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externalLinks/externalLink1.xml" ContentType="application/vnd.openxmlformats-officedocument.spreadsheetml.externalLink+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pivotCache/pivotCacheDefinition2.xml" ContentType="application/vnd.openxmlformats-officedocument.spreadsheetml.pivotCacheDefinition+xml"/>
  <Override PartName="/xl/pivotCache/pivotCacheRecords2.xml" ContentType="application/vnd.openxmlformats-officedocument.spreadsheetml.pivotCacheRecords+xml"/>
  <Override PartName="/xl/pivotCache/pivotCacheDefinition3.xml" ContentType="application/vnd.openxmlformats-officedocument.spreadsheetml.pivotCacheDefinition+xml"/>
  <Override PartName="/xl/pivotCache/pivotCacheRecords3.xml" ContentType="application/vnd.openxmlformats-officedocument.spreadsheetml.pivotCacheRecords+xml"/>
  <Override PartName="/xl/pivotCache/pivotCacheDefinition4.xml" ContentType="application/vnd.openxmlformats-officedocument.spreadsheetml.pivotCacheDefinition+xml"/>
  <Override PartName="/xl/pivotCache/pivotCacheRecords4.xml" ContentType="application/vnd.openxmlformats-officedocument.spreadsheetml.pivotCacheRecords+xml"/>
  <Override PartName="/xl/pivotCache/pivotCacheDefinition5.xml" ContentType="application/vnd.openxmlformats-officedocument.spreadsheetml.pivotCacheDefinition+xml"/>
  <Override PartName="/xl/pivotCache/pivotCacheRecords5.xml" ContentType="application/vnd.openxmlformats-officedocument.spreadsheetml.pivotCacheRecords+xml"/>
  <Override PartName="/xl/slicerCaches/slicerCache1.xml" ContentType="application/vnd.ms-excel.slicerCache+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pivotTables/pivotTable1.xml" ContentType="application/vnd.openxmlformats-officedocument.spreadsheetml.pivotTable+xml"/>
  <Override PartName="/xl/drawings/drawing1.xml" ContentType="application/vnd.openxmlformats-officedocument.drawing+xml"/>
  <Override PartName="/xl/tables/table2.xml" ContentType="application/vnd.openxmlformats-officedocument.spreadsheetml.table+xml"/>
  <Override PartName="/xl/slicers/slicer1.xml" ContentType="application/vnd.ms-excel.slicer+xml"/>
  <Override PartName="/xl/tables/table3.xml" ContentType="application/vnd.openxmlformats-officedocument.spreadsheetml.table+xml"/>
  <Override PartName="/xl/pivotTables/pivotTable2.xml" ContentType="application/vnd.openxmlformats-officedocument.spreadsheetml.pivotTable+xml"/>
  <Override PartName="/xl/comments1.xml" ContentType="application/vnd.openxmlformats-officedocument.spreadsheetml.comments+xml"/>
  <Override PartName="/xl/pivotTables/pivotTable3.xml" ContentType="application/vnd.openxmlformats-officedocument.spreadsheetml.pivotTable+xml"/>
  <Override PartName="/xl/pivotTables/pivotTable4.xml" ContentType="application/vnd.openxmlformats-officedocument.spreadsheetml.pivotTable+xml"/>
  <Override PartName="/xl/pivotTables/pivotTable5.xml" ContentType="application/vnd.openxmlformats-officedocument.spreadsheetml.pivotTable+xml"/>
  <Override PartName="/xl/pivotTables/pivotTable6.xml" ContentType="application/vnd.openxmlformats-officedocument.spreadsheetml.pivotTable+xml"/>
  <Override PartName="/xl/pivotTables/pivotTable7.xml" ContentType="application/vnd.openxmlformats-officedocument.spreadsheetml.pivotTable+xml"/>
  <Override PartName="/xl/pivotTables/pivotTable8.xml" ContentType="application/vnd.openxmlformats-officedocument.spreadsheetml.pivotTable+xml"/>
  <Override PartName="/xl/pivotTables/pivotTable9.xml" ContentType="application/vnd.openxmlformats-officedocument.spreadsheetml.pivotTable+xml"/>
  <Override PartName="/xl/pivotTables/pivotTable10.xml" ContentType="application/vnd.openxmlformats-officedocument.spreadsheetml.pivotTable+xml"/>
  <Override PartName="/xl/pivotTables/pivotTable11.xml" ContentType="application/vnd.openxmlformats-officedocument.spreadsheetml.pivot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defaultThemeVersion="166925"/>
  <mc:AlternateContent xmlns:mc="http://schemas.openxmlformats.org/markup-compatibility/2006">
    <mc:Choice Requires="x15">
      <x15ac:absPath xmlns:x15ac="http://schemas.microsoft.com/office/spreadsheetml/2010/11/ac" url="C:\Users\lgarcial\Downloads\"/>
    </mc:Choice>
  </mc:AlternateContent>
  <xr:revisionPtr revIDLastSave="0" documentId="13_ncr:1_{E01E64B0-BD49-4829-9A00-24C64FF28AED}" xr6:coauthVersionLast="47" xr6:coauthVersionMax="47" xr10:uidLastSave="{00000000-0000-0000-0000-000000000000}"/>
  <bookViews>
    <workbookView xWindow="-110" yWindow="-110" windowWidth="19420" windowHeight="11500" xr2:uid="{00000000-000D-0000-FFFF-FFFF00000000}"/>
  </bookViews>
  <sheets>
    <sheet name="Final + Traslados" sheetId="24" r:id="rId1"/>
    <sheet name="Hoja3" sheetId="20" state="hidden" r:id="rId2"/>
    <sheet name="Hoja2" sheetId="19" state="hidden" r:id="rId3"/>
    <sheet name="Hoja1" sheetId="18" state="hidden" r:id="rId4"/>
    <sheet name="Detalle1" sheetId="21" state="hidden" r:id="rId5"/>
    <sheet name="Dato local" sheetId="16" state="veryHidden" r:id="rId6"/>
    <sheet name="MUSI" sheetId="1" state="hidden" r:id="rId7"/>
    <sheet name="Plan de Acción" sheetId="11" state="hidden" r:id="rId8"/>
    <sheet name="PAr_TipoC" sheetId="8" state="hidden" r:id="rId9"/>
    <sheet name="Stasa_concep" sheetId="9" state="hidden" r:id="rId10"/>
    <sheet name="Metas_priorizadas" sheetId="10" state="hidden" r:id="rId11"/>
    <sheet name="Componentes" sheetId="7" state="hidden" r:id="rId12"/>
    <sheet name="Cuota Oficial" sheetId="3" state="hidden" r:id="rId13"/>
  </sheets>
  <externalReferences>
    <externalReference r:id="rId14"/>
  </externalReferences>
  <definedNames>
    <definedName name="_xlnm._FilterDatabase" localSheetId="0" hidden="1">'Final + Traslados'!$A$1:$N$86</definedName>
    <definedName name="_xlnm._FilterDatabase" localSheetId="2" hidden="1">Hoja2!$A$3:$Z$3</definedName>
    <definedName name="_xlnm._FilterDatabase" localSheetId="6" hidden="1">MUSI!$A$1:$BU$1318</definedName>
    <definedName name="_xlnm._FilterDatabase" localSheetId="7" hidden="1">'Plan de Acción'!$A$1:$BJ$1318</definedName>
    <definedName name="BASECOMPLETA">MUSI!$A$1:$BU$1318</definedName>
    <definedName name="CODIGO_LINEA">#REF!</definedName>
    <definedName name="CODIGO_PROGRAMAS">#REF!</definedName>
    <definedName name="CODIGOPROYECTO">#REF!</definedName>
    <definedName name="COMPONENTE">#REF!</definedName>
    <definedName name="CONCEPTO_LINEA">#REF!</definedName>
    <definedName name="CORTES">#REF!</definedName>
    <definedName name="CORTESNUMERO">#REF!</definedName>
    <definedName name="CORTESPDL">#REF!</definedName>
    <definedName name="CRP">#REF!</definedName>
    <definedName name="Entregrables">#REF!</definedName>
    <definedName name="FECHAS">#REF!</definedName>
    <definedName name="INDICADOR">#REF!</definedName>
    <definedName name="LINEA" localSheetId="6">#REF!</definedName>
    <definedName name="LINEA_INVERSION">#REF!</definedName>
    <definedName name="LISTAS">#REF!</definedName>
    <definedName name="LOCAL">#REF!</definedName>
    <definedName name="LOCALIDADES">#REF!</definedName>
    <definedName name="METASDOS">#REF!</definedName>
    <definedName name="NUMERO_DEVOLVER">#REF!</definedName>
    <definedName name="NUMERO_LOCALIDAD">#REF!</definedName>
    <definedName name="POR">#REF!</definedName>
    <definedName name="PORCENTAJELINEA">#REF!</definedName>
    <definedName name="PRESUPUESTO_DISPONIBLE">#REF!</definedName>
    <definedName name="PROGRAMAS">#REF!</definedName>
    <definedName name="RNAGO_PROGRAMAS">#REF!</definedName>
    <definedName name="SegmentaciónDeDatos_Localidad2">#N/A</definedName>
    <definedName name="SI">'Dato local'!$H$2:$H$3</definedName>
    <definedName name="VALIDACION">#REF!</definedName>
    <definedName name="VALIDACIONCONTRATOS">#REF!</definedName>
    <definedName name="VALIDARCRP">#REF!</definedName>
    <definedName name="VALORESCRP">#REF!</definedName>
  </definedNames>
  <calcPr calcId="191029"/>
  <pivotCaches>
    <pivotCache cacheId="0" r:id="rId15"/>
    <pivotCache cacheId="1" r:id="rId16"/>
    <pivotCache cacheId="2" r:id="rId17"/>
    <pivotCache cacheId="3" r:id="rId18"/>
    <pivotCache cacheId="4" r:id="rId19"/>
  </pivotCaches>
  <extLst>
    <ext xmlns:x14="http://schemas.microsoft.com/office/spreadsheetml/2009/9/main" uri="{79F54976-1DA5-4618-B147-4CDE4B953A38}">
      <x14:workbookPr/>
    </ext>
    <ext xmlns:x15="http://schemas.microsoft.com/office/spreadsheetml/2010/11/main" uri="{46BE6895-7355-4a93-B00E-2C351335B9C9}">
      <x15:slicerCaches xmlns:x14="http://schemas.microsoft.com/office/spreadsheetml/2009/9/main">
        <x14:slicerCache r:id="rId20"/>
      </x15:slicerCaches>
    </ex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3" i="24" l="1"/>
  <c r="C4" i="24"/>
  <c r="C5" i="24"/>
  <c r="C6" i="24"/>
  <c r="C8" i="24"/>
  <c r="C9" i="24"/>
  <c r="C10" i="24"/>
  <c r="C11" i="24"/>
  <c r="C12" i="24"/>
  <c r="C13" i="24"/>
  <c r="C14" i="24"/>
  <c r="C15" i="24"/>
  <c r="C16" i="24"/>
  <c r="C17" i="24"/>
  <c r="C18" i="24"/>
  <c r="C19" i="24"/>
  <c r="C20" i="24"/>
  <c r="C21" i="24"/>
  <c r="C22" i="24"/>
  <c r="C23" i="24"/>
  <c r="C24" i="24"/>
  <c r="C25" i="24"/>
  <c r="C26" i="24"/>
  <c r="C27" i="24"/>
  <c r="C29" i="24"/>
  <c r="C30" i="24"/>
  <c r="C31" i="24"/>
  <c r="C32" i="24"/>
  <c r="C33" i="24"/>
  <c r="C35" i="24"/>
  <c r="C36" i="24"/>
  <c r="C37" i="24"/>
  <c r="C38" i="24"/>
  <c r="C39" i="24"/>
  <c r="C40" i="24"/>
  <c r="C41" i="24"/>
  <c r="C42" i="24"/>
  <c r="C43" i="24"/>
  <c r="C44" i="24"/>
  <c r="C45" i="24"/>
  <c r="C46" i="24"/>
  <c r="C47" i="24"/>
  <c r="C48" i="24"/>
  <c r="C49" i="24"/>
  <c r="C50" i="24"/>
  <c r="C51" i="24"/>
  <c r="C2" i="24"/>
  <c r="M87" i="24"/>
  <c r="V536" i="18"/>
  <c r="U576" i="18"/>
  <c r="U575" i="18"/>
  <c r="U574" i="18"/>
  <c r="U573" i="18"/>
  <c r="U572" i="18"/>
  <c r="U571" i="18"/>
  <c r="U570" i="18"/>
  <c r="U569" i="18"/>
  <c r="U568" i="18"/>
  <c r="U567" i="18"/>
  <c r="U566" i="18"/>
  <c r="U565" i="18"/>
  <c r="U564" i="18"/>
  <c r="U563" i="18"/>
  <c r="U562" i="18"/>
  <c r="U561" i="18"/>
  <c r="U560" i="18"/>
  <c r="U559" i="18"/>
  <c r="U558" i="18"/>
  <c r="U557" i="18"/>
  <c r="U556" i="18"/>
  <c r="U555" i="18"/>
  <c r="U554" i="18"/>
  <c r="U553" i="18"/>
  <c r="U552" i="18"/>
  <c r="U551" i="18"/>
  <c r="U550" i="18"/>
  <c r="U549" i="18"/>
  <c r="U548" i="18"/>
  <c r="U547" i="18"/>
  <c r="U546" i="18"/>
  <c r="U545" i="18"/>
  <c r="U544" i="18"/>
  <c r="U543" i="18"/>
  <c r="U542" i="18"/>
  <c r="U541" i="18"/>
  <c r="U540" i="18"/>
  <c r="U539" i="18"/>
  <c r="U538" i="18"/>
  <c r="U537" i="18"/>
  <c r="U536" i="18"/>
  <c r="U535" i="18"/>
  <c r="U534" i="18"/>
  <c r="U533" i="18"/>
  <c r="U532" i="18"/>
  <c r="U531" i="18"/>
  <c r="U530" i="18"/>
  <c r="U529" i="18"/>
  <c r="U528" i="18"/>
  <c r="U527" i="18"/>
  <c r="U526" i="18"/>
  <c r="U525" i="18"/>
  <c r="U524" i="18"/>
  <c r="U523" i="18"/>
  <c r="U522" i="18"/>
  <c r="U521" i="18"/>
  <c r="U520" i="18"/>
  <c r="U519" i="18"/>
  <c r="U518" i="18"/>
  <c r="U517" i="18"/>
  <c r="U516" i="18"/>
  <c r="U515" i="18"/>
  <c r="U514" i="18"/>
  <c r="U513" i="18"/>
  <c r="U512" i="18"/>
  <c r="U511" i="18"/>
  <c r="U510" i="18"/>
  <c r="U509" i="18"/>
  <c r="U508" i="18"/>
  <c r="U507" i="18"/>
  <c r="U506" i="18"/>
  <c r="U505" i="18"/>
  <c r="U504" i="18"/>
  <c r="U503" i="18"/>
  <c r="U502" i="18"/>
  <c r="U501" i="18"/>
  <c r="U500" i="18"/>
  <c r="U499" i="18"/>
  <c r="U498" i="18"/>
  <c r="U497" i="18"/>
  <c r="U496" i="18"/>
  <c r="U495" i="18"/>
  <c r="U494" i="18"/>
  <c r="U493" i="18"/>
  <c r="U492" i="18"/>
  <c r="V2" i="18"/>
  <c r="W1438" i="18" s="1"/>
  <c r="W180" i="18" l="1"/>
  <c r="W686" i="18"/>
  <c r="W8" i="18"/>
  <c r="W23" i="18"/>
  <c r="W38" i="18"/>
  <c r="W57" i="18"/>
  <c r="W74" i="18"/>
  <c r="W93" i="18"/>
  <c r="W110" i="18"/>
  <c r="W129" i="18"/>
  <c r="W146" i="18"/>
  <c r="W165" i="18"/>
  <c r="W182" i="18"/>
  <c r="W201" i="18"/>
  <c r="W221" i="18"/>
  <c r="W240" i="18"/>
  <c r="W262" i="18"/>
  <c r="W284" i="18"/>
  <c r="W302" i="18"/>
  <c r="W323" i="18"/>
  <c r="W345" i="18"/>
  <c r="W365" i="18"/>
  <c r="W389" i="18"/>
  <c r="W413" i="18"/>
  <c r="W437" i="18"/>
  <c r="W488" i="18"/>
  <c r="W538" i="18"/>
  <c r="W706" i="18"/>
  <c r="W37" i="18"/>
  <c r="W218" i="18"/>
  <c r="W9" i="18"/>
  <c r="W24" i="18"/>
  <c r="W41" i="18"/>
  <c r="W58" i="18"/>
  <c r="W77" i="18"/>
  <c r="W94" i="18"/>
  <c r="W113" i="18"/>
  <c r="W130" i="18"/>
  <c r="W149" i="18"/>
  <c r="W166" i="18"/>
  <c r="W185" i="18"/>
  <c r="W202" i="18"/>
  <c r="W224" i="18"/>
  <c r="W242" i="18"/>
  <c r="W263" i="18"/>
  <c r="W285" i="18"/>
  <c r="W305" i="18"/>
  <c r="W324" i="18"/>
  <c r="W346" i="18"/>
  <c r="W368" i="18"/>
  <c r="W392" i="18"/>
  <c r="W416" i="18"/>
  <c r="W440" i="18"/>
  <c r="W724" i="18"/>
  <c r="W108" i="18"/>
  <c r="W281" i="18"/>
  <c r="W10" i="18"/>
  <c r="W25" i="18"/>
  <c r="W42" i="18"/>
  <c r="W59" i="18"/>
  <c r="W78" i="18"/>
  <c r="W95" i="18"/>
  <c r="W114" i="18"/>
  <c r="W131" i="18"/>
  <c r="W150" i="18"/>
  <c r="W167" i="18"/>
  <c r="W186" i="18"/>
  <c r="W203" i="18"/>
  <c r="W225" i="18"/>
  <c r="W245" i="18"/>
  <c r="W264" i="18"/>
  <c r="W286" i="18"/>
  <c r="W308" i="18"/>
  <c r="W326" i="18"/>
  <c r="W347" i="18"/>
  <c r="W370" i="18"/>
  <c r="W394" i="18"/>
  <c r="W418" i="18"/>
  <c r="W442" i="18"/>
  <c r="W551" i="18"/>
  <c r="W745" i="18"/>
  <c r="W22" i="18"/>
  <c r="W164" i="18"/>
  <c r="W344" i="18"/>
  <c r="W11" i="18"/>
  <c r="W26" i="18"/>
  <c r="W44" i="18"/>
  <c r="W60" i="18"/>
  <c r="W80" i="18"/>
  <c r="W96" i="18"/>
  <c r="W116" i="18"/>
  <c r="W132" i="18"/>
  <c r="W152" i="18"/>
  <c r="W168" i="18"/>
  <c r="W188" i="18"/>
  <c r="W204" i="18"/>
  <c r="W226" i="18"/>
  <c r="W248" i="18"/>
  <c r="W266" i="18"/>
  <c r="W287" i="18"/>
  <c r="W309" i="18"/>
  <c r="W329" i="18"/>
  <c r="W348" i="18"/>
  <c r="W371" i="18"/>
  <c r="W395" i="18"/>
  <c r="W419" i="18"/>
  <c r="W443" i="18"/>
  <c r="W769" i="18"/>
  <c r="W72" i="18"/>
  <c r="W261" i="18"/>
  <c r="W476" i="18"/>
  <c r="W12" i="18"/>
  <c r="W29" i="18"/>
  <c r="W45" i="18"/>
  <c r="W62" i="18"/>
  <c r="W81" i="18"/>
  <c r="W98" i="18"/>
  <c r="W117" i="18"/>
  <c r="W134" i="18"/>
  <c r="W153" i="18"/>
  <c r="W170" i="18"/>
  <c r="W189" i="18"/>
  <c r="W206" i="18"/>
  <c r="W227" i="18"/>
  <c r="W249" i="18"/>
  <c r="W269" i="18"/>
  <c r="W288" i="18"/>
  <c r="W310" i="18"/>
  <c r="W332" i="18"/>
  <c r="W350" i="18"/>
  <c r="W372" i="18"/>
  <c r="W396" i="18"/>
  <c r="W420" i="18"/>
  <c r="W444" i="18"/>
  <c r="W564" i="18"/>
  <c r="W794" i="18"/>
  <c r="W144" i="18"/>
  <c r="W322" i="18"/>
  <c r="W13" i="18"/>
  <c r="W30" i="18"/>
  <c r="W46" i="18"/>
  <c r="W65" i="18"/>
  <c r="W82" i="18"/>
  <c r="W101" i="18"/>
  <c r="W118" i="18"/>
  <c r="W137" i="18"/>
  <c r="W154" i="18"/>
  <c r="W173" i="18"/>
  <c r="W190" i="18"/>
  <c r="W209" i="18"/>
  <c r="W228" i="18"/>
  <c r="W250" i="18"/>
  <c r="W272" i="18"/>
  <c r="W290" i="18"/>
  <c r="W311" i="18"/>
  <c r="W333" i="18"/>
  <c r="W353" i="18"/>
  <c r="W374" i="18"/>
  <c r="W398" i="18"/>
  <c r="W422" i="18"/>
  <c r="W446" i="18"/>
  <c r="W578" i="18"/>
  <c r="W829" i="18"/>
  <c r="W128" i="18"/>
  <c r="W362" i="18"/>
  <c r="W14" i="18"/>
  <c r="W32" i="18"/>
  <c r="W47" i="18"/>
  <c r="W66" i="18"/>
  <c r="W83" i="18"/>
  <c r="W102" i="18"/>
  <c r="W119" i="18"/>
  <c r="W138" i="18"/>
  <c r="W155" i="18"/>
  <c r="W174" i="18"/>
  <c r="W191" i="18"/>
  <c r="W212" i="18"/>
  <c r="W230" i="18"/>
  <c r="W251" i="18"/>
  <c r="W273" i="18"/>
  <c r="W293" i="18"/>
  <c r="W312" i="18"/>
  <c r="W334" i="18"/>
  <c r="W356" i="18"/>
  <c r="W377" i="18"/>
  <c r="W401" i="18"/>
  <c r="W425" i="18"/>
  <c r="W449" i="18"/>
  <c r="W598" i="18"/>
  <c r="W865" i="18"/>
  <c r="W56" i="18"/>
  <c r="W200" i="18"/>
  <c r="W386" i="18"/>
  <c r="W410" i="18"/>
  <c r="W434" i="18"/>
  <c r="W17" i="18"/>
  <c r="W33" i="18"/>
  <c r="W48" i="18"/>
  <c r="W68" i="18"/>
  <c r="W84" i="18"/>
  <c r="W104" i="18"/>
  <c r="W120" i="18"/>
  <c r="W140" i="18"/>
  <c r="W156" i="18"/>
  <c r="W176" i="18"/>
  <c r="W192" i="18"/>
  <c r="W213" i="18"/>
  <c r="W233" i="18"/>
  <c r="W252" i="18"/>
  <c r="W274" i="18"/>
  <c r="W296" i="18"/>
  <c r="W314" i="18"/>
  <c r="W335" i="18"/>
  <c r="W357" i="18"/>
  <c r="W380" i="18"/>
  <c r="W404" i="18"/>
  <c r="W428" i="18"/>
  <c r="W452" i="18"/>
  <c r="W614" i="18"/>
  <c r="W934" i="18"/>
  <c r="W92" i="18"/>
  <c r="W300" i="18"/>
  <c r="W18" i="18"/>
  <c r="W34" i="18"/>
  <c r="W50" i="18"/>
  <c r="W69" i="18"/>
  <c r="W86" i="18"/>
  <c r="W105" i="18"/>
  <c r="W122" i="18"/>
  <c r="W141" i="18"/>
  <c r="W158" i="18"/>
  <c r="W177" i="18"/>
  <c r="W194" i="18"/>
  <c r="W214" i="18"/>
  <c r="W236" i="18"/>
  <c r="W254" i="18"/>
  <c r="W275" i="18"/>
  <c r="W297" i="18"/>
  <c r="W317" i="18"/>
  <c r="W336" i="18"/>
  <c r="W358" i="18"/>
  <c r="W382" i="18"/>
  <c r="W406" i="18"/>
  <c r="W430" i="18"/>
  <c r="W456" i="18"/>
  <c r="W634" i="18"/>
  <c r="W1078" i="18"/>
  <c r="W20" i="18"/>
  <c r="W35" i="18"/>
  <c r="W53" i="18"/>
  <c r="W70" i="18"/>
  <c r="W89" i="18"/>
  <c r="W106" i="18"/>
  <c r="W125" i="18"/>
  <c r="W142" i="18"/>
  <c r="W161" i="18"/>
  <c r="W178" i="18"/>
  <c r="W197" i="18"/>
  <c r="W215" i="18"/>
  <c r="W237" i="18"/>
  <c r="W257" i="18"/>
  <c r="W276" i="18"/>
  <c r="W298" i="18"/>
  <c r="W320" i="18"/>
  <c r="W338" i="18"/>
  <c r="W359" i="18"/>
  <c r="W383" i="18"/>
  <c r="W407" i="18"/>
  <c r="W431" i="18"/>
  <c r="W461" i="18"/>
  <c r="W650" i="18"/>
  <c r="W1222" i="18"/>
  <c r="W6" i="18"/>
  <c r="W239" i="18"/>
  <c r="W5" i="18"/>
  <c r="W21" i="18"/>
  <c r="W36" i="18"/>
  <c r="W54" i="18"/>
  <c r="W71" i="18"/>
  <c r="W90" i="18"/>
  <c r="W107" i="18"/>
  <c r="W126" i="18"/>
  <c r="W143" i="18"/>
  <c r="W162" i="18"/>
  <c r="W179" i="18"/>
  <c r="W198" i="18"/>
  <c r="W216" i="18"/>
  <c r="W238" i="18"/>
  <c r="W260" i="18"/>
  <c r="W278" i="18"/>
  <c r="W299" i="18"/>
  <c r="W321" i="18"/>
  <c r="W341" i="18"/>
  <c r="W360" i="18"/>
  <c r="W384" i="18"/>
  <c r="W408" i="18"/>
  <c r="W432" i="18"/>
  <c r="W464" i="18"/>
  <c r="W670" i="18"/>
  <c r="W1366" i="18"/>
  <c r="W369" i="18"/>
  <c r="W381" i="18"/>
  <c r="W393" i="18"/>
  <c r="W405" i="18"/>
  <c r="W417" i="18"/>
  <c r="W429" i="18"/>
  <c r="W441" i="18"/>
  <c r="W453" i="18"/>
  <c r="W465" i="18"/>
  <c r="W477" i="18"/>
  <c r="W489" i="18"/>
  <c r="W496" i="18"/>
  <c r="W502" i="18"/>
  <c r="W508" i="18"/>
  <c r="W514" i="18"/>
  <c r="W520" i="18"/>
  <c r="W526" i="18"/>
  <c r="W532" i="18"/>
  <c r="W545" i="18"/>
  <c r="W558" i="18"/>
  <c r="W571" i="18"/>
  <c r="W580" i="18"/>
  <c r="W599" i="18"/>
  <c r="W616" i="18"/>
  <c r="W635" i="18"/>
  <c r="W652" i="18"/>
  <c r="W671" i="18"/>
  <c r="W688" i="18"/>
  <c r="W707" i="18"/>
  <c r="W727" i="18"/>
  <c r="W746" i="18"/>
  <c r="W770" i="18"/>
  <c r="W802" i="18"/>
  <c r="W838" i="18"/>
  <c r="W874" i="18"/>
  <c r="W946" i="18"/>
  <c r="W1090" i="18"/>
  <c r="W1234" i="18"/>
  <c r="W1378" i="18"/>
  <c r="W454" i="18"/>
  <c r="W466" i="18"/>
  <c r="W478" i="18"/>
  <c r="W490" i="18"/>
  <c r="W539" i="18"/>
  <c r="W552" i="18"/>
  <c r="W565" i="18"/>
  <c r="W583" i="18"/>
  <c r="W600" i="18"/>
  <c r="W619" i="18"/>
  <c r="W636" i="18"/>
  <c r="W655" i="18"/>
  <c r="W672" i="18"/>
  <c r="W691" i="18"/>
  <c r="W708" i="18"/>
  <c r="W730" i="18"/>
  <c r="W748" i="18"/>
  <c r="W772" i="18"/>
  <c r="W803" i="18"/>
  <c r="W839" i="18"/>
  <c r="W875" i="18"/>
  <c r="W958" i="18"/>
  <c r="W1102" i="18"/>
  <c r="W1246" i="18"/>
  <c r="W1390" i="18"/>
  <c r="W455" i="18"/>
  <c r="W467" i="18"/>
  <c r="W479" i="18"/>
  <c r="W491" i="18"/>
  <c r="W497" i="18"/>
  <c r="W503" i="18"/>
  <c r="W509" i="18"/>
  <c r="W515" i="18"/>
  <c r="W521" i="18"/>
  <c r="W527" i="18"/>
  <c r="W533" i="18"/>
  <c r="W546" i="18"/>
  <c r="W559" i="18"/>
  <c r="W572" i="18"/>
  <c r="W584" i="18"/>
  <c r="W601" i="18"/>
  <c r="W620" i="18"/>
  <c r="W637" i="18"/>
  <c r="W656" i="18"/>
  <c r="W673" i="18"/>
  <c r="W692" i="18"/>
  <c r="W709" i="18"/>
  <c r="W731" i="18"/>
  <c r="W754" i="18"/>
  <c r="W778" i="18"/>
  <c r="W804" i="18"/>
  <c r="W840" i="18"/>
  <c r="W876" i="18"/>
  <c r="W970" i="18"/>
  <c r="W1114" i="18"/>
  <c r="W1258" i="18"/>
  <c r="W1402" i="18"/>
  <c r="W468" i="18"/>
  <c r="W480" i="18"/>
  <c r="W540" i="18"/>
  <c r="W553" i="18"/>
  <c r="W566" i="18"/>
  <c r="W586" i="18"/>
  <c r="W602" i="18"/>
  <c r="W622" i="18"/>
  <c r="W638" i="18"/>
  <c r="W658" i="18"/>
  <c r="W674" i="18"/>
  <c r="W694" i="18"/>
  <c r="W710" i="18"/>
  <c r="W732" i="18"/>
  <c r="W755" i="18"/>
  <c r="W779" i="18"/>
  <c r="W805" i="18"/>
  <c r="W841" i="18"/>
  <c r="W886" i="18"/>
  <c r="W982" i="18"/>
  <c r="W1126" i="18"/>
  <c r="W1270" i="18"/>
  <c r="W1414" i="18"/>
  <c r="W49" i="18"/>
  <c r="W61" i="18"/>
  <c r="W73" i="18"/>
  <c r="W85" i="18"/>
  <c r="W97" i="18"/>
  <c r="W109" i="18"/>
  <c r="W121" i="18"/>
  <c r="W133" i="18"/>
  <c r="W145" i="18"/>
  <c r="W157" i="18"/>
  <c r="W169" i="18"/>
  <c r="W181" i="18"/>
  <c r="W193" i="18"/>
  <c r="W205" i="18"/>
  <c r="W217" i="18"/>
  <c r="W229" i="18"/>
  <c r="W241" i="18"/>
  <c r="W253" i="18"/>
  <c r="W265" i="18"/>
  <c r="W277" i="18"/>
  <c r="W289" i="18"/>
  <c r="W301" i="18"/>
  <c r="W313" i="18"/>
  <c r="W325" i="18"/>
  <c r="W337" i="18"/>
  <c r="W349" i="18"/>
  <c r="W361" i="18"/>
  <c r="W373" i="18"/>
  <c r="W385" i="18"/>
  <c r="W397" i="18"/>
  <c r="W409" i="18"/>
  <c r="W421" i="18"/>
  <c r="W433" i="18"/>
  <c r="W445" i="18"/>
  <c r="W457" i="18"/>
  <c r="W469" i="18"/>
  <c r="W481" i="18"/>
  <c r="W492" i="18"/>
  <c r="W498" i="18"/>
  <c r="W504" i="18"/>
  <c r="W510" i="18"/>
  <c r="W516" i="18"/>
  <c r="W522" i="18"/>
  <c r="W528" i="18"/>
  <c r="W534" i="18"/>
  <c r="W547" i="18"/>
  <c r="W560" i="18"/>
  <c r="W587" i="18"/>
  <c r="W604" i="18"/>
  <c r="W623" i="18"/>
  <c r="W640" i="18"/>
  <c r="W659" i="18"/>
  <c r="W676" i="18"/>
  <c r="W695" i="18"/>
  <c r="W712" i="18"/>
  <c r="W733" i="18"/>
  <c r="W756" i="18"/>
  <c r="W780" i="18"/>
  <c r="W814" i="18"/>
  <c r="W850" i="18"/>
  <c r="W887" i="18"/>
  <c r="W994" i="18"/>
  <c r="W1138" i="18"/>
  <c r="W1282" i="18"/>
  <c r="W1426" i="18"/>
  <c r="W470" i="18"/>
  <c r="W482" i="18"/>
  <c r="W541" i="18"/>
  <c r="W554" i="18"/>
  <c r="W574" i="18"/>
  <c r="W588" i="18"/>
  <c r="W607" i="18"/>
  <c r="W624" i="18"/>
  <c r="W643" i="18"/>
  <c r="W660" i="18"/>
  <c r="W679" i="18"/>
  <c r="W696" i="18"/>
  <c r="W715" i="18"/>
  <c r="W734" i="18"/>
  <c r="W757" i="18"/>
  <c r="W781" i="18"/>
  <c r="W815" i="18"/>
  <c r="W851" i="18"/>
  <c r="W888" i="18"/>
  <c r="W1006" i="18"/>
  <c r="W1150" i="18"/>
  <c r="W1294" i="18"/>
  <c r="W1509" i="18"/>
  <c r="W1497" i="18"/>
  <c r="W1485" i="18"/>
  <c r="W1473" i="18"/>
  <c r="W1461" i="18"/>
  <c r="W1449" i="18"/>
  <c r="W1437" i="18"/>
  <c r="W1425" i="18"/>
  <c r="W1413" i="18"/>
  <c r="W1401" i="18"/>
  <c r="W1389" i="18"/>
  <c r="W1377" i="18"/>
  <c r="W1365" i="18"/>
  <c r="W1353" i="18"/>
  <c r="W1341" i="18"/>
  <c r="W1329" i="18"/>
  <c r="W1317" i="18"/>
  <c r="W1305" i="18"/>
  <c r="W1293" i="18"/>
  <c r="W1281" i="18"/>
  <c r="W1269" i="18"/>
  <c r="W1257" i="18"/>
  <c r="W1245" i="18"/>
  <c r="W1233" i="18"/>
  <c r="W1221" i="18"/>
  <c r="W1209" i="18"/>
  <c r="W1197" i="18"/>
  <c r="W1185" i="18"/>
  <c r="W1173" i="18"/>
  <c r="W1161" i="18"/>
  <c r="W1149" i="18"/>
  <c r="W1137" i="18"/>
  <c r="W1125" i="18"/>
  <c r="W1113" i="18"/>
  <c r="W1101" i="18"/>
  <c r="W1089" i="18"/>
  <c r="W1077" i="18"/>
  <c r="W1065" i="18"/>
  <c r="W1053" i="18"/>
  <c r="W1041" i="18"/>
  <c r="W1029" i="18"/>
  <c r="W1017" i="18"/>
  <c r="W1005" i="18"/>
  <c r="W993" i="18"/>
  <c r="W981" i="18"/>
  <c r="W969" i="18"/>
  <c r="W957" i="18"/>
  <c r="W945" i="18"/>
  <c r="W933" i="18"/>
  <c r="W921" i="18"/>
  <c r="W909" i="18"/>
  <c r="W897" i="18"/>
  <c r="W885" i="18"/>
  <c r="W873" i="18"/>
  <c r="W861" i="18"/>
  <c r="W849" i="18"/>
  <c r="W837" i="18"/>
  <c r="W825" i="18"/>
  <c r="W813" i="18"/>
  <c r="W801" i="18"/>
  <c r="W789" i="18"/>
  <c r="W777" i="18"/>
  <c r="W765" i="18"/>
  <c r="W753" i="18"/>
  <c r="W741" i="18"/>
  <c r="W729" i="18"/>
  <c r="W717" i="18"/>
  <c r="W705" i="18"/>
  <c r="W693" i="18"/>
  <c r="W681" i="18"/>
  <c r="W669" i="18"/>
  <c r="W657" i="18"/>
  <c r="W645" i="18"/>
  <c r="W633" i="18"/>
  <c r="W621" i="18"/>
  <c r="W609" i="18"/>
  <c r="W597" i="18"/>
  <c r="W585" i="18"/>
  <c r="W1508" i="18"/>
  <c r="W1496" i="18"/>
  <c r="W1484" i="18"/>
  <c r="W1472" i="18"/>
  <c r="W1460" i="18"/>
  <c r="W1448" i="18"/>
  <c r="W1436" i="18"/>
  <c r="W1424" i="18"/>
  <c r="W1412" i="18"/>
  <c r="W1400" i="18"/>
  <c r="W1388" i="18"/>
  <c r="W1376" i="18"/>
  <c r="W1364" i="18"/>
  <c r="W1352" i="18"/>
  <c r="W1340" i="18"/>
  <c r="W1328" i="18"/>
  <c r="W1316" i="18"/>
  <c r="W1304" i="18"/>
  <c r="W1292" i="18"/>
  <c r="W1280" i="18"/>
  <c r="W1268" i="18"/>
  <c r="W1256" i="18"/>
  <c r="W1244" i="18"/>
  <c r="W1232" i="18"/>
  <c r="W1220" i="18"/>
  <c r="W1208" i="18"/>
  <c r="W1196" i="18"/>
  <c r="W1184" i="18"/>
  <c r="W1172" i="18"/>
  <c r="W1160" i="18"/>
  <c r="W1148" i="18"/>
  <c r="W1136" i="18"/>
  <c r="W1124" i="18"/>
  <c r="W1112" i="18"/>
  <c r="W1100" i="18"/>
  <c r="W1088" i="18"/>
  <c r="W1076" i="18"/>
  <c r="W1064" i="18"/>
  <c r="W1052" i="18"/>
  <c r="W1040" i="18"/>
  <c r="W1028" i="18"/>
  <c r="W1016" i="18"/>
  <c r="W1004" i="18"/>
  <c r="W992" i="18"/>
  <c r="W980" i="18"/>
  <c r="W968" i="18"/>
  <c r="W956" i="18"/>
  <c r="W944" i="18"/>
  <c r="W932" i="18"/>
  <c r="W920" i="18"/>
  <c r="W908" i="18"/>
  <c r="W896" i="18"/>
  <c r="W884" i="18"/>
  <c r="W872" i="18"/>
  <c r="W860" i="18"/>
  <c r="W848" i="18"/>
  <c r="W836" i="18"/>
  <c r="W824" i="18"/>
  <c r="W812" i="18"/>
  <c r="W800" i="18"/>
  <c r="W788" i="18"/>
  <c r="W776" i="18"/>
  <c r="W764" i="18"/>
  <c r="W752" i="18"/>
  <c r="W740" i="18"/>
  <c r="W728" i="18"/>
  <c r="W716" i="18"/>
  <c r="W1507" i="18"/>
  <c r="W1495" i="18"/>
  <c r="W1483" i="18"/>
  <c r="W1471" i="18"/>
  <c r="W1459" i="18"/>
  <c r="W1447" i="18"/>
  <c r="W1435" i="18"/>
  <c r="W1423" i="18"/>
  <c r="W1411" i="18"/>
  <c r="W1399" i="18"/>
  <c r="W1387" i="18"/>
  <c r="W1375" i="18"/>
  <c r="W1363" i="18"/>
  <c r="W1351" i="18"/>
  <c r="W1339" i="18"/>
  <c r="W1327" i="18"/>
  <c r="W1315" i="18"/>
  <c r="W1303" i="18"/>
  <c r="W1291" i="18"/>
  <c r="W1279" i="18"/>
  <c r="W1267" i="18"/>
  <c r="W1255" i="18"/>
  <c r="W1243" i="18"/>
  <c r="W1231" i="18"/>
  <c r="W1219" i="18"/>
  <c r="W1207" i="18"/>
  <c r="W1195" i="18"/>
  <c r="W1183" i="18"/>
  <c r="W1171" i="18"/>
  <c r="W1159" i="18"/>
  <c r="W1147" i="18"/>
  <c r="W1135" i="18"/>
  <c r="W1123" i="18"/>
  <c r="W1111" i="18"/>
  <c r="W1099" i="18"/>
  <c r="W1087" i="18"/>
  <c r="W1075" i="18"/>
  <c r="W1063" i="18"/>
  <c r="W1051" i="18"/>
  <c r="W1039" i="18"/>
  <c r="W1027" i="18"/>
  <c r="W1015" i="18"/>
  <c r="W1003" i="18"/>
  <c r="W991" i="18"/>
  <c r="W979" i="18"/>
  <c r="W967" i="18"/>
  <c r="W955" i="18"/>
  <c r="W943" i="18"/>
  <c r="W931" i="18"/>
  <c r="W919" i="18"/>
  <c r="W907" i="18"/>
  <c r="W895" i="18"/>
  <c r="W883" i="18"/>
  <c r="W871" i="18"/>
  <c r="W859" i="18"/>
  <c r="W847" i="18"/>
  <c r="W835" i="18"/>
  <c r="W823" i="18"/>
  <c r="W811" i="18"/>
  <c r="W799" i="18"/>
  <c r="W787" i="18"/>
  <c r="W775" i="18"/>
  <c r="W763" i="18"/>
  <c r="W751" i="18"/>
  <c r="W1506" i="18"/>
  <c r="W1494" i="18"/>
  <c r="W1482" i="18"/>
  <c r="W1470" i="18"/>
  <c r="W1458" i="18"/>
  <c r="W1446" i="18"/>
  <c r="W1434" i="18"/>
  <c r="W1422" i="18"/>
  <c r="W1410" i="18"/>
  <c r="W1398" i="18"/>
  <c r="W1386" i="18"/>
  <c r="W1374" i="18"/>
  <c r="W1362" i="18"/>
  <c r="W1350" i="18"/>
  <c r="W1338" i="18"/>
  <c r="W1326" i="18"/>
  <c r="W1314" i="18"/>
  <c r="W1302" i="18"/>
  <c r="W1290" i="18"/>
  <c r="W1278" i="18"/>
  <c r="W1266" i="18"/>
  <c r="W1254" i="18"/>
  <c r="W1242" i="18"/>
  <c r="W1230" i="18"/>
  <c r="W1218" i="18"/>
  <c r="W1206" i="18"/>
  <c r="W1194" i="18"/>
  <c r="W1182" i="18"/>
  <c r="W1170" i="18"/>
  <c r="W1158" i="18"/>
  <c r="W1146" i="18"/>
  <c r="W1134" i="18"/>
  <c r="W1122" i="18"/>
  <c r="W1110" i="18"/>
  <c r="W1098" i="18"/>
  <c r="W1086" i="18"/>
  <c r="W1074" i="18"/>
  <c r="W1062" i="18"/>
  <c r="W1050" i="18"/>
  <c r="W1038" i="18"/>
  <c r="W1026" i="18"/>
  <c r="W1014" i="18"/>
  <c r="W1002" i="18"/>
  <c r="W990" i="18"/>
  <c r="W978" i="18"/>
  <c r="W966" i="18"/>
  <c r="W954" i="18"/>
  <c r="W942" i="18"/>
  <c r="W930" i="18"/>
  <c r="W918" i="18"/>
  <c r="W906" i="18"/>
  <c r="W894" i="18"/>
  <c r="W882" i="18"/>
  <c r="W870" i="18"/>
  <c r="W858" i="18"/>
  <c r="W846" i="18"/>
  <c r="W834" i="18"/>
  <c r="W822" i="18"/>
  <c r="W810" i="18"/>
  <c r="W798" i="18"/>
  <c r="W786" i="18"/>
  <c r="W774" i="18"/>
  <c r="W762" i="18"/>
  <c r="W750" i="18"/>
  <c r="W738" i="18"/>
  <c r="W726" i="18"/>
  <c r="W714" i="18"/>
  <c r="W702" i="18"/>
  <c r="W690" i="18"/>
  <c r="W678" i="18"/>
  <c r="W666" i="18"/>
  <c r="W654" i="18"/>
  <c r="W642" i="18"/>
  <c r="W630" i="18"/>
  <c r="W618" i="18"/>
  <c r="W606" i="18"/>
  <c r="W594" i="18"/>
  <c r="W582" i="18"/>
  <c r="W573" i="18"/>
  <c r="W567" i="18"/>
  <c r="W561" i="18"/>
  <c r="W555" i="18"/>
  <c r="W549" i="18"/>
  <c r="W543" i="18"/>
  <c r="W537" i="18"/>
  <c r="W1505" i="18"/>
  <c r="W1493" i="18"/>
  <c r="W1481" i="18"/>
  <c r="W1469" i="18"/>
  <c r="W1457" i="18"/>
  <c r="W1445" i="18"/>
  <c r="W1433" i="18"/>
  <c r="W1421" i="18"/>
  <c r="W1409" i="18"/>
  <c r="W1397" i="18"/>
  <c r="W1385" i="18"/>
  <c r="W1373" i="18"/>
  <c r="W1361" i="18"/>
  <c r="W1349" i="18"/>
  <c r="W1337" i="18"/>
  <c r="W1325" i="18"/>
  <c r="W1313" i="18"/>
  <c r="W1301" i="18"/>
  <c r="W1289" i="18"/>
  <c r="W1277" i="18"/>
  <c r="W1265" i="18"/>
  <c r="W1253" i="18"/>
  <c r="W1241" i="18"/>
  <c r="W1229" i="18"/>
  <c r="W1217" i="18"/>
  <c r="W1205" i="18"/>
  <c r="W1193" i="18"/>
  <c r="W1181" i="18"/>
  <c r="W1169" i="18"/>
  <c r="W1157" i="18"/>
  <c r="W1145" i="18"/>
  <c r="W1133" i="18"/>
  <c r="W1121" i="18"/>
  <c r="W1109" i="18"/>
  <c r="W1097" i="18"/>
  <c r="W1085" i="18"/>
  <c r="W1073" i="18"/>
  <c r="W1061" i="18"/>
  <c r="W1049" i="18"/>
  <c r="W1037" i="18"/>
  <c r="W1025" i="18"/>
  <c r="W1013" i="18"/>
  <c r="W1001" i="18"/>
  <c r="W989" i="18"/>
  <c r="W977" i="18"/>
  <c r="W965" i="18"/>
  <c r="W953" i="18"/>
  <c r="W941" i="18"/>
  <c r="W929" i="18"/>
  <c r="W917" i="18"/>
  <c r="W905" i="18"/>
  <c r="W893" i="18"/>
  <c r="W881" i="18"/>
  <c r="W869" i="18"/>
  <c r="W857" i="18"/>
  <c r="W845" i="18"/>
  <c r="W833" i="18"/>
  <c r="W821" i="18"/>
  <c r="W809" i="18"/>
  <c r="W797" i="18"/>
  <c r="W785" i="18"/>
  <c r="W773" i="18"/>
  <c r="W761" i="18"/>
  <c r="W749" i="18"/>
  <c r="W737" i="18"/>
  <c r="W725" i="18"/>
  <c r="W713" i="18"/>
  <c r="W701" i="18"/>
  <c r="W689" i="18"/>
  <c r="W677" i="18"/>
  <c r="W665" i="18"/>
  <c r="W653" i="18"/>
  <c r="W641" i="18"/>
  <c r="W629" i="18"/>
  <c r="W617" i="18"/>
  <c r="W605" i="18"/>
  <c r="W593" i="18"/>
  <c r="W581" i="18"/>
  <c r="W1504" i="18"/>
  <c r="W1492" i="18"/>
  <c r="W1480" i="18"/>
  <c r="W1468" i="18"/>
  <c r="W1456" i="18"/>
  <c r="W1444" i="18"/>
  <c r="W1432" i="18"/>
  <c r="W1420" i="18"/>
  <c r="W1408" i="18"/>
  <c r="W1396" i="18"/>
  <c r="W1384" i="18"/>
  <c r="W1372" i="18"/>
  <c r="W1360" i="18"/>
  <c r="W1348" i="18"/>
  <c r="W1336" i="18"/>
  <c r="W1324" i="18"/>
  <c r="W1312" i="18"/>
  <c r="W1300" i="18"/>
  <c r="W1288" i="18"/>
  <c r="W1276" i="18"/>
  <c r="W1264" i="18"/>
  <c r="W1252" i="18"/>
  <c r="W1240" i="18"/>
  <c r="W1228" i="18"/>
  <c r="W1216" i="18"/>
  <c r="W1204" i="18"/>
  <c r="W1192" i="18"/>
  <c r="W1180" i="18"/>
  <c r="W1168" i="18"/>
  <c r="W1156" i="18"/>
  <c r="W1144" i="18"/>
  <c r="W1132" i="18"/>
  <c r="W1120" i="18"/>
  <c r="W1108" i="18"/>
  <c r="W1096" i="18"/>
  <c r="W1084" i="18"/>
  <c r="W1072" i="18"/>
  <c r="W1060" i="18"/>
  <c r="W1048" i="18"/>
  <c r="W1036" i="18"/>
  <c r="W1024" i="18"/>
  <c r="W1012" i="18"/>
  <c r="W1000" i="18"/>
  <c r="W988" i="18"/>
  <c r="W976" i="18"/>
  <c r="W964" i="18"/>
  <c r="W952" i="18"/>
  <c r="W940" i="18"/>
  <c r="W928" i="18"/>
  <c r="W916" i="18"/>
  <c r="W904" i="18"/>
  <c r="W892" i="18"/>
  <c r="W880" i="18"/>
  <c r="W868" i="18"/>
  <c r="W856" i="18"/>
  <c r="W844" i="18"/>
  <c r="W832" i="18"/>
  <c r="W820" i="18"/>
  <c r="W808" i="18"/>
  <c r="W796" i="18"/>
  <c r="W784" i="18"/>
  <c r="W1503" i="18"/>
  <c r="W1491" i="18"/>
  <c r="W1479" i="18"/>
  <c r="W1467" i="18"/>
  <c r="W1455" i="18"/>
  <c r="W1443" i="18"/>
  <c r="W1431" i="18"/>
  <c r="W1419" i="18"/>
  <c r="W1407" i="18"/>
  <c r="W1395" i="18"/>
  <c r="W1383" i="18"/>
  <c r="W1371" i="18"/>
  <c r="W1359" i="18"/>
  <c r="W1347" i="18"/>
  <c r="W1335" i="18"/>
  <c r="W1323" i="18"/>
  <c r="W1311" i="18"/>
  <c r="W1299" i="18"/>
  <c r="W1287" i="18"/>
  <c r="W1275" i="18"/>
  <c r="W1263" i="18"/>
  <c r="W1251" i="18"/>
  <c r="W1239" i="18"/>
  <c r="W1227" i="18"/>
  <c r="W1215" i="18"/>
  <c r="W1203" i="18"/>
  <c r="W1191" i="18"/>
  <c r="W1179" i="18"/>
  <c r="W1167" i="18"/>
  <c r="W1155" i="18"/>
  <c r="W1143" i="18"/>
  <c r="W1131" i="18"/>
  <c r="W1119" i="18"/>
  <c r="W1107" i="18"/>
  <c r="W1095" i="18"/>
  <c r="W1083" i="18"/>
  <c r="W1071" i="18"/>
  <c r="W1059" i="18"/>
  <c r="W1047" i="18"/>
  <c r="W1035" i="18"/>
  <c r="W1023" i="18"/>
  <c r="W1011" i="18"/>
  <c r="W999" i="18"/>
  <c r="W987" i="18"/>
  <c r="W975" i="18"/>
  <c r="W963" i="18"/>
  <c r="W951" i="18"/>
  <c r="W939" i="18"/>
  <c r="W927" i="18"/>
  <c r="W915" i="18"/>
  <c r="W903" i="18"/>
  <c r="W891" i="18"/>
  <c r="W879" i="18"/>
  <c r="W867" i="18"/>
  <c r="W855" i="18"/>
  <c r="W843" i="18"/>
  <c r="W831" i="18"/>
  <c r="W819" i="18"/>
  <c r="W807" i="18"/>
  <c r="W795" i="18"/>
  <c r="W783" i="18"/>
  <c r="W771" i="18"/>
  <c r="W759" i="18"/>
  <c r="W747" i="18"/>
  <c r="W735" i="18"/>
  <c r="W723" i="18"/>
  <c r="W711" i="18"/>
  <c r="W699" i="18"/>
  <c r="W687" i="18"/>
  <c r="W675" i="18"/>
  <c r="W663" i="18"/>
  <c r="W651" i="18"/>
  <c r="W639" i="18"/>
  <c r="W627" i="18"/>
  <c r="W615" i="18"/>
  <c r="W603" i="18"/>
  <c r="W591" i="18"/>
  <c r="W579" i="18"/>
  <c r="W1502" i="18"/>
  <c r="W1490" i="18"/>
  <c r="W1478" i="18"/>
  <c r="W1466" i="18"/>
  <c r="W1454" i="18"/>
  <c r="W1442" i="18"/>
  <c r="W1430" i="18"/>
  <c r="W1418" i="18"/>
  <c r="W1406" i="18"/>
  <c r="W1394" i="18"/>
  <c r="W1382" i="18"/>
  <c r="W1370" i="18"/>
  <c r="W1358" i="18"/>
  <c r="W1346" i="18"/>
  <c r="W1334" i="18"/>
  <c r="W1322" i="18"/>
  <c r="W1310" i="18"/>
  <c r="W1298" i="18"/>
  <c r="W1286" i="18"/>
  <c r="W1274" i="18"/>
  <c r="W1262" i="18"/>
  <c r="W1250" i="18"/>
  <c r="W1238" i="18"/>
  <c r="W1226" i="18"/>
  <c r="W1214" i="18"/>
  <c r="W1202" i="18"/>
  <c r="W1190" i="18"/>
  <c r="W1178" i="18"/>
  <c r="W1166" i="18"/>
  <c r="W1154" i="18"/>
  <c r="W1142" i="18"/>
  <c r="W1130" i="18"/>
  <c r="W1118" i="18"/>
  <c r="W1106" i="18"/>
  <c r="W1094" i="18"/>
  <c r="W1082" i="18"/>
  <c r="W1070" i="18"/>
  <c r="W1058" i="18"/>
  <c r="W1046" i="18"/>
  <c r="W1034" i="18"/>
  <c r="W1022" i="18"/>
  <c r="W1010" i="18"/>
  <c r="W998" i="18"/>
  <c r="W986" i="18"/>
  <c r="W974" i="18"/>
  <c r="W962" i="18"/>
  <c r="W950" i="18"/>
  <c r="W938" i="18"/>
  <c r="W926" i="18"/>
  <c r="W914" i="18"/>
  <c r="W902" i="18"/>
  <c r="W890" i="18"/>
  <c r="W878" i="18"/>
  <c r="W866" i="18"/>
  <c r="W854" i="18"/>
  <c r="W842" i="18"/>
  <c r="W830" i="18"/>
  <c r="W818" i="18"/>
  <c r="W806" i="18"/>
  <c r="W1501" i="18"/>
  <c r="W1489" i="18"/>
  <c r="W1477" i="18"/>
  <c r="W1465" i="18"/>
  <c r="W1453" i="18"/>
  <c r="W1441" i="18"/>
  <c r="W1429" i="18"/>
  <c r="W1417" i="18"/>
  <c r="W1405" i="18"/>
  <c r="W1393" i="18"/>
  <c r="W1381" i="18"/>
  <c r="W1369" i="18"/>
  <c r="W1357" i="18"/>
  <c r="W1345" i="18"/>
  <c r="W1333" i="18"/>
  <c r="W1321" i="18"/>
  <c r="W1309" i="18"/>
  <c r="W1297" i="18"/>
  <c r="W1285" i="18"/>
  <c r="W1273" i="18"/>
  <c r="W1261" i="18"/>
  <c r="W1249" i="18"/>
  <c r="W1237" i="18"/>
  <c r="W1225" i="18"/>
  <c r="W1213" i="18"/>
  <c r="W1201" i="18"/>
  <c r="W1189" i="18"/>
  <c r="W1177" i="18"/>
  <c r="W1165" i="18"/>
  <c r="W1153" i="18"/>
  <c r="W1141" i="18"/>
  <c r="W1129" i="18"/>
  <c r="W1117" i="18"/>
  <c r="W1105" i="18"/>
  <c r="W1093" i="18"/>
  <c r="W1081" i="18"/>
  <c r="W1069" i="18"/>
  <c r="W1057" i="18"/>
  <c r="W1045" i="18"/>
  <c r="W1033" i="18"/>
  <c r="W1021" i="18"/>
  <c r="W1009" i="18"/>
  <c r="W997" i="18"/>
  <c r="W985" i="18"/>
  <c r="W973" i="18"/>
  <c r="W961" i="18"/>
  <c r="W949" i="18"/>
  <c r="W937" i="18"/>
  <c r="W925" i="18"/>
  <c r="W913" i="18"/>
  <c r="W901" i="18"/>
  <c r="W889" i="18"/>
  <c r="W877" i="18"/>
  <c r="W1500" i="18"/>
  <c r="W1488" i="18"/>
  <c r="W1476" i="18"/>
  <c r="W1464" i="18"/>
  <c r="W1452" i="18"/>
  <c r="W1440" i="18"/>
  <c r="W1428" i="18"/>
  <c r="W1416" i="18"/>
  <c r="W1404" i="18"/>
  <c r="W1392" i="18"/>
  <c r="W1380" i="18"/>
  <c r="W1368" i="18"/>
  <c r="W1356" i="18"/>
  <c r="W1344" i="18"/>
  <c r="W1332" i="18"/>
  <c r="W1320" i="18"/>
  <c r="W1308" i="18"/>
  <c r="W1296" i="18"/>
  <c r="W1284" i="18"/>
  <c r="W1272" i="18"/>
  <c r="W1260" i="18"/>
  <c r="W1248" i="18"/>
  <c r="W1236" i="18"/>
  <c r="W1224" i="18"/>
  <c r="W1212" i="18"/>
  <c r="W1200" i="18"/>
  <c r="W1188" i="18"/>
  <c r="W1176" i="18"/>
  <c r="W1164" i="18"/>
  <c r="W1152" i="18"/>
  <c r="W1140" i="18"/>
  <c r="W1128" i="18"/>
  <c r="W1116" i="18"/>
  <c r="W1104" i="18"/>
  <c r="W1092" i="18"/>
  <c r="W1080" i="18"/>
  <c r="W1068" i="18"/>
  <c r="W1056" i="18"/>
  <c r="W1044" i="18"/>
  <c r="W1032" i="18"/>
  <c r="W1020" i="18"/>
  <c r="W1008" i="18"/>
  <c r="W996" i="18"/>
  <c r="W984" i="18"/>
  <c r="W972" i="18"/>
  <c r="W960" i="18"/>
  <c r="W948" i="18"/>
  <c r="W936" i="18"/>
  <c r="W924" i="18"/>
  <c r="W912" i="18"/>
  <c r="W900" i="18"/>
  <c r="W1499" i="18"/>
  <c r="W1487" i="18"/>
  <c r="W1475" i="18"/>
  <c r="W1463" i="18"/>
  <c r="W1451" i="18"/>
  <c r="W1439" i="18"/>
  <c r="W1427" i="18"/>
  <c r="W1415" i="18"/>
  <c r="W1403" i="18"/>
  <c r="W1391" i="18"/>
  <c r="W1379" i="18"/>
  <c r="W1367" i="18"/>
  <c r="W1355" i="18"/>
  <c r="W1343" i="18"/>
  <c r="W1331" i="18"/>
  <c r="W1319" i="18"/>
  <c r="W1307" i="18"/>
  <c r="W1295" i="18"/>
  <c r="W1283" i="18"/>
  <c r="W1271" i="18"/>
  <c r="W1259" i="18"/>
  <c r="W1247" i="18"/>
  <c r="W1235" i="18"/>
  <c r="W1223" i="18"/>
  <c r="W1211" i="18"/>
  <c r="W1199" i="18"/>
  <c r="W1187" i="18"/>
  <c r="W1175" i="18"/>
  <c r="W1163" i="18"/>
  <c r="W1151" i="18"/>
  <c r="W1139" i="18"/>
  <c r="W1127" i="18"/>
  <c r="W1115" i="18"/>
  <c r="W1103" i="18"/>
  <c r="W1091" i="18"/>
  <c r="W1079" i="18"/>
  <c r="W1067" i="18"/>
  <c r="W1055" i="18"/>
  <c r="W1043" i="18"/>
  <c r="W1031" i="18"/>
  <c r="W1019" i="18"/>
  <c r="W1007" i="18"/>
  <c r="W995" i="18"/>
  <c r="W983" i="18"/>
  <c r="W971" i="18"/>
  <c r="W959" i="18"/>
  <c r="W947" i="18"/>
  <c r="W935" i="18"/>
  <c r="W923" i="18"/>
  <c r="W27" i="18"/>
  <c r="W39" i="18"/>
  <c r="W63" i="18"/>
  <c r="W75" i="18"/>
  <c r="W99" i="18"/>
  <c r="W111" i="18"/>
  <c r="W123" i="18"/>
  <c r="W135" i="18"/>
  <c r="W147" i="18"/>
  <c r="W159" i="18"/>
  <c r="W171" i="18"/>
  <c r="W183" i="18"/>
  <c r="W195" i="18"/>
  <c r="W207" i="18"/>
  <c r="W219" i="18"/>
  <c r="W231" i="18"/>
  <c r="W243" i="18"/>
  <c r="W255" i="18"/>
  <c r="W267" i="18"/>
  <c r="W279" i="18"/>
  <c r="W291" i="18"/>
  <c r="W303" i="18"/>
  <c r="W315" i="18"/>
  <c r="W327" i="18"/>
  <c r="W339" i="18"/>
  <c r="W351" i="18"/>
  <c r="W363" i="18"/>
  <c r="W375" i="18"/>
  <c r="W387" i="18"/>
  <c r="W399" i="18"/>
  <c r="W411" i="18"/>
  <c r="W423" i="18"/>
  <c r="W435" i="18"/>
  <c r="W447" i="18"/>
  <c r="W459" i="18"/>
  <c r="W471" i="18"/>
  <c r="W483" i="18"/>
  <c r="W493" i="18"/>
  <c r="W499" i="18"/>
  <c r="W505" i="18"/>
  <c r="W511" i="18"/>
  <c r="W517" i="18"/>
  <c r="W523" i="18"/>
  <c r="W529" i="18"/>
  <c r="W535" i="18"/>
  <c r="W548" i="18"/>
  <c r="W568" i="18"/>
  <c r="W589" i="18"/>
  <c r="W608" i="18"/>
  <c r="W625" i="18"/>
  <c r="W644" i="18"/>
  <c r="W661" i="18"/>
  <c r="W680" i="18"/>
  <c r="W697" i="18"/>
  <c r="W718" i="18"/>
  <c r="W736" i="18"/>
  <c r="W758" i="18"/>
  <c r="W782" i="18"/>
  <c r="W816" i="18"/>
  <c r="W852" i="18"/>
  <c r="W898" i="18"/>
  <c r="W1018" i="18"/>
  <c r="W1162" i="18"/>
  <c r="W1306" i="18"/>
  <c r="W1450" i="18"/>
  <c r="W458" i="18"/>
  <c r="W15" i="18"/>
  <c r="W51" i="18"/>
  <c r="W87" i="18"/>
  <c r="W4" i="18"/>
  <c r="W16" i="18"/>
  <c r="W28" i="18"/>
  <c r="W40" i="18"/>
  <c r="W52" i="18"/>
  <c r="W64" i="18"/>
  <c r="W76" i="18"/>
  <c r="W88" i="18"/>
  <c r="W100" i="18"/>
  <c r="W112" i="18"/>
  <c r="W124" i="18"/>
  <c r="W136" i="18"/>
  <c r="W148" i="18"/>
  <c r="W160" i="18"/>
  <c r="W172" i="18"/>
  <c r="W184" i="18"/>
  <c r="W196" i="18"/>
  <c r="W208" i="18"/>
  <c r="W220" i="18"/>
  <c r="W232" i="18"/>
  <c r="W244" i="18"/>
  <c r="W256" i="18"/>
  <c r="W268" i="18"/>
  <c r="W280" i="18"/>
  <c r="W292" i="18"/>
  <c r="W304" i="18"/>
  <c r="W316" i="18"/>
  <c r="W328" i="18"/>
  <c r="W340" i="18"/>
  <c r="W352" i="18"/>
  <c r="W364" i="18"/>
  <c r="W376" i="18"/>
  <c r="W388" i="18"/>
  <c r="W400" i="18"/>
  <c r="W412" i="18"/>
  <c r="W424" i="18"/>
  <c r="W436" i="18"/>
  <c r="W448" i="18"/>
  <c r="W460" i="18"/>
  <c r="W472" i="18"/>
  <c r="W484" i="18"/>
  <c r="W542" i="18"/>
  <c r="W562" i="18"/>
  <c r="W575" i="18"/>
  <c r="W590" i="18"/>
  <c r="W610" i="18"/>
  <c r="W626" i="18"/>
  <c r="W646" i="18"/>
  <c r="W662" i="18"/>
  <c r="W682" i="18"/>
  <c r="W698" i="18"/>
  <c r="W719" i="18"/>
  <c r="W739" i="18"/>
  <c r="W760" i="18"/>
  <c r="W790" i="18"/>
  <c r="W817" i="18"/>
  <c r="W853" i="18"/>
  <c r="W899" i="18"/>
  <c r="W1030" i="18"/>
  <c r="W1174" i="18"/>
  <c r="W1318" i="18"/>
  <c r="W1462" i="18"/>
  <c r="W473" i="18"/>
  <c r="W485" i="18"/>
  <c r="W494" i="18"/>
  <c r="W500" i="18"/>
  <c r="W506" i="18"/>
  <c r="W512" i="18"/>
  <c r="W518" i="18"/>
  <c r="W524" i="18"/>
  <c r="W530" i="18"/>
  <c r="W536" i="18"/>
  <c r="W556" i="18"/>
  <c r="W569" i="18"/>
  <c r="W592" i="18"/>
  <c r="W611" i="18"/>
  <c r="W628" i="18"/>
  <c r="W647" i="18"/>
  <c r="W664" i="18"/>
  <c r="W683" i="18"/>
  <c r="W700" i="18"/>
  <c r="W720" i="18"/>
  <c r="W742" i="18"/>
  <c r="W766" i="18"/>
  <c r="W791" i="18"/>
  <c r="W826" i="18"/>
  <c r="W862" i="18"/>
  <c r="W910" i="18"/>
  <c r="W1042" i="18"/>
  <c r="W1186" i="18"/>
  <c r="W1330" i="18"/>
  <c r="W1474" i="18"/>
  <c r="W210" i="18"/>
  <c r="W246" i="18"/>
  <c r="W270" i="18"/>
  <c r="W294" i="18"/>
  <c r="W318" i="18"/>
  <c r="W342" i="18"/>
  <c r="W366" i="18"/>
  <c r="W390" i="18"/>
  <c r="W414" i="18"/>
  <c r="W438" i="18"/>
  <c r="W462" i="18"/>
  <c r="W486" i="18"/>
  <c r="W576" i="18"/>
  <c r="W595" i="18"/>
  <c r="W612" i="18"/>
  <c r="W631" i="18"/>
  <c r="W667" i="18"/>
  <c r="W684" i="18"/>
  <c r="W703" i="18"/>
  <c r="W721" i="18"/>
  <c r="W743" i="18"/>
  <c r="W767" i="18"/>
  <c r="W792" i="18"/>
  <c r="W827" i="18"/>
  <c r="W863" i="18"/>
  <c r="W911" i="18"/>
  <c r="W1054" i="18"/>
  <c r="W1198" i="18"/>
  <c r="W1342" i="18"/>
  <c r="W1486" i="18"/>
  <c r="W222" i="18"/>
  <c r="W234" i="18"/>
  <c r="W258" i="18"/>
  <c r="W282" i="18"/>
  <c r="W306" i="18"/>
  <c r="W330" i="18"/>
  <c r="W354" i="18"/>
  <c r="W378" i="18"/>
  <c r="W402" i="18"/>
  <c r="W426" i="18"/>
  <c r="W450" i="18"/>
  <c r="W474" i="18"/>
  <c r="W550" i="18"/>
  <c r="W563" i="18"/>
  <c r="W648" i="18"/>
  <c r="W7" i="18"/>
  <c r="W19" i="18"/>
  <c r="W31" i="18"/>
  <c r="W43" i="18"/>
  <c r="W55" i="18"/>
  <c r="W67" i="18"/>
  <c r="W79" i="18"/>
  <c r="W91" i="18"/>
  <c r="W103" i="18"/>
  <c r="W115" i="18"/>
  <c r="W127" i="18"/>
  <c r="W139" i="18"/>
  <c r="W151" i="18"/>
  <c r="W163" i="18"/>
  <c r="W175" i="18"/>
  <c r="W187" i="18"/>
  <c r="W199" i="18"/>
  <c r="W211" i="18"/>
  <c r="W223" i="18"/>
  <c r="W235" i="18"/>
  <c r="W247" i="18"/>
  <c r="W259" i="18"/>
  <c r="W271" i="18"/>
  <c r="W283" i="18"/>
  <c r="W295" i="18"/>
  <c r="W307" i="18"/>
  <c r="W319" i="18"/>
  <c r="W331" i="18"/>
  <c r="W343" i="18"/>
  <c r="W355" i="18"/>
  <c r="W367" i="18"/>
  <c r="W379" i="18"/>
  <c r="W391" i="18"/>
  <c r="W403" i="18"/>
  <c r="W415" i="18"/>
  <c r="W427" i="18"/>
  <c r="W439" i="18"/>
  <c r="W451" i="18"/>
  <c r="W463" i="18"/>
  <c r="W475" i="18"/>
  <c r="W487" i="18"/>
  <c r="W495" i="18"/>
  <c r="W501" i="18"/>
  <c r="W507" i="18"/>
  <c r="W513" i="18"/>
  <c r="W519" i="18"/>
  <c r="W525" i="18"/>
  <c r="W531" i="18"/>
  <c r="W544" i="18"/>
  <c r="W557" i="18"/>
  <c r="W570" i="18"/>
  <c r="W577" i="18"/>
  <c r="W596" i="18"/>
  <c r="W613" i="18"/>
  <c r="W632" i="18"/>
  <c r="W649" i="18"/>
  <c r="W668" i="18"/>
  <c r="W685" i="18"/>
  <c r="W704" i="18"/>
  <c r="W722" i="18"/>
  <c r="W744" i="18"/>
  <c r="W768" i="18"/>
  <c r="W793" i="18"/>
  <c r="W828" i="18"/>
  <c r="W864" i="18"/>
  <c r="W922" i="18"/>
  <c r="W1066" i="18"/>
  <c r="W1210" i="18"/>
  <c r="W1354" i="18"/>
  <c r="W1498" i="18"/>
  <c r="D22" i="3" l="1"/>
  <c r="C22" i="3"/>
  <c r="A67" i="7"/>
  <c r="A66" i="7"/>
  <c r="A65" i="7"/>
  <c r="A64" i="7"/>
  <c r="A63" i="7"/>
  <c r="A62" i="7"/>
  <c r="A61" i="7"/>
  <c r="A60" i="7"/>
  <c r="A59" i="7"/>
  <c r="A58" i="7"/>
  <c r="A57" i="7"/>
  <c r="A56" i="7"/>
  <c r="A55" i="7"/>
  <c r="A54" i="7"/>
  <c r="A53" i="7"/>
  <c r="A52" i="7"/>
  <c r="A51" i="7"/>
  <c r="A50" i="7"/>
  <c r="A49" i="7"/>
  <c r="A48" i="7"/>
  <c r="A47" i="7"/>
  <c r="A46" i="7"/>
  <c r="A45" i="7"/>
  <c r="A44" i="7"/>
  <c r="A43" i="7"/>
  <c r="A42" i="7"/>
  <c r="A41" i="7"/>
  <c r="A40" i="7"/>
  <c r="A39" i="7"/>
  <c r="A38" i="7"/>
  <c r="A37" i="7"/>
  <c r="A36" i="7"/>
  <c r="A35" i="7"/>
  <c r="A34" i="7"/>
  <c r="A33" i="7"/>
  <c r="A32" i="7"/>
  <c r="A31" i="7"/>
  <c r="A30" i="7"/>
  <c r="A29" i="7"/>
  <c r="A28" i="7"/>
  <c r="A27" i="7"/>
  <c r="A26" i="7"/>
  <c r="A25" i="7"/>
  <c r="A24" i="7"/>
  <c r="A23" i="7"/>
  <c r="A22" i="7"/>
  <c r="A21" i="7"/>
  <c r="A20" i="7"/>
  <c r="A19" i="7"/>
  <c r="A18" i="7"/>
  <c r="A17" i="7"/>
  <c r="A16" i="7"/>
  <c r="A15" i="7"/>
  <c r="A14" i="7"/>
  <c r="A13" i="7"/>
  <c r="A12" i="7"/>
  <c r="A11" i="7"/>
  <c r="A10" i="7"/>
  <c r="A9" i="7"/>
  <c r="A8" i="7"/>
  <c r="A7" i="7"/>
  <c r="A6" i="7"/>
  <c r="A5" i="7"/>
  <c r="A4" i="7"/>
  <c r="J25" i="10"/>
  <c r="J24" i="10"/>
  <c r="J23" i="10"/>
  <c r="J22" i="10"/>
  <c r="J21" i="10"/>
  <c r="J20" i="10"/>
  <c r="J19" i="10"/>
  <c r="J18" i="10"/>
  <c r="J17" i="10"/>
  <c r="J16" i="10"/>
  <c r="J15" i="10"/>
  <c r="J14" i="10"/>
  <c r="J13" i="10"/>
  <c r="J12" i="10"/>
  <c r="J11" i="10"/>
  <c r="J10" i="10"/>
  <c r="J9" i="10"/>
  <c r="J8" i="10"/>
  <c r="J7" i="10"/>
  <c r="J6" i="10"/>
  <c r="A43" i="9"/>
  <c r="A42" i="9"/>
  <c r="A41" i="9"/>
  <c r="A40" i="9"/>
  <c r="A39" i="9"/>
  <c r="A38" i="9"/>
  <c r="A37" i="9"/>
  <c r="A36" i="9"/>
  <c r="A35" i="9"/>
  <c r="A34" i="9"/>
  <c r="A33" i="9"/>
  <c r="A32" i="9"/>
  <c r="A31" i="9"/>
  <c r="A30" i="9"/>
  <c r="A29" i="9"/>
  <c r="A28" i="9"/>
  <c r="A27" i="9"/>
  <c r="A26" i="9"/>
  <c r="A25" i="9"/>
  <c r="A24" i="9"/>
  <c r="A23" i="9"/>
  <c r="A22" i="9"/>
  <c r="A21" i="9"/>
  <c r="A20" i="9"/>
  <c r="A19" i="9"/>
  <c r="A18" i="9"/>
  <c r="A17" i="9"/>
  <c r="A16" i="9"/>
  <c r="A15" i="9"/>
  <c r="A14" i="9"/>
  <c r="A13" i="9"/>
  <c r="A12" i="9"/>
  <c r="A11" i="9"/>
  <c r="A10" i="9"/>
  <c r="A9" i="9"/>
  <c r="A8" i="9"/>
  <c r="A7" i="9"/>
  <c r="A6" i="9"/>
  <c r="A5" i="9"/>
  <c r="A4" i="9"/>
  <c r="D25" i="8"/>
  <c r="C25" i="8"/>
</calcChain>
</file>

<file path=xl/comments1.xml><?xml version="1.0" encoding="utf-8"?>
<comments xmlns="http://schemas.openxmlformats.org/spreadsheetml/2006/main" xmlns:mc="http://schemas.openxmlformats.org/markup-compatibility/2006" xmlns:xr="http://schemas.microsoft.com/office/spreadsheetml/2014/revision" mc:Ignorable="xr">
  <authors>
    <author/>
  </authors>
  <commentList>
    <comment ref="J147" authorId="0" shapeId="0" xr:uid="{6ADB9893-DCA2-46D1-8E76-A3D58E109453}">
      <text>
        <r>
          <rPr>
            <sz val="11"/>
            <color theme="1"/>
            <rFont val="Arial"/>
            <family val="2"/>
          </rPr>
          <t>======
ID#AAAAL-qzRGQ
GIO    (2021-04-14 12:41:57)
Incluir los temas de salud aqui</t>
        </r>
      </text>
    </comment>
    <comment ref="J897" authorId="0" shapeId="0" xr:uid="{7ECCC7F9-72B3-4A02-A536-EAB99E3AE5C4}">
      <text>
        <r>
          <rPr>
            <sz val="11"/>
            <color theme="1"/>
            <rFont val="Arial"/>
            <family val="2"/>
          </rPr>
          <t>======
ID#AAAAL-qzRGU
GIO    (2021-04-14 12:41:57)
No lo realzarian para esa vigencia</t>
        </r>
      </text>
    </comment>
  </commentList>
</comments>
</file>

<file path=xl/sharedStrings.xml><?xml version="1.0" encoding="utf-8"?>
<sst xmlns="http://schemas.openxmlformats.org/spreadsheetml/2006/main" count="93494" uniqueCount="10316">
  <si>
    <t>Cod. Localidad</t>
  </si>
  <si>
    <t xml:space="preserve"> Localidad</t>
  </si>
  <si>
    <t>Sector</t>
  </si>
  <si>
    <t>Código meta PDL</t>
  </si>
  <si>
    <t>Meta proyecto 2025-2028 (PDL)</t>
  </si>
  <si>
    <t>COMPONENTE PROYECTO</t>
  </si>
  <si>
    <t>Meta  2025-2028</t>
  </si>
  <si>
    <t>Recurso Indicativo 2026 (Plan Plurianual- cifras en millones)</t>
  </si>
  <si>
    <t>% Plan Plurianual 2026</t>
  </si>
  <si>
    <t>Cód. Proyecto de Inversión SEGPLAN</t>
  </si>
  <si>
    <t>Nombre del Proyecto</t>
  </si>
  <si>
    <t>Magnitud Meta anualizada 2026</t>
  </si>
  <si>
    <t>Valor POAI 2026
 (en pesos y 3 últimos digitos en cero)</t>
  </si>
  <si>
    <t>Columna1</t>
  </si>
  <si>
    <t>Bosa</t>
  </si>
  <si>
    <t>Implementar 8 Acción(es) formativas diferenciales para la promoción de la convivencia ciudadana</t>
  </si>
  <si>
    <t>FORMACIÓN</t>
  </si>
  <si>
    <t>2865-Bosa una comunidad cohesionada que construye seguridad ciudadana</t>
  </si>
  <si>
    <t>ACTUALIZACIÓN PRESUPUESTO - APROBACIÓN JAL</t>
  </si>
  <si>
    <t>Fortalecer 200 Organización(es) comunitarias a través de capacidades para promover acciones de corresponsabilidad en la gestión de la seguridad y la convivencia</t>
  </si>
  <si>
    <t>FORTALECIMIENTO DE CAPACIDADES</t>
  </si>
  <si>
    <t>Implementar 8 Iniciativa(s) de convivencia con participación de la ciudadanía</t>
  </si>
  <si>
    <t>INICIATIVAS</t>
  </si>
  <si>
    <t>Vincular 10000 Persona(s) en acciones para la prevención del feminicidio y la violencia contra la mujer.</t>
  </si>
  <si>
    <t>PREVENCIÓN</t>
  </si>
  <si>
    <t>2831-Bosa emancipadora un territorio garante de los derechos de las mujeres</t>
  </si>
  <si>
    <t>Suministrar 8 Dotación(es) a organismos de seguridad.</t>
  </si>
  <si>
    <t>DOTACIÓN</t>
  </si>
  <si>
    <t>2856-Eficiencia logística y tecnológica para que Bosa camine segura</t>
  </si>
  <si>
    <t xml:space="preserve">Seg, Conv y Justicia </t>
  </si>
  <si>
    <t>Intervenir 2 Equipamiento(s) de seguridad y acceso a la justicia con acciones de fortalecimiento, operación, adecuación y/o dotación</t>
  </si>
  <si>
    <t>INTERVENCIÓN</t>
  </si>
  <si>
    <t>Implementar 8 Acción(es) pedagógicas para la gestión de conflictividades y prevención de violencias</t>
  </si>
  <si>
    <t>ACCIONES PEDAGÓGICAS</t>
  </si>
  <si>
    <t>2878-Bosa Restaurativa una ciudadanía que construye convivencia a partir de la confianza y el enfoque restaurativo.</t>
  </si>
  <si>
    <t>Implementar 4 Proyecto(s) proyectos comunitarios en la localidad, para la apropiación del Código Nacional de Seguridad y Convivencia Ciudadana</t>
  </si>
  <si>
    <t>CÓDIGO NACIONAL DE SEGURIDAD Y CONVIVENCIA</t>
  </si>
  <si>
    <t>Fortalecer 4 Programa(s) programas de abordaje de conflictividad escolar para la convivencia con enfoque restaurativo</t>
  </si>
  <si>
    <t>CONFLICTIVIDAD ESCOLAR</t>
  </si>
  <si>
    <t>Fortalecer 15000 Actor(es) comunitarios con herramientas y capacidades para la implementación de un enfoque restaurativo para la justicia y la convivencia.</t>
  </si>
  <si>
    <t>Beneficiar 20000 Ciudadanas y ciudadanos con habilidades y capacidades para gestionar la convivencia constructivamente</t>
  </si>
  <si>
    <t>GESTIÓN DE LA CONVIVENCIA</t>
  </si>
  <si>
    <t>Implementar 4 Proyecto(s) de justicia local para la resolución efectiva de conflictividades de manera integral en el sistema de justicia</t>
  </si>
  <si>
    <t>RESOLUCIÓN DE CONFLICTIVIDADES</t>
  </si>
  <si>
    <t>Ejecutar 4 Programa(s) comunitarios con enfoque restaurativo para el cuidado del espacio público y del medio ambiente</t>
  </si>
  <si>
    <t>ACCIONES DE CUIDADO</t>
  </si>
  <si>
    <t>Intervenir 4000 Metro(s) cuadrado(s) de elementos del sistema de espacio público peatonal con acciones de construcción y/o conservación. </t>
  </si>
  <si>
    <t>2836-Espacio público seguro e inclusivo</t>
  </si>
  <si>
    <t>Implementar 4 Estrategia(s) de seguridad y convivencia mediante acciones de gestores locales que permitan usar y disfrutar del espacio público. </t>
  </si>
  <si>
    <t>ESTRATEGIAS DE SEGURIDAD Y CONVIVENCIA</t>
  </si>
  <si>
    <t>2855-Gestión Policiva con capacidad resolutiva</t>
  </si>
  <si>
    <t>Realizar 10 Acuerdo(s) para la organización, la recuperación, el cuidado, el embellecimiento, la sostenibilidad, el mejoramiento y el aprovechamiento económico del espacio público.</t>
  </si>
  <si>
    <t xml:space="preserve">ACUERDOS </t>
  </si>
  <si>
    <t>2864-Espacio publico recuperado y organizado para que Bosa camine segura</t>
  </si>
  <si>
    <t/>
  </si>
  <si>
    <t>Beneficiar 3000 Persona(s) con discapacidad a través de Dispositivos de Asistencia Personal - Ayudas Técnicas (no incluidas en los Planes de Beneficios).</t>
  </si>
  <si>
    <t>DISPOSITIVOS DE ASISTENCIA PERSONAL</t>
  </si>
  <si>
    <t>2839-Bosa empatica y garante de una ciudadanía saludable</t>
  </si>
  <si>
    <t>Beneficiar 2000 Persona(s) con acciones para la promoción y atención de la salud mental.</t>
  </si>
  <si>
    <t>SALUD MENTAL</t>
  </si>
  <si>
    <t>Vincular 1500 Persona(s) a las acciones y estrategias para promover la salud sexual y reproductiva consciente en los diferentes ciclos de vida.</t>
  </si>
  <si>
    <t>SALUD SEXUAL Y REPRODUCTIVA</t>
  </si>
  <si>
    <t>Vincular 2000 Persona(s) con discapacidad, cuidadores y cuidadoras, en actividades complementarias en salud.</t>
  </si>
  <si>
    <t xml:space="preserve">ACCIONES COMPLEMENTARIAS </t>
  </si>
  <si>
    <t>Vincular 3500 Persona(s) a las acciones desarrolladas desde los dispositivos de base comunitaria en respuesta al consumo de SPA.</t>
  </si>
  <si>
    <t>DISMINUCIÓN FACTORES DE RIESGO SPA</t>
  </si>
  <si>
    <t>Vincular 40000 Persona(s) en procesos para la prevención de violencias en el contexto familiar y/o violencia sexual.</t>
  </si>
  <si>
    <t>2830-Bosa protectora y garante de derechos de las mujeres y sus familias</t>
  </si>
  <si>
    <t>Vincular 6000 Mujer(es) cuidadora(s) a estrategias de cuidado.</t>
  </si>
  <si>
    <t>ESTRATEGIAS DE CUIDADO</t>
  </si>
  <si>
    <t>Vincular 7000 Mujer(es) para el ejercicio de derechos y el fortalecimiento de su autonomía económica</t>
  </si>
  <si>
    <t>Realizar 20 Proceso(s) pedagógicos, artísticos, culturales, formativos o para el fortalecimiento de iniciativas ciudadanas para la apropiación social de la memoria, verdad, reparación integral a víctimas, paz y reconciliación.</t>
  </si>
  <si>
    <t>2828-Paz memoria y reconciliación para que Bosa camine segura</t>
  </si>
  <si>
    <t>Realizar 20 Acción(es) de construcción de paz que contribuyan al tejido social, la integración local, la sostenibilidad económica y/o desarrollo territorial para la reconciliación.</t>
  </si>
  <si>
    <t>ACCIONES DE CONSTRUCCIÓN DE PAZ</t>
  </si>
  <si>
    <t>Gobierno</t>
  </si>
  <si>
    <t>Realizar 16 Proceso(s) de fortalecimiento de habilidades y capacidades de la población víctima del conflicto armado o excombatientes para promover su participación en los diferentes escenarios.</t>
  </si>
  <si>
    <t>Otorgar 180 Estímulo(s) de apoyo al sector artístico y cultural</t>
  </si>
  <si>
    <t>ESTÍMULOS</t>
  </si>
  <si>
    <t>2825-Bosa epicentro cultural de una ciudad que camina segura</t>
  </si>
  <si>
    <t>Realizar 150 Evento(s) de promoción, circulación y apropiación de actividades artísticas, culturales y patrimoniales, con el propósito de aumentar la participación de la comunidad, visibilizar el patrimonio cultural local, y fortalecer el acceso a la oferta artística y cultural en la localidad de Bosa</t>
  </si>
  <si>
    <t>EVENTOS</t>
  </si>
  <si>
    <t>Capacitar 2500 Persona(s) en los campos artísticos, interculturales, culturales y/o patrimoniales </t>
  </si>
  <si>
    <t>CAPACITACIÓN</t>
  </si>
  <si>
    <t>Beneficiar 200 Organización(es) artísticas, culturales y patrimoniales con elementos entregados </t>
  </si>
  <si>
    <t>ENTREGA DE ELEMENTOS</t>
  </si>
  <si>
    <t>Beneficiar 240 Colectivo(s) u organizaciones recreo deportivas inscritas en el Banco que implementa iniciativas de carácter barrial con apoyos económicos </t>
  </si>
  <si>
    <t>BANCO DE INICIATIVAS</t>
  </si>
  <si>
    <t>2847-Bosa deporte y recreación para la apropiación efectiva del espacio publico y la construcción de ciudadanía</t>
  </si>
  <si>
    <t>Deporte</t>
  </si>
  <si>
    <t>Beneficiar 5000 Persona(s) con la entrega de dotaciones deportivas </t>
  </si>
  <si>
    <t>Beneficiar 60000 Persona(s) en actividades recreo-deportivas comunitarias</t>
  </si>
  <si>
    <t>ACTIVIDADES RECREODEPORTIVAS</t>
  </si>
  <si>
    <t>Capacitar 8000 Persona(s) en los campos deportivos o recreativos </t>
  </si>
  <si>
    <t>Vincular 4000 Persona(s) en acciones educativas en temas de protección y bienestar animal</t>
  </si>
  <si>
    <t>2852-Bosa protege la vida animal</t>
  </si>
  <si>
    <t>Atender 15000 Animales en los programas de brigadas médicas, urgencias veterinarias y adopciones</t>
  </si>
  <si>
    <t>BIENESTAR ANIMAL</t>
  </si>
  <si>
    <t>Esterilizar 25000 Perros y gatos incluyendo los que está en condición de vulnerabilidad </t>
  </si>
  <si>
    <t>ESTERILIZACIÓN</t>
  </si>
  <si>
    <t>Beneficiar 6170 Persona(s) Mayor(es) con apoyo económico Tipo C.</t>
  </si>
  <si>
    <t>APOYO ECONÓMICO PERSONA MAYOR</t>
  </si>
  <si>
    <t>2827-Bosa reduce las formas extremas de exclusión</t>
  </si>
  <si>
    <t>Beneficiar 482 Joven(es) con transferencias condicionadas y acompañamiento psicosocial al acceso y permanencia a oportunidades de formación y empleabilidad.</t>
  </si>
  <si>
    <t>TRANSFERENCIAS MONETARIAS</t>
  </si>
  <si>
    <t>Atender 51912 Persona(s) con apoyos que contribuyan al ingreso mínimo garantizado.</t>
  </si>
  <si>
    <t>INGRESO MÍNIMO</t>
  </si>
  <si>
    <t>Habilitar 600 Cupo(s) para la atención de población en inseguridad alimentaria y nutricional del Distrito Capital, a través de comedores comunitarios.</t>
  </si>
  <si>
    <t>SEGURIDAD ALIMENTARIA</t>
  </si>
  <si>
    <t>2850-Bosa comprometida con la erradicación del hambre</t>
  </si>
  <si>
    <t>Dotar 36 Sede(s) educativas con equipamientos, recursos pedagógicos y/o tecnológicos.</t>
  </si>
  <si>
    <t>2829-Educación como elemento central para la construcción de una Bosa que camina segura</t>
  </si>
  <si>
    <t>Beneficiar 800 Estudiante(s) con apoyo de sostenimiento para la permanencia en la educación posmedia (niveles de formación técnico profesional, tecnólogo, profesional universitario y educación para el trabajo y desarrollo humano).</t>
  </si>
  <si>
    <t>SOSTENIMIENTO</t>
  </si>
  <si>
    <t>Beneficiar 800 Estudiante(s) en programas de educación posmedia (niveles de formación técnico profesional, tecnólogo, profesional universitario y educación para el trabajo y desarrollo humano).</t>
  </si>
  <si>
    <t>APOYO EDUCACIÓN POSMEDIA</t>
  </si>
  <si>
    <t>Apoyar 200 Mipyme(s) y/o emprendimientos orientados al fortalecimiento de las capacidades locales para la gestión y el desarrollo turístico</t>
  </si>
  <si>
    <t>DESARROLLO TURÍSTICO</t>
  </si>
  <si>
    <t>2832-Desarrollo economico incluyente para que Bosa camine Segura</t>
  </si>
  <si>
    <t>Realizar 886 Acción(es) para fortalecer las capacidades y/o habilidades, técnicas y blandas de las personas de la localidad, con el fin de mejorar el acceso a oportunidades de empleo.</t>
  </si>
  <si>
    <t>Apoyar 850 Mipyme(s) emprendimientos y/o actores de la economía informal para el fortalecimiento del tejido empresarial local.</t>
  </si>
  <si>
    <t>TEJIDO EMPRESARIAL LOCAL</t>
  </si>
  <si>
    <t>2826-Bosa caminando segura hacia la formalización empresarial</t>
  </si>
  <si>
    <t>Financiar 114 Proyecto(s) del sector cultural y creativo</t>
  </si>
  <si>
    <t>SOSTENIBILIDAD</t>
  </si>
  <si>
    <t>2840-Bosa un territorio que genera valor a partir de la Cultura</t>
  </si>
  <si>
    <t>Construir 3000 Metro(s) cuadrado(s) de la red de proximidad (la construcción incluye su dotación).</t>
  </si>
  <si>
    <t>CONSTRUCCIÓN</t>
  </si>
  <si>
    <t>2838-Infraestructura deportiva de calidad para que Bosa camine segura</t>
  </si>
  <si>
    <t xml:space="preserve">Infraestructura y habitat sostenible 
Gestión integral del habitat </t>
  </si>
  <si>
    <t>Intervenir 32 Parque(s) de la red de proximidad con acciones de mejoramiento, mantenimiento y/o dotación.</t>
  </si>
  <si>
    <t>Cultura, Recreación Y Deporte</t>
  </si>
  <si>
    <t>Intervenir 31 Equipamiento(s) equipamientos culturales con acciones de construcción, adecuación y/o dotación.</t>
  </si>
  <si>
    <t>2844-Espacios para crear cultura abierta e inclusiva</t>
  </si>
  <si>
    <t>Ambiente</t>
  </si>
  <si>
    <t>Intervenir 2 Hectárea(s) de conectores ecosistémicos</t>
  </si>
  <si>
    <t>CONECTORES ECOSISTÉMICOS</t>
  </si>
  <si>
    <t xml:space="preserve">2849-Bosa comprometida con la acción climática </t>
  </si>
  <si>
    <t>Realizar 4 Acción(es) acciones de conservación en 4 hectáreas de la Estructura Ecológica Principal</t>
  </si>
  <si>
    <t>CONSERVACIÓN</t>
  </si>
  <si>
    <t>Generar 4000 Metro(s) cuadrado(s) de áreas renaturalizadas</t>
  </si>
  <si>
    <t>RENATURALIZACIÓN</t>
  </si>
  <si>
    <t>Implementar 40 Proceso(s) comunitarios de educación ambiental que promueven la conservación de la biodiversidad y el agua</t>
  </si>
  <si>
    <t>EDUCACIÓN AMBIENTAL</t>
  </si>
  <si>
    <t>2877-Bosa protectora de su ambiente</t>
  </si>
  <si>
    <t>Implementar 500 Huerta(s) urbanas</t>
  </si>
  <si>
    <t>HUERTAS URBANAS</t>
  </si>
  <si>
    <t>Construir 600 Metro(s) cuadrado(s) de muros y techos verdes.</t>
  </si>
  <si>
    <t>MUROS Y TECHOS VERDES</t>
  </si>
  <si>
    <t>Mantener 1200 Metro(s) cuadrado(s) de jardinería</t>
  </si>
  <si>
    <t>JARDINERÍA</t>
  </si>
  <si>
    <t>Mantener 3000 Arbol(es) en zona urbana</t>
  </si>
  <si>
    <t>ARBOLADO</t>
  </si>
  <si>
    <t>Hábitat</t>
  </si>
  <si>
    <t>Capacitar 10000 Persona(s) en separación en la fuente y reciclaje. </t>
  </si>
  <si>
    <t>SEPARACIÓN EN LA FUENTE</t>
  </si>
  <si>
    <t>Movilidad</t>
  </si>
  <si>
    <t>Intervenir 10 Kilómetro(s)-carril de malla vial urbana (local y/o intermedia) con acciones de construcción y/o conservación</t>
  </si>
  <si>
    <t>INTERVENCIÓN MALLA VIAL LOCAL</t>
  </si>
  <si>
    <t>2834-Movilidad sostenible para que Bosa camine segura</t>
  </si>
  <si>
    <t>Realizar 12 Acción(es) efectivas para el fortalecimiento de las capacidades locales para la respuesta a emergencias y desastres.</t>
  </si>
  <si>
    <t>GESTIÓN DEL RIESGO</t>
  </si>
  <si>
    <t>2841-Bosa un territorio que reduce su vulnerabilidad y aumenta su resiliencia climática</t>
  </si>
  <si>
    <t>Realizar 1 Obra(s) de mitigación y/u obras de mitigación existentes con mantenimiento. </t>
  </si>
  <si>
    <t>OBRAS DE MITIGACIÓN</t>
  </si>
  <si>
    <t>Integración Social</t>
  </si>
  <si>
    <t>Dotar y/o acondicionar 20 Unidad(es) operativas orientadas a la atención de la primera infancia (Jardines Infantiles, Casas de Pensamiento Intercultural, Modalidad Espacios Rurales, Crecemos en la Ruralidad, Creciendo Juntos, Centros Amar, Centros Forjar).</t>
  </si>
  <si>
    <t>2868-Bosa con espacios sociales inclusivos y de calidad</t>
  </si>
  <si>
    <t>Dotar y/o acondicionar 1 Unidad(es) operativa de atención especializada (Centros Integrarte, Centros Crecer y Cadis).</t>
  </si>
  <si>
    <t>Dotar y/o acondicionar 1 Centro(s) Desarrollo Comunitario para la prestación de servicios sociales dirigidas al desarrollo de capacidades y generación de oportunidades</t>
  </si>
  <si>
    <t>Dotar y/o acondicionar 3 Unidad(es) operativas orientadas a la prestación de servicios a la persona mayor.</t>
  </si>
  <si>
    <t>Dotar y/o acondicionar 1 Unidad(es) operativa orientada a la atención de jóvenes (casas de la juventud, centros forjar).</t>
  </si>
  <si>
    <t>Realizar 4 Estrategia(s) de inspección, vigilancia y control (una por vigencia)</t>
  </si>
  <si>
    <t>IVC</t>
  </si>
  <si>
    <t>2810-Gobernanza efectiva y eficiente enfocada en resolver</t>
  </si>
  <si>
    <t>Realizar 4 Estrategia(s) de fortalecimiento institucional (una por vigencia).</t>
  </si>
  <si>
    <t>FORTALECIMIENTO INSTITUCIONAL</t>
  </si>
  <si>
    <t>Construir 2 Sede(s) administrativas locales.</t>
  </si>
  <si>
    <t>Intervenir 2 Sede(s) administrativa local.</t>
  </si>
  <si>
    <t>Gestión Pública</t>
  </si>
  <si>
    <t>Operativizar 5 Centro(s) de Acceso Comunitario en zonas rurales y/o apartadas y/o urbanas, con énfasis en procesos de formación y desarrollo de competencias digitales.</t>
  </si>
  <si>
    <t>2859-Construyendo confianza ciudadana a partir de la tecnología</t>
  </si>
  <si>
    <t>Operativizar 6 Centro(s) de Acceso Comunitario en zonas rurales y/o apartadas y/o urbanas, con énfasis en Servicios TIC´s generados.</t>
  </si>
  <si>
    <t>CONECTIVIDAD</t>
  </si>
  <si>
    <t>Capacitar 2380 Persona(s) a través de procesos de formación para la participación de manera virtual y presencial.</t>
  </si>
  <si>
    <t>2853-Participación incidente para que Bosa recupere la confianza y camine segura</t>
  </si>
  <si>
    <t>Dotar 50 Organización(es) comunales</t>
  </si>
  <si>
    <t>Fortalecer 100 Organización(es) comunales</t>
  </si>
  <si>
    <t>FORTALECIMIENTO COMUNAL</t>
  </si>
  <si>
    <t>Fortalecer 400 Organización(es) sociales e instancias de participación ciudadana</t>
  </si>
  <si>
    <t>FORTALECIMIENTO DE ORGANIZACIONES</t>
  </si>
  <si>
    <t>Fortalecer 7 Medio(s) de comunicación alternativos fortalecidos.</t>
  </si>
  <si>
    <t>MEDIOS COMUNITARIOS</t>
  </si>
  <si>
    <t>Desarrollar 4 Acción(es) orientadas a la ciudadanía, en el marco de la estrategia "Bogotaneidad</t>
  </si>
  <si>
    <t>ESTRATEGIA BOGOTANEIDAD</t>
  </si>
  <si>
    <t>2866-Innovar para resolver</t>
  </si>
  <si>
    <t>Fortalecer 4 Unidad(es) de innovación pública y social a nivel local</t>
  </si>
  <si>
    <t>INNOVACIÓN PÚBLICA</t>
  </si>
  <si>
    <t>Concertar e implementar 4 Iniciativa(s) de inversión local con las comunidades negras, afrocolombianas y palenqueras</t>
  </si>
  <si>
    <t>INICIATIVAS COMUNIDADES NEGRAS, AFROCOLOMBIANAS, PALENQUERAS</t>
  </si>
  <si>
    <t>2874-Bosa reivindicativa Inversiones étnicas diferenciales para construir confianza</t>
  </si>
  <si>
    <t>Concertar e implementar 4 Iniciativa(s) de inversión local con el pueblo muisca</t>
  </si>
  <si>
    <t>INICIATIVAS PUEBLO MUISCA</t>
  </si>
  <si>
    <t>Concertar e implementar 4 Iniciativa(s) de inversión local con los pueblos indígenas</t>
  </si>
  <si>
    <t>INICIATIVAS PUEBLO INDÍGENA</t>
  </si>
  <si>
    <t>ANTEPROYECTO DE PRESUPUESTO DE INVERSIÓN VIGENCIA 2026 - Fondos de Desarrollo Local</t>
  </si>
  <si>
    <t xml:space="preserve">No. Indicador </t>
  </si>
  <si>
    <t>Indicador de producto</t>
  </si>
  <si>
    <t xml:space="preserve">Línea de Inversión </t>
  </si>
  <si>
    <t xml:space="preserve">Concepto de Gasto </t>
  </si>
  <si>
    <t>Componente presupuestal</t>
  </si>
  <si>
    <t>% CONFIS</t>
  </si>
  <si>
    <t>Objetivo Estratégico</t>
  </si>
  <si>
    <t>Programa</t>
  </si>
  <si>
    <t>Tipo de anualización meta</t>
  </si>
  <si>
    <r>
      <t xml:space="preserve">Valor POAI 2026
</t>
    </r>
    <r>
      <rPr>
        <b/>
        <sz val="10"/>
        <color rgb="FF0000FF"/>
        <rFont val="Arial Narrow"/>
        <family val="2"/>
      </rPr>
      <t xml:space="preserve"> </t>
    </r>
    <r>
      <rPr>
        <b/>
        <sz val="10"/>
        <color rgb="FFFFDE09"/>
        <rFont val="Arial Narrow"/>
        <family val="2"/>
      </rPr>
      <t>(en pesos y 3 últimos digitos en cero)</t>
    </r>
  </si>
  <si>
    <t>% de recursos asignados POAI 2026</t>
  </si>
  <si>
    <t>Observaciones</t>
  </si>
  <si>
    <t>Temas complementarios con el sector</t>
  </si>
  <si>
    <t>Metas con propuestas en PP (Marque la opción "SI")</t>
  </si>
  <si>
    <t>Usaquén</t>
  </si>
  <si>
    <t>SEGURIDAD, CONVIVENCIA Y JUSTICIA</t>
  </si>
  <si>
    <t>Acciones formativas diferenciales para la promoción de la convivencia ciudadana implementadas</t>
  </si>
  <si>
    <t>Cultura ciudadana para la convivencia pacífica</t>
  </si>
  <si>
    <t>Promoción de la convivencia ciudadana</t>
  </si>
  <si>
    <t>Presupuestos Participativos</t>
  </si>
  <si>
    <t>1 - Bogotá avanza en su seguridad</t>
  </si>
  <si>
    <t>1 - Diálogo social y cultura ciudadana para la convivencia pacifica y la recuperación de la confianza</t>
  </si>
  <si>
    <t>Implementar 4 Acción(es) formativas diferenciales para la promoción de la convivencia ciudadana</t>
  </si>
  <si>
    <t>Suma</t>
  </si>
  <si>
    <t>2559-Promoción de la seguridad, convivencia, respeto, diálogo social y cultura ciudadana en Usaquén</t>
  </si>
  <si>
    <t>Organizaciones comunitarias fortalecidas a través de capacidades para promover acciones de corresponsabilidad en la gestión de la seguridad y la convivencia</t>
  </si>
  <si>
    <t>Fortalecer 207 Organización(es) comunitarias a través de capacidades para promover acciones de corresponsabilidad en la gestión de la seguridad y la convivencia</t>
  </si>
  <si>
    <t>Iniciativas de convivencia con participación ciudadana implementadas</t>
  </si>
  <si>
    <t>MUJERES</t>
  </si>
  <si>
    <t>Número de Personas vinculadas en acciones para la prevención del feminicidio y la violencia contra la mujer</t>
  </si>
  <si>
    <t>Cero tolerancia a las violencias</t>
  </si>
  <si>
    <t>Prevención del feminicidio y las violencias contra las mujeres</t>
  </si>
  <si>
    <t>2 - Cero tolerancia a las violencias contra las mujeres y basadas en género</t>
  </si>
  <si>
    <t>Vincular 2424 Persona(s) en acciones para la prevención del feminicidio y la violencia contra la mujer.</t>
  </si>
  <si>
    <t>2611-Usaquén libre de violencias contra las mujeres</t>
  </si>
  <si>
    <t>Dotaciones suministradas a organismos de seguridad</t>
  </si>
  <si>
    <t>Mejores capacidades al servicio de la seguridad</t>
  </si>
  <si>
    <t>Dotación, mantenimiento de equipamientos que permitan el fortalecimiento de la seguridad y justicia.</t>
  </si>
  <si>
    <t>Gestión Pública Local</t>
  </si>
  <si>
    <t>Cultura ciudadana y mejores capacidades al servicio de la seguridad (2%)</t>
  </si>
  <si>
    <t>3 - Desmantelamiento de estructuras criminales y delincuenciales con mejores capacidades y activos tecnológicos</t>
  </si>
  <si>
    <t>Suministrar 4 Dotación(es) a organismos de seguridad</t>
  </si>
  <si>
    <t>2602-Fortaleciendo las capacidades y la tecnología para la seguridad de Usaquén</t>
  </si>
  <si>
    <t>Equipamientos de seguridad y acceso a la justicia intervenidos con acciones de fortalecimiento, operación, adecuación y/o dotación</t>
  </si>
  <si>
    <t>Intervenir 4 Equipamiento(s) de seguridad y acceso a la justicia con acciones de fortalecimiento con acciones de fortalecimiento, operación, adecuación y/o dotación.</t>
  </si>
  <si>
    <t>Programas de abordaje de conflictividad escolar para la convivencia con enfoque restaurativo fortalecidos</t>
  </si>
  <si>
    <t>Acceso a la Justicia</t>
  </si>
  <si>
    <t>4 - Servicios centrados en la justicia</t>
  </si>
  <si>
    <t>Fortalecer 1 Programa(s) de abordaje de conflictividad escolar para la convivencia con enfoque restaurativo</t>
  </si>
  <si>
    <t>2595-Usaquén con convivencia con enfoque restaurativo, acceso a la justicia, prevención de la violencia y convivencia ciudadana</t>
  </si>
  <si>
    <t>Actores comunitarios fortalecidos con herramientas y capacidades para la implementación de un enfoque restaurativo para la justicia y la convivencia</t>
  </si>
  <si>
    <t>Fortalecer 4 Actor(es) comunitarios con herramientas y capacidades para la implementación de un enfoque restaurativo para la justicia y la convivencia</t>
  </si>
  <si>
    <t>Ciudadanos beneficiados con habilidades y capacidades para gestionar la convivencia constructivamente</t>
  </si>
  <si>
    <t>Beneficiar 360 Ciudadanos con habilidades para gestionar la convivencia constructivamente</t>
  </si>
  <si>
    <t>Proyectos comunitarios implementados en la localidad, para la apropiación del Código Nacional de Seguridad y Convivencia Ciudadana</t>
  </si>
  <si>
    <t>Implementar 1 Proyecto(s) comunitario en la localidad, para la apropiación del Código Nacional de Seguridad y Convivencia Ciudadana</t>
  </si>
  <si>
    <t>Acciones pedagógicas para la gestión de conflictividades y prevención de violencias implementadas</t>
  </si>
  <si>
    <t>Implementar 2 Acción(es) pedagógicas para la gestión de conflictividades y prevención de violencias</t>
  </si>
  <si>
    <t>Programas comunitarios con enfoque restaurativo para el cuidado del espacio público y del medio ambiente ejecutados</t>
  </si>
  <si>
    <t>Ejecutar 2 Programa(s) comunitarios con enfoque restaurativo para el ciudadano del espacio público y del medio ambiente</t>
  </si>
  <si>
    <t>Estrategias de seguridad y convivencia implementadas a través de gestores locales, que permitan el uso y disfrute del espacio público</t>
  </si>
  <si>
    <t>Cultura ciudadana en torno a la seguridad</t>
  </si>
  <si>
    <t>5 - Espacio público seguro e inclusivo</t>
  </si>
  <si>
    <t>Implementar 4 Estrategia(s) de seguridad y convivencia a través de gestores locales, que permitan el uso y disfrute del espacio público</t>
  </si>
  <si>
    <t>2617-Usaquén mejora su espacio público</t>
  </si>
  <si>
    <t>MOVILIDAD</t>
  </si>
  <si>
    <t>Metros cuadrados construidos y/o conservados de elementos del sistema de espacio público peatonal.</t>
  </si>
  <si>
    <t>Infraestructura segura e incluyente</t>
  </si>
  <si>
    <t>Construcción y/o conservación de elementos del sistema de espacio público</t>
  </si>
  <si>
    <t>Infraestructura segura e incluyente (14%)</t>
  </si>
  <si>
    <t>Intervenir 8348 Metro(s) cuadrado(s) de elementos del sistema de espacio público peatonal con acciones de construcción y/o conservación.</t>
  </si>
  <si>
    <t>2651-Movilidad incluyente en Usaquén</t>
  </si>
  <si>
    <t>SALUD</t>
  </si>
  <si>
    <t>Número de personas con discapacidad beneficiadas con Dispostivos de Asistencia Personal - Ayudas Técnicas (no incluidas en los Planes de Beneficios)</t>
  </si>
  <si>
    <t>Ciudad saludable y con bien-estar</t>
  </si>
  <si>
    <t xml:space="preserve">Otorgamiento de Dispositivos de asistencia Personal - DAP - a personas con discapacidad </t>
  </si>
  <si>
    <t>Ciudad saludable y con bien-estar (3%)</t>
  </si>
  <si>
    <t>2 - Bogotá confía en su bien-estar</t>
  </si>
  <si>
    <t>10 - Salud Pública Integrada e Integral</t>
  </si>
  <si>
    <t>Beneficiar 788 Persona(s) con discapacidad a través de Dispositivos de Asistencia Personal - Ayudas Técnicas (no incluidas en los Planes de Beneficios)</t>
  </si>
  <si>
    <t>2660-Usaquén territorio saludable y sin barreras</t>
  </si>
  <si>
    <t>Número de personas con discapacidad, cuidadadores y cuidadoras, vinculados en actividades complementarias en salud</t>
  </si>
  <si>
    <t>Acciones complementarias para personas con discapacidad y sus cuidadores</t>
  </si>
  <si>
    <t>Vincular 281 Persona(s) con discapacidad, cuidadores y cuidadoras, en actividades complementarias en salud.</t>
  </si>
  <si>
    <t>Número de personas vinculadas a las acciones y estrategias para promover la salud sexual y reproductiva consciente en los diferentes ciclos de vida</t>
  </si>
  <si>
    <t>Salud sexual y reproductiva consciente en adolescentes y jóvenes</t>
  </si>
  <si>
    <t>Vincular 381 Persona(s) a las acciones y estrategias para promover la salud sexual y reproductiva consciente en los diferentes ciclos de vida</t>
  </si>
  <si>
    <t>Número de personas beneficiadas con alternativas complementarias en salud para la comunidad LGBTI</t>
  </si>
  <si>
    <t xml:space="preserve">Servicios de salud inclusivos y accesibles para la comunidad LGBTI. </t>
  </si>
  <si>
    <t>Beneficiar 138 Persona(s) con alternativas complementarias en salud para la comunidad LGBTI</t>
  </si>
  <si>
    <t>SERVICIOS DE SALUD INCLUSIVOS</t>
  </si>
  <si>
    <t>Números de personas vinculadas a las acciones desarrolladas desde los dispositivos de base comunitaria en respuesta al consumo de SPA</t>
  </si>
  <si>
    <t>Acciones para la disminución de los factores de riesgo frente al consumo de sustancias psicoactivas.</t>
  </si>
  <si>
    <t>Vincular 300 Persona(s) a las acciones desarrolladas desde los dispositivos de base comunitaria en respuesta al consumo SPA</t>
  </si>
  <si>
    <t>Número de personas beneficiadas con acciones para la promoción y atención de la salud mental</t>
  </si>
  <si>
    <t>Acciones para la promoción y atención de la salud mental</t>
  </si>
  <si>
    <t>Beneficiar 618 Persona(s) con acciones para la promoción y atención de la salud mental</t>
  </si>
  <si>
    <t>Mujeres cuidadoras vinculadas a estrategias de cuidado</t>
  </si>
  <si>
    <t>Cuidado de la vida</t>
  </si>
  <si>
    <t>Estrategias de cuidado a personas cuidadoras</t>
  </si>
  <si>
    <t>12 - Bogotá cuida a su gente</t>
  </si>
  <si>
    <t>Vincular 909 Mujer(es) cuidadora(s) a estrategias de cuidado.</t>
  </si>
  <si>
    <t>2630-Usaquén cuidadora, autónoma y previsora de violencias en el contexto familiar</t>
  </si>
  <si>
    <t>Mujeres vinculadas para el ejercicio de derechos y el fortalecimiento de su autonomía económica</t>
  </si>
  <si>
    <t>Fortalecimiento de capacidades para el ejercicio de derechos y para la autonomía económica de las mujeres.</t>
  </si>
  <si>
    <t>Vincular 2317 Mujer(es) para el ejercicio de derechos y el fortalecimiento de su autonomía económica</t>
  </si>
  <si>
    <t>INTEGRACIÓN SOCIAL</t>
  </si>
  <si>
    <t xml:space="preserve">Número de Personas que participan en procesos para la prevención de violencias en el contexto familiar y/o violencia sexual.          </t>
  </si>
  <si>
    <t>Prevención y atención de violencia intrafamiliar y sexual para poblaciones en situaciones de riesgo y vulnerabilidad de derechos</t>
  </si>
  <si>
    <t>Vincular 1932 Persona(s) en procesos para la prevención de violencias en el contexto familiar y/o violencia sexual</t>
  </si>
  <si>
    <t>GESTIÓN PÚBLICA</t>
  </si>
  <si>
    <t xml:space="preserve">Procesos pedagógicos, artísticos, culturales, formativos o académicos realizados para el fortalecimiento de iniciativas ciudadanas para la apropiación social de la memoria, verdad, reparación integral a víctimas, paz y reconciliación. </t>
  </si>
  <si>
    <t>Construcción de memoria, verdad, reparación, víctimas, paz y reconciliación</t>
  </si>
  <si>
    <t>13 - Bogotá, un territorio de paz y reconciliación en donde todos puedan volver a empezar</t>
  </si>
  <si>
    <t>Realizar 4 Proceso(s) pedagógicos, artísticos, culturales, formativos o para el fortalecimiento de iniciativas ciudadanas para la apropiación social de la memoria, verdad, reparación integral a víctimas, paz y reconciliación</t>
  </si>
  <si>
    <t>2870-Usaquén construyendo un territorio para todos</t>
  </si>
  <si>
    <t xml:space="preserve">Procesos realizados para el fortalecimiento de habilidades y capacidades de la población víctima del conflicto armado o excombatientes que promuevan su participación en diferentes escenarios. </t>
  </si>
  <si>
    <t>Realizar 4 Proceso(s) de fortalecimiento de habilidades y capacidades de la población víctima del conflicto armado o excombatientes para promover su participación en los diferentes escenarios</t>
  </si>
  <si>
    <t>Acciones de construcción de paz realizadas que contribuyan al tejido social, la integración local, la sostenibilidad económica y/o desarrollo territorial para la reconciliación.</t>
  </si>
  <si>
    <t>Realizar 4 Acción(es) de construcción de paz que contribuyan al tejido social, la integración local, la sostenibilidad económica y/o desarrollo territorial para la reconciliación.</t>
  </si>
  <si>
    <t>CULTURA, RECREACIÓN Y DEPORTE</t>
  </si>
  <si>
    <t>Personas beneficiadas con actividades recreo-deportivas comunitarias</t>
  </si>
  <si>
    <t>Bogotá cultural y deportiva</t>
  </si>
  <si>
    <t xml:space="preserve">Recreación y deporte </t>
  </si>
  <si>
    <t>14 - Bogotá deportiva, recreativa, artística, patrimonial e intercultural</t>
  </si>
  <si>
    <t>Beneficiar 10455 Persona(s) en actividades recreo-deportivas comunitarias.</t>
  </si>
  <si>
    <t xml:space="preserve">2367-Usaquén camina por el deporte </t>
  </si>
  <si>
    <t>Colectivos u organizaciones recreo deportivas inscritas en el Banco que implementan iniciativas de carácter barrial beneficiadas con apoyos economicos</t>
  </si>
  <si>
    <t>Beneficiar 25 Colectivo(s) u organizaciones recreo deportivas inscritas en el Banco que implementan iniciativas de carácter barrial con apoyos económicos</t>
  </si>
  <si>
    <t xml:space="preserve">Personas capacitadas en los campos deportivos o recreativos </t>
  </si>
  <si>
    <t>Capacitar 723 Persona(s) en los campos deportivos o recreativos</t>
  </si>
  <si>
    <t>Personas beneficiadas con la entrega de dotaciones deportivas.</t>
  </si>
  <si>
    <t>Beneficiar 731 Persona(s) con la entrega de dotaciones deportivas.</t>
  </si>
  <si>
    <t>Eventos de promoción, circulción y apropiación de actividades artísticas, culturales y patrimoniales realizadas</t>
  </si>
  <si>
    <t>Arte, cultura y patrimonio</t>
  </si>
  <si>
    <t>Realizar 21 Evento(s) de promoción, circulación y apropiación de actividades artísticas, culturales y patrimoniales</t>
  </si>
  <si>
    <t>2655-Usaquén cultural, artística y patrimonial</t>
  </si>
  <si>
    <t>No. Organizaciones artísticas, culturales y patrimoniales beneficiadas con elementos entregados.</t>
  </si>
  <si>
    <t>Beneficiar 52 Organización(es) artísticas, culturales y patrimoniales con elementos entregados</t>
  </si>
  <si>
    <t xml:space="preserve">Personas beneficiadas y capacitadas con procesos de formación y exploración en los campos artísticos, culturales y patrimoniales </t>
  </si>
  <si>
    <t>Capacitar 1568 Persona(s) en los campos artísticos, interculturales, culturales y/o patrimoniales</t>
  </si>
  <si>
    <t xml:space="preserve">Estímulos otorgados de apoyo al sector artístico y cultural </t>
  </si>
  <si>
    <t>Iniciativas de interés cultural, artístico, patrimonial y de cultura ciudadana.</t>
  </si>
  <si>
    <t>Otorgar 56 Estímulo(s) de apoyo al sector artístico y cultural</t>
  </si>
  <si>
    <t>AMBIENTE</t>
  </si>
  <si>
    <t>Número de animales esterilizados</t>
  </si>
  <si>
    <t>Protección y bienestar animal</t>
  </si>
  <si>
    <t>15 - Bogotá protege todas las formas de vida</t>
  </si>
  <si>
    <t>Esterilizar 5182 Perros y gatos incluyendo los que está en condición de vulnerabilidad</t>
  </si>
  <si>
    <t>2628-Usaquén se une por el bienestar animal</t>
  </si>
  <si>
    <t>Número de animales atendidos por los programas de brigadas médicas, urgencias veterinarias y adopciones</t>
  </si>
  <si>
    <t>Atender 6682 Animales en los programas de brigadas médicas, urgencias veterinarias y adopciones</t>
  </si>
  <si>
    <t>Número de personas vinculadas en acciones de educación en temas de protección y bienestar animal</t>
  </si>
  <si>
    <t>Vincular 2091 Persona(s) en acciones educativas en temas de protección y bienestar animal</t>
  </si>
  <si>
    <t>Número de personas mayores con transferencias Monetarias</t>
  </si>
  <si>
    <t xml:space="preserve">Menos pobreza </t>
  </si>
  <si>
    <t>Apoyo económico para persona mayor - tipo C</t>
  </si>
  <si>
    <t>Menos pobreza (12%)</t>
  </si>
  <si>
    <t>7 - Bogotá, una ciudad con menos Pobreza</t>
  </si>
  <si>
    <t>Beneficiar 1542 Persona(s) Mayor(es) con transferencias monetarias</t>
  </si>
  <si>
    <t>Constante</t>
  </si>
  <si>
    <t>2555-Usaquén avanza en inclusión y oportunidades</t>
  </si>
  <si>
    <t>Personas atendidas con apoyos que contribuyan al ingreso mínimo garantizado</t>
  </si>
  <si>
    <t>Otras Transferencias Monetarias</t>
  </si>
  <si>
    <t>Atender 977 Persona(s) con apoyos que contribuyan al ingreso mínimo garantizado.</t>
  </si>
  <si>
    <t>Jóvenes beneficiados con transferencias condicionadas y  acompañamiento psicosocial para la promoción al acceso y permanencia a oportunidades de formación y empleabilidad</t>
  </si>
  <si>
    <t xml:space="preserve">Transferencias monetarias condicionadas para jóvenes </t>
  </si>
  <si>
    <t>Beneficiar 760 Joven(es) con transferencias condicionadas y acompañamiento psicosocial para la promoción al acceso y permanencia a oportunidades de formación y empleabilidad.</t>
  </si>
  <si>
    <t>EDUCACIÓN</t>
  </si>
  <si>
    <t>Sedes educativas urbanas y rurales dotadas con recursos pedagógicos y/o tecnológicos</t>
  </si>
  <si>
    <t>Educación como eje del potencial humano</t>
  </si>
  <si>
    <t>Dotación de equipamientos para instituciones educativas públicas del distrito.</t>
  </si>
  <si>
    <t>Educación como eje del potencial humano (9%)</t>
  </si>
  <si>
    <t>3 - Bogotá confía en su potencial</t>
  </si>
  <si>
    <t>16 - Atención Integral a la Primera Infancia y Educación como Eje del Potencial Humano</t>
  </si>
  <si>
    <t>Dotar 13 Sede(s) educativas urbanas y rurales con recursos pedagógicos y/o tecnológicos.</t>
  </si>
  <si>
    <t>2445-Usaquén, Educación para el proyecto de vida en la infancia y la juventud.</t>
  </si>
  <si>
    <t>Número de estudiantes beneficiados con apoyo de sostenimiento para la permanencia en la educación posmedia (niveles de formación técnico profesional, tecnólogo, profesional universitario y educación para el trabajo y desarrollo humano).</t>
  </si>
  <si>
    <t>Apoyo para educación superior</t>
  </si>
  <si>
    <t>Beneficiar 255 Estudiante(s) con apoyo de sostenimiento beneficiados con apoyo para la permanencia en la educación posmedia (niveles de formación posmedia técnico profesional, tecnólogo, profesional universitario, y educación para el trabajo y educación para el trabajo y desarrollo humano).</t>
  </si>
  <si>
    <t>Número de estudiantes beneficiados en programas de educación posmedia (niveles de formación técnico profesional, tecnólogo, profesional universitario y educación para el trabajo y desarrollo humano).</t>
  </si>
  <si>
    <t>Beneficiar 255 Estudiante(s) en programas posmedia (niveles de formación técnico profesional, tecnólogo, profesional universitario y educación para el trabajo y educación para el trabajo y desarrollo humano</t>
  </si>
  <si>
    <t>DESARROLLO ECONÓMICO, INDUSTRIA Y TURISMO</t>
  </si>
  <si>
    <t>Número de acciones realizadas para fortalecer las capacidades y/o habilidades, técnicas y blandas de las personas de la localidad, con el fin de mejorar el acceso a oportunidades de empleo.</t>
  </si>
  <si>
    <t>Desarrollo empresarial, productividad y empleo</t>
  </si>
  <si>
    <t>Fortalecimiento de habilidades para la empleabilidad - impulso al empleo local.</t>
  </si>
  <si>
    <t>19 - Desarrollo empresarial, productividad y empleo</t>
  </si>
  <si>
    <t>Realizar 8 Acción(es) para fortalecer las capacidades y/o habilidades, técnicas y blandas de las personas de la localidad, con el fin de mejorar el acceso a oportunidades de empleo.</t>
  </si>
  <si>
    <t>2591-Por una Usaquén más productiva y con oportunidades</t>
  </si>
  <si>
    <t>Número de Mipymes y/o emprendimientos orientados al fortalecimiento de las capacidades locales para la gestión y el desarrollo turístico apoyados.</t>
  </si>
  <si>
    <t>Emprendimiento equitativo e incluyente</t>
  </si>
  <si>
    <t>Desarrollo turístico local</t>
  </si>
  <si>
    <t>Apoyar 355 Mipyme(s) y/o emprendimientos orientados al fortalecimiento de las capacidades locales para la gestión y el desarrollo turístico</t>
  </si>
  <si>
    <t>Número  de hogares y/o unidades productivas vinculadas a procesos productivos y de comercialización en el sector rural</t>
  </si>
  <si>
    <t>Extensión agropecuaria y productividad rural</t>
  </si>
  <si>
    <t>20 - Promoción del emprendimiento formal, equitativo e incluyente</t>
  </si>
  <si>
    <t>Vincular 62 Hogar(es) y/o unidades productivas a procesos productivos y de comercialización en el sector rural.</t>
  </si>
  <si>
    <t>PRODUCTIVIDAD Y COMERCIALIZACIÓN</t>
  </si>
  <si>
    <t>2604-Usaquén camina con el tejido empresarial urbano y rural</t>
  </si>
  <si>
    <t>SI</t>
  </si>
  <si>
    <t>Número de Mipymes, emprendimientos y/o actores de la economia informal apoyados para el fortalecimiento del tejido empresarial local.</t>
  </si>
  <si>
    <t>Fortalecimiento del tejido empresarial local</t>
  </si>
  <si>
    <t>Apoyar 281 Mipyme(s) emprendimientos y/o actores de la economía informal para el fortalecimiento del tejido empresarial local.</t>
  </si>
  <si>
    <t>Número de proyectos financiados y acompañados del sector cultural y creativo.</t>
  </si>
  <si>
    <t>Sostenibilidad del ecosistema cultural y creativo</t>
  </si>
  <si>
    <t>Financiar 68 Proyecto(s) del sector cultural y creativo</t>
  </si>
  <si>
    <t>2624-Usaquén confía en su potencial cultural</t>
  </si>
  <si>
    <t>Número de Parques de la red de proximidad intervenidos en mejoramiento, mantenimiento y/o dotación</t>
  </si>
  <si>
    <t>Desarrollo urbano y rural integral</t>
  </si>
  <si>
    <t>Construcción, mantenimiento y dotación de parques de la red de proximidad</t>
  </si>
  <si>
    <t>4 - Bogotá ordena su territorio y avanza en su acción climática</t>
  </si>
  <si>
    <t>24 - Revitalización y renovación urbana y rural con inclusión</t>
  </si>
  <si>
    <t>Intervenir 20 Parque(s) de la red de proximidad con acciones de mejoramiento, mantenimiento y/o dotación.</t>
  </si>
  <si>
    <t>2580-Parques renovados, seguridad y bienestar para todos</t>
  </si>
  <si>
    <t>No. de equipamientos culturales intervenidos con acciones de construcción, adecuación y/o dotación</t>
  </si>
  <si>
    <t>Dotación de equipamientos culturales de escala local</t>
  </si>
  <si>
    <t>Intervenir 3 Equipamiento(s) culturales con acciones de construcción, adecuación y/o dotación</t>
  </si>
  <si>
    <t>2656-Usaquén transforma sus espacios y teje su cultura.</t>
  </si>
  <si>
    <t>Número de hectáreas en proceso de restauración ecológica</t>
  </si>
  <si>
    <t>Asistencia técnica agropecuaria y ambiental</t>
  </si>
  <si>
    <t>25 - Aumento de la resiliencia al cambio climático y reducción de la vulnerabilidad</t>
  </si>
  <si>
    <t>Lograr 3 Hectárea(s) En proceso de restauración de ecosistemas</t>
  </si>
  <si>
    <t>RESTAURACIÓN ECOLÓGICA</t>
  </si>
  <si>
    <t>2629-Usaquén preserva la vida</t>
  </si>
  <si>
    <t>Número de hectáreas de conectores ecosistémicos de la Estructura Ecológica Principal intervenidos</t>
  </si>
  <si>
    <t>Protección del ambiente y resiliencia al cambio climático</t>
  </si>
  <si>
    <t xml:space="preserve">Reverdecimeinto Urbano </t>
  </si>
  <si>
    <t>Intervenir 1 Hectárea(s) de conectores ecosistémicos</t>
  </si>
  <si>
    <t>Número de árboles mantenidos en zona urbana</t>
  </si>
  <si>
    <t>Mantener 9764 Arbol(es) en zona urbana</t>
  </si>
  <si>
    <t>2652-Usaquén comprometida con el ambiente</t>
  </si>
  <si>
    <t>Número de árboles mantenidos en zona rural</t>
  </si>
  <si>
    <t>Mantener 9000 Arbol(es) en zona rural</t>
  </si>
  <si>
    <t>Número de m2 de jardinería convencional y biodiversa mantenidos</t>
  </si>
  <si>
    <t>Mantener 14546 Metro(s) cuadrado(s) de jardinería</t>
  </si>
  <si>
    <t>Número de procesos comunitarios de educación ambiental implementados</t>
  </si>
  <si>
    <t>Implementar 2 Proceso(s) comunitarios de educación ambiental que promueven la conservación de la biodiversidad y el agua.</t>
  </si>
  <si>
    <t>Número de predios rurales con buenas prácticas agropecuarias y ambientales que fortalezcan la protección a coberturas vegetales y recurso hídrico</t>
  </si>
  <si>
    <t>Apoyar 50 Predio(s) rurales con buenas prácticas agropecuarias y ambientales, que fortalezcan la protección a coberturas vegetales y recurso hídrico.</t>
  </si>
  <si>
    <t>BUENAS PRÁCTICAS</t>
  </si>
  <si>
    <t>HÁBITAT</t>
  </si>
  <si>
    <t>Personas capacitadas en separación en la fuente y reciclaje</t>
  </si>
  <si>
    <t>Cambios de hábitos de consumo, separación en la fuente y reciclaje.</t>
  </si>
  <si>
    <t>Capacitar 2591 Persona(s) en separación en la fuente y reciclaje.</t>
  </si>
  <si>
    <t>Número de huertas urbanas implementadas</t>
  </si>
  <si>
    <t>Implementar 42 Huerta(s) urbanas</t>
  </si>
  <si>
    <t>Número de huertas rurales implementadas</t>
  </si>
  <si>
    <t>Implementar 60 Huerta(s) rurales</t>
  </si>
  <si>
    <t>Número de procesos comunitarios de educación ambiental implementados y/o fortalecidos</t>
  </si>
  <si>
    <t>Implementar 3 Proceso(s) comunitarios de educación ambiental que promueven la conservación de la biodiversidad y el agua</t>
  </si>
  <si>
    <t>Kilómetros-carril construidos y/o conservados de malla vial rural</t>
  </si>
  <si>
    <t>Diseño, construcción y conservación (mantenimiento y rehabilitación) de la malla vial local e intermedia urbana o rural.</t>
  </si>
  <si>
    <t>26 - Movilidad Sostenible</t>
  </si>
  <si>
    <t>Intervenir 1,72 Kilómetro(s)-carril de malla vial rural con acciones de construcción y/o conservación</t>
  </si>
  <si>
    <t>INTERVENCIÓN MALLA VIAL RURAL</t>
  </si>
  <si>
    <t>2639-Movilidad incluyente para todos</t>
  </si>
  <si>
    <t>Kilómetros-carril construidos y/o conservados de malla vial urbana (local y/o intermedia)</t>
  </si>
  <si>
    <t>Intervenir 8,61 Kilómetro(s)-carril de malla vial urbana (local y/o intermedia) con acciones de construcción y/o conservación</t>
  </si>
  <si>
    <t>Número de acciones efectivas para el fortalecimiento de las capacidades locales en torno a la gestión del riesgo</t>
  </si>
  <si>
    <t>Manejo de emergencias y mitigación del riesgo de desastres</t>
  </si>
  <si>
    <t>27 - Gestión del riesgo de desastres para un territorio seguro</t>
  </si>
  <si>
    <t>Realizar 4 Acción(es) efectivas para el fortalecimiento de las capacidades locales en torno a la gestión del riesgo</t>
  </si>
  <si>
    <t>2641-Por Usaquén con apropiación social del conocimiento para la resiliencia climática</t>
  </si>
  <si>
    <t>Número de obras de mitigación y/u obras de mitigación existentes con mantenimiento</t>
  </si>
  <si>
    <t>Realizar 3 Obra(s) de mitigación y/u obras de mitigación existentes con mantenimiento</t>
  </si>
  <si>
    <t>Sedes de Centros de Desarrollo Comunitarios dotados y/o acondicionados para la prestación de servicios sociales dirigidas al desarrollo de capacidades y generación de oportunidades.</t>
  </si>
  <si>
    <t>Dotación, adecuación y mejoramiento a unidades operativas de servicios sociales de la SDIS</t>
  </si>
  <si>
    <t>30 - Atención del déficit social para un hábitat digno</t>
  </si>
  <si>
    <t>Dotar y/o acondicionar 1 Centro(s) de Desarrollo Comunitario para la prestación de servicios sociales dirigidas al desarrollo de capacidades y generación de oportunidades</t>
  </si>
  <si>
    <t>2766-Usaquén espacios de vida y crecimiento personal</t>
  </si>
  <si>
    <t>Unidades operativas de atención especializada (Centros Integrarte, Centros Crecer, Cadis) dotados y/o acondicionados</t>
  </si>
  <si>
    <t>Dotar y/o acondicionar 1 Unidad(es) operativa de atención especializada (Centros Integrarte, Centros Crecer y Cadis)</t>
  </si>
  <si>
    <t>Unidades operativas orientadas a la atención de jóvenes (casas de la juventud, centros forjar) dotadas y/o acondicionadas</t>
  </si>
  <si>
    <t>Dotar y/o acondicionar 1 Unidad(es) operativa orientada a la atención de jóvenes (casas de la juventud, centros forjar)</t>
  </si>
  <si>
    <t xml:space="preserve">Unidades operativas orientadas a la atención de la primera infancia  (Jardines Infantiles, Casas de Pensamiento Intercultural, Modalidad Espacios Rurales, Crecemos en la Ruralidad, Creciendo Juntos, Centros Amar) dotadas y/o acondicionadas </t>
  </si>
  <si>
    <t>Dotar y/o acondicionar 12 Unidad(es) operativas orientadas a la atención de la primera infancia (Jardines Infantiles, Casas de Pensamiento Intercultural, Modalidad Espacios Rurales, Crecemos en la Ruralidad, Creciendo Juntos, Centros Amar, Centros Forjar)</t>
  </si>
  <si>
    <t>Unidades operativas orientadas a la prestación de servicios sociales a la persona mayor dotadas y/o acondicionadas</t>
  </si>
  <si>
    <t>Dotar y/o acondicionar 1 Unidad(es) operativa orientada a la prestación de servicios a la persona mayor</t>
  </si>
  <si>
    <t xml:space="preserve">Viviendas de interés social rurales mejoradas </t>
  </si>
  <si>
    <t>Hábitat sostenible e incluyente</t>
  </si>
  <si>
    <t>Asignación del subsidio de mejoramiento de vivienda</t>
  </si>
  <si>
    <t>31 - Acceso equitativo de vivienda urbana y rural</t>
  </si>
  <si>
    <t>Mejorar 67 Vivienda(s) de interés social rurales.</t>
  </si>
  <si>
    <t>MEJORAMIENTO DE VIVIENDA</t>
  </si>
  <si>
    <t>2926-Usaquén Rural, vivienda digna</t>
  </si>
  <si>
    <t>GOBIERNO</t>
  </si>
  <si>
    <t>Estrategias de fortalecimiento institucional realizadas</t>
  </si>
  <si>
    <t>Gobierno confiable</t>
  </si>
  <si>
    <t>Fortalecimiento institucional</t>
  </si>
  <si>
    <t>Gobierno confiable (15%)</t>
  </si>
  <si>
    <t>5 - Bogotá confía en su gobierno</t>
  </si>
  <si>
    <t>33 - Fortalecimiento institucional para un gobierno confiable</t>
  </si>
  <si>
    <t>Realizar 4 Estrategia(s) de fortalecimiento institucional (una por vigencia)</t>
  </si>
  <si>
    <t>2662-Avanzando en el fortalecimiento local de Usaquén</t>
  </si>
  <si>
    <t>Sedes administrativas locales intervenidas.</t>
  </si>
  <si>
    <t>Infraestructura local</t>
  </si>
  <si>
    <t>Intervenir 1 Sede(s) administrativa local</t>
  </si>
  <si>
    <t>Estrategias de inspección, vigilancia y control realizada</t>
  </si>
  <si>
    <t>Inspección, vigilancia y control.</t>
  </si>
  <si>
    <t>Realizar 4 Estrategia(s) de inspección, vigilancia y control (una por vigencia).</t>
  </si>
  <si>
    <t>Servicios TIC´s generados en zonas rurales y/o apartadas y urbanas</t>
  </si>
  <si>
    <t>Ciudad inteligente​</t>
  </si>
  <si>
    <t>Conectividad y redes de comunicación.</t>
  </si>
  <si>
    <t>35 - Bogotá ciudad Inteligente</t>
  </si>
  <si>
    <t>Operativizar 10 Centro(s) de acceso comunitario en zonas rurales y/o apartadas y/o urbanas, con énfasis en Servicios TIC´s generados.</t>
  </si>
  <si>
    <t>2759-Usaquén una localidad inteligente y productiva</t>
  </si>
  <si>
    <t>Procesos de formacion y desarrollo de competencias digitales realizados en zonas rurales y/o apartadas y urbanas</t>
  </si>
  <si>
    <t>Operativizar 10 Centro(s) de acceso comunitario en zonas rurales y/o apartadas y/o urbanas, con énfasis en procesos de formación y desarrollo de competencias digitales.</t>
  </si>
  <si>
    <t>Personas capacitadas a través de procesos de formación para la participación de manera virtual y presencial.</t>
  </si>
  <si>
    <t>Democracia deliberativa y participación</t>
  </si>
  <si>
    <t>Procesos de formación en capacidades democráticas para la participación ciudadana incidente</t>
  </si>
  <si>
    <t>39 - Camino hacia una democracia deliberativa con un gobierno cercano a la gente y con participación ciudadana</t>
  </si>
  <si>
    <t>Capacitar 827 Persona(s) a través de procesos de formación para la participación de manera virtual y presencial.</t>
  </si>
  <si>
    <t>2561-Usaquén camina hacia la democracia cercana y la participación activa</t>
  </si>
  <si>
    <t>Organizaciones comunales dotadas</t>
  </si>
  <si>
    <t>Infraestructura de espacios para la participación</t>
  </si>
  <si>
    <t>Dotar 41 Organización(es) comunales</t>
  </si>
  <si>
    <t>Organizaciones comunales fortalecidas.</t>
  </si>
  <si>
    <t>Fortalecimiento a organizaciones comunales</t>
  </si>
  <si>
    <t>Fortalecer 75 Organización(es) comunales.</t>
  </si>
  <si>
    <t>Organizaciones sociales e Instancias de participación ciudadana fortalecidas.</t>
  </si>
  <si>
    <t>Fortalecimiento a organizaciones sociales y comunitarias y a instancias de participación.</t>
  </si>
  <si>
    <t>Fortalecer 82 Organización(es) sociales e Instancias de participación ciudadana.</t>
  </si>
  <si>
    <t>Salones comunales y/o casas de la participación rehabilitados</t>
  </si>
  <si>
    <t>Rehabilitar 21 Salón(es) comunales y/o casas de participación.</t>
  </si>
  <si>
    <t>REHABILITACIÓN</t>
  </si>
  <si>
    <t>Medios comunitarios y alternativos fortalecidos.</t>
  </si>
  <si>
    <t>Fortalecimiento a medios comunitarios y alternativos</t>
  </si>
  <si>
    <t>Fortalecer 16 Medio(s) comunitario(s) y alternativo(s) de Usaquén</t>
  </si>
  <si>
    <t>Iniciativa de inversión local concertada e implementada con las comunidades negras, afrocolombianas y palenqueras</t>
  </si>
  <si>
    <t>Línea diferencial étnica</t>
  </si>
  <si>
    <t>Iniciativas diferenciales étnicas para comunidades Negras, Afrocolombianas, Raizales, Palenqueras, y los Pueblos Indígenas, Rrom o Gitano</t>
  </si>
  <si>
    <t>Concertar e implementar 1 Iniciativa(s) de inversión local con las comunidades negras, afrocolombianas y palenqueras (aplica en todas las localidades con autoridades NARP)</t>
  </si>
  <si>
    <t>2592-Usaquén camina de la mano con la población étnica</t>
  </si>
  <si>
    <t>Iniciativa de inversión local concertada e implementada con las comunidades raizales</t>
  </si>
  <si>
    <t>Concertar e implementar 1 Iniciativa(s) de inversión local con las comunidades raizales (aplica en todas las localidades con autoridades raizales)</t>
  </si>
  <si>
    <t>INICIATIVAS RAIZALES</t>
  </si>
  <si>
    <t>Iniciativa de inversión local concertada e implementada con los pueblos indígenas</t>
  </si>
  <si>
    <t>Concertar e implementar 1 Iniciativa(s) de inversión local con los pueblos indígenas (aplica en todas las localidades con autoridades indígenas)</t>
  </si>
  <si>
    <t>Acciones desarrolladas, orientadas a la ciudadanía en el marco de la estrategía Bogotaneidad</t>
  </si>
  <si>
    <t>Bogotaneidad</t>
  </si>
  <si>
    <t>Desarrollar 4 Acción(es) orientadas a la ciudadanía, en el marco de la estrategia "Bogotaneidad”</t>
  </si>
  <si>
    <t>2746-Usaquén abraza su Bogotaneidad</t>
  </si>
  <si>
    <t>Unidades de innovación publica  y social fortalecidas</t>
  </si>
  <si>
    <t>Chapinero</t>
  </si>
  <si>
    <t>Implementar 20 Acción(es) formativas diferenciales para la promoción de la convivencia ciudadana implementadas</t>
  </si>
  <si>
    <t>2326-Tejiendo comunidad seguridad y convivencia con corresponsabilidad ciudadana</t>
  </si>
  <si>
    <t>Implementar 19 Iniciativa(s) iniciativas de convivencia con participación de la ciudadanía</t>
  </si>
  <si>
    <t>Fortalecer 20 Organización(es) comunitarias a través de capacidades para promover acciones de corresponsabilidad en la gestión de la seguridad y la convivencia</t>
  </si>
  <si>
    <t>Vincular 2431 Persona(s) en acciones para la prevención del feminicidio y la violencia contra la mujer.</t>
  </si>
  <si>
    <t>2511-Chapinero libre de violencia unidos y unidas contra el feminicidio</t>
  </si>
  <si>
    <t>Suministrar 8 Dotación(es) a organismos de seguridad</t>
  </si>
  <si>
    <t>2276-Chapinero protegido dotación y mejora de equipamento para la seguridad</t>
  </si>
  <si>
    <t>Intervenir 5 Equipamiento(s) de seguridad y acceso a la justicia con acciones de fortalecimiento, operación, adecuación y/o dotación.</t>
  </si>
  <si>
    <t>Implementar 1 Acción(es) pedagógica para la gestión de conflictividades y prevención de violencias</t>
  </si>
  <si>
    <t>2519-Chapinero en armonía herramientas para una mejor convivencia</t>
  </si>
  <si>
    <t>Implementar 1 Proyecto(s) comunitarios en la localidad, para la apropiación del Código Nacional de Seguridad y Convivencia Ciudadana</t>
  </si>
  <si>
    <t>Fortalecer 1 Actor(es) comunitario con herramientas y capacidades para la implementación de un enfoque restaurativo para la justicia y la convivencia</t>
  </si>
  <si>
    <t>Beneficiar 250 Ciudadanos con habilidades y capacidades para gestionar la convivencia constructivamente</t>
  </si>
  <si>
    <t>Proyectos de justicia local para la resolución efectiva de conflictividades de manera integral en el sistema de justicia implementados</t>
  </si>
  <si>
    <t>Implementar 1 Proyecto(s) de justicia local para la resolución efectiva de conflictividades de manera integral en el sistema de justicia</t>
  </si>
  <si>
    <t>Ejecutar 2 Programa(s) comunitarios con enfoque restaurativo para el cuidado del espacio público y del medio ambiente</t>
  </si>
  <si>
    <t>Implementar 4 Estrategia(s) de seguridad y convivencia a través de gestores locales que permitan el uso y disfrute del espacio público</t>
  </si>
  <si>
    <t>2299-Vive Chapinero espacio público seguro y convivencial</t>
  </si>
  <si>
    <t>Intervenir 1145 Metro(s) cuadrado(s) de elementos del sistema de espacio público peatonal con acciones de construcción y/o conservación.</t>
  </si>
  <si>
    <t>2337-Chapinero caminos seguros renovación y conservación del espacio peatonal</t>
  </si>
  <si>
    <t>Acuerdos realizados para la organización, la recuperación, el cuidado, el embellecimiento, la sostenibilidad, el mejoramiento y el aprovechamiento económico del espacio público.</t>
  </si>
  <si>
    <t>Acuerdos para el uso y aprovechamiento del espacio público</t>
  </si>
  <si>
    <t>Realizar 6 Acuerdo(s) para la organización, la recuperación, el cuidado, el embellecimiento, la sostenibilidad, el mejoramiento y el aprovechamiento económico del espacio público.</t>
  </si>
  <si>
    <t>2471-Chapinero transforma su entorno gestión integral del espacio público</t>
  </si>
  <si>
    <t>Beneficiar 101 Persona(s) con discapacidad a través de Dispositivos de Asistencia Personal - Ayudas Técnicas (no incluidas en los Planes de Beneficios).</t>
  </si>
  <si>
    <t>2543-Chapinero cuida tu vida acciones integrales en salud y bienestar comunitario</t>
  </si>
  <si>
    <t>Número de personas vinculadas en las acciones complementarias en salud física, nutricional y oral, a través del Circuito del Cuidado</t>
  </si>
  <si>
    <t>Acciones complementarias en salud física y nutricional</t>
  </si>
  <si>
    <t>Vincular 320 Persona(s) en acciones complementarias en salud física, nutricional y oral.</t>
  </si>
  <si>
    <t>SALUD FÍSICA Y NUTRICIONAL</t>
  </si>
  <si>
    <t>Beneficiar 425 personas con acciones para la promoción y atención de la salud mental.</t>
  </si>
  <si>
    <t>Vincular 400 Persona(s) a las acciones y estrategias para promover la salud sexual y reproductiva consciente en los diferentes ciclos de vida.</t>
  </si>
  <si>
    <t>Vincular 201 Persona(s) con discapacidad, cuidadores y cuidadoras, en actividades complementarias en salud</t>
  </si>
  <si>
    <t>Vincular 400 Persona(s) a las acciones desarrolladas desde los dispositivos de base comunitaria en respuesta al consumo de SPA.</t>
  </si>
  <si>
    <t>Vincular 1780 Mujer(es) cuidadora(s) a estrategias de cuidado.</t>
  </si>
  <si>
    <t>2538-Chapinero cambia tu vida prevención de violencias y promoción de la autonomía de la mujer</t>
  </si>
  <si>
    <t>Vincular 1234 Mujer(es) para el ejercicio de derechos y el fortalecimiento de su autonomía económica</t>
  </si>
  <si>
    <t>Vincular 4000 Persona(s) en procesos para la prevención de violencias en el contexto familiar y/o violencia sexual</t>
  </si>
  <si>
    <t>Realizar 6 Proceso(s) pedagógicos, artísticos, culturales, formativos o para el fortalecimiento de iniciativas ciudadanas para la apropiación social de la memoria, verdad, reparación integral a víctimas, paz y reconciliación.</t>
  </si>
  <si>
    <t>2513-Chapinero entreteje reconciliación arte, memoria y construcción de paz</t>
  </si>
  <si>
    <t>Realizar 2 Proceso(s) de fortalecimiento de habilidades y capacidades de la población víctima del conflicto armado o excombatientes para promover su participación en los diferentes escenarios.</t>
  </si>
  <si>
    <t>Beneficiar 7 Colectivo(s) u organizaciones recreo deportivas inscritas en el Banco que implementan iniciativas de carácter barrial con apoyos económicos</t>
  </si>
  <si>
    <t>2503-Chapinero en movimiento construye comunidad a través del deporte</t>
  </si>
  <si>
    <t>Beneficiar 4000 Persona(s) en actividades recreo-deportivas comunitarias.</t>
  </si>
  <si>
    <t>Capacitar 3600 Persona(s) en los campos deportivos o recreativos</t>
  </si>
  <si>
    <t>Otorgar 16 Estímulo(s) de apoyo al sector artístico y cultural.</t>
  </si>
  <si>
    <t>2507-Chapinero cultural promueve el talento y el patrimonio local</t>
  </si>
  <si>
    <t>Realizar 10 Evento(s) de promoción, circulación y apropiación de actividades artísticas, culturales y patrimoniales.</t>
  </si>
  <si>
    <t>Capacitar 1540 Persona(s) en los campos artísticos, interculturales, culturales y/o patrimoniales.</t>
  </si>
  <si>
    <t>Beneficiar 32 Organización(es) artísticas, culturales y patrimoniales con elementos entregados.</t>
  </si>
  <si>
    <t>Esterilizar 2695 Perros y gatos incluyendo los que está en condición de vulnerabilidad</t>
  </si>
  <si>
    <t>2302-Chapinero respeta todas las formas de vida</t>
  </si>
  <si>
    <t>Atender 4428 Animales en los programas de brigadas médicas, urgencias veterinarias y adopciones</t>
  </si>
  <si>
    <t>Beneficiar 679 Persona(s) al año mayores con apoyo económico tipo C.</t>
  </si>
  <si>
    <t>2505-Chapinero comprometido con el bienestar apoyo psicosocial y económico para la comunidad</t>
  </si>
  <si>
    <t>Atender 28000 Persona(s) con apoyos que contribuyan al ingreso mínimo garantizado.</t>
  </si>
  <si>
    <t>Beneficiar 160 Joven(es) con transferencias condicionadas y acompañamiento psicosocial para la promoción al acceso y permanencia a oportunidades de formación y empleabilidad</t>
  </si>
  <si>
    <t>Número de cupos habilitados para la atención de población en inseguridad alimentaria y nutricional del Distrito Capital, a través de comedores comunitarios.</t>
  </si>
  <si>
    <t>Comedores Comunitarios</t>
  </si>
  <si>
    <t>8 - Erradicación del hambre en Bogotá</t>
  </si>
  <si>
    <t>Habilitar 400 Cupo(s) para la atención de población en inseguridad alimentaria y nutricional del Distrito Capital, a través de comedores comunitarios.</t>
  </si>
  <si>
    <t>2522-Chapinero solidario comedores comunitarios para la vida</t>
  </si>
  <si>
    <t>Dotar 7 Sede(s) educativas urbanas y rurales con recursos pedagógicos y/o tecnológicos</t>
  </si>
  <si>
    <t>2521-Chapinero impulsa tu futuro dotación y apoyo para estudiantes</t>
  </si>
  <si>
    <t>Beneficiar 229 Estudiante(s) con apoyo de sostenimiento para la permanencia en la educación posmedia (niveles de formación técnico profesional, tecnólogo, profesional universitario y educación para el trabajo y desarrollo humano).</t>
  </si>
  <si>
    <t>Beneficiar 229 Estudiante(s) en programas de educación posmedia (niveles de formación técnico profesional, tecnólogo, profesional universitario y educación para el trabajo y desarrollo humano).</t>
  </si>
  <si>
    <t>Realizar 757 Acción(es) para fortalecer las capacidades y/o habilidades, técnicas y blandas de las personas de la localidad, con el fin de mejorar el acceso a oportunidades de empleo.</t>
  </si>
  <si>
    <t>2475-Chapinero progresa oportunidades para el desarrollo productivo y laboral</t>
  </si>
  <si>
    <t>Apoyar 159 Mipyme(s) y/o emprendimientos orientados al fortalecimiento de las capacidades locales para la gestión y el desarrollo turístico</t>
  </si>
  <si>
    <t>Financiar 30 Proyecto(s) del sector cultural y creativo.</t>
  </si>
  <si>
    <t>2480-Chapinero impulsa la creatividad financiación para el talento cultural</t>
  </si>
  <si>
    <t>Vincular 54 Hogar(es) y/o unidades productivas a procesos productivos y de comercialización en el sector rural.</t>
  </si>
  <si>
    <t>2500-Chapinero emprende con propósito transforma vidas y negocios locales</t>
  </si>
  <si>
    <t>Apoyar 177 Mipyme(s), emprendimientos y/o actores de la economía informal para el fortalecimiento del tejido empresarial local.</t>
  </si>
  <si>
    <t>m2 de Parques de la red de proximidad construidos y dotados</t>
  </si>
  <si>
    <t>Construir 950 Metro(s) cuadrado(s) de la red de proximidad (la construcción incluye su dotación).</t>
  </si>
  <si>
    <t>2496-Chapinero re-activa parques para todos</t>
  </si>
  <si>
    <t>Intervenir 6 Parque(s) de la red de proximidad con acciones de mejoramiento, mantenimiento y/o dotación.</t>
  </si>
  <si>
    <t>Intervenir 4 Equipamiento(s) culturales con acciones de construcción, adecuación y/o dotación.</t>
  </si>
  <si>
    <t>2499-Chapinero cultura en evolución transformar espacios para la creatividad</t>
  </si>
  <si>
    <t>Intervenir 3,3 Hectárea(s) de conectores ecosistémicos de la Estructura Ecológica Principal</t>
  </si>
  <si>
    <t>2308-Chapinero conecta la vida</t>
  </si>
  <si>
    <t>Implementar 100 Huerta(s) urbanas</t>
  </si>
  <si>
    <t>2484-Chapinero verde por naturaleza</t>
  </si>
  <si>
    <t>Implementar 4 Proceso(s) comunitarios de educación ambiental que promueven la conservación de la biodiversidad y el agua</t>
  </si>
  <si>
    <t>Implementar 1 Proceso(s) Implementar 1 proceso comunitario de educación ambiental que promueven la conservación de la biodiversidad y el agua</t>
  </si>
  <si>
    <t>Capacitar 4800 Persona(s) en separación en la fuente y reciclaje.</t>
  </si>
  <si>
    <t>Mantener 1050 Metro(s) cuadrado(s) de jardinería</t>
  </si>
  <si>
    <t>Mantener 600 Arbol(es) en zona urbana</t>
  </si>
  <si>
    <t>Intervenir 5 Kilómetro(s)-carril de malla vial urbana (local y/o intermedia) con acciones de construcción y/o conservación</t>
  </si>
  <si>
    <t>2461-Chapinero trabaja por la movilidad en vías urbanas y rurales</t>
  </si>
  <si>
    <t>Intervenir 2 Kilómetro(s)-carril de malla vial rural con acciones de construcción y/o conservación</t>
  </si>
  <si>
    <t>Realizar 2 Obra(s) de mitigación y/u obras de mitigación existentes con mantenimiento</t>
  </si>
  <si>
    <t>2336-Chapinero preparado y seguro mitigación y respuesta a emergencias</t>
  </si>
  <si>
    <t>Realizar 1 Acción(es) efectivas para el fortalecimiento de las capacidades locales para la respuesta a emergencias y desastres.</t>
  </si>
  <si>
    <t>Número de acueductos veredales asistidos o intervenidos técnica u organizacionalmente.</t>
  </si>
  <si>
    <t>Acueductos veredales y saneamiento básico.</t>
  </si>
  <si>
    <t>29 - Servicios públicos inclusivos y sostenibles</t>
  </si>
  <si>
    <t>Fortalecer 3 Acueducto(s) Veredal(es) con asistencia o intervenidos técnica u organizacionalmente.</t>
  </si>
  <si>
    <t>ACUEDUCTOS VEREDALES</t>
  </si>
  <si>
    <t>2332-Chapinero fortalece la vida rural asistencia técnica para acueductos</t>
  </si>
  <si>
    <t>Dotar 1 Unidad(es) operativa orientada a la atención de jóvenes (casas de la juventud, centros forjar)</t>
  </si>
  <si>
    <t>2306-Chapinero para todos espacios que fomentan el cuidado y el crecimiento</t>
  </si>
  <si>
    <t>Dotar 2 Unidad(es) operativas orientadas a la atención de la primera infancia (Jardines Infantiles, Casas de Pensamiento Intercultural, Modalidad Espacios Rurales, Crecemos en la Ruralidad, Creciendo Juntos, Centros Amar, Centros Forjar)</t>
  </si>
  <si>
    <t>Dotar 1 Unidad(es) operativas orientadas a la prestación de servicios a la persona mayor</t>
  </si>
  <si>
    <t>Mejorar 17 Vivienda(s) de interés social rurales.</t>
  </si>
  <si>
    <t>2352-Chapinero construye futuro renovación de viviendas rurales</t>
  </si>
  <si>
    <t>2527-Chapinero comprometido con la transparencia fortalecimiento institucional y control en acción</t>
  </si>
  <si>
    <t>Creación de Laboratorios de Innovación Social y Transparencia</t>
  </si>
  <si>
    <t>Fortalecer 4 unidades de innovación publica y social a nivel local</t>
  </si>
  <si>
    <t>Operativizar 4 Centro(s) de Acceso Comunitario en zonas rurales y/o apartadas y/o urbanas, con énfasis en procesos de formación y desarrollo de competencias digitales</t>
  </si>
  <si>
    <t>2303-Chapinero conecta con su comunidad</t>
  </si>
  <si>
    <t>Operativizar 4 Centro(s) de Acceso Comunitario en zonas rurales y/o apartadas y/o urbanas, con énfasis en Servicios TIC´s generados.</t>
  </si>
  <si>
    <t>Fortalecer 60 Organización(es) sociales e Instancias de participación ciudadana.</t>
  </si>
  <si>
    <t>2310-Chapinero participa y construye comunidad</t>
  </si>
  <si>
    <t>Capacitar 5348 Persona(s) a través de procesos de formación para la participación de manera virtual y presencial.</t>
  </si>
  <si>
    <t>Fortalecer 18 Organización(es) comunales.</t>
  </si>
  <si>
    <t>Desarrollar 4 Acción(es) orientadas a la ciudadanía, en el marco de la estrategia "Bogotaneidad"</t>
  </si>
  <si>
    <t>2328-Chapinero innova fortaleciendo nuestra identidad</t>
  </si>
  <si>
    <t>Fortalecer 4 Unidad(es) de innovación publica y social a nivel local</t>
  </si>
  <si>
    <t>Concertar 4 Iniciativa(s) de inversión local con las comunidades negras, afrocolombianas y palenqueras (aplica en todas las localidades con autoridades NAP)</t>
  </si>
  <si>
    <t>2536-Chapinero apoya la tradición y el progreso inversiones para comunidades indígenas, afro y raizales</t>
  </si>
  <si>
    <t>Concertar 4 Iniciativa(s) de inversión local con los pueblos indígenas (aplica en todas las localidades con autoridades indígenas)</t>
  </si>
  <si>
    <t>Concertar 4 Iniciativa(s) de inversión local con las comunidades raizales (aplica en todas las localidades con autoridades raizales)</t>
  </si>
  <si>
    <t>Santa Fe</t>
  </si>
  <si>
    <t>Fortalecer 60 Organización(es) comunitarias a través de capacidades para promover acciones de corresponsabilidad en la gestión de la seguridad y la convivencia.</t>
  </si>
  <si>
    <t>2683-Fortalecimiento Comunitario y Formación Ciudadana para la Seguridad y Convivencia Sostenible en Santa Fe.</t>
  </si>
  <si>
    <t>Implementar 4 Acción(es) formativas diferenciales para la promoción de la convivencia ciudadana.</t>
  </si>
  <si>
    <t>Vincular 2400 Mujer(es) personas en acciones para la prevención del feminicidio y la violencia contra la mujer.</t>
  </si>
  <si>
    <t>2894-Santa Fe cuida a su gente fortaleciendo las rutas para la prevención de vulneraciones de los derechos humanos de las mujeres</t>
  </si>
  <si>
    <t>Suministrar 2 Dotación(es) a organismos de seguridad</t>
  </si>
  <si>
    <t>2885-Santa Fe fortalece la Seguridad Pública y Desarticulación de Redes Criminales mediante Recursos Tecnológicos y Operativos</t>
  </si>
  <si>
    <t>Fortalecer 8 Servicio(s) programas de abordaje de conflictividad escolar para la convivencia</t>
  </si>
  <si>
    <t>2882-Fortalecimiento de la Convivencia Escolar y Ciudadana a través de Enfoques Restaurativos en Santa Fe</t>
  </si>
  <si>
    <t>Beneficiar 750 Ciudadanos con habilidades y capacidades para gestionar la convivencia constructivamente.</t>
  </si>
  <si>
    <t>Implementar 4 Estrategia(s) de seguridad y convivencia a través de gestores locales que permitan el uso y disfrute del espacio público.</t>
  </si>
  <si>
    <t>2883-Santa Fe con espacio público seguro e inclusivo.</t>
  </si>
  <si>
    <t>Intervenir 17000 Metro(s) cuadrado(s) de elementos del sistema de espacio público peatonal con acciones de construcción y/o conservación.</t>
  </si>
  <si>
    <t>2899-Santa fe espacio público seguro e inclusivo</t>
  </si>
  <si>
    <t>Vincular 500 Persona(s) con discapacidad, cuidadores y cuidadoras, en actividades complementarias en salud.</t>
  </si>
  <si>
    <t>2920-Santa Fe, en pro de una salud pública integrada e integral</t>
  </si>
  <si>
    <t>Vincular 600 Persona(s) personas a las acciones desarrolladas desde los dispositivos de base comunitaria en respuesta al consumo de SPA</t>
  </si>
  <si>
    <t>Beneficiar 800 Persona(s) con discapacidad a través de Dispositivos de Asistencia Personal - Ayudas Técnicas (no incluidas en los Planes de Beneficios).</t>
  </si>
  <si>
    <t>Beneficiar 800 Persona(s) con acciones para la promoción y atención de la salud mental.</t>
  </si>
  <si>
    <t>Número de focos intervenidos con acciones de control de plagas</t>
  </si>
  <si>
    <t xml:space="preserve">Control y mitigación de plagas </t>
  </si>
  <si>
    <t>Intervenir 100 Foco(s) con acciones de control de plagas.</t>
  </si>
  <si>
    <t>CONTROL Y MITIGACIÓN</t>
  </si>
  <si>
    <t>Vincular 1000 Persona(s) a las acciones y estrategias para promover la salud sexual y reproductiva consciente en los diferentes ciclos de vida.</t>
  </si>
  <si>
    <t>Vincular 900 Mujer(es) cuidadoras a estrategias de cuidado.</t>
  </si>
  <si>
    <t>2896-Mujeres de Santa Fe, Tejiendo futuro</t>
  </si>
  <si>
    <t>Vincular 1400 Mujer(es) para el ejercicio de derechos y el fortalecimiento de su autonomía económica.</t>
  </si>
  <si>
    <t>Vincular 2000 Persona(s) en procesos para la prevención de violencias en el contexto familiar y/o violencia sexual.</t>
  </si>
  <si>
    <t>2911-Santa Fe Construyendo Caminos de Paz y Reconciliación</t>
  </si>
  <si>
    <t>Capacitar 2000 Persona(s) personas en los campos artísticos, interculturales, culturales y/o patrimoniales.</t>
  </si>
  <si>
    <t>2915-Santa Fe Camina con Cultura</t>
  </si>
  <si>
    <t>Otorgar 60 Estímulo(s) de apoyo al sector artístico y cultural.</t>
  </si>
  <si>
    <t>Realizar 36 Evento(s) de promoción, circulación y apropiación de actividades artísticas, culturales y patrimoniales.</t>
  </si>
  <si>
    <t>Beneficiar 8000 Persona(s) en actividades recreo-deportivas comunitarias.</t>
  </si>
  <si>
    <t>2917-Fortaleciendo Los Campos Recreodeportivos en Santa Fe</t>
  </si>
  <si>
    <t>Capacitar 2150 Persona(s) personas en los campos deportivos o recreativos.</t>
  </si>
  <si>
    <t>Beneficiar 2150 Persona(s) Personas con la entrega de dotaciones deportivas.</t>
  </si>
  <si>
    <t>Beneficiar 28 Colectivo(s) u organizaciones recreo deportivas inscritas en el Banco que implementan iniciativas de carácter barrial con apoyos económicos</t>
  </si>
  <si>
    <t>2888-Santa Fe Protectora de los Animales</t>
  </si>
  <si>
    <t>Vincular 1500 Persona(s) en acciones educativas en temas de protección y bienestar animal</t>
  </si>
  <si>
    <t>Esterilizar 4000 Animales perros y gatos incluyendo los que está en condición de vulnerabilidad</t>
  </si>
  <si>
    <t>Beneficiar 2500 Persona(s) Mayor(es) con transferencias monetarias.</t>
  </si>
  <si>
    <t xml:space="preserve">2902-Santa Fe Avanza caminando hacia el bienestar integral de sus habitantes. 			</t>
  </si>
  <si>
    <t>Atender 1264 Persona(s) con apoyos que contribuyan al ingreso mínimo garantizado.</t>
  </si>
  <si>
    <t>Beneficiar 800 Joven(es) con transferencias condicionadas y acompañamiento psicosocial para la promoción al acceso y permanencia a oportunidades de formación y empleabilidad.</t>
  </si>
  <si>
    <t>Habilitar 150 Cupo(s) para la atención de población en inseguridad alimentaria y nutricional del Distrito Capital, a través de comedores comunitarios.</t>
  </si>
  <si>
    <t>2906-Santa Fe en Acción comedores Comunitarios y Seguridad Alimentaria</t>
  </si>
  <si>
    <t>Dotar 8 Sede(s) Dotar 8 sedes educativas urbanas y rurales con recursos pedagógicos y/o tecnológicos</t>
  </si>
  <si>
    <t>2925-Educación Integral para Santa Fe</t>
  </si>
  <si>
    <t>Beneficiar 190 Adolescentes y jóvenes con apoyo de sostenimiento para la permanencia en la educación pos-media (niveles de formación técnico profesional, tecnólogo, profesional universitario y educación para el trabajo y desarrollo humano).</t>
  </si>
  <si>
    <t>Beneficiar 200 Adolescentes y jóvenes en programas de educación pos-media (niveles de formación técnico profesional, tecnólogo, profesional universitario y educación para el trabajo y desarrollo humano).</t>
  </si>
  <si>
    <t>Realizar 4 Acción(es) para fortalecer las capacidades y/o habilidades, técnicas y blandas de las personas de la localidad, con el fin de mejorar el acceso a oportunidades de empleo.</t>
  </si>
  <si>
    <t>2923-Santa Fe Productiva</t>
  </si>
  <si>
    <t>Apoyar 100 Mipyme(s) y/o emprendimientos orientados al fortalecimiento de las capacidades locales para la gestión y el desarrollo turístico</t>
  </si>
  <si>
    <t>Vincular 60 Hogar(es) unidades productivas a procesos productivos y de comercialización en el sector rural.</t>
  </si>
  <si>
    <t>2890-Desarrollo económico en Santa Fe</t>
  </si>
  <si>
    <t>Apoyar 200 Mipyme(s) emprendimientos y/o actores de la economía informal para el fortalecimiento del tejido empresarial local.</t>
  </si>
  <si>
    <t>Financiar 48 Proyecto(s) del sector cultural y creativo.</t>
  </si>
  <si>
    <t>2907-Santa Fe un ecosistema cultural y creativo sostenible</t>
  </si>
  <si>
    <t>Predios legalizados y/o con titulación gestionados</t>
  </si>
  <si>
    <t>Legalización y titulación de predios</t>
  </si>
  <si>
    <t>23 - Ordenamiento territorial sostenible, equilibrado y participativo</t>
  </si>
  <si>
    <t>Gestionar 100 Predio(s) la titulación o legalización</t>
  </si>
  <si>
    <t>TITULACIÓN Y LEGALIZACIÓN</t>
  </si>
  <si>
    <t>2892-Santa Fe "Propietaria"</t>
  </si>
  <si>
    <t>Construir 600 Metro(s) de Parques de la red de proximidad (la construcción incluye su dotación).</t>
  </si>
  <si>
    <t>2908-Desarrollo urbano y rural en Santa fe</t>
  </si>
  <si>
    <t>Intervenir 10 Parque(s) de la red de proximidad con acciones de mejoramiento, mantenimiento y/o dotación.</t>
  </si>
  <si>
    <t>Intervenir 12 Equipamiento(s) culturales con acciones de construcción, adecuación y/o dotación</t>
  </si>
  <si>
    <t>2909-Dotar sedes culturales en santa fe</t>
  </si>
  <si>
    <t>Lograr 5 Hectárea(s) en proceso de restauración ecológica.</t>
  </si>
  <si>
    <t>2886-Restauración ecológica en Santa fe</t>
  </si>
  <si>
    <t>Implementar 10 Huerta(s) urbanas.</t>
  </si>
  <si>
    <t>2913-Santa fe, hace frente a los efectos del cambio climático y la reducción de la vulnerabilidad.</t>
  </si>
  <si>
    <t>Mantener 4500 Metro(s) cuadrado(s) de jardinería.</t>
  </si>
  <si>
    <t>Mantener 4500 Arbol(es) en zona urbana.</t>
  </si>
  <si>
    <t>Implementar 4 Proceso(s) comunitarios de educación ambiental que promueven la conservación de la biodiversidad y el agua.</t>
  </si>
  <si>
    <t>Apoyar 40 Predio(s) rurales con buenas prácticas agropecuarias y ambientales que fortalezcan la protección a coberturas vegetales y recurso hídrico.</t>
  </si>
  <si>
    <t>Capacitar 3000 Persona(s) en separación en la fuente y reciclaje.</t>
  </si>
  <si>
    <t>Implementar 40 Huerta(s) rurales.</t>
  </si>
  <si>
    <t>Intervenir 7.5 Kilómetros-carril de malla vial urbana (local y/o intermedia) con acciones de construcción y/o conservación</t>
  </si>
  <si>
    <t>2904-Movilidad Sostenible para Santa Fe</t>
  </si>
  <si>
    <t>Intervenir 1.5 Kilómetros-carril de malla vial rural con acciones de construcción y/o conservación</t>
  </si>
  <si>
    <t>2889-Santa Fe eficiente en la atención de emergencias.</t>
  </si>
  <si>
    <t>Fortalecer 1 Acueducto(s) Veredal(es) con asistencia, intervenir técnica u organizativa</t>
  </si>
  <si>
    <t>2893-Acueductos Veredales de Santa Fe</t>
  </si>
  <si>
    <t>Dotar y/o acondicionar 1 Centro(s) de Desarrollo Comunitarios para la prestación de servicios sociales dirigidas al desarrollo de capacidades y generación de oportunidades.</t>
  </si>
  <si>
    <t>2903-Santa Fe Crece: Transformando Espacios para la Educación y el Bienestar</t>
  </si>
  <si>
    <t>Dotar y/o acondicionar 1 Unidad(es) operativas de atención especializada (Centros Integrarte, Centros Crecer y Cadis).</t>
  </si>
  <si>
    <t>Dotar y/o acondicionar 1 Unidad(es) operativas orientadas a la atención de jóvenes (casas de la juventud, centros forjar).</t>
  </si>
  <si>
    <t>Dotar y/o acondicionar 10 Unidad(es) operativas orientadas a la atención de la primera infancia (Jardines Infantiles, Casas de Pensamiento Intercultural, Modalidad Espacios Rurales, Crecemos en la Ruralidad, Creciendo Juntos, Centros Amar, Centros Forjar).</t>
  </si>
  <si>
    <t>Sedes administrativas locales construidas.</t>
  </si>
  <si>
    <t>Construir 1 Sede(s) administrativa local</t>
  </si>
  <si>
    <t>2930-Fortalecimiento de la gestión pública local en Santa Fe</t>
  </si>
  <si>
    <t>Operativizar 30 Centro(s) de Acceso Comunitario en zonas rurales y/o apartadas y/o urbanas, con énfasis en Servicios TIC´s generados.</t>
  </si>
  <si>
    <t>2891-Conectando Territorios en Santa Fe, Servicios y Formación Digital para el Desarrollo</t>
  </si>
  <si>
    <t>Operativizar 30 Centro(s) de Acceso Comunitario en zonas rurales y/o apartadas y/o urbanas, con énfasis en procesos de formación y desarrollo de competencias digitales.</t>
  </si>
  <si>
    <t>Desarrollar 2 Acción(es) orientadas a la ciudadanía, en el marco de la estrategia Bogotaneidad.</t>
  </si>
  <si>
    <t>2897-Santa Fe localidad innovadora, participativa y social</t>
  </si>
  <si>
    <t>Concertar e implementar 4 iniciativas de inversión local con los pueblos indígenas.</t>
  </si>
  <si>
    <t>2922-Santa Fe construye localidad con las comunidades Negras, Afrocolombianas, Raizales, Palenqueras, y los Pueblos Indígenas.</t>
  </si>
  <si>
    <t>Concertar e implementar 4 Iniciativa(s) de inversión local con las comunidades negras, afrocolombianas y palenqueras.</t>
  </si>
  <si>
    <t>Capacitar 2000 Persona(s) a través de procesos de formación para la participación de manera virtual y presencial.</t>
  </si>
  <si>
    <t>2927-Santa Fe mas participativa e incluyente</t>
  </si>
  <si>
    <t>Fortalecer 40 medios comunitarios y alternativos.</t>
  </si>
  <si>
    <t>Rehabilitar 8 Salón(es) comunales y/o casas de participación.</t>
  </si>
  <si>
    <t>Fortalecer 120 Organización(es) comunales.</t>
  </si>
  <si>
    <t>San Cristóbal</t>
  </si>
  <si>
    <t>Implementar 120 Acción(es) formativas diferenciales para la promoción de la convivencia ciudadana</t>
  </si>
  <si>
    <t>2620-San Cristóbal: Camina Seguro, Vive Seguro</t>
  </si>
  <si>
    <t>Implementar 120 Iniciativa(s) de convivencia con participación de la ciudadanía.</t>
  </si>
  <si>
    <t>Fortalecer 100 Organización(es) comunitarias a través de capacidades para promover acciones de corresponsabilidad en la gestión de la seguridad y la convivencia</t>
  </si>
  <si>
    <t>Vincular 6000 Persona(s) en acciones para la prevención del feminicidio y la violencia contra la mujer.</t>
  </si>
  <si>
    <t>2385-San Cristóbal: Mujeres en Acción contra la Violencia</t>
  </si>
  <si>
    <t>2285-Seguridad y Oportunidades con Fuerzas Policiales Equipadas</t>
  </si>
  <si>
    <t>Intervenir 11 Equipamiento(s) de seguridad y acceso a la justicia con acciones de fortalecimiento, operación, adecuación y/o dotación</t>
  </si>
  <si>
    <t>Fortalecer 1600 Actor(es) comunitarios con herramientas y capacidades para la implementación de un enfoque restaurativo para la justicia y la convivencia</t>
  </si>
  <si>
    <t>2633-San Cristóbal: Un Territorio de Oportunidades para la Gestión de Conflictos y la Convivencia</t>
  </si>
  <si>
    <t>Implementar 24 Proyecto(s) comunitarios en la localidad, para la apropiación del Código Nacional de Seguridad y Convivencia Ciudadana</t>
  </si>
  <si>
    <t>Beneficiar 680 Ciudadanos con habilidades y capacidades para gestionar la convivencia constructivamente</t>
  </si>
  <si>
    <t>Implementar 24 Proyecto(s) de justicia local para la resolución efectiva de conflictividades de manera integral en el sistema de justicia</t>
  </si>
  <si>
    <t>Fortalecer 4 Programa(s) de abordaje de conflictividad escolar para la convivencia con enfoque restaurativo</t>
  </si>
  <si>
    <t>Implementar 80 Acción(es) pedagógicas para la gestión de conflictividades y prevención de violencias</t>
  </si>
  <si>
    <t>Intervenir 4290 Metro(s) cuadrado(s) de elementos del sistema de espacio público peatonal con acciones de construcción y/o conservación.</t>
  </si>
  <si>
    <t>2254-Caminos Sostenibles/Solidez en San Cristóbal: Ampliando y Conservando los Espacios Peatonales</t>
  </si>
  <si>
    <t>2349-San Cristóbal: Espacio Público Seguro y Pacífico</t>
  </si>
  <si>
    <t>Realizar 16 Acuerdo(s) para la organización, la recuperación, el cuidado, el embellecimiento, la sostenibilidad, el mejoramiento y el aprovechamiento económico del espacio público.</t>
  </si>
  <si>
    <t>2601-Pacto por Espacios Sostenibles en San Cristóbal</t>
  </si>
  <si>
    <t>Vincular 2000 Persona(s) a las acciones y estrategias para promover la salud sexual y reproductiva consciente en los diferentes ciclos de vida</t>
  </si>
  <si>
    <t>2316-San Cristóbal sin barreras, salud, bienestar y oportunidades para todos</t>
  </si>
  <si>
    <t>Beneficiar 6000 Persona(s) con acciones para la promoción y atención de la salud mental</t>
  </si>
  <si>
    <t>Vincular 3200 Persona(s) en acciones complementarias en salud física, nutricional y oral, a través del Circuito del Cuidado</t>
  </si>
  <si>
    <t>Beneficiar 2000 Persona(s) con discapacidad a través de Dispositivos de Asistencia Personal - Ayudas Técnicas (no incluidas en los Planes de Beneficios)</t>
  </si>
  <si>
    <t>Vincular 1600 Persona(s) a las acciones desarrolladas desde los dispositivos de base comunitaria en respuesta al consumo de SPA</t>
  </si>
  <si>
    <t>Vincular 1200 Persona(s) con discapacidad, cuidadores y cuidadoras, en actividades complementarias en salud</t>
  </si>
  <si>
    <t>2802-Fortaleciendo Vidas: Mujeres en San Cristóbal por la Prevención y Autonomía</t>
  </si>
  <si>
    <t>Numero de espacios con adecuación y dotación en las manzanas del cuidado</t>
  </si>
  <si>
    <t>Adecuación y dotación de manzanas del cuidado</t>
  </si>
  <si>
    <t>Adecuar y dotar 2 Espacio(s) en las manzanas del cuidado</t>
  </si>
  <si>
    <t>Vincular 1600 Mujer(es) para el ejercicio de derechos y el fortalecimiento de su autonomía económica</t>
  </si>
  <si>
    <t>Realizar 4 Proceso(s) pedagógicos, artísticos, culturales, formativos o para el fortalecimiento de iniciativas ciudadanas para la apropiación social de la memoria, verdad, reparación integral a víctimas, paz y reconciliación.</t>
  </si>
  <si>
    <t>2606-Tejiendo Memoria y Reconciliación para el Futuro</t>
  </si>
  <si>
    <t>Realizar 4 Proceso(s) de fortalecimiento de habilidades y capacidades de la población víctima del conflicto armado o excombatientes para promover su participación en los diferentes escenarios.</t>
  </si>
  <si>
    <t>Otorgar 100 Estímulo(s) de apoyo al sector artístico y cultural.</t>
  </si>
  <si>
    <t>2405-Cultura y memoria en movimiento, San Cristóbal vive su patrimonio</t>
  </si>
  <si>
    <t>Beneficiar 60 Organización(es) artísticas, culturales y patrimoniales con elementos entregados.</t>
  </si>
  <si>
    <t>Realizar 80 Evento(s) de promoción, circulación y apropiación de actividades artísticas, culturales y patrimoniales.</t>
  </si>
  <si>
    <t>Capacitar 1480 Persona(s) en los campos artísticos, interculturales, culturales y/o patrimoniales.</t>
  </si>
  <si>
    <t>Capacitar 6400 Persona(s) en los campos deportivos o recreativos</t>
  </si>
  <si>
    <t>2495-Actívate San Cristóbal: Deporte, Recreación y Bienestar</t>
  </si>
  <si>
    <t>Beneficiar 4000 Persona(s) con la entrega de dotaciones deportivas.</t>
  </si>
  <si>
    <t>Beneficiar 120 Colectivo(s) u organizaciones recreo deportivas inscritas en el Banco que implementan iniciativas de carácter barrial con apoyos económicos</t>
  </si>
  <si>
    <t>Beneficiar 13200 Persona(s) en actividades recreo-deportivas comunitarias.</t>
  </si>
  <si>
    <t>Vincular 2400 Persona(s) en acciones educativas en temas de protección y bienestar animal</t>
  </si>
  <si>
    <t>2481-San Cristóbal Cuida: Bienestar Animal Y Educación Para Todos</t>
  </si>
  <si>
    <t>Atender 10000 Animales en los programas de brigadas médicas, urgencias veterinarias y adopciones</t>
  </si>
  <si>
    <t>Esterilizar 15000 Perros y gatos incluyendo los que está en condición de vulnerabilidad</t>
  </si>
  <si>
    <t>Beneficiar 1160 Joven(es) con transferencias condicionadas y acompañamiento psicosocial para la promoción al acceso y permanencia a oportunidades de formación y empleabilidad</t>
  </si>
  <si>
    <t>2648-Oportunidades con Bien-Estar: San Cristóbal Avanza Más</t>
  </si>
  <si>
    <t>Atender 8000 Persona(s) con apoyos que contribuyan al ingreso mínimo garantizado.</t>
  </si>
  <si>
    <t>Beneficiar 6250 Persona(s) Mayor(es) con transferencias monetarias</t>
  </si>
  <si>
    <t>Habilitar 300 Cupo(s) para la atención de población en inseguridad alimentaria y nutricional del Distrito Capital, a través de comedores comunitarios</t>
  </si>
  <si>
    <t>2506-Oportunidades con Bien-estar: San Cristóbal Avanza</t>
  </si>
  <si>
    <t>Dotar 61 Sede(s) educativas urbanas y rurales con recursos pedagógicos y/o tecnológicos</t>
  </si>
  <si>
    <t>2615-Educación que genera oportunidades</t>
  </si>
  <si>
    <t>Beneficiar 840 Estudiante(s) estudiantes con apoyo de sostenimiento para la permanencia en la educación posmedia (niveles de formación técnico profesional, tecnólogo, profesional universitario y educación para el trabajo y desarrollo humano).</t>
  </si>
  <si>
    <t>Beneficiar 840 Estudiante(s) en programas de educación posmedia (niveles de formación técnico profesional, tecnólogo, profesional universitario y educación para el trabajo y desarrollo humano).</t>
  </si>
  <si>
    <t>Apoyar 120 Mipyme(s) y/o emprendimientos orientados al fortalecimiento de las capacidades locales para la gestión y el desarrollo turístico</t>
  </si>
  <si>
    <t>2627-El Delirio del Turismo/San Cristóbal: Un Delirio Turístico de Oportunidades</t>
  </si>
  <si>
    <t>Financiar 120 Proyecto(s) del sector cultural y creativo</t>
  </si>
  <si>
    <t xml:space="preserve">2251-Sostenibilidad del Ecosistema Cultural y Creativo </t>
  </si>
  <si>
    <t>Apoyar 800 Mipyme(s) emprendimientos y/o actores de la economía informal para el fortalecimiento del tejido empresarial local.</t>
  </si>
  <si>
    <t>2608-San Cristóbal Emprende: Fortaleciendo el Tejido Empresarial Local</t>
  </si>
  <si>
    <t>Construir 880 Metro(s) cuadrado(s) de Parques de la red de proximidad (la construcción incluye su dotación).</t>
  </si>
  <si>
    <t>2257-Red de Oportunidades: Parques y Cultura para el Bienestar Común</t>
  </si>
  <si>
    <t>Intervenir 4 Equipamiento(s) culturales con acciones de construcción, adecuación y/o dotación</t>
  </si>
  <si>
    <t>2638-San Cristóbal activa el sector cultural</t>
  </si>
  <si>
    <t>Mantener 1000 Arbol(es) en zonas urbanas</t>
  </si>
  <si>
    <t>2502-San Cristóbal, oportunidades para el futuro sostenible</t>
  </si>
  <si>
    <t>Capacitar 6000 Persona(s) en separación en la fuente y reciclaje.</t>
  </si>
  <si>
    <t>Implementar 160 Huerta(s) urbanas</t>
  </si>
  <si>
    <t>Mantener 2000 Metro(s) cuadrado(s) de jardinería</t>
  </si>
  <si>
    <t>Intervenir 4 Hectárea(s) de conectores ecosistémicos</t>
  </si>
  <si>
    <t>2805-San Cristóbal: Oportunidades para un Futuro Reverdecido</t>
  </si>
  <si>
    <t>Número de hectáreas de Estructura Ecológica Principal con acciones de conservación</t>
  </si>
  <si>
    <t>Realizar 5 Acción(es) de conservación de la Estructura Ecológica Principal</t>
  </si>
  <si>
    <t>Número de m2 de áreas renaturalizadas</t>
  </si>
  <si>
    <t>Lograr 10 Hectárea(s) en proceso de restauración ecológica</t>
  </si>
  <si>
    <t>Intervenir 17 Kilómetro(s)-carril de malla vial urbana (local y/o intermedia) con acciones de construcción y/o conservación</t>
  </si>
  <si>
    <t>2252-Transformando Espacios, Conectando Comunidades/San Cristóbal Vial: Caminos de Oportunidad y Progreso.</t>
  </si>
  <si>
    <t>Realizar 4 Obra(s) de mitigación y/u obras de mitigación existentes con mantenimiento</t>
  </si>
  <si>
    <t>2273-San Cristóbal Resiliente: Fortaleciendo Capacidades Locales</t>
  </si>
  <si>
    <t>Dotar 16 Unidad(es) operativas orientadas a la atención de la primera infancia (Jardines Infantiles, Casas de Pensamiento Intercultural, Modalidad Espacios Rurales, Crecemos en la Ruralidad, Creciendo Juntos, Centros Amar, Centros Forjar)</t>
  </si>
  <si>
    <t>2791-Creciendo Juntos: Atención Integral y Oportunidades para la Comunidad</t>
  </si>
  <si>
    <t>Dotar y/o acondicionar 2 Unidad(es) operativas de atención especializada (Centros Integrarte, Centros Crecer y Cadis)</t>
  </si>
  <si>
    <t>Dotar y/o acondicionar 1 Unidad(es) operativa orientadas a la atención de jóvenes (casas de la juventud, centros forjar)</t>
  </si>
  <si>
    <t>Dotar y/o acondicionar 2 Centro(s) de Desarrollo Comunitarios para la prestación de servicios sociales dirigidas al desarrollo de capacidades y generación de oportunidades</t>
  </si>
  <si>
    <t>Unidades operativas para la prestación de servicios sociales  y  la generación de estrategias dirigidas a personas habitantes de calle y/o en riesgo de estarlo (Hogares de paso, Autocuidado, SEDID, Atención Socio-sanitaria y Comunidad de Vida El Camino) dotadas y/o acondicionadas.</t>
  </si>
  <si>
    <t>Dotar y/o acondicionar 1 Unidad(es) operativas para la prestación de servicios y la generación de estrategias dirigidas a personas habitantes de calle y/o en riesgo de estarlo (Hogares de paso, Autocuidado, SEDID, Atención Socio-sanitaria y Comunidad de Vida El Camino)</t>
  </si>
  <si>
    <t>Dotar y/o acondicionar 2 Unidad(es) orientadas a la prestación de servicios a la persona mayor</t>
  </si>
  <si>
    <t>Realizar 4 Estrategia(s) de fortalecimiento institucional.</t>
  </si>
  <si>
    <t>2667-Gobierno de lo Cotidiano</t>
  </si>
  <si>
    <t>Realizar 1 Estrategia(s) de inspección, vigilancia y control.</t>
  </si>
  <si>
    <t>Operativizar 20 Centro(s) de Acceso Comunitario en zonas rurales y/o apartadas y/o urbanas, con énfasis en Servicios TIC´s generados.</t>
  </si>
  <si>
    <t>2694-Redes de Oportunidad: Formación Digital y Participación Ciudadana</t>
  </si>
  <si>
    <t>Operativizar 20 Centro(s) de Acceso Comunitario en zonas rurales y/o apartadas y/o urbanas, con énfasis en procesos de formación y desarrollo de competencias digitales.</t>
  </si>
  <si>
    <t>Capacitar 2600 Persona(s) a través de procesos de formación para la participación de manera virtual y presencial.</t>
  </si>
  <si>
    <t>2409-San Cristóbal Incidente</t>
  </si>
  <si>
    <t>Fortalecer 200 Organización(es) e instancias de participación ciudadana</t>
  </si>
  <si>
    <t>2708-Changó y territorios indígenas en resistencia</t>
  </si>
  <si>
    <t>Fortalecer 1 Unidad(es) de innovación publica y social a nivel local</t>
  </si>
  <si>
    <t>2797-San Cristóbal: Nuestra pasión</t>
  </si>
  <si>
    <t>Usme</t>
  </si>
  <si>
    <t>Implementar 4 Acción(es) Formativas diferenciales para la promoción de la convivencia ciudadana.</t>
  </si>
  <si>
    <t>2364-Usme Avanza por la Seguridad y la Convivencia</t>
  </si>
  <si>
    <t>Fortalecer 200 Organización(es) Comunitarias a través de capacidades para promover acciones de corresponsabilidad en la gestión de la seguridad y la convivencia.</t>
  </si>
  <si>
    <t>Implementar 4 Iniciativa(s) De convivencia con participación de la ciudadanía.</t>
  </si>
  <si>
    <t>Vincular 2000 Persona(s) En acciones para la prevención del feminicidio y la violencia contra la mujer.</t>
  </si>
  <si>
    <t>2384-Mujeres Usmeñas Caminan Seguras</t>
  </si>
  <si>
    <t>Suministrar 4 Dotacion(es) A organismos de seguridad.</t>
  </si>
  <si>
    <t>2396-Usme Promueve la Seguridad y el Acceso a la Justicia</t>
  </si>
  <si>
    <t>Intervenir 4 Equipamiento(s) De seguridad y acceso a la justicia con acciones de fortalecimiento, operación, adecuación y/o dotación.</t>
  </si>
  <si>
    <t>Implementar 4 Acción(es) Pedagógicas para la gestión de conflictividades y prevención de violencias.</t>
  </si>
  <si>
    <t>2413-Usme Referente de Justicia Local y Convivencia Restaurativa.</t>
  </si>
  <si>
    <t>Implementar 4 Proyecto(s) Comunitarios en la localidad, para la apropiación del Código Nacional de Seguridad y Convivencia Ciudadana.</t>
  </si>
  <si>
    <t>Fortalecer 20 Programa(s) De abordaje de conflictividad escolar para la convivencia con enfoque restaurativo.</t>
  </si>
  <si>
    <t>Fortalecer 400 Actor(es) Comunitarios con herramientas y capacidades para la implementación de un enfoque restaurativo para la justicia y la convivencia.</t>
  </si>
  <si>
    <t>Beneficiar 400 Ciudadanos Con habilidades y capacidades para gestionar la convivencia constructivamente.</t>
  </si>
  <si>
    <t>Implementar 4 Proyecto(s) De justicia local para la resolución efectiva de conflictividades de manera integral en el sistema de justicia.</t>
  </si>
  <si>
    <t>Ejecutar 4 Programa(s) Comunitarios con enfoque restaurativo para el cuidado del espacio público y del medio ambiente.</t>
  </si>
  <si>
    <t>Realizar 8 Acuerdo(s) Para la organización, la recuperación, el cuidado, el embellecimiento, la sostenibilidad, el mejoramiento y el aprovechamiento económico del espacio</t>
  </si>
  <si>
    <t>2418-Espacios Públicos Accesibles y Seguros en Usme</t>
  </si>
  <si>
    <t>Intervenir 4000 Metro(s) cuadrado(s) De elementos del sistema de espacio público peatonal con acciones de construcción y/o conservación.</t>
  </si>
  <si>
    <t>2421-Espacios Públicos Seguros para la Gente.</t>
  </si>
  <si>
    <t>Implementar 4 Estrategia(s) De seguridad y convivencia a través de gestores locales que permitan el uso y disfrute del espacio público.</t>
  </si>
  <si>
    <t>2422-Usme Fortalece la Cultura Ciudadana en Pro de la Seguridad</t>
  </si>
  <si>
    <t>Beneficiar 1500 Persona(s) Con discapacidad a través de Dispositivos de Asistencia Personal - Ayudas Técnicas (no incluidas en los Planes de Beneficios).</t>
  </si>
  <si>
    <t>2429-Usme Fortalece la Salud y el Bien - Estar Ciudadano.</t>
  </si>
  <si>
    <t>Beneficiar 1200 Persona(s) Con acciones para la promoción y atención de la salud mental.</t>
  </si>
  <si>
    <t>Vincular 1600 Persona(s) A las acciones y estrategias para promover la salud sexual y reproductiva consciente en los diferentes ciclos de vida.</t>
  </si>
  <si>
    <t>Vincular 1000 Persona(s) Con discapacidad, cuidadores y cuidadoras, en actividades complementarias en salud.</t>
  </si>
  <si>
    <t>Vincular 2000 Persona(s) A las acciones desarrolladas desde los dispositivos de base comunitaria en respuesta al consumo de SPA</t>
  </si>
  <si>
    <t>Vincular 2000 Mujer(es) cuidadora(s) Y hombres cuidadores a estrategias de cuidado.</t>
  </si>
  <si>
    <t>2438-Usme Territorio de Garantías para el Ejercicios de sus Derechos.</t>
  </si>
  <si>
    <t>Vincular 2000 Mujer(es) Para el ejercicio de derechos y el fortalecimiento de su autonomía económica.</t>
  </si>
  <si>
    <t>Vincular 1800 Persona(s) En procesos para la prevención de violencias en el contexto familiar y/o violencia sexual.</t>
  </si>
  <si>
    <t>Realizar 8 Acción(es) De construcción de paz que contribuyan al tejido social, la integración local, la sostenibilidad económica y/o desarrollo territorial para la reconciliación.</t>
  </si>
  <si>
    <t>2843-Usme Garante de Memoria Paz y Reconciliación.</t>
  </si>
  <si>
    <t>Realizar 8 Proceso(s) Pedagógicos, artísticos, culturales, formativos o para el fortalecimiento de iniciativas ciudadanas para la apropiación social de la memoria, verdad, reparación integral a víctimas, paz y reconciliación.</t>
  </si>
  <si>
    <t>Realizar 8 Proceso(s) De fortalecimiento de habilidades y capacidades de la población víctima del conflicto armado o excombatientes para promover su participación en los diferentes escenarios.</t>
  </si>
  <si>
    <t>Capacitar 4000 Persona(s) En los campos artísticos, interculturales, culturales y/o patrimoniales.</t>
  </si>
  <si>
    <t>2493-Usme Territorio Patrimonial y Cultural.</t>
  </si>
  <si>
    <t>Beneficiar 60 Organización(es) Artísticas, culturales y patrimoniales con elementos entregados.</t>
  </si>
  <si>
    <t>Otorgar 50 Estímulo(s) De apoyo al sector artístico y cultural.</t>
  </si>
  <si>
    <t>Realizar 80 Evento(s) De promoción, circulación y apropiación de actividades artísticas, culturales y patrimoniales.</t>
  </si>
  <si>
    <t>Personas vinculadas a las acciones de reconocimiento y salvaguardia  del patrimonio cultura inmaterial en torno a practicas artísticas,  recreodeportivas y saberes culturales.</t>
  </si>
  <si>
    <t>Patrimonio tangible e Intagible Local</t>
  </si>
  <si>
    <t>Vincular 200 Persona(s) En acciones de reconocimiento y salvaguardia del patrimonio cultural.</t>
  </si>
  <si>
    <t>PATRIMONIO CULTURAL</t>
  </si>
  <si>
    <t>Beneficiar 3500 Persona(s) En actividades recreo-deportivas comunitarias.</t>
  </si>
  <si>
    <t>2514-Usme Vive Activa: Recreación y Deporte para la Vida.</t>
  </si>
  <si>
    <t>Número de deportistas de alto rendimiento beneficiados con apoyos economicos o especie</t>
  </si>
  <si>
    <t>Apoyos a deportistas de alto rendimiento</t>
  </si>
  <si>
    <t>Beneficiar 200 Deportista(s) De alto rendimiento con apoyos económicos o en especie.</t>
  </si>
  <si>
    <t>APOYO ALTO RENDIMIENTO</t>
  </si>
  <si>
    <t>Beneficiar 80 Colectivo(s) U organizaciones recreo deportivas inscritas en el Banco que implementan iniciativas de carácter barrial con apoyos económicos.</t>
  </si>
  <si>
    <t>Capacitar 3500 Persona(s) En los campos deportivos o recreativos.</t>
  </si>
  <si>
    <t>Beneficiar 3500 Persona(s) Con la entrega de dotaciones deportivas.</t>
  </si>
  <si>
    <t>Atender 20000 Animales En los programas de brigadas médicas, urgencias veterinarias y adopciones.</t>
  </si>
  <si>
    <t>2531-Usme 100% Animalista.</t>
  </si>
  <si>
    <t>Esterilizar 20000 Perros y gatos Incluyendo los que está en condición de vulnerabilidad.</t>
  </si>
  <si>
    <t>Vincular 2000 Persona(s) En acciones educativas en temas de protección y bienestar animal.</t>
  </si>
  <si>
    <t>Beneficiar 4661 Persona(s) Mayores con transferencias monetarias.</t>
  </si>
  <si>
    <t>2426-Usme Aporta al Bien Estar</t>
  </si>
  <si>
    <t>Atender 4000 Persona(s) Con apoyos que contribuyan al ingreso mínimo garantizado.</t>
  </si>
  <si>
    <t>Beneficiar 1000 Joven(es) Con transferencias condicionadas y acompañamiento psicosocial para la promoción al acceso y permanencia a oportunidades de formación y empleabilidad.</t>
  </si>
  <si>
    <t>Habilitar 600 Cupo(s) Para la atención de población en inseguridad alimentaria y nutricional del Distrito Capital, a través de comedores comunitarios.</t>
  </si>
  <si>
    <t>2427-Usme Construye Seguridad Almentaria y Nutricional.</t>
  </si>
  <si>
    <t>Beneficiar 500 Estudiante(s) Con apoyo de sostenimiento para la permanencia en la educación posmedia (niveles de formación técnico profesional, tecnólogo, profesional universitario y educación para el trabajo y desarrollo humano).</t>
  </si>
  <si>
    <t>2549-Usme se Transforma con Educación.</t>
  </si>
  <si>
    <t>Beneficiar 120 Estudiante(s) En programas de educación posmedia (niveles de formación técnico profesional, tecnólogo, profesional universitario y educación para el trabajo y desarrollo humano).</t>
  </si>
  <si>
    <t>Dotar 40 Sede(s) Educativas urbanas y rurales con recursos pedagógicos y/o tecnológicos</t>
  </si>
  <si>
    <t>Apoyar 40 Mipyme(s) Y/o emprendimientos orientados al fortalecimiento de las capacidades locales para la gestión y el desarrollo turístico.</t>
  </si>
  <si>
    <t>2562-Usme Productiva y Emprendedora.</t>
  </si>
  <si>
    <t>Realizar 8 Acción(es) Para fortalecer las capacidades y/o habilidades, técnicas y blandas de las personas de la localidad, con el fin de mejorar el acceso a oportunidades de empleo.</t>
  </si>
  <si>
    <t>Financiar 200 Proyecto(s) Del sector cultural y creativo.</t>
  </si>
  <si>
    <t>2564-Usme Impulsa la Creatividad y la Cultura.</t>
  </si>
  <si>
    <t>Vincular 100 Hogar(es) Y/o unidades productivas a procesos productivos y de comercialización en el sector rural.</t>
  </si>
  <si>
    <t>2570-Usme Potencializa su Tejido Empresarial Rural y Urbano.</t>
  </si>
  <si>
    <t>Apoyar 1000 Mipyme(s) Emprendimientos y/o actores de la economía informal para el fortalecimiento del tejido empresarial local.</t>
  </si>
  <si>
    <t>Construir 200 Metro(s) cuadrado(s) De Parques de la red de proximidad (la construcción incluye su dotación).</t>
  </si>
  <si>
    <t>2571-Mas y Mejores Parques por un Entorno Seguro para Usme.</t>
  </si>
  <si>
    <t>Intervenir 20 Parque(s) De la red de proximidad con acciones de mejoramiento, mantenimiento y/o dotación.</t>
  </si>
  <si>
    <t>Intervenir 4 Equipamiento(s) Culturales con acciones de construcción, adecuación y/o dotación.</t>
  </si>
  <si>
    <t>2822-Creando Espacios de Encuentro y Creatividad.</t>
  </si>
  <si>
    <t>Intervenir 1 Hectárea(s) De conectores ecosistémicos.</t>
  </si>
  <si>
    <t>2806-Usme Conserva y Restaura su Potencial Ambiental.</t>
  </si>
  <si>
    <t>Lograr 2 Hectárea(s) En proceso de restauración ecológica.</t>
  </si>
  <si>
    <t>Lograr 8 Hectárea(s) En proceso de restauración ecológica.</t>
  </si>
  <si>
    <t>Realizar acciones de conservación en 1 Hectárea(s) De la Estructura Ecológica Principal.</t>
  </si>
  <si>
    <t>Mantener 800 Arbol(es) En zona urbana</t>
  </si>
  <si>
    <t>2932-Usme Promueve la Sosteniblidad Ambiental.</t>
  </si>
  <si>
    <t>Mantener 4000 Arbol(es) En zona rural.</t>
  </si>
  <si>
    <t>Implementar 4 Proceso(s) Comunitarios de educación ambiental que promuevan la conservación de la biodiversidad y el agua.</t>
  </si>
  <si>
    <t>Implementar 100 Huerta(s) Rurales.</t>
  </si>
  <si>
    <t>Implementar 400 Huerta(s) Urbanas.</t>
  </si>
  <si>
    <t>Mantener 1600 Metro(s) cuadrado(s) De jardinería.</t>
  </si>
  <si>
    <t>Número de m2 de muros y techos verdes</t>
  </si>
  <si>
    <t>Construir 200 Metro(s) cuadrado(s) De muros y techos verdes.</t>
  </si>
  <si>
    <t>Capacitar 2000 Persona(s) En separación en la fuente y reciclaje.</t>
  </si>
  <si>
    <t>Intervenir 5 Kilómetro(s)-carril De malla vial rural con acciones de construcción y/o conservación.</t>
  </si>
  <si>
    <t>2685-Infraestructura Vial para Mejorar la Competitividad de Usme.</t>
  </si>
  <si>
    <t>Intervenir 6 Kilómetro(s)-carril De malla vial urbana (local y/o intermedia) con acciones de construcción y/o conservación.</t>
  </si>
  <si>
    <t>Realizar 4 Obra(s) De mitigación y/u obras de mitigación existentes con mantenimiento.</t>
  </si>
  <si>
    <t>2691-Usme se Fortalece y Adopta Acciones para la Mitigación de Emergencias.</t>
  </si>
  <si>
    <t>Realizar 4 Acción(es) efectivas para el fortalecimiento de las capacidades locales en torno a la gestión del riesgo.</t>
  </si>
  <si>
    <t>Fortalecer 10 Acueducto(s) Veredal(es) Con asistencia, intervenir técnica u organizativa</t>
  </si>
  <si>
    <t>2692-Usme Preserva y Conserva el Recurso Hídrico.</t>
  </si>
  <si>
    <t>Dotar y/o acondicionar 1 Centro(s) de Desarrollo Comunitario para la prestación de servicios sociales dirigidas al desarrollo de capacidades y generación de oportunidades.</t>
  </si>
  <si>
    <t>2698-Redes de Vida Dotación y Espacios para Usme.</t>
  </si>
  <si>
    <t>Dotar y/o acondicionar 1 Unidad(es) Operativa de atención especializada (Centros Integrarte, Centros Crecer y Cadis).</t>
  </si>
  <si>
    <t>Dotar y/o acondicionar 1 Unidad(es) Operativa orientada a la atención de jóvenes (casas de la juventud, centros forjar).</t>
  </si>
  <si>
    <t>Dotar y/o acondicionar 8 Unidad(es) Operativas orientadas a la atención de la primera infancia (Jardines Infantiles, Casas de Pensamiento Intercultural, Modalidad Espacios Rurales, Crecemos en la Ruralidad, Creciendo Juntos, Centros Amar, Centros Forjar).</t>
  </si>
  <si>
    <t>Dotar y/o acondicionar 1 Unidad(es) Operativa orientada a la prestación de servicios a la persona mayor.</t>
  </si>
  <si>
    <t>Mejorar 200 Vivienda(s) de interés social rurales</t>
  </si>
  <si>
    <t>2699-Viviendas Dignas y Seguras para la Usme Rural.</t>
  </si>
  <si>
    <t>Realizar 4 Estrategia(s) De fortalecimiento institucional (una por vigencia).</t>
  </si>
  <si>
    <t>2731-Usme con Integridad  y al Servicio de la Ciudadanía.</t>
  </si>
  <si>
    <t>Realizar 4 Estrategia(s) De inspección, vigilancia y control (una por vigencia).</t>
  </si>
  <si>
    <t>Intervenir 1 Sede(s) Administrativa local.</t>
  </si>
  <si>
    <t>Operativizar 14 Centro(s) De Acceso Comunitario en zonas rurales y/o apartadas y/o urbanas con énfasis en procesos de formación y desarrollo de competencias digitales.</t>
  </si>
  <si>
    <t>2739-Usme Crece en Conectividad.</t>
  </si>
  <si>
    <t>Operativizar 28 Centro(s) De Acceso Comunitario en zonas rurales y/o apartadas y/o urbanas con énfasis en servicios Tics generados.</t>
  </si>
  <si>
    <t>Desarrollar 4 Acción(es) Orientadas a la ciudadanía, en el marco de la estrategia "Bogotaneidad”.</t>
  </si>
  <si>
    <t>2434-Usme Innova y Teje Identidad Colectiva</t>
  </si>
  <si>
    <t>Fortalecer 1 Unidad(es) De innovación pública y social a nivel local.</t>
  </si>
  <si>
    <t>Dotar 40 Organización(es) Comunales.</t>
  </si>
  <si>
    <t>2821-Usme Participa Construyendo Democracia Local.</t>
  </si>
  <si>
    <t>Rehabilitar 20 Salón(es) Comunales y/o casas de participación.</t>
  </si>
  <si>
    <t>Fortalecer 300 Organización(es) Comunales.</t>
  </si>
  <si>
    <t>Fortalecer 300 Organización(es) Sociales e Instancias de participación ciudadana.</t>
  </si>
  <si>
    <t>Capacitar 2000 Persona(s) A través de procesos de formación para la participación de manera virtual y presencial.</t>
  </si>
  <si>
    <t>Fortalecer 120 Medio(s) comunitarios y alternativos.</t>
  </si>
  <si>
    <t>Salones comunales y/o casas de la participación construidos</t>
  </si>
  <si>
    <t>Construir 1 Sede(s) De salones comunales y/o casas de participación.</t>
  </si>
  <si>
    <t>Concertar e implementar 1 Iniciativa(s) De inversión local con las comunidades negras, afrocolombianas y palenqueras (aplica en todas las localidades con autoridades NAP).</t>
  </si>
  <si>
    <t>2823-Tejiendo Identidad Fortaleciendo la Diversidad Étnica.</t>
  </si>
  <si>
    <t>Concertar e implementar 1 Iniciativa(s) De inversión local con los pueblos indígenas (aplica en todas las localidades con autoridades indígenas).</t>
  </si>
  <si>
    <t>Tunjuelito</t>
  </si>
  <si>
    <t>Fortalecer 80 Organización(es) comunitarias a través de capacidades para promover acciones de corresponsabilidad en la gestión de la seguridad y la convivencia.</t>
  </si>
  <si>
    <t>2857-Tunjuelito fortalece la convivencia ciudadana</t>
  </si>
  <si>
    <t>Implementar 4 Iniciativa(s) de convivencia con participación de la ciudadanía.</t>
  </si>
  <si>
    <t>Vincular 2000 Persona(s) en acciones para la prevención del feminicidio y la violencia contra la mujer.</t>
  </si>
  <si>
    <t>2816-Tunjuelito libre de violencia y feminicidio</t>
  </si>
  <si>
    <t>Suministrar 2 Dotación(es) a organismos de seguridad.</t>
  </si>
  <si>
    <t>2848-Tunjuelito firme con la seguridad y la justicia</t>
  </si>
  <si>
    <t>Intervenir 2 Equipamiento(s) de seguridad y acceso a la justicia con acciones de fortalecimiento, operación, adecuación y/o dotación.</t>
  </si>
  <si>
    <t>Ejecutar 12 Programa(s) comunitarios con enfoque restaurativo para el cuidado del espacio público y del medio ambiente</t>
  </si>
  <si>
    <t>2880-Seguridad y convivencia en Tunjuelito</t>
  </si>
  <si>
    <t>Fortalecer 8 Programa(s) de abordaje de conflictividad escolar para la convivencia con enfoque restaurativo.</t>
  </si>
  <si>
    <t>Beneficiar 160 Ciudadanos con habilidades y capacidades para gestionar la convivencia constructivamente</t>
  </si>
  <si>
    <t>Implementar 12 Acción(es) pedagógicas para la gestión de conflictividades y prevención de violencias</t>
  </si>
  <si>
    <t>Intervenir 7000 Metro(s) cuadrado(s) de elementos del sistema de espacio público peatonal con acciones de construcción y/o conservación</t>
  </si>
  <si>
    <t>2824-Una nueva visión de infraestructura en pro de la comunidad de Tunjuelito 2025 - 2028</t>
  </si>
  <si>
    <t>2842-Tunjuelito disfruta del espacio publico con seguridad y en convivencia</t>
  </si>
  <si>
    <t>Beneficiar 1000 Persona(s) con discapacidad a través de Dispositivos de Asistencia Personal - Ayudas Técnicas (no incluidas en los Planes de Beneficios)</t>
  </si>
  <si>
    <t>2820-Salud y bienestar para Tunjuelito</t>
  </si>
  <si>
    <t>Beneficiar 1000 Persona(s) con acciones para la promoción y atención de la salud mental</t>
  </si>
  <si>
    <t>Vincular 1000 Persona(s) a las acciones y estrategias para promover la salud sexual y reproductiva consciente en los diferentes ciclos de vida</t>
  </si>
  <si>
    <t>Vincular 600 Persona(s) a las acciones desarrolladas desde los dispositivos de base comunitaria en respuesta al consumo de SPA</t>
  </si>
  <si>
    <t>Vincular 400 Persona(s) con discapacidad, cuidadores y cuidadoras, en actividades complementarias en salud</t>
  </si>
  <si>
    <t>Vincular 2000 Mujer(es) cuidadora(s) a estrategias de cuidado</t>
  </si>
  <si>
    <t>2819-Cuidando a cuidadoras</t>
  </si>
  <si>
    <t>Vincular 2000 Mujer(es) cuidadora(s) para el ejercicio de derechos y el fortalecimiento de su autonomía económica</t>
  </si>
  <si>
    <t>Vincular 2400 Persona(s) en procesos para la prevención de violencias en el contexto familiar y/o violencia sexual.</t>
  </si>
  <si>
    <t>2811-Tunjuelito Territorio de paz</t>
  </si>
  <si>
    <t>Beneficiar 40 Colectivo(s) u organizaciones recreo deportivas inscritas en el Banco que implementan iniciativas de carácter barrial con apoyos económicos.</t>
  </si>
  <si>
    <t>2916-Tunjuelito comprometido con el deporte y la recreación</t>
  </si>
  <si>
    <t>Beneficiar 2000 Persona(s) en actividades recreo-deportivas comunitarias.</t>
  </si>
  <si>
    <t>Capacitar 2000 Persona(s) en los campos deportivos o recreativos</t>
  </si>
  <si>
    <t>Beneficiar 800 Persona(s) con la entrega de dotaciones deportivas.</t>
  </si>
  <si>
    <t>Otorgar 44 Estímulo(s) de apoyo al sector artístico y cultural.</t>
  </si>
  <si>
    <t>2929-Tunjuelito epicentro de cultura</t>
  </si>
  <si>
    <t>Realizar 40 Evento(s) de promoción, circulación y apropiación de actividades artísticas, culturales y patrimoniales.</t>
  </si>
  <si>
    <t>Capacitar 800 Persona(s) en los campos artísticos, interculturales, culturales y/o patrimoniales</t>
  </si>
  <si>
    <t>Beneficiar 20 Organización(es) artísticas, culturales y patrimoniales con elementos entregados</t>
  </si>
  <si>
    <t>Vincular 2000 Persona(s) en acciones educativas en temas de protección y bienestar animal.</t>
  </si>
  <si>
    <t>2867-Tunjuelito, un hogar para nuestros animales</t>
  </si>
  <si>
    <t>Atender 4000 Animales en los programas de brigadas médicas, urgencias veterinarias y adopciones.</t>
  </si>
  <si>
    <t>Esterilizar 4000 Perros y gatos incluyendo los que está en condición de vulnerabilidad.</t>
  </si>
  <si>
    <t>Beneficiar 480 Joven(es) con transferencias condicionadas y acompañamiento psicosocial para la promoción al acceso y permanencia a oportunidades de formación y empleabilidad</t>
  </si>
  <si>
    <t>2809-Menos pobreza en Tunjuelito</t>
  </si>
  <si>
    <t>Atender 3800 Persona(s) con apoyos que contribuyan al ingreso mínimo garantizado.</t>
  </si>
  <si>
    <t>Beneficiar 2265 Persona(s) Mayor(es) con transferencias monetarias</t>
  </si>
  <si>
    <t>2860-Seguridad alimentaria y nutricional para Tunjuelito</t>
  </si>
  <si>
    <t>Beneficiar 200 Persona(s) estudiantes con apoyo de sostenimiento para la permanencia en la educación posmedia (niveles de formación técnico profesional, tecnólogo, profesional universitario y educación para el trabajo y desarrollo humano).</t>
  </si>
  <si>
    <t>2808-Tunjuelito con Oportunidades para la Educación</t>
  </si>
  <si>
    <t>Beneficiar 200 Persona(s) estudiantes en programas de educación posmedia (niveles de formación técnico profesional, tecnólogo, profesional universitario y educación para el trabajo y desarrollo humano).</t>
  </si>
  <si>
    <t>Dotar 12 Sede(s) sedes educativas urbanas y rurales con recursos pedagógicos y/o tecnológicos</t>
  </si>
  <si>
    <t>2898-Impulsando el Desarrollo Económico en Tunjuelito</t>
  </si>
  <si>
    <t>Apoyar 40 Mipyme(s) y/o emprendimientos orientados al fortalecimiento de las capacidades locales para la gestión y el desarrollo turístico</t>
  </si>
  <si>
    <t>Apoyar 300 Mipyme(s) emprendimientos y/o actores de la economía informal para el fortalecimiento del tejido empresarial local.</t>
  </si>
  <si>
    <t>2879-Tunjuelito apuesta por la construccion del tejido empresarial</t>
  </si>
  <si>
    <t>Financiar 45 Proyecto(s) del sector cultural y creativo</t>
  </si>
  <si>
    <t>2924-Tunjuelito fortalece su ecosistema cultural y creativo</t>
  </si>
  <si>
    <t>Intervenir 3 Equipamiento(s) culturales con acciones de construcción, adecuación y/o dotación.</t>
  </si>
  <si>
    <t>2881-Tunjuelito dignifica espacios culturales</t>
  </si>
  <si>
    <t>Construir 4500 Metro(s) de parques de la red de proximidad (la construcción incluye dotación)</t>
  </si>
  <si>
    <t>2905-Tunjuelito fortalece sus parques y embellece sus espacios</t>
  </si>
  <si>
    <t>Intervenir 1 Parque(s) de la red de proximidad con acciones de mejoramiento mantenimiento y/o dotación</t>
  </si>
  <si>
    <t>Mantener 6000 Arbol(es) en zona urbana</t>
  </si>
  <si>
    <t>2875-Tunjuelito resiliente ordena su territorio y se adapta al cambio climático</t>
  </si>
  <si>
    <t>Implementar 12 Proceso(s) comunitarios de educación ambiental que promueven la conservación de la biodiversidad y el agua</t>
  </si>
  <si>
    <t>Implementar 16 Huerta(s) urbanas.</t>
  </si>
  <si>
    <t>Capacitar 3000 Persona(s) en separación en la fuente y reciclaje</t>
  </si>
  <si>
    <t>Intervenir 7,5 Kilómetro(s)-carril de malla vial urbana (local y/o intermedia) con acciones de construcción y/o conservación.</t>
  </si>
  <si>
    <t>2914-Tunjuelito se moviliza con seguridad</t>
  </si>
  <si>
    <t>2869-Tunjuelito responde ante los riegos</t>
  </si>
  <si>
    <t>Dotar y/o acondicionar 10 Unidad(es) operativas orientadas a la atención de la primera infancia (Jardines Infantiles, Casas de Pensamiento Intercultural, Modalidad Espacios Rurales, Crecemos en la Ruralidad, Creciendo Juntos, Centros Amar, Centros Forjar)</t>
  </si>
  <si>
    <t>2910-Espacios de desarrollo comunitario para Tunjuelito</t>
  </si>
  <si>
    <t>Dotar y/o acondicionar 1 Centro(s) de desarrollo Comunitario para la prestación de servicios sociales dirigidas al desarrollo de capacidades y generación de oportunidades.</t>
  </si>
  <si>
    <t>Dotar y/o acondicionar 1 Oportunidad(es) operativas orientadas a la prestación de servicios a la persona mayor.</t>
  </si>
  <si>
    <t>2900-Tunjuelito promueve entornos seguros para la ciudadanía</t>
  </si>
  <si>
    <t>Realizar 4 Estrategia(s) de inspección, vigilancia y control realizada</t>
  </si>
  <si>
    <t>Operativizar 3 Centro(s) de Acceso Comunitario en zonas rurales y/o apartadas y/o urbanas, con énfasis en Servicios TIC´s generados.</t>
  </si>
  <si>
    <t>2851-Tunjuelito conectada con las TIC´s</t>
  </si>
  <si>
    <t>Operativizar 3 Centro(s) de Acceso Comunitario en zonas rurales y/o apartadas y/o urbanas, con énfasis en procesos de formación y desarrollo de competencias digitales.</t>
  </si>
  <si>
    <t>Desarrollar 4 Acción(es) orientadas a la ciudadanía en el marco de la estrategia Bogotaneidad</t>
  </si>
  <si>
    <t>2912-Conciencia ciudadana como un acto de amor por Bogotá y Tunjuelito</t>
  </si>
  <si>
    <t>Fortalecer 1 Unidad(es) de innovación pública y social a nivel local.</t>
  </si>
  <si>
    <t>Concertar e implementar 4 Iniciativa(s) de inversión local con las comunidades negras, afrocolombianas y palenqueras (aplica en todas las localidades con autoridades NAP)</t>
  </si>
  <si>
    <t>2918-Tunjuelito por un pacto con sus raíces</t>
  </si>
  <si>
    <t>Concertar e implementar 4 Iniciativa(s) de inversión local con los pueblos indígenas (aplica en todas las localidades con autoridades indígenas)</t>
  </si>
  <si>
    <t>2928-Participacion ciudadana como motor de desarrollo de Tunjuelito</t>
  </si>
  <si>
    <t>Fortalecer 20 Organización(es) comunales.</t>
  </si>
  <si>
    <t>Fortalecer 200 Organización(es) sociales e Instancias de participación ciudadana.</t>
  </si>
  <si>
    <t>Iniciativa de inversión local concertada e implementada con el pueblo indígena muisca</t>
  </si>
  <si>
    <t>Kennedy</t>
  </si>
  <si>
    <t>Fortalecer 100 organizaciones comunitarias a través de capacidades para promover acciones de corresponsabilidad en la gestión de la seguridad y la convivencia.</t>
  </si>
  <si>
    <t>2688-Kennedy Camina Segura</t>
  </si>
  <si>
    <t>Implementar 4 acciones formativas diferenciales para la promoción de la convivencia ciudadana.</t>
  </si>
  <si>
    <t>Implementar 40 iniciativas de convivencia con participación de la ciudadanía.</t>
  </si>
  <si>
    <t>Vincular 9.900 personas en acciones para la prevención del feminicidio y la violencia contra la mujer.</t>
  </si>
  <si>
    <t>2491-Kennedy Hogares Seguros Familias Protegidas</t>
  </si>
  <si>
    <t>Suministrar 4 dotaciones a organismos de seguridad.</t>
  </si>
  <si>
    <t>2706-Kennedy en Alianza por la Seguridad</t>
  </si>
  <si>
    <t>Intervenir 4 equipamientos de seguridad y acceso a la justicia con acciones de fortalecimiento, operación, adecuación y/o dotación.</t>
  </si>
  <si>
    <t>Ejecutar 4 programas comunitarios con enfoque restaurativo para el cuidado del espacio público y del medio ambiente.</t>
  </si>
  <si>
    <t>2745-Kennedy Camina Hacia la Convivencia</t>
  </si>
  <si>
    <t>Implementar 4 acciones pedagógicas para la gestión de conflictividades y prevención de violencias.</t>
  </si>
  <si>
    <t>Implementar 10 proyectos comunitarios en la localidad, para la apropiación del Código Nacional de Seguridad y Convivencia Ciudadana.</t>
  </si>
  <si>
    <t>Fortalecer 4 programas de abordaje de conflictividad escolar para la convivencia con enfoque restaurativo.</t>
  </si>
  <si>
    <t>Fortalecer 200 actores comunitarios con herramientas y capacidades para la implementación de un enfoque restaurativo para la justicia y la convivencia.</t>
  </si>
  <si>
    <t>Beneficiar 600 ciudadanos con habilidades y capacidades para gestionar la convivencia constructivamente.</t>
  </si>
  <si>
    <t>Implementar 8 proyectos de justicia local para la resolución efectiva de conflictividades de manera integral en el sistema de justicia.</t>
  </si>
  <si>
    <t>Intervenir 4000 metros cuadrados de elementos del sistema de espacio público peatonal con acciones de construcción y/o conservación.</t>
  </si>
  <si>
    <t>2551-Kennedy Infraestructura para el Futuro</t>
  </si>
  <si>
    <t>Realizar 12 acuerdos para la organización, la recuperación, el cuidado, el embellecimiento, la sostenibilidad, el mejoramiento y el aprovechamiento económico del espacio público.</t>
  </si>
  <si>
    <t>2684-Kennedy Espacios Públicos Seguros</t>
  </si>
  <si>
    <t>Implementar 4 estrategias de seguridad y convivencia a través de gestores locales que permitan el uso y disfrute del espacio público.</t>
  </si>
  <si>
    <t>2729-Kennedy Segura y en Paz</t>
  </si>
  <si>
    <t>Vincular 1.400 personas a las acciones desarrolladas desde los dispositivos de base comunitaria en respuesta al consumo de SPA.</t>
  </si>
  <si>
    <t>2794-Kennedy Respira Bienestar</t>
  </si>
  <si>
    <t>Beneficiar 1.000 personas con discapacidad a través de Dispositivos de Asistencia Personal - Ayudas Técnicas (no incluidas en los Planes de Beneficios).</t>
  </si>
  <si>
    <t>Beneficiar 1.500 personas con acciones para la promoción y atención de la salud mental.</t>
  </si>
  <si>
    <t>Vincular 1.400 personas a las acciones y estrategias para promover la salud sexual y reproductiva consciente en los diferentes ciclos de vida.</t>
  </si>
  <si>
    <t>Vincular 1.400 personas con discapacidad, cuidadores y cuidadoras, en actividades complementarias en salud.</t>
  </si>
  <si>
    <t>Vincular 6.200 mujeres cuidadoras a estrategias de cuidado.</t>
  </si>
  <si>
    <t>2556-Kennedy Mujeres sin Barreras</t>
  </si>
  <si>
    <t>Vincular 7.500 mujeres para el ejercicio de derechos y el fortalecimiento de su autonomía económica.</t>
  </si>
  <si>
    <t>Vincular 20.000 personas en procesos para la prevención de violencias en el contexto familiar y/o violencia sexual.</t>
  </si>
  <si>
    <t>Realizar 24 acciones de construcción de paz que contribuyan al tejido social, la integración local, la sostenibilidad económica y/o desarrollo territorial para la reconciliación.</t>
  </si>
  <si>
    <t>2818-Kennedy Caminos de Reconciliación</t>
  </si>
  <si>
    <t>Realizar 4 procesos de fortalecimiento de habilidades y capacidades de la población víctima del conflicto armado o excombatientes para promover su participación en los diferentes escenarios.</t>
  </si>
  <si>
    <t>Realizar 8 procesos pedagógicos, artísticos, culturales, formativos o para el fortalecimiento de iniciativas ciudadanas para la apropiación social de la memoria, verdad, reparación integral a víctimas, paz y reconciliación.</t>
  </si>
  <si>
    <t>Capacitar 4.000 personas en los campos artísticos, interculturales, culturales y/o patrimoniales.</t>
  </si>
  <si>
    <t>2780-Kennedy Proyecta Talento</t>
  </si>
  <si>
    <t>Beneficiar 60 organizaciones artísticas, culturales y patrimoniales con elementos entregados.</t>
  </si>
  <si>
    <t>Otorgar 140 estímulos de apoyo al sector artístico y cultural.</t>
  </si>
  <si>
    <t>Realizar 60 eventos de promoción, circulación y apropiación de actividades artísticas, culturales y patrimoniales.</t>
  </si>
  <si>
    <t>Beneficiar 280 Colectivo(s) u organizaciones recreo deportivas inscritas en el Banco que implementan iniciativas de carácter barrial con apoyos económicos.</t>
  </si>
  <si>
    <t>2784-Kennedy Fuerza Local Pasión por el Deporte</t>
  </si>
  <si>
    <t>Beneficiar 20.000 personas en actividades recreo- deportivas comunitarias.</t>
  </si>
  <si>
    <t>Capacitar 10.000 personas en los campos deportivos o recreativos.</t>
  </si>
  <si>
    <t>Beneficiar 900 Personas con la entrega de dotaciones deportivas.</t>
  </si>
  <si>
    <t>Vincular 5.000 personas en acciones educativas en temas de protección y bienestar animal.</t>
  </si>
  <si>
    <t>2612-Kennedy Guardianes del Bienestar Animal</t>
  </si>
  <si>
    <t>Atender 54.000 animales en los programas de brigadas médicas, urgencias veterinarias y adopciones.</t>
  </si>
  <si>
    <t>Esterilizar 30.000 perros y gatos incluyendo los que están en condición de vulnerabilidad.</t>
  </si>
  <si>
    <t>Atender 24700 Persona(s) personas con apoyos que contribuyan al ingreso mínimo garantizado.</t>
  </si>
  <si>
    <t>2610-Kennedy Ingreso con Propósito</t>
  </si>
  <si>
    <t>Beneficiar 2380 Joven(es) jóvenes con transferencias condicionadas y acompañamiento psicosocial para la promoción al acceso y permanencia a oportunidades de formación y empleabilidad.</t>
  </si>
  <si>
    <t>Beneficiar 5826 Persona(s) Mayor(es) personas mayores con apoyo económico tipo C.</t>
  </si>
  <si>
    <t>Beneficiar 700 Estudiante(s) En programas de educación posmedia (niveles de formación técnico profesional, tecnólogo, profesional universitario y educación para el trabajo y desarrollo humano).</t>
  </si>
  <si>
    <t>2377-Kennedy Germinando Futuros</t>
  </si>
  <si>
    <t>Beneficiar 700 Estudiante(s) con apoyo de sostenimiento para la permanencia en la educación posmedia (niveles de formación técnico profesional, tecnólogo, profesional universitario y educación para el trabajo y desarrollo humano).</t>
  </si>
  <si>
    <t>Dotar 74 Sede(s) educativas urbanas y rurales con recursos pedagógicos y/o tecnológicos</t>
  </si>
  <si>
    <t>Apoyar 200 Mipymes y/o emprendimientos orientados al fortalecimiento de las capacidades locales para la gestión y el desarrollo turístico.</t>
  </si>
  <si>
    <t>2492-Kennedy Destino de Oportunidades</t>
  </si>
  <si>
    <t>Realizar 20 acciones para fortalecer las capacidades y/o habilidades, técnicas y blandas de las personas de la localidad, con el fin de mejorar el acceso a oportunidades de empleo.</t>
  </si>
  <si>
    <t>Apoyar 1000 Mipymes, emprendimientos y/o actores de la economía informal para el fortalecimiento del tejido empresarial local.</t>
  </si>
  <si>
    <t>2517-Kennedy Territorio de Progreso</t>
  </si>
  <si>
    <t>Financiar 140 proyectos del sector cultural y creativo.</t>
  </si>
  <si>
    <t>2788-Kennedy Impulso Creativo</t>
  </si>
  <si>
    <t>Construir 1000 m2 de Parques de la red de proximidad (la construcción incluye su dotación).</t>
  </si>
  <si>
    <t>2790-Kennedy mi Parque mi Espacio</t>
  </si>
  <si>
    <t>Intervenir 32 parques de la red de proximidad con acciones de mejoramiento, mantenimiento y/o dotación.</t>
  </si>
  <si>
    <t>Intervenir 4 equipamientos culturales con acciones de construcción, adecuación y/o dotación.</t>
  </si>
  <si>
    <t>2793-Kennedy Espacio que Inspira</t>
  </si>
  <si>
    <t>Realizar acciones de conservación en 4 hectáreas de la Estructura Ecológica Principal.</t>
  </si>
  <si>
    <t>2616-Kennedy Respira Verde</t>
  </si>
  <si>
    <t>Mantener 2.160 árboles en zona urbana.</t>
  </si>
  <si>
    <t>2643-Kennedy Ecomanos en Acción</t>
  </si>
  <si>
    <t>Implementar 240 huertas urbanas.</t>
  </si>
  <si>
    <t>Mantener 2.000 m2 de jardinería.</t>
  </si>
  <si>
    <t>Implementar 40 procesos comunitarios de educación ambiental que promueven la conservación de la biodiversidad y el agua.</t>
  </si>
  <si>
    <t>Capacitar 7.200 personas en separación en la fuente y reciclaje.</t>
  </si>
  <si>
    <t>Intervenir 22 Kilómetros-carril de malla vial urbana (local y/o intermedia) con acciones de construcción y/o conservación.</t>
  </si>
  <si>
    <t>2574-Kennedy Crecimiento y Conexión</t>
  </si>
  <si>
    <t>Realizar 8 acciones efectivas para el fortalecimiento de las capacidades locales en torno a la gestión del riesgo.</t>
  </si>
  <si>
    <t>2626-Kennedy Juntos nos Preparamos Para el Cambio</t>
  </si>
  <si>
    <t>Dotar y/o acondicionar 36 unidades operativas orientadas a la atención de la primera infancia (Jardines Infantiles, Casas de Pensamiento Intercultural, Modalidad Espacios Rurales, Crecemos en la Ruralidad, Creciendo Juntos, Centros Amar, Centros Forjar).</t>
  </si>
  <si>
    <t>2646-Kennedy Espacios de Buen Trato</t>
  </si>
  <si>
    <t>Dotar y/o acondicionar 2 unidades operativas de atención especializada (Centros Integrarte, Centros Crecer y Cadis).</t>
  </si>
  <si>
    <t>Dotar y/o acondicionar 1 unidades operativas orientadas a la atención de jóvenes (casas de la juventud, centros forjar).</t>
  </si>
  <si>
    <t>Dotar y/o acondicionar 6 Centros de Desarrollo Comunitarios para la prestación de servicios sociales dirigidas al desarrollo de capacidades y generación de oportunidades.</t>
  </si>
  <si>
    <t xml:space="preserve">Unidades operativas para la prestación de servicios sociales y estrategias dirigidas a personas de los sectores sociales LGBTI dotadas y/o acondicionadas </t>
  </si>
  <si>
    <t>Dotar y/o acondicionar 1 casa LGBTI para la prestación de servicios sociales y estrategias dirigidas a personas de los sectores sociales LGBTI.</t>
  </si>
  <si>
    <t>Realizar 4 estrategias de fortalecimiento institucional (una por vigencia).</t>
  </si>
  <si>
    <t>2711-Kennedy Transparente y Eficiente</t>
  </si>
  <si>
    <t>Realizar 4 estrategias de inspección, vigilancia y control (una por vigencia).</t>
  </si>
  <si>
    <t>Intervenir 1 sede administrativa local.</t>
  </si>
  <si>
    <t>Operativizar 4 Centros de Acceso Comunitario en zonas rurales y/o apartadas y/o urbanas, con énfasis en Servicios TIC´s generados.</t>
  </si>
  <si>
    <t>2767-Kennedy en Línea</t>
  </si>
  <si>
    <t>Operativizar 4 Centros de Acceso Comunitario en zonas rurales y/o apartadas y/o urbanas, con énfasis en procesos de formación y desarrollo de competencias digitales.</t>
  </si>
  <si>
    <t>Desarrollar 4 acciones orientadas a la ciudadanía, en el marco de la estrategia "Bogotaneidad".</t>
  </si>
  <si>
    <t>2705-Bogotá se Vive en Kennedy</t>
  </si>
  <si>
    <t>Fortalecer 1 unidades de innovación publica y social a nivel local.</t>
  </si>
  <si>
    <t>Fortalecer 150 organizaciones comunales.</t>
  </si>
  <si>
    <t>2733-Voces de Kennedy</t>
  </si>
  <si>
    <t>Fortalecer 240 Organizaciones sociales e Instancias de participación ciudadana.</t>
  </si>
  <si>
    <t>Capacitar 3200 personas a través de procesos de formación para la participación de manera virtual y presencial.</t>
  </si>
  <si>
    <t>Concertar e implementar una (1) iniciativa de inversión local con las comunidades negras, afrocolombianas y palenqueras (aplica en todas las localidades con autoridades NAP).</t>
  </si>
  <si>
    <t>2740-Kennedy Trazos de Identidad</t>
  </si>
  <si>
    <t>Concertar e implementar una (1) iniciativa de inversión local con los pueblos indígenas (aplica en todas las localidades con autoridades indígenas).</t>
  </si>
  <si>
    <t>Concertar e implementar una (1) iniciativa de inversión local con las comunidades raizales (aplica en todas las localidades con autoridades raizales).</t>
  </si>
  <si>
    <t>Iniciativa de inversión local concertada e implementada con el pueblo rom gitano</t>
  </si>
  <si>
    <t>Concertar e implementar una (1) iniciativa de inversión local con el pueblo Rrom (aplica en todas las localidades con autoridades gitanas).</t>
  </si>
  <si>
    <t>INICIATIVAS ROM</t>
  </si>
  <si>
    <t>Fontibón</t>
  </si>
  <si>
    <t>Fortalecer 200 Organización(es) organizaciones comunitarias locales a través de capacidades para la resolución de conflictos y herramientas tecnológicas, logísticas, para promover acciones de corresponsabilidad en la gestión de la seguridad y convivencia.</t>
  </si>
  <si>
    <t>2387-Fontibón camina hacia la promoción de la convivencia ciudadana</t>
  </si>
  <si>
    <t>Implementar 8 Acción(es) formativas diferenciales para la promoción de la convivencia ciudadana.</t>
  </si>
  <si>
    <t>Implementar 8 Iniciativa(s) surgidas desde la participación local, en torno a la convivencia, la veeduría ciudadana, defensa de los derechos humanos y la participación de la ciudadanía.</t>
  </si>
  <si>
    <t>Vincular 4200 Persona(s) en acciones para la prevención del feminicidio y las violencias contra las mujeres en sus diferencias y diversidades con enfoque diferencial y de género en todos los ciclos de vida (primera infancia, infancia, juventud, adultez, y personas mayores)</t>
  </si>
  <si>
    <t>2436-Fontibón camina contra la violencia de las mujeres y la prevención del feminicidio</t>
  </si>
  <si>
    <t>Suministrar 4 Dotación(es) a organismos de seguridad.</t>
  </si>
  <si>
    <t>2393-Fontibón avanza en seguridad</t>
  </si>
  <si>
    <t>Intervenir 1 Equipamiento(s) de seguridad y acceso a la justicia con acciones de fortalecimiento, operación, adecuación y/o dotación.</t>
  </si>
  <si>
    <t>Fortalecer 4 Programa(s) de abordaje de conflictividad escolar para la convivencia con enfoque restaurativo y poblacional.</t>
  </si>
  <si>
    <t>2311-Fontibón camina hacia el acceso a la justicia</t>
  </si>
  <si>
    <t>Fortalecer y/o dotar 40 Actor(es) comunitarios con herramientas y capacidades certificadas, para la implementación de un enfoque restaurativo para la justicia y la convivencia principalmente de jueces de paz y conciliadores en equidad activos</t>
  </si>
  <si>
    <t>Implementar 4 Proyecto(s) y/o iniciativas de justicia para el fortalecimiento de los mecanismos de justicia comunitaria local y la resolución efectiva de conflictividades de manera integral en el sistema de justicia.</t>
  </si>
  <si>
    <t>Beneficiar 200 Ciudadanos con habilidades y capacidades certificadas, que permitan gestionar la convivencia constructivamente.</t>
  </si>
  <si>
    <t>Implementar 4 Proyecto(s) comunitarios en la localidad, para la apropiación del Código Nacional de Seguridad y Convivencia Ciudadana</t>
  </si>
  <si>
    <t>Implementar 8 Acción(es) pedagógicas para la gestión de conflictividades y prevención de violencias, defensa y promoción de los derechos humanos y la participación ciudadana.</t>
  </si>
  <si>
    <t>Ejecutar 4 Programa(s) comunitarios con enfoque restaurativo para el cuidado del espacio público y del ambiente</t>
  </si>
  <si>
    <t>Intervenir 6200 Metro(s) cuadrado(s) metros cuadrados de elementos del sistema de espacio público peatonal con acciones de construcción y/o conservación.</t>
  </si>
  <si>
    <t>2397-Fontibón camina hacia la construcción y conservación del espacio público</t>
  </si>
  <si>
    <t>2400-Fontibón camina hacia la cultura ciudadana en torno a la seguridad</t>
  </si>
  <si>
    <t>#1</t>
  </si>
  <si>
    <t>Número de estrategias implementadas de atención y prevención del hostigamiento escolar (Bullying) en la localidad.</t>
  </si>
  <si>
    <t>Implementar 4 Estrategia(s) de atención y prevención del hostigamiento escolar (Bullying) en la localidad</t>
  </si>
  <si>
    <t>Realizar 5 Acuerdo(s) para la organización, la recuperación, el cuidado, el embellecimiento, la sostenibilidad, el mejoramiento y el aprovechamiento económico y social del espacio público</t>
  </si>
  <si>
    <t>2432-Fontibón camina con acuerdos para el uso y goce del espacio público</t>
  </si>
  <si>
    <t>Vincular 600 Persona(s) con discapacidad, cuidadores y cuidadoras, en actividades complementarias en salud.</t>
  </si>
  <si>
    <t>2392-Fontibón camina saludable y con bien-estar</t>
  </si>
  <si>
    <t>Vincular 1200 Persona(s) a las acciones desarrolladas desde los dispositivos de base comunitaria en respuesta al consumo de SPA.</t>
  </si>
  <si>
    <t>Beneficiar 900 Persona(s) con discapacidad a través de Dispositivos de Asistencia Personal - Ayudas Técnicas (no incluidas en los Planes de Beneficios).</t>
  </si>
  <si>
    <t>Beneficiar 1000 Persona(s) con acciones para la promoción de la salud mental.</t>
  </si>
  <si>
    <t>Vincular 4000 Persona(s) en procesos para la prevención de violencias en el contexto familiar y/o violencia sexual en todos los ciclos de vida (primera infancia, infancia, juventud, adultez y personas mayores)</t>
  </si>
  <si>
    <t>2402-Fontibón camina hacia el cuidado de la vida y de su gente</t>
  </si>
  <si>
    <t>Vincular 3100 Persona(s) cuidadoras a estrategias de cuidado en todos los ciclos de vida (primera infancia, infancia, juventud, adultez, y personas mayores)</t>
  </si>
  <si>
    <t>Vincular 4000 Mujer(es) en sus diferencias y diversidades con enfoque diferencial para el ejercicio de sus derechos y el fortalecimiento de su autonomía económica en todos los ciclos de vida (primera infancia, infancia, juventud, adultez, y personas mayores)</t>
  </si>
  <si>
    <t>Realizar 8 Proceso(s) de fortalecimiento de habilidades y capacidades de la población víctima del conflicto armado o excombatientes para promover su participación en los diferentes escenarios.</t>
  </si>
  <si>
    <t>2399-Fontibón camina hacia la Paz, la Memoria y la Reconciliación</t>
  </si>
  <si>
    <t>Realizar 4 Proceso(s) pedagógicos, artísticos, culturales, formativos o para el fortalecimiento de iniciativas ciudadanas para la apropiación social de la memoria, verdad, reparación integral a víctimas del conflicto armado, paz y reconciliación.</t>
  </si>
  <si>
    <t>Realizar 8 Acción(es) de construcción de paz que contribuyan al tejido social, la integración local, la sostenibilidad económica y/o desarrollo territorial para la reconciliación.</t>
  </si>
  <si>
    <t>Capacitar 2500 Persona(s) en los campos artísticos, interculturales, culturales, gastro turísticos y/o patrimoniales que fomenten la cosmogonía y cosmovisión de Fontibón.</t>
  </si>
  <si>
    <t>2401-Fontibón camina hacia el arte y la cultura</t>
  </si>
  <si>
    <t>Beneficiar 40 Organización(es) artísticas, culturales y patrimoniales con elementos entregados.</t>
  </si>
  <si>
    <t>Otorgar 140 Estímulo(s) de apoyo al sector artístico y cultural local.</t>
  </si>
  <si>
    <t>Realizar 18 Evento(s) de promoción, circulación y apropiación de actividades artísticas, culturales y patrimoniales que fomenten la cosmogonía y cosmovisión de Fontibón.</t>
  </si>
  <si>
    <t>Beneficiar 30000 Persona(s) en actividades recreo-deportivas comunitarias en todos los ciclos de vida (primera infancia, infancia, juventud, adultez y personas mayores)</t>
  </si>
  <si>
    <t>2407-Fontibón camina hacia el deporte y la recreación</t>
  </si>
  <si>
    <t>Beneficiar 40 Colectivo(s) u organizaciones recreo deportivas inscritas en el banco que implementan iniciativas de carácter barrial con apoyos económicos.</t>
  </si>
  <si>
    <t>Capacitar y/o fortalecer 5000 Persona(s) en los campos deportivos o recreativos.</t>
  </si>
  <si>
    <t>Atender 2000 Animales en los programas de brigadas médicas, urgencias veterinarias y adopciones</t>
  </si>
  <si>
    <t>2473-Fontibón camina hacia la protección y el bienestar animal</t>
  </si>
  <si>
    <t>Esterilizar 7440 Perros y gatos incluyendo los que está en condición de vulnerabilidad</t>
  </si>
  <si>
    <t>Vincular 1000 Persona(s) en acciones educativas en temas de protección y bienestar animal</t>
  </si>
  <si>
    <t>Beneficiar 1480 Persona(s) Mayor(es) con transferencias monetarias</t>
  </si>
  <si>
    <t>2433-Fontibón camina hacia la disminución de la pobreza</t>
  </si>
  <si>
    <t>Atender 36000 Persona(s) con apoyos que contribuyan al ingreso mínimo garantizado</t>
  </si>
  <si>
    <t>Beneficiar 1280 Joven(es) con transferencias condicionadas y acompañamiento psicosocial para la promoción al acceso y permanencia a oportunidades de formación, desarrollo de capacidades, empleabilidad y proyectos productivos.</t>
  </si>
  <si>
    <t>Habilitar 100 Cupo(s) para la atención de población en inseguridad alimentaria y nutricional del Distrito Capital a través de comedores comunitarios</t>
  </si>
  <si>
    <t>2547-Fontibón camina hacia la erradicación del hambre</t>
  </si>
  <si>
    <t>#2</t>
  </si>
  <si>
    <t>Número de niños y niñas de cero a cinco años, gestantes y lactantes de las diferentes modalidades de los hogares de bienestar familiar del ICBF de la localidad de Fontibón fortalecidos en el proceso nutricional anualmente.</t>
  </si>
  <si>
    <t>Fortalecer el proceso nutricional de 3000 Niños y niñas de cero a cinco años, gestantes y lactantes de las diferentes modalidades de los hogares de bienestar familiar del ICBF de la localidad de Fontibón anualmente.</t>
  </si>
  <si>
    <t>Dotar 26 Sede(s) educativas urbanas con recursos pedagógicos y/o tecnológicos para todos los niveles de educación.</t>
  </si>
  <si>
    <t>2411-Fontibón camina hacia la educación de calidad</t>
  </si>
  <si>
    <t>Beneficiar 250 Estudiante(s) en programas de educación posmedia (niveles de formación técnico profesional, tecnólogo, profesional universitario y educación para el trabajo y desarrollo humano).</t>
  </si>
  <si>
    <t>Beneficiar 500 Estudiante(s) con apoyo de sostenimiento para la permanencia en la educación posmedia (niveles de formación técnico profesional, tecnólogo, profesional universitario y educación para el trabajo y desarrollo humano).</t>
  </si>
  <si>
    <t>Apoyar 200 Mipyme(s) y/o emprendimientos orientados al fortalecimiento de las capacidades locales para la gestión y el desarrollo turístico y/o gastronómico.</t>
  </si>
  <si>
    <t>2414-Fontibón camina hacia el desarrollo empresarial, productiva, turística y con empleo</t>
  </si>
  <si>
    <t>Realizar 4 Acción(es) para fortalecer las capacidades y/o habilidades, técnicas y blandas de las personas de la localidad, con el fin de mejorar el acceso a oportunidades de empleo con un enfoque diferencial.</t>
  </si>
  <si>
    <t>Financiar 70 Proyecto(s) del sector cultural y creativo local.</t>
  </si>
  <si>
    <t>2415-Fontibón camina hacia las industrias culturales y creativas</t>
  </si>
  <si>
    <t>Apoyar 180 Mipyme(s) emprendimientos y/o actores de la economía informal, turística y/o gastronómica para el fortalecimiento del tejido empresarial local.</t>
  </si>
  <si>
    <t>2416-Fontibón camina hacia el fortalecimiento del tejido empresarial</t>
  </si>
  <si>
    <t>Intervenir 20 Parque(s) de la red de proximidad con acciones de mejoramiento, mantenimiento, adecuación y/o dotación de escenarios deportivos teniendo en cuenta nuevas tendencias y alternativas deportivas incluyentes.</t>
  </si>
  <si>
    <t>2443-Fontibón camina hacia la intervención de parques de la red de proximidad</t>
  </si>
  <si>
    <t>Intervenir 2 Equipamiento(s) culturales con acciones de construcción, adecuación y/o dotación.</t>
  </si>
  <si>
    <t>2453-Fontibón camina hacia el mejoramiento de los equipamientos culturales</t>
  </si>
  <si>
    <t>Lograr y/o mantener 9 Hectárea(s) en proceso de restauración ecológica.</t>
  </si>
  <si>
    <t>2360-Fontibón camina hacia la restauración ecológica</t>
  </si>
  <si>
    <t>Capacitar 2800 Persona(s) en separación en la fuente y la gestión integral de residuos sólidos.</t>
  </si>
  <si>
    <t>2520-Fontibón camina hacia la protección del medio ambiente</t>
  </si>
  <si>
    <t>Mantener 3700 Arbol(es) en zona urbana</t>
  </si>
  <si>
    <t>Implementar y/o fortalecer 25 Huerta(s) urbanas</t>
  </si>
  <si>
    <t>Mantener 3000 Metro(s) cuadrado(s) de jardinería</t>
  </si>
  <si>
    <t>Construir y/o mantener 360 Metro(s) cuadrado(s) de muros y techos verdes</t>
  </si>
  <si>
    <t>Implementar y/o fortalecer 12 Proceso(s) comunitarios de educación ambiental que promuevan la conservación de la biodiversidad y el agua.</t>
  </si>
  <si>
    <t>Intervenir 5,5 Kilómetro(s)-carril de malla vial urbana (local y/o intermedia) con acciones de construcción y/o conservación</t>
  </si>
  <si>
    <t>2408-Fontibón camina hacia la construcción y conservación de la malla vial</t>
  </si>
  <si>
    <t>Realizar 1 Obra(s) de mitigación y/u obras de mitigación existentes con mantenimiento para la reducción del riesgo y adaptación al cambio climático</t>
  </si>
  <si>
    <t>2530-Fontibón camina hacia la gestión del riesgo de desastres</t>
  </si>
  <si>
    <t>Realizar 4 Acción(es) efectivas para el fortalecimiento de las capacidades locales y/o procesos comunitarios en torno a la gestión del riesgo y la respuesta a emergencias y desastres.</t>
  </si>
  <si>
    <t>Dotar 2 Unidad(es) operativas de atención especializada (Centros Integrarte, Centros Crecer y Cadis)</t>
  </si>
  <si>
    <t>2508-Fontibón camina hacia el mejoramiento de los equipamientos sociales</t>
  </si>
  <si>
    <t>Dotar 1 Unidad(es) operativas orientadas a la atención de jóvenes (casas de la juventud, centros forjar)</t>
  </si>
  <si>
    <t>Dotar 7 Unidad(es) operativas orientadas a la atención de la primera infancia (Jardines Infantiles, Bebetecas, Casas de Pensamiento Intercultural, Creciendo Juntos, Centros Amar, Centros Forjar)</t>
  </si>
  <si>
    <t>2412-Fontibón camina hacia el fortalecimiento institucional</t>
  </si>
  <si>
    <t>#3</t>
  </si>
  <si>
    <t>Número de estudios, diseños y/o construcción de equipamientos realizados para servicios sociales dentro de la red de proximidad de la localidad.</t>
  </si>
  <si>
    <t>Realizar estudios, diseños y/o construcción de 1 Equipamiento(s) para servicios sociales dentro de la red de proximidad de la localidad</t>
  </si>
  <si>
    <t>Intervenir 3 Sede(s) administrativas locales y Junta Administradora Local</t>
  </si>
  <si>
    <t>2390-Fontibón camina hacia la innovación pública y la Bogotaneidad</t>
  </si>
  <si>
    <t>Fortalecer 1 Unidad(es) de innovación publica y social a nivel local.</t>
  </si>
  <si>
    <t>Fortalecer 200 Organización(es) sociales e Instancias de participación ciudadana y las reconocidas por las comunidades étnicas.</t>
  </si>
  <si>
    <t>2417-Fontibón camina hacia una democracia participativa</t>
  </si>
  <si>
    <t>Capacitar 1000 Persona(s) a través de procesos de formación para la participación de manera virtual y presencial.</t>
  </si>
  <si>
    <t>Fortalecer 68 Organización(es) comunales</t>
  </si>
  <si>
    <t>Rehabilitar 9 Salón(es) comunales, casas de participación y espacios propios para las comunidades étnicas.</t>
  </si>
  <si>
    <t>Dotar 21 Organización(es) comunales, instancias y casas de participación de la ciudadanía en general y de las comunidades étnicas.</t>
  </si>
  <si>
    <t>Fortalecer 18 Medio(s) comunitario(s) y alternativo(s).</t>
  </si>
  <si>
    <t>Concertar e implementar 4 Iniciativa(s) de inversión local con las comunidades Negras, Afrocolombianas, y Palenqueras, de acuerdo a las necesidades propias de las comunidades, en aras de respetar su cosmovisión, usos y costumbres.</t>
  </si>
  <si>
    <t>2419-Fontibón camina hacia una democracia con enfoque diferencial étnico</t>
  </si>
  <si>
    <t>Concertar e implementar 4 Iniciativa(s) de inversión local de los pueblos indígenas de acuerdo a las necesidades propias de las comunidades, en aras de respetar su cosmovisión, usos y costumbres.</t>
  </si>
  <si>
    <t>Engativá</t>
  </si>
  <si>
    <t xml:space="preserve">2262-Fortaleciendo capacidades ciudadanas para que Engativá camine segura </t>
  </si>
  <si>
    <t>vincular 4000 Persona(s) en acciones para la prevención del feminicidio y la violencia contra la mujer</t>
  </si>
  <si>
    <t>2380-Cero tolerancias a las violencias contra las mujeres y violencias basadas en género en Engativá</t>
  </si>
  <si>
    <t>2282-Engativá segura y con acceso a la justicia</t>
  </si>
  <si>
    <t>Intervenir 4 Equipamiento(s) de seguridad y acceso a la justicia con acciones de fortalecimiento, operación, adecuación y/o dotación.</t>
  </si>
  <si>
    <t>Fortalecer 4 Programa(s) de abordaje de conflictividad escolar para la convivencia con enfoque restaurativo.</t>
  </si>
  <si>
    <t>2539-Seguridad y convivencia para Engativá</t>
  </si>
  <si>
    <t>Fortalecer 8 Actor(es) comunitarios con herramientas y capacidades para la implementación de un enfoque restaurativo para la justicia y la convivencia</t>
  </si>
  <si>
    <t>Intervenir 2500 Metro(s) cuadrado(s) elementos del sistema de espacio público peatonal con acciones de construcción y/o conservación.</t>
  </si>
  <si>
    <t>2267-Conservación y construcción del espacio publico en Engativá</t>
  </si>
  <si>
    <t>2300-Espacio público seguro e inclusivo en Engativá</t>
  </si>
  <si>
    <t>Realizar 4 Acuerdo(s) para la organización, la recuperación, el cuidado, el embellecimiento, la sostenibilidad, el mejoramiento y el aprovechamiento económico del espacio público.</t>
  </si>
  <si>
    <t>2815-Acuerdos en el espacio público para que Engativá camine segura</t>
  </si>
  <si>
    <t>Beneficiar 800 Persona(s) con dispositivos de Asistencia Personal - Ayudas Técnicas (no incluidas en los Planes de Beneficios)</t>
  </si>
  <si>
    <t>2540-Salud activa para todos en Engativá</t>
  </si>
  <si>
    <t>Vincular 800 Persona(s) en acciones complementarias en salud física, nutricional y oral través del Circuito del Cuidado</t>
  </si>
  <si>
    <t>Vincular 350 Persona(s) a las acciones y estrategias para promover la salud sexual y reproductiva consciente en los diferentes ciclos de vida.</t>
  </si>
  <si>
    <t>Beneficiar 3200 Persona(s) con acciones para la promoción y atención de la salud mental</t>
  </si>
  <si>
    <t>Vincular 200 Persona(s) a las acciones desarrolladas desde los dispositivos de base comunitaria en respuesta al consumo de SPA.</t>
  </si>
  <si>
    <t>2375-Igualdad de oportunidades para la inclusión social, productiva y política</t>
  </si>
  <si>
    <t>Adecuar y dotar 1 Espacio(s) en la manzana del cuidado</t>
  </si>
  <si>
    <t>Vincular 800 Persona(s) en procesos para la prevención de violencias en el contexto familiar y/o violencia sexual</t>
  </si>
  <si>
    <t>Vincular 3000 Mujer(es) cuidadora(s) estrategias de cuidado.</t>
  </si>
  <si>
    <t>2350-Engativá un territorio de paz y reconciliación</t>
  </si>
  <si>
    <t>Otorgar 100 Estímulo(s) de apoyo al sector artístico y cultural</t>
  </si>
  <si>
    <t>2339-Engativá activa el arte y la cultura</t>
  </si>
  <si>
    <t>Capacitar 600 Persona(s) en los campos artísticos, interculturales, culturales y/o patrimoniales.</t>
  </si>
  <si>
    <t>Beneficiar 20 Organización(es) artísticas y culturales con elementos entregados</t>
  </si>
  <si>
    <t>Realizar 20 Evento(s) de promoción, circulación y apropiación de actividades artísticas, culturales y patrimoniales.</t>
  </si>
  <si>
    <t>Beneficiar 11200 Persona(s) en actividades recreo-deportivas comunitarias.</t>
  </si>
  <si>
    <t>2373-Engativá Activa</t>
  </si>
  <si>
    <t>Beneficiar 10 Colectivo(s) u organizaciones recreo deportivas inscritas en el Banco que implementan iniciativas de carácter barrial con apoyos económicos.</t>
  </si>
  <si>
    <t>Capacitar 600 Persona(s) en los campos deportivos.</t>
  </si>
  <si>
    <t>Vincular 4000 Usuario(s) En acciones educativas en temas de protección y bienestar animal</t>
  </si>
  <si>
    <t>2368-Caminos de bienestar animal en Engativá</t>
  </si>
  <si>
    <t>Atender 900 Animales en los programas de brigadas médicas, urgencias veterinarias y adopciones</t>
  </si>
  <si>
    <t>Esterilizar 8000 Perros y gatos incluyendo los que está en condición de vulnerabilidad</t>
  </si>
  <si>
    <t>Beneficiar 3650 Persona(s) Mayor(es) personas mayores con apoyo económico tipo C</t>
  </si>
  <si>
    <t>2359-Engativá una localidad con menos pobreza</t>
  </si>
  <si>
    <t>Atender 10000 Persona(s) con apoyos que contribuyan al ingreso mínimo garantizado.</t>
  </si>
  <si>
    <t>Beneficiar 3200 Joven(es) con transferencias condicionadas y acompañamiento psicosocial para la promoción al acceso y permanencia a oportunidades de formación y empleabilidad</t>
  </si>
  <si>
    <t>Habilitar 230 Cupo(s) para la atención de población en inseguridad alimentaria y nutricional del Distrito Capital, a través de comedores comunitarios.</t>
  </si>
  <si>
    <t>2765-Erradicando el Hambre en Engativá</t>
  </si>
  <si>
    <t>Beneficiar 250 Estudiante(s) otorgando financiación para el tránsito y acceso en la educación posmedia.</t>
  </si>
  <si>
    <t>2444-Jóvenes con capacidades proyecto de vida para la ciudadanía, la innovación y el trabajo del siglo XXI en Engativá.</t>
  </si>
  <si>
    <t>Beneficiar 250 Estudiante(s) para el sostenimiento en la permanencia durante la educación posmedia.</t>
  </si>
  <si>
    <t>Dotar 10 Sede(s) educativas de la localidad</t>
  </si>
  <si>
    <t>2525-Engativá emprende</t>
  </si>
  <si>
    <t xml:space="preserve">Apoyar 100 Mipyme(s) y/o emprendimientos orientados al fortalecimiento de las capacidades locales para la gestión y el desarrollo turístico </t>
  </si>
  <si>
    <t>Financiar 40 Proyecto(s) del sector cultural y creativo.</t>
  </si>
  <si>
    <t>2376-Engativá activa y creativa</t>
  </si>
  <si>
    <t>Apoyar 400 Mipyme(s) emprendimientos y/o actores de la economía informal para el fortalecimiento del tejido empresarial local</t>
  </si>
  <si>
    <t>2509-Engativá trabaja segura</t>
  </si>
  <si>
    <t>Intervenir 20 Parque(s) vecinales y/o de bolsillo con acciones de mejoramiento, mantenimiento y/o dotación.</t>
  </si>
  <si>
    <t>2379-Parques seguros para Engativá</t>
  </si>
  <si>
    <t>Intervenir 1 Equipamiento(s) culturales con acciones de construcción, adecuación y/o dotación.</t>
  </si>
  <si>
    <t>2381-Industria cultural para Engativá</t>
  </si>
  <si>
    <t>Generar 500 Metro(s) cuadrado(s) de áreas renaturalizadas</t>
  </si>
  <si>
    <t xml:space="preserve">2314-Restauración activa para los ecosistemas en Engativá
</t>
  </si>
  <si>
    <t>Mantener 2000 Arbol(es) en zona urbana</t>
  </si>
  <si>
    <t>2363-Caminos sostenibles en Engativá</t>
  </si>
  <si>
    <t>Implementar 16 Proceso(s) comunitarios de educación ambiental que promueven la conservación de la biodiversidad y el agua.</t>
  </si>
  <si>
    <t>Mantener 400 Metro(s) cuadrado(s) de jardinería</t>
  </si>
  <si>
    <t>Capacitar 8000 Persona(s) en separación en la fuente y reciclaje.</t>
  </si>
  <si>
    <t>Intervenir 40 Kilómetro(s) la malla vial urbana (local y/o intermedia) con acciones de construcción y/o conservación</t>
  </si>
  <si>
    <t>2291-Engativá activa con la malla vial local</t>
  </si>
  <si>
    <t>Realizar 4 Acción(es) para el fortalecimiento de las capacidades locales para la respuesta a emergencias y desastres</t>
  </si>
  <si>
    <t xml:space="preserve">2321-Engativá activa frente a la gestión del riesgo de desastres y cambio climático
</t>
  </si>
  <si>
    <t>Dotar y/o acondicionar 1 Unidad(es) operativas de atención especializada (Centros Integrarte, Centros Crecer y Cadis)</t>
  </si>
  <si>
    <t>2776-Dotaciones, desarrollo Integral para la Transformación Social</t>
  </si>
  <si>
    <t>Dotar y/o acondicionar 1 Unidad(es) operativas orientadas a la atención de jóvenes (casas de la juventud, centros forjar)</t>
  </si>
  <si>
    <t>Dotar y/o acondicionar 8 Unidad(es) operativas orientadas a la atención de la primera infancia (Jardines Infantiles, Casas de Pensamiento Intercultural, Modalidad Espacios Rurales, Crecemos en la Ruralidad, Creciendo Juntos, Centros Amar, Centros Forjar)</t>
  </si>
  <si>
    <t>Dotar y/o acondicionar 1 Centro(s) de Desarrollo Comunitarios para la prestación de servicios sociales dirigidas al desarrollo de capacidades y generación de oportunidades</t>
  </si>
  <si>
    <t xml:space="preserve">2933-Fortalecimiento al desarrollo local en Engativá			
</t>
  </si>
  <si>
    <t>Realizar 4 Acción(es) de inspección, vigilancia y control</t>
  </si>
  <si>
    <t>Operativizar 2 Centro(s) de Acceso Comunitario en zonas rurales y/o apartadas y/o urbanas, con énfasis en procesos de formación y desarrollo de competencias digitales.</t>
  </si>
  <si>
    <t>2372-Conectando a Engativá</t>
  </si>
  <si>
    <t>Operativizar 2 Centro(s) de Acceso Comunitario en zonas rurales y/o apartadas y/o urbanas, con énfasis en Servicios TIC´s generados.</t>
  </si>
  <si>
    <t>2440-Fortaleciendo la participación en Engativá</t>
  </si>
  <si>
    <t>Dotar 40 Organización(es) comunales</t>
  </si>
  <si>
    <t>Fortalecer 200 Organización(es) JAC e Instancias de participación ciudadana</t>
  </si>
  <si>
    <t>Fortalecer 30 Medio(s) comunitarios y alternativos</t>
  </si>
  <si>
    <t>Rehabilitar 20 Salón(es) comunales y/o casas de participación.</t>
  </si>
  <si>
    <t>Concertar 1 Iniciativa(s) de inversión local con las comunidades negras, afrocolombianas y palenqueras (aplica en todas las localidades con autoridades NAP)</t>
  </si>
  <si>
    <t>2477-Engativá un espacio para todos</t>
  </si>
  <si>
    <t>Concertar 1 Iniciativa(s) de inversión local con los pueblos indígenas (aplica en todas las localidades con autoridades indígenas)</t>
  </si>
  <si>
    <t>Concertar 1 Iniciativa(s) de inversión local con las comunidades raizales (aplica en todas las localidades con autoridades raizales)</t>
  </si>
  <si>
    <t>Desarrollar 4 Acción(es) orientadas a la ciudadanía, en el marco de la estrategia “Bogotaneidad”</t>
  </si>
  <si>
    <t>2479-Engativá activa con la innovación e identidad local</t>
  </si>
  <si>
    <t>Suba</t>
  </si>
  <si>
    <t>Fortalecer 100 Organización(es) comunitarias a través de capacidades para promover acciones de corresponsabilidad en la gestión de la seguridad y la convivencia.</t>
  </si>
  <si>
    <t>2435-Veci, SubaSe al plan de cuidarnos entre todos</t>
  </si>
  <si>
    <t>Vincular 8000 Persona(s) en acciones para la prevención del feminicidio y la violencia contra la mujer.</t>
  </si>
  <si>
    <t>2442-Suba segura, protectora y corresponsable. Empoderamiento y prevención para una vida libre de violencias de Género</t>
  </si>
  <si>
    <t>Suministrar 4 Dotación(es) para la movilidad operacional y el apoyo logístico.</t>
  </si>
  <si>
    <t>2470-Suba Segura y fortalecida</t>
  </si>
  <si>
    <t>Fortalecer 30 Programa(s) de abordaje de conflictividad escolar para la convivencia con enfoque restaurativo</t>
  </si>
  <si>
    <t xml:space="preserve">2676-Vecinos en encuentro, creando espacios de convivencia y reconciliación </t>
  </si>
  <si>
    <t>Fortalecer 100 Actor(es) comunitarios con herramientas y capacidades para la implementación de un enfoque restaurativo para la justicia y la convivencia</t>
  </si>
  <si>
    <t>Beneficiar 600 Ciudadanos con habilidades y capacidades para gestionar la convivencia constructivamente</t>
  </si>
  <si>
    <t>Implementar 4 Acción(es) pedagógicas para la gestión de conflictividades y prevención de violencias</t>
  </si>
  <si>
    <t>2583-Gestores del Cambio y el cuidado del espacio publico</t>
  </si>
  <si>
    <t>Intervenir 13000 Metro(s) cuadrados de elementos del sistema de espacio público peatonal con acciones de construcción y/o conservación</t>
  </si>
  <si>
    <t>2812-Espacios públicos nuevos, renovados y más asequibles</t>
  </si>
  <si>
    <t>2813-Un mejor espacio público para los vecis de Suba</t>
  </si>
  <si>
    <t>Beneficiar 2500 Persona(s) con discapacidad a través de Dispositivos de Asistencia Personal - Ayudas Técnicas (no incluidas en los Planes de Beneficios).</t>
  </si>
  <si>
    <t>2309-Salud Integral para Suba</t>
  </si>
  <si>
    <t>Vincular 600 Persona(s) en acciones complementarias en salud física, nutricional y oral, a través del Circuito del Cuidado</t>
  </si>
  <si>
    <t>Beneficiar 1500 Persona(s) con acciones para la promoción y atención de la salud mental</t>
  </si>
  <si>
    <t>Vincular 700 Persona(s) a las acciones y estrategias para promover la salud sexual y reproductiva consciente en los diferentes ciclos de vida</t>
  </si>
  <si>
    <t>Vincular 1500 Persona(s) con discapacidad, cuidadores y cuidadoras, en actividades complementarias en salud.</t>
  </si>
  <si>
    <t>Vincular 700 Persona(s) a las acciones desarrolladas desde los dispositivos de base comunitaria en respuesta al consumo de SPA.</t>
  </si>
  <si>
    <t>Adecuar y dotar 2 Espacio(s) espacios en las manzanas del cuidado</t>
  </si>
  <si>
    <t>2439-Suba vive en entorno familiar</t>
  </si>
  <si>
    <t>Vincular 4000 Mujer(es) cuidadora(s) A estrategias de cuidado</t>
  </si>
  <si>
    <t>Vincular 1000 Mujer(es) Para el ejercicio de derechos y el fortalecimiento de su autonomía económica</t>
  </si>
  <si>
    <t>Vincular 8000 Persona(s) en procesos para la prevención de violencia en el contexto familiar y/o violencia sexual</t>
  </si>
  <si>
    <t>Realizar 4 Acción(es) de construcción de paz que contribuyan al tejido social, la integración local, la sostenibilidad económica y/o desarrollo territorial para la reconciliación</t>
  </si>
  <si>
    <t>2467-Suba Teje Nuevas Historias</t>
  </si>
  <si>
    <t>Realizar 4 Proceso(s) Pedagógicos, artísticos, culturales formativos para el fortalecimiento de iniciativas ciudadanas para la apropiación social de la memoria, verdad, reparación integral de víctimas, paz y reconciliación</t>
  </si>
  <si>
    <t>Beneficiar 30000 Persona(s) en actividades recreo-deportivas comunitarias</t>
  </si>
  <si>
    <t xml:space="preserve">2498-Suba activa. Recreación y deporte con sus vecis </t>
  </si>
  <si>
    <t>Beneficiar 290 Colectivo(s) U organizaciones recreo deportivas inscritas en el Banco que implementan iniciativas de carácter barrial con apoyos económicos</t>
  </si>
  <si>
    <t>Capacitar 8000 Persona(s) En los campos deportivos o creativos</t>
  </si>
  <si>
    <t>Beneficiar 7000 Persona(s) Con la entrega de dotaciones deportivas</t>
  </si>
  <si>
    <t>Capacitar 5100 Persona(s) En los campos artísticos, interculturales, culturales y/o patrimoniales,</t>
  </si>
  <si>
    <t>2743-Suba, con cultura, camina segura</t>
  </si>
  <si>
    <t>Beneficiar 50 Organización(es) artísticas, culturales y patrimoniales con elementos entregados.</t>
  </si>
  <si>
    <t>Otorgar 150 Estímulo(s) de apoyo al sector artístico y cultural</t>
  </si>
  <si>
    <t>Realizar 50 Evento(s) de promoción, circulación y apropiación de actividades artísticas, culturales y patrimoniales.</t>
  </si>
  <si>
    <t>Atender 1500 Animales en los programas de brigadas médicas, urgencias veterinarias y adopciones</t>
  </si>
  <si>
    <t xml:space="preserve">2614-Suba es BienEstar Animal </t>
  </si>
  <si>
    <t>Esterilizar 16000 Perros y gatos incluyendo los que está en condición de vulnerabilidad</t>
  </si>
  <si>
    <t>Beneficiar 6630 Persona(s) mayores con transferencias monetarias</t>
  </si>
  <si>
    <t>2599-Apoyo y oportunidades para una vida digna</t>
  </si>
  <si>
    <t>Atender 9500 Persona(s) personas con apoyos que contribuyan al ingreso mínimo garantizado</t>
  </si>
  <si>
    <t>Beneficiar 2500 Joven(es) con transferencias condicionadas y acompañamiento psicosocial para la promoción al acceso y permanencia a oportunidades de formación y empleabilidad</t>
  </si>
  <si>
    <t>Habilitar 1800 Cupo(s) para la atención de población en inseguridad alimentaria y nutricional del Distrito Capital, a través de comedores comunitarios.</t>
  </si>
  <si>
    <t>2590-Alimentación saludable en Suba</t>
  </si>
  <si>
    <t>Dotar 30 Sede(s) sedes educativas urbanas y rurales con recursos pedagógicos y/o tecnológicos</t>
  </si>
  <si>
    <t>2529-Suba educa con propósito</t>
  </si>
  <si>
    <t>Beneficiar 600 Persona(s) con apoyo de sostenimiento para la permanencia en la educación posmedia (niveles de formación técnico profesional, tecnólogo, profesional universitario y educación para el trabajo y desarrollo humano).</t>
  </si>
  <si>
    <t>Beneficiar 600 Persona(s) con apoyo para la educación posmedia (niveles de formación, técnico profesional, tecnólogo, profesional universitario y educación para el trabajo y desarrollo humano).</t>
  </si>
  <si>
    <t>Apoyar 200 Mipyme(s) emprendimientos orientados al fortalecimiento de las capacidades locales para la gestión y el desarrollo turístico</t>
  </si>
  <si>
    <t>2544-Suba es oportunidades para el empleo y el turismo</t>
  </si>
  <si>
    <t>Financiar 100 Proyecto(s) sector cultural y creativo.</t>
  </si>
  <si>
    <t>2489-Suba con la cultura del emprendimiento</t>
  </si>
  <si>
    <t>Vincular 50 Hogar(es) y/o unidades productivas a procesos productivos y de comercialización en el sector rural.</t>
  </si>
  <si>
    <t>2534-Suba potencia su economía local</t>
  </si>
  <si>
    <t>Apoyar 500 Mipyme(s) emprendimientos y/o actores de la economía informal para el fortalecimiento del tejido empresarial local.</t>
  </si>
  <si>
    <t>Intervenir 12 Equipamiento(s) culturales con acciones de construcción, adecuación y/o dotación.</t>
  </si>
  <si>
    <t>2533-La cultura de Suba en escenarios seguros</t>
  </si>
  <si>
    <t>2545-Parques integrales, seguros y sostenible en Suba</t>
  </si>
  <si>
    <t>Construir 900 Metro(s) cuadrado(s) de Parques de la red de proximidad (la construcción incluye su dotación).</t>
  </si>
  <si>
    <t>Mantener 500 Arbol(es) en zona urbana</t>
  </si>
  <si>
    <t xml:space="preserve">2483-Suba en defensa del ambiente </t>
  </si>
  <si>
    <t>Mantener 1640 Metro(s) cuadrado(s) de jardinería convencional y biodiversa mantenidos.</t>
  </si>
  <si>
    <t>Implementar 50 Huerta(s) urbanas</t>
  </si>
  <si>
    <t>Implementar 12 Proceso(s) comunitarios de educación ambiental que promuevan la conservación de la biodiversidad y del agua</t>
  </si>
  <si>
    <t>Capacitar 5000 Persona(s) en separación en la fuente y reciclaje.</t>
  </si>
  <si>
    <t>Lograr 1,5 Hectárea(s) en proceso de restauración ecológica.</t>
  </si>
  <si>
    <t>2524-Suba conservando ecosistemas</t>
  </si>
  <si>
    <t>Generar 15000 Metro(s) cuadrado(s) de áreas renaturalizadas</t>
  </si>
  <si>
    <t>Intervenir 15 Kilómetro(s)-carril de malla vial urbana (local y/o intermedia) con acciones de construcción y/o conservación</t>
  </si>
  <si>
    <t>2456-Movilidad integral, segura y sostenible en Suba</t>
  </si>
  <si>
    <t>2581-Suba Mitiga los Riesgos naturales</t>
  </si>
  <si>
    <t>Dotar y/o acondicionar 26 Unidad(es) operativas orientadas a la atención de la primera infancia (Jardines Infantiles, Casas de Pensamiento Intercultural, Modalidad Espacios Rurales, Crecemos en la Ruralidad, Creciendo Juntos, Centres Amar, Centros Forjar)</t>
  </si>
  <si>
    <t>2424-Suba, crea espacios para todos</t>
  </si>
  <si>
    <t>Dotar y/o acondicionar 2 Unidad(es) operativas orientadas a la atención de jóvenes (casas de la juventud, centros forjar)</t>
  </si>
  <si>
    <t>Dotar y/o acondicionar 1 Casa(s) LGBTI para la prestación de servicios sociales y estrategias dirigidas a personas de los sectores sociales LGBTI.</t>
  </si>
  <si>
    <t>Intervenir 5 Sede(s) Administrativas local</t>
  </si>
  <si>
    <t>2537-Fortalecimiento institucional para una Suba confiable</t>
  </si>
  <si>
    <t>Realizar 4 Estrategia(s) de inspección, vigilancia y control</t>
  </si>
  <si>
    <t>Realizar 4 Estrategia(s) de fortalecimiento institucional realizadas</t>
  </si>
  <si>
    <t>Operativizar 3 Centro(s) de acceso comunitario en zonas rurales y/0 apartadas y/o urbanas, con énfasis en procesos de formación y desarrollo de competencias digitales</t>
  </si>
  <si>
    <t>2563-Suba te conecta</t>
  </si>
  <si>
    <t>Capacitar 3000 Persona(s) en capacidades democráticas para la participación incidente de manera virtual y/o presencial.</t>
  </si>
  <si>
    <t>2504-Suba avanza en participación</t>
  </si>
  <si>
    <t>Dotar 70 Sede(s) de Salones comunales</t>
  </si>
  <si>
    <t>Fortalecer 150 Organización(es) Comunales de la Localidad de Suba</t>
  </si>
  <si>
    <t>Fortalecer 300 Organización(es) Sociales e instancias de participación</t>
  </si>
  <si>
    <t>Rehabilitar 20 Salón(es) comunales y/o casas de participación</t>
  </si>
  <si>
    <t>Fortalecer 25 Medio(s) comunitario(s) y alternativo(s) 0</t>
  </si>
  <si>
    <t>Fortalecer 1 Unidad(es) De innovación pública y social fortalecidas</t>
  </si>
  <si>
    <t>2523-SubaLab, gobierno abierto e innovación pública para una Suba más cercana</t>
  </si>
  <si>
    <t>Desarrollar 4 Acción(es) orientadas a la ciudadanía, en el marco de la estrategia Bogotaneidad</t>
  </si>
  <si>
    <t>2554-Suba confía en sus raíces étnicas</t>
  </si>
  <si>
    <t>Concertar e implementar una 1 Iniciativa(s) de inversión local con los pueblos indígenas (aplica en todas las localidades con autoridades indígenas)</t>
  </si>
  <si>
    <t>Concertar e implementar una 4 Iniciativa(s) de inversión local con el pueblo muisca</t>
  </si>
  <si>
    <t>Barrios Unidos</t>
  </si>
  <si>
    <t>Implementar 4 Iniciativa(s) de convivencia con participación de la ciudadanía</t>
  </si>
  <si>
    <t>2333-Unidos en caminos de corresponsabilidad</t>
  </si>
  <si>
    <t>Fortalecer 80 Organización(es) comunitarias a través de capacidades para promover acciones de corresponsabilidad en la gestión de la seguridad y la convivencia</t>
  </si>
  <si>
    <t>Vincular 3000 Persona(s) en acciones para la prevención del feminicidio y las violencias contra la mujer.</t>
  </si>
  <si>
    <t>2371-Conciencia pública para defender la vida de todas</t>
  </si>
  <si>
    <t>2374-Recursos estratégicos para organismos de seguridad</t>
  </si>
  <si>
    <t>2378-Fortaleciendo vínculos para la justicia y la sana convivencia</t>
  </si>
  <si>
    <t>Beneficiar 16 Actor(es) comunitarios con herramientas y capacidades para la implementación de un enfoque restaurativo para la justicia y la convivencia</t>
  </si>
  <si>
    <t>Intervenir 4000 Metro(s) cuadrados de elementos del sistema de espacio público peatonal con acciones de construcción y/o conservación</t>
  </si>
  <si>
    <t>2382-Conservación activa, cuidado y mejora de espacios urbanos</t>
  </si>
  <si>
    <t>2383-Fortaleciendo tejido social, estrategias comunitarias de seguridad</t>
  </si>
  <si>
    <t>Realizar 12 Acuerdo(s) para la organización, la recuperación, el cuidado, el embellecimiento, la sostenibilidad, el mejoramiento y el aprovechamiento económico del espacio público.</t>
  </si>
  <si>
    <t>2679-Mejor Espacio público para la cohesión social</t>
  </si>
  <si>
    <t>2578-Salud, cuidado y bienestar en Comunidad</t>
  </si>
  <si>
    <t>Vincular 600 Persona(s) a las acciones y estrategias para promover la salud sexual y reproductiva consciente en los diferentes ciclos de vida</t>
  </si>
  <si>
    <t>Beneficiar 400 Persona(s) con discapacidad a través de Dispositivos de Asistencia Personal - Ayudas Técnicas (no incluidas en los Planes de Beneficios)</t>
  </si>
  <si>
    <t>Beneficiar 600 Persona(s) con acciones para la promoción y atención de la salud mental</t>
  </si>
  <si>
    <t>Vincular 2000 Mujer(es) cuidadora(s) a estrategias de cuidado.</t>
  </si>
  <si>
    <t>2738-Resistencias femeninas, transformando familias</t>
  </si>
  <si>
    <t>Vincular 1200 Mujer(es) para el ejercicio de derechos y el fortalecimiento de su autonomía económica</t>
  </si>
  <si>
    <t>Vincular 3200 Persona(s) en procesos para la prevención de violencias en el contexto familiar y/o violencia sexual</t>
  </si>
  <si>
    <t>Realizar 4 Proceso(s) Pedagógicos, artísticos, culturales, formativos o académicos realizados para el fortalecimiento de iniciativas ciudadanas para la apropiación social de la memoria, verdad, reparación integral a víctimas, paz y reconciliación.</t>
  </si>
  <si>
    <t>2634-Voces de las víctimas, ecos de justicia</t>
  </si>
  <si>
    <t>Vincular 5000 Persona(s) en actividades recreo-deportivas comunitarias.</t>
  </si>
  <si>
    <t xml:space="preserve">2587-Hábitos de diversión y movimiento para el bienestar 			</t>
  </si>
  <si>
    <t>Capacitar 1200 Persona(s) en los campos deportivos o recreativos</t>
  </si>
  <si>
    <t>Beneficiar 1200 Persona(s) con la entrega de dotaciones deportivas.</t>
  </si>
  <si>
    <t>Vincular 1000 Persona(s) en los campos artísticos, interculturales, culturales y/o patrimoniales.</t>
  </si>
  <si>
    <t>2631-Unidos por las voces, arte y patrimonio</t>
  </si>
  <si>
    <t>Otorgar 40 Estímulo(s) de apoyo al sector artístico y cultural.</t>
  </si>
  <si>
    <t>Atender 2000 Animales En los programas de brigadas médicas, urgencias veterinarias y adopciones</t>
  </si>
  <si>
    <t>2801-Bienestar animal respeto y protección a otras formas de vida</t>
  </si>
  <si>
    <t>Esterilizar 2000 Canino(s) y felino(s) Incluyendo los que está en condición de vulnerabilidad</t>
  </si>
  <si>
    <t>Beneficiar 1050 Persona(s) Mayor(es) con transferencias monetarias</t>
  </si>
  <si>
    <t>2625-Oportunidades y apoyo para el bienestar común</t>
  </si>
  <si>
    <t>Beneficiar 800 Joven(es) con transferencias condicionadas y acompañamiento psicosocial para la promoción al acceso y permanencia a oportunidades de formación y empleabilidad</t>
  </si>
  <si>
    <t>Habilitar 250 Cupo(s) Para la atención de la población en situación de inseguridad alimentaria y nutricional en la localidad de Barrios Unidos mediante comedores comunitarios.</t>
  </si>
  <si>
    <t>2598-Cuidado alimentario para población en riesgo</t>
  </si>
  <si>
    <t>Beneficiar 150 Estudiante(s) En programas de educación posmedia (niveles de formación técnico profesional, tecnólogo, profesional universitario y educación para el trabajo y desarrollo humano)</t>
  </si>
  <si>
    <t>2686-Recursos para la educación integral</t>
  </si>
  <si>
    <t>Beneficiar 200 Estudiante(s) con apoyo de sostenimiento para la permanencia en la educación posmedia (niveles de formación técnico profesional, tecnólogo, profesional universitario y educación para el trabajo y desarrollo humano).</t>
  </si>
  <si>
    <t>Dotar 9 Sede(s) Educativas urbanas y rurales con recursos pedagógicos y/o tecnológicos</t>
  </si>
  <si>
    <t>2814-Reactivando talentos fortalecemos comunidades</t>
  </si>
  <si>
    <t>Apoyar 80 Mipyme(s) y/o emprendimientos orientados al fortalecimiento de las capacidades locales para la gestión y el desarrollo turístico</t>
  </si>
  <si>
    <t>2647-Ecosistema creativo, potenciando iniciativas culturales</t>
  </si>
  <si>
    <t>Apoyar 200 Mipyme(s) y/o emprendimientos y/o actores de la economía informal para el fortalecimiento del tejido empresarial local</t>
  </si>
  <si>
    <t>2650-Recursos para la productividad en el desarrollo local</t>
  </si>
  <si>
    <t>Intervenir 1 Equipamiento(s) cultural con acciones de construcción, adecuación y/o dotación</t>
  </si>
  <si>
    <t>2677-Cultura en acción, transformando espacios comunes</t>
  </si>
  <si>
    <t>Intervenir 10 Parque(s) De la red de proximidad con acciones de mejoramiento, mantenimiento y/o dotación</t>
  </si>
  <si>
    <t>2803-Parques inclusivos, acceso al derecho de ciudad</t>
  </si>
  <si>
    <t>2760-Comunidades activas en defensa de lo vital</t>
  </si>
  <si>
    <t>Implementar 20 Proceso(s) comunitarios de educación ambiental que promueven la conservación de la biodiversidad y el agua</t>
  </si>
  <si>
    <t>Capacitar 1500 Persona(s) en separación en la fuente y reciclaje.</t>
  </si>
  <si>
    <t>Intervenir 7,5 Kilómetro(s)-carril de malla vial urbana (local y/o intermedia) con acciones de construcción y/o conservación</t>
  </si>
  <si>
    <t>2681-Mejoramiento integral de infraestructura vial urbana</t>
  </si>
  <si>
    <t>Realizar 2 Acción(es) efectivas para el fortalecimiento de las capacidades locales en torno a la gestión del riesgo</t>
  </si>
  <si>
    <t>2675-Mitigación del riesgo, un enfoque integral local</t>
  </si>
  <si>
    <t>Dotar y/o acondicionar 3 Unidad(es) Operativas orientadas a la atención de la primera infancia (Jardines Infantiles, Casas de Pensamiento Intercultural, Modalidad Espacios Rurales, Crecemos en la Ruralidad, Creciendo Juntos, Centros Amar, Centros Forjar)</t>
  </si>
  <si>
    <t>2800-Condiciones favorables para el Cuidado Comunitario</t>
  </si>
  <si>
    <t>Dotar y/o acondicionar 1 Centro(s) De Desarrollo Comunitario para la prestación de servicios sociales dirigidas al desarrollo de capacidades y generación de oportunidades</t>
  </si>
  <si>
    <t>Dotar y/o acondicionar 1 Unidad(es) Operativa orientadas a la prestación de servicios a la persona mayor</t>
  </si>
  <si>
    <t>Intervenir 1 Sede(s) Administrativa local</t>
  </si>
  <si>
    <t>2714-Optimización de recursos para la eficiencia administrativa</t>
  </si>
  <si>
    <t>Realizar 4 Estrategia(s) De fortalecimiento institucional (una por vigencia)</t>
  </si>
  <si>
    <t>Operativizar 1 Centro(s) de Acceso Comunitario en zonas rurales y/o apartadas y/o urbanas, con énfasis en procesos de formación y desarrollo de competencias digitales.</t>
  </si>
  <si>
    <t>2695-Habilidades digitales para conectar</t>
  </si>
  <si>
    <t>Desarrollar 1 Acción(es) orientada a la ciudadanía, en el marco de la estrategia "Bogotaneidad"</t>
  </si>
  <si>
    <t>2678-Una nueva identidad bogotana</t>
  </si>
  <si>
    <t>Fortalecer 20 Organización(es) comunales</t>
  </si>
  <si>
    <t>2742-Participación activa, fortaleciendo vínculos sociales</t>
  </si>
  <si>
    <t>Fortalecer 60 Organización(es) sociales e Instancias de participación ciudadana</t>
  </si>
  <si>
    <t>Vincular 800 Persona(s) a través de procesos de formación para la participación de manera virtual y presencial</t>
  </si>
  <si>
    <t>Implementar 1 Iniciativa(s) de inversión local con los pueblos indígenas (aplica en todas las localidades con autoridades indígenas)</t>
  </si>
  <si>
    <t>2750-Cultivando identidades, inversión para pueblos originarios</t>
  </si>
  <si>
    <t>Implementar 1 Iniciativa(s) de inversión local con las comunidades negras, afrocolombianas y palenqueras (aplica en todas las localidades con autoridades NAP)</t>
  </si>
  <si>
    <t>Implementar 1 Iniciativa(s) Concertar e implementar una (1) iniciativa de inversión local con las comunidades raizales</t>
  </si>
  <si>
    <t>Teusaquillo</t>
  </si>
  <si>
    <t>Fortalecer 40 Organización(es) comunitarias a través de capacidades para promover acciones de corresponsabilidad en la gestión de la seguridad y la convivencia</t>
  </si>
  <si>
    <t>2292-Teusaquillo construye seguridad</t>
  </si>
  <si>
    <t>Implementar 4 Accion(es) formativas diferenciales para la promoción de la convivencia ciudadana</t>
  </si>
  <si>
    <t>Vincular 3000 Persona(s) en acciones para la prevención del feminicidio y la violencia contra la mujer.</t>
  </si>
  <si>
    <t>2462-Teusaquillo comprometida con la vida y los derechos de las mujeres</t>
  </si>
  <si>
    <t>Suministrar 1 Organización(es) Suministrar 1 dotación a organismos de seguridad</t>
  </si>
  <si>
    <t>2293-Teusaquillo segura</t>
  </si>
  <si>
    <t>Intervenir 1 Equipamiento(s) de seguridad y acceso a la justicia con acciones de fortalecimiento, operación, adecuación y/o dotación</t>
  </si>
  <si>
    <t>Fortalecer 77 Actor(es) comunitarios con herramientas y capacidades para la implementación de un enfoque restaurativo para la justicia y la convivencia</t>
  </si>
  <si>
    <t>2294-Teusaquillo pacífica, respetuosa y armónica</t>
  </si>
  <si>
    <t>Beneficiar 2000 Ciudadanas y ciudadanos con habilidades y capacidades para gestionar la convivencia constructivamente</t>
  </si>
  <si>
    <t>Implementar 8 Proyecto(s) comunitarios para la apropiación CNSC</t>
  </si>
  <si>
    <t>Intervenir 6000 Metro(s) cuadrado(s) de elementos del sistema de espacio público peatonal con acciones de construcción y/o conservación.</t>
  </si>
  <si>
    <t>2674-Teusaquillo con andenes transitables</t>
  </si>
  <si>
    <t>2709-Teusaquillo nos cuida y acompaña</t>
  </si>
  <si>
    <t>Beneficiar 300 Persona(s) con discapacidad a través de Dispositivos de Asistencia Personal - Ayudas Técnicas (no incluidas en los Planes de Beneficios)</t>
  </si>
  <si>
    <t>2754-Teusaquillo saludable y con bienestar</t>
  </si>
  <si>
    <t>Vincular 600 Persona(s) con discapacidad, cuidadores y cuidadoras, en actividades complementarias en salud</t>
  </si>
  <si>
    <t>2325-Teusaquillo protege, cuida y fortalece</t>
  </si>
  <si>
    <t>Vincular 2000 Mujer(es) para el ejercicio de derechos y el fortalecimiento de su autonomía económica</t>
  </si>
  <si>
    <t>Vincular 2000 Persona(s) en procesos para la prevención de violencias en el contexto familiar y/o violencia sexual</t>
  </si>
  <si>
    <t>2357-Teusaquillo tejiendo redes de paz y reconciliación</t>
  </si>
  <si>
    <t>2323-Teusaquillo recreodeportiva</t>
  </si>
  <si>
    <t>Fortalecer 32 Colectivo(s) u organizaciones recreo deportivas inscritas en el Banco que implementan iniciativas de carácter barrial con apoyos económicos</t>
  </si>
  <si>
    <t>Capacitar 800 Persona(s) en los campos deportivos o recreativos</t>
  </si>
  <si>
    <t>Capacitar 800 Persona(s) en los campos artísticos, interculturales, culturales y/o patrimoniales.</t>
  </si>
  <si>
    <t>2330-Teusaquillo: construyendo comunidades creativas</t>
  </si>
  <si>
    <t>Beneficiar 12 Organización(es) artísticas, culturales y patrimoniales con elementos entregados.</t>
  </si>
  <si>
    <t>Realizar 24 Evento(s) de promoción, circulación y apropiación de actividades artísticas, culturales y patrimoniales.</t>
  </si>
  <si>
    <t>2361-Teusaquillo promueve PyBA</t>
  </si>
  <si>
    <t>Atender 600 Animales en los programas de brigadas médicas, urgencias veterinarias y adopciones</t>
  </si>
  <si>
    <t>Esterilizar 280 Perros y gatos incluyendo los que está en condición de vulnerabilidad</t>
  </si>
  <si>
    <t>Atender 389 Persona(s) con apoyos que contribuyan al ingreso mínimo garantizado.</t>
  </si>
  <si>
    <t>2787-Teusaquillo solidaria</t>
  </si>
  <si>
    <t>Beneficiar 500 Joven(es) con transferencias condicionadas y acompañamiento psicosocial para la promoción al acceso y permanencia a oportunidades de formación y empleabilidad</t>
  </si>
  <si>
    <t>Beneficiar 357 Persona(s) Mayor(es) con transferencias monetarias</t>
  </si>
  <si>
    <t>Habilitar 150 Cupo(s) para la atención de población en inseguridad alimentaria y nutricional del Distrito Capital</t>
  </si>
  <si>
    <t>2789-Bien-estar en Teusaquillo</t>
  </si>
  <si>
    <t>Dotar 2 Sede(s) educativas urbanas y rurales con recursos pedagógicos y/o tecnológicos</t>
  </si>
  <si>
    <t>2356-Teusaquillo cierra brechas</t>
  </si>
  <si>
    <t>Beneficiar 80 Estudiante(s) en programas de educación posmedia (niveles de formación técnico profesional, tecnólogo, profesional universitario y educación para el trabajo y desarrollo humano).</t>
  </si>
  <si>
    <t>Beneficiar 80 Estudiante(s) con apoyo de sostenimiento para la permanencia en la educación posmedia (niveles de formación técnico profesional, tecnólogo, profesional universitario y educación para el trabajo y desarrollo humano).</t>
  </si>
  <si>
    <t>Apoyar 120 Emprendimiento(s) orientados al fortalecimiento de las capacidades locales para la gestión y el desarrollo turístico</t>
  </si>
  <si>
    <t>2295-Teusaquillo impulsa y emprende economía local</t>
  </si>
  <si>
    <t>2663-Teusaquillo impulsa y emprende cultura</t>
  </si>
  <si>
    <t>Apoyar 200 Emprendimiento(s) emprendimientos y/o actores de la economía informal para el fortalecimiento del tejido empresarial local</t>
  </si>
  <si>
    <t>2785-Teusaquillo impulsa y emprende tejido empresarial</t>
  </si>
  <si>
    <t>Intervenir 12 Parque(s) de la red de proximidad con acciones de mejoramiento, mantenimiento y/o dotación.</t>
  </si>
  <si>
    <t>2734-Teusaquillo con infraestructura social</t>
  </si>
  <si>
    <t>Intervenir 1 Equipamiento(s) cultural con acciones de construcción, adecuación y/o dotación.</t>
  </si>
  <si>
    <t>2895-Teusaquillo edifica su cultura</t>
  </si>
  <si>
    <t>Intervenir 2 Hectárea(s) de conectores ecosistémicos y renaturalizar con la participación incidente de la ciudadanía</t>
  </si>
  <si>
    <t>2351-Teusaquillo conecta vida</t>
  </si>
  <si>
    <t>Mantener 1000 Arbol(es) en zona urbana</t>
  </si>
  <si>
    <t>2354-Teusaquillo actúa contra el Cambio Climático</t>
  </si>
  <si>
    <t>Implementar 8 Proceso(s) comunitarios de educación ambiental que promueven la conservación de la biodiversidad y el agua</t>
  </si>
  <si>
    <t>Implementar 20 Huerta(s) urbanas</t>
  </si>
  <si>
    <t>Capacitar 4000 Persona(s) en separación de la fuente y reciclaje</t>
  </si>
  <si>
    <t>Intervenir 4,5 Kilómetro(s)-carril de malla vial urbana (local y/o intermedia) con acciones de construcción y/o conservación</t>
  </si>
  <si>
    <t>2728-Teusaquillo mejora la calidad de vida</t>
  </si>
  <si>
    <t>2338-Teusaquillo mitiga sus riesgos</t>
  </si>
  <si>
    <t>Dotar y/acondicionar 1 Unidad(es) operativas orientadas a la atención de la primera infancia (Jardines Infantiles, Casas de Pensamiento Intercultural, Modalidad Espacios Rurales, Crecemos en la Ruralidad, Creciendo Juntos, Centros Amar, Centros Forjar)</t>
  </si>
  <si>
    <t>2782-Teusaquillo con espacios inclusivos, pedagógicos y accesibles</t>
  </si>
  <si>
    <t>Dotar 1 Casa(s) LGBTI para la prestación de servicios sociales y estrategias dirigidas a personas de los sectores sociales LGBTI</t>
  </si>
  <si>
    <t>Dotar y/acondicionar 1 Unidad(es) operativa orientadas a la prestación de servicios a la persona mayor</t>
  </si>
  <si>
    <t>2664-Teusaquillo eficiente y transparente</t>
  </si>
  <si>
    <t>Operativizar 4 Centro(s) de Acceso Comunitario en zonas rurales y/o apartadas y/o urbanas, con énfasis en procesos de formación y desarrollo de competencias digitales.</t>
  </si>
  <si>
    <t>2334-Teusaquillo innovadora</t>
  </si>
  <si>
    <t>Capacitar 1000 Persona(s) personas a través de procesos de formación para la participación de manera virtual y presencial.</t>
  </si>
  <si>
    <t>2665-Teusaquillo participa en comunidad</t>
  </si>
  <si>
    <t>Fortalecer 21 Organización(es) comunales.</t>
  </si>
  <si>
    <t>Concertar 1 Iniciativa(s) de inversión local con AFROS Y NEGROS</t>
  </si>
  <si>
    <t>2668-Teusaquillo honra su palabra</t>
  </si>
  <si>
    <t>Concertar 1 Iniciativa(s) con comunidades raizales</t>
  </si>
  <si>
    <t>Concertar 1 Iniciativa(s) con los pueblos indígenas</t>
  </si>
  <si>
    <t>2680-Teusaquillo mi casa</t>
  </si>
  <si>
    <t>Los Mártires</t>
  </si>
  <si>
    <t>2501-Mártires camina segura en la convivencia ciudadana</t>
  </si>
  <si>
    <t>Implementar 16 Iniciativa(s) de convivencia con participación de la ciudadanía.</t>
  </si>
  <si>
    <t>Vincular 2000 Persona(s) personas en acciones para la prevención del feminicidio y la violencia contra la mujer</t>
  </si>
  <si>
    <t xml:space="preserve">2727-Mártires camina segura contra el feminicidio y la violencia contra las mujeres </t>
  </si>
  <si>
    <t>Suministrar 4 Dotación(es) Suministrar 4 dotaciones a organismos de seguridad.</t>
  </si>
  <si>
    <t>2719-Mártires camina segura con mejores dotaciones de seguridad</t>
  </si>
  <si>
    <t>Intervenir 4 Equipamiento(s) Intervenir 4 equipamientos de seguridad y acceso a la justicia con acciones de fortalecimiento operación adecuación y/o dotación.</t>
  </si>
  <si>
    <t>2722-Mártires camina segura en el manejo de conflictos y el diálogo ciudadano</t>
  </si>
  <si>
    <t>Implementar 1 Proyecto(s) de justicia local para la resolución efectiva de conflictividades de manera integral en el sistema de justicia.</t>
  </si>
  <si>
    <t>Implementar 4 Proyecto(s) comunitarios en la localidad para la apropiación del Código Nacional de Seguridad y Convivencia Ciudadana.</t>
  </si>
  <si>
    <t>ejecutar 4 Programa(s) comunitarios con enfoque restaurativo para el cuidado del espacio público y del medio ambiente.</t>
  </si>
  <si>
    <t>Realizar 4 Acuerdo(s) para la organización la recuperación el cuidado el embellecimiento la sostenibilidad el mejoramiento y el aprovechamiento económico del espacio público. la seguridad y la convivencia</t>
  </si>
  <si>
    <t>2720- Mártires camina segura por un espacio público incluyente</t>
  </si>
  <si>
    <t>2753-Martires avanza en la construcción de¿confianza en el espacio publico</t>
  </si>
  <si>
    <t>Intervenir 600 Metro(s) cuadrado(s) de elementos del sistema de espacio público peatonal con acciones de construcción y/o conservación.</t>
  </si>
  <si>
    <t>2798-Mártires avanza con mejor espacio público peatonal</t>
  </si>
  <si>
    <t>vincular 240 Persona(s) con discapacidad cuidadores y cuidadoras en actividades complementarias en salud.</t>
  </si>
  <si>
    <t>2726-Mártires camina hacia una salud incluyente</t>
  </si>
  <si>
    <t>vincular 80 Persona(s) a las acciones desarrolladas desde los dispositivos de base comunitaria en respuesta al consumo de SPA</t>
  </si>
  <si>
    <t>beneficiar 320 Persona(s) con discapacidad a través de Dispositivos de Asistencia Personal Ayudas - Técnicas (no incluidas en los Planes de Beneficios)</t>
  </si>
  <si>
    <t>vincular 200 Persona(s) a las acciones y estrategias para promover la salud sexual y reproductiva consciente en los diferentes ciclos de vida</t>
  </si>
  <si>
    <t>beneficiar 400 Persona(s) con acciones para la promoción y atención de la salud mental.</t>
  </si>
  <si>
    <t>Vincular 2000 Persona(s) En procesos para la prevención de violencias en el contexto familiar y/o violencia sexual</t>
  </si>
  <si>
    <t>2774-Mártires avanza en su estrategia de cuidado local</t>
  </si>
  <si>
    <t>Vincular 400 Mujer(es) para el ejercicio de derechos y el fortalecimiento de su autonomía económica</t>
  </si>
  <si>
    <t>Vincular 800 Persona(s) cuidadoras a estrategias de cuidado.</t>
  </si>
  <si>
    <t>Realizar 40 Proceso(s) Pedagógicos, artísticos, culturales, formativos o para el fortalecimiento de iniciativas ciudadanas para la apropiación social de la memoria, verdad, reparación integral a víctimas, paz y reconciliación</t>
  </si>
  <si>
    <t>2763-Mártires avanza por la paz y la reconciliación en su territorio</t>
  </si>
  <si>
    <t>Realizar 4 Acción(es) De construcción de paz que contribuyan al tejido social, la integración local, la sostenibilidad económica y/o desarrollo territorial</t>
  </si>
  <si>
    <t>Realizar 40 Proceso(s) De fortalecimiento de habilidades y capacidades de la población víctima del conflicto armado o excombatientes para promover su participación en los diferentes escenarios</t>
  </si>
  <si>
    <t>Otorgar 32 Estímulo(s) de apoyo al sector artístico y cultural</t>
  </si>
  <si>
    <t>2715-Mártires avanza como territorio cultural</t>
  </si>
  <si>
    <t>Realizar 20 Evento(s) de promoción circulación y apropiación de actividades artísticas culturales y patrimoniales.</t>
  </si>
  <si>
    <t>Capacitar 200 Persona(s) en los campos artísticos interculturales culturales y/o patrimoniales.</t>
  </si>
  <si>
    <t>Beneficiar 20 Organización(es) artísticas culturales y patrimoniales con elementos entregados.</t>
  </si>
  <si>
    <t>Beneficiar 40 Colectivo(s) recreo deportivas inscritas en el Banco que implementan iniciativas de carácter barrial beneficiadas con apoyos económicos</t>
  </si>
  <si>
    <t>2771-Mártires avanza por el deporte</t>
  </si>
  <si>
    <t>Capacitar 400 Persona(s) en los campos deportivos o recreativos</t>
  </si>
  <si>
    <t>Incentivar 200 Persona(s) con la entrega de dotaciones deportivas</t>
  </si>
  <si>
    <t>Vincular 800 Persona(s) en acciones educativas en temas de protección y bienestar animal</t>
  </si>
  <si>
    <t>2741-Mártires avanza en la protección y el bienestar de sus animales</t>
  </si>
  <si>
    <t>Atender 2000 Animales en los programas de brigadas médicas urgencias veterinarias y adopciones</t>
  </si>
  <si>
    <t>Esterilizar 2000 Perros y gatos incluyendo los que están en condición de vulnerabilidad</t>
  </si>
  <si>
    <t>Atender 8000 Persona(s) con apoyos que contribuyan al ingreso mínimo garantizado en los siguientes cuatro años.</t>
  </si>
  <si>
    <t>2724-Mártires avanza contra la pobreza</t>
  </si>
  <si>
    <t>Beneficiar 280 Joven(es) con transferencias condicionadas y acompañamiento psicosocial para la promoción al acceso y permanencia a oportunidades de formación y empleabilidad.</t>
  </si>
  <si>
    <t>Beneficiar 1509 Persona(s) Mayor(es) con apoyo económico tipo c</t>
  </si>
  <si>
    <t>Dotar 56 Sede(s) educativas urbanas y rurales con recursos pedagógicos y/o tecnológicos</t>
  </si>
  <si>
    <t>2749-Mártires confía y le apuesta a su potencial</t>
  </si>
  <si>
    <t>Beneficiar 200 Estudiante(s) con apoyo de sostenimiento para la permanencia en la educación posmedia (niveles de formación técnico profesional tecnólogo profesional universitario y educación para el trabajo y desarrollo humano).</t>
  </si>
  <si>
    <t>Beneficiar 80 Estudiante(s) en programas de educación posmedia (niveles de formación técnico profesional tecnólogo profesional universitario y educación para el trabajo y desarrollo humano).</t>
  </si>
  <si>
    <t>Realizar 4 Acción(es) para fortalecer las capacidades y/o habilidades técnicas y blandas de las personas de la localidad con el fin de mejorar el acceso a oportunidades de empleo.</t>
  </si>
  <si>
    <t>2585-Mártires avanza en su empleabilidad y su ecosistema turístico</t>
  </si>
  <si>
    <t>Apoyar 20 Mipyme(s) y/o emprendimientos orientados al fortalecimiento de las capacidades locales para la gestión y el desarrollo turístico</t>
  </si>
  <si>
    <t>Apoyar 160 Unidad(es) de la economía informal para el fortalecimiento del tejido empresarial local.</t>
  </si>
  <si>
    <t>2575-Mártires confía en su emprendimiento</t>
  </si>
  <si>
    <t>Financiar 32 Proyecto(s) del sector cultural y creativo</t>
  </si>
  <si>
    <t>2752-Mártires confía en su ecosistema creativo</t>
  </si>
  <si>
    <t>Intervenir 4 Equipamiento(s) culturales con acciones de construcción adecuación y/o dotación</t>
  </si>
  <si>
    <t>2796-Mártires avanza en mejores espacios para la cultura</t>
  </si>
  <si>
    <t>Construir 400 Metro(s) cuadrado(s) de Parques de la red de proximidad (la construcción incluye su dotación).</t>
  </si>
  <si>
    <t>2807-Mártires avanza con mejores parques</t>
  </si>
  <si>
    <t>Intervenir 8 Parque(s) de la red de proximidad con acciones de mejoramiento mantenimiento y/o dotación.</t>
  </si>
  <si>
    <t>2730-Mártires avanza por un medio ambiente seguro</t>
  </si>
  <si>
    <t>Implementar 16 Huerta(s) urbanas</t>
  </si>
  <si>
    <t>Construir 320 Metro(s) cuadrado(s) de muros y techos verdes.</t>
  </si>
  <si>
    <t>Mantener 600 Metro(s) cuadrado(s) de jardinería</t>
  </si>
  <si>
    <t>Mantener 4000 Arbol(es) en zona urbana</t>
  </si>
  <si>
    <t>Capacitar 1200 Persona(s) en separación en la fuente y reciclaje</t>
  </si>
  <si>
    <t>Intervenir 8 Kilómetro(s)-carril de malla vial urbana (local y/o intermedia) con acciones de construcción y/o conservación</t>
  </si>
  <si>
    <t>2799-Mártires avanza en mejorar su malla vial</t>
  </si>
  <si>
    <t>Realizar 4 Acción(es) fortalecimiento de las capacidades locales en torno a la gestión del riesgo</t>
  </si>
  <si>
    <t>2748-Martires eficiente en atencion y manejo de emergencias</t>
  </si>
  <si>
    <t>Dotar y/o acondicionar 7 Unidad(es) orientadas a la atención de la primera infancia (Jardines Infantiles Casas de Pensamiento Intercultural Modalidad Espacios Rurales Crecemos en la Ruralidad Creciendo Juntos Centros Amar Centros Forjar)</t>
  </si>
  <si>
    <t>2762-Mártires avanza en su infraestructura social</t>
  </si>
  <si>
    <t>Dotar y/o acondicionar 2 Unidad(es) de atención especializada (Centros Integrarte Centros Crecer y Cadis)</t>
  </si>
  <si>
    <t>Dotar y/o acondicionar 1 Unidad(es) operativa orientadas a la atención de jóvenes (casas de la juventud centros forjar)</t>
  </si>
  <si>
    <t>Dotar y/o acondicionar 4 Unidad(es) operativas para la prestación de servicios y la generación de estrategias dirigidas a personas habitantes de calle y/o en riesgo de estarlo (Hogares de paso Autocuidado SEDID Atención Socio-sanitaria y Comunidad de Vida El Camino)</t>
  </si>
  <si>
    <t>2717-Mártires confía en su gobernanza local</t>
  </si>
  <si>
    <t>realizar 4 Estrategia(s) de fortalecimiento institucional (una por vigencia).</t>
  </si>
  <si>
    <t>Desarrollar 4 Acción(es) de inspección y vigilancia</t>
  </si>
  <si>
    <t>Operativizar 2 Centro(s) Con énfasis en Servicios Tics generados.</t>
  </si>
  <si>
    <t>2772-Mártires avanza en conectividad</t>
  </si>
  <si>
    <t>Operativizar 2 Centro(s) Con énfasis en procesos de formación y desarrollo de competencias digitales.</t>
  </si>
  <si>
    <t>2716-Mártires construye confianza desde la participación incidente</t>
  </si>
  <si>
    <t>Capacitar 2000 Persona(s) a través de procesos de formación para la participación de manera virtual y presencial</t>
  </si>
  <si>
    <t>Fortalecer 56 Organización(es) Comunales</t>
  </si>
  <si>
    <t>Desarrollar 4 Acción(es) orientadas a la ciudadanía en el marco de la estrategia "Bogotaneidad</t>
  </si>
  <si>
    <t>2736-Mártires referente en innovación y Bogotaneidad</t>
  </si>
  <si>
    <t>Concertar 1 Iniciativa(s) de inversión local con los pueblos indígena</t>
  </si>
  <si>
    <t>2756-Mártires construye confianza con sus comunidades Indígenas, Negras y Afrocolombianas</t>
  </si>
  <si>
    <t>Concertar 1 Iniciativa(s) de inversión local con las comunidades negras afrocolombianas y palenqueras (aplica en todas las localidades con autoridades NAP</t>
  </si>
  <si>
    <t>Antonio Nariño</t>
  </si>
  <si>
    <t>2260-Acciones formativas y herramientas pedagógicas innovadoras para la autorregulación, solidaridad y corresponsabilidad</t>
  </si>
  <si>
    <t>Implementar 40 Iniciativa(s) de convivencia con participación de la ciudadanía</t>
  </si>
  <si>
    <t>Vincular 1000 Persona(s) en acciones para la prevención del feminicidio y la violencia contra la mujer</t>
  </si>
  <si>
    <t>2264-Acciones para el fomento y desarrollo de los derechos de las mujeres</t>
  </si>
  <si>
    <t>2266-Acciones de fortalecimiento Integral de Capacidades y Equipamiento para la Seguridad Comunitaria</t>
  </si>
  <si>
    <t>Beneficiar 500 Ciudadanos con habilidades y capacidades para gestionar la convivencia constructivamente</t>
  </si>
  <si>
    <t>2296-Acciones centradas en la administración de justicia y el fortalecimiento de la confianza ciudadana</t>
  </si>
  <si>
    <t>Intervenir 10000 Metro(s) cuadrado(s) de elementos del sistema de espacio público peatonal con acciones de construcción y/o conservación.</t>
  </si>
  <si>
    <t>2298-Acciones de recuperación y mejoramiento del espacio público peatonal</t>
  </si>
  <si>
    <t>Implementar 60 Estrategia(s) de seguridad y convivencia a través de gestores locales, que permitan el uso y disfrute del espacio público</t>
  </si>
  <si>
    <t>2301-Acciones de convivencia para el espacio publico</t>
  </si>
  <si>
    <t>Vincular 300 Persona(s) con discapacidad, cuidadores y cuidadoras, en actividades complementarias en salud</t>
  </si>
  <si>
    <t>2320-Acciones complementarias para personas con discapacidad y sus cuidadores</t>
  </si>
  <si>
    <t>Beneficiar 300 Persona(s) con acciones para la promoción y atención de la salud mental</t>
  </si>
  <si>
    <t>Vincular 200 Persona(s) a las acciones y estrategias para promover la salud sexual y reproductiva consciente en los diferentes ciclos de vida</t>
  </si>
  <si>
    <t>Vincular 160 Persona(s) a las acciones desarrolladas desde los dispositivos de base comunitaria en respuesta al consumo de SPA</t>
  </si>
  <si>
    <t>Vincular 800 Mujer(es) para el ejercicio de derechos y el fortalecimiento de su autonomía económica</t>
  </si>
  <si>
    <t>2335-Acciones para Mujeres en el ejercicio de derechos y el fortalecimiento de su autonomia</t>
  </si>
  <si>
    <t>Vincular 400 Persona(s) en procesos para la prevención de violencias en el contexto familiar y/o violencia sexual</t>
  </si>
  <si>
    <t>Vincular 400 Mujer(es) cuidadora(s) a estrategias de cuidado</t>
  </si>
  <si>
    <t>2340-Acciones para un Territorio de Paz y Reconciliación en donde Todos(as) Puedan Volver a Empezar</t>
  </si>
  <si>
    <t>Realizar 160 Proceso(s) pedagógicos, artísticos, culturales, formativos o para el fortalecimiento de iniciativas ciudadanas para la apropiación social de la memoria, verdad, reparación integral a víctimas, paz y reconciliación</t>
  </si>
  <si>
    <t>Otorgar 60 Estímulo(s) de apoyo al sector artístico y cultural</t>
  </si>
  <si>
    <t>2353-Acciones para una Localidad deportiva, recreativa, artistica, patrimonial e intercultura</t>
  </si>
  <si>
    <t>Realizar 8 Evento(s) de promoción, circulación y apropiación de actividades artísticas, culturales y patrimoniales</t>
  </si>
  <si>
    <t>Beneficiar 40 Organización(es) artísticas, culturales y patrimoniales con elementos entregados</t>
  </si>
  <si>
    <t>Capacitar 600 Persona(s) en los campos artísticos, interculturales, culturales y/o patrimoniales</t>
  </si>
  <si>
    <t>Beneficiar 200 Colectivo(s) u organizaciones recreo deportivas inscritas en el Banco que implementan iniciativas de carácter barrial con apoyos económicos</t>
  </si>
  <si>
    <t>2448-Acciones para un territorio deportivo</t>
  </si>
  <si>
    <t>Beneficiar 800 Persona(s) en actividades recreo-deportivas comunitarias.</t>
  </si>
  <si>
    <t>Beneficiar 600 Persona(s) con la entrega de dotaciones deportivas.</t>
  </si>
  <si>
    <t>Capacitar 600 Persona(s) en los campos deportivos o recreativos</t>
  </si>
  <si>
    <t>Esterilizar 400 perros y gatos incluyendo los que está en condición de vulnerabilidad</t>
  </si>
  <si>
    <t>2488-Acciones para la Comunidad Protectora de Felinos y Caninos</t>
  </si>
  <si>
    <t>Vincular 80 personas en acciones educativas en temas de protección y bienestar animal</t>
  </si>
  <si>
    <t>Atender 1000 animales en los programas de brigadas médicas, urgencias veterinarias y adopciones</t>
  </si>
  <si>
    <t>Beneficiar 100 Joven(es) con trasferencias condicionadas y acompañamiento psicosocial para la promoción al acceso y permanencia a oportunidades de formación y empleabilidad.</t>
  </si>
  <si>
    <t>2305-Acciones para una localidad con menos pobreza</t>
  </si>
  <si>
    <t>Beneficiar 949 Persona(s) Mayor(es) con apoyo económico tipo C.</t>
  </si>
  <si>
    <t>Atender 5000 Persona(s) con apoyos que contribuyan al ingreso mínimo garantizado</t>
  </si>
  <si>
    <t>Habilitar 50 Cupo(s) para la atención de población en inseguridad alimentaria y nutricional del Distrito Capital, a través de comedores comunitarios.</t>
  </si>
  <si>
    <t>2307-Acciones para una seguridad alimentaria</t>
  </si>
  <si>
    <t>Dotar 5 Sede(s) educativas urbanas y rurales con recursos pedagógicos y/o tecnológicos</t>
  </si>
  <si>
    <t>2458-Acciones para la atención integral a primer infancia y educación</t>
  </si>
  <si>
    <t>Beneficiar 100 Estudiante(s) en programas de educación posmedia (niveles de formación técnico profesional, tecnólogo, profesional universitario y educación para el trabajo y desarrollo</t>
  </si>
  <si>
    <t>Realizar 720 acciones para fortalecer las capacidades y/o habilidades, técnicas y blandas de las personas de la localidad, con el fin de mejorar el acceso a oportunidades de empleo.</t>
  </si>
  <si>
    <t>2607-Construyendo acciones para el fortalecimiento de capacidades de la gente, la reactivación económica y el impulso empresarial e industrial de la localidad</t>
  </si>
  <si>
    <t xml:space="preserve">Apoyar 50 Mipymes y/o emprendimientos orientados al fortalecimiento de las capacidades locales para la gestión y el desarrollo turístico </t>
  </si>
  <si>
    <t>Financiar 60 Proyecto(s) del sector cultural y creativo</t>
  </si>
  <si>
    <t>2465-Acciones de impulso al sector cultural</t>
  </si>
  <si>
    <t>Apoyar 100 Mipymes, emprendimientos y/o actores de la economía informal para el fortalecimiento del tejido empresarial local.</t>
  </si>
  <si>
    <t>2516-Acciones en Antonio Nariño, localidad que emprende e impulsa el crecimiento</t>
  </si>
  <si>
    <t>Intervenir 4 Parque(s) de la red de proximidad con acciones de mejoramiento, mantenimiento y/o dotación</t>
  </si>
  <si>
    <t>2469-Acciones de revitalización y embellecimiento del territorio local</t>
  </si>
  <si>
    <t>Intervenir 1 Equipamiento(s) culturales con acciones de construcción, adecuación y/o dotación</t>
  </si>
  <si>
    <t>2669-Acciones de revitalización y embellecimiento de la infraestructura cultural</t>
  </si>
  <si>
    <t>Mantener 4000 árboles en zona urbana</t>
  </si>
  <si>
    <t>2568-Acciones para aumentar de la resilencia al cambio climático y reducción de la vulnerabilidad</t>
  </si>
  <si>
    <t xml:space="preserve">Implementar 16 huertas urbanas </t>
  </si>
  <si>
    <t>Capacitar 800 personas en separación en la fuente y reciclaje.</t>
  </si>
  <si>
    <t>Implementar 4 procesos comunitarios de educación ambiental que promueven la conservación de la biodiversidad y el agua</t>
  </si>
  <si>
    <t>2542-Acciones de mejoramiento de la infraestructura destinada a la movilidad sostenible</t>
  </si>
  <si>
    <t>2472-Acciones de resiliencia hogares seguros y comunidades fortalecidas</t>
  </si>
  <si>
    <t>Realizar 1 Obra(s) de mitigación y/u obras de mitigación existentes con mantenimiento</t>
  </si>
  <si>
    <t>Dotar y/o acondicionar 1 unidades operativas orientadas a la atención de jóvenes (casas de la juventud, centros forjar)</t>
  </si>
  <si>
    <t>2577-Acciones para crear un habitat digno y seguro para nuestros niños y adolescentes</t>
  </si>
  <si>
    <t>Dotar y/o acondicionar 4 unidades operativas orientadas a la atención de la primera infancia (Jardines Infantiles, Casas de Pensamiento Intercultural, Modalidad Espacios Rurales, Crecemos en la Ruralidad, Creciendo Juntos, Centros Amar, Centros Forjar)</t>
  </si>
  <si>
    <t>2478-Fortalecimiento Institucional y Transparencia</t>
  </si>
  <si>
    <t>Operativizar 100 Centros de Acceso Comunitario en zonas rurales y/o apartadas y/o urbanas, con énfasis en procesos de formación y desarrollo de competencias digitales.</t>
  </si>
  <si>
    <t>2594-Acciones para que Antonio Nariño sea una Localidad Inteligente</t>
  </si>
  <si>
    <t>Operativizar 8 Centros de Acceso Comunitario en zonas rurales y/o apartadas y/o urbanas, con énfasis en Servicios TIC´s generados.</t>
  </si>
  <si>
    <t>2329-Acciones de Innovación pública</t>
  </si>
  <si>
    <t>Capacitar 200 Persona(s) a través de procesos de formación para la participación de manera virtual y presencial</t>
  </si>
  <si>
    <t>2510-Acciones de participación ciudadana con un camino libre</t>
  </si>
  <si>
    <t>Fortalecer 15 Organización(es) comunales</t>
  </si>
  <si>
    <t>2535-Acciones por una Localidad incluyente y diferencial</t>
  </si>
  <si>
    <t>Puente Aranda</t>
  </si>
  <si>
    <t>Fortalecer 300 Organización(es) comunitarias a través de capacidades para promover acciones de corresponsabilidad en la gestión de la seguridad y la convivencia.</t>
  </si>
  <si>
    <t>2313-Puente Aranda segura para una convivencia pacífica</t>
  </si>
  <si>
    <t>Implementar 8 Iniciativa(s) de convivencia con participación de la ciudadanía.</t>
  </si>
  <si>
    <t>Vincular 4000 Persona(s) en acciones para la prevención del feminicidio y la violencia contra la mujer.</t>
  </si>
  <si>
    <t>2304-Mujeres Unidas por una Historia sin Violencia</t>
  </si>
  <si>
    <t>2450-Mejores capacidades para una Puente Aranda segura</t>
  </si>
  <si>
    <t>Implementar 4 proyectos de justicia local para la resolución efectiva de conflictividades de manera integral en el sistema de justicia</t>
  </si>
  <si>
    <t>2455-Tejiendo seguridad y convivencia en Puente Aranda</t>
  </si>
  <si>
    <t>Fortalecer 4 programas de abordaje de conflictividad escolar para la convivencia con enfoque restaurativo</t>
  </si>
  <si>
    <t>2460-Gestión local por una Puente Aranda segura</t>
  </si>
  <si>
    <t>2464-Conservación del espacio público para Puente Aranda</t>
  </si>
  <si>
    <t>2582-Espacio público vivo y seguro en Puente Aranda</t>
  </si>
  <si>
    <t>Vincular 400 Persona(s) con discapacidad, cuidadores y cuidadoras, en actividades complementarias en salud.</t>
  </si>
  <si>
    <t>2468-Puente Aranda saludable y con bienestar</t>
  </si>
  <si>
    <t>Vincular 4000 Persona(s) a las acciones desarrolladas desde los dispositivos de base comunitaria en respuesta al consumo de SPA.</t>
  </si>
  <si>
    <t>Beneficiar 300 Persona(s) con acciones para la promoción y atención de la salud mental.</t>
  </si>
  <si>
    <t>Vincular 4000 Persona(s) a las acciones y estrategias para promover la salud sexual y reproductiva consciente en los diferentes ciclos de vida.</t>
  </si>
  <si>
    <t>Vincular 500 Mujer(es) cuidadora(s) a estrategias de cuidado</t>
  </si>
  <si>
    <t>2569-Mujeres de Puente Aranda construyendo juntas</t>
  </si>
  <si>
    <t>2297-Paz y reconciliación en Puente Aranda</t>
  </si>
  <si>
    <t>2369-Puente Aranda camina segura con deporte</t>
  </si>
  <si>
    <t>Capacitar 6000 Persona(s) en los campos deportivos o recreativos.</t>
  </si>
  <si>
    <t>Beneficiar 12 Colectivo(s) recreo deportivas inscritas en el Banco que implementan iniciativas de carácter barrial con apoyos económicos.</t>
  </si>
  <si>
    <t>Capacitar 3000 Persona(s) en los campos artísticos, interculturales, culturales y/o patrimoniales.</t>
  </si>
  <si>
    <t>2482-Conectando el arte y los saberes en Puente Aranda</t>
  </si>
  <si>
    <t>Otorgar 60 Estímulos, reconocimientos, apoyos e incentivos al sector artístico y cultural.</t>
  </si>
  <si>
    <t>Atender 4000 Animales en los programas de brigadas médicas, urgencias veterinarias y adopciones</t>
  </si>
  <si>
    <t>2447-Por el bienestar y la protección de los animales en Puente Aranda</t>
  </si>
  <si>
    <t>Esterilizar 4000 Canino(s) y felino(s) incluyendo los que está en condición de vulnerabilidad</t>
  </si>
  <si>
    <t>Beneficiar 1705 Persona(s) Mayor(es) con apoyo económico tipo C</t>
  </si>
  <si>
    <t>2463-Puente Aranda cuida y protege a la población vulnerable</t>
  </si>
  <si>
    <t>Atender 4000 Persona(s) con apoyos que contribuyan al ingreso mínimo garantizado.</t>
  </si>
  <si>
    <t>Beneficiar 960 Joven(es) con transferencias condicionadas y acompañamiento psicosocial para la promoción al acceso y permanencia a oportunidades de formación y empleabilidad</t>
  </si>
  <si>
    <t>2452-Seguridad alimentaria para Puente Aranda</t>
  </si>
  <si>
    <t>Dotar 15 Sede(s) educativas urbanas con recursos pedagógicos y/o tecnológicos.</t>
  </si>
  <si>
    <t>2446-Atención integral a la primer infancia y educación como eje del potencial humano</t>
  </si>
  <si>
    <t>Beneficiar 1600 Estudiante(s) con apoyo de sostenimiento para la permanencia en la educación posmedia (niveles de formación técnico profesional, tecnólogo, profesional universitario y educación para el trabajo y desarrollo humano).</t>
  </si>
  <si>
    <t>Beneficiar 1040 Estudiante(s) en programas de educación posmedia (niveles de formación técnico profesional, tecnólogo, profesional universitario y educación para el trabajo y desarrollo humano).</t>
  </si>
  <si>
    <t>Apoyar 100 Mipyme(s) y/o emprendimientos orientados al fortalecimiento de las capacidades locales para la gestión y el desarrollo turístico.</t>
  </si>
  <si>
    <t>2449-Gestión y desarrollo turístico en Puente Aranda</t>
  </si>
  <si>
    <t>Realizar 4 Acción(es) para fortalecer las capacidades y/o habilidades técnicas y blandas de las personas de la localidad, con el fin de mejorar el acceso a oportunidades de empleo.</t>
  </si>
  <si>
    <t>Financiar 20 Proyecto(s) del sector cultural y creativo.</t>
  </si>
  <si>
    <t>2322-Cultura en movimiento para Puente Aranda</t>
  </si>
  <si>
    <t>Apoyar 600 Mipyme(s) emprendimientos y/o actores de la economía informal para el fortalecimiento del tejido empresarial local.</t>
  </si>
  <si>
    <t>2457-Productividad y Fortalecimiento Empresarial de Puente Aranda</t>
  </si>
  <si>
    <t>2546-Parques amigables en Puente Aranda</t>
  </si>
  <si>
    <t>2553-Espacios Vivos, intervención cultural en Puente Aranda</t>
  </si>
  <si>
    <t>2565-Puente Aranda EcoActiva</t>
  </si>
  <si>
    <t>Implementar 8 Huerta(s) urbanas</t>
  </si>
  <si>
    <t>Mantener 200 Metro(s) cuadrado(s) de jardinería convencional y biodiversa.</t>
  </si>
  <si>
    <t>Capacitar 8000 Persona(s) en separación en la fuente y reciclaje</t>
  </si>
  <si>
    <t>Intervenir 16 Kilómetro(s)-carril de malla vial urbana (local y/o intermedia) con acciones de construcción y/o conservación</t>
  </si>
  <si>
    <t>2528-Vías seguras para Puente Aranda</t>
  </si>
  <si>
    <t>Realizar 4 Acción(es) efectivas para el fortalecimiento de las capacidades locales para la respuesta a emergencias y desastres</t>
  </si>
  <si>
    <t>2370-Puente Aranda segura ante emergencias</t>
  </si>
  <si>
    <t>Dotar y/o acondicionar 2 Centro(s) de Desarrollo Comunitario para la presentación de servicios sociales dirigidas al desarrollo de capacidades y generación de oportunidades</t>
  </si>
  <si>
    <t>2355-En Puente Aranda Creamos Futuro</t>
  </si>
  <si>
    <t>Dotar y/o acondicionar 1 Unidad(es) operativas de atención especializada (Centros Integrarte, Centros Crecer, Cadis) dotados y/o acondicionados</t>
  </si>
  <si>
    <t>Dotar 9 Unidad(es) operativas orientadas a la atención de la primera infancia (Jardines Infantiles)</t>
  </si>
  <si>
    <t>2588-Fortalecimiento seguro para Puente Aranda</t>
  </si>
  <si>
    <t>Realizar 4 Estrategia(s) de fortalecimiento institucional</t>
  </si>
  <si>
    <t>Fortalecer 4 Unidad(es) de innovación publica y social nivel local</t>
  </si>
  <si>
    <t>Operativizar 2 Centro(s) de acceso comunitario en zonas urbanas, con énfasis en procesos de formación y desarrollo de competencias digitales.</t>
  </si>
  <si>
    <t>2579-Cierre de la brecha digital a través de formación y redes de comunicación comunitarias en Puente Aranda</t>
  </si>
  <si>
    <t>2317-Puente Aranda fortalece la identidad local</t>
  </si>
  <si>
    <t>Capacitar 400 Persona(s) a través de procesos de formación para la participación de manera virtual y presencial.</t>
  </si>
  <si>
    <t>2451-Puente Aranda participativa</t>
  </si>
  <si>
    <t>Fortalecer 54 Organización(es) comunales</t>
  </si>
  <si>
    <t>Conectar e implementar 4 Iniciativa(s) de inversión local con el pueblo Rom gitano</t>
  </si>
  <si>
    <t>2459-Puente Aranda étnica y diversa</t>
  </si>
  <si>
    <t>Concertar e implementar 4 Iniciativa(s) de inversión local con pueblos indígenas</t>
  </si>
  <si>
    <t>La Candelaria</t>
  </si>
  <si>
    <t>Implementar 12 Acción(es) formativas diferenciales para la promoción de la convivencia ciudadana.</t>
  </si>
  <si>
    <t>2649-FORMANDO CANDELARIOS Y CANDELARIAS</t>
  </si>
  <si>
    <t>Fortalecer 13 Organización(es) comunitarias a través de capacidades para promover acciones de corresponsabilidad en la gestión de la seguridad y la convivencia.</t>
  </si>
  <si>
    <t>Vincular 1800 Persona(s) en acciones para la prevención del feminicidio y la violencia contra la mujer</t>
  </si>
  <si>
    <t>2552-En La Candelaria vivimos libres y caminamos seguras</t>
  </si>
  <si>
    <t>Suministrar 3 Dotación(es) a organismos de seguridad</t>
  </si>
  <si>
    <t>2466-La candelaria camina hacia el fortalecimiento de la Seguridad y acceso a la Justicia</t>
  </si>
  <si>
    <t>Fortalecer 2 Programa(s) de abordaje de conflictividad escolar para la convivencia con enfoque restaurativo</t>
  </si>
  <si>
    <t>2425-La Candelaria camina hacia la convivencia ciudadana y la justicia local</t>
  </si>
  <si>
    <t>Intervenir 1000 Metro(s) cuadrado(s) de elementos del sistema de espacio público peatonal con acciones de construcción y/o conservación.</t>
  </si>
  <si>
    <t>2572-La Candelaria camina segura en un espacio público incluyente</t>
  </si>
  <si>
    <t>2773-Espacio Público para todos en el corazón de Bogotá</t>
  </si>
  <si>
    <t>2779-La Candelaria camina segura de la mano  de sus gestores de convivencia</t>
  </si>
  <si>
    <t>Vincular 80 Persona(s) a las acciones desarrolladas desde los dispositivos de base comunitaria en respuesta al consumo de SPA.</t>
  </si>
  <si>
    <t>2431-La candelaria camina hacia una salud preventiva e inclusiva</t>
  </si>
  <si>
    <t>Beneficiar 260 Persona(s) con discapacidad a través de Dispositivos de Asistencia Personal - Ayudas Técnicas (no incluidas en los Planes de Beneficios).</t>
  </si>
  <si>
    <t>Vincular 195 Persona(s) a las acciones y estrategias para promover la salud sexual y reproductiva consciente en los diferentes ciclos de vida</t>
  </si>
  <si>
    <t>Beneficiar 400 Persona(s) con acciones para la promoción y atención de la salud mental.</t>
  </si>
  <si>
    <t>Numero de casas de igualdad dotadas</t>
  </si>
  <si>
    <t>Dotación de Casas de igualdad</t>
  </si>
  <si>
    <t>Dotar 1 Casa(s) de igualdad</t>
  </si>
  <si>
    <t>2441-La candelaria camina hacia la prevención de violencias, autonomía y cuidado con enfoque de igualdad para las mujeres y familias</t>
  </si>
  <si>
    <t>Vincular 1040 Mujer(es) cuidadora(s) a estrategias de cuidado.</t>
  </si>
  <si>
    <t>Vincular 1040 Mujer(es) para el ejercicio de derechos y el fortalecimiento de su autonomía económica</t>
  </si>
  <si>
    <t>Vincular 1580 Persona(s) en procesos para la prevención de violencias en el contexto familiar y/o violencia sexual</t>
  </si>
  <si>
    <t>Realizar 8 Proceso(s) pedagógicos, artísticos, culturales, formativos o para el fortalecimiento de iniciativas ciudadanas para la apropiación social de la memoria, verdad, reparación integral a víctimas, paz y reconciliación.</t>
  </si>
  <si>
    <t>2428-La Candelaria,  un territorio de memoria, paz y reconciliación</t>
  </si>
  <si>
    <t>2454-La Candelaria Camina Hacia la Promoción del Deporte y la Recreación</t>
  </si>
  <si>
    <t>Beneficiar 16 Colectivo(s) u organizaciones recreo deportivas inscritas en el Banco que implementan iniciativas de carácter barrial con apoyos económicos</t>
  </si>
  <si>
    <t>2637-CON CULTURA REDESCUBRIMOS EL CORAZÓN DE BOGOTÁ</t>
  </si>
  <si>
    <t>Realizar 12 Evento(s) de promoción, circulación y apropiación de actividades artísticas, culturales y patrimoniales</t>
  </si>
  <si>
    <t>Capacitar 150 Persona(s) en los campos artísticos, interculturales, culturales y/o patrimoniales.</t>
  </si>
  <si>
    <t>Vincular 550 Persona(s) en acciones educativas en temas de protección y bienestar animal</t>
  </si>
  <si>
    <t>2403-Por un cuidado responsable de los animales de La Candelaria</t>
  </si>
  <si>
    <t>Esterilizar 1600 Perros y gatos incluyendo los que está en condición de vulnerabilidad</t>
  </si>
  <si>
    <t>Atender 1600 Animales en los programas de brigadas médicas, urgencias veterinarias y adopciones</t>
  </si>
  <si>
    <t>Beneficiar 564 Persona(s) Mayor(es) con apoyo económico tipo C.</t>
  </si>
  <si>
    <t>2573-La Candelaria camina segura hacia un futuro con menos pobreza</t>
  </si>
  <si>
    <t>Atender 4728 Persona(s) con apoyos que contribuyan al ingreso mínimo garantizado.</t>
  </si>
  <si>
    <t>Beneficiar 312 Joven(es) con transferencias condicionadas y acompañamiento psicosocial para la promoción al acceso y permanencia a oportunidades de formación y empleabilidad</t>
  </si>
  <si>
    <t>Dotar 3 Sede(s) educativas urbanas y rurales con recursos pedagógicos y/o tecnológicos (De la localidad de La Candelaria)</t>
  </si>
  <si>
    <t>2619-La Candelaria con educación para la vida</t>
  </si>
  <si>
    <t>Beneficiar 77 Estudiante(s) con apoyo de sostenimiento para la permanencia en la educación posmedia (niveles de formación técnico profesional, tecnólogo, profesional universitario y educación para el trabajo y desarrollo humano).</t>
  </si>
  <si>
    <t>Beneficiar 77 Estudiante(s) en programas de educación posmedia (niveles de formación técnico profesional, tecnólogo, profesional universitario y educación para el trabajo y desarrollo humano).</t>
  </si>
  <si>
    <t>Implementar 16 Acción(es) para fortalecer las capacidades y/o habilidades, técnicas y blandas de las personas de la localidad de La Candelaria</t>
  </si>
  <si>
    <t>2423-La Candelaria Camina hacía un fortalecimiento empresarial y fomento al empleo equitativo e incluyente</t>
  </si>
  <si>
    <t>Fortalecer 25 Mipyme(s) y/o emprendimientos orientados al fortalecimiento de las capacidades locales para la gestión y el desarrollo turístico</t>
  </si>
  <si>
    <t>Apoyar 200 Emprendimiento(s) Mipymes, y/o actores de la economía informal para el fortalecimiento del tejido empresarial local.</t>
  </si>
  <si>
    <t>2410-La Candelaria Camina hacía un fortalecimiento del tejido empresarial</t>
  </si>
  <si>
    <t>Financiar 28 Proyecto(s) del sector cultural y creativo</t>
  </si>
  <si>
    <t>2653-La Candelaria Camina Hacia el Fortalecimiento de los Proyectos Culturales y Creativos</t>
  </si>
  <si>
    <t>Intervenir 1 Parque(s) de la red de proximidad con acciones de mejoramiento, mantenimiento y/o dotación.</t>
  </si>
  <si>
    <t>2558-Parques recreación y cultura para La Candelaria</t>
  </si>
  <si>
    <t>Beneficiar 4 Equipamiento(s) culturales con acciones de construcción, adecuación y/o dotación</t>
  </si>
  <si>
    <t>2640-La Candelaria mejor equipada para la cultura</t>
  </si>
  <si>
    <t>Mantener 100 Arbol(es) en zona urbana - 100 mm</t>
  </si>
  <si>
    <t>2389-La Candelaria camina entre espacios verdes y procesos de gestión ambiental</t>
  </si>
  <si>
    <t>Mantener 100 Metro(s) cuadrado(s) de jardinería</t>
  </si>
  <si>
    <t>Implementar 21 Huerta(s) Urbanas</t>
  </si>
  <si>
    <t>Implementar 3 Proceso(s) comunitarios de educación ambiental que promueven la conservación de la biodiversidad y el agua + 100 mm de árboles</t>
  </si>
  <si>
    <t>Intervenir 7 Kilómetro(s)-carril de malla vial urbana (local y/o intermedia) con acciones de construcción y/o conservación</t>
  </si>
  <si>
    <t>2777-La Candelaria camina hacia la construcción y la conservación de la malla vial</t>
  </si>
  <si>
    <t>Realizar 15 Acción(es) efectivas para el fortalecimiento de las capacidades locales para la respuesta a emergencias y desastres.</t>
  </si>
  <si>
    <t>2437-LA CANDELARIA BRINDA RESPUESTA A EMERGENCIAS Y DESASTRES</t>
  </si>
  <si>
    <t>Dotar / adecuar 1 Unidad(es) operativa orientada a la atención de jóvenes (casas de la juventud, centros forjar)</t>
  </si>
  <si>
    <t>2783-La Candelaria camina de la mano de sus niños y jóvenes</t>
  </si>
  <si>
    <t>Dotar y/o acondicionar 1 Unidad(es) operativa orientada a la atención de la primera infancia (Jardines Infantiles, Casas de Pensamiento Intercultural, Modalidad Espacios Rurales, Crecemos en la Ruralidad, Creciendo Juntos, Centros Amar, Centros Forjar)</t>
  </si>
  <si>
    <t>2632-La Candelaria camina segura con un gobierno confiable</t>
  </si>
  <si>
    <t>2420-La Candelaria conectada desde el corazón de la ciudad</t>
  </si>
  <si>
    <t>Operativizar 3 Centro(s) de Acceso Comunitario en zonas rurales y/o apartadas y/o urbanas.</t>
  </si>
  <si>
    <t>2394-El corazón de La Candelaria símbolo de la bogotaneidad</t>
  </si>
  <si>
    <t>2589-La Candelaria reconoce a sus comunidades étnicas</t>
  </si>
  <si>
    <t>capacitar 400 Persona(s) A través de procesos de formación para la participación de manera virtual y presencial.</t>
  </si>
  <si>
    <t>2792-Redescubriendo La Candelaria con participación incidente y democrática</t>
  </si>
  <si>
    <t>Fortalecer 40 Organización(es) comunales</t>
  </si>
  <si>
    <t>Fortalecer 25 Organización(es) comunal JAC y propiedad horizontal</t>
  </si>
  <si>
    <t>Fortalecer 20 Medio(s) comunitario(s) y alternativo(s) medios alternativos</t>
  </si>
  <si>
    <t>Mejorar 4 Salon(es) comunales</t>
  </si>
  <si>
    <t>Rafael Uribe Uribe</t>
  </si>
  <si>
    <t>2670-Seguridad y convivencia en Rafael Uribe Uribe</t>
  </si>
  <si>
    <t>Vincular 8000 Persona(s) vinculadas en acciones para la prevención del feminicidio y la violencia contra la mujer</t>
  </si>
  <si>
    <t>2532-Rafael Uribe Uribe previene el feminicidio y las violencias contra las mujeres</t>
  </si>
  <si>
    <t>2690-Mejores capacidades al servicio de la seguridad en Rafael Uribe Uribe</t>
  </si>
  <si>
    <t>Implementar 4 Acción(es) pedagógicas para la gestión de conflictividades y prevención de violencias.</t>
  </si>
  <si>
    <t>2761-Rafael Uribe Uribe con acceso a una justicia integral</t>
  </si>
  <si>
    <t>Implementar 4 Proyecto(s) de justicia local para la resolución efectiva de conflictividades de manera integral en el sistema de justicia.</t>
  </si>
  <si>
    <t>2710-Gestores de Convivencia en Rafael Uribe Uribe</t>
  </si>
  <si>
    <t>2764-Espacio Publico Inclusivo en Rafael Uribe Uribe</t>
  </si>
  <si>
    <t>2557-Rafael Uribe Uribe saludable y con bienestar</t>
  </si>
  <si>
    <t>Vincular 2000 Persona(s) a las acciones desarrolladas desde los dispositivos de base comunitaria en respuesta al consumo de SPA.</t>
  </si>
  <si>
    <t>Beneficiar 2000 Persona(s) con discapacidad a través de Dispositivos de Asistencia Personal - Ayudas Técnicas (no incluidas en los Planes de Beneficios).</t>
  </si>
  <si>
    <t>Beneficiar 1000 Persona(s) con acciones para la promoción y atención de la salud mental.</t>
  </si>
  <si>
    <t>Vincular 5000 Persona(s) en procesos para la prevención de violencias en el contexto familiar y/o violencia sexual, incluyendo a la población infantil NNA</t>
  </si>
  <si>
    <t>2268-Rafael Uribe Uribe cuida la vida</t>
  </si>
  <si>
    <t>Vincular 2600 Mujer(es) para el ejercicio de derechos y el fortalecimiento de su autonomía económica (incluir mujeres trabajadoras sexuales)</t>
  </si>
  <si>
    <t>Vincular 2400 Persona(s) cuidadoras a estrategias de cuidado.</t>
  </si>
  <si>
    <t>Realizar 4 Acción(es) de construcción de paz realizadas que contribuyan al tejido social, la integración local, la sostenibilidad económica y/o desarrollo territorial para la reconciliación.</t>
  </si>
  <si>
    <t>2778-Paz y reconciliación en Rafael Uribe Uribe</t>
  </si>
  <si>
    <t>Otorgar 80 Estímulo(s) de apoyo al sector artístico y cultural.</t>
  </si>
  <si>
    <t>2673-Rafael Uribe Uribe cultural y artística</t>
  </si>
  <si>
    <t>Realizar 40 Evento(s) de promoción, circulación y apropiación de actividades artísticas, culturales y patrimoniales</t>
  </si>
  <si>
    <t>Capacitar 5000 Persona(s) en los campos artísticos, interculturales, culturales y/o patrimoniales.</t>
  </si>
  <si>
    <t>Beneficiar 48 Organización(es) artísticas y culturales con artículo elementos entregados. (NARP y medios alternativos).</t>
  </si>
  <si>
    <t>2795-Rafael Uribe Uribe deportiva, recreativa y con bienestar</t>
  </si>
  <si>
    <t>Capacitar 4000 Persona(s) en los campos deportivos.</t>
  </si>
  <si>
    <t>Beneficiar 8000 Persona(s) con artículos deportivos entregados.</t>
  </si>
  <si>
    <t>Vincular 4000 Persona(s) Vincular 4.000 personas en acciones educativas en temas de protección y bienestar animal</t>
  </si>
  <si>
    <t>2757-Bienestar animal en Rafael Uribe Uribe</t>
  </si>
  <si>
    <t>Atender 5000 Animales en los programas de brigadas médicas (desparasitación, chips, vacunación), urgencias veterinarias y adopciones</t>
  </si>
  <si>
    <t>Esterilizar 18000 Animales perros y gatos incluyendo los que está en condición de vulnerabilidad</t>
  </si>
  <si>
    <t>Beneficiar 1486 Joven(es) con trasferencias condicionadas y acompañamiento</t>
  </si>
  <si>
    <t>2256-Menos pobreza y más equidad en Rafael Uribe Uribe</t>
  </si>
  <si>
    <t>Atender 19275 Hogar(es) con apoyos que contribuyan al ingreso mínimo garantizado</t>
  </si>
  <si>
    <t>Beneficiar 6500 Persona(s) Mayor(es) con transferencias monetarias</t>
  </si>
  <si>
    <t>Dotar 28 Sede(s) educativas urbanas y rurales</t>
  </si>
  <si>
    <t>2226-Educación como eje del potencial humano en Rafael Uribe Uribe</t>
  </si>
  <si>
    <t>Beneficiar 480 Estudiante(s) con apoyo de sostenimiento para la permanencia en la educación superior</t>
  </si>
  <si>
    <t>Beneficiar 480 Estudiante(s) en programas de educación posmedia</t>
  </si>
  <si>
    <t>2623-Fortaleciendo el turismo en Rafael Uribe Uribe</t>
  </si>
  <si>
    <t>Apoyar 200 Mipyme(s) y/o emprendimientos orientados al fortalecimiento de las capacidades locales para la gestión y el desarrollo turístico apoyados.</t>
  </si>
  <si>
    <t>Financiar 80 Proyecto(s) Financiar 80 proyectos del sector cultural y creativo.</t>
  </si>
  <si>
    <t>2550-Rafael Uribe Uribe con un ecosistema cultural, creativo y sostenible</t>
  </si>
  <si>
    <t>Apoyar 480 Mipyme(s) emprendimientos y/o actores de la economía informal para el fortalecimiento del tejido empresarial local.</t>
  </si>
  <si>
    <t>2704-Fortaleciendo el Tejido Empresarial en Rafael Uribe Uribe</t>
  </si>
  <si>
    <t>Intervenir 4 Equipamiento(s) equipamientos culturales con acciones de construcción, adecuación y/o dotación.</t>
  </si>
  <si>
    <t>2586-Rafael Uribe Uribe con equipamientos culturales dignos y fortalecidos.</t>
  </si>
  <si>
    <t>Construir 2400 Metro(s) cuadrado(s) de Parques de la red de proximidad (la construcción incluye su dotación).</t>
  </si>
  <si>
    <t>2697-Rafael Uribe Uribe con parques revitalizados, renovados e inclusivos</t>
  </si>
  <si>
    <t>Intervenir 4 Parque(s) de la red de proximidad con acciones de mejoramiento, mantenimiento y/o dotación.</t>
  </si>
  <si>
    <t>Mantener 4000 Arbol(es) en zona urbana.</t>
  </si>
  <si>
    <t>2635-Reverdeciendo Rafael Uribe Uribe</t>
  </si>
  <si>
    <t>Implementar 40 Proceso(s) comunitarios de educación ambiental que promueven la conservación de la biodiversidad y el agua.</t>
  </si>
  <si>
    <t>Implementar y/o mantener 16 Huerta(s) urbanas.</t>
  </si>
  <si>
    <t>Mantener 4000 Metro(s) cuadrado(s) de jardinería.</t>
  </si>
  <si>
    <t>Capacitar 25000 Persona(s) en separación en la fuente y reciclaje.</t>
  </si>
  <si>
    <t>Lograr 3 Hectárea(s) en proceso de restauración ecológica.</t>
  </si>
  <si>
    <t>2700-Restauración ecológica integral en Rafael Uribe Uribe</t>
  </si>
  <si>
    <t>2737-Rafael Uribe Uribe mejora la movilidad local</t>
  </si>
  <si>
    <t>Realizar 8 Acción(es) efectivas para el fortalecimiento de las capacidades locales para la respuesta a emergencias y desastres.</t>
  </si>
  <si>
    <t>2768-Mitigación del Riesgo en Rafael Uribe Uribe</t>
  </si>
  <si>
    <t>Realizar 4 Obra(s) de mitigación y/u obras de mitigación existentes con mantenimiento.</t>
  </si>
  <si>
    <t>Dotar y/o acondicionar 24 Unidad(es) operativas de la SDIS que presten atención a la atención de la primera infancia de la localidad de Rafael Uribe Uribe.</t>
  </si>
  <si>
    <t>2596-Espacios sociales dignos para un desarrollo integral en Rafael Uribe Uribe.</t>
  </si>
  <si>
    <t>Dotar y/o acondicionar 3 Centro(s) de Desarrollo Comunitarios para la prestación de servicios sociales dirigidas al desarrollo de capacidades y generación de oportunidades</t>
  </si>
  <si>
    <t>Realizar 4 Estrategia(s) de fortalecimiento institucional, incluyendo a la JAL RUU</t>
  </si>
  <si>
    <t>2775-Gestión pública local  y gobierno confiable en Rafael Uribe Uribe</t>
  </si>
  <si>
    <t>Intervenir 4 Sede(s) administrativa local</t>
  </si>
  <si>
    <t>Operativizar 25 Centro(s) de acceso comunitario en zonas rurales y/o apartadas y/o urbanas, con énfasis en procesos de formación y desarrollo de competencias digitales.</t>
  </si>
  <si>
    <t>2732-Rafael Uribe Uribe conectado con la comunidad</t>
  </si>
  <si>
    <t>Operativizar 25 Centro(s) de acceso comunitario en zonas rurales y/o apartadas y/o urbanas, con énfasis en Servicios TIC´ s generados.</t>
  </si>
  <si>
    <t>2603-La Bogotaneidad en Rafael Uribe Uribe</t>
  </si>
  <si>
    <t>2781-Rafael Uribe Uribe diferencial y étnica</t>
  </si>
  <si>
    <t>Fortalecer 107 Organización(es) comunales. (Juntas de Acción Comunal, Asojuntas)</t>
  </si>
  <si>
    <t>2786-Participación Efectiva en Rafael Uribe Uribe</t>
  </si>
  <si>
    <t>Capacitar 3000 Persona(s) a través de procesos pluralistas de formación para la participación de manera virtual y presencial.</t>
  </si>
  <si>
    <t>Ciudad Bolívar</t>
  </si>
  <si>
    <t>Implementar 1200 Acción(es) formativas diferenciales para la promoción de la convivencia ciudadana.</t>
  </si>
  <si>
    <t>2246-Ciudad Bolívar Camina Segura en Convivencia Ciudadana con Seguridad  y Acciones Afirmativas para la Localidad.</t>
  </si>
  <si>
    <t>Fortalecer 260 Organización(es) comunitarias a través de capacidades para promover acciones de corresponsabilidad en la gestión de la seguridad y la convivencia</t>
  </si>
  <si>
    <t>Vincular 8000 Persona(s) en acciones para la prevención del feminicidio y la violencia contra la mujer</t>
  </si>
  <si>
    <t xml:space="preserve">2281-Creciendo y emprendiendo juntas en pro del reconocimiento y los derechos de las mujeres en Ciudad Bolívar Camina Segura		</t>
  </si>
  <si>
    <t>2242-CONFIANZA Y LEGITIMIDAD FRENTE A LA SEGURIDAD DE CIUDAD BOLIVAR CAMINA SEGURA</t>
  </si>
  <si>
    <t>Intervenir 6 Equipamiento(s) y acceso a la justicia con acciones de fortalecimiento, operación, adecuación y/o dotación</t>
  </si>
  <si>
    <t>2248-Acceso a la Justicia Restaurativa para la Localidad "CIUDAD BOLIVAR CAMINA SEGURA"</t>
  </si>
  <si>
    <t>Fortalecer 8 Programa(s) de abordaje de conflictividad escolar para la convivencia con enfoque restaurativo</t>
  </si>
  <si>
    <t>Fortalecer 800 Actor(es) comunitarios con herramientas y capacidades para la implementación de un enfoque restaurativo para la justicia y la convivencia</t>
  </si>
  <si>
    <t>2229-Acciones de Seguridad Integrales para la localidad Ciudad Bolívar Camina Segura</t>
  </si>
  <si>
    <t>Intervenir 12000 Metro(s) cuadrados de elementos del sistema de espacio público peatonal con acciones de construcción y/o conservación.</t>
  </si>
  <si>
    <t>2232-MEJOR INFRAESTRUCTURA PEATONAL INCLUSIVA Y SEGURA PARA CIUDAD BOLIVAR</t>
  </si>
  <si>
    <t>Vincular 3000 Persona(s) a las acciones desarrolladas desde los dispositivos de base comunitaria en respuesta al consumo de SPA.</t>
  </si>
  <si>
    <t>2243-Bienestar en Salud Integral para la Localidad Ciudad Bolívar Camina Segura</t>
  </si>
  <si>
    <t>Beneficiar 3200 Persona(s) con discapacidad a través de Dispositivos de Asistencia Personal - Ayudas Técnicas (no incluidas en los Planes de Beneficios</t>
  </si>
  <si>
    <t>Beneficiar 3000 Persona(s) con acciones para la promoción y atención de la salud mental</t>
  </si>
  <si>
    <t>Vincular 3000 Persona(s) a las acciones y estrategias para promover la salud sexual y reproductiva consciente en los diferentes ciclos de vida</t>
  </si>
  <si>
    <t>Vincular 2000 Persona(s) con discapacidad, cuidadores y cuidadoras, en actividades complementarias en salud</t>
  </si>
  <si>
    <t>Vincular 8000 Mujer(es) cuidadora(s) a estrategias del cuidado</t>
  </si>
  <si>
    <t>2253-Una Localidad que promueve los Derechos de las Mujeres, cuida y potencializa a sus cuidadoras y previene hechos de Violencia Contra las Mujeres Ciudad Bolívar Camina Segura</t>
  </si>
  <si>
    <t>Vincular 4000 Mujer(es) para el ejercicio de derechos y el fortalecimiento de su autonomía económica</t>
  </si>
  <si>
    <t>Vincular 1200 Persona(s) en procesos para la prevención de violencias en el contexto familiar y/o violencia sexual</t>
  </si>
  <si>
    <t>2231-Un territorio de construcción y fortalecimiento de paz, memoria y reconciliación en Ciudad Bolívar Camina Segura.</t>
  </si>
  <si>
    <t>otorgar 200 Estímulo(s) de apoyo al sector artístico y cultural.</t>
  </si>
  <si>
    <t>2244-Conexión cultural, Impulso y Circulación Artística en la localidad Ciudad Bolívar Camina Segura</t>
  </si>
  <si>
    <t>Realizar 60 Evento(s) de promoción, circulación y apropiación de actividades artísticas, culturales y patrimoniales.</t>
  </si>
  <si>
    <t>Capacitar 4000 Persona(s) en los campos artísticos, interculturales, culturales y/o patrimoniales.</t>
  </si>
  <si>
    <t>Beneficiar 300 Organización(es) artísticas, culturales y patrimoniales con elementos entregados.</t>
  </si>
  <si>
    <t>Beneficiar 320 Colectivo(s) u organizaciones recreo deportivas inscritas en el Banco que implementan iniciativas de carácter barrial con apoyos económicos</t>
  </si>
  <si>
    <t>2249-"Ciudad Bolívar camina segura" y con bienestar a través de la practica y formación en el deporte, la recreación y la actividad física</t>
  </si>
  <si>
    <t>Capacitar 1250 Persona(s) en los campos deportivos o recreativos</t>
  </si>
  <si>
    <t>Beneficiar 1600 Persona(s) con la entrega de dotaciones deportivas.</t>
  </si>
  <si>
    <t>Vincular 11000 Persona(s) en acciones educativas en temas de protección y bienestar animal</t>
  </si>
  <si>
    <t>2245-Ciudad Bolívar Camina Segura y comprometida por el Bienestar Animal</t>
  </si>
  <si>
    <t>Atender 22000 Animales en los programas de brigadas médicas, urgencias veterinarias y adopciones</t>
  </si>
  <si>
    <t>Esterilizar 21000 Perros y gatos incluyendo los que está en condición de vulnerabilidad</t>
  </si>
  <si>
    <t>Beneficiar 6750 Persona(s) Mayor(es) con transferencias monetarias</t>
  </si>
  <si>
    <t>2277-Ciudad Bolívar Camina Segura y Promueve el Bienestar Integral para la Inclusión Social</t>
  </si>
  <si>
    <t>Atender 5000 Persona(s) con apoyos que contribuyan al ingreso mínimo garantizado.</t>
  </si>
  <si>
    <t>Beneficiar 4460 Joven(es) con transferencias condicionadas y acompañamiento psicosocial para la promoción al acceso y permanencia a oportunidades de formación y empleabilidad</t>
  </si>
  <si>
    <t>Beneficiar 1050 Estudiante(s) en programas de educación posmedia (niveles de formación técnico profesional, tecnólogo y, profesional universitario) (niveles de formación técnico profesional, tecnólogo, profesional universitario y educación para el trabajo y desarrollo humano).</t>
  </si>
  <si>
    <t>2227-Educación con calidad desde la primera infancia hasta el acceso a la educación superior en una Ciudad Bolívar Camina Segura</t>
  </si>
  <si>
    <t>Beneficiar 1050 Estudiante(s) con apoyo de sostenimiento para la permanencia en la educación posmedia (niveles de formación técnico profesional, tecnólogo y, profesional universitario). (niveles de formación técnico profesional, tecnólogo, profesional universitario y educación para el trabajo y desarrollo humano).</t>
  </si>
  <si>
    <t>Dotar 48 Sede(s) educativas urbanas y rurales con recursos pedagógicos y/o tecnológicos</t>
  </si>
  <si>
    <t>Apoyar 500 Mipyme(s) y/o emprendimientos orientados al fortalecimiento de las capacidades locales para la gestión y el desarrollo turístico apoyados.</t>
  </si>
  <si>
    <t>2235-Un Modelo para el Fortalecimiento y el Desarrollo Productivo de la localidad Ciudad Bolívar Camina Segura</t>
  </si>
  <si>
    <t>Realizar 2200 Acción(es) para fortalecer las capacidades y/o habilidades técnicas y blandas de las personas de la localidad, con el fin de mejorar el acceso a oportunidades de empleo.</t>
  </si>
  <si>
    <t>Vincular 180 Hogar(es) y/o unidades productivas a procesos productivos y de comercialización en el sector rural.</t>
  </si>
  <si>
    <t>2239-Ciudad Bolívar, Impulsando la Productividad, Comercialización  y el Tejido empresarial rural</t>
  </si>
  <si>
    <t>Financiar 180 Proyecto(s) del sector cultural y creativo</t>
  </si>
  <si>
    <t>2406-Ciudad Bolívar "Camina Segura" Promoviendo el Impulso local creativo</t>
  </si>
  <si>
    <t>Construir 4000 Metro(s) de parques de la red de proximidad (la construcción incluye su dotación).</t>
  </si>
  <si>
    <t>2237-DISEÑO, CONSTRUCCIÓN, MANTENIMIENTO Y ADECUACIÓN DE PARQUES, CIUDAD BOLIVAR CAMINA SEGURA</t>
  </si>
  <si>
    <t>Intervenir 9 Parque(s) de la red de proximidad con acciones de mejoramiento, mantenimiento y/o dotación.</t>
  </si>
  <si>
    <t>Intervenir 8 Equipamiento(s) culturales con acciones de construcción, adecuación y/o dotación</t>
  </si>
  <si>
    <t>2247-Equipamientos Culturales y patrimoniales accesibles y modernos en una Ciudad Bolívar Camina Segura</t>
  </si>
  <si>
    <t>Mantener 800 Arbol(es) en zona urbana</t>
  </si>
  <si>
    <t>2240-Ciudad Bolívar Camina Segura en ser, Sostenible, Activa y Participativa en Estrategias Ambientales y Agropecuarias</t>
  </si>
  <si>
    <t>Mantener 1300 Arbol(es) en zona rural</t>
  </si>
  <si>
    <t>Apoyar 848 Predio(s) rurales con buenas prácticas agropecuarias y ambientales que fortalezcan la protección a coberturas vegetales y recurso hídrico</t>
  </si>
  <si>
    <t>Implementar 80 Proceso(s) comunitarios de educación ambiental que promueven la conservación de la biodiversidad y el agua</t>
  </si>
  <si>
    <t>Implementar 120 Proceso(s) comunitarios de educación ambiental que promueven la conservación de la biodiversidad y el agua</t>
  </si>
  <si>
    <t>Implementar 60 Huerta(s) URBANAS</t>
  </si>
  <si>
    <t>Capacitar a personas en 8 acciones separación en la fuente y reciclaje.</t>
  </si>
  <si>
    <t>Intervenir 6 Hectárea(s) de conectores ecosistémicos 4</t>
  </si>
  <si>
    <t>2241-Ciudad Bolívar Camina segura, Reverdecida y Resiliente al Cambio Climático</t>
  </si>
  <si>
    <t>Realizar acciones de conservación en 4 Hectárea(s) de la Estructura Ecológica Principal</t>
  </si>
  <si>
    <t>Lograr 8 Hectárea(s) en proceso de restauración ecológica</t>
  </si>
  <si>
    <t>Lograr 6 Hectárea(s) en proceso de restauración ecológica.</t>
  </si>
  <si>
    <t>Intervenir 19 Kilómetro(s)-carril de malla vial urbana (local y/o intermedia) con acciones de construcción y/o conservación</t>
  </si>
  <si>
    <t>2233-Mejorar la Infraestructura para Construir Tejido Social en Ciudad Bolívar Camina Segura</t>
  </si>
  <si>
    <t>Intervenir 20 Kilómetro(s)-carril de malla vial rural con acciones de construcción y/o conservación</t>
  </si>
  <si>
    <t>Realizar 100 Acción(es) efectivas para el fortalecimiento de las capacidades locales en torno a la gestión del riesgo</t>
  </si>
  <si>
    <t>2238-Ciudad Bolívar Camina Segura, con estrategias de Resiliencia Climática, Gestión del Riesgo, prevención de emergencias y Manejo de Desastres para un Territorio Seguro y Sostenible.</t>
  </si>
  <si>
    <t>Realizar 8 Obra(s) de mitigación y/u obras de mitigación existentes con mantenimiento</t>
  </si>
  <si>
    <t>Fortalecer 6 Acueducto(s) Veredal(es) con asistencia, intervenir técnica u organizativa</t>
  </si>
  <si>
    <t>2548-Ciudad Bolívar Camina segura, Mejorando la Provisión y Calidad de los Servicios de Agua..</t>
  </si>
  <si>
    <t>2228-Dotación e Intervención de los espacios de  cuidado para la Primera Infancia de  la Localidad   "CIUDAD BOLÍVAR CAMINA SEGURA"</t>
  </si>
  <si>
    <t>Mejorar 48 Vivienda(s) de interés social rurales.</t>
  </si>
  <si>
    <t>2236-Mejoramiento de la calidad de vida en los habitantes rurales de la localidad Ciudad Bolívar Camina Segura.</t>
  </si>
  <si>
    <t>2283-Ciudad Bolívar Camina Segura hacia una gestión efectiva, transparente con control de territorio</t>
  </si>
  <si>
    <t>Realizar 4 Estrategia(s) de inspección, vigilancia y control (una por vigencia</t>
  </si>
  <si>
    <t>Operativizar 13 Centro(s) de Acceso Comunitario en zonas rurales y/o apartadas y/o urbanas, con énfasis en Servicios TIC´s generados.</t>
  </si>
  <si>
    <t>2275-Conexión hacia el Universo Digital para Ciudad Bolívar Camina Segura</t>
  </si>
  <si>
    <t>Operativizar 13 Centro(s) de Acceso Comunitario en zonas rurales y/o apartadas y/o urbanas, con énfasis en procesos de formación y desarrollo de competencias digitales.</t>
  </si>
  <si>
    <t>Capacitar 4000 Persona(s) a través de procesos de formación para la participación de manera virtual y presencial.</t>
  </si>
  <si>
    <t>2234-Participación activa para la localidad Ciudad Bolívar camina segura</t>
  </si>
  <si>
    <t>Construir 1 Sede(s) de salones comunales y/o casas de participación.</t>
  </si>
  <si>
    <t>Dotar 130 Organización(es) comunales</t>
  </si>
  <si>
    <t>Fortalecer 380 Organización(es) sociales e Instancias de participación ciudadana.</t>
  </si>
  <si>
    <t>2284-"CIUDAD BOLÍVAR CAMINA SEGURA" Bogotaniando</t>
  </si>
  <si>
    <t>Concertar e Implementar 4 Iniciativa(s) de inversión local con las comunidades negras afrocolombianas y palenqueras</t>
  </si>
  <si>
    <t>2318-"CIUDAD BOLIVAR CAMINA SEGURA" Iniciativas  Concertadas con las comunidades Étnicas</t>
  </si>
  <si>
    <t>Concertar e Implementar 4 Iniciativa(s) de inversión local con los pueblos indígenas (aplica en todas las localidades con autoridades indígenas)</t>
  </si>
  <si>
    <t>Sumapaz</t>
  </si>
  <si>
    <t>Implementar 16 Acción(es) formativas diferenciales para la promoción de la convivencia ciudadana</t>
  </si>
  <si>
    <t>2230-Por una mejor convivencia en Sumapaz</t>
  </si>
  <si>
    <t>Implementar 16 Iniciativa(s) de convivencia con participación de la ciudadanía</t>
  </si>
  <si>
    <t>Vincular 1200 Persona(s) en acciones para la prevención del feminicidio y la violencia contra la mujer.</t>
  </si>
  <si>
    <t>2526-Por una vida libre de violencias para las mujeres de Sumapaz</t>
  </si>
  <si>
    <t>Implementar 16 Acción(es) pedagógicas para la gestión de conflictividades y prevención de violencias implementadas</t>
  </si>
  <si>
    <t>2290-Fortaleciendo la Justicia en Sumapaz</t>
  </si>
  <si>
    <t>Fortalecer 80 Actor(es) comunitarios fortalecidos con herramientas y capacidades para la implementación de un enfoque restaurativo para la justicia y la convivencia</t>
  </si>
  <si>
    <t>Beneficiar 100 Ciudadanos beneficiados con habilidades y capacidades para gestionar la convivencia constructivamente</t>
  </si>
  <si>
    <t>Fortalecer 8 Programa(s) de abordaje de conflictividad escolar para la convivencia con enfoque restaurativo fortalecidos</t>
  </si>
  <si>
    <t>Intervenir 13250 Espacio(s) publico, mediante acciones de construcción, rehabilitación y/o mantenimiento de caminos veredales, reales o espacio público de centros poblados, así como la intervención y/o construcción de puentes peatonales y/o vehiculares.</t>
  </si>
  <si>
    <t>2474-Por un mejor espacio público en Sumapaz</t>
  </si>
  <si>
    <t>Beneficiar 600 Persona(s) beneficiadas con acciones para la promoción y atención de la salud mental</t>
  </si>
  <si>
    <t>2324-Acciones para el cuidado de la salud y el bienestar de las y los Sumapaceños</t>
  </si>
  <si>
    <t>Beneficiar 180 Persona(s) con discapacidad beneficiadas con Dispositivos de Asistencia Personal - Ayudas Técnicas (no incluidas en los Planes de Beneficios)</t>
  </si>
  <si>
    <t>Vincular 200 Persona(s) con discapacidad, cuidadores y cuidadoras, vinculados en actividades complementarias en salud</t>
  </si>
  <si>
    <t>Vincular 400 Persona(s) a las acciones y estrategias para promover la salud sexual y reproductiva consciente en los diferentes ciclos de vida</t>
  </si>
  <si>
    <t>Vincular 300 Persona(s) a las acciones desarrolladas desde los dispositivos de base comunitaria en respuesta al consumo de SPA</t>
  </si>
  <si>
    <t>Vincular 1000 Persona(s) en acciones complementarias en salud física, nutricional y oral, a través del Circuito
del Cuidado.</t>
  </si>
  <si>
    <t>Vincular 600 Mujer(es) cuidadoras a estrategias de cuidado.</t>
  </si>
  <si>
    <t>2541-Bienestar para las Mujeres de Sumapaz</t>
  </si>
  <si>
    <t>Vincular 2800 Mujer(es) para el ejercicio de derechos y el fortalecimiento de su autonomía económica.</t>
  </si>
  <si>
    <t>Vincular 600 Persona(s) en procesos para la prevención de violencias en el contexto familiar y/o violencia sexual.</t>
  </si>
  <si>
    <t>Realizar 4 Proceso(s) pedagógicos, artísticos, culturales, formativos o académicos realizados para el fortalecimiento de iniciativas ciudadanas para la apropiación social de la memoria, verdad, reparación integral a víctimas, paz y reconciliación.</t>
  </si>
  <si>
    <t>2319-Atención a víctimas en Sumapaz</t>
  </si>
  <si>
    <t>Realizar 8 Proceso(s) para el fortalecimiento de habilidades y capacidades de la población víctima del conflicto armado o excombatientes que promuevan su participación en diferentes escenarios.</t>
  </si>
  <si>
    <t>Beneficiar 1200 Persona(s) en actividades recreo-deportivas comunitarias.</t>
  </si>
  <si>
    <t>2388-Recreación y Deporte para Sumapaz</t>
  </si>
  <si>
    <t>Beneficiar 1000 Persona(s) Mayor(es) con la entrega de dotaciones</t>
  </si>
  <si>
    <t>Capacitar 1000 Persona(s) en los campos deportivos o recreativos</t>
  </si>
  <si>
    <t>Beneficiar 40 Colectivo(s) u organizaciones recreodeportivas inscritas en el banco que implementan iniciativas de carácter barrial con apoyo económico</t>
  </si>
  <si>
    <t>2486-Acciones para la promoción de la cultura, tradición y costumbres Sumapaceñas.</t>
  </si>
  <si>
    <t>Otorgar 50 Estímulo(s) de apoyo al sector artístico y cultural.</t>
  </si>
  <si>
    <t>Realizar 12 Evento(s) de promoción, circulación y apropiación de actividades culturales y / o patrimoniales.</t>
  </si>
  <si>
    <t>Beneficiar 32 Organizacion(es) artísticas, culturales y patrimoniales con elementos entregados</t>
  </si>
  <si>
    <t>Atender 1000 Animales en los programas de brigadas médicas urgencias y adopción</t>
  </si>
  <si>
    <t>2666-Sumapaz protege su fauna</t>
  </si>
  <si>
    <t>Vincular 600 Persona(s) en acciones educativas en temas de protección y bienestar animal</t>
  </si>
  <si>
    <t>Beneficiar 305 Persona(s) Mayor(es) con transferencias monetarias</t>
  </si>
  <si>
    <t>2398-Cuidado y protección para la población Vulnerable de Sumapaz</t>
  </si>
  <si>
    <t>Atender 800 Persona(s) con apoyos que contribuyan al ingreso mínimo garantizado.</t>
  </si>
  <si>
    <t>Dotar 18 Sede(s) educativas urbanas y rurales con recursos pedagógicos y/o tecnológicos.</t>
  </si>
  <si>
    <t>2703-Una ruralidad educada desde la infancia hasta la educación posmedia para una "sumapaz que camina segura"</t>
  </si>
  <si>
    <t>Proyectos para el desarrollo integral de la primera infancia y la relación escuela, familia y comunidad.</t>
  </si>
  <si>
    <t>Procesos complementarios de educación a las personas para el cierre de brechas de la ruralidad</t>
  </si>
  <si>
    <t>Implementar 8 Proyecto(s) para el desarrollo integral de la primera infancia y la relación escuela, familia y comunidad.</t>
  </si>
  <si>
    <t>DESARROLLO INTEGRAL</t>
  </si>
  <si>
    <t>Beneficiar 160 Estudiante(s) en programas de educación posmedia (niveles de formación técnico profesional, tecnólogo, profesional universitario y educación para el trabajo y desarrollo humano).</t>
  </si>
  <si>
    <t>Beneficiar 160 Estudiante(s) con apoyo de sostenimiento para la permanencia en la educación posmedia (niveles de formación técnico profesional, tecnólogo, profesional universitario y educación para el trabajo y desarrollo humano).</t>
  </si>
  <si>
    <t>Realizar 4 Acción(es) mediante estrategias que permitan fortalecer las capacidades y/o habilidades, técnicas y blandas de las personas de la localidad, con el fin de mejorar el acceso a oportunidades de empleo.</t>
  </si>
  <si>
    <t>2395-Fortalecimiento de capacidades y habilidades para el trabajo</t>
  </si>
  <si>
    <t>Financiar 20 Proyecto(s) financiados y acompañados del sector cultural y creativo.</t>
  </si>
  <si>
    <t>2288-Acciones para fortalecer las industrias culturales y creativas.</t>
  </si>
  <si>
    <t>Vincular 600 Hogar(es) y/o unidades productivas vinculadas a procesos productivos y de comercialización en el sector rural</t>
  </si>
  <si>
    <t>2315-Somos Sumapaz: emprendiendo de manera sostenible en nuestro territorio</t>
  </si>
  <si>
    <t>Apoyar 120 Mipyme(s) emprendimientos y/o actores de la economía informal apoyados para el fortalecimiento del tejido empresarial local.</t>
  </si>
  <si>
    <t>Gestionar 150 Predio(s) legalizados y/o con titulación gestionados</t>
  </si>
  <si>
    <t>2362-Legalización y titulación de predios en Sumapaz </t>
  </si>
  <si>
    <t>2331-Construcción e Intervención de equipamientos culturales</t>
  </si>
  <si>
    <t>Construir 4000 Metro(s) cuadrado(s) de Parques de la red de proximidad construidos y dotados</t>
  </si>
  <si>
    <t>2358-Mejores parques para Sumapaz</t>
  </si>
  <si>
    <t>2671-Asistencia técnica agropecuaria y educación ambiental en la localidad de Sumapaz</t>
  </si>
  <si>
    <t>Capacitar 500 Persona(s) en separación en la fuente y reciclaje.</t>
  </si>
  <si>
    <t>Apoyar 500 Predio(s) rurales con buenas prácticas agropecuarias y ambientales que fortalezcan la protección a coberturas vegetales y recurso hídrico.</t>
  </si>
  <si>
    <t>Implementar 100 Huerta(s) rurales</t>
  </si>
  <si>
    <t>Realizar acciones de conservación en 8 hectáreas de la Estructura Ecológica Principal</t>
  </si>
  <si>
    <t>2682-Restauración ecológica urbana y/o rural.</t>
  </si>
  <si>
    <t>Lograr 16 Hectárea(s) en proceso de restauración ecológica</t>
  </si>
  <si>
    <t>Intervenir 40 Kilómetro(s)-carril de malla vial rural con acciones de construcción y/o conservación</t>
  </si>
  <si>
    <t>2289-Movilidad para Sumapaz.</t>
  </si>
  <si>
    <t>Realizar 12 Acción(es) efectivas para el fortalecimiento de las capacidades locales en torno a la gestión del riesgo.</t>
  </si>
  <si>
    <t>2613-Manejo de emergencias y mitigación del riesgo de desastres.</t>
  </si>
  <si>
    <t>Realizar 40 Obra(s) de mitigación y/u obras de mitigación existentes con mantenimiento.</t>
  </si>
  <si>
    <t>Fortalecer 4 Acueducto(s) Veredal(es) con asistencia, intervención técnica y organizativa</t>
  </si>
  <si>
    <t>2689-Acueductos veredales, saneamiento básico y energías alternativas</t>
  </si>
  <si>
    <t>Acciones con energías alternativas para el área rural realizadas.</t>
  </si>
  <si>
    <t>Energias alternativas</t>
  </si>
  <si>
    <t>Realizar 160 Acción(es) con energías alternativas para el área rural</t>
  </si>
  <si>
    <t>ENERGÍAS ALTERNATIVAS</t>
  </si>
  <si>
    <t>Dotar 3 Unidad(es) operativas orientadas a la atención de la primera infancia (Jardines Infantiles, Casas de Pensamiento Intercultural, Modalidad Espacios Rurales, Crecemos en la Ruralidad, Creciendo Juntos, Centros Amar, Centros Forjar)</t>
  </si>
  <si>
    <t>2404-Atención a la primera infancia y la persona mayor en Sumapaz</t>
  </si>
  <si>
    <t>Dotar y/o acondicionar 1 Centro(s) unidades operativas orientadas a la prestación de servicios a la persona mayor</t>
  </si>
  <si>
    <t>Mejorar 200 Vivienda(s) de interés social rurales mejoradas</t>
  </si>
  <si>
    <t>2278-Mejoramiento de vivienda para la Comunidad de Sumapaz</t>
  </si>
  <si>
    <t>2327-Fortalecimiento Institucional y sedes administrativas</t>
  </si>
  <si>
    <t>Sedes administrativas locales terminadas.</t>
  </si>
  <si>
    <t>Terminar 1 Sede(s) sede administrativa local</t>
  </si>
  <si>
    <t xml:space="preserve">TERMINACIÓN </t>
  </si>
  <si>
    <t>Operativizar 17 Centro(s) de Acceso Comunitario en zonas rurales y/o apartadas y/o urbanas, con énfasis en Servicios TIC´s generados.</t>
  </si>
  <si>
    <t>2265-Fortaleciendo la Conectividad en Sumapaz</t>
  </si>
  <si>
    <t>Desarrollar 4 Acción(es) acciones orientadas a la ciudadanía, en el marco de la estrategia "Bogotaneidad"</t>
  </si>
  <si>
    <t>2386-Bogotá También es rural</t>
  </si>
  <si>
    <t>Fortalecer 4 Unidad(es) unidades de innovación pública y social a nivel local</t>
  </si>
  <si>
    <t>Capacitar 240 Persona(s) a través de procesos de formación para la participación de manera virtual y presencial.</t>
  </si>
  <si>
    <t>2696-Participacion incidente en Sumapaz</t>
  </si>
  <si>
    <t>Construir 4 Sede(s) de salones comunales y/o casas de participación.</t>
  </si>
  <si>
    <t>Dotar 20 Organización(es) comunales</t>
  </si>
  <si>
    <t>Fortalecer 27 Organización(es) comunales</t>
  </si>
  <si>
    <t>Fortalecer 40 Organización(es) sociales e Instancias de participación ciudadana.</t>
  </si>
  <si>
    <t>Rehabilitar 4 Salón(es) comunales y/o casas de participación.</t>
  </si>
  <si>
    <t>Etiquetas de fila</t>
  </si>
  <si>
    <t>Suma de Valor POAI 2026</t>
  </si>
  <si>
    <t>Total general</t>
  </si>
  <si>
    <t>validacion</t>
  </si>
  <si>
    <t>Detalles para Valor POAI 2026 - Concepto de Gasto : Dotación de equipamientos para instituciones educativas públicas del distrito., % CONFIS: Educación como eje del potencial humano (9%)</t>
  </si>
  <si>
    <t>% COMPONENTE PRESUPUESTOS PARTICIPATIVOS (50%)</t>
  </si>
  <si>
    <t>Componentes</t>
  </si>
  <si>
    <t>Código meta proyecto Extendida</t>
  </si>
  <si>
    <t>No. Localidad</t>
  </si>
  <si>
    <t xml:space="preserve">Nombre Localidad </t>
  </si>
  <si>
    <t>Código Eje/Pilar</t>
  </si>
  <si>
    <t>Nombre Eje/Pilar</t>
  </si>
  <si>
    <t>Código Programa</t>
  </si>
  <si>
    <t>Nombre Programa</t>
  </si>
  <si>
    <t>Nombre meta PDL</t>
  </si>
  <si>
    <t>Código Proyecto</t>
  </si>
  <si>
    <t>Nombre Proyecto</t>
  </si>
  <si>
    <t>Componente</t>
  </si>
  <si>
    <t>Tipo de anualización meta proyecto</t>
  </si>
  <si>
    <t>Código meta proyecto SEGPLAN</t>
  </si>
  <si>
    <t>Proceso meta proyecto</t>
  </si>
  <si>
    <t>Magnitud meta proyecto</t>
  </si>
  <si>
    <t>Unidad de Medida meta proyecto</t>
  </si>
  <si>
    <t>Descripción meta proyecto</t>
  </si>
  <si>
    <t>Meta proyecto</t>
  </si>
  <si>
    <t>Componente líneas</t>
  </si>
  <si>
    <t>Código Línea de inversión</t>
  </si>
  <si>
    <t>Línea de Inversión</t>
  </si>
  <si>
    <t>Concepto línea de inversión</t>
  </si>
  <si>
    <t>Código sector</t>
  </si>
  <si>
    <t xml:space="preserve">Sector relacionado </t>
  </si>
  <si>
    <t>Código producto</t>
  </si>
  <si>
    <t>Producto PMR</t>
  </si>
  <si>
    <t xml:space="preserve">Código Indicador </t>
  </si>
  <si>
    <t xml:space="preserve">Nombre Indicador </t>
  </si>
  <si>
    <t>Valor Plan plurianual PDL 2021</t>
  </si>
  <si>
    <t>Valor Plan plurianual PDL 2022</t>
  </si>
  <si>
    <t>Valor Plan plurianual PDL 2023</t>
  </si>
  <si>
    <t>Valor Plan plurianual PDL 2024</t>
  </si>
  <si>
    <t>TOTAL PLAN PLURIANUAL</t>
  </si>
  <si>
    <t>Ponderación indicador de la meta de proyecto</t>
  </si>
  <si>
    <t>Suma contratado</t>
  </si>
  <si>
    <t>% Avance Acumulado contratado</t>
  </si>
  <si>
    <t>Suma Entregado</t>
  </si>
  <si>
    <t>% Avance Acumulado Entregado</t>
  </si>
  <si>
    <t>Nivel de avance Contratado</t>
  </si>
  <si>
    <t>Nivel de avance Entregado</t>
  </si>
  <si>
    <t>Año_corte</t>
  </si>
  <si>
    <t xml:space="preserve">Magnitud contratada meta proyecto 2021 </t>
  </si>
  <si>
    <t>Magnitud contratada meta proyecto 2022</t>
  </si>
  <si>
    <t>Magnitud contratada meta proyecto 2023</t>
  </si>
  <si>
    <t>Magnitud contratada meta proyecto 2024</t>
  </si>
  <si>
    <t>Magnitud entregada meta proyecto 2021</t>
  </si>
  <si>
    <t>Magnitud entregada meta proyecto 2022</t>
  </si>
  <si>
    <t>Magnitud entregada meta proyecto 2023</t>
  </si>
  <si>
    <t>Magnitud entregada meta proyecto 2024</t>
  </si>
  <si>
    <t>Condición 2021</t>
  </si>
  <si>
    <t>Condición 2022</t>
  </si>
  <si>
    <t>Condición 2023</t>
  </si>
  <si>
    <t>Condición 2024</t>
  </si>
  <si>
    <t>Apropiación inicial POAI vigencia del corte</t>
  </si>
  <si>
    <t>Apropiacion inicial meta proyecto POAI 2021</t>
  </si>
  <si>
    <t>Apropiación inicial meta proyecto POAI 2022</t>
  </si>
  <si>
    <t>Apropiación inicial meta proyecto POAI 2023</t>
  </si>
  <si>
    <t>Apropiación inicial meta proyecto POAI 2024</t>
  </si>
  <si>
    <t>Compromisos meta proyecto 2021</t>
  </si>
  <si>
    <t>Compromisos meta proyecto 2022</t>
  </si>
  <si>
    <t>Compromisos meta proyecto 2023</t>
  </si>
  <si>
    <t>Compromisos meta proyecto 2024</t>
  </si>
  <si>
    <t>Total Compromisos 2021-2024</t>
  </si>
  <si>
    <t>Giros vigencia del corte</t>
  </si>
  <si>
    <t>Giros meta proyecto 2021</t>
  </si>
  <si>
    <t>Giros meta proyecto 2022</t>
  </si>
  <si>
    <t>Giros meta proyecto 2023</t>
  </si>
  <si>
    <t>Giros meta proyecto 2024</t>
  </si>
  <si>
    <t>Observaciones 2021</t>
  </si>
  <si>
    <t>Observaciones 2022</t>
  </si>
  <si>
    <t>Observaciones 2023</t>
  </si>
  <si>
    <t>Observaciones 2024</t>
  </si>
  <si>
    <t>Hacer un nuevo contrato social con igualdad de oportunidades para la inclusión social, productiva y política</t>
  </si>
  <si>
    <t>Subsidios y transferencias para la equidad</t>
  </si>
  <si>
    <t>Atender 977 hogares con apoyos que contribuyan al ingreso mínimo garantizado.</t>
  </si>
  <si>
    <t>Integración económica y social de Usaquén</t>
  </si>
  <si>
    <t>Atender</t>
  </si>
  <si>
    <t>Hogares</t>
  </si>
  <si>
    <t>con apoyos que contribuyan al ingreso mínimo garantizado.</t>
  </si>
  <si>
    <t>Inflexible</t>
  </si>
  <si>
    <t>Ingreso Mínimo Garantizado</t>
  </si>
  <si>
    <t>Transferencias Ordinarias.</t>
  </si>
  <si>
    <t>Protección integral a personas y familias en situación de vulneración.</t>
  </si>
  <si>
    <t>Hogares atendidos con apoyos que contribuyan al ingreso mínimo garantizado</t>
  </si>
  <si>
    <t>Alto</t>
  </si>
  <si>
    <t>Muy Alto</t>
  </si>
  <si>
    <t>2023_3</t>
  </si>
  <si>
    <t>Completo</t>
  </si>
  <si>
    <t>Incompleto</t>
  </si>
  <si>
    <t>Corte 31 de diciembre de 2021:  Por instrucciones del comité coordinador del sistema distrital de bogota solidaria, para la vigencia 2021  solo se va a utilizar el canal de transferencias monetarias lo que hizo que se incrementara el número de hogares ben</t>
  </si>
  <si>
    <t xml:space="preserve">Corte 31 diciembre de 2022:
Apoyar 17. 323hogares por el canal de transferencias monetarias a través de ingreso mínimo garantizado, según informe presentado por SDG, fuente SHD-SDP a 31/08/2022.
Corte 30 septiembre de 2022:
Apoyar 17. 323hogares por </t>
  </si>
  <si>
    <t>Con corte al 30-09-2023,  bajo el convenio interadministrativo 8568-2023 firmado con la Secretaria Distrital de Integracion Social, se hizo giro sin situacion de fondos a la entidad en mencion por tal razon no se ha generado reporte de ejecucion.</t>
  </si>
  <si>
    <t>Beneficiar 950 personas mayores con apoyo económico tipo C.</t>
  </si>
  <si>
    <t>SUBSIDIO TIPO C</t>
  </si>
  <si>
    <t>Beneficiar</t>
  </si>
  <si>
    <t>Personas</t>
  </si>
  <si>
    <t>mayores con apoyo económico tipo C.</t>
  </si>
  <si>
    <t>Beneficiar 1542 personas mayores con apoyo económico tipo C.</t>
  </si>
  <si>
    <t>Subsidio tipo C adulto mayor.</t>
  </si>
  <si>
    <t>Número de personas mayores con apoyo económico tipo C</t>
  </si>
  <si>
    <t>Medio</t>
  </si>
  <si>
    <t>Corte 31 Diciembre: OK</t>
  </si>
  <si>
    <t>corte diciembre 31 de 2022:
Se entregaron los subsidios a los adultos mayores para el cuarto trimestre 2022.
corte septiembre 30 de 2022:
Se entregaron los subsidios a los adultos mayores para el tercer trimestre de 2022.
Corte a junio 30 de 202</t>
  </si>
  <si>
    <t>Con corte al 30-09-2023, se han atendido 1542 beneficiarios como meta constante, bajo el convenio interadministrativo 4002-2011 de la mano con la Secretaria Distrital de Integracion Social.</t>
  </si>
  <si>
    <t>Sistema Distrital de Cuidado</t>
  </si>
  <si>
    <t>Promover en 208 Mipymes y/o emprendimientos la transformación empresarial y/o productiva</t>
  </si>
  <si>
    <t>Reactivación económica por Usaquén</t>
  </si>
  <si>
    <t>TRANSFORMACIÓN PRODUCTIVA</t>
  </si>
  <si>
    <t>Promover</t>
  </si>
  <si>
    <t>Mipymes</t>
  </si>
  <si>
    <t>y/o emprendimientos la transformación empresarial y/o productiva</t>
  </si>
  <si>
    <t>Desarrollo de la Economía Local</t>
  </si>
  <si>
    <t>Transformación productiva y formación de capacidades</t>
  </si>
  <si>
    <t>Servicios de asesoría, asistencia técnica integral, dotación y/o apoyo financiero a Mipymes y/o emprendimientos.</t>
  </si>
  <si>
    <t>Número de Mipymes y/o emprendimientos con transformacion empresarial y/o productiva</t>
  </si>
  <si>
    <t>Corte 31 de diciembre de 2021: contrato en ejecucion y se hizo cumplimiento de la meta programada.</t>
  </si>
  <si>
    <t>Corte Diciembre 31 de 2022:
Ejecucion de Contratos de eventos con Pubblica SAS. CPS No.307-2022 , que benefician 44 mipymes y emprendimientos.
Contrato CPS No.160-2022 con J&amp;M SOLUCIONES SEGURAS S.A.S., evento para comunidad NARP beneficio a emprendedor</t>
  </si>
  <si>
    <t>Con corte al 30-09-2023, Se realiza evento para la promocion y comercializacion de los productos de los emprendedores: Usaquén Gospel 2023.
Se avanza en el programa de Capital semilla en convenio con Propais,entregando formación y asistencia técnica y en</t>
  </si>
  <si>
    <t>Revitalizar 211 Mipymes y/o emprendimientos potencializadas dentro de las aglomeraciones económicas que fomentan el empleo y/o nuevas actividades económicas</t>
  </si>
  <si>
    <t>REVITALIZACIÓN</t>
  </si>
  <si>
    <t>Revitalizar</t>
  </si>
  <si>
    <t>y/o emprendimientos potencializadas dentro de las aglomeraciones económicas que fomentan el empleo y/o nuevas actividades económicas</t>
  </si>
  <si>
    <t>Revitalización del corazón productivo de las localidades</t>
  </si>
  <si>
    <t>Número de Mipymes  y/o emprendimientos revitalizadas o potencializadas dentro de las aglomeraciones económicas que fomentan el empleo y/o nuevas actividades económicas</t>
  </si>
  <si>
    <t>Corte 30 de diciembre de 2021 : se encuentran en ejecución los contratos y se da  cumplimiento de la meta</t>
  </si>
  <si>
    <t>Corte Diciembre 31 de 2022:
ejecucion del conrato 307-2022 con PUBBLICA S.A.S. realizar evento para fomento de nuevos emprendimientos, revitalización de 15 Mipymes y/o emprendimientos.
Convenio No.CI 498-2022 Corporación para el desarrollo de las microe</t>
  </si>
  <si>
    <t>Con corte al 30-09-2023, Se realiza evento para la promocion y comercializacion de los productos de los emprendedores: Hackaton local, Celebracion Dia del padre y Usaquén Gospel 2023.
Se avanza en el programa de Capital semilla en convenio con Propais,en</t>
  </si>
  <si>
    <t>Apoyar 267 Mipymes y/o emprendimientos culturales y creativos</t>
  </si>
  <si>
    <t>FORTALECIMIENTO MIPYMES</t>
  </si>
  <si>
    <t>Apoyar</t>
  </si>
  <si>
    <t xml:space="preserve"> y/o emprendimientos culturales y creativos</t>
  </si>
  <si>
    <t>Apoyo a industrias culturales y creativas.</t>
  </si>
  <si>
    <t>Número de Mipymes y/o emprendimientos culturales y creativos apoyados</t>
  </si>
  <si>
    <t>Corte 30 de diciembre de 2021: el convenio con el SENA ya se esta ejecutando y se encuentra girado, ese completo la cantidad de beneficiarios y se cumplio con la meta anual.</t>
  </si>
  <si>
    <t>Corte Diciembre 31 de 2022:
ejecucion del Convenio No.CI 498-2022 Corporación para el desarrollo de las microempresas.,PROPAIS- Entidad mixta del orden nacional, está en ejecución.
Corte junio 30 de 2022:  Se contratataron personas para formulación de</t>
  </si>
  <si>
    <t>Con corte al 30-09-2023, Se realiza evento para la promocion y comercializacion de los productos de los emprendedores: Hackaton local y Usaquén Gospel 2023.
Se avanza en el programa de Capital semilla en convenio con Propais,entregando formación y asiste</t>
  </si>
  <si>
    <t>Promover en 210 Mipymes y/o emprendimientos procesos de reconversión hacia actividades sostenibles</t>
  </si>
  <si>
    <t>REACTIVACIÓN</t>
  </si>
  <si>
    <t>y/o emprendimientos procesos de reconversión hacia actividades sostenibles</t>
  </si>
  <si>
    <t>Reactivación y reconversión verde</t>
  </si>
  <si>
    <t>Número de Mipymes y/o emprendimientos con procesos de reconversión hacia actividades sostenibles</t>
  </si>
  <si>
    <t>Corte 31 de Diciembre de 2021: Se logro la meta a alcanzar y el convenio sigue en ejecucion.</t>
  </si>
  <si>
    <t xml:space="preserve">
Corte Diciembre 31 de 2022:
Se contrató mediante CPS No.332-2022 Valoración económica ambiental S.A.S. la adquisición de 31 kits para transformación de materia prima de huerteros y planta productora de humus sólido y líquido de lombriz.
Corte se</t>
  </si>
  <si>
    <t>Con corte al 30-09-2023, Se realiza evento para la promocion y comercializacion de los productos de los emprendedores: Usaquén Gospel 2023 y Recorrido agroturistico.
Se avanza en el programa de Capital semilla en convenio con Propais,entregando formación</t>
  </si>
  <si>
    <t>Beneficiar 711 personas con discapacidad a través de Dispositivos de Asistencia Personal - Ayudas Técnicas (no incluidas en los Planes de Beneficios).</t>
  </si>
  <si>
    <t>Usaquén te cuida</t>
  </si>
  <si>
    <t xml:space="preserve"> con discapacidad a través de Dispositivos de Asistencia Personal - Ayudas Técnicas (no incluidas en los Planes de Beneficios).</t>
  </si>
  <si>
    <t>Flexible</t>
  </si>
  <si>
    <t>Condiciones de salud</t>
  </si>
  <si>
    <t>Dispositivos de asistencia personal -DAP- Ayudas técnicas a personas con discapacidad (No incluidas en el POS).</t>
  </si>
  <si>
    <t>Promoción, prevención e intervención en salud.</t>
  </si>
  <si>
    <t>Número de personas con discapacidad beneficiadas con Dispostivos de Asistencia Personal - Ayudas Técnicas (no incluidas en los Planes de Beneficios).</t>
  </si>
  <si>
    <t>Corte 30 de Septiembre de 2021: el convenio se encuentra en al fase de caracterización, convocatoria y alistamiento 
Corte 31 Diciembre: Se desarrollo y ejecuto el convenio satisfactoriamente, dando cumplimiento a las metas programadas, superando el nu</t>
  </si>
  <si>
    <t>Corte diciembre 31 de 2022:
se ejecuto el CI 335-2022 para beneficiar a 99 personas con dispositivos de asistencia personal -DAP- AYUDAS TÉCNICAS, el convenio está en ejecución desde el 9 de agosto de 2022.
Corte septiembre 30 de 2022:
Se celebró e</t>
  </si>
  <si>
    <t>Con corte al 30-09-2023, De acuerdo con el cronograma establecido para el convenio interadministrativo suscrito con la Subred Norte no. 395 de 2023 con corte a 30 de septiembre 2023: se realizaron las visitas de verificación de vulnerabilidad y visitas de</t>
  </si>
  <si>
    <t>Dotar 1 centro de atención especializado</t>
  </si>
  <si>
    <t>Formación de familia Usaquén</t>
  </si>
  <si>
    <t>DOTACIÓN CENTROS DE ATENCIÓN ESPECIALIZADOS</t>
  </si>
  <si>
    <t>Dotar</t>
  </si>
  <si>
    <t>Centros</t>
  </si>
  <si>
    <t>de atención especializado</t>
  </si>
  <si>
    <t>Infraestructura</t>
  </si>
  <si>
    <t>Dotación a Centros Crecer, Renacer.</t>
  </si>
  <si>
    <t>Dotación para la atención y la prestación de los servicios en la infraestructura del sector Integración Social.</t>
  </si>
  <si>
    <t>Centros de atención especializada dotados</t>
  </si>
  <si>
    <t>Bajo</t>
  </si>
  <si>
    <t>No Aplica</t>
  </si>
  <si>
    <t>Junio 30 de 2022: No hay recursos ni magnitud programados.
Marzo 31 de 2022: Nohay recursos ni magnitud programados.</t>
  </si>
  <si>
    <t xml:space="preserve">Con corte al 30-09-2023, se estima dotar 1 centro de atencion especializado Centro Crecer Unidad Operativa de Secretaria Distrital de Integracion Social atencion de poblacion en situacion de discapacidad, el proceso SASI se encuentra en contratacion para </t>
  </si>
  <si>
    <t>Formar 1020 personas en prevención de violencia intrafamiliar y/o violencia sexual.</t>
  </si>
  <si>
    <t>PREVENCIÓN DE VIOLENCIAS</t>
  </si>
  <si>
    <t>Formar</t>
  </si>
  <si>
    <t>en prevención de violencia intrafamiliar y/o violencia sexual.</t>
  </si>
  <si>
    <t>Desarrollo social y cultural</t>
  </si>
  <si>
    <t>Prevención y atención de violencia intrafamiliar y sexual para poblaciones en situaciones de riesgo y vulneración de derechos.</t>
  </si>
  <si>
    <t>Protección integral a niños y niñas y adolescentes.</t>
  </si>
  <si>
    <t xml:space="preserve">Número de Personas formadas u orientadas o sensibilizadas en prevención de violencia intrafamiliar y/o violencia sexual.            </t>
  </si>
  <si>
    <t>Corte 30 de septiembre de 2021: el convenio se encuentra en fase de alistamiento y convocatoria
Corte 31 diciembre: El convenio con la universidad Nacional inicio su fase de implementacion y desarrollo atendiendo a un total de 150 personas a corte de 3</t>
  </si>
  <si>
    <t>Corte diciembre 31 de 2022
Se realizo  la formación en prevención de violencia intrafamiliar  y/o violencia sexual con Moriah company S.A.S., acta de inicio de 05 septiembre de 2022, en ejecución.
Corte septiembre 30 de 2022:
Se contrató la for</t>
  </si>
  <si>
    <t>Con corte al 30-09-2023, se han atendido 38 familias remitidas por la Comisaría de Familia I de la localidad y 155 estudiantes en procesos de formacion en violencia intrafamiliar y sexual.</t>
  </si>
  <si>
    <t>Dotar 11 Sedes de atención a la primera infancia y/o adolescencia (jardines infantiles y Centros Amar).</t>
  </si>
  <si>
    <t>DOTACIÓN JARDINES IFANTILES Y CENTROS AMAR</t>
  </si>
  <si>
    <t>Sedes</t>
  </si>
  <si>
    <t>de atención a la primera infancia y/o adolescencia (jardines infantiles y Centros Amar).</t>
  </si>
  <si>
    <t>Dotación a Jardines Infantiles, Centros Amar y Forjar.</t>
  </si>
  <si>
    <t>Sedes de atención a la primera infancia y/o adolescencia dotadas.</t>
  </si>
  <si>
    <t>Corte junio 30 de 2022:  No hay programación de magnitud ni recursos.
Corte marzo 31 de 2022:  No hay programación de magnitud ni recursos.</t>
  </si>
  <si>
    <t>Con corte al 30-09-2023, se estima dotar 9 jardines infantiles Verbenal, Tibabita, Buenavista, Horizontes, Santa cecilia, Sol naciente, Barrancas, Babilonia y Orquideas, y dotar 1 centro Amar unidades operativas de Secretaría Distrital de Integración Soci</t>
  </si>
  <si>
    <t>Dotar 1 Centro de Desarrollo comunitario.</t>
  </si>
  <si>
    <t>DOTACIÓN CDC</t>
  </si>
  <si>
    <t>de Desarrollo comunitario.</t>
  </si>
  <si>
    <t>Dotación Centros de Desarrollo Comunitario.</t>
  </si>
  <si>
    <t>Sedes de Centros de Desarrollo comunitarios dotados</t>
  </si>
  <si>
    <t>Corte 30 de junio de 2022:  No hay recursos ni magnitud programados.
Corte 31 de marzo de 2022:  No hay recursos ni magnitud programados</t>
  </si>
  <si>
    <t>Con corte al 30-09-2023, se estima dotar 1 centro de desarrollo comunitario Simon Bolivar - Servita unidad operativa de Secretaria Distrital de Integracion Social atencion de poblacion vulnerable, el proceso SASI se encuentra en contratacion para posterio</t>
  </si>
  <si>
    <t>Vincular 711 mujeres cuidadoras a estrategias de cuidado</t>
  </si>
  <si>
    <t>Usaquén cuidadora</t>
  </si>
  <si>
    <t>Vincular</t>
  </si>
  <si>
    <t>Mujeres</t>
  </si>
  <si>
    <t>cuidadoras a estrategias de cuidado</t>
  </si>
  <si>
    <t>Estrategias de cuidado para cuidadoras, cuidadores y a personas con discapacidad</t>
  </si>
  <si>
    <t>Estrategias del cuidado para cuidadoras.</t>
  </si>
  <si>
    <t>Corte 30 de Septiembre: El convenio con la UNAL se encuentra en fase de alsitamiento.
Corte 31 diciembre: Continua convenio en ejecución.</t>
  </si>
  <si>
    <t xml:space="preserve">
Corte 31 de diciembre de 2022:
Se logró la meta de 204 mujeres cuidadoras con el convenio UNAL 132 mujeres y con PUBBLICA 46 mujeres, se  genera un reconocimiento a 26 mujeres cuidadoras en el mes de octubre de 2022, contrtación culminada.
Corte</t>
  </si>
  <si>
    <t>Con corte al 30-09-2023, Se realiza el evento de la 3era edicion de reconocimiento a mujeres cuidadoras con una meta de 25 mujeres y 145 mujeres que participan del proceso con el convenio interadministrativo 403 con la Universidad Nacional.</t>
  </si>
  <si>
    <t>Educación inicial: Bases sólidas para la vida</t>
  </si>
  <si>
    <t>Implementar 12 Proyectos para el desarrollo integral de la primera infancia y la relación escuela, familia y comunidad.</t>
  </si>
  <si>
    <t>Oportunidades para la primera infancia</t>
  </si>
  <si>
    <t>EDUCACIÓN INICIAL</t>
  </si>
  <si>
    <t>Implementar</t>
  </si>
  <si>
    <t>Proyectos</t>
  </si>
  <si>
    <t>para el desarrollo integral de la primera infancia y la relación escuela, familia y comunidad.</t>
  </si>
  <si>
    <t>Educación superior y primera infancia (10%)</t>
  </si>
  <si>
    <t>Apoyo para educación inicial.</t>
  </si>
  <si>
    <t>Corte 31 de diciembre: ok</t>
  </si>
  <si>
    <t xml:space="preserve">
Corte Diciembre 31 de 2022:
Ejecucion para la adquisición de bienes cuyo propósito es desarrollar los proyectos presentados por las IED en vigencia 2022 y  entrega a 11 colegios de la localidad.
Corte a septiembre de 2022:
Se contrató la adqu</t>
  </si>
  <si>
    <t>Con corte al 30-09-2023, no tiene ejecucion debido a que para la vigencia no se otorgo presupuesto al proyecto.</t>
  </si>
  <si>
    <t>Formación integral: más y mejor tiempo en los colegios</t>
  </si>
  <si>
    <t>Dotar 10 sedes educativas urbanas</t>
  </si>
  <si>
    <t>Dotaciones tecnológicas para al innovación en educación</t>
  </si>
  <si>
    <t>educativas urbanas</t>
  </si>
  <si>
    <t>Dotación pedagógica a colegios.</t>
  </si>
  <si>
    <t>Infraestructura y dotación escolar.</t>
  </si>
  <si>
    <t>Sedes educativas urbanas y rurales dotadas</t>
  </si>
  <si>
    <t>Corte Diciembre 31 de 2022:Se contrató  y ejecuto la dotación tecnológica para tres IED y está en proceso de entrega de bienes 
Corte 30 de septiembre de 2022:
Se contrató la dotación tecnológica para tres IED y está en proceso de entrega de bienes para</t>
  </si>
  <si>
    <t xml:space="preserve">Con corte al 30-09-2023, El 31 de julio 2023 inició el contrato 594-2023 con el cual se dotarán dos instituciones educativas y su entrega se espera en el mes de octubre 2023.
El 29 de septiembre 2023, se inició la orden de compra 308-2023 con el cual se </t>
  </si>
  <si>
    <t>Jóvenes con capacidades: Proyecto de vida para la ciudadanía, la innovación y el trabajo del siglo XXI</t>
  </si>
  <si>
    <t>Beneficiar 250 estudiantes de programas de educación superior con apoyo de sostenimiento para la permanencia</t>
  </si>
  <si>
    <t>Usaquén, territorio de oportunidades para los jóvenes</t>
  </si>
  <si>
    <t>estudiantes</t>
  </si>
  <si>
    <t>de programas de educación superior con apoyo de sostenimiento para la permanencia</t>
  </si>
  <si>
    <t>Apoyo para educación superior.</t>
  </si>
  <si>
    <t>Apoyo a la educación superior.</t>
  </si>
  <si>
    <t>Número de estudiantes de programas de educación superior con apoyo de sostenimiento para la permanencia.</t>
  </si>
  <si>
    <t>Corte 30 de Septiembre 2021: Se encuentra en ejecución el convenio con la SED y se esta adelantado un convenio con el ICETEX por 226,005,926</t>
  </si>
  <si>
    <t>Corte Diciembre 31 de 2022:
La Agencia ATENEA reporta 66 beneficiarios que se cubren en el marco del CONVENIO 506-2022, puede incrementarse con corte a enero de 2023, por semestre vencido.
Corte septiembre 30 de 2022:
Se celebró el Convenio interad</t>
  </si>
  <si>
    <t>Con corte al 30-09-2023, si bien en el periodo anterior ya se desarrollo la convocatoria, ATENEA informa que entregará los resultados de la misma en octubre 2023.</t>
  </si>
  <si>
    <t>Beneficiar 250 personas con apoyo para la educación superior</t>
  </si>
  <si>
    <t>APOYO EDUCACIÓN SUPERIOR</t>
  </si>
  <si>
    <t>con apoyo para la educación superior</t>
  </si>
  <si>
    <t>Personas beneficiadas con  apoyo para la educación superior</t>
  </si>
  <si>
    <t>Corte 31 de Diciembre 2021: Se encuentra en ejecución el convenio con la SED</t>
  </si>
  <si>
    <t>Corte a 31  Diciembre de 2022:
Agencia ATENEA reporta 66 beneficiarios de acceso (apoyo) que se cubren en el marco del CONVENIO 506-2022, puede incrementarse con corte a enero de 2023, por semestre vencido.  Con el convenio con el ICETEX se realizó convo</t>
  </si>
  <si>
    <t>Con corte al 30-09-2023, si bien en el periodo anterior ya se desarrollo la convocatoria, ATENEA informa que entregará los resultados de la misma en octubre 2023.
En el caso de la adición de recursos al convenio con ICETEX ya se entregaron 4 becas.</t>
  </si>
  <si>
    <t>Bogotá, referente en cultura, deporte, recreación y actividad física, con parques para el desarrollo y la salud</t>
  </si>
  <si>
    <t>Vincular 9142 personas en actividades recreodeportivas comunitarias</t>
  </si>
  <si>
    <t>Usaquén deportiva y recreativa</t>
  </si>
  <si>
    <t>en actividades recreodeportivas comunitarias</t>
  </si>
  <si>
    <t>Eventos recreo-deportivos.</t>
  </si>
  <si>
    <t>Eventos y actividades recreativas y deportivas.</t>
  </si>
  <si>
    <t>Personas vinculadas en actividades recreo-deportivas comunitarias</t>
  </si>
  <si>
    <t>Corte 31 Diciembre de 2021:  Contrato Interadministrativo U Pedagogica: en ejecucción inicia actividades 1 de febrero
Carrera ciclistica y Festival de Clubes: en ejecucción ya se ejecuto la primera actividad que fue la carrerra ciclistica que beneficio a</t>
  </si>
  <si>
    <t>Corte Diciembre 31 de 2022:
En ejecucion  Contrato Interadministrativo 497-2022 con UPN para vicular 1050 adultos a las actividades físicas y recreodeportivas, en etapa de inscripción de las personas beneficiarias.
En ejecucion contrato 458 de 2022  cop</t>
  </si>
  <si>
    <t>Con corte al 30-09-2023, Los contratos derivados de la meta fueron adjudicados y se encuentran en proceso de ejecucion.</t>
  </si>
  <si>
    <t>Capacitar 680 personas en los campos deportivos</t>
  </si>
  <si>
    <t>FORMACIÓN DEPORTIVA</t>
  </si>
  <si>
    <t>Capacitar</t>
  </si>
  <si>
    <t>en los campos deportivos</t>
  </si>
  <si>
    <t>Procesos de formación y dotación de insumos para los campos artísticos, interculturales, culturales, patrimoniales y deportivos.</t>
  </si>
  <si>
    <t>Personas capacitadas en los campos deportivos</t>
  </si>
  <si>
    <t xml:space="preserve">Corte 31 Diciembre de 2021: No se a realizado avance debido a que el contrato interadministrativo con la Universidad Pedagogica, se encuentra en la etapa de convocatoria y alistamiento, y el avance propio y ejecucion de las Metas inicia a partir del 1 de </t>
  </si>
  <si>
    <t>Corte Diciembre 31 de 2022: se culmino la capacitación en NTD con el contratista WAYS OF HOPE, se realizo evento de cierre en el mes de noviembre de 2022.
Corte 30 septiembre de 2022 está en proceso de culminar la capacitación en NTD con el contratista</t>
  </si>
  <si>
    <t>Con corte al 30-09-2023, El contrato derivado, se encuentra en ejecución y terminará en el mes de dicembre 2023.</t>
  </si>
  <si>
    <t>Beneficiar 680 Personas con artículos deportivos entregados</t>
  </si>
  <si>
    <t>con artículos deportivos entregados</t>
  </si>
  <si>
    <t>Personas beneficiadas con artículos entregados.</t>
  </si>
  <si>
    <t>Corte 31 diciembre de 2021:  El convenio se desarrolla de la siguiente manera 
Implementos deportivos de alto rendimiento: en ejecuccion y por entregara 37 deportistas, y el  
Evento de fomento a la bicicleta: donde se hizo efectiva la entrega  a 97 parc</t>
  </si>
  <si>
    <t>Corte Diciembre 31 de 2022: Se contrató a FUNDESCO, para realizar el evento de fomento al uso de la bicicleta, se entregaron 80 bicicletas al grupo de Parceros por Bogotá.Se contrató  a Corporación Puntos Cardinales para dotar 12 colegios IED de la locali</t>
  </si>
  <si>
    <t>Con corte al 30-09-2023, Las 450 perosnas beneficiarias faltantes se atenderán, una vez el contratista que tiene a cargo la dotacion de adulto mayor haga entrega al Fondo de Desarrollo Local, para recibo y entrega a la comunidad.</t>
  </si>
  <si>
    <t>Creación y vida cotidiana: Apropiación ciudadana del arte, la cultura y el patrimonio, para la democracia cultural</t>
  </si>
  <si>
    <t>Capacitar 680 personas en los campos artísticos, interculturales, culturales y/o patrimoniales.</t>
  </si>
  <si>
    <t>Usaquén cultura creativa y diversa</t>
  </si>
  <si>
    <t>en los campos artísticos, interculturales, culturales y/o patrimoniales.</t>
  </si>
  <si>
    <t>Formación artística y cultural.</t>
  </si>
  <si>
    <t>Personas capacitadas en los campos artísticos, interculturales, culturales y/o patrimoniales</t>
  </si>
  <si>
    <t>30 de septiembre de 2021: El Convenio es cultura local se encuentra en fase de alistamiento
Corte 31 diciembre: dentro de la fase de convocatoria y alistamiento, para la vigencia 2021 se recibieron a 300 personas en el sector cultural se atendieron y ben</t>
  </si>
  <si>
    <t>Corte Diciembre 31 de 2022: 
Continúa el espacio para la Escuela de formación musical sin comprometer recursos del fdlusa, sólo se gastan recursos para servicios públicos y arrendamiento.
Se celebró convenio interadministrativo o.447-2022 con SDC-SDG-FD</t>
  </si>
  <si>
    <t>Con corte al 30-09-2023, Los contructores locales de las dos iniciativas de presupuestos participativos: Arte Joven y Centro Cuerpo Crecer, estan a la espera de la entrega de los documentos de resoluciones y posterior desembolso del estimulo para poder in</t>
  </si>
  <si>
    <t>Realizar 16 eventos de promoción de actividades culturales</t>
  </si>
  <si>
    <t>Realizar</t>
  </si>
  <si>
    <t>Eventos</t>
  </si>
  <si>
    <t>de promoción de actividades culturales</t>
  </si>
  <si>
    <t>Circulación y apropiación de prácticas artísticas, interculturales, culturales y patrimoniales.</t>
  </si>
  <si>
    <t>Espacios artísticos y culturales.</t>
  </si>
  <si>
    <t>Eventos de promoción de actividades culturales realizadas</t>
  </si>
  <si>
    <t>30 de septiembre de 2021: ya se encuentra el desarrollo de los eventos programados
Corte 31 diciembre: Convenio en desarrollo satisfactoriamente en el cumplimiento de las metas proigramadas.</t>
  </si>
  <si>
    <t>Corte Diciembre 31 de 2022:
Se desarrollaron eventos tales comoel Festival de Hip Hop y el festival de las artes, alumbrado navideño, cumpleaños de usaquen entre otros, culminada la ejecución.
Corte septiembre 30 de 2022:
Se desarrolló el Festival de</t>
  </si>
  <si>
    <t>Con corte al 30-09-2023, Se ejecutaron los eventos: Festival de las Artes Usaquén version XIX y el II Festival de Danza Usaquén.</t>
  </si>
  <si>
    <t>Intervenir 1 sede cultural con dotación y/o adecuación</t>
  </si>
  <si>
    <t>FORTALECIMIENTO INFRAESTRUCTURA</t>
  </si>
  <si>
    <t>Intervenir</t>
  </si>
  <si>
    <t>cultural con dotación y/o adecuación</t>
  </si>
  <si>
    <t>Dotación e infraestructura cultural.</t>
  </si>
  <si>
    <t>Infraestructura y dotación a centros artísticos y culturales.</t>
  </si>
  <si>
    <t>Sedes dotadas/Sedes adecuadas</t>
  </si>
  <si>
    <t>Corte 30 de Septiembre de 2021: El proceso de adecuación y mibiliario del teatro servita se encuentra publicado en secop
Corte 31 diciembre: En el marco del cumplimiento de la meta propuesta, se realizo la entrega de una sede cultura adapytada completa</t>
  </si>
  <si>
    <t>Corte Diciembre 31 de 2022:
Se desarrollo el contrato 590 de 2022 para el equipamento cultural del teatro servita, asi como los contratos 563 y 569 para la adquisicion de mobiliario y enseres para la casa cultural del codito y la casa de la memoria
Co</t>
  </si>
  <si>
    <t>Con corte al 30-09-2023, se realizará la tercera inervencion al Teatro Servita, la cual tiene un enfoque en el cielo razo, mejoras en la fachada y mantenimiento de paredes. Se inicia ejecucion a finales de octubre 2023.</t>
  </si>
  <si>
    <t>Otorgar 50 estímulos de apoyo al sector artístico y cultural</t>
  </si>
  <si>
    <t>Otorgar</t>
  </si>
  <si>
    <t>Estímulos</t>
  </si>
  <si>
    <t>de apoyo al sector artístico y cultural</t>
  </si>
  <si>
    <t>Iniciativas de interés cultural, artístico, patrimonial y recreo deportivas.</t>
  </si>
  <si>
    <t>Servicio de apoyo financiero para el desarrollo de prácticas artísticas y culturales en el Distrito de Bogotá.</t>
  </si>
  <si>
    <t>30 de Septiembre de 2021: el convenio es cultura local se encuentra en etapa de convocatoria.
Corte 31 diciembre: Convenio en desarrollo satisfactoriamente en el cumplimiento de las metas proigramadas.</t>
  </si>
  <si>
    <t xml:space="preserve">
Corte Diciembre 31 de 2022:
 En ejecucion convenio interadministrtivo No.447-2022 entre SDC-SDG-FDL c, en proceso de evaluación de propuestas.
Corte septiembre 30 de 2022:
Se celebró el convenio interadministrtivo No.447-2022 entre SDC-SDG-FD</t>
  </si>
  <si>
    <t>Con corte al 30-09-2023, Ya se surtió la comvocatoria de los 2 estimulos, de los cuales llegaron mas de 50 propuestas las cuales estan en etapa de evaluacion y en el mes de diciembre 2023 se anunciarán los ganadores de la convocatoria.</t>
  </si>
  <si>
    <t>Bogotá región emprendedora e innovadora</t>
  </si>
  <si>
    <t>Implementar 4 acciones de fomento para la agricultura urbana</t>
  </si>
  <si>
    <t>Cultivando en Usaquén</t>
  </si>
  <si>
    <t>AGRICULTURA URBANA</t>
  </si>
  <si>
    <t>Acciones</t>
  </si>
  <si>
    <t>de fomento para la agricultura urbana</t>
  </si>
  <si>
    <t>Inversiones ambientales sostenibles</t>
  </si>
  <si>
    <t>Agricultura urbana.</t>
  </si>
  <si>
    <t>Servicios de asesoría, asistencia técnica integral y dotación de infraestructura productiva para la Agricultura urbana y periurbana.</t>
  </si>
  <si>
    <t>Número acciones de fomento para la agricultura urbana</t>
  </si>
  <si>
    <t>Corte 31 de Diciembre de 2021: se inicio la ejecución del contrato con el operador, se espera cumplimiento de meta para el siguiente corte</t>
  </si>
  <si>
    <t>Corte 31 diciembre de 2022
Ejecucion del contrato CPS No.332-2022 con Valoración económica ambiental S.A.S., para realizar capacitación en agroecología, fortalecimiento mipymes, también inlcuye entrega  y montaje de material de huertas en zonas duras.
_x000D_</t>
  </si>
  <si>
    <t>Con corte al 30-09-2023, A traves del contrato 391-2023, se establecieron: 1- capacitacion a niños y niñas en temas de agroecologia con entrega de kits de huertas. 2- capacitacion a adultos mayores en temas agroecologicos con enfasis en plantas medicinale</t>
  </si>
  <si>
    <t>Financiar 65 proyectos del sector cultural y creativo</t>
  </si>
  <si>
    <t>Usaquén emprendedora y creativa</t>
  </si>
  <si>
    <t>FORTALECIMIENTO INDUSTRIA CULTURAL</t>
  </si>
  <si>
    <t>Financiar</t>
  </si>
  <si>
    <t>del sector cultural y creativo</t>
  </si>
  <si>
    <t>Apoyo y fortalecimiento a las industrias culturales y creativas en las localidades</t>
  </si>
  <si>
    <t>Corte 30 de septiembre 2021: el convenio es cultura local se encuentra en la fase de convocatoria para seleccionar los beneficiados.
Corte 31 diciembre: Convenio desarrollado satisfactoriamente donde inicialmente se atendieron a 15 proyectos y/o colect</t>
  </si>
  <si>
    <t>Corte diciembre 31 de 2022:
Se celebró Convenio interadministativo con Secretaría de cultura -SDG-FDL No.447-2022, para creación del programa Es Cultural Local,  los beneficiarios recibieron los recursos según mesas concertadas para población indígena, j</t>
  </si>
  <si>
    <t>Con corte al 30-09-2023, Los contructores locales estan a la espera de la entrega de los documentos de  resoluciones y posterior desembolso del estimulo para poder iniciar ejecucion.</t>
  </si>
  <si>
    <t>Cambiar nuestros hábitos de vida para reverdecer a Bogotá y adaptarnos y mitigar el cambio climático.</t>
  </si>
  <si>
    <t>Cambio cultural para la gestión de la crisis climática</t>
  </si>
  <si>
    <t>Construir 167 m2 de muros y techos verdes</t>
  </si>
  <si>
    <t>Usaquén más verde</t>
  </si>
  <si>
    <t>MUROS VERDES</t>
  </si>
  <si>
    <t>Construir</t>
  </si>
  <si>
    <t>Metros cuadrados</t>
  </si>
  <si>
    <t>de muros y techos verdes</t>
  </si>
  <si>
    <t>Eco-urbanismo.</t>
  </si>
  <si>
    <t>Calidad ambiental y preservación del patrimonio natural.</t>
  </si>
  <si>
    <t>m2 de muros y techos verdes</t>
  </si>
  <si>
    <t>No hay recursos ni meta para el 2022.</t>
  </si>
  <si>
    <t>Con corte al 30-09-2023, La actualidad se esta en la aprobacion de los diseños y de la revision del jardin vertical de la casa de las inspecciones.</t>
  </si>
  <si>
    <t>Implementar 6 PROCEDAS.</t>
  </si>
  <si>
    <t>PROCEDAS</t>
  </si>
  <si>
    <t>Educación ambiental.</t>
  </si>
  <si>
    <t xml:space="preserve">Número de PROCEDAS implementados </t>
  </si>
  <si>
    <t>Corte 31 de diciembre de 2021: OK</t>
  </si>
  <si>
    <t>Corte diciembre de 2022:
Se contrató la implementación de un PROCEDA para el manejo de residuos sólidos organicos con Valoración Económica Ambiental, culminada la entrega CPS No.332-2022 y otro PROCEDA con Aguas de Bogotá con Convenio Interadministrativo</t>
  </si>
  <si>
    <t>Con corte al 30-09-2023, Se desarrolló 1 PROCEDA con el contrato de 059-2023 con la ejecucion del Foro Usaquén en Accion Climatica 2023. Se esta en ejecutando el 2 PROCEDA con el contrato 391-2023 según lo planeado.</t>
  </si>
  <si>
    <t>Intervenir 9000 m2 de jardinería y coberturas verdes</t>
  </si>
  <si>
    <t>de jardinería y coberturas verdes</t>
  </si>
  <si>
    <t>m2 de jardinería y coberturas verdes</t>
  </si>
  <si>
    <t>Corte diciembre  de 2022:
Ejecucion del convenio interadministrativo con Aguas de Bogota No.449-2022 para realizar siembra de jardinería y empradización.
Corte septiembre 30 de 2022:
Se celebró el convenio interadministrativo con Aguas de Bogota No</t>
  </si>
  <si>
    <t>Con corte al 30-09-2023, En la actualidad estamos en aprobacion de diseños por parte de la Alcaldia Local de Usaquen y de Agua de Bogota.</t>
  </si>
  <si>
    <t>Bogotá protectora de sus recursos naturales</t>
  </si>
  <si>
    <t>Intervenir 6 hectáreas con procesos de restauración, rehabilitación o recuperación ecológica.</t>
  </si>
  <si>
    <t>Recuperación de la estructura , composición , función y conservación de ecosistemas de Usaquén</t>
  </si>
  <si>
    <t>Hectáreas</t>
  </si>
  <si>
    <t>con procesos de restauración, rehabilitación o recuperación ecológica.</t>
  </si>
  <si>
    <t>Restauración ecológica urbana y/o rural.</t>
  </si>
  <si>
    <t xml:space="preserve">Hectáreas en restauración, rehabilitación o recuperación ecológica y mantenimiento </t>
  </si>
  <si>
    <t>Corte Diciembre 31 de 2022:
En ejecucion el convenio interadministrativo con Aguas de Bogotá No.449-2022 para restauración ecológica de una hectárea.
Corte septiembre de 2022:
Se celebró el convenio interadministrativo con Aguas de Bogotá No.449-20</t>
  </si>
  <si>
    <t>Con corte al 30-09-2023,Se está a la espera de la aprobacion de la Secretaria Distrital de Ambiente de los diseños floristicos para el proceso de restauracion ecologica.</t>
  </si>
  <si>
    <t>Eficiencia en la atención de emergencias</t>
  </si>
  <si>
    <t>Desarrollar 1 intervención para la reducción del riesgo y adaptación al cambio climático</t>
  </si>
  <si>
    <t>Adaptación del territorio a los efectos del cambio climático</t>
  </si>
  <si>
    <t>REDUCCIÓN DEL RIESGO Y ADAPTACIÓN AL CAMBIO CLIMÁTICO</t>
  </si>
  <si>
    <t>Desarrollar</t>
  </si>
  <si>
    <t>Intervenciones</t>
  </si>
  <si>
    <t>para la reducción del riesgo y adaptación al cambio climático</t>
  </si>
  <si>
    <t xml:space="preserve">Mitigación del riesgo. </t>
  </si>
  <si>
    <t>Gestión para la prevención y mitigación del riesgo.</t>
  </si>
  <si>
    <t>Intervenciones para la reducción del riesgo y adaptación al cambio climático</t>
  </si>
  <si>
    <t>Corte Diciembre 31 de 2022:
En ejecucion el contrato de obra pública No.561-2022 Rafael Eduardo Montes Navas con acta de inicio.
Septiembre 30 de 2022:
Se celebró el contrato de obra pública No.561-2022 Rafael Eduardo Montes Navas con acta de inici</t>
  </si>
  <si>
    <t>Con corte a 30 de septiembre no se presento avance teniendo en cuenta que para esta vigencia no se otorgo prespuesto. Sin embargo la intervención para la reducción del riesgo y adaptación al cambio climático se ejecutó a este corte al 100%.</t>
  </si>
  <si>
    <t>Realizar 1 acción efectiva para el fortalecimiento de las capacidades locales para la respuesta a emergencias y desastres</t>
  </si>
  <si>
    <t>MANEJO DE EMERGENCIAS, CALAMIDADES Y DESASTRES</t>
  </si>
  <si>
    <t>efectiva para el fortalecimiento de las capacidades locales para la respuesta a emergencias y desastres</t>
  </si>
  <si>
    <t>Manejo de emergencias y desastres.</t>
  </si>
  <si>
    <t>Acciones efectivas para el fortalecimiento de las capacidades locales para la respuesta a emergencias y desastres</t>
  </si>
  <si>
    <t>Corte Diciembre 31 de 2022:
En ejecucion contrato  de compraventa No.337-2022 por valor de $54,946,491 para adquirir maquinaria y elementos para atención de emergencias en la localidad, se entregan elementos a los bomberos, para las personas asignadas al</t>
  </si>
  <si>
    <t>Con corte a 30 de septiembre de 2023, se informa que para la vigencia 2023 no se asignaron recursos a esta meta, sin embargo se aclara que a este corte la meta de realizar 1 acción efectiva para el fortalecimiento de las capacidades locales para la respue</t>
  </si>
  <si>
    <t xml:space="preserve">Más árboles y más y mejor espacio público </t>
  </si>
  <si>
    <t>Mantener 8000 árboles urbanos y/o rurales</t>
  </si>
  <si>
    <t>Usaquén reverdece</t>
  </si>
  <si>
    <t>ARBORIZACIÓN</t>
  </si>
  <si>
    <t>Mantener</t>
  </si>
  <si>
    <t>Árboles</t>
  </si>
  <si>
    <t>urbanos y/o rurales</t>
  </si>
  <si>
    <t>Arbolado urbano y/o rural.</t>
  </si>
  <si>
    <t xml:space="preserve">Plantación y mantenimiento de árboles, jardines y especies vegetales. </t>
  </si>
  <si>
    <t>Número de árboles mantenidos</t>
  </si>
  <si>
    <t>Corte 31 de diciembre 2021: Se hizo la conservacion de 752 arbolados urbanos: asi mismo de esta desarrollando actualmente un contrato en ejecución para 6.820 arboles que se van a mantener con fines de restauración ecológica.</t>
  </si>
  <si>
    <t xml:space="preserve">
Corte Diciembre 31 de 2022:
En ejecucion convenio interadministrativo con Aguas de Bogotá No.449-2022 para mantenimiento de arbolado
Corte septiembre 30 de 2022:
Se celebró convenio interadministrativo con Aguas de Bogotá No.449-2022 para mantenimi</t>
  </si>
  <si>
    <t>Con corte al 30-09-2023, Se esta ejecutando el proceso con en las condiciones normales, en cumplimiento a las capas que ha proporcionado el Jardin Botanico. Se han mantenido 1800 arboles.</t>
  </si>
  <si>
    <t>Plantar 340 árboles urbanos y/o rurales.</t>
  </si>
  <si>
    <t>Plantar</t>
  </si>
  <si>
    <t>Número de árboles plantados</t>
  </si>
  <si>
    <t>Corte Diciembre 31 de 2022:
Ejecucion del contrato y convenio interadministrativo No.449-2022 con Aguas de Bogotá se va a realizar plantación de árboles.
Corte septiembre 30 de 2022:
Mediante convenio interadministrativo No.449-2022 con Aguas de Bogo</t>
  </si>
  <si>
    <t>Con corte al 30-09-2023, no se otorgo presupuesto en esta vigencia para esta meta, dado que la meta se cumpló en la vigencia anterior</t>
  </si>
  <si>
    <t>Intervenir 30 Parques vecinales y/o de bolsillo con acciones de mejoramiento, mantenimiento y/o dotación</t>
  </si>
  <si>
    <t>Parques más verdes y activos</t>
  </si>
  <si>
    <t>Parques</t>
  </si>
  <si>
    <t>vecinales y/o de bolsillo con acciones de mejoramiento, mantenimiento y/o dotación</t>
  </si>
  <si>
    <t>Construcción, mantenimiento y dotación de parques vecinales y/o de bolsillo.</t>
  </si>
  <si>
    <t>Parques y escenarios deportivos.</t>
  </si>
  <si>
    <t>Número de Parques vecinales y/o de bolsillo intervenidos en mejoramiento, mantenimiento y/o dotación</t>
  </si>
  <si>
    <t>Corte 31 de diciembre de 2021: Se da cumplimiento a l meta programada anual y se avanza en un 93 %con la proyeccion de la meta de cuatrenio.</t>
  </si>
  <si>
    <t>Corte Diciembre 31 de 2022:
Se ejecuto el contrato celebrado No.158-2022 con Consorcio Proparques.  
Corte septiembre 30 de 2022:
Continúa en ejecución el contrato celebrado No.158-2022 con Consorcio Proparques.  
Corte junio 30 de 2022:  Se con</t>
  </si>
  <si>
    <t>Con corte al 30-09-2023, el contrato de obra se encuentra en ejecucion No 285-2023</t>
  </si>
  <si>
    <t>Bogotá protectora de los animales</t>
  </si>
  <si>
    <t>Atender 4000 animales en urgencias, brigadas médicoveterinarias, acciones de esterilización, educación y adopción.</t>
  </si>
  <si>
    <t>Protegemos la vida y el bienestar de nuestros animales</t>
  </si>
  <si>
    <t>Animales</t>
  </si>
  <si>
    <t>en urgencias, brigadas médicoveterinarias, acciones de esterilización, educación y adopción.</t>
  </si>
  <si>
    <t xml:space="preserve">Acuerdos con las redes locales de proteccionistas de animales para urgencias, brigadas médico veterinarias, acciones de esterilización, educación y adopción  </t>
  </si>
  <si>
    <t>Servicios de protección y bienestar animal.</t>
  </si>
  <si>
    <t>Número de animales atendidos</t>
  </si>
  <si>
    <t>Corte 31 de Diciembre de 2021: Las esterilizaciones llevadas a cabo fueron  948 Brigadas medicas, 287 Urgencias, asi mismo se realizaron 
Implantaciones adicionales de microchip de identificación para un 
TOTAL 1343 animales atendidos a 31 de diciembre de</t>
  </si>
  <si>
    <t>Corte 31 de diciembre de 2022:  
Ejecución el contrato con IMPECOS S.A.S., para atender animales con acciones medico veterinarias, y acciones de educación, sensibilización y adopción.
Corte 30 de septiembre de 2022:  Se contrató el profesional para el</t>
  </si>
  <si>
    <t>Con corte al 30-09-2023, Se han realizado actividades como lo son: esterilizaciones, brigadas medico-veterinarias, jornadas de sensibilizacion en tenencia responsable y se han atendido urgencias vitales.</t>
  </si>
  <si>
    <t>Ecoeficiencia, reciclaje, manejo de residuos e inclusión de la población recicladora</t>
  </si>
  <si>
    <t>Capacitar 2500 personas en separación en la fuente y reciclaje.</t>
  </si>
  <si>
    <t>Escuela de economía circular</t>
  </si>
  <si>
    <t>HÁBITOS DE CONSUMO</t>
  </si>
  <si>
    <t>en separación en la fuente y reciclaje.</t>
  </si>
  <si>
    <t xml:space="preserve">Manejo integral de residuos sólidos. </t>
  </si>
  <si>
    <t>Corte 30 de diciembre: Se cumple con la meta programada para 2021.</t>
  </si>
  <si>
    <t xml:space="preserve">
Corte Diciembre 31 de 2022:
Se contrató la capacitación en gestión de residuos en el entorno urbano con el cps No.332-2022 con Valoración económica Ambiental y con PUBBLICA S.A.S. se contrató un concierto para difundir un mensaje de uso de residuos y c</t>
  </si>
  <si>
    <t>Con corte al 30-09-2023, para el 2022, hubo desercion de grupos que se estaban capacitando en separacion en la fuente y manejo de residuos, lo cual genero solicitar adiciones para el tiempo. para el 2023, se han completado los grupos y avanzado en el proy</t>
  </si>
  <si>
    <t>Inspirar confianza y legitimidad para vivir sin miedo y ser epicentro de cultura ciudadana, paz y reconciliación.</t>
  </si>
  <si>
    <t>Bogotá territorio de paz y atención integral a las víctimas del conflicto armado</t>
  </si>
  <si>
    <t>Vincular 150 personas a procesos de construcción de memoria, verdad, reparación integral a víctimas, paz y reconciliación.</t>
  </si>
  <si>
    <t>Usaquén territorio de paz y reconciliación</t>
  </si>
  <si>
    <t>PAZ, MEMORIA Y RECONCILIACIÓN</t>
  </si>
  <si>
    <t>a procesos de construcción de memoria, verdad, reparación integral a víctimas, paz y reconciliación.</t>
  </si>
  <si>
    <t>Construcción de memoria, verdad, reparación, víctimas, paz y reconciliación.</t>
  </si>
  <si>
    <t>Servicio de apoyo y fortalecimiento a los procesos de construcción de memoria, verdad, reparación integral a víctimas, paz y reconciliación.</t>
  </si>
  <si>
    <t>Personas vinculadas a procesos de construcción de memoria, verdad, reparación integral a víctimas, paz y reconciliación</t>
  </si>
  <si>
    <t>Corte 31 de Diciembre de 2021: se cumple la meta del cuatrienio, con un contrato en el que se realizan diferentes actividades de contrucción de memoria, verdad, reparación integral, a victimas, paz y reconciliación.</t>
  </si>
  <si>
    <t xml:space="preserve">
Corte Diciembre 31 de 2022:
Se celebraron dos contratos:
CPS No.331-2022 contrapunto group S.A.S. para presupuestos participativos, realización de videos de reconcocimiento de la comunidad NARP, vinculando 15 personas de la comunidad afro victimas de </t>
  </si>
  <si>
    <t>Con corte al 30-09-2023 Se adjudicó 1 de los 2 contratos beneficiando 40 victimas del conflicto armado de usaquen. 
El 2 contrato se adjudicará en octubre beneficiando 54 victimas del conflicto armado de la poblacion NARP.</t>
  </si>
  <si>
    <t>Más mujeres viven una vida libre de violencias, se sienten seguras y acceden con confianza al sistema de justicia</t>
  </si>
  <si>
    <t>Capacitar 1530 personas para la construcción de ciudadanía y desarrollo de capacidades para el ejercicio de derechos de las mujeres</t>
  </si>
  <si>
    <t>Usaquén territorio de mujeres sin miedo</t>
  </si>
  <si>
    <t>DESARROLLO DE CAPACIDADES</t>
  </si>
  <si>
    <t>para la construcción de ciudadanía y desarrollo de capacidades para el ejercicio de derechos de las mujeres</t>
  </si>
  <si>
    <t>Construcción de ciudadanía y desarrollo de capacidades para el ejercicio de derechos de las mujeres.</t>
  </si>
  <si>
    <t>Servicios de promoción y capacitación para la construcción de ciudadanía y desarrollo de capacidades para el ejercicio de derechos de las mujeres.</t>
  </si>
  <si>
    <t>Personas capacitadas para la construcción de ciudadanía y desarrollo de capacidades para el ejercicio de derechos de las mujeres.</t>
  </si>
  <si>
    <t>Corte 31 de Diciembre: De acuerdo al reporte de actividades, se logro completar la meta programada en 2021.</t>
  </si>
  <si>
    <t>Corte diciembre 31 de 2022:
Culminó el convenio 288 -2021 adicionado en 2022 y se cumplió la meta 2022.
Corte septiembre 30 de 2022:
Culminó el convenio 288 -2021 adicionado en 2022 y se cumplió la meta 2022.
Corte junio 30 de 2022:  Se adicio</t>
  </si>
  <si>
    <t>Con corte al 30-09-2023, se han atendido 92 personas con el convenio interadministrativo 403-2023 con la Universidad Nacional en procesos de formación y jornadas artísticas. Se conmemoró el Dia de la Mujer Afrolatina donde impactaron 40 personas y se conm</t>
  </si>
  <si>
    <t>Vincular 2500 personas en acciones para la prevención del feminicidio y la violencia contra la  mujer.</t>
  </si>
  <si>
    <t>en acciones para la prevención del feminicidio y la violencia contra la  mujer.</t>
  </si>
  <si>
    <t>Prevención del feminicidio y la violencia contra la mujer.</t>
  </si>
  <si>
    <t>Prevención, atención y gestión del conflicto en la localidad.</t>
  </si>
  <si>
    <t xml:space="preserve">
Corte Diciembre 31 de 2022:
Se celebró un convenio interadministrativo No.478- 2022 para vincular personas en prevención de feminicidio y violenica intrafamiliar, con acta de inicio de septiembre 01-2022, en ejecución.
Corte septiembre 30 de 2</t>
  </si>
  <si>
    <t>Con corte al 30-09-2023, Se han atendido 188 personas en procesos de formacion y actividades en prevencion de violencias por el convenio interadministrativo 403-2023 con la Universidad Nacional. se han ejecutado 3 intervenciones artisticas en espacios ins</t>
  </si>
  <si>
    <t>Cultura ciudadana para la confianza, la convivencia y la participación desde la vida cotidiana</t>
  </si>
  <si>
    <t>Implementar 4 estrategias de atención de movilizaciones y aglomeraciones en el territorio a través de equipos de gestores de convivencia bajo el direccionamiento estratégico de la Secretaria de Seguridad, Convivencia y Justicia.</t>
  </si>
  <si>
    <t>Usaquén segura, responsabilidad de todos</t>
  </si>
  <si>
    <t>GESTORES DE CONVIVENCIA</t>
  </si>
  <si>
    <t>Estrategias</t>
  </si>
  <si>
    <t>de atención de movilizaciones y aglomeraciones en el territorio a través de equipos de gestores de convivencia bajo el direccionamiento estratégico de la Secretaria de Seguridad, Convivencia y Justicia.</t>
  </si>
  <si>
    <t>Promoción de la convivencia ciudadana.</t>
  </si>
  <si>
    <t>Estrategia de atención de movilizaciones y aglomeraciones en el territorio implementada a traves de equipos de gestores de convivencia bajo el direccionamiento estrategico de la Secretaria de Seguridad, Convivencia y Justicia</t>
  </si>
  <si>
    <t>Corte 31 de diciembre 2021: Se desarrollo   la implementación de la estrategia a través de la contratación de gestores de convivencia.</t>
  </si>
  <si>
    <t>Corte Diciembre 31 de 2022: Se desarrolló   una estrategia a través de la contratación de gestores de seguridad y convivencia, acompañamiento a la ciudadanía, soporte logístico y difusión de las actividades programadas en la Localidad.
Corte 30 d</t>
  </si>
  <si>
    <t>Con corte al 30-09-2023, A la fecha se encuentra contratado el total de equipo de gestores para la implementacion de las estrategias de atencion, sin embargo se deben adelantar unos tramites administrativos contractuales para finalizar la vigencia, .</t>
  </si>
  <si>
    <t>Espacio público más seguro y construido colectivamente</t>
  </si>
  <si>
    <t>Realizar 4 acuerdos para la vinculación de la ciudadanía en los programas adelantados por el IDRD y acuerdos con vendedores informales o estacionarios</t>
  </si>
  <si>
    <t>Usaquén con espacio público inclusivo</t>
  </si>
  <si>
    <t>ACUERDOS CIUDADANOS</t>
  </si>
  <si>
    <t>Acuerdos</t>
  </si>
  <si>
    <t>para la vinculación de la ciudadanía en los programas adelantados por el IDRD y acuerdos con vendedores informales o estacionarios</t>
  </si>
  <si>
    <t>Acuerdos para mejorar el uso de medios de transporte no motorizados.</t>
  </si>
  <si>
    <t>Acuerdos ciudadanos suscritos.</t>
  </si>
  <si>
    <t xml:space="preserve">Acuerdos realizados para la vinculación de la ciudadanía en los programas adelantados por el IDRD y acuerdos con vendedores informales o estacionarios </t>
  </si>
  <si>
    <t>Corte Diciembre 31 de 2022:
Se vinculo la contratacion de personal tecnico y gestores de convivencia para el desarrollo de actividades, ademas se hizo la contracion de los contratos 585 y 603 con PEOPLE SECURITY SAS para la realizacion de la feria comerc</t>
  </si>
  <si>
    <t>Con corte al 30-09-2023, Se han adelantado actividades entorno al fortalecimiento del sector de vendedores informales y/o economia popular asi mismo, la firma de los acuerdos de espacio público que adelantaran en octubre y noviembre 2023.</t>
  </si>
  <si>
    <t>Realizar 4 acuerdos para el uso del EP con fines culturales, deportivos, recreacionales o de mercados temporales.</t>
  </si>
  <si>
    <t>para el uso del EP con fines culturales, deportivos, recreacionales o de mercados temporales.</t>
  </si>
  <si>
    <t>Acuerdos para el uso, acceso y aprovechamiento del espacio público.</t>
  </si>
  <si>
    <t>Acuerdos realizados para el uso del EP con fines culturales, deportivos, recreacionales o de mercados temporales.</t>
  </si>
  <si>
    <t>Corte 31 de Diciembre 2021: OK</t>
  </si>
  <si>
    <t xml:space="preserve">Corte Diciembre 31 de 2022:
Se desarrollo el contrato 606 de 2022 con inversiones CFS SAS para llevar a cabo los mercados campesinos dentro de la localidad
Corte septiembre 30 de 2022:
En etapa de estructuración de estudios previos con el DADEP.
No </t>
  </si>
  <si>
    <t>Con corte al 30-09-2023, se han adelantado actividades entorno al fortalecimiento de las instancias de participación asi mismo, se han generado jornadas de pedagogía, sensibilización y recuperación y reubicación del espacio publico.</t>
  </si>
  <si>
    <t>Realizar 1 acuerdo para promover la formalización de vendedores informales a círculos económicos productivos de la ciudad que incluya formación para el trabajo.</t>
  </si>
  <si>
    <t>para promover la formalización de vendedores informales a círculos económicos productivos de la ciudad que incluya formación para el trabajo.</t>
  </si>
  <si>
    <t>Acuerdos para fortalecer la formalidad.</t>
  </si>
  <si>
    <t>Acuerdos realizados para la promover la formalización de vendedores informales a circulos económicos productivos de la ciudad</t>
  </si>
  <si>
    <t>Corte 31 de Diciembre de 2021: OK</t>
  </si>
  <si>
    <t>Corte Diciembre 31 de 2022:
Se llevo a cabo el contrato 482 de 2022 con INVERSIONES Y CONTRATOS BR SAS para el desarrollo y adquisicion de muebles  en el espacio público y mercados temporales de los vendedores informales de la localidad
Corte sept</t>
  </si>
  <si>
    <t>Con corte al 30-09-2023, se han adelantado actividades entorno al fortalecimiento del sector informal y economia popular asi mismo, se ha adelantado el proceso de caracterización del registro HEMI y RIVI en los puntos priorizados para la localidad en arti</t>
  </si>
  <si>
    <t>Plataforma institucional para la seguridad y justicia</t>
  </si>
  <si>
    <t>Implementar 2 estrategias locales de acciones pedagógicas del Código Nacional de Seguridad y Convivencia Ciudadana en la localidad.</t>
  </si>
  <si>
    <t>Usaquén con acceso a la justicia</t>
  </si>
  <si>
    <t>locales de acciones pedagógicas del Código Nacional de Seguridad y Convivencia Ciudadana en la localidad.</t>
  </si>
  <si>
    <t>Acceso a la Justicia.</t>
  </si>
  <si>
    <t>Estrategia local de acciones pedagógicas del Código Nacional de Seguridad y Convivencia Ciudadana implementada en la localidad.</t>
  </si>
  <si>
    <t>Corte Diciembre 31 de 2022:
Se ejecutó el contrato por modalidad SASI con Excelsior advantage S.A.S. para suministrar elementos para desarrollar estrategias de seguridad. 
Contratación de los profesionales de apoyo para el proyecto de inversión con ac</t>
  </si>
  <si>
    <t>Con corte al 30-09-2023, Se va a realizar una segunda jornada de seguridad de atencion a la ciudadania en el marco de la semana de seguridad, de acuerdo a la programacion vigente.</t>
  </si>
  <si>
    <t>Atender 150 personas en estrategias de acceso a la justicia integral en la ciudad.</t>
  </si>
  <si>
    <t>JUECES DE PAZ</t>
  </si>
  <si>
    <t xml:space="preserve"> en estrategias de acceso a la justicia integral en la ciudad.</t>
  </si>
  <si>
    <t>Bienes y  servicios de apoyo para el fortalecimiento de la justicia comunitaria y la justicia integral en la ciudad.</t>
  </si>
  <si>
    <t>Personas atendidas en estrategias de acceso a la justicia integral en la ciudad.</t>
  </si>
  <si>
    <t>Corte Diciembre 31 de 2022:
Profesionales contratados por CPS.para desarrollar estrategias de seguridad y convivencia, acompañamiento a la ciudadanía , soporte logístico y difusión de actividades programadas por la alcaldía.
Corte septiembre 30 de 2</t>
  </si>
  <si>
    <t>Con corte al 30-09-2023, Se atenderán en total para la vigencia 2023, 500 personas en el marco de las jornadas de acceso integral a la justicia en la Semana de la Seguridad</t>
  </si>
  <si>
    <t>Suministrar 1  dotación logística a organismos de seguridad</t>
  </si>
  <si>
    <t>Usaquén fortalecida y segura</t>
  </si>
  <si>
    <t>Suministrar</t>
  </si>
  <si>
    <t>Dotaciones</t>
  </si>
  <si>
    <t>logística a organismos de seguridad</t>
  </si>
  <si>
    <t>Dotación para instancias de seguridad.</t>
  </si>
  <si>
    <t>Infraestructura y dotaciones para seguridad.</t>
  </si>
  <si>
    <t>Dotaciones logísticas suministradas a organismos de seguridad.</t>
  </si>
  <si>
    <t xml:space="preserve">
Corte Diciembre 31 de 2022:
Se contrató mediante modalidad SASI a Muebles Escolares Lucena S.A.S. mediante contrato de compraventa No.459-2022, está en ejecución desde el 01 de agosto de 2022 sin entrega de elementos a este corte.
Septiembre 30 </t>
  </si>
  <si>
    <t>Con corte al 30-09-2023, no hay contrato para esta vigencia</t>
  </si>
  <si>
    <t>Suministrar 2 dotaciones tecnológicas a organismos de seguridad.</t>
  </si>
  <si>
    <t>tecnológicas a organismos de seguridad.</t>
  </si>
  <si>
    <t>Dotaciones tecnológicas suministradas a organismos de seguridad.</t>
  </si>
  <si>
    <t xml:space="preserve">Corte 30 de septiembre 2021: se estan estructurando dos procesos de dotación tecnologica conjuntamente con la MEBOG
Corte 31 Diciembre: el proceso se encuentra en ejecución para la entrega de la dotación en el primer semestre de 2022, en la cual ya se </t>
  </si>
  <si>
    <t>No hay magnitud programada para 2022 ni recursos.</t>
  </si>
  <si>
    <t xml:space="preserve"> 30-09-2023:
En ejecución convenio interadministrativo No.CISCJ1731-2023 con SDSJ CUENTA CON ACTA DE INICIO.
Se adquieron licencias HOMEOFFICE para dotar la MEBOG.</t>
  </si>
  <si>
    <t>Hacer de Bogotá-región un modelo de movilidad, creatividad y productividad incluyente y sostenible</t>
  </si>
  <si>
    <t>Movilidad segura, sostenible y accesible</t>
  </si>
  <si>
    <t>Intervenir 1700 metros cuadrados de elementos del sistema de espacio público peatonal con acciones de construcción y/o conservación.</t>
  </si>
  <si>
    <t>Movilidad sostenible local</t>
  </si>
  <si>
    <t xml:space="preserve">CONSTRUCCIÓN Y CONSERVACIÓN </t>
  </si>
  <si>
    <t>de elementos del sistema de espacio público peatonal con acciones de construcción y/o conservación.</t>
  </si>
  <si>
    <t>Construcción y/o conservación de elementos del sistema de espacio público peatonal.</t>
  </si>
  <si>
    <t xml:space="preserve"> Espacio público.</t>
  </si>
  <si>
    <t>Corte 30 de junio de 2022 no hay magnitud ni recursos programados.
Corte 31 de marzo de 2022 no hay magnitud ni recursos programados.</t>
  </si>
  <si>
    <t>Con corte al 30-09-2023, el contrato de obra 327 se encuentra en ejecucion con fecha de terminacion abril 2024.</t>
  </si>
  <si>
    <t>Intervenir 500 metros cuadrados de Puentes vehiculares y/o peatonales de escala local sobre cuerpos de agua con acciones de construcción y/o conservación.</t>
  </si>
  <si>
    <t>INTERVENCIÓN PUENTES</t>
  </si>
  <si>
    <t>de Puentes vehiculares y/o peatonales de escala local sobre cuerpos de agua con acciones de construcción y/o conservación.</t>
  </si>
  <si>
    <t>Construcción y/o conservación de puentes peatonales y/o vehiculares sobre cuerpos de agua (de escala local: urbana y/o rural).</t>
  </si>
  <si>
    <t>Metros cuadrados de Puentes vehiculares y/o peatonales de escala local sobre cuerpos de agua construidos y/o intervenidos</t>
  </si>
  <si>
    <t>No mueve meta</t>
  </si>
  <si>
    <t>Corte 30 de septiembre de 2022: 
No hay magnitud ni recurso programados.
Corte 30 de junio de 2022 no hay magnitud ni recursos programados.
Corte 31 de marzo de 2022 no hay magnitud ni recursos programados.</t>
  </si>
  <si>
    <t>Con corte al 30-09-2023, a través del contrato 536 de 2023 se encuentra en ejecucion las intervenciones, con fecha de terminación a diciembre 2023.</t>
  </si>
  <si>
    <t>Intervenir 2 Kilómetros-carril de malla vial urbana (local y/o intermedia) con acciones de construcción y/o conservación.</t>
  </si>
  <si>
    <t>Kilómetros-carril</t>
  </si>
  <si>
    <t>de malla vial urbana (local y/o intermedia) con acciones de construcción y/o conservación.</t>
  </si>
  <si>
    <t>Vías locales.</t>
  </si>
  <si>
    <t>Corte 30 de septiembre de 2021: se encuentra en fase de alistamiento el contrato de obra, y se cuenta con recursos adicionales por traslados, que permitieron aumentar la magnitud de la meta programada
Corte 31 diciembre: 34 segmentos en ejecución de ob</t>
  </si>
  <si>
    <t>Corte Diciembre 31 de 2022::
En ejecución los contratos Nos. 175-2022 construcción con Estudios Ingeniería S.A.S.
No.296-2022 contrato de conservación con Consorcio conservación Usaquén, en ejecución.
Corte septiembre 30 de 2022:
En ejec</t>
  </si>
  <si>
    <t>Con corte al 30-09-2023, el contrato 327 se encuentra en ejecucion con fecha de terminacion abril 2024.</t>
  </si>
  <si>
    <t>Intervenir 800 metros lineales de Ciclo-infraestructura con acciones de construcción y/o conservación.</t>
  </si>
  <si>
    <t>CICLO INFRAESTRUCTURA</t>
  </si>
  <si>
    <t>Metros</t>
  </si>
  <si>
    <t>lineales de Ciclo-infraestructura con acciones de construcción y/o conservación.</t>
  </si>
  <si>
    <t>Diseño, construcción y conservación de ciclo-infraestructura.</t>
  </si>
  <si>
    <t>Ciclo infraestructura construida y/o conservada.</t>
  </si>
  <si>
    <t>Metros lineales construidos y/o conservados de Ciclo-infraestructura</t>
  </si>
  <si>
    <t>Corte 31 de diciembre 2021: OK</t>
  </si>
  <si>
    <t>Corte Diciembre 31 de 2022:
Se ejecuto contrato de obra pública No.305-2022 con Procom ingeniería S.A.S. con interventoría Consorcio JMELO 2022.
Corte septiembre 30 de 2022:
En ejecución contrato de obra pública No.305-2022 con Procom ingeniería S.A.</t>
  </si>
  <si>
    <t>Con corte al 30-09-2023, se informa que la meta no tiene prespuesto asignado para esta vigencia</t>
  </si>
  <si>
    <t>Construir Bogotá-región con gobierno abierto, transparente y ciudadanía consciente.</t>
  </si>
  <si>
    <t>Fortalecimiento de Cultura Ciudadana y su institucionalidad</t>
  </si>
  <si>
    <t>Capacitar 734 personas a través de procesos de formación para la participación de manera virtual y presencial.</t>
  </si>
  <si>
    <t>Usaquén fortalece la participación ciudadana</t>
  </si>
  <si>
    <t>a través de procesos de formación para la participación de manera virtual y presencial.</t>
  </si>
  <si>
    <t>Escuelas y procesos de formación para la participación ciudadana y/u organizaciones para los procesos de presupuestos participativos.</t>
  </si>
  <si>
    <t xml:space="preserve">Espacios y procesos de participación ciudadana fortalecidos. </t>
  </si>
  <si>
    <t>Número de Personas capacitadas a través de procesos de formación para la participación de manera virtual y presencial.</t>
  </si>
  <si>
    <t>Corte 30 de septiembre de 2021: El contrato con la U Distrital se encuentra en su fase inicial, pero se espera que se avance en la meta en el ultimo trimestre.
Corte 31 diciembre: Contrato en ejecución, donde se surtio la fase de convocatoria y alistam</t>
  </si>
  <si>
    <t xml:space="preserve">Corte Diciembre 31 de 2022:
Se  ejecutó convenio interadministrativo No.477-2022 con Universidad Nacional para desarrollar un diplomado en contratatación estatal dirigido a personas mayores de edad de la Localidad.
Corte septiembre 30 de 2022:
</t>
  </si>
  <si>
    <t>Con corte al 30-09-2023, Se adjudicó el contrato interadministrativo 630-2023 a la Universidad Nacional y esta en ejecucion los cursos de formacion los cuales finalizan a mediados de noviembre 2023 y el contrato va hasta el 29 de diciembre 2023.</t>
  </si>
  <si>
    <t>Intervenir 3 sedes de salones comunales</t>
  </si>
  <si>
    <t>de salones comunales</t>
  </si>
  <si>
    <t>Intervención y dotación de salones comunales.</t>
  </si>
  <si>
    <t>Sedes intervenidas de salones comunales.</t>
  </si>
  <si>
    <t xml:space="preserve">
Corte 30 de junio 2022 no hay magnitud ni recursos programados.
En corte 31 de marzo 2022 no hay magnitud ni recursos programados.</t>
  </si>
  <si>
    <t>Con corte al 30-09-2023, Se adjudicó el contrato 632-2023, el cual ya esta en proceso de ejecucion.</t>
  </si>
  <si>
    <t>Dotar 38 sedes de salones comunales</t>
  </si>
  <si>
    <t>Sedes dotadas de salones comunales.</t>
  </si>
  <si>
    <t>Corte Diciembre 31 de 2022:
Se celebraron dos contratos:
Compraventa No. 299-2022 Tecnophone colombia S.A.S. elementos logísticos y bienes muebles de las JAC. Y con Leonardo González un contrato de compraventa  No.2022 bienes muebles, elementos de ofici</t>
  </si>
  <si>
    <t>Con corte al 30-09-2023, En esta vigencia 2023, no se ejecuta esta meta por DTS</t>
  </si>
  <si>
    <t>Fortalecer 43 Organizaciones, JAC e Instancias de participación ciudadana</t>
  </si>
  <si>
    <t>FORTALECIMIENTO ORGANIZATIVO</t>
  </si>
  <si>
    <t>Fortalecer</t>
  </si>
  <si>
    <t>Organizaciones</t>
  </si>
  <si>
    <t>, JAC e Instancias de participación ciudadana</t>
  </si>
  <si>
    <t>Fortalecimiento de organizaciones sociales, comunitarias, comunales, propiedad horizontal e instancias y mecanismos de participación, con énfasis en jóvenes y asociatividad productiva.</t>
  </si>
  <si>
    <t>Número de Organizaciones, JAC e Instancias de participación ciudadana fortalecidas.</t>
  </si>
  <si>
    <t>Corte 30 de Septiembre de 2021: ya se cuenta con los elementos para fortalecer 10 JAC, sin embargo, esta en etapa de selección de las beneficiadas y revision de documentos.
Corte 31 diciembre: De las 10 sedes programadas para la vigencia 2021, 8 de las</t>
  </si>
  <si>
    <t>Corte Diciembre 31 de 2022:
Con Pubblica SAS CPS No.307-2022 se fortalecieron instancias de participación ciudadada, con chaquetas, elementos, evento de Festival de la Participación del mes de agosto de 2022 (día 27).
Durante la ejecución se fortalecier</t>
  </si>
  <si>
    <t>Con corte al 30-09-2023, Se adjudicó el contrato 647-2023 y los elementos de dotacion se entregarán el 21 de octubre 2023 en Gobierno al barrio.</t>
  </si>
  <si>
    <t>Realizar 4 estrategias de fortalecimiento institucional.</t>
  </si>
  <si>
    <t>Fortalecimiento local y participativo</t>
  </si>
  <si>
    <t>FORTALECIMIENTO LOCAL</t>
  </si>
  <si>
    <t>de fortalecimiento institucional.</t>
  </si>
  <si>
    <t>Gestión pública local</t>
  </si>
  <si>
    <t>Fortalecimiento institucional.</t>
  </si>
  <si>
    <t>Corte Diciembre 31 de 2022: Se contrataron  profesionales y técnicos para los procesos misionales y de apoyo que ejecuta  la Alcaldía Local de Usaquén, como también la contratación de servicios para el normal desarrollo de actividades y operatividad diari</t>
  </si>
  <si>
    <t>Con corte al 30-09-2023, Se pagan los servicios públicos de las sedes de la alcaldía Casa Memoria, y el inmueble en arrendamiento para la JAL.
Se contrató el outsourcing de impresoras para la localidad; sevicio de internet y wifi sedes de la alcaldía, pi</t>
  </si>
  <si>
    <t>Realizar 1 rendición de cuenta anual</t>
  </si>
  <si>
    <t>TRANSPARENCIA Y CONTROL SOCIAL</t>
  </si>
  <si>
    <t>Rendicion de cuenta</t>
  </si>
  <si>
    <t>anual</t>
  </si>
  <si>
    <t>Participación
Ciudadana y
construcción de
confianza.</t>
  </si>
  <si>
    <t>Transparencia, control social y rendición de cuentas del Gobierno Local.</t>
  </si>
  <si>
    <t>Número de Rendiciones de cuentas anuales.</t>
  </si>
  <si>
    <t>Corte 31 de diciembre: La meta fue ejecutada por gestión.</t>
  </si>
  <si>
    <t>Corte Diciembre 31 de 2022:
Se realizó la rendición de cuentas en el mes de abril de 2022 mediante actividades de gestión de los profesionales contratados por el proyecto de inversión No.1949 por la meta "Realizar 4 estrategias de fortalecimiento institu</t>
  </si>
  <si>
    <t>Con corte al 30-09-2023, Se completa la meta debido a que la rendición pública de cuentas de la vigencia 2022 se realizó el 17 de mayo de 2023, actividad realizada por medio de gestión de los contratistas del proyecto de inversión. La rendición de cuentas</t>
  </si>
  <si>
    <t>Realizar 4 acciones de inspección, vigilancia y control.</t>
  </si>
  <si>
    <t>Inspección vigilancia y control local</t>
  </si>
  <si>
    <t>de inspección, vigilancia y control.</t>
  </si>
  <si>
    <t>Inspección, vigilancia y control</t>
  </si>
  <si>
    <t>Inspección, vigilancia y control (IVC).</t>
  </si>
  <si>
    <t>Acciones de inspección, vigilancia y control realizadas</t>
  </si>
  <si>
    <t xml:space="preserve">Corte Diciembre 31 de 2022: Mediante contratos de prestación de servicios se cumplen acciones de IVC
Corte septiembre 30 de 2022: Mediante contratos de prestación de servicios se cumplen acciones de IVC
Corte junio 30 de 2022: Mediante contratos de </t>
  </si>
  <si>
    <t>Con corte al 30-09-2023, Se contrató mediante CPS el recurso humano (profesionales, técnicos y asistenciales) para apoyar a Gestión Policiva de la Alcaldía y las inspecciones de policia, en actividades tales como: Operativos de IVC, Visitas técnicas,  Con</t>
  </si>
  <si>
    <t>Atender 977 hogares con apoyos que contribuyan al ingreso mínimo garantizado (Jóvenes Reto).</t>
  </si>
  <si>
    <t>jóvenes</t>
  </si>
  <si>
    <t>con transferencias monetarias condicionadas.</t>
  </si>
  <si>
    <t>Beneficiar 364 jóvenes con transferencias monetarias condicionadas.</t>
  </si>
  <si>
    <t>Parceros por Bogotá.</t>
  </si>
  <si>
    <t>Jóvenes beneficiados con transferencias monetarias condicionadas</t>
  </si>
  <si>
    <t xml:space="preserve">
Corte 31 de diciembre de 2021:  Por instrucciones del comité coordinador del sistema distrital de bogota solidaria, para la vigencia 2021  solo se va a utilizar el canal de transferencias monetarias lo que hizo que se incrementara el número de hogares b</t>
  </si>
  <si>
    <t>Diciembre 31 de 2022:
Culminación cuarta cohorte de jóvenes parceros por Bogotá.
Se adicionan recursos para los contratos CPS del personal que apoya la ejecución del proyecto de inversión.
Septiembre 30 de 2022:
En espera de culminación de la cuar</t>
  </si>
  <si>
    <t>Con corte al 30-09-2023,  se han atendido 187 jovenes beneficiarios como meta constante, bajo el convenio interadministrativo 5714-2023 de la mano con la Secretaria Distrital de Integracion Social y 13 Fondos de Desarrollo Local.</t>
  </si>
  <si>
    <t>Beneficiar 431 personas mayores con apoyo económico tipo C.</t>
  </si>
  <si>
    <t>CHAPINERO TERRITORIO DE INCLUSIÓN SOCIAL Y EQUIDAD</t>
  </si>
  <si>
    <t>Contratacion de meta constante se dio ejecución al segundo trimestre queda pendiente los proximos 2 trimestres
Con corte al 30-09-2021 se dio ejeución al 3 trimestre queda pendiente un trimestre
A 31/12/2021 Se realizó el giro de los recursos a traves</t>
  </si>
  <si>
    <t>Para la vigencia 2022 se estan atendiendo 431 personas mensualmente</t>
  </si>
  <si>
    <t>2023 atendiendo circular CONFIS 3 de 2023 se beneficiaron 679 personas con apoyo económico tipo c</t>
  </si>
  <si>
    <t>Atender 2960 hogares con apoyos que contribuyan al ingreso mínimo garantizado.</t>
  </si>
  <si>
    <t>Se realizo la transferencia de recursos a nivel central y queda pendiente la confirmación de la ejecución por parte de integración social
con corte al 30-09-2021 conforme al informe entregado por la SDIS de fecha 09-08-2021 quienes determinaron un cubrim</t>
  </si>
  <si>
    <t>para la vigencia 2022 conforme a comunicación correo electrónico desde la secretaria distrital de gobierno a 30 de septiembre se tienen 3307 dispersiones con el promedio de los ciclos 4 y 5</t>
  </si>
  <si>
    <t>2023 se contrato con la sdis</t>
  </si>
  <si>
    <t>Apoyar 200  Mipymes y/o emprendimientos culturales y creativos.</t>
  </si>
  <si>
    <t>CHAPINERO PRODUCTIVO Y EMPRENDEDOR</t>
  </si>
  <si>
    <t>y/o emprendimientos culturales y creativos.</t>
  </si>
  <si>
    <t>Recursos humanos institucionales requeridos para el cumplimiento de la meta.
A 30-09-21, en razon a que la entrega de los apoyos son condicionados el avance corresponde a 20 mipymes que ya fueron capacitadas las 20 restantes se seleccionarán por concurso</t>
  </si>
  <si>
    <t>Para la meta 2022, Los crp corresponden a la contratación de los profesionales formuladores de la meta y cto fundacion WAYS OF HOPE</t>
  </si>
  <si>
    <t>2023 corresponde al personal que esta formulando el proceso de la meta y se contrato con consultores y asesores tic sas la ejecucion de la meta</t>
  </si>
  <si>
    <t>Promover en 150  Mipymes y/o emprendimientos procesos de reconversión hacia actividades sostenibles.</t>
  </si>
  <si>
    <t>y/o emprendimientos procesos de reconversión hacia actividades sostenibles.</t>
  </si>
  <si>
    <t>Recursos humanos institucionales requeridos para el cumplimiento de la meta.
A 30-09-21 se estan capacitando las 48 mipymes con un desembolso aproximado del 59% de los beneficiarios.
A 31/12/2021 se capacitaron 46 mipymes y se les otorgaron transferen</t>
  </si>
  <si>
    <t>Para la meta 2022, Los crp corresponden a la contratación de los profesionales formuladores de la meta  y cto con corporacion para el desarrollo</t>
  </si>
  <si>
    <t>2022 con propais sigue ejecutandose la meta vamos en 82
2023 corresponde al personal que esta formulando el proceso de la meta</t>
  </si>
  <si>
    <t>Promover en 160 Mipymes y/o emprendimientos la transformación empresarial, productiva y/o turística</t>
  </si>
  <si>
    <t>y/o emprendimientos la transformación empresarial, productiva y/o turística</t>
  </si>
  <si>
    <t>Recursos humanos institucionales requeridos para el cumplimiento de la meta
a corte de 30-09-2021 se han capacitado 52 mipymes y se han realizado giros por aproximadamente el 59%
A 31/12/2021 se promovieron 49 mipymes y se les otorgaron transferencias</t>
  </si>
  <si>
    <t>para 2022 Los crp corresponden a la contratación de los profesionales formuladores de la meta y cto con corporacion para el desarrollo, en la feria de emprendimiento para 50 mipymes que participaron de la misma</t>
  </si>
  <si>
    <t>2022 Se promueven 50 de presupuestos participativos y 59 con propais.
2023 corresponde al personal que esta formulando el proceso de la meta, se contrato con propais.</t>
  </si>
  <si>
    <t>Revitalizar 130 Mipymes y/o emprendimientos potencializadas dentro de las aglomeraciones económicas que fomentan el empleo y/o nuevas actividades económicas y/o turísticas.</t>
  </si>
  <si>
    <t>y/o emprendimientos potencializadas dentro de las aglomeraciones económicas que fomentan el empleo y/o nuevas actividades económicas y/o turísticas.</t>
  </si>
  <si>
    <t xml:space="preserve">Recursos humanos institucionales requeridos para el cumplimiento de la meta
a corte del 30-09-2021 se están capacitando 20 mipymes.
A 31/12/2021 se están capacitando 20 Mipymes con el IDT. Se contrató proceso a traves de la iniciativa de presupuestos </t>
  </si>
  <si>
    <t>Para la meta 2021 se han revitalizado 40 emprendimientos con el IDT. FDLCH-CIA-144-2021 pendiente entrega de estimulos economicos.
Para el 2022, Los crp corresponden a la contratación de los profesionales formuladores de la meta y cto fundacion WAYS OF</t>
  </si>
  <si>
    <t>2023 corresponde al personal que esta formulando el proceso de la meta, se contrata con propais.</t>
  </si>
  <si>
    <t>CHAPINERO CONSTRUYE INFRAESTRUCTURA SOCIAL</t>
  </si>
  <si>
    <t>Dotar 1 centro de desarrollo comunitario.</t>
  </si>
  <si>
    <t>de desarrollo comunitario.</t>
  </si>
  <si>
    <t>para 2022 Los crp corresponden a la contratación de los profesionales formuladores de la meta y cto con grupo empresarial soluciones</t>
  </si>
  <si>
    <t>Formar 3000  personas en prevención de violencia intrafamiliar y/o violencia sexual.</t>
  </si>
  <si>
    <t>Recursos humanos institucionales requeridos para el cumplimiento de la meta
A 31/12/2021 En contratista cuenta con acta de inicio y se encuentra en etapa de alistamiento.</t>
  </si>
  <si>
    <t>Para la meta 2022, Los crp corresponden a la contratación de los profesionales formuladores de la meta y meta de 766 con fundacion para el desarrollo</t>
  </si>
  <si>
    <t>2023 corresponde al personal que esta formulando el proceso de la meta</t>
  </si>
  <si>
    <t>Vincular 1000 mujeres cuidadoras a estrategias de cuidado.</t>
  </si>
  <si>
    <t>Chapinero te cuida</t>
  </si>
  <si>
    <t>para la vigencia 2022 Los crp corresponden a la contratación de los profesionales que ejecutan el desarrollo de la meta cto con gyd proyectos</t>
  </si>
  <si>
    <t>Beneficiar 100 personas con discapacidad a través de Dispositivos de Asistencia Personal - Ayudas Técnicas (no incluidas en los Planes de Beneficios).</t>
  </si>
  <si>
    <t>CHAPINERO PROMUEVE LA INCLUSIÓN Y EL CUIDADO DE LA SALUD</t>
  </si>
  <si>
    <t>con discapacidad a través de Dispositivos de Asistencia Personal - Ayudas Técnicas (no incluidas en los Planes de Beneficios).</t>
  </si>
  <si>
    <t>Recursos humanos institucionales requeridos para el cumplimiento de la meta
Con corte al 30-09-2021 se tiene el recuerso humano trabajando en la formulación y tramite de convenio con sub-red norte
A 31/12/2021 Se encuentra contratado con la Subred Nor</t>
  </si>
  <si>
    <t>para la vigencia 2022 Los crp corresponden a la contratación de los profesionales que ejecutan el desarrollo de la meta</t>
  </si>
  <si>
    <t xml:space="preserve">
2023 corresponde al personal que esta formulando el proceso de la meta</t>
  </si>
  <si>
    <t>Vincular 100 mujeres gestantes, niños y niñas, migrantes irregulares, vinculados en acciones de protección específica y detección temprana.</t>
  </si>
  <si>
    <t>Mujeres gestantes, niños y niñas, migrantes irregulares, vinculados en acciones de protección específica y detección temprana.</t>
  </si>
  <si>
    <t>Acciones de cuidado y protección para madres gestantes, niños y niñas migrantes.</t>
  </si>
  <si>
    <t>Número de mujeres gestantes, niños y niñas, migrantes irregulares, vinvulados en acciones de protección específica y detección temprana.</t>
  </si>
  <si>
    <t>para la vigencia 2022 Los crp corresponden a la contratación de los profesionales que ejecutan el desarrollo de la meta y SUB RED NORTE</t>
  </si>
  <si>
    <t>Vincular 200 personas con discapacidad, cuidadores y cuidadoras, en actividades alternativas de salud fisíca y mental.</t>
  </si>
  <si>
    <t>ACCIONES COMPLEMENTARIAS</t>
  </si>
  <si>
    <t>con discapacidad, cuidadores y cuidadoras, en actividades alternativas de salud física y mental</t>
  </si>
  <si>
    <t>Acciones complementarias para personas en condición de discapacidad y sus cuidadores.</t>
  </si>
  <si>
    <t>Número de personas con discapacidad, cuidadadores y cuidadoras, vinculados en actividades alernativas de salud.</t>
  </si>
  <si>
    <t>para la vigencia 2022 Los crp corresponden a la contratación de los profesionales que ejecutan el desarrollo de la meta CON SUB RED NORTE</t>
  </si>
  <si>
    <t>Vincular 400 personas a las acciones desarrolladas desde los dispositivos de base comunitaria en respuesta al consumo de SPA.</t>
  </si>
  <si>
    <t>a las acciones desarrolladas desde los dispositivos de base comunitaria en respuesta al consumo de SPA.</t>
  </si>
  <si>
    <t>Números de personas vinculadas a las acciones desarrolladas desde los dispositivos de base comunitaria en respuesta al consumo de SPA.</t>
  </si>
  <si>
    <t>Recursos humanos institucionales requeridos para el cumplimiento de la meta
Con corte al 30-09-2021 se tiene el recuerso humano trabajando en la formulación y tramite de convenio con sub-red norte
A 31/12/2021 La meta se encuentra contratada y se está</t>
  </si>
  <si>
    <t>para la vigencia 2022 Los crp corresponden a la contratación de los profesionales que ejecutan el desarrollo de la meta SUBRED- NORTE</t>
  </si>
  <si>
    <t>Vincular 400 personas a las acciones y estrategias de reconocimiento de los saberes ancestrales en medicina.</t>
  </si>
  <si>
    <t>SABERES ANCESTRALES</t>
  </si>
  <si>
    <t>a las acciones y estrategias de reconocimiento de los saberes ancestrales en medicina.</t>
  </si>
  <si>
    <t>Reconocimiento de los saberes ancestrales en medicina.</t>
  </si>
  <si>
    <t>Número de personas vinculadas a las acciones y estrategias de reconocimiento de los saberes ancestrales en medicina.</t>
  </si>
  <si>
    <t>Vincular 400 personas en acciones complementarias de la estrategia territorial de salud integral.</t>
  </si>
  <si>
    <t>ESTRATEGIA TERRITORIAL DE SALUD</t>
  </si>
  <si>
    <t>en acciones complementarias de la estrategia territorial de salud integral.</t>
  </si>
  <si>
    <t>Coinversión en la estrategia territorial de salud.</t>
  </si>
  <si>
    <t>Número de personas vinculadas en las acciones complementarias de la estrategia territorial de salud.</t>
  </si>
  <si>
    <t>para la vigencia 2022 Los crp corresponden a la contratación de los profesionales que ejecutan el desarrollo de la meta  SUBRED- NORTE</t>
  </si>
  <si>
    <t>Prevención y atención de maternidad temprana</t>
  </si>
  <si>
    <t>Vincular 200 personas a las acciones y estrategias para la prevención del embarazo adolescente.</t>
  </si>
  <si>
    <t>Chapinero joven, sano y responsable</t>
  </si>
  <si>
    <t>a las acciones y estrategias para la prevención del embarazo adolescente.</t>
  </si>
  <si>
    <t>Prevención del embarazo en adolescentes.</t>
  </si>
  <si>
    <t>Número de personas vinculadas a las acciones y estrategias para la prevención del embarazo adolescente</t>
  </si>
  <si>
    <t>2023 contratado con corporacion digerati</t>
  </si>
  <si>
    <t>Implementar 16  Proyectos para el desarrollo integral de la primera infancia y la relación escuela, familia y comunidad.</t>
  </si>
  <si>
    <t>CHAPINERO ES PRIMERA INFANCIA</t>
  </si>
  <si>
    <t xml:space="preserve">Recursos humanos institucionales requeridos para el cumplimiento de la meta
con corte al 30-09-2021 se tiene contratado el proyecto transversal pendiente 3 de dotación.
A 31/12/2021 Se han venido ejecutando los 4 proyectos para el desarrollo integral </t>
  </si>
  <si>
    <t>para la vigencia 2022 Los crp corresponden a la contratación de los profesionales formuladores de la meta CTO CON EGESCO</t>
  </si>
  <si>
    <t>2023 corresponde al personal que esta formulando el proceso de la meta, con corporacion estrategica en gestión se contrato 1 proyecto.</t>
  </si>
  <si>
    <t>Dotar 4 sedes educativas urbanas</t>
  </si>
  <si>
    <t>Chapinero apropia los espacios educativos</t>
  </si>
  <si>
    <t>Dotar 1 Sede de casa de juventud</t>
  </si>
  <si>
    <t>JOVENES COMPROMETIDOS POR CHAPINERO</t>
  </si>
  <si>
    <t>de casa de la juventud</t>
  </si>
  <si>
    <t>Dotación Casas de Juventud.</t>
  </si>
  <si>
    <t>Sedes de Casas de juventud dotadas</t>
  </si>
  <si>
    <t>Recursos humanos institucionales requeridos para el cumplimiento de la meta
con corte a 30-09-2021 ya se encuentra en tramite la entrega de lo adquirido
A 31/12/2021 Ya se adquirieron los elementos por parte del FDL. Se encuentra en proceso de entrega</t>
  </si>
  <si>
    <t>Para la vigencia 2021 se concluyo la dotación con entrega a integración social de nivel central
La magnitud programada para 2022 es 0</t>
  </si>
  <si>
    <t>Beneficiar 100 personas con apoyo para la educación superior.</t>
  </si>
  <si>
    <t>CHAPINERO CONSTRUYE FUTURO</t>
  </si>
  <si>
    <t xml:space="preserve">Recursos humanos institucionales requeridos para el cumplimiento de la meta y firma de convenio con secretaria de educación, se entrega el recurso con el avance de la meta de los trimestres 3 y 4
A 31/12/2021 Se realizaron las dispersiones de recursos </t>
  </si>
  <si>
    <t>para la vigencia 2022 Los crp corresponden a la contratación de los profesionales formuladores de la meta y contrato con agencia distrital para la educacion</t>
  </si>
  <si>
    <t>023 corresponde al personal que esta formulando el proceso de la meta, se contrata la meta con agencia distrital para la educación y se realizó el giro ya completo para el beneficio de los estudiantes.</t>
  </si>
  <si>
    <t>Beneficiar 200 estudiantes de programas de educación superior con apoyo de sostenimiento para la permanencia.</t>
  </si>
  <si>
    <t>Recursos humanos institucionales requeridos para el cumplimiento de la meta y firma de convenio con secretaria de educación, se entrega el recurso con el avance de la meta de los trimestres 3 y 4
con corte al  30-09-2021 se han venido entregando los apoy</t>
  </si>
  <si>
    <t>Para la vigencia 2021, se cumple la meta con el Convenio FDLCH-CIA-124-2021
para la vigencia 2022 Los crp corresponden a la contratación de los profesionales formuladores de la meta y contrato con agencia distrital para la educacion</t>
  </si>
  <si>
    <t>Vivienda y entornos dignos en el territorio urbano y rural</t>
  </si>
  <si>
    <t>Mejorar 20 viviendas de interés social rurales</t>
  </si>
  <si>
    <t>Chapinero vive rural</t>
  </si>
  <si>
    <t>Mejorar</t>
  </si>
  <si>
    <t>Viviendas</t>
  </si>
  <si>
    <t>de interés social rurales</t>
  </si>
  <si>
    <t>Ruralidad</t>
  </si>
  <si>
    <t>Mejoramiento de vivienda rural.</t>
  </si>
  <si>
    <t>Viviendas de interés social rural mejoradas.</t>
  </si>
  <si>
    <t>Capacitar 400 personas en los campos deportivos.</t>
  </si>
  <si>
    <t>CHAPINERO EPICENTRO DEL DEPORTE Y LA RECREACIÓN</t>
  </si>
  <si>
    <t>para la vigencia 2022 Los crp corresponden a la contratación de los profesionales que ejecutan el desarrollo de la meta, ya se contrato con IWOKE el CONTRATO FDLCH-CPS-153-2022 con el cual se inscribieron 250 personas</t>
  </si>
  <si>
    <t>2023 corresponde al personal que esta formulando el proceso de la meta, se contrata con induhotel 201 personas a capacita, se estan capacitando 200 adultos mayores y 250 niños y niñas en proceso capacitacion</t>
  </si>
  <si>
    <t>Vincular 3000 personas en actividades recreo-deportivas comunitarias.</t>
  </si>
  <si>
    <t>Con corte al 30-09-2021 se tiene ya contratado el proceso para vinculacion de la meta de 749 personas de este año
A 31/12/2021 Se realizó convenio con el IDRD y se encuentra en ejecución (convocatoria y selección)</t>
  </si>
  <si>
    <t>para la vigencia 2022 Los crp corresponden a la contratación de los profesionales que ejecutan el desarrollo de la meta, se tiene  contrato con FUNDESCO para elementos logisticos. Se atendieron 80 personas con evento de presupuestos participativos</t>
  </si>
  <si>
    <t>Formar 500 personas en los campos artísticos, interculturales, culturales y/o patrimoniales con enfoque  diferencial, poblacional y de derechos.</t>
  </si>
  <si>
    <t>Chapinero cultural y creativo</t>
  </si>
  <si>
    <t>en los campos artísticos, interculturales, culturales y/o patrimoniales con enfoque  diferencial, poblacional y de derechos.</t>
  </si>
  <si>
    <t>Recursos humanos institucionales requeridos para el cumplimiento de la meta
Con corte al 30-09-2021 ya se tiene convenio con secretaria de cultura
A 31/12/2021 Se celebró convenio interadministrativo con la Secretaria Distrital de Cultura y se lleva u</t>
  </si>
  <si>
    <t>Intervenir 1 sede cultural con dotación y/o adecuación.</t>
  </si>
  <si>
    <t>con dotación y/o adecuación</t>
  </si>
  <si>
    <t>Otorgar 40 estímulos de apoyo al sector artístico y cultural.</t>
  </si>
  <si>
    <t>para la vigencia 2022 para la meta se tiene contrato con ideartes.</t>
  </si>
  <si>
    <t>Realizar 6 eventos de promocion de actividades culturales</t>
  </si>
  <si>
    <t>para la vigencia 2022 se tiene contrato firmado con fundacion espacios de vida</t>
  </si>
  <si>
    <t>Bogotá rural</t>
  </si>
  <si>
    <t>Vincular 24 hogares y/o unidades productivas a procesos productivos y de comercialización en el sector rural.</t>
  </si>
  <si>
    <t>Chapinero rural y productivo</t>
  </si>
  <si>
    <t>EMPRENDIMIENTO RURAL</t>
  </si>
  <si>
    <t>y/o unidades productivas a procesos productivos y de comercialización en el sector rural.</t>
  </si>
  <si>
    <t>Asistencia técnica agropecuaria y ambiental y productividad rural.</t>
  </si>
  <si>
    <t>94-89</t>
  </si>
  <si>
    <t>AMBIENTE / DESARROLLO ECONÓMICO</t>
  </si>
  <si>
    <t>Servicios de asistencia técnica agropecuaria y/o ambiental.</t>
  </si>
  <si>
    <t>para la vigencia 2022 Los crp corresponden a la contratación de los profesionales formuladores de la meta cto corporacion grupo luna</t>
  </si>
  <si>
    <t>2022 falta entrega de insumos y elementos de fortalecimiento para dar cierre.
2023 corresponde al personal que esta formulando el proceso de la meta</t>
  </si>
  <si>
    <t>Implementar 12 acciones de fomento para la agricultura urbana.</t>
  </si>
  <si>
    <t>CHAPINERO SIEMBRA ESPERANZA</t>
  </si>
  <si>
    <t>Corresponde a la contratacion del profesional que lidera el proyecto
Con corte a Dic 31/2021 se inició la contratación, pero los entregables se estiman tenerlos en los primeros 4 meses del año 2022.</t>
  </si>
  <si>
    <t>De la meta 2022, Los rp obedecen a la contratación del personal formulador y cto con corporacion grupo luna</t>
  </si>
  <si>
    <t>2022 el contrato termina el 31 de octubre queda pendiente 1 acción
2023 corresponde al personal que esta formulando el proceso de la meta</t>
  </si>
  <si>
    <t>Financiar 20 proyectos del sector cultural y creativo.</t>
  </si>
  <si>
    <t>CHAPINERO CONSTRUYE TEJIDO CULTURAL</t>
  </si>
  <si>
    <t xml:space="preserve">Recursos humanos institucionales requeridos para el cumplimiento de la meta
Con corte al 30-09-2021 ya se tiene convenio con secretaria de cultura
A  31/12/2021 Se celebró convenio interadministrativo con la Secretaria Distrital de Cultura y se lleva </t>
  </si>
  <si>
    <t>2023 esta pendiente el informe de secretaria para dar cierre</t>
  </si>
  <si>
    <t>Construir 500 m2 de muros y techos verdes.</t>
  </si>
  <si>
    <t>Chapinero consiente y resilente con el cambio climatico</t>
  </si>
  <si>
    <t>Implementar 15 PROCEDAS.</t>
  </si>
  <si>
    <t>Para la meta 2022, Los crp corresponden a la contratación de los profesionales formuladores de la meta y cto con asociacion arkambiental</t>
  </si>
  <si>
    <t>2023 corresponde al personal que esta formulando el proceso de la meta contrato con egesco</t>
  </si>
  <si>
    <t>Intervenir 8 hectáreas con procesos de restauración, rehabilitación o recuperación ecológica.</t>
  </si>
  <si>
    <t>CHAPINERO RESTAURADOR Y CUIDADOR DEL TERRITORIO</t>
  </si>
  <si>
    <t>Recursos humanos institucionales requeridos para el cumplimiento de la meta
A 31/12/2021 Se realizó convenio Interadministrativo con Aguas de Bogotá, el cual se encuentra en ejecución en etapa de alistamiento</t>
  </si>
  <si>
    <t>Para la meta 2022, Los crp corresponden a la contratación de los profesionales formuladores de la meta con aguas de bogota S.A. ESP</t>
  </si>
  <si>
    <t>Desarrollar 1 intervención física para la reducción del riesgo y adaptación al cambio climático.</t>
  </si>
  <si>
    <t>Chapinero ante la reducción y mitigación del riesgo frente al cambio climático</t>
  </si>
  <si>
    <t>física para la reducción del rieso y adaptación al cambio climático</t>
  </si>
  <si>
    <t>Mitigación del riesgo.</t>
  </si>
  <si>
    <t>Realizar 5 acciones efectivas para el fortalecimiento de las capacidades locales para la respuesta a emergencias y desastres materializadas en el Plan Local de Gestión del Riesgo y Cambio Climático.</t>
  </si>
  <si>
    <t>efectivas para el fortalecimiento de las capacidades locales para la respuesta a emergencias y desastres materializadas en el Plan Local de Gestión del Riesgo y Cambio Climático.</t>
  </si>
  <si>
    <t>Para la meta 2022, Los crp corresponden a la contratación de los profesionales formuladores de la meta Y  CTO ASOCIOACION ARKAMBIENTAL</t>
  </si>
  <si>
    <t>Mantener 1000 árboles urbanos y/o rurales.</t>
  </si>
  <si>
    <t>Reverdece Chapinero</t>
  </si>
  <si>
    <t>Plantar 1000 árboles urbanos y/o rurales.</t>
  </si>
  <si>
    <t>Construir 1200  m2 de Parques vecinales y/o de bolsillo (la construcción incluye su dotación).</t>
  </si>
  <si>
    <t>Chapinero espacios para hábitos saludables</t>
  </si>
  <si>
    <t>de parques vecinales y/o de bolsillo (la construcción incluye su dotación).</t>
  </si>
  <si>
    <t>m2 de Parques vecinales y/o de bolsillo construidos y dotados</t>
  </si>
  <si>
    <t>Recursos humanos institucionales requeridos para el cumplimiento de la meta
A 31/12/2021 se realizó contratación mediante las modalidades Licitación publica (Obra) y concurso de meritos (interventoría). Se encuentraen etapa de alistamiento.</t>
  </si>
  <si>
    <t>Para la meta 2022, Los crp corresponden a la contratación de los profesionales formuladores de la meta. CTO con constructora valher con la cual se le realizó adición al cto 2021 para completar la meta de 1400 m2</t>
  </si>
  <si>
    <t>Atender 8000 animales en urgencias, brigadas médico-veterinarias, acciones de esterilización, educación y adopción, de las cuales una se realizará en el día de los animales como estrategia de promoción del cuidado animal..</t>
  </si>
  <si>
    <t>CHAPINERO DEJANDO HUELLA POR LOS ANIMALES</t>
  </si>
  <si>
    <t>Acuerdos con las redes locales de proteccionistas de animales para urgencias, brigadas médico veterinarias, acciones de esterilización, educación y adopción</t>
  </si>
  <si>
    <t xml:space="preserve">Recursos humanos institucionales requeridos para el cumplimiento de la meta
a corte del 30-09-2021 se han atendido un total de 1100 animales en brigadas PYBA
A 31/12/2021 se han atendido un total de 1582 animales en brigadas PYBA y la ejecución de la </t>
  </si>
  <si>
    <t>para la vigencia 2022 se contrata la meta con la empresa impecos sas ya 233 animales atendidos</t>
  </si>
  <si>
    <t>2023 se tiene contratado el personal formulador la empresa union temporal bienestar animal y se encuentra en alistamiento</t>
  </si>
  <si>
    <t>Provisión y mejoramiento de servicios públicos</t>
  </si>
  <si>
    <t>Fortalecer 1 acueducto veredales con asistencia, intervenir técnica u organizativa.</t>
  </si>
  <si>
    <t>Agua, liquido vital para la ruralidad de Chapinero</t>
  </si>
  <si>
    <t>Acueductos</t>
  </si>
  <si>
    <t>veredales con asistencia, intervenir técnica u organizativa.</t>
  </si>
  <si>
    <t>Acueductos y alcantarillados.</t>
  </si>
  <si>
    <t>Número de acueductos verdales asistidos o intervenidos técnica u organizacionalmente.</t>
  </si>
  <si>
    <t>Ejecutar 4 Acciones con energías alternativas para el área rural.</t>
  </si>
  <si>
    <t>CHAPINERO SOSTENIBLE Y CONSCIENTE</t>
  </si>
  <si>
    <t>Ejecutar</t>
  </si>
  <si>
    <t>con energías alternativas para el área rural.</t>
  </si>
  <si>
    <t>Energías alternativas para el área rural.</t>
  </si>
  <si>
    <t>Fuentes de energías alternativas para el área rural.</t>
  </si>
  <si>
    <t>2023 esta pendiente la contratacion de la meta</t>
  </si>
  <si>
    <t>Formar 900 personas como multiplicadoras en separación en la fuente y reciclaje</t>
  </si>
  <si>
    <t>como multiplicadoras en separación en la fuente y reciclaje</t>
  </si>
  <si>
    <t>Para la meta 2022, Los crp corresponden a la contratación de los profesionales formuladores de la meta. Cto con arkambiental</t>
  </si>
  <si>
    <t>Vincular 100 personas a procesos de construcción de memoria, verdad, reparación integral a víctimas, paz y reconciliación.</t>
  </si>
  <si>
    <t>Chapinero territorio de Paz</t>
  </si>
  <si>
    <t>para la vigencia 2022 Los crp corresponden a la contratación de los profesionales que ejecutan el desarrollo de la meta con Fundacion para el desarrollo social</t>
  </si>
  <si>
    <t>Capacitar 1200 personas para la construcción de ciudadanía y desarrollo de capacidades para el ejercicio de derechos de las mujeres.</t>
  </si>
  <si>
    <t>EN CHAPINERO TODAS CONTAMOS</t>
  </si>
  <si>
    <t>Recursos humanos institucionales requeridos para el cumplimiento de la meta
Con corte al 30-09-2021 se han capacitado 20 personas y se gestionó el contrato para la meta restante
A 31/12/2021 se han capacitado 20 personas y se gestionó el contrato para</t>
  </si>
  <si>
    <t>para la vigencia 2022 Los crp corresponden a la contratación de los profesionales que ejecutan el desarrollo de la meta con cto GYD</t>
  </si>
  <si>
    <t>Vincular 2000 personas en acciones para la prevención del feminicidio y la vilenca contra la mujer.</t>
  </si>
  <si>
    <t>Recursos humanos institucionales requeridos para el cumplimiento de la meta
Con corte al 30-09-2021 se han cvinculado 60 personas y se gestionó el contrato para la meta restante
A 31/12/2021 se han vinculado 158 personas y se gestionó el contrato para</t>
  </si>
  <si>
    <t>para la vigencia 2021 se vincularon con corte a junio 499 personas cumpliendo la meta
para la vigencia 2022 Los crp corresponden a la contratación de los profesionales que ejecutan el desarrollo de la meta</t>
  </si>
  <si>
    <t>Formar 1500 personas en la escuela de seguridad, derechos humanos (DDHH) y convivencia.</t>
  </si>
  <si>
    <t>CHAPINERO PROMUEVE Y GENERA CONFIANZA CIUDADANA</t>
  </si>
  <si>
    <t>ESCUELA DE SEGURIDAD</t>
  </si>
  <si>
    <t>en la escuela de seguridad, derechos humanos (DDHH) y convivencia.</t>
  </si>
  <si>
    <t>Número de personas formadas en la escuela de seguridad</t>
  </si>
  <si>
    <t>Para la meta 2022, Los crp corresponden a la contratación de los profesionales formuladores de la meta y cto fundacion educacion superior san jose</t>
  </si>
  <si>
    <t>Incluir 1000 personas en actividades de educación para la resiliencia y la prevención de hechos delictivos.</t>
  </si>
  <si>
    <t>Incluir</t>
  </si>
  <si>
    <t>en actividades de educación para la resiliencia y la prevención de hechos delictivos.</t>
  </si>
  <si>
    <t xml:space="preserve">Personas incluidas en actividades de educación para la resiliencia y la prevención de hechos delictivos. </t>
  </si>
  <si>
    <t>Recursos humanos institucionales requeridos para el cumplimiento de la meta
A 31/12/2021 Se realizó contratación para la meta y se encuentra en alistamiento.</t>
  </si>
  <si>
    <t>De la meta 2021 se INCLUYERON 1031 personas con el contrato FDLCH-CPS-245-2021</t>
  </si>
  <si>
    <t>Realizar 1 acuerdo para el uso del EP con fines culturales, deportivos, recreacionales o de mercados temporales.</t>
  </si>
  <si>
    <t>CHAPINERO ES ESPACIO PUBLICO INCLUYENTE Y DEMOCRATICO</t>
  </si>
  <si>
    <t>Recursos humanos institucionales requeridos para el cumplimiento de la meta
 a corte del 30-09-21 con el personal ya contratado se ha trabajado en un primer momento de tres consistente en caracterización de actores.
A 31/12/2021 La meta se encuentra c</t>
  </si>
  <si>
    <t>Para la meta 2021, se tiene contrato FDLCH-CPS-296-2021 se realizó la entrega con FUNDESCO.</t>
  </si>
  <si>
    <t>Realizar 1 acuerdo para la promover la formalización de vendedores informales a círculos económicos productivos de la ciudad.</t>
  </si>
  <si>
    <t>para promover la formalización de vendedores informales a círculos económicos productivos de la ciudad</t>
  </si>
  <si>
    <t>Para la meta 2022, Los crp corresponden a la contratación de los profesionales formuladores de la meta se cto a ikala</t>
  </si>
  <si>
    <t>2022 contrato terminado pero falta la firma simbolica del acuerdo programada el 19 de octubre</t>
  </si>
  <si>
    <t>Realizar 1 acuerdo para la vinculación de la ciudadanía en los programas adelantados por el IDRD y acuerdos con vendedores informales o estacionarios</t>
  </si>
  <si>
    <t>Atender 1000 personas en estrategias de acceso a la justicia integral en la ciudad.</t>
  </si>
  <si>
    <t>JUSTICIA ACCESIBLE Y OPORTUNA PARA CHAPINERO</t>
  </si>
  <si>
    <t>en estrategias de acceso a la justicia integral en la ciudad</t>
  </si>
  <si>
    <t>2023 corresponde al personal que esta formulando el proceso de la meta, se firmó el contrato para atender 487 personas adicionales a la meta cuatrenio.</t>
  </si>
  <si>
    <t>Implementar 1 estrategia local de acciones pedagógicas del Código Nacional de Seguridad y Convivencia Ciudadana en la localidad.</t>
  </si>
  <si>
    <t>para la vigencia 2022 Los crp corresponden a la contratación de los profesionales formuladores de la meta se contrata con fundacion de educación superior san jose</t>
  </si>
  <si>
    <t>Vincular 3 Instituciones educativas al programa pedagógico de resolución de conflictos en la comunidad escolar.</t>
  </si>
  <si>
    <t>RESOLUCIÓN DE CONFLICTOS ESCOLARES</t>
  </si>
  <si>
    <t>Instituciones</t>
  </si>
  <si>
    <t>educativas al programa pedagógico de resolución de conflictos en la comunidad escolar.</t>
  </si>
  <si>
    <t>Instituciones educativas vinculadas al programa pedagógico de resolución de conflictos en la comunidad escolar.</t>
  </si>
  <si>
    <t>Recursos humanos institucionales requeridos para el cumplimiento de la meta
 a corte del 30-09-21 con el personal ya contratado se ha trabajado en un primer momento de dos consistente en diseño y formulación del plan con las 3 instituciones involucradas.</t>
  </si>
  <si>
    <t>Para la meta 2021, Se vincularon 3 instituciones con el contrato FDLCH-CPS-244-2021 se encuentra en liquidación</t>
  </si>
  <si>
    <t>Suministrar 1 dotación de equipos especiales de protección a organismos de seguridad.</t>
  </si>
  <si>
    <t>CHAPINERO TERRITORIO PARA VIVIR SIN MIEDO</t>
  </si>
  <si>
    <t>de equipos especiales de protección a organismos de seguridad</t>
  </si>
  <si>
    <t>Dotaciones de equipos especiales de protección  suministradas a organismos de seguridad.</t>
  </si>
  <si>
    <t>Suministrar 1 dotación del parque automotor a organismos de seguridad.</t>
  </si>
  <si>
    <t>del parque automotor a organismos de seguridad</t>
  </si>
  <si>
    <t>Dotación del parque automotor suministrada a organismos de seguridad.</t>
  </si>
  <si>
    <t>A 31/12/2021 La meta se encuentra contratada. Se cuenta con acta de inicio con plazo de 150 dias calendario.</t>
  </si>
  <si>
    <t>para la vigencia 2021 se tiene a junio 2022 la entrega del vehiculo y se encuentra el contrato en liquidación</t>
  </si>
  <si>
    <t>Suministrar 1 dotacion logística a organismos de seguridad</t>
  </si>
  <si>
    <t>para la vigencia 2022 Los crp corresponden a la contratación de los profesionales formuladores de la meta cto con colombia construcciones y diseños</t>
  </si>
  <si>
    <t>Suministrar 1 dotacion tecnológica a organismos de seguridad.</t>
  </si>
  <si>
    <t>Suministrar 2 dotacion tecnológica a organismos de seguridad.</t>
  </si>
  <si>
    <t>Recursos humanos institucionales requeridos para el cumplimiento de la meta el cual esta en implementacion de la estrategia
A 31/12/2021  La meta se encuentra contratada. Se está pendiente la firma de acta de inicio.</t>
  </si>
  <si>
    <t>para la vigencia 2021 ya se entrego la meta</t>
  </si>
  <si>
    <t>2023 se contrato con secretaria distrital de seguridad.</t>
  </si>
  <si>
    <t>Intervenir 0,4 Kilómetros-carril de malla vial urbana (local y/o intermedia) con acciones de construcción y/o conservación.</t>
  </si>
  <si>
    <t>CHAPINERO MODELO DE MOVILIDAD INTELIGENTE.</t>
  </si>
  <si>
    <t>Intervenir 0,8 Kilómetros-carril de malla vial urbana (local y/o intermedia) con acciones de construcción y/o conservación.</t>
  </si>
  <si>
    <t>para el 2022 Los crp corresponden a la contratación de los profesionales formuladores de la meta y cto de obra union temporal brapo</t>
  </si>
  <si>
    <t>2022 el contrato fue cesionado y se encuentra en ejecución sin reporte de avance de meta.
2023 corresponde al personal que esta formulando el proceso de la meta</t>
  </si>
  <si>
    <t>Intervenir 2  Kilómetros-carril de malla vial rural con acciones de construcción y/o conservación</t>
  </si>
  <si>
    <t>Intervenir 2,5 Kilómetros-carril de malla vial rural con acciones de construcción y/o conservación</t>
  </si>
  <si>
    <t>para 2022 Los CRP corresponden a la adición y prorroga del contrato de obra e interventoría para las obras complementarias de la meta 2021 a la cual se le realizo adición para completar meta de 2,1</t>
  </si>
  <si>
    <t>Corresponde al personal que esta formulando el proceso de la meta</t>
  </si>
  <si>
    <t>Intervenir 500 metros lineales de Ciclo-infraestructura con acciones de construcción y/o conservación.</t>
  </si>
  <si>
    <t>Intervenir 75 metros cuadrados de Puentes vehiculares y/o peatonales de escala local sobre cuerpos de agua con acciones de construcción y/o conservación.</t>
  </si>
  <si>
    <t>Intervenir 900 metros cuadrados de elementos del sistema de espacio público peatonal con acciones de construcción y/o conservación.</t>
  </si>
  <si>
    <t>CONSTRUCCIÓN Y CONSERVACIÓN</t>
  </si>
  <si>
    <t>para el 2022 se contrato con comercializadora electrocon sas la meta</t>
  </si>
  <si>
    <t>2023 se contrato con william laguna 50 metros cuadrados de espacio público por juntos cuidamos bogotá</t>
  </si>
  <si>
    <t>Transformación digital y gestión de TIC para un territorio inteligente</t>
  </si>
  <si>
    <t>Acondicionar 1 Centro de Acceso Comunitario en zonas rurales y/o apartadas.</t>
  </si>
  <si>
    <t>Chapinero conecta y transforma digitalmente</t>
  </si>
  <si>
    <t>Acondicionar</t>
  </si>
  <si>
    <t>Centro</t>
  </si>
  <si>
    <t>de Acceso Comunitario en zonas rurales y/o apartadas.</t>
  </si>
  <si>
    <t>Servicios de Conectividad y redes de comunicación.</t>
  </si>
  <si>
    <t xml:space="preserve">Centros de Acceso Comunitario en zonas rurales y/o apartadas funcionando </t>
  </si>
  <si>
    <t>Capacitar 450 personas a través de procesos de formación para la participación de manera virtual y presencial.</t>
  </si>
  <si>
    <t>CHAPINERO LIDERADO POR LA CIUDADANIA</t>
  </si>
  <si>
    <t>para la vigencia 2022 Los crp corresponden a la contratación de los profesionales formuladores de la meta y cto asociacion de hogares si a la vida</t>
  </si>
  <si>
    <t>2022 se esta ejecutando y pendiente prorroga operador hogares si a la vida</t>
  </si>
  <si>
    <t>Construir 1 sede de salon comunal</t>
  </si>
  <si>
    <t>Sedes construidas de salones comunales</t>
  </si>
  <si>
    <t>2023 corresponde al personal que esta formulando el proceso de la meta, y el diseñador del proyecto esta pendiente la interventoria</t>
  </si>
  <si>
    <t>Dotar 17 organizaciones comunales.</t>
  </si>
  <si>
    <t>comunales</t>
  </si>
  <si>
    <t>Recursos humanos institucionales requeridos para el cumplimiento de la meta
con corte a 30-09-2021 se tiene contratado los implementos para la dotación en tramite de entregas.
A 31/12/2021 Se realizó la dotación de las 17 organizaciones comunales.</t>
  </si>
  <si>
    <t>Para la meta 2021, se han dotado 18 organizaciones, bajo contratos de compraventa</t>
  </si>
  <si>
    <t>Fortalecer 40 Organizaciones, JAC e Instancias de participación ciudadana.</t>
  </si>
  <si>
    <t>para la vigencia 2022 Los crp corresponden a la contratación de los profesionales formuladores de la meta se cto con asociacion de hogares si a la vida</t>
  </si>
  <si>
    <t>2022 se esta ejecutando y pendiente prorroga operador hogares si a la vida
2023 corresponde a los formuladores</t>
  </si>
  <si>
    <t>Realizar 1 rendición de cuentas anual.</t>
  </si>
  <si>
    <t>CHAPINERO EJEMPLO DE GOBIERNO ABIERTO Y TRANSPARENCIA LOCAL</t>
  </si>
  <si>
    <t>A corrte del 30-09-2021 se informa que la rendición de cuentas presentadas en el mes de abril se realizó con recuersos del año anterior.
A 31/12/2021 La meta se encuentra contratada y se prevé realizar la rendición de cuentas dentro del primer semestre</t>
  </si>
  <si>
    <t>para la vigencia 2022 se cto con OFIBEST</t>
  </si>
  <si>
    <t>Recursos humanos institucionales requeridos para el cumplimiento de la meta para el desarrollo de la estrategia institucional
Con corte al 30-09-2021 se continua realizando la estrategia de este año
A 31/12/2021 se cumplió con la contratación y ejecuc</t>
  </si>
  <si>
    <t>Para la vigencia 2021 Los crp corresponden a la contratación de los profesionales que ejecutan el desarrollo de la meta
para la vigencia 2022 Los crp corresponden a la contratación de los profesionales que ejecutan el desarrollo de la meta</t>
  </si>
  <si>
    <t>Corresponde al personal de apoyo a la gestión</t>
  </si>
  <si>
    <t>Fortalecimiento del EJECICIO DE INSPECCIÓN, VIGILANCIA Y CONTROL EN CHAPINERO</t>
  </si>
  <si>
    <t>Recursos humanos institucionales requeridos para el cumplimiento de la meta. Se trata de los gestores de convivencia para gestión policiva.
Con corte al 30-09-2021 se continua realizando la accion de este año
A 31/12/2021 se cumplió con la contratac</t>
  </si>
  <si>
    <t>para la vigencia 2022 Los crp corresponden a la contratación de los GESTORES DE CONVIVENCIA que ejecutan el desarrollo de la meta</t>
  </si>
  <si>
    <t>Corresponde al personal de apoyo a la gestión IVC</t>
  </si>
  <si>
    <t>Atender 1776 hogares con apoyos que contribuyan al ingreso mínimo garantizado.</t>
  </si>
  <si>
    <t>Santa Fe activo con el envejecimiento, cuidador e incluyente</t>
  </si>
  <si>
    <t>Atender 7086 hogares con apoyos que contribuyan al ingreso mínimo garantizado.</t>
  </si>
  <si>
    <t>Seguimiento cuarto trimestre diciembre 31 de 2021: Teniendo en las orientaciones recibidas por Secretaria Distrital de Gobierno en reunión con la Dra. Ludin Adriana Galeano Gómez, en la que se nos informó que el reporte que se debe tener en cuenta para el</t>
  </si>
  <si>
    <t>CON CORTE A 31 DE MARZO DE 2022: TENIENDO EN CUENTA LA REUNIÓN ADELANTADA EL 27 DE ABRIL DE 2022, CON LOS ASESORES DEL SISTEMA DISTRITAL BOGOTÁ SOLIDARIA DE LA SECRETARIA DISTRITAL DE PLANEACIÓN Y SECRETARIA DISTRITAL DE GOBIERNO, CON RELACIÓN AL CANAL DE</t>
  </si>
  <si>
    <t>CON CORTE A 30 DE SEPTIEMBRE DE 2023: LA META NO PRESENTA NOVEDAD CON RELACIÓN A SU AVANCE.</t>
  </si>
  <si>
    <t>Beneficiar 2500 personas mayores con apoyo económico tipo C</t>
  </si>
  <si>
    <t>CON CORTE A 31 DE MARZO DE 2022 EL PROYECTO SE ENCUENTRA EN: SE ATENDIERON UN TOTAL DE 2.500 PERSONAS MAYORES EN ENERO, 2499 PERSONAS MAYORES EN FEBRERO Y 2500 PERSONAS MAYORES EN MARZO.
CON CORTE A 30 DE JUNIO DE 2022 EL PROYECTO SE ENCUENTRA EN: SE A</t>
  </si>
  <si>
    <t>CON CORTE A 30 DE SEPTIEMBRE DE 2023: LA META CONTINUA EN EJECUCIÓN.</t>
  </si>
  <si>
    <t>Apoyar 50 Mipymes y/o emprendimientos culturales y creativos.</t>
  </si>
  <si>
    <t>Santa Fe con un sistema de cuidado</t>
  </si>
  <si>
    <t>Convenio FDLSF-CIA-356-2021 en ejecución.</t>
  </si>
  <si>
    <t>CON CORTE A 31 DE MARZO DE 2022 EL PROYECTO SE ENCUENTRA EN: PROCESO PRECONTRACTUAL.
CON CORTE A 30 DE JUNIO DE 2022 EL PROYECTO SE ENCUENTRA EN: TRÁMITE DE FIRMAS CONVENIO CON SDCRD Y FUGA.
CON CORTE A 30 DE SEPTIEMBRE DE 2022 EL PROYECTO SE ENCUEN</t>
  </si>
  <si>
    <t>CON CORTE A 30 DE SEPTIEMBRE DE 2023: LA META PRESENTA NO NOVEDAD CON RELACIÓN A SU AVANCE.</t>
  </si>
  <si>
    <t>Beneficiar 650 personas con discapacidad a través de Dispositivos de Asistencia Personal - Ayudas Técnicas (no incluidas en los Planes de Beneficios).</t>
  </si>
  <si>
    <t>Beneficiar 700 personas con discapacidad a través de Dispositivos de Asistencia Personal - Ayudas Técnicas (no incluidas en los Planes de Beneficios).</t>
  </si>
  <si>
    <t>Se suscribió el convenio FLDSF-CIN-242-2021 con la SUBRED INTEGRADA DE SERVICIOS DE SALUD C ENTRO ORIENTE ESE, la magnitud contratada quedó por debajo de la programada de acuerdo con los recursos asignados a la meta.</t>
  </si>
  <si>
    <t>CON CORTE A 31 DE MARZO DE 2022 EL PROYECTO SE ENCUENTRA EN: PROCESO PRECONTRACTUAL.
CON CORTE A 30 DE JUNIO DE 2022 EL PROYECTO SE ENCUENTRA EN:  PROCESO PRECONTRACTUAL.
CON CORTE A 30 DE SEPTIEMBRE DE 2022 EL PROYECTO SE ENCUENTRA EN: SE REPORTA M</t>
  </si>
  <si>
    <t>CON CORTE A 30 DE SEPTIEMBRE DE 2023: LA META PRESENTA NOVEDAD CON RELACIÓN A SU AVANCE 2023.</t>
  </si>
  <si>
    <t>CON CORTE A 31 DE MARZO DE 2022 EL PROYECTO SE ENCUENTRA EN: SIN RECURSOS ASIGNADOS PARA LA VIGENCIA 2022.</t>
  </si>
  <si>
    <t>Dotar 10 Sedes de atención a la primera infancia y/o adolescencia (jardines infantiles).</t>
  </si>
  <si>
    <t>de atención a la primera infancia y/o adolescencia (jardines infantiles).</t>
  </si>
  <si>
    <t>Formar 1.200 personas en prevención de violencia intrafamiliar y/o violencia sexual.</t>
  </si>
  <si>
    <t>Se adjudicó el contrato FDLSF-CPS-263-2021, el cual cuenta con acta de inicio del 06/12/2021, en ejecución.</t>
  </si>
  <si>
    <t>CON CORTE A 31 DE MARZO DE 2022 EL PROYECTO SE ENCUENTRA EN: PROCESO PRECONTRACTUAL.
CON CORTE A 30 DE JUNIO DE 2022 EL PROYECTO SE ENCUENTRA EN:  PROCESO PRECONTRACTUAL.
CON CORTE A 30 DE SEPTIEMBRE DE 2022 EL PROYECTO SE ENCUENTRA EN: PROCESO PREC</t>
  </si>
  <si>
    <t>CON CORTE A 30 DE SEPTIEMBRE DE 2023: LA META PRESENTA NOVEDAD CON RELACIÓN A SU AVANCE 2022.</t>
  </si>
  <si>
    <t>Promover en 50 Mipymes y/o emprendimientos la transformación empresarial y/o productiva.</t>
  </si>
  <si>
    <t>y/o emprendimientos la transformación empresarial y/o productiva.</t>
  </si>
  <si>
    <t>Promover en 130 Mipymes y/o emprendimientos la transformación empresarial y/o productiva.</t>
  </si>
  <si>
    <t>CONVENIO DE COOPERACIÓN 118 - 2021 acta de inicio 16/07/2021 en ejecución.
Se realiza corrección en magnitud contratada de acuerdo con alcance realizado por profesional responsable mediante correo electrónico institucional del 27/01/2022</t>
  </si>
  <si>
    <t>Promover en 50 Mipymes y/o emprendimientos procesos de reconversión hacia actividades sostenibles.</t>
  </si>
  <si>
    <t>Revitalizar 60 Mipymes y/o emprendimientos potencializadas dentro de las aglomeraciones económicas que fomentan el empleo y/o nuevas actividades económicas.</t>
  </si>
  <si>
    <t>y/o emprendimientos potencializadas dentro de las aglomeraciones económicas que fomentan el empleo y/o nuevas actividades económicas.</t>
  </si>
  <si>
    <t>Revitalizar 174 Mipymes y/o emprendimientos potencializadas dentro de las aglomeraciones económicas que fomentan el empleo y/o nuevas actividades económicas.</t>
  </si>
  <si>
    <t>CONVENIO DE COOPERACIÓN 118 - 2021  acta de inicio 16/07/2021 en ejecución.
Se realiza corrección en magnitud contratada de acuerdo con alcance realizado por profesional responsable mediante correo electrónico institucional del 27/01/2022
FDLSF-CPS-</t>
  </si>
  <si>
    <t>CON CORTE A 31 DE MARZO DE 2022 EL PROYECTO SE ENCUENTRA EN: SE REALIZA LA CONTRATACIÓN DEL RECURSO HUMANO QUE APOYA EL PROYECTO PERO NO MUEVE META.
SEGUIMIENTO TRIMESTRE II VIGENCIA 2022: PARA LA VIGENCIA 2022 SE INFORMA QUE SE ENCUENTRA EN FASE PRECO</t>
  </si>
  <si>
    <t>CON CORTE A 30 DE SEPTIEMBRE DE 2023: LA META NO PRESENTA NOVEDAD CON RELACIÓN A SU AVANCE. CPS 2023 NO MUEVEN META</t>
  </si>
  <si>
    <t>Vincular 200 personas con discapacidad, cuidadores y cuidadoras, en actividades alternativas de salud.</t>
  </si>
  <si>
    <t>con discapacidad, cuidadores y cuidadoras, en actividades alternativas de salud</t>
  </si>
  <si>
    <t>FDLSF-CPS-246-2021 en ejecución.</t>
  </si>
  <si>
    <t>Vincular 500 mujeres cuidadoras a estrategias de cuidado.</t>
  </si>
  <si>
    <t>FDLSF-CPS-245-2021 INICIÓ EN NOVIEMBRE Y SE SUSPENDIÓ DEL 22/12/2021 - 11/01/2022</t>
  </si>
  <si>
    <t>CON CORTE A 31 DE MARZO DE 2022 EL PROYECTO SE ENCUENTRA EN: PROCESO PRECONTRACTUAL.
CON CORTE A 30 DE JUNIO DE 2022 EL PROYECTO SE ENCUENTRA EN:  PROCESO PRECONTRACTUAL.
CON CORTE A 30 DE SEPTIEMBRE DE 2022 EL PROYECTO SE ENCUENTRA EN:  APOYO A SUP</t>
  </si>
  <si>
    <t>CON CORTE A 30 DE SEPTIEMBRE DE 2023: LA META PRESENTA NOVEDAD CON RELACIÓN A SU AVANCE 2022 y 2023.</t>
  </si>
  <si>
    <t>Vincular 500 personas a las acciones y estrategias de reconocimiento de los saberes ancestrales en medicina.</t>
  </si>
  <si>
    <t>Vincular 800 personas a las acciones desarrolladas desde los dispositivos de base comunitaria en respuesta al consumo de SPA.</t>
  </si>
  <si>
    <t>FDLSF-CPS-260-2021 adjudicado.</t>
  </si>
  <si>
    <t>CON CORTE A 31 DE MARZO DE 2022 EL PROYECTO SE ENCUENTRA EN: PROCESO PRECONTRACTUAL.
CON CORTE A 30 DE JUNIO DE 2022 EL PROYECTO SE ENCUENTRA EN: SE REPORTA AVANCE EN MAGNITUD CONTRATADA PARA LA VIGENCIA 2021 Y EN PROCESO PRECONTRACTUAL PARA LA VIGENCI</t>
  </si>
  <si>
    <t>Mejora de la gestión de instituciones de salud</t>
  </si>
  <si>
    <t>Vincular 800 personas en acciones complementarias de la estrategia territorial de salud.</t>
  </si>
  <si>
    <t>Santa Fe mejora la gestión en salud</t>
  </si>
  <si>
    <t>en acciones complementarias de la estrategia territorial de salud.</t>
  </si>
  <si>
    <t>Vincular 1100 personas en acciones complementarias de la estrategia territorial de salud.</t>
  </si>
  <si>
    <t>En ejecución contrato FDLSF-CIA-251-2021</t>
  </si>
  <si>
    <t>CON CORTE A 30 DE SEPTIEMBRE DE 2023: LA META NO PRESENTA NOVEDAD CON RELACIÓN A SU AVANCE, SE ACTUALIZA CONDICIÓN 2022.</t>
  </si>
  <si>
    <t>Vincular 800 personas a las acciones y estrategias para la prevención del embarazo adolescente.</t>
  </si>
  <si>
    <t>Santa Fe atiende y previene la maternidad temprana</t>
  </si>
  <si>
    <t>Contrato FDLSF-CPS-158-2021 con Acta de Inicio del 28 de septiembre de 2021.
SE HA REALIZADO PRESENTACIÓN PUBLICA ANTE LA JAL Y SOCIALIZACIÓN EN DOS COLEGIOS (JORGE SOTO DEL CORRAL Y ANTONIO JOSE URIBE)
SUSPENDIDO DESDE 01/12/2021 HASTA 01/02/2022</t>
  </si>
  <si>
    <t xml:space="preserve">CON CORTE A 31 DE MARZO DE 2022 EL PROYECTO SE ENCUENTRA EN: PROCESO PRECONTRACTUAL.
CON CORTE A 30 DE JUNIO DE 2022 EL PROYECTO SE ENCUENTRA EN: AVANCE DE MAGNITUD ENTREGADA PARA LA VIGENCIA 2021 Y PROCESO PRECONTRACTUAL PARA LA VIGENCIA 2022.
CON </t>
  </si>
  <si>
    <t>CON CORTE A 30 DE SEPTIEMBRE DE 2023 EL PROYECTO SE ENCUENTRA EN: SIN RECURSOS PARA LA VIGENCIA Y SIN NOVEDAD EN AVANCE DE META 2022.</t>
  </si>
  <si>
    <t>Implementar 4 Proyectos para el desarrollo integral de la primera infancia y la relación escuela, familia y comunidad.</t>
  </si>
  <si>
    <t>Educación inicial para Santa Fe</t>
  </si>
  <si>
    <t>Se suscribieron tres contratos de compraventa cuyo objeto es:CONTRATAR LA ADQUISICIÓN DE ELEMENTOS TECNOLÓGICOS, PEDAGÓGICOS, DIDÁCTICOS, DEPORTIVOS, MUSICALES, MOBILIARIO Y PAPELERÍA PARA APOYAR LA GESTIÓN DE LAS INSTITUCIONES EDUCATIVAS DISTRITALES (IED</t>
  </si>
  <si>
    <t>CON CORTE A 30 DE SEPTIEMBRE DE 2023: LA META PRESENTA NOVEDAD CON RELACIÓN A SU AVANCE VIGENCIA 2023.</t>
  </si>
  <si>
    <t>Dotar 9 sedes educativas urbanas y rurales.</t>
  </si>
  <si>
    <t>Formación Integral en Santa Fe</t>
  </si>
  <si>
    <t>educativas urbanas y rurales</t>
  </si>
  <si>
    <t>FDLSF-CCV-284-2021 ADJUDICADO</t>
  </si>
  <si>
    <t>CON CORTE A 31 DE MARZO DE 2022 EL PROYECTO SE ENCUENTRA EN: PROCESO PRECONTRACTUAL.
CON CORTE A 30 DE JUNIO DE 2022 EL PROYECTO SE ENCUENTRA EN: SE REALIZA REPORTE DE AVANCE EN MAGNITUD ENTREGADA VIGENCIA 2021, PARA LA VIGENCIA 2022 EN PROCESO PRECONT</t>
  </si>
  <si>
    <t>Beneficiar 60 estudiantes de programas de educación superior con apoyo de sostenimiento para la permanecía.</t>
  </si>
  <si>
    <t>Jóvenes con capacidades en Santa Fe</t>
  </si>
  <si>
    <t>Seguimiento cuarto trimestre de 2021: Convenio Interadministrativo FDLSF-CIA-2267-2021. Los recursos se giraron en septiembre de 2021 (acta de inicio del 09/07/2021). En ejecución</t>
  </si>
  <si>
    <t>CON CORTE A 31 DE MARZO DE 2022 EL PROYECTO SE ENCUENTRA EN: PARA LA MAGNITUD ENTREGADA 2021 NO SE CUENTA CON INFORME DE AVANCE ENTREGADO POR PARTE DE SED, SE HAN ENVIADO OCHO REQUERIMIENTOS A ESTA ENTIDAD.
PARA LA VIGENCIA 2022 EN PROCESO PRECONTRACTU</t>
  </si>
  <si>
    <t>CON CORTE A 30 DE SEPTIEMBRE DE 2023: LA META PRESENTA NOVEDAD CON RELACIÓN A SU AVANCE VIGENCIA 2021 Y 2022.</t>
  </si>
  <si>
    <t>Beneficiar 80 personas con apoyo para la educación superior.</t>
  </si>
  <si>
    <t>con apoyo a la educación superior</t>
  </si>
  <si>
    <t xml:space="preserve">CON CORTE A 31 DE MARZO DE 2022 EL PROYECTO SE ENCUENTRA EN:  PROCESO PRECONTRACTUAL.
CON CORTE A 30 DE JUNIO DE 2022 EL PROYECTO SE ENCUENTRA EN:  PROCESO PRECONTRACTUAL.
CON CORTE A 30 DE SEPTIEMBRE DE 2022 EL PROYECTO SE ENCUENTRA EN: SE REPORTA </t>
  </si>
  <si>
    <t>Mejorar 130 viviendas de interés social rurales.</t>
  </si>
  <si>
    <t>Vivienda y entornos dignos en el territorio urbano y rural en Santa Fe</t>
  </si>
  <si>
    <t>Se adjudicaron los contratos: FDLSF-COP-276-2021 y FDLSF-CIN-282-2021</t>
  </si>
  <si>
    <t xml:space="preserve">CON CORTE A 31 DE MARZO DE 2022 EL PROYECTO SE ENCUENTRA EN: PROCESO PRECONTRACTUAL.
CON CORTE A 30 DE JUNIO DE 2022 EL PROYECTO SE ENCUENTRA EN: EL PROCESO PARA LA PRESENTE VIGENCIA ESTA EN FASE PRECONTRACTUAL.
CON CORTE A 30 DE SEPTIEMBRE DE 2022 </t>
  </si>
  <si>
    <t>CON CORTE A 30 DE SEPTIEMBRE DE 2023: LA META PRESENTA NOVEDAD CON RELACIÓN A SU AVANCE 2022. CPS 2023 NO MUEVE META</t>
  </si>
  <si>
    <t>Capacitar 1.400 personas en los campos deportivos.</t>
  </si>
  <si>
    <t>Santa Fe referente en cultura, deporte, recreación y actividad física con parques para el desarrollo y la salud</t>
  </si>
  <si>
    <t>Seguimiento cuarto trimestre de 2021: Para la vigencia 2021 se suscribieron los  contratos:
FDLSF-CCV-116-2021 por un valor de $218.446.138 cuyo objeto es “ADQUISICIÓN DE ELEMENTOS DEPORTIVOS Y RECREATIVOS PARA EL FORTALECIMIENTO DE LOS PROCESOS DEPORT</t>
  </si>
  <si>
    <t>CON CORTE A 31 DE MARZO DE 2022 EL PROYECTO SE ENCUENTRA EN: SE REALIZA REPORTE EN MAGNITUD ENTREGADA PARA LA VIGENCIA 2021.
CON CORTE A 30 DE JUNIO DE 2022 EL PROYECTO SE ENCUENTRA EN: SE REALIZA REPORTE EN MAGNITUD ENTREGADA PARA LA VIGENCIA 2021, PA</t>
  </si>
  <si>
    <t>CON CORTE A 30 DE SEPTIEMBRE DE 2023: LA META  PRESENTA NOVEDAD CON RELACIÓN A SU AVANCE VIGENCIA 2023.</t>
  </si>
  <si>
    <t>Vincular 18.000 personas en actividades recreo-deportivas comunitarias.</t>
  </si>
  <si>
    <t>CON CORTE A 31 DE MARZO DE 2022 EL PROYECTO SE ENCUENTRA EN: SE AUMENTA LA MAGNITUD CONTRATADA 2021 A 1650 Y LA ENTREGADA  A 900, TENIENDO EN CUENTA LA POBLACIÓN BENEFICIARIA  DEL CONTRATO FDLSF-CPS-255-2021 SEGÚN INFORME DE APOYO A LA SUPERVISIÓN DESIGNA</t>
  </si>
  <si>
    <t>Capacitar 1.400 personas en los campos artísticos, interculturales, culturales y/o patrimoniales.</t>
  </si>
  <si>
    <t>Apropiación ciudadana del arte, la cultura y el patrimonio en Santa Fe</t>
  </si>
  <si>
    <t>en los campos artísticos, interculturales, culturales y/o patrimoniales</t>
  </si>
  <si>
    <t>Seguimiento cuarto trimestre de 2021: Convenio FDLSF-CIA-356-2021 en ejecución</t>
  </si>
  <si>
    <t xml:space="preserve">CON CORTE A 31 DE MARZO DE 2022 EL PROYECTO SE ENCUENTRA EN: AUMENTA MAGNITUD CONTRATADA Y ENTREGA 2021 A 360, DE ACUERDO CON REPORTE ENTREGADO POR PROFESIONAL RESPONSABLE DEL PROYECTO.
PARA LA VIGENCIA 2022: SE ENCUENTRA EN PROCESO PRECONTRACTUAL.
</t>
  </si>
  <si>
    <t>Intervenir 8 sedes culturales con dotación y/o adecuación.</t>
  </si>
  <si>
    <t>Intervenir 13 sedes culturales con dotación y/o adecuación.</t>
  </si>
  <si>
    <t>Seguimiento cuarto trimestre de 2021: la meta es de imposible cumplimiento teniendo en cuenta los criterios de viabilidad y elegibilidad, por lo que el FDLSF realizó el traslado presupuestal dentro del mismo proyecto en las metas de eventos y estimulos. L</t>
  </si>
  <si>
    <t>CON CORTE A 31 DE MARZO DE 2022 EL PROYECTO SE ENCUENTRA EN: EL SECTOR ACTUALIZÓ EN MARZO DE 2022 LOS CRITERIOS DE VIABILIDAD Y ELEGIBILIDAD Y SE INICIÓ EL PROCESO DE FORMULACIÓN.
CON CORTE A 30 DE JUNIO DE 2022 EL PROYECTO SE ENCUENTRA EN: EN ETAPA DE</t>
  </si>
  <si>
    <t>Otorgar 60 estímulos de apoyo al sector artístico y cultural.</t>
  </si>
  <si>
    <t>Seguimiento cuarto trimestre de 2021: Convenio FDLSF-CIA-356-2021 en ejecución y se realizó adición al mismo, por lo que incrementa la magnitud contratada.</t>
  </si>
  <si>
    <t>CON CORTE A 31 DE MARZO DE 2022 EL PROYECTO SE ENCUENTRA EN:  PROCESO PRECONTRACTUAL.
CON CORTE A 30 DE JUNIO DE 2022 EL PROYECTO SE ENCUENTRA EN: EN TRÁMITE FIRMA DE CONVENIO CON SDCRD Y FUGA.
CON CORTE A 30 DE SEPTIEMBRE DE 2022 EL PROYECTO SE ENC</t>
  </si>
  <si>
    <t>Realizar 24 eventos de promoción de actividades culturales.</t>
  </si>
  <si>
    <t>CON CORTE A 31 DE MARZO DE 2022 EL PROYECTO SE ENCUENTRA EN:  PROCESO PRECONTRACTUAL.
CON CORTE A 30 DE JUNIO DE 2022 EL PROYECTO SE ENCUENTRA EN: SE REPORTA AVANCE DE META ENTREGADA PARA VIGENCIA 2021.
PARA VIGENCIA 2022 EN TRÁMITE FIRMA DE CONVENI</t>
  </si>
  <si>
    <t>Apoyar 60 predios rurales con asistencia técnica agropecuaria y/o ambiental.</t>
  </si>
  <si>
    <t>Santa Fe rural</t>
  </si>
  <si>
    <t xml:space="preserve">ASESORÍA Y ASISTENCIA TÉCNICA </t>
  </si>
  <si>
    <t>Predios</t>
  </si>
  <si>
    <t>rurales con asistencia técnica agropecuaria y/o ambiental</t>
  </si>
  <si>
    <t>Número de Predios rurales con asistencia técnica agropecuaria y/o ambiental</t>
  </si>
  <si>
    <t>Se adjudicó el contrato FDLSF-CPS-269-2021.</t>
  </si>
  <si>
    <t>CON CORTE A 30 DE SEPTIEMBRE DE 2023: LA META PRESENTA NOVEDAD CON RELACIÓN A SU AVANCE ENTREGADO 2022, 2023 EN FASE PRECONTRACTUAL.</t>
  </si>
  <si>
    <t>Vincular 60 hogares y/o unidades productivas a procesos productivos y de comercialización en el sector rural.</t>
  </si>
  <si>
    <t>Se adjudicó el contrato FDLSF-CPS-269-2021</t>
  </si>
  <si>
    <t>Financiar 64 proyectos del sector cultural y creativo.</t>
  </si>
  <si>
    <t>Santa Fe región emprendedora e innovadora</t>
  </si>
  <si>
    <t>Seguimiento cuarto trimestre de 2021: Convenio FDLSF-CIA-356-2021 en ejecución.</t>
  </si>
  <si>
    <t xml:space="preserve">CON CORTE A 31 DE MARZO DE 2022 EL PROYECTO SE ENCUENTRA EN: PROCESO PRECONTRACTUAL.
CON CORTE A 30 DE JUNIO DE 2022 EL PROYECTO SE ENCUENTRA EN: PARA LA VIGENCIA 2022 SE INFORMA QUE SE ENCUENTRA EN FASE PRECONTRACTUAL.
CON CORTE A 30 DE SEPTIEMBRE </t>
  </si>
  <si>
    <t>Implementar 5 acciones de fomento para la agricultura urbana.</t>
  </si>
  <si>
    <t>Seguimiento cuarto trimestre de 2021: FDLSF-CSU-171-2021 CRP $164.777.286 ADQUISICIÓN DE ELEMENTOS E INSUMOS AGRICOLAS Y DE FERRETERIA PARA GARANTIZAR EL MANTENIMIENTO Y SOSTENIMIENTO DE LAS COBERTURAS VERDES, HUERTAS URBANAS Y FORTALECIMIENTO A LA PROTEC</t>
  </si>
  <si>
    <t>CON CORTE A 31 DE MARZO DE 2022 EL PROYECTO SE ENCUENTRA EN: CINCO CONTRATOS POR PRESTACIÓN DE SERVICIOS QUE CORRESPONDEN A TÉCNICOS Y OPERARIOS CONTRATADOS POR EL FDLSF PARA DESARROLLAR LOS OBJETOS: "PRESTAR  LOS  SERVICIOS  TÉCNICOS  DE  APOYO  EN  CAMP</t>
  </si>
  <si>
    <t>CON CORTE A 30 DE SEPTIEMBRE DE 2023: LA META PRESENTA NOVEDAD CON RELACIÓN A SU AVANCE ENTREGADO 2021.</t>
  </si>
  <si>
    <t>Implementar 10 PROCEDAS</t>
  </si>
  <si>
    <t>Cambio cultural en Santa Fe para la gestión de la crisis climática</t>
  </si>
  <si>
    <t>Implementar 19 PROCEDAS</t>
  </si>
  <si>
    <t xml:space="preserve">Seguimiento cuarto trimestre de 2021: FDLSF-CSU-173-2021 CRP 659 - $ 10.216.810 ADQUISICIÓN DE ELEMENTOS E INSUMOS AGRICOLAS Y DE FERRETERIA PARA GARANTIZAR EL MANTENIMIENTO Y SOSTENIMIENTO DE LAS COBERTURAS VERDES, HUERTAS URBANAS Y FORTALECIMIENTO A LA </t>
  </si>
  <si>
    <t>CON CORTE A 31 DE MARZO DE 2022 EL PROYECTO SE ENCUENTRA EN: SIN RECURSOS ASIGNADOS PARA LA VIGENCIA 2022.
CON CORTE A 30 DE JUNIO DE 2022 EL PROYECTO SE ENCUENTRA EN: SE REPORTA AVANCE EN MAGNITUD ENTREGADA 2021.
CON CORTE A 30 DE SEPTIEMBRE DE 202</t>
  </si>
  <si>
    <t>Intervenir 6.500 m2 de jardinería y coberturas verdes.</t>
  </si>
  <si>
    <t xml:space="preserve">Seguimiento cuarto trimestre de 2021: FDLSF-CSU-171-2021 CRP 658 - $108.816.480 ADQUISICIÓN DE ELEMENTOS E INSUMOS AGRICOLAS Y DE FERRETERIA PARA GARANTIZAR EL MANTENIMIENTO Y SOSTENIMIENTO DE LAS COBERTURAS VERDES, HUERTAS URBANAS Y FORTALECIMIENTO A LA </t>
  </si>
  <si>
    <t>Intervenir 20 hectáreas con procesos de restauración, rehabilitación o recuperación ecológica.</t>
  </si>
  <si>
    <t>Restauración ecologica en Santa Fe</t>
  </si>
  <si>
    <t xml:space="preserve">CON CORTE A 31 DE MARZO DE 2022 EL PROYECTO SE ENCUENTRA EN: PROCESO PRECONTRACTUAL.
CON CORTE A 30 DE JUNIO DE 2022 EL PROYECTO SE ENCUENTRA EN:  PROCESO PRECONTRACTUAL.
CON CORTE A 30 DE SEPTIEMBRE DE 2022 EL PROYECTO SE ENCUENTRA EN: TENIENDO EN </t>
  </si>
  <si>
    <t>Desarrollar 1 intervenciones para la reducción del riesgo y adaptación al cambio climático.</t>
  </si>
  <si>
    <t>Santa Fe eficiente en la atención de emergencias</t>
  </si>
  <si>
    <t>CON CORTE A 31 DE MARZO DE 2022 EL PROYECTO SE ENCUENTRA EN: SIN RECURSOS ASIGNADOS PARA LA VIGENCIA 2022</t>
  </si>
  <si>
    <t>Realizar 4 acciones efectivas para el fortalecimiento de las capacidades locales para la respuesta a emergencias y desastres.</t>
  </si>
  <si>
    <t xml:space="preserve"> efectivas para el fortalecimiento de las capacidades locales para la respuesta a emergencias y desastres.</t>
  </si>
  <si>
    <t>FDLSF-CPS-280-2021 ADJUDICADO</t>
  </si>
  <si>
    <t>CON CORTE A 31 DE MARZO DE 2022 EL PROYECTO SE ENCUENTRA EN: SIN RECURSOS ASIGNADOS PARA LA VIGENCIA 2022
CON CORTE A 30 DE JUNIO DE 2022 EL PROYECTO SE ENCUENTRA EN: SIN NOVEDAD PARA LA VIGENCIA 2021 CONTRATO SUSPENDIDO.
CON CORTE A 30 DE SEPTIEMBR</t>
  </si>
  <si>
    <t>Intervenir 12 Parques vecinales y/o de bolsillo con acciones de mejoramiento, mantenimiento y/o dotación.</t>
  </si>
  <si>
    <t>Más árboles y más y mejor espacio público en Santa Fe</t>
  </si>
  <si>
    <t>FDLSF-COP-278-2021 ADJUDICADO
FDLSF-CIN-277-2021 INTERVENTORÍA ADJUDICADA</t>
  </si>
  <si>
    <t>CON CORTE A 31 DE MARZO DE 2022 EL PROYECTO SE ENCUENTRA EN: PROCESO PRECONTRACTUAL.
CON CORTE A 30 DE JUNIO DE 2022 EL PROYECTO SE ENCUENTRA EN: CRP ASOCIADO A PRORROGA Y ADICION No. 1 AL CONTRATO FDLSF-CIN-277-2021.
SE REALIZA REPORTE DE AVANCE EN</t>
  </si>
  <si>
    <t>CON CORTE A 30 DE SEPTIEMBRE DE 2023: EN PROCESO PRECONTRACTUAL Y CPS NO MUEVE META.</t>
  </si>
  <si>
    <t>Mantener 5.000 árboles urbanos y/o rurales.</t>
  </si>
  <si>
    <t>Atender 15.000 animales en urgencias, brigadas médico-veterinarias, acciones de esterilización, educación y adopción.</t>
  </si>
  <si>
    <t>Santa Fe protectora de los animales</t>
  </si>
  <si>
    <t>Seguimiento cuarto trimestre de 2021: Contrato FDLSF-CPS-113-2021 (RP 552) corresponde al profesional descrito en el trimestre anterior, no mueve meta.  El contrato FDLSF-CSU-174-2021 (RP 660) que tiene como objeto: ADQUISICIÓN DE ELEMENTOS E INSUMOS AGRI</t>
  </si>
  <si>
    <t xml:space="preserve">CON CORTE A 31 DE MARZO DE 2022 EL PROYECTO SE ENCUENTRA EN: EL CONTRATO FDLSF-CPS-088-2022 CORRESPONDE A PROFESIONAL CONTRATADO POR EL FDLSF PARA DESARROLLAR EL OBJETO: "APOYAR AL ALCALDE LOCAL EN LA PROMOCIÓN, ARTICULACIÓN, ACOMPAÑAMIENTO Y SEGUIMIENTO </t>
  </si>
  <si>
    <t>Fortalecer 4 acueductos veredales con asistencia, intervenir técnica u organizativa.</t>
  </si>
  <si>
    <t>Provición y mejoramiento de servicios públicos en Santa Fe</t>
  </si>
  <si>
    <t>FDLSF-CON-273-2021 CONSULTORIA ADJUDICADA
FDLSF-CIN-283-2021 INTERVENTORÍA ADJUDICADA</t>
  </si>
  <si>
    <t>CON CORTE A 31 DE MARZO DE 2022 EL PROYECTO SE ENCUENTRA EN: PROCESO PRECONTRACTUAL.
CON CORTE A 30 DE JUNIO DE 2022 EL PROYECTO SE ENCUENTRA EN:  PROCESO PRECONTRACTUAL.
CON CORTE A 30 DE SEPTIEMBRE DE 2022 EL PROYECTO SE ENCUENTRA EN: RESULTADO DE</t>
  </si>
  <si>
    <t>CON CORTE A 30 DE SEPTIEMBRE DE 2023 EL PROYECTO SE ENCUENTRA EN: FASE PRECONTRACTUAL</t>
  </si>
  <si>
    <t>Capacitar 1.200 personas en separación en la fuente y reciclaje.</t>
  </si>
  <si>
    <t>Ecoeficiencia y manejo de residuos en Santa Fe</t>
  </si>
  <si>
    <t>FDLSF-CPS-265-2021 ADJUDICADO</t>
  </si>
  <si>
    <t>CON CORTE A 31 DE MARZO DE 2022 EL PROYECTO SE ENCUENTRA EN: PROCESO PRECONTRACTUAL.
CON CORTE A 30 DE JUNIO DE 2022 EL PROYECTO SE ENCUENTRA EN:  SE REPORTA AVANCE EN MAGNITUD ENTREGADA 2021, PARA LA VIGENCIA 2022 EN PROCESO PRECONTRACTUAL.
CON COR</t>
  </si>
  <si>
    <t>Realizar 3 acciones con energías alternativas para el área rural.</t>
  </si>
  <si>
    <t>con energías alternativas para el área rural</t>
  </si>
  <si>
    <t>FDLSF-COP-276-2021 ADJUDICADO
FDLSF-CIN-282-2021 INTERVENTORÍA ADJUDICADA</t>
  </si>
  <si>
    <t>CON CORTE A 31 DE MARZO DE 2022 EL PROYECTO SE ENCUENTRA EN: SIN RECURSOS ASIGNADOS PARA LA VIGENCIA 2022.
CON CORTE A 30 DE JUNIO DE 2022 EL PROYECTO SE ENCUENTRA EN: SIN NOVEDAD PARA LA VIGENCIA 2021, CONTRATO CONTINUA EN EJECUCIÓN.
CON CORTE A 31</t>
  </si>
  <si>
    <t>CON CORTE A 30 DE SEPTIEMBRE DE 2023: LA META SE ENCUENTRA EN FORMULACIÓN Y CPS NO MUEVE META.</t>
  </si>
  <si>
    <t>Vincular 500 personas a procesos de construcción de memoria, verdad, reparación integral a víctimas, paz y reconciliación.</t>
  </si>
  <si>
    <t>Santa Fe territorio de paz y atención integral a las víctimas del conflcito armado</t>
  </si>
  <si>
    <t>Capacitar 1020 personas para la construcción de ciudadanía y desarrollo de capacidades para el ejercicio de derechos de las mujeres.</t>
  </si>
  <si>
    <t>Santa Fe con más mujeres seguras y defensoras de sus derechos</t>
  </si>
  <si>
    <t>CON CORTE A 31 DE MARZO DE 2022 EL PROYECTO SE ENCUENTRA EN: SIN RECURSOS ASIGNADOS PARA LA VIGENCIA 2022
CON CORTE A 30 DE JUNIO DE 2022 EL PROYECTO SE ENCUENTRA EN: SE REPORTA AVANCE EN MAGNITUD ENTREGADA 2021.
CON CORTE A 30 DE SEPTIEMBRE DE 2022</t>
  </si>
  <si>
    <t>Vincular 1.800 personas en acciones para la prevención del feminicidio y la violencia contra la mujer.</t>
  </si>
  <si>
    <t>FDLSF-CPS-245-2021 FDLSF-CPS-245-2021 INICIÓ EN NOVIEMBRE Y SE SUSPENDIÓ DEL 22/12/2021 - 11/01/2022
FDLSF-CPS-229-2021: EN EJECUCIÓN A DICIEMBRE.</t>
  </si>
  <si>
    <t>CON CORTE A 31 DE MARZO DE 2022 EL PROYECTO SE ENCUENTRA EN: PROCESO PRECONTRACTUAL.
CON CORTE A 30 DE JUNIO DE 2022 EL PROYECTO SE ENCUENTRA EN:  PROCESO PRECONTRACTUAL.
CON CORTE A 30 DE SEPTIEMBRE DE 2022 EL PROYECTO SE ENCUENTRA EN: APOYO A SUPE</t>
  </si>
  <si>
    <t>CON CORTE A 30 DE SEPTIEMBRE DE 2023: LA META PRESENTA NOVEDAD CON RELACIÓN A SU AVANCE ENTREGADO 2022 Y CONTRATADO 2023.</t>
  </si>
  <si>
    <t>Implementar 2 estrategias de atención de movilizaciones y aglomeraciones en el territorio a través de equipos de gestores de convivencia bajo el direccionamiento estratégico de la Secretaria de Seguridad, Convivencia y Justicia.</t>
  </si>
  <si>
    <t>Santa Fe con convivencia, justicia y seguridad</t>
  </si>
  <si>
    <t>CON CORTE A 31 DE MARZO DE 2022 EL PROYECTO SE ENCUENTRA EN: SE REALIZÓ LA CONTRATACIÓN DEL RECURSO HUMANO QUE IMPLEMENTARÁ LAS ESTRATEGIAS DE ATENCIÓN DE MOVILIZACIONES Y AGLOMERACIONES EN EL TERRITORIO BAJO EL DIRECCIONAMIENTO ESTRATÉGICO DE LA SECRETAR</t>
  </si>
  <si>
    <t>Realizar 2 acuerdos para la vinculación de la ciudadanía en los programas adelantados por el IDRD y acuerdos con vendedores informales o estacionarios.</t>
  </si>
  <si>
    <t>Espacio público mas seguro y construido colectivamente en Santa Fe</t>
  </si>
  <si>
    <t>CON CORTE A 31 DE MARZO DE 2022 EL PROYECTO SE ENCUENTRA EN: PROCESO PRECONTRACTUAL.
CON CORTE A 30 DE JUNIO DE 2022 EL PROYECTO SE ENCUENTRA EN:  PROCESO PRECONTRACTUAL.
CON CORTE A 30 DE SEPTIEMBRE DE 2022 EL PROYECTO SE ENCUENTRA EN: CRP 722 NO M</t>
  </si>
  <si>
    <t>CON CORTE A 30 DE SEPTIEMBRE DE 2023: LA META PRESENTA NOVEDAD CON RELACIÓN A SU AVANCE ENTREGADO 2022.</t>
  </si>
  <si>
    <t>Se debieron pagar riesgos laborales del mes de diciembre de 2020, al venir rubros de la vigencia anterior que ya no se encontraban en la presente, se realizó el pago con cargo al proyecto 2130 con el fin de continuar con trámite para el cumplimiento de la</t>
  </si>
  <si>
    <t>CON CORTE A 31 DE MARZO DE 2022 EL PROYECTO SE ENCUENTRA EN: SIN RECURSOS ASIGNADOS PARA LA VIGENCIA 2022
CON CORTE A 30 DE JUNIO DE 2022 EL PROYECTO SE ENCUENTRA EN: SE REPORTA AVANCE EN MAGNITUD ENTREGADA 2021.</t>
  </si>
  <si>
    <t>Realizar 4 acuerdos para la promover la formalización de vendedores informales a círculos económicos productivos de la ciudad.</t>
  </si>
  <si>
    <t>para la promover la formalización de vendedores informales a círculos económicos productivos de la ciudad.</t>
  </si>
  <si>
    <t>FDLSF-CPS-285-2021 EN EJECUCIÓN</t>
  </si>
  <si>
    <t>CON CORTE A 31 DE MARZO DE 2022 EL PROYECTO SE ENCUENTRA EN:  PROCESO PRECONTRACTUAL.
CON CORTE A 30 DE JUNIO DE 2022 EL PROYECTO SE ENCUENTRA EN: CRP ASOCIADO A COMPRA DE IMPRESORA E INSUMOS PARA LA CARNETIZACIÓN DE VENDEDORES INFORMALES, NO MUEVE MET</t>
  </si>
  <si>
    <t>CON CORTE A 30 DE SEPTIEMBRE DE 2023: LA META NO PRESENTA NOVEDAD CON RELACIÓN A SU AVANCE, CPS NO MUEVEN META, PARA LA VIGENCIA 2023 EN FASE DE FORMULACIÓN.</t>
  </si>
  <si>
    <t>Atender 750 personas en estrategias de acceso a la justicia integral en la ciudad.</t>
  </si>
  <si>
    <t>Plataforma institucional para la seguridad y justicia en Santa Fe</t>
  </si>
  <si>
    <t>FDLSF-CPS-256-2021 ADJUDICADO</t>
  </si>
  <si>
    <t>Suministrar 48 dotaciones tecnológicas a organismos de seguridad.</t>
  </si>
  <si>
    <t>Se realizó traslado presupuestal mediante DECRETO LOCAL No. 011 DE 2021 debido a que el sector no actualizó especificaciones y cantidades en los anexos que integraban los criterios de viabilidad y elegibilidad.</t>
  </si>
  <si>
    <t>CON CORTE A 31 DE MARZO DE 2022 EL PROYECTO SE ENCUENTRA EN: A LA ESPERA DE LA ACTUALIZACIÓN DE CRITERIOS DE ELEGIBILIDAD Y VIABILIDAD POR PARTE DE LA SDSCJ.
CON CORTE A 30 DE JUNIO DE 2022 EL PROYECTO SE ENCUENTRA EN: PROCESO DE FORMULACIÓN.
CON CO</t>
  </si>
  <si>
    <t>CON CORTE A 30 DE SEPTIEMBRE DE 2023: LA META PRESENTA NOVEDAD CON RELACIÓN A SU AVANCE ENTREGADO 2022 Y CONTRATADO 2023, PARA LA VIGENCIA EN CURSO SE ACLARA QUE NO ES POSIBLE DETERMINAR EL NUMERO DE CÁMARAS QUE SE VAN A TENER EN CUENTA MEDIANTE EL CONVEN</t>
  </si>
  <si>
    <t>Intervenir 0,5 Kilómetros-carril de malla vial urbana (local y/o intermedia) con acciones de construcción y/o conservación.</t>
  </si>
  <si>
    <t>Movilidad segura, sostenible y accesible en Santa Fe</t>
  </si>
  <si>
    <t>Intervenir 5,32 Kilómetros-carril de malla vial urbana (local y/o intermedia) con acciones de construcción y/o conservación.</t>
  </si>
  <si>
    <t>Giros por concepto de Riesgos Laborales que no mueven la meta.
CRP 612 - $750.782.097 ADICION 1 Y PRORROGA 1 AL CONTRATO FDLSF-COP-237-2020.  CRP 613 - $162.350.540 ADICION 1 Y PRORROGA 1 AL CONTRATO FDLSF CIN 238 2020</t>
  </si>
  <si>
    <t>CON CORTE A 31 DE MARZO DE 2022 EL PROYECTO SE ENCUENTRA EN: PROCESO PRECONTRACTUAL.
CON CORTE A 30 DE JUNIO DE 2022 EL PROYECTO SE ENCUENTRA EN:  PROCESO PRECONTRACTUAL.
CON CORTE A 30 DE SEPTIEMBRE DE 2022 EL PROYECTO SE ENCUENTRA EN: CRP DE ESTUD</t>
  </si>
  <si>
    <t>Intervenir 1 Kilómetros-carril de malla vial rural con acciones de construcción y/o conservación</t>
  </si>
  <si>
    <t>de malla vial rural con acciones de construcción y/o conservación</t>
  </si>
  <si>
    <t>CON CORTE A 30 DE SEPTIEMBRE DE 2023 EL PROYECTO SE ENCUENTRA EN: VIGENCIA 2023 EN PROCESO DE FORMULACIÓN.</t>
  </si>
  <si>
    <t>Intervenir 1.600 metros lineales de Ciclo-infraestructura con acciones de construcción y/o conservación.</t>
  </si>
  <si>
    <t>CRP 612 - $157.269.843 ADICION 1 Y PRORROGA 1 AL CONTRATO FDLSF-COP-237-2020.  CRP 613 - $34.008.328 ADICION 1 Y PRORROGA 1 AL CONTRATO FDLSF-CIN-238-2020.</t>
  </si>
  <si>
    <t>Intervenir 2.000 metros cuadrados de Puentes vehiculares y/o peatonales de escala local sobre cuerpos de agua con acciones de construcción y/o conservación.</t>
  </si>
  <si>
    <t>Intervenir 2.200 metros cuadrados de elementos del sistema de espacio público peatonal con acciones de construcción y/o conservación.</t>
  </si>
  <si>
    <t>Intervenir 16275 metros cuadrados de elementos del sistema de espacio público peatonal con acciones de construcción y/o conservación.</t>
  </si>
  <si>
    <t>CON CORTE A 31 DE MARZO DE 2022 EL PROYECTO SE ENCUENTRA EN: PROCESO PRECONTRACTUAL.
CON CORTE A 30 DE JUNIO DE 2022 EL PROYECTO SE ENCUENTRA EN:  PROCESO PRECONTRACTUAL.
CON CORTE A 30 DE SEPTIEMBRE DE 2022 EL PROYECTO SE ENCUENTRA EN:  CRP 705 (OR</t>
  </si>
  <si>
    <t>Operativizar 60 Centros de Acceso Comunitario en zonas rurales y/o apartadas.</t>
  </si>
  <si>
    <t>Transformación digital y gestión de TIC en Santa Fe</t>
  </si>
  <si>
    <t>Operativizar</t>
  </si>
  <si>
    <t>CONVENIO FDLSF-CIA-212-2021 EN EJECUCIÓN</t>
  </si>
  <si>
    <t>CON CORTE A 30 DE SEPTIEMBRE DE 2023: LA META NO PRESENTA NOVEDAD CON RELACIÓN A SU AVANCE. CPS 2023 NO MUEVE META</t>
  </si>
  <si>
    <t>Capacitar 1.000 personas a través de procesos de formación para la participación de manera virtual y presencial.</t>
  </si>
  <si>
    <t>Participación y cultura ciudadana en Santa Fe</t>
  </si>
  <si>
    <t>FDLSF-CPS-252-2021 INICIÓ EN NOVIEMBRE Y FUE SUSPENDIDO HASTA EL 10 DE ENERO DE 2022</t>
  </si>
  <si>
    <t>CON CORTE A 31 DE MARZO DE 2022 EL PROYECTO SE ENCUENTRA EN: PROCESO PRECONTRACTUAL.
CON CORTE A 30 DE JUNIO DE 2022 EL PROYECTO SE ENCUENTRA EN: SE REPORTA AVANCE ENTREGADO PARA LA VIGENCIA 2021, EL CONTRATO TERMINÓ SIN ALCANZAR LA MAGNITUD CONTRATADA</t>
  </si>
  <si>
    <t>CON CORTE A 30 DE SEPTIEMBRE DE 2023: LA META PRESENTA NOVEDAD CON RELACIÓN A SU AVANCE VIGENCIA 2022.</t>
  </si>
  <si>
    <t>Fortalecer 120 Organizaciones, JAC e Instancias de participación ciudadana.</t>
  </si>
  <si>
    <t>FDLSF-CPS-243-2021 EN EJECUCIÓN
FDLSF-CPS-249-2021 EJECUTADO
FDLSF-CSU-264-2021 EN EJECUCIÓN</t>
  </si>
  <si>
    <t>CON CORTE A 31 DE MARZO DE 2022 EL PROYECTO SE ENCUENTRA EN: PROCESO PRECONTRACTUAL.
CON CORTE A 30 DE JUNIO DE 2022 EL PROYECTO SE ENCUENTRA EN: PROCESO PRECONTRACTUAL.
CON CORTE A 30 DE SEPTIEMBRE DE 2022 EL PROYECTO SE ENCUENTRA EN: PROCESO PRECO</t>
  </si>
  <si>
    <t>CON CORTE A 30 DE SEPTIEMBRE DE 2023: LA META PRESENTA NOVEDAD CON RELACIÓN A SU AVANCE VIGENCIA 2022. CPS 2023 NO MUEVEN META.</t>
  </si>
  <si>
    <t>Intervenir 24 sedes de salones comunales.</t>
  </si>
  <si>
    <t>FDLSF-COP-279-2021 ADJUDICADO
FDLSF-CIN-227-2021 INTERVENTORÍA ADJUDICADA</t>
  </si>
  <si>
    <t>CON CORTE A 31 DE MARZO DE 2022 EL PROYECTO SE ENCUENTRA EN: PROCESO PRECONTRACTUAL.
CON CORTE A 30 DE JUNIO DE 2022 EL PROYECTO SE ENCUENTRA EN:  SE REALIZA REPORTE DE AVANCE EN MAGNITUD ENTREGADA PARA LA VIGENCIA 2021.
PARA LA VIGENCIA 2022 SE INF</t>
  </si>
  <si>
    <t>CON CORTE A 30 DE SEPTIEMBRE DE 2023: LA META NO PRESENTA NOVEDAD CON RELACIÓN A SU AVANCE, CPS 2023 NO MUEVEN META.</t>
  </si>
  <si>
    <t>Gestión pública efectiva</t>
  </si>
  <si>
    <t>Construir 1 sedes administrativas locales.</t>
  </si>
  <si>
    <t>Gestión pública efectiva en Santa Fe</t>
  </si>
  <si>
    <t>SEDE ADMINISTRATIVA</t>
  </si>
  <si>
    <t>administrativa local</t>
  </si>
  <si>
    <t>Terminación de infraestructuras (sedes administrativas locales).</t>
  </si>
  <si>
    <t>Infraestructura para la atención de servicio al ciudadano.</t>
  </si>
  <si>
    <t>CON CORTE A 31 DE MARZO DE 2022 EL PROYECTO SE ENCUENTRA EN: SE REALIZÓ SOLICITUD PARA RENOVACIÓN DE LICENCIA DE CONSTRUCCIÓN, EL PROYECTO DEPENDE DE LA GESTIÓN DE RECURSOS.
CON CORTE A 30 DE JUNIO DE 2022 EL PROYECTO SE ENCUENTRA EN: SIN NOVEDAD.
C</t>
  </si>
  <si>
    <t>CON CORTE A 30 DE SEPTIEMBRE DE 2023 EL PROYECTO SE ENCUENTRA EN: NO SE HAN LOGRADO OBTENER LOS RECURSOS SUFICIENTES PARA LA MATERIALIZACIÓN DE LA META.</t>
  </si>
  <si>
    <t>Realizar 1 rendición de cuentas anuales.</t>
  </si>
  <si>
    <t>Santa Fe abierta y transparente</t>
  </si>
  <si>
    <t>FDLSF-CPS-110-2021 EN LIQUIDACIÓN</t>
  </si>
  <si>
    <t>CON CORTE A 31 DE MARZO DE 2022 EL PROYECTO SE ENCUENTRA EN: PROCESO PRECONTRACTUAL.
CON CORTE A 30 DE JUNIO DE 2022 EL PROYECTO SE ENCUENTRA EN: EL PASADO 20 DE ABRIL SE LLEVÓ A ACABO LA RENDICIÓN DE CUENTAS, VIGENCIA 2021 EN LAS INSTALACIONES DEL TEA</t>
  </si>
  <si>
    <t>CON CORTE A 30 DE SEPTIEMBRE DE 2023: LA META NO PRESENTA NOVEDAD CON RELACIÓN A SU AVANCE, SE CAMBIA SU CONDICIÓN A COMPLETO PARA LA VIGENCIA 2023.</t>
  </si>
  <si>
    <t>Gestión pública local en Santa Fe</t>
  </si>
  <si>
    <t>CON CORTE A 31 DE MARZO DE 2022 EL PROYECTO SE ENCUENTRA EN: SE REALIZA LA CONTRATACIÓN DEL RECURSO HUMANO QUE APOYARÁ EL PROYECTO.
CON CORTE A 30 DE JUNIO DE 2022 EL PROYECTO SE ENCUENTRA EN: PAGOS RECURSO HUMANO Y PAGOS DE ARL.
CON CORTE A 30 DE S</t>
  </si>
  <si>
    <t>CON CORTE A 30 DE SEPTIEMBRE DE 2023: LA META PRESENTA NOVEDAD CON RELACIÓN A SU AVANCE.</t>
  </si>
  <si>
    <t xml:space="preserve">CON CORTE A 31 DE MARZO DE 2022 EL PROYECTO SE ENCUENTRA EN: SE REALIZA LA CONTRATACIÓN DEL RECURSO HUMANO QUE APOYARÁ EL PROYECTO.
CON CORTE A 30 DE JUNIO DE 2022 EL PROYECTO SE ENCUENTRA EN: SE ADELATARON 3 PROCESOS DE FORTALECIMIENTO INSTITUCIONAL, </t>
  </si>
  <si>
    <t>Atender 40122 hogares con apoyos que contribuyan al ingreso mínimo garantizado.</t>
  </si>
  <si>
    <t>Ingreso Vital para San Cristobal</t>
  </si>
  <si>
    <t>Se generaron las resoluciones por los valores inicialmente pactados y dicho traslado de recursos se realizo a la SDH para continuar el tramíte.
Seguimiento segundo trimestre 2021: El numero de hogares beneficiados con la transferencia es de 28.365, situa</t>
  </si>
  <si>
    <t>Seguimiento primer trimestre 2022: Se generaron las resoluciones por el valor inicialmente pactado y dicho traslado de recursos se realizo a la SDH para continuar el tramíte, no se cuenta con reporte trimestral de hogares beneficiados.
Seguimiento III Tr</t>
  </si>
  <si>
    <t>Seguimiento III Trimestre 2023: Se encuentra en ejecución el convenio interadministrativo 473-2023 con la Secretaría Distrital de Integración Social para el pago de transferencias monetarias no condicionadas de la Estrategia de Ingreso Mínimo Garantizado</t>
  </si>
  <si>
    <t>Beneficiar 4950 personas mayores con apoyo económico tipo C.</t>
  </si>
  <si>
    <t>Beneficiar 6250 personas mayores con apoyo económico tipo C.</t>
  </si>
  <si>
    <t xml:space="preserve">Ante la no activación en base de datos de algunos beneficiarios, se continua en labores de busqueda y activación de los mismos para cumplir la meta en su totalidad.
Seguimiento tercer trimestre 2021: Se tiene la base de datos de los beneficiarios con la </t>
  </si>
  <si>
    <t>Seguimiento primer trimestre 2022:
Se tiene la base de datos de los beneficiarios con la georreferenciación, logrando hacer la entrega a un promedio trimestral de 4948 personas. Cada mes se realiza el ingreso y egreso de beneficiarios, por lo tanto los n</t>
  </si>
  <si>
    <t>"Seguimiento IV Trimestre 2022: Se logra la entrega a 5.146 personas mayores del subsidio tipo C. Adicionalmente, los CPS, durante el trimestre de julio a septiembre han realizado la siguiente gestión: Se han realizado visitas de validación de condiciones</t>
  </si>
  <si>
    <t>Dotar 2 centros de atención especializados.</t>
  </si>
  <si>
    <t>San Cristóbal te cuida</t>
  </si>
  <si>
    <t>Seguimiento IV Trimestre 2022: Se encuentra en ejecución el contrato 524-2022 con Didácticos signos y símbolos para la dotación de los Centros Crecer de SDIS Balcanes y La Victoria, para beneficiar a los niños, niñas adolescentes y jóvenes con discapacida</t>
  </si>
  <si>
    <t>Dotar 2 Centros de Desarrollo comunitario.</t>
  </si>
  <si>
    <t>Seguimiento IV Trimestre 2022: Se suscribieron los  contratos por lotes: 568-2022,  570-2022 y 571 -2022 con WORKING PROJECTS SAS; contratos 572- 2022  y 573- 2022 con COMERCIALIZADORA SERLE.COM; y el contrato 572- 2022 con SECVIDEO; para la dotación para</t>
  </si>
  <si>
    <t>Dotar 22 Sedes de atención a la primera infancia y/o adolescencia (jardines infantiles y Centros Amar).</t>
  </si>
  <si>
    <t>Seguimietno Primer Trimestre 2022: Se legalizó contrato de compraventa 527-2021 a través de RP 769 de 2022, para la adquisición y distribución de elementos pedagógicos y didacticos, para jardines infantiles y centro amar.
Seguimiento segundo trimestre 20</t>
  </si>
  <si>
    <t>Formar 4000 personas en prevención de violencia intrafamiliar y/o violencia sexual.</t>
  </si>
  <si>
    <t>Seguimiento primer trimestre 2021: Se adelanta la contratación del personal que gestionará el desarrollo de la meta.
Seguimiento segundo trimestre junio 30 de 2021: El personal vinculado apoya las actividades de formulación y sensibilización con la comun</t>
  </si>
  <si>
    <t>Seguimiento primer trimestre 2022: El personal vinculado apoya las actividades de formulación y sensibilización con la comunidad para la efectiva vinculación de la población proyectada.
Seguimiento segundo trimestre 2022: Se han realizado 185 orientacion</t>
  </si>
  <si>
    <t>"Seguimiento III Trimestre 2023: 
Los CPS han realizado Jornadas educativas en 10 IED  (Colegio Flandes; Colegio 20 de julio; Colegio Juan Evangelista; Colegio Joaquín Castro; Colegio la Victoria; Colegio Nueva Roma; Colegio Nueva generación Altamira; Col</t>
  </si>
  <si>
    <t>Vincular 3600 mujeres cuidadoras a estrategias de cuidado.</t>
  </si>
  <si>
    <t>Seguimiento segundo trimestre junio 30 de 2021: El personal vinculado apoya las actividades de formulación, caracterización y sensibilización con la comunidad para la efectiva vinculación de la población proyectada.
Seguimiento tercer trimestre
Se han a</t>
  </si>
  <si>
    <t>Seguimiento primer trimestre 2022: El personal vinculado apoya las actividades de formulación, caracterización y sensibilización con la comunidad para la efectiva vinculación de la población proyectada.
Seguimiento segundo trimestre 2022: Los CPS realiza</t>
  </si>
  <si>
    <t>Seguimiento III Trimestre 2023: Se realizó adición y prórroga al convenio interadministrativo 668-2022 con ALDESARROLLO para desarrollo del PAMS (punto de atención a mujeres de San Cristóbal), se plantea un proceso de formación teórico práctico, contempla</t>
  </si>
  <si>
    <t>Beneficiar 1600 personas con discapacidad a través de Dispositivos de Asistencia Personal - Ayudas Técnicas (no incluidas en los Planes de Beneficios).</t>
  </si>
  <si>
    <t>San Cristóbal saludable</t>
  </si>
  <si>
    <t>Seguimiento Cuarto trimestre 2021: Se suscribió convenio interadministrativo con la subred CI-454-2021 y CI-455-2021</t>
  </si>
  <si>
    <t>Seguimiento IV Trimestre 2022: se adjudicó el contrato 551-2022 con Tu Salud H &amp; G Sociedad, para brindar atención a 400 personas con discapacidad y/o cuidadores con el otorgamiento de dispositivos de asistencia personal-ayudas técnicas no incluidas en el</t>
  </si>
  <si>
    <t>Vincular 1000 personas a las acciones y estrategias de reconocimiento de los saberes ancestrales en medicina.</t>
  </si>
  <si>
    <t>Seguimiento IV Trimestre 2022 se adjudicó el contrato 670-2022 con la Comunidad Indígena Inga de Bogotá, para implementar estrategias de reconocimiento de los saberes ancestrales en medicina en la localidad de San Cristóbal​ dirigido a 250 personas indíge</t>
  </si>
  <si>
    <t>Vincular 1000 personas con discapacidad, cuidadores y cuidadoras, en actividades alternativas de salud.</t>
  </si>
  <si>
    <t>Seguimiento IV Trimestre 2022: 621-2022 con B2 Network, para prestar los servicios de salud, para aportar a la calidad de vida de grupo poblacionales, comunidad con discapacidad, cuidadores y cuidadoras, habitantes en la localidad de San Cristóbal, a trav</t>
  </si>
  <si>
    <t>Vincular 1100 personas a las acciones desarrolladas desde los dispositivos de base comunitaria en respuesta al consumo de SPA.</t>
  </si>
  <si>
    <t>Vincular 2400 personas en acciones complementarias de la estrategia territorial de salud.</t>
  </si>
  <si>
    <t>en acciones complementarias de la estrategia territorial de salud</t>
  </si>
  <si>
    <t>Se adelanta la contratación del personal que gestionará el desarrollo de la meta.
Seguimiento segundo trimestre 2021: El personal contratado realiza acciones de acercamiento a la comunidad para identificar las necesidades y avanzar en la formulación, a l</t>
  </si>
  <si>
    <t>Seguimiento primer trimestre 2022: El personal contratado realiza acciones de acercamiento a la comunidad para identificar las necesidades y avanzar en la formulación, a la fecha el Fondo espera el lineamiento técnico del sector salud.
Seguimiento segund</t>
  </si>
  <si>
    <t>Seguimiento III Trimestre 2023: El equipo ha realizado 307 atenciones entre el 1 de julio y el 30 de septiembre a personas en temas de: Ayudas técnicas, oferta institucional e información sobre el derecho a la Salud.  Visita a los 7 patrimonios de la loca</t>
  </si>
  <si>
    <t>Apoyar 600 Mipymes y/o emprendimientos culturales y creativos.</t>
  </si>
  <si>
    <t>San Cristóbal le apuesta a la reactivación economica apoyando lo nuestro</t>
  </si>
  <si>
    <t>Se adelanta la contratación del personal que gestionará el desarrollo de la meta.
Seguimiento segundo trimestre 2021: El contrato vigente apoya la estrategia de Mipymes.
Seguimiento tercer trimestre 2021: Se suscribió el convenio marco 331 de 2021 y con</t>
  </si>
  <si>
    <t>Seguimiento IV Trimestre 2022: Se suscribió el contrato interadministrativo 667-2022 con ENTERRITORIO para la entrega de apoyos económicos a MiPymes y emprendimientos culturales y creativos de la cadena de valor. ​Se beneficiarán 200 MiPymes y emprendimie</t>
  </si>
  <si>
    <t>Seguimiento III Trimestre 2023: Se realizó adición y prórroga al contrato interadministrativo 667-2022 con ENTERRITORIO para la entrega de apoyos económicos a MiPymes y emprendimientos culturales y creativos de la cadena de valor. ​Se beneficiarán 200 MiP</t>
  </si>
  <si>
    <t>Promover en 400 Mipymes y/o emprendimientos procesos de reconversión hacia actividades sostenibles.</t>
  </si>
  <si>
    <t>Se adelanta la contratación del personal que gestionará el desarrollo de la meta.
Seguimiento segundo trimestre 2021: El contrato vigente apoya la estrategia de Mipymes.
Seguimiento tercer trimestre 2021: Se suscribió convenio con el PNUD, el cual se en</t>
  </si>
  <si>
    <t xml:space="preserve">Seguimiento III Trimestre 2022: Se suscribió convenio interadministrativo 450-2022 con Propaís y la SDDE, para desarrollar los programas de Micorempresa local y Bogotá Productiva. Esta meta se desarrolla en Microempresa Local. Se encuentran realizando la </t>
  </si>
  <si>
    <t>Seguimiento III Trimestre 2023: En ejecución los convenios interadministrativo con PROPAIS de Microempresa Local 397-2023, e Impulso Local 398-2023.</t>
  </si>
  <si>
    <t>Promover en 800 Mipymes y/o emprendimientos la transformación empresarial y/o productiva.</t>
  </si>
  <si>
    <t>Seguimiento primer trimestre 2022: 
Se adelanta la contratación del personal que gestionará el desarrollo de la meta, y apoya la estrategia de Mipyme; se adelanta euniones con Secretria de Gobierno para definir si continua con el convenio, se esta creand</t>
  </si>
  <si>
    <t>Revitalizar 500 Mipymes y/o emprendimientos potencializadas dentro de las aglomeraciones económicas que fomentan el empleo y/o nuevas actividades económicas.</t>
  </si>
  <si>
    <t>Seguimiento primer trimestre 2022: 
Se adelanta la contratación del personal que gestionará el desarrollo de la meta, y apoya la estrategia de Mipymes; se adelanta euniones con Secretria de Gobierno para definir si continua con el convenio, se esta crean</t>
  </si>
  <si>
    <t>Vincular 1600 personas a las acciones y estrategias para la prevención del embarazo adolescente.</t>
  </si>
  <si>
    <t>Adolescencia plena en San Cristóbal</t>
  </si>
  <si>
    <t>Seguimiento Cuarto trimestre 2021: Se suscribió convenio interadministrativo con la subred CI-454-2021.</t>
  </si>
  <si>
    <t>Implementar 34 Proyectos para el desarrollo integral de la primera infancia y la relación escuela, familia y comunidad.</t>
  </si>
  <si>
    <t>Por una Infancia feliz en San cristobal</t>
  </si>
  <si>
    <t>Se legalizó contrato de compraventa 524-2021 a través de RP 767 de 2022, para la adquisición y distribución de elementos pedagógicos y didacticos, para la implementación de proyectos de primera infancia.
Seguimiento segundo trimestre 2022: El contrato CC</t>
  </si>
  <si>
    <t>Dotar 35 sedes educativas urbanas y rurales.</t>
  </si>
  <si>
    <t>San Cristobal fortalece la educación</t>
  </si>
  <si>
    <t>Se legalizó contrato de compraventa 525-2021 a través de RP 768 de 2022, para la adquisición y distribución de elementos pedagógicos y didacticos, para fortalecer el proceso formativo de las IED.
Seguimiento segundo trimestre 2022: En el marco del CCV-52</t>
  </si>
  <si>
    <t>Beneficiar 530 personas con apoyo para la educación superior.</t>
  </si>
  <si>
    <t>San Cristobal le apuesta a una educación sin limites</t>
  </si>
  <si>
    <t>Seguimiento segundo trimestre junio 30 de 2021: El proyecto se encuentra actualmente en fase de convocatoria, inscripción y selección.
Seguimiento tercer trimestre 2021: En el desarrollo del convenio se ha hecho entrega de beneficios a 113 personas, situ</t>
  </si>
  <si>
    <t>Seguimiento primer trimestre 2022: 
Se están realizando convocatorias para el proximo periodo academico y se ampliaron las estrategias de vinculación de jóvenes a los programas de educación superior. Los contratos CPS apoyan la gestión del convenio suscr</t>
  </si>
  <si>
    <t>Seguimiento III Trimestre 2023: Los CPS realizaron el primer encuentro de jóvenes a la U 200 beneficiarios, se les informo de la pasantía social para los beneficiarios 32 horas semestral se abrió oferta para la ALSC en áreas: Subsidio C, Planeación, Educa</t>
  </si>
  <si>
    <t>Beneficiar 730 estudiantes de programas de educación superior con apoyo de sostenimiento para la permanencia.</t>
  </si>
  <si>
    <t>Seguimiento segundo trimestre junio 30 de 2021: En proceso de selección de la población inscrita.
Seguimiento tercer trimestre 2021: En el desarrollo del convenio se ha confirmado la vinculación de 50 personas, situación verificada por la alcaldía local.</t>
  </si>
  <si>
    <t xml:space="preserve">Seguimiento III Trimestre 2022: Convocatoria 2022-1, se inscribieron por la localidad 2.532 jóvenes de los cuales quedaron habilitados 1960 y 392 elegibles. De los inscritos 1.414 son mujeres y 1.117 son hombres, 1 persona intersexual y 2 transgénero. De </t>
  </si>
  <si>
    <t>Seguimiento III Trimestre 2023: 
PREICFES: Se vincularon 400 jóvenes a la plataforma virtual. 
PREUNIVERSITARIO: 340 jóvenes inscritos es un ejercicio virtual, se realizó un primera reunión para brindar información general luego sigue la formación virtu</t>
  </si>
  <si>
    <t>Dotar 1 sedes de casas de juventud.</t>
  </si>
  <si>
    <t>La juventud tiene espacio en San Cristóbal</t>
  </si>
  <si>
    <t>Seguimiento segundo trimestre 2022: Se encuentra en formulación la dotación de la casa de la juventud Amawa, por $547 millones
Seguimiento IV Trimestre 2022: Se suscribió el contrato de compraventa 608 de 2022 con Security Video Equipment SAS para adquir</t>
  </si>
  <si>
    <t>Beneficiar 3200 Personas con artículos deportivos entregados.</t>
  </si>
  <si>
    <t>San cristobal es deporte</t>
  </si>
  <si>
    <t>Seguimiento cuarto trimestre 2021: No se ejecutó, se adelantó proceso por acuerdo marco de precios, sin embargo, ningún proponente cumplia con todos los items a contratar.</t>
  </si>
  <si>
    <t>Seguimiento IV Trimestre 2022: 
Se adjudicó el contrato 649-2022 con Consorcio UT SC, para la entrega de implementos para la organizaciones deportivas para personas con discapacidad, y de artes marciales mixtas; con el fin de beneficiar 800 personas.
Se</t>
  </si>
  <si>
    <t>Seguimiento III Trimestre 2023: Se realizó una adición y prórroga al contrato 649-2022 con Consorcio UT SC, para la entrega de implementos para la organizaciones deportivas para personas con discapacidad, y de artes marciales mixtas; con el fin de benefic</t>
  </si>
  <si>
    <t>Capacitar 3200 personas en los campos deportivos.</t>
  </si>
  <si>
    <t>Seguimiento cuarto trimestre 2021:  Se suscribió contrato con la fundación construcción local, para la ejecución de escuelas deportivas y un convenio de cooperación internacional 539-2021 para la ejecución de iniciativas deportivas.</t>
  </si>
  <si>
    <t>Seguimiento IV Trimestre 2022: 
Se adjudicó el contrato 623-2022 con Duendesco, para el cumplimiento de las iniciativas de presupuestos participativos en formación deportiva, para beneficiar 550 personas.
Se adjudicó contrato interadministrativo con FUN</t>
  </si>
  <si>
    <t>Seguimiento III Trimestre 2023: Se realizó una adición y prórroga al contrato 623-2022 para la realización de las iniciativas deportivas en actividades recreo deportivas en la localidad de San Cristóbal para capacitar 355 personas. Se ha realizado la Capa</t>
  </si>
  <si>
    <t>Vincular 8000 personas en actividades recreo-deportivas comunitarias.</t>
  </si>
  <si>
    <t>Seguimiento cuarto trimestre 2021:  Se suscribió contrato con la asociación para el desarrollo integral para la ejecución de iniciativas deportivas y un convenio de cooperación internacional 539-2021 para la ejecución de festivales y eventos deportivos.</t>
  </si>
  <si>
    <t>Seguimiento primer trimestre 2022:  Se encuentra en ejecución el contrato con la asociación para el desarrollo integral para la ejecución de iniciativas deportivas y un convenio de cooperación internacional 539-2021 para la ejecución de festivales y event</t>
  </si>
  <si>
    <t>"Seguimiento III Trimestre 2023:  Se realizó una adición y prórroga al contrato 623-2022 para la realización de las iniciativas deportivas en actividades recreo deportivas en la localidad de San Cristóbal para vincular 360 personas.
En el marco del contra</t>
  </si>
  <si>
    <t>Capacitar 1200 personas en los campos artísticos, interculturales, culturales y/o patrimoniales.</t>
  </si>
  <si>
    <t>San Cristóbal promotora del arte, la cultura y el patrimonio</t>
  </si>
  <si>
    <t xml:space="preserve">Seguimiento segundo trimestre junio 30 de 2021: El personal vinculado apoya las actividades de formulación y sensibilización con la comunidad para la efectiva vinculación de la población proyectada.
Seguimiento tercer trimestre: Se suscribió el convenio </t>
  </si>
  <si>
    <t>Seguimiento primer trimestre 2022: El personal vinculado apoya las actividades de seguimiento a la ejecución de las iniciativas de presupuestos participativos.
Seguimiento segundo trimestre 2022: Los CPS realizan acompañamiento a la ejecución de activida</t>
  </si>
  <si>
    <t>"Seguimiento III Trimestre 2023: En el marco del convenio 471-2023 se han realizado desembolsos del 90% a las personas capacitadas y las vinculadas en el cumplimiento del acuerdo local Efartes.
Los CPS han apoyado a rotar información de las convocatorias,</t>
  </si>
  <si>
    <t>Intervenir 3 sedes culturales con dotación y/o adecuación.</t>
  </si>
  <si>
    <t>Seguimiento cuarto trimestre 2021:  El proceso se declaró desierto, por cuanto no  hubo recepción  de ofertas.</t>
  </si>
  <si>
    <t>Seguimiento IV Trimestre 2022: 
Se adjudicó el contrato 650-2022 con Security Video Equipment SAS para la dotación técnica especializada para promover la gestión local en los temas de Arte, Cultura y Patrimonio en la Alcaldía Local​.
Se suscribió el con</t>
  </si>
  <si>
    <t>Seguimiento III Trimestre 2023: Se realizó una adición al contrato 650-2022 con Security Video Equipment SAS para la dotación técnica especializada del sonido del teatro la victoria. Se adjudicó el contrato FDLSC-CPS-740-2023 para adecuación y mejoramient</t>
  </si>
  <si>
    <t>Otorgar 80 estímulos de apoyo al sector artístico y cultural.</t>
  </si>
  <si>
    <t>Seguimiento tercer trimestre: Se suscribió el convenio con IDARTES
Seguimiento cuarto trimestre 2021: Se realizó entrega de los 20 estímulos económicos a los beneficiarios del sector artístico y cultural de la localidad.</t>
  </si>
  <si>
    <t>Seguimiento III Trimestre 2022: El CPS realiza acompañamiento a la ejecución de actividades y eventos culturales y patrimoniales de la administración y materialización de presupuestos participativos.
eguimiento IV Trimestre 2022: Se suscribió el Contrato</t>
  </si>
  <si>
    <t>Seguimiento III Trimestre 2023: Se realizó la adición al contrato interadministrativo 667-2022 con Enterritorio para otorgar un total de 55 (2022: 30 y 2023: 25)  estímulos culturales para personerías jurídicas por $28.200.000 cada uno y estímulos para ag</t>
  </si>
  <si>
    <t>Realizar 48 eventos de promoción de actividades culturales.</t>
  </si>
  <si>
    <t>Seguimiento primer trimestre 2022: Se encuentra en ejecución el convenio Es cultura local 2021, para la realización de eventos de promoción de actividades culturales, en el marco del festival iberoamericano de teatro. Los CPS realizan el seguimiento al co</t>
  </si>
  <si>
    <t>"Seguimiento III Trimestre 2023: En el marco del convenio interadministrativo se ejecutan 7 eventos, 5 presupuestos participativos y se da cumplimiento a 2 acuerdos locales, cuenta en ejecución del 40% que corresponde a la entrega del desembolso por parte</t>
  </si>
  <si>
    <t>Implementar 20 acciones de fomento para la agricultura urbana.</t>
  </si>
  <si>
    <t>Espacios mas verdes en San cristobal</t>
  </si>
  <si>
    <t>Seguimiento segundo trimestre junio 30 de 2021: El personal vinculado apoya las actividades de sensibilización con la comunidad para la efectiva implementación de las acciones de agricultura urbana.
Seguimiento tercer  trimestre: El personas vinculado ha</t>
  </si>
  <si>
    <t>Seguimiento primer trimestre 2022: El personal vinculado apoya las actividades de sensibilización con la comunidad para la efectiva implementación de las acciones de agricultura urbana.
Seguimiento segundo trimestre 2022: EL personal vinculado al proyect</t>
  </si>
  <si>
    <t>Seguimiento III Trimestre 2023: En el marco del contrato interadministrativo 571-2023, se ha ejecutado en un 80% las actividades logísticas de las acciones de Fortalecimiento de la red local de agricultores urbanos y periurbanos con entrega de kits y refr</t>
  </si>
  <si>
    <t>Financiar 100 proyectos del sector cultural y creativo.</t>
  </si>
  <si>
    <t>San Cristóbal creativa</t>
  </si>
  <si>
    <t>Seguimiento tercer trimestre 2021: Se realizó convenio 325 del 2021 con IDARTES, se encuentran en la selección de cada uno de los proyectos que se van a financiar.
Seguimiento cuarto trimestre 2021: Se realizó la selección de los beneficiarios, se termin</t>
  </si>
  <si>
    <t>Seguimiento III Trimestre 2022: Se suscribió el convenio “es cultura local 3.0” 447-2022 (FDLSC) con la secretaría de cultura e idartes. para dar cumplimiento a 13 presupuestos participativos y  2 acuerdos locales 076 semana de la cultura y 077 red evento</t>
  </si>
  <si>
    <t>Seguimiento III Trimestre 2023:  En ejecución el convenio interadministrativo 471-2023 con SDCRD e Idartes, se encuentra en proceso de evaluación de jurados para dar cumplimiento a 5 presupuestos participativos, y 20 becas.</t>
  </si>
  <si>
    <t>Construir 50 m2 de muros y techos verdes.</t>
  </si>
  <si>
    <t>San Cristobal ambientalmente sostenible</t>
  </si>
  <si>
    <t>Se adelanta la contratación del personal que gestionará el desarrollo de la meta.
Seguimiento segundo y tercer trimestre 2021: La persona contratada apoya el proceso de formulación para el convenio a suscribir.
Seguimiento cuarto trimestre 2021: Se susc</t>
  </si>
  <si>
    <t>Implementar 8 PROCEDAS.</t>
  </si>
  <si>
    <t>Se adelanta la contratación del personal que gestionará el desarrollo de la meta.
Seguimiento segundo y tercer trimestre 2021: El personal contratado apoya el proceso de acercamiento comunitario, sensibilización y de identificacion de necesidades.
Segui</t>
  </si>
  <si>
    <t>Seguimiento primer trimestre 2022: El personal contratado apoya el proceso de acercamiento comunitario, sensibilización y de identificacion de necesidades.
Seguimiento segundo trimestre 2022: El personal contratado apoya el proceso de acercamiento comuni</t>
  </si>
  <si>
    <t>Intervenir 4000 m2 de jardinería y coberturas verdes.</t>
  </si>
  <si>
    <t>Seguimiento cuarto trimestre 2021: Se suscribió el contrato 545-2021 para jardinería urbana. Para efectos del cumplimiento total de la magnitud se realizará proceso de rerpogramación a fin de cumplir con el PDL.</t>
  </si>
  <si>
    <t>Seguimiento IV Trimestre 2022: Se suscribió el contrato 659-2022 con AREAS VERDES LTDA para la ejecución de actividades de mantenimiento de jardinería. contemplando 1000m2.</t>
  </si>
  <si>
    <t>Intervenir 30 hectáreas con procesos de restauración, rehabilitación o recuperación ecológica.</t>
  </si>
  <si>
    <t>San Cristobal protectora de sus recursos naturales</t>
  </si>
  <si>
    <t>Se adelanta la contratación del personal que gestionará el desarrollo de la meta.
Seguimiento segundo y tercer trimestre septiembre 30 de 2021: El personal vinculado apoya las actividades de sensibilización con la comunidad para la efectiva implementació</t>
  </si>
  <si>
    <t>Seguimiento primer trimestre 2022:
Se adelanta la contratación del personal que gestionará el desarrollo de la meta, apoyan las actividades de sensibilización con la comunidad para la efectiva implementación de las acciones de restauración, rehabilitació</t>
  </si>
  <si>
    <t>Seguimiento III Trimestre 2023: Se ha realizado el mantenimiento de 10 hectáreas y la intervención de 4 hectáreas de las 15 nuevas. Los CPS han realizado actividades de gestión ambiental, la intervención para el control y manejo del retamo liso y espinoso</t>
  </si>
  <si>
    <t>Desarrollar 4 intervenciones para la reducción del riesgo y adaptación al cambio climático.</t>
  </si>
  <si>
    <t>San Cristóbal preparada ante emergencias</t>
  </si>
  <si>
    <t>Seguimiento segundo y tercer trimestre 2021:
los vigias contratados realizan adecuación de predios, procesos de sensibilización, y procesos de reducción de situaciones conflictivas y de riesgo en la localidad de San Cristóbal. Para el periodo, se realizó</t>
  </si>
  <si>
    <t xml:space="preserve">Seguimiento primer trimestre 2022:
los vigias contratados realizan adecuación de predios, procesos de sensibilización, y procesos de reducción de situaciones conflictivas y de riesgo en la localidad de San Cristóbal.
Seguimiento segundo trimestre 2022: </t>
  </si>
  <si>
    <t>Seguimiento III Trimestre 2023:  Se encuentra en ejecución el contrato de obra 488-2023 e interventoría 526-2023 para realizar el muro de contención de Paseíto ubicado en calle 42C sur y calle 41 sur con carrera 17 A este.</t>
  </si>
  <si>
    <t>efectivas para el fortalecimiento de las capacidades locales para la respuesta a emergencias y desastres</t>
  </si>
  <si>
    <t>Tercer trimestre de 2021:
Estuvieron en Montebello y Sanmiguel realizando adecuanción de predios en zonas de afectación de riesgo.
Seguimiento cuarto trimestre 2021: Escuela de riesgos, y los vigias de riesgos, que realizan el acompañamaiento y realizan</t>
  </si>
  <si>
    <t>Seguimiento primer trimestre 2022: Los CPS corresponden a los Vigias de Riesgos, que realizan acciones de cerramiento, adecuación de predios, atención a emergencias, acompañamiento a PMU local.
Seguimiento segundo trimestre 2022: Se desarrollo la escuela</t>
  </si>
  <si>
    <t>Seguimiento III Trimestre 2023: Los vigías del riesgo han intervenido 3600 metros cuadrados adecuados, han realizado actas de restricción y acompañamiento a operativos.</t>
  </si>
  <si>
    <t>Construir 6000 m2 de Parques vecinales y/o de bolsillo (la construcción incluye su dotación).</t>
  </si>
  <si>
    <t>San Cristóbal construye espacios para la recreación</t>
  </si>
  <si>
    <t>Construir 26524 m2 de Parques vecinales y/o de bolsillo (la construcción incluye su dotación).</t>
  </si>
  <si>
    <t>Seguimiento cuarto trimestre 2021: Los estudios y diseños de parques se ejecutarán en la vigencia 2022, para cumplir la meta del cuatrienio.</t>
  </si>
  <si>
    <t>Seguimiento primer trimestre 2022: El personal contratado, realiza la formulación del proceso de contrato de obra e interventoría para la Construcción de 6 parques vecinales.
Seguimiento segundo trimestre 2022: Se adjudicó el contrato de obra 368-2022 co</t>
  </si>
  <si>
    <t>Seguimiento III Trimestre 2023: En ejecución el contrato  de obra 368-2022 con Estudios e Ingeniería SAS, y el contrato de interventoría 367-2022 con Consorcio Parques SC</t>
  </si>
  <si>
    <t>Intervenir 20 Parques vecinales y/o de bolsillo con acciones de mejoramiento, mantenimiento y/o dotación.</t>
  </si>
  <si>
    <t>Intervenir 71 Parques vecinales y/o de bolsillo con acciones de mejoramiento, mantenimiento y/o dotación.</t>
  </si>
  <si>
    <t>Seguimiento segundo y tercer trimestre 2021: El contrato vigente suministra los materiales para la intervención de los 5 parques programados y 28 adicionales.
Dicha intervencion se llevo a cabo con
las personas incorporadas a traves de la estrategia EMR</t>
  </si>
  <si>
    <t>Seguimiento primer trimestre 2022: se realiza el acompañamiento asistencial al contrato de obra 509 2021 e interventoria para mantenimiento de parques.
Seguimiento segundo trimestre 2022: El equipo de trabajo ha realizado la intervención de 12 parques en</t>
  </si>
  <si>
    <t>Mantener 2000 árboles urbanos y/o rurales.</t>
  </si>
  <si>
    <t>Reverdecer a San Cristóbal, adaptarnos y mitigar la crisis climatica</t>
  </si>
  <si>
    <t>Se adelanta la contratación del personal que gestionará el desarrollo de la meta.
Seguimiento segundo y tercer trimestre 2021: El contrato vigente apoya la estrategia de planificación para la intervención que se realizará con la suscripción del convenio.</t>
  </si>
  <si>
    <t>Seguimiento IV Trimestre 2022: Se suscribió el Contrato Interadministrativo 669-2022 con FONDECUN por un valor de $312.259.995 para la plantación y mantenimiento de 500 árboles urbanos con el fin de fortalecer tanto la Estructura Ecológica Principal, como</t>
  </si>
  <si>
    <t>Seguimiento III Trimestre 2023: os CPS han realizado actividades de gestión ambiental, que incluye mantenimiento de la jardinería existente 960 m2, mantenimiento de arbolado a más de 900 árboles existentes y  traslado de 3 arboles adultos en los Alpes.</t>
  </si>
  <si>
    <t>Plantar 2000 árboles urbanos y/o rurales.</t>
  </si>
  <si>
    <t>Segumiento cuarto trimestre 2021: Se suscribió el contrato 534-2021 para los procesos de arbolado urbano.</t>
  </si>
  <si>
    <t>Segumiento primer trimestre 2022: El contrato vigente apoya la estrategia de planificación para la intervención que se realizará.
Seguimiento segundo trimestre 2022: Los CPS han realizado actividades de gestión ambiental, logrando plantación y mantenimie</t>
  </si>
  <si>
    <t>Atender 12000 animales en urgencias, brigadas médico veterinarias, acciones de esterilización, educación y adopción.</t>
  </si>
  <si>
    <t>San Cristóbal proteje todas las formas de vida</t>
  </si>
  <si>
    <t>Seguimiento segundo trimestre 2021: El personal contratado apoya la sensibilización del proceso y brigadas medicoveterinarias, convocadas por el IDPYBA, atención a domicilio, visitas de requerimientos radicados, atención a la comunidad. Y la formulación d</t>
  </si>
  <si>
    <t>Seguimiento primer trimestre 2022: El personal contratado apoya la sensibilización del proceso y brigadas medicoveterinarias, convocadas por el IDPYBA, atención a domicilio, visitas de requerimientos radicados, atención a la comunidad. Y la formulación de</t>
  </si>
  <si>
    <t>"Seguimiento IV Trimestre 2022: 
Se adjudicó el contrato 347-2023 con la Unión Temporal Bienestar Animal para prestar los servicios de esterilización, urgencias veterinarias, y plan de medios para apoyar las diferentes jornadas en atención de caninos y fe</t>
  </si>
  <si>
    <t>Capacitar 4500 personas en separación en la fuente y reciclaje.</t>
  </si>
  <si>
    <t>San Cristóbal formenta la separación, transformación y aprovechamiento de sus residuos</t>
  </si>
  <si>
    <t>Se adelanta la contratación del personal que gestionará el desarrollo de la meta.
Seguimiento segundo trimestre 2021: La primera etapa del proceso de formulación requiere de un diagnóstico, el cual de ha venido adelantando con el personal contratado.
Se</t>
  </si>
  <si>
    <t>Seguimiento primer trimestre 2022:
Los CPS realizaron 2.012 sensibilizaciones, 140 visitas de diagnósticos a punto críticos y 22 visitas de seguimiento críticos. El personal contratado ha realizado 2.012 sensibilizaciones que ha permitido identificar a l</t>
  </si>
  <si>
    <t>Seguimiento III Trimestre 2023:  Los CPS han realizado en la vigencia las siguientes acciones: diagnóstico de puntos de acumulación 305; diagnostico total puntos críticos 99; 7080 sensibilizaciones en temas de separación en la fuente de la ley 1801 del 20</t>
  </si>
  <si>
    <t>Vincular 2000 personas a procesos de construcción de memoria, verdad, reparación integral a víctimas, paz y reconciliación.</t>
  </si>
  <si>
    <t>San Cristóbal territorio de paz y reconciliación</t>
  </si>
  <si>
    <t>Se adelanta la contratación del personal que gestionará el desarrollo de la meta.
Seguimiento segundo y tercer trimestre 2021: Los contratos vigentes apoya la sensibilización con las mesas de victimas para las acciones que se van a desarrollar en el segu</t>
  </si>
  <si>
    <t>Seguimiento primer trimestre 2022: Los contratos vigentes apoyan la sensibilización con las mesas de victimas para las acciones que se van a desarrollar en 2022.
Seguimiento segundo trimestre 2022: Los contratos vigentes apoyan la sensibilización con las</t>
  </si>
  <si>
    <t>Seguimiento III Trimestre 2023: Los CPS han realizado 130 atenciones a población víctima y étnica de la localidad.</t>
  </si>
  <si>
    <t>Capacitar 3000 personas para la construcción de ciudadanía y desarrollo de capacidades para el ejercicio de derechos de las mujeres.</t>
  </si>
  <si>
    <t>Mujeres empoderadas en San cristobal</t>
  </si>
  <si>
    <t xml:space="preserve">Se adelanta la contratación del personal que gestionará el desarrollo de la meta.
Seguimiento segundo trimestre 2021: Los contratos vigentes apoyan la sensibilización con la población a beneficiar para las acciones que se van a desarrollar en el segundo </t>
  </si>
  <si>
    <t>Seguimiento primer trimestre 2022: Los contratos vigentes apoyan la sensibilización con la población a beneficiar para las acciones que se van a desarrollar.
Seguimiento segundo trimestre 2022: Se han suscrito el contrato CPS-361-2022 con Salamym Ltda. p</t>
  </si>
  <si>
    <t>Seguimiento III Trimestre 2023: Se realizó adición y prórroga al convenio interadministrativo 668-2022 con ALDESARROLLO para desarrollar los componentes escuela de artes Empoderarte, entrega de capital semilla, escuadrón de mujeres y cumplimiento de presu</t>
  </si>
  <si>
    <t>Vincular 4300 personas en acciones para la prevención del feminicidio y la violencia contra la mujer.</t>
  </si>
  <si>
    <t>Seguimiento segundo trimestre 2021: Los contratos vigentes apoyan la sensibilización con la población a beneficiar para las acciones que se van a desarrollar en el segundo semestre de 2021.
Seguimiento tercer trimestre 2021:
Con el personal contratado s</t>
  </si>
  <si>
    <t>Seguimiento primer trimestre 2022: Los contratos vigentes apoyan la sensibilización con la población a beneficiar para las acciones que se van a desarrollar.
Seguimiento segundo trimestre 2022: Los contratos vigentes apoyan la ejecución del plan de acció</t>
  </si>
  <si>
    <t>Formar 1000 personas en la escuela de seguridad.</t>
  </si>
  <si>
    <t>San Cristóbal construye confianza y convivencia</t>
  </si>
  <si>
    <t>en la escuela de seguridad</t>
  </si>
  <si>
    <t>Seguimiento cuarto trimestre 2021: Se suscribió contrato 516-2021 para la formación de 500 personas en escuelas de seguridad.</t>
  </si>
  <si>
    <t>Seguimiento IV Trimestre 2022: Se adjudicó el contrato 641-2022 con H &amp; M TECNOLOGIES Y CIA S EN C, para desarrollar para la formación de la escuela de seguridad ciudadana, la implementación de acciones pedagógicas del Código Nacional de Seguridad y Convi</t>
  </si>
  <si>
    <t>Los valores registrados corresponden a la vinculación de los gestores de convivencia.</t>
  </si>
  <si>
    <t>Seguimiento primer trimestre 2022: Los valores registrados corresponden a la vinculación de los gestores de convivencia. Realizan acciones en territorio como: jornadas de bioseguridad,  operativos de IVC, frentes de seguridad,acompañamiento en entornos es</t>
  </si>
  <si>
    <t xml:space="preserve"> Seguimiento III Trimestre 2023: Los CPS obedecen a 16 gestores de convivencia y seguridad, que han desarrollado 873 actividades en la vigencia 2023, en las que se resaltan 306 recorridos de seguridad, en territorio e informativos, 181 apoyos en los opera</t>
  </si>
  <si>
    <t>Realizar 3 acuerdos para la promover la formalización de vendedores informales a círculos económicos productivos de la ciudad.</t>
  </si>
  <si>
    <t>Por un buen uso en el espacio publico en San Cristóbal</t>
  </si>
  <si>
    <t>Seguimiento primer trimestre 2022: El personal contratado apoya la formulación y acompañamiento técnico de los acuerdos ciudadanos. Se han realizado reuniones para suscribir el acuero ciudadano  con vendedores informales de la carrera 6  del barrio  20 de</t>
  </si>
  <si>
    <t>Realizar 8 acuerdos para el uso del EP con fines culturales, deportivos, recreacionales o de mercados temporales.</t>
  </si>
  <si>
    <t>Se adelanta la contratación del personal que gestionará la firma del acuerdo propuesto para el desarrollo de la meta.
Seguimiento segundo y tercer trimestre 2021: El personal contratado realiza acciones para la formalización de los 2 acuerdos proyectados</t>
  </si>
  <si>
    <t>Seguimiento primer trimestre 2022: El personal contratado apoya la formulación y acompañamiento técnico de los acuerdos ciudadanos.
Seguimiento segundo trimestre 2022: Se han firmado: 
1) El acuerdo ciudadano por el respeto y cuidado del Hilo de Agua "Dr</t>
  </si>
  <si>
    <t>"Seguimiento III Trimestre 2023: Se suscribió un acuerdo ciudadano de mercados temporales para la circulación de la economía popular para dar respuesta al presupuesto participativo ""Feria gastronómica en el corazón del rio Fucha"".
En el marco de la estr</t>
  </si>
  <si>
    <t>Realizar 8 acuerdos para la vinculación de la ciudadanía en los programas adelantados por el IDRD y acuerdos con vendedores informales o estacionarios</t>
  </si>
  <si>
    <t>Seguimiento segundo y tercer trimestre 2021: El personal contratado realiza acciones para la formalización de los 2 acuerdos proyectados.
Seguimiento cuarto trimestre 2021: Se realizó dos acuerdos: Acuerdo Bici 1 y 2 el 11 y 18 de diciembre respectivamen</t>
  </si>
  <si>
    <t>Seguimiento primer trimestre 2022: El personal contratado apoya la formulación y acompañamiento técnico de los acuerdos ciudadanos.
Seguimiento segundo trimestre 2022:Se ha firmado el acuerdo ciudadano por el adecuado uso del espacio público "Tu me cuida</t>
  </si>
  <si>
    <t>Seguimiento III Trimestre 2023:  Se adelantó la firma de los acuerdos ciudadanos de las Rutas Seguras del Boquerón y Márquez del 11. Lanzamiento de la III ruta de la localidad</t>
  </si>
  <si>
    <t>Beneficiar 1500 personas a través de estrategias para el fortalecimiento de los mecanismos de justicia comunitaria.</t>
  </si>
  <si>
    <t>San Cristóbal cuida a San Cristóbal</t>
  </si>
  <si>
    <t>JUSTICIA COMUNITARIA</t>
  </si>
  <si>
    <t>a través de estrategias para el fortalecimiento de los mecanismos de justicia comunitaria.</t>
  </si>
  <si>
    <t>Beneficiarios de las estrategias para el fortalecimiento  de los mecanismos  de justicia comunitaria.</t>
  </si>
  <si>
    <t>Seguimiento cuarto trimestre 2021: Se suscribió contrato 515-2021 para la vinuculación a mecanismos de justicia comunitaria.</t>
  </si>
  <si>
    <t>Seguimiento III Trimestre 2022: Se adicionó el contrato 515-2021, para realizar un diplomado y ferias de servicios, se busca beneficiar a 250 personas .
Seguimiento IV Trimestre 2022: La adición al contrato 515-2021 con CONSORCIO SAN CRISTOBAL JUSTICIA C</t>
  </si>
  <si>
    <t>Seguimiento III Trimestre 2023: En ejecución el contrato interadministrativo 571-2023 para apoyar las actividades logísticas relacionadas con las reuniones de  Las Juntas Zonales de Seguridad de San Cristóbal.</t>
  </si>
  <si>
    <t>Implementar 4 estrategia local de acciones pedagógicas del Código Nacional de Seguridad y Convivencia Ciudadana en la localidad.</t>
  </si>
  <si>
    <t>Seguimiento cuarto trimestre 2021: Se suscribió contrato 516-2021 para la capacitación en CNP.</t>
  </si>
  <si>
    <t xml:space="preserve">Seguimiento IV Trimestre 2022: Se suscribió contrato 641-2022 con H &amp; M TECNOLOGIES Y CIA S EN C, para la formación de la Escuela de Seguridad Ciudadana, la implementación de acciones pedagógicas del Código Nacional de Seguridad y Convivencia Ciudadana y </t>
  </si>
  <si>
    <t>Suministrar 360 dotaciones de equipos especiales de protección a organismos de seguridad.</t>
  </si>
  <si>
    <t>Suministrar 45 dotaciones tecnológicas a organismos de seguridad.</t>
  </si>
  <si>
    <t>Seguimiento cuarto trimestre 2021: Se realizó proceso precontractual, pero no se presentaron ofertas.</t>
  </si>
  <si>
    <t>Seguimiento IV Trimestre 2022: Para la meta de suministrar 45 dotaciones tecnológicas a organismos de seguridad, se formuló y se publicó un proceso de selección abreviada por menor cuantía en SECOP ll (FDLSC-SAMC-010-2022) con un presupuesto de $298.829.6</t>
  </si>
  <si>
    <t>Suministrar 750 dotaciones logísticas a organismos de seguridad.</t>
  </si>
  <si>
    <t>Seguimiento IV Trimestre 2022: DYC EL TRIANGULO SAS los contratos 664-2022 para las dotaciones logísticas a organismos de seguridad</t>
  </si>
  <si>
    <t>Vincular 35 Instituciones educativas al programa pedagógico de resolución de conflictos en la comunidad escolar.</t>
  </si>
  <si>
    <t>Seguimiento cuarto trimestre 2021: No se pudo realizar proceso pedagógicos en las instituciones educativas durante el 2021 debido a las metodologías de alternancia propuestas en los colegios.</t>
  </si>
  <si>
    <t>Seguimiento IV Trimestre 2022: DYC EL TRIANGULO SAS el contrato 563-2022 para la adquisición y distribución de los elementos pedagógicos para dar desarrollo al programa de resolución de conflictos en la comunidad escolar.​</t>
  </si>
  <si>
    <t>Intervenir 2,5 Kilómetros-carril de malla vial urbana (local y/o intermedia) con acciones de construcción y/o conservación</t>
  </si>
  <si>
    <t>Obras para la movilidad en San Cristóbal</t>
  </si>
  <si>
    <t>Intervenir 4,43 Kilómetros-carril de malla vial urbana (local y/o intermedia) con acciones de construcción y/o conservación</t>
  </si>
  <si>
    <t>Seguimiento segundo trimestre 2021: El registro asociado corresponde a la interventoría de un proceso contractual de la vigencia 2020.
Seguimiento tercer trimestre 2021:
Se adelantó la contratación de elementos de ferreteria que permitió la intervención</t>
  </si>
  <si>
    <t>Seguimiento primer trimestre 2022: El contrato de CPS realiza actividades operativas y asistenciales en la intervención de malla vial de los procesos adelantados por la alcaldía.
Se realizó una adición y prorroga al contrato de obra 596 del 2020 y su res</t>
  </si>
  <si>
    <t>Seguimiento III Trimestre 2023: En ejecución el contrato de obra 487-2023 y su interventoría 524-2023 para dar cumplimiento a las metas de 4825 m2 de espacio público, y 1,83 km/carril de malla vial. Entregado 0,91 km/carril de malla vial.</t>
  </si>
  <si>
    <t>Intervenir 3000 metros lineales de Ciclo-infraestructura con acciones de construcción y/o conservación.</t>
  </si>
  <si>
    <t>Intervenir 3200 metros lineales de Ciclo-infraestructura con acciones de construcción y/o conservación.</t>
  </si>
  <si>
    <t>Seguimiento cuarto trimestre 2021: Los estudios y diseños se desarrollaran en el 2022, lo que llevará a reprogramar la meta para el cumplimiento del PDL.</t>
  </si>
  <si>
    <t>Seguimiento segundo trimestre 2022: Se suscribió el contrato 371-2022 con Comercializadora Electromero SAS para la adquisición de elementos de construcción, herramientas y ferretería necesarios para la rehabilitación, mantenimiento de la malla vial, espac</t>
  </si>
  <si>
    <t>Intervenir 800 metros cuadrados de Puentes vehiculares y/o peatonales de escala local sobre cuerpos de agua con acciones de construcción y/o conservación.</t>
  </si>
  <si>
    <t>Intervenir 1532 metros cuadrados de Puentes vehiculares y/o peatonales de escala local sobre cuerpos de agua con acciones de construcción y/o conservación.</t>
  </si>
  <si>
    <t xml:space="preserve">Seguimiento III Trimestre 2022: Se adjudicó el contrato de obra 378-2022 para la conservación de puentes vehiculares y/o peatonales de la localidad y la Interventoría 379-2022. Se planea la intervención de 1.108 m2 de Puentes vehiculares y/o peatonales.
</t>
  </si>
  <si>
    <t>Intervenir 8000 metros cuadrados de elementos del sistema de espacio público peatonal con acciones de construcción y/o conservación.</t>
  </si>
  <si>
    <t>Seguimiento segundo trimestre 2021: El contrato vigente suministra los materiales para la intervención de los elementos del sistema de espacio público peatonal.
Seguimiento tercer trimestre 2021: Se adelantó la contratación de elementos de ferreteria que</t>
  </si>
  <si>
    <t>Seguimiento primer trimestre 2022: El contrato de CPS realiza actividades operativas y asistenciales en la intervención de espacio público peatonal de los procesos adelantados por la alcaldía.
Seguimiento segundo trimestre 2022: El contrato de CPS realiz</t>
  </si>
  <si>
    <t>Seguimiento III Trimestre 2023: En ejecución el contrato de obra 487-2023 y su interventoría 524-2023 para dar cumplimiento a las metas de 4825 m2 de espacio público, y 1,83 km/carril de malla vial.</t>
  </si>
  <si>
    <t>Capacitar 2500 personas a través de procesos de formación para la participación de manera virtual y presencial.</t>
  </si>
  <si>
    <t>Participación ciudadana para el desarrollo local</t>
  </si>
  <si>
    <t>Se adelanta la contratación del personal que gestionará el desarrollo de la meta.
Seguimiento segundo trimestre 2021: Los contratos vigentes apoyan la sensibilización de las instancias de participación en procesos de presupuestos participativos.
Seguimi</t>
  </si>
  <si>
    <t>Seguimiento IV Trimestre 2022: A través de la gestión del equipo (CPS) y la contrapartida del convenio de coooperación internacional OEI 539-2021, se logró iniciar la capacitación de 625 personas en procesos de participación ciudadana, se han finalizado 2</t>
  </si>
  <si>
    <t>Construir 3 sedes de salones comunales</t>
  </si>
  <si>
    <t>Seguimiento IV Trimestre 2022: Se suscribió el contrato 640-2022 con GRUPO M&amp;M CONSULTORIA SAS por valor de $147.674.873 para la elaboración de estudios y diseños de construcción de Salones Comunales y su respectiva interventoría mediante contrato 642-202</t>
  </si>
  <si>
    <t>Dotar 55 sedes de salones comunales.</t>
  </si>
  <si>
    <t>Seguimiento primer trimestre 2022: Se legalizó el contrato 526 de 2021 para la adquisición de elementos logísticos y tecnológicos para el fortalecimiento de las Juntas de Acción Comunal.
Seguimiento segundo trimestre 2022: Se legalizó el contrato de comp</t>
  </si>
  <si>
    <t>Fortalecer 80 Organizaciones, JAC e Instancias de participación ciudadana.</t>
  </si>
  <si>
    <t>Seguimiento segundo y tercer trimestre 2021: Los contratos vigentes apoyan el fortalecimiento del funcionamiento de las instancias de participación según su plan de acción interno.
Seguimiento cuarto trimestre 2021: Se suscribió convenio CCI 539-2021.</t>
  </si>
  <si>
    <t>Seguimiento primer trimestre 2022: Los contratos vigentes apoyan el fortalecimiento del funcionamiento de las instancias de participación según su plan de acción interno.
Seguimiento segundo trimestre 2022: Los contratos vigentes apoyan el fortalecimient</t>
  </si>
  <si>
    <t>Intervenir 16 sedes de salones comunales.</t>
  </si>
  <si>
    <t>San Cristóbal al servicio de la ciudadania</t>
  </si>
  <si>
    <t>Seguimiento segundo, tercer y cuarto trimestre de 2021: La actividad fue realizada a través de gestion de otros proyectos.</t>
  </si>
  <si>
    <t>Seguimiento segundo trimestre 2022: Se suscribió el contrato 365-2022 para realizar la rendición de cuentas de San Cristóbal de la vigencia 2021, desarrollado mediante el evento de rendición de cuentas el día 30 de abril, y adicionalmente, 5 jornadas de d</t>
  </si>
  <si>
    <t>Con la contratación de este personal se generan las acciones de Inspección, Vigilancia y Control.
Las personas contratadas son profesionales que realizan actividades de IVC bajo el rol inspectores.</t>
  </si>
  <si>
    <t>Seguimiento primer trimestre 2022: Con la contratación de este personal se generan las acciones de Inspección, Vigilancia y Control.
Seguimiento segundo trimestre 2022: Las acciones realizadas por Inspección, Vigilancia y Control corresponden al cumplimi</t>
  </si>
  <si>
    <t>Seguimiento III Trimestre 2023: Las acciones realizadas por Inspección, Vigilancia y Control corresponden al cumplimiento del Plan de Gestión de la Secretaría de Gobierno, para lo cual han realizado fallo de archivo 274 de 273 y Fallos de primera instanci</t>
  </si>
  <si>
    <t xml:space="preserve">Se contrató personal para el funcionamiento del FDLSC y para la ejecución de los proyectos de inversión.
Seguimiento cuarto trimestre 2021: Se realizó contratación y adición a CPS para el funcionamiento del FDLSC, se realizó en proceso de toma física de </t>
  </si>
  <si>
    <t>Seguimiento primer trimestre 2022: Se contrató personal para el funcionamiento del FDLSC y para la ejecución de los proyectos de inversión.
Seguimiento segundo trimestre 2022: Se ha realizado la contratación, adición y cesiones correspondientes, al perso</t>
  </si>
  <si>
    <t>"Seguimiento III Trimestre 2023: Se ejecutó la orden de compra 114839 para la adquisición, mantenimiento y recarga de extintores contraincendios y suministro de elementos para la atención de primeros auxilios y emergencias en las instalaciones de la Alcal</t>
  </si>
  <si>
    <t>Atender 40122 hogares con apoyos que contribuyan al ingreso mínimo garantizado (Jóvenes Reto).</t>
  </si>
  <si>
    <t>Beneficiar 981 jóvenes con transferencias monetarias condicionadas.</t>
  </si>
  <si>
    <t xml:space="preserve">Seguimiento tercer trimestre 2021: Se incorporó una base de datos de 150 con las cuales se adelantaron las actividades de capacitación y servicio social, resultado de lo cual se otorgaron 106 transferencias. El recurso total salió del FDLSC.
Seguimiento </t>
  </si>
  <si>
    <t>"Seguimiento segundo trimestre 2022: La magnitud programada para la vigencia 2022 de 62 jóvenes beneficiados con trasnferencias monetarias condicionadas, obedece a la reprogramación generada por la inclusión de excedentes financieros. Estos 62 jóvenes per</t>
  </si>
  <si>
    <t xml:space="preserve">"Seguimiento III Trimestre 2023: En el marco del Contrato FDLSC-CSU-413-2023 (INFRALOGISTIC GROUP SAS) para la adquisición de chaquetas se realizó la primera entrega de 151 kits. 
Los elementos de Ferretería se adquirieron por medio de evento RFI 155092, </t>
  </si>
  <si>
    <t>Atender 41290 hogares con apoyos que contribuyan al ingreso mínimo garantizado.</t>
  </si>
  <si>
    <t>Apoyos para la población vulnerable de Usme</t>
  </si>
  <si>
    <t>Con corte a 31 de diciembre 2021, se atendieron 42635 hogares de acuerdo con la información de la base maestra de  los Hogares Únicos Atendidos con los recursos de los FDL en 2021. Dando cumplimiento a la meta programada</t>
  </si>
  <si>
    <t>Corte al 31 de Diciembre de 2022: se realiza transferencia ingreso mínimo garantizado</t>
  </si>
  <si>
    <t>2023: De acuerdo a la meta programada la ALU se encuentra realizando la entrega de ayudas en dinero a los hogares pobres y vulnerables de la localidad a través de transferencias monetarias.</t>
  </si>
  <si>
    <t>Beneficiar 3107 personas mayores con apoyo económico tipo C.</t>
  </si>
  <si>
    <t>Con corte a 31 de diciembre 2021, Se realiza contratación de recurso humano que ha contribuido con las actividades concernientes al alistamiento de información.</t>
  </si>
  <si>
    <t>Corte al 31 de Diciembre de 2022: se realiza giro a la caja de Compensación Familiar Compensar de para cubrir los bonos de personas mayores con apoyo económico tipo C.</t>
  </si>
  <si>
    <t>2023: Se realiza transferencia monetaria a los 4661 beneficiaros del subsidio</t>
  </si>
  <si>
    <t>Apoyar 200 Mipymes y/o emprendimientos culturales y creativos.</t>
  </si>
  <si>
    <t>Fortalecimiento a Mipymes y/o emprendimientos culturales, empresariales y actividad productiva en Usme</t>
  </si>
  <si>
    <t>Con corte a 31 de diciembre 2021, El proyecto cuenta con la contratación de un grupo de profesionales que han realizado a través de actividades propias de sus obligaciones contractuales, acciones que contribuyen al fortalecimiento de la reactivación econó</t>
  </si>
  <si>
    <t>Corte a 31 de diciembre 2022, se están realizando inscripciones en la página de Bogotá local, para capitalizar los emprendimientos.</t>
  </si>
  <si>
    <t>2022: Se capitalizaron a los emprendedores al 100%
2023: Se realiza proceso de convocatoria e inscripción y se adelantan las visitas de las personas inscritas.</t>
  </si>
  <si>
    <t>Promover en 1500 Mipymes y/o emprendimientos la transformación empresarial y/o productiva.</t>
  </si>
  <si>
    <t>2022: Se capitalizan al 100% 87 emprendedores y  205 emprendedores al 75%
2023: En fase de análisis y diseño de formulación.</t>
  </si>
  <si>
    <t>Promover en 500 Mipymes y/o emprendimientos procesos de reconversión hacia actividades sostenibles.</t>
  </si>
  <si>
    <t>2022: Se capitalizan a los emprendedores al 100%
2023: Se realiza proceso de convocatoria e inscripción y se adelantan las visitas de las personas inscritas.</t>
  </si>
  <si>
    <t>Revitalizar 600 Mipymes y/o emprendimientos potencializadas dentro de las aglomeraciones económicas que fomentan el empleo y/o nuevas actividades económicas.</t>
  </si>
  <si>
    <t>Corte a 31 de diciembre 2022 se realizó la adjudicación de una contratación directa con alianza para el desarrollo, la ejecución se realizará en el 2023.
Nota: se aumento la magnitud</t>
  </si>
  <si>
    <t>2023: Se han generado procesos con 50 emprendimientos Mipymes y se adelantan acciones para cumplir la meta</t>
  </si>
  <si>
    <t>Dotar 1 centros de atención especializados.</t>
  </si>
  <si>
    <t>DESARROLLO SOCIAL LOCAL</t>
  </si>
  <si>
    <t>de atención especializados.</t>
  </si>
  <si>
    <t>Con corte a 31 de diciembre 2021.
Se desarrolla mediante el contrato 417 de 2021 con la Comercializadora FF. SAS, fortalecer la infraestructura de los inmobiliarios sociales. Se encuentra en ejucición y finalizara en el primer semestre de 2022.</t>
  </si>
  <si>
    <t>Corte a 31 de diciembre 2022, el contrato para la  vigencia 2021 se encuentra en ejecución</t>
  </si>
  <si>
    <t>Esta meta no se encuentra programada para la vigencia.</t>
  </si>
  <si>
    <t>Dotar 1 Centros de Desarrollo comunitarios</t>
  </si>
  <si>
    <t>de Desarrollo comunitarios</t>
  </si>
  <si>
    <t xml:space="preserve">
Con corte a 31 de diciembre 2021, Fortalecer la infraestructura de los inmobiliarios sociales a través de elementos necesarios para su normal funcionamiento en beneficio de los habitantes de la localidad que requieren sus servicios. Se encuentra en ejec</t>
  </si>
  <si>
    <t>Corte a 31 de diciembre 2022, el contrato para la  vigencia 2021 se encuentra n ejecución</t>
  </si>
  <si>
    <t>Dotar 8 Sedes de atención a la primera infancia y/o adolescencia (jardines infantiles y Centros Amar).</t>
  </si>
  <si>
    <t>Corte a 31 de diciembre 2022 se realizó la adjudicación de SASI No. 038-2022 y acuerdo marco No 137-2022, la ejecución se realizará en el 2023.
El contrato para la  vigencia 2021 se encuentra en ejecución</t>
  </si>
  <si>
    <t>2023: Se realiza adquisición de material literario para dotación de jardín infantil.
Adicional, se encuentra LP en proceso de adjudicación, publicado en Secop.</t>
  </si>
  <si>
    <t>Formar 1600 personas en prevención de violencia intrafamiliar y/o violencia sexual.</t>
  </si>
  <si>
    <t>Con corte a 31 de diciembre 2021, se firmó contrato No. 438 - 2021 con la Fundación para el Desarrollo Infantil para formar personas en prevención de violencia intrafamiliar y/o violencia sexual.
Se encuentra en ejecución, finaliza en el 2022</t>
  </si>
  <si>
    <t>Corte a 31 de diciembre 2022 se realizó la adjudicación de la licitación pública No. 024-2022, la ejecución se realizará en el 2023.</t>
  </si>
  <si>
    <t>2023: Se encuentra LP en proceso de adjudicación, publicado en Secop.</t>
  </si>
  <si>
    <t>Vincular 1800 mujeres cuidadoras a estrategias de cuidado.</t>
  </si>
  <si>
    <t>Empoderamiento de la mujer Usmeña</t>
  </si>
  <si>
    <t>cuidadoras a estrategias de cuidado.</t>
  </si>
  <si>
    <t>Con corte a 31 de diciembre 2021, se realizan acciones dirigidas a reconocer, redistribuir, resignificar y reducir el trabajo del cuidado, de acuerdo con los estudios previos y anexos técnicos.
Se encuentra en ejecución, finaliza en el 2022</t>
  </si>
  <si>
    <t>Corte a 31 de Diciembre 2022 se realizó la adjudicación de la licitación pública con el operador Corporación escandalo futuro. Pendiente firma acta de inicio, la ejecución se realizará en el 2023.</t>
  </si>
  <si>
    <t>2022: Se han impactado por medio de talleres( danza, cuidado de la piel, crochet,pintura mixta, liderazgo, comunicación asertiva) encuentros de pueblos indigenas y Afro,
2023: En proceso de adjudicación, publicado en SECOP</t>
  </si>
  <si>
    <t>Beneficiar 1200 personas con discapacidad a través de Dispositivos de Asistencia Personal - Ayudas Técnicas (no incluidas en los Planes de Beneficios).</t>
  </si>
  <si>
    <t>APOYOS EN ESTRATEGIA DE SALUD PARA LA LOCALIDAD</t>
  </si>
  <si>
    <t>Con corte a 31 de diciembre 2021, se realiza convenio con la SUB RED SUR E.S.E, Se encuentra en ejecución, finaliza en el 2022</t>
  </si>
  <si>
    <t>Corte a 31 de diciembre 2022 se realizó la adjudicación de la licitación pública con el operador Fundación social vive Colombia. Pendiente firma acta de inicio, la ejecución se realizará en el 2023.</t>
  </si>
  <si>
    <t>2022: Se ha impactado a la poblaciòn objetivo por medio de visitas de vulnerabilidad y prescribciòn de los DAPS a las personas en condiciòn de discapacidad incritas con anterioridad 
2023: Se encuentra en fase de diseño y construcción de documentos par</t>
  </si>
  <si>
    <t>con discapacidad, cuidadores y cuidadoras, en actividades alternativas de salud.</t>
  </si>
  <si>
    <t>Con corte a 31 de diciembre 2021, se realiza convenio con la SUB RED SUR E.S.E Se encuentra en ejecución, finaliza en el 2022</t>
  </si>
  <si>
    <t>2022: Se han impactado a la poblaciòn objetivo a traves de visitas de vulerabilidad en los domicilios de las personas insctitas con anterioridad, el objetivo de dicha visita es conocer las diamicas propias de los y las cuidadoras y las personas en condici</t>
  </si>
  <si>
    <t>Vincular 1200 mujeres gestantes, niños y niñas, migrantes irregulares, vinculados en acciones de protección específica y detección temprana.</t>
  </si>
  <si>
    <t>gestantes, niños y niñas, migrantes irregulares, vinculados en acciones de protección específica y detección temprana.</t>
  </si>
  <si>
    <t>Con corte a 31 de diciembre 2021, se realiza convenio con la SUB RED SUR E.S.E
Se encuentra en ejecución, finaliza en el 2022</t>
  </si>
  <si>
    <t xml:space="preserve">2022: Se ha impactado a la poblaciòn objetivo por medio de visitas de vulnerabilidad con el fin de conocer las dinamicas porpias de las personas, asi como tambien tamizajes nutricionales con el fin de conocer las personas con estados de malnuticiòn y por </t>
  </si>
  <si>
    <t>Vincular 1200 personas en acciones complementarias de la estrategia territorial de salud.</t>
  </si>
  <si>
    <t>Con corte a 31 de diciembre 2021, se realiza convenio con la SUB RED SUR E.S.E. 
Se encuentra en ejecución, finaliza en el 2022</t>
  </si>
  <si>
    <t>2022: se han filtrado la base de datos del aplicativo SIRC con el fin de conocer y validar las enfermedades cronicas y agendar vistas de tamizaje nutricional 
2023: Se encuentra en fase de diseño y construcción de documentos para formulación.</t>
  </si>
  <si>
    <t>Vincular 2400 personas a las acciones desarrolladas desde los dispositivos de base comunitaria en respuesta al consumo de SPA.</t>
  </si>
  <si>
    <t>Con corte a 31 de diciembre 2021, se realiza convenio con la SUB RED SUR E.S.E. Se encuentra en ejecución, finaliza en el 2022</t>
  </si>
  <si>
    <t>2022: Se han impactado a la poblaciòn objetivo por medio de festivales "si a oscuras no quieres estar las drogas no debes probar" en colegios de la localidad, asi como tambien intervenciones  comunitarias de DBC en las diferentes UPZ 
2023: Se encuentr</t>
  </si>
  <si>
    <t>Vincular 800 personas a las acciones y estrategias de reconocimiento de los saberes ancestrales en medicina.</t>
  </si>
  <si>
    <t>Con corte a 31 de diciembre 2021, Se contrata personal Afro e Indígena para realizar las actividades. Se encuentra en ejecución, finaliza en el 2022</t>
  </si>
  <si>
    <t>Corte al 31 diciembre  de 2022, el recurso humano contratado realiza acciones y estrategias de reconocimiento de los saberes ancestrales en medicina.</t>
  </si>
  <si>
    <t>2022: Se superó la meta, vinculando 278 Indígena - 459 Afro
2023: Los profesionales se encuentran adelantando acciones con la comunidad indígena y afro de la localidad.</t>
  </si>
  <si>
    <t>2022: Se han impactado a la poblaciòn objetivo por medio de festivales "si relaciones quieres tener prevenciones deber tener" en colegios de la localidad, asi como tambien talleres de prevenciòn de embarazo en adolescentes en colegios.
2023: Se encuent</t>
  </si>
  <si>
    <t>Implementar 51 Proyectos para el desarrollo integral de la primera infancia y la relación escuela, familia y comunidad.</t>
  </si>
  <si>
    <t>Educación inicial con bases sólidas para la vida, una primera infancia para el siglo XXI</t>
  </si>
  <si>
    <t>Con corte a 31 de diciembre 2021, se realizó contrato No.  422 2021 cuyo objeto es  “realizar la promoción y el apoyo al desarrollo adquisición, y puesta en funcionamiento de equipos para adelantar proyectos actividades y procesos que garanticen un desarr</t>
  </si>
  <si>
    <t>Corte a 31 de diciembre 2022 se realizó la adjudicación acuerdo marco 166 de 2021, 971 de 2022. La ejecución se realizará en el 2023.
La magnitud programada del 2021, no se alcanzó a ejecutar durante la vigencia 2022, sin embargo, su ejecución continua</t>
  </si>
  <si>
    <t>2021: Queda pendiente la dotación del colegio Paulo Freiredebido a cambios administrativos.
2022: Se instalaron los parques pendientes en los meses de Julio y Agosto 2023
2023: Se adelantan acciones para continuar con la dotación de los colegios res</t>
  </si>
  <si>
    <t>Dotar 30 sedes educativas urbanas y rurales.</t>
  </si>
  <si>
    <t>dotacion pedagogica</t>
  </si>
  <si>
    <t>Con corte a 31 de diciembre 2021, se realizó contrato No. 386 – 2021 compraventa computadores portátiles. Se encuentra en proceso de ejecución terminando en el 2022</t>
  </si>
  <si>
    <t>Corte a 31 de diciembre 2022 se realizó la adjudicación acuerdo marco 166 de 2021, 971 de 2022, la ejecución se realizará en el 2023.</t>
  </si>
  <si>
    <t>2023: Se encuentra en fase de adjudicación, publicado en Secop.</t>
  </si>
  <si>
    <t>Beneficiar 120 personas con apoyo para la educación superior.</t>
  </si>
  <si>
    <t>Educación superior para la Usme del Siglo XXI</t>
  </si>
  <si>
    <t>Con corte a 31 de diciembre 2021, se realizó el convenio SECRETARIA DISTRITAL DE EDUCACION.  Se encuentra en proceso de ejecución terminando en el 2022</t>
  </si>
  <si>
    <t>Corte a 31 Diciembre: Se firmó el Convenio Interadministrativo 439 de 2022 con la Agencia Distrital para la Educación Superior - Atenea / Se encuentra en fase de selección de beneficiarios por parte del FDLU.</t>
  </si>
  <si>
    <t>Se realiza convenio con la Agencia ATENEA para la ejecuciòn de las meta, con la cual se da cumplimiento en la entrega de apoyos a los beneficiarios</t>
  </si>
  <si>
    <t>Beneficiar 500 estudiantes de programas de educación superior con apoyo de sostenimiento para la permanencia.</t>
  </si>
  <si>
    <t>Con corte a 31 de diciembre 2021, se realizó el convenio SECRETARIA DISTRITAL DE EDUCACION. Se encuentra en proceso de ejecución terminando en el 2022.</t>
  </si>
  <si>
    <t>Corte a 31 diciembre : Se firmó el Convenio Interadministrativo 439 de 2022 con la Agencia Distrital para la Educación Superior - Atenea / Se encuentra en fase de selección de beneficiarios por parte del FDLU.</t>
  </si>
  <si>
    <t>Mejorar 180 viviendas de interés social rurales.</t>
  </si>
  <si>
    <t>Mejoramiento de vivienda zona rural Usme</t>
  </si>
  <si>
    <t>Corte a 31 de diciembre 2022 Se encuentra en ejecución el Contrato de Obra Pública 421 de 2021 con Cumbre Ingeniería SAS  y contrato de interventoría 434 de 2021 con Sandra Mónica Cardozo Rojas, adicionalmente se adicionó el contrato del apoyo a la  super</t>
  </si>
  <si>
    <t>2023: El proyecto se encuentra en fase de diseño y formulación</t>
  </si>
  <si>
    <t>USME, REFERENTE EN CULTURA, DEPORTE, RECREACIÓN Y ACTIVIDAD FÍSICA, CON PARQUES PARA EL DESARROLLO Y LA SALUD 2021 – 2026</t>
  </si>
  <si>
    <t>Con corte a 31 de diciembre 2021, Se realiza contratación de recurso humano que ha contribuido con las actividades concernientes al alistamiento de información (estadísticas de la población beneficiada) para la formulación del proyecto. Pendiente ejecutar</t>
  </si>
  <si>
    <t>Corte a 31 Diciembre: Se firmó el contrato de licitacion publica con Consiltoria y construccion especializada. Pendiente acta de inicio, ejecucion para el 2023</t>
  </si>
  <si>
    <t>2023: El proceso se encuentra en fase de adjudicación, publicado en plataforma Secop a través de Licitación Pública.</t>
  </si>
  <si>
    <t>Capacitar 3200 personas en los campos deportivos</t>
  </si>
  <si>
    <t>USME, REFERENTE EN CULTURA, DEPORTE, RECREACIÓN Y ACTIVIDAD FÍSICA, CON PARQUES PARA EL DESARROLLO Y LA SALUD 2021 – 2025</t>
  </si>
  <si>
    <t>Con corte a 31 de diciembre 2021, Se realiza contratación de recurso humano que ha contribuido con las actividades concernientes al alistamiento de información (estadísticas de la población beneficiada) para la formulación del proyecto.
Se realiza conven</t>
  </si>
  <si>
    <t>A corte 31  de Diciembre se realizo la contratacion del recurso humano para la ejecución del proyecto ( gestores y profesores de escuelas) y se realizo la contratacion del proceso FDLU-SASI-050-2022.</t>
  </si>
  <si>
    <t>Vincular 3200 personas en actividades recreo-deportivas comunitarias.</t>
  </si>
  <si>
    <t>USME, REFERENTE EN CULTURA, DEPORTE, RECREACIÓN Y ACTIVIDAD FÍSICA, CON PARQUES PARA EL DESARROLLO Y LA SALUD 2021 – 2024</t>
  </si>
  <si>
    <t>Con corte a 31 de diciembre 2021, Se realiza contratación de recurso humano que ha contribuido con las actividades concernientes al alistamiento de información (estadísticas de la población beneficiada) para la formulación del proyecto.
Se realiza contra</t>
  </si>
  <si>
    <t>Corte a 31 Diciembre: Se firmó el contrato de licitacion publica con Carlos arberto Pinzon Molina.  Pendiente acta de inicio, ejecucion para el 2023</t>
  </si>
  <si>
    <t>Capacitar 3200 personas en los campos artísticos, interculturales, culturales y/o patrimoniales.</t>
  </si>
  <si>
    <t>Fortalecimiento al Desarrollo cultural y deportivo de la Localidad de Usme</t>
  </si>
  <si>
    <t xml:space="preserve">
Con corte a 31 de diciembre 2021, Se realiza contratación de recurso humano que ha contribuido con las actividades concernientes al alistamiento de información (estadísticas de la población, cotizaciones para el estudio de mercado) para la formulación d</t>
  </si>
  <si>
    <t>Corte al 31 diciembre  de 2022, el FDLU cuenta con el recurso humano que contribuye con las actividades del proyecto. Se realizó la contratacion del proyecto con el ejecutor consultoria y construccion especial, pendiente acta de incio. Ejecucion para el 2</t>
  </si>
  <si>
    <t>2023: Las escuelas de formación ganadas en el marco de presupuestos participativos (6), estan en ejecución lo que incluye fase tecnica de mentoria por parte de IDARTES.</t>
  </si>
  <si>
    <t>Intervenir 1 sedes culturales con dotación y/o adecuación.</t>
  </si>
  <si>
    <t>Con corte a 31 de diciembre 2021, se realiza contrato No.  419 de 2021 cuyo objeto es  “contratar a precios unitarios fijos, sin fórmula de ajuste y a monto agotable el diagnostico e intervención del predio donde se encuentra ubicado actualmente la casa d</t>
  </si>
  <si>
    <t>Corte a 31 Diciembre  2022 se realiza contracion para servicios e inmuebles.</t>
  </si>
  <si>
    <t>Se dio cumplimiento a la meta, a través de la dotación de señalética, domos y mobiliario al hallazgo arqueológico Hacienda el Carmen
Para la vigencia 2023 no se programó.</t>
  </si>
  <si>
    <t xml:space="preserve">
Con corte a 31 de diciembre 2021, se realiza contrato NO. 406-2021 cuyo objeto es  “suministrar de manera periódica, continua y oportuna; los bienes y servicios necesarios para la logística y datación en la organización, realización y operación de event</t>
  </si>
  <si>
    <t>Corte  30 de Diciembre  se realizo convenio 447-2022 con la secretaria Distrital de cultura y recreacion.</t>
  </si>
  <si>
    <t>2023: Para la vigencia 2023, se realiza ejecución de la meta mediante la estrategia de Es Cultura Local y cuyo avance de ejecución técnica se encuentra en proceso de mentoria acorde a uno de los componentes del convenio.</t>
  </si>
  <si>
    <t>Realizar 80 eventos de promoción de actividades culturales.</t>
  </si>
  <si>
    <t>Con corte a 31 de diciembre 2021, se realiza contrato NO. 406-2021  cuyo objeto es “suministrar de manera periódica, continua y oportuna; los bienes y servicios necesarios para la logística y datación en la organización, realización y operación de eventos</t>
  </si>
  <si>
    <t>Corte 31 de Diciembre  se realiza contracion con el ejecutor Fundacion proyeccion social, pendiente acta de inicio. Ejecucion para el 2023</t>
  </si>
  <si>
    <t>2022: Se adelantan las acciones correspondientes para la ejecución de los festivales con la comunidad, acorde a lo programado.
2023: Se encuentra ejecución a través del convenio Es cultura Local, se realizarán  festivales en el marco de presupuestos pa</t>
  </si>
  <si>
    <t xml:space="preserve">Apoyar 400 predios rurales con asistencia técnica agropecuaria y/o ambiental. </t>
  </si>
  <si>
    <t>Extensión agropecuaria, ambiental y productividad rural en Usme.</t>
  </si>
  <si>
    <t>Con corte a 31 de diciembre 2021, los contratistas vinculados al proyecto han realizado actividades de asistencia técnica veterinaria y ambiental a los habitantes de la ruralidad de Usme.
Se encuentra en ejecución, finaliza en el 2022</t>
  </si>
  <si>
    <t>Corte al 31 Diciembre de 2022, los contratistas vinculados al proyecto realizaron  actividades de asistencia técnica veterinaria y ambiental a los habitantes de la ruralidad de Usme,  la cual se encuentra terminada.</t>
  </si>
  <si>
    <t>2023: Se realizan las visitas y asistencia a los diferentes predios ubicados en la zona rural para dar cumplimiento con la actividades programadas y con base en la meta propuesta.</t>
  </si>
  <si>
    <t>Vincular 80 hogares y/o unidades productivas a procesos productivos y de comercialización en el sector rural.</t>
  </si>
  <si>
    <t>Con corte a 31 de diciembre 2021, los contratistas vinculados al proyecto han realizado actividades de asistencia técnica veterinaria y ambiental a los habitantes de la ruralidad de Usme. Se encuentra en ejecución, finaliza en el 2022</t>
  </si>
  <si>
    <t>Corte al 31 Diciembre de 2022, los contratistas vinculados al proyecto realizaron  actividades de asistencia técnica en procesos productivos y de comercialización a los habitantes de la ruralidad de Usme, la cual se encuentra terminada.</t>
  </si>
  <si>
    <t>2023: A la fecha se han vinculado 11 hogares a los procesos productivos y comerciales</t>
  </si>
  <si>
    <t>Implementar 4 acciones de fomento para la agricultura urbana.</t>
  </si>
  <si>
    <t>Agricultura Urbana en Usme</t>
  </si>
  <si>
    <t>Con corte a 31 de diciembre 2021, Se contrató los profesionales y asistenciales que implementaran toda las actividades de alistamiento y puesta en marcha de la inclusión de 75 huertas familiares y 14 huertas en las 7 UPZ .
Se encuentra en ejecución, fina</t>
  </si>
  <si>
    <t>Corte al 31  Diciembre  de 2022, Los profesionales y asistenciales implementaron  las actividades de alistamiento y puesta en marcha de la inclusión de huertas conforme con el cumplimiento de meta.  Dejando por terminada la implemtacion de la accion de fo</t>
  </si>
  <si>
    <t>2023: Los profesionales se encuentran realizando diferentes acciones  en territorio con la comunidad, basadas en la caracterización, focalización, formación en temas relacionados a la agricultura urbana.
Adicionalmente se está formulando proyecto para la</t>
  </si>
  <si>
    <t>Financiar 30 proyectos del sector cultural y creativo.</t>
  </si>
  <si>
    <t>Fortalecimiento cultural y creativo en Usme</t>
  </si>
  <si>
    <t xml:space="preserve">
Con corte a 31 de diciembre 2021, se realiza contrato cuyo objeto es “realizar la promoción y el apoyo al desarrollo deportivo y cultural de la localidad por medio de la vinculación de personas a procesos de formación deportiva, recreativa y de activida</t>
  </si>
  <si>
    <t>Corte a 31 de diciembre 2022, se realizó convenio con el Instituto Distrital de Artes programa “ES CULTURA LOCAL”.En proceso de convocatoia.</t>
  </si>
  <si>
    <t>2023: Se encuentra en ejecución a través del convenio Es Cultura Local, actualmente se  desarrollan las acciones pertinentes para la selección de los proyectos a beneficiar, a fin de continuar con el proceso.</t>
  </si>
  <si>
    <t>Construir 400 m2 de muros y techos verdes.</t>
  </si>
  <si>
    <t>Cambio cultural para la gestión de la crisis climática en Usme</t>
  </si>
  <si>
    <t>de muros y techos verdes.</t>
  </si>
  <si>
    <t>Con corte a 31 de diciembre 2021, no mueve meta.</t>
  </si>
  <si>
    <t>Corte a 31 de diciembre 2022 se realizó la adjudicación de la licitación pública con el operador Impecos. Pendiente firma acta de inicio, la ejecución se realizará en el 2023.</t>
  </si>
  <si>
    <t>2023: se encuentra LP en proceso de adjudicación, publicado en Secop.</t>
  </si>
  <si>
    <t>Implementar 20 PROCEDAS.</t>
  </si>
  <si>
    <t>Con corte a 31 de diciembre 2021, A través de la contratación de recurso humano se ha recolectado la información   para la formulación del proceso de educación ambiental, así mismo han realizado reuniones con los proponentes ganadores de presupuestos part</t>
  </si>
  <si>
    <t>Corte a 31 de diciembre 2022 se realizó la adjudicación de la licitación pública con el operador consorcio usme . Pendiente firma acta de inicio, la ejecución se realizará en el 2023.</t>
  </si>
  <si>
    <t>2022: Para la ejecución del PROCEDAS con Indígenas, debido a que no hubo concertación con la mesa local, no se podrá ejecutar.
2023: se encuentra LP en proceso de adjudicación, publicado en Secop.</t>
  </si>
  <si>
    <t>Intervenir 1500 m2 de jardinería y coberturas verdes.</t>
  </si>
  <si>
    <t>de jardinería y coberturas verdes.</t>
  </si>
  <si>
    <t>Con corte a 31 de diciembre 2021, Los contratistas vinculados al proyecto realizaron acompañamiento a las actividades de visitas de campo de los puntos a ser intervenidos en el marco de la ejecución del proyecto.
Se encuentra en ejecución, finaliza en el</t>
  </si>
  <si>
    <t>Intervenir 25 hectáreas con procesos de restauración, rehabilitación o recuperación ecológica.</t>
  </si>
  <si>
    <t>Con corte a 31 de diciembre 2021, se realiza contrato cuyo objeto “adelantar acciones integrales para el fomento y la recuperación ambiental de la localidad de Usme a través de la implementación de los componentes de jardinería, implementación de muros ve</t>
  </si>
  <si>
    <t>Corte a 31 de diciembre 2022 se realizó la adjudicación de la licitación pública con el operador impecos . Pendiente firma acta de inicio, la ejecución se realizará en el 2023.</t>
  </si>
  <si>
    <t>Vigencia 2022: Debido a que no hubo permisos del BITER 13, para intervenir la hectárea, se realizó intervención en el parque Cantarrana.
2023: se encuentra LP en proceso de adjudicación, publicado en Secop.</t>
  </si>
  <si>
    <t>Acciones para el manejo de emergencias y desastres en la localidad</t>
  </si>
  <si>
    <t>para la reducción del riesgo y adaptación al cambio climático.</t>
  </si>
  <si>
    <t xml:space="preserve">Con corte a 31 de diciembre 2021, A la fecha los contratistas vinculados por el proyecto han realizado capacitaciones en acompañamiento del IDIGER para la mitigación del riesgo, como también han realizado intervenciones en desastres naturales presentados </t>
  </si>
  <si>
    <t>Ya se cumplió la meta.</t>
  </si>
  <si>
    <t>efectivas para el fortalecimiento de las capacidades locales para la respuesta a emergencias y desastres.</t>
  </si>
  <si>
    <t>Con corte a 31 de diciembre 2021, se avanza en la ejecución de la meta. A la fecha los contratistas vinculados por el proyecto han realizado capacitaciones en acompañamiento del IDIGER para la mitigación del riesgo, como también han realizado intervencion</t>
  </si>
  <si>
    <t>Corte a 31 de diciembre 2022 se realizó la adjudicación de la licitación pública Consocio bioparque  Pendiente firma acta de inicio, la ejecución se realizará en el 2023.</t>
  </si>
  <si>
    <t>2023: Se genera pago de cobro a la Sec. Distrital de Ambiente, con base en la Resolucion no. Dco- 17956 “por la cual se libra mandamiento de pago dentro del procesos de cobro coactivo no.202303158100061833.</t>
  </si>
  <si>
    <t>Mantener 4000 árboles urbanos y/o rurales.</t>
  </si>
  <si>
    <t>Calidad ambiental en Usme</t>
  </si>
  <si>
    <t>urbanos y/o rurales.</t>
  </si>
  <si>
    <t>Mantener 4040 árboles urbanos y/o rurales.</t>
  </si>
  <si>
    <t>Con corte a 31 de diciembre 2021, Teniendo en cuenta las necesidades de mantenimiento, sensibilización y demás necesarias para el cumplimiento de la meta propuesta, se hizo necesario realizar la contratación de un equipo con experiencia en temáticas relac</t>
  </si>
  <si>
    <t>2022: Se culminaron acciones en el mes de septiembre, realizando ciclos de mantenimiento
2023: se encuentra LP en proceso de adjudicación, publicado en Secop.</t>
  </si>
  <si>
    <t>Plantar 4000 árboles urbanos y/o rurales.</t>
  </si>
  <si>
    <t>Plantar 4065 árboles urbanos y/o rurales.</t>
  </si>
  <si>
    <t>Intervenir 9 Parques vecinales y/o de bolsillo con acciones de mejoramiento, mantenimiento y/o dotación.</t>
  </si>
  <si>
    <t>Infraestructura para la Cultura, recración y deporte</t>
  </si>
  <si>
    <t>vecinales y/o de bolsillo con acciones de mejoramiento, mantenimiento y/o dotación.</t>
  </si>
  <si>
    <t>Con corte a 31 de diciembre 2021, Dada la complejidad de la meta se vinculó al proyecto un equipo de profesionales que han realizado trabajo de campo en los espacios a intervenir producto de las propuestas ganadoras de presupuestos participativos 2020, as</t>
  </si>
  <si>
    <t>Corte a 31 de diciembre 2022 se realizó el contrato de obra 404-2022 con ESTUDIOS E INGENIERIA SAS y  la interventoría consorcio interparques Usme 2022. La ejecución se realizará en el 2023.</t>
  </si>
  <si>
    <t>Se están adelantando las gestiones pertinentes para la intervención de los parques priorizados.</t>
  </si>
  <si>
    <t>Atender 10000 animales en urgencias, brigadas médico veterinarias, acciones de esterilización, educación y adopción.</t>
  </si>
  <si>
    <t>Usme Protectora de animales</t>
  </si>
  <si>
    <t>en urgencias, brigadas médico veterinarias, acciones de esterilización, educación y adopción.</t>
  </si>
  <si>
    <t>Con corte a 31 de diciembre 2021, En cumplimiento de la meta el equipo de protección animal de Usme ha realizado brigadas medico veterinarias, sensibilización en la tenencia responsable de mascotas. Así como, la articulación con el IDPYBA para las esteril</t>
  </si>
  <si>
    <t>Corte a 31 de diciembre 2022 se realizó la adjudicación de la licitación pública con el operador Corporación Nacional para el desarrollo. Pendiente firma acta de inicio, la ejecución se realizará en el 2023.</t>
  </si>
  <si>
    <t>2023: Estos animales se asisten en los componentes de 
Brigadas medico veterinarias,  
Acciones de esterilización, Valoraciones medico veterinarias, Atencion urgencias veterinarias con proyecto y atenciones en casa PYBA, visitas de verificación donde se c</t>
  </si>
  <si>
    <t>Fortalecer 7 acueductos veredales con asistencia, intervenir técnica u organizativa</t>
  </si>
  <si>
    <t>Provisión y mejoramiento de servicios públicos en la ruralidad</t>
  </si>
  <si>
    <t>veredales con asistencia, intervenir técnica u organizativa</t>
  </si>
  <si>
    <t>Con corte a 31 de diciembre 2021, Se realiza contrato NO.  428 2021 con Diseño Consultoría y construcción y su receptivo contrato de interventoría INTERCONDI SAS. Se encuentra en ejecución, finaliza en el 2022</t>
  </si>
  <si>
    <t>Corte a 31 de diciembre 2022 se realizó la adjudicación de la licitación pública de obra  con el contratista consorcio acueductos y con la interventoría Umbrella Internacional  Pendiente firma acta de inicio, la ejecución se realizará en el 2023.</t>
  </si>
  <si>
    <t>2023: Se encuentra en proceso de  diseño y formulación para la intervención de 3 acueductos.</t>
  </si>
  <si>
    <t>Capacitar 1000 personas en separación en la fuente y reciclaje.</t>
  </si>
  <si>
    <t>Usme comprometida con energías alternativas y separación en la fuente</t>
  </si>
  <si>
    <t>Con corte a 31 de diciembre 2021, Los contratistas vinculados a la meta han contribuido con acciones de capacitación a los funcionarios del FDLU en el proceso de manejo de residuos sólidos, como también, han articulado con las redes de recicladores de Usm</t>
  </si>
  <si>
    <t>Corte a 31 de diciembre 2022 se realizó la adjudicación de la licitación pública con el operador Consorcio Usme . Pendiente firma acta de inicio, la ejecución se realizará en el 2023.</t>
  </si>
  <si>
    <t>2023: Se encuentra en etapa de adjudicación, publicado en Secop</t>
  </si>
  <si>
    <t>Realizar 4 acciones con energías alternativas para el área rural.</t>
  </si>
  <si>
    <t>Con corte a 31 de diciembre 2021, se realizó el Contrato 407 - 2021 cuyo objeto “diseño, suministro e instalación de sistemas de generación de energía eléctrica renovable mediante celdas fotovoltaicas en la localidad de Usme”. 
Se encuentra en ejecución,</t>
  </si>
  <si>
    <t>Corte a 31 de diciembre 2022 se realizó la adjudicación por acuerdo marco No  200-2021.  La ejecución se realizará en el 2023.</t>
  </si>
  <si>
    <t>2022: Se se instalaron 34 páneles solares, con los cuales se dio cumplimiento a la meta de realizar 1 acción con energías alternativas
2023: En proceso de formulación, los profesionales vinculados se encuentran realizando las diferentes  visitas técnic</t>
  </si>
  <si>
    <t>Vincular 400 personas a procesos de construcción de memoria, verdad, reparación integral a víctimas, paz y reconciliación.</t>
  </si>
  <si>
    <t>Usme en paz con memoria y reconciliación</t>
  </si>
  <si>
    <t xml:space="preserve">Con corte a 31 de diciembre 2021, se realizó el Contrato No. 390 - 2021 cuyo objeto es “prestar servicios para realizar acciones vinculantes tendientes a la construcción de memoria, paz y reconciliación en el marco proyecto 1817 Usme en paz con memoria y </t>
  </si>
  <si>
    <t>Corte a 31 de diciembre 2022 se realizó la adjudicación de la licitación pública Cidior consulting allance sas Pendiente firma acta de inicio, la ejecución se realizará en el 2023.</t>
  </si>
  <si>
    <t>2023: Se encuentra en etapa de diseño y formulación</t>
  </si>
  <si>
    <t>Capacitar 1000 personas para la construcción de ciudadanía y desarrollo de capacidades para el ejercicio de derechos de las mujeres.</t>
  </si>
  <si>
    <t>Usme libre de violencia contra la Mujer</t>
  </si>
  <si>
    <t>para la construcción de ciudadanía y desarrollo de capacidades para el ejercicio de derechos de las mujeres.</t>
  </si>
  <si>
    <t xml:space="preserve">Se vinculan un grupo de  mujeres para realizar acciones afirmativas en cumplimiento de una iniciativa de presupuestos participativos en la  prevención de violencia de género. De igual forma, se contribuye con la capacitación de los servidores públicos de </t>
  </si>
  <si>
    <t>2022:Se está realizando artciculación con los diferentes instituciones de la localidad para la creación de mapas de calor de sitios inseguros de la localidad para poder desarrollar las diferentes actividades del componente.
2023: Se encuentra en etapa</t>
  </si>
  <si>
    <t>Vincular 1800 personas en acciones para la prevención del feminicidio y la violencia contra la mujer.</t>
  </si>
  <si>
    <t>en acciones para la prevención del feminicidio y la violencia contra la mujer.</t>
  </si>
  <si>
    <t>Con corte a 31 de diciembre 2021, Se vinculan un grupo de mujeres para realizar acciones afirmativas en cumplimiento de una iniciativa de presupuestos participativos en la prevención de violencia de género. De igual forma, se contribuye con la capacitació</t>
  </si>
  <si>
    <t>2022: Se realizó la celebración de la mujer Afrolatina-Afrocaribeña y de la Diaspora , dentro de las actividades se realizó junto con la SDM sensibilización sobre violencia contra la mujer.
2023: Se encuentra en etapa de adjudicación, publicado en Seco</t>
  </si>
  <si>
    <t>Formar 600 personas en la escuela de seguridad.</t>
  </si>
  <si>
    <t>Usme pilar de la cultura ciudadana para la confianza, la convivencia y la participación</t>
  </si>
  <si>
    <t>en la escuela de seguridad.</t>
  </si>
  <si>
    <t>Con corte a 31 de diciembre 2021, se realiza el contrato No.  406 -2021 cuyo objeto es “suministrar de manera periódica, continua y oportuna; los bienes y servicios necesarios para la logística y datación en la organización, realización y operación de eve</t>
  </si>
  <si>
    <t>Corte a 31 de diciembre 2022 se realizó la adjudicación de la licitación pública con el consorcio seguridad Usme. Pendiente firma acta de inicio, la ejecución se realizará en el 2023.</t>
  </si>
  <si>
    <t>2023: Se encuentra en fase de diseño y formulación para la creación de escuelas de seguridad</t>
  </si>
  <si>
    <t>Incluir 600 personas en actividades de educación para la resiliencia y la prevención de hechos delictivos.</t>
  </si>
  <si>
    <t>Con corte a 31 de diciembre 2021, A través del proyecto se vinculó un contratista que realiza trabajo de campo para la inclusión de los vendedores informales al proceso contractual que se pretende realizar en cumplimento de los acuerdos de espacio público</t>
  </si>
  <si>
    <t>2023: Se encuentra en fase de diseño y formulación para la creación de escuelas de seguridad.</t>
  </si>
  <si>
    <t>Realizar 2 acuerdos para la promover la formalización de vendedores informales a círculos económicos productivos de la ciudad.</t>
  </si>
  <si>
    <t>Usme con un espacio público más seguro y construido colectivamente</t>
  </si>
  <si>
    <t>Corte a 31 de diciembre 2022 se realizó la adjudicación de la licitación pública con alianza publica para el desarrollo. Pendiente firma acta de inicio, la ejecución se realizará en el 2023.</t>
  </si>
  <si>
    <t>2022: Se está realizando entrega de elementos de dotación como chalecos, elementos para demarcación y actividades lúdicas, previas a la firma del acuerdo y se realizará entrega de elementos para sus emprendimientos a través del capital semilla</t>
  </si>
  <si>
    <t xml:space="preserve">
Además, se realiza el contrato No.  411 2021 cuyo objeto es “realizar procesos de formación que apoyen el desarrollo social y cultural e implementar acuerdos con acciones afirmativas para el aprovechamiento del espacio público con fines culturales, recr</t>
  </si>
  <si>
    <t>2022: Se está realizando entrega de elementos de dotación como chalecos, elementos para demarcación y actividades lúdicas, previas a la firma del acuerdo y se realizará entrega de elementos para sus emprendimientos a través del capital semilla
2023: En</t>
  </si>
  <si>
    <t>Atender 800 personas en estrategias de acceso a la justicia integral en la ciudad.</t>
  </si>
  <si>
    <t>Acceso a la justicia para el desarrollo social y cultural del siglo XXI</t>
  </si>
  <si>
    <t>acceso a la justicia integral en la ciudad</t>
  </si>
  <si>
    <t xml:space="preserve">Con corte a 31 de diciembre 2021, se realiza el contrato No. 404 2021 cuyo objeto es “ prestar sus servicios para implementar y desarrollar acciones y ejercicios de sensibilización y capacitación que promuevan el acceso a la justicia por medio de métodos </t>
  </si>
  <si>
    <t>2023: Se encuentra en fase de diseño y formulación</t>
  </si>
  <si>
    <t>Beneficiar 800 personas a través de estrategias para el fortalecimiento de los mecanismos de justicia comunitaria.</t>
  </si>
  <si>
    <t>2022: La meta programada fueron 180  y no 280.
2023: Se encuentra en fase de diseño y formulación</t>
  </si>
  <si>
    <t>Implementar 2 estrategia local de acciones pedagógicas del Código Nacional de Seguridad y Convivencia Ciudadana en la localidad.</t>
  </si>
  <si>
    <t>local de acciones pedagógicas del Código Nacional de Seguridad y Convivencia Ciudadana en la localidad.</t>
  </si>
  <si>
    <t>2022: Se adelantan y ejecutan las propuestas pedagógicas (puestas en escena) en las que se convoca a la comunidad para participación en propuestas que contribuyan a promover el código nacional de Seguridad y Convivencia.
2023: No aplica para la vigenci</t>
  </si>
  <si>
    <t>Vincular 30 Instituciones educativas al programa pedagógico de resolución de conflictos en la comunidad escolar.</t>
  </si>
  <si>
    <t xml:space="preserve"> educativas al programa pedagógico de resolución de conflictos en la comunidad escolar.</t>
  </si>
  <si>
    <t>Suministrar 4 dotaciones de equipos especiales de protección a organismos de seguridad.</t>
  </si>
  <si>
    <t>Usme comprometida con la segurdad</t>
  </si>
  <si>
    <t>de equipos especiales de protección a organismos de seguridad.</t>
  </si>
  <si>
    <t>Con corte a 31 de diciembre 2021, no mueve meta</t>
  </si>
  <si>
    <t>Corte a 31 de diciembre 2022 se realizó la adjudicación de SASI No. 041-2022, la ejecución se realizará en el 2023.</t>
  </si>
  <si>
    <t>Suministrar 4 dotaciones del parque automotor a organismos de seguridad.</t>
  </si>
  <si>
    <t>del parque automotor a organismos de seguridad.</t>
  </si>
  <si>
    <t>Con corte a 31 de diciembre 2021, se realiza el contrato No. 426 2021 cuyo objeto es “adquisición de motocicletas con mantenimiento preventivo, adecuaciones y accesorios al amparo del acuerdo marco de precios “cce-971-1-amp 2019 para la adquisición de mot</t>
  </si>
  <si>
    <t>Corte a 31 de diciembre 2022 se realizó la adjudicación por acuerdo marco No 971-2019, la ejecución se realizará en el 2023.</t>
  </si>
  <si>
    <t>Suministrar 4 dotaciones logísticas a organismos de seguridad.</t>
  </si>
  <si>
    <t>logísticas a organismos de seguridad.</t>
  </si>
  <si>
    <t>Con corte a 31 de diciembre 2021,  no mueve meta</t>
  </si>
  <si>
    <t>Corte a 31 de diciembre 2022 se realizó la adjudicación de SASI No. 040-2022, la ejecución se realizará en el 2023.</t>
  </si>
  <si>
    <t>2023: Se realiza adquisición de licencias ofimáticas para equipos de cómputo nuevos.</t>
  </si>
  <si>
    <t>Suministrar 4 dotaciones tecnológicas a organismos de seguridad.</t>
  </si>
  <si>
    <t>Con corte a 31 de diciembre 2021, Se contrató personal por este proyecto, estos no afectan meta
Además, se realiza el contrato No 425 - 427 2021 cuyo objeto es “adquisición de software por catálogo al amparo del instrumento de agregación de demanda, ad</t>
  </si>
  <si>
    <t>Corte a 31 de diciembre 2022 se realizó la adjudicación por acuerdo marco No 280-2021, la ejecución se realizará en el 2023.</t>
  </si>
  <si>
    <t>2021: Proceso a través de bolsa mercantil que se fue desierto y por consiguiente no se ejecutó.
2023: Se realiza convenio para aunar esfuerzos administrativos y financieros entre la SecretaríaDistrital de Seguridad, Convivencia y Justicia y la ALU, tod</t>
  </si>
  <si>
    <t>Intervenir 0,5 Kilómetros-carril de malla vial rural con acciones de construcción y/o conservación</t>
  </si>
  <si>
    <t>movilidad local sostenible</t>
  </si>
  <si>
    <t>Intervenir 3,05 Kilómetros-carril de malla vial rural con acciones de construcción y/o conservación</t>
  </si>
  <si>
    <t>Con corte a 31 de diciembre 2021, Los contratistas vinculados por la meta son  los técnicos que están realizando actividades para los procedimientos de las formulaciones de las diferentes metas estipuladas en el proyecto. Así mismo, realizan actividades d</t>
  </si>
  <si>
    <t>Corte al 31 de Diciembre  de 2022, el recurso humano contratado realiza acciones seguimiento al proyecto y se realiza contratacion con HYUNDAUTOS SAS para el desarrollo del proyecto.</t>
  </si>
  <si>
    <t>2023: Se están adelantando las acciones con la maquinaria pesada para intervenir con acciones de fresado y/o mantenimiento las vías priorizadas.</t>
  </si>
  <si>
    <t>Intervenir 1,1 Kilómetros-carril de malla vial urbana (local y/o intermedia) con acciones de construcción y/o conservación</t>
  </si>
  <si>
    <t>de malla vial urbana (local y/o intermedia) con acciones de construcción y/o conservación</t>
  </si>
  <si>
    <t>Intervenir 7,0 Kilómetros-carril de malla vial urbana (local y/o intermedia) con acciones de construcción y/o conservación</t>
  </si>
  <si>
    <t>Corte al 31 de Diciembre de 2022, el recurso humano contratado realiza acciones seguimiento al proyecto y se realiza contratación con Ingeniería y Desarrollo Urbanístico para el desarrollo del proyecto. Pendiente firma acta de inicio, la ejecución se real</t>
  </si>
  <si>
    <t>Intervenir 3600 metros cuadrados de elementos del sistema de espacio público peatonal con acciones de construcción y/o conservación.</t>
  </si>
  <si>
    <t>Con corte a 31 de diciembre 2021,  no mueve meta.</t>
  </si>
  <si>
    <t>Corte al 31 de Diciembre de 2022, el recurso humano contratado realiza acciones seguimiento al proyecto y se realiza contratación con consorcio Distrital para el desarrollo del proyecto. Pendiente firma acta de inicio, la ejecución se realizará en el 2023</t>
  </si>
  <si>
    <t>2022: Se continúa realizando proceso de intervención  en diferentes puntos de la localidad.
2023: El proyecto se encuentra en fase de diseño y formulación de documentos.</t>
  </si>
  <si>
    <t xml:space="preserve">
Corte al 31 de Diciembre de 2022, el recurso humano contratado realiza acciones seguimiento al proyecto y se realiza contratación con Open Ingenieria SASA para el desarrollo del proyecto. Pendiente firma acta de inicio, la ejecución se realizará en el 2</t>
  </si>
  <si>
    <t>No se programó meta para la vigencia</t>
  </si>
  <si>
    <t>Intervenir 6000 metros lineales de Ciclo-infraestructura con acciones de construcción y/o conservación.</t>
  </si>
  <si>
    <t>Corte al 31 de Diciembre de 2022, el recurso humano contratado realiza acciones seguimiento al proyecto y se realiza contratación con Invesakk Ldta para el desarrollo del proyecto. Pendiente firma acta de inicio, la ejecución se realizará en el 2023.</t>
  </si>
  <si>
    <t>2021: Contratado estudios y diseños de 6,000 m de ciclo infraestructura.
2022: Se adelantaron los estudios y diseños. Contrato suspendido por tramite en Secretaría Distrital de Movilidad.
2023: debido al contrato que se encuentra suspendido, se está</t>
  </si>
  <si>
    <t>Operativizar 2 Centros de Acceso Comunitario en zonas rurales y/o apartadas.</t>
  </si>
  <si>
    <t>Conectividad para Usme rural en el siglo XXI</t>
  </si>
  <si>
    <t>Con corte a 31 de diciembre 2021, se realiza el contrato No. 412- 2021 cuyo objeto es “implementación y mantenimiento de zonas digitales de acceso público gratuito a internet mediante una red fibra óptica, en el área rural de la localidad de Usme”.
Se en</t>
  </si>
  <si>
    <t>2023: El proyecto se encuentra en fase de visitas técnicas, cotización, diseño y construcción de documentos para la formulación.</t>
  </si>
  <si>
    <t>Capacitar 1200 personas a través de procesos de formación para la participación de manera virtual y presencial.</t>
  </si>
  <si>
    <t>Intervención, dotación de salones comunales para el fortalecimiento de la participación ciudadana</t>
  </si>
  <si>
    <t>Con corte a 31 de diciembre 2021, Los profesionales vinculados al proyecto han realizado actividades que articulan la administración y los espacios de participación en la inclusión de sus líderes y las comunidades que estos representan en los proyectos qu</t>
  </si>
  <si>
    <t>Corte a 31 de diciembre 2022 se realizó la adjudicación de la licitación pública corporación para el desarrollo.  Pendiente firma acta de inicio, la ejecución se realizará en el 2023.</t>
  </si>
  <si>
    <t>2023: Se encuentra en fase de diseño y construcción de documentos técnicos para la formulación.</t>
  </si>
  <si>
    <t>Construir 2 sedes de salones comunales</t>
  </si>
  <si>
    <t>Corte a 31 de diciembre 2022 se realizó la adjudica con cumbre ingenieria e interventoria EIS Constructores Pendiente firma acta de inicio, la ejecución se realizará en el 2023.
para la vigencia 2021, se contuniara la ejecucion el 2023</t>
  </si>
  <si>
    <t>2023: Ejecución de estudios y  diseños, y proceso de licencia de construcción para posterior paso a licitación para la construcción de los salones comunales</t>
  </si>
  <si>
    <t>Dotar 40 sedes de salones comunales.</t>
  </si>
  <si>
    <t>de salones comunales.</t>
  </si>
  <si>
    <t>Con corte a 31 de diciembre 2021, se realiza el contrato No.  414-  2021 cuyo objeto es “la adquisición de los elementos básicos para dotar juntas de acción comunal a precios unitarios fijos sin formula de reajuste necesarios requeridos por la entidad par</t>
  </si>
  <si>
    <t>Corte a 31 de diciembre 2022 se realizó la adjudicación de una subasta inversa con GN generacion de negocios sas. Pendiente firma acta de inicio, la ejecución se realizará en el 2023.</t>
  </si>
  <si>
    <t>2022: Se realiza dotación a 10 salones comunales, a través del contrato 671 -2022.
2023: Se encuentra en proceso de construcción y diseño de documentos técnicos para la formulación.</t>
  </si>
  <si>
    <t>Fortalecer 300 Organizaciones, JAC e Instancias de participación ciudadana.</t>
  </si>
  <si>
    <t>, JAC e Instancias de participación ciudadana.</t>
  </si>
  <si>
    <t>Corte a 31 de diciembre 2022 se realizó la adjudicación del proceso de selección abreviada con Citius colombia.  Pendiente firma acta de inicio, la ejecución se realizará en el 2023.</t>
  </si>
  <si>
    <t>2023: Se encuentra en proceso de construcción y diseño de documentos técnicos para la formulación.</t>
  </si>
  <si>
    <t>Intervenir 40 sedes de salones comunales.</t>
  </si>
  <si>
    <t>Con corte a 31 de diciembre 2021, Se contrató un técnico que con las actividades realizadas contribuyen a generar insumos para la formulación de la meta proyecto. Se encuentra en ejecución, finaliza en el 2022</t>
  </si>
  <si>
    <t>Corte a 31 de diciembre 2022 se realizó la adjudicación del proceso de licitacion publica cib EIS CONSTRUCTORES Y CUMBRE INGENIERIA SAS . Pendiente firma acta de inicio, la ejecución se realizará en el 2023.</t>
  </si>
  <si>
    <t>2022: se genera intervención en 10 salones comunales de la localidad
2023: Se encuentra en estudio y anàlisis la posibilidad de adicionar el contrato 655-2022 para intervenir los salones  comunales para la vigencia.</t>
  </si>
  <si>
    <t>Gobierno abierto y transparente</t>
  </si>
  <si>
    <t>anuales.</t>
  </si>
  <si>
    <t>A la fecha se encuentra en formulación de un proceso de Mínima cuantía para la logística de la fse II de Presupuestos Participativos 2021</t>
  </si>
  <si>
    <t>2023: Se realizó rendición de cuentas el día 3 de junio 2023, en Coliseo Valles de Cafam</t>
  </si>
  <si>
    <t>Con corte a 31 de diciembre 2021,  se avanza en la ejecución de la meta.</t>
  </si>
  <si>
    <t>Corte al 31 de Diciembre de 2022, se realiza la contratacion del recurso humano para el desarrollo del proyecto</t>
  </si>
  <si>
    <t>Se desarrollan todas las actividades a través de las cuales se garantiza el cumplimiento de la meta.</t>
  </si>
  <si>
    <t>Gobierno Legítimo y Eficiente</t>
  </si>
  <si>
    <t>de inspección, vigilancia y control</t>
  </si>
  <si>
    <t>Corte a 31 diciembre 2022  Se realiza la contratación del recurso humano encargado de apoyar las actividades del proyecto.</t>
  </si>
  <si>
    <t>Atender 41290 hogares con apoyos que contribuyan al ingreso mínimo garantizado (Jóvenes Reto).</t>
  </si>
  <si>
    <t>Beneficiar 1.058 jóvenes con transferencias monetarias condicionadas.</t>
  </si>
  <si>
    <t>Con corte a 31 de diciembre 2021, se encuentra en proceso de ejecución el contrato para beneficiar a jóvenes con transferencias monetarias condicionadas, vigente en el 2022.</t>
  </si>
  <si>
    <t>Corte al 31 de Diciembre de 2022: se continúa la ejecución del programa Parceros por Bogotá con las actividades correspodientes</t>
  </si>
  <si>
    <t xml:space="preserve"> 2023: Se supera la meta con 537 jóvenes, que reciben transferencia monetaria y formación.</t>
  </si>
  <si>
    <t xml:space="preserve">Parques </t>
  </si>
  <si>
    <t>Vecinales Y/O De Bolsillo Con Acciones De Mejoramiento, Mantenimiento Y/O Dotación..</t>
  </si>
  <si>
    <t>Construir 2 Parques De Bolsillo Contrucción De Parques Vecinales Y/O De Bolsillo Con Acciones De Mejoramiento, Mantenimiento Y/O Dotación.</t>
  </si>
  <si>
    <t>La formulación del proyecto se se encuentra en análisis y estudio.</t>
  </si>
  <si>
    <t>Atender 18.600 hogares con apoyos que contribuyan al ingreso mínimo garantizado.</t>
  </si>
  <si>
    <t>Tunjuelito un contrato social por la Inclusión</t>
  </si>
  <si>
    <t>Atender 20925 hogares con subsidios en especie y/o transferencias monetarias y/o bonos canjeables.</t>
  </si>
  <si>
    <t>Los datos reportados en la meta de IMG fueron entregados por la Secretaría Distrital de Hacienda en medio magnetico de reporte con fecha de corte 30052022</t>
  </si>
  <si>
    <t>Para el tercer trimestre, de la vigencia 2023, no se ha recibido ningun reporte.</t>
  </si>
  <si>
    <t>Beneficiar 1.624 personas mayores con apoyo económico tipo C.</t>
  </si>
  <si>
    <t>Beneficiar 2111 personas mayores con apoyo económico tipo C.</t>
  </si>
  <si>
    <t xml:space="preserve">A corte tercer trimestre, se evidencia cumplimiento y entrega de 2.111 beneficiarios, integrando costos operativos de julio a diciembre de la presente vigencia.
A partir del mes de octubre, se realizo ingreso de un beneficiario a comunidad de cuidado, </t>
  </si>
  <si>
    <t>Emprendimiento y transformación para el desarrollo de la economía local</t>
  </si>
  <si>
    <t>Actualmente el convenio esta en ejecucion, para la vigencia 2021 y 2022. PNUD</t>
  </si>
  <si>
    <t>A corte 30 de septiembre, de la vigencia 2022 se entregan 120 fortalecimientos a Mipymes. 
De la vigencia 2023, se suscribio convenio con propais, se encuentran en capacitación.</t>
  </si>
  <si>
    <t>Promover en 280 Mipymes y/o emprendimientos procesos de reconversión hacia actividades sostenibles.</t>
  </si>
  <si>
    <t>No Mueve Meta</t>
  </si>
  <si>
    <t>El proceso de entrega a las mipymes beneficiarias se realizó en el mes de noviembre de 2021.</t>
  </si>
  <si>
    <t>A la fecha esta meta se encuentra en proceso de revision, etapa precontractual.
Asi mismo estos CRPs no mueven la magnitud fisica de la meta.</t>
  </si>
  <si>
    <t>A corte 30 de septiembre, para la vigencia 2022 se fortalecieron 70 emprendimientos. 
Para la vigencia 2023, se encuentra en proceso de contratacion.</t>
  </si>
  <si>
    <t>Promover en 400 Mipymes y/o emprendimientos la transformación empresarial y/o productiva.</t>
  </si>
  <si>
    <t>El recursos para las mipymes beneficiarias se entregó en el mes de noviembre de 2022.</t>
  </si>
  <si>
    <t>Para la vigencia 2022, esta meta se encuentra publicada mediante proceso en secop II.
Asi mismo estos CRPs no mueven la magnitud fisica de la meta.</t>
  </si>
  <si>
    <t>A corte 30 de septiembre, de la vigencia 2022 se entregaron 90 capitalizaciones. 
Para la vigencia 2023, se realizo posicionamiento y promocion de emprendimientos en la feria internacional (feria del hogar) en corferias</t>
  </si>
  <si>
    <t>Revitalizar 440 Mipymes y/o emprendimientos potencializadas dentro de las aglomeraciones económicas que fomentan el empleo y/o nuevas actividades económicas.</t>
  </si>
  <si>
    <t>Durante el 2021 se realizó la revitalización de las mipymes y emprendimientos a través de ferias locales</t>
  </si>
  <si>
    <t>El proceso fue contratado, sin embargo hasta la fecha inicia ejecucion, por tanto no se ha entregado o revitalizado MiPymes.
Asi mismo estos CRPs no mueven la magnitud fisica de la meta.</t>
  </si>
  <si>
    <t>A corte 30 de septiembre, para la vigencia 2022 se capitalizaran 59 personas. 
Para el 2023, se encuentran en proceso de formacion con propais.</t>
  </si>
  <si>
    <t>Dotar 1 Centro de Desarrollo Comunitario.</t>
  </si>
  <si>
    <t>Tunjuelito fortalece la atención a la primera infancia</t>
  </si>
  <si>
    <t>de Desarrollo comunitario</t>
  </si>
  <si>
    <t>Ya se realizo la compra de los 18 computadores, sin embargo no han sido entregados a integracion social hasta el 26 de enero de 2023.</t>
  </si>
  <si>
    <t>Dotar 9 Sedes de atención a la primera infancia (jardines infantiles).</t>
  </si>
  <si>
    <t xml:space="preserve"> de atención a la primera infancia (jardines infantiles).</t>
  </si>
  <si>
    <t>Dotar 9 Sedes de atención a la primera infancia y/o adolescencia (jardines infantiles).</t>
  </si>
  <si>
    <t>Elementos pedagogicos a jardines infantiles a espera de acta de inicio.</t>
  </si>
  <si>
    <t>A corte 30 de septiembre, se realizo a los tres jardines priorizados por la SDIS.</t>
  </si>
  <si>
    <t>Formar 2.200 personas en prevención de violencia intrafamiliar y/o violencia sexual.</t>
  </si>
  <si>
    <t>Licitacion a espera de acta de inicio.</t>
  </si>
  <si>
    <t>A corte 30 de septiembre, para la vigencia 2022, se concluyo procesos de formacion para el cumplimiento de meta.
Para la vigencia 2023, se suscribio CPS 314 de 2023 y se encuentran en alistamiento.</t>
  </si>
  <si>
    <t>Vincular 1.800 Mujeres cuidadoras a estrategias de cuidado.</t>
  </si>
  <si>
    <t>Tunjuelito cuidadora y protectora</t>
  </si>
  <si>
    <t>El inicio de ejecución del contrato será en febrero de 2022.</t>
  </si>
  <si>
    <t>El proceso se encuentra adjudicado y a espera de acta de inicio, y entrega de polizas del contratista.</t>
  </si>
  <si>
    <t>A corte 30 de septiembre, para la vigencia 2022 se impactaron 350 mujeres cuidadoras de la localidad.
Para la vigencia 2023, se encuentra en proceso de contratacion mediante selección objetiva (licitacion publica).</t>
  </si>
  <si>
    <t>Beneficiar 400 personas con discapacidad a través de Dispositivos de Asistencia Personal - Ayudas Técnicas (no incluidas en los Planes de Beneficios).</t>
  </si>
  <si>
    <t>Tunjuelito territorio saludable</t>
  </si>
  <si>
    <t>Esta meta tiene una apropiación de recursos de $289.000.000 del valor total del convenio</t>
  </si>
  <si>
    <t>A la fecha de 30/09/2022 no se registran entregas de dispositivos de asistencia personal para 2021, sin embargo se tiene el listado de futuros beneficiarios.
Para 2022 esta meta no contempla avances, toda vez que el convenio no ha sido suscrito a la fech</t>
  </si>
  <si>
    <t>A corte 30 de septiembre, para la vigencia 2022 se beneficiaron a 110 usuarios. 
Para la vigencia 2023, se encuentra en elaboracion de acta de inicio.</t>
  </si>
  <si>
    <t>Vincular 120 personas en acciones complementarias de la estrategia territorial de salud.</t>
  </si>
  <si>
    <t>El valor para essta meta dentro del convenio corresponde a 32.000.000</t>
  </si>
  <si>
    <t>A corte de 30/09/2022 la meta  de la vigencia 2021 no presenta cumplimiento, sin embargo se cuenta con la totalidad de soportes y procedimientos previos para realizar las entregas.</t>
  </si>
  <si>
    <t>A corte 30 de septiembre, para la vigencia 2022 se beneficiaron a 30 usuarios. 
Para la vigencia 2023, se encuentra en elaboracion de acta de inicio.</t>
  </si>
  <si>
    <t>Vincular 200 personas a las acciones y estrategias de reconocimiento de los saberes ancestrales en medicina.</t>
  </si>
  <si>
    <t>Se continuara con la escuela de saberes ancestrales mediante SAMC, que se encuentra adjudicada.</t>
  </si>
  <si>
    <t>A corte 30 de septiembre, para la vigencia 2022 se impactaron 50 personas, 25 de comunidades indigenas, 25 de comunidades afro. 
Para el 2023, se encuentra en proceso de contratacion, en plataforma transaccional Secop II.</t>
  </si>
  <si>
    <t>Vincular 400 mujeres gestantes, niños y niñas, migrantes irregulares, vinculados en acciones de protección específica y detección temprana.</t>
  </si>
  <si>
    <t>A la fecha 30/09/2022 los CRP reportados por esta meta son CPS, por lo tanto no mueven meta.</t>
  </si>
  <si>
    <t>A corte 30 de septiembre, para la vigencia 2022 se beneficiaron a 100 usuarios.
Para la vigencia 2023, se encuentra en elaboracion de acta de inicio.</t>
  </si>
  <si>
    <t>Vincular 400 personas con discapacidad, cuidadores y cuidadoras, en actividades alternativas de salud.</t>
  </si>
  <si>
    <t>Parar 2021 los talleres no han culminado, sin embargo las 100 personas se mantienen en los mismos.
Recurso comprometido no mueve magnitud fìsica de la meta</t>
  </si>
  <si>
    <t>A corte 30 de septiembre, para la vigencia 2022 se beneficiaron a 100 usuarios, y se estan finalizando actividades de hipoterapia. 
Para la vigencia 2023, se encuentra en elaboracion de acta de inicio.</t>
  </si>
  <si>
    <t>Parar 2021 los talleres no han culminado, sin embargo las 300 personas se mantienen en los mismos.
Para el 2022 se adjudico mediante SAMC, y se encuentra a espera de acta de inicio.</t>
  </si>
  <si>
    <t>A corte 30 de septiembre de 2023, se encuentra en ejecucion CPS 319 de 2022. 
Para la vigencia 2023 se encuentra en proceso de contratacion.</t>
  </si>
  <si>
    <t>Tunjuelito previene la maternidad y paternidad temprana</t>
  </si>
  <si>
    <t>Nota: el proceso inició ejecución contractua lel 18 de enero de 2022.
Los registros 601, 605, 649, 650 corresponden a la supervisión contratada para el seguimiento del convenio con la Subred.</t>
  </si>
  <si>
    <t>Los CRPs aportan a cumplimiento de meta, y se adjudica una SAMC.</t>
  </si>
  <si>
    <t>A corte 30 de septiembre, se han realizado capacitaciones con el personal vinculado a la meta, en prevencion del embarazo.
De la misma manera, se encuentra en proceso de contratacion Selección Abreviada de Menor Cuantia.</t>
  </si>
  <si>
    <t>Tunjuelito comprometida con el desarrollo Integral de la primera Infancia</t>
  </si>
  <si>
    <t>Es un proceso de dotacion mediante dos  Acuerdos Marco. Fueron adjudicados, a espera de acta de inicio.</t>
  </si>
  <si>
    <t>Al tercer trimestre de 2023, se realizo entrega en los colegios Rafael Uribe Uribe, Bernardo Jaramillo y San Carlos. (Vigencia 2022)
Para la vigencia 2023, se esta realizando proceso de contratacion mediante selección objetiva.</t>
  </si>
  <si>
    <t>Dotar 12 sedes educativas urbanas</t>
  </si>
  <si>
    <t>Tunjuelito fortalece la educación</t>
  </si>
  <si>
    <t>Dotar 12 sedes educativas urbanas.</t>
  </si>
  <si>
    <t>El proceso de dotacion a sedes educativas se encuentra adjudicado mediante subasta inversa. Esta a la espera de acta de inicio.</t>
  </si>
  <si>
    <t>A corte 30 de septiembre el personal no mueve meta, sin embargo se adjudica proceso de selección objetiva por 507 millones, en la fecha 6 de octubre.
CRP 1097.</t>
  </si>
  <si>
    <t>Beneficiar 180 estudiantes de programas de educación superior con apoyo de sostenimiento para la permanencia.</t>
  </si>
  <si>
    <t>Tunjuelito con Oportunidades para la Educación Superior</t>
  </si>
  <si>
    <t>de programas de educación superior con apoyo de sostenimiento para la permanencia.</t>
  </si>
  <si>
    <t>Esta meta corresponde a 45 estudiantes con beneficio de permanencia en educación superior.</t>
  </si>
  <si>
    <t>Esta meta corresponde a 45 estudiantes con beneficio de permanencia en educación superior. Sin embargo, aun no hay reporte de entrega para la vigencia 2022.</t>
  </si>
  <si>
    <t>A corte 30 de septiembre de 2023. No se han realizado reportes de beneficiados para la vigencia 2023, toda vez que, las universidades no han reportado a la agencia ATENEA el estado de las matriculas de los beneficiados.</t>
  </si>
  <si>
    <t>Beneficiar 180 personas con apoyo para la educación superior.</t>
  </si>
  <si>
    <t>con apoyo para la educación superior.</t>
  </si>
  <si>
    <t>Esta meta corresponde a 45 estudiantes con beneficio de acceso  educación superior.</t>
  </si>
  <si>
    <t>En el 2022 se firmo un convenio, y esta a la espera del reporte de beneficiarios.</t>
  </si>
  <si>
    <t>Por el bienestar recreo-deportivo de Tunjuelito</t>
  </si>
  <si>
    <t>El recurso comprometido, son instructores de las escuelas de formacion deportiva</t>
  </si>
  <si>
    <t>Vincular 1.400 personas en actividades recreo- deportivas comunitarias.</t>
  </si>
  <si>
    <t>en actividades recreo- deportivas comunitarias.</t>
  </si>
  <si>
    <t>El recurso comprometido, son los instructores de gimnasios publicos.</t>
  </si>
  <si>
    <t>Capacitar 800 personas en los campos artísticos, interculturales, culturales y/o patrimoniales.</t>
  </si>
  <si>
    <t>Tunjuelito se apropia del arte, la cultura y el patrimonio</t>
  </si>
  <si>
    <t>Se encuenta en capacitacion de 10 organizaciones.</t>
  </si>
  <si>
    <t>A corte 30 de septiembre, se esta realizando proceso de incripcion y clasificacion de ganadores, para la vigencia 2023.
De la vigencia 2022, se capacitaron 200 personas, y se termino ejecucion de convenio 447.</t>
  </si>
  <si>
    <t>Intervenir 4 sedes culturales con dotación y/o adecuación.</t>
  </si>
  <si>
    <t>culturales con dotación y/o adecuación.</t>
  </si>
  <si>
    <t>El contrato se encuentra en ejecución pendiente reporte para el siguiente trimestre para la vigencia 2021. 
Para 2022 estos CRPs no mueven la magnitud fisica de la meta.</t>
  </si>
  <si>
    <t>Se encuentra en ejecucion.</t>
  </si>
  <si>
    <t>de apoyo al sector artístico y cultural.</t>
  </si>
  <si>
    <t>En febrero se hace el desembolso del recurso por parte de IDARTES e inicia la ejecución de las actividades.</t>
  </si>
  <si>
    <t>Estan en proceso de formacion de agentes culturales, aun no se han entregado estimulos.</t>
  </si>
  <si>
    <t>A corte 30 de septiembre, se encuentra en proceso de inscripcion y clasificacion de ganadores. 
Para la vigencia 2023 se estregaron los 20 estimulos planeados.</t>
  </si>
  <si>
    <t>Realizar 20 eventos de promoción de actividades culturales.</t>
  </si>
  <si>
    <t>de promoción de actividades culturales.</t>
  </si>
  <si>
    <t>Los demás eventos se programaron para el primer trimestre de 2022.</t>
  </si>
  <si>
    <t>El proceso se encuentra adjudicado y en ejecucion, se han realizado dos eventos: 1. Novenas y 2. Mujer afrolatina.</t>
  </si>
  <si>
    <t>Implementar 8 acciones de fomento para la agricultura urbana.</t>
  </si>
  <si>
    <t>Cultivando nuestro territorio</t>
  </si>
  <si>
    <t>de fomento para la agricultura urbana.</t>
  </si>
  <si>
    <t>Adjudicado y en ejecucion.</t>
  </si>
  <si>
    <t>A corte 30 de septiembre de 2023. Se encuentra en ejecucion CPS 313 de 2023, bajo el cual se realizaran las dos acciones de fomento. Se encuentran en capacitaciones.</t>
  </si>
  <si>
    <t>Financiar 48 proyectos del sector cultural y creativo.</t>
  </si>
  <si>
    <t>Industria cultural en la nueva Tunjuelito</t>
  </si>
  <si>
    <t>del sector cultural y creativo.</t>
  </si>
  <si>
    <t>Se encuentra en proceso de capacitacion, aun no han sido entregados los estimulos.</t>
  </si>
  <si>
    <t>Reverdecimiento del territorio</t>
  </si>
  <si>
    <t>Los CRP 389 y 400 no aportal al cumplimiento de la meta por ser CPS profesionales y el CRP 516 aporta parcialmente al cumplimiento de la meta plan</t>
  </si>
  <si>
    <t>A la fecha se ha realizado un proceda, mediante las acciones de los gestores ambientales. Las otras acciones de procedas estan contempladas en la SAMC, la cual se encuentra en ejecucion.</t>
  </si>
  <si>
    <t>Para la vigencia 2022, se han realizado mediante CPS 175 2022 las acciones de procedas. Falta por terminar el quinto proceda .
Para la vigencia 2023, mediante cps 313 2023 se ha realizado la capacitacion de un proceda.</t>
  </si>
  <si>
    <t>Intervenir 1.500 m2 de jardinería y coberturas verdes.</t>
  </si>
  <si>
    <t>Adjudicado a espera de acta de inicio.</t>
  </si>
  <si>
    <t>Red de corredores naturales para la biodiversidad de Tunjuelito</t>
  </si>
  <si>
    <t>Los CRP reportados no mueven la meta, corresponden a contratación de personal por prestación de servicios del FDLT</t>
  </si>
  <si>
    <t>A corte 30 de septiembre de 2023, se encuentra en proceso de contratación, a espera de adjudicacion.</t>
  </si>
  <si>
    <t>Desarrollar 1 intervención para la reducción del riesgo y adaptación al cambio climático.</t>
  </si>
  <si>
    <t>Tunjuelito se prepara frente al riesgo y el cambio climático</t>
  </si>
  <si>
    <t>Realizar 2 acciones efectivas para el fortalecimiento de las capacidades locales para la respuesta a emergencias y desastres.</t>
  </si>
  <si>
    <t>Se realizo un proceso por minima cuantia, para fortalecer al fondo de desarrollo local de tunjuelito en el marco del cumplimiento de la meta. Asi mismo se realizo una SAMC para fortalecer otras entidades locales, en el marco de atencion y prevencion a eme</t>
  </si>
  <si>
    <t>A corte 30 de septiembre, se va realizar un solo proceso para las dos metas mediante Selección Abreviada de Menor Cuantia. Y se encuentra en proceso de contratación.</t>
  </si>
  <si>
    <t>Mantener 1.700 árboles urbanos y/o rurales.</t>
  </si>
  <si>
    <t>Más árboles para Tunjuelito</t>
  </si>
  <si>
    <t>Plantar 1.300 árboles urbanos y/o rurales.</t>
  </si>
  <si>
    <t>Construir 2.000 m2 de Parques vecinales y/o de bolsillo (la construcción incluye su dotación).</t>
  </si>
  <si>
    <t>Más parques como parte de un contrato social y ambiental</t>
  </si>
  <si>
    <t>de Parques vecinales y/o de bolsillo (la construcción incluye su dotación).</t>
  </si>
  <si>
    <t>Construir 7674 m2 de Parques vecinales y/o de bolsillo (la construcción incluye su dotación).</t>
  </si>
  <si>
    <t>Reporte meta 2021 pendiente porque el contrato aún está en ejecución, en 95%. Por su parte 2022, se encuentra adjudicado, pero no ha suscrito acta inicio.</t>
  </si>
  <si>
    <t>A corte 30 de septiembre, de la vigencia 2022 se encuentran en proceso de liquidación. 
Para la vigencia 2023, se encuentra en proceso de adjudicacion mediante plataforma secop II.</t>
  </si>
  <si>
    <t>Atender 12.000 animales en urgencias, brigadas médico veterinarias, acciones de esterilización, educación y adopción.</t>
  </si>
  <si>
    <t>Tunjuelito protectora con los animales de compañía</t>
  </si>
  <si>
    <t>El proceso fue adjudicado y se encuentra en ejecucion, mediante proceso LP.</t>
  </si>
  <si>
    <t>Capacitar 2.000 personas en separación en la fuente y reciclaje.</t>
  </si>
  <si>
    <t>Cambio de hábitos para una Tunjuelito sostenible</t>
  </si>
  <si>
    <t>Se realiza cumplimiento de meta mediante la vinculacion de gestores ambientales para la localidad de Tunjuelito. Ademas se realiza un proceso de SAMC para dar cumplimiento a las propuesta de presupuestos participativos</t>
  </si>
  <si>
    <t>Para la vigencia 2022 mediante CPS 275 de 2022, se capacitaron 100, mas las capacitaciones realizadas por gestores ambientales, sumaron 705. 
Para la vigencia 2023, se han realizado 148 por parte de gestores ambientales, y se esta ejecutando CPS 313 de</t>
  </si>
  <si>
    <t>Vincular 1.200 personas a procesos de construcción de memoria, verdad, reparación integral a víctimas, paz y reconciliación.</t>
  </si>
  <si>
    <t>Atención, protección y garantías a las víctimas en el marco del contrato social</t>
  </si>
  <si>
    <t>Adjudicado y a espera de acta de inicio.</t>
  </si>
  <si>
    <t>Capacitar 1.600 personas para la construcción de ciudadanía y desarrollo de capacidades para el ejercicio de derechos de las mujeres.</t>
  </si>
  <si>
    <t>Tunjuelito sin violencia y libre de feminicidios</t>
  </si>
  <si>
    <t>A la fecha el se encuentra suscrito convenio con Universidad Nacional.</t>
  </si>
  <si>
    <t>A corte 30 de septiembre de 2023, se encuentra en ejecucion Contrato Interadministrativo 289. 
Para el 2023 se encuentra en proceso de contratacion.
Los Crps relacionados no mueven meta.</t>
  </si>
  <si>
    <t>Vincular 2.400 personas en acciones para la prevención del feminicidio y la violencia contra la mujer.</t>
  </si>
  <si>
    <t>Tunjuelito sin violenta y libre de feminicidios</t>
  </si>
  <si>
    <t>Recurso comprometido no mueve magnitud fìsica de la meta.</t>
  </si>
  <si>
    <t>A corte 30 de septiembre, de vigencia 2022 el CPS 320 de 2022 se encuentra en ejecución. 
Para la vigencia 2023 se encuentra en proceso de contratacion, y adjudicacion.</t>
  </si>
  <si>
    <t>Convivencia y participación ciudadana en Tunjuelito</t>
  </si>
  <si>
    <t>Los CRP se corresponden con el personal de gestores de seguridad y convivencia contratados por el FDLT para el cumplimiento del proyecto de inversión de acuerdo a la línea técnica.</t>
  </si>
  <si>
    <t>Incluir 250 personas en actividades de educación para la resiliencia y la prevención de hechos delictivos.</t>
  </si>
  <si>
    <t>A corte 30 de septiembre, para la vigencia 2023, se encuentra en proceso de adjudicacion mediante la plataforma transaccional secop II.</t>
  </si>
  <si>
    <t>Organización del espacio público en el marco del contrato social y ambiental</t>
  </si>
  <si>
    <t>Recurso comprometido mediante subasta para entrega de mobiliario.</t>
  </si>
  <si>
    <t>A corte 30 de septiembre, se ha realizado un acuerdo de uso y aprovechamiento del espacio publico. Para vigencia 2022.</t>
  </si>
  <si>
    <t>Realizar 4 acuerdos para la vinculación de la ciudadanía en los programas adelantados por el IDRD y acuerdos con vendedores informales o estacionarios.</t>
  </si>
  <si>
    <t>Adjudicado a espera de acta de inicio</t>
  </si>
  <si>
    <t>Vincular 12 Instituciones educativas al programa pedagógico de resolución de conflictos en la comunidad escolar.</t>
  </si>
  <si>
    <t>Tunjuelito sin conflictos</t>
  </si>
  <si>
    <t>El recurso comprometido es un instructor y una profesional para apoyo psicosocial a instituciones educativas. Tambien una SAMC y una MC que estan adjudicadas.</t>
  </si>
  <si>
    <t>A corte 30 de septiembre, para la vigencia 2022 se encuentra en cierre de ejecucion CPS 283 de 2022. 
Para la vigencia 2023, se encuentra en proceso de contratación. Teniendo en cuenta las solicitades de la comunidad educativa se ajustó proceso de cont</t>
  </si>
  <si>
    <t>Suministrar 1 dotaciones del parque automotor a organismos de seguridad.</t>
  </si>
  <si>
    <t>Tunjuelito fortalece la seguridad y la justicia</t>
  </si>
  <si>
    <t>Suministrar 1 dotaciones tecnológicas a organismos de seguridad.</t>
  </si>
  <si>
    <t>Adelantar cumplimiento de meta en automotor que estaba programada para el 2024. y la tecnologica se completaria para el 2024.</t>
  </si>
  <si>
    <t>A corte 30 de septiembre, se encuentra suscrito convenio con secretaria de seguridad para suministro e instalacion de componentes para el sistema de video vigilancia de la localidad.</t>
  </si>
  <si>
    <t>Intervenir 1.000 metros cuadrados de Puentes vehiculares y/o peatonales de escala local sobre cuerpos de agua con acciones de construcción y/o conservación.</t>
  </si>
  <si>
    <t>Una nueva infraestructura con igualdad de condiciones para la inclusión social, productiva y de género</t>
  </si>
  <si>
    <t>Intervenir 1.022 metros cuadrados de Puentes vehiculares y/o peatonales de escala local sobre cuerpos de agua con acciones de construcción y/o conservación.</t>
  </si>
  <si>
    <t>A corte 30 de septiembre, 
se encuentra en proceso de contratacion para adjudicacion de contrato de obra y de interventoria, para el cumplimiento de la meta.</t>
  </si>
  <si>
    <t>Intervenir 1.000 metros lineales de Ciclo- infraestructura con acciones de construcción y/o conservación.</t>
  </si>
  <si>
    <t>Intervenir 1.000 metros lineales de Cicloinfraestructura con acciones de construcción y/o conservación.</t>
  </si>
  <si>
    <t>El contrato de cicloinfraestructura se encuentra en suspensión toda vez que no se ha aprobado los diseños por Secretaria de Movilidad.</t>
  </si>
  <si>
    <t>A corte 30 de septiembre de 2023, se realizo proceso de liberacion, ya que no se logro ejecutar, toda vez que, las ciclorutas tienen contratos activos con el IDU y la UMV.</t>
  </si>
  <si>
    <t>Intervenir 1.5 Kilómetros-carril de malla vial urbana (local y/o intermedia) con acciones de construcción y/o conservación.</t>
  </si>
  <si>
    <t>Intervenir 3 Kilómetros-carril de malla vial urbana (local y/o intermedia) con acciones de construcción y/o conservación.</t>
  </si>
  <si>
    <t>El proceso fue adjudicado, y se encuentra a la espera de suscripcion de acta de inicio.</t>
  </si>
  <si>
    <t xml:space="preserve">A corte 30 de setiembre de 2023, para la vigencia 2023 se encuentra en ejecucion, 0.65 km carril en construcción, mediante COP 316 de 2023, e interventoria 320 de 2023.
Para completar meta se encuentra en proceso de contratación, COP para conservacion y </t>
  </si>
  <si>
    <t>Intervenir 2.000 metros cuadrados de elementos del sistema de espacio público peatonal con acciones de construcción y/o conservación.</t>
  </si>
  <si>
    <t>Intervenir 2.300 metros cuadrados de elementos del sistema de espacio público peatonal con acciones de construcción y/o conservación.</t>
  </si>
  <si>
    <t>El contrato para la vigencia 2021, se encuentra en proceso de liquidacion. Para el 2022 se realizara a traves de convenio marco "juntos cuidemos bogota"</t>
  </si>
  <si>
    <t>A corte 30 de septiembre,  CPS 304 y 308 de 2022 acuerdo marco para conservacion y/o recuperacion de espacio publico peatonal.
Para el vigencia 2023, se encuentra en proceso de contratacion, estudios y diseños para el cumplimiento de esta meta.</t>
  </si>
  <si>
    <t>Capacitar 960 personas a través de procesos de formación para la participación de manera virtual y presencial.</t>
  </si>
  <si>
    <t>Fortaleciendo a Tunjuelito desde lo social</t>
  </si>
  <si>
    <t>Recurso comprometido no mueve magnitud fìsica de la meta. El proceso se encuentra en proyeccion de documentos tecnicos.</t>
  </si>
  <si>
    <t>A corte 30 de septiembre, la vigencia 2022 se encuentra un proceso de ejecucion de constitucion de un moodle educativo. 
Para la vigencia 2023 se encuentra en proceso de contratacion.</t>
  </si>
  <si>
    <t>Construir 1 sede de salones comunales</t>
  </si>
  <si>
    <t>Construir 1,1 sede de salones comunales</t>
  </si>
  <si>
    <t xml:space="preserve">Para el 2021 se realizo contrato para la casa de la participacion y hay un 80% de entrega fisica. Sin embargo es necesario activar meta para 2022 para culminar la totalidad de la obra.
Asi mismo, para 2022 estos CRPs no mueven la magnitud fisica de la </t>
  </si>
  <si>
    <t>Dotar 20 sedes de salones comunales.</t>
  </si>
  <si>
    <t>A corte 30 de septiembre, para la vigencia 2023 se encuentra en proceso de contratacion.</t>
  </si>
  <si>
    <t>Fortalecer 150 Organizaciones, JAC e Instancias de participación ciudadana.</t>
  </si>
  <si>
    <t>Las 17 juntas de accion comunal seran dotadas, sin embargo a la fecha solo se ha entregado una, esto porque no han suscrito polizas, para 2021.
Para la vigencia 2022 se dotan 20 instancias de participacion, toda vez que dos desistieron de la misma.</t>
  </si>
  <si>
    <t>Terminar 1 sedes administrativas locales.</t>
  </si>
  <si>
    <t>Una nueva sede administrativa local para Tunjuelito incluyente y con un enfoque ambiental</t>
  </si>
  <si>
    <t>Terminar</t>
  </si>
  <si>
    <t>administrativas locales.</t>
  </si>
  <si>
    <t>Terminar 1 sede administrativa local.</t>
  </si>
  <si>
    <t>Transparencia y fortalecimiento institucional para la Tunjuelito del siglo XXI</t>
  </si>
  <si>
    <t>A corte 30 de septiembre, se realizo respectiva rendicion de cuentas 2023.</t>
  </si>
  <si>
    <t>Control Institucional para la Tunjuelito del siglo XXI</t>
  </si>
  <si>
    <t>Con Transferencias Monetarias Condicionadas</t>
  </si>
  <si>
    <t>Beneficiar 400 Jovenes Jovenes Con Transferencias Monetarias Condicionadas</t>
  </si>
  <si>
    <t>Para el tercer trimestre del 2023, se han beneficiado 253 jovenes, asi mismo, se realizo proceso de contratacion mediante CPS 261 de 2023 para contrato de suministro. Estos jovenes obedecen a las condiciones del convenio interadministrativo 5714. Sin emba</t>
  </si>
  <si>
    <t>Atender 51.912 hogares con apoyos que contribuyan al ingreso mínimo garantizado  de las bosunas y los bosunos</t>
  </si>
  <si>
    <t>Bosa solidaria: Hogares protegidos, ciudadanía tranquila</t>
  </si>
  <si>
    <t>con apoyos que contribuyan al ingreso mínimo garantizado de las bosunas y los bosunos</t>
  </si>
  <si>
    <t>Atender 51.912 hogares con apoyos que contribuyan al ingreso mínimo garantizado de las bosunas y los bosunos</t>
  </si>
  <si>
    <t>Seguimiento Cuarto Trimestre: Reporte de dispersiones entregado por SDH.</t>
  </si>
  <si>
    <t>Seguimiento 4° trimestre 2022: Reporte de dispersiones entregado por SDH, balance: 65.041 hogares beneficiados</t>
  </si>
  <si>
    <t xml:space="preserve">Seguimiento 30 Sep 2023:
Se adelantó la suscripción del convenio interadministrativo 8552 de 2023 con la Secretaría Distrital de Integración Social, a través del cual se realizan la implementación del programa de Ingreso Mínimo Garantizado.  Se tiene en </t>
  </si>
  <si>
    <t>Beneficiar a 4670 personas mayores con apoyo económico tipo C</t>
  </si>
  <si>
    <t>Seguimiento Cuarto Trimestre: Reporte ficha SIRBE, actas de reunion y listados de identificacion de benficiarios de bonos.</t>
  </si>
  <si>
    <t>Seguimiento 4o. Trimestre 2022: vigencia 2022 entregada, beneficiar a 4670 personas mayores con apoyo económico tipo C estan asociados todos CRPs excepto SDH.CRPS relacionado el de SDH y los demás estan asociados en la meta.</t>
  </si>
  <si>
    <t>Seguimiento 30 Sep 2023:
Se viene realizando mensualemnte la entrega de apoyos económicos tipo C a 6170 adultos mayores de la localida de Bosa.</t>
  </si>
  <si>
    <t>Beneficiar 1900 personas con discapacidad a través de Dispositivos de Asistencia Personal - Ayudas Técnicas (no incluidas en los Planes de Beneficios), con enfoque diferencial y poblacional</t>
  </si>
  <si>
    <t>Bosa cuida a una ciudadanía imparable</t>
  </si>
  <si>
    <t>con discapacidad a través de Dispositivos de Asistencia Personal - Ayudas Técnicas (no incluidas en los Planes de Beneficios), con enfoque diferencial y poblacional</t>
  </si>
  <si>
    <t>seguimiento 4°. trimestre 2022: Se encuentran en ejecución los 325 y 327, a través de los cuales se busca dar cumplimiento a la meta del PDL</t>
  </si>
  <si>
    <t>Seguimiento 30 Sep 2023:
Se viene adelantado la ejecución del contrato 290 de 2023, a través del cual se ha logrado realizar la entrega de 120 ayudas técnicas de la comunidad de Bosa</t>
  </si>
  <si>
    <t>Seguimiento Cuarto Trimestre: Suscripcion de contrato No 383 de 2021 con la SUBRED INTREGRADA DE SERVICIOS SUROCCIDENTE.</t>
  </si>
  <si>
    <t xml:space="preserve">Seguimiento 4°. Trimestre: Se adelantó la suscripción del contrato interadministrativo 642 con la SUBRED INTEGRADA DE SERVICIOS DE SALUD S UR OCCIDENTE E.S.E., a través del cual se dará cumplimiento a la meta del PDL. Así mismo, se cuenta con contrato de </t>
  </si>
  <si>
    <t>Seguimiento 30 Sep 2023:
Se proyecta adelantar proceso de contratación para el mes de noviembre. El mismo corresponde a una adición presupuestal con la Subred Suroccidente para realizar la implementación del componente de acciones complementarias. El CRP</t>
  </si>
  <si>
    <t>Vincular 2500 personas en las acciones desarrolladas desde los dispositivos de base comunitaria en respuesta al consumo de SPA de la localidad de Bosa</t>
  </si>
  <si>
    <t>en las acciones desarrolladas desde los dispositivos de base comunitaria en respuesta al consumo de SPA de la localidad de Bosa</t>
  </si>
  <si>
    <t>seguimiento Cuarto Trimestre: Soportes piezas comunicativas para los dispositivos de base comunitarios para prevencion de SPA, base de datso para acceder al incentivo para la implementacion de iniciativas.</t>
  </si>
  <si>
    <t>Seguimiento 4°. Trimestre: Se adelantó la suscripción del contrato interadministrativo 642 con la SUBRED INTEGRADA DE SERVICIOS DE SALUD S UR OCCIDENTE E.S.E., a través del cual se dará cumplimiento a la meta del PDL</t>
  </si>
  <si>
    <t>Seguimiento 30 Sep 2023:
Se proyecta adelantar proceso de contratación para el mes de noviembre. El mismo corresponde a una adición presupuestal con la Subred Suroccidente para realizar la implementación del componente de disminución de factores de riesg</t>
  </si>
  <si>
    <t>Vincular 3198 personas en acciones complementarias de la estrategia territorial de salud.</t>
  </si>
  <si>
    <t>El contrato no afecta la meta
Seguimiento Cuarto Trimestre: Suscripcion del contrato 383 de 2021 SUBRED INTEGRADA DE SERVICIOS DE SALUD SUROCCIDENTE</t>
  </si>
  <si>
    <t>Seguimiento 4°. Trimestre: Se suscribieron 7 contratos de prestación de servicios y 2 subastas para garantizar la implementación de la estrategia territorial de salud en la localidad de bosa</t>
  </si>
  <si>
    <t>Seguimiento 30 Sep 2023:
Se vienen adelantado acciones complementarias de la estrategia territorial de salud con el equipo contratado desde el FDL. El ciclo de las acciones finaliza con la entrega de KITS establecidos en los criterios de elegibilidad y v</t>
  </si>
  <si>
    <t>Vincular 500 mujeres gestantes, niños y niñas, migrantes irregulares,  en acciones de protección específica y detección temprana.</t>
  </si>
  <si>
    <t>Seguimiento Cuarto Trimestre: Suscripcion del contrato 383 de 2021 SUBRED INTEGRADA DE SERVICIOS DE SALUD SUROCCIDENTE</t>
  </si>
  <si>
    <t>Seguimiento 4°. Trimestre: Se adelantó la suscripción del contrato interadministrativo 642 con la SUBRED INTEGRADA DE SERVICIOS DE SALUD SUR OCCIDENTE E.S.E., a través del cual se dará cumplimiento a la meta del PDL</t>
  </si>
  <si>
    <t>Seguimiento 30 Sep 2023:
Se proyecta adelantar proceso de contratación para el mes de noviembre. El mismo corresponde a una adición presupuestal con la Subred Suroccidente para realizar la implementación del componente de acciones de cuidado.</t>
  </si>
  <si>
    <t>Vincular 6.885  personas a las acciones y estrategias de reconocimiento de los saberes ancestrales en medicina para las comunidades étnicas de la localidad de Bosa.</t>
  </si>
  <si>
    <t>a las acciones y estrategias de reconocimiento de los saberes ancestrales en medicina para las comunidades étnicas de la localidad de Bosa.</t>
  </si>
  <si>
    <t>Vincular 6.885 personas a las acciones y estrategias de reconocimiento de los saberes ancestrales en medicina para las comunidades étnicas de la localidad de Bosa.</t>
  </si>
  <si>
    <t>Seguimiento Cuarto Trimestre: Suscripcion del contrato 399 de 2021 con Universidad Nacional de Colombia.</t>
  </si>
  <si>
    <t>Seguimiento 4°. Trimestre 2022: contrato 399 de 2021 con Universidad Nacional de Colombia en ejecucion vigencia 2021 y se cumplió la meta para 2021. Para 2022 se encuentra en ejecución contrato interadministrativo 593 suscrito con el CABILDO MAYOR INGA KI</t>
  </si>
  <si>
    <t>Seguimiento 30 Sep 2023:
Se esta la espera para definir la figura jurdica que permita adelantar un proceso de contratación que garantice la implementación de la escuela de saberes ancetrales en la comunidad de Bosa.</t>
  </si>
  <si>
    <t>Dotar 1 centro de atención especializado para fortalecer el desarrollo de competencias de personas con discapacidad.</t>
  </si>
  <si>
    <t>Bosa cuida y protege</t>
  </si>
  <si>
    <t>de atención especializado para fortalecer el desarrollo de competencias de personas con discapacidad.</t>
  </si>
  <si>
    <t>seguimiento 4°. Trimestre 2022: 
Se adelantó la suscrupción de contratos de suministro a través de selecciión abreviada y acuerdos marco de precios, a través de los cuales se proyecta dar cumplimiento a la meta.
NOTA: Se registra el valor total de l</t>
  </si>
  <si>
    <t>Dotar 1 Centro de Desarrollo comunitario de la Localidad de Bosa.</t>
  </si>
  <si>
    <t>de Desarrollo comunitario de la Localidad de Bosa</t>
  </si>
  <si>
    <t>seguimiento 4°. trimestre 2022: 
Se adelantó la suscrupción de contratos de suministro a través de selecciión abreviada y acuerdos marco de precios, a través de los cuales se proyecta dar cumplimiento a la meta.
NOTA: Se registra el valor total de l</t>
  </si>
  <si>
    <t>Seguimiento 30 Sep 2023:
Se han adelantado los procesos contractuales para garantizar la dotación de los elementos priorizados por el centro de desarrollo comunitario de la localidad de Bosa para la vigencia 2023</t>
  </si>
  <si>
    <t>Dotar 15 Sedes de atención a la primera infancia y/o adolescencia (jardines infantiles y Centros Amar).</t>
  </si>
  <si>
    <t xml:space="preserve">Seguimiento 30 Sep 2023:
Se han adelantado los procesos contractuales para garantizar la dotación de los elementos priorizados por las sedes de atención a la primera infancia y/o adolescencia de la localidad de Bosa para la vigencia 2023. Actualmente se </t>
  </si>
  <si>
    <t>Formar 37.548  personas en prevención de violencia intrafamiliar y/o violencia sexual.</t>
  </si>
  <si>
    <t>Formar 37.548 personas en prevención de violencia intrafamiliar y/o violencia sexual.</t>
  </si>
  <si>
    <t>Seguimiento Cuarto Trimestre: Los Soportes que se tienen son:  Protocolos metodologicos de las actividades realizadas, listados de asistencia, actas de reunion, registro fotografico, piezas publicitarias y formularios diligenciados de orientacion y asesor</t>
  </si>
  <si>
    <t>Seguimiento 4°.  Trimestre 2022: vigencia 2021 finalizó ejecucion.
Vigencia 2022 se encuentra en ejecución
Nota: El total de recursos asociados corresponde a 15 contratos y 35 CRP</t>
  </si>
  <si>
    <t>Seguimiento 30 Sep 2023:
Se han adelantado los procesos contractuales para garantizar la implementación de las diferentes estrategias de formación en prevención de violencia intrafamulizar y/o violencia sexual. Producto del ejercicio adelantado, se ha lo</t>
  </si>
  <si>
    <t>Vincular 5.079 mujeres cuidadoras a estrategias de cuidado.</t>
  </si>
  <si>
    <t>Mujeres imparables que cuidan a Bosa</t>
  </si>
  <si>
    <t>Seguimiento Cuarto Trimestres: Soprtes son listados de asistencia, evidencias fotograficas, piezas publicitarias, actas de reunion, bases de datos y un soporte que se llama terminos y condiciones.</t>
  </si>
  <si>
    <t>Seguimiento 4°. Trimestre 2022: Se adelantó la suscripción del contrato 510 con la Universidad Nacional de Colombia, en el marco del cual se viene dando cumplimiento a la meta del PDL</t>
  </si>
  <si>
    <t>Seguimiento 30 Sep 2023:
Se adelantaron las contrataciones de persona natural y jurídica a través de las cuales se proyecta dar cumplimiento a la meta proyecto y en el mismo sentido, realizar la vinculación de mujeres cuidadoras a estrategias de cuidad</t>
  </si>
  <si>
    <t>Apoyar 262 MiPymes y/o emprendimientos culturales y creativos de forma técnica, financiera y/o promocional.</t>
  </si>
  <si>
    <t>Bosa emprendedora, productiva y resiliente</t>
  </si>
  <si>
    <t>y/o emprendimientos culturales y creativos de forma técnica, financiera y/o promocional.</t>
  </si>
  <si>
    <t>Seguimiento Cuarto Trimestre: Soportes resoluciones de reconocimiento de incentivos, en el marco del programa es Cultura Local.</t>
  </si>
  <si>
    <t>Seguimiento 4o.Trimestre 2022: vigencia 2021 se cumplió y continua en ejecución. para el 2022 no se programa magnitud.</t>
  </si>
  <si>
    <t xml:space="preserve">
Seguimiento 30 Sep 2023:
El componente de apoyo a emprendimientos culturales y creativos, se implementa a través de la tercera versión del programa distrital Es Cultura Local.</t>
  </si>
  <si>
    <t>Promover 334 MiPymes y/o emprendimientos y/o unidades productivas en procesos de reconversión hacia actividades sostenibles, de forma técnica, financiera y/o formativa.</t>
  </si>
  <si>
    <t>y/o emprendimientos y/o unidades productivas en procesos de reconversión hacia actividades sostenibles, de forma técnica, financiera y/o formativa.</t>
  </si>
  <si>
    <t>Seguimiento Cuarto Trimestre: Soportes incentivos entregados a traves del conevio de cooperacion internacional suscrito con el PNUD  en el marco del programa Impulso Local.</t>
  </si>
  <si>
    <t>Seguimiento 4°. Trimestre 2022:
Se encuentra en ejecución el convenio interaministrativo 480 con PROPAIS y, el convenio de cooperación internacional 619 con PNUD. En el marco de estos contratos se realiza la ruta de fortalecimiento a emprendimiento y rea</t>
  </si>
  <si>
    <t>Promover 490 MiPymes y/o emprendimientos y/o unidades productivas en la transformación empresarial y/o productiva a través de apoyo técnico, financiero y formativo.</t>
  </si>
  <si>
    <t>y/o emprendimientos y/o unidades productivas en la transformación empresarial y/o productiva a través de apoyo técnico, financiero y formativo.</t>
  </si>
  <si>
    <t>Seguimiento Cuarto Trimestre: Soportes incentivos entregados a traves del conevio de cooperacion internacional suscrito con el PNUD  en el marco del programa Impulso Local y microempresa local.</t>
  </si>
  <si>
    <t xml:space="preserve">Seguimiento 30 Sep 2023:
Se adelantaron las contrataciones de persona natural y jurídica a través de las cuales se proyecta dar cumplimiento a la meta proyecto y en el mismo sentido, apoyar emprendimientos y unidades productivas de la localidad de Bosa. </t>
  </si>
  <si>
    <t>Revitalizar 324 MiPymes y/o emprendimientos y/o unidades productivas potencializadas dentro de las aglomeraciones económicas que fomentan el empleo y/o nuevas actividades económicas, a través de estrategias de organización, promoción y/o comercialización, de forma técnica y/o financiera.</t>
  </si>
  <si>
    <t>y/o emprendimientos y/o unidades productivas potencializadas dentro de las aglomeraciones económicas que fomentan el empleo y/o nuevas actividades económicas, a través de estrategias de organización, promoción y/o comercialización, de forma técnica y/o financiera.</t>
  </si>
  <si>
    <t>Vincular 1100 personas a las acciones y estrategias para la prevención del embarazo adolescente.</t>
  </si>
  <si>
    <t>Jóvenes conscientes, jóvenes imparables</t>
  </si>
  <si>
    <t>Seguimiento Cuarto Trimestre: Informe de ejecucion y sus anexos disponibles en la plataforma SECOP.</t>
  </si>
  <si>
    <t>Seguimiento 4°. Trimestre 2022: magnitud entregada vigencia 2021. Pata la vigencia 2022 se realizó la adjudicación del contrato 601 a través del cual se dará cumplimiento</t>
  </si>
  <si>
    <t>Seguimiento 30 Sep 2023:
Se adelantó contrato interadministrativo 432 de 2023 con la Universidad Colegio Mayor de Cundinamarca para realizar la implementación del componente de prevención del embarazo adolescente. El contrato en mención se encuentra en e</t>
  </si>
  <si>
    <t>Implementar 27 proyectos para el desarrollo integral de la primera infancia y la relación escuela, familia y comunidad, conforme a los requerimientos reportados, concertados y priorizados con las IED y sus sedes.</t>
  </si>
  <si>
    <t xml:space="preserve"> La niñez de Bosa lista para educarse</t>
  </si>
  <si>
    <t>para el desarrollo integral de la primera infancia y la relación escuela, familia y comunidad, conforme a los requerimientos reportados, concertados y priorizados con las IED y sus sedes.</t>
  </si>
  <si>
    <t>Seguimiento Cuarto Trimestre: Suscritos los contratos de suministro 504, 505 y 506 de 2021.</t>
  </si>
  <si>
    <t>Seguimiento 4°. Trimestre: Se entregan 6 magnitud 2021. Para la vigencia 2022 se realizó la adjudicación 8 contratos de suministro para adelantar la dotación de 6 colegios.
Nota: El valor total de CRP reportado corresponde a 8 contratos y 18 CRP</t>
  </si>
  <si>
    <t>Seguimiento 30 Sep 2023:
Se han adelantado las contratacionesa través de las cuales se proyectarealizar la implementación del componente de educación inicial. Se encuentran pendiente 2 procesos por Acuerdo Marco, los cuales se proyectan perfeccionar en n</t>
  </si>
  <si>
    <t>Dotar 29 sedes educativas urbanas para fortalecer el nuevo contrato social y ambiental en Bosa.</t>
  </si>
  <si>
    <t>Bosa con colegios sólidos e incluyentes.</t>
  </si>
  <si>
    <t>educativas urbanas para fortalecer el nuevo contrato social y ambiental en Bosa.</t>
  </si>
  <si>
    <t>Seguimiento 4°. trimestre 2022: Fueron contratadas 8, a los cuales se proyecta entregar la dotación en el 1° semestre de la vigencia 2023</t>
  </si>
  <si>
    <t>Seguimiento 30 Sep 2023:
Se adelantaron las contrataciones necesarias para garantizar las dotaciones a las sedes educativas priorizadas en la vigencia 2023. De las 11 sedes educativas, 8 ya han recibido elementos de dotación tecnológica. Se proyecta fina</t>
  </si>
  <si>
    <t>Dotar 1 sede de casa de juventud en la Localidad de Bosa, para el fortalecimiento de capacidades y habilidades de los y las jóvenes.</t>
  </si>
  <si>
    <t>Bosa jóven y a lo bien.</t>
  </si>
  <si>
    <t>de casa de juventud en la Localidad de Bosa, para el fortalecimiento de capacidades y habilidades de los y las jóvenes.</t>
  </si>
  <si>
    <t>Seguimiento 4o. Trimestre 2022:</t>
  </si>
  <si>
    <t>Seguimiento 30 Sep 2023:
Se vienen adelantado la suscripción de procesos de contratación orientados a garantizar la dotación de elementos priorizados por la SDIS en la casa de la juventud. Se proyecta finalizar los procesos de contratación en el mes de d</t>
  </si>
  <si>
    <t>Beneficiar 486 personas con apoyo para la educación superior residentes en la localidad de Bosa.</t>
  </si>
  <si>
    <t>Bosa fortalece el acceso a la educación superior en el siglo XXI</t>
  </si>
  <si>
    <t>con apoyo para la educación superior residentes en la localidad de Bosa.</t>
  </si>
  <si>
    <t>seguimiento Cuarto Trimestre: soportes contrato con la Secretaria de Educacion remitieron base de datos con detalle de beneficiarios e informe de gestion.</t>
  </si>
  <si>
    <t>seguimiento 4°. Trimestre 2022 : vigencia 2021 en proceso de ejecucion. Vigencia 2022 se suscribio convenio interadministrativo 482 con la AGENCIA DISTRITAL PARA LA EDUCACION SUPE RIOR LA CIENCIA Y LA TECNOLOGIA "ATENEA", lo anterior, con el objetivo de e</t>
  </si>
  <si>
    <t>Seguimiento 30 Sep 2023:
Se viene implementando el programa Jovenes la U en la localidad de Bosa, lo anterior, en articulación con Atenea y la SED</t>
  </si>
  <si>
    <t>Beneficiar 647 estudiantes de programas de educación superior con apoyo de sostenimiento para la permanencia.</t>
  </si>
  <si>
    <t>Beneficiar 450 personas con artículos deportivos entregados a deportistas y/o organizaciones deportivas (clubes, colectivos, escuelas) de la localidad de Bosa.</t>
  </si>
  <si>
    <t>Bosa se la juega por el deporte.</t>
  </si>
  <si>
    <t>con artículos deportivos entregados a deportistas y/o organizaciones deportivas (clubes, colectivos, escuelas) de la localidad de Bosa.</t>
  </si>
  <si>
    <t>Seguimiento Cuarto Trimestre: Suscripcion Contrato 390 de 2021 adquisicion de elementos deportivos.</t>
  </si>
  <si>
    <t>Seguimiento 4. Trimestre 2022: Contrato de suministro subasta inversa para suministro articulos deportivos, a través de las cuales se viene realizando el proceso de dotaciones a las escuelas certificadas y avaladas</t>
  </si>
  <si>
    <t>Seguimiento 30 Sep 2023:
A través de los procesos contractuales se ha logrado realizar la entrega de articulos deportivos a 660 peronas pertencientes a organizaciones deportivas</t>
  </si>
  <si>
    <t>Capacitar 5.250 personas en los campos deportivos.</t>
  </si>
  <si>
    <t>El recurso contratado a la fecha no afecta el avance de la meta
Seguimiento Cuarto trimestre: Listados de asistencia  a las Escuelas deportivas que se desarrollan en las 5 UPZ y piezas comunicativas de la convocatoria de la oferta.</t>
  </si>
  <si>
    <t>Seguimiento 4° Trimestre 2022:Las escuelas deportivas en la AL se encuentran en ejecución desde el 1er trim. Atraves de la vinculación de los instructores deportivos.
Nota: El valor total de CRP reportado corresponde a 22 contratos y 31 CRP</t>
  </si>
  <si>
    <t>Seguimiento 30 Sep 2023:
Con la ejecución de los recursos de la meta proyecto, se cuenta con un equipo de profesionales en diferentes especializades deportivas que lideran e implementan las escuelas de formación deportiva de la Alcaldía Local. A través d</t>
  </si>
  <si>
    <t>Vincular a 50.985 personas en actividades recreo deportivas comunitarias  en las 5 UPZ de la Localidad.</t>
  </si>
  <si>
    <t>en actividades recreo deportivas comunitarias  en las 5 UPZ de la Localidad.</t>
  </si>
  <si>
    <t>Vincular a 50.985 personas en actividades recreo deportivas comunitarias en las 5 UPZ de la Localidad.</t>
  </si>
  <si>
    <t>Seguimiento Cuarto trimestre: Desarrollo de 16 eventos recreodeprotivos con Listados de asistencia, generacion de videos y piezas comunicativas de la convocatoria.</t>
  </si>
  <si>
    <t>Seguimiento 4°.trimestre 2022: Se cuenta con contratos de prestación de servicio, suministro de elementos deportivos y operador logistico, a través de los cuales se vienen implementando los eventos recreo-deportivos.
Nota: El valor total de CRP reporta</t>
  </si>
  <si>
    <t>eguimiento 30 Sep 2023:
Con la ejecución de los recursos de la meta proyecto, se cuenta con un equipo de profesionales en diferentes especializades deportivas que se encargan de la ejecución de actividades recreo deportivas para la comunidad de Bosa. A t</t>
  </si>
  <si>
    <t>Capacitar 2.000 personas en los campos artísticos, interculturales, culturales y/o patrimoniales.</t>
  </si>
  <si>
    <t>BosARTE para vivir la cultura local.</t>
  </si>
  <si>
    <t>Seguimiento cuarto trimestre: soportes listados de asistenciay bases de datos de los beneficiarios atendidos, meta superada.</t>
  </si>
  <si>
    <t>En seguimiento 4°.trimestre 2022: Los incentivos se vienen entregando en el marco de la ejecución del programa "ES CULTURA LOCAL", el cual se enmarca en el convenio interadministrativo 348. Así mismo, se cuenta con el contrato 489 suscrito con la UNIVERSI</t>
  </si>
  <si>
    <t>Seguimiento 30 Sep 2023:
Se adelantaron las contrataciones a través de las cuales se proyecta realizar los procesos de capacitación en campos artisticos, interculturales y culturales. Estos procesos de formación se vienen desarrollando con la UNIVERSIDAD</t>
  </si>
  <si>
    <t>Intervenir 17 sedes culturales con dotación y/o adecuación.</t>
  </si>
  <si>
    <t>Seguimiento Cuarto Trimestre: Contrato  No 481 y 482 de 2021.</t>
  </si>
  <si>
    <t>Seguimiento 4° Trimestre 2022: Se realiza la entrega de la dotación de las sedes programadas en la vigencia 2021. Para la vigencia 2022, se realizó la adquisicion de elementos para las sedes programdas, lo anterior, a través de 2 acuerdos marco de precios</t>
  </si>
  <si>
    <t>Seguimiento 30 Sep 2023:
Se adelantaron las contrataciones a través de las cuales se proyecta dar cumplimiento a la meta proyecto y en el mismo sentido, realizar la dotación a las sedes culturales priorizadas para la vigencia 2023</t>
  </si>
  <si>
    <t>Otorgar 110 estímulos de apoyo al sector artístico y cultural, con enfoque poblacional.</t>
  </si>
  <si>
    <t>de apoyo al sector artístico y cultural, con enfoque poblacional.</t>
  </si>
  <si>
    <t>seguimiento Cuarto Trimestre Resoluciones que emiten la Secretria de Cultura de los ganadores de los estimulos.</t>
  </si>
  <si>
    <t>En seguimiento 4°.trimestre 2022: La meta de estimulos se ejecuta a través del programa "ES CULTURA LOCAL", el cual se enmarca en el convenio interadministrativo 348.</t>
  </si>
  <si>
    <t>Seguimiento 30 Sep 2023:
El componente de estímulos de apoyo al sector artístico y cultural, se implementa a través de la tercera versión del programa distrital Es Cultura Local.</t>
  </si>
  <si>
    <t>Realizar 58 eventos de promoción de actividades culturales  con todos los grupos poblaciones de la Localidad.</t>
  </si>
  <si>
    <t>de promoción de actividades culturales  con todos los grupos poblaciones de la Localidad.</t>
  </si>
  <si>
    <t>Realizar 58 eventos de promoción de actividades culturales con todos los grupos poblaciones de la Localidad.</t>
  </si>
  <si>
    <t>seguimiento cuatro trimestres Soprtes listado de asistencia, registro fotografico y actas con el contratista  de la realizacion de eventos.</t>
  </si>
  <si>
    <t>En seguimiento 4°.trimestre 2022: La meta de estimulos se ejecuta a través del programa "ES CULTURA LOCAL", el cual se enmarca en el convenio interadministrativo 348.
NOTA: El valor total de los CRP reportados corresponde a 6 contratos y 9 CRP</t>
  </si>
  <si>
    <t>Seguimiento 30 Sep 2023:
El componente de financiación de ventos de promoción de actividades culturales con todos los grupos poblaciones de la Localidad, se implementa a través de la tercera versión del programa distrital Es Cultura Local.
Aunado a lo a</t>
  </si>
  <si>
    <t>Implementar 60 acciones de fomento para la agricultura urbana.</t>
  </si>
  <si>
    <t xml:space="preserve"> Bosa Siembra Vida y esperanza. Una apuesta por la seguridad alimentaria.</t>
  </si>
  <si>
    <t>seguimiento cuarto Trimestre: Se avanza en la entrega de KITS de agricultrura urbana y feria de  agricultrura urbana.</t>
  </si>
  <si>
    <t>seguimiento 4°. Trimestre 2022: Vigencia 2021 en proceso de ejecucion. Para la vigencia 2022 se realizó la adjudicación del contrato 609 (FUNDACION ESCUELA) y el contrato de suministro 341 (CIMAC REPRESENTACIONES SAS), a través de los cuales se dará cumpl</t>
  </si>
  <si>
    <t>Seguimiento 30 Sep 2023:
Se adelantaron las contrataciones de persona natural y jurídica a través de las cuales se proyectar dar cumplimiento a la meta proyecto y en el mismo sentido, realizar las acciones de fomento de agricultura urbana programadas par</t>
  </si>
  <si>
    <t>Financiar 100 proyectos del sector cultural y creativo de Bosa.</t>
  </si>
  <si>
    <t>Bosa tiene ADN creativo.</t>
  </si>
  <si>
    <t>1 va por presupuestos participativos, 12 concertadas con grupos etnicos (5 por afro, 7 por indigenas) y 11 por convocatoria.
Seguimiento cuarto Trimestre, soportes resoluciones de ganadores.</t>
  </si>
  <si>
    <t>Seguimiento 4°.trim 2022: 4 iniciativas  va por presupuestos participativos, 1 prorizada por votación PP y 3 concertadas con comunidades etnicas y jovenes por componente afro. El restante se contratrá por escultura local componente B de fomento.</t>
  </si>
  <si>
    <t>Seguimiento 30 Sep 2023:
El componente de financiación de proyectos del sector cultural y creativo se implementa a través de la tercera versión del programa distrital Es Cultura Local.</t>
  </si>
  <si>
    <t>Construir 507 m2 de muros y techos verdes.</t>
  </si>
  <si>
    <t>Bosa reverdece haciéndole frente al cambio climático.</t>
  </si>
  <si>
    <t>Seguimiento 30 Sep 2023:
Se cuenta con los documentos contractuales avalados por el comité de contratación. Se espera realizar la adjudicación del proceso contractual para el mes de noviembre</t>
  </si>
  <si>
    <t>Implementar 40 PROCEDAS para la  concienciación social en la conservación, protección ambiental.</t>
  </si>
  <si>
    <t>para la  concienciación social en la conservación, protección ambiental.</t>
  </si>
  <si>
    <t>Implementar 40 PROCEDAS para la concienciación social en la conservación, protección ambiental.</t>
  </si>
  <si>
    <t>Los contratos no afectan el avance de la meta
Seguimiento Cuarto Trimestre: Soprtes Actas de reunion, informes de ejecucion, listados de asistencia.</t>
  </si>
  <si>
    <t>Seguimiento 4°. Trimestre 2022: Se realizó la adjudicación del contrato 631 (ASOCIACION DE PROFESIONALES PARA EL DESA RROLLO DE PROYECTOS DE INVERSION PUBLICA Y PRIVADA S&amp;A) y contratos de prestación de servicios a través de los cuales se realizará la ent</t>
  </si>
  <si>
    <t>Intervenir 2030 m2 de jardinería y coberturas verdes.</t>
  </si>
  <si>
    <t>Seguimiento Cuarto Trimestre: Soprtes Actas de reunion, informes de ejecucion, listados de asistencia.</t>
  </si>
  <si>
    <t>Seguimiento 4°. Trimestre 2022: Se realizó la adjudicación del contrato 631 (ASOCIACION DE PROFESIONALES PARA EL DESA RROLLO DE PROYECTOS DE INVERSION PUBLICA Y PRIVADA S&amp;A), a través del cual se realizará la ejecución de la meta del PDL</t>
  </si>
  <si>
    <t>Bosa piensa verde, actúa verde, evoluciona verde.</t>
  </si>
  <si>
    <t>Seguimiento Cuarto Trimestre: avance en el diagnostico para la siembra.</t>
  </si>
  <si>
    <t>Seguimiento 4°.Trimestre 2022: en ejecucion vigencia 2021. Para la vigencia 2022 se realizó la adjudicación del contrato 524 (CORPORACION NACIONAL PARA EL DESARROLLO SOSTENIBLE), a través de la cual se dará cumplimiento a la meta del PDL</t>
  </si>
  <si>
    <t>Seguimiento 30 Sep 2023:
De las zonas priorizadas por el FDL de Bosa, se han presentado dificultades para la realización de las intervenciones de restauración, rehabilitación y recuperación. Desde el Acuedocto de Bogotá, el Jardín Botanico de Bogotá y la</t>
  </si>
  <si>
    <t>Desarrollar 8 intervenciones para la reducción del riesgo y adaptación al cambio climático.</t>
  </si>
  <si>
    <t xml:space="preserve">Bosa aprende y reduce los riesgos </t>
  </si>
  <si>
    <t>Seguimiento Cuarto Trimestre: Contrato suscrito en Diciembre de 2021.</t>
  </si>
  <si>
    <t>Seguimiento 4°. Trimestre 2022: Se realizó la adjudicación del contrato 608 con la empresa "ASOCIACION DE PROFESIONALES PARA EL DESA RROLLO DE PROYECTOS DE INVERSION PUBLICA Y PRIVADA S&amp;A". A través del contrato se dará cumplimiento a la meta del PDL</t>
  </si>
  <si>
    <t>Seguimiento 30 Sep 2023:
En el marco de la ejecución del proyecto, se vienen adelantado la ejecución de contratos de persona natural y jurídica que contribuyen al desarrollo de las 2 intervenciones para la reducción del riesgo y adaptación al cambio clim</t>
  </si>
  <si>
    <t>Seguimiento 4o. Trimestre 2022: Contrato  para 2022 se realizo contrato con PN para ejecución, así mismo se cuenta con los contratos 608 (ASOCIACION DE PROFESIONALES PARA EL DESA RROLLO DE PROYECTOS DE INVERSION PUBLICA Y PRIVADA S&amp;A)  y 576 (DEFENSA CIVI</t>
  </si>
  <si>
    <t>Mantener 8131 árboles urbanos.</t>
  </si>
  <si>
    <t>Árboles que reverdecen a Bosa.</t>
  </si>
  <si>
    <t>urbanos</t>
  </si>
  <si>
    <t>Seguimiento 4° trimestre: Se realizó la adjudicación del contrato 524, a través del cual se dará cumplimiento a la meta del PDL</t>
  </si>
  <si>
    <t>Plantar 4200 árboles urbanos.</t>
  </si>
  <si>
    <t>Seguimiento Cuarto  Trimestre: contratado pero sin avance de meta, Jardin Botanico no ha aprobado las areas para siembra.</t>
  </si>
  <si>
    <t>Seguimiento 3o. Trimestre 2022:  avance de meta para vigencia 2021. Se realizó la adjudicación del contrato 524, a través del cual se dará cumplimiento a la meta del PDL.
Se realizó ajuste a la meta para el 2022 con ocasión a la justificación aportada po</t>
  </si>
  <si>
    <t>Construir 8070  metros cuadrados de parques vecinales  y/o de bolsillo.</t>
  </si>
  <si>
    <t>Bosa vive los parques.</t>
  </si>
  <si>
    <t>de parques vecinales  y/o de bolsillo.</t>
  </si>
  <si>
    <t>Construir 8070 metros cuadrados de parques vecinales y/o de bolsillo.</t>
  </si>
  <si>
    <t>Seguimiento Cuarto Trimestre: Soportes suscrito contrato No 508 del 2021,  en proceso de realizacion de diagnostico.</t>
  </si>
  <si>
    <t>Seguimiento 4°. Trimestre 2022:  contratos No 417 y 470 del 2021,  en proceso de ejecucion vigencia 2021. Se contrataron 8857 mts cuadrados de parques para 2022 con CRPs 1084 y 1091 asociados de los 1527 Mts programados para la vigencia 2022.</t>
  </si>
  <si>
    <t>Intervenir 10  parques  vecinales y/o de bolsillo  con acciones de mejoramiento, mantenimiento y/o dotación, para garantizar  el uso y disfrute por parte de las comunidades bosunas en las diferentes UPZ.</t>
  </si>
  <si>
    <t>vecinales y/o de bolsillo  con acciones de mejoramiento, mantenimiento y/o dotación, para garantizar  el uso y disfrute por parte de las comunidades bosunas en las diferentes UPZ.</t>
  </si>
  <si>
    <t>Intervenir 10 parques vecinales y/o de bolsillo con acciones de mejoramiento, mantenimiento y/o dotación, para garantizar el uso y disfrute por parte de las comunidades bosunas en las diferentes UPZ.</t>
  </si>
  <si>
    <t>En seguimiento 4o. Trimetestre 2022, se deja programado para el mantenimiento que a partir 2023 se hará a los parques del proyecto.</t>
  </si>
  <si>
    <t>Se inició la intervención de los parques pero a la fecha no se cuenta con entregas.</t>
  </si>
  <si>
    <t>Atender 20019 animales en urgencias, brigadas médico veterinarias, acciones de esterilización, educación y adopción.</t>
  </si>
  <si>
    <t>Bosa peluda: acciones para cuidar y proteger a los pequeños animales</t>
  </si>
  <si>
    <t>Seguimiento cuarto trimestre: soprtes informes de ejecucion de operadores, con listados de asistencia de las jornadas de atencion animal.</t>
  </si>
  <si>
    <t>Seguimiento 4°. trimestre 2022:  Se cuenta con los contratos 347 (CONSORCIO ESTERILIZACIONES BOSA 2022) y 333 (AGROFACIL S.A.S), a través de los cuales se atenderán animales en urgencias, y se realizaran brigadas médico veterinarias, acciones de esteriliz</t>
  </si>
  <si>
    <t>Seguimiento 30 Sep 2023:
Se realizó la suscripción del contrato 521 de 2023, a través del cual se garantizará la prestación de los servicios para la prevención y atención medica veterinaria de animales en condición de habitabilidad de calle y animales de</t>
  </si>
  <si>
    <t>Capacitar a 8739 personas en separación en la fuente y reciclaje.</t>
  </si>
  <si>
    <t>En ReverdeBosa ¡consumo, separo y reciclo!</t>
  </si>
  <si>
    <t>Seguimeinto cuarto trimestre: soportes actas de los  eventos, listados de asistencia y registro fotografico.</t>
  </si>
  <si>
    <t>Seguimiento 4°. Trimestre 2022: Para vigencia 2021, se incremento magnitud entregada de las 2106 personas programadas, se entregaron  5.961 personas capacitadas.
Para la vigencia 2022 se cuenta con los contratos 611 (UNIVERSIDAD PEDAGOGICA NACIONAL), y c</t>
  </si>
  <si>
    <t>Seguimiento 30 Sep 2023:
Se adelantaron las contrataciones de persona natural y jurídica a través de las cuales se proyectar dar cumplimiento a la meta proyecto y en el mismo sentido, realizar los procesos de capacitación en separación en la fuente y rec</t>
  </si>
  <si>
    <t>Vincular 5.000 personas a procesos de construcción de memoria, verdad, reparación integral a víctimas, paz y reconciliación.</t>
  </si>
  <si>
    <t>BosaPAZ trae verdad y reconciliación.</t>
  </si>
  <si>
    <t>Seguimiento Cuarto Trimestre: Soportes Informes de la Universidad Distrital, listados de asistencias y actas.</t>
  </si>
  <si>
    <t>Seguimiento 4°. Trimestre 2022: vigencia 2021 finaliza ejecución. Para la vigencia 2022 se adelantarón proceso de contratación a través de los cuales se desarrollaran diferentes estrategias de acompañamiento y fortalecimiento a la población victima del co</t>
  </si>
  <si>
    <t>Seguimiento 30 Sep 2023:
Se cuenta con los documentos contractuales avalados por el comité de contratación. Se espera realizar la adjudicación del proceso contractual para el mes de diciembre</t>
  </si>
  <si>
    <t>Capacitar 5236 personas para la construcción de ciudadanía y desarrollo de capacidades para el ejercicio de derechos de las mujeres.</t>
  </si>
  <si>
    <t>Bosa incondicional con las mujeres.</t>
  </si>
  <si>
    <t>Seguimiento cuarto trimestre: Soportes listados de asistencia, evidencias fotograficas, piezas publicitarias y actas de reunion.</t>
  </si>
  <si>
    <t>Seguimiento 30 Sep 2023:
Se adelantaron las contrataciones de persona natural y jurídica a través de las cuales se proyecta dar cumplimiento a la meta proyecto y en el mismo sentido, realizar las capacitaciones para la construcción de ciudadanía y desarr</t>
  </si>
  <si>
    <t>Vincular 8.700 personas en acciones para la prevención del feminicidio y la violencia contra la mujer.</t>
  </si>
  <si>
    <t>Seguimiento 4o. trimestre 2022: Contratados la totalidad.</t>
  </si>
  <si>
    <t>Seguimiento 30 Sep 2023:
Se adelantaron las contrataciones de persona natural y jurídica a través de las cuales se proyecta dar cumplimiento a la meta proyecto y en el mismo sentido, realizar acciones de prevención del feminicidio y la violencia contra</t>
  </si>
  <si>
    <t>Formar 3542 personas en la escuela de seguridad que beneficie la población de la localidad en las 5 UPZ.</t>
  </si>
  <si>
    <t>Bosa sin miedo y  más segura.</t>
  </si>
  <si>
    <t>en la escuela de seguridad que beneficie la población de la localidad en las 5 UPZ.</t>
  </si>
  <si>
    <t>seguimiento 4°. trimestre 2022: 
Se sucribió contrato interadministrativo con la UNIVERSIDAD DISTRITAL FRANCISCO JOSE DE CALDAS, para adelantar la implementación de la escuela de seguridad en la localidad</t>
  </si>
  <si>
    <t>Seguimiento 30 Sep 2023:
Se adelantaron las contrataciones a través de las cuales se proyecta dar cumplimiento a la meta proyecto y en el mismo sentido, implementar la escuela de seguridad que beneficie la población de la localidad en las 5 UPZ. Estos pr</t>
  </si>
  <si>
    <t>Implementar 4 estrategias de atención de movilizaciones y aglomeraciones en el territorio a través de equipos de gestores de convivencia bajo el direccionamiento estratégico de la Secretaría de Seguridad, Convivencia y Justicia.</t>
  </si>
  <si>
    <t>Seguimiento Cuarto Trimestre: Soportes actas de reunion e informes realziados por gestores de convivencia.</t>
  </si>
  <si>
    <t xml:space="preserve">Seguimiento 4°. Trimestre 2022: 
Se adelantaron acciones de gestión de convivencia y diálogo social a cargo de los gestores de seguridad de la localidad. Dando cumplimiento al plan de trabajo de la vigencia
NOTA: El total del recurso reportado en los </t>
  </si>
  <si>
    <t>Seguimiento 30 Sep 2023:
Con el personal contratado, se viene adelantado la ejecución de la estrategia de atención a movilizaciones y aglomeraciones priorizada para la vigencia 2023</t>
  </si>
  <si>
    <t>Incluir 7240 personas en actividades de educación para la resiliencia y la prevención de hechos delictivos, que beneficie la población de la localidad en las 5 UPZ.</t>
  </si>
  <si>
    <t>en actividades de educación para la resiliencia y la prevención de hechos delictivos, que beneficie la población de la localidad en las 5 UPZ.</t>
  </si>
  <si>
    <t>Seguimiento cuarto Trimestre: Soportes listados de asistencia, evidencias fotograficas, piezas publicitarias y actas de reunion.</t>
  </si>
  <si>
    <t>seguimiento 4°. trimestre 2022: 
Se suscribió contrato interadministrativo con la UNIVERSIDAD DISTRITAL FRANCISCO JOSE DE CALDAS, para adelantar los procesos de formación en actividades de educación para la resiliencia y la prevención de hechos delictivo</t>
  </si>
  <si>
    <t>Seguimiento 30 Sep 2023:
Se adelantaron las contrataciones a través de las cuales se proyecta dar cumplimiento a la meta proyecto y en el mismo sentido, actividades de educación para la resiliencia y la prevención de hechos delictivos, que beneficie la p</t>
  </si>
  <si>
    <t>Realizar  4 acuerdos para la vinculación de la ciudadanía en los programas adelantados por el IDRD y acuerdos con vendedores informales o estacionarios.</t>
  </si>
  <si>
    <t>Acuerdos para La Bosa del siglo XXI.</t>
  </si>
  <si>
    <t>Seguimiento Cuarto Trimestre: Soprtes suscripcion de contrato 377 de 2021 Convenio con OEI.</t>
  </si>
  <si>
    <t>Seguimiento 4°.Trimestre 2022: vigencia 2021 ejecutado. 
Vigencia 2022 se realizó la adjudicación del convenio de cooperación internacional 619 de 2022 con el PNUD, lo anterior, con el cual se proyecta dar cumplimiento a la meta del PDL</t>
  </si>
  <si>
    <t>Seguimiento 30 Sep 2023:
Con el personal contratado, se han adelantado procesos de vinculación de la ciudadanía en los programas adelantados por el IDRD y acuerdos con vendedores informales o estacionarios.
Producto del trabajo adelantado, se sucribio e</t>
  </si>
  <si>
    <t>Realizar 4  acuerdos para la promover la formalización de vendedores informales a círculos económicos productivos de la ciudad.</t>
  </si>
  <si>
    <t>Seguimiento cuarto Trimestre: Soporte Informes de contratistas e informe del Convenio.</t>
  </si>
  <si>
    <t>Seguimiento 4°. Trimestre 2022:
Se cuenta con el convenio de cooperación internacional 619 (PNUD), contrato interdaministrativo 612 suscrito con UNIVERSIDAD DISTRITAL FRANCISCO JOSE DE CALDAS y, contratos de prestación de servicios a través de los cuales</t>
  </si>
  <si>
    <t>Seguimiento 30 Sep 2023:
Con el personal contratado, se han adelantado procesos de promoción para la formalización de vendedores informales a círculos económicos productivos de la ciudad.</t>
  </si>
  <si>
    <t>Seguimiento cuarto Trimestre: Soporte Informes de contratistas.</t>
  </si>
  <si>
    <t>Se cuenta con el convenio de cooperación internacional 619 (PNUD), contrato interdaministrativo 612 suscrito con UNIVERSIDAD DISTRITAL FRANCISCO JOSE DE CALDAS y, contratos de prestación de servicios a través de los cuales se proyecta dar cumplimiento a l</t>
  </si>
  <si>
    <t>Seguimiento 30 Sep 2023:
Con el personal contratado, se han adelantado procesos para el uso del EP con fines culturales, deportivos, recreacionales o de mercados temporales.
Producto del trabajo adelantado se sucribio el "Acuerdo para el mejoramiento de</t>
  </si>
  <si>
    <t>Suministrar 2 dotaciones de equipos especiales de protección a organismos de seguridad.</t>
  </si>
  <si>
    <t>Bosa Más Segura con mejores elementos para cuidar a la gente.</t>
  </si>
  <si>
    <t>seguimiento 4°. trimestre 2022: Se adelantó la suscripción del contrato de suministro No. 632, para la adquisición de  chalecos antibalas nivel IIIA de uso femenino para fortalecer las acciones de seguridad en la Localidad de Bosa</t>
  </si>
  <si>
    <t>Seguimiento 30 Sep 2023:
Se proyecta realizar el proceso de adjudicación contractual para el mes de noviembre</t>
  </si>
  <si>
    <t>Suministrar 2 dotaciones del parque automotor a organismos de seguridad.</t>
  </si>
  <si>
    <t>Seguimiento 4°. trimestre 2022: Se adelantó la ADQUISICIÓN DE MOTOCICLETAS PARA LA POLICÍA DE LA LOCALIDAD DE BOSA PARA FORTALECER LAS ACCIONES DE SEGURIDAD EN VIRTUD DEL ACUERDO MARCO DE PRECIOS ACUERDO MARCO MOTOCICLETAS Y MOTOCARROS II ¿CCE-971-AMP-201</t>
  </si>
  <si>
    <t>Suministrar 2 dotaciones logísticas a organismos de seguridad.</t>
  </si>
  <si>
    <t>seguimiento 4°. trimestre 2022: 
Se realizó la adjudicación de contrato de suministro de mobiliario para garantizar la operación logística de organismos de seguridad de la localidad de Bosa</t>
  </si>
  <si>
    <t>Seguimiento Cuatro Trimestre: Contrato Suscrito con UT SICVEL BOSA WALL 2021, No 512 de 2021,</t>
  </si>
  <si>
    <t>seguimiento 4o. trimestre 2022: sin recursos 2022.</t>
  </si>
  <si>
    <t>Seguimiento 30 Sep 2023:
Se adelantaron las contrataciones  a través de las cuales se proyecta dar cumplimiento a la meta proyecto y en el mismo sentido, realizar las dotaciones tecnológicas a organismos de seguridad. El proceso contractual restante se</t>
  </si>
  <si>
    <t>Atender 12.000 personas en estrategias de acceso a la justicia integral en la ciudad.</t>
  </si>
  <si>
    <t>Bosa justa para ti.</t>
  </si>
  <si>
    <t>seguimiento cuarto trimestre: Se suscribio el contrato interadmistrativo  389 de 2021,</t>
  </si>
  <si>
    <t>seguimiento 4°. Trimestre: Se suscribio el contrato interadmistrativo  Cto 495 con la Unipedagogica.</t>
  </si>
  <si>
    <t>Seguimiento 30 Sep 2023:
Se adelantaron las contrataciones a través de las cuales se proyecta dar cumplimiento a la meta proyecto y en el mismo sentido, atender personas en estrategias de acceso a la justicia integral en la ciudad. Estos procesos de form</t>
  </si>
  <si>
    <t>Beneficiar 20.000 personas a través de estrategias para el fortalecimiento de los mecanismos de justicia no formal y comunitaria.</t>
  </si>
  <si>
    <t>a través de estrategias para el fortalecimiento de los mecanismos de justicia no formal y comunitaria.</t>
  </si>
  <si>
    <t>Seguimiento 30 Sep 2023:
Se adelantaron las contrataciones a través de las cuales se proyecta dar cumplimiento a la meta proyecto y en el mismo sentido, implementar estrategias para el fortalecimiento de los mecanismos de justicia no formal y comunitaria</t>
  </si>
  <si>
    <t>Implementar 2 estrategias locales de acciones pedagógicas del Código Nacional de Seguridad y Convivencia Ciudadana en la localidad con enfoque diferencial, de género y poblacional.</t>
  </si>
  <si>
    <t>locales de acciones pedagógicas del Código Nacional de Seguridad y Convivencia Ciudadana en la localidad con enfoque diferencial, de género y poblacional.</t>
  </si>
  <si>
    <t>Seguimiento 4°. Trimestre: Se suscribio el contrato interadmistrativo  Cto 495 con la Unipedagogica.</t>
  </si>
  <si>
    <t>Seguimiento 30 Sep 2023:
Se adelantaron las contrataciones a través de las cuales se proyecta dar cumplimiento a la meta proyecto y en el mismo sentido, implementar estrategias locales de acciones pedagógicas del Código Nacional de Seguridad y Convivenci</t>
  </si>
  <si>
    <t>Vincular 29 Instituciones educativas al programa pedagógico de resolución de conflictos en la comunidad escolar de las 5 UPZ, con enfoque diferencial y de género.</t>
  </si>
  <si>
    <t>educativas al programa pedagógico de resolución de conflictos en la comunidad escolar de las 5 UPZ, con enfoque diferencial y de género.</t>
  </si>
  <si>
    <t>Seguimiento 30 Sep 2023:
Se adelantaron las contrataciones a través de las cuales se proyecta dar cumplimiento a la meta proyecto y en el mismo sentido, vinculación de instituciones educativas al programa pedagógico de resolución de conflictos en la comu</t>
  </si>
  <si>
    <t>Intervenir 3.000 metros cuadrados de elementos del sistema de espacio público peatonal con acciones de construcción y/o conservación</t>
  </si>
  <si>
    <t>Bosa; más tiempo para vivir, menos tiempo en el trancón.</t>
  </si>
  <si>
    <t>Seguimiento Cuarto Trimestre: Soportes convenio con IDU y se encuentra en estado de adjudicacion de contratos.</t>
  </si>
  <si>
    <t>Seguimiento 4°. Trimestre 2022: Soportes convenio con IDU y se encuentra en estado de ejecucion 2021 y vigencia 2022.</t>
  </si>
  <si>
    <t>Seguimiento 30 Sep 2023:
Se adelantaron las contrataciones  a través de las cuales se proyecta dar cumplimiento a la meta proyecto y en el mismo sentido, realizar las interveniciones de elementos del sistema de espacio público peatonal con acciones de co</t>
  </si>
  <si>
    <t>Intervenir 4,5 kilómetros de malla vial local</t>
  </si>
  <si>
    <t>Kilómetros</t>
  </si>
  <si>
    <t>de malla vial local</t>
  </si>
  <si>
    <t>El contrato obedece a una interventoria de estudios y diseños de uncontrato de vigencia anterior
Seguimiento Cuarto Trimestre: Soportes contrato en ejecucion con realizacion de diagnosticos.</t>
  </si>
  <si>
    <t>Seguimiento 4°.  Trimestre 2022: Soportes contrato en ejecucion vigencia 2021 y para el 2022 se aumento la magnitud contratada para 3,78 kilomdetros carril, de los 1,2 km programados para la vigencia 2022. Lo anterior, tenienco en cuenta los excedentes fi</t>
  </si>
  <si>
    <t>Seguimiento 30 Sep 2023:
Se adelantaron las contrataciones  a través de las cuales se proyecta dar cumplimiento a la meta proyecto y en el mismo sentido, realizar las intervenciones de malla vial local</t>
  </si>
  <si>
    <t>Intervenir 4.000 metros lineales de ciclorrutas de la localidad de Bosa</t>
  </si>
  <si>
    <t>lineales de ciclorrutas de la localidad de Bosa</t>
  </si>
  <si>
    <t>Seguimiento Cuarto Trimestre: Soportes contrato en ejecucion con realizacion de diagnosticos.</t>
  </si>
  <si>
    <t>Seguimiento 4°. Trimestre 2022: vigencia 2021 aun en ejecucion. Para la vigencia 2022 se realizó la adjudicación de contratación a través de los cuales se dará cumplimiento a la meta del PDL</t>
  </si>
  <si>
    <t>Intervenir 7.000 metros cuadrados de puentes vehiculares y/o peatonales sobre cuerpos de agua</t>
  </si>
  <si>
    <t>de puentes vehiculares y/o peatonales sobre cuerpos de agua</t>
  </si>
  <si>
    <t>Seguimiento 4° Trimestre 2022: vigencia 2021 aun en ejecucion. Para la vigencia 2022 se realizó la adjudicación de contratación a través de los cuales se dará cumplimiento a la meta del PDL</t>
  </si>
  <si>
    <t>Capacitar 2380 personas a través de procesos de formación para la participación de manera virtual y presencial.</t>
  </si>
  <si>
    <t>Espacios activos de participación: insumos para que la ciudadanía haga parte de un gobierno abierto.</t>
  </si>
  <si>
    <t>Seguimiento Cuarto Trimestre: Proceso Contratado No 397 de 2021.</t>
  </si>
  <si>
    <t>Seguimiento 4°.Trimestre 2022: Contrato No 397 de 2021 cto. Finalizado y certificadas 339 de  personas de total inscritas 603.
Vigencia 2022: Se suscribieron 14 contratos de prestación de servicios a través de los cuales se realizará la implementación de</t>
  </si>
  <si>
    <t>Seguimiento 30 Sep 2023:
Se adelantaron las contrataciones de persona natural y jurídica a través de las cuales se proyecta dar cumplimiento a la meta proyecto y en el mismo sentido, adelantar la capacitación para la participación. Resulta oportuno ind</t>
  </si>
  <si>
    <t>El contrato no afecta el avance de la meta.</t>
  </si>
  <si>
    <t xml:space="preserve">Seguimiento 4°  Trimestre 2022: vigencia 2021  en proceso de ejecucion.
Vigencia 2022: $1.814 millones corresponde a procesos en curso, recursos que serán adjudicados el 1° trimestre de la vigencia 2023 y en el mismo sentido, incorporados al presupuesto </t>
  </si>
  <si>
    <t>Seguimiento 30 Sep 2023:
Se realizó la adjudicación del contrato de obra 511 de 2023 y su respectiva interventoria, recursos destinados a garantizar la construcción de un nuevo equipamiento comunal en la localidad de Bosa</t>
  </si>
  <si>
    <t>Dotar 42 sedes de salones comunales.</t>
  </si>
  <si>
    <t>Seguimiento Cuarto Trimestre: se firmaron dos Contratos 499 y 501 de 2021,</t>
  </si>
  <si>
    <t>Seguimiento 4°. Trimestre 2022:  Contratos 499 y 501 de 2021 en ejecucion. 
Vigencia 2022: Se adjudicaron 4 contratos de suministro a través de los cuales se proyecta realizar la dotación de 20 salones comunales.
NOTA: El valor total de los CRP report</t>
  </si>
  <si>
    <t>Fortalecer 718 Organizaciones, sociales, comunitarias, comunales, propiedad horizontal e instancias y mecanismos de participación, con énfasis en jóvenes y asociatividad productiva.</t>
  </si>
  <si>
    <t>, sociales, comunitarias, comunales, propiedad horizontal e instancias y mecanismos de participación, con énfasis en jóvenes y asociatividad productiva.</t>
  </si>
  <si>
    <t>Seguimiento Cuarto Trimestre: Proceso Contrato No 478 de 2021,</t>
  </si>
  <si>
    <t>Seguimiento 4°.  Trimestre 2022:  Contrato No 478 de 2021 finalizado.
Vigencia 2022: Se realizó la adjudicación del contrato 629 de 2022 (PROYECTAMOS COLOMBIA SAS), a través del cual se dará cumplimiento a la meta del PDL
NOTA: El valor total de los C</t>
  </si>
  <si>
    <t>Seguimiento 30 Sep 2023:
Se han adelantado las contrataciones necesarias para acompañamiento institucional para el fortalecimiento organizacione sociales, comunitarias, comunales, propiedad horizontal e instancias. El primero proceso de fortalecimiento s</t>
  </si>
  <si>
    <t>Intervenir 20 sedes de salones comunales.</t>
  </si>
  <si>
    <t xml:space="preserve">Seguimiento 4°. trimestre 2022:
Se realizó la adjudicación del contrato 641, cuyo objeto es "REALIZAR A PRECIOS UNITARIOS FIJOS SIN FORMULA DE REAJUSTE A MONTO AGOTABLE LOS MANTENIMIENTOS PREVENTIVO Y/O CORRECTIVO DE LOS SALONES COMUNALES UBICADOS EN LA </t>
  </si>
  <si>
    <t>Bosa convive: Justicia policiva para vivir tranquilos, seguros y con buen espacio público.</t>
  </si>
  <si>
    <t>seguimiento 4°. trimestre 2022: en ejecucion, 261 CRPs VlrNeto</t>
  </si>
  <si>
    <t>Seguimiento 2° Trim 2023: 
Se vienen realizando las acciones de IVC priorizadas por la administración distrital conforme a la programación realizada para la vigencia.</t>
  </si>
  <si>
    <t>Realizar 1 estrategia de rendición de cuentas anual.</t>
  </si>
  <si>
    <t>Cuentas claras en Bosa: Fortalecimiento de la capacidad institucional con una gestión pública eficiente y transparente</t>
  </si>
  <si>
    <t xml:space="preserve"> de rendición de cuentas anual.</t>
  </si>
  <si>
    <t>Seguimiento Cuarto Trimestre: Soportes adiciones contrato de logistica.</t>
  </si>
  <si>
    <t>Seguimiento para el 4°. Trimestre 2022:
Se realizó proceso de rendición de cuentas dando cumplimiento a los lineamientos distritales</t>
  </si>
  <si>
    <t>Seguimiento 30 Sep 2023:
 Se realizó ejecución conforme a las acciones programadas</t>
  </si>
  <si>
    <t>Seguimiento Cuarto Trimestre: Soportes contratos de talento Humano del FDLB.</t>
  </si>
  <si>
    <t>Seguimiento para el 4°. Trimestre 2022 se toman 381 CRPs y se toman todos y se toman el valor neto 2022. Excepto CRP 1067 estará compartido 50% con la meta Realizar 4 estrategias de fortalecimiento institucional.</t>
  </si>
  <si>
    <t>Seguimiento 30 Sep 2023:
 Se vienen realizando las acciones de fortalecimiento institucional conforme a la programación realizada para la vigencia.</t>
  </si>
  <si>
    <t>Atender 51.912 hogares con apoyos que contribuyan al ingreso mínimo garantizado  de las bosunas y los bosunos (Jóvenes Reto).</t>
  </si>
  <si>
    <t>Beneficiar 835 jóvenes con apoyos que contribuyan al ingreso mínimo garantizado.</t>
  </si>
  <si>
    <t>Seguimiento Cuarto Trimestre: Reporte de dispersiones entregado por SDH, registro videografico del desarrollo de las actividades.</t>
  </si>
  <si>
    <t>Seguimiento 4o. Trimestre 2022: no tuvo programación para 2022, con la observación de recibir excedentes asignados en abril 2022 incorporados al 2022 sin ejecutar.</t>
  </si>
  <si>
    <t>Seguimiento 30 Sep 2023:
Se adelantó la suscripción del convenio interadministrativo 5714 de 2023 con la Secretaría Distrital de Integración Social, a través del cual se realizan las dispersiones condicionadas a los beneficiarios del programa Parceros po</t>
  </si>
  <si>
    <t>Infraestructura para una Bosa más segura</t>
  </si>
  <si>
    <t>EQUIPAMIENTOS</t>
  </si>
  <si>
    <t>Garantizar</t>
  </si>
  <si>
    <t>equipamiento de seguridad</t>
  </si>
  <si>
    <t>que contribuya a la atención oportuna de las necesidades de seguridad y 
convivencia.</t>
  </si>
  <si>
    <t>Garantizar 1 equipamiento de seguridad que contribuya a la atención oportuna de las necesidades de seguridad y 
convivencia</t>
  </si>
  <si>
    <t>Diseño, construcción, dotación, mantenimiento y arrendamiento de equipamientos que permitan el fortalecimiento de la seguridad, convivencia y justicia.</t>
  </si>
  <si>
    <t>Dotación de equipamientos para la seguridad</t>
  </si>
  <si>
    <t xml:space="preserve">Seguimiento 30 Sep 2023:
Se adelantó la suscripción del convenio interadministrativo 496 de 2023 con la Secretaría Distrital de Seguridad, convivencia y justicia, a través del cual se realizarán las acciones necesarias para garantizar el equipamiento de </t>
  </si>
  <si>
    <t>Atender 41143 hogares con apoyos que contribuyan al ingreso mínimo garantizado.</t>
  </si>
  <si>
    <t>Kennedy Solidaria</t>
  </si>
  <si>
    <t>Corte 31 de marzo de 2021: Si bien el contrato reportado tiene previsto beneficiar una cantidad de hogares importante, no se lleva acabo el reporte debido a que se presentó modificación en el valor de los bonos/tranferencias que puede conllevar a una modi</t>
  </si>
  <si>
    <t>Con corte al 31 de marzo de 2022, se reporta 45347 beneficiarios en la meta, de acuerdo a la información suminstrada por SDG
30.06.2022 se está atendiendo la población asignada sin novedad
30.09.2022 Se está atendiendo a la población asignada sin no</t>
  </si>
  <si>
    <t>31.03.2023. En espera de documentación de SDG SDIS para desarrollo de convenio
30.06.2023 Se realizó transferencia del recurso para proceso de dispersión
30.09.2023 Se inició dispersión en septiembre, se espera reporte para el mes de diciembre</t>
  </si>
  <si>
    <t>Beneficiar 3884 personas mayores con apoyo económico tipo C.</t>
  </si>
  <si>
    <t>Beneficiar 5826 personas mayores con apoyo económico tipo C.</t>
  </si>
  <si>
    <t>Como es ccontante se reporta incompleta hasta el cierre de la meta. A mayor ampliación de presupuesto ingresan más personas
Septiembre de 2021 - Como es constante se reporta incompleta hasta el cierre de la meta. A mayor ampliación de presupuesto ingre</t>
  </si>
  <si>
    <t>31.03.2022. ya se comenzaron los giros. Se reporta incompleta hasta finalizar la vigencia
30.06.2022 Se realizó modificación contractual N° 12 al convenio 4002 de 2011, prorrogando el convenio hasta el 30 de junio de 2023.
30.09.2022 En ejecución
_x000D_</t>
  </si>
  <si>
    <t>31.03.2023. En espera de documentación de SDG SDIS para desarrollo de convenio
30.06.2023 En ejecución de la meta
30.09.2023 Se viene realizando la dispersión de giros con normalidad.</t>
  </si>
  <si>
    <t>Apoyar 1200 MiPymes y/o emprendimientos culturales y creativos.</t>
  </si>
  <si>
    <t>Kennedy Productiva</t>
  </si>
  <si>
    <t xml:space="preserve">
Corte 30 de junio de 2021. Los recursos contratados no contribuyen al avance de la meta. En proceso de contratación -Convenio IDARTES y Cultura se firmó el 30 de junio, con fecha de acta de incio de 7 de julio
Corte 30 de septiembre de 2021 Los r</t>
  </si>
  <si>
    <t>31.03.2022 Se tiene reunión programada con la alcaldesa el 31.03.2022. Convenio con e
30.06.2022. En proceso de construcción de documentos para convenio interadministrativo con SDE y PROPAIS
30.09.2022 En proceso de ejecución
31.12.2022 La meta s</t>
  </si>
  <si>
    <t>31.03.2023. En proceso de formulación
30.06.2023. Convenio PROPAIS en ejecución. Se contrataron 361 emprenidmientos culturales y/o creativos
30.09.2023 Convenio EMRE 4.0 en ejecución con propais.</t>
  </si>
  <si>
    <t>Promover en 1500 MiPymes y/o emprendimientos procesos de reconversión hacia actividades sostenibles.</t>
  </si>
  <si>
    <t xml:space="preserve">
Corte 30 de junio de 2021. Los recursos contratados no contribuyen al avance de la meta. En proceso de contratación - Convenio PNUD: se firmó el 16 de julio de 2021
Corte 30 de septiembre de 2021 Los recursos contratados no contribuyen al avance de</t>
  </si>
  <si>
    <t xml:space="preserve">31.03.2022 Proceso conjunto 2119  Kennedy Recicla. 31.03.2022 se entrega primer borrador de la documentación precontractual. Comité de contratación 05.05.2022
30.06.2022 Se adjudica el 5 de agosto
30.09.2022 En proceso de ejecución
31.12.2022 La </t>
  </si>
  <si>
    <t>31.03.2023. En proceso de formulación
30.06.2023. en proceso de adjudicación.
30.09.2023 Proceso conjunto proyecto Kennedy Recicla. Licitación Pública. En ejecución, fase de alistamiento</t>
  </si>
  <si>
    <t>Promover en 1700 MiPymes y/o emprendimientos la transformación empresarial y/o productiva.</t>
  </si>
  <si>
    <t>Corte 31 de marzo 2021: Los recursos contratado no contribuyen al avance de la meta.
Corte 30 de junio 2021: Los recursos contratado no contribuyen al avance de la meta.
Corte 30 de septiembre de 2021 Los recursos contratados no contribuyen al ava</t>
  </si>
  <si>
    <t>Comité de contratación para el 16.06.2022. Convenio con el SENA
30.06.2022. En proceso de construcción de documentos para convenio interadministrativo con SDE y PROPAIS. Convenio con el SENA para presupuestos participativos étnicos y proceso de licti</t>
  </si>
  <si>
    <t>31.03.2023. En proceso de formulación
30.06.2023. Convenio PROPAIS en ejecución
30.09.23 Convenio propaís en ejecución, sin novedad. Se realizó adición convenio interadministrativo Universidad Distiral, para impacto de inciativas de componente étnic</t>
  </si>
  <si>
    <t>Revitalizar 1100 MiPymes y/o emprendimientos potencializadas dentro de las aglomeraciones económicas que fomentan el empleo y/o nuevas actividades económicas.</t>
  </si>
  <si>
    <t xml:space="preserve">
Corte 30 de junio de 2021. Los recursos contratados no contribuyen al avance de la meta. En proceso de contratación
Corte 30 de septiembre de 2021 Los recursos contratados no contribuyen al avance de la meta. - En proceso de convocatoria</t>
  </si>
  <si>
    <t xml:space="preserve">31.03.2022 BOLSA LOGÍSTICA: Se terminó el primer borrador de la documentación precontractual. 4 de abril de 2022 se envía a revisión de inversión y contratación.
LICITACIÓN PÚBLICA: Se requiere la segunda versión del estudio de corazones productivos. Se </t>
  </si>
  <si>
    <t>31.03.2023. En proceso de formulación
30.06.2023. Convenio PROPAIS en ejecución
30.09.2023 Proceso licitatorio proceso corazones productivos en ejecución, fase de alistamiento</t>
  </si>
  <si>
    <t>Kennedy, territorio de buen trato, libre de violencias y discriminación</t>
  </si>
  <si>
    <t>Corte 30 de junio 2021: Los recursos contratado no contribuyen al avance de la meta.
Corte 30 de septiembre de 2021. No hay presupuesto para esta meta para 2021
Corte 31 de diciembre. No se tiene presupuesto para esta meta en 2021</t>
  </si>
  <si>
    <t>29.03.2022. Proceso conjunto de metas de dotación. Se cuenta con los anexos técnicos y está pendiente terminar estudios previos. Se Están presentando problemas la formulación del proceso de dotaciones de las unidades operativas con La Secretaría Distrital</t>
  </si>
  <si>
    <t>31.06.2023 no se encuentra programada para la vigencia
30.09.2023 No se programó para la vigencia</t>
  </si>
  <si>
    <t>Dotar 20 Sedes de atención a la primera infancia y/o adolescencia (jardines infantiles y Centros Amar).</t>
  </si>
  <si>
    <t>Corte 30 de junio 2021: Los recursos contratado no contribuyen al avance de la meta.
Modificar plan de acción de la meta programada para 2021: magnitud cambia a 1
Corte 30 de septiembre de 2021.  Los recursos contratado no contribuyen al avance de l</t>
  </si>
  <si>
    <t>29.03.2022. Proceso conjunto de metas de dotación. Se cuenta con los anexos técicnos y está pendiente terminar estudios previos. Se Están presentando problemas la formulación del proceso de dotaciones de las unidades operativas con La Secretaría Distrital</t>
  </si>
  <si>
    <t>31.03.2023. En proceso de formulación
30.06.2023. Proceso adjudicado, en trámite de perfeccionamiento contractual para inicio de ejecución
30.09.2023 Se realizó proceso de selección abreviada por subasta inversa, se adjudicaron 4 lotes para cumplimi</t>
  </si>
  <si>
    <t>Dotar 3 Centros de Desarrollo comunitarios</t>
  </si>
  <si>
    <t>Corte 30 de junio 2021: Los recursos contratado no contribuyen al avance de la meta.
2021: Centro de desarrollo comunitario de Bellavista, en la estrategia de implmentación de la manzana del cuidado
Septiembre de 2021. Los recursos contratado no con</t>
  </si>
  <si>
    <t>31.03.2023. En proceso de formulación
30.06.2023. Proceso adjudicado, en trámite de perfeccionamiento contractual para inicio de ejecución
30.09.2023 Se realizó proceso de selección abreviada por subasta inversa, se adjudicaron 6 lotes para cumplimi</t>
  </si>
  <si>
    <t>Formar 14000 personas en prevención de violencia intrafamiliar y/o violencia sexual.</t>
  </si>
  <si>
    <t>Corte 31 de marzo 2021: Los recursos contratado no contribuyen al avance de la meta.
Corte 30 de junio 2021: Los recursos contratado no contribuyen al avance de la meta.
Corte 30 de septiembre 2021: Los recursos contratado no contribuyen al avance d</t>
  </si>
  <si>
    <t>30.03.2022 Comité de contratación el 28.04.2022
30.06.2022. En observaciones (proceso de adjudicación)
30.09.2022 en proceso de ejecución
31.12.2022 La meta se encuentra contratada y en proceso de ejecución</t>
  </si>
  <si>
    <t>31.03.2023. En proceso de formulación
30.06.2023 Convenio en ejecución Universidad distrital
30.09.2023 Se realizó adjudicación de proceso de licitación para componente de prevención de violencias, acta de incio 28.09.2023</t>
  </si>
  <si>
    <t>Vincular 4500 mujeres cuidadoras a estrategias de cuidado.</t>
  </si>
  <si>
    <t>Kennedy Cuidadora</t>
  </si>
  <si>
    <t>Corte 31 de diciembre. Se realizó el proceso de contratación. Se espera el cumplimiento de la meta en el mes de febrero.</t>
  </si>
  <si>
    <t>31.03.2022. Se reprogramó comitpe de contratación para el 28 de abril de 2022
30.06.2022 Fecha de adjudicación 19 o 21 de julio de 2022
30.09.2022 Se realizó contratación de la meta
31.12.2022. la meta se encuentra en ejecución</t>
  </si>
  <si>
    <t>31.03.2023. en proceso de formulación
30.06.2023 Convenio en ejecución Universidad distrital
30.09.2023 Se realizó proceso licitatorio para adjudicación de formación y certificación de mujeres para habilidades de conducción, proceso conjunto proyect</t>
  </si>
  <si>
    <t>Beneficiar 1500 personas con discapacidad a través de Dispositivos de Asistencia Personal - Ayudas Técnicas (no incluidas en los Planes de Beneficios).</t>
  </si>
  <si>
    <t>Kennedy territorio de la salud inclusiva</t>
  </si>
  <si>
    <t>Corte 31 marzo 2021: Los contratos asociados no contribuyen al avance de la meta.
Corte 30 de septiembre de 2021. Los recursos contratados no contribuyen al avance de la meta. - SE ENVIARON OBSERVACIONES A CONTRATACIÓN
Se encuentra en fase de alista</t>
  </si>
  <si>
    <t>31.03.2022 Comité de contratación 28.04.2022. Se han presentado inconvenientes con el sector porque se encuentran haciendo renovación de valores de las ayudas técnicas. Si al 1 de abril de 2022 no se tiene respuesta, se solicitará mesa de ayuda técnica co</t>
  </si>
  <si>
    <t>31.03.2023 En proceso de formulación
30.06.2023 En proceso de ejecución Convenio Universidad Distrital
30.09.2023 Convenio Universidad Distrital, en ejecución sin novedad</t>
  </si>
  <si>
    <t>Vincular 1700 personas a las acciones desarrolladas desde los dispositivos de base comunitaria en respuesta al consumo de SPA.</t>
  </si>
  <si>
    <t xml:space="preserve">
Corte 30 de junio de 2021. Los recursos contratados no contribuyen al avance de la meta. Se van a contratar seis profesionales para la elaboración de estudios previos
Corte 30 de septiembre de 2021. Los recursos contratados no contribuyen al avance d</t>
  </si>
  <si>
    <t>31.03.2022. Convenio de cooperación con Naciones unidas. Se presenta en junio de 2022
30.06.2022 En proceso de formulación
30.09.2022 Proceso en ejecución
31.12.2022. Procesos contratados y en ejecución para el cumplimiento de la meta</t>
  </si>
  <si>
    <t>31.03.2023 En proceso de formulación
30.06.2023 En proceso de ejecución de la meta
30.09.2023 Convenio Universidad Distrital, en ejecución sin novedad</t>
  </si>
  <si>
    <t>Implementar 20 Proyectos para el desarrollo integral de la primera infancia y la relación escuela, familia y comunidad.</t>
  </si>
  <si>
    <t>Kennedy para la primera infancia</t>
  </si>
  <si>
    <t>31.12.2021 Se realizó el proceso de contratación y se dio inicio de actividades en los colegios beneficiados.</t>
  </si>
  <si>
    <t xml:space="preserve">28.03.2022 se realizó reunión con el director local de educación y la SDE, pero la SDE no asistió. Teniendo en cuenta esto, se enfatizó la urgencia de realizar la reunión. Si al 1 de abril de 2022 no se ha realizado la reunión, se solicitará mesa técnica </t>
  </si>
  <si>
    <t xml:space="preserve">31.03.2023 En proceso de formulación
30.06.2023 En proceso de formulación de los procesos contractuales
30.09.2023 El proceso se declaró desierto, a la fecha está en proceso de adjudicación de seis lotes, y se está formulando proceso de dotación de </t>
  </si>
  <si>
    <t>Dotar 20 sedes educativas urbanas</t>
  </si>
  <si>
    <t>Kennedy por la educación</t>
  </si>
  <si>
    <t>educativas urbanas y rurales.</t>
  </si>
  <si>
    <t>Dotar 20 sedes educativas urbanas y rurales.</t>
  </si>
  <si>
    <t>corte 31 de diciembre, se inició el proceso de dotación con las instituciones beneficiarias</t>
  </si>
  <si>
    <t>EN PROCESO DE FORMULACIÓN
30.06.2022 en proceso de adjudicación.
30.09.2022 En ejecución
31.12.2022 Procesos contratadosejecutados para el cumplimiento de la meta</t>
  </si>
  <si>
    <t>31.03.2023 En proceso de formulación
30.06.2023 En revisión por parte del equipo de contratación de los documentos contractuales
30.09.2023. Contrato de dotación tecnológica para siete sedes educativas con SISTETRONICS, en ejecución desde el 1 de se</t>
  </si>
  <si>
    <t>Beneficiar 500 personas con apoyo para la educación superior.</t>
  </si>
  <si>
    <t>Kennedy, territorio de oportunidades para los jóvenes</t>
  </si>
  <si>
    <t>Corte 31 de marzo 2021: Los recursos contratado no contribuyen al avance de la meta.
A 30 de junio se realizó convenio 28 de junio de 2021 con Secretaría de educación y todos los fondos locales.
A corte de 30 de septiembre el proyecto se encuentra e</t>
  </si>
  <si>
    <t xml:space="preserve">corte 31 de marzo de 2022. No se han presentado avances. La Secretaría de Educación a través de ATENEA debe convocar a la reunión a todas las alcaldías locales. Correo electrónico enviado el 29.03.2022 solicitando información al respecto
30.06.2022 Se </t>
  </si>
  <si>
    <t>31.03.2023. Está en proceso de formulación, convenio ATENEA, a la espera de respuesta de documentos definitivos por parte de la SDE
30.06.2023 Convenio firmado y en ejecución con la Agencia ATENEA
30.09.2023. Con corte al 30 de septiembre, se inform</t>
  </si>
  <si>
    <t>Kennedy, Territorio joven</t>
  </si>
  <si>
    <t>de casas de juventud.</t>
  </si>
  <si>
    <t>No programada para la vigencia
30.09.2023 No se realiza formulación para la vigencia</t>
  </si>
  <si>
    <t>Capacitar 1800 personas en los campos deportivos.</t>
  </si>
  <si>
    <t>Kennedy apuesta por el deporte</t>
  </si>
  <si>
    <t>Capacitar 4500 personas en los campos deportivos.</t>
  </si>
  <si>
    <t>Corte 30 de junio de 2021 - En proceso de convocatoria, contratación y vinculación de los profesionales a cargo.
Corte 30 de septiembre de 2021 - En proceso de contratación de los elementos para las actividades. Inscripción de los beneficiarios
Cort</t>
  </si>
  <si>
    <t xml:space="preserve">31.03.2022. Proceso conjunto con dotación de cultura. Se tiene anexo técnico para inversión y contratación el 18 de abril de 2022
Proceso conjunto con  cultura. Se está realizando proyección de contratación de docentes 2022. Se espera abrir convocatoria </t>
  </si>
  <si>
    <t>31.03.2023 se completó proceso de contracion de profesores, En proceso de ejecución de meta
30.06.2023 se completó proceso de contratacion de profesores, En proceso de ejecución de meta
30.09.2023 Se realizó proceso de contratación de profesores par</t>
  </si>
  <si>
    <t>Vincular 12000 personas en actividades recreo-deportivas comunitarias.</t>
  </si>
  <si>
    <t>en actividades recreo-deportivas comunitarias.</t>
  </si>
  <si>
    <t>Vincular 16500 personas en actividades recreo-deportivas comunitarias.</t>
  </si>
  <si>
    <t>Corte 31 de marzo 2021: Los recursos contratado no contribuyen al avance de la meta.
Corte 30 de junio de 2021 - Los recursos contratados no contribuyen al avance de la meta. En proceso de contratación
Corte 30 de septiembre de 2021 - 
 Los recurso</t>
  </si>
  <si>
    <t>31.03.2022 Se están terminando los avances del anexo técnico LICITACIÓN PÚBLICA. Se entrega a inversión local y a contratación para revisión el 04.04.2022.
30.06.2022. Se encuentra en periodo de observaciones
30.09.2022. Proceso contratado, en proce</t>
  </si>
  <si>
    <t>31.03.2023 En proceso de formulación
30.06.2023. Se va a realizar proceso de adición contractual para el desarrollo de la meta, proyectado al 13.07.2023
30.09.2023 Se realizó proceso de adición contractual, actividades vienen desarrollándose con nor</t>
  </si>
  <si>
    <t>Capacitar 4000 personas en los campos artísticos, interculturales, culturales y/o patrimoniales.</t>
  </si>
  <si>
    <t>Kennedy, cultura en mi barrio</t>
  </si>
  <si>
    <t xml:space="preserve">
Corte 30 de junio de 2021. Los recursos contratados no contribuyen al avance de la meta. En proceso de contratación
Corte 30 de septiembre  Los recursos contratados no contribuyen al avance de la meta. En proceso de contratación
Corte 31 de dici</t>
  </si>
  <si>
    <t xml:space="preserve">31.03.2022 Proceso conjunto con  deportes. Se está realizando proyección de contratación de docentes 2022. Se espera abrir convocatoria a finales de abril de 2022.
30.06.2022 se encuentra en fase de entrevistas a los docentes
30.09.2022. Se realizó </t>
  </si>
  <si>
    <t>31.03.2023 se completó proceso de contracion de profesores, En proceso de ejecución de meta
30.06.2023 se completó proceso de contracion de profesores, En proceso de ejecución de meta
30.09.2023 Proceso de capacitación mediante docentes en curso, se</t>
  </si>
  <si>
    <t>En la reunión de la asamblea de Arte cultura y Patrimonio se abordó una mesa de trabajo, sin embargo, los aportes de los participantes no fueron concluyentes, sus inquietudes están enfocadas en la adquisición de un predio, ítem que no está contemplado den</t>
  </si>
  <si>
    <t>31.03.2022 Proceso conjunto con dotación de deportes. Se tiene anexo técnico para inversión y contratación el 18 de abril de 2022
30.06.2022 A la espera de concepto de la SDP
30.09.2022. Se Realizó proceso de arrendamiento de sede como actividad par</t>
  </si>
  <si>
    <t>31.03.2023. Se realizó proceso de arrendamiento de sede de cultura predio SAE para cumplimiento de la meta
30.06.2023. Se realizó proceso de arrendamiento de sede de cultura predio SAE para cumplimiento de la meta
30.09.2023. Se encuentra en ejecuci</t>
  </si>
  <si>
    <t>Otorgar 200 estímulos de apoyo al sector artístico y cultural.</t>
  </si>
  <si>
    <t>Corte 30 de junio de 2021. Los recursos contratados no contribuyen al avance de la meta. En proceso de contratación
Corte 30 de septiembre. Se encuentra en proceso de convocatoria
Corte 31 de diciembre. En el proceso de convocatoria liderado por IDA</t>
  </si>
  <si>
    <t xml:space="preserve">31.03.2022 Se va a realizar prórrga del convenio hasta el 31 de diciembre, para terminar 2021. Se solicita mesa técnica con gobierno para ajustes con el sector.
30.06.2022. entró a comité de contratación el 22 de junio de 2022
30.09.2022 Se realizó </t>
  </si>
  <si>
    <t>31.03.2023. Se realizó proceso de arrendamiento de sede de cultura predio SAE para cumplimiento de la meta
30.06.2023. Se realizó proceso de arrendamiento de sede de cultura predio SAE para cumplimiento de la meta
30.09.2023 Convenio interadministra</t>
  </si>
  <si>
    <t>Realizar 40 eventos de promoción de actividades culturales.</t>
  </si>
  <si>
    <t>Realizar 60 eventos de promoción de actividades culturales.</t>
  </si>
  <si>
    <t>Corte 31 de marzo 2021: Los recursos contratado no contribuyen al avance de la meta.
Corte 30 de junio de 2021. Los recursos contratados no contribuyen al avance de la meta. En proceso de contratación
Corte 30 de septiembre de 2021. Los recursos con</t>
  </si>
  <si>
    <t>31.03.2023. En proceso de formulación de convenio por parte de IDARTES y SDC
30.06.2023. Se firmó el convenio con IDARTES y SDCRD
30.09.2023 se realizó proceso de adición contractual para la meta de eventos con el operador logísitco vigente.</t>
  </si>
  <si>
    <t>Kennedy con Agricultura Urbana</t>
  </si>
  <si>
    <t>Corte 31 de marzo 2021: Los recursos contratados no contribuyen al avance de la meta.
Corte 30 de junio 2021: Los recursos contratados no contribuyen al avance de la meta.
Corte 30 de septiembre de 2021 - EN EVALUACIÓN DE PROCESO DE MENOR CUANTÍA PA</t>
  </si>
  <si>
    <t>31.03.2022
Proceso conjunto 2124 meta procedas.  El 24.03.2022 se solicitó aplazamiento directamente a la alcaldesa debido a problemas internos en la formulación. Se presenta a comité de contratación el 21.04.2022
30.06.2022 se adjudica el 15 de jul</t>
  </si>
  <si>
    <t>31.03.2023 En proceso de formulación.
30.06.2023 En resolución de observaciones de los documentos contractuales por parte del equipo de contratación
30.09.2023 Proceso conjunto con meta de procedas, se realizó licitación pública.</t>
  </si>
  <si>
    <t>Financiar 125 proyectos del sector cultural y creativo.</t>
  </si>
  <si>
    <t>Kennedy Creativa</t>
  </si>
  <si>
    <t>Corte 31 marzo 2021: Los contratos asociados no contribuyen al avance de la meta.
Corte 30 de junio de 2021. Los recursos contratados no contribuyen al avance de la meta.
Corte 30 de septiembre. Inició ejecución - apertura de convocatoria
Corte</t>
  </si>
  <si>
    <t>31.03.2022. En proceso de formulación
30.06.2022. entró a comité de contratación el 22 de junio de 2022
30.09.2022. Se realizaron procesos contractuales para el cumplimiento de la meta
31.12.2022. Procesos contratados y en ejecución para el cumpl</t>
  </si>
  <si>
    <t>31.03.2023 En proceso de formulación
30.06.2023. convenio firmado con IDARTES y SDCRD
30.09.2023 Convenio interadministrativo IDARTES - SDCRD, en ejecución</t>
  </si>
  <si>
    <t>Construir 1900 m2 de muros y techos verdes.</t>
  </si>
  <si>
    <t>Kennedy Eco-urbana</t>
  </si>
  <si>
    <t>Corte 30 junio 2021: Los contratos asociados no contribuyen al avance de la meta.
Corte 30 de septiembre - Los contratos asociados no contribuyen al avance de la meta. Mesas técnicas con ISIPRON para terminar elaboración documental
Corte 31 de dicie</t>
  </si>
  <si>
    <t>31.03.2022 Licitación pública. Programado para comité de contratación 21.04.2021
30.06.2022 Se adjudica el 3 de agosto de 2022
30.09.2022 Se encuentra en ejecución
31.12.2022 Procesos contratados y en ejecución para le cumplimiento de la meta</t>
  </si>
  <si>
    <t>31.03.2023 En proceso de formulación
30.06.2023. En proceso de formulación de los procesos contractuales
30.09.2023 Proceso licitatorio en fase de formulación.</t>
  </si>
  <si>
    <t>Implementar 60 PROCEDAS.</t>
  </si>
  <si>
    <t>Corte 31 marzo 2021: Los contratos asociados no contribuyen al avance de la meta.
Corte 31 junio 2021: Los contratos asociados no contribuyen al avance de la meta.
Corte 30 de septiembre - Los contratos asociados no contribuyen al avance de la meta. C</t>
  </si>
  <si>
    <t>31.03.2022 Proceso conjunto 2159. El 24.03.2022 se solicitó aplazamiento directamente a la alcaldesa debido a problemas internos en la formulación. Se presenta a comité de contratación el 21.04.2022
30.06.2022 se adjudica el 15 de julio
30.09.2022 S</t>
  </si>
  <si>
    <t>31.03.2023. En proceso de formulación
30.06.2023. En proceso de formulación de los procesos contractuales
30.09.2023 Proceso conjunto con proyecto de agricultura urbana. Se realizó licitación pública.</t>
  </si>
  <si>
    <t>Intervenir 6500 m2 de jardinería y coberturas verdes.</t>
  </si>
  <si>
    <t>Corte 31 junio 2021: Los contratos asociados no contribuyen al avance de la meta.
Corte 30 de septiembre - Los contratos asociados no contribuyen al avance de la meta. Mesas técnicas con IDIPRON para terminar elaboración documental</t>
  </si>
  <si>
    <t>31.03.2022 Licitación pública. Programado para comité de contratación 21.04.2021
30.06.2022 Se adjudica el 3 de agosto de 2022. Contrato Aguas de Bogotá afecta presupuestos participativos
30.09.2022 Se encuentra en ejecución
31.12.2022 Proc</t>
  </si>
  <si>
    <t>Intervenir 12 hectáreas con procesos de restauración, rehabilitación o recuperación ecológica.</t>
  </si>
  <si>
    <t>Kennedy Ecológica</t>
  </si>
  <si>
    <t>Corte 31 marzo 2021: Los contratos asociados no contribuyen al avance de la meta.
Corte 30 junio 2021: Los contratos asociados no contribuyen al avance de la meta.
Corte 30 de septiembre de 2021 -Los contratos asociados no contribuyen al avance de l</t>
  </si>
  <si>
    <t>31.03.2022 Proceso conjunto metas Construir 1900 m2 de muros y techos verdes. Intervenir 6500 m2 de jardinería y coberturas verdes. Intervenir 12 hectáreas con procesos de restauración, rehabilitación o recuperación ecológica. Se está terminando la formul</t>
  </si>
  <si>
    <t>31.03.2023. En proceso de formulación
30.06.2023. En proceso de formulación de los procesos contractuales
30.09.2023 Proceso licitatorio en fase de formulación.</t>
  </si>
  <si>
    <t>Kennedy eficiente en la atención de emergencias y adaptación del cambio climático</t>
  </si>
  <si>
    <t xml:space="preserve">
Corte 30 de junio de 2021. Los recursos contratados no contribuyen al avance de la meta. Se está en proceso de ajustes finales del proyecto. La propuesta existente de Presupuestos participativos del proyecto 2174 "acciones efectivas para el fortalecimie</t>
  </si>
  <si>
    <t xml:space="preserve">31.03.2022 Se enviaron los documentos a contratación el 28.03.2022. el 30.03.2022 se envían los documentos para comité de contratación
30.06.2022 En proceso de adjudicación
30.09.2022 En proceso de ejecución
31.12.2022. Procesos contratados y en </t>
  </si>
  <si>
    <t>31.03.2023 En proceso de formulación
30.06.2023 En proceso de formulación
30.09.2023 proceso de emergencias en formulación</t>
  </si>
  <si>
    <t>Corte 31 marzo 2021: Los contratos asociados no contribuyen al avance de la meta.
Corte 30 junio 2021: Los contratos asociados no contribuyen al avance de la meta.
Corte 31 de diciembre de 2021. Se encuentra en fase de alistamiento. Se completa el 1</t>
  </si>
  <si>
    <t>29.03.2022 Se enviaron las evaluaciones del proceso que está publicado en secop; un lote quedó desierto del grupo de electricos (planta eléctrica, una torre de iluminación y una lápara portatil) Se publicaron las observaciones que llegaron del proceso. Ha</t>
  </si>
  <si>
    <t>Mantener 11.100  árboles urbanos y/o rurales.</t>
  </si>
  <si>
    <t>Kennedy reverdece</t>
  </si>
  <si>
    <t>Corte 31 marzo 2021: Los contratos asociados no contribuyen al avance de la meta.
Corte 30 junio: Los contratos asociados no contribuyen al avance de la meta.
Corte 30 de septiembre -  Los contratos asociados no contribuyen al avance de la meta. A l</t>
  </si>
  <si>
    <t>31.03.2022 Se envió el primer borrador de documento a Jardín Botánico. Se espera retroalimentación el 08.04.2022
30.06.2022. En Construcción conjunta del convenio con jardín botánico
30.09.2022 En proceso de contratación, convenio interadministrativ</t>
  </si>
  <si>
    <t>31.03.2023 En proceso de formulación
30.06.2023 En proceso de formulación de los procesos contractuales
30.09.2023 Proceso licitatorio en fase de formulación.</t>
  </si>
  <si>
    <t>Plantar 2.500 árboles urbanos y/o rurales.</t>
  </si>
  <si>
    <t>Corte 30 junio: Los contratos asociados no contribuyen al avance de la meta.
Corte 30 de septiembre -  Los contratos asociados no contribuyen al avance de la meta. A la espera de respuesta por parte de los sectores
Corte al 31 de diciembre de 2021</t>
  </si>
  <si>
    <t>31.03.2022 Se envió el primer borrador de documento a Jardín Botánico. Se espera retroalimentación el 08.04.2022
30.06.2022. En Construcción conjunta del convenio con jardín botánico
30.09.2022 en proceso de contratación
31.12.2022  Procesos co</t>
  </si>
  <si>
    <t>Construir 5000 m2 de Parques vecinales y/o de bolsillo (la construcción incluye su dotación).</t>
  </si>
  <si>
    <t>Kennedy con mejores parques</t>
  </si>
  <si>
    <t>Corte 31 marzo 2021: Los contratos asociados no contribuyen al avance de la meta.
Corte 30 junio 2021: Los contratos asociados no contribuyen al avance de la meta.
Corte 30 de septiembre -  Los contratos asociados no contribuyen al avance de la meta</t>
  </si>
  <si>
    <t>31.03.2022 en proceso de formulación
30.06.2022 Se está en proceso de negociación de convenio con IDRD
30.09.2022. Se reprograma para 2023
31.12.2022 Se reprograma para 2023</t>
  </si>
  <si>
    <t>31.03.2023 En proceso de formulación
30.06.2023 Se reprograma para la siguiente vigencia
30.09.2023 No programado para la vigencia</t>
  </si>
  <si>
    <t>Intervenir 60 Parques vecinales y/o de bolsillo con acciones de mejoramiento, mantenimiento y/o dotación.</t>
  </si>
  <si>
    <t xml:space="preserve">Corte 30 junio 2021: Los contratos asociados no contribuyen al avance de la meta.
Corte 30 de septiembre -  Los contratos asociados no contribuyen al avance de la meta. A la espera de respuesta por parte de los sectores
Corte 31 de diciembre de </t>
  </si>
  <si>
    <t>31.03.2022 en proceso de formulación
30.06.2022. A la espera de concepto de la SDG
30.09.2022 en proceso de contratación
31.12.2022. Procesos contratados y en ejecución para el cumplimiento de la meta</t>
  </si>
  <si>
    <t>31.03.2023 En proceso de formulación
30.06.2023: Obra: en concepto de gobierno
Interventoría: en revisión de contratación
30.09.2023 Terminó entrega de parques 2022, intervención 2023 fue adjudicado el 19 de septiembre, pendiente pólizas, acta de</t>
  </si>
  <si>
    <t>Atender 45.000 animales en urgencias, brigadas médico veterinarias, acciones de esterilización, educación y adopción.</t>
  </si>
  <si>
    <t>Kennedy por la protección y defensa de los animales</t>
  </si>
  <si>
    <t xml:space="preserve">Corte 30 junio 2021: Los contratos asociados no contribuyen al avance de la meta.
Corte a 30 de septiembre de 2021 -Se encuentra en publicación - Fase aclaración de observaciones
Corte 31 de diciembre. Se realizó proceso de contratación, en fase de </t>
  </si>
  <si>
    <t>30.03.2022. Se cargan procesos de pliegos a secop el 18.04.2022
30.06.2022 se suscribió el contrato el 13 de junio de 2022
30.09.2022. En ejecución
31.12.2022 Procesos contratados y en ejecución para le cumplimiento de la meta</t>
  </si>
  <si>
    <t>31.03.2023 En proceso de formulación
30.06.2023 En revisión del equipo de contratación
30.09.2023 se realizó proceso licitatorio de animales.</t>
  </si>
  <si>
    <t>Capacitar 6500 personas en separación en la fuente y reciclaje.</t>
  </si>
  <si>
    <t>Kennedy Recicla</t>
  </si>
  <si>
    <t>Corte 30 de septiembre de 2021 -Los contratos asociados no contribuyen al avance de la meta. - En comité de contratación
Corte 31 de diciembre. Se realizó proceso de contratación, en fase de alistamiento. Se espera el cumplimiento de la meta al 100% en</t>
  </si>
  <si>
    <t>31.03.2022 
Proceso conjunto 2061 Kennedy productiva. 31.03.2022 se entrega primer borrador de la documentación precontractual.
30.06.2022 Se adjudica el 5 de agosto
30.09.2022 En ejecución
31.12.2022 Procesos contratados y en ejecución pa</t>
  </si>
  <si>
    <t>31.03.2023. En proceso de formulación
30.06.2023. en proceso de adjudicación
30.09.2023 Proceso conjunto proyecto Kennedy productiva. Licitación Pública. En ejecución, fase de alistamiento</t>
  </si>
  <si>
    <t>Vincular 1200 personas a procesos de construcción de memoria, verdad, reparación integral a víctimas, paz y reconciliación.</t>
  </si>
  <si>
    <t>Kennedy con Paz, memoria y Reconciliación</t>
  </si>
  <si>
    <t>Corte 31 de marzo 2021: Los recursos contratado no contribuyen al avance de la meta.
Corte 30 de junio 2021: Los recursos contratado no contribuyen al avance de la meta.
Corte septiembre de 2021 -  Los recursos contratado no contribuyen al avance de l</t>
  </si>
  <si>
    <t xml:space="preserve">31.03.2022. Se están terminando los ajustes para envío a la abogada el
30.06.2022 A la espera de expedición de póliza y NIT para firma de acta de inicio. Ya se publicó
30.09.2022. Contrato en ejecución
31.12.2022. La meta se encuentra contratada </t>
  </si>
  <si>
    <t>31.03.2023. En proceso de formulación
30.06.2023 En proceso de adjudicación
30.09.2023. Se realizó proceso de selección y adjudicación de licitación pública con UNION TEMPORAL PAZ Y RECONCILIACION, acta de inicio con fecha de 25.09.2023.
NOTA: Proc</t>
  </si>
  <si>
    <t>Capacitar 5100 personas para la construcción de ciudadanía y desarrollo de capacidades para el ejercicio de derechos de las mujeres.</t>
  </si>
  <si>
    <t>Kennedy por los derechos de las mujeres</t>
  </si>
  <si>
    <t xml:space="preserve">
Corte 30 de junio de 2021. Los recursos contratados no contribuyen al avance de la meta. En proceso de contratación - Se están realizando ajustes frente a las promotoras y mesas de mujeres para la ejecucion de las iniciativa
Corte 31 de diciembre d</t>
  </si>
  <si>
    <t xml:space="preserve">30.03.2022 Se presentó a comité de contratación en el mes de febrero y se adjudica el 29 de abril
30.06.2022 Acta de inicio 24 de junio. Estan en fase de alistamiento. Copntrato Grupo IS Colombia S.A.S BIC por valor de $ 1.400.000.000
30.09.2022 en </t>
  </si>
  <si>
    <t>31.03.2023 En proceso de formulación
30.06.2023 Convenio en ejecución Universidad distrital
30.09.2023 Se realizó proceso licitatorio para adjudicación de formación y certificación de mujeres para habilidades de conducción, proceso conjunto proyecto</t>
  </si>
  <si>
    <t>Vincular 7800 personas en acciones para la prevención del feminicidio y la violencia contra la mujer.</t>
  </si>
  <si>
    <t>Corte 31 marzo 2021: Los contratos asociados no contribuyen al avance de la meta.
Corte 30 de juio 2021: Los contratos asociados no contribuyen al avance de la meta.
Se están realizando ajustes con mesas de mujeres y para garantizar su participación</t>
  </si>
  <si>
    <t>31.03.2022 Se tiene programado para comité de contratación el 28 de abril de 2022
30.06.2022 En ajustes de documentos técnicos
30.09.2022 En proceso de publicación del proceso
31.12.2022 Procesos contratados y en ejecución para le cumplimiento de</t>
  </si>
  <si>
    <t>31.03.2023 En proceso de formulación
30.06.2023. Se realizó contratación de mujeres orientadoras, que realizaron procesos de vinculación de acciones para prevención del feminicidio y violencia contra la mujer.  Se firmó convenio Universidad distrital e</t>
  </si>
  <si>
    <t>Formar 2500 personas en la escuela de seguridad.</t>
  </si>
  <si>
    <t>Kennedy con convivencia ciudadana</t>
  </si>
  <si>
    <t xml:space="preserve">
Corte 30 de junio de 2021. Los recursos contratados no contribuyen al avance de la meta.
Corte 30 de septiembre - publicado en SECOP - SE ENCUENTRA EN OBSERVACIONES
Corte 31 de diciembre de 2021. Se encuentra en fase de alistamiento. De acuerdo a </t>
  </si>
  <si>
    <t>31.03.2022 PROCESO DE EXPLORACIÓN PARA CONVENIO
30.06.2022 En revisión de documentos, pasa a comité de contratación el 21.07.2022
30.09.2022 En proceso de publicación, convenio Universidad Nacional
30.12.2022. Se realizó convenio con la Universid</t>
  </si>
  <si>
    <t>31.03.2023 En proceso de formulación
30.06.2023 En proceso de formulación de los procesos contractuales
30.09.2023. Proceso en adjudicación. Se adjudica el 24.10.2023</t>
  </si>
  <si>
    <t>Implementar 4 estrategia de atención de movilizaciones y aglomeraciones en el territorio a través de equipos de gestores de convivencia bajo el direccionamiento estratégico de la Secretaria de Seguridad, Convivencia y Justicia.</t>
  </si>
  <si>
    <t>Corte 30 de septiembre - en ejecución
corte 31 de diciembre, se completó la meta</t>
  </si>
  <si>
    <t>31.03.2022 EN EJECUCIÓN
30.06.2022 en ejecución
30.09.2022 en ejecución
31.12.2022. Se completaron los procesos contractuales para el cumplimiento de la meta</t>
  </si>
  <si>
    <t>31.03.2023. Se realiza contratación de personal para el cumplimiento de la meta
30.06.2023. Se realiza contratación de personal para el cumplimiento de la meta
30.09.2023. Procesos de acompañamiento y manejo de gestores de convivencia, en ejecución.</t>
  </si>
  <si>
    <t>Incluir 2500 personas en actividades de educación para la resiliencia y la prevención de hechos delictivos.</t>
  </si>
  <si>
    <t>Corte 31 marzo 2021: Los contratos asociados no contribuyen al avance de la meta.
Corte 30 de junio 2021: Los contratos asociados no contribuyen al avance de la meta. Esta en proceso de contratación
Corte 30 de septiembre - publicado en SECOP - SE ENC</t>
  </si>
  <si>
    <t>31.03.2022 PROCESO DE EXPLORACIÓN PARA CONVENIO
30.06.2022 Los documentos se encuentran en revisión de contratación desde el 05.07.2022. Se programa para comité de contratación el 21.07.2022
30.09.2022 En proceso de publicación, convenio Universidad</t>
  </si>
  <si>
    <t>Kennedy de Acuerdo con todas y todos</t>
  </si>
  <si>
    <t xml:space="preserve">
Corte 30 de junio de 2021. Los recursos contratados no contribuyen al avance de la meta. En proceso de contratación - El proyecto se encuentra en etapa precontractual
Corte 30 de septiembre - 
Convenio OEI - Aprobado por comité de contratación, in</t>
  </si>
  <si>
    <t>31.03.2022 Se inicia formulación del proyecto el 11 de abril con OEI. Se espera terminar la formulación el 31 de mayo de 2022
30.06.2022 Se presentó a comité de contratación
30.09.2022 En proceso de observaxción de pliegos
31.12.2022 Procesos c</t>
  </si>
  <si>
    <t>31.03.2023. En proceso de formulación
30.06.2023 En proceso de adjudicación
30.09.2023 Se realizó proceso de adjudicación de licitación pública. Se encuentra en ejecución en fase de alistamiento</t>
  </si>
  <si>
    <t xml:space="preserve">Corte 31 marzo 2021: Los contratos asociados no contribuyen al avance de la meta.
Corte 30 de septiembre - 
Convenio OEI - Aprobado por comité de contratación, inicia proceso de firma y publicación. Los contratos asociados no contribuyen al avance de </t>
  </si>
  <si>
    <t>31.03.2022 Se inicia formulación del proyecto el 11 de abril con OEI. Se espera terminar la formulación el 31 de mayo de 2022
30.06.2022 Se presentó a comité de contratación
30.09.2022 En proceso de observación de pliegos
31.12.2022 Procesos co</t>
  </si>
  <si>
    <t>Corte 31 marzo 2021: Los contratos asociados no contribuyen al avance de la meta.
Corte 31 junio 2021: Los contratos asociados no contribuyen al avance de la meta.
Corte 30 de septiembre - 
Convenio OEI - Aprobado por comité de contratación, inicia</t>
  </si>
  <si>
    <t>31.03.2022. Presentación de licitación pública a comité de contratación programado para el 21.04.2022
30.06.2022. Se adjudicó el 22.06.2022
30.09.2022 En proceso de ejecución
31.12.2022 Procesos contratados y en ejecución para le cumplimiento d</t>
  </si>
  <si>
    <t>Kennedy más segura</t>
  </si>
  <si>
    <t xml:space="preserve">
Corte 30 de junio de 2021. Los recursos contratados no contribuyen al avance de la meta. - A la espera del anexo técnico de la policía metropolitana
Corte 30 de septiembre - Los contratos asociados no contribuyen al avance de la meta. En revisión d</t>
  </si>
  <si>
    <t>31.03.2022. Se remitió correo electrónico solicitando la información del sector. Se realizó reunión con Adriana Casas de la METBOG para definir las dotaciones, que se están cambiando de acuerdo a los lineamientos dados. De acuerdo a la información, se rad</t>
  </si>
  <si>
    <t>31.03.2023 No se han recibido necesidades por parte del sector
30.06.2023. En proceso de formulación, se recibieron necesidades del sector en el mes de junio
30.09.2023. en proceso de evaluación de oferentes. Fecha estimada de adjudicación - 17.10.2</t>
  </si>
  <si>
    <t xml:space="preserve">
Corte 30 de junio de 2021. Los recursos contratados no contribuyen al avance de la meta. - A la espera del anexo técnico de la policía metropolitana
Corte 30 de septiembre - Los contratos asociados no contribuyen al avance de la meta. En revisión de </t>
  </si>
  <si>
    <t>31.03.2023 No se han recibido necesidades por parte del sector
30.06.2023. En proceso de formulación, se recibieron necesidades del sector en el mes de junio
30.09.2023. Proceso adjudicado, pendiente proceso de acta de incio y expedición de CRP.</t>
  </si>
  <si>
    <t xml:space="preserve">31.03.2023 No se han recibido necesidades por parte del sector
30.06.2023. En proceso de formulación, se recibieron necesidades del sector en el mes de junio
30.09.2023 Por solicitud de la MEBOG y la SDSCJ, se traslada el recurso para automóviles y </t>
  </si>
  <si>
    <t xml:space="preserve">
Corte 30 de junio de 2021. Los recursos contratados no contribuyen al avance de la meta. - A la espera de los criterios de elegibilidad y viabilidad
Corte 30 de septiembre - Los contratos asociados no contribuyen al avance de la meta. En revisión d</t>
  </si>
  <si>
    <t>31.03.2023 No se han recibido necesidades por parte del sector. Los CRP registrados permiten cumplimiento de meta 2021
30.06.2023 Se firmó convenio con la SDSCJ excedentes financieros para contratación de cámaras multisensor
30.09.2023 En proceso de</t>
  </si>
  <si>
    <t>Kennedy con acceso a la justicia</t>
  </si>
  <si>
    <t xml:space="preserve">Corte a 30 de septiembre de 2021 - Pasó comité de contratación, se encuentra en correcciones por parte del equipo de formulación
Corte a 31 de diciembre. Se encuentra en alistamiento. Se garantiza el cunmplimiento del 100% la meta para el mes de julio </t>
  </si>
  <si>
    <t>31.03.2022 28-30 de marzo de 2022 se realizaron mesas de trabajo con potenciales proponentes.
30.06.2022 En revisión de documentos, pasa a comité de contratación el 21.07.2022
30.09.2022 En proceso de publicación, convenio con la Universidad Naciona</t>
  </si>
  <si>
    <t>31.03.2023 En proceso de formulación
30.06.2023 en proceso de adjudicación
30.09.2023 Contrato FUNVIVE, en proceso de ejecución, Acta de inicio 11 de septiembre.</t>
  </si>
  <si>
    <t>31.03.2023 En proceso de formulación
30.06.2023. Se firmó convenio con la SDSCJ sobre casas de justicia. No se ha recibido indicación de parte de la SDG ni de SDSCJ sobre la manera de reportar meta contratada y meta entregada, por lo que se deja como i</t>
  </si>
  <si>
    <t>Corte a 30 de septiembre de 2021 Publicado en SECOP
Corte 31 de diciembre de 2021: Se encuentra en fase de alistamiento. En el mes de agosto de 2022 se completa la meta al 100%</t>
  </si>
  <si>
    <t>31.03.2023 En proceso de formulación
30.06.2023 Convenio IDPRON firmado y en ejecución
30.09.2023. Convenio con IDIPRON en proceso de ejecución</t>
  </si>
  <si>
    <t>Vincular 42 Instituciones educativas al programa pedagógico de resolución de conflictos en la comunidad escolar.</t>
  </si>
  <si>
    <t>Corte a 30 de septiembre - EN EJECUCIÓN. Se realizó mediante contratación directa para el desarrollo de la meta
Corte 31 de diciembre. Se logró la implmentación en cinco instituciones educativas. Durante 2022 se vinculará 15 instituciones educativas pa</t>
  </si>
  <si>
    <t>31.03.2022 se inició el trabajo con los colegios para completar la meta 2022
30.06.2022 Se encuentra en ejecución sin novedad
30.09.2022 Se encuentra en ejecución sin novedad
31.12.2022 Se encuentra en ejecución de los procesos para el cumplimien</t>
  </si>
  <si>
    <t>Intervenir 2 Kilómetros-carril de malla vial urbana (local y/o intermedia) con acciones de construcción y/o conservación</t>
  </si>
  <si>
    <t>Kennedy con mejor movilidad</t>
  </si>
  <si>
    <t>Intervenir 8,57 Kilómetros-carril de malla vial urbana (local y/o intermedia) con acciones de construcción y/o conservación</t>
  </si>
  <si>
    <t>31.03.2022. Se están antendiendo las observaciones técnicas de gobierno para cargue de proceso
30.06.2022 En etapa de observaciones
30.09.2022 proceso en fase de alistamiento. Se incorporan vigencias futuras. Los contratos van asociados a estudios y</t>
  </si>
  <si>
    <t>31.03.2023. Se realizó la expedición de los CRP correspondientes a la vigencias futuras aprobadas en 2022.
30.06.2023 En proceso de ejecución y de formulación de procesos contractuales de obra diseño e interventoría de malla vial y acciones de movilida</t>
  </si>
  <si>
    <t>Intervenir 400 metros cuadrados de elementos del sistema de espacio público peatonal con acciones de construcción y/o conservación.</t>
  </si>
  <si>
    <t>Intervenir 24.300 metros cuadrados de elementos del sistema de espacio público peatonal con acciones de construcción y/o conservación.</t>
  </si>
  <si>
    <t xml:space="preserve">
Corte 30 de junio de 2021. Los recursos contratados no contribuyen al avance de la meta. En proceso de contratación - En formulación
Corte 30 de septiembre de 2021 -Los contratos asociados no contribuyen al avance de la meta. A la espera respuesta </t>
  </si>
  <si>
    <t>31.03.2022 En proceso de formulación
30.06.2022 En etapa de observaciones
30.09.2022 proceso en fase de alistamiento. Se incorporan vigencias futuras. Los contratos van asociados a estudios y diseños de malla vial y espacio público integrado ya real</t>
  </si>
  <si>
    <t>31.03.2023. Se realizó la expedición de los CRP correspondientes a la vigencias futuras aprobadas en 2022.
30.06.2023 En proceso de formulación de obra e interventoría
30.09.2023 Está en proceso de adjudicación obra, en publicación SECOP interventor</t>
  </si>
  <si>
    <t>Intervenir 4000 metros cuadrados de Puentes vehiculares y/o peatonales de escala local sobre cuerpos de agua con acciones de construcción y/o conservación.</t>
  </si>
  <si>
    <t xml:space="preserve">
Corte 30 de junio de 2021. Los recursos contratados no contribuyen al avance de la meta. - En formulación
Corte 30 de septiembre de 2021 -Los contratos asociados no contribuyen al avance de la meta.
Corte 31 de diciembre de 2021. Se e cuentra en</t>
  </si>
  <si>
    <t>31.03.2022 En proceso de formulación
30.06.2022 En proceso de formulación
30.09.2022 En proceso de formulación
31.12.2022 Procesos contratados y en ejecución para el cumplimiento de la meta</t>
  </si>
  <si>
    <t>31.03.2023 En proceso de formulación
30.06.2023 En proceso de formulación
30.09.2023 Se encuentra en proceso de publicación</t>
  </si>
  <si>
    <t>Intervenir 6600 metros lineales de Ciclo-infraestructura con acciones de construcción y/o conservación.</t>
  </si>
  <si>
    <t xml:space="preserve">
Corte 30 de junio de 2021. Los recursos contratados no contribuyen al avance de la meta. - En formulación
Corte 30 de septiembre de 2021 -Los contratos asociados no contribuyen al avance de la meta.
Corte 31 de diciembre de 2021. Se e cuentra en f</t>
  </si>
  <si>
    <t>31.03.2022 En proceso de formulación
30.06.2022 Se va a realizar adición CONVENIO INTERADMINISTRATIVO CIA-534 2021 hacia el mes de octubre de 2022
31.12.2022. Se reprograma para 2023</t>
  </si>
  <si>
    <t>31.03.2023. Se realizó la expedición de los CRP correspondientes a la vigencias futuras aprobadas en 2022.
30.06.2023 En proceso de formulación contración obra e interventoría
30.09.2023 Está en proceso de adjudicación obra, en publicación SECOP int</t>
  </si>
  <si>
    <t>Capacitar 1800 personas a través de procesos de formación para la participación de manera virtual y presencial.</t>
  </si>
  <si>
    <t>Kennedy fortalece la participación ciudadana</t>
  </si>
  <si>
    <t xml:space="preserve">
Corte 30 de junio de 2021. Los recursos contratados no contribuyen al avance de la meta. - Procesos de formulación del convenio
Corte 30 de septiembre - Se están adelantando gestiones para culminar el convenio con la Universidad Pedagógica Nacional</t>
  </si>
  <si>
    <t>31.03.2022 Proceso conjunto meta 320 organizaciones. Se realizó reunión con la abogada para definir proceso de entrega.
30.06.2022 En finalización de construcción de los documentos para el convenio interadministrativo con la universidad nacional. Se es</t>
  </si>
  <si>
    <t>31.03.2023 En proceso de formulación
30.06.2023 Proceso contratado convenio Universidad Nacional
30.09.2023. Convenio Universidad Nacional en Ejecución</t>
  </si>
  <si>
    <t>Construir 1 sedes de salones comunales</t>
  </si>
  <si>
    <t xml:space="preserve">
Corte 30 de junio de 2021. Los recursos contratados no contribuyen al avance de la meta. -En elaboración del anexo técnico, debido a problemas de norma urbanística
Corte 30 de septiembre - SE ENVIARON DOCUMENTOS CON OBSERVACIONES FINALES DE CONTRATAC</t>
  </si>
  <si>
    <t>31.03.2022 Se está a la espera de estudios y diseños.
30.06.2022 Se realizó la interventoría de estudios y diseños
30.09.2022. Se traslada recurso a la meta de fortalecimiento, y se completa la meta en 2023
31.12.2022. Procesos contratados y ejec</t>
  </si>
  <si>
    <t>31.03.2023 En proceso de formulación
30.06.2023. en concepto de gobierno / a la espera de resolución de Curaduría Ubana
30.09.2023. En proceso de formulación y revisión por parte de gobierno de licitación de obra e interventoría</t>
  </si>
  <si>
    <t xml:space="preserve">
Corte 30 de junio de 2021. Los recursos contratados no contribuyen al avance de la meta. - Se está en ajustes de anexo técnico
Corte 30 de septiembre - COMITÉ DE CONTRATACIÓN EL 30.09.2021
Corte 31 de diciembre de 2021. Se espera el cumplimien</t>
  </si>
  <si>
    <t>31.03.2022 En contrucción de anexo técnico
30.06.2022 Ingresa a comité de contratación en el mes de julio
30.09.2022 Mínima cuantía, en proceso de contratación
31.12.2022. Se reprograma para la vigencia 2023</t>
  </si>
  <si>
    <t>31.03.2023 En proceso de formulación
30.06.2023 En proceso de ejecución
30.09.2023. Se realizó entrega de diez juntas de acción comunal, se espera terminar proceso de entrega en noviembre de 2023</t>
  </si>
  <si>
    <t>Fortalecer 320 Organizaciones, JAC e Instancias de participación ciudadana.</t>
  </si>
  <si>
    <t xml:space="preserve"> - 
Corte 30 de junio de 2021. Los recursos contratados no contribuyen al avance de la meta.Proceso de formulación convenio OEI
Corte 30 de septiembre - ENTRÓ A COMITÉ DE CONTRATACIÓN 23.09.2021.
Corte 31 de diciembre de 2021. Se espera el cumplimi</t>
  </si>
  <si>
    <t xml:space="preserve">31.03.2022 en proceso de formulación
30.06.2022 En finalización de construcción de los documentos para el convenio interadministrativo con la universidad nacional. Se espera tener la documentación lista para ingresar a comité el 28 de julio de 2022
</t>
  </si>
  <si>
    <t xml:space="preserve"> 31.03.2023 En proceso de formulación
30.06.2023 Proceso contratado convenio Universidad Nacional
30.09.2023. Convenio Universidad Nacional en Ejecución</t>
  </si>
  <si>
    <t>Intervenir 15 sedes de salones comunales.</t>
  </si>
  <si>
    <t>Intervenir 25 sedes de salones comunales.</t>
  </si>
  <si>
    <t xml:space="preserve">
Corte 30 de junio de 2021. Los recursos contratados no contribuyen al avance de la meta. - Proceso de elaboración de anexo técnico
Corte 30 de septiembre - SE ENVIARON DOCUMENTOS CON OBSERVACIONES FINALES DE CONTRATACIÓN EL 24.09.2021.
Corte 3</t>
  </si>
  <si>
    <t>31.03.2022 En proceso de formulación
30.06.2022. La entrega de salones comunales se realizará oficialmente el 30 de julio de 2022 para la meta vigencia 2021.
Se encuentra en revisión de IDEPAC
30.09.2022. En proceso de contratación con IDEPAC (conv</t>
  </si>
  <si>
    <t>31.03.2023 En proceso de formulación
30.06.2023 En proceso de ejecución
30.09.2023. Convenio IDEPAC en ejecución. Meta 2022 y 2023 se culmina en diciembre.</t>
  </si>
  <si>
    <t>Sede Administrativa de Kennedy</t>
  </si>
  <si>
    <t>Construir 1,01 sedes administrativas locales.</t>
  </si>
  <si>
    <t xml:space="preserve">
Corte 30 de junio de 2021. Los recursos contratados no contribuyen al avance de la meta. - 
Corte 30 de septiembre - os recursos contratados no contribuyen al avance de la meta. - Ajustes convenio con ANIN
Corte 31 de diciembre. Se realizó el proc</t>
  </si>
  <si>
    <t xml:space="preserve">31.03.2023 En proceso de formulación
30.06.2023 En proceso de formulación y ejecución de los procesos contractuales para el cumplimiento de la meta restante
30.09.2023 Se vienen realizando procesos contractuales para diferentes acciones de dotación </t>
  </si>
  <si>
    <t>Kennedy transparente</t>
  </si>
  <si>
    <t>31.12.2021 se cumplió con el 100% de la meta programada</t>
  </si>
  <si>
    <t>31.03.2022. en proceso de ejecución de la meta
30.06.2022 en proceso de ejecución
30.09.2022 En proceso de ejecución
30.12.2022. Se cumplió la meta</t>
  </si>
  <si>
    <t>31.03.2023. En proceso de formulación
30.06.2023 En ejecución
30.09.2023 Procesos contractuales para el cumplimiento de la meta en liquidación</t>
  </si>
  <si>
    <t>Se cumplió con el 100% de la meta programada</t>
  </si>
  <si>
    <t>31.03.2022 En proceso de ejecución
30.06.2022 en proceso de ejecución
30.09.2022 En proceso de ejecución
30.12.2022. Se cumplió la meta</t>
  </si>
  <si>
    <t>31.03.2023. Se realiza contratación de personal para el cumplimiento de la meta
30.06.2023 Se realiza contratación de personal para el cumplimiento de la meta
30.09.2023 Procesos contractuales para el cumplimiento de la meta en ejecución</t>
  </si>
  <si>
    <t>Se completó la meta al 100% de acuerdo a lo planeado</t>
  </si>
  <si>
    <t>31.03.2022 en proceso de ejecución
30.06.2022 en proceso de ejecución
30.09.2022 en proceso de ejecución
30.12.2022 Se cumplió la meta</t>
  </si>
  <si>
    <t>31.03.2023. Se realizó contratación del personal para el cumplimiento de la meta.
30.06.2023. Se realizó contratación del personal para el cumplimiento de la meta.
30.09.2023 Procesos contractuales para el cumplimiento de la meta en ejecución</t>
  </si>
  <si>
    <t>Atender 41143 hogares con apoyos que contribuyan al ingreso mínimo garantizado (Jóvenes Reto).</t>
  </si>
  <si>
    <t>con trasferencias monetarias condicionadas a través del programa Jóvenes Reto.</t>
  </si>
  <si>
    <t>Beneficia 1.278 jóvenes con trasferencias monetarias condicionadas a través del programa Jóvenes Reto.</t>
  </si>
  <si>
    <t>Corte 30 de junio de 2021 -Está en proceso de contratación. Fue creada la meta en el proyecto de inversión mediante excedentes financieros Resolución 002 de 2021
Corte 30 de septiembre - GIROS: EN EJECUCIÓN. SE REALIZÓ TRASLADO A HACIENDA. SE HACE GIRO</t>
  </si>
  <si>
    <t>31.03.2022 Se está a la espera del ingreso de excedentes financieros
30.06.2022 Se está a la espera de ingreso de excedentes
31.12.2022 se realizaron las actividades y procesos para le cumplimiento de la meta</t>
  </si>
  <si>
    <t>31.03.2023. En fase de alistamiento del convenio
30.06.2023 Convenio en ejecución
30.09.2023 Meta proceso jovenes reto en ejecución. Se contrató recurso para elementos de apoyo</t>
  </si>
  <si>
    <t>Atender 30000 Hogares con apoyos que contribuyan al ingreso mínimo garantizadoen el cuatrienio</t>
  </si>
  <si>
    <t>Un nuevo contrato para garantizar el ingreso mínimo en Fontibón</t>
  </si>
  <si>
    <t xml:space="preserve">Atender </t>
  </si>
  <si>
    <t>hogares</t>
  </si>
  <si>
    <t>con apoyos  que contribuyan al ingreso mínimo garantizadoen el cuatrienio</t>
  </si>
  <si>
    <t>Atender 30000  Hogares con apoyos que contribuyan al ingreso mínimo garantizadoen el cuatrienio</t>
  </si>
  <si>
    <t>Con corte 31 de diciembre de 2022, para el proyecto se genero la transferencia del valor total de los recursos disponibles en la meta, para la dispersión por parte de la Secretaria de Hacienda y en acompañamiento de la Secretaria de Integración Social.
_x000D_</t>
  </si>
  <si>
    <t xml:space="preserve">30-09-2023_ cor corte al 3°trimestres  se presentaron dificultades respecto al cronograma del convenio. Para el ciclo de septiembre por disposición del Comité Coordinador y la Alcaldesa, se realizaron cambios a los criterios de selección de beneficiarios </t>
  </si>
  <si>
    <t>Beneficiar 980 personas mayores anualmente con apoyo económico tipo C.</t>
  </si>
  <si>
    <t>personas mayores</t>
  </si>
  <si>
    <t>anualmente con apoyo económico tipo C.</t>
  </si>
  <si>
    <t>Beneficiar  1480 personas mayores anualmente con apoyo económico tipo C.</t>
  </si>
  <si>
    <t xml:space="preserve">Con corte a 31 de diciembre se genero la resolucion de costos operativos y y gasto para la entrega de subsidicio C correspondiente al segundo semestre.
Con corte a 30 de septiembre se genero la resolucion de costos operativos y y gasto para la entrega </t>
  </si>
  <si>
    <t>30-09-2023_Se mantiene la cobertura según lo proyectado para la vigencia</t>
  </si>
  <si>
    <t>Apoyar 160 Mipymes y emprendimientos culturales y creativos durante el cuatrienio</t>
  </si>
  <si>
    <t>Un nuevo contrato para la reactivación económica de Fontibón</t>
  </si>
  <si>
    <t>y emprendimientos culturales y creativos durante el cuatrienio</t>
  </si>
  <si>
    <t>Corte 31 marzo 2021: Los contratos asociados no contribuyen al avance de la meta.</t>
  </si>
  <si>
    <t>Con corte 31 dic se genero el convenio PROGRAMA DE LAS NACIONES UNIDAS PARA EL DESARROLLO para desarrollar el programa ¿IMPULSAMOS LA ECONOMÍA LOCAL 
Con corte a 30 de sep-22 con el personal contratado se ha generado el apoyo a las Mipymes, y se encuen</t>
  </si>
  <si>
    <t>30-09-2023_Convenio 292-2023 se firmó acta de inicio del 20 de junio, se culminó el proceso de registro e inscripciones, revisión documental y visitas en físico al listado definitivo de beneficiarios de la I CORTE de 98 personas, el 25 de septiembre se re</t>
  </si>
  <si>
    <t>Promover en 120 Mipymes y/o emprendimientos la transformación empresarial y/o productiva durante el cuatrienio</t>
  </si>
  <si>
    <t>y/o emprendimientos la transformación empresarial y/o productiva durante el cuatrienio</t>
  </si>
  <si>
    <t>Con corte 31 dic se genero el convenio PROGRAMA DE LAS NACIONES UNIDAS PARA EL DESARROLLO para desarrollar el programa ¿IMPULSAMOS LA ECONOMÍA LOCAL 
Con corte a 30 de sep-22 se ha generado la promocion de las mipymes a traves del personal contratado y</t>
  </si>
  <si>
    <t>Promover en 120 Mipymes y/o emprendimientos procesos de reconversión hacia actividades sostenibles durante el cuatrienio.</t>
  </si>
  <si>
    <t>y/o emprendimientos procesos de reconversión hacia actividades sostenibles durante el cuatrienio.</t>
  </si>
  <si>
    <t>Con corte 31 dic se genero el convenio PROGRAMA DE LAS NACIONES UNIDAS PARA EL DESARROLLO para desarrollar el programa ¿IMPULSAMOS LA ECONOMÍA LOCAL 
Con corte a 30 de sep-22 se ha llevado a cabo promoción de emprendimiento y se tiene al pendiente la s</t>
  </si>
  <si>
    <t>Revitalizar 200 Mipymes y/o emprendimientos potencializadas dentro de las aglomeraciones económicas que fomentan el empleo y/o nuevas actividades económicas en el cuatrienio</t>
  </si>
  <si>
    <t>y/o emprendimientos potencializadas dentro de las aglomeraciones económicas que fomentan el empleo y/o nuevas actividades económicas en el cuatrienio</t>
  </si>
  <si>
    <t>Con corte 31 dic se genero el convenio PROGRAMA DE LAS NACIONES UNIDAS PARA EL DESARROLLO para desarrollar el programa ¿IMPULSAMOS LA ECONOMÍA LOCAL 
Con corte a 30 de sep-22 con el personal contratado se ha generado acciones para revitalizar mipymes d</t>
  </si>
  <si>
    <t>Dotar 1 Centros de atención especializados durante el cuatrienio</t>
  </si>
  <si>
    <t>Un nuevo contrato para dotación social, prevención y atención de la violencia intrafamiliar y sexual en Fontibón</t>
  </si>
  <si>
    <t>de atención especializados durante el cuatrienio</t>
  </si>
  <si>
    <t>30-09-2023_Se encuentra pendiente la publicación el proceso ya se aprobó por comité de contratación</t>
  </si>
  <si>
    <t>Dotar 6 sede de atención a la primera infancia y/o adolescencia (jardines infantiles y centros Amar) durante el cuatrienio</t>
  </si>
  <si>
    <t>de atención a la primera infancia y/o adolescencia (jardines infantiles y centros Amar) durante el cuatrienio</t>
  </si>
  <si>
    <t>con corte 31 dic Se suscribiò el CCV-243-2022 con la empresa S&amp;S Servicios y Suministros  Stelar S.A.S -Se realizaron las visitas técnicas para revisar cada uno de los elementos a dotar en compañia de SDIS para el respectivo aval, quedando autorizados y s</t>
  </si>
  <si>
    <t>30-09-2023_Se dotarán los centro de atención Jardín Oso de Anteojos y Jardín Rafael Pombo para completar la meta del cuatrenio, se encuentra formulación para publicación en pagina</t>
  </si>
  <si>
    <t>Dotar un (1) Centro de Desarrollo comunitario en el cuatrienio</t>
  </si>
  <si>
    <t>de Desarrollo comunitario en el cuatrienio</t>
  </si>
  <si>
    <t>No se tenia presupuesto para desarrollar esa meta</t>
  </si>
  <si>
    <t>Formar 4580 personas en prevención de violencia intrafamiliar y/o violencia sexual durante el cuatrienio</t>
  </si>
  <si>
    <t>en prevención de violencia intrafamiliar y/o violencia sexual durante el cuatrienio</t>
  </si>
  <si>
    <t>Corte 30 de junio de 2021: La contratación reportada no contribuye al cumplimiento de la meta directamente por corresponder a talento  humano.</t>
  </si>
  <si>
    <t>Con corte 31 dic Con el equipo de prevención de Violencia se reliazó la estrategia el cuidado se contagia y se participó en la semana del buen trato, apoyando de esta manera al cumplimiento de la meta en 780 personas. Ademas se genero contratacion con UNI</t>
  </si>
  <si>
    <t>30-09-2023_Formulación del proceso para la formación de 1145 personas que se encuentra pendiente de publicación 
A través del equipo de contratistas de prestación de servicios profesionales se viene adelantado la formación de 500 personas y 600 sensibili</t>
  </si>
  <si>
    <t>Vincular 1260 mujeres cuidadoras a estrategias de cuidado durante el cuatrienio</t>
  </si>
  <si>
    <t>Un nuevo contrato para mujeres cuidadoras en Fontibón</t>
  </si>
  <si>
    <t>cuidadoras a estrategias de cuidado durante el cuatrienio</t>
  </si>
  <si>
    <t>Con corte 31 dic Se realizo proceso de firma del convenio interadministrativo con UNIVERSIDAD DISTRITAL FRANCISCO JOSE DE CALDAS 
Con corte a 30 de sep-22 En proceso de formulación para convenio interadministrativo (posiblemente con la UD)
Con corte</t>
  </si>
  <si>
    <t xml:space="preserve">
30-09-2023 Se encuentra en proceso de formulación para atender a las 315 mujeres establecidas en la meta con verificación del déficit de avance de las vigencias anteriores a fin de garantizar las 457 mujeres vinculadas para dar cumplimiento al cuatrenio</t>
  </si>
  <si>
    <t>Beneficiar 750 personas con discapacidad a través de Dispositivos de Asistencia Personal - Ayudas Técnicas (no incluidas en los Planes de Beneficios) en el cuatrienio</t>
  </si>
  <si>
    <t>Un nuevo contrato para la salud en Fontibón</t>
  </si>
  <si>
    <t xml:space="preserve">personas </t>
  </si>
  <si>
    <t>con discapacidad a través de Dispositivos de Asistencia Personal - Ayudas Técnicas (no incluidas en los Planes de Beneficios) en el cuatrienio</t>
  </si>
  <si>
    <t>Corte 30 junio 2021: Los contratos asociados no contribuyen al avance de la meta.
Corte 31 marzo 2021: Los contratos asociados no contribuyen al avance de la meta.</t>
  </si>
  <si>
    <t xml:space="preserve">con corte 31 dic Entrega de DAP a 120 personas con discapacidad a través de jornadas en las que se daba a conocer la manera adecuada de uso y cuidado de los mismos y se hacía acompañamiento y verificación de parte de apoyo a la supervisión desde el Fondo </t>
  </si>
  <si>
    <t>30-09-2023_se cumplió la meta 2021 al 100%, meta 2022 en ejecución física 0 convenio 342-2022, se tiene proyectado beneficiar a 120 personas las cuales ya fueron focalizadas, esta pendiente la entrega de los dispositivos. Se debe corregir el avance de met</t>
  </si>
  <si>
    <t>Contribuir al proceso nutricional de 4.000 niños y niñas de cero a cinco años de los hogares de bienestar familiar del ICBF de la localidad de Fontibón</t>
  </si>
  <si>
    <t>MINUTAS NUTRICIONALES</t>
  </si>
  <si>
    <t>Contribuir al proceso nutricional de</t>
  </si>
  <si>
    <t xml:space="preserve">niños y niñas </t>
  </si>
  <si>
    <t>de cero a cinco años de los hogares de bienestar familiar del ICBF de la localidad de Fontibón</t>
  </si>
  <si>
    <t>NO APLICA</t>
  </si>
  <si>
    <t>Niños y niñas de cero a cinco años de los hogares de bienestar familiar del ICBF de la localidad de Fontibón con contribución en sus procesos nutricionales</t>
  </si>
  <si>
    <t>Con corte 31 dic se Entrega de producto lácteo litro de  leche UHT a 16 hogares del ICBF, con acompañamiento del FDLF en cada una de las entregas y verificación del producto 
Con corte a 30 de sep-22 se suscribio contrato No. 234-2022 con COLANTA con e</t>
  </si>
  <si>
    <t xml:space="preserve">30-09-2023Proceso 2022 atendió a 2700 niños aproximadamente, se debe verificar movilidad de niños para establecer el valor promedio por encima, no obstante, la meta no resulta cumplible ya que entre los 15 hogares habilitados en la localidad no se cuenta </t>
  </si>
  <si>
    <t>Vincular 200 personas a las acciones y estrategias de reconocimiento de los saberes ancestrales en medicina en el cuatrienio.</t>
  </si>
  <si>
    <t>personas</t>
  </si>
  <si>
    <t>personas a las acciones y estrategias de reconocimiento de los saberes ancestrales en medicina en el cuatrienio.</t>
  </si>
  <si>
    <t xml:space="preserve">Con corte 31 dic Plan de trabajo de implementación de escuela de medicina ancestral y contratacion SUBRED INTEGRADA DE SERVICIOS DE SALUD S UR OCCIDENTE ESE
Con corte a 30 de sep-22 esta meta se encuentra en la construcción conjunta con la SUBRED para </t>
  </si>
  <si>
    <t>30-09-2023_ se cumplió la meta 2021 al 100%, meta 2022 en ejecución física 0 contrato 438-2022, se tiene proyectado vincular  a 50 personas las cuales no han sido socializadas. Se debe corregir el avance de meta. Cigencia 2023 en formulacion</t>
  </si>
  <si>
    <t>Vincular 292 mujeres gestantes, niños y niñas, migrantes irregulares, vinculados en acciones de protección específica y detección temprana en el cuatrienio</t>
  </si>
  <si>
    <t>mujeres</t>
  </si>
  <si>
    <t>gestantes, niños y niñas, migrantes irregulares, vinculados en acciones de protección específica y detección temprana en el cuatrienio</t>
  </si>
  <si>
    <t>Con corte 31 dic 2022 Entrega de 50 paquete de atención gestacional a mujeres migrantes  irregulares, según estado de la gestante y trimestre gestacional. 
Entrega de 50 paquetes de atención a niños menor de 5 años migrantes irregulares, que incluyó cont</t>
  </si>
  <si>
    <t>30-09-2023_se cumplió la meta 2021 se cubrio por encima 80/61, meta 2022 en ejecución física 0 al 31/12/2022 mediante contrato 438-2022 que inicio en febrero de 2023, ala fecha lleva 28 personas vinculadas. Se debe corregir el avance de meta. Vigencia 202</t>
  </si>
  <si>
    <t>Vincular 442 personas a las acciones desarrolladas desde los dispositivos de base comunitaria en respuesta al consumo de SPA en el cuatrienio</t>
  </si>
  <si>
    <t xml:space="preserve">Vincular </t>
  </si>
  <si>
    <t>a las acciones desarrolladas desde los dispositivos de base comunitaria en respuesta al consumo de SPA en el cuatrienio</t>
  </si>
  <si>
    <t>Corte 30 junio 2021: Los contratos asociados no contribuyen al avance de la meta.</t>
  </si>
  <si>
    <t>Con corte 31 dic se genero contratación SUBRED INTEGRADA DE SERVICIOS DE SALUD S UR OCCIDENTE ESE para desarrollar varios componentes, Fortalecimiento de Dispositivos de Base comunitaria en temas relacionados con identificación de consumo de SPA, fortalec</t>
  </si>
  <si>
    <t>30-09-2023_se cumplió la meta 2021 al 100%, meta 2022 el contrato inicio en febrero de 2023 a la fecha se han vinculado 55 personas de las 111 programadas para la vigencia. Se debe corregir el avance de meta. La vigencia 2023 esta en proceso de formulació</t>
  </si>
  <si>
    <t>Vincular anualmente 100 personas con discapacidad, cuidadores y cuidadoras, en actividades alternativas de salud</t>
  </si>
  <si>
    <t xml:space="preserve"> con discapacidad, cuidadores y cuidadoras, en actividades alternativas de salud anualmente</t>
  </si>
  <si>
    <t>Con corte 31 dic 2022 100 personas cuidadoras de población con discapacidad  de la localidad de Fontibón participaron en la Escuela me Cuido para cuidar en la que se abordaron secciones con temas relacionados a Salud Mental positiva, Eco cuidado, Medios A</t>
  </si>
  <si>
    <t>30-09-2023_se cumplió la meta 2021 al 100%, meta 2022 en ejecución física 0 convenio 342-2022, se el contrato ha presentado dificultad, en la vinculación del talento humano para la focalización de los beneficiarios y una vez vinculados, la verificación de</t>
  </si>
  <si>
    <t>Vincular anualmente 127 personas en acciones complementarias de la estrategia territorial de salud</t>
  </si>
  <si>
    <t xml:space="preserve"> en acciones complementarias de la estrategia territorial de salud anualmente</t>
  </si>
  <si>
    <t>Con corte 31 dic 2022 No se ha realizado el abordaje de la población puesto que la base de datos obedecía al SIRC y de la misma no hubo interés de la población en participar, sin embargo se genero contratacion SUBRED INTEGRADA DE SERVICIOS DE SALUD S UR O</t>
  </si>
  <si>
    <t>30-09-2023_ Se cumplió el 100% de la meta 2021, meta 2022 en ejecución física 30 personas vinculadas mediante contrato 438-2022 que inicio en febrero de 2023. Se debe corregir el avance de meta. Vigencia 2023 en formulacion</t>
  </si>
  <si>
    <t>Vincular 700 personas a las acciones y estrategias para la prevención del embarazo adolescente en el cuatrienio</t>
  </si>
  <si>
    <t>Un nuevo contrato para la prevención del  embarazo en adolescentes en Fontibón.</t>
  </si>
  <si>
    <t>a las acciones y estrategias para la prevención del embarazo adolescente en el cuatrienio</t>
  </si>
  <si>
    <t xml:space="preserve">con corte 31 dic Realización de talleres vivenciales intercambio de experiencias en torno a la sexualidad, adelanto cortometraje local con el tema central prevención de embarazos en adolescentes. Y la contratacion SUBRED INTEGRADA DE SERVICIOS DE SALUD S </t>
  </si>
  <si>
    <t>30-09-2023_La Secretaría de Salud se encuentra en la formulación y revisión de los componentes para la construcción de los convenios que se suscribirán en el último trimestre de la vigencia superada la Ley de garantías 2020-2021-2022</t>
  </si>
  <si>
    <t>Implementar 28 Proyectos para el desarrollo integral de la primera infancia y la relación escuela, familia y comunidad en el cuatrienio</t>
  </si>
  <si>
    <t>Un nuevo contrato para  la educación inicial en Fontibón</t>
  </si>
  <si>
    <t>proyectos</t>
  </si>
  <si>
    <t>para el desarrollo integral de la primera infancia y la relación escuela, familia y comunidad en el cuatrienio</t>
  </si>
  <si>
    <t>Corte 30 junio 2021: La contratación reportada no contribuye al avance de la magnitud de la meta.
Corte 31 marzo 2021: La contratación reportada no contribuye al avance de la magnitud de la meta.</t>
  </si>
  <si>
    <t>Corte 31 de dic-22: Se realizó contratación con 7 proveedores a partir de un proceso de Selección abreviada por acuerdo marco de precios para la adqusición de los elementos pedagógicos y tecnológicos necesarios para la implementación de los 8 proyectos de</t>
  </si>
  <si>
    <t>30-09-2023_vigencia 2021_ Se adelantaron 11 proyectos, vigencia 2022 aun se encuentra en ejecución la intervención de esta meta, se finalizara en el mes de septiembre de 2023 garantizando 8 proyectos.vigencia 2023 Se encuentra publicado el proceso para ad</t>
  </si>
  <si>
    <t>Dotar 11 Sedes educativas urbanas durante el cuatrienio</t>
  </si>
  <si>
    <t>Un nuevo contrato para dotación de sedes educativas en Fontibón</t>
  </si>
  <si>
    <t>educativas urbanas durante el cuatrienio</t>
  </si>
  <si>
    <t>Con corte a 31 de dic de 2022 y una vez generada la contratacion para la dotación de las sedes, se encuentra al pendiente la entrga de los mismos
Con corte a 30 de sep de 2022 se llevo a cabo la contratación 296-2022 para la adquisición de elementos de</t>
  </si>
  <si>
    <t>30-09-2023_vigencia 2021_ se dotaron los colegios, cumpliendo el 100% de la meta, vigencia 2022_ se dotaron los colegios, cumpliendo el 100% de la meta, vigencia 2023 Se encuentra publicado el proceso por medio del cual se intervendrá 3 colegios</t>
  </si>
  <si>
    <t>Beneficiar 1.580 estudiantes de programas de educación superior con apoyo de sostenimiento para la permanencia en el cuatrienio</t>
  </si>
  <si>
    <t>Un nuevo contrato para educación superior en Fontibón</t>
  </si>
  <si>
    <t xml:space="preserve"> de programas de educación superior con apoyo de sostenimiento para la permanencia en el cuatrienio</t>
  </si>
  <si>
    <t>Beneficiar 400 estudiantes de programas de educación superior con apoyo de sostenimiento para la permanencia en el cuatrienio</t>
  </si>
  <si>
    <t>Con corte a 31 de dic de 2022 Se realizó conovocatorias locales de invitación a participar en las inscripciones de jóvenes a la U, tanto en colegios oficiales como en la comunidad en general. Se realizó periodo de inscripción y posterior selección de bene</t>
  </si>
  <si>
    <t>30-09-2023_Se suscribió el convenio interadministrativo 281-2023 el 18 de mayo de 2023 (plazo 6 años) con AGENCIA DISTRITAL PARA LA EDUCACION SUPERIOR LA CIENCIA Y LA TECNOLOGIA "ATENEA" para la implementación del Programa Jóvenes a la U.el 30 de julio se</t>
  </si>
  <si>
    <t>Beneficiar 4.280 personas con apoyo para la educación superior en el cuatrienio</t>
  </si>
  <si>
    <t>con apoyo para la educación superior en el cuatrienio</t>
  </si>
  <si>
    <t>Beneficiar 200 personas con apoyo para la educación superior en el cuatrienio</t>
  </si>
  <si>
    <t xml:space="preserve">Corte 30 de junio de 2021: A través del convenio 167-21 entre SED y el FDL-Fontibón se espera beneficiar el 70% de las personas con carreras técnicas y y 30% profesionales.
Corte 31 de marzo 2021: Los recursos contratado no contribuyen al avance de la </t>
  </si>
  <si>
    <t>30-09-2023_Se suscribió el convenio interadministrativo 281-2023 el 18 de mayo de 2023 (plazo 6 años) con AGENCIA DISTRITAL PARA LA EDUCACION SUPERIOR LA CIENCIA Y LA TECNOLOGIA "ATENEA" para la implementación del Programa Jóvenes a la U. donde se incluir</t>
  </si>
  <si>
    <t>Dotar 1 Sedes de Casas de juventud durante el cuatrienio</t>
  </si>
  <si>
    <t>Un nuevo contrato para los jóvenes en Fontibón</t>
  </si>
  <si>
    <t xml:space="preserve"> de Casas de juventud durante el cuatrienio</t>
  </si>
  <si>
    <t>Con corte a 31 de dic de 2022 se genero la contratación con AMERICANA CORP S A S con el proposito de adquirir los elementos a dotar en la casa de la juventud
Con corte a 30 de junio de 2022 esta meta se encuentra en etapa de revisión de estudios previo</t>
  </si>
  <si>
    <t>30-09-2023_se encuentra en ejecución, meta proyectada para el cuatrienio, contratada desde el 2022 y se encuentra en ejecución. Pendiente de la única entregada programada.</t>
  </si>
  <si>
    <t>Beneficiar 1.643 Personas con artículos deportivos entregados durante el cuatrienio</t>
  </si>
  <si>
    <t>Un nuevo contrato para el deporte en Fontibón</t>
  </si>
  <si>
    <t>con artículos deportivos entregados durante el cuatrienio</t>
  </si>
  <si>
    <t>Beneficiar 1753 Personas con artículos deportivos entregados durante el cuatrienio</t>
  </si>
  <si>
    <t>Con corte 31 dic 2022 se generó la entrega de uniformes deportivos al grupo de discapacidad de la  fundación Estrellitas de cielo la tierra, en el parque Santo Cristo.
Y Entrega de uniformes y elementos deportivos a los equipos participantes en el evento</t>
  </si>
  <si>
    <t>Capacitar 2.290 personas en los campos deportivos durante el cuatrienio</t>
  </si>
  <si>
    <t>en los campos deportivos durante el cuatrienio</t>
  </si>
  <si>
    <t>Capacitar 3467 personas en los campos deportivos durante el cuatrienio</t>
  </si>
  <si>
    <t>Con corte 31 dic se genero la Promoción escuelas de formación deportivas en el Colegio Atahualpa, Torneo Femenino con apoyo del equipo de Mujer y Género para la capacitación en prevención y eliminación de violencia contra la mujer. Se contrato UNION TEMPO</t>
  </si>
  <si>
    <t>30-09-2023_Se adelanta a través del equipo de contratista de apoyo a la gestión propio del FDLF a la fecha se han vinculado 720 persona aproximadamente en 35 puntos de toda la localidad.</t>
  </si>
  <si>
    <t>Vincular 21.000 personas en actividades recreo-deportivas comunitarias en el cuatrienio</t>
  </si>
  <si>
    <t>en actividades recreo-deportivas comunitarias en el cuatrienio</t>
  </si>
  <si>
    <t>Corte 30 de junio de 2021: Los contratos realizados no contribuyen en el avnce de la meta
Corte 31 de marzo de 2021: Los contratos realizados no contribuyen en el avnce de la meta</t>
  </si>
  <si>
    <t>con corte 31 dic se genero la contratacion de UNION TEMPORAL FONTIBON DEPORTIVA para la prestacion de los servicios logisticos, operativo y tecnicos para la vinculacion de las personad en las actividades recreo-deportivas.
Con corte a 30 de sep de 2022</t>
  </si>
  <si>
    <t>30-09-2023_vigencia 2021 Se gestiono mediante el convenio 213-2021 entre IDRD y FDLF, se giro el 80% del presupuesto, la ejecución física solo se reporta al 45%, se debe corregir reporte de meta que se encuentre en magnitud física al 100%, igualmente se d</t>
  </si>
  <si>
    <t>Capacitar 1.527 personas en los campos artísticos, interculturales, culturales y/o patrimoniales durante el cuatrienio</t>
  </si>
  <si>
    <t>Un nuevo contrato para la cultura en Fontibón</t>
  </si>
  <si>
    <t>en los campos artísticos, interculturales, culturales y/o patrimoniales durante el cuatrienio</t>
  </si>
  <si>
    <t>Con corte 31 dic El Convenio Interadministrativo con la OFB esta ejecución y en proceso de convocatoria abierta para las inscripciones al Centro Filarmónico Local; El CSU está por programar la reunión de socialización del contrato a la JAL y el Convenio I</t>
  </si>
  <si>
    <t>Se encuentra en proceso de inscripción las personas vinculadas a las propuestas de presupuestos participativos de Danzas persona mayor, Vamos a la Banda, Danza Fontibón, LabDif.Del pacifico, cultura y son:"Escuela de formación artistica, cultural y creati</t>
  </si>
  <si>
    <t>Intervenir 8 sedes culturales con dotación y/o adecuación en el cuatrienio</t>
  </si>
  <si>
    <t>culturales con dotación y/o adecuación en el cuatrienio</t>
  </si>
  <si>
    <t>Con corte 31 dic se genero dos procesos contractuales para realizar la adecuación y dotación de mobiliaro de la nueva Biblioteca de Fontibón, el Contrato de Obra Pública COP 410 de 2022 con la empresa Servicios Integrales de Ingeniería y Construcción S.A.</t>
  </si>
  <si>
    <t>Se aprobó el proceso de obra publica para la intervención de la sede de la casa de la cultura, se encuentra pendiente de adjudicación a la par con la interventoria, y se encuentra en formulación el proceso para dotación de la misma sede</t>
  </si>
  <si>
    <t>Otorgar 140 estímulos de apoyo al sector artístico y cultural durante el cuatrienio</t>
  </si>
  <si>
    <t>de apoyo al sector artístico y cultural durante el cuatrienio</t>
  </si>
  <si>
    <t>con corte 31 dic Se suscribió el Convenio Interadministrativo 447 de 2022 (N° interna 231-2022) con la SCRD y el Instituto Distrial de Las Artes - IDARTESpara beneficiar el ecosistema artístico y cultural con el objeto de fortalecer y aportar a la sosteni</t>
  </si>
  <si>
    <t>30-09-2023_vigencia 2022, si bien al cierre de la vigencia no se habia dado por cumplida la meta al 100% en magnitud fisica, a corte del 3°trimestre de 2023 ya se cumplieros los 35 estimulos. Vigencia 2023, Con el convenio 471 de 2023 con la Secretaría de</t>
  </si>
  <si>
    <t>Realizar 14 eventos de promoción de actividades culturales durante el cuatrienio</t>
  </si>
  <si>
    <t>de promoción de actividades culturales durante el cuatrienio</t>
  </si>
  <si>
    <t>con corte 31 dic Se adelantaron diferentes mesas de trabajo con los constructores locales para revisar la parte técnica de los proyectos priorizados en Presupuestos Participativos.
Se suscribió el Convenio Interadministrativo 447 de 2022 (N° interna 23</t>
  </si>
  <si>
    <t>30-09-2023_ se corrige el avance de meta toda vez que el CRP adociado a Canal capital equivale a uno de los eventos a realizar en la vigencia, el proceso para completar la magnitud fisica esta en proceso de publicación.</t>
  </si>
  <si>
    <t>Implementar anualmente 3 acciones de fomento para la agricultura urbana</t>
  </si>
  <si>
    <t>Un nuevo contrato para el fomento de la agricultura urbana en Fontibón</t>
  </si>
  <si>
    <t>anualmente de fomento para la agricultura urbana</t>
  </si>
  <si>
    <t>Con corte 31 dic Se realizaron acciones de formacion pedagogica en temas de agricultura urbana y se realizo la dotacion de 20 kits de agricultrua urbana a huertas caseras.
Con corte a 30 de sep-22 con el personal contratado se han implementado acciones</t>
  </si>
  <si>
    <t>30-09-2023_1° Acción, dotación de kit de agricultura urbana, con destino a la comunidad y que tiene involucrados 3 propuestas de presupuestos participativos, a saber, PLANTAS, MEDICINA Y TRADICIÓN (2021), PUNTO DE ECOLOGÍA, MEDIO AMBIENTE Y APRENDIZAJE PA</t>
  </si>
  <si>
    <t>Financiar 34 proyectos del sector cultural y creativo durante el cuatrienio</t>
  </si>
  <si>
    <t>Un nuevo contrato para las industrias culturales y creativas en Fontibón</t>
  </si>
  <si>
    <t>del sector cultural y creativo durante el cuatrienio</t>
  </si>
  <si>
    <t>Con corte a 31 de DIC-22 se genero la contratacion en la modalidad de convenio 231-2022 CON IDARTES Y LA SECRETARIA DE CULTURA con el proposito de financiar los proyectos presentados por la comunidad.
Con corte a 30 de sep-22 se genero la contratac</t>
  </si>
  <si>
    <t>30-09-2023_vigencia 2022 se financiarán 9 proyectos culturales a través del convenio (CI 231-2022) el contrato se encuentra en ejecución. Vigencia 2023, Se encuentra en proceso de formulación el proceso para atender las propuestas de presupuestos particip</t>
  </si>
  <si>
    <t>Construir 360 m2 de muros y techos verdes durante el cuatrienio</t>
  </si>
  <si>
    <t>Un nuevo contrato para reverceder Fontibón</t>
  </si>
  <si>
    <t>de muros y techos verdes durante el cuatrienio</t>
  </si>
  <si>
    <t>Con Corte a 30 sep 2022 Para la vigencia 2022 no se cuenta con recursos.</t>
  </si>
  <si>
    <t>Implementar 143 PROCEDAS en el cuatrienio</t>
  </si>
  <si>
    <t>en el cuatrienio</t>
  </si>
  <si>
    <t xml:space="preserve">Con corte 31 dic Se realizaran acciones de formación pedagogica y dotacion de elementos a los procesos de educacion de medio ambiente, asi como el convenio con UNIVERSIDAD NACIONAL DE COLOMBIA
Con corte a 30 de sep de 2022 esta meta se encuentra en la </t>
  </si>
  <si>
    <t>30-09-2023_Se suscribe el convenio 291-2023 con la Universidad Nacional, fecha de inicio 20 de junio de 2023, se realizó el primer comité técnico aprobando cronograma y personal vinculado. El avance físico no se entrega si no hasta finalizar el contrato e</t>
  </si>
  <si>
    <t>Intervenir 3930 m2 de jardinería y coberturas verdes durante el cuatrienio</t>
  </si>
  <si>
    <t>de jardinería y coberturas verdes durante el cuatrienio</t>
  </si>
  <si>
    <t>Corte 30 SEPT  2022: vigencia 2022. No tiene asignacion de recursos para esta meta.
Corte 31 marzo 2022: vigencia 2022. no tiene asignacion de recursos para esta meta.</t>
  </si>
  <si>
    <t>Intervenir 15 hectáreas con procesos de restauración, rehabilitación o recuperación ecológica durante el cuatrienio.</t>
  </si>
  <si>
    <t>Un nuevo contrato para la restauración de la Estructura Ecologica de Fontibón.</t>
  </si>
  <si>
    <t>con procesos de restauración, rehabilitación o recuperación ecológica durante el cuatrienio.</t>
  </si>
  <si>
    <t>Con corte 31 dic Se encuentra en ejecución convenio interadminitrativo ente el Fondo de Desarrollo Local de Fontibon y el IDPRON en el cual se ha hecho el restablecimiento de 2 hectareas de reforestacion en el Humedal Meandro del Say.
Con corte a 30 de</t>
  </si>
  <si>
    <t>Restauración de humedales que de acuerdo a las vigencias anteriores se cumplieron a cabalidad conforme a la magnitud, por lo anterior para la vigencia 2023 no se cuenta con los lineamientos técnicos del sector considerando la necesidad de terreno suscepti</t>
  </si>
  <si>
    <t>Desarrollar 1 intervención para la reducción del riesgo y adaptación al cambio climático durante el cuatrienio.</t>
  </si>
  <si>
    <t>Un nuevo contrato para prevenir y atender riesgos en Fontibón</t>
  </si>
  <si>
    <t>para la reducción del riesgo y adaptación al cambio climático durante el cuatrienio.</t>
  </si>
  <si>
    <t xml:space="preserve">Con corte a 30 de septiembre  de 2022 esta meta se encuentra pendiente de la aprobación del comité de contratación.
Corte 31 marzo 2022: vigencia 2022. Para la presente vigencia no se cuenta con recursos disponibles para ejecutar
Corte 31 marzo 2022: </t>
  </si>
  <si>
    <t>Realizar 3 Acciones efectivas para el fortalecimiento de las capacidades locales para la respuesta a emergencias y desastres durante el cuatrienio</t>
  </si>
  <si>
    <t>efectivas para el fortalecimiento de las capacidades locales para la respuesta a emergencias y desastres durante el cuatrienio</t>
  </si>
  <si>
    <t>Con corte 31 dic Se realiza una accion de prevención para la prevención de riesgo y cambio climatico.  Se relizo el cumplimiento de meta por medio de la vinculacion de personal al fondo de desarrollo local de fontibon que realizo las acciones de mitigacio</t>
  </si>
  <si>
    <t xml:space="preserve"> La Acción se constituye en la realización de un proceso para 100 personas adelantado a través del equipo de profesionales de apoyo a la gestión propio del FDLF, adicionalmente se entregará a los participantes una dotación de elementos para la atención de</t>
  </si>
  <si>
    <t>Mantener 5217 árboles urbanos durante el cuatrienio</t>
  </si>
  <si>
    <t>Un nuevo contrato para arborizar Fontibón</t>
  </si>
  <si>
    <t xml:space="preserve">Con corte 31 dic Se realizara la siembra de 393 individuos arboreos por medio del convenio que se establecera entre Jardin Botanico de Bogota y el Fondo de Desarrollo Local de Fontibón.
Con corte a 30 de sep de 2022 esta meta se encuentra pendiente de </t>
  </si>
  <si>
    <t>30-09-2023_Se encuentra en proceso de formulación el contrato para adquirir los servicios de mantenimiento de los 3217 arboles programados para la vigencia 2023</t>
  </si>
  <si>
    <t>Plantar 1919 árboles urbanos durante el cuatrienio</t>
  </si>
  <si>
    <t>urbanos durante el cuatrienio</t>
  </si>
  <si>
    <t>30-09-2023_  se deben corregir los avances de metas en magnitud fisica de vigencias pasada. vigencia 2021 Verificadas evidencias en materia plantación no habria ningún avance para la vigencia, esta tiene asociada el contrato 321 de 2021 del cual se libera</t>
  </si>
  <si>
    <t>Intervenir 44 Parques vecinales y/o de bolsillo con acciones de mejoramiento, mantenimiento y/o dotación durante el cuatrienio.</t>
  </si>
  <si>
    <t>Un nuevo contrato para los parques de Fontibón</t>
  </si>
  <si>
    <t>con corte 31 dic se ha ejecutado los contratados suscritos para la intevencion de los parques
Con corte a 30 de sep de 2022 se genero la contratacion de proceso  229-2022 con CONSORCIO AC PARQUES del proceso y su respectiva interventoria con el contrat</t>
  </si>
  <si>
    <t>30-09-2023_Contrato 314vigencia 2021 -2021 y Contrato 229-2022 contrato de obra finalizado, se completan 3 parques en mantenimiento y dotación. Vigencia 2022 Con la cuadrilla del FDLF y los contratos de ferretería se hicieron 37 parques.vigencia 2023En pr</t>
  </si>
  <si>
    <t>Atender 7500 animales en urgencias, brigadas médico-veterinarias, acciones de esterilización, educación y adopción durante el cuatrienio</t>
  </si>
  <si>
    <t>Un nuevo contrato para la protección y el bienestar animal en Fontibón</t>
  </si>
  <si>
    <t>en urgencias, brigadas médico-veterinarias, acciones de esterilización, educación y adopción durante el cuatrienio</t>
  </si>
  <si>
    <t>con corte 31 dic se genero la contratacion de COMERCIALIZADORA CAFE BOTERO SAS y FUNDACION ECODES para llevar a cabo las acciones de urgencias y brigadas medico veterinarias
Con corte a 30 de sep de 2022 se han venido realizando acciones para la atenci</t>
  </si>
  <si>
    <t>30-09-2023_proceso aprobado en comité se atenderán 1875 animales</t>
  </si>
  <si>
    <t>Capacitar 1900 personas en separación en la fuente y reciclaje durante el cuatrienio</t>
  </si>
  <si>
    <t>Un nuevo contrato para cambiar habitos de consumo en Fontibón</t>
  </si>
  <si>
    <t>Con corte 31 dic Se realizara por medio de la ejecución contractual de un proceso competitivo de menor cuantia. Los cuales aun estan en proceso de evlaución para determinación de adjudicacion. Del mismo modo, se realiza la contratacion de personal para re</t>
  </si>
  <si>
    <t>Se adelanta un proceso de formación a través del equipo de contratistas de apoyo a la gestión propio del FDLF del cual se han vinculado a 36 personas, se encuentra en proceso de formulación la contratación de apoyo logístico para talleres prácticos y form</t>
  </si>
  <si>
    <t>Vincular 800 Personas a procesos de construcción de memoria, verdad, reparación integral a víctimas, paz y reconciliación durante el cuatrienio</t>
  </si>
  <si>
    <t>Un nuevo contrato para construir paz y reconciliación en Fontibón</t>
  </si>
  <si>
    <t xml:space="preserve"> a procesos de construcción de memoria, verdad, reparación integral a víctimas, paz y reconciliación durante el cuatrienio</t>
  </si>
  <si>
    <t>Con corte 31 dic se llevo a cabo proceso de contratacion NECONSER S.A.S. ADQUISICIÓN DE ELEMENTOS DE APOYO LOGÍSTICO Y TECNOLÓGICO PARA EL FORTALECIMIENTO DE LAS ORGANIZACIONES DE VÍCTIMAS
Con corte a 30 de sep de 2022 se genero la contratación de un p</t>
  </si>
  <si>
    <t>30-09-2023_ se corrige avance de meta fisica en vigencia 2023 por cuanto se habia reportado el avance de los contrataos correspondientes al 2022. la vigencia 20233 Se encuentra en proceso de formulación pendiente de publicación en el 3 trimestre de la vig</t>
  </si>
  <si>
    <t>Capacitar 1000 personas para la construcción de ciudadanía y desarrollo de capacidades para el ejercicio de derechos de las mujeres en el cuatrienio</t>
  </si>
  <si>
    <t>Un nuevo contrato por los derechos de las mujeres en Fontibón</t>
  </si>
  <si>
    <t>para la construcción de ciudadanía y desarrollo de capacidades para el ejercicio de derechos de las mujeres en el cuatrienio</t>
  </si>
  <si>
    <t>Capacitar 4374 personas para la construcción de ciudadanía y desarrollo de capacidades para el ejercicio de derechos de las mujeres en el cuatrienio</t>
  </si>
  <si>
    <t>Con corte 31 dic ACCIONES REALIZADAS EQUIPO DE MUJER Y  GÉNERO PREVENCIÓN DEL FEMINICIDIO:
Talleres Colegios Públicos
Estrategia Comercio Seguro
Sensibilización sobre violencia
contra las mujeres PONAL
Sensibilizaciones Juntas de Acción  Comunal
Des</t>
  </si>
  <si>
    <t>30-09-2023_
A través del equipo de contratistas de prestación de servicios profesionales propio del FDLF se realizaron las capacitación y sensibilización sobre política pública de mujer y equidad de género, para un total de 598 personas vinculadas a 31/0</t>
  </si>
  <si>
    <t>Vincular 1250 personas en acciones para la prevención del feminicidio y la violencia contra la mujer durante el cuatrienio</t>
  </si>
  <si>
    <t>en acciones para la prevención del feminicidio y la violencia contra la mujer durante el cuatrienio</t>
  </si>
  <si>
    <t>Con corte 31 dic ACCIONES REALIZADAS EQUIPO DE MUJER Y  GÉNERO CONSTRUCCIÓN DE CIUDADANÍA
Laboratorios cívicos
Juntanza intergeneracional de mujeres
Festival por la igualdad: Fontibón  Parcha por la Diversidad
Conversatorio Conejo Local LGBTIQ
Elecci</t>
  </si>
  <si>
    <t>30-09-2023_A través del equipo de contratistas de prestación de servicios profesionales propio del FDLF se realizaron cine foros y sensibilización y publicación de la ruta de atención de violencia de género, para un total de 827 personas vinculadas a 31/8</t>
  </si>
  <si>
    <t>Formar 1000 personas en la escuela de seguridad durante el cuatrienio</t>
  </si>
  <si>
    <t>Un nuevo contrato para la seguridad y convivencia en Fontibón</t>
  </si>
  <si>
    <t>en la escuela de seguridad durante el cuatrienio</t>
  </si>
  <si>
    <t xml:space="preserve">
Corte 31 diciembre 2022, Para la presente vigencia 2022, No se cuenta con recursos disponibles para ejecutar
Corte 30 sept 2022, Para la presente vigencia 2022, No se cuenta con recursos disponibles para ejecutar
Con corte a 30 de junio de 2022 </t>
  </si>
  <si>
    <t>30-09-2021_Para ambas vigencia se adelanto la formación de la comunidad a través del grupo de contratistas de prestación de servicios propios del FDLF, de acuerdo a la verificación de las actas de gestión, vigencia 2021solo se identifican 200 personas cap</t>
  </si>
  <si>
    <t>Implementar 3 estrategias de atención de movilizaciones y aglomeraciones en el territorio a través de equipos de gestores de convivencia bajo el direccionamiento estratégico de la Secretaria de Seguridad, Convivencia y Justicia en el cuatrienio</t>
  </si>
  <si>
    <t>Con corte 31 dic Se atendieron todas las aglomeraciones y movilizaciones identificadas en la localidad de Fontibón, este ejercicio se realizó de manera articulada con la Secretaría de Seguridad, COnvivencia y Justicia y con la Secretaría de Gobierno, espe</t>
  </si>
  <si>
    <t>30-09-2023_Se encuentra en formulación pendiente de revisión para su publicación en página, con el objeto de adquirir alarmas para la dotación de frente comunitarios, se dotaron 150 frente fijos con una proyección de 200. se corrige el reporte del 1 trime</t>
  </si>
  <si>
    <t>Incluir 1000 personas en actividades de educación para la resiliencia y la prevención de hechos delictivos durante el cuatrienio</t>
  </si>
  <si>
    <t>en actividades de educación para la resiliencia y la prevención de hechos delictivos durante el cuatrienio</t>
  </si>
  <si>
    <t>Con corte 31 dic Se empezó a ejecutar el contrato de seuminstros 362-2022 que tiene por objeto "suminstrar elementos a los frentes comunitarios de seguridad, redes comunitarias de apoyo e instituciones educativas distritales en la localidad de fontibón pa</t>
  </si>
  <si>
    <t>Realizar 2 acuerdo para la vinculación de la ciudadanía en los programas adelantados por el IDRD y acuerdos con vendedores informales o estacionarios en cuatrienio.</t>
  </si>
  <si>
    <t>Un nuevo contrato para el uso y aprovechamiento del espacio público en Fontibón</t>
  </si>
  <si>
    <t xml:space="preserve"> para la vinculación de la ciudadanía en los programas adelantados por el IDRD y acuerdos con vendedores informales o estacionarios en cuatrienio.</t>
  </si>
  <si>
    <t>Con corte 31 dic 2022 Se ejecuto el Convenio Interadministrativo 029 de 2021, para el cumpliemiento de las metas (2 acuerdos ciudadanos) 2021.                                                     Actualmente se adelanta un proceso de contartación de una mí</t>
  </si>
  <si>
    <t>30-09-2023 
Pendiente por publicación proceso 2023 con el que se adquirirán los suministros para apoyo a vendedores informales 
Con el equipo de contratistas de prestación de servicios profesionales y técnicos se adelanta la gestión de las mesas de dial</t>
  </si>
  <si>
    <t>Realizar 1 acuerdo para promover la formalización de vendedores informales a círculos económicos productivos de la ciudad en el cuatrienio.</t>
  </si>
  <si>
    <t>para promover la formalización de vendedores informales a círculos económicos productivos de la ciudad en el cuatrienio.</t>
  </si>
  <si>
    <t>Corte 31 septiembre 2022: vigencia 2022. Para la presente vigencia no se cuenta con recursos disponibles para ejecutar</t>
  </si>
  <si>
    <t>Realizar 2 Acuerdos para el uso del EP con fines culturales, deportivos, recreacionales o de mercados temporales durante el cuatrienio</t>
  </si>
  <si>
    <t>para el uso del EP con fines culturales, deportivos, recreacionales o de mercados temporales durante el cuatrienio</t>
  </si>
  <si>
    <t>Corte 31 diciembre 2022 Para la presente vigencia 2022 No se cuenta con recursos disponibles para ejecutar
Corte 31 marzo 2022 Para la presente vigencia 2022 No se cuenta con recursos disponibles para ejecutar</t>
  </si>
  <si>
    <t>Suministrar 1 Dotación de equipos especiales de protección a organismos de seguridad en el cuatrienio</t>
  </si>
  <si>
    <t>Un nuevo contrato para dotación de seguridad en Fontibón</t>
  </si>
  <si>
    <t>de equipos especiales de protección a organismos de seguridad en el cuatrienio</t>
  </si>
  <si>
    <t>Corte 31 marzo 2022 Para la presente vigencia no se cuenta con recursos disponibles para ejecutar
Corte 31 marzo 2022: vigencia 2021. Para la vigencia 2021 no se conto con recursos disponibles para ejecutar</t>
  </si>
  <si>
    <t>Suministrar 1 Dotaciones logísticas a organismos de seguridad en el cuatrienio.</t>
  </si>
  <si>
    <t>logísticas a organismos de seguridad en el cuatrienio.</t>
  </si>
  <si>
    <t>Con corte 31 dic 2022 se encuentra suscrito el el contratao para la entrega de dotación
Con corte a 30 de sep de 2022 el proceso para la adquisición de la dotación se encuentra publicado en SECOP para su evaluación y adjudicación
Con corte a 30 de j</t>
  </si>
  <si>
    <t>Suministrar 1 Dotaciones tecnológicas suministradas a organismos de seguridad en el cuatrienio</t>
  </si>
  <si>
    <t>tecnológicas suministradas a organismos de seguridad en el cuatrienio</t>
  </si>
  <si>
    <t>Corte 31 diciembre 2022: vigencia 2022. Para la presente vigencia no se cuenta con recursos disponibles para ejecutar,
Corte 31 marzo 2022: vigencia 2021. Para la vigencia 2021 no se conto con recursos disponibles para ejecutar</t>
  </si>
  <si>
    <t>30-09-2023_Se firmo acta de inicio el convenio esta en proceso de programación del primer comité técnico de cara al diagnostico del contratista</t>
  </si>
  <si>
    <t>Atender 200 personas en estrategias de acceso a la justicia integral en la ciudad en el cuatrienio</t>
  </si>
  <si>
    <t>Un nuevo contrato para la justicia y la resolución de conflictos en Fontibón</t>
  </si>
  <si>
    <t>en estrategias de acceso a la justicia integral en la ciudad en el cuatrienio</t>
  </si>
  <si>
    <t>Corte 30 junio  2021: Los contratos asociados no contribuyen al avance de la meta.
Corte 31 marzo 2021: Los contratos asociados no contribuyen al avance de la meta.</t>
  </si>
  <si>
    <t xml:space="preserve">
Con corte a 30 de SEPTIEMBRE No se cuenta con recursos para esta vigencia 2022
Con corte a 30 de junio no se cuenta con recursos para esta vigencia
Corte 31 marzo 2022 no se cuenta con recursos para esta vigencia</t>
  </si>
  <si>
    <t>Vincular 11 Instituciones educativas al programa pedagógico de resolución de conflictos en la comunidad escolar en el cuatrienio</t>
  </si>
  <si>
    <t>educativas al programa pedagógico de resolución de conflictos en la comunidad escolar en el cuatrienio</t>
  </si>
  <si>
    <t>Con corte 31 dic 2022 El equipo de resolución de conflictos realizó charlas pedagógicas a las 11 instituciones educativas en temas de resolución no violenta de conflictos, autocuidado y matoneo escolar. adiconalmente se realizó acompañamientos a la entrad</t>
  </si>
  <si>
    <t>Intervenir 1737 metros cuadrados de Puentes vehiculares y/o peatonales de escala local sobre cuerpos de agua con acciones de construcción y/o conservación durante el cuatrienio</t>
  </si>
  <si>
    <t>Un nuevo contrato para movilidad en Fontibón</t>
  </si>
  <si>
    <t>de Puentes vehiculares y/o peatonales de escala local sobre cuerpos de agua con acciones de construcción y/o conservación durante el cuatrienio</t>
  </si>
  <si>
    <t>Con corte a 31 de dic de 2022 se han adelantado acciones para la intervención de puentes vehiculares con el personal contratato  
Con corte a 30 de sep de 2022 se han adelantado acciones para la intervención de puentes vehiculares con el personal contr</t>
  </si>
  <si>
    <t>30-09-2023_Se tiene proyectado realizar 805 metros cuadros de puentes con la cuadrilla del FDLF</t>
  </si>
  <si>
    <t>Intervenir 2420 metros lineales de Ciclo-infraestructura con acciones de construcción y/o conservación durante el cuatrienio.</t>
  </si>
  <si>
    <t>lineales de Ciclo-infraestructura con acciones de construcción y/o conservación durante el cuatrienio.</t>
  </si>
  <si>
    <t xml:space="preserve">Con corte a 31 de dic de 2022 esta meta se encuentra en ejecución mediante el personal contratado y se genero contratación para la adqusicion de equipos bajo el contrato 227-2022 con PARTEQUIPOS MAQUINARIA SAS para la intervención de cicloinfraestructura </t>
  </si>
  <si>
    <t>30-09-2023_Se encuentra en formulación de cara a presupuestos participativos para intervenir 3.500 metros lineales de ciclo-infraestructura</t>
  </si>
  <si>
    <t>Intervenir 6 Kilómetros-carril de malla vial urbana (local y/o intermedia) con acciones de construcción y/o conservación durante el cuatrienio</t>
  </si>
  <si>
    <t>de malla vial urbana (local y/o intermedia) con acciones de construcción y/o conservación durante el cuatrienio</t>
  </si>
  <si>
    <t>Con corte 31 dic 2022 Se suscribió el contrato de obra 228 de 2022 y el contrato de interventoría 230 de 2022. Con estos contratos se proyecta ejecutar 2,22 kilometros - carril, de los cuales a la fecha se han entregado 0,11 kilometros - carril.
Se sus</t>
  </si>
  <si>
    <t>30-09-2023_Se adjudico el proceso e interventoría contrato de obre 379-2023 para intervenir 
1.64km/carril</t>
  </si>
  <si>
    <t>Intervenir 6652 metros cuadrados de elementos del sistema de espacio público peatonal con acciones de construcción y/o conservación durante el cuatrienio</t>
  </si>
  <si>
    <t>de elementos del sistema de espacio público peatonal con acciones de construcción y/o conservación durante el cuatrienio</t>
  </si>
  <si>
    <t xml:space="preserve">Con corte 31 dic 2022 Se suscribió el contrato de obra 228 de 2022 y el contrato de interventoría 230 de 2022. Con estos contratos se proyecta ejecutar 4334,03 metros cuadrados de espacio público. A la fecha no se ha entregado ningún área intervenida.
</t>
  </si>
  <si>
    <t>30-09-2023_Se adjudico el proceso e interventoría contrato de obre 379-2023 para intervenir 1.666 metros cuadrado de espacios publico</t>
  </si>
  <si>
    <t>Capacitar 705 personas a través de procesos de formación para la participación de manera virtual y presencial durante el cuatrienio</t>
  </si>
  <si>
    <t>Un nuevo contrato para la participación ciudadana en Fontibón</t>
  </si>
  <si>
    <t xml:space="preserve"> a través de procesos de formación para la participación de manera virtual y presencial durante el cuatrienio</t>
  </si>
  <si>
    <t xml:space="preserve">Con corte 31 dic Se cumplio a través de procesos de capacitación impulsados desde el equipo de participación de la Alcaldia Local de Fontibón. Se realizo un foro llamado "El Control Social, la Participación Incidente y los
Presupuestos Participativos en </t>
  </si>
  <si>
    <t>30-09-2023 Contrato de prestación de servicios 364-2023 con ASOJUNTAS se firma acta de inicio el 1/08/2023, inicio proceso de formación con 250 beneficiarios inicia actividades de capacitación 11/09/2023 y finaliza en el mes de diciembre.</t>
  </si>
  <si>
    <t>Dotar 44 sedes de salones comunales durante el cuatrienio</t>
  </si>
  <si>
    <t>de salones comunales durante el cuatrienio</t>
  </si>
  <si>
    <t>con corte 31 dic Dotación de 34 Juntas de Acción Comunal en ejecucion
Con corte a 30 de sep de 2022 se genero la contratación 307-2022 con TECNOLOGY WORLD GROUP SAS y conrato 308-2022 con VENEPLAST LTDA  para dotar las sedes de salones comunales
Con</t>
  </si>
  <si>
    <t>30-09-2024_En revisión para pasar a comité pendiente de publicación con el cual se intervendrá 40 juntas de acción comunal conforme a la propuesta de presupuesto participativos razón por la cual superará la meta de la vigencia. 
De acuerdo al avance de m</t>
  </si>
  <si>
    <t>Fortalecer 223 Organizaciones, JAC e Instancias de participación ciudadana durante el cuatrienio</t>
  </si>
  <si>
    <t>, JAC e Instancias de participación ciudadana durante el cuatrienio</t>
  </si>
  <si>
    <t>Con corte 31 dic 2022 A través del contrato, se inicio el proceso de fortalecimiento con 23 instancias de participación ( CORPORACION DE SERVICIOS COLOMBIA CORSER VICOL ONG) tambien se genero comvenio ALIANZA PUBLICA PARA EL DESARROLLO INTEGRAL - ALDESARR</t>
  </si>
  <si>
    <t>30-09-2023. vigencia 2021 Contrato 336-2021 con el fin de dotar instancias de participación. Pendiente de liquidación con el contrato se intervinieron 20 organizaciones con un déficit de 27 respecto de la vigencia. Vigencia 2023  Se encuentra en formulaci</t>
  </si>
  <si>
    <t>Intervenir 12 sedes de salones comunales durante el cuatrienio</t>
  </si>
  <si>
    <t>Con corte 31 dic Se cumplio a través del contrato de obra celebrado en donde se proveia pintura u arreglos locativos al barrio Salamanca por lo pronto. 
Con corte a 30 de septiembre de 2022 esta meta se encuentra con documentos precontractuales y publi</t>
  </si>
  <si>
    <t>30-09-2023 Proceso pendiente por publicar para adjudicación. Salones A intervenir Centro A, San Pablo II Sector, Rincón de Modelia</t>
  </si>
  <si>
    <t>Realizar 1 rendición de cuentas anual</t>
  </si>
  <si>
    <t>Un nuevo contrato para fortalecimiento institucional en Fontibón</t>
  </si>
  <si>
    <t>Con corte a 31 de dic de 2022 se genero la audiencia de rendición de cuentas para la vigencia. 
Con corte a 30 de sep de 2022 se genero la audiencia de rendición de cuentas para la vigencia. 
Con corte a 30 de junio de 2022 se genero la audiencia de</t>
  </si>
  <si>
    <t>30-09-2023 se adelantan las acciones con el equipo de contratistas directos de la alcaldia</t>
  </si>
  <si>
    <t>Realizar 4 estrategias de fortalecimiento institucional en el cuatrienio.</t>
  </si>
  <si>
    <t xml:space="preserve"> de fortalecimiento institucional en el cuatrienio.</t>
  </si>
  <si>
    <t>Con corte al 31 dic de 2022,  se han realizado contratación de CPS de apoyo a la gestión con los cuales se da cumplimiento a la meta.
Con corte al 30 de sep de 2022,  se han realizado contratación de CPS de apoyo a la gestión con los cuales se da cumpl</t>
  </si>
  <si>
    <t>Realizar 4 acciones de inspección, vigilancia y control en el cuatrienio</t>
  </si>
  <si>
    <t>Un nuevo contrato para acciones de inspección, vigilancia y control  en Fontibón</t>
  </si>
  <si>
    <t>de inspección, vigilancia y control en el cuatrienio</t>
  </si>
  <si>
    <t>Con corte 31 dic 2022 Se ha ejecutado mediante la contratación CPS para el cumplimiento de la meta
Corte 30 sep  2022 Se ha ejecutado mediante la contratación CPS para el cumplimiento de la meta
Corte 30 junio 2022 Se ha ejecutado mediante la contra</t>
  </si>
  <si>
    <t>Jóvenes</t>
  </si>
  <si>
    <t>Con Trasferencias Monetarias Condicionadas</t>
  </si>
  <si>
    <t>Beneficiar 594 Jóvenes Con Trasferencias Monetarias Condicionadas</t>
  </si>
  <si>
    <t>30-09-2023_Convenio interadministrativo 5714 con La secretaria de Integración social y 13 fondo de desarrollo Local que inicio el 23 de marzo de 2023, y hasta el momento se ha adelantado la etapa de formalización de 155/104(activos) jóvenes, el 14 de juli</t>
  </si>
  <si>
    <t xml:space="preserve">Atender 30000 hogares con apoyos que contribuyan al ingreso mínimo garantizado. </t>
  </si>
  <si>
    <t>Subsidios y transferencias para la equidad en Engativá</t>
  </si>
  <si>
    <t>Corte 31 marzo de 2022 Dado que no se cuenta con cifras oficiales de reporte por parte de SHD, SDP y SDG no se reporta avance en lo entregado</t>
  </si>
  <si>
    <t>Beneficiar 2.150 personas mayores con apoyo económico tipo C.</t>
  </si>
  <si>
    <t>Beneficiar 3650 personas mayores con apoyo económico tipo C.</t>
  </si>
  <si>
    <t>Apoyar 241 Mipymes y/o emprendimientos culturales y creativos, con énfasis en jóvenes y población vulnerable</t>
  </si>
  <si>
    <t>Engativá emprende, se transforma e innova</t>
  </si>
  <si>
    <t>y/o emprendimientos culturales y creativos, con énfasis en jóvenes y población vulnerable</t>
  </si>
  <si>
    <t>Corte 30 de junio de 2021: El avance reportado corresponde a lo consignado en el convenio 359 de 2021 con IDEARTES y la Secretaría de Cultura.</t>
  </si>
  <si>
    <t>Promover en 176 Mipymes y/o emprendimientos sociales procesos de reconversión hacia actividades sostenibles, con énfasis en jóvenes y población vulnerable</t>
  </si>
  <si>
    <t xml:space="preserve"> y/o emprendimientos sociales procesos de reconversión hacia actividades sostenibles, con énfasis en jóvenes y población vulnerable</t>
  </si>
  <si>
    <t>Promover en 308 Mipymes y/o emprendimientos sociales procesos de reconversión hacia actividades sostenibles, con énfasis en jóvenes y población vulnerable</t>
  </si>
  <si>
    <t>Promover en 277 Mipymes y/o emprendimientos la transformación empresarial y/o productiva, con énfasis en jóvenes y. población vulnerable</t>
  </si>
  <si>
    <t>y/o emprendimientos la transformación empresarial y/o productiva, con énfasis en jóvenes y. población vulnerable</t>
  </si>
  <si>
    <t>Corte 31 de marzo 2022: Las contrataciones reportadas corresponden a prestaciones de servicio que no mueven meta</t>
  </si>
  <si>
    <t>Revitalizar 244 Mipymes y/o emprendimientos potencializadas dentro de las aglomeraciones económicas que fomentan el empleo con énfasis en jóvenes y población vulnerable y/o nuevas actividades económicas</t>
  </si>
  <si>
    <t>y/o emprendimientos potencializadas dentro de las aglomeraciones económicas que fomentan el empleo con énfasis en jóvenes y población vulnerable y/o nuevas actividades económicas</t>
  </si>
  <si>
    <t>Desarrollo integral para la transformación social</t>
  </si>
  <si>
    <t>Dotar 5 Sedes de atención a la primera infancia y/o adolescencia (jardines infantiles y Centros Amar).</t>
  </si>
  <si>
    <t>Formar 501 personas en prevención de violencia intrafamiliar, violencia sexual, violencia de género, violencia de identidad sexual, violencia contra las creencias religiosas o de culto y/o violencia racial o étnica.</t>
  </si>
  <si>
    <t>en prevención de violencia intrafamiliar, violencia sexual, violencia de género, violencia de identidad sexual, violencia contra las creencias religiosas o de culto y/o violencia racial o étnica.</t>
  </si>
  <si>
    <t>Formar 761 personas en prevención de violencia intrafamiliar, violencia sexual, violencia de género, violencia de identidad sexual, violencia contra las creencias religiosas o de culto y/o violencia racial o étnica.</t>
  </si>
  <si>
    <t>Vincular 2.586 personas cuidadoras a estrategias de cuidado.</t>
  </si>
  <si>
    <t>Sistema local de cuidado</t>
  </si>
  <si>
    <t>Beneficiar 278 personas con discapacidad a través de Dispositivos de Asistencia Personal - Ayudas Técnicas (no incluidas en los Planes de Beneficios).</t>
  </si>
  <si>
    <t>Promoción de la inclusión social de las personas con discapacidad en las diferentes acciones de la vida cotidiana</t>
  </si>
  <si>
    <t>Corte 30 de junio 2021: El avance reportado corresponde a lo consignado en el contrato con la SUBRED INTEGRADA DE SERVICIOS DE SALUD (Contrato 437 de 2020)</t>
  </si>
  <si>
    <t>Implementar 33 Proyectos para el desarrollo integral de la primera infancia y la relación escuela, familia y comunidad.</t>
  </si>
  <si>
    <t>Educación Inicial: Bases Solidas para La Vida en Engativá</t>
  </si>
  <si>
    <t>Dotar 9 sedes educativas urbanas.</t>
  </si>
  <si>
    <t>Dotaciones pedagógicas para mejorar el aprendizaje</t>
  </si>
  <si>
    <t>Beneficiar 233 estudiantes de programas de educación superior con apoyo de sostenimiento para la permanencia.</t>
  </si>
  <si>
    <t>Jóvenes con capacidades: Proyecto de vida para la ciudadanía, la innovación y el trabajo del siglo XXI en Engativá</t>
  </si>
  <si>
    <t>corte 30 de junio 2021: El reporte de avance corresponde a lo consignado en el convenio  344 de 2021 entre el FDL de Engativá y la Secretaría de Educación Distrital</t>
  </si>
  <si>
    <t>Beneficiar 233 personas con apoyo para la educación superior.</t>
  </si>
  <si>
    <t>corte 30 de junio 2021: El reporte de avance corresponde a lo consignado en el convenio  344 de 2021 entre el FDL de Engativá y la Secretaría de Educación Distrital
Corte 31 marzo 2021: La contratación reportada no contribuye al avance de la magnitud d</t>
  </si>
  <si>
    <t>Dotar 1 sede de la casa de juventud.</t>
  </si>
  <si>
    <t>Jóvenes con espacios para la formación de capacidades y la consolidación de proyecto de vida</t>
  </si>
  <si>
    <t>de la casa de juventud.</t>
  </si>
  <si>
    <t>Capacitar 1.260 personas en los campos deportivos.</t>
  </si>
  <si>
    <t>Engativá siempre activa con el deporte, la recreación y la actividad física</t>
  </si>
  <si>
    <t>Corte 30 de junio 2021: La contratación reportada no contribuye al avance de la magnitud de la meta.
Corte 31 marzo 2021: La contratación reportada no contribuye al avance de la magnitud de la meta.</t>
  </si>
  <si>
    <t>Vincular 20.908 personas en actividades recreo-deportivas comunitarias.</t>
  </si>
  <si>
    <t>Capacitar 1.260 personas en los campos artísticos, interculturales, culturales y/o patrimoniales.</t>
  </si>
  <si>
    <t>Cultura, arte y patrimonio para transformar a Engativá</t>
  </si>
  <si>
    <t>Corte 30 de junio de 2021: El reporte de avance corresponde a lo consigando en el convenio interadministrativo con la OFB, 343 de 2021. Si bien no se reporta ejeución de recursos se presenta avance en la meta.</t>
  </si>
  <si>
    <t>cultural con dotación y/o adecuación.</t>
  </si>
  <si>
    <t>Otorgar 100 estímulos de apoyo al sector artístico, cultural y recreo-deportivo.</t>
  </si>
  <si>
    <t>de apoyo al sector artístico, cultural y recreo-deportivo.</t>
  </si>
  <si>
    <t>Corte 30 de junio de 2021: El avance reportado corresponde a lo consignado en el convenio 359 de 2021 con el IDEARTES y Secretaría de Cultura. 
Corte 31 marzo 2021: La contratación reportada no contribuye al avance de la magnitud de la meta.</t>
  </si>
  <si>
    <t>Realizar 29 eventos de promoción de actividades culturales.</t>
  </si>
  <si>
    <t>Realizar 34 eventos de promoción de actividades culturales.</t>
  </si>
  <si>
    <t>Desarrollo sostenible y participación social</t>
  </si>
  <si>
    <t>Financiar 58 proyectos del sector cultural y creativo.</t>
  </si>
  <si>
    <t>Emprendimiento de industrias Culturales y Creativas</t>
  </si>
  <si>
    <t>Implementar 4 PROCEDAS.</t>
  </si>
  <si>
    <t>Participación social para la gestión del cambio climático</t>
  </si>
  <si>
    <t>Implementar 12 PROCEDAS.</t>
  </si>
  <si>
    <t>Intervenir 1.670 m2 de jardinería, coberturas verdes y paisajismo</t>
  </si>
  <si>
    <t>de jardinería, coberturas verdes y paisajismo</t>
  </si>
  <si>
    <t>Intervenir 3 hectáreas con procesos de restauración, rehabilitación o recuperación ecológica.</t>
  </si>
  <si>
    <t>Engativá protectora de sus recursos naturales</t>
  </si>
  <si>
    <t>Corte 30 septiembre 2022: No se encontraron los terrenos para hacer la intervención y por ende el recursos será liberado. Por tal razón no se reporta magnitud entregada y se establece como completo 
Corte 30 junio  2021: La contratación reportada no co</t>
  </si>
  <si>
    <t>Desarrollar 3 intervenciones físicas para la reducción del riesgo y adaptación al cambio climático.</t>
  </si>
  <si>
    <t>Prevención del riesgo y atención de emergencias</t>
  </si>
  <si>
    <t>Corte 31 de marzo 2022: El avance reportado corresponde a 1 intervención realizada en la vigencia 2021 que no se reportó en el corte a 31 de diciembre de 2021. Las contrataciones de la vigencia 2022 no contribuyen al cumplimiento de la meta en este corte.</t>
  </si>
  <si>
    <t>Mantener 9.805 árboles urbanos.</t>
  </si>
  <si>
    <t>Arborización y cuidado de nuestro medio ambiente</t>
  </si>
  <si>
    <t>Plantar 1.562 árboles urbanos.</t>
  </si>
  <si>
    <t>Urbanos</t>
  </si>
  <si>
    <t>Intervenir 40 Parques vecinales y/o de bolsillo con acciones de mejoramiento, mantenimiento y/o dotación.</t>
  </si>
  <si>
    <t>Parques para la vida, la transformación social y la cultura</t>
  </si>
  <si>
    <t>Corte 31 de marzo 2022: El avance entregado reportado para la vigencia 2021 correponde a intervenciones realizadas a través de gestión y que tienen que ver especialmente con acciones de embellecimiento de los parques</t>
  </si>
  <si>
    <t>Atender 15.688 animales en urgencias, brigadas médico veterinarias, acciones de esterilización, educación y adopción.</t>
  </si>
  <si>
    <t>Engativá protectora de los animales</t>
  </si>
  <si>
    <t>Vincular 2.529 personas en hábitos de consumo, separación en la fuente y reciclaje.</t>
  </si>
  <si>
    <t>Ecoeficiencia, reciclaje, manejo de residuos e inclusión de la población recicladora en Engativá.</t>
  </si>
  <si>
    <t>en hábitos de consumo, separación en la fuente y reciclaje.</t>
  </si>
  <si>
    <t>Vincular 5.205 personas en hábitos de consumo, separación en la fuente y reciclaje.</t>
  </si>
  <si>
    <t>Corte 31 de marzo 2022: El avance reportado para la vigencia 2021 correponde a acciones realizadas a través de gestión, soportadas.</t>
  </si>
  <si>
    <t>Vincular 721 personas a procesos de construcción de memoria, verdad, reparación integral a víctimas, paz y reconciliación.</t>
  </si>
  <si>
    <t>Engativá Territorio de Paz y Atención Integral a las Víctimas del Conflicto Armado</t>
  </si>
  <si>
    <t>Vincular 800 personas a procesos de construcción de memoria, verdad, reparación integral a víctimas, paz y reconciliación.</t>
  </si>
  <si>
    <t>Vincular 2.653 personas para la construcción de ciudadanía y desarrollo de capacidades para el ejercicio de derechos de las mujeres.</t>
  </si>
  <si>
    <t>Más mujeres viven una vida libre de violencias en Engativá</t>
  </si>
  <si>
    <t>Vincular 3.959 personas en acciones para la prevención del feminicidio y la violencia contra la mujer.</t>
  </si>
  <si>
    <t>Implementar 70 estrategias de atención de movilizaciones y aglomeraciones en el territorio a través de equipos de gestores de convivencia bajo el direccionamiento estratégico de la Secretaria de Seguridad, Convivencia y Justicia.</t>
  </si>
  <si>
    <t>Cultura Ciudadana para la Confianza, la Convivencia y la Participación desde la Vida Cotidiana en Engativá</t>
  </si>
  <si>
    <t>Corte 31 marzo 2021: La contratación reportada no contribuye al avance de la magnitud de la meta.</t>
  </si>
  <si>
    <t>Vincular 8.896 personas en actividades para la resiliencia, la prevención de hechos delictivos y el desarrollo de los frentes de seguridad.</t>
  </si>
  <si>
    <t>en actividades para la resiliencia, la prevención de hechos delictivos y el desarrollo de los frentes de seguridad.</t>
  </si>
  <si>
    <t>Vincular 11.434 personas en actividades para la resiliencia, la prevención de hechos delictivos y el desarrollo de los frentes de seguridad.</t>
  </si>
  <si>
    <t>Espacio público para una vida en sociedad en Engativá</t>
  </si>
  <si>
    <t>Realizar 5 acuerdos para la vinculación de la ciudadanía en los programas adelantados por el IDRD y acuerdos con vendedores informales o estacionarios.</t>
  </si>
  <si>
    <t>Realizar 4 acuerdos para el uso del EP con fines culturales, deportivos, recreacionales, de mercados temporales, o del uso democrático del espacio público.</t>
  </si>
  <si>
    <t>para el uso del EP con fines culturales, deportivos, recreacionales, de mercados temporales, o del uso democrático del espacio público.</t>
  </si>
  <si>
    <t>Realizar 4 acuerdos para promover la formalización de vendedores informales a círculos económicos productivos de la ciudad.</t>
  </si>
  <si>
    <t>Implementar 3 estrategias locales de acciones afirmativas y pedagógicas del Código Nacional de Seguridad y Convivencia Ciudadana en la localidad.</t>
  </si>
  <si>
    <t>Fomento de la seguridad ciudadana integral y transformación de conflictos sociales</t>
  </si>
  <si>
    <t>Implementar 7 estrategias locales de acciones afirmativas y pedagógicas del Código Nacional de Seguridad y Convivencia Ciudadana en la localidad.</t>
  </si>
  <si>
    <t>Corte 30 de junio de 2021: La contratación reportada no contribuye al avance de la magnitud de la meta.
Corte 31 marzo 2021: La contratación reportada no contribuye al avance de la magnitud de la meta.</t>
  </si>
  <si>
    <t>Suministrar 1.290 dotaciones logísticas a organismos de seguridad.</t>
  </si>
  <si>
    <t>Fortalecimiento a los organismos de seguridad</t>
  </si>
  <si>
    <t>Corte 31 de marzo 2022: La contratación realizada para la vigencia 2021 fue cancelada porque los elementos a dotarse no se encontraban disponibles. Por ende no hay avance en lo entregado para esa vigencia.</t>
  </si>
  <si>
    <t>Suministrar 90 dotaciones tecnológicas a organismos de seguridad.</t>
  </si>
  <si>
    <t>Intervenir 2.395 metros cuadrados de Puentes vehiculares y/o peatonales de escala local sobre cuerpos de agua con acciones de construcción y/o conservación.</t>
  </si>
  <si>
    <t>Movilidad segura, sostenible y accesible en Engativá</t>
  </si>
  <si>
    <t>Intervenir 2.405 metros cuadrados de elementos del sistema de espacio público peatonal con acciones de construcción y/o conservación.</t>
  </si>
  <si>
    <t>Intervenir 4.439 metros cuadrados de elementos del sistema de espacio público peatonal con acciones de construcción y/o conservación.</t>
  </si>
  <si>
    <t>Intervenir 2.417 metros lineales de Ciclo-infraestructura con acciones de construcción y/o conservación.</t>
  </si>
  <si>
    <t>Intervenir 32 Kilómetros-carril de malla vial urbana (local y/o intermedia) con acciones de construcción y/o conservación.</t>
  </si>
  <si>
    <t>Intervenir 55 Kilómetros-carril de malla vial urbana (local y/o intermedia) con acciones de construcción y/o conservación.</t>
  </si>
  <si>
    <t>Dotar 68 sedes de salones comunales.</t>
  </si>
  <si>
    <t>Participación ciudadana para el desarrollo social</t>
  </si>
  <si>
    <t>Fortalecer 195 Organizaciones, JAC, propiedad horizontal e Instancias de participación ciudadana.</t>
  </si>
  <si>
    <t>, JAC, propiedad horizontal e Instancias de participación ciudadana.</t>
  </si>
  <si>
    <t>Intervenir 41 sedes de salones comunales.</t>
  </si>
  <si>
    <t>Vincular 1.320 personas a través de procesos de formación para la participación de manera virtual y presencial.</t>
  </si>
  <si>
    <t>Gestión pública y control social</t>
  </si>
  <si>
    <t>El evento de rendición de cuentas se realizó por gestión</t>
  </si>
  <si>
    <t>Gestión Policiva y Jurídica</t>
  </si>
  <si>
    <t xml:space="preserve">Jóvenes </t>
  </si>
  <si>
    <t>Con Trasferencias Monetarias Condicionadas En El Maco Del Programa Parceros Por Bogota</t>
  </si>
  <si>
    <t xml:space="preserve">Beneficiar 822 Jóvenes Con Trasferencias Monetarias Condicionadas En El Maco Del Programa Parceros Por Bogota </t>
  </si>
  <si>
    <t>Atender 27.000 hogares con apoyos que contribuyan al ingreso mínimo garantizado.</t>
  </si>
  <si>
    <t>Suba solidaria y equitativa</t>
  </si>
  <si>
    <t>Se adelantó giro a la SDH; se encuentra pendiente desde esta secretaría los giros hacia los beneficiarios</t>
  </si>
  <si>
    <t>Beneficiar 5.100 personas mayores con apoyo económico tipo C 12 meses al año</t>
  </si>
  <si>
    <t>mayores con apoyo económico tipo C 12 meses al año</t>
  </si>
  <si>
    <t>Beneficiar 6630 personas mayores con apoyo económico tipo C 12 meses al año</t>
  </si>
  <si>
    <t>Se trata del cumplimiento de una meta constante</t>
  </si>
  <si>
    <t>Apoyar 1000 MiPymes y/o emprendimientos culturales y creativos.</t>
  </si>
  <si>
    <t>Fortaleciendo el tejido económico Local</t>
  </si>
  <si>
    <t>Promover en 1.400 MiPymes y/o emprendimientos la transformación empresarial y/o productiva.</t>
  </si>
  <si>
    <t>Obedece a la contratación del talento humano para la formulación</t>
  </si>
  <si>
    <t>Corte 31 marzo 2022: Las contrataciones reportadas no aportan al avance  directo de la meta.</t>
  </si>
  <si>
    <t>Promover en 800 MiPymes y/o emprendimientos procesos de reconversión hacia actividades sostenibles.</t>
  </si>
  <si>
    <t>Revitalizar 1.000 MiPymes y/o emprendimientos potencializadas dentro de las aglomeraciones económicas que fomentan el empleo y/o nuevas actividades económicas.</t>
  </si>
  <si>
    <t>Beneficiar 1500 personas con discapacidad a través de Dispositivos de Asistencia Personal - Ayudas Técnicas (no incluidas en los Planes de Beneficios en salud).</t>
  </si>
  <si>
    <t>Suba Saludable y sin barreras</t>
  </si>
  <si>
    <t>con discapacidad a través de Dispositivos de Asistencia Personal - Ayudas Técnicas (no incluidas en los Planes de Beneficios en salud).</t>
  </si>
  <si>
    <t>Vincular 1800 personas con discapacidad, cuidadores y cuidadoras, en actividades alternativas de salud.</t>
  </si>
  <si>
    <t>Vincular 3000 personas en acciones complementarias de la estrategia territorial de salud.</t>
  </si>
  <si>
    <t>Vincular 500 mujeres gestantes, niños y niñas, migrantes irregulares, vinculados en acciones de protección específica y detección temprana.</t>
  </si>
  <si>
    <t>Vincular 700 personas a las acciones y estrategias de reconocimiento de los saberes ancestrales en medicina.</t>
  </si>
  <si>
    <t>Vincular 3000 mujeres cuidadoras a estrategias de cuidado.</t>
  </si>
  <si>
    <t>Mujeres guardianas del cuidado</t>
  </si>
  <si>
    <t>Dotar 1 centro de atención especializado Crecer</t>
  </si>
  <si>
    <t>Suba entorno protector</t>
  </si>
  <si>
    <t>de atención especializado Crecer</t>
  </si>
  <si>
    <t>Formar 10000 personas en prevención de violencia intrafamiliar y/o violencia sexual.</t>
  </si>
  <si>
    <t>Vincular 900 personas a las acciones y estrategias para la prevención del embarazo adolescente.</t>
  </si>
  <si>
    <t>Adolescencia con sexualidad segura y responsable</t>
  </si>
  <si>
    <t>Implementar 58 Proyectos para el desarrollo integral de la primera infancia y la relación escuela, familia y comunidad.</t>
  </si>
  <si>
    <t>Construyendo nuestra infancia Local</t>
  </si>
  <si>
    <t>Contrato del profesional a acargo del proyecto</t>
  </si>
  <si>
    <t>Corte 31 marzo 2022: Las ocntrataciones reportadas no aportan al avance  directo de la meta.</t>
  </si>
  <si>
    <t>Dotar 29 sedes educativas urbanas y rurales.</t>
  </si>
  <si>
    <t>Herramientas para Educar</t>
  </si>
  <si>
    <t>Dotar 1 sedes de atención a adolescentes y jóvenes vinculados al sistema de responsabilidad penal adolescente (Centros Forjar).</t>
  </si>
  <si>
    <t>Instrumentos que garantizan el desarrollo de la Juventud</t>
  </si>
  <si>
    <t>de atención a adolescentes y jóvenes vinculados al sistema de responsabilidad penal adolescente (Centros Forjar).</t>
  </si>
  <si>
    <t>Sedes de atención a adolescentes y jovenes vinculados al sistema de responsabilidad penal adolescente dotados.</t>
  </si>
  <si>
    <t>Beneficiar 575 estudiantes de programas de educación superior con apoyo de sostenimiento para la permanencia.</t>
  </si>
  <si>
    <t>Jovenes Formados para el Futuro</t>
  </si>
  <si>
    <t>Obedece a la contratación del talento humano para la formulación.
Se comprometieron los recursos para beneficiar a 144 jóvenes, a través de la Secretaría Distrital de Educación.</t>
  </si>
  <si>
    <t>Beneficiar 575 personas con apoyo para la educación superior.</t>
  </si>
  <si>
    <t>Mejorar 120 viviendas de interés social rurales.</t>
  </si>
  <si>
    <t>Ruralidad con vivienda digna e integral</t>
  </si>
  <si>
    <t>de interés social rurales.</t>
  </si>
  <si>
    <t>Contratación de recurso humano para el desarrollo de las actividades de gestión de la meta.
Cesión de contrato registrada.</t>
  </si>
  <si>
    <t>Beneficiar 6000 Personas con artículos deportivos entregados.</t>
  </si>
  <si>
    <t>Suba, una comunidad que se mueve</t>
  </si>
  <si>
    <t>con artículos deportivos entregados.</t>
  </si>
  <si>
    <t>Formar 7000 personas en los campos deportivos.</t>
  </si>
  <si>
    <t>Vincular 20.000 personas en actividades recreo-deportivas comunitarias.</t>
  </si>
  <si>
    <t>Capacitar 1600 personas en los campos artísticos, interculturales, culturales y/o patrimoniales.</t>
  </si>
  <si>
    <t>Suba Cultural y Creativa</t>
  </si>
  <si>
    <t>Intervenir 6 sedes culturales con dotación y/o adecuación.</t>
  </si>
  <si>
    <t>Se dotaron 6 bibliotecas que cuenta como una dotación y una casa de la cultura</t>
  </si>
  <si>
    <t>Otorgar 150 estímulos de apoyo al sector artístico, cultural y recreo deportivos</t>
  </si>
  <si>
    <t>de apoyo al sector artístico, cultural y recreo deportivos</t>
  </si>
  <si>
    <t>Apoyar 40 predios rurales con asistencia técnica agropecuaria y/o ambiental.</t>
  </si>
  <si>
    <t>Ruralidad capacitada y fortalecida</t>
  </si>
  <si>
    <t>ASESORÍA Y ASISTENCIA TÉCNICA</t>
  </si>
  <si>
    <t>rurales con asistencia técnica agropecuaria y/o ambiental.</t>
  </si>
  <si>
    <t>Vincular 100 hogares y/o unidades productivas a procesos productivos y de comercialización en el sector rural.</t>
  </si>
  <si>
    <t>Financiar 50 proyectos del sector cultural y creativo.</t>
  </si>
  <si>
    <t>Suba Territorio Cultural</t>
  </si>
  <si>
    <t>Implementar 750 acciones de fomento para la agricultura urbana.</t>
  </si>
  <si>
    <t>Sembrando emprendimiento Urbano</t>
  </si>
  <si>
    <t>Convenio 345-2021 suscrito con el JBB 
Convenio 500 de 2021Suscrito con la Universidad Nacional</t>
  </si>
  <si>
    <t>Implementar 50 PROCEDAS.</t>
  </si>
  <si>
    <t>Suba Reverdece</t>
  </si>
  <si>
    <t>1. Convenio 372-2021 suscrito con la Universidad Distrital</t>
  </si>
  <si>
    <t>Intervenir 10000 m2 de jardinería y coberturas verdes.</t>
  </si>
  <si>
    <t>Convenio 345-2021 suscrito con el JBB</t>
  </si>
  <si>
    <t>Conectividad del territorio ambiental de Suba</t>
  </si>
  <si>
    <t>Contrtación de recurso humano para el desarrollo de las actividades de gestión de la meta</t>
  </si>
  <si>
    <t>Suba previene y reduce riesgos naturales</t>
  </si>
  <si>
    <t>Contratación de talento humano para la gestión de la meta.</t>
  </si>
  <si>
    <t>Mantener 3000 árboles urbanos y/o rurales.</t>
  </si>
  <si>
    <t>Mas arboles mas vida</t>
  </si>
  <si>
    <t>Contratación de personas para  el desarrollo del proyecto.</t>
  </si>
  <si>
    <t>Intervenir 37 Parques vecinales y/o de bolsillo con acciones de mejoramiento, mantenimiento y/o dotación.</t>
  </si>
  <si>
    <t>Suba recupera y mantiene sus parques</t>
  </si>
  <si>
    <t>Contratación de recurso humano para el desarrollo de las actividades de gestión de la meta</t>
  </si>
  <si>
    <t>Atender 11000 animales en urgencias, brigadas médico veterinarias, acciones de esterilización, educación y adopción.</t>
  </si>
  <si>
    <t>Suba protege los animales</t>
  </si>
  <si>
    <t>Fortalecer 1 acueducto veredal con asistencia, intervención técnica u organizativa.</t>
  </si>
  <si>
    <t>Mas agua potable para nuestras veredas</t>
  </si>
  <si>
    <t>Fortalecer 20 organizaciones de recicladores en materia organizativa y operacional.</t>
  </si>
  <si>
    <t>Suba promueve el reciclaje y las energías alternativas</t>
  </si>
  <si>
    <t>de recicladores en materia organizativa y operacional.</t>
  </si>
  <si>
    <t>Organizaciones de recicladores fortalecidas</t>
  </si>
  <si>
    <t>Convenio suspendido</t>
  </si>
  <si>
    <t>Realizar 2 acciones con energías alternativas para el área rural.</t>
  </si>
  <si>
    <t>Vincular 2000 personas en separación en la fuente y reciclaje.</t>
  </si>
  <si>
    <t>Suba territorio de paz y reconciliación</t>
  </si>
  <si>
    <t>Vincular 4000 personas para la construcción de ciudadanía y desarrollo de capacidades para el ejercicio de derechos de las mujeres.</t>
  </si>
  <si>
    <t>Mujeres libres, seguras y sin miedo</t>
  </si>
  <si>
    <t>Vincular 6800 personas en acciones para la prevención del feminicidio y la violencia contra la mujer.</t>
  </si>
  <si>
    <t>Formar 2000 personas en la escuela de seguridad.</t>
  </si>
  <si>
    <t>Suba convive con seguridad y tranquilidad</t>
  </si>
  <si>
    <t>Contratación de gestores de convivencia</t>
  </si>
  <si>
    <t>Realizar 4 acuerdos para el uso del espacio público con fines culturales, deportivos, recreacionales o de mercados temporales.</t>
  </si>
  <si>
    <t>Espacio Público un lugar de encuentro libre y democrático</t>
  </si>
  <si>
    <t>para el uso del espacio público con fines culturales, deportivos, recreacionales o de mercados temporales.</t>
  </si>
  <si>
    <t>Beneficiar 500 personas a través de estrategias para el fortalecimiento de los mecanismos de justicia comunitaria.</t>
  </si>
  <si>
    <t>Conviviendo con seguridad y justicia</t>
  </si>
  <si>
    <t>Vincular 15 Instituciones educativas al programa pedagógico de resolución de conflictos en la comunidad escolar.</t>
  </si>
  <si>
    <t>Mejores herramientas para mayor seguridad</t>
  </si>
  <si>
    <t>Intervenir 11000 metros lineales de Ciclo-infraestructura con acciones de construcción y/o conservación.</t>
  </si>
  <si>
    <t>Mejor infraestructura para la movilidad en Suba</t>
  </si>
  <si>
    <t>Intervenir 160 metros cuadrados de Puentes vehiculares y/o peatonales de escala local sobre cuerpos de agua con acciones de construcción y/o conservación.</t>
  </si>
  <si>
    <t>Intervenir 3000 metros cuadrados de elementos del sistema de espacio público peatonal con acciones de construcción y/o conservación.</t>
  </si>
  <si>
    <t>Intervenir 10.350 metros cuadrados de elementos del sistema de espacio público peatonal con acciones de construcción y/o conservación.</t>
  </si>
  <si>
    <t>Intervenir 5.5 Kilómetros-carril de malla vial urbana (local y/o intermedia) con acciones de construcción y/o conservación.</t>
  </si>
  <si>
    <t>Intervenir 7,4 Kilómetros-carril de malla vial urbana (local y/o intermedia) con acciones de construcción y/o conservación.</t>
  </si>
  <si>
    <t>La ruralidad se conecta con el mundo</t>
  </si>
  <si>
    <t>Dotar 70 sedes de salones comunales.</t>
  </si>
  <si>
    <t>Suba participa, incide y reconstruye la confianza ciudadana.</t>
  </si>
  <si>
    <t>Formar 2.000 personas a través de procesos para la participación de manera virtual y presencial.</t>
  </si>
  <si>
    <t>Fortalecer 400 organizaciones sociales, comunitarias, comunales, propiedad horizontal e instancias y mecanismos de participación con énfasis en jóvenes y asociatividad productiva.</t>
  </si>
  <si>
    <t>Suba con una gestión pública trasparente y eficiente</t>
  </si>
  <si>
    <t>Contratación de recurso humano para el desarrollo de las actividades de la meta</t>
  </si>
  <si>
    <t>Inspección vigilancia y control mas eficiente</t>
  </si>
  <si>
    <t>Atender 27.000 hogares con apoyos que contribuyan al ingreso mínimo garantizado (Jóvenes Reto).</t>
  </si>
  <si>
    <t>Beneficiar 1314 jóvenes con transferencias monetarias condicionadas.</t>
  </si>
  <si>
    <t>Atender 12.000 hogares con apoyos que contribuyan al ingreso mínimo garantizado.</t>
  </si>
  <si>
    <t>Gobierno solidario</t>
  </si>
  <si>
    <t>Beneficiar 650 personas mayores con apoyo económico tipo C</t>
  </si>
  <si>
    <t>Formar 1.800 personas en prevención de violencia intrafamiliar y/o vioencia sexual</t>
  </si>
  <si>
    <t>Buen trato</t>
  </si>
  <si>
    <t>en prevención de violencia intrafamiliar y/o vioencia sexual</t>
  </si>
  <si>
    <t>Formar 2300 personas en prevención de violencia intrafamiliar y/o vioencia sexual</t>
  </si>
  <si>
    <t>Beneficiar 400 personas con discapacidad a través de Dispositivos de Asistencia Personal - Ayudas Técnicas (no incluidas en los Planes de Beneficios)</t>
  </si>
  <si>
    <t>Sistema Local de Cuidado</t>
  </si>
  <si>
    <t>Convenio 2021 con la subred venció en septiembre 2022. Nuevo convenio proyectado noviembre 2022.</t>
  </si>
  <si>
    <t>Las magnitudes correctas referente a lo contratado son: 2021: 100; 2022: 100.</t>
  </si>
  <si>
    <t>Dotar 6 Sedes de atención a la primera infancia y/o adolescencia (jardines infantiles y Centros Amar)</t>
  </si>
  <si>
    <t>Nasqua</t>
  </si>
  <si>
    <t>Vincular 1.000 mujeres cuidadoras a estrategias de cuidado</t>
  </si>
  <si>
    <t>La contratación no contribuye al avance de la meta. Contratación proyectada para el siguiente trimestre.</t>
  </si>
  <si>
    <t>El proceso se encuentra en SECOP II para adjudicar 14 de diciembre de 2023. Lo correcto referente a lo contratado es: 2022: 250.</t>
  </si>
  <si>
    <t>Vincular 400 personas con discapacidad, cuidadores y cuidadoras, en actividades alternativas de salud</t>
  </si>
  <si>
    <t>El proceso se encuentra en SECOP II para adjudicar 14 de diciembre de 2023. Lo correcto referente a lo contratado es: 2022: 100.</t>
  </si>
  <si>
    <t>Vincular 400 personas en acciones complementarias de la estrategia territorial de salud</t>
  </si>
  <si>
    <t>El proceso se encuentra en SECOP II para adjudicar 14 de diciembre de 2023.</t>
  </si>
  <si>
    <t>Vincular 600 personas a las acciones desarrolladas desde los dospositivos de base comunitaria en respuesta al consumo de SPA</t>
  </si>
  <si>
    <t>El proceso se encuentra en SECOP II para adjudicar 14 de diciembre de 2023. Lo correcto para lo contratado es: 2021: 150; 2022: 150.</t>
  </si>
  <si>
    <t>Apoyar 380 Mipymes y/o emprendimientos culturales y creativos.</t>
  </si>
  <si>
    <t>Impulsemos Economía Local</t>
  </si>
  <si>
    <t>La contratación no contribuye al avance de la meta</t>
  </si>
  <si>
    <t>Avance presupuestal de la contratación proyectado para octubre.</t>
  </si>
  <si>
    <t>El proceso se adjudicará el 22 de noviembre de 2023.</t>
  </si>
  <si>
    <t>Promover en 145 Mipymes y/o emprendimientos procesos de reconversión hacia actividades sostenibles.</t>
  </si>
  <si>
    <t>Promover en 340 Mipymes y/o emprendimientos la  transformación empresarial y/o productiva.</t>
  </si>
  <si>
    <t>y/o emprendimientos la  transformación empresarial y/o productiva.</t>
  </si>
  <si>
    <t>Revitalizar 102 Mipymes y/o emprendimientos potencializadas dentro de las aglomeraciones económicas que fomentan el empleo y/o nuevas actividades económicas.</t>
  </si>
  <si>
    <t>/o emprendimientos potencializadas dentro de las aglomeraciones económicas que fomentan el empleo y/o nuevas actividades económicas.</t>
  </si>
  <si>
    <t>Vincular 1.200 personas a las acciones y estrategias para la prevención del embarazo adolescente</t>
  </si>
  <si>
    <t>Educación para decidir</t>
  </si>
  <si>
    <t>Primeros pasos</t>
  </si>
  <si>
    <t>La contratación no contribuye al avance de la meta. Las personas contratadas contribuyen a la formulación de los procesos de subasta inversa.</t>
  </si>
  <si>
    <t>Dotar 9 sedes educativas urbanas</t>
  </si>
  <si>
    <t>Herramientas para educar</t>
  </si>
  <si>
    <t>Beneficiar 202 personas con apoyo para la educación superior</t>
  </si>
  <si>
    <t>Beneficiar 636 estudiantes de programas de educación superior con apoyo de sustenimiento para la permanencia</t>
  </si>
  <si>
    <t>de programas de educación superior con apoyo de sustenimiento para la permanencia</t>
  </si>
  <si>
    <t>Dotar 1 sedes de casa de juventud</t>
  </si>
  <si>
    <t>Contratado en octubre</t>
  </si>
  <si>
    <t>Capacitar 700 personas en los campos deportivos.</t>
  </si>
  <si>
    <t>Deporte y recreación para el desarrollo social</t>
  </si>
  <si>
    <t>Vincular 4.500 personas en actividades recreo-deportivas comunitarias.</t>
  </si>
  <si>
    <t>Capacitar 1.300 personas en los campos artísticos, interculturales, culturales y/o patrimoniales.</t>
  </si>
  <si>
    <t>Cultura para el desarrollo social</t>
  </si>
  <si>
    <t>Otorgar 40 estímulos de apoyo al sector artístico y cultural</t>
  </si>
  <si>
    <t>Realizar 16 eventos de promoción de actividades culturales.</t>
  </si>
  <si>
    <t>Financiar 40 proyectos del sector cultural y creativo.</t>
  </si>
  <si>
    <t>Emprendimiento cultural para el desarrollo social</t>
  </si>
  <si>
    <t>Implementar 100 acciones de fomento para la agricultura urbana</t>
  </si>
  <si>
    <t>Reverdecer el urbanismo</t>
  </si>
  <si>
    <t>fomento para la agricultura urbana</t>
  </si>
  <si>
    <t>Aprendamos para cuidar la naturaleza</t>
  </si>
  <si>
    <t>La contratación no contribuye al avance físico de la meta. La persona contratada es la formuladora.</t>
  </si>
  <si>
    <t>Intervenir 3000 m2 de jardinería y coberturas verdes.</t>
  </si>
  <si>
    <t>Respeta y conéctate con la naturaleza</t>
  </si>
  <si>
    <t>Realizar 4 acción efectiva para el fortalecimiento de las capacidades locales para la respuesta a emergencias y desastres.</t>
  </si>
  <si>
    <t>Acciones efectivas para prevenir</t>
  </si>
  <si>
    <t>Intervenir 30 parques vecinales y/o de bolsillo con acciones de mejoramiento, mantenimiento y/o dotación</t>
  </si>
  <si>
    <t>Verde para Barrios Unidos</t>
  </si>
  <si>
    <t>Se adjudica la contratación de la interventoría el 19 de octubre de 2023.</t>
  </si>
  <si>
    <t>Mantener 5.400 árboles urbanos y/o rurales.</t>
  </si>
  <si>
    <t>Plantar 600 árboles urbanos y/o rurales.</t>
  </si>
  <si>
    <t>Atender 4000 animales en urgencias, brigadas médico veterinarias, acciones de esterilización, educación y adopción.</t>
  </si>
  <si>
    <t>Nirvana</t>
  </si>
  <si>
    <t>Capacitar 1.600 personas en separación en la fuente y reciclaje.</t>
  </si>
  <si>
    <t>Barrios Unidos contra el cabio climático</t>
  </si>
  <si>
    <t>Vincular 1.000 personas a procesos de construcción de memoria, verdad, reparación integral a víctimas, paz y reconciliación.</t>
  </si>
  <si>
    <t>Barrios Unidos territorio de paz</t>
  </si>
  <si>
    <t>Capacitar 980 personas para la construcción de ciudadanía y desarrollo de capacidades para el ejercicio de derechos de las mujeres.</t>
  </si>
  <si>
    <t>Yuliana Samboni</t>
  </si>
  <si>
    <t>Vincular 2.000 personas en acciones para la prevención del feminicidio y la violencia contra la mujer.</t>
  </si>
  <si>
    <t>Formar 1.000 personas en la escuela de seguridad</t>
  </si>
  <si>
    <t>Por una localidad segura y resiliente</t>
  </si>
  <si>
    <t>Implementar 1 estrategia de atención de movilizaciones y aglomeraciones en el territorio a través de equipos de gestores de convivencia bajo el direccionamiento estratégico de la Secretaría de Seguridad, Convivencia y Justicia</t>
  </si>
  <si>
    <t>Incluir 1.000 personas en actividades de educación para la resiliencia y la prevención de hechos delictivos</t>
  </si>
  <si>
    <t>en actividades de educación para la resiliencia y la prevención de hechos delictivos</t>
  </si>
  <si>
    <t>Realizar 15 acuerdos para el uso del EP con fines culturales, deportivos, recreacionales o de mercadores temporales</t>
  </si>
  <si>
    <t>Acuerdos en comunidad</t>
  </si>
  <si>
    <t>Realizar 30 acuerdos para promover la formación de vendedores informales a círculos productivos de la ciudad</t>
  </si>
  <si>
    <t>para promover la formación de vendedores informales a círculos productivos de la ciudad</t>
  </si>
  <si>
    <t>Realizar 90 acuerdos para la vinculación de la ciudadanía en los programas adelantados por el IDRD y acuerdos con vendedores informales o estacionarios</t>
  </si>
  <si>
    <t>Implementar 1 estrategia local de acciones pedagógicas del Código Nacional de Seguridad y Convivencia Ciudadana en la localidad</t>
  </si>
  <si>
    <t>Instituciones fuertes y efectivas</t>
  </si>
  <si>
    <t>Suministrar 1 dotaciones de equipos especiales de protección a organismos de seguridad</t>
  </si>
  <si>
    <t>Suministrar 1 dotaciones del parque automotor a organismos de seguridad</t>
  </si>
  <si>
    <t>Suministrar 1 dotaciones logísticas a organismos de seguridad</t>
  </si>
  <si>
    <t>Se espera contratación en noviembre 2022.</t>
  </si>
  <si>
    <t>Suministrar 1 dotaciones tecnológicas a organismos de segurdad</t>
  </si>
  <si>
    <t>Intervenir 0.8 kilómetros-carril de malla vial urbana (local y/o intermedia) con acciones de construcción y/o conservación</t>
  </si>
  <si>
    <t>Mejores vías para una mejor calidad de vida</t>
  </si>
  <si>
    <t>Intervenir 40 kilómetros-carril de malla vial urbana (local y/o intermedia) con acciones de construcción y/o conservación</t>
  </si>
  <si>
    <t>La magnitud contratada para la vigencia 2022 excede la magnitud programada en virtud a que el mantenimiento que se realizará será reparchaeo´.</t>
  </si>
  <si>
    <t>El proceso se encuentra en la plataforma SECOP II para adjdicar el 30 de octubre de 2023.</t>
  </si>
  <si>
    <t>Intervenir 1.895 metros lineales de Cicloinfraestructura con acciones de construcción y/o conservación</t>
  </si>
  <si>
    <t>Intervenir 2.500 metros cuadrados de elementos del sistema del espacio público peatonal con acciones de construcción y/o conservación</t>
  </si>
  <si>
    <t>de elementos del sistema del espacio público peatonal con acciones de construcción y/o conservación</t>
  </si>
  <si>
    <t>Intervenir 4.500 metros cuadrados de elementos del sistema del espacio público peatonal con acciones de construcción y/o conservación</t>
  </si>
  <si>
    <t>La contratación no contribuye al avance físico de la meta. Las personas contratadas se encargan del diagnóstico del espacio público así como la intervención 'Juntos ciudamos Bogotá.</t>
  </si>
  <si>
    <t>Intervenir 500 metros cuadrados de puentes vehículares y/o peatonales de escala local sobre cuerpos de agua con acciones de construcción y/o conservación</t>
  </si>
  <si>
    <t>de puentes vehículares y/o peatonales de escala local sobre cuerpos de agua con acciones de construcción y/o conservación</t>
  </si>
  <si>
    <t>Capacitar 460 personas a través de procesos de formación para la participación de manera virtual y presencial</t>
  </si>
  <si>
    <t>Diálogos para crecer y participar</t>
  </si>
  <si>
    <t>Dotar 14 sedes de salones comunales</t>
  </si>
  <si>
    <t>Fortalecer 60 Organizaciones, JAC e Instancias de participación ciudadana.</t>
  </si>
  <si>
    <t>Convocatoria realizada. Se espera dotar a las instancias el 14 de diciembre de 2023.</t>
  </si>
  <si>
    <t>Intervenir 14 sedes de salones comunales</t>
  </si>
  <si>
    <t>Realizar 4 acciones de inspección, vigilancia y control</t>
  </si>
  <si>
    <t>Realizar 4 estrategias de fortalecimiento institucional</t>
  </si>
  <si>
    <t>Atender 2773 hogares con apoyos que contribuyan al ingreso mínimo garantizado</t>
  </si>
  <si>
    <t>Teusaquillo con un nuevo contrato social con igualdad de oportunidades para la inclusión social</t>
  </si>
  <si>
    <t>Atender 2773 hogares con apoyos que contribuyan al ingreso mínimo garantizado.</t>
  </si>
  <si>
    <t>Se realizó giro a SDH y las dispersiones se preveen de Junio a Diciembre, aún no ha remitido informe SDH.
Septiembre 30 de 2021:  Se ha venido llevandoa cabo  la dispersión  en la entrega de  Ingreso minimo garantizado a traves de la SDH-
Diciembre 31 d</t>
  </si>
  <si>
    <t>Para la meta 2022: De acuerdo a Reporte enviado por SDG , información con corte a 30 sept de 2022,  hogares atendidos con al menos una trasferencia</t>
  </si>
  <si>
    <t>Beneficiar 250 personas mayores con apoyo económico tipo C.</t>
  </si>
  <si>
    <t>En el mes de Enero de 2021 228 ayudas, febrero 228 ayudas y marzo 231 ayudas.  En el mes de abril de 2021 se entregaron 236 apoyos econ, Mayo 230 y junio 230 .
Septiembre 30 de 2021: Se ha llevado a cabo la entrega de bonos beneficiando a personas asi: 2</t>
  </si>
  <si>
    <t>Para la meta  2022, se adelanto la entrega de subsidio tipo C: Julio   250 personas, Agostos 250 personas y sept  250 personas, oct 250, nov 250 y Dic  250</t>
  </si>
  <si>
    <t>Sept 23  meta con cumplimiento mensual y ejecución normal.</t>
  </si>
  <si>
    <t>Apoyar 258 Mipymes y/o emprendimientos culturales y creativos.</t>
  </si>
  <si>
    <t>Teusaquillo construyendo acciones para el fortalecimiento de capacidades de la gente, la reactivación economica y el impulso empresarial e industrial de la localidad</t>
  </si>
  <si>
    <t>Se efectuaron contratos de las personas que apoyan el proyecto. Segundo trimestre 2021:  Se reporta sólo el pago de recurso humano, actualmente se está dando trámite a traslado presupuestal que darán soporte para suscribir convenio con el PENUD
Septiembr</t>
  </si>
  <si>
    <t>Vigencia 2021  Se  completo la meta poyos convenio PNUD
Vigencia 2022 Se llevo a cabo Convenio Interadministrativo  con Pro Pais, convenio No. 215</t>
  </si>
  <si>
    <t>2023  se han formado 64 personas en Mipymes falta el desembolso del emprendimiento.</t>
  </si>
  <si>
    <t>Dotar 1 CAIDSG con herramientas a los servicios sociales ya existentes y a otros nuevos posibles</t>
  </si>
  <si>
    <t>Teusaquillo un nuevo contrato social  para la dotación de CAIDSG, dotación de jardines infantiles y centros amar para la prevención de violencias</t>
  </si>
  <si>
    <t>DOTACIÓN CAIDSG</t>
  </si>
  <si>
    <t>CAIDSG</t>
  </si>
  <si>
    <t>con herramientas a los servicios sociales ya existentes y a otros nuevos posibles</t>
  </si>
  <si>
    <t>Dotación a Centro de Atención a la diversidad Sexual y de géneros – CAIDSG.</t>
  </si>
  <si>
    <t>Unidades Operativas de los Centros de Atención Integral a la Diversidad Sexual y de Géneros dotadas</t>
  </si>
  <si>
    <t>Meta 2022:  Se llevó a cabo Contrato con  Tecnophone Colombia SAS No. 225</t>
  </si>
  <si>
    <t>Promover en 207 Mipymes y/o emprendimientos la transformación empresarial y/o productiva</t>
  </si>
  <si>
    <t>Promover en 207 Mipymes y/o emprendimientos la transformación empresarial y/o productiva.</t>
  </si>
  <si>
    <t>se efectuaron los contratos de las personas que van a realizar el proyecto.  Se reporta sólo el pago de recurso humano, actualmente se está dando trámite a traslado presupuestal que darán soporte para suscribir convenio con el PENUD.
Septiembre 30 de 202</t>
  </si>
  <si>
    <t>Vigencia  2022, Se llevo a cabo Convenio Interadministrativo  con Pro Pais, convenio No. 215 y adiconalmente  se mueve la meta con profesionales  contratados por la adm local.</t>
  </si>
  <si>
    <t>2023  se han formado 53 personas y se encuentra pendiente el apoyo que seria el desembolso de los recursos</t>
  </si>
  <si>
    <t>Promover en 279 Mipymes y/o emprendimientos procesos de reconversión hacia actividades sostenibles</t>
  </si>
  <si>
    <t>Promover en 279 Mipymes y/o emprendimientos procesos de reconversión hacia actividades sostenibles.</t>
  </si>
  <si>
    <t>Vigencia  2022 acompañamiento a Mipymes por parte de los profesionales contratados por la adm local. La meta con oferta permanente dio como resultado la superación de la meta.</t>
  </si>
  <si>
    <t>Revitalizar 230 Mipymes y/o emprendimientos potencializadas dentro de las aglomeraciones económicas que fomentan el empleo y/o nuevas actividades económicas</t>
  </si>
  <si>
    <t>/o emprendimientos potencializadas dentro de las aglomeraciones económicas que fomentan el empleo y/o nuevas actividades económicas</t>
  </si>
  <si>
    <t>Revitalizar 230 Mipymes y/o emprendimientos potencializadas dentro de las aglomeraciones económicas que fomentan el empleo y/o nuevas actividades económicas.</t>
  </si>
  <si>
    <t>se realiza el valor de los contratos de las personas que apoyan el proyecto. Segundo trimestre 2021: Actualmente en revisión estudios previos para minima cuantia.
Septiembre 30 de 2021: Proyecto en proceso  de formulación.
Diciembre 31 de 2021: Proyecto</t>
  </si>
  <si>
    <t>Para la meta 2021 se  potenciaron 
 emprendimientos y se evidencian mediante el registro de la feria "Teusafest" que dio posibilidad de mayor cobertura para lo planeado
Vigencia  2022: Con el personal contratado  se apoya la ejecución de las Ferias do</t>
  </si>
  <si>
    <t>2023 esta meta se ejecuta principalmente con teusafest y se espera aun más revitalizacion de Mipymes</t>
  </si>
  <si>
    <t>Dotar 1 jardin infantil y/o centro AMAR de la localidad</t>
  </si>
  <si>
    <t>jardin infantil y/o centro AMAR</t>
  </si>
  <si>
    <t>de la localidad</t>
  </si>
  <si>
    <t>Se llevo a cabo la dotación del Jardin Centro Amar</t>
  </si>
  <si>
    <t>Formar 2000 personas en prevención de violencia intrafamiliar y/o violencia sexual</t>
  </si>
  <si>
    <t>Teusaquillo un nuevo contrato social para la dotación de CAIDSG, dotación de jardines infantiles y centros amar y para la prevención de violencias</t>
  </si>
  <si>
    <t>Formar 2000 personas en prevención de violencia intrafamiliar y/o violencia sexual.</t>
  </si>
  <si>
    <t>se realizo contrato de la persona que efctua el contrato. El CRP 384 se anulo en Junio de 2021
Septiembre 30 de 2021: Se ha expedido CDP del proyecto, proyecto paso por comité de contratación y se encuentra en proceso de contratación.
Diciembre 31 de 20</t>
  </si>
  <si>
    <t>Para la meta 2021 los beneficiarios se atendieron con el contratista  Colombia Siglo XXI
Para la meta 2022  Se llevó a cabo Convenio con PENUD  No. 192</t>
  </si>
  <si>
    <t>Vincular 860 mujeres cuidadoras a estrategias de cuidado</t>
  </si>
  <si>
    <t>Teusaquillo un nuevo contrato social con igualdad de oportunidades para vincular mujeres cuidadoras
a estrategias del cuidado</t>
  </si>
  <si>
    <t>Vincular 860 mujeres cuidadoras a estrategias de cuidado.</t>
  </si>
  <si>
    <t>Vigencia 2022 : Convenio llevado a cabo Convenio de Cooperación  con PNUD No. 192</t>
  </si>
  <si>
    <t>Beneficiar 300 personas con discapacidad a través de Dispositivos de Asistencia Personal - Ayudas Técnicas (no incluidas en los Planes de Beneficios).</t>
  </si>
  <si>
    <t>Teusaquillo incluyente para las personas con discapacidad y la disminución de factores de riesgo frente al consumo de sustancias psicoactivas</t>
  </si>
  <si>
    <t>se efectuo contrato de la persona que va a manejar el proyecto. Segundo trimestre 2021: Se encuentra en proceso de revisión estudios previos para la compra de dispositivos de asistencia personal.
Septiembre 30 de 2021: Se llevo  a cabo convenio con la Su</t>
  </si>
  <si>
    <t>La meta 2021 se logro mediante Convenio con Sub Red Norte
La meta 2022  : Se llevó a convenio  Interadministrativo con la Sub Red Norte No. 200</t>
  </si>
  <si>
    <t>Vincular 480 personas a las acciones desarrolladas desde los dispositivos de base comunitaria en respuesta al consumo de SPA.</t>
  </si>
  <si>
    <t>se realizo el contrato de la persona que va a realizar el proyecto. Segundo trimestre 2021: Se encuentra en proceso de revisión estudios previos para la compra de dispositivos de asistencia personal.
Septiembre 30 de 2021: Proyecto en oficina de contrata</t>
  </si>
  <si>
    <t>La meta 2022  se está ejecutando a traves de los profesionales contratados para ello por el FDLT, soportado  con listas de participación de las personas atendidas.</t>
  </si>
  <si>
    <t>2023 se encuentra sobre ejecutado por cuanto se cumple esta meta por Contrato de prestación de servicios y la vinculación a personas   en el tema spa, se ofrece de manera permanente</t>
  </si>
  <si>
    <t>Implementar 4 Proyectos para el desarrollo integral de la primera infancia y la relación escuela, familia y comunidad</t>
  </si>
  <si>
    <t>Teusaquillo un entorno protector para los niños y las niñas</t>
  </si>
  <si>
    <t>se efectuo el contrato de la persona que va a manejar el proyecto y se encuentra en verificación los estudios previos con el sector.
Septiembre 30 de 2021: Proceso que se encuentra en pagina para contratación.
Diciembre 31 de 2021:  Se encuentra contrat</t>
  </si>
  <si>
    <t>El proyecto se contrata mediante 8 segmentos definidos de los cuales has sido entregados 7</t>
  </si>
  <si>
    <t>sept 23 continua la magnitud entregada en 0.85  por  revisión  a las cantidades ejecutadas.</t>
  </si>
  <si>
    <t>Dotar 2 sedes educativas urbanas</t>
  </si>
  <si>
    <t>Teusaquillo Respira Educación</t>
  </si>
  <si>
    <t>Beneficiar 311 personas con apoyo para la educación superior.</t>
  </si>
  <si>
    <t>Jóvenes con futuro</t>
  </si>
  <si>
    <t xml:space="preserve">se realizo el contrato de las personas que van a realizar el proyecto. Segundo trimestre 2021, el proyecto  se encuentra con acta de inicio  del 12 de julio de 2021
Septiembre 30 de 2021:  Secretaria de Educación   a entregado reporte de apoyos y número </t>
  </si>
  <si>
    <t>Para la meta 2021   ejecución            soportada en el Reporte remitido por Secretaria de Educación a sept 31 de 2022
Para la meta 2022 : Se llevó a cabo Convenio No. 222 con la Agencia Distrital de Educación Superior</t>
  </si>
  <si>
    <t>Desde el año 2021 2022 y 2023 se presentan incompletos porq son varias convocatorias y se hace revisión permanente para incorporar mas personal.</t>
  </si>
  <si>
    <t>Beneficiar 349 estudiantes de programas de educación superior con apoyo de sostenimiento para la permanencia.</t>
  </si>
  <si>
    <t>se realizo el contrato de las personas que van a realizar el proyecto. Segundo trimestre 2021, el proyecto  se encuentra con acta de inicio  del 12 de julio de 2021.
Septiembre 30 de 2021: Secretaria de Hacienda no ha llevado  a cabo la dispersión.
Dici</t>
  </si>
  <si>
    <t>Para la meta 2021   ejecución            soportada en el Reporte remitido por Secretaria de Educación. Informe con corte a junio de 2022
Para la meta 2022 : Se llevó a cabo Convenio No. 222 con la Agencia Distrital de Educación Superior, Informe con co</t>
  </si>
  <si>
    <t>Beneficiar 1000 Personas con artículos deportivos entregados.</t>
  </si>
  <si>
    <t>Teusaquillo referente en deporte, recreación y actividad física</t>
  </si>
  <si>
    <t xml:space="preserve">se efectuo el contrato de la persona que va a manejar el proyecto. Segundo trimestre 21: Se encuentra en página para contratación.
Septiembre 30 de 2021: Contrato con acta de inicio  de fecha 23 de septiembre de 2021.
Diciembre 31 de 2021: Se encuentra </t>
  </si>
  <si>
    <t>Vincular 2000 personas en actividades recreo-deportivas comunitarias</t>
  </si>
  <si>
    <t>Vincular 2000 personas en actividades recreo-deportivas comunitarias.</t>
  </si>
  <si>
    <t>Se vincularon 1302 personas a actividades recreodeportivas con la gestión de profesionales contratistas del FDLT</t>
  </si>
  <si>
    <t>sept 23  ejecución normal</t>
  </si>
  <si>
    <t>Capacitar 450 personas en los campos artísticos, interculturales, culturales y/o patrimoniales</t>
  </si>
  <si>
    <t>Teusaquillo promotora del arte, la cultura y el patrimonio</t>
  </si>
  <si>
    <t>Capacitar 450 personas en los campos artísticos, interculturales, culturales y/o patrimoniales.</t>
  </si>
  <si>
    <t>Intervenir 3 sedes culturales con dotación y/o adecuación</t>
  </si>
  <si>
    <t>Se determinó que en la Localidad de Teusaquillo no hay sedes culturales para poderles dotar o adecuar</t>
  </si>
  <si>
    <t>Otorgar 15 estímulos de apoyo al sector artístico y cultural</t>
  </si>
  <si>
    <t>Otorgar 15 estímulos de apoyo al sector artístico y cultural.</t>
  </si>
  <si>
    <t>Meta  2022: Se llevo a cabo Convenio Marco  con el IDCT para emprendimientos culturales  y cumplir con esta meta</t>
  </si>
  <si>
    <t>2022 terminacion de contrato</t>
  </si>
  <si>
    <t>Realizar 12 eventos de promoción de actividades culturales.</t>
  </si>
  <si>
    <t>Contratado  por Convenio  de Cooperación Internacional No. 192 PNUD</t>
  </si>
  <si>
    <t>2023 se entregaron eventos Teusiquillo y festival de culturas alternativas</t>
  </si>
  <si>
    <t>Implementar 2 acciones de fomento para la agricultura urbana</t>
  </si>
  <si>
    <t>Teusaquillo adelante con la agricultura urbana</t>
  </si>
  <si>
    <t>Implementar 2 acciones de fomento para la agricultura urbana.</t>
  </si>
  <si>
    <t>Contratación de profesionales por la admón local para sensibilización, adicional de forma complementaria  se realizan talleres con la suscripción de contrato de compra de herramientas No. 224 de 2022</t>
  </si>
  <si>
    <t>Financiar 20 proyectos del sector cultural y creativo</t>
  </si>
  <si>
    <t>Teusaquillo localidad emprendedora e innovadora</t>
  </si>
  <si>
    <t>Se llevó a cabo convenio con PNUD No. 192</t>
  </si>
  <si>
    <t>Implementar 2 PROCEDAS</t>
  </si>
  <si>
    <t>Teusaquillo se embellece para los ciudadanos</t>
  </si>
  <si>
    <t>Implementar 2 PROCEDAS.</t>
  </si>
  <si>
    <t>las personas contratadas gestionan el desarrollo de la meta en diferentes fases. Segundo trimestre 2021: Proyecto en trámite subir a página para contratación.
Tercer trimestre de 2021: Proyecto en trámite subir a página para contratación.
Diciembre 31 d</t>
  </si>
  <si>
    <t>Para la meta 2021 se completaron las capacitaciones en los 7 ejes  soportado con las asistencias a las capacitaciones y registros fotograficos del jardin utópico la Esmeralda.</t>
  </si>
  <si>
    <t>2023 Un Proceda esta en ejecución   con cinco puntos de intervención.</t>
  </si>
  <si>
    <t>Intervenir 4200 M2 de jardinería y coberturas verdes</t>
  </si>
  <si>
    <t>Intervenir 4200 M2 de jardinería y coberturas verdes.</t>
  </si>
  <si>
    <t>Intervenir 2 hectáreas con procesos de restauración, rehabilitación o recuperación ecológica</t>
  </si>
  <si>
    <t>Teusaquillo recupera ecosistemas</t>
  </si>
  <si>
    <t>Intervenir 2 hectáreas con procesos de restauración, rehabilitación o recuperación ecológica.</t>
  </si>
  <si>
    <t>Teusaquillo se previene y se prepara para las emergencias</t>
  </si>
  <si>
    <t>Realizar 1 acción efectiva para el fortalecimiento de las capacidades locales para la respuesta a emergencias y desastres.</t>
  </si>
  <si>
    <t>La meta 2022 : Se llevo a cabo  Convenio de Cooperación con PNUD No. 198</t>
  </si>
  <si>
    <t>Mantener 1200 árboles urbanos</t>
  </si>
  <si>
    <t>Teusaquillo siembra árboles y respira oxígeno</t>
  </si>
  <si>
    <t>Mantener 1200 árboles urbanos.</t>
  </si>
  <si>
    <t>Septiembre 30 de 2021: Se llevo a cabo convenio con Jardin Botánico, con acta de inicio 23 de julio de 2021
Diciembre 31 de 2021: Se ha llevado a cabo mantenimientos parciales  de árboles, en Informe de Supervisión presenta una ejecución fisica de manten</t>
  </si>
  <si>
    <t>De la meta  2021, se efectuo mantenimiento al 100% arboles, soportado en actas y Registro Fotográfico.</t>
  </si>
  <si>
    <t>Plantar 450 árboles urbanos</t>
  </si>
  <si>
    <t>Plantar 450 árboles urbanos.</t>
  </si>
  <si>
    <t>Recursos contratados que no mueve meta fisica y es el profesional que va a desarrollar el proyecto.
Septiembre 30 de 2021: Se llevo a cabo convenio con el jardin Botánico con acta de inicio 23 de julio de 2021
Diciembre 31 de 2021: Se han plantado 184 á</t>
  </si>
  <si>
    <t>la meta 2021, se supero el 100% soportado en actas y registro fotográfico.</t>
  </si>
  <si>
    <t>Intervenir 4 Parques vecinales y/o de bolsillo con acciones de mejoramiento, mantenimiento y/o dotación.</t>
  </si>
  <si>
    <t>Teusaquillo con parques para disfrutar</t>
  </si>
  <si>
    <t>Por parte de la Alcaldia se esta priorizando los parques a intervenir. Segundo trimestre 2021: Proyecto se encuentra en estructuración y obtención de viabilidad de SDG.
Septiembre 30 de 2021: El proceso licitatorio  se encuentra formulado, paso por comit</t>
  </si>
  <si>
    <t>La meta 2021  Se intervinieron los parques Belalcazar y Salitre.
La meta 2022  Dos parques contratados</t>
  </si>
  <si>
    <t>Atender 4000 animales en urgencias, brigadas médico veterinarias, acciones de esterilización, educación y adopción</t>
  </si>
  <si>
    <t>Teusaquillo respira bienestar por los animales</t>
  </si>
  <si>
    <t>se realizo el contrato de la persona que va a realizar el proyecto. Segundo trimestre de 2021: Proyecto en consolidación documental para subir a SECOP2.
Septiembre 30 de 2021: Contrato adjudicado  y en ejecución.
Diciembre 31 de 2021: Se ha validado  po</t>
  </si>
  <si>
    <t>De la meta 2021, cumplida al 100% soportada en historias clinicas, actas de reunión, formato de atención y registros fotográficos.
De la meta 2022 : Se llevó a cabo Contrato No. 201 con CRECE SAS,   asi mismo con la gestión de los profesionales contrat</t>
  </si>
  <si>
    <t>Capacitar 700 personas en separación en la fuente y reciclaje.</t>
  </si>
  <si>
    <t>Teusaquillo responsable con el consumo</t>
  </si>
  <si>
    <t>se realizo el contrato de la persona que va a realizar el proyecto. Segundo trimestre de 2021: Proyecto en revisión los estudios previos.
Septiembre 30 de 2021: Proyecto se encuentra formulado  y en proceso de subir en página.
Diciembre 31 de 2021: Se c</t>
  </si>
  <si>
    <t>La meta 2021  Se supero la meta  con el contratista Fundecol y está soportado en actas de asistencia a las capacitaciones y registros fotográficos.</t>
  </si>
  <si>
    <t>Vincular 1000 personas a procesos de construcción de memoria, verdad, reparación integral a víctimas, paz y reconciliación</t>
  </si>
  <si>
    <t>En Teusaquillo construimos un territorio de paz, memoria y reconciliación</t>
  </si>
  <si>
    <t>Vincular 1000 personas a procesos de construcción de memoria, verdad, reparación integral a víctimas, paz y reconciliación.</t>
  </si>
  <si>
    <t>2023  se ha llevado a cabo la caracterización al 100% de los vinculados , en proceso de iniciar formación.</t>
  </si>
  <si>
    <t>Capacitar 800 personas para la construcción de ciudadanía y desarrollo de capacidades para el ejercicio de derechos de las mujeres</t>
  </si>
  <si>
    <t>Teusaquillo Localidad segura para las mujeres</t>
  </si>
  <si>
    <t>Capacitar 800 personas para la construcción de ciudadanía y desarrollo de capacidades para el ejercicio de derechos de las mujeres.</t>
  </si>
  <si>
    <t>se realizo el contrato de la persona que va a realizar el proyecto. Segundo trimestre 2021: Proyecto en revisión estudios previos.
Septiembre 30 de 2021: Proyecto se encuentra  publicado en pagina web local.
Diciembre 31 de 2021: Contratado y pend de ac</t>
  </si>
  <si>
    <t>Para la meta 2021  la ejecución se está realizando con Fundación IWOKE y está soportada en actas de asistencia a capacitación.</t>
  </si>
  <si>
    <t>Vincular 1600 personas en acciones para la prevención del feminicidio y la violencia contra la mujer</t>
  </si>
  <si>
    <t>Vincular 1600 personas en acciones para la prevención del feminicidio y la violencia contra la mujer.</t>
  </si>
  <si>
    <t>se realizo el contrato de la persona que va a realizar el proyecto.  Segundo trimestre 2021: Proyecto en revisión estudios previos.
Septiembre 30 de 2021: Proyecto publico en pagina web local.
Diciembre 31 de 2021: Contratado y pend de acta de inicio</t>
  </si>
  <si>
    <t>Para la meta 2021  la ejecución se está realizando con Fundación IWOKE y está soportada en actas de asistencia a capacitación.
Para la meta  2022 se viene llevando a cabola ejecucion del proyecto</t>
  </si>
  <si>
    <t>Implementar 2 estrategias de atención de movilizaciones y aglomeraciones en el territorio a través de equipos de gestores de convivencia bajo el direccionamiento estratégico de la Secretaria de Seguridad, Convivencia y Justicia</t>
  </si>
  <si>
    <t>Teusaquillo respira confianza y seguridad ciudadana</t>
  </si>
  <si>
    <t>las personas contratadas son gestores de convivencia.
Septiembre 30 de 2021: la estrategia  de moviliazaciones y aglomeraciones se encuentra en ejecución.
Diciembre 31 de 2021:  Se han contratado los gestores  para implementar la estrategia de movilizac</t>
  </si>
  <si>
    <t xml:space="preserve">Para la meta 2021 corresponde la ejecución a  los gestores de convivencia vinculados  y se soporta con actas y registro fotográfico
Para la meta 2022 corresponde la ejecución a  los gestores de convivencia vinculados  y se soporta con actas y registro </t>
  </si>
  <si>
    <t>Realizar 2 acuerdos para la promover la formalización de vendedores informales a círculos económicos productivos de la ciudad</t>
  </si>
  <si>
    <t>Un nuevo contrato social para el Espacio Público Local</t>
  </si>
  <si>
    <t>La meta 2022 : Se llevó a cabo convenio  de Cooperación No. 198  con PNUD.</t>
  </si>
  <si>
    <t>2023 acuerdo firmado</t>
  </si>
  <si>
    <t>Realizar 4 acuerdos para el uso del EP con fines culturales, deportivos, recreacionales o de mercados temporales</t>
  </si>
  <si>
    <t>los profesionales contratados han iniciado el desarrollo del acuerdo. Segundo trimestre 2021: Se proyecta realizar 1 acuerdo de gestión  por EP.
Tercer trimestre 2021: En proceso de formulación de acuerdo  por EP. participaron biciusuarios.
Cuarto trime</t>
  </si>
  <si>
    <t>De la meta 2021  su cumplimiento esta soportado  en actas de mesas de trabajo y  registro fotografico  por convenio con Idipron.
De la meta  2022 : Se llevó a cabo convenio  de Cooperación No. 198  con PNUD.</t>
  </si>
  <si>
    <t>las profesionales comenzaron a fectuar el desarrollo de los acuerdos. Segundo trimestre 2021: Se proyecta hacer un acuerdo por el uso de la Bicicleta  por gestión.
Septiembre 30 de 2021: El acuerdo   de la Bicicleta se  llevo a cabo en la Biblioteca Virg</t>
  </si>
  <si>
    <t>La meta 2021 Se llevó a cabo Acuerdos articulados con IDRD, Policia asi como diferentes entidades, soportados en actas y registro fotográfico.
La meta 2022 Personal contratado adelanta el proceso de formulación del proyecto</t>
  </si>
  <si>
    <t>Suministrar 2 dotaciones logísticas a organismos de seguridad</t>
  </si>
  <si>
    <t>Teusaquillo una localidad para la paz, la concertación y el cuidado</t>
  </si>
  <si>
    <t>Diciembre 31 de 2021: Contratado y pend de acta de inicio.</t>
  </si>
  <si>
    <t>Meta 2021 se cumplió al 100% con el contratista Invector SAS   dotando a la Estación de Policia de Teusaquillo soportado en acta de entrega y registros fotográficos.</t>
  </si>
  <si>
    <t>Suministrar 2 dotaciones tecnológicas a organismos de seguridad</t>
  </si>
  <si>
    <t>Suministrar 3 dotaciones tecnológicas a organismos de seguridad.</t>
  </si>
  <si>
    <t>Diciembre 31 de 2021: Contratado y pend de acta de inicio</t>
  </si>
  <si>
    <t>La meta 2021 se cumplió al 100% con el contratista Invector SAS   dotando a la Estación de Policia de Teusaquillo soportado en acta de entrega y registros fotográficos.
La meta 2022 se encuentra en formulación  con personal contratado por el FDLT</t>
  </si>
  <si>
    <t>Atender 500 personas en estrategias de acceso a la justicia integral en la ciudad</t>
  </si>
  <si>
    <t>Teusaquillo Localidad accesible y justa</t>
  </si>
  <si>
    <t>Atender 500 personas en estrategias de acceso a la justicia integral en la ciudad.</t>
  </si>
  <si>
    <t>Intervenir 1 Kilómetro-carril de malla vial urbana (local y/o intermedia) con acciones de construcción y/o conservación.</t>
  </si>
  <si>
    <t>Teusaquillo mejor con la malla vial y espacio público</t>
  </si>
  <si>
    <t>Intervenir 6,87 Kilómetro-carril de malla vial urbana (local y/o intermedia) con acciones de construcción y/o conservación.</t>
  </si>
  <si>
    <t>se realizo el contrato de la persona que va a realizar el proyecto. Segundo trimestre 2021: Proyecto en proceso de  estructuración.
Septiembre 30 de 2021: Proceso licitatorio  en contratación a subir a pagina
Diciembre 31 de 2021: Contratado , adjudicad</t>
  </si>
  <si>
    <t>De la meta 2021 se encuentra el avance soportado  con actas de avance de obra, registros fotográficos .
De la meta 2022  Contratacion llevada a cabo con INCITECO SAS, el contrato sigue en ejecución y está pendiente registrar las magnitudes que se entre</t>
  </si>
  <si>
    <t>Intervenir 1300 metros cuadrados de Puentes peatonales de escala local sobre cuerpos de agua con acciones de construcción y/o conservación</t>
  </si>
  <si>
    <t>de Puentes peatonales de escala local sobre cuerpos de agua con acciones de construcción y/o conservación</t>
  </si>
  <si>
    <t>Intervenir 1300 metros cuadrados de Puentes peatonales de escala local sobre cuerpos de agua con acciones de construcción y/o conservación.</t>
  </si>
  <si>
    <t>Intervenir 2300 metros cuadrados de elementos del sistema de espacio público peatonal con acciones de construcción y/o conservación</t>
  </si>
  <si>
    <t>Intervenir 2300 metros cuadrados de elementos del sistema de espacio público peatonal con acciones de construcción y/o conservación.</t>
  </si>
  <si>
    <t>se realizo el contrato de la persona que va a realizar el proyecto. Segundo trimestre 2021: Proyecto en estructuración de estudios previos.
Septiembre 30 de 2021: Proceso en proceso de subir a pagina
Diciembre 31 de 2021: Contratado y pend de acta de in</t>
  </si>
  <si>
    <t>Para la meta 2021 evidenciados en informe de apoyo a supervsión, la magnitud entregada fue inferior a la contratada en razon a  que hubo andenes q se exluyeron por temas  de imposibilidad de ejecución D1, y por ser zona de inundación
Meta 2022 Se contr</t>
  </si>
  <si>
    <t>Intervenir 2900 metros lineales de Ciclo-infraestructura con acciones de construcción y/o conservación.</t>
  </si>
  <si>
    <t>se realizo el contrato de la persona que va a realizar el proyecto. Segundo trimestre 2021: Proyecto en estructuración de estudios previos.
Septiembre 30 de 2021: Proceso en proceso de subir a pagina.
Diciembre 31 de 2021: Contratado y pend de acta de i</t>
  </si>
  <si>
    <t>Para la meta 2021 Profesionales  que apoyan la formulación del proyecto.
Para la meta 2022 se contrataron los profesionales gestors del proyecto</t>
  </si>
  <si>
    <t>Capacitar 500 personas a través de procesos de formación para la participación de manera virtual y presencial.</t>
  </si>
  <si>
    <t>Teusaquillo, un nuevo contrato social para la Participación</t>
  </si>
  <si>
    <t>se realizo el contrato de las personas que van a realizar el proyecto. Segundo trimestre 2021: Proyecto en página para contratación.
Septiembre 30 de 2021: Proceso contratado y con acta de inicio de fecha 28 de septiembre de 2021
Diciembre 31 de 2021: S</t>
  </si>
  <si>
    <t>Para la meta 2021  se llevó a cabo con el contratista  Grupo Prodesarrollo   soportado en  listas de capacitación y registros fotográficos.</t>
  </si>
  <si>
    <t>Dotar 4 sedes de salones comunales</t>
  </si>
  <si>
    <t>Dotar 4  sedes de salones comunales.</t>
  </si>
  <si>
    <t>Fortalecer 50 Organizaciones, JAC e Instancias de participación ciudadana</t>
  </si>
  <si>
    <t>Fortalecer 50 Organizaciones, JAC e Instancias de participación ciudadana.</t>
  </si>
  <si>
    <t>Fortalecimiento institucional y rendición de cuentas</t>
  </si>
  <si>
    <t>Segundo trimestre 2021:  Se realizó evento de Rendición de cuentas el 15 de abril de 2021, por gestión local, sin embargo el ejercicio se da durante todo el año.</t>
  </si>
  <si>
    <t>Para la meta 2022 su cumplimiento se dio por gestión Institucional. Se soporta en actas y registros fotográficos.</t>
  </si>
  <si>
    <t>la contratacion adelantada aporta al desarrollo de las actividades para el Fortalecimiento Institucional de la vigencia 2021</t>
  </si>
  <si>
    <t>Para la meta  2022 Corresponde a la contratación del personal destinado al fortalecimiento.</t>
  </si>
  <si>
    <t>Teusaquillo con acciones de IVC transparentes</t>
  </si>
  <si>
    <t>la contratacion adelantada hace parte del desarrollo de IVC.</t>
  </si>
  <si>
    <t>Para la meta 2022 Corresponde a la contratación del personal que apoya las labores de las inspecciones de policia de la localidad</t>
  </si>
  <si>
    <t>Atender 4000 hogares con apoyos que contribuyan al ingreso mínimo garantizado.</t>
  </si>
  <si>
    <t>Mártires equitativa con la población más vulnerable</t>
  </si>
  <si>
    <t>Los valores totales de los recursos se transfirieron a la Secretaria Distrital de Hacienda, entidad que se 
encarga de realizar las transferencias a cada hogar.
Proyecto direccionado por la Secretaria Distrital de Integración social en el marco de “BOGO</t>
  </si>
  <si>
    <t>Seguimiento primer Trimestre 2022; reporte de acuerdo a las dispersiones y se realizo giro de un mes.
Seguimiento tercer trimestre: vigencia 2021 se logro la meta con 4000 ingresos minimos, para la vigencia 2022 a la fecha se ha logrado 4885 ingresos y s</t>
  </si>
  <si>
    <t>CON CORTE A 30 DE SEPTIEMBRE DE 2023: Se tiene que el convenio con la SDIS se suscribió el 27 de junio de 2023,  dando inicio de acuerdo al acta de inicio el  29 de junio de 2023, con base a esto en el mes de julio y agosto la SDIS realizó todo el tramite</t>
  </si>
  <si>
    <t>Beneficiar 4.800 personas mayores con apoyo económico tipo C.</t>
  </si>
  <si>
    <t>Beneficiar 5418 personas mayores con apoyo económico tipo C.</t>
  </si>
  <si>
    <t>Se llevo a cabo los procesos precontractuales para la consecucion de la adicion del contrato con Compensar y la contratacion e personal que conforma el equipo de atencion subsidio C,  actualmente se encuentra en ejecucion y se esta cubriendo a 1200 person</t>
  </si>
  <si>
    <t xml:space="preserve">seguimiento primer trimestre 2022: en proceso de ejecucion y con cumplimiento de beneficiarios.
seguimiento segundo trimestre 2022: en proceso de ejecucion y con cumplimiento de beneficiarios.
Segimiento tercer trimestre: para la vigencia 2021 se logro </t>
  </si>
  <si>
    <t>CON CORTE A 30 DE SEPTIEMBRE DE 2023: EN EL MARCO DE LA META SE CONTINUARON ATENDIENDO 1509 PERSONAS MAYORES MEDIANTE EL APOYO ECONOMICO TIPO C.</t>
  </si>
  <si>
    <t>Beneficiar 240 personas con discapacidad a través de Dispositivos de Asistencia Personal - Ayudas Técnicas (no incluidas en los Planes de Beneficios).</t>
  </si>
  <si>
    <t>Ayudas técnicas y medicina ancestral</t>
  </si>
  <si>
    <t>Con recursos de la vigencia 2021 se suscribió el contrato de interventoría para el convenio 206 de 2020 suscrito con la subred integrada de servicios de salud centro oriente, clave aclarar que la contratación de esta interventoría no genera avances para e</t>
  </si>
  <si>
    <t>Seguimiento primer trimestre 2022: adicion y prorroga del convenio 206 de 2020 suscrito  con la red centro oriente adicion.
Seguimiento segundo trimestre 2022:  convenio 206 de 2020 en proceso de ejecucion.
Seguimiento cuarto trimestre 2022:  convenio 2</t>
  </si>
  <si>
    <t>CON CORTE A 30 DE SEPTIEMBRE DE 2023: LA META NO PRESENTA NOVEDAD CON RELACIÓN A SU AVANCE. CONTRATO 2023 EN EJECUCIÓN ETAPA INICIAL.</t>
  </si>
  <si>
    <t>Vincular 240 personas a las acciones y estrategias de reconocimiento de los saberes ancestrales en medicina.</t>
  </si>
  <si>
    <t>Se ha realizado coordinación interinstitucional con la Secretaría Distrital de Salud, sosteniendo tres sesiones de mesas de trabajo con los profesionales de formulaicón de la SDS. Se han socializado los avances de la formulación de la meta de saberes ance</t>
  </si>
  <si>
    <t>Seguimiento primer trimestre 2022: vigencia 2021 en proceso de ejecucion y 2022 en proceso de formulacion.
Seguimiento segundo trimestre 2022: vigencia 2021  finalizo y 2022 en proceso de formulacion.
Seguimiento tercer trimestre: para la vigencia 202</t>
  </si>
  <si>
    <t>CON CORTE A 30 DE SEPTIEMBRE DE 2023: LA META PRESENTA NOVEDAD CON RELACIÓN A SU AVANCE EN MAGNITUD ENTREGADA 2022.</t>
  </si>
  <si>
    <t>Apoyar 140 MiPymes y/o emprendimientos con transformación empresarial y/o productiva</t>
  </si>
  <si>
    <t>Localidad emprendedora y sostenible</t>
  </si>
  <si>
    <t>y/o emprendimientos con transformación empresarial y/o productiva</t>
  </si>
  <si>
    <t>Se encuentra en ejecución
Seguimiento Cuarto Trimestre; CONVENIO 139-2021 SUSCRITO ENTRE EL FDLM E INFOTIC, CONTRATO AL 31 DE DICIEMBRE SE ENCONTRABA EN FASE 2 POR LO TANTO AUN NO SE HA REALIZADO SELECCIÓN Y BENEFICIO FINAL</t>
  </si>
  <si>
    <t>Seguimiento primer Trimestre 2022; Vigencia 2021 contarato se encuentra suspendido, vigencia 2022 en proceso de formulacion.
Seguimiento segundo Trimestre 2022; Vigencia 2021 contrato se reactivo, vigencia 2022 continua  en proceso de formulacion.
Seg</t>
  </si>
  <si>
    <t>CON CORTE A 30 DE SEPTIEMBRE DE 2023: LA META PRESENTA NOVEDAD CON RELACIÓN A SU AVANCE VIGENCIA 2021.</t>
  </si>
  <si>
    <t>Apoyar 170 MiPymes y/o emprendimientos culturales y creativos</t>
  </si>
  <si>
    <t>y/o emprendimientos culturales y creativos</t>
  </si>
  <si>
    <t>Se realizó reunión con  cada uno de los constructores locales, logrando establecer fichas perfil proyecto para establecer el alcance de los proyectos. Se avanzó con la estructuración de la necesidad, estudios de la localidad y los estudios de mercado para</t>
  </si>
  <si>
    <t>Seguimiento primer Trimestre 2022; Vigencia 2021 contarato se encuentra suspendido, vigencia 2022 en proceso de formulacion.
Seguimiento segundo Trimestre 2022; Vigencia 2021 contrato se reactivo, vigencia 2022 continua  en proceso de formulacion.
Segui</t>
  </si>
  <si>
    <t>CON CORTE A 30 DE SEPTIEMBRE DE 2023: LA META PRESENTA NOVEDAD CON RELACIÓN A SU AVANCE A VIGENCIA 2021. CPS NO MUEVEN META</t>
  </si>
  <si>
    <t>Apoyar 80 MiPymes y/o emprendimientos con procesos de reconversión hacia actividades sostenibles</t>
  </si>
  <si>
    <t>y/o emprendimientos con procesos de reconversión hacia actividades sostenibles</t>
  </si>
  <si>
    <t>Apoyar 95 MiPymes y/o emprendimientos revitalizadas o potencializadas dentro de las aglomeraciones económicas que fomentan el empleo y/o nuevas actividades económicas</t>
  </si>
  <si>
    <t>y/o emprendimientos revitalizadas o potencializadas dentro de las aglomeraciones económicas que fomentan el empleo y/o nuevas actividades económicas</t>
  </si>
  <si>
    <t>En ejecución, termina en ejecucuión febrero 2022.
Seguimiento Cuarto Trimestre; CONVENIO 139-2021 SUSCRITO ENTRE EL FDLM E INFOTIC, CONTRATO AL 31 DE DICIEMBRE SE ENCONTRABA EN FASE 2 POR LO TANTO AUN NO SE HA REALIZADO SELECCIÓN Y BENEFICIO FINAL</t>
  </si>
  <si>
    <t>Dotar 1 Centros de atención especializada CRECER</t>
  </si>
  <si>
    <t>Mártires cuidadora</t>
  </si>
  <si>
    <t>de atención especializada CRECER</t>
  </si>
  <si>
    <t>Seguimiento primer Trimestre 2022; Vigencia 2021 proceso desierto, vigencia 2022 sin programacion.
Seguimiento cuartoTrimestre 2022; Vigencia 2021 proceso desierto, vigencia 2022 sin programacion de recursos.</t>
  </si>
  <si>
    <t>CON CORTE A 30 DE SEPTIEMBRE DE 2023: LA META NO PRESENTA NOVEDAD CON RELACIÓN A SU AVANCE, EL PROCESO 2023 SE ENCUENTRA EN FASE DE FORMULACIÓN.</t>
  </si>
  <si>
    <t>Seguimiento primer Trimestre 2022; Vigencia 2021 proceso desierto, vigencia 2022 en proceso de Formulacion.
Seguimiento segundo Trimestre 2022;  vigencia 2022 a la espera de comité de contratacion.
Seguimiento tercer Trimestre 2022. en proceso de contra</t>
  </si>
  <si>
    <t>CON CORTE A 30 DE SEPTIEMBRE DE 2023: LA META PRESENTA NOVEDAD CON RELACIÓN A SU AVANCE VIGENCIA 2022. NO TIENE RECURSOS ASIGNADOS PARA LA VIGENCIA.</t>
  </si>
  <si>
    <t>Seguimiento Cuarto Trimestre: CONTRATADO MEDIANTE CONVENIO CI-006-2021 CON LA SUBRED CENTRO ORIENTE</t>
  </si>
  <si>
    <t>seguimiento primer trimestre 2022: proceso de 2021 en proceso de ejecucion  y vigencia 2022 sen proceso de formulacion
seguimiento segundo  trimestre 2022: proceso de 2021 en proceso de ejecucion  y vigencia 2022  procesoformulado a la espera de comité d</t>
  </si>
  <si>
    <t>CON CORTE A 30 DE SEPTIEMBRE DE 2023: LA META NO PRESENTA NOVEDAD CON RELACIÓN A SU AVANCE ENTREGADO 2023.</t>
  </si>
  <si>
    <t>Vincular 600 personas con discapacidad, cuidadores y cuidadoras, en actividades alternativas de salud</t>
  </si>
  <si>
    <t>Seguimiento Cuarto trimestre:CONTRATADO MEDIANTE CONVENIO CI-006-2021 CON LA SUBRED CENTRO ORIENTE</t>
  </si>
  <si>
    <t>Seguimiento primer Trimestre 2022; Vigencia 2021 proceso de ejecucion es espera de aprobacion guia técnica, vigencia 2022 en proceso de formulacion.
Seguimiento segundo Trimestre 2022;  vigencia 2022 a la espera de comité de contratacion.
Seguimiento te</t>
  </si>
  <si>
    <t>Vincular 800 Mujeres cuidadoras vinculadas a estrategias de cuidado</t>
  </si>
  <si>
    <t>cuidadoras vinculadas a estrategias de cuidado</t>
  </si>
  <si>
    <t>Seguimiento Cuarto Trimestre: Mediante contrato No. 133 de 2021 se llevó a cabo la ejecución para el cumplimiento de la meta. Este proceso contempló la vinculación 200 mujeres.
con corte 31 de diciembre beneficiado 80 mujeres en este proceso</t>
  </si>
  <si>
    <t>Seguimiento primer Trimestre 2022; Vigencia 2021 proceso de liquidacion, vigencia 2022 en proceso de Formulacion.
Seguimiento segundo Trimestre 2022;  vigencia 2022 a la espera de comité de contratacion.
Seguimiento tercer Trimestre: vigencia 2021 se lo</t>
  </si>
  <si>
    <t>CON CORTE A 30 DE SEPTIEMBRE DE 2023: LA META PRESENTA NOVEDAD CON RELACIÓN A SU AVANCE ENTREGADO VIGENCIA 2022. VIGENCIA 2023 EN EJECUCIÓN, SIN NOVEDAD.</t>
  </si>
  <si>
    <t>Dotar 1 Unidad Operativa del Centro de Atención Integral a la Diversidad Sexual y de Géneros.</t>
  </si>
  <si>
    <t>Territorios diversos y libres de violencia</t>
  </si>
  <si>
    <t>Unidades operativas</t>
  </si>
  <si>
    <t>del Centro de Atención Integral a la Diversidad Sexual y de Géneros.</t>
  </si>
  <si>
    <t>Seguimiento Cuarto Trimestre:CONTRATADO MEDIANTE PROCESO FDLM - SASI - 02 -21, POR  $641.165.150 CON AMERICANA CORP SAS BAJO CONTRATO No	193-2021</t>
  </si>
  <si>
    <t>seguimiento primer trimestre 2022: vigencia 2021 en proceso de ejecucion, sin entrega y vigencia 2022 no cuenta con programacion ni recursos.
seguimiento tercer trimestre: para la vigencia 2021 se encuentra en ejecucion el contrato, para vigencia 2022 no</t>
  </si>
  <si>
    <t>CON CORTE A 30 DE SEPTIEMBRE DE 2023: NO TIENE RECURSOS ASIGNADOS PARA LA VIGENCIA.</t>
  </si>
  <si>
    <t>Orientar, formar o sensibilizar 1000 Personas en prevención de violencia intrafamiliar y/o violencia sexual.</t>
  </si>
  <si>
    <t>Orientar, formar o sesibilizar</t>
  </si>
  <si>
    <t>El quipo profesional apoya la vinculación de personas a la estrategia de prevención de violencias.
Seguimiento Cuarto Trimestre: CONTRATADO MEDIANTE PROCESO FDLM - SAMC - 04 -21 POR $134.717.760 CON CORPO ACII, BAJO CONTRATO No 192-2021</t>
  </si>
  <si>
    <t>seguimiento primer trimestre 2022: vigencia 2021 en proceso de ejecucion y vigencia 2022 en proceso de ejecucion.
seguimiento segundo trimestre 2022: vigencia 2021 y 2022 en proceso de ejecucion.
seguimiento tercer trimestre: para la vigencia 2021 se en</t>
  </si>
  <si>
    <t>CON CORTE A 30 DE SEPTIEMBRE DE 2023: LA META PRESENTA NOVEDAD CON RELACIÓN A SU AVANCE ENTREGADO VIGENCIA 2023.</t>
  </si>
  <si>
    <t>Implementar 8 Proyectos para el desarrollo integral de la primera infancia y la relación escuela, familia y comunidad.</t>
  </si>
  <si>
    <t>Educación inicial para el desarrollo integral</t>
  </si>
  <si>
    <t>Se está en proceso de formualción. Se espera tener el proceso de contratación a partir del 1ro de noviembre
Seguimiento Cuarto Trimestre: CONTRATADO MEDIANTE PROCESO FDLM - LP - 02 - 21 POR VALOR DE  $471.336.000 CON UT ALMART 2021 BAJO CONTRATO No 195-2</t>
  </si>
  <si>
    <t>Seguimiento primer Trimestre 2022: vigencia 2021 en proceso de ejecucion y vigencia 2022 en proceso de Formulacion.
Seguimiento segundo Trimestre 2022: vigencia 2021 continua en  proceso de ejecucion y vigencia 2022 en proceso de Formulacion, esperando q</t>
  </si>
  <si>
    <t>CON CORTE A 30 DE SEPTIEMBRE DE 2023: LA META NO PRESENTA NOVEDAD CON RELACIÓN A SU AVANCE. CONTRATO 2022 Y 2023 EN EJECUCIÓN.</t>
  </si>
  <si>
    <t>Dotar 13 Sedes educativas urbanas</t>
  </si>
  <si>
    <t>Educación integral y de calidad</t>
  </si>
  <si>
    <t>Se proyecta presentar en subasta. Está en revisión precontractual.
Seguimiento Cuarto Trimestre: CONTRATADO MEDIANTE PROCESO FDLM - SASI - 03 -21	POR VALOR DE	 $374.198.710  CON AMERICAN OUTSIRCING SA BAJO CONTRATO No	194-2021</t>
  </si>
  <si>
    <t xml:space="preserve">
Seguimiento tercer Trimestre 2022: vigencia 2021 entregado y vigencia 2022 en proceso de contratacion
Seguimiento segunod Trimestre 2022: vigencia 2021 entregado y  vigencia 2022 proceso de contratacion.
Seguimiento tercer Trimestre 2022: vigencia 202</t>
  </si>
  <si>
    <t>CON CORTE A 30 DE SEPTIEMBRE DE 2023: LA META PRESENTA NOVEDAD CON RELACIÓN A SU AVANCE EN MAGNITUD ENTREGADA VIGENCIA 2022. PARA LA VIGENCIA 2023 SE ENCUENTRA EN FORMULACIÓN.</t>
  </si>
  <si>
    <t>Beneficiar 340 estudiantes de programas de educación superior con apoyo de sostenimiento para la permanencia.</t>
  </si>
  <si>
    <t>Jóvenes con oportunidades para la vida</t>
  </si>
  <si>
    <t>Seguimiento cuarto trimestre: CONVENIO SUSCRITO CON LA SECRETRIA DISTRITAL DE RECREACIÓN Y DEPORTES</t>
  </si>
  <si>
    <t>Seguimiento primer trimestre 2022: Vigenicia  en 2021 en ejecucion  y vigencia 2022 en proceso de estructuracion.
Seguimiento segundo  trimestre 2022: Vigenicia  en 2021 en ejecucion  y vigencia 2022 en espera de los documentos precontractuales remitidos</t>
  </si>
  <si>
    <t>CON CORTE A 30 DE SEPTIEMBRE DE 2023: LA META PRESENTA NOVEDAD CON RELACIÓN A VIGENCIA 2022.</t>
  </si>
  <si>
    <t>Beneficiar 80 personas con apoyo para la educación superior</t>
  </si>
  <si>
    <t>Seguimiento primer trimestre 2022: Vigencia 2021 en proceso de ejecucion para culmianr entrega de magintud, vigencia 2022  en proceso de estructuracion.
Seguimiento segundo  trimestre 2022: Vigenicia  en 2021 en ejecucion  y vigencia 2022 en espera de lo</t>
  </si>
  <si>
    <t>Dotar 1 Sede de Casa de Juventud</t>
  </si>
  <si>
    <t>Seguimiento Caurto Trimestre: CONTRATADO MEDIANTE PROCESO FDLM - SASI - 02 -21, POR  $641.165.150 CON AMERICANA CORP SAS BAJO CONTRATO No	193-2021</t>
  </si>
  <si>
    <t xml:space="preserve">Seguimiento primer Trimestre 2022: vigencia 2021 en proceso de ejecucion.
Seguimiento segundo  trimestre 2022: Vigencia  en 2021 continua en ejecucion.
Seguimiento tercer trimestre: 
Seguimiento cuarto trimestre: para la vigencia 2021, se encuentra en </t>
  </si>
  <si>
    <t>CON CORTE A 30 DE SEPTIEMBRE DE 2023:  META CUMPLIDA. NO TIENE RECURSOS ASIGNADOS PARA LA VIGENCIA.</t>
  </si>
  <si>
    <t>Beneficiar 60 Personas con artículos deportivos entregados.</t>
  </si>
  <si>
    <t>Recreación y deporte para una vida más sana</t>
  </si>
  <si>
    <t>Beneficiar 60 Personas con artículos entregados.</t>
  </si>
  <si>
    <t>En formulación</t>
  </si>
  <si>
    <t>seguimiento primer trimestre 2022: proceso de 2021 se declaro desierto y vigencia 2022 sin recursos y programacion.
Seguimiento tercer trimestre 2022: proceso de 2021 se declaro desierto y vigencia 2022 sin recursos y programacion.
Seguimiento cuart</t>
  </si>
  <si>
    <t>Capacitar 200 Personas en los campos deportivos</t>
  </si>
  <si>
    <t>No tiene programación durante la vigencia</t>
  </si>
  <si>
    <t>No tiene programación durante la vigencia 2021, seguimiento primer trimestre 2022: vigencia 2022  sin recursos y programacion.
Seguimiento tercer trimestre 2022: proceso de 2021 se declaro desierto y vigencia 2022 sin recursos y programacion.
Seguim</t>
  </si>
  <si>
    <t>CON CORTE A 30 DE SEPTIEMBRE DE 2023:  NO TIENE RECURSOS ASIGNADOS PARA LA VIGENCIA.</t>
  </si>
  <si>
    <t>Proceso aprobado por comeité de contratación
Seguimiento Cuarto Trimestre:CONTRATADO MEDIANTE PROCESO FDLM - SAMC - 05 -21 POR VALOR DE	 $238.026.053  CON FUNDACION CONSTRUCCION LOCAL	BAJO CONTRATO No	197-2021</t>
  </si>
  <si>
    <t>seguimiento primer trimestre 2022: proceso de 2021 en proceso de ejecucion  y vigencia 2022 en proceso de formulacion.
seguimiento segundo trimestre 2022: proceso de 2021 en proceso de ejecucion  y vigencia 2022  proceso formulado a la espera de comité</t>
  </si>
  <si>
    <t>CON CORTE A 30 DE SEPTIEMBRE DE 2023: LA META PRESENTA NOVEDAD CON RELACIÓN A SU AVANCE PARA LA VIGENCIA 2022. RECURSO HUMANO NO MUEVE META</t>
  </si>
  <si>
    <t>Capacitar 250 Personas en los campos artísticos, interculturales, culturales y/o patrimoniales</t>
  </si>
  <si>
    <t>Promoción de la democracia local por medio del arte y la cultura</t>
  </si>
  <si>
    <t>Seguimiento primer trimestre 2022: esta meta no cueta con recurso ni programacion para vigencia 2022.</t>
  </si>
  <si>
    <t>seguimiento primer trimestre 2022: vigencia 2022 en proceso de Formulacion.
Seguimiento segundo trimestre 2022: vigencia 2022 en proceso de selección.
Tercer trimestre: en proceso de ejecucion.
seguimiento cuarto trimestre 2022: se contrato levantamien</t>
  </si>
  <si>
    <t>CON CORTE A 30 DE SEPTIEMBRE DE 2023: LA META PRESENTA NOVEDAD CON RELACIÓN A SU AVANCE CONTRATADO 2023. CPS NO MUEVE META (RECURSO HUMANO)</t>
  </si>
  <si>
    <t>Otorgar 16 Estímulos de apoyo al sector artístico y cultural</t>
  </si>
  <si>
    <t>seguimiento primer trimestre 2022: vigencia 2021 en proceso de ejecucion vigencia 2022 en proceso de Formulacion.
Seguimiento segundo trimestre 2022: vigencia 2021 continua en proceso de ejecucion vigencia 2022 en proceso de contratacion.
Seguimiento te</t>
  </si>
  <si>
    <t>Realizar 15 eventos de promoción de actividades culturales</t>
  </si>
  <si>
    <t>seguimiento primer trimestre 2022: vigencia 2022 en proceso de Formulacion.
seguimiento segundo trimestre 2022: vigencia 2021 en proceso de ejecucion vigencia 2022 proceso formulado a espera de comité de contratacion.
Seguimiento tercer trimestre: par</t>
  </si>
  <si>
    <t>CON CORTE A 30 DE SEPTIEMBRE DE 2023: LA META NO PRESENTA NOVEDAD CON RELACIÓN A SU AVANCE. 2023 EN FORMULACIÓN</t>
  </si>
  <si>
    <t>Realizar 8 acciones de fomento para la agricultura urbana</t>
  </si>
  <si>
    <t>Mártires, territorio emprendedor</t>
  </si>
  <si>
    <t>seguimiento primer trimestre 2022:  vigencia 2022 en proceso de formulacion.
Seguimiento segundo trimestre 2022:  continua en proceso de formulacion.
Seguimiento segundo trimestre 2022: vigencia 2021 en ejecucion, vigencia 2022 en proceso de contratacio</t>
  </si>
  <si>
    <t>CON CORTE A 30 DE SEPTIEMBRE DE 2023: LA META PRESENTA NOVEDAD CON RELACIÓN A SU AVANCE ENTREGADO 2022. RECURSO HUMANO NO MUEVE META</t>
  </si>
  <si>
    <t>Realizar 8 proyectos financiados y acompañados del sector cultural y creativo.</t>
  </si>
  <si>
    <t>financiados y acompañados del sector cultural y creativo.</t>
  </si>
  <si>
    <t>seguimiento primer trimestre 2022:  vigencia 2021 proceso  entregado, vigencia 2022 en proceso de formulacion.
seguimiento segundo trimestre 2022:  vigencia 2022 en proceso de ejecucion
seguimiento tercer trimestre: para la vigencia 2021 se cumplio co</t>
  </si>
  <si>
    <t>CON CORTE A 30 DE SEPTIEMBRE DE 2023: LA META NO PRESENTA NOVEDAD CON RELACIÓN A SU AVANCE. RECURSO HUMANO NO MUEVE META</t>
  </si>
  <si>
    <t>Implementar 12 PROCEDAS</t>
  </si>
  <si>
    <t>Gestión ante la crisis climática</t>
  </si>
  <si>
    <t>Seguimiento Cuarto Trimestre:CONVENIO 139-2021 SUSCRITO ENTRE EL FDLM E INFOTIC, CONTRATO AL 31 DE DICIEMBRE SE ENCONTRABA EN FASE 2 POR LO TANTO AUN NO SE HA REALIZADO SELECCIÓN Y BENEFICIO FINAL</t>
  </si>
  <si>
    <t>seguimiento primer trimestre 2022:  vigencia 2021 proceso suspendido,   vigencia 2022 en proceso de formulacion.
Seguimiento segundo  trimestre 2022:  vigencia 2021 proceso  reactivado y ejecucion,     vigencia 2022 en proceso de formulacion.
Seguimient</t>
  </si>
  <si>
    <t>Intervenir 100 m2 de muros y techos verdes</t>
  </si>
  <si>
    <t>seguimiento primer trimestre 2022:    vigencia 2022 en proceso de formulacion.
Seguimiento segundo  trimestre 2022:   vigencia 2022 en proceso de formulacion.
Seguimiento tercer trimestre: para la vigencia 2021 no conto con recursos para la vigencia 202</t>
  </si>
  <si>
    <t>Intervenir 800 m2 de jardinería y coberturas verdes</t>
  </si>
  <si>
    <t>seguimiento primer trimestre 2022:   vigencia 2022 en proceso de formulacion.
Seguimiento segundo  trimestre 2022:   vigencia 2022 en proceso de formulacion.
Seguimiento tercer trimestre: para la vigencia 2021 no conto con recursos para la vigencia 2022</t>
  </si>
  <si>
    <t>Intervenir 5 hectáreas en restauración, rehabilitación ecológica y mantenimiento.</t>
  </si>
  <si>
    <t>Mártires reverdece</t>
  </si>
  <si>
    <t>en restauración, rehabilitación ecológica y mantenimiento.</t>
  </si>
  <si>
    <t>Desarrollar 1 Intervención para la reducción del riesgo y adaptación al cambio climático.</t>
  </si>
  <si>
    <t>Mártires eficiente en atención y manejo de emergencias</t>
  </si>
  <si>
    <t>seguimiento primer trimestre 2022:  vigencia 2021 proceso  entregado,   vigencia 2022 sin programacion  de recursos.
Seguimiento tercer trimestre. Para la vigencia 2022 No cuenta con programacion de recursos para la vigencia.
Seguimiento cuarto trim</t>
  </si>
  <si>
    <t>Realizar 2 Acciones efectivas para el fortalecimiento de las capacidades locales para la respuesta a emergencias y desastres.</t>
  </si>
  <si>
    <t>seguimiento primer trimestre 2022:    vigencia 2022 no tiene programacion de recursos.
Seguimiento tercer trimestre. vigencia 2022 sin programacion  de recursos.
Seguimiento cuarto trimestre. vigencia 2022 sin programacion  de recursos.</t>
  </si>
  <si>
    <t>Se intervienen los parques 14014 barrio Santa Fe, 14034 parqeu urbanización Santa Fe tercer sector
Seguimiento Cuarto Trimestre: CONTRATATO FINALIZADO EN PROCESO DE LIQUIDACIÓN.</t>
  </si>
  <si>
    <t>seguimiento primer trimestre 2022:  vigencia 2021 proceso de entrega completa,   vigencia 2022 sin programacion de recursos.
Seguimiento tercer trimestre: para la vigencia 2021 la meta se completo. 2022 no cuenta con recursos.
Seguimiento cuarto tri</t>
  </si>
  <si>
    <t>CON CORTE A 30 DE SEPTIEMBRE DE 2023: LA META NO PRESENTA NOVEDAD CON RELACIÓN A SU AVANCE. RECURSO HUMANO NO MUEVE META.</t>
  </si>
  <si>
    <t>Intervenir 700 m2 de Parques vecinales y/o de bolsillo construidos y dotados</t>
  </si>
  <si>
    <t>de Parques vecinales y/o de bolsillo construidos y dotados</t>
  </si>
  <si>
    <t>seguimiento primer trimestre 2022:  vigencia 2022 sin programacion de recursos.</t>
  </si>
  <si>
    <t>CON CORTE A 30 DE SEPTIEMBRE DE 2023: LA META NO PRESENTA NOVEDAD CON RELACIÓN A SU AVANCE, 2023 EN FORMULACIÓN.</t>
  </si>
  <si>
    <t>Mantener 4000 árboles urbanos</t>
  </si>
  <si>
    <t>seguimiento primer trimestre 2022:  vigencia 2022 sin programacion de recursos</t>
  </si>
  <si>
    <t>Plantar 125 árboles urbanos y/o rurales</t>
  </si>
  <si>
    <t>Atender 2.000 animales en urgencias, brigadas médico-veterinarias, acciones de esterilización, educación y adopción.</t>
  </si>
  <si>
    <t>Cuidado y protección de animales en el territorio</t>
  </si>
  <si>
    <t>En revisión de despacho
Seguimiento Cuarto Trimestre:CONTRATADO MEDIANTE PROCESO FDLM - SAMC - 02 -21 POR VALOR 	 $249.195.000 CON FUNDACION ECODES	BAJO CONTRATO No	184-2021</t>
  </si>
  <si>
    <t>Seguimiento primer trimestre 2022:  vigencia 2021 proceso  de ejecucion,  vigencia 2022 en proceso de formulacion.
Seguimiento primer trimestre 2022:  vigencia 2021 proceso  de ejecucion,  vigencia 2022 en proceso de selección.
Seguimiento cuarto trim</t>
  </si>
  <si>
    <t>CON CORTE A 30 DE SEPTIEMBRE DE 2023: NO SE PRESENTA NOVEDAD EN LO REPORTADO.</t>
  </si>
  <si>
    <t>Capacitar 800 Personas en separación en la fuente y reciclaje</t>
  </si>
  <si>
    <t>Territorio eficiente en el manejo y disposición de residuos</t>
  </si>
  <si>
    <t>Seguimiento primer trimestre 2022:  vigencia 2021 proceso  suspendido,     vigencia 2022 en proceso de formulacion.
Seguimiento segundo  trimestre 2022:  vigencia 2021 proceso  reactivado y ejecucion,     vigencia 2022 en proceso de formulacion.
Seguimi</t>
  </si>
  <si>
    <t>CON CORTE A 30 DE SEPTIEMBRE DE 2023: LA META  PRESENTA NOVEDAD CON RELACIÓN A SU AVANCE VIGENCIA 2022. RECURSO HUMANO NO MUEVE META</t>
  </si>
  <si>
    <t>Vincular 250 Personas a procesos de construcción de memoria, verdad, reparación integral a víctimas, paz y reconciliación</t>
  </si>
  <si>
    <t>MÁRTIRES TERRITORIO DE PAZ Y ATENCIÓN A LAS VÍCTIMAS DEL CONFLICTO ARMADO</t>
  </si>
  <si>
    <t>Seguimiento primer trimestre 2022: El Proceso se encuentra en Formulacion.
Seguimiento segundo  trimestre 2022: en revision del area de jurídca para comité de contratacion.
Seguimiento tercer trimestre: 2021 proceso decierto, para 2022 el proceso se enc</t>
  </si>
  <si>
    <t>Capacitar 800 Personas para la construcción de ciudadanía y desarrollo de capacidades para el ejercicio de derechos de las mujeres.</t>
  </si>
  <si>
    <t>Mártires libre de violencias</t>
  </si>
  <si>
    <t>Ya fue adjudicado el proceso, pero cuenta con acta de inicio.</t>
  </si>
  <si>
    <t>seguimiento primer trimestre 2022:  vigencia 2021 proceso de ejecucion,   vigencia 2022 en proceso de formulacion.
Seguimiento segundo trimestre 2022:  vigencia 2021 proceso culminado,   vigencia 2022 en proceso de formulacion.
Seguimiento tercer trim</t>
  </si>
  <si>
    <t>Vincular 1500 Personas en acciones para la prevención del feminicidio y la violencia contra la mujer</t>
  </si>
  <si>
    <t>Implementar 28 estrategias de atención de movilizaciones y aglomeraciones en el territorio a través de equipos de gestores de convivencia bajo el direccionamiento estratégico de la Secretaria de Seguridad, Convivencia y Justicia.</t>
  </si>
  <si>
    <t>Atención a movilizaciones y aglomeraciones</t>
  </si>
  <si>
    <t xml:space="preserve">En el desarrollo de esta meta, se encuentran siete (7) gestores de seguridad y convivencia implementando las siguientes estrategias: 1. Sembrando seguridad para todas y todos. 2. Territorios protectores - Entornos seguros en los Colegios. 3. CAI Seguros. </t>
  </si>
  <si>
    <t>Seguimiento primer trimestre 2022:  vigencia 2021 proceso entregado,   vigencia 2022 en proceso de ejecucion.
seguimiento segundo trimestre 2022:  vigencia 2021 proceso entregado,   vigencia 2022 en proceso de ejecucion con avance de 6 estrategias.
segu</t>
  </si>
  <si>
    <t>CON CORTE A 30 DE SEPTIEMBRE DE 2023: LA META CONTINUA EN EJECUCIÓN 2023.</t>
  </si>
  <si>
    <t>Realizar 4 Acuerdos para la promover la formalización de vendedores informales a círculos económicos productivos de la ciudad</t>
  </si>
  <si>
    <t>Paisaje urbano amigable y seguro</t>
  </si>
  <si>
    <t>seguimiento primer trimestre 2022: vigencia 2022 sin programacion de recursos.
seguimiento cuarto trimestre 2022: vigencia 2022 sin programacion de recursos.</t>
  </si>
  <si>
    <t>seguimiento primer trimestre 2022:  vigencia 2021 proceso entregado,   vigencia 2022 en proceso de ejecucion.
seguimiento segundo trimestre 2022:  vigencia 2021 proceso entregado,   vigencia 2022 en proceso entregado.
seguimiento cuarto trimestre 20</t>
  </si>
  <si>
    <t>Realizar 8 Acuerdos para el uso del EP con fines culturales, deportivos, recreacionales o de mercados temporales.</t>
  </si>
  <si>
    <t>Se están desarrollando acuerosdos en al barrio la Favorita, Bahia de Paloquemao.</t>
  </si>
  <si>
    <t xml:space="preserve">seguimiento primer trimestre 2022:  vigencia 2021 proceso entregado,   vigencia 2022 en proceso de ejecucion.
seguimiento segundo trimestre 2022:  vigencia 2021 proceso entregado,   vigencia 2022 proceso entregado.
seguimiento cuarto trimestre 2022:  </t>
  </si>
  <si>
    <t>CON CORTE A 30 DE SEPTIEMBRE DE 2023: LA META NO PRESENTA NOVEDAD CON RELACIÓN A SU AVANCE 2023.</t>
  </si>
  <si>
    <t>Beneficiar 50 personas a través de estrategias para el fortalecimiento de los mecanismos de justicia comunitaria.</t>
  </si>
  <si>
    <t>Seguridad y justicia comunitaria</t>
  </si>
  <si>
    <t>seguimiento primer trimestre 2022: vigencia 2022  sin programacion de recursos.
seguimiento cuarto trimestre 2022: vigencia 2022  sin programacion de recursos.</t>
  </si>
  <si>
    <t>CON CORTE A 30 DE SEPTIEMBRE DE 2023: LA META NO PRESENTA NOVEDAD CON RELACIÓN A SU AVANCE, EN ETAPA DE ALISTAMIENTO</t>
  </si>
  <si>
    <t>seguimiento primer trimestre 2022: vigencia 2022 en proceso de formualacion.
seguimiento segundo trimestre 2022: vigencia 2022 esperando comité de contratacion.
Seguimiento tercer trimestre: para la vigencia 2021 no conto con recursos para la vigencia 2</t>
  </si>
  <si>
    <t>seguimiento primer trimestre 2022: vigencia 2022  sin programacion de recursos.
seguimiento cuarto trimestre 2022: vigencia 2022  sin programacion de recursos.</t>
  </si>
  <si>
    <t>Suministrar 1 dotación logística a organismos de seguridad.</t>
  </si>
  <si>
    <t>seguimiento primer trimestre 2022: vigencia 2022  en proceso de formulacion.
seguimiento segundo trimestre 2022: vigencia 2022 esperando comité de contratacion.
Seguimiento tercer trimestre: para la vigencia 2021 no conto con recursos para la vigencia 2</t>
  </si>
  <si>
    <t>Vincular 8 Instituciones educativas al programa pedagógico de resolución de conflictos en la comunidad escolar.</t>
  </si>
  <si>
    <t>seguimiento primer trimestre:  vigencia 2021  magnitud entregada (8).
seguimiento cuarto trimestre: vigencia 2021 entregada, 2022  sin programacion de recursos.</t>
  </si>
  <si>
    <t>Intervenir 1 Kilómetros-carril de malla vial urbana (local y/o intermedia) con acciones de construcción y/o conservación.</t>
  </si>
  <si>
    <t>Movilidad segura y sostenible</t>
  </si>
  <si>
    <t>Se entregó para revisión del despacho estructuración convenio interadministrativo con la Unidad de Mantenimiento Vial
Seguimiento Cuarto Trimestre:CONTRATO DE OBRA MEDIANTE PROCESO FDLM - LP - 03 - 21	POR VALOR DE	 $660.000.000  CON	PAVIOBRAS SAS	BAJO CO</t>
  </si>
  <si>
    <t>seguimiento primer trimestre 2022: vigencia 2021 en ejecucion, vigencia 2022 en proceso de Formulacion.
Seguimiento segundo trimestre 2022: vigencia 2021 en ejecucion, vigencia 2022 en proceso de contratacion.
Seguimiento tercer trimestre: para la vigen</t>
  </si>
  <si>
    <t>CON CORTE A 30 DE SEPTIEMBRE DE 2023: LA META  PRESENTA NOVEDAD CON RELACIÓN A SU AVANCE CONTRATADO 2023.</t>
  </si>
  <si>
    <t>Intervenir 1200 metros cuadrados de elementos del sistema de espacio público peatonal con acciones de construcción y/o conservación.</t>
  </si>
  <si>
    <t>Se entregó para revisión del despacho estructuración convenio interadministrativo con la Unidad de Mantenimiento Vial
seguimiento Cuarto Trimestre: CONTRATO DE OBRA MEDIANTE PROCESO FDLM - LP - 03 - 21	POR VALOR DE	 $660.000.000  CON	PAVIOBRAS SAS	BAJO C</t>
  </si>
  <si>
    <t>seguimiento primer trimestre 2022: vigencia 2021 en ejecucion, vigencia 2022 en proceso de Formulacion.
Seguimiento segundo trimestre 2022: vigencia 2021 en ejecucion, vigencia 2022 en proceso de selección. Seguimiento segundo trimestre 2022: vigencia 20</t>
  </si>
  <si>
    <t>Intervenir 900 metros lineales de Ciclo-infraestructura con acciones de construcción y/o conservación.</t>
  </si>
  <si>
    <t>Se entregó para revisión del despacho estructuración convenio interadministrativo con la Unidad de Mantenimiento Vial
Seguimiento Cuarto Trimestre: CONTRATO DE OBRA MEDIANTE PROCESO FDLM - LP - 03 - 21	POR VALOR DE	 $660.000.000  CON	PAVIOBRAS SAS	BAJO C</t>
  </si>
  <si>
    <t>seguimiento primer trimestre 2022: vigencia 2021 en ejecucion, vigencia 2022 en proceso de Formulacion.
Seguimiento segundo trimestre 2022: vigencia 2021 en ejecucion, vigencia 2022 en proceso de contratacion.
Seguimiento segundo trimestre 2022: vigenci</t>
  </si>
  <si>
    <t>Capacitar 500 Personas a través de procesos de formación para la participación de manera virtual y presencial.</t>
  </si>
  <si>
    <t>Mártires participa y decide</t>
  </si>
  <si>
    <t>seguimiento primer trimestre 2022:  vigencia 2022 en proceso de formulacion.
seguimiento segundo trimestre 2022:  vigencia 2022 continua en proceso de formulacion. 
seguimiento tercer trimestre : para la vigencia 2021 no se contaba con recursos, vigenci</t>
  </si>
  <si>
    <t>Dotar 9 Sedes de salones comunales</t>
  </si>
  <si>
    <t>seguimiento primer trimestre 2022:  vigencia 2022 sin programacion de recursos.
Seguimiento cuarto trimestre 2022:  vigencia 2021 y 2022 sin programacion de recursos.</t>
  </si>
  <si>
    <t>Fortalecer 60 Organizaciones, JAC e Instancias de participación ciudadana</t>
  </si>
  <si>
    <t>Seguimiento Cuarto Trimestre: SE ADELANTO PROCESO DE CONTRATACIÓN DIRECTA FDLM-CI-005-2021 POR VALOR DE	 $311.370.000  CON	EDURED BAJO NUMERO DE CONVENIO	CI-005-21</t>
  </si>
  <si>
    <t>seguimiento primer trimestre 2022: vigencia 2021 en proceso de ejecucion,   vigencia 2022 en proceso de formulacion.
Seguimiento segundo trimestre 2022: vigencia 2021 en proceso de ejecucion,   vigencia 2022 en proceso de contratacion.
Seguimiento terce</t>
  </si>
  <si>
    <t>CON CORTE A 30 DE SEPTIEMBRE DE 2023: LA META PRESENTA NOVEDAD EN MAGNITUD ENTREGADA 2021.</t>
  </si>
  <si>
    <t>Intervenir 7 Sedes de salones comunales</t>
  </si>
  <si>
    <t>seguimiento primer trimestre 2022:  vigencia 2022 en  proceso de formulacion.
seguimiento segundo trimestre 2022:  vigencia 2022 en espera de comité de contratacion.
Seguimiento tercer trimestre: para la vigencia 2021 no conto con recursos para la vigen</t>
  </si>
  <si>
    <t>Construir 1 sede administrativa local.</t>
  </si>
  <si>
    <t>Gestión pública eficiente y transparente</t>
  </si>
  <si>
    <t>administrativa local.</t>
  </si>
  <si>
    <t>Seguimiento Cuarto Trimestre: FINALIZO PROCESO DE CONSULTORIA Y SE ADELANTO PROCESO DE OBRA Y CONSULTORIA PARA ADJUDICAR EN EL MES DE ENERO Y SUSCRIBIR ACTA DE INICIO DE LAS OBRAS.</t>
  </si>
  <si>
    <t>Seguimiento primer Trimestre 2022:  vigencia 2021 se hizo acto presencial de  inicio obra el dia 22 de Abril de 2022.
Seguimiento segundoTrimestre 2022:   proceso se encuntra en la Fase 1 de construccion.
Seguimiento tercertrimestre, el avance de obra</t>
  </si>
  <si>
    <t>CON CORTE A 30 DE SEPTIEMBRE DE 2023: LA META NO PRESENTA NOVEDAD CON RELACIÓN A SU AVANCE. NO TIENE RECURSOS ASIGNADOS PARA LA VIGENCIA.</t>
  </si>
  <si>
    <t>Realizar 1 Rendición de cuentas anual.</t>
  </si>
  <si>
    <t>Se llevo a cabo el proceso de contratacion por valor de 6.679.748, Se realizó Rendición de cuentas el 10 de junio de 2021.</t>
  </si>
  <si>
    <t>seguimiento primer trimestre 2022: vigencia 2022  en proceso de contratacion.
seguimiento segundo trimestre 2022: vigencia 2022  en proceso finalizado.
Seguimiento tercer trimestre: para la vigencia 2021 se realizo el proceso y se cumplio meta, para l</t>
  </si>
  <si>
    <t>CON CORTE A 30 DE SEPTIEMBRE DE 2023: LA META NO PRESENTA NOVEDAD</t>
  </si>
  <si>
    <t>Se ha realizado los procesos para la contratacion de personal en la entidad, por contratos de prestacion de servicios.614.680.0000</t>
  </si>
  <si>
    <t>seguimiento primer trimestre 2022: vigencia 2022  en proceso de ejecucion.
Seguimiento segundo trimestre 2022: vigencia 2022  en proceso de ejecucion.
Seguimiento cuarto  trimestre: para la vigencia 2021 se realizo el proceso y se cumplio meta, para l</t>
  </si>
  <si>
    <t>Se ha realizado los procesos para la contratacion de personal en la entidad, por contratos de prestacion de servicios.1.592.904.000</t>
  </si>
  <si>
    <t>En Condición De Vulnerabilidad</t>
  </si>
  <si>
    <t>Beneficiar 187 Jóvenes En Condición De Vulnerabilidad</t>
  </si>
  <si>
    <t>CON CORTE A 30 DE SEPTIEMBRE DE 2023: LA META PRESENTA NOVEDAD CON RELACIÓN A SU AVANCE ENTREGADO. CONTRATO 2023 EN EJECUCIÓN.</t>
  </si>
  <si>
    <t xml:space="preserve">Atender 5000 hogares con apoyos que contribuyan al ingreso mínimo garantizado </t>
  </si>
  <si>
    <t>Acciones de atención para población vulnerable</t>
  </si>
  <si>
    <t>Atender 13560 hogares con apoyos que contribuyan al ingreso mínimo garantizado.</t>
  </si>
  <si>
    <t>Resolución 27 del 17 de febrero del 2021. Resolución 94 del 24 de mayo del 2021, Resolución 246. La magnitud entregada corresponde a la presentada en el alcance reporte hogares únicos atendidos transferencias monetarias con corte al 30 de noviembre, (Envi</t>
  </si>
  <si>
    <t>Se suscribió el convenio 007 de 2023 con SDIS por un valor de 1.667.398.697.</t>
  </si>
  <si>
    <t>Beneficiar 700 personas mayores con apoyo económico tipo C</t>
  </si>
  <si>
    <t>Beneficiar 949 personas mayores con apoyo económico tipo C.</t>
  </si>
  <si>
    <t xml:space="preserve">Resolución 118 del 23 de diciembre del 2020 (01/01 al 31/03/2021), y resolución 40 del 25 de marzo del 2021 (1/04 al 30/06/2021).Resolución 143 del 30 de junio del 2021(1/07/2021 al 30/04/2022). Resolución 173 del 30 de julio del 2021. Se aclara que para </t>
  </si>
  <si>
    <t>Se realizó prórroga del convenio marco de asociación 4002 de 2011 desde el 1 de julio de 2023 al 31 de junio de 2024. Es una meta constante, se entrega mensual durante un año.</t>
  </si>
  <si>
    <t>Apoyar 100 Mipymes y/o emprendimientos culturales y creativos.</t>
  </si>
  <si>
    <t>Acciones integrales para la productividad y el emprendimiento</t>
  </si>
  <si>
    <t>SSe ejecuta a través del Convenio de Cooperación Internacional  127-2021. Programa de las Naciones Unidas para el Desarrollo - PNUD. Informe final de actividades.</t>
  </si>
  <si>
    <t>Se inició el convenio con ALDESARROLLO el 17 de julio para realizar la ejecución de las metas.</t>
  </si>
  <si>
    <t>Promover en 100 Mipymes y/o emprendimientos la transformación empresarial y/o productiva.</t>
  </si>
  <si>
    <t xml:space="preserve"> y/o emprendimientos la transformación empresarial y/o productiva.</t>
  </si>
  <si>
    <t xml:space="preserve">Promover en 100 Mipymes y/o emprendimientos la transformación empresarial, productiva y/o comercial. </t>
  </si>
  <si>
    <t>Se ejecuta a través del Convenio de Cooperación Internacional  127-2021. Programa de las Naciones Unidas para el Desarrollo - PNUD. Informe final de actividades.</t>
  </si>
  <si>
    <t xml:space="preserve"> y/o emprendimientos procesos de reconversión hacia actividades sostenibles.</t>
  </si>
  <si>
    <t>Se tiene previsto un proceso de consultoría con número de contrato 215/2021, para verificar la viabilidad de ejecución de la iniciativa para 12 mipymes.IEI INGENIERIA ELÉCTRICA Y ESPACIOS INTELIGENTES SAS</t>
  </si>
  <si>
    <t>Se el proceso de formulación se encuentra en trámite precontractual y se encuentra publicado en la tienda virtual por acuerdo marco.</t>
  </si>
  <si>
    <t>Revitalizar 80 Mipymes y/o emprendimientos potencializadas dentro de las aglomeraciones económicas que fomentan el empleo y/o nuevas actividades económicas.</t>
  </si>
  <si>
    <t>Revitalizar 80 Mipymes y/o emprendimientos potencializadas dentro de las aglomeraciones económicas que fomentan el empleo y/o nuevas actividades económicas</t>
  </si>
  <si>
    <t>CONVENIO 004 PROGRAMA DE LAS NACIONES UNIDAS PARA EL DESARROLLO, RP 621. CONTRATO 283 FUNDACION PAIS HUMANO. EN EJECUCIÓN.</t>
  </si>
  <si>
    <t>Dotar 4 Sedes de atención a la primera infancia y/o adolescencia (jardines infantiles y Centros Amar).</t>
  </si>
  <si>
    <t>Acciones de atención a primera infancia y prevención de violencias</t>
  </si>
  <si>
    <t>Se ejecutará a través de contrato 203 de 2021. S&amp;S SERVICIOS Y SUMINISTROS STELAR SAS</t>
  </si>
  <si>
    <t>CONTRATO INVERSIONES RIME. EN EJECUCIÓN.</t>
  </si>
  <si>
    <t>Se suscribió el CPS-274-2023 con ACIERTO EMPRESARIAL para dar cumplimiento a la meta.</t>
  </si>
  <si>
    <t>Formar 420 personas en prevención de violencia intrafamiliar y/o violencia sexual.</t>
  </si>
  <si>
    <t>Los rps generados no mueven la meta. Corresponden a prestación de servicios de apoyo. Se ejecutará a través de contrato 219 de 2021, ASOCIACION PARA EL DESARROLLO INTEGRAL D E LA FAMILIA COLOMBIANA 3 metas se cumplen bajo este proceso</t>
  </si>
  <si>
    <t>Los rps corresponden a contratación de personal.No se pudo adelantar ningún proceso por inconvenientes administrativos.</t>
  </si>
  <si>
    <t>El proceso de formulación se encuentra en revisión precontractual.</t>
  </si>
  <si>
    <t>Vincular 850 personas cuidadoras a estrategias de cuidado</t>
  </si>
  <si>
    <t>Acciones para las personas cuidadoras</t>
  </si>
  <si>
    <t>Vincular 850 personas cuidadoras a estrategias de cuidado.</t>
  </si>
  <si>
    <t xml:space="preserve"> Se ejecutará a través de contrato 214 de 2021.CORPORACION CON CIENCIA</t>
  </si>
  <si>
    <t>Los rps corresponden a contratación de personal. Proceso declarado desierto.</t>
  </si>
  <si>
    <t>Se encuentra en proceso de formulación del estudio del sector.</t>
  </si>
  <si>
    <t>Beneficiar 200 personas con discapacidad a través de Dispositivos de Asistencia Personal - Ayudas Técnicas (no incluidas en los Planes de Beneficios).</t>
  </si>
  <si>
    <t>Acciones de fomento y promoción de las condiciones de salud</t>
  </si>
  <si>
    <t>Los rps generados no mueven la meta. Corresponden a prestación de servicios de apoyo.</t>
  </si>
  <si>
    <t>SUBRED INTEGRADA DE SERVICIOS DE SALUD CENTRO ORIENTE ESE.EN EJECUCIÓN.</t>
  </si>
  <si>
    <t>El proceso se encuentra formulado como convenio con la SUBRED Centro Oriente, pero por ley de garantias no ha podido suscribirse.</t>
  </si>
  <si>
    <t>Vincular 100 personas en acciones complementarias de la estrategia territorial de salud</t>
  </si>
  <si>
    <t>Vincular 100 personas en acciones complementarias de la estrategia territorial de salud.</t>
  </si>
  <si>
    <t>El proceso de formulación se encuentra en revisión técnica del sector y la oficina de contratación.</t>
  </si>
  <si>
    <t>Vincular 150 mujeres gestantes, niños y niñas, migrantes irregulares, vinculados en acciones de protección específica y detección temprana.</t>
  </si>
  <si>
    <t>CONTRATO CORPORACION INTEGRAL PARA EL DESARROLLO DE LAS REGIONES. EN EJECUCIÓN.</t>
  </si>
  <si>
    <t>Se ejecutará a través de contrato 213 de 2021. CORPORACION CON CIENCIA</t>
  </si>
  <si>
    <t>CONTRATOS FUNDACION CONSTRUCCION LOCAL, Y LOGISTICA Y GESTION DE NEGOCIOS SAS. EN EJECUCIÓN.</t>
  </si>
  <si>
    <t>Vincular 300 personas con discapacidad, cuidadores y cuidadoras, en actividades alternativas de salud</t>
  </si>
  <si>
    <t>Vincular 300 personas con discapacidad, cuidadores y cuidadoras, en actividades alternativas de salud.</t>
  </si>
  <si>
    <t>CONTRATO CON CORPORACION INTEGRAL PARA EL DESARROLLO DE LAS REGIONES. EN EJECUCIÓN.</t>
  </si>
  <si>
    <t>Vincular 50 personas a las acciones desarrolladas desde los dispositivos de base comunitaria en respuesta al consumo de SPA.</t>
  </si>
  <si>
    <t>Vincular 100 personas a las acciones y estrategias para la prevención del embarazo adolescente</t>
  </si>
  <si>
    <t>Acciones de prevención del embarazo adolecentes</t>
  </si>
  <si>
    <t>Vincular 100 personas a las acciones y estrategias para la prevención del embarazo adolescente.</t>
  </si>
  <si>
    <t>Acciones para la primera infancia</t>
  </si>
  <si>
    <t>CONTRATO 177 ALMACÉN EL DEPORTISTA S.A.S. EN EJECUCIÓN.</t>
  </si>
  <si>
    <t>No se ha adjudicado se encuentra en etapa de formulación del estudio del sector.</t>
  </si>
  <si>
    <t>Dotar 5 Sedes educativas urbanas</t>
  </si>
  <si>
    <t>Dotaciones a instituciones educativas</t>
  </si>
  <si>
    <t>Dotar cinco (5) sedes educativas urbanas.</t>
  </si>
  <si>
    <t>Se ejecutará a través de contrato 208 de 2021 REDCOMPUTO LIMITADA</t>
  </si>
  <si>
    <t>CONTRATO SECURITY VIDEO EQUIPMENT SA. EN EJECUCIÓN.</t>
  </si>
  <si>
    <t>El proceso de formulación se encuentra en revisión técnica del sector.</t>
  </si>
  <si>
    <t>Beneficiar 92 personas con apoyo para la educación superior</t>
  </si>
  <si>
    <t>Acciones de promoción para la educación superior</t>
  </si>
  <si>
    <t xml:space="preserve">Convenio Interadministrativo 115-2021 del 30 de junio del 2021 entre la SED y FDLAN. Memorando 20216520008293, se informa que  aunque se giró la totalidad del compromiso aún no se encuentra información por parte de la SED, encargada de la verificación de </t>
  </si>
  <si>
    <t>Se suscribió el convenio 002 de 2023 con Atenea para dar cumplimiento a la meta.</t>
  </si>
  <si>
    <t>Dotar 1 sede de Casa de la Juventud, con elementos y material pedagógico, elementos para el desarrollo artístico, elementos para el desarrollo de oficios y elementos para el desarrollo deportivo</t>
  </si>
  <si>
    <t>Acciones de fomento a la juventud</t>
  </si>
  <si>
    <t>de la Juventud, con elementos y material pedagógico, elementos para el desarrollo artístico, elementos para el desarrollo de oficios y elementos para el desarrollo deportivo</t>
  </si>
  <si>
    <t>Dotar una (1) sedes de casas de juventud, con elementos y material pedagógico, elementos para el desarrollo artístico, elementos para el desarrollo de oficios y elementos para el desarrollo deportivo.</t>
  </si>
  <si>
    <t>Los rps generados no mueven la meta. Corresponden a prestación de servicios de apoyo. Proceso desierto publicado bajo el título FDLAN-SIE-002-2021</t>
  </si>
  <si>
    <t>GN GENERACION DE NEGOCIOS SAS y C I WARRIORS COMPANY SAS. EN EJECUCIÓN.</t>
  </si>
  <si>
    <t>El proceso se encuentra en formulación de estudio del sector. Los RP asociados no mueven meta 2023, puesto que, fueron destinados para adicionar los contratos de la ejecución de la meta en vigencia 2022.</t>
  </si>
  <si>
    <t>Beneficiar 600 Personas con artículos deportivos entregados</t>
  </si>
  <si>
    <t>Acciones de fomento y promoción de actividades en el campo deportivo</t>
  </si>
  <si>
    <t>Beneficiar 600 Personas con artículos deportivos entregados.</t>
  </si>
  <si>
    <t>Proceso desierto publicado bajo el título FDLAN-SAMC-009-2021</t>
  </si>
  <si>
    <t>CONTRATO ESM SOLUTIONS SAS. EN EJECUCIÓN.</t>
  </si>
  <si>
    <t>El proceso se encuentra en formulación del estudio del sector.</t>
  </si>
  <si>
    <t>Capacitar 600 personas en los campos deportivos</t>
  </si>
  <si>
    <t>Capacitar 600 personas en los campos deportivos.</t>
  </si>
  <si>
    <t>Se ejecutará a través de contrato 211 de 2021 Fundación otro rollo social</t>
  </si>
  <si>
    <t xml:space="preserve"> CONTRATO CORPORACION COLECTIVO DIGERATI. EN EJECUCIÓN.</t>
  </si>
  <si>
    <t>Vincular 800 personas en actividades recreo-deportivas comunitarias</t>
  </si>
  <si>
    <t>Vincular 800 personas en actividades recreo-deportivas comunitarias.</t>
  </si>
  <si>
    <t>Se ejecutará a través de contrato 206 de 2021 CORPORACION DE SERVICIOS COLOMBIA CORSER VICOL ONG</t>
  </si>
  <si>
    <t xml:space="preserve"> CONTRATO LCB GROUP. EN EJECUCIÓN.</t>
  </si>
  <si>
    <t>Capacitar 600 personas en los campos artísticos interculturales, culturales y/o patrimoniales</t>
  </si>
  <si>
    <t>Acciones de fomento y promoción de actividades artísticas, interculturales, culturales y/o patrimoniales</t>
  </si>
  <si>
    <t>en los campos artísticos interculturales, culturales y/o patrimoniales</t>
  </si>
  <si>
    <t>Capacitar 600 personas en los campos artísticos, interculturales, culturales y/o patrimoniales.</t>
  </si>
  <si>
    <t>Adición al Convenio 160 de 2020</t>
  </si>
  <si>
    <t xml:space="preserve"> CONTRATO LCB GROUP S.A.S. EN EJECUCIÓN. FUNDACIÓN G3 EN EJECUCIÓN.</t>
  </si>
  <si>
    <t>Se comprometió el recurso mediante la sucripción de Es Cultura Local 2023</t>
  </si>
  <si>
    <t>Corresponden a contratación de personal, Resolución 31 del 23 de Febrero del 2021. Resolución 90 del 21 de mayo del 2021. Preliminares, pago licencia de construcción. Se ejecutará a través de contrato 207 de 2021 ORTIZO S.A.S</t>
  </si>
  <si>
    <t>El proceso de formulación se encuentra en revisión técnica del despacho. Los RP asociados no mueven meta.</t>
  </si>
  <si>
    <t>Otorgar 55 estímulos de apoyo al sector artístico y cultural</t>
  </si>
  <si>
    <t>Otorgar 55 estímulos de apoyo al sector artístico y cultural.</t>
  </si>
  <si>
    <t>Convenio Interadministrativo IDARTES 119-2021/SCRD-IDARTES 359 -2021. Informe final de actividades</t>
  </si>
  <si>
    <t>Realizar 8 eventos de promoción de actividades culturales</t>
  </si>
  <si>
    <t>Realizar 8 eventos de promoción de actividades culturales.</t>
  </si>
  <si>
    <t>Se ejecutará a través de contrato 195 de 2021 FUNDACION G3</t>
  </si>
  <si>
    <t>CANAL CAPITAL, CORPORACION COLECTIVO DIGERATI, CORPORACION DE SERVICIOS COLOMBIA CORSERVICOL ONG, EN EJECUCIÓN.</t>
  </si>
  <si>
    <t>El proceso de formulación se encuentra en formulación. LOS RPS GENERADOS NO MUEVEN LA META, CORRESPONDEN A CONTRATACIÓN DE PERSONAL.</t>
  </si>
  <si>
    <t>Financiar 1 proyecto del sector cultural y/o creativo</t>
  </si>
  <si>
    <t>Acciones de fortalecimiento a industrias culturales y creativas de la localidad</t>
  </si>
  <si>
    <t>del sector cultural y/o creativo</t>
  </si>
  <si>
    <t>Financiar 1 proyectos del sector cultural y creativo.</t>
  </si>
  <si>
    <t xml:space="preserve"> CONTRATO FUNDACION AYUDANOS- ONG. EN EJECUCIÓN.</t>
  </si>
  <si>
    <t>No aplica vigencia 2023.</t>
  </si>
  <si>
    <t>Acciones que promueven la agricultura urbana</t>
  </si>
  <si>
    <t>Se ejecutará a través de contrato 209 de 2021, JOSE NICANOR NUMPAQUE BALLESTEROS se cumplen dos iniciativas bajo el mismo proceso</t>
  </si>
  <si>
    <t xml:space="preserve"> CONTRATO IMPECOS. EN EJECUCIÓN.</t>
  </si>
  <si>
    <t>Se adjudicó el contrato con Ingeniería y Servicios Ambientales para ejecución de la meta.</t>
  </si>
  <si>
    <t>Contruir 150 m2 de muros y techos verdes</t>
  </si>
  <si>
    <t>Acciones de educación ambiental y eco-urbanismo</t>
  </si>
  <si>
    <t>Construir 150 m2 de muros y techos verdes.</t>
  </si>
  <si>
    <t>Proceso desierto bajo el proceso títulado FDLAN-SAMC-011-202. Los rps no mueven meta.</t>
  </si>
  <si>
    <t>Implementar 4 PROCEDAS</t>
  </si>
  <si>
    <t>CONTRATO IMPECOS. EN EJECUCIÓN.</t>
  </si>
  <si>
    <t>Se adjudicó el contrato con ARKAMBIENTAL para la ejecución de la meta.</t>
  </si>
  <si>
    <t>Intervenir 100 m2 de jardinería y coberturas verdes</t>
  </si>
  <si>
    <t>Intervenir 100 m2 de jardinería y coberturas verdes.</t>
  </si>
  <si>
    <t>Proceso desierto bajo el proceso títulado FDLAN-SAMC-011-2021</t>
  </si>
  <si>
    <t>Se adjudicó el contrato con Asesorías de Empresas Solidarias para la ejecución de la meta.</t>
  </si>
  <si>
    <t>Acciones de mitigación del riesgo y fortalecimiento de capacidades de reacción</t>
  </si>
  <si>
    <t>El rp generado corresponde a contratación de personal. Se desarrollo a través de gestión institucional con UAESP - Juntos cuidamos Bogotá, la intervención de sumideros en la Localidad AN.</t>
  </si>
  <si>
    <t>Se cumple la meta sin comprometer recursos. Capacitación desde el área ambiental del FDLAN en cabeza de la Dra. María Alejandra Moreno Giraldo.</t>
  </si>
  <si>
    <t>El proceso se encuentra en revisión técnica del despacho.</t>
  </si>
  <si>
    <t>* ACUERDO MARCO DE PRECIOS CCE-197-AMP-202  *Modulos sobre acciones para el fortalecimiento de las capacidades locales para respuesta a emergencias</t>
  </si>
  <si>
    <t>Mantener 800 árboles urbanos.</t>
  </si>
  <si>
    <t>Acciones ambientales para reverdecer la localidad</t>
  </si>
  <si>
    <t>Mantener 800 árboles urbanos y/o rurales.</t>
  </si>
  <si>
    <t>Se ejecutará a través del contrato 216/2021. REFORESTADORA PALOS VERDES SAS</t>
  </si>
  <si>
    <t>CONTRATO REFORESTADORA PALOS VERDES SAS. EN EJECUCIÓN.</t>
  </si>
  <si>
    <t>Se adjudicó contrato con fundación ECODES para la ejecución de la meta.</t>
  </si>
  <si>
    <t>Plantar 680 árboles urbanos.</t>
  </si>
  <si>
    <t>Plantar 680 árboles urbanos y/o rurales.</t>
  </si>
  <si>
    <t>El rp generado no mueve meta. Corresponde a contratación de personal.</t>
  </si>
  <si>
    <t>El rp generado no mueve meta. Corresponde a contratación de personal. No se ha podido adelantar proceso porque según información del Jardín Botánico, la localidad de Antonio Nariño no tiene espacio para sembrar árboles.</t>
  </si>
  <si>
    <t>No aplica, puesto que no hay espacios para sembrar, según concepto del Jardín Botánico.</t>
  </si>
  <si>
    <t>Construir 1.800 m2 de Parques de bolsillo (la construcción incluye su dotación).</t>
  </si>
  <si>
    <t>Acciones de mejoramiento y embellecimiento de parques</t>
  </si>
  <si>
    <t>de Parques de bolsillo (la construcción incluye su dotación).</t>
  </si>
  <si>
    <t>Construir 1800 m2 de parques vecinales y de bolsillo (la construcción incluye su dotación)</t>
  </si>
  <si>
    <t>Se adjudicó el Contrato de Obra Pública 198 de 2023 para ejecución de la meta.</t>
  </si>
  <si>
    <t>Se ejecutará a través del contrato 205 de 2021. INCIVIAS S.A.S</t>
  </si>
  <si>
    <t>CONTRATO DE OBRA 214– 2022 – CONSORCIO ADECUACION PARQUES. EN EJECUCIÓN.</t>
  </si>
  <si>
    <t>El proceso se encuentra en etapa de revisión de asistencia técnica. Los RP relacionados no mueven meta.</t>
  </si>
  <si>
    <t>Atender 1.000 animales en urgencias, brigadas médico veterinarias, acciones de esterilización, educación y adopción.</t>
  </si>
  <si>
    <t>Acciones de atención y bienestar animal</t>
  </si>
  <si>
    <t>Atender 1000 animales en urgencias, brigadas médico veterinarias, acciones de esterilización, educación y adopción.</t>
  </si>
  <si>
    <t>Se ejecutará a través del contrato 204/2021 ASOCIACION ARKAMBIENTAL</t>
  </si>
  <si>
    <t>El proceso se encuentra en revisión técnica del despacho. LOS RPS GENERADOS NO MUEVEN LA META, CORRESPONDEN A CONTRATACIÓN DE PERSONAL.</t>
  </si>
  <si>
    <t>Capacitar 800 personas en separación en la fuente y reciclaje, garantizando acciones efectivas de separación en la fuente y reciclaje dentro del territorio local.</t>
  </si>
  <si>
    <t>Acciones que fomentan el cambio de hábitos y mejoramiento de las condiciones ambientales</t>
  </si>
  <si>
    <t>Se ejecutó a través del contrato 117 de 2021. Capacitación</t>
  </si>
  <si>
    <t>FEC SUMINISTROS Y SERVICIOS S.A.S. PRESENTÓ INCUMPLIMIENTO.</t>
  </si>
  <si>
    <t>Se adjudicón contrato con ARKAMBIENTAL para la ejecución de la meta.</t>
  </si>
  <si>
    <t>Acciones para la construcción de memoria, verdad, reparación, víctimas, paz y reconciliación</t>
  </si>
  <si>
    <t>Se ejecutará a través del contrato 197/2021 CORPORACION DE SERVICIOS COLOMBIA CORSER VICOL ONG</t>
  </si>
  <si>
    <t>Los rps corresponden a contratación de personal. No se pudo adelantar ningún proceso por inconvenientes administrativos.</t>
  </si>
  <si>
    <t>Acciones para el desarrollo de capacidades y el fomento de los derechos de las mujeres</t>
  </si>
  <si>
    <t>Se ejecutará a través de contrato 219 de 2021, 3 metas se cumplen bajo este proceso ASOCIACION PARA EL DESARROLLO INTEGRAL DE LA FAMILIA COLOMBIANA</t>
  </si>
  <si>
    <t>CONVENIO UNIVERSIDAD NACIONAL ABIERTA Y A DISTANCIA. EN EJECUCIÓN.</t>
  </si>
  <si>
    <t>Se suscribió un contrato interadministrativo con la UNAD para dar ejecución a la meta.</t>
  </si>
  <si>
    <t>Vincular 1.000 personas en acciones para la prevención del feminicidio y la violencia contra la mujer.</t>
  </si>
  <si>
    <t>Vincular 1000 personas en acciones para la prevención del feminicidio y la violencia contra la mujer.</t>
  </si>
  <si>
    <t>Se ejecutará a través de contrato 219 de 2021, 3 metas se cumplen bajo este proceso. ASOCIACION PARA EL DESARROLLO INTEGRAL D E LA FAMILIA COLOMBIANA</t>
  </si>
  <si>
    <t>CONTRATO FUNDACION DE CIENCIA Y TECNOLOGIA GLOBAL. EN EJECUCIÓN.</t>
  </si>
  <si>
    <t>El proceso se encuentra en proceso de formulación del estudio del sector.</t>
  </si>
  <si>
    <t>Formar 200 personas en la escuela de seguridad.</t>
  </si>
  <si>
    <t>Acciones de promoción para la convivencia ciudadana</t>
  </si>
  <si>
    <t>Formar 200 personas en la escuela de seguridad</t>
  </si>
  <si>
    <t>Realizar 2 acuerdos para el uso del EP con fines culturales, deportivos, recreacionales o de mercados temporales.</t>
  </si>
  <si>
    <t>Acciones para establecer acuerdos ciudadanos</t>
  </si>
  <si>
    <t>Los rps generados no mueven meta. Corresponden a contratación de personal.</t>
  </si>
  <si>
    <t>Los rps generados no mueven meta.Se cumple la meta sin comprometer recursos. Acuerdo entre venderores informales y oficina de IVC, en cabeza del Dr. Luis Carlos Erira, asesor de despacho.</t>
  </si>
  <si>
    <t>No se ha adjudicado se encuentra en etapa de formulación del estudio del sector. El  RP relacionado no mueve meta.</t>
  </si>
  <si>
    <t>Realizar 2 acuerdos para promover la formalización de vendedores informales a círculos económicos productivos de la ciudad.</t>
  </si>
  <si>
    <t>Se contrata con CORSERVICOL. En ejecución.</t>
  </si>
  <si>
    <t>Beneficiar 400 personas a través de estrategias para el fortalecimiento de los mecanismos de justicia comunitaria.</t>
  </si>
  <si>
    <t>Acciones de acceso a la justicia</t>
  </si>
  <si>
    <t>Contrato con RED CÓMPUTO. En ejecución.</t>
  </si>
  <si>
    <t>Se adjudicó el CPS-262-2023 con CONVIEST SAS para cumplir la meta y la iniciativa de presupuestos participativos de Alarmas Comunitarias.</t>
  </si>
  <si>
    <t>Suministrar 1 dotación de parque automotor a organismos de seguridad</t>
  </si>
  <si>
    <t>Dotaciones de seguridad</t>
  </si>
  <si>
    <t>de parque automotor a organismos de seguridad</t>
  </si>
  <si>
    <t>Suministrar 1 dotación del parque automotor a organismos de seguridad</t>
  </si>
  <si>
    <t>CONTRATO CON FANALCA. EN EJCUCIÓN.</t>
  </si>
  <si>
    <t>CONTRATO CON CORBAN COMPUTADORES S A S. EN EJECUCIÓN.</t>
  </si>
  <si>
    <t>Se suscribió un convenio interadministrativo con la Secretaría de Seguridad, Convivencia y Justicia para la adquisición de cámaras multisensor.</t>
  </si>
  <si>
    <t>Intervenir 10.000 metros cuadrados de elementos del sistema de espacio público peatonal con acciones de construcción y/o conservación.</t>
  </si>
  <si>
    <t>Acciones de mejoramiento de la malla vial y el espacio público</t>
  </si>
  <si>
    <t>Se ejecutará a través del contrato 202 de 2021</t>
  </si>
  <si>
    <t>CONTRATO CON  CONSORCIO INGEVIAL LAM, EN EJECUCIÓN.</t>
  </si>
  <si>
    <t>Se adjudicó en el Contrato de Obra Publica -260-2023 para la ejecución de la meta. Adicionalmente, se adjudicó el contato 261 para la ejecución de la meta mediante acupuntura urbana.</t>
  </si>
  <si>
    <t>Intervenir 450 metros lineales de Ciclo-infraestructura con acciones de construcción y/o conservación.</t>
  </si>
  <si>
    <t>Intervenir 450 metros lineales de ciclo-infraestructura con acciones de construcción y/o conservación</t>
  </si>
  <si>
    <t>Los documentos de formulación se encuentran en elaboración de pliegos para publicarse en SECOP II. Los RP relacionados no mueven meta.</t>
  </si>
  <si>
    <t>Intervenir 5 Kilómetros-carril de malla vial urbana (local y/o intermedia) con acciones de conservación.</t>
  </si>
  <si>
    <t>de malla vial urbana (local y/o intermedia) con acciones de conservación.</t>
  </si>
  <si>
    <t>Intervenir 5 km/carril de malla vial urbana (local y/o intermedia) con acciones de construcción y /o conservación</t>
  </si>
  <si>
    <t>Se adjudicó en el Contrato de Obra Publica -260-2023 para la ejecución de la meta</t>
  </si>
  <si>
    <t>Intervenir 600 metros cuadrados de Puentes vehiculares y/o peatonales de escala local sobre cuerpos de agua con acciones de construcción y/o conservación.</t>
  </si>
  <si>
    <t>Intervenir 600 metros cuadrados de puentes vehiculares y/o peatonales de escala local sobre cuerpos de agua con acciones de construcción y/o conservación</t>
  </si>
  <si>
    <t>CONTRATO CON  CONSORCIO MANTENIMIENTO PUENTES, EN EJECUCIÓN.</t>
  </si>
  <si>
    <t>Acciones de fomento y fortalecimiento de procesos participativos</t>
  </si>
  <si>
    <t>Los rsp generados no mueven la meta. Corresponden a prestación de servicios de apoyo.</t>
  </si>
  <si>
    <t>Los rsp generados no mueven la meta. Corresponden a prestación de servicios de apoyo.No se pudo adelantar ningún proceso por inconvenientes administrativos.</t>
  </si>
  <si>
    <t>Se adjudicó un contrato de persona jurídica para cumplimiento de la meta Inversiones C F S S.A.S</t>
  </si>
  <si>
    <t>Dotar 15 sedes de salones comunales</t>
  </si>
  <si>
    <t>El rp generado no mueve la meta. Corresponde a prestación de servicios de apoyo.</t>
  </si>
  <si>
    <t>CONTRATO A SECURITY VIDEO EQUIPMENT SAS. EN EJECUCIÓN.</t>
  </si>
  <si>
    <t>Proceso en revisión precontractual.</t>
  </si>
  <si>
    <t>Fortalecer 70 Organizaciones, JAC e Instancias de participación ciudadana.</t>
  </si>
  <si>
    <t>Fortalecer 70 organizaciones, JAC e instancias de participación ciudadana</t>
  </si>
  <si>
    <t>Se ejecutó a través del contrato 191/2021</t>
  </si>
  <si>
    <t>Los rps generados corresponden a contratación de personal.No se pudo adelantar ningún proceso por inconvenientes administrativos.</t>
  </si>
  <si>
    <t>Intervenir 7 sedes de salones comunales</t>
  </si>
  <si>
    <t>Acciones inspección, vigilancia y control</t>
  </si>
  <si>
    <t>Realizar 4 acciones de inspección vigilancia y control</t>
  </si>
  <si>
    <t>Los rps generados  corresponden a contratación de personal de apoyo.</t>
  </si>
  <si>
    <t>Los rps son del personal contratado que apoya las acciones de inspección, vigilancia y control.</t>
  </si>
  <si>
    <t>Las acciones se han realizado de manera periódica en la localidad, mediante el equipo.</t>
  </si>
  <si>
    <t>Acciones para el fortalecimiento institucional</t>
  </si>
  <si>
    <t>Realizar 1 rendición de cuentas anuales</t>
  </si>
  <si>
    <t>Se realiza la rendición de cuentas sin ejecutar recursos de la meta.</t>
  </si>
  <si>
    <t>Se adjudicó y se realizó la rendición de cuentas sin contratiempos.</t>
  </si>
  <si>
    <t>LLos rps generados corresponden a contratación de personal de apoyo.</t>
  </si>
  <si>
    <t>Atender 6402 hogares con apoyos que contribuyan al ingreso mínimo garantizado.</t>
  </si>
  <si>
    <t>Puente Aranda cuidadora y protectora de la población vulnerable</t>
  </si>
  <si>
    <t>Está en ajuste la resolución y está en espera el proceso de dispersión.</t>
  </si>
  <si>
    <t>A 30 septiembre: Pendiente de información de SDP y SDH para conocer las dispersiones.</t>
  </si>
  <si>
    <t>Beneficiar 885 personas mayores con apoyo económico tipo C</t>
  </si>
  <si>
    <t>Beneficiar 1705 personas mayores con apoyo económico tipo C</t>
  </si>
  <si>
    <t>a 30 de septiembre: se siguen haciendo las dispersiones y se tiene resolución que comprende recursos del mes de julio al mes enero 2023. A la fecha no hay orientación sobre aumento del bono.</t>
  </si>
  <si>
    <t>Apoyar 1.000 Mipymes y/o emprendimientos culturales y creativos.</t>
  </si>
  <si>
    <t>Empleo y productividad, una apuesta del contrato social para Puente Aranda</t>
  </si>
  <si>
    <t>a 30 septiembre: Ya se suscribió licitación pública.</t>
  </si>
  <si>
    <t>Promover en 4.000 Mipymes y/o emprendimientos la transformación empresarial y/o productiva.</t>
  </si>
  <si>
    <t>El contrato del corte no mueve la meta…</t>
  </si>
  <si>
    <t>a 30 septiembre: la meta se encuentra en ejecución por medio de convenio y licitación pública</t>
  </si>
  <si>
    <t>la presente meta para la vigencia 2022 se mantiene en su condicion de incompleta toda vez que el contrato 306-2022 y el contrato 286-2022 continuan en ejecución y se espera que la magnitud entregada aumente</t>
  </si>
  <si>
    <t>a 30 de septiembre: se encuentra en ejecución con proceso de licitación pública</t>
  </si>
  <si>
    <t>para la magnitud entregada 2022 continua en su condicion incompleta toda vez que el contrrato 306-2022 continua en ejecucion y se espera que aumente la cantidad entregada.</t>
  </si>
  <si>
    <t>Revitalizar 2.000 Mipymes y/o emprendimientos potencializadas dentro de las aglomeraciones económicas que fomentan el empleo y/o nuevas actividades económicas.</t>
  </si>
  <si>
    <t>a 30 septiembre: Licitación pública en ejecución</t>
  </si>
  <si>
    <t>Puente Aranda sin violencias</t>
  </si>
  <si>
    <t>Dotart</t>
  </si>
  <si>
    <t xml:space="preserve"> centro</t>
  </si>
  <si>
    <t>Dotar 2 centros de desarrollo comunitario</t>
  </si>
  <si>
    <t xml:space="preserve"> centros</t>
  </si>
  <si>
    <t>de desarrollo comunitario</t>
  </si>
  <si>
    <t>Sedes de centros de desarrollo comunitarios dotados</t>
  </si>
  <si>
    <t>Dotar 8 sedes de atención a la primera infancia y/o adolescencia (jardines infantil y centros amar)</t>
  </si>
  <si>
    <t>sedes</t>
  </si>
  <si>
    <t>de atención a la primera infancia y/o adolescencia (jardines infantil y centros amar)</t>
  </si>
  <si>
    <t>a 30 septiembre: continúa ejecución de meta. Se finaliza en el mes de diciembre.</t>
  </si>
  <si>
    <t>Vincular 400 mujeres cuidadoras a estrategias de cuidado.</t>
  </si>
  <si>
    <t>Mujeres cuidadoras en un nuevo contrato social para Puente Aranda</t>
  </si>
  <si>
    <t>Vincular 400 personas cuidadoras a estrategias de cuidado.</t>
  </si>
  <si>
    <t>a 30 de septiembre: no se tenía contratada la licitación publica.</t>
  </si>
  <si>
    <t>Beneficiar 500 personas con discapacidad a través de Dispositivos de Asistencia Personal - Ayudas Técnicas (no incluidas en los Planes de Beneficios).</t>
  </si>
  <si>
    <t>Puente Aranda con salud</t>
  </si>
  <si>
    <t>la contratación no afecta la meta</t>
  </si>
  <si>
    <t>a 30 septiembre: convenio interadministrativo se encuentra en ejecución</t>
  </si>
  <si>
    <t>Vincular 1.600 personas en acciones complementarias de la estrategia territorial de salud.</t>
  </si>
  <si>
    <t>a 30 septiembre: La ejecución se mantiene y cantidad entregada aumentará.</t>
  </si>
  <si>
    <t>Vincular 2.000 personas a las acciones desarrolladas desde los dispositivos de base comunitaria en respuesta al consumo de SPA.</t>
  </si>
  <si>
    <t>a 30 de junio: convenio en ejecución</t>
  </si>
  <si>
    <t>Vincular 600 mujeres gestantes, niños, niñas, migrantes irregulares, vinculados en acciones de protección específica y detección temprana</t>
  </si>
  <si>
    <t>Puente Aranda cuida a las muejres gestantes</t>
  </si>
  <si>
    <t>gestantes, niños, niñas, migrantes irregulares, vinculados en acciones de protección específica y detección temprana</t>
  </si>
  <si>
    <t>Vincular 2000 personas a las acciones y estrategias para la prevención del embarazo adolescente.</t>
  </si>
  <si>
    <t>Puente Aranda educada en prevención de embarazo</t>
  </si>
  <si>
    <t>a 30 septiembre: continúa en ejecución</t>
  </si>
  <si>
    <t>Implementar 15 proyectos para el desarrollo integral de la primera infancia y la relación escuela, familia y comunidad.</t>
  </si>
  <si>
    <t>Educación inicial: bases solidadas para la vida para los niños y niñas de puente Aranda</t>
  </si>
  <si>
    <t>Cada proyecto corresponde a un IED</t>
  </si>
  <si>
    <t>a 30 septiembre: está en ejecución/formulación</t>
  </si>
  <si>
    <t>Dotar 15 sedes educativas urbanas.</t>
  </si>
  <si>
    <t>Una localidad pedagógica</t>
  </si>
  <si>
    <t>a 30 septiembre: está en proceso de contratación</t>
  </si>
  <si>
    <t>Beneficiar 1.500 estudiantes de programas de educación superior con apoyo de sostenimiento para la permanencia.</t>
  </si>
  <si>
    <t>Puente Aranda comprometida con la educación superior de los jóvenes</t>
  </si>
  <si>
    <t>a 30 de septiembre: para el reporte 2021 la SED con corte 30 de junio nos indica que hay 252 alumnos en la meta de permanencia.</t>
  </si>
  <si>
    <t>En la vigencia 2022 se cumlio con la magnitud contratada de 375 beneficiarios al momento de realizar el reporte ya se habia cerrado la meta lo cual no permitio actualizar el valor.</t>
  </si>
  <si>
    <t>a 30 septiembre: La contratacion de la meta 2022 no afecta la magnitud</t>
  </si>
  <si>
    <t>en cuanto a la magnitud entregada esta sobrepasa la contratada ya que  los rendimientos financieros del convenio permitieron beneficiar a más estudiantes evidenciando una sobre ejecucion de las metas, aspecto contemplado dentro del convenio 294-2022.</t>
  </si>
  <si>
    <t>Beneficiar 2.000 Personas con artículos deportivos entregados.</t>
  </si>
  <si>
    <t>Puente Aranda referente en cultura, deporte y recreación</t>
  </si>
  <si>
    <t>Capacitar 4.000 personas en los campos deportivos.</t>
  </si>
  <si>
    <t>a 30 septiembre: el proyecto continúa en ejecución</t>
  </si>
  <si>
    <t>Vincular 6.000 personas en actividades recreo-deportivas comunitarias.</t>
  </si>
  <si>
    <t>a 30 de septiembre: se encuentra en ejecución</t>
  </si>
  <si>
    <t>No se cierran debido a que las iniciativas se ejecutaran hasta la finalizacion de los contratos de los instructores contemplado para el mes de diciembre.</t>
  </si>
  <si>
    <t>Otorgar 80 estímulos de apoyo al sector cultural, artístico, patrimonial y recreo deportivas.</t>
  </si>
  <si>
    <t>Arte, cultura y patrimonio, un nuevo pacto social para Puente Aranda</t>
  </si>
  <si>
    <t>de apoyo al sector cultural, artístico, patrimonial y recreo deportivas.</t>
  </si>
  <si>
    <t>a 30 de septiembre: Se encuentra en ejecución</t>
  </si>
  <si>
    <t>para la meta de la vigencia 2022 de este componente su condicion continua incompleta dado que el convenio 369-2022 continua en ejecución.</t>
  </si>
  <si>
    <t>a 30 de septiembre: se encuentra en formulación el restante de la meta</t>
  </si>
  <si>
    <t>esta en ejecucion el contrato 386-2022 razon por la cual no se cierra la magnitud entregada</t>
  </si>
  <si>
    <t>Financiar 12 proyectos del sector cultural y creativo.</t>
  </si>
  <si>
    <t>Industria cultural para Puente Aranda</t>
  </si>
  <si>
    <t>Construir 300 m2 de muros y techos verdes.</t>
  </si>
  <si>
    <t>Educación ambiental y eco urbanismo en Puente Aranda</t>
  </si>
  <si>
    <t>Implementar 5 PROCEDAS.</t>
  </si>
  <si>
    <t>a 30 septiembre: se encuentra en ejecución</t>
  </si>
  <si>
    <t>entendiendo que el contrato 269-2022 actualmente se encuentra en ejecucion para la meta de procedas a la fecha se reporta un aproximado de cumplimiento del 70% en su condicion incompleto dado que se espera que el contrato aumente la magnitud entregada</t>
  </si>
  <si>
    <t xml:space="preserve">Intervenir 300 m2 de jardinería y coberturas verdes. </t>
  </si>
  <si>
    <t>Intervenir 300 m2 de jardinería y coberturas verdes.</t>
  </si>
  <si>
    <t>Intervenir 4 hectáreas con procesos de restauración, rehabilitación o recuperación ecológica</t>
  </si>
  <si>
    <t>Restauración ecológica para Puente Aranda</t>
  </si>
  <si>
    <t xml:space="preserve">Intervenir </t>
  </si>
  <si>
    <t>hectáreas</t>
  </si>
  <si>
    <t>con procesos de restauración, rehabilitación o recuperación ecológica</t>
  </si>
  <si>
    <t>de acuerdo a los criterios de viabilidad de este proyecto de inversion emitidos por la secretria distrital de ambiente, la localidad de puente aranda no cuenta con estructura ecologica principal esto con base en reuniones bilaterales que mantuvo la alcald</t>
  </si>
  <si>
    <t>Puente Aranda alerta ante las emergencias</t>
  </si>
  <si>
    <t>a 30 de septiembre: se encuentra en proceso de contratación</t>
  </si>
  <si>
    <t>Mantener 1.000 árboles urbanos.</t>
  </si>
  <si>
    <t>Arbolado para Puente Aranda</t>
  </si>
  <si>
    <t>a 30 de septiembre: se encuentra en formulación</t>
  </si>
  <si>
    <t>a la fecha se reportan 221 individuos arboreos con mantenimiento y el excedente esta en proceso de entrega por parte del Jardon botanico de bogotá para culminar la meta de mantener 500 araboles para la localidad, por tal motivo  el contratista solicito su</t>
  </si>
  <si>
    <t>Plantar 500 árboles urbanos.</t>
  </si>
  <si>
    <t>Plantar 500 árboles urbanos y/o rurales.</t>
  </si>
  <si>
    <t>La contratqación del corte no mueve meta.</t>
  </si>
  <si>
    <t>Más árboles y más y mejor espacio público</t>
  </si>
  <si>
    <t>"Intervenir 8 parques vecinales y/o de bolsillo con acciones de mejoramiento, mantenimiento y/o dotación"</t>
  </si>
  <si>
    <t>Parques para puente aranda</t>
  </si>
  <si>
    <t>parques vecinales y/o de bolsillo</t>
  </si>
  <si>
    <t>con acciones de mejoramiento, mantenimiento y/o dotación"</t>
  </si>
  <si>
    <t>Atender 3.000 animales en urgencias, brigadas médico veterinarias, acciones de esterilización, educación y adopción.</t>
  </si>
  <si>
    <t>Puente Aranda protege y cuida a los animales</t>
  </si>
  <si>
    <t>Se atendieron 102 animañes por el profesional de la Alcaldia y por persona juridca 362 aninales</t>
  </si>
  <si>
    <t>a 30 de septiembre: La contratación de la clínica veterinaria ya se adjudicó, estamos a la espera de que la UT generé RIT para poder apropiar recursos en el CRP.</t>
  </si>
  <si>
    <t>Capacitar 4.000 personas en separación en la fuente y reciclaje</t>
  </si>
  <si>
    <t>Puente Aranda cambia sus hábitos de consumo</t>
  </si>
  <si>
    <t>Capacitar 4.000 personas en separación en la fuente y reciclaje.</t>
  </si>
  <si>
    <t>la meta 2022 aun continua en condicion incompleta dado que el contrato 369-2022 continua en ejecucion y se espera que aumente la magnitud entregada finalizando su contrato</t>
  </si>
  <si>
    <t>Puente Aranda de la mano con la paz y la reconciliación</t>
  </si>
  <si>
    <t>Capacitar 1.000 personas para la construcción de ciudadanía y desarrollo de capacidades para el ejercicio de derechos de las mujeres.</t>
  </si>
  <si>
    <t>Mujeres libres y seguras en Puente Aranda</t>
  </si>
  <si>
    <t>a 30 de septiembre: Sin iniciar ejecución de la licitación pública</t>
  </si>
  <si>
    <t>a 30 de septiembre: Licitación sin iniciar. El inicio del contrato es posterior al corte.</t>
  </si>
  <si>
    <t>Seguridad y convivencia para Puente Aranda</t>
  </si>
  <si>
    <t>Incluir 800 personas en actividades de educación para la resilencia y la prevención de hechos delictivos</t>
  </si>
  <si>
    <t>en actividades de educación para la resilencia y la prevención de hechos delictivos</t>
  </si>
  <si>
    <t>Acuerdos para el espacio público en el marco del contrato social para Puente Aranda</t>
  </si>
  <si>
    <t>Realizar 2 acuerdos para la vinculación de la ciudadanía en los programas adelantados por el IDRD y acuerdos con vendedores informales o estacionarios</t>
  </si>
  <si>
    <t>La contratación del corte no mueve meta.</t>
  </si>
  <si>
    <t>a 30 de septiembre: continúa en ejecución</t>
  </si>
  <si>
    <t>Atender 3000 personas en estrategias de acceso a la justicia integral en la ciudad.</t>
  </si>
  <si>
    <t>Puente Aranda con justicia y paz</t>
  </si>
  <si>
    <t>a 30 septiembre: se encuentra en formulación</t>
  </si>
  <si>
    <t>Implementar 2 estrategias local de acciones pedagógicas del Código Nacional de Seguridad y Convivencia Ciudadana en la localidad.</t>
  </si>
  <si>
    <t>Dotación en seguridad para Puente Aranda</t>
  </si>
  <si>
    <t>Suministrar 1 dotación tecnológica a organismos de seguridad.</t>
  </si>
  <si>
    <t>Intervenir 11.000 metros cuadrados de elementos del sistema de espacio público peatonal con acciones de construcción y/o conservación.</t>
  </si>
  <si>
    <t>Movilidad segura, sostenible y accesible para Puente Aranda</t>
  </si>
  <si>
    <t>Intervenir 11.001 metros cuadrados de elementos del sistema de espacio público peatonal con acciones de construcción y/o conservación.</t>
  </si>
  <si>
    <t>la contratación del corte no mueve meta.</t>
  </si>
  <si>
    <t>Intervenir 1600 metros lineales de Ciclo-infraestructura con acciones de construcción y/o conservación.</t>
  </si>
  <si>
    <t>Intervenir 4,8 Kilómetros-carril de malla vial urbana (local y/o intermedia) con acciones de construcción y/o conservación</t>
  </si>
  <si>
    <t>Intervenir 6,81 Kilómetros-carril de malla vial urbana (local y/o intermedia) con acciones de construcción y/o conservación</t>
  </si>
  <si>
    <t>Capacitar 800 personas a través de procesos de formación para la participación de manera virtual y presencial.</t>
  </si>
  <si>
    <t>Fortalecimiento de la participación ciudadana en Puente Aranda</t>
  </si>
  <si>
    <t>Construir 2,1 sedes de salones comunales</t>
  </si>
  <si>
    <t>Los contratos no afectan el avance de la meta</t>
  </si>
  <si>
    <t>a 30 de septiembre: ninguna</t>
  </si>
  <si>
    <t>Fortalecer 100 Organizaciones, JAC e Instancias de participación ciudadana.</t>
  </si>
  <si>
    <t>Intervenir 4 sedes de salones comunales</t>
  </si>
  <si>
    <t>Intervenir 4 sedes de salones comunales.</t>
  </si>
  <si>
    <t>a 30 de junio: contrato sigue en ejecución</t>
  </si>
  <si>
    <t>Fortalecimiento al desarrollo local de Puente Aranda</t>
  </si>
  <si>
    <t>A 30 de septiembre: continúa en ejecución</t>
  </si>
  <si>
    <t>Construir 1 parque zonal Veraguas</t>
  </si>
  <si>
    <t>parque zonal</t>
  </si>
  <si>
    <t>Veraguas</t>
  </si>
  <si>
    <t>Número de Parques zonales construidos</t>
  </si>
  <si>
    <t>a 30 de septiembre: se encuentra en ejecución, convenio con IDRD</t>
  </si>
  <si>
    <t>la meta de este proyecto de inversion para la vigencia 2022 continua en un condicion incompleta toda vez que el contrato 299-2022 continua en ejecuciin y se espera que la magnitud entregada aumente finalizando dicho contrato</t>
  </si>
  <si>
    <t>De Parque Automotor A Organismos De Seguridad</t>
  </si>
  <si>
    <t>Suministrar 1 Dotación De Parque Automotor A Organismos De Seguridad</t>
  </si>
  <si>
    <t xml:space="preserve">Beneficiar </t>
  </si>
  <si>
    <t>Beneficiar 291 Jóvenes Con Trasferencias Monetarias Condicionadas</t>
  </si>
  <si>
    <t xml:space="preserve">Puente Aranda con equipamientos para la garantía de la seguridad y la justicia </t>
  </si>
  <si>
    <t>equipamento</t>
  </si>
  <si>
    <t>que contribuya a la garantía de l seguridad y la justicia</t>
  </si>
  <si>
    <t>Garantizar 1 equipamento que contribuya a la garantía de l seguridad y la justicia</t>
  </si>
  <si>
    <t>Atender 3500 hogares con apoyos que contribuyan al ingreso mínimo garantizado.</t>
  </si>
  <si>
    <t>La Candelaria solidaria</t>
  </si>
  <si>
    <t>Atender 4254 hogares con apoyos que contribuyan al ingreso mínimo garantizado.</t>
  </si>
  <si>
    <t>En febrero se realizó transferencia a SHD, se entregará subsidio de 120.000 por 8 meses. Acta de Comité Coordinador de Sistema Bogotá Solidaria en Casa. 
En mayo se realizó nueva transferencia a SHD quedando con una magnitud contratada de 1674 hogares,</t>
  </si>
  <si>
    <t>A 31 de diciembre de 2022
Conforme al reporte de la DGDL-SDG sobre el seguimiento de los hogares únicos atendidos con al menos una transferencia monetaria con recursos del Fondos de Desarrollo Local de La Candelaria, con corte a 31 de diciembre de 2022 s</t>
  </si>
  <si>
    <t>A 30 de septiembre de 2023
El 11 de septiembre se llevó a cabo reunión con la SDIS para la socialización de la apertura del convenio. Mediante correo del 18 de septiembre la supervisora de la SDIS del convenio remitió el informe con corte a 31 de agosto,</t>
  </si>
  <si>
    <t>Beneficiar 450 personas mayores con apoyo económico tipo C.</t>
  </si>
  <si>
    <t>Beneficiar 514 personas mayores con apoyo económico tipo C.</t>
  </si>
  <si>
    <t>De acuerdo con indicaciones de SDIS se reportan beneficiarios en estado EN ATENCIÓN, y al corte trimestral se calcula el promedio acumulado durante el año.</t>
  </si>
  <si>
    <t>A 31 de diciembre de 2022
Mediante resolución 117 del 22 de noviembre se dio cobertura al subsidio tipo C para el mes de diciembre con lo cual se cumplió el total de la meta programada de beneficiar mensualmente a 450 personas mayores durante la vigencia</t>
  </si>
  <si>
    <t>A 30 de septiembre de 2023
Se expidió la resolución mediante la cual se da cobertura a los costos operativos del convenio de julio 2023 a enero 2024. Se desarrollan acciones complementarias de: a) Gestión de acuerdos de pago para la recuperación de cobro</t>
  </si>
  <si>
    <t>Apoyar 146 Mipymes y/o emprendimientos culturales y creativos, incluyendo la asesoría, acompañamiento técnico y/o apoyos económicos, teniendo en cuenta las salas de teatro de la localidad.</t>
  </si>
  <si>
    <t>La Candelaria productiva y resiliente</t>
  </si>
  <si>
    <t>y/o emprendimientos culturales y creativos, incluyendo la asesoría, acompañamiento técnico y/o apoyos económicos, teniendo en cuenta las salas de teatro de la localidad.</t>
  </si>
  <si>
    <t>Se contrató operador para formación empresarial y  feria empresarial para emprendimientos
y/o mipymes de la población Afrodescendiente de la localidad para beneficiar 30 Mipymes y/o emprendimientos culturales y creativos.
Se suscribió convenio con PNU</t>
  </si>
  <si>
    <t>A 31 de diciembre de 2022
Dentro de la ejecución del contrato interadministrativo 153-2022 (CIA-003-2022) suscrito con la Corporación para el desarrollo de las Microempresas PROPAIS que inicio el 02 de septiembre de 2022, se realizaron las actividades de</t>
  </si>
  <si>
    <t xml:space="preserve">A 30 de septiembre de 2023
Convenio 187-2023. Cumplidas las etapas de inscripción y verificación de requisitos, se preseleccionaron 61 beneficiarios de los cuales ingresaron a la ruta E 58. Se realizo la primera visita para el diagnóstico y focalización </t>
  </si>
  <si>
    <t>Promover en 133 Mipymes y/o emprendimientos la transformación empresarial y/o productiva incluyendo la asesoría, acompañamiento técnico y/o apoyo económico.</t>
  </si>
  <si>
    <t>y/o emprendimientos la transformación empresarial y/o productiva incluyendo la asesoría, acompañamiento técnico y/o apoyo económico.</t>
  </si>
  <si>
    <t>Número de procesos en SECOP: 
PNUD: FDLC-ACI-001-2021
Beneficiarios del proyecto: 40 PNUD mprendimientos y/o mypimes de PNUD (en proceso de inscripcion 27)</t>
  </si>
  <si>
    <t>Promover en 75 Mipymes y/o emprendimientos procesos de reconversión hacia actividades sostenibles, incluyendo la asesoría, acompañamiento técnico y/o apoyo económico.</t>
  </si>
  <si>
    <t>y/o emprendimientos procesos de reconversión hacia actividades sostenibles, incluyendo la asesoría, acompañamiento técnico y/o apoyo económico.</t>
  </si>
  <si>
    <t>Número de procesos en SECOP: 
PNUD: FDLC-ACI-001-2021 
beneficiarios del proyecto: 35 emprendimientos y/o mypimes de PNUD (en proceso de inscripcion 20)
30 de indigenas (se ejecuto)</t>
  </si>
  <si>
    <t>En la vigencia 2022 no fue programada magnitud para la meta</t>
  </si>
  <si>
    <t>Revitalizar 100 Mipymes y/o emprendimientos, potencializadas dentro de las aglomeraciones económicas que fomentan el empleo y/o nuevas actividades económicas incluyendo la asesoría, acompañamiento técnico y/o apoyo económico.</t>
  </si>
  <si>
    <t>y/o emprendimientos, potencializadas dentro de las aglomeraciones económicas que fomentan el empleo y/o nuevas actividades económicas incluyendo la asesoría, acompañamiento técnico y/o apoyo económico.</t>
  </si>
  <si>
    <t>Número de procesos en SECOP: 
PNUD: FDLC-ACI-001-2021
beneficiarios del proyecto: 30 PNUD emprendimientos y/o mypimes de PNUD (en proceso de inscripcion 15)</t>
  </si>
  <si>
    <t>Dotar 1 Sedes de atención a la primera infancia y/o adolescencia (Centros Amar).</t>
  </si>
  <si>
    <t>La Candelaria territorio libre de violencia intrafamiliar y sexual</t>
  </si>
  <si>
    <t>de atención a la primera infancia y/o adolescencia (Centros Amar).</t>
  </si>
  <si>
    <t>Dotar 1 Sede de atención a la primera infancia y/o adolescencia (Centros Amar).</t>
  </si>
  <si>
    <t>En noviembre se hizo entrega de elementos artísticos, deportivos, musicales, juegos infantiles y didácticos, y elementos electrónicos, al Centro Amar de La Candelaria</t>
  </si>
  <si>
    <t>Se dio cumplimiento a la meta en la vigencia 2021</t>
  </si>
  <si>
    <t>Formar 400 personas en prevención de violencia intrafamiliar y/o violencia sexual.</t>
  </si>
  <si>
    <t>120 personas formadas a través de *2 Ferias de la Sexualidad, realizadas el 17 de Noviembre, en la Jornada de Mañana y Tarde, con 120 alumnos mayores de 14 años de la Escuela Nacional de Comercio.                        
*Caravana Territorial por el buen</t>
  </si>
  <si>
    <t>A 30 de septiembre de 2023
Se adjudicó el contrato 266/2023 a la Corporación Colectivo Digerati proceso FDLC-SAMC-005-2023, para beneficiar 158 niños, niñas adolescentes, jóvenes y familias en prevención y sensibilización de violencia intrafamiliar, plaz</t>
  </si>
  <si>
    <t>Vincular 400 mujeres cuidadoras a estrategias de cuidado y demás personas que ejerzan las labores del cuidado.</t>
  </si>
  <si>
    <t>La Candelaria redistributiva: democratizando el trabajo de cuidado</t>
  </si>
  <si>
    <t>cuidadoras a estrategias de cuidado y demás personas que ejerzan las labores del cuidado.</t>
  </si>
  <si>
    <t>En septiembre se sucribió el contrato de prestación de servicios  No. 134 de 2021 y se han realizado las siguientes actividades: *Taller 1: Reconocimiento e intercambio de saberes, realizado el 3 de Noviembre, con asistencia de 30 personas, en la Casa Com</t>
  </si>
  <si>
    <t>A 30 de septiembre de 2023
Se celebro el contrato 263/2023 con Dreams Event Planning Services SAS, para beneficiar 200 personas con la implementación estrategias de descanso y mecanismos de financiación, plazo 6 meses, fecha inicio 29 de agosto. Se reali</t>
  </si>
  <si>
    <t>La Candelaria incluyente y ancestral</t>
  </si>
  <si>
    <t>Se adelantó la etapa de visitas de seguimiento de vigencias 2019 y 2020, se estaba llevando a cabo proceso  de inscripción de nuevos beneficiarios, entrega de las ayudas tecnicas previstas para el mes de mayo de 2022</t>
  </si>
  <si>
    <t xml:space="preserve">A 31 de diciembre de 2022
Se suscribió el convenio interadministrativo 178-2022 con la Subred integrada de servicios en salud Centro Oriente proceso FDLC-CIA-178-2022 para el otorgamiento de dispositivos de asistencia personal ayudas técnicas a personas </t>
  </si>
  <si>
    <t>A 30 de septiembre de 2023
El proceso contractual se adjudicará una vez finalice el convenio de la vigencia 2022 el cual de acuerdo con la última modificación, es el 18 de octubre. Sin embargo, por corresponder a la modalidad de contratación directa apli</t>
  </si>
  <si>
    <t>En noviembre se suscribió el contrato interadministrativo con el Cabildo Indígena Inga de Bogotá D.C.  para implementar acciones para el reconocimiento integral de las comunidades indígenas que habitan en la localidad, mediante la generación de herramient</t>
  </si>
  <si>
    <t>Para la vigencia 2022 no fue programada magnitud para la meta</t>
  </si>
  <si>
    <t>A 30 de septiembre de 2023
Dentro de la ejecución del contrato 190-2023 se han realizado las siguientes actividades: 1. Cinco talleres de formación en medicina ancestral y etnobotánica dirigidos a 50 personas, 2. Conmemoración del día de la afrocolombian</t>
  </si>
  <si>
    <t>Implementar 2 Proyectos para el desarrollo integral de la primera infancia y la relación escuela, familia y comunidad.</t>
  </si>
  <si>
    <t>La Candelaria pedagógica: bases sólidas para la vida</t>
  </si>
  <si>
    <t>Se adjudicó contrato No.  196-2021  para la ejecución de talleres lúdico pedagógicos de promoción de lectura y escritura, que contengan expresiones artísticas y de narración oral dirigidos a los niños y niñas de tres a seis años de la localidad de La Cand</t>
  </si>
  <si>
    <t>A 30 de septiembre de 2023
Conforme al Acuerdo marco 166-2021 se cargó evento en tienda virtual el 21 de julio. El 10 de agosto se generaron 6 órdenes de compra con fecha de inicio 30 de agosto para la adquisición de elementos tecnológicos, deportivos, d</t>
  </si>
  <si>
    <t>Dotar 3 sedes educativas urbanas públicas.</t>
  </si>
  <si>
    <t>La Candelaria pedagógica: más y mejor tiempo en los colegios</t>
  </si>
  <si>
    <t>educativas urbanas públicas.</t>
  </si>
  <si>
    <t>Su ejecución no fue posible en la vigencia 2021 debido a que los procesos formulados y publicados mediante acuerdo marco y posteriormente por bolsa mercantil se cayeron por falta de proponentes para la compra de equipos portátiles solicitados por parte de</t>
  </si>
  <si>
    <t xml:space="preserve">A 30 de septiembre de 2023
Se presenta dificultad con simulador del acuerdo marco para la compra y alquiler de computadores y periféricos ETP III CCE-280-2021, por especificaciones técnicas de los equipos requeridos por DLE. A la espera del agendamiento </t>
  </si>
  <si>
    <t>Beneficiar 55 estudiantes de programas de educación superior con apoyo de sostenimiento para la permanencia.</t>
  </si>
  <si>
    <t>La Candelaria pedagógica: proyecto de vida para la ciudadanía, la innovación y el trabajo del siglo XXI</t>
  </si>
  <si>
    <t>Convenio interadministrativo 2267 del 2021 SED - FDL
SECOP I: FDLC-CIA-002-2021
14 estudiantes de los cuales se les da el sostenimiento para su carrera profesional</t>
  </si>
  <si>
    <t>A 31 de diciembre de 2022
Se realizó otrosí modificatorio al convenio con el fin de realizar la redistribución de los recursos entre los componentes de acceso (matricula) y permanencia (apoyo de 1 SMMLV por semestre) para mejorar la cobertura de estos. E</t>
  </si>
  <si>
    <t xml:space="preserve">A 30 de septiembre de 2023
Se realizó reunión el 26 de septiembre por parte de ATENEA, en la cual se presentó informe semestral con el reporte consolidado de los convenios que se han suscrito a la fecha para la implementación del Programa Jóvenes a la U </t>
  </si>
  <si>
    <t>Beneficiar 55 personas con apoyo para la educación superior, priorizando el ingreso a las universidades públicas.</t>
  </si>
  <si>
    <t>con apoyo para la educación superior, priorizando el ingreso a las universidades públicas.</t>
  </si>
  <si>
    <t>Beneficiar 55 personas con apoyo para la educación superior, priorizando el ingreso a las universidades públicas .</t>
  </si>
  <si>
    <t>Convenio interadministrativo 2267 del 2021 SED - FDL
SECOP I: FDLC-CIA-002-2021
14 estudiantes inscritos en programas técnico profesional</t>
  </si>
  <si>
    <t>La Candelaria para los jóvenes: dotación de la casa de la juventud</t>
  </si>
  <si>
    <t>Dotar 1 sede de casa de juventud</t>
  </si>
  <si>
    <t>A 31 de diciembre de 2022
En los meses de noviembre y diciembre de 2022 se dio ingreso al almacén del FDL de La Candelaria a los bienes adquiridos para dotación de la Casa Nacho Sánchez mediante los contratos 172, 173, 174, 175, 176 y 177 de 2022 corresp</t>
  </si>
  <si>
    <t>Se dio cumplimiento a la meta en la vigencia 2022</t>
  </si>
  <si>
    <t>Vincular 2.000 personas en actividades recreo-deportivas comunitarias incluyendo los elementos necesarios para su desarrollo.</t>
  </si>
  <si>
    <t>La Candelaria activa: referente en cultura, deporte, recreación</t>
  </si>
  <si>
    <t>en actividades recreo-deportivas comunitarias incluyendo los elementos necesarios para su desarrollo.</t>
  </si>
  <si>
    <t>A 31 de diciembre de 2022
Se ejecutaron el cien por ciento de las acciones contempladas en el contrato 131-2022 celebrado con Fundación País Humano dando cumplimiento a la meta y a la ejecución de los presupuestos participativos asociados esta.  Las acti</t>
  </si>
  <si>
    <t>Para la vigencia 2023 no fue programada magnitud para la meta</t>
  </si>
  <si>
    <t>Capacitar 400 personas en los campos artísticos, interculturales, culturales y/o patrimoniales.</t>
  </si>
  <si>
    <t>La Candelaria cultural, artística y patrimonial</t>
  </si>
  <si>
    <t>A 31 de diciembre de 2022
Con la celebración del convenio 446-2022 con la SDCRD y la FUGA programa "Es Cultura Local 2022" que inicio el 18 de julio del 2022 se articularon acciones orientadas a la consecución de las iniciativas de presupuestos participa</t>
  </si>
  <si>
    <t xml:space="preserve">A 30 de septiembre de 2023
Se realizó presentación del convenio 235-2023 ante la JAL el 23 de agosto, donde se sugirió por parte de esa corporación que el proveedor de los refrigerios que se entregaran dentro de la ejecución del convenio pertenezca a la </t>
  </si>
  <si>
    <t>Los CRP 397 y 398 corresponden a Presupuesto de proceso en curso para terminación de construcción de Casa Zipa
En diciembre se adjudicó contrato para adquirir  bienes para realizar la adecuación y dotación de la Casa Cultural del Zipa en la Localidad d</t>
  </si>
  <si>
    <t>A 31 de diciembre de 2022
Se dio cumplimiento a la meta programada para la vigencia con el ingreso al almacén del FDL de La Candelaria a los bienes adquiridos para dotación de la de la Casa Cultural del ZIPA mediante los contratos 125, 126, 127, 128 y 12</t>
  </si>
  <si>
    <t>Otorgar 30 estímulos de apoyo al sector artístico y cultural.</t>
  </si>
  <si>
    <t>Realizar 3 eventos de promoción de actividades culturales, priorizando las fiestas tradicionales definidas mediante acuerdo local.</t>
  </si>
  <si>
    <t>de promoción de actividades culturales, priorizando las fiestas tradicionales definidas mediante acuerdo local.</t>
  </si>
  <si>
    <t>Realizar 3 eventos de promoción de actividades culturales, priorizando las fiestas tradicionales definidas mediante acuerdo local .</t>
  </si>
  <si>
    <t>En diciembre se llevaron a cabo el festival de hip hop, festival de puertas abiertas, festival góspel. El 9 y 10 de enero de 2022 se llevó a cabo la fiesta de reyes magos y epifanía</t>
  </si>
  <si>
    <t>A 31 de diciembre de 2022
A través del contrato 163-2022 celebrado con DIAL GROUP S.A.S se llevó a cabo la fiesta de Bogotá el día 09 de octubre de 2022, con un recorrido de comparsas y cultura festiva por la localidad con una ejecución del cien por cien</t>
  </si>
  <si>
    <t>A 30 de septiembre de 2023
Se adjudicó el contrato 268-2023 proceso FDLC-LP-002-2023 a Excursiones Amistad SAS y/o Adescubrir Travel y Adventure SAS para prestar los servicios logísticos y técnicos necesarios para la realización de eventos, fiestas y fes</t>
  </si>
  <si>
    <t>Implementar 4 acciones de fomento para la agricultura urbana (capacitación, implementación, fortalecimiento y encadenamiento productivo) teniendo en cuenta su sostenibilidad en el tiempo.</t>
  </si>
  <si>
    <t>La Candelaria sostenible: agricultura urbana</t>
  </si>
  <si>
    <t>de fomento para la agricultura urbana (capacitación, implementación, fortalecimiento y encadenamiento productivo) teniendo en cuenta su sostenibilidad en el tiempo.</t>
  </si>
  <si>
    <t>Implementar 4 acciones de fomento para la agricultura urbana (capacitación, implementación, fortalecimiento y encadenamiento productivo) teniendo en cuenta su sostenibilidad en el tiempo .</t>
  </si>
  <si>
    <t>En diciembre de adjudicó contrato No. 185-2021 para prestar los servicios para la ejecución de procesos de formación, asitencia técnica, dotación y encadenamiento productivo, para el fortalecimiento de la práctica de la agricultura urbana. Contrato  en ej</t>
  </si>
  <si>
    <t>A 30 de septiembre de 2023
Dentro de la ejecución del contrato 181-2023 se realizaron las siguientes acciones: 1. aprobó plan de trabajo, cronograma, metodología y piezas publicitarias, 2. actividades del Circulo de la palabra con los huerteros de la loc</t>
  </si>
  <si>
    <t>Financiar 30 proyectos del sector cultural y creativo entre ellos los proyectos relacionados con los medios de comunicación alternativa.</t>
  </si>
  <si>
    <t>La Candelaria emprendedora e innovadora</t>
  </si>
  <si>
    <t>del sector cultural y creativo entre ellos los proyectos relacionados con los medios de comunicación alternativa.</t>
  </si>
  <si>
    <t>A 30 de septiembre de 2023
El 04 de agosto se realizó el lanzamiento del programa Es Cultura Local a nivel distrital y local. Se adelantaron reuniones de comité técnico ordinario en los meses de julio, agosto y septiembre. Se desarrollaron las siguientes</t>
  </si>
  <si>
    <t>Construir 50 m2 de muros y techos verdes, y su sostenimiento.</t>
  </si>
  <si>
    <t>La Candelaria sostenible: cambio cultural para la gestión de la crisis climática</t>
  </si>
  <si>
    <t>de muros y techos verdes, y su sostenimiento.</t>
  </si>
  <si>
    <t xml:space="preserve">A 31 de diciembre de 2022
Se suscribió el contrato de prestación de servicios 229-2022 con Ecoflora SAS proceso SAMC-007-2022 para la implementación de los diseños de nueva jardinería, la construcción de muros verdes en las estructuras ya establecidas y </t>
  </si>
  <si>
    <t>Intervenir 50 m2 de jardinería y coberturas verdes y su sostenimiento.</t>
  </si>
  <si>
    <t>de jardinería y coberturas verdes y su sostenimiento.</t>
  </si>
  <si>
    <t>Intervenir 0,01 hectáreas con procesos de restauración, rehabilitación o recuperación ecológica.</t>
  </si>
  <si>
    <t>La Candelaria Sostenible: protectora de sus recursos naturales</t>
  </si>
  <si>
    <t>La Candelaria preventiva: eficiencia en la atención de emergencias</t>
  </si>
  <si>
    <t>Mantener 500 árboles urbanos.</t>
  </si>
  <si>
    <t>La Candelaria sostenible: más árboles y más vida</t>
  </si>
  <si>
    <t>Plantar 100 árboles urbanos.</t>
  </si>
  <si>
    <t>Construir 30 m2 de Parques de bolsillo (la construcción incluye su dotación).</t>
  </si>
  <si>
    <t>La Candelaria recreativa: parques para la vida</t>
  </si>
  <si>
    <t>A 31 de diciembre de 2022
Se suscribió el 27 de diciembre el contrato de obra pública 258-2022 con Constructora VMJ LTDA proceso LP-003-2022 para realizar el ajuste y complementación de los estudios y diseños a precio global fijo y la construcción y dota</t>
  </si>
  <si>
    <t>Intervenir 3 Parques vecinales y/o de bolsillo con acciones de mejoramiento, mantenimiento y/o dotación.</t>
  </si>
  <si>
    <t>A 30 de septiembre de 2023
Se presentó a comité de contratación para viabilidad el 17 de julio el proceso, según procedimiento se envió a asistencia técnica de la DGDL-SDG, una vez recibida la respuesta se presentó nuevamente a comité el 05 de septiembre</t>
  </si>
  <si>
    <t>Atender 1500 animales en urgencias, brigadas médico veterinarias, acciones de esterilización, educación y adopción, y articulando con los espacios de acogida presentes en la localidad</t>
  </si>
  <si>
    <t>La Candelaria animalista: mejores condiciones para los animales</t>
  </si>
  <si>
    <t>en urgencias, brigadas médico veterinarias, acciones de esterilización, educación y adopción, y articulando con los espacios de acogida presentes en la localidad</t>
  </si>
  <si>
    <t>Atender 1657 animales en urgencias, brigadas médico veterinarias, acciones de esterilización, educación y adopción, y articulando con los espacios de acogida presentes en la localidad</t>
  </si>
  <si>
    <t>A diciembre del 2021, se realizarón  5 jornadas de esterilización con atención de 228 animales de compañía, asi mismo se han atendido 230 animales en 5 jornadas de brigada medica veterinaria. En el componente de urgencias veterinatrias se ingresarón 6 ani</t>
  </si>
  <si>
    <t>A 31 de diciembre de 2022
Se da cumplimiento a la meta programada para la vigencia 2022 y a la ejecución de los presupuestos participativos asociados con la ejecución total de las actividades contratadas brindando atención a 660 animales a través de: cin</t>
  </si>
  <si>
    <t>Capacitar 150 personas en separación en la fuente y reciclaje fortaleciendo los procesos gremiales de los recicladores.</t>
  </si>
  <si>
    <t>La Candelaria sostenible: ecoeficiencia, reciclaje y cambio de hábitos de consumo</t>
  </si>
  <si>
    <t xml:space="preserve">A 31 de diciembre de 2022
Con la ejecución del contrato de prestación de servicios 143-2022 el cual inicio del 02 de agosto de 2022 por un término de 4 meses, se dio cumplimiento a la meta programada para la vigencia y a la ejecución de los presupuestos </t>
  </si>
  <si>
    <t>A 30 de septiembre de 2023
Dentro de la ejecución del contrato 181-2023 se realizaron las siguientes actividades: 1. aprobó plan de trabajo, cronograma, metodología y piezas publicitarias, 2. jornadas de manejo de excretas y residuos sólidos en espacio p</t>
  </si>
  <si>
    <t>Vincular 200 personas a procesos de construcción de memoria, verdad, reparación integral a víctimas, paz y reconciliación teniendo en cuenta la Mesa de Víctimas.</t>
  </si>
  <si>
    <t>La Candelaria territorio de paz y reconciliación</t>
  </si>
  <si>
    <t>a procesos de construcción de memoria, verdad, reparación integral a víctimas, paz y reconciliación teniendo en cuenta la Mesa de Víctimas.</t>
  </si>
  <si>
    <t xml:space="preserve">A 31 de diciembre de 2022
Se ejecutó el total de las actividades estipuladas para la meta proyecto y la propuesta de presupuestos participativos asociada mediante el contrato de prestación de servicios 123-2022 el cual inicio del 23 de junio de 2022 por </t>
  </si>
  <si>
    <t>A 30 de septiembre de 2023,
Se dio viabilidad al proceso contractual en comite del 05 de septiembre y se publicó el proceso SAMC-007-2023 en la plataforma SECOP II el 18 de septiembre. De acuerdo con el cronograma se adjudica el contrato el 30 de octubre</t>
  </si>
  <si>
    <t>Capacitar 300 personas para la construcción de ciudadanía y desarrollo de capacidades para el ejercicio de derechos de las mujeres teniendo en cuenta los procesos organizativos de base comunitaria, con enfoque de género y diferencial, en el marco de los 8 derechos priorizados por la Política Pública Distrital de Mujer y Género.</t>
  </si>
  <si>
    <t>La Candelaria segura: mujeres libres de violencias</t>
  </si>
  <si>
    <t>para la construcción de ciudadanía y desarrollo de capacidades para el ejercicio de derechos de las mujeres teniendo en cuenta los procesos organizativos de base comunitaria, con enfoque de género y diferencial, en el marco de los 8 derechos priorizados por la Política Pública Distrital de Mujer y Género.</t>
  </si>
  <si>
    <t>Capacitar 300 personas para la construcción de ciudadanía y desarrollo de capacidades para el ejercicio de derechos de las mujeres teniendo en cuenta los procesos organizativos de base comunitaria, con enfoque de género y diferencial, en el marco de los 8 derechos priorizados por la Política Pública Distrital de Mujer y  Género.</t>
  </si>
  <si>
    <t>A 30 de septiembre de 2023
Los documentos anexo técnico, estudio de mercado y estudio previo presentaron ajustes de acuerdo con la revisión efectuada en las áreas encargadas.  Se dio viabilidad al proceso contractual mediante el cual se dará implementaci</t>
  </si>
  <si>
    <t>Vincular 200 personas en acciones para la prevención del feminicidio y la violencia contra la mujer, principalmente aquellas mujeres víctimas de violencias y/o riesgo de feminicidio y a las mujeres que ejercen trabajos sexuales en La Candelaria.</t>
  </si>
  <si>
    <t>en acciones para la prevención del feminicidio y la violencia contra la mujer, principalmente aquellas mujeres víctimas de violencias y/o riesgo de feminicidio y a las mujeres que ejercen trabajos sexuales en La Candelaria.</t>
  </si>
  <si>
    <t>No. proceso en SECOP II: 
 FDLC-SAMC-005-2021
CPS 128 de 2021; contrato suspendido y fecha de activacion  18 de enero 2022. Este proceso pretende formar mujeres con asistencia en talleres sobre violencia y derechos  y se certifican con un 80% de asisten</t>
  </si>
  <si>
    <t>A 31 de diciembre de 2022
Teniendo en cuenta la revocatoria de la Resolución 094 del 26 de septiembre de 2022 de adjudicación del proceso SAMC-006-2022 por presunta ilegalidad en documentación del proponente habilitado con el mayor puntaje, se adjudicó e</t>
  </si>
  <si>
    <t>Implementar 2 estrategias de atención de movilizaciones y aglomeraciones en el territorio a través de equipos de gestores de convivencia bajo el direccionamiento estratégico de la Secretaria de Seguridad, Convivencia y Justicia, con enfoque de género y diferencial.</t>
  </si>
  <si>
    <t>La Candelaria segura: cultura y convivencia ciudadana</t>
  </si>
  <si>
    <t>Implementar 2 estrategias de atención de movilizaciones y aglomeraciones en el territorio a través de equipos de gestores de convivencia bajo el direccionamiento estratégico de la Secretaría de Seguridad, Convivencia y Justicia, con enfoque de género y diferencial.</t>
  </si>
  <si>
    <t>La estrategia corresponde  a la conformación del equipo de gestores de convivencia quienes están prestando de manera permanente sus servicios de apoyo en las actividades de convivencia ciudadana y seguridad.</t>
  </si>
  <si>
    <t>A 31 de diciembre de 2022
El equipo de gestores prestó de manera permanente durante la vigencia 2022 los servicios de apoyo en las actividades de convivencia ciudadana y seguridad de acuerdo a las necesidades y estrategias de la alcaldía local, para lo c</t>
  </si>
  <si>
    <t>Realizar 1 acuerdo para el uso del EP con fines culturales, deportivos, recreacionales o de mercados temporales, entre la ciudadanía, los vendedores informales y la administración, de acuerdo a lo reglado por la Junta Administradora Local en la Materia y teniendo en cuenta procesos de dotación para los mercados temporales.</t>
  </si>
  <si>
    <t>La Candelaria incluyente: espacio público para la ciudadanía</t>
  </si>
  <si>
    <t>para el uso del EP con fines culturales, deportivos, recreacionales o de mercados temporales, entre la ciudadanía, los vendedores informales y la administración, de acuerdo a lo reglado por la Junta Administradora Local en la Materia y teniendo en cuenta procesos de dotación para los mercados temporales.</t>
  </si>
  <si>
    <t>Firma del contrato 28 de diciembre. A la fecha se esta solicitando por permisos de PMT con movilidad para los mercados campesinos de los corredores calle 10 y 11. Terminacion de ejecucion prevista Junio de 2022. Contrato de prestación de servicios No. 199</t>
  </si>
  <si>
    <t>Realizar 1 acuerdo para la promover la formalización de vendedores informales a círculos económicos productivos de la ciudad, entre la ciudadanía, los vendedores informales y la administración.</t>
  </si>
  <si>
    <t>para la promover la formalización de vendedores informales a círculos económicos productivos de la ciudad, entre la ciudadanía, los vendedores informales y la administración.</t>
  </si>
  <si>
    <t>Realizar 1 acuerdo para la vinculación de la ciudadanía en los programas adelantados por el IDRD y acuerdos con vendedores informales o estacionarios .</t>
  </si>
  <si>
    <t>Atender 50 personas en estrategias de acceso a la justicia integral en la ciudad.</t>
  </si>
  <si>
    <t>La Candelaria segura: acceso a la justicia integral</t>
  </si>
  <si>
    <t>Suministrar 1 dotación tecnológica a organismos de seguridad que facilite la operatividad y movilidad en el marco del cumplimiento de los derechos humanos.</t>
  </si>
  <si>
    <t>La Candelaria segura: dotación en seguridad</t>
  </si>
  <si>
    <t>tecnológica a organismos de seguridad que facilite la operatividad y movilidad en el marco del cumplimiento de los derechos humanos.</t>
  </si>
  <si>
    <t>A 30 de septiembre de 2023
En consecución de las cotizaciones para estudio de mercado del proceso, solo se ha obtenido 1 de las 3 requeridas por las condiciones técnicas de los bienes. Pendiente el traslado de recursos al proyecto dado que la disponibili</t>
  </si>
  <si>
    <t>Intervenir 0.5 Kilómetros-carril de malla vial urbana (local y/o intermedia) con acciones de conservación.</t>
  </si>
  <si>
    <t>La Candelaria sostenible: espacio público e infraestructura para la movilidad</t>
  </si>
  <si>
    <t>Intervenir 0,5 Kilómetros-carril de malla vial urbana (local y/o intermedia) con acciones de conservación.</t>
  </si>
  <si>
    <t>A 31 de diciembre de 2022
El 08 de noviembre de 2022 fue publicado en la plataforma SECOP II el proceso FDLC-LP-004-2022 cuyo objeto consistió en "Realizar mediante el sistema de precios unitarios, a monto agotable, actividades de conservación y mantenim</t>
  </si>
  <si>
    <t>A 30 de septiembre de 2023
Se suscribió el contrato de obra pública 264-2023 con Retin Ingeniería S A S proceso LP-001-2023, para realizar el diagnóstico y las obras de conservación y acciones de movilidad de la malla vial urbana priorizada por el FDLC a</t>
  </si>
  <si>
    <t>Intervenir 150 metros lineales de Ciclo-infraestructura con acciones de construcción y/o conservación, incluyendo mobiliarios para ciclo-parqueadero.</t>
  </si>
  <si>
    <t>lineales de Ciclo-infraestructura con acciones de construcción y/o conservación, incluyendo mobiliarios para ciclo-parqueadero.</t>
  </si>
  <si>
    <t>Intervenir 50 metros cuadrados de Puentes peatonales de escala local con acciones de conservación.</t>
  </si>
  <si>
    <t>de Puentes peatonales de escala local con acciones de conservación.</t>
  </si>
  <si>
    <t>Meta de imposible cumplimiento porque IDU realizará la intervención Mediante CONTRATO DE OBRA No. IDU-1775 DE 2021, el IDU realizará la intervención del puente peatonal de la localidad
Oficio radicado 20216710009092 Respuesta del IDU acerca de prioriza</t>
  </si>
  <si>
    <t>No viable la intervención, el puente peatonal de la localidad esta a cargo del IDU.</t>
  </si>
  <si>
    <t>Intervenir 600 metros cuadrados de elementos del sistema de espacio público peatonal con acciones de conservación que fomente el acceso de las personas con discapacidad.</t>
  </si>
  <si>
    <t>de elementos del sistema de espacio público peatonal con acciones de conservación que fomente el acceso de las personas con discapacidad.</t>
  </si>
  <si>
    <t>Intervenir 4678 metros cuadrados de elementos del sistema de espacio público peatonal con acciones de conservación que fomente el acceso de las personas con discapacidad.</t>
  </si>
  <si>
    <t>En diciembre se suscribió contrato de obra No. 201 para ejecutar a precios unitarios fijos y a monto agotable las actividades y obras requeridas para la conservación del espacio público peatonal con acciones de conservación que fomente el acceso de las pe</t>
  </si>
  <si>
    <t>A 31 de diciembre de 2022
Se suscribió el contrato de obra pública 242-2022 el 09 de diciembre con Consorcio Candelaria LC resultado del proceso LP-001-2022,para realizar el ajuste, complementación y actualización de los estudios y diseños a precio globa</t>
  </si>
  <si>
    <t>A 30 de septiembre de 2023
Se presentó a comité de contratación para viabilidad el 07 de julio los procesos de obra e interventoria de espacio publico peatonal, según procedimiento se enviaron a asistencia técnica de la DGDL-SDG, una vez recibida la resp</t>
  </si>
  <si>
    <t>Capacitar 200 personas a través de procesos de formación para la participación de manera virtual y presencial, teniendo en cuenta la divulgación y comunicación de dichos procesos.</t>
  </si>
  <si>
    <t>La Candelaria participativa</t>
  </si>
  <si>
    <t>a través de procesos de formación para la participación de manera virtual y presencial, teniendo en cuenta la divulgación y comunicación de dichos procesos.</t>
  </si>
  <si>
    <t>A 30 de septiembre de 2023
Dentro de la ejecución del contrato 184-2023 se realizaron las siguientes actividades para el logro de la meta: 1. Conformación del comité técnico, 2. aprobación de cronograma y plan de trabajo y 3. sesiones de promoción de lec</t>
  </si>
  <si>
    <t>Fortalecer 20 Organizaciones, JAC e Instancias de participación ciudadana.</t>
  </si>
  <si>
    <t>Actividades adelantadas por cada iniciativa:  1. Asojuntas (día comunal);  2: ONAV; 3. Mesa Indígena; 4. Baules del Saber; 5. Mesa del Graffiti 6. Fundación Club Deportivo; 7. JAC Egipto; 8: JAC Belén; 9. Asociación Gran Manaza de San victorino )</t>
  </si>
  <si>
    <t>A 30 de septiembre de 2023
Dentro de la ejecución del contrato 184-2023 se realizaron las siguientes actividades para el logro de la meta: 1. Conformación del comité técnico, 2. aprobación de cronograma y plan de trabajo, 3. talleres de formación consejo</t>
  </si>
  <si>
    <t>La Candelaria gobierno abierto y transparente: fortalecimiento institucional</t>
  </si>
  <si>
    <t>Se suscribió el contrato de suministro 127 para entrega de refrigerios para apoyar actividades de transparencia, control social, participación y rendición de cuentas</t>
  </si>
  <si>
    <t>A 31 de diciembre de 2022
Se realizó la modificación contractual de adición y prorroga al contrato 124-2022, con la cual se logró apoyar a lo largo de la vigencia las actividades en los diferentes espacios de control social, dialogo y participación de la</t>
  </si>
  <si>
    <t>A 30 de septiembre de 2023
Se adiciono en recursos y se prorrogó por dos meses el contrato de prestación de servicios logísticos para los espacios de rendición de cuentas, por cuanto se tiene prevista la segunda fase de presupuestos participativos en dif</t>
  </si>
  <si>
    <t>La estrategia de fortalecimiento institucional corresponde a la conformación de los equipos internos de trabajo de la Alcaldía Local, los cuales fueron contratados mediante contratos de prestación de servicios para garantizar la ejecución de procesos y pr</t>
  </si>
  <si>
    <t>A 31 de diciembre de 2022
Los equipos internos de trabajo en el Área para la Gestión del Desarrollo Local encargados de la estrategia de fortalecimiento institucional mediante el cumplimiento de procesos y procedimientos se mantuvieron durante la vigenci</t>
  </si>
  <si>
    <t>A 30 de septiembre de 2023
Se realizaron adiciones a algunos de los contratos de prestación de servicios encargados de la estrategia de fortalecimiento institucional mediante el cumplimiento de procesos y procedimientos en el Área para la Gestión del Des</t>
  </si>
  <si>
    <t>La Candelaria segura: inspección, vigilancia y control</t>
  </si>
  <si>
    <t>La acción de inspección, vigilancia y control corresponde a la conformación de los equipos internos de trabajo del área de Gestión Policiva, los cuales fueron contratados mediante contratos de prestación de servicios para garantizar la ejecución de proces</t>
  </si>
  <si>
    <t>A 31 de diciembre de 2022
Durante la vigencia 2022 se garantizó la conformación de los equipos internos de trabajo en el Área para la Gestión Policiva encargados de la acción de inspección, vigilancia y control mediante el cumplimiento de procesos y proc</t>
  </si>
  <si>
    <t>A 30 de septiembre de 2023
Se realizaron adiciones a algunos de los contratos de prestación de servicios encargados de la acción de inspección, vigilancia y control mediante el cumplimiento de procesos y procedimientos en el Área para la Gestión Policiva</t>
  </si>
  <si>
    <t>Beneficiar 6500 personas mayores con apoyo económico tipo C.</t>
  </si>
  <si>
    <t>Mejoramiento de la calidad de vida del adulto mayor en Rafael Uribe Uribe</t>
  </si>
  <si>
    <t>Corte diciembre 31 de 2021, se cumplió a satisfacción con el total de la meta programada.</t>
  </si>
  <si>
    <t>A corte al 31 de diciembre de 2022: Sigue manteniendo su cobertura de las 6500 personas mayores en condición de vulnerabilidad, con un aporte mensual de $130.000 pesos permitiendo el mejoramiento de su calidad de vida.</t>
  </si>
  <si>
    <t>Con corte a 30 de septiembre de 2023: El proyecto se encuentra en ejecución.</t>
  </si>
  <si>
    <t>Atender 27927 hogares con apoyos que contribuyan al ingreso mínimo garantizado</t>
  </si>
  <si>
    <t>Corte Diciembre 31 de 2021. Se dio cumplimiento a la meta de inversión y se sobrepaso atiendo más hogares.</t>
  </si>
  <si>
    <t>Con corte a 31 de diciembre de 2022:  El recurso del Proyecto 2213 Meta #2 Ingreso Mínimo Garantizado fue colocado por parte del FDL AL RUU en la cuenta maestra de la Secretaría de Integración Social para ser girado a los Hogares Beneficiarios del Program</t>
  </si>
  <si>
    <t>Apoyar 457 Mipymes y/o emprendimientos culturales y creativos.</t>
  </si>
  <si>
    <t>Oportunidades para el desarrollo económico cultural y creativo en Rafael Uribe Uribe</t>
  </si>
  <si>
    <t>/o emprendimientos culturales y creativos.</t>
  </si>
  <si>
    <t>Corte Diciembre 31 de 2021, se avanza en la ejecución de la segunda Cohorte con 90 cupos que beneficiara la meta de emprendimientos culturales y creativos y emprendimientos hacia actividades sostenibles. Su ejecución se realizará durante el primer semestr</t>
  </si>
  <si>
    <t>Con Corte a 31 de Diciembre de 2022: El proyecto encuentra Contratado mediante un Convenio Inter Administrativo con la Entidad PROPAIS, para beneficiar 102 emprendimientos o Mypimes;  este proyecto fue aprobado en Comité de Contratación del mes de agosto</t>
  </si>
  <si>
    <t>Promover en 237 Mipymes y/o emprendimientos procesos de reconversión hacia actividades sostenibles.</t>
  </si>
  <si>
    <t>Corte Diciembre 31 de 2021, se avanza en la ejecución de la segunda Cohorte con 90 cupos que beneficiara la meta de emprendimientos culturales y creativos y emprendimientos hacia actividades sostenibles. su ejecución se realizará durante el primer semestr</t>
  </si>
  <si>
    <t>Con Corte a 31 de Diciembre de 2022: El proyecto encuentra Contratado mediante un Convenio Inter Administrativo con la Entidad PROPAIS, para beneficiar 102 emprendimientos o Mypimes;  este proyecto fue aprobado en Comité de Contratación del mes de agosto.</t>
  </si>
  <si>
    <t>Promover en 445 Mipymes y/o emprendimientos la transformación empresarial y/o productiva.</t>
  </si>
  <si>
    <t>Corte Diciembre 31 de 2021, se revisara con PNUD la cohorte 1 y la cohorte 2 para abrir cupos destinados a emprendimientos que fomenten el empleo y las nuevas actividades económicas.</t>
  </si>
  <si>
    <t>Con corte a 31 de Diciembre de 2022: El Proyecto se encuentra en Contratación por medio de un Convenio Inter Administrativo con ALDESARROLLO.</t>
  </si>
  <si>
    <t>Revitalizar 316 Mipymes y/o emprendimientos potencializadas dentro de las aglomeraciones económicas que fomentan el empleo y/o nuevas actividades económicas.</t>
  </si>
  <si>
    <t>Dotar 1 centro de atención especializado.</t>
  </si>
  <si>
    <t>Prevención de la violencia intrafamiliar y sexual en Rafael Uribe Uribe</t>
  </si>
  <si>
    <t>de atención especializado.</t>
  </si>
  <si>
    <t>Con corte a 31 de diciembre de 2022: El proyecto se encuentra adjudicado y se encuentra suspendido, toda vez que su desarrollo vincula otras instituciones como jardines y colegios, quienes se encuentran en periodo de vaciones.</t>
  </si>
  <si>
    <t>Con corte a 30 de septiembre de 2023: El proyecto se encuentra en proceso de formulación.</t>
  </si>
  <si>
    <t>Dotar 7 Sedes de atención a la primera infancia y/o adolescencia (jardines infantiles y Centros Amar).</t>
  </si>
  <si>
    <t xml:space="preserve"> Corte diciembre 31 de 2021.
Se adjudico el contrato 323 de 2021 con Didácticos Celmax SAS, en el mes de diciembre de 2021 y su ejecución se realizará durante el primer semestre del 2022.</t>
  </si>
  <si>
    <t>Con corte a 31 de diciembre de 2022: La meta en la presente vigencia no tiene magnitud ni presupuesto programado.</t>
  </si>
  <si>
    <t>Corte diciembre 31 de 2021.
Se adjudico el contrato 332 de 2021 con C&amp;D Gerencia y Dirección de Proyectos, en el mes de diciembre de 2021 y su ejecución se realizará durante el primer semestre del 2022.</t>
  </si>
  <si>
    <t>Vincular 1400 personas cuidadoras a estrategias de cuidado.</t>
  </si>
  <si>
    <t>Autocuidado y bienestar de la comunidad en Rafael Uribe Uribe</t>
  </si>
  <si>
    <t>Corte diciembre 31 de 2021.
A la fecha el contrato celebrado con la OEI- organización de Estados Iberoamericanos mediante convenio 242 de 2021, para la vinculación de 350 mujeres a acciones de prevención del femicidio y violencia contra la mujer, se vien</t>
  </si>
  <si>
    <t>A la fecha 31 de diciembre 2022:  El Proyecto se encuentra adjudicado al operador Fundación Justicia Social y en ajecución desde el 1 de diciembre del 2022, se está ejecutando la etapa de alistamiento.</t>
  </si>
  <si>
    <t>Beneficiar 960 personas con discapacidad a través de Dispositivos de Asistencia Personal - Ayudas Técnicas (no incluidas en los Planes de Beneficios).</t>
  </si>
  <si>
    <t>Promoción y prevención de la salud en Rafael Uribe Uribe</t>
  </si>
  <si>
    <t>Corte diciembre 31 de 2021.
Se adjudico el CIA 235 - 2021 con la Subred Centro Oriente, iniciando el 28 de julio. Para beneficiar personas con discapacidad a través de dispositivos de asistencia personal, no incluidos en los planes de beneficios de salud</t>
  </si>
  <si>
    <t>Con corte a 31 de diciembre de 2022: Se adjudica el CIA-320-2022, con un aporte del FDLRUU de $1.102.000.000 y un plazo de 11 meses, para beneficiar 400 PcD, a través de DAP. Inició el 01 de diciembre. Se encuentra en etapa de alistamiento.</t>
  </si>
  <si>
    <t>Vincular 250 personas con discapacidad, cuidadores y cuidadoras, en actividades alternativas de salud.</t>
  </si>
  <si>
    <t>Corte diciembre 31 de 2021.
Se adjudico el CPS 301 de 2021, se encuentra en ejecución desde el 22 de octubre con la fundación Vive Colombia y finaliza el 21 de abril de 2022</t>
  </si>
  <si>
    <t>Con corte a 31 de diciembre de 2022:  Se adjudicó el CPS-328-2022, con COINDERE, para beneficio de 190 personas con discapacidad y/o sus cuidadores en terapias alternas como hidroterapia, equino terapía, equino Yoga y talleres de fortalecimiento de la sal</t>
  </si>
  <si>
    <t>Vincular 600 personas a las acciones desarrolladas desde los dispositivos de base comunitaria en respuesta al consumo de SPA.</t>
  </si>
  <si>
    <t>Corte diciembre 31 de 2021.
Se adjudico el CPS 279 de 2021 con la Corporación Puntos Cardinales el cual inicio el 06/09/2021, con el cual se prevé vincular especialmente jóvenes y adolescentes de la localidad a las acciones tendientes a la prevención o d</t>
  </si>
  <si>
    <t>Con corte a 31 de diciembre de 2022: Esta meta fue adjudicada en un solo proceso junto a la meta de Prevención de Embarazo en Adolescentes del Proyecto de Inversión 1659; para beneficiar a 300 jóvenes y adolescentes en acciones y estrategias en colegios y</t>
  </si>
  <si>
    <t>Vincular 600 personas en acciones complementarias de la estrategia territorial de salud.</t>
  </si>
  <si>
    <t>Corte diciembre 31 de 2021.
Se adjudico el contrato CPS 320 de 2021 con la fundación Foro Cívico escuela de democracia derechos humanos participación ciudadana, con plazo de 6 meses. A ejecutarse durante el primer semestre de 2022.</t>
  </si>
  <si>
    <t>Vincular 600 personas a las acciones y estrategias para la prevención del embarazo adolescente.</t>
  </si>
  <si>
    <t>Prevención de la maternidad temprana en Rafael Uribe Uribe</t>
  </si>
  <si>
    <t>Corte Diciembre 31 de 2021. Se realizo el contrato de prestación de servicios CPS 295-2021, pendiente de ejecutar la fase 3, el contrato se ejecutará durante el primer cuatrimestre de 2022.</t>
  </si>
  <si>
    <t>Con corte a 31 de diciembre de 2022: El Proyecto se encuentra formulado junto a la meta de Prevención en el Consumo de SPA- Proyecto de Inversión 1658; para beneficiar a 300 jóvenes y adolescentes, este proyecto fue adjudicado bajo el contrato CPS-383-202</t>
  </si>
  <si>
    <t>Implementar 100 proyectos para el desarrollo integral de la primera infancia y la relación escuela, familia y comunidad.</t>
  </si>
  <si>
    <t>Educación integral para la primera infancia en Rafael Uribe Uribe</t>
  </si>
  <si>
    <t>Con corte a 31 de diciembre de 2022: Esta pendiente por informar por parte del área de contratación el nombre del operador con el cual se adjudicó el proceso de tecnología.</t>
  </si>
  <si>
    <t>Dotar 28 sedes educativas urbanas</t>
  </si>
  <si>
    <t>Calidad y permanencia en los colegios en Rafael Uribe Uribe</t>
  </si>
  <si>
    <t>Corte Diciembre 31 de 2021. Mediante subasta inversa se adjudicó el contrato312 de 2021 con la empresa RED Computo para dotar las 28 sedes, el contrato se ejecutará durante el primer trimestre de 2022.</t>
  </si>
  <si>
    <t>Con corte a 31 de diciembre de 2022: Se contrató con América CORP S.A.S. para la dotación de las 28 sedes para ejecutar en 2023.</t>
  </si>
  <si>
    <t>Beneficiar 300 estudiantes de programas de educación superior con apoyo de sostenimiento para la permanencia.</t>
  </si>
  <si>
    <t>Acceso y permanencia en la educación superior en Rafael Uribe Uribe</t>
  </si>
  <si>
    <t xml:space="preserve">Corte Septiembre 30 de 2021.
Durante la vigencia de 2021 se completo la meta de permanecia a los 75 beneficiarios entregados por la Secretaria de Educación Distrital, se tiene como evidencia el listado entregado por la SED y verificado por la gestora de </t>
  </si>
  <si>
    <t>CON CORTE A 31 DE DICIEMBRE EL PROYECTO SE ENCUNTRA EN EJECUCION SE REALIZO EL TRASLADO DE  FONDOS AL 100% SE REALIZO CONVENIO INTERADMINISTRATIVO N° 307-2022 CON LA AGENCIA ATENEA</t>
  </si>
  <si>
    <t>Beneficiar 300 personas con apoyo para la educación superior.</t>
  </si>
  <si>
    <t>Corte Septiembre 30 de 2021.
Durante la vigencia de 2021 se completo la meta de acceso a los 75 beneficiarios entregados por la Secretaria de Educación Distrital, se tiene como evidencia el listado entregado por la SED y verificado por la gestora de plan</t>
  </si>
  <si>
    <t>Dotar 1 sede de atención a adolescentes y jóvenes vinculados al sistema de responsabilidad penal adolescente (Centros Forjar).</t>
  </si>
  <si>
    <t>Desarrollo de capacidades y fortalecimiento de habilidades en los y las adolescentes y jóvenes de Rafael Uribe Uribe</t>
  </si>
  <si>
    <t>A 31 de diciembre de 2022: el Proyecto 1644 no tiene recursos, tampoco le fue asignada meta.</t>
  </si>
  <si>
    <t>Dotar 1 sede de casa de juventud.</t>
  </si>
  <si>
    <t>A corte 31 de diciembre de 2022:No le fue asignada meta.</t>
  </si>
  <si>
    <t>Cultura, deporte y recreación para el bienestar de la ciudadanía de Rafael Uribe Uribe</t>
  </si>
  <si>
    <t>Corte diciembre 31 de 2021.
Se realizo el convenio 2590 de 2021 con IDRD,  y con el restante se organiza el torneo de Futsal que se realizara en el mes de febrero de 2022. pendiente de ejecutar en el primer semestre de 2022.</t>
  </si>
  <si>
    <t>Con corte al 31 de diciembre de 2022: El proyecto se encuentra adjudicado en espera del acta de inicio</t>
  </si>
  <si>
    <t>Capacitar 3780 personas en los campos artísticos, interculturales, culturales y/o patrimoniales.</t>
  </si>
  <si>
    <t>Apropiación del arte, la cultura y el patrimonio en Rafael Uribe Uribe</t>
  </si>
  <si>
    <t>Corte diciembre 31 de 2021. 
Se realizo el convenio 359 de 2021 con IDARTES y Secretaria de Cultura, el cual se desarrollará durante el primer semestre del año.</t>
  </si>
  <si>
    <t>A corte a 31 de diciembre 2022: Se encuentra en ejecución mediante Convenio Interadministrativo Nº447-2022 del 2022. Se realizó el proceso de formación para el componente "A" Presupuestos Participativos, y a la fecha los seis constructores locales ya carg</t>
  </si>
  <si>
    <t>Construir una (1) sede cultural y dotarla</t>
  </si>
  <si>
    <t>cultural y dotarla</t>
  </si>
  <si>
    <t>A corte del 31 de diciembre de 2022: El proceso no fue posible adjudicarlo.</t>
  </si>
  <si>
    <t>Otorgar 90 estímulos de apoyo al sector artístico y cultural.</t>
  </si>
  <si>
    <t>Corte diciembre 31 de 2021
A través del convenio 359 de 2021 celebrado con la SCRD- IDARTE se entregaron 18 estímulos al sector artístico cultural a través del programa distrital de estímulos -PDE, pendiente entregar el restante durante el primer semestr</t>
  </si>
  <si>
    <t>Con corte a 31 de diciembre de 2022: Se encuentra en ejecución el CIA Nº447-2022 y el Componente "B"- ESTIMULOS: El pasado 28 de septiembre cerró la Convocatoria teniendo un total de 64 propuestas inscritas, las cuales serán objeto de análisis por parte d</t>
  </si>
  <si>
    <t>Corte diciembre 31 de 2021.
Para la realización del evento cultural y artístico corredor navideño se realizó el contrato CPS 316 de 2021, con la Fundación para el Desarrollo Social, se cumplió a satisfacción con el total de la meta programada.</t>
  </si>
  <si>
    <t>Con corte a 31 de diciembre de 2022: El proyecto fue contratado y se encuentra en ejecución.</t>
  </si>
  <si>
    <t>Agricultura urbana productiva y sostenible en Rafael Uribe Uribe</t>
  </si>
  <si>
    <t>Corte Diciembre 31 de 2021. 
Se tiene un avance de ejecución del 25%, el contrato se ejecutará durante el primer trimestre de 2022.</t>
  </si>
  <si>
    <t>Con corte a 31 de diciembre de 2022: El Proyecto se encuentra adjudicado con acta de inicio para implementar una (1) acción de agricultura urbana. Con numero d contrato CPS-407-2022. con la empresa UT ASOCIACIÓN AMBIENTAL.</t>
  </si>
  <si>
    <t>Financiar 54 proyectos del sector cultural y creativo.</t>
  </si>
  <si>
    <t>Cultura y emprendimiento con igualdad de oportunidades en Rafael Uribe Uribe</t>
  </si>
  <si>
    <t>Corte diciembre 31 de 2021.
A través del convenio 359 de 2021 celebrado con la SCRD - IDARTES, se financiaron 5 proyectos del sector cultural y recreativo en el 2021. Pendientes 8 proyectos a realizarse durante el primer semestre de 2022.</t>
  </si>
  <si>
    <t>Implementar 120 PROCEDAS.</t>
  </si>
  <si>
    <t>Reverdecimiento y mitigación del cambio climático en Rafael Uribe Uribe</t>
  </si>
  <si>
    <t>Corte 31 de diciembre de 2021.
El contrato interadministrativo con la Universidad NacionaL CI-254-2021, Para implementar 30 procedas, se encuentra en ejecución y finaliza el primer trimestre del año 2022.</t>
  </si>
  <si>
    <t>Con corte a 31 de diciembre de 2022: El Proyecto se encuentra formulado para implementar TREINTA (30) PROCEDES.  Con numero de contrato CPS-407-2022. con la empresa UT ASOCIACIÓN AMBIENTAL</t>
  </si>
  <si>
    <t xml:space="preserve">Intervenir 4000 m2 de jardinería y coberturas verdes. </t>
  </si>
  <si>
    <t>Corte Diciembre 31 de 2021.
El convenio interadministrativo CIA-252-2021 con la UNAD- Universidad Nacional Abierta y a Distancia, se encuentra en proceso de ejecución, termina el 5 de abril de 2022.</t>
  </si>
  <si>
    <t xml:space="preserve">Con corte a 31 de diciembre de 2022: Se llevó a cabo el proceso de contratación para intervenir mil (1.000 M2) metros cuadrados de jardinería y coberturas verdes. Este fue aprobado en Comité de Contratación de fecha 02-SEP-2022; se expedió el CDP Nº 1132 </t>
  </si>
  <si>
    <t>Intervenir 4 hectáreas con procesos de restauración, rehabilitación o recuperación ecológica.</t>
  </si>
  <si>
    <t>Restauración ecológica en Rafael Uribe Uribe</t>
  </si>
  <si>
    <t>Corte diciembre 31 de 2021.
Se realizó el contrato CIA 253-2021 con la Universidad Distrital Francisco José de Caldas y se encuentra en ejecución, con fecha de terminación el 25 de mayo de 2022.</t>
  </si>
  <si>
    <t>Con corte a 31 de diciembre de 2022: El Proyecto se encuentra formulado INTERVENIR 1 HECTÁREA CON PROCESOS DE RESTAURACIÓN, REHABILITACIÓN O RECUPERACIÓN ECOLÓGICA. este se encuenta adjudicao con el numero de contrato CPS-329-2022, y la empresa  ASOCIACIO</t>
  </si>
  <si>
    <t>Reducción de riesgos por emergencias y desastres en Rafael Uribe Uribe</t>
  </si>
  <si>
    <t>Desarrollar 1,01 intervención para la reducción del riesgo y adaptación al cambio climático.</t>
  </si>
  <si>
    <t>Corte Diciembre 31 de 2021. Se realizaron los contratos de obra e interventoría para la intervención para la reducción del riesgo y adaptación al cambio climático en el mes de diciembre,  la meta se encuentra en ejecución en un 0% bajo el siguiente contra</t>
  </si>
  <si>
    <t>Se realizó adición y prórroga a los contratos No. 322 y 331 de 2021 para cumplir la meta programada.</t>
  </si>
  <si>
    <t>Corte Diciembre 31 de 2021. Se tiene un avance de ejecución del 90%, se realizó contratación para adquisición de elementos para atención a riesgos y emergencias mediante el contrato 293 de 2021, con la Cruz Roja Colombiana. El contrato se ejecutará durant</t>
  </si>
  <si>
    <t>Con corte a 31 de diciembre de 2022: El Proyecto se encuentra formulado FORMATO ESTUDIOS PREVIOS SELECCIÓN ABREVIADA DE MENOR CUANTÍA Realizar 1 acciones efectivas para el fortalecimiento de las capacidades locales para la respuesta a emergencias y desast</t>
  </si>
  <si>
    <t>Mantener 2800 árboles urbanos y/o rurales.</t>
  </si>
  <si>
    <t>Árboles y medio ambiente en Rafael Uribe Uribe</t>
  </si>
  <si>
    <t>Mantener 2.800 árboles urbanos y/o rurales.</t>
  </si>
  <si>
    <t>Corte diciembre 31 de 2021.
Se realizó el contrato interadministrativo  CIA 253-2021 con la Universidad Distrital Francisco José de Caldas y se encuentra en ejecución con un avance de ejecución del 20%, se realizó el diagnóstico y se están gestionando lo</t>
  </si>
  <si>
    <t>Con corte a 31 de diciembre de 2022: Se llevó a cabo el proceso de contratación del Proyecto MANTENER 400 ÁRBOLES URBANOS Y/O RURALES. Este fue aprobado en Comité de Contratación de fecha 13-jul-2022; se expedió el CDP Nº 1113 DEL 01-SEP-2022, fue publica</t>
  </si>
  <si>
    <t>Plantar 1800 árboles urbanos y/o rurales.</t>
  </si>
  <si>
    <t>Corte diciembre 31 de 2021.
Se realizó el contrato interadministrativo CIA 253-2021 con la Universidad Distrital Francisco José de Caldas y se encuentra en ejecución con un avance de ejecución del 20%, se realizó el diagnóstico y se están gestionando los</t>
  </si>
  <si>
    <t>Con corte a 31 de diciembre de 2022: Se llevó a cabo el proceso de contratación del Proyecto PLANTAR 50 ÁRBOLES URBANOS Y/O RURALES. Este fue aprobado en Comité de Contratación de fecha 13-jul-2022; se expedió el CDP Nº 1113 DEL 01-SEP-2022, fue publicado</t>
  </si>
  <si>
    <t>Construir 2000 m2 de parques vecinales y/o de bolsillo (la construcción incluye su dotación).</t>
  </si>
  <si>
    <t>Más parques en Rafael Uribe Uribe</t>
  </si>
  <si>
    <t>Corte Diciembre 31 de 2021,
La meta se encuentra en ejecución en un 0% bajo el siguiente contrato:
COP-315-2021 INCITECO S.A.S El contrato se adjudicó en diciembre 2021 a espera de acta de inicio y ejecución en el primer semestre 2022.</t>
  </si>
  <si>
    <t>A Corte a 31 de diciembre de 2022: Se adjudica el proceso de obra de parques con el contrato de obra publica COP-321-2022 y su interventoria CI-322-2020, los cuales estan en expedicion de CRP y se esta a la espera de acta de inicio para inicio de obra.</t>
  </si>
  <si>
    <t>Atender 18200 animales en urgencias, brigadas médico veterinarias, acciones de esterilización, educación y adopción.</t>
  </si>
  <si>
    <t>Acciones responsables para la protección y cuidado animal en Rafael Uribe Uribe</t>
  </si>
  <si>
    <t>Corte Diciembre 31 de 2021. Se realizo un convenio interadministrativo con la Universidad Nacional, para atender 4000 animales, se tiene un avance de ejecución del 15%, el contrato se ejecutará durante el primer trimestre de 2022.</t>
  </si>
  <si>
    <t>Con corte a 31 de diciembre de 2022, el proceso se encuentra en la plataforma SECOP II con el número FDLRUU-CD-416-2022, bajo la figura de Convenio Interadministrativo, suscrito con la Universidad Nacional de Colombia.</t>
  </si>
  <si>
    <t>Capacitar 80000 personas en separación en la fuente y reciclaje.</t>
  </si>
  <si>
    <t>Cambio de hábitos en el manejo de residuos para mitigar el cambio climático en Rafael Uribe Uribe</t>
  </si>
  <si>
    <t>Corte diciembre 31 de 2021. Se realizo el contrato 305-2021 interadministrativo con la Universidad Distrital Francisco José de Caldas, para capacitar 20000 personas en separación en la fuente y reciclaje. El cual se desarrollara durante el primer semestre</t>
  </si>
  <si>
    <t>Territorio de paz, memoria y reconciliación de las víctimas en Rafael Uribe Uribe</t>
  </si>
  <si>
    <t>Con corte a 31 de diciembre de 2022: El proyecto se encuentra adjudicado y cuenta con acta de inicio del 30 de noviembre, en la actualidad se encuentra en ejecucion.
Con corte a 30 de septiembre de 2022: El Proyecto se encuentra formulado, para beneficia</t>
  </si>
  <si>
    <t>Capacitar 2600 personas para la construcción de ciudadanía y desarrollo de capacidades para el ejercicio de derechos de las mujeres.</t>
  </si>
  <si>
    <t>Mujeres con una vida libre de violencia y con confianza en la justicia en Rafael Uribe Uribe</t>
  </si>
  <si>
    <t>Corte diciembre 31 de 2021
El convenio 242 de 2021 celebrado con OEI- organización de Estados Iberoamericanos , para la capacitación de mujeres en derechos de ciudadania y derechos de las mujeres, se encuentra en ejecución y finaliza en el primer trimest</t>
  </si>
  <si>
    <t>A la fecha 31 de diciembre 2022:  El Proyecto se encuentra adjudicado al operadorFUNDESCO y en ejecución desde el 1 de noviembre del 2022, se ejecutó la estapa de alistamiento y encuentra suspuendio desde el 23 de diciembre</t>
  </si>
  <si>
    <t>Vincular 8000 personas en acciones para la prevención del feminicidio y la violencia contra la mujer.</t>
  </si>
  <si>
    <t>A la fecha 31 de diciembre 2022:  El Proyecto se encuentra adjudicado al operadorFUNDESCO y en ejecución desde el 1 de noviembre del 2022, se ejecutó la estapa de alistamiento, se desarollaron 2 activiades de conmeroción del 25 de noviemre y del 4 de dici</t>
  </si>
  <si>
    <t>Ciudadanos más seguros y con confianza en la justicia en Rafael Uribe Uribe</t>
  </si>
  <si>
    <t>Con Corte a 31 de diciembre de 2022: El Proyecto formuló y se pasó a contratación, pero finalmente no fue llevado a cabo el contrato.</t>
  </si>
  <si>
    <t>Con corte al 31 de diciembre de 2022: La meta # 2 del Proyecto, se encuentra en ejecución de la meta de la estrategia del componente de gestores de convivencia, y se cumple con normalidad a la fecha.</t>
  </si>
  <si>
    <t>Corte diciembre 31 de 2021, se cumplio a satisfacción con el total de la meta programada,</t>
  </si>
  <si>
    <t>Con corte a 31 de diciembre de 2022: Se llevó a cabo el proceso de contratación para la ejecución del proyecto.</t>
  </si>
  <si>
    <t>Realizar 20 acuerdos para el uso del EP con fines culturales, deportivos, recreacionales o de mercados temporales.</t>
  </si>
  <si>
    <t>Cultura ciudadana y uso optimo del espacio público en Rafael Uribe Uribe</t>
  </si>
  <si>
    <t>Corte diciembre 31 de 2021.
Los 5 acuerdos fueron firmados a 31 de diciembre de 2021, queda pendiente el cierre del evento con la alcaldía y la comunidad donde se realizará el cierre y firma simbólica de los acuerdos, a celebrarse la segunda semana de fe</t>
  </si>
  <si>
    <t>Con corte a 31 de diciembre de 2022: Se llevó a cabo el proceso de contratación y se encuentra pendiente para ejecución.</t>
  </si>
  <si>
    <t>Corte diciembre 31 de 2021.
El acuerdo fue firmado a 31 de diciembre de 2021, queda pendiente el cierre del evento con la alcaldía y la comunidad donde se realizará el cierre y firma simbólica del acuerdo, a celebrarse la segunda semana de febrero de 202</t>
  </si>
  <si>
    <t>Atender 400 personas en estrategias de acceso a la justicia integral en la ciudad.</t>
  </si>
  <si>
    <t>Confianza ciudadana en la red institucional de justicia en Rafael Uribe Uribe</t>
  </si>
  <si>
    <t>Corte diciembre 31 de 2021, se cumplió a satisfacción con la magnitud programada y las actividades se encuentran en ejecución hasta el mes de febrero de 2022</t>
  </si>
  <si>
    <t>Con corte al 31 de diciembre de 2022: Se encuentra en ejecucion desde el 21 de octubre de 2022, se supendio el 28 de diciembre de 2022 y se reanudara el 16 de enero de 2023 con plazo de ejecucion de 6 meses</t>
  </si>
  <si>
    <t>Beneficiar 200 personas a través de estrategias para el fortalecimiento de los mecanismos de justicia comunitaria.</t>
  </si>
  <si>
    <t>Corte diciembre 31 de 2021, se cumplió a satisfacción con la magnitud programada y las actividades se encuentran en ejecución hasta el mes de febrero de 2022.</t>
  </si>
  <si>
    <t>Con corte al 31 de diciembre de 2022: La meta fue lograda en la vigencia 2021.</t>
  </si>
  <si>
    <t>Confianza y seguridad ciudadana en Rafael Uribe Uribe</t>
  </si>
  <si>
    <t>Con corte a 31 de diciembre de 2022: inicio ejecucion el 26 de diciembre de 2022 en un contrato interadministrativo con la ETB, plazo de ejecucion 9 meses</t>
  </si>
  <si>
    <t>Corte diciembre 31 de 2021, se avanza con la ejecución de la meta se encuentran en ejecución hasta el mes de febrero de 2022, pendiente que la policiva suministre los diseños para la dotación logística.</t>
  </si>
  <si>
    <t>Con corte a 31 de diciembre de 2022: Se adjudicó el 15 de diciembre de 2022</t>
  </si>
  <si>
    <t>Vincular 60 Instituciones educativas al programa pedagógico de resolución de conflictos en la comunidad escolar.</t>
  </si>
  <si>
    <t>Corte diciembre 31 de 2021, se avanza con la ejecución de la meta, con la vinculación de las instituciones con el reinicio de clases y de acuerdo con el cronograma establecido, la ejecución va hasta el mes de febrero de 2022.</t>
  </si>
  <si>
    <t>Movilidad multimodal, incluyente y sostenible en Rafael Uribe Uribe</t>
  </si>
  <si>
    <t>Corte diciembre 31 de 2021.
La obra se encuentra en un 95% de avance en su ejecución, el contrato COP 321 de 2019 finaliza el 11 de febrero de 2022. Se realizó adición al contrato de interventoría CI273 de 2020 y una prorroga de 45 días a la interventorí</t>
  </si>
  <si>
    <t>Intervenir 2527 metros lineales de Ciclo-infraestructura con acciones de construcción y/o conservación.</t>
  </si>
  <si>
    <t>Intervenir 7164 metros cuadrados de elementos del sistema de espacio público peatonal con acciones de construcción y/o conservación.</t>
  </si>
  <si>
    <t>Corte Diciembre 31 de 2021 - La meta se encuentra en ejecución en un 95% bajo los siguientes contratos:
COP-321-2019 CONSORCIO RU 2020 Avance de ejecución del 95% finaliza el 11 de febrero de 2022
COP-334-2019.CONSORCIO JH 233 Terminado, ejecución del 1</t>
  </si>
  <si>
    <t>Intervenir 800 metros cuadrados de puentes vehiculares y/o peatonales de escala local sobre cuerpos de agua con acciones de construcción y/o conservación.</t>
  </si>
  <si>
    <t>Corte Diciembre 31 de 2021.
La meta se encuentra en ejecución en un 0% bajo los siguientes contratos:
COP-321-2019 CONSORCIO RU 2020 Avance de ejecución del 10% en cuanto a puentes, finaliza el 11 de febrero de 2022 (está ejecutando el mantenimiento a 4</t>
  </si>
  <si>
    <t>Capacitar 1600 personas a través de procesos de formación para la participación de manera virtual y presencial.</t>
  </si>
  <si>
    <t>Participación ciudadana organizada y solidaria en Rafael Uribe Uribe</t>
  </si>
  <si>
    <t>Corte diciembre 31 de 2021.
Se adelanto contratación con ASOJUNTAS para capacitar a 200 personas contrato 300-2021 y con la Universidad Nacional se adelantó una adición al contrato 318 de 2019, para capacitar a 175 personas, las actividades se encuentran</t>
  </si>
  <si>
    <t>Con corte a 31 de diciembre de 2022: Se realizó la Adición del CPS 300-2021 por valor de $51.265.224, adicionalmente se realizó la adjudicacion del  proceso FDLRUU-LP-009-2022 bajo  el contrato CPS 333-2022</t>
  </si>
  <si>
    <t>Con corte al 31 de diciembre del 2022 no  se realizo la adjudicaciòn del proceso</t>
  </si>
  <si>
    <t>Dotar 51 juntas de acción comunales.</t>
  </si>
  <si>
    <t>Juntas</t>
  </si>
  <si>
    <t>de acción comunales</t>
  </si>
  <si>
    <t xml:space="preserve">Corte diciembre 31 de 2021, se realizo el contrato 284 de 2021, con la comercializadora Serle.com, para dotar a las 10 juntas, esta pendiente la orden de compra 83979 y 83980 para la entrega de equipos de computo e impresoras en el mes de enero de 2022 a </t>
  </si>
  <si>
    <t>Con corte al 31 de diciembre del 2022 se realizo la adjudicaciòn del contra de CCV- 420-2022 para realizar la entrega de los elementos a las JAC</t>
  </si>
  <si>
    <t>Fortalecer 250 organizaciones, medios alternativos de comunicación comunitaria, JAC e Instancias de participación ciudadana.</t>
  </si>
  <si>
    <t>, medios alternativos de comunicación comunitaria, JAC e Instancias de participación ciudadana.</t>
  </si>
  <si>
    <t>Corte diciembre 31 de 2021.
No se aprobó por parte del comité de contratación el contrato interadministrativo con la Universidad Nacional, por lo tanto, se procedió a realizar una adición al contrato 318 de 2019, para fortalecer 19 organizaciones, medios</t>
  </si>
  <si>
    <t>Con corte a 31 de diciembre de 2022: Se  realizó la adjudicacion del  proceso FDLRUU-LP-009-2022 bajo  el contrato CPS 333-2022</t>
  </si>
  <si>
    <t>Con corte a Diciembre 31 de 2021,
La meta se encuentra en ejecución en un 0% bajo el siguiente contrato:
COP-319-2021 IEMM INGENIERIA SAS, El contrato se adjudicó en diciembre 2021 a espera de acta de inicio. Esta en estado de ejecució urante el 2022.</t>
  </si>
  <si>
    <t>Con corte al 31 de diciembre del 2022 se realizó la adjudicación del contra de Interveciòn  COP-411-2022</t>
  </si>
  <si>
    <t>Gestión pública transparente y que rinde cuentas a la ciudadanía en Rafael Uribe Uribe</t>
  </si>
  <si>
    <t>Corte diciembre 31 de 2021.
No se ejecuto el presupuesto, por cuanto la rendición de cuentas se realizo con medios digitales y profesionales de la localidad.</t>
  </si>
  <si>
    <t>Con corte a 31 de Diciembre de 2022:El señor Jesús Bayro Muñoz realizó y coordinó las actividades y la exposición de la rendición de cuentas. Lo demás se hizo por gestión.</t>
  </si>
  <si>
    <t>Con corte a 31 de diciembre de 2022: Se  realizó la adjudicacion de las 4 estretegias, n embargo se  El personal del Talento Humano contratado para las acciones administrativas vienen desarrollando y ejecutando las actividades propias de cada CPS dentro d</t>
  </si>
  <si>
    <t>Inspección, vigilancia y control en Rafael Uribe Uribe</t>
  </si>
  <si>
    <t>Con corte a 31 de diciembre de 2022: El personal del Talento Humano contratado para las Acciones de Control y Vigilancia Policiva vienen desarrollando y ejecutando las actividades propias de cada CPS dentro del Proyecto.</t>
  </si>
  <si>
    <t>Atender 27927 hogares con apoyos que contribuyan al ingreso mínimo garantizado (Jóvenes Reto).</t>
  </si>
  <si>
    <t>Beneficiar 816 jóvenes con transferencias monetarias condicionadas.</t>
  </si>
  <si>
    <t>Corte Diciembre 31 de 2021. Se han atendido 390 jóvenes con transferencias monetarias condicionadas, no se ha dado cumplimiento a la meta debido a que está pendiente del ingreso a más beneficiarios dados por la SDIS. el convenio interadministrativo celebr</t>
  </si>
  <si>
    <t>Con corte a 31 de diciembre de 2022: El proyecto se encuentra vigente y en ejecución la Cuarta Corte con 104 jóvenes beneficiarios del proyecto.- "Programa Parceros- Reto Local" y actualmente se tiene presupuestado que la Cohorte termine el 31-octubre</t>
  </si>
  <si>
    <t>Atender 77329 hogares con apoyos que contribuyan al ingreso mínimo garantizado.</t>
  </si>
  <si>
    <t>Un nuevo contrato para el desarrollo social y económico de Ciudad Bolíva</t>
  </si>
  <si>
    <t>Se reporta la magnitud remitida por  SDG 79.470 teniendo en cuenta que esta base esta a 30 de agosto 2022 el cual es suceptible de modificacion todo acorde a lo reportado por SDH Y SDP</t>
  </si>
  <si>
    <t>Beneficiar 4.500 personas mayores con apoyo económico tipo C.</t>
  </si>
  <si>
    <t>Beneficiar 6750 personas mayores con apoyo económico tipo C.</t>
  </si>
  <si>
    <t>Apoyar 300 MiPymes y/o emprendimientos culturales y creativos.</t>
  </si>
  <si>
    <t>Revitalización y Transformación Productiva en la localidad de Ciudad Bolívar</t>
  </si>
  <si>
    <t>Apoyar 923 MiPymes y/o emprendimientos culturales y creativos.</t>
  </si>
  <si>
    <t>Capacitar 1.000 personas en procesos de formación para el trabajo y desarrollo humano.</t>
  </si>
  <si>
    <t>#N/A</t>
  </si>
  <si>
    <t>en procesos de formación para el trabajo y desarrollo humano.</t>
  </si>
  <si>
    <t>Capacitar 2.670 personas en procesos de formación para el trabajo y desarrollo humano.</t>
  </si>
  <si>
    <t>Personas capacitadas en formación para el trabajo y desarrollo humano.</t>
  </si>
  <si>
    <t>Los recursos comprometidos corresponden a apoyos territoriales y no mueven meta.</t>
  </si>
  <si>
    <t>Promover en 250 MiPymes y/o emprendimientos procesos de reconversión hacia actividades sostenibles.</t>
  </si>
  <si>
    <t>Promover en 688 MiPymes y/o emprendimientos procesos de reconversión hacia actividades sostenibles.</t>
  </si>
  <si>
    <t>Revitalizar el corazón productivo a través de 4 estrategias de fortalecimiento a MiPymes y/o emprendimientos y generación de empleo.</t>
  </si>
  <si>
    <t xml:space="preserve"> el corazón productivo a través de 4 estrategias de fortalecimiento a MiPymes y/o emprendimientos y generación de empleo.</t>
  </si>
  <si>
    <t>Dotar 1 Centro de Desarrollo comunitarios.</t>
  </si>
  <si>
    <t>Ciudad Bolívar un nuevo contrato Social desde la gestación hasta la adolescencia</t>
  </si>
  <si>
    <t>Dotar 280 Sedes de atención a la primera infancia y/o adolescencia (Jardines infantiles, Hogares Comunitarios ICBF y Centros Amar).</t>
  </si>
  <si>
    <t>de atención a la primera infancia y/o adolescencia (Jardines infantiles, Hogares Comunitarios ICBF y Centros Amar).</t>
  </si>
  <si>
    <t>Formar 4.000 personas en prevención de violencia intrafamiliar y/o violencia sexual.</t>
  </si>
  <si>
    <t>Los recursos comprometidos corresponden a los apoyos territoriales que no afectan meta.</t>
  </si>
  <si>
    <t>Vincular 6.000 mujeres cuidadoras a estrategias de cuidado.</t>
  </si>
  <si>
    <t>un nuevo contrato social por las cuidadoras de ciudad bolívar</t>
  </si>
  <si>
    <t>Beneficiar 1.700 personas con discapacidad a través de Dispositivos de Asistencia Personal - Ayudas Técnicas (no incluidas en los Planes de Beneficios).</t>
  </si>
  <si>
    <t>Ciudad Bolívar, un nuevo contrato social en salud con igualdad de oportunidades</t>
  </si>
  <si>
    <t>Vincular 1.200 personas con discapacidad, cuidadores y cuidadoras, en actividades alternativas de salud.</t>
  </si>
  <si>
    <t>Vincular 2.400 personas a las acciones desarrolladas desde los dispositivos de base comunitaria en respuesta al consumo de SPA.</t>
  </si>
  <si>
    <t>Vincular 2.500 personas en acciones complementarias de la estrategia territorial de salud.</t>
  </si>
  <si>
    <t>Los recursos comprometidos corresponden a la adicion del contrato de vigencia 2022.</t>
  </si>
  <si>
    <t>Vincular 600 mujeres gestantes, niños y niñas, migrantes irregulares, vinculados en acciones de protección específica y detección temprana.</t>
  </si>
  <si>
    <t>Vincular 1.300 personas a las acciones y estrategias para la prevención del embarazo adolescente.</t>
  </si>
  <si>
    <t>Ciudad Bolívar, un nuevo contrato social y ambiental en la promoción y prevención de la maternidad temprana</t>
  </si>
  <si>
    <t>Implementar 80 Proyectos para el desarrollo integral de la primera infancia y la relación escuela, familia y comunidad.</t>
  </si>
  <si>
    <t>Educación inicial: un nuevo contrato social para los niños y niñas de Ciudad Bolívar</t>
  </si>
  <si>
    <t>Dotar 46 colegios educativos urbanas y rurales.</t>
  </si>
  <si>
    <t>Dotación pedagógica a IED</t>
  </si>
  <si>
    <t>Colegios</t>
  </si>
  <si>
    <t>educativos urbanas y rurales.</t>
  </si>
  <si>
    <t>Beneficiar 160 estudiantes de programas de educación superior con apoyo de sostenimiento para la permanencia.</t>
  </si>
  <si>
    <t>Educación superior: un contrato social para los habitantes de Ciudad Bolívar con garantías de acceso y permanencia</t>
  </si>
  <si>
    <t>Beneficiar 594 estudiantes de programas de educación superior con apoyo de sostenimiento para la permanencia.</t>
  </si>
  <si>
    <t>Beneficiar 730 personas con apoyo para la educación superior.</t>
  </si>
  <si>
    <t>Un nuevo contrato Social para los jóvenes con capacidades de Ciudad Bolívar</t>
  </si>
  <si>
    <t>Mejorar 90 viviendas rurales.</t>
  </si>
  <si>
    <t>Mejoramiento en la calidad de vida en los habitantes rurales de la localidad de Ciudad Bolívar</t>
  </si>
  <si>
    <t>rurales</t>
  </si>
  <si>
    <t>Beneficiar 300 Personas con artículos deportivos entregados.</t>
  </si>
  <si>
    <t>Ciudad Bolívar, un nuevo contrato social y ambiental en deporte y nuevas tendencias para los habitantes de la localidad</t>
  </si>
  <si>
    <t>Vincular 4.000 personas en actividades recreo-deportivas comunitarias.</t>
  </si>
  <si>
    <t>Vincular 5500 personas en actividades recreo-deportivas comunitarias.</t>
  </si>
  <si>
    <t>Un nuevo contrato social por la cultura, el arte y patrimonio de Ciudad Bolívar</t>
  </si>
  <si>
    <t>Otorgar 320 estímulos de apoyo al sector artístico y cultural.</t>
  </si>
  <si>
    <t>Apoyar 800 predios rurales con asistencia técnica agropecuaria y/o ambiental.</t>
  </si>
  <si>
    <t>Ciudad Bolívar Rural, sostenible, con asistencia agropecuaria y emprendimiento ciudadano para un territorio productivo y creciente.</t>
  </si>
  <si>
    <t>Con los recursos apropiados corresponden a apoyos territoriales y no mueven meta.</t>
  </si>
  <si>
    <t>Vincular 160 hogares y/o unidades productivas a procesos productivos y de comercialización en el sector rural.</t>
  </si>
  <si>
    <t xml:space="preserve"> y/o unidades productivas a procesos productivos y de comercialización en el sector rural.</t>
  </si>
  <si>
    <t>Implementar 200 acciones de fomento para la agricultura urbana.</t>
  </si>
  <si>
    <t>Ciudad Bolívar, una localidad ambiental y orientada para la agricultura urbana</t>
  </si>
  <si>
    <t>Los contratos de la vigencia 2021 obedecen a contratacion de personal, sin embargo esta en proceso de adjudicación los insumos necesarios para el desarrollo de la iniciativa y el cumplimiento de la meta.</t>
  </si>
  <si>
    <t>Cultura en Ciudad Bolívar: un camino de inclusión y emprendimiento.</t>
  </si>
  <si>
    <t>Implementar acopañar y/o fortalecer 400 PROCEDAS.</t>
  </si>
  <si>
    <t>Ciudad Bolívar, participativa, activa y reverdecida, con más educación y practica ambiental</t>
  </si>
  <si>
    <t>Los contratos de la vigencia 2021 obedecen a contratación de personal, sin embargo está en proceso de adjudicación los insumos necesarios para el desarrollo de la iniciativa y el cumplimiento de la meta.</t>
  </si>
  <si>
    <t>Intervenir con implementacion o mantenimiento de 3.000 m2 de jardinería y coberturas verdes.</t>
  </si>
  <si>
    <t>con implementacion o mantenimiento de jardinería y coberturas verdes.</t>
  </si>
  <si>
    <t>Los contratos de la vigencia 2021 obedecen a contratación de personal, sin embargo está en proceso de adjudicación los insumos necesarios para el desarrollo de la iniciativa y el cumplimiento de la meta.
Los contratos estan adelantando accioens de la f</t>
  </si>
  <si>
    <t>Intervenir con implementacion o mantenimiento  12 hectáreas con procesos de restauración, rehabilitación o recuperación ecológica.</t>
  </si>
  <si>
    <t>Ciudad Bolívar, adaptada a cambio climático con acciones de restauración.</t>
  </si>
  <si>
    <t xml:space="preserve"> con implementacion o mantenimiento con procesos de restauración, rehabilitación o recuperación ecológica.</t>
  </si>
  <si>
    <t>Intervenir con implementacion o mantenimiento 12 hectáreas con procesos de restauración, rehabilitación o recuperación ecológica.</t>
  </si>
  <si>
    <t>Acciones de mejoramiento, gestión de riesgo, manejo de emergencias y desastres de los eventos y fenómenos relacionados con los escenarios de
amenaza que se presentan</t>
  </si>
  <si>
    <t>Desarrollar 1 intervencion para la reducción del riesgo y adaptación al cambio climático.</t>
  </si>
  <si>
    <t>Los contratos obedecen a una adicion de la obra e interventoria Brisas del volador de la vigencia 2019, en tal sentido no afecta la magnitud de la meta.</t>
  </si>
  <si>
    <t>Generar 100 acciones efectivas que garanticen el fortalecimiento de las capacidades de organizaciones locales para la respuesta a emergencias y desastres.</t>
  </si>
  <si>
    <t>Generar</t>
  </si>
  <si>
    <t>efectivas que garanticen el fortalecimiento de las capacidades de organizaciones locales para la respuesta a emergencias y desastres.</t>
  </si>
  <si>
    <t>Mantener 1.000 árboles urbanos y/o rurales.</t>
  </si>
  <si>
    <t>Ciudad Bolívar, más verde más sostenible</t>
  </si>
  <si>
    <t>Los contratos de la vigencia 2021 obedecen a contratación de personal, sin embargo está en proceso de adjudicación los insumos necesarios para el desarrollo de la iniciativa y el cumplimiento de la meta.
Los contratos estan adelantando acciones de CB03</t>
  </si>
  <si>
    <t>Plantar 1.200 árboles urbanos y/o rurales.</t>
  </si>
  <si>
    <t>Construir 1.800 m2 de Parques vecinales y/o de bolsillo (la construcción incluye su dotación).</t>
  </si>
  <si>
    <t>Construcción y mantenimiento de parques</t>
  </si>
  <si>
    <t>Construir 2.800 m2 de Parques vecinales y/o de bolsillo (la construcción incluye su dotación).</t>
  </si>
  <si>
    <t>Obecede a un contrato de una interventoria de la vigencia 2019, por tanto no mueve meta</t>
  </si>
  <si>
    <t>Intervenir 22 Parques vecinales y/o de bolsillo con acciones de mejoramiento, mantenimiento y/o dotación.</t>
  </si>
  <si>
    <t>El recurso es para terminar contrato de la vigencia 2019, en tal sentido no mueve meta de este PDL.</t>
  </si>
  <si>
    <t>Atender 40.000 animales en urgencias, brigadas médico veterinarias, acciones de esterilización, educación y adopción.</t>
  </si>
  <si>
    <t>Ciudad Bolívar, Protectora de los Animales</t>
  </si>
  <si>
    <t>Fortalecer 6 acueductos veredales con asistencia, intervenir técnica u organizativa.</t>
  </si>
  <si>
    <t>Ciudad Bolívar mejorando la provisión y calidad de servicios de agua a la comunidad rural</t>
  </si>
  <si>
    <t>Se realizo un contrato para identificar las accioens a realizar con los recursos que se destinaran para acueductos veredales. No mueve meta.</t>
  </si>
  <si>
    <t>Fomentar, fortalecer y/o promover 80 acciones con organizaciones yo colectivos que promuevan el cambio de la cultura ciudadana en la separación en la fuente y reciclaje.</t>
  </si>
  <si>
    <t>Ciudad Bolívar, una localidad eficiente, resiliente y alternativa</t>
  </si>
  <si>
    <t>Fomentar</t>
  </si>
  <si>
    <t>fortalecer y/o promover con organizaciones yo colectivos que promuevan el cambio de la cultura ciudadana en la separación en la fuente y reciclaje.</t>
  </si>
  <si>
    <t>Acciones  que promuevan el cambio de la cultura ciudadana en la separación en la fuente y reciclaje.</t>
  </si>
  <si>
    <t>Realizar 20 acciones  de implementacion, investigacion o promocion de energías alternativas para el área rural.</t>
  </si>
  <si>
    <t>de implementacion, investigacion o promocion de energías alternativas para el área rural.</t>
  </si>
  <si>
    <t>Realizar 20 acciones de implementacion, investigacion o promocion de energías alternativas para el área rural.</t>
  </si>
  <si>
    <t>Paz, memoria y reconciliación en el marco de un nuevo contrato social y ambiental para Ciudad Bolívar</t>
  </si>
  <si>
    <t>Capacitar 4.000 personas para la construcción de ciudadanía y desarrollo de capacidades para el ejercicio de derechos de las mujeres.</t>
  </si>
  <si>
    <t>Un nuevo contrato social por las mujeres de Ciudad Bolívar</t>
  </si>
  <si>
    <t>Vincular 5.600 personas en acciones para la prevención del feminicidio y la violencia contra la mujer.</t>
  </si>
  <si>
    <t>Ciudad Bolívar, una localidad segura y en paz a través de la convivencia y la prevención.</t>
  </si>
  <si>
    <t>Incluir 450 personas en actividades de educación para la resiliencia y la prevención de hechos delictivos.</t>
  </si>
  <si>
    <t>Un nuevo contrato social y ambiental por un espacio público amigable con la comunidad de Ciudad Bolívar</t>
  </si>
  <si>
    <t>Atender 600 personas en estrategias de acceso a la justicia integral en la ciudad.</t>
  </si>
  <si>
    <t>Acceso a la justicia en Ciudad Bolívar</t>
  </si>
  <si>
    <t>Beneficiar 4.000 personas a través de estrategias para el fortalecimiento de los mecanismos de justicia comunitaria.</t>
  </si>
  <si>
    <t>Beneficiar 5.830 personas a través de estrategias para el fortalecimiento de los mecanismos de justicia comunitaria.</t>
  </si>
  <si>
    <t>Vincular 40 Instituciones educativas al programa pedagógico de resolución de conflictos en la comunidad escolar.</t>
  </si>
  <si>
    <t>Suministrar 1 dotacion logísticas a organismos de seguridad.</t>
  </si>
  <si>
    <t>Tecnologica, segura y en paz en ciudad bolívar</t>
  </si>
  <si>
    <t>Intervenir 1.500 metros lineales de Ciclo-infraestructura con acciones de construcción y/o conservación.</t>
  </si>
  <si>
    <t xml:space="preserve">Movilidad segura, sostenible y accesible en Ciudad Bolívar </t>
  </si>
  <si>
    <t>Intervenir 19 Kilómetros-carril de malla vial rural con acciones de construcción y/o conservación</t>
  </si>
  <si>
    <t>LA CONTRATACIÓN DEL CORTE NO AFECTA EL AVANCE DE LA META</t>
  </si>
  <si>
    <t>Intervenir 35.000 metros cuadrados de Puentes vehiculares y/o peatonales de escala local sobre cuerpos de agua con acciones de construcción y/o conservación.</t>
  </si>
  <si>
    <t>Intervenir 15 Kilómetros-carril de malla vial urbana (local y/o intermedia) con acciones de construcción y/o conservación.</t>
  </si>
  <si>
    <t>Intervenir 26 Kilómetros-carril de malla vial urbana (local y/o intermedia) con acciones de construcción y/o conservación.</t>
  </si>
  <si>
    <t>Intervenir 5.000 metros cuadrados de elementos del sistema de espacio público peatonal con acciones de construcción y/o conservación.</t>
  </si>
  <si>
    <t>Intervenir 9000 metros cuadrados de elementos del sistema de espacio público peatonal con acciones de construcción y/o conservación.</t>
  </si>
  <si>
    <t>Operativizar 15 Centros de Acceso Comunitario en zonas rurales y/o apartadas.</t>
  </si>
  <si>
    <t xml:space="preserve">Ciudad Bolívar con conectividad rural </t>
  </si>
  <si>
    <t>con los recursos comprometidos se contrato el personal que opera los 12 portales existentes, y no mueven meta.</t>
  </si>
  <si>
    <t>Capacitar 2.000 personas a través de procesos de formación para la participación de manera virtual y presencial.</t>
  </si>
  <si>
    <t>Participación ciudadana, pilar del nuevo contrato social</t>
  </si>
  <si>
    <t>Fortalecer 400 Organizaciones, JAC e Instancias de participación ciudadana.</t>
  </si>
  <si>
    <t>Intervenir 35 sedes de salones comunales.</t>
  </si>
  <si>
    <t>Ciudad Bolívar, una localidad con gobierno abierto y gestión pública transparente y eficiente, adaptada al siglo XXI</t>
  </si>
  <si>
    <t>IVC eficaz, eficiente y transparente en Ciudad Bolívar</t>
  </si>
  <si>
    <t>Atender 77329 hogares con apoyos que contribuyan al ingreso mínimo garantizado (Jóvenes Reto).</t>
  </si>
  <si>
    <t>Beneficiar 1703 jóvenes con transferencias monetarias condicionadas.</t>
  </si>
  <si>
    <t>El recurso de la vigencia 2022 no afecta la magnitud de la meta, se trata de adiciones para continuar con el beneficio de los jóvenes reto 2021</t>
  </si>
  <si>
    <t>Terminar 1 sede de la Universidad Distrital Francisco José de Caldas El Ensueño, en Ciudad Bolívar, incluyendo su construcción y adecuación.</t>
  </si>
  <si>
    <t>Ciudad Bolívar, una localidad con infraestructura educativa para la educación superior</t>
  </si>
  <si>
    <t>INFRAESTRUCTURA</t>
  </si>
  <si>
    <t>sede</t>
  </si>
  <si>
    <t>de la Universidad Distrital Francisco José de Caldas El Ensueño, en Ciudad Bolívar, incluyendo su construcción y adecuación.</t>
  </si>
  <si>
    <t>Sede Universidad Distrital terminada y adecuada</t>
  </si>
  <si>
    <t>Atender 800 hogares con apoyos que contribuyan al ingreso mínimo garantizado.</t>
  </si>
  <si>
    <t>Más y mejores oportunidades para la población vulnerable</t>
  </si>
  <si>
    <t xml:space="preserve"> con apoyos que contribuyan al ingreso mínimo garantizado.</t>
  </si>
  <si>
    <t>Atender 800 hogares con apoyos que contribuyan al ingreso mínimo</t>
  </si>
  <si>
    <t>Los profesionales contratados para esta meta, se encuentran realizando la focalización, organización y el desarrollo de las actividades operativas relacionados con el cargue de información</t>
  </si>
  <si>
    <t>Corte 31 diciembre 2022 - Se beneficiaron a 208 hogares, dando cumplimiento a la meta.</t>
  </si>
  <si>
    <t>Con transferencias monetarias se  atenderan 282 personas</t>
  </si>
  <si>
    <t>Beneficiar 239 personas mayores con apoyo económico tipo C.</t>
  </si>
  <si>
    <t>Beneficiar 239 personas mayores con apoyo económico tipo C</t>
  </si>
  <si>
    <t>El reporte corresponde a la entrega de subsidios correspondiente a los meses de (ABRIL - JUNIO de 2021)</t>
  </si>
  <si>
    <t>Corte 31 diciembre 2022 - Se beneficiaron a 275 personas de acuerdo a la circular CONFIS 04 de 2021, dando cumplimiento a la meta.</t>
  </si>
  <si>
    <t>"Se inicio ejecucion con las resoluciones1.Resolución 001 del 5 de febrero de 2023 – plazo 5 meses (febrero, marzo, abril mayo, junio )
2.Resolución 002 del 5 de febrero de 2023 - plazo 5 meses (febrero, marzo, abril mayo, junio )
3. Resolución No. 049 de</t>
  </si>
  <si>
    <t>Promover en 20 Mipymes y/o emprendimientos procesos de reconversión hacia actividades sostenibles. apoyando en asesoría administrativa, técnica y jurídica para la constitución de los emprendimientos organizativos y MiPymes</t>
  </si>
  <si>
    <t>Revitalización y transformación productiva en la localidad de Sumapaz</t>
  </si>
  <si>
    <t>y/o emprendimientos procesos de reconversión hacia actividades sostenibles. apoyando en asesoría administrativa, técnica y jurídica para la constitución de los emprendimientos organizativos y MiPymes</t>
  </si>
  <si>
    <t>No hay presupuesto para 2023 se realizo un traslado</t>
  </si>
  <si>
    <t>Promover en 50 Mipymes y/o emprendimientos la transformación empresarial y/o productiva. apoyando en asesoría administrativa, técnica y jurídica para la constitución de los emprendimientos organizativos y MiPymes</t>
  </si>
  <si>
    <t xml:space="preserve"> y/o emprendimientos la transformación empresarial y/o productiva. apoyando en asesoría administrativa, técnica y jurídica para la constitución de los emprendimientos organizativos y MiPymes</t>
  </si>
  <si>
    <t>Se inicia la ejecucion en el mes de octubre.</t>
  </si>
  <si>
    <t>Corte 31 diciembre 2022 - Se realizó la ejecución para dar cumplimiento a la meta.</t>
  </si>
  <si>
    <t>pendiente soliicitar ajuste de reporte por menor valor $ 33.906.667</t>
  </si>
  <si>
    <t>Revitalizar 50 Mipymes y/o emprendimientos potencializadas dentro de las aglomeraciones económicas que fomentan el empleo y/o nuevas actividades económicas. apoyando en asesoría administrativa, técnica y jurídica para la constitución de los emprendimientos organizativos y MiPymes</t>
  </si>
  <si>
    <t>y/o emprendimientos potencializadas dentro de las aglomeraciones económicas que fomentan el empleo y/o nuevas actividades económicas. apoyando en asesoría administrativa, técnica y jurídica para la constitución de los emprendimientos organizativos y MiPymes</t>
  </si>
  <si>
    <t>Corte 31 diciembre 2022 - Se realizó la contratación y se dará la ejecución para dar cumplimiento a la meta en el 2023.</t>
  </si>
  <si>
    <t>Se realizo traslado presupuestal de los recursos para la meta 1637 vigencia 2023, el valor presente corresponde a los profesionales quien realizan actividades de reactivacion economica</t>
  </si>
  <si>
    <t>Dotar 3 Sedes de atención a la primera infancia y/o adolescencia (jardines infantiles y Centros Amar).</t>
  </si>
  <si>
    <t>Prevención de violencias y dotación jardines</t>
  </si>
  <si>
    <t>los elementos de dotacion a jardines se entregan por dos procesos contractuales; Ordenes de compra los cuales ya fueron entregaos a los jardines y estan en tramite de pago, y por proceso de suministro que esta en tramite de cargue en secop.</t>
  </si>
  <si>
    <t>Formar 600 personas en prevención de violencia intrafamiliar y/o violencia sexual.</t>
  </si>
  <si>
    <t>Se adiciono convenio 2022</t>
  </si>
  <si>
    <t>Estrategias del cuidado para cuidadoras, cuidadores y a personas con discapacidad</t>
  </si>
  <si>
    <t>Vincular 500 mujeres cuidadoras a estrategias de cuidado</t>
  </si>
  <si>
    <t>Se ha comprometido los recursos, para seguimiento y formulación.</t>
  </si>
  <si>
    <t>Los recursos comprometidos corresponden a los profesionales encargados de su formulación!</t>
  </si>
  <si>
    <t>Vincular 100 personas a las acciones y estrategias de reconocimiento de los saberes ancestrales en medicina.</t>
  </si>
  <si>
    <t>Mejores condiciones de salud en la Ruralidad</t>
  </si>
  <si>
    <t>Vincular 100 personas con discapacidad, cuidadores y cuidadoras, en actividades alternativas de salud.</t>
  </si>
  <si>
    <t>Vincular 1000 personas en acciones complementarias de la estrategia territorial de salud.</t>
  </si>
  <si>
    <t>Recurso de apoyo a la gestión contratado para el cumplimiento y desarrollo de las actividades relacionadas con la meta, como formulación de estudios previos, trabajo de campo para establecer población a beneficiar, articulación del proyecto de inversión c</t>
  </si>
  <si>
    <t>Vincular 300 personas a las acciones desarrolladas desde los dispositivos de base comunitaria en respuesta al consumo de SPA. Las acciones serán concertadas con las comunidades</t>
  </si>
  <si>
    <t xml:space="preserve"> a las acciones desarrolladas desde los dispositivos de base comunitaria en respuesta al consumo de SPA. Las acciones serán concertadas con las comunidades</t>
  </si>
  <si>
    <t>Vincular 400 personas a las acciones y estrategias para la prevención del embarazo adolescente. Acciones que serán concertadas en mesas técnicas con el sector</t>
  </si>
  <si>
    <t>Estrategia para la prevención del embarazo en la adolescencia de Sumapaz</t>
  </si>
  <si>
    <t>a las acciones y estrategias para la prevención del embarazo adolescente. Acciones que serán concertadas en mesas técnicas con el sector</t>
  </si>
  <si>
    <t>Implementar 1 proyecto para el desarrollo integral de la primera infancia y la relación escuela, familia y comunidad. Beneficiando a 300 familias de la localidad</t>
  </si>
  <si>
    <t>Fortalecimiento de la educación inicial con pertinencia y calidad</t>
  </si>
  <si>
    <t>para el desarrollo integral de la primera infancia y la relación escuela, familia y comunidad. Beneficiando a 300 familias de la localidad</t>
  </si>
  <si>
    <t>En el mes de octubre se inicia proceso de entrega de las dotaciones.</t>
  </si>
  <si>
    <t>Corte 31 diciembre 2022 - Se realizó la contratación y se dará la ejecución para dar cumplimiento a la meta en el 2023 .</t>
  </si>
  <si>
    <t>Dotar 18 sedes educativas rurales.</t>
  </si>
  <si>
    <t>Dotaciones didácticas y pedagógicas para mejores colegios</t>
  </si>
  <si>
    <t>educativas rurales</t>
  </si>
  <si>
    <t>Dotar 18 sedes educativas rurales</t>
  </si>
  <si>
    <t>La entrega de dotaciones ha sido parcial a las 16 sedes</t>
  </si>
  <si>
    <t>se esta adelantando  tramite de cargue en secop proceso de suministro con presupuesto vigencia 2023, con un presupuesto de $633,336,765, que proyecta dotar las 18 sedes.</t>
  </si>
  <si>
    <t>Beneficiar 160 estudiantes de programas de educación superior con apoyo de sostenimiento para la permanencia. Para egresados de los colegios públicos de la localidad</t>
  </si>
  <si>
    <t>Acceso y sostenimiento en la educación superior</t>
  </si>
  <si>
    <t>de programas de educación superior con apoyo de sostenimiento para la permanencia. Para egresados de los colegios públicos de la localidad</t>
  </si>
  <si>
    <t>Se continua en el proceso de vinculación de jóvenes a fin de gartantizar el cumplimiento de la meta según los recursos contratados en el marco del convenio interadministrativo.</t>
  </si>
  <si>
    <t>Corte 31 diciembre 2022 - Para la vigencia de 2021 se beneficiaron 35 estudiantes dando por terminada la meta, teniendo en cuenta que no había más estudiantes.
Para la vigencia 2022, Se realizó la ejecución del proyecto, beneficiando 24 estudiantes, dand</t>
  </si>
  <si>
    <t>Beneficiar 160 personas con apoyo para la educación superior. Para egresados de los colegios públicos de la localidad</t>
  </si>
  <si>
    <t>con apoyo para la educación superior. Para egresados de los colegios públicos de la localidad</t>
  </si>
  <si>
    <t>Corte 31 diciembre 2022 - Para la vigencia de 2021 se beneficiaron 33 estudiantes dando por terminada la meta, teniendo en cuenta que no había más estudiantes.
Para la vigencia 2022, Se realizó la ejecución del proyecto, beneficiando 24 estudiantes, dand</t>
  </si>
  <si>
    <t>Mejorar 150 viviendas de interés social rurales. Con un diagnóstico de saneamiento predial y condiciones físicas para su mejoramiento</t>
  </si>
  <si>
    <t>Vivienda y entornos dignos en el territorio rural</t>
  </si>
  <si>
    <t>de interés social rurales. Con un diagnóstico de saneamiento predial y condiciones físicas para su mejoramiento</t>
  </si>
  <si>
    <t>Se inició el diagnóstico para determinar las necesidades y cantidades de obra requeridas.</t>
  </si>
  <si>
    <t>Corte 31 diciembre 2022 - Para la vigencia de 2021, se mejoraron 17 viviendas.
Para la vigencia 2022 se contrató la mejora para 57 viviendas con el consorcio sumapaz 2023, mediante contrato 328 de 2022, la ejecución se realizará en la vigencia 2023.</t>
  </si>
  <si>
    <t>"Para la vigencia 2023 El proceso  FDRS-LP-329-2023, Se declara desierto bajo resolución No. 059 DE 2023 (23 de agosto), 
FDRS-SAMC-335-2023, Se declara desierto bajo resolución No. 078 DE 2023 (04 de octubre de 2023), se publicará por tercera vez"</t>
  </si>
  <si>
    <t>Recreación y deportes</t>
  </si>
  <si>
    <t>Contrato de prestación de servicios, no contribuye al avance de la meta
Por error se coloco avance en esta meta en el primer trimestre y al validar el avance fue por la meta "Vincular 500 personas en actividades recreo-deportivas comunitarias", la cual</t>
  </si>
  <si>
    <t>Se mantiene la misma meta a corte de 30 de septiembre de 2023. Porceo aún  se encuentra en etapa precontractual</t>
  </si>
  <si>
    <t>Capacitar 600 personas en los campos deportivos. Teniendo como referencia diagnósticos participativos que atiendan a realidades culturales de la localidad que sirvan como insumo para la estructuración de proyectos</t>
  </si>
  <si>
    <t>en los campos deportivos. Teniendo como referencia diagnósticos participativos que atiendan a realidades culturales de la localidad que sirvan como insumo para la estructuración de proyectos</t>
  </si>
  <si>
    <t>El registro presupuestal por valor de $95.655.830 fue anulado posterior al corte de este informe, toda vez que no tiene relación con el proyecto.</t>
  </si>
  <si>
    <t>Vincular 500 personas en actividades recreo-deportivas comunitarias.</t>
  </si>
  <si>
    <t>Acciones para la promoción de la cultura, tradición y costumbres sumapaceñas</t>
  </si>
  <si>
    <t>El RP. No.860 por valor de $95.655.830 al cierre del corte 30 de septiembre se relacionó a otro proyecto, no obstante corresponde a la meta de capacitación en campos artisticos, interculturales, culturales y/o patrimoniales.</t>
  </si>
  <si>
    <t>El valor programado es de $  1.026.000.000</t>
  </si>
  <si>
    <t>Intervenir 2 sedes culturales con dotación y/o adecuación.</t>
  </si>
  <si>
    <t>Para la vigencia 2023, teniendo en cuenta las condiciones prediales y fisicas de la sede Cultural Concepción, se opta por realizar inicialmente unos estudios y diseños que determinen el tipo de intervención y/o restauración que se requiera, contando con e</t>
  </si>
  <si>
    <t>Otorgar 50 estímulos de apoyo al sector artístico y cultural.</t>
  </si>
  <si>
    <t>En proceso de inicio convenio con la Secretaria de Cultura</t>
  </si>
  <si>
    <t>Corte 31 diciembre 2022 - Se realiza la ejecución del 50% de la meta programada para dar cumplimiento a la meta.</t>
  </si>
  <si>
    <t>Realizar 4 eventos de promoción de actividades culturales.</t>
  </si>
  <si>
    <t xml:space="preserve">Realizar 4 eventos de promoción de actividades culturales 
</t>
  </si>
  <si>
    <t>se entregan elementos en el mes de octubre</t>
  </si>
  <si>
    <t>Corte 31 diciembre 2022 - Para la vigencia de 2022 se realizaron 3 eventos más que los programados., toda vez que se aprobaron mas recursos en el presupuesto.</t>
  </si>
  <si>
    <t xml:space="preserve"> El recurso programado para los 4 eventos que fueron formulados presentados ante comité de contratación es de  $1.475.825.334 </t>
  </si>
  <si>
    <t>Apoyar 600 predios rurales con asistencia técnica agropecuaria y/o ambiental. En ese sentido se impulsarán 600 unidades productivas de la localidad.</t>
  </si>
  <si>
    <t>rurales con asistencia técnica agropecuaria y/o ambiental. En ese sentido se impulsarán 600 unidades productivas de la localidad.</t>
  </si>
  <si>
    <t>Ya se estan atendiendo los 150 predios en asistencia agropecuaria</t>
  </si>
  <si>
    <t>Contratación de CPS para la ejecución de las actividades de Asistencia técnica.</t>
  </si>
  <si>
    <t>Financiar 37 proyectos del sector cultural y creativo.</t>
  </si>
  <si>
    <t>Acciones para fortalecer las Industrias culturales y creativas</t>
  </si>
  <si>
    <t>Se está ejecutando el convenio 471 de 2023 con la SCRD. La publicación de la convocatoria es del 18 al 31 de octubre de 2023, se publican 6 estímulos pero se impactan 12 agentes mediante impacto expandido. Queda un saldo para 2024 de $48.070.000</t>
  </si>
  <si>
    <t>Implementar 4 PROCEDAS. Así mismo trabajando las iniciativas ambientalmente sostenibles formuladas juntamente con las comunidades</t>
  </si>
  <si>
    <t>Educación ambiental</t>
  </si>
  <si>
    <t>Así mismo trabajando las iniciativas ambientalmente sostenibles formuladas juntamente con las comunidades</t>
  </si>
  <si>
    <t>No mueve meta, profesionales encargados de coordinar actividades relacionadas con PROCEDAS.
Corte 31 diciembre 2022 - Se realizó la contratación y se dará la ejecución para dar cumplimiento a la meta en el 2023.</t>
  </si>
  <si>
    <t>1 red suma (jovenes y adultos) 1 capacitaciones. // 2023 sistema de recoleccion aguas lluvia, tanque ya se entregaron y los sistemas // sep 2023 : Se realizo traslado presupuestal de los recursos para la meta 1637 vigencia 2023, el valor presente correspo</t>
  </si>
  <si>
    <t>Restauración ecológica urbana y/o rural</t>
  </si>
  <si>
    <t>Intervenir 11 hectáreas con procesos de restauración, rehabilitación o recuperación ecológica.</t>
  </si>
  <si>
    <t>Desarrollar 3 intervenciones  para la reducción del riesgo y adaptación al cambio climático.</t>
  </si>
  <si>
    <t>Por una Sumapaz sin riesgos que le aporta y se adopta al cambio climático</t>
  </si>
  <si>
    <t>Desarrollar 19 intervenciones  para la reducción del riesgo y adaptación al cambio climático.</t>
  </si>
  <si>
    <t>Con recursos de la vigencia 2023, se adjudicó el proceso de obra e interventoría que dio origen a los contratos COP-442-2023 y  CIN-443-2023 dando inicio de actividades el 02 de octubre del 2023 en 8 puntos priorizados, adicionalmente, para el contrato CO</t>
  </si>
  <si>
    <t>Realizar 5 acciones efectivas para el fortalecimiento de las capacidades locales para la respuesta a emergencias y desastres.</t>
  </si>
  <si>
    <t>Entrega total del proyecto para 2022</t>
  </si>
  <si>
    <t>Plantar y/o Mantener 950 árboles urbanos y/o rurales.</t>
  </si>
  <si>
    <t>Sumapaz también es arbolado</t>
  </si>
  <si>
    <t>y/o Mantener urbanos y/o rurales.</t>
  </si>
  <si>
    <t>Construir 1500 m2 de Parque vecinales y/o de bolsillo (la construcción incluye su dotación). (Construir una chancha sintetica de 1500 M2)</t>
  </si>
  <si>
    <t>Mas y mejor espacio público</t>
  </si>
  <si>
    <t>vecinales y/o de bolsillo (la construcción incluye su dotación). (Construir una chancha sintetica de 1500 M2)</t>
  </si>
  <si>
    <t>Construir 1501 m2 de Parque vecinales y/o de bolsillo (la construcción incluye su dotación). (Construir una chancha sintetica de 1500 M2)</t>
  </si>
  <si>
    <t>Se encuentra publicado en la plataforma SECOP II bajo el número FDRS-LP-346-2023, con fecha de adjudicación en el mes de noviembre de 2023.</t>
  </si>
  <si>
    <t>Intervenir 1 Parques vecinales y/o de bolsillo con acciones de mejoramiento, mantenimiento y/o dotación.</t>
  </si>
  <si>
    <t>Para la vigencia 2023 el proceso FDRS-SAMC-341-2023, Se declara desierto bajo resolución No. 074 DE 2023 (28 de septiembre), se vuelve a publicar bajo proceso FDRS-SAMC-349-2023, con fecha de adjudicación programada en el mes de noviembre de 2023.</t>
  </si>
  <si>
    <t>Sumapaz comprometida con el bienestar animal</t>
  </si>
  <si>
    <t>Fortalecer 4 acueductos veredales con asistencia, intervenir técnica u organizativa. Incluyendo el tratamiento de aguas residuales</t>
  </si>
  <si>
    <t>Acueductos veredales y saneamiento básico</t>
  </si>
  <si>
    <t>veredales con asistencia, intervenir técnica u organizativa. Incluyendo el tratamiento de aguas residuales</t>
  </si>
  <si>
    <t>Adicion al contrato de interventoria 181 de 2019</t>
  </si>
  <si>
    <t>Vigencia 2022 en ejecución, vigencia 2023 Se programa adjudicación finalizando el mes de octubre</t>
  </si>
  <si>
    <t>Por una Sumapaz ecoeficiente, alternativa y sostenible</t>
  </si>
  <si>
    <t>Implementar 100 acciones enfocadas a consolidar el modelo de energías alternativas sostenible para Sumapaz.</t>
  </si>
  <si>
    <t>enfocadas a consolidar el modelo de energías alternativas sostenible para Sumapaz.</t>
  </si>
  <si>
    <t>Procesos de construcción de memoria, verdad, reparación integral a víctimas, paz y reconciliación</t>
  </si>
  <si>
    <t>El equipo de profesionales de apoyo a la gestión, se encuentra atendiendo a las victimas.</t>
  </si>
  <si>
    <t xml:space="preserve">para llegar a esta meta se han realizado las siguientes acciones : 1. Asesorías jurídica y psicosociales  2.Encuentrosde fortalecimiento intergeneracional (por medio de la preparación de alimentos) 3.Talleres de prevención de reclutamiento y todo tipo de </t>
  </si>
  <si>
    <t>Capacitar 1000 personas para la construcción de ciudadanía y desarrollo de capacidades para el ejercicio de derechos de las mujeres. Así mismo se tendrá en cuenta la vinculación a las mujeres en acciones de construcción de ciudadanía y capacidad para el ejercicio del derecho</t>
  </si>
  <si>
    <t xml:space="preserve"> para la construcción de ciudadanía y desarrollo de capacidades para el ejercicio de derechos de las mujeres. Así mismo se tendrá en cuenta la vinculación a las mujeres en acciones de construcción de ciudadanía y capacidad para el ejercicio del derecho</t>
  </si>
  <si>
    <t>Corte 31 diciembre 2022 - Se realizó la ejecución para dar cumplimiento a la meta.
Se contrató capacitación para 700 personas y llegaron 900.</t>
  </si>
  <si>
    <t>Se adicionaron recursos convenio 2022, para el cumplimiento de las metas programadas del 2022</t>
  </si>
  <si>
    <t>Vincular 1200 personas en acciones para la prevención del feminicidio y la violencia contra la mujer.</t>
  </si>
  <si>
    <t>Se ha comprometido los recursos, para seguimiento y formulación.
Se comprometieron recursos en avituallamiento y transporte para los espacios de participación de las mujeres.</t>
  </si>
  <si>
    <t>Formar 200 personas en la escuela de seguridad. Garantizando el enfoque de escuela de convivencia comunitaria</t>
  </si>
  <si>
    <t>Promoción de la convivencia ciudadana - Escuela de seguridad</t>
  </si>
  <si>
    <t xml:space="preserve"> en la escuela de seguridad. Garantizando el enfoque de escuela de convivencia comunitaria</t>
  </si>
  <si>
    <t>Atender 200 personas en estrategias de acceso a la justicia integral en la ciudad.</t>
  </si>
  <si>
    <t>Acceso a la justicia</t>
  </si>
  <si>
    <t>Se distribuye $1,000,000 del CRP 839 para que cuedre el valor reportado de junio en SEGPLAN</t>
  </si>
  <si>
    <t>Se ha realizado atenciones individuales a 140 personas  en visitas personalizadas y en 2 ferias de servicios realizadas en las veredas Sopas y Rios.</t>
  </si>
  <si>
    <t>Beneficiar 150 personas a través de estrategias para el fortalecimiento de los mecanismos de justicia comunitaria.</t>
  </si>
  <si>
    <t>Se SACA  $1,000,000 del CRP 839 y se pasa a la otra meta para que cuedre el valor reportado de junio en SEGPLAN</t>
  </si>
  <si>
    <t>Feria de servicios en apoyo al ejercito Nacional, pendiente encuentro de saberes en Simacota</t>
  </si>
  <si>
    <t>Suministrar 3 dotaciones del parque automotor a organismos de seguridad. Específicamente para las corregidurías de la localidad de Sumapaz</t>
  </si>
  <si>
    <t>Dotación para la seguridad y justicia</t>
  </si>
  <si>
    <t>el parque automotor a organismos de seguridad. Específicamente para las corregidurías de la localidad de Sumapaz</t>
  </si>
  <si>
    <t>Suministrar 3 dotaciones tecnológicas a organismos de seguridad. Específicamente para las corregidurías de la localidad de Sumapaz</t>
  </si>
  <si>
    <t>tecnológicas a organismos de seguridad. Específicamente para las corregidurías de la localidad de Sumapaz</t>
  </si>
  <si>
    <t>Intervenir 12800 metros cuadrados de elementos del sistema de espacio público peatonal con acciones de construcción y/o conservación. impactando en los caminos veredales.</t>
  </si>
  <si>
    <t>de elementos del sistema de espacio público peatonal con acciones de construcción y/o conservación. impactando en los caminos veredales.</t>
  </si>
  <si>
    <t>Se adjudicaron 14 convenios solidarios para intervención de caminos veredales y/o reales, a la fecha se encuentran en ejecución</t>
  </si>
  <si>
    <t>Intervenir 4 Kilómetros-carril de malla vial rural con acciones de construcción y/o conservación</t>
  </si>
  <si>
    <t>Intervenir 5,3 Kilómetros-carril de malla vial rural con acciones de construcción y/o conservación.</t>
  </si>
  <si>
    <t>Adicion al contrato de interventoria No. 119 de 2019.</t>
  </si>
  <si>
    <t xml:space="preserve">Vigencia 2022, valor correspondiente la conservación de malla vial en recebo, Para la vigencia 2023 se encuentra en formulación el proceso de obra e interventiría para conservación de la malla vial, adicionalmente se adjudico el proces de acuerdo marco y </t>
  </si>
  <si>
    <t>Intervenir 450 metros cuadrados de Puentes vehiculares y/o peatonales de escala local sobre cuerpos de agua con acciones de construcción y/o conservación.</t>
  </si>
  <si>
    <t>Se adjudico proceso con 3 JAC para mantenimiento de puentes</t>
  </si>
  <si>
    <t>Operativizar 10 Centros de Acceso Comunitario en zonas rurales y/o apartadas. Garantizando acceso digital en la ruralidad</t>
  </si>
  <si>
    <t>Conectividad y redes de comunicación</t>
  </si>
  <si>
    <t>de Acceso Comunitario en zonas rurales y/o apartadas. Garantizando acceso digital en la ruralidad</t>
  </si>
  <si>
    <t>- La meta para la vigencia 2021 es operativizar 6 Centros de Acceso Comunitario, a la fecha estan operando 5.
- El recurso de apoyo a la gestión contratado para el cumplimiento y desarrollo de las actividades relacionadas con la meta, como formulación</t>
  </si>
  <si>
    <t>Para la vigencia 2023, se realizaron las adecuaciones al salón comunal de la vereda de Sopas, para la implementación de un nuevo Centro de Conectividad Campesina, desde el 17 de marzo de 2023, se remitieron los archivos a ETB con los diferentes ítem a cot</t>
  </si>
  <si>
    <t>Fortalecimiento de cultura ciudadana y su institucionalidad</t>
  </si>
  <si>
    <t>2023- Propuesta aprobada en comité de Contratación</t>
  </si>
  <si>
    <t>Construir 3 sedes de salones comunales. Con un diagnóstico de saneamiento predial y condiciones físicas para su construcción.</t>
  </si>
  <si>
    <t>de salones comunales. Con un diagnóstico de saneamiento predial y condiciones físicas para su construcción.</t>
  </si>
  <si>
    <t>Para la vigencia 2022 como 2023 se adantan los trámites de saneamiento predial</t>
  </si>
  <si>
    <t>Dotar 21 sedes de salones comunales.</t>
  </si>
  <si>
    <t>Dotar 21 sedes de salones comunales</t>
  </si>
  <si>
    <t>se divide el gasto entre las metas dotar 21 sedes (94,088,000) y Fortalecer 50 Organizaciones (104,712,000)
y el gasto de 51,468,000(MADEX) se traslada a la meta de Fortalecer 50 Organizaciones</t>
  </si>
  <si>
    <t>2023 - En formulación de contratación - 2022 - la dotación ya se recicbio pero no se ha entregado por ley de garantias a las JAC</t>
  </si>
  <si>
    <t>Se capacitaron 11 organizaciones en atención de emergencias relacionadas con incendios forestales. //
se divide el gasto entre las metas dotar 21 sedes (94,088,000) y Fortalecer 50 Organizaciones (104,712,000)
y el gasto de 51,468,000(MADEX) se traslada</t>
  </si>
  <si>
    <t>2023 - En formulación de contratación - 2022 - la dotación ya se recicbio pero no se ha entregado por ley de garantias a las JAC Y/O Instancias de participación</t>
  </si>
  <si>
    <t>Intervenir 7 sedes de salones comunales.</t>
  </si>
  <si>
    <t>se divide el gasto (COMPAÑIA DE DISTRIBUCION FERRETERA S A S) entre las metas intervenir 7 sedes (114,670,000) y Fortalecer 50 Organizaciones (56,627,000)</t>
  </si>
  <si>
    <t>Se relizó adición con recursos de la vigencia 2023, en el marco de contrato de obra COP-325-2022 e intervntoría CIN-326-2022 para intervención de 4 salones comunales  y a la fecha se avanza en el proceso de formulación para intervenir 5 salones más.</t>
  </si>
  <si>
    <t>terminación de infraestructuras (sedes administrativas locales)</t>
  </si>
  <si>
    <t>Se adjudico proceso de menor cuantía FDRS-SAMC-337-2023, para reparaciones locativas en la Sede Santa Rosa y corregidurías</t>
  </si>
  <si>
    <t>Realizar 4 estrategias de fortalecimiento institucional.
Diferente en EBI</t>
  </si>
  <si>
    <t>id_rep</t>
  </si>
  <si>
    <t>codigo_pd</t>
  </si>
  <si>
    <t>nombre_pd</t>
  </si>
  <si>
    <t>sigla_pd</t>
  </si>
  <si>
    <t>ano_prog_repr</t>
  </si>
  <si>
    <t>fecha_seguimiento</t>
  </si>
  <si>
    <t>recursos</t>
  </si>
  <si>
    <t>version_pa</t>
  </si>
  <si>
    <t>bt_desc_version_pa</t>
  </si>
  <si>
    <t>codigo_entidad</t>
  </si>
  <si>
    <t>nombre_entidad</t>
  </si>
  <si>
    <t>sigla_ent</t>
  </si>
  <si>
    <t>codigo_sector</t>
  </si>
  <si>
    <t>bt_desc_codigo_sector</t>
  </si>
  <si>
    <t>codigo_componente_n1</t>
  </si>
  <si>
    <t>nombre_componente_n1</t>
  </si>
  <si>
    <t>codigo_componente_n2</t>
  </si>
  <si>
    <t>nombre_componente_n2</t>
  </si>
  <si>
    <t>codigo_proyecto</t>
  </si>
  <si>
    <t>nombre_proyecto</t>
  </si>
  <si>
    <t>version_py</t>
  </si>
  <si>
    <t>codigo_interno_meta</t>
  </si>
  <si>
    <t>descripcion_meta</t>
  </si>
  <si>
    <t>tipo_anualizacion</t>
  </si>
  <si>
    <t>bt_desc_tipo_anualizacion</t>
  </si>
  <si>
    <t>estado_prog_meta</t>
  </si>
  <si>
    <t>bt_desc_estado_prog_meta</t>
  </si>
  <si>
    <t>origen</t>
  </si>
  <si>
    <t xml:space="preserve"> prog_ano1</t>
  </si>
  <si>
    <t>ejec_ano1</t>
  </si>
  <si>
    <t>avance_ano1</t>
  </si>
  <si>
    <t>prog_ano2</t>
  </si>
  <si>
    <t>ejec_ano2</t>
  </si>
  <si>
    <t>avance_ano2</t>
  </si>
  <si>
    <t>prog_ano3</t>
  </si>
  <si>
    <t>ejec_ano3</t>
  </si>
  <si>
    <t>avance_ano3</t>
  </si>
  <si>
    <t>prog_ano4</t>
  </si>
  <si>
    <t>ejec_ano4</t>
  </si>
  <si>
    <t>avance_ano4</t>
  </si>
  <si>
    <t>prog_ano5</t>
  </si>
  <si>
    <t>ejec_ano5</t>
  </si>
  <si>
    <t>avance_ano5</t>
  </si>
  <si>
    <t>prog_tot</t>
  </si>
  <si>
    <t>ejec_tot</t>
  </si>
  <si>
    <t>avance_tot</t>
  </si>
  <si>
    <t>prog_rec_ano1</t>
  </si>
  <si>
    <t>ejec_rec_ano1</t>
  </si>
  <si>
    <t>avance_rec_ano1</t>
  </si>
  <si>
    <t>prog_rec_ano2</t>
  </si>
  <si>
    <t>ejec_rec_ano2</t>
  </si>
  <si>
    <t>avance_rec_ano2</t>
  </si>
  <si>
    <t>prog_rec_ano3</t>
  </si>
  <si>
    <t>ejec_rec_ano3</t>
  </si>
  <si>
    <t>avance_rec_ano3</t>
  </si>
  <si>
    <t>prog_rec_ano4</t>
  </si>
  <si>
    <t>ejec_rec_ano4</t>
  </si>
  <si>
    <t>avance_rec_ano4</t>
  </si>
  <si>
    <t>prog_rec_ano5</t>
  </si>
  <si>
    <t>ejec_rec_ano5</t>
  </si>
  <si>
    <t>avance_rec_ano5</t>
  </si>
  <si>
    <t>Usaquén reverdece 2021-2024: Un nuevo contrato social y ambiental para Usaquén</t>
  </si>
  <si>
    <t>UR_UNCSABU</t>
  </si>
  <si>
    <t>30/09/2023 (En proceso de consolidación)</t>
  </si>
  <si>
    <t>Pesos corrientes</t>
  </si>
  <si>
    <t>Ultima Version Oficial</t>
  </si>
  <si>
    <t>No aplica</t>
  </si>
  <si>
    <t>Beneficiar 1542 Personas Mayores Con Apoyo Económico Tipo C</t>
  </si>
  <si>
    <t>En ejecucion</t>
  </si>
  <si>
    <t>N/A</t>
  </si>
  <si>
    <t>97.3</t>
  </si>
  <si>
    <t>Atender 977 Hogares Con Apoyos Que Contribuyan Al Ingreso Minimo Garantizado</t>
  </si>
  <si>
    <t>Beneficiar 364 Jóvenes Con Transferencias Monetarias Condicionadas</t>
  </si>
  <si>
    <t>Sistema Distrital del Cuidado</t>
  </si>
  <si>
    <t>Apoyar 267 Mipymes Y/O Emprendimientos Culturales Y Creativos</t>
  </si>
  <si>
    <t>141.27</t>
  </si>
  <si>
    <t>221.74</t>
  </si>
  <si>
    <t>116.1</t>
  </si>
  <si>
    <t>Promover 210 Mipymes Y/O Emprendimientos Con Procesos De Reconversión Hacia Actividades Sostenibles.</t>
  </si>
  <si>
    <t>122.09</t>
  </si>
  <si>
    <t>176.19</t>
  </si>
  <si>
    <t>116.19</t>
  </si>
  <si>
    <t>94.64</t>
  </si>
  <si>
    <t>Promover 208 Mipymes Y/O Emprendimientos  Con Transformación Empresarial Y/O Productiva</t>
  </si>
  <si>
    <t>141.11</t>
  </si>
  <si>
    <t>326.32</t>
  </si>
  <si>
    <t>145.19</t>
  </si>
  <si>
    <t>82.73</t>
  </si>
  <si>
    <t>Revitalizar 211 Mipymes Y/O Emprendimientos Potencializadas Dentro De Las Aglomeraciones Económicas Que Fomentan El Empleo Y/O Nuevas Actividades Económicas</t>
  </si>
  <si>
    <t>114.29</t>
  </si>
  <si>
    <t>289.66</t>
  </si>
  <si>
    <t>119.43</t>
  </si>
  <si>
    <t>Beneficiar 711  Personas Con Discapacidad  A Través De Dispositivos De Asistencia Personal - Ayudas Técnicas (No Incluidas En Los Planes De Beneficios).</t>
  </si>
  <si>
    <t>97.75</t>
  </si>
  <si>
    <t>100.56</t>
  </si>
  <si>
    <t>74.4</t>
  </si>
  <si>
    <t>99.16</t>
  </si>
  <si>
    <t>Formar 1020 Personas En Prevención De Violencia Intrafamiliar Y/O Violencia Sexual</t>
  </si>
  <si>
    <t>132.97</t>
  </si>
  <si>
    <t>60.39</t>
  </si>
  <si>
    <t>93.65</t>
  </si>
  <si>
    <t>Dotar 1 Centro Atención Especializada</t>
  </si>
  <si>
    <t>14.79</t>
  </si>
  <si>
    <t>Dotar 1 Centro De Desarrollo Comunitario</t>
  </si>
  <si>
    <t>22.43</t>
  </si>
  <si>
    <t>Dotar 11 Sedes Atención A La Primera Infancia Y Adolescencia (Jardines Infantiles Y Centros Amar)</t>
  </si>
  <si>
    <t>90.91</t>
  </si>
  <si>
    <t>20.7</t>
  </si>
  <si>
    <t>Vincular 711 Mujeres Cuidadoras A Estrategias De Cuidado</t>
  </si>
  <si>
    <t>114.61</t>
  </si>
  <si>
    <t>78.48</t>
  </si>
  <si>
    <t>98.22</t>
  </si>
  <si>
    <t>Implementar 12 Proyectos Para El Desarrollo Integral De La Primera Infancia Y La Relación Escuela , Familia Y Comunidad.</t>
  </si>
  <si>
    <t>233.33</t>
  </si>
  <si>
    <t>133.33</t>
  </si>
  <si>
    <t>Dotar 10 Sedes Educativas Urbanas</t>
  </si>
  <si>
    <t>59.66</t>
  </si>
  <si>
    <t>Beneficiar 250 Personas  Con  Apoyo Para La Educación Superior</t>
  </si>
  <si>
    <t>121.21</t>
  </si>
  <si>
    <t>98.95</t>
  </si>
  <si>
    <t>Beneficiar 250 Estudiantes De Programas De Educación Superior Con Apoyo De Sostenimiento Para La Permanencia.</t>
  </si>
  <si>
    <t>107.58</t>
  </si>
  <si>
    <t>76.4</t>
  </si>
  <si>
    <t>Vincular 9142 Personas En Actividades Recreodeportivas Comunitarias</t>
  </si>
  <si>
    <t>101.3</t>
  </si>
  <si>
    <t>105.7</t>
  </si>
  <si>
    <t>76.14</t>
  </si>
  <si>
    <t>99.74</t>
  </si>
  <si>
    <t>Capacitar 680 Personas En Los Campos Deportivos</t>
  </si>
  <si>
    <t>223.53</t>
  </si>
  <si>
    <t>105.88</t>
  </si>
  <si>
    <t>98.41</t>
  </si>
  <si>
    <t>Benefiiciar 680 Personas Con Artículos Deportivos Entregados</t>
  </si>
  <si>
    <t>545.29</t>
  </si>
  <si>
    <t>305.88</t>
  </si>
  <si>
    <t>237.79</t>
  </si>
  <si>
    <t>99.99</t>
  </si>
  <si>
    <t>66.25</t>
  </si>
  <si>
    <t>Realizar 16 Eventos De Promoción De  Actividades Culturales</t>
  </si>
  <si>
    <t>156.25</t>
  </si>
  <si>
    <t>99.62</t>
  </si>
  <si>
    <t>Otorgar 50 Estímulos Al Sector Artistico Y Cultural</t>
  </si>
  <si>
    <t>116.67</t>
  </si>
  <si>
    <t>92.31</t>
  </si>
  <si>
    <t>95.02</t>
  </si>
  <si>
    <t>Capacitar 680 Personas En Los Campos Artísticos, Interculturales, Culturales Y/O Patrimoniales</t>
  </si>
  <si>
    <t>176.47</t>
  </si>
  <si>
    <t>170.59</t>
  </si>
  <si>
    <t>188.24</t>
  </si>
  <si>
    <t>133.82</t>
  </si>
  <si>
    <t>88.91</t>
  </si>
  <si>
    <t>Intervenir 1 Sede Cultural Con Dotación Y/O Adecuación</t>
  </si>
  <si>
    <t>.25</t>
  </si>
  <si>
    <t>.5</t>
  </si>
  <si>
    <t>2.5</t>
  </si>
  <si>
    <t>98.43</t>
  </si>
  <si>
    <t>Implementar 4 Acciones De Fomento Para La Agricultura Urbana</t>
  </si>
  <si>
    <t>63.94</t>
  </si>
  <si>
    <t>Financiar 65 Proyectos Del Sector Cultura Y Creativo</t>
  </si>
  <si>
    <t>84.62</t>
  </si>
  <si>
    <t>97.85</t>
  </si>
  <si>
    <t>Cambiar nuestros hábitos de vida para reverdecer a Bogotá y adaptarnos y mitigar la crisis climática</t>
  </si>
  <si>
    <t>Implementar 6 Procedas  (Proyectos Ciudadanos De Educacion Ambiental)</t>
  </si>
  <si>
    <t>83.33</t>
  </si>
  <si>
    <t>98.06</t>
  </si>
  <si>
    <t>Intervenir 9000 Metros Cuadrados De Jardineria Y Coberturas Verdes</t>
  </si>
  <si>
    <t>96.87</t>
  </si>
  <si>
    <t>65.62</t>
  </si>
  <si>
    <t>Construir 167 Metros Cuadrados Muros Y Techos Verdes</t>
  </si>
  <si>
    <t>Intervenir 6 Hectáreas Con Procesos De Restauración, Rehabilitación O Recuperación Ecológica</t>
  </si>
  <si>
    <t>1.5</t>
  </si>
  <si>
    <t>3.5</t>
  </si>
  <si>
    <t>58.33</t>
  </si>
  <si>
    <t>99.12</t>
  </si>
  <si>
    <t>Realiza 1 Acciones Efectivas Para El Fortalecimiento De Las Capacidades Locales Para La Respuesta A Emergencias Y Desastres</t>
  </si>
  <si>
    <t>Desarrollar 1 Intervención Para La Reducción Del Riesgo Y Adapatación Al Cambio Climatico</t>
  </si>
  <si>
    <t>Mantener 8000 Árboles Urbanos Y/O Rurales</t>
  </si>
  <si>
    <t>99.87</t>
  </si>
  <si>
    <t>Plantar 340 Árboles Urbanos Y/O Rurales</t>
  </si>
  <si>
    <t>Intervenir 30 Parques Vecinales Y/O De Bolsillo Con Acciones De Mejoramiento, Mantenimiento Y/O Dotación</t>
  </si>
  <si>
    <t>157.14</t>
  </si>
  <si>
    <t>103.33</t>
  </si>
  <si>
    <t>99.05</t>
  </si>
  <si>
    <t>Atender 4000 Animales En Urgencias, Brigadas Médico Veterinarias, Acciones De Esterilización, Educación Y Adopción</t>
  </si>
  <si>
    <t>109.57</t>
  </si>
  <si>
    <t>64.73</t>
  </si>
  <si>
    <t>99.67</t>
  </si>
  <si>
    <t>Capacitar 2500 Personas En Separación En La Fuente Y Reciclaje</t>
  </si>
  <si>
    <t>133.92</t>
  </si>
  <si>
    <t>119.57</t>
  </si>
  <si>
    <t>102.64</t>
  </si>
  <si>
    <t>76.76</t>
  </si>
  <si>
    <t>Inspirar confianza y legitimidad para vivir sin miedo y ser epicentro de cultura ciudadana, paz y reconciliación</t>
  </si>
  <si>
    <t>Vincular 150 Personas A Procesos De Construcción De Memoria, Verdad, Reparación Integral A Victimas, Paz Y Reconciliación</t>
  </si>
  <si>
    <t>39.47</t>
  </si>
  <si>
    <t>247.37</t>
  </si>
  <si>
    <t>59.02</t>
  </si>
  <si>
    <t>Capacitar 1530 Personas Para La Construcción De Ciudadania Y Desarrollo De Capacidades Para El Ejercicio De Derechos De Las Mujeres.</t>
  </si>
  <si>
    <t>99.01</t>
  </si>
  <si>
    <t>68.5</t>
  </si>
  <si>
    <t>98.87</t>
  </si>
  <si>
    <t>Vincular 2500 Personas Personas En Acciones Para La Prevención Del Feminicidio Y La Violencia Contra La Mujer</t>
  </si>
  <si>
    <t>154.31</t>
  </si>
  <si>
    <t>80.6</t>
  </si>
  <si>
    <t>99.94</t>
  </si>
  <si>
    <t>Implementar 4 Estrategias De Atención De Movilizaciones Y Aglomeraciones En El Territorio A Través De Equipos De Gestores De Convivencia Bajo El Direccionamiento Estratégico De La Secretaria De Seguridad, Convivencia Y Justicia.</t>
  </si>
  <si>
    <t>97.05</t>
  </si>
  <si>
    <t>Realizar 4 Acuerdos Pra El Uso Del Ep Con Fines Culturales, Deportivos, Recreacionales O De Mercados Temporales</t>
  </si>
  <si>
    <t>Realizar 1 Acuerdo Para Promover La Formalización De Vendedores Informales A Círculos Economicos Productivos De La Ciudad Que Incluya Formaión Para El Trabajo</t>
  </si>
  <si>
    <t>.75</t>
  </si>
  <si>
    <t>93.86</t>
  </si>
  <si>
    <t>Realizar 4 Acuerdos Realizar 4 Acuerdos Para La Vinculación De La Ciudadanía En Los Programas Adelantados Por El Idrd, Y Acuerdos Con Vendedores Informales O Estacionarios.</t>
  </si>
  <si>
    <t>Implementar 2 Estrategias Locales De Acciones Pedagógicas Del Código Nacional De Seguridad Y Convivencia Ciudadana En La Localidad.</t>
  </si>
  <si>
    <t>73.32</t>
  </si>
  <si>
    <t>Atender 150 Personas Estrategias De Acceso A La Justicia Integral En La Ciudad.</t>
  </si>
  <si>
    <t>83.02</t>
  </si>
  <si>
    <t>Suministrar 2 Dotacion Tecnológica A Organismos De Seguridad</t>
  </si>
  <si>
    <t>52.47</t>
  </si>
  <si>
    <t>Suministrar 1 Dotación Logística A Organismos De Seguridad</t>
  </si>
  <si>
    <t>Hacer de Bogotá Región un modelo de movilidad multimodal, incluyente y sostenible</t>
  </si>
  <si>
    <t>Intervenir 800 Metros Lineales De Cliclo-Infraestructura Con Acciones De Construcción Y/O Conservación</t>
  </si>
  <si>
    <t>88.75</t>
  </si>
  <si>
    <t>Intervenir 1700 Metros Cuadrados De Elementos Del Sistema De Espacio Público Peatonal Con Acciones De Construcción Y/O Conservación</t>
  </si>
  <si>
    <t>226.67</t>
  </si>
  <si>
    <t>98.93</t>
  </si>
  <si>
    <t>Intervenir 2 Km/Carril De Malla Vial Urbana (Local Y/O Intermedia) Con Acciones De Construcción Y/O Conservación</t>
  </si>
  <si>
    <t>.7</t>
  </si>
  <si>
    <t>3.28</t>
  </si>
  <si>
    <t>.3</t>
  </si>
  <si>
    <t>3.66</t>
  </si>
  <si>
    <t>7.64</t>
  </si>
  <si>
    <t>99.91</t>
  </si>
  <si>
    <t>Intervenir 500 Metros Cuadrados De Puentes Vehiculares Y/O Peatonales De Escala Local Sobre Cuerpos De Agua Con Acciones De Construcción Y/O Conservación</t>
  </si>
  <si>
    <t>99.36</t>
  </si>
  <si>
    <t>Construir Bogotá Región con gobierno abierto, transparente y ciudadanía consciente</t>
  </si>
  <si>
    <t>Intervernir 3 Sedes De Salones Comunales</t>
  </si>
  <si>
    <t>32.65</t>
  </si>
  <si>
    <t>Dotar 38 Sedes De Salones Comunales</t>
  </si>
  <si>
    <t>Capacitar 734 Personas A Tráves De Procesos De Formación Para La Participación De Manera Virtual Y Presencial.</t>
  </si>
  <si>
    <t>113.44</t>
  </si>
  <si>
    <t>96.77</t>
  </si>
  <si>
    <t>77.79</t>
  </si>
  <si>
    <t>99.02</t>
  </si>
  <si>
    <t>Fortalecer 43 Organizaciones, Jac E Instancias De Participación Ciudadana Fortalecer</t>
  </si>
  <si>
    <t>155.81</t>
  </si>
  <si>
    <t>93.85</t>
  </si>
  <si>
    <t>Realizar 4 Estrategias De Fortalecimiento Institucional</t>
  </si>
  <si>
    <t>.9</t>
  </si>
  <si>
    <t>2.9</t>
  </si>
  <si>
    <t>72.5</t>
  </si>
  <si>
    <t>91.79</t>
  </si>
  <si>
    <t>Realizar 1 Rendición De Cuentas Anual</t>
  </si>
  <si>
    <t>Realizar 4 Acciones De Inspección Vigilancia Y Control</t>
  </si>
  <si>
    <t>94.85</t>
  </si>
  <si>
    <t>Un nuevo contrato social y ambiental para Chapinero</t>
  </si>
  <si>
    <t>UNCSABC</t>
  </si>
  <si>
    <t>Chapinero territorio de inclusión social y equidad</t>
  </si>
  <si>
    <t>Beneficiar 431 Adultos Mayores Apoyo Económico Tipo C</t>
  </si>
  <si>
    <t>157.54</t>
  </si>
  <si>
    <t>92.61</t>
  </si>
  <si>
    <t>Atender 2960 Hogares Apoyos Que Contribuyan Al Ingreso Mínimo Garantizado</t>
  </si>
  <si>
    <t>75.68</t>
  </si>
  <si>
    <t>99.7</t>
  </si>
  <si>
    <t>100.01</t>
  </si>
  <si>
    <t>Chapinero productivo y emprendedor</t>
  </si>
  <si>
    <t>Apoyar 200 Mipymes Y/O Emprendimientos Culturales Y Creativos</t>
  </si>
  <si>
    <t>Promover 150 Mipymes Y/O Emprendimientos Procesos De Reconversión Hacia Actividades Sostenibles</t>
  </si>
  <si>
    <t>195.92</t>
  </si>
  <si>
    <t>99.97</t>
  </si>
  <si>
    <t>Promover 160 Mipymes Y/O Emprendimientos La Transformación Empresarial Y/O Productiva</t>
  </si>
  <si>
    <t>186.54</t>
  </si>
  <si>
    <t>93.13</t>
  </si>
  <si>
    <t>99.93</t>
  </si>
  <si>
    <t>Revitalizar 130 Mipymes Y/O Emprendimientos Potencializadas Dentro De Las Aglomeraciones Económicas Que Fomentan El Empleo Y/O Nuevas Actividades Económicas</t>
  </si>
  <si>
    <t>64.62</t>
  </si>
  <si>
    <t>Chapinero construye infraestructura social</t>
  </si>
  <si>
    <t>Formar 3000 Personas En Prevención De Violencia Intrafamiliar Y/O Violencia Sexual.</t>
  </si>
  <si>
    <t>99.98</t>
  </si>
  <si>
    <t>99.92</t>
  </si>
  <si>
    <t>97.57</t>
  </si>
  <si>
    <t>Dotar 1 Centro De Atención Especializado</t>
  </si>
  <si>
    <t>Finalizada por cumplimiento</t>
  </si>
  <si>
    <t>80.23</t>
  </si>
  <si>
    <t>Vincular 1000 Mujeres Cuidadoras A Estrategias De Cuidado</t>
  </si>
  <si>
    <t>33.2</t>
  </si>
  <si>
    <t>99.32</t>
  </si>
  <si>
    <t>42.73</t>
  </si>
  <si>
    <t>Chapinero promueve la inclusión y el cuidado de la salud</t>
  </si>
  <si>
    <t>Vincular 200 Personas Con Discapacidad, Cudadores Y Duidadoras En Actividades Alternativas De Salud Física Y Mental</t>
  </si>
  <si>
    <t>73.5</t>
  </si>
  <si>
    <t>Beneficiar 100 Personas Con Discapacidad A Través De Dispositivos De Asistencia Personal-Ayudas Técnicas (No Incluidas En El Pos)</t>
  </si>
  <si>
    <t>99.95</t>
  </si>
  <si>
    <t>Vincular 400 Personas A Las Acciones Y Estrategias De Reconocimiento De Los Saberes Ancestrales En Medicina</t>
  </si>
  <si>
    <t>48.75</t>
  </si>
  <si>
    <t>82.29</t>
  </si>
  <si>
    <t>Vincular 400 Personas En Acciones Desarrolladas Desde Los Dispositivos De Base Comunitaria En Respuesta Al Consumo De Spa</t>
  </si>
  <si>
    <t>48.5</t>
  </si>
  <si>
    <t>95.77</t>
  </si>
  <si>
    <t>Vincular 400 Personas En Acciones Complementarias De La Estrategia Terriorial De Salud Integral</t>
  </si>
  <si>
    <t>73.75</t>
  </si>
  <si>
    <t>Vincular 100 Mujeres, Niños Y Niñas Migrantes Irregulares Vinculados En Acciones De Protección Espec¿Fiica Y Detección Temprana</t>
  </si>
  <si>
    <t>Vincular 200 Personas A Las Acciones Y Estrategias Para La Prevención Del Embarazo Adolescente</t>
  </si>
  <si>
    <t>93.4</t>
  </si>
  <si>
    <t>Chapinero es primera infancia</t>
  </si>
  <si>
    <t>Implementar 16 Proyectos Para El Desarrollo Integral De La Primera Infancia</t>
  </si>
  <si>
    <t>89.3</t>
  </si>
  <si>
    <t>78.81</t>
  </si>
  <si>
    <t>Dotar 4 Sedes Educativas Urbanas</t>
  </si>
  <si>
    <t>Jóvenes comprometidos por Chapinero</t>
  </si>
  <si>
    <t>Dotar 1 Sede De Casa De Juventud</t>
  </si>
  <si>
    <t>Chapinero construye futuro</t>
  </si>
  <si>
    <t>Beneficiar 100 Personas Apoyo Para La Educación Superior</t>
  </si>
  <si>
    <t>108.33</t>
  </si>
  <si>
    <t>99.18</t>
  </si>
  <si>
    <t>Beneficiar 200 Estudiantes De Programas De Educación Superior Con Apoyo De Sostenimiento Para La Permanencia</t>
  </si>
  <si>
    <t>98.68</t>
  </si>
  <si>
    <t>Mejorar 20 Viviendas Interés Social Rurales.</t>
  </si>
  <si>
    <t>Chapinero epicentro del deporte y la recreación</t>
  </si>
  <si>
    <t>Vincular 3000 Personas En Actividades Recreo-Deportivas Comunitarias</t>
  </si>
  <si>
    <t>49.93</t>
  </si>
  <si>
    <t>36.49</t>
  </si>
  <si>
    <t>Capacitar 400 Personas En Los Campos Deportivos</t>
  </si>
  <si>
    <t>82.78</t>
  </si>
  <si>
    <t>Realizar 6 Eventos De Promocion De Actividades Culturales</t>
  </si>
  <si>
    <t>Otorgar 40 Estimulos De Apoyo Al Sector Artistico Y Cultural</t>
  </si>
  <si>
    <t>Formar 500 Personas En Los Campos Artisiticos, Interculturales, Culturales Y/O Patrimoniales Con Enfoque Diferencial, Poblacional Y De Derechos</t>
  </si>
  <si>
    <t>23.04</t>
  </si>
  <si>
    <t>Intervenir 1 Sede Cultural Con Dotacion Y/O Adecuacion</t>
  </si>
  <si>
    <t>Apoyar 24 Hogares Y/O Unidades Productivas A Procesos Productivos Y De Comercialización En El Sector Rural.</t>
  </si>
  <si>
    <t>41.3</t>
  </si>
  <si>
    <t>Chapinero siembra esperanza</t>
  </si>
  <si>
    <t>Implementar 12 Acciones De Fomento Para La Agricultura Urbana</t>
  </si>
  <si>
    <t>21.33</t>
  </si>
  <si>
    <t>Chapinero construye tejido cultural</t>
  </si>
  <si>
    <t>Financiar 20 Proyectos Del Sector Cultural Y Creativo</t>
  </si>
  <si>
    <t>Chapinero consiente y resilente con el cambio climático</t>
  </si>
  <si>
    <t>Implementar 15 Unidades De Procedas</t>
  </si>
  <si>
    <t>66.67</t>
  </si>
  <si>
    <t>95.85</t>
  </si>
  <si>
    <t>94.43</t>
  </si>
  <si>
    <t>Construir 500 M2 De Muros Y Techos Verdes.</t>
  </si>
  <si>
    <t>Chapinero restaurador y cuidador del territorio</t>
  </si>
  <si>
    <t>Intervenir 8 Ha Con Procesos De Restauración, Rehabilitación O Recuperación Ecológica.</t>
  </si>
  <si>
    <t>2.3</t>
  </si>
  <si>
    <t>4.3</t>
  </si>
  <si>
    <t>53.75</t>
  </si>
  <si>
    <t>24.85</t>
  </si>
  <si>
    <t>Realizar 5 Acciones Efectivas Para El Fortalecimiento De Las Capacidades Locales Para La Respuesta A Emergencias Y Desastres Materializadas En El Plan Local De Gestión Del Riesgo Y Cambio Climático.</t>
  </si>
  <si>
    <t>Desarrollar 1 Intervención Física Para La Reducción Del Riesgo Y Adaptación Al Cambio Climático</t>
  </si>
  <si>
    <t>Mantener 1000 Árboles Urbanos Y/O Rurales</t>
  </si>
  <si>
    <t>15.8</t>
  </si>
  <si>
    <t>Plantar 1000 Árboles Urbanos Y/O Rurales.</t>
  </si>
  <si>
    <t>Chapinero espacio para hábitos saludables</t>
  </si>
  <si>
    <t>Construir 1200 M2 De Parques Vecinales Y/O De Bolsillo (La Construcción Incluye Su Dotación).</t>
  </si>
  <si>
    <t>97.88</t>
  </si>
  <si>
    <t>99.33</t>
  </si>
  <si>
    <t>Chapinero dejando huella por los animales</t>
  </si>
  <si>
    <t>Anteder 8000 Animales En Urgencias, Brigadas Médico-Veterinarias, Acciones De Esterilización, Educación Y Adopción, De Las Cuales Una Se Realizará En El Día De Los Animales Como Estrategia De Promoción Del Cuidado Animal</t>
  </si>
  <si>
    <t>96.12</t>
  </si>
  <si>
    <t>Agua, líquido vital para la ruralidad de Chapinero</t>
  </si>
  <si>
    <t>Fortalecer 1 Acueducto Veredales Con Asistencia, Intervenir Técnica U Organizativa.</t>
  </si>
  <si>
    <t>9.6</t>
  </si>
  <si>
    <t>Chapinero sostenible y consciente</t>
  </si>
  <si>
    <t>Formar 900 Personas Como Multiplicadoras  En Separacion En La Fuente Y Reciclaje</t>
  </si>
  <si>
    <t>Ejecutar 4 Acciones Con Energías Alternativas Para El Área Rural.</t>
  </si>
  <si>
    <t>Chapinero territorio de paz</t>
  </si>
  <si>
    <t>Vincular 100 Personas A Procesos De Memoria, Verdad, Reparacion Integral A Victimas, Paz Y Reconciliacion</t>
  </si>
  <si>
    <t>En Chapinero todas contamos</t>
  </si>
  <si>
    <t>Capacitar 1200 Personas Para La Construccion De Ciudadania Y Desarrollo De Capacidades Para El Ejercicio De Derechos De Las Mujeres</t>
  </si>
  <si>
    <t>48.67</t>
  </si>
  <si>
    <t>22.82</t>
  </si>
  <si>
    <t>Vincular 2000 Personas En Acciones Para La Prevencion Del Feminicidio Y La Violencia Contra La Mujer</t>
  </si>
  <si>
    <t>49.9</t>
  </si>
  <si>
    <t>13.91</t>
  </si>
  <si>
    <t>Chapinero promueve y genera confianza ciudadana</t>
  </si>
  <si>
    <t>Formar 1500 Personas En La Escuela De Seguridad</t>
  </si>
  <si>
    <t>Incluir 1000 Personas En Actividades De Educación Para La Resiliencia Y La Prevención De Hechos Delictivos</t>
  </si>
  <si>
    <t>99.96</t>
  </si>
  <si>
    <t>Chapinero es espacio publico incluyente y democrático</t>
  </si>
  <si>
    <t>Realizar 1 Acuerdo Para El Uso Del Ep Con Fines Culturales, Deportivos, Recreacionales O De Mercados Temporales.</t>
  </si>
  <si>
    <t>Realizar 1 Acuerdo Para La Promover La Formalización De Vendedores Informales A Círculos Económicos Productivos De La Ciudad</t>
  </si>
  <si>
    <t>Realizar 1 Acuerdo Para La Vinculación De La Ciudadanía En Los Programas Adelantados Por El Idrd Y Acuerdos Con Vendedores Informales O Estacionarios</t>
  </si>
  <si>
    <t>60.68</t>
  </si>
  <si>
    <t>Justicia accesible y oportuna para chapinero</t>
  </si>
  <si>
    <t>Atender 1000 Personas En Estrategias De Acceso A La Justicia Integral En La Ciudad</t>
  </si>
  <si>
    <t>48.7</t>
  </si>
  <si>
    <t>57.44</t>
  </si>
  <si>
    <t>Vincular 3 Instituciones Educativas Al Programa Pedagógico De Resolución De Conflictos En La Comunidad Escolar.</t>
  </si>
  <si>
    <t>99.19</t>
  </si>
  <si>
    <t>Implementar 1 Estrategia Local De Acciones Pedagógicas Del Código Nacional De Seguridad Y Convivencia Ciudadana En La Localidad</t>
  </si>
  <si>
    <t>Chapinero territorio para vivir sin miedo</t>
  </si>
  <si>
    <t>Suministrar 2 Dotaciones Tecnológicas A Organismos De Seguridad.</t>
  </si>
  <si>
    <t>99.9</t>
  </si>
  <si>
    <t>Suministrar 1 Dotaciones Logísticas A Organismos De Seguridad.</t>
  </si>
  <si>
    <t>Suministrar 1 Dotaciones De Equipos Especiales De Protección A Organismos De Seguridad</t>
  </si>
  <si>
    <t>17.93</t>
  </si>
  <si>
    <t>Suministrar 1 Dotaciones Del Parque Automotor A Organismos De Seguridad.</t>
  </si>
  <si>
    <t>97.69</t>
  </si>
  <si>
    <t>Chapinero modelo de movilidad inteligente</t>
  </si>
  <si>
    <t>Intervenir 900 M2 De Elementos Del Sistema De Espacio Público Peatonal Con Acciones De Construcción Y/O Conservación.</t>
  </si>
  <si>
    <t>5.56</t>
  </si>
  <si>
    <t>93.33</t>
  </si>
  <si>
    <t>4.43</t>
  </si>
  <si>
    <t>Intervenir 75 M2 De Puentes Vehiculares Y/O Peatonales De Escala Local Sobre Cuerpos De Agua Con Acciones De Construcción Y/O Conservación.</t>
  </si>
  <si>
    <t>Intervenir .8 Km-Carril De Malla Vial Urbana (Local Y/O Intermedia) Con Acciones De Construcción Y/O Conservación.</t>
  </si>
  <si>
    <t>.4</t>
  </si>
  <si>
    <t>.8</t>
  </si>
  <si>
    <t>99.89</t>
  </si>
  <si>
    <t>4.02</t>
  </si>
  <si>
    <t>Intervenir 2.5 Km-Carril De Malla Vial Rural Con Acciones De Construcción Y/O Conservación</t>
  </si>
  <si>
    <t>.1</t>
  </si>
  <si>
    <t>2.1</t>
  </si>
  <si>
    <t>97.01</t>
  </si>
  <si>
    <t>22.76</t>
  </si>
  <si>
    <t>Intervenir 500 Ml De Ciclo-Infraestructura Con Acciones De Construcción Y/O Conservación."</t>
  </si>
  <si>
    <t>Acondicionar 1 Centro De Acceso Comunitario En Zonas Rurales Y/O Apartadas.</t>
  </si>
  <si>
    <t>Chapinero liderado por la ciudadanía</t>
  </si>
  <si>
    <t>Dotar 17 Organizaciones Comunales.</t>
  </si>
  <si>
    <t>Construir 1 Sede De Salon Comunal</t>
  </si>
  <si>
    <t>.2</t>
  </si>
  <si>
    <t>57.46</t>
  </si>
  <si>
    <t>Capacitar 450 Personas A Través De Procesos De Formación Para La Participación De Manera Virtual Y Presencial.</t>
  </si>
  <si>
    <t>Fortalecer 40 Organizaciones Jac E Instancias De Participación Ciuda</t>
  </si>
  <si>
    <t>32.5</t>
  </si>
  <si>
    <t>20.86</t>
  </si>
  <si>
    <t>Chapinero ejemplo de gobierno abierto y transparencia local</t>
  </si>
  <si>
    <t>Realizar 4 Estrategias De Fortalecimiento Institucional.</t>
  </si>
  <si>
    <t>81.03</t>
  </si>
  <si>
    <t>Realizar 1 Rendición De Cuentas Anuales</t>
  </si>
  <si>
    <t>Fortalecimiento del ejercicio de Inspección, Vigilancia y Control en Chapinero</t>
  </si>
  <si>
    <t>Realizar 4 Acciones De Inspección, Vigilancia Y Control.</t>
  </si>
  <si>
    <t>74.8</t>
  </si>
  <si>
    <t>Un nuevo contrato social y ambiental para Santa Fe</t>
  </si>
  <si>
    <t>UNCSABSF</t>
  </si>
  <si>
    <t>Beneficiar 2500 Personas Mayores  Con Apoyo Económico Tipo C</t>
  </si>
  <si>
    <t>81.09</t>
  </si>
  <si>
    <t>Atender 7086 Hogares Con Apoyos Que Contribuyan Al Ingreso Mínimo Garantizado</t>
  </si>
  <si>
    <t>Formar 1200 Personas En Prevención De Violencia Intrafamiliar Y/O Violencia Sexual.</t>
  </si>
  <si>
    <t>191.67</t>
  </si>
  <si>
    <t>72.92</t>
  </si>
  <si>
    <t>96.42</t>
  </si>
  <si>
    <t>Apoyar 50 Mipymes Y/O Emprendimientos Culturales Y Creativos.</t>
  </si>
  <si>
    <t>Promover 50 Mipymes Y/O Emprendimientos Procesos De Reconversión Hacia Actividades Sostenibles</t>
  </si>
  <si>
    <t>69.88</t>
  </si>
  <si>
    <t>Promover 130 Mipymes Y/O Emprendimientos La Transformación Empresarial Y/O Productiva.</t>
  </si>
  <si>
    <t>77.69</t>
  </si>
  <si>
    <t>52.98</t>
  </si>
  <si>
    <t>Revitalizar 174 Mipymes Y/O Emprendimientos Potencializadas Dentro De Las Aglomeraciones Económicas Que Fomentan El Empleo Y/O Nuevas Actividades Económicas.</t>
  </si>
  <si>
    <t>813.33</t>
  </si>
  <si>
    <t>37.04</t>
  </si>
  <si>
    <t>111.49</t>
  </si>
  <si>
    <t>99.84</t>
  </si>
  <si>
    <t>94.17</t>
  </si>
  <si>
    <t>42.05</t>
  </si>
  <si>
    <t>Dotar 10 Sedes De Atención A La Primera Infancia Y/O Adolescencia (Jardines Infantiles).</t>
  </si>
  <si>
    <t>Dotar 1 Centro Centro De Desarrollo Comunitario.</t>
  </si>
  <si>
    <t>Vincular 500 Mujeres Cuidadoras A Estrategias De Cuidado.</t>
  </si>
  <si>
    <t>95.25</t>
  </si>
  <si>
    <t>95.45</t>
  </si>
  <si>
    <t>Vincular 200 Personas Con Discapacidad, Cuidadores Y Cuidadoras, En Actividades Alternativas De Salud.</t>
  </si>
  <si>
    <t>98.35</t>
  </si>
  <si>
    <t>Vincular 800 Personas A Las Acciones Desarrolladas Desde Los Dispositivos De Base Comunitaria En Respuesta Al Consumo De Spa.</t>
  </si>
  <si>
    <t>93.6</t>
  </si>
  <si>
    <t>Beneficiar 700 Personas Con Discapacidad A Través De Dispositivos De Asistencia Personal - Ayudas Técnicas (No Incluidas En Los Planes De Beneficios).</t>
  </si>
  <si>
    <t>43.21</t>
  </si>
  <si>
    <t>88.96</t>
  </si>
  <si>
    <t>56.67</t>
  </si>
  <si>
    <t>90.99</t>
  </si>
  <si>
    <t>Vincular 500 Personas A Las Acciones Y Estrategias De Reconocimiento De Los Saberes Ancestrales En Medicina.</t>
  </si>
  <si>
    <t>Santa Fe mejora la gestión en Salud</t>
  </si>
  <si>
    <t>Vincular 1100 Personas En Acciones Complementarias De La Estrategia Territorial De Salud</t>
  </si>
  <si>
    <t>61.49</t>
  </si>
  <si>
    <t>98.17</t>
  </si>
  <si>
    <t>Vincular 800 Personas A Las Acciones Y Estrategias Para La Prevención Del Embarazo Adolescente</t>
  </si>
  <si>
    <t>141.25</t>
  </si>
  <si>
    <t>93.51</t>
  </si>
  <si>
    <t>96.6</t>
  </si>
  <si>
    <t>Implementar 4 Proyectos Para El Desarrollo Integral De La Primera Infancia Y La Relación Escuela, Familia Y Comunidad</t>
  </si>
  <si>
    <t>99.72</t>
  </si>
  <si>
    <t>Formación integral en Santa Fe</t>
  </si>
  <si>
    <t>Dotar 9 Sedes Educativas Urbanas Y Rurales</t>
  </si>
  <si>
    <t>99.46</t>
  </si>
  <si>
    <t>Beneficiar 80 Personas Con Apoyo Para La Educación Superior</t>
  </si>
  <si>
    <t>61.25</t>
  </si>
  <si>
    <t>Beneficiar 60 Estudiantes De Programas De Educación Superior Con Apoyo De Sostenimiento Para La Permanecía.</t>
  </si>
  <si>
    <t>Mejorar 130 Viviendas  De Interés Social Rurales</t>
  </si>
  <si>
    <t>48.46</t>
  </si>
  <si>
    <t>99.88</t>
  </si>
  <si>
    <t>11.5</t>
  </si>
  <si>
    <t>Santa Fe , referente en cultura, deporte, recreación y actividad física, con parques para el desarrollo y la salud</t>
  </si>
  <si>
    <t>Vincular 18000 Personas En Actividades Recreo-Deportivas Comunitarias</t>
  </si>
  <si>
    <t>16.89</t>
  </si>
  <si>
    <t>32.11</t>
  </si>
  <si>
    <t>20.91</t>
  </si>
  <si>
    <t>17.48</t>
  </si>
  <si>
    <t>52.92</t>
  </si>
  <si>
    <t>Capacitar 1400 Personas En Los Campos Deportivos</t>
  </si>
  <si>
    <t>154.29</t>
  </si>
  <si>
    <t>171.43</t>
  </si>
  <si>
    <t>131.43</t>
  </si>
  <si>
    <t>93.84</t>
  </si>
  <si>
    <t>98.86</t>
  </si>
  <si>
    <t>85.6</t>
  </si>
  <si>
    <t>Realizar 24 Eventos De Promoción De Actividades Culturales.</t>
  </si>
  <si>
    <t>112.5</t>
  </si>
  <si>
    <t>98.4</t>
  </si>
  <si>
    <t>Otorgar 60 Estímulos De Apoyo Al Sector Artístico Y Cultural.</t>
  </si>
  <si>
    <t>Capacitar 1400 Personas En Los Campos Artísticos, Interculturales, Culturales Y/O Patrimoniales.</t>
  </si>
  <si>
    <t>102.86</t>
  </si>
  <si>
    <t>79.29</t>
  </si>
  <si>
    <t>71.67</t>
  </si>
  <si>
    <t>Intervenir 13 Sedes Culturales Con Dotación Y/O Adecuación</t>
  </si>
  <si>
    <t>69.23</t>
  </si>
  <si>
    <t>Apoyar 60 Predios Rurales Con Asistencia Técnica Agropecuaria Y/O Ambiental.</t>
  </si>
  <si>
    <t>73.33</t>
  </si>
  <si>
    <t>97.38</t>
  </si>
  <si>
    <t>95.51</t>
  </si>
  <si>
    <t>Vincular 60 Hogares Y/O Unidades Productivas A Procesos Productivos Y De Comercialización En El Sector Rural.</t>
  </si>
  <si>
    <t>Implementar 5 Acciones De Fomento Para La Agricultura Urbana</t>
  </si>
  <si>
    <t>96.04</t>
  </si>
  <si>
    <t>Financiar 64 Proyectos Del Sector Cultural Y Creativo.</t>
  </si>
  <si>
    <t>346.15</t>
  </si>
  <si>
    <t>128.13</t>
  </si>
  <si>
    <t>Cambio cultural en Santa fe para la gestión de la crisis climática</t>
  </si>
  <si>
    <t>Implementar 19 Proceda .</t>
  </si>
  <si>
    <t>99.13</t>
  </si>
  <si>
    <t>Intervenir 6500 M2 De Jardinería Y Coberturas Verdes.</t>
  </si>
  <si>
    <t>Restauración ecológica en Santa Fe</t>
  </si>
  <si>
    <t>Intervenir 20 Hectareas Con Procesos De Restauración, Rehabilitación O Recuperación Ecológica.</t>
  </si>
  <si>
    <t>Realizar 4 Acciones Efectivas Para El Fortalecimiento De Las Capacidades Locales Para La Respuesta A Emergencias Y Desastres Y Mitigación Del Riesgo</t>
  </si>
  <si>
    <t>96.7</t>
  </si>
  <si>
    <t>Desarrollar 1 Intervencion Para La Reducción Del Riesgo Y Adaptación Al Cambio Climático</t>
  </si>
  <si>
    <t>39.95</t>
  </si>
  <si>
    <t>Intervenir 12 Parques Vecinales Y/O De Bolsillo Con Acciones De Mejoramiento, Mantenimiento Y/O Dotación.</t>
  </si>
  <si>
    <t>98.23</t>
  </si>
  <si>
    <t>4.04</t>
  </si>
  <si>
    <t>Mantener 5000 Árboles Urbanos Y/O Rurales.</t>
  </si>
  <si>
    <t>Atender 15000 Animales  En Urgencias, Brigadas Médico Veterinarias, Acciones De Esterilización, Educación Y Adopción.</t>
  </si>
  <si>
    <t>36.67</t>
  </si>
  <si>
    <t>97.19</t>
  </si>
  <si>
    <t>97.6</t>
  </si>
  <si>
    <t>10.58</t>
  </si>
  <si>
    <t>Provisión y mejoramiento de servicios públicos en Santa Fe</t>
  </si>
  <si>
    <t>Fortalecer 4 Acueductos Veredales Con Asistencia, Intervenir Técnica U Organizativa</t>
  </si>
  <si>
    <t>Capacitar 1200 Personas En Separación En La Fuente Y Reciclaje</t>
  </si>
  <si>
    <t>255.38</t>
  </si>
  <si>
    <t>119.17</t>
  </si>
  <si>
    <t>98.73</t>
  </si>
  <si>
    <t>98.53</t>
  </si>
  <si>
    <t>Realizar 3 Acciones Con Energías Alternativas Para El Área Rural</t>
  </si>
  <si>
    <t>33.33</t>
  </si>
  <si>
    <t>4.39</t>
  </si>
  <si>
    <t>Santa Fe territorio de paz y atención integral a las víctimas del conflicto armado</t>
  </si>
  <si>
    <t>Vincular 500 Personas A Procesos De Construcción De Memoria, Verdad, Reparación Integral A Víctimas, Paz Y Reconciliación.</t>
  </si>
  <si>
    <t>Capacitar 1020 Personas Para La Construcción De Ciudadanía Y Desarrollo De Capacidades Para El Ejercicio De Derechos De Las Mujeres.</t>
  </si>
  <si>
    <t>Vincular 1800 Personas En Acciones Para La Prevención Del Feminicidio Y La Violencia Contra La Mujer</t>
  </si>
  <si>
    <t>286.44</t>
  </si>
  <si>
    <t>121.61</t>
  </si>
  <si>
    <t>2.75</t>
  </si>
  <si>
    <t>68.75</t>
  </si>
  <si>
    <t>96.8</t>
  </si>
  <si>
    <t>87.52</t>
  </si>
  <si>
    <t>78.26</t>
  </si>
  <si>
    <t>Realizar 4 Acuerdos  Para El Uso Del Ep Con Fines Culturales, Deportivos, Recreacionales O De Mercados Temporales.</t>
  </si>
  <si>
    <t>97.91</t>
  </si>
  <si>
    <t>Realizar 4 Acuerdos  Para La Promover La Formalización De Vendedores Informales A Círculos Económicos Productivos De La Ciudad</t>
  </si>
  <si>
    <t>97.4</t>
  </si>
  <si>
    <t>14.32</t>
  </si>
  <si>
    <t>Realizar 2 Acuerdos Para La Vinculación De La Ciudadanía En Los Programas Adelantados Por El Idrd Y Acuerdos Con Vendedores Informales O Estacionarios.</t>
  </si>
  <si>
    <t>Atender 750 Personas En Estrategias De Acceso A La Justicia Integral En La Ciudad.</t>
  </si>
  <si>
    <t>Suministrar 48 Dotaciones Tecnológicas A Organismos De Seguridad.</t>
  </si>
  <si>
    <t>7.69</t>
  </si>
  <si>
    <t>43.61</t>
  </si>
  <si>
    <t>Intervenir 16275 M2 De Elementos Del Sistema De Espacio Público Peatonal Con Acciones De Construcción Y/O Conservación</t>
  </si>
  <si>
    <t>98.65</t>
  </si>
  <si>
    <t>22.67</t>
  </si>
  <si>
    <t>Intervenir 2000 M2 De Puentes Vehiculares Y/O Peatonales De Escala Local Sobre Cuerpos De Agua Con Acciones De Construcción Y/O Conservación</t>
  </si>
  <si>
    <t>Intervenir 5.32 Km/ Carril Malla Vial Urbana (Local O Intermedia) Con Acciones De Construcción Y/O Conservación.</t>
  </si>
  <si>
    <t>.43</t>
  </si>
  <si>
    <t>2.07</t>
  </si>
  <si>
    <t>.73</t>
  </si>
  <si>
    <t>24.33</t>
  </si>
  <si>
    <t>5.32</t>
  </si>
  <si>
    <t>3.23</t>
  </si>
  <si>
    <t>60.71</t>
  </si>
  <si>
    <t>52.85</t>
  </si>
  <si>
    <t>23.98</t>
  </si>
  <si>
    <t>Intervenir 2.5 Km/ Carril Malla Vial Rural Con Acciones De Construcción Y/O Conservación</t>
  </si>
  <si>
    <t>Intervenir 1600 Metros Lineales De Ciclo-Infraestructura Con Acciones De Construcción Y/O Conservación.</t>
  </si>
  <si>
    <t>99.38</t>
  </si>
  <si>
    <t>Operativizar 60 Centros De Acceso Comunitario  En Zonas Rurales Y/O Apartadas.</t>
  </si>
  <si>
    <t>106.67</t>
  </si>
  <si>
    <t>51.67</t>
  </si>
  <si>
    <t>95.72</t>
  </si>
  <si>
    <t>9.06</t>
  </si>
  <si>
    <t>Intervenir 24 Sedes De Salones Comunales</t>
  </si>
  <si>
    <t>94.98</t>
  </si>
  <si>
    <t>12.01</t>
  </si>
  <si>
    <t>Capacitar 1000 Personas A Través De Procesos De Formación Para La Participación De Manera Virtual Y Presencial</t>
  </si>
  <si>
    <t>109.2</t>
  </si>
  <si>
    <t>43.3</t>
  </si>
  <si>
    <t>96.26</t>
  </si>
  <si>
    <t>Fortalecer 120 Organizaciones, Jac E Instancias De Participación Ciudadana Fortalecer Organizaciones, Jac E Instancias De Participación Ciudadana.</t>
  </si>
  <si>
    <t>98.33</t>
  </si>
  <si>
    <t>15.27</t>
  </si>
  <si>
    <t>Gestión Pública Efectiva</t>
  </si>
  <si>
    <t>Construir 1 Sede Administrativa Local</t>
  </si>
  <si>
    <t>Realizar 1 Rendición De Cuentas Anual.</t>
  </si>
  <si>
    <t>99.69</t>
  </si>
  <si>
    <t>Gestión publica local en Santa Fe</t>
  </si>
  <si>
    <t>95.69</t>
  </si>
  <si>
    <t>95.49</t>
  </si>
  <si>
    <t>Realizar 4 Acciones De Inspección, Vigilancia Y Control</t>
  </si>
  <si>
    <t>97.15</t>
  </si>
  <si>
    <t>99.21</t>
  </si>
  <si>
    <t>Un nuevo contrato social y ambiental para San Cristóbal</t>
  </si>
  <si>
    <t>UNCSABSC</t>
  </si>
  <si>
    <t>San Cristo</t>
  </si>
  <si>
    <t>Ingreso vital para San Cristóbal</t>
  </si>
  <si>
    <t>Beneficiar 6250 Personas Mayores Con Apoyo Económico Tipo C.</t>
  </si>
  <si>
    <t>91.47</t>
  </si>
  <si>
    <t>Atender 40122 Hogares Con Apoyos Que Contribuyan Al Ingreso Mínimo Garantizado</t>
  </si>
  <si>
    <t>Beneficiar 981 Jóvenes Con Transferencias Monetarias Condicionadas</t>
  </si>
  <si>
    <t>111.05</t>
  </si>
  <si>
    <t>106.22</t>
  </si>
  <si>
    <t>86.35</t>
  </si>
  <si>
    <t>Dotar 2 Centros De Atención Especializados</t>
  </si>
  <si>
    <t>Dotar 2 Centros De Desarrollo Comunitarios</t>
  </si>
  <si>
    <t>Dotar 22 Sedes De Atención A La Primera Infancia Y/O Adolescencia (Jardines Infantiles Y Centros Amar)</t>
  </si>
  <si>
    <t>45.45</t>
  </si>
  <si>
    <t>Formar 4000 Personas En Prevención De Violencia Intrafamiliar Y/O Violencia Sexual</t>
  </si>
  <si>
    <t>137.1</t>
  </si>
  <si>
    <t>84.28</t>
  </si>
  <si>
    <t>96.01</t>
  </si>
  <si>
    <t>66.69</t>
  </si>
  <si>
    <t>Vincular 3600 Mujeres Cuidadoras A Estrategias De Cuidado</t>
  </si>
  <si>
    <t>99.66</t>
  </si>
  <si>
    <t>24.67</t>
  </si>
  <si>
    <t>Vincular 1000 Personas Con Discapacidad, Cuidadores Y Cuidadoras, En Actividades Alternativas De Salud</t>
  </si>
  <si>
    <t>98.29</t>
  </si>
  <si>
    <t>Beneficiar 1600 Personas Con Discapacida Con Entrega De Dispositivos De Asistencia Personal - Ayudas Téncicas No Pos</t>
  </si>
  <si>
    <t>Vincular 1000 Personas A Las Acciones Y Estrategias De Reconocimiento De Los Saberes Ancestrales En Medicina</t>
  </si>
  <si>
    <t>Vincular 1100 Personas A Las Acciones Desarrolladas Desde Los Dispositivos De Base Comunitaria En Respuesta Al Consumo De Spa</t>
  </si>
  <si>
    <t>74.02</t>
  </si>
  <si>
    <t>Vincular 2400 Personas En Acciones Complementarias De La Estrategia Territorial De Salud</t>
  </si>
  <si>
    <t>95.4</t>
  </si>
  <si>
    <t>99.51</t>
  </si>
  <si>
    <t>San Cristóbal le apuesta a la reactivación económica apoyando lo nuestro</t>
  </si>
  <si>
    <t>Apoyar 600 Mipymes Y/O Emprendimientos Culturales Y Creativos</t>
  </si>
  <si>
    <t>134.67</t>
  </si>
  <si>
    <t>71.23</t>
  </si>
  <si>
    <t>Promover 400 Mipymes Y/O Emprendimientos Procesos De Reconversión Hacia Actividades Sostenibles.</t>
  </si>
  <si>
    <t>83.25</t>
  </si>
  <si>
    <t>99.47</t>
  </si>
  <si>
    <t>Promover 800 Mipymes Y/O Emprendimientos La Transformación Empresarial Y/O Productiva.</t>
  </si>
  <si>
    <t>103.5</t>
  </si>
  <si>
    <t>75.88</t>
  </si>
  <si>
    <t>98.2</t>
  </si>
  <si>
    <t>96.9</t>
  </si>
  <si>
    <t>Revitalizar 500 Mipymes Y/O Emprendimientos Potencializadas Dentro De Las Aglomeraciones Económicas Que Fomentan El Empleo Y/O Nuevas Actividades Económicas.</t>
  </si>
  <si>
    <t>105.6</t>
  </si>
  <si>
    <t>91.4</t>
  </si>
  <si>
    <t>78.46</t>
  </si>
  <si>
    <t>Vincular 1600 Personas A Las Acciones Y Estrategias Para La Prevención Del Embarazo Adolescente.</t>
  </si>
  <si>
    <t>Por una infancia feliz en San Cristóbal</t>
  </si>
  <si>
    <t>Implementar 34 Proyectos Para El Desarrollo Integral De La Primera Infacia Y La Relación Escuela, Familia Y Comunidad.</t>
  </si>
  <si>
    <t>38.24</t>
  </si>
  <si>
    <t>San Cristóbal fortalece la educación</t>
  </si>
  <si>
    <t>Dotar 35 Sedes Educativas Urbanas</t>
  </si>
  <si>
    <t>37.14</t>
  </si>
  <si>
    <t>San Cristóbal le apuesta a una educación sin limites</t>
  </si>
  <si>
    <t>Beneficiar 530 Personas Con Apoyo Para La Educacion Superior</t>
  </si>
  <si>
    <t>143.01</t>
  </si>
  <si>
    <t>91.1</t>
  </si>
  <si>
    <t>91.03</t>
  </si>
  <si>
    <t>75.09</t>
  </si>
  <si>
    <t>99.54</t>
  </si>
  <si>
    <t>97.51</t>
  </si>
  <si>
    <t>Beneficiar 730 Estudiantes De Programas De Educación Superior Con Apoyo De Sostenimiento Para La Permanencia.</t>
  </si>
  <si>
    <t>145.24</t>
  </si>
  <si>
    <t>91.04</t>
  </si>
  <si>
    <t>90.55</t>
  </si>
  <si>
    <t>75.07</t>
  </si>
  <si>
    <t>98.98</t>
  </si>
  <si>
    <t>San Cristóbal es deporte</t>
  </si>
  <si>
    <t>Vincular 8000 Personas En Actividades Recreo-Deportivas Comunitarias</t>
  </si>
  <si>
    <t>127.5</t>
  </si>
  <si>
    <t>75.38</t>
  </si>
  <si>
    <t>91.65</t>
  </si>
  <si>
    <t>97.89</t>
  </si>
  <si>
    <t>68.68</t>
  </si>
  <si>
    <t>Capacitar 3200 Personas En Los Campos Deportivos</t>
  </si>
  <si>
    <t>46.88</t>
  </si>
  <si>
    <t>79.22</t>
  </si>
  <si>
    <t>34.69</t>
  </si>
  <si>
    <t>Beneficiar 3200 Personas Con Articulos Deportivos Entregados</t>
  </si>
  <si>
    <t>18.75</t>
  </si>
  <si>
    <t>54.69</t>
  </si>
  <si>
    <t>86.81</t>
  </si>
  <si>
    <t>8.7</t>
  </si>
  <si>
    <t>Realizar 48 Eventos De Promoción De Actividades Culturales</t>
  </si>
  <si>
    <t>70.83</t>
  </si>
  <si>
    <t>68.43</t>
  </si>
  <si>
    <t>Otorgar 80 Estímulos De Apoyo Al Sectos Artístico Y Cultural</t>
  </si>
  <si>
    <t>Capacitar 1200 Personas En Los Campos Artísticos, Interculturales, Culturales Y/O Patrimoniales</t>
  </si>
  <si>
    <t>72.62</t>
  </si>
  <si>
    <t>Intervenir 3 Sedes Culturales Con Dotación Y/O Adecuación</t>
  </si>
  <si>
    <t>26.83</t>
  </si>
  <si>
    <t>Espacios mas verdes en San Cristóbal</t>
  </si>
  <si>
    <t>Implementar 20 Acciones De Fomento Para La Agricultura Urbana</t>
  </si>
  <si>
    <t>98.01</t>
  </si>
  <si>
    <t>96.81</t>
  </si>
  <si>
    <t>18.77</t>
  </si>
  <si>
    <t>Financiar 100 Proyectos Del Sector Cultural Y Creativo</t>
  </si>
  <si>
    <t>77.53</t>
  </si>
  <si>
    <t>San Cristóbal ambientalmente sostenible</t>
  </si>
  <si>
    <t>Implementar 8 Procedas Procedas</t>
  </si>
  <si>
    <t>37.5</t>
  </si>
  <si>
    <t>89.37</t>
  </si>
  <si>
    <t>Construir 50 M² De Muros Y Techos Verdes</t>
  </si>
  <si>
    <t>Intervenir 4000 M² De Jardinería Y Coberturas Verdes.</t>
  </si>
  <si>
    <t>65.2</t>
  </si>
  <si>
    <t>San Cristóbal protectora de sus recursos naturales</t>
  </si>
  <si>
    <t>Intervenir 30 Hectáreas Con Procesos De Restauración, Rehabilitación O Recuperación Ecológica.</t>
  </si>
  <si>
    <t>7.5</t>
  </si>
  <si>
    <t>8.8</t>
  </si>
  <si>
    <t>117.33</t>
  </si>
  <si>
    <t>31.3</t>
  </si>
  <si>
    <t>104.33</t>
  </si>
  <si>
    <t>99.61</t>
  </si>
  <si>
    <t>92.42</t>
  </si>
  <si>
    <t>Realizar 4 Acciones Efectivas Para El Fortalecimiento De Las Capacidades Locales Para La Respuesta A Emergencias Y Desastres</t>
  </si>
  <si>
    <t>84.25</t>
  </si>
  <si>
    <t>98.46</t>
  </si>
  <si>
    <t>77.68</t>
  </si>
  <si>
    <t>Desarrollar 4 Intervenciones Para La Reducción Del Riesgo Y Adaptación Al Cambio Climático.</t>
  </si>
  <si>
    <t>91.63</t>
  </si>
  <si>
    <t>97.52</t>
  </si>
  <si>
    <t>Construir 26524 M2 De Parques Vecinales Y/O De Bolsillo (La Construcción Incluye Su Dotación).</t>
  </si>
  <si>
    <t>834.13</t>
  </si>
  <si>
    <t>523.13</t>
  </si>
  <si>
    <t>123.93</t>
  </si>
  <si>
    <t>99.29</t>
  </si>
  <si>
    <t>Intervenir 71 Parques Vecinales Y/O De Bolsillo Con Acciones De Mejoramiento, Mantenimiento Y/O Dotación.</t>
  </si>
  <si>
    <t>Reverdecer a San Cristóbal, adaptarnos y mitigar la crisis climática</t>
  </si>
  <si>
    <t>Mantener 2000 Árboles Urbanos Y/O Rurales</t>
  </si>
  <si>
    <t>56.5</t>
  </si>
  <si>
    <t>22.24</t>
  </si>
  <si>
    <t>Plantar 2000 Árboles Urbanos Y/O Rurales</t>
  </si>
  <si>
    <t>119.4</t>
  </si>
  <si>
    <t>54.85</t>
  </si>
  <si>
    <t>90.48</t>
  </si>
  <si>
    <t>San Cristóbal protege todas las formas de vida</t>
  </si>
  <si>
    <t>Atender 12000 Animales En Jornadas Urgencias, Brigadas Médico-Veterinarias, Acciones De Esterilización, Educación Y Adopción</t>
  </si>
  <si>
    <t>71.13</t>
  </si>
  <si>
    <t>89.93</t>
  </si>
  <si>
    <t>65.27</t>
  </si>
  <si>
    <t>95.57</t>
  </si>
  <si>
    <t>40.57</t>
  </si>
  <si>
    <t>86.08</t>
  </si>
  <si>
    <t>San Cristóbal fomenta la separación, transformación y aprovechamiento de sus residuos</t>
  </si>
  <si>
    <t>Capacitar 4500 Personas En Separación En La Fuente Y Reciclaje.</t>
  </si>
  <si>
    <t>80.15</t>
  </si>
  <si>
    <t>24.28</t>
  </si>
  <si>
    <t>Vincular 2000 Personas Construcción De Memoria, Verdad, Reparación Integral A Víctimas, Paz Y Reconciliación.</t>
  </si>
  <si>
    <t>28.69</t>
  </si>
  <si>
    <t>Mujeres empoderadas en San Cristóbal</t>
  </si>
  <si>
    <t>Capacitar 3000 Personas Para La Construcción De Ciudadanía Y Desarrollo De Capacidades Para El Ejercicio De Derechos De Las Mujeres.</t>
  </si>
  <si>
    <t>34.67</t>
  </si>
  <si>
    <t>58.67</t>
  </si>
  <si>
    <t>43.41</t>
  </si>
  <si>
    <t>Vincular 4300 Personas En Acciones Para La Prevención Del Feminicidio Y La Violencia Contra La Mujer.</t>
  </si>
  <si>
    <t>109.3</t>
  </si>
  <si>
    <t>23.26</t>
  </si>
  <si>
    <t>58.14</t>
  </si>
  <si>
    <t>97.07</t>
  </si>
  <si>
    <t>10.35</t>
  </si>
  <si>
    <t>Implementar 4 Estrategias De Atención De Movilizaciones Y Aglomeraciones En El Territorio A Traves De Equipos De Gestores De Convivencia Bajo El Direccionamiento Estrategico De La Secretaria De Seguridad, Convivencia Y Justicia</t>
  </si>
  <si>
    <t>83.69</t>
  </si>
  <si>
    <t>97.53</t>
  </si>
  <si>
    <t>96.72</t>
  </si>
  <si>
    <t>Formar 1000 Personas En La Escuela De Seguridad</t>
  </si>
  <si>
    <t>Por un buen uso en el espacio publico en San Cristóbal..</t>
  </si>
  <si>
    <t>Realizar 8 Acuerdos Para El Uso Del Ep Con Fines Culturales, Deportivos, Recreacionales O De Mercados Temporales</t>
  </si>
  <si>
    <t>97.71</t>
  </si>
  <si>
    <t>30.52</t>
  </si>
  <si>
    <t>Realizar 3 Acuerdos Para Promover La Formalizacion De Vendedores Informales A Circulos Economicos Productivos De La Ciudad</t>
  </si>
  <si>
    <t>Realizar 8 Acuerdos Para La Vinculacion De La Ciudadania En Los Programas Adelantados Por El Idrd Acuerdos Con Vendedores Informales O Estacionarios</t>
  </si>
  <si>
    <t>62.5</t>
  </si>
  <si>
    <t>92.69</t>
  </si>
  <si>
    <t>87.62</t>
  </si>
  <si>
    <t>42.13</t>
  </si>
  <si>
    <t>Beneficiar 1500 Personas A Traves De Estrategias Para El Fortalecimiento De Los Mecanismos De Justicia Comunitaria</t>
  </si>
  <si>
    <t>94.47</t>
  </si>
  <si>
    <t>6.03</t>
  </si>
  <si>
    <t>Vincular 35 Instituciones Educativas Al Programa Pedagogico De Resolucion De Conflictos En La Comunidad Escolar</t>
  </si>
  <si>
    <t>Implementar 4 Estrategias Locales De Acciones Pedagogicas Del Codigo Nacional De Seguridad Y Convivencia Ciudadana En La Localidad</t>
  </si>
  <si>
    <t>97.67</t>
  </si>
  <si>
    <t>Suministrar 45 Dotaciones Tecnologicas A Organismos De Seguridad</t>
  </si>
  <si>
    <t>Suministrar 750 Dotaciones Logisticas A Organismos De Seguridad</t>
  </si>
  <si>
    <t>47.33</t>
  </si>
  <si>
    <t>Suministrar 360 Dotaciones De Equipos Especiales De Proteccion A Organismos De Seguridad</t>
  </si>
  <si>
    <t>Intervenir 8000 M2 De Elementos Del Sistema De Espacio Público Peatonal Con Acciones De Construcción Y/O Conservación</t>
  </si>
  <si>
    <t>662.7</t>
  </si>
  <si>
    <t>78.5</t>
  </si>
  <si>
    <t>241.25</t>
  </si>
  <si>
    <t>245.61</t>
  </si>
  <si>
    <t>99.27</t>
  </si>
  <si>
    <t>Intervenir 1532 M2 De Puentes Vehiculares Y/O Peatonales De Escala Local Sobre Cuerpos De Agua Con Acciones De Construcción Y/O Conservación.</t>
  </si>
  <si>
    <t>510.67</t>
  </si>
  <si>
    <t>Intervenir 4.43 Kilómetros-Carril De Malla Vial Urbana (Local Y/O Intermedia) Con Acciones De Construcción Y/O Conservación.</t>
  </si>
  <si>
    <t>.62</t>
  </si>
  <si>
    <t>1.65</t>
  </si>
  <si>
    <t>266.13</t>
  </si>
  <si>
    <t>2.57</t>
  </si>
  <si>
    <t>414.52</t>
  </si>
  <si>
    <t>1.83</t>
  </si>
  <si>
    <t>295.16</t>
  </si>
  <si>
    <t>6.05</t>
  </si>
  <si>
    <t>136.57</t>
  </si>
  <si>
    <t>41.24</t>
  </si>
  <si>
    <t>75.32</t>
  </si>
  <si>
    <t>Intervenir 3200 Metros Lineales De Ciclo-Infraestructura Con Acciones De Construcción Y/O Conservación.</t>
  </si>
  <si>
    <t>266.67</t>
  </si>
  <si>
    <t>93.75</t>
  </si>
  <si>
    <t>Intervenir 16 Sedes De Salones Comunales</t>
  </si>
  <si>
    <t>Dotar 55 Sedes De Salones Comunales</t>
  </si>
  <si>
    <t>30.91</t>
  </si>
  <si>
    <t>Construir 3 Sedes De Salones Comunales</t>
  </si>
  <si>
    <t>3.33</t>
  </si>
  <si>
    <t>99.59</t>
  </si>
  <si>
    <t>Capacitar 2500 Personas A Través De Procesos De Formación Para La Participación De Manera Virtual</t>
  </si>
  <si>
    <t>92.09</t>
  </si>
  <si>
    <t>86.91</t>
  </si>
  <si>
    <t>Fortalecer 80 Organizaciones, Jac E Instancias De Participación Ciudadana</t>
  </si>
  <si>
    <t>98.81</t>
  </si>
  <si>
    <t>San Cristóbal al servicio de la ciudadanía</t>
  </si>
  <si>
    <t>85.53</t>
  </si>
  <si>
    <t>92.94</t>
  </si>
  <si>
    <t>Realizar 1 Rendicion De Cuentas Anual.</t>
  </si>
  <si>
    <t>Realizar 4  Acciones De Inspección, Vigilancia Y Control.</t>
  </si>
  <si>
    <t>95.8</t>
  </si>
  <si>
    <t>86.98</t>
  </si>
  <si>
    <t>95.3</t>
  </si>
  <si>
    <t>Usme Un nuevo contrato social y ambiental para el siglo XXI</t>
  </si>
  <si>
    <t>U_UNCSAB</t>
  </si>
  <si>
    <t>Beneficiar 3107 Personas Mayores Con Apoyo Economico Tipo C</t>
  </si>
  <si>
    <t>97.32</t>
  </si>
  <si>
    <t>Atender 41290 Hogares Con Apoyos Que Contribuyan Al Ingreso Mínimo Garantizado</t>
  </si>
  <si>
    <t>103.26</t>
  </si>
  <si>
    <t>Beneficiar 1058 Jóvenes Con Transferencias Monetarias Condicionadas</t>
  </si>
  <si>
    <t>96.66</t>
  </si>
  <si>
    <t>75.99</t>
  </si>
  <si>
    <t>Apoyar 200 Mipymes Y/O Emprendimientos  Culturales Y Creativos Apoyados</t>
  </si>
  <si>
    <t>75.5</t>
  </si>
  <si>
    <t>Promover 500 Mipymes Y/O Emprendimientos Con Procesos De Reconversión Hacia Actividades Sostenibles</t>
  </si>
  <si>
    <t>70.8</t>
  </si>
  <si>
    <t>56.17</t>
  </si>
  <si>
    <t>Promover 1500 Mipymes Y/O Emprendimientos La Transformación Empresarial Y/O Productiva</t>
  </si>
  <si>
    <t>75.87</t>
  </si>
  <si>
    <t>99.56</t>
  </si>
  <si>
    <t>47.32</t>
  </si>
  <si>
    <t>Revitalizar 600  Mipymes Y/O Emprendimientos Potencializadas Dentro De Las Aglomeraciones Económicas Que Fomentan El Empleo Y/O Nuevas Actividades Económicas.</t>
  </si>
  <si>
    <t>91.83</t>
  </si>
  <si>
    <t>91.37</t>
  </si>
  <si>
    <t>63.75</t>
  </si>
  <si>
    <t>Desarrollo social Local</t>
  </si>
  <si>
    <t>Formar 1600 Personas En Prevención De Violencia Intrafamiliar Y/O Violencia Sexual.</t>
  </si>
  <si>
    <t>43.63</t>
  </si>
  <si>
    <t>97.77</t>
  </si>
  <si>
    <t>Dotar 1 Centro De Atención Especializados.</t>
  </si>
  <si>
    <t>.6</t>
  </si>
  <si>
    <t>Dotar 1 Centro De Desarrollo Comunitarios</t>
  </si>
  <si>
    <t>Dotar 8 Sedes De Atención A La Primera Infancia Y/O Adolescencia (Jardines Infantiles Y Centros Amar).</t>
  </si>
  <si>
    <t>3.18</t>
  </si>
  <si>
    <t>Vincular 1800 Mujeres Cuidadoras A Estrategias De Cuidado.</t>
  </si>
  <si>
    <t>43.83</t>
  </si>
  <si>
    <t>Apoyos en estrategias de salud para la Localidad</t>
  </si>
  <si>
    <t>Vincular 1000 Personas Con Discapacidad, Cuidadores Y Cuidadoras, En Actividades Alternativas De Salud.</t>
  </si>
  <si>
    <t>Vincular 2400 Personas A Las Acciones Desarrolladas Desde Los Dispositivos De Base Comunitaria En Respuesta Al Consumo De Spa.</t>
  </si>
  <si>
    <t>47.58</t>
  </si>
  <si>
    <t>98.05</t>
  </si>
  <si>
    <t>Beneficiar 1200 Personas Con Discapacidad A Través De Dispositivos De Asistencia Personal - Ayudas Técnicas (No Incluidas En Los Planes De Beneficios).</t>
  </si>
  <si>
    <t>48.33</t>
  </si>
  <si>
    <t>Vincular 800 Personas A Las Acciones Y Estrategias De Reconocimiento De Los Saberes Ancestrales En Medicina.</t>
  </si>
  <si>
    <t>83.38</t>
  </si>
  <si>
    <t>Vincular 1200 Mujeres Gestantes, Niños Y Niñas Migrantes Irregulares, Vinculados En Acciones De Protección Específica Y Detección Temprana.</t>
  </si>
  <si>
    <t>46.58</t>
  </si>
  <si>
    <t>98.21</t>
  </si>
  <si>
    <t>Vincular 1200 Personas En Acciones Complementarias De La Estrategia Territorial De Salud.</t>
  </si>
  <si>
    <t>43.67</t>
  </si>
  <si>
    <t>64.19</t>
  </si>
  <si>
    <t>Vincular 1600 Personas A Personas  A Las Acciones Y Estrategias Para La Prevención Del Embarazo Adolescente</t>
  </si>
  <si>
    <t>45.75</t>
  </si>
  <si>
    <t>Educación inicial con bases sólidas para la vida, una  primera infancia para el siglo XXI</t>
  </si>
  <si>
    <t>Implementar 51 Proyectos Para El Desarrollo Integral De La Primera Infancia Y La Relación Escuela, Familia Y Comunidad.</t>
  </si>
  <si>
    <t>72.55</t>
  </si>
  <si>
    <t>91.45</t>
  </si>
  <si>
    <t>Dotaciones pedagógicas</t>
  </si>
  <si>
    <t>Dotar 30 Colegios Sedes Educativas Urbanas Y Rurales</t>
  </si>
  <si>
    <t>43.33</t>
  </si>
  <si>
    <t>Beneficiar 120 Personas Con Apoyo Para La Educación Superior.</t>
  </si>
  <si>
    <t>Beneficiar 500 Estudiantes De Programas De Educación Superior Con Apoyo De Sostenimiento Para La Permanencia</t>
  </si>
  <si>
    <t>100.82</t>
  </si>
  <si>
    <t>73.2</t>
  </si>
  <si>
    <t>83.53</t>
  </si>
  <si>
    <t>Mejoramiento De Vivienda 180 Vivienda De Interés Social Rurales</t>
  </si>
  <si>
    <t>Usme, referente en cultura, deporte, recreación y actividad física, con parques para el desarrollo y la salud 2021 - 2024</t>
  </si>
  <si>
    <t>Vincular 3200 Personas Actividades Recreo-Deportivas Comunitarias, En El Cuatrienio.</t>
  </si>
  <si>
    <t>46.13</t>
  </si>
  <si>
    <t>10.15</t>
  </si>
  <si>
    <t>Beneficiar 3200 Personas Artículos Deportivos Entregados, En El Cuatrienio.</t>
  </si>
  <si>
    <t>44.31</t>
  </si>
  <si>
    <t>Capacitar 3200 Personas En Los Campos Deportivos, En El Cuatrienio.</t>
  </si>
  <si>
    <t>47.44</t>
  </si>
  <si>
    <t>86.26</t>
  </si>
  <si>
    <t>44.43</t>
  </si>
  <si>
    <t>Realizar 80 Eventos De Promoción De Actividades Culturales Durante El Cuatrienio</t>
  </si>
  <si>
    <t>67.5</t>
  </si>
  <si>
    <t>58.17</t>
  </si>
  <si>
    <t>Otorgar 60 Estímulos Para El Apoyo Al Sector Artístico Y Cultural Durante El Cuatrienio</t>
  </si>
  <si>
    <t>115.38</t>
  </si>
  <si>
    <t>99.53</t>
  </si>
  <si>
    <t>80.85</t>
  </si>
  <si>
    <t>Capacitar 3200 Personas En Campos Artísticos, Interculturales, Culturales Y/O Patrimoniales</t>
  </si>
  <si>
    <t>69.75</t>
  </si>
  <si>
    <t>89.18</t>
  </si>
  <si>
    <t>90.58</t>
  </si>
  <si>
    <t>1.25</t>
  </si>
  <si>
    <t>Extensión agropecuaria, ambiental y productividad rural en Usme</t>
  </si>
  <si>
    <t>Apoyar 400 Predios Rurales      Con Asistencia Técnica Agropecuaria Y/O Ambiental</t>
  </si>
  <si>
    <t>101.01</t>
  </si>
  <si>
    <t>68.25</t>
  </si>
  <si>
    <t>92.66</t>
  </si>
  <si>
    <t>74.14</t>
  </si>
  <si>
    <t>Vincular 80 Hogares Y/O Unidades Productivas A Procesos Productivos Y De Comercialización En El Sector Rural</t>
  </si>
  <si>
    <t>92.02</t>
  </si>
  <si>
    <t>30.78</t>
  </si>
  <si>
    <t>Agricultura urbana en Usme</t>
  </si>
  <si>
    <t>Implementar 4 Acciones De Fomento Para La Agricultura Urbana.</t>
  </si>
  <si>
    <t>98.59</t>
  </si>
  <si>
    <t>99.76</t>
  </si>
  <si>
    <t>53.55</t>
  </si>
  <si>
    <t>Financiar 30 Proyectos Del Sector Cultural Y Creativo</t>
  </si>
  <si>
    <t>Implementar 20 Procedas Esa Es Tosda La Meta</t>
  </si>
  <si>
    <t>94.99</t>
  </si>
  <si>
    <t>Construir 400 Metros Cuadrados De Muros Y Techos Verdes</t>
  </si>
  <si>
    <t>Intervenir 1500 Metros Cuadrados De Jardinería Y Coberturas Verdes</t>
  </si>
  <si>
    <t>41.2</t>
  </si>
  <si>
    <t>Intervenir 25 Hectáreas Con Procesos De Restauración, Rehabilitación O Recuperación Ecológica</t>
  </si>
  <si>
    <t>16.26</t>
  </si>
  <si>
    <t>Desarrollar 1 Intervensión Para La Reducción Del Riesgo Y Adaptación Al Cambio Climático.</t>
  </si>
  <si>
    <t>79.56</t>
  </si>
  <si>
    <t>Mantener 4040 Árboles Urbanos Y/O Rurales.</t>
  </si>
  <si>
    <t>75.2</t>
  </si>
  <si>
    <t>Plantar 4065 Árboles Urbanos Y/O Rurales.</t>
  </si>
  <si>
    <t>75.35</t>
  </si>
  <si>
    <t>80.91</t>
  </si>
  <si>
    <t>Infraestructura para la Cultura, recreación y deporte</t>
  </si>
  <si>
    <t>Intervernir 9 Parques De Bolsillo Con Acciones De Mejoramiento, Mantenimiento Y/O Dotación.</t>
  </si>
  <si>
    <t>88.89</t>
  </si>
  <si>
    <t>61.15</t>
  </si>
  <si>
    <t>Atender 10000 Animales Urgencias, Brigadas Medico Veterinarias, Acciones De Esterilización, Educación Y Adopción</t>
  </si>
  <si>
    <t>71.4</t>
  </si>
  <si>
    <t>92.97</t>
  </si>
  <si>
    <t>57.52</t>
  </si>
  <si>
    <t>Fortalecer 7 Acueductos Veredales Con Asistencia, Intervenir Técnica U Organizativa</t>
  </si>
  <si>
    <t>42.86</t>
  </si>
  <si>
    <t>Capacitar 1000 Personas En Separación En La Fuente Y Reciclaje.</t>
  </si>
  <si>
    <t>21.98</t>
  </si>
  <si>
    <t>Realizar 4 Acciones Con Energías Alternativas Para El Área Rural.</t>
  </si>
  <si>
    <t>99.17</t>
  </si>
  <si>
    <t>Vincular 400 Personas Procesos De Construcción De Memoria, Verdad, Reparación Integral A Víctimas, Paz Y Reconciliación</t>
  </si>
  <si>
    <t>46.25</t>
  </si>
  <si>
    <t>95.06</t>
  </si>
  <si>
    <t>10.66</t>
  </si>
  <si>
    <t>Vincular 1800 Personas Acciones Para La Prevención Del Feminicidio Y La Violencia Contra La Mujer</t>
  </si>
  <si>
    <t>72.61</t>
  </si>
  <si>
    <t>Capacitar 1000 Personas Para La Construcción De Ciudadanía Y Desarrollo De Capacidades Para El Ejercicio De Derechos De Las Mujeres</t>
  </si>
  <si>
    <t>72.2</t>
  </si>
  <si>
    <t>86.93</t>
  </si>
  <si>
    <t>65.75</t>
  </si>
  <si>
    <t>Formar 600 Personas En La Escuela De Seguridad</t>
  </si>
  <si>
    <t>98.48</t>
  </si>
  <si>
    <t>35.83</t>
  </si>
  <si>
    <t>29.87</t>
  </si>
  <si>
    <t>Incluir 600 Personas En Actividades De Educación Para La Resiliencia Y La Prevención De Hechos Delictivos</t>
  </si>
  <si>
    <t>6.61</t>
  </si>
  <si>
    <t>Realizar 4 Acuerdos Para El Uso Del Espacio Públicos Con Fines Culturales, Deportivos, Recreacionales O De Mercados Temporales.</t>
  </si>
  <si>
    <t>Realizar 2 Acuerdos Para La Promover La Formalización De Vendedores Informales A Círculos Económicos Productivos De La Ciudad.</t>
  </si>
  <si>
    <t>97.62</t>
  </si>
  <si>
    <t>Realizar 4 Acuerdos Para La Vinculación De La Ciudadanía En Los Programas Adelantados Por El Idrd Y Acuerdos Con Vendedores Informales O Estacionarios</t>
  </si>
  <si>
    <t>Beneficiar 800 Personas A Través De Estrategias Para El Fortalecimiento De Los Mecanismos De Justicia Comunitaria</t>
  </si>
  <si>
    <t>51.25</t>
  </si>
  <si>
    <t>Atender 800 Personas En Estrategias De Acceso A La Justicia Integral En La Ciudad.</t>
  </si>
  <si>
    <t>21.25</t>
  </si>
  <si>
    <t>Vincular 30 Instituciones Educativas Al Programa Pedagógico De Resolución De Conflictos En La Comunidad Escolar.</t>
  </si>
  <si>
    <t>Implementar 2 Estrategias Implementar     2       Estrategias     De Acciones Pedagógicas Del Código Nacional De Seguridad Y Convivencia Ciudadana En La Localidad.</t>
  </si>
  <si>
    <t>1.9</t>
  </si>
  <si>
    <t>97.06</t>
  </si>
  <si>
    <t>Usme comprometida con la seguridad</t>
  </si>
  <si>
    <t>Realizar 4 Dotaciones Tecnológicas  A Organismos De Seguridad.</t>
  </si>
  <si>
    <t>94.34</t>
  </si>
  <si>
    <t>53.64</t>
  </si>
  <si>
    <t>Realizar 4 Dotaciones Logísticas  A Organismos De Seguridad.</t>
  </si>
  <si>
    <t>98.97</t>
  </si>
  <si>
    <t>17.34</t>
  </si>
  <si>
    <t>Realizar 4 Dotaciones  De Equipos Especiales De Protección A Organismos De Seguridad.</t>
  </si>
  <si>
    <t>Realizar 4 Dotaciones Parque Automotor A Organismos De Seguridad</t>
  </si>
  <si>
    <t>Movilidad local sostenible</t>
  </si>
  <si>
    <t>Intervenir 3600 Metros Cuadrados De Elementos Del Sistema De Espacio Público Peatonal Con Acciones De Construcción Y/O Conservación.</t>
  </si>
  <si>
    <t>36.11</t>
  </si>
  <si>
    <t>29.86</t>
  </si>
  <si>
    <t>Intervenir 500 Metros Cuadrados De Puentes Vehiculares Y/O Peatonales De Escala Local Sobre Cuerpos De Agua Con Acciones De Construcción Y/O Conservación.</t>
  </si>
  <si>
    <t>Intervenir 7 Kilómetros-Carril De Malla Vial Urbana (Local Y/O Intermedia) Con Acciones De Construcción Y/O Conservación</t>
  </si>
  <si>
    <t>.55</t>
  </si>
  <si>
    <t>.81</t>
  </si>
  <si>
    <t>147.27</t>
  </si>
  <si>
    <t>1.2</t>
  </si>
  <si>
    <t>7.01</t>
  </si>
  <si>
    <t>100.14</t>
  </si>
  <si>
    <t>96.13</t>
  </si>
  <si>
    <t>66.41</t>
  </si>
  <si>
    <t>Intervenir 3.05 Kilómetros-Carril De Malla Vial Rural Con Acciones De Construcción Y/O Conservación</t>
  </si>
  <si>
    <t>.03</t>
  </si>
  <si>
    <t>1.4</t>
  </si>
  <si>
    <t>3.05</t>
  </si>
  <si>
    <t>2.83</t>
  </si>
  <si>
    <t>92.79</t>
  </si>
  <si>
    <t>60.05</t>
  </si>
  <si>
    <t>Intervenir 6000 Metros Lineales De Ciclo-Infraestructura Con Acciones De Construcción Y/O Conservación.</t>
  </si>
  <si>
    <t>49.85</t>
  </si>
  <si>
    <t>Operativizar 2 Centros De Acceso Comunitario En Zonas Rurales Y/O Apartadas.</t>
  </si>
  <si>
    <t>.45</t>
  </si>
  <si>
    <t>111.11</t>
  </si>
  <si>
    <t>.44</t>
  </si>
  <si>
    <t>1.11</t>
  </si>
  <si>
    <t>.94</t>
  </si>
  <si>
    <t>Intervenir 40 Sedes De Salones Comunales.</t>
  </si>
  <si>
    <t>Dotar 40 Sedes De Salones Comunales.</t>
  </si>
  <si>
    <t>Construir 2 Sedes De Salones Comunales</t>
  </si>
  <si>
    <t>.32</t>
  </si>
  <si>
    <t>9.38</t>
  </si>
  <si>
    <t>1.68</t>
  </si>
  <si>
    <t>1.71</t>
  </si>
  <si>
    <t>85.5</t>
  </si>
  <si>
    <t>Capacitar 1200 Personas A Través De Procesos De Formación Para La Participación De Manera Virtual Y Presencial.</t>
  </si>
  <si>
    <t>100.33</t>
  </si>
  <si>
    <t>Fortalecer 300 Organizaciones Jac E Instancias De Participación Ciudadana.</t>
  </si>
  <si>
    <t>98.79</t>
  </si>
  <si>
    <t>Realizar 4 Estrategias Fortalecimiento Institucional</t>
  </si>
  <si>
    <t>96.1</t>
  </si>
  <si>
    <t>92.95</t>
  </si>
  <si>
    <t>Realizar 1 Rendición  De Cuentas Anuales.</t>
  </si>
  <si>
    <t>67.11</t>
  </si>
  <si>
    <t>Gobierno legítimo y eficiente</t>
  </si>
  <si>
    <t>94.87</t>
  </si>
  <si>
    <t>87.81</t>
  </si>
  <si>
    <t>Un nuevo contrato social y ambiental para Tunjuelito</t>
  </si>
  <si>
    <t>UNCSABT</t>
  </si>
  <si>
    <t>Atender 20925 Hogares Con Subsidios En Especie Y/O Transferencias Monetarias Y/O Bonos Canjeables</t>
  </si>
  <si>
    <t>82.48</t>
  </si>
  <si>
    <t>Beneficiar 2111 Personas Mayores Con Apoyo Economico Tipo C</t>
  </si>
  <si>
    <t>Apoyar 600 Mipymes Y/O Emprendimientos Culturales Y Creativos.</t>
  </si>
  <si>
    <t>99.06</t>
  </si>
  <si>
    <t>Promover En 280 Mipymes Y/O Emprendimientos Procesos De Reconversión Hacia Actividades Sostenibles.</t>
  </si>
  <si>
    <t>20.79</t>
  </si>
  <si>
    <t>Promover En 400 Mipymes Y/O Emprendimientos La Transformación Empresarial Y/O Productiva.</t>
  </si>
  <si>
    <t>49.87</t>
  </si>
  <si>
    <t>Revitalizar 440 Mipymes Y/O Emprendimientos Potencializadas Dentro De Las Aglomeraciones Económicas Que Fomentan El Empleo Y/O Nuevas Actividades Económicas.</t>
  </si>
  <si>
    <t>Formar 2200 Personas En Prevención De Violencia Intrafamiliar Y/O Violencia Sexual.</t>
  </si>
  <si>
    <t>63.95</t>
  </si>
  <si>
    <t>Dotar 9 Sedes De Atención A La Primera Infancia Y/O Adolescencia (Jardines Infantiles ).</t>
  </si>
  <si>
    <t>83.54</t>
  </si>
  <si>
    <t>Vincular 1800 Mujeres Cuidadoras A Estrategias De Cuidado</t>
  </si>
  <si>
    <t>38.89</t>
  </si>
  <si>
    <t>98.1</t>
  </si>
  <si>
    <t>15.81</t>
  </si>
  <si>
    <t>Vincular 400 Personas Con Discapacidad, Cuidadores Y Cuidadoras, En Actividades Alternativas De Salud.</t>
  </si>
  <si>
    <t>Vincular 800 Personas A Las Acciones Desarrolladas Desde Los Dispositivos De Base Comunitaria En Respuesta Al Consumo De Spa</t>
  </si>
  <si>
    <t>97.63</t>
  </si>
  <si>
    <t>35.29</t>
  </si>
  <si>
    <t>Beneficiar 400 Personas Con Discapacidad A Través De Dispositivos De Asistencia Personal - Ayudas Técnicas (No Incluidas En Los Planes De Beneficios).</t>
  </si>
  <si>
    <t>Vincular 200 Personas A Las Acciones Y Estrategias De Reconocimiento De Los Saberes Ancestrales En Medicina.</t>
  </si>
  <si>
    <t>Vincular 400 Mujeres Gestantes, Niños Y Niñas, Migrantes Irregulares, Vinculados En Acciones De Protección Específica Y Detección Temprana.</t>
  </si>
  <si>
    <t>Vincular 120 Personas En Acciones Complementarias De La Estrategia Territorial De Salud.</t>
  </si>
  <si>
    <t>Vincular 800 Personas A Las Acciones Y Estrategias Para La Prevención Del Embarazo Adolescente.</t>
  </si>
  <si>
    <t>116.25</t>
  </si>
  <si>
    <t>55.65</t>
  </si>
  <si>
    <t>Implementar 12 Proyectos Para El Desarrollo Integral De La Primera Infancia Y La Relación Escuela, Familia Y Comunidad.</t>
  </si>
  <si>
    <t>91.41</t>
  </si>
  <si>
    <t>66.9</t>
  </si>
  <si>
    <t>10.14</t>
  </si>
  <si>
    <t>Dotar 12 Sedes Educativas Dotación De Colegios Oficiales De La Localidad De Acuerdo A Los Lineamientos</t>
  </si>
  <si>
    <t>99.75</t>
  </si>
  <si>
    <t>15.37</t>
  </si>
  <si>
    <t>Beneficiar 180 Personas Con Apoyo Para La Educación Superior.</t>
  </si>
  <si>
    <t>99.68</t>
  </si>
  <si>
    <t>Beneficiar 180 Estudiantes De Programas De Educación Superior Con Apoyo De Sostenimiento Para La Permanencia.</t>
  </si>
  <si>
    <t>Vincular 1400 Personas En Actividades Recreo-Deportivas Comunitarias.</t>
  </si>
  <si>
    <t>134.29</t>
  </si>
  <si>
    <t>112.14</t>
  </si>
  <si>
    <t>74.26</t>
  </si>
  <si>
    <t>148.57</t>
  </si>
  <si>
    <t>87.14</t>
  </si>
  <si>
    <t>91.6</t>
  </si>
  <si>
    <t>Realizar 20 Eventos De Promoción De Actividades Culturales.</t>
  </si>
  <si>
    <t>58.53</t>
  </si>
  <si>
    <t>Otorgar 80 Estímulos De Apoyo Al Sector Artístico Y Cultural.</t>
  </si>
  <si>
    <t>99.34</t>
  </si>
  <si>
    <t>Capacitar 800 Personas En Los Campos Artísticos, Interculturales, Culturales Y/O Patrimoniales.</t>
  </si>
  <si>
    <t>Intervenir 4 Sedes Culturales Con Dotación Y/O Adecuación.</t>
  </si>
  <si>
    <t>1.1</t>
  </si>
  <si>
    <t>27.5</t>
  </si>
  <si>
    <t>24.13</t>
  </si>
  <si>
    <t>Implementar 8 Acciones De Fomento Para La Agricultura Urbana</t>
  </si>
  <si>
    <t>99.86</t>
  </si>
  <si>
    <t>Financiar 48 Proyectos Del Sector Cultural Y Creativo.</t>
  </si>
  <si>
    <t>Implementar 20 Procedas Procedas</t>
  </si>
  <si>
    <t>Intervenir 1500 M2 De Jardinería Y Coberturas Verdes.</t>
  </si>
  <si>
    <t>Intervenir 8 Hectareas Con Procesos De Restauración, Rehabilitación O Recuperación Ecológica.</t>
  </si>
  <si>
    <t>30.12</t>
  </si>
  <si>
    <t>Realizar 2 Acciones Efectivas Para El Fortalecimiento De Las Capacidades Locales Para La Respuesta A Emergencias Y Desastres.</t>
  </si>
  <si>
    <t>57.16</t>
  </si>
  <si>
    <t>Desarrollar 1 Intervención Para La Reducción Del Riesgo Y Adaptación Al Cambio Climático.</t>
  </si>
  <si>
    <t>26.37</t>
  </si>
  <si>
    <t>Mantener 1700 Árboles Urbanos Y/O Rurales.</t>
  </si>
  <si>
    <t>Plantar 1300 Árboles Urbanos Y/O Rurales</t>
  </si>
  <si>
    <t>11.9</t>
  </si>
  <si>
    <t>Construir 7674 M2 De Parques Vecinales Y/O De Bolsillo (La Construcción Incluye Su Dotación).</t>
  </si>
  <si>
    <t>117.7</t>
  </si>
  <si>
    <t>94.19</t>
  </si>
  <si>
    <t>95.27</t>
  </si>
  <si>
    <t>9.89</t>
  </si>
  <si>
    <t>Atender 12000 Animales En Urgencias, Brigadas Médico Veterinarias, Acciones De Esterilización, Educación Y Adopción</t>
  </si>
  <si>
    <t>75.25</t>
  </si>
  <si>
    <t>97.04</t>
  </si>
  <si>
    <t>Capacitar 2000 Personas En Separación En La Fuente Y Reciclaje.</t>
  </si>
  <si>
    <t>89.44</t>
  </si>
  <si>
    <t>Vincular 1200 Personas A Procesos De Construcción De Memoria, Verdad</t>
  </si>
  <si>
    <t>80.88</t>
  </si>
  <si>
    <t>Capacitar 1600 Personas Para La Construcción De Ciudadanía Y Desarrollo De Capacidades Para El Ejercicio De Derechos De Las Mujeres</t>
  </si>
  <si>
    <t>56.25</t>
  </si>
  <si>
    <t>18.63</t>
  </si>
  <si>
    <t>Vincular 2400 Personas En Acciones Para La Prevención Del Feminicidio Y La Violencia Contra La Mujer.</t>
  </si>
  <si>
    <t>102.67</t>
  </si>
  <si>
    <t>50.67</t>
  </si>
  <si>
    <t>41.28</t>
  </si>
  <si>
    <t>99.6</t>
  </si>
  <si>
    <t>81.51</t>
  </si>
  <si>
    <t>Ncluir 250 Personas En Actividades De Educación Para La Resiliencia Y La Prevención De Hechos Delictivos.</t>
  </si>
  <si>
    <t>38.33</t>
  </si>
  <si>
    <t>Realizar 4 Acuerdos Para El Uso Del Ep Con Fines Culturales, Deportivos, Recreacionales O De Mercados Temporales.</t>
  </si>
  <si>
    <t>Realizar 4 Acuerdos Para La Promover La Formalización De Vendedores Informales A Círculos Económicos Productivos De La Ciudad.</t>
  </si>
  <si>
    <t>55.16</t>
  </si>
  <si>
    <t>Realizar 4 Acuerdos Para La Vinculación De La Ciudadanía En Los Programas Adelantados Por El Idrd Y Acuerdos Con Vendedores Informales O Estacionarios.</t>
  </si>
  <si>
    <t>Vincular 12 Instituciones Educativas Al Programa Pedagógico De Resolución De Conflictos En La Comunidad Escolar.</t>
  </si>
  <si>
    <t>43.58</t>
  </si>
  <si>
    <t>Suministrar 2 Dotacion Tecnológica A Organismos De Seguridad.</t>
  </si>
  <si>
    <t>1.3</t>
  </si>
  <si>
    <t>Suministrar 1 Dotacion Del Parque Automotor A Organismos De Seguridad</t>
  </si>
  <si>
    <t>Intervenir 2300 Metros Cuadrados De Elementos Del Sistema De Espacio Público Peatonal Con Acciones De Construcción Y/O Conservación.</t>
  </si>
  <si>
    <t>56.52</t>
  </si>
  <si>
    <t>97.14</t>
  </si>
  <si>
    <t>14.33</t>
  </si>
  <si>
    <t>Intervenir 1022 Metros Cuadrados De Puentes Vehiculares Y/O Peatonales De Escala Local Sobre Cuerpos De Agua Con Acciones De Construcción Y/O Conservación.</t>
  </si>
  <si>
    <t>2.15</t>
  </si>
  <si>
    <t>Intervenir 3 Kilómetros-Carril De Puentes Vehiculares Y/O Peatonales De Escala Local Sobre Cuerpos De Agua Con Acciones De Construcción Y/O Conservación.</t>
  </si>
  <si>
    <t>.65</t>
  </si>
  <si>
    <t>46.67</t>
  </si>
  <si>
    <t>99.71</t>
  </si>
  <si>
    <t>43.11</t>
  </si>
  <si>
    <t>Intervenir 1000 Metros Lineales De Ciclo-Infraestructura Con Acciones De Construcción Y/O Conservación.</t>
  </si>
  <si>
    <t>Dotar 20 Sedes De Salones Comunales.</t>
  </si>
  <si>
    <t>8.34</t>
  </si>
  <si>
    <t>Construir 1.1 Sede De Salones Comunales</t>
  </si>
  <si>
    <t>Capacitar 960 Personas A Través De Procesos De Formación Para La Participación De Manera Virtual Y Presencial.</t>
  </si>
  <si>
    <t>141.67</t>
  </si>
  <si>
    <t>60.42</t>
  </si>
  <si>
    <t>98.67</t>
  </si>
  <si>
    <t>47.35</t>
  </si>
  <si>
    <t>Fortalecer 150 Organizaciones Jac E Instancias De Participación Ciudadana.</t>
  </si>
  <si>
    <t>93.98</t>
  </si>
  <si>
    <t>82.13</t>
  </si>
  <si>
    <t>Terminar 1 Sede Administrativa Local</t>
  </si>
  <si>
    <t>89.83</t>
  </si>
  <si>
    <t>Un nuevo contrato social y ambiental para Bosa</t>
  </si>
  <si>
    <t>UNCSABB</t>
  </si>
  <si>
    <t>Atender 51912 Hogares Con Apoyos Que Contribuyan Al Ingreso Mínimo Garantizado</t>
  </si>
  <si>
    <t>125.29</t>
  </si>
  <si>
    <t>Beneficiar 4670 Personas Mayores Con Apoyo Económico Tipo C</t>
  </si>
  <si>
    <t>132.12</t>
  </si>
  <si>
    <t>99.39</t>
  </si>
  <si>
    <t>Beneficiar 835 Jóvenes Con Transferencias Monetarias Condicionadas</t>
  </si>
  <si>
    <t>57.6</t>
  </si>
  <si>
    <t>96.46</t>
  </si>
  <si>
    <t>Vincular 1000 Personas Con Discapacidad, Cuidadores Y Cuidadoras En Actividades Alternativas De Salud.</t>
  </si>
  <si>
    <t>264.23</t>
  </si>
  <si>
    <t>88.9</t>
  </si>
  <si>
    <t>77.71</t>
  </si>
  <si>
    <t>32.82</t>
  </si>
  <si>
    <t>Vincular 2500 Personas En Las Acciones Desarrolladas Desde Los Dispositivos De Base Comunitaria En Respuesta Al Consumo De Spa De La Localidad De Bosa</t>
  </si>
  <si>
    <t>Beneficiar 1900 Personas Con Discapacidad A Través De Dispositivos De Asistencia Personal - Ayudas Técnicas (No Incluidas En Los Planes De Beneficios), Con Enfoque Diferencial Y Poblacional</t>
  </si>
  <si>
    <t>42.11</t>
  </si>
  <si>
    <t>50.08</t>
  </si>
  <si>
    <t>35.37</t>
  </si>
  <si>
    <t>Vincular 6885 Personas A Las Acciones Y Estrategias De Reconocimiento De Los Saberes Ancestrales En Medicina Para Las Comunidades Étnicas De La Localidad De Bosa</t>
  </si>
  <si>
    <t>50.01</t>
  </si>
  <si>
    <t>Vincular 500 Mujeres Gestantes, Niños Y Niñas, Migrantes Irregulares En Acciones De Protección Específica Y Detección Temprana</t>
  </si>
  <si>
    <t>Vincular 3198 Personas En Acciones Complementarias De La Estrategia Territorial De Salud</t>
  </si>
  <si>
    <t>68.39</t>
  </si>
  <si>
    <t>99.52</t>
  </si>
  <si>
    <t>Formar 37548 Personas En Prevención De Violencia Intrafamiliar Y/O Violencia Sexual</t>
  </si>
  <si>
    <t>84.2</t>
  </si>
  <si>
    <t>98.04</t>
  </si>
  <si>
    <t>91.82</t>
  </si>
  <si>
    <t>80.78</t>
  </si>
  <si>
    <t>Dotar 15 Sedes De Atención A La Primera Infancia Y/O Adolescencia (Jardines Infantiles Y Centros Amar)</t>
  </si>
  <si>
    <t>81.45</t>
  </si>
  <si>
    <t>Vincular 5079 Mujeres Cuidadoras A Estrategias De Cuidado</t>
  </si>
  <si>
    <t>128.57</t>
  </si>
  <si>
    <t>80.11</t>
  </si>
  <si>
    <t>Apoyar 262 Mipymes Y/O Empredimientos Culturales Y Creativos</t>
  </si>
  <si>
    <t>82.06</t>
  </si>
  <si>
    <t>99.58</t>
  </si>
  <si>
    <t>Promover En 334 Mipymes Y/O Emprendimientos Procesos De Reconversión Hacia Actividades Sostenibles</t>
  </si>
  <si>
    <t>107.55</t>
  </si>
  <si>
    <t>122.16</t>
  </si>
  <si>
    <t>Promover En 490 Mipymes Y/O Emprendimientos La Trasnaformación Empresarial Y/O Productiva</t>
  </si>
  <si>
    <t>196.32</t>
  </si>
  <si>
    <t>272.86</t>
  </si>
  <si>
    <t>195.51</t>
  </si>
  <si>
    <t>Revitalizar 324 Mipymes Y/O Emprendimientos Potencializadas Dentro De Las Aglomeraciones Económicas Que Fomentan El Empleo Y/O Nuevas Actividades Económicas</t>
  </si>
  <si>
    <t>301.67</t>
  </si>
  <si>
    <t>343.88</t>
  </si>
  <si>
    <t>215.74</t>
  </si>
  <si>
    <t>Vincular 1100 Personas A Las Acciones Y Estrategias Para La Prevención Del Embarazo Adolescente</t>
  </si>
  <si>
    <t>117.65</t>
  </si>
  <si>
    <t>74.55</t>
  </si>
  <si>
    <t>La niñez de Bosa lista para educarse</t>
  </si>
  <si>
    <t>Implementar 27 Proyectos Para El Desarrollo Integral De La Primera Infancia Y La Relación Escuela, Familia Y Comunidad</t>
  </si>
  <si>
    <t>59.26</t>
  </si>
  <si>
    <t>45.87</t>
  </si>
  <si>
    <t>Bosa con colegios sólidos e incluyentes</t>
  </si>
  <si>
    <t>Dotar 29 Sedes Educativas Urbanas</t>
  </si>
  <si>
    <t>65.52</t>
  </si>
  <si>
    <t>Bosa joven y a la bien</t>
  </si>
  <si>
    <t>Dotar 1 Sede De Casa De La Juventud</t>
  </si>
  <si>
    <t>14.14</t>
  </si>
  <si>
    <t>Beneficiar 486 Personas Con Apoyo Para La Educación Superior</t>
  </si>
  <si>
    <t>113.93</t>
  </si>
  <si>
    <t>206.61</t>
  </si>
  <si>
    <t>105.14</t>
  </si>
  <si>
    <t>Beneficiar 647 Estudiantes De Programas De Educación Superior Con Apoyo De Sostenimiento Para La Permanencia</t>
  </si>
  <si>
    <t>18.86</t>
  </si>
  <si>
    <t>38.64</t>
  </si>
  <si>
    <t>Bosa se la juega por el deporte</t>
  </si>
  <si>
    <t>Vincular 50985 Personas En Actividades Recreodeportivos Comunitarias</t>
  </si>
  <si>
    <t>73.64</t>
  </si>
  <si>
    <t>99.79</t>
  </si>
  <si>
    <t>87.56</t>
  </si>
  <si>
    <t>Capacitar 5250 Personas En Los Campos Deportivos</t>
  </si>
  <si>
    <t>117.18</t>
  </si>
  <si>
    <t>74.19</t>
  </si>
  <si>
    <t>95.95</t>
  </si>
  <si>
    <t>Beneficiar 450 Personas Con Artículos Deportivos Entregados</t>
  </si>
  <si>
    <t>410.71</t>
  </si>
  <si>
    <t>589.29</t>
  </si>
  <si>
    <t>274.22</t>
  </si>
  <si>
    <t>BosArte para vivir la cultura local</t>
  </si>
  <si>
    <t>Realizar 58 Eventos De Promoción De Actividades Culturales</t>
  </si>
  <si>
    <t>101.72</t>
  </si>
  <si>
    <t>96.16</t>
  </si>
  <si>
    <t>Otorgar 110 Estímulos De Apoyo Al Sector Artístico Y Cultural</t>
  </si>
  <si>
    <t>79.09</t>
  </si>
  <si>
    <t>Capacitar 2000 Personas En Los Campos Artísticos, Interculturales, Culturales Y/O Patrimoniales</t>
  </si>
  <si>
    <t>153.16</t>
  </si>
  <si>
    <t>83.05</t>
  </si>
  <si>
    <t>Intervenir 17 Sedes Culturales Con Dotación Y/O Adecuación</t>
  </si>
  <si>
    <t>58.82</t>
  </si>
  <si>
    <t>Bosa siembra vida y esperanza: una apuesta por la seguridad alimentaria</t>
  </si>
  <si>
    <t>Implementar 60 Acciones De Fomento Para La Agricultura Urbana</t>
  </si>
  <si>
    <t>Bosa tiene ADN creativo</t>
  </si>
  <si>
    <t>Bosa reverdece haciéndole frente al cambio climático</t>
  </si>
  <si>
    <t>Implementar 40 Procedas .</t>
  </si>
  <si>
    <t>19.78</t>
  </si>
  <si>
    <t>Construir 507 Metros Cuadrados De Techos Y Muros Verdes</t>
  </si>
  <si>
    <t>Intervenir 2030 Metros Cuadrados De Jardinería Y Coberturas Verdes</t>
  </si>
  <si>
    <t>120.39</t>
  </si>
  <si>
    <t>110.34</t>
  </si>
  <si>
    <t>Bosa piensa verde, actúa verde, evoluciona verde</t>
  </si>
  <si>
    <t>Intervenir 8 Hectáreas Con Procesos De Restauración, Rehabilitación O Recuperación Ecológica.</t>
  </si>
  <si>
    <t>Bosa aprende y reduce los riesgos</t>
  </si>
  <si>
    <t>Realizar 4 Acciones Efectivas Para El Fortalecimiento De Las Capacidades Locales Para La Respuesta A Mergencias Y Desastres</t>
  </si>
  <si>
    <t>84.55</t>
  </si>
  <si>
    <t>Desarrollar 8 Intervenciones Para La Reducción Del Riesgo Y Adaptación Al Cambio Climático</t>
  </si>
  <si>
    <t>13.3</t>
  </si>
  <si>
    <t>Árboles que reverdecen a Bosa</t>
  </si>
  <si>
    <t>Mantener 8131 Árboles Urbanos</t>
  </si>
  <si>
    <t>146.22</t>
  </si>
  <si>
    <t>52.76</t>
  </si>
  <si>
    <t>Plantar 4200 Árboles Urbanos</t>
  </si>
  <si>
    <t>26.43</t>
  </si>
  <si>
    <t>6.67</t>
  </si>
  <si>
    <t>Bosa vive los parques</t>
  </si>
  <si>
    <t>Construir 8070 Metros Cuadrados De Parques Vecinales Y/O De Bolsillo (La Construcción Incluye Su Dotación)</t>
  </si>
  <si>
    <t>854.25</t>
  </si>
  <si>
    <t>580.03</t>
  </si>
  <si>
    <t>290.24</t>
  </si>
  <si>
    <t>Intervenir 10 Parques Vecinales Y/O  E Bolsillo Con Acciones De Mejoramiento, Mantenimiento Y/O Dotación</t>
  </si>
  <si>
    <t>Bosa peluda: Acciones para cuidar y proteger a los pequeños animales</t>
  </si>
  <si>
    <t>Atender 20019 Animales En Urgencias, Brigadas Médico Veterinarias, Acciones De Esterilización, Educación Y Adopción.</t>
  </si>
  <si>
    <t>193.9</t>
  </si>
  <si>
    <t>176.84</t>
  </si>
  <si>
    <t>178.8</t>
  </si>
  <si>
    <t>137.13</t>
  </si>
  <si>
    <t>99.81</t>
  </si>
  <si>
    <t>97.55</t>
  </si>
  <si>
    <t>En ReverdeBosa ¡Consumo, separo y reciclo!</t>
  </si>
  <si>
    <t>Capacitar 8739 Personas En Separación En La Fuente Y Reciclaje</t>
  </si>
  <si>
    <t>160.26</t>
  </si>
  <si>
    <t>89.14</t>
  </si>
  <si>
    <t>99.04</t>
  </si>
  <si>
    <t>88.49</t>
  </si>
  <si>
    <t>BosaPAZ trae verdad y reconciliación</t>
  </si>
  <si>
    <t>Vincular 5000 Personas A Procesos De Construcción De Memoria, Verdad, Reparación Integral A Víctimas, Paz Y Reconciliación.</t>
  </si>
  <si>
    <t>42.4</t>
  </si>
  <si>
    <t>66.1</t>
  </si>
  <si>
    <t>Bosa incondicional con las mujeres</t>
  </si>
  <si>
    <t>Capacitar 5236 Personas Para La Construcción De Ciudadanía Y Desarrollo De Capacidades Para El Ejercicio De Derechos De Las Mujeres</t>
  </si>
  <si>
    <t>75.4</t>
  </si>
  <si>
    <t>Vincular 8700 Personas En Acciones Para La Prevención Del Feminicidio Y La Violencia Contra La Mujer</t>
  </si>
  <si>
    <t>76.49</t>
  </si>
  <si>
    <t>96.62</t>
  </si>
  <si>
    <t>Bosa sin miedo y más segura</t>
  </si>
  <si>
    <t>Implementar 4 Estrategias De Atención De Movilizaciones Y Aglomeraciones En El Territorio A Través De Equipos De Gestores De Convivencia Bajo El Direccionamiento Estratégico De La Secretaría De Seguridad, Convivencia Y Justicia</t>
  </si>
  <si>
    <t>99.82</t>
  </si>
  <si>
    <t>91.51</t>
  </si>
  <si>
    <t>Formar 3542 Personas En La Escuela De Seguridad</t>
  </si>
  <si>
    <t>75.01</t>
  </si>
  <si>
    <t>Incluir 7240 Personas En Actividades De Educación Para La Resiliciencia Y  La Prevención De Hechos Delictivos</t>
  </si>
  <si>
    <t>76.99</t>
  </si>
  <si>
    <t>Acuerdos para La Bosa del siglo XXI</t>
  </si>
  <si>
    <t>Realizar 4 Acuerdos Para El Uso Del Ep Con Fines Culturales, Deportivos, Recreacionales O De Mercados Temporales</t>
  </si>
  <si>
    <t>94.74</t>
  </si>
  <si>
    <t>6.43</t>
  </si>
  <si>
    <t>Realizar 4 Acuerdos Para La Promover La Formalización De Vendedores Informales A Círculos Económicos Productivos De La Ciudad</t>
  </si>
  <si>
    <t>69.63</t>
  </si>
  <si>
    <t>Realizar 4 Acuerdos Para La Vinculación De La Ciudadanía En Los Programas Adelantados Por El Idrd Y Acuerdos Con Vendeores Informales O Estacionarios</t>
  </si>
  <si>
    <t>5.87</t>
  </si>
  <si>
    <t>Bosa más segura con mejores elementos para cuidar a la gente</t>
  </si>
  <si>
    <t>Suministrar 4 Dotaciones Tecnológicas A Organismos De Seguridad</t>
  </si>
  <si>
    <t>77.1</t>
  </si>
  <si>
    <t>49.33</t>
  </si>
  <si>
    <t>Suministrar 2 Dotaciones Logísticas A Organismos De Seguridad</t>
  </si>
  <si>
    <t>Suministrar 2 Dotaciones De Equipos Especiales De Protección A Organismos De Seguridad</t>
  </si>
  <si>
    <t>Suministrar 2 Dotaciones Del Parque Automotor A Organismos De Seguridad</t>
  </si>
  <si>
    <t>Bosa justa para ti</t>
  </si>
  <si>
    <t>Beneficiar 20000 Personas A Través De Estrategias Para El Fortalecimiento De Los Mecanismos De Justicia Comunitaria</t>
  </si>
  <si>
    <t>74.18</t>
  </si>
  <si>
    <t>Atender 12000 Personas En Estrategias De Acceso A La Justicia Integral En La Ciudad</t>
  </si>
  <si>
    <t>100.31</t>
  </si>
  <si>
    <t>75.74</t>
  </si>
  <si>
    <t>Vincular 29 Instituciones Educativas Al Programa Pedagógico De Resolución De Conflictos En La Comunidad Escolar</t>
  </si>
  <si>
    <t>Implementar 2 Estrategias Localesl De Acciones Pedagógicas Del Código Nacional De Seguridad Y Convivencia Ciudadana En La Localidad</t>
  </si>
  <si>
    <t>Garantizar 1 Equipamiento De Seguridad Que Contribuya A La Atención Oportuna De Las Necesidades De Seguridad Y Convivencia.</t>
  </si>
  <si>
    <t>Bosa: más tiempo para vivir, menos tiempo en el trancón</t>
  </si>
  <si>
    <t>Intervenir 3000 Metros Cuadrados De Elementos Del Sistema De Espacio Público Peatonal Con Acciones De Construcción Y/O Conservación</t>
  </si>
  <si>
    <t>319.73</t>
  </si>
  <si>
    <t>205.29</t>
  </si>
  <si>
    <t>1855.2</t>
  </si>
  <si>
    <t>766.13</t>
  </si>
  <si>
    <t>Intervenir 7000 Metros Cuadrados De Puentes Vehiculares Y/O Peatonales De Escala Local Sobre Cuerpos De Agua Con Acciones De Construcción Y/O Conservación</t>
  </si>
  <si>
    <t>45.13</t>
  </si>
  <si>
    <t>Intervenir 4.5 Kilómetros-Carril De Malla Vial Urbana Con Acciones De Construcción Y/O Conservación</t>
  </si>
  <si>
    <t>109.09</t>
  </si>
  <si>
    <t>4.2</t>
  </si>
  <si>
    <t>10.1</t>
  </si>
  <si>
    <t>918.18</t>
  </si>
  <si>
    <t>4.5</t>
  </si>
  <si>
    <t>15.5</t>
  </si>
  <si>
    <t>344.44</t>
  </si>
  <si>
    <t>Intervenir 4000 Metros Lineales De Cicloinfraestructura Con Acciones De Construcción Y/O Conservación</t>
  </si>
  <si>
    <t>Suspendida</t>
  </si>
  <si>
    <t>145.94</t>
  </si>
  <si>
    <t>202.41</t>
  </si>
  <si>
    <t>86.83</t>
  </si>
  <si>
    <t>99.48</t>
  </si>
  <si>
    <t>Espacios activos de participación: insumos para que la ciudadanía haga parte de un gobierno abierto</t>
  </si>
  <si>
    <t>Intervenir 20 Sedes De Salones Comunales</t>
  </si>
  <si>
    <t>5.2</t>
  </si>
  <si>
    <t>Dotar 42 Sedes De Salones Comunales</t>
  </si>
  <si>
    <t>52.38</t>
  </si>
  <si>
    <t>47.37</t>
  </si>
  <si>
    <t>99.45</t>
  </si>
  <si>
    <t>2.05</t>
  </si>
  <si>
    <t>46.52</t>
  </si>
  <si>
    <t>Capacitar 2380 Personas A Través De Procesos De Formación Para La Participación De Manera Virtual Y Presencial</t>
  </si>
  <si>
    <t>385.54</t>
  </si>
  <si>
    <t>74.2</t>
  </si>
  <si>
    <t>78.23</t>
  </si>
  <si>
    <t>89.78</t>
  </si>
  <si>
    <t>Fortalecer 718 Organizaciones Jac E Instancias De Participación Ciudadana</t>
  </si>
  <si>
    <t>30.87</t>
  </si>
  <si>
    <t>45.26</t>
  </si>
  <si>
    <t>47.14</t>
  </si>
  <si>
    <t>Bosa convive: justicia policiva para vivir tranquilos, seguros y con buen espacio público</t>
  </si>
  <si>
    <t>99.4</t>
  </si>
  <si>
    <t>86.29</t>
  </si>
  <si>
    <t>Cuentas claras en Bosa: fortalecimiento de la capacidad institucional con una gestión pública eficiente y transparente</t>
  </si>
  <si>
    <t>99.77</t>
  </si>
  <si>
    <t>83.89</t>
  </si>
  <si>
    <t>Realizar 1 Estrategia De Rendición De Cuentas Anual</t>
  </si>
  <si>
    <t>Un nuevo contrato social y ambiental para Kennedy</t>
  </si>
  <si>
    <t>UNCSABK</t>
  </si>
  <si>
    <t>Kennedy solidaria</t>
  </si>
  <si>
    <t>Atender 41143 Hogares Con Apoyos Que Contribuyan Al Ingreso Mínimo Garantizado</t>
  </si>
  <si>
    <t>173.78</t>
  </si>
  <si>
    <t>Beneficiar 5826 Personas Mayores Con Apoyo Económico Tipo C</t>
  </si>
  <si>
    <t>Beneficiar 1278 Jóvenes Con Tranferencias Monetarias Condicianas A Trvés Del Programa Jóvenes Reto</t>
  </si>
  <si>
    <t>118.8</t>
  </si>
  <si>
    <t>107.36</t>
  </si>
  <si>
    <t>61.69</t>
  </si>
  <si>
    <t>92.8</t>
  </si>
  <si>
    <t>Kennedy productiva</t>
  </si>
  <si>
    <t>Promover 1700 Mipymes Y/O Emprendimiento Transformación Empresarial Y/O Productiva.</t>
  </si>
  <si>
    <t>103.2</t>
  </si>
  <si>
    <t>86.24</t>
  </si>
  <si>
    <t>Revitalizar 1100 Mipymes Y/O Emprendimiento Potencialización Dentro De Las Aglomeraciones Económicas Que Fomenten El Empleo Y/O Nuevas Actividades Económicas.</t>
  </si>
  <si>
    <t>72.25</t>
  </si>
  <si>
    <t>71.73</t>
  </si>
  <si>
    <t>Promover En 1500 Mipymes Y/O Emprendimiento Procesos De Reconversión Hacia Actividades Sostenibles.</t>
  </si>
  <si>
    <t>Apoyar A 1200 Mipymes Y/O Emprendimientos  Culturales Y Creativos.</t>
  </si>
  <si>
    <t>111.25</t>
  </si>
  <si>
    <t>120.33</t>
  </si>
  <si>
    <t>92.17</t>
  </si>
  <si>
    <t>Formar 14000 Personas Formadas En Prevención De Violencia Intrafamiliar Y/O Violencia Sexual</t>
  </si>
  <si>
    <t>172.5</t>
  </si>
  <si>
    <t>123.57</t>
  </si>
  <si>
    <t>97.65</t>
  </si>
  <si>
    <t>99.5</t>
  </si>
  <si>
    <t>Dotar 1 Centros De Atención Especializada Con Elementos Pedagogicos Y Fisicos</t>
  </si>
  <si>
    <t>Dotar 3 Centros De Desarrollo Comunitario Con Elementos Pedagógicos Y Físicos</t>
  </si>
  <si>
    <t>89.1</t>
  </si>
  <si>
    <t>Dotar 20 Jardines Infantiles, Centros Amar Y Forjar Con Elementos Pedagógicos Y Físicos</t>
  </si>
  <si>
    <t>85.73</t>
  </si>
  <si>
    <t>98.72</t>
  </si>
  <si>
    <t>Kennedy cuidadora</t>
  </si>
  <si>
    <t>Vincular 4500 Mujeres Cuidadoras A Estrategias De Cuidado</t>
  </si>
  <si>
    <t>62.04</t>
  </si>
  <si>
    <t>67.93</t>
  </si>
  <si>
    <t>Beneficiar 1500 Personas Con Discapacidad A Través De Dispositivos De Asistencia Personal - Ayudas Técnicas (No Incluidas En Los Planes De Beneficios).</t>
  </si>
  <si>
    <t>95.54</t>
  </si>
  <si>
    <t>99.23</t>
  </si>
  <si>
    <t>Vincular 1700 Personas A Las Acciones Desarrolladas Desde Los Dispositivos De Base Comunitaria En Respuesta Al Consumo De Spa.</t>
  </si>
  <si>
    <t>82.35</t>
  </si>
  <si>
    <t>73.22</t>
  </si>
  <si>
    <t>96.3</t>
  </si>
  <si>
    <t>Implementar 20 Proyectos Desarrollo Integral De La Primera Infancia Y La Relación Escuela, Familia Y Comunidad</t>
  </si>
  <si>
    <t>55.55</t>
  </si>
  <si>
    <t>Dotar 20 Sedes Educativas Urbanas.</t>
  </si>
  <si>
    <t>40.01</t>
  </si>
  <si>
    <t>Beneficiar 500 Personas Con Apoyo Para La Educación Superior.</t>
  </si>
  <si>
    <t>73.53</t>
  </si>
  <si>
    <t>88.2</t>
  </si>
  <si>
    <t>99.2</t>
  </si>
  <si>
    <t>Kennedy, territorio joven</t>
  </si>
  <si>
    <t>Dotar 1 Sede Casas De La Juventud</t>
  </si>
  <si>
    <t>Vincular 16500 Personas En Actividades Recreo-Deportivas Comunitarias</t>
  </si>
  <si>
    <t>54.83</t>
  </si>
  <si>
    <t>79.67</t>
  </si>
  <si>
    <t>Capacitar 4500 Personas En Los Campos Deportivos.</t>
  </si>
  <si>
    <t>411.25</t>
  </si>
  <si>
    <t>118.78</t>
  </si>
  <si>
    <t>96.54</t>
  </si>
  <si>
    <t>Realizar 60 Eventos De Promoción De Actividades Culturales.</t>
  </si>
  <si>
    <t>129.17</t>
  </si>
  <si>
    <t>143.33</t>
  </si>
  <si>
    <t>98.47</t>
  </si>
  <si>
    <t>94.55</t>
  </si>
  <si>
    <t>Otorgar 200 Estímulos De Apoyo Al Sector Artístico Y Cultural.</t>
  </si>
  <si>
    <t>Capacitar 4000 Personas En Los Campos Artísticos, Interculturales, Culturales Y/O Patrimoniales.</t>
  </si>
  <si>
    <t>121.2</t>
  </si>
  <si>
    <t>158.3</t>
  </si>
  <si>
    <t>94.88</t>
  </si>
  <si>
    <t>88.97</t>
  </si>
  <si>
    <t>Intervenir 1 Sede Cultural Con Dotación Y/O Adecuación.</t>
  </si>
  <si>
    <t>91.08</t>
  </si>
  <si>
    <t>96.24</t>
  </si>
  <si>
    <t>Kennedy con agricultura urbana</t>
  </si>
  <si>
    <t>Implementar 20 Acciones De Fomento Para La Agricultura Urbana.</t>
  </si>
  <si>
    <t>98.07</t>
  </si>
  <si>
    <t>Kennedy creativa</t>
  </si>
  <si>
    <t>Financiar 125 Proyectos Del Sector Cultural Y Creativo.</t>
  </si>
  <si>
    <t>97.08</t>
  </si>
  <si>
    <t>Kennedy eco-urbana</t>
  </si>
  <si>
    <t>Implementar 60 Procedas .</t>
  </si>
  <si>
    <t>97.99</t>
  </si>
  <si>
    <t>Intervenir 6500 M2  De Jardinería Y Coberturas Verdes</t>
  </si>
  <si>
    <t>22.22</t>
  </si>
  <si>
    <t>36.92</t>
  </si>
  <si>
    <t>Construir 1900 M2 De Muros Y Techos Verdes</t>
  </si>
  <si>
    <t>Kennedy ecológica</t>
  </si>
  <si>
    <t>Intervenir 12 Hectáreas Con Procesos De Restauración, Rehabilitación O Recuperación Ecológica.</t>
  </si>
  <si>
    <t>41.67</t>
  </si>
  <si>
    <t>Realizar 4 Acciones Efectivas Para El Fortalecimiento De Las Capacidades Locales Para La Respuesta A Emergencias Y Desastres.</t>
  </si>
  <si>
    <t>53.47</t>
  </si>
  <si>
    <t>Mantener 11100 Árboles  Urbanos Y/O Rurales.</t>
  </si>
  <si>
    <t>138.75</t>
  </si>
  <si>
    <t>56.53</t>
  </si>
  <si>
    <t>Plantar 2500 Árboles Urbanos Y/O Rurales.</t>
  </si>
  <si>
    <t>Construir 5000 M2 De Parques Vecinales Y/O De Bolsillo (La Construcción Incluye Su Dotación).</t>
  </si>
  <si>
    <t>Intervenir 60 Parques Vecinales Y/O De Bolsillo Con Acciones De Mejoramiento, Mantenimiento Y/O Dotación</t>
  </si>
  <si>
    <t>Atender 45000 Animales En Brigadas Médico-Veterinarias, Urgencias, Acciones De Esterilización, Educación Y Adopción</t>
  </si>
  <si>
    <t>75.56</t>
  </si>
  <si>
    <t>97.76</t>
  </si>
  <si>
    <t>Kennedy recicla</t>
  </si>
  <si>
    <t>Capacitar 6500 Personas En Capacitación En Separación En La Fuente Y Reciclaje.</t>
  </si>
  <si>
    <t>82.71</t>
  </si>
  <si>
    <t>Kennedy con paz, memoria y reconciliación</t>
  </si>
  <si>
    <t>Vincular  1200 Personas A Procesos De Construcción De Memoria, Verdad, Reparación Integral A Víctimas, Paz Y Reconciliación</t>
  </si>
  <si>
    <t>Capacitar 5100 Personas Para La Construcción De Ciudadanía Y Desarrollo De Capacidades Para El Ejercicio De Derechos De Las Mujeres</t>
  </si>
  <si>
    <t>48.88</t>
  </si>
  <si>
    <t>59.43</t>
  </si>
  <si>
    <t>62.73</t>
  </si>
  <si>
    <t>Vincular 7800 Personas En Acciones Para La Prevención Del Feminicidio Y La Violencia Contra Las Mujeres</t>
  </si>
  <si>
    <t>56.41</t>
  </si>
  <si>
    <t>39.48</t>
  </si>
  <si>
    <t>99.26</t>
  </si>
  <si>
    <t>Formar 2500 Personas En La Escuela De Seguridad, Garantizando El Disfrute De Un Territorio Libre De Violencia A Los Habitantes De La Localidad.</t>
  </si>
  <si>
    <t>89.29</t>
  </si>
  <si>
    <t>Incluir 2500 Personas En Actividades De Educación Para La Resiliencia Y La Prevención De Hechos Delictivos.</t>
  </si>
  <si>
    <t>Kennedy de acuerdo con todas y todos</t>
  </si>
  <si>
    <t>Realizar 4 Acuerdos Para El Uso Del Espacio Público Con Fines Culturales, Deportivos, Recreacionales O De Mercados Temporales</t>
  </si>
  <si>
    <t>98.63</t>
  </si>
  <si>
    <t>91.96</t>
  </si>
  <si>
    <t>Suministrar 4 Dotaciones Dotaciones Tecnológicas A Organismos De Seguridad.</t>
  </si>
  <si>
    <t>81.17</t>
  </si>
  <si>
    <t>76.37</t>
  </si>
  <si>
    <t>Suministrar 4 Dotaciones Logísticas A Organismos De Seguridad.</t>
  </si>
  <si>
    <t>Suministrar 4 Dotaciones De Equipos Especiales De Protección A Organismos De Seguridad.</t>
  </si>
  <si>
    <t>Siministrar 4 Dotaciones Del Parque Automotor A Organismos De Seguridad</t>
  </si>
  <si>
    <t>87.48</t>
  </si>
  <si>
    <t>Beneficiar 800 Personas A Través De Estrategias Para El Fortalecimiento De Los Mecanismos De Justicia Comunitaria.</t>
  </si>
  <si>
    <t>Vincular 42 Instituciones Educativas Al Programa Pedagógico De Resolución De Conflictos En La Comunidad Escolar</t>
  </si>
  <si>
    <t>136.36</t>
  </si>
  <si>
    <t>154.55</t>
  </si>
  <si>
    <t>88.1</t>
  </si>
  <si>
    <t>Implementar 4 Estrategias Locales De Acciones Pedagógicas Del Código Nacional De Seguridad Y Convivencia Ciudadana En La Localidad</t>
  </si>
  <si>
    <t>Intervenir 24300 Metros Cuadrados De Elementos Del Sistema De Espacio Público Peatonal Con Acciones De Construcción Y/O Conservación.</t>
  </si>
  <si>
    <t>27.18</t>
  </si>
  <si>
    <t>Intervenir 4000 Metros Cuadrados De Puentes Vehiculares Y/O Peatonales De Escala Local Sobre Cuerpos De Agua Con Acciones De Construcción Y/O Conservación</t>
  </si>
  <si>
    <t>Intervenir 8.57 Kilómetros Carril De Malla Vial Urbana (Local Y/O Intermedia) Con Acciones De Construcción Y/O Conservación</t>
  </si>
  <si>
    <t>7.07</t>
  </si>
  <si>
    <t>1.26</t>
  </si>
  <si>
    <t>8.57</t>
  </si>
  <si>
    <t>8.83</t>
  </si>
  <si>
    <t>103.03</t>
  </si>
  <si>
    <t>61.34</t>
  </si>
  <si>
    <t>Intervenir 6600 Metros Lineales De Ciclo-Infraestructura Con Acciones De Construcción Y/O Conservación</t>
  </si>
  <si>
    <t>22.73</t>
  </si>
  <si>
    <t>Intervenir 25 Sedes De Salones Comunales</t>
  </si>
  <si>
    <t>92.5</t>
  </si>
  <si>
    <t>Construir 2 Sede De Salones Comunales</t>
  </si>
  <si>
    <t>90.68</t>
  </si>
  <si>
    <t>99.78</t>
  </si>
  <si>
    <t>Capacitar 1800 Personas  Través De Procesos De Formación Para La Participación De Manera Virtual Y Presencial</t>
  </si>
  <si>
    <t>72.22</t>
  </si>
  <si>
    <t>98.3</t>
  </si>
  <si>
    <t>Fortalecer 320 Organizaciones, Jac E Instancias De Participación Ciudadana.</t>
  </si>
  <si>
    <t>77.78</t>
  </si>
  <si>
    <t>71.88</t>
  </si>
  <si>
    <t>99.42</t>
  </si>
  <si>
    <t>Sede administrativa de Kennedy</t>
  </si>
  <si>
    <t>Construir 1.01 Sede Administrativas Locales</t>
  </si>
  <si>
    <t>.01</t>
  </si>
  <si>
    <t>1.01</t>
  </si>
  <si>
    <t>99.22</t>
  </si>
  <si>
    <t>19.84</t>
  </si>
  <si>
    <t>82.77</t>
  </si>
  <si>
    <t>83.99</t>
  </si>
  <si>
    <t>74.32</t>
  </si>
  <si>
    <t>Realizar 4 Estrategias De Inspección, Vigilancia Y Control.</t>
  </si>
  <si>
    <t>99.8</t>
  </si>
  <si>
    <t>63.21</t>
  </si>
  <si>
    <t>Un nuevo contrato social y ambiental para Fontibón</t>
  </si>
  <si>
    <t>UNCSABF</t>
  </si>
  <si>
    <t>Atender 30000 Hogares Con Apoyos Que Contribuyan Al Ingreso Mínimo Garantizado En El Cuatrienio.</t>
  </si>
  <si>
    <t>169.38</t>
  </si>
  <si>
    <t>95.48</t>
  </si>
  <si>
    <t>Beneficiar 1480 Personas Mayores Anualmente Con Apoyo Económico Tipo C.</t>
  </si>
  <si>
    <t>85.85</t>
  </si>
  <si>
    <t>92.01</t>
  </si>
  <si>
    <t>Apoyar 160 Mipymes  Y Emprendimientos Culturales Y Creativos Durante El Cuatrienio</t>
  </si>
  <si>
    <t>81.26</t>
  </si>
  <si>
    <t>Promover 120 Mipymes  Y/O Emprendimientos Procesos De Reconversión Hacia Actividades Sostenibles Durante El Cuatrienio.</t>
  </si>
  <si>
    <t>94.38</t>
  </si>
  <si>
    <t>Promover 120 Mipymes  Y/O Emprendimientos La Transformación Empresarial Y/O Productiva Durante El Cuatrienio</t>
  </si>
  <si>
    <t>96.64</t>
  </si>
  <si>
    <t>Revitalizar 200 Mipymes  Y/O Emprendimientos Potencializadas Dentro De Las Aglomeraciones Económicas Que Fomentan El Empleo Y/O Nuevas Actividades Económicas En El Cuatrienio</t>
  </si>
  <si>
    <t>71.87</t>
  </si>
  <si>
    <t>Formar 4580 Personas En Prevención De Violencia Intrafamiliar Y/O Violencia Sexual Durante El Cuatrienio</t>
  </si>
  <si>
    <t>48.8</t>
  </si>
  <si>
    <t>Dotar 1 Centro  De Atención Especializados Durante El Cuatrienio</t>
  </si>
  <si>
    <t>Dotar 1 Centro  De Desarrollo Comunitario En El Cuatrienio</t>
  </si>
  <si>
    <t>Dotar 6 Sedes De Atención A La Primera Infancia Y/O Adolescencia (Jardines Infantiles Y Centros Amar) Durante El Cuatrienio</t>
  </si>
  <si>
    <t>92.25</t>
  </si>
  <si>
    <t>Vincular 1260 Mujeres  Cuidadoras A Estrategias De Cuidado Durante El Cuatrienio</t>
  </si>
  <si>
    <t>Vincular 100 Personas  Con Discapacidad, Cuidadores Y Cuidadoras, En Actividades Alternativas De Salud Anualmente</t>
  </si>
  <si>
    <t>Vincular 442 Personas  A Las Acciones Desarrolladas Desde Los Dispositivos De Base Comunitaria En Res-Puesta Al Consumo De Spa En El Cuatrienio</t>
  </si>
  <si>
    <t>50.23</t>
  </si>
  <si>
    <t>98.54</t>
  </si>
  <si>
    <t>Beneficiar 750 Personas Con Discapacidad A Través De Dispositivos De Asistencia Personal - Ayudas Técnicas (No Incluidas En Los Planes De Beneficios) En El Cuatrienio</t>
  </si>
  <si>
    <t>94.68</t>
  </si>
  <si>
    <t>Vincular 292 Mujeres Gestantes, Niños Y Niñas, Migrantes Irregulares, Vinculados En Acciones De Protección Específica Y Detección Temprana En El Cuatrienio</t>
  </si>
  <si>
    <t>47.26</t>
  </si>
  <si>
    <t>Vincular 127 Personas Personas En Acciones Complementarias De La Estrategia Territorial De Salud Anualmente</t>
  </si>
  <si>
    <t>93.94</t>
  </si>
  <si>
    <t>Contribuir 4000 Niños Y Niñas De Cero A Cinco Años, Gestantes Y Lactantes De Las Diferentes Modalidades De Los Hogares De Bienestar Familiar Del Icbf De La Localidad De Fontibón.</t>
  </si>
  <si>
    <t>Vincular 200 Personas A Las Acciones Y Estrategias De Reconocimiento De Los Saberes Ancestrales En Medicina En El Cuatrienio</t>
  </si>
  <si>
    <t>Un nuevo contrato para la prevención del embarazo en adolescentes en Fontibón</t>
  </si>
  <si>
    <t>Vincular 700 Personas A Las Acciones Y Estrategias Para La Prevención Del Embarazo Adolescente En El Cuatrienio</t>
  </si>
  <si>
    <t>58.57</t>
  </si>
  <si>
    <t>Un nuevo contrato para la educación inicial en Fontibón</t>
  </si>
  <si>
    <t>Implementar 28 Proyectos Para El Desarrollo Integral De La Primera Infancia Y La Relación Escuela, Familia Y Comunidad En El Cuatrienio</t>
  </si>
  <si>
    <t>142.86</t>
  </si>
  <si>
    <t>77.61</t>
  </si>
  <si>
    <t>14.13</t>
  </si>
  <si>
    <t>Dotar 11 Sedes Educativas Urbanas Durante El Cuatrienio</t>
  </si>
  <si>
    <t>54.55</t>
  </si>
  <si>
    <t>Beneficiar 200 Personas Con Apoyo Para La Educación Superior En El Cuatrienio</t>
  </si>
  <si>
    <t>Beneficiar 400 Estudiantes De Programas De Educación Superior Con Apoyo De Sostenimiento Para La Permanencia En El Cuatrienio</t>
  </si>
  <si>
    <t>Dotar 1 Sede De Casas De Juventud Durante El Cuatrienio</t>
  </si>
  <si>
    <t>Vincular 21000 Personas En Actividades Recreo-Deportivas Comunitarias En El Cuatrienio</t>
  </si>
  <si>
    <t>17.23</t>
  </si>
  <si>
    <t>Capacitar 3467 Personas En Los Campos Deportivos Durante El Cuatrienio</t>
  </si>
  <si>
    <t>83.5</t>
  </si>
  <si>
    <t>96.58</t>
  </si>
  <si>
    <t>96.52</t>
  </si>
  <si>
    <t>79.73</t>
  </si>
  <si>
    <t>Beneficiar 1753 Personas Con Artículos Deportivos Entregados Durante El Cuatrienio</t>
  </si>
  <si>
    <t>Realizar 14 Eventos De Promoción De Actividades Culturales Durante El Cuatrienio</t>
  </si>
  <si>
    <t>78.57</t>
  </si>
  <si>
    <t>97.74</t>
  </si>
  <si>
    <t>43.23</t>
  </si>
  <si>
    <t>Otorgar 140 Estímulos De Apoyo Al Sector Artístico Y Cultural Durante El Cuatrienio</t>
  </si>
  <si>
    <t>Capacitar 1527 Personas En Los Campos Artísticos, Interculturales, Culturales Y/O Patrimoniales Durante El Cuatrienio</t>
  </si>
  <si>
    <t>75.05</t>
  </si>
  <si>
    <t>Intervenir 8 Sedes Culturales Con Dotación Y/O Adecuación En El Cuatrienio</t>
  </si>
  <si>
    <t>97.87</t>
  </si>
  <si>
    <t>Implementar 3 Acciones De Fomento Para La Agricultura Urbana Anualmente</t>
  </si>
  <si>
    <t>86.7</t>
  </si>
  <si>
    <t>11.89</t>
  </si>
  <si>
    <t>Financiar 34 Proyectos  Del Sector Cultural Y Creativo Durante El Cuatrienio</t>
  </si>
  <si>
    <t>Un nuevo contrato para reverdecer Fontibón</t>
  </si>
  <si>
    <t>Implementar 143 Procedas En El Cuatrienio</t>
  </si>
  <si>
    <t>75.52</t>
  </si>
  <si>
    <t>Construir 360 Metros Cuadrados De Muros Y Techos Verdes Durante El Cuatrienio</t>
  </si>
  <si>
    <t>81.94</t>
  </si>
  <si>
    <t>Intervenir 3930 Metros Cuadrados De Jardinería Y Coberturas Verdes Durante El Cuatrienio</t>
  </si>
  <si>
    <t>Un nuevo contrato para la restauración de la Estructura Ecológica de Fontibón</t>
  </si>
  <si>
    <t>Intervenir 15 Hectareas  Con Procesos De Restauración, Rehabilitación O Recuperación Ecológica Durante El Cuatrienio.</t>
  </si>
  <si>
    <t>53.33</t>
  </si>
  <si>
    <t>Realizar 3 Acciones  Efectivas Para El Fortalecimiento De Las Capacidades Locales Para La Respuesta A Emergencias Y Desastres Durante El Cuatrienio</t>
  </si>
  <si>
    <t>98.28</t>
  </si>
  <si>
    <t>92.67</t>
  </si>
  <si>
    <t>45.1</t>
  </si>
  <si>
    <t>Desarrollar 1 Intervención Para La Reducción Del Riesgo Y Adaptación Al Cambio Climático Durante El Cuatrienio.</t>
  </si>
  <si>
    <t>Mantener 5217 Árboles  Urbanos Durante El Cuatrienio</t>
  </si>
  <si>
    <t>76.69</t>
  </si>
  <si>
    <t>38.34</t>
  </si>
  <si>
    <t>23.78</t>
  </si>
  <si>
    <t>Plantar 1919 Árboles  Urbanos Durante El Cuatrienio</t>
  </si>
  <si>
    <t>66.65</t>
  </si>
  <si>
    <t>94.07</t>
  </si>
  <si>
    <t>Intervenir 44 Parques  Vecinales Y/O De Bolsillo Con Acciones De Mejoramiento, Mantenimiento Y/O Dotación Durante El Cuatrienio.</t>
  </si>
  <si>
    <t>52.27</t>
  </si>
  <si>
    <t>11.19</t>
  </si>
  <si>
    <t>Atender 7500 Animales  En Urgencias, Brigadas Médico-Veterinarias, Acciones De Esterilización, Educación Y Adopción Durante El Cuatrienio</t>
  </si>
  <si>
    <t>25.96</t>
  </si>
  <si>
    <t>Un nuevo contrato para cambiar hábitos de consumo en Fontibón</t>
  </si>
  <si>
    <t>Capacitar 1900 Personas En Separación En La Fuente Y Reciclaje Durante El Cuatrienio</t>
  </si>
  <si>
    <t>21.05</t>
  </si>
  <si>
    <t>55.26</t>
  </si>
  <si>
    <t>98.24</t>
  </si>
  <si>
    <t>38.94</t>
  </si>
  <si>
    <t>Vincular 800 Personas A Procesos De Construcción De Memoria, Verdad, Reparación Integral A Víctimas, Paz Y Reconciliación Durante El Cuatrienio</t>
  </si>
  <si>
    <t>85.54</t>
  </si>
  <si>
    <t>39.8</t>
  </si>
  <si>
    <t>Capacitar 4374 Personas  Para La Construcción De Ciudadanía Y Desarrollo De Capacidades Para El Ejercicio De Derechos De Las Mujeres En El Cuatrienio</t>
  </si>
  <si>
    <t>93.61</t>
  </si>
  <si>
    <t>Vincular 1250 Personas En Acciones Para La Prevención Del Feminicidio Y La Violencia Contra La Mujer Durante El Cuatrienio</t>
  </si>
  <si>
    <t>74.88</t>
  </si>
  <si>
    <t>46.77</t>
  </si>
  <si>
    <t>Implementar 3 Estrategias  De Atención De Movilizaciones Y Aglomeraciones En El Territorio A Través De Equipos De Gestores De Convivencia Bajo El Direccionamiento Estratégico De La Secretaria De Seguridad, Convivencia Y Justicia En El Cuatrienio</t>
  </si>
  <si>
    <t>94.84</t>
  </si>
  <si>
    <t>Formar 1000 Personas  En La Escuela De Seguridad Durante El Cuatrienio</t>
  </si>
  <si>
    <t>89.36</t>
  </si>
  <si>
    <t>18.99</t>
  </si>
  <si>
    <t>Incluir 1000 Personas  En Actividades De Educación Para La Resiliencia Y La Prevención De Hechos Delictivos Durante El Cuatrienio</t>
  </si>
  <si>
    <t>92.98</t>
  </si>
  <si>
    <t>Realizar 2 Acuerdos Para El Uso Del Ep Con Fines Culturales, Deportivos, Recreacionales O De Mercados Temporales Durante El Cuatrienio</t>
  </si>
  <si>
    <t>64.29</t>
  </si>
  <si>
    <t>Realizar 1 Acuerdo  Para Promover La Formalización De Vendedores Informales A Círculos Económicos Productivos De La Ciudad En El Cuatrienio.</t>
  </si>
  <si>
    <t>95.11</t>
  </si>
  <si>
    <t>Realizar 2 Acuerdo  Para La Vinculación De La Ciudadanía En Los Programas Adelantados Por El Idrd Y Acuerdos Con Vendedores Informales O Estacionarios En Cuatrienio.</t>
  </si>
  <si>
    <t>82.17</t>
  </si>
  <si>
    <t>Suministrar 1 Dotaciones Tecnológicas  A Organismos De Seguridad En El Cuatrienio</t>
  </si>
  <si>
    <t>Suministrar 1 Dotaciones Logísticas  A Organismos De Seguridad En El Cuatrienio</t>
  </si>
  <si>
    <t>Suministrar 1 Otación De Equipos  Especiales De Protección A Organismos De Seguridad En El Cuatrienio</t>
  </si>
  <si>
    <t>Atender 200 Personas  En Estrategias De Acceso A La Justicia Integral En La Ciudad En El Cuatrienio</t>
  </si>
  <si>
    <t>79.47</t>
  </si>
  <si>
    <t>Vincular 11 Instituciones Educativas Al Programa Pedagógico De Resolución De Conflictos En La Comunidad Escolar En El Cuatrienio</t>
  </si>
  <si>
    <t>82.16</t>
  </si>
  <si>
    <t>Intervenir 6652 Metros Cuadrados De Elementos Del Sistema De Espacio Público Peatonal Con Acciones De Construcción Y/O Conservación Durante El Cuatrienio</t>
  </si>
  <si>
    <t>101.2</t>
  </si>
  <si>
    <t>63.2</t>
  </si>
  <si>
    <t>100.18</t>
  </si>
  <si>
    <t>66.15</t>
  </si>
  <si>
    <t>96.65</t>
  </si>
  <si>
    <t>Intervenir 1737 Metros Cuadrados  De Puentes Vehiculares Y/O Peatonales De Escala Local Sobre Cuerpos De Agua Con Acciones De Construcción Y/O Conservación Durante El Cuatrienio</t>
  </si>
  <si>
    <t>49.97</t>
  </si>
  <si>
    <t>Intervenir 6 Kilometros Carril De Malla Vial Urbana (Local Y/O Intermedia) Con Acciones De Construcción Y/O Conservación Durante El Cuatrienio</t>
  </si>
  <si>
    <t>6.81</t>
  </si>
  <si>
    <t>Intervenir 2420 Metros Lineales De Ciclo-Infraestructura Con Acciones De Construcción Y/O Conservación Durante El Cuatrienio.</t>
  </si>
  <si>
    <t>94.37</t>
  </si>
  <si>
    <t>59.58</t>
  </si>
  <si>
    <t>Intervenir 12 Sedes  De Salones Comunales Durante El Cuatrienio</t>
  </si>
  <si>
    <t>13.84</t>
  </si>
  <si>
    <t>Dotar 44 Sedes De Salones Comunales Durante El Cuatrienio</t>
  </si>
  <si>
    <t>34.09</t>
  </si>
  <si>
    <t>Capacitar 705 Personas A Través De Procesos De Formación Para La Participación De Manera Virtual Y Presencial Durante El Cuatrienio</t>
  </si>
  <si>
    <t>74.89</t>
  </si>
  <si>
    <t>75.33</t>
  </si>
  <si>
    <t>98.76</t>
  </si>
  <si>
    <t>Fortalecer 223 Organizaciones  Jac E Instancias De Participación Ciudadana Durante El Cuatrienio</t>
  </si>
  <si>
    <t>45.74</t>
  </si>
  <si>
    <t>88.71</t>
  </si>
  <si>
    <t>18.23</t>
  </si>
  <si>
    <t>Realizar 4 Estrategias De Fortalecimiento Institucional En El Cuatrienio.</t>
  </si>
  <si>
    <t>Realizar 1 Rendición Realizar 1 Rendición De Cuentas Anual</t>
  </si>
  <si>
    <t>98.57</t>
  </si>
  <si>
    <t>79.54</t>
  </si>
  <si>
    <t>Un nuevo contrato para acciones de inspección, vigilancia y control en Fontibón</t>
  </si>
  <si>
    <t>Realizar 4 Acciones  De Inspección, Vigilancia Y Control En El Cuatrienio</t>
  </si>
  <si>
    <t>93.63</t>
  </si>
  <si>
    <t>98.99</t>
  </si>
  <si>
    <t>80.05</t>
  </si>
  <si>
    <t>Un nuevo contrato social y ambiental para Engativá</t>
  </si>
  <si>
    <t>UNCSABE</t>
  </si>
  <si>
    <t>Atender 30000 Hogares Con Apoyos Que Contribuyan Al Ingreso Mínimo Garantizado</t>
  </si>
  <si>
    <t>106.91</t>
  </si>
  <si>
    <t>131.45</t>
  </si>
  <si>
    <t>Beneficiar 3650 Personas Mayores Con Apoyo Economico Tipo C</t>
  </si>
  <si>
    <t>Beneficiar 822 Jóvenes Con Trasferencias Monetarias Condicionadas En El Maco Del Programa Parceros Por Bogota</t>
  </si>
  <si>
    <t>Apoyar 241 Mipymes Y/O Empredimientos Culturales Y Creativos, Con Enfasis En Jóvenes Y Población Vulnerable</t>
  </si>
  <si>
    <t>143.94</t>
  </si>
  <si>
    <t>Promover 308 Mipymes Y/O Emprendimientos Sociales Con Procesos De Reconversión Hacia Actividades Sostenibles, Con Enfasis En Jóvenes Y Población Vulnerable</t>
  </si>
  <si>
    <t>604.76</t>
  </si>
  <si>
    <t>168.83</t>
  </si>
  <si>
    <t>99.37</t>
  </si>
  <si>
    <t>Promover 277 Mipymes Y/O Empredimientos Sociales La Transformación Empresarial Y/O Produciva, Con Enfasis En Jóvenes Y Población Vulnerable</t>
  </si>
  <si>
    <t>81.43</t>
  </si>
  <si>
    <t>81.59</t>
  </si>
  <si>
    <t>Revitalizar 244 Mipymes Y/O Emprendimientos Sociales Potencializadas Dentro De Las Aglomeraciones Económicas Que Fomentan El Empleo, Con Enfasis En Jóvenes Y Población Vulnerable Y/O Nuevas Actividades Económicas</t>
  </si>
  <si>
    <t>572.73</t>
  </si>
  <si>
    <t>205.74</t>
  </si>
  <si>
    <t>97.94</t>
  </si>
  <si>
    <t>Dotar 5 Sedes De Atención A La Primera Infancia Y/O Adolescencia (Jardines Infantiles Y Centro Amar)</t>
  </si>
  <si>
    <t>Formar 761 Personas En Prevención De Violencia Intrafamiliar, Violencia Sexual, Violencia De Género, Violencia De Identidad Sexual, Violencia Contra Las Creencias Religiosas O De Culto Y/O Violencia Racial O Étnica</t>
  </si>
  <si>
    <t>408.43</t>
  </si>
  <si>
    <t>167.28</t>
  </si>
  <si>
    <t>97.25</t>
  </si>
  <si>
    <t>Vincular 2586 Personas Cuidadoras A Estratégias De Cuidado</t>
  </si>
  <si>
    <t>392.23</t>
  </si>
  <si>
    <t>178.54</t>
  </si>
  <si>
    <t>95.18</t>
  </si>
  <si>
    <t>99.41</t>
  </si>
  <si>
    <t>Beneficar 278 Personas Con Discapacidad A Través De Dispositivos De Asistencia Personal - Ayudas Técnicas (No Incluidas En Los Planes De Beneficios)</t>
  </si>
  <si>
    <t>82.37</t>
  </si>
  <si>
    <t>Educación Inicial: Bases sólidas para la vida en Engativá</t>
  </si>
  <si>
    <t>Implementar 33 Proyectos Para El Desarrollo Integral De La Primera Infancia Y La Relación Escuela, Familia Y Comunidad.</t>
  </si>
  <si>
    <t>Dotar 9 Sedes Educativas Urbanas</t>
  </si>
  <si>
    <t>Jóvenes con capacidades: proyecto de vida para la ciudadanía, la innovación y el trabajo del Siglo XXI en Engativá</t>
  </si>
  <si>
    <t>Beneficiar 233 Personas Con Apoyos Para La Educación Superior</t>
  </si>
  <si>
    <t>122.41</t>
  </si>
  <si>
    <t>153.45</t>
  </si>
  <si>
    <t>93.56</t>
  </si>
  <si>
    <t>Beneficiar 233 Estudiantes De Programas De Educación Superior Con Apoyo De Sostenimiento Para La Permanencia</t>
  </si>
  <si>
    <t>Dotar 1 Sede De La Casa De Juventud</t>
  </si>
  <si>
    <t>Vincular 20908 Personas En Actividades Recreo-Deportivas Comunitarias</t>
  </si>
  <si>
    <t>37.62</t>
  </si>
  <si>
    <t>98.11</t>
  </si>
  <si>
    <t>17.26</t>
  </si>
  <si>
    <t>Capacitar 1260 Personas En Los Campos Deportivos</t>
  </si>
  <si>
    <t>222.64</t>
  </si>
  <si>
    <t>120.79</t>
  </si>
  <si>
    <t>Realizar 34 Eventos De Promoción De Actividades Culturales</t>
  </si>
  <si>
    <t>132.35</t>
  </si>
  <si>
    <t>98.45</t>
  </si>
  <si>
    <t>Otorgar 100 Estímulos De Apoyo Al Sector Artístico, Cultural Y Recreo-Deportivo</t>
  </si>
  <si>
    <t>Capacitar 1260 Personas En Los Campos Artísticos, Interculturales, Culturales Y/O Patrimoniales</t>
  </si>
  <si>
    <t>166.24</t>
  </si>
  <si>
    <t>301.89</t>
  </si>
  <si>
    <t>160.16</t>
  </si>
  <si>
    <t>98.92</t>
  </si>
  <si>
    <t>98.02</t>
  </si>
  <si>
    <t>Emprendimiento de industrias culturales y creativas</t>
  </si>
  <si>
    <t>Financiar 58 Proyectos Del Sector Cultural Y Creativo</t>
  </si>
  <si>
    <t>144.44</t>
  </si>
  <si>
    <t>98.18</t>
  </si>
  <si>
    <t>Implementar 12 Procedas .</t>
  </si>
  <si>
    <t>91.67</t>
  </si>
  <si>
    <t>Intervenir 1670 M2 De Jardinería, Coberturas Verdes Y Paisajísmo</t>
  </si>
  <si>
    <t>24.97</t>
  </si>
  <si>
    <t>Intervenir 3 Hectáreas Con Procesos De Restauración, Rehabilitación O Recuperación Ecológica</t>
  </si>
  <si>
    <t>2.25</t>
  </si>
  <si>
    <t>Realizar 2 Acciones Efectivas Para El Fortalecimiento De Las Capacidades Locales Para La Respuesta A Emergencias Y Desastres</t>
  </si>
  <si>
    <t>Desarrollar 3 Intervenciones Para La Reducción Del Riesgo Y Adaptación Al Cambio Climático</t>
  </si>
  <si>
    <t>34.14</t>
  </si>
  <si>
    <t>Mantener 9805 Arboles Urbanos</t>
  </si>
  <si>
    <t>24.96</t>
  </si>
  <si>
    <t>Plantar 1562 Arboles Urbanos</t>
  </si>
  <si>
    <t>25.61</t>
  </si>
  <si>
    <t>Intervenir 40 Parques Vecinales Y/O De Bolsillo Con Acciones De Mejoramiento, Mantenimiento, Y/O Dotación</t>
  </si>
  <si>
    <t>333.33</t>
  </si>
  <si>
    <t>162.5</t>
  </si>
  <si>
    <t>Atender 15688 Animales En Urgencias, Brigadas Médico-Beterinarias, Acciones De Esterilización, Educación Y Adopción</t>
  </si>
  <si>
    <t>128.42</t>
  </si>
  <si>
    <t>82.09</t>
  </si>
  <si>
    <t>Ecoeficiencia, reciclaje, manejo de residuos e inclusión de la población recicladora en Engativá</t>
  </si>
  <si>
    <t>Vincular 5205 Personas En Habitos De Consumo, Separación En La Fuente Y Reciciclaje</t>
  </si>
  <si>
    <t>78.06</t>
  </si>
  <si>
    <t>94.6</t>
  </si>
  <si>
    <t>Engativá territorio de paz y atención integral a las víctimas del conflicto armado</t>
  </si>
  <si>
    <t>Vincular 800 Personas A Procesos De Construcción De Memoría, Verdad, Reparación Integral A Víctimas, Paz Y Reconciliación</t>
  </si>
  <si>
    <t>214.67</t>
  </si>
  <si>
    <t>121.5</t>
  </si>
  <si>
    <t>39.62</t>
  </si>
  <si>
    <t>Vincular 2653 Personas Para La Construcción De Ciudadanía Y Desarrollo De Capacidades Para El Ejercicio De Derechos De Las Mujeres</t>
  </si>
  <si>
    <t>188.92</t>
  </si>
  <si>
    <t>115.23</t>
  </si>
  <si>
    <t>Vincular 3959 Personas En Acciones Para La Prevención Del Feminicidio Y La Violencia Contra La Mujer</t>
  </si>
  <si>
    <t>214.99</t>
  </si>
  <si>
    <t>125.06</t>
  </si>
  <si>
    <t>Cultura ciudadana para la confianza, la convivencia y la participación desde la vida cotidiana en Engativá</t>
  </si>
  <si>
    <t>Implementar 70 Estrategias De Atención De Movilizaciones Y Aglomeraciones En El Territorio A Través De Equipos De Gestores De Convivencia Bajo El Direccionamiento Estratégico De La Secretaría De Seguridad,Convivencia Y Justicia</t>
  </si>
  <si>
    <t>205.26</t>
  </si>
  <si>
    <t>Vincular 11434 Personas En Actividades Para La Resiliencia, La Prevención De Hechos Delictivos Y El Desarrollo De Los Frentes De Seguridad</t>
  </si>
  <si>
    <t>92.37</t>
  </si>
  <si>
    <t>98.51</t>
  </si>
  <si>
    <t>99.28</t>
  </si>
  <si>
    <t>Realizar 4 Acuerdos Para El Uso Del Ep Con Fines Culturales, Deportivos, Recreacionales, De Mercados Temporales O Del Uso Democrático Del Espacio Público</t>
  </si>
  <si>
    <t>96.4</t>
  </si>
  <si>
    <t>69.47</t>
  </si>
  <si>
    <t>Realizar 4 Acuerdos Para Promover La Formalización De Vendedores Informales A Circulos Económicos Productivos De La Ciudad</t>
  </si>
  <si>
    <t>72.82</t>
  </si>
  <si>
    <t>Realizar 5 Acuerdos Para La Vinculación De La Ciudadania En Los Programas Adelantados Por El Idrd Y Acuerdos Con Vendedores Informales O Estacionarios</t>
  </si>
  <si>
    <t>70.25</t>
  </si>
  <si>
    <t>Implementar 7 Estrategias Locales De Acciones Afirmativas Y Pedagógicas Del Código Nacional De Seguridad Y Convivencia Ciudadana En La Localidad</t>
  </si>
  <si>
    <t>Suministrar 90 Dotaciones Tecnológicas A Organismos De Seguridad</t>
  </si>
  <si>
    <t>145.45</t>
  </si>
  <si>
    <t>67.78</t>
  </si>
  <si>
    <t>52.68</t>
  </si>
  <si>
    <t>Suministrar 1290 Dotaciones Logísticas A Organismos De Seguridad</t>
  </si>
  <si>
    <t>12.07</t>
  </si>
  <si>
    <t>42.33</t>
  </si>
  <si>
    <t>11.67</t>
  </si>
  <si>
    <t>Intervenir 4439 Metros Cuadrados De Elementos Del Sistema De Espacio Público Peatonal Con Acciones De Construcción Y/O Conservación</t>
  </si>
  <si>
    <t>Intervenir 2395 Metros Cuadrados De Puentes Vehiculares Y/O Peatonales De Escala Local Sobre Cuerpos De Agua Con Acciones De Construcción Y/O Conservación</t>
  </si>
  <si>
    <t>1237.11</t>
  </si>
  <si>
    <t>155.03</t>
  </si>
  <si>
    <t>2655.11</t>
  </si>
  <si>
    <t>110.86</t>
  </si>
  <si>
    <t>Intervenir 55 Kilómetros-Carril De Malla Vial Urbana (Local Y/O Intermedia) Con Acciones De Construcción Y/O Conservación</t>
  </si>
  <si>
    <t>27.67</t>
  </si>
  <si>
    <t>230.58</t>
  </si>
  <si>
    <t>26.95</t>
  </si>
  <si>
    <t>4.05</t>
  </si>
  <si>
    <t>60.62</t>
  </si>
  <si>
    <t>110.22</t>
  </si>
  <si>
    <t>Intervenir 2417 Metros Lineales De Ciclo-Infraestructura Con Acciones De Construcción Y/O Conservación</t>
  </si>
  <si>
    <t>Intervenir 41 Sedes De Salones Comunales</t>
  </si>
  <si>
    <t>87.8</t>
  </si>
  <si>
    <t>Dotar 68 Sedes De Salones Comunales</t>
  </si>
  <si>
    <t>Vincular 1320 Personas A Través De Procesos De Formación Para La Participación De Manera Vritual Y Presencial</t>
  </si>
  <si>
    <t>127.23</t>
  </si>
  <si>
    <t>100.76</t>
  </si>
  <si>
    <t>98.03</t>
  </si>
  <si>
    <t>Fortalecer 195 Organizaciones Jac, Propiedad Horizontal E Instancias De Participación Ciudadana</t>
  </si>
  <si>
    <t>205.48</t>
  </si>
  <si>
    <t>102.05</t>
  </si>
  <si>
    <t>95.92</t>
  </si>
  <si>
    <t>Realizar 4 Estratégias De Fortalecimiento Institucional</t>
  </si>
  <si>
    <t>Gestión policiva y jurídica</t>
  </si>
  <si>
    <t>98.85</t>
  </si>
  <si>
    <t>Un nuevo contrato social y ambiental para Suba</t>
  </si>
  <si>
    <t>UNCSABS</t>
  </si>
  <si>
    <t>Beneficiar 6630 Personas Mayores Con Apoyo Económico Tipo C Doce Meses Al Año</t>
  </si>
  <si>
    <t>Atender 27000 Hogares Con Apoyos Que Contribuyan Al Ingreso Mínimo Garantizado</t>
  </si>
  <si>
    <t>120.57</t>
  </si>
  <si>
    <t>203.77</t>
  </si>
  <si>
    <t>97.98</t>
  </si>
  <si>
    <t>Beneficiar 1314 Jóvenes Con Transferencias Monetarias Condicionadas</t>
  </si>
  <si>
    <t>100.28</t>
  </si>
  <si>
    <t>100.08</t>
  </si>
  <si>
    <t>92.3</t>
  </si>
  <si>
    <t>Fortaleciendo el tejido económico local</t>
  </si>
  <si>
    <t>Apoyar 1000 Mipymes Y/O Emprendimientos Culturales Y Creativos</t>
  </si>
  <si>
    <t>Promover En 800 Mipymes Y/O Emprendimientos Procesos De Reconversión Hacia Actividades Sostenibles</t>
  </si>
  <si>
    <t>Promover En 1400 Mipymes Y/O Emprendimientos La Transformación Empresarial Y/O Productiva</t>
  </si>
  <si>
    <t>Revitalizar 1000 Mipymes Y/O Emprendimientos Dentro De Las Aglomeraciones Económicas Que Fomentan El Empleo Y/O Nuevas Actividades Económicas</t>
  </si>
  <si>
    <t>Suba saludable y sin barreras</t>
  </si>
  <si>
    <t>Vincular 1800 Personas Con Discapacidad, Cuidadores Y Cuidadoras A Actividades Alternativas En Salud</t>
  </si>
  <si>
    <t>87.5</t>
  </si>
  <si>
    <t>99.55</t>
  </si>
  <si>
    <t>85.99</t>
  </si>
  <si>
    <t>Vincular 1100 Personas A Acciones Desarrolladas Desde Los Dispositivos De Base Comunitaria En Respuesta Al Consumo De Spa.</t>
  </si>
  <si>
    <t>57.73</t>
  </si>
  <si>
    <t>98.75</t>
  </si>
  <si>
    <t>22.51</t>
  </si>
  <si>
    <t>Beneficiar 1500 Personas Con Discapacidad Con La Entrega De Dispositivos De Asistencia Personal - Ayudas Técnicas (No Incluidas En Los Planes De Beneficios)</t>
  </si>
  <si>
    <t>130.67</t>
  </si>
  <si>
    <t>82.67</t>
  </si>
  <si>
    <t>98.8</t>
  </si>
  <si>
    <t>Beneficiar 700 Personas A Acciones Y Estrategias De Reconocimiento De Los Saberes Ancestrales En Medicina</t>
  </si>
  <si>
    <t>77.14</t>
  </si>
  <si>
    <t>97.29</t>
  </si>
  <si>
    <t>58.06</t>
  </si>
  <si>
    <t>Beneficiar 500 Mujeres Gestantes, Niños Y Niñas, Migrantes Irregulares En Acciones De Protección Específica Y Detección Temprana.</t>
  </si>
  <si>
    <t>Beneficiar 3000 Personas A Acciones Complementarias De La Estrategia Territorial De Salud</t>
  </si>
  <si>
    <t>99.83</t>
  </si>
  <si>
    <t>Mujeres guardianes del cuidado</t>
  </si>
  <si>
    <t>Vincular 3000 Mujeres Cuidadoras A Estrategias De Cuidado</t>
  </si>
  <si>
    <t>112.78</t>
  </si>
  <si>
    <t>83.83</t>
  </si>
  <si>
    <t>33.42</t>
  </si>
  <si>
    <t>Formar 10000 Personas En Prevención De Violencia Intrafamiliar Y/O Violencia Sexual.</t>
  </si>
  <si>
    <t>9.34</t>
  </si>
  <si>
    <t>Dotar 1 Centro De Atención Especializado Crecer</t>
  </si>
  <si>
    <t>Dotar 11 Sedes De Atención A La Primera Infancia Y/O Adolescencia (Jardines Infantiles Y Centros Amar)</t>
  </si>
  <si>
    <t>95.13</t>
  </si>
  <si>
    <t>Vincular 900 Personas A Las Acciones Y Estrategias Para La Prevención Del Embarazo Adolescente</t>
  </si>
  <si>
    <t>90.45</t>
  </si>
  <si>
    <t>Construyendo nuestra infancia local</t>
  </si>
  <si>
    <t>Implementar 58 Proyectos Para El Desarrollo Integral De La Primera Infancia Y La Relación Escuela, Familia Y Comunidad</t>
  </si>
  <si>
    <t>72.41</t>
  </si>
  <si>
    <t>96.25</t>
  </si>
  <si>
    <t>72.21</t>
  </si>
  <si>
    <t>50.79</t>
  </si>
  <si>
    <t>Instrumentos que garantizan el desarrollo de la juventud</t>
  </si>
  <si>
    <t>Dotar 1 Sede De La Casa De La Juventud</t>
  </si>
  <si>
    <t>98.62</t>
  </si>
  <si>
    <t>Dotar 1 Sede  De Atención A Adolescentes Y Jovenes Vinculados Al Sistema De Responsabilidad Penal Adolescente (Centros Forjar)</t>
  </si>
  <si>
    <t>93.37</t>
  </si>
  <si>
    <t>Jóvenes formados para el futuro</t>
  </si>
  <si>
    <t>Beneficiar 575 Personas Con Apoyo Para La Educación Superior</t>
  </si>
  <si>
    <t>104.17</t>
  </si>
  <si>
    <t>Beneficiar 575 Estudiantes De Programas De Educación Superior Con Apoyo De Sostenimiento Para La Permanencia</t>
  </si>
  <si>
    <t>99.64</t>
  </si>
  <si>
    <t>Mejorar 120 Viviendas De Interés Social Rurales En La Localidad De Suba</t>
  </si>
  <si>
    <t>16.72</t>
  </si>
  <si>
    <t>Vincular 20000 Personas En Actividades Recreo-Deportivas Comunitarias</t>
  </si>
  <si>
    <t>92.56</t>
  </si>
  <si>
    <t>Formar 7000 Personas En Los Campos Deportivos</t>
  </si>
  <si>
    <t>119.77</t>
  </si>
  <si>
    <t>177.14</t>
  </si>
  <si>
    <t>93.87</t>
  </si>
  <si>
    <t>86.85</t>
  </si>
  <si>
    <t>Beneficiar 6000 Personas Con Artículos Deportivos Entregados</t>
  </si>
  <si>
    <t>95.19</t>
  </si>
  <si>
    <t>Suba cultural y creativa</t>
  </si>
  <si>
    <t>Realizar 40 Eventos De Promoción De Actividades Culturales</t>
  </si>
  <si>
    <t>99.85</t>
  </si>
  <si>
    <t>Otorgar 150 Estímulos De Apoyo Al Sector Artístico, Cultural Y Recreodeportivo</t>
  </si>
  <si>
    <t>Capacitar 1600 Personas En Los Campos Artísticos, Interculturales, Culturales Y/O Patrimoniales.</t>
  </si>
  <si>
    <t>Intervenir 6 Sedes Culturales Con Dotación Y/O Adecuación</t>
  </si>
  <si>
    <t>Apoyar 40 Predios Rurales Con Asistencia Técnica Agropecuaria Y/O Ambiental</t>
  </si>
  <si>
    <t>51.72</t>
  </si>
  <si>
    <t>98.6</t>
  </si>
  <si>
    <t>Vincular 100 Hogares Y/O Unidades Productivas A Procesos Productivos Y De Comercialización En El Sector Rural</t>
  </si>
  <si>
    <t>Suba territorio cultural</t>
  </si>
  <si>
    <t>Financiar 50 Proyectos Del Sector Cultural Y Creativo</t>
  </si>
  <si>
    <t>Sembrando emprendimiento urbano</t>
  </si>
  <si>
    <t>Implementar 750 Acciones De Fomento Para La Agricultura Urbana</t>
  </si>
  <si>
    <t>101.15</t>
  </si>
  <si>
    <t>84.27</t>
  </si>
  <si>
    <t>88.31</t>
  </si>
  <si>
    <t>96.11</t>
  </si>
  <si>
    <t>Suba reverdece</t>
  </si>
  <si>
    <t>Implementar 50 Procedas ..</t>
  </si>
  <si>
    <t>91.66</t>
  </si>
  <si>
    <t>87.67</t>
  </si>
  <si>
    <t>Inervenir Y/O Plantar 10000 M2 De Jardinería Y Coberturas Verdes</t>
  </si>
  <si>
    <t>264.72</t>
  </si>
  <si>
    <t>250.12</t>
  </si>
  <si>
    <t>191.24</t>
  </si>
  <si>
    <t>94.5</t>
  </si>
  <si>
    <t>1.49</t>
  </si>
  <si>
    <t>.76</t>
  </si>
  <si>
    <t>25.33</t>
  </si>
  <si>
    <t>5.05</t>
  </si>
  <si>
    <t>Suba previene y reduce riegos naturales</t>
  </si>
  <si>
    <t>Realizar 4 Acciones Para El Fortalecimiento De Las Capacidades Locales Para La Respuesta A Emergencias Y Desastres</t>
  </si>
  <si>
    <t>98.83</t>
  </si>
  <si>
    <t>95.12</t>
  </si>
  <si>
    <t>45.06</t>
  </si>
  <si>
    <t>Más arboles, más vida</t>
  </si>
  <si>
    <t>Mantener 3000 Árboles Jóvenes Urbanos Y/O Rurales</t>
  </si>
  <si>
    <t>99.07</t>
  </si>
  <si>
    <t>45.61</t>
  </si>
  <si>
    <t>Plantar 1000 Árboles Urbanos Y/O Rurales</t>
  </si>
  <si>
    <t>125.6</t>
  </si>
  <si>
    <t>166.67</t>
  </si>
  <si>
    <t>87.95</t>
  </si>
  <si>
    <t>97.23</t>
  </si>
  <si>
    <t>Intervenir 37 Parques Vecinales Y/O De Bolsillo</t>
  </si>
  <si>
    <t>102.7</t>
  </si>
  <si>
    <t>99.03</t>
  </si>
  <si>
    <t>Atender 11000 Animales Con Servicios Medico Veterinarios: Urgencias, Brigadas Médico Veterinarias, Esterilización, Vacunación, Promoción De La Adopción Y Educación A Sus Cuidadores</t>
  </si>
  <si>
    <t>Más agua potable para nuestras veredas</t>
  </si>
  <si>
    <t>Fortalecer 1 Acuducto Veredal Con Asistencia, Intervención Técnica U Organizativa</t>
  </si>
  <si>
    <t>99.09</t>
  </si>
  <si>
    <t>51.05</t>
  </si>
  <si>
    <t>73.19</t>
  </si>
  <si>
    <t>Vincular 2000 Personas En Separación En La Fuente Y Reciclaje</t>
  </si>
  <si>
    <t>95.67</t>
  </si>
  <si>
    <t>97.48</t>
  </si>
  <si>
    <t>90.33</t>
  </si>
  <si>
    <t>Fortalecer 20 Organización De Recicladores En Materia Organizativa Y Operacional</t>
  </si>
  <si>
    <t>89.25</t>
  </si>
  <si>
    <t>92.35</t>
  </si>
  <si>
    <t>Realizar 2 Acciones Con Energías Alternativas Para El Área Rural.</t>
  </si>
  <si>
    <t>96.61</t>
  </si>
  <si>
    <t>88.45</t>
  </si>
  <si>
    <t>Vincular 2000 Personas A Procesos De Construcción De Memoria, Verdad, Reparación Integral A Víctimas, Paz Y Reconciliación</t>
  </si>
  <si>
    <t>Vincular 4000 Personas En La Construcción De Ciudadanía Y Desarrollo De Capacidades Para El Ejercicio De Derechos De Las Mujeres.</t>
  </si>
  <si>
    <t>95.17</t>
  </si>
  <si>
    <t>97.54</t>
  </si>
  <si>
    <t>Vincular 6800 Personas En Acciones Para La Prevención Del Feminicidio Y La Violencia Contra La Mujer</t>
  </si>
  <si>
    <t>Implementar 4 Estrategias De Atención De Movilizaciones Y Aglomeraciones En El Territorio A Través De Equipos De Gestores De Convivencia Bajo El Direccionamiento Estratégico De La Secretaria De Seguridad, Convivencia Y Justicia</t>
  </si>
  <si>
    <t>94.23</t>
  </si>
  <si>
    <t>Formar 2000 Personas En La Escuela De Seguridad</t>
  </si>
  <si>
    <t>77.75</t>
  </si>
  <si>
    <t>97.86</t>
  </si>
  <si>
    <t>44.65</t>
  </si>
  <si>
    <t>81.4</t>
  </si>
  <si>
    <t>74.81</t>
  </si>
  <si>
    <t>Espacio Público, un lugar de encuentro libre y democrático</t>
  </si>
  <si>
    <t>97.22</t>
  </si>
  <si>
    <t>87.1</t>
  </si>
  <si>
    <t>Realizar 4 Acuerdos Acuerdos Para La Promover La Formalización De Vendedores Informales A Círculos Económicos Productivos De La Localidad.</t>
  </si>
  <si>
    <t>95.9</t>
  </si>
  <si>
    <t>71.45</t>
  </si>
  <si>
    <t>Beneficiar 500 Personas A Través De Estrategias Para El Fortalecimiento De Los Mecanismos De Justicia Comunitaria.</t>
  </si>
  <si>
    <t>409.6</t>
  </si>
  <si>
    <t>152.4</t>
  </si>
  <si>
    <t>Vincular 15 Instituciones Educativas Al Programa Pedagógico De Resolución De Conflictos En La Comunidad Escolar</t>
  </si>
  <si>
    <t>Suministrar 2 Dotaciones Tecnológicas A Organismos De Seguridad</t>
  </si>
  <si>
    <t>70.3</t>
  </si>
  <si>
    <t>Suministar 2 Dotaciones Logísticas A Organismos De Seguridad</t>
  </si>
  <si>
    <t>94.54</t>
  </si>
  <si>
    <t>11.87</t>
  </si>
  <si>
    <t>Mejor infraestructura para la movilidad en suba</t>
  </si>
  <si>
    <t>Intervenir 7.4 Kilómetros-Carril De Malla Vial Urbana (Local Y/O Intermedia) Con Acciones De Construcción Y/O Conservación.</t>
  </si>
  <si>
    <t>1.06</t>
  </si>
  <si>
    <t>75.71</t>
  </si>
  <si>
    <t>2.7</t>
  </si>
  <si>
    <t>7.4</t>
  </si>
  <si>
    <t>6.26</t>
  </si>
  <si>
    <t>84.59</t>
  </si>
  <si>
    <t>98.27</t>
  </si>
  <si>
    <t>Intervenir 160 Metros Cuadrados De Puentes Vehiculares Y/O Peatonales De Escala Local Sobre Cuerpos De Agua Con Acciones De Construcción Y/O Conservación</t>
  </si>
  <si>
    <t>Intervenir 10350 Metros Cuadrados De Elementos Del Sistema De Espacio Público Peatonal Con Acciones De Construcción Y/O Conservación</t>
  </si>
  <si>
    <t>1499.4</t>
  </si>
  <si>
    <t>199.92</t>
  </si>
  <si>
    <t>106.55</t>
  </si>
  <si>
    <t>11060.4</t>
  </si>
  <si>
    <t>106.86</t>
  </si>
  <si>
    <t>Intervenir 11000 Metros Lineales De Ciclo-Infraestructura Con Acciones De Construcción Y/O Conservación</t>
  </si>
  <si>
    <t>71.08</t>
  </si>
  <si>
    <t>76.3</t>
  </si>
  <si>
    <t>Suba participa, incide y reconstruye la confianza ciudadana</t>
  </si>
  <si>
    <t>Dotar 70 Sedes De Salones Comunales</t>
  </si>
  <si>
    <t>69.16</t>
  </si>
  <si>
    <t>Formar 2000 Personas A Través De Procesos Para La Participación De Manera Virtual Y Presencial</t>
  </si>
  <si>
    <t>100.8</t>
  </si>
  <si>
    <t>180.2</t>
  </si>
  <si>
    <t>90.25</t>
  </si>
  <si>
    <t>Fortalecer 400 Organizaciones Sociales, Comunales, Comunitarias, De Propiedad Horizontal E Instancias De Participación, Con Énfasis En Jóvenes Y Asociatividad Productiva.</t>
  </si>
  <si>
    <t>96.88</t>
  </si>
  <si>
    <t>69.94</t>
  </si>
  <si>
    <t>85.51</t>
  </si>
  <si>
    <t>Inspección Vigilancia y Control más eficiente</t>
  </si>
  <si>
    <t>81.49</t>
  </si>
  <si>
    <t>Un nuevo contrato social y ambiental para Barrios Unidos</t>
  </si>
  <si>
    <t>UNCSABBU</t>
  </si>
  <si>
    <t>Barrios Un</t>
  </si>
  <si>
    <t>Beneficiar 650 Personas Mayores Con Apoyo Económico Tipo C</t>
  </si>
  <si>
    <t>161.54</t>
  </si>
  <si>
    <t>94.92</t>
  </si>
  <si>
    <t>Beneficiar 12000 Hogares Con Apoyos Que Contribuyan Al Ingreso Mínimo Garantizado</t>
  </si>
  <si>
    <t>105.67</t>
  </si>
  <si>
    <t>175.77</t>
  </si>
  <si>
    <t>61.4</t>
  </si>
  <si>
    <t>85.71</t>
  </si>
  <si>
    <t>39.08</t>
  </si>
  <si>
    <t>Formar 2300 Personas En Prevención De Violencia Intrafamiliar Y/O Vioencia Sexual</t>
  </si>
  <si>
    <t>163.43</t>
  </si>
  <si>
    <t>80.17</t>
  </si>
  <si>
    <t>69.78</t>
  </si>
  <si>
    <t>90.09</t>
  </si>
  <si>
    <t>89.91</t>
  </si>
  <si>
    <t>18.8</t>
  </si>
  <si>
    <t>Vincular 400 Personas Con Discapacidad, Cuidadores Y Cuidadoras, En Actividades Alternativas De Salud</t>
  </si>
  <si>
    <t>95.66</t>
  </si>
  <si>
    <t>29.12</t>
  </si>
  <si>
    <t>Vincular 600 Personas A Las Acciones Desarrolladas Desde Los Dospositivos De Base Comunitaria En Respuesta Al Consumo De Spa</t>
  </si>
  <si>
    <t>93.03</t>
  </si>
  <si>
    <t>Beneficiar 400 Personas Con Discapacidad A Través De Dispositivos De Asistencia Personal - Ayudas Técnicas (No Incluidas En Los Planes De Beneficios)</t>
  </si>
  <si>
    <t>12.5</t>
  </si>
  <si>
    <t>51.44</t>
  </si>
  <si>
    <t>Vincular 400 Personas En Acciones Complementarias De La Estrategia Territorial De Salud</t>
  </si>
  <si>
    <t>Revitalizar 102 Mipymes Y/O Emprendimientos Potencializadas Dentro De Las Aglomeraciones Económicas Que Fomentan El Empleo Y/O Nuevas Actividades Económicas.</t>
  </si>
  <si>
    <t>95.73</t>
  </si>
  <si>
    <t>23.68</t>
  </si>
  <si>
    <t>Apoyar 380 Mipymes Y/O Emprendimientos Culturales Y Creativos.</t>
  </si>
  <si>
    <t>31.58</t>
  </si>
  <si>
    <t>96.98</t>
  </si>
  <si>
    <t>33.55</t>
  </si>
  <si>
    <t>Promover 145 Mipymes Y/O Emprendimientos Procesos De Reconversión Hacia Actividades Sostenibles.</t>
  </si>
  <si>
    <t>Promover 340 Mipymes Y/O Emprendimientos La Transformación Empresarial Y/O Productiva.</t>
  </si>
  <si>
    <t>68.82</t>
  </si>
  <si>
    <t>44.74</t>
  </si>
  <si>
    <t>Vincular 1200 Personas A Las Acciones Y Estrategias Para La Prevención Del Embarazo Adolescente</t>
  </si>
  <si>
    <t>158.33</t>
  </si>
  <si>
    <t>61.67</t>
  </si>
  <si>
    <t>84.17</t>
  </si>
  <si>
    <t>60.93</t>
  </si>
  <si>
    <t>57.3</t>
  </si>
  <si>
    <t>Implementar 4 Proyectos Para El Desarrollo Integral De La Primera Infancia Y La Relación Escuela, Familia Y Comunidad.</t>
  </si>
  <si>
    <t>65.49</t>
  </si>
  <si>
    <t>75.24</t>
  </si>
  <si>
    <t>58.8</t>
  </si>
  <si>
    <t>Beneficiar 202 Personas Con Apoyo Para La Educación Superior</t>
  </si>
  <si>
    <t>57.38</t>
  </si>
  <si>
    <t>47.03</t>
  </si>
  <si>
    <t>Beneficiar 636 Estudiantes De Programas De Educación Superior Con Apoyo De Sustenimiento Para La Permanencia</t>
  </si>
  <si>
    <t>52.14</t>
  </si>
  <si>
    <t>52.91</t>
  </si>
  <si>
    <t>28.14</t>
  </si>
  <si>
    <t>Dotar 1 Sede De Casas De Juventud</t>
  </si>
  <si>
    <t>Finalizada - No continua</t>
  </si>
  <si>
    <t>87.06</t>
  </si>
  <si>
    <t>Dotar 6 Sedes De Atención A La Primera Infancia Y/O Adolescencia (Jardines Infantiles Y Centros Amar)</t>
  </si>
  <si>
    <t>Vincular 4500 Personas En Actividades Recreo-Deportivas Comunitarias.</t>
  </si>
  <si>
    <t>59.29</t>
  </si>
  <si>
    <t>155.47</t>
  </si>
  <si>
    <t>53.69</t>
  </si>
  <si>
    <t>94.49</t>
  </si>
  <si>
    <t>76.17</t>
  </si>
  <si>
    <t>Capacitar 700 Personas En Los Campos Deportivos.</t>
  </si>
  <si>
    <t>50.71</t>
  </si>
  <si>
    <t>86.22</t>
  </si>
  <si>
    <t>Realizar 16 Eventos De Promoción De Actividades Culturales.</t>
  </si>
  <si>
    <t>98.55</t>
  </si>
  <si>
    <t>Otorgar 40 Estímulos De Apoyo Al Sector Artístico Y Cultural</t>
  </si>
  <si>
    <t>Capacitar 1300 Personas En Los Campos Artísticos, Interculturales, Culturales Y/O Patrimoniales.</t>
  </si>
  <si>
    <t>65.85</t>
  </si>
  <si>
    <t>41.46</t>
  </si>
  <si>
    <t>98.14</t>
  </si>
  <si>
    <t>Intervenir 1 Sedes Culturales Con Dotación Y/O Adecuación.</t>
  </si>
  <si>
    <t>.63</t>
  </si>
  <si>
    <t>.37</t>
  </si>
  <si>
    <t>61.52</t>
  </si>
  <si>
    <t>Financiar 40 Proyectos Del Sector Cultural Y Creativo.</t>
  </si>
  <si>
    <t>98.38</t>
  </si>
  <si>
    <t>99.11</t>
  </si>
  <si>
    <t>Implemetar 100 Acciones De Fomento Para La Agricultura Urbana</t>
  </si>
  <si>
    <t>54.57</t>
  </si>
  <si>
    <t>97.93</t>
  </si>
  <si>
    <t>26.67</t>
  </si>
  <si>
    <t>Intervenir 3000 Metros Cuadrados De Jardinería Y Coberturas Verde</t>
  </si>
  <si>
    <t>91.26</t>
  </si>
  <si>
    <t>Intervenir 3 Hectáreas Con Procesos De Restauración, Rehabilitación O Recuperación Ecológica.</t>
  </si>
  <si>
    <t>Realizar 4 Acción Efectiva Para El Fortalecimiento De Las Capacidades Locales Para Las Respuestas A Emergencias Y Desastres</t>
  </si>
  <si>
    <t>94.96</t>
  </si>
  <si>
    <t>66.44</t>
  </si>
  <si>
    <t>Mantener 5400 Árboles Urbanos Y/O Rurales.</t>
  </si>
  <si>
    <t>148.15</t>
  </si>
  <si>
    <t>91.18</t>
  </si>
  <si>
    <t>Plantar 600 Árboles Urbanos Y/O Rurales.</t>
  </si>
  <si>
    <t>Atender 4000 Animales En Urgencias, Brigadas Médico Veterinarias, Acciones De Esterilización, Educación Y Adopción.</t>
  </si>
  <si>
    <t>91.73</t>
  </si>
  <si>
    <t>70.23</t>
  </si>
  <si>
    <t>89.27</t>
  </si>
  <si>
    <t>93.57</t>
  </si>
  <si>
    <t>Capacitar 1600 Personas En Separación En La Fuente Y Reciclaje.</t>
  </si>
  <si>
    <t>56.99</t>
  </si>
  <si>
    <t>Vincular 1000 Personas A Procesos De Construcción De Memoria, Verdad, Reparación Integral A Víctimas, Paz Y Reconciliación.</t>
  </si>
  <si>
    <t>58.59</t>
  </si>
  <si>
    <t>Capacitar 980 Personas Para La Construcción De Ciudadanía Y Desarrollo De Capacidades Para El Ejercicio De Derechos De Las Mujeres.</t>
  </si>
  <si>
    <t>12.24</t>
  </si>
  <si>
    <t>36.22</t>
  </si>
  <si>
    <t>91.16</t>
  </si>
  <si>
    <t>Vincular 2000 Personas En Acciones Para La Prevención Del Feminicidio Y La Violencia Contra La Mujer.</t>
  </si>
  <si>
    <t>113.4</t>
  </si>
  <si>
    <t>84.35</t>
  </si>
  <si>
    <t>96.53</t>
  </si>
  <si>
    <t>Implementar 1 Estrategia De Atención De Movilizaciones Y Aglomeraciones En El Territorio A Través De Equipos De Gestores De Convivencia Bajo El Direccionamiento Estratégico De La Secretaría De Seguridad, Convivencia Y Justicia</t>
  </si>
  <si>
    <t>87.09</t>
  </si>
  <si>
    <t>Realizar 15 Acuerdos Para El Uso Del Ep Con Fines Culturales, Deportivos, Recreacionales O De Mercadores Temporales</t>
  </si>
  <si>
    <t>126.67</t>
  </si>
  <si>
    <t>Realizar 30 Acuerdos Para Promover La Formación De Vendedores Informales A Círculos Productivos De La Ciudad</t>
  </si>
  <si>
    <t>Realizar 90 Acuerdos Para La Vinculación De La Ciudadanía En Los Programas Adelantados Por El Idrd Y Acuerdos Con Vendedores Informales O Estacionarios</t>
  </si>
  <si>
    <t>89.05</t>
  </si>
  <si>
    <t>87.94</t>
  </si>
  <si>
    <t>81.25</t>
  </si>
  <si>
    <t>Suministrar 1 Dotaciones Tecnológicas A Organismos De Seguridad</t>
  </si>
  <si>
    <t>Suministrar 1 Dotaciones Logísticas A Organismos De Seguridad</t>
  </si>
  <si>
    <t>79.83</t>
  </si>
  <si>
    <t>Suministrar 1 Dotaciones Del Parque Automotor A Organismos De Seguridad</t>
  </si>
  <si>
    <t>Intervenir 4500 Metros Cuadrados De Elementos Del Sistema Del Espacio Público Peatonal Con Acciones De Construcción Y/O Conservación</t>
  </si>
  <si>
    <t>34.03</t>
  </si>
  <si>
    <t>Intervenir 500 Metros Cuadrados De Puentes Vehículares Y/O Peatonales De Escala Local Sobre Cuerpos De Agua Con Acciones De Construcción Y/O Conservación</t>
  </si>
  <si>
    <t>Intervenir 40 Kilómetros-Carril De Malla Vial Urbana (Local Y/O Intermedia) Con Acciones De Construcción Y/O Conservación</t>
  </si>
  <si>
    <t>33.41</t>
  </si>
  <si>
    <t>6.59</t>
  </si>
  <si>
    <t>10.87</t>
  </si>
  <si>
    <t>Intervenir 1895 Metros Lineales De Cicloinfraestructura Con Acciones De Construcción Y/O Conservación</t>
  </si>
  <si>
    <t>95.71</t>
  </si>
  <si>
    <t>Intervenir 14 Sedes De Salones Comunales</t>
  </si>
  <si>
    <t>Dotar 14 Sedes De Salones Comunales</t>
  </si>
  <si>
    <t>92.15</t>
  </si>
  <si>
    <t>Capacitar 460 Personas A Través De Procesos De Formación Para La Participación De Manera Virtual Y Presencial</t>
  </si>
  <si>
    <t>67.83</t>
  </si>
  <si>
    <t>41.96</t>
  </si>
  <si>
    <t>77.65</t>
  </si>
  <si>
    <t>Fortalecer 60 Organizaciones , Jac E Instancias De Participación Ciudadana.</t>
  </si>
  <si>
    <t>98.49</t>
  </si>
  <si>
    <t>Realizar 1 Rendición De Cuentas Anuales.</t>
  </si>
  <si>
    <t>Un nuevo contrato social y ambiental para Teusaquillo</t>
  </si>
  <si>
    <t>Teusaquill</t>
  </si>
  <si>
    <t>Beneficiar 250 Personas Mayores Con Apoyo Económico Tipo C</t>
  </si>
  <si>
    <t>142.8</t>
  </si>
  <si>
    <t>93.15</t>
  </si>
  <si>
    <t>Beneficiar 2773 Hogares Con Apoyos Que Contribuyan Al Ingreso Mínimo Garantizado</t>
  </si>
  <si>
    <t>56.13</t>
  </si>
  <si>
    <t>98.7</t>
  </si>
  <si>
    <t>35.66</t>
  </si>
  <si>
    <t>Teusaquillo: Construyendo acciones para el fortalecimiento de capacidades de la gente, la reactivación económica y el impulso empresarial e industrial de la localidad</t>
  </si>
  <si>
    <t>Apoyar 258 Mypimes Y/O Emprendimientos Culturales Y Creativos Desarrollo De Capacidades Y Fortalecimiento A Emprendimientos Culturales Y Creativos, Asi Como Dotación.</t>
  </si>
  <si>
    <t>74.42</t>
  </si>
  <si>
    <t>Promover 279 Mipymes Y/O Emprendimientos Con Procesos De Reconversión Hacia Actividades Sostenibles</t>
  </si>
  <si>
    <t>43.01</t>
  </si>
  <si>
    <t>97.45</t>
  </si>
  <si>
    <t>Promover 207 Mipymes Y/O Emprendimientos Con La Transformación Empresarial Y/O Productiva.</t>
  </si>
  <si>
    <t>Revitalizar 230 Mipymes Y/O Emprendimientos Potencializadas Dentro De Las Aglomeraciones Económicas Que Fomentan El Empleo Y/O Nuevas Actividades Económicas.</t>
  </si>
  <si>
    <t>75.22</t>
  </si>
  <si>
    <t>Dotar 1 Jardin Infantil Y/O Centro Amar De La Localidad</t>
  </si>
  <si>
    <t>88.06</t>
  </si>
  <si>
    <t>Dotar 1 Caidsg Herramientas A Los Servicios Sociales Ya Existentes Y A Otros Nuevos Posibles</t>
  </si>
  <si>
    <t>Formar 2000 Personas En Prevención De La Violencia Intrafamiliar Y Sexual</t>
  </si>
  <si>
    <t>Teusaquillo un nuevo contrato social con igualdad de oportunidades para vincular mujeres cuidadoras a estrategias del cuidado</t>
  </si>
  <si>
    <t>Vincular 860 Mujeres A Estrategias De Cuidado</t>
  </si>
  <si>
    <t>Beneficiar 300 Personas Con Discapacidad A Treves Del Suministro De Ayudas Técnicas No Cubiertas Por El Pos.</t>
  </si>
  <si>
    <t>95.05</t>
  </si>
  <si>
    <t>Vincular 480 Personas A Las Acciones Desarrolladas Desde Los Dispositivos De Base Comunitaria En Respuesta Al Consumo De Spa</t>
  </si>
  <si>
    <t>31.72</t>
  </si>
  <si>
    <t>Teusaquillo entorno protector para los niños y las niñas</t>
  </si>
  <si>
    <t>65.88</t>
  </si>
  <si>
    <t>38.4</t>
  </si>
  <si>
    <t>Teusaquillo respira educación</t>
  </si>
  <si>
    <t>Dotar 2 Sedes Educativas Urbanas</t>
  </si>
  <si>
    <t>Beneficiar 311 Personas Con Apoyo Para La Educación Superior</t>
  </si>
  <si>
    <t>73.95</t>
  </si>
  <si>
    <t>Beneficiar 349 Estudiantes De Programas De Educación Superior Con Apoyo De Sostenimiento Para La Permanencia</t>
  </si>
  <si>
    <t>74.79</t>
  </si>
  <si>
    <t>98.91</t>
  </si>
  <si>
    <t>Vincular 2000 Personas En Actividades Recreodeportivas</t>
  </si>
  <si>
    <t>90.67</t>
  </si>
  <si>
    <t>Beneficiar 1000 Personas Con Articulos Deportivos Entregados</t>
  </si>
  <si>
    <t>Realizar 12 Eventos De Promocion De Actividades Culturales</t>
  </si>
  <si>
    <t>Capacitar 450 Personas En Los Campos Artisticos, Interculturales, Culturales Y/O Patrimoniales</t>
  </si>
  <si>
    <t>59.74</t>
  </si>
  <si>
    <t>Otrogar 15 Estimulos De Apoyo Al Sector Artistico Y Cultural</t>
  </si>
  <si>
    <t>84.6</t>
  </si>
  <si>
    <t>Intervenir 3 Sedes Culturales Mediante Su Adecuación Y/O Dotación</t>
  </si>
  <si>
    <t>99.73</t>
  </si>
  <si>
    <t>Implementar 2 Acciones De Fomento Para La Agricultura Urbana</t>
  </si>
  <si>
    <t>99.44</t>
  </si>
  <si>
    <t>Financiar 20 Proyectos Del Sector Cultural Y Creativo.</t>
  </si>
  <si>
    <t>69.17</t>
  </si>
  <si>
    <t>Intervenir 2 Hectareas Con Procesos De Restauración Rehabilitación O Recuperación Ecológica</t>
  </si>
  <si>
    <t>88.13</t>
  </si>
  <si>
    <t>Realizar 1 Acción Efectiva Para El Fortalecimiento De Las Capacidades Locales Para La Respuesta A Emergencias Y Desastres.</t>
  </si>
  <si>
    <t>Realizar 1 Intervención Para La Reducción Del Riesgo Y Adaptación Al Cambio Climático.</t>
  </si>
  <si>
    <t>Mantener 1200 Arboles Urbanos</t>
  </si>
  <si>
    <t>Plantar 450 Arboles Urbanos</t>
  </si>
  <si>
    <t>Intervenir Y/O Mantener 4 Parques De Bolsillo Y/O Vecinales</t>
  </si>
  <si>
    <t>Atender 4000 Animales En Urgencias, Brigadas Médico Veterinarias, Acciones De Esterilización Educación Y Adopción</t>
  </si>
  <si>
    <t>98.94</t>
  </si>
  <si>
    <t>Implementar 2 Procedas Procesos De Educación Ambiental</t>
  </si>
  <si>
    <t>99.14</t>
  </si>
  <si>
    <t>97.64</t>
  </si>
  <si>
    <t>Intervenir 4200 Metros De Jardinería Y Coberturas Verdes</t>
  </si>
  <si>
    <t>75.85</t>
  </si>
  <si>
    <t>Capacitar 700 Personas En Separación En La Fuente Y Reciclaje</t>
  </si>
  <si>
    <t>46.37</t>
  </si>
  <si>
    <t>80.14</t>
  </si>
  <si>
    <t>Capacitar 800 Personas Para La Construcción De Ciudadanía Y Desarrollo De Capacidades Para El Ejercicio De Derechos De Las Mujeres.</t>
  </si>
  <si>
    <t>60.73</t>
  </si>
  <si>
    <t>Vincular 1600 Personas En Acciones Para La Prevención Del Feminicidio Y La Violencia Contra La Mujer.</t>
  </si>
  <si>
    <t>92.68</t>
  </si>
  <si>
    <t>Implementar 2 Estrategias De Atención De Movilizaciones Y Aglomeraciones En El Territorio A Través De Equipos De Gestores De Convivencia Bajo El Direccionamiento Estratégico De La Secretaria De Seguridad, Convivencia Y Justicia.</t>
  </si>
  <si>
    <t>97.42</t>
  </si>
  <si>
    <t>97.49</t>
  </si>
  <si>
    <t>Realizar 4 Acuerdos Para El Uso Del Espacio Publico Con Fines Culturales, Deportivos, Recreacionales O De Mercados Temporales.</t>
  </si>
  <si>
    <t>87.9</t>
  </si>
  <si>
    <t>13.16</t>
  </si>
  <si>
    <t>Suministrar 3  Dotaciones Tecnologicas Tecnologicas A Organismos De Seguridad</t>
  </si>
  <si>
    <t>Suministrar 2 Dotaciones Logisticas A Organismos De Seguridad</t>
  </si>
  <si>
    <t>17.52</t>
  </si>
  <si>
    <t>Atender 500 Personas En Estrategias De Acceso A La Justicia Integral En La Ciudad</t>
  </si>
  <si>
    <t>Intervenir 6.87 Km Carril De Malla Vial Urbana (Local Y/O Intermedia) Con Acciones De Construcción Y/O Conservación.</t>
  </si>
  <si>
    <t>3.17</t>
  </si>
  <si>
    <t>3.2</t>
  </si>
  <si>
    <t>6.87</t>
  </si>
  <si>
    <t>6.97</t>
  </si>
  <si>
    <t>101.46</t>
  </si>
  <si>
    <t>Intervenir 2300 Metros Cuadrados De Elementos Del Sistema De Espacio Público Peatonal) Con Acciones De Construcción Y/O Conservación.</t>
  </si>
  <si>
    <t>104.85</t>
  </si>
  <si>
    <t>111.43</t>
  </si>
  <si>
    <t>Interveniir 1300 Metros Cuadrados De  Puentes Vehiculares Y/O Peatonales De Escala Local Sobre Cuerpos De Agua Con Acciones De Construcción Y/O Conservación.</t>
  </si>
  <si>
    <t>Intervenir 2900 Metros Lineales De Ciclo-Infraestructura Con Acciones De Construcción Y/O Conservación.</t>
  </si>
  <si>
    <t>Dotar 4 Salones Comunales  De Elementos Tecnológicos Y Logísticos Propios De La Dinámica Comunal</t>
  </si>
  <si>
    <t>Capacitar 500 Personas Capacitación A Personas A Través  De Procesos De Formación Para La Participación De Manera Virtual Y Presencial</t>
  </si>
  <si>
    <t>90.75</t>
  </si>
  <si>
    <t>Fortalecer 50 Organizaciones E Instancias De Participación Por Medio De Actividades Que Mejoren De Manera Sustancial Su Estructura Organizativa</t>
  </si>
  <si>
    <t>43.36</t>
  </si>
  <si>
    <t>99.43</t>
  </si>
  <si>
    <t>88.92</t>
  </si>
  <si>
    <t>86.4</t>
  </si>
  <si>
    <t>98.32</t>
  </si>
  <si>
    <t>83.97</t>
  </si>
  <si>
    <t>Un nuevo contrato social y ambiental para Los Mártires emprendedora, diversa, incluyente, cuidadora, sostenible y que dignifica a sus habitantes</t>
  </si>
  <si>
    <t>UNCSABLM</t>
  </si>
  <si>
    <t>Los Mártir</t>
  </si>
  <si>
    <t>Beneficiar 5418 Personas Mayores Con Apoyo Económico Tipo C.</t>
  </si>
  <si>
    <t>72.15</t>
  </si>
  <si>
    <t>96.28</t>
  </si>
  <si>
    <t>Atender 4000 Hogarea Con Apoyos Que Contribuyan Al Ingreso Mínimo Garantizado.</t>
  </si>
  <si>
    <t>122.13</t>
  </si>
  <si>
    <t>Beneficiar 240 Personas Con Discapacidad A Través De Dispositivos De Asistencia Personal - Ayudas Técnicas (No Incluidas En Los Planes De Beneficios).</t>
  </si>
  <si>
    <t>78.33</t>
  </si>
  <si>
    <t>63.33</t>
  </si>
  <si>
    <t>35.42</t>
  </si>
  <si>
    <t>15.2</t>
  </si>
  <si>
    <t>Vincular 240 Personas A Las Acciones Y Estrategias De Reconocimiento De Los Saberes Ancestrales En Medicina.</t>
  </si>
  <si>
    <t>52.17</t>
  </si>
  <si>
    <t>88.24</t>
  </si>
  <si>
    <t>49.17</t>
  </si>
  <si>
    <t>Apoyar 140 Mipymes Y/O Emprendimientos Con Transformación Empresarial Y/O Productiva</t>
  </si>
  <si>
    <t>53.81</t>
  </si>
  <si>
    <t>Apoyar 170 Mipymes Y/O Emprendimientos Culturales Y Creativos</t>
  </si>
  <si>
    <t>63.52</t>
  </si>
  <si>
    <t>Apoyar 80 Mipymes Y/O Emprendimientos Procesos De Reconversión Hacia Actividades Sostenibles</t>
  </si>
  <si>
    <t>105.26</t>
  </si>
  <si>
    <t>92.54</t>
  </si>
  <si>
    <t>Apoyar 95 Mipymes Y/O Emprendimientos Revitalizadas O Potenciadas Dentro De Las Aglomeraciones Económicas Que Fomentan El Empleo Y/O Nuevas Actividades Económicas</t>
  </si>
  <si>
    <t>82.11</t>
  </si>
  <si>
    <t>85.79</t>
  </si>
  <si>
    <t>Dotar 1 Centro De Atencion Especializada Crecer</t>
  </si>
  <si>
    <t>Vincular 800 Mujeres Cuidadoras Vinculadas A Estrategias De Cuidado</t>
  </si>
  <si>
    <t>108.11</t>
  </si>
  <si>
    <t>75.63</t>
  </si>
  <si>
    <t>86.33</t>
  </si>
  <si>
    <t>Vincular 600 Personas Con Discapacidad, Cudadores Y Cuidadoras, En Alternativas De Salud</t>
  </si>
  <si>
    <t>71.33</t>
  </si>
  <si>
    <t>87.31</t>
  </si>
  <si>
    <t>Dotar 1 Unidad Operativa Del Centro De Atención Integral A La Diversidad Sexual Y De Géneros.</t>
  </si>
  <si>
    <t>Orientar, Formar O Sensibiizar 1000 Personas En Prevención De Violencia Intrafamiliar Y/O Violencia Sexual.</t>
  </si>
  <si>
    <t>86.82</t>
  </si>
  <si>
    <t>Vincular 400 Personas A Las Acciones Desarrolladas Desde Los Dispositivos De Base Comunitaria En Respuesta Al Consumo De Spa.</t>
  </si>
  <si>
    <t>70.5</t>
  </si>
  <si>
    <t>Implementar 8 Proyectos Para El Desarrollo Integral De La Primera Infancia Y La Relación Escuela, Familia Y Comunidad.</t>
  </si>
  <si>
    <t>Dotar 13 Sedes Educativas Urbanas</t>
  </si>
  <si>
    <t>76.92</t>
  </si>
  <si>
    <t>91.27</t>
  </si>
  <si>
    <t>Dotar 1 Sedes De Casa De Juventud</t>
  </si>
  <si>
    <t>71.25</t>
  </si>
  <si>
    <t>Beneficiar 340 Estudiantes De Programas De Educación Superior Con Apoyo De Sostenimiento Para La Permanencia.</t>
  </si>
  <si>
    <t>107.59</t>
  </si>
  <si>
    <t>75.59</t>
  </si>
  <si>
    <t>Vincular 2000 Personas En Actividades Recreo-Deportivas Comunitarias</t>
  </si>
  <si>
    <t>14.17</t>
  </si>
  <si>
    <t>Beneficiar 60 Personas Con Artículos Deportivos Entregados.</t>
  </si>
  <si>
    <t>Capacitar 200 Personas En Los Campos Deportivos</t>
  </si>
  <si>
    <t>Otorgar 16 Estímulos De Apoyo Al Sector Artístico Y Cultural</t>
  </si>
  <si>
    <t>90.53</t>
  </si>
  <si>
    <t>66.12</t>
  </si>
  <si>
    <t>Realizar 15 Eventos De Promoción De Actividades Culturales</t>
  </si>
  <si>
    <t>Capacitar 250 Personas En Los Campos Artísticos, Interculturales, Culturales Y/O Patrimoniales</t>
  </si>
  <si>
    <t>Realizar 8 Proyectos Financiados Y Acompañados Del Sector Cultural Y Creativo.</t>
  </si>
  <si>
    <t>137.5</t>
  </si>
  <si>
    <t>Realizar 8 Acciones De Fomento Para La Agricultura Urbana</t>
  </si>
  <si>
    <t>9.1</t>
  </si>
  <si>
    <t>Intervenir 100 Metros Cuadrados De Muros Y Techos Verdes</t>
  </si>
  <si>
    <t>Intervenir 800 Metros Cuadrados De Jardinería Y Coberturas Verdes</t>
  </si>
  <si>
    <t>52.88</t>
  </si>
  <si>
    <t>Desarrollar 1 Intervención Para La Reducción Del Riesgo Y Adaptación Al Cambio Climático</t>
  </si>
  <si>
    <t>98.42</t>
  </si>
  <si>
    <t>Intervenir 4 Parques Vecinales Y/O De Bolsillo Con Acciones De Mejoramiento, Mantenimiento Y/O Dotación.</t>
  </si>
  <si>
    <t>95.5</t>
  </si>
  <si>
    <t>10.85</t>
  </si>
  <si>
    <t>Mantener 4000 Árboles Urbanos</t>
  </si>
  <si>
    <t>Plantar 125 Árboles Urbanos Y/O Rurales</t>
  </si>
  <si>
    <t>Intervenir 700 Metros Cuadrados De Parques Vecinales Y/O De Bolsillo Con Acciones De Mejoramiento, Mantenimiento Y/O Dotación.</t>
  </si>
  <si>
    <t>Intervenir 5 Hectáreas En Restauracion, Reahabilitacion Ecologica Y Mantenimiento</t>
  </si>
  <si>
    <t>Atender 2000 Animales En Urgencias, Brigadas Médico-Veterinarias, Acciones De Esterilización, Educación Y Adopción.</t>
  </si>
  <si>
    <t>91.91</t>
  </si>
  <si>
    <t>68.65</t>
  </si>
  <si>
    <t>88.72</t>
  </si>
  <si>
    <t>Capacitar 800 Personas En Separación En La Fuente Y Reciclaje</t>
  </si>
  <si>
    <t>94.95</t>
  </si>
  <si>
    <t>13.33</t>
  </si>
  <si>
    <t>Mártires territorio de paz y atención a las víctimas del conflicto armado</t>
  </si>
  <si>
    <t>Vincular 250 Personas A Procesos De Construcción De Memoria, Verdad, Reparación Integral A Víctimas, Paz Y Reconciliación</t>
  </si>
  <si>
    <t>60.8</t>
  </si>
  <si>
    <t>106.38</t>
  </si>
  <si>
    <t>61.24</t>
  </si>
  <si>
    <t>Vincular 1500 Personas En Acciones Para La Prevención Del Feminicidio Y La Violencia Contra La Mujer</t>
  </si>
  <si>
    <t>108.07</t>
  </si>
  <si>
    <t>Implementar 28 Estrategias De Atención De Movilizaciones Y Aglomeraciones En El Territorio A Través De Equipos De Gestores De Convivencia Bajo El Direccionamiento Estratégico De La Secretaria De Seguridad, Convivencia Y Justicia</t>
  </si>
  <si>
    <t>65.05</t>
  </si>
  <si>
    <t>Realizar 8 Acuerdos Para El Uso Del Ep Con Fines Culturales, Deportivos, Recreacionales O De Mercados Temporales.</t>
  </si>
  <si>
    <t>74.12</t>
  </si>
  <si>
    <t>68.63</t>
  </si>
  <si>
    <t>92.24</t>
  </si>
  <si>
    <t>71.91</t>
  </si>
  <si>
    <t>Vincular 8 Instituciones Educativas Al Programa Pedagógico De Resolución De Conflictos En La Comunidad Escolar.</t>
  </si>
  <si>
    <t>Beneficiar 50 Personas A Través De Estrategias Para El Fortalecimiento De Los Mecanismos De Justicia Comunitaria.</t>
  </si>
  <si>
    <t>217.39</t>
  </si>
  <si>
    <t>65.22</t>
  </si>
  <si>
    <t>Implementar 1 Estrategia Local De Acciones Pedagógicas Del Código Nacional De Seguridad Y Convivencia Ciudadana En La Localidad.</t>
  </si>
  <si>
    <t>Suministrar 1 Dotacion Logística A Organismos De Seguridad.</t>
  </si>
  <si>
    <t>Suministrar 1 Dotacion De Equipos Especiales De Protección A Organismos De Seguridad.</t>
  </si>
  <si>
    <t>Suministrar 1 Dotacion Del Parque Automotor A Organismos De Seguridad.</t>
  </si>
  <si>
    <t>Intervenir 1200 Metros Cuadrados De Elementos Del Sistema De Espacio Público Peatonal Con Acciones De Construcción Y/O Conservación.</t>
  </si>
  <si>
    <t>Intervenir 1 Kilometros-Carril De Malla Vial Urbana (Local Y/O Intermedia) Con Acciones De Construcción Y/O Conservación.</t>
  </si>
  <si>
    <t>85.87</t>
  </si>
  <si>
    <t>Intervenir 900 Metros Lineales De Ciclo-Infraestructura Con Acciones De Construcción Y/O Conservación.</t>
  </si>
  <si>
    <t>98.84</t>
  </si>
  <si>
    <t>Fortalecer 60 Organizaciones , Jac E Instancias De Participación Ciudadana</t>
  </si>
  <si>
    <t>59.27</t>
  </si>
  <si>
    <t>Intervenir 7 Sedes De Salones Comunales</t>
  </si>
  <si>
    <t>57.14</t>
  </si>
  <si>
    <t>Dotar 9 Sedes De Salones Comunales</t>
  </si>
  <si>
    <t>Capacitar 500 Personas A Través De Procesos De Formación Para La Participación De Manera Virtual Y Presencial.</t>
  </si>
  <si>
    <t>42.9</t>
  </si>
  <si>
    <t>Construcción y dotación sede administrativa local</t>
  </si>
  <si>
    <t>Construccion 1 Sede Administrativa  Construir 1 Sede Administrativa Local</t>
  </si>
  <si>
    <t>83.48</t>
  </si>
  <si>
    <t>61.79</t>
  </si>
  <si>
    <t>Un nuevo contrato social y ambiental para la localidad Antonio Nariño</t>
  </si>
  <si>
    <t>UNCSABAN</t>
  </si>
  <si>
    <t>Antonio Na</t>
  </si>
  <si>
    <t>Atender 13560 Hogares Atendidos Con Apoyos Que Contribuyan Al Ingreso Mínimo Garantizado. Atender 5000 Hogares Con Apoyos Que Contribuyan Al Ingreso Mínimo Garantizado.</t>
  </si>
  <si>
    <t>303.2</t>
  </si>
  <si>
    <t>232.96</t>
  </si>
  <si>
    <t>28.68</t>
  </si>
  <si>
    <t>84.98</t>
  </si>
  <si>
    <t>Beneficiar 949 Número De Personas Mayores Con Apoyo Económico Tipo C. Beneficiar 700 Personas Mayores Con Apoyo Económico Tipo C.</t>
  </si>
  <si>
    <t>97.44</t>
  </si>
  <si>
    <t>Fortalecer 100 Mipymes Y/O Emprendimiento Culturales Apoyar 100 Mipymes Y/O Emprendimientos Culturales Y Creativos</t>
  </si>
  <si>
    <t>Reactivación 50 Mipymes Y/O Procesos De Actividades Sostenibles Promover 50 Mipymes Y/O Emprendimientos Procesos De Reconversión Hacia Actividades Sostenibles</t>
  </si>
  <si>
    <t>64.67</t>
  </si>
  <si>
    <t>Transformación Productiva 100 Promover Mipymes Y/O Emprendimientos Promover En 100 Mipymes Y/O Emprendimientos La Transformación Empresarial, Productiva Y/O Comercial</t>
  </si>
  <si>
    <t>Revitalización De Corazón Productivo 80 Revitalización De Mipymes Revitalizar 80 Mipymes Y/O Emprendimientos Potencializadas Dentro De Las Aglomeraciones Económicas Que Fomentan El Empleo Y/O Nuevas Actividades Económicas</t>
  </si>
  <si>
    <t>97.12</t>
  </si>
  <si>
    <t>94.7</t>
  </si>
  <si>
    <t>Dotar 4 Sedes De Atención A La Primera Infancia Y/O Adolescencia (Jardines Infantiles Y Centros Amar) Dotar 4 Sedes De Atención A La Primera Infancia  Y/O Adolescencia (Jardines Infantiles Y Centros Amar)</t>
  </si>
  <si>
    <t>66.76</t>
  </si>
  <si>
    <t>Formar 420 Personas Formar 420 Personas En Prevneción De Violencia Intrafamiliar Y/O Violencia Sexual.</t>
  </si>
  <si>
    <t>25.58</t>
  </si>
  <si>
    <t>Vincular 850 Mujeres Cuiadadoras Vinculadas A Estrategias De Cuidado Vincular 850 Personas Cuidadoras A Estrategias De Cuidado</t>
  </si>
  <si>
    <t>25.06</t>
  </si>
  <si>
    <t>97.61</t>
  </si>
  <si>
    <t>42.65</t>
  </si>
  <si>
    <t>Vincular 300 Número De Personas Con Discapacidad, Cuidadoras Y Cuidadores, Vinculados En Alternativas De Salud Vincular 300 Personas Con Discapacidad, Cuidadoras Y Cuidadores, En Actividades Alternativas De Salud.</t>
  </si>
  <si>
    <t>Beneficiar 200 Número De Personas Con Discapacidad  Beneficiadas Con Dsipositivos De Asistencia Personal - Ayudas T Beneficiar 200 Personas Con Discapacidad A Través De Dispositivos De Asistencia Personal - Ayudas Técnicas (No Incluidas En Los Planes De Beneficios)</t>
  </si>
  <si>
    <t>18.5</t>
  </si>
  <si>
    <t>Vincular 200 Número De Personas Vinculadas A Las Acciones Y Estrategias De Reconocimiento De Los Saberes Ancestra Vincular 200 Personas A Las Acciones Y Estrategias De Reconocimiento De Los Saberes Ancestrales En Medicina</t>
  </si>
  <si>
    <t>93.59</t>
  </si>
  <si>
    <t>95.89</t>
  </si>
  <si>
    <t>Vincular 50 Número De Personas Vinculadas A Las Acciones Desarrolladas Desde Los Dispositivos De Base Comunitari Vincular 50 Personas A Las Acciones Desarrolladas Desde Los Dispositivos De Base Comunitaria En Respuesta Al Consumo De Spa.</t>
  </si>
  <si>
    <t>Vincular 100 Número De Personas Vinculadas En Las Acciones Complementarias De La Estrategia Territorial De Salud Vincular 100 Personas En Acciones Complementarias De La Estrategia Territorial De Salud</t>
  </si>
  <si>
    <t>Vincular 150 Número De Mujeres Gestantes, Niños Y Niñas, Migrantes Irregulares, Vinculados En Acciones De Protecc Vincular 150 Mujeres Gestantes, Niños Y Niñas, Migrnates Irregulares, Vinculados En Acciones De Protección Específica Y Detección Temprana.</t>
  </si>
  <si>
    <t>112.12</t>
  </si>
  <si>
    <t>84.7</t>
  </si>
  <si>
    <t>Vincular 100 Número De Personas Vinculadas A Las Acciones Y Estrategias Para La Prevención Del Embarazo Adolescen Vincular 100 Personas A Las Acciones Y Estrategias Para La Prevención Del Embarazo Adolescente.</t>
  </si>
  <si>
    <t>Implementar 4 Proyectos Para Desarrollo Integral De La Primera Infancia Y Relación Escuela, Familia Y Comunidad. Los Proyectos Para El Fortalecimiento De La Educación Inicial Se Constituyen En Una Alternativa Pertinente Para Dar Respuesta A Lo Que Las Niñas Y Niños De Primera Infancia Y Sus Familias Necesitan En Función De Las Dinámicas De Cada Localidad, Upz Y Territorio , Así Como A Las Apuetas Que Se Tienen En El Marco Del Plan De Desarrollo Distrital Y El Proyecto De Inversión 7784: Fortalecimiento De La Educación Inicial Con Pertinencia Y Calidad En Los Colegios Tanto Urbanos Como Rurales De Bogotá.</t>
  </si>
  <si>
    <t>Dotar 5 Sedes Educativas Urbanas Y Rurales Dotadas Dotar Cinco (5) Sedes Educativas Urbanas.</t>
  </si>
  <si>
    <t>96.22</t>
  </si>
  <si>
    <t>Beneficiar 92 Personas Beneficiadas Con Apoyo Para La Educación Superior Beneficiar 92 Personal Con Apoyo Para La Educación Superior</t>
  </si>
  <si>
    <t>Dotar 1 Sedes De Casa De Juventud Dotadas Dotar Una (1) Desde De Casas De Juventud, Con Elementos Y Material Pedagógico, Elementos Para El Desarrollo Artístico, Elementos Para El Desarrollo De Oficios Y Elementos Para El Desarrollo Deportivo.</t>
  </si>
  <si>
    <t>12.87</t>
  </si>
  <si>
    <t>74.04</t>
  </si>
  <si>
    <t>10.2</t>
  </si>
  <si>
    <t>Vincular 800 Personas Vinculadas En Actividades Recreo-Deportivas Comunitarias Vincular 800 Personas En Actividades Recreo-Deportivas Comunitarias</t>
  </si>
  <si>
    <t>187.5</t>
  </si>
  <si>
    <t>86.38</t>
  </si>
  <si>
    <t>Capacitar 600 Personas Capacitadas En Los Campos Deportivas Capacitar  600 Personas En Los Campos Deportivos.</t>
  </si>
  <si>
    <t>97.27</t>
  </si>
  <si>
    <t>97.41</t>
  </si>
  <si>
    <t>Beneficiar 600 Personas Beneficiadas Con Artículos Entregados Beneficiar 600 Personas Con Artículos Deportivos Entregados</t>
  </si>
  <si>
    <t>87.64</t>
  </si>
  <si>
    <t>Acciones de fomento y promoción de actividades artísticas, interculturales, culturales y/o patrimoniales.</t>
  </si>
  <si>
    <t>Realizar 8 Eventos De Promoción De Actividades Culturales Realizadas Realizar 8 Eventos De Promoción De Actividades Culturales.</t>
  </si>
  <si>
    <t>68.73</t>
  </si>
  <si>
    <t>95.86</t>
  </si>
  <si>
    <t>14.95</t>
  </si>
  <si>
    <t>Otorgar 55 Estímulos Otorgados De Apoyo Al Sector Artístico Y Cultural Otorgar 55 Estímulos De Apoyo Al Sector Artístico Y Cultural .</t>
  </si>
  <si>
    <t>76.36</t>
  </si>
  <si>
    <t>Capacitar 600 Personas Capacitadas En Los Campor Artísticos, Interculturales, Culturales Y/O Patrimoniales Capacitar 600 Personas Enlos Campos Artísticos, Interculturales, Culturales Y/O Patrimoniales</t>
  </si>
  <si>
    <t>Intervenir 3 Sedes Dotadas/Sedes Adecuadas Intervenir 3 Sedes Culturales Con Dotación Y/O Adecuación</t>
  </si>
  <si>
    <t>7.89</t>
  </si>
  <si>
    <t>Financiar 1 Número De Proyectos Financiados Y Acompañados Del Sector Cultural Y Creativo. Financiar 1 Proyectos Del Sector Cultural Y Creativo.</t>
  </si>
  <si>
    <t>92.92</t>
  </si>
  <si>
    <t>Implementar 4 Número De Acciones De Fomento Para La Agricultura Urbana. Implementar 4 Acciones De Fomento Para La Agricultura Urbana.</t>
  </si>
  <si>
    <t>96.59</t>
  </si>
  <si>
    <t>95.6</t>
  </si>
  <si>
    <t>Implementar 4 Número De Procedas Implementados Implementar 4 Procedas</t>
  </si>
  <si>
    <t>97.5</t>
  </si>
  <si>
    <t>Construir 150 M2 De Muros Y Techos Verde Construir 150 M2 De Muros Y Techos Verdes.</t>
  </si>
  <si>
    <t>Intervenir 100 M2 De Jardinería Y Coberturas Verdes Intervenir 100 M2 De Jardinería Y Coberturas Verdes.</t>
  </si>
  <si>
    <t>64.7</t>
  </si>
  <si>
    <t>Acciones de mitigación del riesgo y fortalecimiento de capacidades de reacción.</t>
  </si>
  <si>
    <t>Realizar 2 Acciones Efectivas Para El Fortalecimiento De Las Capacidades Locales Para La Respuesta A Emergencia Realizar 2 Acciones Efectivas Para El Fortalecimiento De Las Capacidades Locales Para La Respuesta A Emergencias Y Desastres</t>
  </si>
  <si>
    <t>91.25</t>
  </si>
  <si>
    <t>50.82</t>
  </si>
  <si>
    <t>Intervención 1 Intervenciones Para La Reducción Del Riesgo Y Adaptación Al Cambio Climático Desarrollar 1 Intervenciones Para La Reducción Del Riesgo Y Adaptación Al Cambio Climático</t>
  </si>
  <si>
    <t>63.53</t>
  </si>
  <si>
    <t>Mantener 800 Número De Árboles Mantenidos Mantener 800 Árboles Urbanos Y/O Rurales</t>
  </si>
  <si>
    <t>83.84</t>
  </si>
  <si>
    <t>60.7</t>
  </si>
  <si>
    <t>Plantar 680 Número De Árboles Plantados Plantar 680 Árboles Urbanos Y/O Rurales</t>
  </si>
  <si>
    <t>Construir 1800 M2 De Parque Vecinales Y/O De Bolsillo Construidos Y Dotados Construir 1800 M2 De Parques Vecinales Y De Bolsillo (La Construcción Incluye Su Dotación)</t>
  </si>
  <si>
    <t>26.09</t>
  </si>
  <si>
    <t>83.13</t>
  </si>
  <si>
    <t>Intervenir 4 Número De Parques Vecinales Y/O De Bolsillo Intervenidos En Mejoramiento, Mantenimiento Y/O Dotación Intervenir 4 Parques Vecinales Y/O De Bolsillo Con Acciones De Mejoramiento, Mantenimiento Y/O Dotación.</t>
  </si>
  <si>
    <t>57.68</t>
  </si>
  <si>
    <t>Atender 1000 Número De Animales Atendidos. Atender 1000 Animales En Urgencias, Brigadas Médico Veterinarias, Acciones De Esterilización, Educación Y Adopción.</t>
  </si>
  <si>
    <t>96.15</t>
  </si>
  <si>
    <t>15.28</t>
  </si>
  <si>
    <t>Capacitar 800 Personas Capacitadas En Separación En La Fuente Y Reciclaje. Capacitar 800 Personas En Separación En La Fuente Y Reciclaje.</t>
  </si>
  <si>
    <t>51.13</t>
  </si>
  <si>
    <t>69.71</t>
  </si>
  <si>
    <t>Vincular 500 Personas Vinculadas A Procesos De Construcción De Memoria, Verdad,Reparación Integral A Víctimas,Paz Vincular 500 Personas A Procesos De Construcción De Memoria, Verdad, Reparación Integral A Víctimas, Paz  Y Reconciliación</t>
  </si>
  <si>
    <t>55.44</t>
  </si>
  <si>
    <t>Capacitar 800 Personas Capacitadas Para La Construcción De Ciudadanía Y Desarrollo De Capacidades Capacitar  800 Personas Para La Construcción De Ciudadanía Y Desarrollo De Capacidades Para El Ejercicio De Derechos De Las Mujeres</t>
  </si>
  <si>
    <t>Vincular 1000 Número De Personas Vinculadas En Acciones Para La Prevención Del Feminicidio Y La Violencia Contra Vincular 1000 Personas En Acciones Para La Prevención Del Feminicidio Y La Violencia Contra La Mujer.</t>
  </si>
  <si>
    <t>Formar 200 Número De Personas Formadas En La Escuela De Seguridad Formar 200 Personas En La Escuela De Seguridad</t>
  </si>
  <si>
    <t>Realizar 2 Acuerdos Realizados Para El Uso De Ep Con Fines Culturales, Deportivos, Recreacionales O De Mercados Realizar 2 Acuerdos Para El Uso De Ep Con Fines Culturales, Deportivos, Recreacionales O De Mercados Temporales</t>
  </si>
  <si>
    <t>13.55</t>
  </si>
  <si>
    <t>Realizar 2 Acuerdos Realizados Para Promover La Formalización De Vendedores Informales A Círculos Económicos Pr Realizar 2 Acuerdos Para Promover La Formalización De Vendedores Informales A Círculos Económicos Productivos De La Ciudad.</t>
  </si>
  <si>
    <t>94.67</t>
  </si>
  <si>
    <t>Beneficiar 400 Beneficiarios De Las Estrategias Para Elfortaleciiento De Losmecanismos De Justicia Comunitaria Beneficiar  400 Personas A Través De Estrategias Para El Fortalecimiento De Los Mecanismos De Justicia Comunitaria</t>
  </si>
  <si>
    <t>53.08</t>
  </si>
  <si>
    <t>86.36</t>
  </si>
  <si>
    <t>Dotación Tecnológica 2 Dotaciones Tecnológicas Suministradas A Organismos De Seguridad Suministrar 2 Dotaciones Tecnológicas A Organismos De Seguridad.</t>
  </si>
  <si>
    <t>39.19</t>
  </si>
  <si>
    <t>Dotación Automotor 1 Dotación Del Parque Automotor Suministrada A Organismos De Seguridad Suministrar 1 Dotación Del Parque Automotor A Organismos De Seguridad</t>
  </si>
  <si>
    <t>95.31</t>
  </si>
  <si>
    <t>Intervenir 10000 M2. Construcción Y Conservación Intervenir 10.000 Metros Cuadrados De Elementos Del Sistema De Espacio Público Peatonal Con Acciones De Construcción Y/O Conservación.</t>
  </si>
  <si>
    <t>131.72</t>
  </si>
  <si>
    <t>6967.13</t>
  </si>
  <si>
    <t>278.69</t>
  </si>
  <si>
    <t>306.05</t>
  </si>
  <si>
    <t>16687.13</t>
  </si>
  <si>
    <t>166.87</t>
  </si>
  <si>
    <t>3088029957.45</t>
  </si>
  <si>
    <t>90.41</t>
  </si>
  <si>
    <t>Intervenir 600 M2. Intervención Puentes Intervenir 600 Metros Cuadrados De Puentes Vehiculares Y/O Peatonales De Escala Local Sobre Cuerpos De Agua Con Acciones De Construcción Y/O Conservación</t>
  </si>
  <si>
    <t>64.33</t>
  </si>
  <si>
    <t>52.1</t>
  </si>
  <si>
    <t>Intervenir 5 Km/Carril Intervención Malla Vial Local Intervenir 5 Km/Carril De Malla Vial Urbana (Local Y/O Intermedia) Con Acciones De Construcción Y /O Conservación</t>
  </si>
  <si>
    <t>1.05</t>
  </si>
  <si>
    <t>2.36</t>
  </si>
  <si>
    <t>7.41</t>
  </si>
  <si>
    <t>148.2</t>
  </si>
  <si>
    <t>3449345860.55</t>
  </si>
  <si>
    <t>Intervenir 450 Ml Ciclo Infraestructura Intervenir 450 Metros Lineales De Ciclo- Infraestructura Con Acciones De Construcción Y/O Conservación</t>
  </si>
  <si>
    <t>18.32</t>
  </si>
  <si>
    <t>Intervenir 7 Sedes Intervenidas  De Salones Comunales Intervenir 7 Sedes De Salones Comunales</t>
  </si>
  <si>
    <t>28.57</t>
  </si>
  <si>
    <t>Dotar 15 Sedes Dotadas De Salones Comunales Dotar 15 Sedes De Salones Comunales</t>
  </si>
  <si>
    <t>Capacitar 500 Número De Personas Capacitadas En Procesos De Formación Para La Participación De Manera Virtual Y Pr Capacitar 500 Personas A Través De Procesos De Formación Para La Participación De Manera Virtual Y Presencial.</t>
  </si>
  <si>
    <t>57.75</t>
  </si>
  <si>
    <t>Fortalecer 70 Número De Organizaciones, Jac E Instancias De Participación Ciudadana Fortalecidas Fortalecer 70 Organizaciones, Jac E Instacncias De Participación Ciudadana</t>
  </si>
  <si>
    <t>158.82</t>
  </si>
  <si>
    <t>97.43</t>
  </si>
  <si>
    <t>76.94</t>
  </si>
  <si>
    <t>Realizar 4 Acciones De Inspección Vigilancia Y Control Realizadas Realizar 4 Acciones De Inspección Vigilancia Y Control</t>
  </si>
  <si>
    <t>86.39</t>
  </si>
  <si>
    <t>96.47</t>
  </si>
  <si>
    <t>Rendir 1 Número De Rendición De Cuentas Anuales Realizar 1 Rendición De Cuentas Anuales.</t>
  </si>
  <si>
    <t>31.2</t>
  </si>
  <si>
    <t>Realizar 4 Estrategias De Fortalecimiento Insitucional Realizadas Realizar 4 Estrategias De Fortalecimiento Institucional</t>
  </si>
  <si>
    <t>77.7</t>
  </si>
  <si>
    <t>Un nuevo contrato social y ambiental para Puente Aranda</t>
  </si>
  <si>
    <t>UNCSABPA</t>
  </si>
  <si>
    <t>Puente Ar</t>
  </si>
  <si>
    <t>Beneficiar 1705 Personas Mayores Con Subsidio Tipo C</t>
  </si>
  <si>
    <t>Atender 6402 Hogares Con Apoyos Que Contribuyan Al Ingreso Mínimo Garantizado.</t>
  </si>
  <si>
    <t>162.76</t>
  </si>
  <si>
    <t>50.39</t>
  </si>
  <si>
    <t>69.95</t>
  </si>
  <si>
    <t>80.71</t>
  </si>
  <si>
    <t>Apoyar 1000 Mipymes Y/O Emprendimientos Culturales Y Creativos.</t>
  </si>
  <si>
    <t>Promover 500 Mipymes Y/O Emprendimientos En Procesos De Reconversión Hacia Actividades Sostenibles.</t>
  </si>
  <si>
    <t>87.2</t>
  </si>
  <si>
    <t>71.8</t>
  </si>
  <si>
    <t>Promover 4000 Mipymes Y/O Emprendimientos En  Transformación Empresarial Y/O Productiva</t>
  </si>
  <si>
    <t>12.4</t>
  </si>
  <si>
    <t>53.1</t>
  </si>
  <si>
    <t>Revitalizar. 2000 Mipymes Y/O Emprendimientos Potencializadas Dentro De Las Aglomeraciones Económicas Que Fomentan El Empleo Y/O Nuevas Actividades Económicas</t>
  </si>
  <si>
    <t>93.43</t>
  </si>
  <si>
    <t>166.3</t>
  </si>
  <si>
    <t>113.33</t>
  </si>
  <si>
    <t>Dotar 1 Centro De Atención Especialiados</t>
  </si>
  <si>
    <t>92.47</t>
  </si>
  <si>
    <t>Dotar 8 Sedes De Atención A La Primera Infancia Y/O Adolescencia (Jardines Infantiles Y Centros Amar)</t>
  </si>
  <si>
    <t>93.58</t>
  </si>
  <si>
    <t>Vincular 400 Mujeres Cuidadoras A Estrategias De Cuidado.</t>
  </si>
  <si>
    <t>Beneficiar 500 Personas Con Discapacidad A Través De Dispositivos De Asistencia Personal - Ayudas Técnicas (No Incluidas En Los Planes De Beneficios).</t>
  </si>
  <si>
    <t>90.4</t>
  </si>
  <si>
    <t>68.8</t>
  </si>
  <si>
    <t>Vincular 2000 Personas A Las Acciones Desarrolladas Desde Los Dispositivos De Base Comunitaria En Respuesta Al Consumo De Spa</t>
  </si>
  <si>
    <t>82.69</t>
  </si>
  <si>
    <t>Vincular 1600 Personas En Acciones Complementarias De La Estrategia Territorial De Salud.</t>
  </si>
  <si>
    <t>73.8</t>
  </si>
  <si>
    <t>Viincular 600 Mujeres Gestantes, Niños, Niñas, Migrantes Irregulares  En Acciones De Protección Específica Y Detección Temprana</t>
  </si>
  <si>
    <t>Vincular 2000 Personas Acciones Y Estrategias Para La Prevención Del Embarazo Adolescente.</t>
  </si>
  <si>
    <t>Implementar 15 Proyectos Para El Desarrollo Integral De La Primera Infancia Y La Relación Escuela, Familia Y Comunidad.</t>
  </si>
  <si>
    <t>Dotar 15 Sedes Educativas Urbanas</t>
  </si>
  <si>
    <t>214.29</t>
  </si>
  <si>
    <t>Beneficiar 180 Personas Con Apoyo A La Educación Superior</t>
  </si>
  <si>
    <t>95.64</t>
  </si>
  <si>
    <t>Beneficiar 1500 Estudiantes De Programas De Educación Superior Con Apoyo De Sostenimiento Para La Permanencia.</t>
  </si>
  <si>
    <t>93.35</t>
  </si>
  <si>
    <t>Vincular 6000 Personas En Actividades Recreo Deportivas Comunitarias.</t>
  </si>
  <si>
    <t>81.85</t>
  </si>
  <si>
    <t>84.26</t>
  </si>
  <si>
    <t>Capacitar 4000 Personas En Los Campos Deportivos</t>
  </si>
  <si>
    <t>85.25</t>
  </si>
  <si>
    <t>Beneficiar 2000 Personas Con Artículos Deportivos Entregados</t>
  </si>
  <si>
    <t>Realizar 8 Eventos De Promoción De Actividades Culturales</t>
  </si>
  <si>
    <t>17.64</t>
  </si>
  <si>
    <t>Otorgar 80 Estímulos De Apoyo Al Sector Cultural, Artístico, Patrimonial Y Recreo Deportivas</t>
  </si>
  <si>
    <t>89.88</t>
  </si>
  <si>
    <t>Intervenir 6 Sedes Sedes Culturales Con Dotación Y/O Adecuación.</t>
  </si>
  <si>
    <t>67.34</t>
  </si>
  <si>
    <t>Financiar 12 Proyectos Del Sector Cultural Y Creativo.</t>
  </si>
  <si>
    <t>54.99</t>
  </si>
  <si>
    <t>Implementar 5 Procedas Conservación Y El Desarrollo Sostenible De La Localidad</t>
  </si>
  <si>
    <t>21.46</t>
  </si>
  <si>
    <t>Construir 300 M2 De Muros Y Techos Verdes</t>
  </si>
  <si>
    <t>Intervenir 300 M2 De Jardinería Y Coberturas Verdes</t>
  </si>
  <si>
    <t>Intervenir 4 Hectáreas Con Procesos De Restauración, Rehabilitación O Recuperación Ecológica.</t>
  </si>
  <si>
    <t>83.07</t>
  </si>
  <si>
    <t>85.45</t>
  </si>
  <si>
    <t>Mantener 1000 Árboles Urbanos Bajo Condiciones Necesarias Para La Protección Ambiental.</t>
  </si>
  <si>
    <t>Plantar 500 Árboles Urbanos Bajo Condiciones Necesarias Para La Protección Ambiental.</t>
  </si>
  <si>
    <t>88.01</t>
  </si>
  <si>
    <t>16.66</t>
  </si>
  <si>
    <t>Parques para Puente Aranda</t>
  </si>
  <si>
    <t>Intervenir 8 Parques De Bolsillo Y Vecinales  Con Acciones De Construcción, Mejoramiento, Mantenimiento Y/O Dotación</t>
  </si>
  <si>
    <t>43.95</t>
  </si>
  <si>
    <t>Construir 1 Parque Zonal Veraguas</t>
  </si>
  <si>
    <t>Atender 3000 Animales En Urgencias, Brigadas Médico-Veterinarias, Acciones De Esterilización, Educación Y Adopción.</t>
  </si>
  <si>
    <t>43.75</t>
  </si>
  <si>
    <t>Capacitar 4000 Personas En Separación La Fuente Y Reciclaje.</t>
  </si>
  <si>
    <t>196.5</t>
  </si>
  <si>
    <t>80.07</t>
  </si>
  <si>
    <t>147.5</t>
  </si>
  <si>
    <t>88.41</t>
  </si>
  <si>
    <t>Capacitar 1000 Personas Para La Construcción De Ciudadanía Y Desarrollo De Capacidades Para El Ejercicio De Derechos De Las Mujeres.</t>
  </si>
  <si>
    <t>94.16</t>
  </si>
  <si>
    <t>Vincular 2000 Personas En Acciones Para La Prevención Del Feminicidio Y La Violencia Contra La Mujer</t>
  </si>
  <si>
    <t>89.49</t>
  </si>
  <si>
    <t>Implementar 4 Estrategias Atención De Movilizaciones Y Aglomeraciones En El Territorio A Través De Equipos De Gestores De Convivencia Bajo El Direccionamiento Estratégico De La Secretaría De Seguridad, Convivencia Y Justicia.</t>
  </si>
  <si>
    <t>Incluir 800 Personas En Actividades De Educación Para La Resiliencia Y La Prevención De Hechos Delictivos.</t>
  </si>
  <si>
    <t>Realizar 4 Acuerdos Para Promover La Formalización De Vendedores Informales A Círculos Económicos Productivos De La Ciudad.</t>
  </si>
  <si>
    <t>89.8</t>
  </si>
  <si>
    <t>77.26</t>
  </si>
  <si>
    <t>70.09</t>
  </si>
  <si>
    <t>Atender 3000 Personas En Estrategias De Acceso A La Justicia Integral En La Ciudad.</t>
  </si>
  <si>
    <t>99.57</t>
  </si>
  <si>
    <t>Implementar 2 Estrategias De Acciones Pedagógicas Del Código Nacional De Seguridad Y Convivencia Ciudadana En La Localidad.</t>
  </si>
  <si>
    <t>95.75</t>
  </si>
  <si>
    <t>Suministrar 1 Dotación Tecnológica, Logistica Y Parque Automor</t>
  </si>
  <si>
    <t>16.79</t>
  </si>
  <si>
    <t>Suministrar 1 Dotación Logística A Organismos De Seguridad.</t>
  </si>
  <si>
    <t>Puente Aranda con equipamientos para la garantía de la seguridad y la justicia</t>
  </si>
  <si>
    <t>Garantizar 1 Equipamento Que Contribuya A La Garantía De La Seguridad Y La Justicia</t>
  </si>
  <si>
    <t>Intervenir 11001 Metros Cuadrados De Elementos Del Sistema De Espacio Público Peatonal Con Acciones Construcción Y/O De Conservación.</t>
  </si>
  <si>
    <t>22.55</t>
  </si>
  <si>
    <t>Intervenir 2000 Metros Cuadrados De Puentes Vehiculares Y/O Peatonales De Escala Local Sobre Cuerpos De Agua Con Acciones De Construcción Y/O Conservación.</t>
  </si>
  <si>
    <t>77.43</t>
  </si>
  <si>
    <t>Intervenir 6.81 Kilómetros-Carril De Malla Vial Urbana (Local Y/O Intermedia) Con Acciones De Construcción Y/O Conservación</t>
  </si>
  <si>
    <t>6.8</t>
  </si>
  <si>
    <t>48.24</t>
  </si>
  <si>
    <t>48.16</t>
  </si>
  <si>
    <t>5.96</t>
  </si>
  <si>
    <t>Intervenir 4 Sedes De Salones Comunales</t>
  </si>
  <si>
    <t>Construir 2.1 Sedes De Salones Comunales</t>
  </si>
  <si>
    <t>.05</t>
  </si>
  <si>
    <t>5.25</t>
  </si>
  <si>
    <t>Capacitar 800 Personas A Través De Procesos De Formación Para La Participación De Manera Virtual Y Presencial.</t>
  </si>
  <si>
    <t>Fortalecer 100 Organizaciones Estrategias De Fortalecimiento</t>
  </si>
  <si>
    <t>91.31</t>
  </si>
  <si>
    <t>86.72</t>
  </si>
  <si>
    <t>88.56</t>
  </si>
  <si>
    <t>73.91</t>
  </si>
  <si>
    <t>Un nuevo contrato social y ambiental para La Candelaria</t>
  </si>
  <si>
    <t>UNCSABLC</t>
  </si>
  <si>
    <t>La Candela</t>
  </si>
  <si>
    <t>Atender 4254 Hogares Con Apoyos Que Contribuyan Al Ingreso Mínimo Garantizado</t>
  </si>
  <si>
    <t>121.35</t>
  </si>
  <si>
    <t>88.74</t>
  </si>
  <si>
    <t>77.44</t>
  </si>
  <si>
    <t>Beneficiar 514 Personas Mayores Con Apoyo Económico Tipo C</t>
  </si>
  <si>
    <t>Apoyar 146 Mipymes Y/O Emprendimientos Culturales Y Creativos, Incluyendo La Asesoría, Acompañamiento Técnico Y/O Apoyos Económicos,  Teniendo En Cuenta Las Salas De Teatro De La Localidad</t>
  </si>
  <si>
    <t>144.12</t>
  </si>
  <si>
    <t>102.56</t>
  </si>
  <si>
    <t>121.23</t>
  </si>
  <si>
    <t>93.27</t>
  </si>
  <si>
    <t>Promover En 75 Mipymes Y/O Emprendimientos Procesos De Reconversión Hacia Actividades Sostenibles, Incluyendo La Asesoría, Acompañamiento Técnico Y/O Apoyo Económico.</t>
  </si>
  <si>
    <t>75.62</t>
  </si>
  <si>
    <t>Revitalizar 100 Mipymes Y/O Emprendimientos Potencializadas Dentro De Las Aglomeraciones Económicas Que Fomentan El Empleo Y/O Nuevas Actividades Económicas Incluyendo La Asesoría, Acompañamiento Técnico Y/O Apoyo Económico.</t>
  </si>
  <si>
    <t>41.13</t>
  </si>
  <si>
    <t>Promover En 133 Mipymes Y/O Emprendimientos La Transformación Empresarial Y/O Productiva Incluyendo La Asesoría, Acompañamiento Técnico Y/O Apoyo Económico.</t>
  </si>
  <si>
    <t>85.11</t>
  </si>
  <si>
    <t>43.43</t>
  </si>
  <si>
    <t>Formar 400 Personas En Prevención De Violencia Intrafamiliar Y/O Violencia Sexual</t>
  </si>
  <si>
    <t>130.58</t>
  </si>
  <si>
    <t>Dotar 1 Sede De Atención A La Primera Infancia Y/O Adolescencia (Centros Amar)</t>
  </si>
  <si>
    <t>Vincular 400 Mujeres Cuidadoras A Estrategias De Cuidado Y Demás Personas Que Ejerzan Las Labores Del Cuidado</t>
  </si>
  <si>
    <t>90.07</t>
  </si>
  <si>
    <t>Beneficiar 100 Personas Con Discapacidad A Través De Dispositivos De Asistencia Personal - Ayudas Técnicas (No Incluidas En Los Planes De Beneficios).</t>
  </si>
  <si>
    <t>113.64</t>
  </si>
  <si>
    <t>40.49</t>
  </si>
  <si>
    <t>112.15</t>
  </si>
  <si>
    <t>118.28</t>
  </si>
  <si>
    <t>64.41</t>
  </si>
  <si>
    <t>94.1</t>
  </si>
  <si>
    <t>Implementar 2 Proyectos Para El Desarrollo Integral De La Primera Infancia Y La Relación Escuela, Familia Y Comunidad.</t>
  </si>
  <si>
    <t>86.5</t>
  </si>
  <si>
    <t>Dotar 3 Sedes Educativas Urbanas Públicas</t>
  </si>
  <si>
    <t>Beneficiar 55 Personas Con Apoyo Para La Educación Superior, Priorizando El Ingreso A Las Universidades Públicas</t>
  </si>
  <si>
    <t>89.09</t>
  </si>
  <si>
    <t>Beneficiar 55 Estudiantes De Programas De Educación Superior Con Apoyo De Sostenimiento Para La Permanencia</t>
  </si>
  <si>
    <t>Dotar 1 Sede De Casa De Juventud.</t>
  </si>
  <si>
    <t>Vincular 2000 Personas En Actividades Recreo-Deportivas Comunitarias Incluyendo Los Elementos Necesarios Para Su Desarrollo.</t>
  </si>
  <si>
    <t>Realizar 3 Eventos De Promoción De Actividades Culturales, Priorizando Las Fiestas Tradicionales Definidas Mediante Acuerdo Local</t>
  </si>
  <si>
    <t>Otorgar 30 Estímulos Apoyo Al Sector Artístico Y Cultural</t>
  </si>
  <si>
    <t>Capacitar 400 Personas Procesos De Formación En Los Campos Artísticos, Interculturales, Culturales Y/O Patrimoniales</t>
  </si>
  <si>
    <t>150.38</t>
  </si>
  <si>
    <t>72.37</t>
  </si>
  <si>
    <t>Intervenir 1 Sedes Culturales Con Dotación Y/O Adecuación</t>
  </si>
  <si>
    <t>96.96</t>
  </si>
  <si>
    <t>Implementar 4 Acciones De Fomento Para La Agricultura Urbana (Capacitación, Implementación, Fortalecimiento Y Encadenamiento Productivo) Teniendo En Cuenta Su Sostenibilidad En El Tiempo</t>
  </si>
  <si>
    <t>Financiar 30 Proyectos Del Sector Cultural Y Creativo Entre Ellos Los Proyectos Relacionados Con Los Medios De Comunicación Alternativa</t>
  </si>
  <si>
    <t>Implementar 2 Procedas .</t>
  </si>
  <si>
    <t>Construir 50 M2 De Muros Y Techos Verdes, Y Su Sostenimiento.</t>
  </si>
  <si>
    <t>Intervenir 50 M2 De Jardinería Y Coberturas Verdes, Y Su Sostenimiento.</t>
  </si>
  <si>
    <t>Intervenir .01 Hectáreas Con Procesos De Restauración, Rehabilitación O Recuperación Ecológica.</t>
  </si>
  <si>
    <t>Desarrollar 1 Intervención Física Para La Reducción Del Riesgo Y Adaptación Al Cambio Climático.</t>
  </si>
  <si>
    <t>Mantener 500 Árboles Urbanos</t>
  </si>
  <si>
    <t>Plantar 100 Árboles Urbanos</t>
  </si>
  <si>
    <t>Construir 30 M2 De Parques De Bolsillo (La Construcción Incluye Su Dotación).</t>
  </si>
  <si>
    <t>Intervenir 3 Parques Vecinales Y/O De Bolsillo Con Acciones De Mejoramiento, Mantenimiento Y/O Dotación.</t>
  </si>
  <si>
    <t>16.67</t>
  </si>
  <si>
    <t>Atender 1657 Animales En Urgencias, Brigadas Médico Veterinarias, Acciones De Esterilización, Educación Y Adopción, Y  Articulando Con Los Espacios De Acogida Presentes En La Localidad</t>
  </si>
  <si>
    <t>126.72</t>
  </si>
  <si>
    <t>67.59</t>
  </si>
  <si>
    <t>Capacitar 150 Personas En Separación En La Fuente Y Reciclaje Fortaleciendo Los Procesos Gremiales De Los Recicladores.</t>
  </si>
  <si>
    <t>631.58</t>
  </si>
  <si>
    <t>436.67</t>
  </si>
  <si>
    <t>97.31</t>
  </si>
  <si>
    <t>Vincular 200 Personas A Procesos De Construcción De Memoria, Verdad, Reparación Integral A Víctimas, Paz Y Reconciliación Teniendo En Cuenta La Mesa De Víctimas.</t>
  </si>
  <si>
    <t>24.55</t>
  </si>
  <si>
    <t>Capacitar 300 Personas Para La Construcción De Ciudadanía Y Desarrollo De Capacidades Para El Ejercicio De Derechos De Las Mujeres Teniendo En Cuenta Los Procesos Organizativos De Base Comunitaria, Con Enfoque De Género Y Diferencial, En El Marco De Los 8 Derechos Priorizados Por La Política Pública Distrital De Mujer Y Género.</t>
  </si>
  <si>
    <t>41.66</t>
  </si>
  <si>
    <t>Vincular 200 Personas En Acciones Para La Prevención Del Feminicidio Y La Violencia Contra La Mujer, Principalmente Aquellas Mujeres Víctimas De Violencias Y/O Riesgo De Feminicidio Y A Las Mujeres Que Ejercen Trabajos Sexuales En La Candelaria.</t>
  </si>
  <si>
    <t>97.78</t>
  </si>
  <si>
    <t>28.46</t>
  </si>
  <si>
    <t>Implementar 2 Estrategias De Atención De Movilizaciones Y Aglomeraciones En El Territorio A Través De Equipos De Gestores De Convivencia Bajo El Direccionamiento Estratégico De La Secretaria De Seguridad, Convivencia Y Justicia, Con Enfoque De Género Y Diferencial .</t>
  </si>
  <si>
    <t>94.66</t>
  </si>
  <si>
    <t>Realizar 1 Acuerdo Para El Uso Del Ep Con Fines Culturales, Deportivos, Recreacionales O De Mercados Temporales, Entre La Ciudadanía, Los  Vendedores Informales Y La Administración, De Acuerdo A Lo Reglado Por La Junta Administradora Local En La Materia  Y Teniendo En Cuenta Procesos De Dotación Para Los Mercados Temporales.</t>
  </si>
  <si>
    <t>92.83</t>
  </si>
  <si>
    <t>Realizar 1 Acuerdo Para La Promover La Formalización De Vendedores Informales A Círculos Económicos Productivos De La Ciudad, Entre La Ciudadanía, Los Vendedores Informales Y  La Administración.</t>
  </si>
  <si>
    <t>Atender 50 Personas En Estrategias De Acceso A La Justicia Integral En La Ciudad.</t>
  </si>
  <si>
    <t>Suministrar 1 Dotación Tecnológica A Organismos De Seguridad Que Facilite La Operatividad Y Movilidad En El Marco Del Cumplimiento De  Los Derechos Humanos</t>
  </si>
  <si>
    <t>49.37</t>
  </si>
  <si>
    <t>Intervenir 4678 Metros Cuadrados De Elementos Del Sistema De Espacio Público Peatonal Con Acciones De  Conservación Que Fomente El Acceso De Las Personas Con Discapacidad .</t>
  </si>
  <si>
    <t>672.89</t>
  </si>
  <si>
    <t>67.94</t>
  </si>
  <si>
    <t>89.32</t>
  </si>
  <si>
    <t>9.93</t>
  </si>
  <si>
    <t>Intervenir 50 Metros Cuadrados De Puentes Peatonales De Escala Local Con Acciones De Conservación.</t>
  </si>
  <si>
    <t>Intervenir .5 Kilómetros-Carril De Malla Vial Urbana (Local Y/O Intermedia) Con Acciones De Conservación.</t>
  </si>
  <si>
    <t>Intervenir 150 Metros Lineales De Ciclo-Infraestructura Con Acciones De Construcción Y/O Conservación, Incluyendo Mobiliarios Para Ciclo-Parqueadero</t>
  </si>
  <si>
    <t>Capacitar 200 Personas A Través De Procesos De Formación Para La Participación De Manera Virtual Y Presencial, Teniendo En Cuenta La Divulgación Y Comunicación De Dichos Procesos</t>
  </si>
  <si>
    <t>46.5</t>
  </si>
  <si>
    <t>83.16</t>
  </si>
  <si>
    <t>Fortalecer 20 Organizaciones Jac E Instancias De Participación Ciudadana.</t>
  </si>
  <si>
    <t>97.82</t>
  </si>
  <si>
    <t>96.09</t>
  </si>
  <si>
    <t>.98</t>
  </si>
  <si>
    <t>2.98</t>
  </si>
  <si>
    <t>74.5</t>
  </si>
  <si>
    <t>98.09</t>
  </si>
  <si>
    <t>Un nuevo contrato social y ambiental para la localidad de Rafael Uribe Uribe</t>
  </si>
  <si>
    <t>UNCSABRUU</t>
  </si>
  <si>
    <t>Rafael Uri</t>
  </si>
  <si>
    <t>Beneficiar 6500 Personas Mayores Con Apoyo Económico Tipo C</t>
  </si>
  <si>
    <t>86.04</t>
  </si>
  <si>
    <t>Rafael Uribe Uribe Solidaria.</t>
  </si>
  <si>
    <t>Beneficiar 27927 Hogares En Situación De Pobreza Con Apoyos Que Contribuyan Al Ingreso Mínimo Garantizado</t>
  </si>
  <si>
    <t>69.02</t>
  </si>
  <si>
    <t>Beneficiar 816 Jóvenes Con Transferencias Monetarias Condicionadas</t>
  </si>
  <si>
    <t>98.96</t>
  </si>
  <si>
    <t>87.39</t>
  </si>
  <si>
    <t>Apoyar 457 Mipymes Y/O Emprendimientos Culturales Y Creativos</t>
  </si>
  <si>
    <t>74.84</t>
  </si>
  <si>
    <t>73.07</t>
  </si>
  <si>
    <t>Promover 237 Mipymes Y/O Emprendimientos De Procesos De Reconversión Hacia Actividades Sostenibles</t>
  </si>
  <si>
    <t>74.68</t>
  </si>
  <si>
    <t>Promover 445 Mipymes Y/O Emprendimientos Para La Transformación Empresarial Y/O Productiva</t>
  </si>
  <si>
    <t>46.07</t>
  </si>
  <si>
    <t>Revitalizar 316 Mipymes Y/O Emprendimientos Potencializados Dentro De Las Aglomeraciones Económicas Que Fomentan El Empleo Y/O Nuevas Actividades Económicas</t>
  </si>
  <si>
    <t>Formar 4000 Personas En Prevención De Violencia Intrafamiliar Y/O Violencia Sexual.</t>
  </si>
  <si>
    <t>69.72</t>
  </si>
  <si>
    <t>Dotar 7 Sedes De Atención A La Primera Infancia Y/O Adolescencia (Jardines Infantiles Y Centros Amar)</t>
  </si>
  <si>
    <t>Vincular 1400 Personas Cuidadoras A Estrategias De Cuidado.</t>
  </si>
  <si>
    <t>Vincular 250 Personas Con Discapacidad, Cuidadores Y Cuidadoras En Actividades Alternativas De Salud</t>
  </si>
  <si>
    <t>96.73</t>
  </si>
  <si>
    <t>Vincular 600 Personas A Las Acciones Desarrolladas Desde Los Dispositivos De Base Comunitaria En Respuesta Al Consumo De Spa</t>
  </si>
  <si>
    <t>92.7</t>
  </si>
  <si>
    <t>Beneficiar 960 Personas Con Discapacidad A Través De Dispositivos De Asistencia Personal - Ayudas Técnicas (No Incluidas En Los Planes De Beneficios)</t>
  </si>
  <si>
    <t>88.53</t>
  </si>
  <si>
    <t>95.94</t>
  </si>
  <si>
    <t>Vincular 600 Personas En Acciones Complementarias De La Estrategia Territorial De Salud</t>
  </si>
  <si>
    <t>208.33</t>
  </si>
  <si>
    <t>154.17</t>
  </si>
  <si>
    <t>Vincular 600 Personas  A Las Acciones Y Estrategias Para La Prevención Del Embarazo Adolescente</t>
  </si>
  <si>
    <t>73.36</t>
  </si>
  <si>
    <t>Implementar 100 Proyectos Para El Desarrollo Integral De La Primera Infancia Y La Relación Escuela, Familia Y Comunidad</t>
  </si>
  <si>
    <t>93.8</t>
  </si>
  <si>
    <t>Dotar 28 Sedes Educativas Urbanas</t>
  </si>
  <si>
    <t>Beneficiar 300 Personas Con Apoyo Para La Educación Superior</t>
  </si>
  <si>
    <t>Beneficiar 300 Estudiantes De Programas De Educación Superior Con Apoyo De Sostenimiento Par La Permanencia Con Apoyo De Sostenimiento Para La Permanencia.</t>
  </si>
  <si>
    <t>Dotar 1 Sede De Atención A Adolescentes Y Jóvenes Vinculados Al Sistema De Responsabilidad Penal Adolescente (Centros Forjar).</t>
  </si>
  <si>
    <t>79.17</t>
  </si>
  <si>
    <t>59.33</t>
  </si>
  <si>
    <t>Otorgar 90 Estímulos De Apoyo Al Sector Artístico Y Cultural.</t>
  </si>
  <si>
    <t>65.56</t>
  </si>
  <si>
    <t>74.45</t>
  </si>
  <si>
    <t>Capacitar 3780 Personas En Los Campos Artísticos, Interculturales, Culturales Y/O Patrimoniales.</t>
  </si>
  <si>
    <t>95.63</t>
  </si>
  <si>
    <t>Construir 1 Sede Cultural Y Dotarla</t>
  </si>
  <si>
    <t>97.73</t>
  </si>
  <si>
    <t>Financiar 54 Proyectos  Del Sector Cultural Y Creativo</t>
  </si>
  <si>
    <t>48.15</t>
  </si>
  <si>
    <t>94.28</t>
  </si>
  <si>
    <t>Implementar 120 Procedas .</t>
  </si>
  <si>
    <t>96.99</t>
  </si>
  <si>
    <t>Intervenir 4000 M2 De Jardinería Y Coberturas Verdes</t>
  </si>
  <si>
    <t>95.22</t>
  </si>
  <si>
    <t>Realizar 4 Acciones Efectivas Para El Fortalecimiento De Las Capacidades Locales Para La Respuesta A Emergencias Y Desastres Meta 1  Para La Reducción Del Riesgo Y Adaptación Al Cambio Climático. Meta 2</t>
  </si>
  <si>
    <t>51.88</t>
  </si>
  <si>
    <t>Desarrollar 1.01 Intervención Para La Reducción Del Riesgo Y Adaptación Al Cambio Climático</t>
  </si>
  <si>
    <t>Mantener 2800 Árboles Urbanos Y/O Rurales</t>
  </si>
  <si>
    <t>17.86</t>
  </si>
  <si>
    <t>Plantar 1800 Árboles Urbanos Y/O Rurales</t>
  </si>
  <si>
    <t>19.44</t>
  </si>
  <si>
    <t>Construir 2000 M2 De Parques Vecinales Y/O De Bolsillo (La Construcción Incluye Su Dotación)</t>
  </si>
  <si>
    <t>38.99</t>
  </si>
  <si>
    <t>Atender 18200 Animales En Urgencias, Brigadas Médico Veterinarias, Acciones De Esterilización, Educación Y Adopción</t>
  </si>
  <si>
    <t>72.53</t>
  </si>
  <si>
    <t>Capacitar 80000 Personas En Separación En La Fuente Y Reciclaje</t>
  </si>
  <si>
    <t>Vincular 1000 Personas A Procesos De Construcción De Memoria, Verdad, Reparación Integral A Víctimas, Paz Y Reconciliación</t>
  </si>
  <si>
    <t>98.16</t>
  </si>
  <si>
    <t>Capacitar 2600 Personas Para La Construcción De Ciudadanía Y Desarrollo De Capacidades Para El Ejercicio De Derechos De Las Mujeres</t>
  </si>
  <si>
    <t>Vincular 8000 Personas En Acciones Para La Prevención Del Feminicidio Y La Violencia Contra La Mujer</t>
  </si>
  <si>
    <t>95.01</t>
  </si>
  <si>
    <t>82.41</t>
  </si>
  <si>
    <t>94.3</t>
  </si>
  <si>
    <t>4.55</t>
  </si>
  <si>
    <t>Realizar 20 Acuerdos Para El Uso Del Ep Con Fines Culturales, Deportivos, Recreacionales O De Mercados Temporales Para La Promover La Formalización De Vendedores Informales A Círculos Económicos Productivos De La Ciudad Para La Vinculación De La Ciudadanía En Los Programas Adelantados Por El Idrd Y Acuerdos Con Vendedores Informales O Estacionarios.</t>
  </si>
  <si>
    <t>84.66</t>
  </si>
  <si>
    <t>58.34</t>
  </si>
  <si>
    <t>78.9</t>
  </si>
  <si>
    <t>77.42</t>
  </si>
  <si>
    <t>29.38</t>
  </si>
  <si>
    <t>Beneficiar 200 Personas A Través De Estrategias Para El Fortalecimiento De Los Mecanismos De Justicia Comunitaria</t>
  </si>
  <si>
    <t>Atender 400 Personas En Estrategias De Acceso A La Justicia Integral En La Ciudad</t>
  </si>
  <si>
    <t>Vincular 60 Instituciones Educativas Al Programa Pedagógico De Resolución De Conflictos En La Comunidad Escolar</t>
  </si>
  <si>
    <t>12.43</t>
  </si>
  <si>
    <t>Suministrar 4 Dotaciones Logísticas A Organismos De Seguridad</t>
  </si>
  <si>
    <t>Intervenir 7164 M2 De Elementos Del Sistema De Espacio Público Peatonal Con Acciones De Construcción Y/O Conservación</t>
  </si>
  <si>
    <t>78.17</t>
  </si>
  <si>
    <t>17.67</t>
  </si>
  <si>
    <t>Intervenir 800 M2 De Puentes Vehiculares Y/O Peatonales De Escala Local Sobre Cuerpos De Agua Con Acciones De Construcción Y/O Conservación</t>
  </si>
  <si>
    <t>97.28</t>
  </si>
  <si>
    <t>23.97</t>
  </si>
  <si>
    <t>Intervenir 2527 M Lineales De Ciclo-Infraestructura Con Acciones De Construcción Y/O Conservación</t>
  </si>
  <si>
    <t>43.53</t>
  </si>
  <si>
    <t>84.73</t>
  </si>
  <si>
    <t>78.42</t>
  </si>
  <si>
    <t>27.25</t>
  </si>
  <si>
    <t>Dotar 51 Juntas De Acción Comunal .</t>
  </si>
  <si>
    <t>39.22</t>
  </si>
  <si>
    <t>95.58</t>
  </si>
  <si>
    <t>Construir 1 Sede De Salón Comunal</t>
  </si>
  <si>
    <t>Capacitar 1600 Personas A Través De Procesos De Formación Para La Participación De Manera Virtual Y Presencial</t>
  </si>
  <si>
    <t>55.94</t>
  </si>
  <si>
    <t>17.04</t>
  </si>
  <si>
    <t>44.05</t>
  </si>
  <si>
    <t>Fortalecer 250 Organizaciones, Medios Alternativos De Comunicación Comunitaria, Jac E Instancias De Participación Ciudadana</t>
  </si>
  <si>
    <t>31.67</t>
  </si>
  <si>
    <t>13.6</t>
  </si>
  <si>
    <t>85.55</t>
  </si>
  <si>
    <t>8.05</t>
  </si>
  <si>
    <t>21.99</t>
  </si>
  <si>
    <t>85.38</t>
  </si>
  <si>
    <t>Un nuevo contrato social y ambiental para Ciudad Bolívar</t>
  </si>
  <si>
    <t>UNCSABCB</t>
  </si>
  <si>
    <t>Ciudad Bol</t>
  </si>
  <si>
    <t>Un nuevo contrato para el desarrollo social y económico de Ciudad Bolívar</t>
  </si>
  <si>
    <t>Beneficiar 6750 Personas Con Apoyo Economico Tipo C</t>
  </si>
  <si>
    <t>Atender 77329 Hogares Con Apoyos Que Contribuyan Al Ingreso Mínimo Garantizado</t>
  </si>
  <si>
    <t>Beneficar 1703 Jovenes Con Transferencias Monetarias Condicionadas</t>
  </si>
  <si>
    <t>82.59</t>
  </si>
  <si>
    <t>Apoyar 923 Mipymes Y/O Emprendimientos Culturales Y Creativos.</t>
  </si>
  <si>
    <t>332.2</t>
  </si>
  <si>
    <t>38.75</t>
  </si>
  <si>
    <t>Promover 688 Mipymes Y/O Emprendimientos Procesos De Reconversión Hacia Actividades Sostenibles.</t>
  </si>
  <si>
    <t>205.88</t>
  </si>
  <si>
    <t>78.86</t>
  </si>
  <si>
    <t>Capacitar 2670 Peronas En Procesos De Formación Para El Trabajo Y Desarrollo Humano.</t>
  </si>
  <si>
    <t>97.18</t>
  </si>
  <si>
    <t>3.15</t>
  </si>
  <si>
    <t>Revitalizar El Corazon Productivo 4 Estrategias De Fortalecimiento A Mipymes Y/O Emprendimientos Y Generación De Empleo.</t>
  </si>
  <si>
    <t>2.77</t>
  </si>
  <si>
    <t>Dotar 2 Centros De Atención Especializado</t>
  </si>
  <si>
    <t>Dotar 1 De Desarrollo Comunitario De Desarrollo Comunitario</t>
  </si>
  <si>
    <t>Dotar 280 Sedes De Atención A La Primera Infancia Y/O Adolescencia (Jardines Infantiles, Hogares Comunitarios Icbf Y Centros Amar).</t>
  </si>
  <si>
    <t>5.36</t>
  </si>
  <si>
    <t>Un nuevo contrato social por las cuidadoras de Ciudad Bolívar</t>
  </si>
  <si>
    <t>Vincular 6000 Mujeres Cuidadoras A Estrategias De Cuidado.</t>
  </si>
  <si>
    <t>7.36</t>
  </si>
  <si>
    <t>Vincular 1200 Personas Actividades Alternativas De Salud.</t>
  </si>
  <si>
    <t>86.11</t>
  </si>
  <si>
    <t>2.96</t>
  </si>
  <si>
    <t>Vincular 2400 Personas Acciones Desarrolladas Desde Los Dispositivos De Base Comunitaria En Respuesta Al Consumo De Spa.</t>
  </si>
  <si>
    <t>102.33</t>
  </si>
  <si>
    <t>Beneficiar 1700 Personas Entrega De Dispositivos De Asistencia Personal - Ayudas Técnicas (No Incluidas En Los Planes De Beneficios). Pos).</t>
  </si>
  <si>
    <t>91.97</t>
  </si>
  <si>
    <t>3.46</t>
  </si>
  <si>
    <t>Vincular 800 Personas Acciones Y Estrategias De Reconocimiento De Los Saberes Ancestrales En Medicina.</t>
  </si>
  <si>
    <t>82.15</t>
  </si>
  <si>
    <t>13.89</t>
  </si>
  <si>
    <t>Vincular 600 Personas Vinculados En Acciones De Protección Específica Y Detección Temprana.</t>
  </si>
  <si>
    <t>90.3</t>
  </si>
  <si>
    <t>Vicncular 2500 Personas Acciones Complementarias De La Estrategia Territorial De Salud.</t>
  </si>
  <si>
    <t>91.5</t>
  </si>
  <si>
    <t>Vincular 1300 Personas Acciones Y Estrategias Para La Prevención Del Embarazo Adolescente.</t>
  </si>
  <si>
    <t>153.85</t>
  </si>
  <si>
    <t>88.46</t>
  </si>
  <si>
    <t>63.4</t>
  </si>
  <si>
    <t>97.72</t>
  </si>
  <si>
    <t>Implementar 80 Proyectos Fortalecimiento Y/O Desarrollo Integral De La Primera Infancia Y La Relación Escuela, Familia Y Comunidad.</t>
  </si>
  <si>
    <t>77.35</t>
  </si>
  <si>
    <t>Dotar 46 Colegios  Educativas Urbanas Y Rurales.</t>
  </si>
  <si>
    <t>8.33</t>
  </si>
  <si>
    <t>54.35</t>
  </si>
  <si>
    <t>2.44</t>
  </si>
  <si>
    <t>Beneficiar 730 Personas Apoyo Para La Educación Superior.</t>
  </si>
  <si>
    <t>101.6</t>
  </si>
  <si>
    <t>92.05</t>
  </si>
  <si>
    <t>Beneficiar 594 Personas Programas De Educación Superior Con Apoyo De Sostenimiento Para La Permanencia</t>
  </si>
  <si>
    <t>89.23</t>
  </si>
  <si>
    <t>Dotar 1 Casa De Casa De Juventud</t>
  </si>
  <si>
    <t>.35</t>
  </si>
  <si>
    <t>Terminar 1 Sede De La Universidad Distrital Francisco José De Caldas ¿ El Ensueño, En Ciudad Bolívar, Incluyendo Su Construcción Y Adecuación.</t>
  </si>
  <si>
    <t>Mejorar 90 Viviendas Rurales</t>
  </si>
  <si>
    <t>Vincular 5500 Personas Actividades Recreo-Deportivas Comunitarias</t>
  </si>
  <si>
    <t>34.48</t>
  </si>
  <si>
    <t>70.91</t>
  </si>
  <si>
    <t>88.21</t>
  </si>
  <si>
    <t>9.85</t>
  </si>
  <si>
    <t>Capacitar 4000 Personas Actividades Campos Deportivos</t>
  </si>
  <si>
    <t>99.49</t>
  </si>
  <si>
    <t>6.35</t>
  </si>
  <si>
    <t>Beneficiar 300 Personas Dotación Artículos Deportivos</t>
  </si>
  <si>
    <t>Realizar 40 Eventos De Promoción De Actividades Culturales.</t>
  </si>
  <si>
    <t>59.67</t>
  </si>
  <si>
    <t>Otorgar 320 Estimulos De Apoyo Al Sector Artístico Y Cultural</t>
  </si>
  <si>
    <t>56.96</t>
  </si>
  <si>
    <t>104.55</t>
  </si>
  <si>
    <t>76.25</t>
  </si>
  <si>
    <t>98.61</t>
  </si>
  <si>
    <t>Intervenir 8 Sedes Culturales Con Dotación Y/O Adecuación</t>
  </si>
  <si>
    <t>57.19</t>
  </si>
  <si>
    <t>Ciudad Bolívar Rural, sostenible, con asistencia agropecuaria y emprendimiento ciudadano para un territorio productivo y creciente</t>
  </si>
  <si>
    <t>Apoyar 800 Predios A Programas De Asistencia Técnica Agropecuaria Y Ambiental, Que  Permitan  A  La  Población  Rural Tener Una Participación Comunitaria Para Mejorar La Productividad Con Un Desarrollo Sostenible Y Calidad De Vida</t>
  </si>
  <si>
    <t>33.38</t>
  </si>
  <si>
    <t>2.37</t>
  </si>
  <si>
    <t>Vincular 160 Hogares En  Eventos Y Actividades  De  Emprendimiento Y Comercialización De Sus Productos Agrícolas Y Pecuarios  Que Permitan Reconocer, Fortalecer El Mercado Rural  En La  Localidad  Y La Ciudad.</t>
  </si>
  <si>
    <t>66.88</t>
  </si>
  <si>
    <t>Implementar 200 Acciones De Fomento Para La Agricultura Urbana.</t>
  </si>
  <si>
    <t>45.92</t>
  </si>
  <si>
    <t>Cultura en Ciudad Bolívar: un camino de inclusión y emprendimiento</t>
  </si>
  <si>
    <t>Financiar 50 Proyectos Del Sector Cultural Y Creativo.</t>
  </si>
  <si>
    <t>Implementar 400 Procedas Implementar Acopañar Y/O Fortalecer 400 Procedas.</t>
  </si>
  <si>
    <t>99.31</t>
  </si>
  <si>
    <t>31.69</t>
  </si>
  <si>
    <t>Intervenir 3000 M2 Intervenir Con Implementación O Mantenimiento 3000 M2 De Jardinería Y Coberturas Verdes</t>
  </si>
  <si>
    <t>95.81</t>
  </si>
  <si>
    <t>72.58</t>
  </si>
  <si>
    <t>66.27</t>
  </si>
  <si>
    <t>97.59</t>
  </si>
  <si>
    <t>34.59</t>
  </si>
  <si>
    <t>Ciudad Bolívar, adaptada al cambio climático con acciones de restauración ecologica</t>
  </si>
  <si>
    <t>Intervenir 12 Hectareas Con Procesos De Restauración, Rehabilitación Y Mantenimiento</t>
  </si>
  <si>
    <t>34.65</t>
  </si>
  <si>
    <t>Acciones de mejoramiento, gestión de riesgo, manejo de emergencias y desastres de los eventos y fenómenos relacionados con los escenarios de amenaza que se presentan</t>
  </si>
  <si>
    <t>Generar 100 Acciones Efectivas Que Garanticen El Fortalecimiento De Las Capacidades De Organizaciones Locales Para La Respuesta A Emergencias Y Desastres.</t>
  </si>
  <si>
    <t>85.33</t>
  </si>
  <si>
    <t>Desarrollar 1 Intervencion Desarrollar 1 Intervenciones Para La Reducción Del Riesgo Y Adaptación Al Cambio Climático.</t>
  </si>
  <si>
    <t>Mantener 1000 Arboles Urbanos Y/O Rurales.</t>
  </si>
  <si>
    <t>52.6</t>
  </si>
  <si>
    <t>28.92</t>
  </si>
  <si>
    <t>Plantar 1200 Arboles Urbanos Y/O Rurales.</t>
  </si>
  <si>
    <t>119.35</t>
  </si>
  <si>
    <t>34.32</t>
  </si>
  <si>
    <t>Construir 2800 Metros Cuadrados Vecinales Y/O De Bolsillo (La Construcción Incluye Su Dotación)</t>
  </si>
  <si>
    <t>Intervenir 22 Parques Vecinales Y/O De Bolsillo Con Acciones De Mejoramiento, Mantenimiento Y/O Dotación</t>
  </si>
  <si>
    <t>19.9</t>
  </si>
  <si>
    <t>100.5</t>
  </si>
  <si>
    <t>Atender 40000 Animales En Urgencias, Brigadas Médico Veterinarias, Acciones De Esterilización, Educación Y Adopción.</t>
  </si>
  <si>
    <t>65.32</t>
  </si>
  <si>
    <t>Fortalescer 6 Acueductos Veredales Con Asistencia, Intervenir Técnica U Organizativa</t>
  </si>
  <si>
    <t>Fortalecer 80 Acciones  Y/O Promover 80 Acciones Con Organizaciones Yo Colectivos Que Promuevan El Cambio De La Cultura Ciudadana En La Separación En La Fuente Y Reciclaje</t>
  </si>
  <si>
    <t>98.15</t>
  </si>
  <si>
    <t>97.96</t>
  </si>
  <si>
    <t>51.68</t>
  </si>
  <si>
    <t>Adelantar 20 Acciones De Implementación, Investigación O Promoción De Energías Alternativas Para El Área Rural.</t>
  </si>
  <si>
    <t>paz, memoria y reconciliación en el marco de un nuevo contrato social y ambiental para Ciudad Bolívar</t>
  </si>
  <si>
    <t>Vincular 1200 Personas Procesos De Construcción De Memoria, Verdad, Reparación Integral A Víctimas, Paz Y Reconciliación</t>
  </si>
  <si>
    <t>98.5</t>
  </si>
  <si>
    <t>96.83</t>
  </si>
  <si>
    <t>Capacitar 4000 Personas Para La Construcción De Ciudadanía Y Desarrollo De Capacidades Para El Ejercicio De Derechos De Las Mujeres</t>
  </si>
  <si>
    <t>95.74</t>
  </si>
  <si>
    <t>8.04</t>
  </si>
  <si>
    <t>Vincular 5600 Personas Personas En Acciones Para La Prevención Del Feminicidio Y La Violencia Contra La Mujer.</t>
  </si>
  <si>
    <t>40.27</t>
  </si>
  <si>
    <t>34.5</t>
  </si>
  <si>
    <t>51.48</t>
  </si>
  <si>
    <t>7.44</t>
  </si>
  <si>
    <t>Ciudad Bolívar, una localidad segura y en paz a través de la convivencia y la prevención</t>
  </si>
  <si>
    <t>Implemetar 4 Estrategias De Atención De Movilizaciones Y Aglomeraciones En El Territorio A Través De Equipos De Gestores De Convivencia Bajo El Direccionamiento Estratégico De La Secretaria De Seguridad, Convivencia Y Justicia.</t>
  </si>
  <si>
    <t>74.21</t>
  </si>
  <si>
    <t>79.03</t>
  </si>
  <si>
    <t>Incluir 600 Personas En Actividades De Educación Para La Resiliencia Y La Prevención De Hechos Delictivos.</t>
  </si>
  <si>
    <t>97.37</t>
  </si>
  <si>
    <t>Beneficiar 5830 Personas A Través De Estrategias Para El Fortalecimiento De Los Mecanismos De Justicia Comunitaria.</t>
  </si>
  <si>
    <t>30.03</t>
  </si>
  <si>
    <t>13.94</t>
  </si>
  <si>
    <t>Atender 600 Personas En Estrategias De Acceso A La Justicia Integral En La Ciudad.</t>
  </si>
  <si>
    <t>98.69</t>
  </si>
  <si>
    <t>Vincular 40 Instituciones Al Programa Pedagógico De Resolución De Conflictos En La Comunidad Escolar.</t>
  </si>
  <si>
    <t>6.25</t>
  </si>
  <si>
    <t>17.5</t>
  </si>
  <si>
    <t>10.36</t>
  </si>
  <si>
    <t>Tecnológica, segura y en paz en Ciudad Bolívar</t>
  </si>
  <si>
    <t>Suministrar 1 Dotacion Tecnológicas A Organismos De Seguridad.</t>
  </si>
  <si>
    <t>11.03</t>
  </si>
  <si>
    <t>Suministrar 1 Dotac Ion Llogisticos A Organismos De Seguridad.</t>
  </si>
  <si>
    <t>Movilidad segura, sostenible y accesible en Ciudad Bolívar</t>
  </si>
  <si>
    <t>Intervenir 9000 M2 De Elementos Del Sistema De Espacio Público Peatonal Con Acciones De Construcción Y/O Conservación.</t>
  </si>
  <si>
    <t>108.58</t>
  </si>
  <si>
    <t>104.77</t>
  </si>
  <si>
    <t>9.27</t>
  </si>
  <si>
    <t>Intervenir 35000 M2 De Puentes Vehiculares Y/O Peatonales De Escala Local Sobre Cuerpos De Agua Con Acciones De Construcción Y/O Conservación.</t>
  </si>
  <si>
    <t>8.06</t>
  </si>
  <si>
    <t>38.88</t>
  </si>
  <si>
    <t>1.59</t>
  </si>
  <si>
    <t>Intervenir 26 Km-Carril De Malla Vial Urbana (Local Y/O Intermedia) Con Acciones De Construcción Y/O Conservación</t>
  </si>
  <si>
    <t>75.65</t>
  </si>
  <si>
    <t>67.27</t>
  </si>
  <si>
    <t>21.1</t>
  </si>
  <si>
    <t>81.15</t>
  </si>
  <si>
    <t>Intervenir 19 Km-Carril De Malla Vial Rural Con Acciones De Construcción Y/O Conservación</t>
  </si>
  <si>
    <t>12.25</t>
  </si>
  <si>
    <t>4.6</t>
  </si>
  <si>
    <t>15.3</t>
  </si>
  <si>
    <t>80.53</t>
  </si>
  <si>
    <t>52.3</t>
  </si>
  <si>
    <t>Intervenir 1500 M2 Lineales De Ciclo-Infraestructura Con Acciones De Construcción Y/O Conservación.</t>
  </si>
  <si>
    <t>Ciudad Bolívar con conectividad rural</t>
  </si>
  <si>
    <t>Operativizar 15 Centros De Acceso Comunitario En Zonas Rurales Y/O Apartadas</t>
  </si>
  <si>
    <t>47.09</t>
  </si>
  <si>
    <t>Intervenir 35 Salones Comunales Elementos Logísticos O Tecnológicos</t>
  </si>
  <si>
    <t>88.88</t>
  </si>
  <si>
    <t>Capacitar 2000 Personas Formación Para La Participación De Manera Virtual Y Presencial.</t>
  </si>
  <si>
    <t>80.74</t>
  </si>
  <si>
    <t>Fortalecer 400 Organizaciones Jac E Instancias De Participación Ciudadana</t>
  </si>
  <si>
    <t>94.82</t>
  </si>
  <si>
    <t>71.58</t>
  </si>
  <si>
    <t>Realizar 1 Rendicion De Cuentas Anuales</t>
  </si>
  <si>
    <t>91.15</t>
  </si>
  <si>
    <t>41.25</t>
  </si>
  <si>
    <t>95.28</t>
  </si>
  <si>
    <t>Un nuevo contrato social y ambiental para Sumapaz</t>
  </si>
  <si>
    <t>Beneficiar 239 Personas Mayores Con Apoyo Económico Tipo C</t>
  </si>
  <si>
    <t>115.06</t>
  </si>
  <si>
    <t>127.62</t>
  </si>
  <si>
    <t>97.09</t>
  </si>
  <si>
    <t>86.12</t>
  </si>
  <si>
    <t>Atender 800 Hogares Con Apoyos Que Contribuyan Al Ingreso Mínimo</t>
  </si>
  <si>
    <t>94.05</t>
  </si>
  <si>
    <t>Promover 20 Mipymes Y/O Emprendimientos Procesos De Reconversión Hacia Actividades Sostenibles. Apoyando En Asesoría Administrativa, Técnica Y Jurídica Para La Constitución De Los Emprendimientos Organizativos Y Mipymes</t>
  </si>
  <si>
    <t>Promover 50 Mipymes Y/O Emprendimientos La Transformación Empresarial Y/O Productiva. Apoyando En Asesoría Administrativa, Técnica Y Jurídica Para La Constitución De Los Emprendimientos Organizativos Y Mipymes</t>
  </si>
  <si>
    <t>31.99</t>
  </si>
  <si>
    <t>Revitalizar 50 Mipymes Y/O Emprendimientos Potencializadas Dentro De Las Aglomeraciones Económicas Que Fomentan El Empleo Y/O Nuevas Actividades Económicas. Apoyando En Asesoría Administrativa, Técnica Y Jurídica Para La Constitución De Los Emprendimientos Organizativos Y Mipymes</t>
  </si>
  <si>
    <t>19.49</t>
  </si>
  <si>
    <t>Dotar 3 Sedes De Atención A La Primera Infancia Y/O Adolescencia (Jardines Infantiles Y Centros Amar)</t>
  </si>
  <si>
    <t>10.16</t>
  </si>
  <si>
    <t>Formar 600 Personas En Prevención De Violencia Intrafamiliar Y/O Violencia Sexual.</t>
  </si>
  <si>
    <t>6.32</t>
  </si>
  <si>
    <t>Vincular 500 Mujeres Cuidadoras A Estrategias De Cuidado</t>
  </si>
  <si>
    <t>87.66</t>
  </si>
  <si>
    <t>9.61</t>
  </si>
  <si>
    <t>Vincular 100 Personas Con Discapacidad, Cuidadores Y Cuidadoras, En Actividades Alternativas De Salud.</t>
  </si>
  <si>
    <t>Vincular 300 Personas A Las Acciones Desarrolladas Desde Los Dispositivos De Base Comunitaria En Respuesta Al Consumo De Spa. Las Acciones Serán Concertadas Con Las Comunidades</t>
  </si>
  <si>
    <t>22.79</t>
  </si>
  <si>
    <t>Vincular 100 Personas A Las Acciones Y Estrategias De Reconocimiento De Los Saberes Ancestrales En Medicina.</t>
  </si>
  <si>
    <t>71.36</t>
  </si>
  <si>
    <t>Vincular 1000 Personas En Acciones Complementarias De La Estrategia Territorial De Salud.</t>
  </si>
  <si>
    <t>71.43</t>
  </si>
  <si>
    <t>Vincular 400 Personas A Las Acciones Y Estrategias Para La Prevención Del Embarazo Adolescente. Acciones Que Serán Concertadas En Mesas Técnicas Con El Sector</t>
  </si>
  <si>
    <t>Implementar 1 Proyecto Para El Desarrollo Integral De La Primera Infancia Y La Relación Escuela, Familia Y Comunidad. Beneficiando A 300 Familias De La Localidad</t>
  </si>
  <si>
    <t>Dotar 18 Sedes Educativas Rurales</t>
  </si>
  <si>
    <t>84.97</t>
  </si>
  <si>
    <t>15.21</t>
  </si>
  <si>
    <t>Cierre de brechas para la inclusión productiva urbano rural</t>
  </si>
  <si>
    <t>Beneficiar 160 Personas Con Apoyo Para La Educación Superior. Para Egresados De Los Colegios Públicos De La Localidad</t>
  </si>
  <si>
    <t>82.5</t>
  </si>
  <si>
    <t>60.63</t>
  </si>
  <si>
    <t>100.52</t>
  </si>
  <si>
    <t>97.03</t>
  </si>
  <si>
    <t>Benefiaciar 160 Personas De Programas De Educación Superior Con Apoyo De Sostenimiento Para La Permanencia. Para Egresados De Los Colegios Públicos De La Localidad</t>
  </si>
  <si>
    <t>61.88</t>
  </si>
  <si>
    <t>93.69</t>
  </si>
  <si>
    <t>84.43</t>
  </si>
  <si>
    <t>Mejorar 150 Viviendas De Interés Social Rurales. Con Un Diagnóstico De Saneamiento Predial Y Condiciones Físicas Para Su Mejoramiento</t>
  </si>
  <si>
    <t>147.37</t>
  </si>
  <si>
    <t>21.71</t>
  </si>
  <si>
    <t>Vincular 500 Personas En Actividades Recreo-Deportivas Comunitarias.</t>
  </si>
  <si>
    <t>69.43</t>
  </si>
  <si>
    <t>Capacitar 600 Personas En Los Campos Deportivos. Teniendo Como Referencia Diagnósticos Participativos Que Atiendan A Realidades Culturales De La Localidad Que Sirvan Como Insumo Para La Estructuración De Proyectos</t>
  </si>
  <si>
    <t>96.67</t>
  </si>
  <si>
    <t>60.18</t>
  </si>
  <si>
    <t>Beneficiar 600 Personas Con Artículos Deportivos Entregados.</t>
  </si>
  <si>
    <t>60.83</t>
  </si>
  <si>
    <t>2.51</t>
  </si>
  <si>
    <t>Realizar 4 Eventos De Promoción De Actividades Culturales</t>
  </si>
  <si>
    <t>17.05</t>
  </si>
  <si>
    <t>Otorgar 50 Estímulos De Apoyo Al Sector Artístico Y Cultural</t>
  </si>
  <si>
    <t>Capacitar 600 Personas En Los Campos Artísticos, Interculturales, Culturales Y/O Patrimoniales.</t>
  </si>
  <si>
    <t>433.33</t>
  </si>
  <si>
    <t>61.17</t>
  </si>
  <si>
    <t>Intervenir 2 Sedes Culturales Con Dotación Y/O Adecuación.</t>
  </si>
  <si>
    <t>23.14</t>
  </si>
  <si>
    <t>Apoyar 600 Predios Rurales Con Asistencia Técnica Agropecuaria Y/O Ambiental. En Ese Sentido Se Impulsarán 600 Unidades Productivas De La Localidad.</t>
  </si>
  <si>
    <t>322.67</t>
  </si>
  <si>
    <t>183.17</t>
  </si>
  <si>
    <t>56.07</t>
  </si>
  <si>
    <t>90.92</t>
  </si>
  <si>
    <t>77.04</t>
  </si>
  <si>
    <t>Financiar 37 Proyectos Del Sector Cultural Y Creativo.</t>
  </si>
  <si>
    <t>646.15</t>
  </si>
  <si>
    <t>259.46</t>
  </si>
  <si>
    <t>Implementar 4 Procedas . Así Mismo Trabajando Las Iniciativas Ambientalmente Sostenibles Formuladas Juntamente Con Las Comunidades</t>
  </si>
  <si>
    <t>51.3</t>
  </si>
  <si>
    <t>90.83</t>
  </si>
  <si>
    <t>Intervenir 11 Hectáreas Con Procesos De Restauración, Rehabilitación O Recuperación Ecológica.</t>
  </si>
  <si>
    <t>47.68</t>
  </si>
  <si>
    <t>Desarrollar 19 Intervenciones  Para La Reducción Del Riesgo Y Adaptación Al Cambio Climático.</t>
  </si>
  <si>
    <t>Realizar 5 Acciones Efectivas Para El Fortalecimiento De Las Capacidades Locales Para La Respuesta A Emergencias Y Desastres.</t>
  </si>
  <si>
    <t>Plantar Y/O Mantener 950 Árboles Urbanos Y/O Rurales.</t>
  </si>
  <si>
    <t>Construir 1501 Metros Cuadrados De Parque Vecinales Y/O De Bolsillo (La Construcción Incluye Su Dotación). (Construir Una Chancha Sintetica De 1500 M2)</t>
  </si>
  <si>
    <t>Intervenir 1 Parques Vecinales Y/O De Bolsillo Con Acciones De Mejoramiento, Mantenimiento Y/O Dotación.</t>
  </si>
  <si>
    <t>.67</t>
  </si>
  <si>
    <t>Atender 1000 Animales En Urgencias, Brigadas Médico Veterinarias, Acciones De Esterilización, Educación Y Adopción.</t>
  </si>
  <si>
    <t>188.4</t>
  </si>
  <si>
    <t>47.1</t>
  </si>
  <si>
    <t>13.65</t>
  </si>
  <si>
    <t>38.48</t>
  </si>
  <si>
    <t>Fortalecer 4 Acueductos Veredales Con Asistencia, Intervenir Técnica U Organizativa. Incluyendo El Tratamiento De Aguas Residuales</t>
  </si>
  <si>
    <t>92.62</t>
  </si>
  <si>
    <t>8.45</t>
  </si>
  <si>
    <t>Implementar 100 Acciones Enfocadas A Consolidar El Modelo De Energías Alternativas Sostenible Para Sumapaz.</t>
  </si>
  <si>
    <t>12.65</t>
  </si>
  <si>
    <t>Capacitar 700 Personas En Separación En La Fuente Y Reciclaje.</t>
  </si>
  <si>
    <t>9.2</t>
  </si>
  <si>
    <t>Vincular 800 Personas A Procesos De Construcción De Memoria, Verdad, Reparación Integral A Víctimas, Paz Y Reconciliación.</t>
  </si>
  <si>
    <t>44.87</t>
  </si>
  <si>
    <t>Capacitar 1000 Personas Para La Construcción De Ciudadanía Y Desarrollo De Capacidades Para El Ejercicio De Derechos De Las Mujeres. Así Mismo Se Tendrá En Cuenta La Vinculación A Las Mujeres En Acciones De Construcción De Ciudadanía Y Capacidad Para El Ejercicio Del Derecho</t>
  </si>
  <si>
    <t>20.8</t>
  </si>
  <si>
    <t>15.47</t>
  </si>
  <si>
    <t>Vincular 1200 Personas En Acciones Para La Prevención Del Feminicidio Y La Violencia Contra La Mujer.</t>
  </si>
  <si>
    <t>Formar 200 Personas En La Escuela De Seguridad. Garantizando El Enfoque De Escuela De Convivencia Comunitaria</t>
  </si>
  <si>
    <t>Beneficiar 150 Personas A Través De Estrategias Para El Fortalecimiento De Los Mecanismos De Justicia Comunitaria.</t>
  </si>
  <si>
    <t>598.57</t>
  </si>
  <si>
    <t>362.67</t>
  </si>
  <si>
    <t>107.13</t>
  </si>
  <si>
    <t>64.03</t>
  </si>
  <si>
    <t>Atender 200 Personas En Estrategias De Acceso A La Justicia Integral En La Ciudad.</t>
  </si>
  <si>
    <t>442.11</t>
  </si>
  <si>
    <t>320.5</t>
  </si>
  <si>
    <t>88.32</t>
  </si>
  <si>
    <t>39.56</t>
  </si>
  <si>
    <t>Suministrar 3 Dotaciones Tecnológicas A Organismos De Seguridad. Específicamente Para Las Corregidurías De La Localidad De Sumapaz</t>
  </si>
  <si>
    <t>Suministrar 3 Dotaciones Del Parque Automotor A Organismos De Seguridad. Específicamente Para Las Corregidurías De La Localidad De Sumapaz</t>
  </si>
  <si>
    <t>Intervenir 12800 Metros De Elementos Del Sistema De Espacio Público Peatonal Con Acciones De Construcción Y/O Conservación. Impactando En Los Caminos Veredales.</t>
  </si>
  <si>
    <t>Intervenir 450 Metros Cuadrados De Puentes Vehiculares Y/O Peatonales De Escala Local Sobre Cuerpos De Agua Con Acciones De Construcción Y/O Conservación.</t>
  </si>
  <si>
    <t>74.52</t>
  </si>
  <si>
    <t>35.65</t>
  </si>
  <si>
    <t>Intervenir 5.3 Kilometros-Carril De Malla Vial Rural Con Acciones De Construcción Y/O Conservación.</t>
  </si>
  <si>
    <t>1.8</t>
  </si>
  <si>
    <t>1.7</t>
  </si>
  <si>
    <t>94.44</t>
  </si>
  <si>
    <t>5.3</t>
  </si>
  <si>
    <t>54.72</t>
  </si>
  <si>
    <t>29.62</t>
  </si>
  <si>
    <t>Operativizar 10 Centros De Acceso Comunitario En Zonas Rurales Y/O Apartadas. Garantizando Acceso Digital En La Ruralidad</t>
  </si>
  <si>
    <t>91.95</t>
  </si>
  <si>
    <t>25.14</t>
  </si>
  <si>
    <t>18.14</t>
  </si>
  <si>
    <t>Dotar 21 Sedes De Salones Comunales</t>
  </si>
  <si>
    <t>Construir 3 Sedes De Salones Comunales. Con Un Diagnóstico De Saneamiento Predial Y Condiciones Físicas Para Su Construcción.</t>
  </si>
  <si>
    <t>39.59</t>
  </si>
  <si>
    <t>Fortalecer 50 Organizaciones , Jac E Instancias De Participación Ciudadana.</t>
  </si>
  <si>
    <t>49.53</t>
  </si>
  <si>
    <t>Terminación de infraestructuras (sedes administrativas locales)</t>
  </si>
  <si>
    <t>Construir 1 Sedes Administrativas Locales.</t>
  </si>
  <si>
    <t>99.35</t>
  </si>
  <si>
    <t>5.62</t>
  </si>
  <si>
    <t>89.35</t>
  </si>
  <si>
    <t>97.95</t>
  </si>
  <si>
    <t>59.51</t>
  </si>
  <si>
    <t>40.78</t>
  </si>
  <si>
    <t>63.43</t>
  </si>
  <si>
    <t>TIPO C</t>
  </si>
  <si>
    <t>Parceros</t>
  </si>
  <si>
    <t>(Varios elementos)</t>
  </si>
  <si>
    <t xml:space="preserve">Cuenta de No. Indicador </t>
  </si>
  <si>
    <t>Propuestas Priorizadas en PP</t>
  </si>
  <si>
    <t>Cuota 2024</t>
  </si>
  <si>
    <t>Valor Sobretasa a la Gasolina</t>
  </si>
  <si>
    <t>Inversión Directa
(Sobretasa a la Gasolina) 
1-100-I010</t>
  </si>
  <si>
    <t xml:space="preserve">Total Inversión 
Directa
(SIN Oxp)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</si>
</sst>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7">
    <numFmt numFmtId="8" formatCode="&quot;$&quot;\ #,##0.00;[Red]\-&quot;$&quot;\ #,##0.00"/>
    <numFmt numFmtId="41" formatCode="_-* #,##0_-;\-* #,##0_-;_-* &quot;-&quot;_-;_-@_-"/>
    <numFmt numFmtId="44" formatCode="_-&quot;$&quot;\ * #,##0.00_-;\-&quot;$&quot;\ * #,##0.00_-;_-&quot;$&quot;\ * &quot;-&quot;??_-;_-@_-"/>
    <numFmt numFmtId="43" formatCode="_-* #,##0.00_-;\-* #,##0.00_-;_-* &quot;-&quot;??_-;_-@_-"/>
    <numFmt numFmtId="164" formatCode="_(* #,##0.0_);_(* \(#,##0.0\);_(* &quot;-&quot;??_);_(@_)"/>
    <numFmt numFmtId="165" formatCode="_(* #,##0.00_);_(* \(#,##0.00\);_(* \-??_);_(@_)"/>
    <numFmt numFmtId="166" formatCode="_(* &quot;$&quot;#,##0_);_(* \(&quot;$&quot;#,##0\);_(* &quot;-&quot;??_);_(@_)"/>
    <numFmt numFmtId="167" formatCode="0.0%"/>
    <numFmt numFmtId="168" formatCode="_(* 0.0%_);_(* \(0.0%\);_(* &quot;-&quot;??_);_(@_)"/>
    <numFmt numFmtId="169" formatCode="#,##0.0"/>
    <numFmt numFmtId="170" formatCode="_(&quot;$&quot;\ * #,##0_);_(&quot;$&quot;\ * \(#,##0\);_(&quot;$&quot;\ * &quot;-&quot;_);_(@_)"/>
    <numFmt numFmtId="171" formatCode="_(* #,##0.00_);_(* \(#,##0.00\);_(* &quot;-&quot;??_);_(@_)"/>
    <numFmt numFmtId="172" formatCode="_-&quot;$&quot;\ * #,##0_-;\-&quot;$&quot;\ * #,##0_-;_-&quot;$&quot;\ * &quot;-&quot;??_-;_-@_-"/>
    <numFmt numFmtId="173" formatCode="_(* #,##0_);_(* \(#,##0\);_(* &quot;-&quot;??_);_(@_)"/>
    <numFmt numFmtId="174" formatCode="&quot;$&quot;\ #,##0"/>
    <numFmt numFmtId="175" formatCode="#,##0_ ;\-#,##0\ "/>
    <numFmt numFmtId="176" formatCode="0.0"/>
  </numFmts>
  <fonts count="45">
    <font>
      <sz val="11"/>
      <color indexed="8"/>
      <name val="Calibri"/>
      <family val="2"/>
    </font>
    <font>
      <sz val="11"/>
      <color theme="1"/>
      <name val="Calibri"/>
      <family val="2"/>
      <scheme val="minor"/>
    </font>
    <font>
      <sz val="10"/>
      <name val="Arial"/>
      <family val="2"/>
    </font>
    <font>
      <b/>
      <sz val="12"/>
      <color indexed="9"/>
      <name val="Arial Narrow"/>
      <family val="2"/>
    </font>
    <font>
      <sz val="11"/>
      <color indexed="8"/>
      <name val="Calibri"/>
      <family val="2"/>
    </font>
    <font>
      <b/>
      <sz val="10"/>
      <color rgb="FFFFFFFF"/>
      <name val="Arial Narrow"/>
      <family val="2"/>
    </font>
    <font>
      <b/>
      <sz val="12"/>
      <color theme="8"/>
      <name val="Arial Narrow"/>
      <family val="2"/>
    </font>
    <font>
      <b/>
      <sz val="12"/>
      <color rgb="FFFF0000"/>
      <name val="Arial Narrow"/>
      <family val="2"/>
    </font>
    <font>
      <sz val="12"/>
      <color indexed="8"/>
      <name val="Arial Narrow"/>
      <family val="2"/>
    </font>
    <font>
      <sz val="10"/>
      <color rgb="FF000000"/>
      <name val="Arial Narrow"/>
      <family val="2"/>
    </font>
    <font>
      <sz val="10"/>
      <color theme="1"/>
      <name val="Arial Narrow"/>
      <family val="2"/>
    </font>
    <font>
      <sz val="10"/>
      <color indexed="8"/>
      <name val="Arial Narrow"/>
      <family val="2"/>
    </font>
    <font>
      <sz val="10"/>
      <name val="Arial Narrow"/>
      <family val="2"/>
    </font>
    <font>
      <sz val="10"/>
      <color rgb="FFFF0000"/>
      <name val="Arial Narrow"/>
      <family val="2"/>
    </font>
    <font>
      <b/>
      <sz val="10"/>
      <color rgb="FF000000"/>
      <name val="Arial Narrow"/>
      <family val="2"/>
    </font>
    <font>
      <sz val="11"/>
      <color theme="1"/>
      <name val="Arial"/>
      <family val="2"/>
    </font>
    <font>
      <sz val="11"/>
      <name val="Calibri"/>
      <family val="2"/>
      <scheme val="minor"/>
    </font>
    <font>
      <b/>
      <sz val="11"/>
      <color indexed="8"/>
      <name val="Calibri"/>
      <family val="2"/>
    </font>
    <font>
      <b/>
      <sz val="11"/>
      <color theme="1"/>
      <name val="Calibri"/>
      <family val="2"/>
    </font>
    <font>
      <b/>
      <sz val="10"/>
      <color theme="0"/>
      <name val="Calibri"/>
      <family val="2"/>
      <scheme val="minor"/>
    </font>
    <font>
      <sz val="10"/>
      <color rgb="FF000000"/>
      <name val="Calibri"/>
      <family val="2"/>
      <scheme val="minor"/>
    </font>
    <font>
      <sz val="11"/>
      <color indexed="8"/>
      <name val="Calibri"/>
      <family val="2"/>
      <scheme val="minor"/>
    </font>
    <font>
      <b/>
      <sz val="10"/>
      <name val="Calibri"/>
      <family val="2"/>
      <scheme val="minor"/>
    </font>
    <font>
      <b/>
      <sz val="28"/>
      <color theme="0"/>
      <name val="Calibri"/>
      <family val="2"/>
      <scheme val="minor"/>
    </font>
    <font>
      <b/>
      <sz val="11"/>
      <color theme="1"/>
      <name val="Calibri"/>
      <family val="2"/>
      <scheme val="minor"/>
    </font>
    <font>
      <b/>
      <sz val="10"/>
      <color theme="1"/>
      <name val="Arial Unicode MS"/>
      <family val="2"/>
    </font>
    <font>
      <sz val="10"/>
      <color theme="1"/>
      <name val="Arial Unicode MS"/>
      <family val="2"/>
    </font>
    <font>
      <sz val="9"/>
      <color theme="1"/>
      <name val="Calibri"/>
      <family val="2"/>
      <scheme val="minor"/>
    </font>
    <font>
      <b/>
      <sz val="10"/>
      <color theme="1"/>
      <name val="Calibri"/>
      <family val="2"/>
      <scheme val="minor"/>
    </font>
    <font>
      <sz val="9"/>
      <name val="Calibri"/>
      <family val="2"/>
      <scheme val="minor"/>
    </font>
    <font>
      <b/>
      <sz val="11"/>
      <name val="Calibri"/>
      <family val="2"/>
      <scheme val="minor"/>
    </font>
    <font>
      <sz val="10"/>
      <name val="Calibri"/>
      <family val="2"/>
      <scheme val="minor"/>
    </font>
    <font>
      <b/>
      <sz val="10"/>
      <color theme="0"/>
      <name val="Arial Narrow"/>
      <family val="2"/>
    </font>
    <font>
      <sz val="8"/>
      <name val="Calibri"/>
      <family val="2"/>
    </font>
    <font>
      <b/>
      <sz val="14"/>
      <color indexed="8"/>
      <name val="Calibri"/>
      <family val="2"/>
    </font>
    <font>
      <b/>
      <sz val="10"/>
      <color rgb="FF0000FF"/>
      <name val="Arial Narrow"/>
      <family val="2"/>
    </font>
    <font>
      <b/>
      <sz val="10"/>
      <color theme="0"/>
      <name val="Calibri"/>
      <family val="2"/>
    </font>
    <font>
      <sz val="11"/>
      <name val="Calibri"/>
      <family val="2"/>
    </font>
    <font>
      <b/>
      <sz val="28"/>
      <color rgb="FFFFDE09"/>
      <name val="Calibri"/>
      <family val="2"/>
      <scheme val="minor"/>
    </font>
    <font>
      <b/>
      <sz val="10"/>
      <color rgb="FFC90B00"/>
      <name val="Arial Narrow"/>
      <family val="2"/>
    </font>
    <font>
      <b/>
      <sz val="10"/>
      <color rgb="FFFFDE09"/>
      <name val="Arial Narrow"/>
      <family val="2"/>
    </font>
    <font>
      <sz val="10"/>
      <color theme="1"/>
      <name val="Segoe UI"/>
      <family val="2"/>
    </font>
    <font>
      <sz val="10"/>
      <color indexed="8"/>
      <name val="Segoe UI"/>
      <family val="2"/>
    </font>
    <font>
      <b/>
      <sz val="10"/>
      <color indexed="8"/>
      <name val="Segoe UI"/>
      <family val="2"/>
    </font>
    <font>
      <sz val="7"/>
      <color rgb="FF666666"/>
      <name val="Arial"/>
      <family val="2"/>
    </font>
  </fonts>
  <fills count="31">
    <fill>
      <patternFill patternType="none"/>
    </fill>
    <fill>
      <patternFill patternType="gray125"/>
    </fill>
    <fill>
      <patternFill patternType="solid">
        <fgColor theme="8" tint="-0.249977111117893"/>
        <bgColor indexed="64"/>
      </patternFill>
    </fill>
    <fill>
      <patternFill patternType="solid">
        <fgColor indexed="40"/>
        <bgColor indexed="64"/>
      </patternFill>
    </fill>
    <fill>
      <patternFill patternType="solid">
        <fgColor theme="9"/>
        <bgColor indexed="64"/>
      </patternFill>
    </fill>
    <fill>
      <patternFill patternType="solid">
        <fgColor theme="5" tint="-0.499984740745262"/>
        <bgColor theme="5"/>
      </patternFill>
    </fill>
    <fill>
      <patternFill patternType="solid">
        <fgColor theme="5"/>
        <bgColor indexed="64"/>
      </patternFill>
    </fill>
    <fill>
      <patternFill patternType="solid">
        <fgColor theme="7" tint="-0.249977111117893"/>
        <bgColor indexed="64"/>
      </patternFill>
    </fill>
    <fill>
      <patternFill patternType="solid">
        <fgColor rgb="FF7030A0"/>
        <bgColor indexed="64"/>
      </patternFill>
    </fill>
    <fill>
      <patternFill patternType="solid">
        <fgColor rgb="FFC00000"/>
        <bgColor indexed="64"/>
      </patternFill>
    </fill>
    <fill>
      <patternFill patternType="solid">
        <fgColor theme="0"/>
        <bgColor indexed="64"/>
      </patternFill>
    </fill>
    <fill>
      <patternFill patternType="solid">
        <fgColor rgb="FFFFFF00"/>
        <bgColor indexed="64"/>
      </patternFill>
    </fill>
    <fill>
      <patternFill patternType="solid">
        <fgColor theme="9" tint="0.79998168889431442"/>
        <bgColor indexed="64"/>
      </patternFill>
    </fill>
    <fill>
      <patternFill patternType="solid">
        <fgColor theme="0"/>
        <bgColor rgb="FFD8D8D8"/>
      </patternFill>
    </fill>
    <fill>
      <patternFill patternType="solid">
        <fgColor theme="0"/>
        <bgColor theme="0"/>
      </patternFill>
    </fill>
    <fill>
      <patternFill patternType="solid">
        <fgColor theme="7" tint="0.79998168889431442"/>
        <bgColor indexed="64"/>
      </patternFill>
    </fill>
    <fill>
      <patternFill patternType="solid">
        <fgColor theme="5" tint="0.79998168889431442"/>
        <bgColor indexed="64"/>
      </patternFill>
    </fill>
    <fill>
      <patternFill patternType="solid">
        <fgColor rgb="FFFF0000"/>
        <bgColor indexed="64"/>
      </patternFill>
    </fill>
    <fill>
      <patternFill patternType="solid">
        <fgColor theme="0"/>
        <bgColor rgb="FFFF9900"/>
      </patternFill>
    </fill>
    <fill>
      <patternFill patternType="solid">
        <fgColor theme="7"/>
        <bgColor indexed="64"/>
      </patternFill>
    </fill>
    <fill>
      <patternFill patternType="solid">
        <fgColor theme="4" tint="0.79998168889431442"/>
        <bgColor indexed="64"/>
      </patternFill>
    </fill>
    <fill>
      <patternFill patternType="solid">
        <fgColor theme="0"/>
        <bgColor rgb="FFE2EFD9"/>
      </patternFill>
    </fill>
    <fill>
      <patternFill patternType="solid">
        <fgColor theme="0"/>
        <bgColor rgb="FFFFFF00"/>
      </patternFill>
    </fill>
    <fill>
      <patternFill patternType="solid">
        <fgColor theme="0"/>
        <bgColor rgb="FFF7CAAC"/>
      </patternFill>
    </fill>
    <fill>
      <patternFill patternType="solid">
        <fgColor theme="8"/>
        <bgColor indexed="64"/>
      </patternFill>
    </fill>
    <fill>
      <patternFill patternType="solid">
        <fgColor theme="4" tint="0.79998168889431442"/>
        <bgColor theme="4" tint="0.79998168889431442"/>
      </patternFill>
    </fill>
    <fill>
      <patternFill patternType="solid">
        <fgColor theme="9" tint="0.59999389629810485"/>
        <bgColor indexed="64"/>
      </patternFill>
    </fill>
    <fill>
      <patternFill patternType="solid">
        <fgColor theme="9" tint="-0.249977111117893"/>
        <bgColor indexed="64"/>
      </patternFill>
    </fill>
    <fill>
      <patternFill patternType="solid">
        <fgColor rgb="FFC90B00"/>
        <bgColor indexed="64"/>
      </patternFill>
    </fill>
    <fill>
      <patternFill patternType="solid">
        <fgColor rgb="FFF7B325"/>
        <bgColor indexed="64"/>
      </patternFill>
    </fill>
    <fill>
      <patternFill patternType="solid">
        <fgColor rgb="FFF7B325"/>
        <bgColor rgb="FF000000"/>
      </patternFill>
    </fill>
  </fills>
  <borders count="15">
    <border>
      <left/>
      <right/>
      <top/>
      <bottom/>
      <diagonal/>
    </border>
    <border>
      <left style="thin">
        <color indexed="64"/>
      </left>
      <right style="thin">
        <color indexed="64"/>
      </right>
      <top style="thin">
        <color indexed="64"/>
      </top>
      <bottom/>
      <diagonal/>
    </border>
    <border>
      <left style="thin">
        <color rgb="FF000000"/>
      </left>
      <right style="thin">
        <color rgb="FF000000"/>
      </right>
      <top style="thin">
        <color rgb="FF000000"/>
      </top>
      <bottom/>
      <diagonal/>
    </border>
    <border>
      <left style="thin">
        <color indexed="64"/>
      </left>
      <right style="thin">
        <color indexed="64"/>
      </right>
      <top style="thin">
        <color indexed="64"/>
      </top>
      <bottom style="thin">
        <color indexed="64"/>
      </bottom>
      <diagonal/>
    </border>
    <border>
      <left style="medium">
        <color rgb="FFCCCCCC"/>
      </left>
      <right style="medium">
        <color rgb="FFCCCCCC"/>
      </right>
      <top style="medium">
        <color rgb="FFCCCCCC"/>
      </top>
      <bottom style="medium">
        <color rgb="FFCCCCCC"/>
      </bottom>
      <diagonal/>
    </border>
    <border>
      <left style="thin">
        <color indexed="64"/>
      </left>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right style="hair">
        <color indexed="64"/>
      </right>
      <top/>
      <bottom style="hair">
        <color indexed="64"/>
      </bottom>
      <diagonal/>
    </border>
    <border>
      <left style="hair">
        <color indexed="64"/>
      </left>
      <right style="hair">
        <color indexed="64"/>
      </right>
      <top/>
      <bottom style="hair">
        <color indexed="64"/>
      </bottom>
      <diagonal/>
    </border>
    <border>
      <left style="thin">
        <color indexed="64"/>
      </left>
      <right style="thin">
        <color indexed="64"/>
      </right>
      <top style="double">
        <color indexed="64"/>
      </top>
      <bottom style="double">
        <color indexed="64"/>
      </bottom>
      <diagonal/>
    </border>
    <border>
      <left/>
      <right style="thin">
        <color indexed="64"/>
      </right>
      <top/>
      <bottom/>
      <diagonal/>
    </border>
    <border>
      <left style="thin">
        <color indexed="64"/>
      </left>
      <right style="thin">
        <color indexed="64"/>
      </right>
      <top/>
      <bottom/>
      <diagonal/>
    </border>
    <border>
      <left style="hair">
        <color indexed="64"/>
      </left>
      <right/>
      <top style="hair">
        <color indexed="64"/>
      </top>
      <bottom style="hair">
        <color indexed="64"/>
      </bottom>
      <diagonal/>
    </border>
  </borders>
  <cellStyleXfs count="9">
    <xf numFmtId="0" fontId="0" fillId="0" borderId="0"/>
    <xf numFmtId="43" fontId="4" fillId="0" borderId="0" applyFont="0" applyFill="0" applyBorder="0" applyAlignment="0" applyProtection="0"/>
    <xf numFmtId="41" fontId="4" fillId="0" borderId="0" applyFont="0" applyFill="0" applyBorder="0" applyAlignment="0" applyProtection="0"/>
    <xf numFmtId="44" fontId="1" fillId="0" borderId="0" applyFont="0" applyFill="0" applyBorder="0" applyAlignment="0" applyProtection="0"/>
    <xf numFmtId="170" fontId="4" fillId="0" borderId="0" applyFont="0" applyFill="0" applyBorder="0" applyAlignment="0" applyProtection="0"/>
    <xf numFmtId="9" fontId="4" fillId="0" borderId="0" applyFill="0" applyBorder="0" applyAlignment="0" applyProtection="0"/>
    <xf numFmtId="0" fontId="2" fillId="0" borderId="0"/>
    <xf numFmtId="0" fontId="2" fillId="0" borderId="0"/>
    <xf numFmtId="165" fontId="4" fillId="0" borderId="0" applyFill="0" applyBorder="0" applyAlignment="0" applyProtection="0"/>
  </cellStyleXfs>
  <cellXfs count="234">
    <xf numFmtId="0" fontId="0" fillId="0" borderId="0" xfId="0"/>
    <xf numFmtId="0" fontId="3" fillId="2" borderId="1" xfId="6" applyFont="1" applyFill="1" applyBorder="1" applyAlignment="1">
      <alignment horizontal="center" vertical="center" wrapText="1"/>
    </xf>
    <xf numFmtId="0" fontId="3" fillId="3" borderId="1" xfId="6" applyFont="1" applyFill="1" applyBorder="1" applyAlignment="1">
      <alignment horizontal="center" vertical="center" wrapText="1"/>
    </xf>
    <xf numFmtId="0" fontId="3" fillId="4" borderId="1" xfId="6" applyFont="1" applyFill="1" applyBorder="1" applyAlignment="1">
      <alignment horizontal="center" vertical="center" wrapText="1"/>
    </xf>
    <xf numFmtId="3" fontId="3" fillId="2" borderId="1" xfId="7" applyNumberFormat="1" applyFont="1" applyFill="1" applyBorder="1" applyAlignment="1">
      <alignment horizontal="center" vertical="center" wrapText="1"/>
    </xf>
    <xf numFmtId="3" fontId="3" fillId="2" borderId="1" xfId="7" applyNumberFormat="1" applyFont="1" applyFill="1" applyBorder="1" applyAlignment="1">
      <alignment horizontal="left" vertical="center" wrapText="1"/>
    </xf>
    <xf numFmtId="3" fontId="5" fillId="5" borderId="2" xfId="0" applyNumberFormat="1" applyFont="1" applyFill="1" applyBorder="1" applyAlignment="1" applyProtection="1">
      <alignment horizontal="center" vertical="center" wrapText="1"/>
      <protection locked="0"/>
    </xf>
    <xf numFmtId="3" fontId="3" fillId="6" borderId="1" xfId="7" applyNumberFormat="1" applyFont="1" applyFill="1" applyBorder="1" applyAlignment="1">
      <alignment horizontal="center" vertical="center" wrapText="1"/>
    </xf>
    <xf numFmtId="3" fontId="6" fillId="6" borderId="1" xfId="7" applyNumberFormat="1" applyFont="1" applyFill="1" applyBorder="1" applyAlignment="1">
      <alignment horizontal="center" vertical="center" wrapText="1"/>
    </xf>
    <xf numFmtId="3" fontId="3" fillId="7" borderId="1" xfId="7" applyNumberFormat="1" applyFont="1" applyFill="1" applyBorder="1" applyAlignment="1">
      <alignment horizontal="center" vertical="center" wrapText="1"/>
    </xf>
    <xf numFmtId="0" fontId="3" fillId="2" borderId="1" xfId="7" applyFont="1" applyFill="1" applyBorder="1" applyAlignment="1">
      <alignment horizontal="center" vertical="center" wrapText="1"/>
    </xf>
    <xf numFmtId="3" fontId="3" fillId="8" borderId="1" xfId="7" applyNumberFormat="1" applyFont="1" applyFill="1" applyBorder="1" applyAlignment="1">
      <alignment horizontal="center" vertical="center" wrapText="1"/>
    </xf>
    <xf numFmtId="3" fontId="3" fillId="9" borderId="1" xfId="7" applyNumberFormat="1" applyFont="1" applyFill="1" applyBorder="1" applyAlignment="1">
      <alignment horizontal="center" vertical="center" wrapText="1"/>
    </xf>
    <xf numFmtId="0" fontId="8" fillId="0" borderId="0" xfId="0" applyFont="1"/>
    <xf numFmtId="0" fontId="8" fillId="0" borderId="0" xfId="0" applyFont="1" applyAlignment="1">
      <alignment horizontal="center" vertical="center"/>
    </xf>
    <xf numFmtId="0" fontId="9" fillId="10" borderId="3" xfId="0" applyFont="1" applyFill="1" applyBorder="1" applyAlignment="1">
      <alignment horizontal="center" vertical="center"/>
    </xf>
    <xf numFmtId="0" fontId="9" fillId="10" borderId="3" xfId="0" applyFont="1" applyFill="1" applyBorder="1" applyAlignment="1">
      <alignment horizontal="center" vertical="center" wrapText="1"/>
    </xf>
    <xf numFmtId="0" fontId="9" fillId="10" borderId="3" xfId="0" applyFont="1" applyFill="1" applyBorder="1" applyAlignment="1">
      <alignment vertical="center"/>
    </xf>
    <xf numFmtId="0" fontId="9" fillId="10" borderId="3" xfId="0" applyFont="1" applyFill="1" applyBorder="1" applyAlignment="1">
      <alignment vertical="center" wrapText="1"/>
    </xf>
    <xf numFmtId="1" fontId="9" fillId="10" borderId="3" xfId="0" applyNumberFormat="1" applyFont="1" applyFill="1" applyBorder="1" applyAlignment="1">
      <alignment horizontal="center" vertical="center" wrapText="1"/>
    </xf>
    <xf numFmtId="0" fontId="10" fillId="10" borderId="3" xfId="0" applyFont="1" applyFill="1" applyBorder="1" applyAlignment="1">
      <alignment horizontal="center" vertical="center" wrapText="1"/>
    </xf>
    <xf numFmtId="166" fontId="9" fillId="0" borderId="3" xfId="0" applyNumberFormat="1" applyFont="1" applyBorder="1" applyAlignment="1" applyProtection="1">
      <alignment horizontal="right" vertical="center"/>
      <protection locked="0"/>
    </xf>
    <xf numFmtId="164" fontId="11" fillId="0" borderId="3" xfId="0" applyNumberFormat="1" applyFont="1" applyBorder="1" applyAlignment="1">
      <alignment horizontal="center" vertical="center"/>
    </xf>
    <xf numFmtId="164" fontId="11" fillId="0" borderId="3" xfId="0" applyNumberFormat="1" applyFont="1" applyBorder="1" applyAlignment="1" applyProtection="1">
      <alignment horizontal="center" vertical="center"/>
      <protection locked="0"/>
    </xf>
    <xf numFmtId="169" fontId="11" fillId="0" borderId="3" xfId="0" applyNumberFormat="1" applyFont="1" applyBorder="1" applyAlignment="1" applyProtection="1">
      <alignment horizontal="center" vertical="center"/>
      <protection locked="0"/>
    </xf>
    <xf numFmtId="166" fontId="11" fillId="0" borderId="3" xfId="4" applyNumberFormat="1" applyFont="1" applyFill="1" applyBorder="1" applyAlignment="1" applyProtection="1">
      <alignment vertical="center" wrapText="1"/>
      <protection locked="0"/>
    </xf>
    <xf numFmtId="3" fontId="11" fillId="0" borderId="3" xfId="4" applyNumberFormat="1" applyFont="1" applyFill="1" applyBorder="1" applyAlignment="1" applyProtection="1">
      <alignment vertical="center" wrapText="1"/>
    </xf>
    <xf numFmtId="0" fontId="10" fillId="10" borderId="3" xfId="0" applyFont="1" applyFill="1" applyBorder="1" applyAlignment="1">
      <alignment vertical="center" wrapText="1"/>
    </xf>
    <xf numFmtId="166" fontId="9" fillId="6" borderId="3" xfId="0" applyNumberFormat="1" applyFont="1" applyFill="1" applyBorder="1" applyAlignment="1" applyProtection="1">
      <alignment horizontal="right" vertical="center"/>
      <protection locked="0"/>
    </xf>
    <xf numFmtId="0" fontId="9" fillId="13" borderId="3" xfId="0" applyFont="1" applyFill="1" applyBorder="1" applyAlignment="1">
      <alignment vertical="center" wrapText="1"/>
    </xf>
    <xf numFmtId="0" fontId="10" fillId="13" borderId="3" xfId="0" applyFont="1" applyFill="1" applyBorder="1" applyAlignment="1">
      <alignment vertical="center" wrapText="1"/>
    </xf>
    <xf numFmtId="0" fontId="10" fillId="10" borderId="3" xfId="0" applyFont="1" applyFill="1" applyBorder="1" applyAlignment="1">
      <alignment horizontal="center" vertical="center"/>
    </xf>
    <xf numFmtId="0" fontId="9" fillId="10" borderId="3" xfId="0" applyFont="1" applyFill="1" applyBorder="1" applyAlignment="1">
      <alignment horizontal="left" vertical="center" wrapText="1"/>
    </xf>
    <xf numFmtId="0" fontId="9" fillId="14" borderId="3" xfId="0" applyFont="1" applyFill="1" applyBorder="1" applyAlignment="1">
      <alignment horizontal="center" vertical="center"/>
    </xf>
    <xf numFmtId="0" fontId="9" fillId="14" borderId="3" xfId="0" applyFont="1" applyFill="1" applyBorder="1" applyAlignment="1">
      <alignment horizontal="center" vertical="center" wrapText="1"/>
    </xf>
    <xf numFmtId="0" fontId="9" fillId="14" borderId="3" xfId="0" applyFont="1" applyFill="1" applyBorder="1" applyAlignment="1">
      <alignment vertical="center"/>
    </xf>
    <xf numFmtId="0" fontId="9" fillId="14" borderId="3" xfId="0" applyFont="1" applyFill="1" applyBorder="1" applyAlignment="1">
      <alignment vertical="center" wrapText="1"/>
    </xf>
    <xf numFmtId="1" fontId="9" fillId="14" borderId="3" xfId="0" applyNumberFormat="1" applyFont="1" applyFill="1" applyBorder="1" applyAlignment="1">
      <alignment horizontal="center" vertical="center" wrapText="1"/>
    </xf>
    <xf numFmtId="0" fontId="10" fillId="14" borderId="3" xfId="0" applyFont="1" applyFill="1" applyBorder="1" applyAlignment="1">
      <alignment horizontal="center" vertical="center" wrapText="1"/>
    </xf>
    <xf numFmtId="0" fontId="9" fillId="14" borderId="3" xfId="0" applyFont="1" applyFill="1" applyBorder="1" applyAlignment="1">
      <alignment horizontal="left" vertical="top" wrapText="1"/>
    </xf>
    <xf numFmtId="0" fontId="12" fillId="14" borderId="3" xfId="0" applyFont="1" applyFill="1" applyBorder="1" applyAlignment="1">
      <alignment horizontal="center" vertical="center" wrapText="1"/>
    </xf>
    <xf numFmtId="0" fontId="12" fillId="14" borderId="3" xfId="0" applyFont="1" applyFill="1" applyBorder="1" applyAlignment="1">
      <alignment horizontal="center" vertical="center"/>
    </xf>
    <xf numFmtId="0" fontId="12" fillId="14" borderId="3" xfId="0" applyFont="1" applyFill="1" applyBorder="1" applyAlignment="1">
      <alignment vertical="center"/>
    </xf>
    <xf numFmtId="0" fontId="12" fillId="14" borderId="3" xfId="0" applyFont="1" applyFill="1" applyBorder="1" applyAlignment="1">
      <alignment vertical="center" wrapText="1"/>
    </xf>
    <xf numFmtId="0" fontId="10" fillId="14" borderId="3" xfId="0" applyFont="1" applyFill="1" applyBorder="1" applyAlignment="1">
      <alignment vertical="center" wrapText="1"/>
    </xf>
    <xf numFmtId="0" fontId="13" fillId="14" borderId="3" xfId="0" applyFont="1" applyFill="1" applyBorder="1" applyAlignment="1">
      <alignment horizontal="center" vertical="center" wrapText="1"/>
    </xf>
    <xf numFmtId="166" fontId="12" fillId="0" borderId="3" xfId="0" applyNumberFormat="1" applyFont="1" applyBorder="1" applyAlignment="1" applyProtection="1">
      <alignment horizontal="right" vertical="center"/>
      <protection locked="0"/>
    </xf>
    <xf numFmtId="0" fontId="10" fillId="10" borderId="3" xfId="0" applyFont="1" applyFill="1" applyBorder="1" applyAlignment="1">
      <alignment horizontal="left" vertical="center"/>
    </xf>
    <xf numFmtId="1" fontId="9" fillId="10" borderId="3" xfId="0" applyNumberFormat="1" applyFont="1" applyFill="1" applyBorder="1" applyAlignment="1">
      <alignment horizontal="center" vertical="center"/>
    </xf>
    <xf numFmtId="0" fontId="14" fillId="10" borderId="3" xfId="0" applyFont="1" applyFill="1" applyBorder="1" applyAlignment="1">
      <alignment horizontal="center" vertical="center"/>
    </xf>
    <xf numFmtId="0" fontId="9" fillId="13" borderId="3" xfId="0" applyFont="1" applyFill="1" applyBorder="1" applyAlignment="1">
      <alignment vertical="center"/>
    </xf>
    <xf numFmtId="0" fontId="12" fillId="10" borderId="3" xfId="0" applyFont="1" applyFill="1" applyBorder="1" applyAlignment="1">
      <alignment horizontal="center" vertical="center" wrapText="1"/>
    </xf>
    <xf numFmtId="0" fontId="10" fillId="14" borderId="3" xfId="0" applyFont="1" applyFill="1" applyBorder="1" applyAlignment="1">
      <alignment horizontal="left" vertical="center"/>
    </xf>
    <xf numFmtId="0" fontId="9" fillId="10" borderId="3" xfId="0" applyFont="1" applyFill="1" applyBorder="1" applyAlignment="1">
      <alignment vertical="top" wrapText="1"/>
    </xf>
    <xf numFmtId="0" fontId="10" fillId="10" borderId="3" xfId="0" applyFont="1" applyFill="1" applyBorder="1" applyAlignment="1">
      <alignment vertical="center"/>
    </xf>
    <xf numFmtId="0" fontId="9" fillId="18" borderId="3" xfId="0" applyFont="1" applyFill="1" applyBorder="1" applyAlignment="1">
      <alignment horizontal="center" vertical="center" wrapText="1"/>
    </xf>
    <xf numFmtId="0" fontId="9" fillId="18" borderId="3" xfId="0" applyFont="1" applyFill="1" applyBorder="1" applyAlignment="1">
      <alignment vertical="center"/>
    </xf>
    <xf numFmtId="0" fontId="9" fillId="18" borderId="3" xfId="0" applyFont="1" applyFill="1" applyBorder="1" applyAlignment="1">
      <alignment vertical="center" wrapText="1"/>
    </xf>
    <xf numFmtId="1" fontId="9" fillId="18" borderId="3" xfId="0" applyNumberFormat="1" applyFont="1" applyFill="1" applyBorder="1" applyAlignment="1">
      <alignment horizontal="center" vertical="center" wrapText="1"/>
    </xf>
    <xf numFmtId="0" fontId="12" fillId="18" borderId="3" xfId="0" applyFont="1" applyFill="1" applyBorder="1" applyAlignment="1">
      <alignment horizontal="center" vertical="center" wrapText="1"/>
    </xf>
    <xf numFmtId="166" fontId="9" fillId="19" borderId="3" xfId="0" applyNumberFormat="1" applyFont="1" applyFill="1" applyBorder="1" applyAlignment="1" applyProtection="1">
      <alignment horizontal="right" vertical="center"/>
      <protection locked="0"/>
    </xf>
    <xf numFmtId="3" fontId="9" fillId="10" borderId="3" xfId="0" applyNumberFormat="1" applyFont="1" applyFill="1" applyBorder="1" applyAlignment="1">
      <alignment horizontal="left" vertical="center" wrapText="1"/>
    </xf>
    <xf numFmtId="0" fontId="9" fillId="14" borderId="3" xfId="0" applyFont="1" applyFill="1" applyBorder="1" applyAlignment="1">
      <alignment horizontal="left" vertical="center" wrapText="1"/>
    </xf>
    <xf numFmtId="167" fontId="11" fillId="15" borderId="3" xfId="0" applyNumberFormat="1" applyFont="1" applyFill="1" applyBorder="1" applyAlignment="1">
      <alignment horizontal="center" vertical="center"/>
    </xf>
    <xf numFmtId="164" fontId="11" fillId="15" borderId="3" xfId="5" applyNumberFormat="1" applyFont="1" applyFill="1" applyBorder="1" applyAlignment="1" applyProtection="1">
      <alignment horizontal="center" vertical="center"/>
    </xf>
    <xf numFmtId="168" fontId="11" fillId="15" borderId="3" xfId="5" applyNumberFormat="1" applyFont="1" applyFill="1" applyBorder="1" applyAlignment="1" applyProtection="1">
      <alignment horizontal="center" vertical="center"/>
    </xf>
    <xf numFmtId="10" fontId="11" fillId="15" borderId="3" xfId="5" applyNumberFormat="1" applyFont="1" applyFill="1" applyBorder="1" applyAlignment="1" applyProtection="1">
      <alignment horizontal="center" vertical="center"/>
    </xf>
    <xf numFmtId="164" fontId="11" fillId="15" borderId="3" xfId="0" applyNumberFormat="1" applyFont="1" applyFill="1" applyBorder="1" applyAlignment="1">
      <alignment horizontal="center" vertical="center"/>
    </xf>
    <xf numFmtId="164" fontId="11" fillId="15" borderId="3" xfId="0" applyNumberFormat="1" applyFont="1" applyFill="1" applyBorder="1" applyAlignment="1" applyProtection="1">
      <alignment horizontal="center" vertical="center"/>
      <protection locked="0"/>
    </xf>
    <xf numFmtId="169" fontId="11" fillId="15" borderId="3" xfId="0" applyNumberFormat="1" applyFont="1" applyFill="1" applyBorder="1" applyAlignment="1" applyProtection="1">
      <alignment horizontal="center" vertical="center"/>
      <protection locked="0"/>
    </xf>
    <xf numFmtId="166" fontId="9" fillId="16" borderId="3" xfId="0" applyNumberFormat="1" applyFont="1" applyFill="1" applyBorder="1" applyAlignment="1" applyProtection="1">
      <alignment horizontal="right" vertical="center"/>
      <protection locked="0"/>
    </xf>
    <xf numFmtId="166" fontId="11" fillId="15" borderId="3" xfId="4" applyNumberFormat="1" applyFont="1" applyFill="1" applyBorder="1" applyAlignment="1" applyProtection="1">
      <alignment vertical="center" wrapText="1"/>
      <protection locked="0"/>
    </xf>
    <xf numFmtId="3" fontId="11" fillId="15" borderId="3" xfId="4" applyNumberFormat="1" applyFont="1" applyFill="1" applyBorder="1" applyAlignment="1" applyProtection="1">
      <alignment vertical="center" wrapText="1"/>
    </xf>
    <xf numFmtId="164" fontId="9" fillId="10" borderId="3" xfId="0" applyNumberFormat="1" applyFont="1" applyFill="1" applyBorder="1" applyAlignment="1">
      <alignment horizontal="center" vertical="center"/>
    </xf>
    <xf numFmtId="166" fontId="11" fillId="20" borderId="3" xfId="4" applyNumberFormat="1" applyFont="1" applyFill="1" applyBorder="1" applyAlignment="1" applyProtection="1">
      <alignment vertical="center" wrapText="1"/>
      <protection locked="0"/>
    </xf>
    <xf numFmtId="166" fontId="9" fillId="20" borderId="3" xfId="0" applyNumberFormat="1" applyFont="1" applyFill="1" applyBorder="1" applyAlignment="1" applyProtection="1">
      <alignment horizontal="right" vertical="center"/>
      <protection locked="0"/>
    </xf>
    <xf numFmtId="164" fontId="11" fillId="10" borderId="3" xfId="0" applyNumberFormat="1" applyFont="1" applyFill="1" applyBorder="1" applyAlignment="1">
      <alignment horizontal="center" vertical="center"/>
    </xf>
    <xf numFmtId="164" fontId="11" fillId="10" borderId="3" xfId="0" applyNumberFormat="1" applyFont="1" applyFill="1" applyBorder="1" applyAlignment="1" applyProtection="1">
      <alignment horizontal="center" vertical="center"/>
      <protection locked="0"/>
    </xf>
    <xf numFmtId="169" fontId="11" fillId="10" borderId="3" xfId="0" applyNumberFormat="1" applyFont="1" applyFill="1" applyBorder="1" applyAlignment="1" applyProtection="1">
      <alignment horizontal="center" vertical="center"/>
      <protection locked="0"/>
    </xf>
    <xf numFmtId="166" fontId="9" fillId="10" borderId="3" xfId="0" applyNumberFormat="1" applyFont="1" applyFill="1" applyBorder="1" applyAlignment="1" applyProtection="1">
      <alignment horizontal="right" vertical="center"/>
      <protection locked="0"/>
    </xf>
    <xf numFmtId="166" fontId="11" fillId="10" borderId="3" xfId="4" applyNumberFormat="1" applyFont="1" applyFill="1" applyBorder="1" applyAlignment="1" applyProtection="1">
      <alignment vertical="center" wrapText="1"/>
      <protection locked="0"/>
    </xf>
    <xf numFmtId="3" fontId="11" fillId="10" borderId="3" xfId="4" applyNumberFormat="1" applyFont="1" applyFill="1" applyBorder="1" applyAlignment="1" applyProtection="1">
      <alignment vertical="center" wrapText="1"/>
    </xf>
    <xf numFmtId="3" fontId="11" fillId="0" borderId="3" xfId="4" applyNumberFormat="1" applyFont="1" applyFill="1" applyBorder="1" applyAlignment="1" applyProtection="1">
      <alignment vertical="center" wrapText="1"/>
      <protection locked="0"/>
    </xf>
    <xf numFmtId="0" fontId="0" fillId="10" borderId="0" xfId="0" applyFill="1"/>
    <xf numFmtId="0" fontId="0" fillId="10" borderId="0" xfId="0" applyFill="1" applyAlignment="1">
      <alignment horizontal="center" vertical="center"/>
    </xf>
    <xf numFmtId="0" fontId="12" fillId="10" borderId="3" xfId="0" applyFont="1" applyFill="1" applyBorder="1" applyAlignment="1">
      <alignment vertical="center" wrapText="1"/>
    </xf>
    <xf numFmtId="0" fontId="9" fillId="21" borderId="3" xfId="0" applyFont="1" applyFill="1" applyBorder="1" applyAlignment="1">
      <alignment vertical="center" wrapText="1"/>
    </xf>
    <xf numFmtId="0" fontId="9" fillId="22" borderId="3" xfId="0" applyFont="1" applyFill="1" applyBorder="1" applyAlignment="1">
      <alignment vertical="center"/>
    </xf>
    <xf numFmtId="0" fontId="9" fillId="23" borderId="3" xfId="0" applyFont="1" applyFill="1" applyBorder="1" applyAlignment="1">
      <alignment horizontal="center" vertical="center" wrapText="1"/>
    </xf>
    <xf numFmtId="0" fontId="9" fillId="23" borderId="3" xfId="0" applyFont="1" applyFill="1" applyBorder="1" applyAlignment="1">
      <alignment vertical="center" wrapText="1"/>
    </xf>
    <xf numFmtId="167" fontId="11" fillId="20" borderId="3" xfId="0" applyNumberFormat="1" applyFont="1" applyFill="1" applyBorder="1" applyAlignment="1">
      <alignment horizontal="center" vertical="center"/>
    </xf>
    <xf numFmtId="164" fontId="11" fillId="20" borderId="3" xfId="5" applyNumberFormat="1" applyFont="1" applyFill="1" applyBorder="1" applyAlignment="1" applyProtection="1">
      <alignment horizontal="center" vertical="center"/>
    </xf>
    <xf numFmtId="168" fontId="11" fillId="20" borderId="3" xfId="5" applyNumberFormat="1" applyFont="1" applyFill="1" applyBorder="1" applyAlignment="1" applyProtection="1">
      <alignment horizontal="center" vertical="center"/>
    </xf>
    <xf numFmtId="10" fontId="11" fillId="20" borderId="3" xfId="5" applyNumberFormat="1" applyFont="1" applyFill="1" applyBorder="1" applyAlignment="1" applyProtection="1">
      <alignment horizontal="center" vertical="center"/>
    </xf>
    <xf numFmtId="164" fontId="11" fillId="20" borderId="3" xfId="0" applyNumberFormat="1" applyFont="1" applyFill="1" applyBorder="1" applyAlignment="1">
      <alignment horizontal="center" vertical="center"/>
    </xf>
    <xf numFmtId="164" fontId="11" fillId="20" borderId="3" xfId="0" applyNumberFormat="1" applyFont="1" applyFill="1" applyBorder="1" applyAlignment="1" applyProtection="1">
      <alignment horizontal="center" vertical="center"/>
      <protection locked="0"/>
    </xf>
    <xf numFmtId="169" fontId="11" fillId="20" borderId="3" xfId="0" applyNumberFormat="1" applyFont="1" applyFill="1" applyBorder="1" applyAlignment="1" applyProtection="1">
      <alignment horizontal="center" vertical="center"/>
      <protection locked="0"/>
    </xf>
    <xf numFmtId="3" fontId="11" fillId="20" borderId="3" xfId="4" applyNumberFormat="1" applyFont="1" applyFill="1" applyBorder="1" applyAlignment="1" applyProtection="1">
      <alignment vertical="center" wrapText="1"/>
      <protection locked="0"/>
    </xf>
    <xf numFmtId="3" fontId="11" fillId="20" borderId="3" xfId="4" applyNumberFormat="1" applyFont="1" applyFill="1" applyBorder="1" applyAlignment="1" applyProtection="1">
      <alignment vertical="center" wrapText="1"/>
    </xf>
    <xf numFmtId="166" fontId="12" fillId="20" borderId="3" xfId="0" applyNumberFormat="1" applyFont="1" applyFill="1" applyBorder="1" applyAlignment="1" applyProtection="1">
      <alignment horizontal="right" vertical="center"/>
      <protection locked="0"/>
    </xf>
    <xf numFmtId="0" fontId="0" fillId="10" borderId="0" xfId="0" applyFill="1" applyAlignment="1">
      <alignment wrapText="1"/>
    </xf>
    <xf numFmtId="0" fontId="0" fillId="10" borderId="0" xfId="0" applyFill="1" applyAlignment="1">
      <alignment horizontal="center"/>
    </xf>
    <xf numFmtId="0" fontId="0" fillId="10" borderId="0" xfId="0" applyFill="1" applyAlignment="1">
      <alignment horizontal="center" vertical="center" wrapText="1"/>
    </xf>
    <xf numFmtId="0" fontId="0" fillId="10" borderId="0" xfId="0" applyFill="1" applyAlignment="1">
      <alignment horizontal="left"/>
    </xf>
    <xf numFmtId="0" fontId="0" fillId="0" borderId="0" xfId="0" applyAlignment="1">
      <alignment horizontal="left"/>
    </xf>
    <xf numFmtId="0" fontId="0" fillId="0" borderId="4" xfId="0" applyBorder="1" applyAlignment="1">
      <alignment wrapText="1"/>
    </xf>
    <xf numFmtId="0" fontId="0" fillId="0" borderId="0" xfId="0" pivotButton="1"/>
    <xf numFmtId="172" fontId="0" fillId="0" borderId="0" xfId="0" applyNumberFormat="1"/>
    <xf numFmtId="0" fontId="0" fillId="0" borderId="0" xfId="0" pivotButton="1" applyAlignment="1">
      <alignment horizontal="center" vertical="center" wrapText="1"/>
    </xf>
    <xf numFmtId="0" fontId="19" fillId="24" borderId="3" xfId="0" applyFont="1" applyFill="1" applyBorder="1" applyAlignment="1" applyProtection="1">
      <alignment horizontal="center" vertical="center" wrapText="1"/>
      <protection locked="0"/>
    </xf>
    <xf numFmtId="0" fontId="20" fillId="0" borderId="3" xfId="0" applyFont="1" applyBorder="1" applyAlignment="1">
      <alignment horizontal="center" vertical="center" wrapText="1"/>
    </xf>
    <xf numFmtId="0" fontId="20" fillId="0" borderId="3" xfId="0" applyFont="1" applyBorder="1" applyAlignment="1">
      <alignment vertical="center"/>
    </xf>
    <xf numFmtId="0" fontId="20" fillId="10" borderId="3" xfId="0" applyFont="1" applyFill="1" applyBorder="1" applyAlignment="1">
      <alignment horizontal="center" vertical="center" wrapText="1"/>
    </xf>
    <xf numFmtId="0" fontId="20" fillId="10" borderId="3" xfId="0" applyFont="1" applyFill="1" applyBorder="1" applyAlignment="1">
      <alignment vertical="center"/>
    </xf>
    <xf numFmtId="0" fontId="20" fillId="14" borderId="3" xfId="0" applyFont="1" applyFill="1" applyBorder="1" applyAlignment="1">
      <alignment horizontal="center" vertical="center" wrapText="1"/>
    </xf>
    <xf numFmtId="0" fontId="20" fillId="14" borderId="3" xfId="0" applyFont="1" applyFill="1" applyBorder="1" applyAlignment="1">
      <alignment vertical="center"/>
    </xf>
    <xf numFmtId="0" fontId="20" fillId="10" borderId="3" xfId="0" applyFont="1" applyFill="1" applyBorder="1" applyAlignment="1">
      <alignment horizontal="center" vertical="center"/>
    </xf>
    <xf numFmtId="0" fontId="21" fillId="0" borderId="0" xfId="0" applyFont="1"/>
    <xf numFmtId="172" fontId="22" fillId="0" borderId="3" xfId="3" applyNumberFormat="1" applyFont="1" applyBorder="1" applyAlignment="1">
      <alignment horizontal="center" vertical="center" wrapText="1"/>
    </xf>
    <xf numFmtId="0" fontId="20" fillId="0" borderId="5" xfId="0" applyFont="1" applyBorder="1" applyAlignment="1">
      <alignment vertical="center"/>
    </xf>
    <xf numFmtId="0" fontId="20" fillId="10" borderId="5" xfId="0" applyFont="1" applyFill="1" applyBorder="1" applyAlignment="1">
      <alignment vertical="center"/>
    </xf>
    <xf numFmtId="0" fontId="20" fillId="14" borderId="5" xfId="0" applyFont="1" applyFill="1" applyBorder="1" applyAlignment="1">
      <alignment vertical="center"/>
    </xf>
    <xf numFmtId="3" fontId="0" fillId="0" borderId="3" xfId="0" applyNumberFormat="1" applyBorder="1"/>
    <xf numFmtId="3" fontId="17" fillId="0" borderId="3" xfId="0" applyNumberFormat="1" applyFont="1" applyBorder="1"/>
    <xf numFmtId="172" fontId="0" fillId="0" borderId="0" xfId="3" applyNumberFormat="1" applyFont="1"/>
    <xf numFmtId="0" fontId="18" fillId="25" borderId="0" xfId="0" applyFont="1" applyFill="1" applyAlignment="1">
      <alignment wrapText="1"/>
    </xf>
    <xf numFmtId="0" fontId="0" fillId="0" borderId="0" xfId="0" applyAlignment="1">
      <alignment wrapText="1"/>
    </xf>
    <xf numFmtId="0" fontId="17" fillId="0" borderId="0" xfId="0" applyFont="1" applyAlignment="1">
      <alignment horizontal="center" vertical="center"/>
    </xf>
    <xf numFmtId="0" fontId="7" fillId="11" borderId="1" xfId="6" applyFont="1" applyFill="1" applyBorder="1" applyAlignment="1">
      <alignment horizontal="center" vertical="center" wrapText="1"/>
    </xf>
    <xf numFmtId="166" fontId="9" fillId="10" borderId="3" xfId="2" applyNumberFormat="1" applyFont="1" applyFill="1" applyBorder="1" applyAlignment="1">
      <alignment horizontal="right" vertical="center" wrapText="1"/>
    </xf>
    <xf numFmtId="168" fontId="11" fillId="12" borderId="3" xfId="5" applyNumberFormat="1" applyFont="1" applyFill="1" applyBorder="1" applyAlignment="1" applyProtection="1">
      <alignment horizontal="center" vertical="center"/>
    </xf>
    <xf numFmtId="10" fontId="11" fillId="0" borderId="3" xfId="5" applyNumberFormat="1" applyFont="1" applyFill="1" applyBorder="1" applyAlignment="1" applyProtection="1">
      <alignment horizontal="center" vertical="center"/>
    </xf>
    <xf numFmtId="3" fontId="11" fillId="0" borderId="3" xfId="0" applyNumberFormat="1" applyFont="1" applyBorder="1" applyAlignment="1">
      <alignment horizontal="center" vertical="center"/>
    </xf>
    <xf numFmtId="166" fontId="11" fillId="26" borderId="3" xfId="4" applyNumberFormat="1" applyFont="1" applyFill="1" applyBorder="1" applyAlignment="1" applyProtection="1">
      <alignment vertical="center" wrapText="1"/>
      <protection locked="0"/>
    </xf>
    <xf numFmtId="3" fontId="11" fillId="26" borderId="3" xfId="4" applyNumberFormat="1" applyFont="1" applyFill="1" applyBorder="1" applyAlignment="1" applyProtection="1">
      <alignment vertical="center" wrapText="1"/>
      <protection locked="0"/>
    </xf>
    <xf numFmtId="166" fontId="9" fillId="10" borderId="3" xfId="1" applyNumberFormat="1" applyFont="1" applyFill="1" applyBorder="1" applyAlignment="1" applyProtection="1">
      <alignment horizontal="right" vertical="center"/>
      <protection locked="0"/>
    </xf>
    <xf numFmtId="166" fontId="9" fillId="10" borderId="3" xfId="0" applyNumberFormat="1" applyFont="1" applyFill="1" applyBorder="1" applyAlignment="1">
      <alignment horizontal="right" vertical="center"/>
    </xf>
    <xf numFmtId="166" fontId="9" fillId="10" borderId="3" xfId="0" applyNumberFormat="1" applyFont="1" applyFill="1" applyBorder="1" applyAlignment="1" applyProtection="1">
      <alignment vertical="center"/>
      <protection locked="0"/>
    </xf>
    <xf numFmtId="171" fontId="9" fillId="10" borderId="3" xfId="0" applyNumberFormat="1" applyFont="1" applyFill="1" applyBorder="1" applyAlignment="1">
      <alignment horizontal="center" vertical="center"/>
    </xf>
    <xf numFmtId="173" fontId="11" fillId="10" borderId="3" xfId="0" applyNumberFormat="1" applyFont="1" applyFill="1" applyBorder="1" applyAlignment="1" applyProtection="1">
      <alignment horizontal="center" vertical="center"/>
      <protection locked="0"/>
    </xf>
    <xf numFmtId="166" fontId="12" fillId="10" borderId="3" xfId="0" applyNumberFormat="1" applyFont="1" applyFill="1" applyBorder="1" applyAlignment="1" applyProtection="1">
      <alignment horizontal="right" vertical="center"/>
      <protection locked="0"/>
    </xf>
    <xf numFmtId="166" fontId="9" fillId="22" borderId="3" xfId="0" applyNumberFormat="1" applyFont="1" applyFill="1" applyBorder="1" applyAlignment="1" applyProtection="1">
      <alignment horizontal="right" vertical="center"/>
      <protection locked="0"/>
    </xf>
    <xf numFmtId="164" fontId="11" fillId="26" borderId="3" xfId="0" applyNumberFormat="1" applyFont="1" applyFill="1" applyBorder="1" applyAlignment="1" applyProtection="1">
      <alignment horizontal="center" vertical="center"/>
      <protection locked="0"/>
    </xf>
    <xf numFmtId="169" fontId="11" fillId="26" borderId="3" xfId="0" applyNumberFormat="1" applyFont="1" applyFill="1" applyBorder="1" applyAlignment="1" applyProtection="1">
      <alignment horizontal="center" vertical="center"/>
      <protection locked="0"/>
    </xf>
    <xf numFmtId="164" fontId="11" fillId="17" borderId="3" xfId="0" applyNumberFormat="1" applyFont="1" applyFill="1" applyBorder="1" applyAlignment="1" applyProtection="1">
      <alignment horizontal="center" vertical="center"/>
      <protection locked="0"/>
    </xf>
    <xf numFmtId="166" fontId="12" fillId="10" borderId="3" xfId="0" applyNumberFormat="1" applyFont="1" applyFill="1" applyBorder="1" applyAlignment="1">
      <alignment vertical="center" wrapText="1"/>
    </xf>
    <xf numFmtId="3" fontId="11" fillId="15" borderId="3" xfId="4" applyNumberFormat="1" applyFont="1" applyFill="1" applyBorder="1" applyAlignment="1" applyProtection="1">
      <alignment vertical="center" wrapText="1"/>
      <protection locked="0"/>
    </xf>
    <xf numFmtId="166" fontId="9" fillId="10" borderId="3" xfId="0" applyNumberFormat="1" applyFont="1" applyFill="1" applyBorder="1" applyAlignment="1" applyProtection="1">
      <alignment horizontal="center" vertical="center"/>
      <protection locked="0"/>
    </xf>
    <xf numFmtId="0" fontId="25" fillId="0" borderId="3" xfId="0" applyFont="1" applyBorder="1" applyAlignment="1">
      <alignment horizontal="center" vertical="center" wrapText="1"/>
    </xf>
    <xf numFmtId="0" fontId="24" fillId="0" borderId="3" xfId="0" applyFont="1" applyBorder="1" applyAlignment="1">
      <alignment horizontal="center" vertical="center" wrapText="1"/>
    </xf>
    <xf numFmtId="0" fontId="24" fillId="6" borderId="3" xfId="0" applyFont="1" applyFill="1" applyBorder="1" applyAlignment="1">
      <alignment horizontal="center" vertical="center" wrapText="1"/>
    </xf>
    <xf numFmtId="174" fontId="3" fillId="2" borderId="1" xfId="6" applyNumberFormat="1" applyFont="1" applyFill="1" applyBorder="1" applyAlignment="1">
      <alignment horizontal="center" vertical="center" wrapText="1"/>
    </xf>
    <xf numFmtId="0" fontId="26" fillId="0" borderId="3" xfId="0" applyFont="1" applyBorder="1" applyAlignment="1">
      <alignment vertical="center"/>
    </xf>
    <xf numFmtId="0" fontId="0" fillId="0" borderId="3" xfId="0" applyBorder="1"/>
    <xf numFmtId="0" fontId="0" fillId="20" borderId="3" xfId="0" applyFill="1" applyBorder="1"/>
    <xf numFmtId="174" fontId="0" fillId="20" borderId="3" xfId="0" applyNumberFormat="1" applyFill="1" applyBorder="1"/>
    <xf numFmtId="174" fontId="0" fillId="0" borderId="0" xfId="0" applyNumberFormat="1"/>
    <xf numFmtId="0" fontId="0" fillId="20" borderId="0" xfId="0" applyFill="1"/>
    <xf numFmtId="3" fontId="27" fillId="0" borderId="11" xfId="0" applyNumberFormat="1" applyFont="1" applyBorder="1" applyAlignment="1">
      <alignment horizontal="center" vertical="center" wrapText="1"/>
    </xf>
    <xf numFmtId="3" fontId="28" fillId="0" borderId="11" xfId="0" applyNumberFormat="1" applyFont="1" applyBorder="1" applyAlignment="1">
      <alignment horizontal="center" vertical="center" wrapText="1"/>
    </xf>
    <xf numFmtId="3" fontId="29" fillId="0" borderId="12" xfId="0" applyNumberFormat="1" applyFont="1" applyBorder="1"/>
    <xf numFmtId="3" fontId="16" fillId="0" borderId="13" xfId="0" applyNumberFormat="1" applyFont="1" applyBorder="1"/>
    <xf numFmtId="3" fontId="29" fillId="0" borderId="11" xfId="0" applyNumberFormat="1" applyFont="1" applyBorder="1"/>
    <xf numFmtId="3" fontId="30" fillId="0" borderId="11" xfId="0" applyNumberFormat="1" applyFont="1" applyBorder="1"/>
    <xf numFmtId="172" fontId="31" fillId="0" borderId="3" xfId="3" applyNumberFormat="1" applyFont="1" applyBorder="1" applyAlignment="1">
      <alignment horizontal="center" vertical="center" wrapText="1"/>
    </xf>
    <xf numFmtId="3" fontId="17" fillId="0" borderId="0" xfId="0" applyNumberFormat="1" applyFont="1" applyAlignment="1">
      <alignment horizontal="center" vertical="center"/>
    </xf>
    <xf numFmtId="175" fontId="0" fillId="0" borderId="0" xfId="0" applyNumberFormat="1"/>
    <xf numFmtId="3" fontId="0" fillId="0" borderId="0" xfId="0" applyNumberFormat="1" applyAlignment="1">
      <alignment horizontal="center" vertical="center"/>
    </xf>
    <xf numFmtId="0" fontId="0" fillId="0" borderId="0" xfId="0" applyAlignment="1">
      <alignment horizontal="center" vertical="center"/>
    </xf>
    <xf numFmtId="0" fontId="17" fillId="0" borderId="0" xfId="0" applyFont="1" applyAlignment="1">
      <alignment horizontal="left" vertical="center"/>
    </xf>
    <xf numFmtId="0" fontId="0" fillId="0" borderId="0" xfId="0" applyAlignment="1">
      <alignment horizontal="left" vertical="center"/>
    </xf>
    <xf numFmtId="0" fontId="17" fillId="0" borderId="0" xfId="0" applyFont="1" applyAlignment="1">
      <alignment horizontal="right" vertical="center"/>
    </xf>
    <xf numFmtId="0" fontId="0" fillId="0" borderId="0" xfId="0" applyAlignment="1">
      <alignment horizontal="right"/>
    </xf>
    <xf numFmtId="174" fontId="17" fillId="0" borderId="0" xfId="0" applyNumberFormat="1" applyFont="1" applyAlignment="1">
      <alignment horizontal="center" vertical="center"/>
    </xf>
    <xf numFmtId="1" fontId="17" fillId="0" borderId="0" xfId="0" applyNumberFormat="1" applyFont="1" applyAlignment="1">
      <alignment horizontal="center" vertical="center"/>
    </xf>
    <xf numFmtId="1" fontId="0" fillId="0" borderId="0" xfId="0" applyNumberFormat="1" applyAlignment="1">
      <alignment horizontal="center" vertical="center"/>
    </xf>
    <xf numFmtId="176" fontId="17" fillId="0" borderId="0" xfId="0" applyNumberFormat="1" applyFont="1" applyAlignment="1">
      <alignment horizontal="center" vertical="center"/>
    </xf>
    <xf numFmtId="176" fontId="0" fillId="0" borderId="0" xfId="0" applyNumberFormat="1" applyAlignment="1">
      <alignment horizontal="center"/>
    </xf>
    <xf numFmtId="0" fontId="17" fillId="0" borderId="0" xfId="0" applyFont="1"/>
    <xf numFmtId="0" fontId="0" fillId="0" borderId="0" xfId="0" applyProtection="1">
      <protection locked="0"/>
    </xf>
    <xf numFmtId="0" fontId="0" fillId="0" borderId="0" xfId="0" applyAlignment="1" applyProtection="1">
      <alignment horizontal="center"/>
      <protection locked="0"/>
    </xf>
    <xf numFmtId="176" fontId="32" fillId="27" borderId="10" xfId="0" applyNumberFormat="1" applyFont="1" applyFill="1" applyBorder="1" applyAlignment="1">
      <alignment horizontal="center" vertical="center" wrapText="1"/>
    </xf>
    <xf numFmtId="174" fontId="32" fillId="27" borderId="10" xfId="0" applyNumberFormat="1" applyFont="1" applyFill="1" applyBorder="1" applyAlignment="1">
      <alignment horizontal="center" vertical="center" wrapText="1"/>
    </xf>
    <xf numFmtId="0" fontId="32" fillId="27" borderId="10" xfId="0" applyFont="1" applyFill="1" applyBorder="1" applyAlignment="1">
      <alignment horizontal="center" vertical="center" wrapText="1"/>
    </xf>
    <xf numFmtId="0" fontId="0" fillId="19" borderId="0" xfId="0" applyFill="1" applyAlignment="1">
      <alignment horizontal="left"/>
    </xf>
    <xf numFmtId="0" fontId="3" fillId="28" borderId="1" xfId="6" applyFont="1" applyFill="1" applyBorder="1" applyAlignment="1">
      <alignment horizontal="center" vertical="center" wrapText="1"/>
    </xf>
    <xf numFmtId="0" fontId="0" fillId="0" borderId="6" xfId="0" applyBorder="1" applyAlignment="1">
      <alignment horizontal="right" vertical="center" wrapText="1"/>
    </xf>
    <xf numFmtId="0" fontId="0" fillId="0" borderId="14" xfId="0" applyBorder="1" applyAlignment="1">
      <alignment horizontal="left" vertical="center" wrapText="1"/>
    </xf>
    <xf numFmtId="0" fontId="0" fillId="0" borderId="8" xfId="0" applyBorder="1" applyAlignment="1">
      <alignment horizontal="left" vertical="center" wrapText="1"/>
    </xf>
    <xf numFmtId="0" fontId="0" fillId="0" borderId="6" xfId="0" applyBorder="1" applyAlignment="1">
      <alignment horizontal="left" vertical="center" wrapText="1"/>
    </xf>
    <xf numFmtId="172" fontId="37" fillId="0" borderId="14" xfId="3" applyNumberFormat="1" applyFont="1" applyFill="1" applyBorder="1" applyAlignment="1" applyProtection="1">
      <alignment vertical="center" wrapText="1"/>
      <protection locked="0"/>
    </xf>
    <xf numFmtId="174" fontId="0" fillId="0" borderId="0" xfId="0" applyNumberFormat="1" applyAlignment="1">
      <alignment horizontal="center" vertical="center"/>
    </xf>
    <xf numFmtId="3" fontId="0" fillId="0" borderId="6" xfId="0" applyNumberFormat="1" applyBorder="1" applyAlignment="1">
      <alignment horizontal="center" vertical="center"/>
    </xf>
    <xf numFmtId="0" fontId="0" fillId="0" borderId="14" xfId="0" applyBorder="1" applyAlignment="1">
      <alignment horizontal="center" vertical="center" wrapText="1"/>
    </xf>
    <xf numFmtId="1" fontId="0" fillId="0" borderId="6" xfId="0" applyNumberFormat="1" applyBorder="1" applyAlignment="1">
      <alignment horizontal="center" vertical="center" wrapText="1"/>
    </xf>
    <xf numFmtId="3" fontId="0" fillId="19" borderId="0" xfId="0" applyNumberFormat="1" applyFill="1" applyAlignment="1">
      <alignment horizontal="center" vertical="center"/>
    </xf>
    <xf numFmtId="174" fontId="0" fillId="19" borderId="0" xfId="0" applyNumberFormat="1" applyFill="1" applyAlignment="1">
      <alignment horizontal="center" vertical="center"/>
    </xf>
    <xf numFmtId="169" fontId="0" fillId="19" borderId="0" xfId="0" applyNumberFormat="1" applyFill="1" applyAlignment="1">
      <alignment horizontal="center" vertical="center"/>
    </xf>
    <xf numFmtId="0" fontId="0" fillId="0" borderId="0" xfId="0" applyAlignment="1">
      <alignment horizontal="center"/>
    </xf>
    <xf numFmtId="164" fontId="0" fillId="0" borderId="0" xfId="0" applyNumberFormat="1" applyAlignment="1" applyProtection="1">
      <alignment horizontal="right" vertical="center"/>
      <protection locked="0"/>
    </xf>
    <xf numFmtId="172" fontId="0" fillId="0" borderId="0" xfId="3" applyNumberFormat="1" applyFont="1" applyAlignment="1" applyProtection="1">
      <alignment horizontal="right"/>
      <protection locked="0"/>
    </xf>
    <xf numFmtId="0" fontId="32" fillId="28" borderId="10" xfId="0" applyFont="1" applyFill="1" applyBorder="1" applyAlignment="1">
      <alignment horizontal="right" vertical="center" wrapText="1"/>
    </xf>
    <xf numFmtId="0" fontId="32" fillId="28" borderId="10" xfId="0" applyFont="1" applyFill="1" applyBorder="1" applyAlignment="1">
      <alignment horizontal="center" vertical="center" wrapText="1"/>
    </xf>
    <xf numFmtId="0" fontId="32" fillId="28" borderId="10" xfId="0" applyFont="1" applyFill="1" applyBorder="1" applyAlignment="1">
      <alignment horizontal="left" vertical="center" wrapText="1"/>
    </xf>
    <xf numFmtId="3" fontId="32" fillId="28" borderId="10" xfId="0" applyNumberFormat="1" applyFont="1" applyFill="1" applyBorder="1" applyAlignment="1">
      <alignment horizontal="center" vertical="center" wrapText="1"/>
    </xf>
    <xf numFmtId="0" fontId="23" fillId="28" borderId="8" xfId="0" applyFont="1" applyFill="1" applyBorder="1" applyAlignment="1">
      <alignment vertical="center" wrapText="1"/>
    </xf>
    <xf numFmtId="0" fontId="36" fillId="30" borderId="0" xfId="0" applyFont="1" applyFill="1" applyAlignment="1">
      <alignment vertical="center" wrapText="1"/>
    </xf>
    <xf numFmtId="172" fontId="37" fillId="0" borderId="0" xfId="3" applyNumberFormat="1" applyFont="1" applyFill="1" applyBorder="1" applyAlignment="1" applyProtection="1">
      <alignment vertical="center" wrapText="1"/>
      <protection locked="0"/>
    </xf>
    <xf numFmtId="0" fontId="0" fillId="11" borderId="0" xfId="0" applyFill="1" applyProtection="1">
      <protection locked="0"/>
    </xf>
    <xf numFmtId="0" fontId="39" fillId="29" borderId="10" xfId="0" applyFont="1" applyFill="1" applyBorder="1" applyAlignment="1" applyProtection="1">
      <alignment horizontal="center" vertical="center" wrapText="1"/>
      <protection locked="0"/>
    </xf>
    <xf numFmtId="0" fontId="32" fillId="28" borderId="9" xfId="0" applyFont="1" applyFill="1" applyBorder="1" applyAlignment="1">
      <alignment horizontal="center" vertical="center" wrapText="1"/>
    </xf>
    <xf numFmtId="0" fontId="0" fillId="0" borderId="8" xfId="0" applyBorder="1" applyAlignment="1">
      <alignment horizontal="center" vertical="center" wrapText="1"/>
    </xf>
    <xf numFmtId="0" fontId="36" fillId="30" borderId="0" xfId="0" applyFont="1" applyFill="1" applyAlignment="1">
      <alignment horizontal="left" vertical="center" wrapText="1"/>
    </xf>
    <xf numFmtId="174" fontId="0" fillId="0" borderId="0" xfId="0" applyNumberFormat="1" applyAlignment="1">
      <alignment horizontal="left" vertical="center"/>
    </xf>
    <xf numFmtId="174" fontId="0" fillId="0" borderId="6" xfId="0" applyNumberFormat="1" applyBorder="1" applyAlignment="1">
      <alignment horizontal="left" vertical="center" wrapText="1"/>
    </xf>
    <xf numFmtId="0" fontId="32" fillId="6" borderId="10" xfId="0" applyFont="1" applyFill="1" applyBorder="1" applyAlignment="1">
      <alignment horizontal="center" vertical="center" wrapText="1"/>
    </xf>
    <xf numFmtId="167" fontId="4" fillId="16" borderId="0" xfId="5" applyNumberFormat="1" applyFill="1" applyAlignment="1" applyProtection="1">
      <alignment horizontal="center" vertical="center"/>
    </xf>
    <xf numFmtId="1" fontId="4" fillId="16" borderId="0" xfId="5" applyNumberFormat="1" applyFill="1" applyAlignment="1" applyProtection="1">
      <alignment horizontal="center" vertical="center"/>
    </xf>
    <xf numFmtId="172" fontId="38" fillId="28" borderId="7" xfId="3" applyNumberFormat="1" applyFont="1" applyFill="1" applyBorder="1" applyAlignment="1" applyProtection="1">
      <alignment horizontal="center" vertical="center" wrapText="1"/>
    </xf>
    <xf numFmtId="44" fontId="41" fillId="0" borderId="0" xfId="0" applyNumberFormat="1" applyFont="1" applyAlignment="1">
      <alignment horizontal="center" vertical="center"/>
    </xf>
    <xf numFmtId="0" fontId="42" fillId="0" borderId="0" xfId="0" applyFont="1" applyAlignment="1">
      <alignment vertical="center"/>
    </xf>
    <xf numFmtId="0" fontId="42" fillId="0" borderId="0" xfId="0" applyFont="1" applyAlignment="1">
      <alignment horizontal="center" vertical="center"/>
    </xf>
    <xf numFmtId="10" fontId="42" fillId="0" borderId="0" xfId="5" applyNumberFormat="1" applyFont="1" applyAlignment="1">
      <alignment horizontal="center" vertical="center"/>
    </xf>
    <xf numFmtId="0" fontId="43" fillId="0" borderId="0" xfId="0" applyFont="1" applyAlignment="1">
      <alignment horizontal="center" vertical="center"/>
    </xf>
    <xf numFmtId="44" fontId="42" fillId="0" borderId="0" xfId="0" applyNumberFormat="1" applyFont="1" applyAlignment="1">
      <alignment horizontal="center" vertical="center"/>
    </xf>
    <xf numFmtId="44" fontId="42" fillId="0" borderId="0" xfId="0" applyNumberFormat="1" applyFont="1" applyAlignment="1">
      <alignment vertical="center"/>
    </xf>
    <xf numFmtId="10" fontId="42" fillId="0" borderId="0" xfId="5" applyNumberFormat="1" applyFont="1" applyFill="1" applyAlignment="1">
      <alignment horizontal="center" vertical="center"/>
    </xf>
    <xf numFmtId="10" fontId="42" fillId="0" borderId="0" xfId="0" applyNumberFormat="1" applyFont="1" applyAlignment="1">
      <alignment horizontal="center" vertical="center"/>
    </xf>
    <xf numFmtId="0" fontId="42" fillId="0" borderId="0" xfId="0" applyFont="1" applyAlignment="1">
      <alignment vertical="center" wrapText="1"/>
    </xf>
    <xf numFmtId="8" fontId="44" fillId="0" borderId="0" xfId="0" applyNumberFormat="1" applyFont="1"/>
    <xf numFmtId="8" fontId="42" fillId="0" borderId="0" xfId="0" applyNumberFormat="1" applyFont="1" applyAlignment="1">
      <alignment vertical="center"/>
    </xf>
    <xf numFmtId="0" fontId="23" fillId="28" borderId="0" xfId="0" applyFont="1" applyFill="1" applyAlignment="1">
      <alignment horizontal="center" vertical="center" wrapText="1"/>
    </xf>
    <xf numFmtId="172" fontId="38" fillId="28" borderId="7" xfId="3" applyNumberFormat="1" applyFont="1" applyFill="1" applyBorder="1" applyAlignment="1" applyProtection="1">
      <alignment horizontal="center" vertical="center" wrapText="1"/>
    </xf>
    <xf numFmtId="0" fontId="34" fillId="10" borderId="0" xfId="0" applyFont="1" applyFill="1" applyAlignment="1">
      <alignment horizontal="center" vertical="center" wrapText="1"/>
    </xf>
  </cellXfs>
  <cellStyles count="9">
    <cellStyle name="Millares" xfId="1" builtinId="3"/>
    <cellStyle name="Millares [0]" xfId="2" builtinId="6"/>
    <cellStyle name="Millares 2" xfId="8" xr:uid="{00000000-0005-0000-0000-000002000000}"/>
    <cellStyle name="Moneda" xfId="3" builtinId="4"/>
    <cellStyle name="Moneda [0]" xfId="4" builtinId="7"/>
    <cellStyle name="Normal" xfId="0" builtinId="0"/>
    <cellStyle name="Normal 2" xfId="6" xr:uid="{00000000-0005-0000-0000-000006000000}"/>
    <cellStyle name="Normal 2 10" xfId="7" xr:uid="{00000000-0005-0000-0000-000007000000}"/>
    <cellStyle name="Porcentaje" xfId="5" builtinId="5"/>
  </cellStyles>
  <dxfs count="98">
    <dxf>
      <font>
        <color rgb="FF9C0006"/>
      </font>
      <fill>
        <patternFill>
          <bgColor rgb="FFFFC7CE"/>
        </patternFill>
      </fill>
    </dxf>
    <dxf>
      <font>
        <color rgb="FF9C0006"/>
      </font>
      <fill>
        <patternFill>
          <bgColor rgb="FFFFC7CE"/>
        </patternFill>
      </fill>
    </dxf>
    <dxf>
      <font>
        <color rgb="FF9C0006"/>
      </font>
      <fill>
        <patternFill>
          <bgColor rgb="FFFFC7CE"/>
        </patternFill>
      </fill>
    </dxf>
    <dxf>
      <alignment wrapText="1"/>
    </dxf>
    <dxf>
      <alignment wrapText="1"/>
    </dxf>
    <dxf>
      <alignment vertical="center"/>
    </dxf>
    <dxf>
      <alignment vertical="center"/>
    </dxf>
    <dxf>
      <alignment horizontal="center"/>
    </dxf>
    <dxf>
      <alignment horizontal="center"/>
    </dxf>
    <dxf>
      <numFmt numFmtId="172" formatCode="_-&quot;$&quot;\ * #,##0_-;\-&quot;$&quot;\ * #,##0_-;_-&quot;$&quot;\ * &quot;-&quot;??_-;_-@_-"/>
    </dxf>
    <dxf>
      <numFmt numFmtId="172" formatCode="_-&quot;$&quot;\ * #,##0_-;\-&quot;$&quot;\ * #,##0_-;_-&quot;$&quot;\ * &quot;-&quot;??_-;_-@_-"/>
    </dxf>
    <dxf>
      <numFmt numFmtId="172" formatCode="_-&quot;$&quot;\ * #,##0_-;\-&quot;$&quot;\ * #,##0_-;_-&quot;$&quot;\ * &quot;-&quot;??_-;_-@_-"/>
    </dxf>
    <dxf>
      <alignment wrapText="1"/>
    </dxf>
    <dxf>
      <alignment wrapText="1"/>
    </dxf>
    <dxf>
      <alignment vertical="center"/>
    </dxf>
    <dxf>
      <alignment vertical="center"/>
    </dxf>
    <dxf>
      <alignment horizontal="center"/>
    </dxf>
    <dxf>
      <alignment horizontal="center"/>
    </dxf>
    <dxf>
      <numFmt numFmtId="172" formatCode="_-&quot;$&quot;\ * #,##0_-;\-&quot;$&quot;\ * #,##0_-;_-&quot;$&quot;\ * &quot;-&quot;??_-;_-@_-"/>
    </dxf>
    <dxf>
      <alignment vertical="center"/>
    </dxf>
    <dxf>
      <alignment horizontal="center"/>
    </dxf>
    <dxf>
      <numFmt numFmtId="3" formatCode="#,##0"/>
    </dxf>
    <dxf>
      <numFmt numFmtId="172" formatCode="_-&quot;$&quot;\ * #,##0_-;\-&quot;$&quot;\ * #,##0_-;_-&quot;$&quot;\ * &quot;-&quot;??_-;_-@_-"/>
    </dxf>
    <dxf>
      <numFmt numFmtId="172" formatCode="_-&quot;$&quot;\ * #,##0_-;\-&quot;$&quot;\ * #,##0_-;_-&quot;$&quot;\ * &quot;-&quot;??_-;_-@_-"/>
    </dxf>
    <dxf>
      <numFmt numFmtId="175" formatCode="#,##0_ ;\-#,##0\ "/>
    </dxf>
    <dxf>
      <numFmt numFmtId="172" formatCode="_-&quot;$&quot;\ * #,##0_-;\-&quot;$&quot;\ * #,##0_-;_-&quot;$&quot;\ * &quot;-&quot;??_-;_-@_-"/>
    </dxf>
    <dxf>
      <numFmt numFmtId="175" formatCode="#,##0_ ;\-#,##0\ "/>
    </dxf>
    <dxf>
      <numFmt numFmtId="172" formatCode="_-&quot;$&quot;\ * #,##0_-;\-&quot;$&quot;\ * #,##0_-;_-&quot;$&quot;\ * &quot;-&quot;??_-;_-@_-"/>
    </dxf>
    <dxf>
      <numFmt numFmtId="172" formatCode="_-&quot;$&quot;\ * #,##0_-;\-&quot;$&quot;\ * #,##0_-;_-&quot;$&quot;\ * &quot;-&quot;??_-;_-@_-"/>
    </dxf>
    <dxf>
      <numFmt numFmtId="175" formatCode="#,##0_ ;\-#,##0\ "/>
    </dxf>
    <dxf>
      <numFmt numFmtId="172" formatCode="_-&quot;$&quot;\ * #,##0_-;\-&quot;$&quot;\ * #,##0_-;_-&quot;$&quot;\ * &quot;-&quot;??_-;_-@_-"/>
    </dxf>
    <dxf>
      <fill>
        <patternFill>
          <bgColor rgb="FFDD1416"/>
        </patternFill>
      </fill>
    </dxf>
    <dxf>
      <font>
        <color theme="0"/>
      </font>
    </dxf>
    <dxf>
      <font>
        <color theme="0"/>
      </font>
    </dxf>
    <dxf>
      <fill>
        <patternFill patternType="solid">
          <bgColor rgb="FFFF0000"/>
        </patternFill>
      </fill>
    </dxf>
    <dxf>
      <fill>
        <patternFill patternType="solid">
          <bgColor rgb="FFFF0000"/>
        </patternFill>
      </fill>
    </dxf>
    <dxf>
      <protection locked="0" hidden="0"/>
    </dxf>
    <dxf>
      <font>
        <color auto="1"/>
      </font>
      <numFmt numFmtId="172" formatCode="_-&quot;$&quot;\ * #,##0_-;\-&quot;$&quot;\ * #,##0_-;_-&quot;$&quot;\ * &quot;-&quot;??_-;_-@_-"/>
      <fill>
        <patternFill patternType="none">
          <bgColor auto="1"/>
        </patternFill>
      </fill>
      <alignment horizontal="general" vertical="center" textRotation="0" wrapText="1" indent="0" justifyLastLine="0" shrinkToFit="0" readingOrder="0"/>
      <border diagonalUp="0" diagonalDown="0" outline="0">
        <left/>
        <right/>
        <top style="hair">
          <color indexed="64"/>
        </top>
        <bottom style="hair">
          <color indexed="64"/>
        </bottom>
      </border>
      <protection locked="0" hidden="0"/>
    </dxf>
    <dxf>
      <numFmt numFmtId="1" formatCode="0"/>
      <fill>
        <patternFill patternType="solid">
          <fgColor indexed="64"/>
          <bgColor theme="5" tint="0.79998168889431442"/>
        </patternFill>
      </fill>
      <alignment horizontal="center" vertical="center" textRotation="0" wrapText="0" indent="0" justifyLastLine="0" shrinkToFit="0" readingOrder="0"/>
      <protection locked="1" hidden="0"/>
    </dxf>
    <dxf>
      <font>
        <b val="0"/>
        <i val="0"/>
        <strike val="0"/>
        <condense val="0"/>
        <extend val="0"/>
        <outline val="0"/>
        <shadow val="0"/>
        <u val="none"/>
        <vertAlign val="baseline"/>
        <sz val="11"/>
        <color indexed="8"/>
        <name val="Calibri"/>
        <family val="2"/>
        <scheme val="none"/>
      </font>
      <numFmt numFmtId="167" formatCode="0.0%"/>
      <fill>
        <patternFill patternType="solid">
          <fgColor indexed="64"/>
          <bgColor theme="5" tint="0.79998168889431442"/>
        </patternFill>
      </fill>
      <alignment horizontal="right" vertical="bottom" textRotation="0" wrapText="0" indent="0" justifyLastLine="0" shrinkToFit="0" readingOrder="0"/>
      <protection locked="1" hidden="0"/>
    </dxf>
    <dxf>
      <font>
        <b val="0"/>
        <i val="0"/>
        <strike val="0"/>
        <condense val="0"/>
        <extend val="0"/>
        <outline val="0"/>
        <shadow val="0"/>
        <u val="none"/>
        <vertAlign val="baseline"/>
        <sz val="11"/>
        <color auto="1"/>
        <name val="Calibri"/>
        <scheme val="none"/>
      </font>
      <numFmt numFmtId="174" formatCode="&quot;$&quot;\ #,##0"/>
      <fill>
        <patternFill patternType="none">
          <bgColor auto="1"/>
        </patternFill>
      </fill>
      <alignment horizontal="left" vertical="center" textRotation="0" wrapText="1" indent="0" justifyLastLine="0" shrinkToFit="0" readingOrder="0"/>
      <border diagonalUp="0" diagonalDown="0" outline="0">
        <left style="hair">
          <color indexed="64"/>
        </left>
        <right/>
        <top style="hair">
          <color indexed="64"/>
        </top>
        <bottom style="hair">
          <color indexed="64"/>
        </bottom>
      </border>
      <protection locked="0" hidden="0"/>
    </dxf>
    <dxf>
      <numFmt numFmtId="176" formatCode="0.0"/>
      <fill>
        <patternFill patternType="none">
          <bgColor auto="1"/>
        </patternFill>
      </fill>
      <alignment horizontal="center" vertical="center" textRotation="0" wrapText="1" indent="0" justifyLastLine="0" shrinkToFit="0" readingOrder="0"/>
      <border diagonalUp="0" diagonalDown="0">
        <left style="hair">
          <color indexed="64"/>
        </left>
        <right style="hair">
          <color indexed="64"/>
        </right>
        <top style="hair">
          <color indexed="64"/>
        </top>
        <bottom style="hair">
          <color indexed="64"/>
        </bottom>
      </border>
      <protection locked="0" hidden="0"/>
    </dxf>
    <dxf>
      <numFmt numFmtId="174" formatCode="&quot;$&quot;\ #,##0"/>
      <fill>
        <patternFill patternType="none">
          <fgColor indexed="64"/>
          <bgColor indexed="65"/>
        </patternFill>
      </fill>
      <alignment horizontal="left" vertical="center" textRotation="0" wrapText="1" indent="0" justifyLastLine="0" shrinkToFit="0" readingOrder="0"/>
      <border diagonalUp="0" diagonalDown="0" outline="0">
        <left style="hair">
          <color indexed="64"/>
        </left>
        <right style="hair">
          <color indexed="64"/>
        </right>
        <top style="hair">
          <color indexed="64"/>
        </top>
        <bottom style="hair">
          <color indexed="64"/>
        </bottom>
      </border>
    </dxf>
    <dxf>
      <numFmt numFmtId="1" formatCode="0"/>
      <fill>
        <patternFill patternType="none">
          <fgColor indexed="64"/>
          <bgColor indexed="65"/>
        </patternFill>
      </fill>
      <alignment horizontal="center" vertical="center" textRotation="0" wrapText="1" indent="0" justifyLastLine="0" shrinkToFit="0" readingOrder="0"/>
      <border diagonalUp="0" diagonalDown="0">
        <left style="hair">
          <color indexed="64"/>
        </left>
        <right style="hair">
          <color indexed="64"/>
        </right>
        <top style="hair">
          <color indexed="64"/>
        </top>
        <bottom style="hair">
          <color indexed="64"/>
        </bottom>
        <vertical/>
        <horizontal/>
      </border>
    </dxf>
    <dxf>
      <numFmt numFmtId="174" formatCode="&quot;$&quot;\ #,##0"/>
      <alignment horizontal="center" vertical="center" textRotation="0" wrapText="0" indent="0" justifyLastLine="0" shrinkToFit="0" readingOrder="0"/>
    </dxf>
    <dxf>
      <numFmt numFmtId="167" formatCode="0.0%"/>
      <fill>
        <patternFill patternType="solid">
          <fgColor indexed="64"/>
          <bgColor theme="5" tint="0.79998168889431442"/>
        </patternFill>
      </fill>
      <alignment horizontal="center" vertical="center" textRotation="0" wrapText="0" indent="0" justifyLastLine="0" shrinkToFit="0" readingOrder="0"/>
    </dxf>
    <dxf>
      <numFmt numFmtId="0" formatCode="General"/>
      <fill>
        <patternFill patternType="none">
          <fgColor indexed="64"/>
          <bgColor indexed="65"/>
        </patternFill>
      </fill>
      <alignment horizontal="center" vertical="center" textRotation="0" wrapText="1" indent="0" justifyLastLine="0" shrinkToFit="0" readingOrder="0"/>
      <border diagonalUp="0" diagonalDown="0" outline="0">
        <left style="hair">
          <color indexed="64"/>
        </left>
        <right/>
        <top style="hair">
          <color indexed="64"/>
        </top>
        <bottom style="hair">
          <color indexed="64"/>
        </bottom>
      </border>
    </dxf>
    <dxf>
      <numFmt numFmtId="3" formatCode="#,##0"/>
      <fill>
        <patternFill patternType="none">
          <fgColor indexed="64"/>
          <bgColor indexed="65"/>
        </patternFill>
      </fill>
      <alignment horizontal="center" vertical="center" textRotation="0" wrapText="0" indent="0" justifyLastLine="0" shrinkToFit="0" readingOrder="0"/>
      <border diagonalUp="0" diagonalDown="0" outline="0">
        <left style="hair">
          <color indexed="64"/>
        </left>
        <right style="hair">
          <color indexed="64"/>
        </right>
        <top style="hair">
          <color indexed="64"/>
        </top>
        <bottom style="hair">
          <color indexed="64"/>
        </bottom>
      </border>
    </dxf>
    <dxf>
      <alignment horizontal="left" vertical="center" textRotation="0" wrapText="1" indent="0" justifyLastLine="0" shrinkToFit="0" readingOrder="0"/>
      <border diagonalUp="0" diagonalDown="0">
        <left style="hair">
          <color indexed="64"/>
        </left>
        <right style="hair">
          <color indexed="64"/>
        </right>
        <top style="hair">
          <color indexed="64"/>
        </top>
        <bottom style="hair">
          <color indexed="64"/>
        </bottom>
        <vertical/>
        <horizontal/>
      </border>
    </dxf>
    <dxf>
      <numFmt numFmtId="0" formatCode="General"/>
      <fill>
        <patternFill patternType="none">
          <fgColor indexed="64"/>
          <bgColor indexed="65"/>
        </patternFill>
      </fill>
      <alignment horizontal="left" vertical="center" textRotation="0" wrapText="1" indent="0" justifyLastLine="0" shrinkToFit="0" readingOrder="0"/>
      <border diagonalUp="0" diagonalDown="0" outline="0">
        <left style="hair">
          <color indexed="64"/>
        </left>
        <right style="hair">
          <color indexed="64"/>
        </right>
        <top style="hair">
          <color indexed="64"/>
        </top>
        <bottom style="hair">
          <color indexed="64"/>
        </bottom>
      </border>
    </dxf>
    <dxf>
      <alignment horizontal="left" vertical="center" textRotation="0" wrapText="1" indent="0" justifyLastLine="0" shrinkToFit="0" readingOrder="0"/>
      <border diagonalUp="0" diagonalDown="0">
        <left style="hair">
          <color indexed="64"/>
        </left>
        <right style="hair">
          <color indexed="64"/>
        </right>
        <top style="hair">
          <color indexed="64"/>
        </top>
        <bottom style="hair">
          <color indexed="64"/>
        </bottom>
        <vertical/>
        <horizontal/>
      </border>
    </dxf>
    <dxf>
      <alignment horizontal="left" vertical="center" textRotation="0" wrapText="1" indent="0" justifyLastLine="0" shrinkToFit="0" readingOrder="0"/>
      <border diagonalUp="0" diagonalDown="0">
        <left style="hair">
          <color indexed="64"/>
        </left>
        <right style="hair">
          <color indexed="64"/>
        </right>
        <top style="hair">
          <color indexed="64"/>
        </top>
        <bottom style="hair">
          <color indexed="64"/>
        </bottom>
        <vertical/>
        <horizontal/>
      </border>
    </dxf>
    <dxf>
      <alignment horizontal="left" vertical="center" textRotation="0" wrapText="1" indent="0" justifyLastLine="0" shrinkToFit="0" readingOrder="0"/>
      <border diagonalUp="0" diagonalDown="0">
        <left style="hair">
          <color indexed="64"/>
        </left>
        <right style="hair">
          <color indexed="64"/>
        </right>
        <top style="hair">
          <color indexed="64"/>
        </top>
        <bottom style="hair">
          <color indexed="64"/>
        </bottom>
        <vertical/>
        <horizontal/>
      </border>
    </dxf>
    <dxf>
      <numFmt numFmtId="0" formatCode="General"/>
      <fill>
        <patternFill patternType="none">
          <bgColor auto="1"/>
        </patternFill>
      </fill>
      <alignment horizontal="left" vertical="center" textRotation="0" wrapText="1" indent="0" justifyLastLine="0" shrinkToFit="0" readingOrder="0"/>
      <border diagonalUp="0" diagonalDown="0" outline="0">
        <left style="hair">
          <color indexed="64"/>
        </left>
        <right style="hair">
          <color indexed="64"/>
        </right>
        <top style="hair">
          <color indexed="64"/>
        </top>
        <bottom style="hair">
          <color indexed="64"/>
        </bottom>
      </border>
    </dxf>
    <dxf>
      <numFmt numFmtId="0" formatCode="General"/>
      <fill>
        <patternFill patternType="none">
          <bgColor auto="1"/>
        </patternFill>
      </fill>
      <alignment horizontal="left" vertical="center" textRotation="0" wrapText="1" indent="0" justifyLastLine="0" shrinkToFit="0" readingOrder="0"/>
      <border diagonalUp="0" diagonalDown="0" outline="0">
        <left style="hair">
          <color indexed="64"/>
        </left>
        <right style="hair">
          <color indexed="64"/>
        </right>
        <top style="hair">
          <color indexed="64"/>
        </top>
        <bottom style="hair">
          <color indexed="64"/>
        </bottom>
      </border>
    </dxf>
    <dxf>
      <numFmt numFmtId="0" formatCode="General"/>
      <fill>
        <patternFill patternType="none">
          <bgColor auto="1"/>
        </patternFill>
      </fill>
      <alignment horizontal="left" vertical="center" textRotation="0" wrapText="1" indent="0" justifyLastLine="0" shrinkToFit="0" readingOrder="0"/>
      <border diagonalUp="0" diagonalDown="0" outline="0">
        <left style="hair">
          <color indexed="64"/>
        </left>
        <right style="hair">
          <color indexed="64"/>
        </right>
        <top style="hair">
          <color indexed="64"/>
        </top>
        <bottom style="hair">
          <color indexed="64"/>
        </bottom>
      </border>
    </dxf>
    <dxf>
      <alignment horizontal="left" vertical="center" textRotation="0" wrapText="1" indent="0" justifyLastLine="0" shrinkToFit="0" readingOrder="0"/>
      <border diagonalUp="0" diagonalDown="0" outline="0">
        <left/>
        <right style="hair">
          <color indexed="64"/>
        </right>
        <top style="hair">
          <color indexed="64"/>
        </top>
        <bottom style="hair">
          <color indexed="64"/>
        </bottom>
      </border>
    </dxf>
    <dxf>
      <numFmt numFmtId="0" formatCode="General"/>
      <fill>
        <patternFill patternType="none">
          <bgColor auto="1"/>
        </patternFill>
      </fill>
      <alignment horizontal="center" vertical="center" textRotation="0" wrapText="1" indent="0" justifyLastLine="0" shrinkToFit="0" readingOrder="0"/>
      <border diagonalUp="0" diagonalDown="0" outline="0">
        <left/>
        <right/>
        <top style="hair">
          <color indexed="64"/>
        </top>
        <bottom style="hair">
          <color indexed="64"/>
        </bottom>
      </border>
    </dxf>
    <dxf>
      <alignment horizontal="left" vertical="center" textRotation="0" wrapText="1" indent="0" justifyLastLine="0" shrinkToFit="0" readingOrder="0"/>
      <border diagonalUp="0" diagonalDown="0" outline="0">
        <left/>
        <right/>
        <top style="hair">
          <color indexed="64"/>
        </top>
        <bottom style="hair">
          <color indexed="64"/>
        </bottom>
      </border>
    </dxf>
    <dxf>
      <alignment horizontal="center" textRotation="0" indent="0" justifyLastLine="0" shrinkToFit="0" readingOrder="0"/>
    </dxf>
    <dxf>
      <alignment horizontal="left" vertical="center" textRotation="0" wrapText="1" indent="0" justifyLastLine="0" shrinkToFit="0" readingOrder="0"/>
      <border diagonalUp="0" diagonalDown="0" outline="0">
        <left style="hair">
          <color indexed="64"/>
        </left>
        <right/>
        <top style="hair">
          <color indexed="64"/>
        </top>
        <bottom style="hair">
          <color indexed="64"/>
        </bottom>
      </border>
    </dxf>
    <dxf>
      <alignment horizontal="right" vertical="center" textRotation="0" wrapText="1" indent="0" justifyLastLine="0" shrinkToFit="0" readingOrder="0"/>
      <border diagonalUp="0" diagonalDown="0" outline="0">
        <left style="hair">
          <color indexed="64"/>
        </left>
        <right style="hair">
          <color indexed="64"/>
        </right>
        <top style="hair">
          <color indexed="64"/>
        </top>
        <bottom style="hair">
          <color indexed="64"/>
        </bottom>
      </border>
    </dxf>
    <dxf>
      <border outline="0">
        <top style="hair">
          <color indexed="64"/>
        </top>
      </border>
    </dxf>
    <dxf>
      <border outline="0">
        <left style="hair">
          <color indexed="64"/>
        </left>
        <right style="hair">
          <color indexed="64"/>
        </right>
        <top style="hair">
          <color indexed="64"/>
        </top>
        <bottom style="hair">
          <color indexed="64"/>
        </bottom>
      </border>
    </dxf>
    <dxf>
      <border outline="0">
        <bottom style="hair">
          <color indexed="64"/>
        </bottom>
      </border>
    </dxf>
    <dxf>
      <font>
        <b/>
        <i val="0"/>
        <strike val="0"/>
        <condense val="0"/>
        <extend val="0"/>
        <outline val="0"/>
        <shadow val="0"/>
        <u val="none"/>
        <vertAlign val="baseline"/>
        <sz val="10"/>
        <color rgb="FFFFFF00"/>
        <name val="Arial Narrow"/>
        <scheme val="none"/>
      </font>
      <fill>
        <patternFill patternType="solid">
          <fgColor indexed="64"/>
          <bgColor theme="8" tint="-0.249977111117893"/>
        </patternFill>
      </fill>
      <alignment horizontal="center" vertical="center" textRotation="0" wrapText="1" indent="0" justifyLastLine="0" shrinkToFit="0" readingOrder="0"/>
      <border diagonalUp="0" diagonalDown="0" outline="0">
        <left style="hair">
          <color indexed="64"/>
        </left>
        <right style="hair">
          <color indexed="64"/>
        </right>
        <top/>
        <bottom/>
      </border>
      <protection locked="0" hidden="0"/>
    </dxf>
    <dxf>
      <font>
        <b val="0"/>
        <i val="0"/>
        <strike val="0"/>
        <condense val="0"/>
        <extend val="0"/>
        <outline val="0"/>
        <shadow val="0"/>
        <u val="none"/>
        <vertAlign val="baseline"/>
        <sz val="10"/>
        <color indexed="8"/>
        <name val="Segoe UI"/>
        <family val="2"/>
        <scheme val="none"/>
      </font>
      <alignment horizontal="general" vertical="center" textRotation="0" wrapText="0" indent="0" justifyLastLine="0" shrinkToFit="0" readingOrder="0"/>
    </dxf>
    <dxf>
      <font>
        <strike val="0"/>
        <outline val="0"/>
        <shadow val="0"/>
        <u val="none"/>
        <vertAlign val="baseline"/>
        <sz val="10"/>
        <name val="Segoe UI"/>
        <family val="2"/>
        <scheme val="none"/>
      </font>
      <alignment vertical="center" textRotation="0" indent="0" justifyLastLine="0" shrinkToFit="0" readingOrder="0"/>
    </dxf>
    <dxf>
      <font>
        <b val="0"/>
        <i val="0"/>
        <strike val="0"/>
        <condense val="0"/>
        <extend val="0"/>
        <outline val="0"/>
        <shadow val="0"/>
        <u val="none"/>
        <vertAlign val="baseline"/>
        <sz val="10"/>
        <color indexed="8"/>
        <name val="Segoe UI"/>
        <family val="2"/>
        <scheme val="none"/>
      </font>
      <numFmt numFmtId="34" formatCode="_-&quot;$&quot;\ * #,##0.00_-;\-&quot;$&quot;\ * #,##0.00_-;_-&quot;$&quot;\ * &quot;-&quot;??_-;_-@_-"/>
      <alignment horizontal="general" vertical="center" textRotation="0" wrapText="0" indent="0" justifyLastLine="0" shrinkToFit="0" readingOrder="0"/>
    </dxf>
    <dxf>
      <font>
        <strike val="0"/>
        <outline val="0"/>
        <shadow val="0"/>
        <u val="none"/>
        <vertAlign val="baseline"/>
        <sz val="10"/>
        <name val="Segoe UI"/>
        <family val="2"/>
        <scheme val="none"/>
      </font>
      <numFmt numFmtId="34" formatCode="_-&quot;$&quot;\ * #,##0.00_-;\-&quot;$&quot;\ * #,##0.00_-;_-&quot;$&quot;\ * &quot;-&quot;??_-;_-@_-"/>
      <alignment vertical="center" textRotation="0" indent="0" justifyLastLine="0" shrinkToFit="0" readingOrder="0"/>
    </dxf>
    <dxf>
      <font>
        <b val="0"/>
        <i val="0"/>
        <strike val="0"/>
        <condense val="0"/>
        <extend val="0"/>
        <outline val="0"/>
        <shadow val="0"/>
        <u val="none"/>
        <vertAlign val="baseline"/>
        <sz val="10"/>
        <color indexed="8"/>
        <name val="Segoe UI"/>
        <family val="2"/>
        <scheme val="none"/>
      </font>
      <alignment horizontal="center" vertical="center" textRotation="0" wrapText="0" indent="0" justifyLastLine="0" shrinkToFit="0" readingOrder="0"/>
    </dxf>
    <dxf>
      <font>
        <strike val="0"/>
        <outline val="0"/>
        <shadow val="0"/>
        <u val="none"/>
        <vertAlign val="baseline"/>
        <sz val="10"/>
        <name val="Segoe UI"/>
        <family val="2"/>
        <scheme val="none"/>
      </font>
      <alignment horizontal="center" vertical="center" textRotation="0" wrapText="0" indent="0" justifyLastLine="0" shrinkToFit="0" readingOrder="0"/>
    </dxf>
    <dxf>
      <font>
        <b val="0"/>
        <i val="0"/>
        <strike val="0"/>
        <condense val="0"/>
        <extend val="0"/>
        <outline val="0"/>
        <shadow val="0"/>
        <u val="none"/>
        <vertAlign val="baseline"/>
        <sz val="10"/>
        <color indexed="8"/>
        <name val="Segoe UI"/>
        <family val="2"/>
        <scheme val="none"/>
      </font>
      <alignment horizontal="general" vertical="center" textRotation="0" wrapText="0" indent="0" justifyLastLine="0" shrinkToFit="0" readingOrder="0"/>
    </dxf>
    <dxf>
      <font>
        <strike val="0"/>
        <outline val="0"/>
        <shadow val="0"/>
        <u val="none"/>
        <vertAlign val="baseline"/>
        <sz val="10"/>
        <name val="Segoe UI"/>
        <family val="2"/>
        <scheme val="none"/>
      </font>
      <alignment vertical="center" textRotation="0" indent="0" justifyLastLine="0" shrinkToFit="0" readingOrder="0"/>
    </dxf>
    <dxf>
      <font>
        <b/>
        <i val="0"/>
        <strike val="0"/>
        <condense val="0"/>
        <extend val="0"/>
        <outline val="0"/>
        <shadow val="0"/>
        <u val="none"/>
        <vertAlign val="baseline"/>
        <sz val="10"/>
        <color indexed="8"/>
        <name val="Segoe UI"/>
        <family val="2"/>
        <scheme val="none"/>
      </font>
      <alignment horizontal="center" vertical="center" textRotation="0" wrapText="0" indent="0" justifyLastLine="0" shrinkToFit="0" readingOrder="0"/>
    </dxf>
    <dxf>
      <font>
        <b/>
        <strike val="0"/>
        <outline val="0"/>
        <shadow val="0"/>
        <u val="none"/>
        <vertAlign val="baseline"/>
        <sz val="10"/>
        <name val="Segoe UI"/>
        <family val="2"/>
        <scheme val="none"/>
      </font>
      <alignment horizontal="center" vertical="center" textRotation="0" wrapText="0" indent="0" justifyLastLine="0" shrinkToFit="0" readingOrder="0"/>
    </dxf>
    <dxf>
      <font>
        <b val="0"/>
        <i val="0"/>
        <strike val="0"/>
        <condense val="0"/>
        <extend val="0"/>
        <outline val="0"/>
        <shadow val="0"/>
        <u val="none"/>
        <vertAlign val="baseline"/>
        <sz val="10"/>
        <color indexed="8"/>
        <name val="Segoe UI"/>
        <family val="2"/>
        <scheme val="none"/>
      </font>
      <numFmt numFmtId="14" formatCode="0.00%"/>
      <alignment horizontal="center" vertical="center" textRotation="0" wrapText="0" indent="0" justifyLastLine="0" shrinkToFit="0" readingOrder="0"/>
    </dxf>
    <dxf>
      <font>
        <strike val="0"/>
        <outline val="0"/>
        <shadow val="0"/>
        <u val="none"/>
        <vertAlign val="baseline"/>
        <sz val="10"/>
        <name val="Segoe UI"/>
        <family val="2"/>
        <scheme val="none"/>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0"/>
        <color indexed="8"/>
        <name val="Segoe UI"/>
        <family val="2"/>
        <scheme val="none"/>
      </font>
      <alignment horizontal="center" vertical="center" textRotation="0" wrapText="0" indent="0" justifyLastLine="0" shrinkToFit="0" readingOrder="0"/>
    </dxf>
    <dxf>
      <font>
        <strike val="0"/>
        <outline val="0"/>
        <shadow val="0"/>
        <u val="none"/>
        <vertAlign val="baseline"/>
        <sz val="10"/>
        <name val="Segoe UI"/>
        <family val="2"/>
        <scheme val="none"/>
      </font>
      <alignment horizontal="center" vertical="center" textRotation="0" wrapText="0" indent="0" justifyLastLine="0" shrinkToFit="0" readingOrder="0"/>
    </dxf>
    <dxf>
      <font>
        <b val="0"/>
        <i val="0"/>
        <strike val="0"/>
        <condense val="0"/>
        <extend val="0"/>
        <outline val="0"/>
        <shadow val="0"/>
        <u val="none"/>
        <vertAlign val="baseline"/>
        <sz val="10"/>
        <color indexed="8"/>
        <name val="Segoe UI"/>
        <family val="2"/>
        <scheme val="none"/>
      </font>
      <alignment horizontal="center" vertical="center" textRotation="0" wrapText="0" indent="0" justifyLastLine="0" shrinkToFit="0" readingOrder="0"/>
    </dxf>
    <dxf>
      <font>
        <strike val="0"/>
        <outline val="0"/>
        <shadow val="0"/>
        <u val="none"/>
        <vertAlign val="baseline"/>
        <sz val="10"/>
        <name val="Segoe UI"/>
        <family val="2"/>
        <scheme val="none"/>
      </font>
      <alignment horizontal="center" vertical="center" textRotation="0" wrapText="0" indent="0" justifyLastLine="0" shrinkToFit="0" readingOrder="0"/>
    </dxf>
    <dxf>
      <font>
        <b val="0"/>
        <i val="0"/>
        <strike val="0"/>
        <condense val="0"/>
        <extend val="0"/>
        <outline val="0"/>
        <shadow val="0"/>
        <u val="none"/>
        <vertAlign val="baseline"/>
        <sz val="10"/>
        <color indexed="8"/>
        <name val="Segoe UI"/>
        <family val="2"/>
        <scheme val="none"/>
      </font>
      <alignment horizontal="general" vertical="center" textRotation="0" wrapText="0" indent="0" justifyLastLine="0" shrinkToFit="0" readingOrder="0"/>
    </dxf>
    <dxf>
      <font>
        <strike val="0"/>
        <outline val="0"/>
        <shadow val="0"/>
        <u val="none"/>
        <vertAlign val="baseline"/>
        <sz val="10"/>
        <name val="Segoe UI"/>
        <family val="2"/>
        <scheme val="none"/>
      </font>
      <alignment vertical="center" textRotation="0" indent="0" justifyLastLine="0" shrinkToFit="0" readingOrder="0"/>
    </dxf>
    <dxf>
      <font>
        <b val="0"/>
        <i val="0"/>
        <strike val="0"/>
        <condense val="0"/>
        <extend val="0"/>
        <outline val="0"/>
        <shadow val="0"/>
        <u val="none"/>
        <vertAlign val="baseline"/>
        <sz val="10"/>
        <color indexed="8"/>
        <name val="Segoe UI"/>
        <family val="2"/>
        <scheme val="none"/>
      </font>
      <alignment horizontal="general" vertical="center" textRotation="0" wrapText="0" indent="0" justifyLastLine="0" shrinkToFit="0" readingOrder="0"/>
    </dxf>
    <dxf>
      <font>
        <strike val="0"/>
        <outline val="0"/>
        <shadow val="0"/>
        <u val="none"/>
        <vertAlign val="baseline"/>
        <sz val="10"/>
        <name val="Segoe UI"/>
        <family val="2"/>
        <scheme val="none"/>
      </font>
      <alignment vertical="center" textRotation="0" indent="0" justifyLastLine="0" shrinkToFit="0" readingOrder="0"/>
    </dxf>
    <dxf>
      <font>
        <b val="0"/>
        <i val="0"/>
        <strike val="0"/>
        <condense val="0"/>
        <extend val="0"/>
        <outline val="0"/>
        <shadow val="0"/>
        <u val="none"/>
        <vertAlign val="baseline"/>
        <sz val="10"/>
        <color indexed="8"/>
        <name val="Segoe UI"/>
        <family val="2"/>
        <scheme val="none"/>
      </font>
      <alignment horizontal="center" vertical="center" textRotation="0" wrapText="0" indent="0" justifyLastLine="0" shrinkToFit="0" readingOrder="0"/>
    </dxf>
    <dxf>
      <font>
        <strike val="0"/>
        <outline val="0"/>
        <shadow val="0"/>
        <u val="none"/>
        <vertAlign val="baseline"/>
        <sz val="10"/>
        <name val="Segoe UI"/>
        <family val="2"/>
        <scheme val="none"/>
      </font>
      <alignment horizontal="center" vertical="center" textRotation="0" wrapText="0" indent="0" justifyLastLine="0" shrinkToFit="0" readingOrder="0"/>
    </dxf>
    <dxf>
      <font>
        <b val="0"/>
        <i val="0"/>
        <strike val="0"/>
        <condense val="0"/>
        <extend val="0"/>
        <outline val="0"/>
        <shadow val="0"/>
        <u val="none"/>
        <vertAlign val="baseline"/>
        <sz val="10"/>
        <color indexed="8"/>
        <name val="Segoe UI"/>
        <family val="2"/>
        <scheme val="none"/>
      </font>
      <alignment horizontal="general" vertical="center" textRotation="0" wrapText="0" indent="0" justifyLastLine="0" shrinkToFit="0" readingOrder="0"/>
    </dxf>
    <dxf>
      <font>
        <b val="0"/>
        <i val="0"/>
        <strike val="0"/>
        <condense val="0"/>
        <extend val="0"/>
        <outline val="0"/>
        <shadow val="0"/>
        <u val="none"/>
        <vertAlign val="baseline"/>
        <sz val="10"/>
        <color indexed="8"/>
        <name val="Segoe UI"/>
        <family val="2"/>
        <scheme val="none"/>
      </font>
      <numFmt numFmtId="0" formatCode="General"/>
      <alignment horizontal="general" vertical="center" textRotation="0" wrapText="0" indent="0" justifyLastLine="0" shrinkToFit="0" readingOrder="0"/>
    </dxf>
    <dxf>
      <font>
        <b val="0"/>
        <i val="0"/>
        <strike val="0"/>
        <condense val="0"/>
        <extend val="0"/>
        <outline val="0"/>
        <shadow val="0"/>
        <u val="none"/>
        <vertAlign val="baseline"/>
        <sz val="10"/>
        <color indexed="8"/>
        <name val="Segoe UI"/>
        <family val="2"/>
        <scheme val="none"/>
      </font>
      <alignment horizontal="general" vertical="center" textRotation="0" wrapText="0" indent="0" justifyLastLine="0" shrinkToFit="0" readingOrder="0"/>
    </dxf>
    <dxf>
      <font>
        <strike val="0"/>
        <outline val="0"/>
        <shadow val="0"/>
        <u val="none"/>
        <vertAlign val="baseline"/>
        <sz val="10"/>
        <name val="Segoe UI"/>
        <family val="2"/>
        <scheme val="none"/>
      </font>
      <alignment vertical="center" textRotation="0" indent="0" justifyLastLine="0" shrinkToFit="0" readingOrder="0"/>
    </dxf>
    <dxf>
      <font>
        <b val="0"/>
        <i val="0"/>
        <strike val="0"/>
        <condense val="0"/>
        <extend val="0"/>
        <outline val="0"/>
        <shadow val="0"/>
        <u val="none"/>
        <vertAlign val="baseline"/>
        <sz val="10"/>
        <color indexed="8"/>
        <name val="Segoe UI"/>
        <family val="2"/>
        <scheme val="none"/>
      </font>
      <alignment horizontal="general" vertical="center" textRotation="0" wrapText="0" indent="0" justifyLastLine="0" shrinkToFit="0" readingOrder="0"/>
    </dxf>
    <dxf>
      <font>
        <strike val="0"/>
        <outline val="0"/>
        <shadow val="0"/>
        <u val="none"/>
        <vertAlign val="baseline"/>
        <sz val="10"/>
        <name val="Segoe UI"/>
        <family val="2"/>
        <scheme val="none"/>
      </font>
      <alignment vertical="center" textRotation="0" indent="0" justifyLastLine="0" shrinkToFit="0" readingOrder="0"/>
    </dxf>
    <dxf>
      <font>
        <strike val="0"/>
        <outline val="0"/>
        <shadow val="0"/>
        <u val="none"/>
        <vertAlign val="baseline"/>
        <sz val="10"/>
        <name val="Segoe UI"/>
        <family val="2"/>
        <scheme val="none"/>
      </font>
    </dxf>
    <dxf>
      <font>
        <strike val="0"/>
        <outline val="0"/>
        <shadow val="0"/>
        <u val="none"/>
        <vertAlign val="baseline"/>
        <sz val="10"/>
        <name val="Segoe UI"/>
        <family val="2"/>
        <scheme val="none"/>
      </font>
      <alignment vertical="center" textRotation="0" indent="0" justifyLastLine="0" shrinkToFit="0" readingOrder="0"/>
    </dxf>
    <dxf>
      <font>
        <strike val="0"/>
        <outline val="0"/>
        <shadow val="0"/>
        <u val="none"/>
        <vertAlign val="baseline"/>
        <sz val="10"/>
        <name val="Segoe UI"/>
        <family val="2"/>
        <scheme val="none"/>
      </font>
      <alignment vertical="center" textRotation="0" wrapText="0" indent="0" justifyLastLine="0" shrinkToFit="0" readingOrder="0"/>
    </dxf>
    <dxf>
      <font>
        <sz val="9"/>
      </font>
    </dxf>
  </dxfs>
  <tableStyles count="1" defaultTableStyle="TableStyleMedium2" defaultPivotStyle="PivotStyleLight16">
    <tableStyle name="Estilo de segmentación de datos 1" pivot="0" table="0" count="1" xr9:uid="{00000000-0011-0000-FFFF-FFFF00000000}">
      <tableStyleElement type="wholeTable" dxfId="97"/>
    </tableStyle>
  </tableStyles>
  <colors>
    <mruColors>
      <color rgb="FFFF0066"/>
      <color rgb="FFC90B00"/>
      <color rgb="FFFFDE09"/>
      <color rgb="FFF7B325"/>
      <color rgb="FFE3351F"/>
      <color rgb="FFDD1416"/>
      <color rgb="FF0000FF"/>
    </mruColors>
  </colors>
  <extLst>
    <ext xmlns:x14="http://schemas.microsoft.com/office/spreadsheetml/2009/9/main" uri="{EB79DEF2-80B8-43e5-95BD-54CBDDF9020C}">
      <x14:slicerStyles defaultSlicerStyle="SlicerStyleLight1">
        <x14:slicerStyle name="Estilo de segmentación de datos 1"/>
      </x14:slicerStyles>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pivotCacheDefinition" Target="pivotCache/pivotCacheDefinition4.xml"/><Relationship Id="rId26" Type="http://schemas.openxmlformats.org/officeDocument/2006/relationships/customXml" Target="../customXml/item2.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pivotCacheDefinition" Target="pivotCache/pivotCacheDefinition3.xml"/><Relationship Id="rId25"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pivotCacheDefinition" Target="pivotCache/pivotCacheDefinition2.xml"/><Relationship Id="rId20" Type="http://schemas.microsoft.com/office/2007/relationships/slicerCache" Target="slicerCaches/slicerCach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pivotCacheDefinition" Target="pivotCache/pivotCacheDefinition1.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pivotCacheDefinition" Target="pivotCache/pivotCacheDefinition5.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1.xml"/><Relationship Id="rId22" Type="http://schemas.openxmlformats.org/officeDocument/2006/relationships/styles" Target="styles.xml"/><Relationship Id="rId27" Type="http://schemas.openxmlformats.org/officeDocument/2006/relationships/customXml" Target="../customXml/item3.xml"/></Relationships>
</file>

<file path=xl/drawings/drawing1.xml><?xml version="1.0" encoding="utf-8"?>
<xdr:wsDr xmlns:xdr="http://schemas.openxmlformats.org/drawingml/2006/spreadsheetDrawing" xmlns:a="http://schemas.openxmlformats.org/drawingml/2006/main">
  <xdr:twoCellAnchor editAs="absolute">
    <xdr:from>
      <xdr:col>2</xdr:col>
      <xdr:colOff>219075</xdr:colOff>
      <xdr:row>0</xdr:row>
      <xdr:rowOff>35744</xdr:rowOff>
    </xdr:from>
    <xdr:to>
      <xdr:col>16</xdr:col>
      <xdr:colOff>867833</xdr:colOff>
      <xdr:row>0</xdr:row>
      <xdr:rowOff>666750</xdr:rowOff>
    </xdr:to>
    <mc:AlternateContent xmlns:mc="http://schemas.openxmlformats.org/markup-compatibility/2006" xmlns:sle15="http://schemas.microsoft.com/office/drawing/2012/slicer">
      <mc:Choice Requires="sle15">
        <xdr:graphicFrame macro="">
          <xdr:nvGraphicFramePr>
            <xdr:cNvPr id="2" name=" Localidad 2">
              <a:extLst>
                <a:ext uri="{FF2B5EF4-FFF2-40B4-BE49-F238E27FC236}">
                  <a16:creationId xmlns:a16="http://schemas.microsoft.com/office/drawing/2014/main" id="{AC84BEEB-4E11-4ECA-8DF3-5BACA7A553A2}"/>
                </a:ext>
              </a:extLst>
            </xdr:cNvPr>
            <xdr:cNvGraphicFramePr>
              <a:graphicFrameLocks/>
            </xdr:cNvGraphicFramePr>
          </xdr:nvGraphicFramePr>
          <xdr:xfrm>
            <a:off x="0" y="0"/>
            <a:ext cx="0" cy="0"/>
          </xdr:xfrm>
          <a:graphic>
            <a:graphicData uri="http://schemas.microsoft.com/office/drawing/2010/slicer">
              <sle:slicer xmlns:sle="http://schemas.microsoft.com/office/drawing/2010/slicer" name=" Localidad 2"/>
            </a:graphicData>
          </a:graphic>
        </xdr:graphicFrame>
      </mc:Choice>
      <mc:Fallback xmlns="">
        <xdr:sp macro="" textlink="">
          <xdr:nvSpPr>
            <xdr:cNvPr id="0" name=""/>
            <xdr:cNvSpPr>
              <a:spLocks noTextEdit="1"/>
            </xdr:cNvSpPr>
          </xdr:nvSpPr>
          <xdr:spPr>
            <a:xfrm>
              <a:off x="1524000" y="35744"/>
              <a:ext cx="16203083" cy="631006"/>
            </a:xfrm>
            <a:prstGeom prst="rect">
              <a:avLst/>
            </a:prstGeom>
            <a:solidFill>
              <a:prstClr val="white"/>
            </a:solidFill>
            <a:ln w="1">
              <a:solidFill>
                <a:prstClr val="green"/>
              </a:solidFill>
            </a:ln>
          </xdr:spPr>
          <xdr:txBody>
            <a:bodyPr vertOverflow="clip" horzOverflow="clip"/>
            <a:lstStyle/>
            <a:p>
              <a:r>
                <a:rPr lang="es-CO" sz="1100"/>
                <a:t>Esta forma representa una segmentación de tabla. Las segmentaciones de tabla no se admiten en esta versión de Excel.
Si la forma se modificó en una versión anterior de Excel o si el libro se guardó en Excel 2007 o en una versión anterior, no se podrá usar la segmentación.</a:t>
              </a:r>
            </a:p>
          </xdr:txBody>
        </xdr:sp>
      </mc:Fallback>
    </mc:AlternateContent>
    <xdr:clientData fLocksWithSheet="0"/>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gobiernobogota.sharepoint.com/sites/BDOXP/Documentos%20compartidos/1.%20Bases%20de%20Datos%20-%20Tablero%20Principal/2.%20Saldos%20de%20Metas/DIM_Sector%20(Meta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oja2"/>
      <sheetName val="Hoja3"/>
      <sheetName val="Hoja1"/>
    </sheetNames>
    <sheetDataSet>
      <sheetData sheetId="0"/>
      <sheetData sheetId="1">
        <row r="1">
          <cell r="B1" t="str">
            <v>Sector</v>
          </cell>
          <cell r="C1" t="str">
            <v>Código meta</v>
          </cell>
        </row>
        <row r="2">
          <cell r="B2" t="str">
            <v>IVC</v>
          </cell>
          <cell r="C2">
            <v>28101</v>
          </cell>
        </row>
        <row r="3">
          <cell r="B3" t="str">
            <v>Fortalecimiento Institucional</v>
          </cell>
          <cell r="C3">
            <v>28102</v>
          </cell>
        </row>
        <row r="4">
          <cell r="B4" t="str">
            <v>Fortalecimiento Institucional</v>
          </cell>
          <cell r="C4">
            <v>28104</v>
          </cell>
        </row>
        <row r="5">
          <cell r="B5" t="str">
            <v>Cultura</v>
          </cell>
          <cell r="C5">
            <v>28251</v>
          </cell>
        </row>
        <row r="6">
          <cell r="B6" t="str">
            <v>Cultura</v>
          </cell>
          <cell r="C6">
            <v>28252</v>
          </cell>
        </row>
        <row r="7">
          <cell r="B7" t="str">
            <v>Cultura</v>
          </cell>
          <cell r="C7">
            <v>28253</v>
          </cell>
        </row>
        <row r="8">
          <cell r="B8" t="str">
            <v>Cultura</v>
          </cell>
          <cell r="C8">
            <v>28254</v>
          </cell>
        </row>
        <row r="9">
          <cell r="B9" t="str">
            <v>Desarrollo economico</v>
          </cell>
          <cell r="C9">
            <v>28261</v>
          </cell>
        </row>
        <row r="10">
          <cell r="B10" t="str">
            <v xml:space="preserve"> Integración Social  </v>
          </cell>
          <cell r="C10">
            <v>28271</v>
          </cell>
        </row>
        <row r="11">
          <cell r="B11" t="str">
            <v xml:space="preserve"> Integración Social  </v>
          </cell>
          <cell r="C11">
            <v>28272</v>
          </cell>
        </row>
        <row r="12">
          <cell r="B12" t="str">
            <v xml:space="preserve"> Integración Social  </v>
          </cell>
          <cell r="C12">
            <v>28273</v>
          </cell>
        </row>
        <row r="13">
          <cell r="B13" t="str">
            <v>Gobierno</v>
          </cell>
          <cell r="C13">
            <v>28281</v>
          </cell>
        </row>
        <row r="14">
          <cell r="B14" t="str">
            <v>Gobierno</v>
          </cell>
          <cell r="C14">
            <v>28282</v>
          </cell>
        </row>
        <row r="15">
          <cell r="B15" t="str">
            <v>Educación</v>
          </cell>
          <cell r="C15">
            <v>28291</v>
          </cell>
        </row>
        <row r="16">
          <cell r="B16" t="str">
            <v>Educación</v>
          </cell>
          <cell r="C16">
            <v>28293</v>
          </cell>
        </row>
        <row r="17">
          <cell r="B17" t="str">
            <v>Educación</v>
          </cell>
          <cell r="C17">
            <v>28294</v>
          </cell>
        </row>
        <row r="18">
          <cell r="B18" t="str">
            <v>Mujeres - Integracion Social</v>
          </cell>
          <cell r="C18">
            <v>28301</v>
          </cell>
        </row>
        <row r="19">
          <cell r="B19" t="str">
            <v>Mujeres - Integracion Social</v>
          </cell>
          <cell r="C19">
            <v>28302</v>
          </cell>
        </row>
        <row r="20">
          <cell r="B20" t="str">
            <v>Mujeres - Integracion Social</v>
          </cell>
          <cell r="C20">
            <v>28304</v>
          </cell>
        </row>
        <row r="21">
          <cell r="B21" t="str">
            <v xml:space="preserve">Mujeres </v>
          </cell>
          <cell r="C21">
            <v>28311</v>
          </cell>
        </row>
        <row r="22">
          <cell r="B22" t="str">
            <v>Desarrollo economico</v>
          </cell>
          <cell r="C22">
            <v>28321</v>
          </cell>
        </row>
        <row r="23">
          <cell r="B23" t="str">
            <v>Desarrollo economico</v>
          </cell>
          <cell r="C23">
            <v>28322</v>
          </cell>
        </row>
        <row r="24">
          <cell r="B24" t="str">
            <v xml:space="preserve">Infraestructura y habitat sostenible 
Gestión integral del habitat </v>
          </cell>
          <cell r="C24">
            <v>28341</v>
          </cell>
        </row>
        <row r="25">
          <cell r="B25" t="str">
            <v xml:space="preserve">Infraestructura y habitat sostenible 
Gestión integral del habitat </v>
          </cell>
          <cell r="C25">
            <v>28361</v>
          </cell>
        </row>
        <row r="26">
          <cell r="B26" t="str">
            <v xml:space="preserve">Infraestructura y habitat sostenible 
Gestión integral del habitat </v>
          </cell>
          <cell r="C26">
            <v>28381</v>
          </cell>
        </row>
        <row r="27">
          <cell r="B27" t="str">
            <v xml:space="preserve">Infraestructura y habitat sostenible 
Gestión integral del habitat </v>
          </cell>
          <cell r="C27">
            <v>28383</v>
          </cell>
        </row>
        <row r="28">
          <cell r="B28" t="str">
            <v>Salud</v>
          </cell>
          <cell r="C28">
            <v>28391</v>
          </cell>
        </row>
        <row r="29">
          <cell r="B29" t="str">
            <v>Salud</v>
          </cell>
          <cell r="C29">
            <v>28392</v>
          </cell>
        </row>
        <row r="30">
          <cell r="B30" t="str">
            <v>Salud</v>
          </cell>
          <cell r="C30">
            <v>28393</v>
          </cell>
        </row>
        <row r="31">
          <cell r="B31" t="str">
            <v>Salud</v>
          </cell>
          <cell r="C31">
            <v>28394</v>
          </cell>
        </row>
        <row r="32">
          <cell r="B32" t="str">
            <v>Salud</v>
          </cell>
          <cell r="C32">
            <v>28395</v>
          </cell>
        </row>
        <row r="33">
          <cell r="B33" t="str">
            <v>Cultura</v>
          </cell>
          <cell r="C33">
            <v>28401</v>
          </cell>
        </row>
        <row r="34">
          <cell r="B34" t="str">
            <v xml:space="preserve">Ambiente </v>
          </cell>
          <cell r="C34">
            <v>28411</v>
          </cell>
        </row>
        <row r="35">
          <cell r="B35" t="str">
            <v xml:space="preserve">Ambiente </v>
          </cell>
          <cell r="C35">
            <v>28412</v>
          </cell>
        </row>
        <row r="36">
          <cell r="B36" t="str">
            <v>Cultura</v>
          </cell>
          <cell r="C36">
            <v>28441</v>
          </cell>
        </row>
        <row r="37">
          <cell r="B37" t="str">
            <v>Deporte</v>
          </cell>
          <cell r="C37">
            <v>28471</v>
          </cell>
        </row>
        <row r="38">
          <cell r="B38" t="str">
            <v>Deporte</v>
          </cell>
          <cell r="C38">
            <v>28474</v>
          </cell>
        </row>
        <row r="39">
          <cell r="B39" t="str">
            <v>Deporte</v>
          </cell>
          <cell r="C39">
            <v>28475</v>
          </cell>
        </row>
        <row r="40">
          <cell r="B40" t="str">
            <v xml:space="preserve">Ambiente </v>
          </cell>
          <cell r="C40">
            <v>28495</v>
          </cell>
        </row>
        <row r="41">
          <cell r="B41" t="str">
            <v xml:space="preserve">Ambiente </v>
          </cell>
          <cell r="C41">
            <v>28521</v>
          </cell>
        </row>
        <row r="42">
          <cell r="B42" t="str">
            <v xml:space="preserve">Ambiente </v>
          </cell>
          <cell r="C42">
            <v>28522</v>
          </cell>
        </row>
        <row r="43">
          <cell r="B43" t="str">
            <v xml:space="preserve">Ambiente </v>
          </cell>
          <cell r="C43">
            <v>28523</v>
          </cell>
        </row>
        <row r="44">
          <cell r="B44" t="str">
            <v>Gobierno</v>
          </cell>
          <cell r="C44">
            <v>28531</v>
          </cell>
        </row>
        <row r="45">
          <cell r="B45" t="str">
            <v>Gobierno</v>
          </cell>
          <cell r="C45">
            <v>28532</v>
          </cell>
        </row>
        <row r="46">
          <cell r="B46" t="str">
            <v>Gobierno</v>
          </cell>
          <cell r="C46">
            <v>28533</v>
          </cell>
        </row>
        <row r="47">
          <cell r="B47" t="str">
            <v>Gobierno</v>
          </cell>
          <cell r="C47">
            <v>28534</v>
          </cell>
        </row>
        <row r="48">
          <cell r="B48" t="str">
            <v>Gobierno</v>
          </cell>
          <cell r="C48">
            <v>28536</v>
          </cell>
        </row>
        <row r="49">
          <cell r="B49" t="str">
            <v xml:space="preserve">Seg, Conv y Justicia </v>
          </cell>
          <cell r="C49">
            <v>28551</v>
          </cell>
        </row>
        <row r="50">
          <cell r="B50" t="str">
            <v xml:space="preserve">Seg, Conv y Justicia </v>
          </cell>
          <cell r="C50">
            <v>28561</v>
          </cell>
        </row>
        <row r="51">
          <cell r="B51" t="str">
            <v>Fortalecimiento Institucional</v>
          </cell>
          <cell r="C51">
            <v>28592</v>
          </cell>
        </row>
        <row r="52">
          <cell r="B52" t="str">
            <v xml:space="preserve">Espacio publico </v>
          </cell>
          <cell r="C52">
            <v>28641</v>
          </cell>
        </row>
        <row r="53">
          <cell r="B53" t="str">
            <v xml:space="preserve">Seg, Conv y Justicia </v>
          </cell>
          <cell r="C53">
            <v>28651</v>
          </cell>
        </row>
        <row r="54">
          <cell r="B54" t="str">
            <v xml:space="preserve">Seg, Conv y Justicia </v>
          </cell>
          <cell r="C54">
            <v>28652</v>
          </cell>
        </row>
        <row r="55">
          <cell r="B55" t="str">
            <v xml:space="preserve">Seg, Conv y Justicia </v>
          </cell>
          <cell r="C55">
            <v>28654</v>
          </cell>
        </row>
        <row r="56">
          <cell r="B56" t="str">
            <v>Gobierno</v>
          </cell>
          <cell r="C56">
            <v>28661</v>
          </cell>
        </row>
        <row r="57">
          <cell r="B57" t="str">
            <v>Gobierno</v>
          </cell>
          <cell r="C57">
            <v>28662</v>
          </cell>
        </row>
        <row r="58">
          <cell r="B58" t="str">
            <v xml:space="preserve"> Integración Social  </v>
          </cell>
          <cell r="C58">
            <v>28681</v>
          </cell>
        </row>
        <row r="59">
          <cell r="B59" t="str">
            <v xml:space="preserve"> Integración Social  </v>
          </cell>
          <cell r="C59">
            <v>28684</v>
          </cell>
        </row>
        <row r="60">
          <cell r="B60" t="str">
            <v>Gobierno</v>
          </cell>
          <cell r="C60">
            <v>28741</v>
          </cell>
        </row>
        <row r="61">
          <cell r="B61" t="str">
            <v>Gobierno</v>
          </cell>
          <cell r="C61">
            <v>28742</v>
          </cell>
        </row>
        <row r="62">
          <cell r="B62" t="str">
            <v>Gobierno</v>
          </cell>
          <cell r="C62">
            <v>28743</v>
          </cell>
        </row>
        <row r="63">
          <cell r="B63" t="str">
            <v xml:space="preserve">Ambiente </v>
          </cell>
          <cell r="C63">
            <v>28771</v>
          </cell>
        </row>
        <row r="64">
          <cell r="B64" t="str">
            <v xml:space="preserve">Ambiente </v>
          </cell>
          <cell r="C64">
            <v>28772</v>
          </cell>
        </row>
        <row r="65">
          <cell r="B65" t="str">
            <v xml:space="preserve">Ambiente </v>
          </cell>
          <cell r="C65">
            <v>28773</v>
          </cell>
        </row>
        <row r="66">
          <cell r="B66" t="str">
            <v xml:space="preserve">Ambiente </v>
          </cell>
          <cell r="C66">
            <v>28775</v>
          </cell>
        </row>
        <row r="67">
          <cell r="B67" t="str">
            <v xml:space="preserve">Ambiente </v>
          </cell>
          <cell r="C67">
            <v>28776</v>
          </cell>
        </row>
        <row r="68">
          <cell r="B68" t="str">
            <v>Educación</v>
          </cell>
          <cell r="C68">
            <v>28781</v>
          </cell>
        </row>
        <row r="69">
          <cell r="B69" t="str">
            <v xml:space="preserve">Seg, Conv y Justicia </v>
          </cell>
          <cell r="C69">
            <v>28782</v>
          </cell>
        </row>
        <row r="70">
          <cell r="B70" t="str">
            <v xml:space="preserve">Seg, Conv y Justicia </v>
          </cell>
          <cell r="C70">
            <v>28783</v>
          </cell>
        </row>
        <row r="71">
          <cell r="B71" t="str">
            <v xml:space="preserve">Seg, Conv y Justicia </v>
          </cell>
          <cell r="C71">
            <v>28784</v>
          </cell>
        </row>
        <row r="72">
          <cell r="B72" t="str">
            <v xml:space="preserve">Seg, Conv y Justicia </v>
          </cell>
          <cell r="C72">
            <v>28785</v>
          </cell>
        </row>
        <row r="73">
          <cell r="B73" t="str">
            <v xml:space="preserve">Seg, Conv y Justicia </v>
          </cell>
          <cell r="C73">
            <v>28786</v>
          </cell>
        </row>
        <row r="74">
          <cell r="B74" t="str">
            <v xml:space="preserve">Seg, Conv y Justicia </v>
          </cell>
          <cell r="C74">
            <v>28787</v>
          </cell>
        </row>
      </sheetData>
      <sheetData sheetId="2"/>
    </sheetDataSet>
  </externalBook>
</externalLink>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_rels/pivotCacheDefinition2.xml.rels><?xml version="1.0" encoding="UTF-8" standalone="yes"?>
<Relationships xmlns="http://schemas.openxmlformats.org/package/2006/relationships"><Relationship Id="rId1" Type="http://schemas.openxmlformats.org/officeDocument/2006/relationships/pivotCacheRecords" Target="pivotCacheRecords2.xml"/></Relationships>
</file>

<file path=xl/pivotCache/_rels/pivotCacheDefinition3.xml.rels><?xml version="1.0" encoding="UTF-8" standalone="yes"?>
<Relationships xmlns="http://schemas.openxmlformats.org/package/2006/relationships"><Relationship Id="rId1" Type="http://schemas.openxmlformats.org/officeDocument/2006/relationships/pivotCacheRecords" Target="pivotCacheRecords3.xml"/></Relationships>
</file>

<file path=xl/pivotCache/_rels/pivotCacheDefinition4.xml.rels><?xml version="1.0" encoding="UTF-8" standalone="yes"?>
<Relationships xmlns="http://schemas.openxmlformats.org/package/2006/relationships"><Relationship Id="rId1" Type="http://schemas.openxmlformats.org/officeDocument/2006/relationships/pivotCacheRecords" Target="pivotCacheRecords4.xml"/></Relationships>
</file>

<file path=xl/pivotCache/_rels/pivotCacheDefinition5.xml.rels><?xml version="1.0" encoding="UTF-8" standalone="yes"?>
<Relationships xmlns="http://schemas.openxmlformats.org/package/2006/relationships"><Relationship Id="rId1" Type="http://schemas.openxmlformats.org/officeDocument/2006/relationships/pivotCacheRecords" Target="pivotCacheRecords5.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GIOVANNI FLOREZ" refreshedDate="45958.731707175924" createdVersion="8" refreshedVersion="8" minRefreshableVersion="3" recordCount="1506" xr:uid="{00000000-000A-0000-FFFF-FFFF01000000}">
  <cacheSource type="worksheet">
    <worksheetSource ref="A3:Z1509" sheet="Matriz POAI 2026"/>
  </cacheSource>
  <cacheFields count="26">
    <cacheField name="Cod. Localidad" numFmtId="0">
      <sharedItems containsSemiMixedTypes="0" containsString="0" containsNumber="1" containsInteger="1" minValue="1" maxValue="20" count="20">
        <n v="1"/>
        <n v="2"/>
        <n v="3"/>
        <n v="4"/>
        <n v="5"/>
        <n v="6"/>
        <n v="7"/>
        <n v="8"/>
        <n v="9"/>
        <n v="10"/>
        <n v="11"/>
        <n v="12"/>
        <n v="13"/>
        <n v="14"/>
        <n v="15"/>
        <n v="16"/>
        <n v="17"/>
        <n v="18"/>
        <n v="19"/>
        <n v="20"/>
      </sharedItems>
    </cacheField>
    <cacheField name=" Localidad" numFmtId="0">
      <sharedItems containsBlank="1" count="21">
        <s v="Usaquén"/>
        <s v="Chapinero"/>
        <s v="Santa Fe"/>
        <s v="San Cristóbal"/>
        <s v="Usme"/>
        <s v="Tunjuelito"/>
        <s v="Bosa"/>
        <s v="Kennedy"/>
        <s v="Fontibón"/>
        <s v="Engativá"/>
        <s v="Suba"/>
        <s v="Barrios Unidos"/>
        <s v="Teusaquillo"/>
        <s v="Los Mártires"/>
        <s v="Antonio Nariño"/>
        <s v="Puente Aranda"/>
        <s v="La Candelaria"/>
        <s v="Rafael Uribe Uribe"/>
        <s v="Ciudad Bolívar"/>
        <s v="Sumapaz"/>
        <m u="1"/>
      </sharedItems>
    </cacheField>
    <cacheField name="Código meta PDL" numFmtId="0">
      <sharedItems containsSemiMixedTypes="0" containsString="0" containsNumber="1" containsInteger="1" minValue="22261" maxValue="250211"/>
    </cacheField>
    <cacheField name="Sector" numFmtId="0">
      <sharedItems/>
    </cacheField>
    <cacheField name="No. Indicador " numFmtId="0">
      <sharedItems containsMixedTypes="1" containsNumber="1" containsInteger="1" minValue="1" maxValue="114" count="116">
        <n v="2"/>
        <n v="1"/>
        <n v="3"/>
        <n v="4"/>
        <n v="5"/>
        <n v="6"/>
        <n v="7"/>
        <n v="8"/>
        <n v="10"/>
        <n v="11"/>
        <n v="12"/>
        <n v="13"/>
        <n v="16"/>
        <n v="15"/>
        <n v="19"/>
        <n v="17"/>
        <n v="20"/>
        <n v="21"/>
        <n v="18"/>
        <n v="23"/>
        <n v="26"/>
        <n v="27"/>
        <n v="25"/>
        <n v="30"/>
        <n v="32"/>
        <n v="31"/>
        <n v="35"/>
        <n v="34"/>
        <n v="36"/>
        <n v="37"/>
        <n v="38"/>
        <n v="40"/>
        <n v="39"/>
        <n v="33"/>
        <n v="45"/>
        <n v="44"/>
        <n v="43"/>
        <n v="48"/>
        <n v="47"/>
        <n v="46"/>
        <n v="50"/>
        <n v="51"/>
        <n v="52"/>
        <n v="54"/>
        <n v="55"/>
        <n v="57"/>
        <n v="58"/>
        <n v="56"/>
        <n v="61"/>
        <n v="62"/>
        <n v="72"/>
        <n v="66"/>
        <n v="71"/>
        <n v="74"/>
        <n v="70"/>
        <n v="67"/>
        <n v="110"/>
        <n v="76"/>
        <n v="68"/>
        <n v="75"/>
        <n v="73"/>
        <n v="78"/>
        <n v="77"/>
        <n v="79"/>
        <n v="113"/>
        <n v="85"/>
        <n v="83"/>
        <n v="84"/>
        <n v="82"/>
        <n v="88"/>
        <n v="89"/>
        <n v="93"/>
        <n v="92"/>
        <n v="94"/>
        <n v="95"/>
        <n v="96"/>
        <n v="98"/>
        <n v="108"/>
        <n v="99"/>
        <n v="97"/>
        <n v="107"/>
        <n v="109"/>
        <n v="104"/>
        <n v="105"/>
        <n v="103"/>
        <n v="100"/>
        <n v="101"/>
        <n v="9"/>
        <n v="14"/>
        <n v="22"/>
        <n v="49"/>
        <n v="60"/>
        <n v="80"/>
        <n v="114"/>
        <n v="24"/>
        <n v="59"/>
        <n v="64"/>
        <n v="91"/>
        <n v="28"/>
        <n v="65"/>
        <n v="63"/>
        <n v="87"/>
        <n v="42"/>
        <n v="41"/>
        <n v="69"/>
        <n v="111"/>
        <n v="102"/>
        <n v="86"/>
        <n v="106"/>
        <s v="#1"/>
        <s v="#2"/>
        <s v="#3"/>
        <n v="29"/>
        <n v="53"/>
        <n v="81"/>
        <n v="90"/>
      </sharedItems>
    </cacheField>
    <cacheField name="Indicador de producto" numFmtId="0">
      <sharedItems longText="1"/>
    </cacheField>
    <cacheField name="Línea de Inversión " numFmtId="0">
      <sharedItems/>
    </cacheField>
    <cacheField name="Concepto de Gasto " numFmtId="0">
      <sharedItems/>
    </cacheField>
    <cacheField name="Componente presupuestal" numFmtId="0">
      <sharedItems/>
    </cacheField>
    <cacheField name="% CONFIS" numFmtId="0">
      <sharedItems containsBlank="1"/>
    </cacheField>
    <cacheField name="Objetivo Estratégico" numFmtId="0">
      <sharedItems/>
    </cacheField>
    <cacheField name="Programa" numFmtId="0">
      <sharedItems/>
    </cacheField>
    <cacheField name="Meta proyecto 2025-2028 (PDL)" numFmtId="0">
      <sharedItems longText="1"/>
    </cacheField>
    <cacheField name="COMPONENTE PROYECTO" numFmtId="0">
      <sharedItems/>
    </cacheField>
    <cacheField name="Meta  2025-2028" numFmtId="0">
      <sharedItems containsSemiMixedTypes="0" containsString="0" containsNumber="1" minValue="1" maxValue="60000"/>
    </cacheField>
    <cacheField name="Recurso Indicativo 2026 (Plan Plurianual- cifras en millones)" numFmtId="0">
      <sharedItems containsSemiMixedTypes="0" containsString="0" containsNumber="1" minValue="0" maxValue="23971"/>
    </cacheField>
    <cacheField name="% Plan Plurianual 2026" numFmtId="167">
      <sharedItems containsSemiMixedTypes="0" containsString="0" containsNumber="1" minValue="0" maxValue="0.18972219755818454"/>
    </cacheField>
    <cacheField name="Tipo de anualización meta" numFmtId="174">
      <sharedItems/>
    </cacheField>
    <cacheField name="Cód. Proyecto de Inversión SEGPLAN" numFmtId="1">
      <sharedItems containsSemiMixedTypes="0" containsString="0" containsNumber="1" containsInteger="1" minValue="2226" maxValue="2933"/>
    </cacheField>
    <cacheField name="Nombre del Proyecto" numFmtId="174">
      <sharedItems/>
    </cacheField>
    <cacheField name="Magnitud Meta anualizada 2026" numFmtId="164">
      <sharedItems containsSemiMixedTypes="0" containsString="0" containsNumber="1" containsInteger="1" minValue="0" maxValue="0"/>
    </cacheField>
    <cacheField name="Valor POAI 2026_x000a_ (en pesos y 3 últimos digitos en cero)" numFmtId="172">
      <sharedItems containsSemiMixedTypes="0" containsString="0" containsNumber="1" containsInteger="1" minValue="0" maxValue="100000000"/>
    </cacheField>
    <cacheField name="% de recursos asignados POAI 2026" numFmtId="167">
      <sharedItems/>
    </cacheField>
    <cacheField name="Observaciones" numFmtId="0">
      <sharedItems containsNonDate="0" containsString="0" containsBlank="1"/>
    </cacheField>
    <cacheField name="Temas complementarios con el sector" numFmtId="0">
      <sharedItems containsNonDate="0" containsString="0" containsBlank="1"/>
    </cacheField>
    <cacheField name="Metas con propuestas en PP (Marque la opción &quot;SI&quot;)" numFmtId="0">
      <sharedItems containsBlank="1"/>
    </cacheField>
  </cacheFields>
  <extLst>
    <ext xmlns:x14="http://schemas.microsoft.com/office/spreadsheetml/2009/9/main" uri="{725AE2AE-9491-48be-B2B4-4EB974FC3084}">
      <x14:pivotCacheDefinition/>
    </ext>
  </extLst>
</pivotCacheDefinition>
</file>

<file path=xl/pivotCache/pivotCacheDefinition2.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GIOVANNI FLOREZ" refreshedDate="45958.731728125" createdVersion="8" refreshedVersion="8" minRefreshableVersion="3" recordCount="1506" xr:uid="{00000000-000A-0000-FFFF-FFFF00000000}">
  <cacheSource type="worksheet">
    <worksheetSource ref="A3:V1509" sheet="Matriz POAI 2026"/>
  </cacheSource>
  <cacheFields count="22">
    <cacheField name="Cod. Localidad" numFmtId="0">
      <sharedItems containsSemiMixedTypes="0" containsString="0" containsNumber="1" containsInteger="1" minValue="1" maxValue="20" count="20">
        <n v="1"/>
        <n v="2"/>
        <n v="3"/>
        <n v="4"/>
        <n v="5"/>
        <n v="6"/>
        <n v="7"/>
        <n v="8"/>
        <n v="9"/>
        <n v="10"/>
        <n v="11"/>
        <n v="12"/>
        <n v="13"/>
        <n v="14"/>
        <n v="15"/>
        <n v="16"/>
        <n v="17"/>
        <n v="18"/>
        <n v="19"/>
        <n v="20"/>
      </sharedItems>
    </cacheField>
    <cacheField name=" Localidad" numFmtId="0">
      <sharedItems containsBlank="1" count="21">
        <s v="Usaquén"/>
        <s v="Chapinero"/>
        <s v="Santa Fe"/>
        <s v="San Cristóbal"/>
        <s v="Usme"/>
        <s v="Tunjuelito"/>
        <s v="Bosa"/>
        <s v="Kennedy"/>
        <s v="Fontibón"/>
        <s v="Engativá"/>
        <s v="Suba"/>
        <s v="Barrios Unidos"/>
        <s v="Teusaquillo"/>
        <s v="Los Mártires"/>
        <s v="Antonio Nariño"/>
        <s v="Puente Aranda"/>
        <s v="La Candelaria"/>
        <s v="Rafael Uribe Uribe"/>
        <s v="Ciudad Bolívar"/>
        <s v="Sumapaz"/>
        <m u="1"/>
      </sharedItems>
    </cacheField>
    <cacheField name="Código meta PDL" numFmtId="0">
      <sharedItems containsSemiMixedTypes="0" containsString="0" containsNumber="1" containsInteger="1" minValue="22261" maxValue="250211"/>
    </cacheField>
    <cacheField name="Sector" numFmtId="0">
      <sharedItems/>
    </cacheField>
    <cacheField name="No. Indicador " numFmtId="0">
      <sharedItems containsMixedTypes="1" containsNumber="1" containsInteger="1" minValue="1" maxValue="114"/>
    </cacheField>
    <cacheField name="Indicador de producto" numFmtId="0">
      <sharedItems longText="1"/>
    </cacheField>
    <cacheField name="Línea de Inversión " numFmtId="0">
      <sharedItems/>
    </cacheField>
    <cacheField name="Concepto de Gasto " numFmtId="0">
      <sharedItems/>
    </cacheField>
    <cacheField name="Componente presupuestal" numFmtId="0">
      <sharedItems/>
    </cacheField>
    <cacheField name="% CONFIS" numFmtId="0">
      <sharedItems containsBlank="1"/>
    </cacheField>
    <cacheField name="Objetivo Estratégico" numFmtId="0">
      <sharedItems/>
    </cacheField>
    <cacheField name="Programa" numFmtId="0">
      <sharedItems/>
    </cacheField>
    <cacheField name="Meta proyecto 2025-2028 (PDL)" numFmtId="0">
      <sharedItems longText="1"/>
    </cacheField>
    <cacheField name="COMPONENTE PROYECTO" numFmtId="0">
      <sharedItems/>
    </cacheField>
    <cacheField name="Meta  2025-2028" numFmtId="0">
      <sharedItems containsSemiMixedTypes="0" containsString="0" containsNumber="1" minValue="1" maxValue="60000"/>
    </cacheField>
    <cacheField name="Recurso Indicativo 2026 (Plan Plurianual- cifras en millones)" numFmtId="0">
      <sharedItems containsSemiMixedTypes="0" containsString="0" containsNumber="1" minValue="0" maxValue="23971"/>
    </cacheField>
    <cacheField name="% Plan Plurianual 2026" numFmtId="167">
      <sharedItems containsSemiMixedTypes="0" containsString="0" containsNumber="1" minValue="0" maxValue="0.18972219755818454"/>
    </cacheField>
    <cacheField name="Tipo de anualización meta" numFmtId="174">
      <sharedItems/>
    </cacheField>
    <cacheField name="Cód. Proyecto de Inversión SEGPLAN" numFmtId="1">
      <sharedItems containsSemiMixedTypes="0" containsString="0" containsNumber="1" containsInteger="1" minValue="2226" maxValue="2933"/>
    </cacheField>
    <cacheField name="Nombre del Proyecto" numFmtId="174">
      <sharedItems/>
    </cacheField>
    <cacheField name="Magnitud Meta anualizada 2026" numFmtId="164">
      <sharedItems containsSemiMixedTypes="0" containsString="0" containsNumber="1" containsInteger="1" minValue="0" maxValue="0"/>
    </cacheField>
    <cacheField name="Valor POAI 2026_x000a_ (en pesos y 3 últimos digitos en cero)" numFmtId="172">
      <sharedItems containsSemiMixedTypes="0" containsString="0" containsNumber="1" containsInteger="1" minValue="0" maxValue="100000000"/>
    </cacheField>
  </cacheFields>
  <extLst>
    <ext xmlns:x14="http://schemas.microsoft.com/office/spreadsheetml/2009/9/main" uri="{725AE2AE-9491-48be-B2B4-4EB974FC3084}">
      <x14:pivotCacheDefinition/>
    </ext>
  </extLst>
</pivotCacheDefinition>
</file>

<file path=xl/pivotCache/pivotCacheDefinition3.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GIOVANNI FLOREZ" refreshedDate="45958.731735995367" createdVersion="8" refreshedVersion="8" minRefreshableVersion="3" recordCount="1506" xr:uid="{00000000-000A-0000-FFFF-FFFF02000000}">
  <cacheSource type="worksheet">
    <worksheetSource ref="A3:Z1509" sheet="Matriz POAI 2026"/>
  </cacheSource>
  <cacheFields count="26">
    <cacheField name="Cod. Localidad" numFmtId="0">
      <sharedItems containsSemiMixedTypes="0" containsString="0" containsNumber="1" containsInteger="1" minValue="1" maxValue="20" count="20">
        <n v="1"/>
        <n v="2"/>
        <n v="3"/>
        <n v="4"/>
        <n v="5"/>
        <n v="6"/>
        <n v="7"/>
        <n v="8"/>
        <n v="9"/>
        <n v="10"/>
        <n v="11"/>
        <n v="12"/>
        <n v="13"/>
        <n v="14"/>
        <n v="15"/>
        <n v="16"/>
        <n v="17"/>
        <n v="18"/>
        <n v="19"/>
        <n v="20"/>
      </sharedItems>
    </cacheField>
    <cacheField name=" Localidad" numFmtId="0">
      <sharedItems containsBlank="1" count="21">
        <s v="Usaquén"/>
        <s v="Chapinero"/>
        <s v="Santa Fe"/>
        <s v="San Cristóbal"/>
        <s v="Usme"/>
        <s v="Tunjuelito"/>
        <s v="Bosa"/>
        <s v="Kennedy"/>
        <s v="Fontibón"/>
        <s v="Engativá"/>
        <s v="Suba"/>
        <s v="Barrios Unidos"/>
        <s v="Teusaquillo"/>
        <s v="Los Mártires"/>
        <s v="Antonio Nariño"/>
        <s v="Puente Aranda"/>
        <s v="La Candelaria"/>
        <s v="Rafael Uribe Uribe"/>
        <s v="Ciudad Bolívar"/>
        <s v="Sumapaz"/>
        <m u="1"/>
      </sharedItems>
    </cacheField>
    <cacheField name="Código meta PDL" numFmtId="0">
      <sharedItems containsSemiMixedTypes="0" containsString="0" containsNumber="1" containsInteger="1" minValue="22261" maxValue="250211"/>
    </cacheField>
    <cacheField name="Sector" numFmtId="0">
      <sharedItems/>
    </cacheField>
    <cacheField name="No. Indicador " numFmtId="0">
      <sharedItems containsMixedTypes="1" containsNumber="1" containsInteger="1" minValue="1" maxValue="114"/>
    </cacheField>
    <cacheField name="Indicador de producto" numFmtId="0">
      <sharedItems longText="1"/>
    </cacheField>
    <cacheField name="Línea de Inversión " numFmtId="0">
      <sharedItems/>
    </cacheField>
    <cacheField name="Concepto de Gasto " numFmtId="0">
      <sharedItems/>
    </cacheField>
    <cacheField name="Componente presupuestal" numFmtId="0">
      <sharedItems/>
    </cacheField>
    <cacheField name="% CONFIS" numFmtId="0">
      <sharedItems containsBlank="1"/>
    </cacheField>
    <cacheField name="Objetivo Estratégico" numFmtId="0">
      <sharedItems/>
    </cacheField>
    <cacheField name="Programa" numFmtId="0">
      <sharedItems/>
    </cacheField>
    <cacheField name="Meta proyecto 2025-2028 (PDL)" numFmtId="0">
      <sharedItems longText="1"/>
    </cacheField>
    <cacheField name="COMPONENTE PROYECTO" numFmtId="0">
      <sharedItems/>
    </cacheField>
    <cacheField name="Meta  2025-2028" numFmtId="0">
      <sharedItems containsSemiMixedTypes="0" containsString="0" containsNumber="1" minValue="1" maxValue="60000"/>
    </cacheField>
    <cacheField name="Recurso Indicativo 2026 (Plan Plurianual- cifras en millones)" numFmtId="0">
      <sharedItems containsSemiMixedTypes="0" containsString="0" containsNumber="1" minValue="0" maxValue="23971"/>
    </cacheField>
    <cacheField name="% Plan Plurianual 2026" numFmtId="167">
      <sharedItems containsSemiMixedTypes="0" containsString="0" containsNumber="1" minValue="0" maxValue="0.18972219755818454"/>
    </cacheField>
    <cacheField name="Tipo de anualización meta" numFmtId="174">
      <sharedItems/>
    </cacheField>
    <cacheField name="Cód. Proyecto de Inversión SEGPLAN" numFmtId="1">
      <sharedItems containsSemiMixedTypes="0" containsString="0" containsNumber="1" containsInteger="1" minValue="2226" maxValue="2933"/>
    </cacheField>
    <cacheField name="Nombre del Proyecto" numFmtId="174">
      <sharedItems/>
    </cacheField>
    <cacheField name="Magnitud Meta anualizada 2026" numFmtId="164">
      <sharedItems containsSemiMixedTypes="0" containsString="0" containsNumber="1" containsInteger="1" minValue="0" maxValue="0"/>
    </cacheField>
    <cacheField name="Valor POAI 2026_x000a_ (en pesos y 3 últimos digitos en cero)" numFmtId="172">
      <sharedItems containsSemiMixedTypes="0" containsString="0" containsNumber="1" containsInteger="1" minValue="0" maxValue="100000000"/>
    </cacheField>
    <cacheField name="% de recursos asignados POAI 2026" numFmtId="167">
      <sharedItems/>
    </cacheField>
    <cacheField name="Observaciones" numFmtId="0">
      <sharedItems containsNonDate="0" containsString="0" containsBlank="1"/>
    </cacheField>
    <cacheField name="Temas complementarios con el sector" numFmtId="0">
      <sharedItems containsNonDate="0" containsString="0" containsBlank="1"/>
    </cacheField>
    <cacheField name="Metas con propuestas en PP (Marque la opción &quot;SI&quot;)" numFmtId="0">
      <sharedItems containsBlank="1"/>
    </cacheField>
  </cacheFields>
  <extLst>
    <ext xmlns:x14="http://schemas.microsoft.com/office/spreadsheetml/2009/9/main" uri="{725AE2AE-9491-48be-B2B4-4EB974FC3084}">
      <x14:pivotCacheDefinition/>
    </ext>
  </extLst>
</pivotCacheDefinition>
</file>

<file path=xl/pivotCache/pivotCacheDefinition4.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Michelle Tatiana Mayorga Ayala" refreshedDate="46002.893343750002" createdVersion="8" refreshedVersion="8" minRefreshableVersion="3" recordCount="573" xr:uid="{0232BEAD-8C0E-411B-A130-AA299B415A6F}">
  <cacheSource type="worksheet">
    <worksheetSource ref="A3:Z576" sheet="Hoja2"/>
  </cacheSource>
  <cacheFields count="26">
    <cacheField name="Cod. Localidad" numFmtId="0">
      <sharedItems containsSemiMixedTypes="0" containsString="0" containsNumber="1" containsInteger="1" minValue="1" maxValue="7"/>
    </cacheField>
    <cacheField name=" Localidad" numFmtId="0">
      <sharedItems count="7">
        <s v="Usaquén"/>
        <s v="Chapinero"/>
        <s v="Santa Fe"/>
        <s v="San Cristóbal"/>
        <s v="Usme"/>
        <s v="Tunjuelito"/>
        <s v="Bosa"/>
      </sharedItems>
    </cacheField>
    <cacheField name="Código meta PDL" numFmtId="0">
      <sharedItems containsSemiMixedTypes="0" containsString="0" containsNumber="1" containsInteger="1" minValue="22511" maxValue="250211"/>
    </cacheField>
    <cacheField name="Sector" numFmtId="0">
      <sharedItems/>
    </cacheField>
    <cacheField name="No. Indicador " numFmtId="0">
      <sharedItems containsSemiMixedTypes="0" containsString="0" containsNumber="1" containsInteger="1" minValue="1" maxValue="114"/>
    </cacheField>
    <cacheField name="Indicador de producto" numFmtId="0">
      <sharedItems longText="1"/>
    </cacheField>
    <cacheField name="Línea de Inversión " numFmtId="0">
      <sharedItems/>
    </cacheField>
    <cacheField name="Concepto de Gasto " numFmtId="0">
      <sharedItems/>
    </cacheField>
    <cacheField name="Componente presupuestal" numFmtId="0">
      <sharedItems/>
    </cacheField>
    <cacheField name="% CONFIS" numFmtId="0">
      <sharedItems containsBlank="1"/>
    </cacheField>
    <cacheField name="Objetivo Estratégico" numFmtId="0">
      <sharedItems/>
    </cacheField>
    <cacheField name="Programa" numFmtId="0">
      <sharedItems/>
    </cacheField>
    <cacheField name="Meta proyecto 2025-2028 (PDL)" numFmtId="0">
      <sharedItems longText="1"/>
    </cacheField>
    <cacheField name="COMPONENTE PROYECTO" numFmtId="0">
      <sharedItems/>
    </cacheField>
    <cacheField name="Meta  2025-2028" numFmtId="0">
      <sharedItems containsSemiMixedTypes="0" containsString="0" containsNumber="1" minValue="1" maxValue="60000"/>
    </cacheField>
    <cacheField name="Recurso Indicativo 2026 (Plan Plurianual- cifras en millones)" numFmtId="0">
      <sharedItems containsSemiMixedTypes="0" containsString="0" containsNumber="1" minValue="0" maxValue="19117.955243"/>
    </cacheField>
    <cacheField name="% Plan Plurianual 2026" numFmtId="167">
      <sharedItems containsSemiMixedTypes="0" containsString="0" containsNumber="1" minValue="0" maxValue="0.15922940034512512"/>
    </cacheField>
    <cacheField name="Tipo de anualización meta" numFmtId="174">
      <sharedItems/>
    </cacheField>
    <cacheField name="Cód. Proyecto de Inversión SEGPLAN" numFmtId="1">
      <sharedItems containsSemiMixedTypes="0" containsString="0" containsNumber="1" containsInteger="1" minValue="2251" maxValue="2932" count="219">
        <n v="2559"/>
        <n v="2611"/>
        <n v="2602"/>
        <n v="2595"/>
        <n v="2617"/>
        <n v="2651"/>
        <n v="2660"/>
        <n v="2630"/>
        <n v="2870"/>
        <n v="2367"/>
        <n v="2655"/>
        <n v="2628"/>
        <n v="2555"/>
        <n v="2445"/>
        <n v="2591"/>
        <n v="2604"/>
        <n v="2624"/>
        <n v="2580"/>
        <n v="2656"/>
        <n v="2629"/>
        <n v="2652"/>
        <n v="2639"/>
        <n v="2641"/>
        <n v="2766"/>
        <n v="2926"/>
        <n v="2662"/>
        <n v="2759"/>
        <n v="2561"/>
        <n v="2592"/>
        <n v="2746"/>
        <n v="2326"/>
        <n v="2511"/>
        <n v="2276"/>
        <n v="2519"/>
        <n v="2299"/>
        <n v="2337"/>
        <n v="2471"/>
        <n v="2543"/>
        <n v="2538"/>
        <n v="2513"/>
        <n v="2503"/>
        <n v="2507"/>
        <n v="2302"/>
        <n v="2505"/>
        <n v="2522"/>
        <n v="2521"/>
        <n v="2475"/>
        <n v="2480"/>
        <n v="2500"/>
        <n v="2496"/>
        <n v="2499"/>
        <n v="2308"/>
        <n v="2484"/>
        <n v="2461"/>
        <n v="2336"/>
        <n v="2332"/>
        <n v="2306"/>
        <n v="2352"/>
        <n v="2527"/>
        <n v="2303"/>
        <n v="2310"/>
        <n v="2328"/>
        <n v="2536"/>
        <n v="2683"/>
        <n v="2894"/>
        <n v="2885"/>
        <n v="2882"/>
        <n v="2883"/>
        <n v="2899"/>
        <n v="2920"/>
        <n v="2896"/>
        <n v="2911"/>
        <n v="2915"/>
        <n v="2917"/>
        <n v="2888"/>
        <n v="2902"/>
        <n v="2906"/>
        <n v="2925"/>
        <n v="2923"/>
        <n v="2890"/>
        <n v="2907"/>
        <n v="2892"/>
        <n v="2908"/>
        <n v="2909"/>
        <n v="2886"/>
        <n v="2913"/>
        <n v="2904"/>
        <n v="2889"/>
        <n v="2893"/>
        <n v="2903"/>
        <n v="2930"/>
        <n v="2891"/>
        <n v="2897"/>
        <n v="2922"/>
        <n v="2927"/>
        <n v="2620"/>
        <n v="2385"/>
        <n v="2285"/>
        <n v="2633"/>
        <n v="2254"/>
        <n v="2349"/>
        <n v="2601"/>
        <n v="2316"/>
        <n v="2802"/>
        <n v="2606"/>
        <n v="2405"/>
        <n v="2495"/>
        <n v="2481"/>
        <n v="2648"/>
        <n v="2506"/>
        <n v="2615"/>
        <n v="2627"/>
        <n v="2251"/>
        <n v="2608"/>
        <n v="2257"/>
        <n v="2638"/>
        <n v="2502"/>
        <n v="2805"/>
        <n v="2252"/>
        <n v="2273"/>
        <n v="2791"/>
        <n v="2667"/>
        <n v="2694"/>
        <n v="2409"/>
        <n v="2708"/>
        <n v="2797"/>
        <n v="2364"/>
        <n v="2384"/>
        <n v="2396"/>
        <n v="2413"/>
        <n v="2418"/>
        <n v="2421"/>
        <n v="2422"/>
        <n v="2429"/>
        <n v="2438"/>
        <n v="2843"/>
        <n v="2493"/>
        <n v="2514"/>
        <n v="2531"/>
        <n v="2426"/>
        <n v="2427"/>
        <n v="2549"/>
        <n v="2562"/>
        <n v="2564"/>
        <n v="2570"/>
        <n v="2571"/>
        <n v="2822"/>
        <n v="2806"/>
        <n v="2932"/>
        <n v="2685"/>
        <n v="2691"/>
        <n v="2692"/>
        <n v="2698"/>
        <n v="2699"/>
        <n v="2731"/>
        <n v="2739"/>
        <n v="2434"/>
        <n v="2821"/>
        <n v="2823"/>
        <n v="2857"/>
        <n v="2816"/>
        <n v="2848"/>
        <n v="2880"/>
        <n v="2824"/>
        <n v="2842"/>
        <n v="2820"/>
        <n v="2819"/>
        <n v="2811"/>
        <n v="2916"/>
        <n v="2929"/>
        <n v="2867"/>
        <n v="2809"/>
        <n v="2860"/>
        <n v="2808"/>
        <n v="2898"/>
        <n v="2879"/>
        <n v="2924"/>
        <n v="2881"/>
        <n v="2905"/>
        <n v="2875"/>
        <n v="2914"/>
        <n v="2869"/>
        <n v="2910"/>
        <n v="2900"/>
        <n v="2851"/>
        <n v="2912"/>
        <n v="2918"/>
        <n v="2928"/>
        <n v="2865"/>
        <n v="2831"/>
        <n v="2856"/>
        <n v="2878"/>
        <n v="2836"/>
        <n v="2855"/>
        <n v="2864"/>
        <n v="2839"/>
        <n v="2830"/>
        <n v="2828"/>
        <n v="2825"/>
        <n v="2847"/>
        <n v="2852"/>
        <n v="2827"/>
        <n v="2850"/>
        <n v="2829"/>
        <n v="2832"/>
        <n v="2826"/>
        <n v="2840"/>
        <n v="2838"/>
        <n v="2844"/>
        <n v="2849"/>
        <n v="2877"/>
        <n v="2834"/>
        <n v="2841"/>
        <n v="2868"/>
        <n v="2810"/>
        <n v="2859"/>
        <n v="2853"/>
        <n v="2866"/>
        <n v="2874"/>
      </sharedItems>
    </cacheField>
    <cacheField name="Nombre del Proyecto" numFmtId="174">
      <sharedItems count="219">
        <s v="2559-Promoción de la seguridad, convivencia, respeto, diálogo social y cultura ciudadana en Usaquén"/>
        <s v="2611-Usaquén libre de violencias contra las mujeres"/>
        <s v="2602-Fortaleciendo las capacidades y la tecnología para la seguridad de Usaquén"/>
        <s v="2595-Usaquén con convivencia con enfoque restaurativo, acceso a la justicia, prevención de la violencia y convivencia ciudadana"/>
        <s v="2617-Usaquén mejora su espacio público"/>
        <s v="2651-Movilidad incluyente en Usaquén"/>
        <s v="2660-Usaquén territorio saludable y sin barreras"/>
        <s v="2630-Usaquén cuidadora, autónoma y previsora de violencias en el contexto familiar"/>
        <s v="2870-Usaquén construyendo un territorio para todos"/>
        <s v="2367-Usaquén camina por el deporte "/>
        <s v="2655-Usaquén cultural, artística y patrimonial"/>
        <s v="2628-Usaquén se une por el bienestar animal"/>
        <s v="2555-Usaquén avanza en inclusión y oportunidades"/>
        <s v="2445-Usaquén, Educación para el proyecto de vida en la infancia y la juventud."/>
        <s v="2591-Por una Usaquén más productiva y con oportunidades"/>
        <s v="2604-Usaquén camina con el tejido empresarial urbano y rural"/>
        <s v="2624-Usaquén confía en su potencial cultural"/>
        <s v="2580-Parques renovados, seguridad y bienestar para todos"/>
        <s v="2656-Usaquén transforma sus espacios y teje su cultura."/>
        <s v="2629-Usaquén preserva la vida"/>
        <s v="2652-Usaquén comprometida con el ambiente"/>
        <s v="2639-Movilidad incluyente para todos"/>
        <s v="2641-Por Usaquén con apropiación social del conocimiento para la resiliencia climática"/>
        <s v="2766-Usaquén espacios de vida y crecimiento personal"/>
        <s v="2926-Usaquén Rural, vivienda digna"/>
        <s v="2662-Avanzando en el fortalecimiento local de Usaquén"/>
        <s v="2759-Usaquén una localidad inteligente y productiva"/>
        <s v="2561-Usaquén camina hacia la democracia cercana y la participación activa"/>
        <s v="2592-Usaquén camina de la mano con la población étnica"/>
        <s v="2746-Usaquén abraza su Bogotaneidad"/>
        <s v="2326-Tejiendo comunidad seguridad y convivencia con corresponsabilidad ciudadana"/>
        <s v="2511-Chapinero libre de violencia unidos y unidas contra el feminicidio"/>
        <s v="2276-Chapinero protegido dotación y mejora de equipamento para la seguridad"/>
        <s v="2519-Chapinero en armonía herramientas para una mejor convivencia"/>
        <s v="2299-Vive Chapinero espacio público seguro y convivencial"/>
        <s v="2337-Chapinero caminos seguros renovación y conservación del espacio peatonal"/>
        <s v="2471-Chapinero transforma su entorno gestión integral del espacio público"/>
        <s v="2543-Chapinero cuida tu vida acciones integrales en salud y bienestar comunitario"/>
        <s v="2538-Chapinero cambia tu vida prevención de violencias y promoción de la autonomía de la mujer"/>
        <s v="2513-Chapinero entreteje reconciliación arte, memoria y construcción de paz"/>
        <s v="2503-Chapinero en movimiento construye comunidad a través del deporte"/>
        <s v="2507-Chapinero cultural promueve el talento y el patrimonio local"/>
        <s v="2302-Chapinero respeta todas las formas de vida"/>
        <s v="2505-Chapinero comprometido con el bienestar apoyo psicosocial y económico para la comunidad"/>
        <s v="2522-Chapinero solidario comedores comunitarios para la vida"/>
        <s v="2521-Chapinero impulsa tu futuro dotación y apoyo para estudiantes"/>
        <s v="2475-Chapinero progresa oportunidades para el desarrollo productivo y laboral"/>
        <s v="2480-Chapinero impulsa la creatividad financiación para el talento cultural"/>
        <s v="2500-Chapinero emprende con propósito transforma vidas y negocios locales"/>
        <s v="2496-Chapinero re-activa parques para todos"/>
        <s v="2499-Chapinero cultura en evolución transformar espacios para la creatividad"/>
        <s v="2308-Chapinero conecta la vida"/>
        <s v="2484-Chapinero verde por naturaleza"/>
        <s v="2461-Chapinero trabaja por la movilidad en vías urbanas y rurales"/>
        <s v="2336-Chapinero preparado y seguro mitigación y respuesta a emergencias"/>
        <s v="2332-Chapinero fortalece la vida rural asistencia técnica para acueductos"/>
        <s v="2306-Chapinero para todos espacios que fomentan el cuidado y el crecimiento"/>
        <s v="2352-Chapinero construye futuro renovación de viviendas rurales"/>
        <s v="2527-Chapinero comprometido con la transparencia fortalecimiento institucional y control en acción"/>
        <s v="2303-Chapinero conecta con su comunidad"/>
        <s v="2310-Chapinero participa y construye comunidad"/>
        <s v="2328-Chapinero innova fortaleciendo nuestra identidad"/>
        <s v="2536-Chapinero apoya la tradición y el progreso inversiones para comunidades indígenas, afro y raizales"/>
        <s v="2683-Fortalecimiento Comunitario y Formación Ciudadana para la Seguridad y Convivencia Sostenible en Santa Fe."/>
        <s v="2894-Santa Fe cuida a su gente fortaleciendo las rutas para la prevención de vulneraciones de los derechos humanos de las mujeres"/>
        <s v="2885-Santa Fe fortalece la Seguridad Pública y Desarticulación de Redes Criminales mediante Recursos Tecnológicos y Operativos"/>
        <s v="2882-Fortalecimiento de la Convivencia Escolar y Ciudadana a través de Enfoques Restaurativos en Santa Fe"/>
        <s v="2883-Santa Fe con espacio público seguro e inclusivo."/>
        <s v="2899-Santa fe espacio público seguro e inclusivo"/>
        <s v="2920-Santa Fe, en pro de una salud pública integrada e integral"/>
        <s v="2896-Mujeres de Santa Fe, Tejiendo futuro"/>
        <s v="2911-Santa Fe Construyendo Caminos de Paz y Reconciliación"/>
        <s v="2915-Santa Fe Camina con Cultura"/>
        <s v="2917-Fortaleciendo Los Campos Recreodeportivos en Santa Fe"/>
        <s v="2888-Santa Fe Protectora de los Animales"/>
        <s v="2902-Santa Fe Avanza caminando hacia el bienestar integral de sus habitantes. _x0009__x0009__x0009_"/>
        <s v="2906-Santa Fe en Acción comedores Comunitarios y Seguridad Alimentaria"/>
        <s v="2925-Educación Integral para Santa Fe"/>
        <s v="2923-Santa Fe Productiva"/>
        <s v="2890-Desarrollo económico en Santa Fe"/>
        <s v="2907-Santa Fe un ecosistema cultural y creativo sostenible"/>
        <s v="2892-Santa Fe &quot;Propietaria&quot;"/>
        <s v="2908-Desarrollo urbano y rural en Santa fe"/>
        <s v="2909-Dotar sedes culturales en santa fe"/>
        <s v="2886-Restauración ecológica en Santa fe"/>
        <s v="2913-Santa fe, hace frente a los efectos del cambio climático y la reducción de la vulnerabilidad."/>
        <s v="2904-Movilidad Sostenible para Santa Fe"/>
        <s v="2889-Santa Fe eficiente en la atención de emergencias."/>
        <s v="2893-Acueductos Veredales de Santa Fe"/>
        <s v="2903-Santa Fe Crece: Transformando Espacios para la Educación y el Bienestar"/>
        <s v="2930-Fortalecimiento de la gestión pública local en Santa Fe"/>
        <s v="2891-Conectando Territorios en Santa Fe, Servicios y Formación Digital para el Desarrollo"/>
        <s v="2897-Santa Fe localidad innovadora, participativa y social"/>
        <s v="2922-Santa Fe construye localidad con las comunidades Negras, Afrocolombianas, Raizales, Palenqueras, y los Pueblos Indígenas."/>
        <s v="2927-Santa Fe mas participativa e incluyente"/>
        <s v="2620-San Cristóbal: Camina Seguro, Vive Seguro"/>
        <s v="2385-San Cristóbal: Mujeres en Acción contra la Violencia"/>
        <s v="2285-Seguridad y Oportunidades con Fuerzas Policiales Equipadas"/>
        <s v="2633-San Cristóbal: Un Territorio de Oportunidades para la Gestión de Conflictos y la Convivencia"/>
        <s v="2254-Caminos Sostenibles/Solidez en San Cristóbal: Ampliando y Conservando los Espacios Peatonales"/>
        <s v="2349-San Cristóbal: Espacio Público Seguro y Pacífico"/>
        <s v="2601-Pacto por Espacios Sostenibles en San Cristóbal"/>
        <s v="2316-San Cristóbal sin barreras, salud, bienestar y oportunidades para todos"/>
        <s v="2802-Fortaleciendo Vidas: Mujeres en San Cristóbal por la Prevención y Autonomía"/>
        <s v="2606-Tejiendo Memoria y Reconciliación para el Futuro"/>
        <s v="2405-Cultura y memoria en movimiento, San Cristóbal vive su patrimonio"/>
        <s v="2495-Actívate San Cristóbal: Deporte, Recreación y Bienestar"/>
        <s v="2481-San Cristóbal Cuida: Bienestar Animal Y Educación Para Todos"/>
        <s v="2648-Oportunidades con Bien-Estar: San Cristóbal Avanza Más"/>
        <s v="2506-Oportunidades con Bien-estar: San Cristóbal Avanza"/>
        <s v="2615-Educación que genera oportunidades"/>
        <s v="2627-El Delirio del Turismo/San Cristóbal: Un Delirio Turístico de Oportunidades"/>
        <s v="2251-Sostenibilidad del Ecosistema Cultural y Creativo "/>
        <s v="2608-San Cristóbal Emprende: Fortaleciendo el Tejido Empresarial Local"/>
        <s v="2257-Red de Oportunidades: Parques y Cultura para el Bienestar Común"/>
        <s v="2638-San Cristóbal activa el sector cultural"/>
        <s v="2502-San Cristóbal, oportunidades para el futuro sostenible"/>
        <s v="2805-San Cristóbal: Oportunidades para un Futuro Reverdecido"/>
        <s v="2252-Transformando Espacios, Conectando Comunidades/San Cristóbal Vial: Caminos de Oportunidad y Progreso."/>
        <s v="2273-San Cristóbal Resiliente: Fortaleciendo Capacidades Locales"/>
        <s v="2791-Creciendo Juntos: Atención Integral y Oportunidades para la Comunidad"/>
        <s v="2667-Gobierno de lo Cotidiano"/>
        <s v="2694-Redes de Oportunidad: Formación Digital y Participación Ciudadana"/>
        <s v="2409-San Cristóbal Incidente"/>
        <s v="2708-Changó y territorios indígenas en resistencia"/>
        <s v="2797-San Cristóbal: Nuestra pasión"/>
        <s v="2364-Usme Avanza por la Seguridad y la Convivencia"/>
        <s v="2384-Mujeres Usmeñas Caminan Seguras"/>
        <s v="2396-Usme Promueve la Seguridad y el Acceso a la Justicia"/>
        <s v="2413-Usme Referente de Justicia Local y Convivencia Restaurativa."/>
        <s v="2418-Espacios Públicos Accesibles y Seguros en Usme"/>
        <s v="2421-Espacios Públicos Seguros para la Gente."/>
        <s v="2422-Usme Fortalece la Cultura Ciudadana en Pro de la Seguridad"/>
        <s v="2429-Usme Fortalece la Salud y el Bien - Estar Ciudadano."/>
        <s v="2438-Usme Territorio de Garantías para el Ejercicios de sus Derechos."/>
        <s v="2843-Usme Garante de Memoria Paz y Reconciliación."/>
        <s v="2493-Usme Territorio Patrimonial y Cultural."/>
        <s v="2514-Usme Vive Activa: Recreación y Deporte para la Vida."/>
        <s v="2531-Usme 100% Animalista."/>
        <s v="2426-Usme Aporta al Bien Estar"/>
        <s v="2427-Usme Construye Seguridad Almentaria y Nutricional."/>
        <s v="2549-Usme se Transforma con Educación."/>
        <s v="2562-Usme Productiva y Emprendedora."/>
        <s v="2564-Usme Impulsa la Creatividad y la Cultura."/>
        <s v="2570-Usme Potencializa su Tejido Empresarial Rural y Urbano."/>
        <s v="2571-Mas y Mejores Parques por un Entorno Seguro para Usme."/>
        <s v="2822-Creando Espacios de Encuentro y Creatividad."/>
        <s v="2806-Usme Conserva y Restaura su Potencial Ambiental."/>
        <s v="2932-Usme Promueve la Sosteniblidad Ambiental."/>
        <s v="2685-Infraestructura Vial para Mejorar la Competitividad de Usme."/>
        <s v="2691-Usme se Fortalece y Adopta Acciones para la Mitigación de Emergencias."/>
        <s v="2692-Usme Preserva y Conserva el Recurso Hídrico."/>
        <s v="2698-Redes de Vida Dotación y Espacios para Usme."/>
        <s v="2699-Viviendas Dignas y Seguras para la Usme Rural."/>
        <s v="2731-Usme con Integridad  y al Servicio de la Ciudadanía."/>
        <s v="2739-Usme Crece en Conectividad."/>
        <s v="2434-Usme Innova y Teje Identidad Colectiva"/>
        <s v="2821-Usme Participa Construyendo Democracia Local."/>
        <s v="2823-Tejiendo Identidad Fortaleciendo la Diversidad Étnica."/>
        <s v="2857-Tunjuelito fortalece la convivencia ciudadana"/>
        <s v="2816-Tunjuelito libre de violencia y feminicidio"/>
        <s v="2848-Tunjuelito firme con la seguridad y la justicia"/>
        <s v="2880-Seguridad y convivencia en Tunjuelito"/>
        <s v="2824-Una nueva visión de infraestructura en pro de la comunidad de Tunjuelito 2025 - 2028"/>
        <s v="2842-Tunjuelito disfruta del espacio publico con seguridad y en convivencia"/>
        <s v="2820-Salud y bienestar para Tunjuelito"/>
        <s v="2819-Cuidando a cuidadoras"/>
        <s v="2811-Tunjuelito Territorio de paz"/>
        <s v="2916-Tunjuelito comprometido con el deporte y la recreación"/>
        <s v="2929-Tunjuelito epicentro de cultura"/>
        <s v="2867-Tunjuelito, un hogar para nuestros animales"/>
        <s v="2809-Menos pobreza en Tunjuelito"/>
        <s v="2860-Seguridad alimentaria y nutricional para Tunjuelito"/>
        <s v="2808-Tunjuelito con Oportunidades para la Educación"/>
        <s v="2898-Impulsando el Desarrollo Económico en Tunjuelito"/>
        <s v="2879-Tunjuelito apuesta por la construccion del tejido empresarial"/>
        <s v="2924-Tunjuelito fortalece su ecosistema cultural y creativo"/>
        <s v="2881-Tunjuelito dignifica espacios culturales"/>
        <s v="2905-Tunjuelito fortalece sus parques y embellece sus espacios"/>
        <s v="2875-Tunjuelito resiliente ordena su territorio y se adapta al cambio climático"/>
        <s v="2914-Tunjuelito se moviliza con seguridad"/>
        <s v="2869-Tunjuelito responde ante los riegos"/>
        <s v="2910-Espacios de desarrollo comunitario para Tunjuelito"/>
        <s v="2900-Tunjuelito promueve entornos seguros para la ciudadanía"/>
        <s v="2851-Tunjuelito conectada con las TIC´s"/>
        <s v="2912-Conciencia ciudadana como un acto de amor por Bogotá y Tunjuelito"/>
        <s v="2918-Tunjuelito por un pacto con sus raíces"/>
        <s v="2928-Participacion ciudadana como motor de desarrollo de Tunjuelito"/>
        <s v="2865-Bosa una comunidad cohesionada que construye seguridad ciudadana"/>
        <s v="2831-Bosa emancipadora un territorio garante de los derechos de las mujeres"/>
        <s v="2856-Eficiencia logística y tecnológica para que Bosa camine segura"/>
        <s v="2878-Bosa Restaurativa una ciudadanía que construye convivencia a partir de la confianza y el enfoque restaurativo."/>
        <s v="2836-Espacio público seguro e inclusivo"/>
        <s v="2855-Gestión Policiva con capacidad resolutiva"/>
        <s v="2864-Espacio publico recuperado y organizado para que Bosa camine segura"/>
        <s v="2839-Bosa empatica y garante de una ciudadanía saludable"/>
        <s v="2830-Bosa protectora y garante de derechos de las mujeres y sus familias"/>
        <s v="2828-Paz memoria y reconciliación para que Bosa camine segura"/>
        <s v="2825-Bosa epicentro cultural de una ciudad que camina segura"/>
        <s v="2847-Bosa deporte y recreación para la apropiación efectiva del espacio publico y la construcción de ciudadanía"/>
        <s v="2852-Bosa protege la vida animal"/>
        <s v="2827-Bosa reduce las formas extremas de exclusión"/>
        <s v="2850-Bosa comprometida con la erradicación del hambre"/>
        <s v="2829-Educación como elemento central para la construcción de una Bosa que camina segura"/>
        <s v="2832-Desarrollo economico incluyente para que Bosa camine Segura"/>
        <s v="2826-Bosa caminando segura hacia la formalización empresarial"/>
        <s v="2840-Bosa un territorio que genera valor a partir de la Cultura"/>
        <s v="2838-Infraestructura deportiva de calidad para que Bosa camine segura"/>
        <s v="2844-Espacios para crear cultura abierta e inclusiva"/>
        <s v="2849-Bosa comprometida con la acción climática "/>
        <s v="2877-Bosa protectora de su ambiente"/>
        <s v="2834-Movilidad sostenible para que Bosa camine segura"/>
        <s v="2841-Bosa un territorio que reduce su vulnerabilidad y aumenta su resiliencia climática"/>
        <s v="2868-Bosa con espacios sociales inclusivos y de calidad"/>
        <s v="2810-Gobernanza efectiva y eficiente enfocada en resolver"/>
        <s v="2859-Construyendo confianza ciudadana a partir de la tecnología"/>
        <s v="2853-Participación incidente para que Bosa recupere la confianza y camine segura"/>
        <s v="2866-Innovar para resolver"/>
        <s v="2874-Bosa reivindicativa Inversiones étnicas diferenciales para construir confianza"/>
      </sharedItems>
    </cacheField>
    <cacheField name="Magnitud Meta anualizada 2026" numFmtId="164">
      <sharedItems containsSemiMixedTypes="0" containsString="0" containsNumber="1" minValue="0" maxValue="15000"/>
    </cacheField>
    <cacheField name="Valor POAI 2026_x000a_ (en pesos y 3 últimos digitos en cero)" numFmtId="172">
      <sharedItems containsSemiMixedTypes="0" containsString="0" containsNumber="1" containsInteger="1" minValue="0" maxValue="21652619000"/>
    </cacheField>
    <cacheField name="% de recursos asignados POAI 2026" numFmtId="167">
      <sharedItems containsSemiMixedTypes="0" containsString="0" containsNumber="1" minValue="0" maxValue="0.13646813200964289"/>
    </cacheField>
    <cacheField name="Observaciones" numFmtId="0">
      <sharedItems containsNonDate="0" containsString="0" containsBlank="1"/>
    </cacheField>
    <cacheField name="Temas complementarios con el sector" numFmtId="0">
      <sharedItems containsBlank="1"/>
    </cacheField>
    <cacheField name="Metas con propuestas en PP (Marque la opción &quot;SI&quot;)" numFmtId="0">
      <sharedItems containsBlank="1"/>
    </cacheField>
  </cacheFields>
  <extLst>
    <ext xmlns:x14="http://schemas.microsoft.com/office/spreadsheetml/2009/9/main" uri="{725AE2AE-9491-48be-B2B4-4EB974FC3084}">
      <x14:pivotCacheDefinition/>
    </ext>
  </extLst>
</pivotCacheDefinition>
</file>

<file path=xl/pivotCache/pivotCacheDefinition5.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OnLoad="1" refreshedBy="David Salazar" refreshedDate="46205.833165509262" createdVersion="8" refreshedVersion="7" minRefreshableVersion="3" recordCount="1506" xr:uid="{7C357F9E-8721-4463-8451-AAEF652772AC}">
  <cacheSource type="worksheet">
    <worksheetSource name="Tabla2"/>
  </cacheSource>
  <cacheFields count="26">
    <cacheField name="Cod. Localidad" numFmtId="0">
      <sharedItems containsSemiMixedTypes="0" containsString="0" containsNumber="1" containsInteger="1" minValue="1" maxValue="20"/>
    </cacheField>
    <cacheField name=" Localidad" numFmtId="0">
      <sharedItems containsBlank="1" count="21">
        <s v="Usaquén"/>
        <s v="Chapinero"/>
        <s v="Santa Fe"/>
        <s v="San Cristóbal"/>
        <s v="Usme"/>
        <s v="Tunjuelito"/>
        <s v="Bosa"/>
        <s v="Kennedy"/>
        <s v="Fontibón"/>
        <s v="Engativá"/>
        <s v="Suba"/>
        <s v="Barrios Unidos"/>
        <s v="Teusaquillo"/>
        <s v="Los Mártires"/>
        <s v="Antonio Nariño"/>
        <s v="Puente Aranda"/>
        <s v="La Candelaria"/>
        <s v="Rafael Uribe Uribe"/>
        <s v="Ciudad Bolívar"/>
        <s v="Sumapaz"/>
        <m u="1"/>
      </sharedItems>
    </cacheField>
    <cacheField name="Código meta PDL" numFmtId="0">
      <sharedItems containsSemiMixedTypes="0" containsString="0" containsNumber="1" containsInteger="1" minValue="22261" maxValue="250211"/>
    </cacheField>
    <cacheField name="Sector" numFmtId="0">
      <sharedItems/>
    </cacheField>
    <cacheField name="No. Indicador " numFmtId="0">
      <sharedItems containsMixedTypes="1" containsNumber="1" containsInteger="1" minValue="1" maxValue="114"/>
    </cacheField>
    <cacheField name="Indicador de producto" numFmtId="0">
      <sharedItems longText="1"/>
    </cacheField>
    <cacheField name="Línea de Inversión " numFmtId="0">
      <sharedItems/>
    </cacheField>
    <cacheField name="Concepto de Gasto " numFmtId="0">
      <sharedItems containsBlank="1" count="75">
        <s v="Promoción de la convivencia ciudadana"/>
        <s v="Prevención del feminicidio y las violencias contra las mujeres"/>
        <s v="Dotación, mantenimiento de equipamientos que permitan el fortalecimiento de la seguridad y justicia."/>
        <s v="Acceso a la Justicia"/>
        <s v="Cultura ciudadana en torno a la seguridad"/>
        <s v="Construcción y/o conservación de elementos del sistema de espacio público"/>
        <s v="Otorgamiento de Dispositivos de asistencia Personal - DAP - a personas con discapacidad "/>
        <s v="Acciones complementarias para personas con discapacidad y sus cuidadores"/>
        <s v="Salud sexual y reproductiva consciente en adolescentes y jóvenes"/>
        <s v="Servicios de salud inclusivos y accesibles para la comunidad LGBTI. "/>
        <s v="Acciones para la disminución de los factores de riesgo frente al consumo de sustancias psicoactivas."/>
        <s v="Acciones para la promoción y atención de la salud mental"/>
        <s v="Estrategias de cuidado a personas cuidadoras"/>
        <s v="Fortalecimiento de capacidades para el ejercicio de derechos y para la autonomía económica de las mujeres."/>
        <s v="Prevención y atención de violencia intrafamiliar y sexual para poblaciones en situaciones de riesgo y vulnerabilidad de derechos"/>
        <s v="Construcción de memoria, verdad, reparación, víctimas, paz y reconciliación"/>
        <s v="Recreación y deporte "/>
        <s v="Arte, cultura y patrimonio"/>
        <s v="Iniciativas de interés cultural, artístico, patrimonial y de cultura ciudadana."/>
        <s v="Protección y bienestar animal"/>
        <s v="Apoyo económico para persona mayor - tipo C"/>
        <s v="Otras Transferencias Monetarias"/>
        <s v="Transferencias monetarias condicionadas para jóvenes "/>
        <s v="Dotación de equipamientos para instituciones educativas públicas del distrito."/>
        <s v="Apoyo para educación superior"/>
        <s v="Fortalecimiento de habilidades para la empleabilidad - impulso al empleo local."/>
        <s v="Desarrollo turístico local"/>
        <s v="Extensión agropecuaria y productividad rural"/>
        <s v="Fortalecimiento del tejido empresarial local"/>
        <s v="Sostenibilidad del ecosistema cultural y creativo"/>
        <s v="Construcción, mantenimiento y dotación de parques de la red de proximidad"/>
        <s v="Dotación de equipamientos culturales de escala local"/>
        <s v="Asistencia técnica agropecuaria y ambiental"/>
        <s v="Reverdecimeinto Urbano "/>
        <s v="Cambios de hábitos de consumo, separación en la fuente y reciclaje."/>
        <s v="Diseño, construcción y conservación (mantenimiento y rehabilitación) de la malla vial local e intermedia urbana o rural."/>
        <s v="Manejo de emergencias y mitigación del riesgo de desastres"/>
        <s v="Dotación, adecuación y mejoramiento a unidades operativas de servicios sociales de la SDIS"/>
        <s v="Asignación del subsidio de mejoramiento de vivienda"/>
        <s v="Fortalecimiento institucional"/>
        <s v="Infraestructura local"/>
        <s v="Inspección, vigilancia y control."/>
        <s v="Conectividad y redes de comunicación."/>
        <s v="Procesos de formación en capacidades democráticas para la participación ciudadana incidente"/>
        <s v="Infraestructura de espacios para la participación"/>
        <s v="Fortalecimiento a organizaciones comunales"/>
        <s v="Fortalecimiento a organizaciones sociales y comunitarias y a instancias de participación."/>
        <s v="Fortalecimiento a medios comunitarios y alternativos"/>
        <s v="Iniciativas diferenciales étnicas para comunidades Negras, Afrocolombianas, Raizales, Palenqueras, y los Pueblos Indígenas, Rrom o Gitano"/>
        <s v="Bogotaneidad"/>
        <s v="Acuerdos para el uso y aprovechamiento del espacio público"/>
        <s v="Acciones complementarias en salud física y nutricional"/>
        <s v="Comedores Comunitarios"/>
        <s v="Acueductos veredales y saneamiento básico."/>
        <s v="Creación de Laboratorios de Innovación Social y Transparencia"/>
        <s v="Control y mitigación de plagas "/>
        <s v="Legalización y titulación de predios"/>
        <s v="Adecuación y dotación de manzanas del cuidado"/>
        <s v="Patrimonio tangible e Intagible Local"/>
        <s v="Apoyos a deportistas de alto rendimiento"/>
        <e v="#N/A"/>
        <s v="Dotación de Casas de igualdad"/>
        <s v="Procesos complementarios de educación a las personas para el cierre de brechas de la ruralidad"/>
        <s v="Energias alternativas"/>
        <m u="1"/>
        <s v="Dotación mantenimiento de equipamientos que permitan el fortalecimiento de la seguridad y justicia." u="1"/>
        <s v="Dotación adecuación y mejoramiento a unidades operativas de servicios sociales de la SDIS" u="1"/>
        <s v="Construcción de memoria verdad reparación víctimas paz y reconciliación" u="1"/>
        <s v="Iniciativas diferenciales étnicas para comunidades Negras Afrocolombianas Raizales Palenqueras y los Pueblos Indígenas Rrom o Gitano" u="1"/>
        <s v="Iniciativas de interés cultural artístico patrimonial y de cultura ciudadana." u="1"/>
        <s v="Diseño construcción y conservación (mantenimiento y rehabilitación) de la malla vial local e intermedia urbana o rural." u="1"/>
        <s v="Inspección vigilancia y control." u="1"/>
        <s v="Construcción mantenimiento y dotación de parques de la red de proximidad" u="1"/>
        <s v="Arte cultura y patrimonio" u="1"/>
        <s v="Cambios de hábitos de consumo separación en la fuente y reciclaje." u="1"/>
      </sharedItems>
    </cacheField>
    <cacheField name="Componente presupuestal" numFmtId="0">
      <sharedItems containsBlank="1" count="4">
        <s v="Presupuestos Participativos"/>
        <s v="Gestión Pública Local"/>
        <e v="#N/A"/>
        <m u="1"/>
      </sharedItems>
    </cacheField>
    <cacheField name="% CONFIS" numFmtId="0">
      <sharedItems containsBlank="1" count="7">
        <m/>
        <s v="Cultura ciudadana y mejores capacidades al servicio de la seguridad (2%)"/>
        <s v="Infraestructura segura e incluyente (14%)"/>
        <s v="Ciudad saludable y con bien-estar (3%)"/>
        <s v="Menos pobreza (12%)"/>
        <s v="Educación como eje del potencial humano (9%)"/>
        <s v="Gobierno confiable (15%)"/>
      </sharedItems>
    </cacheField>
    <cacheField name="Objetivo Estratégico" numFmtId="0">
      <sharedItems containsBlank="1" count="11">
        <s v="1 - Bogotá avanza en su seguridad"/>
        <s v="2 - Bogotá confía en su bien-estar"/>
        <s v="3 - Bogotá confía en su potencial"/>
        <s v="4 - Bogotá ordena su territorio y avanza en su acción climática"/>
        <s v="5 - Bogotá confía en su gobierno"/>
        <m u="1"/>
        <s v="Objetivo 4. Bogotá Ordena su Territorio y Avanza en su Acción Climática" u="1"/>
        <s v="Objetivo 2. Bogotá Confía en su Bien - Estar" u="1"/>
        <s v="Objetivo 1. Bogotá avanza en seguridad." u="1"/>
        <s v="Objetivo 3. Bogotá Confía en su Potencial" u="1"/>
        <s v="Objetivo 5. Bogotá Confía en su Gobierno" u="1"/>
      </sharedItems>
    </cacheField>
    <cacheField name="Programa" numFmtId="0">
      <sharedItems containsBlank="1" count="53">
        <s v="1 - Diálogo social y cultura ciudadana para la convivencia pacifica y la recuperación de la confianza"/>
        <s v="2 - Cero tolerancia a las violencias contra las mujeres y basadas en género"/>
        <s v="3 - Desmantelamiento de estructuras criminales y delincuenciales con mejores capacidades y activos tecnológicos"/>
        <s v="4 - Servicios centrados en la justicia"/>
        <s v="5 - Espacio público seguro e inclusivo"/>
        <s v="10 - Salud Pública Integrada e Integral"/>
        <s v="12 - Bogotá cuida a su gente"/>
        <s v="13 - Bogotá, un territorio de paz y reconciliación en donde todos puedan volver a empezar"/>
        <s v="14 - Bogotá deportiva, recreativa, artística, patrimonial e intercultural"/>
        <s v="15 - Bogotá protege todas las formas de vida"/>
        <s v="7 - Bogotá, una ciudad con menos Pobreza"/>
        <s v="16 - Atención Integral a la Primera Infancia y Educación como Eje del Potencial Humano"/>
        <s v="19 - Desarrollo empresarial, productividad y empleo"/>
        <s v="20 - Promoción del emprendimiento formal, equitativo e incluyente"/>
        <s v="24 - Revitalización y renovación urbana y rural con inclusión"/>
        <s v="25 - Aumento de la resiliencia al cambio climático y reducción de la vulnerabilidad"/>
        <s v="26 - Movilidad Sostenible"/>
        <s v="27 - Gestión del riesgo de desastres para un territorio seguro"/>
        <s v="30 - Atención del déficit social para un hábitat digno"/>
        <s v="31 - Acceso equitativo de vivienda urbana y rural"/>
        <s v="33 - Fortalecimiento institucional para un gobierno confiable"/>
        <s v="35 - Bogotá ciudad Inteligente"/>
        <s v="39 - Camino hacia una democracia deliberativa con un gobierno cercano a la gente y con participación ciudadana"/>
        <s v="8 - Erradicación del hambre en Bogotá"/>
        <s v="29 - Servicios públicos inclusivos y sostenibles"/>
        <s v="23 - Ordenamiento territorial sostenible, equilibrado y participativo"/>
        <m u="1"/>
        <s v="Programa 19. Desarrollo empresarial, productividad y empleo." u="1"/>
        <s v="Programa 8. Erradicación del hambre en Bogotá" u="1"/>
        <s v="Programa 5. Espacio público seguro e inclusivo." u="1"/>
        <s v="Programa 1. Diálogo social y cultura ciudadana para la convivencia pacífica y la recuperación de la confianza." u="1"/>
        <s v="Programa 24. Revitalización y renovación urbana y rural con inclusión." u="1"/>
        <s v="Programa 35. Bogotá Ciudad Inteligente." u="1"/>
        <s v="Programa 39. Camino hacia una democracia deliberativa con un gobierno cercano a la gente y con participación ciudadana" u="1"/>
        <s v="Programa 4. Servicios centrados en la justicia." u="1"/>
        <s v="Programa 27. Gestión del riesgo de desastres para un territorio seguro" u="1"/>
        <s v="Programa 12. Bogotá cuida a su gente" u="1"/>
        <s v="Programa 25. Aumento de la resiliencia al cambio climático y reduccion de la vulnerabilidad" u="1"/>
        <s v="Programa 31. Acceso equitativo de vivienda urbana y rural" u="1"/>
        <s v="Programa 3. Desmantelamiento de estructuras criminales y delincuenciales con mejores capacidades y activos tecnológicos." u="1"/>
        <s v="Programa 30. Atención del déficit social para un hábitat digno." u="1"/>
        <s v="Programa 15. Bogotá protege todas las formas de vida" u="1"/>
        <s v="Programa 13. Bogotá, un territorio de paz y reconciliación en donde todos puedan volver a empezar." u="1"/>
        <s v="Programa 26. Movilidad Sostenible." u="1"/>
        <s v="Programa 7. Bogotá, una ciudad con menos pobreza." u="1"/>
        <s v="Programa 2. Cero tolerancia a las violencias contra las mujeres y basadas en género" u="1"/>
        <s v="Programa 29. Servicios públicos inclusivos y sostenibles." u="1"/>
        <s v="Programa 14. Bogotá deportiva, recreativa, artística, patrimonial e intercultural." u="1"/>
        <s v="Programa 16. Atención integral a la primera infancia y educación como eje del potencial humano." u="1"/>
        <s v="Programa 23: Ordenamiento territorial sostenible, equilibrado y participativo" u="1"/>
        <s v="Programa 33. Fortalecimiento institucional para un Gobierno confiable" u="1"/>
        <s v="Programa 20. Promoción del emprendimiento formal, equitativo e incluyente" u="1"/>
        <s v="Programa 10. Salud Pública Integrada e Integral " u="1"/>
      </sharedItems>
    </cacheField>
    <cacheField name="Meta proyecto 2025-2028 (PDL)" numFmtId="0">
      <sharedItems longText="1"/>
    </cacheField>
    <cacheField name="COMPONENTE PROYECTO" numFmtId="0">
      <sharedItems/>
    </cacheField>
    <cacheField name="Meta  2025-2028" numFmtId="0">
      <sharedItems containsSemiMixedTypes="0" containsString="0" containsNumber="1" minValue="1" maxValue="60000"/>
    </cacheField>
    <cacheField name="Recurso Indicativo 2026 (Plan Plurianual- cifras en millones)" numFmtId="0">
      <sharedItems containsSemiMixedTypes="0" containsString="0" containsNumber="1" minValue="0" maxValue="23971"/>
    </cacheField>
    <cacheField name="% Plan Plurianual 2026" numFmtId="167">
      <sharedItems containsSemiMixedTypes="0" containsString="0" containsNumber="1" minValue="0" maxValue="0.18972219755818454"/>
    </cacheField>
    <cacheField name="Tipo de anualización meta" numFmtId="174">
      <sharedItems/>
    </cacheField>
    <cacheField name="Cód. Proyecto de Inversión SEGPLAN" numFmtId="1">
      <sharedItems containsSemiMixedTypes="0" containsString="0" containsNumber="1" containsInteger="1" minValue="2226" maxValue="2933" count="607">
        <n v="2559"/>
        <n v="2611"/>
        <n v="2602"/>
        <n v="2595"/>
        <n v="2617"/>
        <n v="2651"/>
        <n v="2660"/>
        <n v="2630"/>
        <n v="2870"/>
        <n v="2367"/>
        <n v="2655"/>
        <n v="2628"/>
        <n v="2555"/>
        <n v="2445"/>
        <n v="2591"/>
        <n v="2604"/>
        <n v="2624"/>
        <n v="2580"/>
        <n v="2656"/>
        <n v="2629"/>
        <n v="2652"/>
        <n v="2639"/>
        <n v="2641"/>
        <n v="2766"/>
        <n v="2926"/>
        <n v="2662"/>
        <n v="2759"/>
        <n v="2561"/>
        <n v="2592"/>
        <n v="2746"/>
        <n v="2326"/>
        <n v="2511"/>
        <n v="2276"/>
        <n v="2519"/>
        <n v="2299"/>
        <n v="2337"/>
        <n v="2471"/>
        <n v="2543"/>
        <n v="2538"/>
        <n v="2513"/>
        <n v="2503"/>
        <n v="2507"/>
        <n v="2302"/>
        <n v="2505"/>
        <n v="2522"/>
        <n v="2521"/>
        <n v="2475"/>
        <n v="2480"/>
        <n v="2500"/>
        <n v="2496"/>
        <n v="2499"/>
        <n v="2308"/>
        <n v="2484"/>
        <n v="2461"/>
        <n v="2336"/>
        <n v="2332"/>
        <n v="2306"/>
        <n v="2352"/>
        <n v="2527"/>
        <n v="2303"/>
        <n v="2310"/>
        <n v="2328"/>
        <n v="2536"/>
        <n v="2683"/>
        <n v="2894"/>
        <n v="2885"/>
        <n v="2882"/>
        <n v="2883"/>
        <n v="2899"/>
        <n v="2920"/>
        <n v="2896"/>
        <n v="2911"/>
        <n v="2915"/>
        <n v="2917"/>
        <n v="2888"/>
        <n v="2902"/>
        <n v="2906"/>
        <n v="2925"/>
        <n v="2923"/>
        <n v="2890"/>
        <n v="2907"/>
        <n v="2892"/>
        <n v="2908"/>
        <n v="2909"/>
        <n v="2886"/>
        <n v="2913"/>
        <n v="2904"/>
        <n v="2889"/>
        <n v="2893"/>
        <n v="2903"/>
        <n v="2930"/>
        <n v="2891"/>
        <n v="2897"/>
        <n v="2922"/>
        <n v="2927"/>
        <n v="2620"/>
        <n v="2385"/>
        <n v="2285"/>
        <n v="2633"/>
        <n v="2254"/>
        <n v="2349"/>
        <n v="2601"/>
        <n v="2316"/>
        <n v="2802"/>
        <n v="2606"/>
        <n v="2405"/>
        <n v="2495"/>
        <n v="2481"/>
        <n v="2648"/>
        <n v="2506"/>
        <n v="2615"/>
        <n v="2627"/>
        <n v="2251"/>
        <n v="2608"/>
        <n v="2257"/>
        <n v="2638"/>
        <n v="2502"/>
        <n v="2805"/>
        <n v="2252"/>
        <n v="2273"/>
        <n v="2791"/>
        <n v="2667"/>
        <n v="2694"/>
        <n v="2409"/>
        <n v="2708"/>
        <n v="2797"/>
        <n v="2364"/>
        <n v="2384"/>
        <n v="2396"/>
        <n v="2413"/>
        <n v="2418"/>
        <n v="2421"/>
        <n v="2422"/>
        <n v="2429"/>
        <n v="2438"/>
        <n v="2843"/>
        <n v="2493"/>
        <n v="2514"/>
        <n v="2531"/>
        <n v="2426"/>
        <n v="2427"/>
        <n v="2549"/>
        <n v="2562"/>
        <n v="2564"/>
        <n v="2570"/>
        <n v="2571"/>
        <n v="2822"/>
        <n v="2806"/>
        <n v="2932"/>
        <n v="2685"/>
        <n v="2691"/>
        <n v="2692"/>
        <n v="2698"/>
        <n v="2699"/>
        <n v="2731"/>
        <n v="2739"/>
        <n v="2434"/>
        <n v="2821"/>
        <n v="2823"/>
        <n v="2857"/>
        <n v="2816"/>
        <n v="2848"/>
        <n v="2880"/>
        <n v="2824"/>
        <n v="2842"/>
        <n v="2820"/>
        <n v="2819"/>
        <n v="2811"/>
        <n v="2916"/>
        <n v="2929"/>
        <n v="2867"/>
        <n v="2809"/>
        <n v="2860"/>
        <n v="2808"/>
        <n v="2898"/>
        <n v="2879"/>
        <n v="2924"/>
        <n v="2881"/>
        <n v="2905"/>
        <n v="2875"/>
        <n v="2914"/>
        <n v="2869"/>
        <n v="2910"/>
        <n v="2900"/>
        <n v="2851"/>
        <n v="2912"/>
        <n v="2918"/>
        <n v="2928"/>
        <n v="2865"/>
        <n v="2831"/>
        <n v="2856"/>
        <n v="2878"/>
        <n v="2836"/>
        <n v="2855"/>
        <n v="2864"/>
        <n v="2839"/>
        <n v="2830"/>
        <n v="2828"/>
        <n v="2825"/>
        <n v="2847"/>
        <n v="2852"/>
        <n v="2827"/>
        <n v="2850"/>
        <n v="2829"/>
        <n v="2832"/>
        <n v="2826"/>
        <n v="2840"/>
        <n v="2838"/>
        <n v="2844"/>
        <n v="2849"/>
        <n v="2877"/>
        <n v="2834"/>
        <n v="2841"/>
        <n v="2868"/>
        <n v="2810"/>
        <n v="2859"/>
        <n v="2853"/>
        <n v="2866"/>
        <n v="2874"/>
        <n v="2688"/>
        <n v="2491"/>
        <n v="2706"/>
        <n v="2745"/>
        <n v="2551"/>
        <n v="2684"/>
        <n v="2729"/>
        <n v="2794"/>
        <n v="2556"/>
        <n v="2818"/>
        <n v="2780"/>
        <n v="2784"/>
        <n v="2612"/>
        <n v="2610"/>
        <n v="2377"/>
        <n v="2492"/>
        <n v="2517"/>
        <n v="2788"/>
        <n v="2790"/>
        <n v="2793"/>
        <n v="2616"/>
        <n v="2643"/>
        <n v="2574"/>
        <n v="2626"/>
        <n v="2646"/>
        <n v="2711"/>
        <n v="2767"/>
        <n v="2705"/>
        <n v="2733"/>
        <n v="2740"/>
        <n v="2387"/>
        <n v="2436"/>
        <n v="2393"/>
        <n v="2311"/>
        <n v="2397"/>
        <n v="2400"/>
        <n v="2432"/>
        <n v="2392"/>
        <n v="2402"/>
        <n v="2399"/>
        <n v="2401"/>
        <n v="2407"/>
        <n v="2473"/>
        <n v="2433"/>
        <n v="2547"/>
        <n v="2411"/>
        <n v="2414"/>
        <n v="2415"/>
        <n v="2416"/>
        <n v="2443"/>
        <n v="2453"/>
        <n v="2360"/>
        <n v="2520"/>
        <n v="2408"/>
        <n v="2530"/>
        <n v="2508"/>
        <n v="2412"/>
        <n v="2390"/>
        <n v="2417"/>
        <n v="2419"/>
        <n v="2262"/>
        <n v="2380"/>
        <n v="2282"/>
        <n v="2539"/>
        <n v="2267"/>
        <n v="2300"/>
        <n v="2815"/>
        <n v="2540"/>
        <n v="2375"/>
        <n v="2350"/>
        <n v="2339"/>
        <n v="2373"/>
        <n v="2368"/>
        <n v="2359"/>
        <n v="2765"/>
        <n v="2444"/>
        <n v="2525"/>
        <n v="2376"/>
        <n v="2509"/>
        <n v="2379"/>
        <n v="2381"/>
        <n v="2314"/>
        <n v="2363"/>
        <n v="2291"/>
        <n v="2321"/>
        <n v="2776"/>
        <n v="2933"/>
        <n v="2372"/>
        <n v="2440"/>
        <n v="2477"/>
        <n v="2479"/>
        <n v="2435"/>
        <n v="2442"/>
        <n v="2470"/>
        <n v="2676"/>
        <n v="2583"/>
        <n v="2812"/>
        <n v="2813"/>
        <n v="2309"/>
        <n v="2439"/>
        <n v="2467"/>
        <n v="2498"/>
        <n v="2743"/>
        <n v="2614"/>
        <n v="2599"/>
        <n v="2590"/>
        <n v="2529"/>
        <n v="2544"/>
        <n v="2489"/>
        <n v="2534"/>
        <n v="2533"/>
        <n v="2545"/>
        <n v="2483"/>
        <n v="2524"/>
        <n v="2456"/>
        <n v="2581"/>
        <n v="2424"/>
        <n v="2537"/>
        <n v="2563"/>
        <n v="2504"/>
        <n v="2523"/>
        <n v="2554"/>
        <n v="2333"/>
        <n v="2371"/>
        <n v="2374"/>
        <n v="2378"/>
        <n v="2382"/>
        <n v="2383"/>
        <n v="2679"/>
        <n v="2578"/>
        <n v="2738"/>
        <n v="2634"/>
        <n v="2587"/>
        <n v="2631"/>
        <n v="2801"/>
        <n v="2625"/>
        <n v="2598"/>
        <n v="2686"/>
        <n v="2814"/>
        <n v="2647"/>
        <n v="2650"/>
        <n v="2677"/>
        <n v="2803"/>
        <n v="2760"/>
        <n v="2681"/>
        <n v="2675"/>
        <n v="2800"/>
        <n v="2714"/>
        <n v="2695"/>
        <n v="2678"/>
        <n v="2742"/>
        <n v="2750"/>
        <n v="2292"/>
        <n v="2462"/>
        <n v="2293"/>
        <n v="2294"/>
        <n v="2674"/>
        <n v="2709"/>
        <n v="2754"/>
        <n v="2325"/>
        <n v="2357"/>
        <n v="2323"/>
        <n v="2330"/>
        <n v="2361"/>
        <n v="2787"/>
        <n v="2789"/>
        <n v="2356"/>
        <n v="2295"/>
        <n v="2663"/>
        <n v="2785"/>
        <n v="2734"/>
        <n v="2895"/>
        <n v="2351"/>
        <n v="2354"/>
        <n v="2728"/>
        <n v="2338"/>
        <n v="2782"/>
        <n v="2664"/>
        <n v="2334"/>
        <n v="2665"/>
        <n v="2668"/>
        <n v="2680"/>
        <n v="2501"/>
        <n v="2727"/>
        <n v="2719"/>
        <n v="2722"/>
        <n v="2720"/>
        <n v="2753"/>
        <n v="2798"/>
        <n v="2726"/>
        <n v="2774"/>
        <n v="2763"/>
        <n v="2715"/>
        <n v="2771"/>
        <n v="2741"/>
        <n v="2724"/>
        <n v="2749"/>
        <n v="2585"/>
        <n v="2575"/>
        <n v="2752"/>
        <n v="2796"/>
        <n v="2807"/>
        <n v="2730"/>
        <n v="2799"/>
        <n v="2748"/>
        <n v="2762"/>
        <n v="2717"/>
        <n v="2772"/>
        <n v="2716"/>
        <n v="2736"/>
        <n v="2756"/>
        <n v="2260"/>
        <n v="2264"/>
        <n v="2266"/>
        <n v="2296"/>
        <n v="2298"/>
        <n v="2301"/>
        <n v="2320"/>
        <n v="2335"/>
        <n v="2340"/>
        <n v="2353"/>
        <n v="2448"/>
        <n v="2488"/>
        <n v="2305"/>
        <n v="2307"/>
        <n v="2458"/>
        <n v="2607"/>
        <n v="2465"/>
        <n v="2516"/>
        <n v="2469"/>
        <n v="2669"/>
        <n v="2568"/>
        <n v="2542"/>
        <n v="2472"/>
        <n v="2577"/>
        <n v="2478"/>
        <n v="2594"/>
        <n v="2329"/>
        <n v="2510"/>
        <n v="2535"/>
        <n v="2313"/>
        <n v="2304"/>
        <n v="2450"/>
        <n v="2455"/>
        <n v="2460"/>
        <n v="2464"/>
        <n v="2582"/>
        <n v="2468"/>
        <n v="2569"/>
        <n v="2297"/>
        <n v="2369"/>
        <n v="2482"/>
        <n v="2447"/>
        <n v="2463"/>
        <n v="2452"/>
        <n v="2446"/>
        <n v="2449"/>
        <n v="2322"/>
        <n v="2457"/>
        <n v="2546"/>
        <n v="2553"/>
        <n v="2565"/>
        <n v="2528"/>
        <n v="2370"/>
        <n v="2355"/>
        <n v="2588"/>
        <n v="2579"/>
        <n v="2317"/>
        <n v="2451"/>
        <n v="2459"/>
        <n v="2649"/>
        <n v="2552"/>
        <n v="2466"/>
        <n v="2425"/>
        <n v="2572"/>
        <n v="2773"/>
        <n v="2779"/>
        <n v="2431"/>
        <n v="2441"/>
        <n v="2428"/>
        <n v="2454"/>
        <n v="2637"/>
        <n v="2403"/>
        <n v="2573"/>
        <n v="2619"/>
        <n v="2423"/>
        <n v="2410"/>
        <n v="2653"/>
        <n v="2558"/>
        <n v="2640"/>
        <n v="2389"/>
        <n v="2777"/>
        <n v="2437"/>
        <n v="2783"/>
        <n v="2632"/>
        <n v="2420"/>
        <n v="2394"/>
        <n v="2589"/>
        <n v="2792"/>
        <n v="2670"/>
        <n v="2532"/>
        <n v="2690"/>
        <n v="2761"/>
        <n v="2710"/>
        <n v="2764"/>
        <n v="2557"/>
        <n v="2268"/>
        <n v="2778"/>
        <n v="2673"/>
        <n v="2795"/>
        <n v="2757"/>
        <n v="2256"/>
        <n v="2226"/>
        <n v="2623"/>
        <n v="2550"/>
        <n v="2704"/>
        <n v="2586"/>
        <n v="2697"/>
        <n v="2635"/>
        <n v="2700"/>
        <n v="2737"/>
        <n v="2768"/>
        <n v="2596"/>
        <n v="2775"/>
        <n v="2732"/>
        <n v="2603"/>
        <n v="2781"/>
        <n v="2786"/>
        <n v="2246"/>
        <n v="2281"/>
        <n v="2242"/>
        <n v="2248"/>
        <n v="2229"/>
        <n v="2232"/>
        <n v="2243"/>
        <n v="2253"/>
        <n v="2231"/>
        <n v="2244"/>
        <n v="2249"/>
        <n v="2245"/>
        <n v="2277"/>
        <n v="2227"/>
        <n v="2235"/>
        <n v="2239"/>
        <n v="2406"/>
        <n v="2237"/>
        <n v="2247"/>
        <n v="2240"/>
        <n v="2241"/>
        <n v="2233"/>
        <n v="2238"/>
        <n v="2548"/>
        <n v="2228"/>
        <n v="2236"/>
        <n v="2283"/>
        <n v="2275"/>
        <n v="2234"/>
        <n v="2284"/>
        <n v="2318"/>
        <n v="2230"/>
        <n v="2526"/>
        <n v="2290"/>
        <n v="2474"/>
        <n v="2324"/>
        <n v="2541"/>
        <n v="2319"/>
        <n v="2388"/>
        <n v="2486"/>
        <n v="2666"/>
        <n v="2398"/>
        <n v="2703"/>
        <n v="2395"/>
        <n v="2288"/>
        <n v="2315"/>
        <n v="2362"/>
        <n v="2331"/>
        <n v="2358"/>
        <n v="2671"/>
        <n v="2682"/>
        <n v="2289"/>
        <n v="2613"/>
        <n v="2689"/>
        <n v="2404"/>
        <n v="2278"/>
        <n v="2327"/>
        <n v="2265"/>
        <n v="2386"/>
        <n v="2696"/>
      </sharedItems>
    </cacheField>
    <cacheField name="Nombre del Proyecto" numFmtId="174">
      <sharedItems containsBlank="1" count="623">
        <s v="2559-Promoción de la seguridad, convivencia, respeto, diálogo social y cultura ciudadana en Usaquén"/>
        <s v="2611-Usaquén libre de violencias contra las mujeres"/>
        <s v="2602-Fortaleciendo las capacidades y la tecnología para la seguridad de Usaquén"/>
        <s v="2595-Usaquén con convivencia con enfoque restaurativo, acceso a la justicia, prevención de la violencia y convivencia ciudadana"/>
        <s v="2617-Usaquén mejora su espacio público"/>
        <s v="2651-Movilidad incluyente en Usaquén"/>
        <s v="2660-Usaquén territorio saludable y sin barreras"/>
        <s v="2630-Usaquén cuidadora, autónoma y previsora de violencias en el contexto familiar"/>
        <s v="2870-Usaquén construyendo un territorio para todos"/>
        <s v="2367-Usaquén camina por el deporte "/>
        <s v="2655-Usaquén cultural, artística y patrimonial"/>
        <s v="2628-Usaquén se une por el bienestar animal"/>
        <s v="2555-Usaquén avanza en inclusión y oportunidades"/>
        <s v="2445-Usaquén, Educación para el proyecto de vida en la infancia y la juventud."/>
        <s v="2591-Por una Usaquén más productiva y con oportunidades"/>
        <s v="2604-Usaquén camina con el tejido empresarial urbano y rural"/>
        <s v="2624-Usaquén confía en su potencial cultural"/>
        <s v="2580-Parques renovados, seguridad y bienestar para todos"/>
        <s v="2656-Usaquén transforma sus espacios y teje su cultura."/>
        <s v="2629-Usaquén preserva la vida"/>
        <s v="2652-Usaquén comprometida con el ambiente"/>
        <s v="2639-Movilidad incluyente para todos"/>
        <s v="2641-Por Usaquén con apropiación social del conocimiento para la resiliencia climática"/>
        <s v="2766-Usaquén espacios de vida y crecimiento personal"/>
        <s v="2926-Usaquén Rural, vivienda digna"/>
        <s v="2662-Avanzando en el fortalecimiento local de Usaquén"/>
        <s v="2759-Usaquén una localidad inteligente y productiva"/>
        <s v="2561-Usaquén camina hacia la democracia cercana y la participación activa"/>
        <s v="2592-Usaquén camina de la mano con la población étnica"/>
        <s v="2746-Usaquén abraza su Bogotaneidad"/>
        <s v="2326-Tejiendo comunidad seguridad y convivencia con corresponsabilidad ciudadana"/>
        <s v="2511-Chapinero libre de violencia unidos y unidas contra el feminicidio"/>
        <s v="2276-Chapinero protegido dotación y mejora de equipamento para la seguridad"/>
        <s v="2519-Chapinero en armonía herramientas para una mejor convivencia"/>
        <s v="2299-Vive Chapinero espacio público seguro y convivencial"/>
        <s v="2337-Chapinero caminos seguros renovación y conservación del espacio peatonal"/>
        <s v="2471-Chapinero transforma su entorno gestión integral del espacio público"/>
        <s v="2543-Chapinero cuida tu vida acciones integrales en salud y bienestar comunitario"/>
        <s v="2538-Chapinero cambia tu vida prevención de violencias y promoción de la autonomía de la mujer"/>
        <s v="2513-Chapinero entreteje reconciliación arte, memoria y construcción de paz"/>
        <s v="2503-Chapinero en movimiento construye comunidad a través del deporte"/>
        <s v="2507-Chapinero cultural promueve el talento y el patrimonio local"/>
        <s v="2302-Chapinero respeta todas las formas de vida"/>
        <s v="2505-Chapinero comprometido con el bienestar apoyo psicosocial y económico para la comunidad"/>
        <s v="2522-Chapinero solidario comedores comunitarios para la vida"/>
        <s v="2521-Chapinero impulsa tu futuro dotación y apoyo para estudiantes"/>
        <s v="2475-Chapinero progresa oportunidades para el desarrollo productivo y laboral"/>
        <s v="2480-Chapinero impulsa la creatividad financiación para el talento cultural"/>
        <s v="2500-Chapinero emprende con propósito transforma vidas y negocios locales"/>
        <s v="2496-Chapinero re-activa parques para todos"/>
        <s v="2499-Chapinero cultura en evolución transformar espacios para la creatividad"/>
        <s v="2308-Chapinero conecta la vida"/>
        <s v="2484-Chapinero verde por naturaleza"/>
        <s v="2461-Chapinero trabaja por la movilidad en vías urbanas y rurales"/>
        <s v="2336-Chapinero preparado y seguro mitigación y respuesta a emergencias"/>
        <s v="2332-Chapinero fortalece la vida rural asistencia técnica para acueductos"/>
        <s v="2306-Chapinero para todos espacios que fomentan el cuidado y el crecimiento"/>
        <s v="2352-Chapinero construye futuro renovación de viviendas rurales"/>
        <s v="2527-Chapinero comprometido con la transparencia fortalecimiento institucional y control en acción"/>
        <s v="2303-Chapinero conecta con su comunidad"/>
        <s v="2310-Chapinero participa y construye comunidad"/>
        <s v="2328-Chapinero innova fortaleciendo nuestra identidad"/>
        <s v="2536-Chapinero apoya la tradición y el progreso inversiones para comunidades indígenas, afro y raizales"/>
        <s v="2683-Fortalecimiento Comunitario y Formación Ciudadana para la Seguridad y Convivencia Sostenible en Santa Fe."/>
        <s v="2894-Santa Fe cuida a su gente fortaleciendo las rutas para la prevención de vulneraciones de los derechos humanos de las mujeres"/>
        <s v="2885-Santa Fe fortalece la Seguridad Pública y Desarticulación de Redes Criminales mediante Recursos Tecnológicos y Operativos"/>
        <s v="2882-Fortalecimiento de la Convivencia Escolar y Ciudadana a través de Enfoques Restaurativos en Santa Fe"/>
        <s v="2883-Santa Fe con espacio público seguro e inclusivo."/>
        <s v="2899-Santa fe espacio público seguro e inclusivo"/>
        <s v="2920-Santa Fe, en pro de una salud pública integrada e integral"/>
        <s v="2896-Mujeres de Santa Fe, Tejiendo futuro"/>
        <s v="2911-Santa Fe Construyendo Caminos de Paz y Reconciliación"/>
        <s v="2915-Santa Fe Camina con Cultura"/>
        <s v="2917-Fortaleciendo Los Campos Recreodeportivos en Santa Fe"/>
        <s v="2888-Santa Fe Protectora de los Animales"/>
        <s v="2902-Santa Fe Avanza caminando hacia el bienestar integral de sus habitantes. _x0009__x0009__x0009_"/>
        <s v="2906-Santa Fe en Acción comedores Comunitarios y Seguridad Alimentaria"/>
        <s v="2925-Educación Integral para Santa Fe"/>
        <s v="2923-Santa Fe Productiva"/>
        <s v="2890-Desarrollo económico en Santa Fe"/>
        <s v="2907-Santa Fe un ecosistema cultural y creativo sostenible"/>
        <s v="2892-Santa Fe &quot;Propietaria&quot;"/>
        <s v="2908-Desarrollo urbano y rural en Santa fe"/>
        <s v="2909-Dotar sedes culturales en santa fe"/>
        <s v="2886-Restauración ecológica en Santa fe"/>
        <s v="2913-Santa fe, hace frente a los efectos del cambio climático y la reducción de la vulnerabilidad."/>
        <s v="2904-Movilidad Sostenible para Santa Fe"/>
        <s v="2889-Santa Fe eficiente en la atención de emergencias."/>
        <s v="2893-Acueductos Veredales de Santa Fe"/>
        <s v="2903-Santa Fe Crece: Transformando Espacios para la Educación y el Bienestar"/>
        <s v="2930-Fortalecimiento de la gestión pública local en Santa Fe"/>
        <s v="2891-Conectando Territorios en Santa Fe, Servicios y Formación Digital para el Desarrollo"/>
        <s v="2897-Santa Fe localidad innovadora, participativa y social"/>
        <s v="2922-Santa Fe construye localidad con las comunidades Negras, Afrocolombianas, Raizales, Palenqueras, y los Pueblos Indígenas."/>
        <s v="2927-Santa Fe mas participativa e incluyente"/>
        <s v="2620-San Cristóbal: Camina Seguro, Vive Seguro"/>
        <s v="2385-San Cristóbal: Mujeres en Acción contra la Violencia"/>
        <s v="2285-Seguridad y Oportunidades con Fuerzas Policiales Equipadas"/>
        <s v="2633-San Cristóbal: Un Territorio de Oportunidades para la Gestión de Conflictos y la Convivencia"/>
        <s v="2254-Caminos Sostenibles/Solidez en San Cristóbal: Ampliando y Conservando los Espacios Peatonales"/>
        <s v="2349-San Cristóbal: Espacio Público Seguro y Pacífico"/>
        <s v="2601-Pacto por Espacios Sostenibles en San Cristóbal"/>
        <s v="2316-San Cristóbal sin barreras, salud, bienestar y oportunidades para todos"/>
        <s v="2802-Fortaleciendo Vidas: Mujeres en San Cristóbal por la Prevención y Autonomía"/>
        <s v="2606-Tejiendo Memoria y Reconciliación para el Futuro"/>
        <s v="2405-Cultura y memoria en movimiento, San Cristóbal vive su patrimonio"/>
        <s v="2495-Actívate San Cristóbal: Deporte, Recreación y Bienestar"/>
        <s v="2481-San Cristóbal Cuida: Bienestar Animal Y Educación Para Todos"/>
        <s v="2648-Oportunidades con Bien-Estar: San Cristóbal Avanza Más"/>
        <s v="2506-Oportunidades con Bien-estar: San Cristóbal Avanza"/>
        <s v="2615-Educación que genera oportunidades"/>
        <s v="2627-El Delirio del Turismo/San Cristóbal: Un Delirio Turístico de Oportunidades"/>
        <s v="2251-Sostenibilidad del Ecosistema Cultural y Creativo "/>
        <s v="2608-San Cristóbal Emprende: Fortaleciendo el Tejido Empresarial Local"/>
        <s v="2257-Red de Oportunidades: Parques y Cultura para el Bienestar Común"/>
        <s v="2638-San Cristóbal activa el sector cultural"/>
        <s v="2502-San Cristóbal, oportunidades para el futuro sostenible"/>
        <s v="2805-San Cristóbal: Oportunidades para un Futuro Reverdecido"/>
        <s v="2252-Transformando Espacios, Conectando Comunidades/San Cristóbal Vial: Caminos de Oportunidad y Progreso."/>
        <s v="2273-San Cristóbal Resiliente: Fortaleciendo Capacidades Locales"/>
        <s v="2791-Creciendo Juntos: Atención Integral y Oportunidades para la Comunidad"/>
        <s v="2667-Gobierno de lo Cotidiano"/>
        <s v="2694-Redes de Oportunidad: Formación Digital y Participación Ciudadana"/>
        <s v="2409-San Cristóbal Incidente"/>
        <s v="2708-Changó y territorios indígenas en resistencia"/>
        <s v="2797-San Cristóbal: Nuestra pasión"/>
        <s v="2364-Usme Avanza por la Seguridad y la Convivencia"/>
        <s v="2384-Mujeres Usmeñas Caminan Seguras"/>
        <s v="2396-Usme Promueve la Seguridad y el Acceso a la Justicia"/>
        <s v="2413-Usme Referente de Justicia Local y Convivencia Restaurativa."/>
        <s v="2418-Espacios Públicos Accesibles y Seguros en Usme"/>
        <s v="2421-Espacios Públicos Seguros para la Gente."/>
        <s v="2422-Usme Fortalece la Cultura Ciudadana en Pro de la Seguridad"/>
        <s v="2429-Usme Fortalece la Salud y el Bien - Estar Ciudadano."/>
        <s v="2438-Usme Territorio de Garantías para el Ejercicios de sus Derechos."/>
        <s v="2843-Usme Garante de Memoria Paz y Reconciliación."/>
        <s v="2493-Usme Territorio Patrimonial y Cultural."/>
        <s v="2514-Usme Vive Activa: Recreación y Deporte para la Vida."/>
        <s v="2531-Usme 100% Animalista."/>
        <s v="2426-Usme Aporta al Bien Estar"/>
        <s v="2427-Usme Construye Seguridad Almentaria y Nutricional."/>
        <s v="2549-Usme se Transforma con Educación."/>
        <s v="2562-Usme Productiva y Emprendedora."/>
        <s v="2564-Usme Impulsa la Creatividad y la Cultura."/>
        <s v="2570-Usme Potencializa su Tejido Empresarial Rural y Urbano."/>
        <s v="2571-Mas y Mejores Parques por un Entorno Seguro para Usme."/>
        <s v="2822-Creando Espacios de Encuentro y Creatividad."/>
        <s v="2806-Usme Conserva y Restaura su Potencial Ambiental."/>
        <s v="2932-Usme Promueve la Sosteniblidad Ambiental."/>
        <s v="2685-Infraestructura Vial para Mejorar la Competitividad de Usme."/>
        <s v="2691-Usme se Fortalece y Adopta Acciones para la Mitigación de Emergencias."/>
        <s v="2692-Usme Preserva y Conserva el Recurso Hídrico."/>
        <s v="2698-Redes de Vida Dotación y Espacios para Usme."/>
        <s v="2699-Viviendas Dignas y Seguras para la Usme Rural."/>
        <s v="2731-Usme con Integridad  y al Servicio de la Ciudadanía."/>
        <s v="2739-Usme Crece en Conectividad."/>
        <s v="2434-Usme Innova y Teje Identidad Colectiva"/>
        <s v="2821-Usme Participa Construyendo Democracia Local."/>
        <s v="2823-Tejiendo Identidad Fortaleciendo la Diversidad Étnica."/>
        <s v="2857-Tunjuelito fortalece la convivencia ciudadana"/>
        <s v="2816-Tunjuelito libre de violencia y feminicidio"/>
        <s v="2848-Tunjuelito firme con la seguridad y la justicia"/>
        <s v="2880-Seguridad y convivencia en Tunjuelito"/>
        <s v="2824-Una nueva visión de infraestructura en pro de la comunidad de Tunjuelito 2025 - 2028"/>
        <s v="2842-Tunjuelito disfruta del espacio publico con seguridad y en convivencia"/>
        <s v="2820-Salud y bienestar para Tunjuelito"/>
        <s v="2819-Cuidando a cuidadoras"/>
        <s v="2811-Tunjuelito Territorio de paz"/>
        <s v="2916-Tunjuelito comprometido con el deporte y la recreación"/>
        <s v="2929-Tunjuelito epicentro de cultura"/>
        <s v="2867-Tunjuelito, un hogar para nuestros animales"/>
        <s v="2809-Menos pobreza en Tunjuelito"/>
        <s v="2860-Seguridad alimentaria y nutricional para Tunjuelito"/>
        <s v="2808-Tunjuelito con Oportunidades para la Educación"/>
        <s v="2898-Impulsando el Desarrollo Económico en Tunjuelito"/>
        <s v="2879-Tunjuelito apuesta por la construccion del tejido empresarial"/>
        <s v="2924-Tunjuelito fortalece su ecosistema cultural y creativo"/>
        <s v="2881-Tunjuelito dignifica espacios culturales"/>
        <s v="2905-Tunjuelito fortalece sus parques y embellece sus espacios"/>
        <s v="2875-Tunjuelito resiliente ordena su territorio y se adapta al cambio climático"/>
        <s v="2914-Tunjuelito se moviliza con seguridad"/>
        <s v="2869-Tunjuelito responde ante los riegos"/>
        <s v="2910-Espacios de desarrollo comunitario para Tunjuelito"/>
        <s v="2900-Tunjuelito promueve entornos seguros para la ciudadanía"/>
        <s v="2851-Tunjuelito conectada con las TIC´s"/>
        <s v="2912-Conciencia ciudadana como un acto de amor por Bogotá y Tunjuelito"/>
        <s v="2918-Tunjuelito por un pacto con sus raíces"/>
        <s v="2928-Participacion ciudadana como motor de desarrollo de Tunjuelito"/>
        <s v="2865-Bosa una comunidad cohesionada que construye seguridad ciudadana"/>
        <s v="2831-Bosa emancipadora un territorio garante de los derechos de las mujeres"/>
        <s v="2856-Eficiencia logística y tecnológica para que Bosa camine segura"/>
        <s v="2878-Bosa Restaurativa una ciudadanía que construye convivencia a partir de la confianza y el enfoque restaurativo."/>
        <s v="2836-Espacio público seguro e inclusivo"/>
        <s v="2855-Gestión Policiva con capacidad resolutiva"/>
        <s v="2864-Espacio publico recuperado y organizado para que Bosa camine segura"/>
        <s v="2839-Bosa empatica y garante de una ciudadanía saludable"/>
        <s v="2830-Bosa protectora y garante de derechos de las mujeres y sus familias"/>
        <s v="2828-Paz memoria y reconciliación para que Bosa camine segura"/>
        <s v="2825-Bosa epicentro cultural de una ciudad que camina segura"/>
        <s v="2847-Bosa deporte y recreación para la apropiación efectiva del espacio publico y la construcción de ciudadanía"/>
        <s v="2852-Bosa protege la vida animal"/>
        <s v="2827-Bosa reduce las formas extremas de exclusión"/>
        <s v="2850-Bosa comprometida con la erradicación del hambre"/>
        <s v="2829-Educación como elemento central para la construcción de una Bosa que camina segura"/>
        <s v="2832-Desarrollo economico incluyente para que Bosa camine Segura"/>
        <s v="2826-Bosa caminando segura hacia la formalización empresarial"/>
        <s v="2840-Bosa un territorio que genera valor a partir de la Cultura"/>
        <s v="2838-Infraestructura deportiva de calidad para que Bosa camine segura"/>
        <s v="2844-Espacios para crear cultura abierta e inclusiva"/>
        <s v="2849-Bosa comprometida con la acción climática "/>
        <s v="2877-Bosa protectora de su ambiente"/>
        <s v="2834-Movilidad sostenible para que Bosa camine segura"/>
        <s v="2841-Bosa un territorio que reduce su vulnerabilidad y aumenta su resiliencia climática"/>
        <s v="2868-Bosa con espacios sociales inclusivos y de calidad"/>
        <s v="2810-Gobernanza efectiva y eficiente enfocada en resolver"/>
        <s v="2859-Construyendo confianza ciudadana a partir de la tecnología"/>
        <s v="2853-Participación incidente para que Bosa recupere la confianza y camine segura"/>
        <s v="2866-Innovar para resolver"/>
        <s v="2874-Bosa reivindicativa Inversiones étnicas diferenciales para construir confianza"/>
        <s v="2688-Kennedy Camina Segura"/>
        <s v="2491-Kennedy Hogares Seguros Familias Protegidas"/>
        <s v="2706-Kennedy en Alianza por la Seguridad"/>
        <s v="2745-Kennedy Camina Hacia la Convivencia"/>
        <s v="2551-Kennedy Infraestructura para el Futuro"/>
        <s v="2684-Kennedy Espacios Públicos Seguros"/>
        <s v="2729-Kennedy Segura y en Paz"/>
        <s v="2794-Kennedy Respira Bienestar"/>
        <s v="2556-Kennedy Mujeres sin Barreras"/>
        <s v="2818-Kennedy Caminos de Reconciliación"/>
        <s v="2780-Kennedy Proyecta Talento"/>
        <s v="2784-Kennedy Fuerza Local Pasión por el Deporte"/>
        <s v="2612-Kennedy Guardianes del Bienestar Animal"/>
        <s v="2610-Kennedy Ingreso con Propósito"/>
        <s v="2377-Kennedy Germinando Futuros"/>
        <s v="2492-Kennedy Destino de Oportunidades"/>
        <s v="2517-Kennedy Territorio de Progreso"/>
        <s v="2788-Kennedy Impulso Creativo"/>
        <s v="2790-Kennedy mi Parque mi Espacio"/>
        <s v="2793-Kennedy Espacio que Inspira"/>
        <s v="2616-Kennedy Respira Verde"/>
        <s v="2643-Kennedy Ecomanos en Acción"/>
        <s v="2574-Kennedy Crecimiento y Conexión"/>
        <s v="2626-Kennedy Juntos nos Preparamos Para el Cambio"/>
        <s v="2646-Kennedy Espacios de Buen Trato"/>
        <s v="2711-Kennedy Transparente y Eficiente"/>
        <s v="2767-Kennedy en Línea"/>
        <s v="2705-Bogotá se Vive en Kennedy"/>
        <s v="2733-Voces de Kennedy"/>
        <s v="2740-Kennedy Trazos de Identidad"/>
        <s v="2387-Fontibón camina hacia la promoción de la convivencia ciudadana"/>
        <s v="2436-Fontibón camina contra la violencia de las mujeres y la prevención del feminicidio"/>
        <s v="2393-Fontibón avanza en seguridad"/>
        <s v="2311-Fontibón camina hacia el acceso a la justicia"/>
        <s v="2397-Fontibón camina hacia la construcción y conservación del espacio público"/>
        <s v="2400-Fontibón camina hacia la cultura ciudadana en torno a la seguridad"/>
        <s v="2432-Fontibón camina con acuerdos para el uso y goce del espacio público"/>
        <s v="2392-Fontibón camina saludable y con bien-estar"/>
        <s v="2402-Fontibón camina hacia el cuidado de la vida y de su gente"/>
        <s v="2399-Fontibón camina hacia la Paz, la Memoria y la Reconciliación"/>
        <s v="2401-Fontibón camina hacia el arte y la cultura"/>
        <s v="2407-Fontibón camina hacia el deporte y la recreación"/>
        <s v="2473-Fontibón camina hacia la protección y el bienestar animal"/>
        <s v="2433-Fontibón camina hacia la disminución de la pobreza"/>
        <s v="2547-Fontibón camina hacia la erradicación del hambre"/>
        <s v="2411-Fontibón camina hacia la educación de calidad"/>
        <s v="2414-Fontibón camina hacia el desarrollo empresarial, productiva, turística y con empleo"/>
        <s v="2415-Fontibón camina hacia las industrias culturales y creativas"/>
        <s v="2416-Fontibón camina hacia el fortalecimiento del tejido empresarial"/>
        <s v="2443-Fontibón camina hacia la intervención de parques de la red de proximidad"/>
        <s v="2453-Fontibón camina hacia el mejoramiento de los equipamientos culturales"/>
        <s v="2360-Fontibón camina hacia la restauración ecológica"/>
        <s v="2520-Fontibón camina hacia la protección del medio ambiente"/>
        <s v="2408-Fontibón camina hacia la construcción y conservación de la malla vial"/>
        <s v="2530-Fontibón camina hacia la gestión del riesgo de desastres"/>
        <s v="2508-Fontibón camina hacia el mejoramiento de los equipamientos sociales"/>
        <s v="2412-Fontibón camina hacia el fortalecimiento institucional"/>
        <s v="2390-Fontibón camina hacia la innovación pública y la Bogotaneidad"/>
        <s v="2417-Fontibón camina hacia una democracia participativa"/>
        <s v="2419-Fontibón camina hacia una democracia con enfoque diferencial étnico"/>
        <s v="2262-Fortaleciendo capacidades ciudadanas para que Engativá camine segura "/>
        <s v="2380-Cero tolerancias a las violencias contra las mujeres y violencias basadas en género en Engativá"/>
        <s v="2282-Engativá segura y con acceso a la justicia"/>
        <s v="2539-Seguridad y convivencia para Engativá"/>
        <s v="2267-Conservación y construcción del espacio publico en Engativá"/>
        <s v="2300-Espacio público seguro e inclusivo en Engativá"/>
        <s v="2815-Acuerdos en el espacio público para que Engativá camine segura"/>
        <s v="2540-Salud activa para todos en Engativá"/>
        <s v="2375-Igualdad de oportunidades para la inclusión social, productiva y política"/>
        <s v="2350-Engativá un territorio de paz y reconciliación"/>
        <s v="2339-Engativá activa el arte y la cultura"/>
        <s v="2373-Engativá Activa"/>
        <s v="2368-Caminos de bienestar animal en Engativá"/>
        <s v="2359-Engativá una localidad con menos pobreza"/>
        <s v="2765-Erradicando el Hambre en Engativá"/>
        <s v="2444-Jóvenes con capacidades proyecto de vida para la ciudadanía, la innovación y el trabajo del siglo XXI en Engativá."/>
        <s v="2525-Engativá emprende"/>
        <s v="2376-Engativá activa y creativa"/>
        <s v="2509-Engativá trabaja segura"/>
        <s v="2379-Parques seguros para Engativá"/>
        <s v="2381-Industria cultural para Engativá"/>
        <s v="2314-Restauración activa para los ecosistemas en Engativá_x000a_"/>
        <s v="2363-Caminos sostenibles en Engativá"/>
        <s v="2291-Engativá activa con la malla vial local"/>
        <s v="2321-Engativá activa frente a la gestión del riesgo de desastres y cambio climático_x000a_"/>
        <s v="2776-Dotaciones, desarrollo Integral para la Transformación Social"/>
        <s v="2933-Fortalecimiento al desarrollo local en Engativá_x0009__x0009__x0009__x000a_"/>
        <s v="2372-Conectando a Engativá"/>
        <s v="2440-Fortaleciendo la participación en Engativá"/>
        <s v="2477-Engativá un espacio para todos"/>
        <s v="2479-Engativá activa con la innovación e identidad local"/>
        <s v="2435-Veci, SubaSe al plan de cuidarnos entre todos"/>
        <s v="2442-Suba segura, protectora y corresponsable. Empoderamiento y prevención para una vida libre de violencias de Género"/>
        <s v="2470-Suba Segura y fortalecida"/>
        <s v="2676-Vecinos en encuentro, creando espacios de convivencia y reconciliación "/>
        <s v="2583-Gestores del Cambio y el cuidado del espacio publico"/>
        <s v="2812-Espacios públicos nuevos, renovados y más asequibles"/>
        <s v="2813-Un mejor espacio público para los vecis de Suba"/>
        <s v="2309-Salud Integral para Suba"/>
        <s v="2439-Suba vive en entorno familiar"/>
        <s v="2467-Suba Teje Nuevas Historias"/>
        <s v="2498-Suba activa. Recreación y deporte con sus vecis "/>
        <s v="2743-Suba, con cultura, camina segura"/>
        <s v="2614-Suba es BienEstar Animal "/>
        <s v="2599-Apoyo y oportunidades para una vida digna"/>
        <s v="2590-Alimentación saludable en Suba"/>
        <s v="2529-Suba educa con propósito"/>
        <s v="2544-Suba es oportunidades para el empleo y el turismo"/>
        <s v="2489-Suba con la cultura del emprendimiento"/>
        <s v="2534-Suba potencia su economía local"/>
        <s v="2533-La cultura de Suba en escenarios seguros"/>
        <s v="2545-Parques integrales, seguros y sostenible en Suba"/>
        <s v="2483-Suba en defensa del ambiente "/>
        <s v="2524-Suba conservando ecosistemas"/>
        <s v="2456-Movilidad integral, segura y sostenible en Suba"/>
        <s v="2581-Suba Mitiga los Riesgos naturales"/>
        <s v="2424-Suba, crea espacios para todos"/>
        <s v="2537-Fortalecimiento institucional para una Suba confiable"/>
        <s v="2563-Suba te conecta"/>
        <s v="2504-Suba avanza en participación"/>
        <s v="2523-SubaLab, gobierno abierto e innovación pública para una Suba más cercana"/>
        <s v="2554-Suba confía en sus raíces étnicas"/>
        <s v="2333-Unidos en caminos de corresponsabilidad"/>
        <s v="2371-Conciencia pública para defender la vida de todas"/>
        <s v="2374-Recursos estratégicos para organismos de seguridad"/>
        <s v="2378-Fortaleciendo vínculos para la justicia y la sana convivencia"/>
        <s v="2382-Conservación activa, cuidado y mejora de espacios urbanos"/>
        <s v="2383-Fortaleciendo tejido social, estrategias comunitarias de seguridad"/>
        <s v="2679-Mejor Espacio público para la cohesión social"/>
        <s v="2578-Salud, cuidado y bienestar en Comunidad"/>
        <s v="2738-Resistencias femeninas, transformando familias"/>
        <s v="2634-Voces de las víctimas, ecos de justicia"/>
        <s v="2587-Hábitos de diversión y movimiento para el bienestar _x0009__x0009__x0009_"/>
        <s v="2631-Unidos por las voces, arte y patrimonio"/>
        <s v="2801-Bienestar animal respeto y protección a otras formas de vida"/>
        <s v="2625-Oportunidades y apoyo para el bienestar común"/>
        <s v="2598-Cuidado alimentario para población en riesgo"/>
        <s v="2686-Recursos para la educación integral"/>
        <s v="2814-Reactivando talentos fortalecemos comunidades"/>
        <s v="2647-Ecosistema creativo, potenciando iniciativas culturales"/>
        <s v="2650-Recursos para la productividad en el desarrollo local"/>
        <s v="2677-Cultura en acción, transformando espacios comunes"/>
        <s v="2803-Parques inclusivos, acceso al derecho de ciudad"/>
        <s v="2760-Comunidades activas en defensa de lo vital"/>
        <s v="2681-Mejoramiento integral de infraestructura vial urbana"/>
        <s v="2675-Mitigación del riesgo, un enfoque integral local"/>
        <s v="2800-Condiciones favorables para el Cuidado Comunitario"/>
        <s v="2714-Optimización de recursos para la eficiencia administrativa"/>
        <s v="2695-Habilidades digitales para conectar"/>
        <s v="2678-Una nueva identidad bogotana"/>
        <s v="2742-Participación activa, fortaleciendo vínculos sociales"/>
        <s v="2750-Cultivando identidades, inversión para pueblos originarios"/>
        <s v="2292-Teusaquillo construye seguridad"/>
        <s v="2462-Teusaquillo comprometida con la vida y los derechos de las mujeres"/>
        <s v="2293-Teusaquillo segura"/>
        <s v="2294-Teusaquillo pacífica, respetuosa y armónica"/>
        <s v="2674-Teusaquillo con andenes transitables"/>
        <s v="2709-Teusaquillo nos cuida y acompaña"/>
        <s v="2754-Teusaquillo saludable y con bienestar"/>
        <s v="2325-Teusaquillo protege, cuida y fortalece"/>
        <s v="2357-Teusaquillo tejiendo redes de paz y reconciliación"/>
        <s v="2323-Teusaquillo recreodeportiva"/>
        <s v="2330-Teusaquillo: construyendo comunidades creativas"/>
        <s v="2361-Teusaquillo promueve PyBA"/>
        <s v="2787-Teusaquillo solidaria"/>
        <s v="2789-Bien-estar en Teusaquillo"/>
        <s v="2356-Teusaquillo cierra brechas"/>
        <s v="2295-Teusaquillo impulsa y emprende economía local"/>
        <s v="2663-Teusaquillo impulsa y emprende cultura"/>
        <s v="2785-Teusaquillo impulsa y emprende tejido empresarial"/>
        <s v="2734-Teusaquillo con infraestructura social"/>
        <s v="2895-Teusaquillo edifica su cultura"/>
        <s v="2351-Teusaquillo conecta vida"/>
        <s v="2354-Teusaquillo actúa contra el Cambio Climático"/>
        <s v="2728-Teusaquillo mejora la calidad de vida"/>
        <s v="2338-Teusaquillo mitiga sus riesgos"/>
        <s v="2782-Teusaquillo con espacios inclusivos, pedagógicos y accesibles"/>
        <s v="2664-Teusaquillo eficiente y transparente"/>
        <s v="2334-Teusaquillo innovadora"/>
        <s v="2665-Teusaquillo participa en comunidad"/>
        <s v="2668-Teusaquillo honra su palabra"/>
        <s v="2680-Teusaquillo mi casa"/>
        <s v="2501-Mártires camina segura en la convivencia ciudadana"/>
        <s v="2727-Mártires camina segura contra el feminicidio y la violencia contra las mujeres "/>
        <s v="2719-Mártires camina segura con mejores dotaciones de seguridad"/>
        <s v="2722-Mártires camina segura en el manejo de conflictos y el diálogo ciudadano"/>
        <s v="2720- Mártires camina segura por un espacio público incluyente"/>
        <s v="2753-Martires avanza en la construcción de¿confianza en el espacio publico"/>
        <s v="2798-Mártires avanza con mejor espacio público peatonal"/>
        <s v="2726-Mártires camina hacia una salud incluyente"/>
        <s v="2774-Mártires avanza en su estrategia de cuidado local"/>
        <s v="2763-Mártires avanza por la paz y la reconciliación en su territorio"/>
        <s v="2715-Mártires avanza como territorio cultural"/>
        <s v="2771-Mártires avanza por el deporte"/>
        <s v="2741-Mártires avanza en la protección y el bienestar de sus animales"/>
        <s v="2724-Mártires avanza contra la pobreza"/>
        <s v="2749-Mártires confía y le apuesta a su potencial"/>
        <s v="2585-Mártires avanza en su empleabilidad y su ecosistema turístico"/>
        <s v="2575-Mártires confía en su emprendimiento"/>
        <s v="2752-Mártires confía en su ecosistema creativo"/>
        <s v="2796-Mártires avanza en mejores espacios para la cultura"/>
        <s v="2807-Mártires avanza con mejores parques"/>
        <s v="2730-Mártires avanza por un medio ambiente seguro"/>
        <s v="2799-Mártires avanza en mejorar su malla vial"/>
        <s v="2748-Martires eficiente en atencion y manejo de emergencias"/>
        <s v="2762-Mártires avanza en su infraestructura social"/>
        <s v="2717-Mártires confía en su gobernanza local"/>
        <s v="2772-Mártires avanza en conectividad"/>
        <s v="2716-Mártires construye confianza desde la participación incidente"/>
        <s v="2736-Mártires referente en innovación y Bogotaneidad"/>
        <s v="2756-Mártires construye confianza con sus comunidades Indígenas, Negras y Afrocolombianas"/>
        <s v="2260-Acciones formativas y herramientas pedagógicas innovadoras para la autorregulación, solidaridad y corresponsabilidad"/>
        <s v="2264-Acciones para el fomento y desarrollo de los derechos de las mujeres"/>
        <s v="2266-Acciones de fortalecimiento Integral de Capacidades y Equipamiento para la Seguridad Comunitaria"/>
        <s v="2296-Acciones centradas en la administración de justicia y el fortalecimiento de la confianza ciudadana"/>
        <s v="2298-Acciones de recuperación y mejoramiento del espacio público peatonal"/>
        <s v="2301-Acciones de convivencia para el espacio publico"/>
        <s v="2320-Acciones complementarias para personas con discapacidad y sus cuidadores"/>
        <s v="2335-Acciones para Mujeres en el ejercicio de derechos y el fortalecimiento de su autonomia"/>
        <s v="2340-Acciones para un Territorio de Paz y Reconciliación en donde Todos(as) Puedan Volver a Empezar"/>
        <s v="2353-Acciones para una Localidad deportiva, recreativa, artistica, patrimonial e intercultura"/>
        <s v="2448-Acciones para un territorio deportivo"/>
        <s v="2488-Acciones para la Comunidad Protectora de Felinos y Caninos"/>
        <s v="2305-Acciones para una localidad con menos pobreza"/>
        <s v="2307-Acciones para una seguridad alimentaria"/>
        <s v="2458-Acciones para la atención integral a primer infancia y educación"/>
        <s v="2607-Construyendo acciones para el fortalecimiento de capacidades de la gente, la reactivación económica y el impulso empresarial e industrial de la localidad"/>
        <s v="2465-Acciones de impulso al sector cultural"/>
        <s v="2516-Acciones en Antonio Nariño, localidad que emprende e impulsa el crecimiento"/>
        <s v="2469-Acciones de revitalización y embellecimiento del territorio local"/>
        <s v="2669-Acciones de revitalización y embellecimiento de la infraestructura cultural"/>
        <s v="2568-Acciones para aumentar de la resilencia al cambio climático y reducción de la vulnerabilidad"/>
        <s v="2542-Acciones de mejoramiento de la infraestructura destinada a la movilidad sostenible"/>
        <s v="2472-Acciones de resiliencia hogares seguros y comunidades fortalecidas"/>
        <s v="2577-Acciones para crear un habitat digno y seguro para nuestros niños y adolescentes"/>
        <s v="2478-Fortalecimiento Institucional y Transparencia"/>
        <s v="2594-Acciones para que Antonio Nariño sea una Localidad Inteligente"/>
        <s v="2329-Acciones de Innovación pública"/>
        <s v="2510-Acciones de participación ciudadana con un camino libre"/>
        <s v="2535-Acciones por una Localidad incluyente y diferencial"/>
        <s v="2313-Puente Aranda segura para una convivencia pacífica"/>
        <s v="2304-Mujeres Unidas por una Historia sin Violencia"/>
        <s v="2450-Mejores capacidades para una Puente Aranda segura"/>
        <s v="2455-Tejiendo seguridad y convivencia en Puente Aranda"/>
        <s v="2460-Gestión local por una Puente Aranda segura"/>
        <s v="2464-Conservación del espacio público para Puente Aranda"/>
        <s v="2582-Espacio público vivo y seguro en Puente Aranda"/>
        <s v="2468-Puente Aranda saludable y con bienestar"/>
        <s v="2569-Mujeres de Puente Aranda construyendo juntas"/>
        <s v="2297-Paz y reconciliación en Puente Aranda"/>
        <s v="2369-Puente Aranda camina segura con deporte"/>
        <s v="2482-Conectando el arte y los saberes en Puente Aranda"/>
        <s v="2447-Por el bienestar y la protección de los animales en Puente Aranda"/>
        <s v="2463-Puente Aranda cuida y protege a la población vulnerable"/>
        <s v="2452-Seguridad alimentaria para Puente Aranda"/>
        <s v="2446-Atención integral a la primer infancia y educación como eje del potencial humano"/>
        <s v="2449-Gestión y desarrollo turístico en Puente Aranda"/>
        <s v="2322-Cultura en movimiento para Puente Aranda"/>
        <s v="2457-Productividad y Fortalecimiento Empresarial de Puente Aranda"/>
        <s v="2546-Parques amigables en Puente Aranda"/>
        <s v="2553-Espacios Vivos, intervención cultural en Puente Aranda"/>
        <s v="2565-Puente Aranda EcoActiva"/>
        <s v="2528-Vías seguras para Puente Aranda"/>
        <s v="2370-Puente Aranda segura ante emergencias"/>
        <s v="2355-En Puente Aranda Creamos Futuro"/>
        <s v="2588-Fortalecimiento seguro para Puente Aranda"/>
        <s v="2579-Cierre de la brecha digital a través de formación y redes de comunicación comunitarias en Puente Aranda"/>
        <s v="2317-Puente Aranda fortalece la identidad local"/>
        <s v="2451-Puente Aranda participativa"/>
        <s v="2459-Puente Aranda étnica y diversa"/>
        <s v="2649-FORMANDO CANDELARIOS Y CANDELARIAS"/>
        <s v="2552-En La Candelaria vivimos libres y caminamos seguras"/>
        <s v="2466-La candelaria camina hacia el fortalecimiento de la Seguridad y acceso a la Justicia"/>
        <s v="2425-La Candelaria camina hacia la convivencia ciudadana y la justicia local"/>
        <s v="2572-La Candelaria camina segura en un espacio público incluyente"/>
        <s v="2773-Espacio Público para todos en el corazón de Bogotá"/>
        <s v="2779-La Candelaria camina segura de la mano  de sus gestores de convivencia"/>
        <s v="2431-La candelaria camina hacia una salud preventiva e inclusiva"/>
        <s v="2441-La candelaria camina hacia la prevención de violencias, autonomía y cuidado con enfoque de igualdad para las mujeres y familias"/>
        <s v="2428-La Candelaria,  un territorio de memoria, paz y reconciliación"/>
        <s v="2454-La Candelaria Camina Hacia la Promoción del Deporte y la Recreación"/>
        <s v="2637-CON CULTURA REDESCUBRIMOS EL CORAZÓN DE BOGOTÁ"/>
        <s v="2403-Por un cuidado responsable de los animales de La Candelaria"/>
        <s v="2573-La Candelaria camina segura hacia un futuro con menos pobreza"/>
        <s v="2619-La Candelaria con educación para la vida"/>
        <s v="2423-La Candelaria Camina hacía un fortalecimiento empresarial y fomento al empleo equitativo e incluyente"/>
        <s v="2410-La Candelaria Camina hacía un fortalecimiento del tejido empresarial"/>
        <s v="2653-La Candelaria Camina Hacia el Fortalecimiento de los Proyectos Culturales y Creativos"/>
        <s v="2558-Parques recreación y cultura para La Candelaria"/>
        <s v="2640-La Candelaria mejor equipada para la cultura"/>
        <s v="2389-La Candelaria camina entre espacios verdes y procesos de gestión ambiental"/>
        <s v="2777-La Candelaria camina hacia la construcción y la conservación de la malla vial"/>
        <s v="2437-LA CANDELARIA BRINDA RESPUESTA A EMERGENCIAS Y DESASTRES"/>
        <s v="2783-La Candelaria camina de la mano de sus niños y jóvenes"/>
        <s v="2632-La Candelaria camina segura con un gobierno confiable"/>
        <s v="2420-La Candelaria conectada desde el corazón de la ciudad"/>
        <s v="2394-El corazón de La Candelaria símbolo de la bogotaneidad"/>
        <s v="2589-La Candelaria reconoce a sus comunidades étnicas"/>
        <s v="2792-Redescubriendo La Candelaria con participación incidente y democrática"/>
        <s v="2670-Seguridad y convivencia en Rafael Uribe Uribe"/>
        <s v="2532-Rafael Uribe Uribe previene el feminicidio y las violencias contra las mujeres"/>
        <s v="2690-Mejores capacidades al servicio de la seguridad en Rafael Uribe Uribe"/>
        <s v="2761-Rafael Uribe Uribe con acceso a una justicia integral"/>
        <s v="2710-Gestores de Convivencia en Rafael Uribe Uribe"/>
        <s v="2764-Espacio Publico Inclusivo en Rafael Uribe Uribe"/>
        <s v="2557-Rafael Uribe Uribe saludable y con bienestar"/>
        <s v="2268-Rafael Uribe Uribe cuida la vida"/>
        <s v="2778-Paz y reconciliación en Rafael Uribe Uribe"/>
        <s v="2673-Rafael Uribe Uribe cultural y artística"/>
        <s v="2795-Rafael Uribe Uribe deportiva, recreativa y con bienestar"/>
        <s v="2757-Bienestar animal en Rafael Uribe Uribe"/>
        <s v="2256-Menos pobreza y más equidad en Rafael Uribe Uribe"/>
        <s v="2226-Educación como eje del potencial humano en Rafael Uribe Uribe"/>
        <s v="2623-Fortaleciendo el turismo en Rafael Uribe Uribe"/>
        <s v="2550-Rafael Uribe Uribe con un ecosistema cultural, creativo y sostenible"/>
        <s v="2704-Fortaleciendo el Tejido Empresarial en Rafael Uribe Uribe"/>
        <s v="2586-Rafael Uribe Uribe con equipamientos culturales dignos y fortalecidos."/>
        <s v="2697-Rafael Uribe Uribe con parques revitalizados, renovados e inclusivos"/>
        <s v="2635-Reverdeciendo Rafael Uribe Uribe"/>
        <s v="2700-Restauración ecológica integral en Rafael Uribe Uribe"/>
        <s v="2737-Rafael Uribe Uribe mejora la movilidad local"/>
        <s v="2768-Mitigación del Riesgo en Rafael Uribe Uribe"/>
        <s v="2596-Espacios sociales dignos para un desarrollo integral en Rafael Uribe Uribe."/>
        <s v="2775-Gestión pública local  y gobierno confiable en Rafael Uribe Uribe"/>
        <s v="2732-Rafael Uribe Uribe conectado con la comunidad"/>
        <s v="2603-La Bogotaneidad en Rafael Uribe Uribe"/>
        <s v="2781-Rafael Uribe Uribe diferencial y étnica"/>
        <s v="2786-Participación Efectiva en Rafael Uribe Uribe"/>
        <s v="2246-Ciudad Bolívar Camina Segura en Convivencia Ciudadana con Seguridad  y Acciones Afirmativas para la Localidad."/>
        <s v="2281-Creciendo y emprendiendo juntas en pro del reconocimiento y los derechos de las mujeres en Ciudad Bolívar Camina Segura_x0009__x0009_"/>
        <s v="2242-CONFIANZA Y LEGITIMIDAD FRENTE A LA SEGURIDAD DE CIUDAD BOLIVAR CAMINA SEGURA"/>
        <s v="2248-Acceso a la Justicia Restaurativa para la Localidad &quot;CIUDAD BOLIVAR CAMINA SEGURA&quot;"/>
        <s v="2229-Acciones de Seguridad Integrales para la localidad Ciudad Bolívar Camina Segura"/>
        <s v="2232-MEJOR INFRAESTRUCTURA PEATONAL INCLUSIVA Y SEGURA PARA CIUDAD BOLIVAR"/>
        <s v="2243-Bienestar en Salud Integral para la Localidad Ciudad Bolívar Camina Segura"/>
        <s v="2253-Una Localidad que promueve los Derechos de las Mujeres, cuida y potencializa a sus cuidadoras y previene hechos de Violencia Contra las Mujeres Ciudad Bolívar Camina Segura"/>
        <s v="2231-Un territorio de construcción y fortalecimiento de paz, memoria y reconciliación en Ciudad Bolívar Camina Segura."/>
        <s v="2244-Conexión cultural, Impulso y Circulación Artística en la localidad Ciudad Bolívar Camina Segura"/>
        <s v="2249-&quot;Ciudad Bolívar camina segura&quot; y con bienestar a través de la practica y formación en el deporte, la recreación y la actividad física"/>
        <s v="2245-Ciudad Bolívar Camina Segura y comprometida por el Bienestar Animal"/>
        <s v="2277-Ciudad Bolívar Camina Segura y Promueve el Bienestar Integral para la Inclusión Social"/>
        <s v="2227-Educación con calidad desde la primera infancia hasta el acceso a la educación superior en una Ciudad Bolívar Camina Segura"/>
        <s v="2235-Un Modelo para el Fortalecimiento y el Desarrollo Productivo de la localidad Ciudad Bolívar Camina Segura"/>
        <s v="2239-Ciudad Bolívar, Impulsando la Productividad, Comercialización  y el Tejido empresarial rural"/>
        <s v="2406-Ciudad Bolívar &quot;Camina Segura&quot; Promoviendo el Impulso local creativo"/>
        <s v="2237-DISEÑO, CONSTRUCCIÓN, MANTENIMIENTO Y ADECUACIÓN DE PARQUES, CIUDAD BOLIVAR CAMINA SEGURA"/>
        <s v="2247-Equipamientos Culturales y patrimoniales accesibles y modernos en una Ciudad Bolívar Camina Segura"/>
        <s v="2240-Ciudad Bolívar Camina Segura en ser, Sostenible, Activa y Participativa en Estrategias Ambientales y Agropecuarias"/>
        <s v="2241-Ciudad Bolívar Camina segura, Reverdecida y Resiliente al Cambio Climático"/>
        <s v="2233-Mejorar la Infraestructura para Construir Tejido Social en Ciudad Bolívar Camina Segura"/>
        <s v="2238-Ciudad Bolívar Camina Segura, con estrategias de Resiliencia Climática, Gestión del Riesgo, prevención de emergencias y Manejo de Desastres para un Territorio Seguro y Sostenible."/>
        <s v="2548-Ciudad Bolívar Camina segura, Mejorando la Provisión y Calidad de los Servicios de Agua.."/>
        <s v="2228-Dotación e Intervención de los espacios de  cuidado para la Primera Infancia de  la Localidad   &quot;CIUDAD BOLÍVAR CAMINA SEGURA&quot;"/>
        <s v="2236-Mejoramiento de la calidad de vida en los habitantes rurales de la localidad Ciudad Bolívar Camina Segura."/>
        <s v="2283-Ciudad Bolívar Camina Segura hacia una gestión efectiva, transparente con control de territorio"/>
        <s v="2275-Conexión hacia el Universo Digital para Ciudad Bolívar Camina Segura"/>
        <s v="2234-Participación activa para la localidad Ciudad Bolívar camina segura"/>
        <s v="2284-&quot;CIUDAD BOLÍVAR CAMINA SEGURA&quot; Bogotaniando"/>
        <s v="2318-&quot;CIUDAD BOLIVAR CAMINA SEGURA&quot; Iniciativas  Concertadas con las comunidades Étnicas"/>
        <s v="2230-Por una mejor convivencia en Sumapaz"/>
        <s v="2526-Por una vida libre de violencias para las mujeres de Sumapaz"/>
        <s v="2290-Fortaleciendo la Justicia en Sumapaz"/>
        <s v="2474-Por un mejor espacio público en Sumapaz"/>
        <s v="2324-Acciones para el cuidado de la salud y el bienestar de las y los Sumapaceños"/>
        <s v="2541-Bienestar para las Mujeres de Sumapaz"/>
        <s v="2319-Atención a víctimas en Sumapaz"/>
        <s v="2388-Recreación y Deporte para Sumapaz"/>
        <s v="2486-Acciones para la promoción de la cultura, tradición y costumbres Sumapaceñas."/>
        <s v="2666-Sumapaz protege su fauna"/>
        <s v="2398-Cuidado y protección para la población Vulnerable de Sumapaz"/>
        <s v="2703-Una ruralidad educada desde la infancia hasta la educación posmedia para una &quot;sumapaz que camina segura&quot;"/>
        <s v="2395-Fortalecimiento de capacidades y habilidades para el trabajo"/>
        <s v="2288-Acciones para fortalecer las industrias culturales y creativas."/>
        <s v="2315-Somos Sumapaz: emprendiendo de manera sostenible en nuestro territorio"/>
        <s v="2362-Legalización y titulación de predios en Sumapaz "/>
        <s v="2331-Construcción e Intervención de equipamientos culturales"/>
        <s v="2358-Mejores parques para Sumapaz"/>
        <s v="2671-Asistencia técnica agropecuaria y educación ambiental en la localidad de Sumapaz"/>
        <s v="2682-Restauración ecológica urbana y/o rural."/>
        <s v="2289-Movilidad para Sumapaz."/>
        <s v="2613-Manejo de emergencias y mitigación del riesgo de desastres."/>
        <s v="2689-Acueductos veredales, saneamiento básico y energías alternativas"/>
        <s v="2404-Atención a la primera infancia y la persona mayor en Sumapaz"/>
        <s v="2278-Mejoramiento de vivienda para la Comunidad de Sumapaz"/>
        <s v="2327-Fortalecimiento Institucional y sedes administrativas"/>
        <s v="2265-Fortaleciendo la Conectividad en Sumapaz"/>
        <s v="2386-Bogotá También es rural"/>
        <s v="2696-Participacion incidente en Sumapaz"/>
        <s v="A" u="1"/>
        <m u="1"/>
        <s v="C" u="1"/>
        <s v="E" u="1"/>
        <s v="nido" u="1"/>
        <s v="teresa" u="1"/>
        <s v="cASA" u="1"/>
        <s v="dd" u="1"/>
        <s v="albu" u="1"/>
        <s v="Perro" u="1"/>
        <s v="B" u="1"/>
        <s v="D" u="1"/>
        <s v="hojp" u="1"/>
        <s v="nada" u="1"/>
        <s v="fff" u="1"/>
        <s v="tele" u="1"/>
      </sharedItems>
    </cacheField>
    <cacheField name="Magnitud Meta anualizada 2026" numFmtId="164">
      <sharedItems containsSemiMixedTypes="0" containsString="0" containsNumber="1" minValue="0" maxValue="15000"/>
    </cacheField>
    <cacheField name="Valor POAI 2026_x000a_ (en pesos y 3 últimos digitos en cero)" numFmtId="172">
      <sharedItems containsString="0" containsBlank="1" containsNumber="1" containsInteger="1" minValue="0" maxValue="21652619000"/>
    </cacheField>
    <cacheField name="% de recursos asignados POAI 2026" numFmtId="167">
      <sharedItems containsSemiMixedTypes="0" containsString="0" containsNumber="1" minValue="0" maxValue="0.13595401249023259"/>
    </cacheField>
    <cacheField name="Observaciones" numFmtId="0">
      <sharedItems containsBlank="1"/>
    </cacheField>
    <cacheField name="Temas complementarios con el sector" numFmtId="0">
      <sharedItems containsBlank="1"/>
    </cacheField>
    <cacheField name="Metas con propuestas en PP (Marque la opción &quot;SI&quot;)" numFmtId="0">
      <sharedItems containsBlank="1"/>
    </cacheField>
  </cacheFields>
  <extLst>
    <ext xmlns:x14="http://schemas.microsoft.com/office/spreadsheetml/2009/9/main" uri="{725AE2AE-9491-48be-B2B4-4EB974FC3084}">
      <x14:pivotCacheDefinition pivotCacheId="1443561437"/>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506">
  <r>
    <x v="0"/>
    <x v="0"/>
    <n v="25591"/>
    <s v="SEGURIDAD, CONVIVENCIA Y JUSTICIA"/>
    <x v="0"/>
    <s v="Acciones formativas diferenciales para la promoción de la convivencia ciudadana implementadas"/>
    <s v="Cultura ciudadana para la convivencia pacífica"/>
    <s v="Promoción de la convivencia ciudadana"/>
    <s v="Presupuestos Participativos"/>
    <m/>
    <s v="1 - Bogotá avanza en su seguridad"/>
    <s v="1 - Diálogo social y cultura ciudadana para la convivencia pacifica y la recuperación de la confianza"/>
    <s v="Implementar 4 Acción(es) formativas diferenciales para la promoción de la convivencia ciudadana"/>
    <s v="FORMACIÓN"/>
    <n v="4"/>
    <n v="143"/>
    <n v="1.9278472821397756E-3"/>
    <s v="Suma"/>
    <n v="2559"/>
    <s v="2559-Promoción de la seguridad, convivencia, respeto, diálogo social y cultura ciudadana en Usaquén"/>
    <n v="0"/>
    <n v="0"/>
    <e v="#DIV/0!"/>
    <m/>
    <m/>
    <m/>
  </r>
  <r>
    <x v="0"/>
    <x v="0"/>
    <n v="25592"/>
    <s v="SEGURIDAD, CONVIVENCIA Y JUSTICIA"/>
    <x v="1"/>
    <s v="Organizaciones comunitarias fortalecidas a través de capacidades para promover acciones de corresponsabilidad en la gestión de la seguridad y la convivencia"/>
    <s v="Cultura ciudadana para la convivencia pacífica"/>
    <s v="Promoción de la convivencia ciudadana"/>
    <s v="Presupuestos Participativos"/>
    <m/>
    <s v="1 - Bogotá avanza en su seguridad"/>
    <s v="1 - Diálogo social y cultura ciudadana para la convivencia pacifica y la recuperación de la confianza"/>
    <s v="Fortalecer 207 Organización(es) comunitarias a través de capacidades para promover acciones de corresponsabilidad en la gestión de la seguridad y la convivencia"/>
    <s v="FORTALECIMIENTO DE CAPACIDADES"/>
    <n v="207"/>
    <n v="360"/>
    <n v="4.8533218291630714E-3"/>
    <s v="Suma"/>
    <n v="2559"/>
    <s v="2559-Promoción de la seguridad, convivencia, respeto, diálogo social y cultura ciudadana en Usaquén"/>
    <n v="0"/>
    <n v="0"/>
    <e v="#DIV/0!"/>
    <m/>
    <m/>
    <m/>
  </r>
  <r>
    <x v="0"/>
    <x v="0"/>
    <n v="25593"/>
    <s v="SEGURIDAD, CONVIVENCIA Y JUSTICIA"/>
    <x v="2"/>
    <s v="Iniciativas de convivencia con participación ciudadana implementadas"/>
    <s v="Cultura ciudadana para la convivencia pacífica"/>
    <s v="Promoción de la convivencia ciudadana"/>
    <s v="Presupuestos Participativos"/>
    <m/>
    <s v="1 - Bogotá avanza en su seguridad"/>
    <s v="1 - Diálogo social y cultura ciudadana para la convivencia pacifica y la recuperación de la confianza"/>
    <s v="Implementar 8 Iniciativa(s) de convivencia con participación de la ciudadanía"/>
    <s v="INICIATIVAS"/>
    <n v="8"/>
    <n v="539"/>
    <n v="7.2665012942191541E-3"/>
    <s v="Suma"/>
    <n v="2559"/>
    <s v="2559-Promoción de la seguridad, convivencia, respeto, diálogo social y cultura ciudadana en Usaquén"/>
    <n v="0"/>
    <n v="0"/>
    <e v="#DIV/0!"/>
    <m/>
    <m/>
    <m/>
  </r>
  <r>
    <x v="0"/>
    <x v="0"/>
    <n v="26111"/>
    <s v="MUJERES"/>
    <x v="3"/>
    <s v="Número de Personas vinculadas en acciones para la prevención del feminicidio y la violencia contra la mujer"/>
    <s v="Cero tolerancia a las violencias"/>
    <s v="Prevención del feminicidio y las violencias contra las mujeres"/>
    <s v="Presupuestos Participativos"/>
    <m/>
    <s v="1 - Bogotá avanza en su seguridad"/>
    <s v="2 - Cero tolerancia a las violencias contra las mujeres y basadas en género"/>
    <s v="Vincular 2424 Persona(s) en acciones para la prevención del feminicidio y la violencia contra la mujer."/>
    <s v="PREVENCIÓN"/>
    <n v="2424"/>
    <n v="796"/>
    <n v="1.073123382226057E-2"/>
    <s v="Suma"/>
    <n v="2611"/>
    <s v="2611-Usaquén libre de violencias contra las mujeres"/>
    <n v="0"/>
    <n v="0"/>
    <e v="#DIV/0!"/>
    <m/>
    <m/>
    <m/>
  </r>
  <r>
    <x v="0"/>
    <x v="0"/>
    <n v="26021"/>
    <s v="SEGURIDAD, CONVIVENCIA Y JUSTICIA"/>
    <x v="4"/>
    <s v="Dotaciones suministradas a organismos de seguridad"/>
    <s v="Mejores capacidades al servicio de la seguridad"/>
    <s v="Dotación, mantenimiento de equipamientos que permitan el fortalecimiento de la seguridad y justicia."/>
    <s v="Gestión Pública Local"/>
    <s v="Cultura ciudadana y mejores capacidades al servicio de la seguridad (2%)"/>
    <s v="1 - Bogotá avanza en su seguridad"/>
    <s v="3 - Desmantelamiento de estructuras criminales y delincuenciales con mejores capacidades y activos tecnológicos"/>
    <s v="Suministrar 4 Dotación(es) a organismos de seguridad"/>
    <s v="DOTACIÓN"/>
    <n v="4"/>
    <n v="858"/>
    <n v="1.1567083692838653E-2"/>
    <s v="Suma"/>
    <n v="2602"/>
    <s v="2602-Fortaleciendo las capacidades y la tecnología para la seguridad de Usaquén"/>
    <n v="0"/>
    <n v="0"/>
    <e v="#DIV/0!"/>
    <m/>
    <m/>
    <m/>
  </r>
  <r>
    <x v="0"/>
    <x v="0"/>
    <n v="26022"/>
    <s v="SEGURIDAD, CONVIVENCIA Y JUSTICIA"/>
    <x v="5"/>
    <s v="Equipamientos de seguridad y acceso a la justicia intervenidos con acciones de fortalecimiento, operación, adecuación y/o dotación"/>
    <s v="Mejores capacidades al servicio de la seguridad"/>
    <s v="Dotación, mantenimiento de equipamientos que permitan el fortalecimiento de la seguridad y justicia."/>
    <s v="Gestión Pública Local"/>
    <s v="Cultura ciudadana y mejores capacidades al servicio de la seguridad (2%)"/>
    <s v="1 - Bogotá avanza en su seguridad"/>
    <s v="3 - Desmantelamiento de estructuras criminales y delincuenciales con mejores capacidades y activos tecnológicos"/>
    <s v="Intervenir 4 Equipamiento(s) de seguridad y acceso a la justicia con acciones de fortalecimiento con acciones de fortalecimiento, operación, adecuación y/o dotación."/>
    <s v="INTERVENCIÓN"/>
    <n v="4"/>
    <n v="858"/>
    <n v="1.1567083692838653E-2"/>
    <s v="Suma"/>
    <n v="2602"/>
    <s v="2602-Fortaleciendo las capacidades y la tecnología para la seguridad de Usaquén"/>
    <n v="0"/>
    <n v="0"/>
    <e v="#DIV/0!"/>
    <m/>
    <m/>
    <m/>
  </r>
  <r>
    <x v="0"/>
    <x v="0"/>
    <n v="25951"/>
    <s v="SEGURIDAD, CONVIVENCIA Y JUSTICIA"/>
    <x v="6"/>
    <s v="Programas de abordaje de conflictividad escolar para la convivencia con enfoque restaurativo fortalecidos"/>
    <s v="Cultura ciudadana para la convivencia pacífica"/>
    <s v="Acceso a la Justicia"/>
    <s v="Presupuestos Participativos"/>
    <m/>
    <s v="1 - Bogotá avanza en su seguridad"/>
    <s v="4 - Servicios centrados en la justicia"/>
    <s v="Fortalecer 1 Programa(s) de abordaje de conflictividad escolar para la convivencia con enfoque restaurativo"/>
    <s v="CONFLICTIVIDAD ESCOLAR"/>
    <n v="1"/>
    <n v="316"/>
    <n v="4.2601380500431408E-3"/>
    <s v="Suma"/>
    <n v="2595"/>
    <s v="2595-Usaquén con convivencia con enfoque restaurativo, acceso a la justicia, prevención de la violencia y convivencia ciudadana"/>
    <n v="0"/>
    <n v="0"/>
    <e v="#DIV/0!"/>
    <m/>
    <m/>
    <m/>
  </r>
  <r>
    <x v="0"/>
    <x v="0"/>
    <n v="25952"/>
    <s v="SEGURIDAD, CONVIVENCIA Y JUSTICIA"/>
    <x v="7"/>
    <s v="Actores comunitarios fortalecidos con herramientas y capacidades para la implementación de un enfoque restaurativo para la justicia y la convivencia"/>
    <s v="Cultura ciudadana para la convivencia pacífica"/>
    <s v="Acceso a la Justicia"/>
    <s v="Presupuestos Participativos"/>
    <m/>
    <s v="1 - Bogotá avanza en su seguridad"/>
    <s v="4 - Servicios centrados en la justicia"/>
    <s v="Fortalecer 4 Actor(es) comunitarios con herramientas y capacidades para la implementación de un enfoque restaurativo para la justicia y la convivencia"/>
    <s v="FORTALECIMIENTO DE CAPACIDADES"/>
    <n v="4"/>
    <n v="164"/>
    <n v="2.2109577221742882E-3"/>
    <s v="Suma"/>
    <n v="2595"/>
    <s v="2595-Usaquén con convivencia con enfoque restaurativo, acceso a la justicia, prevención de la violencia y convivencia ciudadana"/>
    <n v="0"/>
    <n v="0"/>
    <e v="#DIV/0!"/>
    <m/>
    <m/>
    <m/>
  </r>
  <r>
    <x v="0"/>
    <x v="0"/>
    <n v="25953"/>
    <s v="SEGURIDAD, CONVIVENCIA Y JUSTICIA"/>
    <x v="8"/>
    <s v="Ciudadanos beneficiados con habilidades y capacidades para gestionar la convivencia constructivamente"/>
    <s v="Cultura ciudadana para la convivencia pacífica"/>
    <s v="Acceso a la Justicia"/>
    <s v="Presupuestos Participativos"/>
    <m/>
    <s v="1 - Bogotá avanza en su seguridad"/>
    <s v="4 - Servicios centrados en la justicia"/>
    <s v="Beneficiar 360 Ciudadanos con habilidades para gestionar la convivencia constructivamente"/>
    <s v="GESTIÓN DE LA CONVIVENCIA"/>
    <n v="360"/>
    <n v="259"/>
    <n v="3.4916954270923211E-3"/>
    <s v="Suma"/>
    <n v="2595"/>
    <s v="2595-Usaquén con convivencia con enfoque restaurativo, acceso a la justicia, prevención de la violencia y convivencia ciudadana"/>
    <n v="0"/>
    <n v="0"/>
    <e v="#DIV/0!"/>
    <m/>
    <m/>
    <m/>
  </r>
  <r>
    <x v="0"/>
    <x v="0"/>
    <n v="25954"/>
    <s v="SEGURIDAD, CONVIVENCIA Y JUSTICIA"/>
    <x v="9"/>
    <s v="Proyectos comunitarios implementados en la localidad, para la apropiación del Código Nacional de Seguridad y Convivencia Ciudadana"/>
    <s v="Cultura ciudadana para la convivencia pacífica"/>
    <s v="Acceso a la Justicia"/>
    <s v="Presupuestos Participativos"/>
    <m/>
    <s v="1 - Bogotá avanza en su seguridad"/>
    <s v="4 - Servicios centrados en la justicia"/>
    <s v="Implementar 1 Proyecto(s) comunitario en la localidad, para la apropiación del Código Nacional de Seguridad y Convivencia Ciudadana"/>
    <s v="CÓDIGO NACIONAL DE SEGURIDAD Y CONVIVENCIA"/>
    <n v="1"/>
    <n v="180"/>
    <n v="2.4266609145815357E-3"/>
    <s v="Suma"/>
    <n v="2595"/>
    <s v="2595-Usaquén con convivencia con enfoque restaurativo, acceso a la justicia, prevención de la violencia y convivencia ciudadana"/>
    <n v="0"/>
    <n v="0"/>
    <e v="#DIV/0!"/>
    <m/>
    <m/>
    <m/>
  </r>
  <r>
    <x v="0"/>
    <x v="0"/>
    <n v="25955"/>
    <s v="SEGURIDAD, CONVIVENCIA Y JUSTICIA"/>
    <x v="10"/>
    <s v="Acciones pedagógicas para la gestión de conflictividades y prevención de violencias implementadas"/>
    <s v="Cultura ciudadana para la convivencia pacífica"/>
    <s v="Acceso a la Justicia"/>
    <s v="Presupuestos Participativos"/>
    <m/>
    <s v="1 - Bogotá avanza en su seguridad"/>
    <s v="4 - Servicios centrados en la justicia"/>
    <s v="Implementar 2 Acción(es) pedagógicas para la gestión de conflictividades y prevención de violencias"/>
    <s v="ACCIONES PEDAGÓGICAS"/>
    <n v="2"/>
    <n v="345"/>
    <n v="4.6511000862812773E-3"/>
    <s v="Suma"/>
    <n v="2595"/>
    <s v="2595-Usaquén con convivencia con enfoque restaurativo, acceso a la justicia, prevención de la violencia y convivencia ciudadana"/>
    <n v="0"/>
    <n v="0"/>
    <e v="#DIV/0!"/>
    <m/>
    <m/>
    <m/>
  </r>
  <r>
    <x v="0"/>
    <x v="0"/>
    <n v="25956"/>
    <s v="SEGURIDAD, CONVIVENCIA Y JUSTICIA"/>
    <x v="11"/>
    <s v="Programas comunitarios con enfoque restaurativo para el cuidado del espacio público y del medio ambiente ejecutados"/>
    <s v="Cultura ciudadana para la convivencia pacífica"/>
    <s v="Acceso a la Justicia"/>
    <s v="Presupuestos Participativos"/>
    <m/>
    <s v="1 - Bogotá avanza en su seguridad"/>
    <s v="4 - Servicios centrados en la justicia"/>
    <s v="Ejecutar 2 Programa(s) comunitarios con enfoque restaurativo para el ciudadano del espacio público y del medio ambiente"/>
    <s v="ACCIONES DE CUIDADO"/>
    <n v="2"/>
    <n v="0"/>
    <n v="0"/>
    <s v="Suma"/>
    <n v="2595"/>
    <s v="2595-Usaquén con convivencia con enfoque restaurativo, acceso a la justicia, prevención de la violencia y convivencia ciudadana"/>
    <n v="0"/>
    <n v="0"/>
    <e v="#DIV/0!"/>
    <m/>
    <m/>
    <m/>
  </r>
  <r>
    <x v="0"/>
    <x v="0"/>
    <n v="26171"/>
    <s v="SEGURIDAD, CONVIVENCIA Y JUSTICIA"/>
    <x v="12"/>
    <s v="Estrategias de seguridad y convivencia implementadas a través de gestores locales, que permitan el uso y disfrute del espacio público"/>
    <s v="Cultura ciudadana para la convivencia pacífica"/>
    <s v="Cultura ciudadana en torno a la seguridad"/>
    <s v="Gestión Pública Local"/>
    <s v="Cultura ciudadana y mejores capacidades al servicio de la seguridad (2%)"/>
    <s v="1 - Bogotá avanza en su seguridad"/>
    <s v="5 - Espacio público seguro e inclusivo"/>
    <s v="Implementar 4 Estrategia(s) de seguridad y convivencia a través de gestores locales, que permitan el uso y disfrute del espacio público"/>
    <s v="ESTRATEGIAS DE SEGURIDAD Y CONVIVENCIA"/>
    <n v="4"/>
    <n v="1072"/>
    <n v="1.4452113891285591E-2"/>
    <s v="Suma"/>
    <n v="2617"/>
    <s v="2617-Usaquén mejora su espacio público"/>
    <n v="0"/>
    <n v="0"/>
    <e v="#DIV/0!"/>
    <m/>
    <m/>
    <m/>
  </r>
  <r>
    <x v="0"/>
    <x v="0"/>
    <n v="26511"/>
    <s v="MOVILIDAD"/>
    <x v="13"/>
    <s v="Metros cuadrados construidos y/o conservados de elementos del sistema de espacio público peatonal."/>
    <s v="Infraestructura segura e incluyente"/>
    <s v="Construcción y/o conservación de elementos del sistema de espacio público"/>
    <s v="Presupuestos Participativos"/>
    <s v="Infraestructura segura e incluyente (14%)"/>
    <s v="1 - Bogotá avanza en su seguridad"/>
    <s v="5 - Espacio público seguro e inclusivo"/>
    <s v="Intervenir 8348 Metro(s) cuadrado(s) de elementos del sistema de espacio público peatonal con acciones de construcción y/o conservación."/>
    <s v="INTERVENCIÓN"/>
    <n v="8348"/>
    <n v="1573"/>
    <n v="2.1206320103537533E-2"/>
    <s v="Suma"/>
    <n v="2651"/>
    <s v="2651-Movilidad incluyente en Usaquén"/>
    <n v="0"/>
    <n v="0"/>
    <e v="#DIV/0!"/>
    <m/>
    <m/>
    <m/>
  </r>
  <r>
    <x v="0"/>
    <x v="0"/>
    <n v="26601"/>
    <s v="SALUD"/>
    <x v="14"/>
    <s v="Número de personas con discapacidad beneficiadas con Dispostivos de Asistencia Personal - Ayudas Técnicas (no incluidas en los Planes de Beneficios)"/>
    <s v="Ciudad saludable y con bien-estar"/>
    <s v="Otorgamiento de Dispositivos de asistencia Personal - DAP - a personas con discapacidad "/>
    <s v="Gestión Pública Local"/>
    <s v="Ciudad saludable y con bien-estar (3%)"/>
    <s v="2 - Bogotá confía en su bien-estar"/>
    <s v="10 - Salud Pública Integrada e Integral"/>
    <s v="Beneficiar 788 Persona(s) con discapacidad a través de Dispositivos de Asistencia Personal - Ayudas Técnicas (no incluidas en los Planes de Beneficios)"/>
    <s v="DISPOSITIVOS DE ASISTENCIA PERSONAL"/>
    <n v="788"/>
    <n v="1190"/>
    <n v="1.6042924935289041E-2"/>
    <s v="Suma"/>
    <n v="2660"/>
    <s v="2660-Usaquén territorio saludable y sin barreras"/>
    <n v="0"/>
    <n v="0"/>
    <e v="#DIV/0!"/>
    <m/>
    <m/>
    <m/>
  </r>
  <r>
    <x v="0"/>
    <x v="0"/>
    <n v="26602"/>
    <s v="SALUD"/>
    <x v="15"/>
    <s v="Número de personas con discapacidad, cuidadadores y cuidadoras, vinculados en actividades complementarias en salud"/>
    <s v="Ciudad saludable y con bien-estar"/>
    <s v="Acciones complementarias para personas con discapacidad y sus cuidadores"/>
    <s v="Gestión Pública Local"/>
    <s v="Ciudad saludable y con bien-estar (3%)"/>
    <s v="2 - Bogotá confía en su bien-estar"/>
    <s v="10 - Salud Pública Integrada e Integral"/>
    <s v="Vincular 281 Persona(s) con discapacidad, cuidadores y cuidadoras, en actividades complementarias en salud."/>
    <s v="ACCIONES COMPLEMENTARIAS "/>
    <n v="281"/>
    <n v="429"/>
    <n v="5.7835418464193267E-3"/>
    <s v="Suma"/>
    <n v="2660"/>
    <s v="2660-Usaquén territorio saludable y sin barreras"/>
    <n v="0"/>
    <n v="0"/>
    <e v="#DIV/0!"/>
    <m/>
    <m/>
    <m/>
  </r>
  <r>
    <x v="0"/>
    <x v="0"/>
    <n v="26603"/>
    <s v="SALUD"/>
    <x v="16"/>
    <s v="Número de personas vinculadas a las acciones y estrategias para promover la salud sexual y reproductiva consciente en los diferentes ciclos de vida"/>
    <s v="Ciudad saludable y con bien-estar"/>
    <s v="Salud sexual y reproductiva consciente en adolescentes y jóvenes"/>
    <s v="Gestión Pública Local"/>
    <s v="Ciudad saludable y con bien-estar (3%)"/>
    <s v="2 - Bogotá confía en su bien-estar"/>
    <s v="10 - Salud Pública Integrada e Integral"/>
    <s v="Vincular 381 Persona(s) a las acciones y estrategias para promover la salud sexual y reproductiva consciente en los diferentes ciclos de vida"/>
    <s v="SALUD SEXUAL Y REPRODUCTIVA"/>
    <n v="381"/>
    <n v="357"/>
    <n v="4.8128774805867129E-3"/>
    <s v="Suma"/>
    <n v="2660"/>
    <s v="2660-Usaquén territorio saludable y sin barreras"/>
    <n v="0"/>
    <n v="0"/>
    <e v="#DIV/0!"/>
    <m/>
    <m/>
    <m/>
  </r>
  <r>
    <x v="0"/>
    <x v="0"/>
    <n v="26604"/>
    <s v="SALUD"/>
    <x v="17"/>
    <s v="Número de personas beneficiadas con alternativas complementarias en salud para la comunidad LGBTI"/>
    <s v="Ciudad saludable y con bien-estar"/>
    <s v="Servicios de salud inclusivos y accesibles para la comunidad LGBTI. "/>
    <s v="Gestión Pública Local"/>
    <m/>
    <s v="2 - Bogotá confía en su bien-estar"/>
    <s v="10 - Salud Pública Integrada e Integral"/>
    <s v="Beneficiar 138 Persona(s) con alternativas complementarias en salud para la comunidad LGBTI"/>
    <s v="SERVICIOS DE SALUD INCLUSIVOS"/>
    <n v="138"/>
    <n v="143"/>
    <n v="1.9278472821397756E-3"/>
    <s v="Suma"/>
    <n v="2660"/>
    <s v="2660-Usaquén territorio saludable y sin barreras"/>
    <n v="0"/>
    <n v="0"/>
    <e v="#DIV/0!"/>
    <m/>
    <m/>
    <m/>
  </r>
  <r>
    <x v="0"/>
    <x v="0"/>
    <n v="26605"/>
    <s v="SALUD"/>
    <x v="18"/>
    <s v="Números de personas vinculadas a las acciones desarrolladas desde los dispositivos de base comunitaria en respuesta al consumo de SPA"/>
    <s v="Ciudad saludable y con bien-estar"/>
    <s v="Acciones para la disminución de los factores de riesgo frente al consumo de sustancias psicoactivas."/>
    <s v="Gestión Pública Local"/>
    <s v="Ciudad saludable y con bien-estar (3%)"/>
    <s v="2 - Bogotá confía en su bien-estar"/>
    <s v="10 - Salud Pública Integrada e Integral"/>
    <s v="Vincular 300 Persona(s) a las acciones desarrolladas desde los dispositivos de base comunitaria en respuesta al consumo SPA"/>
    <s v="DISMINUCIÓN FACTORES DE RIESGO SPA"/>
    <n v="300"/>
    <n v="315"/>
    <n v="4.2466566005176874E-3"/>
    <s v="Suma"/>
    <n v="2660"/>
    <s v="2660-Usaquén territorio saludable y sin barreras"/>
    <n v="0"/>
    <n v="0"/>
    <e v="#DIV/0!"/>
    <m/>
    <m/>
    <m/>
  </r>
  <r>
    <x v="0"/>
    <x v="0"/>
    <n v="26606"/>
    <s v="SALUD"/>
    <x v="19"/>
    <s v="Número de personas beneficiadas con acciones para la promoción y atención de la salud mental"/>
    <s v="Ciudad saludable y con bien-estar"/>
    <s v="Acciones para la promoción y atención de la salud mental"/>
    <s v="Presupuestos Participativos"/>
    <m/>
    <s v="2 - Bogotá confía en su bien-estar"/>
    <s v="10 - Salud Pública Integrada e Integral"/>
    <s v="Beneficiar 618 Persona(s) con acciones para la promoción y atención de la salud mental"/>
    <s v="SALUD MENTAL"/>
    <n v="618"/>
    <n v="743"/>
    <n v="1.0016716997411561E-2"/>
    <s v="Suma"/>
    <n v="2660"/>
    <s v="2660-Usaquén territorio saludable y sin barreras"/>
    <n v="0"/>
    <n v="0"/>
    <e v="#DIV/0!"/>
    <m/>
    <m/>
    <m/>
  </r>
  <r>
    <x v="0"/>
    <x v="0"/>
    <n v="26301"/>
    <s v="MUJERES"/>
    <x v="20"/>
    <s v="Mujeres cuidadoras vinculadas a estrategias de cuidado"/>
    <s v="Cuidado de la vida"/>
    <s v="Estrategias de cuidado a personas cuidadoras"/>
    <s v="Presupuestos Participativos"/>
    <m/>
    <s v="2 - Bogotá confía en su bien-estar"/>
    <s v="12 - Bogotá cuida a su gente"/>
    <s v="Vincular 909 Mujer(es) cuidadora(s) a estrategias de cuidado."/>
    <s v="ESTRATEGIAS DE CUIDADO"/>
    <n v="909"/>
    <n v="700"/>
    <n v="9.4370146678170834E-3"/>
    <s v="Suma"/>
    <n v="2630"/>
    <s v="2630-Usaquén cuidadora, autónoma y previsora de violencias en el contexto familiar"/>
    <n v="0"/>
    <n v="0"/>
    <e v="#DIV/0!"/>
    <m/>
    <m/>
    <m/>
  </r>
  <r>
    <x v="0"/>
    <x v="0"/>
    <n v="26302"/>
    <s v="MUJERES"/>
    <x v="21"/>
    <s v="Mujeres vinculadas para el ejercicio de derechos y el fortalecimiento de su autonomía económica"/>
    <s v="Cuidado de la vida"/>
    <s v="Fortalecimiento de capacidades para el ejercicio de derechos y para la autonomía económica de las mujeres."/>
    <s v="Presupuestos Participativos"/>
    <m/>
    <s v="2 - Bogotá confía en su bien-estar"/>
    <s v="12 - Bogotá cuida a su gente"/>
    <s v="Vincular 2317 Mujer(es) para el ejercicio de derechos y el fortalecimiento de su autonomía económica"/>
    <s v="FORTALECIMIENTO DE CAPACIDADES"/>
    <n v="2317"/>
    <n v="500"/>
    <n v="6.7407247627264888E-3"/>
    <s v="Suma"/>
    <n v="2630"/>
    <s v="2630-Usaquén cuidadora, autónoma y previsora de violencias en el contexto familiar"/>
    <n v="0"/>
    <n v="0"/>
    <e v="#DIV/0!"/>
    <m/>
    <m/>
    <m/>
  </r>
  <r>
    <x v="0"/>
    <x v="0"/>
    <n v="26303"/>
    <s v="INTEGRACIÓN SOCIAL"/>
    <x v="22"/>
    <s v="Número de Personas que participan en procesos para la prevención de violencias en el contexto familiar y/o violencia sexual.          "/>
    <s v="Cuidado de la vida"/>
    <s v="Prevención y atención de violencia intrafamiliar y sexual para poblaciones en situaciones de riesgo y vulnerabilidad de derechos"/>
    <s v="Presupuestos Participativos"/>
    <m/>
    <s v="2 - Bogotá confía en su bien-estar"/>
    <s v="12 - Bogotá cuida a su gente"/>
    <s v="Vincular 1932 Persona(s) en procesos para la prevención de violencias en el contexto familiar y/o violencia sexual"/>
    <s v="PREVENCIÓN"/>
    <n v="1932"/>
    <n v="758"/>
    <n v="1.0218938740293356E-2"/>
    <s v="Suma"/>
    <n v="2630"/>
    <s v="2630-Usaquén cuidadora, autónoma y previsora de violencias en el contexto familiar"/>
    <n v="0"/>
    <n v="0"/>
    <e v="#DIV/0!"/>
    <m/>
    <m/>
    <m/>
  </r>
  <r>
    <x v="0"/>
    <x v="0"/>
    <n v="28701"/>
    <s v="GESTIÓN PÚBLICA"/>
    <x v="23"/>
    <s v="Procesos pedagógicos, artísticos, culturales, formativos o académicos realizados para el fortalecimiento de iniciativas ciudadanas para la apropiación social de la memoria, verdad, reparación integral a víctimas, paz y reconciliación. "/>
    <s v="Cuidado de la vida"/>
    <s v="Construcción de memoria, verdad, reparación, víctimas, paz y reconciliación"/>
    <s v="Presupuestos Participativos"/>
    <m/>
    <s v="2 - Bogotá confía en su bien-estar"/>
    <s v="13 - Bogotá, un territorio de paz y reconciliación en donde todos puedan volver a empezar"/>
    <s v="Realizar 4 Proceso(s) pedagógicos, artísticos, culturales, formativos o para el fortalecimiento de iniciativas ciudadanas para la apropiación social de la memoria, verdad, reparación integral a víctimas, paz y reconciliación"/>
    <s v="INICIATIVAS"/>
    <n v="4"/>
    <n v="29"/>
    <n v="3.9096203623813631E-4"/>
    <s v="Suma"/>
    <n v="2870"/>
    <s v="2870-Usaquén construyendo un territorio para todos"/>
    <n v="0"/>
    <n v="0"/>
    <e v="#DIV/0!"/>
    <m/>
    <m/>
    <m/>
  </r>
  <r>
    <x v="0"/>
    <x v="0"/>
    <n v="28702"/>
    <s v="GESTIÓN PÚBLICA"/>
    <x v="24"/>
    <s v="Procesos realizados para el fortalecimiento de habilidades y capacidades de la población víctima del conflicto armado o excombatientes que promuevan su participación en diferentes escenarios. "/>
    <s v="Cuidado de la vida"/>
    <s v="Construcción de memoria, verdad, reparación, víctimas, paz y reconciliación"/>
    <s v="Presupuestos Participativos"/>
    <m/>
    <s v="2 - Bogotá confía en su bien-estar"/>
    <s v="13 - Bogotá, un territorio de paz y reconciliación en donde todos puedan volver a empezar"/>
    <s v="Realizar 4 Proceso(s) de fortalecimiento de habilidades y capacidades de la población víctima del conflicto armado o excombatientes para promover su participación en los diferentes escenarios"/>
    <s v="FORTALECIMIENTO DE CAPACIDADES"/>
    <n v="4"/>
    <n v="200"/>
    <n v="2.6962899050905955E-3"/>
    <s v="Suma"/>
    <n v="2870"/>
    <s v="2870-Usaquén construyendo un territorio para todos"/>
    <n v="0"/>
    <n v="0"/>
    <e v="#DIV/0!"/>
    <m/>
    <m/>
    <m/>
  </r>
  <r>
    <x v="0"/>
    <x v="0"/>
    <n v="28703"/>
    <s v="GESTIÓN PÚBLICA"/>
    <x v="25"/>
    <s v="Acciones de construcción de paz realizadas que contribuyan al tejido social, la integración local, la sostenibilidad económica y/o desarrollo territorial para la reconciliación."/>
    <s v="Cuidado de la vida"/>
    <s v="Construcción de memoria, verdad, reparación, víctimas, paz y reconciliación"/>
    <s v="Presupuestos Participativos"/>
    <m/>
    <s v="2 - Bogotá confía en su bien-estar"/>
    <s v="13 - Bogotá, un territorio de paz y reconciliación en donde todos puedan volver a empezar"/>
    <s v="Realizar 4 Acción(es) de construcción de paz que contribuyan al tejido social, la integración local, la sostenibilidad económica y/o desarrollo territorial para la reconciliación."/>
    <s v="ACCIONES DE CONSTRUCCIÓN DE PAZ"/>
    <n v="4"/>
    <n v="243"/>
    <n v="3.2759922346850732E-3"/>
    <s v="Suma"/>
    <n v="2870"/>
    <s v="2870-Usaquén construyendo un territorio para todos"/>
    <n v="0"/>
    <n v="0"/>
    <e v="#DIV/0!"/>
    <m/>
    <m/>
    <m/>
  </r>
  <r>
    <x v="0"/>
    <x v="0"/>
    <n v="23671"/>
    <s v="CULTURA, RECREACIÓN Y DEPORTE"/>
    <x v="26"/>
    <s v="Personas beneficiadas con actividades recreo-deportivas comunitarias"/>
    <s v="Bogotá cultural y deportiva"/>
    <s v="Recreación y deporte "/>
    <s v="Presupuestos Participativos"/>
    <m/>
    <s v="2 - Bogotá confía en su bien-estar"/>
    <s v="14 - Bogotá deportiva, recreativa, artística, patrimonial e intercultural"/>
    <s v="Beneficiar 10455 Persona(s) en actividades recreo-deportivas comunitarias."/>
    <s v="ACTIVIDADES RECREODEPORTIVAS"/>
    <n v="10455"/>
    <n v="899"/>
    <n v="1.2119823123382226E-2"/>
    <s v="Suma"/>
    <n v="2367"/>
    <s v="2367-Usaquén camina por el deporte "/>
    <n v="0"/>
    <n v="0"/>
    <e v="#DIV/0!"/>
    <m/>
    <m/>
    <m/>
  </r>
  <r>
    <x v="0"/>
    <x v="0"/>
    <n v="23672"/>
    <s v="CULTURA, RECREACIÓN Y DEPORTE"/>
    <x v="27"/>
    <s v="Colectivos u organizaciones recreo deportivas inscritas en el Banco que implementan iniciativas de carácter barrial beneficiadas con apoyos economicos"/>
    <s v="Bogotá cultural y deportiva"/>
    <s v="Recreación y deporte "/>
    <s v="Presupuestos Participativos"/>
    <m/>
    <s v="2 - Bogotá confía en su bien-estar"/>
    <s v="14 - Bogotá deportiva, recreativa, artística, patrimonial e intercultural"/>
    <s v="Beneficiar 25 Colectivo(s) u organizaciones recreo deportivas inscritas en el Banco que implementan iniciativas de carácter barrial con apoyos económicos"/>
    <s v="BANCO DE INICIATIVAS"/>
    <n v="25"/>
    <n v="235"/>
    <n v="3.1681406384814494E-3"/>
    <s v="Suma"/>
    <n v="2367"/>
    <s v="2367-Usaquén camina por el deporte "/>
    <n v="0"/>
    <n v="0"/>
    <e v="#DIV/0!"/>
    <m/>
    <m/>
    <m/>
  </r>
  <r>
    <x v="0"/>
    <x v="0"/>
    <n v="23673"/>
    <s v="CULTURA, RECREACIÓN Y DEPORTE"/>
    <x v="28"/>
    <s v="Personas capacitadas en los campos deportivos o recreativos "/>
    <s v="Bogotá cultural y deportiva"/>
    <s v="Recreación y deporte "/>
    <s v="Presupuestos Participativos"/>
    <m/>
    <s v="2 - Bogotá confía en su bien-estar"/>
    <s v="14 - Bogotá deportiva, recreativa, artística, patrimonial e intercultural"/>
    <s v="Capacitar 723 Persona(s) en los campos deportivos o recreativos"/>
    <s v="CAPACITACIÓN"/>
    <n v="723"/>
    <n v="184"/>
    <n v="2.4805867126833476E-3"/>
    <s v="Suma"/>
    <n v="2367"/>
    <s v="2367-Usaquén camina por el deporte "/>
    <n v="0"/>
    <n v="0"/>
    <e v="#DIV/0!"/>
    <m/>
    <m/>
    <m/>
  </r>
  <r>
    <x v="0"/>
    <x v="0"/>
    <n v="23674"/>
    <s v="CULTURA, RECREACIÓN Y DEPORTE"/>
    <x v="29"/>
    <s v="Personas beneficiadas con la entrega de dotaciones deportivas."/>
    <s v="Bogotá cultural y deportiva"/>
    <s v="Recreación y deporte "/>
    <s v="Presupuestos Participativos"/>
    <m/>
    <s v="2 - Bogotá confía en su bien-estar"/>
    <s v="14 - Bogotá deportiva, recreativa, artística, patrimonial e intercultural"/>
    <s v="Beneficiar 731 Persona(s) con la entrega de dotaciones deportivas."/>
    <s v="DOTACIÓN"/>
    <n v="731"/>
    <n v="272"/>
    <n v="3.6669542709232097E-3"/>
    <s v="Suma"/>
    <n v="2367"/>
    <s v="2367-Usaquén camina por el deporte "/>
    <n v="0"/>
    <n v="0"/>
    <e v="#DIV/0!"/>
    <m/>
    <m/>
    <m/>
  </r>
  <r>
    <x v="0"/>
    <x v="0"/>
    <n v="26551"/>
    <s v="CULTURA, RECREACIÓN Y DEPORTE"/>
    <x v="30"/>
    <s v="Eventos de promoción, circulción y apropiación de actividades artísticas, culturales y patrimoniales realizadas"/>
    <s v="Bogotá cultural y deportiva"/>
    <s v="Arte, cultura y patrimonio"/>
    <s v="Presupuestos Participativos"/>
    <m/>
    <s v="2 - Bogotá confía en su bien-estar"/>
    <s v="14 - Bogotá deportiva, recreativa, artística, patrimonial e intercultural"/>
    <s v="Realizar 21 Evento(s) de promoción, circulación y apropiación de actividades artísticas, culturales y patrimoniales"/>
    <s v="EVENTOS"/>
    <n v="21"/>
    <n v="432"/>
    <n v="5.823986194995686E-3"/>
    <s v="Suma"/>
    <n v="2655"/>
    <s v="2655-Usaquén cultural, artística y patrimonial"/>
    <n v="0"/>
    <n v="0"/>
    <e v="#DIV/0!"/>
    <m/>
    <m/>
    <m/>
  </r>
  <r>
    <x v="0"/>
    <x v="0"/>
    <n v="26552"/>
    <s v="CULTURA, RECREACIÓN Y DEPORTE"/>
    <x v="31"/>
    <s v="No. Organizaciones artísticas, culturales y patrimoniales beneficiadas con elementos entregados."/>
    <s v="Bogotá cultural y deportiva"/>
    <s v="Arte, cultura y patrimonio"/>
    <s v="Presupuestos Participativos"/>
    <m/>
    <s v="2 - Bogotá confía en su bien-estar"/>
    <s v="14 - Bogotá deportiva, recreativa, artística, patrimonial e intercultural"/>
    <s v="Beneficiar 52 Organización(es) artísticas, culturales y patrimoniales con elementos entregados"/>
    <s v="ENTREGA DE ELEMENTOS"/>
    <n v="52"/>
    <n v="187"/>
    <n v="2.5210310612597065E-3"/>
    <s v="Suma"/>
    <n v="2655"/>
    <s v="2655-Usaquén cultural, artística y patrimonial"/>
    <n v="0"/>
    <n v="0"/>
    <e v="#DIV/0!"/>
    <m/>
    <m/>
    <m/>
  </r>
  <r>
    <x v="0"/>
    <x v="0"/>
    <n v="26553"/>
    <s v="CULTURA, RECREACIÓN Y DEPORTE"/>
    <x v="32"/>
    <s v="Personas beneficiadas y capacitadas con procesos de formación y exploración en los campos artísticos, culturales y patrimoniales "/>
    <s v="Bogotá cultural y deportiva"/>
    <s v="Arte, cultura y patrimonio"/>
    <s v="Presupuestos Participativos"/>
    <m/>
    <s v="2 - Bogotá confía en su bien-estar"/>
    <s v="14 - Bogotá deportiva, recreativa, artística, patrimonial e intercultural"/>
    <s v="Capacitar 1568 Persona(s) en los campos artísticos, interculturales, culturales y/o patrimoniales"/>
    <s v="CAPACITACIÓN"/>
    <n v="1568"/>
    <n v="679"/>
    <n v="9.1539042277825715E-3"/>
    <s v="Suma"/>
    <n v="2655"/>
    <s v="2655-Usaquén cultural, artística y patrimonial"/>
    <n v="0"/>
    <n v="0"/>
    <e v="#DIV/0!"/>
    <m/>
    <m/>
    <m/>
  </r>
  <r>
    <x v="0"/>
    <x v="0"/>
    <n v="26554"/>
    <s v="CULTURA, RECREACIÓN Y DEPORTE"/>
    <x v="33"/>
    <s v="Estímulos otorgados de apoyo al sector artístico y cultural "/>
    <s v="Bogotá cultural y deportiva"/>
    <s v="Iniciativas de interés cultural, artístico, patrimonial y de cultura ciudadana."/>
    <s v="Gestión Pública Local"/>
    <m/>
    <s v="2 - Bogotá confía en su bien-estar"/>
    <s v="14 - Bogotá deportiva, recreativa, artística, patrimonial e intercultural"/>
    <s v="Otorgar 56 Estímulo(s) de apoyo al sector artístico y cultural"/>
    <s v="ESTÍMULOS"/>
    <n v="56"/>
    <n v="536"/>
    <n v="7.2260569456427956E-3"/>
    <s v="Suma"/>
    <n v="2655"/>
    <s v="2655-Usaquén cultural, artística y patrimonial"/>
    <n v="0"/>
    <n v="0"/>
    <e v="#DIV/0!"/>
    <m/>
    <m/>
    <m/>
  </r>
  <r>
    <x v="0"/>
    <x v="0"/>
    <n v="26281"/>
    <s v="AMBIENTE"/>
    <x v="34"/>
    <s v="Número de animales esterilizados"/>
    <s v="Cuidado de la vida"/>
    <s v="Protección y bienestar animal"/>
    <s v="Presupuestos Participativos"/>
    <m/>
    <s v="2 - Bogotá confía en su bien-estar"/>
    <s v="15 - Bogotá protege todas las formas de vida"/>
    <s v="Esterilizar 5182 Perros y gatos incluyendo los que está en condición de vulnerabilidad"/>
    <s v="ESTERILIZACIÓN"/>
    <n v="5182"/>
    <n v="601"/>
    <n v="8.102351164797239E-3"/>
    <s v="Suma"/>
    <n v="2628"/>
    <s v="2628-Usaquén se une por el bienestar animal"/>
    <n v="0"/>
    <n v="0"/>
    <e v="#DIV/0!"/>
    <m/>
    <m/>
    <m/>
  </r>
  <r>
    <x v="0"/>
    <x v="0"/>
    <n v="26282"/>
    <s v="AMBIENTE"/>
    <x v="35"/>
    <s v="Número de animales atendidos por los programas de brigadas médicas, urgencias veterinarias y adopciones"/>
    <s v="Cuidado de la vida"/>
    <s v="Protección y bienestar animal"/>
    <s v="Presupuestos Participativos"/>
    <m/>
    <s v="2 - Bogotá confía en su bien-estar"/>
    <s v="15 - Bogotá protege todas las formas de vida"/>
    <s v="Atender 6682 Animales en los programas de brigadas médicas, urgencias veterinarias y adopciones"/>
    <s v="BIENESTAR ANIMAL"/>
    <n v="6682"/>
    <n v="582"/>
    <n v="7.8462036238136322E-3"/>
    <s v="Suma"/>
    <n v="2628"/>
    <s v="2628-Usaquén se une por el bienestar animal"/>
    <n v="0"/>
    <n v="0"/>
    <e v="#DIV/0!"/>
    <m/>
    <m/>
    <m/>
  </r>
  <r>
    <x v="0"/>
    <x v="0"/>
    <n v="26283"/>
    <s v="AMBIENTE"/>
    <x v="36"/>
    <s v="Número de personas vinculadas en acciones de educación en temas de protección y bienestar animal"/>
    <s v="Cuidado de la vida"/>
    <s v="Protección y bienestar animal"/>
    <s v="Presupuestos Participativos"/>
    <m/>
    <s v="2 - Bogotá confía en su bien-estar"/>
    <s v="15 - Bogotá protege todas las formas de vida"/>
    <s v="Vincular 2091 Persona(s) en acciones educativas en temas de protección y bienestar animal"/>
    <s v="ACCIONES PEDAGÓGICAS"/>
    <n v="2091"/>
    <n v="43"/>
    <n v="5.7970232959447799E-4"/>
    <s v="Suma"/>
    <n v="2628"/>
    <s v="2628-Usaquén se une por el bienestar animal"/>
    <n v="0"/>
    <n v="0"/>
    <e v="#DIV/0!"/>
    <m/>
    <m/>
    <m/>
  </r>
  <r>
    <x v="0"/>
    <x v="0"/>
    <n v="25551"/>
    <s v="INTEGRACIÓN SOCIAL"/>
    <x v="37"/>
    <s v="Número de personas mayores con transferencias Monetarias"/>
    <s v="Menos pobreza "/>
    <s v="Apoyo económico para persona mayor - tipo C"/>
    <s v="Gestión Pública Local"/>
    <s v="Menos pobreza (12%)"/>
    <s v="2 - Bogotá confía en su bien-estar"/>
    <s v="7 - Bogotá, una ciudad con menos Pobreza"/>
    <s v="Beneficiar 1542 Persona(s) Mayor(es) con transferencias monetarias"/>
    <s v="APOYO ECONÓMICO PERSONA MAYOR"/>
    <n v="1542"/>
    <n v="2859"/>
    <n v="3.8543464193270059E-2"/>
    <s v="Constante"/>
    <n v="2555"/>
    <s v="2555-Usaquén avanza en inclusión y oportunidades"/>
    <n v="0"/>
    <n v="0"/>
    <e v="#DIV/0!"/>
    <m/>
    <m/>
    <m/>
  </r>
  <r>
    <x v="0"/>
    <x v="0"/>
    <n v="25552"/>
    <s v="INTEGRACIÓN SOCIAL"/>
    <x v="38"/>
    <s v="Personas atendidas con apoyos que contribuyan al ingreso mínimo garantizado"/>
    <s v="Menos pobreza "/>
    <s v="Otras Transferencias Monetarias"/>
    <s v="Gestión Pública Local"/>
    <s v="Menos pobreza (12%)"/>
    <s v="2 - Bogotá confía en su bien-estar"/>
    <s v="7 - Bogotá, una ciudad con menos Pobreza"/>
    <s v="Atender 977 Persona(s) con apoyos que contribuyan al ingreso mínimo garantizado."/>
    <s v="INGRESO MÍNIMO"/>
    <n v="977"/>
    <n v="4861"/>
    <n v="6.5533326143226919E-2"/>
    <s v="Constante"/>
    <n v="2555"/>
    <s v="2555-Usaquén avanza en inclusión y oportunidades"/>
    <n v="0"/>
    <n v="0"/>
    <e v="#DIV/0!"/>
    <m/>
    <m/>
    <m/>
  </r>
  <r>
    <x v="0"/>
    <x v="0"/>
    <n v="25553"/>
    <s v="INTEGRACIÓN SOCIAL"/>
    <x v="39"/>
    <s v="Jóvenes beneficiados con transferencias condicionadas y  acompañamiento psicosocial para la promoción al acceso y permanencia a oportunidades de formación y empleabilidad"/>
    <s v="Menos pobreza "/>
    <s v="Transferencias monetarias condicionadas para jóvenes "/>
    <s v="Gestión Pública Local"/>
    <s v="Menos pobreza (12%)"/>
    <s v="2 - Bogotá confía en su bien-estar"/>
    <s v="7 - Bogotá, una ciudad con menos Pobreza"/>
    <s v="Beneficiar 760 Joven(es) con transferencias condicionadas y acompañamiento psicosocial para la promoción al acceso y permanencia a oportunidades de formación y empleabilidad."/>
    <s v="TRANSFERENCIAS MONETARIAS"/>
    <n v="760"/>
    <n v="858"/>
    <n v="1.1567083692838653E-2"/>
    <s v="Suma"/>
    <n v="2555"/>
    <s v="2555-Usaquén avanza en inclusión y oportunidades"/>
    <n v="0"/>
    <n v="0"/>
    <e v="#DIV/0!"/>
    <m/>
    <m/>
    <m/>
  </r>
  <r>
    <x v="0"/>
    <x v="0"/>
    <n v="24451"/>
    <s v="EDUCACIÓN"/>
    <x v="40"/>
    <s v="Sedes educativas urbanas y rurales dotadas con recursos pedagógicos y/o tecnológicos"/>
    <s v="Educación como eje del potencial humano"/>
    <s v="Dotación de equipamientos para instituciones educativas públicas del distrito."/>
    <s v="Gestión Pública Local"/>
    <s v="Educación como eje del potencial humano (9%)"/>
    <s v="3 - Bogotá confía en su potencial"/>
    <s v="16 - Atención Integral a la Primera Infancia y Educación como Eje del Potencial Humano"/>
    <s v="Dotar 13 Sede(s) educativas urbanas y rurales con recursos pedagógicos y/o tecnológicos."/>
    <s v="DOTACIÓN"/>
    <n v="13"/>
    <n v="465"/>
    <n v="6.2688740293356344E-3"/>
    <s v="Suma"/>
    <n v="2445"/>
    <s v="2445-Usaquén, Educación para el proyecto de vida en la infancia y la juventud."/>
    <n v="0"/>
    <n v="0"/>
    <e v="#DIV/0!"/>
    <m/>
    <m/>
    <m/>
  </r>
  <r>
    <x v="0"/>
    <x v="0"/>
    <n v="24452"/>
    <s v="EDUCACIÓN"/>
    <x v="41"/>
    <s v="Número de estudiantes beneficiados con apoyo de sostenimiento para la permanencia en la educación posmedia (niveles de formación técnico profesional, tecnólogo, profesional universitario y educación para el trabajo y desarrollo humano)."/>
    <s v="Educación como eje del potencial humano"/>
    <s v="Apoyo para educación superior"/>
    <s v="Gestión Pública Local"/>
    <s v="Educación como eje del potencial humano (9%)"/>
    <s v="3 - Bogotá confía en su potencial"/>
    <s v="16 - Atención Integral a la Primera Infancia y Educación como Eje del Potencial Humano"/>
    <s v="Beneficiar 255 Estudiante(s) con apoyo de sostenimiento beneficiados con apoyo para la permanencia en la educación posmedia (niveles de formación posmedia técnico profesional, tecnólogo, profesional universitario, y educación para el trabajo y educación para el trabajo y desarrollo humano)."/>
    <s v="SOSTENIMIENTO"/>
    <n v="255"/>
    <n v="550"/>
    <n v="7.4147972389991372E-3"/>
    <s v="Suma"/>
    <n v="2445"/>
    <s v="2445-Usaquén, Educación para el proyecto de vida en la infancia y la juventud."/>
    <n v="0"/>
    <n v="0"/>
    <e v="#DIV/0!"/>
    <m/>
    <m/>
    <m/>
  </r>
  <r>
    <x v="0"/>
    <x v="0"/>
    <n v="24453"/>
    <s v="EDUCACIÓN"/>
    <x v="42"/>
    <s v="Número de estudiantes beneficiados en programas de educación posmedia (niveles de formación técnico profesional, tecnólogo, profesional universitario y educación para el trabajo y desarrollo humano)."/>
    <s v="Educación como eje del potencial humano"/>
    <s v="Apoyo para educación superior"/>
    <s v="Gestión Pública Local"/>
    <s v="Educación como eje del potencial humano (9%)"/>
    <s v="3 - Bogotá confía en su potencial"/>
    <s v="16 - Atención Integral a la Primera Infancia y Educación como Eje del Potencial Humano"/>
    <s v="Beneficiar 255 Estudiante(s) en programas posmedia (niveles de formación técnico profesional, tecnólogo, profesional universitario y educación para el trabajo y educación para el trabajo y desarrollo humano"/>
    <s v="APOYO EDUCACIÓN POSMEDIA"/>
    <n v="255"/>
    <n v="5432"/>
    <n v="7.3231233822260572E-2"/>
    <s v="Suma"/>
    <n v="2445"/>
    <s v="2445-Usaquén, Educación para el proyecto de vida en la infancia y la juventud."/>
    <n v="0"/>
    <n v="0"/>
    <e v="#DIV/0!"/>
    <m/>
    <m/>
    <m/>
  </r>
  <r>
    <x v="0"/>
    <x v="0"/>
    <n v="25911"/>
    <s v="DESARROLLO ECONÓMICO, INDUSTRIA Y TURISMO"/>
    <x v="43"/>
    <s v="Número de acciones realizadas para fortalecer las capacidades y/o habilidades, técnicas y blandas de las personas de la localidad, con el fin de mejorar el acceso a oportunidades de empleo."/>
    <s v="Desarrollo empresarial, productividad y empleo"/>
    <s v="Fortalecimiento de habilidades para la empleabilidad - impulso al empleo local."/>
    <s v="Presupuestos Participativos"/>
    <m/>
    <s v="3 - Bogotá confía en su potencial"/>
    <s v="19 - Desarrollo empresarial, productividad y empleo"/>
    <s v="Realizar 8 Acción(es) para fortalecer las capacidades y/o habilidades, técnicas y blandas de las personas de la localidad, con el fin de mejorar el acceso a oportunidades de empleo."/>
    <s v="FORTALECIMIENTO DE CAPACIDADES"/>
    <n v="8"/>
    <n v="1044"/>
    <n v="1.4074633304572908E-2"/>
    <s v="Suma"/>
    <n v="2591"/>
    <s v="2591-Por una Usaquén más productiva y con oportunidades"/>
    <n v="0"/>
    <n v="0"/>
    <e v="#DIV/0!"/>
    <m/>
    <m/>
    <m/>
  </r>
  <r>
    <x v="0"/>
    <x v="0"/>
    <n v="25912"/>
    <s v="DESARROLLO ECONÓMICO, INDUSTRIA Y TURISMO"/>
    <x v="44"/>
    <s v="Número de Mipymes y/o emprendimientos orientados al fortalecimiento de las capacidades locales para la gestión y el desarrollo turístico apoyados."/>
    <s v="Emprendimiento equitativo e incluyente"/>
    <s v="Desarrollo turístico local"/>
    <s v="Presupuestos Participativos"/>
    <m/>
    <s v="3 - Bogotá confía en su potencial"/>
    <s v="19 - Desarrollo empresarial, productividad y empleo"/>
    <s v="Apoyar 355 Mipyme(s) y/o emprendimientos orientados al fortalecimiento de las capacidades locales para la gestión y el desarrollo turístico"/>
    <s v="DESARROLLO TURÍSTICO"/>
    <n v="355"/>
    <n v="836"/>
    <n v="1.1270491803278689E-2"/>
    <s v="Suma"/>
    <n v="2591"/>
    <s v="2591-Por una Usaquén más productiva y con oportunidades"/>
    <n v="0"/>
    <n v="0"/>
    <e v="#DIV/0!"/>
    <m/>
    <m/>
    <m/>
  </r>
  <r>
    <x v="0"/>
    <x v="0"/>
    <n v="26041"/>
    <s v="DESARROLLO ECONÓMICO, INDUSTRIA Y TURISMO"/>
    <x v="45"/>
    <s v="Número  de hogares y/o unidades productivas vinculadas a procesos productivos y de comercialización en el sector rural"/>
    <s v="Emprendimiento equitativo e incluyente"/>
    <s v="Extensión agropecuaria y productividad rural"/>
    <s v="Presupuestos Participativos"/>
    <m/>
    <s v="3 - Bogotá confía en su potencial"/>
    <s v="20 - Promoción del emprendimiento formal, equitativo e incluyente"/>
    <s v="Vincular 62 Hogar(es) y/o unidades productivas a procesos productivos y de comercialización en el sector rural."/>
    <s v="PRODUCTIVIDAD Y COMERCIALIZACIÓN"/>
    <n v="62"/>
    <n v="482"/>
    <n v="6.4980586712683345E-3"/>
    <s v="Suma"/>
    <n v="2604"/>
    <s v="2604-Usaquén camina con el tejido empresarial urbano y rural"/>
    <n v="0"/>
    <n v="0"/>
    <e v="#DIV/0!"/>
    <m/>
    <m/>
    <s v="SI"/>
  </r>
  <r>
    <x v="0"/>
    <x v="0"/>
    <n v="26042"/>
    <s v="DESARROLLO ECONÓMICO, INDUSTRIA Y TURISMO"/>
    <x v="46"/>
    <s v="Número de Mipymes, emprendimientos y/o actores de la economia informal apoyados para el fortalecimiento del tejido empresarial local."/>
    <s v="Emprendimiento equitativo e incluyente"/>
    <s v="Fortalecimiento del tejido empresarial local"/>
    <s v="Presupuestos Participativos"/>
    <m/>
    <s v="3 - Bogotá confía en su potencial"/>
    <s v="20 - Promoción del emprendimiento formal, equitativo e incluyente"/>
    <s v="Apoyar 281 Mipyme(s) emprendimientos y/o actores de la economía informal para el fortalecimiento del tejido empresarial local."/>
    <s v="TEJIDO EMPRESARIAL LOCAL"/>
    <n v="281"/>
    <n v="700"/>
    <n v="9.4370146678170834E-3"/>
    <s v="Suma"/>
    <n v="2604"/>
    <s v="2604-Usaquén camina con el tejido empresarial urbano y rural"/>
    <n v="0"/>
    <n v="0"/>
    <e v="#DIV/0!"/>
    <m/>
    <m/>
    <m/>
  </r>
  <r>
    <x v="0"/>
    <x v="0"/>
    <n v="26241"/>
    <s v="CULTURA, RECREACIÓN Y DEPORTE"/>
    <x v="47"/>
    <s v="Número de proyectos financiados y acompañados del sector cultural y creativo."/>
    <s v="Bogotá cultural y deportiva"/>
    <s v="Sostenibilidad del ecosistema cultural y creativo"/>
    <s v="Presupuestos Participativos"/>
    <m/>
    <s v="3 - Bogotá confía en su potencial"/>
    <s v="20 - Promoción del emprendimiento formal, equitativo e incluyente"/>
    <s v="Financiar 68 Proyecto(s) del sector cultural y creativo"/>
    <s v="SOSTENIBILIDAD"/>
    <n v="68"/>
    <n v="700"/>
    <n v="9.4370146678170834E-3"/>
    <s v="Suma"/>
    <n v="2624"/>
    <s v="2624-Usaquén confía en su potencial cultural"/>
    <n v="0"/>
    <n v="0"/>
    <e v="#DIV/0!"/>
    <m/>
    <m/>
    <m/>
  </r>
  <r>
    <x v="0"/>
    <x v="0"/>
    <n v="25801"/>
    <s v="CULTURA, RECREACIÓN Y DEPORTE"/>
    <x v="48"/>
    <s v="Número de Parques de la red de proximidad intervenidos en mejoramiento, mantenimiento y/o dotación"/>
    <s v="Desarrollo urbano y rural integral"/>
    <s v="Construcción, mantenimiento y dotación de parques de la red de proximidad"/>
    <s v="Presupuestos Participativos"/>
    <m/>
    <s v="4 - Bogotá ordena su territorio y avanza en su acción climática"/>
    <s v="24 - Revitalización y renovación urbana y rural con inclusión"/>
    <s v="Intervenir 20 Parque(s) de la red de proximidad con acciones de mejoramiento, mantenimiento y/o dotación."/>
    <s v="INTERVENCIÓN"/>
    <n v="20"/>
    <n v="2184"/>
    <n v="2.9443485763589301E-2"/>
    <s v="Suma"/>
    <n v="2580"/>
    <s v="2580-Parques renovados, seguridad y bienestar para todos"/>
    <n v="0"/>
    <n v="0"/>
    <e v="#DIV/0!"/>
    <m/>
    <m/>
    <m/>
  </r>
  <r>
    <x v="0"/>
    <x v="0"/>
    <n v="26561"/>
    <s v="CULTURA, RECREACIÓN Y DEPORTE"/>
    <x v="49"/>
    <s v="No. de equipamientos culturales intervenidos con acciones de construcción, adecuación y/o dotación"/>
    <s v="Desarrollo urbano y rural integral"/>
    <s v="Dotación de equipamientos culturales de escala local"/>
    <s v="Presupuestos Participativos"/>
    <m/>
    <s v="4 - Bogotá ordena su territorio y avanza en su acción climática"/>
    <s v="24 - Revitalización y renovación urbana y rural con inclusión"/>
    <s v="Intervenir 3 Equipamiento(s) culturales con acciones de construcción, adecuación y/o dotación"/>
    <s v="INTERVENCIÓN"/>
    <n v="3"/>
    <n v="479"/>
    <n v="6.457614322691976E-3"/>
    <s v="Suma"/>
    <n v="2656"/>
    <s v="2656-Usaquén transforma sus espacios y teje su cultura."/>
    <n v="0"/>
    <n v="0"/>
    <e v="#DIV/0!"/>
    <m/>
    <m/>
    <m/>
  </r>
  <r>
    <x v="0"/>
    <x v="0"/>
    <n v="26291"/>
    <s v="AMBIENTE"/>
    <x v="50"/>
    <s v="Número de hectáreas en proceso de restauración ecológica"/>
    <s v="Desarrollo urbano y rural integral"/>
    <s v="Asistencia técnica agropecuaria y ambiental"/>
    <s v="Gestión Pública Local"/>
    <m/>
    <s v="4 - Bogotá ordena su territorio y avanza en su acción climática"/>
    <s v="25 - Aumento de la resiliencia al cambio climático y reducción de la vulnerabilidad"/>
    <s v="Lograr 3 Hectárea(s) En proceso de restauración de ecosistemas"/>
    <s v="RESTAURACIÓN ECOLÓGICA"/>
    <n v="3"/>
    <n v="196"/>
    <n v="2.6423641069887836E-3"/>
    <s v="Suma"/>
    <n v="2629"/>
    <s v="2629-Usaquén preserva la vida"/>
    <n v="0"/>
    <n v="0"/>
    <e v="#DIV/0!"/>
    <m/>
    <m/>
    <m/>
  </r>
  <r>
    <x v="0"/>
    <x v="0"/>
    <n v="26292"/>
    <s v="AMBIENTE"/>
    <x v="51"/>
    <s v="Número de hectáreas de conectores ecosistémicos de la Estructura Ecológica Principal intervenidos"/>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Intervenir 1 Hectárea(s) de conectores ecosistémicos"/>
    <s v="CONECTORES ECOSISTÉMICOS"/>
    <n v="1"/>
    <n v="49"/>
    <n v="6.6059102674719591E-4"/>
    <s v="Suma"/>
    <n v="2629"/>
    <s v="2629-Usaquén preserva la vida"/>
    <n v="0"/>
    <n v="0"/>
    <e v="#DIV/0!"/>
    <m/>
    <m/>
    <m/>
  </r>
  <r>
    <x v="0"/>
    <x v="0"/>
    <n v="26521"/>
    <s v="AMBIENTE"/>
    <x v="52"/>
    <s v="Número de árboles mantenidos en zona urbana"/>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Mantener 9764 Arbol(es) en zona urbana"/>
    <s v="ARBOLADO"/>
    <n v="9764"/>
    <n v="237"/>
    <n v="3.1951035375323554E-3"/>
    <s v="Suma"/>
    <n v="2652"/>
    <s v="2652-Usaquén comprometida con el ambiente"/>
    <n v="0"/>
    <n v="0"/>
    <e v="#DIV/0!"/>
    <m/>
    <m/>
    <m/>
  </r>
  <r>
    <x v="0"/>
    <x v="0"/>
    <n v="26522"/>
    <s v="AMBIENTE"/>
    <x v="53"/>
    <s v="Número de árboles mantenidos en zona rural"/>
    <s v="Desarrollo urbano y rural integral"/>
    <s v="Asistencia técnica agropecuaria y ambiental"/>
    <s v="Gestión Pública Local"/>
    <m/>
    <s v="4 - Bogotá ordena su territorio y avanza en su acción climática"/>
    <s v="25 - Aumento de la resiliencia al cambio climático y reducción de la vulnerabilidad"/>
    <s v="Mantener 9000 Arbol(es) en zona rural"/>
    <s v="ARBOLADO"/>
    <n v="9000"/>
    <n v="190"/>
    <n v="2.5614754098360654E-3"/>
    <s v="Suma"/>
    <n v="2652"/>
    <s v="2652-Usaquén comprometida con el ambiente"/>
    <n v="0"/>
    <n v="0"/>
    <e v="#DIV/0!"/>
    <m/>
    <m/>
    <m/>
  </r>
  <r>
    <x v="0"/>
    <x v="0"/>
    <n v="26523"/>
    <s v="AMBIENTE"/>
    <x v="54"/>
    <s v="Número de m2 de jardinería convencional y biodiversa mantenidos"/>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Mantener 14546 Metro(s) cuadrado(s) de jardinería"/>
    <s v="JARDINERÍA"/>
    <n v="14546"/>
    <n v="343"/>
    <n v="4.6241371872303713E-3"/>
    <s v="Suma"/>
    <n v="2652"/>
    <s v="2652-Usaquén comprometida con el ambiente"/>
    <n v="0"/>
    <n v="0"/>
    <e v="#DIV/0!"/>
    <m/>
    <m/>
    <m/>
  </r>
  <r>
    <x v="0"/>
    <x v="0"/>
    <n v="26524"/>
    <s v="AMBIENTE"/>
    <x v="55"/>
    <s v="Número de procesos comunitarios de educación ambiental implementados"/>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Implementar 2 Proceso(s) comunitarios de educación ambiental que promueven la conservación de la biodiversidad y el agua."/>
    <s v="EDUCACIÓN AMBIENTAL"/>
    <n v="2"/>
    <n v="171"/>
    <n v="2.305327868852459E-3"/>
    <s v="Suma"/>
    <n v="2652"/>
    <s v="2652-Usaquén comprometida con el ambiente"/>
    <n v="0"/>
    <n v="0"/>
    <e v="#DIV/0!"/>
    <m/>
    <m/>
    <m/>
  </r>
  <r>
    <x v="0"/>
    <x v="0"/>
    <n v="26525"/>
    <s v="AMBIENTE"/>
    <x v="56"/>
    <s v="Número de predios rurales con buenas prácticas agropecuarias y ambientales que fortalezcan la protección a coberturas vegetales y recurso hídrico"/>
    <s v="Desarrollo urbano y rural integral"/>
    <s v="Asistencia técnica agropecuaria y ambiental"/>
    <s v="Gestión Pública Local"/>
    <m/>
    <s v="4 - Bogotá ordena su territorio y avanza en su acción climática"/>
    <s v="25 - Aumento de la resiliencia al cambio climático y reducción de la vulnerabilidad"/>
    <s v="Apoyar 50 Predio(s) rurales con buenas prácticas agropecuarias y ambientales, que fortalezcan la protección a coberturas vegetales y recurso hídrico."/>
    <s v="BUENAS PRÁCTICAS"/>
    <n v="50"/>
    <n v="167"/>
    <n v="2.2514020707506471E-3"/>
    <s v="Suma"/>
    <n v="2652"/>
    <s v="2652-Usaquén comprometida con el ambiente"/>
    <n v="0"/>
    <n v="0"/>
    <e v="#DIV/0!"/>
    <m/>
    <m/>
    <m/>
  </r>
  <r>
    <x v="0"/>
    <x v="0"/>
    <n v="26526"/>
    <s v="HÁBITAT"/>
    <x v="57"/>
    <s v="Personas capacitadas en separación en la fuente y reciclaje"/>
    <s v="Protección del ambiente y resiliencia al cambio climático"/>
    <s v="Cambios de hábitos de consumo, separación en la fuente y reciclaje."/>
    <s v="Presupuestos Participativos"/>
    <m/>
    <s v="4 - Bogotá ordena su territorio y avanza en su acción climática"/>
    <s v="25 - Aumento de la resiliencia al cambio climático y reducción de la vulnerabilidad"/>
    <s v="Capacitar 2591 Persona(s) en separación en la fuente y reciclaje."/>
    <s v="SEPARACIÓN EN LA FUENTE"/>
    <n v="2591"/>
    <n v="647"/>
    <n v="8.7224978429680765E-3"/>
    <s v="Suma"/>
    <n v="2652"/>
    <s v="2652-Usaquén comprometida con el ambiente"/>
    <n v="0"/>
    <n v="0"/>
    <e v="#DIV/0!"/>
    <m/>
    <m/>
    <m/>
  </r>
  <r>
    <x v="0"/>
    <x v="0"/>
    <n v="26527"/>
    <s v="AMBIENTE"/>
    <x v="58"/>
    <s v="Número de huertas urbanas implementadas"/>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Implementar 42 Huerta(s) urbanas"/>
    <s v="HUERTAS URBANAS"/>
    <n v="42"/>
    <n v="74"/>
    <n v="9.9762726488352035E-4"/>
    <s v="Suma"/>
    <n v="2652"/>
    <s v="2652-Usaquén comprometida con el ambiente"/>
    <n v="0"/>
    <n v="0"/>
    <e v="#DIV/0!"/>
    <m/>
    <m/>
    <m/>
  </r>
  <r>
    <x v="0"/>
    <x v="0"/>
    <n v="26528"/>
    <s v="AMBIENTE"/>
    <x v="59"/>
    <s v="Número de huertas rurales implementadas"/>
    <s v="Desarrollo urbano y rural integral"/>
    <s v="Asistencia técnica agropecuaria y ambiental"/>
    <s v="Gestión Pública Local"/>
    <m/>
    <s v="4 - Bogotá ordena su territorio y avanza en su acción climática"/>
    <s v="25 - Aumento de la resiliencia al cambio climático y reducción de la vulnerabilidad"/>
    <s v="Implementar 60 Huerta(s) rurales"/>
    <s v="HUERTAS URBANAS"/>
    <n v="60"/>
    <n v="150"/>
    <n v="2.0222174288179466E-3"/>
    <s v="Suma"/>
    <n v="2652"/>
    <s v="2652-Usaquén comprometida con el ambiente"/>
    <n v="0"/>
    <n v="0"/>
    <e v="#DIV/0!"/>
    <m/>
    <m/>
    <m/>
  </r>
  <r>
    <x v="0"/>
    <x v="0"/>
    <n v="26529"/>
    <s v="AMBIENTE"/>
    <x v="60"/>
    <s v="Número de procesos comunitarios de educación ambiental implementados y/o fortalecidos"/>
    <s v="Desarrollo urbano y rural integral"/>
    <s v="Asistencia técnica agropecuaria y ambiental"/>
    <s v="Gestión Pública Local"/>
    <m/>
    <s v="4 - Bogotá ordena su territorio y avanza en su acción climática"/>
    <s v="25 - Aumento de la resiliencia al cambio climático y reducción de la vulnerabilidad"/>
    <s v="Implementar 3 Proceso(s) comunitarios de educación ambiental que promueven la conservación de la biodiversidad y el agua"/>
    <s v="EDUCACIÓN AMBIENTAL"/>
    <n v="3"/>
    <n v="192"/>
    <n v="2.5884383088869713E-3"/>
    <s v="Suma"/>
    <n v="2652"/>
    <s v="2652-Usaquén comprometida con el ambiente"/>
    <n v="0"/>
    <n v="0"/>
    <e v="#DIV/0!"/>
    <m/>
    <m/>
    <m/>
  </r>
  <r>
    <x v="0"/>
    <x v="0"/>
    <n v="26391"/>
    <s v="MOVILIDAD"/>
    <x v="61"/>
    <s v="Kilómetros-carril construidos y/o conservados de malla vial rural"/>
    <s v="Infraestructura segura e incluyente"/>
    <s v="Diseño, construcción y conservación (mantenimiento y rehabilitación) de la malla vial local e intermedia urbana o rural."/>
    <s v="Presupuestos Participativos"/>
    <s v="Infraestructura segura e incluyente (14%)"/>
    <s v="4 - Bogotá ordena su territorio y avanza en su acción climática"/>
    <s v="26 - Movilidad Sostenible"/>
    <s v="Intervenir 1,72 Kilómetro(s)-carril de malla vial rural con acciones de construcción y/o conservación"/>
    <s v="INTERVENCIÓN MALLA VIAL RURAL"/>
    <n v="1.72"/>
    <n v="2242"/>
    <n v="3.0225409836065573E-2"/>
    <s v="Suma"/>
    <n v="2639"/>
    <s v="2639-Movilidad incluyente para todos"/>
    <n v="0"/>
    <n v="0"/>
    <e v="#DIV/0!"/>
    <m/>
    <m/>
    <m/>
  </r>
  <r>
    <x v="0"/>
    <x v="0"/>
    <n v="26392"/>
    <s v="MOVILIDAD"/>
    <x v="62"/>
    <s v="Kilómetros-carril construidos y/o conservados de malla vial urbana (local y/o intermedia)"/>
    <s v="Infraestructura segura e incluyente"/>
    <s v="Diseño, construcción y conservación (mantenimiento y rehabilitación) de la malla vial local e intermedia urbana o rural."/>
    <s v="Presupuestos Participativos"/>
    <s v="Infraestructura segura e incluyente (14%)"/>
    <s v="4 - Bogotá ordena su territorio y avanza en su acción climática"/>
    <s v="26 - Movilidad Sostenible"/>
    <s v="Intervenir 8,61 Kilómetro(s)-carril de malla vial urbana (local y/o intermedia) con acciones de construcción y/o conservación"/>
    <s v="INTERVENCIÓN MALLA VIAL LOCAL"/>
    <n v="8.61"/>
    <n v="11811"/>
    <n v="0.15922940034512512"/>
    <s v="Suma"/>
    <n v="2639"/>
    <s v="2639-Movilidad incluyente para todos"/>
    <n v="0"/>
    <n v="0"/>
    <e v="#DIV/0!"/>
    <m/>
    <m/>
    <m/>
  </r>
  <r>
    <x v="0"/>
    <x v="0"/>
    <n v="26411"/>
    <s v="AMBIENTE"/>
    <x v="63"/>
    <s v="Número de acciones efectivas para el fortalecimiento de las capacidades locales en torno a la gestión del riesgo"/>
    <s v="Protección del ambiente y resiliencia al cambio climático"/>
    <s v="Manejo de emergencias y mitigación del riesgo de desastres"/>
    <s v="Gestión Pública Local"/>
    <m/>
    <s v="4 - Bogotá ordena su territorio y avanza en su acción climática"/>
    <s v="27 - Gestión del riesgo de desastres para un territorio seguro"/>
    <s v="Realizar 4 Acción(es) efectivas para el fortalecimiento de las capacidades locales en torno a la gestión del riesgo"/>
    <s v="GESTIÓN DEL RIESGO"/>
    <n v="4"/>
    <n v="201"/>
    <n v="2.7097713546160485E-3"/>
    <s v="Suma"/>
    <n v="2641"/>
    <s v="2641-Por Usaquén con apropiación social del conocimiento para la resiliencia climática"/>
    <n v="0"/>
    <n v="0"/>
    <e v="#DIV/0!"/>
    <m/>
    <m/>
    <m/>
  </r>
  <r>
    <x v="0"/>
    <x v="0"/>
    <n v="26412"/>
    <s v="AMBIENTE"/>
    <x v="64"/>
    <s v="Número de obras de mitigación y/u obras de mitigación existentes con mantenimiento"/>
    <s v="Protección del ambiente y resiliencia al cambio climático"/>
    <s v="Manejo de emergencias y mitigación del riesgo de desastres"/>
    <s v="Gestión Pública Local"/>
    <m/>
    <s v="4 - Bogotá ordena su territorio y avanza en su acción climática"/>
    <s v="27 - Gestión del riesgo de desastres para un territorio seguro"/>
    <s v="Realizar 3 Obra(s) de mitigación y/u obras de mitigación existentes con mantenimiento"/>
    <s v="OBRAS DE MITIGACIÓN"/>
    <n v="3"/>
    <n v="1165"/>
    <n v="1.5705888697152719E-2"/>
    <s v="Suma"/>
    <n v="2641"/>
    <s v="2641-Por Usaquén con apropiación social del conocimiento para la resiliencia climática"/>
    <n v="0"/>
    <n v="0"/>
    <e v="#DIV/0!"/>
    <m/>
    <m/>
    <m/>
  </r>
  <r>
    <x v="0"/>
    <x v="0"/>
    <n v="27661"/>
    <s v="INTEGRACIÓN SOCIAL"/>
    <x v="65"/>
    <s v="Sedes de Centros de Desarrollo Comunitarios dotados y/o acondicionados para la prestación de servicios sociales dirigidas al desarrollo de capacidades y generación de oportunidades."/>
    <s v="Desarrollo urbano y rural integral"/>
    <s v="Dotación, adecuación y mejoramiento a unidades operativas de servicios sociales de la SDIS"/>
    <s v="Presupuestos Participativos"/>
    <m/>
    <s v="4 - Bogotá ordena su territorio y avanza en su acción climática"/>
    <s v="30 - Atención del déficit social para un hábitat digno"/>
    <s v="Dotar y/o acondicionar 1 Centro(s) de Desarrollo Comunitario para la prestación de servicios sociales dirigidas al desarrollo de capacidades y generación de oportunidades"/>
    <s v="DOTACIÓN"/>
    <n v="1"/>
    <n v="978"/>
    <n v="1.3184857635893011E-2"/>
    <s v="Suma"/>
    <n v="2766"/>
    <s v="2766-Usaquén espacios de vida y crecimiento personal"/>
    <n v="0"/>
    <n v="0"/>
    <e v="#DIV/0!"/>
    <m/>
    <m/>
    <m/>
  </r>
  <r>
    <x v="0"/>
    <x v="0"/>
    <n v="27662"/>
    <s v="INTEGRACIÓN SOCIAL"/>
    <x v="66"/>
    <s v="Unidades operativas de atención especializada (Centros Integrarte, Centros Crecer, Cadis) dotados y/o acondicionados"/>
    <s v="Desarrollo urbano y rural integral"/>
    <s v="Dotación, adecuación y mejoramiento a unidades operativas de servicios sociales de la SDIS"/>
    <s v="Presupuestos Participativos"/>
    <m/>
    <s v="4 - Bogotá ordena su territorio y avanza en su acción climática"/>
    <s v="30 - Atención del déficit social para un hábitat digno"/>
    <s v="Dotar y/o acondicionar 1 Unidad(es) operativa de atención especializada (Centros Integrarte, Centros Crecer y Cadis)"/>
    <s v="DOTACIÓN"/>
    <n v="1"/>
    <n v="173"/>
    <n v="2.3322907679033649E-3"/>
    <s v="Suma"/>
    <n v="2766"/>
    <s v="2766-Usaquén espacios de vida y crecimiento personal"/>
    <n v="0"/>
    <n v="0"/>
    <e v="#DIV/0!"/>
    <m/>
    <m/>
    <m/>
  </r>
  <r>
    <x v="0"/>
    <x v="0"/>
    <n v="27663"/>
    <s v="INTEGRACIÓN SOCIAL"/>
    <x v="67"/>
    <s v="Unidades operativas orientadas a la atención de jóvenes (casas de la juventud, centros forjar) dotadas y/o acondicionadas"/>
    <s v="Desarrollo urbano y rural integral"/>
    <s v="Dotación, adecuación y mejoramiento a unidades operativas de servicios sociales de la SDIS"/>
    <s v="Presupuestos Participativos"/>
    <m/>
    <s v="4 - Bogotá ordena su territorio y avanza en su acción climática"/>
    <s v="30 - Atención del déficit social para un hábitat digno"/>
    <s v="Dotar y/o acondicionar 1 Unidad(es) operativa orientada a la atención de jóvenes (casas de la juventud, centros forjar)"/>
    <s v="DOTACIÓN"/>
    <n v="1"/>
    <n v="0"/>
    <n v="0"/>
    <s v="Suma"/>
    <n v="2766"/>
    <s v="2766-Usaquén espacios de vida y crecimiento personal"/>
    <n v="0"/>
    <n v="0"/>
    <e v="#DIV/0!"/>
    <m/>
    <m/>
    <m/>
  </r>
  <r>
    <x v="0"/>
    <x v="0"/>
    <n v="27664"/>
    <s v="INTEGRACIÓN SOCIAL"/>
    <x v="68"/>
    <s v="Unidades operativas orientadas a la atención de la primera infancia  (Jardines Infantiles, Casas de Pensamiento Intercultural, Modalidad Espacios Rurales, Crecemos en la Ruralidad, Creciendo Juntos, Centros Amar) dotadas y/o acondicionadas "/>
    <s v="Desarrollo urbano y rural integral"/>
    <s v="Dotación, adecuación y mejoramiento a unidades operativas de servicios sociales de la SDIS"/>
    <s v="Presupuestos Participativos"/>
    <m/>
    <s v="4 - Bogotá ordena su territorio y avanza en su acción climática"/>
    <s v="30 - Atención del déficit social para un hábitat digno"/>
    <s v="Dotar y/o acondicionar 12 Unidad(es) operativas orientadas a la atención de la primera infancia (Jardines Infantiles, Casas de Pensamiento Intercultural, Modalidad Espacios Rurales, Crecemos en la Ruralidad, Creciendo Juntos, Centros Amar, Centros Forjar)"/>
    <s v="DOTACIÓN"/>
    <n v="12"/>
    <n v="107"/>
    <n v="1.4425150992234685E-3"/>
    <s v="Suma"/>
    <n v="2766"/>
    <s v="2766-Usaquén espacios de vida y crecimiento personal"/>
    <n v="0"/>
    <n v="0"/>
    <e v="#DIV/0!"/>
    <m/>
    <m/>
    <m/>
  </r>
  <r>
    <x v="0"/>
    <x v="0"/>
    <n v="27665"/>
    <s v="INTEGRACIÓN SOCIAL"/>
    <x v="69"/>
    <s v="Unidades operativas orientadas a la prestación de servicios sociales a la persona mayor dotadas y/o acondicionadas"/>
    <s v="Desarrollo urbano y rural integral"/>
    <s v="Dotación, adecuación y mejoramiento a unidades operativas de servicios sociales de la SDIS"/>
    <s v="Presupuestos Participativos"/>
    <m/>
    <s v="4 - Bogotá ordena su territorio y avanza en su acción climática"/>
    <s v="30 - Atención del déficit social para un hábitat digno"/>
    <s v="Dotar y/o acondicionar 1 Unidad(es) operativa orientada a la prestación de servicios a la persona mayor"/>
    <s v="DOTACIÓN"/>
    <n v="1"/>
    <n v="0"/>
    <n v="0"/>
    <s v="Suma"/>
    <n v="2766"/>
    <s v="2766-Usaquén espacios de vida y crecimiento personal"/>
    <n v="0"/>
    <n v="0"/>
    <e v="#DIV/0!"/>
    <m/>
    <m/>
    <m/>
  </r>
  <r>
    <x v="0"/>
    <x v="0"/>
    <n v="29261"/>
    <s v="HÁBITAT"/>
    <x v="70"/>
    <s v="Viviendas de interés social rurales mejoradas "/>
    <s v="Hábitat sostenible e incluyente"/>
    <s v="Asignación del subsidio de mejoramiento de vivienda"/>
    <s v="Gestión Pública Local"/>
    <m/>
    <s v="4 - Bogotá ordena su territorio y avanza en su acción climática"/>
    <s v="31 - Acceso equitativo de vivienda urbana y rural"/>
    <s v="Mejorar 67 Vivienda(s) de interés social rurales."/>
    <s v="MEJORAMIENTO DE VIVIENDA"/>
    <n v="67"/>
    <n v="715"/>
    <n v="9.6392364106988784E-3"/>
    <s v="Suma"/>
    <n v="2926"/>
    <s v="2926-Usaquén Rural, vivienda digna"/>
    <n v="0"/>
    <n v="0"/>
    <e v="#DIV/0!"/>
    <m/>
    <m/>
    <m/>
  </r>
  <r>
    <x v="0"/>
    <x v="0"/>
    <n v="26621"/>
    <s v="GOBIERNO"/>
    <x v="71"/>
    <s v="Estrategias de fortalecimiento institucional realizadas"/>
    <s v="Gobierno confiable"/>
    <s v="Fortalecimiento institucional"/>
    <s v="Gestión Pública Local"/>
    <s v="Gobierno confiable (15%)"/>
    <s v="5 - Bogotá confía en su gobierno"/>
    <s v="33 - Fortalecimiento institucional para un gobierno confiable"/>
    <s v="Realizar 4 Estrategia(s) de fortalecimiento institucional (una por vigencia)"/>
    <s v="FORTALECIMIENTO INSTITUCIONAL"/>
    <n v="4"/>
    <n v="6740"/>
    <n v="9.0864969801553064E-2"/>
    <s v="Suma"/>
    <n v="2662"/>
    <s v="2662-Avanzando en el fortalecimiento local de Usaquén"/>
    <n v="0"/>
    <n v="0"/>
    <e v="#DIV/0!"/>
    <m/>
    <m/>
    <m/>
  </r>
  <r>
    <x v="0"/>
    <x v="0"/>
    <n v="26622"/>
    <s v="GOBIERNO"/>
    <x v="72"/>
    <s v="Sedes administrativas locales intervenidas."/>
    <s v="Gobierno confiable"/>
    <s v="Infraestructura local"/>
    <s v="Gestión Pública Local"/>
    <s v="Gobierno confiable (15%)"/>
    <s v="5 - Bogotá confía en su gobierno"/>
    <s v="33 - Fortalecimiento institucional para un gobierno confiable"/>
    <s v="Intervenir 1 Sede(s) administrativa local"/>
    <s v="INTERVENCIÓN"/>
    <n v="1"/>
    <n v="715"/>
    <n v="9.6392364106988784E-3"/>
    <s v="Suma"/>
    <n v="2662"/>
    <s v="2662-Avanzando en el fortalecimiento local de Usaquén"/>
    <n v="0"/>
    <n v="0"/>
    <e v="#DIV/0!"/>
    <m/>
    <m/>
    <m/>
  </r>
  <r>
    <x v="0"/>
    <x v="0"/>
    <n v="26623"/>
    <s v="GOBIERNO"/>
    <x v="73"/>
    <s v="Estrategias de inspección, vigilancia y control realizada"/>
    <s v="Gobierno confiable"/>
    <s v="Inspección, vigilancia y control."/>
    <s v="Gestión Pública Local"/>
    <s v="Gobierno confiable (15%)"/>
    <s v="5 - Bogotá confía en su gobierno"/>
    <s v="33 - Fortalecimiento institucional para un gobierno confiable"/>
    <s v="Realizar 4 Estrategia(s) de inspección, vigilancia y control (una por vigencia)."/>
    <s v="IVC"/>
    <n v="4"/>
    <n v="3287"/>
    <n v="4.4313524590163932E-2"/>
    <s v="Suma"/>
    <n v="2662"/>
    <s v="2662-Avanzando en el fortalecimiento local de Usaquén"/>
    <n v="0"/>
    <n v="0"/>
    <e v="#DIV/0!"/>
    <m/>
    <m/>
    <m/>
  </r>
  <r>
    <x v="0"/>
    <x v="0"/>
    <n v="27591"/>
    <s v="GESTIÓN PÚBLICA"/>
    <x v="74"/>
    <s v="Servicios TIC´s generados en zonas rurales y/o apartadas y urbanas"/>
    <s v="Ciudad inteligente​"/>
    <s v="Conectividad y redes de comunicación."/>
    <s v="Presupuestos Participativos"/>
    <m/>
    <s v="5 - Bogotá confía en su gobierno"/>
    <s v="35 - Bogotá ciudad Inteligente"/>
    <s v="Operativizar 10 Centro(s) de acceso comunitario en zonas rurales y/o apartadas y/o urbanas, con énfasis en Servicios TIC´s generados."/>
    <s v="CONECTIVIDAD"/>
    <n v="10"/>
    <n v="0"/>
    <n v="0"/>
    <s v="Suma"/>
    <n v="2759"/>
    <s v="2759-Usaquén una localidad inteligente y productiva"/>
    <n v="0"/>
    <n v="0"/>
    <e v="#DIV/0!"/>
    <m/>
    <m/>
    <m/>
  </r>
  <r>
    <x v="0"/>
    <x v="0"/>
    <n v="27592"/>
    <s v="GESTIÓN PÚBLICA"/>
    <x v="75"/>
    <s v="Procesos de formacion y desarrollo de competencias digitales realizados en zonas rurales y/o apartadas y urbanas"/>
    <s v="Ciudad inteligente​"/>
    <s v="Conectividad y redes de comunicación."/>
    <s v="Presupuestos Participativos"/>
    <m/>
    <s v="5 - Bogotá confía en su gobierno"/>
    <s v="35 - Bogotá ciudad Inteligente"/>
    <s v="Operativizar 10 Centro(s) de acceso comunitario en zonas rurales y/o apartadas y/o urbanas, con énfasis en procesos de formación y desarrollo de competencias digitales."/>
    <s v="FORTALECIMIENTO DE CAPACIDADES"/>
    <n v="10"/>
    <n v="587"/>
    <n v="7.9136108714408966E-3"/>
    <s v="Suma"/>
    <n v="2759"/>
    <s v="2759-Usaquén una localidad inteligente y productiva"/>
    <n v="0"/>
    <n v="0"/>
    <e v="#DIV/0!"/>
    <m/>
    <m/>
    <m/>
  </r>
  <r>
    <x v="0"/>
    <x v="0"/>
    <n v="25611"/>
    <s v="GOBIERNO"/>
    <x v="76"/>
    <s v="Personas capacitadas a través de procesos de formación para la participación de manera virtual y presencial."/>
    <s v="Democracia deliberativa y participación"/>
    <s v="Procesos de formación en capacidades democráticas para la participación ciudadana incidente"/>
    <s v="Presupuestos Participativos"/>
    <m/>
    <s v="5 - Bogotá confía en su gobierno"/>
    <s v="39 - Camino hacia una democracia deliberativa con un gobierno cercano a la gente y con participación ciudadana"/>
    <s v="Capacitar 827 Persona(s) a través de procesos de formación para la participación de manera virtual y presencial."/>
    <s v="CAPACITACIÓN"/>
    <n v="827"/>
    <n v="755"/>
    <n v="1.0178494391716997E-2"/>
    <s v="Suma"/>
    <n v="2561"/>
    <s v="2561-Usaquén camina hacia la democracia cercana y la participación activa"/>
    <n v="0"/>
    <n v="0"/>
    <e v="#DIV/0!"/>
    <m/>
    <m/>
    <m/>
  </r>
  <r>
    <x v="0"/>
    <x v="0"/>
    <n v="25612"/>
    <s v="GOBIERNO"/>
    <x v="77"/>
    <s v="Organizaciones comunales dotadas"/>
    <s v="Democracia deliberativa y participación"/>
    <s v="Infraestructura de espacios para la participación"/>
    <s v="Presupuestos Participativos"/>
    <m/>
    <s v="5 - Bogotá confía en su gobierno"/>
    <s v="39 - Camino hacia una democracia deliberativa con un gobierno cercano a la gente y con participación ciudadana"/>
    <s v="Dotar 41 Organización(es) comunales"/>
    <s v="DOTACIÓN"/>
    <n v="41"/>
    <n v="150"/>
    <n v="2.0222174288179466E-3"/>
    <s v="Suma"/>
    <n v="2561"/>
    <s v="2561-Usaquén camina hacia la democracia cercana y la participación activa"/>
    <n v="0"/>
    <n v="0"/>
    <e v="#DIV/0!"/>
    <m/>
    <m/>
    <m/>
  </r>
  <r>
    <x v="0"/>
    <x v="0"/>
    <n v="25613"/>
    <s v="GOBIERNO"/>
    <x v="78"/>
    <s v="Organizaciones comunales fortalecidas."/>
    <s v="Democracia deliberativa y participación"/>
    <s v="Fortalecimiento a organizaciones comunales"/>
    <s v="Gestión Pública Local"/>
    <m/>
    <s v="5 - Bogotá confía en su gobierno"/>
    <s v="39 - Camino hacia una democracia deliberativa con un gobierno cercano a la gente y con participación ciudadana"/>
    <s v="Fortalecer 75 Organización(es) comunales."/>
    <s v="FORTALECIMIENTO COMUNAL"/>
    <n v="75"/>
    <n v="429"/>
    <n v="5.7835418464193267E-3"/>
    <s v="Suma"/>
    <n v="2561"/>
    <s v="2561-Usaquén camina hacia la democracia cercana y la participación activa"/>
    <n v="0"/>
    <n v="0"/>
    <e v="#DIV/0!"/>
    <m/>
    <m/>
    <m/>
  </r>
  <r>
    <x v="0"/>
    <x v="0"/>
    <n v="25614"/>
    <s v="GOBIERNO"/>
    <x v="79"/>
    <s v="Organizaciones sociales e Instancias de participación ciudadana fortalecidas."/>
    <s v="Democracia deliberativa y participación"/>
    <s v="Fortalecimiento a organizaciones sociales y comunitarias y a instancias de participación."/>
    <s v="Presupuestos Participativos"/>
    <m/>
    <s v="5 - Bogotá confía en su gobierno"/>
    <s v="39 - Camino hacia una democracia deliberativa con un gobierno cercano a la gente y con participación ciudadana"/>
    <s v="Fortalecer 82 Organización(es) sociales e Instancias de participación ciudadana."/>
    <s v="FORTALECIMIENTO DE ORGANIZACIONES"/>
    <n v="82"/>
    <n v="469"/>
    <n v="6.3227998274374463E-3"/>
    <s v="Suma"/>
    <n v="2561"/>
    <s v="2561-Usaquén camina hacia la democracia cercana y la participación activa"/>
    <n v="0"/>
    <n v="0"/>
    <e v="#DIV/0!"/>
    <m/>
    <m/>
    <m/>
  </r>
  <r>
    <x v="0"/>
    <x v="0"/>
    <n v="25615"/>
    <s v="GOBIERNO"/>
    <x v="80"/>
    <s v="Salones comunales y/o casas de la participación rehabilitados"/>
    <s v="Democracia deliberativa y participación"/>
    <s v="Infraestructura de espacios para la participación"/>
    <s v="Presupuestos Participativos"/>
    <m/>
    <s v="5 - Bogotá confía en su gobierno"/>
    <s v="39 - Camino hacia una democracia deliberativa con un gobierno cercano a la gente y con participación ciudadana"/>
    <s v="Rehabilitar 21 Salón(es) comunales y/o casas de participación."/>
    <s v="REHABILITACIÓN"/>
    <n v="21"/>
    <n v="316"/>
    <n v="4.2601380500431408E-3"/>
    <s v="Suma"/>
    <n v="2561"/>
    <s v="2561-Usaquén camina hacia la democracia cercana y la participación activa"/>
    <n v="0"/>
    <n v="0"/>
    <e v="#DIV/0!"/>
    <m/>
    <m/>
    <m/>
  </r>
  <r>
    <x v="0"/>
    <x v="0"/>
    <n v="25616"/>
    <s v="GOBIERNO"/>
    <x v="81"/>
    <s v="Medios comunitarios y alternativos fortalecidos."/>
    <s v="Gobierno confiable"/>
    <s v="Fortalecimiento a medios comunitarios y alternativos"/>
    <s v="Presupuestos Participativos"/>
    <m/>
    <s v="5 - Bogotá confía en su gobierno"/>
    <s v="39 - Camino hacia una democracia deliberativa con un gobierno cercano a la gente y con participación ciudadana"/>
    <s v="Fortalecer 16 Medio(s) comunitario(s) y alternativo(s) de Usaquén"/>
    <s v="MEDIOS COMUNITARIOS"/>
    <n v="16"/>
    <n v="360"/>
    <n v="4.8533218291630714E-3"/>
    <s v="Suma"/>
    <n v="2561"/>
    <s v="2561-Usaquén camina hacia la democracia cercana y la participación activa"/>
    <n v="0"/>
    <n v="0"/>
    <e v="#DIV/0!"/>
    <m/>
    <m/>
    <m/>
  </r>
  <r>
    <x v="0"/>
    <x v="0"/>
    <n v="25921"/>
    <s v="GOBIERNO"/>
    <x v="82"/>
    <s v="Iniciativa de inversión local concertada e implementada con las comunidades negras, afrocolombianas y palenqueras"/>
    <s v="Línea diferencial étnica"/>
    <s v="Iniciativas diferenciales étnicas para comunidades Negras, Afrocolombianas, Raizales, Palenqueras, y los Pueblos Indígenas, Rrom o Gitano"/>
    <s v="Gestión Pública Local"/>
    <m/>
    <s v="5 - Bogotá confía en su gobierno"/>
    <s v="39 - Camino hacia una democracia deliberativa con un gobierno cercano a la gente y con participación ciudadana"/>
    <s v="Concertar e implementar 1 Iniciativa(s) de inversión local con las comunidades negras, afrocolombianas y palenqueras (aplica en todas las localidades con autoridades NARP)"/>
    <s v="INICIATIVAS COMUNIDADES NEGRAS, AFROCOLOMBIANAS, PALENQUERAS"/>
    <n v="1"/>
    <n v="329"/>
    <n v="4.4353968938740289E-3"/>
    <s v="Suma"/>
    <n v="2592"/>
    <s v="2592-Usaquén camina de la mano con la población étnica"/>
    <n v="0"/>
    <n v="0"/>
    <e v="#DIV/0!"/>
    <m/>
    <m/>
    <m/>
  </r>
  <r>
    <x v="0"/>
    <x v="0"/>
    <n v="25922"/>
    <s v="GOBIERNO"/>
    <x v="83"/>
    <s v="Iniciativa de inversión local concertada e implementada con las comunidades raizales"/>
    <s v="Línea diferencial étnica"/>
    <s v="Iniciativas diferenciales étnicas para comunidades Negras, Afrocolombianas, Raizales, Palenqueras, y los Pueblos Indígenas, Rrom o Gitano"/>
    <s v="Gestión Pública Local"/>
    <m/>
    <s v="5 - Bogotá confía en su gobierno"/>
    <s v="39 - Camino hacia una democracia deliberativa con un gobierno cercano a la gente y con participación ciudadana"/>
    <s v="Concertar e implementar 1 Iniciativa(s) de inversión local con las comunidades raizales (aplica en todas las localidades con autoridades raizales)"/>
    <s v="INICIATIVAS RAIZALES"/>
    <n v="1"/>
    <n v="93"/>
    <n v="1.2537748058671268E-3"/>
    <s v="Suma"/>
    <n v="2592"/>
    <s v="2592-Usaquén camina de la mano con la población étnica"/>
    <n v="0"/>
    <n v="0"/>
    <e v="#DIV/0!"/>
    <m/>
    <m/>
    <m/>
  </r>
  <r>
    <x v="0"/>
    <x v="0"/>
    <n v="25923"/>
    <s v="GOBIERNO"/>
    <x v="84"/>
    <s v="Iniciativa de inversión local concertada e implementada con los pueblos indígenas"/>
    <s v="Línea diferencial étnica"/>
    <s v="Iniciativas diferenciales étnicas para comunidades Negras, Afrocolombianas, Raizales, Palenqueras, y los Pueblos Indígenas, Rrom o Gitano"/>
    <s v="Gestión Pública Local"/>
    <m/>
    <s v="5 - Bogotá confía en su gobierno"/>
    <s v="39 - Camino hacia una democracia deliberativa con un gobierno cercano a la gente y con participación ciudadana"/>
    <s v="Concertar e implementar 1 Iniciativa(s) de inversión local con los pueblos indígenas (aplica en todas las localidades con autoridades indígenas)"/>
    <s v="INICIATIVAS PUEBLO INDÍGENA"/>
    <n v="1"/>
    <n v="300"/>
    <n v="4.0444348576358933E-3"/>
    <s v="Suma"/>
    <n v="2592"/>
    <s v="2592-Usaquén camina de la mano con la población étnica"/>
    <n v="0"/>
    <n v="0"/>
    <e v="#DIV/0!"/>
    <m/>
    <m/>
    <m/>
  </r>
  <r>
    <x v="0"/>
    <x v="0"/>
    <n v="27461"/>
    <s v="GOBIERNO"/>
    <x v="85"/>
    <s v="Acciones desarrolladas, orientadas a la ciudadanía en el marco de la estrategía Bogotaneidad"/>
    <s v="Gobierno confiable"/>
    <s v="Bogotaneidad"/>
    <s v="Gestión Pública Local"/>
    <m/>
    <s v="5 - Bogotá confía en su gobierno"/>
    <s v="39 - Camino hacia una democracia deliberativa con un gobierno cercano a la gente y con participación ciudadana"/>
    <s v="Desarrollar 4 Acción(es) orientadas a la ciudadanía, en el marco de la estrategia &quot;Bogotaneidad”"/>
    <s v="ESTRATEGIA BOGOTANEIDAD"/>
    <n v="4"/>
    <n v="334"/>
    <n v="4.5028041415012942E-3"/>
    <s v="Suma"/>
    <n v="2746"/>
    <s v="2746-Usaquén abraza su Bogotaneidad"/>
    <n v="0"/>
    <n v="0"/>
    <e v="#DIV/0!"/>
    <m/>
    <m/>
    <m/>
  </r>
  <r>
    <x v="0"/>
    <x v="0"/>
    <n v="27463"/>
    <s v="GOBIERNO"/>
    <x v="86"/>
    <s v="Unidades de innovación publica  y social fortalecidas"/>
    <s v="Gobierno confiable"/>
    <s v="Bogotaneidad"/>
    <s v="Gestión Pública Local"/>
    <m/>
    <s v="5 - Bogotá confía en su gobierno"/>
    <s v="39 - Camino hacia una democracia deliberativa con un gobierno cercano a la gente y con participación ciudadana"/>
    <s v="Fortalecer 4 Unidad(es) de innovación pública y social a nivel local"/>
    <s v="INNOVACIÓN PÚBLICA"/>
    <n v="4"/>
    <n v="334"/>
    <n v="4.5028041415012942E-3"/>
    <s v="Suma"/>
    <n v="2746"/>
    <s v="2746-Usaquén abraza su Bogotaneidad"/>
    <n v="0"/>
    <n v="0"/>
    <e v="#DIV/0!"/>
    <m/>
    <m/>
    <m/>
  </r>
  <r>
    <x v="1"/>
    <x v="1"/>
    <n v="23261"/>
    <s v="SEGURIDAD, CONVIVENCIA Y JUSTICIA"/>
    <x v="0"/>
    <s v="Acciones formativas diferenciales para la promoción de la convivencia ciudadana implementadas"/>
    <s v="Cultura ciudadana para la convivencia pacífica"/>
    <s v="Promoción de la convivencia ciudadana"/>
    <s v="Presupuestos Participativos"/>
    <m/>
    <s v="1 - Bogotá avanza en su seguridad"/>
    <s v="1 - Diálogo social y cultura ciudadana para la convivencia pacifica y la recuperación de la confianza"/>
    <s v="Implementar 20 Acción(es) formativas diferenciales para la promoción de la convivencia ciudadana implementadas"/>
    <s v="FORMACIÓN"/>
    <n v="20"/>
    <n v="272"/>
    <n v="8.6973204578883415E-3"/>
    <s v="Suma"/>
    <n v="2326"/>
    <s v="2326-Tejiendo comunidad seguridad y convivencia con corresponsabilidad ciudadana"/>
    <n v="0"/>
    <n v="0"/>
    <e v="#DIV/0!"/>
    <m/>
    <m/>
    <m/>
  </r>
  <r>
    <x v="1"/>
    <x v="1"/>
    <n v="23264"/>
    <s v="SEGURIDAD, CONVIVENCIA Y JUSTICIA"/>
    <x v="2"/>
    <s v="Iniciativas de convivencia con participación ciudadana implementadas"/>
    <s v="Cultura ciudadana para la convivencia pacífica"/>
    <s v="Promoción de la convivencia ciudadana"/>
    <s v="Presupuestos Participativos"/>
    <m/>
    <s v="1 - Bogotá avanza en su seguridad"/>
    <s v="1 - Diálogo social y cultura ciudadana para la convivencia pacifica y la recuperación de la confianza"/>
    <s v="Implementar 19 Iniciativa(s) iniciativas de convivencia con participación de la ciudadanía"/>
    <s v="INICIATIVAS"/>
    <n v="19"/>
    <n v="0"/>
    <n v="0"/>
    <s v="Suma"/>
    <n v="2326"/>
    <s v="2326-Tejiendo comunidad seguridad y convivencia con corresponsabilidad ciudadana"/>
    <n v="0"/>
    <n v="0"/>
    <e v="#DIV/0!"/>
    <m/>
    <m/>
    <m/>
  </r>
  <r>
    <x v="1"/>
    <x v="1"/>
    <n v="23265"/>
    <s v="SEGURIDAD, CONVIVENCIA Y JUSTICIA"/>
    <x v="1"/>
    <s v="Organizaciones comunitarias fortalecidas a través de capacidades para promover acciones de corresponsabilidad en la gestión de la seguridad y la convivencia"/>
    <s v="Cultura ciudadana para la convivencia pacífica"/>
    <s v="Promoción de la convivencia ciudadana"/>
    <s v="Presupuestos Participativos"/>
    <m/>
    <s v="1 - Bogotá avanza en su seguridad"/>
    <s v="1 - Diálogo social y cultura ciudadana para la convivencia pacifica y la recuperación de la confianza"/>
    <s v="Fortalecer 20 Organización(es) comunitarias a través de capacidades para promover acciones de corresponsabilidad en la gestión de la seguridad y la convivencia"/>
    <s v="FORTALECIMIENTO DE CAPACIDADES"/>
    <n v="20"/>
    <n v="266"/>
    <n v="8.5054678007290396E-3"/>
    <s v="Suma"/>
    <n v="2326"/>
    <s v="2326-Tejiendo comunidad seguridad y convivencia con corresponsabilidad ciudadana"/>
    <n v="0"/>
    <n v="0"/>
    <e v="#DIV/0!"/>
    <m/>
    <m/>
    <m/>
  </r>
  <r>
    <x v="1"/>
    <x v="1"/>
    <n v="25111"/>
    <s v="MUJERES"/>
    <x v="3"/>
    <s v="Número de Personas vinculadas en acciones para la prevención del feminicidio y la violencia contra la mujer"/>
    <s v="Cero tolerancia a las violencias"/>
    <s v="Prevención del feminicidio y las violencias contra las mujeres"/>
    <s v="Presupuestos Participativos"/>
    <m/>
    <s v="1 - Bogotá avanza en su seguridad"/>
    <s v="2 - Cero tolerancia a las violencias contra las mujeres y basadas en género"/>
    <s v="Vincular 2431 Persona(s) en acciones para la prevención del feminicidio y la violencia contra la mujer."/>
    <s v="PREVENCIÓN"/>
    <n v="2431"/>
    <n v="467"/>
    <n v="1.4932531815565645E-2"/>
    <s v="Suma"/>
    <n v="2511"/>
    <s v="2511-Chapinero libre de violencia unidos y unidas contra el feminicidio"/>
    <n v="0"/>
    <n v="0"/>
    <e v="#DIV/0!"/>
    <m/>
    <m/>
    <m/>
  </r>
  <r>
    <x v="1"/>
    <x v="1"/>
    <n v="22761"/>
    <s v="SEGURIDAD, CONVIVENCIA Y JUSTICIA"/>
    <x v="4"/>
    <s v="Dotaciones suministradas a organismos de seguridad"/>
    <s v="Mejores capacidades al servicio de la seguridad"/>
    <s v="Dotación, mantenimiento de equipamientos que permitan el fortalecimiento de la seguridad y justicia."/>
    <s v="Gestión Pública Local"/>
    <s v="Cultura ciudadana y mejores capacidades al servicio de la seguridad (2%)"/>
    <s v="1 - Bogotá avanza en su seguridad"/>
    <s v="3 - Desmantelamiento de estructuras criminales y delincuenciales con mejores capacidades y activos tecnológicos"/>
    <s v="Suministrar 8 Dotación(es) a organismos de seguridad"/>
    <s v="DOTACIÓN"/>
    <n v="8"/>
    <n v="580"/>
    <n v="1.8545756858732495E-2"/>
    <s v="Suma"/>
    <n v="2276"/>
    <s v="2276-Chapinero protegido dotación y mejora de equipamento para la seguridad"/>
    <n v="0"/>
    <n v="0"/>
    <e v="#DIV/0!"/>
    <m/>
    <m/>
    <m/>
  </r>
  <r>
    <x v="1"/>
    <x v="1"/>
    <n v="22762"/>
    <s v="SEGURIDAD, CONVIVENCIA Y JUSTICIA"/>
    <x v="5"/>
    <s v="Equipamientos de seguridad y acceso a la justicia intervenidos con acciones de fortalecimiento, operación, adecuación y/o dotación"/>
    <s v="Mejores capacidades al servicio de la seguridad"/>
    <s v="Dotación, mantenimiento de equipamientos que permitan el fortalecimiento de la seguridad y justicia."/>
    <s v="Gestión Pública Local"/>
    <s v="Cultura ciudadana y mejores capacidades al servicio de la seguridad (2%)"/>
    <s v="1 - Bogotá avanza en su seguridad"/>
    <s v="3 - Desmantelamiento de estructuras criminales y delincuenciales con mejores capacidades y activos tecnológicos"/>
    <s v="Intervenir 5 Equipamiento(s) de seguridad y acceso a la justicia con acciones de fortalecimiento, operación, adecuación y/o dotación."/>
    <s v="INTERVENCIÓN"/>
    <n v="5"/>
    <n v="300"/>
    <n v="9.5926328579650829E-3"/>
    <s v="Suma"/>
    <n v="2276"/>
    <s v="2276-Chapinero protegido dotación y mejora de equipamento para la seguridad"/>
    <n v="0"/>
    <n v="0"/>
    <e v="#DIV/0!"/>
    <m/>
    <m/>
    <m/>
  </r>
  <r>
    <x v="1"/>
    <x v="1"/>
    <n v="25191"/>
    <s v="SEGURIDAD, CONVIVENCIA Y JUSTICIA"/>
    <x v="10"/>
    <s v="Acciones pedagógicas para la gestión de conflictividades y prevención de violencias implementadas"/>
    <s v="Cultura ciudadana para la convivencia pacífica"/>
    <s v="Acceso a la Justicia"/>
    <s v="Presupuestos Participativos"/>
    <m/>
    <s v="1 - Bogotá avanza en su seguridad"/>
    <s v="4 - Servicios centrados en la justicia"/>
    <s v="Implementar 1 Acción(es) pedagógica para la gestión de conflictividades y prevención de violencias"/>
    <s v="ACCIONES PEDAGÓGICAS"/>
    <n v="1"/>
    <n v="0"/>
    <n v="0"/>
    <s v="Suma"/>
    <n v="2519"/>
    <s v="2519-Chapinero en armonía herramientas para una mejor convivencia"/>
    <n v="0"/>
    <n v="0"/>
    <e v="#DIV/0!"/>
    <m/>
    <m/>
    <m/>
  </r>
  <r>
    <x v="1"/>
    <x v="1"/>
    <n v="25192"/>
    <s v="SEGURIDAD, CONVIVENCIA Y JUSTICIA"/>
    <x v="9"/>
    <s v="Proyectos comunitarios implementados en la localidad, para la apropiación del Código Nacional de Seguridad y Convivencia Ciudadana"/>
    <s v="Cultura ciudadana para la convivencia pacífica"/>
    <s v="Acceso a la Justicia"/>
    <s v="Presupuestos Participativos"/>
    <m/>
    <s v="1 - Bogotá avanza en su seguridad"/>
    <s v="4 - Servicios centrados en la justicia"/>
    <s v="Implementar 1 Proyecto(s) comunitarios en la localidad, para la apropiación del Código Nacional de Seguridad y Convivencia Ciudadana"/>
    <s v="CÓDIGO NACIONAL DE SEGURIDAD Y CONVIVENCIA"/>
    <n v="1"/>
    <n v="196"/>
    <n v="6.2671868005371879E-3"/>
    <s v="Suma"/>
    <n v="2519"/>
    <s v="2519-Chapinero en armonía herramientas para una mejor convivencia"/>
    <n v="0"/>
    <n v="0"/>
    <e v="#DIV/0!"/>
    <m/>
    <m/>
    <m/>
  </r>
  <r>
    <x v="1"/>
    <x v="1"/>
    <n v="25193"/>
    <s v="SEGURIDAD, CONVIVENCIA Y JUSTICIA"/>
    <x v="6"/>
    <s v="Programas de abordaje de conflictividad escolar para la convivencia con enfoque restaurativo fortalecidos"/>
    <s v="Cultura ciudadana para la convivencia pacífica"/>
    <s v="Acceso a la Justicia"/>
    <s v="Presupuestos Participativos"/>
    <m/>
    <s v="1 - Bogotá avanza en su seguridad"/>
    <s v="4 - Servicios centrados en la justicia"/>
    <s v="Fortalecer 1 Programa(s) de abordaje de conflictividad escolar para la convivencia con enfoque restaurativo"/>
    <s v="CONFLICTIVIDAD ESCOLAR"/>
    <n v="1"/>
    <n v="0"/>
    <n v="0"/>
    <s v="Suma"/>
    <n v="2519"/>
    <s v="2519-Chapinero en armonía herramientas para una mejor convivencia"/>
    <n v="0"/>
    <n v="0"/>
    <e v="#DIV/0!"/>
    <m/>
    <m/>
    <m/>
  </r>
  <r>
    <x v="1"/>
    <x v="1"/>
    <n v="25194"/>
    <s v="SEGURIDAD, CONVIVENCIA Y JUSTICIA"/>
    <x v="7"/>
    <s v="Actores comunitarios fortalecidos con herramientas y capacidades para la implementación de un enfoque restaurativo para la justicia y la convivencia"/>
    <s v="Cultura ciudadana para la convivencia pacífica"/>
    <s v="Acceso a la Justicia"/>
    <s v="Presupuestos Participativos"/>
    <m/>
    <s v="1 - Bogotá avanza en su seguridad"/>
    <s v="4 - Servicios centrados en la justicia"/>
    <s v="Fortalecer 1 Actor(es) comunitario con herramientas y capacidades para la implementación de un enfoque restaurativo para la justicia y la convivencia"/>
    <s v="FORTALECIMIENTO DE CAPACIDADES"/>
    <n v="1"/>
    <n v="217"/>
    <n v="6.938671100594743E-3"/>
    <s v="Suma"/>
    <n v="2519"/>
    <s v="2519-Chapinero en armonía herramientas para una mejor convivencia"/>
    <n v="0"/>
    <n v="0"/>
    <e v="#DIV/0!"/>
    <m/>
    <m/>
    <m/>
  </r>
  <r>
    <x v="1"/>
    <x v="1"/>
    <n v="25195"/>
    <s v="SEGURIDAD, CONVIVENCIA Y JUSTICIA"/>
    <x v="8"/>
    <s v="Ciudadanos beneficiados con habilidades y capacidades para gestionar la convivencia constructivamente"/>
    <s v="Cultura ciudadana para la convivencia pacífica"/>
    <s v="Acceso a la Justicia"/>
    <s v="Presupuestos Participativos"/>
    <m/>
    <s v="1 - Bogotá avanza en su seguridad"/>
    <s v="4 - Servicios centrados en la justicia"/>
    <s v="Beneficiar 250 Ciudadanos con habilidades y capacidades para gestionar la convivencia constructivamente"/>
    <s v="GESTIÓN DE LA CONVIVENCIA"/>
    <n v="250"/>
    <n v="0"/>
    <n v="0"/>
    <s v="Suma"/>
    <n v="2519"/>
    <s v="2519-Chapinero en armonía herramientas para una mejor convivencia"/>
    <n v="0"/>
    <n v="0"/>
    <e v="#DIV/0!"/>
    <m/>
    <m/>
    <m/>
  </r>
  <r>
    <x v="1"/>
    <x v="1"/>
    <n v="25196"/>
    <s v="SEGURIDAD, CONVIVENCIA Y JUSTICIA"/>
    <x v="87"/>
    <s v="Proyectos de justicia local para la resolución efectiva de conflictividades de manera integral en el sistema de justicia implementados"/>
    <s v="Cultura ciudadana para la convivencia pacífica"/>
    <s v="Acceso a la Justicia"/>
    <s v="Presupuestos Participativos"/>
    <m/>
    <s v="1 - Bogotá avanza en su seguridad"/>
    <s v="4 - Servicios centrados en la justicia"/>
    <s v="Implementar 1 Proyecto(s) de justicia local para la resolución efectiva de conflictividades de manera integral en el sistema de justicia"/>
    <s v="RESOLUCIÓN DE CONFLICTIVIDADES"/>
    <n v="1"/>
    <n v="0"/>
    <n v="0"/>
    <s v="Suma"/>
    <n v="2519"/>
    <s v="2519-Chapinero en armonía herramientas para una mejor convivencia"/>
    <n v="0"/>
    <n v="0"/>
    <e v="#DIV/0!"/>
    <m/>
    <m/>
    <m/>
  </r>
  <r>
    <x v="1"/>
    <x v="1"/>
    <n v="25197"/>
    <s v="SEGURIDAD, CONVIVENCIA Y JUSTICIA"/>
    <x v="11"/>
    <s v="Programas comunitarios con enfoque restaurativo para el cuidado del espacio público y del medio ambiente ejecutados"/>
    <s v="Cultura ciudadana para la convivencia pacífica"/>
    <s v="Acceso a la Justicia"/>
    <s v="Presupuestos Participativos"/>
    <m/>
    <s v="1 - Bogotá avanza en su seguridad"/>
    <s v="4 - Servicios centrados en la justicia"/>
    <s v="Ejecutar 2 Programa(s) comunitarios con enfoque restaurativo para el cuidado del espacio público y del medio ambiente"/>
    <s v="ACCIONES DE CUIDADO"/>
    <n v="2"/>
    <n v="0"/>
    <n v="0"/>
    <s v="Suma"/>
    <n v="2519"/>
    <s v="2519-Chapinero en armonía herramientas para una mejor convivencia"/>
    <n v="0"/>
    <n v="0"/>
    <e v="#DIV/0!"/>
    <m/>
    <m/>
    <m/>
  </r>
  <r>
    <x v="1"/>
    <x v="1"/>
    <n v="22991"/>
    <s v="SEGURIDAD, CONVIVENCIA Y JUSTICIA"/>
    <x v="12"/>
    <s v="Estrategias de seguridad y convivencia implementadas a través de gestores locales, que permitan el uso y disfrute del espacio público"/>
    <s v="Cultura ciudadana para la convivencia pacífica"/>
    <s v="Cultura ciudadana en torno a la seguridad"/>
    <s v="Gestión Pública Local"/>
    <s v="Cultura ciudadana y mejores capacidades al servicio de la seguridad (2%)"/>
    <s v="1 - Bogotá avanza en su seguridad"/>
    <s v="5 - Espacio público seguro e inclusivo"/>
    <s v="Implementar 4 Estrategia(s) de seguridad y convivencia a través de gestores locales que permitan el uso y disfrute del espacio público"/>
    <s v="ESTRATEGIAS DE SEGURIDAD Y CONVIVENCIA"/>
    <n v="4"/>
    <n v="525"/>
    <n v="1.6787107501438896E-2"/>
    <s v="Suma"/>
    <n v="2299"/>
    <s v="2299-Vive Chapinero espacio público seguro y convivencial"/>
    <n v="0"/>
    <n v="0"/>
    <e v="#DIV/0!"/>
    <m/>
    <m/>
    <m/>
  </r>
  <r>
    <x v="1"/>
    <x v="1"/>
    <n v="23371"/>
    <s v="MOVILIDAD"/>
    <x v="13"/>
    <s v="Metros cuadrados construidos y/o conservados de elementos del sistema de espacio público peatonal."/>
    <s v="Infraestructura segura e incluyente"/>
    <s v="Construcción y/o conservación de elementos del sistema de espacio público"/>
    <s v="Presupuestos Participativos"/>
    <s v="Infraestructura segura e incluyente (14%)"/>
    <s v="1 - Bogotá avanza en su seguridad"/>
    <s v="5 - Espacio público seguro e inclusivo"/>
    <s v="Intervenir 1145 Metro(s) cuadrado(s) de elementos del sistema de espacio público peatonal con acciones de construcción y/o conservación."/>
    <s v="INTERVENCIÓN"/>
    <n v="1145"/>
    <n v="2049"/>
    <n v="6.551768241990151E-2"/>
    <s v="Suma"/>
    <n v="2337"/>
    <s v="2337-Chapinero caminos seguros renovación y conservación del espacio peatonal"/>
    <n v="0"/>
    <n v="0"/>
    <e v="#DIV/0!"/>
    <m/>
    <m/>
    <m/>
  </r>
  <r>
    <x v="1"/>
    <x v="1"/>
    <n v="24711"/>
    <s v="GOBIERNO"/>
    <x v="88"/>
    <s v="Acuerdos realizados para la organización, la recuperación, el cuidado, el embellecimiento, la sostenibilidad, el mejoramiento y el aprovechamiento económico del espacio público."/>
    <s v="Cultura ciudadana para la convivencia pacífica"/>
    <s v="Acuerdos para el uso y aprovechamiento del espacio público"/>
    <s v="Presupuestos Participativos"/>
    <m/>
    <s v="1 - Bogotá avanza en su seguridad"/>
    <s v="5 - Espacio público seguro e inclusivo"/>
    <s v="Realizar 6 Acuerdo(s) para la organización, la recuperación, el cuidado, el embellecimiento, la sostenibilidad, el mejoramiento y el aprovechamiento económico del espacio público."/>
    <s v="ACUERDOS "/>
    <n v="6"/>
    <n v="581"/>
    <n v="1.8577732301592376E-2"/>
    <s v="Suma"/>
    <n v="2471"/>
    <s v="2471-Chapinero transforma su entorno gestión integral del espacio público"/>
    <n v="0"/>
    <n v="0"/>
    <e v="#DIV/0!"/>
    <m/>
    <m/>
    <m/>
  </r>
  <r>
    <x v="1"/>
    <x v="1"/>
    <n v="25431"/>
    <s v="SALUD"/>
    <x v="14"/>
    <s v="Número de personas con discapacidad beneficiadas con Dispostivos de Asistencia Personal - Ayudas Técnicas (no incluidas en los Planes de Beneficios)"/>
    <s v="Ciudad saludable y con bien-estar"/>
    <s v="Otorgamiento de Dispositivos de asistencia Personal - DAP - a personas con discapacidad "/>
    <s v="Gestión Pública Local"/>
    <s v="Ciudad saludable y con bien-estar (3%)"/>
    <s v="2 - Bogotá confía en su bien-estar"/>
    <s v="10 - Salud Pública Integrada e Integral"/>
    <s v="Beneficiar 101 Persona(s) con discapacidad a través de Dispositivos de Asistencia Personal - Ayudas Técnicas (no incluidas en los Planes de Beneficios)."/>
    <s v="DISPOSITIVOS DE ASISTENCIA PERSONAL"/>
    <n v="101"/>
    <n v="142"/>
    <n v="4.5405128861034727E-3"/>
    <s v="Suma"/>
    <n v="2543"/>
    <s v="2543-Chapinero cuida tu vida acciones integrales en salud y bienestar comunitario"/>
    <n v="0"/>
    <n v="0"/>
    <e v="#DIV/0!"/>
    <m/>
    <m/>
    <m/>
  </r>
  <r>
    <x v="1"/>
    <x v="1"/>
    <n v="25432"/>
    <s v="SALUD"/>
    <x v="89"/>
    <s v="Número de personas vinculadas en las acciones complementarias en salud física, nutricional y oral, a través del Circuito del Cuidado"/>
    <s v="Ciudad saludable y con bien-estar"/>
    <s v="Acciones complementarias en salud física y nutricional"/>
    <s v="Gestión Pública Local"/>
    <m/>
    <s v="2 - Bogotá confía en su bien-estar"/>
    <s v="10 - Salud Pública Integrada e Integral"/>
    <s v="Vincular 320 Persona(s) en acciones complementarias en salud física, nutricional y oral."/>
    <s v="SALUD FÍSICA Y NUTRICIONAL"/>
    <n v="320"/>
    <n v="288"/>
    <n v="9.208927543646479E-3"/>
    <s v="Suma"/>
    <n v="2543"/>
    <s v="2543-Chapinero cuida tu vida acciones integrales en salud y bienestar comunitario"/>
    <n v="0"/>
    <n v="0"/>
    <e v="#DIV/0!"/>
    <m/>
    <m/>
    <m/>
  </r>
  <r>
    <x v="1"/>
    <x v="1"/>
    <n v="25433"/>
    <s v="SALUD"/>
    <x v="19"/>
    <s v="Número de personas beneficiadas con acciones para la promoción y atención de la salud mental"/>
    <s v="Ciudad saludable y con bien-estar"/>
    <s v="Acciones para la promoción y atención de la salud mental"/>
    <s v="Presupuestos Participativos"/>
    <m/>
    <s v="2 - Bogotá confía en su bien-estar"/>
    <s v="10 - Salud Pública Integrada e Integral"/>
    <s v="Beneficiar 425 personas con acciones para la promoción y atención de la salud mental."/>
    <s v="SALUD MENTAL"/>
    <n v="425"/>
    <n v="444"/>
    <n v="1.4197096629788323E-2"/>
    <s v="Suma"/>
    <n v="2543"/>
    <s v="2543-Chapinero cuida tu vida acciones integrales en salud y bienestar comunitario"/>
    <n v="0"/>
    <n v="0"/>
    <e v="#DIV/0!"/>
    <m/>
    <m/>
    <m/>
  </r>
  <r>
    <x v="1"/>
    <x v="1"/>
    <n v="25434"/>
    <s v="SALUD"/>
    <x v="16"/>
    <s v="Número de personas vinculadas a las acciones y estrategias para promover la salud sexual y reproductiva consciente en los diferentes ciclos de vida"/>
    <s v="Ciudad saludable y con bien-estar"/>
    <s v="Salud sexual y reproductiva consciente en adolescentes y jóvenes"/>
    <s v="Gestión Pública Local"/>
    <s v="Ciudad saludable y con bien-estar (3%)"/>
    <s v="2 - Bogotá confía en su bien-estar"/>
    <s v="10 - Salud Pública Integrada e Integral"/>
    <s v="Vincular 400 Persona(s) a las acciones y estrategias para promover la salud sexual y reproductiva consciente en los diferentes ciclos de vida."/>
    <s v="SALUD SEXUAL Y REPRODUCTIVA"/>
    <n v="400"/>
    <n v="318"/>
    <n v="1.0168190829442987E-2"/>
    <s v="Suma"/>
    <n v="2543"/>
    <s v="2543-Chapinero cuida tu vida acciones integrales en salud y bienestar comunitario"/>
    <n v="0"/>
    <n v="0"/>
    <e v="#DIV/0!"/>
    <m/>
    <m/>
    <m/>
  </r>
  <r>
    <x v="1"/>
    <x v="1"/>
    <n v="25435"/>
    <s v="SALUD"/>
    <x v="15"/>
    <s v="Número de personas con discapacidad, cuidadadores y cuidadoras, vinculados en actividades complementarias en salud"/>
    <s v="Ciudad saludable y con bien-estar"/>
    <s v="Acciones complementarias para personas con discapacidad y sus cuidadores"/>
    <s v="Gestión Pública Local"/>
    <s v="Ciudad saludable y con bien-estar (3%)"/>
    <s v="2 - Bogotá confía en su bien-estar"/>
    <s v="10 - Salud Pública Integrada e Integral"/>
    <s v="Vincular 201 Persona(s) con discapacidad, cuidadores y cuidadoras, en actividades complementarias en salud"/>
    <s v="ACCIONES COMPLEMENTARIAS "/>
    <n v="201"/>
    <n v="196"/>
    <n v="6.2671868005371879E-3"/>
    <s v="Suma"/>
    <n v="2543"/>
    <s v="2543-Chapinero cuida tu vida acciones integrales en salud y bienestar comunitario"/>
    <n v="0"/>
    <n v="0"/>
    <e v="#DIV/0!"/>
    <m/>
    <m/>
    <m/>
  </r>
  <r>
    <x v="1"/>
    <x v="1"/>
    <n v="25436"/>
    <s v="SALUD"/>
    <x v="18"/>
    <s v="Números de personas vinculadas a las acciones desarrolladas desde los dispositivos de base comunitaria en respuesta al consumo de SPA"/>
    <s v="Ciudad saludable y con bien-estar"/>
    <s v="Acciones para la disminución de los factores de riesgo frente al consumo de sustancias psicoactivas."/>
    <s v="Gestión Pública Local"/>
    <s v="Ciudad saludable y con bien-estar (3%)"/>
    <s v="2 - Bogotá confía en su bien-estar"/>
    <s v="10 - Salud Pública Integrada e Integral"/>
    <s v="Vincular 400 Persona(s) a las acciones desarrolladas desde los dispositivos de base comunitaria en respuesta al consumo de SPA."/>
    <s v="DISMINUCIÓN FACTORES DE RIESGO SPA"/>
    <n v="400"/>
    <n v="314"/>
    <n v="1.0040289058003454E-2"/>
    <s v="Suma"/>
    <n v="2543"/>
    <s v="2543-Chapinero cuida tu vida acciones integrales en salud y bienestar comunitario"/>
    <n v="0"/>
    <n v="0"/>
    <e v="#DIV/0!"/>
    <m/>
    <m/>
    <m/>
  </r>
  <r>
    <x v="1"/>
    <x v="1"/>
    <n v="25381"/>
    <s v="MUJERES"/>
    <x v="20"/>
    <s v="Mujeres cuidadoras vinculadas a estrategias de cuidado"/>
    <s v="Cuidado de la vida"/>
    <s v="Estrategias de cuidado a personas cuidadoras"/>
    <s v="Presupuestos Participativos"/>
    <m/>
    <s v="2 - Bogotá confía en su bien-estar"/>
    <s v="12 - Bogotá cuida a su gente"/>
    <s v="Vincular 1780 Mujer(es) cuidadora(s) a estrategias de cuidado."/>
    <s v="ESTRATEGIAS DE CUIDADO"/>
    <n v="1780"/>
    <n v="402"/>
    <n v="1.2854128029673211E-2"/>
    <s v="Suma"/>
    <n v="2538"/>
    <s v="2538-Chapinero cambia tu vida prevención de violencias y promoción de la autonomía de la mujer"/>
    <n v="0"/>
    <n v="0"/>
    <e v="#DIV/0!"/>
    <m/>
    <m/>
    <m/>
  </r>
  <r>
    <x v="1"/>
    <x v="1"/>
    <n v="25382"/>
    <s v="MUJERES"/>
    <x v="21"/>
    <s v="Mujeres vinculadas para el ejercicio de derechos y el fortalecimiento de su autonomía económica"/>
    <s v="Cuidado de la vida"/>
    <s v="Fortalecimiento de capacidades para el ejercicio de derechos y para la autonomía económica de las mujeres."/>
    <s v="Presupuestos Participativos"/>
    <m/>
    <s v="2 - Bogotá confía en su bien-estar"/>
    <s v="12 - Bogotá cuida a su gente"/>
    <s v="Vincular 1234 Mujer(es) para el ejercicio de derechos y el fortalecimiento de su autonomía económica"/>
    <s v="FORTALECIMIENTO DE CAPACIDADES"/>
    <n v="1234"/>
    <n v="459"/>
    <n v="1.4676728272686576E-2"/>
    <s v="Suma"/>
    <n v="2538"/>
    <s v="2538-Chapinero cambia tu vida prevención de violencias y promoción de la autonomía de la mujer"/>
    <n v="0"/>
    <n v="0"/>
    <e v="#DIV/0!"/>
    <m/>
    <m/>
    <m/>
  </r>
  <r>
    <x v="1"/>
    <x v="1"/>
    <n v="25383"/>
    <s v="INTEGRACIÓN SOCIAL"/>
    <x v="22"/>
    <s v="Número de Personas que participan en procesos para la prevención de violencias en el contexto familiar y/o violencia sexual.          "/>
    <s v="Cuidado de la vida"/>
    <s v="Prevención y atención de violencia intrafamiliar y sexual para poblaciones en situaciones de riesgo y vulnerabilidad de derechos"/>
    <s v="Presupuestos Participativos"/>
    <m/>
    <s v="2 - Bogotá confía en su bien-estar"/>
    <s v="12 - Bogotá cuida a su gente"/>
    <s v="Vincular 4000 Persona(s) en procesos para la prevención de violencias en el contexto familiar y/o violencia sexual"/>
    <s v="PREVENCIÓN"/>
    <n v="4000"/>
    <n v="299"/>
    <n v="9.5606574151051987E-3"/>
    <s v="Suma"/>
    <n v="2538"/>
    <s v="2538-Chapinero cambia tu vida prevención de violencias y promoción de la autonomía de la mujer"/>
    <n v="0"/>
    <n v="0"/>
    <e v="#DIV/0!"/>
    <m/>
    <m/>
    <m/>
  </r>
  <r>
    <x v="1"/>
    <x v="1"/>
    <n v="25131"/>
    <s v="GESTIÓN PÚBLICA"/>
    <x v="23"/>
    <s v="Procesos pedagógicos, artísticos, culturales, formativos o académicos realizados para el fortalecimiento de iniciativas ciudadanas para la apropiación social de la memoria, verdad, reparación integral a víctimas, paz y reconciliación. "/>
    <s v="Cuidado de la vida"/>
    <s v="Construcción de memoria, verdad, reparación, víctimas, paz y reconciliación"/>
    <s v="Presupuestos Participativos"/>
    <m/>
    <s v="2 - Bogotá confía en su bien-estar"/>
    <s v="13 - Bogotá, un territorio de paz y reconciliación en donde todos puedan volver a empezar"/>
    <s v="Realizar 6 Proceso(s) pedagógicos, artísticos, culturales, formativos o para el fortalecimiento de iniciativas ciudadanas para la apropiación social de la memoria, verdad, reparación integral a víctimas, paz y reconciliación."/>
    <s v="INICIATIVAS"/>
    <n v="6"/>
    <n v="0"/>
    <n v="0"/>
    <s v="Suma"/>
    <n v="2513"/>
    <s v="2513-Chapinero entreteje reconciliación arte, memoria y construcción de paz"/>
    <n v="0"/>
    <n v="0"/>
    <e v="#DIV/0!"/>
    <m/>
    <m/>
    <m/>
  </r>
  <r>
    <x v="1"/>
    <x v="1"/>
    <n v="25132"/>
    <s v="GESTIÓN PÚBLICA"/>
    <x v="25"/>
    <s v="Acciones de construcción de paz realizadas que contribuyan al tejido social, la integración local, la sostenibilidad económica y/o desarrollo territorial para la reconciliación."/>
    <s v="Cuidado de la vida"/>
    <s v="Construcción de memoria, verdad, reparación, víctimas, paz y reconciliación"/>
    <s v="Presupuestos Participativos"/>
    <m/>
    <s v="2 - Bogotá confía en su bien-estar"/>
    <s v="13 - Bogotá, un territorio de paz y reconciliación en donde todos puedan volver a empezar"/>
    <s v="Realizar 4 Acción(es) de construcción de paz que contribuyan al tejido social, la integración local, la sostenibilidad económica y/o desarrollo territorial para la reconciliación."/>
    <s v="ACCIONES DE CONSTRUCCIÓN DE PAZ"/>
    <n v="4"/>
    <n v="220"/>
    <n v="7.034597429174394E-3"/>
    <s v="Suma"/>
    <n v="2513"/>
    <s v="2513-Chapinero entreteje reconciliación arte, memoria y construcción de paz"/>
    <n v="0"/>
    <n v="0"/>
    <e v="#DIV/0!"/>
    <m/>
    <m/>
    <m/>
  </r>
  <r>
    <x v="1"/>
    <x v="1"/>
    <n v="25133"/>
    <s v="GESTIÓN PÚBLICA"/>
    <x v="24"/>
    <s v="Procesos realizados para el fortalecimiento de habilidades y capacidades de la población víctima del conflicto armado o excombatientes que promuevan su participación en diferentes escenarios. "/>
    <s v="Cuidado de la vida"/>
    <s v="Construcción de memoria, verdad, reparación, víctimas, paz y reconciliación"/>
    <s v="Presupuestos Participativos"/>
    <m/>
    <s v="2 - Bogotá confía en su bien-estar"/>
    <s v="13 - Bogotá, un territorio de paz y reconciliación en donde todos puedan volver a empezar"/>
    <s v="Realizar 2 Proceso(s) de fortalecimiento de habilidades y capacidades de la población víctima del conflicto armado o excombatientes para promover su participación en los diferentes escenarios."/>
    <s v="FORTALECIMIENTO DE CAPACIDADES"/>
    <n v="2"/>
    <n v="229"/>
    <n v="7.322376414913347E-3"/>
    <s v="Suma"/>
    <n v="2513"/>
    <s v="2513-Chapinero entreteje reconciliación arte, memoria y construcción de paz"/>
    <n v="0"/>
    <n v="0"/>
    <e v="#DIV/0!"/>
    <m/>
    <m/>
    <m/>
  </r>
  <r>
    <x v="1"/>
    <x v="1"/>
    <n v="25031"/>
    <s v="CULTURA, RECREACIÓN Y DEPORTE"/>
    <x v="27"/>
    <s v="Colectivos u organizaciones recreo deportivas inscritas en el Banco que implementan iniciativas de carácter barrial beneficiadas con apoyos economicos"/>
    <s v="Bogotá cultural y deportiva"/>
    <s v="Recreación y deporte "/>
    <s v="Presupuestos Participativos"/>
    <m/>
    <s v="2 - Bogotá confía en su bien-estar"/>
    <s v="14 - Bogotá deportiva, recreativa, artística, patrimonial e intercultural"/>
    <s v="Beneficiar 7 Colectivo(s) u organizaciones recreo deportivas inscritas en el Banco que implementan iniciativas de carácter barrial con apoyos económicos"/>
    <s v="BANCO DE INICIATIVAS"/>
    <n v="7"/>
    <n v="50"/>
    <n v="1.5987721429941806E-3"/>
    <s v="Suma"/>
    <n v="2503"/>
    <s v="2503-Chapinero en movimiento construye comunidad a través del deporte"/>
    <n v="0"/>
    <n v="0"/>
    <e v="#DIV/0!"/>
    <m/>
    <m/>
    <m/>
  </r>
  <r>
    <x v="1"/>
    <x v="1"/>
    <n v="25032"/>
    <s v="CULTURA, RECREACIÓN Y DEPORTE"/>
    <x v="26"/>
    <s v="Personas beneficiadas con actividades recreo-deportivas comunitarias"/>
    <s v="Bogotá cultural y deportiva"/>
    <s v="Recreación y deporte "/>
    <s v="Presupuestos Participativos"/>
    <m/>
    <s v="2 - Bogotá confía en su bien-estar"/>
    <s v="14 - Bogotá deportiva, recreativa, artística, patrimonial e intercultural"/>
    <s v="Beneficiar 4000 Persona(s) en actividades recreo-deportivas comunitarias."/>
    <s v="ACTIVIDADES RECREODEPORTIVAS"/>
    <n v="4000"/>
    <n v="200"/>
    <n v="6.3950885719767222E-3"/>
    <s v="Suma"/>
    <n v="2503"/>
    <s v="2503-Chapinero en movimiento construye comunidad a través del deporte"/>
    <n v="0"/>
    <n v="0"/>
    <e v="#DIV/0!"/>
    <m/>
    <m/>
    <m/>
  </r>
  <r>
    <x v="1"/>
    <x v="1"/>
    <n v="25033"/>
    <s v="CULTURA, RECREACIÓN Y DEPORTE"/>
    <x v="28"/>
    <s v="Personas capacitadas en los campos deportivos o recreativos "/>
    <s v="Bogotá cultural y deportiva"/>
    <s v="Recreación y deporte "/>
    <s v="Presupuestos Participativos"/>
    <m/>
    <s v="2 - Bogotá confía en su bien-estar"/>
    <s v="14 - Bogotá deportiva, recreativa, artística, patrimonial e intercultural"/>
    <s v="Capacitar 3600 Persona(s) en los campos deportivos o recreativos"/>
    <s v="CAPACITACIÓN"/>
    <n v="3600"/>
    <n v="906"/>
    <n v="2.8969751231054549E-2"/>
    <s v="Suma"/>
    <n v="2503"/>
    <s v="2503-Chapinero en movimiento construye comunidad a través del deporte"/>
    <n v="0"/>
    <n v="0"/>
    <e v="#DIV/0!"/>
    <m/>
    <m/>
    <m/>
  </r>
  <r>
    <x v="1"/>
    <x v="1"/>
    <n v="25071"/>
    <s v="CULTURA, RECREACIÓN Y DEPORTE"/>
    <x v="33"/>
    <s v="Estímulos otorgados de apoyo al sector artístico y cultural "/>
    <s v="Bogotá cultural y deportiva"/>
    <s v="Iniciativas de interés cultural, artístico, patrimonial y de cultura ciudadana."/>
    <s v="Gestión Pública Local"/>
    <m/>
    <s v="2 - Bogotá confía en su bien-estar"/>
    <s v="14 - Bogotá deportiva, recreativa, artística, patrimonial e intercultural"/>
    <s v="Otorgar 16 Estímulo(s) de apoyo al sector artístico y cultural."/>
    <s v="ESTÍMULOS"/>
    <n v="16"/>
    <n v="98"/>
    <n v="3.1335934002685939E-3"/>
    <s v="Suma"/>
    <n v="2507"/>
    <s v="2507-Chapinero cultural promueve el talento y el patrimonio local"/>
    <n v="0"/>
    <n v="0"/>
    <e v="#DIV/0!"/>
    <m/>
    <m/>
    <m/>
  </r>
  <r>
    <x v="1"/>
    <x v="1"/>
    <n v="25072"/>
    <s v="CULTURA, RECREACIÓN Y DEPORTE"/>
    <x v="30"/>
    <s v="Eventos de promoción, circulción y apropiación de actividades artísticas, culturales y patrimoniales realizadas"/>
    <s v="Bogotá cultural y deportiva"/>
    <s v="Arte, cultura y patrimonio"/>
    <s v="Presupuestos Participativos"/>
    <m/>
    <s v="2 - Bogotá confía en su bien-estar"/>
    <s v="14 - Bogotá deportiva, recreativa, artística, patrimonial e intercultural"/>
    <s v="Realizar 10 Evento(s) de promoción, circulación y apropiación de actividades artísticas, culturales y patrimoniales."/>
    <s v="EVENTOS"/>
    <n v="10"/>
    <n v="140"/>
    <n v="4.4765620003837051E-3"/>
    <s v="Suma"/>
    <n v="2507"/>
    <s v="2507-Chapinero cultural promueve el talento y el patrimonio local"/>
    <n v="0"/>
    <n v="0"/>
    <e v="#DIV/0!"/>
    <m/>
    <m/>
    <m/>
  </r>
  <r>
    <x v="1"/>
    <x v="1"/>
    <n v="25073"/>
    <s v="CULTURA, RECREACIÓN Y DEPORTE"/>
    <x v="32"/>
    <s v="Personas beneficiadas y capacitadas con procesos de formación y exploración en los campos artísticos, culturales y patrimoniales "/>
    <s v="Bogotá cultural y deportiva"/>
    <s v="Arte, cultura y patrimonio"/>
    <s v="Presupuestos Participativos"/>
    <m/>
    <s v="2 - Bogotá confía en su bien-estar"/>
    <s v="14 - Bogotá deportiva, recreativa, artística, patrimonial e intercultural"/>
    <s v="Capacitar 1540 Persona(s) en los campos artísticos, interculturales, culturales y/o patrimoniales."/>
    <s v="CAPACITACIÓN"/>
    <n v="1540"/>
    <n v="574"/>
    <n v="1.8353904201573193E-2"/>
    <s v="Suma"/>
    <n v="2507"/>
    <s v="2507-Chapinero cultural promueve el talento y el patrimonio local"/>
    <n v="0"/>
    <n v="0"/>
    <e v="#DIV/0!"/>
    <m/>
    <m/>
    <m/>
  </r>
  <r>
    <x v="1"/>
    <x v="1"/>
    <n v="25074"/>
    <s v="CULTURA, RECREACIÓN Y DEPORTE"/>
    <x v="31"/>
    <s v="No. Organizaciones artísticas, culturales y patrimoniales beneficiadas con elementos entregados."/>
    <s v="Bogotá cultural y deportiva"/>
    <s v="Arte, cultura y patrimonio"/>
    <s v="Presupuestos Participativos"/>
    <m/>
    <s v="2 - Bogotá confía en su bien-estar"/>
    <s v="14 - Bogotá deportiva, recreativa, artística, patrimonial e intercultural"/>
    <s v="Beneficiar 32 Organización(es) artísticas, culturales y patrimoniales con elementos entregados."/>
    <s v="ENTREGA DE ELEMENTOS"/>
    <n v="32"/>
    <n v="162"/>
    <n v="5.1800217433011445E-3"/>
    <s v="Suma"/>
    <n v="2507"/>
    <s v="2507-Chapinero cultural promueve el talento y el patrimonio local"/>
    <n v="0"/>
    <n v="0"/>
    <e v="#DIV/0!"/>
    <m/>
    <m/>
    <m/>
  </r>
  <r>
    <x v="1"/>
    <x v="1"/>
    <n v="23021"/>
    <s v="AMBIENTE"/>
    <x v="34"/>
    <s v="Número de animales esterilizados"/>
    <s v="Cuidado de la vida"/>
    <s v="Protección y bienestar animal"/>
    <s v="Presupuestos Participativos"/>
    <m/>
    <s v="2 - Bogotá confía en su bien-estar"/>
    <s v="15 - Bogotá protege todas las formas de vida"/>
    <s v="Esterilizar 2695 Perros y gatos incluyendo los que está en condición de vulnerabilidad"/>
    <s v="ESTERILIZACIÓN"/>
    <n v="2695"/>
    <n v="122"/>
    <n v="3.9010040289058005E-3"/>
    <s v="Suma"/>
    <n v="2302"/>
    <s v="2302-Chapinero respeta todas las formas de vida"/>
    <n v="0"/>
    <n v="0"/>
    <e v="#DIV/0!"/>
    <m/>
    <m/>
    <m/>
  </r>
  <r>
    <x v="1"/>
    <x v="1"/>
    <n v="23022"/>
    <s v="AMBIENTE"/>
    <x v="35"/>
    <s v="Número de animales atendidos por los programas de brigadas médicas, urgencias veterinarias y adopciones"/>
    <s v="Cuidado de la vida"/>
    <s v="Protección y bienestar animal"/>
    <s v="Presupuestos Participativos"/>
    <m/>
    <s v="2 - Bogotá confía en su bien-estar"/>
    <s v="15 - Bogotá protege todas las formas de vida"/>
    <s v="Atender 4428 Animales en los programas de brigadas médicas, urgencias veterinarias y adopciones"/>
    <s v="BIENESTAR ANIMAL"/>
    <n v="4428"/>
    <n v="324"/>
    <n v="1.0360043486602289E-2"/>
    <s v="Suma"/>
    <n v="2302"/>
    <s v="2302-Chapinero respeta todas las formas de vida"/>
    <n v="0"/>
    <n v="0"/>
    <e v="#DIV/0!"/>
    <m/>
    <m/>
    <m/>
  </r>
  <r>
    <x v="1"/>
    <x v="1"/>
    <n v="25051"/>
    <s v="INTEGRACIÓN SOCIAL"/>
    <x v="37"/>
    <s v="Número de personas mayores con transferencias Monetarias"/>
    <s v="Menos pobreza "/>
    <s v="Apoyo económico para persona mayor - tipo C"/>
    <s v="Gestión Pública Local"/>
    <s v="Menos pobreza (12%)"/>
    <s v="2 - Bogotá confía en su bien-estar"/>
    <s v="7 - Bogotá, una ciudad con menos Pobreza"/>
    <s v="Beneficiar 679 Persona(s) al año mayores con apoyo económico tipo C."/>
    <s v="APOYO ECONÓMICO PERSONA MAYOR"/>
    <n v="679"/>
    <n v="192"/>
    <n v="6.1392850290976526E-3"/>
    <s v="Constante"/>
    <n v="2505"/>
    <s v="2505-Chapinero comprometido con el bienestar apoyo psicosocial y económico para la comunidad"/>
    <n v="0"/>
    <n v="0"/>
    <e v="#DIV/0!"/>
    <m/>
    <m/>
    <m/>
  </r>
  <r>
    <x v="1"/>
    <x v="1"/>
    <n v="25052"/>
    <s v="INTEGRACIÓN SOCIAL"/>
    <x v="38"/>
    <s v="Personas atendidas con apoyos que contribuyan al ingreso mínimo garantizado"/>
    <s v="Menos pobreza "/>
    <s v="Otras Transferencias Monetarias"/>
    <s v="Gestión Pública Local"/>
    <s v="Menos pobreza (12%)"/>
    <s v="2 - Bogotá confía en su bien-estar"/>
    <s v="7 - Bogotá, una ciudad con menos Pobreza"/>
    <s v="Atender 28000 Persona(s) con apoyos que contribuyan al ingreso mínimo garantizado."/>
    <s v="INGRESO MÍNIMO"/>
    <n v="28000"/>
    <n v="2922"/>
    <n v="9.3432244036579903E-2"/>
    <s v="Suma"/>
    <n v="2505"/>
    <s v="2505-Chapinero comprometido con el bienestar apoyo psicosocial y económico para la comunidad"/>
    <n v="0"/>
    <n v="0"/>
    <e v="#DIV/0!"/>
    <m/>
    <m/>
    <m/>
  </r>
  <r>
    <x v="1"/>
    <x v="1"/>
    <n v="25053"/>
    <s v="INTEGRACIÓN SOCIAL"/>
    <x v="39"/>
    <s v="Jóvenes beneficiados con transferencias condicionadas y  acompañamiento psicosocial para la promoción al acceso y permanencia a oportunidades de formación y empleabilidad"/>
    <s v="Menos pobreza "/>
    <s v="Transferencias monetarias condicionadas para jóvenes "/>
    <s v="Gestión Pública Local"/>
    <s v="Menos pobreza (12%)"/>
    <s v="2 - Bogotá confía en su bien-estar"/>
    <s v="7 - Bogotá, una ciudad con menos Pobreza"/>
    <s v="Beneficiar 160 Joven(es) con transferencias condicionadas y acompañamiento psicosocial para la promoción al acceso y permanencia a oportunidades de formación y empleabilidad"/>
    <s v="TRANSFERENCIAS MONETARIAS"/>
    <n v="160"/>
    <n v="192"/>
    <n v="6.1392850290976526E-3"/>
    <s v="Suma"/>
    <n v="2505"/>
    <s v="2505-Chapinero comprometido con el bienestar apoyo psicosocial y económico para la comunidad"/>
    <n v="0"/>
    <n v="0"/>
    <e v="#DIV/0!"/>
    <m/>
    <m/>
    <m/>
  </r>
  <r>
    <x v="1"/>
    <x v="1"/>
    <n v="25221"/>
    <s v="INTEGRACIÓN SOCIAL"/>
    <x v="90"/>
    <s v="Número de cupos habilitados para la atención de población en inseguridad alimentaria y nutricional del Distrito Capital, a través de comedores comunitarios."/>
    <s v="Menos pobreza "/>
    <s v="Comedores Comunitarios"/>
    <s v="Gestión Pública Local"/>
    <s v="Menos pobreza (12%)"/>
    <s v="2 - Bogotá confía en su bien-estar"/>
    <s v="8 - Erradicación del hambre en Bogotá"/>
    <s v="Habilitar 400 Cupo(s) para la atención de población en inseguridad alimentaria y nutricional del Distrito Capital, a través de comedores comunitarios."/>
    <s v="SEGURIDAD ALIMENTARIA"/>
    <n v="400"/>
    <n v="435"/>
    <n v="1.390931764404937E-2"/>
    <s v="Suma"/>
    <n v="2522"/>
    <s v="2522-Chapinero solidario comedores comunitarios para la vida"/>
    <n v="0"/>
    <n v="0"/>
    <e v="#DIV/0!"/>
    <m/>
    <m/>
    <m/>
  </r>
  <r>
    <x v="1"/>
    <x v="1"/>
    <n v="25211"/>
    <s v="EDUCACIÓN"/>
    <x v="40"/>
    <s v="Sedes educativas urbanas y rurales dotadas con recursos pedagógicos y/o tecnológicos"/>
    <s v="Educación como eje del potencial humano"/>
    <s v="Dotación de equipamientos para instituciones educativas públicas del distrito."/>
    <s v="Gestión Pública Local"/>
    <s v="Educación como eje del potencial humano (9%)"/>
    <s v="3 - Bogotá confía en su potencial"/>
    <s v="16 - Atención Integral a la Primera Infancia y Educación como Eje del Potencial Humano"/>
    <s v="Dotar 7 Sede(s) educativas urbanas y rurales con recursos pedagógicos y/o tecnológicos"/>
    <s v="DOTACIÓN"/>
    <n v="7"/>
    <n v="50"/>
    <n v="1.5987721429941806E-3"/>
    <s v="Suma"/>
    <n v="2521"/>
    <s v="2521-Chapinero impulsa tu futuro dotación y apoyo para estudiantes"/>
    <n v="0"/>
    <n v="0"/>
    <e v="#DIV/0!"/>
    <m/>
    <m/>
    <m/>
  </r>
  <r>
    <x v="1"/>
    <x v="1"/>
    <n v="25212"/>
    <s v="EDUCACIÓN"/>
    <x v="41"/>
    <s v="Número de estudiantes beneficiados con apoyo de sostenimiento para la permanencia en la educación posmedia (niveles de formación técnico profesional, tecnólogo, profesional universitario y educación para el trabajo y desarrollo humano)."/>
    <s v="Educación como eje del potencial humano"/>
    <s v="Apoyo para educación superior"/>
    <s v="Gestión Pública Local"/>
    <s v="Educación como eje del potencial humano (9%)"/>
    <s v="3 - Bogotá confía en su potencial"/>
    <s v="16 - Atención Integral a la Primera Infancia y Educación como Eje del Potencial Humano"/>
    <s v="Beneficiar 229 Estudiante(s) con apoyo de sostenimiento para la permanencia en la educación posmedia (niveles de formación técnico profesional, tecnólogo, profesional universitario y educación para el trabajo y desarrollo humano)."/>
    <s v="SOSTENIMIENTO"/>
    <n v="229"/>
    <n v="670"/>
    <n v="2.1423546716122017E-2"/>
    <s v="Suma"/>
    <n v="2521"/>
    <s v="2521-Chapinero impulsa tu futuro dotación y apoyo para estudiantes"/>
    <n v="0"/>
    <n v="0"/>
    <e v="#DIV/0!"/>
    <m/>
    <m/>
    <m/>
  </r>
  <r>
    <x v="1"/>
    <x v="1"/>
    <n v="25213"/>
    <s v="EDUCACIÓN"/>
    <x v="42"/>
    <s v="Número de estudiantes beneficiados en programas de educación posmedia (niveles de formación técnico profesional, tecnólogo, profesional universitario y educación para el trabajo y desarrollo humano)."/>
    <s v="Educación como eje del potencial humano"/>
    <s v="Apoyo para educación superior"/>
    <s v="Gestión Pública Local"/>
    <s v="Educación como eje del potencial humano (9%)"/>
    <s v="3 - Bogotá confía en su potencial"/>
    <s v="16 - Atención Integral a la Primera Infancia y Educación como Eje del Potencial Humano"/>
    <s v="Beneficiar 229 Estudiante(s) en programas de educación posmedia (niveles de formación técnico profesional, tecnólogo, profesional universitario y educación para el trabajo y desarrollo humano)."/>
    <s v="APOYO EDUCACIÓN POSMEDIA"/>
    <n v="229"/>
    <n v="2146"/>
    <n v="6.8619300377310219E-2"/>
    <s v="Suma"/>
    <n v="2521"/>
    <s v="2521-Chapinero impulsa tu futuro dotación y apoyo para estudiantes"/>
    <n v="0"/>
    <n v="0"/>
    <e v="#DIV/0!"/>
    <m/>
    <m/>
    <m/>
  </r>
  <r>
    <x v="1"/>
    <x v="1"/>
    <n v="24751"/>
    <s v="DESARROLLO ECONÓMICO, INDUSTRIA Y TURISMO"/>
    <x v="43"/>
    <s v="Número de acciones realizadas para fortalecer las capacidades y/o habilidades, técnicas y blandas de las personas de la localidad, con el fin de mejorar el acceso a oportunidades de empleo."/>
    <s v="Desarrollo empresarial, productividad y empleo"/>
    <s v="Fortalecimiento de habilidades para la empleabilidad - impulso al empleo local."/>
    <s v="Presupuestos Participativos"/>
    <m/>
    <s v="3 - Bogotá confía en su potencial"/>
    <s v="19 - Desarrollo empresarial, productividad y empleo"/>
    <s v="Realizar 757 Acción(es) para fortalecer las capacidades y/o habilidades, técnicas y blandas de las personas de la localidad, con el fin de mejorar el acceso a oportunidades de empleo."/>
    <s v="FORTALECIMIENTO DE CAPACIDADES"/>
    <n v="757"/>
    <n v="372"/>
    <n v="1.1894864743876703E-2"/>
    <s v="Suma"/>
    <n v="2475"/>
    <s v="2475-Chapinero progresa oportunidades para el desarrollo productivo y laboral"/>
    <n v="0"/>
    <n v="0"/>
    <e v="#DIV/0!"/>
    <m/>
    <m/>
    <m/>
  </r>
  <r>
    <x v="1"/>
    <x v="1"/>
    <n v="24752"/>
    <s v="DESARROLLO ECONÓMICO, INDUSTRIA Y TURISMO"/>
    <x v="44"/>
    <s v="Número de Mipymes y/o emprendimientos orientados al fortalecimiento de las capacidades locales para la gestión y el desarrollo turístico apoyados."/>
    <s v="Emprendimiento equitativo e incluyente"/>
    <s v="Desarrollo turístico local"/>
    <s v="Presupuestos Participativos"/>
    <m/>
    <s v="3 - Bogotá confía en su potencial"/>
    <s v="19 - Desarrollo empresarial, productividad y empleo"/>
    <s v="Apoyar 159 Mipyme(s) y/o emprendimientos orientados al fortalecimiento de las capacidades locales para la gestión y el desarrollo turístico"/>
    <s v="DESARROLLO TURÍSTICO"/>
    <n v="159"/>
    <n v="269"/>
    <n v="8.6013941293086905E-3"/>
    <s v="Suma"/>
    <n v="2475"/>
    <s v="2475-Chapinero progresa oportunidades para el desarrollo productivo y laboral"/>
    <n v="0"/>
    <n v="0"/>
    <e v="#DIV/0!"/>
    <m/>
    <m/>
    <m/>
  </r>
  <r>
    <x v="1"/>
    <x v="1"/>
    <n v="24801"/>
    <s v="CULTURA, RECREACIÓN Y DEPORTE"/>
    <x v="47"/>
    <s v="Número de proyectos financiados y acompañados del sector cultural y creativo."/>
    <s v="Bogotá cultural y deportiva"/>
    <s v="Sostenibilidad del ecosistema cultural y creativo"/>
    <s v="Presupuestos Participativos"/>
    <m/>
    <s v="3 - Bogotá confía en su potencial"/>
    <s v="20 - Promoción del emprendimiento formal, equitativo e incluyente"/>
    <s v="Financiar 30 Proyecto(s) del sector cultural y creativo."/>
    <s v="SOSTENIBILIDAD"/>
    <n v="30"/>
    <n v="599"/>
    <n v="1.9153290273070282E-2"/>
    <s v="Suma"/>
    <n v="2480"/>
    <s v="2480-Chapinero impulsa la creatividad financiación para el talento cultural"/>
    <n v="0"/>
    <n v="0"/>
    <e v="#DIV/0!"/>
    <m/>
    <m/>
    <m/>
  </r>
  <r>
    <x v="1"/>
    <x v="1"/>
    <n v="25001"/>
    <s v="DESARROLLO ECONÓMICO, INDUSTRIA Y TURISMO"/>
    <x v="45"/>
    <s v="Número  de hogares y/o unidades productivas vinculadas a procesos productivos y de comercialización en el sector rural"/>
    <s v="Emprendimiento equitativo e incluyente"/>
    <s v="Extensión agropecuaria y productividad rural"/>
    <s v="Presupuestos Participativos"/>
    <m/>
    <s v="3 - Bogotá confía en su potencial"/>
    <s v="20 - Promoción del emprendimiento formal, equitativo e incluyente"/>
    <s v="Vincular 54 Hogar(es) y/o unidades productivas a procesos productivos y de comercialización en el sector rural."/>
    <s v="PRODUCTIVIDAD Y COMERCIALIZACIÓN"/>
    <n v="54"/>
    <n v="0"/>
    <n v="0"/>
    <s v="Suma"/>
    <n v="2500"/>
    <s v="2500-Chapinero emprende con propósito transforma vidas y negocios locales"/>
    <n v="0"/>
    <n v="0"/>
    <e v="#DIV/0!"/>
    <m/>
    <m/>
    <m/>
  </r>
  <r>
    <x v="1"/>
    <x v="1"/>
    <n v="25002"/>
    <s v="DESARROLLO ECONÓMICO, INDUSTRIA Y TURISMO"/>
    <x v="46"/>
    <s v="Número de Mipymes, emprendimientos y/o actores de la economia informal apoyados para el fortalecimiento del tejido empresarial local."/>
    <s v="Emprendimiento equitativo e incluyente"/>
    <s v="Fortalecimiento del tejido empresarial local"/>
    <s v="Presupuestos Participativos"/>
    <m/>
    <s v="3 - Bogotá confía en su potencial"/>
    <s v="20 - Promoción del emprendimiento formal, equitativo e incluyente"/>
    <s v="Apoyar 177 Mipyme(s), emprendimientos y/o actores de la economía informal para el fortalecimiento del tejido empresarial local."/>
    <s v="TEJIDO EMPRESARIAL LOCAL"/>
    <n v="177"/>
    <n v="264"/>
    <n v="8.4415169150092728E-3"/>
    <s v="Suma"/>
    <n v="2500"/>
    <s v="2500-Chapinero emprende con propósito transforma vidas y negocios locales"/>
    <n v="0"/>
    <n v="0"/>
    <e v="#DIV/0!"/>
    <m/>
    <m/>
    <m/>
  </r>
  <r>
    <x v="1"/>
    <x v="1"/>
    <n v="24961"/>
    <s v="CULTURA, RECREACIÓN Y DEPORTE"/>
    <x v="91"/>
    <s v="m2 de Parques de la red de proximidad construidos y dotados"/>
    <s v="Desarrollo urbano y rural integral"/>
    <s v="Construcción, mantenimiento y dotación de parques de la red de proximidad"/>
    <s v="Presupuestos Participativos"/>
    <m/>
    <s v="4 - Bogotá ordena su territorio y avanza en su acción climática"/>
    <s v="24 - Revitalización y renovación urbana y rural con inclusión"/>
    <s v="Construir 950 Metro(s) cuadrado(s) de la red de proximidad (la construcción incluye su dotación)."/>
    <s v="CONSTRUCCIÓN"/>
    <n v="950"/>
    <n v="0"/>
    <n v="0"/>
    <s v="Suma"/>
    <n v="2496"/>
    <s v="2496-Chapinero re-activa parques para todos"/>
    <n v="0"/>
    <n v="0"/>
    <e v="#DIV/0!"/>
    <m/>
    <m/>
    <m/>
  </r>
  <r>
    <x v="1"/>
    <x v="1"/>
    <n v="24962"/>
    <s v="CULTURA, RECREACIÓN Y DEPORTE"/>
    <x v="48"/>
    <s v="Número de Parques de la red de proximidad intervenidos en mejoramiento, mantenimiento y/o dotación"/>
    <s v="Desarrollo urbano y rural integral"/>
    <s v="Construcción, mantenimiento y dotación de parques de la red de proximidad"/>
    <s v="Presupuestos Participativos"/>
    <m/>
    <s v="4 - Bogotá ordena su territorio y avanza en su acción climática"/>
    <s v="24 - Revitalización y renovación urbana y rural con inclusión"/>
    <s v="Intervenir 6 Parque(s) de la red de proximidad con acciones de mejoramiento, mantenimiento y/o dotación."/>
    <s v="INTERVENCIÓN"/>
    <n v="6"/>
    <n v="586"/>
    <n v="1.8737609515891793E-2"/>
    <s v="Suma"/>
    <n v="2496"/>
    <s v="2496-Chapinero re-activa parques para todos"/>
    <n v="0"/>
    <n v="0"/>
    <e v="#DIV/0!"/>
    <m/>
    <m/>
    <m/>
  </r>
  <r>
    <x v="1"/>
    <x v="1"/>
    <n v="24991"/>
    <s v="CULTURA, RECREACIÓN Y DEPORTE"/>
    <x v="49"/>
    <s v="No. de equipamientos culturales intervenidos con acciones de construcción, adecuación y/o dotación"/>
    <s v="Desarrollo urbano y rural integral"/>
    <s v="Dotación de equipamientos culturales de escala local"/>
    <s v="Presupuestos Participativos"/>
    <m/>
    <s v="4 - Bogotá ordena su territorio y avanza en su acción climática"/>
    <s v="24 - Revitalización y renovación urbana y rural con inclusión"/>
    <s v="Intervenir 4 Equipamiento(s) culturales con acciones de construcción, adecuación y/o dotación."/>
    <s v="INTERVENCIÓN"/>
    <n v="4"/>
    <n v="276"/>
    <n v="8.8252222293278768E-3"/>
    <s v="Suma"/>
    <n v="2499"/>
    <s v="2499-Chapinero cultura en evolución transformar espacios para la creatividad"/>
    <n v="0"/>
    <n v="0"/>
    <e v="#DIV/0!"/>
    <m/>
    <m/>
    <m/>
  </r>
  <r>
    <x v="1"/>
    <x v="1"/>
    <n v="23081"/>
    <s v="AMBIENTE"/>
    <x v="51"/>
    <s v="Número de hectáreas de conectores ecosistémicos de la Estructura Ecológica Principal intervenidos"/>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Intervenir 3,3 Hectárea(s) de conectores ecosistémicos de la Estructura Ecológica Principal"/>
    <s v="CONECTORES ECOSISTÉMICOS"/>
    <n v="3.3"/>
    <n v="182"/>
    <n v="5.8195306004988172E-3"/>
    <s v="Suma"/>
    <n v="2308"/>
    <s v="2308-Chapinero conecta la vida"/>
    <n v="0"/>
    <n v="0"/>
    <e v="#DIV/0!"/>
    <m/>
    <m/>
    <m/>
  </r>
  <r>
    <x v="1"/>
    <x v="1"/>
    <n v="24841"/>
    <s v="AMBIENTE"/>
    <x v="58"/>
    <s v="Número de huertas urbanas implementadas"/>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Implementar 100 Huerta(s) urbanas"/>
    <s v="HUERTAS URBANAS"/>
    <n v="100"/>
    <n v="176"/>
    <n v="5.6276779433395152E-3"/>
    <s v="Suma"/>
    <n v="2484"/>
    <s v="2484-Chapinero verde por naturaleza"/>
    <n v="0"/>
    <n v="0"/>
    <e v="#DIV/0!"/>
    <m/>
    <m/>
    <m/>
  </r>
  <r>
    <x v="1"/>
    <x v="1"/>
    <n v="24842"/>
    <s v="AMBIENTE"/>
    <x v="60"/>
    <s v="Número de procesos comunitarios de educación ambiental implementados y/o fortalecidos"/>
    <s v="Desarrollo urbano y rural integral"/>
    <s v="Asistencia técnica agropecuaria y ambiental"/>
    <s v="Gestión Pública Local"/>
    <m/>
    <s v="4 - Bogotá ordena su territorio y avanza en su acción climática"/>
    <s v="25 - Aumento de la resiliencia al cambio climático y reducción de la vulnerabilidad"/>
    <s v="Implementar 4 Proceso(s) comunitarios de educación ambiental que promueven la conservación de la biodiversidad y el agua"/>
    <s v="EDUCACIÓN AMBIENTAL"/>
    <n v="4"/>
    <n v="120"/>
    <n v="3.8370531431860333E-3"/>
    <s v="Suma"/>
    <n v="2484"/>
    <s v="2484-Chapinero verde por naturaleza"/>
    <n v="0"/>
    <n v="0"/>
    <e v="#DIV/0!"/>
    <m/>
    <m/>
    <m/>
  </r>
  <r>
    <x v="1"/>
    <x v="1"/>
    <n v="24843"/>
    <s v="AMBIENTE"/>
    <x v="55"/>
    <s v="Número de procesos comunitarios de educación ambiental implementados"/>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Implementar 1 Proceso(s) Implementar 1 proceso comunitario de educación ambiental que promueven la conservación de la biodiversidad y el agua"/>
    <s v="EDUCACIÓN AMBIENTAL"/>
    <n v="1"/>
    <n v="0"/>
    <n v="0"/>
    <s v="Suma"/>
    <n v="2484"/>
    <s v="2484-Chapinero verde por naturaleza"/>
    <n v="0"/>
    <n v="0"/>
    <e v="#DIV/0!"/>
    <m/>
    <m/>
    <m/>
  </r>
  <r>
    <x v="1"/>
    <x v="1"/>
    <n v="24844"/>
    <s v="HÁBITAT"/>
    <x v="57"/>
    <s v="Personas capacitadas en separación en la fuente y reciclaje"/>
    <s v="Protección del ambiente y resiliencia al cambio climático"/>
    <s v="Cambios de hábitos de consumo, separación en la fuente y reciclaje."/>
    <s v="Presupuestos Participativos"/>
    <m/>
    <s v="4 - Bogotá ordena su territorio y avanza en su acción climática"/>
    <s v="25 - Aumento de la resiliencia al cambio climático y reducción de la vulnerabilidad"/>
    <s v="Capacitar 4800 Persona(s) en separación en la fuente y reciclaje."/>
    <s v="SEPARACIÓN EN LA FUENTE"/>
    <n v="4800"/>
    <n v="419"/>
    <n v="1.3397710558291233E-2"/>
    <s v="Suma"/>
    <n v="2484"/>
    <s v="2484-Chapinero verde por naturaleza"/>
    <n v="0"/>
    <n v="0"/>
    <e v="#DIV/0!"/>
    <m/>
    <m/>
    <m/>
  </r>
  <r>
    <x v="1"/>
    <x v="1"/>
    <n v="24845"/>
    <s v="AMBIENTE"/>
    <x v="54"/>
    <s v="Número de m2 de jardinería convencional y biodiversa mantenidos"/>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Mantener 1050 Metro(s) cuadrado(s) de jardinería"/>
    <s v="JARDINERÍA"/>
    <n v="1050"/>
    <n v="112"/>
    <n v="3.5812496003069642E-3"/>
    <s v="Suma"/>
    <n v="2484"/>
    <s v="2484-Chapinero verde por naturaleza"/>
    <n v="0"/>
    <n v="0"/>
    <e v="#DIV/0!"/>
    <m/>
    <m/>
    <m/>
  </r>
  <r>
    <x v="1"/>
    <x v="1"/>
    <n v="24846"/>
    <s v="AMBIENTE"/>
    <x v="52"/>
    <s v="Número de árboles mantenidos en zona urbana"/>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Mantener 600 Arbol(es) en zona urbana"/>
    <s v="ARBOLADO"/>
    <n v="600"/>
    <n v="0"/>
    <n v="0"/>
    <s v="Suma"/>
    <n v="2484"/>
    <s v="2484-Chapinero verde por naturaleza"/>
    <n v="0"/>
    <n v="0"/>
    <e v="#DIV/0!"/>
    <m/>
    <m/>
    <m/>
  </r>
  <r>
    <x v="1"/>
    <x v="1"/>
    <n v="24611"/>
    <s v="MOVILIDAD"/>
    <x v="62"/>
    <s v="Kilómetros-carril construidos y/o conservados de malla vial urbana (local y/o intermedia)"/>
    <s v="Infraestructura segura e incluyente"/>
    <s v="Diseño, construcción y conservación (mantenimiento y rehabilitación) de la malla vial local e intermedia urbana o rural."/>
    <s v="Presupuestos Participativos"/>
    <s v="Infraestructura segura e incluyente (14%)"/>
    <s v="4 - Bogotá ordena su territorio y avanza en su acción climática"/>
    <s v="26 - Movilidad Sostenible"/>
    <s v="Intervenir 5 Kilómetro(s)-carril de malla vial urbana (local y/o intermedia) con acciones de construcción y/o conservación"/>
    <s v="INTERVENCIÓN MALLA VIAL LOCAL"/>
    <n v="5"/>
    <n v="3283"/>
    <n v="0.10497537890899789"/>
    <s v="Suma"/>
    <n v="2461"/>
    <s v="2461-Chapinero trabaja por la movilidad en vías urbanas y rurales"/>
    <n v="0"/>
    <n v="0"/>
    <e v="#DIV/0!"/>
    <m/>
    <m/>
    <m/>
  </r>
  <r>
    <x v="1"/>
    <x v="1"/>
    <n v="24612"/>
    <s v="MOVILIDAD"/>
    <x v="61"/>
    <s v="Kilómetros-carril construidos y/o conservados de malla vial rural"/>
    <s v="Infraestructura segura e incluyente"/>
    <s v="Diseño, construcción y conservación (mantenimiento y rehabilitación) de la malla vial local e intermedia urbana o rural."/>
    <s v="Presupuestos Participativos"/>
    <s v="Infraestructura segura e incluyente (14%)"/>
    <s v="4 - Bogotá ordena su territorio y avanza en su acción climática"/>
    <s v="26 - Movilidad Sostenible"/>
    <s v="Intervenir 2 Kilómetro(s)-carril de malla vial rural con acciones de construcción y/o conservación"/>
    <s v="INTERVENCIÓN MALLA VIAL RURAL"/>
    <n v="2"/>
    <n v="0"/>
    <n v="0"/>
    <s v="Suma"/>
    <n v="2461"/>
    <s v="2461-Chapinero trabaja por la movilidad en vías urbanas y rurales"/>
    <n v="0"/>
    <n v="0"/>
    <e v="#DIV/0!"/>
    <m/>
    <m/>
    <m/>
  </r>
  <r>
    <x v="1"/>
    <x v="1"/>
    <n v="23362"/>
    <s v="AMBIENTE"/>
    <x v="64"/>
    <s v="Número de obras de mitigación y/u obras de mitigación existentes con mantenimiento"/>
    <s v="Protección del ambiente y resiliencia al cambio climático"/>
    <s v="Manejo de emergencias y mitigación del riesgo de desastres"/>
    <s v="Gestión Pública Local"/>
    <m/>
    <s v="4 - Bogotá ordena su territorio y avanza en su acción climática"/>
    <s v="27 - Gestión del riesgo de desastres para un territorio seguro"/>
    <s v="Realizar 2 Obra(s) de mitigación y/u obras de mitigación existentes con mantenimiento"/>
    <s v="OBRAS DE MITIGACIÓN"/>
    <n v="2"/>
    <n v="0"/>
    <n v="0"/>
    <s v="Suma"/>
    <n v="2336"/>
    <s v="2336-Chapinero preparado y seguro mitigación y respuesta a emergencias"/>
    <n v="0"/>
    <n v="0"/>
    <e v="#DIV/0!"/>
    <m/>
    <m/>
    <m/>
  </r>
  <r>
    <x v="1"/>
    <x v="1"/>
    <n v="23363"/>
    <s v="AMBIENTE"/>
    <x v="63"/>
    <s v="Número de acciones efectivas para el fortalecimiento de las capacidades locales en torno a la gestión del riesgo"/>
    <s v="Protección del ambiente y resiliencia al cambio climático"/>
    <s v="Manejo de emergencias y mitigación del riesgo de desastres"/>
    <s v="Gestión Pública Local"/>
    <m/>
    <s v="4 - Bogotá ordena su territorio y avanza en su acción climática"/>
    <s v="27 - Gestión del riesgo de desastres para un territorio seguro"/>
    <s v="Realizar 1 Acción(es) efectivas para el fortalecimiento de las capacidades locales para la respuesta a emergencias y desastres."/>
    <s v="GESTIÓN DEL RIESGO"/>
    <n v="1"/>
    <n v="0"/>
    <n v="0"/>
    <s v="Suma"/>
    <n v="2336"/>
    <s v="2336-Chapinero preparado y seguro mitigación y respuesta a emergencias"/>
    <n v="0"/>
    <n v="0"/>
    <e v="#DIV/0!"/>
    <m/>
    <m/>
    <m/>
  </r>
  <r>
    <x v="1"/>
    <x v="1"/>
    <n v="23321"/>
    <s v="HÁBITAT"/>
    <x v="92"/>
    <s v="Número de acueductos veredales asistidos o intervenidos técnica u organizacionalmente."/>
    <s v="Hábitat sostenible e incluyente"/>
    <s v="Acueductos veredales y saneamiento básico."/>
    <s v="Presupuestos Participativos"/>
    <m/>
    <s v="4 - Bogotá ordena su territorio y avanza en su acción climática"/>
    <s v="29 - Servicios públicos inclusivos y sostenibles"/>
    <s v="Fortalecer 3 Acueducto(s) Veredal(es) con asistencia o intervenidos técnica u organizacionalmente."/>
    <s v="ACUEDUCTOS VEREDALES"/>
    <n v="3"/>
    <n v="860"/>
    <n v="2.7498880859499905E-2"/>
    <s v="Suma"/>
    <n v="2332"/>
    <s v="2332-Chapinero fortalece la vida rural asistencia técnica para acueductos"/>
    <n v="0"/>
    <n v="0"/>
    <e v="#DIV/0!"/>
    <m/>
    <m/>
    <m/>
  </r>
  <r>
    <x v="1"/>
    <x v="1"/>
    <n v="23061"/>
    <s v="INTEGRACIÓN SOCIAL"/>
    <x v="67"/>
    <s v="Unidades operativas orientadas a la atención de jóvenes (casas de la juventud, centros forjar) dotadas y/o acondicionadas"/>
    <s v="Desarrollo urbano y rural integral"/>
    <s v="Dotación, adecuación y mejoramiento a unidades operativas de servicios sociales de la SDIS"/>
    <s v="Presupuestos Participativos"/>
    <m/>
    <s v="4 - Bogotá ordena su territorio y avanza en su acción climática"/>
    <s v="30 - Atención del déficit social para un hábitat digno"/>
    <s v="Dotar 1 Unidad(es) operativa orientada a la atención de jóvenes (casas de la juventud, centros forjar)"/>
    <s v="DOTACIÓN"/>
    <n v="1"/>
    <n v="0"/>
    <n v="0"/>
    <s v="Suma"/>
    <n v="2306"/>
    <s v="2306-Chapinero para todos espacios que fomentan el cuidado y el crecimiento"/>
    <n v="0"/>
    <n v="0"/>
    <e v="#DIV/0!"/>
    <m/>
    <m/>
    <m/>
  </r>
  <r>
    <x v="1"/>
    <x v="1"/>
    <n v="23062"/>
    <s v="INTEGRACIÓN SOCIAL"/>
    <x v="68"/>
    <s v="Unidades operativas orientadas a la atención de la primera infancia  (Jardines Infantiles, Casas de Pensamiento Intercultural, Modalidad Espacios Rurales, Crecemos en la Ruralidad, Creciendo Juntos, Centros Amar) dotadas y/o acondicionadas "/>
    <s v="Desarrollo urbano y rural integral"/>
    <s v="Dotación, adecuación y mejoramiento a unidades operativas de servicios sociales de la SDIS"/>
    <s v="Presupuestos Participativos"/>
    <m/>
    <s v="4 - Bogotá ordena su territorio y avanza en su acción climática"/>
    <s v="30 - Atención del déficit social para un hábitat digno"/>
    <s v="Dotar 2 Unidad(es) operativas orientadas a la atención de la primera infancia (Jardines Infantiles, Casas de Pensamiento Intercultural, Modalidad Espacios Rurales, Crecemos en la Ruralidad, Creciendo Juntos, Centros Amar, Centros Forjar)"/>
    <s v="DOTACIÓN"/>
    <n v="2"/>
    <n v="196"/>
    <n v="6.2671868005371879E-3"/>
    <s v="Suma"/>
    <n v="2306"/>
    <s v="2306-Chapinero para todos espacios que fomentan el cuidado y el crecimiento"/>
    <n v="0"/>
    <n v="0"/>
    <e v="#DIV/0!"/>
    <m/>
    <m/>
    <m/>
  </r>
  <r>
    <x v="1"/>
    <x v="1"/>
    <n v="23063"/>
    <s v="INTEGRACIÓN SOCIAL"/>
    <x v="69"/>
    <s v="Unidades operativas orientadas a la prestación de servicios sociales a la persona mayor dotadas y/o acondicionadas"/>
    <s v="Desarrollo urbano y rural integral"/>
    <s v="Dotación, adecuación y mejoramiento a unidades operativas de servicios sociales de la SDIS"/>
    <s v="Presupuestos Participativos"/>
    <m/>
    <s v="4 - Bogotá ordena su territorio y avanza en su acción climática"/>
    <s v="30 - Atención del déficit social para un hábitat digno"/>
    <s v="Dotar 1 Unidad(es) operativas orientadas a la prestación de servicios a la persona mayor"/>
    <s v="DOTACIÓN"/>
    <n v="1"/>
    <n v="0"/>
    <n v="0"/>
    <s v="Suma"/>
    <n v="2306"/>
    <s v="2306-Chapinero para todos espacios que fomentan el cuidado y el crecimiento"/>
    <n v="0"/>
    <n v="0"/>
    <e v="#DIV/0!"/>
    <m/>
    <m/>
    <m/>
  </r>
  <r>
    <x v="1"/>
    <x v="1"/>
    <n v="23521"/>
    <s v="HÁBITAT"/>
    <x v="70"/>
    <s v="Viviendas de interés social rurales mejoradas "/>
    <s v="Hábitat sostenible e incluyente"/>
    <s v="Asignación del subsidio de mejoramiento de vivienda"/>
    <s v="Gestión Pública Local"/>
    <m/>
    <s v="4 - Bogotá ordena su territorio y avanza en su acción climática"/>
    <s v="31 - Acceso equitativo de vivienda urbana y rural"/>
    <s v="Mejorar 17 Vivienda(s) de interés social rurales."/>
    <s v="MEJORAMIENTO DE VIVIENDA"/>
    <n v="17"/>
    <n v="0"/>
    <n v="0"/>
    <s v="Suma"/>
    <n v="2352"/>
    <s v="2352-Chapinero construye futuro renovación de viviendas rurales"/>
    <n v="0"/>
    <n v="0"/>
    <e v="#DIV/0!"/>
    <m/>
    <m/>
    <m/>
  </r>
  <r>
    <x v="1"/>
    <x v="1"/>
    <n v="25271"/>
    <s v="GOBIERNO"/>
    <x v="71"/>
    <s v="Estrategias de fortalecimiento institucional realizadas"/>
    <s v="Gobierno confiable"/>
    <s v="Fortalecimiento institucional"/>
    <s v="Gestión Pública Local"/>
    <s v="Gobierno confiable (15%)"/>
    <s v="5 - Bogotá confía en su gobierno"/>
    <s v="33 - Fortalecimiento institucional para un gobierno confiable"/>
    <s v="Realizar 4 Estrategia(s) de fortalecimiento institucional (una por vigencia)."/>
    <s v="FORTALECIMIENTO INSTITUCIONAL"/>
    <n v="4"/>
    <n v="2309"/>
    <n v="7.383129756347126E-2"/>
    <s v="Suma"/>
    <n v="2527"/>
    <s v="2527-Chapinero comprometido con la transparencia fortalecimiento institucional y control en acción"/>
    <n v="0"/>
    <n v="0"/>
    <e v="#DIV/0!"/>
    <m/>
    <m/>
    <m/>
  </r>
  <r>
    <x v="1"/>
    <x v="1"/>
    <n v="25272"/>
    <s v="GOBIERNO"/>
    <x v="73"/>
    <s v="Estrategias de inspección, vigilancia y control realizada"/>
    <s v="Gobierno confiable"/>
    <s v="Inspección, vigilancia y control."/>
    <s v="Gestión Pública Local"/>
    <s v="Gobierno confiable (15%)"/>
    <s v="5 - Bogotá confía en su gobierno"/>
    <s v="33 - Fortalecimiento institucional para un gobierno confiable"/>
    <s v="Realizar 4 Estrategia(s) de inspección, vigilancia y control (una por vigencia)."/>
    <s v="IVC"/>
    <n v="4"/>
    <n v="1958"/>
    <n v="6.2607917119652107E-2"/>
    <s v="Suma"/>
    <n v="2527"/>
    <s v="2527-Chapinero comprometido con la transparencia fortalecimiento institucional y control en acción"/>
    <n v="0"/>
    <n v="0"/>
    <e v="#DIV/0!"/>
    <m/>
    <m/>
    <m/>
  </r>
  <r>
    <x v="1"/>
    <x v="1"/>
    <n v="25273"/>
    <s v="GOBIERNO"/>
    <x v="93"/>
    <s v="Unidades de innovación publica  y social fortalecidas"/>
    <s v="Gobierno confiable"/>
    <s v="Creación de Laboratorios de Innovación Social y Transparencia"/>
    <s v="Gestión Pública Local"/>
    <m/>
    <s v="5 - Bogotá confía en su gobierno"/>
    <s v="33 - Fortalecimiento institucional para un gobierno confiable"/>
    <s v="Fortalecer 4 unidades de innovación publica y social a nivel local"/>
    <s v="INNOVACIÓN PÚBLICA"/>
    <n v="4"/>
    <n v="50"/>
    <n v="1.5987721429941806E-3"/>
    <s v="Suma"/>
    <n v="2527"/>
    <s v="2527-Chapinero comprometido con la transparencia fortalecimiento institucional y control en acción"/>
    <n v="0"/>
    <n v="0"/>
    <e v="#DIV/0!"/>
    <m/>
    <m/>
    <m/>
  </r>
  <r>
    <x v="1"/>
    <x v="1"/>
    <n v="23031"/>
    <s v="GESTIÓN PÚBLICA"/>
    <x v="75"/>
    <s v="Procesos de formacion y desarrollo de competencias digitales realizados en zonas rurales y/o apartadas y urbanas"/>
    <s v="Ciudad inteligente​"/>
    <s v="Conectividad y redes de comunicación."/>
    <s v="Presupuestos Participativos"/>
    <m/>
    <s v="5 - Bogotá confía en su gobierno"/>
    <s v="35 - Bogotá ciudad Inteligente"/>
    <s v="Operativizar 4 Centro(s) de Acceso Comunitario en zonas rurales y/o apartadas y/o urbanas, con énfasis en procesos de formación y desarrollo de competencias digitales"/>
    <s v="FORTALECIMIENTO DE CAPACIDADES"/>
    <n v="4"/>
    <n v="178"/>
    <n v="5.6916288290592828E-3"/>
    <s v="Suma"/>
    <n v="2303"/>
    <s v="2303-Chapinero conecta con su comunidad"/>
    <n v="0"/>
    <n v="0"/>
    <e v="#DIV/0!"/>
    <m/>
    <m/>
    <m/>
  </r>
  <r>
    <x v="1"/>
    <x v="1"/>
    <n v="23032"/>
    <s v="GESTIÓN PÚBLICA"/>
    <x v="74"/>
    <s v="Servicios TIC´s generados en zonas rurales y/o apartadas y urbanas"/>
    <s v="Ciudad inteligente​"/>
    <s v="Conectividad y redes de comunicación."/>
    <s v="Presupuestos Participativos"/>
    <m/>
    <s v="5 - Bogotá confía en su gobierno"/>
    <s v="35 - Bogotá ciudad Inteligente"/>
    <s v="Operativizar 4 Centro(s) de Acceso Comunitario en zonas rurales y/o apartadas y/o urbanas, con énfasis en Servicios TIC´s generados."/>
    <s v="CONECTIVIDAD"/>
    <n v="4"/>
    <n v="178"/>
    <n v="5.6916288290592828E-3"/>
    <s v="Suma"/>
    <n v="2303"/>
    <s v="2303-Chapinero conecta con su comunidad"/>
    <n v="0"/>
    <n v="0"/>
    <e v="#DIV/0!"/>
    <m/>
    <m/>
    <m/>
  </r>
  <r>
    <x v="1"/>
    <x v="1"/>
    <n v="23101"/>
    <s v="GOBIERNO"/>
    <x v="79"/>
    <s v="Organizaciones sociales e Instancias de participación ciudadana fortalecidas."/>
    <s v="Democracia deliberativa y participación"/>
    <s v="Fortalecimiento a organizaciones sociales y comunitarias y a instancias de participación."/>
    <s v="Presupuestos Participativos"/>
    <m/>
    <s v="5 - Bogotá confía en su gobierno"/>
    <s v="39 - Camino hacia una democracia deliberativa con un gobierno cercano a la gente y con participación ciudadana"/>
    <s v="Fortalecer 60 Organización(es) sociales e Instancias de participación ciudadana."/>
    <s v="FORTALECIMIENTO DE ORGANIZACIONES"/>
    <n v="60"/>
    <n v="372"/>
    <n v="1.1894864743876703E-2"/>
    <s v="Suma"/>
    <n v="2310"/>
    <s v="2310-Chapinero participa y construye comunidad"/>
    <n v="0"/>
    <n v="0"/>
    <e v="#DIV/0!"/>
    <m/>
    <m/>
    <m/>
  </r>
  <r>
    <x v="1"/>
    <x v="1"/>
    <n v="23102"/>
    <s v="GOBIERNO"/>
    <x v="76"/>
    <s v="Personas capacitadas a través de procesos de formación para la participación de manera virtual y presencial."/>
    <s v="Democracia deliberativa y participación"/>
    <s v="Procesos de formación en capacidades democráticas para la participación ciudadana incidente"/>
    <s v="Presupuestos Participativos"/>
    <m/>
    <s v="5 - Bogotá confía en su gobierno"/>
    <s v="39 - Camino hacia una democracia deliberativa con un gobierno cercano a la gente y con participación ciudadana"/>
    <s v="Capacitar 5348 Persona(s) a través de procesos de formación para la participación de manera virtual y presencial."/>
    <s v="CAPACITACIÓN"/>
    <n v="5348"/>
    <n v="193"/>
    <n v="6.1712604719575369E-3"/>
    <s v="Suma"/>
    <n v="2310"/>
    <s v="2310-Chapinero participa y construye comunidad"/>
    <n v="0"/>
    <n v="0"/>
    <e v="#DIV/0!"/>
    <m/>
    <m/>
    <m/>
  </r>
  <r>
    <x v="1"/>
    <x v="1"/>
    <n v="23103"/>
    <s v="GOBIERNO"/>
    <x v="78"/>
    <s v="Organizaciones comunales fortalecidas."/>
    <s v="Democracia deliberativa y participación"/>
    <s v="Fortalecimiento a organizaciones comunales"/>
    <s v="Gestión Pública Local"/>
    <m/>
    <s v="5 - Bogotá confía en su gobierno"/>
    <s v="39 - Camino hacia una democracia deliberativa con un gobierno cercano a la gente y con participación ciudadana"/>
    <s v="Fortalecer 18 Organización(es) comunales."/>
    <s v="FORTALECIMIENTO COMUNAL"/>
    <n v="18"/>
    <n v="0"/>
    <n v="0"/>
    <s v="Suma"/>
    <n v="2310"/>
    <s v="2310-Chapinero participa y construye comunidad"/>
    <n v="0"/>
    <n v="0"/>
    <e v="#DIV/0!"/>
    <m/>
    <m/>
    <m/>
  </r>
  <r>
    <x v="1"/>
    <x v="1"/>
    <n v="23281"/>
    <s v="GOBIERNO"/>
    <x v="85"/>
    <s v="Acciones desarrolladas, orientadas a la ciudadanía en el marco de la estrategía Bogotaneidad"/>
    <s v="Gobierno confiable"/>
    <s v="Bogotaneidad"/>
    <s v="Gestión Pública Local"/>
    <m/>
    <s v="5 - Bogotá confía en su gobierno"/>
    <s v="39 - Camino hacia una democracia deliberativa con un gobierno cercano a la gente y con participación ciudadana"/>
    <s v="Desarrollar 4 Acción(es) orientadas a la ciudadanía, en el marco de la estrategia &quot;Bogotaneidad&quot;"/>
    <s v="ESTRATEGIA BOGOTANEIDAD"/>
    <n v="4"/>
    <n v="100"/>
    <n v="3.1975442859883611E-3"/>
    <s v="Suma"/>
    <n v="2328"/>
    <s v="2328-Chapinero innova fortaleciendo nuestra identidad"/>
    <n v="0"/>
    <n v="0"/>
    <e v="#DIV/0!"/>
    <m/>
    <m/>
    <m/>
  </r>
  <r>
    <x v="1"/>
    <x v="1"/>
    <n v="23282"/>
    <s v="GOBIERNO"/>
    <x v="86"/>
    <s v="Unidades de innovación publica  y social fortalecidas"/>
    <s v="Gobierno confiable"/>
    <s v="Bogotaneidad"/>
    <s v="Gestión Pública Local"/>
    <m/>
    <s v="5 - Bogotá confía en su gobierno"/>
    <s v="39 - Camino hacia una democracia deliberativa con un gobierno cercano a la gente y con participación ciudadana"/>
    <s v="Fortalecer 4 Unidad(es) de innovación publica y social a nivel local"/>
    <s v="INNOVACIÓN PÚBLICA"/>
    <n v="4"/>
    <n v="50"/>
    <n v="1.5987721429941806E-3"/>
    <s v="Suma"/>
    <n v="2328"/>
    <s v="2328-Chapinero innova fortaleciendo nuestra identidad"/>
    <n v="0"/>
    <n v="0"/>
    <e v="#DIV/0!"/>
    <m/>
    <m/>
    <m/>
  </r>
  <r>
    <x v="1"/>
    <x v="1"/>
    <n v="25361"/>
    <s v="GOBIERNO"/>
    <x v="82"/>
    <s v="Iniciativa de inversión local concertada e implementada con las comunidades negras, afrocolombianas y palenqueras"/>
    <s v="Línea diferencial étnica"/>
    <s v="Iniciativas diferenciales étnicas para comunidades Negras, Afrocolombianas, Raizales, Palenqueras, y los Pueblos Indígenas, Rrom o Gitano"/>
    <s v="Gestión Pública Local"/>
    <m/>
    <s v="5 - Bogotá confía en su gobierno"/>
    <s v="39 - Camino hacia una democracia deliberativa con un gobierno cercano a la gente y con participación ciudadana"/>
    <s v="Concertar 4 Iniciativa(s) de inversión local con las comunidades negras, afrocolombianas y palenqueras (aplica en todas las localidades con autoridades NAP)"/>
    <s v="INICIATIVAS COMUNIDADES NEGRAS, AFROCOLOMBIANAS, PALENQUERAS"/>
    <n v="4"/>
    <n v="99"/>
    <n v="3.1655688431284773E-3"/>
    <s v="Suma"/>
    <n v="2536"/>
    <s v="2536-Chapinero apoya la tradición y el progreso inversiones para comunidades indígenas, afro y raizales"/>
    <n v="0"/>
    <n v="0"/>
    <e v="#DIV/0!"/>
    <m/>
    <m/>
    <m/>
  </r>
  <r>
    <x v="1"/>
    <x v="1"/>
    <n v="25363"/>
    <s v="GOBIERNO"/>
    <x v="84"/>
    <s v="Iniciativa de inversión local concertada e implementada con los pueblos indígenas"/>
    <s v="Línea diferencial étnica"/>
    <s v="Iniciativas diferenciales étnicas para comunidades Negras, Afrocolombianas, Raizales, Palenqueras, y los Pueblos Indígenas, Rrom o Gitano"/>
    <s v="Gestión Pública Local"/>
    <m/>
    <s v="5 - Bogotá confía en su gobierno"/>
    <s v="39 - Camino hacia una democracia deliberativa con un gobierno cercano a la gente y con participación ciudadana"/>
    <s v="Concertar 4 Iniciativa(s) de inversión local con los pueblos indígenas (aplica en todas las localidades con autoridades indígenas)"/>
    <s v="INICIATIVAS PUEBLO INDÍGENA"/>
    <n v="4"/>
    <n v="99"/>
    <n v="3.1655688431284773E-3"/>
    <s v="Suma"/>
    <n v="2536"/>
    <s v="2536-Chapinero apoya la tradición y el progreso inversiones para comunidades indígenas, afro y raizales"/>
    <n v="0"/>
    <n v="0"/>
    <e v="#DIV/0!"/>
    <m/>
    <m/>
    <m/>
  </r>
  <r>
    <x v="1"/>
    <x v="1"/>
    <n v="25364"/>
    <s v="GOBIERNO"/>
    <x v="83"/>
    <s v="Iniciativa de inversión local concertada e implementada con las comunidades raizales"/>
    <s v="Línea diferencial étnica"/>
    <s v="Iniciativas diferenciales étnicas para comunidades Negras, Afrocolombianas, Raizales, Palenqueras, y los Pueblos Indígenas, Rrom o Gitano"/>
    <s v="Gestión Pública Local"/>
    <m/>
    <s v="5 - Bogotá confía en su gobierno"/>
    <s v="39 - Camino hacia una democracia deliberativa con un gobierno cercano a la gente y con participación ciudadana"/>
    <s v="Concertar 4 Iniciativa(s) de inversión local con las comunidades raizales (aplica en todas las localidades con autoridades raizales)"/>
    <s v="INICIATIVAS RAIZALES"/>
    <n v="4"/>
    <n v="27"/>
    <n v="8.6333695721685746E-4"/>
    <s v="Suma"/>
    <n v="2536"/>
    <s v="2536-Chapinero apoya la tradición y el progreso inversiones para comunidades indígenas, afro y raizales"/>
    <n v="0"/>
    <n v="0"/>
    <e v="#DIV/0!"/>
    <m/>
    <m/>
    <m/>
  </r>
  <r>
    <x v="2"/>
    <x v="2"/>
    <n v="26831"/>
    <s v="SEGURIDAD, CONVIVENCIA Y JUSTICIA"/>
    <x v="1"/>
    <s v="Organizaciones comunitarias fortalecidas a través de capacidades para promover acciones de corresponsabilidad en la gestión de la seguridad y la convivencia"/>
    <s v="Cultura ciudadana para la convivencia pacífica"/>
    <s v="Promoción de la convivencia ciudadana"/>
    <s v="Presupuestos Participativos"/>
    <m/>
    <s v="1 - Bogotá avanza en su seguridad"/>
    <s v="1 - Diálogo social y cultura ciudadana para la convivencia pacifica y la recuperación de la confianza"/>
    <s v="Fortalecer 60 Organización(es) comunitarias a través de capacidades para promover acciones de corresponsabilidad en la gestión de la seguridad y la convivencia."/>
    <s v="FORTALECIMIENTO DE CAPACIDADES"/>
    <n v="60"/>
    <n v="352"/>
    <n v="7.2817542407943728E-3"/>
    <s v="Suma"/>
    <n v="2683"/>
    <s v="2683-Fortalecimiento Comunitario y Formación Ciudadana para la Seguridad y Convivencia Sostenible en Santa Fe."/>
    <n v="0"/>
    <n v="0"/>
    <e v="#DIV/0!"/>
    <m/>
    <m/>
    <m/>
  </r>
  <r>
    <x v="2"/>
    <x v="2"/>
    <n v="26832"/>
    <s v="SEGURIDAD, CONVIVENCIA Y JUSTICIA"/>
    <x v="0"/>
    <s v="Acciones formativas diferenciales para la promoción de la convivencia ciudadana implementadas"/>
    <s v="Cultura ciudadana para la convivencia pacífica"/>
    <s v="Promoción de la convivencia ciudadana"/>
    <s v="Presupuestos Participativos"/>
    <m/>
    <s v="1 - Bogotá avanza en su seguridad"/>
    <s v="1 - Diálogo social y cultura ciudadana para la convivencia pacifica y la recuperación de la confianza"/>
    <s v="Implementar 4 Acción(es) formativas diferenciales para la promoción de la convivencia ciudadana."/>
    <s v="FORMACIÓN"/>
    <n v="4"/>
    <n v="235"/>
    <n v="4.8613984278030615E-3"/>
    <s v="Suma"/>
    <n v="2683"/>
    <s v="2683-Fortalecimiento Comunitario y Formación Ciudadana para la Seguridad y Convivencia Sostenible en Santa Fe."/>
    <n v="0"/>
    <n v="0"/>
    <e v="#DIV/0!"/>
    <m/>
    <m/>
    <m/>
  </r>
  <r>
    <x v="2"/>
    <x v="2"/>
    <n v="28941"/>
    <s v="MUJERES"/>
    <x v="3"/>
    <s v="Número de Personas vinculadas en acciones para la prevención del feminicidio y la violencia contra la mujer"/>
    <s v="Cero tolerancia a las violencias"/>
    <s v="Prevención del feminicidio y las violencias contra las mujeres"/>
    <s v="Presupuestos Participativos"/>
    <m/>
    <s v="1 - Bogotá avanza en su seguridad"/>
    <s v="2 - Cero tolerancia a las violencias contra las mujeres y basadas en género"/>
    <s v="Vincular 2400 Mujer(es) personas en acciones para la prevención del feminicidio y la violencia contra la mujer."/>
    <s v="PREVENCIÓN"/>
    <n v="2400"/>
    <n v="747"/>
    <n v="1.5453040959867605E-2"/>
    <s v="Suma"/>
    <n v="2894"/>
    <s v="2894-Santa Fe cuida a su gente fortaleciendo las rutas para la prevención de vulneraciones de los derechos humanos de las mujeres"/>
    <n v="0"/>
    <n v="0"/>
    <e v="#DIV/0!"/>
    <m/>
    <m/>
    <m/>
  </r>
  <r>
    <x v="2"/>
    <x v="2"/>
    <n v="28851"/>
    <s v="SEGURIDAD, CONVIVENCIA Y JUSTICIA"/>
    <x v="4"/>
    <s v="Dotaciones suministradas a organismos de seguridad"/>
    <s v="Mejores capacidades al servicio de la seguridad"/>
    <s v="Dotación, mantenimiento de equipamientos que permitan el fortalecimiento de la seguridad y justicia."/>
    <s v="Gestión Pública Local"/>
    <s v="Cultura ciudadana y mejores capacidades al servicio de la seguridad (2%)"/>
    <s v="1 - Bogotá avanza en su seguridad"/>
    <s v="3 - Desmantelamiento de estructuras criminales y delincuenciales con mejores capacidades y activos tecnológicos"/>
    <s v="Suministrar 2 Dotación(es) a organismos de seguridad"/>
    <s v="DOTACIÓN"/>
    <n v="2"/>
    <n v="0"/>
    <n v="0"/>
    <s v="Suma"/>
    <n v="2885"/>
    <s v="2885-Santa Fe fortalece la Seguridad Pública y Desarticulación de Redes Criminales mediante Recursos Tecnológicos y Operativos"/>
    <n v="0"/>
    <n v="0"/>
    <e v="#DIV/0!"/>
    <m/>
    <m/>
    <m/>
  </r>
  <r>
    <x v="2"/>
    <x v="2"/>
    <n v="28821"/>
    <s v="SEGURIDAD, CONVIVENCIA Y JUSTICIA"/>
    <x v="6"/>
    <s v="Programas de abordaje de conflictividad escolar para la convivencia con enfoque restaurativo fortalecidos"/>
    <s v="Cultura ciudadana para la convivencia pacífica"/>
    <s v="Acceso a la Justicia"/>
    <s v="Presupuestos Participativos"/>
    <m/>
    <s v="1 - Bogotá avanza en su seguridad"/>
    <s v="4 - Servicios centrados en la justicia"/>
    <s v="Fortalecer 8 Servicio(s) programas de abordaje de conflictividad escolar para la convivencia"/>
    <s v="CONFLICTIVIDAD ESCOLAR"/>
    <n v="8"/>
    <n v="209"/>
    <n v="4.3235415804716588E-3"/>
    <s v="Suma"/>
    <n v="2882"/>
    <s v="2882-Fortalecimiento de la Convivencia Escolar y Ciudadana a través de Enfoques Restaurativos en Santa Fe"/>
    <n v="0"/>
    <n v="0"/>
    <e v="#DIV/0!"/>
    <m/>
    <m/>
    <m/>
  </r>
  <r>
    <x v="2"/>
    <x v="2"/>
    <n v="28822"/>
    <s v="SEGURIDAD, CONVIVENCIA Y JUSTICIA"/>
    <x v="8"/>
    <s v="Ciudadanos beneficiados con habilidades y capacidades para gestionar la convivencia constructivamente"/>
    <s v="Cultura ciudadana para la convivencia pacífica"/>
    <s v="Acceso a la Justicia"/>
    <s v="Presupuestos Participativos"/>
    <m/>
    <s v="1 - Bogotá avanza en su seguridad"/>
    <s v="4 - Servicios centrados en la justicia"/>
    <s v="Beneficiar 750 Ciudadanos con habilidades y capacidades para gestionar la convivencia constructivamente."/>
    <s v="GESTIÓN DE LA CONVIVENCIA"/>
    <n v="750"/>
    <n v="171"/>
    <n v="3.537443111294994E-3"/>
    <s v="Suma"/>
    <n v="2882"/>
    <s v="2882-Fortalecimiento de la Convivencia Escolar y Ciudadana a través de Enfoques Restaurativos en Santa Fe"/>
    <n v="0"/>
    <n v="0"/>
    <e v="#DIV/0!"/>
    <m/>
    <m/>
    <m/>
  </r>
  <r>
    <x v="2"/>
    <x v="2"/>
    <n v="28831"/>
    <s v="SEGURIDAD, CONVIVENCIA Y JUSTICIA"/>
    <x v="12"/>
    <s v="Estrategias de seguridad y convivencia implementadas a través de gestores locales, que permitan el uso y disfrute del espacio público"/>
    <s v="Cultura ciudadana para la convivencia pacífica"/>
    <s v="Cultura ciudadana en torno a la seguridad"/>
    <s v="Gestión Pública Local"/>
    <s v="Cultura ciudadana y mejores capacidades al servicio de la seguridad (2%)"/>
    <s v="1 - Bogotá avanza en su seguridad"/>
    <s v="5 - Espacio público seguro e inclusivo"/>
    <s v="Implementar 4 Estrategia(s) de seguridad y convivencia a través de gestores locales que permitan el uso y disfrute del espacio público."/>
    <s v="ESTRATEGIAS DE SEGURIDAD Y CONVIVENCIA"/>
    <n v="4"/>
    <n v="1532"/>
    <n v="3.1692180388911875E-2"/>
    <s v="Suma"/>
    <n v="2883"/>
    <s v="2883-Santa Fe con espacio público seguro e inclusivo."/>
    <n v="0"/>
    <n v="0"/>
    <e v="#DIV/0!"/>
    <m/>
    <m/>
    <m/>
  </r>
  <r>
    <x v="2"/>
    <x v="2"/>
    <n v="28991"/>
    <s v="MOVILIDAD"/>
    <x v="13"/>
    <s v="Metros cuadrados construidos y/o conservados de elementos del sistema de espacio público peatonal."/>
    <s v="Infraestructura segura e incluyente"/>
    <s v="Construcción y/o conservación de elementos del sistema de espacio público"/>
    <s v="Presupuestos Participativos"/>
    <s v="Infraestructura segura e incluyente (14%)"/>
    <s v="1 - Bogotá avanza en su seguridad"/>
    <s v="5 - Espacio público seguro e inclusivo"/>
    <s v="Intervenir 17000 Metro(s) cuadrado(s) de elementos del sistema de espacio público peatonal con acciones de construcción y/o conservación."/>
    <s v="INTERVENCIÓN"/>
    <n v="17000"/>
    <n v="883"/>
    <n v="1.826644600744725E-2"/>
    <s v="Suma"/>
    <n v="2899"/>
    <s v="2899-Santa fe espacio público seguro e inclusivo"/>
    <n v="0"/>
    <n v="0"/>
    <e v="#DIV/0!"/>
    <m/>
    <m/>
    <m/>
  </r>
  <r>
    <x v="2"/>
    <x v="2"/>
    <n v="29201"/>
    <s v="SALUD"/>
    <x v="15"/>
    <s v="Número de personas con discapacidad, cuidadadores y cuidadoras, vinculados en actividades complementarias en salud"/>
    <s v="Ciudad saludable y con bien-estar"/>
    <s v="Acciones complementarias para personas con discapacidad y sus cuidadores"/>
    <s v="Gestión Pública Local"/>
    <s v="Ciudad saludable y con bien-estar (3%)"/>
    <s v="2 - Bogotá confía en su bien-estar"/>
    <s v="10 - Salud Pública Integrada e Integral"/>
    <s v="Vincular 500 Persona(s) con discapacidad, cuidadores y cuidadoras, en actividades complementarias en salud."/>
    <s v="ACCIONES COMPLEMENTARIAS "/>
    <n v="500"/>
    <n v="346"/>
    <n v="7.1576334298717416E-3"/>
    <s v="Suma"/>
    <n v="2920"/>
    <s v="2920-Santa Fe, en pro de una salud pública integrada e integral"/>
    <n v="0"/>
    <n v="0"/>
    <e v="#DIV/0!"/>
    <m/>
    <m/>
    <m/>
  </r>
  <r>
    <x v="2"/>
    <x v="2"/>
    <n v="29202"/>
    <s v="SALUD"/>
    <x v="18"/>
    <s v="Números de personas vinculadas a las acciones desarrolladas desde los dispositivos de base comunitaria en respuesta al consumo de SPA"/>
    <s v="Ciudad saludable y con bien-estar"/>
    <s v="Acciones para la disminución de los factores de riesgo frente al consumo de sustancias psicoactivas."/>
    <s v="Gestión Pública Local"/>
    <s v="Ciudad saludable y con bien-estar (3%)"/>
    <s v="2 - Bogotá confía en su bien-estar"/>
    <s v="10 - Salud Pública Integrada e Integral"/>
    <s v="Vincular 600 Persona(s) personas a las acciones desarrolladas desde los dispositivos de base comunitaria en respuesta al consumo de SPA"/>
    <s v="DISMINUCIÓN FACTORES DE RIESGO SPA"/>
    <n v="600"/>
    <n v="247"/>
    <n v="5.109640049648324E-3"/>
    <s v="Suma"/>
    <n v="2920"/>
    <s v="2920-Santa Fe, en pro de una salud pública integrada e integral"/>
    <n v="0"/>
    <n v="0"/>
    <e v="#DIV/0!"/>
    <m/>
    <m/>
    <m/>
  </r>
  <r>
    <x v="2"/>
    <x v="2"/>
    <n v="29203"/>
    <s v="SALUD"/>
    <x v="14"/>
    <s v="Número de personas con discapacidad beneficiadas con Dispostivos de Asistencia Personal - Ayudas Técnicas (no incluidas en los Planes de Beneficios)"/>
    <s v="Ciudad saludable y con bien-estar"/>
    <s v="Otorgamiento de Dispositivos de asistencia Personal - DAP - a personas con discapacidad "/>
    <s v="Gestión Pública Local"/>
    <s v="Ciudad saludable y con bien-estar (3%)"/>
    <s v="2 - Bogotá confía en su bien-estar"/>
    <s v="10 - Salud Pública Integrada e Integral"/>
    <s v="Beneficiar 800 Persona(s) con discapacidad a través de Dispositivos de Asistencia Personal - Ayudas Técnicas (no incluidas en los Planes de Beneficios)."/>
    <s v="DISPOSITIVOS DE ASISTENCIA PERSONAL"/>
    <n v="800"/>
    <n v="741"/>
    <n v="1.5328920148944974E-2"/>
    <s v="Suma"/>
    <n v="2920"/>
    <s v="2920-Santa Fe, en pro de una salud pública integrada e integral"/>
    <n v="0"/>
    <n v="0"/>
    <e v="#DIV/0!"/>
    <m/>
    <m/>
    <m/>
  </r>
  <r>
    <x v="2"/>
    <x v="2"/>
    <n v="29204"/>
    <s v="SALUD"/>
    <x v="19"/>
    <s v="Número de personas beneficiadas con acciones para la promoción y atención de la salud mental"/>
    <s v="Ciudad saludable y con bien-estar"/>
    <s v="Acciones para la promoción y atención de la salud mental"/>
    <s v="Presupuestos Participativos"/>
    <m/>
    <s v="2 - Bogotá confía en su bien-estar"/>
    <s v="10 - Salud Pública Integrada e Integral"/>
    <s v="Beneficiar 800 Persona(s) con acciones para la promoción y atención de la salud mental."/>
    <s v="SALUD MENTAL"/>
    <n v="800"/>
    <n v="720"/>
    <n v="1.4894497310715763E-2"/>
    <s v="Suma"/>
    <n v="2920"/>
    <s v="2920-Santa Fe, en pro de una salud pública integrada e integral"/>
    <n v="0"/>
    <n v="0"/>
    <e v="#DIV/0!"/>
    <m/>
    <m/>
    <m/>
  </r>
  <r>
    <x v="2"/>
    <x v="2"/>
    <n v="29205"/>
    <s v="SALUD"/>
    <x v="94"/>
    <s v="Número de focos intervenidos con acciones de control de plagas"/>
    <s v="Ciudad saludable y con bien-estar"/>
    <s v="Control y mitigación de plagas "/>
    <s v="Gestión Pública Local"/>
    <m/>
    <s v="2 - Bogotá confía en su bien-estar"/>
    <s v="10 - Salud Pública Integrada e Integral"/>
    <s v="Intervenir 100 Foco(s) con acciones de control de plagas."/>
    <s v="CONTROL Y MITIGACIÓN"/>
    <n v="100"/>
    <n v="99"/>
    <n v="2.0479933802234175E-3"/>
    <s v="Suma"/>
    <n v="2920"/>
    <s v="2920-Santa Fe, en pro de una salud pública integrada e integral"/>
    <n v="0"/>
    <n v="0"/>
    <e v="#DIV/0!"/>
    <m/>
    <m/>
    <m/>
  </r>
  <r>
    <x v="2"/>
    <x v="2"/>
    <n v="29206"/>
    <s v="SALUD"/>
    <x v="16"/>
    <s v="Número de personas vinculadas a las acciones y estrategias para promover la salud sexual y reproductiva consciente en los diferentes ciclos de vida"/>
    <s v="Ciudad saludable y con bien-estar"/>
    <s v="Salud sexual y reproductiva consciente en adolescentes y jóvenes"/>
    <s v="Gestión Pública Local"/>
    <s v="Ciudad saludable y con bien-estar (3%)"/>
    <s v="2 - Bogotá confía en su bien-estar"/>
    <s v="10 - Salud Pública Integrada e Integral"/>
    <s v="Vincular 1000 Persona(s) a las acciones y estrategias para promover la salud sexual y reproductiva consciente en los diferentes ciclos de vida."/>
    <s v="SALUD SEXUAL Y REPRODUCTIVA"/>
    <n v="1000"/>
    <n v="148"/>
    <n v="3.0616466694249069E-3"/>
    <s v="Suma"/>
    <n v="2920"/>
    <s v="2920-Santa Fe, en pro de una salud pública integrada e integral"/>
    <n v="0"/>
    <n v="0"/>
    <e v="#DIV/0!"/>
    <m/>
    <m/>
    <m/>
  </r>
  <r>
    <x v="2"/>
    <x v="2"/>
    <n v="28961"/>
    <s v="MUJERES"/>
    <x v="20"/>
    <s v="Mujeres cuidadoras vinculadas a estrategias de cuidado"/>
    <s v="Cuidado de la vida"/>
    <s v="Estrategias de cuidado a personas cuidadoras"/>
    <s v="Presupuestos Participativos"/>
    <m/>
    <s v="2 - Bogotá confía en su bien-estar"/>
    <s v="12 - Bogotá cuida a su gente"/>
    <s v="Vincular 900 Mujer(es) cuidadoras a estrategias de cuidado."/>
    <s v="ESTRATEGIAS DE CUIDADO"/>
    <n v="900"/>
    <n v="646"/>
    <n v="1.3363673976003311E-2"/>
    <s v="Suma"/>
    <n v="2896"/>
    <s v="2896-Mujeres de Santa Fe, Tejiendo futuro"/>
    <n v="0"/>
    <n v="0"/>
    <e v="#DIV/0!"/>
    <m/>
    <m/>
    <m/>
  </r>
  <r>
    <x v="2"/>
    <x v="2"/>
    <n v="28962"/>
    <s v="MUJERES"/>
    <x v="21"/>
    <s v="Mujeres vinculadas para el ejercicio de derechos y el fortalecimiento de su autonomía económica"/>
    <s v="Cuidado de la vida"/>
    <s v="Fortalecimiento de capacidades para el ejercicio de derechos y para la autonomía económica de las mujeres."/>
    <s v="Presupuestos Participativos"/>
    <m/>
    <s v="2 - Bogotá confía en su bien-estar"/>
    <s v="12 - Bogotá cuida a su gente"/>
    <s v="Vincular 1400 Mujer(es) para el ejercicio de derechos y el fortalecimiento de su autonomía económica."/>
    <s v="FORTALECIMIENTO DE CAPACIDADES"/>
    <n v="1400"/>
    <n v="710"/>
    <n v="1.4687629292511377E-2"/>
    <s v="Suma"/>
    <n v="2896"/>
    <s v="2896-Mujeres de Santa Fe, Tejiendo futuro"/>
    <n v="0"/>
    <n v="0"/>
    <e v="#DIV/0!"/>
    <m/>
    <m/>
    <m/>
  </r>
  <r>
    <x v="2"/>
    <x v="2"/>
    <n v="28963"/>
    <s v="INTEGRACIÓN SOCIAL"/>
    <x v="22"/>
    <s v="Número de Personas que participan en procesos para la prevención de violencias en el contexto familiar y/o violencia sexual.          "/>
    <s v="Cuidado de la vida"/>
    <s v="Prevención y atención de violencia intrafamiliar y sexual para poblaciones en situaciones de riesgo y vulnerabilidad de derechos"/>
    <s v="Presupuestos Participativos"/>
    <m/>
    <s v="2 - Bogotá confía en su bien-estar"/>
    <s v="12 - Bogotá cuida a su gente"/>
    <s v="Vincular 2000 Persona(s) en procesos para la prevención de violencias en el contexto familiar y/o violencia sexual."/>
    <s v="PREVENCIÓN"/>
    <n v="2000"/>
    <n v="478"/>
    <n v="9.8882912701696319E-3"/>
    <s v="Suma"/>
    <n v="2896"/>
    <s v="2896-Mujeres de Santa Fe, Tejiendo futuro"/>
    <n v="0"/>
    <n v="0"/>
    <e v="#DIV/0!"/>
    <m/>
    <m/>
    <m/>
  </r>
  <r>
    <x v="2"/>
    <x v="2"/>
    <n v="29111"/>
    <s v="GESTIÓN PÚBLICA"/>
    <x v="25"/>
    <s v="Acciones de construcción de paz realizadas que contribuyan al tejido social, la integración local, la sostenibilidad económica y/o desarrollo territorial para la reconciliación."/>
    <s v="Cuidado de la vida"/>
    <s v="Construcción de memoria, verdad, reparación, víctimas, paz y reconciliación"/>
    <s v="Presupuestos Participativos"/>
    <m/>
    <s v="2 - Bogotá confía en su bien-estar"/>
    <s v="13 - Bogotá, un territorio de paz y reconciliación en donde todos puedan volver a empezar"/>
    <s v="Realizar 4 Acción(es) de construcción de paz que contribuyan al tejido social, la integración local, la sostenibilidad económica y/o desarrollo territorial para la reconciliación."/>
    <s v="ACCIONES DE CONSTRUCCIÓN DE PAZ"/>
    <n v="4"/>
    <n v="0"/>
    <n v="0"/>
    <s v="Suma"/>
    <n v="2911"/>
    <s v="2911-Santa Fe Construyendo Caminos de Paz y Reconciliación"/>
    <n v="0"/>
    <n v="0"/>
    <e v="#DIV/0!"/>
    <m/>
    <m/>
    <m/>
  </r>
  <r>
    <x v="2"/>
    <x v="2"/>
    <n v="29151"/>
    <s v="CULTURA, RECREACIÓN Y DEPORTE"/>
    <x v="32"/>
    <s v="Personas beneficiadas y capacitadas con procesos de formación y exploración en los campos artísticos, culturales y patrimoniales "/>
    <s v="Bogotá cultural y deportiva"/>
    <s v="Arte, cultura y patrimonio"/>
    <s v="Presupuestos Participativos"/>
    <m/>
    <s v="2 - Bogotá confía en su bien-estar"/>
    <s v="14 - Bogotá deportiva, recreativa, artística, patrimonial e intercultural"/>
    <s v="Capacitar 2000 Persona(s) personas en los campos artísticos, interculturales, culturales y/o patrimoniales."/>
    <s v="CAPACITACIÓN"/>
    <n v="2000"/>
    <n v="865"/>
    <n v="1.7894083574679354E-2"/>
    <s v="Suma"/>
    <n v="2915"/>
    <s v="2915-Santa Fe Camina con Cultura"/>
    <n v="0"/>
    <n v="0"/>
    <e v="#DIV/0!"/>
    <m/>
    <m/>
    <m/>
  </r>
  <r>
    <x v="2"/>
    <x v="2"/>
    <n v="29152"/>
    <s v="CULTURA, RECREACIÓN Y DEPORTE"/>
    <x v="33"/>
    <s v="Estímulos otorgados de apoyo al sector artístico y cultural "/>
    <s v="Bogotá cultural y deportiva"/>
    <s v="Iniciativas de interés cultural, artístico, patrimonial y de cultura ciudadana."/>
    <s v="Gestión Pública Local"/>
    <m/>
    <s v="2 - Bogotá confía en su bien-estar"/>
    <s v="14 - Bogotá deportiva, recreativa, artística, patrimonial e intercultural"/>
    <s v="Otorgar 60 Estímulo(s) de apoyo al sector artístico y cultural."/>
    <s v="ESTÍMULOS"/>
    <n v="60"/>
    <n v="346"/>
    <n v="7.1576334298717416E-3"/>
    <s v="Suma"/>
    <n v="2915"/>
    <s v="2915-Santa Fe Camina con Cultura"/>
    <n v="0"/>
    <n v="0"/>
    <e v="#DIV/0!"/>
    <m/>
    <m/>
    <m/>
  </r>
  <r>
    <x v="2"/>
    <x v="2"/>
    <n v="29153"/>
    <s v="CULTURA, RECREACIÓN Y DEPORTE"/>
    <x v="30"/>
    <s v="Eventos de promoción, circulción y apropiación de actividades artísticas, culturales y patrimoniales realizadas"/>
    <s v="Bogotá cultural y deportiva"/>
    <s v="Arte, cultura y patrimonio"/>
    <s v="Presupuestos Participativos"/>
    <m/>
    <s v="2 - Bogotá confía en su bien-estar"/>
    <s v="14 - Bogotá deportiva, recreativa, artística, patrimonial e intercultural"/>
    <s v="Realizar 36 Evento(s) de promoción, circulación y apropiación de actividades artísticas, culturales y patrimoniales."/>
    <s v="EVENTOS"/>
    <n v="36"/>
    <n v="1058"/>
    <n v="2.1886636326023997E-2"/>
    <s v="Suma"/>
    <n v="2915"/>
    <s v="2915-Santa Fe Camina con Cultura"/>
    <n v="0"/>
    <n v="0"/>
    <e v="#DIV/0!"/>
    <m/>
    <m/>
    <m/>
  </r>
  <r>
    <x v="2"/>
    <x v="2"/>
    <n v="29171"/>
    <s v="CULTURA, RECREACIÓN Y DEPORTE"/>
    <x v="26"/>
    <s v="Personas beneficiadas con actividades recreo-deportivas comunitarias"/>
    <s v="Bogotá cultural y deportiva"/>
    <s v="Recreación y deporte "/>
    <s v="Presupuestos Participativos"/>
    <m/>
    <s v="2 - Bogotá confía en su bien-estar"/>
    <s v="14 - Bogotá deportiva, recreativa, artística, patrimonial e intercultural"/>
    <s v="Beneficiar 8000 Persona(s) en actividades recreo-deportivas comunitarias."/>
    <s v="ACTIVIDADES RECREODEPORTIVAS"/>
    <n v="8000"/>
    <n v="866"/>
    <n v="1.7914770376499793E-2"/>
    <s v="Suma"/>
    <n v="2917"/>
    <s v="2917-Fortaleciendo Los Campos Recreodeportivos en Santa Fe"/>
    <n v="0"/>
    <n v="0"/>
    <e v="#DIV/0!"/>
    <m/>
    <m/>
    <m/>
  </r>
  <r>
    <x v="2"/>
    <x v="2"/>
    <n v="29172"/>
    <s v="CULTURA, RECREACIÓN Y DEPORTE"/>
    <x v="28"/>
    <s v="Personas capacitadas en los campos deportivos o recreativos "/>
    <s v="Bogotá cultural y deportiva"/>
    <s v="Recreación y deporte "/>
    <s v="Presupuestos Participativos"/>
    <m/>
    <s v="2 - Bogotá confía en su bien-estar"/>
    <s v="14 - Bogotá deportiva, recreativa, artística, patrimonial e intercultural"/>
    <s v="Capacitar 2150 Persona(s) personas en los campos deportivos o recreativos."/>
    <s v="CAPACITACIÓN"/>
    <n v="2150"/>
    <n v="577"/>
    <n v="1.1936284650393049E-2"/>
    <s v="Suma"/>
    <n v="2917"/>
    <s v="2917-Fortaleciendo Los Campos Recreodeportivos en Santa Fe"/>
    <n v="0"/>
    <n v="0"/>
    <e v="#DIV/0!"/>
    <m/>
    <m/>
    <m/>
  </r>
  <r>
    <x v="2"/>
    <x v="2"/>
    <n v="29173"/>
    <s v="CULTURA, RECREACIÓN Y DEPORTE"/>
    <x v="29"/>
    <s v="Personas beneficiadas con la entrega de dotaciones deportivas."/>
    <s v="Bogotá cultural y deportiva"/>
    <s v="Recreación y deporte "/>
    <s v="Presupuestos Participativos"/>
    <m/>
    <s v="2 - Bogotá confía en su bien-estar"/>
    <s v="14 - Bogotá deportiva, recreativa, artística, patrimonial e intercultural"/>
    <s v="Beneficiar 2150 Persona(s) Personas con la entrega de dotaciones deportivas."/>
    <s v="DOTACIÓN"/>
    <n v="2150"/>
    <n v="289"/>
    <n v="5.9784857261067437E-3"/>
    <s v="Suma"/>
    <n v="2917"/>
    <s v="2917-Fortaleciendo Los Campos Recreodeportivos en Santa Fe"/>
    <n v="0"/>
    <n v="0"/>
    <e v="#DIV/0!"/>
    <m/>
    <m/>
    <m/>
  </r>
  <r>
    <x v="2"/>
    <x v="2"/>
    <n v="29174"/>
    <s v="CULTURA, RECREACIÓN Y DEPORTE"/>
    <x v="27"/>
    <s v="Colectivos u organizaciones recreo deportivas inscritas en el Banco que implementan iniciativas de carácter barrial beneficiadas con apoyos economicos"/>
    <s v="Bogotá cultural y deportiva"/>
    <s v="Recreación y deporte "/>
    <s v="Presupuestos Participativos"/>
    <m/>
    <s v="2 - Bogotá confía en su bien-estar"/>
    <s v="14 - Bogotá deportiva, recreativa, artística, patrimonial e intercultural"/>
    <s v="Beneficiar 28 Colectivo(s) u organizaciones recreo deportivas inscritas en el Banco que implementan iniciativas de carácter barrial con apoyos económicos"/>
    <s v="BANCO DE INICIATIVAS"/>
    <n v="28"/>
    <n v="192"/>
    <n v="3.9718659495242038E-3"/>
    <s v="Suma"/>
    <n v="2917"/>
    <s v="2917-Fortaleciendo Los Campos Recreodeportivos en Santa Fe"/>
    <n v="0"/>
    <n v="0"/>
    <e v="#DIV/0!"/>
    <m/>
    <m/>
    <m/>
  </r>
  <r>
    <x v="2"/>
    <x v="2"/>
    <n v="28881"/>
    <s v="AMBIENTE"/>
    <x v="35"/>
    <s v="Número de animales atendidos por los programas de brigadas médicas, urgencias veterinarias y adopciones"/>
    <s v="Cuidado de la vida"/>
    <s v="Protección y bienestar animal"/>
    <s v="Presupuestos Participativos"/>
    <m/>
    <s v="2 - Bogotá confía en su bien-estar"/>
    <s v="15 - Bogotá protege todas las formas de vida"/>
    <s v="Atender 15000 Animales en los programas de brigadas médicas, urgencias veterinarias y adopciones"/>
    <s v="BIENESTAR ANIMAL"/>
    <n v="15000"/>
    <n v="468"/>
    <n v="9.6814232519652453E-3"/>
    <s v="Suma"/>
    <n v="2888"/>
    <s v="2888-Santa Fe Protectora de los Animales"/>
    <n v="0"/>
    <n v="0"/>
    <e v="#DIV/0!"/>
    <m/>
    <m/>
    <m/>
  </r>
  <r>
    <x v="2"/>
    <x v="2"/>
    <n v="28882"/>
    <s v="AMBIENTE"/>
    <x v="36"/>
    <s v="Número de personas vinculadas en acciones de educación en temas de protección y bienestar animal"/>
    <s v="Cuidado de la vida"/>
    <s v="Protección y bienestar animal"/>
    <s v="Presupuestos Participativos"/>
    <m/>
    <s v="2 - Bogotá confía en su bien-estar"/>
    <s v="15 - Bogotá protege todas las formas de vida"/>
    <s v="Vincular 1500 Persona(s) en acciones educativas en temas de protección y bienestar animal"/>
    <s v="ACCIONES PEDAGÓGICAS"/>
    <n v="1500"/>
    <n v="108"/>
    <n v="2.2341745966073644E-3"/>
    <s v="Suma"/>
    <n v="2888"/>
    <s v="2888-Santa Fe Protectora de los Animales"/>
    <n v="0"/>
    <n v="0"/>
    <e v="#DIV/0!"/>
    <m/>
    <m/>
    <m/>
  </r>
  <r>
    <x v="2"/>
    <x v="2"/>
    <n v="28883"/>
    <s v="AMBIENTE"/>
    <x v="34"/>
    <s v="Número de animales esterilizados"/>
    <s v="Cuidado de la vida"/>
    <s v="Protección y bienestar animal"/>
    <s v="Presupuestos Participativos"/>
    <m/>
    <s v="2 - Bogotá confía en su bien-estar"/>
    <s v="15 - Bogotá protege todas las formas de vida"/>
    <s v="Esterilizar 4000 Animales perros y gatos incluyendo los que está en condición de vulnerabilidad"/>
    <s v="ESTERILIZACIÓN"/>
    <n v="4000"/>
    <n v="144"/>
    <n v="2.9788994621431529E-3"/>
    <s v="Suma"/>
    <n v="2888"/>
    <s v="2888-Santa Fe Protectora de los Animales"/>
    <n v="0"/>
    <n v="0"/>
    <e v="#DIV/0!"/>
    <m/>
    <m/>
    <m/>
  </r>
  <r>
    <x v="2"/>
    <x v="2"/>
    <n v="29021"/>
    <s v="INTEGRACIÓN SOCIAL"/>
    <x v="37"/>
    <s v="Número de personas mayores con transferencias Monetarias"/>
    <s v="Menos pobreza "/>
    <s v="Apoyo económico para persona mayor - tipo C"/>
    <s v="Gestión Pública Local"/>
    <s v="Menos pobreza (12%)"/>
    <s v="2 - Bogotá confía en su bien-estar"/>
    <s v="7 - Bogotá, una ciudad con menos Pobreza"/>
    <s v="Beneficiar 2500 Persona(s) Mayor(es) con transferencias monetarias."/>
    <s v="APOYO ECONÓMICO PERSONA MAYOR"/>
    <n v="2500"/>
    <n v="5436"/>
    <n v="0.11245345469590401"/>
    <s v="Constante"/>
    <n v="2902"/>
    <s v="2902-Santa Fe Avanza caminando hacia el bienestar integral de sus habitantes. _x0009__x0009__x0009_"/>
    <n v="0"/>
    <n v="0"/>
    <e v="#DIV/0!"/>
    <m/>
    <m/>
    <m/>
  </r>
  <r>
    <x v="2"/>
    <x v="2"/>
    <n v="29022"/>
    <s v="INTEGRACIÓN SOCIAL"/>
    <x v="38"/>
    <s v="Personas atendidas con apoyos que contribuyan al ingreso mínimo garantizado"/>
    <s v="Menos pobreza "/>
    <s v="Otras Transferencias Monetarias"/>
    <s v="Gestión Pública Local"/>
    <s v="Menos pobreza (12%)"/>
    <s v="2 - Bogotá confía en su bien-estar"/>
    <s v="7 - Bogotá, una ciudad con menos Pobreza"/>
    <s v="Atender 1264 Persona(s) con apoyos que contribuyan al ingreso mínimo garantizado."/>
    <s v="INGRESO MÍNIMO"/>
    <n v="1264"/>
    <n v="494"/>
    <n v="1.0219280099296648E-2"/>
    <s v="Constante"/>
    <n v="2902"/>
    <s v="2902-Santa Fe Avanza caminando hacia el bienestar integral de sus habitantes. _x0009__x0009__x0009_"/>
    <n v="0"/>
    <n v="0"/>
    <e v="#DIV/0!"/>
    <m/>
    <m/>
    <m/>
  </r>
  <r>
    <x v="2"/>
    <x v="2"/>
    <n v="29023"/>
    <s v="INTEGRACIÓN SOCIAL"/>
    <x v="39"/>
    <s v="Jóvenes beneficiados con transferencias condicionadas y  acompañamiento psicosocial para la promoción al acceso y permanencia a oportunidades de formación y empleabilidad"/>
    <s v="Menos pobreza "/>
    <s v="Transferencias monetarias condicionadas para jóvenes "/>
    <s v="Gestión Pública Local"/>
    <s v="Menos pobreza (12%)"/>
    <s v="2 - Bogotá confía en su bien-estar"/>
    <s v="7 - Bogotá, una ciudad con menos Pobreza"/>
    <s v="Beneficiar 800 Joven(es) con transferencias condicionadas y acompañamiento psicosocial para la promoción al acceso y permanencia a oportunidades de formación y empleabilidad."/>
    <s v="TRANSFERENCIAS MONETARIAS"/>
    <n v="800"/>
    <n v="989"/>
    <n v="2.0459247000413735E-2"/>
    <s v="Suma"/>
    <n v="2902"/>
    <s v="2902-Santa Fe Avanza caminando hacia el bienestar integral de sus habitantes. _x0009__x0009__x0009_"/>
    <n v="0"/>
    <n v="0"/>
    <e v="#DIV/0!"/>
    <m/>
    <m/>
    <m/>
  </r>
  <r>
    <x v="2"/>
    <x v="2"/>
    <n v="29061"/>
    <s v="INTEGRACIÓN SOCIAL"/>
    <x v="90"/>
    <s v="Número de cupos habilitados para la atención de población en inseguridad alimentaria y nutricional del Distrito Capital, a través de comedores comunitarios."/>
    <s v="Menos pobreza "/>
    <s v="Comedores Comunitarios"/>
    <s v="Gestión Pública Local"/>
    <s v="Menos pobreza (12%)"/>
    <s v="2 - Bogotá confía en su bien-estar"/>
    <s v="8 - Erradicación del hambre en Bogotá"/>
    <s v="Habilitar 150 Cupo(s) para la atención de población en inseguridad alimentaria y nutricional del Distrito Capital, a través de comedores comunitarios."/>
    <s v="SEGURIDAD ALIMENTARIA"/>
    <n v="150"/>
    <n v="198"/>
    <n v="4.0959867604468351E-3"/>
    <s v="Suma"/>
    <n v="2906"/>
    <s v="2906-Santa Fe en Acción comedores Comunitarios y Seguridad Alimentaria"/>
    <n v="0"/>
    <n v="0"/>
    <e v="#DIV/0!"/>
    <m/>
    <m/>
    <m/>
  </r>
  <r>
    <x v="2"/>
    <x v="2"/>
    <n v="29251"/>
    <s v="EDUCACIÓN"/>
    <x v="40"/>
    <s v="Sedes educativas urbanas y rurales dotadas con recursos pedagógicos y/o tecnológicos"/>
    <s v="Educación como eje del potencial humano"/>
    <s v="Dotación de equipamientos para instituciones educativas públicas del distrito."/>
    <s v="Gestión Pública Local"/>
    <s v="Educación como eje del potencial humano (9%)"/>
    <s v="3 - Bogotá confía en su potencial"/>
    <s v="16 - Atención Integral a la Primera Infancia y Educación como Eje del Potencial Humano"/>
    <s v="Dotar 8 Sede(s) Dotar 8 sedes educativas urbanas y rurales con recursos pedagógicos y/o tecnológicos"/>
    <s v="DOTACIÓN"/>
    <n v="8"/>
    <n v="741"/>
    <n v="1.5328920148944974E-2"/>
    <s v="Suma"/>
    <n v="2925"/>
    <s v="2925-Educación Integral para Santa Fe"/>
    <n v="0"/>
    <n v="0"/>
    <e v="#DIV/0!"/>
    <m/>
    <m/>
    <m/>
  </r>
  <r>
    <x v="2"/>
    <x v="2"/>
    <n v="29252"/>
    <s v="EDUCACIÓN"/>
    <x v="41"/>
    <s v="Número de estudiantes beneficiados con apoyo de sostenimiento para la permanencia en la educación posmedia (niveles de formación técnico profesional, tecnólogo, profesional universitario y educación para el trabajo y desarrollo humano)."/>
    <s v="Educación como eje del potencial humano"/>
    <s v="Apoyo para educación superior"/>
    <s v="Gestión Pública Local"/>
    <s v="Educación como eje del potencial humano (9%)"/>
    <s v="3 - Bogotá confía en su potencial"/>
    <s v="16 - Atención Integral a la Primera Infancia y Educación como Eje del Potencial Humano"/>
    <s v="Beneficiar 190 Adolescentes y jóvenes con apoyo de sostenimiento para la permanencia en la educación pos-media (niveles de formación técnico profesional, tecnólogo, profesional universitario y educación para el trabajo y desarrollo humano)."/>
    <s v="SOSTENIMIENTO"/>
    <n v="190"/>
    <n v="741"/>
    <n v="1.5328920148944974E-2"/>
    <s v="Suma"/>
    <n v="2925"/>
    <s v="2925-Educación Integral para Santa Fe"/>
    <n v="0"/>
    <n v="0"/>
    <e v="#DIV/0!"/>
    <m/>
    <m/>
    <m/>
  </r>
  <r>
    <x v="2"/>
    <x v="2"/>
    <n v="29253"/>
    <s v="EDUCACIÓN"/>
    <x v="42"/>
    <s v="Número de estudiantes beneficiados en programas de educación posmedia (niveles de formación técnico profesional, tecnólogo, profesional universitario y educación para el trabajo y desarrollo humano)."/>
    <s v="Educación como eje del potencial humano"/>
    <s v="Apoyo para educación superior"/>
    <s v="Gestión Pública Local"/>
    <s v="Educación como eje del potencial humano (9%)"/>
    <s v="3 - Bogotá confía en su potencial"/>
    <s v="16 - Atención Integral a la Primera Infancia y Educación como Eje del Potencial Humano"/>
    <s v="Beneficiar 200 Adolescentes y jóvenes en programas de educación pos-media (niveles de formación técnico profesional, tecnólogo, profesional universitario y educación para el trabajo y desarrollo humano)."/>
    <s v="APOYO EDUCACIÓN POSMEDIA"/>
    <n v="200"/>
    <n v="2965"/>
    <n v="6.133636739760033E-2"/>
    <s v="Suma"/>
    <n v="2925"/>
    <s v="2925-Educación Integral para Santa Fe"/>
    <n v="0"/>
    <n v="0"/>
    <e v="#DIV/0!"/>
    <m/>
    <m/>
    <m/>
  </r>
  <r>
    <x v="2"/>
    <x v="2"/>
    <n v="29231"/>
    <s v="DESARROLLO ECONÓMICO, INDUSTRIA Y TURISMO"/>
    <x v="43"/>
    <s v="Número de acciones realizadas para fortalecer las capacidades y/o habilidades, técnicas y blandas de las personas de la localidad, con el fin de mejorar el acceso a oportunidades de empleo."/>
    <s v="Desarrollo empresarial, productividad y empleo"/>
    <s v="Fortalecimiento de habilidades para la empleabilidad - impulso al empleo local."/>
    <s v="Presupuestos Participativos"/>
    <m/>
    <s v="3 - Bogotá confía en su potencial"/>
    <s v="19 - Desarrollo empresarial, productividad y empleo"/>
    <s v="Realizar 4 Acción(es) para fortalecer las capacidades y/o habilidades, técnicas y blandas de las personas de la localidad, con el fin de mejorar el acceso a oportunidades de empleo."/>
    <s v="FORTALECIMIENTO DE CAPACIDADES"/>
    <n v="4"/>
    <n v="720"/>
    <n v="1.4894497310715763E-2"/>
    <s v="Suma"/>
    <n v="2923"/>
    <s v="2923-Santa Fe Productiva"/>
    <n v="0"/>
    <n v="0"/>
    <e v="#DIV/0!"/>
    <m/>
    <m/>
    <m/>
  </r>
  <r>
    <x v="2"/>
    <x v="2"/>
    <n v="29232"/>
    <s v="DESARROLLO ECONÓMICO, INDUSTRIA Y TURISMO"/>
    <x v="44"/>
    <s v="Número de Mipymes y/o emprendimientos orientados al fortalecimiento de las capacidades locales para la gestión y el desarrollo turístico apoyados."/>
    <s v="Emprendimiento equitativo e incluyente"/>
    <s v="Desarrollo turístico local"/>
    <s v="Presupuestos Participativos"/>
    <m/>
    <s v="3 - Bogotá confía en su potencial"/>
    <s v="19 - Desarrollo empresarial, productividad y empleo"/>
    <s v="Apoyar 100 Mipyme(s) y/o emprendimientos orientados al fortalecimiento de las capacidades locales para la gestión y el desarrollo turístico"/>
    <s v="DESARROLLO TURÍSTICO"/>
    <n v="100"/>
    <n v="577"/>
    <n v="1.1936284650393049E-2"/>
    <s v="Suma"/>
    <n v="2923"/>
    <s v="2923-Santa Fe Productiva"/>
    <n v="0"/>
    <n v="0"/>
    <e v="#DIV/0!"/>
    <m/>
    <m/>
    <m/>
  </r>
  <r>
    <x v="2"/>
    <x v="2"/>
    <n v="28901"/>
    <s v="DESARROLLO ECONÓMICO, INDUSTRIA Y TURISMO"/>
    <x v="45"/>
    <s v="Número  de hogares y/o unidades productivas vinculadas a procesos productivos y de comercialización en el sector rural"/>
    <s v="Emprendimiento equitativo e incluyente"/>
    <s v="Extensión agropecuaria y productividad rural"/>
    <s v="Presupuestos Participativos"/>
    <m/>
    <s v="3 - Bogotá confía en su potencial"/>
    <s v="20 - Promoción del emprendimiento formal, equitativo e incluyente"/>
    <s v="Vincular 60 Hogar(es) unidades productivas a procesos productivos y de comercialización en el sector rural."/>
    <s v="PRODUCTIVIDAD Y COMERCIALIZACIÓN"/>
    <n v="60"/>
    <n v="276"/>
    <n v="5.7095573024410423E-3"/>
    <s v="Suma"/>
    <n v="2890"/>
    <s v="2890-Desarrollo económico en Santa Fe"/>
    <n v="0"/>
    <n v="0"/>
    <e v="#DIV/0!"/>
    <m/>
    <m/>
    <m/>
  </r>
  <r>
    <x v="2"/>
    <x v="2"/>
    <n v="28902"/>
    <s v="DESARROLLO ECONÓMICO, INDUSTRIA Y TURISMO"/>
    <x v="46"/>
    <s v="Número de Mipymes, emprendimientos y/o actores de la economia informal apoyados para el fortalecimiento del tejido empresarial local."/>
    <s v="Emprendimiento equitativo e incluyente"/>
    <s v="Fortalecimiento del tejido empresarial local"/>
    <s v="Presupuestos Participativos"/>
    <m/>
    <s v="3 - Bogotá confía en su potencial"/>
    <s v="20 - Promoción del emprendimiento formal, equitativo e incluyente"/>
    <s v="Apoyar 200 Mipyme(s) emprendimientos y/o actores de la economía informal para el fortalecimiento del tejido empresarial local."/>
    <s v="TEJIDO EMPRESARIAL LOCAL"/>
    <n v="200"/>
    <n v="375"/>
    <n v="7.7575506826644599E-3"/>
    <s v="Suma"/>
    <n v="2890"/>
    <s v="2890-Desarrollo económico en Santa Fe"/>
    <n v="0"/>
    <n v="0"/>
    <e v="#DIV/0!"/>
    <m/>
    <m/>
    <m/>
  </r>
  <r>
    <x v="2"/>
    <x v="2"/>
    <n v="29071"/>
    <s v="CULTURA, RECREACIÓN Y DEPORTE"/>
    <x v="47"/>
    <s v="Número de proyectos financiados y acompañados del sector cultural y creativo."/>
    <s v="Bogotá cultural y deportiva"/>
    <s v="Sostenibilidad del ecosistema cultural y creativo"/>
    <s v="Presupuestos Participativos"/>
    <m/>
    <s v="3 - Bogotá confía en su potencial"/>
    <s v="20 - Promoción del emprendimiento formal, equitativo e incluyente"/>
    <s v="Financiar 48 Proyecto(s) del sector cultural y creativo."/>
    <s v="SOSTENIBILIDAD"/>
    <n v="48"/>
    <n v="478"/>
    <n v="9.8882912701696319E-3"/>
    <s v="Suma"/>
    <n v="2907"/>
    <s v="2907-Santa Fe un ecosistema cultural y creativo sostenible"/>
    <n v="0"/>
    <n v="0"/>
    <e v="#DIV/0!"/>
    <m/>
    <m/>
    <m/>
  </r>
  <r>
    <x v="2"/>
    <x v="2"/>
    <n v="28921"/>
    <s v="HÁBITAT"/>
    <x v="95"/>
    <s v="Predios legalizados y/o con titulación gestionados"/>
    <s v="Hábitat sostenible e incluyente"/>
    <s v="Legalización y titulación de predios"/>
    <s v="Gestión Pública Local"/>
    <m/>
    <s v="4 - Bogotá ordena su territorio y avanza en su acción climática"/>
    <s v="23 - Ordenamiento territorial sostenible, equilibrado y participativo"/>
    <s v="Gestionar 100 Predio(s) la titulación o legalización"/>
    <s v="TITULACIÓN Y LEGALIZACIÓN"/>
    <n v="100"/>
    <n v="124"/>
    <n v="2.5651634257343814E-3"/>
    <s v="Suma"/>
    <n v="2892"/>
    <s v="2892-Santa Fe &quot;Propietaria&quot;"/>
    <n v="0"/>
    <n v="0"/>
    <e v="#DIV/0!"/>
    <m/>
    <m/>
    <m/>
  </r>
  <r>
    <x v="2"/>
    <x v="2"/>
    <n v="29081"/>
    <s v="CULTURA, RECREACIÓN Y DEPORTE"/>
    <x v="91"/>
    <s v="m2 de Parques de la red de proximidad construidos y dotados"/>
    <s v="Desarrollo urbano y rural integral"/>
    <s v="Construcción, mantenimiento y dotación de parques de la red de proximidad"/>
    <s v="Presupuestos Participativos"/>
    <m/>
    <s v="4 - Bogotá ordena su territorio y avanza en su acción climática"/>
    <s v="24 - Revitalización y renovación urbana y rural con inclusión"/>
    <s v="Construir 600 Metro(s) de Parques de la red de proximidad (la construcción incluye su dotación)."/>
    <s v="CONSTRUCCIÓN"/>
    <n v="600"/>
    <n v="371"/>
    <n v="7.6748034753827054E-3"/>
    <s v="Suma"/>
    <n v="2908"/>
    <s v="2908-Desarrollo urbano y rural en Santa fe"/>
    <n v="0"/>
    <n v="0"/>
    <e v="#DIV/0!"/>
    <m/>
    <m/>
    <m/>
  </r>
  <r>
    <x v="2"/>
    <x v="2"/>
    <n v="29082"/>
    <s v="CULTURA, RECREACIÓN Y DEPORTE"/>
    <x v="48"/>
    <s v="Número de Parques de la red de proximidad intervenidos en mejoramiento, mantenimiento y/o dotación"/>
    <s v="Desarrollo urbano y rural integral"/>
    <s v="Construcción, mantenimiento y dotación de parques de la red de proximidad"/>
    <s v="Presupuestos Participativos"/>
    <m/>
    <s v="4 - Bogotá ordena su territorio y avanza en su acción climática"/>
    <s v="24 - Revitalización y renovación urbana y rural con inclusión"/>
    <s v="Intervenir 10 Parque(s) de la red de proximidad con acciones de mejoramiento, mantenimiento y/o dotación."/>
    <s v="INTERVENCIÓN"/>
    <n v="10"/>
    <n v="556"/>
    <n v="1.150186181216384E-2"/>
    <s v="Suma"/>
    <n v="2908"/>
    <s v="2908-Desarrollo urbano y rural en Santa fe"/>
    <n v="0"/>
    <n v="0"/>
    <e v="#DIV/0!"/>
    <m/>
    <m/>
    <m/>
  </r>
  <r>
    <x v="2"/>
    <x v="2"/>
    <n v="29091"/>
    <s v="CULTURA, RECREACIÓN Y DEPORTE"/>
    <x v="49"/>
    <s v="No. de equipamientos culturales intervenidos con acciones de construcción, adecuación y/o dotación"/>
    <s v="Desarrollo urbano y rural integral"/>
    <s v="Dotación de equipamientos culturales de escala local"/>
    <s v="Presupuestos Participativos"/>
    <m/>
    <s v="4 - Bogotá ordena su territorio y avanza en su acción climática"/>
    <s v="24 - Revitalización y renovación urbana y rural con inclusión"/>
    <s v="Intervenir 12 Equipamiento(s) culturales con acciones de construcción, adecuación y/o dotación"/>
    <s v="INTERVENCIÓN"/>
    <n v="12"/>
    <n v="226"/>
    <n v="4.6752172114191146E-3"/>
    <s v="Suma"/>
    <n v="2909"/>
    <s v="2909-Dotar sedes culturales en santa fe"/>
    <n v="0"/>
    <n v="0"/>
    <e v="#DIV/0!"/>
    <m/>
    <m/>
    <m/>
  </r>
  <r>
    <x v="2"/>
    <x v="2"/>
    <n v="28861"/>
    <s v="AMBIENTE"/>
    <x v="96"/>
    <s v="Número de hectáreas en proceso de restauración ecológica"/>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Lograr 5 Hectárea(s) en proceso de restauración ecológica."/>
    <s v="RESTAURACIÓN ECOLÓGICA"/>
    <n v="5"/>
    <n v="210"/>
    <n v="4.3442283822920976E-3"/>
    <s v="Suma"/>
    <n v="2886"/>
    <s v="2886-Restauración ecológica en Santa fe"/>
    <n v="0"/>
    <n v="0"/>
    <e v="#DIV/0!"/>
    <m/>
    <m/>
    <m/>
  </r>
  <r>
    <x v="2"/>
    <x v="2"/>
    <n v="29131"/>
    <s v="AMBIENTE"/>
    <x v="58"/>
    <s v="Número de huertas urbanas implementadas"/>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Implementar 10 Huerta(s) urbanas."/>
    <s v="HUERTAS URBANAS"/>
    <n v="10"/>
    <n v="21"/>
    <n v="4.3442283822920974E-4"/>
    <s v="Suma"/>
    <n v="2913"/>
    <s v="2913-Santa fe, hace frente a los efectos del cambio climático y la reducción de la vulnerabilidad."/>
    <n v="0"/>
    <n v="0"/>
    <e v="#DIV/0!"/>
    <m/>
    <m/>
    <m/>
  </r>
  <r>
    <x v="2"/>
    <x v="2"/>
    <n v="29132"/>
    <s v="AMBIENTE"/>
    <x v="54"/>
    <s v="Número de m2 de jardinería convencional y biodiversa mantenidos"/>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Mantener 4500 Metro(s) cuadrado(s) de jardinería."/>
    <s v="JARDINERÍA"/>
    <n v="4500"/>
    <n v="42"/>
    <n v="8.6884567645841948E-4"/>
    <s v="Suma"/>
    <n v="2913"/>
    <s v="2913-Santa fe, hace frente a los efectos del cambio climático y la reducción de la vulnerabilidad."/>
    <n v="0"/>
    <n v="0"/>
    <e v="#DIV/0!"/>
    <m/>
    <m/>
    <m/>
  </r>
  <r>
    <x v="2"/>
    <x v="2"/>
    <n v="29133"/>
    <s v="AMBIENTE"/>
    <x v="52"/>
    <s v="Número de árboles mantenidos en zona urbana"/>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Mantener 4500 Arbol(es) en zona urbana."/>
    <s v="ARBOLADO"/>
    <n v="4500"/>
    <n v="147"/>
    <n v="3.0409598676044685E-3"/>
    <s v="Suma"/>
    <n v="2913"/>
    <s v="2913-Santa fe, hace frente a los efectos del cambio climático y la reducción de la vulnerabilidad."/>
    <n v="0"/>
    <n v="0"/>
    <e v="#DIV/0!"/>
    <m/>
    <m/>
    <m/>
  </r>
  <r>
    <x v="2"/>
    <x v="2"/>
    <n v="29134"/>
    <s v="AMBIENTE"/>
    <x v="60"/>
    <s v="Número de procesos comunitarios de educación ambiental implementados y/o fortalecidos"/>
    <s v="Desarrollo urbano y rural integral"/>
    <s v="Asistencia técnica agropecuaria y ambiental"/>
    <s v="Gestión Pública Local"/>
    <m/>
    <s v="4 - Bogotá ordena su territorio y avanza en su acción climática"/>
    <s v="25 - Aumento de la resiliencia al cambio climático y reducción de la vulnerabilidad"/>
    <s v="Implementar 4 Proceso(s) comunitarios de educación ambiental que promueven la conservación de la biodiversidad y el agua."/>
    <s v="EDUCACIÓN AMBIENTAL"/>
    <n v="4"/>
    <n v="148"/>
    <n v="3.0616466694249069E-3"/>
    <s v="Suma"/>
    <n v="2913"/>
    <s v="2913-Santa fe, hace frente a los efectos del cambio climático y la reducción de la vulnerabilidad."/>
    <n v="0"/>
    <n v="0"/>
    <e v="#DIV/0!"/>
    <m/>
    <m/>
    <m/>
  </r>
  <r>
    <x v="2"/>
    <x v="2"/>
    <n v="29135"/>
    <s v="AMBIENTE"/>
    <x v="56"/>
    <s v="Número de predios rurales con buenas prácticas agropecuarias y ambientales que fortalezcan la protección a coberturas vegetales y recurso hídrico"/>
    <s v="Desarrollo urbano y rural integral"/>
    <s v="Asistencia técnica agropecuaria y ambiental"/>
    <s v="Gestión Pública Local"/>
    <m/>
    <s v="4 - Bogotá ordena su territorio y avanza en su acción climática"/>
    <s v="25 - Aumento de la resiliencia al cambio climático y reducción de la vulnerabilidad"/>
    <s v="Apoyar 40 Predio(s) rurales con buenas prácticas agropecuarias y ambientales que fortalezcan la protección a coberturas vegetales y recurso hídrico."/>
    <s v="BUENAS PRÁCTICAS"/>
    <n v="40"/>
    <n v="371"/>
    <n v="7.6748034753827054E-3"/>
    <s v="Suma"/>
    <n v="2913"/>
    <s v="2913-Santa fe, hace frente a los efectos del cambio climático y la reducción de la vulnerabilidad."/>
    <n v="0"/>
    <n v="0"/>
    <e v="#DIV/0!"/>
    <m/>
    <m/>
    <m/>
  </r>
  <r>
    <x v="2"/>
    <x v="2"/>
    <n v="29136"/>
    <s v="HÁBITAT"/>
    <x v="57"/>
    <s v="Personas capacitadas en separación en la fuente y reciclaje"/>
    <s v="Protección del ambiente y resiliencia al cambio climático"/>
    <s v="Cambios de hábitos de consumo, separación en la fuente y reciclaje."/>
    <s v="Presupuestos Participativos"/>
    <m/>
    <s v="4 - Bogotá ordena su territorio y avanza en su acción climática"/>
    <s v="25 - Aumento de la resiliencia al cambio climático y reducción de la vulnerabilidad"/>
    <s v="Capacitar 3000 Persona(s) en separación en la fuente y reciclaje."/>
    <s v="SEPARACIÓN EN LA FUENTE"/>
    <n v="3000"/>
    <n v="572"/>
    <n v="1.1832850641290856E-2"/>
    <s v="Suma"/>
    <n v="2913"/>
    <s v="2913-Santa fe, hace frente a los efectos del cambio climático y la reducción de la vulnerabilidad."/>
    <n v="0"/>
    <n v="0"/>
    <e v="#DIV/0!"/>
    <m/>
    <m/>
    <m/>
  </r>
  <r>
    <x v="2"/>
    <x v="2"/>
    <n v="29137"/>
    <s v="AMBIENTE"/>
    <x v="59"/>
    <s v="Número de huertas rurales implementadas"/>
    <s v="Desarrollo urbano y rural integral"/>
    <s v="Asistencia técnica agropecuaria y ambiental"/>
    <s v="Gestión Pública Local"/>
    <m/>
    <s v="4 - Bogotá ordena su territorio y avanza en su acción climática"/>
    <s v="25 - Aumento de la resiliencia al cambio climático y reducción de la vulnerabilidad"/>
    <s v="Implementar 40 Huerta(s) rurales."/>
    <s v="HUERTAS URBANAS"/>
    <n v="40"/>
    <n v="222"/>
    <n v="4.5924700041373601E-3"/>
    <s v="Suma"/>
    <n v="2913"/>
    <s v="2913-Santa fe, hace frente a los efectos del cambio climático y la reducción de la vulnerabilidad."/>
    <n v="0"/>
    <n v="0"/>
    <e v="#DIV/0!"/>
    <m/>
    <m/>
    <m/>
  </r>
  <r>
    <x v="2"/>
    <x v="2"/>
    <n v="29041"/>
    <s v="MOVILIDAD"/>
    <x v="62"/>
    <s v="Kilómetros-carril construidos y/o conservados de malla vial urbana (local y/o intermedia)"/>
    <s v="Infraestructura segura e incluyente"/>
    <s v="Diseño, construcción y conservación (mantenimiento y rehabilitación) de la malla vial local e intermedia urbana o rural."/>
    <s v="Presupuestos Participativos"/>
    <s v="Infraestructura segura e incluyente (14%)"/>
    <s v="4 - Bogotá ordena su territorio y avanza en su acción climática"/>
    <s v="26 - Movilidad Sostenible"/>
    <s v="Intervenir 7.5 Kilómetros-carril de malla vial urbana (local y/o intermedia) con acciones de construcción y/o conservación"/>
    <s v="INTERVENCIÓN MALLA VIAL LOCAL"/>
    <n v="7.5"/>
    <n v="6503"/>
    <n v="0.13452627223831196"/>
    <s v="Suma"/>
    <n v="2904"/>
    <s v="2904-Movilidad Sostenible para Santa Fe"/>
    <n v="0"/>
    <n v="0"/>
    <e v="#DIV/0!"/>
    <m/>
    <m/>
    <m/>
  </r>
  <r>
    <x v="2"/>
    <x v="2"/>
    <n v="29042"/>
    <s v="MOVILIDAD"/>
    <x v="61"/>
    <s v="Kilómetros-carril construidos y/o conservados de malla vial rural"/>
    <s v="Infraestructura segura e incluyente"/>
    <s v="Diseño, construcción y conservación (mantenimiento y rehabilitación) de la malla vial local e intermedia urbana o rural."/>
    <s v="Presupuestos Participativos"/>
    <s v="Infraestructura segura e incluyente (14%)"/>
    <s v="4 - Bogotá ordena su territorio y avanza en su acción climática"/>
    <s v="26 - Movilidad Sostenible"/>
    <s v="Intervenir 1.5 Kilómetros-carril de malla vial rural con acciones de construcción y/o conservación"/>
    <s v="INTERVENCIÓN MALLA VIAL RURAL"/>
    <n v="1.5"/>
    <n v="415"/>
    <n v="8.5850227554820028E-3"/>
    <s v="Suma"/>
    <n v="2904"/>
    <s v="2904-Movilidad Sostenible para Santa Fe"/>
    <n v="0"/>
    <n v="0"/>
    <e v="#DIV/0!"/>
    <m/>
    <m/>
    <m/>
  </r>
  <r>
    <x v="2"/>
    <x v="2"/>
    <n v="28891"/>
    <s v="AMBIENTE"/>
    <x v="64"/>
    <s v="Número de obras de mitigación y/u obras de mitigación existentes con mantenimiento"/>
    <s v="Protección del ambiente y resiliencia al cambio climático"/>
    <s v="Manejo de emergencias y mitigación del riesgo de desastres"/>
    <s v="Gestión Pública Local"/>
    <m/>
    <s v="4 - Bogotá ordena su territorio y avanza en su acción climática"/>
    <s v="27 - Gestión del riesgo de desastres para un territorio seguro"/>
    <s v="Realizar 2 Obra(s) de mitigación y/u obras de mitigación existentes con mantenimiento"/>
    <s v="OBRAS DE MITIGACIÓN"/>
    <n v="2"/>
    <n v="667"/>
    <n v="1.3798096814232519E-2"/>
    <s v="Suma"/>
    <n v="2889"/>
    <s v="2889-Santa Fe eficiente en la atención de emergencias."/>
    <n v="0"/>
    <n v="0"/>
    <e v="#DIV/0!"/>
    <m/>
    <m/>
    <m/>
  </r>
  <r>
    <x v="2"/>
    <x v="2"/>
    <n v="28931"/>
    <s v="HÁBITAT"/>
    <x v="92"/>
    <s v="Número de acueductos veredales asistidos o intervenidos técnica u organizacionalmente."/>
    <s v="Hábitat sostenible e incluyente"/>
    <s v="Acueductos veredales y saneamiento básico."/>
    <s v="Presupuestos Participativos"/>
    <m/>
    <s v="4 - Bogotá ordena su territorio y avanza en su acción climática"/>
    <s v="29 - Servicios públicos inclusivos y sostenibles"/>
    <s v="Fortalecer 1 Acueducto(s) Veredal(es) con asistencia, intervenir técnica u organizativa"/>
    <s v="ACUEDUCTOS VEREDALES"/>
    <n v="1"/>
    <n v="267"/>
    <n v="5.5233760860570955E-3"/>
    <s v="Suma"/>
    <n v="2893"/>
    <s v="2893-Acueductos Veredales de Santa Fe"/>
    <n v="0"/>
    <n v="0"/>
    <e v="#DIV/0!"/>
    <m/>
    <m/>
    <m/>
  </r>
  <r>
    <x v="2"/>
    <x v="2"/>
    <n v="29031"/>
    <s v="INTEGRACIÓN SOCIAL"/>
    <x v="65"/>
    <s v="Sedes de Centros de Desarrollo Comunitarios dotados y/o acondicionados para la prestación de servicios sociales dirigidas al desarrollo de capacidades y generación de oportunidades."/>
    <s v="Desarrollo urbano y rural integral"/>
    <s v="Dotación, adecuación y mejoramiento a unidades operativas de servicios sociales de la SDIS"/>
    <s v="Presupuestos Participativos"/>
    <m/>
    <s v="4 - Bogotá ordena su territorio y avanza en su acción climática"/>
    <s v="30 - Atención del déficit social para un hábitat digno"/>
    <s v="Dotar y/o acondicionar 1 Centro(s) de Desarrollo Comunitarios para la prestación de servicios sociales dirigidas al desarrollo de capacidades y generación de oportunidades."/>
    <s v="DOTACIÓN"/>
    <n v="1"/>
    <n v="80"/>
    <n v="1.6549441456350847E-3"/>
    <s v="Suma"/>
    <n v="2903"/>
    <s v="2903-Santa Fe Crece: Transformando Espacios para la Educación y el Bienestar"/>
    <n v="0"/>
    <n v="0"/>
    <e v="#DIV/0!"/>
    <m/>
    <m/>
    <m/>
  </r>
  <r>
    <x v="2"/>
    <x v="2"/>
    <n v="29032"/>
    <s v="INTEGRACIÓN SOCIAL"/>
    <x v="66"/>
    <s v="Unidades operativas de atención especializada (Centros Integrarte, Centros Crecer, Cadis) dotados y/o acondicionados"/>
    <s v="Desarrollo urbano y rural integral"/>
    <s v="Dotación, adecuación y mejoramiento a unidades operativas de servicios sociales de la SDIS"/>
    <s v="Presupuestos Participativos"/>
    <m/>
    <s v="4 - Bogotá ordena su territorio y avanza en su acción climática"/>
    <s v="30 - Atención del déficit social para un hábitat digno"/>
    <s v="Dotar y/o acondicionar 1 Unidad(es) operativas de atención especializada (Centros Integrarte, Centros Crecer y Cadis)."/>
    <s v="DOTACIÓN"/>
    <n v="1"/>
    <n v="80"/>
    <n v="1.6549441456350847E-3"/>
    <s v="Suma"/>
    <n v="2903"/>
    <s v="2903-Santa Fe Crece: Transformando Espacios para la Educación y el Bienestar"/>
    <n v="0"/>
    <n v="0"/>
    <e v="#DIV/0!"/>
    <m/>
    <m/>
    <m/>
  </r>
  <r>
    <x v="2"/>
    <x v="2"/>
    <n v="29033"/>
    <s v="INTEGRACIÓN SOCIAL"/>
    <x v="67"/>
    <s v="Unidades operativas orientadas a la atención de jóvenes (casas de la juventud, centros forjar) dotadas y/o acondicionadas"/>
    <s v="Desarrollo urbano y rural integral"/>
    <s v="Dotación, adecuación y mejoramiento a unidades operativas de servicios sociales de la SDIS"/>
    <s v="Presupuestos Participativos"/>
    <m/>
    <s v="4 - Bogotá ordena su territorio y avanza en su acción climática"/>
    <s v="30 - Atención del déficit social para un hábitat digno"/>
    <s v="Dotar y/o acondicionar 1 Unidad(es) operativas orientadas a la atención de jóvenes (casas de la juventud, centros forjar)."/>
    <s v="DOTACIÓN"/>
    <n v="1"/>
    <n v="80"/>
    <n v="1.6549441456350847E-3"/>
    <s v="Suma"/>
    <n v="2903"/>
    <s v="2903-Santa Fe Crece: Transformando Espacios para la Educación y el Bienestar"/>
    <n v="0"/>
    <n v="0"/>
    <e v="#DIV/0!"/>
    <m/>
    <m/>
    <m/>
  </r>
  <r>
    <x v="2"/>
    <x v="2"/>
    <n v="29034"/>
    <s v="INTEGRACIÓN SOCIAL"/>
    <x v="68"/>
    <s v="Unidades operativas orientadas a la atención de la primera infancia  (Jardines Infantiles, Casas de Pensamiento Intercultural, Modalidad Espacios Rurales, Crecemos en la Ruralidad, Creciendo Juntos, Centros Amar) dotadas y/o acondicionadas "/>
    <s v="Desarrollo urbano y rural integral"/>
    <s v="Dotación, adecuación y mejoramiento a unidades operativas de servicios sociales de la SDIS"/>
    <s v="Presupuestos Participativos"/>
    <m/>
    <s v="4 - Bogotá ordena su territorio y avanza en su acción climática"/>
    <s v="30 - Atención del déficit social para un hábitat digno"/>
    <s v="Dotar y/o acondicionar 10 Unidad(es) operativas orientadas a la atención de la primera infancia (Jardines Infantiles, Casas de Pensamiento Intercultural, Modalidad Espacios Rurales, Crecemos en la Ruralidad, Creciendo Juntos, Centros Amar, Centros Forjar)."/>
    <s v="DOTACIÓN"/>
    <n v="10"/>
    <n v="160"/>
    <n v="3.3098882912701694E-3"/>
    <s v="Suma"/>
    <n v="2903"/>
    <s v="2903-Santa Fe Crece: Transformando Espacios para la Educación y el Bienestar"/>
    <n v="0"/>
    <n v="0"/>
    <e v="#DIV/0!"/>
    <m/>
    <m/>
    <m/>
  </r>
  <r>
    <x v="2"/>
    <x v="2"/>
    <n v="29301"/>
    <s v="GOBIERNO"/>
    <x v="97"/>
    <s v="Sedes administrativas locales construidas."/>
    <s v="Gobierno confiable"/>
    <s v="Infraestructura local"/>
    <s v="Gestión Pública Local"/>
    <s v="Gobierno confiable (15%)"/>
    <s v="5 - Bogotá confía en su gobierno"/>
    <s v="33 - Fortalecimiento institucional para un gobierno confiable"/>
    <s v="Construir 1 Sede(s) administrativa local"/>
    <s v="CONSTRUCCIÓN"/>
    <n v="1"/>
    <n v="0"/>
    <n v="0"/>
    <s v="Suma"/>
    <n v="2930"/>
    <s v="2930-Fortalecimiento de la gestión pública local en Santa Fe"/>
    <n v="0"/>
    <n v="0"/>
    <e v="#DIV/0!"/>
    <m/>
    <m/>
    <m/>
  </r>
  <r>
    <x v="2"/>
    <x v="2"/>
    <n v="29302"/>
    <s v="GOBIERNO"/>
    <x v="71"/>
    <s v="Estrategias de fortalecimiento institucional realizadas"/>
    <s v="Gobierno confiable"/>
    <s v="Fortalecimiento institucional"/>
    <s v="Gestión Pública Local"/>
    <s v="Gobierno confiable (15%)"/>
    <s v="5 - Bogotá confía en su gobierno"/>
    <s v="33 - Fortalecimiento institucional para un gobierno confiable"/>
    <s v="Realizar 4 Estrategia(s) de fortalecimiento institucional (una por vigencia)."/>
    <s v="FORTALECIMIENTO INSTITUCIONAL"/>
    <n v="4"/>
    <n v="5826"/>
    <n v="0.12052130740587505"/>
    <s v="Suma"/>
    <n v="2930"/>
    <s v="2930-Fortalecimiento de la gestión pública local en Santa Fe"/>
    <n v="0"/>
    <n v="0"/>
    <e v="#DIV/0!"/>
    <m/>
    <m/>
    <m/>
  </r>
  <r>
    <x v="2"/>
    <x v="2"/>
    <n v="29303"/>
    <s v="GOBIERNO"/>
    <x v="73"/>
    <s v="Estrategias de inspección, vigilancia y control realizada"/>
    <s v="Gobierno confiable"/>
    <s v="Inspección, vigilancia y control."/>
    <s v="Gestión Pública Local"/>
    <s v="Gobierno confiable (15%)"/>
    <s v="5 - Bogotá confía en su gobierno"/>
    <s v="33 - Fortalecimiento institucional para un gobierno confiable"/>
    <s v="Realizar 4 Estrategia(s) de inspección, vigilancia y control (una por vigencia)."/>
    <s v="IVC"/>
    <n v="4"/>
    <n v="988"/>
    <n v="2.0438560198593296E-2"/>
    <s v="Suma"/>
    <n v="2930"/>
    <s v="2930-Fortalecimiento de la gestión pública local en Santa Fe"/>
    <n v="0"/>
    <n v="0"/>
    <e v="#DIV/0!"/>
    <m/>
    <m/>
    <m/>
  </r>
  <r>
    <x v="2"/>
    <x v="2"/>
    <n v="28911"/>
    <s v="GESTIÓN PÚBLICA"/>
    <x v="74"/>
    <s v="Servicios TIC´s generados en zonas rurales y/o apartadas y urbanas"/>
    <s v="Ciudad inteligente​"/>
    <s v="Conectividad y redes de comunicación."/>
    <s v="Presupuestos Participativos"/>
    <m/>
    <s v="5 - Bogotá confía en su gobierno"/>
    <s v="35 - Bogotá ciudad Inteligente"/>
    <s v="Operativizar 30 Centro(s) de Acceso Comunitario en zonas rurales y/o apartadas y/o urbanas, con énfasis en Servicios TIC´s generados."/>
    <s v="CONECTIVIDAD"/>
    <n v="30"/>
    <n v="514"/>
    <n v="1.0633016135705419E-2"/>
    <s v="Suma"/>
    <n v="2891"/>
    <s v="2891-Conectando Territorios en Santa Fe, Servicios y Formación Digital para el Desarrollo"/>
    <n v="0"/>
    <n v="0"/>
    <e v="#DIV/0!"/>
    <m/>
    <m/>
    <m/>
  </r>
  <r>
    <x v="2"/>
    <x v="2"/>
    <n v="28912"/>
    <s v="GESTIÓN PÚBLICA"/>
    <x v="75"/>
    <s v="Procesos de formacion y desarrollo de competencias digitales realizados en zonas rurales y/o apartadas y urbanas"/>
    <s v="Ciudad inteligente​"/>
    <s v="Conectividad y redes de comunicación."/>
    <s v="Presupuestos Participativos"/>
    <m/>
    <s v="5 - Bogotá confía en su gobierno"/>
    <s v="35 - Bogotá ciudad Inteligente"/>
    <s v="Operativizar 30 Centro(s) de Acceso Comunitario en zonas rurales y/o apartadas y/o urbanas, con énfasis en procesos de formación y desarrollo de competencias digitales."/>
    <s v="FORTALECIMIENTO DE CAPACIDADES"/>
    <n v="30"/>
    <n v="171"/>
    <n v="3.537443111294994E-3"/>
    <s v="Suma"/>
    <n v="2891"/>
    <s v="2891-Conectando Territorios en Santa Fe, Servicios y Formación Digital para el Desarrollo"/>
    <n v="0"/>
    <n v="0"/>
    <e v="#DIV/0!"/>
    <m/>
    <m/>
    <m/>
  </r>
  <r>
    <x v="2"/>
    <x v="2"/>
    <n v="28971"/>
    <s v="GOBIERNO"/>
    <x v="85"/>
    <s v="Acciones desarrolladas, orientadas a la ciudadanía en el marco de la estrategía Bogotaneidad"/>
    <s v="Gobierno confiable"/>
    <s v="Bogotaneidad"/>
    <s v="Gestión Pública Local"/>
    <m/>
    <s v="5 - Bogotá confía en su gobierno"/>
    <s v="39 - Camino hacia una democracia deliberativa con un gobierno cercano a la gente y con participación ciudadana"/>
    <s v="Desarrollar 2 Acción(es) orientadas a la ciudadanía, en el marco de la estrategia Bogotaneidad."/>
    <s v="ESTRATEGIA BOGOTANEIDAD"/>
    <n v="2"/>
    <n v="0"/>
    <n v="0"/>
    <s v="Suma"/>
    <n v="2897"/>
    <s v="2897-Santa Fe localidad innovadora, participativa y social"/>
    <n v="0"/>
    <n v="0"/>
    <e v="#DIV/0!"/>
    <m/>
    <m/>
    <m/>
  </r>
  <r>
    <x v="2"/>
    <x v="2"/>
    <n v="29221"/>
    <s v="GOBIERNO"/>
    <x v="84"/>
    <s v="Iniciativa de inversión local concertada e implementada con los pueblos indígenas"/>
    <s v="Línea diferencial étnica"/>
    <s v="Iniciativas diferenciales étnicas para comunidades Negras, Afrocolombianas, Raizales, Palenqueras, y los Pueblos Indígenas, Rrom o Gitano"/>
    <s v="Gestión Pública Local"/>
    <m/>
    <s v="5 - Bogotá confía en su gobierno"/>
    <s v="39 - Camino hacia una democracia deliberativa con un gobierno cercano a la gente y con participación ciudadana"/>
    <s v="Concertar e implementar 4 iniciativas de inversión local con los pueblos indígenas."/>
    <s v="INICIATIVAS PUEBLO INDÍGENA"/>
    <n v="4"/>
    <n v="173"/>
    <n v="3.5788167149358708E-3"/>
    <s v="Suma"/>
    <n v="2922"/>
    <s v="2922-Santa Fe construye localidad con las comunidades Negras, Afrocolombianas, Raizales, Palenqueras, y los Pueblos Indígenas."/>
    <n v="0"/>
    <n v="0"/>
    <e v="#DIV/0!"/>
    <m/>
    <m/>
    <m/>
  </r>
  <r>
    <x v="2"/>
    <x v="2"/>
    <n v="29222"/>
    <s v="GOBIERNO"/>
    <x v="82"/>
    <s v="Iniciativa de inversión local concertada e implementada con las comunidades negras, afrocolombianas y palenqueras"/>
    <s v="Línea diferencial étnica"/>
    <s v="Iniciativas diferenciales étnicas para comunidades Negras, Afrocolombianas, Raizales, Palenqueras, y los Pueblos Indígenas, Rrom o Gitano"/>
    <s v="Gestión Pública Local"/>
    <m/>
    <s v="5 - Bogotá confía en su gobierno"/>
    <s v="39 - Camino hacia una democracia deliberativa con un gobierno cercano a la gente y con participación ciudadana"/>
    <s v="Concertar e implementar 4 Iniciativa(s) de inversión local con las comunidades negras, afrocolombianas y palenqueras."/>
    <s v="INICIATIVAS COMUNIDADES NEGRAS, AFROCOLOMBIANAS, PALENQUERAS"/>
    <n v="4"/>
    <n v="173"/>
    <n v="3.5788167149358708E-3"/>
    <s v="Suma"/>
    <n v="2922"/>
    <s v="2922-Santa Fe construye localidad con las comunidades Negras, Afrocolombianas, Raizales, Palenqueras, y los Pueblos Indígenas."/>
    <n v="0"/>
    <n v="0"/>
    <e v="#DIV/0!"/>
    <m/>
    <m/>
    <m/>
  </r>
  <r>
    <x v="2"/>
    <x v="2"/>
    <n v="29271"/>
    <s v="GOBIERNO"/>
    <x v="76"/>
    <s v="Personas capacitadas a través de procesos de formación para la participación de manera virtual y presencial."/>
    <s v="Democracia deliberativa y participación"/>
    <s v="Procesos de formación en capacidades democráticas para la participación ciudadana incidente"/>
    <s v="Presupuestos Participativos"/>
    <m/>
    <s v="5 - Bogotá confía en su gobierno"/>
    <s v="39 - Camino hacia una democracia deliberativa con un gobierno cercano a la gente y con participación ciudadana"/>
    <s v="Capacitar 2000 Persona(s) a través de procesos de formación para la participación de manera virtual y presencial."/>
    <s v="CAPACITACIÓN"/>
    <n v="2000"/>
    <n v="537"/>
    <n v="1.1108812577575507E-2"/>
    <s v="Suma"/>
    <n v="2927"/>
    <s v="2927-Santa Fe mas participativa e incluyente"/>
    <n v="0"/>
    <n v="0"/>
    <e v="#DIV/0!"/>
    <m/>
    <m/>
    <m/>
  </r>
  <r>
    <x v="2"/>
    <x v="2"/>
    <n v="29273"/>
    <s v="GOBIERNO"/>
    <x v="81"/>
    <s v="Medios comunitarios y alternativos fortalecidos."/>
    <s v="Gobierno confiable"/>
    <s v="Fortalecimiento a medios comunitarios y alternativos"/>
    <s v="Presupuestos Participativos"/>
    <m/>
    <s v="5 - Bogotá confía en su gobierno"/>
    <s v="39 - Camino hacia una democracia deliberativa con un gobierno cercano a la gente y con participación ciudadana"/>
    <s v="Fortalecer 40 medios comunitarios y alternativos."/>
    <s v="MEDIOS COMUNITARIOS"/>
    <n v="40"/>
    <n v="296"/>
    <n v="6.1232933388498138E-3"/>
    <s v="Suma"/>
    <n v="2927"/>
    <s v="2927-Santa Fe mas participativa e incluyente"/>
    <n v="0"/>
    <n v="0"/>
    <e v="#DIV/0!"/>
    <m/>
    <m/>
    <m/>
  </r>
  <r>
    <x v="2"/>
    <x v="2"/>
    <n v="29274"/>
    <s v="GOBIERNO"/>
    <x v="80"/>
    <s v="Salones comunales y/o casas de la participación rehabilitados"/>
    <s v="Democracia deliberativa y participación"/>
    <s v="Infraestructura de espacios para la participación"/>
    <s v="Presupuestos Participativos"/>
    <m/>
    <s v="5 - Bogotá confía en su gobierno"/>
    <s v="39 - Camino hacia una democracia deliberativa con un gobierno cercano a la gente y con participación ciudadana"/>
    <s v="Rehabilitar 8 Salón(es) comunales y/o casas de participación."/>
    <s v="REHABILITACIÓN"/>
    <n v="8"/>
    <n v="434"/>
    <n v="8.9780719900703354E-3"/>
    <s v="Suma"/>
    <n v="2927"/>
    <s v="2927-Santa Fe mas participativa e incluyente"/>
    <n v="0"/>
    <n v="0"/>
    <e v="#DIV/0!"/>
    <m/>
    <m/>
    <m/>
  </r>
  <r>
    <x v="2"/>
    <x v="2"/>
    <n v="29275"/>
    <s v="GOBIERNO"/>
    <x v="78"/>
    <s v="Organizaciones comunales fortalecidas."/>
    <s v="Democracia deliberativa y participación"/>
    <s v="Fortalecimiento a organizaciones comunales"/>
    <s v="Gestión Pública Local"/>
    <m/>
    <s v="5 - Bogotá confía en su gobierno"/>
    <s v="39 - Camino hacia una democracia deliberativa con un gobierno cercano a la gente y con participación ciudadana"/>
    <s v="Fortalecer 120 Organización(es) comunales."/>
    <s v="FORTALECIMIENTO COMUNAL"/>
    <n v="120"/>
    <n v="601"/>
    <n v="1.2432767894083575E-2"/>
    <s v="Suma"/>
    <n v="2927"/>
    <s v="2927-Santa Fe mas participativa e incluyente"/>
    <n v="0"/>
    <n v="0"/>
    <e v="#DIV/0!"/>
    <m/>
    <m/>
    <m/>
  </r>
  <r>
    <x v="2"/>
    <x v="2"/>
    <n v="29276"/>
    <s v="GOBIERNO"/>
    <x v="79"/>
    <s v="Organizaciones sociales e Instancias de participación ciudadana fortalecidas."/>
    <s v="Democracia deliberativa y participación"/>
    <s v="Fortalecimiento a organizaciones sociales y comunitarias y a instancias de participación."/>
    <s v="Presupuestos Participativos"/>
    <m/>
    <s v="5 - Bogotá confía en su gobierno"/>
    <s v="39 - Camino hacia una democracia deliberativa con un gobierno cercano a la gente y con participación ciudadana"/>
    <s v="Fortalecer 60 Organización(es) sociales e Instancias de participación ciudadana."/>
    <s v="FORTALECIMIENTO DE ORGANIZACIONES"/>
    <n v="60"/>
    <n v="198"/>
    <n v="4.0959867604468351E-3"/>
    <s v="Suma"/>
    <n v="2927"/>
    <s v="2927-Santa Fe mas participativa e incluyente"/>
    <n v="0"/>
    <n v="0"/>
    <e v="#DIV/0!"/>
    <m/>
    <m/>
    <m/>
  </r>
  <r>
    <x v="3"/>
    <x v="3"/>
    <n v="26201"/>
    <s v="SEGURIDAD, CONVIVENCIA Y JUSTICIA"/>
    <x v="0"/>
    <s v="Acciones formativas diferenciales para la promoción de la convivencia ciudadana implementadas"/>
    <s v="Cultura ciudadana para la convivencia pacífica"/>
    <s v="Promoción de la convivencia ciudadana"/>
    <s v="Presupuestos Participativos"/>
    <m/>
    <s v="1 - Bogotá avanza en su seguridad"/>
    <s v="1 - Diálogo social y cultura ciudadana para la convivencia pacifica y la recuperación de la confianza"/>
    <s v="Implementar 120 Acción(es) formativas diferenciales para la promoción de la convivencia ciudadana"/>
    <s v="FORMACIÓN"/>
    <n v="120"/>
    <n v="548"/>
    <n v="4.4991789819376028E-3"/>
    <s v="Suma"/>
    <n v="2620"/>
    <s v="2620-San Cristóbal: Camina Seguro, Vive Seguro"/>
    <n v="0"/>
    <n v="0"/>
    <e v="#DIV/0!"/>
    <m/>
    <m/>
    <m/>
  </r>
  <r>
    <x v="3"/>
    <x v="3"/>
    <n v="26202"/>
    <s v="SEGURIDAD, CONVIVENCIA Y JUSTICIA"/>
    <x v="2"/>
    <s v="Iniciativas de convivencia con participación ciudadana implementadas"/>
    <s v="Cultura ciudadana para la convivencia pacífica"/>
    <s v="Promoción de la convivencia ciudadana"/>
    <s v="Presupuestos Participativos"/>
    <m/>
    <s v="1 - Bogotá avanza en su seguridad"/>
    <s v="1 - Diálogo social y cultura ciudadana para la convivencia pacifica y la recuperación de la confianza"/>
    <s v="Implementar 120 Iniciativa(s) de convivencia con participación de la ciudadanía."/>
    <s v="INICIATIVAS"/>
    <n v="120"/>
    <n v="548"/>
    <n v="4.4991789819376028E-3"/>
    <s v="Suma"/>
    <n v="2620"/>
    <s v="2620-San Cristóbal: Camina Seguro, Vive Seguro"/>
    <n v="0"/>
    <n v="0"/>
    <e v="#DIV/0!"/>
    <m/>
    <m/>
    <m/>
  </r>
  <r>
    <x v="3"/>
    <x v="3"/>
    <n v="26203"/>
    <s v="SEGURIDAD, CONVIVENCIA Y JUSTICIA"/>
    <x v="1"/>
    <s v="Organizaciones comunitarias fortalecidas a través de capacidades para promover acciones de corresponsabilidad en la gestión de la seguridad y la convivencia"/>
    <s v="Cultura ciudadana para la convivencia pacífica"/>
    <s v="Promoción de la convivencia ciudadana"/>
    <s v="Presupuestos Participativos"/>
    <m/>
    <s v="1 - Bogotá avanza en su seguridad"/>
    <s v="1 - Diálogo social y cultura ciudadana para la convivencia pacifica y la recuperación de la confianza"/>
    <s v="Fortalecer 100 Organización(es) comunitarias a través de capacidades para promover acciones de corresponsabilidad en la gestión de la seguridad y la convivencia"/>
    <s v="FORTALECIMIENTO DE CAPACIDADES"/>
    <n v="100"/>
    <n v="484"/>
    <n v="3.9737274220032837E-3"/>
    <s v="Suma"/>
    <n v="2620"/>
    <s v="2620-San Cristóbal: Camina Seguro, Vive Seguro"/>
    <n v="0"/>
    <n v="0"/>
    <e v="#DIV/0!"/>
    <m/>
    <m/>
    <m/>
  </r>
  <r>
    <x v="3"/>
    <x v="3"/>
    <n v="23851"/>
    <s v="MUJERES"/>
    <x v="3"/>
    <s v="Número de Personas vinculadas en acciones para la prevención del feminicidio y la violencia contra la mujer"/>
    <s v="Cero tolerancia a las violencias"/>
    <s v="Prevención del feminicidio y las violencias contra las mujeres"/>
    <s v="Presupuestos Participativos"/>
    <m/>
    <s v="1 - Bogotá avanza en su seguridad"/>
    <s v="2 - Cero tolerancia a las violencias contra las mujeres y basadas en género"/>
    <s v="Vincular 6000 Persona(s) en acciones para la prevención del feminicidio y la violencia contra la mujer."/>
    <s v="PREVENCIÓN"/>
    <n v="6000"/>
    <n v="1884"/>
    <n v="1.5467980295566503E-2"/>
    <s v="Suma"/>
    <n v="2385"/>
    <s v="2385-San Cristóbal: Mujeres en Acción contra la Violencia"/>
    <n v="0"/>
    <n v="0"/>
    <e v="#DIV/0!"/>
    <m/>
    <m/>
    <m/>
  </r>
  <r>
    <x v="3"/>
    <x v="3"/>
    <n v="22851"/>
    <s v="SEGURIDAD, CONVIVENCIA Y JUSTICIA"/>
    <x v="4"/>
    <s v="Dotaciones suministradas a organismos de seguridad"/>
    <s v="Mejores capacidades al servicio de la seguridad"/>
    <s v="Dotación, mantenimiento de equipamientos que permitan el fortalecimiento de la seguridad y justicia."/>
    <s v="Gestión Pública Local"/>
    <s v="Cultura ciudadana y mejores capacidades al servicio de la seguridad (2%)"/>
    <s v="1 - Bogotá avanza en su seguridad"/>
    <s v="3 - Desmantelamiento de estructuras criminales y delincuenciales con mejores capacidades y activos tecnológicos"/>
    <s v="Suministrar 4 Dotación(es) a organismos de seguridad"/>
    <s v="DOTACIÓN"/>
    <n v="4"/>
    <n v="1858"/>
    <n v="1.5254515599343186E-2"/>
    <s v="Suma"/>
    <n v="2285"/>
    <s v="2285-Seguridad y Oportunidades con Fuerzas Policiales Equipadas"/>
    <n v="0"/>
    <n v="0"/>
    <e v="#DIV/0!"/>
    <m/>
    <m/>
    <m/>
  </r>
  <r>
    <x v="3"/>
    <x v="3"/>
    <n v="22852"/>
    <s v="SEGURIDAD, CONVIVENCIA Y JUSTICIA"/>
    <x v="5"/>
    <s v="Equipamientos de seguridad y acceso a la justicia intervenidos con acciones de fortalecimiento, operación, adecuación y/o dotación"/>
    <s v="Mejores capacidades al servicio de la seguridad"/>
    <s v="Dotación, mantenimiento de equipamientos que permitan el fortalecimiento de la seguridad y justicia."/>
    <s v="Gestión Pública Local"/>
    <s v="Cultura ciudadana y mejores capacidades al servicio de la seguridad (2%)"/>
    <s v="1 - Bogotá avanza en su seguridad"/>
    <s v="3 - Desmantelamiento de estructuras criminales y delincuenciales con mejores capacidades y activos tecnológicos"/>
    <s v="Intervenir 11 Equipamiento(s) de seguridad y acceso a la justicia con acciones de fortalecimiento, operación, adecuación y/o dotación"/>
    <s v="INTERVENCIÓN"/>
    <n v="11"/>
    <n v="1029"/>
    <n v="8.4482758620689647E-3"/>
    <s v="Suma"/>
    <n v="2285"/>
    <s v="2285-Seguridad y Oportunidades con Fuerzas Policiales Equipadas"/>
    <n v="0"/>
    <n v="0"/>
    <e v="#DIV/0!"/>
    <m/>
    <m/>
    <m/>
  </r>
  <r>
    <x v="3"/>
    <x v="3"/>
    <n v="26331"/>
    <s v="SEGURIDAD, CONVIVENCIA Y JUSTICIA"/>
    <x v="7"/>
    <s v="Actores comunitarios fortalecidos con herramientas y capacidades para la implementación de un enfoque restaurativo para la justicia y la convivencia"/>
    <s v="Cultura ciudadana para la convivencia pacífica"/>
    <s v="Acceso a la Justicia"/>
    <s v="Presupuestos Participativos"/>
    <m/>
    <s v="1 - Bogotá avanza en su seguridad"/>
    <s v="4 - Servicios centrados en la justicia"/>
    <s v="Fortalecer 1600 Actor(es) comunitarios con herramientas y capacidades para la implementación de un enfoque restaurativo para la justicia y la convivencia"/>
    <s v="FORTALECIMIENTO DE CAPACIDADES"/>
    <n v="1600"/>
    <n v="367"/>
    <n v="3.0131362889983578E-3"/>
    <s v="Suma"/>
    <n v="2633"/>
    <s v="2633-San Cristóbal: Un Territorio de Oportunidades para la Gestión de Conflictos y la Convivencia"/>
    <n v="0"/>
    <n v="0"/>
    <e v="#DIV/0!"/>
    <m/>
    <m/>
    <m/>
  </r>
  <r>
    <x v="3"/>
    <x v="3"/>
    <n v="26332"/>
    <s v="SEGURIDAD, CONVIVENCIA Y JUSTICIA"/>
    <x v="9"/>
    <s v="Proyectos comunitarios implementados en la localidad, para la apropiación del Código Nacional de Seguridad y Convivencia Ciudadana"/>
    <s v="Cultura ciudadana para la convivencia pacífica"/>
    <s v="Acceso a la Justicia"/>
    <s v="Presupuestos Participativos"/>
    <m/>
    <s v="1 - Bogotá avanza en su seguridad"/>
    <s v="4 - Servicios centrados en la justicia"/>
    <s v="Implementar 24 Proyecto(s) comunitarios en la localidad, para la apropiación del Código Nacional de Seguridad y Convivencia Ciudadana"/>
    <s v="CÓDIGO NACIONAL DE SEGURIDAD Y CONVIVENCIA"/>
    <n v="24"/>
    <n v="122"/>
    <n v="1.0016420361247948E-3"/>
    <s v="Suma"/>
    <n v="2633"/>
    <s v="2633-San Cristóbal: Un Territorio de Oportunidades para la Gestión de Conflictos y la Convivencia"/>
    <n v="0"/>
    <n v="0"/>
    <e v="#DIV/0!"/>
    <m/>
    <m/>
    <m/>
  </r>
  <r>
    <x v="3"/>
    <x v="3"/>
    <n v="26333"/>
    <s v="SEGURIDAD, CONVIVENCIA Y JUSTICIA"/>
    <x v="8"/>
    <s v="Ciudadanos beneficiados con habilidades y capacidades para gestionar la convivencia constructivamente"/>
    <s v="Cultura ciudadana para la convivencia pacífica"/>
    <s v="Acceso a la Justicia"/>
    <s v="Presupuestos Participativos"/>
    <m/>
    <s v="1 - Bogotá avanza en su seguridad"/>
    <s v="4 - Servicios centrados en la justicia"/>
    <s v="Beneficiar 680 Ciudadanos con habilidades y capacidades para gestionar la convivencia constructivamente"/>
    <s v="GESTIÓN DE LA CONVIVENCIA"/>
    <n v="680"/>
    <n v="245"/>
    <n v="2.0114942528735632E-3"/>
    <s v="Suma"/>
    <n v="2633"/>
    <s v="2633-San Cristóbal: Un Territorio de Oportunidades para la Gestión de Conflictos y la Convivencia"/>
    <n v="0"/>
    <n v="0"/>
    <e v="#DIV/0!"/>
    <m/>
    <m/>
    <m/>
  </r>
  <r>
    <x v="3"/>
    <x v="3"/>
    <n v="26334"/>
    <s v="SEGURIDAD, CONVIVENCIA Y JUSTICIA"/>
    <x v="87"/>
    <s v="Proyectos de justicia local para la resolución efectiva de conflictividades de manera integral en el sistema de justicia implementados"/>
    <s v="Cultura ciudadana para la convivencia pacífica"/>
    <s v="Acceso a la Justicia"/>
    <s v="Presupuestos Participativos"/>
    <m/>
    <s v="1 - Bogotá avanza en su seguridad"/>
    <s v="4 - Servicios centrados en la justicia"/>
    <s v="Implementar 24 Proyecto(s) de justicia local para la resolución efectiva de conflictividades de manera integral en el sistema de justicia"/>
    <s v="RESOLUCIÓN DE CONFLICTIVIDADES"/>
    <n v="24"/>
    <n v="122"/>
    <n v="1.0016420361247948E-3"/>
    <s v="Suma"/>
    <n v="2633"/>
    <s v="2633-San Cristóbal: Un Territorio de Oportunidades para la Gestión de Conflictos y la Convivencia"/>
    <n v="0"/>
    <n v="0"/>
    <e v="#DIV/0!"/>
    <m/>
    <m/>
    <m/>
  </r>
  <r>
    <x v="3"/>
    <x v="3"/>
    <n v="26335"/>
    <s v="SEGURIDAD, CONVIVENCIA Y JUSTICIA"/>
    <x v="11"/>
    <s v="Programas comunitarios con enfoque restaurativo para el cuidado del espacio público y del medio ambiente ejecutados"/>
    <s v="Cultura ciudadana para la convivencia pacífica"/>
    <s v="Acceso a la Justicia"/>
    <s v="Presupuestos Participativos"/>
    <m/>
    <s v="1 - Bogotá avanza en su seguridad"/>
    <s v="4 - Servicios centrados en la justicia"/>
    <s v="Ejecutar 4 Programa(s) comunitarios con enfoque restaurativo para el cuidado del espacio público y del medio ambiente"/>
    <s v="ACCIONES DE CUIDADO"/>
    <n v="4"/>
    <n v="184"/>
    <n v="1.5106732348111659E-3"/>
    <s v="Suma"/>
    <n v="2633"/>
    <s v="2633-San Cristóbal: Un Territorio de Oportunidades para la Gestión de Conflictos y la Convivencia"/>
    <n v="0"/>
    <n v="0"/>
    <e v="#DIV/0!"/>
    <m/>
    <m/>
    <m/>
  </r>
  <r>
    <x v="3"/>
    <x v="3"/>
    <n v="26336"/>
    <s v="SEGURIDAD, CONVIVENCIA Y JUSTICIA"/>
    <x v="6"/>
    <s v="Programas de abordaje de conflictividad escolar para la convivencia con enfoque restaurativo fortalecidos"/>
    <s v="Cultura ciudadana para la convivencia pacífica"/>
    <s v="Acceso a la Justicia"/>
    <s v="Presupuestos Participativos"/>
    <m/>
    <s v="1 - Bogotá avanza en su seguridad"/>
    <s v="4 - Servicios centrados en la justicia"/>
    <s v="Fortalecer 4 Programa(s) de abordaje de conflictividad escolar para la convivencia con enfoque restaurativo"/>
    <s v="CONFLICTIVIDAD ESCOLAR"/>
    <n v="4"/>
    <n v="184"/>
    <n v="1.5106732348111659E-3"/>
    <s v="Suma"/>
    <n v="2633"/>
    <s v="2633-San Cristóbal: Un Territorio de Oportunidades para la Gestión de Conflictos y la Convivencia"/>
    <n v="0"/>
    <n v="0"/>
    <e v="#DIV/0!"/>
    <m/>
    <m/>
    <m/>
  </r>
  <r>
    <x v="3"/>
    <x v="3"/>
    <n v="26337"/>
    <s v="SEGURIDAD, CONVIVENCIA Y JUSTICIA"/>
    <x v="10"/>
    <s v="Acciones pedagógicas para la gestión de conflictividades y prevención de violencias implementadas"/>
    <s v="Cultura ciudadana para la convivencia pacífica"/>
    <s v="Acceso a la Justicia"/>
    <s v="Presupuestos Participativos"/>
    <m/>
    <s v="1 - Bogotá avanza en su seguridad"/>
    <s v="4 - Servicios centrados en la justicia"/>
    <s v="Implementar 80 Acción(es) pedagógicas para la gestión de conflictividades y prevención de violencias"/>
    <s v="ACCIONES PEDAGÓGICAS"/>
    <n v="80"/>
    <n v="416"/>
    <n v="3.4154351395730706E-3"/>
    <s v="Suma"/>
    <n v="2633"/>
    <s v="2633-San Cristóbal: Un Territorio de Oportunidades para la Gestión de Conflictos y la Convivencia"/>
    <n v="0"/>
    <n v="0"/>
    <e v="#DIV/0!"/>
    <m/>
    <m/>
    <m/>
  </r>
  <r>
    <x v="3"/>
    <x v="3"/>
    <n v="22541"/>
    <s v="MOVILIDAD"/>
    <x v="13"/>
    <s v="Metros cuadrados construidos y/o conservados de elementos del sistema de espacio público peatonal."/>
    <s v="Infraestructura segura e incluyente"/>
    <s v="Construcción y/o conservación de elementos del sistema de espacio público"/>
    <s v="Presupuestos Participativos"/>
    <s v="Infraestructura segura e incluyente (14%)"/>
    <s v="1 - Bogotá avanza en su seguridad"/>
    <s v="5 - Espacio público seguro e inclusivo"/>
    <s v="Intervenir 4290 Metro(s) cuadrado(s) de elementos del sistema de espacio público peatonal con acciones de construcción y/o conservación."/>
    <s v="INTERVENCIÓN"/>
    <n v="4290"/>
    <n v="1945"/>
    <n v="1.5968801313628898E-2"/>
    <s v="Suma"/>
    <n v="2254"/>
    <s v="2254-Caminos Sostenibles/Solidez en San Cristóbal: Ampliando y Conservando los Espacios Peatonales"/>
    <n v="0"/>
    <n v="0"/>
    <e v="#DIV/0!"/>
    <m/>
    <m/>
    <m/>
  </r>
  <r>
    <x v="3"/>
    <x v="3"/>
    <n v="23491"/>
    <s v="SEGURIDAD, CONVIVENCIA Y JUSTICIA"/>
    <x v="12"/>
    <s v="Estrategias de seguridad y convivencia implementadas a través de gestores locales, que permitan el uso y disfrute del espacio público"/>
    <s v="Cultura ciudadana para la convivencia pacífica"/>
    <s v="Cultura ciudadana en torno a la seguridad"/>
    <s v="Gestión Pública Local"/>
    <s v="Cultura ciudadana y mejores capacidades al servicio de la seguridad (2%)"/>
    <s v="1 - Bogotá avanza en su seguridad"/>
    <s v="5 - Espacio público seguro e inclusivo"/>
    <s v="Implementar 4 Estrategia(s) de seguridad y convivencia a través de gestores locales que permitan el uso y disfrute del espacio público"/>
    <s v="ESTRATEGIAS DE SEGURIDAD Y CONVIVENCIA"/>
    <n v="4"/>
    <n v="2425"/>
    <n v="1.9909688013136289E-2"/>
    <s v="Suma"/>
    <n v="2349"/>
    <s v="2349-San Cristóbal: Espacio Público Seguro y Pacífico"/>
    <n v="0"/>
    <n v="0"/>
    <e v="#DIV/0!"/>
    <m/>
    <m/>
    <m/>
  </r>
  <r>
    <x v="3"/>
    <x v="3"/>
    <n v="26011"/>
    <s v="GOBIERNO"/>
    <x v="88"/>
    <s v="Acuerdos realizados para la organización, la recuperación, el cuidado, el embellecimiento, la sostenibilidad, el mejoramiento y el aprovechamiento económico del espacio público."/>
    <s v="Cultura ciudadana para la convivencia pacífica"/>
    <s v="Acuerdos para el uso y aprovechamiento del espacio público"/>
    <s v="Presupuestos Participativos"/>
    <m/>
    <s v="1 - Bogotá avanza en su seguridad"/>
    <s v="5 - Espacio público seguro e inclusivo"/>
    <s v="Realizar 16 Acuerdo(s) para la organización, la recuperación, el cuidado, el embellecimiento, la sostenibilidad, el mejoramiento y el aprovechamiento económico del espacio público."/>
    <s v="ACUERDOS "/>
    <n v="16"/>
    <n v="1762"/>
    <n v="1.4466338259441708E-2"/>
    <s v="Suma"/>
    <n v="2601"/>
    <s v="2601-Pacto por Espacios Sostenibles en San Cristóbal"/>
    <n v="0"/>
    <n v="0"/>
    <e v="#DIV/0!"/>
    <m/>
    <m/>
    <m/>
  </r>
  <r>
    <x v="3"/>
    <x v="3"/>
    <n v="23161"/>
    <s v="SALUD"/>
    <x v="16"/>
    <s v="Número de personas vinculadas a las acciones y estrategias para promover la salud sexual y reproductiva consciente en los diferentes ciclos de vida"/>
    <s v="Ciudad saludable y con bien-estar"/>
    <s v="Salud sexual y reproductiva consciente en adolescentes y jóvenes"/>
    <s v="Gestión Pública Local"/>
    <s v="Ciudad saludable y con bien-estar (3%)"/>
    <s v="2 - Bogotá confía en su bien-estar"/>
    <s v="10 - Salud Pública Integrada e Integral"/>
    <s v="Vincular 2000 Persona(s) a las acciones y estrategias para promover la salud sexual y reproductiva consciente en los diferentes ciclos de vida"/>
    <s v="SALUD SEXUAL Y REPRODUCTIVA"/>
    <n v="2000"/>
    <n v="566"/>
    <n v="4.64696223316913E-3"/>
    <s v="Suma"/>
    <n v="2316"/>
    <s v="2316-San Cristóbal sin barreras, salud, bienestar y oportunidades para todos"/>
    <n v="0"/>
    <n v="0"/>
    <e v="#DIV/0!"/>
    <m/>
    <m/>
    <m/>
  </r>
  <r>
    <x v="3"/>
    <x v="3"/>
    <n v="23162"/>
    <s v="SALUD"/>
    <x v="19"/>
    <s v="Número de personas beneficiadas con acciones para la promoción y atención de la salud mental"/>
    <s v="Ciudad saludable y con bien-estar"/>
    <s v="Acciones para la promoción y atención de la salud mental"/>
    <s v="Presupuestos Participativos"/>
    <m/>
    <s v="2 - Bogotá confía en su bien-estar"/>
    <s v="10 - Salud Pública Integrada e Integral"/>
    <s v="Beneficiar 6000 Persona(s) con acciones para la promoción y atención de la salud mental"/>
    <s v="SALUD MENTAL"/>
    <n v="6000"/>
    <n v="1824"/>
    <n v="1.4975369458128079E-2"/>
    <s v="Suma"/>
    <n v="2316"/>
    <s v="2316-San Cristóbal sin barreras, salud, bienestar y oportunidades para todos"/>
    <n v="0"/>
    <n v="0"/>
    <e v="#DIV/0!"/>
    <m/>
    <m/>
    <m/>
  </r>
  <r>
    <x v="3"/>
    <x v="3"/>
    <n v="23163"/>
    <s v="SALUD"/>
    <x v="89"/>
    <s v="Número de personas vinculadas en las acciones complementarias en salud física, nutricional y oral, a través del Circuito del Cuidado"/>
    <s v="Ciudad saludable y con bien-estar"/>
    <s v="Acciones complementarias en salud física y nutricional"/>
    <s v="Gestión Pública Local"/>
    <m/>
    <s v="2 - Bogotá confía en su bien-estar"/>
    <s v="10 - Salud Pública Integrada e Integral"/>
    <s v="Vincular 3200 Persona(s) en acciones complementarias en salud física, nutricional y oral, a través del Circuito del Cuidado"/>
    <s v="SALUD FÍSICA Y NUTRICIONAL"/>
    <n v="3200"/>
    <n v="818"/>
    <n v="6.7159277504105089E-3"/>
    <s v="Suma"/>
    <n v="2316"/>
    <s v="2316-San Cristóbal sin barreras, salud, bienestar y oportunidades para todos"/>
    <n v="0"/>
    <n v="0"/>
    <e v="#DIV/0!"/>
    <m/>
    <m/>
    <m/>
  </r>
  <r>
    <x v="3"/>
    <x v="3"/>
    <n v="23164"/>
    <s v="SALUD"/>
    <x v="14"/>
    <s v="Número de personas con discapacidad beneficiadas con Dispostivos de Asistencia Personal - Ayudas Técnicas (no incluidas en los Planes de Beneficios)"/>
    <s v="Ciudad saludable y con bien-estar"/>
    <s v="Otorgamiento de Dispositivos de asistencia Personal - DAP - a personas con discapacidad "/>
    <s v="Gestión Pública Local"/>
    <s v="Ciudad saludable y con bien-estar (3%)"/>
    <s v="2 - Bogotá confía en su bien-estar"/>
    <s v="10 - Salud Pública Integrada e Integral"/>
    <s v="Beneficiar 2000 Persona(s) con discapacidad a través de Dispositivos de Asistencia Personal - Ayudas Técnicas (no incluidas en los Planes de Beneficios)"/>
    <s v="DISPOSITIVOS DE ASISTENCIA PERSONAL"/>
    <n v="2000"/>
    <n v="2153"/>
    <n v="1.7676518883415437E-2"/>
    <s v="Suma"/>
    <n v="2316"/>
    <s v="2316-San Cristóbal sin barreras, salud, bienestar y oportunidades para todos"/>
    <n v="0"/>
    <n v="0"/>
    <e v="#DIV/0!"/>
    <m/>
    <m/>
    <m/>
  </r>
  <r>
    <x v="3"/>
    <x v="3"/>
    <n v="23165"/>
    <s v="SALUD"/>
    <x v="18"/>
    <s v="Números de personas vinculadas a las acciones desarrolladas desde los dispositivos de base comunitaria en respuesta al consumo de SPA"/>
    <s v="Ciudad saludable y con bien-estar"/>
    <s v="Acciones para la disminución de los factores de riesgo frente al consumo de sustancias psicoactivas."/>
    <s v="Gestión Pública Local"/>
    <s v="Ciudad saludable y con bien-estar (3%)"/>
    <s v="2 - Bogotá confía en su bien-estar"/>
    <s v="10 - Salud Pública Integrada e Integral"/>
    <s v="Vincular 1600 Persona(s) a las acciones desarrolladas desde los dispositivos de base comunitaria en respuesta al consumo de SPA"/>
    <s v="DISMINUCIÓN FACTORES DE RIESGO SPA"/>
    <n v="1600"/>
    <n v="550"/>
    <n v="4.5155993431855498E-3"/>
    <s v="Suma"/>
    <n v="2316"/>
    <s v="2316-San Cristóbal sin barreras, salud, bienestar y oportunidades para todos"/>
    <n v="0"/>
    <n v="0"/>
    <e v="#DIV/0!"/>
    <m/>
    <m/>
    <m/>
  </r>
  <r>
    <x v="3"/>
    <x v="3"/>
    <n v="23166"/>
    <s v="SALUD"/>
    <x v="15"/>
    <s v="Número de personas con discapacidad, cuidadadores y cuidadoras, vinculados en actividades complementarias en salud"/>
    <s v="Ciudad saludable y con bien-estar"/>
    <s v="Acciones complementarias para personas con discapacidad y sus cuidadores"/>
    <s v="Gestión Pública Local"/>
    <s v="Ciudad saludable y con bien-estar (3%)"/>
    <s v="2 - Bogotá confía en su bien-estar"/>
    <s v="10 - Salud Pública Integrada e Integral"/>
    <s v="Vincular 1200 Persona(s) con discapacidad, cuidadores y cuidadoras, en actividades complementarias en salud"/>
    <s v="ACCIONES COMPLEMENTARIAS "/>
    <n v="1200"/>
    <n v="669"/>
    <n v="5.4926108374384235E-3"/>
    <s v="Suma"/>
    <n v="2316"/>
    <s v="2316-San Cristóbal sin barreras, salud, bienestar y oportunidades para todos"/>
    <n v="0"/>
    <n v="0"/>
    <e v="#DIV/0!"/>
    <m/>
    <m/>
    <m/>
  </r>
  <r>
    <x v="3"/>
    <x v="3"/>
    <n v="28021"/>
    <s v="INTEGRACIÓN SOCIAL"/>
    <x v="22"/>
    <s v="Número de Personas que participan en procesos para la prevención de violencias en el contexto familiar y/o violencia sexual.          "/>
    <s v="Cuidado de la vida"/>
    <s v="Prevención y atención de violencia intrafamiliar y sexual para poblaciones en situaciones de riesgo y vulnerabilidad de derechos"/>
    <s v="Presupuestos Participativos"/>
    <m/>
    <s v="2 - Bogotá confía en su bien-estar"/>
    <s v="12 - Bogotá cuida a su gente"/>
    <s v="Vincular 4000 Persona(s) en procesos para la prevención de violencias en el contexto familiar y/o violencia sexual"/>
    <s v="PREVENCIÓN"/>
    <n v="4000"/>
    <n v="1215"/>
    <n v="9.9753694581280784E-3"/>
    <s v="Suma"/>
    <n v="2802"/>
    <s v="2802-Fortaleciendo Vidas: Mujeres en San Cristóbal por la Prevención y Autonomía"/>
    <n v="0"/>
    <n v="0"/>
    <e v="#DIV/0!"/>
    <m/>
    <m/>
    <m/>
  </r>
  <r>
    <x v="3"/>
    <x v="3"/>
    <n v="28022"/>
    <s v="MUJERES"/>
    <x v="20"/>
    <s v="Mujeres cuidadoras vinculadas a estrategias de cuidado"/>
    <s v="Cuidado de la vida"/>
    <s v="Estrategias de cuidado a personas cuidadoras"/>
    <s v="Presupuestos Participativos"/>
    <m/>
    <s v="2 - Bogotá confía en su bien-estar"/>
    <s v="12 - Bogotá cuida a su gente"/>
    <s v="Vincular 6000 Mujer(es) cuidadora(s) a estrategias de cuidado."/>
    <s v="ESTRATEGIAS DE CUIDADO"/>
    <n v="6000"/>
    <n v="1641"/>
    <n v="1.3472906403940887E-2"/>
    <s v="Suma"/>
    <n v="2802"/>
    <s v="2802-Fortaleciendo Vidas: Mujeres en San Cristóbal por la Prevención y Autonomía"/>
    <n v="0"/>
    <n v="0"/>
    <e v="#DIV/0!"/>
    <m/>
    <m/>
    <m/>
  </r>
  <r>
    <x v="3"/>
    <x v="3"/>
    <n v="28023"/>
    <s v="MUJERES"/>
    <x v="98"/>
    <s v="Numero de espacios con adecuación y dotación en las manzanas del cuidado"/>
    <s v="Cuidado de la vida"/>
    <s v="Adecuación y dotación de manzanas del cuidado"/>
    <s v="Gestión Pública Local"/>
    <m/>
    <s v="2 - Bogotá confía en su bien-estar"/>
    <s v="12 - Bogotá cuida a su gente"/>
    <s v="Adecuar y dotar 2 Espacio(s) en las manzanas del cuidado"/>
    <s v="DOTACIÓN"/>
    <n v="2"/>
    <n v="450"/>
    <n v="3.6945812807881772E-3"/>
    <s v="Suma"/>
    <n v="2802"/>
    <s v="2802-Fortaleciendo Vidas: Mujeres en San Cristóbal por la Prevención y Autonomía"/>
    <n v="0"/>
    <n v="0"/>
    <e v="#DIV/0!"/>
    <m/>
    <m/>
    <m/>
  </r>
  <r>
    <x v="3"/>
    <x v="3"/>
    <n v="28024"/>
    <s v="MUJERES"/>
    <x v="21"/>
    <s v="Mujeres vinculadas para el ejercicio de derechos y el fortalecimiento de su autonomía económica"/>
    <s v="Cuidado de la vida"/>
    <s v="Fortalecimiento de capacidades para el ejercicio de derechos y para la autonomía económica de las mujeres."/>
    <s v="Presupuestos Participativos"/>
    <m/>
    <s v="2 - Bogotá confía en su bien-estar"/>
    <s v="12 - Bogotá cuida a su gente"/>
    <s v="Vincular 1600 Mujer(es) para el ejercicio de derechos y el fortalecimiento de su autonomía económica"/>
    <s v="FORTALECIMIENTO DE CAPACIDADES"/>
    <n v="1600"/>
    <n v="1872"/>
    <n v="1.5369458128078817E-2"/>
    <s v="Suma"/>
    <n v="2802"/>
    <s v="2802-Fortaleciendo Vidas: Mujeres en San Cristóbal por la Prevención y Autonomía"/>
    <n v="0"/>
    <n v="0"/>
    <e v="#DIV/0!"/>
    <m/>
    <m/>
    <m/>
  </r>
  <r>
    <x v="3"/>
    <x v="3"/>
    <n v="26061"/>
    <s v="GESTIÓN PÚBLICA"/>
    <x v="23"/>
    <s v="Procesos pedagógicos, artísticos, culturales, formativos o académicos realizados para el fortalecimiento de iniciativas ciudadanas para la apropiación social de la memoria, verdad, reparación integral a víctimas, paz y reconciliación. "/>
    <s v="Cuidado de la vida"/>
    <s v="Construcción de memoria, verdad, reparación, víctimas, paz y reconciliación"/>
    <s v="Presupuestos Participativos"/>
    <m/>
    <s v="2 - Bogotá confía en su bien-estar"/>
    <s v="13 - Bogotá, un territorio de paz y reconciliación en donde todos puedan volver a empezar"/>
    <s v="Realizar 4 Proceso(s) pedagógicos, artísticos, culturales, formativos o para el fortalecimiento de iniciativas ciudadanas para la apropiación social de la memoria, verdad, reparación integral a víctimas, paz y reconciliación."/>
    <s v="INICIATIVAS"/>
    <n v="4"/>
    <n v="257"/>
    <n v="2.1100164203612481E-3"/>
    <s v="Suma"/>
    <n v="2606"/>
    <s v="2606-Tejiendo Memoria y Reconciliación para el Futuro"/>
    <n v="0"/>
    <n v="0"/>
    <e v="#DIV/0!"/>
    <m/>
    <m/>
    <m/>
  </r>
  <r>
    <x v="3"/>
    <x v="3"/>
    <n v="26062"/>
    <s v="GESTIÓN PÚBLICA"/>
    <x v="24"/>
    <s v="Procesos realizados para el fortalecimiento de habilidades y capacidades de la población víctima del conflicto armado o excombatientes que promuevan su participación en diferentes escenarios. "/>
    <s v="Cuidado de la vida"/>
    <s v="Construcción de memoria, verdad, reparación, víctimas, paz y reconciliación"/>
    <s v="Presupuestos Participativos"/>
    <m/>
    <s v="2 - Bogotá confía en su bien-estar"/>
    <s v="13 - Bogotá, un territorio de paz y reconciliación en donde todos puedan volver a empezar"/>
    <s v="Realizar 4 Proceso(s) de fortalecimiento de habilidades y capacidades de la población víctima del conflicto armado o excombatientes para promover su participación en los diferentes escenarios."/>
    <s v="FORTALECIMIENTO DE CAPACIDADES"/>
    <n v="4"/>
    <n v="257"/>
    <n v="2.1100164203612481E-3"/>
    <s v="Suma"/>
    <n v="2606"/>
    <s v="2606-Tejiendo Memoria y Reconciliación para el Futuro"/>
    <n v="0"/>
    <n v="0"/>
    <e v="#DIV/0!"/>
    <m/>
    <m/>
    <m/>
  </r>
  <r>
    <x v="3"/>
    <x v="3"/>
    <n v="26063"/>
    <s v="GESTIÓN PÚBLICA"/>
    <x v="25"/>
    <s v="Acciones de construcción de paz realizadas que contribuyan al tejido social, la integración local, la sostenibilidad económica y/o desarrollo territorial para la reconciliación."/>
    <s v="Cuidado de la vida"/>
    <s v="Construcción de memoria, verdad, reparación, víctimas, paz y reconciliación"/>
    <s v="Presupuestos Participativos"/>
    <m/>
    <s v="2 - Bogotá confía en su bien-estar"/>
    <s v="13 - Bogotá, un territorio de paz y reconciliación en donde todos puedan volver a empezar"/>
    <s v="Realizar 4 Acción(es) de construcción de paz que contribuyan al tejido social, la integración local, la sostenibilidad económica y/o desarrollo territorial para la reconciliación."/>
    <s v="ACCIONES DE CONSTRUCCIÓN DE PAZ"/>
    <n v="4"/>
    <n v="373"/>
    <n v="3.0623973727422005E-3"/>
    <s v="Suma"/>
    <n v="2606"/>
    <s v="2606-Tejiendo Memoria y Reconciliación para el Futuro"/>
    <n v="0"/>
    <n v="0"/>
    <e v="#DIV/0!"/>
    <m/>
    <m/>
    <m/>
  </r>
  <r>
    <x v="3"/>
    <x v="3"/>
    <n v="24051"/>
    <s v="CULTURA, RECREACIÓN Y DEPORTE"/>
    <x v="33"/>
    <s v="Estímulos otorgados de apoyo al sector artístico y cultural "/>
    <s v="Bogotá cultural y deportiva"/>
    <s v="Iniciativas de interés cultural, artístico, patrimonial y de cultura ciudadana."/>
    <s v="Gestión Pública Local"/>
    <m/>
    <s v="2 - Bogotá confía en su bien-estar"/>
    <s v="14 - Bogotá deportiva, recreativa, artística, patrimonial e intercultural"/>
    <s v="Otorgar 100 Estímulo(s) de apoyo al sector artístico y cultural."/>
    <s v="ESTÍMULOS"/>
    <n v="100"/>
    <n v="643"/>
    <n v="5.2791461412151066E-3"/>
    <s v="Suma"/>
    <n v="2405"/>
    <s v="2405-Cultura y memoria en movimiento, San Cristóbal vive su patrimonio"/>
    <n v="0"/>
    <n v="0"/>
    <e v="#DIV/0!"/>
    <m/>
    <m/>
    <m/>
  </r>
  <r>
    <x v="3"/>
    <x v="3"/>
    <n v="24052"/>
    <s v="CULTURA, RECREACIÓN Y DEPORTE"/>
    <x v="31"/>
    <s v="No. Organizaciones artísticas, culturales y patrimoniales beneficiadas con elementos entregados."/>
    <s v="Bogotá cultural y deportiva"/>
    <s v="Arte, cultura y patrimonio"/>
    <s v="Presupuestos Participativos"/>
    <m/>
    <s v="2 - Bogotá confía en su bien-estar"/>
    <s v="14 - Bogotá deportiva, recreativa, artística, patrimonial e intercultural"/>
    <s v="Beneficiar 60 Organización(es) artísticas, culturales y patrimoniales con elementos entregados."/>
    <s v="ENTREGA DE ELEMENTOS"/>
    <n v="60"/>
    <n v="331"/>
    <n v="2.7175697865353039E-3"/>
    <s v="Suma"/>
    <n v="2405"/>
    <s v="2405-Cultura y memoria en movimiento, San Cristóbal vive su patrimonio"/>
    <n v="0"/>
    <n v="0"/>
    <e v="#DIV/0!"/>
    <m/>
    <m/>
    <m/>
  </r>
  <r>
    <x v="3"/>
    <x v="3"/>
    <n v="24053"/>
    <s v="CULTURA, RECREACIÓN Y DEPORTE"/>
    <x v="30"/>
    <s v="Eventos de promoción, circulción y apropiación de actividades artísticas, culturales y patrimoniales realizadas"/>
    <s v="Bogotá cultural y deportiva"/>
    <s v="Arte, cultura y patrimonio"/>
    <s v="Presupuestos Participativos"/>
    <m/>
    <s v="2 - Bogotá confía en su bien-estar"/>
    <s v="14 - Bogotá deportiva, recreativa, artística, patrimonial e intercultural"/>
    <s v="Realizar 80 Evento(s) de promoción, circulación y apropiación de actividades artísticas, culturales y patrimoniales."/>
    <s v="EVENTOS"/>
    <n v="80"/>
    <n v="2205"/>
    <n v="1.810344827586207E-2"/>
    <s v="Suma"/>
    <n v="2405"/>
    <s v="2405-Cultura y memoria en movimiento, San Cristóbal vive su patrimonio"/>
    <n v="0"/>
    <n v="0"/>
    <e v="#DIV/0!"/>
    <m/>
    <m/>
    <m/>
  </r>
  <r>
    <x v="3"/>
    <x v="3"/>
    <n v="24054"/>
    <s v="CULTURA, RECREACIÓN Y DEPORTE"/>
    <x v="32"/>
    <s v="Personas beneficiadas y capacitadas con procesos de formación y exploración en los campos artísticos, culturales y patrimoniales "/>
    <s v="Bogotá cultural y deportiva"/>
    <s v="Arte, cultura y patrimonio"/>
    <s v="Presupuestos Participativos"/>
    <m/>
    <s v="2 - Bogotá confía en su bien-estar"/>
    <s v="14 - Bogotá deportiva, recreativa, artística, patrimonial e intercultural"/>
    <s v="Capacitar 1480 Persona(s) en los campos artísticos, interculturales, culturales y/o patrimoniales."/>
    <s v="CAPACITACIÓN"/>
    <n v="1480"/>
    <n v="722"/>
    <n v="5.9277504105090311E-3"/>
    <s v="Suma"/>
    <n v="2405"/>
    <s v="2405-Cultura y memoria en movimiento, San Cristóbal vive su patrimonio"/>
    <n v="0"/>
    <n v="0"/>
    <e v="#DIV/0!"/>
    <m/>
    <m/>
    <m/>
  </r>
  <r>
    <x v="3"/>
    <x v="3"/>
    <n v="24951"/>
    <s v="CULTURA, RECREACIÓN Y DEPORTE"/>
    <x v="28"/>
    <s v="Personas capacitadas en los campos deportivos o recreativos "/>
    <s v="Bogotá cultural y deportiva"/>
    <s v="Recreación y deporte "/>
    <s v="Presupuestos Participativos"/>
    <m/>
    <s v="2 - Bogotá confía en su bien-estar"/>
    <s v="14 - Bogotá deportiva, recreativa, artística, patrimonial e intercultural"/>
    <s v="Capacitar 6400 Persona(s) en los campos deportivos o recreativos"/>
    <s v="CAPACITACIÓN"/>
    <n v="6400"/>
    <n v="1072"/>
    <n v="8.8013136288998366E-3"/>
    <s v="Suma"/>
    <n v="2495"/>
    <s v="2495-Actívate San Cristóbal: Deporte, Recreación y Bienestar"/>
    <n v="0"/>
    <n v="0"/>
    <e v="#DIV/0!"/>
    <m/>
    <m/>
    <m/>
  </r>
  <r>
    <x v="3"/>
    <x v="3"/>
    <n v="24952"/>
    <s v="CULTURA, RECREACIÓN Y DEPORTE"/>
    <x v="29"/>
    <s v="Personas beneficiadas con la entrega de dotaciones deportivas."/>
    <s v="Bogotá cultural y deportiva"/>
    <s v="Recreación y deporte "/>
    <s v="Presupuestos Participativos"/>
    <m/>
    <s v="2 - Bogotá confía en su bien-estar"/>
    <s v="14 - Bogotá deportiva, recreativa, artística, patrimonial e intercultural"/>
    <s v="Beneficiar 4000 Persona(s) con la entrega de dotaciones deportivas."/>
    <s v="DOTACIÓN"/>
    <n v="4000"/>
    <n v="929"/>
    <n v="7.627257799671593E-3"/>
    <s v="Suma"/>
    <n v="2495"/>
    <s v="2495-Actívate San Cristóbal: Deporte, Recreación y Bienestar"/>
    <n v="0"/>
    <n v="0"/>
    <e v="#DIV/0!"/>
    <m/>
    <m/>
    <m/>
  </r>
  <r>
    <x v="3"/>
    <x v="3"/>
    <n v="24953"/>
    <s v="CULTURA, RECREACIÓN Y DEPORTE"/>
    <x v="27"/>
    <s v="Colectivos u organizaciones recreo deportivas inscritas en el Banco que implementan iniciativas de carácter barrial beneficiadas con apoyos economicos"/>
    <s v="Bogotá cultural y deportiva"/>
    <s v="Recreación y deporte "/>
    <s v="Presupuestos Participativos"/>
    <m/>
    <s v="2 - Bogotá confía en su bien-estar"/>
    <s v="14 - Bogotá deportiva, recreativa, artística, patrimonial e intercultural"/>
    <s v="Beneficiar 120 Colectivo(s) u organizaciones recreo deportivas inscritas en el Banco que implementan iniciativas de carácter barrial con apoyos económicos"/>
    <s v="BANCO DE INICIATIVAS"/>
    <n v="120"/>
    <n v="715"/>
    <n v="5.8702791461412154E-3"/>
    <s v="Suma"/>
    <n v="2495"/>
    <s v="2495-Actívate San Cristóbal: Deporte, Recreación y Bienestar"/>
    <n v="0"/>
    <n v="0"/>
    <e v="#DIV/0!"/>
    <m/>
    <m/>
    <m/>
  </r>
  <r>
    <x v="3"/>
    <x v="3"/>
    <n v="24954"/>
    <s v="CULTURA, RECREACIÓN Y DEPORTE"/>
    <x v="26"/>
    <s v="Personas beneficiadas con actividades recreo-deportivas comunitarias"/>
    <s v="Bogotá cultural y deportiva"/>
    <s v="Recreación y deporte "/>
    <s v="Presupuestos Participativos"/>
    <m/>
    <s v="2 - Bogotá confía en su bien-estar"/>
    <s v="14 - Bogotá deportiva, recreativa, artística, patrimonial e intercultural"/>
    <s v="Beneficiar 13200 Persona(s) en actividades recreo-deportivas comunitarias."/>
    <s v="ACTIVIDADES RECREODEPORTIVAS"/>
    <n v="13200"/>
    <n v="1429"/>
    <n v="1.1732348111658457E-2"/>
    <s v="Suma"/>
    <n v="2495"/>
    <s v="2495-Actívate San Cristóbal: Deporte, Recreación y Bienestar"/>
    <n v="0"/>
    <n v="0"/>
    <e v="#DIV/0!"/>
    <m/>
    <m/>
    <m/>
  </r>
  <r>
    <x v="3"/>
    <x v="3"/>
    <n v="24811"/>
    <s v="AMBIENTE"/>
    <x v="36"/>
    <s v="Número de personas vinculadas en acciones de educación en temas de protección y bienestar animal"/>
    <s v="Cuidado de la vida"/>
    <s v="Protección y bienestar animal"/>
    <s v="Presupuestos Participativos"/>
    <m/>
    <s v="2 - Bogotá confía en su bien-estar"/>
    <s v="15 - Bogotá protege todas las formas de vida"/>
    <s v="Vincular 2400 Persona(s) en acciones educativas en temas de protección y bienestar animal"/>
    <s v="ACCIONES PEDAGÓGICAS"/>
    <n v="2400"/>
    <n v="210"/>
    <n v="1.7241379310344827E-3"/>
    <s v="Suma"/>
    <n v="2481"/>
    <s v="2481-San Cristóbal Cuida: Bienestar Animal Y Educación Para Todos"/>
    <n v="0"/>
    <n v="0"/>
    <e v="#DIV/0!"/>
    <m/>
    <m/>
    <m/>
  </r>
  <r>
    <x v="3"/>
    <x v="3"/>
    <n v="24812"/>
    <s v="AMBIENTE"/>
    <x v="35"/>
    <s v="Número de animales atendidos por los programas de brigadas médicas, urgencias veterinarias y adopciones"/>
    <s v="Cuidado de la vida"/>
    <s v="Protección y bienestar animal"/>
    <s v="Presupuestos Participativos"/>
    <m/>
    <s v="2 - Bogotá confía en su bien-estar"/>
    <s v="15 - Bogotá protege todas las formas de vida"/>
    <s v="Atender 10000 Animales en los programas de brigadas médicas, urgencias veterinarias y adopciones"/>
    <s v="BIENESTAR ANIMAL"/>
    <n v="10000"/>
    <n v="702"/>
    <n v="5.763546798029557E-3"/>
    <s v="Suma"/>
    <n v="2481"/>
    <s v="2481-San Cristóbal Cuida: Bienestar Animal Y Educación Para Todos"/>
    <n v="0"/>
    <n v="0"/>
    <e v="#DIV/0!"/>
    <m/>
    <m/>
    <m/>
  </r>
  <r>
    <x v="3"/>
    <x v="3"/>
    <n v="24813"/>
    <s v="AMBIENTE"/>
    <x v="34"/>
    <s v="Número de animales esterilizados"/>
    <s v="Cuidado de la vida"/>
    <s v="Protección y bienestar animal"/>
    <s v="Presupuestos Participativos"/>
    <m/>
    <s v="2 - Bogotá confía en su bien-estar"/>
    <s v="15 - Bogotá protege todas las formas de vida"/>
    <s v="Esterilizar 15000 Perros y gatos incluyendo los que está en condición de vulnerabilidad"/>
    <s v="ESTERILIZACIÓN"/>
    <n v="15000"/>
    <n v="912"/>
    <n v="7.4876847290640397E-3"/>
    <s v="Suma"/>
    <n v="2481"/>
    <s v="2481-San Cristóbal Cuida: Bienestar Animal Y Educación Para Todos"/>
    <n v="0"/>
    <n v="0"/>
    <e v="#DIV/0!"/>
    <m/>
    <m/>
    <m/>
  </r>
  <r>
    <x v="3"/>
    <x v="3"/>
    <n v="26481"/>
    <s v="INTEGRACIÓN SOCIAL"/>
    <x v="39"/>
    <s v="Jóvenes beneficiados con transferencias condicionadas y  acompañamiento psicosocial para la promoción al acceso y permanencia a oportunidades de formación y empleabilidad"/>
    <s v="Menos pobreza "/>
    <s v="Transferencias monetarias condicionadas para jóvenes "/>
    <s v="Gestión Pública Local"/>
    <s v="Menos pobreza (12%)"/>
    <s v="2 - Bogotá confía en su bien-estar"/>
    <s v="7 - Bogotá, una ciudad con menos Pobreza"/>
    <s v="Beneficiar 1160 Joven(es) con transferencias condicionadas y acompañamiento psicosocial para la promoción al acceso y permanencia a oportunidades de formación y empleabilidad"/>
    <s v="TRANSFERENCIAS MONETARIAS"/>
    <n v="1160"/>
    <n v="1712"/>
    <n v="1.4055829228243021E-2"/>
    <s v="Suma"/>
    <n v="2648"/>
    <s v="2648-Oportunidades con Bien-Estar: San Cristóbal Avanza Más"/>
    <n v="0"/>
    <n v="0"/>
    <e v="#DIV/0!"/>
    <m/>
    <m/>
    <m/>
  </r>
  <r>
    <x v="3"/>
    <x v="3"/>
    <n v="26482"/>
    <s v="INTEGRACIÓN SOCIAL"/>
    <x v="38"/>
    <s v="Personas atendidas con apoyos que contribuyan al ingreso mínimo garantizado"/>
    <s v="Menos pobreza "/>
    <s v="Otras Transferencias Monetarias"/>
    <s v="Gestión Pública Local"/>
    <s v="Menos pobreza (12%)"/>
    <s v="2 - Bogotá confía en su bien-estar"/>
    <s v="7 - Bogotá, una ciudad con menos Pobreza"/>
    <s v="Atender 8000 Persona(s) con apoyos que contribuyan al ingreso mínimo garantizado."/>
    <s v="INGRESO MÍNIMO"/>
    <n v="8000"/>
    <n v="1344"/>
    <n v="1.1034482758620689E-2"/>
    <s v="Constante"/>
    <n v="2648"/>
    <s v="2648-Oportunidades con Bien-Estar: San Cristóbal Avanza Más"/>
    <n v="0"/>
    <n v="0"/>
    <e v="#DIV/0!"/>
    <m/>
    <m/>
    <m/>
  </r>
  <r>
    <x v="3"/>
    <x v="3"/>
    <n v="26483"/>
    <s v="INTEGRACIÓN SOCIAL"/>
    <x v="37"/>
    <s v="Número de personas mayores con transferencias Monetarias"/>
    <s v="Menos pobreza "/>
    <s v="Apoyo económico para persona mayor - tipo C"/>
    <s v="Gestión Pública Local"/>
    <s v="Menos pobreza (12%)"/>
    <s v="2 - Bogotá confía en su bien-estar"/>
    <s v="7 - Bogotá, una ciudad con menos Pobreza"/>
    <s v="Beneficiar 6250 Persona(s) Mayor(es) con transferencias monetarias"/>
    <s v="APOYO ECONÓMICO PERSONA MAYOR"/>
    <n v="6250"/>
    <n v="11321"/>
    <n v="9.2947454844006572E-2"/>
    <s v="Constante"/>
    <n v="2648"/>
    <s v="2648-Oportunidades con Bien-Estar: San Cristóbal Avanza Más"/>
    <n v="0"/>
    <n v="0"/>
    <e v="#DIV/0!"/>
    <m/>
    <m/>
    <m/>
  </r>
  <r>
    <x v="3"/>
    <x v="3"/>
    <n v="25061"/>
    <s v="INTEGRACIÓN SOCIAL"/>
    <x v="90"/>
    <s v="Número de cupos habilitados para la atención de población en inseguridad alimentaria y nutricional del Distrito Capital, a través de comedores comunitarios."/>
    <s v="Menos pobreza "/>
    <s v="Comedores Comunitarios"/>
    <s v="Gestión Pública Local"/>
    <s v="Menos pobreza (12%)"/>
    <s v="2 - Bogotá confía en su bien-estar"/>
    <s v="8 - Erradicación del hambre en Bogotá"/>
    <s v="Habilitar 300 Cupo(s) para la atención de población en inseguridad alimentaria y nutricional del Distrito Capital, a través de comedores comunitarios"/>
    <s v="SEGURIDAD ALIMENTARIA"/>
    <n v="300"/>
    <n v="532"/>
    <n v="4.3678160919540226E-3"/>
    <s v="Suma"/>
    <n v="2506"/>
    <s v="2506-Oportunidades con Bien-estar: San Cristóbal Avanza"/>
    <n v="0"/>
    <n v="0"/>
    <e v="#DIV/0!"/>
    <m/>
    <m/>
    <m/>
  </r>
  <r>
    <x v="3"/>
    <x v="3"/>
    <n v="26151"/>
    <s v="EDUCACIÓN"/>
    <x v="40"/>
    <s v="Sedes educativas urbanas y rurales dotadas con recursos pedagógicos y/o tecnológicos"/>
    <s v="Educación como eje del potencial humano"/>
    <s v="Dotación de equipamientos para instituciones educativas públicas del distrito."/>
    <s v="Gestión Pública Local"/>
    <s v="Educación como eje del potencial humano (9%)"/>
    <s v="3 - Bogotá confía en su potencial"/>
    <s v="16 - Atención Integral a la Primera Infancia y Educación como Eje del Potencial Humano"/>
    <s v="Dotar 61 Sede(s) educativas urbanas y rurales con recursos pedagógicos y/o tecnológicos"/>
    <s v="DOTACIÓN"/>
    <n v="61"/>
    <n v="2316"/>
    <n v="1.9014778325123154E-2"/>
    <s v="Suma"/>
    <n v="2615"/>
    <s v="2615-Educación que genera oportunidades"/>
    <n v="0"/>
    <n v="0"/>
    <e v="#DIV/0!"/>
    <m/>
    <m/>
    <m/>
  </r>
  <r>
    <x v="3"/>
    <x v="3"/>
    <n v="26152"/>
    <s v="EDUCACIÓN"/>
    <x v="41"/>
    <s v="Número de estudiantes beneficiados con apoyo de sostenimiento para la permanencia en la educación posmedia (niveles de formación técnico profesional, tecnólogo, profesional universitario y educación para el trabajo y desarrollo humano)."/>
    <s v="Educación como eje del potencial humano"/>
    <s v="Apoyo para educación superior"/>
    <s v="Gestión Pública Local"/>
    <s v="Educación como eje del potencial humano (9%)"/>
    <s v="3 - Bogotá confía en su potencial"/>
    <s v="16 - Atención Integral a la Primera Infancia y Educación como Eje del Potencial Humano"/>
    <s v="Beneficiar 840 Estudiante(s) estudiantes con apoyo de sostenimiento para la permanencia en la educación posmedia (niveles de formación técnico profesional, tecnólogo, profesional universitario y educación para el trabajo y desarrollo humano)."/>
    <s v="SOSTENIMIENTO"/>
    <n v="840"/>
    <n v="2573"/>
    <n v="2.1124794745484402E-2"/>
    <s v="Suma"/>
    <n v="2615"/>
    <s v="2615-Educación que genera oportunidades"/>
    <n v="0"/>
    <n v="0"/>
    <e v="#DIV/0!"/>
    <m/>
    <m/>
    <m/>
  </r>
  <r>
    <x v="3"/>
    <x v="3"/>
    <n v="26153"/>
    <s v="EDUCACIÓN"/>
    <x v="42"/>
    <s v="Número de estudiantes beneficiados en programas de educación posmedia (niveles de formación técnico profesional, tecnólogo, profesional universitario y educación para el trabajo y desarrollo humano)."/>
    <s v="Educación como eje del potencial humano"/>
    <s v="Apoyo para educación superior"/>
    <s v="Gestión Pública Local"/>
    <s v="Educación como eje del potencial humano (9%)"/>
    <s v="3 - Bogotá confía en su potencial"/>
    <s v="16 - Atención Integral a la Primera Infancia y Educación como Eje del Potencial Humano"/>
    <s v="Beneficiar 840 Estudiante(s) en programas de educación posmedia (niveles de formación técnico profesional, tecnólogo, profesional universitario y educación para el trabajo y desarrollo humano)."/>
    <s v="APOYO EDUCACIÓN POSMEDIA"/>
    <n v="840"/>
    <n v="6690"/>
    <n v="5.4926108374384233E-2"/>
    <s v="Suma"/>
    <n v="2615"/>
    <s v="2615-Educación que genera oportunidades"/>
    <n v="0"/>
    <n v="0"/>
    <e v="#DIV/0!"/>
    <m/>
    <m/>
    <m/>
  </r>
  <r>
    <x v="3"/>
    <x v="3"/>
    <n v="26271"/>
    <s v="DESARROLLO ECONÓMICO, INDUSTRIA Y TURISMO"/>
    <x v="44"/>
    <s v="Número de Mipymes y/o emprendimientos orientados al fortalecimiento de las capacidades locales para la gestión y el desarrollo turístico apoyados."/>
    <s v="Emprendimiento equitativo e incluyente"/>
    <s v="Desarrollo turístico local"/>
    <s v="Presupuestos Participativos"/>
    <m/>
    <s v="3 - Bogotá confía en su potencial"/>
    <s v="19 - Desarrollo empresarial, productividad y empleo"/>
    <s v="Apoyar 120 Mipyme(s) y/o emprendimientos orientados al fortalecimiento de las capacidades locales para la gestión y el desarrollo turístico"/>
    <s v="DESARROLLO TURÍSTICO"/>
    <n v="120"/>
    <n v="1459"/>
    <n v="1.1978653530377668E-2"/>
    <s v="Suma"/>
    <n v="2627"/>
    <s v="2627-El Delirio del Turismo/San Cristóbal: Un Delirio Turístico de Oportunidades"/>
    <n v="0"/>
    <n v="0"/>
    <e v="#DIV/0!"/>
    <m/>
    <m/>
    <m/>
  </r>
  <r>
    <x v="3"/>
    <x v="3"/>
    <n v="26272"/>
    <s v="DESARROLLO ECONÓMICO, INDUSTRIA Y TURISMO"/>
    <x v="43"/>
    <s v="Número de acciones realizadas para fortalecer las capacidades y/o habilidades, técnicas y blandas de las personas de la localidad, con el fin de mejorar el acceso a oportunidades de empleo."/>
    <s v="Desarrollo empresarial, productividad y empleo"/>
    <s v="Fortalecimiento de habilidades para la empleabilidad - impulso al empleo local."/>
    <s v="Presupuestos Participativos"/>
    <m/>
    <s v="3 - Bogotá confía en su potencial"/>
    <s v="19 - Desarrollo empresarial, productividad y empleo"/>
    <s v="Realizar 8 Acción(es) para fortalecer las capacidades y/o habilidades, técnicas y blandas de las personas de la localidad, con el fin de mejorar el acceso a oportunidades de empleo."/>
    <s v="FORTALECIMIENTO DE CAPACIDADES"/>
    <n v="8"/>
    <n v="1824"/>
    <n v="1.4975369458128079E-2"/>
    <s v="Suma"/>
    <n v="2627"/>
    <s v="2627-El Delirio del Turismo/San Cristóbal: Un Delirio Turístico de Oportunidades"/>
    <n v="0"/>
    <n v="0"/>
    <e v="#DIV/0!"/>
    <m/>
    <m/>
    <m/>
  </r>
  <r>
    <x v="3"/>
    <x v="3"/>
    <n v="22511"/>
    <s v="CULTURA, RECREACIÓN Y DEPORTE"/>
    <x v="47"/>
    <s v="Número de proyectos financiados y acompañados del sector cultural y creativo."/>
    <s v="Bogotá cultural y deportiva"/>
    <s v="Sostenibilidad del ecosistema cultural y creativo"/>
    <s v="Presupuestos Participativos"/>
    <m/>
    <s v="3 - Bogotá confía en su potencial"/>
    <s v="20 - Promoción del emprendimiento formal, equitativo e incluyente"/>
    <s v="Financiar 120 Proyecto(s) del sector cultural y creativo"/>
    <s v="SOSTENIBILIDAD"/>
    <n v="120"/>
    <n v="1215"/>
    <n v="9.9753694581280784E-3"/>
    <s v="Suma"/>
    <n v="2251"/>
    <s v="2251-Sostenibilidad del Ecosistema Cultural y Creativo "/>
    <n v="0"/>
    <n v="0"/>
    <e v="#DIV/0!"/>
    <m/>
    <m/>
    <m/>
  </r>
  <r>
    <x v="3"/>
    <x v="3"/>
    <n v="26081"/>
    <s v="DESARROLLO ECONÓMICO, INDUSTRIA Y TURISMO"/>
    <x v="46"/>
    <s v="Número de Mipymes, emprendimientos y/o actores de la economia informal apoyados para el fortalecimiento del tejido empresarial local."/>
    <s v="Emprendimiento equitativo e incluyente"/>
    <s v="Fortalecimiento del tejido empresarial local"/>
    <s v="Presupuestos Participativos"/>
    <m/>
    <s v="3 - Bogotá confía en su potencial"/>
    <s v="20 - Promoción del emprendimiento formal, equitativo e incluyente"/>
    <s v="Apoyar 800 Mipyme(s) emprendimientos y/o actores de la economía informal para el fortalecimiento del tejido empresarial local."/>
    <s v="TEJIDO EMPRESARIAL LOCAL"/>
    <n v="800"/>
    <n v="1215"/>
    <n v="9.9753694581280784E-3"/>
    <s v="Suma"/>
    <n v="2608"/>
    <s v="2608-San Cristóbal Emprende: Fortaleciendo el Tejido Empresarial Local"/>
    <n v="0"/>
    <n v="0"/>
    <e v="#DIV/0!"/>
    <m/>
    <m/>
    <m/>
  </r>
  <r>
    <x v="3"/>
    <x v="3"/>
    <n v="22571"/>
    <s v="CULTURA, RECREACIÓN Y DEPORTE"/>
    <x v="91"/>
    <s v="m2 de Parques de la red de proximidad construidos y dotados"/>
    <s v="Desarrollo urbano y rural integral"/>
    <s v="Construcción, mantenimiento y dotación de parques de la red de proximidad"/>
    <s v="Presupuestos Participativos"/>
    <m/>
    <s v="4 - Bogotá ordena su territorio y avanza en su acción climática"/>
    <s v="24 - Revitalización y renovación urbana y rural con inclusión"/>
    <s v="Construir 880 Metro(s) cuadrado(s) de Parques de la red de proximidad (la construcción incluye su dotación)."/>
    <s v="CONSTRUCCIÓN"/>
    <n v="880"/>
    <n v="1401"/>
    <n v="1.1502463054187192E-2"/>
    <s v="Suma"/>
    <n v="2257"/>
    <s v="2257-Red de Oportunidades: Parques y Cultura para el Bienestar Común"/>
    <n v="0"/>
    <n v="0"/>
    <e v="#DIV/0!"/>
    <m/>
    <m/>
    <m/>
  </r>
  <r>
    <x v="3"/>
    <x v="3"/>
    <n v="22572"/>
    <s v="CULTURA, RECREACIÓN Y DEPORTE"/>
    <x v="48"/>
    <s v="Número de Parques de la red de proximidad intervenidos en mejoramiento, mantenimiento y/o dotación"/>
    <s v="Desarrollo urbano y rural integral"/>
    <s v="Construcción, mantenimiento y dotación de parques de la red de proximidad"/>
    <s v="Presupuestos Participativos"/>
    <m/>
    <s v="4 - Bogotá ordena su territorio y avanza en su acción climática"/>
    <s v="24 - Revitalización y renovación urbana y rural con inclusión"/>
    <s v="Intervenir 32 Parque(s) de la red de proximidad con acciones de mejoramiento, mantenimiento y/o dotación."/>
    <s v="INTERVENCIÓN"/>
    <n v="32"/>
    <n v="665"/>
    <n v="5.4597701149425287E-3"/>
    <s v="Suma"/>
    <n v="2257"/>
    <s v="2257-Red de Oportunidades: Parques y Cultura para el Bienestar Común"/>
    <n v="0"/>
    <n v="0"/>
    <e v="#DIV/0!"/>
    <m/>
    <m/>
    <m/>
  </r>
  <r>
    <x v="3"/>
    <x v="3"/>
    <n v="26381"/>
    <s v="CULTURA, RECREACIÓN Y DEPORTE"/>
    <x v="49"/>
    <s v="No. de equipamientos culturales intervenidos con acciones de construcción, adecuación y/o dotación"/>
    <s v="Desarrollo urbano y rural integral"/>
    <s v="Dotación de equipamientos culturales de escala local"/>
    <s v="Presupuestos Participativos"/>
    <m/>
    <s v="4 - Bogotá ordena su territorio y avanza en su acción climática"/>
    <s v="24 - Revitalización y renovación urbana y rural con inclusión"/>
    <s v="Intervenir 4 Equipamiento(s) culturales con acciones de construcción, adecuación y/o dotación"/>
    <s v="INTERVENCIÓN"/>
    <n v="4"/>
    <n v="1215"/>
    <n v="9.9753694581280784E-3"/>
    <s v="Suma"/>
    <n v="2638"/>
    <s v="2638-San Cristóbal activa el sector cultural"/>
    <n v="0"/>
    <n v="0"/>
    <e v="#DIV/0!"/>
    <m/>
    <m/>
    <m/>
  </r>
  <r>
    <x v="3"/>
    <x v="3"/>
    <n v="25021"/>
    <s v="AMBIENTE"/>
    <x v="52"/>
    <s v="Número de árboles mantenidos en zona urbana"/>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Mantener 1000 Arbol(es) en zonas urbanas"/>
    <s v="ARBOLADO"/>
    <n v="1000"/>
    <n v="123"/>
    <n v="1.0098522167487686E-3"/>
    <s v="Suma"/>
    <n v="2502"/>
    <s v="2502-San Cristóbal, oportunidades para el futuro sostenible"/>
    <n v="0"/>
    <n v="0"/>
    <e v="#DIV/0!"/>
    <m/>
    <m/>
    <m/>
  </r>
  <r>
    <x v="3"/>
    <x v="3"/>
    <n v="25024"/>
    <s v="HÁBITAT"/>
    <x v="57"/>
    <s v="Personas capacitadas en separación en la fuente y reciclaje"/>
    <s v="Protección del ambiente y resiliencia al cambio climático"/>
    <s v="Cambios de hábitos de consumo, separación en la fuente y reciclaje."/>
    <s v="Presupuestos Participativos"/>
    <m/>
    <s v="4 - Bogotá ordena su territorio y avanza en su acción climática"/>
    <s v="25 - Aumento de la resiliencia al cambio climático y reducción de la vulnerabilidad"/>
    <s v="Capacitar 6000 Persona(s) en separación en la fuente y reciclaje."/>
    <s v="SEPARACIÓN EN LA FUENTE"/>
    <n v="6000"/>
    <n v="1398"/>
    <n v="1.147783251231527E-2"/>
    <s v="Suma"/>
    <n v="2502"/>
    <s v="2502-San Cristóbal, oportunidades para el futuro sostenible"/>
    <n v="0"/>
    <n v="0"/>
    <e v="#DIV/0!"/>
    <m/>
    <m/>
    <m/>
  </r>
  <r>
    <x v="3"/>
    <x v="3"/>
    <n v="25025"/>
    <s v="AMBIENTE"/>
    <x v="58"/>
    <s v="Número de huertas urbanas implementadas"/>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Implementar 160 Huerta(s) urbanas"/>
    <s v="HUERTAS URBANAS"/>
    <n v="160"/>
    <n v="410"/>
    <n v="3.3661740558292284E-3"/>
    <s v="Constante"/>
    <n v="2502"/>
    <s v="2502-San Cristóbal, oportunidades para el futuro sostenible"/>
    <n v="0"/>
    <n v="0"/>
    <e v="#DIV/0!"/>
    <m/>
    <m/>
    <m/>
  </r>
  <r>
    <x v="3"/>
    <x v="3"/>
    <n v="25027"/>
    <s v="AMBIENTE"/>
    <x v="54"/>
    <s v="Número de m2 de jardinería convencional y biodiversa mantenidos"/>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Mantener 2000 Metro(s) cuadrado(s) de jardinería"/>
    <s v="JARDINERÍA"/>
    <n v="2000"/>
    <n v="191"/>
    <n v="1.5681444991789818E-3"/>
    <s v="Constante"/>
    <n v="2502"/>
    <s v="2502-San Cristóbal, oportunidades para el futuro sostenible"/>
    <n v="0"/>
    <n v="0"/>
    <e v="#DIV/0!"/>
    <m/>
    <m/>
    <m/>
  </r>
  <r>
    <x v="3"/>
    <x v="3"/>
    <n v="250211"/>
    <s v="AMBIENTE"/>
    <x v="55"/>
    <s v="Número de procesos comunitarios de educación ambiental implementados"/>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Implementar 4 Proceso(s) comunitarios de educación ambiental que promueven la conservación de la biodiversidad y el agua"/>
    <s v="EDUCACIÓN AMBIENTAL"/>
    <n v="4"/>
    <n v="191"/>
    <n v="1.5681444991789818E-3"/>
    <s v="Suma"/>
    <n v="2502"/>
    <s v="2502-San Cristóbal, oportunidades para el futuro sostenible"/>
    <n v="0"/>
    <n v="0"/>
    <e v="#DIV/0!"/>
    <m/>
    <m/>
    <m/>
  </r>
  <r>
    <x v="3"/>
    <x v="3"/>
    <n v="28051"/>
    <s v="AMBIENTE"/>
    <x v="51"/>
    <s v="Número de hectáreas de conectores ecosistémicos de la Estructura Ecológica Principal intervenidos"/>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Intervenir 4 Hectárea(s) de conectores ecosistémicos"/>
    <s v="CONECTORES ECOSISTÉMICOS"/>
    <n v="4"/>
    <n v="55"/>
    <n v="4.5155993431855501E-4"/>
    <s v="Suma"/>
    <n v="2805"/>
    <s v="2805-San Cristóbal: Oportunidades para un Futuro Reverdecido"/>
    <n v="0"/>
    <n v="0"/>
    <e v="#DIV/0!"/>
    <m/>
    <m/>
    <m/>
  </r>
  <r>
    <x v="3"/>
    <x v="3"/>
    <n v="28052"/>
    <s v="AMBIENTE"/>
    <x v="99"/>
    <s v="Número de hectáreas de Estructura Ecológica Principal con acciones de conservación"/>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Realizar 5 Acción(es) de conservación de la Estructura Ecológica Principal"/>
    <s v="CONSERVACIÓN"/>
    <n v="5"/>
    <n v="55"/>
    <n v="4.5155993431855501E-4"/>
    <s v="Suma"/>
    <n v="2805"/>
    <s v="2805-San Cristóbal: Oportunidades para un Futuro Reverdecido"/>
    <n v="0"/>
    <n v="0"/>
    <e v="#DIV/0!"/>
    <m/>
    <m/>
    <m/>
  </r>
  <r>
    <x v="3"/>
    <x v="3"/>
    <n v="28053"/>
    <s v="AMBIENTE"/>
    <x v="100"/>
    <s v="Número de m2 de áreas renaturalizadas"/>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Generar 4000 Metro(s) cuadrado(s) de áreas renaturalizadas"/>
    <s v="RENATURALIZACIÓN"/>
    <n v="4000"/>
    <n v="148"/>
    <n v="1.2151067323481117E-3"/>
    <s v="Suma"/>
    <n v="2805"/>
    <s v="2805-San Cristóbal: Oportunidades para un Futuro Reverdecido"/>
    <n v="0"/>
    <n v="0"/>
    <e v="#DIV/0!"/>
    <m/>
    <m/>
    <m/>
  </r>
  <r>
    <x v="3"/>
    <x v="3"/>
    <n v="28054"/>
    <s v="AMBIENTE"/>
    <x v="96"/>
    <s v="Número de hectáreas en proceso de restauración ecológica"/>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Lograr 10 Hectárea(s) en proceso de restauración ecológica"/>
    <s v="RESTAURACIÓN ECOLÓGICA"/>
    <n v="10"/>
    <n v="274"/>
    <n v="2.2495894909688014E-3"/>
    <s v="Suma"/>
    <n v="2805"/>
    <s v="2805-San Cristóbal: Oportunidades para un Futuro Reverdecido"/>
    <n v="0"/>
    <n v="0"/>
    <e v="#DIV/0!"/>
    <m/>
    <m/>
    <m/>
  </r>
  <r>
    <x v="3"/>
    <x v="3"/>
    <n v="22521"/>
    <s v="MOVILIDAD"/>
    <x v="62"/>
    <s v="Kilómetros-carril construidos y/o conservados de malla vial urbana (local y/o intermedia)"/>
    <s v="Infraestructura segura e incluyente"/>
    <s v="Diseño, construcción y conservación (mantenimiento y rehabilitación) de la malla vial local e intermedia urbana o rural."/>
    <s v="Presupuestos Participativos"/>
    <s v="Infraestructura segura e incluyente (14%)"/>
    <s v="4 - Bogotá ordena su territorio y avanza en su acción climática"/>
    <s v="26 - Movilidad Sostenible"/>
    <s v="Intervenir 17 Kilómetro(s)-carril de malla vial urbana (local y/o intermedia) con acciones de construcción y/o conservación"/>
    <s v="INTERVENCIÓN MALLA VIAL LOCAL"/>
    <n v="17"/>
    <n v="17554"/>
    <n v="0.14412151067323481"/>
    <s v="Suma"/>
    <n v="2252"/>
    <s v="2252-Transformando Espacios, Conectando Comunidades/San Cristóbal Vial: Caminos de Oportunidad y Progreso."/>
    <n v="0"/>
    <n v="0"/>
    <e v="#DIV/0!"/>
    <m/>
    <m/>
    <m/>
  </r>
  <r>
    <x v="3"/>
    <x v="3"/>
    <n v="22731"/>
    <s v="AMBIENTE"/>
    <x v="64"/>
    <s v="Número de obras de mitigación y/u obras de mitigación existentes con mantenimiento"/>
    <s v="Protección del ambiente y resiliencia al cambio climático"/>
    <s v="Manejo de emergencias y mitigación del riesgo de desastres"/>
    <s v="Gestión Pública Local"/>
    <m/>
    <s v="4 - Bogotá ordena su territorio y avanza en su acción climática"/>
    <s v="27 - Gestión del riesgo de desastres para un territorio seguro"/>
    <s v="Realizar 4 Obra(s) de mitigación y/u obras de mitigación existentes con mantenimiento"/>
    <s v="OBRAS DE MITIGACIÓN"/>
    <n v="4"/>
    <n v="1858"/>
    <n v="1.5254515599343186E-2"/>
    <s v="Suma"/>
    <n v="2273"/>
    <s v="2273-San Cristóbal Resiliente: Fortaleciendo Capacidades Locales"/>
    <n v="0"/>
    <n v="0"/>
    <e v="#DIV/0!"/>
    <m/>
    <m/>
    <m/>
  </r>
  <r>
    <x v="3"/>
    <x v="3"/>
    <n v="22732"/>
    <s v="AMBIENTE"/>
    <x v="63"/>
    <s v="Número de acciones efectivas para el fortalecimiento de las capacidades locales en torno a la gestión del riesgo"/>
    <s v="Protección del ambiente y resiliencia al cambio climático"/>
    <s v="Manejo de emergencias y mitigación del riesgo de desastres"/>
    <s v="Gestión Pública Local"/>
    <m/>
    <s v="4 - Bogotá ordena su territorio y avanza en su acción climática"/>
    <s v="27 - Gestión del riesgo de desastres para un territorio seguro"/>
    <s v="Realizar 4 Acción(es) efectivas para el fortalecimiento de las capacidades locales en torno a la gestión del riesgo"/>
    <s v="GESTIÓN DEL RIESGO"/>
    <n v="4"/>
    <n v="515"/>
    <n v="4.2282430213464693E-3"/>
    <s v="Suma"/>
    <n v="2273"/>
    <s v="2273-San Cristóbal Resiliente: Fortaleciendo Capacidades Locales"/>
    <n v="0"/>
    <n v="0"/>
    <e v="#DIV/0!"/>
    <m/>
    <m/>
    <m/>
  </r>
  <r>
    <x v="3"/>
    <x v="3"/>
    <n v="27911"/>
    <s v="INTEGRACIÓN SOCIAL"/>
    <x v="68"/>
    <s v="Unidades operativas orientadas a la atención de la primera infancia  (Jardines Infantiles, Casas de Pensamiento Intercultural, Modalidad Espacios Rurales, Crecemos en la Ruralidad, Creciendo Juntos, Centros Amar) dotadas y/o acondicionadas "/>
    <s v="Desarrollo urbano y rural integral"/>
    <s v="Dotación, adecuación y mejoramiento a unidades operativas de servicios sociales de la SDIS"/>
    <s v="Presupuestos Participativos"/>
    <m/>
    <s v="4 - Bogotá ordena su territorio y avanza en su acción climática"/>
    <s v="30 - Atención del déficit social para un hábitat digno"/>
    <s v="Dotar 16 Unidad(es) operativas orientadas a la atención de la primera infancia (Jardines Infantiles, Casas de Pensamiento Intercultural, Modalidad Espacios Rurales, Crecemos en la Ruralidad, Creciendo Juntos, Centros Amar, Centros Forjar)"/>
    <s v="DOTACIÓN"/>
    <n v="16"/>
    <n v="403"/>
    <n v="3.3087027914614122E-3"/>
    <s v="Suma"/>
    <n v="2791"/>
    <s v="2791-Creciendo Juntos: Atención Integral y Oportunidades para la Comunidad"/>
    <n v="0"/>
    <n v="0"/>
    <e v="#DIV/0!"/>
    <m/>
    <m/>
    <m/>
  </r>
  <r>
    <x v="3"/>
    <x v="3"/>
    <n v="27912"/>
    <s v="INTEGRACIÓN SOCIAL"/>
    <x v="66"/>
    <s v="Unidades operativas de atención especializada (Centros Integrarte, Centros Crecer, Cadis) dotados y/o acondicionados"/>
    <s v="Desarrollo urbano y rural integral"/>
    <s v="Dotación, adecuación y mejoramiento a unidades operativas de servicios sociales de la SDIS"/>
    <s v="Presupuestos Participativos"/>
    <m/>
    <s v="4 - Bogotá ordena su territorio y avanza en su acción climática"/>
    <s v="30 - Atención del déficit social para un hábitat digno"/>
    <s v="Dotar y/o acondicionar 2 Unidad(es) operativas de atención especializada (Centros Integrarte, Centros Crecer y Cadis)"/>
    <s v="DOTACIÓN"/>
    <n v="2"/>
    <n v="200"/>
    <n v="1.6420361247947454E-3"/>
    <s v="Suma"/>
    <n v="2791"/>
    <s v="2791-Creciendo Juntos: Atención Integral y Oportunidades para la Comunidad"/>
    <n v="0"/>
    <n v="0"/>
    <e v="#DIV/0!"/>
    <m/>
    <m/>
    <m/>
  </r>
  <r>
    <x v="3"/>
    <x v="3"/>
    <n v="27913"/>
    <s v="INTEGRACIÓN SOCIAL"/>
    <x v="67"/>
    <s v="Unidades operativas orientadas a la atención de jóvenes (casas de la juventud, centros forjar) dotadas y/o acondicionadas"/>
    <s v="Desarrollo urbano y rural integral"/>
    <s v="Dotación, adecuación y mejoramiento a unidades operativas de servicios sociales de la SDIS"/>
    <s v="Presupuestos Participativos"/>
    <m/>
    <s v="4 - Bogotá ordena su territorio y avanza en su acción climática"/>
    <s v="30 - Atención del déficit social para un hábitat digno"/>
    <s v="Dotar y/o acondicionar 1 Unidad(es) operativa orientadas a la atención de jóvenes (casas de la juventud, centros forjar)"/>
    <s v="DOTACIÓN"/>
    <n v="1"/>
    <n v="0"/>
    <n v="0"/>
    <s v="Suma"/>
    <n v="2791"/>
    <s v="2791-Creciendo Juntos: Atención Integral y Oportunidades para la Comunidad"/>
    <n v="0"/>
    <n v="0"/>
    <e v="#DIV/0!"/>
    <m/>
    <m/>
    <m/>
  </r>
  <r>
    <x v="3"/>
    <x v="3"/>
    <n v="27914"/>
    <s v="INTEGRACIÓN SOCIAL"/>
    <x v="65"/>
    <s v="Sedes de Centros de Desarrollo Comunitarios dotados y/o acondicionados para la prestación de servicios sociales dirigidas al desarrollo de capacidades y generación de oportunidades."/>
    <s v="Desarrollo urbano y rural integral"/>
    <s v="Dotación, adecuación y mejoramiento a unidades operativas de servicios sociales de la SDIS"/>
    <s v="Presupuestos Participativos"/>
    <m/>
    <s v="4 - Bogotá ordena su territorio y avanza en su acción climática"/>
    <s v="30 - Atención del déficit social para un hábitat digno"/>
    <s v="Dotar y/o acondicionar 2 Centro(s) de Desarrollo Comunitarios para la prestación de servicios sociales dirigidas al desarrollo de capacidades y generación de oportunidades"/>
    <s v="DOTACIÓN"/>
    <n v="2"/>
    <n v="400"/>
    <n v="3.2840722495894909E-3"/>
    <s v="Suma"/>
    <n v="2791"/>
    <s v="2791-Creciendo Juntos: Atención Integral y Oportunidades para la Comunidad"/>
    <n v="0"/>
    <n v="0"/>
    <e v="#DIV/0!"/>
    <m/>
    <m/>
    <m/>
  </r>
  <r>
    <x v="3"/>
    <x v="3"/>
    <n v="27915"/>
    <s v="INTEGRACIÓN SOCIAL"/>
    <x v="101"/>
    <s v="Unidades operativas para la prestación de servicios sociales  y  la generación de estrategias dirigidas a personas habitantes de calle y/o en riesgo de estarlo (Hogares de paso, Autocuidado, SEDID, Atención Socio-sanitaria y Comunidad de Vida El Camino) dotadas y/o acondicionadas."/>
    <s v="Desarrollo urbano y rural integral"/>
    <s v="Dotación, adecuación y mejoramiento a unidades operativas de servicios sociales de la SDIS"/>
    <s v="Presupuestos Participativos"/>
    <m/>
    <s v="4 - Bogotá ordena su territorio y avanza en su acción climática"/>
    <s v="30 - Atención del déficit social para un hábitat digno"/>
    <s v="Dotar y/o acondicionar 1 Unidad(es) operativas para la prestación de servicios y la generación de estrategias dirigidas a personas habitantes de calle y/o en riesgo de estarlo (Hogares de paso, Autocuidado, SEDID, Atención Socio-sanitaria y Comunidad de Vida El Camino)"/>
    <s v="DOTACIÓN"/>
    <n v="1"/>
    <n v="0"/>
    <n v="0"/>
    <s v="Suma"/>
    <n v="2791"/>
    <s v="2791-Creciendo Juntos: Atención Integral y Oportunidades para la Comunidad"/>
    <n v="0"/>
    <n v="0"/>
    <e v="#DIV/0!"/>
    <m/>
    <m/>
    <m/>
  </r>
  <r>
    <x v="3"/>
    <x v="3"/>
    <n v="27916"/>
    <s v="INTEGRACIÓN SOCIAL"/>
    <x v="69"/>
    <s v="Unidades operativas orientadas a la prestación de servicios sociales a la persona mayor dotadas y/o acondicionadas"/>
    <s v="Desarrollo urbano y rural integral"/>
    <s v="Dotación, adecuación y mejoramiento a unidades operativas de servicios sociales de la SDIS"/>
    <s v="Presupuestos Participativos"/>
    <m/>
    <s v="4 - Bogotá ordena su territorio y avanza en su acción climática"/>
    <s v="30 - Atención del déficit social para un hábitat digno"/>
    <s v="Dotar y/o acondicionar 2 Unidad(es) orientadas a la prestación de servicios a la persona mayor"/>
    <s v="DOTACIÓN"/>
    <n v="2"/>
    <n v="200"/>
    <n v="1.6420361247947454E-3"/>
    <s v="Suma"/>
    <n v="2791"/>
    <s v="2791-Creciendo Juntos: Atención Integral y Oportunidades para la Comunidad"/>
    <n v="0"/>
    <n v="0"/>
    <e v="#DIV/0!"/>
    <m/>
    <m/>
    <m/>
  </r>
  <r>
    <x v="3"/>
    <x v="3"/>
    <n v="26671"/>
    <s v="GOBIERNO"/>
    <x v="71"/>
    <s v="Estrategias de fortalecimiento institucional realizadas"/>
    <s v="Gobierno confiable"/>
    <s v="Fortalecimiento institucional"/>
    <s v="Gestión Pública Local"/>
    <s v="Gobierno confiable (15%)"/>
    <s v="5 - Bogotá confía en su gobierno"/>
    <s v="33 - Fortalecimiento institucional para un gobierno confiable"/>
    <s v="Realizar 4 Estrategia(s) de fortalecimiento institucional."/>
    <s v="FORTALECIMIENTO INSTITUCIONAL"/>
    <n v="4"/>
    <n v="14434"/>
    <n v="0.11850574712643679"/>
    <s v="Suma"/>
    <n v="2667"/>
    <s v="2667-Gobierno de lo Cotidiano"/>
    <n v="0"/>
    <n v="0"/>
    <e v="#DIV/0!"/>
    <m/>
    <m/>
    <m/>
  </r>
  <r>
    <x v="3"/>
    <x v="3"/>
    <n v="26672"/>
    <s v="GOBIERNO"/>
    <x v="73"/>
    <s v="Estrategias de inspección, vigilancia y control realizada"/>
    <s v="Gobierno confiable"/>
    <s v="Inspección, vigilancia y control."/>
    <s v="Gestión Pública Local"/>
    <s v="Gobierno confiable (15%)"/>
    <s v="5 - Bogotá confía en su gobierno"/>
    <s v="33 - Fortalecimiento institucional para un gobierno confiable"/>
    <s v="Realizar 1 Estrategia(s) de inspección, vigilancia y control."/>
    <s v="IVC"/>
    <n v="1"/>
    <n v="3088"/>
    <n v="2.5353037766830872E-2"/>
    <s v="Constante"/>
    <n v="2667"/>
    <s v="2667-Gobierno de lo Cotidiano"/>
    <n v="0"/>
    <n v="0"/>
    <e v="#DIV/0!"/>
    <m/>
    <m/>
    <m/>
  </r>
  <r>
    <x v="3"/>
    <x v="3"/>
    <n v="26941"/>
    <s v="GESTIÓN PÚBLICA"/>
    <x v="74"/>
    <s v="Servicios TIC´s generados en zonas rurales y/o apartadas y urbanas"/>
    <s v="Ciudad inteligente​"/>
    <s v="Conectividad y redes de comunicación."/>
    <s v="Presupuestos Participativos"/>
    <m/>
    <s v="5 - Bogotá confía en su gobierno"/>
    <s v="35 - Bogotá ciudad Inteligente"/>
    <s v="Operativizar 20 Centro(s) de Acceso Comunitario en zonas rurales y/o apartadas y/o urbanas, con énfasis en Servicios TIC´s generados."/>
    <s v="CONECTIVIDAD"/>
    <n v="20"/>
    <n v="1029"/>
    <n v="8.4482758620689647E-3"/>
    <s v="Suma"/>
    <n v="2694"/>
    <s v="2694-Redes de Oportunidad: Formación Digital y Participación Ciudadana"/>
    <n v="0"/>
    <n v="0"/>
    <e v="#DIV/0!"/>
    <m/>
    <m/>
    <m/>
  </r>
  <r>
    <x v="3"/>
    <x v="3"/>
    <n v="26942"/>
    <s v="GESTIÓN PÚBLICA"/>
    <x v="75"/>
    <s v="Procesos de formacion y desarrollo de competencias digitales realizados en zonas rurales y/o apartadas y urbanas"/>
    <s v="Ciudad inteligente​"/>
    <s v="Conectividad y redes de comunicación."/>
    <s v="Presupuestos Participativos"/>
    <m/>
    <s v="5 - Bogotá confía en su gobierno"/>
    <s v="35 - Bogotá ciudad Inteligente"/>
    <s v="Operativizar 20 Centro(s) de Acceso Comunitario en zonas rurales y/o apartadas y/o urbanas, con énfasis en procesos de formación y desarrollo de competencias digitales."/>
    <s v="FORTALECIMIENTO DE CAPACIDADES"/>
    <n v="20"/>
    <n v="1029"/>
    <n v="8.4482758620689647E-3"/>
    <s v="Suma"/>
    <n v="2694"/>
    <s v="2694-Redes de Oportunidad: Formación Digital y Participación Ciudadana"/>
    <n v="0"/>
    <n v="0"/>
    <e v="#DIV/0!"/>
    <m/>
    <m/>
    <m/>
  </r>
  <r>
    <x v="3"/>
    <x v="3"/>
    <n v="24091"/>
    <s v="GOBIERNO"/>
    <x v="76"/>
    <s v="Personas capacitadas a través de procesos de formación para la participación de manera virtual y presencial."/>
    <s v="Democracia deliberativa y participación"/>
    <s v="Procesos de formación en capacidades democráticas para la participación ciudadana incidente"/>
    <s v="Presupuestos Participativos"/>
    <m/>
    <s v="5 - Bogotá confía en su gobierno"/>
    <s v="39 - Camino hacia una democracia deliberativa con un gobierno cercano a la gente y con participación ciudadana"/>
    <s v="Capacitar 2600 Persona(s) a través de procesos de formación para la participación de manera virtual y presencial."/>
    <s v="CAPACITACIÓN"/>
    <n v="2600"/>
    <n v="1519"/>
    <n v="1.2471264367816093E-2"/>
    <s v="Suma"/>
    <n v="2409"/>
    <s v="2409-San Cristóbal Incidente"/>
    <n v="0"/>
    <n v="0"/>
    <e v="#DIV/0!"/>
    <m/>
    <m/>
    <m/>
  </r>
  <r>
    <x v="3"/>
    <x v="3"/>
    <n v="24092"/>
    <s v="GOBIERNO"/>
    <x v="78"/>
    <s v="Organizaciones comunales fortalecidas."/>
    <s v="Democracia deliberativa y participación"/>
    <s v="Fortalecimiento a organizaciones comunales"/>
    <s v="Gestión Pública Local"/>
    <m/>
    <s v="5 - Bogotá confía en su gobierno"/>
    <s v="39 - Camino hacia una democracia deliberativa con un gobierno cercano a la gente y con participación ciudadana"/>
    <s v="Fortalecer 100 Organización(es) comunales"/>
    <s v="FORTALECIMIENTO COMUNAL"/>
    <n v="100"/>
    <n v="823"/>
    <n v="6.7569786535303777E-3"/>
    <s v="Suma"/>
    <n v="2409"/>
    <s v="2409-San Cristóbal Incidente"/>
    <n v="0"/>
    <n v="0"/>
    <e v="#DIV/0!"/>
    <m/>
    <m/>
    <m/>
  </r>
  <r>
    <x v="3"/>
    <x v="3"/>
    <n v="24093"/>
    <s v="GOBIERNO"/>
    <x v="79"/>
    <s v="Organizaciones sociales e Instancias de participación ciudadana fortalecidas."/>
    <s v="Democracia deliberativa y participación"/>
    <s v="Fortalecimiento a organizaciones sociales y comunitarias y a instancias de participación."/>
    <s v="Presupuestos Participativos"/>
    <m/>
    <s v="5 - Bogotá confía en su gobierno"/>
    <s v="39 - Camino hacia una democracia deliberativa con un gobierno cercano a la gente y con participación ciudadana"/>
    <s v="Fortalecer 200 Organización(es) e instancias de participación ciudadana"/>
    <s v="FORTALECIMIENTO DE ORGANIZACIONES"/>
    <n v="200"/>
    <n v="1519"/>
    <n v="1.2471264367816093E-2"/>
    <s v="Suma"/>
    <n v="2409"/>
    <s v="2409-San Cristóbal Incidente"/>
    <n v="0"/>
    <n v="0"/>
    <e v="#DIV/0!"/>
    <m/>
    <m/>
    <m/>
  </r>
  <r>
    <x v="3"/>
    <x v="3"/>
    <n v="27081"/>
    <s v="GOBIERNO"/>
    <x v="84"/>
    <s v="Iniciativa de inversión local concertada e implementada con los pueblos indígenas"/>
    <s v="Línea diferencial étnica"/>
    <s v="Iniciativas diferenciales étnicas para comunidades Negras, Afrocolombianas, Raizales, Palenqueras, y los Pueblos Indígenas, Rrom o Gitano"/>
    <s v="Gestión Pública Local"/>
    <m/>
    <s v="5 - Bogotá confía en su gobierno"/>
    <s v="39 - Camino hacia una democracia deliberativa con un gobierno cercano a la gente y con participación ciudadana"/>
    <s v="Concertar e implementar 4 Iniciativa(s) de inversión local con los pueblos indígenas"/>
    <s v="INICIATIVAS PUEBLO INDÍGENA"/>
    <n v="4"/>
    <n v="823"/>
    <n v="6.7569786535303777E-3"/>
    <s v="Suma"/>
    <n v="2708"/>
    <s v="2708-Changó y territorios indígenas en resistencia"/>
    <n v="0"/>
    <n v="0"/>
    <e v="#DIV/0!"/>
    <m/>
    <m/>
    <m/>
  </r>
  <r>
    <x v="3"/>
    <x v="3"/>
    <n v="27082"/>
    <s v="GOBIERNO"/>
    <x v="82"/>
    <s v="Iniciativa de inversión local concertada e implementada con las comunidades negras, afrocolombianas y palenqueras"/>
    <s v="Línea diferencial étnica"/>
    <s v="Iniciativas diferenciales étnicas para comunidades Negras, Afrocolombianas, Raizales, Palenqueras, y los Pueblos Indígenas, Rrom o Gitano"/>
    <s v="Gestión Pública Local"/>
    <m/>
    <s v="5 - Bogotá confía en su gobierno"/>
    <s v="39 - Camino hacia una democracia deliberativa con un gobierno cercano a la gente y con participación ciudadana"/>
    <s v="Concertar e implementar 4 Iniciativa(s) de inversión local con las comunidades negras, afrocolombianas y palenqueras"/>
    <s v="INICIATIVAS COMUNIDADES NEGRAS, AFROCOLOMBIANAS, PALENQUERAS"/>
    <n v="4"/>
    <n v="823"/>
    <n v="6.7569786535303777E-3"/>
    <s v="Suma"/>
    <n v="2708"/>
    <s v="2708-Changó y territorios indígenas en resistencia"/>
    <n v="0"/>
    <n v="0"/>
    <e v="#DIV/0!"/>
    <m/>
    <m/>
    <m/>
  </r>
  <r>
    <x v="3"/>
    <x v="3"/>
    <n v="27971"/>
    <s v="GOBIERNO"/>
    <x v="86"/>
    <s v="Unidades de innovación publica  y social fortalecidas"/>
    <s v="Gobierno confiable"/>
    <s v="Bogotaneidad"/>
    <s v="Gestión Pública Local"/>
    <m/>
    <s v="5 - Bogotá confía en su gobierno"/>
    <s v="39 - Camino hacia una democracia deliberativa con un gobierno cercano a la gente y con participación ciudadana"/>
    <s v="Fortalecer 1 Unidad(es) de innovación publica y social a nivel local"/>
    <s v="INNOVACIÓN PÚBLICA"/>
    <n v="1"/>
    <n v="206"/>
    <n v="1.6912972085385879E-3"/>
    <s v="Constante"/>
    <n v="2797"/>
    <s v="2797-San Cristóbal: Nuestra pasión"/>
    <n v="0"/>
    <n v="0"/>
    <e v="#DIV/0!"/>
    <m/>
    <m/>
    <m/>
  </r>
  <r>
    <x v="3"/>
    <x v="3"/>
    <n v="27972"/>
    <s v="GOBIERNO"/>
    <x v="85"/>
    <s v="Acciones desarrolladas, orientadas a la ciudadanía en el marco de la estrategía Bogotaneidad"/>
    <s v="Gobierno confiable"/>
    <s v="Bogotaneidad"/>
    <s v="Gestión Pública Local"/>
    <m/>
    <s v="5 - Bogotá confía en su gobierno"/>
    <s v="39 - Camino hacia una democracia deliberativa con un gobierno cercano a la gente y con participación ciudadana"/>
    <s v="Desarrollar 4 Acción(es) orientadas a la ciudadanía, en el marco de la estrategia &quot;Bogotaneidad"/>
    <s v="ESTRATEGIA BOGOTANEIDAD"/>
    <n v="4"/>
    <n v="412"/>
    <n v="3.3825944170771758E-3"/>
    <s v="Suma"/>
    <n v="2797"/>
    <s v="2797-San Cristóbal: Nuestra pasión"/>
    <n v="0"/>
    <n v="0"/>
    <e v="#DIV/0!"/>
    <m/>
    <m/>
    <m/>
  </r>
  <r>
    <x v="4"/>
    <x v="4"/>
    <n v="23641"/>
    <s v="SEGURIDAD, CONVIVENCIA Y JUSTICIA"/>
    <x v="0"/>
    <s v="Acciones formativas diferenciales para la promoción de la convivencia ciudadana implementadas"/>
    <s v="Cultura ciudadana para la convivencia pacífica"/>
    <s v="Promoción de la convivencia ciudadana"/>
    <s v="Presupuestos Participativos"/>
    <m/>
    <s v="1 - Bogotá avanza en su seguridad"/>
    <s v="1 - Diálogo social y cultura ciudadana para la convivencia pacifica y la recuperación de la confianza"/>
    <s v="Implementar 4 Acción(es) Formativas diferenciales para la promoción de la convivencia ciudadana."/>
    <s v="FORMACIÓN"/>
    <n v="4"/>
    <n v="314"/>
    <n v="2.5895198667304424E-3"/>
    <s v="Suma"/>
    <n v="2364"/>
    <s v="2364-Usme Avanza por la Seguridad y la Convivencia"/>
    <n v="0"/>
    <n v="0"/>
    <e v="#DIV/0!"/>
    <m/>
    <m/>
    <m/>
  </r>
  <r>
    <x v="4"/>
    <x v="4"/>
    <n v="23642"/>
    <s v="SEGURIDAD, CONVIVENCIA Y JUSTICIA"/>
    <x v="1"/>
    <s v="Organizaciones comunitarias fortalecidas a través de capacidades para promover acciones de corresponsabilidad en la gestión de la seguridad y la convivencia"/>
    <s v="Cultura ciudadana para la convivencia pacífica"/>
    <s v="Promoción de la convivencia ciudadana"/>
    <s v="Presupuestos Participativos"/>
    <m/>
    <s v="1 - Bogotá avanza en su seguridad"/>
    <s v="1 - Diálogo social y cultura ciudadana para la convivencia pacifica y la recuperación de la confianza"/>
    <s v="Fortalecer 200 Organización(es) Comunitarias a través de capacidades para promover acciones de corresponsabilidad en la gestión de la seguridad y la convivencia."/>
    <s v="FORTALECIMIENTO DE CAPACIDADES"/>
    <n v="200"/>
    <n v="314"/>
    <n v="2.5895198667304424E-3"/>
    <s v="Suma"/>
    <n v="2364"/>
    <s v="2364-Usme Avanza por la Seguridad y la Convivencia"/>
    <n v="0"/>
    <n v="0"/>
    <e v="#DIV/0!"/>
    <m/>
    <m/>
    <m/>
  </r>
  <r>
    <x v="4"/>
    <x v="4"/>
    <n v="23643"/>
    <s v="SEGURIDAD, CONVIVENCIA Y JUSTICIA"/>
    <x v="2"/>
    <s v="Iniciativas de convivencia con participación ciudadana implementadas"/>
    <s v="Cultura ciudadana para la convivencia pacífica"/>
    <s v="Promoción de la convivencia ciudadana"/>
    <s v="Presupuestos Participativos"/>
    <m/>
    <s v="1 - Bogotá avanza en su seguridad"/>
    <s v="1 - Diálogo social y cultura ciudadana para la convivencia pacifica y la recuperación de la confianza"/>
    <s v="Implementar 4 Iniciativa(s) De convivencia con participación de la ciudadanía."/>
    <s v="INICIATIVAS"/>
    <n v="4"/>
    <n v="314"/>
    <n v="2.5895198667304424E-3"/>
    <s v="Suma"/>
    <n v="2364"/>
    <s v="2364-Usme Avanza por la Seguridad y la Convivencia"/>
    <n v="0"/>
    <n v="0"/>
    <e v="#DIV/0!"/>
    <m/>
    <m/>
    <m/>
  </r>
  <r>
    <x v="4"/>
    <x v="4"/>
    <n v="23841"/>
    <s v="MUJERES"/>
    <x v="3"/>
    <s v="Número de Personas vinculadas en acciones para la prevención del feminicidio y la violencia contra la mujer"/>
    <s v="Cero tolerancia a las violencias"/>
    <s v="Prevención del feminicidio y las violencias contra las mujeres"/>
    <s v="Presupuestos Participativos"/>
    <m/>
    <s v="1 - Bogotá avanza en su seguridad"/>
    <s v="2 - Cero tolerancia a las violencias contra las mujeres y basadas en género"/>
    <s v="Vincular 2000 Persona(s) En acciones para la prevención del feminicidio y la violencia contra la mujer."/>
    <s v="PREVENCIÓN"/>
    <n v="2000"/>
    <n v="1801"/>
    <n v="1.4852628280195946E-2"/>
    <s v="Suma"/>
    <n v="2384"/>
    <s v="2384-Mujeres Usmeñas Caminan Seguras"/>
    <n v="0"/>
    <n v="0"/>
    <e v="#DIV/0!"/>
    <m/>
    <m/>
    <m/>
  </r>
  <r>
    <x v="4"/>
    <x v="4"/>
    <n v="23961"/>
    <s v="SEGURIDAD, CONVIVENCIA Y JUSTICIA"/>
    <x v="4"/>
    <s v="Dotaciones suministradas a organismos de seguridad"/>
    <s v="Mejores capacidades al servicio de la seguridad"/>
    <s v="Dotación, mantenimiento de equipamientos que permitan el fortalecimiento de la seguridad y justicia."/>
    <s v="Gestión Pública Local"/>
    <s v="Cultura ciudadana y mejores capacidades al servicio de la seguridad (2%)"/>
    <s v="1 - Bogotá avanza en su seguridad"/>
    <s v="3 - Desmantelamiento de estructuras criminales y delincuenciales con mejores capacidades y activos tecnológicos"/>
    <s v="Suministrar 4 Dotacion(es) A organismos de seguridad."/>
    <s v="DOTACIÓN"/>
    <n v="4"/>
    <n v="808"/>
    <n v="6.6634778736248332E-3"/>
    <s v="Suma"/>
    <n v="2396"/>
    <s v="2396-Usme Promueve la Seguridad y el Acceso a la Justicia"/>
    <n v="0"/>
    <n v="0"/>
    <e v="#DIV/0!"/>
    <m/>
    <m/>
    <m/>
  </r>
  <r>
    <x v="4"/>
    <x v="4"/>
    <n v="23962"/>
    <s v="SEGURIDAD, CONVIVENCIA Y JUSTICIA"/>
    <x v="5"/>
    <s v="Equipamientos de seguridad y acceso a la justicia intervenidos con acciones de fortalecimiento, operación, adecuación y/o dotación"/>
    <s v="Mejores capacidades al servicio de la seguridad"/>
    <s v="Dotación, mantenimiento de equipamientos que permitan el fortalecimiento de la seguridad y justicia."/>
    <s v="Gestión Pública Local"/>
    <s v="Cultura ciudadana y mejores capacidades al servicio de la seguridad (2%)"/>
    <s v="1 - Bogotá avanza en su seguridad"/>
    <s v="3 - Desmantelamiento de estructuras criminales y delincuenciales con mejores capacidades y activos tecnológicos"/>
    <s v="Intervenir 4 Equipamiento(s) De seguridad y acceso a la justicia con acciones de fortalecimiento, operación, adecuación y/o dotación."/>
    <s v="INTERVENCIÓN"/>
    <n v="4"/>
    <n v="808"/>
    <n v="6.6634778736248332E-3"/>
    <s v="Suma"/>
    <n v="2396"/>
    <s v="2396-Usme Promueve la Seguridad y el Acceso a la Justicia"/>
    <n v="0"/>
    <n v="0"/>
    <e v="#DIV/0!"/>
    <m/>
    <m/>
    <m/>
  </r>
  <r>
    <x v="4"/>
    <x v="4"/>
    <n v="24131"/>
    <s v="SEGURIDAD, CONVIVENCIA Y JUSTICIA"/>
    <x v="10"/>
    <s v="Acciones pedagógicas para la gestión de conflictividades y prevención de violencias implementadas"/>
    <s v="Cultura ciudadana para la convivencia pacífica"/>
    <s v="Acceso a la Justicia"/>
    <s v="Presupuestos Participativos"/>
    <m/>
    <s v="1 - Bogotá avanza en su seguridad"/>
    <s v="4 - Servicios centrados en la justicia"/>
    <s v="Implementar 4 Acción(es) Pedagógicas para la gestión de conflictividades y prevención de violencias."/>
    <s v="ACCIONES PEDAGÓGICAS"/>
    <n v="4"/>
    <n v="150"/>
    <n v="1.2370317834699566E-3"/>
    <s v="Suma"/>
    <n v="2413"/>
    <s v="2413-Usme Referente de Justicia Local y Convivencia Restaurativa."/>
    <n v="0"/>
    <n v="0"/>
    <e v="#DIV/0!"/>
    <m/>
    <m/>
    <m/>
  </r>
  <r>
    <x v="4"/>
    <x v="4"/>
    <n v="24132"/>
    <s v="SEGURIDAD, CONVIVENCIA Y JUSTICIA"/>
    <x v="9"/>
    <s v="Proyectos comunitarios implementados en la localidad, para la apropiación del Código Nacional de Seguridad y Convivencia Ciudadana"/>
    <s v="Cultura ciudadana para la convivencia pacífica"/>
    <s v="Acceso a la Justicia"/>
    <s v="Presupuestos Participativos"/>
    <m/>
    <s v="1 - Bogotá avanza en su seguridad"/>
    <s v="4 - Servicios centrados en la justicia"/>
    <s v="Implementar 4 Proyecto(s) Comunitarios en la localidad, para la apropiación del Código Nacional de Seguridad y Convivencia Ciudadana."/>
    <s v="CÓDIGO NACIONAL DE SEGURIDAD Y CONVIVENCIA"/>
    <n v="4"/>
    <n v="150"/>
    <n v="1.2370317834699566E-3"/>
    <s v="Suma"/>
    <n v="2413"/>
    <s v="2413-Usme Referente de Justicia Local y Convivencia Restaurativa."/>
    <n v="0"/>
    <n v="0"/>
    <e v="#DIV/0!"/>
    <m/>
    <m/>
    <m/>
  </r>
  <r>
    <x v="4"/>
    <x v="4"/>
    <n v="24133"/>
    <s v="SEGURIDAD, CONVIVENCIA Y JUSTICIA"/>
    <x v="6"/>
    <s v="Programas de abordaje de conflictividad escolar para la convivencia con enfoque restaurativo fortalecidos"/>
    <s v="Cultura ciudadana para la convivencia pacífica"/>
    <s v="Acceso a la Justicia"/>
    <s v="Presupuestos Participativos"/>
    <m/>
    <s v="1 - Bogotá avanza en su seguridad"/>
    <s v="4 - Servicios centrados en la justicia"/>
    <s v="Fortalecer 20 Programa(s) De abordaje de conflictividad escolar para la convivencia con enfoque restaurativo."/>
    <s v="CONFLICTIVIDAD ESCOLAR"/>
    <n v="20"/>
    <n v="150"/>
    <n v="1.2370317834699566E-3"/>
    <s v="Suma"/>
    <n v="2413"/>
    <s v="2413-Usme Referente de Justicia Local y Convivencia Restaurativa."/>
    <n v="0"/>
    <n v="0"/>
    <e v="#DIV/0!"/>
    <m/>
    <m/>
    <m/>
  </r>
  <r>
    <x v="4"/>
    <x v="4"/>
    <n v="24134"/>
    <s v="SEGURIDAD, CONVIVENCIA Y JUSTICIA"/>
    <x v="7"/>
    <s v="Actores comunitarios fortalecidos con herramientas y capacidades para la implementación de un enfoque restaurativo para la justicia y la convivencia"/>
    <s v="Cultura ciudadana para la convivencia pacífica"/>
    <s v="Acceso a la Justicia"/>
    <s v="Presupuestos Participativos"/>
    <m/>
    <s v="1 - Bogotá avanza en su seguridad"/>
    <s v="4 - Servicios centrados en la justicia"/>
    <s v="Fortalecer 400 Actor(es) Comunitarios con herramientas y capacidades para la implementación de un enfoque restaurativo para la justicia y la convivencia."/>
    <s v="FORTALECIMIENTO DE CAPACIDADES"/>
    <n v="400"/>
    <n v="150"/>
    <n v="1.2370317834699566E-3"/>
    <s v="Suma"/>
    <n v="2413"/>
    <s v="2413-Usme Referente de Justicia Local y Convivencia Restaurativa."/>
    <n v="0"/>
    <n v="0"/>
    <e v="#DIV/0!"/>
    <m/>
    <m/>
    <m/>
  </r>
  <r>
    <x v="4"/>
    <x v="4"/>
    <n v="24135"/>
    <s v="SEGURIDAD, CONVIVENCIA Y JUSTICIA"/>
    <x v="8"/>
    <s v="Ciudadanos beneficiados con habilidades y capacidades para gestionar la convivencia constructivamente"/>
    <s v="Cultura ciudadana para la convivencia pacífica"/>
    <s v="Acceso a la Justicia"/>
    <s v="Presupuestos Participativos"/>
    <m/>
    <s v="1 - Bogotá avanza en su seguridad"/>
    <s v="4 - Servicios centrados en la justicia"/>
    <s v="Beneficiar 400 Ciudadanos Con habilidades y capacidades para gestionar la convivencia constructivamente."/>
    <s v="GESTIÓN DE LA CONVIVENCIA"/>
    <n v="400"/>
    <n v="150"/>
    <n v="1.2370317834699566E-3"/>
    <s v="Suma"/>
    <n v="2413"/>
    <s v="2413-Usme Referente de Justicia Local y Convivencia Restaurativa."/>
    <n v="0"/>
    <n v="0"/>
    <e v="#DIV/0!"/>
    <m/>
    <m/>
    <m/>
  </r>
  <r>
    <x v="4"/>
    <x v="4"/>
    <n v="24136"/>
    <s v="SEGURIDAD, CONVIVENCIA Y JUSTICIA"/>
    <x v="87"/>
    <s v="Proyectos de justicia local para la resolución efectiva de conflictividades de manera integral en el sistema de justicia implementados"/>
    <s v="Cultura ciudadana para la convivencia pacífica"/>
    <s v="Acceso a la Justicia"/>
    <s v="Presupuestos Participativos"/>
    <m/>
    <s v="1 - Bogotá avanza en su seguridad"/>
    <s v="4 - Servicios centrados en la justicia"/>
    <s v="Implementar 4 Proyecto(s) De justicia local para la resolución efectiva de conflictividades de manera integral en el sistema de justicia."/>
    <s v="RESOLUCIÓN DE CONFLICTIVIDADES"/>
    <n v="4"/>
    <n v="150"/>
    <n v="1.2370317834699566E-3"/>
    <s v="Suma"/>
    <n v="2413"/>
    <s v="2413-Usme Referente de Justicia Local y Convivencia Restaurativa."/>
    <n v="0"/>
    <n v="0"/>
    <e v="#DIV/0!"/>
    <m/>
    <m/>
    <m/>
  </r>
  <r>
    <x v="4"/>
    <x v="4"/>
    <n v="24137"/>
    <s v="SEGURIDAD, CONVIVENCIA Y JUSTICIA"/>
    <x v="11"/>
    <s v="Programas comunitarios con enfoque restaurativo para el cuidado del espacio público y del medio ambiente ejecutados"/>
    <s v="Cultura ciudadana para la convivencia pacífica"/>
    <s v="Acceso a la Justicia"/>
    <s v="Presupuestos Participativos"/>
    <m/>
    <s v="1 - Bogotá avanza en su seguridad"/>
    <s v="4 - Servicios centrados en la justicia"/>
    <s v="Ejecutar 4 Programa(s) Comunitarios con enfoque restaurativo para el cuidado del espacio público y del medio ambiente."/>
    <s v="ACCIONES DE CUIDADO"/>
    <n v="4"/>
    <n v="150"/>
    <n v="1.2370317834699566E-3"/>
    <s v="Suma"/>
    <n v="2413"/>
    <s v="2413-Usme Referente de Justicia Local y Convivencia Restaurativa."/>
    <n v="0"/>
    <n v="0"/>
    <e v="#DIV/0!"/>
    <m/>
    <m/>
    <m/>
  </r>
  <r>
    <x v="4"/>
    <x v="4"/>
    <n v="24181"/>
    <s v="GOBIERNO"/>
    <x v="88"/>
    <s v="Acuerdos realizados para la organización, la recuperación, el cuidado, el embellecimiento, la sostenibilidad, el mejoramiento y el aprovechamiento económico del espacio público."/>
    <s v="Cultura ciudadana para la convivencia pacífica"/>
    <s v="Acuerdos para el uso y aprovechamiento del espacio público"/>
    <s v="Presupuestos Participativos"/>
    <m/>
    <s v="1 - Bogotá avanza en su seguridad"/>
    <s v="5 - Espacio público seguro e inclusivo"/>
    <s v="Realizar 8 Acuerdo(s) Para la organización, la recuperación, el cuidado, el embellecimiento, la sostenibilidad, el mejoramiento y el aprovechamiento económico del espacio"/>
    <s v="ACUERDOS "/>
    <n v="8"/>
    <n v="1679"/>
    <n v="1.3846509096307047E-2"/>
    <s v="Suma"/>
    <n v="2418"/>
    <s v="2418-Espacios Públicos Accesibles y Seguros en Usme"/>
    <n v="0"/>
    <n v="0"/>
    <e v="#DIV/0!"/>
    <m/>
    <m/>
    <m/>
  </r>
  <r>
    <x v="4"/>
    <x v="4"/>
    <n v="24211"/>
    <s v="MOVILIDAD"/>
    <x v="13"/>
    <s v="Metros cuadrados construidos y/o conservados de elementos del sistema de espacio público peatonal."/>
    <s v="Infraestructura segura e incluyente"/>
    <s v="Construcción y/o conservación de elementos del sistema de espacio público"/>
    <s v="Presupuestos Participativos"/>
    <s v="Infraestructura segura e incluyente (14%)"/>
    <s v="1 - Bogotá avanza en su seguridad"/>
    <s v="5 - Espacio público seguro e inclusivo"/>
    <s v="Intervenir 4000 Metro(s) cuadrado(s) De elementos del sistema de espacio público peatonal con acciones de construcción y/o conservación."/>
    <s v="INTERVENCIÓN"/>
    <n v="4000"/>
    <n v="1880"/>
    <n v="1.550413168615679E-2"/>
    <s v="Suma"/>
    <n v="2421"/>
    <s v="2421-Espacios Públicos Seguros para la Gente."/>
    <n v="0"/>
    <n v="0"/>
    <e v="#DIV/0!"/>
    <m/>
    <m/>
    <m/>
  </r>
  <r>
    <x v="4"/>
    <x v="4"/>
    <n v="24221"/>
    <s v="SEGURIDAD, CONVIVENCIA Y JUSTICIA"/>
    <x v="12"/>
    <s v="Estrategias de seguridad y convivencia implementadas a través de gestores locales, que permitan el uso y disfrute del espacio público"/>
    <s v="Cultura ciudadana para la convivencia pacífica"/>
    <s v="Cultura ciudadana en torno a la seguridad"/>
    <s v="Gestión Pública Local"/>
    <s v="Cultura ciudadana y mejores capacidades al servicio de la seguridad (2%)"/>
    <s v="1 - Bogotá avanza en su seguridad"/>
    <s v="5 - Espacio público seguro e inclusivo"/>
    <s v="Implementar 4 Estrategia(s) De seguridad y convivencia a través de gestores locales que permitan el uso y disfrute del espacio público."/>
    <s v="ESTRATEGIAS DE SEGURIDAD Y CONVIVENCIA"/>
    <n v="4"/>
    <n v="808"/>
    <n v="6.6634778736248332E-3"/>
    <s v="Suma"/>
    <n v="2422"/>
    <s v="2422-Usme Fortalece la Cultura Ciudadana en Pro de la Seguridad"/>
    <n v="0"/>
    <n v="0"/>
    <e v="#DIV/0!"/>
    <m/>
    <m/>
    <m/>
  </r>
  <r>
    <x v="4"/>
    <x v="4"/>
    <n v="24291"/>
    <s v="SALUD"/>
    <x v="14"/>
    <s v="Número de personas con discapacidad beneficiadas con Dispostivos de Asistencia Personal - Ayudas Técnicas (no incluidas en los Planes de Beneficios)"/>
    <s v="Ciudad saludable y con bien-estar"/>
    <s v="Otorgamiento de Dispositivos de asistencia Personal - DAP - a personas con discapacidad "/>
    <s v="Gestión Pública Local"/>
    <s v="Ciudad saludable y con bien-estar (3%)"/>
    <s v="2 - Bogotá confía en su bien-estar"/>
    <s v="10 - Salud Pública Integrada e Integral"/>
    <s v="Beneficiar 1500 Persona(s) Con discapacidad a través de Dispositivos de Asistencia Personal - Ayudas Técnicas (no incluidas en los Planes de Beneficios)."/>
    <s v="DISPOSITIVOS DE ASISTENCIA PERSONAL"/>
    <n v="1500"/>
    <n v="1940"/>
    <n v="1.5998944399544773E-2"/>
    <s v="Suma"/>
    <n v="2429"/>
    <s v="2429-Usme Fortalece la Salud y el Bien - Estar Ciudadano."/>
    <n v="0"/>
    <n v="0"/>
    <e v="#DIV/0!"/>
    <m/>
    <m/>
    <m/>
  </r>
  <r>
    <x v="4"/>
    <x v="4"/>
    <n v="24292"/>
    <s v="SALUD"/>
    <x v="19"/>
    <s v="Número de personas beneficiadas con acciones para la promoción y atención de la salud mental"/>
    <s v="Ciudad saludable y con bien-estar"/>
    <s v="Acciones para la promoción y atención de la salud mental"/>
    <s v="Presupuestos Participativos"/>
    <m/>
    <s v="2 - Bogotá confía en su bien-estar"/>
    <s v="10 - Salud Pública Integrada e Integral"/>
    <s v="Beneficiar 1200 Persona(s) Con acciones para la promoción y atención de la salud mental."/>
    <s v="SALUD MENTAL"/>
    <n v="1200"/>
    <n v="1740"/>
    <n v="1.4349568688251498E-2"/>
    <s v="Suma"/>
    <n v="2429"/>
    <s v="2429-Usme Fortalece la Salud y el Bien - Estar Ciudadano."/>
    <n v="0"/>
    <n v="0"/>
    <e v="#DIV/0!"/>
    <m/>
    <m/>
    <m/>
  </r>
  <r>
    <x v="4"/>
    <x v="4"/>
    <n v="24293"/>
    <s v="SALUD"/>
    <x v="16"/>
    <s v="Número de personas vinculadas a las acciones y estrategias para promover la salud sexual y reproductiva consciente en los diferentes ciclos de vida"/>
    <s v="Ciudad saludable y con bien-estar"/>
    <s v="Salud sexual y reproductiva consciente en adolescentes y jóvenes"/>
    <s v="Gestión Pública Local"/>
    <s v="Ciudad saludable y con bien-estar (3%)"/>
    <s v="2 - Bogotá confía en su bien-estar"/>
    <s v="10 - Salud Pública Integrada e Integral"/>
    <s v="Vincular 1600 Persona(s) A las acciones y estrategias para promover la salud sexual y reproductiva consciente en los diferentes ciclos de vida."/>
    <s v="SALUD SEXUAL Y REPRODUCTIVA"/>
    <n v="1600"/>
    <n v="364"/>
    <n v="3.0018637945537613E-3"/>
    <s v="Suma"/>
    <n v="2429"/>
    <s v="2429-Usme Fortalece la Salud y el Bien - Estar Ciudadano."/>
    <n v="0"/>
    <n v="0"/>
    <e v="#DIV/0!"/>
    <m/>
    <m/>
    <m/>
  </r>
  <r>
    <x v="4"/>
    <x v="4"/>
    <n v="24294"/>
    <s v="SALUD"/>
    <x v="15"/>
    <s v="Número de personas con discapacidad, cuidadadores y cuidadoras, vinculados en actividades complementarias en salud"/>
    <s v="Ciudad saludable y con bien-estar"/>
    <s v="Acciones complementarias para personas con discapacidad y sus cuidadores"/>
    <s v="Gestión Pública Local"/>
    <s v="Ciudad saludable y con bien-estar (3%)"/>
    <s v="2 - Bogotá confía en su bien-estar"/>
    <s v="10 - Salud Pública Integrada e Integral"/>
    <s v="Vincular 1000 Persona(s) Con discapacidad, cuidadores y cuidadoras, en actividades complementarias en salud."/>
    <s v="ACCIONES COMPLEMENTARIAS "/>
    <n v="1000"/>
    <n v="970"/>
    <n v="7.9994721997723867E-3"/>
    <s v="Suma"/>
    <n v="2429"/>
    <s v="2429-Usme Fortalece la Salud y el Bien - Estar Ciudadano."/>
    <n v="0"/>
    <n v="0"/>
    <e v="#DIV/0!"/>
    <m/>
    <m/>
    <m/>
  </r>
  <r>
    <x v="4"/>
    <x v="4"/>
    <n v="24295"/>
    <s v="SALUD"/>
    <x v="18"/>
    <s v="Números de personas vinculadas a las acciones desarrolladas desde los dispositivos de base comunitaria en respuesta al consumo de SPA"/>
    <s v="Ciudad saludable y con bien-estar"/>
    <s v="Acciones para la disminución de los factores de riesgo frente al consumo de sustancias psicoactivas."/>
    <s v="Gestión Pública Local"/>
    <s v="Ciudad saludable y con bien-estar (3%)"/>
    <s v="2 - Bogotá confía en su bien-estar"/>
    <s v="10 - Salud Pública Integrada e Integral"/>
    <s v="Vincular 2000 Persona(s) A las acciones desarrolladas desde los dispositivos de base comunitaria en respuesta al consumo de SPA"/>
    <s v="DISMINUCIÓN FACTORES DE RIESGO SPA"/>
    <n v="2000"/>
    <n v="364"/>
    <n v="3.0018637945537613E-3"/>
    <s v="Suma"/>
    <n v="2429"/>
    <s v="2429-Usme Fortalece la Salud y el Bien - Estar Ciudadano."/>
    <n v="0"/>
    <n v="0"/>
    <e v="#DIV/0!"/>
    <m/>
    <m/>
    <m/>
  </r>
  <r>
    <x v="4"/>
    <x v="4"/>
    <n v="24381"/>
    <s v="MUJERES"/>
    <x v="20"/>
    <s v="Mujeres cuidadoras vinculadas a estrategias de cuidado"/>
    <s v="Cuidado de la vida"/>
    <s v="Estrategias de cuidado a personas cuidadoras"/>
    <s v="Presupuestos Participativos"/>
    <m/>
    <s v="2 - Bogotá confía en su bien-estar"/>
    <s v="12 - Bogotá cuida a su gente"/>
    <s v="Vincular 2000 Mujer(es) cuidadora(s) Y hombres cuidadores a estrategias de cuidado."/>
    <s v="ESTRATEGIAS DE CUIDADO"/>
    <n v="2000"/>
    <n v="1570"/>
    <n v="1.2947599333652212E-2"/>
    <s v="Suma"/>
    <n v="2438"/>
    <s v="2438-Usme Territorio de Garantías para el Ejercicios de sus Derechos."/>
    <n v="0"/>
    <n v="0"/>
    <e v="#DIV/0!"/>
    <m/>
    <m/>
    <m/>
  </r>
  <r>
    <x v="4"/>
    <x v="4"/>
    <n v="24382"/>
    <s v="MUJERES"/>
    <x v="21"/>
    <s v="Mujeres vinculadas para el ejercicio de derechos y el fortalecimiento de su autonomía económica"/>
    <s v="Cuidado de la vida"/>
    <s v="Fortalecimiento de capacidades para el ejercicio de derechos y para la autonomía económica de las mujeres."/>
    <s v="Presupuestos Participativos"/>
    <m/>
    <s v="2 - Bogotá confía en su bien-estar"/>
    <s v="12 - Bogotá cuida a su gente"/>
    <s v="Vincular 2000 Mujer(es) Para el ejercicio de derechos y el fortalecimiento de su autonomía económica."/>
    <s v="FORTALECIMIENTO DE CAPACIDADES"/>
    <n v="2000"/>
    <n v="1558"/>
    <n v="1.2848636790974616E-2"/>
    <s v="Suma"/>
    <n v="2438"/>
    <s v="2438-Usme Territorio de Garantías para el Ejercicios de sus Derechos."/>
    <n v="0"/>
    <n v="0"/>
    <e v="#DIV/0!"/>
    <m/>
    <m/>
    <m/>
  </r>
  <r>
    <x v="4"/>
    <x v="4"/>
    <n v="24383"/>
    <s v="INTEGRACIÓN SOCIAL"/>
    <x v="22"/>
    <s v="Número de Personas que participan en procesos para la prevención de violencias en el contexto familiar y/o violencia sexual.          "/>
    <s v="Cuidado de la vida"/>
    <s v="Prevención y atención de violencia intrafamiliar y sexual para poblaciones en situaciones de riesgo y vulnerabilidad de derechos"/>
    <s v="Presupuestos Participativos"/>
    <m/>
    <s v="2 - Bogotá confía en su bien-estar"/>
    <s v="12 - Bogotá cuida a su gente"/>
    <s v="Vincular 1800 Persona(s) En procesos para la prevención de violencias en el contexto familiar y/o violencia sexual."/>
    <s v="PREVENCIÓN"/>
    <n v="1800"/>
    <n v="1160"/>
    <n v="9.5663791255009983E-3"/>
    <s v="Suma"/>
    <n v="2438"/>
    <s v="2438-Usme Territorio de Garantías para el Ejercicios de sus Derechos."/>
    <n v="0"/>
    <n v="0"/>
    <e v="#DIV/0!"/>
    <m/>
    <m/>
    <m/>
  </r>
  <r>
    <x v="4"/>
    <x v="4"/>
    <n v="28431"/>
    <s v="GESTIÓN PÚBLICA"/>
    <x v="25"/>
    <s v="Acciones de construcción de paz realizadas que contribuyan al tejido social, la integración local, la sostenibilidad económica y/o desarrollo territorial para la reconciliación."/>
    <s v="Cuidado de la vida"/>
    <s v="Construcción de memoria, verdad, reparación, víctimas, paz y reconciliación"/>
    <s v="Presupuestos Participativos"/>
    <m/>
    <s v="2 - Bogotá confía en su bien-estar"/>
    <s v="13 - Bogotá, un territorio de paz y reconciliación en donde todos puedan volver a empezar"/>
    <s v="Realizar 8 Acción(es) De construcción de paz que contribuyan al tejido social, la integración local, la sostenibilidad económica y/o desarrollo territorial para la reconciliación."/>
    <s v="ACCIONES DE CONSTRUCCIÓN DE PAZ"/>
    <n v="8"/>
    <n v="258"/>
    <n v="2.1276946675683256E-3"/>
    <s v="Suma"/>
    <n v="2843"/>
    <s v="2843-Usme Garante de Memoria Paz y Reconciliación."/>
    <n v="0"/>
    <n v="0"/>
    <e v="#DIV/0!"/>
    <m/>
    <m/>
    <m/>
  </r>
  <r>
    <x v="4"/>
    <x v="4"/>
    <n v="28432"/>
    <s v="GESTIÓN PÚBLICA"/>
    <x v="23"/>
    <s v="Procesos pedagógicos, artísticos, culturales, formativos o académicos realizados para el fortalecimiento de iniciativas ciudadanas para la apropiación social de la memoria, verdad, reparación integral a víctimas, paz y reconciliación. "/>
    <s v="Cuidado de la vida"/>
    <s v="Construcción de memoria, verdad, reparación, víctimas, paz y reconciliación"/>
    <s v="Presupuestos Participativos"/>
    <m/>
    <s v="2 - Bogotá confía en su bien-estar"/>
    <s v="13 - Bogotá, un territorio de paz y reconciliación en donde todos puedan volver a empezar"/>
    <s v="Realizar 8 Proceso(s) Pedagógicos, artísticos, culturales, formativos o para el fortalecimiento de iniciativas ciudadanas para la apropiación social de la memoria, verdad, reparación integral a víctimas, paz y reconciliación."/>
    <s v="INICIATIVAS"/>
    <n v="8"/>
    <n v="258"/>
    <n v="2.1276946675683256E-3"/>
    <s v="Suma"/>
    <n v="2843"/>
    <s v="2843-Usme Garante de Memoria Paz y Reconciliación."/>
    <n v="0"/>
    <n v="0"/>
    <e v="#DIV/0!"/>
    <m/>
    <m/>
    <m/>
  </r>
  <r>
    <x v="4"/>
    <x v="4"/>
    <n v="28433"/>
    <s v="GESTIÓN PÚBLICA"/>
    <x v="24"/>
    <s v="Procesos realizados para el fortalecimiento de habilidades y capacidades de la población víctima del conflicto armado o excombatientes que promuevan su participación en diferentes escenarios. "/>
    <s v="Cuidado de la vida"/>
    <s v="Construcción de memoria, verdad, reparación, víctimas, paz y reconciliación"/>
    <s v="Presupuestos Participativos"/>
    <m/>
    <s v="2 - Bogotá confía en su bien-estar"/>
    <s v="13 - Bogotá, un territorio de paz y reconciliación en donde todos puedan volver a empezar"/>
    <s v="Realizar 8 Proceso(s) De fortalecimiento de habilidades y capacidades de la población víctima del conflicto armado o excombatientes para promover su participación en los diferentes escenarios."/>
    <s v="FORTALECIMIENTO DE CAPACIDADES"/>
    <n v="8"/>
    <n v="258"/>
    <n v="2.1276946675683256E-3"/>
    <s v="Suma"/>
    <n v="2843"/>
    <s v="2843-Usme Garante de Memoria Paz y Reconciliación."/>
    <n v="0"/>
    <n v="0"/>
    <e v="#DIV/0!"/>
    <m/>
    <m/>
    <m/>
  </r>
  <r>
    <x v="4"/>
    <x v="4"/>
    <n v="24931"/>
    <s v="CULTURA, RECREACIÓN Y DEPORTE"/>
    <x v="32"/>
    <s v="Personas beneficiadas y capacitadas con procesos de formación y exploración en los campos artísticos, culturales y patrimoniales "/>
    <s v="Bogotá cultural y deportiva"/>
    <s v="Arte, cultura y patrimonio"/>
    <s v="Presupuestos Participativos"/>
    <m/>
    <s v="2 - Bogotá confía en su bien-estar"/>
    <s v="14 - Bogotá deportiva, recreativa, artística, patrimonial e intercultural"/>
    <s v="Capacitar 4000 Persona(s) En los campos artísticos, interculturales, culturales y/o patrimoniales."/>
    <s v="CAPACITACIÓN"/>
    <n v="4000"/>
    <n v="1334"/>
    <n v="1.1001335994326147E-2"/>
    <s v="Suma"/>
    <n v="2493"/>
    <s v="2493-Usme Territorio Patrimonial y Cultural."/>
    <n v="0"/>
    <n v="0"/>
    <e v="#DIV/0!"/>
    <m/>
    <m/>
    <m/>
  </r>
  <r>
    <x v="4"/>
    <x v="4"/>
    <n v="24932"/>
    <s v="CULTURA, RECREACIÓN Y DEPORTE"/>
    <x v="31"/>
    <s v="No. Organizaciones artísticas, culturales y patrimoniales beneficiadas con elementos entregados."/>
    <s v="Bogotá cultural y deportiva"/>
    <s v="Arte, cultura y patrimonio"/>
    <s v="Presupuestos Participativos"/>
    <m/>
    <s v="2 - Bogotá confía en su bien-estar"/>
    <s v="14 - Bogotá deportiva, recreativa, artística, patrimonial e intercultural"/>
    <s v="Beneficiar 60 Organización(es) Artísticas, culturales y patrimoniales con elementos entregados."/>
    <s v="ENTREGA DE ELEMENTOS"/>
    <n v="60"/>
    <n v="426"/>
    <n v="3.5131702650546769E-3"/>
    <s v="Suma"/>
    <n v="2493"/>
    <s v="2493-Usme Territorio Patrimonial y Cultural."/>
    <n v="0"/>
    <n v="0"/>
    <e v="#DIV/0!"/>
    <m/>
    <m/>
    <m/>
  </r>
  <r>
    <x v="4"/>
    <x v="4"/>
    <n v="24933"/>
    <s v="CULTURA, RECREACIÓN Y DEPORTE"/>
    <x v="33"/>
    <s v="Estímulos otorgados de apoyo al sector artístico y cultural "/>
    <s v="Bogotá cultural y deportiva"/>
    <s v="Iniciativas de interés cultural, artístico, patrimonial y de cultura ciudadana."/>
    <s v="Gestión Pública Local"/>
    <m/>
    <s v="2 - Bogotá confía en su bien-estar"/>
    <s v="14 - Bogotá deportiva, recreativa, artística, patrimonial e intercultural"/>
    <s v="Otorgar 50 Estímulo(s) De apoyo al sector artístico y cultural."/>
    <s v="ESTÍMULOS"/>
    <n v="50"/>
    <n v="404"/>
    <n v="3.3317389368124166E-3"/>
    <s v="Suma"/>
    <n v="2493"/>
    <s v="2493-Usme Territorio Patrimonial y Cultural."/>
    <n v="0"/>
    <n v="0"/>
    <e v="#DIV/0!"/>
    <m/>
    <m/>
    <m/>
  </r>
  <r>
    <x v="4"/>
    <x v="4"/>
    <n v="24934"/>
    <s v="CULTURA, RECREACIÓN Y DEPORTE"/>
    <x v="30"/>
    <s v="Eventos de promoción, circulción y apropiación de actividades artísticas, culturales y patrimoniales realizadas"/>
    <s v="Bogotá cultural y deportiva"/>
    <s v="Arte, cultura y patrimonio"/>
    <s v="Presupuestos Participativos"/>
    <m/>
    <s v="2 - Bogotá confía en su bien-estar"/>
    <s v="14 - Bogotá deportiva, recreativa, artística, patrimonial e intercultural"/>
    <s v="Realizar 80 Evento(s) De promoción, circulación y apropiación de actividades artísticas, culturales y patrimoniales."/>
    <s v="EVENTOS"/>
    <n v="80"/>
    <n v="1213"/>
    <n v="1.0003463688993715E-2"/>
    <s v="Suma"/>
    <n v="2493"/>
    <s v="2493-Usme Territorio Patrimonial y Cultural."/>
    <n v="0"/>
    <n v="0"/>
    <e v="#DIV/0!"/>
    <m/>
    <m/>
    <m/>
  </r>
  <r>
    <x v="4"/>
    <x v="4"/>
    <n v="24935"/>
    <s v="CULTURA, RECREACIÓN Y DEPORTE"/>
    <x v="102"/>
    <s v="Personas vinculadas a las acciones de reconocimiento y salvaguardia  del patrimonio cultura inmaterial en torno a practicas artísticas,  recreodeportivas y saberes culturales."/>
    <s v="Bogotá cultural y deportiva"/>
    <s v="Patrimonio tangible e Intagible Local"/>
    <s v="Gestión Pública Local"/>
    <m/>
    <s v="2 - Bogotá confía en su bien-estar"/>
    <s v="14 - Bogotá deportiva, recreativa, artística, patrimonial e intercultural"/>
    <s v="Vincular 200 Persona(s) En acciones de reconocimiento y salvaguardia del patrimonio cultural."/>
    <s v="PATRIMONIO CULTURAL"/>
    <n v="200"/>
    <n v="404"/>
    <n v="3.3317389368124166E-3"/>
    <s v="Suma"/>
    <n v="2493"/>
    <s v="2493-Usme Territorio Patrimonial y Cultural."/>
    <n v="0"/>
    <n v="0"/>
    <e v="#DIV/0!"/>
    <m/>
    <m/>
    <m/>
  </r>
  <r>
    <x v="4"/>
    <x v="4"/>
    <n v="25141"/>
    <s v="CULTURA, RECREACIÓN Y DEPORTE"/>
    <x v="26"/>
    <s v="Personas beneficiadas con actividades recreo-deportivas comunitarias"/>
    <s v="Bogotá cultural y deportiva"/>
    <s v="Recreación y deporte "/>
    <s v="Presupuestos Participativos"/>
    <m/>
    <s v="2 - Bogotá confía en su bien-estar"/>
    <s v="14 - Bogotá deportiva, recreativa, artística, patrimonial e intercultural"/>
    <s v="Beneficiar 3500 Persona(s) En actividades recreo-deportivas comunitarias."/>
    <s v="ACTIVIDADES RECREODEPORTIVAS"/>
    <n v="3500"/>
    <n v="1333"/>
    <n v="1.0993089115769681E-2"/>
    <s v="Suma"/>
    <n v="2514"/>
    <s v="2514-Usme Vive Activa: Recreación y Deporte para la Vida."/>
    <n v="0"/>
    <n v="0"/>
    <e v="#DIV/0!"/>
    <m/>
    <m/>
    <m/>
  </r>
  <r>
    <x v="4"/>
    <x v="4"/>
    <n v="25142"/>
    <s v="CULTURA, RECREACIÓN Y DEPORTE"/>
    <x v="103"/>
    <s v="Número de deportistas de alto rendimiento beneficiados con apoyos economicos o especie"/>
    <s v="Bogotá cultural y deportiva"/>
    <s v="Apoyos a deportistas de alto rendimiento"/>
    <s v="Gestión Pública Local"/>
    <m/>
    <s v="2 - Bogotá confía en su bien-estar"/>
    <s v="14 - Bogotá deportiva, recreativa, artística, patrimonial e intercultural"/>
    <s v="Beneficiar 200 Deportista(s) De alto rendimiento con apoyos económicos o en especie."/>
    <s v="APOYO ALTO RENDIMIENTO"/>
    <n v="200"/>
    <n v="404"/>
    <n v="3.3317389368124166E-3"/>
    <s v="Suma"/>
    <n v="2514"/>
    <s v="2514-Usme Vive Activa: Recreación y Deporte para la Vida."/>
    <n v="0"/>
    <n v="0"/>
    <e v="#DIV/0!"/>
    <m/>
    <m/>
    <m/>
  </r>
  <r>
    <x v="4"/>
    <x v="4"/>
    <n v="25143"/>
    <s v="CULTURA, RECREACIÓN Y DEPORTE"/>
    <x v="27"/>
    <s v="Colectivos u organizaciones recreo deportivas inscritas en el Banco que implementan iniciativas de carácter barrial beneficiadas con apoyos economicos"/>
    <s v="Bogotá cultural y deportiva"/>
    <s v="Recreación y deporte "/>
    <s v="Presupuestos Participativos"/>
    <m/>
    <s v="2 - Bogotá confía en su bien-estar"/>
    <s v="14 - Bogotá deportiva, recreativa, artística, patrimonial e intercultural"/>
    <s v="Beneficiar 80 Colectivo(s) U organizaciones recreo deportivas inscritas en el Banco que implementan iniciativas de carácter barrial con apoyos económicos."/>
    <s v="BANCO DE INICIATIVAS"/>
    <n v="80"/>
    <n v="666"/>
    <n v="5.4924211186066071E-3"/>
    <s v="Suma"/>
    <n v="2514"/>
    <s v="2514-Usme Vive Activa: Recreación y Deporte para la Vida."/>
    <n v="0"/>
    <n v="0"/>
    <e v="#DIV/0!"/>
    <m/>
    <m/>
    <m/>
  </r>
  <r>
    <x v="4"/>
    <x v="4"/>
    <n v="25144"/>
    <s v="CULTURA, RECREACIÓN Y DEPORTE"/>
    <x v="28"/>
    <s v="Personas capacitadas en los campos deportivos o recreativos "/>
    <s v="Bogotá cultural y deportiva"/>
    <s v="Recreación y deporte "/>
    <s v="Presupuestos Participativos"/>
    <m/>
    <s v="2 - Bogotá confía en su bien-estar"/>
    <s v="14 - Bogotá deportiva, recreativa, artística, patrimonial e intercultural"/>
    <s v="Capacitar 3500 Persona(s) En los campos deportivos o recreativos."/>
    <s v="CAPACITACIÓN"/>
    <n v="3500"/>
    <n v="1333"/>
    <n v="1.0993089115769681E-2"/>
    <s v="Suma"/>
    <n v="2514"/>
    <s v="2514-Usme Vive Activa: Recreación y Deporte para la Vida."/>
    <n v="0"/>
    <n v="0"/>
    <e v="#DIV/0!"/>
    <m/>
    <m/>
    <m/>
  </r>
  <r>
    <x v="4"/>
    <x v="4"/>
    <n v="25145"/>
    <s v="CULTURA, RECREACIÓN Y DEPORTE"/>
    <x v="29"/>
    <s v="Personas beneficiadas con la entrega de dotaciones deportivas."/>
    <s v="Bogotá cultural y deportiva"/>
    <s v="Recreación y deporte "/>
    <s v="Presupuestos Participativos"/>
    <m/>
    <s v="2 - Bogotá confía en su bien-estar"/>
    <s v="14 - Bogotá deportiva, recreativa, artística, patrimonial e intercultural"/>
    <s v="Beneficiar 3500 Persona(s) Con la entrega de dotaciones deportivas."/>
    <s v="DOTACIÓN"/>
    <n v="3500"/>
    <n v="1333"/>
    <n v="1.0993089115769681E-2"/>
    <s v="Suma"/>
    <n v="2514"/>
    <s v="2514-Usme Vive Activa: Recreación y Deporte para la Vida."/>
    <n v="0"/>
    <n v="0"/>
    <e v="#DIV/0!"/>
    <m/>
    <m/>
    <m/>
  </r>
  <r>
    <x v="4"/>
    <x v="4"/>
    <n v="25311"/>
    <s v="AMBIENTE"/>
    <x v="35"/>
    <s v="Número de animales atendidos por los programas de brigadas médicas, urgencias veterinarias y adopciones"/>
    <s v="Cuidado de la vida"/>
    <s v="Protección y bienestar animal"/>
    <s v="Presupuestos Participativos"/>
    <m/>
    <s v="2 - Bogotá confía en su bien-estar"/>
    <s v="15 - Bogotá protege todas las formas de vida"/>
    <s v="Atender 20000 Animales En los programas de brigadas médicas, urgencias veterinarias y adopciones."/>
    <s v="BIENESTAR ANIMAL"/>
    <n v="20000"/>
    <n v="527"/>
    <n v="4.3461049992577806E-3"/>
    <s v="Suma"/>
    <n v="2531"/>
    <s v="2531-Usme 100% Animalista."/>
    <n v="0"/>
    <n v="0"/>
    <e v="#DIV/0!"/>
    <m/>
    <m/>
    <m/>
  </r>
  <r>
    <x v="4"/>
    <x v="4"/>
    <n v="25312"/>
    <s v="AMBIENTE"/>
    <x v="34"/>
    <s v="Número de animales esterilizados"/>
    <s v="Cuidado de la vida"/>
    <s v="Protección y bienestar animal"/>
    <s v="Presupuestos Participativos"/>
    <m/>
    <s v="2 - Bogotá confía en su bien-estar"/>
    <s v="15 - Bogotá protege todas las formas de vida"/>
    <s v="Esterilizar 20000 Perros y gatos Incluyendo los que está en condición de vulnerabilidad."/>
    <s v="ESTERILIZACIÓN"/>
    <n v="20000"/>
    <n v="1152"/>
    <n v="9.5004040970492667E-3"/>
    <s v="Suma"/>
    <n v="2531"/>
    <s v="2531-Usme 100% Animalista."/>
    <n v="0"/>
    <n v="0"/>
    <e v="#DIV/0!"/>
    <m/>
    <m/>
    <m/>
  </r>
  <r>
    <x v="4"/>
    <x v="4"/>
    <n v="25313"/>
    <s v="AMBIENTE"/>
    <x v="36"/>
    <s v="Número de personas vinculadas en acciones de educación en temas de protección y bienestar animal"/>
    <s v="Cuidado de la vida"/>
    <s v="Protección y bienestar animal"/>
    <s v="Presupuestos Participativos"/>
    <m/>
    <s v="2 - Bogotá confía en su bien-estar"/>
    <s v="15 - Bogotá protege todas las formas de vida"/>
    <s v="Vincular 2000 Persona(s) En acciones educativas en temas de protección y bienestar animal."/>
    <s v="ACCIONES PEDAGÓGICAS"/>
    <n v="2000"/>
    <n v="61"/>
    <n v="5.0305959194444901E-4"/>
    <s v="Suma"/>
    <n v="2531"/>
    <s v="2531-Usme 100% Animalista."/>
    <n v="0"/>
    <n v="0"/>
    <e v="#DIV/0!"/>
    <m/>
    <m/>
    <m/>
  </r>
  <r>
    <x v="4"/>
    <x v="4"/>
    <n v="24261"/>
    <s v="INTEGRACIÓN SOCIAL"/>
    <x v="37"/>
    <s v="Número de personas mayores con transferencias Monetarias"/>
    <s v="Menos pobreza "/>
    <s v="Apoyo económico para persona mayor - tipo C"/>
    <s v="Gestión Pública Local"/>
    <s v="Menos pobreza (12%)"/>
    <s v="2 - Bogotá confía en su bien-estar"/>
    <s v="7 - Bogotá, una ciudad con menos Pobreza"/>
    <s v="Beneficiar 4661 Persona(s) Mayores con transferencias monetarias."/>
    <s v="APOYO ECONÓMICO PERSONA MAYOR"/>
    <n v="4661"/>
    <n v="9701"/>
    <n v="8.0002968876280334E-2"/>
    <s v="Constante"/>
    <n v="2426"/>
    <s v="2426-Usme Aporta al Bien Estar"/>
    <n v="0"/>
    <n v="0"/>
    <e v="#DIV/0!"/>
    <m/>
    <m/>
    <m/>
  </r>
  <r>
    <x v="4"/>
    <x v="4"/>
    <n v="24262"/>
    <s v="INTEGRACIÓN SOCIAL"/>
    <x v="38"/>
    <s v="Personas atendidas con apoyos que contribuyan al ingreso mínimo garantizado"/>
    <s v="Menos pobreza "/>
    <s v="Otras Transferencias Monetarias"/>
    <s v="Gestión Pública Local"/>
    <s v="Menos pobreza (12%)"/>
    <s v="2 - Bogotá confía en su bien-estar"/>
    <s v="7 - Bogotá, una ciudad con menos Pobreza"/>
    <s v="Atender 4000 Persona(s) Con apoyos que contribuyan al ingreso mínimo garantizado."/>
    <s v="INGRESO MÍNIMO"/>
    <n v="4000"/>
    <n v="2304"/>
    <n v="1.9000808194098533E-2"/>
    <s v="Suma"/>
    <n v="2426"/>
    <s v="2426-Usme Aporta al Bien Estar"/>
    <n v="0"/>
    <n v="0"/>
    <e v="#DIV/0!"/>
    <m/>
    <m/>
    <m/>
  </r>
  <r>
    <x v="4"/>
    <x v="4"/>
    <n v="24263"/>
    <s v="INTEGRACIÓN SOCIAL"/>
    <x v="39"/>
    <s v="Jóvenes beneficiados con transferencias condicionadas y  acompañamiento psicosocial para la promoción al acceso y permanencia a oportunidades de formación y empleabilidad"/>
    <s v="Menos pobreza "/>
    <s v="Transferencias monetarias condicionadas para jóvenes "/>
    <s v="Gestión Pública Local"/>
    <s v="Menos pobreza (12%)"/>
    <s v="2 - Bogotá confía en su bien-estar"/>
    <s v="7 - Bogotá, una ciudad con menos Pobreza"/>
    <s v="Beneficiar 1000 Joven(es) Con transferencias condicionadas y acompañamiento psicosocial para la promoción al acceso y permanencia a oportunidades de formación y empleabilidad."/>
    <s v="TRANSFERENCIAS MONETARIAS"/>
    <n v="1000"/>
    <n v="1819"/>
    <n v="1.500107209421234E-2"/>
    <s v="Suma"/>
    <n v="2426"/>
    <s v="2426-Usme Aporta al Bien Estar"/>
    <n v="0"/>
    <n v="0"/>
    <e v="#DIV/0!"/>
    <m/>
    <m/>
    <m/>
  </r>
  <r>
    <x v="4"/>
    <x v="4"/>
    <n v="24271"/>
    <s v="INTEGRACIÓN SOCIAL"/>
    <x v="90"/>
    <s v="Número de cupos habilitados para la atención de población en inseguridad alimentaria y nutricional del Distrito Capital, a través de comedores comunitarios."/>
    <s v="Menos pobreza "/>
    <s v="Comedores Comunitarios"/>
    <s v="Gestión Pública Local"/>
    <s v="Menos pobreza (12%)"/>
    <s v="2 - Bogotá confía en su bien-estar"/>
    <s v="8 - Erradicación del hambre en Bogotá"/>
    <s v="Habilitar 600 Cupo(s) Para la atención de población en inseguridad alimentaria y nutricional del Distrito Capital, a través de comedores comunitarios."/>
    <s v="SEGURIDAD ALIMENTARIA"/>
    <n v="600"/>
    <n v="728"/>
    <n v="6.0037275891075227E-3"/>
    <s v="Suma"/>
    <n v="2427"/>
    <s v="2427-Usme Construye Seguridad Almentaria y Nutricional."/>
    <n v="0"/>
    <n v="0"/>
    <e v="#DIV/0!"/>
    <m/>
    <m/>
    <m/>
  </r>
  <r>
    <x v="4"/>
    <x v="4"/>
    <n v="25491"/>
    <s v="EDUCACIÓN"/>
    <x v="41"/>
    <s v="Número de estudiantes beneficiados con apoyo de sostenimiento para la permanencia en la educación posmedia (niveles de formación técnico profesional, tecnólogo, profesional universitario y educación para el trabajo y desarrollo humano)."/>
    <s v="Educación como eje del potencial humano"/>
    <s v="Apoyo para educación superior"/>
    <s v="Gestión Pública Local"/>
    <s v="Educación como eje del potencial humano (9%)"/>
    <s v="3 - Bogotá confía en su potencial"/>
    <s v="16 - Atención Integral a la Primera Infancia y Educación como Eje del Potencial Humano"/>
    <s v="Beneficiar 500 Estudiante(s) Con apoyo de sostenimiento para la permanencia en la educación posmedia (niveles de formación técnico profesional, tecnólogo, profesional universitario y educación para el trabajo y desarrollo humano)."/>
    <s v="SOSTENIMIENTO"/>
    <n v="500"/>
    <n v="3638"/>
    <n v="3.000214418842468E-2"/>
    <s v="Suma"/>
    <n v="2549"/>
    <s v="2549-Usme se Transforma con Educación."/>
    <n v="0"/>
    <n v="0"/>
    <e v="#DIV/0!"/>
    <m/>
    <m/>
    <m/>
  </r>
  <r>
    <x v="4"/>
    <x v="4"/>
    <n v="25492"/>
    <s v="EDUCACIÓN"/>
    <x v="42"/>
    <s v="Número de estudiantes beneficiados en programas de educación posmedia (niveles de formación técnico profesional, tecnólogo, profesional universitario y educación para el trabajo y desarrollo humano)."/>
    <s v="Educación como eje del potencial humano"/>
    <s v="Apoyo para educación superior"/>
    <s v="Gestión Pública Local"/>
    <s v="Educación como eje del potencial humano (9%)"/>
    <s v="3 - Bogotá confía en su potencial"/>
    <s v="16 - Atención Integral a la Primera Infancia y Educación como Eje del Potencial Humano"/>
    <s v="Beneficiar 120 Estudiante(s) En programas de educación posmedia (niveles de formación técnico profesional, tecnólogo, profesional universitario y educación para el trabajo y desarrollo humano)."/>
    <s v="APOYO EDUCACIÓN POSMEDIA"/>
    <n v="120"/>
    <n v="3638"/>
    <n v="3.000214418842468E-2"/>
    <s v="Suma"/>
    <n v="2549"/>
    <s v="2549-Usme se Transforma con Educación."/>
    <n v="0"/>
    <n v="0"/>
    <e v="#DIV/0!"/>
    <m/>
    <m/>
    <m/>
  </r>
  <r>
    <x v="4"/>
    <x v="4"/>
    <n v="25493"/>
    <s v="EDUCACIÓN"/>
    <x v="40"/>
    <s v="Sedes educativas urbanas y rurales dotadas con recursos pedagógicos y/o tecnológicos"/>
    <s v="Educación como eje del potencial humano"/>
    <s v="Dotación de equipamientos para instituciones educativas públicas del distrito."/>
    <s v="Gestión Pública Local"/>
    <s v="Educación como eje del potencial humano (9%)"/>
    <s v="3 - Bogotá confía en su potencial"/>
    <s v="16 - Atención Integral a la Primera Infancia y Educación como Eje del Potencial Humano"/>
    <s v="Dotar 40 Sede(s) Educativas urbanas y rurales con recursos pedagógicos y/o tecnológicos"/>
    <s v="DOTACIÓN"/>
    <n v="40"/>
    <n v="3638"/>
    <n v="3.000214418842468E-2"/>
    <s v="Suma"/>
    <n v="2549"/>
    <s v="2549-Usme se Transforma con Educación."/>
    <n v="0"/>
    <n v="0"/>
    <e v="#DIV/0!"/>
    <m/>
    <m/>
    <m/>
  </r>
  <r>
    <x v="4"/>
    <x v="4"/>
    <n v="25621"/>
    <s v="DESARROLLO ECONÓMICO, INDUSTRIA Y TURISMO"/>
    <x v="44"/>
    <s v="Número de Mipymes y/o emprendimientos orientados al fortalecimiento de las capacidades locales para la gestión y el desarrollo turístico apoyados."/>
    <s v="Emprendimiento equitativo e incluyente"/>
    <s v="Desarrollo turístico local"/>
    <s v="Presupuestos Participativos"/>
    <m/>
    <s v="3 - Bogotá confía en su potencial"/>
    <s v="19 - Desarrollo empresarial, productividad y empleo"/>
    <s v="Apoyar 40 Mipyme(s) Y/o emprendimientos orientados al fortalecimiento de las capacidades locales para la gestión y el desarrollo turístico."/>
    <s v="DESARROLLO TURÍSTICO"/>
    <n v="40"/>
    <n v="1100"/>
    <n v="9.0715664121130152E-3"/>
    <s v="Suma"/>
    <n v="2562"/>
    <s v="2562-Usme Productiva y Emprendedora."/>
    <n v="0"/>
    <n v="0"/>
    <e v="#DIV/0!"/>
    <m/>
    <m/>
    <m/>
  </r>
  <r>
    <x v="4"/>
    <x v="4"/>
    <n v="25622"/>
    <s v="DESARROLLO ECONÓMICO, INDUSTRIA Y TURISMO"/>
    <x v="43"/>
    <s v="Número de acciones realizadas para fortalecer las capacidades y/o habilidades, técnicas y blandas de las personas de la localidad, con el fin de mejorar el acceso a oportunidades de empleo."/>
    <s v="Desarrollo empresarial, productividad y empleo"/>
    <s v="Fortalecimiento de habilidades para la empleabilidad - impulso al empleo local."/>
    <s v="Presupuestos Participativos"/>
    <m/>
    <s v="3 - Bogotá confía en su potencial"/>
    <s v="19 - Desarrollo empresarial, productividad y empleo"/>
    <s v="Realizar 8 Acción(es) Para fortalecer las capacidades y/o habilidades, técnicas y blandas de las personas de la localidad, con el fin de mejorar el acceso a oportunidades de empleo."/>
    <s v="FORTALECIMIENTO DE CAPACIDADES"/>
    <n v="8"/>
    <n v="1740"/>
    <n v="1.4349568688251498E-2"/>
    <s v="Suma"/>
    <n v="2562"/>
    <s v="2562-Usme Productiva y Emprendedora."/>
    <n v="0"/>
    <n v="0"/>
    <e v="#DIV/0!"/>
    <m/>
    <m/>
    <m/>
  </r>
  <r>
    <x v="4"/>
    <x v="4"/>
    <n v="25641"/>
    <s v="CULTURA, RECREACIÓN Y DEPORTE"/>
    <x v="47"/>
    <s v="Número de proyectos financiados y acompañados del sector cultural y creativo."/>
    <s v="Bogotá cultural y deportiva"/>
    <s v="Sostenibilidad del ecosistema cultural y creativo"/>
    <s v="Presupuestos Participativos"/>
    <m/>
    <s v="3 - Bogotá confía en su potencial"/>
    <s v="20 - Promoción del emprendimiento formal, equitativo e incluyente"/>
    <s v="Financiar 200 Proyecto(s) Del sector cultural y creativo."/>
    <s v="SOSTENIBILIDAD"/>
    <n v="200"/>
    <n v="1160"/>
    <n v="9.5663791255009983E-3"/>
    <s v="Suma"/>
    <n v="2564"/>
    <s v="2564-Usme Impulsa la Creatividad y la Cultura."/>
    <n v="0"/>
    <n v="0"/>
    <e v="#DIV/0!"/>
    <m/>
    <m/>
    <m/>
  </r>
  <r>
    <x v="4"/>
    <x v="4"/>
    <n v="25701"/>
    <s v="DESARROLLO ECONÓMICO, INDUSTRIA Y TURISMO"/>
    <x v="45"/>
    <s v="Número  de hogares y/o unidades productivas vinculadas a procesos productivos y de comercialización en el sector rural"/>
    <s v="Emprendimiento equitativo e incluyente"/>
    <s v="Extensión agropecuaria y productividad rural"/>
    <s v="Presupuestos Participativos"/>
    <m/>
    <s v="3 - Bogotá confía en su potencial"/>
    <s v="20 - Promoción del emprendimiento formal, equitativo e incluyente"/>
    <s v="Vincular 100 Hogar(es) Y/o unidades productivas a procesos productivos y de comercialización en el sector rural."/>
    <s v="PRODUCTIVIDAD Y COMERCIALIZACIÓN"/>
    <n v="100"/>
    <n v="1475"/>
    <n v="1.2164145870787907E-2"/>
    <s v="Suma"/>
    <n v="2570"/>
    <s v="2570-Usme Potencializa su Tejido Empresarial Rural y Urbano."/>
    <n v="0"/>
    <n v="0"/>
    <e v="#DIV/0!"/>
    <m/>
    <m/>
    <m/>
  </r>
  <r>
    <x v="4"/>
    <x v="4"/>
    <n v="25702"/>
    <s v="DESARROLLO ECONÓMICO, INDUSTRIA Y TURISMO"/>
    <x v="46"/>
    <s v="Número de Mipymes, emprendimientos y/o actores de la economia informal apoyados para el fortalecimiento del tejido empresarial local."/>
    <s v="Emprendimiento equitativo e incluyente"/>
    <s v="Fortalecimiento del tejido empresarial local"/>
    <s v="Presupuestos Participativos"/>
    <m/>
    <s v="3 - Bogotá confía en su potencial"/>
    <s v="20 - Promoción del emprendimiento formal, equitativo e incluyente"/>
    <s v="Apoyar 1000 Mipyme(s) Emprendimientos y/o actores de la economía informal para el fortalecimiento del tejido empresarial local."/>
    <s v="TEJIDO EMPRESARIAL LOCAL"/>
    <n v="1000"/>
    <n v="1160"/>
    <n v="9.5663791255009983E-3"/>
    <s v="Suma"/>
    <n v="2570"/>
    <s v="2570-Usme Potencializa su Tejido Empresarial Rural y Urbano."/>
    <n v="0"/>
    <n v="0"/>
    <e v="#DIV/0!"/>
    <m/>
    <m/>
    <m/>
  </r>
  <r>
    <x v="4"/>
    <x v="4"/>
    <n v="25711"/>
    <s v="CULTURA, RECREACIÓN Y DEPORTE"/>
    <x v="91"/>
    <s v="m2 de Parques de la red de proximidad construidos y dotados"/>
    <s v="Desarrollo urbano y rural integral"/>
    <s v="Construcción, mantenimiento y dotación de parques de la red de proximidad"/>
    <s v="Presupuestos Participativos"/>
    <m/>
    <s v="4 - Bogotá ordena su territorio y avanza en su acción climática"/>
    <s v="24 - Revitalización y renovación urbana y rural con inclusión"/>
    <s v="Construir 200 Metro(s) cuadrado(s) De Parques de la red de proximidad (la construcción incluye su dotación)."/>
    <s v="CONSTRUCCIÓN"/>
    <n v="200"/>
    <n v="788"/>
    <n v="6.4985403024955058E-3"/>
    <s v="Suma"/>
    <n v="2571"/>
    <s v="2571-Mas y Mejores Parques por un Entorno Seguro para Usme."/>
    <n v="0"/>
    <n v="0"/>
    <e v="#DIV/0!"/>
    <m/>
    <m/>
    <m/>
  </r>
  <r>
    <x v="4"/>
    <x v="4"/>
    <n v="25712"/>
    <s v="CULTURA, RECREACIÓN Y DEPORTE"/>
    <x v="48"/>
    <s v="Número de Parques de la red de proximidad intervenidos en mejoramiento, mantenimiento y/o dotación"/>
    <s v="Desarrollo urbano y rural integral"/>
    <s v="Construcción, mantenimiento y dotación de parques de la red de proximidad"/>
    <s v="Presupuestos Participativos"/>
    <m/>
    <s v="4 - Bogotá ordena su territorio y avanza en su acción climática"/>
    <s v="24 - Revitalización y renovación urbana y rural con inclusión"/>
    <s v="Intervenir 20 Parque(s) De la red de proximidad con acciones de mejoramiento, mantenimiento y/o dotación."/>
    <s v="INTERVENCIÓN"/>
    <n v="20"/>
    <n v="1213"/>
    <n v="1.0003463688993715E-2"/>
    <s v="Suma"/>
    <n v="2571"/>
    <s v="2571-Mas y Mejores Parques por un Entorno Seguro para Usme."/>
    <n v="0"/>
    <n v="0"/>
    <e v="#DIV/0!"/>
    <m/>
    <m/>
    <m/>
  </r>
  <r>
    <x v="4"/>
    <x v="4"/>
    <n v="28221"/>
    <s v="CULTURA, RECREACIÓN Y DEPORTE"/>
    <x v="49"/>
    <s v="No. de equipamientos culturales intervenidos con acciones de construcción, adecuación y/o dotación"/>
    <s v="Desarrollo urbano y rural integral"/>
    <s v="Dotación de equipamientos culturales de escala local"/>
    <s v="Presupuestos Participativos"/>
    <m/>
    <s v="4 - Bogotá ordena su territorio y avanza en su acción climática"/>
    <s v="24 - Revitalización y renovación urbana y rural con inclusión"/>
    <s v="Intervenir 4 Equipamiento(s) Culturales con acciones de construcción, adecuación y/o dotación."/>
    <s v="INTERVENCIÓN"/>
    <n v="4"/>
    <n v="616"/>
    <n v="5.0800771907832882E-3"/>
    <s v="Suma"/>
    <n v="2822"/>
    <s v="2822-Creando Espacios de Encuentro y Creatividad."/>
    <n v="0"/>
    <n v="0"/>
    <e v="#DIV/0!"/>
    <m/>
    <m/>
    <m/>
  </r>
  <r>
    <x v="4"/>
    <x v="4"/>
    <n v="28061"/>
    <s v="AMBIENTE"/>
    <x v="51"/>
    <s v="Número de hectáreas de conectores ecosistémicos de la Estructura Ecológica Principal intervenidos"/>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Intervenir 1 Hectárea(s) De conectores ecosistémicos."/>
    <s v="CONECTORES ECOSISTÉMICOS"/>
    <n v="1"/>
    <n v="121"/>
    <n v="9.9787230533243177E-4"/>
    <s v="Suma"/>
    <n v="2806"/>
    <s v="2806-Usme Conserva y Restaura su Potencial Ambiental."/>
    <n v="0"/>
    <n v="0"/>
    <e v="#DIV/0!"/>
    <m/>
    <m/>
    <m/>
  </r>
  <r>
    <x v="4"/>
    <x v="4"/>
    <n v="28062"/>
    <s v="AMBIENTE"/>
    <x v="50"/>
    <s v="Número de hectáreas en proceso de restauración ecológica"/>
    <s v="Desarrollo urbano y rural integral"/>
    <s v="Asistencia técnica agropecuaria y ambiental"/>
    <s v="Gestión Pública Local"/>
    <m/>
    <s v="4 - Bogotá ordena su territorio y avanza en su acción climática"/>
    <s v="25 - Aumento de la resiliencia al cambio climático y reducción de la vulnerabilidad"/>
    <s v="Lograr 2 Hectárea(s) En proceso de restauración ecológica."/>
    <s v="RESTAURACIÓN ECOLÓGICA"/>
    <n v="2"/>
    <n v="215"/>
    <n v="1.7730788896402712E-3"/>
    <s v="Suma"/>
    <n v="2806"/>
    <s v="2806-Usme Conserva y Restaura su Potencial Ambiental."/>
    <n v="0"/>
    <n v="0"/>
    <e v="#DIV/0!"/>
    <m/>
    <m/>
    <m/>
  </r>
  <r>
    <x v="4"/>
    <x v="4"/>
    <n v="28063"/>
    <s v="AMBIENTE"/>
    <x v="96"/>
    <s v="Número de hectáreas en proceso de restauración ecológica"/>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Lograr 8 Hectárea(s) En proceso de restauración ecológica."/>
    <s v="RESTAURACIÓN ECOLÓGICA"/>
    <n v="8"/>
    <n v="1819"/>
    <n v="1.500107209421234E-2"/>
    <s v="Suma"/>
    <n v="2806"/>
    <s v="2806-Usme Conserva y Restaura su Potencial Ambiental."/>
    <n v="0"/>
    <n v="0"/>
    <e v="#DIV/0!"/>
    <m/>
    <m/>
    <m/>
  </r>
  <r>
    <x v="4"/>
    <x v="4"/>
    <n v="28064"/>
    <s v="AMBIENTE"/>
    <x v="99"/>
    <s v="Número de hectáreas de Estructura Ecológica Principal con acciones de conservación"/>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Realizar acciones de conservación en 1 Hectárea(s) De la Estructura Ecológica Principal."/>
    <s v="CONSERVACIÓN"/>
    <n v="1"/>
    <n v="121"/>
    <n v="9.9787230533243177E-4"/>
    <s v="Suma"/>
    <n v="2806"/>
    <s v="2806-Usme Conserva y Restaura su Potencial Ambiental."/>
    <n v="0"/>
    <n v="0"/>
    <e v="#DIV/0!"/>
    <m/>
    <m/>
    <m/>
  </r>
  <r>
    <x v="4"/>
    <x v="4"/>
    <n v="29321"/>
    <s v="AMBIENTE"/>
    <x v="52"/>
    <s v="Número de árboles mantenidos en zona urbana"/>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Mantener 800 Arbol(es) En zona urbana"/>
    <s v="ARBOLADO"/>
    <n v="800"/>
    <n v="109"/>
    <n v="8.9890976265483515E-4"/>
    <s v="Suma"/>
    <n v="2932"/>
    <s v="2932-Usme Promueve la Sosteniblidad Ambiental."/>
    <n v="0"/>
    <n v="0"/>
    <e v="#DIV/0!"/>
    <m/>
    <m/>
    <m/>
  </r>
  <r>
    <x v="4"/>
    <x v="4"/>
    <n v="29322"/>
    <s v="AMBIENTE"/>
    <x v="53"/>
    <s v="Número de árboles mantenidos en zona rural"/>
    <s v="Desarrollo urbano y rural integral"/>
    <s v="Asistencia técnica agropecuaria y ambiental"/>
    <s v="Gestión Pública Local"/>
    <m/>
    <s v="4 - Bogotá ordena su territorio y avanza en su acción climática"/>
    <s v="25 - Aumento de la resiliencia al cambio climático y reducción de la vulnerabilidad"/>
    <s v="Mantener 4000 Arbol(es) En zona rural."/>
    <s v="ARBOLADO"/>
    <n v="4000"/>
    <n v="364"/>
    <n v="3.0018637945537613E-3"/>
    <s v="Suma"/>
    <n v="2932"/>
    <s v="2932-Usme Promueve la Sosteniblidad Ambiental."/>
    <n v="0"/>
    <n v="0"/>
    <e v="#DIV/0!"/>
    <m/>
    <m/>
    <m/>
  </r>
  <r>
    <x v="4"/>
    <x v="4"/>
    <n v="29323"/>
    <s v="AMBIENTE"/>
    <x v="60"/>
    <s v="Número de procesos comunitarios de educación ambiental implementados y/o fortalecidos"/>
    <s v="Desarrollo urbano y rural integral"/>
    <s v="Asistencia técnica agropecuaria y ambiental"/>
    <s v="Gestión Pública Local"/>
    <m/>
    <s v="4 - Bogotá ordena su territorio y avanza en su acción climática"/>
    <s v="25 - Aumento de la resiliencia al cambio climático y reducción de la vulnerabilidad"/>
    <s v="Implementar 4 Proceso(s) Comunitarios de educación ambiental que promuevan la conservación de la biodiversidad y el agua."/>
    <s v="EDUCACIÓN AMBIENTAL"/>
    <n v="4"/>
    <n v="121"/>
    <n v="9.9787230533243177E-4"/>
    <s v="Suma"/>
    <n v="2932"/>
    <s v="2932-Usme Promueve la Sosteniblidad Ambiental."/>
    <n v="0"/>
    <n v="0"/>
    <e v="#DIV/0!"/>
    <m/>
    <m/>
    <m/>
  </r>
  <r>
    <x v="4"/>
    <x v="4"/>
    <n v="29324"/>
    <s v="AMBIENTE"/>
    <x v="55"/>
    <s v="Número de procesos comunitarios de educación ambiental implementados"/>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Implementar 4 Proceso(s) Comunitarios de educación ambiental que promuevan la conservación de la biodiversidad y el agua."/>
    <s v="EDUCACIÓN AMBIENTAL"/>
    <n v="4"/>
    <n v="85"/>
    <n v="7.0098467729964213E-4"/>
    <s v="Suma"/>
    <n v="2932"/>
    <s v="2932-Usme Promueve la Sosteniblidad Ambiental."/>
    <n v="0"/>
    <n v="0"/>
    <e v="#DIV/0!"/>
    <m/>
    <m/>
    <m/>
  </r>
  <r>
    <x v="4"/>
    <x v="4"/>
    <n v="29325"/>
    <s v="AMBIENTE"/>
    <x v="59"/>
    <s v="Número de huertas rurales implementadas"/>
    <s v="Desarrollo urbano y rural integral"/>
    <s v="Asistencia técnica agropecuaria y ambiental"/>
    <s v="Gestión Pública Local"/>
    <m/>
    <s v="4 - Bogotá ordena su territorio y avanza en su acción climática"/>
    <s v="25 - Aumento de la resiliencia al cambio climático y reducción de la vulnerabilidad"/>
    <s v="Implementar 100 Huerta(s) Rurales."/>
    <s v="HUERTAS URBANAS"/>
    <n v="100"/>
    <n v="121"/>
    <n v="9.9787230533243177E-4"/>
    <s v="Suma"/>
    <n v="2932"/>
    <s v="2932-Usme Promueve la Sosteniblidad Ambiental."/>
    <n v="0"/>
    <n v="0"/>
    <e v="#DIV/0!"/>
    <m/>
    <m/>
    <m/>
  </r>
  <r>
    <x v="4"/>
    <x v="4"/>
    <n v="29326"/>
    <s v="AMBIENTE"/>
    <x v="58"/>
    <s v="Número de huertas urbanas implementadas"/>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Implementar 400 Huerta(s) Urbanas."/>
    <s v="HUERTAS URBANAS"/>
    <n v="400"/>
    <n v="85"/>
    <n v="7.0098467729964213E-4"/>
    <s v="Suma"/>
    <n v="2932"/>
    <s v="2932-Usme Promueve la Sosteniblidad Ambiental."/>
    <n v="0"/>
    <n v="0"/>
    <e v="#DIV/0!"/>
    <m/>
    <m/>
    <m/>
  </r>
  <r>
    <x v="4"/>
    <x v="4"/>
    <n v="29327"/>
    <s v="AMBIENTE"/>
    <x v="54"/>
    <s v="Número de m2 de jardinería convencional y biodiversa mantenidos"/>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Mantener 1600 Metro(s) cuadrado(s) De jardinería."/>
    <s v="JARDINERÍA"/>
    <n v="1600"/>
    <n v="109"/>
    <n v="8.9890976265483515E-4"/>
    <s v="Suma"/>
    <n v="2932"/>
    <s v="2932-Usme Promueve la Sosteniblidad Ambiental."/>
    <n v="0"/>
    <n v="0"/>
    <e v="#DIV/0!"/>
    <m/>
    <m/>
    <m/>
  </r>
  <r>
    <x v="4"/>
    <x v="4"/>
    <n v="29328"/>
    <s v="AMBIENTE"/>
    <x v="104"/>
    <s v="Número de m2 de muros y techos verdes"/>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Construir 200 Metro(s) cuadrado(s) De muros y techos verdes."/>
    <s v="MUROS Y TECHOS VERDES"/>
    <n v="200"/>
    <n v="182"/>
    <n v="1.5009318972768807E-3"/>
    <s v="Suma"/>
    <n v="2932"/>
    <s v="2932-Usme Promueve la Sosteniblidad Ambiental."/>
    <n v="0"/>
    <n v="0"/>
    <e v="#DIV/0!"/>
    <m/>
    <m/>
    <m/>
  </r>
  <r>
    <x v="4"/>
    <x v="4"/>
    <n v="29329"/>
    <s v="HÁBITAT"/>
    <x v="57"/>
    <s v="Personas capacitadas en separación en la fuente y reciclaje"/>
    <s v="Protección del ambiente y resiliencia al cambio climático"/>
    <s v="Cambios de hábitos de consumo, separación en la fuente y reciclaje."/>
    <s v="Presupuestos Participativos"/>
    <m/>
    <s v="4 - Bogotá ordena su territorio y avanza en su acción climática"/>
    <s v="25 - Aumento de la resiliencia al cambio climático y reducción de la vulnerabilidad"/>
    <s v="Capacitar 2000 Persona(s) En separación en la fuente y reciclaje."/>
    <s v="SEPARACIÓN EN LA FUENTE"/>
    <n v="2000"/>
    <n v="903"/>
    <n v="7.446931336489139E-3"/>
    <s v="Suma"/>
    <n v="2932"/>
    <s v="2932-Usme Promueve la Sosteniblidad Ambiental."/>
    <n v="0"/>
    <n v="0"/>
    <e v="#DIV/0!"/>
    <m/>
    <m/>
    <m/>
  </r>
  <r>
    <x v="4"/>
    <x v="4"/>
    <n v="26851"/>
    <s v="MOVILIDAD"/>
    <x v="61"/>
    <s v="Kilómetros-carril construidos y/o conservados de malla vial rural"/>
    <s v="Infraestructura segura e incluyente"/>
    <s v="Diseño, construcción y conservación (mantenimiento y rehabilitación) de la malla vial local e intermedia urbana o rural."/>
    <s v="Presupuestos Participativos"/>
    <s v="Infraestructura segura e incluyente (14%)"/>
    <s v="4 - Bogotá ordena su territorio y avanza en su acción climática"/>
    <s v="26 - Movilidad Sostenible"/>
    <s v="Intervenir 5 Kilómetro(s)-carril De malla vial rural con acciones de construcción y/o conservación."/>
    <s v="INTERVENCIÓN MALLA VIAL RURAL"/>
    <n v="5"/>
    <n v="3638"/>
    <n v="3.000214418842468E-2"/>
    <s v="Suma"/>
    <n v="2685"/>
    <s v="2685-Infraestructura Vial para Mejorar la Competitividad de Usme."/>
    <n v="0"/>
    <n v="0"/>
    <e v="#DIV/0!"/>
    <m/>
    <m/>
    <m/>
  </r>
  <r>
    <x v="4"/>
    <x v="4"/>
    <n v="26852"/>
    <s v="MOVILIDAD"/>
    <x v="62"/>
    <s v="Kilómetros-carril construidos y/o conservados de malla vial urbana (local y/o intermedia)"/>
    <s v="Infraestructura segura e incluyente"/>
    <s v="Diseño, construcción y conservación (mantenimiento y rehabilitación) de la malla vial local e intermedia urbana o rural."/>
    <s v="Presupuestos Participativos"/>
    <s v="Infraestructura segura e incluyente (14%)"/>
    <s v="4 - Bogotá ordena su territorio y avanza en su acción climática"/>
    <s v="26 - Movilidad Sostenible"/>
    <s v="Intervenir 6 Kilómetro(s)-carril De malla vial urbana (local y/o intermedia) con acciones de construcción y/o conservación."/>
    <s v="INTERVENCIÓN MALLA VIAL LOCAL"/>
    <n v="6"/>
    <n v="13339"/>
    <n v="0.11000511306470501"/>
    <s v="Suma"/>
    <n v="2685"/>
    <s v="2685-Infraestructura Vial para Mejorar la Competitividad de Usme."/>
    <n v="0"/>
    <n v="0"/>
    <e v="#DIV/0!"/>
    <m/>
    <m/>
    <m/>
  </r>
  <r>
    <x v="4"/>
    <x v="4"/>
    <n v="26911"/>
    <s v="AMBIENTE"/>
    <x v="64"/>
    <s v="Número de obras de mitigación y/u obras de mitigación existentes con mantenimiento"/>
    <s v="Protección del ambiente y resiliencia al cambio climático"/>
    <s v="Manejo de emergencias y mitigación del riesgo de desastres"/>
    <s v="Gestión Pública Local"/>
    <m/>
    <s v="4 - Bogotá ordena su territorio y avanza en su acción climática"/>
    <s v="27 - Gestión del riesgo de desastres para un territorio seguro"/>
    <s v="Realizar 4 Obra(s) De mitigación y/u obras de mitigación existentes con mantenimiento."/>
    <s v="OBRAS DE MITIGACIÓN"/>
    <n v="4"/>
    <n v="1213"/>
    <n v="1.0003463688993715E-2"/>
    <s v="Suma"/>
    <n v="2691"/>
    <s v="2691-Usme se Fortalece y Adopta Acciones para la Mitigación de Emergencias."/>
    <n v="0"/>
    <n v="0"/>
    <e v="#DIV/0!"/>
    <m/>
    <m/>
    <m/>
  </r>
  <r>
    <x v="4"/>
    <x v="4"/>
    <n v="26912"/>
    <s v="AMBIENTE"/>
    <x v="63"/>
    <s v="Número de acciones efectivas para el fortalecimiento de las capacidades locales en torno a la gestión del riesgo"/>
    <s v="Protección del ambiente y resiliencia al cambio climático"/>
    <s v="Manejo de emergencias y mitigación del riesgo de desastres"/>
    <s v="Gestión Pública Local"/>
    <m/>
    <s v="4 - Bogotá ordena su territorio y avanza en su acción climática"/>
    <s v="27 - Gestión del riesgo de desastres para un territorio seguro"/>
    <s v="Realizar 4 Acción(es) efectivas para el fortalecimiento de las capacidades locales en torno a la gestión del riesgo."/>
    <s v="GESTIÓN DEL RIESGO"/>
    <n v="4"/>
    <n v="603"/>
    <n v="4.9728677695492253E-3"/>
    <s v="Suma"/>
    <n v="2691"/>
    <s v="2691-Usme se Fortalece y Adopta Acciones para la Mitigación de Emergencias."/>
    <n v="0"/>
    <n v="0"/>
    <e v="#DIV/0!"/>
    <m/>
    <m/>
    <m/>
  </r>
  <r>
    <x v="4"/>
    <x v="4"/>
    <n v="26921"/>
    <s v="HÁBITAT"/>
    <x v="92"/>
    <s v="Número de acueductos veredales asistidos o intervenidos técnica u organizacionalmente."/>
    <s v="Hábitat sostenible e incluyente"/>
    <s v="Acueductos veredales y saneamiento básico."/>
    <s v="Presupuestos Participativos"/>
    <m/>
    <s v="4 - Bogotá ordena su territorio y avanza en su acción climática"/>
    <s v="29 - Servicios públicos inclusivos y sostenibles"/>
    <s v="Fortalecer 10 Acueducto(s) Veredal(es) Con asistencia, intervenir técnica u organizativa"/>
    <s v="ACUEDUCTOS VEREDALES"/>
    <n v="10"/>
    <n v="1438"/>
    <n v="1.1859011364198651E-2"/>
    <s v="Suma"/>
    <n v="2692"/>
    <s v="2692-Usme Preserva y Conserva el Recurso Hídrico."/>
    <n v="0"/>
    <n v="0"/>
    <e v="#DIV/0!"/>
    <m/>
    <m/>
    <m/>
  </r>
  <r>
    <x v="4"/>
    <x v="4"/>
    <n v="26981"/>
    <s v="INTEGRACIÓN SOCIAL"/>
    <x v="65"/>
    <s v="Sedes de Centros de Desarrollo Comunitarios dotados y/o acondicionados para la prestación de servicios sociales dirigidas al desarrollo de capacidades y generación de oportunidades."/>
    <s v="Desarrollo urbano y rural integral"/>
    <s v="Dotación, adecuación y mejoramiento a unidades operativas de servicios sociales de la SDIS"/>
    <s v="Presupuestos Participativos"/>
    <m/>
    <s v="4 - Bogotá ordena su territorio y avanza en su acción climática"/>
    <s v="30 - Atención del déficit social para un hábitat digno"/>
    <s v="Dotar y/o acondicionar 1 Centro(s) de Desarrollo Comunitario para la prestación de servicios sociales dirigidas al desarrollo de capacidades y generación de oportunidades."/>
    <s v="DOTACIÓN"/>
    <n v="1"/>
    <n v="132"/>
    <n v="1.0885879694535619E-3"/>
    <s v="Suma"/>
    <n v="2698"/>
    <s v="2698-Redes de Vida Dotación y Espacios para Usme."/>
    <n v="0"/>
    <n v="0"/>
    <e v="#DIV/0!"/>
    <m/>
    <m/>
    <m/>
  </r>
  <r>
    <x v="4"/>
    <x v="4"/>
    <n v="26982"/>
    <s v="INTEGRACIÓN SOCIAL"/>
    <x v="66"/>
    <s v="Unidades operativas de atención especializada (Centros Integrarte, Centros Crecer, Cadis) dotados y/o acondicionados"/>
    <s v="Desarrollo urbano y rural integral"/>
    <s v="Dotación, adecuación y mejoramiento a unidades operativas de servicios sociales de la SDIS"/>
    <s v="Presupuestos Participativos"/>
    <m/>
    <s v="4 - Bogotá ordena su territorio y avanza en su acción climática"/>
    <s v="30 - Atención del déficit social para un hábitat digno"/>
    <s v="Dotar y/o acondicionar 1 Unidad(es) Operativa de atención especializada (Centros Integrarte, Centros Crecer y Cadis)."/>
    <s v="DOTACIÓN"/>
    <n v="1"/>
    <n v="132"/>
    <n v="1.0885879694535619E-3"/>
    <s v="Suma"/>
    <n v="2698"/>
    <s v="2698-Redes de Vida Dotación y Espacios para Usme."/>
    <n v="0"/>
    <n v="0"/>
    <e v="#DIV/0!"/>
    <m/>
    <m/>
    <m/>
  </r>
  <r>
    <x v="4"/>
    <x v="4"/>
    <n v="26983"/>
    <s v="INTEGRACIÓN SOCIAL"/>
    <x v="67"/>
    <s v="Unidades operativas orientadas a la atención de jóvenes (casas de la juventud, centros forjar) dotadas y/o acondicionadas"/>
    <s v="Desarrollo urbano y rural integral"/>
    <s v="Dotación, adecuación y mejoramiento a unidades operativas de servicios sociales de la SDIS"/>
    <s v="Presupuestos Participativos"/>
    <m/>
    <s v="4 - Bogotá ordena su territorio y avanza en su acción climática"/>
    <s v="30 - Atención del déficit social para un hábitat digno"/>
    <s v="Dotar y/o acondicionar 1 Unidad(es) Operativa orientada a la atención de jóvenes (casas de la juventud, centros forjar)."/>
    <s v="DOTACIÓN"/>
    <n v="1"/>
    <n v="132"/>
    <n v="1.0885879694535619E-3"/>
    <s v="Suma"/>
    <n v="2698"/>
    <s v="2698-Redes de Vida Dotación y Espacios para Usme."/>
    <n v="0"/>
    <n v="0"/>
    <e v="#DIV/0!"/>
    <m/>
    <m/>
    <m/>
  </r>
  <r>
    <x v="4"/>
    <x v="4"/>
    <n v="26984"/>
    <s v="INTEGRACIÓN SOCIAL"/>
    <x v="68"/>
    <s v="Unidades operativas orientadas a la atención de la primera infancia  (Jardines Infantiles, Casas de Pensamiento Intercultural, Modalidad Espacios Rurales, Crecemos en la Ruralidad, Creciendo Juntos, Centros Amar) dotadas y/o acondicionadas "/>
    <s v="Desarrollo urbano y rural integral"/>
    <s v="Dotación, adecuación y mejoramiento a unidades operativas de servicios sociales de la SDIS"/>
    <s v="Presupuestos Participativos"/>
    <m/>
    <s v="4 - Bogotá ordena su territorio y avanza en su acción climática"/>
    <s v="30 - Atención del déficit social para un hábitat digno"/>
    <s v="Dotar y/o acondicionar 8 Unidad(es) Operativas orientadas a la atención de la primera infancia (Jardines Infantiles, Casas de Pensamiento Intercultural, Modalidad Espacios Rurales, Crecemos en la Ruralidad, Creciendo Juntos, Centros Amar, Centros Forjar)."/>
    <s v="DOTACIÓN"/>
    <n v="8"/>
    <n v="849"/>
    <n v="7.0015998944399542E-3"/>
    <s v="Suma"/>
    <n v="2698"/>
    <s v="2698-Redes de Vida Dotación y Espacios para Usme."/>
    <n v="0"/>
    <n v="0"/>
    <e v="#DIV/0!"/>
    <m/>
    <m/>
    <m/>
  </r>
  <r>
    <x v="4"/>
    <x v="4"/>
    <n v="26985"/>
    <s v="INTEGRACIÓN SOCIAL"/>
    <x v="69"/>
    <s v="Unidades operativas orientadas a la prestación de servicios sociales a la persona mayor dotadas y/o acondicionadas"/>
    <s v="Desarrollo urbano y rural integral"/>
    <s v="Dotación, adecuación y mejoramiento a unidades operativas de servicios sociales de la SDIS"/>
    <s v="Presupuestos Participativos"/>
    <m/>
    <s v="4 - Bogotá ordena su territorio y avanza en su acción climática"/>
    <s v="30 - Atención del déficit social para un hábitat digno"/>
    <s v="Dotar y/o acondicionar 1 Unidad(es) Operativa orientada a la prestación de servicios a la persona mayor."/>
    <s v="DOTACIÓN"/>
    <n v="1"/>
    <n v="132"/>
    <n v="1.0885879694535619E-3"/>
    <s v="Suma"/>
    <n v="2698"/>
    <s v="2698-Redes de Vida Dotación y Espacios para Usme."/>
    <n v="0"/>
    <n v="0"/>
    <e v="#DIV/0!"/>
    <m/>
    <m/>
    <m/>
  </r>
  <r>
    <x v="4"/>
    <x v="4"/>
    <n v="26991"/>
    <s v="HÁBITAT"/>
    <x v="70"/>
    <s v="Viviendas de interés social rurales mejoradas "/>
    <s v="Hábitat sostenible e incluyente"/>
    <s v="Asignación del subsidio de mejoramiento de vivienda"/>
    <s v="Gestión Pública Local"/>
    <m/>
    <s v="4 - Bogotá ordena su territorio y avanza en su acción climática"/>
    <s v="31 - Acceso equitativo de vivienda urbana y rural"/>
    <s v="Mejorar 200 Vivienda(s) de interés social rurales"/>
    <s v="MEJORAMIENTO DE VIVIENDA"/>
    <n v="200"/>
    <n v="1819"/>
    <n v="1.500107209421234E-2"/>
    <s v="Suma"/>
    <n v="2699"/>
    <s v="2699-Viviendas Dignas y Seguras para la Usme Rural."/>
    <n v="0"/>
    <n v="0"/>
    <e v="#DIV/0!"/>
    <m/>
    <m/>
    <m/>
  </r>
  <r>
    <x v="4"/>
    <x v="4"/>
    <n v="27311"/>
    <s v="GOBIERNO"/>
    <x v="71"/>
    <s v="Estrategias de fortalecimiento institucional realizadas"/>
    <s v="Gobierno confiable"/>
    <s v="Fortalecimiento institucional"/>
    <s v="Gestión Pública Local"/>
    <s v="Gobierno confiable (15%)"/>
    <s v="5 - Bogotá confía en su gobierno"/>
    <s v="33 - Fortalecimiento institucional para un gobierno confiable"/>
    <s v="Realizar 4 Estrategia(s) De fortalecimiento institucional (una por vigencia)."/>
    <s v="FORTALECIMIENTO INSTITUCIONAL"/>
    <n v="4"/>
    <n v="12126"/>
    <n v="0.10000164937571129"/>
    <s v="Suma"/>
    <n v="2731"/>
    <s v="2731-Usme con Integridad  y al Servicio de la Ciudadanía."/>
    <n v="0"/>
    <n v="0"/>
    <e v="#DIV/0!"/>
    <m/>
    <m/>
    <m/>
  </r>
  <r>
    <x v="4"/>
    <x v="4"/>
    <n v="27312"/>
    <s v="GOBIERNO"/>
    <x v="73"/>
    <s v="Estrategias de inspección, vigilancia y control realizada"/>
    <s v="Gobierno confiable"/>
    <s v="Inspección, vigilancia y control."/>
    <s v="Gestión Pública Local"/>
    <s v="Gobierno confiable (15%)"/>
    <s v="5 - Bogotá confía en su gobierno"/>
    <s v="33 - Fortalecimiento institucional para un gobierno confiable"/>
    <s v="Realizar 4 Estrategia(s) De inspección, vigilancia y control (una por vigencia)."/>
    <s v="IVC"/>
    <n v="4"/>
    <n v="5457"/>
    <n v="4.5003216282637024E-2"/>
    <s v="Suma"/>
    <n v="2731"/>
    <s v="2731-Usme con Integridad  y al Servicio de la Ciudadanía."/>
    <n v="0"/>
    <n v="0"/>
    <e v="#DIV/0!"/>
    <m/>
    <m/>
    <m/>
  </r>
  <r>
    <x v="4"/>
    <x v="4"/>
    <n v="27313"/>
    <s v="GOBIERNO"/>
    <x v="72"/>
    <s v="Sedes administrativas locales intervenidas."/>
    <s v="Gobierno confiable"/>
    <s v="Infraestructura local"/>
    <s v="Gestión Pública Local"/>
    <s v="Gobierno confiable (15%)"/>
    <s v="5 - Bogotá confía en su gobierno"/>
    <s v="33 - Fortalecimiento institucional para un gobierno confiable"/>
    <s v="Intervenir 1 Sede(s) Administrativa local."/>
    <s v="INTERVENCIÓN"/>
    <n v="1"/>
    <n v="606"/>
    <n v="4.9976084052186249E-3"/>
    <s v="Suma"/>
    <n v="2731"/>
    <s v="2731-Usme con Integridad  y al Servicio de la Ciudadanía."/>
    <n v="0"/>
    <n v="0"/>
    <e v="#DIV/0!"/>
    <m/>
    <m/>
    <m/>
  </r>
  <r>
    <x v="4"/>
    <x v="4"/>
    <n v="27391"/>
    <s v="GESTIÓN PÚBLICA"/>
    <x v="75"/>
    <s v="Procesos de formacion y desarrollo de competencias digitales realizados en zonas rurales y/o apartadas y urbanas"/>
    <s v="Ciudad inteligente​"/>
    <s v="Conectividad y redes de comunicación."/>
    <s v="Presupuestos Participativos"/>
    <m/>
    <s v="5 - Bogotá confía en su gobierno"/>
    <s v="35 - Bogotá ciudad Inteligente"/>
    <s v="Operativizar 14 Centro(s) De Acceso Comunitario en zonas rurales y/o apartadas y/o urbanas con énfasis en procesos de formación y desarrollo de competencias digitales."/>
    <s v="FORTALECIMIENTO DE CAPACIDADES"/>
    <n v="14"/>
    <n v="285"/>
    <n v="2.3503603885929175E-3"/>
    <s v="Suma"/>
    <n v="2739"/>
    <s v="2739-Usme Crece en Conectividad."/>
    <n v="0"/>
    <n v="0"/>
    <e v="#DIV/0!"/>
    <m/>
    <m/>
    <m/>
  </r>
  <r>
    <x v="4"/>
    <x v="4"/>
    <n v="27392"/>
    <s v="GESTIÓN PÚBLICA"/>
    <x v="74"/>
    <s v="Servicios TIC´s generados en zonas rurales y/o apartadas y urbanas"/>
    <s v="Ciudad inteligente​"/>
    <s v="Conectividad y redes de comunicación."/>
    <s v="Presupuestos Participativos"/>
    <m/>
    <s v="5 - Bogotá confía en su gobierno"/>
    <s v="35 - Bogotá ciudad Inteligente"/>
    <s v="Operativizar 28 Centro(s) De Acceso Comunitario en zonas rurales y/o apartadas y/o urbanas con énfasis en servicios Tics generados."/>
    <s v="CONECTIVIDAD"/>
    <n v="28"/>
    <n v="1455"/>
    <n v="1.199920829965858E-2"/>
    <s v="Suma"/>
    <n v="2739"/>
    <s v="2739-Usme Crece en Conectividad."/>
    <n v="0"/>
    <n v="0"/>
    <e v="#DIV/0!"/>
    <m/>
    <m/>
    <m/>
  </r>
  <r>
    <x v="4"/>
    <x v="4"/>
    <n v="24341"/>
    <s v="GOBIERNO"/>
    <x v="85"/>
    <s v="Acciones desarrolladas, orientadas a la ciudadanía en el marco de la estrategía Bogotaneidad"/>
    <s v="Gobierno confiable"/>
    <s v="Bogotaneidad"/>
    <s v="Gestión Pública Local"/>
    <m/>
    <s v="5 - Bogotá confía en su gobierno"/>
    <s v="39 - Camino hacia una democracia deliberativa con un gobierno cercano a la gente y con participación ciudadana"/>
    <s v="Desarrollar 4 Acción(es) Orientadas a la ciudadanía, en el marco de la estrategia &quot;Bogotaneidad”."/>
    <s v="ESTRATEGIA BOGOTANEIDAD"/>
    <n v="4"/>
    <n v="303"/>
    <n v="2.4988042026093124E-3"/>
    <s v="Suma"/>
    <n v="2434"/>
    <s v="2434-Usme Innova y Teje Identidad Colectiva"/>
    <n v="0"/>
    <n v="0"/>
    <e v="#DIV/0!"/>
    <m/>
    <m/>
    <m/>
  </r>
  <r>
    <x v="4"/>
    <x v="4"/>
    <n v="24342"/>
    <s v="GOBIERNO"/>
    <x v="86"/>
    <s v="Unidades de innovación publica  y social fortalecidas"/>
    <s v="Gobierno confiable"/>
    <s v="Bogotaneidad"/>
    <s v="Gestión Pública Local"/>
    <m/>
    <s v="5 - Bogotá confía en su gobierno"/>
    <s v="39 - Camino hacia una democracia deliberativa con un gobierno cercano a la gente y con participación ciudadana"/>
    <s v="Fortalecer 1 Unidad(es) De innovación pública y social a nivel local."/>
    <s v="INNOVACIÓN PÚBLICA"/>
    <n v="1"/>
    <n v="303"/>
    <n v="2.4988042026093124E-3"/>
    <s v="Suma"/>
    <n v="2434"/>
    <s v="2434-Usme Innova y Teje Identidad Colectiva"/>
    <n v="0"/>
    <n v="0"/>
    <e v="#DIV/0!"/>
    <m/>
    <m/>
    <m/>
  </r>
  <r>
    <x v="4"/>
    <x v="4"/>
    <n v="28211"/>
    <s v="GOBIERNO"/>
    <x v="77"/>
    <s v="Organizaciones comunales dotadas"/>
    <s v="Democracia deliberativa y participación"/>
    <s v="Infraestructura de espacios para la participación"/>
    <s v="Presupuestos Participativos"/>
    <m/>
    <s v="5 - Bogotá confía en su gobierno"/>
    <s v="39 - Camino hacia una democracia deliberativa con un gobierno cercano a la gente y con participación ciudadana"/>
    <s v="Dotar 40 Organización(es) Comunales."/>
    <s v="DOTACIÓN"/>
    <n v="40"/>
    <n v="121"/>
    <n v="9.9787230533243177E-4"/>
    <s v="Suma"/>
    <n v="2821"/>
    <s v="2821-Usme Participa Construyendo Democracia Local."/>
    <n v="0"/>
    <n v="0"/>
    <e v="#DIV/0!"/>
    <m/>
    <m/>
    <m/>
  </r>
  <r>
    <x v="4"/>
    <x v="4"/>
    <n v="28213"/>
    <s v="GOBIERNO"/>
    <x v="80"/>
    <s v="Salones comunales y/o casas de la participación rehabilitados"/>
    <s v="Democracia deliberativa y participación"/>
    <s v="Infraestructura de espacios para la participación"/>
    <s v="Presupuestos Participativos"/>
    <m/>
    <s v="5 - Bogotá confía en su gobierno"/>
    <s v="39 - Camino hacia una democracia deliberativa con un gobierno cercano a la gente y con participación ciudadana"/>
    <s v="Rehabilitar 20 Salón(es) Comunales y/o casas de participación."/>
    <s v="REHABILITACIÓN"/>
    <n v="20"/>
    <n v="364"/>
    <n v="3.0018637945537613E-3"/>
    <s v="Suma"/>
    <n v="2821"/>
    <s v="2821-Usme Participa Construyendo Democracia Local."/>
    <n v="0"/>
    <n v="0"/>
    <e v="#DIV/0!"/>
    <m/>
    <m/>
    <m/>
  </r>
  <r>
    <x v="4"/>
    <x v="4"/>
    <n v="28214"/>
    <s v="GOBIERNO"/>
    <x v="78"/>
    <s v="Organizaciones comunales fortalecidas."/>
    <s v="Democracia deliberativa y participación"/>
    <s v="Fortalecimiento a organizaciones comunales"/>
    <s v="Gestión Pública Local"/>
    <m/>
    <s v="5 - Bogotá confía en su gobierno"/>
    <s v="39 - Camino hacia una democracia deliberativa con un gobierno cercano a la gente y con participación ciudadana"/>
    <s v="Fortalecer 300 Organización(es) Comunales."/>
    <s v="FORTALECIMIENTO COMUNAL"/>
    <n v="300"/>
    <n v="1213"/>
    <n v="1.0003463688993715E-2"/>
    <s v="Suma"/>
    <n v="2821"/>
    <s v="2821-Usme Participa Construyendo Democracia Local."/>
    <n v="0"/>
    <n v="0"/>
    <e v="#DIV/0!"/>
    <m/>
    <m/>
    <m/>
  </r>
  <r>
    <x v="4"/>
    <x v="4"/>
    <n v="28215"/>
    <s v="GOBIERNO"/>
    <x v="79"/>
    <s v="Organizaciones sociales e Instancias de participación ciudadana fortalecidas."/>
    <s v="Democracia deliberativa y participación"/>
    <s v="Fortalecimiento a organizaciones sociales y comunitarias y a instancias de participación."/>
    <s v="Presupuestos Participativos"/>
    <m/>
    <s v="5 - Bogotá confía en su gobierno"/>
    <s v="39 - Camino hacia una democracia deliberativa con un gobierno cercano a la gente y con participación ciudadana"/>
    <s v="Fortalecer 300 Organización(es) Sociales e Instancias de participación ciudadana."/>
    <s v="FORTALECIMIENTO DE ORGANIZACIONES"/>
    <n v="300"/>
    <n v="1462"/>
    <n v="1.2056936449553845E-2"/>
    <s v="Suma"/>
    <n v="2821"/>
    <s v="2821-Usme Participa Construyendo Democracia Local."/>
    <n v="0"/>
    <n v="0"/>
    <e v="#DIV/0!"/>
    <m/>
    <m/>
    <m/>
  </r>
  <r>
    <x v="4"/>
    <x v="4"/>
    <n v="28216"/>
    <s v="GOBIERNO"/>
    <x v="76"/>
    <s v="Personas capacitadas a través de procesos de formación para la participación de manera virtual y presencial."/>
    <s v="Democracia deliberativa y participación"/>
    <s v="Procesos de formación en capacidades democráticas para la participación ciudadana incidente"/>
    <s v="Presupuestos Participativos"/>
    <m/>
    <s v="5 - Bogotá confía en su gobierno"/>
    <s v="39 - Camino hacia una democracia deliberativa con un gobierno cercano a la gente y con participación ciudadana"/>
    <s v="Capacitar 2000 Persona(s) A través de procesos de formación para la participación de manera virtual y presencial."/>
    <s v="CAPACITACIÓN"/>
    <n v="2000"/>
    <n v="652"/>
    <n v="5.376964818816078E-3"/>
    <s v="Suma"/>
    <n v="2821"/>
    <s v="2821-Usme Participa Construyendo Democracia Local."/>
    <n v="0"/>
    <n v="0"/>
    <e v="#DIV/0!"/>
    <m/>
    <m/>
    <m/>
  </r>
  <r>
    <x v="4"/>
    <x v="4"/>
    <n v="28217"/>
    <s v="GOBIERNO"/>
    <x v="81"/>
    <s v="Medios comunitarios y alternativos fortalecidos."/>
    <s v="Gobierno confiable"/>
    <s v="Fortalecimiento a medios comunitarios y alternativos"/>
    <s v="Presupuestos Participativos"/>
    <m/>
    <s v="5 - Bogotá confía en su gobierno"/>
    <s v="39 - Camino hacia una democracia deliberativa con un gobierno cercano a la gente y con participación ciudadana"/>
    <s v="Fortalecer 120 Medio(s) comunitarios y alternativos."/>
    <s v="MEDIOS COMUNITARIOS"/>
    <n v="120"/>
    <n v="1160"/>
    <n v="9.5663791255009983E-3"/>
    <s v="Suma"/>
    <n v="2821"/>
    <s v="2821-Usme Participa Construyendo Democracia Local."/>
    <n v="0"/>
    <n v="0"/>
    <e v="#DIV/0!"/>
    <m/>
    <m/>
    <m/>
  </r>
  <r>
    <x v="4"/>
    <x v="4"/>
    <n v="28218"/>
    <s v="GOBIERNO"/>
    <x v="105"/>
    <s v="Salones comunales y/o casas de la participación construidos"/>
    <s v="Democracia deliberativa y participación"/>
    <s v="Infraestructura de espacios para la participación"/>
    <s v="Presupuestos Participativos"/>
    <m/>
    <s v="5 - Bogotá confía en su gobierno"/>
    <s v="39 - Camino hacia una democracia deliberativa con un gobierno cercano a la gente y con participación ciudadana"/>
    <s v="Construir 1 Sede(s) De salones comunales y/o casas de participación."/>
    <s v="CONSTRUCCIÓN"/>
    <n v="1"/>
    <n v="627"/>
    <n v="5.1707928549044185E-3"/>
    <s v="Suma"/>
    <n v="2821"/>
    <s v="2821-Usme Participa Construyendo Democracia Local."/>
    <n v="0"/>
    <n v="0"/>
    <e v="#DIV/0!"/>
    <m/>
    <m/>
    <m/>
  </r>
  <r>
    <x v="4"/>
    <x v="4"/>
    <n v="28231"/>
    <s v="GOBIERNO"/>
    <x v="82"/>
    <s v="Iniciativa de inversión local concertada e implementada con las comunidades negras, afrocolombianas y palenqueras"/>
    <s v="Línea diferencial étnica"/>
    <s v="Iniciativas diferenciales étnicas para comunidades Negras, Afrocolombianas, Raizales, Palenqueras, y los Pueblos Indígenas, Rrom o Gitano"/>
    <s v="Gestión Pública Local"/>
    <m/>
    <s v="5 - Bogotá confía en su gobierno"/>
    <s v="39 - Camino hacia una democracia deliberativa con un gobierno cercano a la gente y con participación ciudadana"/>
    <s v="Concertar e implementar 1 Iniciativa(s) De inversión local con las comunidades negras, afrocolombianas y palenqueras (aplica en todas las localidades con autoridades NAP)."/>
    <s v="INICIATIVAS COMUNIDADES NEGRAS, AFROCOLOMBIANAS, PALENQUERAS"/>
    <n v="1"/>
    <n v="909"/>
    <n v="7.4964126078279373E-3"/>
    <s v="Suma"/>
    <n v="2823"/>
    <s v="2823-Tejiendo Identidad Fortaleciendo la Diversidad Étnica."/>
    <n v="0"/>
    <n v="0"/>
    <e v="#DIV/0!"/>
    <m/>
    <m/>
    <m/>
  </r>
  <r>
    <x v="4"/>
    <x v="4"/>
    <n v="28232"/>
    <s v="GOBIERNO"/>
    <x v="84"/>
    <s v="Iniciativa de inversión local concertada e implementada con los pueblos indígenas"/>
    <s v="Línea diferencial étnica"/>
    <s v="Iniciativas diferenciales étnicas para comunidades Negras, Afrocolombianas, Raizales, Palenqueras, y los Pueblos Indígenas, Rrom o Gitano"/>
    <s v="Gestión Pública Local"/>
    <m/>
    <s v="5 - Bogotá confía en su gobierno"/>
    <s v="39 - Camino hacia una democracia deliberativa con un gobierno cercano a la gente y con participación ciudadana"/>
    <s v="Concertar e implementar 1 Iniciativa(s) De inversión local con los pueblos indígenas (aplica en todas las localidades con autoridades indígenas)."/>
    <s v="INICIATIVAS PUEBLO INDÍGENA"/>
    <n v="1"/>
    <n v="909"/>
    <n v="7.4964126078279373E-3"/>
    <s v="Suma"/>
    <n v="2823"/>
    <s v="2823-Tejiendo Identidad Fortaleciendo la Diversidad Étnica."/>
    <n v="0"/>
    <n v="0"/>
    <e v="#DIV/0!"/>
    <m/>
    <m/>
    <m/>
  </r>
  <r>
    <x v="5"/>
    <x v="5"/>
    <n v="28571"/>
    <s v="SEGURIDAD, CONVIVENCIA Y JUSTICIA"/>
    <x v="1"/>
    <s v="Organizaciones comunitarias fortalecidas a través de capacidades para promover acciones de corresponsabilidad en la gestión de la seguridad y la convivencia"/>
    <s v="Cultura ciudadana para la convivencia pacífica"/>
    <s v="Promoción de la convivencia ciudadana"/>
    <s v="Presupuestos Participativos"/>
    <m/>
    <s v="1 - Bogotá avanza en su seguridad"/>
    <s v="1 - Diálogo social y cultura ciudadana para la convivencia pacifica y la recuperación de la confianza"/>
    <s v="Fortalecer 80 Organización(es) comunitarias a través de capacidades para promover acciones de corresponsabilidad en la gestión de la seguridad y la convivencia."/>
    <s v="FORTALECIMIENTO DE CAPACIDADES"/>
    <n v="80"/>
    <n v="381"/>
    <n v="7.7334057553588853E-3"/>
    <s v="Suma"/>
    <n v="2857"/>
    <s v="2857-Tunjuelito fortalece la convivencia ciudadana"/>
    <n v="0"/>
    <n v="0"/>
    <e v="#DIV/0!"/>
    <m/>
    <m/>
    <m/>
  </r>
  <r>
    <x v="5"/>
    <x v="5"/>
    <n v="28572"/>
    <s v="SEGURIDAD, CONVIVENCIA Y JUSTICIA"/>
    <x v="2"/>
    <s v="Iniciativas de convivencia con participación ciudadana implementadas"/>
    <s v="Cultura ciudadana para la convivencia pacífica"/>
    <s v="Promoción de la convivencia ciudadana"/>
    <s v="Presupuestos Participativos"/>
    <m/>
    <s v="1 - Bogotá avanza en su seguridad"/>
    <s v="1 - Diálogo social y cultura ciudadana para la convivencia pacifica y la recuperación de la confianza"/>
    <s v="Implementar 4 Iniciativa(s) de convivencia con participación de la ciudadanía."/>
    <s v="INICIATIVAS"/>
    <n v="4"/>
    <n v="125"/>
    <n v="2.5372066126505529E-3"/>
    <s v="Suma"/>
    <n v="2857"/>
    <s v="2857-Tunjuelito fortalece la convivencia ciudadana"/>
    <n v="0"/>
    <n v="0"/>
    <e v="#DIV/0!"/>
    <m/>
    <m/>
    <m/>
  </r>
  <r>
    <x v="5"/>
    <x v="5"/>
    <n v="28573"/>
    <s v="SEGURIDAD, CONVIVENCIA Y JUSTICIA"/>
    <x v="0"/>
    <s v="Acciones formativas diferenciales para la promoción de la convivencia ciudadana implementadas"/>
    <s v="Cultura ciudadana para la convivencia pacífica"/>
    <s v="Promoción de la convivencia ciudadana"/>
    <s v="Presupuestos Participativos"/>
    <m/>
    <s v="1 - Bogotá avanza en su seguridad"/>
    <s v="1 - Diálogo social y cultura ciudadana para la convivencia pacifica y la recuperación de la confianza"/>
    <s v="Implementar 4 Acción(es) formativas diferenciales para la promoción de la convivencia ciudadana."/>
    <s v="FORMACIÓN"/>
    <n v="4"/>
    <n v="124.61"/>
    <n v="2.5292905280190829E-3"/>
    <s v="Suma"/>
    <n v="2857"/>
    <s v="2857-Tunjuelito fortalece la convivencia ciudadana"/>
    <n v="0"/>
    <n v="0"/>
    <e v="#DIV/0!"/>
    <m/>
    <m/>
    <m/>
  </r>
  <r>
    <x v="5"/>
    <x v="5"/>
    <n v="28161"/>
    <s v="MUJERES"/>
    <x v="3"/>
    <s v="Número de Personas vinculadas en acciones para la prevención del feminicidio y la violencia contra la mujer"/>
    <s v="Cero tolerancia a las violencias"/>
    <s v="Prevención del feminicidio y las violencias contra las mujeres"/>
    <s v="Presupuestos Participativos"/>
    <m/>
    <s v="1 - Bogotá avanza en su seguridad"/>
    <s v="2 - Cero tolerancia a las violencias contra las mujeres y basadas en género"/>
    <s v="Vincular 2000 Persona(s) en acciones para la prevención del feminicidio y la violencia contra la mujer."/>
    <s v="PREVENCIÓN"/>
    <n v="2000"/>
    <n v="513.64"/>
    <n v="1.042568643617464E-2"/>
    <s v="Suma"/>
    <n v="2816"/>
    <s v="2816-Tunjuelito libre de violencia y feminicidio"/>
    <n v="0"/>
    <n v="0"/>
    <e v="#DIV/0!"/>
    <m/>
    <m/>
    <m/>
  </r>
  <r>
    <x v="5"/>
    <x v="5"/>
    <n v="28481"/>
    <s v="SEGURIDAD, CONVIVENCIA Y JUSTICIA"/>
    <x v="4"/>
    <s v="Dotaciones suministradas a organismos de seguridad"/>
    <s v="Mejores capacidades al servicio de la seguridad"/>
    <s v="Dotación, mantenimiento de equipamientos que permitan el fortalecimiento de la seguridad y justicia."/>
    <s v="Gestión Pública Local"/>
    <s v="Cultura ciudadana y mejores capacidades al servicio de la seguridad (2%)"/>
    <s v="1 - Bogotá avanza en su seguridad"/>
    <s v="3 - Desmantelamiento de estructuras criminales y delincuenciales con mejores capacidades y activos tecnológicos"/>
    <s v="Suministrar 2 Dotación(es) a organismos de seguridad."/>
    <s v="DOTACIÓN"/>
    <n v="2"/>
    <n v="500"/>
    <n v="1.0148826450602211E-2"/>
    <s v="Suma"/>
    <n v="2848"/>
    <s v="2848-Tunjuelito firme con la seguridad y la justicia"/>
    <n v="0"/>
    <n v="0"/>
    <e v="#DIV/0!"/>
    <m/>
    <m/>
    <m/>
  </r>
  <r>
    <x v="5"/>
    <x v="5"/>
    <n v="28482"/>
    <s v="SEGURIDAD, CONVIVENCIA Y JUSTICIA"/>
    <x v="5"/>
    <s v="Equipamientos de seguridad y acceso a la justicia intervenidos con acciones de fortalecimiento, operación, adecuación y/o dotación"/>
    <s v="Mejores capacidades al servicio de la seguridad"/>
    <s v="Dotación, mantenimiento de equipamientos que permitan el fortalecimiento de la seguridad y justicia."/>
    <s v="Gestión Pública Local"/>
    <s v="Cultura ciudadana y mejores capacidades al servicio de la seguridad (2%)"/>
    <s v="1 - Bogotá avanza en su seguridad"/>
    <s v="3 - Desmantelamiento de estructuras criminales y delincuenciales con mejores capacidades y activos tecnológicos"/>
    <s v="Intervenir 2 Equipamiento(s) de seguridad y acceso a la justicia con acciones de fortalecimiento, operación, adecuación y/o dotación."/>
    <s v="INTERVENCIÓN"/>
    <n v="2"/>
    <n v="0"/>
    <n v="0"/>
    <s v="Suma"/>
    <n v="2848"/>
    <s v="2848-Tunjuelito firme con la seguridad y la justicia"/>
    <n v="0"/>
    <n v="0"/>
    <e v="#DIV/0!"/>
    <m/>
    <m/>
    <m/>
  </r>
  <r>
    <x v="5"/>
    <x v="5"/>
    <n v="28801"/>
    <s v="SEGURIDAD, CONVIVENCIA Y JUSTICIA"/>
    <x v="11"/>
    <s v="Programas comunitarios con enfoque restaurativo para el cuidado del espacio público y del medio ambiente ejecutados"/>
    <s v="Cultura ciudadana para la convivencia pacífica"/>
    <s v="Acceso a la Justicia"/>
    <s v="Presupuestos Participativos"/>
    <m/>
    <s v="1 - Bogotá avanza en su seguridad"/>
    <s v="4 - Servicios centrados en la justicia"/>
    <s v="Ejecutar 12 Programa(s) comunitarios con enfoque restaurativo para el cuidado del espacio público y del medio ambiente"/>
    <s v="ACCIONES DE CUIDADO"/>
    <n v="12"/>
    <n v="242.55"/>
    <n v="4.9231957111871326E-3"/>
    <s v="Suma"/>
    <n v="2880"/>
    <s v="2880-Seguridad y convivencia en Tunjuelito"/>
    <n v="0"/>
    <n v="0"/>
    <e v="#DIV/0!"/>
    <m/>
    <m/>
    <m/>
  </r>
  <r>
    <x v="5"/>
    <x v="5"/>
    <n v="28802"/>
    <s v="SEGURIDAD, CONVIVENCIA Y JUSTICIA"/>
    <x v="6"/>
    <s v="Programas de abordaje de conflictividad escolar para la convivencia con enfoque restaurativo fortalecidos"/>
    <s v="Cultura ciudadana para la convivencia pacífica"/>
    <s v="Acceso a la Justicia"/>
    <s v="Presupuestos Participativos"/>
    <m/>
    <s v="1 - Bogotá avanza en su seguridad"/>
    <s v="4 - Servicios centrados en la justicia"/>
    <s v="Fortalecer 8 Programa(s) de abordaje de conflictividad escolar para la convivencia con enfoque restaurativo."/>
    <s v="CONFLICTIVIDAD ESCOLAR"/>
    <n v="8"/>
    <n v="242.55"/>
    <n v="4.9231957111871326E-3"/>
    <s v="Suma"/>
    <n v="2880"/>
    <s v="2880-Seguridad y convivencia en Tunjuelito"/>
    <n v="0"/>
    <n v="0"/>
    <e v="#DIV/0!"/>
    <m/>
    <m/>
    <m/>
  </r>
  <r>
    <x v="5"/>
    <x v="5"/>
    <n v="28803"/>
    <s v="SEGURIDAD, CONVIVENCIA Y JUSTICIA"/>
    <x v="8"/>
    <s v="Ciudadanos beneficiados con habilidades y capacidades para gestionar la convivencia constructivamente"/>
    <s v="Cultura ciudadana para la convivencia pacífica"/>
    <s v="Acceso a la Justicia"/>
    <s v="Presupuestos Participativos"/>
    <m/>
    <s v="1 - Bogotá avanza en su seguridad"/>
    <s v="4 - Servicios centrados en la justicia"/>
    <s v="Beneficiar 160 Ciudadanos con habilidades y capacidades para gestionar la convivencia constructivamente"/>
    <s v="GESTIÓN DE LA CONVIVENCIA"/>
    <n v="160"/>
    <n v="0"/>
    <n v="0"/>
    <s v="Suma"/>
    <n v="2880"/>
    <s v="2880-Seguridad y convivencia en Tunjuelito"/>
    <n v="0"/>
    <n v="0"/>
    <e v="#DIV/0!"/>
    <m/>
    <m/>
    <m/>
  </r>
  <r>
    <x v="5"/>
    <x v="5"/>
    <n v="28804"/>
    <s v="SEGURIDAD, CONVIVENCIA Y JUSTICIA"/>
    <x v="10"/>
    <s v="Acciones pedagógicas para la gestión de conflictividades y prevención de violencias implementadas"/>
    <s v="Cultura ciudadana para la convivencia pacífica"/>
    <s v="Acceso a la Justicia"/>
    <s v="Presupuestos Participativos"/>
    <m/>
    <s v="1 - Bogotá avanza en su seguridad"/>
    <s v="4 - Servicios centrados en la justicia"/>
    <s v="Implementar 12 Acción(es) pedagógicas para la gestión de conflictividades y prevención de violencias"/>
    <s v="ACCIONES PEDAGÓGICAS"/>
    <n v="12"/>
    <n v="180"/>
    <n v="3.6535775222167961E-3"/>
    <s v="Suma"/>
    <n v="2880"/>
    <s v="2880-Seguridad y convivencia en Tunjuelito"/>
    <n v="0"/>
    <n v="0"/>
    <e v="#DIV/0!"/>
    <m/>
    <m/>
    <m/>
  </r>
  <r>
    <x v="5"/>
    <x v="5"/>
    <n v="28241"/>
    <s v="MOVILIDAD"/>
    <x v="13"/>
    <s v="Metros cuadrados construidos y/o conservados de elementos del sistema de espacio público peatonal."/>
    <s v="Infraestructura segura e incluyente"/>
    <s v="Construcción y/o conservación de elementos del sistema de espacio público"/>
    <s v="Presupuestos Participativos"/>
    <s v="Infraestructura segura e incluyente (14%)"/>
    <s v="1 - Bogotá avanza en su seguridad"/>
    <s v="5 - Espacio público seguro e inclusivo"/>
    <s v="Intervenir 7000 Metro(s) cuadrado(s) de elementos del sistema de espacio público peatonal con acciones de construcción y/o conservación"/>
    <s v="INTERVENCIÓN"/>
    <n v="7000"/>
    <n v="1009.97"/>
    <n v="2.0500020500629431E-2"/>
    <s v="Suma"/>
    <n v="2824"/>
    <s v="2824-Una nueva visión de infraestructura en pro de la comunidad de Tunjuelito 2025 - 2028"/>
    <n v="0"/>
    <n v="0"/>
    <e v="#DIV/0!"/>
    <m/>
    <m/>
    <m/>
  </r>
  <r>
    <x v="5"/>
    <x v="5"/>
    <n v="28421"/>
    <s v="SEGURIDAD, CONVIVENCIA Y JUSTICIA"/>
    <x v="12"/>
    <s v="Estrategias de seguridad y convivencia implementadas a través de gestores locales, que permitan el uso y disfrute del espacio público"/>
    <s v="Cultura ciudadana para la convivencia pacífica"/>
    <s v="Cultura ciudadana en torno a la seguridad"/>
    <s v="Gestión Pública Local"/>
    <s v="Cultura ciudadana y mejores capacidades al servicio de la seguridad (2%)"/>
    <s v="1 - Bogotá avanza en su seguridad"/>
    <s v="5 - Espacio público seguro e inclusivo"/>
    <s v="Implementar 4 Estrategia(s) de seguridad y convivencia a través de gestores locales, que permitan el uso y disfrute del espacio público"/>
    <s v="ESTRATEGIAS DE SEGURIDAD Y CONVIVENCIA"/>
    <n v="4"/>
    <n v="978"/>
    <n v="1.9851104537377925E-2"/>
    <s v="Suma"/>
    <n v="2842"/>
    <s v="2842-Tunjuelito disfruta del espacio publico con seguridad y en convivencia"/>
    <n v="0"/>
    <n v="0"/>
    <e v="#DIV/0!"/>
    <m/>
    <m/>
    <m/>
  </r>
  <r>
    <x v="5"/>
    <x v="5"/>
    <n v="28201"/>
    <s v="SALUD"/>
    <x v="14"/>
    <s v="Número de personas con discapacidad beneficiadas con Dispostivos de Asistencia Personal - Ayudas Técnicas (no incluidas en los Planes de Beneficios)"/>
    <s v="Ciudad saludable y con bien-estar"/>
    <s v="Otorgamiento de Dispositivos de asistencia Personal - DAP - a personas con discapacidad "/>
    <s v="Gestión Pública Local"/>
    <s v="Ciudad saludable y con bien-estar (3%)"/>
    <s v="2 - Bogotá confía en su bien-estar"/>
    <s v="10 - Salud Pública Integrada e Integral"/>
    <s v="Beneficiar 1000 Persona(s) con discapacidad a través de Dispositivos de Asistencia Personal - Ayudas Técnicas (no incluidas en los Planes de Beneficios)"/>
    <s v="DISPOSITIVOS DE ASISTENCIA PERSONAL"/>
    <n v="1000"/>
    <n v="1515"/>
    <n v="3.0750944145324699E-2"/>
    <s v="Suma"/>
    <n v="2820"/>
    <s v="2820-Salud y bienestar para Tunjuelito"/>
    <n v="0"/>
    <n v="0"/>
    <e v="#DIV/0!"/>
    <m/>
    <m/>
    <m/>
  </r>
  <r>
    <x v="5"/>
    <x v="5"/>
    <n v="28202"/>
    <s v="SALUD"/>
    <x v="19"/>
    <s v="Número de personas beneficiadas con acciones para la promoción y atención de la salud mental"/>
    <s v="Ciudad saludable y con bien-estar"/>
    <s v="Acciones para la promoción y atención de la salud mental"/>
    <s v="Presupuestos Participativos"/>
    <m/>
    <s v="2 - Bogotá confía en su bien-estar"/>
    <s v="10 - Salud Pública Integrada e Integral"/>
    <s v="Beneficiar 1000 Persona(s) con acciones para la promoción y atención de la salud mental"/>
    <s v="SALUD MENTAL"/>
    <n v="1000"/>
    <n v="739"/>
    <n v="1.4999965493990068E-2"/>
    <s v="Suma"/>
    <n v="2820"/>
    <s v="2820-Salud y bienestar para Tunjuelito"/>
    <n v="0"/>
    <n v="0"/>
    <e v="#DIV/0!"/>
    <m/>
    <m/>
    <m/>
  </r>
  <r>
    <x v="5"/>
    <x v="5"/>
    <n v="28203"/>
    <s v="SALUD"/>
    <x v="16"/>
    <s v="Número de personas vinculadas a las acciones y estrategias para promover la salud sexual y reproductiva consciente en los diferentes ciclos de vida"/>
    <s v="Ciudad saludable y con bien-estar"/>
    <s v="Salud sexual y reproductiva consciente en adolescentes y jóvenes"/>
    <s v="Gestión Pública Local"/>
    <s v="Ciudad saludable y con bien-estar (3%)"/>
    <s v="2 - Bogotá confía en su bien-estar"/>
    <s v="10 - Salud Pública Integrada e Integral"/>
    <s v="Vincular 1000 Persona(s) a las acciones y estrategias para promover la salud sexual y reproductiva consciente en los diferentes ciclos de vida"/>
    <s v="SALUD SEXUAL Y REPRODUCTIVA"/>
    <n v="1000"/>
    <n v="383.34"/>
    <n v="7.7809022631477025E-3"/>
    <s v="Suma"/>
    <n v="2820"/>
    <s v="2820-Salud y bienestar para Tunjuelito"/>
    <n v="0"/>
    <n v="0"/>
    <e v="#DIV/0!"/>
    <m/>
    <m/>
    <m/>
  </r>
  <r>
    <x v="5"/>
    <x v="5"/>
    <n v="28204"/>
    <s v="SALUD"/>
    <x v="18"/>
    <s v="Números de personas vinculadas a las acciones desarrolladas desde los dispositivos de base comunitaria en respuesta al consumo de SPA"/>
    <s v="Ciudad saludable y con bien-estar"/>
    <s v="Acciones para la disminución de los factores de riesgo frente al consumo de sustancias psicoactivas."/>
    <s v="Gestión Pública Local"/>
    <s v="Ciudad saludable y con bien-estar (3%)"/>
    <s v="2 - Bogotá confía en su bien-estar"/>
    <s v="10 - Salud Pública Integrada e Integral"/>
    <s v="Vincular 600 Persona(s) a las acciones desarrolladas desde los dispositivos de base comunitaria en respuesta al consumo de SPA"/>
    <s v="DISMINUCIÓN FACTORES DE RIESGO SPA"/>
    <n v="600"/>
    <n v="300"/>
    <n v="6.0892958703613271E-3"/>
    <s v="Suma"/>
    <n v="2820"/>
    <s v="2820-Salud y bienestar para Tunjuelito"/>
    <n v="0"/>
    <n v="0"/>
    <e v="#DIV/0!"/>
    <m/>
    <m/>
    <m/>
  </r>
  <r>
    <x v="5"/>
    <x v="5"/>
    <n v="28205"/>
    <s v="SALUD"/>
    <x v="15"/>
    <s v="Número de personas con discapacidad, cuidadadores y cuidadoras, vinculados en actividades complementarias en salud"/>
    <s v="Ciudad saludable y con bien-estar"/>
    <s v="Acciones complementarias para personas con discapacidad y sus cuidadores"/>
    <s v="Gestión Pública Local"/>
    <s v="Ciudad saludable y con bien-estar (3%)"/>
    <s v="2 - Bogotá confía en su bien-estar"/>
    <s v="10 - Salud Pública Integrada e Integral"/>
    <s v="Vincular 400 Persona(s) con discapacidad, cuidadores y cuidadoras, en actividades complementarias en salud"/>
    <s v="ACCIONES COMPLEMENTARIAS "/>
    <n v="400"/>
    <n v="440"/>
    <n v="8.9309672765299462E-3"/>
    <s v="Suma"/>
    <n v="2820"/>
    <s v="2820-Salud y bienestar para Tunjuelito"/>
    <n v="0"/>
    <n v="0"/>
    <e v="#DIV/0!"/>
    <m/>
    <m/>
    <m/>
  </r>
  <r>
    <x v="5"/>
    <x v="5"/>
    <n v="28191"/>
    <s v="MUJERES"/>
    <x v="20"/>
    <s v="Mujeres cuidadoras vinculadas a estrategias de cuidado"/>
    <s v="Cuidado de la vida"/>
    <s v="Estrategias de cuidado a personas cuidadoras"/>
    <s v="Presupuestos Participativos"/>
    <m/>
    <s v="2 - Bogotá confía en su bien-estar"/>
    <s v="12 - Bogotá cuida a su gente"/>
    <s v="Vincular 2000 Mujer(es) cuidadora(s) a estrategias de cuidado"/>
    <s v="ESTRATEGIAS DE CUIDADO"/>
    <n v="2000"/>
    <n v="665.1"/>
    <n v="1.3499968944591063E-2"/>
    <s v="Suma"/>
    <n v="2819"/>
    <s v="2819-Cuidando a cuidadoras"/>
    <n v="0"/>
    <n v="0"/>
    <e v="#DIV/0!"/>
    <m/>
    <m/>
    <m/>
  </r>
  <r>
    <x v="5"/>
    <x v="5"/>
    <n v="28192"/>
    <s v="MUJERES"/>
    <x v="21"/>
    <s v="Mujeres vinculadas para el ejercicio de derechos y el fortalecimiento de su autonomía económica"/>
    <s v="Cuidado de la vida"/>
    <s v="Fortalecimiento de capacidades para el ejercicio de derechos y para la autonomía económica de las mujeres."/>
    <s v="Presupuestos Participativos"/>
    <m/>
    <s v="2 - Bogotá confía en su bien-estar"/>
    <s v="12 - Bogotá cuida a su gente"/>
    <s v="Vincular 2000 Mujer(es) cuidadora(s) para el ejercicio de derechos y el fortalecimiento de su autonomía económica"/>
    <s v="FORTALECIMIENTO DE CAPACIDADES"/>
    <n v="2000"/>
    <n v="704.52"/>
    <n v="1.4300102421956539E-2"/>
    <s v="Suma"/>
    <n v="2819"/>
    <s v="2819-Cuidando a cuidadoras"/>
    <n v="0"/>
    <n v="0"/>
    <e v="#DIV/0!"/>
    <m/>
    <m/>
    <m/>
  </r>
  <r>
    <x v="5"/>
    <x v="5"/>
    <n v="28193"/>
    <s v="INTEGRACIÓN SOCIAL"/>
    <x v="22"/>
    <s v="Número de Personas que participan en procesos para la prevención de violencias en el contexto familiar y/o violencia sexual.          "/>
    <s v="Cuidado de la vida"/>
    <s v="Prevención y atención de violencia intrafamiliar y sexual para poblaciones en situaciones de riesgo y vulnerabilidad de derechos"/>
    <s v="Presupuestos Participativos"/>
    <m/>
    <s v="2 - Bogotá confía en su bien-estar"/>
    <s v="12 - Bogotá cuida a su gente"/>
    <s v="Vincular 2400 Persona(s) en procesos para la prevención de violencias en el contexto familiar y/o violencia sexual."/>
    <s v="PREVENCIÓN"/>
    <n v="2400"/>
    <n v="492.67"/>
    <n v="1.0000044654836383E-2"/>
    <s v="Suma"/>
    <n v="2819"/>
    <s v="2819-Cuidando a cuidadoras"/>
    <n v="0"/>
    <n v="0"/>
    <e v="#DIV/0!"/>
    <m/>
    <m/>
    <m/>
  </r>
  <r>
    <x v="5"/>
    <x v="5"/>
    <n v="28111"/>
    <s v="GESTIÓN PÚBLICA"/>
    <x v="25"/>
    <s v="Acciones de construcción de paz realizadas que contribuyan al tejido social, la integración local, la sostenibilidad económica y/o desarrollo territorial para la reconciliación."/>
    <s v="Cuidado de la vida"/>
    <s v="Construcción de memoria, verdad, reparación, víctimas, paz y reconciliación"/>
    <s v="Presupuestos Participativos"/>
    <m/>
    <s v="2 - Bogotá confía en su bien-estar"/>
    <s v="13 - Bogotá, un territorio de paz y reconciliación en donde todos puedan volver a empezar"/>
    <s v="Realizar 4 Acción(es) de construcción de paz que contribuyan al tejido social, la integración local, la sostenibilidad económica y/o desarrollo territorial para la reconciliación."/>
    <s v="ACCIONES DE CONSTRUCCIÓN DE PAZ"/>
    <n v="4"/>
    <n v="250"/>
    <n v="5.0744132253011057E-3"/>
    <s v="Suma"/>
    <n v="2811"/>
    <s v="2811-Tunjuelito Territorio de paz"/>
    <n v="0"/>
    <n v="0"/>
    <e v="#DIV/0!"/>
    <m/>
    <m/>
    <m/>
  </r>
  <r>
    <x v="5"/>
    <x v="5"/>
    <n v="28112"/>
    <s v="GESTIÓN PÚBLICA"/>
    <x v="23"/>
    <s v="Procesos pedagógicos, artísticos, culturales, formativos o académicos realizados para el fortalecimiento de iniciativas ciudadanas para la apropiación social de la memoria, verdad, reparación integral a víctimas, paz y reconciliación. "/>
    <s v="Cuidado de la vida"/>
    <s v="Construcción de memoria, verdad, reparación, víctimas, paz y reconciliación"/>
    <s v="Presupuestos Participativos"/>
    <m/>
    <s v="2 - Bogotá confía en su bien-estar"/>
    <s v="13 - Bogotá, un territorio de paz y reconciliación en donde todos puedan volver a empezar"/>
    <s v="Realizar 4 Proceso(s) pedagógicos, artísticos, culturales, formativos o para el fortalecimiento de iniciativas ciudadanas para la apropiación social de la memoria, verdad, reparación integral a víctimas, paz y reconciliación"/>
    <s v="INICIATIVAS"/>
    <n v="4"/>
    <n v="163.84"/>
    <n v="3.3255674513333329E-3"/>
    <s v="Suma"/>
    <n v="2811"/>
    <s v="2811-Tunjuelito Territorio de paz"/>
    <n v="0"/>
    <n v="0"/>
    <e v="#DIV/0!"/>
    <m/>
    <m/>
    <m/>
  </r>
  <r>
    <x v="5"/>
    <x v="5"/>
    <n v="29161"/>
    <s v="CULTURA, RECREACIÓN Y DEPORTE"/>
    <x v="27"/>
    <s v="Colectivos u organizaciones recreo deportivas inscritas en el Banco que implementan iniciativas de carácter barrial beneficiadas con apoyos economicos"/>
    <s v="Bogotá cultural y deportiva"/>
    <s v="Recreación y deporte "/>
    <s v="Presupuestos Participativos"/>
    <m/>
    <s v="2 - Bogotá confía en su bien-estar"/>
    <s v="14 - Bogotá deportiva, recreativa, artística, patrimonial e intercultural"/>
    <s v="Beneficiar 40 Colectivo(s) u organizaciones recreo deportivas inscritas en el Banco que implementan iniciativas de carácter barrial con apoyos económicos."/>
    <s v="BANCO DE INICIATIVAS"/>
    <n v="40"/>
    <n v="240"/>
    <n v="4.8714366962890618E-3"/>
    <s v="Suma"/>
    <n v="2916"/>
    <s v="2916-Tunjuelito comprometido con el deporte y la recreación"/>
    <n v="0"/>
    <n v="0"/>
    <e v="#DIV/0!"/>
    <m/>
    <m/>
    <m/>
  </r>
  <r>
    <x v="5"/>
    <x v="5"/>
    <n v="29162"/>
    <s v="CULTURA, RECREACIÓN Y DEPORTE"/>
    <x v="26"/>
    <s v="Personas beneficiadas con actividades recreo-deportivas comunitarias"/>
    <s v="Bogotá cultural y deportiva"/>
    <s v="Recreación y deporte "/>
    <s v="Presupuestos Participativos"/>
    <m/>
    <s v="2 - Bogotá confía en su bien-estar"/>
    <s v="14 - Bogotá deportiva, recreativa, artística, patrimonial e intercultural"/>
    <s v="Beneficiar 2000 Persona(s) en actividades recreo-deportivas comunitarias."/>
    <s v="ACTIVIDADES RECREODEPORTIVAS"/>
    <n v="2000"/>
    <n v="660"/>
    <n v="1.3396450914794919E-2"/>
    <s v="Suma"/>
    <n v="2916"/>
    <s v="2916-Tunjuelito comprometido con el deporte y la recreación"/>
    <n v="0"/>
    <n v="0"/>
    <e v="#DIV/0!"/>
    <m/>
    <m/>
    <m/>
  </r>
  <r>
    <x v="5"/>
    <x v="5"/>
    <n v="29163"/>
    <s v="CULTURA, RECREACIÓN Y DEPORTE"/>
    <x v="28"/>
    <s v="Personas capacitadas en los campos deportivos o recreativos "/>
    <s v="Bogotá cultural y deportiva"/>
    <s v="Recreación y deporte "/>
    <s v="Presupuestos Participativos"/>
    <m/>
    <s v="2 - Bogotá confía en su bien-estar"/>
    <s v="14 - Bogotá deportiva, recreativa, artística, patrimonial e intercultural"/>
    <s v="Capacitar 2000 Persona(s) en los campos deportivos o recreativos"/>
    <s v="CAPACITACIÓN"/>
    <n v="2000"/>
    <n v="610"/>
    <n v="1.2381568269734697E-2"/>
    <s v="Suma"/>
    <n v="2916"/>
    <s v="2916-Tunjuelito comprometido con el deporte y la recreación"/>
    <n v="0"/>
    <n v="0"/>
    <e v="#DIV/0!"/>
    <m/>
    <m/>
    <m/>
  </r>
  <r>
    <x v="5"/>
    <x v="5"/>
    <n v="29164"/>
    <s v="CULTURA, RECREACIÓN Y DEPORTE"/>
    <x v="29"/>
    <s v="Personas beneficiadas con la entrega de dotaciones deportivas."/>
    <s v="Bogotá cultural y deportiva"/>
    <s v="Recreación y deporte "/>
    <s v="Presupuestos Participativos"/>
    <m/>
    <s v="2 - Bogotá confía en su bien-estar"/>
    <s v="14 - Bogotá deportiva, recreativa, artística, patrimonial e intercultural"/>
    <s v="Beneficiar 800 Persona(s) con la entrega de dotaciones deportivas."/>
    <s v="DOTACIÓN"/>
    <n v="800"/>
    <n v="288.24"/>
    <n v="5.8505954722431631E-3"/>
    <s v="Suma"/>
    <n v="2916"/>
    <s v="2916-Tunjuelito comprometido con el deporte y la recreación"/>
    <n v="0"/>
    <n v="0"/>
    <e v="#DIV/0!"/>
    <m/>
    <m/>
    <m/>
  </r>
  <r>
    <x v="5"/>
    <x v="5"/>
    <n v="29291"/>
    <s v="CULTURA, RECREACIÓN Y DEPORTE"/>
    <x v="33"/>
    <s v="Estímulos otorgados de apoyo al sector artístico y cultural "/>
    <s v="Bogotá cultural y deportiva"/>
    <s v="Iniciativas de interés cultural, artístico, patrimonial y de cultura ciudadana."/>
    <s v="Gestión Pública Local"/>
    <m/>
    <s v="2 - Bogotá confía en su bien-estar"/>
    <s v="14 - Bogotá deportiva, recreativa, artística, patrimonial e intercultural"/>
    <s v="Otorgar 44 Estímulo(s) de apoyo al sector artístico y cultural."/>
    <s v="ESTÍMULOS"/>
    <n v="44"/>
    <n v="210"/>
    <n v="4.2625071092529283E-3"/>
    <s v="Suma"/>
    <n v="2929"/>
    <s v="2929-Tunjuelito epicentro de cultura"/>
    <n v="0"/>
    <n v="0"/>
    <e v="#DIV/0!"/>
    <m/>
    <m/>
    <m/>
  </r>
  <r>
    <x v="5"/>
    <x v="5"/>
    <n v="29292"/>
    <s v="CULTURA, RECREACIÓN Y DEPORTE"/>
    <x v="30"/>
    <s v="Eventos de promoción, circulción y apropiación de actividades artísticas, culturales y patrimoniales realizadas"/>
    <s v="Bogotá cultural y deportiva"/>
    <s v="Arte, cultura y patrimonio"/>
    <s v="Presupuestos Participativos"/>
    <m/>
    <s v="2 - Bogotá confía en su bien-estar"/>
    <s v="14 - Bogotá deportiva, recreativa, artística, patrimonial e intercultural"/>
    <s v="Realizar 40 Evento(s) de promoción, circulación y apropiación de actividades artísticas, culturales y patrimoniales."/>
    <s v="EVENTOS"/>
    <n v="40"/>
    <n v="720"/>
    <n v="1.4614310088867185E-2"/>
    <s v="Suma"/>
    <n v="2929"/>
    <s v="2929-Tunjuelito epicentro de cultura"/>
    <n v="0"/>
    <n v="0"/>
    <e v="#DIV/0!"/>
    <m/>
    <m/>
    <m/>
  </r>
  <r>
    <x v="5"/>
    <x v="5"/>
    <n v="29293"/>
    <s v="CULTURA, RECREACIÓN Y DEPORTE"/>
    <x v="32"/>
    <s v="Personas beneficiadas y capacitadas con procesos de formación y exploración en los campos artísticos, culturales y patrimoniales "/>
    <s v="Bogotá cultural y deportiva"/>
    <s v="Arte, cultura y patrimonio"/>
    <s v="Presupuestos Participativos"/>
    <m/>
    <s v="2 - Bogotá confía en su bien-estar"/>
    <s v="14 - Bogotá deportiva, recreativa, artística, patrimonial e intercultural"/>
    <s v="Capacitar 800 Persona(s) en los campos artísticos, interculturales, culturales y/o patrimoniales"/>
    <s v="CAPACITACIÓN"/>
    <n v="800"/>
    <n v="273.72000000000003"/>
    <n v="5.5558735521176747E-3"/>
    <s v="Suma"/>
    <n v="2929"/>
    <s v="2929-Tunjuelito epicentro de cultura"/>
    <n v="0"/>
    <n v="0"/>
    <e v="#DIV/0!"/>
    <m/>
    <m/>
    <m/>
  </r>
  <r>
    <x v="5"/>
    <x v="5"/>
    <n v="29294"/>
    <s v="CULTURA, RECREACIÓN Y DEPORTE"/>
    <x v="31"/>
    <s v="No. Organizaciones artísticas, culturales y patrimoniales beneficiadas con elementos entregados."/>
    <s v="Bogotá cultural y deportiva"/>
    <s v="Arte, cultura y patrimonio"/>
    <s v="Presupuestos Participativos"/>
    <m/>
    <s v="2 - Bogotá confía en su bien-estar"/>
    <s v="14 - Bogotá deportiva, recreativa, artística, patrimonial e intercultural"/>
    <s v="Beneficiar 20 Organización(es) artísticas, culturales y patrimoniales con elementos entregados"/>
    <s v="ENTREGA DE ELEMENTOS"/>
    <n v="20"/>
    <n v="100"/>
    <n v="2.0297652901204422E-3"/>
    <s v="Suma"/>
    <n v="2929"/>
    <s v="2929-Tunjuelito epicentro de cultura"/>
    <n v="0"/>
    <n v="0"/>
    <e v="#DIV/0!"/>
    <m/>
    <m/>
    <m/>
  </r>
  <r>
    <x v="5"/>
    <x v="5"/>
    <n v="28671"/>
    <s v="AMBIENTE"/>
    <x v="36"/>
    <s v="Número de personas vinculadas en acciones de educación en temas de protección y bienestar animal"/>
    <s v="Cuidado de la vida"/>
    <s v="Protección y bienestar animal"/>
    <s v="Presupuestos Participativos"/>
    <m/>
    <s v="2 - Bogotá confía en su bien-estar"/>
    <s v="15 - Bogotá protege todas las formas de vida"/>
    <s v="Vincular 2000 Persona(s) en acciones educativas en temas de protección y bienestar animal."/>
    <s v="ACCIONES PEDAGÓGICAS"/>
    <n v="2000"/>
    <n v="139"/>
    <n v="2.8213737532674149E-3"/>
    <s v="Suma"/>
    <n v="2867"/>
    <s v="2867-Tunjuelito, un hogar para nuestros animales"/>
    <n v="0"/>
    <n v="0"/>
    <e v="#DIV/0!"/>
    <m/>
    <m/>
    <m/>
  </r>
  <r>
    <x v="5"/>
    <x v="5"/>
    <n v="28672"/>
    <s v="AMBIENTE"/>
    <x v="35"/>
    <s v="Número de animales atendidos por los programas de brigadas médicas, urgencias veterinarias y adopciones"/>
    <s v="Cuidado de la vida"/>
    <s v="Protección y bienestar animal"/>
    <s v="Presupuestos Participativos"/>
    <m/>
    <s v="2 - Bogotá confía en su bien-estar"/>
    <s v="15 - Bogotá protege todas las formas de vida"/>
    <s v="Atender 4000 Animales en los programas de brigadas médicas, urgencias veterinarias y adopciones."/>
    <s v="BIENESTAR ANIMAL"/>
    <n v="4000"/>
    <n v="300"/>
    <n v="6.0892958703613271E-3"/>
    <s v="Suma"/>
    <n v="2867"/>
    <s v="2867-Tunjuelito, un hogar para nuestros animales"/>
    <n v="0"/>
    <n v="0"/>
    <e v="#DIV/0!"/>
    <m/>
    <m/>
    <m/>
  </r>
  <r>
    <x v="5"/>
    <x v="5"/>
    <n v="28673"/>
    <s v="AMBIENTE"/>
    <x v="34"/>
    <s v="Número de animales esterilizados"/>
    <s v="Cuidado de la vida"/>
    <s v="Protección y bienestar animal"/>
    <s v="Presupuestos Participativos"/>
    <m/>
    <s v="2 - Bogotá confía en su bien-estar"/>
    <s v="15 - Bogotá protege todas las formas de vida"/>
    <s v="Esterilizar 4000 Perros y gatos incluyendo los que está en condición de vulnerabilidad."/>
    <s v="ESTERILIZACIÓN"/>
    <n v="4000"/>
    <n v="300"/>
    <n v="6.0892958703613271E-3"/>
    <s v="Suma"/>
    <n v="2867"/>
    <s v="2867-Tunjuelito, un hogar para nuestros animales"/>
    <n v="0"/>
    <n v="0"/>
    <e v="#DIV/0!"/>
    <m/>
    <m/>
    <m/>
  </r>
  <r>
    <x v="5"/>
    <x v="5"/>
    <n v="28091"/>
    <s v="INTEGRACIÓN SOCIAL"/>
    <x v="39"/>
    <s v="Jóvenes beneficiados con transferencias condicionadas y  acompañamiento psicosocial para la promoción al acceso y permanencia a oportunidades de formación y empleabilidad"/>
    <s v="Menos pobreza "/>
    <s v="Transferencias monetarias condicionadas para jóvenes "/>
    <s v="Gestión Pública Local"/>
    <s v="Menos pobreza (12%)"/>
    <s v="2 - Bogotá confía en su bien-estar"/>
    <s v="7 - Bogotá, una ciudad con menos Pobreza"/>
    <s v="Beneficiar 480 Joven(es) con transferencias condicionadas y acompañamiento psicosocial para la promoción al acceso y permanencia a oportunidades de formación y empleabilidad"/>
    <s v="TRANSFERENCIAS MONETARIAS"/>
    <n v="480"/>
    <n v="426.02"/>
    <n v="8.6472060889711076E-3"/>
    <s v="Suma"/>
    <n v="2809"/>
    <s v="2809-Menos pobreza en Tunjuelito"/>
    <n v="0"/>
    <n v="0"/>
    <e v="#DIV/0!"/>
    <m/>
    <m/>
    <m/>
  </r>
  <r>
    <x v="5"/>
    <x v="5"/>
    <n v="28092"/>
    <s v="INTEGRACIÓN SOCIAL"/>
    <x v="38"/>
    <s v="Personas atendidas con apoyos que contribuyan al ingreso mínimo garantizado"/>
    <s v="Menos pobreza "/>
    <s v="Otras Transferencias Monetarias"/>
    <s v="Gestión Pública Local"/>
    <s v="Menos pobreza (12%)"/>
    <s v="2 - Bogotá confía en su bien-estar"/>
    <s v="7 - Bogotá, una ciudad con menos Pobreza"/>
    <s v="Atender 3800 Persona(s) con apoyos que contribuyan al ingreso mínimo garantizado."/>
    <s v="INGRESO MÍNIMO"/>
    <n v="3800"/>
    <n v="1800"/>
    <n v="3.6535775222167964E-2"/>
    <s v="Suma"/>
    <n v="2809"/>
    <s v="2809-Menos pobreza en Tunjuelito"/>
    <n v="0"/>
    <n v="0"/>
    <e v="#DIV/0!"/>
    <m/>
    <m/>
    <m/>
  </r>
  <r>
    <x v="5"/>
    <x v="5"/>
    <n v="28093"/>
    <s v="INTEGRACIÓN SOCIAL"/>
    <x v="37"/>
    <s v="Número de personas mayores con transferencias Monetarias"/>
    <s v="Menos pobreza "/>
    <s v="Apoyo económico para persona mayor - tipo C"/>
    <s v="Gestión Pública Local"/>
    <s v="Menos pobreza (12%)"/>
    <s v="2 - Bogotá confía en su bien-estar"/>
    <s v="7 - Bogotá, una ciudad con menos Pobreza"/>
    <s v="Beneficiar 2265 Persona(s) Mayor(es) con transferencias monetarias"/>
    <s v="APOYO ECONÓMICO PERSONA MAYOR"/>
    <n v="2265"/>
    <n v="4300"/>
    <n v="8.7279907475179011E-2"/>
    <s v="Constante"/>
    <n v="2809"/>
    <s v="2809-Menos pobreza en Tunjuelito"/>
    <n v="0"/>
    <n v="0"/>
    <e v="#DIV/0!"/>
    <m/>
    <m/>
    <m/>
  </r>
  <r>
    <x v="5"/>
    <x v="5"/>
    <n v="28601"/>
    <s v="INTEGRACIÓN SOCIAL"/>
    <x v="90"/>
    <s v="Número de cupos habilitados para la atención de población en inseguridad alimentaria y nutricional del Distrito Capital, a través de comedores comunitarios."/>
    <s v="Menos pobreza "/>
    <s v="Comedores Comunitarios"/>
    <s v="Gestión Pública Local"/>
    <s v="Menos pobreza (12%)"/>
    <s v="2 - Bogotá confía en su bien-estar"/>
    <s v="8 - Erradicación del hambre en Bogotá"/>
    <s v="Habilitar 600 Cupo(s) para la atención de población en inseguridad alimentaria y nutricional del Distrito Capital, a través de comedores comunitarios."/>
    <s v="SEGURIDAD ALIMENTARIA"/>
    <n v="600"/>
    <n v="639"/>
    <n v="1.2970200203869625E-2"/>
    <s v="Suma"/>
    <n v="2860"/>
    <s v="2860-Seguridad alimentaria y nutricional para Tunjuelito"/>
    <n v="0"/>
    <n v="0"/>
    <e v="#DIV/0!"/>
    <m/>
    <m/>
    <m/>
  </r>
  <r>
    <x v="5"/>
    <x v="5"/>
    <n v="28081"/>
    <s v="EDUCACIÓN"/>
    <x v="41"/>
    <s v="Número de estudiantes beneficiados con apoyo de sostenimiento para la permanencia en la educación posmedia (niveles de formación técnico profesional, tecnólogo, profesional universitario y educación para el trabajo y desarrollo humano)."/>
    <s v="Educación como eje del potencial humano"/>
    <s v="Apoyo para educación superior"/>
    <s v="Gestión Pública Local"/>
    <s v="Educación como eje del potencial humano (9%)"/>
    <s v="3 - Bogotá confía en su potencial"/>
    <s v="16 - Atención Integral a la Primera Infancia y Educación como Eje del Potencial Humano"/>
    <s v="Beneficiar 200 Persona(s) estudiantes con apoyo de sostenimiento para la permanencia en la educación posmedia (niveles de formación técnico profesional, tecnólogo, profesional universitario y educación para el trabajo y desarrollo humano)."/>
    <s v="SOSTENIMIENTO"/>
    <n v="200"/>
    <n v="1026.68"/>
    <n v="2.0839194280608559E-2"/>
    <s v="Suma"/>
    <n v="2808"/>
    <s v="2808-Tunjuelito con Oportunidades para la Educación"/>
    <n v="0"/>
    <n v="0"/>
    <e v="#DIV/0!"/>
    <m/>
    <m/>
    <m/>
  </r>
  <r>
    <x v="5"/>
    <x v="5"/>
    <n v="28082"/>
    <s v="EDUCACIÓN"/>
    <x v="42"/>
    <s v="Número de estudiantes beneficiados en programas de educación posmedia (niveles de formación técnico profesional, tecnólogo, profesional universitario y educación para el trabajo y desarrollo humano)."/>
    <s v="Educación como eje del potencial humano"/>
    <s v="Apoyo para educación superior"/>
    <s v="Gestión Pública Local"/>
    <s v="Educación como eje del potencial humano (9%)"/>
    <s v="3 - Bogotá confía en su potencial"/>
    <s v="16 - Atención Integral a la Primera Infancia y Educación como Eje del Potencial Humano"/>
    <s v="Beneficiar 200 Persona(s) estudiantes en programas de educación posmedia (niveles de formación técnico profesional, tecnólogo, profesional universitario y educación para el trabajo y desarrollo humano)."/>
    <s v="APOYO EDUCACIÓN POSMEDIA"/>
    <n v="200"/>
    <n v="3100"/>
    <n v="6.2922723993733706E-2"/>
    <s v="Suma"/>
    <n v="2808"/>
    <s v="2808-Tunjuelito con Oportunidades para la Educación"/>
    <n v="0"/>
    <n v="0"/>
    <e v="#DIV/0!"/>
    <m/>
    <m/>
    <m/>
  </r>
  <r>
    <x v="5"/>
    <x v="5"/>
    <n v="28083"/>
    <s v="EDUCACIÓN"/>
    <x v="40"/>
    <s v="Sedes educativas urbanas y rurales dotadas con recursos pedagógicos y/o tecnológicos"/>
    <s v="Educación como eje del potencial humano"/>
    <s v="Dotación de equipamientos para instituciones educativas públicas del distrito."/>
    <s v="Gestión Pública Local"/>
    <s v="Educación como eje del potencial humano (9%)"/>
    <s v="3 - Bogotá confía en su potencial"/>
    <s v="16 - Atención Integral a la Primera Infancia y Educación como Eje del Potencial Humano"/>
    <s v="Dotar 12 Sede(s) sedes educativas urbanas y rurales con recursos pedagógicos y/o tecnológicos"/>
    <s v="DOTACIÓN"/>
    <n v="12"/>
    <n v="800"/>
    <n v="1.6238122320963538E-2"/>
    <s v="Suma"/>
    <n v="2808"/>
    <s v="2808-Tunjuelito con Oportunidades para la Educación"/>
    <n v="0"/>
    <n v="0"/>
    <e v="#DIV/0!"/>
    <m/>
    <m/>
    <m/>
  </r>
  <r>
    <x v="5"/>
    <x v="5"/>
    <n v="28981"/>
    <s v="DESARROLLO ECONÓMICO, INDUSTRIA Y TURISMO"/>
    <x v="43"/>
    <s v="Número de acciones realizadas para fortalecer las capacidades y/o habilidades, técnicas y blandas de las personas de la localidad, con el fin de mejorar el acceso a oportunidades de empleo."/>
    <s v="Desarrollo empresarial, productividad y empleo"/>
    <s v="Fortalecimiento de habilidades para la empleabilidad - impulso al empleo local."/>
    <s v="Presupuestos Participativos"/>
    <m/>
    <s v="3 - Bogotá confía en su potencial"/>
    <s v="19 - Desarrollo empresarial, productividad y empleo"/>
    <s v="Realizar 8 Acción(es) para fortalecer las capacidades y/o habilidades, técnicas y blandas de las personas de la localidad, con el fin de mejorar el acceso a oportunidades de empleo."/>
    <s v="FORTALECIMIENTO DE CAPACIDADES"/>
    <n v="8"/>
    <n v="739"/>
    <n v="1.4999965493990068E-2"/>
    <s v="Suma"/>
    <n v="2898"/>
    <s v="2898-Impulsando el Desarrollo Económico en Tunjuelito"/>
    <n v="0"/>
    <n v="0"/>
    <e v="#DIV/0!"/>
    <m/>
    <m/>
    <m/>
  </r>
  <r>
    <x v="5"/>
    <x v="5"/>
    <n v="28982"/>
    <s v="DESARROLLO ECONÓMICO, INDUSTRIA Y TURISMO"/>
    <x v="44"/>
    <s v="Número de Mipymes y/o emprendimientos orientados al fortalecimiento de las capacidades locales para la gestión y el desarrollo turístico apoyados."/>
    <s v="Emprendimiento equitativo e incluyente"/>
    <s v="Desarrollo turístico local"/>
    <s v="Presupuestos Participativos"/>
    <m/>
    <s v="3 - Bogotá confía en su potencial"/>
    <s v="19 - Desarrollo empresarial, productividad y empleo"/>
    <s v="Apoyar 40 Mipyme(s) y/o emprendimientos orientados al fortalecimiento de las capacidades locales para la gestión y el desarrollo turístico"/>
    <s v="DESARROLLO TURÍSTICO"/>
    <n v="40"/>
    <n v="542.66999999999996"/>
    <n v="1.1014927299896603E-2"/>
    <s v="Suma"/>
    <n v="2898"/>
    <s v="2898-Impulsando el Desarrollo Económico en Tunjuelito"/>
    <n v="0"/>
    <n v="0"/>
    <e v="#DIV/0!"/>
    <m/>
    <m/>
    <m/>
  </r>
  <r>
    <x v="5"/>
    <x v="5"/>
    <n v="28791"/>
    <s v="DESARROLLO ECONÓMICO, INDUSTRIA Y TURISMO"/>
    <x v="46"/>
    <s v="Número de Mipymes, emprendimientos y/o actores de la economia informal apoyados para el fortalecimiento del tejido empresarial local."/>
    <s v="Emprendimiento equitativo e incluyente"/>
    <s v="Fortalecimiento del tejido empresarial local"/>
    <s v="Presupuestos Participativos"/>
    <m/>
    <s v="3 - Bogotá confía en su potencial"/>
    <s v="20 - Promoción del emprendimiento formal, equitativo e incluyente"/>
    <s v="Apoyar 300 Mipyme(s) emprendimientos y/o actores de la economía informal para el fortalecimiento del tejido empresarial local."/>
    <s v="TEJIDO EMPRESARIAL LOCAL"/>
    <n v="300"/>
    <n v="492.67"/>
    <n v="1.0000044654836383E-2"/>
    <s v="Suma"/>
    <n v="2879"/>
    <s v="2879-Tunjuelito apuesta por la construccion del tejido empresarial"/>
    <n v="0"/>
    <n v="0"/>
    <e v="#DIV/0!"/>
    <m/>
    <m/>
    <m/>
  </r>
  <r>
    <x v="5"/>
    <x v="5"/>
    <n v="29241"/>
    <s v="CULTURA, RECREACIÓN Y DEPORTE"/>
    <x v="47"/>
    <s v="Número de proyectos financiados y acompañados del sector cultural y creativo."/>
    <s v="Bogotá cultural y deportiva"/>
    <s v="Sostenibilidad del ecosistema cultural y creativo"/>
    <s v="Presupuestos Participativos"/>
    <m/>
    <s v="3 - Bogotá confía en su potencial"/>
    <s v="20 - Promoción del emprendimiento formal, equitativo e incluyente"/>
    <s v="Financiar 45 Proyecto(s) del sector cultural y creativo"/>
    <s v="SOSTENIBILIDAD"/>
    <n v="45"/>
    <n v="492.67"/>
    <n v="1.0000044654836383E-2"/>
    <s v="Suma"/>
    <n v="2924"/>
    <s v="2924-Tunjuelito fortalece su ecosistema cultural y creativo"/>
    <n v="0"/>
    <n v="0"/>
    <e v="#DIV/0!"/>
    <m/>
    <m/>
    <m/>
  </r>
  <r>
    <x v="5"/>
    <x v="5"/>
    <n v="28811"/>
    <s v="CULTURA, RECREACIÓN Y DEPORTE"/>
    <x v="49"/>
    <s v="No. de equipamientos culturales intervenidos con acciones de construcción, adecuación y/o dotación"/>
    <s v="Desarrollo urbano y rural integral"/>
    <s v="Dotación de equipamientos culturales de escala local"/>
    <s v="Presupuestos Participativos"/>
    <m/>
    <s v="4 - Bogotá ordena su territorio y avanza en su acción climática"/>
    <s v="24 - Revitalización y renovación urbana y rural con inclusión"/>
    <s v="Intervenir 3 Equipamiento(s) culturales con acciones de construcción, adecuación y/o dotación."/>
    <s v="INTERVENCIÓN"/>
    <n v="3"/>
    <n v="477.89"/>
    <n v="9.7000453449565816E-3"/>
    <s v="Suma"/>
    <n v="2881"/>
    <s v="2881-Tunjuelito dignifica espacios culturales"/>
    <n v="0"/>
    <n v="0"/>
    <e v="#DIV/0!"/>
    <m/>
    <m/>
    <m/>
  </r>
  <r>
    <x v="5"/>
    <x v="5"/>
    <n v="29051"/>
    <s v="CULTURA, RECREACIÓN Y DEPORTE"/>
    <x v="91"/>
    <s v="m2 de Parques de la red de proximidad construidos y dotados"/>
    <s v="Desarrollo urbano y rural integral"/>
    <s v="Construcción, mantenimiento y dotación de parques de la red de proximidad"/>
    <s v="Presupuestos Participativos"/>
    <m/>
    <s v="4 - Bogotá ordena su territorio y avanza en su acción climática"/>
    <s v="24 - Revitalización y renovación urbana y rural con inclusión"/>
    <s v="Construir 4500 Metro(s) de parques de la red de proximidad (la construcción incluye dotación)"/>
    <s v="CONSTRUCCIÓN"/>
    <n v="4500"/>
    <n v="1314.04"/>
    <n v="2.667192781829866E-2"/>
    <s v="Suma"/>
    <n v="2905"/>
    <s v="2905-Tunjuelito fortalece sus parques y embellece sus espacios"/>
    <n v="0"/>
    <n v="0"/>
    <e v="#DIV/0!"/>
    <m/>
    <m/>
    <m/>
  </r>
  <r>
    <x v="5"/>
    <x v="5"/>
    <n v="29052"/>
    <s v="CULTURA, RECREACIÓN Y DEPORTE"/>
    <x v="48"/>
    <s v="Número de Parques de la red de proximidad intervenidos en mejoramiento, mantenimiento y/o dotación"/>
    <s v="Desarrollo urbano y rural integral"/>
    <s v="Construcción, mantenimiento y dotación de parques de la red de proximidad"/>
    <s v="Presupuestos Participativos"/>
    <m/>
    <s v="4 - Bogotá ordena su territorio y avanza en su acción climática"/>
    <s v="24 - Revitalización y renovación urbana y rural con inclusión"/>
    <s v="Intervenir 1 Parque(s) de la red de proximidad con acciones de mejoramiento mantenimiento y/o dotación"/>
    <s v="INTERVENCIÓN"/>
    <n v="1"/>
    <n v="0"/>
    <n v="0"/>
    <s v="Suma"/>
    <n v="2905"/>
    <s v="2905-Tunjuelito fortalece sus parques y embellece sus espacios"/>
    <n v="0"/>
    <n v="0"/>
    <e v="#DIV/0!"/>
    <m/>
    <m/>
    <m/>
  </r>
  <r>
    <x v="5"/>
    <x v="5"/>
    <n v="28751"/>
    <s v="AMBIENTE"/>
    <x v="52"/>
    <s v="Número de árboles mantenidos en zona urbana"/>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Mantener 6000 Arbol(es) en zona urbana"/>
    <s v="ARBOLADO"/>
    <n v="6000"/>
    <n v="228.03"/>
    <n v="4.6284737910616443E-3"/>
    <s v="Suma"/>
    <n v="2875"/>
    <s v="2875-Tunjuelito resiliente ordena su territorio y se adapta al cambio climático"/>
    <n v="0"/>
    <n v="0"/>
    <e v="#DIV/0!"/>
    <m/>
    <m/>
    <m/>
  </r>
  <r>
    <x v="5"/>
    <x v="5"/>
    <n v="28752"/>
    <s v="AMBIENTE"/>
    <x v="55"/>
    <s v="Número de procesos comunitarios de educación ambiental implementados"/>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Implementar 12 Proceso(s) comunitarios de educación ambiental que promueven la conservación de la biodiversidad y el agua"/>
    <s v="EDUCACIÓN AMBIENTAL"/>
    <n v="12"/>
    <n v="170"/>
    <n v="3.4506009932047518E-3"/>
    <s v="Suma"/>
    <n v="2875"/>
    <s v="2875-Tunjuelito resiliente ordena su territorio y se adapta al cambio climático"/>
    <n v="0"/>
    <n v="0"/>
    <e v="#DIV/0!"/>
    <m/>
    <m/>
    <m/>
  </r>
  <r>
    <x v="5"/>
    <x v="5"/>
    <n v="28753"/>
    <s v="AMBIENTE"/>
    <x v="58"/>
    <s v="Número de huertas urbanas implementadas"/>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Implementar 16 Huerta(s) urbanas."/>
    <s v="HUERTAS URBANAS"/>
    <n v="16"/>
    <n v="160"/>
    <n v="3.2476244641927074E-3"/>
    <s v="Suma"/>
    <n v="2875"/>
    <s v="2875-Tunjuelito resiliente ordena su territorio y se adapta al cambio climático"/>
    <n v="0"/>
    <n v="0"/>
    <e v="#DIV/0!"/>
    <m/>
    <m/>
    <m/>
  </r>
  <r>
    <x v="5"/>
    <x v="5"/>
    <n v="28754"/>
    <s v="AMBIENTE"/>
    <x v="54"/>
    <s v="Número de m2 de jardinería convencional y biodiversa mantenidos"/>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Mantener 2000 Metro(s) cuadrado(s) de jardinería"/>
    <s v="JARDINERÍA"/>
    <n v="2000"/>
    <n v="0"/>
    <n v="0"/>
    <s v="Suma"/>
    <n v="2875"/>
    <s v="2875-Tunjuelito resiliente ordena su territorio y se adapta al cambio climático"/>
    <n v="0"/>
    <n v="0"/>
    <e v="#DIV/0!"/>
    <m/>
    <m/>
    <m/>
  </r>
  <r>
    <x v="5"/>
    <x v="5"/>
    <n v="28755"/>
    <s v="HÁBITAT"/>
    <x v="57"/>
    <s v="Personas capacitadas en separación en la fuente y reciclaje"/>
    <s v="Protección del ambiente y resiliencia al cambio climático"/>
    <s v="Cambios de hábitos de consumo, separación en la fuente y reciclaje."/>
    <s v="Presupuestos Participativos"/>
    <m/>
    <s v="4 - Bogotá ordena su territorio y avanza en su acción climática"/>
    <s v="25 - Aumento de la resiliencia al cambio climático y reducción de la vulnerabilidad"/>
    <s v="Capacitar 3000 Persona(s) en separación en la fuente y reciclaje"/>
    <s v="SEPARACIÓN EN LA FUENTE"/>
    <n v="3000"/>
    <n v="611.49"/>
    <n v="1.2411811772557492E-2"/>
    <s v="Suma"/>
    <n v="2875"/>
    <s v="2875-Tunjuelito resiliente ordena su territorio y se adapta al cambio climático"/>
    <n v="0"/>
    <n v="0"/>
    <e v="#DIV/0!"/>
    <m/>
    <m/>
    <m/>
  </r>
  <r>
    <x v="5"/>
    <x v="5"/>
    <n v="29141"/>
    <s v="MOVILIDAD"/>
    <x v="62"/>
    <s v="Kilómetros-carril construidos y/o conservados de malla vial urbana (local y/o intermedia)"/>
    <s v="Infraestructura segura e incluyente"/>
    <s v="Diseño, construcción y conservación (mantenimiento y rehabilitación) de la malla vial local e intermedia urbana o rural."/>
    <s v="Presupuestos Participativos"/>
    <s v="Infraestructura segura e incluyente (14%)"/>
    <s v="4 - Bogotá ordena su territorio y avanza en su acción climática"/>
    <s v="26 - Movilidad Sostenible"/>
    <s v="Intervenir 7,5 Kilómetro(s)-carril de malla vial urbana (local y/o intermedia) con acciones de construcción y/o conservación."/>
    <s v="INTERVENCIÓN MALLA VIAL LOCAL"/>
    <n v="7.5"/>
    <n v="7527.97"/>
    <n v="0.15280012211067986"/>
    <s v="Suma"/>
    <n v="2914"/>
    <s v="2914-Tunjuelito se moviliza con seguridad"/>
    <n v="0"/>
    <n v="0"/>
    <e v="#DIV/0!"/>
    <m/>
    <m/>
    <m/>
  </r>
  <r>
    <x v="5"/>
    <x v="5"/>
    <n v="28691"/>
    <s v="AMBIENTE"/>
    <x v="63"/>
    <s v="Número de acciones efectivas para el fortalecimiento de las capacidades locales en torno a la gestión del riesgo"/>
    <s v="Protección del ambiente y resiliencia al cambio climático"/>
    <s v="Manejo de emergencias y mitigación del riesgo de desastres"/>
    <s v="Gestión Pública Local"/>
    <m/>
    <s v="4 - Bogotá ordena su territorio y avanza en su acción climática"/>
    <s v="27 - Gestión del riesgo de desastres para un territorio seguro"/>
    <s v="Realizar 4 Acción(es) efectivas para el fortalecimiento de las capacidades locales en torno a la gestión del riesgo."/>
    <s v="GESTIÓN DEL RIESGO"/>
    <n v="4"/>
    <n v="170"/>
    <n v="3.4506009932047518E-3"/>
    <s v="Suma"/>
    <n v="2869"/>
    <s v="2869-Tunjuelito responde ante los riegos"/>
    <n v="0"/>
    <n v="0"/>
    <e v="#DIV/0!"/>
    <m/>
    <m/>
    <m/>
  </r>
  <r>
    <x v="5"/>
    <x v="5"/>
    <n v="29101"/>
    <s v="INTEGRACIÓN SOCIAL"/>
    <x v="68"/>
    <s v="Unidades operativas orientadas a la atención de la primera infancia  (Jardines Infantiles, Casas de Pensamiento Intercultural, Modalidad Espacios Rurales, Crecemos en la Ruralidad, Creciendo Juntos, Centros Amar) dotadas y/o acondicionadas "/>
    <s v="Desarrollo urbano y rural integral"/>
    <s v="Dotación, adecuación y mejoramiento a unidades operativas de servicios sociales de la SDIS"/>
    <s v="Presupuestos Participativos"/>
    <m/>
    <s v="4 - Bogotá ordena su territorio y avanza en su acción climática"/>
    <s v="30 - Atención del déficit social para un hábitat digno"/>
    <s v="Dotar y/o acondicionar 10 Unidad(es) operativas orientadas a la atención de la primera infancia (Jardines Infantiles, Casas de Pensamiento Intercultural, Modalidad Espacios Rurales, Crecemos en la Ruralidad, Creciendo Juntos, Centros Amar, Centros Forjar)"/>
    <s v="DOTACIÓN"/>
    <n v="10"/>
    <n v="200"/>
    <n v="4.0595305802408844E-3"/>
    <s v="Suma"/>
    <n v="2910"/>
    <s v="2910-Espacios de desarrollo comunitario para Tunjuelito"/>
    <n v="0"/>
    <n v="0"/>
    <e v="#DIV/0!"/>
    <m/>
    <m/>
    <m/>
  </r>
  <r>
    <x v="5"/>
    <x v="5"/>
    <n v="29102"/>
    <s v="INTEGRACIÓN SOCIAL"/>
    <x v="67"/>
    <s v="Unidades operativas orientadas a la atención de jóvenes (casas de la juventud, centros forjar) dotadas y/o acondicionadas"/>
    <s v="Desarrollo urbano y rural integral"/>
    <s v="Dotación, adecuación y mejoramiento a unidades operativas de servicios sociales de la SDIS"/>
    <s v="Presupuestos Participativos"/>
    <m/>
    <s v="4 - Bogotá ordena su territorio y avanza en su acción climática"/>
    <s v="30 - Atención del déficit social para un hábitat digno"/>
    <s v="Dotar y/o acondicionar 1 Unidad(es) operativa orientada a la atención de jóvenes (casas de la juventud, centros forjar)"/>
    <s v="DOTACIÓN"/>
    <n v="1"/>
    <n v="0"/>
    <n v="0"/>
    <s v="Suma"/>
    <n v="2910"/>
    <s v="2910-Espacios de desarrollo comunitario para Tunjuelito"/>
    <n v="0"/>
    <n v="0"/>
    <e v="#DIV/0!"/>
    <m/>
    <m/>
    <m/>
  </r>
  <r>
    <x v="5"/>
    <x v="5"/>
    <n v="29103"/>
    <s v="INTEGRACIÓN SOCIAL"/>
    <x v="65"/>
    <s v="Sedes de Centros de Desarrollo Comunitarios dotados y/o acondicionados para la prestación de servicios sociales dirigidas al desarrollo de capacidades y generación de oportunidades."/>
    <s v="Desarrollo urbano y rural integral"/>
    <s v="Dotación, adecuación y mejoramiento a unidades operativas de servicios sociales de la SDIS"/>
    <s v="Presupuestos Participativos"/>
    <m/>
    <s v="4 - Bogotá ordena su territorio y avanza en su acción climática"/>
    <s v="30 - Atención del déficit social para un hábitat digno"/>
    <s v="Dotar y/o acondicionar 1 Centro(s) de desarrollo Comunitario para la prestación de servicios sociales dirigidas al desarrollo de capacidades y generación de oportunidades."/>
    <s v="DOTACIÓN"/>
    <n v="1"/>
    <n v="300"/>
    <n v="6.0892958703613271E-3"/>
    <s v="Suma"/>
    <n v="2910"/>
    <s v="2910-Espacios de desarrollo comunitario para Tunjuelito"/>
    <n v="0"/>
    <n v="0"/>
    <e v="#DIV/0!"/>
    <m/>
    <m/>
    <m/>
  </r>
  <r>
    <x v="5"/>
    <x v="5"/>
    <n v="29104"/>
    <s v="INTEGRACIÓN SOCIAL"/>
    <x v="69"/>
    <s v="Unidades operativas orientadas a la prestación de servicios sociales a la persona mayor dotadas y/o acondicionadas"/>
    <s v="Desarrollo urbano y rural integral"/>
    <s v="Dotación, adecuación y mejoramiento a unidades operativas de servicios sociales de la SDIS"/>
    <s v="Presupuestos Participativos"/>
    <m/>
    <s v="4 - Bogotá ordena su territorio y avanza en su acción climática"/>
    <s v="30 - Atención del déficit social para un hábitat digno"/>
    <s v="Dotar y/o acondicionar 1 Oportunidad(es) operativas orientadas a la prestación de servicios a la persona mayor."/>
    <s v="DOTACIÓN"/>
    <n v="1"/>
    <n v="0"/>
    <n v="0"/>
    <s v="Suma"/>
    <n v="2910"/>
    <s v="2910-Espacios de desarrollo comunitario para Tunjuelito"/>
    <n v="0"/>
    <n v="0"/>
    <e v="#DIV/0!"/>
    <m/>
    <m/>
    <m/>
  </r>
  <r>
    <x v="5"/>
    <x v="5"/>
    <n v="29001"/>
    <s v="GOBIERNO"/>
    <x v="71"/>
    <s v="Estrategias de fortalecimiento institucional realizadas"/>
    <s v="Gobierno confiable"/>
    <s v="Fortalecimiento institucional"/>
    <s v="Gestión Pública Local"/>
    <s v="Gobierno confiable (15%)"/>
    <s v="5 - Bogotá confía en su gobierno"/>
    <s v="33 - Fortalecimiento institucional para un gobierno confiable"/>
    <s v="Realizar 4 Estrategia(s) de fortalecimiento institucional."/>
    <s v="FORTALECIMIENTO INSTITUCIONAL"/>
    <n v="4"/>
    <n v="5890.02"/>
    <n v="0.11955358154115209"/>
    <s v="Suma"/>
    <n v="2900"/>
    <s v="2900-Tunjuelito promueve entornos seguros para la ciudadanía"/>
    <n v="0"/>
    <n v="0"/>
    <e v="#DIV/0!"/>
    <m/>
    <m/>
    <m/>
  </r>
  <r>
    <x v="5"/>
    <x v="5"/>
    <n v="29002"/>
    <s v="GOBIERNO"/>
    <x v="73"/>
    <s v="Estrategias de inspección, vigilancia y control realizada"/>
    <s v="Gobierno confiable"/>
    <s v="Inspección, vigilancia y control."/>
    <s v="Gestión Pública Local"/>
    <s v="Gobierno confiable (15%)"/>
    <s v="5 - Bogotá confía en su gobierno"/>
    <s v="33 - Fortalecimiento institucional para un gobierno confiable"/>
    <s v="Realizar 4 Estrategia(s) de inspección, vigilancia y control realizada"/>
    <s v="IVC"/>
    <n v="4"/>
    <n v="1500"/>
    <n v="3.0446479351806634E-2"/>
    <s v="Suma"/>
    <n v="2900"/>
    <s v="2900-Tunjuelito promueve entornos seguros para la ciudadanía"/>
    <n v="0"/>
    <n v="0"/>
    <e v="#DIV/0!"/>
    <m/>
    <m/>
    <m/>
  </r>
  <r>
    <x v="5"/>
    <x v="5"/>
    <n v="28511"/>
    <s v="GESTIÓN PÚBLICA"/>
    <x v="74"/>
    <s v="Servicios TIC´s generados en zonas rurales y/o apartadas y urbanas"/>
    <s v="Ciudad inteligente​"/>
    <s v="Conectividad y redes de comunicación."/>
    <s v="Presupuestos Participativos"/>
    <m/>
    <s v="5 - Bogotá confía en su gobierno"/>
    <s v="35 - Bogotá ciudad Inteligente"/>
    <s v="Operativizar 3 Centro(s) de Acceso Comunitario en zonas rurales y/o apartadas y/o urbanas, con énfasis en Servicios TIC´s generados."/>
    <s v="CONECTIVIDAD"/>
    <n v="3"/>
    <n v="339.94"/>
    <n v="6.899984127235431E-3"/>
    <s v="Suma"/>
    <n v="2851"/>
    <s v="2851-Tunjuelito conectada con las TIC´s"/>
    <n v="0"/>
    <n v="0"/>
    <e v="#DIV/0!"/>
    <m/>
    <m/>
    <m/>
  </r>
  <r>
    <x v="5"/>
    <x v="5"/>
    <n v="28512"/>
    <s v="GESTIÓN PÚBLICA"/>
    <x v="75"/>
    <s v="Procesos de formacion y desarrollo de competencias digitales realizados en zonas rurales y/o apartadas y urbanas"/>
    <s v="Ciudad inteligente​"/>
    <s v="Conectividad y redes de comunicación."/>
    <s v="Presupuestos Participativos"/>
    <m/>
    <s v="5 - Bogotá confía en su gobierno"/>
    <s v="35 - Bogotá ciudad Inteligente"/>
    <s v="Operativizar 3 Centro(s) de Acceso Comunitario en zonas rurales y/o apartadas y/o urbanas, con énfasis en procesos de formación y desarrollo de competencias digitales."/>
    <s v="FORTALECIMIENTO DE CAPACIDADES"/>
    <n v="3"/>
    <n v="339.94"/>
    <n v="6.899984127235431E-3"/>
    <s v="Suma"/>
    <n v="2851"/>
    <s v="2851-Tunjuelito conectada con las TIC´s"/>
    <n v="0"/>
    <n v="0"/>
    <e v="#DIV/0!"/>
    <m/>
    <m/>
    <m/>
  </r>
  <r>
    <x v="5"/>
    <x v="5"/>
    <n v="29121"/>
    <s v="GOBIERNO"/>
    <x v="85"/>
    <s v="Acciones desarrolladas, orientadas a la ciudadanía en el marco de la estrategía Bogotaneidad"/>
    <s v="Gobierno confiable"/>
    <s v="Bogotaneidad"/>
    <s v="Gestión Pública Local"/>
    <m/>
    <s v="5 - Bogotá confía en su gobierno"/>
    <s v="39 - Camino hacia una democracia deliberativa con un gobierno cercano a la gente y con participación ciudadana"/>
    <s v="Desarrollar 4 Acción(es) orientadas a la ciudadanía en el marco de la estrategia Bogotaneidad"/>
    <s v="ESTRATEGIA BOGOTANEIDAD"/>
    <n v="4"/>
    <n v="140.34"/>
    <n v="2.8485726081550287E-3"/>
    <s v="Suma"/>
    <n v="2912"/>
    <s v="2912-Conciencia ciudadana como un acto de amor por Bogotá y Tunjuelito"/>
    <n v="0"/>
    <n v="0"/>
    <e v="#DIV/0!"/>
    <m/>
    <m/>
    <m/>
  </r>
  <r>
    <x v="5"/>
    <x v="5"/>
    <n v="29122"/>
    <s v="GOBIERNO"/>
    <x v="86"/>
    <s v="Unidades de innovación publica  y social fortalecidas"/>
    <s v="Gobierno confiable"/>
    <s v="Bogotaneidad"/>
    <s v="Gestión Pública Local"/>
    <m/>
    <s v="5 - Bogotá confía en su gobierno"/>
    <s v="39 - Camino hacia una democracia deliberativa con un gobierno cercano a la gente y con participación ciudadana"/>
    <s v="Fortalecer 1 Unidad(es) de innovación pública y social a nivel local."/>
    <s v="INNOVACIÓN PÚBLICA"/>
    <n v="1"/>
    <n v="200"/>
    <n v="4.0595305802408844E-3"/>
    <s v="Suma"/>
    <n v="2912"/>
    <s v="2912-Conciencia ciudadana como un acto de amor por Bogotá y Tunjuelito"/>
    <n v="0"/>
    <n v="0"/>
    <e v="#DIV/0!"/>
    <m/>
    <m/>
    <m/>
  </r>
  <r>
    <x v="5"/>
    <x v="5"/>
    <n v="29181"/>
    <s v="GOBIERNO"/>
    <x v="82"/>
    <s v="Iniciativa de inversión local concertada e implementada con las comunidades negras, afrocolombianas y palenqueras"/>
    <s v="Línea diferencial étnica"/>
    <s v="Iniciativas diferenciales étnicas para comunidades Negras, Afrocolombianas, Raizales, Palenqueras, y los Pueblos Indígenas, Rrom o Gitano"/>
    <s v="Gestión Pública Local"/>
    <m/>
    <s v="5 - Bogotá confía en su gobierno"/>
    <s v="39 - Camino hacia una democracia deliberativa con un gobierno cercano a la gente y con participación ciudadana"/>
    <s v="Concertar e implementar 4 Iniciativa(s) de inversión local con las comunidades negras, afrocolombianas y palenqueras (aplica en todas las localidades con autoridades NAP)"/>
    <s v="INICIATIVAS COMUNIDADES NEGRAS, AFROCOLOMBIANAS, PALENQUERAS"/>
    <n v="4"/>
    <n v="110"/>
    <n v="2.2327418191324866E-3"/>
    <s v="Suma"/>
    <n v="2918"/>
    <s v="2918-Tunjuelito por un pacto con sus raíces"/>
    <n v="0"/>
    <n v="0"/>
    <e v="#DIV/0!"/>
    <m/>
    <m/>
    <m/>
  </r>
  <r>
    <x v="5"/>
    <x v="5"/>
    <n v="29182"/>
    <s v="GOBIERNO"/>
    <x v="84"/>
    <s v="Iniciativa de inversión local concertada e implementada con los pueblos indígenas"/>
    <s v="Línea diferencial étnica"/>
    <s v="Iniciativas diferenciales étnicas para comunidades Negras, Afrocolombianas, Raizales, Palenqueras, y los Pueblos Indígenas, Rrom o Gitano"/>
    <s v="Gestión Pública Local"/>
    <m/>
    <s v="5 - Bogotá confía en su gobierno"/>
    <s v="39 - Camino hacia una democracia deliberativa con un gobierno cercano a la gente y con participación ciudadana"/>
    <s v="Concertar e implementar 4 Iniciativa(s) de inversión local con los pueblos indígenas (aplica en todas las localidades con autoridades indígenas)"/>
    <s v="INICIATIVAS PUEBLO INDÍGENA"/>
    <n v="4"/>
    <n v="105"/>
    <n v="2.1312535546264642E-3"/>
    <s v="Suma"/>
    <n v="2918"/>
    <s v="2918-Tunjuelito por un pacto con sus raíces"/>
    <n v="0"/>
    <n v="0"/>
    <e v="#DIV/0!"/>
    <m/>
    <m/>
    <m/>
  </r>
  <r>
    <x v="5"/>
    <x v="5"/>
    <n v="29281"/>
    <s v="GOBIERNO"/>
    <x v="76"/>
    <s v="Personas capacitadas a través de procesos de formación para la participación de manera virtual y presencial."/>
    <s v="Democracia deliberativa y participación"/>
    <s v="Procesos de formación en capacidades democráticas para la participación ciudadana incidente"/>
    <s v="Presupuestos Participativos"/>
    <m/>
    <s v="5 - Bogotá confía en su gobierno"/>
    <s v="39 - Camino hacia una democracia deliberativa con un gobierno cercano a la gente y con participación ciudadana"/>
    <s v="Capacitar 2000 Persona(s) a través de procesos de formación para la participación de manera virtual y presencial."/>
    <s v="CAPACITACIÓN"/>
    <n v="2000"/>
    <n v="615.83000000000004"/>
    <n v="1.249990358614872E-2"/>
    <s v="Suma"/>
    <n v="2928"/>
    <s v="2928-Participacion ciudadana como motor de desarrollo de Tunjuelito"/>
    <n v="0"/>
    <n v="0"/>
    <e v="#DIV/0!"/>
    <m/>
    <m/>
    <m/>
  </r>
  <r>
    <x v="5"/>
    <x v="5"/>
    <n v="29282"/>
    <s v="GOBIERNO"/>
    <x v="78"/>
    <s v="Organizaciones comunales fortalecidas."/>
    <s v="Democracia deliberativa y participación"/>
    <s v="Fortalecimiento a organizaciones comunales"/>
    <s v="Gestión Pública Local"/>
    <m/>
    <s v="5 - Bogotá confía en su gobierno"/>
    <s v="39 - Camino hacia una democracia deliberativa con un gobierno cercano a la gente y con participación ciudadana"/>
    <s v="Fortalecer 20 Organización(es) comunales."/>
    <s v="FORTALECIMIENTO COMUNAL"/>
    <n v="20"/>
    <n v="100"/>
    <n v="2.0297652901204422E-3"/>
    <s v="Suma"/>
    <n v="2928"/>
    <s v="2928-Participacion ciudadana como motor de desarrollo de Tunjuelito"/>
    <n v="0"/>
    <n v="0"/>
    <e v="#DIV/0!"/>
    <m/>
    <m/>
    <m/>
  </r>
  <r>
    <x v="5"/>
    <x v="5"/>
    <n v="29283"/>
    <s v="GOBIERNO"/>
    <x v="79"/>
    <s v="Organizaciones sociales e Instancias de participación ciudadana fortalecidas."/>
    <s v="Democracia deliberativa y participación"/>
    <s v="Fortalecimiento a organizaciones sociales y comunitarias y a instancias de participación."/>
    <s v="Presupuestos Participativos"/>
    <m/>
    <s v="5 - Bogotá confía en su gobierno"/>
    <s v="39 - Camino hacia una democracia deliberativa con un gobierno cercano a la gente y con participación ciudadana"/>
    <s v="Fortalecer 200 Organización(es) sociales e Instancias de participación ciudadana."/>
    <s v="FORTALECIMIENTO DE ORGANIZACIONES"/>
    <n v="200"/>
    <n v="615.83000000000004"/>
    <n v="1.249990358614872E-2"/>
    <s v="Suma"/>
    <n v="2928"/>
    <s v="2928-Participacion ciudadana como motor de desarrollo de Tunjuelito"/>
    <n v="0"/>
    <n v="0"/>
    <e v="#DIV/0!"/>
    <m/>
    <m/>
    <m/>
  </r>
  <r>
    <x v="6"/>
    <x v="6"/>
    <n v="28651"/>
    <s v="SEGURIDAD, CONVIVENCIA Y JUSTICIA"/>
    <x v="0"/>
    <s v="Acciones formativas diferenciales para la promoción de la convivencia ciudadana implementadas"/>
    <s v="Cultura ciudadana para la convivencia pacífica"/>
    <s v="Promoción de la convivencia ciudadana"/>
    <s v="Presupuestos Participativos"/>
    <m/>
    <s v="1 - Bogotá avanza en su seguridad"/>
    <s v="1 - Diálogo social y cultura ciudadana para la convivencia pacifica y la recuperación de la confianza"/>
    <s v="Implementar 8 Acción(es) formativas diferenciales para la promoción de la convivencia ciudadana"/>
    <s v="FORMACIÓN"/>
    <n v="8"/>
    <n v="366.82637299999999"/>
    <n v="2.545435709196713E-3"/>
    <s v="Suma"/>
    <n v="2865"/>
    <s v="2865-Bosa una comunidad cohesionada que construye seguridad ciudadana"/>
    <n v="0"/>
    <n v="0"/>
    <e v="#DIV/0!"/>
    <m/>
    <m/>
    <m/>
  </r>
  <r>
    <x v="6"/>
    <x v="6"/>
    <n v="28652"/>
    <s v="SEGURIDAD, CONVIVENCIA Y JUSTICIA"/>
    <x v="1"/>
    <s v="Organizaciones comunitarias fortalecidas a través de capacidades para promover acciones de corresponsabilidad en la gestión de la seguridad y la convivencia"/>
    <s v="Cultura ciudadana para la convivencia pacífica"/>
    <s v="Promoción de la convivencia ciudadana"/>
    <s v="Presupuestos Participativos"/>
    <m/>
    <s v="1 - Bogotá avanza en su seguridad"/>
    <s v="1 - Diálogo social y cultura ciudadana para la convivencia pacifica y la recuperación de la confianza"/>
    <s v="Fortalecer 200 Organización(es) comunitarias a través de capacidades para promover acciones de corresponsabilidad en la gestión de la seguridad y la convivencia"/>
    <s v="FORTALECIMIENTO DE CAPACIDADES"/>
    <n v="200"/>
    <n v="1240.6738069999999"/>
    <n v="8.6091285803020241E-3"/>
    <s v="Suma"/>
    <n v="2865"/>
    <s v="2865-Bosa una comunidad cohesionada que construye seguridad ciudadana"/>
    <n v="0"/>
    <n v="0"/>
    <e v="#DIV/0!"/>
    <m/>
    <m/>
    <m/>
  </r>
  <r>
    <x v="6"/>
    <x v="6"/>
    <n v="28654"/>
    <s v="SEGURIDAD, CONVIVENCIA Y JUSTICIA"/>
    <x v="2"/>
    <s v="Iniciativas de convivencia con participación ciudadana implementadas"/>
    <s v="Cultura ciudadana para la convivencia pacífica"/>
    <s v="Promoción de la convivencia ciudadana"/>
    <s v="Presupuestos Participativos"/>
    <m/>
    <s v="1 - Bogotá avanza en su seguridad"/>
    <s v="1 - Diálogo social y cultura ciudadana para la convivencia pacifica y la recuperación de la confianza"/>
    <s v="Implementar 8 Iniciativa(s) de convivencia con participación de la ciudadanía"/>
    <s v="INICIATIVAS"/>
    <n v="8"/>
    <n v="366.82637299999999"/>
    <n v="2.545435709196713E-3"/>
    <s v="Suma"/>
    <n v="2865"/>
    <s v="2865-Bosa una comunidad cohesionada que construye seguridad ciudadana"/>
    <n v="0"/>
    <n v="0"/>
    <e v="#DIV/0!"/>
    <m/>
    <m/>
    <m/>
  </r>
  <r>
    <x v="6"/>
    <x v="6"/>
    <n v="28311"/>
    <s v="MUJERES"/>
    <x v="3"/>
    <s v="Número de Personas vinculadas en acciones para la prevención del feminicidio y la violencia contra la mujer"/>
    <s v="Cero tolerancia a las violencias"/>
    <s v="Prevención del feminicidio y las violencias contra las mujeres"/>
    <s v="Presupuestos Participativos"/>
    <m/>
    <s v="1 - Bogotá avanza en su seguridad"/>
    <s v="2 - Cero tolerancia a las violencias contra las mujeres y basadas en género"/>
    <s v="Vincular 10000 Persona(s) en acciones para la prevención del feminicidio y la violencia contra la mujer."/>
    <s v="PREVENCIÓN"/>
    <n v="10000"/>
    <n v="1676.082551"/>
    <n v="1.1630462504605473E-2"/>
    <s v="Suma"/>
    <n v="2831"/>
    <s v="2831-Bosa emancipadora un territorio garante de los derechos de las mujeres"/>
    <n v="0"/>
    <n v="0"/>
    <e v="#DIV/0!"/>
    <m/>
    <m/>
    <m/>
  </r>
  <r>
    <x v="6"/>
    <x v="6"/>
    <n v="28561"/>
    <s v="SEGURIDAD, CONVIVENCIA Y JUSTICIA"/>
    <x v="4"/>
    <s v="Dotaciones suministradas a organismos de seguridad"/>
    <s v="Mejores capacidades al servicio de la seguridad"/>
    <s v="Dotación, mantenimiento de equipamientos que permitan el fortalecimiento de la seguridad y justicia."/>
    <s v="Gestión Pública Local"/>
    <s v="Cultura ciudadana y mejores capacidades al servicio de la seguridad (2%)"/>
    <s v="1 - Bogotá avanza en su seguridad"/>
    <s v="3 - Desmantelamiento de estructuras criminales y delincuenciales con mejores capacidades y activos tecnológicos"/>
    <s v="Suministrar 8 Dotación(es) a organismos de seguridad."/>
    <s v="DOTACIÓN"/>
    <n v="8"/>
    <n v="1008.779991"/>
    <n v="7.0000000022205034E-3"/>
    <s v="Suma"/>
    <n v="2856"/>
    <s v="2856-Eficiencia logística y tecnológica para que Bosa camine segura"/>
    <n v="0"/>
    <n v="0"/>
    <e v="#DIV/0!"/>
    <m/>
    <m/>
    <m/>
  </r>
  <r>
    <x v="6"/>
    <x v="6"/>
    <n v="28562"/>
    <s v="SEGURIDAD, CONVIVENCIA Y JUSTICIA"/>
    <x v="5"/>
    <s v="Equipamientos de seguridad y acceso a la justicia intervenidos con acciones de fortalecimiento, operación, adecuación y/o dotación"/>
    <s v="Mejores capacidades al servicio de la seguridad"/>
    <s v="Dotación, mantenimiento de equipamientos que permitan el fortalecimiento de la seguridad y justicia."/>
    <s v="Gestión Pública Local"/>
    <s v="Cultura ciudadana y mejores capacidades al servicio de la seguridad (2%)"/>
    <s v="1 - Bogotá avanza en su seguridad"/>
    <s v="3 - Desmantelamiento de estructuras criminales y delincuenciales con mejores capacidades y activos tecnológicos"/>
    <s v="Intervenir 2 Equipamiento(s) de seguridad y acceso a la justicia con acciones de fortalecimiento, operación, adecuación y/o dotación"/>
    <s v="INTERVENCIÓN"/>
    <n v="2"/>
    <n v="172.41347099999999"/>
    <n v="1.1963900039159724E-3"/>
    <s v="Suma"/>
    <n v="2856"/>
    <s v="2856-Eficiencia logística y tecnológica para que Bosa camine segura"/>
    <n v="0"/>
    <n v="0"/>
    <e v="#DIV/0!"/>
    <m/>
    <m/>
    <m/>
  </r>
  <r>
    <x v="6"/>
    <x v="6"/>
    <n v="28781"/>
    <s v="SEGURIDAD, CONVIVENCIA Y JUSTICIA"/>
    <x v="10"/>
    <s v="Acciones pedagógicas para la gestión de conflictividades y prevención de violencias implementadas"/>
    <s v="Cultura ciudadana para la convivencia pacífica"/>
    <s v="Acceso a la Justicia"/>
    <s v="Presupuestos Participativos"/>
    <m/>
    <s v="1 - Bogotá avanza en su seguridad"/>
    <s v="4 - Servicios centrados en la justicia"/>
    <s v="Implementar 8 Acción(es) pedagógicas para la gestión de conflictividades y prevención de violencias"/>
    <s v="ACCIONES PEDAGÓGICAS"/>
    <n v="8"/>
    <n v="115.289142"/>
    <n v="8.0000000144332748E-4"/>
    <s v="Suma"/>
    <n v="2878"/>
    <s v="2878-Bosa Restaurativa una ciudadanía que construye convivencia a partir de la confianza y el enfoque restaurativo."/>
    <n v="0"/>
    <n v="0"/>
    <e v="#DIV/0!"/>
    <m/>
    <m/>
    <m/>
  </r>
  <r>
    <x v="6"/>
    <x v="6"/>
    <n v="28782"/>
    <s v="SEGURIDAD, CONVIVENCIA Y JUSTICIA"/>
    <x v="9"/>
    <s v="Proyectos comunitarios implementados en la localidad, para la apropiación del Código Nacional de Seguridad y Convivencia Ciudadana"/>
    <s v="Cultura ciudadana para la convivencia pacífica"/>
    <s v="Acceso a la Justicia"/>
    <s v="Presupuestos Participativos"/>
    <m/>
    <s v="1 - Bogotá avanza en su seguridad"/>
    <s v="4 - Servicios centrados en la justicia"/>
    <s v="Implementar 4 Proyecto(s) proyectos comunitarios en la localidad, para la apropiación del Código Nacional de Seguridad y Convivencia Ciudadana"/>
    <s v="CÓDIGO NACIONAL DE SEGURIDAD Y CONVIVENCIA"/>
    <n v="4"/>
    <n v="115.289142"/>
    <n v="8.0000000144332748E-4"/>
    <s v="Suma"/>
    <n v="2878"/>
    <s v="2878-Bosa Restaurativa una ciudadanía que construye convivencia a partir de la confianza y el enfoque restaurativo."/>
    <n v="0"/>
    <n v="0"/>
    <e v="#DIV/0!"/>
    <m/>
    <m/>
    <m/>
  </r>
  <r>
    <x v="6"/>
    <x v="6"/>
    <n v="28783"/>
    <s v="SEGURIDAD, CONVIVENCIA Y JUSTICIA"/>
    <x v="6"/>
    <s v="Programas de abordaje de conflictividad escolar para la convivencia con enfoque restaurativo fortalecidos"/>
    <s v="Cultura ciudadana para la convivencia pacífica"/>
    <s v="Acceso a la Justicia"/>
    <s v="Presupuestos Participativos"/>
    <m/>
    <s v="1 - Bogotá avanza en su seguridad"/>
    <s v="4 - Servicios centrados en la justicia"/>
    <s v="Fortalecer 4 Programa(s) programas de abordaje de conflictividad escolar para la convivencia con enfoque restaurativo"/>
    <s v="CONFLICTIVIDAD ESCOLAR"/>
    <n v="4"/>
    <n v="216.16714099999999"/>
    <n v="1.5000000009714701E-3"/>
    <s v="Suma"/>
    <n v="2878"/>
    <s v="2878-Bosa Restaurativa una ciudadanía que construye convivencia a partir de la confianza y el enfoque restaurativo."/>
    <n v="0"/>
    <n v="0"/>
    <e v="#DIV/0!"/>
    <m/>
    <m/>
    <m/>
  </r>
  <r>
    <x v="6"/>
    <x v="6"/>
    <n v="28784"/>
    <s v="SEGURIDAD, CONVIVENCIA Y JUSTICIA"/>
    <x v="7"/>
    <s v="Actores comunitarios fortalecidos con herramientas y capacidades para la implementación de un enfoque restaurativo para la justicia y la convivencia"/>
    <s v="Cultura ciudadana para la convivencia pacífica"/>
    <s v="Acceso a la Justicia"/>
    <s v="Presupuestos Participativos"/>
    <m/>
    <s v="1 - Bogotá avanza en su seguridad"/>
    <s v="4 - Servicios centrados en la justicia"/>
    <s v="Fortalecer 15000 Actor(es) comunitarios con herramientas y capacidades para la implementación de un enfoque restaurativo para la justicia y la convivencia."/>
    <s v="FORTALECIMIENTO DE CAPACIDADES"/>
    <n v="15000"/>
    <n v="345.86742500000003"/>
    <n v="2.3999999973909076E-3"/>
    <s v="Suma"/>
    <n v="2878"/>
    <s v="2878-Bosa Restaurativa una ciudadanía que construye convivencia a partir de la confianza y el enfoque restaurativo."/>
    <n v="0"/>
    <n v="0"/>
    <e v="#DIV/0!"/>
    <m/>
    <m/>
    <m/>
  </r>
  <r>
    <x v="6"/>
    <x v="6"/>
    <n v="28785"/>
    <s v="SEGURIDAD, CONVIVENCIA Y JUSTICIA"/>
    <x v="8"/>
    <s v="Ciudadanos beneficiados con habilidades y capacidades para gestionar la convivencia constructivamente"/>
    <s v="Cultura ciudadana para la convivencia pacífica"/>
    <s v="Acceso a la Justicia"/>
    <s v="Presupuestos Participativos"/>
    <m/>
    <s v="1 - Bogotá avanza en su seguridad"/>
    <s v="4 - Servicios centrados en la justicia"/>
    <s v="Beneficiar 20000 Ciudadanas y ciudadanos con habilidades y capacidades para gestionar la convivencia constructivamente"/>
    <s v="GESTIÓN DE LA CONVIVENCIA"/>
    <n v="20000"/>
    <n v="389.10085400000003"/>
    <n v="2.7000000031364617E-3"/>
    <s v="Suma"/>
    <n v="2878"/>
    <s v="2878-Bosa Restaurativa una ciudadanía que construye convivencia a partir de la confianza y el enfoque restaurativo."/>
    <n v="0"/>
    <n v="0"/>
    <e v="#DIV/0!"/>
    <m/>
    <m/>
    <m/>
  </r>
  <r>
    <x v="6"/>
    <x v="6"/>
    <n v="28786"/>
    <s v="SEGURIDAD, CONVIVENCIA Y JUSTICIA"/>
    <x v="87"/>
    <s v="Proyectos de justicia local para la resolución efectiva de conflictividades de manera integral en el sistema de justicia implementados"/>
    <s v="Cultura ciudadana para la convivencia pacífica"/>
    <s v="Acceso a la Justicia"/>
    <s v="Presupuestos Participativos"/>
    <m/>
    <s v="1 - Bogotá avanza en su seguridad"/>
    <s v="4 - Servicios centrados en la justicia"/>
    <s v="Implementar 4 Proyecto(s) de justicia local para la resolución efectiva de conflictividades de manera integral en el sistema de justicia"/>
    <s v="RESOLUCIÓN DE CONFLICTIVIDADES"/>
    <n v="4"/>
    <n v="144.11142699999999"/>
    <n v="9.999999983346219E-4"/>
    <s v="Suma"/>
    <n v="2878"/>
    <s v="2878-Bosa Restaurativa una ciudadanía que construye convivencia a partir de la confianza y el enfoque restaurativo."/>
    <n v="0"/>
    <n v="0"/>
    <e v="#DIV/0!"/>
    <m/>
    <m/>
    <m/>
  </r>
  <r>
    <x v="6"/>
    <x v="6"/>
    <n v="28787"/>
    <s v="SEGURIDAD, CONVIVENCIA Y JUSTICIA"/>
    <x v="11"/>
    <s v="Programas comunitarios con enfoque restaurativo para el cuidado del espacio público y del medio ambiente ejecutados"/>
    <s v="Cultura ciudadana para la convivencia pacífica"/>
    <s v="Acceso a la Justicia"/>
    <s v="Presupuestos Participativos"/>
    <m/>
    <s v="1 - Bogotá avanza en su seguridad"/>
    <s v="4 - Servicios centrados en la justicia"/>
    <s v="Ejecutar 4 Programa(s) comunitarios con enfoque restaurativo para el cuidado del espacio público y del medio ambiente"/>
    <s v="ACCIONES DE CUIDADO"/>
    <n v="4"/>
    <n v="144.11142699999999"/>
    <n v="9.999999983346219E-4"/>
    <s v="Suma"/>
    <n v="2878"/>
    <s v="2878-Bosa Restaurativa una ciudadanía que construye convivencia a partir de la confianza y el enfoque restaurativo."/>
    <n v="0"/>
    <n v="0"/>
    <e v="#DIV/0!"/>
    <m/>
    <m/>
    <m/>
  </r>
  <r>
    <x v="6"/>
    <x v="6"/>
    <n v="28361"/>
    <s v="MOVILIDAD"/>
    <x v="13"/>
    <s v="Metros cuadrados construidos y/o conservados de elementos del sistema de espacio público peatonal."/>
    <s v="Infraestructura segura e incluyente"/>
    <s v="Construcción y/o conservación de elementos del sistema de espacio público"/>
    <s v="Presupuestos Participativos"/>
    <s v="Infraestructura segura e incluyente (14%)"/>
    <s v="1 - Bogotá avanza en su seguridad"/>
    <s v="5 - Espacio público seguro e inclusivo"/>
    <s v="Intervenir 4000 Metro(s) cuadrado(s) de elementos del sistema de espacio público peatonal con acciones de construcción y/o conservación. "/>
    <s v="INTERVENCIÓN"/>
    <n v="4000"/>
    <n v="2233.7271219999998"/>
    <n v="1.54999999984734E-2"/>
    <s v="Suma"/>
    <n v="2836"/>
    <s v="2836-Espacio público seguro e inclusivo"/>
    <n v="0"/>
    <n v="0"/>
    <e v="#DIV/0!"/>
    <m/>
    <m/>
    <m/>
  </r>
  <r>
    <x v="6"/>
    <x v="6"/>
    <n v="28551"/>
    <s v="SEGURIDAD, CONVIVENCIA Y JUSTICIA"/>
    <x v="12"/>
    <s v="Estrategias de seguridad y convivencia implementadas a través de gestores locales, que permitan el uso y disfrute del espacio público"/>
    <s v="Cultura ciudadana para la convivencia pacífica"/>
    <s v="Cultura ciudadana en torno a la seguridad"/>
    <s v="Gestión Pública Local"/>
    <s v="Cultura ciudadana y mejores capacidades al servicio de la seguridad (2%)"/>
    <s v="1 - Bogotá avanza en su seguridad"/>
    <s v="5 - Espacio público seguro e inclusivo"/>
    <s v="Implementar 4 Estrategia(s) de seguridad y convivencia mediante acciones de gestores locales que permitan usar y disfrutar del espacio público. "/>
    <s v="ESTRATEGIAS DE SEGURIDAD Y CONVIVENCIA"/>
    <n v="4"/>
    <n v="1701.035083"/>
    <n v="1.1803609995251338E-2"/>
    <s v="Suma"/>
    <n v="2855"/>
    <s v="2855-Gestión Policiva con capacidad resolutiva"/>
    <n v="0"/>
    <n v="0"/>
    <e v="#DIV/0!"/>
    <m/>
    <m/>
    <m/>
  </r>
  <r>
    <x v="6"/>
    <x v="6"/>
    <n v="28641"/>
    <s v="GOBIERNO"/>
    <x v="88"/>
    <s v="Acuerdos realizados para la organización, la recuperación, el cuidado, el embellecimiento, la sostenibilidad, el mejoramiento y el aprovechamiento económico del espacio público."/>
    <s v="Cultura ciudadana para la convivencia pacífica"/>
    <s v="Acuerdos para el uso y aprovechamiento del espacio público"/>
    <s v="Presupuestos Participativos"/>
    <m/>
    <s v="1 - Bogotá avanza en su seguridad"/>
    <s v="5 - Espacio público seguro e inclusivo"/>
    <s v="Realizar 10 Acuerdo(s) para la organización, la recuperación, el cuidado, el embellecimiento, la sostenibilidad, el mejoramiento y el aprovechamiento económico del espacio público."/>
    <s v="ACUERDOS "/>
    <n v="10"/>
    <n v="1772.570555"/>
    <n v="1.2299999999639167E-2"/>
    <s v="Suma"/>
    <n v="2864"/>
    <s v="2864-Espacio publico recuperado y organizado para que Bosa camine segura"/>
    <n v="0"/>
    <n v="0"/>
    <e v="#DIV/0!"/>
    <m/>
    <m/>
    <m/>
  </r>
  <r>
    <x v="6"/>
    <x v="6"/>
    <n v="28391"/>
    <s v="SALUD"/>
    <x v="14"/>
    <s v="Número de personas con discapacidad beneficiadas con Dispostivos de Asistencia Personal - Ayudas Técnicas (no incluidas en los Planes de Beneficios)"/>
    <s v="Ciudad saludable y con bien-estar"/>
    <s v="Otorgamiento de Dispositivos de asistencia Personal - DAP - a personas con discapacidad "/>
    <s v="Gestión Pública Local"/>
    <s v="Ciudad saludable y con bien-estar (3%)"/>
    <s v="2 - Bogotá confía en su bien-estar"/>
    <s v="10 - Salud Pública Integrada e Integral"/>
    <s v="Beneficiar 3000 Persona(s) con discapacidad a través de Dispositivos de Asistencia Personal - Ayudas Técnicas (no incluidas en los Planes de Beneficios)."/>
    <s v="DISPOSITIVOS DE ASISTENCIA PERSONAL"/>
    <n v="3000"/>
    <n v="2531.128847"/>
    <n v="1.7563692869301151E-2"/>
    <s v="Suma"/>
    <n v="2839"/>
    <s v="2839-Bosa empatica y garante de una ciudadanía saludable"/>
    <n v="0"/>
    <n v="0"/>
    <e v="#DIV/0!"/>
    <m/>
    <m/>
    <m/>
  </r>
  <r>
    <x v="6"/>
    <x v="6"/>
    <n v="28392"/>
    <s v="SALUD"/>
    <x v="19"/>
    <s v="Número de personas beneficiadas con acciones para la promoción y atención de la salud mental"/>
    <s v="Ciudad saludable y con bien-estar"/>
    <s v="Acciones para la promoción y atención de la salud mental"/>
    <s v="Presupuestos Participativos"/>
    <m/>
    <s v="2 - Bogotá confía en su bien-estar"/>
    <s v="10 - Salud Pública Integrada e Integral"/>
    <s v="Beneficiar 2000 Persona(s) con acciones para la promoción y atención de la salud mental."/>
    <s v="SALUD MENTAL"/>
    <n v="2000"/>
    <n v="2054.0268380000002"/>
    <n v="1.425304625273934E-2"/>
    <s v="Suma"/>
    <n v="2839"/>
    <s v="2839-Bosa empatica y garante de una ciudadanía saludable"/>
    <n v="0"/>
    <n v="0"/>
    <e v="#DIV/0!"/>
    <m/>
    <m/>
    <m/>
  </r>
  <r>
    <x v="6"/>
    <x v="6"/>
    <n v="28393"/>
    <s v="SALUD"/>
    <x v="16"/>
    <s v="Número de personas vinculadas a las acciones y estrategias para promover la salud sexual y reproductiva consciente en los diferentes ciclos de vida"/>
    <s v="Ciudad saludable y con bien-estar"/>
    <s v="Salud sexual y reproductiva consciente en adolescentes y jóvenes"/>
    <s v="Gestión Pública Local"/>
    <s v="Ciudad saludable y con bien-estar (3%)"/>
    <s v="2 - Bogotá confía en su bien-estar"/>
    <s v="10 - Salud Pública Integrada e Integral"/>
    <s v="Vincular 1500 Persona(s) a las acciones y estrategias para promover la salud sexual y reproductiva consciente en los diferentes ciclos de vida."/>
    <s v="SALUD SEXUAL Y REPRODUCTIVA"/>
    <n v="1500"/>
    <n v="597.40465700000004"/>
    <n v="4.1454357120833682E-3"/>
    <s v="Suma"/>
    <n v="2839"/>
    <s v="2839-Bosa empatica y garante de una ciudadanía saludable"/>
    <n v="0"/>
    <n v="0"/>
    <e v="#DIV/0!"/>
    <m/>
    <m/>
    <m/>
  </r>
  <r>
    <x v="6"/>
    <x v="6"/>
    <n v="28394"/>
    <s v="SALUD"/>
    <x v="15"/>
    <s v="Número de personas con discapacidad, cuidadadores y cuidadoras, vinculados en actividades complementarias en salud"/>
    <s v="Ciudad saludable y con bien-estar"/>
    <s v="Acciones complementarias para personas con discapacidad y sus cuidadores"/>
    <s v="Gestión Pública Local"/>
    <s v="Ciudad saludable y con bien-estar (3%)"/>
    <s v="2 - Bogotá confía en su bien-estar"/>
    <s v="10 - Salud Pública Integrada e Integral"/>
    <s v="Vincular 2000 Persona(s) con discapacidad, cuidadores y cuidadoras, en actividades complementarias en salud."/>
    <s v="ACCIONES COMPLEMENTARIAS "/>
    <n v="2000"/>
    <n v="720.55713600000001"/>
    <n v="4.999999998612184E-3"/>
    <s v="Suma"/>
    <n v="2839"/>
    <s v="2839-Bosa empatica y garante de una ciudadanía saludable"/>
    <n v="0"/>
    <n v="0"/>
    <e v="#DIV/0!"/>
    <m/>
    <m/>
    <m/>
  </r>
  <r>
    <x v="6"/>
    <x v="6"/>
    <n v="28395"/>
    <s v="SALUD"/>
    <x v="18"/>
    <s v="Números de personas vinculadas a las acciones desarrolladas desde los dispositivos de base comunitaria en respuesta al consumo de SPA"/>
    <s v="Ciudad saludable y con bien-estar"/>
    <s v="Acciones para la disminución de los factores de riesgo frente al consumo de sustancias psicoactivas."/>
    <s v="Gestión Pública Local"/>
    <s v="Ciudad saludable y con bien-estar (3%)"/>
    <s v="2 - Bogotá confía en su bien-estar"/>
    <s v="10 - Salud Pública Integrada e Integral"/>
    <s v="Vincular 3500 Persona(s) a las acciones desarrolladas desde los dispositivos de base comunitaria en respuesta al consumo de SPA."/>
    <s v="DISMINUCIÓN FACTORES DE RIESGO SPA"/>
    <n v="3500"/>
    <n v="474.25217800000001"/>
    <n v="3.2908714255545524E-3"/>
    <s v="Suma"/>
    <n v="2839"/>
    <s v="2839-Bosa empatica y garante de una ciudadanía saludable"/>
    <n v="0"/>
    <n v="0"/>
    <e v="#DIV/0!"/>
    <m/>
    <m/>
    <m/>
  </r>
  <r>
    <x v="6"/>
    <x v="6"/>
    <n v="28301"/>
    <s v="INTEGRACIÓN SOCIAL"/>
    <x v="22"/>
    <s v="Número de Personas que participan en procesos para la prevención de violencias en el contexto familiar y/o violencia sexual.          "/>
    <s v="Cuidado de la vida"/>
    <s v="Prevención y atención de violencia intrafamiliar y sexual para poblaciones en situaciones de riesgo y vulnerabilidad de derechos"/>
    <s v="Presupuestos Participativos"/>
    <m/>
    <s v="2 - Bogotá confía en su bien-estar"/>
    <s v="12 - Bogotá cuida a su gente"/>
    <s v="Vincular 40000 Persona(s) en procesos para la prevención de violencias en el contexto familiar y/o violencia sexual."/>
    <s v="PREVENCIÓN"/>
    <n v="40000"/>
    <n v="1397.880844"/>
    <n v="9.6999999984178891E-3"/>
    <s v="Suma"/>
    <n v="2830"/>
    <s v="2830-Bosa protectora y garante de derechos de las mujeres y sus familias"/>
    <n v="0"/>
    <n v="0"/>
    <e v="#DIV/0!"/>
    <m/>
    <m/>
    <m/>
  </r>
  <r>
    <x v="6"/>
    <x v="6"/>
    <n v="28302"/>
    <s v="MUJERES"/>
    <x v="20"/>
    <s v="Mujeres cuidadoras vinculadas a estrategias de cuidado"/>
    <s v="Cuidado de la vida"/>
    <s v="Estrategias de cuidado a personas cuidadoras"/>
    <s v="Presupuestos Participativos"/>
    <m/>
    <s v="2 - Bogotá confía en su bien-estar"/>
    <s v="12 - Bogotá cuida a su gente"/>
    <s v="Vincular 6000 Mujer(es) cuidadora(s) a estrategias de cuidado."/>
    <s v="ESTRATEGIAS DE CUIDADO"/>
    <n v="6000"/>
    <n v="1887.8596970000001"/>
    <n v="1.3100000001082494E-2"/>
    <s v="Suma"/>
    <n v="2830"/>
    <s v="2830-Bosa protectora y garante de derechos de las mujeres y sus familias"/>
    <n v="0"/>
    <n v="0"/>
    <e v="#DIV/0!"/>
    <m/>
    <m/>
    <m/>
  </r>
  <r>
    <x v="6"/>
    <x v="6"/>
    <n v="28304"/>
    <s v="MUJERES"/>
    <x v="21"/>
    <s v="Mujeres vinculadas para el ejercicio de derechos y el fortalecimiento de su autonomía económica"/>
    <s v="Cuidado de la vida"/>
    <s v="Fortalecimiento de capacidades para el ejercicio de derechos y para la autonomía económica de las mujeres."/>
    <s v="Presupuestos Participativos"/>
    <m/>
    <s v="2 - Bogotá confía en su bien-estar"/>
    <s v="12 - Bogotá cuida a su gente"/>
    <s v="Vincular 7000 Mujer(es) para el ejercicio de derechos y el fortalecimiento de su autonomía económica"/>
    <s v="FORTALECIMIENTO DE CAPACIDADES"/>
    <n v="7000"/>
    <n v="1620.88923"/>
    <n v="1.1247471911443959E-2"/>
    <s v="Suma"/>
    <n v="2830"/>
    <s v="2830-Bosa protectora y garante de derechos de las mujeres y sus familias"/>
    <n v="0"/>
    <n v="0"/>
    <e v="#DIV/0!"/>
    <m/>
    <m/>
    <m/>
  </r>
  <r>
    <x v="6"/>
    <x v="6"/>
    <n v="28281"/>
    <s v="GESTIÓN PÚBLICA"/>
    <x v="23"/>
    <s v="Procesos pedagógicos, artísticos, culturales, formativos o académicos realizados para el fortalecimiento de iniciativas ciudadanas para la apropiación social de la memoria, verdad, reparación integral a víctimas, paz y reconciliación. "/>
    <s v="Cuidado de la vida"/>
    <s v="Construcción de memoria, verdad, reparación, víctimas, paz y reconciliación"/>
    <s v="Presupuestos Participativos"/>
    <m/>
    <s v="2 - Bogotá confía en su bien-estar"/>
    <s v="13 - Bogotá, un territorio de paz y reconciliación en donde todos puedan volver a empezar"/>
    <s v="Realizar 20 Proceso(s) pedagógicos, artísticos, culturales, formativos o para el fortalecimiento de iniciativas ciudadanas para la apropiación social de la memoria, verdad, reparación integral a víctimas, paz y reconciliación."/>
    <s v="INICIATIVAS"/>
    <n v="20"/>
    <n v="252.85276400000001"/>
    <n v="1.7545642898873282E-3"/>
    <s v="Suma"/>
    <n v="2828"/>
    <s v="2828-Paz memoria y reconciliación para que Bosa camine segura"/>
    <n v="0"/>
    <n v="0"/>
    <e v="#DIV/0!"/>
    <m/>
    <m/>
    <m/>
  </r>
  <r>
    <x v="6"/>
    <x v="6"/>
    <n v="28282"/>
    <s v="GESTIÓN PÚBLICA"/>
    <x v="25"/>
    <s v="Acciones de construcción de paz realizadas que contribuyan al tejido social, la integración local, la sostenibilidad económica y/o desarrollo territorial para la reconciliación."/>
    <s v="Cuidado de la vida"/>
    <s v="Construcción de memoria, verdad, reparación, víctimas, paz y reconciliación"/>
    <s v="Presupuestos Participativos"/>
    <m/>
    <s v="2 - Bogotá confía en su bien-estar"/>
    <s v="13 - Bogotá, un territorio de paz y reconciliación en donde todos puedan volver a empezar"/>
    <s v="Realizar 20 Acción(es) de construcción de paz que contribuyan al tejido social, la integración local, la sostenibilidad económica y/o desarrollo territorial para la reconciliación."/>
    <s v="ACCIONES DE CONSTRUCCIÓN DE PAZ"/>
    <n v="20"/>
    <n v="805.188219"/>
    <n v="5.587261429720331E-3"/>
    <s v="Suma"/>
    <n v="2828"/>
    <s v="2828-Paz memoria y reconciliación para que Bosa camine segura"/>
    <n v="0"/>
    <n v="0"/>
    <e v="#DIV/0!"/>
    <m/>
    <m/>
    <m/>
  </r>
  <r>
    <x v="6"/>
    <x v="6"/>
    <n v="28283"/>
    <s v="GESTIÓN PÚBLICA"/>
    <x v="24"/>
    <s v="Procesos realizados para el fortalecimiento de habilidades y capacidades de la población víctima del conflicto armado o excombatientes que promuevan su participación en diferentes escenarios. "/>
    <s v="Cuidado de la vida"/>
    <s v="Construcción de memoria, verdad, reparación, víctimas, paz y reconciliación"/>
    <s v="Presupuestos Participativos"/>
    <m/>
    <s v="2 - Bogotá confía en su bien-estar"/>
    <s v="13 - Bogotá, un territorio de paz y reconciliación en donde todos puedan volver a empezar"/>
    <s v="Realizar 16 Proceso(s) de fortalecimiento de habilidades y capacidades de la población víctima del conflicto armado o excombatientes para promover su participación en los diferentes escenarios."/>
    <s v="FORTALECIMIENTO DE CAPACIDADES"/>
    <n v="16"/>
    <n v="195.72843499999999"/>
    <n v="1.3581742874146832E-3"/>
    <s v="Suma"/>
    <n v="2828"/>
    <s v="2828-Paz memoria y reconciliación para que Bosa camine segura"/>
    <n v="0"/>
    <n v="0"/>
    <e v="#DIV/0!"/>
    <m/>
    <m/>
    <m/>
  </r>
  <r>
    <x v="6"/>
    <x v="6"/>
    <n v="28251"/>
    <s v="CULTURA, RECREACIÓN Y DEPORTE"/>
    <x v="33"/>
    <s v="Estímulos otorgados de apoyo al sector artístico y cultural "/>
    <s v="Bogotá cultural y deportiva"/>
    <s v="Iniciativas de interés cultural, artístico, patrimonial y de cultura ciudadana."/>
    <s v="Gestión Pública Local"/>
    <m/>
    <s v="2 - Bogotá confía en su bien-estar"/>
    <s v="14 - Bogotá deportiva, recreativa, artística, patrimonial e intercultural"/>
    <s v="Otorgar 180 Estímulo(s) de apoyo al sector artístico y cultural"/>
    <s v="ESTÍMULOS"/>
    <n v="180"/>
    <n v="1773.395702"/>
    <n v="1.2305725756546881E-2"/>
    <s v="Suma"/>
    <n v="2825"/>
    <s v="2825-Bosa epicentro cultural de una ciudad que camina segura"/>
    <n v="0"/>
    <n v="0"/>
    <e v="#DIV/0!"/>
    <m/>
    <m/>
    <m/>
  </r>
  <r>
    <x v="6"/>
    <x v="6"/>
    <n v="28252"/>
    <s v="CULTURA, RECREACIÓN Y DEPORTE"/>
    <x v="30"/>
    <s v="Eventos de promoción, circulción y apropiación de actividades artísticas, culturales y patrimoniales realizadas"/>
    <s v="Bogotá cultural y deportiva"/>
    <s v="Arte, cultura y patrimonio"/>
    <s v="Presupuestos Participativos"/>
    <m/>
    <s v="2 - Bogotá confía en su bien-estar"/>
    <s v="14 - Bogotá deportiva, recreativa, artística, patrimonial e intercultural"/>
    <s v="Realizar 150 Evento(s) de promoción, circulación y apropiación de actividades artísticas, culturales y patrimoniales, con el propósito de aumentar la participación de la comunidad, visibilizar el patrimonio cultural local, y fortalecer el acceso a la oferta artística y cultural en la localidad de Bosa"/>
    <s v="EVENTOS"/>
    <n v="150"/>
    <n v="2955.6595040000002"/>
    <n v="2.0509542932204188E-2"/>
    <s v="Suma"/>
    <n v="2825"/>
    <s v="2825-Bosa epicentro cultural de una ciudad que camina segura"/>
    <n v="0"/>
    <n v="0"/>
    <e v="#DIV/0!"/>
    <m/>
    <m/>
    <m/>
  </r>
  <r>
    <x v="6"/>
    <x v="6"/>
    <n v="28253"/>
    <s v="CULTURA, RECREACIÓN Y DEPORTE"/>
    <x v="32"/>
    <s v="Personas beneficiadas y capacitadas con procesos de formación y exploración en los campos artísticos, culturales y patrimoniales "/>
    <s v="Bogotá cultural y deportiva"/>
    <s v="Arte, cultura y patrimonio"/>
    <s v="Presupuestos Participativos"/>
    <m/>
    <s v="2 - Bogotá confía en su bien-estar"/>
    <s v="14 - Bogotá deportiva, recreativa, artística, patrimonial e intercultural"/>
    <s v="Capacitar 2500 Persona(s) en los campos artísticos, interculturales, culturales y/o patrimoniales "/>
    <s v="CAPACITACIÓN"/>
    <n v="2500"/>
    <n v="1685.127491"/>
    <n v="1.1693226021511989E-2"/>
    <s v="Suma"/>
    <n v="2825"/>
    <s v="2825-Bosa epicentro cultural de una ciudad que camina segura"/>
    <n v="0"/>
    <n v="0"/>
    <e v="#DIV/0!"/>
    <m/>
    <m/>
    <m/>
  </r>
  <r>
    <x v="6"/>
    <x v="6"/>
    <n v="28254"/>
    <s v="CULTURA, RECREACIÓN Y DEPORTE"/>
    <x v="31"/>
    <s v="No. Organizaciones artísticas, culturales y patrimoniales beneficiadas con elementos entregados."/>
    <s v="Bogotá cultural y deportiva"/>
    <s v="Arte, cultura y patrimonio"/>
    <s v="Presupuestos Participativos"/>
    <m/>
    <s v="2 - Bogotá confía en su bien-estar"/>
    <s v="14 - Bogotá deportiva, recreativa, artística, patrimonial e intercultural"/>
    <s v="Beneficiar 200 Organización(es) artísticas, culturales y patrimoniales con elementos entregados "/>
    <s v="ENTREGA DE ELEMENTOS"/>
    <n v="200"/>
    <n v="738.91487600000005"/>
    <n v="5.1273857330510469E-3"/>
    <s v="Suma"/>
    <n v="2825"/>
    <s v="2825-Bosa epicentro cultural de una ciudad que camina segura"/>
    <n v="0"/>
    <n v="0"/>
    <e v="#DIV/0!"/>
    <m/>
    <m/>
    <m/>
  </r>
  <r>
    <x v="6"/>
    <x v="6"/>
    <n v="28471"/>
    <s v="CULTURA, RECREACIÓN Y DEPORTE"/>
    <x v="27"/>
    <s v="Colectivos u organizaciones recreo deportivas inscritas en el Banco que implementan iniciativas de carácter barrial beneficiadas con apoyos economicos"/>
    <s v="Bogotá cultural y deportiva"/>
    <s v="Recreación y deporte "/>
    <s v="Presupuestos Participativos"/>
    <m/>
    <s v="2 - Bogotá confía en su bien-estar"/>
    <s v="14 - Bogotá deportiva, recreativa, artística, patrimonial e intercultural"/>
    <s v="Beneficiar 240 Colectivo(s) u organizaciones recreo deportivas inscritas en el Banco que implementa iniciativas de carácter barrial con apoyos económicos "/>
    <s v="BANCO DE INICIATIVAS"/>
    <n v="240"/>
    <n v="1996.6010329999999"/>
    <n v="1.3854564285696125E-2"/>
    <s v="Suma"/>
    <n v="2847"/>
    <s v="2847-Bosa deporte y recreación para la apropiación efectiva del espacio publico y la construcción de ciudadanía"/>
    <n v="0"/>
    <n v="0"/>
    <e v="#DIV/0!"/>
    <m/>
    <m/>
    <m/>
  </r>
  <r>
    <x v="6"/>
    <x v="6"/>
    <n v="28473"/>
    <s v="CULTURA, RECREACIÓN Y DEPORTE"/>
    <x v="29"/>
    <s v="Personas beneficiadas con la entrega de dotaciones deportivas."/>
    <s v="Bogotá cultural y deportiva"/>
    <s v="Recreación y deporte "/>
    <s v="Presupuestos Participativos"/>
    <m/>
    <s v="2 - Bogotá confía en su bien-estar"/>
    <s v="14 - Bogotá deportiva, recreativa, artística, patrimonial e intercultural"/>
    <s v="Beneficiar 5000 Persona(s) con la entrega de dotaciones deportivas "/>
    <s v="DOTACIÓN"/>
    <n v="5000"/>
    <n v="194.55042700000001"/>
    <n v="1.3500000015682309E-3"/>
    <s v="Suma"/>
    <n v="2847"/>
    <s v="2847-Bosa deporte y recreación para la apropiación efectiva del espacio publico y la construcción de ciudadanía"/>
    <n v="0"/>
    <n v="0"/>
    <e v="#DIV/0!"/>
    <m/>
    <m/>
    <m/>
  </r>
  <r>
    <x v="6"/>
    <x v="6"/>
    <n v="28474"/>
    <s v="CULTURA, RECREACIÓN Y DEPORTE"/>
    <x v="26"/>
    <s v="Personas beneficiadas con actividades recreo-deportivas comunitarias"/>
    <s v="Bogotá cultural y deportiva"/>
    <s v="Recreación y deporte "/>
    <s v="Presupuestos Participativos"/>
    <m/>
    <s v="2 - Bogotá confía en su bien-estar"/>
    <s v="14 - Bogotá deportiva, recreativa, artística, patrimonial e intercultural"/>
    <s v="Beneficiar 60000 Persona(s) en actividades recreo-deportivas comunitarias"/>
    <s v="ACTIVIDADES RECREODEPORTIVAS"/>
    <n v="60000"/>
    <n v="1797.919498"/>
    <n v="1.2475898215939422E-2"/>
    <s v="Suma"/>
    <n v="2847"/>
    <s v="2847-Bosa deporte y recreación para la apropiación efectiva del espacio publico y la construcción de ciudadanía"/>
    <n v="0"/>
    <n v="0"/>
    <e v="#DIV/0!"/>
    <m/>
    <m/>
    <m/>
  </r>
  <r>
    <x v="6"/>
    <x v="6"/>
    <n v="28475"/>
    <s v="CULTURA, RECREACIÓN Y DEPORTE"/>
    <x v="28"/>
    <s v="Personas capacitadas en los campos deportivos o recreativos "/>
    <s v="Bogotá cultural y deportiva"/>
    <s v="Recreación y deporte "/>
    <s v="Presupuestos Participativos"/>
    <m/>
    <s v="2 - Bogotá confía en su bien-estar"/>
    <s v="14 - Bogotá deportiva, recreativa, artística, patrimonial e intercultural"/>
    <s v="Capacitar 8000 Persona(s) en los campos deportivos o recreativos "/>
    <s v="CAPACITACIÓN"/>
    <n v="8000"/>
    <n v="1090.9235040000001"/>
    <n v="7.5699999985649989E-3"/>
    <s v="Suma"/>
    <n v="2847"/>
    <s v="2847-Bosa deporte y recreación para la apropiación efectiva del espacio publico y la construcción de ciudadanía"/>
    <n v="0"/>
    <n v="0"/>
    <e v="#DIV/0!"/>
    <m/>
    <m/>
    <m/>
  </r>
  <r>
    <x v="6"/>
    <x v="6"/>
    <n v="28521"/>
    <s v="AMBIENTE"/>
    <x v="36"/>
    <s v="Número de personas vinculadas en acciones de educación en temas de protección y bienestar animal"/>
    <s v="Cuidado de la vida"/>
    <s v="Protección y bienestar animal"/>
    <s v="Presupuestos Participativos"/>
    <m/>
    <s v="2 - Bogotá confía en su bien-estar"/>
    <s v="15 - Bogotá protege todas las formas de vida"/>
    <s v="Vincular 4000 Persona(s) en acciones educativas en temas de protección y bienestar animal"/>
    <s v="ACCIONES PEDAGÓGICAS"/>
    <n v="4000"/>
    <n v="284.27625699999999"/>
    <n v="1.9726142641455667E-3"/>
    <s v="Suma"/>
    <n v="2852"/>
    <s v="2852-Bosa protege la vida animal"/>
    <n v="0"/>
    <n v="0"/>
    <e v="#DIV/0!"/>
    <m/>
    <m/>
    <m/>
  </r>
  <r>
    <x v="6"/>
    <x v="6"/>
    <n v="28522"/>
    <s v="AMBIENTE"/>
    <x v="35"/>
    <s v="Número de animales atendidos por los programas de brigadas médicas, urgencias veterinarias y adopciones"/>
    <s v="Cuidado de la vida"/>
    <s v="Protección y bienestar animal"/>
    <s v="Presupuestos Participativos"/>
    <m/>
    <s v="2 - Bogotá confía en su bien-estar"/>
    <s v="15 - Bogotá protege todas las formas de vida"/>
    <s v="Atender 15000 Animales en los programas de brigadas médicas, urgencias veterinarias y adopciones"/>
    <s v="BIENESTAR ANIMAL"/>
    <n v="15000"/>
    <n v="738.91487600000005"/>
    <n v="5.1273857330510469E-3"/>
    <s v="Suma"/>
    <n v="2852"/>
    <s v="2852-Bosa protege la vida animal"/>
    <n v="0"/>
    <n v="0"/>
    <e v="#DIV/0!"/>
    <m/>
    <m/>
    <m/>
  </r>
  <r>
    <x v="6"/>
    <x v="6"/>
    <n v="28523"/>
    <s v="AMBIENTE"/>
    <x v="34"/>
    <s v="Número de animales esterilizados"/>
    <s v="Cuidado de la vida"/>
    <s v="Protección y bienestar animal"/>
    <s v="Presupuestos Participativos"/>
    <m/>
    <s v="2 - Bogotá confía en su bien-estar"/>
    <s v="15 - Bogotá protege todas las formas de vida"/>
    <s v="Esterilizar 25000 Perros y gatos incluyendo los que está en condición de vulnerabilidad "/>
    <s v="ESTERILIZACIÓN"/>
    <n v="25000"/>
    <n v="1080.8357040000001"/>
    <n v="7.4999999979182769E-3"/>
    <s v="Suma"/>
    <n v="2852"/>
    <s v="2852-Bosa protege la vida animal"/>
    <n v="0"/>
    <n v="0"/>
    <e v="#DIV/0!"/>
    <m/>
    <m/>
    <m/>
  </r>
  <r>
    <x v="6"/>
    <x v="6"/>
    <n v="28271"/>
    <s v="INTEGRACIÓN SOCIAL"/>
    <x v="37"/>
    <s v="Número de personas mayores con transferencias Monetarias"/>
    <s v="Menos pobreza "/>
    <s v="Apoyo económico para persona mayor - tipo C"/>
    <s v="Gestión Pública Local"/>
    <s v="Menos pobreza (12%)"/>
    <s v="2 - Bogotá confía en su bien-estar"/>
    <s v="7 - Bogotá, una ciudad con menos Pobreza"/>
    <s v="Beneficiar 6170 Persona(s) Mayor(es) con apoyo económico Tipo C."/>
    <s v="APOYO ECONÓMICO PERSONA MAYOR"/>
    <n v="6170"/>
    <n v="9581.2628910000003"/>
    <n v="6.6485101664030946E-2"/>
    <s v="Constante"/>
    <n v="2827"/>
    <s v="2827-Bosa reduce las formas extremas de exclusión"/>
    <n v="0"/>
    <n v="0"/>
    <e v="#DIV/0!"/>
    <m/>
    <m/>
    <m/>
  </r>
  <r>
    <x v="6"/>
    <x v="6"/>
    <n v="28272"/>
    <s v="INTEGRACIÓN SOCIAL"/>
    <x v="39"/>
    <s v="Jóvenes beneficiados con transferencias condicionadas y  acompañamiento psicosocial para la promoción al acceso y permanencia a oportunidades de formación y empleabilidad"/>
    <s v="Menos pobreza "/>
    <s v="Transferencias monetarias condicionadas para jóvenes "/>
    <s v="Gestión Pública Local"/>
    <s v="Menos pobreza (12%)"/>
    <s v="2 - Bogotá confía en su bien-estar"/>
    <s v="7 - Bogotá, una ciudad con menos Pobreza"/>
    <s v="Beneficiar 482 Joven(es) con transferencias condicionadas y acompañamiento psicosocial al acceso y permanencia a oportunidades de formación y empleabilidad."/>
    <s v="TRANSFERENCIAS MONETARIAS"/>
    <n v="482"/>
    <n v="1194.8093140000001"/>
    <n v="8.2908714241667365E-3"/>
    <s v="Constante"/>
    <n v="2827"/>
    <s v="2827-Bosa reduce las formas extremas de exclusión"/>
    <n v="0"/>
    <n v="0"/>
    <e v="#DIV/0!"/>
    <m/>
    <m/>
    <m/>
  </r>
  <r>
    <x v="6"/>
    <x v="6"/>
    <n v="28273"/>
    <s v="INTEGRACIÓN SOCIAL"/>
    <x v="38"/>
    <s v="Personas atendidas con apoyos que contribuyan al ingreso mínimo garantizado"/>
    <s v="Menos pobreza "/>
    <s v="Otras Transferencias Monetarias"/>
    <s v="Gestión Pública Local"/>
    <s v="Menos pobreza (12%)"/>
    <s v="2 - Bogotá confía en su bien-estar"/>
    <s v="7 - Bogotá, una ciudad con menos Pobreza"/>
    <s v="Atender 51912 Persona(s) con apoyos que contribuyan al ingreso mínimo garantizado."/>
    <s v="INGRESO MÍNIMO"/>
    <n v="51912"/>
    <n v="4620.7852460000004"/>
    <n v="3.2063975317548177E-2"/>
    <s v="Constante"/>
    <n v="2827"/>
    <s v="2827-Bosa reduce las formas extremas de exclusión"/>
    <n v="0"/>
    <n v="0"/>
    <e v="#DIV/0!"/>
    <m/>
    <m/>
    <m/>
  </r>
  <r>
    <x v="6"/>
    <x v="6"/>
    <n v="28501"/>
    <s v="INTEGRACIÓN SOCIAL"/>
    <x v="90"/>
    <s v="Número de cupos habilitados para la atención de población en inseguridad alimentaria y nutricional del Distrito Capital, a través de comedores comunitarios."/>
    <s v="Menos pobreza "/>
    <s v="Comedores Comunitarios"/>
    <s v="Gestión Pública Local"/>
    <s v="Menos pobreza (12%)"/>
    <s v="2 - Bogotá confía en su bien-estar"/>
    <s v="8 - Erradicación del hambre en Bogotá"/>
    <s v="Habilitar 600 Cupo(s) para la atención de población en inseguridad alimentaria y nutricional del Distrito Capital, a través de comedores comunitarios."/>
    <s v="SEGURIDAD ALIMENTARIA"/>
    <n v="600"/>
    <n v="2161.671409"/>
    <n v="1.5000000002775628E-2"/>
    <s v="Suma"/>
    <n v="2850"/>
    <s v="2850-Bosa comprometida con la erradicación del hambre"/>
    <n v="0"/>
    <n v="0"/>
    <e v="#DIV/0!"/>
    <m/>
    <m/>
    <m/>
  </r>
  <r>
    <x v="6"/>
    <x v="6"/>
    <n v="28291"/>
    <s v="EDUCACIÓN"/>
    <x v="40"/>
    <s v="Sedes educativas urbanas y rurales dotadas con recursos pedagógicos y/o tecnológicos"/>
    <s v="Educación como eje del potencial humano"/>
    <s v="Dotación de equipamientos para instituciones educativas públicas del distrito."/>
    <s v="Gestión Pública Local"/>
    <s v="Educación como eje del potencial humano (9%)"/>
    <s v="3 - Bogotá confía en su potencial"/>
    <s v="16 - Atención Integral a la Primera Infancia y Educación como Eje del Potencial Humano"/>
    <s v="Dotar 36 Sede(s) educativas con equipamientos, recursos pedagógicos y/o tecnológicos."/>
    <s v="DOTACIÓN"/>
    <n v="36"/>
    <n v="1407.5031120000001"/>
    <n v="9.7667696376080929E-3"/>
    <s v="Suma"/>
    <n v="2829"/>
    <s v="2829-Educación como elemento central para la construcción de una Bosa que camina segura"/>
    <n v="0"/>
    <n v="0"/>
    <e v="#DIV/0!"/>
    <m/>
    <m/>
    <m/>
  </r>
  <r>
    <x v="6"/>
    <x v="6"/>
    <n v="28294"/>
    <s v="EDUCACIÓN"/>
    <x v="41"/>
    <s v="Número de estudiantes beneficiados con apoyo de sostenimiento para la permanencia en la educación posmedia (niveles de formación técnico profesional, tecnólogo, profesional universitario y educación para el trabajo y desarrollo humano)."/>
    <s v="Educación como eje del potencial humano"/>
    <s v="Apoyo para educación superior"/>
    <s v="Gestión Pública Local"/>
    <s v="Educación como eje del potencial humano (9%)"/>
    <s v="3 - Bogotá confía en su potencial"/>
    <s v="16 - Atención Integral a la Primera Infancia y Educación como Eje del Potencial Humano"/>
    <s v="Beneficiar 800 Estudiante(s) con apoyo de sostenimiento para la permanencia en la educación posmedia (niveles de formación técnico profesional, tecnólogo, profesional universitario y educación para el trabajo y desarrollo humano)."/>
    <s v="SOSTENIMIENTO"/>
    <n v="800"/>
    <n v="1402.2708399999999"/>
    <n v="9.7304625098514133E-3"/>
    <s v="Suma"/>
    <n v="2829"/>
    <s v="2829-Educación como elemento central para la construcción de una Bosa que camina segura"/>
    <n v="0"/>
    <n v="0"/>
    <e v="#DIV/0!"/>
    <m/>
    <m/>
    <m/>
  </r>
  <r>
    <x v="6"/>
    <x v="6"/>
    <n v="28293"/>
    <s v="EDUCACIÓN"/>
    <x v="42"/>
    <s v="Número de estudiantes beneficiados en programas de educación posmedia (niveles de formación técnico profesional, tecnólogo, profesional universitario y educación para el trabajo y desarrollo humano)."/>
    <s v="Educación como eje del potencial humano"/>
    <s v="Apoyo para educación superior"/>
    <s v="Gestión Pública Local"/>
    <s v="Educación como eje del potencial humano (9%)"/>
    <s v="3 - Bogotá confía en su potencial"/>
    <s v="16 - Atención Integral a la Primera Infancia y Educación como Eje del Potencial Humano"/>
    <s v="Beneficiar 800 Estudiante(s) en programas de educación posmedia (niveles de formación técnico profesional, tecnólogo, profesional universitario y educación para el trabajo y desarrollo humano)."/>
    <s v="APOYO EDUCACIÓN POSMEDIA"/>
    <n v="800"/>
    <n v="10099.359714"/>
    <n v="7.008021436898787E-2"/>
    <s v="Suma"/>
    <n v="2829"/>
    <s v="2829-Educación como elemento central para la construcción de una Bosa que camina segura"/>
    <n v="0"/>
    <n v="0"/>
    <e v="#DIV/0!"/>
    <m/>
    <m/>
    <m/>
  </r>
  <r>
    <x v="6"/>
    <x v="6"/>
    <n v="28321"/>
    <s v="DESARROLLO ECONÓMICO, INDUSTRIA Y TURISMO"/>
    <x v="44"/>
    <s v="Número de Mipymes y/o emprendimientos orientados al fortalecimiento de las capacidades locales para la gestión y el desarrollo turístico apoyados."/>
    <s v="Emprendimiento equitativo e incluyente"/>
    <s v="Desarrollo turístico local"/>
    <s v="Presupuestos Participativos"/>
    <m/>
    <s v="3 - Bogotá confía en su potencial"/>
    <s v="19 - Desarrollo empresarial, productividad y empleo"/>
    <s v="Apoyar 200 Mipyme(s) y/o emprendimientos orientados al fortalecimiento de las capacidades locales para la gestión y el desarrollo turístico"/>
    <s v="DESARROLLO TURÍSTICO"/>
    <n v="200"/>
    <n v="1282.5917019999999"/>
    <n v="8.8999999969745624E-3"/>
    <s v="Suma"/>
    <n v="2832"/>
    <s v="2832-Desarrollo economico incluyente para que Bosa camine Segura"/>
    <n v="0"/>
    <n v="0"/>
    <e v="#DIV/0!"/>
    <m/>
    <m/>
    <m/>
  </r>
  <r>
    <x v="6"/>
    <x v="6"/>
    <n v="28322"/>
    <s v="DESARROLLO ECONÓMICO, INDUSTRIA Y TURISMO"/>
    <x v="43"/>
    <s v="Número de acciones realizadas para fortalecer las capacidades y/o habilidades, técnicas y blandas de las personas de la localidad, con el fin de mejorar el acceso a oportunidades de empleo."/>
    <s v="Desarrollo empresarial, productividad y empleo"/>
    <s v="Fortalecimiento de habilidades para la empleabilidad - impulso al empleo local."/>
    <s v="Presupuestos Participativos"/>
    <m/>
    <s v="3 - Bogotá confía en su potencial"/>
    <s v="19 - Desarrollo empresarial, productividad y empleo"/>
    <s v="Realizar 886 Acción(es) para fortalecer las capacidades y/o habilidades, técnicas y blandas de las personas de la localidad, con el fin de mejorar el acceso a oportunidades de empleo."/>
    <s v="FORTALECIMIENTO DE CAPACIDADES"/>
    <n v="886"/>
    <n v="1804.026838"/>
    <n v="1.2518277506166206E-2"/>
    <s v="Suma"/>
    <n v="2832"/>
    <s v="2832-Desarrollo economico incluyente para que Bosa camine Segura"/>
    <n v="0"/>
    <n v="0"/>
    <e v="#DIV/0!"/>
    <m/>
    <m/>
    <m/>
  </r>
  <r>
    <x v="6"/>
    <x v="6"/>
    <n v="28261"/>
    <s v="DESARROLLO ECONÓMICO, INDUSTRIA Y TURISMO"/>
    <x v="46"/>
    <s v="Número de Mipymes, emprendimientos y/o actores de la economia informal apoyados para el fortalecimiento del tejido empresarial local."/>
    <s v="Emprendimiento equitativo e incluyente"/>
    <s v="Fortalecimiento del tejido empresarial local"/>
    <s v="Presupuestos Participativos"/>
    <m/>
    <s v="3 - Bogotá confía en su potencial"/>
    <s v="20 - Promoción del emprendimiento formal, equitativo e incluyente"/>
    <s v="Apoyar 850 Mipyme(s) emprendimientos y/o actores de la economía informal para el fortalecimiento del tejido empresarial local."/>
    <s v="TEJIDO EMPRESARIAL LOCAL"/>
    <n v="850"/>
    <n v="1397.880844"/>
    <n v="9.6999999984178891E-3"/>
    <s v="Suma"/>
    <n v="2826"/>
    <s v="2826-Bosa caminando segura hacia la formalización empresarial"/>
    <n v="0"/>
    <n v="0"/>
    <e v="#DIV/0!"/>
    <m/>
    <m/>
    <m/>
  </r>
  <r>
    <x v="6"/>
    <x v="6"/>
    <n v="28401"/>
    <s v="CULTURA, RECREACIÓN Y DEPORTE"/>
    <x v="47"/>
    <s v="Número de proyectos financiados y acompañados del sector cultural y creativo."/>
    <s v="Bogotá cultural y deportiva"/>
    <s v="Sostenibilidad del ecosistema cultural y creativo"/>
    <s v="Presupuestos Participativos"/>
    <m/>
    <s v="3 - Bogotá confía en su potencial"/>
    <s v="20 - Promoción del emprendimiento formal, equitativo e incluyente"/>
    <s v="Financiar 114 Proyecto(s) del sector cultural y creativo"/>
    <s v="SOSTENIBILIDAD"/>
    <n v="114"/>
    <n v="1397.880844"/>
    <n v="9.6999999984178891E-3"/>
    <s v="Suma"/>
    <n v="2840"/>
    <s v="2840-Bosa un territorio que genera valor a partir de la Cultura"/>
    <n v="0"/>
    <n v="0"/>
    <e v="#DIV/0!"/>
    <m/>
    <m/>
    <m/>
  </r>
  <r>
    <x v="6"/>
    <x v="6"/>
    <n v="28381"/>
    <s v="CULTURA, RECREACIÓN Y DEPORTE"/>
    <x v="91"/>
    <s v="m2 de Parques de la red de proximidad construidos y dotados"/>
    <s v="Desarrollo urbano y rural integral"/>
    <s v="Construcción, mantenimiento y dotación de parques de la red de proximidad"/>
    <s v="Presupuestos Participativos"/>
    <m/>
    <s v="4 - Bogotá ordena su territorio y avanza en su acción climática"/>
    <s v="24 - Revitalización y renovación urbana y rural con inclusión"/>
    <s v="Construir 3000 Metro(s) cuadrado(s) de la red de proximidad (la construcción incluye su dotación)."/>
    <s v="CONSTRUCCIÓN"/>
    <n v="3000"/>
    <n v="2670.7576819999999"/>
    <n v="1.8532587825614816E-2"/>
    <s v="Suma"/>
    <n v="2838"/>
    <s v="2838-Infraestructura deportiva de calidad para que Bosa camine segura"/>
    <n v="0"/>
    <n v="0"/>
    <e v="#DIV/0!"/>
    <m/>
    <m/>
    <m/>
  </r>
  <r>
    <x v="6"/>
    <x v="6"/>
    <n v="28383"/>
    <s v="CULTURA, RECREACIÓN Y DEPORTE"/>
    <x v="48"/>
    <s v="Número de Parques de la red de proximidad intervenidos en mejoramiento, mantenimiento y/o dotación"/>
    <s v="Desarrollo urbano y rural integral"/>
    <s v="Construcción, mantenimiento y dotación de parques de la red de proximidad"/>
    <s v="Presupuestos Participativos"/>
    <m/>
    <s v="4 - Bogotá ordena su territorio y avanza en su acción climática"/>
    <s v="24 - Revitalización y renovación urbana y rural con inclusión"/>
    <s v="Intervenir 32 Parque(s) de la red de proximidad con acciones de mejoramiento, mantenimiento y/o dotación."/>
    <s v="INTERVENCIÓN"/>
    <n v="32"/>
    <n v="1080.8357040000001"/>
    <n v="7.4999999979182769E-3"/>
    <s v="Suma"/>
    <n v="2838"/>
    <s v="2838-Infraestructura deportiva de calidad para que Bosa camine segura"/>
    <n v="0"/>
    <n v="0"/>
    <e v="#DIV/0!"/>
    <m/>
    <m/>
    <m/>
  </r>
  <r>
    <x v="6"/>
    <x v="6"/>
    <n v="28441"/>
    <s v="CULTURA, RECREACIÓN Y DEPORTE"/>
    <x v="49"/>
    <s v="No. de equipamientos culturales intervenidos con acciones de construcción, adecuación y/o dotación"/>
    <s v="Desarrollo urbano y rural integral"/>
    <s v="Dotación de equipamientos culturales de escala local"/>
    <s v="Presupuestos Participativos"/>
    <m/>
    <s v="4 - Bogotá ordena su territorio y avanza en su acción climática"/>
    <s v="24 - Revitalización y renovación urbana y rural con inclusión"/>
    <s v="Intervenir 31 Equipamiento(s) equipamientos culturales con acciones de construcción, adecuación y/o dotación."/>
    <s v="INTERVENCIÓN"/>
    <n v="31"/>
    <n v="1253.769417"/>
    <n v="8.7000000000832679E-3"/>
    <s v="Suma"/>
    <n v="2844"/>
    <s v="2844-Espacios para crear cultura abierta e inclusiva"/>
    <n v="0"/>
    <n v="0"/>
    <e v="#DIV/0!"/>
    <m/>
    <m/>
    <m/>
  </r>
  <r>
    <x v="6"/>
    <x v="6"/>
    <n v="28494"/>
    <s v="AMBIENTE"/>
    <x v="51"/>
    <s v="Número de hectáreas de conectores ecosistémicos de la Estructura Ecológica Principal intervenidos"/>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Intervenir 2 Hectárea(s) de conectores ecosistémicos"/>
    <s v="CONECTORES ECOSISTÉMICOS"/>
    <n v="2"/>
    <n v="142.558584"/>
    <n v="9.892247043156823E-4"/>
    <s v="Suma"/>
    <n v="2849"/>
    <s v="2849-Bosa comprometida con la acción climática "/>
    <n v="0"/>
    <n v="0"/>
    <e v="#DIV/0!"/>
    <m/>
    <m/>
    <m/>
  </r>
  <r>
    <x v="6"/>
    <x v="6"/>
    <n v="28495"/>
    <s v="AMBIENTE"/>
    <x v="99"/>
    <s v="Número de hectáreas de Estructura Ecológica Principal con acciones de conservación"/>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Realizar 4 Acción(es) acciones de conservación en 4 hectáreas de la Estructura Ecológica Principal"/>
    <s v="CONSERVACIÓN"/>
    <n v="4"/>
    <n v="279.80243300000001"/>
    <n v="1.9415700639340914E-3"/>
    <s v="Suma"/>
    <n v="2849"/>
    <s v="2849-Bosa comprometida con la acción climática "/>
    <n v="0"/>
    <n v="0"/>
    <e v="#DIV/0!"/>
    <m/>
    <m/>
    <m/>
  </r>
  <r>
    <x v="6"/>
    <x v="6"/>
    <n v="28496"/>
    <s v="AMBIENTE"/>
    <x v="100"/>
    <s v="Número de m2 de áreas renaturalizadas"/>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Generar 4000 Metro(s) cuadrado(s) de áreas renaturalizadas"/>
    <s v="RENATURALIZACIÓN"/>
    <n v="4000"/>
    <n v="129.70028500000001"/>
    <n v="9.0000000335851223E-4"/>
    <s v="Suma"/>
    <n v="2849"/>
    <s v="2849-Bosa comprometida con la acción climática "/>
    <n v="0"/>
    <n v="0"/>
    <e v="#DIV/0!"/>
    <m/>
    <m/>
    <m/>
  </r>
  <r>
    <x v="6"/>
    <x v="6"/>
    <n v="28771"/>
    <s v="AMBIENTE"/>
    <x v="55"/>
    <s v="Número de procesos comunitarios de educación ambiental implementados"/>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Implementar 40 Proceso(s) comunitarios de educación ambiental que promueven la conservación de la biodiversidad y el agua"/>
    <s v="EDUCACIÓN AMBIENTAL"/>
    <n v="40"/>
    <n v="244.98942600000001"/>
    <n v="1.6999999978627646E-3"/>
    <s v="Suma"/>
    <n v="2877"/>
    <s v="2877-Bosa protectora de su ambiente"/>
    <n v="0"/>
    <n v="0"/>
    <e v="#DIV/0!"/>
    <m/>
    <m/>
    <m/>
  </r>
  <r>
    <x v="6"/>
    <x v="6"/>
    <n v="28772"/>
    <s v="AMBIENTE"/>
    <x v="58"/>
    <s v="Número de huertas urbanas implementadas"/>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Implementar 500 Huerta(s) urbanas"/>
    <s v="HUERTAS URBANAS"/>
    <n v="500"/>
    <n v="958.72542599999997"/>
    <n v="6.6526676222792491E-3"/>
    <s v="Suma"/>
    <n v="2877"/>
    <s v="2877-Bosa protectora de su ambiente"/>
    <n v="0"/>
    <n v="0"/>
    <e v="#DIV/0!"/>
    <m/>
    <m/>
    <m/>
  </r>
  <r>
    <x v="6"/>
    <x v="6"/>
    <n v="28773"/>
    <s v="AMBIENTE"/>
    <x v="104"/>
    <s v="Número de m2 de muros y techos verdes"/>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Construir 600 Metro(s) cuadrado(s) de muros y techos verdes."/>
    <s v="MUROS Y TECHOS VERDES"/>
    <n v="600"/>
    <n v="216.16714099999999"/>
    <n v="1.5000000009714701E-3"/>
    <s v="Suma"/>
    <n v="2877"/>
    <s v="2877-Bosa protectora de su ambiente"/>
    <n v="0"/>
    <n v="0"/>
    <e v="#DIV/0!"/>
    <m/>
    <m/>
    <m/>
  </r>
  <r>
    <x v="6"/>
    <x v="6"/>
    <n v="28774"/>
    <s v="AMBIENTE"/>
    <x v="54"/>
    <s v="Número de m2 de jardinería convencional y biodiversa mantenidos"/>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Mantener 1200 Metro(s) cuadrado(s) de jardinería"/>
    <s v="JARDINERÍA"/>
    <n v="1200"/>
    <n v="171.24352300000001"/>
    <n v="1.1882716470139095E-3"/>
    <s v="Suma"/>
    <n v="2877"/>
    <s v="2877-Bosa protectora de su ambiente"/>
    <n v="0"/>
    <n v="0"/>
    <e v="#DIV/0!"/>
    <m/>
    <m/>
    <m/>
  </r>
  <r>
    <x v="6"/>
    <x v="6"/>
    <n v="28775"/>
    <s v="AMBIENTE"/>
    <x v="52"/>
    <s v="Número de árboles mantenidos en zona urbana"/>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Mantener 3000 Arbol(es) en zona urbana"/>
    <s v="ARBOLADO"/>
    <n v="3000"/>
    <n v="407.58544599999999"/>
    <n v="2.8282659731154844E-3"/>
    <s v="Suma"/>
    <n v="2877"/>
    <s v="2877-Bosa protectora de su ambiente"/>
    <n v="0"/>
    <n v="0"/>
    <e v="#DIV/0!"/>
    <m/>
    <m/>
    <m/>
  </r>
  <r>
    <x v="6"/>
    <x v="6"/>
    <n v="28776"/>
    <s v="HÁBITAT"/>
    <x v="57"/>
    <s v="Personas capacitadas en separación en la fuente y reciclaje"/>
    <s v="Protección del ambiente y resiliencia al cambio climático"/>
    <s v="Cambios de hábitos de consumo, separación en la fuente y reciclaje."/>
    <s v="Presupuestos Participativos"/>
    <m/>
    <s v="4 - Bogotá ordena su territorio y avanza en su acción climática"/>
    <s v="25 - Aumento de la resiliencia al cambio climático y reducción de la vulnerabilidad"/>
    <s v="Capacitar 10000 Persona(s) en separación en la fuente y reciclaje. "/>
    <s v="SEPARACIÓN EN LA FUENTE"/>
    <n v="10000"/>
    <n v="1328.8713230000001"/>
    <n v="9.2211377574307613E-3"/>
    <s v="Suma"/>
    <n v="2877"/>
    <s v="2877-Bosa protectora de su ambiente"/>
    <n v="0"/>
    <n v="0"/>
    <e v="#DIV/0!"/>
    <m/>
    <m/>
    <m/>
  </r>
  <r>
    <x v="6"/>
    <x v="6"/>
    <n v="28341"/>
    <s v="MOVILIDAD"/>
    <x v="62"/>
    <s v="Kilómetros-carril construidos y/o conservados de malla vial urbana (local y/o intermedia)"/>
    <s v="Infraestructura segura e incluyente"/>
    <s v="Diseño, construcción y conservación (mantenimiento y rehabilitación) de la malla vial local e intermedia urbana o rural."/>
    <s v="Presupuestos Participativos"/>
    <s v="Infraestructura segura e incluyente (14%)"/>
    <s v="4 - Bogotá ordena su territorio y avanza en su acción climática"/>
    <s v="26 - Movilidad Sostenible"/>
    <s v="Intervenir 10 Kilómetro(s)-carril de malla vial urbana (local y/o intermedia) con acciones de construcción y/o conservación"/>
    <s v="INTERVENCIÓN MALLA VIAL LOCAL"/>
    <n v="10"/>
    <n v="19117.955243"/>
    <n v="0.13266092501576143"/>
    <s v="Suma"/>
    <n v="2834"/>
    <s v="2834-Movilidad sostenible para que Bosa camine segura"/>
    <n v="0"/>
    <n v="0"/>
    <e v="#DIV/0!"/>
    <m/>
    <m/>
    <m/>
  </r>
  <r>
    <x v="6"/>
    <x v="6"/>
    <n v="28411"/>
    <s v="AMBIENTE"/>
    <x v="63"/>
    <s v="Número de acciones efectivas para el fortalecimiento de las capacidades locales en torno a la gestión del riesgo"/>
    <s v="Protección del ambiente y resiliencia al cambio climático"/>
    <s v="Manejo de emergencias y mitigación del riesgo de desastres"/>
    <s v="Gestión Pública Local"/>
    <m/>
    <s v="4 - Bogotá ordena su territorio y avanza en su acción climática"/>
    <s v="27 - Gestión del riesgo de desastres para un territorio seguro"/>
    <s v="Realizar 12 Acción(es) efectivas para el fortalecimiento de las capacidades locales para la respuesta a emergencias y desastres."/>
    <s v="GESTIÓN DEL RIESGO"/>
    <n v="12"/>
    <n v="894.80638099999999"/>
    <n v="6.209128575972043E-3"/>
    <s v="Suma"/>
    <n v="2841"/>
    <s v="2841-Bosa un territorio que reduce su vulnerabilidad y aumenta su resiliencia climática"/>
    <n v="0"/>
    <n v="0"/>
    <e v="#DIV/0!"/>
    <m/>
    <m/>
    <m/>
  </r>
  <r>
    <x v="6"/>
    <x v="6"/>
    <n v="28412"/>
    <s v="AMBIENTE"/>
    <x v="64"/>
    <s v="Número de obras de mitigación y/u obras de mitigación existentes con mantenimiento"/>
    <s v="Protección del ambiente y resiliencia al cambio climático"/>
    <s v="Manejo de emergencias y mitigación del riesgo de desastres"/>
    <s v="Gestión Pública Local"/>
    <m/>
    <s v="4 - Bogotá ordena su territorio y avanza en su acción climática"/>
    <s v="27 - Gestión del riesgo de desastres para un territorio seguro"/>
    <s v="Realizar 1 Obra(s) de mitigación y/u obras de mitigación existentes con mantenimiento. "/>
    <s v="OBRAS DE MITIGACIÓN"/>
    <n v="1"/>
    <n v="762.47503200000006"/>
    <n v="5.2908714222237967E-3"/>
    <s v="Suma"/>
    <n v="2841"/>
    <s v="2841-Bosa un territorio que reduce su vulnerabilidad y aumenta su resiliencia climática"/>
    <n v="0"/>
    <n v="0"/>
    <e v="#DIV/0!"/>
    <m/>
    <m/>
    <m/>
  </r>
  <r>
    <x v="6"/>
    <x v="6"/>
    <n v="28681"/>
    <s v="INTEGRACIÓN SOCIAL"/>
    <x v="68"/>
    <s v="Unidades operativas orientadas a la atención de la primera infancia  (Jardines Infantiles, Casas de Pensamiento Intercultural, Modalidad Espacios Rurales, Crecemos en la Ruralidad, Creciendo Juntos, Centros Amar) dotadas y/o acondicionadas "/>
    <s v="Desarrollo urbano y rural integral"/>
    <s v="Dotación, adecuación y mejoramiento a unidades operativas de servicios sociales de la SDIS"/>
    <s v="Presupuestos Participativos"/>
    <m/>
    <s v="4 - Bogotá ordena su territorio y avanza en su acción climática"/>
    <s v="30 - Atención del déficit social para un hábitat digno"/>
    <s v="Dotar y/o acondicionar 20 Unidad(es) operativas orientadas a la atención de la primera infancia (Jardines Infantiles, Casas de Pensamiento Intercultural, Modalidad Espacios Rurales, Crecemos en la Ruralidad, Creciendo Juntos, Centros Amar, Centros Forjar)."/>
    <s v="DOTACIÓN"/>
    <n v="20"/>
    <n v="837.60227599999996"/>
    <n v="5.8121850018532911E-3"/>
    <s v="Suma"/>
    <n v="2868"/>
    <s v="2868-Bosa con espacios sociales inclusivos y de calidad"/>
    <n v="0"/>
    <n v="0"/>
    <e v="#DIV/0!"/>
    <m/>
    <m/>
    <m/>
  </r>
  <r>
    <x v="6"/>
    <x v="6"/>
    <n v="28684"/>
    <s v="INTEGRACIÓN SOCIAL"/>
    <x v="66"/>
    <s v="Unidades operativas de atención especializada (Centros Integrarte, Centros Crecer, Cadis) dotados y/o acondicionados"/>
    <s v="Desarrollo urbano y rural integral"/>
    <s v="Dotación, adecuación y mejoramiento a unidades operativas de servicios sociales de la SDIS"/>
    <s v="Presupuestos Participativos"/>
    <m/>
    <s v="4 - Bogotá ordena su territorio y avanza en su acción climática"/>
    <s v="30 - Atención del déficit social para un hábitat digno"/>
    <s v="Dotar y/o acondicionar 1 Unidad(es) operativa de atención especializada (Centros Integrarte, Centros Crecer y Cadis)."/>
    <s v="DOTACIÓN"/>
    <n v="1"/>
    <n v="302.63399700000002"/>
    <n v="2.0999999985844287E-3"/>
    <s v="Suma"/>
    <n v="2868"/>
    <s v="2868-Bosa con espacios sociales inclusivos y de calidad"/>
    <n v="0"/>
    <n v="0"/>
    <e v="#DIV/0!"/>
    <m/>
    <m/>
    <m/>
  </r>
  <r>
    <x v="6"/>
    <x v="6"/>
    <n v="28685"/>
    <s v="INTEGRACIÓN SOCIAL"/>
    <x v="65"/>
    <s v="Sedes de Centros de Desarrollo Comunitarios dotados y/o acondicionados para la prestación de servicios sociales dirigidas al desarrollo de capacidades y generación de oportunidades."/>
    <s v="Desarrollo urbano y rural integral"/>
    <s v="Dotación, adecuación y mejoramiento a unidades operativas de servicios sociales de la SDIS"/>
    <s v="Presupuestos Participativos"/>
    <m/>
    <s v="4 - Bogotá ordena su territorio y avanza en su acción climática"/>
    <s v="30 - Atención del déficit social para un hábitat digno"/>
    <s v="Dotar y/o acondicionar 1 Centro(s) Desarrollo Comunitario para la prestación de servicios sociales dirigidas al desarrollo de capacidades y generación de oportunidades"/>
    <s v="DOTACIÓN"/>
    <n v="1"/>
    <n v="302.63399700000002"/>
    <n v="2.0999999985844287E-3"/>
    <s v="Suma"/>
    <n v="2868"/>
    <s v="2868-Bosa con espacios sociales inclusivos y de calidad"/>
    <n v="0"/>
    <n v="0"/>
    <e v="#DIV/0!"/>
    <m/>
    <m/>
    <m/>
  </r>
  <r>
    <x v="6"/>
    <x v="6"/>
    <n v="28686"/>
    <s v="INTEGRACIÓN SOCIAL"/>
    <x v="69"/>
    <s v="Unidades operativas orientadas a la prestación de servicios sociales a la persona mayor dotadas y/o acondicionadas"/>
    <s v="Desarrollo urbano y rural integral"/>
    <s v="Dotación, adecuación y mejoramiento a unidades operativas de servicios sociales de la SDIS"/>
    <s v="Presupuestos Participativos"/>
    <m/>
    <s v="4 - Bogotá ordena su territorio y avanza en su acción climática"/>
    <s v="30 - Atención del déficit social para un hábitat digno"/>
    <s v="Dotar y/o acondicionar 3 Unidad(es) operativas orientadas a la prestación de servicios a la persona mayor."/>
    <s v="DOTACIÓN"/>
    <n v="3"/>
    <n v="259.40056900000002"/>
    <n v="1.7999999997779495E-3"/>
    <s v="Suma"/>
    <n v="2868"/>
    <s v="2868-Bosa con espacios sociales inclusivos y de calidad"/>
    <n v="0"/>
    <n v="0"/>
    <e v="#DIV/0!"/>
    <m/>
    <m/>
    <m/>
  </r>
  <r>
    <x v="6"/>
    <x v="6"/>
    <n v="28687"/>
    <s v="INTEGRACIÓN SOCIAL"/>
    <x v="67"/>
    <s v="Unidades operativas orientadas a la atención de jóvenes (casas de la juventud, centros forjar) dotadas y/o acondicionadas"/>
    <s v="Desarrollo urbano y rural integral"/>
    <s v="Dotación, adecuación y mejoramiento a unidades operativas de servicios sociales de la SDIS"/>
    <s v="Presupuestos Participativos"/>
    <m/>
    <s v="4 - Bogotá ordena su territorio y avanza en su acción climática"/>
    <s v="30 - Atención del déficit social para un hábitat digno"/>
    <s v="Dotar y/o acondicionar 1 Unidad(es) operativa orientada a la atención de jóvenes (casas de la juventud, centros forjar)."/>
    <s v="DOTACIÓN"/>
    <n v="1"/>
    <n v="172.93371300000001"/>
    <n v="1.2000000021649914E-3"/>
    <s v="Suma"/>
    <n v="2868"/>
    <s v="2868-Bosa con espacios sociales inclusivos y de calidad"/>
    <n v="0"/>
    <n v="0"/>
    <e v="#DIV/0!"/>
    <m/>
    <m/>
    <m/>
  </r>
  <r>
    <x v="6"/>
    <x v="6"/>
    <n v="28101"/>
    <s v="GOBIERNO"/>
    <x v="73"/>
    <s v="Estrategias de inspección, vigilancia y control realizada"/>
    <s v="Gobierno confiable"/>
    <s v="Inspección, vigilancia y control."/>
    <s v="Gestión Pública Local"/>
    <s v="Gobierno confiable (15%)"/>
    <s v="5 - Bogotá confía en su gobierno"/>
    <s v="33 - Fortalecimiento institucional para un gobierno confiable"/>
    <s v="Realizar 4 Estrategia(s) de inspección, vigilancia y control (una por vigencia)"/>
    <s v="IVC"/>
    <n v="4"/>
    <n v="3005.1668"/>
    <n v="2.0853077771516765E-2"/>
    <s v="Suma"/>
    <n v="2810"/>
    <s v="2810-Gobernanza efectiva y eficiente enfocada en resolver"/>
    <n v="0"/>
    <n v="0"/>
    <e v="#DIV/0!"/>
    <m/>
    <m/>
    <m/>
  </r>
  <r>
    <x v="6"/>
    <x v="6"/>
    <n v="28102"/>
    <s v="GOBIERNO"/>
    <x v="71"/>
    <s v="Estrategias de fortalecimiento institucional realizadas"/>
    <s v="Gobierno confiable"/>
    <s v="Fortalecimiento institucional"/>
    <s v="Gestión Pública Local"/>
    <s v="Gobierno confiable (15%)"/>
    <s v="5 - Bogotá confía en su gobierno"/>
    <s v="33 - Fortalecimiento institucional para un gobierno confiable"/>
    <s v="Realizar 4 Estrategia(s) de fortalecimiento institucional (una por vigencia)."/>
    <s v="FORTALECIMIENTO INSTITUCIONAL"/>
    <n v="4"/>
    <n v="10213.553594000001"/>
    <n v="7.0872614265283573E-2"/>
    <s v="Suma"/>
    <n v="2810"/>
    <s v="2810-Gobernanza efectiva y eficiente enfocada en resolver"/>
    <n v="0"/>
    <n v="0"/>
    <e v="#DIV/0!"/>
    <m/>
    <m/>
    <m/>
  </r>
  <r>
    <x v="6"/>
    <x v="6"/>
    <n v="28103"/>
    <s v="GOBIERNO"/>
    <x v="97"/>
    <s v="Sedes administrativas locales construidas."/>
    <s v="Gobierno confiable"/>
    <s v="Infraestructura local"/>
    <s v="Gestión Pública Local"/>
    <s v="Gobierno confiable (15%)"/>
    <s v="5 - Bogotá confía en su gobierno"/>
    <s v="33 - Fortalecimiento institucional para un gobierno confiable"/>
    <s v="Construir 2 Sede(s) administrativas locales."/>
    <s v="CONSTRUCCIÓN"/>
    <n v="2"/>
    <n v="15916.293858000001"/>
    <n v="0.11044435658452922"/>
    <s v="Suma"/>
    <n v="2810"/>
    <s v="2810-Gobernanza efectiva y eficiente enfocada en resolver"/>
    <n v="0"/>
    <n v="0"/>
    <e v="#DIV/0!"/>
    <m/>
    <m/>
    <m/>
  </r>
  <r>
    <x v="6"/>
    <x v="6"/>
    <n v="28104"/>
    <s v="GOBIERNO"/>
    <x v="72"/>
    <s v="Sedes administrativas locales intervenidas."/>
    <s v="Gobierno confiable"/>
    <s v="Infraestructura local"/>
    <s v="Gestión Pública Local"/>
    <s v="Gobierno confiable (15%)"/>
    <s v="5 - Bogotá confía en su gobierno"/>
    <s v="33 - Fortalecimiento institucional para un gobierno confiable"/>
    <s v="Intervenir 2 Sede(s) administrativa local."/>
    <s v="INTERVENCIÓN"/>
    <n v="2"/>
    <n v="326.88973399999998"/>
    <n v="2.2683123764752184E-3"/>
    <s v="Suma"/>
    <n v="2810"/>
    <s v="2810-Gobernanza efectiva y eficiente enfocada en resolver"/>
    <n v="0"/>
    <n v="0"/>
    <e v="#DIV/0!"/>
    <m/>
    <m/>
    <m/>
  </r>
  <r>
    <x v="6"/>
    <x v="6"/>
    <n v="28591"/>
    <s v="GESTIÓN PÚBLICA"/>
    <x v="75"/>
    <s v="Procesos de formacion y desarrollo de competencias digitales realizados en zonas rurales y/o apartadas y urbanas"/>
    <s v="Ciudad inteligente​"/>
    <s v="Conectividad y redes de comunicación."/>
    <s v="Presupuestos Participativos"/>
    <m/>
    <s v="5 - Bogotá confía en su gobierno"/>
    <s v="35 - Bogotá ciudad Inteligente"/>
    <s v="Operativizar 5 Centro(s) de Acceso Comunitario en zonas rurales y/o apartadas y/o urbanas, con énfasis en procesos de formación y desarrollo de competencias digitales."/>
    <s v="FORTALECIMIENTO DE CAPACIDADES"/>
    <n v="5"/>
    <n v="590.856852"/>
    <n v="4.1000000021927472E-3"/>
    <s v="Suma"/>
    <n v="2859"/>
    <s v="2859-Construyendo confianza ciudadana a partir de la tecnología"/>
    <n v="0"/>
    <n v="0"/>
    <e v="#DIV/0!"/>
    <m/>
    <m/>
    <m/>
  </r>
  <r>
    <x v="6"/>
    <x v="6"/>
    <n v="28592"/>
    <s v="GESTIÓN PÚBLICA"/>
    <x v="74"/>
    <s v="Servicios TIC´s generados en zonas rurales y/o apartadas y urbanas"/>
    <s v="Ciudad inteligente​"/>
    <s v="Conectividad y redes de comunicación."/>
    <s v="Presupuestos Participativos"/>
    <m/>
    <s v="5 - Bogotá confía en su gobierno"/>
    <s v="35 - Bogotá ciudad Inteligente"/>
    <s v="Operativizar 6 Centro(s) de Acceso Comunitario en zonas rurales y/o apartadas y/o urbanas, con énfasis en Servicios TIC´s generados."/>
    <s v="CONECTIVIDAD"/>
    <n v="6"/>
    <n v="734.96827900000005"/>
    <n v="5.1000000005273693E-3"/>
    <s v="Suma"/>
    <n v="2859"/>
    <s v="2859-Construyendo confianza ciudadana a partir de la tecnología"/>
    <n v="0"/>
    <n v="0"/>
    <e v="#DIV/0!"/>
    <m/>
    <m/>
    <m/>
  </r>
  <r>
    <x v="6"/>
    <x v="6"/>
    <n v="28531"/>
    <s v="GOBIERNO"/>
    <x v="76"/>
    <s v="Personas capacitadas a través de procesos de formación para la participación de manera virtual y presencial."/>
    <s v="Democracia deliberativa y participación"/>
    <s v="Procesos de formación en capacidades democráticas para la participación ciudadana incidente"/>
    <s v="Presupuestos Participativos"/>
    <m/>
    <s v="5 - Bogotá confía en su gobierno"/>
    <s v="39 - Camino hacia una democracia deliberativa con un gobierno cercano a la gente y con participación ciudadana"/>
    <s v="Capacitar 2380 Persona(s) a través de procesos de formación para la participación de manera virtual y presencial."/>
    <s v="CAPACITACIÓN"/>
    <n v="2380"/>
    <n v="981.71370300000001"/>
    <n v="6.8121850001879132E-3"/>
    <s v="Suma"/>
    <n v="2853"/>
    <s v="2853-Participación incidente para que Bosa recupere la confianza y camine segura"/>
    <n v="0"/>
    <n v="0"/>
    <e v="#DIV/0!"/>
    <m/>
    <m/>
    <m/>
  </r>
  <r>
    <x v="6"/>
    <x v="6"/>
    <n v="28532"/>
    <s v="GOBIERNO"/>
    <x v="77"/>
    <s v="Organizaciones comunales dotadas"/>
    <s v="Democracia deliberativa y participación"/>
    <s v="Infraestructura de espacios para la participación"/>
    <s v="Presupuestos Participativos"/>
    <m/>
    <s v="5 - Bogotá confía en su gobierno"/>
    <s v="39 - Camino hacia una democracia deliberativa con un gobierno cercano a la gente y con participación ciudadana"/>
    <s v="Dotar 50 Organización(es) comunales"/>
    <s v="DOTACIÓN"/>
    <n v="50"/>
    <n v="216.16714099999999"/>
    <n v="1.5000000009714701E-3"/>
    <s v="Suma"/>
    <n v="2853"/>
    <s v="2853-Participación incidente para que Bosa recupere la confianza y camine segura"/>
    <n v="0"/>
    <n v="0"/>
    <e v="#DIV/0!"/>
    <m/>
    <m/>
    <m/>
  </r>
  <r>
    <x v="6"/>
    <x v="6"/>
    <n v="28533"/>
    <s v="GOBIERNO"/>
    <x v="78"/>
    <s v="Organizaciones comunales fortalecidas."/>
    <s v="Democracia deliberativa y participación"/>
    <s v="Fortalecimiento a organizaciones comunales"/>
    <s v="Gestión Pública Local"/>
    <m/>
    <s v="5 - Bogotá confía en su gobierno"/>
    <s v="39 - Camino hacia una democracia deliberativa con un gobierno cercano a la gente y con participación ciudadana"/>
    <s v="Fortalecer 100 Organización(es) comunales"/>
    <s v="FORTALECIMIENTO COMUNAL"/>
    <n v="100"/>
    <n v="888.25857599999995"/>
    <n v="6.1636928660814211E-3"/>
    <s v="Suma"/>
    <n v="2853"/>
    <s v="2853-Participación incidente para que Bosa recupere la confianza y camine segura"/>
    <n v="0"/>
    <n v="0"/>
    <e v="#DIV/0!"/>
    <m/>
    <m/>
    <m/>
  </r>
  <r>
    <x v="6"/>
    <x v="6"/>
    <n v="28534"/>
    <s v="GOBIERNO"/>
    <x v="79"/>
    <s v="Organizaciones sociales e Instancias de participación ciudadana fortalecidas."/>
    <s v="Democracia deliberativa y participación"/>
    <s v="Fortalecimiento a organizaciones sociales y comunitarias y a instancias de participación."/>
    <s v="Presupuestos Participativos"/>
    <m/>
    <s v="5 - Bogotá confía en su gobierno"/>
    <s v="39 - Camino hacia una democracia deliberativa con un gobierno cercano a la gente y con participación ciudadana"/>
    <s v="Fortalecer 400 Organización(es) sociales e instancias de participación ciudadana"/>
    <s v="FORTALECIMIENTO DE ORGANIZACIONES"/>
    <n v="400"/>
    <n v="1743.74827"/>
    <n v="1.2100000002747873E-2"/>
    <s v="Suma"/>
    <n v="2853"/>
    <s v="2853-Participación incidente para que Bosa recupere la confianza y camine segura"/>
    <n v="0"/>
    <n v="0"/>
    <e v="#DIV/0!"/>
    <m/>
    <m/>
    <m/>
  </r>
  <r>
    <x v="6"/>
    <x v="6"/>
    <n v="28536"/>
    <s v="GOBIERNO"/>
    <x v="81"/>
    <s v="Medios comunitarios y alternativos fortalecidos."/>
    <s v="Gobierno confiable"/>
    <s v="Fortalecimiento a medios comunitarios y alternativos"/>
    <s v="Presupuestos Participativos"/>
    <m/>
    <s v="5 - Bogotá confía en su gobierno"/>
    <s v="39 - Camino hacia una democracia deliberativa con un gobierno cercano a la gente y con participación ciudadana"/>
    <s v="Fortalecer 7 Medio(s) de comunicación alternativos fortalecidos."/>
    <s v="MEDIOS COMUNITARIOS"/>
    <n v="7"/>
    <n v="0"/>
    <n v="0"/>
    <s v="Suma"/>
    <n v="2853"/>
    <s v="2853-Participación incidente para que Bosa recupere la confianza y camine segura"/>
    <n v="0"/>
    <n v="0"/>
    <e v="#DIV/0!"/>
    <m/>
    <m/>
    <m/>
  </r>
  <r>
    <x v="6"/>
    <x v="6"/>
    <n v="28661"/>
    <s v="GOBIERNO"/>
    <x v="85"/>
    <s v="Acciones desarrolladas, orientadas a la ciudadanía en el marco de la estrategía Bogotaneidad"/>
    <s v="Gobierno confiable"/>
    <s v="Bogotaneidad"/>
    <s v="Gestión Pública Local"/>
    <m/>
    <s v="5 - Bogotá confía en su gobierno"/>
    <s v="39 - Camino hacia una democracia deliberativa con un gobierno cercano a la gente y con participación ciudadana"/>
    <s v="Desarrollar 4 Acción(es) orientadas a la ciudadanía, en el marco de la estrategia &quot;Bogotaneidad"/>
    <s v="ESTRATEGIA BOGOTANEIDAD"/>
    <n v="4"/>
    <n v="344.08793400000002"/>
    <n v="2.387651975904475E-3"/>
    <s v="Suma"/>
    <n v="2866"/>
    <s v="2866-Innovar para resolver"/>
    <n v="0"/>
    <n v="0"/>
    <e v="#DIV/0!"/>
    <m/>
    <m/>
    <m/>
  </r>
  <r>
    <x v="6"/>
    <x v="6"/>
    <n v="28662"/>
    <s v="GOBIERNO"/>
    <x v="86"/>
    <s v="Unidades de innovación publica  y social fortalecidas"/>
    <s v="Gobierno confiable"/>
    <s v="Bogotaneidad"/>
    <s v="Gestión Pública Local"/>
    <m/>
    <s v="5 - Bogotá confía en su gobierno"/>
    <s v="39 - Camino hacia una democracia deliberativa con un gobierno cercano a la gente y con participación ciudadana"/>
    <s v="Fortalecer 4 Unidad(es) de innovación pública y social a nivel local"/>
    <s v="INNOVACIÓN PÚBLICA"/>
    <n v="4"/>
    <n v="216.16714099999999"/>
    <n v="1.5000000009714701E-3"/>
    <s v="Suma"/>
    <n v="2866"/>
    <s v="2866-Innovar para resolver"/>
    <n v="0"/>
    <n v="0"/>
    <e v="#DIV/0!"/>
    <m/>
    <m/>
    <m/>
  </r>
  <r>
    <x v="6"/>
    <x v="6"/>
    <n v="28741"/>
    <s v="GOBIERNO"/>
    <x v="82"/>
    <s v="Iniciativa de inversión local concertada e implementada con las comunidades negras, afrocolombianas y palenqueras"/>
    <s v="Línea diferencial étnica"/>
    <s v="Iniciativas diferenciales étnicas para comunidades Negras, Afrocolombianas, Raizales, Palenqueras, y los Pueblos Indígenas, Rrom o Gitano"/>
    <s v="Gestión Pública Local"/>
    <m/>
    <s v="5 - Bogotá confía en su gobierno"/>
    <s v="39 - Camino hacia una democracia deliberativa con un gobierno cercano a la gente y con participación ciudadana"/>
    <s v="Concertar e implementar 4 Iniciativa(s) de inversión local con las comunidades negras, afrocolombianas y palenqueras"/>
    <s v="INICIATIVAS COMUNIDADES NEGRAS, AFROCOLOMBIANAS, PALENQUERAS"/>
    <n v="4"/>
    <n v="757.57828099999995"/>
    <n v="5.2568924998455929E-3"/>
    <s v="Suma"/>
    <n v="2874"/>
    <s v="2874-Bosa reivindicativa Inversiones étnicas diferenciales para construir confianza"/>
    <n v="0"/>
    <n v="0"/>
    <e v="#DIV/0!"/>
    <m/>
    <m/>
    <m/>
  </r>
  <r>
    <x v="6"/>
    <x v="6"/>
    <n v="28742"/>
    <s v="GOBIERNO"/>
    <x v="106"/>
    <s v="Iniciativa de inversión local concertada e implementada con el pueblo indígena muisca"/>
    <s v="Línea diferencial étnica"/>
    <s v="Iniciativas diferenciales étnicas para comunidades Negras, Afrocolombianas, Raizales, Palenqueras, y los Pueblos Indígenas, Rrom o Gitano"/>
    <s v="Gestión Pública Local"/>
    <m/>
    <s v="5 - Bogotá confía en su gobierno"/>
    <s v="39 - Camino hacia una democracia deliberativa con un gobierno cercano a la gente y con participación ciudadana"/>
    <s v="Concertar e implementar 4 Iniciativa(s) de inversión local con el pueblo muisca"/>
    <s v="INICIATIVAS PUEBLO MUISCA"/>
    <n v="4"/>
    <n v="708.29217300000005"/>
    <n v="4.9148925006510811E-3"/>
    <s v="Suma"/>
    <n v="2874"/>
    <s v="2874-Bosa reivindicativa Inversiones étnicas diferenciales para construir confianza"/>
    <n v="0"/>
    <n v="0"/>
    <e v="#DIV/0!"/>
    <m/>
    <m/>
    <m/>
  </r>
  <r>
    <x v="6"/>
    <x v="6"/>
    <n v="28743"/>
    <s v="GOBIERNO"/>
    <x v="84"/>
    <s v="Iniciativa de inversión local concertada e implementada con los pueblos indígenas"/>
    <s v="Línea diferencial étnica"/>
    <s v="Iniciativas diferenciales étnicas para comunidades Negras, Afrocolombianas, Raizales, Palenqueras, y los Pueblos Indígenas, Rrom o Gitano"/>
    <s v="Gestión Pública Local"/>
    <m/>
    <s v="5 - Bogotá confía en su gobierno"/>
    <s v="39 - Camino hacia una democracia deliberativa con un gobierno cercano a la gente y con participación ciudadana"/>
    <s v="Concertar e implementar 4 Iniciativa(s) de inversión local con los pueblos indígenas"/>
    <s v="INICIATIVAS PUEBLO INDÍGENA"/>
    <n v="4"/>
    <n v="698.43495099999996"/>
    <n v="4.8464924980365486E-3"/>
    <s v="Suma"/>
    <n v="2874"/>
    <s v="2874-Bosa reivindicativa Inversiones étnicas diferenciales para construir confianza"/>
    <n v="0"/>
    <n v="0"/>
    <e v="#DIV/0!"/>
    <m/>
    <m/>
    <m/>
  </r>
  <r>
    <x v="7"/>
    <x v="7"/>
    <n v="26881"/>
    <s v="SEGURIDAD, CONVIVENCIA Y JUSTICIA"/>
    <x v="1"/>
    <s v="Organizaciones comunitarias fortalecidas a través de capacidades para promover acciones de corresponsabilidad en la gestión de la seguridad y la convivencia"/>
    <s v="Cultura ciudadana para la convivencia pacífica"/>
    <s v="Promoción de la convivencia ciudadana"/>
    <s v="Presupuestos Participativos"/>
    <m/>
    <s v="1 - Bogotá avanza en su seguridad"/>
    <s v="1 - Diálogo social y cultura ciudadana para la convivencia pacifica y la recuperación de la confianza"/>
    <s v="Fortalecer 100 organizaciones comunitarias a través de capacidades para promover acciones de corresponsabilidad en la gestión de la seguridad y la convivencia."/>
    <s v="FORTALECIMIENTO DE CAPACIDADES"/>
    <n v="100"/>
    <n v="821"/>
    <n v="4.8855670471180512E-3"/>
    <s v="Suma"/>
    <n v="2688"/>
    <s v="2688-Kennedy Camina Segura"/>
    <n v="0"/>
    <n v="0"/>
    <e v="#DIV/0!"/>
    <m/>
    <m/>
    <m/>
  </r>
  <r>
    <x v="7"/>
    <x v="7"/>
    <n v="26882"/>
    <s v="SEGURIDAD, CONVIVENCIA Y JUSTICIA"/>
    <x v="0"/>
    <s v="Acciones formativas diferenciales para la promoción de la convivencia ciudadana implementadas"/>
    <s v="Cultura ciudadana para la convivencia pacífica"/>
    <s v="Promoción de la convivencia ciudadana"/>
    <s v="Presupuestos Participativos"/>
    <m/>
    <s v="1 - Bogotá avanza en su seguridad"/>
    <s v="1 - Diálogo social y cultura ciudadana para la convivencia pacifica y la recuperación de la confianza"/>
    <s v="Implementar 4 acciones formativas diferenciales para la promoción de la convivencia ciudadana."/>
    <s v="FORMACIÓN"/>
    <n v="4"/>
    <n v="616"/>
    <n v="3.6656629732335195E-3"/>
    <s v="Suma"/>
    <n v="2688"/>
    <s v="2688-Kennedy Camina Segura"/>
    <n v="0"/>
    <n v="0"/>
    <e v="#DIV/0!"/>
    <m/>
    <m/>
    <m/>
  </r>
  <r>
    <x v="7"/>
    <x v="7"/>
    <n v="26883"/>
    <s v="SEGURIDAD, CONVIVENCIA Y JUSTICIA"/>
    <x v="2"/>
    <s v="Iniciativas de convivencia con participación ciudadana implementadas"/>
    <s v="Cultura ciudadana para la convivencia pacífica"/>
    <s v="Promoción de la convivencia ciudadana"/>
    <s v="Presupuestos Participativos"/>
    <m/>
    <s v="1 - Bogotá avanza en su seguridad"/>
    <s v="1 - Diálogo social y cultura ciudadana para la convivencia pacifica y la recuperación de la confianza"/>
    <s v="Implementar 40 iniciativas de convivencia con participación de la ciudadanía."/>
    <s v="INICIATIVAS"/>
    <n v="40"/>
    <n v="616"/>
    <n v="3.6656629732335195E-3"/>
    <s v="Suma"/>
    <n v="2688"/>
    <s v="2688-Kennedy Camina Segura"/>
    <n v="0"/>
    <n v="0"/>
    <e v="#DIV/0!"/>
    <m/>
    <m/>
    <m/>
  </r>
  <r>
    <x v="7"/>
    <x v="7"/>
    <n v="24911"/>
    <s v="MUJERES"/>
    <x v="3"/>
    <s v="Número de Personas vinculadas en acciones para la prevención del feminicidio y la violencia contra la mujer"/>
    <s v="Cero tolerancia a las violencias"/>
    <s v="Prevención del feminicidio y las violencias contra las mujeres"/>
    <s v="Presupuestos Participativos"/>
    <m/>
    <s v="1 - Bogotá avanza en su seguridad"/>
    <s v="2 - Cero tolerancia a las violencias contra las mujeres y basadas en género"/>
    <s v="Vincular 9.900 personas en acciones para la prevención del feminicidio y la violencia contra la mujer."/>
    <s v="PREVENCIÓN"/>
    <n v="9900"/>
    <n v="2608"/>
    <n v="1.5519560120443213E-2"/>
    <s v="Suma"/>
    <n v="2491"/>
    <s v="2491-Kennedy Hogares Seguros Familias Protegidas"/>
    <n v="0"/>
    <n v="0"/>
    <e v="#DIV/0!"/>
    <m/>
    <m/>
    <m/>
  </r>
  <r>
    <x v="7"/>
    <x v="7"/>
    <n v="27061"/>
    <s v="SEGURIDAD, CONVIVENCIA Y JUSTICIA"/>
    <x v="4"/>
    <s v="Dotaciones suministradas a organismos de seguridad"/>
    <s v="Mejores capacidades al servicio de la seguridad"/>
    <s v="Dotación, mantenimiento de equipamientos que permitan el fortalecimiento de la seguridad y justicia."/>
    <s v="Gestión Pública Local"/>
    <s v="Cultura ciudadana y mejores capacidades al servicio de la seguridad (2%)"/>
    <s v="1 - Bogotá avanza en su seguridad"/>
    <s v="3 - Desmantelamiento de estructuras criminales y delincuenciales con mejores capacidades y activos tecnológicos"/>
    <s v="Suministrar 4 dotaciones a organismos de seguridad."/>
    <s v="DOTACIÓN"/>
    <n v="4"/>
    <n v="840"/>
    <n v="4.9986313271366172E-3"/>
    <s v="Suma"/>
    <n v="2706"/>
    <s v="2706-Kennedy en Alianza por la Seguridad"/>
    <n v="0"/>
    <n v="0"/>
    <e v="#DIV/0!"/>
    <m/>
    <m/>
    <m/>
  </r>
  <r>
    <x v="7"/>
    <x v="7"/>
    <n v="27062"/>
    <s v="SEGURIDAD, CONVIVENCIA Y JUSTICIA"/>
    <x v="5"/>
    <s v="Equipamientos de seguridad y acceso a la justicia intervenidos con acciones de fortalecimiento, operación, adecuación y/o dotación"/>
    <s v="Mejores capacidades al servicio de la seguridad"/>
    <s v="Dotación, mantenimiento de equipamientos que permitan el fortalecimiento de la seguridad y justicia."/>
    <s v="Gestión Pública Local"/>
    <s v="Cultura ciudadana y mejores capacidades al servicio de la seguridad (2%)"/>
    <s v="1 - Bogotá avanza en su seguridad"/>
    <s v="3 - Desmantelamiento de estructuras criminales y delincuenciales con mejores capacidades y activos tecnológicos"/>
    <s v="Intervenir 4 equipamientos de seguridad y acceso a la justicia con acciones de fortalecimiento, operación, adecuación y/o dotación."/>
    <s v="INTERVENCIÓN"/>
    <n v="4"/>
    <n v="840"/>
    <n v="4.9986313271366172E-3"/>
    <s v="Suma"/>
    <n v="2706"/>
    <s v="2706-Kennedy en Alianza por la Seguridad"/>
    <n v="0"/>
    <n v="0"/>
    <e v="#DIV/0!"/>
    <m/>
    <m/>
    <m/>
  </r>
  <r>
    <x v="7"/>
    <x v="7"/>
    <n v="27451"/>
    <s v="SEGURIDAD, CONVIVENCIA Y JUSTICIA"/>
    <x v="11"/>
    <s v="Programas comunitarios con enfoque restaurativo para el cuidado del espacio público y del medio ambiente ejecutados"/>
    <s v="Cultura ciudadana para la convivencia pacífica"/>
    <s v="Acceso a la Justicia"/>
    <s v="Presupuestos Participativos"/>
    <m/>
    <s v="1 - Bogotá avanza en su seguridad"/>
    <s v="4 - Servicios centrados en la justicia"/>
    <s v="Ejecutar 4 programas comunitarios con enfoque restaurativo para el cuidado del espacio público y del medio ambiente."/>
    <s v="ACCIONES DE CUIDADO"/>
    <n v="4"/>
    <n v="341"/>
    <n v="2.0292062887542696E-3"/>
    <s v="Suma"/>
    <n v="2745"/>
    <s v="2745-Kennedy Camina Hacia la Convivencia"/>
    <n v="0"/>
    <n v="0"/>
    <e v="#DIV/0!"/>
    <m/>
    <m/>
    <m/>
  </r>
  <r>
    <x v="7"/>
    <x v="7"/>
    <n v="27452"/>
    <s v="SEGURIDAD, CONVIVENCIA Y JUSTICIA"/>
    <x v="10"/>
    <s v="Acciones pedagógicas para la gestión de conflictividades y prevención de violencias implementadas"/>
    <s v="Cultura ciudadana para la convivencia pacífica"/>
    <s v="Acceso a la Justicia"/>
    <s v="Presupuestos Participativos"/>
    <m/>
    <s v="1 - Bogotá avanza en su seguridad"/>
    <s v="4 - Servicios centrados en la justicia"/>
    <s v="Implementar 4 acciones pedagógicas para la gestión de conflictividades y prevención de violencias."/>
    <s v="ACCIONES PEDAGÓGICAS"/>
    <n v="4"/>
    <n v="227"/>
    <n v="1.3508206086428715E-3"/>
    <s v="Suma"/>
    <n v="2745"/>
    <s v="2745-Kennedy Camina Hacia la Convivencia"/>
    <n v="0"/>
    <n v="0"/>
    <e v="#DIV/0!"/>
    <m/>
    <m/>
    <m/>
  </r>
  <r>
    <x v="7"/>
    <x v="7"/>
    <n v="27453"/>
    <s v="SEGURIDAD, CONVIVENCIA Y JUSTICIA"/>
    <x v="9"/>
    <s v="Proyectos comunitarios implementados en la localidad, para la apropiación del Código Nacional de Seguridad y Convivencia Ciudadana"/>
    <s v="Cultura ciudadana para la convivencia pacífica"/>
    <s v="Acceso a la Justicia"/>
    <s v="Presupuestos Participativos"/>
    <m/>
    <s v="1 - Bogotá avanza en su seguridad"/>
    <s v="4 - Servicios centrados en la justicia"/>
    <s v="Implementar 10 proyectos comunitarios en la localidad, para la apropiación del Código Nacional de Seguridad y Convivencia Ciudadana."/>
    <s v="CÓDIGO NACIONAL DE SEGURIDAD Y CONVIVENCIA"/>
    <n v="10"/>
    <n v="227"/>
    <n v="1.3508206086428715E-3"/>
    <s v="Suma"/>
    <n v="2745"/>
    <s v="2745-Kennedy Camina Hacia la Convivencia"/>
    <n v="0"/>
    <n v="0"/>
    <e v="#DIV/0!"/>
    <m/>
    <m/>
    <m/>
  </r>
  <r>
    <x v="7"/>
    <x v="7"/>
    <n v="27454"/>
    <s v="SEGURIDAD, CONVIVENCIA Y JUSTICIA"/>
    <x v="6"/>
    <s v="Programas de abordaje de conflictividad escolar para la convivencia con enfoque restaurativo fortalecidos"/>
    <s v="Cultura ciudadana para la convivencia pacífica"/>
    <s v="Acceso a la Justicia"/>
    <s v="Presupuestos Participativos"/>
    <m/>
    <s v="1 - Bogotá avanza en su seguridad"/>
    <s v="4 - Servicios centrados en la justicia"/>
    <s v="Fortalecer 4 programas de abordaje de conflictividad escolar para la convivencia con enfoque restaurativo."/>
    <s v="CONFLICTIVIDAD ESCOLAR"/>
    <n v="4"/>
    <n v="454"/>
    <n v="2.7016412172857431E-3"/>
    <s v="Suma"/>
    <n v="2745"/>
    <s v="2745-Kennedy Camina Hacia la Convivencia"/>
    <n v="0"/>
    <n v="0"/>
    <e v="#DIV/0!"/>
    <m/>
    <m/>
    <m/>
  </r>
  <r>
    <x v="7"/>
    <x v="7"/>
    <n v="27455"/>
    <s v="SEGURIDAD, CONVIVENCIA Y JUSTICIA"/>
    <x v="7"/>
    <s v="Actores comunitarios fortalecidos con herramientas y capacidades para la implementación de un enfoque restaurativo para la justicia y la convivencia"/>
    <s v="Cultura ciudadana para la convivencia pacífica"/>
    <s v="Acceso a la Justicia"/>
    <s v="Presupuestos Participativos"/>
    <m/>
    <s v="1 - Bogotá avanza en su seguridad"/>
    <s v="4 - Servicios centrados en la justicia"/>
    <s v="Fortalecer 200 actores comunitarios con herramientas y capacidades para la implementación de un enfoque restaurativo para la justicia y la convivencia."/>
    <s v="FORTALECIMIENTO DE CAPACIDADES"/>
    <n v="200"/>
    <n v="454"/>
    <n v="2.7016412172857431E-3"/>
    <s v="Suma"/>
    <n v="2745"/>
    <s v="2745-Kennedy Camina Hacia la Convivencia"/>
    <n v="0"/>
    <n v="0"/>
    <e v="#DIV/0!"/>
    <m/>
    <m/>
    <m/>
  </r>
  <r>
    <x v="7"/>
    <x v="7"/>
    <n v="27456"/>
    <s v="SEGURIDAD, CONVIVENCIA Y JUSTICIA"/>
    <x v="8"/>
    <s v="Ciudadanos beneficiados con habilidades y capacidades para gestionar la convivencia constructivamente"/>
    <s v="Cultura ciudadana para la convivencia pacífica"/>
    <s v="Acceso a la Justicia"/>
    <s v="Presupuestos Participativos"/>
    <m/>
    <s v="1 - Bogotá avanza en su seguridad"/>
    <s v="4 - Servicios centrados en la justicia"/>
    <s v="Beneficiar 600 ciudadanos con habilidades y capacidades para gestionar la convivencia constructivamente."/>
    <s v="GESTIÓN DE LA CONVIVENCIA"/>
    <n v="600"/>
    <n v="341"/>
    <n v="2.0292062887542696E-3"/>
    <s v="Suma"/>
    <n v="2745"/>
    <s v="2745-Kennedy Camina Hacia la Convivencia"/>
    <n v="0"/>
    <n v="0"/>
    <e v="#DIV/0!"/>
    <m/>
    <m/>
    <m/>
  </r>
  <r>
    <x v="7"/>
    <x v="7"/>
    <n v="27457"/>
    <s v="SEGURIDAD, CONVIVENCIA Y JUSTICIA"/>
    <x v="87"/>
    <s v="Proyectos de justicia local para la resolución efectiva de conflictividades de manera integral en el sistema de justicia implementados"/>
    <s v="Cultura ciudadana para la convivencia pacífica"/>
    <s v="Acceso a la Justicia"/>
    <s v="Presupuestos Participativos"/>
    <m/>
    <s v="1 - Bogotá avanza en su seguridad"/>
    <s v="4 - Servicios centrados en la justicia"/>
    <s v="Implementar 8 proyectos de justicia local para la resolución efectiva de conflictividades de manera integral en el sistema de justicia."/>
    <s v="RESOLUCIÓN DE CONFLICTIVIDADES"/>
    <n v="8"/>
    <n v="227"/>
    <n v="1.3508206086428715E-3"/>
    <s v="Suma"/>
    <n v="2745"/>
    <s v="2745-Kennedy Camina Hacia la Convivencia"/>
    <n v="0"/>
    <n v="0"/>
    <e v="#DIV/0!"/>
    <m/>
    <m/>
    <m/>
  </r>
  <r>
    <x v="7"/>
    <x v="7"/>
    <n v="25511"/>
    <s v="MOVILIDAD"/>
    <x v="13"/>
    <s v="Metros cuadrados construidos y/o conservados de elementos del sistema de espacio público peatonal."/>
    <s v="Infraestructura segura e incluyente"/>
    <s v="Construcción y/o conservación de elementos del sistema de espacio público"/>
    <s v="Presupuestos Participativos"/>
    <s v="Infraestructura segura e incluyente (14%)"/>
    <s v="1 - Bogotá avanza en su seguridad"/>
    <s v="5 - Espacio público seguro e inclusivo"/>
    <s v="Intervenir 4000 metros cuadrados de elementos del sistema de espacio público peatonal con acciones de construcción y/o conservación."/>
    <s v="INTERVENCIÓN"/>
    <n v="4000"/>
    <n v="2795"/>
    <n v="1.6632350665889101E-2"/>
    <s v="Suma"/>
    <n v="2551"/>
    <s v="2551-Kennedy Infraestructura para el Futuro"/>
    <n v="0"/>
    <n v="0"/>
    <e v="#DIV/0!"/>
    <m/>
    <m/>
    <m/>
  </r>
  <r>
    <x v="7"/>
    <x v="7"/>
    <n v="26841"/>
    <s v="GOBIERNO"/>
    <x v="88"/>
    <s v="Acuerdos realizados para la organización, la recuperación, el cuidado, el embellecimiento, la sostenibilidad, el mejoramiento y el aprovechamiento económico del espacio público."/>
    <s v="Cultura ciudadana para la convivencia pacífica"/>
    <s v="Acuerdos para el uso y aprovechamiento del espacio público"/>
    <s v="Presupuestos Participativos"/>
    <m/>
    <s v="1 - Bogotá avanza en su seguridad"/>
    <s v="5 - Espacio público seguro e inclusivo"/>
    <s v="Realizar 12 acuerdos para la organización, la recuperación, el cuidado, el embellecimiento, la sostenibilidad, el mejoramiento y el aprovechamiento económico del espacio público."/>
    <s v="ACUERDOS "/>
    <n v="12"/>
    <n v="2440"/>
    <n v="1.4519833855015889E-2"/>
    <s v="Suma"/>
    <n v="2684"/>
    <s v="2684-Kennedy Espacios Públicos Seguros"/>
    <n v="0"/>
    <n v="0"/>
    <e v="#DIV/0!"/>
    <m/>
    <m/>
    <m/>
  </r>
  <r>
    <x v="7"/>
    <x v="7"/>
    <n v="27291"/>
    <s v="SEGURIDAD, CONVIVENCIA Y JUSTICIA"/>
    <x v="12"/>
    <s v="Estrategias de seguridad y convivencia implementadas a través de gestores locales, que permitan el uso y disfrute del espacio público"/>
    <s v="Cultura ciudadana para la convivencia pacífica"/>
    <s v="Cultura ciudadana en torno a la seguridad"/>
    <s v="Gestión Pública Local"/>
    <s v="Cultura ciudadana y mejores capacidades al servicio de la seguridad (2%)"/>
    <s v="1 - Bogotá avanza en su seguridad"/>
    <s v="5 - Espacio público seguro e inclusivo"/>
    <s v="Implementar 4 estrategias de seguridad y convivencia a través de gestores locales que permitan el uso y disfrute del espacio público."/>
    <s v="ESTRATEGIAS DE SEGURIDAD Y CONVIVENCIA"/>
    <n v="4"/>
    <n v="1681"/>
    <n v="1.0003213405853159E-2"/>
    <s v="Suma"/>
    <n v="2729"/>
    <s v="2729-Kennedy Segura y en Paz"/>
    <n v="0"/>
    <n v="0"/>
    <e v="#DIV/0!"/>
    <m/>
    <m/>
    <m/>
  </r>
  <r>
    <x v="7"/>
    <x v="7"/>
    <n v="27942"/>
    <s v="SALUD"/>
    <x v="18"/>
    <s v="Números de personas vinculadas a las acciones desarrolladas desde los dispositivos de base comunitaria en respuesta al consumo de SPA"/>
    <s v="Ciudad saludable y con bien-estar"/>
    <s v="Acciones para la disminución de los factores de riesgo frente al consumo de sustancias psicoactivas."/>
    <s v="Gestión Pública Local"/>
    <s v="Ciudad saludable y con bien-estar (3%)"/>
    <s v="2 - Bogotá confía en su bien-estar"/>
    <s v="10 - Salud Pública Integrada e Integral"/>
    <s v="Vincular 1.400 personas a las acciones desarrolladas desde los dispositivos de base comunitaria en respuesta al consumo de SPA."/>
    <s v="DISMINUCIÓN FACTORES DE RIESGO SPA"/>
    <n v="1400"/>
    <n v="1344"/>
    <n v="7.9978101234185871E-3"/>
    <s v="Suma"/>
    <n v="2794"/>
    <s v="2794-Kennedy Respira Bienestar"/>
    <n v="0"/>
    <n v="0"/>
    <e v="#DIV/0!"/>
    <m/>
    <m/>
    <m/>
  </r>
  <r>
    <x v="7"/>
    <x v="7"/>
    <n v="27943"/>
    <s v="SALUD"/>
    <x v="14"/>
    <s v="Número de personas con discapacidad beneficiadas con Dispostivos de Asistencia Personal - Ayudas Técnicas (no incluidas en los Planes de Beneficios)"/>
    <s v="Ciudad saludable y con bien-estar"/>
    <s v="Otorgamiento de Dispositivos de asistencia Personal - DAP - a personas con discapacidad "/>
    <s v="Gestión Pública Local"/>
    <s v="Ciudad saludable y con bien-estar (3%)"/>
    <s v="2 - Bogotá confía en su bien-estar"/>
    <s v="10 - Salud Pública Integrada e Integral"/>
    <s v="Beneficiar 1.000 personas con discapacidad a través de Dispositivos de Asistencia Personal - Ayudas Técnicas (no incluidas en los Planes de Beneficios)."/>
    <s v="DISPOSITIVOS DE ASISTENCIA PERSONAL"/>
    <n v="1000"/>
    <n v="1681"/>
    <n v="1.0003213405853159E-2"/>
    <s v="Suma"/>
    <n v="2794"/>
    <s v="2794-Kennedy Respira Bienestar"/>
    <n v="0"/>
    <n v="0"/>
    <e v="#DIV/0!"/>
    <m/>
    <m/>
    <m/>
  </r>
  <r>
    <x v="7"/>
    <x v="7"/>
    <n v="27944"/>
    <s v="SALUD"/>
    <x v="19"/>
    <s v="Número de personas beneficiadas con acciones para la promoción y atención de la salud mental"/>
    <s v="Ciudad saludable y con bien-estar"/>
    <s v="Acciones para la promoción y atención de la salud mental"/>
    <s v="Presupuestos Participativos"/>
    <m/>
    <s v="2 - Bogotá confía en su bien-estar"/>
    <s v="10 - Salud Pública Integrada e Integral"/>
    <s v="Beneficiar 1.500 personas con acciones para la promoción y atención de la salud mental."/>
    <s v="SALUD MENTAL"/>
    <n v="1500"/>
    <n v="2524"/>
    <n v="1.501969698772955E-2"/>
    <s v="Suma"/>
    <n v="2794"/>
    <s v="2794-Kennedy Respira Bienestar"/>
    <n v="0"/>
    <n v="0"/>
    <e v="#DIV/0!"/>
    <m/>
    <m/>
    <m/>
  </r>
  <r>
    <x v="7"/>
    <x v="7"/>
    <n v="27945"/>
    <s v="SALUD"/>
    <x v="16"/>
    <s v="Número de personas vinculadas a las acciones y estrategias para promover la salud sexual y reproductiva consciente en los diferentes ciclos de vida"/>
    <s v="Ciudad saludable y con bien-estar"/>
    <s v="Salud sexual y reproductiva consciente en adolescentes y jóvenes"/>
    <s v="Gestión Pública Local"/>
    <s v="Ciudad saludable y con bien-estar (3%)"/>
    <s v="2 - Bogotá confía en su bien-estar"/>
    <s v="10 - Salud Pública Integrada e Integral"/>
    <s v="Vincular 1.400 personas a las acciones y estrategias para promover la salud sexual y reproductiva consciente en los diferentes ciclos de vida."/>
    <s v="SALUD SEXUAL Y REPRODUCTIVA"/>
    <n v="1400"/>
    <n v="1344"/>
    <n v="7.9978101234185871E-3"/>
    <s v="Suma"/>
    <n v="2794"/>
    <s v="2794-Kennedy Respira Bienestar"/>
    <n v="0"/>
    <n v="0"/>
    <e v="#DIV/0!"/>
    <m/>
    <m/>
    <m/>
  </r>
  <r>
    <x v="7"/>
    <x v="7"/>
    <n v="27946"/>
    <s v="SALUD"/>
    <x v="15"/>
    <s v="Número de personas con discapacidad, cuidadadores y cuidadoras, vinculados en actividades complementarias en salud"/>
    <s v="Ciudad saludable y con bien-estar"/>
    <s v="Acciones complementarias para personas con discapacidad y sus cuidadores"/>
    <s v="Gestión Pública Local"/>
    <s v="Ciudad saludable y con bien-estar (3%)"/>
    <s v="2 - Bogotá confía en su bien-estar"/>
    <s v="10 - Salud Pública Integrada e Integral"/>
    <s v="Vincular 1.400 personas con discapacidad, cuidadores y cuidadoras, en actividades complementarias en salud."/>
    <s v="ACCIONES COMPLEMENTARIAS "/>
    <n v="1400"/>
    <n v="1344"/>
    <n v="7.9978101234185871E-3"/>
    <s v="Suma"/>
    <n v="2794"/>
    <s v="2794-Kennedy Respira Bienestar"/>
    <n v="0"/>
    <n v="0"/>
    <e v="#DIV/0!"/>
    <m/>
    <m/>
    <m/>
  </r>
  <r>
    <x v="7"/>
    <x v="7"/>
    <n v="25561"/>
    <s v="MUJERES"/>
    <x v="20"/>
    <s v="Mujeres cuidadoras vinculadas a estrategias de cuidado"/>
    <s v="Cuidado de la vida"/>
    <s v="Estrategias de cuidado a personas cuidadoras"/>
    <s v="Presupuestos Participativos"/>
    <m/>
    <s v="2 - Bogotá confía en su bien-estar"/>
    <s v="12 - Bogotá cuida a su gente"/>
    <s v="Vincular 6.200 mujeres cuidadoras a estrategias de cuidado."/>
    <s v="ESTRATEGIAS DE CUIDADO"/>
    <n v="6200"/>
    <n v="2272"/>
    <n v="1.3520107589588565E-2"/>
    <s v="Suma"/>
    <n v="2556"/>
    <s v="2556-Kennedy Mujeres sin Barreras"/>
    <n v="0"/>
    <n v="0"/>
    <e v="#DIV/0!"/>
    <m/>
    <m/>
    <m/>
  </r>
  <r>
    <x v="7"/>
    <x v="7"/>
    <n v="25562"/>
    <s v="MUJERES"/>
    <x v="21"/>
    <s v="Mujeres vinculadas para el ejercicio de derechos y el fortalecimiento de su autonomía económica"/>
    <s v="Cuidado de la vida"/>
    <s v="Fortalecimiento de capacidades para el ejercicio de derechos y para la autonomía económica de las mujeres."/>
    <s v="Presupuestos Participativos"/>
    <m/>
    <s v="2 - Bogotá confía en su bien-estar"/>
    <s v="12 - Bogotá cuida a su gente"/>
    <s v="Vincular 7.500 mujeres para el ejercicio de derechos y el fortalecimiento de su autonomía económica."/>
    <s v="FORTALECIMIENTO DE CAPACIDADES"/>
    <n v="7500"/>
    <n v="2390"/>
    <n v="1.4222296276019661E-2"/>
    <s v="Suma"/>
    <n v="2556"/>
    <s v="2556-Kennedy Mujeres sin Barreras"/>
    <n v="0"/>
    <n v="0"/>
    <e v="#DIV/0!"/>
    <m/>
    <m/>
    <m/>
  </r>
  <r>
    <x v="7"/>
    <x v="7"/>
    <n v="25563"/>
    <s v="INTEGRACIÓN SOCIAL"/>
    <x v="22"/>
    <s v="Número de Personas que participan en procesos para la prevención de violencias en el contexto familiar y/o violencia sexual.          "/>
    <s v="Cuidado de la vida"/>
    <s v="Prevención y atención de violencia intrafamiliar y sexual para poblaciones en situaciones de riesgo y vulnerabilidad de derechos"/>
    <s v="Presupuestos Participativos"/>
    <m/>
    <s v="2 - Bogotá confía en su bien-estar"/>
    <s v="12 - Bogotá cuida a su gente"/>
    <s v="Vincular 20.000 personas en procesos para la prevención de violencias en el contexto familiar y/o violencia sexual."/>
    <s v="PREVENCIÓN"/>
    <n v="20000"/>
    <n v="1684"/>
    <n v="1.0021065660592934E-2"/>
    <s v="Suma"/>
    <n v="2556"/>
    <s v="2556-Kennedy Mujeres sin Barreras"/>
    <n v="0"/>
    <n v="0"/>
    <e v="#DIV/0!"/>
    <m/>
    <m/>
    <m/>
  </r>
  <r>
    <x v="7"/>
    <x v="7"/>
    <n v="28181"/>
    <s v="GESTIÓN PÚBLICA"/>
    <x v="25"/>
    <s v="Acciones de construcción de paz realizadas que contribuyan al tejido social, la integración local, la sostenibilidad económica y/o desarrollo territorial para la reconciliación."/>
    <s v="Cuidado de la vida"/>
    <s v="Construcción de memoria, verdad, reparación, víctimas, paz y reconciliación"/>
    <s v="Presupuestos Participativos"/>
    <m/>
    <s v="2 - Bogotá confía en su bien-estar"/>
    <s v="13 - Bogotá, un territorio de paz y reconciliación en donde todos puedan volver a empezar"/>
    <s v="Realizar 24 acciones de construcción de paz que contribuyan al tejido social, la integración local, la sostenibilidad económica y/o desarrollo territorial para la reconciliación."/>
    <s v="ACCIONES DE CONSTRUCCIÓN DE PAZ"/>
    <n v="24"/>
    <n v="810"/>
    <n v="4.8201087797388811E-3"/>
    <s v="Suma"/>
    <n v="2818"/>
    <s v="2818-Kennedy Caminos de Reconciliación"/>
    <n v="0"/>
    <n v="0"/>
    <e v="#DIV/0!"/>
    <m/>
    <m/>
    <m/>
  </r>
  <r>
    <x v="7"/>
    <x v="7"/>
    <n v="28182"/>
    <s v="GESTIÓN PÚBLICA"/>
    <x v="24"/>
    <s v="Procesos realizados para el fortalecimiento de habilidades y capacidades de la población víctima del conflicto armado o excombatientes que promuevan su participación en diferentes escenarios. "/>
    <s v="Cuidado de la vida"/>
    <s v="Construcción de memoria, verdad, reparación, víctimas, paz y reconciliación"/>
    <s v="Presupuestos Participativos"/>
    <m/>
    <s v="2 - Bogotá confía en su bien-estar"/>
    <s v="13 - Bogotá, un territorio de paz y reconciliación en donde todos puedan volver a empezar"/>
    <s v="Realizar 4 procesos de fortalecimiento de habilidades y capacidades de la población víctima del conflicto armado o excombatientes para promover su participación en los diferentes escenarios."/>
    <s v="FORTALECIMIENTO DE CAPACIDADES"/>
    <n v="4"/>
    <n v="157"/>
    <n v="9.3426799804815347E-4"/>
    <s v="Suma"/>
    <n v="2818"/>
    <s v="2818-Kennedy Caminos de Reconciliación"/>
    <n v="0"/>
    <n v="0"/>
    <e v="#DIV/0!"/>
    <m/>
    <m/>
    <m/>
  </r>
  <r>
    <x v="7"/>
    <x v="7"/>
    <n v="28183"/>
    <s v="GESTIÓN PÚBLICA"/>
    <x v="23"/>
    <s v="Procesos pedagógicos, artísticos, culturales, formativos o académicos realizados para el fortalecimiento de iniciativas ciudadanas para la apropiación social de la memoria, verdad, reparación integral a víctimas, paz y reconciliación. "/>
    <s v="Cuidado de la vida"/>
    <s v="Construcción de memoria, verdad, reparación, víctimas, paz y reconciliación"/>
    <s v="Presupuestos Participativos"/>
    <m/>
    <s v="2 - Bogotá confía en su bien-estar"/>
    <s v="13 - Bogotá, un territorio de paz y reconciliación en donde todos puedan volver a empezar"/>
    <s v="Realizar 8 procesos pedagógicos, artísticos, culturales, formativos o para el fortalecimiento de iniciativas ciudadanas para la apropiación social de la memoria, verdad, reparación integral a víctimas, paz y reconciliación."/>
    <s v="INICIATIVAS"/>
    <n v="8"/>
    <n v="211"/>
    <n v="1.2556085833640789E-3"/>
    <s v="Suma"/>
    <n v="2818"/>
    <s v="2818-Kennedy Caminos de Reconciliación"/>
    <n v="0"/>
    <n v="0"/>
    <e v="#DIV/0!"/>
    <m/>
    <m/>
    <m/>
  </r>
  <r>
    <x v="7"/>
    <x v="7"/>
    <n v="27801"/>
    <s v="CULTURA, RECREACIÓN Y DEPORTE"/>
    <x v="32"/>
    <s v="Personas beneficiadas y capacitadas con procesos de formación y exploración en los campos artísticos, culturales y patrimoniales "/>
    <s v="Bogotá cultural y deportiva"/>
    <s v="Arte, cultura y patrimonio"/>
    <s v="Presupuestos Participativos"/>
    <m/>
    <s v="2 - Bogotá confía en su bien-estar"/>
    <s v="14 - Bogotá deportiva, recreativa, artística, patrimonial e intercultural"/>
    <s v="Capacitar 4.000 personas en los campos artísticos, interculturales, culturales y/o patrimoniales."/>
    <s v="CAPACITACIÓN"/>
    <n v="4000"/>
    <n v="1530"/>
    <n v="9.1046499172845533E-3"/>
    <s v="Suma"/>
    <n v="2780"/>
    <s v="2780-Kennedy Proyecta Talento"/>
    <n v="0"/>
    <n v="0"/>
    <e v="#DIV/0!"/>
    <m/>
    <m/>
    <m/>
  </r>
  <r>
    <x v="7"/>
    <x v="7"/>
    <n v="27802"/>
    <s v="CULTURA, RECREACIÓN Y DEPORTE"/>
    <x v="31"/>
    <s v="No. Organizaciones artísticas, culturales y patrimoniales beneficiadas con elementos entregados."/>
    <s v="Bogotá cultural y deportiva"/>
    <s v="Arte, cultura y patrimonio"/>
    <s v="Presupuestos Participativos"/>
    <m/>
    <s v="2 - Bogotá confía en su bien-estar"/>
    <s v="14 - Bogotá deportiva, recreativa, artística, patrimonial e intercultural"/>
    <s v="Beneficiar 60 organizaciones artísticas, culturales y patrimoniales con elementos entregados."/>
    <s v="ENTREGA DE ELEMENTOS"/>
    <n v="60"/>
    <n v="610"/>
    <n v="3.6299584637539723E-3"/>
    <s v="Suma"/>
    <n v="2780"/>
    <s v="2780-Kennedy Proyecta Talento"/>
    <n v="0"/>
    <n v="0"/>
    <e v="#DIV/0!"/>
    <m/>
    <m/>
    <m/>
  </r>
  <r>
    <x v="7"/>
    <x v="7"/>
    <n v="27803"/>
    <s v="CULTURA, RECREACIÓN Y DEPORTE"/>
    <x v="33"/>
    <s v="Estímulos otorgados de apoyo al sector artístico y cultural "/>
    <s v="Bogotá cultural y deportiva"/>
    <s v="Iniciativas de interés cultural, artístico, patrimonial y de cultura ciudadana."/>
    <s v="Gestión Pública Local"/>
    <m/>
    <s v="2 - Bogotá confía en su bien-estar"/>
    <s v="14 - Bogotá deportiva, recreativa, artística, patrimonial e intercultural"/>
    <s v="Otorgar 140 estímulos de apoyo al sector artístico y cultural."/>
    <s v="ESTÍMULOS"/>
    <n v="140"/>
    <n v="1008"/>
    <n v="5.9983575925639408E-3"/>
    <s v="Suma"/>
    <n v="2780"/>
    <s v="2780-Kennedy Proyecta Talento"/>
    <n v="0"/>
    <n v="0"/>
    <e v="#DIV/0!"/>
    <m/>
    <m/>
    <m/>
  </r>
  <r>
    <x v="7"/>
    <x v="7"/>
    <n v="27804"/>
    <s v="CULTURA, RECREACIÓN Y DEPORTE"/>
    <x v="30"/>
    <s v="Eventos de promoción, circulción y apropiación de actividades artísticas, culturales y patrimoniales realizadas"/>
    <s v="Bogotá cultural y deportiva"/>
    <s v="Arte, cultura y patrimonio"/>
    <s v="Presupuestos Participativos"/>
    <m/>
    <s v="2 - Bogotá confía en su bien-estar"/>
    <s v="14 - Bogotá deportiva, recreativa, artística, patrimonial e intercultural"/>
    <s v="Realizar 60 eventos de promoción, circulación y apropiación de actividades artísticas, culturales y patrimoniales."/>
    <s v="EVENTOS"/>
    <n v="60"/>
    <n v="2387"/>
    <n v="1.4204444021279888E-2"/>
    <s v="Suma"/>
    <n v="2780"/>
    <s v="2780-Kennedy Proyecta Talento"/>
    <n v="0"/>
    <n v="0"/>
    <e v="#DIV/0!"/>
    <m/>
    <m/>
    <m/>
  </r>
  <r>
    <x v="7"/>
    <x v="7"/>
    <n v="27841"/>
    <s v="CULTURA, RECREACIÓN Y DEPORTE"/>
    <x v="27"/>
    <s v="Colectivos u organizaciones recreo deportivas inscritas en el Banco que implementan iniciativas de carácter barrial beneficiadas con apoyos economicos"/>
    <s v="Bogotá cultural y deportiva"/>
    <s v="Recreación y deporte "/>
    <s v="Presupuestos Participativos"/>
    <m/>
    <s v="2 - Bogotá confía en su bien-estar"/>
    <s v="14 - Bogotá deportiva, recreativa, artística, patrimonial e intercultural"/>
    <s v="Beneficiar 280 Colectivo(s) u organizaciones recreo deportivas inscritas en el Banco que implementan iniciativas de carácter barrial con apoyos económicos."/>
    <s v="BANCO DE INICIATIVAS"/>
    <n v="280"/>
    <n v="1155"/>
    <n v="6.8731180748128487E-3"/>
    <s v="Suma"/>
    <n v="2784"/>
    <s v="2784-Kennedy Fuerza Local Pasión por el Deporte"/>
    <n v="0"/>
    <n v="0"/>
    <e v="#DIV/0!"/>
    <m/>
    <m/>
    <m/>
  </r>
  <r>
    <x v="7"/>
    <x v="7"/>
    <n v="27842"/>
    <s v="CULTURA, RECREACIÓN Y DEPORTE"/>
    <x v="26"/>
    <s v="Personas beneficiadas con actividades recreo-deportivas comunitarias"/>
    <s v="Bogotá cultural y deportiva"/>
    <s v="Recreación y deporte "/>
    <s v="Presupuestos Participativos"/>
    <m/>
    <s v="2 - Bogotá confía en su bien-estar"/>
    <s v="14 - Bogotá deportiva, recreativa, artística, patrimonial e intercultural"/>
    <s v="Beneficiar 20.000 personas en actividades recreo- deportivas comunitarias."/>
    <s v="ACTIVIDADES RECREODEPORTIVAS"/>
    <n v="20000"/>
    <n v="2600"/>
    <n v="1.5471954107803816E-2"/>
    <s v="Suma"/>
    <n v="2784"/>
    <s v="2784-Kennedy Fuerza Local Pasión por el Deporte"/>
    <n v="0"/>
    <n v="0"/>
    <e v="#DIV/0!"/>
    <m/>
    <m/>
    <m/>
  </r>
  <r>
    <x v="7"/>
    <x v="7"/>
    <n v="27843"/>
    <s v="CULTURA, RECREACIÓN Y DEPORTE"/>
    <x v="28"/>
    <s v="Personas capacitadas en los campos deportivos o recreativos "/>
    <s v="Bogotá cultural y deportiva"/>
    <s v="Recreación y deporte "/>
    <s v="Presupuestos Participativos"/>
    <m/>
    <s v="2 - Bogotá confía en su bien-estar"/>
    <s v="14 - Bogotá deportiva, recreativa, artística, patrimonial e intercultural"/>
    <s v="Capacitar 10.000 personas en los campos deportivos o recreativos."/>
    <s v="CAPACITACIÓN"/>
    <n v="10000"/>
    <n v="2000"/>
    <n v="1.190150315984909E-2"/>
    <s v="Suma"/>
    <n v="2784"/>
    <s v="2784-Kennedy Fuerza Local Pasión por el Deporte"/>
    <n v="0"/>
    <n v="0"/>
    <e v="#DIV/0!"/>
    <m/>
    <m/>
    <m/>
  </r>
  <r>
    <x v="7"/>
    <x v="7"/>
    <n v="27844"/>
    <s v="CULTURA, RECREACIÓN Y DEPORTE"/>
    <x v="29"/>
    <s v="Personas beneficiadas con la entrega de dotaciones deportivas."/>
    <s v="Bogotá cultural y deportiva"/>
    <s v="Recreación y deporte "/>
    <s v="Presupuestos Participativos"/>
    <m/>
    <s v="2 - Bogotá confía en su bien-estar"/>
    <s v="14 - Bogotá deportiva, recreativa, artística, patrimonial e intercultural"/>
    <s v="Beneficiar 900 Personas con la entrega de dotaciones deportivas."/>
    <s v="DOTACIÓN"/>
    <n v="900"/>
    <n v="967"/>
    <n v="5.7543767777870347E-3"/>
    <s v="Suma"/>
    <n v="2784"/>
    <s v="2784-Kennedy Fuerza Local Pasión por el Deporte"/>
    <n v="0"/>
    <n v="0"/>
    <e v="#DIV/0!"/>
    <m/>
    <m/>
    <m/>
  </r>
  <r>
    <x v="7"/>
    <x v="7"/>
    <n v="26121"/>
    <s v="AMBIENTE"/>
    <x v="36"/>
    <s v="Número de personas vinculadas en acciones de educación en temas de protección y bienestar animal"/>
    <s v="Cuidado de la vida"/>
    <s v="Protección y bienestar animal"/>
    <s v="Presupuestos Participativos"/>
    <m/>
    <s v="2 - Bogotá confía en su bien-estar"/>
    <s v="15 - Bogotá protege todas las formas de vida"/>
    <s v="Vincular 5.000 personas en acciones educativas en temas de protección y bienestar animal."/>
    <s v="ACCIONES PEDAGÓGICAS"/>
    <n v="5000"/>
    <n v="100"/>
    <n v="5.9507515799245444E-4"/>
    <s v="Suma"/>
    <n v="2612"/>
    <s v="2612-Kennedy Guardianes del Bienestar Animal"/>
    <n v="0"/>
    <n v="0"/>
    <e v="#DIV/0!"/>
    <m/>
    <m/>
    <m/>
  </r>
  <r>
    <x v="7"/>
    <x v="7"/>
    <n v="26122"/>
    <s v="AMBIENTE"/>
    <x v="35"/>
    <s v="Número de animales atendidos por los programas de brigadas médicas, urgencias veterinarias y adopciones"/>
    <s v="Cuidado de la vida"/>
    <s v="Protección y bienestar animal"/>
    <s v="Presupuestos Participativos"/>
    <m/>
    <s v="2 - Bogotá confía en su bien-estar"/>
    <s v="15 - Bogotá protege todas las formas de vida"/>
    <s v="Atender 54.000 animales en los programas de brigadas médicas, urgencias veterinarias y adopciones."/>
    <s v="BIENESTAR ANIMAL"/>
    <n v="54000"/>
    <n v="679"/>
    <n v="4.040560322768766E-3"/>
    <s v="Suma"/>
    <n v="2612"/>
    <s v="2612-Kennedy Guardianes del Bienestar Animal"/>
    <n v="0"/>
    <n v="0"/>
    <e v="#DIV/0!"/>
    <m/>
    <m/>
    <m/>
  </r>
  <r>
    <x v="7"/>
    <x v="7"/>
    <n v="26123"/>
    <s v="AMBIENTE"/>
    <x v="34"/>
    <s v="Número de animales esterilizados"/>
    <s v="Cuidado de la vida"/>
    <s v="Protección y bienestar animal"/>
    <s v="Presupuestos Participativos"/>
    <m/>
    <s v="2 - Bogotá confía en su bien-estar"/>
    <s v="15 - Bogotá protege todas las formas de vida"/>
    <s v="Esterilizar 30.000 perros y gatos incluyendo los que están en condición de vulnerabilidad."/>
    <s v="ESTERILIZACIÓN"/>
    <n v="30000"/>
    <n v="1745"/>
    <n v="1.038406150696833E-2"/>
    <s v="Suma"/>
    <n v="2612"/>
    <s v="2612-Kennedy Guardianes del Bienestar Animal"/>
    <n v="0"/>
    <n v="0"/>
    <e v="#DIV/0!"/>
    <m/>
    <m/>
    <m/>
  </r>
  <r>
    <x v="7"/>
    <x v="7"/>
    <n v="26101"/>
    <s v="INTEGRACIÓN SOCIAL"/>
    <x v="38"/>
    <s v="Personas atendidas con apoyos que contribuyan al ingreso mínimo garantizado"/>
    <s v="Menos pobreza "/>
    <s v="Otras Transferencias Monetarias"/>
    <s v="Gestión Pública Local"/>
    <s v="Menos pobreza (12%)"/>
    <s v="2 - Bogotá confía en su bien-estar"/>
    <s v="7 - Bogotá, una ciudad con menos Pobreza"/>
    <s v="Atender 24700 Persona(s) personas con apoyos que contribuyan al ingreso mínimo garantizado."/>
    <s v="INGRESO MÍNIMO"/>
    <n v="24700"/>
    <n v="13041"/>
    <n v="7.7603751353795991E-2"/>
    <s v="Suma"/>
    <n v="2610"/>
    <s v="2610-Kennedy Ingreso con Propósito"/>
    <n v="0"/>
    <n v="0"/>
    <e v="#DIV/0!"/>
    <m/>
    <m/>
    <m/>
  </r>
  <r>
    <x v="7"/>
    <x v="7"/>
    <n v="26102"/>
    <s v="INTEGRACIÓN SOCIAL"/>
    <x v="39"/>
    <s v="Jóvenes beneficiados con transferencias condicionadas y  acompañamiento psicosocial para la promoción al acceso y permanencia a oportunidades de formación y empleabilidad"/>
    <s v="Menos pobreza "/>
    <s v="Transferencias monetarias condicionadas para jóvenes "/>
    <s v="Gestión Pública Local"/>
    <s v="Menos pobreza (12%)"/>
    <s v="2 - Bogotá confía en su bien-estar"/>
    <s v="7 - Bogotá, una ciudad con menos Pobreza"/>
    <s v="Beneficiar 2380 Joven(es) jóvenes con transferencias condicionadas y acompañamiento psicosocial para la promoción al acceso y permanencia a oportunidades de formación y empleabilidad."/>
    <s v="TRANSFERENCIAS MONETARIAS"/>
    <n v="2380"/>
    <n v="2958"/>
    <n v="1.7602323173416801E-2"/>
    <s v="Suma"/>
    <n v="2610"/>
    <s v="2610-Kennedy Ingreso con Propósito"/>
    <n v="0"/>
    <n v="0"/>
    <e v="#DIV/0!"/>
    <m/>
    <m/>
    <m/>
  </r>
  <r>
    <x v="7"/>
    <x v="7"/>
    <n v="26103"/>
    <s v="INTEGRACIÓN SOCIAL"/>
    <x v="37"/>
    <s v="Número de personas mayores con transferencias Monetarias"/>
    <s v="Menos pobreza "/>
    <s v="Apoyo económico para persona mayor - tipo C"/>
    <s v="Gestión Pública Local"/>
    <s v="Menos pobreza (12%)"/>
    <s v="2 - Bogotá confía en su bien-estar"/>
    <s v="7 - Bogotá, una ciudad con menos Pobreza"/>
    <s v="Beneficiar 5826 Persona(s) Mayor(es) personas mayores con apoyo económico tipo C."/>
    <s v="APOYO ECONÓMICO PERSONA MAYOR"/>
    <n v="5826"/>
    <n v="12402"/>
    <n v="7.3801221094224198E-2"/>
    <s v="Constante"/>
    <n v="2610"/>
    <s v="2610-Kennedy Ingreso con Propósito"/>
    <n v="0"/>
    <n v="0"/>
    <e v="#DIV/0!"/>
    <m/>
    <m/>
    <m/>
  </r>
  <r>
    <x v="7"/>
    <x v="7"/>
    <n v="23771"/>
    <s v="EDUCACIÓN"/>
    <x v="42"/>
    <s v="Número de estudiantes beneficiados en programas de educación posmedia (niveles de formación técnico profesional, tecnólogo, profesional universitario y educación para el trabajo y desarrollo humano)."/>
    <s v="Educación como eje del potencial humano"/>
    <s v="Apoyo para educación superior"/>
    <s v="Gestión Pública Local"/>
    <s v="Educación como eje del potencial humano (9%)"/>
    <s v="3 - Bogotá confía en su potencial"/>
    <s v="16 - Atención Integral a la Primera Infancia y Educación como Eje del Potencial Humano"/>
    <s v="Beneficiar 700 Estudiante(s) En programas de educación posmedia (niveles de formación técnico profesional, tecnólogo, profesional universitario y educación para el trabajo y desarrollo humano)."/>
    <s v="APOYO EDUCACIÓN POSMEDIA"/>
    <n v="700"/>
    <n v="9578"/>
    <n v="5.6996298632517289E-2"/>
    <s v="Suma"/>
    <n v="2377"/>
    <s v="2377-Kennedy Germinando Futuros"/>
    <n v="0"/>
    <n v="0"/>
    <e v="#DIV/0!"/>
    <m/>
    <m/>
    <m/>
  </r>
  <r>
    <x v="7"/>
    <x v="7"/>
    <n v="23772"/>
    <s v="EDUCACIÓN"/>
    <x v="41"/>
    <s v="Número de estudiantes beneficiados con apoyo de sostenimiento para la permanencia en la educación posmedia (niveles de formación técnico profesional, tecnólogo, profesional universitario y educación para el trabajo y desarrollo humano)."/>
    <s v="Educación como eje del potencial humano"/>
    <s v="Apoyo para educación superior"/>
    <s v="Gestión Pública Local"/>
    <s v="Educación como eje del potencial humano (9%)"/>
    <s v="3 - Bogotá confía en su potencial"/>
    <s v="16 - Atención Integral a la Primera Infancia y Educación como Eje del Potencial Humano"/>
    <s v="Beneficiar 700 Estudiante(s) con apoyo de sostenimiento para la permanencia en la educación posmedia (niveles de formación técnico profesional, tecnólogo, profesional universitario y educación para el trabajo y desarrollo humano)."/>
    <s v="SOSTENIMIENTO"/>
    <n v="700"/>
    <n v="3362"/>
    <n v="2.0006426811706318E-2"/>
    <s v="Suma"/>
    <n v="2377"/>
    <s v="2377-Kennedy Germinando Futuros"/>
    <n v="0"/>
    <n v="0"/>
    <e v="#DIV/0!"/>
    <m/>
    <m/>
    <m/>
  </r>
  <r>
    <x v="7"/>
    <x v="7"/>
    <n v="23773"/>
    <s v="EDUCACIÓN"/>
    <x v="40"/>
    <s v="Sedes educativas urbanas y rurales dotadas con recursos pedagógicos y/o tecnológicos"/>
    <s v="Educación como eje del potencial humano"/>
    <s v="Dotación de equipamientos para instituciones educativas públicas del distrito."/>
    <s v="Gestión Pública Local"/>
    <s v="Educación como eje del potencial humano (9%)"/>
    <s v="3 - Bogotá confía en su potencial"/>
    <s v="16 - Atención Integral a la Primera Infancia y Educación como Eje del Potencial Humano"/>
    <s v="Dotar 74 Sede(s) educativas urbanas y rurales con recursos pedagógicos y/o tecnológicos"/>
    <s v="DOTACIÓN"/>
    <n v="74"/>
    <n v="3361"/>
    <n v="2.0000476060126393E-2"/>
    <s v="Suma"/>
    <n v="2377"/>
    <s v="2377-Kennedy Germinando Futuros"/>
    <n v="0"/>
    <n v="0"/>
    <e v="#DIV/0!"/>
    <m/>
    <m/>
    <m/>
  </r>
  <r>
    <x v="7"/>
    <x v="7"/>
    <n v="24921"/>
    <s v="DESARROLLO ECONÓMICO, INDUSTRIA Y TURISMO"/>
    <x v="44"/>
    <s v="Número de Mipymes y/o emprendimientos orientados al fortalecimiento de las capacidades locales para la gestión y el desarrollo turístico apoyados."/>
    <s v="Emprendimiento equitativo e incluyente"/>
    <s v="Desarrollo turístico local"/>
    <s v="Presupuestos Participativos"/>
    <m/>
    <s v="3 - Bogotá confía en su potencial"/>
    <s v="19 - Desarrollo empresarial, productividad y empleo"/>
    <s v="Apoyar 200 Mipymes y/o emprendimientos orientados al fortalecimiento de las capacidades locales para la gestión y el desarrollo turístico."/>
    <s v="DESARROLLO TURÍSTICO"/>
    <n v="200"/>
    <n v="1060"/>
    <n v="6.3077966747200169E-3"/>
    <s v="Suma"/>
    <n v="2492"/>
    <s v="2492-Kennedy Destino de Oportunidades"/>
    <n v="0"/>
    <n v="0"/>
    <e v="#DIV/0!"/>
    <m/>
    <m/>
    <m/>
  </r>
  <r>
    <x v="7"/>
    <x v="7"/>
    <n v="24922"/>
    <s v="DESARROLLO ECONÓMICO, INDUSTRIA Y TURISMO"/>
    <x v="43"/>
    <s v="Número de acciones realizadas para fortalecer las capacidades y/o habilidades, técnicas y blandas de las personas de la localidad, con el fin de mejorar el acceso a oportunidades de empleo."/>
    <s v="Desarrollo empresarial, productividad y empleo"/>
    <s v="Fortalecimiento de habilidades para la empleabilidad - impulso al empleo local."/>
    <s v="Presupuestos Participativos"/>
    <m/>
    <s v="3 - Bogotá confía en su potencial"/>
    <s v="19 - Desarrollo empresarial, productividad y empleo"/>
    <s v="Realizar 20 acciones para fortalecer las capacidades y/o habilidades, técnicas y blandas de las personas de la localidad, con el fin de mejorar el acceso a oportunidades de empleo."/>
    <s v="FORTALECIMIENTO DE CAPACIDADES"/>
    <n v="20"/>
    <n v="2524"/>
    <n v="1.501969698772955E-2"/>
    <s v="Suma"/>
    <n v="2492"/>
    <s v="2492-Kennedy Destino de Oportunidades"/>
    <n v="0"/>
    <n v="0"/>
    <e v="#DIV/0!"/>
    <m/>
    <m/>
    <m/>
  </r>
  <r>
    <x v="7"/>
    <x v="7"/>
    <n v="25171"/>
    <s v="DESARROLLO ECONÓMICO, INDUSTRIA Y TURISMO"/>
    <x v="46"/>
    <s v="Número de Mipymes, emprendimientos y/o actores de la economia informal apoyados para el fortalecimiento del tejido empresarial local."/>
    <s v="Emprendimiento equitativo e incluyente"/>
    <s v="Fortalecimiento del tejido empresarial local"/>
    <s v="Presupuestos Participativos"/>
    <m/>
    <s v="3 - Bogotá confía en su potencial"/>
    <s v="20 - Promoción del emprendimiento formal, equitativo e incluyente"/>
    <s v="Apoyar 1000 Mipymes, emprendimientos y/o actores de la economía informal para el fortalecimiento del tejido empresarial local."/>
    <s v="TEJIDO EMPRESARIAL LOCAL"/>
    <n v="1000"/>
    <n v="1684"/>
    <n v="1.0021065660592934E-2"/>
    <s v="Suma"/>
    <n v="2517"/>
    <s v="2517-Kennedy Territorio de Progreso"/>
    <n v="0"/>
    <n v="0"/>
    <e v="#DIV/0!"/>
    <m/>
    <m/>
    <m/>
  </r>
  <r>
    <x v="7"/>
    <x v="7"/>
    <n v="27881"/>
    <s v="CULTURA, RECREACIÓN Y DEPORTE"/>
    <x v="47"/>
    <s v="Número de proyectos financiados y acompañados del sector cultural y creativo."/>
    <s v="Bogotá cultural y deportiva"/>
    <s v="Sostenibilidad del ecosistema cultural y creativo"/>
    <s v="Presupuestos Participativos"/>
    <m/>
    <s v="3 - Bogotá confía en su potencial"/>
    <s v="20 - Promoción del emprendimiento formal, equitativo e incluyente"/>
    <s v="Financiar 140 proyectos del sector cultural y creativo."/>
    <s v="SOSTENIBILIDAD"/>
    <n v="140"/>
    <n v="1684"/>
    <n v="1.0021065660592934E-2"/>
    <s v="Suma"/>
    <n v="2788"/>
    <s v="2788-Kennedy Impulso Creativo"/>
    <n v="0"/>
    <n v="0"/>
    <e v="#DIV/0!"/>
    <m/>
    <m/>
    <m/>
  </r>
  <r>
    <x v="7"/>
    <x v="7"/>
    <n v="27901"/>
    <s v="CULTURA, RECREACIÓN Y DEPORTE"/>
    <x v="91"/>
    <s v="m2 de Parques de la red de proximidad construidos y dotados"/>
    <s v="Desarrollo urbano y rural integral"/>
    <s v="Construcción, mantenimiento y dotación de parques de la red de proximidad"/>
    <s v="Presupuestos Participativos"/>
    <m/>
    <s v="4 - Bogotá ordena su territorio y avanza en su acción climática"/>
    <s v="24 - Revitalización y renovación urbana y rural con inclusión"/>
    <s v="Construir 1000 m2 de Parques de la red de proximidad (la construcción incluye su dotación)."/>
    <s v="CONSTRUCCIÓN"/>
    <n v="1000"/>
    <n v="1500"/>
    <n v="8.9261273698868163E-3"/>
    <s v="Suma"/>
    <n v="2790"/>
    <s v="2790-Kennedy mi Parque mi Espacio"/>
    <n v="0"/>
    <n v="0"/>
    <e v="#DIV/0!"/>
    <m/>
    <m/>
    <m/>
  </r>
  <r>
    <x v="7"/>
    <x v="7"/>
    <n v="27902"/>
    <s v="CULTURA, RECREACIÓN Y DEPORTE"/>
    <x v="48"/>
    <s v="Número de Parques de la red de proximidad intervenidos en mejoramiento, mantenimiento y/o dotación"/>
    <s v="Desarrollo urbano y rural integral"/>
    <s v="Construcción, mantenimiento y dotación de parques de la red de proximidad"/>
    <s v="Presupuestos Participativos"/>
    <m/>
    <s v="4 - Bogotá ordena su territorio y avanza en su acción climática"/>
    <s v="24 - Revitalización y renovación urbana y rural con inclusión"/>
    <s v="Intervenir 32 parques de la red de proximidad con acciones de mejoramiento, mantenimiento y/o dotación."/>
    <s v="INTERVENCIÓN"/>
    <n v="32"/>
    <n v="2758"/>
    <n v="1.6412172857431892E-2"/>
    <s v="Suma"/>
    <n v="2790"/>
    <s v="2790-Kennedy mi Parque mi Espacio"/>
    <n v="0"/>
    <n v="0"/>
    <e v="#DIV/0!"/>
    <m/>
    <m/>
    <m/>
  </r>
  <r>
    <x v="7"/>
    <x v="7"/>
    <n v="27931"/>
    <s v="CULTURA, RECREACIÓN Y DEPORTE"/>
    <x v="49"/>
    <s v="No. de equipamientos culturales intervenidos con acciones de construcción, adecuación y/o dotación"/>
    <s v="Desarrollo urbano y rural integral"/>
    <s v="Dotación de equipamientos culturales de escala local"/>
    <s v="Presupuestos Participativos"/>
    <m/>
    <s v="4 - Bogotá ordena su territorio y avanza en su acción climática"/>
    <s v="24 - Revitalización y renovación urbana y rural con inclusión"/>
    <s v="Intervenir 4 equipamientos culturales con acciones de construcción, adecuación y/o dotación."/>
    <s v="INTERVENCIÓN"/>
    <n v="4"/>
    <n v="857"/>
    <n v="5.0997941039953344E-3"/>
    <s v="Suma"/>
    <n v="2793"/>
    <s v="2793-Kennedy Espacio que Inspira"/>
    <n v="0"/>
    <n v="0"/>
    <e v="#DIV/0!"/>
    <m/>
    <m/>
    <m/>
  </r>
  <r>
    <x v="7"/>
    <x v="7"/>
    <n v="26161"/>
    <s v="AMBIENTE"/>
    <x v="99"/>
    <s v="Número de hectáreas de Estructura Ecológica Principal con acciones de conservación"/>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Realizar acciones de conservación en 4 hectáreas de la Estructura Ecológica Principal."/>
    <s v="CONSERVACIÓN"/>
    <n v="4"/>
    <n v="356"/>
    <n v="2.1184675624531376E-3"/>
    <s v="Suma"/>
    <n v="2616"/>
    <s v="2616-Kennedy Respira Verde"/>
    <n v="0"/>
    <n v="0"/>
    <e v="#DIV/0!"/>
    <m/>
    <m/>
    <m/>
  </r>
  <r>
    <x v="7"/>
    <x v="7"/>
    <n v="26431"/>
    <s v="AMBIENTE"/>
    <x v="52"/>
    <s v="Número de árboles mantenidos en zona urbana"/>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Mantener 2.160 árboles en zona urbana."/>
    <s v="ARBOLADO"/>
    <n v="2160"/>
    <n v="480"/>
    <n v="2.8563607583637816E-3"/>
    <s v="Suma"/>
    <n v="2643"/>
    <s v="2643-Kennedy Ecomanos en Acción"/>
    <n v="0"/>
    <n v="0"/>
    <e v="#DIV/0!"/>
    <m/>
    <m/>
    <m/>
  </r>
  <r>
    <x v="7"/>
    <x v="7"/>
    <n v="26432"/>
    <s v="AMBIENTE"/>
    <x v="58"/>
    <s v="Número de huertas urbanas implementadas"/>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Implementar 240 huertas urbanas."/>
    <s v="HUERTAS URBANAS"/>
    <n v="240"/>
    <n v="433"/>
    <n v="2.5766754341073278E-3"/>
    <s v="Suma"/>
    <n v="2643"/>
    <s v="2643-Kennedy Ecomanos en Acción"/>
    <n v="0"/>
    <n v="0"/>
    <e v="#DIV/0!"/>
    <m/>
    <m/>
    <m/>
  </r>
  <r>
    <x v="7"/>
    <x v="7"/>
    <n v="26433"/>
    <s v="AMBIENTE"/>
    <x v="54"/>
    <s v="Número de m2 de jardinería convencional y biodiversa mantenidos"/>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Mantener 2.000 m2 de jardinería."/>
    <s v="JARDINERÍA"/>
    <n v="2000"/>
    <n v="103"/>
    <n v="6.1292741273222804E-4"/>
    <s v="Suma"/>
    <n v="2643"/>
    <s v="2643-Kennedy Ecomanos en Acción"/>
    <n v="0"/>
    <n v="0"/>
    <e v="#DIV/0!"/>
    <m/>
    <m/>
    <m/>
  </r>
  <r>
    <x v="7"/>
    <x v="7"/>
    <n v="26434"/>
    <s v="AMBIENTE"/>
    <x v="55"/>
    <s v="Número de procesos comunitarios de educación ambiental implementados"/>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Implementar 40 procesos comunitarios de educación ambiental que promueven la conservación de la biodiversidad y el agua."/>
    <s v="EDUCACIÓN AMBIENTAL"/>
    <n v="40"/>
    <n v="412"/>
    <n v="2.4517096509289122E-3"/>
    <s v="Suma"/>
    <n v="2643"/>
    <s v="2643-Kennedy Ecomanos en Acción"/>
    <n v="0"/>
    <n v="0"/>
    <e v="#DIV/0!"/>
    <m/>
    <m/>
    <m/>
  </r>
  <r>
    <x v="7"/>
    <x v="7"/>
    <n v="26435"/>
    <s v="HÁBITAT"/>
    <x v="57"/>
    <s v="Personas capacitadas en separación en la fuente y reciclaje"/>
    <s v="Protección del ambiente y resiliencia al cambio climático"/>
    <s v="Cambios de hábitos de consumo, separación en la fuente y reciclaje."/>
    <s v="Presupuestos Participativos"/>
    <m/>
    <s v="4 - Bogotá ordena su territorio y avanza en su acción climática"/>
    <s v="25 - Aumento de la resiliencia al cambio climático y reducción de la vulnerabilidad"/>
    <s v="Capacitar 7.200 personas en separación en la fuente y reciclaje."/>
    <s v="SEPARACIÓN EN LA FUENTE"/>
    <n v="7200"/>
    <n v="1413"/>
    <n v="8.4084119824333805E-3"/>
    <s v="Suma"/>
    <n v="2643"/>
    <s v="2643-Kennedy Ecomanos en Acción"/>
    <n v="0"/>
    <n v="0"/>
    <e v="#DIV/0!"/>
    <m/>
    <m/>
    <m/>
  </r>
  <r>
    <x v="7"/>
    <x v="7"/>
    <n v="25741"/>
    <s v="MOVILIDAD"/>
    <x v="62"/>
    <s v="Kilómetros-carril construidos y/o conservados de malla vial urbana (local y/o intermedia)"/>
    <s v="Infraestructura segura e incluyente"/>
    <s v="Diseño, construcción y conservación (mantenimiento y rehabilitación) de la malla vial local e intermedia urbana o rural."/>
    <s v="Presupuestos Participativos"/>
    <s v="Infraestructura segura e incluyente (14%)"/>
    <s v="4 - Bogotá ordena su territorio y avanza en su acción climática"/>
    <s v="26 - Movilidad Sostenible"/>
    <s v="Intervenir 22 Kilómetros-carril de malla vial urbana (local y/o intermedia) con acciones de construcción y/o conservación."/>
    <s v="INTERVENCIÓN MALLA VIAL LOCAL"/>
    <n v="22"/>
    <n v="23971"/>
    <n v="0.14264546612237125"/>
    <s v="Suma"/>
    <n v="2574"/>
    <s v="2574-Kennedy Crecimiento y Conexión"/>
    <n v="0"/>
    <n v="0"/>
    <e v="#DIV/0!"/>
    <m/>
    <m/>
    <m/>
  </r>
  <r>
    <x v="7"/>
    <x v="7"/>
    <n v="26261"/>
    <s v="AMBIENTE"/>
    <x v="63"/>
    <s v="Número de acciones efectivas para el fortalecimiento de las capacidades locales en torno a la gestión del riesgo"/>
    <s v="Protección del ambiente y resiliencia al cambio climático"/>
    <s v="Manejo de emergencias y mitigación del riesgo de desastres"/>
    <s v="Gestión Pública Local"/>
    <m/>
    <s v="4 - Bogotá ordena su territorio y avanza en su acción climática"/>
    <s v="27 - Gestión del riesgo de desastres para un territorio seguro"/>
    <s v="Realizar 8 acciones efectivas para el fortalecimiento de las capacidades locales en torno a la gestión del riesgo."/>
    <s v="GESTIÓN DEL RIESGO"/>
    <n v="8"/>
    <n v="1344"/>
    <n v="7.9978101234185871E-3"/>
    <s v="Suma"/>
    <n v="2626"/>
    <s v="2626-Kennedy Juntos nos Preparamos Para el Cambio"/>
    <n v="0"/>
    <n v="0"/>
    <e v="#DIV/0!"/>
    <m/>
    <m/>
    <m/>
  </r>
  <r>
    <x v="7"/>
    <x v="7"/>
    <n v="26461"/>
    <s v="INTEGRACIÓN SOCIAL"/>
    <x v="68"/>
    <s v="Unidades operativas orientadas a la atención de la primera infancia  (Jardines Infantiles, Casas de Pensamiento Intercultural, Modalidad Espacios Rurales, Crecemos en la Ruralidad, Creciendo Juntos, Centros Amar) dotadas y/o acondicionadas "/>
    <s v="Desarrollo urbano y rural integral"/>
    <s v="Dotación, adecuación y mejoramiento a unidades operativas de servicios sociales de la SDIS"/>
    <s v="Presupuestos Participativos"/>
    <m/>
    <s v="4 - Bogotá ordena su territorio y avanza en su acción climática"/>
    <s v="30 - Atención del déficit social para un hábitat digno"/>
    <s v="Dotar y/o acondicionar 36 unidades operativas orientadas a la atención de la primera infancia (Jardines Infantiles, Casas de Pensamiento Intercultural, Modalidad Espacios Rurales, Crecemos en la Ruralidad, Creciendo Juntos, Centros Amar, Centros Forjar)."/>
    <s v="DOTACIÓN"/>
    <n v="36"/>
    <n v="1687"/>
    <n v="1.0038917915332707E-2"/>
    <s v="Suma"/>
    <n v="2646"/>
    <s v="2646-Kennedy Espacios de Buen Trato"/>
    <n v="0"/>
    <n v="0"/>
    <e v="#DIV/0!"/>
    <m/>
    <m/>
    <m/>
  </r>
  <r>
    <x v="7"/>
    <x v="7"/>
    <n v="26462"/>
    <s v="INTEGRACIÓN SOCIAL"/>
    <x v="66"/>
    <s v="Unidades operativas de atención especializada (Centros Integrarte, Centros Crecer, Cadis) dotados y/o acondicionados"/>
    <s v="Desarrollo urbano y rural integral"/>
    <s v="Dotación, adecuación y mejoramiento a unidades operativas de servicios sociales de la SDIS"/>
    <s v="Presupuestos Participativos"/>
    <m/>
    <s v="4 - Bogotá ordena su territorio y avanza en su acción climática"/>
    <s v="30 - Atención del déficit social para un hábitat digno"/>
    <s v="Dotar y/o acondicionar 2 unidades operativas de atención especializada (Centros Integrarte, Centros Crecer y Cadis)."/>
    <s v="DOTACIÓN"/>
    <n v="2"/>
    <n v="200"/>
    <n v="1.1901503159849089E-3"/>
    <s v="Suma"/>
    <n v="2646"/>
    <s v="2646-Kennedy Espacios de Buen Trato"/>
    <n v="0"/>
    <n v="0"/>
    <e v="#DIV/0!"/>
    <m/>
    <m/>
    <m/>
  </r>
  <r>
    <x v="7"/>
    <x v="7"/>
    <n v="26463"/>
    <s v="INTEGRACIÓN SOCIAL"/>
    <x v="67"/>
    <s v="Unidades operativas orientadas a la atención de jóvenes (casas de la juventud, centros forjar) dotadas y/o acondicionadas"/>
    <s v="Desarrollo urbano y rural integral"/>
    <s v="Dotación, adecuación y mejoramiento a unidades operativas de servicios sociales de la SDIS"/>
    <s v="Presupuestos Participativos"/>
    <m/>
    <s v="4 - Bogotá ordena su territorio y avanza en su acción climática"/>
    <s v="30 - Atención del déficit social para un hábitat digno"/>
    <s v="Dotar y/o acondicionar 1 unidades operativas orientadas a la atención de jóvenes (casas de la juventud, centros forjar)."/>
    <s v="DOTACIÓN"/>
    <n v="1"/>
    <n v="150"/>
    <n v="8.9261273698868166E-4"/>
    <s v="Suma"/>
    <n v="2646"/>
    <s v="2646-Kennedy Espacios de Buen Trato"/>
    <n v="0"/>
    <n v="0"/>
    <e v="#DIV/0!"/>
    <m/>
    <m/>
    <m/>
  </r>
  <r>
    <x v="7"/>
    <x v="7"/>
    <n v="26464"/>
    <s v="INTEGRACIÓN SOCIAL"/>
    <x v="65"/>
    <s v="Sedes de Centros de Desarrollo Comunitarios dotados y/o acondicionados para la prestación de servicios sociales dirigidas al desarrollo de capacidades y generación de oportunidades."/>
    <s v="Desarrollo urbano y rural integral"/>
    <s v="Dotación, adecuación y mejoramiento a unidades operativas de servicios sociales de la SDIS"/>
    <s v="Presupuestos Participativos"/>
    <m/>
    <s v="4 - Bogotá ordena su territorio y avanza en su acción climática"/>
    <s v="30 - Atención del déficit social para un hábitat digno"/>
    <s v="Dotar y/o acondicionar 6 Centros de Desarrollo Comunitarios para la prestación de servicios sociales dirigidas al desarrollo de capacidades y generación de oportunidades."/>
    <s v="DOTACIÓN"/>
    <n v="6"/>
    <n v="519"/>
    <n v="3.0884400699808384E-3"/>
    <s v="Suma"/>
    <n v="2646"/>
    <s v="2646-Kennedy Espacios de Buen Trato"/>
    <n v="0"/>
    <n v="0"/>
    <e v="#DIV/0!"/>
    <m/>
    <m/>
    <m/>
  </r>
  <r>
    <x v="7"/>
    <x v="7"/>
    <n v="26465"/>
    <s v="INTEGRACIÓN SOCIAL"/>
    <x v="107"/>
    <s v="Unidades operativas para la prestación de servicios sociales y estrategias dirigidas a personas de los sectores sociales LGBTI dotadas y/o acondicionadas "/>
    <s v="Desarrollo urbano y rural integral"/>
    <s v="Dotación, adecuación y mejoramiento a unidades operativas de servicios sociales de la SDIS"/>
    <s v="Presupuestos Participativos"/>
    <m/>
    <s v="4 - Bogotá ordena su territorio y avanza en su acción climática"/>
    <s v="30 - Atención del déficit social para un hábitat digno"/>
    <s v="Dotar y/o acondicionar 1 casa LGBTI para la prestación de servicios sociales y estrategias dirigidas a personas de los sectores sociales LGBTI."/>
    <s v="DOTACIÓN"/>
    <n v="1"/>
    <n v="200"/>
    <n v="1.1901503159849089E-3"/>
    <s v="Suma"/>
    <n v="2646"/>
    <s v="2646-Kennedy Espacios de Buen Trato"/>
    <n v="0"/>
    <n v="0"/>
    <e v="#DIV/0!"/>
    <m/>
    <m/>
    <m/>
  </r>
  <r>
    <x v="7"/>
    <x v="7"/>
    <n v="27111"/>
    <s v="GOBIERNO"/>
    <x v="71"/>
    <s v="Estrategias de fortalecimiento institucional realizadas"/>
    <s v="Gobierno confiable"/>
    <s v="Fortalecimiento institucional"/>
    <s v="Gestión Pública Local"/>
    <s v="Gobierno confiable (15%)"/>
    <s v="5 - Bogotá confía en su gobierno"/>
    <s v="33 - Fortalecimiento institucional para un gobierno confiable"/>
    <s v="Realizar 4 estrategias de fortalecimiento institucional (una por vigencia)."/>
    <s v="FORTALECIMIENTO INSTITUCIONAL"/>
    <n v="4"/>
    <n v="16469"/>
    <n v="9.8002927769777329E-2"/>
    <s v="Suma"/>
    <n v="2711"/>
    <s v="2711-Kennedy Transparente y Eficiente"/>
    <n v="0"/>
    <n v="0"/>
    <e v="#DIV/0!"/>
    <m/>
    <m/>
    <m/>
  </r>
  <r>
    <x v="7"/>
    <x v="7"/>
    <n v="27112"/>
    <s v="GOBIERNO"/>
    <x v="73"/>
    <s v="Estrategias de inspección, vigilancia y control realizada"/>
    <s v="Gobierno confiable"/>
    <s v="Inspección, vigilancia y control."/>
    <s v="Gestión Pública Local"/>
    <s v="Gobierno confiable (15%)"/>
    <s v="5 - Bogotá confía en su gobierno"/>
    <s v="33 - Fortalecimiento institucional para un gobierno confiable"/>
    <s v="Realizar 4 estrategias de inspección, vigilancia y control (una por vigencia)."/>
    <s v="IVC"/>
    <n v="4"/>
    <n v="8403"/>
    <n v="5.0004165526105947E-2"/>
    <s v="Suma"/>
    <n v="2711"/>
    <s v="2711-Kennedy Transparente y Eficiente"/>
    <n v="0"/>
    <n v="0"/>
    <e v="#DIV/0!"/>
    <m/>
    <m/>
    <m/>
  </r>
  <r>
    <x v="7"/>
    <x v="7"/>
    <n v="27113"/>
    <s v="GOBIERNO"/>
    <x v="72"/>
    <s v="Sedes administrativas locales intervenidas."/>
    <s v="Gobierno confiable"/>
    <s v="Infraestructura local"/>
    <s v="Gestión Pública Local"/>
    <s v="Gobierno confiable (15%)"/>
    <s v="5 - Bogotá confía en su gobierno"/>
    <s v="33 - Fortalecimiento institucional para un gobierno confiable"/>
    <s v="Intervenir 1 sede administrativa local."/>
    <s v="INTERVENCIÓN"/>
    <n v="1"/>
    <n v="336"/>
    <n v="1.9994525308546468E-3"/>
    <s v="Suma"/>
    <n v="2711"/>
    <s v="2711-Kennedy Transparente y Eficiente"/>
    <n v="0"/>
    <n v="0"/>
    <e v="#DIV/0!"/>
    <m/>
    <m/>
    <m/>
  </r>
  <r>
    <x v="7"/>
    <x v="7"/>
    <n v="27671"/>
    <s v="GESTIÓN PÚBLICA"/>
    <x v="74"/>
    <s v="Servicios TIC´s generados en zonas rurales y/o apartadas y urbanas"/>
    <s v="Ciudad inteligente​"/>
    <s v="Conectividad y redes de comunicación."/>
    <s v="Presupuestos Participativos"/>
    <m/>
    <s v="5 - Bogotá confía en su gobierno"/>
    <s v="35 - Bogotá ciudad Inteligente"/>
    <s v="Operativizar 4 Centros de Acceso Comunitario en zonas rurales y/o apartadas y/o urbanas, con énfasis en Servicios TIC´s generados."/>
    <s v="CONECTIVIDAD"/>
    <n v="4"/>
    <n v="734"/>
    <n v="4.3678516596646153E-3"/>
    <s v="Suma"/>
    <n v="2767"/>
    <s v="2767-Kennedy en Línea"/>
    <n v="0"/>
    <n v="0"/>
    <e v="#DIV/0!"/>
    <m/>
    <m/>
    <m/>
  </r>
  <r>
    <x v="7"/>
    <x v="7"/>
    <n v="27672"/>
    <s v="GESTIÓN PÚBLICA"/>
    <x v="75"/>
    <s v="Procesos de formacion y desarrollo de competencias digitales realizados en zonas rurales y/o apartadas y urbanas"/>
    <s v="Ciudad inteligente​"/>
    <s v="Conectividad y redes de comunicación."/>
    <s v="Presupuestos Participativos"/>
    <m/>
    <s v="5 - Bogotá confía en su gobierno"/>
    <s v="35 - Bogotá ciudad Inteligente"/>
    <s v="Operativizar 4 Centros de Acceso Comunitario en zonas rurales y/o apartadas y/o urbanas, con énfasis en procesos de formación y desarrollo de competencias digitales."/>
    <s v="FORTALECIMIENTO DE CAPACIDADES"/>
    <n v="4"/>
    <n v="1101"/>
    <n v="6.5517774894969238E-3"/>
    <s v="Suma"/>
    <n v="2767"/>
    <s v="2767-Kennedy en Línea"/>
    <n v="0"/>
    <n v="0"/>
    <e v="#DIV/0!"/>
    <m/>
    <m/>
    <m/>
  </r>
  <r>
    <x v="7"/>
    <x v="7"/>
    <n v="27051"/>
    <s v="GOBIERNO"/>
    <x v="85"/>
    <s v="Acciones desarrolladas, orientadas a la ciudadanía en el marco de la estrategía Bogotaneidad"/>
    <s v="Gobierno confiable"/>
    <s v="Bogotaneidad"/>
    <s v="Gestión Pública Local"/>
    <m/>
    <s v="5 - Bogotá confía en su gobierno"/>
    <s v="39 - Camino hacia una democracia deliberativa con un gobierno cercano a la gente y con participación ciudadana"/>
    <s v="Desarrollar 4 acciones orientadas a la ciudadanía, en el marco de la estrategia &quot;Bogotaneidad&quot;."/>
    <s v="ESTRATEGIA BOGOTANEIDAD"/>
    <n v="4"/>
    <n v="168"/>
    <n v="9.9972626542732339E-4"/>
    <s v="Suma"/>
    <n v="2705"/>
    <s v="2705-Bogotá se Vive en Kennedy"/>
    <n v="0"/>
    <n v="0"/>
    <e v="#DIV/0!"/>
    <m/>
    <m/>
    <m/>
  </r>
  <r>
    <x v="7"/>
    <x v="7"/>
    <n v="27052"/>
    <s v="GOBIERNO"/>
    <x v="86"/>
    <s v="Unidades de innovación publica  y social fortalecidas"/>
    <s v="Gobierno confiable"/>
    <s v="Bogotaneidad"/>
    <s v="Gestión Pública Local"/>
    <m/>
    <s v="5 - Bogotá confía en su gobierno"/>
    <s v="39 - Camino hacia una democracia deliberativa con un gobierno cercano a la gente y con participación ciudadana"/>
    <s v="Fortalecer 1 unidades de innovación publica y social a nivel local."/>
    <s v="INNOVACIÓN PÚBLICA"/>
    <n v="1"/>
    <n v="168"/>
    <n v="9.9972626542732339E-4"/>
    <s v="Suma"/>
    <n v="2705"/>
    <s v="2705-Bogotá se Vive en Kennedy"/>
    <n v="0"/>
    <n v="0"/>
    <e v="#DIV/0!"/>
    <m/>
    <m/>
    <m/>
  </r>
  <r>
    <x v="7"/>
    <x v="7"/>
    <n v="27331"/>
    <s v="GOBIERNO"/>
    <x v="78"/>
    <s v="Organizaciones comunales fortalecidas."/>
    <s v="Democracia deliberativa y participación"/>
    <s v="Fortalecimiento a organizaciones comunales"/>
    <s v="Gestión Pública Local"/>
    <m/>
    <s v="5 - Bogotá confía en su gobierno"/>
    <s v="39 - Camino hacia una democracia deliberativa con un gobierno cercano a la gente y con participación ciudadana"/>
    <s v="Fortalecer 150 organizaciones comunales."/>
    <s v="FORTALECIMIENTO COMUNAL"/>
    <n v="150"/>
    <n v="1344"/>
    <n v="7.9978101234185871E-3"/>
    <s v="Suma"/>
    <n v="2733"/>
    <s v="2733-Voces de Kennedy"/>
    <n v="0"/>
    <n v="0"/>
    <e v="#DIV/0!"/>
    <m/>
    <m/>
    <m/>
  </r>
  <r>
    <x v="7"/>
    <x v="7"/>
    <n v="27332"/>
    <s v="GOBIERNO"/>
    <x v="79"/>
    <s v="Organizaciones sociales e Instancias de participación ciudadana fortalecidas."/>
    <s v="Democracia deliberativa y participación"/>
    <s v="Fortalecimiento a organizaciones sociales y comunitarias y a instancias de participación."/>
    <s v="Presupuestos Participativos"/>
    <m/>
    <s v="5 - Bogotá confía en su gobierno"/>
    <s v="39 - Camino hacia una democracia deliberativa con un gobierno cercano a la gente y con participación ciudadana"/>
    <s v="Fortalecer 240 Organizaciones sociales e Instancias de participación ciudadana."/>
    <s v="FORTALECIMIENTO DE ORGANIZACIONES"/>
    <n v="240"/>
    <n v="2104"/>
    <n v="1.2520381324161242E-2"/>
    <s v="Suma"/>
    <n v="2733"/>
    <s v="2733-Voces de Kennedy"/>
    <n v="0"/>
    <n v="0"/>
    <e v="#DIV/0!"/>
    <m/>
    <m/>
    <m/>
  </r>
  <r>
    <x v="7"/>
    <x v="7"/>
    <n v="27333"/>
    <s v="GOBIERNO"/>
    <x v="76"/>
    <s v="Personas capacitadas a través de procesos de formación para la participación de manera virtual y presencial."/>
    <s v="Democracia deliberativa y participación"/>
    <s v="Procesos de formación en capacidades democráticas para la participación ciudadana incidente"/>
    <s v="Presupuestos Participativos"/>
    <m/>
    <s v="5 - Bogotá confía en su gobierno"/>
    <s v="39 - Camino hacia una democracia deliberativa con un gobierno cercano a la gente y con participación ciudadana"/>
    <s v="Capacitar 3200 personas a través de procesos de formación para la participación de manera virtual y presencial."/>
    <s v="CAPACITACIÓN"/>
    <n v="3200"/>
    <n v="2104"/>
    <n v="1.2520381324161242E-2"/>
    <s v="Suma"/>
    <n v="2733"/>
    <s v="2733-Voces de Kennedy"/>
    <n v="0"/>
    <n v="0"/>
    <e v="#DIV/0!"/>
    <m/>
    <m/>
    <m/>
  </r>
  <r>
    <x v="7"/>
    <x v="7"/>
    <n v="27401"/>
    <s v="GOBIERNO"/>
    <x v="82"/>
    <s v="Iniciativa de inversión local concertada e implementada con las comunidades negras, afrocolombianas y palenqueras"/>
    <s v="Línea diferencial étnica"/>
    <s v="Iniciativas diferenciales étnicas para comunidades Negras, Afrocolombianas, Raizales, Palenqueras, y los Pueblos Indígenas, Rrom o Gitano"/>
    <s v="Gestión Pública Local"/>
    <m/>
    <s v="5 - Bogotá confía en su gobierno"/>
    <s v="39 - Camino hacia una democracia deliberativa con un gobierno cercano a la gente y con participación ciudadana"/>
    <s v="Concertar e implementar una (1) iniciativa de inversión local con las comunidades negras, afrocolombianas y palenqueras (aplica en todas las localidades con autoridades NAP)."/>
    <s v="INICIATIVAS COMUNIDADES NEGRAS, AFROCOLOMBIANAS, PALENQUERAS"/>
    <n v="1"/>
    <n v="472"/>
    <n v="2.8087547457243851E-3"/>
    <s v="Suma"/>
    <n v="2740"/>
    <s v="2740-Kennedy Trazos de Identidad"/>
    <n v="0"/>
    <n v="0"/>
    <e v="#DIV/0!"/>
    <m/>
    <m/>
    <m/>
  </r>
  <r>
    <x v="7"/>
    <x v="7"/>
    <n v="27402"/>
    <s v="GOBIERNO"/>
    <x v="84"/>
    <s v="Iniciativa de inversión local concertada e implementada con los pueblos indígenas"/>
    <s v="Línea diferencial étnica"/>
    <s v="Iniciativas diferenciales étnicas para comunidades Negras, Afrocolombianas, Raizales, Palenqueras, y los Pueblos Indígenas, Rrom o Gitano"/>
    <s v="Gestión Pública Local"/>
    <m/>
    <s v="5 - Bogotá confía en su gobierno"/>
    <s v="39 - Camino hacia una democracia deliberativa con un gobierno cercano a la gente y con participación ciudadana"/>
    <s v="Concertar e implementar una (1) iniciativa de inversión local con los pueblos indígenas (aplica en todas las localidades con autoridades indígenas)."/>
    <s v="INICIATIVAS PUEBLO INDÍGENA"/>
    <n v="1"/>
    <n v="206"/>
    <n v="1.2258548254644561E-3"/>
    <s v="Suma"/>
    <n v="2740"/>
    <s v="2740-Kennedy Trazos de Identidad"/>
    <n v="0"/>
    <n v="0"/>
    <e v="#DIV/0!"/>
    <m/>
    <m/>
    <m/>
  </r>
  <r>
    <x v="7"/>
    <x v="7"/>
    <n v="27403"/>
    <s v="GOBIERNO"/>
    <x v="83"/>
    <s v="Iniciativa de inversión local concertada e implementada con las comunidades raizales"/>
    <s v="Línea diferencial étnica"/>
    <s v="Iniciativas diferenciales étnicas para comunidades Negras, Afrocolombianas, Raizales, Palenqueras, y los Pueblos Indígenas, Rrom o Gitano"/>
    <s v="Gestión Pública Local"/>
    <m/>
    <s v="5 - Bogotá confía en su gobierno"/>
    <s v="39 - Camino hacia una democracia deliberativa con un gobierno cercano a la gente y con participación ciudadana"/>
    <s v="Concertar e implementar una (1) iniciativa de inversión local con las comunidades raizales (aplica en todas las localidades con autoridades raizales)."/>
    <s v="INICIATIVAS RAIZALES"/>
    <n v="1"/>
    <n v="165"/>
    <n v="9.8187401068754979E-4"/>
    <s v="Suma"/>
    <n v="2740"/>
    <s v="2740-Kennedy Trazos de Identidad"/>
    <n v="0"/>
    <n v="0"/>
    <e v="#DIV/0!"/>
    <m/>
    <m/>
    <m/>
  </r>
  <r>
    <x v="7"/>
    <x v="7"/>
    <n v="27404"/>
    <s v="GOBIERNO"/>
    <x v="108"/>
    <s v="Iniciativa de inversión local concertada e implementada con el pueblo rom gitano"/>
    <s v="Línea diferencial étnica"/>
    <s v="Iniciativas diferenciales étnicas para comunidades Negras, Afrocolombianas, Raizales, Palenqueras, y los Pueblos Indígenas, Rrom o Gitano"/>
    <s v="Gestión Pública Local"/>
    <m/>
    <s v="5 - Bogotá confía en su gobierno"/>
    <s v="39 - Camino hacia una democracia deliberativa con un gobierno cercano a la gente y con participación ciudadana"/>
    <s v="Concertar e implementar una (1) iniciativa de inversión local con el pueblo Rrom (aplica en todas las localidades con autoridades gitanas)."/>
    <s v="INICIATIVAS ROM"/>
    <n v="1"/>
    <n v="165"/>
    <n v="9.8187401068754979E-4"/>
    <s v="Suma"/>
    <n v="2740"/>
    <s v="2740-Kennedy Trazos de Identidad"/>
    <n v="0"/>
    <n v="0"/>
    <e v="#DIV/0!"/>
    <m/>
    <m/>
    <m/>
  </r>
  <r>
    <x v="8"/>
    <x v="8"/>
    <n v="23871"/>
    <s v="SEGURIDAD, CONVIVENCIA Y JUSTICIA"/>
    <x v="1"/>
    <s v="Organizaciones comunitarias fortalecidas a través de capacidades para promover acciones de corresponsabilidad en la gestión de la seguridad y la convivencia"/>
    <s v="Cultura ciudadana para la convivencia pacífica"/>
    <s v="Promoción de la convivencia ciudadana"/>
    <s v="Presupuestos Participativos"/>
    <m/>
    <s v="1 - Bogotá avanza en su seguridad"/>
    <s v="1 - Diálogo social y cultura ciudadana para la convivencia pacifica y la recuperación de la confianza"/>
    <s v="Fortalecer 200 Organización(es) organizaciones comunitarias locales a través de capacidades para la resolución de conflictos y herramientas tecnológicas, logísticas, para promover acciones de corresponsabilidad en la gestión de la seguridad y convivencia."/>
    <s v="FORTALECIMIENTO DE CAPACIDADES"/>
    <n v="200"/>
    <n v="251"/>
    <n v="4.6429892711801705E-3"/>
    <s v="Suma"/>
    <n v="2387"/>
    <s v="2387-Fontibón camina hacia la promoción de la convivencia ciudadana"/>
    <n v="0"/>
    <n v="0"/>
    <e v="#DIV/0!"/>
    <m/>
    <m/>
    <m/>
  </r>
  <r>
    <x v="8"/>
    <x v="8"/>
    <n v="23872"/>
    <s v="SEGURIDAD, CONVIVENCIA Y JUSTICIA"/>
    <x v="0"/>
    <s v="Acciones formativas diferenciales para la promoción de la convivencia ciudadana implementadas"/>
    <s v="Cultura ciudadana para la convivencia pacífica"/>
    <s v="Promoción de la convivencia ciudadana"/>
    <s v="Presupuestos Participativos"/>
    <m/>
    <s v="1 - Bogotá avanza en su seguridad"/>
    <s v="1 - Diálogo social y cultura ciudadana para la convivencia pacifica y la recuperación de la confianza"/>
    <s v="Implementar 8 Acción(es) formativas diferenciales para la promoción de la convivencia ciudadana."/>
    <s v="FORMACIÓN"/>
    <n v="8"/>
    <n v="115"/>
    <n v="2.1272660007399186E-3"/>
    <s v="Suma"/>
    <n v="2387"/>
    <s v="2387-Fontibón camina hacia la promoción de la convivencia ciudadana"/>
    <n v="0"/>
    <n v="0"/>
    <e v="#DIV/0!"/>
    <m/>
    <m/>
    <m/>
  </r>
  <r>
    <x v="8"/>
    <x v="8"/>
    <n v="23873"/>
    <s v="SEGURIDAD, CONVIVENCIA Y JUSTICIA"/>
    <x v="2"/>
    <s v="Iniciativas de convivencia con participación ciudadana implementadas"/>
    <s v="Cultura ciudadana para la convivencia pacífica"/>
    <s v="Promoción de la convivencia ciudadana"/>
    <s v="Presupuestos Participativos"/>
    <m/>
    <s v="1 - Bogotá avanza en su seguridad"/>
    <s v="1 - Diálogo social y cultura ciudadana para la convivencia pacifica y la recuperación de la confianza"/>
    <s v="Implementar 8 Iniciativa(s) surgidas desde la participación local, en torno a la convivencia, la veeduría ciudadana, defensa de los derechos humanos y la participación de la ciudadanía."/>
    <s v="INICIATIVAS"/>
    <n v="8"/>
    <n v="382"/>
    <n v="7.066222715501295E-3"/>
    <s v="Suma"/>
    <n v="2387"/>
    <s v="2387-Fontibón camina hacia la promoción de la convivencia ciudadana"/>
    <n v="0"/>
    <n v="0"/>
    <e v="#DIV/0!"/>
    <m/>
    <m/>
    <m/>
  </r>
  <r>
    <x v="8"/>
    <x v="8"/>
    <n v="24361"/>
    <s v="MUJERES"/>
    <x v="3"/>
    <s v="Número de Personas vinculadas en acciones para la prevención del feminicidio y la violencia contra la mujer"/>
    <s v="Cero tolerancia a las violencias"/>
    <s v="Prevención del feminicidio y las violencias contra las mujeres"/>
    <s v="Presupuestos Participativos"/>
    <m/>
    <s v="1 - Bogotá avanza en su seguridad"/>
    <s v="2 - Cero tolerancia a las violencias contra las mujeres y basadas en género"/>
    <s v="Vincular 4200 Persona(s) en acciones para la prevención del feminicidio y las violencias contra las mujeres en sus diferencias y diversidades con enfoque diferencial y de género en todos los ciclos de vida (primera infancia, infancia, juventud, adultez, y personas mayores)"/>
    <s v="PREVENCIÓN"/>
    <n v="4200"/>
    <n v="797"/>
    <n v="1.4742878283388827E-2"/>
    <s v="Suma"/>
    <n v="2436"/>
    <s v="2436-Fontibón camina contra la violencia de las mujeres y la prevención del feminicidio"/>
    <n v="0"/>
    <n v="0"/>
    <e v="#DIV/0!"/>
    <m/>
    <m/>
    <m/>
  </r>
  <r>
    <x v="8"/>
    <x v="8"/>
    <n v="23931"/>
    <s v="SEGURIDAD, CONVIVENCIA Y JUSTICIA"/>
    <x v="4"/>
    <s v="Dotaciones suministradas a organismos de seguridad"/>
    <s v="Mejores capacidades al servicio de la seguridad"/>
    <s v="Dotación, mantenimiento de equipamientos que permitan el fortalecimiento de la seguridad y justicia."/>
    <s v="Gestión Pública Local"/>
    <s v="Cultura ciudadana y mejores capacidades al servicio de la seguridad (2%)"/>
    <s v="1 - Bogotá avanza en su seguridad"/>
    <s v="3 - Desmantelamiento de estructuras criminales y delincuenciales con mejores capacidades y activos tecnológicos"/>
    <s v="Suministrar 4 Dotación(es) a organismos de seguridad."/>
    <s v="DOTACIÓN"/>
    <n v="4"/>
    <n v="573"/>
    <n v="1.0599334073251943E-2"/>
    <s v="Suma"/>
    <n v="2393"/>
    <s v="2393-Fontibón avanza en seguridad"/>
    <n v="0"/>
    <n v="0"/>
    <e v="#DIV/0!"/>
    <m/>
    <m/>
    <m/>
  </r>
  <r>
    <x v="8"/>
    <x v="8"/>
    <n v="23932"/>
    <s v="SEGURIDAD, CONVIVENCIA Y JUSTICIA"/>
    <x v="5"/>
    <s v="Equipamientos de seguridad y acceso a la justicia intervenidos con acciones de fortalecimiento, operación, adecuación y/o dotación"/>
    <s v="Mejores capacidades al servicio de la seguridad"/>
    <s v="Dotación, mantenimiento de equipamientos que permitan el fortalecimiento de la seguridad y justicia."/>
    <s v="Gestión Pública Local"/>
    <s v="Cultura ciudadana y mejores capacidades al servicio de la seguridad (2%)"/>
    <s v="1 - Bogotá avanza en su seguridad"/>
    <s v="3 - Desmantelamiento de estructuras criminales y delincuenciales con mejores capacidades y activos tecnológicos"/>
    <s v="Intervenir 1 Equipamiento(s) de seguridad y acceso a la justicia con acciones de fortalecimiento, operación, adecuación y/o dotación."/>
    <s v="INTERVENCIÓN"/>
    <n v="1"/>
    <n v="55"/>
    <n v="1.0173880873103958E-3"/>
    <s v="Suma"/>
    <n v="2393"/>
    <s v="2393-Fontibón avanza en seguridad"/>
    <n v="0"/>
    <n v="0"/>
    <e v="#DIV/0!"/>
    <m/>
    <m/>
    <m/>
  </r>
  <r>
    <x v="8"/>
    <x v="8"/>
    <n v="23111"/>
    <s v="SEGURIDAD, CONVIVENCIA Y JUSTICIA"/>
    <x v="6"/>
    <s v="Programas de abordaje de conflictividad escolar para la convivencia con enfoque restaurativo fortalecidos"/>
    <s v="Cultura ciudadana para la convivencia pacífica"/>
    <s v="Acceso a la Justicia"/>
    <s v="Presupuestos Participativos"/>
    <m/>
    <s v="1 - Bogotá avanza en su seguridad"/>
    <s v="4 - Servicios centrados en la justicia"/>
    <s v="Fortalecer 4 Programa(s) de abordaje de conflictividad escolar para la convivencia con enfoque restaurativo y poblacional."/>
    <s v="CONFLICTIVIDAD ESCOLAR"/>
    <n v="4"/>
    <n v="87"/>
    <n v="1.6093229744728081E-3"/>
    <s v="Suma"/>
    <n v="2311"/>
    <s v="2311-Fontibón camina hacia el acceso a la justicia"/>
    <n v="0"/>
    <n v="0"/>
    <e v="#DIV/0!"/>
    <m/>
    <m/>
    <m/>
  </r>
  <r>
    <x v="8"/>
    <x v="8"/>
    <n v="23112"/>
    <s v="SEGURIDAD, CONVIVENCIA Y JUSTICIA"/>
    <x v="7"/>
    <s v="Actores comunitarios fortalecidos con herramientas y capacidades para la implementación de un enfoque restaurativo para la justicia y la convivencia"/>
    <s v="Cultura ciudadana para la convivencia pacífica"/>
    <s v="Acceso a la Justicia"/>
    <s v="Presupuestos Participativos"/>
    <m/>
    <s v="1 - Bogotá avanza en su seguridad"/>
    <s v="4 - Servicios centrados en la justicia"/>
    <s v="Fortalecer y/o dotar 40 Actor(es) comunitarios con herramientas y capacidades certificadas, para la implementación de un enfoque restaurativo para la justicia y la convivencia principalmente de jueces de paz y conciliadores en equidad activos"/>
    <s v="FORTALECIMIENTO DE CAPACIDADES"/>
    <n v="40"/>
    <n v="104"/>
    <n v="1.9237883832778394E-3"/>
    <s v="Suma"/>
    <n v="2311"/>
    <s v="2311-Fontibón camina hacia el acceso a la justicia"/>
    <n v="0"/>
    <n v="0"/>
    <e v="#DIV/0!"/>
    <m/>
    <m/>
    <m/>
  </r>
  <r>
    <x v="8"/>
    <x v="8"/>
    <n v="23113"/>
    <s v="SEGURIDAD, CONVIVENCIA Y JUSTICIA"/>
    <x v="87"/>
    <s v="Proyectos de justicia local para la resolución efectiva de conflictividades de manera integral en el sistema de justicia implementados"/>
    <s v="Cultura ciudadana para la convivencia pacífica"/>
    <s v="Acceso a la Justicia"/>
    <s v="Presupuestos Participativos"/>
    <m/>
    <s v="1 - Bogotá avanza en su seguridad"/>
    <s v="4 - Servicios centrados en la justicia"/>
    <s v="Implementar 4 Proyecto(s) y/o iniciativas de justicia para el fortalecimiento de los mecanismos de justicia comunitaria local y la resolución efectiva de conflictividades de manera integral en el sistema de justicia."/>
    <s v="RESOLUCIÓN DE CONFLICTIVIDADES"/>
    <n v="4"/>
    <n v="49"/>
    <n v="9.0640029596744361E-4"/>
    <s v="Suma"/>
    <n v="2311"/>
    <s v="2311-Fontibón camina hacia el acceso a la justicia"/>
    <n v="0"/>
    <n v="0"/>
    <e v="#DIV/0!"/>
    <m/>
    <m/>
    <m/>
  </r>
  <r>
    <x v="8"/>
    <x v="8"/>
    <n v="23114"/>
    <s v="SEGURIDAD, CONVIVENCIA Y JUSTICIA"/>
    <x v="8"/>
    <s v="Ciudadanos beneficiados con habilidades y capacidades para gestionar la convivencia constructivamente"/>
    <s v="Cultura ciudadana para la convivencia pacífica"/>
    <s v="Acceso a la Justicia"/>
    <s v="Presupuestos Participativos"/>
    <m/>
    <s v="1 - Bogotá avanza en su seguridad"/>
    <s v="4 - Servicios centrados en la justicia"/>
    <s v="Beneficiar 200 Ciudadanos con habilidades y capacidades certificadas, que permitan gestionar la convivencia constructivamente."/>
    <s v="GESTIÓN DE LA CONVIVENCIA"/>
    <n v="200"/>
    <n v="98"/>
    <n v="1.8128005919348872E-3"/>
    <s v="Suma"/>
    <n v="2311"/>
    <s v="2311-Fontibón camina hacia el acceso a la justicia"/>
    <n v="0"/>
    <n v="0"/>
    <e v="#DIV/0!"/>
    <m/>
    <m/>
    <m/>
  </r>
  <r>
    <x v="8"/>
    <x v="8"/>
    <n v="23115"/>
    <s v="SEGURIDAD, CONVIVENCIA Y JUSTICIA"/>
    <x v="9"/>
    <s v="Proyectos comunitarios implementados en la localidad, para la apropiación del Código Nacional de Seguridad y Convivencia Ciudadana"/>
    <s v="Cultura ciudadana para la convivencia pacífica"/>
    <s v="Acceso a la Justicia"/>
    <s v="Presupuestos Participativos"/>
    <m/>
    <s v="1 - Bogotá avanza en su seguridad"/>
    <s v="4 - Servicios centrados en la justicia"/>
    <s v="Implementar 4 Proyecto(s) comunitarios en la localidad, para la apropiación del Código Nacional de Seguridad y Convivencia Ciudadana"/>
    <s v="CÓDIGO NACIONAL DE SEGURIDAD Y CONVIVENCIA"/>
    <n v="4"/>
    <n v="153"/>
    <n v="2.8301886792452828E-3"/>
    <s v="Suma"/>
    <n v="2311"/>
    <s v="2311-Fontibón camina hacia el acceso a la justicia"/>
    <n v="0"/>
    <n v="0"/>
    <e v="#DIV/0!"/>
    <m/>
    <m/>
    <m/>
  </r>
  <r>
    <x v="8"/>
    <x v="8"/>
    <n v="23116"/>
    <s v="SEGURIDAD, CONVIVENCIA Y JUSTICIA"/>
    <x v="10"/>
    <s v="Acciones pedagógicas para la gestión de conflictividades y prevención de violencias implementadas"/>
    <s v="Cultura ciudadana para la convivencia pacífica"/>
    <s v="Acceso a la Justicia"/>
    <s v="Presupuestos Participativos"/>
    <m/>
    <s v="1 - Bogotá avanza en su seguridad"/>
    <s v="4 - Servicios centrados en la justicia"/>
    <s v="Implementar 8 Acción(es) pedagógicas para la gestión de conflictividades y prevención de violencias, defensa y promoción de los derechos humanos y la participación ciudadana."/>
    <s v="ACCIONES PEDAGÓGICAS"/>
    <n v="8"/>
    <n v="104"/>
    <n v="1.9237883832778394E-3"/>
    <s v="Suma"/>
    <n v="2311"/>
    <s v="2311-Fontibón camina hacia el acceso a la justicia"/>
    <n v="0"/>
    <n v="0"/>
    <e v="#DIV/0!"/>
    <m/>
    <m/>
    <m/>
  </r>
  <r>
    <x v="8"/>
    <x v="8"/>
    <n v="23117"/>
    <s v="SEGURIDAD, CONVIVENCIA Y JUSTICIA"/>
    <x v="11"/>
    <s v="Programas comunitarios con enfoque restaurativo para el cuidado del espacio público y del medio ambiente ejecutados"/>
    <s v="Cultura ciudadana para la convivencia pacífica"/>
    <s v="Acceso a la Justicia"/>
    <s v="Presupuestos Participativos"/>
    <m/>
    <s v="1 - Bogotá avanza en su seguridad"/>
    <s v="4 - Servicios centrados en la justicia"/>
    <s v="Ejecutar 4 Programa(s) comunitarios con enfoque restaurativo para el cuidado del espacio público y del ambiente"/>
    <s v="ACCIONES DE CUIDADO"/>
    <n v="4"/>
    <n v="98"/>
    <n v="1.8128005919348872E-3"/>
    <s v="Suma"/>
    <n v="2311"/>
    <s v="2311-Fontibón camina hacia el acceso a la justicia"/>
    <n v="0"/>
    <n v="0"/>
    <e v="#DIV/0!"/>
    <m/>
    <m/>
    <m/>
  </r>
  <r>
    <x v="8"/>
    <x v="8"/>
    <n v="23971"/>
    <s v="MOVILIDAD"/>
    <x v="13"/>
    <s v="Metros cuadrados construidos y/o conservados de elementos del sistema de espacio público peatonal."/>
    <s v="Infraestructura segura e incluyente"/>
    <s v="Construcción y/o conservación de elementos del sistema de espacio público"/>
    <s v="Presupuestos Participativos"/>
    <s v="Infraestructura segura e incluyente (14%)"/>
    <s v="1 - Bogotá avanza en su seguridad"/>
    <s v="5 - Espacio público seguro e inclusivo"/>
    <s v="Intervenir 6200 Metro(s) cuadrado(s) metros cuadrados de elementos del sistema de espacio público peatonal con acciones de construcción y/o conservación."/>
    <s v="INTERVENCIÓN"/>
    <n v="6200"/>
    <n v="1130"/>
    <n v="2.0902700702922678E-2"/>
    <s v="Suma"/>
    <n v="2397"/>
    <s v="2397-Fontibón camina hacia la construcción y conservación del espacio público"/>
    <n v="0"/>
    <n v="0"/>
    <e v="#DIV/0!"/>
    <m/>
    <m/>
    <m/>
  </r>
  <r>
    <x v="8"/>
    <x v="8"/>
    <n v="24001"/>
    <s v="SEGURIDAD, CONVIVENCIA Y JUSTICIA"/>
    <x v="12"/>
    <s v="Estrategias de seguridad y convivencia implementadas a través de gestores locales, que permitan el uso y disfrute del espacio público"/>
    <s v="Cultura ciudadana para la convivencia pacífica"/>
    <s v="Cultura ciudadana en torno a la seguridad"/>
    <s v="Gestión Pública Local"/>
    <s v="Cultura ciudadana y mejores capacidades al servicio de la seguridad (2%)"/>
    <s v="1 - Bogotá avanza en su seguridad"/>
    <s v="5 - Espacio público seguro e inclusivo"/>
    <s v="Implementar 4 Estrategia(s) de seguridad y convivencia a través de gestores locales, que permitan el uso y disfrute del espacio público"/>
    <s v="ESTRATEGIAS DE SEGURIDAD Y CONVIVENCIA"/>
    <n v="4"/>
    <n v="634"/>
    <n v="1.172770995190529E-2"/>
    <s v="Suma"/>
    <n v="2400"/>
    <s v="2400-Fontibón camina hacia la cultura ciudadana en torno a la seguridad"/>
    <n v="0"/>
    <n v="0"/>
    <e v="#DIV/0!"/>
    <m/>
    <m/>
    <m/>
  </r>
  <r>
    <x v="8"/>
    <x v="8"/>
    <n v="24002"/>
    <s v="SEGURIDAD, CONVIVENCIA Y JUSTICIA"/>
    <x v="109"/>
    <s v="Número de estrategias implementadas de atención y prevención del hostigamiento escolar (Bullying) en la localidad."/>
    <e v="#N/A"/>
    <e v="#N/A"/>
    <e v="#N/A"/>
    <m/>
    <s v="1 - Bogotá avanza en su seguridad"/>
    <s v="5 - Espacio público seguro e inclusivo"/>
    <s v="Implementar 4 Estrategia(s) de atención y prevención del hostigamiento escolar (Bullying) en la localidad"/>
    <e v="#N/A"/>
    <n v="4"/>
    <n v="0"/>
    <n v="0"/>
    <s v="Suma"/>
    <n v="2400"/>
    <s v="2400-Fontibón camina hacia la cultura ciudadana en torno a la seguridad"/>
    <n v="0"/>
    <n v="0"/>
    <e v="#DIV/0!"/>
    <m/>
    <m/>
    <m/>
  </r>
  <r>
    <x v="8"/>
    <x v="8"/>
    <n v="24321"/>
    <s v="GOBIERNO"/>
    <x v="88"/>
    <s v="Acuerdos realizados para la organización, la recuperación, el cuidado, el embellecimiento, la sostenibilidad, el mejoramiento y el aprovechamiento económico del espacio público."/>
    <s v="Cultura ciudadana para la convivencia pacífica"/>
    <s v="Acuerdos para el uso y aprovechamiento del espacio público"/>
    <s v="Presupuestos Participativos"/>
    <m/>
    <s v="1 - Bogotá avanza en su seguridad"/>
    <s v="5 - Espacio público seguro e inclusivo"/>
    <s v="Realizar 5 Acuerdo(s) para la organización, la recuperación, el cuidado, el embellecimiento, la sostenibilidad, el mejoramiento y el aprovechamiento económico y social del espacio público"/>
    <s v="ACUERDOS "/>
    <n v="5"/>
    <n v="743"/>
    <n v="1.3743988161302257E-2"/>
    <s v="Suma"/>
    <n v="2432"/>
    <s v="2432-Fontibón camina con acuerdos para el uso y goce del espacio público"/>
    <n v="0"/>
    <n v="0"/>
    <e v="#DIV/0!"/>
    <m/>
    <m/>
    <m/>
  </r>
  <r>
    <x v="8"/>
    <x v="8"/>
    <n v="23921"/>
    <s v="SALUD"/>
    <x v="15"/>
    <s v="Número de personas con discapacidad, cuidadadores y cuidadoras, vinculados en actividades complementarias en salud"/>
    <s v="Ciudad saludable y con bien-estar"/>
    <s v="Acciones complementarias para personas con discapacidad y sus cuidadores"/>
    <s v="Gestión Pública Local"/>
    <s v="Ciudad saludable y con bien-estar (3%)"/>
    <s v="2 - Bogotá confía en su bien-estar"/>
    <s v="10 - Salud Pública Integrada e Integral"/>
    <s v="Vincular 600 Persona(s) con discapacidad, cuidadores y cuidadoras, en actividades complementarias en salud."/>
    <s v="ACCIONES COMPLEMENTARIAS "/>
    <n v="600"/>
    <n v="355"/>
    <n v="6.5667776544580097E-3"/>
    <s v="Suma"/>
    <n v="2392"/>
    <s v="2392-Fontibón camina saludable y con bien-estar"/>
    <n v="0"/>
    <n v="0"/>
    <e v="#DIV/0!"/>
    <m/>
    <m/>
    <m/>
  </r>
  <r>
    <x v="8"/>
    <x v="8"/>
    <n v="23922"/>
    <s v="SALUD"/>
    <x v="18"/>
    <s v="Números de personas vinculadas a las acciones desarrolladas desde los dispositivos de base comunitaria en respuesta al consumo de SPA"/>
    <s v="Ciudad saludable y con bien-estar"/>
    <s v="Acciones para la disminución de los factores de riesgo frente al consumo de sustancias psicoactivas."/>
    <s v="Gestión Pública Local"/>
    <s v="Ciudad saludable y con bien-estar (3%)"/>
    <s v="2 - Bogotá confía en su bien-estar"/>
    <s v="10 - Salud Pública Integrada e Integral"/>
    <s v="Vincular 1200 Persona(s) a las acciones desarrolladas desde los dispositivos de base comunitaria en respuesta al consumo de SPA."/>
    <s v="DISMINUCIÓN FACTORES DE RIESGO SPA"/>
    <n v="1200"/>
    <n v="246"/>
    <n v="4.5504994450610431E-3"/>
    <s v="Suma"/>
    <n v="2392"/>
    <s v="2392-Fontibón camina saludable y con bien-estar"/>
    <n v="0"/>
    <n v="0"/>
    <e v="#DIV/0!"/>
    <m/>
    <m/>
    <m/>
  </r>
  <r>
    <x v="8"/>
    <x v="8"/>
    <n v="23923"/>
    <s v="SALUD"/>
    <x v="14"/>
    <s v="Número de personas con discapacidad beneficiadas con Dispostivos de Asistencia Personal - Ayudas Técnicas (no incluidas en los Planes de Beneficios)"/>
    <s v="Ciudad saludable y con bien-estar"/>
    <s v="Otorgamiento de Dispositivos de asistencia Personal - DAP - a personas con discapacidad "/>
    <s v="Gestión Pública Local"/>
    <s v="Ciudad saludable y con bien-estar (3%)"/>
    <s v="2 - Bogotá confía en su bien-estar"/>
    <s v="10 - Salud Pública Integrada e Integral"/>
    <s v="Beneficiar 900 Persona(s) con discapacidad a través de Dispositivos de Asistencia Personal - Ayudas Técnicas (no incluidas en los Planes de Beneficios)."/>
    <s v="DISPOSITIVOS DE ASISTENCIA PERSONAL"/>
    <n v="900"/>
    <n v="737"/>
    <n v="1.3633000369959304E-2"/>
    <s v="Suma"/>
    <n v="2392"/>
    <s v="2392-Fontibón camina saludable y con bien-estar"/>
    <n v="0"/>
    <n v="0"/>
    <e v="#DIV/0!"/>
    <m/>
    <m/>
    <m/>
  </r>
  <r>
    <x v="8"/>
    <x v="8"/>
    <n v="23924"/>
    <s v="SALUD"/>
    <x v="19"/>
    <s v="Número de personas beneficiadas con acciones para la promoción y atención de la salud mental"/>
    <s v="Ciudad saludable y con bien-estar"/>
    <s v="Acciones para la promoción y atención de la salud mental"/>
    <s v="Presupuestos Participativos"/>
    <m/>
    <s v="2 - Bogotá confía en su bien-estar"/>
    <s v="10 - Salud Pública Integrada e Integral"/>
    <s v="Beneficiar 1000 Persona(s) con acciones para la promoción de la salud mental."/>
    <s v="SALUD MENTAL"/>
    <n v="1000"/>
    <n v="770"/>
    <n v="1.4243433222345543E-2"/>
    <s v="Suma"/>
    <n v="2392"/>
    <s v="2392-Fontibón camina saludable y con bien-estar"/>
    <n v="0"/>
    <n v="0"/>
    <e v="#DIV/0!"/>
    <m/>
    <m/>
    <m/>
  </r>
  <r>
    <x v="8"/>
    <x v="8"/>
    <n v="23925"/>
    <s v="SALUD"/>
    <x v="16"/>
    <s v="Número de personas vinculadas a las acciones y estrategias para promover la salud sexual y reproductiva consciente en los diferentes ciclos de vida"/>
    <s v="Ciudad saludable y con bien-estar"/>
    <s v="Salud sexual y reproductiva consciente en adolescentes y jóvenes"/>
    <s v="Gestión Pública Local"/>
    <s v="Ciudad saludable y con bien-estar (3%)"/>
    <s v="2 - Bogotá confía en su bien-estar"/>
    <s v="10 - Salud Pública Integrada e Integral"/>
    <s v="Vincular 1000 Persona(s) a las acciones y estrategias para promover la salud sexual y reproductiva consciente en los diferentes ciclos de vida."/>
    <s v="SALUD SEXUAL Y REPRODUCTIVA"/>
    <n v="1000"/>
    <n v="300"/>
    <n v="5.5493895671476137E-3"/>
    <s v="Suma"/>
    <n v="2392"/>
    <s v="2392-Fontibón camina saludable y con bien-estar"/>
    <n v="0"/>
    <n v="0"/>
    <e v="#DIV/0!"/>
    <m/>
    <m/>
    <m/>
  </r>
  <r>
    <x v="8"/>
    <x v="8"/>
    <n v="24021"/>
    <s v="INTEGRACIÓN SOCIAL"/>
    <x v="22"/>
    <s v="Número de Personas que participan en procesos para la prevención de violencias en el contexto familiar y/o violencia sexual.          "/>
    <s v="Cuidado de la vida"/>
    <s v="Prevención y atención de violencia intrafamiliar y sexual para poblaciones en situaciones de riesgo y vulnerabilidad de derechos"/>
    <s v="Presupuestos Participativos"/>
    <m/>
    <s v="2 - Bogotá confía en su bien-estar"/>
    <s v="12 - Bogotá cuida a su gente"/>
    <s v="Vincular 4000 Persona(s) en procesos para la prevención de violencias en el contexto familiar y/o violencia sexual en todos los ciclos de vida (primera infancia, infancia, juventud, adultez y personas mayores)"/>
    <s v="PREVENCIÓN"/>
    <n v="4000"/>
    <n v="513"/>
    <n v="9.4894561598224195E-3"/>
    <s v="Suma"/>
    <n v="2402"/>
    <s v="2402-Fontibón camina hacia el cuidado de la vida y de su gente"/>
    <n v="0"/>
    <n v="0"/>
    <e v="#DIV/0!"/>
    <m/>
    <m/>
    <m/>
  </r>
  <r>
    <x v="8"/>
    <x v="8"/>
    <n v="24022"/>
    <s v="MUJERES"/>
    <x v="20"/>
    <s v="Mujeres cuidadoras vinculadas a estrategias de cuidado"/>
    <s v="Cuidado de la vida"/>
    <s v="Estrategias de cuidado a personas cuidadoras"/>
    <s v="Presupuestos Participativos"/>
    <m/>
    <s v="2 - Bogotá confía en su bien-estar"/>
    <s v="12 - Bogotá cuida a su gente"/>
    <s v="Vincular 3100 Persona(s) cuidadoras a estrategias de cuidado en todos los ciclos de vida (primera infancia, infancia, juventud, adultez, y personas mayores)"/>
    <s v="ESTRATEGIAS DE CUIDADO"/>
    <n v="3100"/>
    <n v="694"/>
    <n v="1.2837587865334813E-2"/>
    <s v="Suma"/>
    <n v="2402"/>
    <s v="2402-Fontibón camina hacia el cuidado de la vida y de su gente"/>
    <n v="0"/>
    <n v="0"/>
    <e v="#DIV/0!"/>
    <m/>
    <m/>
    <m/>
  </r>
  <r>
    <x v="8"/>
    <x v="8"/>
    <n v="24023"/>
    <s v="MUJERES"/>
    <x v="21"/>
    <s v="Mujeres vinculadas para el ejercicio de derechos y el fortalecimiento de su autonomía económica"/>
    <s v="Cuidado de la vida"/>
    <s v="Fortalecimiento de capacidades para el ejercicio de derechos y para la autonomía económica de las mujeres."/>
    <s v="Presupuestos Participativos"/>
    <m/>
    <s v="2 - Bogotá confía en su bien-estar"/>
    <s v="12 - Bogotá cuida a su gente"/>
    <s v="Vincular 4000 Mujer(es) en sus diferencias y diversidades con enfoque diferencial para el ejercicio de sus derechos y el fortalecimiento de su autonomía económica en todos los ciclos de vida (primera infancia, infancia, juventud, adultez, y personas mayores)"/>
    <s v="FORTALECIMIENTO DE CAPACIDADES"/>
    <n v="4000"/>
    <n v="797"/>
    <n v="1.4742878283388827E-2"/>
    <s v="Suma"/>
    <n v="2402"/>
    <s v="2402-Fontibón camina hacia el cuidado de la vida y de su gente"/>
    <n v="0"/>
    <n v="0"/>
    <e v="#DIV/0!"/>
    <m/>
    <m/>
    <m/>
  </r>
  <r>
    <x v="8"/>
    <x v="8"/>
    <n v="23991"/>
    <s v="GESTIÓN PÚBLICA"/>
    <x v="24"/>
    <s v="Procesos realizados para el fortalecimiento de habilidades y capacidades de la población víctima del conflicto armado o excombatientes que promuevan su participación en diferentes escenarios. "/>
    <s v="Cuidado de la vida"/>
    <s v="Construcción de memoria, verdad, reparación, víctimas, paz y reconciliación"/>
    <s v="Presupuestos Participativos"/>
    <m/>
    <s v="2 - Bogotá confía en su bien-estar"/>
    <s v="13 - Bogotá, un territorio de paz y reconciliación en donde todos puedan volver a empezar"/>
    <s v="Realizar 8 Proceso(s) de fortalecimiento de habilidades y capacidades de la población víctima del conflicto armado o excombatientes para promover su participación en los diferentes escenarios."/>
    <s v="FORTALECIMIENTO DE CAPACIDADES"/>
    <n v="8"/>
    <n v="82"/>
    <n v="1.5168331483536811E-3"/>
    <s v="Suma"/>
    <n v="2399"/>
    <s v="2399-Fontibón camina hacia la Paz, la Memoria y la Reconciliación"/>
    <n v="0"/>
    <n v="0"/>
    <e v="#DIV/0!"/>
    <m/>
    <m/>
    <m/>
  </r>
  <r>
    <x v="8"/>
    <x v="8"/>
    <n v="23992"/>
    <s v="GESTIÓN PÚBLICA"/>
    <x v="23"/>
    <s v="Procesos pedagógicos, artísticos, culturales, formativos o académicos realizados para el fortalecimiento de iniciativas ciudadanas para la apropiación social de la memoria, verdad, reparación integral a víctimas, paz y reconciliación. "/>
    <s v="Cuidado de la vida"/>
    <s v="Construcción de memoria, verdad, reparación, víctimas, paz y reconciliación"/>
    <s v="Presupuestos Participativos"/>
    <m/>
    <s v="2 - Bogotá confía en su bien-estar"/>
    <s v="13 - Bogotá, un territorio de paz y reconciliación en donde todos puedan volver a empezar"/>
    <s v="Realizar 4 Proceso(s) pedagógicos, artísticos, culturales, formativos o para el fortalecimiento de iniciativas ciudadanas para la apropiación social de la memoria, verdad, reparación integral a víctimas del conflicto armado, paz y reconciliación."/>
    <s v="INICIATIVAS"/>
    <n v="4"/>
    <n v="55"/>
    <n v="1.0173880873103958E-3"/>
    <s v="Suma"/>
    <n v="2399"/>
    <s v="2399-Fontibón camina hacia la Paz, la Memoria y la Reconciliación"/>
    <n v="0"/>
    <n v="0"/>
    <e v="#DIV/0!"/>
    <m/>
    <m/>
    <m/>
  </r>
  <r>
    <x v="8"/>
    <x v="8"/>
    <n v="23993"/>
    <s v="GESTIÓN PÚBLICA"/>
    <x v="25"/>
    <s v="Acciones de construcción de paz realizadas que contribuyan al tejido social, la integración local, la sostenibilidad económica y/o desarrollo territorial para la reconciliación."/>
    <s v="Cuidado de la vida"/>
    <s v="Construcción de memoria, verdad, reparación, víctimas, paz y reconciliación"/>
    <s v="Presupuestos Participativos"/>
    <m/>
    <s v="2 - Bogotá confía en su bien-estar"/>
    <s v="13 - Bogotá, un territorio de paz y reconciliación en donde todos puedan volver a empezar"/>
    <s v="Realizar 8 Acción(es) de construcción de paz que contribuyan al tejido social, la integración local, la sostenibilidad económica y/o desarrollo territorial para la reconciliación."/>
    <s v="ACCIONES DE CONSTRUCCIÓN DE PAZ"/>
    <n v="8"/>
    <n v="191"/>
    <n v="3.5331113577506475E-3"/>
    <s v="Suma"/>
    <n v="2399"/>
    <s v="2399-Fontibón camina hacia la Paz, la Memoria y la Reconciliación"/>
    <n v="0"/>
    <n v="0"/>
    <e v="#DIV/0!"/>
    <m/>
    <m/>
    <m/>
  </r>
  <r>
    <x v="8"/>
    <x v="8"/>
    <n v="24011"/>
    <s v="CULTURA, RECREACIÓN Y DEPORTE"/>
    <x v="32"/>
    <s v="Personas beneficiadas y capacitadas con procesos de formación y exploración en los campos artísticos, culturales y patrimoniales "/>
    <s v="Bogotá cultural y deportiva"/>
    <s v="Arte, cultura y patrimonio"/>
    <s v="Presupuestos Participativos"/>
    <m/>
    <s v="2 - Bogotá confía en su bien-estar"/>
    <s v="14 - Bogotá deportiva, recreativa, artística, patrimonial e intercultural"/>
    <s v="Capacitar 2500 Persona(s) en los campos artísticos, interculturales, culturales, gastro turísticos y/o patrimoniales que fomenten la cosmogonía y cosmovisión de Fontibón."/>
    <s v="CAPACITACIÓN"/>
    <n v="2500"/>
    <n v="584"/>
    <n v="1.0802811690714021E-2"/>
    <s v="Suma"/>
    <n v="2401"/>
    <s v="2401-Fontibón camina hacia el arte y la cultura"/>
    <n v="0"/>
    <n v="0"/>
    <e v="#DIV/0!"/>
    <m/>
    <m/>
    <m/>
  </r>
  <r>
    <x v="8"/>
    <x v="8"/>
    <n v="24012"/>
    <s v="CULTURA, RECREACIÓN Y DEPORTE"/>
    <x v="31"/>
    <s v="No. Organizaciones artísticas, culturales y patrimoniales beneficiadas con elementos entregados."/>
    <s v="Bogotá cultural y deportiva"/>
    <s v="Arte, cultura y patrimonio"/>
    <s v="Presupuestos Participativos"/>
    <m/>
    <s v="2 - Bogotá confía en su bien-estar"/>
    <s v="14 - Bogotá deportiva, recreativa, artística, patrimonial e intercultural"/>
    <s v="Beneficiar 40 Organización(es) artísticas, culturales y patrimoniales con elementos entregados."/>
    <s v="ENTREGA DE ELEMENTOS"/>
    <n v="40"/>
    <n v="197"/>
    <n v="3.6440991490935999E-3"/>
    <s v="Suma"/>
    <n v="2401"/>
    <s v="2401-Fontibón camina hacia el arte y la cultura"/>
    <n v="0"/>
    <n v="0"/>
    <e v="#DIV/0!"/>
    <m/>
    <m/>
    <m/>
  </r>
  <r>
    <x v="8"/>
    <x v="8"/>
    <n v="24013"/>
    <s v="CULTURA, RECREACIÓN Y DEPORTE"/>
    <x v="33"/>
    <s v="Estímulos otorgados de apoyo al sector artístico y cultural "/>
    <s v="Bogotá cultural y deportiva"/>
    <s v="Iniciativas de interés cultural, artístico, patrimonial y de cultura ciudadana."/>
    <s v="Gestión Pública Local"/>
    <m/>
    <s v="2 - Bogotá confía en su bien-estar"/>
    <s v="14 - Bogotá deportiva, recreativa, artística, patrimonial e intercultural"/>
    <s v="Otorgar 140 Estímulo(s) de apoyo al sector artístico y cultural local."/>
    <s v="ESTÍMULOS"/>
    <n v="140"/>
    <n v="765"/>
    <n v="1.4150943396226415E-2"/>
    <s v="Suma"/>
    <n v="2401"/>
    <s v="2401-Fontibón camina hacia el arte y la cultura"/>
    <n v="0"/>
    <n v="0"/>
    <e v="#DIV/0!"/>
    <m/>
    <m/>
    <m/>
  </r>
  <r>
    <x v="8"/>
    <x v="8"/>
    <n v="24014"/>
    <s v="CULTURA, RECREACIÓN Y DEPORTE"/>
    <x v="30"/>
    <s v="Eventos de promoción, circulción y apropiación de actividades artísticas, culturales y patrimoniales realizadas"/>
    <s v="Bogotá cultural y deportiva"/>
    <s v="Arte, cultura y patrimonio"/>
    <s v="Presupuestos Participativos"/>
    <m/>
    <s v="2 - Bogotá confía en su bien-estar"/>
    <s v="14 - Bogotá deportiva, recreativa, artística, patrimonial e intercultural"/>
    <s v="Realizar 18 Evento(s) de promoción, circulación y apropiación de actividades artísticas, culturales y patrimoniales que fomenten la cosmogonía y cosmovisión de Fontibón."/>
    <s v="EVENTOS"/>
    <n v="18"/>
    <n v="874"/>
    <n v="1.616722160562338E-2"/>
    <s v="Suma"/>
    <n v="2401"/>
    <s v="2401-Fontibón camina hacia el arte y la cultura"/>
    <n v="0"/>
    <n v="0"/>
    <e v="#DIV/0!"/>
    <m/>
    <m/>
    <m/>
  </r>
  <r>
    <x v="8"/>
    <x v="8"/>
    <n v="24071"/>
    <s v="CULTURA, RECREACIÓN Y DEPORTE"/>
    <x v="26"/>
    <s v="Personas beneficiadas con actividades recreo-deportivas comunitarias"/>
    <s v="Bogotá cultural y deportiva"/>
    <s v="Recreación y deporte "/>
    <s v="Presupuestos Participativos"/>
    <m/>
    <s v="2 - Bogotá confía en su bien-estar"/>
    <s v="14 - Bogotá deportiva, recreativa, artística, patrimonial e intercultural"/>
    <s v="Beneficiar 30000 Persona(s) en actividades recreo-deportivas comunitarias en todos los ciclos de vida (primera infancia, infancia, juventud, adultez y personas mayores)"/>
    <s v="ACTIVIDADES RECREODEPORTIVAS"/>
    <n v="30000"/>
    <n v="983"/>
    <n v="1.8183499815020349E-2"/>
    <s v="Suma"/>
    <n v="2407"/>
    <s v="2407-Fontibón camina hacia el deporte y la recreación"/>
    <n v="0"/>
    <n v="0"/>
    <e v="#DIV/0!"/>
    <m/>
    <m/>
    <m/>
  </r>
  <r>
    <x v="8"/>
    <x v="8"/>
    <n v="24072"/>
    <s v="CULTURA, RECREACIÓN Y DEPORTE"/>
    <x v="27"/>
    <s v="Colectivos u organizaciones recreo deportivas inscritas en el Banco que implementan iniciativas de carácter barrial beneficiadas con apoyos economicos"/>
    <s v="Bogotá cultural y deportiva"/>
    <s v="Recreación y deporte "/>
    <s v="Presupuestos Participativos"/>
    <m/>
    <s v="2 - Bogotá confía en su bien-estar"/>
    <s v="14 - Bogotá deportiva, recreativa, artística, patrimonial e intercultural"/>
    <s v="Beneficiar 40 Colectivo(s) u organizaciones recreo deportivas inscritas en el banco que implementan iniciativas de carácter barrial con apoyos económicos."/>
    <s v="BANCO DE INICIATIVAS"/>
    <n v="40"/>
    <n v="202"/>
    <n v="3.7365889752127264E-3"/>
    <s v="Suma"/>
    <n v="2407"/>
    <s v="2407-Fontibón camina hacia el deporte y la recreación"/>
    <n v="0"/>
    <n v="0"/>
    <e v="#DIV/0!"/>
    <m/>
    <m/>
    <m/>
  </r>
  <r>
    <x v="8"/>
    <x v="8"/>
    <n v="24073"/>
    <s v="CULTURA, RECREACIÓN Y DEPORTE"/>
    <x v="28"/>
    <s v="Personas capacitadas en los campos deportivos o recreativos "/>
    <s v="Bogotá cultural y deportiva"/>
    <s v="Recreación y deporte "/>
    <s v="Presupuestos Participativos"/>
    <m/>
    <s v="2 - Bogotá confía en su bien-estar"/>
    <s v="14 - Bogotá deportiva, recreativa, artística, patrimonial e intercultural"/>
    <s v="Capacitar y/o fortalecer 5000 Persona(s) en los campos deportivos o recreativos."/>
    <s v="CAPACITACIÓN"/>
    <n v="5000"/>
    <n v="655"/>
    <n v="1.2116167221605623E-2"/>
    <s v="Suma"/>
    <n v="2407"/>
    <s v="2407-Fontibón camina hacia el deporte y la recreación"/>
    <n v="0"/>
    <n v="0"/>
    <e v="#DIV/0!"/>
    <m/>
    <m/>
    <m/>
  </r>
  <r>
    <x v="8"/>
    <x v="8"/>
    <n v="24074"/>
    <s v="CULTURA, RECREACIÓN Y DEPORTE"/>
    <x v="29"/>
    <s v="Personas beneficiadas con la entrega de dotaciones deportivas."/>
    <s v="Bogotá cultural y deportiva"/>
    <s v="Recreación y deporte "/>
    <s v="Presupuestos Participativos"/>
    <m/>
    <s v="2 - Bogotá confía en su bien-estar"/>
    <s v="14 - Bogotá deportiva, recreativa, artística, patrimonial e intercultural"/>
    <s v="Beneficiar 4000 Persona(s) con la entrega de dotaciones deportivas."/>
    <s v="DOTACIÓN"/>
    <n v="4000"/>
    <n v="284"/>
    <n v="5.2534221235664078E-3"/>
    <s v="Suma"/>
    <n v="2407"/>
    <s v="2407-Fontibón camina hacia el deporte y la recreación"/>
    <n v="0"/>
    <n v="0"/>
    <e v="#DIV/0!"/>
    <m/>
    <m/>
    <m/>
  </r>
  <r>
    <x v="8"/>
    <x v="8"/>
    <n v="24731"/>
    <s v="AMBIENTE"/>
    <x v="35"/>
    <s v="Número de animales atendidos por los programas de brigadas médicas, urgencias veterinarias y adopciones"/>
    <s v="Cuidado de la vida"/>
    <s v="Protección y bienestar animal"/>
    <s v="Presupuestos Participativos"/>
    <m/>
    <s v="2 - Bogotá confía en su bien-estar"/>
    <s v="15 - Bogotá protege todas las formas de vida"/>
    <s v="Atender 2000 Animales en los programas de brigadas médicas, urgencias veterinarias y adopciones"/>
    <s v="BIENESTAR ANIMAL"/>
    <n v="2000"/>
    <n v="229"/>
    <n v="4.2360340362560117E-3"/>
    <s v="Suma"/>
    <n v="2473"/>
    <s v="2473-Fontibón camina hacia la protección y el bienestar animal"/>
    <n v="0"/>
    <n v="0"/>
    <e v="#DIV/0!"/>
    <m/>
    <m/>
    <m/>
  </r>
  <r>
    <x v="8"/>
    <x v="8"/>
    <n v="24732"/>
    <s v="AMBIENTE"/>
    <x v="34"/>
    <s v="Número de animales esterilizados"/>
    <s v="Cuidado de la vida"/>
    <s v="Protección y bienestar animal"/>
    <s v="Presupuestos Participativos"/>
    <m/>
    <s v="2 - Bogotá confía en su bien-estar"/>
    <s v="15 - Bogotá protege todas las formas de vida"/>
    <s v="Esterilizar 7440 Perros y gatos incluyendo los que está en condición de vulnerabilidad"/>
    <s v="ESTERILIZACIÓN"/>
    <n v="7440"/>
    <n v="486"/>
    <n v="8.9900110987791351E-3"/>
    <s v="Suma"/>
    <n v="2473"/>
    <s v="2473-Fontibón camina hacia la protección y el bienestar animal"/>
    <n v="0"/>
    <n v="0"/>
    <e v="#DIV/0!"/>
    <m/>
    <m/>
    <m/>
  </r>
  <r>
    <x v="8"/>
    <x v="8"/>
    <n v="24733"/>
    <s v="AMBIENTE"/>
    <x v="36"/>
    <s v="Número de personas vinculadas en acciones de educación en temas de protección y bienestar animal"/>
    <s v="Cuidado de la vida"/>
    <s v="Protección y bienestar animal"/>
    <s v="Presupuestos Participativos"/>
    <m/>
    <s v="2 - Bogotá confía en su bien-estar"/>
    <s v="15 - Bogotá protege todas las formas de vida"/>
    <s v="Vincular 1000 Persona(s) en acciones educativas en temas de protección y bienestar animal"/>
    <s v="ACCIONES PEDAGÓGICAS"/>
    <n v="1000"/>
    <n v="55"/>
    <n v="1.0173880873103958E-3"/>
    <s v="Suma"/>
    <n v="2473"/>
    <s v="2473-Fontibón camina hacia la protección y el bienestar animal"/>
    <n v="0"/>
    <n v="0"/>
    <e v="#DIV/0!"/>
    <m/>
    <m/>
    <m/>
  </r>
  <r>
    <x v="8"/>
    <x v="8"/>
    <n v="24331"/>
    <s v="INTEGRACIÓN SOCIAL"/>
    <x v="37"/>
    <s v="Número de personas mayores con transferencias Monetarias"/>
    <s v="Menos pobreza "/>
    <s v="Apoyo económico para persona mayor - tipo C"/>
    <s v="Gestión Pública Local"/>
    <s v="Menos pobreza (12%)"/>
    <s v="2 - Bogotá confía en su bien-estar"/>
    <s v="7 - Bogotá, una ciudad con menos Pobreza"/>
    <s v="Beneficiar 1480 Persona(s) Mayor(es) con transferencias monetarias"/>
    <s v="APOYO ECONÓMICO PERSONA MAYOR"/>
    <n v="1480"/>
    <n v="2611"/>
    <n v="4.8298187199408066E-2"/>
    <s v="Constante"/>
    <n v="2433"/>
    <s v="2433-Fontibón camina hacia la disminución de la pobreza"/>
    <n v="0"/>
    <n v="0"/>
    <e v="#DIV/0!"/>
    <m/>
    <m/>
    <m/>
  </r>
  <r>
    <x v="8"/>
    <x v="8"/>
    <n v="24332"/>
    <s v="INTEGRACIÓN SOCIAL"/>
    <x v="38"/>
    <s v="Personas atendidas con apoyos que contribuyan al ingreso mínimo garantizado"/>
    <s v="Menos pobreza "/>
    <s v="Otras Transferencias Monetarias"/>
    <s v="Gestión Pública Local"/>
    <s v="Menos pobreza (12%)"/>
    <s v="2 - Bogotá confía en su bien-estar"/>
    <s v="7 - Bogotá, una ciudad con menos Pobreza"/>
    <s v="Atender 36000 Persona(s) con apoyos que contribuyan al ingreso mínimo garantizado"/>
    <s v="INGRESO MÍNIMO"/>
    <n v="36000"/>
    <n v="3763"/>
    <n v="6.9607843137254904E-2"/>
    <s v="Suma"/>
    <n v="2433"/>
    <s v="2433-Fontibón camina hacia la disminución de la pobreza"/>
    <n v="0"/>
    <n v="0"/>
    <e v="#DIV/0!"/>
    <m/>
    <m/>
    <m/>
  </r>
  <r>
    <x v="8"/>
    <x v="8"/>
    <n v="24333"/>
    <s v="INTEGRACIÓN SOCIAL"/>
    <x v="39"/>
    <s v="Jóvenes beneficiados con transferencias condicionadas y  acompañamiento psicosocial para la promoción al acceso y permanencia a oportunidades de formación y empleabilidad"/>
    <s v="Menos pobreza "/>
    <s v="Transferencias monetarias condicionadas para jóvenes "/>
    <s v="Gestión Pública Local"/>
    <s v="Menos pobreza (12%)"/>
    <s v="2 - Bogotá confía en su bien-estar"/>
    <s v="7 - Bogotá, una ciudad con menos Pobreza"/>
    <s v="Beneficiar 1280 Joven(es) con transferencias condicionadas y acompañamiento psicosocial para la promoción al acceso y permanencia a oportunidades de formación, desarrollo de capacidades, empleabilidad y proyectos productivos."/>
    <s v="TRANSFERENCIAS MONETARIAS"/>
    <n v="1280"/>
    <n v="1229"/>
    <n v="2.2733999260081392E-2"/>
    <s v="Suma"/>
    <n v="2433"/>
    <s v="2433-Fontibón camina hacia la disminución de la pobreza"/>
    <n v="0"/>
    <n v="0"/>
    <e v="#DIV/0!"/>
    <m/>
    <m/>
    <m/>
  </r>
  <r>
    <x v="8"/>
    <x v="8"/>
    <n v="25471"/>
    <s v="INTEGRACIÓN SOCIAL"/>
    <x v="90"/>
    <s v="Número de cupos habilitados para la atención de población en inseguridad alimentaria y nutricional del Distrito Capital, a través de comedores comunitarios."/>
    <s v="Menos pobreza "/>
    <s v="Comedores Comunitarios"/>
    <s v="Gestión Pública Local"/>
    <s v="Menos pobreza (12%)"/>
    <s v="2 - Bogotá confía en su bien-estar"/>
    <s v="8 - Erradicación del hambre en Bogotá"/>
    <s v="Habilitar 100 Cupo(s) para la atención de población en inseguridad alimentaria y nutricional del Distrito Capital a través de comedores comunitarios"/>
    <s v="SEGURIDAD ALIMENTARIA"/>
    <n v="100"/>
    <n v="410"/>
    <n v="7.5841657417684057E-3"/>
    <s v="Suma"/>
    <n v="2547"/>
    <s v="2547-Fontibón camina hacia la erradicación del hambre"/>
    <n v="0"/>
    <n v="0"/>
    <e v="#DIV/0!"/>
    <m/>
    <m/>
    <m/>
  </r>
  <r>
    <x v="8"/>
    <x v="8"/>
    <n v="25472"/>
    <s v="INTEGRACIÓN SOCIAL"/>
    <x v="110"/>
    <s v="Número de niños y niñas de cero a cinco años, gestantes y lactantes de las diferentes modalidades de los hogares de bienestar familiar del ICBF de la localidad de Fontibón fortalecidos en el proceso nutricional anualmente."/>
    <e v="#N/A"/>
    <e v="#N/A"/>
    <e v="#N/A"/>
    <m/>
    <s v="2 - Bogotá confía en su bien-estar"/>
    <s v="8 - Erradicación del hambre en Bogotá"/>
    <s v="Fortalecer el proceso nutricional de 3000 Niños y niñas de cero a cinco años, gestantes y lactantes de las diferentes modalidades de los hogares de bienestar familiar del ICBF de la localidad de Fontibón anualmente."/>
    <e v="#N/A"/>
    <n v="3000"/>
    <n v="0"/>
    <n v="0"/>
    <s v="Constante"/>
    <n v="2547"/>
    <s v="2547-Fontibón camina hacia la erradicación del hambre"/>
    <n v="0"/>
    <n v="0"/>
    <e v="#DIV/0!"/>
    <m/>
    <m/>
    <m/>
  </r>
  <r>
    <x v="8"/>
    <x v="8"/>
    <n v="24111"/>
    <s v="EDUCACIÓN"/>
    <x v="40"/>
    <s v="Sedes educativas urbanas y rurales dotadas con recursos pedagógicos y/o tecnológicos"/>
    <s v="Educación como eje del potencial humano"/>
    <s v="Dotación de equipamientos para instituciones educativas públicas del distrito."/>
    <s v="Gestión Pública Local"/>
    <s v="Educación como eje del potencial humano (9%)"/>
    <s v="3 - Bogotá confía en su potencial"/>
    <s v="16 - Atención Integral a la Primera Infancia y Educación como Eje del Potencial Humano"/>
    <s v="Dotar 26 Sede(s) educativas urbanas con recursos pedagógicos y/o tecnológicos para todos los niveles de educación."/>
    <s v="DOTACIÓN"/>
    <n v="26"/>
    <n v="1283"/>
    <n v="2.3732889382167961E-2"/>
    <s v="Suma"/>
    <n v="2411"/>
    <s v="2411-Fontibón camina hacia la educación de calidad"/>
    <n v="0"/>
    <n v="0"/>
    <e v="#DIV/0!"/>
    <m/>
    <m/>
    <m/>
  </r>
  <r>
    <x v="8"/>
    <x v="8"/>
    <n v="24112"/>
    <s v="EDUCACIÓN"/>
    <x v="42"/>
    <s v="Número de estudiantes beneficiados en programas de educación posmedia (niveles de formación técnico profesional, tecnólogo, profesional universitario y educación para el trabajo y desarrollo humano)."/>
    <s v="Educación como eje del potencial humano"/>
    <s v="Apoyo para educación superior"/>
    <s v="Gestión Pública Local"/>
    <s v="Educación como eje del potencial humano (9%)"/>
    <s v="3 - Bogotá confía en su potencial"/>
    <s v="16 - Atención Integral a la Primera Infancia y Educación como Eje del Potencial Humano"/>
    <s v="Beneficiar 250 Estudiante(s) en programas de educación posmedia (niveles de formación técnico profesional, tecnólogo, profesional universitario y educación para el trabajo y desarrollo humano)."/>
    <s v="APOYO EDUCACIÓN POSMEDIA"/>
    <n v="250"/>
    <n v="2567"/>
    <n v="4.7484276729559752E-2"/>
    <s v="Suma"/>
    <n v="2411"/>
    <s v="2411-Fontibón camina hacia la educación de calidad"/>
    <n v="0"/>
    <n v="0"/>
    <e v="#DIV/0!"/>
    <m/>
    <m/>
    <m/>
  </r>
  <r>
    <x v="8"/>
    <x v="8"/>
    <n v="24113"/>
    <s v="EDUCACIÓN"/>
    <x v="41"/>
    <s v="Número de estudiantes beneficiados con apoyo de sostenimiento para la permanencia en la educación posmedia (niveles de formación técnico profesional, tecnólogo, profesional universitario y educación para el trabajo y desarrollo humano)."/>
    <s v="Educación como eje del potencial humano"/>
    <s v="Apoyo para educación superior"/>
    <s v="Gestión Pública Local"/>
    <s v="Educación como eje del potencial humano (9%)"/>
    <s v="3 - Bogotá confía en su potencial"/>
    <s v="16 - Atención Integral a la Primera Infancia y Educación como Eje del Potencial Humano"/>
    <s v="Beneficiar 500 Estudiante(s) con apoyo de sostenimiento para la permanencia en la educación posmedia (niveles de formación técnico profesional, tecnólogo, profesional universitario y educación para el trabajo y desarrollo humano)."/>
    <s v="SOSTENIMIENTO"/>
    <n v="500"/>
    <n v="1065"/>
    <n v="1.9700332963374027E-2"/>
    <s v="Suma"/>
    <n v="2411"/>
    <s v="2411-Fontibón camina hacia la educación de calidad"/>
    <n v="0"/>
    <n v="0"/>
    <e v="#DIV/0!"/>
    <m/>
    <m/>
    <m/>
  </r>
  <r>
    <x v="8"/>
    <x v="8"/>
    <n v="24141"/>
    <s v="DESARROLLO ECONÓMICO, INDUSTRIA Y TURISMO"/>
    <x v="44"/>
    <s v="Número de Mipymes y/o emprendimientos orientados al fortalecimiento de las capacidades locales para la gestión y el desarrollo turístico apoyados."/>
    <s v="Emprendimiento equitativo e incluyente"/>
    <s v="Desarrollo turístico local"/>
    <s v="Presupuestos Participativos"/>
    <m/>
    <s v="3 - Bogotá confía en su potencial"/>
    <s v="19 - Desarrollo empresarial, productividad y empleo"/>
    <s v="Apoyar 200 Mipyme(s) y/o emprendimientos orientados al fortalecimiento de las capacidades locales para la gestión y el desarrollo turístico y/o gastronómico."/>
    <s v="DESARROLLO TURÍSTICO"/>
    <n v="200"/>
    <n v="573"/>
    <n v="1.0599334073251943E-2"/>
    <s v="Suma"/>
    <n v="2414"/>
    <s v="2414-Fontibón camina hacia el desarrollo empresarial, productiva, turística y con empleo"/>
    <n v="0"/>
    <n v="0"/>
    <e v="#DIV/0!"/>
    <m/>
    <m/>
    <m/>
  </r>
  <r>
    <x v="8"/>
    <x v="8"/>
    <n v="24142"/>
    <s v="DESARROLLO ECONÓMICO, INDUSTRIA Y TURISMO"/>
    <x v="43"/>
    <s v="Número de acciones realizadas para fortalecer las capacidades y/o habilidades, técnicas y blandas de las personas de la localidad, con el fin de mejorar el acceso a oportunidades de empleo."/>
    <s v="Desarrollo empresarial, productividad y empleo"/>
    <s v="Fortalecimiento de habilidades para la empleabilidad - impulso al empleo local."/>
    <s v="Presupuestos Participativos"/>
    <m/>
    <s v="3 - Bogotá confía en su potencial"/>
    <s v="19 - Desarrollo empresarial, productividad y empleo"/>
    <s v="Realizar 4 Acción(es) para fortalecer las capacidades y/o habilidades, técnicas y blandas de las personas de la localidad, con el fin de mejorar el acceso a oportunidades de empleo con un enfoque diferencial."/>
    <s v="FORTALECIMIENTO DE CAPACIDADES"/>
    <n v="4"/>
    <n v="770"/>
    <n v="1.4243433222345543E-2"/>
    <s v="Suma"/>
    <n v="2414"/>
    <s v="2414-Fontibón camina hacia el desarrollo empresarial, productiva, turística y con empleo"/>
    <n v="0"/>
    <n v="0"/>
    <e v="#DIV/0!"/>
    <m/>
    <m/>
    <m/>
  </r>
  <r>
    <x v="8"/>
    <x v="8"/>
    <n v="24151"/>
    <s v="CULTURA, RECREACIÓN Y DEPORTE"/>
    <x v="47"/>
    <s v="Número de proyectos financiados y acompañados del sector cultural y creativo."/>
    <s v="Bogotá cultural y deportiva"/>
    <s v="Sostenibilidad del ecosistema cultural y creativo"/>
    <s v="Presupuestos Participativos"/>
    <m/>
    <s v="3 - Bogotá confía en su potencial"/>
    <s v="20 - Promoción del emprendimiento formal, equitativo e incluyente"/>
    <s v="Financiar 70 Proyecto(s) del sector cultural y creativo local."/>
    <s v="SOSTENIBILIDAD"/>
    <n v="70"/>
    <n v="513"/>
    <n v="9.4894561598224195E-3"/>
    <s v="Suma"/>
    <n v="2415"/>
    <s v="2415-Fontibón camina hacia las industrias culturales y creativas"/>
    <n v="0"/>
    <n v="0"/>
    <e v="#DIV/0!"/>
    <m/>
    <m/>
    <m/>
  </r>
  <r>
    <x v="8"/>
    <x v="8"/>
    <n v="24161"/>
    <s v="DESARROLLO ECONÓMICO, INDUSTRIA Y TURISMO"/>
    <x v="46"/>
    <s v="Número de Mipymes, emprendimientos y/o actores de la economia informal apoyados para el fortalecimiento del tejido empresarial local."/>
    <s v="Emprendimiento equitativo e incluyente"/>
    <s v="Fortalecimiento del tejido empresarial local"/>
    <s v="Presupuestos Participativos"/>
    <m/>
    <s v="3 - Bogotá confía en su potencial"/>
    <s v="20 - Promoción del emprendimiento formal, equitativo e incluyente"/>
    <s v="Apoyar 180 Mipyme(s) emprendimientos y/o actores de la economía informal, turística y/o gastronómica para el fortalecimiento del tejido empresarial local."/>
    <s v="TEJIDO EMPRESARIAL LOCAL"/>
    <n v="180"/>
    <n v="513"/>
    <n v="9.4894561598224195E-3"/>
    <s v="Suma"/>
    <n v="2416"/>
    <s v="2416-Fontibón camina hacia el fortalecimiento del tejido empresarial"/>
    <n v="0"/>
    <n v="0"/>
    <e v="#DIV/0!"/>
    <m/>
    <m/>
    <m/>
  </r>
  <r>
    <x v="8"/>
    <x v="8"/>
    <n v="24431"/>
    <s v="CULTURA, RECREACIÓN Y DEPORTE"/>
    <x v="48"/>
    <s v="Número de Parques de la red de proximidad intervenidos en mejoramiento, mantenimiento y/o dotación"/>
    <s v="Desarrollo urbano y rural integral"/>
    <s v="Construcción, mantenimiento y dotación de parques de la red de proximidad"/>
    <s v="Presupuestos Participativos"/>
    <m/>
    <s v="4 - Bogotá ordena su territorio y avanza en su acción climática"/>
    <s v="24 - Revitalización y renovación urbana y rural con inclusión"/>
    <s v="Intervenir 20 Parque(s) de la red de proximidad con acciones de mejoramiento, mantenimiento, adecuación y/o dotación de escenarios deportivos teniendo en cuenta nuevas tendencias y alternativas deportivas incluyentes."/>
    <s v="INTERVENCIÓN"/>
    <n v="20"/>
    <n v="1043"/>
    <n v="1.929337772844987E-2"/>
    <s v="Suma"/>
    <n v="2443"/>
    <s v="2443-Fontibón camina hacia la intervención de parques de la red de proximidad"/>
    <n v="0"/>
    <n v="0"/>
    <e v="#DIV/0!"/>
    <m/>
    <m/>
    <m/>
  </r>
  <r>
    <x v="8"/>
    <x v="8"/>
    <n v="24531"/>
    <s v="CULTURA, RECREACIÓN Y DEPORTE"/>
    <x v="49"/>
    <s v="No. de equipamientos culturales intervenidos con acciones de construcción, adecuación y/o dotación"/>
    <s v="Desarrollo urbano y rural integral"/>
    <s v="Dotación de equipamientos culturales de escala local"/>
    <s v="Presupuestos Participativos"/>
    <m/>
    <s v="4 - Bogotá ordena su territorio y avanza en su acción climática"/>
    <s v="24 - Revitalización y renovación urbana y rural con inclusión"/>
    <s v="Intervenir 2 Equipamiento(s) culturales con acciones de construcción, adecuación y/o dotación."/>
    <s v="INTERVENCIÓN"/>
    <n v="2"/>
    <n v="208"/>
    <n v="3.8475767665556789E-3"/>
    <s v="Suma"/>
    <n v="2453"/>
    <s v="2453-Fontibón camina hacia el mejoramiento de los equipamientos culturales"/>
    <n v="0"/>
    <n v="0"/>
    <e v="#DIV/0!"/>
    <m/>
    <m/>
    <m/>
  </r>
  <r>
    <x v="8"/>
    <x v="8"/>
    <n v="23601"/>
    <s v="AMBIENTE"/>
    <x v="96"/>
    <s v="Número de hectáreas en proceso de restauración ecológica"/>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Lograr y/o mantener 9 Hectárea(s) en proceso de restauración ecológica."/>
    <s v="RESTAURACIÓN ECOLÓGICA"/>
    <n v="9"/>
    <n v="55"/>
    <n v="1.0173880873103958E-3"/>
    <s v="Suma"/>
    <n v="2360"/>
    <s v="2360-Fontibón camina hacia la restauración ecológica"/>
    <n v="0"/>
    <n v="0"/>
    <e v="#DIV/0!"/>
    <m/>
    <m/>
    <m/>
  </r>
  <r>
    <x v="8"/>
    <x v="8"/>
    <n v="25201"/>
    <s v="HÁBITAT"/>
    <x v="57"/>
    <s v="Personas capacitadas en separación en la fuente y reciclaje"/>
    <s v="Protección del ambiente y resiliencia al cambio climático"/>
    <s v="Cambios de hábitos de consumo, separación en la fuente y reciclaje."/>
    <s v="Presupuestos Participativos"/>
    <m/>
    <s v="4 - Bogotá ordena su territorio y avanza en su acción climática"/>
    <s v="25 - Aumento de la resiliencia al cambio climático y reducción de la vulnerabilidad"/>
    <s v="Capacitar 2800 Persona(s) en separación en la fuente y la gestión integral de residuos sólidos."/>
    <s v="SEPARACIÓN EN LA FUENTE"/>
    <n v="2800"/>
    <n v="628"/>
    <n v="1.1616722160562339E-2"/>
    <s v="Suma"/>
    <n v="2520"/>
    <s v="2520-Fontibón camina hacia la protección del medio ambiente"/>
    <n v="0"/>
    <n v="0"/>
    <e v="#DIV/0!"/>
    <m/>
    <m/>
    <m/>
  </r>
  <r>
    <x v="8"/>
    <x v="8"/>
    <n v="25202"/>
    <s v="AMBIENTE"/>
    <x v="52"/>
    <s v="Número de árboles mantenidos en zona urbana"/>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Mantener 3700 Arbol(es) en zona urbana"/>
    <s v="ARBOLADO"/>
    <n v="3700"/>
    <n v="164"/>
    <n v="3.0336662967073622E-3"/>
    <s v="Suma"/>
    <n v="2520"/>
    <s v="2520-Fontibón camina hacia la protección del medio ambiente"/>
    <n v="0"/>
    <n v="0"/>
    <e v="#DIV/0!"/>
    <m/>
    <m/>
    <m/>
  </r>
  <r>
    <x v="8"/>
    <x v="8"/>
    <n v="25203"/>
    <s v="AMBIENTE"/>
    <x v="58"/>
    <s v="Número de huertas urbanas implementadas"/>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Implementar y/o fortalecer 25 Huerta(s) urbanas"/>
    <s v="HUERTAS URBANAS"/>
    <n v="25"/>
    <n v="82"/>
    <n v="1.5168331483536811E-3"/>
    <s v="Suma"/>
    <n v="2520"/>
    <s v="2520-Fontibón camina hacia la protección del medio ambiente"/>
    <n v="0"/>
    <n v="0"/>
    <e v="#DIV/0!"/>
    <m/>
    <m/>
    <m/>
  </r>
  <r>
    <x v="8"/>
    <x v="8"/>
    <n v="25204"/>
    <s v="AMBIENTE"/>
    <x v="54"/>
    <s v="Número de m2 de jardinería convencional y biodiversa mantenidos"/>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Mantener 3000 Metro(s) cuadrado(s) de jardinería"/>
    <s v="JARDINERÍA"/>
    <n v="3000"/>
    <n v="147"/>
    <n v="2.7192008879023308E-3"/>
    <s v="Suma"/>
    <n v="2520"/>
    <s v="2520-Fontibón camina hacia la protección del medio ambiente"/>
    <n v="0"/>
    <n v="0"/>
    <e v="#DIV/0!"/>
    <m/>
    <m/>
    <m/>
  </r>
  <r>
    <x v="8"/>
    <x v="8"/>
    <n v="25205"/>
    <s v="AMBIENTE"/>
    <x v="104"/>
    <s v="Número de m2 de muros y techos verdes"/>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Construir y/o mantener 360 Metro(s) cuadrado(s) de muros y techos verdes"/>
    <s v="MUROS Y TECHOS VERDES"/>
    <n v="360"/>
    <n v="60"/>
    <n v="1.1098779134295228E-3"/>
    <s v="Suma"/>
    <n v="2520"/>
    <s v="2520-Fontibón camina hacia la protección del medio ambiente"/>
    <n v="0"/>
    <n v="0"/>
    <e v="#DIV/0!"/>
    <m/>
    <m/>
    <m/>
  </r>
  <r>
    <x v="8"/>
    <x v="8"/>
    <n v="25206"/>
    <s v="AMBIENTE"/>
    <x v="55"/>
    <s v="Número de procesos comunitarios de educación ambiental implementados"/>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Implementar y/o fortalecer 12 Proceso(s) comunitarios de educación ambiental que promuevan la conservación de la biodiversidad y el agua."/>
    <s v="EDUCACIÓN AMBIENTAL"/>
    <n v="12"/>
    <n v="186"/>
    <n v="3.4406215316315205E-3"/>
    <s v="Suma"/>
    <n v="2520"/>
    <s v="2520-Fontibón camina hacia la protección del medio ambiente"/>
    <n v="0"/>
    <n v="0"/>
    <e v="#DIV/0!"/>
    <m/>
    <m/>
    <m/>
  </r>
  <r>
    <x v="8"/>
    <x v="8"/>
    <n v="24081"/>
    <s v="MOVILIDAD"/>
    <x v="62"/>
    <s v="Kilómetros-carril construidos y/o conservados de malla vial urbana (local y/o intermedia)"/>
    <s v="Infraestructura segura e incluyente"/>
    <s v="Diseño, construcción y conservación (mantenimiento y rehabilitación) de la malla vial local e intermedia urbana o rural."/>
    <s v="Presupuestos Participativos"/>
    <s v="Infraestructura segura e incluyente (14%)"/>
    <s v="4 - Bogotá ordena su territorio y avanza en su acción climática"/>
    <s v="26 - Movilidad Sostenible"/>
    <s v="Intervenir 5,5 Kilómetro(s)-carril de malla vial urbana (local y/o intermedia) con acciones de construcción y/o conservación"/>
    <s v="INTERVENCIÓN MALLA VIAL LOCAL"/>
    <n v="5.5"/>
    <n v="8432"/>
    <n v="0.15597484276729559"/>
    <s v="Suma"/>
    <n v="2408"/>
    <s v="2408-Fontibón camina hacia la construcción y conservación de la malla vial"/>
    <n v="0"/>
    <n v="0"/>
    <e v="#DIV/0!"/>
    <m/>
    <m/>
    <m/>
  </r>
  <r>
    <x v="8"/>
    <x v="8"/>
    <n v="25301"/>
    <s v="AMBIENTE"/>
    <x v="64"/>
    <s v="Número de obras de mitigación y/u obras de mitigación existentes con mantenimiento"/>
    <s v="Protección del ambiente y resiliencia al cambio climático"/>
    <s v="Manejo de emergencias y mitigación del riesgo de desastres"/>
    <s v="Gestión Pública Local"/>
    <m/>
    <s v="4 - Bogotá ordena su territorio y avanza en su acción climática"/>
    <s v="27 - Gestión del riesgo de desastres para un territorio seguro"/>
    <s v="Realizar 1 Obra(s) de mitigación y/u obras de mitigación existentes con mantenimiento para la reducción del riesgo y adaptación al cambio climático"/>
    <s v="OBRAS DE MITIGACIÓN"/>
    <n v="1"/>
    <n v="71"/>
    <n v="1.3133555308916019E-3"/>
    <s v="Suma"/>
    <n v="2530"/>
    <s v="2530-Fontibón camina hacia la gestión del riesgo de desastres"/>
    <n v="0"/>
    <n v="0"/>
    <e v="#DIV/0!"/>
    <m/>
    <m/>
    <m/>
  </r>
  <r>
    <x v="8"/>
    <x v="8"/>
    <n v="25302"/>
    <s v="AMBIENTE"/>
    <x v="63"/>
    <s v="Número de acciones efectivas para el fortalecimiento de las capacidades locales en torno a la gestión del riesgo"/>
    <s v="Protección del ambiente y resiliencia al cambio climático"/>
    <s v="Manejo de emergencias y mitigación del riesgo de desastres"/>
    <s v="Gestión Pública Local"/>
    <m/>
    <s v="4 - Bogotá ordena su territorio y avanza en su acción climática"/>
    <s v="27 - Gestión del riesgo de desastres para un territorio seguro"/>
    <s v="Realizar 4 Acción(es) efectivas para el fortalecimiento de las capacidades locales y/o procesos comunitarios en torno a la gestión del riesgo y la respuesta a emergencias y desastres."/>
    <s v="GESTIÓN DEL RIESGO"/>
    <n v="4"/>
    <n v="202"/>
    <n v="3.7365889752127264E-3"/>
    <s v="Suma"/>
    <n v="2530"/>
    <s v="2530-Fontibón camina hacia la gestión del riesgo de desastres"/>
    <n v="0"/>
    <n v="0"/>
    <e v="#DIV/0!"/>
    <m/>
    <m/>
    <m/>
  </r>
  <r>
    <x v="8"/>
    <x v="8"/>
    <n v="25081"/>
    <s v="INTEGRACIÓN SOCIAL"/>
    <x v="66"/>
    <s v="Unidades operativas de atención especializada (Centros Integrarte, Centros Crecer, Cadis) dotados y/o acondicionados"/>
    <s v="Desarrollo urbano y rural integral"/>
    <s v="Dotación, adecuación y mejoramiento a unidades operativas de servicios sociales de la SDIS"/>
    <s v="Presupuestos Participativos"/>
    <m/>
    <s v="4 - Bogotá ordena su territorio y avanza en su acción climática"/>
    <s v="30 - Atención del déficit social para un hábitat digno"/>
    <s v="Dotar 2 Unidad(es) operativas de atención especializada (Centros Integrarte, Centros Crecer y Cadis)"/>
    <s v="DOTACIÓN"/>
    <n v="2"/>
    <n v="109"/>
    <n v="2.0162782093969662E-3"/>
    <s v="Suma"/>
    <n v="2508"/>
    <s v="2508-Fontibón camina hacia el mejoramiento de los equipamientos sociales"/>
    <n v="0"/>
    <n v="0"/>
    <e v="#DIV/0!"/>
    <m/>
    <m/>
    <m/>
  </r>
  <r>
    <x v="8"/>
    <x v="8"/>
    <n v="25083"/>
    <s v="INTEGRACIÓN SOCIAL"/>
    <x v="67"/>
    <s v="Unidades operativas orientadas a la atención de jóvenes (casas de la juventud, centros forjar) dotadas y/o acondicionadas"/>
    <s v="Desarrollo urbano y rural integral"/>
    <s v="Dotación, adecuación y mejoramiento a unidades operativas de servicios sociales de la SDIS"/>
    <s v="Presupuestos Participativos"/>
    <m/>
    <s v="4 - Bogotá ordena su territorio y avanza en su acción climática"/>
    <s v="30 - Atención del déficit social para un hábitat digno"/>
    <s v="Dotar 1 Unidad(es) operativas orientadas a la atención de jóvenes (casas de la juventud, centros forjar)"/>
    <s v="DOTACIÓN"/>
    <n v="1"/>
    <n v="27"/>
    <n v="4.9944506104328528E-4"/>
    <s v="Suma"/>
    <n v="2508"/>
    <s v="2508-Fontibón camina hacia el mejoramiento de los equipamientos sociales"/>
    <n v="0"/>
    <n v="0"/>
    <e v="#DIV/0!"/>
    <m/>
    <m/>
    <m/>
  </r>
  <r>
    <x v="8"/>
    <x v="8"/>
    <n v="25084"/>
    <s v="INTEGRACIÓN SOCIAL"/>
    <x v="69"/>
    <s v="Unidades operativas orientadas a la prestación de servicios sociales a la persona mayor dotadas y/o acondicionadas"/>
    <s v="Desarrollo urbano y rural integral"/>
    <s v="Dotación, adecuación y mejoramiento a unidades operativas de servicios sociales de la SDIS"/>
    <s v="Presupuestos Participativos"/>
    <m/>
    <s v="4 - Bogotá ordena su territorio y avanza en su acción climática"/>
    <s v="30 - Atención del déficit social para un hábitat digno"/>
    <s v="Dotar 1 Unidad(es) operativas orientadas a la prestación de servicios a la persona mayor"/>
    <s v="DOTACIÓN"/>
    <n v="1"/>
    <n v="82"/>
    <n v="1.5168331483536811E-3"/>
    <s v="Suma"/>
    <n v="2508"/>
    <s v="2508-Fontibón camina hacia el mejoramiento de los equipamientos sociales"/>
    <n v="0"/>
    <n v="0"/>
    <e v="#DIV/0!"/>
    <m/>
    <m/>
    <m/>
  </r>
  <r>
    <x v="8"/>
    <x v="8"/>
    <n v="25085"/>
    <s v="INTEGRACIÓN SOCIAL"/>
    <x v="68"/>
    <s v="Unidades operativas orientadas a la atención de la primera infancia  (Jardines Infantiles, Casas de Pensamiento Intercultural, Modalidad Espacios Rurales, Crecemos en la Ruralidad, Creciendo Juntos, Centros Amar) dotadas y/o acondicionadas "/>
    <s v="Desarrollo urbano y rural integral"/>
    <s v="Dotación, adecuación y mejoramiento a unidades operativas de servicios sociales de la SDIS"/>
    <s v="Presupuestos Participativos"/>
    <m/>
    <s v="4 - Bogotá ordena su territorio y avanza en su acción climática"/>
    <s v="30 - Atención del déficit social para un hábitat digno"/>
    <s v="Dotar 7 Unidad(es) operativas orientadas a la atención de la primera infancia (Jardines Infantiles, Bebetecas, Casas de Pensamiento Intercultural, Creciendo Juntos, Centros Amar, Centros Forjar)"/>
    <s v="DOTACIÓN"/>
    <n v="7"/>
    <n v="273"/>
    <n v="5.0499445061043284E-3"/>
    <s v="Suma"/>
    <n v="2508"/>
    <s v="2508-Fontibón camina hacia el mejoramiento de los equipamientos sociales"/>
    <n v="0"/>
    <n v="0"/>
    <e v="#DIV/0!"/>
    <m/>
    <m/>
    <m/>
  </r>
  <r>
    <x v="8"/>
    <x v="8"/>
    <n v="24123"/>
    <s v="GOBIERNO"/>
    <x v="73"/>
    <s v="Estrategias de inspección, vigilancia y control realizada"/>
    <s v="Gobierno confiable"/>
    <s v="Inspección, vigilancia y control."/>
    <s v="Gestión Pública Local"/>
    <s v="Gobierno confiable (15%)"/>
    <s v="5 - Bogotá confía en su gobierno"/>
    <s v="33 - Fortalecimiento institucional para un gobierno confiable"/>
    <s v="Realizar 4 Estrategia(s) de inspección, vigilancia y control (una por vigencia)."/>
    <s v="IVC"/>
    <n v="4"/>
    <n v="1693"/>
    <n v="3.1317055123936365E-2"/>
    <s v="Suma"/>
    <n v="2412"/>
    <s v="2412-Fontibón camina hacia el fortalecimiento institucional"/>
    <n v="0"/>
    <n v="0"/>
    <e v="#DIV/0!"/>
    <m/>
    <m/>
    <m/>
  </r>
  <r>
    <x v="8"/>
    <x v="8"/>
    <n v="24124"/>
    <s v="GOBIERNO"/>
    <x v="111"/>
    <s v="Número de estudios, diseños y/o construcción de equipamientos realizados para servicios sociales dentro de la red de proximidad de la localidad."/>
    <e v="#N/A"/>
    <e v="#N/A"/>
    <e v="#N/A"/>
    <m/>
    <s v="5 - Bogotá confía en su gobierno"/>
    <s v="33 - Fortalecimiento institucional para un gobierno confiable"/>
    <s v="Realizar estudios, diseños y/o construcción de 1 Equipamiento(s) para servicios sociales dentro de la red de proximidad de la localidad"/>
    <e v="#N/A"/>
    <n v="1"/>
    <n v="0"/>
    <n v="0"/>
    <s v="Suma"/>
    <n v="2412"/>
    <s v="2412-Fontibón camina hacia el fortalecimiento institucional"/>
    <n v="0"/>
    <n v="0"/>
    <e v="#DIV/0!"/>
    <m/>
    <m/>
    <m/>
  </r>
  <r>
    <x v="8"/>
    <x v="8"/>
    <n v="24125"/>
    <s v="GOBIERNO"/>
    <x v="71"/>
    <s v="Estrategias de fortalecimiento institucional realizadas"/>
    <s v="Gobierno confiable"/>
    <s v="Fortalecimiento institucional"/>
    <s v="Gestión Pública Local"/>
    <s v="Gobierno confiable (15%)"/>
    <s v="5 - Bogotá confía en su gobierno"/>
    <s v="33 - Fortalecimiento institucional para un gobierno confiable"/>
    <s v="Realizar 4 Estrategia(s) de fortalecimiento institucional (una por vigencia)"/>
    <s v="FORTALECIMIENTO INSTITUCIONAL"/>
    <n v="4"/>
    <n v="5625"/>
    <n v="0.10405105438401775"/>
    <s v="Suma"/>
    <n v="2412"/>
    <s v="2412-Fontibón camina hacia el fortalecimiento institucional"/>
    <n v="0"/>
    <n v="0"/>
    <e v="#DIV/0!"/>
    <m/>
    <m/>
    <m/>
  </r>
  <r>
    <x v="8"/>
    <x v="8"/>
    <n v="24126"/>
    <s v="GOBIERNO"/>
    <x v="72"/>
    <s v="Sedes administrativas locales intervenidas."/>
    <s v="Gobierno confiable"/>
    <s v="Infraestructura local"/>
    <s v="Gestión Pública Local"/>
    <s v="Gobierno confiable (15%)"/>
    <s v="5 - Bogotá confía en su gobierno"/>
    <s v="33 - Fortalecimiento institucional para un gobierno confiable"/>
    <s v="Intervenir 3 Sede(s) administrativas locales y Junta Administradora Local"/>
    <s v="INTERVENCIÓN"/>
    <n v="3"/>
    <n v="819"/>
    <n v="1.5149833518312986E-2"/>
    <s v="Suma"/>
    <n v="2412"/>
    <s v="2412-Fontibón camina hacia el fortalecimiento institucional"/>
    <n v="0"/>
    <n v="0"/>
    <e v="#DIV/0!"/>
    <m/>
    <m/>
    <m/>
  </r>
  <r>
    <x v="8"/>
    <x v="8"/>
    <n v="23901"/>
    <s v="GOBIERNO"/>
    <x v="85"/>
    <s v="Acciones desarrolladas, orientadas a la ciudadanía en el marco de la estrategía Bogotaneidad"/>
    <s v="Gobierno confiable"/>
    <s v="Bogotaneidad"/>
    <s v="Gestión Pública Local"/>
    <m/>
    <s v="5 - Bogotá confía en su gobierno"/>
    <s v="39 - Camino hacia una democracia deliberativa con un gobierno cercano a la gente y con participación ciudadana"/>
    <s v="Desarrollar 4 Acción(es) orientadas a la ciudadanía, en el marco de la estrategia &quot;Bogotaneidad&quot;"/>
    <s v="ESTRATEGIA BOGOTANEIDAD"/>
    <n v="4"/>
    <n v="251"/>
    <n v="4.6429892711801705E-3"/>
    <s v="Suma"/>
    <n v="2390"/>
    <s v="2390-Fontibón camina hacia la innovación pública y la Bogotaneidad"/>
    <n v="0"/>
    <n v="0"/>
    <e v="#DIV/0!"/>
    <m/>
    <m/>
    <m/>
  </r>
  <r>
    <x v="8"/>
    <x v="8"/>
    <n v="23902"/>
    <s v="GOBIERNO"/>
    <x v="86"/>
    <s v="Unidades de innovación publica  y social fortalecidas"/>
    <s v="Gobierno confiable"/>
    <s v="Bogotaneidad"/>
    <s v="Gestión Pública Local"/>
    <m/>
    <s v="5 - Bogotá confía en su gobierno"/>
    <s v="39 - Camino hacia una democracia deliberativa con un gobierno cercano a la gente y con participación ciudadana"/>
    <s v="Fortalecer 1 Unidad(es) de innovación publica y social a nivel local."/>
    <s v="INNOVACIÓN PÚBLICA"/>
    <n v="1"/>
    <n v="792"/>
    <n v="1.46503884572697E-2"/>
    <s v="Constante"/>
    <n v="2390"/>
    <s v="2390-Fontibón camina hacia la innovación pública y la Bogotaneidad"/>
    <n v="0"/>
    <n v="0"/>
    <e v="#DIV/0!"/>
    <m/>
    <m/>
    <m/>
  </r>
  <r>
    <x v="8"/>
    <x v="8"/>
    <n v="24171"/>
    <s v="GOBIERNO"/>
    <x v="79"/>
    <s v="Organizaciones sociales e Instancias de participación ciudadana fortalecidas."/>
    <s v="Democracia deliberativa y participación"/>
    <s v="Fortalecimiento a organizaciones sociales y comunitarias y a instancias de participación."/>
    <s v="Presupuestos Participativos"/>
    <m/>
    <s v="5 - Bogotá confía en su gobierno"/>
    <s v="39 - Camino hacia una democracia deliberativa con un gobierno cercano a la gente y con participación ciudadana"/>
    <s v="Fortalecer 200 Organización(es) sociales e Instancias de participación ciudadana y las reconocidas por las comunidades étnicas."/>
    <s v="FORTALECIMIENTO DE ORGANIZACIONES"/>
    <n v="200"/>
    <n v="644"/>
    <n v="1.1912689604143545E-2"/>
    <s v="Suma"/>
    <n v="2417"/>
    <s v="2417-Fontibón camina hacia una democracia participativa"/>
    <n v="0"/>
    <n v="0"/>
    <e v="#DIV/0!"/>
    <m/>
    <m/>
    <m/>
  </r>
  <r>
    <x v="8"/>
    <x v="8"/>
    <n v="24172"/>
    <s v="GOBIERNO"/>
    <x v="76"/>
    <s v="Personas capacitadas a través de procesos de formación para la participación de manera virtual y presencial."/>
    <s v="Democracia deliberativa y participación"/>
    <s v="Procesos de formación en capacidades democráticas para la participación ciudadana incidente"/>
    <s v="Presupuestos Participativos"/>
    <m/>
    <s v="5 - Bogotá confía en su gobierno"/>
    <s v="39 - Camino hacia una democracia deliberativa con un gobierno cercano a la gente y con participación ciudadana"/>
    <s v="Capacitar 1000 Persona(s) a través de procesos de formación para la participación de manera virtual y presencial."/>
    <s v="CAPACITACIÓN"/>
    <n v="1000"/>
    <n v="339"/>
    <n v="6.2708102108768038E-3"/>
    <s v="Suma"/>
    <n v="2417"/>
    <s v="2417-Fontibón camina hacia una democracia participativa"/>
    <n v="0"/>
    <n v="0"/>
    <e v="#DIV/0!"/>
    <m/>
    <m/>
    <m/>
  </r>
  <r>
    <x v="8"/>
    <x v="8"/>
    <n v="24173"/>
    <s v="GOBIERNO"/>
    <x v="78"/>
    <s v="Organizaciones comunales fortalecidas."/>
    <s v="Democracia deliberativa y participación"/>
    <s v="Fortalecimiento a organizaciones comunales"/>
    <s v="Gestión Pública Local"/>
    <m/>
    <s v="5 - Bogotá confía en su gobierno"/>
    <s v="39 - Camino hacia una democracia deliberativa con un gobierno cercano a la gente y con participación ciudadana"/>
    <s v="Fortalecer 68 Organización(es) comunales"/>
    <s v="FORTALECIMIENTO COMUNAL"/>
    <n v="68"/>
    <n v="382"/>
    <n v="7.066222715501295E-3"/>
    <s v="Suma"/>
    <n v="2417"/>
    <s v="2417-Fontibón camina hacia una democracia participativa"/>
    <n v="0"/>
    <n v="0"/>
    <e v="#DIV/0!"/>
    <m/>
    <m/>
    <m/>
  </r>
  <r>
    <x v="8"/>
    <x v="8"/>
    <n v="24174"/>
    <s v="GOBIERNO"/>
    <x v="80"/>
    <s v="Salones comunales y/o casas de la participación rehabilitados"/>
    <s v="Democracia deliberativa y participación"/>
    <s v="Infraestructura de espacios para la participación"/>
    <s v="Presupuestos Participativos"/>
    <m/>
    <s v="5 - Bogotá confía en su gobierno"/>
    <s v="39 - Camino hacia una democracia deliberativa con un gobierno cercano a la gente y con participación ciudadana"/>
    <s v="Rehabilitar 9 Salón(es) comunales, casas de participación y espacios propios para las comunidades étnicas."/>
    <s v="REHABILITACIÓN"/>
    <n v="9"/>
    <n v="268"/>
    <n v="4.9574546799852019E-3"/>
    <s v="Suma"/>
    <n v="2417"/>
    <s v="2417-Fontibón camina hacia una democracia participativa"/>
    <n v="0"/>
    <n v="0"/>
    <e v="#DIV/0!"/>
    <m/>
    <m/>
    <m/>
  </r>
  <r>
    <x v="8"/>
    <x v="8"/>
    <n v="24175"/>
    <s v="GOBIERNO"/>
    <x v="77"/>
    <s v="Organizaciones comunales dotadas"/>
    <s v="Democracia deliberativa y participación"/>
    <s v="Infraestructura de espacios para la participación"/>
    <s v="Presupuestos Participativos"/>
    <m/>
    <s v="5 - Bogotá confía en su gobierno"/>
    <s v="39 - Camino hacia una democracia deliberativa con un gobierno cercano a la gente y con participación ciudadana"/>
    <s v="Dotar 21 Organización(es) comunales, instancias y casas de participación de la ciudadanía en general y de las comunidades étnicas."/>
    <s v="DOTACIÓN"/>
    <n v="21"/>
    <n v="218"/>
    <n v="4.0325564187939323E-3"/>
    <s v="Suma"/>
    <n v="2417"/>
    <s v="2417-Fontibón camina hacia una democracia participativa"/>
    <n v="0"/>
    <n v="0"/>
    <e v="#DIV/0!"/>
    <m/>
    <m/>
    <m/>
  </r>
  <r>
    <x v="8"/>
    <x v="8"/>
    <n v="24176"/>
    <s v="GOBIERNO"/>
    <x v="81"/>
    <s v="Medios comunitarios y alternativos fortalecidos."/>
    <s v="Gobierno confiable"/>
    <s v="Fortalecimiento a medios comunitarios y alternativos"/>
    <s v="Presupuestos Participativos"/>
    <m/>
    <s v="5 - Bogotá confía en su gobierno"/>
    <s v="39 - Camino hacia una democracia deliberativa con un gobierno cercano a la gente y con participación ciudadana"/>
    <s v="Fortalecer 18 Medio(s) comunitario(s) y alternativo(s)."/>
    <s v="MEDIOS COMUNITARIOS"/>
    <n v="18"/>
    <n v="208"/>
    <n v="3.8475767665556789E-3"/>
    <s v="Suma"/>
    <n v="2417"/>
    <s v="2417-Fontibón camina hacia una democracia participativa"/>
    <n v="0"/>
    <n v="0"/>
    <e v="#DIV/0!"/>
    <m/>
    <m/>
    <m/>
  </r>
  <r>
    <x v="8"/>
    <x v="8"/>
    <n v="24191"/>
    <s v="GOBIERNO"/>
    <x v="82"/>
    <s v="Iniciativa de inversión local concertada e implementada con las comunidades negras, afrocolombianas y palenqueras"/>
    <s v="Línea diferencial étnica"/>
    <s v="Iniciativas diferenciales étnicas para comunidades Negras, Afrocolombianas, Raizales, Palenqueras, y los Pueblos Indígenas, Rrom o Gitano"/>
    <s v="Gestión Pública Local"/>
    <m/>
    <s v="5 - Bogotá confía en su gobierno"/>
    <s v="39 - Camino hacia una democracia deliberativa con un gobierno cercano a la gente y con participación ciudadana"/>
    <s v="Concertar e implementar 4 Iniciativa(s) de inversión local con las comunidades Negras, Afrocolombianas, y Palenqueras, de acuerdo a las necesidades propias de las comunidades, en aras de respetar su cosmovisión, usos y costumbres."/>
    <s v="INICIATIVAS COMUNIDADES NEGRAS, AFROCOLOMBIANAS, PALENQUERAS"/>
    <n v="4"/>
    <n v="208"/>
    <n v="3.8475767665556789E-3"/>
    <s v="Suma"/>
    <n v="2419"/>
    <s v="2419-Fontibón camina hacia una democracia con enfoque diferencial étnico"/>
    <n v="0"/>
    <n v="0"/>
    <e v="#DIV/0!"/>
    <m/>
    <m/>
    <m/>
  </r>
  <r>
    <x v="8"/>
    <x v="8"/>
    <n v="24192"/>
    <s v="GOBIERNO"/>
    <x v="84"/>
    <s v="Iniciativa de inversión local concertada e implementada con los pueblos indígenas"/>
    <s v="Línea diferencial étnica"/>
    <s v="Iniciativas diferenciales étnicas para comunidades Negras, Afrocolombianas, Raizales, Palenqueras, y los Pueblos Indígenas, Rrom o Gitano"/>
    <s v="Gestión Pública Local"/>
    <m/>
    <s v="5 - Bogotá confía en su gobierno"/>
    <s v="39 - Camino hacia una democracia deliberativa con un gobierno cercano a la gente y con participación ciudadana"/>
    <s v="Concertar e implementar 4 Iniciativa(s) de inversión local de los pueblos indígenas de acuerdo a las necesidades propias de las comunidades, en aras de respetar su cosmovisión, usos y costumbres."/>
    <s v="INICIATIVAS PUEBLO INDÍGENA"/>
    <n v="4"/>
    <n v="120"/>
    <n v="2.2197558268590455E-3"/>
    <s v="Suma"/>
    <n v="2419"/>
    <s v="2419-Fontibón camina hacia una democracia con enfoque diferencial étnico"/>
    <n v="0"/>
    <n v="0"/>
    <e v="#DIV/0!"/>
    <m/>
    <m/>
    <m/>
  </r>
  <r>
    <x v="9"/>
    <x v="9"/>
    <n v="22621"/>
    <s v="SEGURIDAD, CONVIVENCIA Y JUSTICIA"/>
    <x v="0"/>
    <s v="Acciones formativas diferenciales para la promoción de la convivencia ciudadana implementadas"/>
    <s v="Cultura ciudadana para la convivencia pacífica"/>
    <s v="Promoción de la convivencia ciudadana"/>
    <s v="Presupuestos Participativos"/>
    <m/>
    <s v="1 - Bogotá avanza en su seguridad"/>
    <s v="1 - Diálogo social y cultura ciudadana para la convivencia pacifica y la recuperación de la confianza"/>
    <s v="Implementar 4 Acción(es) formativas diferenciales para la promoción de la convivencia ciudadana."/>
    <s v="FORMACIÓN"/>
    <n v="4"/>
    <n v="394"/>
    <n v="3.7734764828134429E-3"/>
    <s v="Suma"/>
    <n v="2262"/>
    <s v="2262-Fortaleciendo capacidades ciudadanas para que Engativá camine segura "/>
    <n v="0"/>
    <n v="0"/>
    <e v="#DIV/0!"/>
    <m/>
    <m/>
    <m/>
  </r>
  <r>
    <x v="9"/>
    <x v="9"/>
    <n v="22622"/>
    <s v="SEGURIDAD, CONVIVENCIA Y JUSTICIA"/>
    <x v="1"/>
    <s v="Organizaciones comunitarias fortalecidas a través de capacidades para promover acciones de corresponsabilidad en la gestión de la seguridad y la convivencia"/>
    <s v="Cultura ciudadana para la convivencia pacífica"/>
    <s v="Promoción de la convivencia ciudadana"/>
    <s v="Presupuestos Participativos"/>
    <m/>
    <s v="1 - Bogotá avanza en su seguridad"/>
    <s v="1 - Diálogo social y cultura ciudadana para la convivencia pacifica y la recuperación de la confianza"/>
    <s v="Fortalecer 100 Organización(es) comunitarias a través de capacidades para promover acciones de corresponsabilidad en la gestión de la seguridad y la convivencia"/>
    <s v="FORTALECIMIENTO DE CAPACIDADES"/>
    <n v="100"/>
    <n v="1182"/>
    <n v="1.1320429448440328E-2"/>
    <s v="Suma"/>
    <n v="2262"/>
    <s v="2262-Fortaleciendo capacidades ciudadanas para que Engativá camine segura "/>
    <n v="0"/>
    <n v="0"/>
    <e v="#DIV/0!"/>
    <m/>
    <m/>
    <m/>
  </r>
  <r>
    <x v="9"/>
    <x v="9"/>
    <n v="23801"/>
    <s v="MUJERES"/>
    <x v="3"/>
    <s v="Número de Personas vinculadas en acciones para la prevención del feminicidio y la violencia contra la mujer"/>
    <s v="Cero tolerancia a las violencias"/>
    <s v="Prevención del feminicidio y las violencias contra las mujeres"/>
    <s v="Presupuestos Participativos"/>
    <m/>
    <s v="1 - Bogotá avanza en su seguridad"/>
    <s v="2 - Cero tolerancia a las violencias contra las mujeres y basadas en género"/>
    <s v="vincular 4000 Persona(s) en acciones para la prevención del feminicidio y la violencia contra la mujer"/>
    <s v="PREVENCIÓN"/>
    <n v="4000"/>
    <n v="1586"/>
    <n v="1.5189679446045991E-2"/>
    <s v="Suma"/>
    <n v="2380"/>
    <s v="2380-Cero tolerancias a las violencias contra las mujeres y violencias basadas en género en Engativá"/>
    <n v="0"/>
    <n v="0"/>
    <e v="#DIV/0!"/>
    <m/>
    <m/>
    <m/>
  </r>
  <r>
    <x v="9"/>
    <x v="9"/>
    <n v="22821"/>
    <s v="SEGURIDAD, CONVIVENCIA Y JUSTICIA"/>
    <x v="4"/>
    <s v="Dotaciones suministradas a organismos de seguridad"/>
    <s v="Mejores capacidades al servicio de la seguridad"/>
    <s v="Dotación, mantenimiento de equipamientos que permitan el fortalecimiento de la seguridad y justicia."/>
    <s v="Gestión Pública Local"/>
    <s v="Cultura ciudadana y mejores capacidades al servicio de la seguridad (2%)"/>
    <s v="1 - Bogotá avanza en su seguridad"/>
    <s v="3 - Desmantelamiento de estructuras criminales y delincuenciales con mejores capacidades y activos tecnológicos"/>
    <s v="Suministrar 4 Dotación(es) a organismos de seguridad."/>
    <s v="DOTACIÓN"/>
    <n v="4"/>
    <n v="783"/>
    <n v="7.4990662082307759E-3"/>
    <s v="Suma"/>
    <n v="2282"/>
    <s v="2282-Engativá segura y con acceso a la justicia"/>
    <n v="0"/>
    <n v="0"/>
    <e v="#DIV/0!"/>
    <m/>
    <m/>
    <m/>
  </r>
  <r>
    <x v="9"/>
    <x v="9"/>
    <n v="22822"/>
    <s v="SEGURIDAD, CONVIVENCIA Y JUSTICIA"/>
    <x v="5"/>
    <s v="Equipamientos de seguridad y acceso a la justicia intervenidos con acciones de fortalecimiento, operación, adecuación y/o dotación"/>
    <s v="Mejores capacidades al servicio de la seguridad"/>
    <s v="Dotación, mantenimiento de equipamientos que permitan el fortalecimiento de la seguridad y justicia."/>
    <s v="Gestión Pública Local"/>
    <s v="Cultura ciudadana y mejores capacidades al servicio de la seguridad (2%)"/>
    <s v="1 - Bogotá avanza en su seguridad"/>
    <s v="3 - Desmantelamiento de estructuras criminales y delincuenciales con mejores capacidades y activos tecnológicos"/>
    <s v="Intervenir 4 Equipamiento(s) de seguridad y acceso a la justicia con acciones de fortalecimiento, operación, adecuación y/o dotación."/>
    <s v="INTERVENCIÓN"/>
    <n v="4"/>
    <n v="783"/>
    <n v="7.4990662082307759E-3"/>
    <s v="Suma"/>
    <n v="2282"/>
    <s v="2282-Engativá segura y con acceso a la justicia"/>
    <n v="0"/>
    <n v="0"/>
    <e v="#DIV/0!"/>
    <m/>
    <m/>
    <m/>
  </r>
  <r>
    <x v="9"/>
    <x v="9"/>
    <n v="25391"/>
    <s v="SEGURIDAD, CONVIVENCIA Y JUSTICIA"/>
    <x v="6"/>
    <s v="Programas de abordaje de conflictividad escolar para la convivencia con enfoque restaurativo fortalecidos"/>
    <s v="Cultura ciudadana para la convivencia pacífica"/>
    <s v="Acceso a la Justicia"/>
    <s v="Presupuestos Participativos"/>
    <m/>
    <s v="1 - Bogotá avanza en su seguridad"/>
    <s v="4 - Servicios centrados en la justicia"/>
    <s v="Fortalecer 4 Programa(s) de abordaje de conflictividad escolar para la convivencia con enfoque restaurativo."/>
    <s v="CONFLICTIVIDAD ESCOLAR"/>
    <n v="4"/>
    <n v="345"/>
    <n v="3.3041862603315681E-3"/>
    <s v="Suma"/>
    <n v="2539"/>
    <s v="2539-Seguridad y convivencia para Engativá"/>
    <n v="0"/>
    <n v="0"/>
    <e v="#DIV/0!"/>
    <m/>
    <m/>
    <m/>
  </r>
  <r>
    <x v="9"/>
    <x v="9"/>
    <n v="25392"/>
    <s v="SEGURIDAD, CONVIVENCIA Y JUSTICIA"/>
    <x v="7"/>
    <s v="Actores comunitarios fortalecidos con herramientas y capacidades para la implementación de un enfoque restaurativo para la justicia y la convivencia"/>
    <s v="Cultura ciudadana para la convivencia pacífica"/>
    <s v="Acceso a la Justicia"/>
    <s v="Presupuestos Participativos"/>
    <m/>
    <s v="1 - Bogotá avanza en su seguridad"/>
    <s v="4 - Servicios centrados en la justicia"/>
    <s v="Fortalecer 8 Actor(es) comunitarios con herramientas y capacidades para la implementación de un enfoque restaurativo para la justicia y la convivencia"/>
    <s v="FORTALECIMIENTO DE CAPACIDADES"/>
    <n v="8"/>
    <n v="459"/>
    <n v="4.3960043289628685E-3"/>
    <s v="Suma"/>
    <n v="2539"/>
    <s v="2539-Seguridad y convivencia para Engativá"/>
    <n v="0"/>
    <n v="0"/>
    <e v="#DIV/0!"/>
    <m/>
    <m/>
    <m/>
  </r>
  <r>
    <x v="9"/>
    <x v="9"/>
    <n v="25393"/>
    <s v="SEGURIDAD, CONVIVENCIA Y JUSTICIA"/>
    <x v="11"/>
    <s v="Programas comunitarios con enfoque restaurativo para el cuidado del espacio público y del medio ambiente ejecutados"/>
    <s v="Cultura ciudadana para la convivencia pacífica"/>
    <s v="Acceso a la Justicia"/>
    <s v="Presupuestos Participativos"/>
    <m/>
    <s v="1 - Bogotá avanza en su seguridad"/>
    <s v="4 - Servicios centrados en la justicia"/>
    <s v="Ejecutar 4 Programa(s) comunitarios con enfoque restaurativo para el cuidado del espacio público y del medio ambiente"/>
    <s v="ACCIONES DE CUIDADO"/>
    <n v="4"/>
    <n v="345"/>
    <n v="3.3041862603315681E-3"/>
    <s v="Suma"/>
    <n v="2539"/>
    <s v="2539-Seguridad y convivencia para Engativá"/>
    <n v="0"/>
    <n v="0"/>
    <e v="#DIV/0!"/>
    <m/>
    <m/>
    <m/>
  </r>
  <r>
    <x v="9"/>
    <x v="9"/>
    <n v="25394"/>
    <s v="SEGURIDAD, CONVIVENCIA Y JUSTICIA"/>
    <x v="9"/>
    <s v="Proyectos comunitarios implementados en la localidad, para la apropiación del Código Nacional de Seguridad y Convivencia Ciudadana"/>
    <s v="Cultura ciudadana para la convivencia pacífica"/>
    <s v="Acceso a la Justicia"/>
    <s v="Presupuestos Participativos"/>
    <m/>
    <s v="1 - Bogotá avanza en su seguridad"/>
    <s v="4 - Servicios centrados en la justicia"/>
    <s v="Implementar 4 Proyecto(s) comunitarios en la localidad, para la apropiación del Código Nacional de Seguridad y Convivencia Ciudadana"/>
    <s v="CÓDIGO NACIONAL DE SEGURIDAD Y CONVIVENCIA"/>
    <n v="4"/>
    <n v="230"/>
    <n v="2.2027908402210451E-3"/>
    <s v="Suma"/>
    <n v="2539"/>
    <s v="2539-Seguridad y convivencia para Engativá"/>
    <n v="0"/>
    <n v="0"/>
    <e v="#DIV/0!"/>
    <m/>
    <m/>
    <m/>
  </r>
  <r>
    <x v="9"/>
    <x v="9"/>
    <n v="22671"/>
    <s v="MOVILIDAD"/>
    <x v="13"/>
    <s v="Metros cuadrados construidos y/o conservados de elementos del sistema de espacio público peatonal."/>
    <s v="Infraestructura segura e incluyente"/>
    <s v="Construcción y/o conservación de elementos del sistema de espacio público"/>
    <s v="Presupuestos Participativos"/>
    <s v="Infraestructura segura e incluyente (14%)"/>
    <s v="1 - Bogotá avanza en su seguridad"/>
    <s v="5 - Espacio público seguro e inclusivo"/>
    <s v="Intervenir 2500 Metro(s) cuadrado(s) elementos del sistema de espacio público peatonal con acciones de construcción y/o conservación."/>
    <s v="INTERVENCIÓN"/>
    <n v="2500"/>
    <n v="1691"/>
    <n v="1.6195301351364294E-2"/>
    <s v="Suma"/>
    <n v="2267"/>
    <s v="2267-Conservación y construcción del espacio publico en Engativá"/>
    <n v="0"/>
    <n v="0"/>
    <e v="#DIV/0!"/>
    <m/>
    <m/>
    <m/>
  </r>
  <r>
    <x v="9"/>
    <x v="9"/>
    <n v="23001"/>
    <s v="SEGURIDAD, CONVIVENCIA Y JUSTICIA"/>
    <x v="12"/>
    <s v="Estrategias de seguridad y convivencia implementadas a través de gestores locales, que permitan el uso y disfrute del espacio público"/>
    <s v="Cultura ciudadana para la convivencia pacífica"/>
    <s v="Cultura ciudadana en torno a la seguridad"/>
    <s v="Gestión Pública Local"/>
    <s v="Cultura ciudadana y mejores capacidades al servicio de la seguridad (2%)"/>
    <s v="1 - Bogotá avanza en su seguridad"/>
    <s v="5 - Espacio público seguro e inclusivo"/>
    <s v="Implementar 4 Estrategia(s) de seguridad y convivencia a través de gestores locales que permitan el uso y disfrute del espacio público."/>
    <s v="ESTRATEGIAS DE SEGURIDAD Y CONVIVENCIA"/>
    <n v="4"/>
    <n v="2610"/>
    <n v="2.4996887360769254E-2"/>
    <s v="Suma"/>
    <n v="2300"/>
    <s v="2300-Espacio público seguro e inclusivo en Engativá"/>
    <n v="0"/>
    <n v="0"/>
    <e v="#DIV/0!"/>
    <m/>
    <m/>
    <m/>
  </r>
  <r>
    <x v="9"/>
    <x v="9"/>
    <n v="28151"/>
    <s v="GOBIERNO"/>
    <x v="88"/>
    <s v="Acuerdos realizados para la organización, la recuperación, el cuidado, el embellecimiento, la sostenibilidad, el mejoramiento y el aprovechamiento económico del espacio público."/>
    <s v="Cultura ciudadana para la convivencia pacífica"/>
    <s v="Acuerdos para el uso y aprovechamiento del espacio público"/>
    <s v="Presupuestos Participativos"/>
    <m/>
    <s v="1 - Bogotá avanza en su seguridad"/>
    <s v="5 - Espacio público seguro e inclusivo"/>
    <s v="Realizar 4 Acuerdo(s) para la organización, la recuperación, el cuidado, el embellecimiento, la sostenibilidad, el mejoramiento y el aprovechamiento económico del espacio público."/>
    <s v="ACUERDOS "/>
    <n v="4"/>
    <n v="1482"/>
    <n v="1.4193634892206909E-2"/>
    <s v="Suma"/>
    <n v="2815"/>
    <s v="2815-Acuerdos en el espacio público para que Engativá camine segura"/>
    <n v="0"/>
    <n v="0"/>
    <e v="#DIV/0!"/>
    <m/>
    <m/>
    <m/>
  </r>
  <r>
    <x v="9"/>
    <x v="9"/>
    <n v="25401"/>
    <s v="SALUD"/>
    <x v="14"/>
    <s v="Número de personas con discapacidad beneficiadas con Dispostivos de Asistencia Personal - Ayudas Técnicas (no incluidas en los Planes de Beneficios)"/>
    <s v="Ciudad saludable y con bien-estar"/>
    <s v="Otorgamiento de Dispositivos de asistencia Personal - DAP - a personas con discapacidad "/>
    <s v="Gestión Pública Local"/>
    <s v="Ciudad saludable y con bien-estar (3%)"/>
    <s v="2 - Bogotá confía en su bien-estar"/>
    <s v="10 - Salud Pública Integrada e Integral"/>
    <s v="Beneficiar 800 Persona(s) con dispositivos de Asistencia Personal - Ayudas Técnicas (no incluidas en los Planes de Beneficios)"/>
    <s v="DISPOSITIVOS DE ASISTENCIA PERSONAL"/>
    <n v="800"/>
    <n v="1462"/>
    <n v="1.400208786262247E-2"/>
    <s v="Suma"/>
    <n v="2540"/>
    <s v="2540-Salud activa para todos en Engativá"/>
    <n v="0"/>
    <n v="0"/>
    <e v="#DIV/0!"/>
    <m/>
    <m/>
    <m/>
  </r>
  <r>
    <x v="9"/>
    <x v="9"/>
    <n v="25402"/>
    <s v="SALUD"/>
    <x v="89"/>
    <s v="Número de personas vinculadas en las acciones complementarias en salud física, nutricional y oral, a través del Circuito del Cuidado"/>
    <s v="Ciudad saludable y con bien-estar"/>
    <s v="Acciones complementarias en salud física y nutricional"/>
    <s v="Gestión Pública Local"/>
    <m/>
    <s v="2 - Bogotá confía en su bien-estar"/>
    <s v="10 - Salud Pública Integrada e Integral"/>
    <s v="Vincular 800 Persona(s) en acciones complementarias en salud física, nutricional y oral través del Circuito del Cuidado"/>
    <s v="SALUD FÍSICA Y NUTRICIONAL"/>
    <n v="800"/>
    <n v="313"/>
    <n v="2.997711012996466E-3"/>
    <s v="Suma"/>
    <n v="2540"/>
    <s v="2540-Salud activa para todos en Engativá"/>
    <n v="0"/>
    <n v="0"/>
    <e v="#DIV/0!"/>
    <m/>
    <m/>
    <m/>
  </r>
  <r>
    <x v="9"/>
    <x v="9"/>
    <n v="25405"/>
    <s v="SALUD"/>
    <x v="16"/>
    <s v="Número de personas vinculadas a las acciones y estrategias para promover la salud sexual y reproductiva consciente en los diferentes ciclos de vida"/>
    <s v="Ciudad saludable y con bien-estar"/>
    <s v="Salud sexual y reproductiva consciente en adolescentes y jóvenes"/>
    <s v="Gestión Pública Local"/>
    <s v="Ciudad saludable y con bien-estar (3%)"/>
    <s v="2 - Bogotá confía en su bien-estar"/>
    <s v="10 - Salud Pública Integrada e Integral"/>
    <s v="Vincular 350 Persona(s) a las acciones y estrategias para promover la salud sexual y reproductiva consciente en los diferentes ciclos de vida."/>
    <s v="SALUD SEXUAL Y REPRODUCTIVA"/>
    <n v="350"/>
    <n v="313"/>
    <n v="2.997711012996466E-3"/>
    <s v="Suma"/>
    <n v="2540"/>
    <s v="2540-Salud activa para todos en Engativá"/>
    <n v="0"/>
    <n v="0"/>
    <e v="#DIV/0!"/>
    <m/>
    <m/>
    <m/>
  </r>
  <r>
    <x v="9"/>
    <x v="9"/>
    <n v="25407"/>
    <s v="SALUD"/>
    <x v="19"/>
    <s v="Número de personas beneficiadas con acciones para la promoción y atención de la salud mental"/>
    <s v="Ciudad saludable y con bien-estar"/>
    <s v="Acciones para la promoción y atención de la salud mental"/>
    <s v="Presupuestos Participativos"/>
    <m/>
    <s v="2 - Bogotá confía en su bien-estar"/>
    <s v="10 - Salud Pública Integrada e Integral"/>
    <s v="Beneficiar 3200 Persona(s) con acciones para la promoción y atención de la salud mental"/>
    <s v="SALUD MENTAL"/>
    <n v="3200"/>
    <n v="1534"/>
    <n v="1.4691657169126449E-2"/>
    <s v="Suma"/>
    <n v="2540"/>
    <s v="2540-Salud activa para todos en Engativá"/>
    <n v="0"/>
    <n v="0"/>
    <e v="#DIV/0!"/>
    <m/>
    <m/>
    <m/>
  </r>
  <r>
    <x v="9"/>
    <x v="9"/>
    <n v="25408"/>
    <s v="SALUD"/>
    <x v="15"/>
    <s v="Número de personas con discapacidad, cuidadadores y cuidadoras, vinculados en actividades complementarias en salud"/>
    <s v="Ciudad saludable y con bien-estar"/>
    <s v="Acciones complementarias para personas con discapacidad y sus cuidadores"/>
    <s v="Gestión Pública Local"/>
    <s v="Ciudad saludable y con bien-estar (3%)"/>
    <s v="2 - Bogotá confía en su bien-estar"/>
    <s v="10 - Salud Pública Integrada e Integral"/>
    <s v="Vincular 600 Persona(s) con discapacidad, cuidadores y cuidadoras, en actividades complementarias en salud."/>
    <s v="ACCIONES COMPLEMENTARIAS "/>
    <n v="600"/>
    <n v="783"/>
    <n v="7.4990662082307759E-3"/>
    <s v="Suma"/>
    <n v="2540"/>
    <s v="2540-Salud activa para todos en Engativá"/>
    <n v="0"/>
    <n v="0"/>
    <e v="#DIV/0!"/>
    <m/>
    <m/>
    <m/>
  </r>
  <r>
    <x v="9"/>
    <x v="9"/>
    <n v="25409"/>
    <s v="SALUD"/>
    <x v="18"/>
    <s v="Números de personas vinculadas a las acciones desarrolladas desde los dispositivos de base comunitaria en respuesta al consumo de SPA"/>
    <s v="Ciudad saludable y con bien-estar"/>
    <s v="Acciones para la disminución de los factores de riesgo frente al consumo de sustancias psicoactivas."/>
    <s v="Gestión Pública Local"/>
    <s v="Ciudad saludable y con bien-estar (3%)"/>
    <s v="2 - Bogotá confía en su bien-estar"/>
    <s v="10 - Salud Pública Integrada e Integral"/>
    <s v="Vincular 200 Persona(s) a las acciones desarrolladas desde los dispositivos de base comunitaria en respuesta al consumo de SPA."/>
    <s v="DISMINUCIÓN FACTORES DE RIESGO SPA"/>
    <n v="200"/>
    <n v="261"/>
    <n v="2.4996887360769255E-3"/>
    <s v="Suma"/>
    <n v="2540"/>
    <s v="2540-Salud activa para todos en Engativá"/>
    <n v="0"/>
    <n v="0"/>
    <e v="#DIV/0!"/>
    <m/>
    <m/>
    <m/>
  </r>
  <r>
    <x v="9"/>
    <x v="9"/>
    <n v="23752"/>
    <s v="MUJERES"/>
    <x v="21"/>
    <s v="Mujeres vinculadas para el ejercicio de derechos y el fortalecimiento de su autonomía económica"/>
    <s v="Cuidado de la vida"/>
    <s v="Fortalecimiento de capacidades para el ejercicio de derechos y para la autonomía económica de las mujeres."/>
    <s v="Presupuestos Participativos"/>
    <m/>
    <s v="2 - Bogotá confía en su bien-estar"/>
    <s v="12 - Bogotá cuida a su gente"/>
    <s v="Vincular 1600 Mujer(es) para el ejercicio de derechos y el fortalecimiento de su autonomía económica"/>
    <s v="FORTALECIMIENTO DE CAPACIDADES"/>
    <n v="1600"/>
    <n v="1586"/>
    <n v="1.5189679446045991E-2"/>
    <s v="Suma"/>
    <n v="2375"/>
    <s v="2375-Igualdad de oportunidades para la inclusión social, productiva y política"/>
    <n v="0"/>
    <n v="0"/>
    <e v="#DIV/0!"/>
    <m/>
    <m/>
    <m/>
  </r>
  <r>
    <x v="9"/>
    <x v="9"/>
    <n v="23753"/>
    <s v="MUJERES"/>
    <x v="98"/>
    <s v="Numero de espacios con adecuación y dotación en las manzanas del cuidado"/>
    <s v="Cuidado de la vida"/>
    <s v="Adecuación y dotación de manzanas del cuidado"/>
    <s v="Gestión Pública Local"/>
    <m/>
    <s v="2 - Bogotá confía en su bien-estar"/>
    <s v="12 - Bogotá cuida a su gente"/>
    <s v="Adecuar y dotar 1 Espacio(s) en la manzana del cuidado"/>
    <s v="DOTACIÓN"/>
    <n v="1"/>
    <n v="1253"/>
    <n v="1.2000421403465085E-2"/>
    <s v="Constante"/>
    <n v="2375"/>
    <s v="2375-Igualdad de oportunidades para la inclusión social, productiva y política"/>
    <n v="0"/>
    <n v="0"/>
    <e v="#DIV/0!"/>
    <m/>
    <m/>
    <m/>
  </r>
  <r>
    <x v="9"/>
    <x v="9"/>
    <n v="23754"/>
    <s v="INTEGRACIÓN SOCIAL"/>
    <x v="22"/>
    <s v="Número de Personas que participan en procesos para la prevención de violencias en el contexto familiar y/o violencia sexual.          "/>
    <s v="Cuidado de la vida"/>
    <s v="Prevención y atención de violencia intrafamiliar y sexual para poblaciones en situaciones de riesgo y vulnerabilidad de derechos"/>
    <s v="Presupuestos Participativos"/>
    <m/>
    <s v="2 - Bogotá confía en su bien-estar"/>
    <s v="12 - Bogotá cuida a su gente"/>
    <s v="Vincular 800 Persona(s) en procesos para la prevención de violencias en el contexto familiar y/o violencia sexual"/>
    <s v="PREVENCIÓN"/>
    <n v="800"/>
    <n v="1012"/>
    <n v="9.6922796969725993E-3"/>
    <s v="Suma"/>
    <n v="2375"/>
    <s v="2375-Igualdad de oportunidades para la inclusión social, productiva y política"/>
    <n v="0"/>
    <n v="0"/>
    <e v="#DIV/0!"/>
    <m/>
    <m/>
    <m/>
  </r>
  <r>
    <x v="9"/>
    <x v="9"/>
    <n v="23755"/>
    <s v="MUJERES"/>
    <x v="20"/>
    <s v="Mujeres cuidadoras vinculadas a estrategias de cuidado"/>
    <s v="Cuidado de la vida"/>
    <s v="Estrategias de cuidado a personas cuidadoras"/>
    <s v="Presupuestos Participativos"/>
    <m/>
    <s v="2 - Bogotá confía en su bien-estar"/>
    <s v="12 - Bogotá cuida a su gente"/>
    <s v="Vincular 3000 Mujer(es) cuidadora(s) estrategias de cuidado."/>
    <s v="ESTRATEGIAS DE CUIDADO"/>
    <n v="3000"/>
    <n v="1377"/>
    <n v="1.3188012986888606E-2"/>
    <s v="Suma"/>
    <n v="2375"/>
    <s v="2375-Igualdad de oportunidades para la inclusión social, productiva y política"/>
    <n v="0"/>
    <n v="0"/>
    <e v="#DIV/0!"/>
    <m/>
    <m/>
    <m/>
  </r>
  <r>
    <x v="9"/>
    <x v="9"/>
    <n v="23501"/>
    <s v="GESTIÓN PÚBLICA"/>
    <x v="24"/>
    <s v="Procesos realizados para el fortalecimiento de habilidades y capacidades de la población víctima del conflicto armado o excombatientes que promuevan su participación en diferentes escenarios. "/>
    <s v="Cuidado de la vida"/>
    <s v="Construcción de memoria, verdad, reparación, víctimas, paz y reconciliación"/>
    <s v="Presupuestos Participativos"/>
    <m/>
    <s v="2 - Bogotá confía en su bien-estar"/>
    <s v="13 - Bogotá, un territorio de paz y reconciliación en donde todos puedan volver a empezar"/>
    <s v="Realizar 4 Proceso(s) de fortalecimiento de habilidades y capacidades de la población víctima del conflicto armado o excombatientes para promover su participación en los diferentes escenarios."/>
    <s v="FORTALECIMIENTO DE CAPACIDADES"/>
    <n v="4"/>
    <n v="223"/>
    <n v="2.1357493798664917E-3"/>
    <s v="Suma"/>
    <n v="2350"/>
    <s v="2350-Engativá un territorio de paz y reconciliación"/>
    <n v="0"/>
    <n v="0"/>
    <e v="#DIV/0!"/>
    <m/>
    <m/>
    <m/>
  </r>
  <r>
    <x v="9"/>
    <x v="9"/>
    <n v="23502"/>
    <s v="GESTIÓN PÚBLICA"/>
    <x v="23"/>
    <s v="Procesos pedagógicos, artísticos, culturales, formativos o académicos realizados para el fortalecimiento de iniciativas ciudadanas para la apropiación social de la memoria, verdad, reparación integral a víctimas, paz y reconciliación. "/>
    <s v="Cuidado de la vida"/>
    <s v="Construcción de memoria, verdad, reparación, víctimas, paz y reconciliación"/>
    <s v="Presupuestos Participativos"/>
    <m/>
    <s v="2 - Bogotá confía en su bien-estar"/>
    <s v="13 - Bogotá, un territorio de paz y reconciliación en donde todos puedan volver a empezar"/>
    <s v="Realizar 4 Proceso(s) pedagógicos, artísticos, culturales, formativos o para el fortalecimiento de iniciativas ciudadanas para la apropiación social de la memoria, verdad, reparación integral a víctimas, paz y reconciliación"/>
    <s v="INICIATIVAS"/>
    <n v="4"/>
    <n v="223"/>
    <n v="2.1357493798664917E-3"/>
    <s v="Suma"/>
    <n v="2350"/>
    <s v="2350-Engativá un territorio de paz y reconciliación"/>
    <n v="0"/>
    <n v="0"/>
    <e v="#DIV/0!"/>
    <m/>
    <m/>
    <m/>
  </r>
  <r>
    <x v="9"/>
    <x v="9"/>
    <n v="23503"/>
    <s v="GESTIÓN PÚBLICA"/>
    <x v="25"/>
    <s v="Acciones de construcción de paz realizadas que contribuyan al tejido social, la integración local, la sostenibilidad económica y/o desarrollo territorial para la reconciliación."/>
    <s v="Cuidado de la vida"/>
    <s v="Construcción de memoria, verdad, reparación, víctimas, paz y reconciliación"/>
    <s v="Presupuestos Participativos"/>
    <m/>
    <s v="2 - Bogotá confía en su bien-estar"/>
    <s v="13 - Bogotá, un territorio de paz y reconciliación en donde todos puedan volver a empezar"/>
    <s v="Realizar 4 Acción(es) de construcción de paz que contribuyan al tejido social, la integración local, la sostenibilidad económica y/o desarrollo territorial para la reconciliación."/>
    <s v="ACCIONES DE CONSTRUCCIÓN DE PAZ"/>
    <n v="4"/>
    <n v="223"/>
    <n v="2.1357493798664917E-3"/>
    <s v="Suma"/>
    <n v="2350"/>
    <s v="2350-Engativá un territorio de paz y reconciliación"/>
    <n v="0"/>
    <n v="0"/>
    <e v="#DIV/0!"/>
    <m/>
    <m/>
    <m/>
  </r>
  <r>
    <x v="9"/>
    <x v="9"/>
    <n v="23391"/>
    <s v="CULTURA, RECREACIÓN Y DEPORTE"/>
    <x v="33"/>
    <s v="Estímulos otorgados de apoyo al sector artístico y cultural "/>
    <s v="Bogotá cultural y deportiva"/>
    <s v="Iniciativas de interés cultural, artístico, patrimonial y de cultura ciudadana."/>
    <s v="Gestión Pública Local"/>
    <m/>
    <s v="2 - Bogotá confía en su bien-estar"/>
    <s v="14 - Bogotá deportiva, recreativa, artística, patrimonial e intercultural"/>
    <s v="Otorgar 100 Estímulo(s) de apoyo al sector artístico y cultural"/>
    <s v="ESTÍMULOS"/>
    <n v="100"/>
    <n v="731"/>
    <n v="7.0010439313112349E-3"/>
    <s v="Suma"/>
    <n v="2339"/>
    <s v="2339-Engativá activa el arte y la cultura"/>
    <n v="0"/>
    <n v="0"/>
    <e v="#DIV/0!"/>
    <m/>
    <m/>
    <m/>
  </r>
  <r>
    <x v="9"/>
    <x v="9"/>
    <n v="23392"/>
    <s v="CULTURA, RECREACIÓN Y DEPORTE"/>
    <x v="32"/>
    <s v="Personas beneficiadas y capacitadas con procesos de formación y exploración en los campos artísticos, culturales y patrimoniales "/>
    <s v="Bogotá cultural y deportiva"/>
    <s v="Arte, cultura y patrimonio"/>
    <s v="Presupuestos Participativos"/>
    <m/>
    <s v="2 - Bogotá confía en su bien-estar"/>
    <s v="14 - Bogotá deportiva, recreativa, artística, patrimonial e intercultural"/>
    <s v="Capacitar 600 Persona(s) en los campos artísticos, interculturales, culturales y/o patrimoniales."/>
    <s v="CAPACITACIÓN"/>
    <n v="600"/>
    <n v="514"/>
    <n v="4.9227586603200748E-3"/>
    <s v="Suma"/>
    <n v="2339"/>
    <s v="2339-Engativá activa el arte y la cultura"/>
    <n v="0"/>
    <n v="0"/>
    <e v="#DIV/0!"/>
    <m/>
    <m/>
    <m/>
  </r>
  <r>
    <x v="9"/>
    <x v="9"/>
    <n v="23393"/>
    <s v="CULTURA, RECREACIÓN Y DEPORTE"/>
    <x v="31"/>
    <s v="No. Organizaciones artísticas, culturales y patrimoniales beneficiadas con elementos entregados."/>
    <s v="Bogotá cultural y deportiva"/>
    <s v="Arte, cultura y patrimonio"/>
    <s v="Presupuestos Participativos"/>
    <m/>
    <s v="2 - Bogotá confía en su bien-estar"/>
    <s v="14 - Bogotá deportiva, recreativa, artística, patrimonial e intercultural"/>
    <s v="Beneficiar 20 Organización(es) artísticas y culturales con elementos entregados"/>
    <s v="ENTREGA DE ELEMENTOS"/>
    <n v="20"/>
    <n v="514"/>
    <n v="4.9227586603200748E-3"/>
    <s v="Suma"/>
    <n v="2339"/>
    <s v="2339-Engativá activa el arte y la cultura"/>
    <n v="0"/>
    <n v="0"/>
    <e v="#DIV/0!"/>
    <m/>
    <m/>
    <m/>
  </r>
  <r>
    <x v="9"/>
    <x v="9"/>
    <n v="23394"/>
    <s v="CULTURA, RECREACIÓN Y DEPORTE"/>
    <x v="30"/>
    <s v="Eventos de promoción, circulción y apropiación de actividades artísticas, culturales y patrimoniales realizadas"/>
    <s v="Bogotá cultural y deportiva"/>
    <s v="Arte, cultura y patrimonio"/>
    <s v="Presupuestos Participativos"/>
    <m/>
    <s v="2 - Bogotá confía en su bien-estar"/>
    <s v="14 - Bogotá deportiva, recreativa, artística, patrimonial e intercultural"/>
    <s v="Realizar 20 Evento(s) de promoción, circulación y apropiación de actividades artísticas, culturales y patrimoniales."/>
    <s v="EVENTOS"/>
    <n v="20"/>
    <n v="1028"/>
    <n v="9.8455173206401497E-3"/>
    <s v="Suma"/>
    <n v="2339"/>
    <s v="2339-Engativá activa el arte y la cultura"/>
    <n v="0"/>
    <n v="0"/>
    <e v="#DIV/0!"/>
    <m/>
    <m/>
    <m/>
  </r>
  <r>
    <x v="9"/>
    <x v="9"/>
    <n v="23731"/>
    <s v="CULTURA, RECREACIÓN Y DEPORTE"/>
    <x v="26"/>
    <s v="Personas beneficiadas con actividades recreo-deportivas comunitarias"/>
    <s v="Bogotá cultural y deportiva"/>
    <s v="Recreación y deporte "/>
    <s v="Presupuestos Participativos"/>
    <m/>
    <s v="2 - Bogotá confía en su bien-estar"/>
    <s v="14 - Bogotá deportiva, recreativa, artística, patrimonial e intercultural"/>
    <s v="Beneficiar 11200 Persona(s) en actividades recreo-deportivas comunitarias."/>
    <s v="ACTIVIDADES RECREODEPORTIVAS"/>
    <n v="11200"/>
    <n v="2283"/>
    <n v="2.1865093427063678E-2"/>
    <s v="Suma"/>
    <n v="2373"/>
    <s v="2373-Engativá Activa"/>
    <n v="0"/>
    <n v="0"/>
    <e v="#DIV/0!"/>
    <m/>
    <m/>
    <m/>
  </r>
  <r>
    <x v="9"/>
    <x v="9"/>
    <n v="23732"/>
    <s v="CULTURA, RECREACIÓN Y DEPORTE"/>
    <x v="27"/>
    <s v="Colectivos u organizaciones recreo deportivas inscritas en el Banco que implementan iniciativas de carácter barrial beneficiadas con apoyos economicos"/>
    <s v="Bogotá cultural y deportiva"/>
    <s v="Recreación y deporte "/>
    <s v="Presupuestos Participativos"/>
    <m/>
    <s v="2 - Bogotá confía en su bien-estar"/>
    <s v="14 - Bogotá deportiva, recreativa, artística, patrimonial e intercultural"/>
    <s v="Beneficiar 10 Colectivo(s) u organizaciones recreo deportivas inscritas en el Banco que implementan iniciativas de carácter barrial con apoyos económicos."/>
    <s v="BANCO DE INICIATIVAS"/>
    <n v="10"/>
    <n v="457"/>
    <n v="4.3768496260044249E-3"/>
    <s v="Suma"/>
    <n v="2373"/>
    <s v="2373-Engativá Activa"/>
    <n v="0"/>
    <n v="0"/>
    <e v="#DIV/0!"/>
    <m/>
    <m/>
    <m/>
  </r>
  <r>
    <x v="9"/>
    <x v="9"/>
    <n v="23733"/>
    <s v="CULTURA, RECREACIÓN Y DEPORTE"/>
    <x v="28"/>
    <s v="Personas capacitadas en los campos deportivos o recreativos "/>
    <s v="Bogotá cultural y deportiva"/>
    <s v="Recreación y deporte "/>
    <s v="Presupuestos Participativos"/>
    <m/>
    <s v="2 - Bogotá confía en su bien-estar"/>
    <s v="14 - Bogotá deportiva, recreativa, artística, patrimonial e intercultural"/>
    <s v="Capacitar 600 Persona(s) en los campos deportivos."/>
    <s v="CAPACITACIÓN"/>
    <n v="600"/>
    <n v="913"/>
    <n v="8.7441219005296271E-3"/>
    <s v="Suma"/>
    <n v="2373"/>
    <s v="2373-Engativá Activa"/>
    <n v="0"/>
    <n v="0"/>
    <e v="#DIV/0!"/>
    <m/>
    <m/>
    <m/>
  </r>
  <r>
    <x v="9"/>
    <x v="9"/>
    <n v="23681"/>
    <s v="AMBIENTE"/>
    <x v="36"/>
    <s v="Número de personas vinculadas en acciones de educación en temas de protección y bienestar animal"/>
    <s v="Cuidado de la vida"/>
    <s v="Protección y bienestar animal"/>
    <s v="Presupuestos Participativos"/>
    <m/>
    <s v="2 - Bogotá confía en su bien-estar"/>
    <s v="15 - Bogotá protege todas las formas de vida"/>
    <s v="Vincular 4000 Usuario(s) En acciones educativas en temas de protección y bienestar animal"/>
    <s v="ACCIONES PEDAGÓGICAS"/>
    <n v="4000"/>
    <n v="192"/>
    <n v="1.8388514840106116E-3"/>
    <s v="Suma"/>
    <n v="2368"/>
    <s v="2368-Caminos de bienestar animal en Engativá"/>
    <n v="0"/>
    <n v="0"/>
    <e v="#DIV/0!"/>
    <m/>
    <m/>
    <m/>
  </r>
  <r>
    <x v="9"/>
    <x v="9"/>
    <n v="23682"/>
    <s v="AMBIENTE"/>
    <x v="35"/>
    <s v="Número de animales atendidos por los programas de brigadas médicas, urgencias veterinarias y adopciones"/>
    <s v="Cuidado de la vida"/>
    <s v="Protección y bienestar animal"/>
    <s v="Presupuestos Participativos"/>
    <m/>
    <s v="2 - Bogotá confía en su bien-estar"/>
    <s v="15 - Bogotá protege todas las formas de vida"/>
    <s v="Atender 900 Animales en los programas de brigadas médicas, urgencias veterinarias y adopciones"/>
    <s v="BIENESTAR ANIMAL"/>
    <n v="900"/>
    <n v="575"/>
    <n v="5.5069771005526128E-3"/>
    <s v="Suma"/>
    <n v="2368"/>
    <s v="2368-Caminos de bienestar animal en Engativá"/>
    <n v="0"/>
    <n v="0"/>
    <e v="#DIV/0!"/>
    <m/>
    <m/>
    <m/>
  </r>
  <r>
    <x v="9"/>
    <x v="9"/>
    <n v="23683"/>
    <s v="AMBIENTE"/>
    <x v="34"/>
    <s v="Número de animales esterilizados"/>
    <s v="Cuidado de la vida"/>
    <s v="Protección y bienestar animal"/>
    <s v="Presupuestos Participativos"/>
    <m/>
    <s v="2 - Bogotá confía en su bien-estar"/>
    <s v="15 - Bogotá protege todas las formas de vida"/>
    <s v="Esterilizar 8000 Perros y gatos incluyendo los que está en condición de vulnerabilidad"/>
    <s v="ESTERILIZACIÓN"/>
    <n v="8000"/>
    <n v="767"/>
    <n v="7.3458285845632246E-3"/>
    <s v="Suma"/>
    <n v="2368"/>
    <s v="2368-Caminos de bienestar animal en Engativá"/>
    <n v="0"/>
    <n v="0"/>
    <e v="#DIV/0!"/>
    <m/>
    <m/>
    <m/>
  </r>
  <r>
    <x v="9"/>
    <x v="9"/>
    <n v="23591"/>
    <s v="INTEGRACIÓN SOCIAL"/>
    <x v="37"/>
    <s v="Número de personas mayores con transferencias Monetarias"/>
    <s v="Menos pobreza "/>
    <s v="Apoyo económico para persona mayor - tipo C"/>
    <s v="Gestión Pública Local"/>
    <s v="Menos pobreza (12%)"/>
    <s v="2 - Bogotá confía en su bien-estar"/>
    <s v="7 - Bogotá, una ciudad con menos Pobreza"/>
    <s v="Beneficiar 3650 Persona(s) Mayor(es) personas mayores con apoyo económico tipo C"/>
    <s v="APOYO ECONÓMICO PERSONA MAYOR"/>
    <n v="3650"/>
    <n v="7831"/>
    <n v="7.5000239433786975E-2"/>
    <s v="Constante"/>
    <n v="2359"/>
    <s v="2359-Engativá una localidad con menos pobreza"/>
    <n v="0"/>
    <n v="0"/>
    <e v="#DIV/0!"/>
    <m/>
    <m/>
    <m/>
  </r>
  <r>
    <x v="9"/>
    <x v="9"/>
    <n v="23592"/>
    <s v="INTEGRACIÓN SOCIAL"/>
    <x v="38"/>
    <s v="Personas atendidas con apoyos que contribuyan al ingreso mínimo garantizado"/>
    <s v="Menos pobreza "/>
    <s v="Otras Transferencias Monetarias"/>
    <s v="Gestión Pública Local"/>
    <s v="Menos pobreza (12%)"/>
    <s v="2 - Bogotá confía en su bien-estar"/>
    <s v="7 - Bogotá, una ciudad con menos Pobreza"/>
    <s v="Atender 10000 Persona(s) con apoyos que contribuyan al ingreso mínimo garantizado."/>
    <s v="INGRESO MÍNIMO"/>
    <n v="10000"/>
    <n v="5221"/>
    <n v="5.0003352073017725E-2"/>
    <s v="Constante"/>
    <n v="2359"/>
    <s v="2359-Engativá una localidad con menos pobreza"/>
    <n v="0"/>
    <n v="0"/>
    <e v="#DIV/0!"/>
    <m/>
    <m/>
    <m/>
  </r>
  <r>
    <x v="9"/>
    <x v="9"/>
    <n v="23593"/>
    <s v="INTEGRACIÓN SOCIAL"/>
    <x v="39"/>
    <s v="Jóvenes beneficiados con transferencias condicionadas y  acompañamiento psicosocial para la promoción al acceso y permanencia a oportunidades de formación y empleabilidad"/>
    <s v="Menos pobreza "/>
    <s v="Transferencias monetarias condicionadas para jóvenes "/>
    <s v="Gestión Pública Local"/>
    <s v="Menos pobreza (12%)"/>
    <s v="2 - Bogotá confía en su bien-estar"/>
    <s v="7 - Bogotá, una ciudad con menos Pobreza"/>
    <s v="Beneficiar 3200 Joven(es) con transferencias condicionadas y acompañamiento psicosocial para la promoción al acceso y permanencia a oportunidades de formación y empleabilidad"/>
    <s v="TRANSFERENCIAS MONETARIAS"/>
    <n v="3200"/>
    <n v="2610"/>
    <n v="2.4996887360769254E-2"/>
    <s v="Suma"/>
    <n v="2359"/>
    <s v="2359-Engativá una localidad con menos pobreza"/>
    <n v="0"/>
    <n v="0"/>
    <e v="#DIV/0!"/>
    <m/>
    <m/>
    <m/>
  </r>
  <r>
    <x v="9"/>
    <x v="9"/>
    <n v="27651"/>
    <s v="INTEGRACIÓN SOCIAL"/>
    <x v="90"/>
    <s v="Número de cupos habilitados para la atención de población en inseguridad alimentaria y nutricional del Distrito Capital, a través de comedores comunitarios."/>
    <s v="Menos pobreza "/>
    <s v="Comedores Comunitarios"/>
    <s v="Gestión Pública Local"/>
    <s v="Menos pobreza (12%)"/>
    <s v="2 - Bogotá confía en su bien-estar"/>
    <s v="8 - Erradicación del hambre en Bogotá"/>
    <s v="Habilitar 230 Cupo(s) para la atención de población en inseguridad alimentaria y nutricional del Distrito Capital, a través de comedores comunitarios."/>
    <s v="SEGURIDAD ALIMENTARIA"/>
    <n v="230"/>
    <n v="1044"/>
    <n v="9.9987549443077018E-3"/>
    <s v="Constante"/>
    <n v="2765"/>
    <s v="2765-Erradicando el Hambre en Engativá"/>
    <n v="0"/>
    <n v="0"/>
    <e v="#DIV/0!"/>
    <m/>
    <m/>
    <m/>
  </r>
  <r>
    <x v="9"/>
    <x v="9"/>
    <n v="24441"/>
    <s v="EDUCACIÓN"/>
    <x v="42"/>
    <s v="Número de estudiantes beneficiados en programas de educación posmedia (niveles de formación técnico profesional, tecnólogo, profesional universitario y educación para el trabajo y desarrollo humano)."/>
    <s v="Educación como eje del potencial humano"/>
    <s v="Apoyo para educación superior"/>
    <s v="Gestión Pública Local"/>
    <s v="Educación como eje del potencial humano (9%)"/>
    <s v="3 - Bogotá confía en su potencial"/>
    <s v="16 - Atención Integral a la Primera Infancia y Educación como Eje del Potencial Humano"/>
    <s v="Beneficiar 250 Estudiante(s) otorgando financiación para el tránsito y acceso en la educación posmedia."/>
    <s v="APOYO EDUCACIÓN POSMEDIA"/>
    <n v="250"/>
    <n v="5221"/>
    <n v="5.0003352073017725E-2"/>
    <s v="Suma"/>
    <n v="2444"/>
    <s v="2444-Jóvenes con capacidades proyecto de vida para la ciudadanía, la innovación y el trabajo del siglo XXI en Engativá."/>
    <n v="0"/>
    <n v="0"/>
    <e v="#DIV/0!"/>
    <m/>
    <m/>
    <m/>
  </r>
  <r>
    <x v="9"/>
    <x v="9"/>
    <n v="24442"/>
    <s v="EDUCACIÓN"/>
    <x v="41"/>
    <s v="Número de estudiantes beneficiados con apoyo de sostenimiento para la permanencia en la educación posmedia (niveles de formación técnico profesional, tecnólogo, profesional universitario y educación para el trabajo y desarrollo humano)."/>
    <s v="Educación como eje del potencial humano"/>
    <s v="Apoyo para educación superior"/>
    <s v="Gestión Pública Local"/>
    <s v="Educación como eje del potencial humano (9%)"/>
    <s v="3 - Bogotá confía en su potencial"/>
    <s v="16 - Atención Integral a la Primera Infancia y Educación como Eje del Potencial Humano"/>
    <s v="Beneficiar 250 Estudiante(s) para el sostenimiento en la permanencia durante la educación posmedia."/>
    <s v="SOSTENIMIENTO"/>
    <n v="250"/>
    <n v="3132"/>
    <n v="2.9996264832923104E-2"/>
    <s v="Suma"/>
    <n v="2444"/>
    <s v="2444-Jóvenes con capacidades proyecto de vida para la ciudadanía, la innovación y el trabajo del siglo XXI en Engativá."/>
    <n v="0"/>
    <n v="0"/>
    <e v="#DIV/0!"/>
    <m/>
    <m/>
    <m/>
  </r>
  <r>
    <x v="9"/>
    <x v="9"/>
    <n v="24443"/>
    <s v="EDUCACIÓN"/>
    <x v="40"/>
    <s v="Sedes educativas urbanas y rurales dotadas con recursos pedagógicos y/o tecnológicos"/>
    <s v="Educación como eje del potencial humano"/>
    <s v="Dotación de equipamientos para instituciones educativas públicas del distrito."/>
    <s v="Gestión Pública Local"/>
    <s v="Educación como eje del potencial humano (9%)"/>
    <s v="3 - Bogotá confía en su potencial"/>
    <s v="16 - Atención Integral a la Primera Infancia y Educación como Eje del Potencial Humano"/>
    <s v="Dotar 10 Sede(s) educativas de la localidad"/>
    <s v="DOTACIÓN"/>
    <n v="10"/>
    <n v="1044"/>
    <n v="9.9987549443077018E-3"/>
    <s v="Suma"/>
    <n v="2444"/>
    <s v="2444-Jóvenes con capacidades proyecto de vida para la ciudadanía, la innovación y el trabajo del siglo XXI en Engativá."/>
    <n v="0"/>
    <n v="0"/>
    <e v="#DIV/0!"/>
    <m/>
    <m/>
    <m/>
  </r>
  <r>
    <x v="9"/>
    <x v="9"/>
    <n v="25251"/>
    <s v="DESARROLLO ECONÓMICO, INDUSTRIA Y TURISMO"/>
    <x v="43"/>
    <s v="Número de acciones realizadas para fortalecer las capacidades y/o habilidades, técnicas y blandas de las personas de la localidad, con el fin de mejorar el acceso a oportunidades de empleo."/>
    <s v="Desarrollo empresarial, productividad y empleo"/>
    <s v="Fortalecimiento de habilidades para la empleabilidad - impulso al empleo local."/>
    <s v="Presupuestos Participativos"/>
    <m/>
    <s v="3 - Bogotá confía en su potencial"/>
    <s v="19 - Desarrollo empresarial, productividad y empleo"/>
    <s v="Realizar 4 Acción(es) para fortalecer las capacidades y/o habilidades, técnicas y blandas de las personas de la localidad, con el fin de mejorar el acceso a oportunidades de empleo."/>
    <s v="FORTALECIMIENTO DE CAPACIDADES"/>
    <n v="4"/>
    <n v="1534"/>
    <n v="1.4691657169126449E-2"/>
    <s v="Suma"/>
    <n v="2525"/>
    <s v="2525-Engativá emprende"/>
    <n v="0"/>
    <n v="0"/>
    <e v="#DIV/0!"/>
    <m/>
    <m/>
    <m/>
  </r>
  <r>
    <x v="9"/>
    <x v="9"/>
    <n v="25252"/>
    <s v="DESARROLLO ECONÓMICO, INDUSTRIA Y TURISMO"/>
    <x v="44"/>
    <s v="Número de Mipymes y/o emprendimientos orientados al fortalecimiento de las capacidades locales para la gestión y el desarrollo turístico apoyados."/>
    <s v="Emprendimiento equitativo e incluyente"/>
    <s v="Desarrollo turístico local"/>
    <s v="Presupuestos Participativos"/>
    <m/>
    <s v="3 - Bogotá confía en su potencial"/>
    <s v="19 - Desarrollo empresarial, productividad y empleo"/>
    <s v="Apoyar 100 Mipyme(s) y/o emprendimientos orientados al fortalecimiento de las capacidades locales para la gestión y el desarrollo turístico "/>
    <s v="DESARROLLO TURÍSTICO"/>
    <n v="100"/>
    <n v="1179"/>
    <n v="1.1291697394002662E-2"/>
    <s v="Suma"/>
    <n v="2525"/>
    <s v="2525-Engativá emprende"/>
    <n v="0"/>
    <n v="0"/>
    <e v="#DIV/0!"/>
    <m/>
    <m/>
    <m/>
  </r>
  <r>
    <x v="9"/>
    <x v="9"/>
    <n v="23761"/>
    <s v="CULTURA, RECREACIÓN Y DEPORTE"/>
    <x v="47"/>
    <s v="Número de proyectos financiados y acompañados del sector cultural y creativo."/>
    <s v="Bogotá cultural y deportiva"/>
    <s v="Sostenibilidad del ecosistema cultural y creativo"/>
    <s v="Presupuestos Participativos"/>
    <m/>
    <s v="3 - Bogotá confía en su potencial"/>
    <s v="20 - Promoción del emprendimiento formal, equitativo e incluyente"/>
    <s v="Financiar 40 Proyecto(s) del sector cultural y creativo."/>
    <s v="SOSTENIBILIDAD"/>
    <n v="40"/>
    <n v="1012"/>
    <n v="9.6922796969725993E-3"/>
    <s v="Suma"/>
    <n v="2376"/>
    <s v="2376-Engativá activa y creativa"/>
    <n v="0"/>
    <n v="0"/>
    <e v="#DIV/0!"/>
    <m/>
    <m/>
    <m/>
  </r>
  <r>
    <x v="9"/>
    <x v="9"/>
    <n v="25091"/>
    <s v="DESARROLLO ECONÓMICO, INDUSTRIA Y TURISMO"/>
    <x v="46"/>
    <s v="Número de Mipymes, emprendimientos y/o actores de la economia informal apoyados para el fortalecimiento del tejido empresarial local."/>
    <s v="Emprendimiento equitativo e incluyente"/>
    <s v="Fortalecimiento del tejido empresarial local"/>
    <s v="Presupuestos Participativos"/>
    <m/>
    <s v="3 - Bogotá confía en su potencial"/>
    <s v="20 - Promoción del emprendimiento formal, equitativo e incluyente"/>
    <s v="Apoyar 400 Mipyme(s) emprendimientos y/o actores de la economía informal para el fortalecimiento del tejido empresarial local"/>
    <s v="TEJIDO EMPRESARIAL LOCAL"/>
    <n v="400"/>
    <n v="1012"/>
    <n v="9.6922796969725993E-3"/>
    <s v="Suma"/>
    <n v="2509"/>
    <s v="2509-Engativá trabaja segura"/>
    <n v="0"/>
    <n v="0"/>
    <e v="#DIV/0!"/>
    <m/>
    <m/>
    <m/>
  </r>
  <r>
    <x v="9"/>
    <x v="9"/>
    <n v="23791"/>
    <s v="CULTURA, RECREACIÓN Y DEPORTE"/>
    <x v="48"/>
    <s v="Número de Parques de la red de proximidad intervenidos en mejoramiento, mantenimiento y/o dotación"/>
    <s v="Desarrollo urbano y rural integral"/>
    <s v="Construcción, mantenimiento y dotación de parques de la red de proximidad"/>
    <s v="Presupuestos Participativos"/>
    <m/>
    <s v="4 - Bogotá ordena su territorio y avanza en su acción climática"/>
    <s v="24 - Revitalización y renovación urbana y rural con inclusión"/>
    <s v="Intervenir 20 Parque(s) vecinales y/o de bolsillo con acciones de mejoramiento, mantenimiento y/o dotación."/>
    <s v="INTERVENCIÓN"/>
    <n v="20"/>
    <n v="1722"/>
    <n v="1.6492199247220174E-2"/>
    <s v="Suma"/>
    <n v="2379"/>
    <s v="2379-Parques seguros para Engativá"/>
    <n v="0"/>
    <n v="0"/>
    <e v="#DIV/0!"/>
    <m/>
    <m/>
    <m/>
  </r>
  <r>
    <x v="9"/>
    <x v="9"/>
    <n v="23811"/>
    <s v="CULTURA, RECREACIÓN Y DEPORTE"/>
    <x v="49"/>
    <s v="No. de equipamientos culturales intervenidos con acciones de construcción, adecuación y/o dotación"/>
    <s v="Desarrollo urbano y rural integral"/>
    <s v="Dotación de equipamientos culturales de escala local"/>
    <s v="Presupuestos Participativos"/>
    <m/>
    <s v="4 - Bogotá ordena su territorio y avanza en su acción climática"/>
    <s v="24 - Revitalización y renovación urbana y rural con inclusión"/>
    <s v="Intervenir 1 Equipamiento(s) culturales con acciones de construcción, adecuación y/o dotación."/>
    <s v="INTERVENCIÓN"/>
    <n v="1"/>
    <n v="751"/>
    <n v="7.1925909608956742E-3"/>
    <s v="Constante"/>
    <n v="2381"/>
    <s v="2381-Industria cultural para Engativá"/>
    <n v="0"/>
    <n v="0"/>
    <e v="#DIV/0!"/>
    <m/>
    <m/>
    <m/>
  </r>
  <r>
    <x v="9"/>
    <x v="9"/>
    <n v="23141"/>
    <s v="AMBIENTE"/>
    <x v="100"/>
    <s v="Número de m2 de áreas renaturalizadas"/>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Generar 500 Metro(s) cuadrado(s) de áreas renaturalizadas"/>
    <s v="RENATURALIZACIÓN"/>
    <n v="500"/>
    <n v="252"/>
    <n v="2.413492572763928E-3"/>
    <s v="Suma"/>
    <n v="2314"/>
    <s v="2314-Restauración activa para los ecosistemas en Engativá_x000a_"/>
    <n v="0"/>
    <n v="0"/>
    <e v="#DIV/0!"/>
    <m/>
    <m/>
    <m/>
  </r>
  <r>
    <x v="9"/>
    <x v="9"/>
    <n v="23631"/>
    <s v="AMBIENTE"/>
    <x v="52"/>
    <s v="Número de árboles mantenidos en zona urbana"/>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Mantener 2000 Arbol(es) en zona urbana"/>
    <s v="ARBOLADO"/>
    <n v="2000"/>
    <n v="252"/>
    <n v="2.413492572763928E-3"/>
    <s v="Suma"/>
    <n v="2363"/>
    <s v="2363-Caminos sostenibles en Engativá"/>
    <n v="0"/>
    <n v="0"/>
    <e v="#DIV/0!"/>
    <m/>
    <m/>
    <m/>
  </r>
  <r>
    <x v="9"/>
    <x v="9"/>
    <n v="23632"/>
    <s v="AMBIENTE"/>
    <x v="55"/>
    <s v="Número de procesos comunitarios de educación ambiental implementados"/>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Implementar 16 Proceso(s) comunitarios de educación ambiental que promueven la conservación de la biodiversidad y el agua."/>
    <s v="EDUCACIÓN AMBIENTAL"/>
    <n v="16"/>
    <n v="631"/>
    <n v="6.0433087833890418E-3"/>
    <s v="Suma"/>
    <n v="2363"/>
    <s v="2363-Caminos sostenibles en Engativá"/>
    <n v="0"/>
    <n v="0"/>
    <e v="#DIV/0!"/>
    <m/>
    <m/>
    <m/>
  </r>
  <r>
    <x v="9"/>
    <x v="9"/>
    <n v="23633"/>
    <s v="AMBIENTE"/>
    <x v="54"/>
    <s v="Número de m2 de jardinería convencional y biodiversa mantenidos"/>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Mantener 400 Metro(s) cuadrado(s) de jardinería"/>
    <s v="JARDINERÍA"/>
    <n v="400"/>
    <n v="126"/>
    <n v="1.206746286381964E-3"/>
    <s v="Suma"/>
    <n v="2363"/>
    <s v="2363-Caminos sostenibles en Engativá"/>
    <n v="0"/>
    <n v="0"/>
    <e v="#DIV/0!"/>
    <m/>
    <m/>
    <m/>
  </r>
  <r>
    <x v="9"/>
    <x v="9"/>
    <n v="23634"/>
    <s v="HÁBITAT"/>
    <x v="57"/>
    <s v="Personas capacitadas en separación en la fuente y reciclaje"/>
    <s v="Protección del ambiente y resiliencia al cambio climático"/>
    <s v="Cambios de hábitos de consumo, separación en la fuente y reciclaje."/>
    <s v="Presupuestos Participativos"/>
    <m/>
    <s v="4 - Bogotá ordena su territorio y avanza en su acción climática"/>
    <s v="25 - Aumento de la resiliencia al cambio climático y reducción de la vulnerabilidad"/>
    <s v="Capacitar 8000 Persona(s) en separación en la fuente y reciclaje."/>
    <s v="SEPARACIÓN EN LA FUENTE"/>
    <n v="8000"/>
    <n v="1335"/>
    <n v="1.2785764224761284E-2"/>
    <s v="Suma"/>
    <n v="2363"/>
    <s v="2363-Caminos sostenibles en Engativá"/>
    <n v="0"/>
    <n v="0"/>
    <e v="#DIV/0!"/>
    <m/>
    <m/>
    <m/>
  </r>
  <r>
    <x v="9"/>
    <x v="9"/>
    <n v="22911"/>
    <s v="MOVILIDAD"/>
    <x v="62"/>
    <s v="Kilómetros-carril construidos y/o conservados de malla vial urbana (local y/o intermedia)"/>
    <s v="Infraestructura segura e incluyente"/>
    <s v="Diseño, construcción y conservación (mantenimiento y rehabilitación) de la malla vial local e intermedia urbana o rural."/>
    <s v="Presupuestos Participativos"/>
    <s v="Infraestructura segura e incluyente (14%)"/>
    <s v="4 - Bogotá ordena su territorio y avanza en su acción climática"/>
    <s v="26 - Movilidad Sostenible"/>
    <s v="Intervenir 40 Kilómetro(s) la malla vial urbana (local y/o intermedia) con acciones de construcción y/o conservación"/>
    <s v="INTERVENCIÓN MALLA VIAL LOCAL"/>
    <n v="40"/>
    <n v="14618"/>
    <n v="0.14000172392326626"/>
    <s v="Suma"/>
    <n v="2291"/>
    <s v="2291-Engativá activa con la malla vial local"/>
    <n v="0"/>
    <n v="0"/>
    <e v="#DIV/0!"/>
    <m/>
    <m/>
    <m/>
  </r>
  <r>
    <x v="9"/>
    <x v="9"/>
    <n v="23211"/>
    <s v="AMBIENTE"/>
    <x v="63"/>
    <s v="Número de acciones efectivas para el fortalecimiento de las capacidades locales en torno a la gestión del riesgo"/>
    <s v="Protección del ambiente y resiliencia al cambio climático"/>
    <s v="Manejo de emergencias y mitigación del riesgo de desastres"/>
    <s v="Gestión Pública Local"/>
    <m/>
    <s v="4 - Bogotá ordena su territorio y avanza en su acción climática"/>
    <s v="27 - Gestión del riesgo de desastres para un territorio seguro"/>
    <s v="Realizar 4 Acción(es) para el fortalecimiento de las capacidades locales para la respuesta a emergencias y desastres"/>
    <s v="GESTIÓN DEL RIESGO"/>
    <n v="4"/>
    <n v="313"/>
    <n v="2.997711012996466E-3"/>
    <s v="Suma"/>
    <n v="2321"/>
    <s v="2321-Engativá activa frente a la gestión del riesgo de desastres y cambio climático_x000a_"/>
    <n v="0"/>
    <n v="0"/>
    <e v="#DIV/0!"/>
    <m/>
    <m/>
    <m/>
  </r>
  <r>
    <x v="9"/>
    <x v="9"/>
    <n v="27761"/>
    <s v="INTEGRACIÓN SOCIAL"/>
    <x v="66"/>
    <s v="Unidades operativas de atención especializada (Centros Integrarte, Centros Crecer, Cadis) dotados y/o acondicionados"/>
    <s v="Desarrollo urbano y rural integral"/>
    <s v="Dotación, adecuación y mejoramiento a unidades operativas de servicios sociales de la SDIS"/>
    <s v="Presupuestos Participativos"/>
    <m/>
    <s v="4 - Bogotá ordena su territorio y avanza en su acción climática"/>
    <s v="30 - Atención del déficit social para un hábitat digno"/>
    <s v="Dotar y/o acondicionar 1 Unidad(es) operativas de atención especializada (Centros Integrarte, Centros Crecer y Cadis)"/>
    <s v="DOTACIÓN"/>
    <n v="1"/>
    <n v="0"/>
    <n v="0"/>
    <s v="Suma"/>
    <n v="2776"/>
    <s v="2776-Dotaciones, desarrollo Integral para la Transformación Social"/>
    <n v="0"/>
    <n v="0"/>
    <e v="#DIV/0!"/>
    <m/>
    <m/>
    <m/>
  </r>
  <r>
    <x v="9"/>
    <x v="9"/>
    <n v="27762"/>
    <s v="INTEGRACIÓN SOCIAL"/>
    <x v="67"/>
    <s v="Unidades operativas orientadas a la atención de jóvenes (casas de la juventud, centros forjar) dotadas y/o acondicionadas"/>
    <s v="Desarrollo urbano y rural integral"/>
    <s v="Dotación, adecuación y mejoramiento a unidades operativas de servicios sociales de la SDIS"/>
    <s v="Presupuestos Participativos"/>
    <m/>
    <s v="4 - Bogotá ordena su territorio y avanza en su acción climática"/>
    <s v="30 - Atención del déficit social para un hábitat digno"/>
    <s v="Dotar y/o acondicionar 1 Unidad(es) operativas orientadas a la atención de jóvenes (casas de la juventud, centros forjar)"/>
    <s v="DOTACIÓN"/>
    <n v="1"/>
    <n v="0"/>
    <n v="0"/>
    <s v="Suma"/>
    <n v="2776"/>
    <s v="2776-Dotaciones, desarrollo Integral para la Transformación Social"/>
    <n v="0"/>
    <n v="0"/>
    <e v="#DIV/0!"/>
    <m/>
    <m/>
    <m/>
  </r>
  <r>
    <x v="9"/>
    <x v="9"/>
    <n v="27763"/>
    <s v="INTEGRACIÓN SOCIAL"/>
    <x v="68"/>
    <s v="Unidades operativas orientadas a la atención de la primera infancia  (Jardines Infantiles, Casas de Pensamiento Intercultural, Modalidad Espacios Rurales, Crecemos en la Ruralidad, Creciendo Juntos, Centros Amar) dotadas y/o acondicionadas "/>
    <s v="Desarrollo urbano y rural integral"/>
    <s v="Dotación, adecuación y mejoramiento a unidades operativas de servicios sociales de la SDIS"/>
    <s v="Presupuestos Participativos"/>
    <m/>
    <s v="4 - Bogotá ordena su territorio y avanza en su acción climática"/>
    <s v="30 - Atención del déficit social para un hábitat digno"/>
    <s v="Dotar y/o acondicionar 8 Unidad(es) operativas orientadas a la atención de la primera infancia (Jardines Infantiles, Casas de Pensamiento Intercultural, Modalidad Espacios Rurales, Crecemos en la Ruralidad, Creciendo Juntos, Centros Amar, Centros Forjar)"/>
    <s v="DOTACIÓN"/>
    <n v="8"/>
    <n v="1440"/>
    <n v="1.3791386130079587E-2"/>
    <s v="Suma"/>
    <n v="2776"/>
    <s v="2776-Dotaciones, desarrollo Integral para la Transformación Social"/>
    <n v="0"/>
    <n v="0"/>
    <e v="#DIV/0!"/>
    <m/>
    <m/>
    <m/>
  </r>
  <r>
    <x v="9"/>
    <x v="9"/>
    <n v="27764"/>
    <s v="INTEGRACIÓN SOCIAL"/>
    <x v="69"/>
    <s v="Unidades operativas orientadas a la prestación de servicios sociales a la persona mayor dotadas y/o acondicionadas"/>
    <s v="Desarrollo urbano y rural integral"/>
    <s v="Dotación, adecuación y mejoramiento a unidades operativas de servicios sociales de la SDIS"/>
    <s v="Presupuestos Participativos"/>
    <m/>
    <s v="4 - Bogotá ordena su territorio y avanza en su acción climática"/>
    <s v="30 - Atención del déficit social para un hábitat digno"/>
    <s v="Dotar y/o acondicionar 3 Unidad(es) operativas orientadas a la prestación de servicios a la persona mayor."/>
    <s v="DOTACIÓN"/>
    <n v="3"/>
    <n v="0"/>
    <n v="0"/>
    <s v="Suma"/>
    <n v="2776"/>
    <s v="2776-Dotaciones, desarrollo Integral para la Transformación Social"/>
    <n v="0"/>
    <n v="0"/>
    <e v="#DIV/0!"/>
    <m/>
    <m/>
    <m/>
  </r>
  <r>
    <x v="9"/>
    <x v="9"/>
    <n v="27765"/>
    <s v="INTEGRACIÓN SOCIAL"/>
    <x v="65"/>
    <s v="Sedes de Centros de Desarrollo Comunitarios dotados y/o acondicionados para la prestación de servicios sociales dirigidas al desarrollo de capacidades y generación de oportunidades."/>
    <s v="Desarrollo urbano y rural integral"/>
    <s v="Dotación, adecuación y mejoramiento a unidades operativas de servicios sociales de la SDIS"/>
    <s v="Presupuestos Participativos"/>
    <m/>
    <s v="4 - Bogotá ordena su territorio y avanza en su acción climática"/>
    <s v="30 - Atención del déficit social para un hábitat digno"/>
    <s v="Dotar y/o acondicionar 1 Centro(s) de Desarrollo Comunitarios para la prestación de servicios sociales dirigidas al desarrollo de capacidades y generación de oportunidades"/>
    <s v="DOTACIÓN"/>
    <n v="1"/>
    <n v="0"/>
    <n v="0"/>
    <s v="Suma"/>
    <n v="2776"/>
    <s v="2776-Dotaciones, desarrollo Integral para la Transformación Social"/>
    <n v="0"/>
    <n v="0"/>
    <e v="#DIV/0!"/>
    <m/>
    <m/>
    <m/>
  </r>
  <r>
    <x v="9"/>
    <x v="9"/>
    <n v="29331"/>
    <s v="GOBIERNO"/>
    <x v="71"/>
    <s v="Estrategias de fortalecimiento institucional realizadas"/>
    <s v="Gobierno confiable"/>
    <s v="Fortalecimiento institucional"/>
    <s v="Gestión Pública Local"/>
    <s v="Gobierno confiable (15%)"/>
    <s v="5 - Bogotá confía en su gobierno"/>
    <s v="33 - Fortalecimiento institucional para un gobierno confiable"/>
    <s v="Realizar 4 Estrategia(s) de fortalecimiento institucional (una por vigencia)."/>
    <s v="FORTALECIMIENTO INSTITUCIONAL"/>
    <n v="4"/>
    <n v="10441"/>
    <n v="9.9997126794556232E-2"/>
    <s v="Suma"/>
    <n v="2933"/>
    <s v="2933-Fortalecimiento al desarrollo local en Engativá_x0009__x0009__x0009__x000a_"/>
    <n v="0"/>
    <n v="0"/>
    <e v="#DIV/0!"/>
    <m/>
    <m/>
    <m/>
  </r>
  <r>
    <x v="9"/>
    <x v="9"/>
    <n v="29332"/>
    <s v="GOBIERNO"/>
    <x v="72"/>
    <s v="Sedes administrativas locales intervenidas."/>
    <s v="Gobierno confiable"/>
    <s v="Infraestructura local"/>
    <s v="Gestión Pública Local"/>
    <s v="Gobierno confiable (15%)"/>
    <s v="5 - Bogotá confía en su gobierno"/>
    <s v="33 - Fortalecimiento institucional para un gobierno confiable"/>
    <s v="Intervenir 1 Sede(s) administrativa local"/>
    <s v="INTERVENCIÓN"/>
    <n v="1"/>
    <n v="1044"/>
    <n v="9.9987549443077018E-3"/>
    <s v="Constante"/>
    <n v="2933"/>
    <s v="2933-Fortalecimiento al desarrollo local en Engativá_x0009__x0009__x0009__x000a_"/>
    <n v="0"/>
    <n v="0"/>
    <e v="#DIV/0!"/>
    <m/>
    <m/>
    <m/>
  </r>
  <r>
    <x v="9"/>
    <x v="9"/>
    <n v="29333"/>
    <s v="GOBIERNO"/>
    <x v="73"/>
    <s v="Estrategias de inspección, vigilancia y control realizada"/>
    <s v="Gobierno confiable"/>
    <s v="Inspección, vigilancia y control."/>
    <s v="Gestión Pública Local"/>
    <s v="Gobierno confiable (15%)"/>
    <s v="5 - Bogotá confía en su gobierno"/>
    <s v="33 - Fortalecimiento institucional para un gobierno confiable"/>
    <s v="Realizar 4 Acción(es) de inspección, vigilancia y control"/>
    <s v="IVC"/>
    <n v="4"/>
    <n v="3132"/>
    <n v="2.9996264832923104E-2"/>
    <s v="Suma"/>
    <n v="2933"/>
    <s v="2933-Fortalecimiento al desarrollo local en Engativá_x0009__x0009__x0009__x000a_"/>
    <n v="0"/>
    <n v="0"/>
    <e v="#DIV/0!"/>
    <m/>
    <m/>
    <m/>
  </r>
  <r>
    <x v="9"/>
    <x v="9"/>
    <n v="23721"/>
    <s v="GESTIÓN PÚBLICA"/>
    <x v="75"/>
    <s v="Procesos de formacion y desarrollo de competencias digitales realizados en zonas rurales y/o apartadas y urbanas"/>
    <s v="Ciudad inteligente​"/>
    <s v="Conectividad y redes de comunicación."/>
    <s v="Presupuestos Participativos"/>
    <m/>
    <s v="5 - Bogotá confía en su gobierno"/>
    <s v="35 - Bogotá ciudad Inteligente"/>
    <s v="Operativizar 2 Centro(s) de Acceso Comunitario en zonas rurales y/o apartadas y/o urbanas, con énfasis en procesos de formación y desarrollo de competencias digitales."/>
    <s v="FORTALECIMIENTO DE CAPACIDADES"/>
    <n v="2"/>
    <n v="527"/>
    <n v="5.0472642295499599E-3"/>
    <s v="Constante"/>
    <n v="2372"/>
    <s v="2372-Conectando a Engativá"/>
    <n v="0"/>
    <n v="0"/>
    <e v="#DIV/0!"/>
    <m/>
    <m/>
    <m/>
  </r>
  <r>
    <x v="9"/>
    <x v="9"/>
    <n v="23722"/>
    <s v="GESTIÓN PÚBLICA"/>
    <x v="74"/>
    <s v="Servicios TIC´s generados en zonas rurales y/o apartadas y urbanas"/>
    <s v="Ciudad inteligente​"/>
    <s v="Conectividad y redes de comunicación."/>
    <s v="Presupuestos Participativos"/>
    <m/>
    <s v="5 - Bogotá confía en su gobierno"/>
    <s v="35 - Bogotá ciudad Inteligente"/>
    <s v="Operativizar 2 Centro(s) de Acceso Comunitario en zonas rurales y/o apartadas y/o urbanas, con énfasis en Servicios TIC´s generados."/>
    <s v="CONECTIVIDAD"/>
    <n v="2"/>
    <n v="527"/>
    <n v="5.0472642295499599E-3"/>
    <s v="Constante"/>
    <n v="2372"/>
    <s v="2372-Conectando a Engativá"/>
    <n v="0"/>
    <n v="0"/>
    <e v="#DIV/0!"/>
    <m/>
    <m/>
    <m/>
  </r>
  <r>
    <x v="9"/>
    <x v="9"/>
    <n v="24401"/>
    <s v="GOBIERNO"/>
    <x v="76"/>
    <s v="Personas capacitadas a través de procesos de formación para la participación de manera virtual y presencial."/>
    <s v="Democracia deliberativa y participación"/>
    <s v="Procesos de formación en capacidades democráticas para la participación ciudadana incidente"/>
    <s v="Presupuestos Participativos"/>
    <m/>
    <s v="5 - Bogotá confía en su gobierno"/>
    <s v="39 - Camino hacia una democracia deliberativa con un gobierno cercano a la gente y con participación ciudadana"/>
    <s v="Capacitar 1000 Persona(s) a través de procesos de formación para la participación de manera virtual y presencial."/>
    <s v="CAPACITACIÓN"/>
    <n v="1000"/>
    <n v="804"/>
    <n v="7.7001905892944362E-3"/>
    <s v="Suma"/>
    <n v="2440"/>
    <s v="2440-Fortaleciendo la participación en Engativá"/>
    <n v="0"/>
    <n v="0"/>
    <e v="#DIV/0!"/>
    <m/>
    <m/>
    <m/>
  </r>
  <r>
    <x v="9"/>
    <x v="9"/>
    <n v="24402"/>
    <s v="GOBIERNO"/>
    <x v="77"/>
    <s v="Organizaciones comunales dotadas"/>
    <s v="Democracia deliberativa y participación"/>
    <s v="Infraestructura de espacios para la participación"/>
    <s v="Presupuestos Participativos"/>
    <m/>
    <s v="5 - Bogotá confía en su gobierno"/>
    <s v="39 - Camino hacia una democracia deliberativa con un gobierno cercano a la gente y con participación ciudadana"/>
    <s v="Dotar 40 Organización(es) comunales"/>
    <s v="DOTACIÓN"/>
    <n v="40"/>
    <n v="533"/>
    <n v="5.1047283384252915E-3"/>
    <s v="Suma"/>
    <n v="2440"/>
    <s v="2440-Fortaleciendo la participación en Engativá"/>
    <n v="0"/>
    <n v="0"/>
    <e v="#DIV/0!"/>
    <m/>
    <m/>
    <m/>
  </r>
  <r>
    <x v="9"/>
    <x v="9"/>
    <n v="24403"/>
    <s v="GOBIERNO"/>
    <x v="79"/>
    <s v="Organizaciones sociales e Instancias de participación ciudadana fortalecidas."/>
    <s v="Democracia deliberativa y participación"/>
    <s v="Fortalecimiento a organizaciones sociales y comunitarias y a instancias de participación."/>
    <s v="Presupuestos Participativos"/>
    <m/>
    <s v="5 - Bogotá confía en su gobierno"/>
    <s v="39 - Camino hacia una democracia deliberativa con un gobierno cercano a la gente y con participación ciudadana"/>
    <s v="Fortalecer 200 Organización(es) JAC e Instancias de participación ciudadana"/>
    <s v="FORTALECIMIENTO DE ORGANIZACIONES"/>
    <n v="200"/>
    <n v="1274"/>
    <n v="1.2201545784528747E-2"/>
    <s v="Suma"/>
    <n v="2440"/>
    <s v="2440-Fortaleciendo la participación en Engativá"/>
    <n v="0"/>
    <n v="0"/>
    <e v="#DIV/0!"/>
    <m/>
    <m/>
    <m/>
  </r>
  <r>
    <x v="9"/>
    <x v="9"/>
    <n v="24404"/>
    <s v="GOBIERNO"/>
    <x v="81"/>
    <s v="Medios comunitarios y alternativos fortalecidos."/>
    <s v="Gobierno confiable"/>
    <s v="Fortalecimiento a medios comunitarios y alternativos"/>
    <s v="Presupuestos Participativos"/>
    <m/>
    <s v="5 - Bogotá confía en su gobierno"/>
    <s v="39 - Camino hacia una democracia deliberativa con un gobierno cercano a la gente y con participación ciudadana"/>
    <s v="Fortalecer 30 Medio(s) comunitarios y alternativos"/>
    <s v="MEDIOS COMUNITARIOS"/>
    <n v="30"/>
    <n v="1013"/>
    <n v="9.7018570484518219E-3"/>
    <s v="Constante"/>
    <n v="2440"/>
    <s v="2440-Fortaleciendo la participación en Engativá"/>
    <n v="0"/>
    <n v="0"/>
    <e v="#DIV/0!"/>
    <m/>
    <m/>
    <m/>
  </r>
  <r>
    <x v="9"/>
    <x v="9"/>
    <n v="24405"/>
    <s v="GOBIERNO"/>
    <x v="80"/>
    <s v="Salones comunales y/o casas de la participación rehabilitados"/>
    <s v="Democracia deliberativa y participación"/>
    <s v="Infraestructura de espacios para la participación"/>
    <s v="Presupuestos Participativos"/>
    <m/>
    <s v="5 - Bogotá confía en su gobierno"/>
    <s v="39 - Camino hacia una democracia deliberativa con un gobierno cercano a la gente y con participación ciudadana"/>
    <s v="Rehabilitar 20 Salón(es) comunales y/o casas de participación."/>
    <s v="REHABILITACIÓN"/>
    <n v="20"/>
    <n v="533"/>
    <n v="5.1047283384252915E-3"/>
    <s v="Suma"/>
    <n v="2440"/>
    <s v="2440-Fortaleciendo la participación en Engativá"/>
    <n v="0"/>
    <n v="0"/>
    <e v="#DIV/0!"/>
    <m/>
    <m/>
    <m/>
  </r>
  <r>
    <x v="9"/>
    <x v="9"/>
    <n v="24771"/>
    <s v="GOBIERNO"/>
    <x v="82"/>
    <s v="Iniciativa de inversión local concertada e implementada con las comunidades negras, afrocolombianas y palenqueras"/>
    <s v="Línea diferencial étnica"/>
    <s v="Iniciativas diferenciales étnicas para comunidades Negras, Afrocolombianas, Raizales, Palenqueras, y los Pueblos Indígenas, Rrom o Gitano"/>
    <s v="Gestión Pública Local"/>
    <m/>
    <s v="5 - Bogotá confía en su gobierno"/>
    <s v="39 - Camino hacia una democracia deliberativa con un gobierno cercano a la gente y con participación ciudadana"/>
    <s v="Concertar 1 Iniciativa(s) de inversión local con las comunidades negras, afrocolombianas y palenqueras (aplica en todas las localidades con autoridades NAP)"/>
    <s v="INICIATIVAS COMUNIDADES NEGRAS, AFROCOLOMBIANAS, PALENQUERAS"/>
    <n v="1"/>
    <n v="522"/>
    <n v="4.9993774721538509E-3"/>
    <s v="Constante"/>
    <n v="2477"/>
    <s v="2477-Engativá un espacio para todos"/>
    <n v="0"/>
    <n v="0"/>
    <e v="#DIV/0!"/>
    <m/>
    <m/>
    <m/>
  </r>
  <r>
    <x v="9"/>
    <x v="9"/>
    <n v="24772"/>
    <s v="GOBIERNO"/>
    <x v="84"/>
    <s v="Iniciativa de inversión local concertada e implementada con los pueblos indígenas"/>
    <s v="Línea diferencial étnica"/>
    <s v="Iniciativas diferenciales étnicas para comunidades Negras, Afrocolombianas, Raizales, Palenqueras, y los Pueblos Indígenas, Rrom o Gitano"/>
    <s v="Gestión Pública Local"/>
    <m/>
    <s v="5 - Bogotá confía en su gobierno"/>
    <s v="39 - Camino hacia una democracia deliberativa con un gobierno cercano a la gente y con participación ciudadana"/>
    <s v="Concertar 1 Iniciativa(s) de inversión local con los pueblos indígenas (aplica en todas las localidades con autoridades indígenas)"/>
    <s v="INICIATIVAS PUEBLO INDÍGENA"/>
    <n v="1"/>
    <n v="522"/>
    <n v="4.9993774721538509E-3"/>
    <s v="Constante"/>
    <n v="2477"/>
    <s v="2477-Engativá un espacio para todos"/>
    <n v="0"/>
    <n v="0"/>
    <e v="#DIV/0!"/>
    <m/>
    <m/>
    <m/>
  </r>
  <r>
    <x v="9"/>
    <x v="9"/>
    <n v="24773"/>
    <s v="GOBIERNO"/>
    <x v="83"/>
    <s v="Iniciativa de inversión local concertada e implementada con las comunidades raizales"/>
    <s v="Línea diferencial étnica"/>
    <s v="Iniciativas diferenciales étnicas para comunidades Negras, Afrocolombianas, Raizales, Palenqueras, y los Pueblos Indígenas, Rrom o Gitano"/>
    <s v="Gestión Pública Local"/>
    <m/>
    <s v="5 - Bogotá confía en su gobierno"/>
    <s v="39 - Camino hacia una democracia deliberativa con un gobierno cercano a la gente y con participación ciudadana"/>
    <s v="Concertar 1 Iniciativa(s) de inversión local con las comunidades raizales (aplica en todas las localidades con autoridades raizales)"/>
    <s v="INICIATIVAS RAIZALES"/>
    <n v="1"/>
    <n v="104"/>
    <n v="9.9604455383908133E-4"/>
    <s v="Constante"/>
    <n v="2477"/>
    <s v="2477-Engativá un espacio para todos"/>
    <n v="0"/>
    <n v="0"/>
    <e v="#DIV/0!"/>
    <m/>
    <m/>
    <m/>
  </r>
  <r>
    <x v="9"/>
    <x v="9"/>
    <n v="24791"/>
    <s v="GOBIERNO"/>
    <x v="85"/>
    <s v="Acciones desarrolladas, orientadas a la ciudadanía en el marco de la estrategía Bogotaneidad"/>
    <s v="Gobierno confiable"/>
    <s v="Bogotaneidad"/>
    <s v="Gestión Pública Local"/>
    <m/>
    <s v="5 - Bogotá confía en su gobierno"/>
    <s v="39 - Camino hacia una democracia deliberativa con un gobierno cercano a la gente y con participación ciudadana"/>
    <s v="Desarrollar 4 Acción(es) orientadas a la ciudadanía, en el marco de la estrategia “Bogotaneidad”"/>
    <s v="ESTRATEGIA BOGOTANEIDAD"/>
    <n v="4"/>
    <n v="626"/>
    <n v="5.995422025992932E-3"/>
    <s v="Suma"/>
    <n v="2479"/>
    <s v="2479-Engativá activa con la innovación e identidad local"/>
    <n v="0"/>
    <n v="0"/>
    <e v="#DIV/0!"/>
    <m/>
    <m/>
    <m/>
  </r>
  <r>
    <x v="9"/>
    <x v="9"/>
    <n v="24792"/>
    <s v="GOBIERNO"/>
    <x v="86"/>
    <s v="Unidades de innovación publica  y social fortalecidas"/>
    <s v="Gobierno confiable"/>
    <s v="Bogotaneidad"/>
    <s v="Gestión Pública Local"/>
    <m/>
    <s v="5 - Bogotá confía en su gobierno"/>
    <s v="39 - Camino hacia una democracia deliberativa con un gobierno cercano a la gente y con participación ciudadana"/>
    <s v="Fortalecer 1 Unidad(es) de innovación publica y social a nivel local"/>
    <s v="INNOVACIÓN PÚBLICA"/>
    <n v="1"/>
    <n v="104"/>
    <n v="9.9604455383908133E-4"/>
    <s v="Constante"/>
    <n v="2479"/>
    <s v="2479-Engativá activa con la innovación e identidad local"/>
    <n v="0"/>
    <n v="0"/>
    <e v="#DIV/0!"/>
    <m/>
    <m/>
    <m/>
  </r>
  <r>
    <x v="10"/>
    <x v="10"/>
    <n v="24351"/>
    <s v="SEGURIDAD, CONVIVENCIA Y JUSTICIA"/>
    <x v="1"/>
    <s v="Organizaciones comunitarias fortalecidas a través de capacidades para promover acciones de corresponsabilidad en la gestión de la seguridad y la convivencia"/>
    <s v="Cultura ciudadana para la convivencia pacífica"/>
    <s v="Promoción de la convivencia ciudadana"/>
    <s v="Presupuestos Participativos"/>
    <m/>
    <s v="1 - Bogotá avanza en su seguridad"/>
    <s v="1 - Diálogo social y cultura ciudadana para la convivencia pacifica y la recuperación de la confianza"/>
    <s v="Fortalecer 100 Organización(es) comunitarias a través de capacidades para promover acciones de corresponsabilidad en la gestión de la seguridad y la convivencia."/>
    <s v="FORTALECIMIENTO DE CAPACIDADES"/>
    <n v="100"/>
    <n v="741.09867999999994"/>
    <n v="4.9999999999325341E-3"/>
    <s v="Suma"/>
    <n v="2435"/>
    <s v="2435-Veci, SubaSe al plan de cuidarnos entre todos"/>
    <n v="0"/>
    <n v="0"/>
    <e v="#DIV/0!"/>
    <m/>
    <m/>
    <m/>
  </r>
  <r>
    <x v="10"/>
    <x v="10"/>
    <n v="24352"/>
    <s v="SEGURIDAD, CONVIVENCIA Y JUSTICIA"/>
    <x v="0"/>
    <s v="Acciones formativas diferenciales para la promoción de la convivencia ciudadana implementadas"/>
    <s v="Cultura ciudadana para la convivencia pacífica"/>
    <s v="Promoción de la convivencia ciudadana"/>
    <s v="Presupuestos Participativos"/>
    <m/>
    <s v="1 - Bogotá avanza en su seguridad"/>
    <s v="1 - Diálogo social y cultura ciudadana para la convivencia pacifica y la recuperación de la confianza"/>
    <s v="Implementar 4 Acción(es) formativas diferenciales para la promoción de la convivencia ciudadana"/>
    <s v="FORMACIÓN"/>
    <n v="4"/>
    <n v="246.04328000000001"/>
    <n v="1.659990002928356E-3"/>
    <s v="Suma"/>
    <n v="2435"/>
    <s v="2435-Veci, SubaSe al plan de cuidarnos entre todos"/>
    <n v="0"/>
    <n v="0"/>
    <e v="#DIV/0!"/>
    <m/>
    <m/>
    <m/>
  </r>
  <r>
    <x v="10"/>
    <x v="10"/>
    <n v="24353"/>
    <s v="SEGURIDAD, CONVIVENCIA Y JUSTICIA"/>
    <x v="2"/>
    <s v="Iniciativas de convivencia con participación ciudadana implementadas"/>
    <s v="Cultura ciudadana para la convivencia pacífica"/>
    <s v="Promoción de la convivencia ciudadana"/>
    <s v="Presupuestos Participativos"/>
    <m/>
    <s v="1 - Bogotá avanza en su seguridad"/>
    <s v="1 - Diálogo social y cultura ciudadana para la convivencia pacifica y la recuperación de la confianza"/>
    <s v="Implementar 4 Iniciativa(s) de convivencia con participación de la ciudadanía."/>
    <s v="INICIATIVAS"/>
    <n v="4"/>
    <n v="741.09867999999994"/>
    <n v="4.9999999999325341E-3"/>
    <s v="Suma"/>
    <n v="2435"/>
    <s v="2435-Veci, SubaSe al plan de cuidarnos entre todos"/>
    <n v="0"/>
    <n v="0"/>
    <e v="#DIV/0!"/>
    <m/>
    <m/>
    <m/>
  </r>
  <r>
    <x v="10"/>
    <x v="10"/>
    <n v="24421"/>
    <s v="MUJERES"/>
    <x v="3"/>
    <s v="Número de Personas vinculadas en acciones para la prevención del feminicidio y la violencia contra la mujer"/>
    <s v="Cero tolerancia a las violencias"/>
    <s v="Prevención del feminicidio y las violencias contra las mujeres"/>
    <s v="Presupuestos Participativos"/>
    <m/>
    <s v="1 - Bogotá avanza en su seguridad"/>
    <s v="2 - Cero tolerancia a las violencias contra las mujeres y basadas en género"/>
    <s v="Vincular 8000 Persona(s) en acciones para la prevención del feminicidio y la violencia contra la mujer."/>
    <s v="PREVENCIÓN"/>
    <n v="8000"/>
    <n v="2171.419132"/>
    <n v="1.4649999997103631E-2"/>
    <s v="Suma"/>
    <n v="2442"/>
    <s v="2442-Suba segura, protectora y corresponsable. Empoderamiento y prevención para una vida libre de violencias de Género"/>
    <n v="0"/>
    <n v="0"/>
    <e v="#DIV/0!"/>
    <m/>
    <m/>
    <m/>
  </r>
  <r>
    <x v="10"/>
    <x v="10"/>
    <n v="24701"/>
    <s v="SEGURIDAD, CONVIVENCIA Y JUSTICIA"/>
    <x v="4"/>
    <s v="Dotaciones suministradas a organismos de seguridad"/>
    <s v="Mejores capacidades al servicio de la seguridad"/>
    <s v="Dotación, mantenimiento de equipamientos que permitan el fortalecimiento de la seguridad y justicia."/>
    <s v="Gestión Pública Local"/>
    <s v="Cultura ciudadana y mejores capacidades al servicio de la seguridad (2%)"/>
    <s v="1 - Bogotá avanza en su seguridad"/>
    <s v="3 - Desmantelamiento de estructuras criminales y delincuenciales con mejores capacidades y activos tecnológicos"/>
    <s v="Suministrar 4 Dotación(es) para la movilidad operacional y el apoyo logístico."/>
    <s v="DOTACIÓN"/>
    <n v="4"/>
    <n v="1482.1973599999999"/>
    <n v="9.9999999998650682E-3"/>
    <s v="Suma"/>
    <n v="2470"/>
    <s v="2470-Suba Segura y fortalecida"/>
    <n v="0"/>
    <n v="0"/>
    <e v="#DIV/0!"/>
    <m/>
    <m/>
    <m/>
  </r>
  <r>
    <x v="10"/>
    <x v="10"/>
    <n v="24702"/>
    <s v="SEGURIDAD, CONVIVENCIA Y JUSTICIA"/>
    <x v="5"/>
    <s v="Equipamientos de seguridad y acceso a la justicia intervenidos con acciones de fortalecimiento, operación, adecuación y/o dotación"/>
    <s v="Mejores capacidades al servicio de la seguridad"/>
    <s v="Dotación, mantenimiento de equipamientos que permitan el fortalecimiento de la seguridad y justicia."/>
    <s v="Gestión Pública Local"/>
    <s v="Cultura ciudadana y mejores capacidades al servicio de la seguridad (2%)"/>
    <s v="1 - Bogotá avanza en su seguridad"/>
    <s v="3 - Desmantelamiento de estructuras criminales y delincuenciales con mejores capacidades y activos tecnológicos"/>
    <s v="Intervenir 2 Equipamiento(s) de seguridad y acceso a la justicia con acciones de fortalecimiento, operación, adecuación y/o dotación."/>
    <s v="INTERVENCIÓN"/>
    <n v="2"/>
    <n v="148.21973600000001"/>
    <n v="9.9999999998650712E-4"/>
    <s v="Suma"/>
    <n v="2470"/>
    <s v="2470-Suba Segura y fortalecida"/>
    <n v="0"/>
    <n v="0"/>
    <e v="#DIV/0!"/>
    <m/>
    <m/>
    <m/>
  </r>
  <r>
    <x v="10"/>
    <x v="10"/>
    <n v="26761"/>
    <s v="SEGURIDAD, CONVIVENCIA Y JUSTICIA"/>
    <x v="6"/>
    <s v="Programas de abordaje de conflictividad escolar para la convivencia con enfoque restaurativo fortalecidos"/>
    <s v="Cultura ciudadana para la convivencia pacífica"/>
    <s v="Acceso a la Justicia"/>
    <s v="Presupuestos Participativos"/>
    <m/>
    <s v="1 - Bogotá avanza en su seguridad"/>
    <s v="4 - Servicios centrados en la justicia"/>
    <s v="Fortalecer 30 Programa(s) de abordaje de conflictividad escolar para la convivencia con enfoque restaurativo"/>
    <s v="CONFLICTIVIDAD ESCOLAR"/>
    <n v="30"/>
    <n v="444.65920799999998"/>
    <n v="2.9999999999595207E-3"/>
    <s v="Suma"/>
    <n v="2676"/>
    <s v="2676-Vecinos en encuentro, creando espacios de convivencia y reconciliación "/>
    <n v="0"/>
    <n v="0"/>
    <e v="#DIV/0!"/>
    <m/>
    <m/>
    <m/>
  </r>
  <r>
    <x v="10"/>
    <x v="10"/>
    <n v="26762"/>
    <s v="SEGURIDAD, CONVIVENCIA Y JUSTICIA"/>
    <x v="87"/>
    <s v="Proyectos de justicia local para la resolución efectiva de conflictividades de manera integral en el sistema de justicia implementados"/>
    <s v="Cultura ciudadana para la convivencia pacífica"/>
    <s v="Acceso a la Justicia"/>
    <s v="Presupuestos Participativos"/>
    <m/>
    <s v="1 - Bogotá avanza en su seguridad"/>
    <s v="4 - Servicios centrados en la justicia"/>
    <s v="Implementar 4 Proyecto(s) de justicia local para la resolución efectiva de conflictividades de manera integral en el sistema de justicia"/>
    <s v="RESOLUCIÓN DE CONFLICTIVIDADES"/>
    <n v="4"/>
    <n v="444.65920799999998"/>
    <n v="2.9999999999595207E-3"/>
    <s v="Suma"/>
    <n v="2676"/>
    <s v="2676-Vecinos en encuentro, creando espacios de convivencia y reconciliación "/>
    <n v="0"/>
    <n v="0"/>
    <e v="#DIV/0!"/>
    <m/>
    <m/>
    <m/>
  </r>
  <r>
    <x v="10"/>
    <x v="10"/>
    <n v="26763"/>
    <s v="SEGURIDAD, CONVIVENCIA Y JUSTICIA"/>
    <x v="7"/>
    <s v="Actores comunitarios fortalecidos con herramientas y capacidades para la implementación de un enfoque restaurativo para la justicia y la convivencia"/>
    <s v="Cultura ciudadana para la convivencia pacífica"/>
    <s v="Acceso a la Justicia"/>
    <s v="Presupuestos Participativos"/>
    <m/>
    <s v="1 - Bogotá avanza en su seguridad"/>
    <s v="4 - Servicios centrados en la justicia"/>
    <s v="Fortalecer 100 Actor(es) comunitarios con herramientas y capacidades para la implementación de un enfoque restaurativo para la justicia y la convivencia"/>
    <s v="FORTALECIMIENTO DE CAPACIDADES"/>
    <n v="100"/>
    <n v="148.21973600000001"/>
    <n v="9.9999999998650712E-4"/>
    <s v="Suma"/>
    <n v="2676"/>
    <s v="2676-Vecinos en encuentro, creando espacios de convivencia y reconciliación "/>
    <n v="0"/>
    <n v="0"/>
    <e v="#DIV/0!"/>
    <m/>
    <m/>
    <m/>
  </r>
  <r>
    <x v="10"/>
    <x v="10"/>
    <n v="26764"/>
    <s v="SEGURIDAD, CONVIVENCIA Y JUSTICIA"/>
    <x v="8"/>
    <s v="Ciudadanos beneficiados con habilidades y capacidades para gestionar la convivencia constructivamente"/>
    <s v="Cultura ciudadana para la convivencia pacífica"/>
    <s v="Acceso a la Justicia"/>
    <s v="Presupuestos Participativos"/>
    <m/>
    <s v="1 - Bogotá avanza en su seguridad"/>
    <s v="4 - Servicios centrados en la justicia"/>
    <s v="Beneficiar 600 Ciudadanos con habilidades y capacidades para gestionar la convivencia constructivamente"/>
    <s v="GESTIÓN DE LA CONVIVENCIA"/>
    <n v="600"/>
    <n v="125.98677600000001"/>
    <n v="8.5000000268722691E-4"/>
    <s v="Suma"/>
    <n v="2676"/>
    <s v="2676-Vecinos en encuentro, creando espacios de convivencia y reconciliación "/>
    <n v="0"/>
    <n v="0"/>
    <e v="#DIV/0!"/>
    <m/>
    <m/>
    <m/>
  </r>
  <r>
    <x v="10"/>
    <x v="10"/>
    <n v="26765"/>
    <s v="SEGURIDAD, CONVIVENCIA Y JUSTICIA"/>
    <x v="9"/>
    <s v="Proyectos comunitarios implementados en la localidad, para la apropiación del Código Nacional de Seguridad y Convivencia Ciudadana"/>
    <s v="Cultura ciudadana para la convivencia pacífica"/>
    <s v="Acceso a la Justicia"/>
    <s v="Presupuestos Participativos"/>
    <m/>
    <s v="1 - Bogotá avanza en su seguridad"/>
    <s v="4 - Servicios centrados en la justicia"/>
    <s v="Implementar 4 Proyecto(s) comunitarios en la localidad, para la apropiación del Código Nacional de Seguridad y Convivencia Ciudadana"/>
    <s v="CÓDIGO NACIONAL DE SEGURIDAD Y CONVIVENCIA"/>
    <n v="4"/>
    <n v="148.21973600000001"/>
    <n v="9.9999999998650712E-4"/>
    <s v="Suma"/>
    <n v="2676"/>
    <s v="2676-Vecinos en encuentro, creando espacios de convivencia y reconciliación "/>
    <n v="0"/>
    <n v="0"/>
    <e v="#DIV/0!"/>
    <m/>
    <m/>
    <m/>
  </r>
  <r>
    <x v="10"/>
    <x v="10"/>
    <n v="26766"/>
    <s v="SEGURIDAD, CONVIVENCIA Y JUSTICIA"/>
    <x v="10"/>
    <s v="Acciones pedagógicas para la gestión de conflictividades y prevención de violencias implementadas"/>
    <s v="Cultura ciudadana para la convivencia pacífica"/>
    <s v="Acceso a la Justicia"/>
    <s v="Presupuestos Participativos"/>
    <m/>
    <s v="1 - Bogotá avanza en su seguridad"/>
    <s v="4 - Servicios centrados en la justicia"/>
    <s v="Implementar 4 Acción(es) pedagógicas para la gestión de conflictividades y prevención de violencias"/>
    <s v="ACCIONES PEDAGÓGICAS"/>
    <n v="4"/>
    <n v="296.43947200000002"/>
    <n v="1.9999999999730142E-3"/>
    <s v="Suma"/>
    <n v="2676"/>
    <s v="2676-Vecinos en encuentro, creando espacios de convivencia y reconciliación "/>
    <n v="0"/>
    <n v="0"/>
    <e v="#DIV/0!"/>
    <m/>
    <m/>
    <m/>
  </r>
  <r>
    <x v="10"/>
    <x v="10"/>
    <n v="26767"/>
    <s v="SEGURIDAD, CONVIVENCIA Y JUSTICIA"/>
    <x v="11"/>
    <s v="Programas comunitarios con enfoque restaurativo para el cuidado del espacio público y del medio ambiente ejecutados"/>
    <s v="Cultura ciudadana para la convivencia pacífica"/>
    <s v="Acceso a la Justicia"/>
    <s v="Presupuestos Participativos"/>
    <m/>
    <s v="1 - Bogotá avanza en su seguridad"/>
    <s v="4 - Servicios centrados en la justicia"/>
    <s v="Ejecutar 4 Programa(s) comunitarios con enfoque restaurativo para el cuidado del espacio público y del medio ambiente"/>
    <s v="ACCIONES DE CUIDADO"/>
    <n v="4"/>
    <n v="296.43947200000002"/>
    <n v="1.9999999999730142E-3"/>
    <s v="Suma"/>
    <n v="2676"/>
    <s v="2676-Vecinos en encuentro, creando espacios de convivencia y reconciliación "/>
    <n v="0"/>
    <n v="0"/>
    <e v="#DIV/0!"/>
    <m/>
    <m/>
    <m/>
  </r>
  <r>
    <x v="10"/>
    <x v="10"/>
    <n v="25831"/>
    <s v="SEGURIDAD, CONVIVENCIA Y JUSTICIA"/>
    <x v="12"/>
    <s v="Estrategias de seguridad y convivencia implementadas a través de gestores locales, que permitan el uso y disfrute del espacio público"/>
    <s v="Cultura ciudadana para la convivencia pacífica"/>
    <s v="Cultura ciudadana en torno a la seguridad"/>
    <s v="Gestión Pública Local"/>
    <s v="Cultura ciudadana y mejores capacidades al servicio de la seguridad (2%)"/>
    <s v="1 - Bogotá avanza en su seguridad"/>
    <s v="5 - Espacio público seguro e inclusivo"/>
    <s v="Implementar 4 Estrategia(s) de seguridad y convivencia a través de gestores locales que permitan el uso y disfrute del espacio público."/>
    <s v="ESTRATEGIAS DE SEGURIDAD Y CONVIVENCIA"/>
    <n v="4"/>
    <n v="3809.2472149999999"/>
    <n v="2.5699999998303882E-2"/>
    <s v="Suma"/>
    <n v="2583"/>
    <s v="2583-Gestores del Cambio y el cuidado del espacio publico"/>
    <n v="0"/>
    <n v="0"/>
    <e v="#DIV/0!"/>
    <m/>
    <m/>
    <m/>
  </r>
  <r>
    <x v="10"/>
    <x v="10"/>
    <n v="28121"/>
    <s v="MOVILIDAD"/>
    <x v="13"/>
    <s v="Metros cuadrados construidos y/o conservados de elementos del sistema de espacio público peatonal."/>
    <s v="Infraestructura segura e incluyente"/>
    <s v="Construcción y/o conservación de elementos del sistema de espacio público"/>
    <s v="Presupuestos Participativos"/>
    <s v="Infraestructura segura e incluyente (14%)"/>
    <s v="1 - Bogotá avanza en su seguridad"/>
    <s v="5 - Espacio público seguro e inclusivo"/>
    <s v="Intervenir 13000 Metro(s) cuadrados de elementos del sistema de espacio público peatonal con acciones de construcción y/o conservación"/>
    <s v="INTERVENCIÓN"/>
    <n v="13000"/>
    <n v="2965.8754349999999"/>
    <n v="2.0009989998632714E-2"/>
    <s v="Suma"/>
    <n v="2812"/>
    <s v="2812-Espacios públicos nuevos, renovados y más asequibles"/>
    <n v="0"/>
    <n v="0"/>
    <e v="#DIV/0!"/>
    <m/>
    <m/>
    <m/>
  </r>
  <r>
    <x v="10"/>
    <x v="10"/>
    <n v="28131"/>
    <s v="GOBIERNO"/>
    <x v="88"/>
    <s v="Acuerdos realizados para la organización, la recuperación, el cuidado, el embellecimiento, la sostenibilidad, el mejoramiento y el aprovechamiento económico del espacio público."/>
    <s v="Cultura ciudadana para la convivencia pacífica"/>
    <s v="Acuerdos para el uso y aprovechamiento del espacio público"/>
    <s v="Presupuestos Participativos"/>
    <m/>
    <s v="1 - Bogotá avanza en su seguridad"/>
    <s v="5 - Espacio público seguro e inclusivo"/>
    <s v="Realizar 4 Acuerdo(s) para la organización, la recuperación, el cuidado, el embellecimiento, la sostenibilidad, el mejoramiento y el aprovechamiento económico del espacio público."/>
    <s v="ACUERDOS "/>
    <n v="4"/>
    <n v="2052.8433439999999"/>
    <n v="1.3850000002511817E-2"/>
    <s v="Suma"/>
    <n v="2813"/>
    <s v="2813-Un mejor espacio público para los vecis de Suba"/>
    <n v="0"/>
    <n v="0"/>
    <e v="#DIV/0!"/>
    <m/>
    <m/>
    <m/>
  </r>
  <r>
    <x v="10"/>
    <x v="10"/>
    <n v="23091"/>
    <s v="SALUD"/>
    <x v="14"/>
    <s v="Número de personas con discapacidad beneficiadas con Dispostivos de Asistencia Personal - Ayudas Técnicas (no incluidas en los Planes de Beneficios)"/>
    <s v="Ciudad saludable y con bien-estar"/>
    <s v="Otorgamiento de Dispositivos de asistencia Personal - DAP - a personas con discapacidad "/>
    <s v="Gestión Pública Local"/>
    <s v="Ciudad saludable y con bien-estar (3%)"/>
    <s v="2 - Bogotá confía en su bien-estar"/>
    <s v="10 - Salud Pública Integrada e Integral"/>
    <s v="Beneficiar 2500 Persona(s) con discapacidad a través de Dispositivos de Asistencia Personal - Ayudas Técnicas (no incluidas en los Planes de Beneficios)."/>
    <s v="DISPOSITIVOS DE ASISTENCIA PERSONAL"/>
    <n v="2500"/>
    <n v="4221.2008720000003"/>
    <n v="2.8479344153892187E-2"/>
    <s v="Suma"/>
    <n v="2309"/>
    <s v="2309-Salud Integral para Suba"/>
    <n v="0"/>
    <n v="0"/>
    <e v="#DIV/0!"/>
    <m/>
    <m/>
    <m/>
  </r>
  <r>
    <x v="10"/>
    <x v="10"/>
    <n v="23092"/>
    <s v="SALUD"/>
    <x v="89"/>
    <s v="Número de personas vinculadas en las acciones complementarias en salud física, nutricional y oral, a través del Circuito del Cuidado"/>
    <s v="Ciudad saludable y con bien-estar"/>
    <s v="Acciones complementarias en salud física y nutricional"/>
    <s v="Gestión Pública Local"/>
    <m/>
    <s v="2 - Bogotá confía en su bien-estar"/>
    <s v="10 - Salud Pública Integrada e Integral"/>
    <s v="Vincular 600 Persona(s) en acciones complementarias en salud física, nutricional y oral, a través del Circuito del Cuidado"/>
    <s v="SALUD FÍSICA Y NUTRICIONAL"/>
    <n v="600"/>
    <n v="592.87894400000005"/>
    <n v="3.9999999999460285E-3"/>
    <s v="Suma"/>
    <n v="2309"/>
    <s v="2309-Salud Integral para Suba"/>
    <n v="0"/>
    <n v="0"/>
    <e v="#DIV/0!"/>
    <m/>
    <m/>
    <m/>
  </r>
  <r>
    <x v="10"/>
    <x v="10"/>
    <n v="23093"/>
    <s v="SALUD"/>
    <x v="19"/>
    <s v="Número de personas beneficiadas con acciones para la promoción y atención de la salud mental"/>
    <s v="Ciudad saludable y con bien-estar"/>
    <s v="Acciones para la promoción y atención de la salud mental"/>
    <s v="Presupuestos Participativos"/>
    <m/>
    <s v="2 - Bogotá confía en su bien-estar"/>
    <s v="10 - Salud Pública Integrada e Integral"/>
    <s v="Beneficiar 1500 Persona(s) con acciones para la promoción y atención de la salud mental"/>
    <s v="SALUD MENTAL"/>
    <n v="1500"/>
    <n v="2082.4872909999999"/>
    <n v="1.405000000115977E-2"/>
    <s v="Suma"/>
    <n v="2309"/>
    <s v="2309-Salud Integral para Suba"/>
    <n v="0"/>
    <n v="0"/>
    <e v="#DIV/0!"/>
    <m/>
    <m/>
    <m/>
  </r>
  <r>
    <x v="10"/>
    <x v="10"/>
    <n v="23094"/>
    <s v="SALUD"/>
    <x v="16"/>
    <s v="Número de personas vinculadas a las acciones y estrategias para promover la salud sexual y reproductiva consciente en los diferentes ciclos de vida"/>
    <s v="Ciudad saludable y con bien-estar"/>
    <s v="Salud sexual y reproductiva consciente en adolescentes y jóvenes"/>
    <s v="Gestión Pública Local"/>
    <s v="Ciudad saludable y con bien-estar (3%)"/>
    <s v="2 - Bogotá confía en su bien-estar"/>
    <s v="10 - Salud Pública Integrada e Integral"/>
    <s v="Vincular 700 Persona(s) a las acciones y estrategias para promover la salud sexual y reproductiva consciente en los diferentes ciclos de vida"/>
    <s v="SALUD SEXUAL Y REPRODUCTIVA"/>
    <n v="700"/>
    <n v="592.87894400000005"/>
    <n v="3.9999999999460285E-3"/>
    <s v="Suma"/>
    <n v="2309"/>
    <s v="2309-Salud Integral para Suba"/>
    <n v="0"/>
    <n v="0"/>
    <e v="#DIV/0!"/>
    <m/>
    <m/>
    <m/>
  </r>
  <r>
    <x v="10"/>
    <x v="10"/>
    <n v="23095"/>
    <s v="SALUD"/>
    <x v="15"/>
    <s v="Número de personas con discapacidad, cuidadadores y cuidadoras, vinculados en actividades complementarias en salud"/>
    <s v="Ciudad saludable y con bien-estar"/>
    <s v="Acciones complementarias para personas con discapacidad y sus cuidadores"/>
    <s v="Gestión Pública Local"/>
    <s v="Ciudad saludable y con bien-estar (3%)"/>
    <s v="2 - Bogotá confía en su bien-estar"/>
    <s v="10 - Salud Pública Integrada e Integral"/>
    <s v="Vincular 1500 Persona(s) con discapacidad, cuidadores y cuidadoras, en actividades complementarias en salud."/>
    <s v="ACCIONES COMPLEMENTARIAS "/>
    <n v="1500"/>
    <n v="1482.1973599999999"/>
    <n v="9.9999999998650682E-3"/>
    <s v="Suma"/>
    <n v="2309"/>
    <s v="2309-Salud Integral para Suba"/>
    <n v="0"/>
    <n v="0"/>
    <e v="#DIV/0!"/>
    <m/>
    <m/>
    <m/>
  </r>
  <r>
    <x v="10"/>
    <x v="10"/>
    <n v="23096"/>
    <s v="SALUD"/>
    <x v="18"/>
    <s v="Números de personas vinculadas a las acciones desarrolladas desde los dispositivos de base comunitaria en respuesta al consumo de SPA"/>
    <s v="Ciudad saludable y con bien-estar"/>
    <s v="Acciones para la disminución de los factores de riesgo frente al consumo de sustancias psicoactivas."/>
    <s v="Gestión Pública Local"/>
    <s v="Ciudad saludable y con bien-estar (3%)"/>
    <s v="2 - Bogotá confía en su bien-estar"/>
    <s v="10 - Salud Pública Integrada e Integral"/>
    <s v="Vincular 700 Persona(s) a las acciones desarrolladas desde los dispositivos de base comunitaria en respuesta al consumo de SPA."/>
    <s v="DISMINUCIÓN FACTORES DE RIESGO SPA"/>
    <n v="700"/>
    <n v="592.87894400000005"/>
    <n v="3.9999999999460285E-3"/>
    <s v="Suma"/>
    <n v="2309"/>
    <s v="2309-Salud Integral para Suba"/>
    <n v="0"/>
    <n v="0"/>
    <e v="#DIV/0!"/>
    <m/>
    <m/>
    <m/>
  </r>
  <r>
    <x v="10"/>
    <x v="10"/>
    <n v="24391"/>
    <s v="MUJERES"/>
    <x v="98"/>
    <s v="Numero de espacios con adecuación y dotación en las manzanas del cuidado"/>
    <s v="Cuidado de la vida"/>
    <s v="Adecuación y dotación de manzanas del cuidado"/>
    <s v="Gestión Pública Local"/>
    <m/>
    <s v="2 - Bogotá confía en su bien-estar"/>
    <s v="12 - Bogotá cuida a su gente"/>
    <s v="Adecuar y dotar 2 Espacio(s) espacios en las manzanas del cuidado"/>
    <s v="DOTACIÓN"/>
    <n v="2"/>
    <n v="296.43947200000002"/>
    <n v="1.9999999999730142E-3"/>
    <s v="Suma"/>
    <n v="2439"/>
    <s v="2439-Suba vive en entorno familiar"/>
    <n v="0"/>
    <n v="0"/>
    <e v="#DIV/0!"/>
    <m/>
    <m/>
    <m/>
  </r>
  <r>
    <x v="10"/>
    <x v="10"/>
    <n v="24392"/>
    <s v="MUJERES"/>
    <x v="20"/>
    <s v="Mujeres cuidadoras vinculadas a estrategias de cuidado"/>
    <s v="Cuidado de la vida"/>
    <s v="Estrategias de cuidado a personas cuidadoras"/>
    <s v="Presupuestos Participativos"/>
    <m/>
    <s v="2 - Bogotá confía en su bien-estar"/>
    <s v="12 - Bogotá cuida a su gente"/>
    <s v="Vincular 4000 Mujer(es) cuidadora(s) A estrategias de cuidado"/>
    <s v="ESTRATEGIAS DE CUIDADO"/>
    <n v="4000"/>
    <n v="1283.5814319999999"/>
    <n v="8.6599900028339043E-3"/>
    <s v="Suma"/>
    <n v="2439"/>
    <s v="2439-Suba vive en entorno familiar"/>
    <n v="0"/>
    <n v="0"/>
    <e v="#DIV/0!"/>
    <m/>
    <m/>
    <m/>
  </r>
  <r>
    <x v="10"/>
    <x v="10"/>
    <n v="24393"/>
    <s v="MUJERES"/>
    <x v="21"/>
    <s v="Mujeres vinculadas para el ejercicio de derechos y el fortalecimiento de su autonomía económica"/>
    <s v="Cuidado de la vida"/>
    <s v="Fortalecimiento de capacidades para el ejercicio de derechos y para la autonomía económica de las mujeres."/>
    <s v="Presupuestos Participativos"/>
    <m/>
    <s v="2 - Bogotá confía en su bien-estar"/>
    <s v="12 - Bogotá cuida a su gente"/>
    <s v="Vincular 1000 Mujer(es) Para el ejercicio de derechos y el fortalecimiento de su autonomía económica"/>
    <s v="FORTALECIMIENTO DE CAPACIDADES"/>
    <n v="1000"/>
    <n v="1609.664851"/>
    <n v="1.0859990001454873E-2"/>
    <s v="Suma"/>
    <n v="2439"/>
    <s v="2439-Suba vive en entorno familiar"/>
    <n v="0"/>
    <n v="0"/>
    <e v="#DIV/0!"/>
    <m/>
    <m/>
    <m/>
  </r>
  <r>
    <x v="10"/>
    <x v="10"/>
    <n v="24394"/>
    <s v="INTEGRACIÓN SOCIAL"/>
    <x v="22"/>
    <s v="Número de Personas que participan en procesos para la prevención de violencias en el contexto familiar y/o violencia sexual.          "/>
    <s v="Cuidado de la vida"/>
    <s v="Prevención y atención de violencia intrafamiliar y sexual para poblaciones en situaciones de riesgo y vulnerabilidad de derechos"/>
    <s v="Presupuestos Participativos"/>
    <m/>
    <s v="2 - Bogotá confía en su bien-estar"/>
    <s v="12 - Bogotá cuida a su gente"/>
    <s v="Vincular 8000 Persona(s) en procesos para la prevención de violencia en el contexto familiar y/o violencia sexual"/>
    <s v="PREVENCIÓN"/>
    <n v="8000"/>
    <n v="1402.1572200000001"/>
    <n v="9.4599899974257187E-3"/>
    <s v="Suma"/>
    <n v="2439"/>
    <s v="2439-Suba vive en entorno familiar"/>
    <n v="0"/>
    <n v="0"/>
    <e v="#DIV/0!"/>
    <m/>
    <m/>
    <m/>
  </r>
  <r>
    <x v="10"/>
    <x v="10"/>
    <n v="24671"/>
    <s v="GESTIÓN PÚBLICA"/>
    <x v="25"/>
    <s v="Acciones de construcción de paz realizadas que contribuyan al tejido social, la integración local, la sostenibilidad económica y/o desarrollo territorial para la reconciliación."/>
    <s v="Cuidado de la vida"/>
    <s v="Construcción de memoria, verdad, reparación, víctimas, paz y reconciliación"/>
    <s v="Presupuestos Participativos"/>
    <m/>
    <s v="2 - Bogotá confía en su bien-estar"/>
    <s v="13 - Bogotá, un territorio de paz y reconciliación en donde todos puedan volver a empezar"/>
    <s v="Realizar 4 Acción(es) de construcción de paz que contribuyan al tejido social, la integración local, la sostenibilidad económica y/o desarrollo territorial para la reconciliación"/>
    <s v="ACCIONES DE CONSTRUCCIÓN DE PAZ"/>
    <n v="4"/>
    <n v="439.914694"/>
    <n v="2.96798999826895E-3"/>
    <s v="Suma"/>
    <n v="2467"/>
    <s v="2467-Suba Teje Nuevas Historias"/>
    <n v="0"/>
    <n v="0"/>
    <e v="#DIV/0!"/>
    <m/>
    <m/>
    <m/>
  </r>
  <r>
    <x v="10"/>
    <x v="10"/>
    <n v="24672"/>
    <s v="GESTIÓN PÚBLICA"/>
    <x v="23"/>
    <s v="Procesos pedagógicos, artísticos, culturales, formativos o académicos realizados para el fortalecimiento de iniciativas ciudadanas para la apropiación social de la memoria, verdad, reparación integral a víctimas, paz y reconciliación. "/>
    <s v="Cuidado de la vida"/>
    <s v="Construcción de memoria, verdad, reparación, víctimas, paz y reconciliación"/>
    <s v="Presupuestos Participativos"/>
    <m/>
    <s v="2 - Bogotá confía en su bien-estar"/>
    <s v="13 - Bogotá, un territorio de paz y reconciliación en donde todos puedan volver a empezar"/>
    <s v="Realizar 4 Proceso(s) Pedagógicos, artísticos, culturales formativos para el fortalecimiento de iniciativas ciudadanas para la apropiación social de la memoria, verdad, reparación integral de víctimas, paz y reconciliación"/>
    <s v="INICIATIVAS"/>
    <n v="4"/>
    <n v="385.37131399999998"/>
    <n v="2.600000002663614E-3"/>
    <s v="Suma"/>
    <n v="2467"/>
    <s v="2467-Suba Teje Nuevas Historias"/>
    <n v="0"/>
    <n v="0"/>
    <e v="#DIV/0!"/>
    <m/>
    <m/>
    <m/>
  </r>
  <r>
    <x v="10"/>
    <x v="10"/>
    <n v="24981"/>
    <s v="CULTURA, RECREACIÓN Y DEPORTE"/>
    <x v="26"/>
    <s v="Personas beneficiadas con actividades recreo-deportivas comunitarias"/>
    <s v="Bogotá cultural y deportiva"/>
    <s v="Recreación y deporte "/>
    <s v="Presupuestos Participativos"/>
    <m/>
    <s v="2 - Bogotá confía en su bien-estar"/>
    <s v="14 - Bogotá deportiva, recreativa, artística, patrimonial e intercultural"/>
    <s v="Beneficiar 30000 Persona(s) en actividades recreo-deportivas comunitarias"/>
    <s v="ACTIVIDADES RECREODEPORTIVAS"/>
    <n v="30000"/>
    <n v="2667.9552480000002"/>
    <n v="1.7999999999757127E-2"/>
    <s v="Suma"/>
    <n v="2498"/>
    <s v="2498-Suba activa. Recreación y deporte con sus vecis "/>
    <n v="0"/>
    <n v="0"/>
    <e v="#DIV/0!"/>
    <m/>
    <m/>
    <m/>
  </r>
  <r>
    <x v="10"/>
    <x v="10"/>
    <n v="24982"/>
    <s v="CULTURA, RECREACIÓN Y DEPORTE"/>
    <x v="27"/>
    <s v="Colectivos u organizaciones recreo deportivas inscritas en el Banco que implementan iniciativas de carácter barrial beneficiadas con apoyos economicos"/>
    <s v="Bogotá cultural y deportiva"/>
    <s v="Recreación y deporte "/>
    <s v="Presupuestos Participativos"/>
    <m/>
    <s v="2 - Bogotá confía en su bien-estar"/>
    <s v="14 - Bogotá deportiva, recreativa, artística, patrimonial e intercultural"/>
    <s v="Beneficiar 290 Colectivo(s) U organizaciones recreo deportivas inscritas en el Banco que implementan iniciativas de carácter barrial con apoyos económicos"/>
    <s v="BANCO DE INICIATIVAS"/>
    <n v="290"/>
    <n v="1482.1973599999999"/>
    <n v="9.9999999998650682E-3"/>
    <s v="Suma"/>
    <n v="2498"/>
    <s v="2498-Suba activa. Recreación y deporte con sus vecis "/>
    <n v="0"/>
    <n v="0"/>
    <e v="#DIV/0!"/>
    <m/>
    <m/>
    <m/>
  </r>
  <r>
    <x v="10"/>
    <x v="10"/>
    <n v="24983"/>
    <s v="CULTURA, RECREACIÓN Y DEPORTE"/>
    <x v="28"/>
    <s v="Personas capacitadas en los campos deportivos o recreativos "/>
    <s v="Bogotá cultural y deportiva"/>
    <s v="Recreación y deporte "/>
    <s v="Presupuestos Participativos"/>
    <m/>
    <s v="2 - Bogotá confía en su bien-estar"/>
    <s v="14 - Bogotá deportiva, recreativa, artística, patrimonial e intercultural"/>
    <s v="Capacitar 8000 Persona(s) En los campos deportivos o creativos"/>
    <s v="CAPACITACIÓN"/>
    <n v="8000"/>
    <n v="741.09867999999994"/>
    <n v="4.9999999999325341E-3"/>
    <s v="Suma"/>
    <n v="2498"/>
    <s v="2498-Suba activa. Recreación y deporte con sus vecis "/>
    <n v="0"/>
    <n v="0"/>
    <e v="#DIV/0!"/>
    <m/>
    <m/>
    <m/>
  </r>
  <r>
    <x v="10"/>
    <x v="10"/>
    <n v="24984"/>
    <s v="CULTURA, RECREACIÓN Y DEPORTE"/>
    <x v="29"/>
    <s v="Personas beneficiadas con la entrega de dotaciones deportivas."/>
    <s v="Bogotá cultural y deportiva"/>
    <s v="Recreación y deporte "/>
    <s v="Presupuestos Participativos"/>
    <m/>
    <s v="2 - Bogotá confía en su bien-estar"/>
    <s v="14 - Bogotá deportiva, recreativa, artística, patrimonial e intercultural"/>
    <s v="Beneficiar 7000 Persona(s) Con la entrega de dotaciones deportivas"/>
    <s v="DOTACIÓN"/>
    <n v="7000"/>
    <n v="741.09867999999994"/>
    <n v="4.9999999999325341E-3"/>
    <s v="Suma"/>
    <n v="2498"/>
    <s v="2498-Suba activa. Recreación y deporte con sus vecis "/>
    <n v="0"/>
    <n v="0"/>
    <e v="#DIV/0!"/>
    <m/>
    <m/>
    <m/>
  </r>
  <r>
    <x v="10"/>
    <x v="10"/>
    <n v="27431"/>
    <s v="CULTURA, RECREACIÓN Y DEPORTE"/>
    <x v="32"/>
    <s v="Personas beneficiadas y capacitadas con procesos de formación y exploración en los campos artísticos, culturales y patrimoniales "/>
    <s v="Bogotá cultural y deportiva"/>
    <s v="Arte, cultura y patrimonio"/>
    <s v="Presupuestos Participativos"/>
    <m/>
    <s v="2 - Bogotá confía en su bien-estar"/>
    <s v="14 - Bogotá deportiva, recreativa, artística, patrimonial e intercultural"/>
    <s v="Capacitar 5100 Persona(s) En los campos artísticos, interculturales, culturales y/o patrimoniales,"/>
    <s v="CAPACITACIÓN"/>
    <n v="5100"/>
    <n v="2341.870347"/>
    <n v="1.5799990002467696E-2"/>
    <s v="Suma"/>
    <n v="2743"/>
    <s v="2743-Suba, con cultura, camina segura"/>
    <n v="0"/>
    <n v="0"/>
    <e v="#DIV/0!"/>
    <m/>
    <m/>
    <m/>
  </r>
  <r>
    <x v="10"/>
    <x v="10"/>
    <n v="27432"/>
    <s v="CULTURA, RECREACIÓN Y DEPORTE"/>
    <x v="31"/>
    <s v="No. Organizaciones artísticas, culturales y patrimoniales beneficiadas con elementos entregados."/>
    <s v="Bogotá cultural y deportiva"/>
    <s v="Arte, cultura y patrimonio"/>
    <s v="Presupuestos Participativos"/>
    <m/>
    <s v="2 - Bogotá confía en su bien-estar"/>
    <s v="14 - Bogotá deportiva, recreativa, artística, patrimonial e intercultural"/>
    <s v="Beneficiar 50 Organización(es) artísticas, culturales y patrimoniales con elementos entregados."/>
    <s v="ENTREGA DE ELEMENTOS"/>
    <n v="50"/>
    <n v="296.43947200000002"/>
    <n v="1.9999999999730142E-3"/>
    <s v="Suma"/>
    <n v="2743"/>
    <s v="2743-Suba, con cultura, camina segura"/>
    <n v="0"/>
    <n v="0"/>
    <e v="#DIV/0!"/>
    <m/>
    <m/>
    <m/>
  </r>
  <r>
    <x v="10"/>
    <x v="10"/>
    <n v="27433"/>
    <s v="CULTURA, RECREACIÓN Y DEPORTE"/>
    <x v="33"/>
    <s v="Estímulos otorgados de apoyo al sector artístico y cultural "/>
    <s v="Bogotá cultural y deportiva"/>
    <s v="Iniciativas de interés cultural, artístico, patrimonial y de cultura ciudadana."/>
    <s v="Gestión Pública Local"/>
    <m/>
    <s v="2 - Bogotá confía en su bien-estar"/>
    <s v="14 - Bogotá deportiva, recreativa, artística, patrimonial e intercultural"/>
    <s v="Otorgar 150 Estímulo(s) de apoyo al sector artístico y cultural"/>
    <s v="ESTÍMULOS"/>
    <n v="150"/>
    <n v="1482.1973599999999"/>
    <n v="9.9999999998650682E-3"/>
    <s v="Suma"/>
    <n v="2743"/>
    <s v="2743-Suba, con cultura, camina segura"/>
    <n v="0"/>
    <n v="0"/>
    <e v="#DIV/0!"/>
    <m/>
    <m/>
    <m/>
  </r>
  <r>
    <x v="10"/>
    <x v="10"/>
    <n v="27434"/>
    <s v="CULTURA, RECREACIÓN Y DEPORTE"/>
    <x v="30"/>
    <s v="Eventos de promoción, circulción y apropiación de actividades artísticas, culturales y patrimoniales realizadas"/>
    <s v="Bogotá cultural y deportiva"/>
    <s v="Arte, cultura y patrimonio"/>
    <s v="Presupuestos Participativos"/>
    <m/>
    <s v="2 - Bogotá confía en su bien-estar"/>
    <s v="14 - Bogotá deportiva, recreativa, artística, patrimonial e intercultural"/>
    <s v="Realizar 50 Evento(s) de promoción, circulación y apropiación de actividades artísticas, culturales y patrimoniales."/>
    <s v="EVENTOS"/>
    <n v="50"/>
    <n v="1037.5381520000001"/>
    <n v="6.9999999999055497E-3"/>
    <s v="Suma"/>
    <n v="2743"/>
    <s v="2743-Suba, con cultura, camina segura"/>
    <n v="0"/>
    <n v="0"/>
    <e v="#DIV/0!"/>
    <m/>
    <m/>
    <m/>
  </r>
  <r>
    <x v="10"/>
    <x v="10"/>
    <n v="26141"/>
    <s v="AMBIENTE"/>
    <x v="35"/>
    <s v="Número de animales atendidos por los programas de brigadas médicas, urgencias veterinarias y adopciones"/>
    <s v="Cuidado de la vida"/>
    <s v="Protección y bienestar animal"/>
    <s v="Presupuestos Participativos"/>
    <m/>
    <s v="2 - Bogotá confía en su bien-estar"/>
    <s v="15 - Bogotá protege todas las formas de vida"/>
    <s v="Atender 1500 Animales en los programas de brigadas médicas, urgencias veterinarias y adopciones"/>
    <s v="BIENESTAR ANIMAL"/>
    <n v="1500"/>
    <n v="615.11190399999998"/>
    <n v="4.1499999972453077E-3"/>
    <s v="Suma"/>
    <n v="2614"/>
    <s v="2614-Suba es BienEstar Animal "/>
    <n v="0"/>
    <n v="0"/>
    <e v="#DIV/0!"/>
    <m/>
    <m/>
    <m/>
  </r>
  <r>
    <x v="10"/>
    <x v="10"/>
    <n v="26142"/>
    <s v="AMBIENTE"/>
    <x v="34"/>
    <s v="Número de animales esterilizados"/>
    <s v="Cuidado de la vida"/>
    <s v="Protección y bienestar animal"/>
    <s v="Presupuestos Participativos"/>
    <m/>
    <s v="2 - Bogotá confía en su bien-estar"/>
    <s v="15 - Bogotá protege todas las formas de vida"/>
    <s v="Esterilizar 16000 Perros y gatos incluyendo los que está en condición de vulnerabilidad"/>
    <s v="ESTERILIZACIÓN"/>
    <n v="16000"/>
    <n v="1482.1973599999999"/>
    <n v="9.9999999998650682E-3"/>
    <s v="Suma"/>
    <n v="2614"/>
    <s v="2614-Suba es BienEstar Animal "/>
    <n v="0"/>
    <n v="0"/>
    <e v="#DIV/0!"/>
    <m/>
    <m/>
    <m/>
  </r>
  <r>
    <x v="10"/>
    <x v="10"/>
    <n v="25991"/>
    <s v="INTEGRACIÓN SOCIAL"/>
    <x v="37"/>
    <s v="Número de personas mayores con transferencias Monetarias"/>
    <s v="Menos pobreza "/>
    <s v="Apoyo económico para persona mayor - tipo C"/>
    <s v="Gestión Pública Local"/>
    <s v="Menos pobreza (12%)"/>
    <s v="2 - Bogotá confía en su bien-estar"/>
    <s v="7 - Bogotá, una ciudad con menos Pobreza"/>
    <s v="Beneficiar 6630 Persona(s) mayores con transferencias monetarias"/>
    <s v="APOYO ECONÓMICO PERSONA MAYOR"/>
    <n v="6630"/>
    <n v="12895.117032"/>
    <n v="8.6999999998826114E-2"/>
    <s v="Constante"/>
    <n v="2599"/>
    <s v="2599-Apoyo y oportunidades para una vida digna"/>
    <n v="0"/>
    <n v="0"/>
    <e v="#DIV/0!"/>
    <m/>
    <m/>
    <m/>
  </r>
  <r>
    <x v="10"/>
    <x v="10"/>
    <n v="25992"/>
    <s v="INTEGRACIÓN SOCIAL"/>
    <x v="38"/>
    <s v="Personas atendidas con apoyos que contribuyan al ingreso mínimo garantizado"/>
    <s v="Menos pobreza "/>
    <s v="Otras Transferencias Monetarias"/>
    <s v="Gestión Pública Local"/>
    <s v="Menos pobreza (12%)"/>
    <s v="2 - Bogotá confía en su bien-estar"/>
    <s v="7 - Bogotá, una ciudad con menos Pobreza"/>
    <s v="Atender 9500 Persona(s) personas con apoyos que contribuyan al ingreso mínimo garantizado"/>
    <s v="INGRESO MÍNIMO"/>
    <n v="9500"/>
    <n v="4330.5646660000002"/>
    <n v="2.9217193221431507E-2"/>
    <s v="Suma"/>
    <n v="2599"/>
    <s v="2599-Apoyo y oportunidades para una vida digna"/>
    <n v="0"/>
    <n v="0"/>
    <e v="#DIV/0!"/>
    <m/>
    <m/>
    <m/>
  </r>
  <r>
    <x v="10"/>
    <x v="10"/>
    <n v="25993"/>
    <s v="INTEGRACIÓN SOCIAL"/>
    <x v="39"/>
    <s v="Jóvenes beneficiados con transferencias condicionadas y  acompañamiento psicosocial para la promoción al acceso y permanencia a oportunidades de formación y empleabilidad"/>
    <s v="Menos pobreza "/>
    <s v="Transferencias monetarias condicionadas para jóvenes "/>
    <s v="Gestión Pública Local"/>
    <s v="Menos pobreza (12%)"/>
    <s v="2 - Bogotá confía en su bien-estar"/>
    <s v="7 - Bogotá, una ciudad con menos Pobreza"/>
    <s v="Beneficiar 2500 Joven(es) con transferencias condicionadas y acompañamiento psicosocial para la promoción al acceso y permanencia a oportunidades de formación y empleabilidad"/>
    <s v="TRANSFERENCIAS MONETARIAS"/>
    <n v="2500"/>
    <n v="2223.2960400000002"/>
    <n v="1.4999999999797606E-2"/>
    <s v="Suma"/>
    <n v="2599"/>
    <s v="2599-Apoyo y oportunidades para una vida digna"/>
    <n v="0"/>
    <n v="0"/>
    <e v="#DIV/0!"/>
    <m/>
    <m/>
    <m/>
  </r>
  <r>
    <x v="10"/>
    <x v="10"/>
    <n v="25901"/>
    <s v="INTEGRACIÓN SOCIAL"/>
    <x v="90"/>
    <s v="Número de cupos habilitados para la atención de población en inseguridad alimentaria y nutricional del Distrito Capital, a través de comedores comunitarios."/>
    <s v="Menos pobreza "/>
    <s v="Comedores Comunitarios"/>
    <s v="Gestión Pública Local"/>
    <s v="Menos pobreza (12%)"/>
    <s v="2 - Bogotá confía en su bien-estar"/>
    <s v="8 - Erradicación del hambre en Bogotá"/>
    <s v="Habilitar 1800 Cupo(s) para la atención de población en inseguridad alimentaria y nutricional del Distrito Capital, a través de comedores comunitarios."/>
    <s v="SEGURIDAD ALIMENTARIA"/>
    <n v="1800"/>
    <n v="2223.2960400000002"/>
    <n v="1.4999999999797606E-2"/>
    <s v="Suma"/>
    <n v="2590"/>
    <s v="2590-Alimentación saludable en Suba"/>
    <n v="0"/>
    <n v="0"/>
    <e v="#DIV/0!"/>
    <m/>
    <m/>
    <m/>
  </r>
  <r>
    <x v="10"/>
    <x v="10"/>
    <n v="25291"/>
    <s v="EDUCACIÓN"/>
    <x v="40"/>
    <s v="Sedes educativas urbanas y rurales dotadas con recursos pedagógicos y/o tecnológicos"/>
    <s v="Educación como eje del potencial humano"/>
    <s v="Dotación de equipamientos para instituciones educativas públicas del distrito."/>
    <s v="Gestión Pública Local"/>
    <s v="Educación como eje del potencial humano (9%)"/>
    <s v="3 - Bogotá confía en su potencial"/>
    <s v="16 - Atención Integral a la Primera Infancia y Educación como Eje del Potencial Humano"/>
    <s v="Dotar 30 Sede(s) sedes educativas urbanas y rurales con recursos pedagógicos y/o tecnológicos"/>
    <s v="DOTACIÓN"/>
    <n v="30"/>
    <n v="1037.5381520000001"/>
    <n v="6.9999999999055497E-3"/>
    <s v="Suma"/>
    <n v="2529"/>
    <s v="2529-Suba educa con propósito"/>
    <n v="0"/>
    <n v="0"/>
    <e v="#DIV/0!"/>
    <m/>
    <m/>
    <m/>
  </r>
  <r>
    <x v="10"/>
    <x v="10"/>
    <n v="25292"/>
    <s v="EDUCACIÓN"/>
    <x v="41"/>
    <s v="Número de estudiantes beneficiados con apoyo de sostenimiento para la permanencia en la educación posmedia (niveles de formación técnico profesional, tecnólogo, profesional universitario y educación para el trabajo y desarrollo humano)."/>
    <s v="Educación como eje del potencial humano"/>
    <s v="Apoyo para educación superior"/>
    <s v="Gestión Pública Local"/>
    <s v="Educación como eje del potencial humano (9%)"/>
    <s v="3 - Bogotá confía en su potencial"/>
    <s v="16 - Atención Integral a la Primera Infancia y Educación como Eje del Potencial Humano"/>
    <s v="Beneficiar 600 Persona(s) con apoyo de sostenimiento para la permanencia en la educación posmedia (niveles de formación técnico profesional, tecnólogo, profesional universitario y educación para el trabajo y desarrollo humano)."/>
    <s v="SOSTENIMIENTO"/>
    <n v="600"/>
    <n v="2371.5157760000002"/>
    <n v="1.5999999999784114E-2"/>
    <s v="Suma"/>
    <n v="2529"/>
    <s v="2529-Suba educa con propósito"/>
    <n v="0"/>
    <n v="0"/>
    <e v="#DIV/0!"/>
    <m/>
    <m/>
    <m/>
  </r>
  <r>
    <x v="10"/>
    <x v="10"/>
    <n v="25293"/>
    <s v="EDUCACIÓN"/>
    <x v="42"/>
    <s v="Número de estudiantes beneficiados en programas de educación posmedia (niveles de formación técnico profesional, tecnólogo, profesional universitario y educación para el trabajo y desarrollo humano)."/>
    <s v="Educación como eje del potencial humano"/>
    <s v="Apoyo para educación superior"/>
    <s v="Gestión Pública Local"/>
    <s v="Educación como eje del potencial humano (9%)"/>
    <s v="3 - Bogotá confía en su potencial"/>
    <s v="16 - Atención Integral a la Primera Infancia y Educación como Eje del Potencial Humano"/>
    <s v="Beneficiar 600 Persona(s) con apoyo para la educación posmedia (niveles de formación, técnico profesional, tecnólogo, profesional universitario y educación para el trabajo y desarrollo humano)."/>
    <s v="APOYO EDUCACIÓN POSMEDIA"/>
    <n v="600"/>
    <n v="9930.7223119999999"/>
    <n v="6.6999999999095963E-2"/>
    <s v="Suma"/>
    <n v="2529"/>
    <s v="2529-Suba educa con propósito"/>
    <n v="0"/>
    <n v="0"/>
    <e v="#DIV/0!"/>
    <m/>
    <m/>
    <m/>
  </r>
  <r>
    <x v="10"/>
    <x v="10"/>
    <n v="25441"/>
    <s v="DESARROLLO ECONÓMICO, INDUSTRIA Y TURISMO"/>
    <x v="44"/>
    <s v="Número de Mipymes y/o emprendimientos orientados al fortalecimiento de las capacidades locales para la gestión y el desarrollo turístico apoyados."/>
    <s v="Emprendimiento equitativo e incluyente"/>
    <s v="Desarrollo turístico local"/>
    <s v="Presupuestos Participativos"/>
    <m/>
    <s v="3 - Bogotá confía en su potencial"/>
    <s v="19 - Desarrollo empresarial, productividad y empleo"/>
    <s v="Apoyar 200 Mipyme(s) emprendimientos orientados al fortalecimiento de las capacidades locales para la gestión y el desarrollo turístico"/>
    <s v="DESARROLLO TURÍSTICO"/>
    <n v="200"/>
    <n v="1683.774719"/>
    <n v="1.1359990001448125E-2"/>
    <s v="Suma"/>
    <n v="2544"/>
    <s v="2544-Suba es oportunidades para el empleo y el turismo"/>
    <n v="0"/>
    <n v="0"/>
    <e v="#DIV/0!"/>
    <m/>
    <m/>
    <m/>
  </r>
  <r>
    <x v="10"/>
    <x v="10"/>
    <n v="25442"/>
    <s v="DESARROLLO ECONÓMICO, INDUSTRIA Y TURISMO"/>
    <x v="43"/>
    <s v="Número de acciones realizadas para fortalecer las capacidades y/o habilidades, técnicas y blandas de las personas de la localidad, con el fin de mejorar el acceso a oportunidades de empleo."/>
    <s v="Desarrollo empresarial, productividad y empleo"/>
    <s v="Fortalecimiento de habilidades para la empleabilidad - impulso al empleo local."/>
    <s v="Presupuestos Participativos"/>
    <m/>
    <s v="3 - Bogotá confía en su potencial"/>
    <s v="19 - Desarrollo empresarial, productividad y empleo"/>
    <s v="Realizar 4 Acción(es) para fortalecer las capacidades y/o habilidades, técnicas y blandas de las personas de la localidad, con el fin de mejorar el acceso a oportunidades de empleo."/>
    <s v="FORTALECIMIENTO DE CAPACIDADES"/>
    <n v="4"/>
    <n v="2097.309264"/>
    <n v="1.4149999997110377E-2"/>
    <s v="Suma"/>
    <n v="2544"/>
    <s v="2544-Suba es oportunidades para el empleo y el turismo"/>
    <n v="0"/>
    <n v="0"/>
    <e v="#DIV/0!"/>
    <m/>
    <m/>
    <m/>
  </r>
  <r>
    <x v="10"/>
    <x v="10"/>
    <n v="24891"/>
    <s v="CULTURA, RECREACIÓN Y DEPORTE"/>
    <x v="47"/>
    <s v="Número de proyectos financiados y acompañados del sector cultural y creativo."/>
    <s v="Bogotá cultural y deportiva"/>
    <s v="Sostenibilidad del ecosistema cultural y creativo"/>
    <s v="Presupuestos Participativos"/>
    <m/>
    <s v="3 - Bogotá confía en su potencial"/>
    <s v="20 - Promoción del emprendimiento formal, equitativo e incluyente"/>
    <s v="Financiar 100 Proyecto(s) sector cultural y creativo."/>
    <s v="SOSTENIBILIDAD"/>
    <n v="100"/>
    <n v="1402.1572200000001"/>
    <n v="9.4599899974257187E-3"/>
    <s v="Suma"/>
    <n v="2489"/>
    <s v="2489-Suba con la cultura del emprendimiento"/>
    <n v="0"/>
    <n v="0"/>
    <e v="#DIV/0!"/>
    <m/>
    <m/>
    <m/>
  </r>
  <r>
    <x v="10"/>
    <x v="10"/>
    <n v="25341"/>
    <s v="DESARROLLO ECONÓMICO, INDUSTRIA Y TURISMO"/>
    <x v="45"/>
    <s v="Número  de hogares y/o unidades productivas vinculadas a procesos productivos y de comercialización en el sector rural"/>
    <s v="Emprendimiento equitativo e incluyente"/>
    <s v="Extensión agropecuaria y productividad rural"/>
    <s v="Presupuestos Participativos"/>
    <m/>
    <s v="3 - Bogotá confía en su potencial"/>
    <s v="20 - Promoción del emprendimiento formal, equitativo e incluyente"/>
    <s v="Vincular 50 Hogar(es) y/o unidades productivas a procesos productivos y de comercialización en el sector rural."/>
    <s v="PRODUCTIVIDAD Y COMERCIALIZACIÓN"/>
    <n v="50"/>
    <n v="666.98733000000004"/>
    <n v="4.4999900012708182E-3"/>
    <s v="Suma"/>
    <n v="2534"/>
    <s v="2534-Suba potencia su economía local"/>
    <n v="0"/>
    <n v="0"/>
    <e v="#DIV/0!"/>
    <m/>
    <m/>
    <m/>
  </r>
  <r>
    <x v="10"/>
    <x v="10"/>
    <n v="25342"/>
    <s v="DESARROLLO ECONÓMICO, INDUSTRIA Y TURISMO"/>
    <x v="46"/>
    <s v="Número de Mipymes, emprendimientos y/o actores de la economia informal apoyados para el fortalecimiento del tejido empresarial local."/>
    <s v="Emprendimiento equitativo e incluyente"/>
    <s v="Fortalecimiento del tejido empresarial local"/>
    <s v="Presupuestos Participativos"/>
    <m/>
    <s v="3 - Bogotá confía en su potencial"/>
    <s v="20 - Promoción del emprendimiento formal, equitativo e incluyente"/>
    <s v="Apoyar 500 Mipyme(s) emprendimientos y/o actores de la economía informal para el fortalecimiento del tejido empresarial local."/>
    <s v="TEJIDO EMPRESARIAL LOCAL"/>
    <n v="500"/>
    <n v="1402.1572200000001"/>
    <n v="9.4599899974257187E-3"/>
    <s v="Suma"/>
    <n v="2534"/>
    <s v="2534-Suba potencia su economía local"/>
    <n v="0"/>
    <n v="0"/>
    <e v="#DIV/0!"/>
    <m/>
    <m/>
    <m/>
  </r>
  <r>
    <x v="10"/>
    <x v="10"/>
    <n v="25331"/>
    <s v="CULTURA, RECREACIÓN Y DEPORTE"/>
    <x v="49"/>
    <s v="No. de equipamientos culturales intervenidos con acciones de construcción, adecuación y/o dotación"/>
    <s v="Desarrollo urbano y rural integral"/>
    <s v="Dotación de equipamientos culturales de escala local"/>
    <s v="Presupuestos Participativos"/>
    <m/>
    <s v="4 - Bogotá ordena su territorio y avanza en su acción climática"/>
    <s v="24 - Revitalización y renovación urbana y rural con inclusión"/>
    <s v="Intervenir 12 Equipamiento(s) culturales con acciones de construcción, adecuación y/o dotación."/>
    <s v="INTERVENCIÓN"/>
    <n v="12"/>
    <n v="1181.309814"/>
    <n v="7.9699900017637364E-3"/>
    <s v="Suma"/>
    <n v="2533"/>
    <s v="2533-La cultura de Suba en escenarios seguros"/>
    <n v="0"/>
    <n v="0"/>
    <e v="#DIV/0!"/>
    <m/>
    <m/>
    <m/>
  </r>
  <r>
    <x v="10"/>
    <x v="10"/>
    <n v="25451"/>
    <s v="CULTURA, RECREACIÓN Y DEPORTE"/>
    <x v="48"/>
    <s v="Número de Parques de la red de proximidad intervenidos en mejoramiento, mantenimiento y/o dotación"/>
    <s v="Desarrollo urbano y rural integral"/>
    <s v="Construcción, mantenimiento y dotación de parques de la red de proximidad"/>
    <s v="Presupuestos Participativos"/>
    <m/>
    <s v="4 - Bogotá ordena su territorio y avanza en su acción climática"/>
    <s v="24 - Revitalización y renovación urbana y rural con inclusión"/>
    <s v="Intervenir 32 Parque(s) de la red de proximidad con acciones de mejoramiento, mantenimiento y/o dotación."/>
    <s v="INTERVENCIÓN"/>
    <n v="32"/>
    <n v="2356.6923200000001"/>
    <n v="1.5899989998418303E-2"/>
    <s v="Suma"/>
    <n v="2545"/>
    <s v="2545-Parques integrales, seguros y sostenible en Suba"/>
    <n v="0"/>
    <n v="0"/>
    <e v="#DIV/0!"/>
    <m/>
    <m/>
    <m/>
  </r>
  <r>
    <x v="10"/>
    <x v="10"/>
    <n v="25452"/>
    <s v="CULTURA, RECREACIÓN Y DEPORTE"/>
    <x v="91"/>
    <s v="m2 de Parques de la red de proximidad construidos y dotados"/>
    <s v="Desarrollo urbano y rural integral"/>
    <s v="Construcción, mantenimiento y dotación de parques de la red de proximidad"/>
    <s v="Presupuestos Participativos"/>
    <m/>
    <s v="4 - Bogotá ordena su territorio y avanza en su acción climática"/>
    <s v="24 - Revitalización y renovación urbana y rural con inclusión"/>
    <s v="Construir 900 Metro(s) cuadrado(s) de Parques de la red de proximidad (la construcción incluye su dotación)."/>
    <s v="CONSTRUCCIÓN"/>
    <n v="900"/>
    <n v="1156.1139410000001"/>
    <n v="7.8000000012441026E-3"/>
    <s v="Suma"/>
    <n v="2545"/>
    <s v="2545-Parques integrales, seguros y sostenible en Suba"/>
    <n v="0"/>
    <n v="0"/>
    <e v="#DIV/0!"/>
    <m/>
    <m/>
    <m/>
  </r>
  <r>
    <x v="10"/>
    <x v="10"/>
    <n v="24831"/>
    <s v="AMBIENTE"/>
    <x v="52"/>
    <s v="Número de árboles mantenidos en zona urbana"/>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Mantener 500 Arbol(es) en zona urbana"/>
    <s v="ARBOLADO"/>
    <n v="500"/>
    <n v="29.643947000000001"/>
    <n v="1.9999999864795344E-4"/>
    <s v="Suma"/>
    <n v="2483"/>
    <s v="2483-Suba en defensa del ambiente "/>
    <n v="0"/>
    <n v="0"/>
    <e v="#DIV/0!"/>
    <m/>
    <m/>
    <m/>
  </r>
  <r>
    <x v="10"/>
    <x v="10"/>
    <n v="24832"/>
    <s v="AMBIENTE"/>
    <x v="54"/>
    <s v="Número de m2 de jardinería convencional y biodiversa mantenidos"/>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Mantener 1640 Metro(s) cuadrado(s) de jardinería convencional y biodiversa mantenidos."/>
    <s v="JARDINERÍA"/>
    <n v="1640"/>
    <n v="74.109868000000006"/>
    <n v="4.9999999999325356E-4"/>
    <s v="Suma"/>
    <n v="2483"/>
    <s v="2483-Suba en defensa del ambiente "/>
    <n v="0"/>
    <n v="0"/>
    <e v="#DIV/0!"/>
    <m/>
    <m/>
    <m/>
  </r>
  <r>
    <x v="10"/>
    <x v="10"/>
    <n v="24833"/>
    <s v="AMBIENTE"/>
    <x v="58"/>
    <s v="Número de huertas urbanas implementadas"/>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Implementar 50 Huerta(s) urbanas"/>
    <s v="HUERTAS URBANAS"/>
    <n v="50"/>
    <n v="148.21973600000001"/>
    <n v="9.9999999998650712E-4"/>
    <s v="Suma"/>
    <n v="2483"/>
    <s v="2483-Suba en defensa del ambiente "/>
    <n v="0"/>
    <n v="0"/>
    <e v="#DIV/0!"/>
    <m/>
    <m/>
    <m/>
  </r>
  <r>
    <x v="10"/>
    <x v="10"/>
    <n v="24834"/>
    <s v="AMBIENTE"/>
    <x v="55"/>
    <s v="Número de procesos comunitarios de educación ambiental implementados"/>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Implementar 12 Proceso(s) comunitarios de educación ambiental que promuevan la conservación de la biodiversidad y del agua"/>
    <s v="EDUCACIÓN AMBIENTAL"/>
    <n v="12"/>
    <n v="311.26144599999998"/>
    <n v="2.1000000026703603E-3"/>
    <s v="Suma"/>
    <n v="2483"/>
    <s v="2483-Suba en defensa del ambiente "/>
    <n v="0"/>
    <n v="0"/>
    <e v="#DIV/0!"/>
    <m/>
    <m/>
    <m/>
  </r>
  <r>
    <x v="10"/>
    <x v="10"/>
    <n v="24835"/>
    <s v="HÁBITAT"/>
    <x v="57"/>
    <s v="Personas capacitadas en separación en la fuente y reciclaje"/>
    <s v="Protección del ambiente y resiliencia al cambio climático"/>
    <s v="Cambios de hábitos de consumo, separación en la fuente y reciclaje."/>
    <s v="Presupuestos Participativos"/>
    <m/>
    <s v="4 - Bogotá ordena su territorio y avanza en su acción climática"/>
    <s v="25 - Aumento de la resiliencia al cambio climático y reducción de la vulnerabilidad"/>
    <s v="Capacitar 5000 Persona(s) en separación en la fuente y reciclaje."/>
    <s v="SEPARACIÓN EN LA FUENTE"/>
    <n v="5000"/>
    <n v="1978.7334760000001"/>
    <n v="1.3350000002518564E-2"/>
    <s v="Suma"/>
    <n v="2483"/>
    <s v="2483-Suba en defensa del ambiente "/>
    <n v="0"/>
    <n v="0"/>
    <e v="#DIV/0!"/>
    <m/>
    <m/>
    <m/>
  </r>
  <r>
    <x v="10"/>
    <x v="10"/>
    <n v="25241"/>
    <s v="AMBIENTE"/>
    <x v="96"/>
    <s v="Número de hectáreas en proceso de restauración ecológica"/>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Lograr 1,5 Hectárea(s) en proceso de restauración ecológica."/>
    <s v="RESTAURACIÓN ECOLÓGICA"/>
    <n v="1.5"/>
    <n v="311.26144599999998"/>
    <n v="2.1000000026703603E-3"/>
    <s v="Suma"/>
    <n v="2524"/>
    <s v="2524-Suba conservando ecosistemas"/>
    <n v="0"/>
    <n v="0"/>
    <e v="#DIV/0!"/>
    <m/>
    <m/>
    <m/>
  </r>
  <r>
    <x v="10"/>
    <x v="10"/>
    <n v="25242"/>
    <s v="AMBIENTE"/>
    <x v="100"/>
    <s v="Número de m2 de áreas renaturalizadas"/>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Generar 15000 Metro(s) cuadrado(s) de áreas renaturalizadas"/>
    <s v="RENATURALIZACIÓN"/>
    <n v="15000"/>
    <n v="615.27657699999997"/>
    <n v="4.1511110031372481E-3"/>
    <s v="Suma"/>
    <n v="2524"/>
    <s v="2524-Suba conservando ecosistemas"/>
    <n v="0"/>
    <n v="0"/>
    <e v="#DIV/0!"/>
    <m/>
    <m/>
    <m/>
  </r>
  <r>
    <x v="10"/>
    <x v="10"/>
    <n v="24561"/>
    <s v="MOVILIDAD"/>
    <x v="62"/>
    <s v="Kilómetros-carril construidos y/o conservados de malla vial urbana (local y/o intermedia)"/>
    <s v="Infraestructura segura e incluyente"/>
    <s v="Diseño, construcción y conservación (mantenimiento y rehabilitación) de la malla vial local e intermedia urbana o rural."/>
    <s v="Presupuestos Participativos"/>
    <s v="Infraestructura segura e incluyente (14%)"/>
    <s v="4 - Bogotá ordena su territorio y avanza en su acción climática"/>
    <s v="26 - Movilidad Sostenible"/>
    <s v="Intervenir 15 Kilómetro(s)-carril de malla vial urbana (local y/o intermedia) con acciones de construcción y/o conservación"/>
    <s v="INTERVENCIÓN MALLA VIAL LOCAL"/>
    <n v="15"/>
    <n v="20989.330268999998"/>
    <n v="0.14160955102980879"/>
    <s v="Suma"/>
    <n v="2456"/>
    <s v="2456-Movilidad integral, segura y sostenible en Suba"/>
    <n v="0"/>
    <n v="0"/>
    <e v="#DIV/0!"/>
    <m/>
    <m/>
    <m/>
  </r>
  <r>
    <x v="10"/>
    <x v="10"/>
    <n v="25811"/>
    <s v="AMBIENTE"/>
    <x v="63"/>
    <s v="Número de acciones efectivas para el fortalecimiento de las capacidades locales en torno a la gestión del riesgo"/>
    <s v="Protección del ambiente y resiliencia al cambio climático"/>
    <s v="Manejo de emergencias y mitigación del riesgo de desastres"/>
    <s v="Gestión Pública Local"/>
    <m/>
    <s v="4 - Bogotá ordena su territorio y avanza en su acción climática"/>
    <s v="27 - Gestión del riesgo de desastres para un territorio seguro"/>
    <s v="Realizar 4 Acción(es) efectivas para el fortalecimiento de las capacidades locales en torno a la gestión del riesgo"/>
    <s v="GESTIÓN DEL RIESGO"/>
    <n v="4"/>
    <n v="444.65920799999998"/>
    <n v="2.9999999999595207E-3"/>
    <s v="Suma"/>
    <n v="2581"/>
    <s v="2581-Suba Mitiga los Riesgos naturales"/>
    <n v="0"/>
    <n v="0"/>
    <e v="#DIV/0!"/>
    <m/>
    <m/>
    <m/>
  </r>
  <r>
    <x v="10"/>
    <x v="10"/>
    <n v="24241"/>
    <s v="INTEGRACIÓN SOCIAL"/>
    <x v="68"/>
    <s v="Unidades operativas orientadas a la atención de la primera infancia  (Jardines Infantiles, Casas de Pensamiento Intercultural, Modalidad Espacios Rurales, Crecemos en la Ruralidad, Creciendo Juntos, Centros Amar) dotadas y/o acondicionadas "/>
    <s v="Desarrollo urbano y rural integral"/>
    <s v="Dotación, adecuación y mejoramiento a unidades operativas de servicios sociales de la SDIS"/>
    <s v="Presupuestos Participativos"/>
    <m/>
    <s v="4 - Bogotá ordena su territorio y avanza en su acción climática"/>
    <s v="30 - Atención del déficit social para un hábitat digno"/>
    <s v="Dotar y/o acondicionar 26 Unidad(es) operativas orientadas a la atención de la primera infancia (Jardines Infantiles, Casas de Pensamiento Intercultural, Modalidad Espacios Rurales, Crecemos en la Ruralidad, Creciendo Juntos, Centres Amar, Centros Forjar)"/>
    <s v="DOTACIÓN"/>
    <n v="26"/>
    <n v="592.87894400000005"/>
    <n v="3.9999999999460285E-3"/>
    <s v="Suma"/>
    <n v="2424"/>
    <s v="2424-Suba, crea espacios para todos"/>
    <n v="0"/>
    <n v="0"/>
    <e v="#DIV/0!"/>
    <m/>
    <m/>
    <m/>
  </r>
  <r>
    <x v="10"/>
    <x v="10"/>
    <n v="24242"/>
    <s v="INTEGRACIÓN SOCIAL"/>
    <x v="66"/>
    <s v="Unidades operativas de atención especializada (Centros Integrarte, Centros Crecer, Cadis) dotados y/o acondicionados"/>
    <s v="Desarrollo urbano y rural integral"/>
    <s v="Dotación, adecuación y mejoramiento a unidades operativas de servicios sociales de la SDIS"/>
    <s v="Presupuestos Participativos"/>
    <m/>
    <s v="4 - Bogotá ordena su territorio y avanza en su acción climática"/>
    <s v="30 - Atención del déficit social para un hábitat digno"/>
    <s v="Dotar y/o acondicionar 1 Unidad(es) operativas de atención especializada (Centros Integrarte, Centros Crecer y Cadis)"/>
    <s v="DOTACIÓN"/>
    <n v="1"/>
    <n v="148.21973600000001"/>
    <n v="9.9999999998650712E-4"/>
    <s v="Suma"/>
    <n v="2424"/>
    <s v="2424-Suba, crea espacios para todos"/>
    <n v="0"/>
    <n v="0"/>
    <e v="#DIV/0!"/>
    <m/>
    <m/>
    <m/>
  </r>
  <r>
    <x v="10"/>
    <x v="10"/>
    <n v="24243"/>
    <s v="INTEGRACIÓN SOCIAL"/>
    <x v="67"/>
    <s v="Unidades operativas orientadas a la atención de jóvenes (casas de la juventud, centros forjar) dotadas y/o acondicionadas"/>
    <s v="Desarrollo urbano y rural integral"/>
    <s v="Dotación, adecuación y mejoramiento a unidades operativas de servicios sociales de la SDIS"/>
    <s v="Presupuestos Participativos"/>
    <m/>
    <s v="4 - Bogotá ordena su territorio y avanza en su acción climática"/>
    <s v="30 - Atención del déficit social para un hábitat digno"/>
    <s v="Dotar y/o acondicionar 2 Unidad(es) operativas orientadas a la atención de jóvenes (casas de la juventud, centros forjar)"/>
    <s v="DOTACIÓN"/>
    <n v="2"/>
    <n v="251.97355099999999"/>
    <n v="1.6999999986277137E-3"/>
    <s v="Suma"/>
    <n v="2424"/>
    <s v="2424-Suba, crea espacios para todos"/>
    <n v="0"/>
    <n v="0"/>
    <e v="#DIV/0!"/>
    <m/>
    <m/>
    <m/>
  </r>
  <r>
    <x v="10"/>
    <x v="10"/>
    <n v="24244"/>
    <s v="INTEGRACIÓN SOCIAL"/>
    <x v="107"/>
    <s v="Unidades operativas para la prestación de servicios sociales y estrategias dirigidas a personas de los sectores sociales LGBTI dotadas y/o acondicionadas "/>
    <s v="Desarrollo urbano y rural integral"/>
    <s v="Dotación, adecuación y mejoramiento a unidades operativas de servicios sociales de la SDIS"/>
    <s v="Presupuestos Participativos"/>
    <m/>
    <s v="4 - Bogotá ordena su territorio y avanza en su acción climática"/>
    <s v="30 - Atención del déficit social para un hábitat digno"/>
    <s v="Dotar y/o acondicionar 1 Casa(s) LGBTI para la prestación de servicios sociales y estrategias dirigidas a personas de los sectores sociales LGBTI."/>
    <s v="DOTACIÓN"/>
    <n v="1"/>
    <n v="291.41817200000003"/>
    <n v="1.9661225951452775E-3"/>
    <s v="Suma"/>
    <n v="2424"/>
    <s v="2424-Suba, crea espacios para todos"/>
    <n v="0"/>
    <n v="0"/>
    <e v="#DIV/0!"/>
    <m/>
    <m/>
    <m/>
  </r>
  <r>
    <x v="10"/>
    <x v="10"/>
    <n v="25371"/>
    <s v="GOBIERNO"/>
    <x v="72"/>
    <s v="Sedes administrativas locales intervenidas."/>
    <s v="Gobierno confiable"/>
    <s v="Infraestructura local"/>
    <s v="Gestión Pública Local"/>
    <s v="Gobierno confiable (15%)"/>
    <s v="5 - Bogotá confía en su gobierno"/>
    <s v="33 - Fortalecimiento institucional para un gobierno confiable"/>
    <s v="Intervenir 5 Sede(s) Administrativas local"/>
    <s v="INTERVENCIÓN"/>
    <n v="5"/>
    <n v="592.87894400000005"/>
    <n v="3.9999999999460285E-3"/>
    <s v="Suma"/>
    <n v="2537"/>
    <s v="2537-Fortalecimiento institucional para una Suba confiable"/>
    <n v="0"/>
    <n v="0"/>
    <e v="#DIV/0!"/>
    <m/>
    <m/>
    <m/>
  </r>
  <r>
    <x v="10"/>
    <x v="10"/>
    <n v="25372"/>
    <s v="GOBIERNO"/>
    <x v="73"/>
    <s v="Estrategias de inspección, vigilancia y control realizada"/>
    <s v="Gobierno confiable"/>
    <s v="Inspección, vigilancia y control."/>
    <s v="Gestión Pública Local"/>
    <s v="Gobierno confiable (15%)"/>
    <s v="5 - Bogotá confía en su gobierno"/>
    <s v="33 - Fortalecimiento institucional para un gobierno confiable"/>
    <s v="Realizar 4 Estrategia(s) de inspección, vigilancia y control"/>
    <s v="IVC"/>
    <n v="4"/>
    <n v="5928.7894399999996"/>
    <n v="3.9999999999460273E-2"/>
    <s v="Suma"/>
    <n v="2537"/>
    <s v="2537-Fortalecimiento institucional para una Suba confiable"/>
    <n v="0"/>
    <n v="0"/>
    <e v="#DIV/0!"/>
    <m/>
    <m/>
    <m/>
  </r>
  <r>
    <x v="10"/>
    <x v="10"/>
    <n v="25374"/>
    <s v="GOBIERNO"/>
    <x v="71"/>
    <s v="Estrategias de fortalecimiento institucional realizadas"/>
    <s v="Gobierno confiable"/>
    <s v="Fortalecimiento institucional"/>
    <s v="Gestión Pública Local"/>
    <s v="Gobierno confiable (15%)"/>
    <s v="5 - Bogotá confía en su gobierno"/>
    <s v="33 - Fortalecimiento institucional para un gobierno confiable"/>
    <s v="Realizar 4 Estrategia(s) de fortalecimiento institucional realizadas"/>
    <s v="FORTALECIMIENTO INSTITUCIONAL"/>
    <n v="4"/>
    <n v="15711.292015999999"/>
    <n v="0.10599999999856974"/>
    <s v="Suma"/>
    <n v="2537"/>
    <s v="2537-Fortalecimiento institucional para una Suba confiable"/>
    <n v="0"/>
    <n v="0"/>
    <e v="#DIV/0!"/>
    <m/>
    <m/>
    <m/>
  </r>
  <r>
    <x v="10"/>
    <x v="10"/>
    <n v="25631"/>
    <s v="GESTIÓN PÚBLICA"/>
    <x v="75"/>
    <s v="Procesos de formacion y desarrollo de competencias digitales realizados en zonas rurales y/o apartadas y urbanas"/>
    <s v="Ciudad inteligente​"/>
    <s v="Conectividad y redes de comunicación."/>
    <s v="Presupuestos Participativos"/>
    <m/>
    <s v="5 - Bogotá confía en su gobierno"/>
    <s v="35 - Bogotá ciudad Inteligente"/>
    <s v="Operativizar 3 Centro(s) de acceso comunitario en zonas rurales y/0 apartadas y/o urbanas, con énfasis en procesos de formación y desarrollo de competencias digitales"/>
    <s v="FORTALECIMIENTO DE CAPACIDADES"/>
    <n v="3"/>
    <n v="1400.8410289999999"/>
    <n v="9.4511099991508446E-3"/>
    <s v="Suma"/>
    <n v="2563"/>
    <s v="2563-Suba te conecta"/>
    <n v="0"/>
    <n v="0"/>
    <e v="#DIV/0!"/>
    <m/>
    <m/>
    <m/>
  </r>
  <r>
    <x v="10"/>
    <x v="10"/>
    <n v="25041"/>
    <s v="GOBIERNO"/>
    <x v="76"/>
    <s v="Personas capacitadas a través de procesos de formación para la participación de manera virtual y presencial."/>
    <s v="Democracia deliberativa y participación"/>
    <s v="Procesos de formación en capacidades democráticas para la participación ciudadana incidente"/>
    <s v="Presupuestos Participativos"/>
    <m/>
    <s v="5 - Bogotá confía en su gobierno"/>
    <s v="39 - Camino hacia una democracia deliberativa con un gobierno cercano a la gente y con participación ciudadana"/>
    <s v="Capacitar 3000 Persona(s) en capacidades democráticas para la participación incidente de manera virtual y/o presencial."/>
    <s v="CAPACITACIÓN"/>
    <n v="3000"/>
    <n v="853.91020300000002"/>
    <n v="5.7611099981211555E-3"/>
    <s v="Suma"/>
    <n v="2504"/>
    <s v="2504-Suba avanza en participación"/>
    <n v="0"/>
    <n v="0"/>
    <e v="#DIV/0!"/>
    <m/>
    <m/>
    <m/>
  </r>
  <r>
    <x v="10"/>
    <x v="10"/>
    <n v="25042"/>
    <s v="GOBIERNO"/>
    <x v="77"/>
    <s v="Organizaciones comunales dotadas"/>
    <s v="Democracia deliberativa y participación"/>
    <s v="Infraestructura de espacios para la participación"/>
    <s v="Presupuestos Participativos"/>
    <m/>
    <s v="5 - Bogotá confía en su gobierno"/>
    <s v="39 - Camino hacia una democracia deliberativa con un gobierno cercano a la gente y con participación ciudadana"/>
    <s v="Dotar 70 Sede(s) de Salones comunales"/>
    <s v="DOTACIÓN"/>
    <n v="70"/>
    <n v="296.43947200000002"/>
    <n v="1.9999999999730142E-3"/>
    <s v="Suma"/>
    <n v="2504"/>
    <s v="2504-Suba avanza en participación"/>
    <n v="0"/>
    <n v="0"/>
    <e v="#DIV/0!"/>
    <m/>
    <m/>
    <m/>
  </r>
  <r>
    <x v="10"/>
    <x v="10"/>
    <n v="25043"/>
    <s v="GOBIERNO"/>
    <x v="78"/>
    <s v="Organizaciones comunales fortalecidas."/>
    <s v="Democracia deliberativa y participación"/>
    <s v="Fortalecimiento a organizaciones comunales"/>
    <s v="Gestión Pública Local"/>
    <m/>
    <s v="5 - Bogotá confía en su gobierno"/>
    <s v="39 - Camino hacia una democracia deliberativa con un gobierno cercano a la gente y con participación ciudadana"/>
    <s v="Fortalecer 150 Organización(es) Comunales de la Localidad de Suba"/>
    <s v="FORTALECIMIENTO COMUNAL"/>
    <n v="150"/>
    <n v="741.09867999999994"/>
    <n v="4.9999999999325341E-3"/>
    <s v="Suma"/>
    <n v="2504"/>
    <s v="2504-Suba avanza en participación"/>
    <n v="0"/>
    <n v="0"/>
    <e v="#DIV/0!"/>
    <m/>
    <m/>
    <m/>
  </r>
  <r>
    <x v="10"/>
    <x v="10"/>
    <n v="25044"/>
    <s v="GOBIERNO"/>
    <x v="79"/>
    <s v="Organizaciones sociales e Instancias de participación ciudadana fortalecidas."/>
    <s v="Democracia deliberativa y participación"/>
    <s v="Fortalecimiento a organizaciones sociales y comunitarias y a instancias de participación."/>
    <s v="Presupuestos Participativos"/>
    <m/>
    <s v="5 - Bogotá confía en su gobierno"/>
    <s v="39 - Camino hacia una democracia deliberativa con un gobierno cercano a la gente y con participación ciudadana"/>
    <s v="Fortalecer 300 Organización(es) Sociales e instancias de participación"/>
    <s v="FORTALECIMIENTO DE ORGANIZACIONES"/>
    <n v="300"/>
    <n v="1756.4038720000001"/>
    <n v="1.1850000002538804E-2"/>
    <s v="Suma"/>
    <n v="2504"/>
    <s v="2504-Suba avanza en participación"/>
    <n v="0"/>
    <n v="0"/>
    <e v="#DIV/0!"/>
    <m/>
    <m/>
    <m/>
  </r>
  <r>
    <x v="10"/>
    <x v="10"/>
    <n v="25045"/>
    <s v="GOBIERNO"/>
    <x v="80"/>
    <s v="Salones comunales y/o casas de la participación rehabilitados"/>
    <s v="Democracia deliberativa y participación"/>
    <s v="Infraestructura de espacios para la participación"/>
    <s v="Presupuestos Participativos"/>
    <m/>
    <s v="5 - Bogotá confía en su gobierno"/>
    <s v="39 - Camino hacia una democracia deliberativa con un gobierno cercano a la gente y con participación ciudadana"/>
    <s v="Rehabilitar 20 Salón(es) comunales y/o casas de participación"/>
    <s v="REHABILITACIÓN"/>
    <n v="20"/>
    <n v="1178.511573"/>
    <n v="7.9511109976885819E-3"/>
    <s v="Suma"/>
    <n v="2504"/>
    <s v="2504-Suba avanza en participación"/>
    <n v="0"/>
    <n v="0"/>
    <e v="#DIV/0!"/>
    <m/>
    <m/>
    <m/>
  </r>
  <r>
    <x v="10"/>
    <x v="10"/>
    <n v="25046"/>
    <s v="GOBIERNO"/>
    <x v="81"/>
    <s v="Medios comunitarios y alternativos fortalecidos."/>
    <s v="Gobierno confiable"/>
    <s v="Fortalecimiento a medios comunitarios y alternativos"/>
    <s v="Presupuestos Participativos"/>
    <m/>
    <s v="5 - Bogotá confía en su gobierno"/>
    <s v="39 - Camino hacia una democracia deliberativa con un gobierno cercano a la gente y con participación ciudadana"/>
    <s v="Fortalecer 25 Medio(s) comunitario(s) y alternativo(s) 0"/>
    <s v="MEDIOS COMUNITARIOS"/>
    <n v="25"/>
    <n v="1103.5666349999999"/>
    <n v="7.4454769976456401E-3"/>
    <s v="Constante"/>
    <n v="2504"/>
    <s v="2504-Suba avanza en participación"/>
    <n v="0"/>
    <n v="0"/>
    <e v="#DIV/0!"/>
    <m/>
    <m/>
    <m/>
  </r>
  <r>
    <x v="10"/>
    <x v="10"/>
    <n v="25231"/>
    <s v="GOBIERNO"/>
    <x v="86"/>
    <s v="Unidades de innovación publica  y social fortalecidas"/>
    <s v="Gobierno confiable"/>
    <s v="Bogotaneidad"/>
    <s v="Gestión Pública Local"/>
    <m/>
    <s v="5 - Bogotá confía en su gobierno"/>
    <s v="39 - Camino hacia una democracia deliberativa con un gobierno cercano a la gente y con participación ciudadana"/>
    <s v="Fortalecer 1 Unidad(es) De innovación pública y social fortalecidas"/>
    <s v="INNOVACIÓN PÚBLICA"/>
    <n v="1"/>
    <n v="296.43947200000002"/>
    <n v="1.9999999999730142E-3"/>
    <s v="Suma"/>
    <n v="2523"/>
    <s v="2523-SubaLab, gobierno abierto e innovación pública para una Suba más cercana"/>
    <n v="0"/>
    <n v="0"/>
    <e v="#DIV/0!"/>
    <m/>
    <m/>
    <m/>
  </r>
  <r>
    <x v="10"/>
    <x v="10"/>
    <n v="25232"/>
    <s v="GOBIERNO"/>
    <x v="85"/>
    <s v="Acciones desarrolladas, orientadas a la ciudadanía en el marco de la estrategía Bogotaneidad"/>
    <s v="Gobierno confiable"/>
    <s v="Bogotaneidad"/>
    <s v="Gestión Pública Local"/>
    <m/>
    <s v="5 - Bogotá confía en su gobierno"/>
    <s v="39 - Camino hacia una democracia deliberativa con un gobierno cercano a la gente y con participación ciudadana"/>
    <s v="Desarrollar 4 Acción(es) orientadas a la ciudadanía, en el marco de la estrategia Bogotaneidad"/>
    <s v="ESTRATEGIA BOGOTANEIDAD"/>
    <n v="4"/>
    <n v="444.65920799999998"/>
    <n v="2.9999999999595207E-3"/>
    <s v="Suma"/>
    <n v="2523"/>
    <s v="2523-SubaLab, gobierno abierto e innovación pública para una Suba más cercana"/>
    <n v="0"/>
    <n v="0"/>
    <e v="#DIV/0!"/>
    <m/>
    <m/>
    <m/>
  </r>
  <r>
    <x v="10"/>
    <x v="10"/>
    <n v="25541"/>
    <s v="GOBIERNO"/>
    <x v="82"/>
    <s v="Iniciativa de inversión local concertada e implementada con las comunidades negras, afrocolombianas y palenqueras"/>
    <s v="Línea diferencial étnica"/>
    <s v="Iniciativas diferenciales étnicas para comunidades Negras, Afrocolombianas, Raizales, Palenqueras, y los Pueblos Indígenas, Rrom o Gitano"/>
    <s v="Gestión Pública Local"/>
    <m/>
    <s v="5 - Bogotá confía en su gobierno"/>
    <s v="39 - Camino hacia una democracia deliberativa con un gobierno cercano a la gente y con participación ciudadana"/>
    <s v="Concertar e implementar 4 Iniciativa(s) de inversión local con las comunidades negras, afrocolombianas y palenqueras (aplica en todas las localidades con autoridades NAP)"/>
    <s v="INICIATIVAS COMUNIDADES NEGRAS, AFROCOLOMBIANAS, PALENQUERAS"/>
    <n v="4"/>
    <n v="296.43947200000002"/>
    <n v="1.9999999999730142E-3"/>
    <s v="Suma"/>
    <n v="2554"/>
    <s v="2554-Suba confía en sus raíces étnicas"/>
    <n v="0"/>
    <n v="0"/>
    <e v="#DIV/0!"/>
    <m/>
    <m/>
    <m/>
  </r>
  <r>
    <x v="10"/>
    <x v="10"/>
    <n v="25542"/>
    <s v="GOBIERNO"/>
    <x v="84"/>
    <s v="Iniciativa de inversión local concertada e implementada con los pueblos indígenas"/>
    <s v="Línea diferencial étnica"/>
    <s v="Iniciativas diferenciales étnicas para comunidades Negras, Afrocolombianas, Raizales, Palenqueras, y los Pueblos Indígenas, Rrom o Gitano"/>
    <s v="Gestión Pública Local"/>
    <m/>
    <s v="5 - Bogotá confía en su gobierno"/>
    <s v="39 - Camino hacia una democracia deliberativa con un gobierno cercano a la gente y con participación ciudadana"/>
    <s v="Concertar e implementar una 1 Iniciativa(s) de inversión local con los pueblos indígenas (aplica en todas las localidades con autoridades indígenas)"/>
    <s v="INICIATIVAS PUEBLO INDÍGENA"/>
    <n v="1"/>
    <n v="44.465921000000002"/>
    <n v="3.0000000134530009E-4"/>
    <s v="Suma"/>
    <n v="2554"/>
    <s v="2554-Suba confía en sus raíces étnicas"/>
    <n v="0"/>
    <n v="0"/>
    <e v="#DIV/0!"/>
    <m/>
    <m/>
    <m/>
  </r>
  <r>
    <x v="10"/>
    <x v="10"/>
    <n v="25543"/>
    <s v="GOBIERNO"/>
    <x v="106"/>
    <s v="Iniciativa de inversión local concertada e implementada con el pueblo indígena muisca"/>
    <s v="Línea diferencial étnica"/>
    <s v="Iniciativas diferenciales étnicas para comunidades Negras, Afrocolombianas, Raizales, Palenqueras, y los Pueblos Indígenas, Rrom o Gitano"/>
    <s v="Gestión Pública Local"/>
    <m/>
    <s v="5 - Bogotá confía en su gobierno"/>
    <s v="39 - Camino hacia una democracia deliberativa con un gobierno cercano a la gente y con participación ciudadana"/>
    <s v="Concertar e implementar una 4 Iniciativa(s) de inversión local con el pueblo muisca"/>
    <s v="INICIATIVAS PUEBLO MUISCA"/>
    <n v="4"/>
    <n v="296.43947200000002"/>
    <n v="1.9999999999730142E-3"/>
    <s v="Suma"/>
    <n v="2554"/>
    <s v="2554-Suba confía en sus raíces étnicas"/>
    <n v="0"/>
    <n v="0"/>
    <e v="#DIV/0!"/>
    <m/>
    <m/>
    <m/>
  </r>
  <r>
    <x v="11"/>
    <x v="11"/>
    <n v="23331"/>
    <s v="SEGURIDAD, CONVIVENCIA Y JUSTICIA"/>
    <x v="2"/>
    <s v="Iniciativas de convivencia con participación ciudadana implementadas"/>
    <s v="Cultura ciudadana para la convivencia pacífica"/>
    <s v="Promoción de la convivencia ciudadana"/>
    <s v="Presupuestos Participativos"/>
    <m/>
    <s v="1 - Bogotá avanza en su seguridad"/>
    <s v="1 - Diálogo social y cultura ciudadana para la convivencia pacifica y la recuperación de la confianza"/>
    <s v="Implementar 4 Iniciativa(s) de convivencia con participación de la ciudadanía"/>
    <s v="INICIATIVAS"/>
    <n v="4"/>
    <n v="224"/>
    <n v="5.2101504896145887E-3"/>
    <s v="Suma"/>
    <n v="2333"/>
    <s v="2333-Unidos en caminos de corresponsabilidad"/>
    <n v="0"/>
    <n v="0"/>
    <e v="#DIV/0!"/>
    <m/>
    <m/>
    <m/>
  </r>
  <r>
    <x v="11"/>
    <x v="11"/>
    <n v="23332"/>
    <s v="SEGURIDAD, CONVIVENCIA Y JUSTICIA"/>
    <x v="1"/>
    <s v="Organizaciones comunitarias fortalecidas a través de capacidades para promover acciones de corresponsabilidad en la gestión de la seguridad y la convivencia"/>
    <s v="Cultura ciudadana para la convivencia pacífica"/>
    <s v="Promoción de la convivencia ciudadana"/>
    <s v="Presupuestos Participativos"/>
    <m/>
    <s v="1 - Bogotá avanza en su seguridad"/>
    <s v="1 - Diálogo social y cultura ciudadana para la convivencia pacifica y la recuperación de la confianza"/>
    <s v="Fortalecer 80 Organización(es) comunitarias a través de capacidades para promover acciones de corresponsabilidad en la gestión de la seguridad y la convivencia"/>
    <s v="FORTALECIMIENTO DE CAPACIDADES"/>
    <n v="80"/>
    <n v="224"/>
    <n v="5.2101504896145887E-3"/>
    <s v="Suma"/>
    <n v="2333"/>
    <s v="2333-Unidos en caminos de corresponsabilidad"/>
    <n v="0"/>
    <n v="0"/>
    <e v="#DIV/0!"/>
    <m/>
    <m/>
    <m/>
  </r>
  <r>
    <x v="11"/>
    <x v="11"/>
    <n v="23711"/>
    <s v="MUJERES"/>
    <x v="3"/>
    <s v="Número de Personas vinculadas en acciones para la prevención del feminicidio y la violencia contra la mujer"/>
    <s v="Cero tolerancia a las violencias"/>
    <s v="Prevención del feminicidio y las violencias contra las mujeres"/>
    <s v="Presupuestos Participativos"/>
    <m/>
    <s v="1 - Bogotá avanza en su seguridad"/>
    <s v="2 - Cero tolerancia a las violencias contra las mujeres y basadas en género"/>
    <s v="Vincular 3000 Persona(s) en acciones para la prevención del feminicidio y las violencias contra la mujer."/>
    <s v="PREVENCIÓN"/>
    <n v="3000"/>
    <n v="666"/>
    <n v="1.5490893866443374E-2"/>
    <s v="Suma"/>
    <n v="2371"/>
    <s v="2371-Conciencia pública para defender la vida de todas"/>
    <n v="0"/>
    <n v="0"/>
    <e v="#DIV/0!"/>
    <m/>
    <m/>
    <m/>
  </r>
  <r>
    <x v="11"/>
    <x v="11"/>
    <n v="23741"/>
    <s v="SEGURIDAD, CONVIVENCIA Y JUSTICIA"/>
    <x v="4"/>
    <s v="Dotaciones suministradas a organismos de seguridad"/>
    <s v="Mejores capacidades al servicio de la seguridad"/>
    <s v="Dotación, mantenimiento de equipamientos que permitan el fortalecimiento de la seguridad y justicia."/>
    <s v="Gestión Pública Local"/>
    <s v="Cultura ciudadana y mejores capacidades al servicio de la seguridad (2%)"/>
    <s v="1 - Bogotá avanza en su seguridad"/>
    <s v="3 - Desmantelamiento de estructuras criminales y delincuenciales con mejores capacidades y activos tecnológicos"/>
    <s v="Suministrar 4 Dotación(es) a organismos de seguridad"/>
    <s v="DOTACIÓN"/>
    <n v="4"/>
    <n v="860"/>
    <n v="2.000325634405601E-2"/>
    <s v="Suma"/>
    <n v="2374"/>
    <s v="2374-Recursos estratégicos para organismos de seguridad"/>
    <n v="0"/>
    <n v="0"/>
    <e v="#DIV/0!"/>
    <m/>
    <m/>
    <m/>
  </r>
  <r>
    <x v="11"/>
    <x v="11"/>
    <n v="23781"/>
    <s v="SEGURIDAD, CONVIVENCIA Y JUSTICIA"/>
    <x v="9"/>
    <s v="Proyectos comunitarios implementados en la localidad, para la apropiación del Código Nacional de Seguridad y Convivencia Ciudadana"/>
    <s v="Cultura ciudadana para la convivencia pacífica"/>
    <s v="Acceso a la Justicia"/>
    <s v="Presupuestos Participativos"/>
    <m/>
    <s v="1 - Bogotá avanza en su seguridad"/>
    <s v="4 - Servicios centrados en la justicia"/>
    <s v="Implementar 1 Proyecto(s) comunitario en la localidad, para la apropiación del Código Nacional de Seguridad y Convivencia Ciudadana"/>
    <s v="CÓDIGO NACIONAL DE SEGURIDAD Y CONVIVENCIA"/>
    <n v="1"/>
    <n v="279"/>
    <n v="6.4894285116181708E-3"/>
    <s v="Suma"/>
    <n v="2378"/>
    <s v="2378-Fortaleciendo vínculos para la justicia y la sana convivencia"/>
    <n v="0"/>
    <n v="0"/>
    <e v="#DIV/0!"/>
    <m/>
    <m/>
    <m/>
  </r>
  <r>
    <x v="11"/>
    <x v="11"/>
    <n v="23782"/>
    <s v="SEGURIDAD, CONVIVENCIA Y JUSTICIA"/>
    <x v="7"/>
    <s v="Actores comunitarios fortalecidos con herramientas y capacidades para la implementación de un enfoque restaurativo para la justicia y la convivencia"/>
    <s v="Cultura ciudadana para la convivencia pacífica"/>
    <s v="Acceso a la Justicia"/>
    <s v="Presupuestos Participativos"/>
    <m/>
    <s v="1 - Bogotá avanza en su seguridad"/>
    <s v="4 - Servicios centrados en la justicia"/>
    <s v="Beneficiar 16 Actor(es) comunitarios con herramientas y capacidades para la implementación de un enfoque restaurativo para la justicia y la convivencia"/>
    <s v="FORTALECIMIENTO DE CAPACIDADES"/>
    <n v="16"/>
    <n v="150"/>
    <n v="3.4889400600097691E-3"/>
    <s v="Suma"/>
    <n v="2378"/>
    <s v="2378-Fortaleciendo vínculos para la justicia y la sana convivencia"/>
    <n v="0"/>
    <n v="0"/>
    <e v="#DIV/0!"/>
    <m/>
    <m/>
    <m/>
  </r>
  <r>
    <x v="11"/>
    <x v="11"/>
    <n v="23821"/>
    <s v="MOVILIDAD"/>
    <x v="13"/>
    <s v="Metros cuadrados construidos y/o conservados de elementos del sistema de espacio público peatonal."/>
    <s v="Infraestructura segura e incluyente"/>
    <s v="Construcción y/o conservación de elementos del sistema de espacio público"/>
    <s v="Presupuestos Participativos"/>
    <s v="Infraestructura segura e incluyente (14%)"/>
    <s v="1 - Bogotá avanza en su seguridad"/>
    <s v="5 - Espacio público seguro e inclusivo"/>
    <s v="Intervenir 4000 Metro(s) cuadrados de elementos del sistema de espacio público peatonal con acciones de construcción y/o conservación"/>
    <s v="INTERVENCIÓN"/>
    <n v="4000"/>
    <n v="671"/>
    <n v="1.56071918684437E-2"/>
    <s v="Suma"/>
    <n v="2382"/>
    <s v="2382-Conservación activa, cuidado y mejora de espacios urbanos"/>
    <n v="0"/>
    <n v="0"/>
    <e v="#DIV/0!"/>
    <m/>
    <m/>
    <m/>
  </r>
  <r>
    <x v="11"/>
    <x v="11"/>
    <n v="23831"/>
    <s v="SEGURIDAD, CONVIVENCIA Y JUSTICIA"/>
    <x v="12"/>
    <s v="Estrategias de seguridad y convivencia implementadas a través de gestores locales, que permitan el uso y disfrute del espacio público"/>
    <s v="Cultura ciudadana para la convivencia pacífica"/>
    <s v="Cultura ciudadana en torno a la seguridad"/>
    <s v="Gestión Pública Local"/>
    <s v="Cultura ciudadana y mejores capacidades al servicio de la seguridad (2%)"/>
    <s v="1 - Bogotá avanza en su seguridad"/>
    <s v="5 - Espacio público seguro e inclusivo"/>
    <s v="Implementar 4 Estrategia(s) de seguridad y convivencia a través de gestores locales, que permitan el uso y disfrute del espacio público"/>
    <s v="ESTRATEGIAS DE SEGURIDAD Y CONVIVENCIA"/>
    <n v="4"/>
    <n v="860"/>
    <n v="2.000325634405601E-2"/>
    <s v="Suma"/>
    <n v="2383"/>
    <s v="2383-Fortaleciendo tejido social, estrategias comunitarias de seguridad"/>
    <n v="0"/>
    <n v="0"/>
    <e v="#DIV/0!"/>
    <m/>
    <m/>
    <m/>
  </r>
  <r>
    <x v="11"/>
    <x v="11"/>
    <n v="26791"/>
    <s v="GOBIERNO"/>
    <x v="88"/>
    <s v="Acuerdos realizados para la organización, la recuperación, el cuidado, el embellecimiento, la sostenibilidad, el mejoramiento y el aprovechamiento económico del espacio público."/>
    <s v="Cultura ciudadana para la convivencia pacífica"/>
    <s v="Acuerdos para el uso y aprovechamiento del espacio público"/>
    <s v="Presupuestos Participativos"/>
    <m/>
    <s v="1 - Bogotá avanza en su seguridad"/>
    <s v="5 - Espacio público seguro e inclusivo"/>
    <s v="Realizar 12 Acuerdo(s) para la organización, la recuperación, el cuidado, el embellecimiento, la sostenibilidad, el mejoramiento y el aprovechamiento económico del espacio público."/>
    <s v="ACUERDOS "/>
    <n v="12"/>
    <n v="623"/>
    <n v="1.4490731049240575E-2"/>
    <s v="Suma"/>
    <n v="2679"/>
    <s v="2679-Mejor Espacio público para la cohesión social"/>
    <n v="0"/>
    <n v="0"/>
    <e v="#DIV/0!"/>
    <m/>
    <m/>
    <m/>
  </r>
  <r>
    <x v="11"/>
    <x v="11"/>
    <n v="25781"/>
    <s v="SALUD"/>
    <x v="15"/>
    <s v="Número de personas con discapacidad, cuidadadores y cuidadoras, vinculados en actividades complementarias en salud"/>
    <s v="Ciudad saludable y con bien-estar"/>
    <s v="Acciones complementarias para personas con discapacidad y sus cuidadores"/>
    <s v="Gestión Pública Local"/>
    <s v="Ciudad saludable y con bien-estar (3%)"/>
    <s v="2 - Bogotá confía en su bien-estar"/>
    <s v="10 - Salud Pública Integrada e Integral"/>
    <s v="Vincular 400 Persona(s) con discapacidad, cuidadores y cuidadoras, en actividades complementarias en salud"/>
    <s v="ACCIONES COMPLEMENTARIAS "/>
    <n v="400"/>
    <n v="215"/>
    <n v="5.0008140860140025E-3"/>
    <s v="Suma"/>
    <n v="2578"/>
    <s v="2578-Salud, cuidado y bienestar en Comunidad"/>
    <n v="0"/>
    <n v="0"/>
    <e v="#DIV/0!"/>
    <m/>
    <m/>
    <m/>
  </r>
  <r>
    <x v="11"/>
    <x v="11"/>
    <n v="25782"/>
    <s v="SALUD"/>
    <x v="18"/>
    <s v="Números de personas vinculadas a las acciones desarrolladas desde los dispositivos de base comunitaria en respuesta al consumo de SPA"/>
    <s v="Ciudad saludable y con bien-estar"/>
    <s v="Acciones para la disminución de los factores de riesgo frente al consumo de sustancias psicoactivas."/>
    <s v="Gestión Pública Local"/>
    <s v="Ciudad saludable y con bien-estar (3%)"/>
    <s v="2 - Bogotá confía en su bien-estar"/>
    <s v="10 - Salud Pública Integrada e Integral"/>
    <s v="Vincular 600 Persona(s) a las acciones desarrolladas desde los dispositivos de base comunitaria en respuesta al consumo de SPA"/>
    <s v="DISMINUCIÓN FACTORES DE RIESGO SPA"/>
    <n v="600"/>
    <n v="215"/>
    <n v="5.0008140860140025E-3"/>
    <s v="Suma"/>
    <n v="2578"/>
    <s v="2578-Salud, cuidado y bienestar en Comunidad"/>
    <n v="0"/>
    <n v="0"/>
    <e v="#DIV/0!"/>
    <m/>
    <m/>
    <m/>
  </r>
  <r>
    <x v="11"/>
    <x v="11"/>
    <n v="25783"/>
    <s v="SALUD"/>
    <x v="16"/>
    <s v="Número de personas vinculadas a las acciones y estrategias para promover la salud sexual y reproductiva consciente en los diferentes ciclos de vida"/>
    <s v="Ciudad saludable y con bien-estar"/>
    <s v="Salud sexual y reproductiva consciente en adolescentes y jóvenes"/>
    <s v="Gestión Pública Local"/>
    <s v="Ciudad saludable y con bien-estar (3%)"/>
    <s v="2 - Bogotá confía en su bien-estar"/>
    <s v="10 - Salud Pública Integrada e Integral"/>
    <s v="Vincular 600 Persona(s) a las acciones y estrategias para promover la salud sexual y reproductiva consciente en los diferentes ciclos de vida"/>
    <s v="SALUD SEXUAL Y REPRODUCTIVA"/>
    <n v="600"/>
    <n v="215"/>
    <n v="5.0008140860140025E-3"/>
    <s v="Suma"/>
    <n v="2578"/>
    <s v="2578-Salud, cuidado y bienestar en Comunidad"/>
    <n v="0"/>
    <n v="0"/>
    <e v="#DIV/0!"/>
    <m/>
    <m/>
    <m/>
  </r>
  <r>
    <x v="11"/>
    <x v="11"/>
    <n v="25784"/>
    <s v="SALUD"/>
    <x v="14"/>
    <s v="Número de personas con discapacidad beneficiadas con Dispostivos de Asistencia Personal - Ayudas Técnicas (no incluidas en los Planes de Beneficios)"/>
    <s v="Ciudad saludable y con bien-estar"/>
    <s v="Otorgamiento de Dispositivos de asistencia Personal - DAP - a personas con discapacidad "/>
    <s v="Gestión Pública Local"/>
    <s v="Ciudad saludable y con bien-estar (3%)"/>
    <s v="2 - Bogotá confía en su bien-estar"/>
    <s v="10 - Salud Pública Integrada e Integral"/>
    <s v="Beneficiar 400 Persona(s) con discapacidad a través de Dispositivos de Asistencia Personal - Ayudas Técnicas (no incluidas en los Planes de Beneficios)"/>
    <s v="DISPOSITIVOS DE ASISTENCIA PERSONAL"/>
    <n v="400"/>
    <n v="645"/>
    <n v="1.5002442258042007E-2"/>
    <s v="Suma"/>
    <n v="2578"/>
    <s v="2578-Salud, cuidado y bienestar en Comunidad"/>
    <n v="0"/>
    <n v="0"/>
    <e v="#DIV/0!"/>
    <m/>
    <m/>
    <m/>
  </r>
  <r>
    <x v="11"/>
    <x v="11"/>
    <n v="25785"/>
    <s v="SALUD"/>
    <x v="19"/>
    <s v="Número de personas beneficiadas con acciones para la promoción y atención de la salud mental"/>
    <s v="Ciudad saludable y con bien-estar"/>
    <s v="Acciones para la promoción y atención de la salud mental"/>
    <s v="Presupuestos Participativos"/>
    <m/>
    <s v="2 - Bogotá confía en su bien-estar"/>
    <s v="10 - Salud Pública Integrada e Integral"/>
    <s v="Beneficiar 600 Persona(s) con acciones para la promoción y atención de la salud mental"/>
    <s v="SALUD MENTAL"/>
    <n v="600"/>
    <n v="645"/>
    <n v="1.5002442258042007E-2"/>
    <s v="Suma"/>
    <n v="2578"/>
    <s v="2578-Salud, cuidado y bienestar en Comunidad"/>
    <n v="0"/>
    <n v="0"/>
    <e v="#DIV/0!"/>
    <m/>
    <m/>
    <m/>
  </r>
  <r>
    <x v="11"/>
    <x v="11"/>
    <n v="27381"/>
    <s v="MUJERES"/>
    <x v="20"/>
    <s v="Mujeres cuidadoras vinculadas a estrategias de cuidado"/>
    <s v="Cuidado de la vida"/>
    <s v="Estrategias de cuidado a personas cuidadoras"/>
    <s v="Presupuestos Participativos"/>
    <m/>
    <s v="2 - Bogotá confía en su bien-estar"/>
    <s v="12 - Bogotá cuida a su gente"/>
    <s v="Vincular 2000 Mujer(es) cuidadora(s) a estrategias de cuidado."/>
    <s v="ESTRATEGIAS DE CUIDADO"/>
    <n v="2000"/>
    <n v="580"/>
    <n v="1.3490568232037774E-2"/>
    <s v="Suma"/>
    <n v="2738"/>
    <s v="2738-Resistencias femeninas, transformando familias"/>
    <n v="0"/>
    <n v="0"/>
    <e v="#DIV/0!"/>
    <m/>
    <m/>
    <m/>
  </r>
  <r>
    <x v="11"/>
    <x v="11"/>
    <n v="27382"/>
    <s v="MUJERES"/>
    <x v="21"/>
    <s v="Mujeres vinculadas para el ejercicio de derechos y el fortalecimiento de su autonomía económica"/>
    <s v="Cuidado de la vida"/>
    <s v="Fortalecimiento de capacidades para el ejercicio de derechos y para la autonomía económica de las mujeres."/>
    <s v="Presupuestos Participativos"/>
    <m/>
    <s v="2 - Bogotá confía en su bien-estar"/>
    <s v="12 - Bogotá cuida a su gente"/>
    <s v="Vincular 1200 Mujer(es) para el ejercicio de derechos y el fortalecimiento de su autonomía económica"/>
    <s v="FORTALECIMIENTO DE CAPACIDADES"/>
    <n v="1200"/>
    <n v="649"/>
    <n v="1.5095480659642268E-2"/>
    <s v="Suma"/>
    <n v="2738"/>
    <s v="2738-Resistencias femeninas, transformando familias"/>
    <n v="0"/>
    <n v="0"/>
    <e v="#DIV/0!"/>
    <m/>
    <m/>
    <m/>
  </r>
  <r>
    <x v="11"/>
    <x v="11"/>
    <n v="27383"/>
    <s v="INTEGRACIÓN SOCIAL"/>
    <x v="22"/>
    <s v="Número de Personas que participan en procesos para la prevención de violencias en el contexto familiar y/o violencia sexual.          "/>
    <s v="Cuidado de la vida"/>
    <s v="Prevención y atención de violencia intrafamiliar y sexual para poblaciones en situaciones de riesgo y vulnerabilidad de derechos"/>
    <s v="Presupuestos Participativos"/>
    <m/>
    <s v="2 - Bogotá confía en su bien-estar"/>
    <s v="12 - Bogotá cuida a su gente"/>
    <s v="Vincular 3200 Persona(s) en procesos para la prevención de violencias en el contexto familiar y/o violencia sexual"/>
    <s v="PREVENCIÓN"/>
    <n v="3200"/>
    <n v="430"/>
    <n v="1.0001628172028005E-2"/>
    <s v="Suma"/>
    <n v="2738"/>
    <s v="2738-Resistencias femeninas, transformando familias"/>
    <n v="0"/>
    <n v="0"/>
    <e v="#DIV/0!"/>
    <m/>
    <m/>
    <m/>
  </r>
  <r>
    <x v="11"/>
    <x v="11"/>
    <n v="26341"/>
    <s v="GESTIÓN PÚBLICA"/>
    <x v="23"/>
    <s v="Procesos pedagógicos, artísticos, culturales, formativos o académicos realizados para el fortalecimiento de iniciativas ciudadanas para la apropiación social de la memoria, verdad, reparación integral a víctimas, paz y reconciliación. "/>
    <s v="Cuidado de la vida"/>
    <s v="Construcción de memoria, verdad, reparación, víctimas, paz y reconciliación"/>
    <s v="Presupuestos Participativos"/>
    <m/>
    <s v="2 - Bogotá confía en su bien-estar"/>
    <s v="13 - Bogotá, un territorio de paz y reconciliación en donde todos puedan volver a empezar"/>
    <s v="Realizar 4 Proceso(s) Pedagógicos, artísticos, culturales, formativos o académicos realizados para el fortalecimiento de iniciativas ciudadanas para la apropiación social de la memoria, verdad, reparación integral a víctimas, paz y reconciliación."/>
    <s v="INICIATIVAS"/>
    <n v="4"/>
    <n v="258"/>
    <n v="6.0009769032168024E-3"/>
    <s v="Suma"/>
    <n v="2634"/>
    <s v="2634-Voces de las víctimas, ecos de justicia"/>
    <n v="0"/>
    <n v="0"/>
    <e v="#DIV/0!"/>
    <m/>
    <m/>
    <m/>
  </r>
  <r>
    <x v="11"/>
    <x v="11"/>
    <n v="25871"/>
    <s v="CULTURA, RECREACIÓN Y DEPORTE"/>
    <x v="26"/>
    <s v="Personas beneficiadas con actividades recreo-deportivas comunitarias"/>
    <s v="Bogotá cultural y deportiva"/>
    <s v="Recreación y deporte "/>
    <s v="Presupuestos Participativos"/>
    <m/>
    <s v="2 - Bogotá confía en su bien-estar"/>
    <s v="14 - Bogotá deportiva, recreativa, artística, patrimonial e intercultural"/>
    <s v="Vincular 5000 Persona(s) en actividades recreo-deportivas comunitarias."/>
    <s v="ACTIVIDADES RECREODEPORTIVAS"/>
    <n v="5000"/>
    <n v="645"/>
    <n v="1.5002442258042007E-2"/>
    <s v="Suma"/>
    <n v="2587"/>
    <s v="2587-Hábitos de diversión y movimiento para el bienestar _x0009__x0009__x0009_"/>
    <n v="0"/>
    <n v="0"/>
    <e v="#DIV/0!"/>
    <m/>
    <m/>
    <m/>
  </r>
  <r>
    <x v="11"/>
    <x v="11"/>
    <n v="25872"/>
    <s v="CULTURA, RECREACIÓN Y DEPORTE"/>
    <x v="28"/>
    <s v="Personas capacitadas en los campos deportivos o recreativos "/>
    <s v="Bogotá cultural y deportiva"/>
    <s v="Recreación y deporte "/>
    <s v="Presupuestos Participativos"/>
    <m/>
    <s v="2 - Bogotá confía en su bien-estar"/>
    <s v="14 - Bogotá deportiva, recreativa, artística, patrimonial e intercultural"/>
    <s v="Capacitar 1200 Persona(s) en los campos deportivos o recreativos"/>
    <s v="CAPACITACIÓN"/>
    <n v="1200"/>
    <n v="645"/>
    <n v="1.5002442258042007E-2"/>
    <s v="Suma"/>
    <n v="2587"/>
    <s v="2587-Hábitos de diversión y movimiento para el bienestar _x0009__x0009__x0009_"/>
    <n v="0"/>
    <n v="0"/>
    <e v="#DIV/0!"/>
    <m/>
    <m/>
    <m/>
  </r>
  <r>
    <x v="11"/>
    <x v="11"/>
    <n v="25873"/>
    <s v="CULTURA, RECREACIÓN Y DEPORTE"/>
    <x v="29"/>
    <s v="Personas beneficiadas con la entrega de dotaciones deportivas."/>
    <s v="Bogotá cultural y deportiva"/>
    <s v="Recreación y deporte "/>
    <s v="Presupuestos Participativos"/>
    <m/>
    <s v="2 - Bogotá confía en su bien-estar"/>
    <s v="14 - Bogotá deportiva, recreativa, artística, patrimonial e intercultural"/>
    <s v="Beneficiar 1200 Persona(s) con la entrega de dotaciones deportivas."/>
    <s v="DOTACIÓN"/>
    <n v="1200"/>
    <n v="430"/>
    <n v="1.0001628172028005E-2"/>
    <s v="Suma"/>
    <n v="2587"/>
    <s v="2587-Hábitos de diversión y movimiento para el bienestar _x0009__x0009__x0009_"/>
    <n v="0"/>
    <n v="0"/>
    <e v="#DIV/0!"/>
    <m/>
    <m/>
    <m/>
  </r>
  <r>
    <x v="11"/>
    <x v="11"/>
    <n v="26311"/>
    <s v="CULTURA, RECREACIÓN Y DEPORTE"/>
    <x v="32"/>
    <s v="Personas beneficiadas y capacitadas con procesos de formación y exploración en los campos artísticos, culturales y patrimoniales "/>
    <s v="Bogotá cultural y deportiva"/>
    <s v="Arte, cultura y patrimonio"/>
    <s v="Presupuestos Participativos"/>
    <m/>
    <s v="2 - Bogotá confía en su bien-estar"/>
    <s v="14 - Bogotá deportiva, recreativa, artística, patrimonial e intercultural"/>
    <s v="Vincular 1000 Persona(s) en los campos artísticos, interculturales, culturales y/o patrimoniales."/>
    <s v="CAPACITACIÓN"/>
    <n v="1000"/>
    <n v="445"/>
    <n v="1.0350522178028981E-2"/>
    <s v="Suma"/>
    <n v="2631"/>
    <s v="2631-Unidos por las voces, arte y patrimonio"/>
    <n v="0"/>
    <n v="0"/>
    <e v="#DIV/0!"/>
    <m/>
    <m/>
    <m/>
  </r>
  <r>
    <x v="11"/>
    <x v="11"/>
    <n v="26312"/>
    <s v="CULTURA, RECREACIÓN Y DEPORTE"/>
    <x v="33"/>
    <s v="Estímulos otorgados de apoyo al sector artístico y cultural "/>
    <s v="Bogotá cultural y deportiva"/>
    <s v="Iniciativas de interés cultural, artístico, patrimonial y de cultura ciudadana."/>
    <s v="Gestión Pública Local"/>
    <m/>
    <s v="2 - Bogotá confía en su bien-estar"/>
    <s v="14 - Bogotá deportiva, recreativa, artística, patrimonial e intercultural"/>
    <s v="Otorgar 40 Estímulo(s) de apoyo al sector artístico y cultural."/>
    <s v="ESTÍMULOS"/>
    <n v="40"/>
    <n v="860"/>
    <n v="2.000325634405601E-2"/>
    <s v="Suma"/>
    <n v="2631"/>
    <s v="2631-Unidos por las voces, arte y patrimonio"/>
    <n v="0"/>
    <n v="0"/>
    <e v="#DIV/0!"/>
    <m/>
    <m/>
    <m/>
  </r>
  <r>
    <x v="11"/>
    <x v="11"/>
    <n v="26313"/>
    <s v="CULTURA, RECREACIÓN Y DEPORTE"/>
    <x v="30"/>
    <s v="Eventos de promoción, circulción y apropiación de actividades artísticas, culturales y patrimoniales realizadas"/>
    <s v="Bogotá cultural y deportiva"/>
    <s v="Arte, cultura y patrimonio"/>
    <s v="Presupuestos Participativos"/>
    <m/>
    <s v="2 - Bogotá confía en su bien-estar"/>
    <s v="14 - Bogotá deportiva, recreativa, artística, patrimonial e intercultural"/>
    <s v="Realizar 20 Evento(s) de promoción, circulación y apropiación de actividades artísticas, culturales y patrimoniales."/>
    <s v="EVENTOS"/>
    <n v="20"/>
    <n v="716"/>
    <n v="1.6653873886446631E-2"/>
    <s v="Suma"/>
    <n v="2631"/>
    <s v="2631-Unidos por las voces, arte y patrimonio"/>
    <n v="0"/>
    <n v="0"/>
    <e v="#DIV/0!"/>
    <m/>
    <m/>
    <m/>
  </r>
  <r>
    <x v="11"/>
    <x v="11"/>
    <n v="28011"/>
    <s v="AMBIENTE"/>
    <x v="35"/>
    <s v="Número de animales atendidos por los programas de brigadas médicas, urgencias veterinarias y adopciones"/>
    <s v="Cuidado de la vida"/>
    <s v="Protección y bienestar animal"/>
    <s v="Presupuestos Participativos"/>
    <m/>
    <s v="2 - Bogotá confía en su bien-estar"/>
    <s v="15 - Bogotá protege todas las formas de vida"/>
    <s v="Atender 2000 Animales En los programas de brigadas médicas, urgencias veterinarias y adopciones"/>
    <s v="BIENESTAR ANIMAL"/>
    <n v="2000"/>
    <n v="322"/>
    <n v="7.4895913288209708E-3"/>
    <s v="Suma"/>
    <n v="2801"/>
    <s v="2801-Bienestar animal respeto y protección a otras formas de vida"/>
    <n v="0"/>
    <n v="0"/>
    <e v="#DIV/0!"/>
    <m/>
    <m/>
    <m/>
  </r>
  <r>
    <x v="11"/>
    <x v="11"/>
    <n v="28012"/>
    <s v="AMBIENTE"/>
    <x v="34"/>
    <s v="Número de animales esterilizados"/>
    <s v="Cuidado de la vida"/>
    <s v="Protección y bienestar animal"/>
    <s v="Presupuestos Participativos"/>
    <m/>
    <s v="2 - Bogotá confía en su bien-estar"/>
    <s v="15 - Bogotá protege todas las formas de vida"/>
    <s v="Esterilizar 2000 Canino(s) y felino(s) Incluyendo los que está en condición de vulnerabilidad"/>
    <s v="ESTERILIZACIÓN"/>
    <n v="2000"/>
    <n v="322"/>
    <n v="7.4895913288209708E-3"/>
    <s v="Suma"/>
    <n v="2801"/>
    <s v="2801-Bienestar animal respeto y protección a otras formas de vida"/>
    <n v="0"/>
    <n v="0"/>
    <e v="#DIV/0!"/>
    <m/>
    <m/>
    <m/>
  </r>
  <r>
    <x v="11"/>
    <x v="11"/>
    <n v="26251"/>
    <s v="INTEGRACIÓN SOCIAL"/>
    <x v="37"/>
    <s v="Número de personas mayores con transferencias Monetarias"/>
    <s v="Menos pobreza "/>
    <s v="Apoyo económico para persona mayor - tipo C"/>
    <s v="Gestión Pública Local"/>
    <s v="Menos pobreza (12%)"/>
    <s v="2 - Bogotá confía en su bien-estar"/>
    <s v="7 - Bogotá, una ciudad con menos Pobreza"/>
    <s v="Beneficiar 1050 Persona(s) Mayor(es) con transferencias monetarias"/>
    <s v="APOYO ECONÓMICO PERSONA MAYOR"/>
    <n v="1050"/>
    <n v="2098"/>
    <n v="4.8798641639336636E-2"/>
    <s v="Constante"/>
    <n v="2625"/>
    <s v="2625-Oportunidades y apoyo para el bienestar común"/>
    <n v="0"/>
    <n v="0"/>
    <e v="#DIV/0!"/>
    <m/>
    <m/>
    <m/>
  </r>
  <r>
    <x v="11"/>
    <x v="11"/>
    <n v="26252"/>
    <s v="INTEGRACIÓN SOCIAL"/>
    <x v="38"/>
    <s v="Personas atendidas con apoyos que contribuyan al ingreso mínimo garantizado"/>
    <s v="Menos pobreza "/>
    <s v="Otras Transferencias Monetarias"/>
    <s v="Gestión Pública Local"/>
    <s v="Menos pobreza (12%)"/>
    <s v="2 - Bogotá confía en su bien-estar"/>
    <s v="7 - Bogotá, una ciudad con menos Pobreza"/>
    <s v="Atender 10000 Persona(s) con apoyos que contribuyan al ingreso mínimo garantizado."/>
    <s v="INGRESO MÍNIMO"/>
    <n v="10000"/>
    <n v="1086"/>
    <n v="2.5259926034470727E-2"/>
    <s v="Suma"/>
    <n v="2625"/>
    <s v="2625-Oportunidades y apoyo para el bienestar común"/>
    <n v="0"/>
    <n v="0"/>
    <e v="#DIV/0!"/>
    <m/>
    <m/>
    <m/>
  </r>
  <r>
    <x v="11"/>
    <x v="11"/>
    <n v="26253"/>
    <s v="INTEGRACIÓN SOCIAL"/>
    <x v="39"/>
    <s v="Jóvenes beneficiados con transferencias condicionadas y  acompañamiento psicosocial para la promoción al acceso y permanencia a oportunidades de formación y empleabilidad"/>
    <s v="Menos pobreza "/>
    <s v="Transferencias monetarias condicionadas para jóvenes "/>
    <s v="Gestión Pública Local"/>
    <s v="Menos pobreza (12%)"/>
    <s v="2 - Bogotá confía en su bien-estar"/>
    <s v="7 - Bogotá, una ciudad con menos Pobreza"/>
    <s v="Beneficiar 800 Joven(es) con transferencias condicionadas y acompañamiento psicosocial para la promoción al acceso y permanencia a oportunidades de formación y empleabilidad"/>
    <s v="TRANSFERENCIAS MONETARIAS"/>
    <n v="800"/>
    <n v="831"/>
    <n v="1.9328727932454121E-2"/>
    <s v="Constante"/>
    <n v="2625"/>
    <s v="2625-Oportunidades y apoyo para el bienestar común"/>
    <n v="0"/>
    <n v="0"/>
    <e v="#DIV/0!"/>
    <m/>
    <m/>
    <m/>
  </r>
  <r>
    <x v="11"/>
    <x v="11"/>
    <n v="25981"/>
    <s v="INTEGRACIÓN SOCIAL"/>
    <x v="90"/>
    <s v="Número de cupos habilitados para la atención de población en inseguridad alimentaria y nutricional del Distrito Capital, a través de comedores comunitarios."/>
    <s v="Menos pobreza "/>
    <s v="Comedores Comunitarios"/>
    <s v="Gestión Pública Local"/>
    <s v="Menos pobreza (12%)"/>
    <s v="2 - Bogotá confía en su bien-estar"/>
    <s v="8 - Erradicación del hambre en Bogotá"/>
    <s v="Habilitar 250 Cupo(s) Para la atención de la población en situación de inseguridad alimentaria y nutricional en la localidad de Barrios Unidos mediante comedores comunitarios."/>
    <s v="SEGURIDAD ALIMENTARIA"/>
    <n v="250"/>
    <n v="1144"/>
    <n v="2.6608982857674504E-2"/>
    <s v="Constante"/>
    <n v="2598"/>
    <s v="2598-Cuidado alimentario para población en riesgo"/>
    <n v="0"/>
    <n v="0"/>
    <e v="#DIV/0!"/>
    <m/>
    <m/>
    <m/>
  </r>
  <r>
    <x v="11"/>
    <x v="11"/>
    <n v="26861"/>
    <s v="EDUCACIÓN"/>
    <x v="42"/>
    <s v="Número de estudiantes beneficiados en programas de educación posmedia (niveles de formación técnico profesional, tecnólogo, profesional universitario y educación para el trabajo y desarrollo humano)."/>
    <s v="Educación como eje del potencial humano"/>
    <s v="Apoyo para educación superior"/>
    <s v="Gestión Pública Local"/>
    <s v="Educación como eje del potencial humano (9%)"/>
    <s v="3 - Bogotá confía en su potencial"/>
    <s v="16 - Atención Integral a la Primera Infancia y Educación como Eje del Potencial Humano"/>
    <s v="Beneficiar 150 Estudiante(s) En programas de educación posmedia (niveles de formación técnico profesional, tecnólogo, profesional universitario y educación para el trabajo y desarrollo humano)"/>
    <s v="APOYO EDUCACIÓN POSMEDIA"/>
    <n v="150"/>
    <n v="2708"/>
    <n v="6.2986997883376361E-2"/>
    <s v="Suma"/>
    <n v="2686"/>
    <s v="2686-Recursos para la educación integral"/>
    <n v="0"/>
    <n v="0"/>
    <e v="#DIV/0!"/>
    <m/>
    <m/>
    <m/>
  </r>
  <r>
    <x v="11"/>
    <x v="11"/>
    <n v="26862"/>
    <s v="EDUCACIÓN"/>
    <x v="41"/>
    <s v="Número de estudiantes beneficiados con apoyo de sostenimiento para la permanencia en la educación posmedia (niveles de formación técnico profesional, tecnólogo, profesional universitario y educación para el trabajo y desarrollo humano)."/>
    <s v="Educación como eje del potencial humano"/>
    <s v="Apoyo para educación superior"/>
    <s v="Gestión Pública Local"/>
    <s v="Educación como eje del potencial humano (9%)"/>
    <s v="3 - Bogotá confía en su potencial"/>
    <s v="16 - Atención Integral a la Primera Infancia y Educación como Eje del Potencial Humano"/>
    <s v="Beneficiar 200 Estudiante(s) con apoyo de sostenimiento para la permanencia en la educación posmedia (niveles de formación técnico profesional, tecnólogo, profesional universitario y educación para el trabajo y desarrollo humano)."/>
    <s v="SOSTENIMIENTO"/>
    <n v="200"/>
    <n v="774"/>
    <n v="1.8002930709650408E-2"/>
    <s v="Suma"/>
    <n v="2686"/>
    <s v="2686-Recursos para la educación integral"/>
    <n v="0"/>
    <n v="0"/>
    <e v="#DIV/0!"/>
    <m/>
    <m/>
    <m/>
  </r>
  <r>
    <x v="11"/>
    <x v="11"/>
    <n v="26863"/>
    <s v="EDUCACIÓN"/>
    <x v="40"/>
    <s v="Sedes educativas urbanas y rurales dotadas con recursos pedagógicos y/o tecnológicos"/>
    <s v="Educación como eje del potencial humano"/>
    <s v="Dotación de equipamientos para instituciones educativas públicas del distrito."/>
    <s v="Gestión Pública Local"/>
    <s v="Educación como eje del potencial humano (9%)"/>
    <s v="3 - Bogotá confía en su potencial"/>
    <s v="16 - Atención Integral a la Primera Infancia y Educación como Eje del Potencial Humano"/>
    <s v="Dotar 9 Sede(s) Educativas urbanas y rurales con recursos pedagógicos y/o tecnológicos"/>
    <s v="DOTACIÓN"/>
    <n v="9"/>
    <n v="387"/>
    <n v="9.0014653548252041E-3"/>
    <s v="Suma"/>
    <n v="2686"/>
    <s v="2686-Recursos para la educación integral"/>
    <n v="0"/>
    <n v="0"/>
    <e v="#DIV/0!"/>
    <m/>
    <m/>
    <m/>
  </r>
  <r>
    <x v="11"/>
    <x v="11"/>
    <n v="28141"/>
    <s v="DESARROLLO ECONÓMICO, INDUSTRIA Y TURISMO"/>
    <x v="43"/>
    <s v="Número de acciones realizadas para fortalecer las capacidades y/o habilidades, técnicas y blandas de las personas de la localidad, con el fin de mejorar el acceso a oportunidades de empleo."/>
    <s v="Desarrollo empresarial, productividad y empleo"/>
    <s v="Fortalecimiento de habilidades para la empleabilidad - impulso al empleo local."/>
    <s v="Presupuestos Participativos"/>
    <m/>
    <s v="3 - Bogotá confía en su potencial"/>
    <s v="19 - Desarrollo empresarial, productividad y empleo"/>
    <s v="Realizar 4 Acción(es) para fortalecer las capacidades y/o habilidades, técnicas y blandas de las personas de la localidad, con el fin de mejorar el acceso a oportunidades de empleo."/>
    <s v="FORTALECIMIENTO DE CAPACIDADES"/>
    <n v="4"/>
    <n v="645"/>
    <n v="1.5002442258042007E-2"/>
    <s v="Suma"/>
    <n v="2814"/>
    <s v="2814-Reactivando talentos fortalecemos comunidades"/>
    <n v="0"/>
    <n v="0"/>
    <e v="#DIV/0!"/>
    <m/>
    <m/>
    <m/>
  </r>
  <r>
    <x v="11"/>
    <x v="11"/>
    <n v="28142"/>
    <s v="DESARROLLO ECONÓMICO, INDUSTRIA Y TURISMO"/>
    <x v="44"/>
    <s v="Número de Mipymes y/o emprendimientos orientados al fortalecimiento de las capacidades locales para la gestión y el desarrollo turístico apoyados."/>
    <s v="Emprendimiento equitativo e incluyente"/>
    <s v="Desarrollo turístico local"/>
    <s v="Presupuestos Participativos"/>
    <m/>
    <s v="3 - Bogotá confía en su potencial"/>
    <s v="19 - Desarrollo empresarial, productividad y empleo"/>
    <s v="Apoyar 80 Mipyme(s) y/o emprendimientos orientados al fortalecimiento de las capacidades locales para la gestión y el desarrollo turístico"/>
    <s v="DESARROLLO TURÍSTICO"/>
    <n v="80"/>
    <n v="516"/>
    <n v="1.2001953806433605E-2"/>
    <s v="Suma"/>
    <n v="2814"/>
    <s v="2814-Reactivando talentos fortalecemos comunidades"/>
    <n v="0"/>
    <n v="0"/>
    <e v="#DIV/0!"/>
    <m/>
    <m/>
    <m/>
  </r>
  <r>
    <x v="11"/>
    <x v="11"/>
    <n v="26471"/>
    <s v="CULTURA, RECREACIÓN Y DEPORTE"/>
    <x v="47"/>
    <s v="Número de proyectos financiados y acompañados del sector cultural y creativo."/>
    <s v="Bogotá cultural y deportiva"/>
    <s v="Sostenibilidad del ecosistema cultural y creativo"/>
    <s v="Presupuestos Participativos"/>
    <m/>
    <s v="3 - Bogotá confía en su potencial"/>
    <s v="20 - Promoción del emprendimiento formal, equitativo e incluyente"/>
    <s v="Financiar 40 Proyecto(s) del sector cultural y creativo."/>
    <s v="SOSTENIBILIDAD"/>
    <n v="40"/>
    <n v="430"/>
    <n v="1.0001628172028005E-2"/>
    <s v="Suma"/>
    <n v="2647"/>
    <s v="2647-Ecosistema creativo, potenciando iniciativas culturales"/>
    <n v="0"/>
    <n v="0"/>
    <e v="#DIV/0!"/>
    <m/>
    <m/>
    <m/>
  </r>
  <r>
    <x v="11"/>
    <x v="11"/>
    <n v="26501"/>
    <s v="DESARROLLO ECONÓMICO, INDUSTRIA Y TURISMO"/>
    <x v="46"/>
    <s v="Número de Mipymes, emprendimientos y/o actores de la economia informal apoyados para el fortalecimiento del tejido empresarial local."/>
    <s v="Emprendimiento equitativo e incluyente"/>
    <s v="Fortalecimiento del tejido empresarial local"/>
    <s v="Presupuestos Participativos"/>
    <m/>
    <s v="3 - Bogotá confía en su potencial"/>
    <s v="20 - Promoción del emprendimiento formal, equitativo e incluyente"/>
    <s v="Apoyar 200 Mipyme(s) y/o emprendimientos y/o actores de la economía informal para el fortalecimiento del tejido empresarial local"/>
    <s v="TEJIDO EMPRESARIAL LOCAL"/>
    <n v="200"/>
    <n v="430"/>
    <n v="1.0001628172028005E-2"/>
    <s v="Suma"/>
    <n v="2650"/>
    <s v="2650-Recursos para la productividad en el desarrollo local"/>
    <n v="0"/>
    <n v="0"/>
    <e v="#DIV/0!"/>
    <m/>
    <m/>
    <m/>
  </r>
  <r>
    <x v="11"/>
    <x v="11"/>
    <n v="26771"/>
    <s v="CULTURA, RECREACIÓN Y DEPORTE"/>
    <x v="49"/>
    <s v="No. de equipamientos culturales intervenidos con acciones de construcción, adecuación y/o dotación"/>
    <s v="Desarrollo urbano y rural integral"/>
    <s v="Dotación de equipamientos culturales de escala local"/>
    <s v="Presupuestos Participativos"/>
    <m/>
    <s v="4 - Bogotá ordena su territorio y avanza en su acción climática"/>
    <s v="24 - Revitalización y renovación urbana y rural con inclusión"/>
    <s v="Intervenir 1 Equipamiento(s) cultural con acciones de construcción, adecuación y/o dotación"/>
    <s v="INTERVENCIÓN"/>
    <n v="1"/>
    <n v="314"/>
    <n v="7.3035145256204496E-3"/>
    <s v="Suma"/>
    <n v="2677"/>
    <s v="2677-Cultura en acción, transformando espacios comunes"/>
    <n v="0"/>
    <n v="0"/>
    <e v="#DIV/0!"/>
    <m/>
    <m/>
    <m/>
  </r>
  <r>
    <x v="11"/>
    <x v="11"/>
    <n v="28031"/>
    <s v="CULTURA, RECREACIÓN Y DEPORTE"/>
    <x v="48"/>
    <s v="Número de Parques de la red de proximidad intervenidos en mejoramiento, mantenimiento y/o dotación"/>
    <s v="Desarrollo urbano y rural integral"/>
    <s v="Construcción, mantenimiento y dotación de parques de la red de proximidad"/>
    <s v="Presupuestos Participativos"/>
    <m/>
    <s v="4 - Bogotá ordena su territorio y avanza en su acción climática"/>
    <s v="24 - Revitalización y renovación urbana y rural con inclusión"/>
    <s v="Intervenir 10 Parque(s) De la red de proximidad con acciones de mejoramiento, mantenimiento y/o dotación"/>
    <s v="INTERVENCIÓN"/>
    <n v="10"/>
    <n v="714"/>
    <n v="1.6607354685646499E-2"/>
    <s v="Suma"/>
    <n v="2803"/>
    <s v="2803-Parques inclusivos, acceso al derecho de ciudad"/>
    <n v="0"/>
    <n v="0"/>
    <e v="#DIV/0!"/>
    <m/>
    <m/>
    <m/>
  </r>
  <r>
    <x v="11"/>
    <x v="11"/>
    <n v="27601"/>
    <s v="AMBIENTE"/>
    <x v="52"/>
    <s v="Número de árboles mantenidos en zona urbana"/>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Mantener 3000 Arbol(es) en zona urbana"/>
    <s v="ARBOLADO"/>
    <n v="3000"/>
    <n v="287"/>
    <n v="6.6755053148186911E-3"/>
    <s v="Suma"/>
    <n v="2760"/>
    <s v="2760-Comunidades activas en defensa de lo vital"/>
    <n v="0"/>
    <n v="0"/>
    <e v="#DIV/0!"/>
    <m/>
    <m/>
    <m/>
  </r>
  <r>
    <x v="11"/>
    <x v="11"/>
    <n v="27602"/>
    <s v="AMBIENTE"/>
    <x v="55"/>
    <s v="Número de procesos comunitarios de educación ambiental implementados"/>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Implementar 20 Proceso(s) comunitarios de educación ambiental que promueven la conservación de la biodiversidad y el agua"/>
    <s v="EDUCACIÓN AMBIENTAL"/>
    <n v="20"/>
    <n v="144"/>
    <n v="3.3493824576093785E-3"/>
    <s v="Suma"/>
    <n v="2760"/>
    <s v="2760-Comunidades activas en defensa de lo vital"/>
    <n v="0"/>
    <n v="0"/>
    <e v="#DIV/0!"/>
    <m/>
    <m/>
    <m/>
  </r>
  <r>
    <x v="11"/>
    <x v="11"/>
    <n v="27603"/>
    <s v="AMBIENTE"/>
    <x v="54"/>
    <s v="Número de m2 de jardinería convencional y biodiversa mantenidos"/>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Mantener 3000 Metro(s) cuadrado(s) de jardinería"/>
    <s v="JARDINERÍA"/>
    <n v="3000"/>
    <n v="287"/>
    <n v="6.6755053148186911E-3"/>
    <s v="Suma"/>
    <n v="2760"/>
    <s v="2760-Comunidades activas en defensa de lo vital"/>
    <n v="0"/>
    <n v="0"/>
    <e v="#DIV/0!"/>
    <m/>
    <m/>
    <m/>
  </r>
  <r>
    <x v="11"/>
    <x v="11"/>
    <n v="27604"/>
    <s v="HÁBITAT"/>
    <x v="57"/>
    <s v="Personas capacitadas en separación en la fuente y reciclaje"/>
    <s v="Protección del ambiente y resiliencia al cambio climático"/>
    <s v="Cambios de hábitos de consumo, separación en la fuente y reciclaje."/>
    <s v="Presupuestos Participativos"/>
    <m/>
    <s v="4 - Bogotá ordena su territorio y avanza en su acción climática"/>
    <s v="25 - Aumento de la resiliencia al cambio climático y reducción de la vulnerabilidad"/>
    <s v="Capacitar 1500 Persona(s) en separación en la fuente y reciclaje."/>
    <s v="SEPARACIÓN EN LA FUENTE"/>
    <n v="1500"/>
    <n v="602"/>
    <n v="1.4002279440839207E-2"/>
    <s v="Suma"/>
    <n v="2760"/>
    <s v="2760-Comunidades activas en defensa de lo vital"/>
    <n v="0"/>
    <n v="0"/>
    <e v="#DIV/0!"/>
    <m/>
    <m/>
    <m/>
  </r>
  <r>
    <x v="11"/>
    <x v="11"/>
    <n v="26811"/>
    <s v="MOVILIDAD"/>
    <x v="62"/>
    <s v="Kilómetros-carril construidos y/o conservados de malla vial urbana (local y/o intermedia)"/>
    <s v="Infraestructura segura e incluyente"/>
    <s v="Diseño, construcción y conservación (mantenimiento y rehabilitación) de la malla vial local e intermedia urbana o rural."/>
    <s v="Presupuestos Participativos"/>
    <s v="Infraestructura segura e incluyente (14%)"/>
    <s v="4 - Bogotá ordena su territorio y avanza en su acción climática"/>
    <s v="26 - Movilidad Sostenible"/>
    <s v="Intervenir 7,5 Kilómetro(s)-carril de malla vial urbana (local y/o intermedia) con acciones de construcción y/o conservación"/>
    <s v="INTERVENCIÓN MALLA VIAL LOCAL"/>
    <n v="7.5"/>
    <n v="6118"/>
    <n v="0.14230223524759844"/>
    <s v="Suma"/>
    <n v="2681"/>
    <s v="2681-Mejoramiento integral de infraestructura vial urbana"/>
    <n v="0"/>
    <n v="0"/>
    <e v="#DIV/0!"/>
    <m/>
    <m/>
    <m/>
  </r>
  <r>
    <x v="11"/>
    <x v="11"/>
    <n v="26751"/>
    <s v="AMBIENTE"/>
    <x v="63"/>
    <s v="Número de acciones efectivas para el fortalecimiento de las capacidades locales en torno a la gestión del riesgo"/>
    <s v="Protección del ambiente y resiliencia al cambio climático"/>
    <s v="Manejo de emergencias y mitigación del riesgo de desastres"/>
    <s v="Gestión Pública Local"/>
    <m/>
    <s v="4 - Bogotá ordena su territorio y avanza en su acción climática"/>
    <s v="27 - Gestión del riesgo de desastres para un territorio seguro"/>
    <s v="Realizar 2 Acción(es) efectivas para el fortalecimiento de las capacidades locales en torno a la gestión del riesgo"/>
    <s v="GESTIÓN DEL RIESGO"/>
    <n v="2"/>
    <n v="215"/>
    <n v="5.0008140860140025E-3"/>
    <s v="Suma"/>
    <n v="2675"/>
    <s v="2675-Mitigación del riesgo, un enfoque integral local"/>
    <n v="0"/>
    <n v="0"/>
    <e v="#DIV/0!"/>
    <m/>
    <m/>
    <m/>
  </r>
  <r>
    <x v="11"/>
    <x v="11"/>
    <n v="28001"/>
    <s v="INTEGRACIÓN SOCIAL"/>
    <x v="68"/>
    <s v="Unidades operativas orientadas a la atención de la primera infancia  (Jardines Infantiles, Casas de Pensamiento Intercultural, Modalidad Espacios Rurales, Crecemos en la Ruralidad, Creciendo Juntos, Centros Amar) dotadas y/o acondicionadas "/>
    <s v="Desarrollo urbano y rural integral"/>
    <s v="Dotación, adecuación y mejoramiento a unidades operativas de servicios sociales de la SDIS"/>
    <s v="Presupuestos Participativos"/>
    <m/>
    <s v="4 - Bogotá ordena su territorio y avanza en su acción climática"/>
    <s v="30 - Atención del déficit social para un hábitat digno"/>
    <s v="Dotar y/o acondicionar 3 Unidad(es) Operativas orientadas a la atención de la primera infancia (Jardines Infantiles, Casas de Pensamiento Intercultural, Modalidad Espacios Rurales, Crecemos en la Ruralidad, Creciendo Juntos, Centros Amar, Centros Forjar)"/>
    <s v="DOTACIÓN"/>
    <n v="3"/>
    <n v="178"/>
    <n v="4.1402088712115927E-3"/>
    <s v="Suma"/>
    <n v="2800"/>
    <s v="2800-Condiciones favorables para el Cuidado Comunitario"/>
    <n v="0"/>
    <n v="0"/>
    <e v="#DIV/0!"/>
    <m/>
    <m/>
    <m/>
  </r>
  <r>
    <x v="11"/>
    <x v="11"/>
    <n v="28002"/>
    <s v="INTEGRACIÓN SOCIAL"/>
    <x v="65"/>
    <s v="Sedes de Centros de Desarrollo Comunitarios dotados y/o acondicionados para la prestación de servicios sociales dirigidas al desarrollo de capacidades y generación de oportunidades."/>
    <s v="Desarrollo urbano y rural integral"/>
    <s v="Dotación, adecuación y mejoramiento a unidades operativas de servicios sociales de la SDIS"/>
    <s v="Presupuestos Participativos"/>
    <m/>
    <s v="4 - Bogotá ordena su territorio y avanza en su acción climática"/>
    <s v="30 - Atención del déficit social para un hábitat digno"/>
    <s v="Dotar y/o acondicionar 1 Centro(s) De Desarrollo Comunitario para la prestación de servicios sociales dirigidas al desarrollo de capacidades y generación de oportunidades"/>
    <s v="DOTACIÓN"/>
    <n v="1"/>
    <n v="178"/>
    <n v="4.1402088712115927E-3"/>
    <s v="Suma"/>
    <n v="2800"/>
    <s v="2800-Condiciones favorables para el Cuidado Comunitario"/>
    <n v="0"/>
    <n v="0"/>
    <e v="#DIV/0!"/>
    <m/>
    <m/>
    <m/>
  </r>
  <r>
    <x v="11"/>
    <x v="11"/>
    <n v="28003"/>
    <s v="INTEGRACIÓN SOCIAL"/>
    <x v="69"/>
    <s v="Unidades operativas orientadas a la prestación de servicios sociales a la persona mayor dotadas y/o acondicionadas"/>
    <s v="Desarrollo urbano y rural integral"/>
    <s v="Dotación, adecuación y mejoramiento a unidades operativas de servicios sociales de la SDIS"/>
    <s v="Presupuestos Participativos"/>
    <m/>
    <s v="4 - Bogotá ordena su territorio y avanza en su acción climática"/>
    <s v="30 - Atención del déficit social para un hábitat digno"/>
    <s v="Dotar y/o acondicionar 1 Unidad(es) Operativa orientadas a la prestación de servicios a la persona mayor"/>
    <s v="DOTACIÓN"/>
    <n v="1"/>
    <n v="178"/>
    <n v="4.1402088712115927E-3"/>
    <s v="Suma"/>
    <n v="2800"/>
    <s v="2800-Condiciones favorables para el Cuidado Comunitario"/>
    <n v="0"/>
    <n v="0"/>
    <e v="#DIV/0!"/>
    <m/>
    <m/>
    <m/>
  </r>
  <r>
    <x v="11"/>
    <x v="11"/>
    <n v="27141"/>
    <s v="GOBIERNO"/>
    <x v="72"/>
    <s v="Sedes administrativas locales intervenidas."/>
    <s v="Gobierno confiable"/>
    <s v="Infraestructura local"/>
    <s v="Gestión Pública Local"/>
    <s v="Gobierno confiable (15%)"/>
    <s v="5 - Bogotá confía en su gobierno"/>
    <s v="33 - Fortalecimiento institucional para un gobierno confiable"/>
    <s v="Intervenir 1 Sede(s) Administrativa local"/>
    <s v="INTERVENCIÓN"/>
    <n v="1"/>
    <n v="1073"/>
    <n v="2.4957551229269882E-2"/>
    <s v="Suma"/>
    <n v="2714"/>
    <s v="2714-Optimización de recursos para la eficiencia administrativa"/>
    <n v="0"/>
    <n v="0"/>
    <e v="#DIV/0!"/>
    <m/>
    <m/>
    <m/>
  </r>
  <r>
    <x v="11"/>
    <x v="11"/>
    <n v="27142"/>
    <s v="GOBIERNO"/>
    <x v="73"/>
    <s v="Estrategias de inspección, vigilancia y control realizada"/>
    <s v="Gobierno confiable"/>
    <s v="Inspección, vigilancia y control."/>
    <s v="Gestión Pública Local"/>
    <s v="Gobierno confiable (15%)"/>
    <s v="5 - Bogotá confía en su gobierno"/>
    <s v="33 - Fortalecimiento institucional para un gobierno confiable"/>
    <s v="Realizar 4 Estrategia(s) de inspección, vigilancia y control (una por vigencia)"/>
    <s v="IVC"/>
    <n v="4"/>
    <n v="1935"/>
    <n v="4.5007326774126021E-2"/>
    <s v="Suma"/>
    <n v="2714"/>
    <s v="2714-Optimización de recursos para la eficiencia administrativa"/>
    <n v="0"/>
    <n v="0"/>
    <e v="#DIV/0!"/>
    <m/>
    <m/>
    <m/>
  </r>
  <r>
    <x v="11"/>
    <x v="11"/>
    <n v="27143"/>
    <s v="GOBIERNO"/>
    <x v="71"/>
    <s v="Estrategias de fortalecimiento institucional realizadas"/>
    <s v="Gobierno confiable"/>
    <s v="Fortalecimiento institucional"/>
    <s v="Gestión Pública Local"/>
    <s v="Gobierno confiable (15%)"/>
    <s v="5 - Bogotá confía en su gobierno"/>
    <s v="33 - Fortalecimiento institucional para un gobierno confiable"/>
    <s v="Realizar 4 Estrategia(s) De fortalecimiento institucional (una por vigencia)"/>
    <s v="FORTALECIMIENTO INSTITUCIONAL"/>
    <n v="4"/>
    <n v="4192"/>
    <n v="9.7504244877073015E-2"/>
    <s v="Suma"/>
    <n v="2714"/>
    <s v="2714-Optimización de recursos para la eficiencia administrativa"/>
    <n v="0"/>
    <n v="0"/>
    <e v="#DIV/0!"/>
    <m/>
    <m/>
    <m/>
  </r>
  <r>
    <x v="11"/>
    <x v="11"/>
    <n v="26951"/>
    <s v="GESTIÓN PÚBLICA"/>
    <x v="75"/>
    <s v="Procesos de formacion y desarrollo de competencias digitales realizados en zonas rurales y/o apartadas y urbanas"/>
    <s v="Ciudad inteligente​"/>
    <s v="Conectividad y redes de comunicación."/>
    <s v="Presupuestos Participativos"/>
    <m/>
    <s v="5 - Bogotá confía en su gobierno"/>
    <s v="35 - Bogotá ciudad Inteligente"/>
    <s v="Operativizar 1 Centro(s) de Acceso Comunitario en zonas rurales y/o apartadas y/o urbanas, con énfasis en procesos de formación y desarrollo de competencias digitales."/>
    <s v="FORTALECIMIENTO DE CAPACIDADES"/>
    <n v="1"/>
    <n v="550"/>
    <n v="1.279278022003582E-2"/>
    <s v="Suma"/>
    <n v="2695"/>
    <s v="2695-Habilidades digitales para conectar"/>
    <n v="0"/>
    <n v="0"/>
    <e v="#DIV/0!"/>
    <m/>
    <m/>
    <m/>
  </r>
  <r>
    <x v="11"/>
    <x v="11"/>
    <n v="26781"/>
    <s v="GOBIERNO"/>
    <x v="85"/>
    <s v="Acciones desarrolladas, orientadas a la ciudadanía en el marco de la estrategía Bogotaneidad"/>
    <s v="Gobierno confiable"/>
    <s v="Bogotaneidad"/>
    <s v="Gestión Pública Local"/>
    <m/>
    <s v="5 - Bogotá confía en su gobierno"/>
    <s v="39 - Camino hacia una democracia deliberativa con un gobierno cercano a la gente y con participación ciudadana"/>
    <s v="Desarrollar 1 Acción(es) orientada a la ciudadanía, en el marco de la estrategia &quot;Bogotaneidad&quot;"/>
    <s v="ESTRATEGIA BOGOTANEIDAD"/>
    <n v="1"/>
    <n v="430"/>
    <n v="1.0001628172028005E-2"/>
    <s v="Suma"/>
    <n v="2678"/>
    <s v="2678-Una nueva identidad bogotana"/>
    <n v="0"/>
    <n v="0"/>
    <e v="#DIV/0!"/>
    <m/>
    <m/>
    <m/>
  </r>
  <r>
    <x v="11"/>
    <x v="11"/>
    <n v="27421"/>
    <s v="GOBIERNO"/>
    <x v="78"/>
    <s v="Organizaciones comunales fortalecidas."/>
    <s v="Democracia deliberativa y participación"/>
    <s v="Fortalecimiento a organizaciones comunales"/>
    <s v="Gestión Pública Local"/>
    <m/>
    <s v="5 - Bogotá confía en su gobierno"/>
    <s v="39 - Camino hacia una democracia deliberativa con un gobierno cercano a la gente y con participación ciudadana"/>
    <s v="Fortalecer 20 Organización(es) comunales"/>
    <s v="FORTALECIMIENTO COMUNAL"/>
    <n v="20"/>
    <n v="430"/>
    <n v="1.0001628172028005E-2"/>
    <s v="Suma"/>
    <n v="2742"/>
    <s v="2742-Participación activa, fortaleciendo vínculos sociales"/>
    <n v="0"/>
    <n v="0"/>
    <e v="#DIV/0!"/>
    <m/>
    <m/>
    <m/>
  </r>
  <r>
    <x v="11"/>
    <x v="11"/>
    <n v="27422"/>
    <s v="GOBIERNO"/>
    <x v="79"/>
    <s v="Organizaciones sociales e Instancias de participación ciudadana fortalecidas."/>
    <s v="Democracia deliberativa y participación"/>
    <s v="Fortalecimiento a organizaciones sociales y comunitarias y a instancias de participación."/>
    <s v="Presupuestos Participativos"/>
    <m/>
    <s v="5 - Bogotá confía en su gobierno"/>
    <s v="39 - Camino hacia una democracia deliberativa con un gobierno cercano a la gente y con participación ciudadana"/>
    <s v="Fortalecer 60 Organización(es) sociales e Instancias de participación ciudadana"/>
    <s v="FORTALECIMIENTO DE ORGANIZACIONES"/>
    <n v="60"/>
    <n v="537"/>
    <n v="1.2490405414834973E-2"/>
    <s v="Suma"/>
    <n v="2742"/>
    <s v="2742-Participación activa, fortaleciendo vínculos sociales"/>
    <n v="0"/>
    <n v="0"/>
    <e v="#DIV/0!"/>
    <m/>
    <m/>
    <m/>
  </r>
  <r>
    <x v="11"/>
    <x v="11"/>
    <n v="27423"/>
    <s v="GOBIERNO"/>
    <x v="76"/>
    <s v="Personas capacitadas a través de procesos de formación para la participación de manera virtual y presencial."/>
    <s v="Democracia deliberativa y participación"/>
    <s v="Procesos de formación en capacidades democráticas para la participación ciudadana incidente"/>
    <s v="Presupuestos Participativos"/>
    <m/>
    <s v="5 - Bogotá confía en su gobierno"/>
    <s v="39 - Camino hacia una democracia deliberativa con un gobierno cercano a la gente y con participación ciudadana"/>
    <s v="Vincular 800 Persona(s) a través de procesos de formación para la participación de manera virtual y presencial"/>
    <s v="CAPACITACIÓN"/>
    <n v="800"/>
    <n v="464"/>
    <n v="1.079245458563022E-2"/>
    <s v="Suma"/>
    <n v="2742"/>
    <s v="2742-Participación activa, fortaleciendo vínculos sociales"/>
    <n v="0"/>
    <n v="0"/>
    <e v="#DIV/0!"/>
    <m/>
    <m/>
    <m/>
  </r>
  <r>
    <x v="11"/>
    <x v="11"/>
    <n v="27501"/>
    <s v="GOBIERNO"/>
    <x v="84"/>
    <s v="Iniciativa de inversión local concertada e implementada con los pueblos indígenas"/>
    <s v="Línea diferencial étnica"/>
    <s v="Iniciativas diferenciales étnicas para comunidades Negras, Afrocolombianas, Raizales, Palenqueras, y los Pueblos Indígenas, Rrom o Gitano"/>
    <s v="Gestión Pública Local"/>
    <m/>
    <s v="5 - Bogotá confía en su gobierno"/>
    <s v="39 - Camino hacia una democracia deliberativa con un gobierno cercano a la gente y con participación ciudadana"/>
    <s v="Implementar 1 Iniciativa(s) de inversión local con los pueblos indígenas (aplica en todas las localidades con autoridades indígenas)"/>
    <s v="INICIATIVAS PUEBLO INDÍGENA"/>
    <n v="1"/>
    <n v="108"/>
    <n v="2.5120368432070338E-3"/>
    <s v="Suma"/>
    <n v="2750"/>
    <s v="2750-Cultivando identidades, inversión para pueblos originarios"/>
    <n v="0"/>
    <n v="0"/>
    <e v="#DIV/0!"/>
    <m/>
    <m/>
    <m/>
  </r>
  <r>
    <x v="11"/>
    <x v="11"/>
    <n v="27502"/>
    <s v="GOBIERNO"/>
    <x v="82"/>
    <s v="Iniciativa de inversión local concertada e implementada con las comunidades negras, afrocolombianas y palenqueras"/>
    <s v="Línea diferencial étnica"/>
    <s v="Iniciativas diferenciales étnicas para comunidades Negras, Afrocolombianas, Raizales, Palenqueras, y los Pueblos Indígenas, Rrom o Gitano"/>
    <s v="Gestión Pública Local"/>
    <m/>
    <s v="5 - Bogotá confía en su gobierno"/>
    <s v="39 - Camino hacia una democracia deliberativa con un gobierno cercano a la gente y con participación ciudadana"/>
    <s v="Implementar 1 Iniciativa(s) de inversión local con las comunidades negras, afrocolombianas y palenqueras (aplica en todas las localidades con autoridades NAP)"/>
    <s v="INICIATIVAS COMUNIDADES NEGRAS, AFROCOLOMBIANAS, PALENQUERAS"/>
    <n v="1"/>
    <n v="108"/>
    <n v="2.5120368432070338E-3"/>
    <s v="Suma"/>
    <n v="2750"/>
    <s v="2750-Cultivando identidades, inversión para pueblos originarios"/>
    <n v="0"/>
    <n v="0"/>
    <e v="#DIV/0!"/>
    <m/>
    <m/>
    <m/>
  </r>
  <r>
    <x v="11"/>
    <x v="11"/>
    <n v="27503"/>
    <s v="GOBIERNO"/>
    <x v="83"/>
    <s v="Iniciativa de inversión local concertada e implementada con las comunidades raizales"/>
    <s v="Línea diferencial étnica"/>
    <s v="Iniciativas diferenciales étnicas para comunidades Negras, Afrocolombianas, Raizales, Palenqueras, y los Pueblos Indígenas, Rrom o Gitano"/>
    <s v="Gestión Pública Local"/>
    <m/>
    <s v="5 - Bogotá confía en su gobierno"/>
    <s v="39 - Camino hacia una democracia deliberativa con un gobierno cercano a la gente y con participación ciudadana"/>
    <s v="Implementar 1 Iniciativa(s) Concertar e implementar una (1) iniciativa de inversión local con las comunidades raizales"/>
    <s v="INICIATIVAS RAIZALES"/>
    <n v="1"/>
    <n v="108"/>
    <n v="2.5120368432070338E-3"/>
    <s v="Suma"/>
    <n v="2750"/>
    <s v="2750-Cultivando identidades, inversión para pueblos originarios"/>
    <n v="0"/>
    <n v="0"/>
    <e v="#DIV/0!"/>
    <m/>
    <m/>
    <m/>
  </r>
  <r>
    <x v="12"/>
    <x v="12"/>
    <n v="22921"/>
    <s v="SEGURIDAD, CONVIVENCIA Y JUSTICIA"/>
    <x v="1"/>
    <s v="Organizaciones comunitarias fortalecidas a través de capacidades para promover acciones de corresponsabilidad en la gestión de la seguridad y la convivencia"/>
    <s v="Cultura ciudadana para la convivencia pacífica"/>
    <s v="Promoción de la convivencia ciudadana"/>
    <s v="Presupuestos Participativos"/>
    <m/>
    <s v="1 - Bogotá avanza en su seguridad"/>
    <s v="1 - Diálogo social y cultura ciudadana para la convivencia pacifica y la recuperación de la confianza"/>
    <s v="Fortalecer 40 Organización(es) comunitarias a través de capacidades para promover acciones de corresponsabilidad en la gestión de la seguridad y la convivencia"/>
    <s v="FORTALECIMIENTO DE CAPACIDADES"/>
    <n v="40"/>
    <n v="230"/>
    <n v="7.0862987953292048E-3"/>
    <s v="Suma"/>
    <n v="2292"/>
    <s v="2292-Teusaquillo construye seguridad"/>
    <n v="0"/>
    <n v="1000"/>
    <e v="#DIV/0!"/>
    <m/>
    <m/>
    <m/>
  </r>
  <r>
    <x v="12"/>
    <x v="12"/>
    <n v="22922"/>
    <s v="SEGURIDAD, CONVIVENCIA Y JUSTICIA"/>
    <x v="0"/>
    <s v="Acciones formativas diferenciales para la promoción de la convivencia ciudadana implementadas"/>
    <s v="Cultura ciudadana para la convivencia pacífica"/>
    <s v="Promoción de la convivencia ciudadana"/>
    <s v="Presupuestos Participativos"/>
    <m/>
    <s v="1 - Bogotá avanza en su seguridad"/>
    <s v="1 - Diálogo social y cultura ciudadana para la convivencia pacifica y la recuperación de la confianza"/>
    <s v="Implementar 4 Accion(es) formativas diferenciales para la promoción de la convivencia ciudadana"/>
    <s v="FORMACIÓN"/>
    <n v="4"/>
    <n v="115"/>
    <n v="3.5431493976646024E-3"/>
    <s v="Suma"/>
    <n v="2292"/>
    <s v="2292-Teusaquillo construye seguridad"/>
    <n v="0"/>
    <n v="5000000"/>
    <e v="#DIV/0!"/>
    <m/>
    <m/>
    <m/>
  </r>
  <r>
    <x v="12"/>
    <x v="12"/>
    <n v="22923"/>
    <s v="SEGURIDAD, CONVIVENCIA Y JUSTICIA"/>
    <x v="2"/>
    <s v="Iniciativas de convivencia con participación ciudadana implementadas"/>
    <s v="Cultura ciudadana para la convivencia pacífica"/>
    <s v="Promoción de la convivencia ciudadana"/>
    <s v="Presupuestos Participativos"/>
    <m/>
    <s v="1 - Bogotá avanza en su seguridad"/>
    <s v="1 - Diálogo social y cultura ciudadana para la convivencia pacifica y la recuperación de la confianza"/>
    <s v="Implementar 4 Iniciativa(s) de convivencia con participación de la ciudadanía"/>
    <s v="INICIATIVAS"/>
    <n v="4"/>
    <n v="230"/>
    <n v="7.0862987953292048E-3"/>
    <s v="Suma"/>
    <n v="2292"/>
    <s v="2292-Teusaquillo construye seguridad"/>
    <n v="0"/>
    <n v="0"/>
    <e v="#DIV/0!"/>
    <m/>
    <m/>
    <m/>
  </r>
  <r>
    <x v="12"/>
    <x v="12"/>
    <n v="24621"/>
    <s v="MUJERES"/>
    <x v="3"/>
    <s v="Número de Personas vinculadas en acciones para la prevención del feminicidio y la violencia contra la mujer"/>
    <s v="Cero tolerancia a las violencias"/>
    <s v="Prevención del feminicidio y las violencias contra las mujeres"/>
    <s v="Presupuestos Participativos"/>
    <m/>
    <s v="1 - Bogotá avanza en su seguridad"/>
    <s v="2 - Cero tolerancia a las violencias contra las mujeres y basadas en género"/>
    <s v="Vincular 3000 Persona(s) en acciones para la prevención del feminicidio y la violencia contra la mujer."/>
    <s v="PREVENCIÓN"/>
    <n v="3000"/>
    <n v="503"/>
    <n v="1.5497427365437348E-2"/>
    <s v="Suma"/>
    <n v="2462"/>
    <s v="2462-Teusaquillo comprometida con la vida y los derechos de las mujeres"/>
    <n v="0"/>
    <n v="0"/>
    <e v="#DIV/0!"/>
    <m/>
    <m/>
    <m/>
  </r>
  <r>
    <x v="12"/>
    <x v="12"/>
    <n v="22931"/>
    <s v="SEGURIDAD, CONVIVENCIA Y JUSTICIA"/>
    <x v="4"/>
    <s v="Dotaciones suministradas a organismos de seguridad"/>
    <s v="Mejores capacidades al servicio de la seguridad"/>
    <s v="Dotación, mantenimiento de equipamientos que permitan el fortalecimiento de la seguridad y justicia."/>
    <s v="Gestión Pública Local"/>
    <s v="Cultura ciudadana y mejores capacidades al servicio de la seguridad (2%)"/>
    <s v="1 - Bogotá avanza en su seguridad"/>
    <s v="3 - Desmantelamiento de estructuras criminales y delincuenciales con mejores capacidades y activos tecnológicos"/>
    <s v="Suministrar 1 Organización(es) Suministrar 1 dotación a organismos de seguridad"/>
    <s v="DOTACIÓN"/>
    <n v="1"/>
    <n v="0"/>
    <n v="0"/>
    <s v="Suma"/>
    <n v="2293"/>
    <s v="2293-Teusaquillo segura"/>
    <n v="0"/>
    <n v="0"/>
    <e v="#DIV/0!"/>
    <m/>
    <m/>
    <m/>
  </r>
  <r>
    <x v="12"/>
    <x v="12"/>
    <n v="22932"/>
    <s v="SEGURIDAD, CONVIVENCIA Y JUSTICIA"/>
    <x v="5"/>
    <s v="Equipamientos de seguridad y acceso a la justicia intervenidos con acciones de fortalecimiento, operación, adecuación y/o dotación"/>
    <s v="Mejores capacidades al servicio de la seguridad"/>
    <s v="Dotación, mantenimiento de equipamientos que permitan el fortalecimiento de la seguridad y justicia."/>
    <s v="Gestión Pública Local"/>
    <s v="Cultura ciudadana y mejores capacidades al servicio de la seguridad (2%)"/>
    <s v="1 - Bogotá avanza en su seguridad"/>
    <s v="3 - Desmantelamiento de estructuras criminales y delincuenciales con mejores capacidades y activos tecnológicos"/>
    <s v="Intervenir 1 Equipamiento(s) de seguridad y acceso a la justicia con acciones de fortalecimiento, operación, adecuación y/o dotación"/>
    <s v="INTERVENCIÓN"/>
    <n v="1"/>
    <n v="130"/>
    <n v="4.0052993190991155E-3"/>
    <s v="Constante"/>
    <n v="2293"/>
    <s v="2293-Teusaquillo segura"/>
    <n v="0"/>
    <n v="0"/>
    <e v="#DIV/0!"/>
    <m/>
    <m/>
    <m/>
  </r>
  <r>
    <x v="12"/>
    <x v="12"/>
    <n v="22941"/>
    <s v="SEGURIDAD, CONVIVENCIA Y JUSTICIA"/>
    <x v="7"/>
    <s v="Actores comunitarios fortalecidos con herramientas y capacidades para la implementación de un enfoque restaurativo para la justicia y la convivencia"/>
    <s v="Cultura ciudadana para la convivencia pacífica"/>
    <s v="Acceso a la Justicia"/>
    <s v="Presupuestos Participativos"/>
    <m/>
    <s v="1 - Bogotá avanza en su seguridad"/>
    <s v="4 - Servicios centrados en la justicia"/>
    <s v="Fortalecer 77 Actor(es) comunitarios con herramientas y capacidades para la implementación de un enfoque restaurativo para la justicia y la convivencia"/>
    <s v="FORTALECIMIENTO DE CAPACIDADES"/>
    <n v="77"/>
    <n v="153"/>
    <n v="4.7139291986320365E-3"/>
    <s v="Suma"/>
    <n v="2294"/>
    <s v="2294-Teusaquillo pacífica, respetuosa y armónica"/>
    <n v="0"/>
    <n v="0"/>
    <e v="#DIV/0!"/>
    <m/>
    <m/>
    <m/>
  </r>
  <r>
    <x v="12"/>
    <x v="12"/>
    <n v="22942"/>
    <s v="SEGURIDAD, CONVIVENCIA Y JUSTICIA"/>
    <x v="8"/>
    <s v="Ciudadanos beneficiados con habilidades y capacidades para gestionar la convivencia constructivamente"/>
    <s v="Cultura ciudadana para la convivencia pacífica"/>
    <s v="Acceso a la Justicia"/>
    <s v="Presupuestos Participativos"/>
    <m/>
    <s v="1 - Bogotá avanza en su seguridad"/>
    <s v="4 - Servicios centrados en la justicia"/>
    <s v="Beneficiar 2000 Ciudadanas y ciudadanos con habilidades y capacidades para gestionar la convivencia constructivamente"/>
    <s v="GESTIÓN DE LA CONVIVENCIA"/>
    <n v="2000"/>
    <n v="131"/>
    <n v="4.0361093138614164E-3"/>
    <s v="Suma"/>
    <n v="2294"/>
    <s v="2294-Teusaquillo pacífica, respetuosa y armónica"/>
    <n v="0"/>
    <n v="0"/>
    <e v="#DIV/0!"/>
    <m/>
    <m/>
    <m/>
  </r>
  <r>
    <x v="12"/>
    <x v="12"/>
    <n v="22943"/>
    <s v="SEGURIDAD, CONVIVENCIA Y JUSTICIA"/>
    <x v="9"/>
    <s v="Proyectos comunitarios implementados en la localidad, para la apropiación del Código Nacional de Seguridad y Convivencia Ciudadana"/>
    <s v="Cultura ciudadana para la convivencia pacífica"/>
    <s v="Acceso a la Justicia"/>
    <s v="Presupuestos Participativos"/>
    <m/>
    <s v="1 - Bogotá avanza en su seguridad"/>
    <s v="4 - Servicios centrados en la justicia"/>
    <s v="Implementar 8 Proyecto(s) comunitarios para la apropiación CNSC"/>
    <s v="CÓDIGO NACIONAL DE SEGURIDAD Y CONVIVENCIA"/>
    <n v="8"/>
    <n v="153"/>
    <n v="4.7139291986320365E-3"/>
    <s v="Suma"/>
    <n v="2294"/>
    <s v="2294-Teusaquillo pacífica, respetuosa y armónica"/>
    <n v="0"/>
    <n v="0"/>
    <e v="#DIV/0!"/>
    <m/>
    <m/>
    <m/>
  </r>
  <r>
    <x v="12"/>
    <x v="12"/>
    <n v="26741"/>
    <s v="MOVILIDAD"/>
    <x v="13"/>
    <s v="Metros cuadrados construidos y/o conservados de elementos del sistema de espacio público peatonal."/>
    <s v="Infraestructura segura e incluyente"/>
    <s v="Construcción y/o conservación de elementos del sistema de espacio público"/>
    <s v="Presupuestos Participativos"/>
    <s v="Infraestructura segura e incluyente (14%)"/>
    <s v="1 - Bogotá avanza en su seguridad"/>
    <s v="5 - Espacio público seguro e inclusivo"/>
    <s v="Intervenir 6000 Metro(s) cuadrado(s) de elementos del sistema de espacio público peatonal con acciones de construcción y/o conservación."/>
    <s v="INTERVENCIÓN"/>
    <n v="6000"/>
    <n v="701"/>
    <n v="2.1597806328372923E-2"/>
    <s v="Suma"/>
    <n v="2674"/>
    <s v="2674-Teusaquillo con andenes transitables"/>
    <n v="0"/>
    <n v="0"/>
    <e v="#DIV/0!"/>
    <m/>
    <m/>
    <m/>
  </r>
  <r>
    <x v="12"/>
    <x v="12"/>
    <n v="27091"/>
    <s v="SEGURIDAD, CONVIVENCIA Y JUSTICIA"/>
    <x v="12"/>
    <s v="Estrategias de seguridad y convivencia implementadas a través de gestores locales, que permitan el uso y disfrute del espacio público"/>
    <s v="Cultura ciudadana para la convivencia pacífica"/>
    <s v="Cultura ciudadana en torno a la seguridad"/>
    <s v="Gestión Pública Local"/>
    <s v="Cultura ciudadana y mejores capacidades al servicio de la seguridad (2%)"/>
    <s v="1 - Bogotá avanza en su seguridad"/>
    <s v="5 - Espacio público seguro e inclusivo"/>
    <s v="Implementar 4 Estrategia(s) de seguridad y convivencia a través de gestores locales, que permitan el uso y disfrute del espacio público"/>
    <s v="ESTRATEGIAS DE SEGURIDAD Y CONVIVENCIA"/>
    <n v="4"/>
    <n v="325"/>
    <n v="1.0013248297747789E-2"/>
    <s v="Suma"/>
    <n v="2709"/>
    <s v="2709-Teusaquillo nos cuida y acompaña"/>
    <n v="0"/>
    <n v="0"/>
    <e v="#DIV/0!"/>
    <m/>
    <m/>
    <m/>
  </r>
  <r>
    <x v="12"/>
    <x v="12"/>
    <n v="27541"/>
    <s v="SALUD"/>
    <x v="14"/>
    <s v="Número de personas con discapacidad beneficiadas con Dispostivos de Asistencia Personal - Ayudas Técnicas (no incluidas en los Planes de Beneficios)"/>
    <s v="Ciudad saludable y con bien-estar"/>
    <s v="Otorgamiento de Dispositivos de asistencia Personal - DAP - a personas con discapacidad "/>
    <s v="Gestión Pública Local"/>
    <s v="Ciudad saludable y con bien-estar (3%)"/>
    <s v="2 - Bogotá confía en su bien-estar"/>
    <s v="10 - Salud Pública Integrada e Integral"/>
    <s v="Beneficiar 300 Persona(s) con discapacidad a través de Dispositivos de Asistencia Personal - Ayudas Técnicas (no incluidas en los Planes de Beneficios)"/>
    <s v="DISPOSITIVOS DE ASISTENCIA PERSONAL"/>
    <n v="300"/>
    <n v="438"/>
    <n v="1.349477770588779E-2"/>
    <s v="Suma"/>
    <n v="2754"/>
    <s v="2754-Teusaquillo saludable y con bienestar"/>
    <n v="0"/>
    <n v="0"/>
    <e v="#DIV/0!"/>
    <m/>
    <m/>
    <m/>
  </r>
  <r>
    <x v="12"/>
    <x v="12"/>
    <n v="27542"/>
    <s v="SALUD"/>
    <x v="15"/>
    <s v="Número de personas con discapacidad, cuidadadores y cuidadoras, vinculados en actividades complementarias en salud"/>
    <s v="Ciudad saludable y con bien-estar"/>
    <s v="Acciones complementarias para personas con discapacidad y sus cuidadores"/>
    <s v="Gestión Pública Local"/>
    <s v="Ciudad saludable y con bien-estar (3%)"/>
    <s v="2 - Bogotá confía en su bien-estar"/>
    <s v="10 - Salud Pública Integrada e Integral"/>
    <s v="Vincular 600 Persona(s) con discapacidad, cuidadores y cuidadoras, en actividades complementarias en salud"/>
    <s v="ACCIONES COMPLEMENTARIAS "/>
    <n v="600"/>
    <n v="170"/>
    <n v="5.2376991095911514E-3"/>
    <s v="Suma"/>
    <n v="2754"/>
    <s v="2754-Teusaquillo saludable y con bienestar"/>
    <n v="0"/>
    <n v="100000000"/>
    <e v="#DIV/0!"/>
    <m/>
    <m/>
    <m/>
  </r>
  <r>
    <x v="12"/>
    <x v="12"/>
    <n v="27543"/>
    <s v="SALUD"/>
    <x v="16"/>
    <s v="Número de personas vinculadas a las acciones y estrategias para promover la salud sexual y reproductiva consciente en los diferentes ciclos de vida"/>
    <s v="Ciudad saludable y con bien-estar"/>
    <s v="Salud sexual y reproductiva consciente en adolescentes y jóvenes"/>
    <s v="Gestión Pública Local"/>
    <s v="Ciudad saludable y con bien-estar (3%)"/>
    <s v="2 - Bogotá confía en su bien-estar"/>
    <s v="10 - Salud Pública Integrada e Integral"/>
    <s v="Vincular 600 Persona(s) a las acciones y estrategias para promover la salud sexual y reproductiva consciente en los diferentes ciclos de vida"/>
    <s v="SALUD SEXUAL Y REPRODUCTIVA"/>
    <n v="600"/>
    <n v="195"/>
    <n v="6.0079489786486733E-3"/>
    <s v="Suma"/>
    <n v="2754"/>
    <s v="2754-Teusaquillo saludable y con bienestar"/>
    <n v="0"/>
    <n v="0"/>
    <e v="#DIV/0!"/>
    <m/>
    <m/>
    <m/>
  </r>
  <r>
    <x v="12"/>
    <x v="12"/>
    <n v="27544"/>
    <s v="SALUD"/>
    <x v="18"/>
    <s v="Números de personas vinculadas a las acciones desarrolladas desde los dispositivos de base comunitaria en respuesta al consumo de SPA"/>
    <s v="Ciudad saludable y con bien-estar"/>
    <s v="Acciones para la disminución de los factores de riesgo frente al consumo de sustancias psicoactivas."/>
    <s v="Gestión Pública Local"/>
    <s v="Ciudad saludable y con bien-estar (3%)"/>
    <s v="2 - Bogotá confía en su bien-estar"/>
    <s v="10 - Salud Pública Integrada e Integral"/>
    <s v="Vincular 600 Persona(s) a las acciones desarrolladas desde los dispositivos de base comunitaria en respuesta al consumo de SPA"/>
    <s v="DISMINUCIÓN FACTORES DE RIESGO SPA"/>
    <n v="600"/>
    <n v="170"/>
    <n v="5.2376991095911514E-3"/>
    <s v="Suma"/>
    <n v="2754"/>
    <s v="2754-Teusaquillo saludable y con bienestar"/>
    <n v="0"/>
    <n v="0"/>
    <e v="#DIV/0!"/>
    <m/>
    <m/>
    <m/>
  </r>
  <r>
    <x v="12"/>
    <x v="12"/>
    <n v="27545"/>
    <s v="SALUD"/>
    <x v="19"/>
    <s v="Número de personas beneficiadas con acciones para la promoción y atención de la salud mental"/>
    <s v="Ciudad saludable y con bien-estar"/>
    <s v="Acciones para la promoción y atención de la salud mental"/>
    <s v="Presupuestos Participativos"/>
    <m/>
    <s v="2 - Bogotá confía en su bien-estar"/>
    <s v="10 - Salud Pública Integrada e Integral"/>
    <s v="Beneficiar 600 Persona(s) con acciones para la promoción y atención de la salud mental"/>
    <s v="SALUD MENTAL"/>
    <n v="600"/>
    <n v="487"/>
    <n v="1.5004467449240534E-2"/>
    <s v="Suma"/>
    <n v="2754"/>
    <s v="2754-Teusaquillo saludable y con bienestar"/>
    <n v="0"/>
    <n v="0"/>
    <e v="#DIV/0!"/>
    <m/>
    <m/>
    <m/>
  </r>
  <r>
    <x v="12"/>
    <x v="12"/>
    <n v="23251"/>
    <s v="MUJERES"/>
    <x v="20"/>
    <s v="Mujeres cuidadoras vinculadas a estrategias de cuidado"/>
    <s v="Cuidado de la vida"/>
    <s v="Estrategias de cuidado a personas cuidadoras"/>
    <s v="Presupuestos Participativos"/>
    <m/>
    <s v="2 - Bogotá confía en su bien-estar"/>
    <s v="12 - Bogotá cuida a su gente"/>
    <s v="Vincular 2000 Mujer(es) cuidadora(s) a estrategias de cuidado."/>
    <s v="ESTRATEGIAS DE CUIDADO"/>
    <n v="2000"/>
    <n v="438"/>
    <n v="1.349477770588779E-2"/>
    <s v="Suma"/>
    <n v="2325"/>
    <s v="2325-Teusaquillo protege, cuida y fortalece"/>
    <n v="0"/>
    <n v="0"/>
    <e v="#DIV/0!"/>
    <m/>
    <m/>
    <m/>
  </r>
  <r>
    <x v="12"/>
    <x v="12"/>
    <n v="23252"/>
    <s v="MUJERES"/>
    <x v="21"/>
    <s v="Mujeres vinculadas para el ejercicio de derechos y el fortalecimiento de su autonomía económica"/>
    <s v="Cuidado de la vida"/>
    <s v="Fortalecimiento de capacidades para el ejercicio de derechos y para la autonomía económica de las mujeres."/>
    <s v="Presupuestos Participativos"/>
    <m/>
    <s v="2 - Bogotá confía en su bien-estar"/>
    <s v="12 - Bogotá cuida a su gente"/>
    <s v="Vincular 2000 Mujer(es) para el ejercicio de derechos y el fortalecimiento de su autonomía económica"/>
    <s v="FORTALECIMIENTO DE CAPACIDADES"/>
    <n v="2000"/>
    <n v="503"/>
    <n v="1.5497427365437348E-2"/>
    <s v="Suma"/>
    <n v="2325"/>
    <s v="2325-Teusaquillo protege, cuida y fortalece"/>
    <n v="0"/>
    <n v="0"/>
    <e v="#DIV/0!"/>
    <m/>
    <m/>
    <m/>
  </r>
  <r>
    <x v="12"/>
    <x v="12"/>
    <n v="23253"/>
    <s v="INTEGRACIÓN SOCIAL"/>
    <x v="22"/>
    <s v="Número de Personas que participan en procesos para la prevención de violencias en el contexto familiar y/o violencia sexual.          "/>
    <s v="Cuidado de la vida"/>
    <s v="Prevención y atención de violencia intrafamiliar y sexual para poblaciones en situaciones de riesgo y vulnerabilidad de derechos"/>
    <s v="Presupuestos Participativos"/>
    <m/>
    <s v="2 - Bogotá confía en su bien-estar"/>
    <s v="12 - Bogotá cuida a su gente"/>
    <s v="Vincular 2000 Persona(s) en procesos para la prevención de violencias en el contexto familiar y/o violencia sexual"/>
    <s v="PREVENCIÓN"/>
    <n v="2000"/>
    <n v="325"/>
    <n v="1.0013248297747789E-2"/>
    <s v="Suma"/>
    <n v="2325"/>
    <s v="2325-Teusaquillo protege, cuida y fortalece"/>
    <n v="0"/>
    <n v="0"/>
    <e v="#DIV/0!"/>
    <m/>
    <m/>
    <m/>
  </r>
  <r>
    <x v="12"/>
    <x v="12"/>
    <n v="23571"/>
    <s v="GESTIÓN PÚBLICA"/>
    <x v="25"/>
    <s v="Acciones de construcción de paz realizadas que contribuyan al tejido social, la integración local, la sostenibilidad económica y/o desarrollo territorial para la reconciliación."/>
    <s v="Cuidado de la vida"/>
    <s v="Construcción de memoria, verdad, reparación, víctimas, paz y reconciliación"/>
    <s v="Presupuestos Participativos"/>
    <m/>
    <s v="2 - Bogotá confía en su bien-estar"/>
    <s v="13 - Bogotá, un territorio de paz y reconciliación en donde todos puedan volver a empezar"/>
    <s v="Realizar 4 Acción(es) de construcción de paz que contribuyan al tejido social, la integración local, la sostenibilidad económica y/o desarrollo territorial para la reconciliación."/>
    <s v="ACCIONES DE CONSTRUCCIÓN DE PAZ"/>
    <n v="4"/>
    <n v="238"/>
    <n v="7.3327787534276118E-3"/>
    <s v="Suma"/>
    <n v="2357"/>
    <s v="2357-Teusaquillo tejiendo redes de paz y reconciliación"/>
    <n v="0"/>
    <n v="0"/>
    <e v="#DIV/0!"/>
    <m/>
    <m/>
    <m/>
  </r>
  <r>
    <x v="12"/>
    <x v="12"/>
    <n v="23572"/>
    <s v="GESTIÓN PÚBLICA"/>
    <x v="24"/>
    <s v="Procesos realizados para el fortalecimiento de habilidades y capacidades de la población víctima del conflicto armado o excombatientes que promuevan su participación en diferentes escenarios. "/>
    <s v="Cuidado de la vida"/>
    <s v="Construcción de memoria, verdad, reparación, víctimas, paz y reconciliación"/>
    <s v="Presupuestos Participativos"/>
    <m/>
    <s v="2 - Bogotá confía en su bien-estar"/>
    <s v="13 - Bogotá, un territorio de paz y reconciliación en donde todos puedan volver a empezar"/>
    <s v="Realizar 4 Proceso(s) de fortalecimiento de habilidades y capacidades de la población víctima del conflicto armado o excombatientes para promover su participación en los diferentes escenarios."/>
    <s v="FORTALECIMIENTO DE CAPACIDADES"/>
    <n v="4"/>
    <n v="158"/>
    <n v="4.8679791724435409E-3"/>
    <s v="Suma"/>
    <n v="2357"/>
    <s v="2357-Teusaquillo tejiendo redes de paz y reconciliación"/>
    <n v="0"/>
    <n v="0"/>
    <e v="#DIV/0!"/>
    <m/>
    <m/>
    <m/>
  </r>
  <r>
    <x v="12"/>
    <x v="12"/>
    <n v="23231"/>
    <s v="CULTURA, RECREACIÓN Y DEPORTE"/>
    <x v="26"/>
    <s v="Personas beneficiadas con actividades recreo-deportivas comunitarias"/>
    <s v="Bogotá cultural y deportiva"/>
    <s v="Recreación y deporte "/>
    <s v="Presupuestos Participativos"/>
    <m/>
    <s v="2 - Bogotá confía en su bien-estar"/>
    <s v="14 - Bogotá deportiva, recreativa, artística, patrimonial e intercultural"/>
    <s v="Beneficiar 4000 Persona(s) en actividades recreo-deportivas comunitarias."/>
    <s v="ACTIVIDADES RECREODEPORTIVAS"/>
    <n v="4000"/>
    <n v="247"/>
    <n v="7.6100687062883197E-3"/>
    <s v="Suma"/>
    <n v="2323"/>
    <s v="2323-Teusaquillo recreodeportiva"/>
    <n v="0"/>
    <n v="0"/>
    <e v="#DIV/0!"/>
    <m/>
    <m/>
    <m/>
  </r>
  <r>
    <x v="12"/>
    <x v="12"/>
    <n v="23232"/>
    <s v="CULTURA, RECREACIÓN Y DEPORTE"/>
    <x v="27"/>
    <s v="Colectivos u organizaciones recreo deportivas inscritas en el Banco que implementan iniciativas de carácter barrial beneficiadas con apoyos economicos"/>
    <s v="Bogotá cultural y deportiva"/>
    <s v="Recreación y deporte "/>
    <s v="Presupuestos Participativos"/>
    <m/>
    <s v="2 - Bogotá confía en su bien-estar"/>
    <s v="14 - Bogotá deportiva, recreativa, artística, patrimonial e intercultural"/>
    <s v="Fortalecer 32 Colectivo(s) u organizaciones recreo deportivas inscritas en el Banco que implementan iniciativas de carácter barrial con apoyos económicos"/>
    <s v="BANCO DE INICIATIVAS"/>
    <n v="32"/>
    <n v="296"/>
    <n v="9.1197584496410643E-3"/>
    <s v="Suma"/>
    <n v="2323"/>
    <s v="2323-Teusaquillo recreodeportiva"/>
    <n v="0"/>
    <n v="0"/>
    <e v="#DIV/0!"/>
    <m/>
    <m/>
    <m/>
  </r>
  <r>
    <x v="12"/>
    <x v="12"/>
    <n v="23233"/>
    <s v="CULTURA, RECREACIÓN Y DEPORTE"/>
    <x v="28"/>
    <s v="Personas capacitadas en los campos deportivos o recreativos "/>
    <s v="Bogotá cultural y deportiva"/>
    <s v="Recreación y deporte "/>
    <s v="Presupuestos Participativos"/>
    <m/>
    <s v="2 - Bogotá confía en su bien-estar"/>
    <s v="14 - Bogotá deportiva, recreativa, artística, patrimonial e intercultural"/>
    <s v="Capacitar 800 Persona(s) en los campos deportivos o recreativos"/>
    <s v="CAPACITACIÓN"/>
    <n v="800"/>
    <n v="247"/>
    <n v="7.6100687062883197E-3"/>
    <s v="Suma"/>
    <n v="2323"/>
    <s v="2323-Teusaquillo recreodeportiva"/>
    <n v="0"/>
    <n v="0"/>
    <e v="#DIV/0!"/>
    <m/>
    <m/>
    <m/>
  </r>
  <r>
    <x v="12"/>
    <x v="12"/>
    <n v="23234"/>
    <s v="CULTURA, RECREACIÓN Y DEPORTE"/>
    <x v="29"/>
    <s v="Personas beneficiadas con la entrega de dotaciones deportivas."/>
    <s v="Bogotá cultural y deportiva"/>
    <s v="Recreación y deporte "/>
    <s v="Presupuestos Participativos"/>
    <m/>
    <s v="2 - Bogotá confía en su bien-estar"/>
    <s v="14 - Bogotá deportiva, recreativa, artística, patrimonial e intercultural"/>
    <s v="Beneficiar 800 Persona(s) con la entrega de dotaciones deportivas."/>
    <s v="DOTACIÓN"/>
    <n v="800"/>
    <n v="197"/>
    <n v="6.0695689681732751E-3"/>
    <s v="Suma"/>
    <n v="2323"/>
    <s v="2323-Teusaquillo recreodeportiva"/>
    <n v="0"/>
    <n v="0"/>
    <e v="#DIV/0!"/>
    <m/>
    <m/>
    <m/>
  </r>
  <r>
    <x v="12"/>
    <x v="12"/>
    <n v="23301"/>
    <s v="CULTURA, RECREACIÓN Y DEPORTE"/>
    <x v="32"/>
    <s v="Personas beneficiadas y capacitadas con procesos de formación y exploración en los campos artísticos, culturales y patrimoniales "/>
    <s v="Bogotá cultural y deportiva"/>
    <s v="Arte, cultura y patrimonio"/>
    <s v="Presupuestos Participativos"/>
    <m/>
    <s v="2 - Bogotá confía en su bien-estar"/>
    <s v="14 - Bogotá deportiva, recreativa, artística, patrimonial e intercultural"/>
    <s v="Capacitar 800 Persona(s) en los campos artísticos, interculturales, culturales y/o patrimoniales."/>
    <s v="CAPACITACIÓN"/>
    <n v="800"/>
    <n v="303"/>
    <n v="9.3354284129771696E-3"/>
    <s v="Suma"/>
    <n v="2330"/>
    <s v="2330-Teusaquillo: construyendo comunidades creativas"/>
    <n v="0"/>
    <n v="0"/>
    <e v="#DIV/0!"/>
    <m/>
    <m/>
    <m/>
  </r>
  <r>
    <x v="12"/>
    <x v="12"/>
    <n v="23302"/>
    <s v="CULTURA, RECREACIÓN Y DEPORTE"/>
    <x v="31"/>
    <s v="No. Organizaciones artísticas, culturales y patrimoniales beneficiadas con elementos entregados."/>
    <s v="Bogotá cultural y deportiva"/>
    <s v="Arte, cultura y patrimonio"/>
    <s v="Presupuestos Participativos"/>
    <m/>
    <s v="2 - Bogotá confía en su bien-estar"/>
    <s v="14 - Bogotá deportiva, recreativa, artística, patrimonial e intercultural"/>
    <s v="Beneficiar 12 Organización(es) artísticas, culturales y patrimoniales con elementos entregados."/>
    <s v="ENTREGA DE ELEMENTOS"/>
    <n v="12"/>
    <n v="303"/>
    <n v="9.3354284129771696E-3"/>
    <s v="Suma"/>
    <n v="2330"/>
    <s v="2330-Teusaquillo: construyendo comunidades creativas"/>
    <n v="0"/>
    <n v="0"/>
    <e v="#DIV/0!"/>
    <m/>
    <m/>
    <m/>
  </r>
  <r>
    <x v="12"/>
    <x v="12"/>
    <n v="23303"/>
    <s v="CULTURA, RECREACIÓN Y DEPORTE"/>
    <x v="33"/>
    <s v="Estímulos otorgados de apoyo al sector artístico y cultural "/>
    <s v="Bogotá cultural y deportiva"/>
    <s v="Iniciativas de interés cultural, artístico, patrimonial y de cultura ciudadana."/>
    <s v="Gestión Pública Local"/>
    <m/>
    <s v="2 - Bogotá confía en su bien-estar"/>
    <s v="14 - Bogotá deportiva, recreativa, artística, patrimonial e intercultural"/>
    <s v="Otorgar 40 Estímulo(s) de apoyo al sector artístico y cultural."/>
    <s v="ESTÍMULOS"/>
    <n v="40"/>
    <n v="260"/>
    <n v="8.0105986381982311E-3"/>
    <s v="Suma"/>
    <n v="2330"/>
    <s v="2330-Teusaquillo: construyendo comunidades creativas"/>
    <n v="0"/>
    <n v="0"/>
    <e v="#DIV/0!"/>
    <m/>
    <m/>
    <m/>
  </r>
  <r>
    <x v="12"/>
    <x v="12"/>
    <n v="23304"/>
    <s v="CULTURA, RECREACIÓN Y DEPORTE"/>
    <x v="30"/>
    <s v="Eventos de promoción, circulción y apropiación de actividades artísticas, culturales y patrimoniales realizadas"/>
    <s v="Bogotá cultural y deportiva"/>
    <s v="Arte, cultura y patrimonio"/>
    <s v="Presupuestos Participativos"/>
    <m/>
    <s v="2 - Bogotá confía en su bien-estar"/>
    <s v="14 - Bogotá deportiva, recreativa, artística, patrimonial e intercultural"/>
    <s v="Realizar 24 Evento(s) de promoción, circulación y apropiación de actividades artísticas, culturales y patrimoniales."/>
    <s v="EVENTOS"/>
    <n v="24"/>
    <n v="404"/>
    <n v="1.2447237883969559E-2"/>
    <s v="Suma"/>
    <n v="2330"/>
    <s v="2330-Teusaquillo: construyendo comunidades creativas"/>
    <n v="0"/>
    <n v="0"/>
    <e v="#DIV/0!"/>
    <m/>
    <m/>
    <m/>
  </r>
  <r>
    <x v="12"/>
    <x v="12"/>
    <n v="23611"/>
    <s v="AMBIENTE"/>
    <x v="36"/>
    <s v="Número de personas vinculadas en acciones de educación en temas de protección y bienestar animal"/>
    <s v="Cuidado de la vida"/>
    <s v="Protección y bienestar animal"/>
    <s v="Presupuestos Participativos"/>
    <m/>
    <s v="2 - Bogotá confía en su bien-estar"/>
    <s v="15 - Bogotá protege todas las formas de vida"/>
    <s v="Vincular 1000 Persona(s) en acciones educativas en temas de protección y bienestar animal"/>
    <s v="ACCIONES PEDAGÓGICAS"/>
    <n v="1000"/>
    <n v="49"/>
    <n v="1.5096897433527435E-3"/>
    <s v="Suma"/>
    <n v="2361"/>
    <s v="2361-Teusaquillo promueve PyBA"/>
    <n v="0"/>
    <n v="0"/>
    <e v="#DIV/0!"/>
    <m/>
    <m/>
    <m/>
  </r>
  <r>
    <x v="12"/>
    <x v="12"/>
    <n v="23612"/>
    <s v="AMBIENTE"/>
    <x v="35"/>
    <s v="Número de animales atendidos por los programas de brigadas médicas, urgencias veterinarias y adopciones"/>
    <s v="Cuidado de la vida"/>
    <s v="Protección y bienestar animal"/>
    <s v="Presupuestos Participativos"/>
    <m/>
    <s v="2 - Bogotá confía en su bien-estar"/>
    <s v="15 - Bogotá protege todas las formas de vida"/>
    <s v="Atender 600 Animales en los programas de brigadas médicas, urgencias veterinarias y adopciones"/>
    <s v="BIENESTAR ANIMAL"/>
    <n v="600"/>
    <n v="292"/>
    <n v="8.9965184705918608E-3"/>
    <s v="Suma"/>
    <n v="2361"/>
    <s v="2361-Teusaquillo promueve PyBA"/>
    <n v="0"/>
    <n v="0"/>
    <e v="#DIV/0!"/>
    <m/>
    <m/>
    <m/>
  </r>
  <r>
    <x v="12"/>
    <x v="12"/>
    <n v="23613"/>
    <s v="AMBIENTE"/>
    <x v="34"/>
    <s v="Número de animales esterilizados"/>
    <s v="Cuidado de la vida"/>
    <s v="Protección y bienestar animal"/>
    <s v="Presupuestos Participativos"/>
    <m/>
    <s v="2 - Bogotá confía en su bien-estar"/>
    <s v="15 - Bogotá protege todas las formas de vida"/>
    <s v="Esterilizar 280 Perros y gatos incluyendo los que está en condición de vulnerabilidad"/>
    <s v="ESTERILIZACIÓN"/>
    <n v="280"/>
    <n v="146"/>
    <n v="4.4982592352959304E-3"/>
    <s v="Suma"/>
    <n v="2361"/>
    <s v="2361-Teusaquillo promueve PyBA"/>
    <n v="0"/>
    <n v="0"/>
    <e v="#DIV/0!"/>
    <m/>
    <m/>
    <m/>
  </r>
  <r>
    <x v="12"/>
    <x v="12"/>
    <n v="27871"/>
    <s v="INTEGRACIÓN SOCIAL"/>
    <x v="38"/>
    <s v="Personas atendidas con apoyos que contribuyan al ingreso mínimo garantizado"/>
    <s v="Menos pobreza "/>
    <s v="Otras Transferencias Monetarias"/>
    <s v="Gestión Pública Local"/>
    <s v="Menos pobreza (12%)"/>
    <s v="2 - Bogotá confía en su bien-estar"/>
    <s v="7 - Bogotá, una ciudad con menos Pobreza"/>
    <s v="Atender 389 Persona(s) con apoyos que contribuyan al ingreso mínimo garantizado."/>
    <s v="INGRESO MÍNIMO"/>
    <n v="389"/>
    <n v="779"/>
    <n v="2.4000985919832393E-2"/>
    <s v="Suma"/>
    <n v="2787"/>
    <s v="2787-Teusaquillo solidaria"/>
    <n v="0"/>
    <n v="0"/>
    <e v="#DIV/0!"/>
    <m/>
    <m/>
    <m/>
  </r>
  <r>
    <x v="12"/>
    <x v="12"/>
    <n v="27872"/>
    <s v="INTEGRACIÓN SOCIAL"/>
    <x v="39"/>
    <s v="Jóvenes beneficiados con transferencias condicionadas y  acompañamiento psicosocial para la promoción al acceso y permanencia a oportunidades de formación y empleabilidad"/>
    <s v="Menos pobreza "/>
    <s v="Transferencias monetarias condicionadas para jóvenes "/>
    <s v="Gestión Pública Local"/>
    <s v="Menos pobreza (12%)"/>
    <s v="2 - Bogotá confía en su bien-estar"/>
    <s v="7 - Bogotá, una ciudad con menos Pobreza"/>
    <s v="Beneficiar 500 Joven(es) con transferencias condicionadas y acompañamiento psicosocial para la promoción al acceso y permanencia a oportunidades de formación y empleabilidad"/>
    <s v="TRANSFERENCIAS MONETARIAS"/>
    <n v="500"/>
    <n v="974"/>
    <n v="3.0008934898481068E-2"/>
    <s v="Suma"/>
    <n v="2787"/>
    <s v="2787-Teusaquillo solidaria"/>
    <n v="0"/>
    <n v="0"/>
    <e v="#DIV/0!"/>
    <m/>
    <m/>
    <m/>
  </r>
  <r>
    <x v="12"/>
    <x v="12"/>
    <n v="27873"/>
    <s v="INTEGRACIÓN SOCIAL"/>
    <x v="37"/>
    <s v="Número de personas mayores con transferencias Monetarias"/>
    <s v="Menos pobreza "/>
    <s v="Apoyo económico para persona mayor - tipo C"/>
    <s v="Gestión Pública Local"/>
    <s v="Menos pobreza (12%)"/>
    <s v="2 - Bogotá confía en su bien-estar"/>
    <s v="7 - Bogotá, una ciudad con menos Pobreza"/>
    <s v="Beneficiar 357 Persona(s) Mayor(es) con transferencias monetarias"/>
    <s v="APOYO ECONÓMICO PERSONA MAYOR"/>
    <n v="357"/>
    <n v="974"/>
    <n v="3.0008934898481068E-2"/>
    <s v="Constante"/>
    <n v="2787"/>
    <s v="2787-Teusaquillo solidaria"/>
    <n v="0"/>
    <n v="0"/>
    <e v="#DIV/0!"/>
    <m/>
    <m/>
    <m/>
  </r>
  <r>
    <x v="12"/>
    <x v="12"/>
    <n v="27891"/>
    <s v="INTEGRACIÓN SOCIAL"/>
    <x v="90"/>
    <s v="Número de cupos habilitados para la atención de población en inseguridad alimentaria y nutricional del Distrito Capital, a través de comedores comunitarios."/>
    <s v="Menos pobreza "/>
    <s v="Comedores Comunitarios"/>
    <s v="Gestión Pública Local"/>
    <s v="Menos pobreza (12%)"/>
    <s v="2 - Bogotá confía en su bien-estar"/>
    <s v="8 - Erradicación del hambre en Bogotá"/>
    <s v="Habilitar 150 Cupo(s) para la atención de población en inseguridad alimentaria y nutricional del Distrito Capital"/>
    <s v="SEGURIDAD ALIMENTARIA"/>
    <n v="150"/>
    <n v="1168"/>
    <n v="3.5986073882367443E-2"/>
    <s v="Suma"/>
    <n v="2789"/>
    <s v="2789-Bien-estar en Teusaquillo"/>
    <n v="0"/>
    <n v="0"/>
    <e v="#DIV/0!"/>
    <m/>
    <m/>
    <m/>
  </r>
  <r>
    <x v="12"/>
    <x v="12"/>
    <n v="23561"/>
    <s v="EDUCACIÓN"/>
    <x v="40"/>
    <s v="Sedes educativas urbanas y rurales dotadas con recursos pedagógicos y/o tecnológicos"/>
    <s v="Educación como eje del potencial humano"/>
    <s v="Dotación de equipamientos para instituciones educativas públicas del distrito."/>
    <s v="Gestión Pública Local"/>
    <s v="Educación como eje del potencial humano (9%)"/>
    <s v="3 - Bogotá confía en su potencial"/>
    <s v="16 - Atención Integral a la Primera Infancia y Educación como Eje del Potencial Humano"/>
    <s v="Dotar 2 Sede(s) educativas urbanas y rurales con recursos pedagógicos y/o tecnológicos"/>
    <s v="DOTACIÓN"/>
    <n v="2"/>
    <n v="576"/>
    <n v="1.7746556983085311E-2"/>
    <s v="Suma"/>
    <n v="2356"/>
    <s v="2356-Teusaquillo cierra brechas"/>
    <n v="0"/>
    <n v="0"/>
    <e v="#DIV/0!"/>
    <m/>
    <m/>
    <m/>
  </r>
  <r>
    <x v="12"/>
    <x v="12"/>
    <n v="23562"/>
    <s v="EDUCACIÓN"/>
    <x v="42"/>
    <s v="Número de estudiantes beneficiados en programas de educación posmedia (niveles de formación técnico profesional, tecnólogo, profesional universitario y educación para el trabajo y desarrollo humano)."/>
    <s v="Educación como eje del potencial humano"/>
    <s v="Apoyo para educación superior"/>
    <s v="Gestión Pública Local"/>
    <s v="Educación como eje del potencial humano (9%)"/>
    <s v="3 - Bogotá confía en su potencial"/>
    <s v="16 - Atención Integral a la Primera Infancia y Educación como Eje del Potencial Humano"/>
    <s v="Beneficiar 80 Estudiante(s) en programas de educación posmedia (niveles de formación técnico profesional, tecnólogo, profesional universitario y educación para el trabajo y desarrollo humano)."/>
    <s v="APOYO EDUCACIÓN POSMEDIA"/>
    <n v="80"/>
    <n v="1752"/>
    <n v="5.3979110823551162E-2"/>
    <s v="Suma"/>
    <n v="2356"/>
    <s v="2356-Teusaquillo cierra brechas"/>
    <n v="0"/>
    <n v="0"/>
    <e v="#DIV/0!"/>
    <m/>
    <m/>
    <m/>
  </r>
  <r>
    <x v="12"/>
    <x v="12"/>
    <n v="23563"/>
    <s v="EDUCACIÓN"/>
    <x v="41"/>
    <s v="Número de estudiantes beneficiados con apoyo de sostenimiento para la permanencia en la educación posmedia (niveles de formación técnico profesional, tecnólogo, profesional universitario y educación para el trabajo y desarrollo humano)."/>
    <s v="Educación como eje del potencial humano"/>
    <s v="Apoyo para educación superior"/>
    <s v="Gestión Pública Local"/>
    <s v="Educación como eje del potencial humano (9%)"/>
    <s v="3 - Bogotá confía en su potencial"/>
    <s v="16 - Atención Integral a la Primera Infancia y Educación como Eje del Potencial Humano"/>
    <s v="Beneficiar 80 Estudiante(s) con apoyo de sostenimiento para la permanencia en la educación posmedia (niveles de formación técnico profesional, tecnólogo, profesional universitario y educación para el trabajo y desarrollo humano)."/>
    <s v="SOSTENIMIENTO"/>
    <n v="80"/>
    <n v="876"/>
    <n v="2.6989555411775581E-2"/>
    <s v="Suma"/>
    <n v="2356"/>
    <s v="2356-Teusaquillo cierra brechas"/>
    <n v="0"/>
    <n v="0"/>
    <e v="#DIV/0!"/>
    <m/>
    <m/>
    <m/>
  </r>
  <r>
    <x v="12"/>
    <x v="12"/>
    <n v="22951"/>
    <s v="DESARROLLO ECONÓMICO, INDUSTRIA Y TURISMO"/>
    <x v="44"/>
    <s v="Número de Mipymes y/o emprendimientos orientados al fortalecimiento de las capacidades locales para la gestión y el desarrollo turístico apoyados."/>
    <s v="Emprendimiento equitativo e incluyente"/>
    <s v="Desarrollo turístico local"/>
    <s v="Presupuestos Participativos"/>
    <m/>
    <s v="3 - Bogotá confía en su potencial"/>
    <s v="19 - Desarrollo empresarial, productividad y empleo"/>
    <s v="Apoyar 120 Emprendimiento(s) orientados al fortalecimiento de las capacidades locales para la gestión y el desarrollo turístico"/>
    <s v="DESARROLLO TURÍSTICO"/>
    <n v="120"/>
    <n v="389"/>
    <n v="1.1985087962535047E-2"/>
    <s v="Suma"/>
    <n v="2295"/>
    <s v="2295-Teusaquillo impulsa y emprende economía local"/>
    <n v="0"/>
    <n v="0"/>
    <e v="#DIV/0!"/>
    <m/>
    <m/>
    <m/>
  </r>
  <r>
    <x v="12"/>
    <x v="12"/>
    <n v="22952"/>
    <s v="DESARROLLO ECONÓMICO, INDUSTRIA Y TURISMO"/>
    <x v="43"/>
    <s v="Número de acciones realizadas para fortalecer las capacidades y/o habilidades, técnicas y blandas de las personas de la localidad, con el fin de mejorar el acceso a oportunidades de empleo."/>
    <s v="Desarrollo empresarial, productividad y empleo"/>
    <s v="Fortalecimiento de habilidades para la empleabilidad - impulso al empleo local."/>
    <s v="Presupuestos Participativos"/>
    <m/>
    <s v="3 - Bogotá confía en su potencial"/>
    <s v="19 - Desarrollo empresarial, productividad y empleo"/>
    <s v="Realizar 4 Acción(es) para fortalecer las capacidades y/o habilidades, técnicas y blandas de las personas de la localidad, con el fin de mejorar el acceso a oportunidades de empleo."/>
    <s v="FORTALECIMIENTO DE CAPACIDADES"/>
    <n v="4"/>
    <n v="487"/>
    <n v="1.5004467449240534E-2"/>
    <s v="Suma"/>
    <n v="2295"/>
    <s v="2295-Teusaquillo impulsa y emprende economía local"/>
    <n v="0"/>
    <n v="0"/>
    <e v="#DIV/0!"/>
    <m/>
    <m/>
    <m/>
  </r>
  <r>
    <x v="12"/>
    <x v="12"/>
    <n v="26631"/>
    <s v="CULTURA, RECREACIÓN Y DEPORTE"/>
    <x v="47"/>
    <s v="Número de proyectos financiados y acompañados del sector cultural y creativo."/>
    <s v="Bogotá cultural y deportiva"/>
    <s v="Sostenibilidad del ecosistema cultural y creativo"/>
    <s v="Presupuestos Participativos"/>
    <m/>
    <s v="3 - Bogotá confía en su potencial"/>
    <s v="20 - Promoción del emprendimiento formal, equitativo e incluyente"/>
    <s v="Financiar 40 Proyecto(s) del sector cultural y creativo."/>
    <s v="SOSTENIBILIDAD"/>
    <n v="40"/>
    <n v="325"/>
    <n v="1.0013248297747789E-2"/>
    <s v="Suma"/>
    <n v="2663"/>
    <s v="2663-Teusaquillo impulsa y emprende cultura"/>
    <n v="0"/>
    <n v="0"/>
    <e v="#DIV/0!"/>
    <m/>
    <m/>
    <m/>
  </r>
  <r>
    <x v="12"/>
    <x v="12"/>
    <n v="27851"/>
    <s v="DESARROLLO ECONÓMICO, INDUSTRIA Y TURISMO"/>
    <x v="46"/>
    <s v="Número de Mipymes, emprendimientos y/o actores de la economia informal apoyados para el fortalecimiento del tejido empresarial local."/>
    <s v="Emprendimiento equitativo e incluyente"/>
    <s v="Fortalecimiento del tejido empresarial local"/>
    <s v="Presupuestos Participativos"/>
    <m/>
    <s v="3 - Bogotá confía en su potencial"/>
    <s v="20 - Promoción del emprendimiento formal, equitativo e incluyente"/>
    <s v="Apoyar 200 Emprendimiento(s) emprendimientos y/o actores de la economía informal para el fortalecimiento del tejido empresarial local"/>
    <s v="TEJIDO EMPRESARIAL LOCAL"/>
    <n v="200"/>
    <n v="325"/>
    <n v="1.0013248297747789E-2"/>
    <s v="Suma"/>
    <n v="2785"/>
    <s v="2785-Teusaquillo impulsa y emprende tejido empresarial"/>
    <n v="0"/>
    <n v="0"/>
    <e v="#DIV/0!"/>
    <m/>
    <m/>
    <m/>
  </r>
  <r>
    <x v="12"/>
    <x v="12"/>
    <n v="27341"/>
    <s v="CULTURA, RECREACIÓN Y DEPORTE"/>
    <x v="48"/>
    <s v="Número de Parques de la red de proximidad intervenidos en mejoramiento, mantenimiento y/o dotación"/>
    <s v="Desarrollo urbano y rural integral"/>
    <s v="Construcción, mantenimiento y dotación de parques de la red de proximidad"/>
    <s v="Presupuestos Participativos"/>
    <m/>
    <s v="4 - Bogotá ordena su territorio y avanza en su acción climática"/>
    <s v="24 - Revitalización y renovación urbana y rural con inclusión"/>
    <s v="Intervenir 12 Parque(s) de la red de proximidad con acciones de mejoramiento, mantenimiento y/o dotación."/>
    <s v="INTERVENCIÓN"/>
    <n v="12"/>
    <n v="535"/>
    <n v="1.6483347197830976E-2"/>
    <s v="Suma"/>
    <n v="2734"/>
    <s v="2734-Teusaquillo con infraestructura social"/>
    <n v="0"/>
    <n v="0"/>
    <e v="#DIV/0!"/>
    <m/>
    <m/>
    <m/>
  </r>
  <r>
    <x v="12"/>
    <x v="12"/>
    <n v="28952"/>
    <s v="CULTURA, RECREACIÓN Y DEPORTE"/>
    <x v="49"/>
    <s v="No. de equipamientos culturales intervenidos con acciones de construcción, adecuación y/o dotación"/>
    <s v="Desarrollo urbano y rural integral"/>
    <s v="Dotación de equipamientos culturales de escala local"/>
    <s v="Presupuestos Participativos"/>
    <m/>
    <s v="4 - Bogotá ordena su territorio y avanza en su acción climática"/>
    <s v="24 - Revitalización y renovación urbana y rural con inclusión"/>
    <s v="Intervenir 1 Equipamiento(s) cultural con acciones de construcción, adecuación y/o dotación."/>
    <s v="INTERVENCIÓN"/>
    <n v="1"/>
    <n v="422"/>
    <n v="1.3001817789690976E-2"/>
    <s v="Constante"/>
    <n v="2895"/>
    <s v="2895-Teusaquillo edifica su cultura"/>
    <n v="0"/>
    <n v="0"/>
    <e v="#DIV/0!"/>
    <m/>
    <m/>
    <m/>
  </r>
  <r>
    <x v="12"/>
    <x v="12"/>
    <n v="23511"/>
    <s v="AMBIENTE"/>
    <x v="51"/>
    <s v="Número de hectáreas de conectores ecosistémicos de la Estructura Ecológica Principal intervenidos"/>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Intervenir 2 Hectárea(s) de conectores ecosistémicos y renaturalizar con la participación incidente de la ciudadanía"/>
    <s v="CONECTORES ECOSISTÉMICOS"/>
    <n v="2"/>
    <n v="187"/>
    <n v="5.7614690205502663E-3"/>
    <s v="Suma"/>
    <n v="2351"/>
    <s v="2351-Teusaquillo conecta vida"/>
    <n v="0"/>
    <n v="0"/>
    <e v="#DIV/0!"/>
    <m/>
    <m/>
    <m/>
  </r>
  <r>
    <x v="12"/>
    <x v="12"/>
    <n v="23541"/>
    <s v="AMBIENTE"/>
    <x v="52"/>
    <s v="Número de árboles mantenidos en zona urbana"/>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Mantener 1000 Arbol(es) en zona urbana"/>
    <s v="ARBOLADO"/>
    <n v="1000"/>
    <n v="47"/>
    <n v="1.4480697538281418E-3"/>
    <s v="Suma"/>
    <n v="2354"/>
    <s v="2354-Teusaquillo actúa contra el Cambio Climático"/>
    <n v="0"/>
    <n v="0"/>
    <e v="#DIV/0!"/>
    <m/>
    <m/>
    <m/>
  </r>
  <r>
    <x v="12"/>
    <x v="12"/>
    <n v="23542"/>
    <s v="AMBIENTE"/>
    <x v="55"/>
    <s v="Número de procesos comunitarios de educación ambiental implementados"/>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Implementar 8 Proceso(s) comunitarios de educación ambiental que promueven la conservación de la biodiversidad y el agua"/>
    <s v="EDUCACIÓN AMBIENTAL"/>
    <n v="8"/>
    <n v="117"/>
    <n v="3.6047693871892042E-3"/>
    <s v="Suma"/>
    <n v="2354"/>
    <s v="2354-Teusaquillo actúa contra el Cambio Climático"/>
    <n v="0"/>
    <n v="0"/>
    <e v="#DIV/0!"/>
    <m/>
    <m/>
    <m/>
  </r>
  <r>
    <x v="12"/>
    <x v="12"/>
    <n v="23543"/>
    <s v="AMBIENTE"/>
    <x v="58"/>
    <s v="Número de huertas urbanas implementadas"/>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Implementar 20 Huerta(s) urbanas"/>
    <s v="HUERTAS URBANAS"/>
    <n v="20"/>
    <n v="138"/>
    <n v="4.2517792771975225E-3"/>
    <s v="Suma"/>
    <n v="2354"/>
    <s v="2354-Teusaquillo actúa contra el Cambio Climático"/>
    <n v="0"/>
    <n v="0"/>
    <e v="#DIV/0!"/>
    <m/>
    <m/>
    <m/>
  </r>
  <r>
    <x v="12"/>
    <x v="12"/>
    <n v="23544"/>
    <s v="AMBIENTE"/>
    <x v="54"/>
    <s v="Número de m2 de jardinería convencional y biodiversa mantenidos"/>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Mantener 1200 Metro(s) cuadrado(s) de jardinería"/>
    <s v="JARDINERÍA"/>
    <n v="1200"/>
    <n v="95"/>
    <n v="2.9269495024185845E-3"/>
    <s v="Suma"/>
    <n v="2354"/>
    <s v="2354-Teusaquillo actúa contra el Cambio Climático"/>
    <n v="0"/>
    <n v="0"/>
    <e v="#DIV/0!"/>
    <m/>
    <m/>
    <m/>
  </r>
  <r>
    <x v="12"/>
    <x v="12"/>
    <n v="23545"/>
    <s v="HÁBITAT"/>
    <x v="57"/>
    <s v="Personas capacitadas en separación en la fuente y reciclaje"/>
    <s v="Protección del ambiente y resiliencia al cambio climático"/>
    <s v="Cambios de hábitos de consumo, separación en la fuente y reciclaje."/>
    <s v="Presupuestos Participativos"/>
    <m/>
    <s v="4 - Bogotá ordena su territorio y avanza en su acción climática"/>
    <s v="25 - Aumento de la resiliencia al cambio climático y reducción de la vulnerabilidad"/>
    <s v="Capacitar 4000 Persona(s) en separación de la fuente y reciclaje"/>
    <s v="SEPARACIÓN EN LA FUENTE"/>
    <n v="4000"/>
    <n v="454"/>
    <n v="1.3987737622084604E-2"/>
    <s v="Suma"/>
    <n v="2354"/>
    <s v="2354-Teusaquillo actúa contra el Cambio Climático"/>
    <n v="0"/>
    <n v="0"/>
    <e v="#DIV/0!"/>
    <m/>
    <m/>
    <m/>
  </r>
  <r>
    <x v="12"/>
    <x v="12"/>
    <n v="27281"/>
    <s v="MOVILIDAD"/>
    <x v="62"/>
    <s v="Kilómetros-carril construidos y/o conservados de malla vial urbana (local y/o intermedia)"/>
    <s v="Infraestructura segura e incluyente"/>
    <s v="Diseño, construcción y conservación (mantenimiento y rehabilitación) de la malla vial local e intermedia urbana o rural."/>
    <s v="Presupuestos Participativos"/>
    <s v="Infraestructura segura e incluyente (14%)"/>
    <s v="4 - Bogotá ordena su territorio y avanza en su acción climática"/>
    <s v="26 - Movilidad Sostenible"/>
    <s v="Intervenir 4,5 Kilómetro(s)-carril de malla vial urbana (local y/o intermedia) con acciones de construcción y/o conservación"/>
    <s v="INTERVENCIÓN MALLA VIAL LOCAL"/>
    <n v="4.5"/>
    <n v="4220"/>
    <n v="0.13001817789690975"/>
    <s v="Suma"/>
    <n v="2728"/>
    <s v="2728-Teusaquillo mejora la calidad de vida"/>
    <n v="0"/>
    <n v="0"/>
    <e v="#DIV/0!"/>
    <m/>
    <m/>
    <m/>
  </r>
  <r>
    <x v="12"/>
    <x v="12"/>
    <n v="23381"/>
    <s v="AMBIENTE"/>
    <x v="63"/>
    <s v="Número de acciones efectivas para el fortalecimiento de las capacidades locales en torno a la gestión del riesgo"/>
    <s v="Protección del ambiente y resiliencia al cambio climático"/>
    <s v="Manejo de emergencias y mitigación del riesgo de desastres"/>
    <s v="Gestión Pública Local"/>
    <m/>
    <s v="4 - Bogotá ordena su territorio y avanza en su acción climática"/>
    <s v="27 - Gestión del riesgo de desastres para un territorio seguro"/>
    <s v="Realizar 4 Acción(es) efectivas para el fortalecimiento de las capacidades locales en torno a la gestión del riesgo"/>
    <s v="GESTIÓN DEL RIESGO"/>
    <n v="4"/>
    <n v="247"/>
    <n v="7.6100687062883197E-3"/>
    <s v="Suma"/>
    <n v="2338"/>
    <s v="2338-Teusaquillo mitiga sus riesgos"/>
    <n v="0"/>
    <n v="0"/>
    <e v="#DIV/0!"/>
    <m/>
    <m/>
    <m/>
  </r>
  <r>
    <x v="12"/>
    <x v="12"/>
    <n v="27821"/>
    <s v="INTEGRACIÓN SOCIAL"/>
    <x v="67"/>
    <s v="Unidades operativas orientadas a la atención de jóvenes (casas de la juventud, centros forjar) dotadas y/o acondicionadas"/>
    <s v="Desarrollo urbano y rural integral"/>
    <s v="Dotación, adecuación y mejoramiento a unidades operativas de servicios sociales de la SDIS"/>
    <s v="Presupuestos Participativos"/>
    <m/>
    <s v="4 - Bogotá ordena su territorio y avanza en su acción climática"/>
    <s v="30 - Atención del déficit social para un hábitat digno"/>
    <s v="Dotar y/acondicionar 1 Unidad(es) operativas orientadas a la atención de la primera infancia (Jardines Infantiles, Casas de Pensamiento Intercultural, Modalidad Espacios Rurales, Crecemos en la Ruralidad, Creciendo Juntos, Centros Amar, Centros Forjar)"/>
    <s v="DOTACIÓN"/>
    <n v="1"/>
    <n v="306"/>
    <n v="9.4278583972640731E-3"/>
    <s v="Suma"/>
    <n v="2782"/>
    <s v="2782-Teusaquillo con espacios inclusivos, pedagógicos y accesibles"/>
    <n v="0"/>
    <n v="0"/>
    <e v="#DIV/0!"/>
    <m/>
    <m/>
    <m/>
  </r>
  <r>
    <x v="12"/>
    <x v="12"/>
    <n v="27822"/>
    <s v="INTEGRACIÓN SOCIAL"/>
    <x v="107"/>
    <s v="Unidades operativas para la prestación de servicios sociales y estrategias dirigidas a personas de los sectores sociales LGBTI dotadas y/o acondicionadas "/>
    <s v="Desarrollo urbano y rural integral"/>
    <s v="Dotación, adecuación y mejoramiento a unidades operativas de servicios sociales de la SDIS"/>
    <s v="Presupuestos Participativos"/>
    <m/>
    <s v="4 - Bogotá ordena su territorio y avanza en su acción climática"/>
    <s v="30 - Atención del déficit social para un hábitat digno"/>
    <s v="Dotar 1 Casa(s) LGBTI para la prestación de servicios sociales y estrategias dirigidas a personas de los sectores sociales LGBTI"/>
    <s v="DOTACIÓN"/>
    <n v="1"/>
    <n v="0"/>
    <n v="0"/>
    <s v="Suma"/>
    <n v="2782"/>
    <s v="2782-Teusaquillo con espacios inclusivos, pedagógicos y accesibles"/>
    <n v="0"/>
    <n v="0"/>
    <e v="#DIV/0!"/>
    <m/>
    <m/>
    <m/>
  </r>
  <r>
    <x v="12"/>
    <x v="12"/>
    <n v="27823"/>
    <s v="INTEGRACIÓN SOCIAL"/>
    <x v="69"/>
    <s v="Unidades operativas orientadas a la prestación de servicios sociales a la persona mayor dotadas y/o acondicionadas"/>
    <s v="Desarrollo urbano y rural integral"/>
    <s v="Dotación, adecuación y mejoramiento a unidades operativas de servicios sociales de la SDIS"/>
    <s v="Presupuestos Participativos"/>
    <m/>
    <s v="4 - Bogotá ordena su territorio y avanza en su acción climática"/>
    <s v="30 - Atención del déficit social para un hábitat digno"/>
    <s v="Dotar y/acondicionar 1 Unidad(es) operativa orientadas a la prestación de servicios a la persona mayor"/>
    <s v="DOTACIÓN"/>
    <n v="1"/>
    <n v="0"/>
    <n v="0"/>
    <s v="Suma"/>
    <n v="2782"/>
    <s v="2782-Teusaquillo con espacios inclusivos, pedagógicos y accesibles"/>
    <n v="0"/>
    <n v="0"/>
    <e v="#DIV/0!"/>
    <m/>
    <m/>
    <m/>
  </r>
  <r>
    <x v="12"/>
    <x v="12"/>
    <n v="26641"/>
    <s v="GOBIERNO"/>
    <x v="71"/>
    <s v="Estrategias de fortalecimiento institucional realizadas"/>
    <s v="Gobierno confiable"/>
    <s v="Fortalecimiento institucional"/>
    <s v="Gestión Pública Local"/>
    <s v="Gobierno confiable (15%)"/>
    <s v="5 - Bogotá confía en su gobierno"/>
    <s v="33 - Fortalecimiento institucional para un gobierno confiable"/>
    <s v="Realizar 4 Estrategia(s) de fortalecimiento institucional (una por vigencia)."/>
    <s v="FORTALECIMIENTO INSTITUCIONAL"/>
    <n v="4"/>
    <n v="2434"/>
    <n v="7.4991527251440371E-2"/>
    <s v="Suma"/>
    <n v="2664"/>
    <s v="2664-Teusaquillo eficiente y transparente"/>
    <n v="0"/>
    <n v="0"/>
    <e v="#DIV/0!"/>
    <m/>
    <m/>
    <m/>
  </r>
  <r>
    <x v="12"/>
    <x v="12"/>
    <n v="26642"/>
    <s v="GOBIERNO"/>
    <x v="73"/>
    <s v="Estrategias de inspección, vigilancia y control realizada"/>
    <s v="Gobierno confiable"/>
    <s v="Inspección, vigilancia y control."/>
    <s v="Gestión Pública Local"/>
    <s v="Gobierno confiable (15%)"/>
    <s v="5 - Bogotá confía en su gobierno"/>
    <s v="33 - Fortalecimiento institucional para un gobierno confiable"/>
    <s v="Realizar 4 Estrategia(s) de inspección, vigilancia y control (una por vigencia)."/>
    <s v="IVC"/>
    <n v="4"/>
    <n v="2434"/>
    <n v="7.4991527251440371E-2"/>
    <s v="Suma"/>
    <n v="2664"/>
    <s v="2664-Teusaquillo eficiente y transparente"/>
    <n v="0"/>
    <n v="0"/>
    <e v="#DIV/0!"/>
    <m/>
    <m/>
    <m/>
  </r>
  <r>
    <x v="12"/>
    <x v="12"/>
    <n v="23341"/>
    <s v="GESTIÓN PÚBLICA"/>
    <x v="74"/>
    <s v="Servicios TIC´s generados en zonas rurales y/o apartadas y urbanas"/>
    <s v="Ciudad inteligente​"/>
    <s v="Conectividad y redes de comunicación."/>
    <s v="Presupuestos Participativos"/>
    <m/>
    <s v="5 - Bogotá confía en su gobierno"/>
    <s v="35 - Bogotá ciudad Inteligente"/>
    <s v="Operativizar 4 Centro(s) de Acceso Comunitario en zonas rurales y/o apartadas y/o urbanas, con énfasis en procesos de formación y desarrollo de competencias digitales."/>
    <s v="CONECTIVIDAD"/>
    <n v="4"/>
    <n v="194"/>
    <n v="5.9771389838863724E-3"/>
    <s v="Suma"/>
    <n v="2334"/>
    <s v="2334-Teusaquillo innovadora"/>
    <n v="0"/>
    <n v="0"/>
    <e v="#DIV/0!"/>
    <m/>
    <m/>
    <m/>
  </r>
  <r>
    <x v="12"/>
    <x v="12"/>
    <n v="23342"/>
    <s v="GESTIÓN PÚBLICA"/>
    <x v="75"/>
    <s v="Procesos de formacion y desarrollo de competencias digitales realizados en zonas rurales y/o apartadas y urbanas"/>
    <s v="Ciudad inteligente​"/>
    <s v="Conectividad y redes de comunicación."/>
    <s v="Presupuestos Participativos"/>
    <m/>
    <s v="5 - Bogotá confía en su gobierno"/>
    <s v="35 - Bogotá ciudad Inteligente"/>
    <s v="Operativizar 4 Centro(s) de Acceso Comunitario en zonas rurales y/o apartadas y/o urbanas, con énfasis en Servicios TIC´s generados."/>
    <s v="FORTALECIMIENTO DE CAPACIDADES"/>
    <n v="4"/>
    <n v="237"/>
    <n v="7.301968758665311E-3"/>
    <s v="Suma"/>
    <n v="2334"/>
    <s v="2334-Teusaquillo innovadora"/>
    <n v="0"/>
    <n v="0"/>
    <e v="#DIV/0!"/>
    <m/>
    <m/>
    <m/>
  </r>
  <r>
    <x v="12"/>
    <x v="12"/>
    <n v="26651"/>
    <s v="GOBIERNO"/>
    <x v="76"/>
    <s v="Personas capacitadas a través de procesos de formación para la participación de manera virtual y presencial."/>
    <s v="Democracia deliberativa y participación"/>
    <s v="Procesos de formación en capacidades democráticas para la participación ciudadana incidente"/>
    <s v="Presupuestos Participativos"/>
    <m/>
    <s v="5 - Bogotá confía en su gobierno"/>
    <s v="39 - Camino hacia una democracia deliberativa con un gobierno cercano a la gente y con participación ciudadana"/>
    <s v="Capacitar 1000 Persona(s) personas a través de procesos de formación para la participación de manera virtual y presencial."/>
    <s v="CAPACITACIÓN"/>
    <n v="1000"/>
    <n v="406"/>
    <n v="1.2508857873494161E-2"/>
    <s v="Suma"/>
    <n v="2665"/>
    <s v="2665-Teusaquillo participa en comunidad"/>
    <n v="0"/>
    <n v="0"/>
    <e v="#DIV/0!"/>
    <m/>
    <m/>
    <m/>
  </r>
  <r>
    <x v="12"/>
    <x v="12"/>
    <n v="26652"/>
    <s v="GOBIERNO"/>
    <x v="78"/>
    <s v="Organizaciones comunales fortalecidas."/>
    <s v="Democracia deliberativa y participación"/>
    <s v="Fortalecimiento a organizaciones comunales"/>
    <s v="Gestión Pública Local"/>
    <m/>
    <s v="5 - Bogotá confía en su gobierno"/>
    <s v="39 - Camino hacia una democracia deliberativa con un gobierno cercano a la gente y con participación ciudadana"/>
    <s v="Fortalecer 21 Organización(es) comunales."/>
    <s v="FORTALECIMIENTO COMUNAL"/>
    <n v="21"/>
    <n v="474"/>
    <n v="1.4603937517330622E-2"/>
    <s v="Suma"/>
    <n v="2665"/>
    <s v="2665-Teusaquillo participa en comunidad"/>
    <n v="0"/>
    <n v="0"/>
    <e v="#DIV/0!"/>
    <m/>
    <m/>
    <m/>
  </r>
  <r>
    <x v="12"/>
    <x v="12"/>
    <n v="26653"/>
    <s v="GOBIERNO"/>
    <x v="79"/>
    <s v="Organizaciones sociales e Instancias de participación ciudadana fortalecidas."/>
    <s v="Democracia deliberativa y participación"/>
    <s v="Fortalecimiento a organizaciones sociales y comunitarias y a instancias de participación."/>
    <s v="Presupuestos Participativos"/>
    <m/>
    <s v="5 - Bogotá confía en su gobierno"/>
    <s v="39 - Camino hacia una democracia deliberativa con un gobierno cercano a la gente y con participación ciudadana"/>
    <s v="Fortalecer 60 Organización(es) sociales e Instancias de participación ciudadana."/>
    <s v="FORTALECIMIENTO DE ORGANIZACIONES"/>
    <n v="60"/>
    <n v="406"/>
    <n v="1.2508857873494161E-2"/>
    <s v="Suma"/>
    <n v="2665"/>
    <s v="2665-Teusaquillo participa en comunidad"/>
    <n v="0"/>
    <n v="0"/>
    <e v="#DIV/0!"/>
    <m/>
    <m/>
    <m/>
  </r>
  <r>
    <x v="12"/>
    <x v="12"/>
    <n v="26681"/>
    <s v="GOBIERNO"/>
    <x v="82"/>
    <s v="Iniciativa de inversión local concertada e implementada con las comunidades negras, afrocolombianas y palenqueras"/>
    <s v="Línea diferencial étnica"/>
    <s v="Iniciativas diferenciales étnicas para comunidades Negras, Afrocolombianas, Raizales, Palenqueras, y los Pueblos Indígenas, Rrom o Gitano"/>
    <s v="Gestión Pública Local"/>
    <m/>
    <s v="5 - Bogotá confía en su gobierno"/>
    <s v="39 - Camino hacia una democracia deliberativa con un gobierno cercano a la gente y con participación ciudadana"/>
    <s v="Concertar 1 Iniciativa(s) de inversión local con AFROS Y NEGROS"/>
    <s v="INICIATIVAS COMUNIDADES NEGRAS, AFROCOLOMBIANAS, PALENQUERAS"/>
    <n v="1"/>
    <n v="474"/>
    <n v="1.4603937517330622E-2"/>
    <s v="Constante"/>
    <n v="2668"/>
    <s v="2668-Teusaquillo honra su palabra"/>
    <n v="0"/>
    <n v="0"/>
    <e v="#DIV/0!"/>
    <m/>
    <m/>
    <m/>
  </r>
  <r>
    <x v="12"/>
    <x v="12"/>
    <n v="26682"/>
    <s v="GOBIERNO"/>
    <x v="83"/>
    <s v="Iniciativa de inversión local concertada e implementada con las comunidades raizales"/>
    <s v="Línea diferencial étnica"/>
    <s v="Iniciativas diferenciales étnicas para comunidades Negras, Afrocolombianas, Raizales, Palenqueras, y los Pueblos Indígenas, Rrom o Gitano"/>
    <s v="Gestión Pública Local"/>
    <m/>
    <s v="5 - Bogotá confía en su gobierno"/>
    <s v="39 - Camino hacia una democracia deliberativa con un gobierno cercano a la gente y con participación ciudadana"/>
    <s v="Concertar 1 Iniciativa(s) con comunidades raizales"/>
    <s v="INICIATIVAS RAIZALES"/>
    <n v="1"/>
    <n v="474"/>
    <n v="1.4603937517330622E-2"/>
    <s v="Constante"/>
    <n v="2668"/>
    <s v="2668-Teusaquillo honra su palabra"/>
    <n v="0"/>
    <n v="0"/>
    <e v="#DIV/0!"/>
    <m/>
    <m/>
    <m/>
  </r>
  <r>
    <x v="12"/>
    <x v="12"/>
    <n v="26683"/>
    <s v="GOBIERNO"/>
    <x v="84"/>
    <s v="Iniciativa de inversión local concertada e implementada con los pueblos indígenas"/>
    <s v="Línea diferencial étnica"/>
    <s v="Iniciativas diferenciales étnicas para comunidades Negras, Afrocolombianas, Raizales, Palenqueras, y los Pueblos Indígenas, Rrom o Gitano"/>
    <s v="Gestión Pública Local"/>
    <m/>
    <s v="5 - Bogotá confía en su gobierno"/>
    <s v="39 - Camino hacia una democracia deliberativa con un gobierno cercano a la gente y con participación ciudadana"/>
    <s v="Concertar 1 Iniciativa(s) con los pueblos indígenas"/>
    <s v="INICIATIVAS PUEBLO INDÍGENA"/>
    <n v="1"/>
    <n v="474"/>
    <n v="1.4603937517330622E-2"/>
    <s v="Constante"/>
    <n v="2668"/>
    <s v="2668-Teusaquillo honra su palabra"/>
    <n v="0"/>
    <n v="0"/>
    <e v="#DIV/0!"/>
    <m/>
    <m/>
    <m/>
  </r>
  <r>
    <x v="12"/>
    <x v="12"/>
    <n v="26801"/>
    <s v="GOBIERNO"/>
    <x v="85"/>
    <s v="Acciones desarrolladas, orientadas a la ciudadanía en el marco de la estrategía Bogotaneidad"/>
    <s v="Gobierno confiable"/>
    <s v="Bogotaneidad"/>
    <s v="Gestión Pública Local"/>
    <m/>
    <s v="5 - Bogotá confía en su gobierno"/>
    <s v="39 - Camino hacia una democracia deliberativa con un gobierno cercano a la gente y con participación ciudadana"/>
    <s v="Desarrollar 4 Acción(es) orientadas a la ciudadanía, en el marco de la estrategia &quot;Bogotaneidad"/>
    <s v="ESTRATEGIA BOGOTANEIDAD"/>
    <n v="4"/>
    <n v="260"/>
    <n v="8.0105986381982311E-3"/>
    <s v="Suma"/>
    <n v="2680"/>
    <s v="2680-Teusaquillo mi casa"/>
    <n v="0"/>
    <n v="0"/>
    <e v="#DIV/0!"/>
    <m/>
    <m/>
    <m/>
  </r>
  <r>
    <x v="12"/>
    <x v="12"/>
    <n v="26802"/>
    <s v="GOBIERNO"/>
    <x v="86"/>
    <s v="Unidades de innovación publica  y social fortalecidas"/>
    <s v="Gobierno confiable"/>
    <s v="Bogotaneidad"/>
    <s v="Gestión Pública Local"/>
    <m/>
    <s v="5 - Bogotá confía en su gobierno"/>
    <s v="39 - Camino hacia una democracia deliberativa con un gobierno cercano a la gente y con participación ciudadana"/>
    <s v="Fortalecer 1 Unidad(es) de innovación publica y social a nivel local"/>
    <s v="INNOVACIÓN PÚBLICA"/>
    <n v="1"/>
    <n v="260"/>
    <n v="8.0105986381982311E-3"/>
    <s v="Constante"/>
    <n v="2680"/>
    <s v="2680-Teusaquillo mi casa"/>
    <n v="0"/>
    <n v="30000000"/>
    <e v="#DIV/0!"/>
    <m/>
    <m/>
    <m/>
  </r>
  <r>
    <x v="13"/>
    <x v="13"/>
    <n v="25011"/>
    <s v="SEGURIDAD, CONVIVENCIA Y JUSTICIA"/>
    <x v="1"/>
    <s v="Organizaciones comunitarias fortalecidas a través de capacidades para promover acciones de corresponsabilidad en la gestión de la seguridad y la convivencia"/>
    <s v="Cultura ciudadana para la convivencia pacífica"/>
    <s v="Promoción de la convivencia ciudadana"/>
    <s v="Presupuestos Participativos"/>
    <m/>
    <s v="1 - Bogotá avanza en su seguridad"/>
    <s v="1 - Diálogo social y cultura ciudadana para la convivencia pacifica y la recuperación de la confianza"/>
    <s v="Fortalecer 40 Organización(es) comunitarias a través de capacidades para promover acciones de corresponsabilidad en la gestión de la seguridad y la convivencia"/>
    <s v="FORTALECIMIENTO DE CAPACIDADES"/>
    <n v="40"/>
    <n v="230.83752100000001"/>
    <n v="6.2200000118780548E-3"/>
    <s v="Suma"/>
    <n v="2501"/>
    <s v="2501-Mártires camina segura en la convivencia ciudadana"/>
    <n v="0"/>
    <n v="0"/>
    <e v="#DIV/0!"/>
    <m/>
    <m/>
    <m/>
  </r>
  <r>
    <x v="13"/>
    <x v="13"/>
    <n v="25012"/>
    <s v="SEGURIDAD, CONVIVENCIA Y JUSTICIA"/>
    <x v="0"/>
    <s v="Acciones formativas diferenciales para la promoción de la convivencia ciudadana implementadas"/>
    <s v="Cultura ciudadana para la convivencia pacífica"/>
    <s v="Promoción de la convivencia ciudadana"/>
    <s v="Presupuestos Participativos"/>
    <m/>
    <s v="1 - Bogotá avanza en su seguridad"/>
    <s v="1 - Diálogo social y cultura ciudadana para la convivencia pacifica y la recuperación de la confianza"/>
    <s v="Implementar 4 Acción(es) formativas diferenciales para la promoción de la convivencia ciudadana"/>
    <s v="FORMACIÓN"/>
    <n v="4"/>
    <n v="74.224283"/>
    <n v="1.9999999962815409E-3"/>
    <s v="Suma"/>
    <n v="2501"/>
    <s v="2501-Mártires camina segura en la convivencia ciudadana"/>
    <n v="0"/>
    <n v="0"/>
    <e v="#DIV/0!"/>
    <m/>
    <m/>
    <m/>
  </r>
  <r>
    <x v="13"/>
    <x v="13"/>
    <n v="25013"/>
    <s v="SEGURIDAD, CONVIVENCIA Y JUSTICIA"/>
    <x v="2"/>
    <s v="Iniciativas de convivencia con participación ciudadana implementadas"/>
    <s v="Cultura ciudadana para la convivencia pacífica"/>
    <s v="Promoción de la convivencia ciudadana"/>
    <s v="Presupuestos Participativos"/>
    <m/>
    <s v="1 - Bogotá avanza en su seguridad"/>
    <s v="1 - Diálogo social y cultura ciudadana para la convivencia pacifica y la recuperación de la confianza"/>
    <s v="Implementar 16 Iniciativa(s) de convivencia con participación de la ciudadanía."/>
    <s v="INICIATIVAS"/>
    <n v="16"/>
    <n v="74.224283"/>
    <n v="1.9999999962815409E-3"/>
    <s v="Suma"/>
    <n v="2501"/>
    <s v="2501-Mártires camina segura en la convivencia ciudadana"/>
    <n v="0"/>
    <n v="0"/>
    <e v="#DIV/0!"/>
    <m/>
    <m/>
    <m/>
  </r>
  <r>
    <x v="13"/>
    <x v="13"/>
    <n v="27271"/>
    <s v="MUJERES"/>
    <x v="3"/>
    <s v="Número de Personas vinculadas en acciones para la prevención del feminicidio y la violencia contra la mujer"/>
    <s v="Cero tolerancia a las violencias"/>
    <s v="Prevención del feminicidio y las violencias contra las mujeres"/>
    <s v="Presupuestos Participativos"/>
    <m/>
    <s v="1 - Bogotá avanza en su seguridad"/>
    <s v="2 - Cero tolerancia a las violencias contra las mujeres y basadas en género"/>
    <s v="Vincular 2000 Persona(s) personas en acciones para la prevención del feminicidio y la violencia contra la mujer"/>
    <s v="PREVENCIÓN"/>
    <n v="2000"/>
    <n v="575.98043700000005"/>
    <n v="1.5519999995934489E-2"/>
    <s v="Suma"/>
    <n v="2727"/>
    <s v="2727-Mártires camina segura contra el feminicidio y la violencia contra las mujeres "/>
    <n v="0"/>
    <n v="0"/>
    <e v="#DIV/0!"/>
    <m/>
    <m/>
    <m/>
  </r>
  <r>
    <x v="13"/>
    <x v="13"/>
    <n v="27191"/>
    <s v="SEGURIDAD, CONVIVENCIA Y JUSTICIA"/>
    <x v="4"/>
    <s v="Dotaciones suministradas a organismos de seguridad"/>
    <s v="Mejores capacidades al servicio de la seguridad"/>
    <s v="Dotación, mantenimiento de equipamientos que permitan el fortalecimiento de la seguridad y justicia."/>
    <s v="Gestión Pública Local"/>
    <s v="Cultura ciudadana y mejores capacidades al servicio de la seguridad (2%)"/>
    <s v="1 - Bogotá avanza en su seguridad"/>
    <s v="3 - Desmantelamiento de estructuras criminales y delincuenciales con mejores capacidades y activos tecnológicos"/>
    <s v="Suministrar 4 Dotación(es) Suministrar 4 dotaciones a organismos de seguridad."/>
    <s v="DOTACIÓN"/>
    <n v="4"/>
    <n v="408.23355700000002"/>
    <n v="1.0999999993021155E-2"/>
    <s v="Suma"/>
    <n v="2719"/>
    <s v="2719-Mártires camina segura con mejores dotaciones de seguridad"/>
    <n v="0"/>
    <n v="0"/>
    <e v="#DIV/0!"/>
    <m/>
    <m/>
    <m/>
  </r>
  <r>
    <x v="13"/>
    <x v="13"/>
    <n v="27193"/>
    <s v="SEGURIDAD, CONVIVENCIA Y JUSTICIA"/>
    <x v="5"/>
    <s v="Equipamientos de seguridad y acceso a la justicia intervenidos con acciones de fortalecimiento, operación, adecuación y/o dotación"/>
    <s v="Mejores capacidades al servicio de la seguridad"/>
    <s v="Dotación, mantenimiento de equipamientos que permitan el fortalecimiento de la seguridad y justicia."/>
    <s v="Gestión Pública Local"/>
    <s v="Cultura ciudadana y mejores capacidades al servicio de la seguridad (2%)"/>
    <s v="1 - Bogotá avanza en su seguridad"/>
    <s v="3 - Desmantelamiento de estructuras criminales y delincuenciales con mejores capacidades y activos tecnológicos"/>
    <s v="Intervenir 4 Equipamiento(s) Intervenir 4 equipamientos de seguridad y acceso a la justicia con acciones de fortalecimiento operación adecuación y/o dotación."/>
    <s v="INTERVENCIÓN"/>
    <n v="4"/>
    <n v="371.12141600000001"/>
    <n v="1.0000000008353063E-2"/>
    <s v="Suma"/>
    <n v="2719"/>
    <s v="2719-Mártires camina segura con mejores dotaciones de seguridad"/>
    <n v="0"/>
    <n v="0"/>
    <e v="#DIV/0!"/>
    <m/>
    <m/>
    <m/>
  </r>
  <r>
    <x v="13"/>
    <x v="13"/>
    <n v="27221"/>
    <s v="SEGURIDAD, CONVIVENCIA Y JUSTICIA"/>
    <x v="6"/>
    <s v="Programas de abordaje de conflictividad escolar para la convivencia con enfoque restaurativo fortalecidos"/>
    <s v="Cultura ciudadana para la convivencia pacífica"/>
    <s v="Acceso a la Justicia"/>
    <s v="Presupuestos Participativos"/>
    <m/>
    <s v="1 - Bogotá avanza en su seguridad"/>
    <s v="4 - Servicios centrados en la justicia"/>
    <s v="Fortalecer 8 Programa(s) de abordaje de conflictividad escolar para la convivencia con enfoque restaurativo."/>
    <s v="CONFLICTIVIDAD ESCOLAR"/>
    <n v="8"/>
    <n v="148.46897799999999"/>
    <n v="4.0005500012431803E-3"/>
    <s v="Suma"/>
    <n v="2722"/>
    <s v="2722-Mártires camina segura en el manejo de conflictos y el diálogo ciudadano"/>
    <n v="0"/>
    <n v="0"/>
    <e v="#DIV/0!"/>
    <m/>
    <m/>
    <m/>
  </r>
  <r>
    <x v="13"/>
    <x v="13"/>
    <n v="27222"/>
    <s v="SEGURIDAD, CONVIVENCIA Y JUSTICIA"/>
    <x v="87"/>
    <s v="Proyectos de justicia local para la resolución efectiva de conflictividades de manera integral en el sistema de justicia implementados"/>
    <s v="Cultura ciudadana para la convivencia pacífica"/>
    <s v="Acceso a la Justicia"/>
    <s v="Presupuestos Participativos"/>
    <m/>
    <s v="1 - Bogotá avanza en su seguridad"/>
    <s v="4 - Servicios centrados en la justicia"/>
    <s v="Implementar 1 Proyecto(s) de justicia local para la resolución efectiva de conflictividades de manera integral en el sistema de justicia."/>
    <s v="RESOLUCIÓN DE CONFLICTIVIDADES"/>
    <n v="1"/>
    <n v="148.46897799999999"/>
    <n v="4.0005500012431803E-3"/>
    <s v="Suma"/>
    <n v="2722"/>
    <s v="2722-Mártires camina segura en el manejo de conflictos y el diálogo ciudadano"/>
    <n v="0"/>
    <n v="0"/>
    <e v="#DIV/0!"/>
    <m/>
    <m/>
    <m/>
  </r>
  <r>
    <x v="13"/>
    <x v="13"/>
    <n v="27223"/>
    <s v="SEGURIDAD, CONVIVENCIA Y JUSTICIA"/>
    <x v="9"/>
    <s v="Proyectos comunitarios implementados en la localidad, para la apropiación del Código Nacional de Seguridad y Convivencia Ciudadana"/>
    <s v="Cultura ciudadana para la convivencia pacífica"/>
    <s v="Acceso a la Justicia"/>
    <s v="Presupuestos Participativos"/>
    <m/>
    <s v="1 - Bogotá avanza en su seguridad"/>
    <s v="4 - Servicios centrados en la justicia"/>
    <s v="Implementar 4 Proyecto(s) comunitarios en la localidad para la apropiación del Código Nacional de Seguridad y Convivencia Ciudadana."/>
    <s v="CÓDIGO NACIONAL DE SEGURIDAD Y CONVIVENCIA"/>
    <n v="4"/>
    <n v="59.399838000000003"/>
    <n v="1.6005499949271875E-3"/>
    <s v="Suma"/>
    <n v="2722"/>
    <s v="2722-Mártires camina segura en el manejo de conflictos y el diálogo ciudadano"/>
    <n v="0"/>
    <n v="0"/>
    <e v="#DIV/0!"/>
    <m/>
    <m/>
    <m/>
  </r>
  <r>
    <x v="13"/>
    <x v="13"/>
    <n v="27224"/>
    <s v="SEGURIDAD, CONVIVENCIA Y JUSTICIA"/>
    <x v="11"/>
    <s v="Programas comunitarios con enfoque restaurativo para el cuidado del espacio público y del medio ambiente ejecutados"/>
    <s v="Cultura ciudadana para la convivencia pacífica"/>
    <s v="Acceso a la Justicia"/>
    <s v="Presupuestos Participativos"/>
    <m/>
    <s v="1 - Bogotá avanza en su seguridad"/>
    <s v="4 - Servicios centrados en la justicia"/>
    <s v="ejecutar 4 Programa(s) comunitarios con enfoque restaurativo para el cuidado del espacio público y del medio ambiente."/>
    <s v="ACCIONES DE CUIDADO"/>
    <n v="4"/>
    <n v="59.399838000000003"/>
    <n v="1.6005499949271875E-3"/>
    <s v="Suma"/>
    <n v="2722"/>
    <s v="2722-Mártires camina segura en el manejo de conflictos y el diálogo ciudadano"/>
    <n v="0"/>
    <n v="0"/>
    <e v="#DIV/0!"/>
    <m/>
    <m/>
    <m/>
  </r>
  <r>
    <x v="13"/>
    <x v="13"/>
    <n v="27201"/>
    <s v="GOBIERNO"/>
    <x v="88"/>
    <s v="Acuerdos realizados para la organización, la recuperación, el cuidado, el embellecimiento, la sostenibilidad, el mejoramiento y el aprovechamiento económico del espacio público."/>
    <s v="Cultura ciudadana para la convivencia pacífica"/>
    <s v="Acuerdos para el uso y aprovechamiento del espacio público"/>
    <s v="Presupuestos Participativos"/>
    <m/>
    <s v="1 - Bogotá avanza en su seguridad"/>
    <s v="5 - Espacio público seguro e inclusivo"/>
    <s v="Realizar 4 Acuerdo(s) para la organización la recuperación el cuidado el embellecimiento la sostenibilidad el mejoramiento y el aprovechamiento económico del espacio público. la seguridad y la convivencia"/>
    <s v="ACUERDOS "/>
    <n v="4"/>
    <n v="434.95429899999999"/>
    <n v="1.1719999994915952E-2"/>
    <s v="Suma"/>
    <n v="2720"/>
    <s v="2720- Mártires camina segura por un espacio público incluyente"/>
    <n v="0"/>
    <n v="0"/>
    <e v="#DIV/0!"/>
    <m/>
    <m/>
    <m/>
  </r>
  <r>
    <x v="13"/>
    <x v="13"/>
    <n v="27531"/>
    <s v="SEGURIDAD, CONVIVENCIA Y JUSTICIA"/>
    <x v="12"/>
    <s v="Estrategias de seguridad y convivencia implementadas a través de gestores locales, que permitan el uso y disfrute del espacio público"/>
    <s v="Cultura ciudadana para la convivencia pacífica"/>
    <s v="Cultura ciudadana en torno a la seguridad"/>
    <s v="Gestión Pública Local"/>
    <s v="Cultura ciudadana y mejores capacidades al servicio de la seguridad (2%)"/>
    <s v="1 - Bogotá avanza en su seguridad"/>
    <s v="5 - Espacio público seguro e inclusivo"/>
    <s v="Implementar 4 Estrategia(s) de seguridad y convivencia a través de gestores locales que permitan el uso y disfrute del espacio público."/>
    <s v="ESTRATEGIAS DE SEGURIDAD Y CONVIVENCIA"/>
    <n v="4"/>
    <n v="797.91104399999995"/>
    <n v="2.1500000007180942E-2"/>
    <s v="Suma"/>
    <n v="2753"/>
    <s v="2753-Martires avanza en la construcción de¿confianza en el espacio publico"/>
    <n v="0"/>
    <n v="0"/>
    <e v="#DIV/0!"/>
    <m/>
    <m/>
    <m/>
  </r>
  <r>
    <x v="13"/>
    <x v="13"/>
    <n v="27981"/>
    <s v="MOVILIDAD"/>
    <x v="13"/>
    <s v="Metros cuadrados construidos y/o conservados de elementos del sistema de espacio público peatonal."/>
    <s v="Infraestructura segura e incluyente"/>
    <s v="Construcción y/o conservación de elementos del sistema de espacio público"/>
    <s v="Presupuestos Participativos"/>
    <s v="Infraestructura segura e incluyente (14%)"/>
    <s v="1 - Bogotá avanza en su seguridad"/>
    <s v="5 - Espacio público seguro e inclusivo"/>
    <s v="Intervenir 600 Metro(s) cuadrado(s) de elementos del sistema de espacio público peatonal con acciones de construcción y/o conservación."/>
    <s v="INTERVENCIÓN"/>
    <n v="600"/>
    <n v="672.84312699999998"/>
    <n v="1.813000000953947E-2"/>
    <s v="Suma"/>
    <n v="2798"/>
    <s v="2798-Mártires avanza con mejor espacio público peatonal"/>
    <n v="0"/>
    <n v="0"/>
    <e v="#DIV/0!"/>
    <m/>
    <m/>
    <m/>
  </r>
  <r>
    <x v="13"/>
    <x v="13"/>
    <n v="27261"/>
    <s v="SALUD"/>
    <x v="15"/>
    <s v="Número de personas con discapacidad, cuidadadores y cuidadoras, vinculados en actividades complementarias en salud"/>
    <s v="Ciudad saludable y con bien-estar"/>
    <s v="Acciones complementarias para personas con discapacidad y sus cuidadores"/>
    <s v="Gestión Pública Local"/>
    <s v="Ciudad saludable y con bien-estar (3%)"/>
    <s v="2 - Bogotá confía en su bien-estar"/>
    <s v="10 - Salud Pública Integrada e Integral"/>
    <s v="vincular 240 Persona(s) con discapacidad cuidadores y cuidadoras en actividades complementarias en salud."/>
    <s v="ACCIONES COMPLEMENTARIAS "/>
    <n v="240"/>
    <n v="296.897133"/>
    <n v="8.0000000120715228E-3"/>
    <s v="Suma"/>
    <n v="2726"/>
    <s v="2726-Mártires camina hacia una salud incluyente"/>
    <n v="0"/>
    <n v="0"/>
    <e v="#DIV/0!"/>
    <m/>
    <m/>
    <m/>
  </r>
  <r>
    <x v="13"/>
    <x v="13"/>
    <n v="27262"/>
    <s v="SALUD"/>
    <x v="18"/>
    <s v="Números de personas vinculadas a las acciones desarrolladas desde los dispositivos de base comunitaria en respuesta al consumo de SPA"/>
    <s v="Ciudad saludable y con bien-estar"/>
    <s v="Acciones para la disminución de los factores de riesgo frente al consumo de sustancias psicoactivas."/>
    <s v="Gestión Pública Local"/>
    <s v="Ciudad saludable y con bien-estar (3%)"/>
    <s v="2 - Bogotá confía en su bien-estar"/>
    <s v="10 - Salud Pública Integrada e Integral"/>
    <s v="vincular 80 Persona(s) a las acciones desarrolladas desde los dispositivos de base comunitaria en respuesta al consumo de SPA"/>
    <s v="DISMINUCIÓN FACTORES DE RIESGO SPA"/>
    <n v="80"/>
    <n v="74.224283"/>
    <n v="1.9999999962815409E-3"/>
    <s v="Suma"/>
    <n v="2726"/>
    <s v="2726-Mártires camina hacia una salud incluyente"/>
    <n v="0"/>
    <n v="0"/>
    <e v="#DIV/0!"/>
    <m/>
    <m/>
    <m/>
  </r>
  <r>
    <x v="13"/>
    <x v="13"/>
    <n v="27263"/>
    <s v="SALUD"/>
    <x v="14"/>
    <s v="Número de personas con discapacidad beneficiadas con Dispostivos de Asistencia Personal - Ayudas Técnicas (no incluidas en los Planes de Beneficios)"/>
    <s v="Ciudad saludable y con bien-estar"/>
    <s v="Otorgamiento de Dispositivos de asistencia Personal - DAP - a personas con discapacidad "/>
    <s v="Gestión Pública Local"/>
    <s v="Ciudad saludable y con bien-estar (3%)"/>
    <s v="2 - Bogotá confía en su bien-estar"/>
    <s v="10 - Salud Pública Integrada e Integral"/>
    <s v="beneficiar 320 Persona(s) con discapacidad a través de Dispositivos de Asistencia Personal Ayudas - Técnicas (no incluidas en los Planes de Beneficios)"/>
    <s v="DISPOSITIVOS DE ASISTENCIA PERSONAL"/>
    <n v="320"/>
    <n v="463.90177"/>
    <n v="1.2500000010441329E-2"/>
    <s v="Suma"/>
    <n v="2726"/>
    <s v="2726-Mártires camina hacia una salud incluyente"/>
    <n v="0"/>
    <n v="0"/>
    <e v="#DIV/0!"/>
    <m/>
    <m/>
    <m/>
  </r>
  <r>
    <x v="13"/>
    <x v="13"/>
    <n v="27264"/>
    <s v="SALUD"/>
    <x v="16"/>
    <s v="Número de personas vinculadas a las acciones y estrategias para promover la salud sexual y reproductiva consciente en los diferentes ciclos de vida"/>
    <s v="Ciudad saludable y con bien-estar"/>
    <s v="Salud sexual y reproductiva consciente en adolescentes y jóvenes"/>
    <s v="Gestión Pública Local"/>
    <s v="Ciudad saludable y con bien-estar (3%)"/>
    <s v="2 - Bogotá confía en su bien-estar"/>
    <s v="10 - Salud Pública Integrada e Integral"/>
    <s v="vincular 200 Persona(s) a las acciones y estrategias para promover la salud sexual y reproductiva consciente en los diferentes ciclos de vida"/>
    <s v="SALUD SEXUAL Y REPRODUCTIVA"/>
    <n v="200"/>
    <n v="185.56070800000001"/>
    <n v="5.0000000041765316E-3"/>
    <s v="Suma"/>
    <n v="2726"/>
    <s v="2726-Mártires camina hacia una salud incluyente"/>
    <n v="0"/>
    <n v="0"/>
    <e v="#DIV/0!"/>
    <m/>
    <m/>
    <m/>
  </r>
  <r>
    <x v="13"/>
    <x v="13"/>
    <n v="27265"/>
    <s v="SALUD"/>
    <x v="19"/>
    <s v="Número de personas beneficiadas con acciones para la promoción y atención de la salud mental"/>
    <s v="Ciudad saludable y con bien-estar"/>
    <s v="Acciones para la promoción y atención de la salud mental"/>
    <s v="Presupuestos Participativos"/>
    <m/>
    <s v="2 - Bogotá confía en su bien-estar"/>
    <s v="10 - Salud Pública Integrada e Integral"/>
    <s v="beneficiar 400 Persona(s) con acciones para la promoción y atención de la salud mental."/>
    <s v="SALUD MENTAL"/>
    <n v="400"/>
    <n v="557.42436599999996"/>
    <n v="1.5019999990127762E-2"/>
    <s v="Suma"/>
    <n v="2726"/>
    <s v="2726-Mártires camina hacia una salud incluyente"/>
    <n v="0"/>
    <n v="0"/>
    <e v="#DIV/0!"/>
    <m/>
    <m/>
    <m/>
  </r>
  <r>
    <x v="13"/>
    <x v="13"/>
    <n v="27741"/>
    <s v="INTEGRACIÓN SOCIAL"/>
    <x v="22"/>
    <s v="Número de Personas que participan en procesos para la prevención de violencias en el contexto familiar y/o violencia sexual.          "/>
    <s v="Cuidado de la vida"/>
    <s v="Prevención y atención de violencia intrafamiliar y sexual para poblaciones en situaciones de riesgo y vulnerabilidad de derechos"/>
    <s v="Presupuestos Participativos"/>
    <m/>
    <s v="2 - Bogotá confía en su bien-estar"/>
    <s v="12 - Bogotá cuida a su gente"/>
    <s v="Vincular 2000 Persona(s) En procesos para la prevención de violencias en el contexto familiar y/o violencia sexual"/>
    <s v="PREVENCIÓN"/>
    <n v="2000"/>
    <n v="371.86365899999998"/>
    <n v="1.0020000012896589E-2"/>
    <s v="Suma"/>
    <n v="2774"/>
    <s v="2774-Mártires avanza en su estrategia de cuidado local"/>
    <n v="0"/>
    <n v="0"/>
    <e v="#DIV/0!"/>
    <m/>
    <m/>
    <m/>
  </r>
  <r>
    <x v="13"/>
    <x v="13"/>
    <n v="27742"/>
    <s v="MUJERES"/>
    <x v="21"/>
    <s v="Mujeres vinculadas para el ejercicio de derechos y el fortalecimiento de su autonomía económica"/>
    <s v="Cuidado de la vida"/>
    <s v="Fortalecimiento de capacidades para el ejercicio de derechos y para la autonomía económica de las mujeres."/>
    <s v="Presupuestos Participativos"/>
    <m/>
    <s v="2 - Bogotá confía en su bien-estar"/>
    <s v="12 - Bogotá cuida a su gente"/>
    <s v="Vincular 400 Mujer(es) para el ejercicio de derechos y el fortalecimiento de su autonomía económica"/>
    <s v="FORTALECIMIENTO DE CAPACIDADES"/>
    <n v="400"/>
    <n v="431.24308500000001"/>
    <n v="1.161999999914368E-2"/>
    <s v="Suma"/>
    <n v="2774"/>
    <s v="2774-Mártires avanza en su estrategia de cuidado local"/>
    <n v="0"/>
    <n v="0"/>
    <e v="#DIV/0!"/>
    <m/>
    <m/>
    <m/>
  </r>
  <r>
    <x v="13"/>
    <x v="13"/>
    <n v="27743"/>
    <s v="MUJERES"/>
    <x v="20"/>
    <s v="Mujeres cuidadoras vinculadas a estrategias de cuidado"/>
    <s v="Cuidado de la vida"/>
    <s v="Estrategias de cuidado a personas cuidadoras"/>
    <s v="Presupuestos Participativos"/>
    <m/>
    <s v="2 - Bogotá confía en su bien-estar"/>
    <s v="12 - Bogotá cuida a su gente"/>
    <s v="Vincular 800 Persona(s) cuidadoras a estrategias de cuidado."/>
    <s v="ESTRATEGIAS DE CUIDADO"/>
    <n v="800"/>
    <n v="286.13461100000001"/>
    <n v="7.7099999866084273E-3"/>
    <s v="Suma"/>
    <n v="2774"/>
    <s v="2774-Mártires avanza en su estrategia de cuidado local"/>
    <n v="0"/>
    <n v="0"/>
    <e v="#DIV/0!"/>
    <m/>
    <m/>
    <m/>
  </r>
  <r>
    <x v="13"/>
    <x v="13"/>
    <n v="27631"/>
    <s v="GESTIÓN PÚBLICA"/>
    <x v="23"/>
    <s v="Procesos pedagógicos, artísticos, culturales, formativos o académicos realizados para el fortalecimiento de iniciativas ciudadanas para la apropiación social de la memoria, verdad, reparación integral a víctimas, paz y reconciliación. "/>
    <s v="Cuidado de la vida"/>
    <s v="Construcción de memoria, verdad, reparación, víctimas, paz y reconciliación"/>
    <s v="Presupuestos Participativos"/>
    <m/>
    <s v="2 - Bogotá confía en su bien-estar"/>
    <s v="13 - Bogotá, un territorio de paz y reconciliación en donde todos puedan volver a empezar"/>
    <s v="Realizar 40 Proceso(s) Pedagógicos, artísticos, culturales, formativos o para el fortalecimiento de iniciativas ciudadanas para la apropiación social de la memoria, verdad, reparación integral a víctimas, paz y reconciliación"/>
    <s v="INICIATIVAS"/>
    <n v="40"/>
    <n v="97.728639000000001"/>
    <n v="2.6333333208028433E-3"/>
    <s v="Suma"/>
    <n v="2763"/>
    <s v="2763-Mártires avanza por la paz y la reconciliación en su territorio"/>
    <n v="0"/>
    <n v="0"/>
    <e v="#DIV/0!"/>
    <m/>
    <m/>
    <m/>
  </r>
  <r>
    <x v="13"/>
    <x v="13"/>
    <n v="27632"/>
    <s v="GESTIÓN PÚBLICA"/>
    <x v="25"/>
    <s v="Acciones de construcción de paz realizadas que contribuyan al tejido social, la integración local, la sostenibilidad económica y/o desarrollo territorial para la reconciliación."/>
    <s v="Cuidado de la vida"/>
    <s v="Construcción de memoria, verdad, reparación, víctimas, paz y reconciliación"/>
    <s v="Presupuestos Participativos"/>
    <m/>
    <s v="2 - Bogotá confía en su bien-estar"/>
    <s v="13 - Bogotá, un territorio de paz y reconciliación en donde todos puedan volver a empezar"/>
    <s v="Realizar 4 Acción(es) De construcción de paz que contribuyan al tejido social, la integración local, la sostenibilidad económica y/o desarrollo territorial"/>
    <s v="ACCIONES DE CONSTRUCCIÓN DE PAZ"/>
    <n v="4"/>
    <n v="97.728639000000001"/>
    <n v="2.6333333208028433E-3"/>
    <s v="Suma"/>
    <n v="2763"/>
    <s v="2763-Mártires avanza por la paz y la reconciliación en su territorio"/>
    <n v="0"/>
    <n v="0"/>
    <e v="#DIV/0!"/>
    <m/>
    <m/>
    <m/>
  </r>
  <r>
    <x v="13"/>
    <x v="13"/>
    <n v="27633"/>
    <s v="GESTIÓN PÚBLICA"/>
    <x v="24"/>
    <s v="Procesos realizados para el fortalecimiento de habilidades y capacidades de la población víctima del conflicto armado o excombatientes que promuevan su participación en diferentes escenarios. "/>
    <s v="Cuidado de la vida"/>
    <s v="Construcción de memoria, verdad, reparación, víctimas, paz y reconciliación"/>
    <s v="Presupuestos Participativos"/>
    <m/>
    <s v="2 - Bogotá confía en su bien-estar"/>
    <s v="13 - Bogotá, un territorio de paz y reconciliación en donde todos puedan volver a empezar"/>
    <s v="Realizar 40 Proceso(s) De fortalecimiento de habilidades y capacidades de la población víctima del conflicto armado o excombatientes para promover su participación en los diferentes escenarios"/>
    <s v="FORTALECIMIENTO DE CAPACIDADES"/>
    <n v="40"/>
    <n v="98.099761000000001"/>
    <n v="2.6433333365472864E-3"/>
    <s v="Suma"/>
    <n v="2763"/>
    <s v="2763-Mártires avanza por la paz y la reconciliación en su territorio"/>
    <n v="0"/>
    <n v="0"/>
    <e v="#DIV/0!"/>
    <m/>
    <m/>
    <m/>
  </r>
  <r>
    <x v="13"/>
    <x v="13"/>
    <n v="27151"/>
    <s v="CULTURA, RECREACIÓN Y DEPORTE"/>
    <x v="33"/>
    <s v="Estímulos otorgados de apoyo al sector artístico y cultural "/>
    <s v="Bogotá cultural y deportiva"/>
    <s v="Iniciativas de interés cultural, artístico, patrimonial y de cultura ciudadana."/>
    <s v="Gestión Pública Local"/>
    <m/>
    <s v="2 - Bogotá confía en su bien-estar"/>
    <s v="14 - Bogotá deportiva, recreativa, artística, patrimonial e intercultural"/>
    <s v="Otorgar 32 Estímulo(s) de apoyo al sector artístico y cultural"/>
    <s v="ESTÍMULOS"/>
    <n v="32"/>
    <n v="371.12141600000001"/>
    <n v="1.0000000008353063E-2"/>
    <s v="Suma"/>
    <n v="2715"/>
    <s v="2715-Mártires avanza como territorio cultural"/>
    <n v="0"/>
    <n v="0"/>
    <e v="#DIV/0!"/>
    <m/>
    <m/>
    <m/>
  </r>
  <r>
    <x v="13"/>
    <x v="13"/>
    <n v="27152"/>
    <s v="CULTURA, RECREACIÓN Y DEPORTE"/>
    <x v="30"/>
    <s v="Eventos de promoción, circulción y apropiación de actividades artísticas, culturales y patrimoniales realizadas"/>
    <s v="Bogotá cultural y deportiva"/>
    <s v="Arte, cultura y patrimonio"/>
    <s v="Presupuestos Participativos"/>
    <m/>
    <s v="2 - Bogotá confía en su bien-estar"/>
    <s v="14 - Bogotá deportiva, recreativa, artística, patrimonial e intercultural"/>
    <s v="Realizar 20 Evento(s) de promoción circulación y apropiación de actividades artísticas culturales y patrimoniales."/>
    <s v="EVENTOS"/>
    <n v="20"/>
    <n v="371.78201200000001"/>
    <n v="1.0017800005121555E-2"/>
    <s v="Suma"/>
    <n v="2715"/>
    <s v="2715-Mártires avanza como territorio cultural"/>
    <n v="0"/>
    <n v="0"/>
    <e v="#DIV/0!"/>
    <m/>
    <m/>
    <m/>
  </r>
  <r>
    <x v="13"/>
    <x v="13"/>
    <n v="27153"/>
    <s v="CULTURA, RECREACIÓN Y DEPORTE"/>
    <x v="32"/>
    <s v="Personas beneficiadas y capacitadas con procesos de formación y exploración en los campos artísticos, culturales y patrimoniales "/>
    <s v="Bogotá cultural y deportiva"/>
    <s v="Arte, cultura y patrimonio"/>
    <s v="Presupuestos Participativos"/>
    <m/>
    <s v="2 - Bogotá confía en su bien-estar"/>
    <s v="14 - Bogotá deportiva, recreativa, artística, patrimonial e intercultural"/>
    <s v="Capacitar 200 Persona(s) en los campos artísticos interculturales culturales y/o patrimoniales."/>
    <s v="CAPACITACIÓN"/>
    <n v="200"/>
    <n v="371.12141600000001"/>
    <n v="1.0000000008353063E-2"/>
    <s v="Suma"/>
    <n v="2715"/>
    <s v="2715-Mártires avanza como territorio cultural"/>
    <n v="0"/>
    <n v="0"/>
    <e v="#DIV/0!"/>
    <m/>
    <m/>
    <m/>
  </r>
  <r>
    <x v="13"/>
    <x v="13"/>
    <n v="27154"/>
    <s v="CULTURA, RECREACIÓN Y DEPORTE"/>
    <x v="31"/>
    <s v="No. Organizaciones artísticas, culturales y patrimoniales beneficiadas con elementos entregados."/>
    <s v="Bogotá cultural y deportiva"/>
    <s v="Arte, cultura y patrimonio"/>
    <s v="Presupuestos Participativos"/>
    <m/>
    <s v="2 - Bogotá confía en su bien-estar"/>
    <s v="14 - Bogotá deportiva, recreativa, artística, patrimonial e intercultural"/>
    <s v="Beneficiar 20 Organización(es) artísticas culturales y patrimoniales con elementos entregados."/>
    <s v="ENTREGA DE ELEMENTOS"/>
    <n v="20"/>
    <n v="116.53212499999999"/>
    <n v="3.1400000127543171E-3"/>
    <s v="Suma"/>
    <n v="2715"/>
    <s v="2715-Mártires avanza como territorio cultural"/>
    <n v="0"/>
    <n v="0"/>
    <e v="#DIV/0!"/>
    <m/>
    <m/>
    <m/>
  </r>
  <r>
    <x v="13"/>
    <x v="13"/>
    <n v="27711"/>
    <s v="CULTURA, RECREACIÓN Y DEPORTE"/>
    <x v="27"/>
    <s v="Colectivos u organizaciones recreo deportivas inscritas en el Banco que implementan iniciativas de carácter barrial beneficiadas con apoyos economicos"/>
    <s v="Bogotá cultural y deportiva"/>
    <s v="Recreación y deporte "/>
    <s v="Presupuestos Participativos"/>
    <m/>
    <s v="2 - Bogotá confía en su bien-estar"/>
    <s v="14 - Bogotá deportiva, recreativa, artística, patrimonial e intercultural"/>
    <s v="Beneficiar 40 Colectivo(s) recreo deportivas inscritas en el Banco que implementan iniciativas de carácter barrial beneficiadas con apoyos económicos"/>
    <s v="BANCO DE INICIATIVAS"/>
    <n v="40"/>
    <n v="185.56070800000001"/>
    <n v="5.0000000041765316E-3"/>
    <s v="Suma"/>
    <n v="2771"/>
    <s v="2771-Mártires avanza por el deporte"/>
    <n v="0"/>
    <n v="0"/>
    <e v="#DIV/0!"/>
    <m/>
    <m/>
    <m/>
  </r>
  <r>
    <x v="13"/>
    <x v="13"/>
    <n v="27712"/>
    <s v="CULTURA, RECREACIÓN Y DEPORTE"/>
    <x v="26"/>
    <s v="Personas beneficiadas con actividades recreo-deportivas comunitarias"/>
    <s v="Bogotá cultural y deportiva"/>
    <s v="Recreación y deporte "/>
    <s v="Presupuestos Participativos"/>
    <m/>
    <s v="2 - Bogotá confía en su bien-estar"/>
    <s v="14 - Bogotá deportiva, recreativa, artística, patrimonial e intercultural"/>
    <s v="Beneficiar 4000 Persona(s) en actividades recreo-deportivas comunitarias."/>
    <s v="ACTIVIDADES RECREODEPORTIVAS"/>
    <n v="4000"/>
    <n v="371.12141600000001"/>
    <n v="1.0000000008353063E-2"/>
    <s v="Suma"/>
    <n v="2771"/>
    <s v="2771-Mártires avanza por el deporte"/>
    <n v="0"/>
    <n v="0"/>
    <e v="#DIV/0!"/>
    <m/>
    <m/>
    <m/>
  </r>
  <r>
    <x v="13"/>
    <x v="13"/>
    <n v="27713"/>
    <s v="CULTURA, RECREACIÓN Y DEPORTE"/>
    <x v="28"/>
    <s v="Personas capacitadas en los campos deportivos o recreativos "/>
    <s v="Bogotá cultural y deportiva"/>
    <s v="Recreación y deporte "/>
    <s v="Presupuestos Participativos"/>
    <m/>
    <s v="2 - Bogotá confía en su bien-estar"/>
    <s v="14 - Bogotá deportiva, recreativa, artística, patrimonial e intercultural"/>
    <s v="Capacitar 400 Persona(s) en los campos deportivos o recreativos"/>
    <s v="CAPACITACIÓN"/>
    <n v="400"/>
    <n v="742.24283100000002"/>
    <n v="1.9999999989760767E-2"/>
    <s v="Suma"/>
    <n v="2771"/>
    <s v="2771-Mártires avanza por el deporte"/>
    <n v="0"/>
    <n v="0"/>
    <e v="#DIV/0!"/>
    <m/>
    <m/>
    <m/>
  </r>
  <r>
    <x v="13"/>
    <x v="13"/>
    <n v="27714"/>
    <s v="CULTURA, RECREACIÓN Y DEPORTE"/>
    <x v="29"/>
    <s v="Personas beneficiadas con la entrega de dotaciones deportivas."/>
    <s v="Bogotá cultural y deportiva"/>
    <s v="Recreación y deporte "/>
    <s v="Presupuestos Participativos"/>
    <m/>
    <s v="2 - Bogotá confía en su bien-estar"/>
    <s v="14 - Bogotá deportiva, recreativa, artística, patrimonial e intercultural"/>
    <s v="Incentivar 200 Persona(s) con la entrega de dotaciones deportivas"/>
    <s v="DOTACIÓN"/>
    <n v="200"/>
    <n v="187.78743600000001"/>
    <n v="5.0599999908617519E-3"/>
    <s v="Suma"/>
    <n v="2771"/>
    <s v="2771-Mártires avanza por el deporte"/>
    <n v="0"/>
    <n v="0"/>
    <e v="#DIV/0!"/>
    <m/>
    <m/>
    <m/>
  </r>
  <r>
    <x v="13"/>
    <x v="13"/>
    <n v="27411"/>
    <s v="AMBIENTE"/>
    <x v="36"/>
    <s v="Número de personas vinculadas en acciones de educación en temas de protección y bienestar animal"/>
    <s v="Cuidado de la vida"/>
    <s v="Protección y bienestar animal"/>
    <s v="Presupuestos Participativos"/>
    <m/>
    <s v="2 - Bogotá confía en su bien-estar"/>
    <s v="15 - Bogotá protege todas las formas de vida"/>
    <s v="Vincular 800 Persona(s) en acciones educativas en temas de protección y bienestar animal"/>
    <s v="ACCIONES PEDAGÓGICAS"/>
    <n v="800"/>
    <n v="74.966526000000002"/>
    <n v="2.0200000008250675E-3"/>
    <s v="Suma"/>
    <n v="2741"/>
    <s v="2741-Mártires avanza en la protección y el bienestar de sus animales"/>
    <n v="0"/>
    <n v="0"/>
    <e v="#DIV/0!"/>
    <m/>
    <m/>
    <m/>
  </r>
  <r>
    <x v="13"/>
    <x v="13"/>
    <n v="27412"/>
    <s v="AMBIENTE"/>
    <x v="35"/>
    <s v="Número de animales atendidos por los programas de brigadas médicas, urgencias veterinarias y adopciones"/>
    <s v="Cuidado de la vida"/>
    <s v="Protección y bienestar animal"/>
    <s v="Presupuestos Participativos"/>
    <m/>
    <s v="2 - Bogotá confía en su bien-estar"/>
    <s v="15 - Bogotá protege todas las formas de vida"/>
    <s v="Atender 2000 Animales en los programas de brigadas médicas urgencias veterinarias y adopciones"/>
    <s v="BIENESTAR ANIMAL"/>
    <n v="2000"/>
    <n v="241.22891999999999"/>
    <n v="6.4999999946513468E-3"/>
    <s v="Suma"/>
    <n v="2741"/>
    <s v="2741-Mártires avanza en la protección y el bienestar de sus animales"/>
    <n v="0"/>
    <n v="0"/>
    <e v="#DIV/0!"/>
    <m/>
    <m/>
    <m/>
  </r>
  <r>
    <x v="13"/>
    <x v="13"/>
    <n v="27413"/>
    <s v="AMBIENTE"/>
    <x v="34"/>
    <s v="Número de animales esterilizados"/>
    <s v="Cuidado de la vida"/>
    <s v="Protección y bienestar animal"/>
    <s v="Presupuestos Participativos"/>
    <m/>
    <s v="2 - Bogotá confía en su bien-estar"/>
    <s v="15 - Bogotá protege todas las formas de vida"/>
    <s v="Esterilizar 2000 Perros y gatos incluyendo los que están en condición de vulnerabilidad"/>
    <s v="ESTERILIZACIÓN"/>
    <n v="2000"/>
    <n v="241.22891999999999"/>
    <n v="6.4999999946513468E-3"/>
    <s v="Suma"/>
    <n v="2741"/>
    <s v="2741-Mártires avanza en la protección y el bienestar de sus animales"/>
    <n v="0"/>
    <n v="0"/>
    <e v="#DIV/0!"/>
    <m/>
    <m/>
    <m/>
  </r>
  <r>
    <x v="13"/>
    <x v="13"/>
    <n v="27241"/>
    <s v="INTEGRACIÓN SOCIAL"/>
    <x v="38"/>
    <s v="Personas atendidas con apoyos que contribuyan al ingreso mínimo garantizado"/>
    <s v="Menos pobreza "/>
    <s v="Otras Transferencias Monetarias"/>
    <s v="Gestión Pública Local"/>
    <s v="Menos pobreza (12%)"/>
    <s v="2 - Bogotá confía en su bien-estar"/>
    <s v="7 - Bogotá, una ciudad con menos Pobreza"/>
    <s v="Atender 8000 Persona(s) con apoyos que contribuyan al ingreso mínimo garantizado en los siguientes cuatro años."/>
    <s v="INGRESO MÍNIMO"/>
    <n v="8000"/>
    <n v="983.47175200000004"/>
    <n v="2.6500000011357477E-2"/>
    <s v="Suma"/>
    <n v="2724"/>
    <s v="2724-Mártires avanza contra la pobreza"/>
    <n v="0"/>
    <n v="0"/>
    <e v="#DIV/0!"/>
    <m/>
    <m/>
    <m/>
  </r>
  <r>
    <x v="13"/>
    <x v="13"/>
    <n v="27242"/>
    <s v="INTEGRACIÓN SOCIAL"/>
    <x v="39"/>
    <s v="Jóvenes beneficiados con transferencias condicionadas y  acompañamiento psicosocial para la promoción al acceso y permanencia a oportunidades de formación y empleabilidad"/>
    <s v="Menos pobreza "/>
    <s v="Transferencias monetarias condicionadas para jóvenes "/>
    <s v="Gestión Pública Local"/>
    <s v="Menos pobreza (12%)"/>
    <s v="2 - Bogotá confía en su bien-estar"/>
    <s v="7 - Bogotá, una ciudad con menos Pobreza"/>
    <s v="Beneficiar 280 Joven(es) con transferencias condicionadas y acompañamiento psicosocial para la promoción al acceso y permanencia a oportunidades de formación y empleabilidad."/>
    <s v="TRANSFERENCIAS MONETARIAS"/>
    <n v="280"/>
    <n v="538.12605299999996"/>
    <n v="1.450000000672287E-2"/>
    <s v="Suma"/>
    <n v="2724"/>
    <s v="2724-Mártires avanza contra la pobreza"/>
    <n v="0"/>
    <n v="0"/>
    <e v="#DIV/0!"/>
    <m/>
    <m/>
    <m/>
  </r>
  <r>
    <x v="13"/>
    <x v="13"/>
    <n v="27243"/>
    <s v="INTEGRACIÓN SOCIAL"/>
    <x v="37"/>
    <s v="Número de personas mayores con transferencias Monetarias"/>
    <s v="Menos pobreza "/>
    <s v="Apoyo económico para persona mayor - tipo C"/>
    <s v="Gestión Pública Local"/>
    <s v="Menos pobreza (12%)"/>
    <s v="2 - Bogotá confía en su bien-estar"/>
    <s v="7 - Bogotá, una ciudad con menos Pobreza"/>
    <s v="Beneficiar 1509 Persona(s) Mayor(es) con apoyo económico tipo c"/>
    <s v="APOYO ECONÓMICO PERSONA MAYOR"/>
    <n v="1509"/>
    <n v="2931.8591839999999"/>
    <n v="7.9000000001320334E-2"/>
    <s v="Constante"/>
    <n v="2724"/>
    <s v="2724-Mártires avanza contra la pobreza"/>
    <n v="0"/>
    <n v="0"/>
    <e v="#DIV/0!"/>
    <m/>
    <m/>
    <m/>
  </r>
  <r>
    <x v="13"/>
    <x v="13"/>
    <n v="27491"/>
    <s v="EDUCACIÓN"/>
    <x v="40"/>
    <s v="Sedes educativas urbanas y rurales dotadas con recursos pedagógicos y/o tecnológicos"/>
    <s v="Educación como eje del potencial humano"/>
    <s v="Dotación de equipamientos para instituciones educativas públicas del distrito."/>
    <s v="Gestión Pública Local"/>
    <s v="Educación como eje del potencial humano (9%)"/>
    <s v="3 - Bogotá confía en su potencial"/>
    <s v="16 - Atención Integral a la Primera Infancia y Educación como Eje del Potencial Humano"/>
    <s v="Dotar 56 Sede(s) educativas urbanas y rurales con recursos pedagógicos y/o tecnológicos"/>
    <s v="DOTACIÓN"/>
    <n v="56"/>
    <n v="742.24283100000002"/>
    <n v="1.9999999989760767E-2"/>
    <s v="Suma"/>
    <n v="2749"/>
    <s v="2749-Mártires confía y le apuesta a su potencial"/>
    <n v="0"/>
    <n v="0"/>
    <e v="#DIV/0!"/>
    <m/>
    <m/>
    <m/>
  </r>
  <r>
    <x v="13"/>
    <x v="13"/>
    <n v="27492"/>
    <s v="EDUCACIÓN"/>
    <x v="41"/>
    <s v="Número de estudiantes beneficiados con apoyo de sostenimiento para la permanencia en la educación posmedia (niveles de formación técnico profesional, tecnólogo, profesional universitario y educación para el trabajo y desarrollo humano)."/>
    <s v="Educación como eje del potencial humano"/>
    <s v="Apoyo para educación superior"/>
    <s v="Gestión Pública Local"/>
    <s v="Educación como eje del potencial humano (9%)"/>
    <s v="3 - Bogotá confía en su potencial"/>
    <s v="16 - Atención Integral a la Primera Infancia y Educación como Eje del Potencial Humano"/>
    <s v="Beneficiar 200 Estudiante(s) con apoyo de sostenimiento para la permanencia en la educación posmedia (niveles de formación técnico profesional tecnólogo profesional universitario y educación para el trabajo y desarrollo humano)."/>
    <s v="SOSTENIMIENTO"/>
    <n v="200"/>
    <n v="185.56070800000001"/>
    <n v="5.0000000041765316E-3"/>
    <s v="Suma"/>
    <n v="2749"/>
    <s v="2749-Mártires confía y le apuesta a su potencial"/>
    <n v="0"/>
    <n v="0"/>
    <e v="#DIV/0!"/>
    <m/>
    <m/>
    <m/>
  </r>
  <r>
    <x v="13"/>
    <x v="13"/>
    <n v="27493"/>
    <s v="EDUCACIÓN"/>
    <x v="42"/>
    <s v="Número de estudiantes beneficiados en programas de educación posmedia (niveles de formación técnico profesional, tecnólogo, profesional universitario y educación para el trabajo y desarrollo humano)."/>
    <s v="Educación como eje del potencial humano"/>
    <s v="Apoyo para educación superior"/>
    <s v="Gestión Pública Local"/>
    <s v="Educación como eje del potencial humano (9%)"/>
    <s v="3 - Bogotá confía en su potencial"/>
    <s v="16 - Atención Integral a la Primera Infancia y Educación como Eje del Potencial Humano"/>
    <s v="Beneficiar 80 Estudiante(s) en programas de educación posmedia (niveles de formación técnico profesional tecnólogo profesional universitario y educación para el trabajo y desarrollo humano)."/>
    <s v="APOYO EDUCACIÓN POSMEDIA"/>
    <n v="80"/>
    <n v="3061.751679"/>
    <n v="8.2499999988076694E-2"/>
    <s v="Suma"/>
    <n v="2749"/>
    <s v="2749-Mártires confía y le apuesta a su potencial"/>
    <n v="0"/>
    <n v="0"/>
    <e v="#DIV/0!"/>
    <m/>
    <m/>
    <m/>
  </r>
  <r>
    <x v="13"/>
    <x v="13"/>
    <n v="25851"/>
    <s v="DESARROLLO ECONÓMICO, INDUSTRIA Y TURISMO"/>
    <x v="43"/>
    <s v="Número de acciones realizadas para fortalecer las capacidades y/o habilidades, técnicas y blandas de las personas de la localidad, con el fin de mejorar el acceso a oportunidades de empleo."/>
    <s v="Desarrollo empresarial, productividad y empleo"/>
    <s v="Fortalecimiento de habilidades para la empleabilidad - impulso al empleo local."/>
    <s v="Presupuestos Participativos"/>
    <m/>
    <s v="3 - Bogotá confía en su potencial"/>
    <s v="19 - Desarrollo empresarial, productividad y empleo"/>
    <s v="Realizar 4 Acción(es) para fortalecer las capacidades y/o habilidades técnicas y blandas de las personas de la localidad con el fin de mejorar el acceso a oportunidades de empleo."/>
    <s v="FORTALECIMIENTO DE CAPACIDADES"/>
    <n v="4"/>
    <n v="557.42436599999996"/>
    <n v="1.5019999990127762E-2"/>
    <s v="Suma"/>
    <n v="2585"/>
    <s v="2585-Mártires avanza en su empleabilidad y su ecosistema turístico"/>
    <n v="0"/>
    <n v="0"/>
    <e v="#DIV/0!"/>
    <m/>
    <m/>
    <m/>
  </r>
  <r>
    <x v="13"/>
    <x v="13"/>
    <n v="25852"/>
    <s v="DESARROLLO ECONÓMICO, INDUSTRIA Y TURISMO"/>
    <x v="44"/>
    <s v="Número de Mipymes y/o emprendimientos orientados al fortalecimiento de las capacidades locales para la gestión y el desarrollo turístico apoyados."/>
    <s v="Emprendimiento equitativo e incluyente"/>
    <s v="Desarrollo turístico local"/>
    <s v="Presupuestos Participativos"/>
    <m/>
    <s v="3 - Bogotá confía en su potencial"/>
    <s v="19 - Desarrollo empresarial, productividad y empleo"/>
    <s v="Apoyar 20 Mipyme(s) y/o emprendimientos orientados al fortalecimiento de las capacidades locales para la gestión y el desarrollo turístico"/>
    <s v="DESARROLLO TURÍSTICO"/>
    <n v="20"/>
    <n v="420.109443"/>
    <n v="1.1320000011826859E-2"/>
    <s v="Suma"/>
    <n v="2585"/>
    <s v="2585-Mártires avanza en su empleabilidad y su ecosistema turístico"/>
    <n v="0"/>
    <n v="0"/>
    <e v="#DIV/0!"/>
    <m/>
    <m/>
    <m/>
  </r>
  <r>
    <x v="13"/>
    <x v="13"/>
    <n v="25751"/>
    <s v="DESARROLLO ECONÓMICO, INDUSTRIA Y TURISMO"/>
    <x v="46"/>
    <s v="Número de Mipymes, emprendimientos y/o actores de la economia informal apoyados para el fortalecimiento del tejido empresarial local."/>
    <s v="Emprendimiento equitativo e incluyente"/>
    <s v="Fortalecimiento del tejido empresarial local"/>
    <s v="Presupuestos Participativos"/>
    <m/>
    <s v="3 - Bogotá confía en su potencial"/>
    <s v="20 - Promoción del emprendimiento formal, equitativo e incluyente"/>
    <s v="Apoyar 160 Unidad(es) de la economía informal para el fortalecimiento del tejido empresarial local."/>
    <s v="TEJIDO EMPRESARIAL LOCAL"/>
    <n v="160"/>
    <n v="353.30758800000001"/>
    <n v="9.5200000070898658E-3"/>
    <s v="Suma"/>
    <n v="2575"/>
    <s v="2575-Mártires confía en su emprendimiento"/>
    <n v="0"/>
    <n v="0"/>
    <e v="#DIV/0!"/>
    <m/>
    <m/>
    <m/>
  </r>
  <r>
    <x v="13"/>
    <x v="13"/>
    <n v="27521"/>
    <s v="CULTURA, RECREACIÓN Y DEPORTE"/>
    <x v="47"/>
    <s v="Número de proyectos financiados y acompañados del sector cultural y creativo."/>
    <s v="Bogotá cultural y deportiva"/>
    <s v="Sostenibilidad del ecosistema cultural y creativo"/>
    <s v="Presupuestos Participativos"/>
    <m/>
    <s v="3 - Bogotá confía en su potencial"/>
    <s v="20 - Promoción del emprendimiento formal, equitativo e incluyente"/>
    <s v="Financiar 32 Proyecto(s) del sector cultural y creativo"/>
    <s v="SOSTENIBILIDAD"/>
    <n v="32"/>
    <n v="371.86365899999998"/>
    <n v="1.0020000012896589E-2"/>
    <s v="Suma"/>
    <n v="2752"/>
    <s v="2752-Mártires confía en su ecosistema creativo"/>
    <n v="0"/>
    <n v="0"/>
    <e v="#DIV/0!"/>
    <m/>
    <m/>
    <m/>
  </r>
  <r>
    <x v="13"/>
    <x v="13"/>
    <n v="27961"/>
    <s v="CULTURA, RECREACIÓN Y DEPORTE"/>
    <x v="49"/>
    <s v="No. de equipamientos culturales intervenidos con acciones de construcción, adecuación y/o dotación"/>
    <s v="Desarrollo urbano y rural integral"/>
    <s v="Dotación de equipamientos culturales de escala local"/>
    <s v="Presupuestos Participativos"/>
    <m/>
    <s v="4 - Bogotá ordena su territorio y avanza en su acción climática"/>
    <s v="24 - Revitalización y renovación urbana y rural con inclusión"/>
    <s v="Intervenir 4 Equipamiento(s) culturales con acciones de construcción adecuación y/o dotación"/>
    <s v="INTERVENCIÓN"/>
    <n v="4"/>
    <n v="260.15611200000001"/>
    <n v="7.0099999892571565E-3"/>
    <s v="Suma"/>
    <n v="2796"/>
    <s v="2796-Mártires avanza en mejores espacios para la cultura"/>
    <n v="0"/>
    <n v="0"/>
    <e v="#DIV/0!"/>
    <m/>
    <m/>
    <m/>
  </r>
  <r>
    <x v="13"/>
    <x v="13"/>
    <n v="28071"/>
    <s v="CULTURA, RECREACIÓN Y DEPORTE"/>
    <x v="91"/>
    <s v="m2 de Parques de la red de proximidad construidos y dotados"/>
    <s v="Desarrollo urbano y rural integral"/>
    <s v="Construcción, mantenimiento y dotación de parques de la red de proximidad"/>
    <s v="Presupuestos Participativos"/>
    <m/>
    <s v="4 - Bogotá ordena su territorio y avanza en su acción climática"/>
    <s v="24 - Revitalización y renovación urbana y rural con inclusión"/>
    <s v="Construir 400 Metro(s) cuadrado(s) de Parques de la red de proximidad (la construcción incluye su dotación)."/>
    <s v="CONSTRUCCIÓN"/>
    <n v="400"/>
    <n v="286.87685399999998"/>
    <n v="7.7299999911519535E-3"/>
    <s v="Suma"/>
    <n v="2807"/>
    <s v="2807-Mártires avanza con mejores parques"/>
    <n v="0"/>
    <n v="0"/>
    <e v="#DIV/0!"/>
    <m/>
    <m/>
    <m/>
  </r>
  <r>
    <x v="13"/>
    <x v="13"/>
    <n v="28072"/>
    <s v="CULTURA, RECREACIÓN Y DEPORTE"/>
    <x v="48"/>
    <s v="Número de Parques de la red de proximidad intervenidos en mejoramiento, mantenimiento y/o dotación"/>
    <s v="Desarrollo urbano y rural integral"/>
    <s v="Construcción, mantenimiento y dotación de parques de la red de proximidad"/>
    <s v="Presupuestos Participativos"/>
    <m/>
    <s v="4 - Bogotá ordena su territorio y avanza en su acción climática"/>
    <s v="24 - Revitalización y renovación urbana y rural con inclusión"/>
    <s v="Intervenir 8 Parque(s) de la red de proximidad con acciones de mejoramiento mantenimiento y/o dotación."/>
    <s v="INTERVENCIÓN"/>
    <n v="8"/>
    <n v="371.12141600000001"/>
    <n v="1.0000000008353063E-2"/>
    <s v="Suma"/>
    <n v="2807"/>
    <s v="2807-Mártires avanza con mejores parques"/>
    <n v="0"/>
    <n v="0"/>
    <e v="#DIV/0!"/>
    <m/>
    <m/>
    <m/>
  </r>
  <r>
    <x v="13"/>
    <x v="13"/>
    <n v="27301"/>
    <s v="AMBIENTE"/>
    <x v="55"/>
    <s v="Número de procesos comunitarios de educación ambiental implementados"/>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Implementar 12 Proceso(s) comunitarios de educación ambiental que promueven la conservación de la biodiversidad y el agua"/>
    <s v="EDUCACIÓN AMBIENTAL"/>
    <n v="12"/>
    <n v="186.674072"/>
    <n v="5.0299999975191413E-3"/>
    <s v="Suma"/>
    <n v="2730"/>
    <s v="2730-Mártires avanza por un medio ambiente seguro"/>
    <n v="0"/>
    <n v="0"/>
    <e v="#DIV/0!"/>
    <m/>
    <m/>
    <m/>
  </r>
  <r>
    <x v="13"/>
    <x v="13"/>
    <n v="27302"/>
    <s v="AMBIENTE"/>
    <x v="58"/>
    <s v="Número de huertas urbanas implementadas"/>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Implementar 16 Huerta(s) urbanas"/>
    <s v="HUERTAS URBANAS"/>
    <n v="16"/>
    <n v="185.56070800000001"/>
    <n v="5.0000000041765316E-3"/>
    <s v="Suma"/>
    <n v="2730"/>
    <s v="2730-Mártires avanza por un medio ambiente seguro"/>
    <n v="0"/>
    <n v="0"/>
    <e v="#DIV/0!"/>
    <m/>
    <m/>
    <m/>
  </r>
  <r>
    <x v="13"/>
    <x v="13"/>
    <n v="27303"/>
    <s v="AMBIENTE"/>
    <x v="104"/>
    <s v="Número de m2 de muros y techos verdes"/>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Construir 320 Metro(s) cuadrado(s) de muros y techos verdes."/>
    <s v="MUROS Y TECHOS VERDES"/>
    <n v="320"/>
    <n v="92.780354000000003"/>
    <n v="2.5000000020882658E-3"/>
    <s v="Suma"/>
    <n v="2730"/>
    <s v="2730-Mártires avanza por un medio ambiente seguro"/>
    <n v="0"/>
    <n v="0"/>
    <e v="#DIV/0!"/>
    <m/>
    <m/>
    <m/>
  </r>
  <r>
    <x v="13"/>
    <x v="13"/>
    <n v="27304"/>
    <s v="AMBIENTE"/>
    <x v="54"/>
    <s v="Número de m2 de jardinería convencional y biodiversa mantenidos"/>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Mantener 600 Metro(s) cuadrado(s) de jardinería"/>
    <s v="JARDINERÍA"/>
    <n v="600"/>
    <n v="92.780354000000003"/>
    <n v="2.5000000020882658E-3"/>
    <s v="Suma"/>
    <n v="2730"/>
    <s v="2730-Mártires avanza por un medio ambiente seguro"/>
    <n v="0"/>
    <n v="0"/>
    <e v="#DIV/0!"/>
    <m/>
    <m/>
    <m/>
  </r>
  <r>
    <x v="13"/>
    <x v="13"/>
    <n v="27305"/>
    <s v="AMBIENTE"/>
    <x v="52"/>
    <s v="Número de árboles mantenidos en zona urbana"/>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Mantener 4000 Arbol(es) en zona urbana"/>
    <s v="ARBOLADO"/>
    <n v="4000"/>
    <n v="185.56070800000001"/>
    <n v="5.0000000041765316E-3"/>
    <s v="Suma"/>
    <n v="2730"/>
    <s v="2730-Mártires avanza por un medio ambiente seguro"/>
    <n v="0"/>
    <n v="0"/>
    <e v="#DIV/0!"/>
    <m/>
    <m/>
    <m/>
  </r>
  <r>
    <x v="13"/>
    <x v="13"/>
    <n v="27306"/>
    <s v="HÁBITAT"/>
    <x v="57"/>
    <s v="Personas capacitadas en separación en la fuente y reciclaje"/>
    <s v="Protección del ambiente y resiliencia al cambio climático"/>
    <s v="Cambios de hábitos de consumo, separación en la fuente y reciclaje."/>
    <s v="Presupuestos Participativos"/>
    <m/>
    <s v="4 - Bogotá ordena su territorio y avanza en su acción climática"/>
    <s v="25 - Aumento de la resiliencia al cambio climático y reducción de la vulnerabilidad"/>
    <s v="Capacitar 1200 Persona(s) en separación en la fuente y reciclaje"/>
    <s v="SEPARACIÓN EN LA FUENTE"/>
    <n v="1200"/>
    <n v="304.69068199999998"/>
    <n v="8.2099999924151526E-3"/>
    <s v="Suma"/>
    <n v="2730"/>
    <s v="2730-Mártires avanza por un medio ambiente seguro"/>
    <n v="0"/>
    <n v="0"/>
    <e v="#DIV/0!"/>
    <m/>
    <m/>
    <m/>
  </r>
  <r>
    <x v="13"/>
    <x v="13"/>
    <n v="27991"/>
    <s v="MOVILIDAD"/>
    <x v="62"/>
    <s v="Kilómetros-carril construidos y/o conservados de malla vial urbana (local y/o intermedia)"/>
    <s v="Infraestructura segura e incluyente"/>
    <s v="Diseño, construcción y conservación (mantenimiento y rehabilitación) de la malla vial local e intermedia urbana o rural."/>
    <s v="Presupuestos Participativos"/>
    <s v="Infraestructura segura e incluyente (14%)"/>
    <s v="4 - Bogotá ordena su territorio y avanza en su acción climática"/>
    <s v="26 - Movilidad Sostenible"/>
    <s v="Intervenir 8 Kilómetro(s)-carril de malla vial urbana (local y/o intermedia) con acciones de construcción y/o conservación"/>
    <s v="INTERVENCIÓN MALLA VIAL LOCAL"/>
    <n v="8"/>
    <n v="5560.8832920000004"/>
    <n v="0.14983999998116632"/>
    <s v="Suma"/>
    <n v="2799"/>
    <s v="2799-Mártires avanza en mejorar su malla vial"/>
    <n v="0"/>
    <n v="0"/>
    <e v="#DIV/0!"/>
    <m/>
    <m/>
    <m/>
  </r>
  <r>
    <x v="13"/>
    <x v="13"/>
    <n v="27481"/>
    <s v="AMBIENTE"/>
    <x v="63"/>
    <s v="Número de acciones efectivas para el fortalecimiento de las capacidades locales en torno a la gestión del riesgo"/>
    <s v="Protección del ambiente y resiliencia al cambio climático"/>
    <s v="Manejo de emergencias y mitigación del riesgo de desastres"/>
    <s v="Gestión Pública Local"/>
    <m/>
    <s v="4 - Bogotá ordena su territorio y avanza en su acción climática"/>
    <s v="27 - Gestión del riesgo de desastres para un territorio seguro"/>
    <s v="Realizar 4 Acción(es) fortalecimiento de las capacidades locales en torno a la gestión del riesgo"/>
    <s v="GESTIÓN DEL RIESGO"/>
    <n v="4"/>
    <n v="185.56070800000001"/>
    <n v="5.0000000041765316E-3"/>
    <s v="Suma"/>
    <n v="2748"/>
    <s v="2748-Martires eficiente en atencion y manejo de emergencias"/>
    <n v="0"/>
    <n v="0"/>
    <e v="#DIV/0!"/>
    <m/>
    <m/>
    <m/>
  </r>
  <r>
    <x v="13"/>
    <x v="13"/>
    <n v="27621"/>
    <s v="INTEGRACIÓN SOCIAL"/>
    <x v="68"/>
    <s v="Unidades operativas orientadas a la atención de la primera infancia  (Jardines Infantiles, Casas de Pensamiento Intercultural, Modalidad Espacios Rurales, Crecemos en la Ruralidad, Creciendo Juntos, Centros Amar) dotadas y/o acondicionadas "/>
    <s v="Desarrollo urbano y rural integral"/>
    <s v="Dotación, adecuación y mejoramiento a unidades operativas de servicios sociales de la SDIS"/>
    <s v="Presupuestos Participativos"/>
    <m/>
    <s v="4 - Bogotá ordena su territorio y avanza en su acción climática"/>
    <s v="30 - Atención del déficit social para un hábitat digno"/>
    <s v="Dotar y/o acondicionar 7 Unidad(es) orientadas a la atención de la primera infancia (Jardines Infantiles Casas de Pensamiento Intercultural Modalidad Espacios Rurales Crecemos en la Ruralidad Creciendo Juntos Centros Amar Centros Forjar)"/>
    <s v="DOTACIÓN"/>
    <n v="7"/>
    <n v="75.337647000000004"/>
    <n v="2.0299999896241511E-3"/>
    <s v="Suma"/>
    <n v="2762"/>
    <s v="2762-Mártires avanza en su infraestructura social"/>
    <n v="0"/>
    <n v="0"/>
    <e v="#DIV/0!"/>
    <m/>
    <m/>
    <m/>
  </r>
  <r>
    <x v="13"/>
    <x v="13"/>
    <n v="27622"/>
    <s v="INTEGRACIÓN SOCIAL"/>
    <x v="66"/>
    <s v="Unidades operativas de atención especializada (Centros Integrarte, Centros Crecer, Cadis) dotados y/o acondicionados"/>
    <s v="Desarrollo urbano y rural integral"/>
    <s v="Dotación, adecuación y mejoramiento a unidades operativas de servicios sociales de la SDIS"/>
    <s v="Presupuestos Participativos"/>
    <m/>
    <s v="4 - Bogotá ordena su territorio y avanza en su acción climática"/>
    <s v="30 - Atención del déficit social para un hábitat digno"/>
    <s v="Dotar y/o acondicionar 2 Unidad(es) de atención especializada (Centros Integrarte Centros Crecer y Cadis)"/>
    <s v="DOTACIÓN"/>
    <n v="2"/>
    <n v="74.224283"/>
    <n v="1.9999999962815409E-3"/>
    <s v="Suma"/>
    <n v="2762"/>
    <s v="2762-Mártires avanza en su infraestructura social"/>
    <n v="0"/>
    <n v="0"/>
    <e v="#DIV/0!"/>
    <m/>
    <m/>
    <m/>
  </r>
  <r>
    <x v="13"/>
    <x v="13"/>
    <n v="27623"/>
    <s v="INTEGRACIÓN SOCIAL"/>
    <x v="67"/>
    <s v="Unidades operativas orientadas a la atención de jóvenes (casas de la juventud, centros forjar) dotadas y/o acondicionadas"/>
    <s v="Desarrollo urbano y rural integral"/>
    <s v="Dotación, adecuación y mejoramiento a unidades operativas de servicios sociales de la SDIS"/>
    <s v="Presupuestos Participativos"/>
    <m/>
    <s v="4 - Bogotá ordena su territorio y avanza en su acción climática"/>
    <s v="30 - Atención del déficit social para un hábitat digno"/>
    <s v="Dotar y/o acondicionar 1 Unidad(es) operativa orientadas a la atención de jóvenes (casas de la juventud centros forjar)"/>
    <s v="DOTACIÓN"/>
    <n v="1"/>
    <n v="111.33642500000001"/>
    <n v="3.0000000078949911E-3"/>
    <s v="Suma"/>
    <n v="2762"/>
    <s v="2762-Mártires avanza en su infraestructura social"/>
    <n v="0"/>
    <n v="0"/>
    <e v="#DIV/0!"/>
    <m/>
    <m/>
    <m/>
  </r>
  <r>
    <x v="13"/>
    <x v="13"/>
    <n v="27624"/>
    <s v="INTEGRACIÓN SOCIAL"/>
    <x v="65"/>
    <s v="Sedes de Centros de Desarrollo Comunitarios dotados y/o acondicionados para la prestación de servicios sociales dirigidas al desarrollo de capacidades y generación de oportunidades."/>
    <s v="Desarrollo urbano y rural integral"/>
    <s v="Dotación, adecuación y mejoramiento a unidades operativas de servicios sociales de la SDIS"/>
    <s v="Presupuestos Participativos"/>
    <m/>
    <s v="4 - Bogotá ordena su territorio y avanza en su acción climática"/>
    <s v="30 - Atención del déficit social para un hábitat digno"/>
    <s v="Dotar y/o acondicionar 1 Centro(s) de Desarrollo Comunitario para la prestación de servicios sociales dirigidas al desarrollo de capacidades y generación de oportunidades"/>
    <s v="DOTACIÓN"/>
    <n v="1"/>
    <n v="222.67284900000001"/>
    <n v="5.9999999888446232E-3"/>
    <s v="Suma"/>
    <n v="2762"/>
    <s v="2762-Mártires avanza en su infraestructura social"/>
    <n v="0"/>
    <n v="0"/>
    <e v="#DIV/0!"/>
    <m/>
    <m/>
    <m/>
  </r>
  <r>
    <x v="13"/>
    <x v="13"/>
    <n v="27625"/>
    <s v="INTEGRACIÓN SOCIAL"/>
    <x v="107"/>
    <s v="Unidades operativas para la prestación de servicios sociales y estrategias dirigidas a personas de los sectores sociales LGBTI dotadas y/o acondicionadas "/>
    <s v="Desarrollo urbano y rural integral"/>
    <s v="Dotación, adecuación y mejoramiento a unidades operativas de servicios sociales de la SDIS"/>
    <s v="Presupuestos Participativos"/>
    <m/>
    <s v="4 - Bogotá ordena su territorio y avanza en su acción climática"/>
    <s v="30 - Atención del déficit social para un hábitat digno"/>
    <s v="Dotar y/o acondicionar 1 Casa(s) LGBTI para la prestación de servicios sociales y estrategias dirigidas a personas de los sectores sociales LGBTI."/>
    <s v="DOTACIÓN"/>
    <n v="1"/>
    <n v="37.112141999999999"/>
    <n v="1.0000000116134502E-3"/>
    <s v="Suma"/>
    <n v="2762"/>
    <s v="2762-Mártires avanza en su infraestructura social"/>
    <n v="0"/>
    <n v="0"/>
    <e v="#DIV/0!"/>
    <m/>
    <m/>
    <m/>
  </r>
  <r>
    <x v="13"/>
    <x v="13"/>
    <n v="27626"/>
    <s v="INTEGRACIÓN SOCIAL"/>
    <x v="101"/>
    <s v="Unidades operativas para la prestación de servicios sociales  y  la generación de estrategias dirigidas a personas habitantes de calle y/o en riesgo de estarlo (Hogares de paso, Autocuidado, SEDID, Atención Socio-sanitaria y Comunidad de Vida El Camino) dotadas y/o acondicionadas."/>
    <s v="Desarrollo urbano y rural integral"/>
    <s v="Dotación, adecuación y mejoramiento a unidades operativas de servicios sociales de la SDIS"/>
    <s v="Presupuestos Participativos"/>
    <m/>
    <s v="4 - Bogotá ordena su territorio y avanza en su acción climática"/>
    <s v="30 - Atención del déficit social para un hábitat digno"/>
    <s v="Dotar y/o acondicionar 4 Unidad(es) operativas para la prestación de servicios y la generación de estrategias dirigidas a personas habitantes de calle y/o en riesgo de estarlo (Hogares de paso Autocuidado SEDID Atención Socio-sanitaria y Comunidad de Vida El Camino)"/>
    <s v="DOTACIÓN"/>
    <n v="4"/>
    <n v="111.33642500000001"/>
    <n v="3.0000000078949911E-3"/>
    <s v="Suma"/>
    <n v="2762"/>
    <s v="2762-Mártires avanza en su infraestructura social"/>
    <n v="0"/>
    <n v="0"/>
    <e v="#DIV/0!"/>
    <m/>
    <m/>
    <m/>
  </r>
  <r>
    <x v="13"/>
    <x v="13"/>
    <n v="27171"/>
    <s v="GOBIERNO"/>
    <x v="72"/>
    <s v="Sedes administrativas locales intervenidas."/>
    <s v="Gobierno confiable"/>
    <s v="Infraestructura local"/>
    <s v="Gestión Pública Local"/>
    <s v="Gobierno confiable (15%)"/>
    <s v="5 - Bogotá confía en su gobierno"/>
    <s v="33 - Fortalecimiento institucional para un gobierno confiable"/>
    <s v="Intervenir 1 Sede(s) administrativa local"/>
    <s v="INTERVENCIÓN"/>
    <n v="1"/>
    <n v="185.56070800000001"/>
    <n v="5.0000000041765316E-3"/>
    <s v="Suma"/>
    <n v="2717"/>
    <s v="2717-Mártires confía en su gobernanza local"/>
    <n v="0"/>
    <n v="0"/>
    <e v="#DIV/0!"/>
    <m/>
    <m/>
    <m/>
  </r>
  <r>
    <x v="13"/>
    <x v="13"/>
    <n v="27172"/>
    <s v="GOBIERNO"/>
    <x v="71"/>
    <s v="Estrategias de fortalecimiento institucional realizadas"/>
    <s v="Gobierno confiable"/>
    <s v="Fortalecimiento institucional"/>
    <s v="Gestión Pública Local"/>
    <s v="Gobierno confiable (15%)"/>
    <s v="5 - Bogotá confía en su gobierno"/>
    <s v="33 - Fortalecimiento institucional para un gobierno confiable"/>
    <s v="realizar 4 Estrategia(s) de fortalecimiento institucional (una por vigencia)."/>
    <s v="FORTALECIMIENTO INSTITUCIONAL"/>
    <n v="4"/>
    <n v="4082.335572"/>
    <n v="0.10999999998410226"/>
    <s v="Suma"/>
    <n v="2717"/>
    <s v="2717-Mártires confía en su gobernanza local"/>
    <n v="0"/>
    <n v="0"/>
    <e v="#DIV/0!"/>
    <m/>
    <m/>
    <m/>
  </r>
  <r>
    <x v="13"/>
    <x v="13"/>
    <n v="27173"/>
    <s v="GOBIERNO"/>
    <x v="73"/>
    <s v="Estrategias de inspección, vigilancia y control realizada"/>
    <s v="Gobierno confiable"/>
    <s v="Inspección, vigilancia y control."/>
    <s v="Gestión Pública Local"/>
    <s v="Gobierno confiable (15%)"/>
    <s v="5 - Bogotá confía en su gobierno"/>
    <s v="33 - Fortalecimiento institucional para un gobierno confiable"/>
    <s v="Desarrollar 4 Acción(es) de inspección y vigilancia"/>
    <s v="IVC"/>
    <n v="4"/>
    <n v="1298.924955"/>
    <n v="3.5000000002290359E-2"/>
    <s v="Suma"/>
    <n v="2717"/>
    <s v="2717-Mártires confía en su gobernanza local"/>
    <n v="0"/>
    <n v="0"/>
    <e v="#DIV/0!"/>
    <m/>
    <m/>
    <m/>
  </r>
  <r>
    <x v="13"/>
    <x v="13"/>
    <n v="27721"/>
    <s v="GESTIÓN PÚBLICA"/>
    <x v="74"/>
    <s v="Servicios TIC´s generados en zonas rurales y/o apartadas y urbanas"/>
    <s v="Ciudad inteligente​"/>
    <s v="Conectividad y redes de comunicación."/>
    <s v="Presupuestos Participativos"/>
    <m/>
    <s v="5 - Bogotá confía en su gobierno"/>
    <s v="35 - Bogotá ciudad Inteligente"/>
    <s v="Operativizar 2 Centro(s) Con énfasis en Servicios Tics generados."/>
    <s v="CONECTIVIDAD"/>
    <n v="2"/>
    <n v="247.16686300000001"/>
    <n v="6.6600000040542007E-3"/>
    <s v="Constante"/>
    <n v="2772"/>
    <s v="2772-Mártires avanza en conectividad"/>
    <n v="0"/>
    <n v="0"/>
    <e v="#DIV/0!"/>
    <m/>
    <m/>
    <m/>
  </r>
  <r>
    <x v="13"/>
    <x v="13"/>
    <n v="27722"/>
    <s v="GESTIÓN PÚBLICA"/>
    <x v="75"/>
    <s v="Procesos de formacion y desarrollo de competencias digitales realizados en zonas rurales y/o apartadas y urbanas"/>
    <s v="Ciudad inteligente​"/>
    <s v="Conectividad y redes de comunicación."/>
    <s v="Presupuestos Participativos"/>
    <m/>
    <s v="5 - Bogotá confía en su gobierno"/>
    <s v="35 - Bogotá ciudad Inteligente"/>
    <s v="Operativizar 2 Centro(s) Con énfasis en procesos de formación y desarrollo de competencias digitales."/>
    <s v="FORTALECIMIENTO DE CAPACIDADES"/>
    <n v="2"/>
    <n v="247.16686300000001"/>
    <n v="6.6600000040542007E-3"/>
    <s v="Constante"/>
    <n v="2772"/>
    <s v="2772-Mártires avanza en conectividad"/>
    <n v="0"/>
    <n v="0"/>
    <e v="#DIV/0!"/>
    <m/>
    <m/>
    <m/>
  </r>
  <r>
    <x v="13"/>
    <x v="13"/>
    <n v="27161"/>
    <s v="GOBIERNO"/>
    <x v="79"/>
    <s v="Organizaciones sociales e Instancias de participación ciudadana fortalecidas."/>
    <s v="Democracia deliberativa y participación"/>
    <s v="Fortalecimiento a organizaciones sociales y comunitarias y a instancias de participación."/>
    <s v="Presupuestos Participativos"/>
    <m/>
    <s v="5 - Bogotá confía en su gobierno"/>
    <s v="39 - Camino hacia una democracia deliberativa con un gobierno cercano a la gente y con participación ciudadana"/>
    <s v="Fortalecer 60 Organización(es) sociales e Instancias de participación ciudadana."/>
    <s v="FORTALECIMIENTO DE ORGANIZACIONES"/>
    <n v="60"/>
    <n v="464.64401199999998"/>
    <n v="1.2519999988039496E-2"/>
    <s v="Suma"/>
    <n v="2716"/>
    <s v="2716-Mártires construye confianza desde la participación incidente"/>
    <n v="0"/>
    <n v="0"/>
    <e v="#DIV/0!"/>
    <m/>
    <m/>
    <m/>
  </r>
  <r>
    <x v="13"/>
    <x v="13"/>
    <n v="27162"/>
    <s v="GOBIERNO"/>
    <x v="76"/>
    <s v="Personas capacitadas a través de procesos de formación para la participación de manera virtual y presencial."/>
    <s v="Democracia deliberativa y participación"/>
    <s v="Procesos de formación en capacidades democráticas para la participación ciudadana incidente"/>
    <s v="Presupuestos Participativos"/>
    <m/>
    <s v="5 - Bogotá confía en su gobierno"/>
    <s v="39 - Camino hacia una democracia deliberativa con un gobierno cercano a la gente y con participación ciudadana"/>
    <s v="Capacitar 2000 Persona(s) a través de procesos de formación para la participación de manera virtual y presencial"/>
    <s v="CAPACITACIÓN"/>
    <n v="2000"/>
    <n v="412.68701399999998"/>
    <n v="1.1119999993336953E-2"/>
    <s v="Suma"/>
    <n v="2716"/>
    <s v="2716-Mártires construye confianza desde la participación incidente"/>
    <n v="0"/>
    <n v="0"/>
    <e v="#DIV/0!"/>
    <m/>
    <m/>
    <m/>
  </r>
  <r>
    <x v="13"/>
    <x v="13"/>
    <n v="27163"/>
    <s v="GOBIERNO"/>
    <x v="78"/>
    <s v="Organizaciones comunales fortalecidas."/>
    <s v="Democracia deliberativa y participación"/>
    <s v="Fortalecimiento a organizaciones comunales"/>
    <s v="Gestión Pública Local"/>
    <m/>
    <s v="5 - Bogotá confía en su gobierno"/>
    <s v="39 - Camino hacia una democracia deliberativa con un gobierno cercano a la gente y con participación ciudadana"/>
    <s v="Fortalecer 56 Organización(es) Comunales"/>
    <s v="FORTALECIMIENTO COMUNAL"/>
    <n v="56"/>
    <n v="649.46247700000004"/>
    <n v="1.7499999987672502E-2"/>
    <s v="Suma"/>
    <n v="2716"/>
    <s v="2716-Mártires construye confianza desde la participación incidente"/>
    <n v="0"/>
    <n v="0"/>
    <e v="#DIV/0!"/>
    <m/>
    <m/>
    <m/>
  </r>
  <r>
    <x v="13"/>
    <x v="13"/>
    <n v="27361"/>
    <s v="GOBIERNO"/>
    <x v="85"/>
    <s v="Acciones desarrolladas, orientadas a la ciudadanía en el marco de la estrategía Bogotaneidad"/>
    <s v="Gobierno confiable"/>
    <s v="Bogotaneidad"/>
    <s v="Gestión Pública Local"/>
    <m/>
    <s v="5 - Bogotá confía en su gobierno"/>
    <s v="39 - Camino hacia una democracia deliberativa con un gobierno cercano a la gente y con participación ciudadana"/>
    <s v="Desarrollar 4 Acción(es) orientadas a la ciudadanía en el marco de la estrategia &quot;Bogotaneidad"/>
    <s v="ESTRATEGIA BOGOTANEIDAD"/>
    <n v="4"/>
    <n v="185.56070800000001"/>
    <n v="5.0000000041765316E-3"/>
    <s v="Suma"/>
    <n v="2736"/>
    <s v="2736-Mártires referente en innovación y Bogotaneidad"/>
    <n v="0"/>
    <n v="0"/>
    <e v="#DIV/0!"/>
    <m/>
    <m/>
    <m/>
  </r>
  <r>
    <x v="13"/>
    <x v="13"/>
    <n v="27362"/>
    <s v="GOBIERNO"/>
    <x v="86"/>
    <s v="Unidades de innovación publica  y social fortalecidas"/>
    <s v="Gobierno confiable"/>
    <s v="Bogotaneidad"/>
    <s v="Gestión Pública Local"/>
    <m/>
    <s v="5 - Bogotá confía en su gobierno"/>
    <s v="39 - Camino hacia una democracia deliberativa con un gobierno cercano a la gente y con participación ciudadana"/>
    <s v="Fortalecer 1 Unidad(es) de innovación publica y social a nivel local"/>
    <s v="INNOVACIÓN PÚBLICA"/>
    <n v="1"/>
    <n v="185.56070800000001"/>
    <n v="5.0000000041765316E-3"/>
    <s v="Suma"/>
    <n v="2736"/>
    <s v="2736-Mártires referente en innovación y Bogotaneidad"/>
    <n v="0"/>
    <n v="0"/>
    <e v="#DIV/0!"/>
    <m/>
    <m/>
    <m/>
  </r>
  <r>
    <x v="13"/>
    <x v="13"/>
    <n v="27561"/>
    <s v="GOBIERNO"/>
    <x v="84"/>
    <s v="Iniciativa de inversión local concertada e implementada con los pueblos indígenas"/>
    <s v="Línea diferencial étnica"/>
    <s v="Iniciativas diferenciales étnicas para comunidades Negras, Afrocolombianas, Raizales, Palenqueras, y los Pueblos Indígenas, Rrom o Gitano"/>
    <s v="Gestión Pública Local"/>
    <m/>
    <s v="5 - Bogotá confía en su gobierno"/>
    <s v="39 - Camino hacia una democracia deliberativa con un gobierno cercano a la gente y con participación ciudadana"/>
    <s v="Concertar 1 Iniciativa(s) de inversión local con los pueblos indígena"/>
    <s v="INICIATIVAS PUEBLO INDÍGENA"/>
    <n v="1"/>
    <n v="185.56070800000001"/>
    <n v="5.0000000041765316E-3"/>
    <s v="Constante"/>
    <n v="2756"/>
    <s v="2756-Mártires construye confianza con sus comunidades Indígenas, Negras y Afrocolombianas"/>
    <n v="0"/>
    <n v="0"/>
    <e v="#DIV/0!"/>
    <m/>
    <m/>
    <m/>
  </r>
  <r>
    <x v="13"/>
    <x v="13"/>
    <n v="27562"/>
    <s v="GOBIERNO"/>
    <x v="82"/>
    <s v="Iniciativa de inversión local concertada e implementada con las comunidades negras, afrocolombianas y palenqueras"/>
    <s v="Línea diferencial étnica"/>
    <s v="Iniciativas diferenciales étnicas para comunidades Negras, Afrocolombianas, Raizales, Palenqueras, y los Pueblos Indígenas, Rrom o Gitano"/>
    <s v="Gestión Pública Local"/>
    <m/>
    <s v="5 - Bogotá confía en su gobierno"/>
    <s v="39 - Camino hacia una democracia deliberativa con un gobierno cercano a la gente y con participación ciudadana"/>
    <s v="Concertar 1 Iniciativa(s) de inversión local con las comunidades negras afrocolombianas y palenqueras (aplica en todas las localidades con autoridades NAP"/>
    <s v="INICIATIVAS COMUNIDADES NEGRAS, AFROCOLOMBIANAS, PALENQUERAS"/>
    <n v="1"/>
    <n v="185.56070800000001"/>
    <n v="5.0000000041765316E-3"/>
    <s v="Constante"/>
    <n v="2756"/>
    <s v="2756-Mártires construye confianza con sus comunidades Indígenas, Negras y Afrocolombianas"/>
    <n v="0"/>
    <n v="0"/>
    <e v="#DIV/0!"/>
    <m/>
    <m/>
    <m/>
  </r>
  <r>
    <x v="14"/>
    <x v="14"/>
    <n v="22601"/>
    <s v="SEGURIDAD, CONVIVENCIA Y JUSTICIA"/>
    <x v="1"/>
    <s v="Organizaciones comunitarias fortalecidas a través de capacidades para promover acciones de corresponsabilidad en la gestión de la seguridad y la convivencia"/>
    <s v="Cultura ciudadana para la convivencia pacífica"/>
    <s v="Promoción de la convivencia ciudadana"/>
    <s v="Presupuestos Participativos"/>
    <m/>
    <s v="1 - Bogotá avanza en su seguridad"/>
    <s v="1 - Diálogo social y cultura ciudadana para la convivencia pacifica y la recuperación de la confianza"/>
    <s v="Fortalecer 100 Organización(es) comunitarias a través de capacidades para promover acciones de corresponsabilidad en la gestión de la seguridad y la convivencia"/>
    <s v="FORTALECIMIENTO DE CAPACIDADES"/>
    <n v="100"/>
    <n v="237"/>
    <n v="6.9432237651608367E-3"/>
    <s v="Suma"/>
    <n v="2260"/>
    <s v="2260-Acciones formativas y herramientas pedagógicas innovadoras para la autorregulación, solidaridad y corresponsabilidad"/>
    <n v="0"/>
    <n v="0"/>
    <e v="#DIV/0!"/>
    <m/>
    <m/>
    <m/>
  </r>
  <r>
    <x v="14"/>
    <x v="14"/>
    <n v="22602"/>
    <s v="SEGURIDAD, CONVIVENCIA Y JUSTICIA"/>
    <x v="2"/>
    <s v="Iniciativas de convivencia con participación ciudadana implementadas"/>
    <s v="Cultura ciudadana para la convivencia pacífica"/>
    <s v="Promoción de la convivencia ciudadana"/>
    <s v="Presupuestos Participativos"/>
    <m/>
    <s v="1 - Bogotá avanza en su seguridad"/>
    <s v="1 - Diálogo social y cultura ciudadana para la convivencia pacifica y la recuperación de la confianza"/>
    <s v="Implementar 40 Iniciativa(s) de convivencia con participación de la ciudadanía"/>
    <s v="INICIATIVAS"/>
    <n v="40"/>
    <n v="159"/>
    <n v="4.6581121462471436E-3"/>
    <s v="Suma"/>
    <n v="2260"/>
    <s v="2260-Acciones formativas y herramientas pedagógicas innovadoras para la autorregulación, solidaridad y corresponsabilidad"/>
    <n v="0"/>
    <n v="0"/>
    <e v="#DIV/0!"/>
    <m/>
    <m/>
    <m/>
  </r>
  <r>
    <x v="14"/>
    <x v="14"/>
    <n v="22641"/>
    <s v="MUJERES"/>
    <x v="3"/>
    <s v="Número de Personas vinculadas en acciones para la prevención del feminicidio y la violencia contra la mujer"/>
    <s v="Cero tolerancia a las violencias"/>
    <s v="Prevención del feminicidio y las violencias contra las mujeres"/>
    <s v="Presupuestos Participativos"/>
    <m/>
    <s v="1 - Bogotá avanza en su seguridad"/>
    <s v="2 - Cero tolerancia a las violencias contra las mujeres y basadas en género"/>
    <s v="Vincular 1000 Persona(s) en acciones para la prevención del feminicidio y la violencia contra la mujer"/>
    <s v="PREVENCIÓN"/>
    <n v="1000"/>
    <n v="529"/>
    <n v="1.5497744184683892E-2"/>
    <s v="Suma"/>
    <n v="2264"/>
    <s v="2264-Acciones para el fomento y desarrollo de los derechos de las mujeres"/>
    <n v="0"/>
    <n v="0"/>
    <e v="#DIV/0!"/>
    <m/>
    <m/>
    <m/>
  </r>
  <r>
    <x v="14"/>
    <x v="14"/>
    <n v="22661"/>
    <s v="SEGURIDAD, CONVIVENCIA Y JUSTICIA"/>
    <x v="4"/>
    <s v="Dotaciones suministradas a organismos de seguridad"/>
    <s v="Mejores capacidades al servicio de la seguridad"/>
    <s v="Dotación, mantenimiento de equipamientos que permitan el fortalecimiento de la seguridad y justicia."/>
    <s v="Gestión Pública Local"/>
    <s v="Cultura ciudadana y mejores capacidades al servicio de la seguridad (2%)"/>
    <s v="1 - Bogotá avanza en su seguridad"/>
    <s v="3 - Desmantelamiento de estructuras criminales y delincuenciales con mejores capacidades y activos tecnológicos"/>
    <s v="Suministrar 4 Dotación(es) a organismos de seguridad"/>
    <s v="DOTACIÓN"/>
    <n v="4"/>
    <n v="215"/>
    <n v="6.2987051034159485E-3"/>
    <s v="Suma"/>
    <n v="2266"/>
    <s v="2266-Acciones de fortalecimiento Integral de Capacidades y Equipamiento para la Seguridad Comunitaria"/>
    <n v="0"/>
    <n v="0"/>
    <e v="#DIV/0!"/>
    <m/>
    <m/>
    <m/>
  </r>
  <r>
    <x v="14"/>
    <x v="14"/>
    <n v="22961"/>
    <s v="SEGURIDAD, CONVIVENCIA Y JUSTICIA"/>
    <x v="8"/>
    <s v="Ciudadanos beneficiados con habilidades y capacidades para gestionar la convivencia constructivamente"/>
    <s v="Cultura ciudadana para la convivencia pacífica"/>
    <s v="Acceso a la Justicia"/>
    <s v="Presupuestos Participativos"/>
    <m/>
    <s v="1 - Bogotá avanza en su seguridad"/>
    <s v="4 - Servicios centrados en la justicia"/>
    <s v="Beneficiar 500 Ciudadanos con habilidades y capacidades para gestionar la convivencia constructivamente"/>
    <s v="GESTIÓN DE LA CONVIVENCIA"/>
    <n v="500"/>
    <n v="461"/>
    <n v="1.3505595593836057E-2"/>
    <s v="Suma"/>
    <n v="2296"/>
    <s v="2296-Acciones centradas en la administración de justicia y el fortalecimiento de la confianza ciudadana"/>
    <n v="0"/>
    <n v="0"/>
    <e v="#DIV/0!"/>
    <m/>
    <m/>
    <m/>
  </r>
  <r>
    <x v="14"/>
    <x v="14"/>
    <n v="22981"/>
    <s v="MOVILIDAD"/>
    <x v="13"/>
    <s v="Metros cuadrados construidos y/o conservados de elementos del sistema de espacio público peatonal."/>
    <s v="Infraestructura segura e incluyente"/>
    <s v="Construcción y/o conservación de elementos del sistema de espacio público"/>
    <s v="Presupuestos Participativos"/>
    <s v="Infraestructura segura e incluyente (14%)"/>
    <s v="1 - Bogotá avanza en su seguridad"/>
    <s v="5 - Espacio público seguro e inclusivo"/>
    <s v="Intervenir 10000 Metro(s) cuadrado(s) de elementos del sistema de espacio público peatonal con acciones de construcción y/o conservación."/>
    <s v="INTERVENCIÓN"/>
    <n v="10000"/>
    <n v="922"/>
    <n v="2.7011191187672114E-2"/>
    <s v="Suma"/>
    <n v="2298"/>
    <s v="2298-Acciones de recuperación y mejoramiento del espacio público peatonal"/>
    <n v="0"/>
    <n v="0"/>
    <e v="#DIV/0!"/>
    <m/>
    <m/>
    <m/>
  </r>
  <r>
    <x v="14"/>
    <x v="14"/>
    <n v="23011"/>
    <s v="SEGURIDAD, CONVIVENCIA Y JUSTICIA"/>
    <x v="12"/>
    <s v="Estrategias de seguridad y convivencia implementadas a través de gestores locales, que permitan el uso y disfrute del espacio público"/>
    <s v="Cultura ciudadana para la convivencia pacífica"/>
    <s v="Cultura ciudadana en torno a la seguridad"/>
    <s v="Gestión Pública Local"/>
    <s v="Cultura ciudadana y mejores capacidades al servicio de la seguridad (2%)"/>
    <s v="1 - Bogotá avanza en su seguridad"/>
    <s v="5 - Espacio público seguro e inclusivo"/>
    <s v="Implementar 60 Estrategia(s) de seguridad y convivencia a través de gestores locales, que permitan el uso y disfrute del espacio público"/>
    <s v="ESTRATEGIAS DE SEGURIDAD Y CONVIVENCIA"/>
    <n v="60"/>
    <n v="211"/>
    <n v="6.181519892189606E-3"/>
    <s v="Suma"/>
    <n v="2301"/>
    <s v="2301-Acciones de convivencia para el espacio publico"/>
    <n v="0"/>
    <n v="0"/>
    <e v="#DIV/0!"/>
    <m/>
    <m/>
    <m/>
  </r>
  <r>
    <x v="14"/>
    <x v="14"/>
    <n v="23201"/>
    <s v="SALUD"/>
    <x v="15"/>
    <s v="Número de personas con discapacidad, cuidadadores y cuidadoras, vinculados en actividades complementarias en salud"/>
    <s v="Ciudad saludable y con bien-estar"/>
    <s v="Acciones complementarias para personas con discapacidad y sus cuidadores"/>
    <s v="Gestión Pública Local"/>
    <s v="Ciudad saludable y con bien-estar (3%)"/>
    <s v="2 - Bogotá confía en su bien-estar"/>
    <s v="10 - Salud Pública Integrada e Integral"/>
    <s v="Vincular 300 Persona(s) con discapacidad, cuidadores y cuidadoras, en actividades complementarias en salud"/>
    <s v="ACCIONES COMPLEMENTARIAS "/>
    <n v="300"/>
    <n v="341"/>
    <n v="9.9900392570457606E-3"/>
    <s v="Suma"/>
    <n v="2320"/>
    <s v="2320-Acciones complementarias para personas con discapacidad y sus cuidadores"/>
    <n v="0"/>
    <n v="0"/>
    <e v="#DIV/0!"/>
    <m/>
    <m/>
    <m/>
  </r>
  <r>
    <x v="14"/>
    <x v="14"/>
    <n v="23202"/>
    <s v="SALUD"/>
    <x v="19"/>
    <s v="Número de personas beneficiadas con acciones para la promoción y atención de la salud mental"/>
    <s v="Ciudad saludable y con bien-estar"/>
    <s v="Acciones para la promoción y atención de la salud mental"/>
    <s v="Presupuestos Participativos"/>
    <m/>
    <s v="2 - Bogotá confía en su bien-estar"/>
    <s v="10 - Salud Pública Integrada e Integral"/>
    <s v="Beneficiar 300 Persona(s) con acciones para la promoción y atención de la salud mental"/>
    <s v="SALUD MENTAL"/>
    <n v="300"/>
    <n v="512"/>
    <n v="1.4999707036971933E-2"/>
    <s v="Suma"/>
    <n v="2320"/>
    <s v="2320-Acciones complementarias para personas con discapacidad y sus cuidadores"/>
    <n v="0"/>
    <n v="0"/>
    <e v="#DIV/0!"/>
    <m/>
    <m/>
    <m/>
  </r>
  <r>
    <x v="14"/>
    <x v="14"/>
    <n v="23203"/>
    <s v="SALUD"/>
    <x v="16"/>
    <s v="Número de personas vinculadas a las acciones y estrategias para promover la salud sexual y reproductiva consciente en los diferentes ciclos de vida"/>
    <s v="Ciudad saludable y con bien-estar"/>
    <s v="Salud sexual y reproductiva consciente en adolescentes y jóvenes"/>
    <s v="Gestión Pública Local"/>
    <s v="Ciudad saludable y con bien-estar (3%)"/>
    <s v="2 - Bogotá confía en su bien-estar"/>
    <s v="10 - Salud Pública Integrada e Integral"/>
    <s v="Vincular 200 Persona(s) a las acciones y estrategias para promover la salud sexual y reproductiva consciente en los diferentes ciclos de vida"/>
    <s v="SALUD SEXUAL Y REPRODUCTIVA"/>
    <n v="200"/>
    <n v="136"/>
    <n v="3.9842971816956702E-3"/>
    <s v="Suma"/>
    <n v="2320"/>
    <s v="2320-Acciones complementarias para personas con discapacidad y sus cuidadores"/>
    <n v="0"/>
    <n v="0"/>
    <e v="#DIV/0!"/>
    <m/>
    <m/>
    <m/>
  </r>
  <r>
    <x v="14"/>
    <x v="14"/>
    <n v="23204"/>
    <s v="SALUD"/>
    <x v="18"/>
    <s v="Números de personas vinculadas a las acciones desarrolladas desde los dispositivos de base comunitaria en respuesta al consumo de SPA"/>
    <s v="Ciudad saludable y con bien-estar"/>
    <s v="Acciones para la disminución de los factores de riesgo frente al consumo de sustancias psicoactivas."/>
    <s v="Gestión Pública Local"/>
    <s v="Ciudad saludable y con bien-estar (3%)"/>
    <s v="2 - Bogotá confía en su bien-estar"/>
    <s v="10 - Salud Pública Integrada e Integral"/>
    <s v="Vincular 160 Persona(s) a las acciones desarrolladas desde los dispositivos de base comunitaria en respuesta al consumo de SPA"/>
    <s v="DISMINUCIÓN FACTORES DE RIESGO SPA"/>
    <n v="160"/>
    <n v="136"/>
    <n v="3.9842971816956702E-3"/>
    <s v="Suma"/>
    <n v="2320"/>
    <s v="2320-Acciones complementarias para personas con discapacidad y sus cuidadores"/>
    <n v="0"/>
    <n v="0"/>
    <e v="#DIV/0!"/>
    <m/>
    <m/>
    <m/>
  </r>
  <r>
    <x v="14"/>
    <x v="14"/>
    <n v="23205"/>
    <s v="SALUD"/>
    <x v="14"/>
    <s v="Número de personas con discapacidad beneficiadas con Dispostivos de Asistencia Personal - Ayudas Técnicas (no incluidas en los Planes de Beneficios)"/>
    <s v="Ciudad saludable y con bien-estar"/>
    <s v="Otorgamiento de Dispositivos de asistencia Personal - DAP - a personas con discapacidad "/>
    <s v="Gestión Pública Local"/>
    <s v="Ciudad saludable y con bien-estar (3%)"/>
    <s v="2 - Bogotá confía en su bien-estar"/>
    <s v="10 - Salud Pública Integrada e Integral"/>
    <s v="Beneficiar 300 Persona(s) con discapacidad a través de Dispositivos de Asistencia Personal - Ayudas Técnicas (no incluidas en los Planes de Beneficios)"/>
    <s v="DISPOSITIVOS DE ASISTENCIA PERSONAL"/>
    <n v="300"/>
    <n v="495"/>
    <n v="1.4501669889259975E-2"/>
    <s v="Suma"/>
    <n v="2320"/>
    <s v="2320-Acciones complementarias para personas con discapacidad y sus cuidadores"/>
    <n v="0"/>
    <n v="0"/>
    <e v="#DIV/0!"/>
    <m/>
    <m/>
    <m/>
  </r>
  <r>
    <x v="14"/>
    <x v="14"/>
    <n v="23351"/>
    <s v="MUJERES"/>
    <x v="21"/>
    <s v="Mujeres vinculadas para el ejercicio de derechos y el fortalecimiento de su autonomía económica"/>
    <s v="Cuidado de la vida"/>
    <s v="Fortalecimiento de capacidades para el ejercicio de derechos y para la autonomía económica de las mujeres."/>
    <s v="Presupuestos Participativos"/>
    <m/>
    <s v="2 - Bogotá confía en su bien-estar"/>
    <s v="12 - Bogotá cuida a su gente"/>
    <s v="Vincular 800 Mujer(es) para el ejercicio de derechos y el fortalecimiento de su autonomía económica"/>
    <s v="FORTALECIMIENTO DE CAPACIDADES"/>
    <n v="800"/>
    <n v="519"/>
    <n v="1.5204781156618035E-2"/>
    <s v="Suma"/>
    <n v="2335"/>
    <s v="2335-Acciones para Mujeres en el ejercicio de derechos y el fortalecimiento de su autonomia"/>
    <n v="0"/>
    <n v="0"/>
    <e v="#DIV/0!"/>
    <m/>
    <m/>
    <m/>
  </r>
  <r>
    <x v="14"/>
    <x v="14"/>
    <n v="23352"/>
    <s v="INTEGRACIÓN SOCIAL"/>
    <x v="22"/>
    <s v="Número de Personas que participan en procesos para la prevención de violencias en el contexto familiar y/o violencia sexual.          "/>
    <s v="Cuidado de la vida"/>
    <s v="Prevención y atención de violencia intrafamiliar y sexual para poblaciones en situaciones de riesgo y vulnerabilidad de derechos"/>
    <s v="Presupuestos Participativos"/>
    <m/>
    <s v="2 - Bogotá confía en su bien-estar"/>
    <s v="12 - Bogotá cuida a su gente"/>
    <s v="Vincular 400 Persona(s) en procesos para la prevención de violencias en el contexto familiar y/o violencia sexual"/>
    <s v="PREVENCIÓN"/>
    <n v="400"/>
    <n v="341"/>
    <n v="9.9900392570457606E-3"/>
    <s v="Suma"/>
    <n v="2335"/>
    <s v="2335-Acciones para Mujeres en el ejercicio de derechos y el fortalecimiento de su autonomia"/>
    <n v="0"/>
    <n v="0"/>
    <e v="#DIV/0!"/>
    <m/>
    <m/>
    <m/>
  </r>
  <r>
    <x v="14"/>
    <x v="14"/>
    <n v="23353"/>
    <s v="MUJERES"/>
    <x v="20"/>
    <s v="Mujeres cuidadoras vinculadas a estrategias de cuidado"/>
    <s v="Cuidado de la vida"/>
    <s v="Estrategias de cuidado a personas cuidadoras"/>
    <s v="Presupuestos Participativos"/>
    <m/>
    <s v="2 - Bogotá confía en su bien-estar"/>
    <s v="12 - Bogotá cuida a su gente"/>
    <s v="Vincular 400 Mujer(es) cuidadora(s) a estrategias de cuidado"/>
    <s v="ESTRATEGIAS DE CUIDADO"/>
    <n v="400"/>
    <n v="413"/>
    <n v="1.209937305911994E-2"/>
    <s v="Suma"/>
    <n v="2335"/>
    <s v="2335-Acciones para Mujeres en el ejercicio de derechos y el fortalecimiento de su autonomia"/>
    <n v="0"/>
    <n v="0"/>
    <e v="#DIV/0!"/>
    <m/>
    <m/>
    <m/>
  </r>
  <r>
    <x v="14"/>
    <x v="14"/>
    <n v="23401"/>
    <s v="GESTIÓN PÚBLICA"/>
    <x v="24"/>
    <s v="Procesos realizados para el fortalecimiento de habilidades y capacidades de la población víctima del conflicto armado o excombatientes que promuevan su participación en diferentes escenarios. "/>
    <s v="Cuidado de la vida"/>
    <s v="Construcción de memoria, verdad, reparación, víctimas, paz y reconciliación"/>
    <s v="Presupuestos Participativos"/>
    <m/>
    <s v="2 - Bogotá confía en su bien-estar"/>
    <s v="13 - Bogotá, un territorio de paz y reconciliación en donde todos puedan volver a empezar"/>
    <s v="Realizar 4 Proceso(s) de fortalecimiento de habilidades y capacidades de la población víctima del conflicto armado o excombatientes para promover su participación en los diferentes escenarios"/>
    <s v="FORTALECIMIENTO DE CAPACIDADES"/>
    <n v="4"/>
    <n v="105"/>
    <n v="3.0761117946915099E-3"/>
    <s v="Suma"/>
    <n v="2340"/>
    <s v="2340-Acciones para un Territorio de Paz y Reconciliación en donde Todos(as) Puedan Volver a Empezar"/>
    <n v="0"/>
    <n v="0"/>
    <e v="#DIV/0!"/>
    <m/>
    <m/>
    <m/>
  </r>
  <r>
    <x v="14"/>
    <x v="14"/>
    <n v="23402"/>
    <s v="GESTIÓN PÚBLICA"/>
    <x v="23"/>
    <s v="Procesos pedagógicos, artísticos, culturales, formativos o académicos realizados para el fortalecimiento de iniciativas ciudadanas para la apropiación social de la memoria, verdad, reparación integral a víctimas, paz y reconciliación. "/>
    <s v="Cuidado de la vida"/>
    <s v="Construcción de memoria, verdad, reparación, víctimas, paz y reconciliación"/>
    <s v="Presupuestos Participativos"/>
    <m/>
    <s v="2 - Bogotá confía en su bien-estar"/>
    <s v="13 - Bogotá, un territorio de paz y reconciliación en donde todos puedan volver a empezar"/>
    <s v="Realizar 160 Proceso(s) pedagógicos, artísticos, culturales, formativos o para el fortalecimiento de iniciativas ciudadanas para la apropiación social de la memoria, verdad, reparación integral a víctimas, paz y reconciliación"/>
    <s v="INICIATIVAS"/>
    <n v="160"/>
    <n v="137"/>
    <n v="4.0135934845022562E-3"/>
    <s v="Suma"/>
    <n v="2340"/>
    <s v="2340-Acciones para un Territorio de Paz y Reconciliación en donde Todos(as) Puedan Volver a Empezar"/>
    <n v="0"/>
    <n v="0"/>
    <e v="#DIV/0!"/>
    <m/>
    <m/>
    <m/>
  </r>
  <r>
    <x v="14"/>
    <x v="14"/>
    <n v="23531"/>
    <s v="CULTURA, RECREACIÓN Y DEPORTE"/>
    <x v="33"/>
    <s v="Estímulos otorgados de apoyo al sector artístico y cultural "/>
    <s v="Bogotá cultural y deportiva"/>
    <s v="Iniciativas de interés cultural, artístico, patrimonial y de cultura ciudadana."/>
    <s v="Gestión Pública Local"/>
    <m/>
    <s v="2 - Bogotá confía en su bien-estar"/>
    <s v="14 - Bogotá deportiva, recreativa, artística, patrimonial e intercultural"/>
    <s v="Otorgar 60 Estímulo(s) de apoyo al sector artístico y cultural"/>
    <s v="ESTÍMULOS"/>
    <n v="60"/>
    <n v="1673"/>
    <n v="4.9012714595418061E-2"/>
    <s v="Suma"/>
    <n v="2353"/>
    <s v="2353-Acciones para una Localidad deportiva, recreativa, artistica, patrimonial e intercultura"/>
    <n v="0"/>
    <n v="0"/>
    <e v="#DIV/0!"/>
    <m/>
    <m/>
    <m/>
  </r>
  <r>
    <x v="14"/>
    <x v="14"/>
    <n v="23532"/>
    <s v="CULTURA, RECREACIÓN Y DEPORTE"/>
    <x v="30"/>
    <s v="Eventos de promoción, circulción y apropiación de actividades artísticas, culturales y patrimoniales realizadas"/>
    <s v="Bogotá cultural y deportiva"/>
    <s v="Arte, cultura y patrimonio"/>
    <s v="Presupuestos Participativos"/>
    <m/>
    <s v="2 - Bogotá confía en su bien-estar"/>
    <s v="14 - Bogotá deportiva, recreativa, artística, patrimonial e intercultural"/>
    <s v="Realizar 8 Evento(s) de promoción, circulación y apropiación de actividades artísticas, culturales y patrimoniales"/>
    <s v="EVENTOS"/>
    <n v="8"/>
    <n v="409"/>
    <n v="1.1982187847893596E-2"/>
    <s v="Suma"/>
    <n v="2353"/>
    <s v="2353-Acciones para una Localidad deportiva, recreativa, artistica, patrimonial e intercultura"/>
    <n v="0"/>
    <n v="0"/>
    <e v="#DIV/0!"/>
    <m/>
    <m/>
    <m/>
  </r>
  <r>
    <x v="14"/>
    <x v="14"/>
    <n v="23533"/>
    <s v="CULTURA, RECREACIÓN Y DEPORTE"/>
    <x v="31"/>
    <s v="No. Organizaciones artísticas, culturales y patrimoniales beneficiadas con elementos entregados."/>
    <s v="Bogotá cultural y deportiva"/>
    <s v="Arte, cultura y patrimonio"/>
    <s v="Presupuestos Participativos"/>
    <m/>
    <s v="2 - Bogotá confía en su bien-estar"/>
    <s v="14 - Bogotá deportiva, recreativa, artística, patrimonial e intercultural"/>
    <s v="Beneficiar 40 Organización(es) artísticas, culturales y patrimoniales con elementos entregados"/>
    <s v="ENTREGA DE ELEMENTOS"/>
    <n v="40"/>
    <n v="548"/>
    <n v="1.6054373938009025E-2"/>
    <s v="Suma"/>
    <n v="2353"/>
    <s v="2353-Acciones para una Localidad deportiva, recreativa, artistica, patrimonial e intercultura"/>
    <n v="0"/>
    <n v="0"/>
    <e v="#DIV/0!"/>
    <m/>
    <m/>
    <m/>
  </r>
  <r>
    <x v="14"/>
    <x v="14"/>
    <n v="23534"/>
    <s v="CULTURA, RECREACIÓN Y DEPORTE"/>
    <x v="32"/>
    <s v="Personas beneficiadas y capacitadas con procesos de formación y exploración en los campos artísticos, culturales y patrimoniales "/>
    <s v="Bogotá cultural y deportiva"/>
    <s v="Arte, cultura y patrimonio"/>
    <s v="Presupuestos Participativos"/>
    <m/>
    <s v="2 - Bogotá confía en su bien-estar"/>
    <s v="14 - Bogotá deportiva, recreativa, artística, patrimonial e intercultural"/>
    <s v="Capacitar 600 Persona(s) en los campos artísticos, interculturales, culturales y/o patrimoniales"/>
    <s v="CAPACITACIÓN"/>
    <n v="600"/>
    <n v="409"/>
    <n v="1.1982187847893596E-2"/>
    <s v="Suma"/>
    <n v="2353"/>
    <s v="2353-Acciones para una Localidad deportiva, recreativa, artistica, patrimonial e intercultura"/>
    <n v="0"/>
    <n v="0"/>
    <e v="#DIV/0!"/>
    <m/>
    <m/>
    <m/>
  </r>
  <r>
    <x v="14"/>
    <x v="14"/>
    <n v="24481"/>
    <s v="CULTURA, RECREACIÓN Y DEPORTE"/>
    <x v="27"/>
    <s v="Colectivos u organizaciones recreo deportivas inscritas en el Banco que implementan iniciativas de carácter barrial beneficiadas con apoyos economicos"/>
    <s v="Bogotá cultural y deportiva"/>
    <s v="Recreación y deporte "/>
    <s v="Presupuestos Participativos"/>
    <m/>
    <s v="2 - Bogotá confía en su bien-estar"/>
    <s v="14 - Bogotá deportiva, recreativa, artística, patrimonial e intercultural"/>
    <s v="Beneficiar 200 Colectivo(s) u organizaciones recreo deportivas inscritas en el Banco que implementan iniciativas de carácter barrial con apoyos económicos"/>
    <s v="BANCO DE INICIATIVAS"/>
    <n v="200"/>
    <n v="251"/>
    <n v="7.3533720044530381E-3"/>
    <s v="Suma"/>
    <n v="2448"/>
    <s v="2448-Acciones para un territorio deportivo"/>
    <n v="0"/>
    <n v="0"/>
    <e v="#DIV/0!"/>
    <m/>
    <m/>
    <m/>
  </r>
  <r>
    <x v="14"/>
    <x v="14"/>
    <n v="24482"/>
    <s v="CULTURA, RECREACIÓN Y DEPORTE"/>
    <x v="26"/>
    <s v="Personas beneficiadas con actividades recreo-deportivas comunitarias"/>
    <s v="Bogotá cultural y deportiva"/>
    <s v="Recreación y deporte "/>
    <s v="Presupuestos Participativos"/>
    <m/>
    <s v="2 - Bogotá confía en su bien-estar"/>
    <s v="14 - Bogotá deportiva, recreativa, artística, patrimonial e intercultural"/>
    <s v="Beneficiar 800 Persona(s) en actividades recreo-deportivas comunitarias."/>
    <s v="ACTIVIDADES RECREODEPORTIVAS"/>
    <n v="800"/>
    <n v="226"/>
    <n v="6.6209644342883926E-3"/>
    <s v="Suma"/>
    <n v="2448"/>
    <s v="2448-Acciones para un territorio deportivo"/>
    <n v="0"/>
    <n v="0"/>
    <e v="#DIV/0!"/>
    <m/>
    <m/>
    <m/>
  </r>
  <r>
    <x v="14"/>
    <x v="14"/>
    <n v="24483"/>
    <s v="CULTURA, RECREACIÓN Y DEPORTE"/>
    <x v="29"/>
    <s v="Personas beneficiadas con la entrega de dotaciones deportivas."/>
    <s v="Bogotá cultural y deportiva"/>
    <s v="Recreación y deporte "/>
    <s v="Presupuestos Participativos"/>
    <m/>
    <s v="2 - Bogotá confía en su bien-estar"/>
    <s v="14 - Bogotá deportiva, recreativa, artística, patrimonial e intercultural"/>
    <s v="Beneficiar 600 Persona(s) con la entrega de dotaciones deportivas."/>
    <s v="DOTACIÓN"/>
    <n v="600"/>
    <n v="190"/>
    <n v="5.5662975332513038E-3"/>
    <s v="Suma"/>
    <n v="2448"/>
    <s v="2448-Acciones para un territorio deportivo"/>
    <n v="0"/>
    <n v="0"/>
    <e v="#DIV/0!"/>
    <m/>
    <m/>
    <m/>
  </r>
  <r>
    <x v="14"/>
    <x v="14"/>
    <n v="24484"/>
    <s v="CULTURA, RECREACIÓN Y DEPORTE"/>
    <x v="28"/>
    <s v="Personas capacitadas en los campos deportivos o recreativos "/>
    <s v="Bogotá cultural y deportiva"/>
    <s v="Recreación y deporte "/>
    <s v="Presupuestos Participativos"/>
    <m/>
    <s v="2 - Bogotá confía en su bien-estar"/>
    <s v="14 - Bogotá deportiva, recreativa, artística, patrimonial e intercultural"/>
    <s v="Capacitar 600 Persona(s) en los campos deportivos o recreativos"/>
    <s v="CAPACITACIÓN"/>
    <n v="600"/>
    <n v="207"/>
    <n v="6.0643346809632626E-3"/>
    <s v="Suma"/>
    <n v="2448"/>
    <s v="2448-Acciones para un territorio deportivo"/>
    <n v="0"/>
    <n v="0"/>
    <e v="#DIV/0!"/>
    <m/>
    <m/>
    <m/>
  </r>
  <r>
    <x v="14"/>
    <x v="14"/>
    <n v="24881"/>
    <s v="AMBIENTE"/>
    <x v="34"/>
    <s v="Número de animales esterilizados"/>
    <s v="Cuidado de la vida"/>
    <s v="Protección y bienestar animal"/>
    <s v="Presupuestos Participativos"/>
    <m/>
    <s v="2 - Bogotá confía en su bien-estar"/>
    <s v="15 - Bogotá protege todas las formas de vida"/>
    <s v="Esterilizar 400 perros y gatos incluyendo los que está en condición de vulnerabilidad"/>
    <s v="ESTERILIZACIÓN"/>
    <n v="400"/>
    <n v="65"/>
    <n v="1.9042596824280775E-3"/>
    <s v="Suma"/>
    <n v="2488"/>
    <s v="2488-Acciones para la Comunidad Protectora de Felinos y Caninos"/>
    <n v="0"/>
    <n v="0"/>
    <e v="#DIV/0!"/>
    <m/>
    <m/>
    <m/>
  </r>
  <r>
    <x v="14"/>
    <x v="14"/>
    <n v="24882"/>
    <s v="AMBIENTE"/>
    <x v="36"/>
    <s v="Número de personas vinculadas en acciones de educación en temas de protección y bienestar animal"/>
    <s v="Cuidado de la vida"/>
    <s v="Protección y bienestar animal"/>
    <s v="Presupuestos Participativos"/>
    <m/>
    <s v="2 - Bogotá confía en su bien-estar"/>
    <s v="15 - Bogotá protege todas las formas de vida"/>
    <s v="Vincular 80 personas en acciones educativas en temas de protección y bienestar animal"/>
    <s v="ACCIONES PEDAGÓGICAS"/>
    <n v="80"/>
    <n v="192"/>
    <n v="5.6248901388644751E-3"/>
    <s v="Suma"/>
    <n v="2488"/>
    <s v="2488-Acciones para la Comunidad Protectora de Felinos y Caninos"/>
    <n v="0"/>
    <n v="0"/>
    <e v="#DIV/0!"/>
    <m/>
    <m/>
    <m/>
  </r>
  <r>
    <x v="14"/>
    <x v="14"/>
    <n v="24883"/>
    <s v="AMBIENTE"/>
    <x v="35"/>
    <s v="Número de animales atendidos por los programas de brigadas médicas, urgencias veterinarias y adopciones"/>
    <s v="Cuidado de la vida"/>
    <s v="Protección y bienestar animal"/>
    <s v="Presupuestos Participativos"/>
    <m/>
    <s v="2 - Bogotá confía en su bien-estar"/>
    <s v="15 - Bogotá protege todas las formas de vida"/>
    <s v="Atender 1000 animales en los programas de brigadas médicas, urgencias veterinarias y adopciones"/>
    <s v="BIENESTAR ANIMAL"/>
    <n v="1000"/>
    <n v="255"/>
    <n v="7.4705572156793815E-3"/>
    <s v="Suma"/>
    <n v="2488"/>
    <s v="2488-Acciones para la Comunidad Protectora de Felinos y Caninos"/>
    <n v="0"/>
    <n v="0"/>
    <e v="#DIV/0!"/>
    <m/>
    <m/>
    <m/>
  </r>
  <r>
    <x v="14"/>
    <x v="14"/>
    <n v="23051"/>
    <s v="INTEGRACIÓN SOCIAL"/>
    <x v="39"/>
    <s v="Jóvenes beneficiados con transferencias condicionadas y  acompañamiento psicosocial para la promoción al acceso y permanencia a oportunidades de formación y empleabilidad"/>
    <s v="Menos pobreza "/>
    <s v="Transferencias monetarias condicionadas para jóvenes "/>
    <s v="Gestión Pública Local"/>
    <s v="Menos pobreza (12%)"/>
    <s v="2 - Bogotá confía en su bien-estar"/>
    <s v="7 - Bogotá, una ciudad con menos Pobreza"/>
    <s v="Beneficiar 100 Joven(es) con trasferencias condicionadas y acompañamiento psicosocial para la promoción al acceso y permanencia a oportunidades de formación y empleabilidad."/>
    <s v="TRANSFERENCIAS MONETARIAS"/>
    <n v="100"/>
    <n v="120"/>
    <n v="3.515556336790297E-3"/>
    <s v="Suma"/>
    <n v="2305"/>
    <s v="2305-Acciones para una localidad con menos pobreza"/>
    <n v="0"/>
    <n v="0"/>
    <e v="#DIV/0!"/>
    <m/>
    <m/>
    <m/>
  </r>
  <r>
    <x v="14"/>
    <x v="14"/>
    <n v="23052"/>
    <s v="INTEGRACIÓN SOCIAL"/>
    <x v="37"/>
    <s v="Número de personas mayores con transferencias Monetarias"/>
    <s v="Menos pobreza "/>
    <s v="Apoyo económico para persona mayor - tipo C"/>
    <s v="Gestión Pública Local"/>
    <s v="Menos pobreza (12%)"/>
    <s v="2 - Bogotá confía en su bien-estar"/>
    <s v="7 - Bogotá, una ciudad con menos Pobreza"/>
    <s v="Beneficiar 949 Persona(s) Mayor(es) con apoyo económico tipo C."/>
    <s v="APOYO ECONÓMICO PERSONA MAYOR"/>
    <n v="949"/>
    <n v="2049"/>
    <n v="6.0028124450694324E-2"/>
    <s v="Constante"/>
    <n v="2305"/>
    <s v="2305-Acciones para una localidad con menos pobreza"/>
    <n v="0"/>
    <n v="0"/>
    <e v="#DIV/0!"/>
    <m/>
    <m/>
    <m/>
  </r>
  <r>
    <x v="14"/>
    <x v="14"/>
    <n v="23053"/>
    <s v="INTEGRACIÓN SOCIAL"/>
    <x v="38"/>
    <s v="Personas atendidas con apoyos que contribuyan al ingreso mínimo garantizado"/>
    <s v="Menos pobreza "/>
    <s v="Otras Transferencias Monetarias"/>
    <s v="Gestión Pública Local"/>
    <s v="Menos pobreza (12%)"/>
    <s v="2 - Bogotá confía en su bien-estar"/>
    <s v="7 - Bogotá, una ciudad con menos Pobreza"/>
    <s v="Atender 5000 Persona(s) con apoyos que contribuyan al ingreso mínimo garantizado"/>
    <s v="INGRESO MÍNIMO"/>
    <n v="5000"/>
    <n v="1690"/>
    <n v="4.9510751743130015E-2"/>
    <s v="Suma"/>
    <n v="2305"/>
    <s v="2305-Acciones para una localidad con menos pobreza"/>
    <n v="0"/>
    <n v="0"/>
    <e v="#DIV/0!"/>
    <m/>
    <m/>
    <m/>
  </r>
  <r>
    <x v="14"/>
    <x v="14"/>
    <n v="23071"/>
    <s v="INTEGRACIÓN SOCIAL"/>
    <x v="90"/>
    <s v="Número de cupos habilitados para la atención de población en inseguridad alimentaria y nutricional del Distrito Capital, a través de comedores comunitarios."/>
    <s v="Menos pobreza "/>
    <s v="Comedores Comunitarios"/>
    <s v="Gestión Pública Local"/>
    <s v="Menos pobreza (12%)"/>
    <s v="2 - Bogotá confía en su bien-estar"/>
    <s v="8 - Erradicación del hambre en Bogotá"/>
    <s v="Habilitar 50 Cupo(s) para la atención de población en inseguridad alimentaria y nutricional del Distrito Capital, a través de comedores comunitarios."/>
    <s v="SEGURIDAD ALIMENTARIA"/>
    <n v="50"/>
    <n v="239"/>
    <n v="7.001816370774008E-3"/>
    <s v="Suma"/>
    <n v="2307"/>
    <s v="2307-Acciones para una seguridad alimentaria"/>
    <n v="0"/>
    <n v="0"/>
    <e v="#DIV/0!"/>
    <m/>
    <m/>
    <m/>
  </r>
  <r>
    <x v="14"/>
    <x v="14"/>
    <n v="24581"/>
    <s v="EDUCACIÓN"/>
    <x v="40"/>
    <s v="Sedes educativas urbanas y rurales dotadas con recursos pedagógicos y/o tecnológicos"/>
    <s v="Educación como eje del potencial humano"/>
    <s v="Dotación de equipamientos para instituciones educativas públicas del distrito."/>
    <s v="Gestión Pública Local"/>
    <s v="Educación como eje del potencial humano (9%)"/>
    <s v="3 - Bogotá confía en su potencial"/>
    <s v="16 - Atención Integral a la Primera Infancia y Educación como Eje del Potencial Humano"/>
    <s v="Dotar 5 Sede(s) educativas urbanas y rurales con recursos pedagógicos y/o tecnológicos"/>
    <s v="DOTACIÓN"/>
    <n v="5"/>
    <n v="341"/>
    <n v="9.9900392570457606E-3"/>
    <s v="Suma"/>
    <n v="2458"/>
    <s v="2458-Acciones para la atención integral a primer infancia y educación"/>
    <n v="0"/>
    <n v="0"/>
    <e v="#DIV/0!"/>
    <m/>
    <m/>
    <m/>
  </r>
  <r>
    <x v="14"/>
    <x v="14"/>
    <n v="24582"/>
    <s v="EDUCACIÓN"/>
    <x v="42"/>
    <s v="Número de estudiantes beneficiados en programas de educación posmedia (niveles de formación técnico profesional, tecnólogo, profesional universitario y educación para el trabajo y desarrollo humano)."/>
    <s v="Educación como eje del potencial humano"/>
    <s v="Apoyo para educación superior"/>
    <s v="Gestión Pública Local"/>
    <s v="Educación como eje del potencial humano (9%)"/>
    <s v="3 - Bogotá confía en su potencial"/>
    <s v="16 - Atención Integral a la Primera Infancia y Educación como Eje del Potencial Humano"/>
    <s v="Beneficiar 100 Estudiante(s) en programas de educación posmedia (niveles de formación técnico profesional, tecnólogo, profesional universitario y educación para el trabajo y desarrollo"/>
    <s v="APOYO EDUCACIÓN POSMEDIA"/>
    <n v="100"/>
    <n v="2732"/>
    <n v="8.0037499267592432E-2"/>
    <s v="Suma"/>
    <n v="2458"/>
    <s v="2458-Acciones para la atención integral a primer infancia y educación"/>
    <n v="0"/>
    <n v="0"/>
    <e v="#DIV/0!"/>
    <m/>
    <m/>
    <m/>
  </r>
  <r>
    <x v="14"/>
    <x v="14"/>
    <n v="26071"/>
    <s v="DESARROLLO ECONÓMICO, INDUSTRIA Y TURISMO"/>
    <x v="43"/>
    <s v="Número de acciones realizadas para fortalecer las capacidades y/o habilidades, técnicas y blandas de las personas de la localidad, con el fin de mejorar el acceso a oportunidades de empleo."/>
    <s v="Desarrollo empresarial, productividad y empleo"/>
    <s v="Fortalecimiento de habilidades para la empleabilidad - impulso al empleo local."/>
    <s v="Presupuestos Participativos"/>
    <m/>
    <s v="3 - Bogotá confía en su potencial"/>
    <s v="19 - Desarrollo empresarial, productividad y empleo"/>
    <s v="Realizar 720 acciones para fortalecer las capacidades y/o habilidades, técnicas y blandas de las personas de la localidad, con el fin de mejorar el acceso a oportunidades de empleo."/>
    <s v="FORTALECIMIENTO DE CAPACIDADES"/>
    <n v="720"/>
    <n v="512"/>
    <n v="1.4999707036971933E-2"/>
    <s v="Suma"/>
    <n v="2607"/>
    <s v="2607-Construyendo acciones para el fortalecimiento de capacidades de la gente, la reactivación económica y el impulso empresarial e industrial de la localidad"/>
    <n v="0"/>
    <n v="0"/>
    <e v="#DIV/0!"/>
    <m/>
    <m/>
    <m/>
  </r>
  <r>
    <x v="14"/>
    <x v="14"/>
    <n v="26072"/>
    <s v="DESARROLLO ECONÓMICO, INDUSTRIA Y TURISMO"/>
    <x v="44"/>
    <s v="Número de Mipymes y/o emprendimientos orientados al fortalecimiento de las capacidades locales para la gestión y el desarrollo turístico apoyados."/>
    <s v="Emprendimiento equitativo e incluyente"/>
    <s v="Desarrollo turístico local"/>
    <s v="Presupuestos Participativos"/>
    <m/>
    <s v="3 - Bogotá confía en su potencial"/>
    <s v="19 - Desarrollo empresarial, productividad y empleo"/>
    <s v="Apoyar 50 Mipymes y/o emprendimientos orientados al fortalecimiento de las capacidades locales para la gestión y el desarrollo turístico "/>
    <s v="DESARROLLO TURÍSTICO"/>
    <n v="50"/>
    <n v="344"/>
    <n v="1.0077928165465518E-2"/>
    <s v="Suma"/>
    <n v="2607"/>
    <s v="2607-Construyendo acciones para el fortalecimiento de capacidades de la gente, la reactivación económica y el impulso empresarial e industrial de la localidad"/>
    <n v="0"/>
    <n v="0"/>
    <e v="#DIV/0!"/>
    <m/>
    <m/>
    <m/>
  </r>
  <r>
    <x v="14"/>
    <x v="14"/>
    <n v="24651"/>
    <s v="CULTURA, RECREACIÓN Y DEPORTE"/>
    <x v="47"/>
    <s v="Número de proyectos financiados y acompañados del sector cultural y creativo."/>
    <s v="Bogotá cultural y deportiva"/>
    <s v="Sostenibilidad del ecosistema cultural y creativo"/>
    <s v="Presupuestos Participativos"/>
    <m/>
    <s v="3 - Bogotá confía en su potencial"/>
    <s v="20 - Promoción del emprendimiento formal, equitativo e incluyente"/>
    <s v="Financiar 60 Proyecto(s) del sector cultural y creativo"/>
    <s v="SOSTENIBILIDAD"/>
    <n v="60"/>
    <n v="341"/>
    <n v="9.9900392570457606E-3"/>
    <s v="Suma"/>
    <n v="2465"/>
    <s v="2465-Acciones de impulso al sector cultural"/>
    <n v="0"/>
    <n v="0"/>
    <e v="#DIV/0!"/>
    <m/>
    <m/>
    <m/>
  </r>
  <r>
    <x v="14"/>
    <x v="14"/>
    <n v="25161"/>
    <s v="DESARROLLO ECONÓMICO, INDUSTRIA Y TURISMO"/>
    <x v="46"/>
    <s v="Número de Mipymes, emprendimientos y/o actores de la economia informal apoyados para el fortalecimiento del tejido empresarial local."/>
    <s v="Emprendimiento equitativo e incluyente"/>
    <s v="Fortalecimiento del tejido empresarial local"/>
    <s v="Presupuestos Participativos"/>
    <m/>
    <s v="3 - Bogotá confía en su potencial"/>
    <s v="20 - Promoción del emprendimiento formal, equitativo e incluyente"/>
    <s v="Apoyar 100 Mipymes, emprendimientos y/o actores de la economía informal para el fortalecimiento del tejido empresarial local."/>
    <s v="TEJIDO EMPRESARIAL LOCAL"/>
    <n v="100"/>
    <n v="341"/>
    <n v="9.9900392570457606E-3"/>
    <s v="Suma"/>
    <n v="2516"/>
    <s v="2516-Acciones en Antonio Nariño, localidad que emprende e impulsa el crecimiento"/>
    <n v="0"/>
    <n v="0"/>
    <e v="#DIV/0!"/>
    <m/>
    <m/>
    <m/>
  </r>
  <r>
    <x v="14"/>
    <x v="14"/>
    <n v="24691"/>
    <s v="CULTURA, RECREACIÓN Y DEPORTE"/>
    <x v="48"/>
    <s v="Número de Parques de la red de proximidad intervenidos en mejoramiento, mantenimiento y/o dotación"/>
    <s v="Desarrollo urbano y rural integral"/>
    <s v="Construcción, mantenimiento y dotación de parques de la red de proximidad"/>
    <s v="Presupuestos Participativos"/>
    <m/>
    <s v="4 - Bogotá ordena su territorio y avanza en su acción climática"/>
    <s v="24 - Revitalización y renovación urbana y rural con inclusión"/>
    <s v="Intervenir 4 Parque(s) de la red de proximidad con acciones de mejoramiento, mantenimiento y/o dotación"/>
    <s v="INTERVENCIÓN"/>
    <n v="4"/>
    <n v="590"/>
    <n v="1.7284818655885627E-2"/>
    <s v="Suma"/>
    <n v="2469"/>
    <s v="2469-Acciones de revitalización y embellecimiento del territorio local"/>
    <n v="0"/>
    <n v="0"/>
    <e v="#DIV/0!"/>
    <m/>
    <m/>
    <m/>
  </r>
  <r>
    <x v="14"/>
    <x v="14"/>
    <n v="26691"/>
    <s v="CULTURA, RECREACIÓN Y DEPORTE"/>
    <x v="49"/>
    <s v="No. de equipamientos culturales intervenidos con acciones de construcción, adecuación y/o dotación"/>
    <s v="Desarrollo urbano y rural integral"/>
    <s v="Dotación de equipamientos culturales de escala local"/>
    <s v="Presupuestos Participativos"/>
    <m/>
    <s v="4 - Bogotá ordena su territorio y avanza en su acción climática"/>
    <s v="24 - Revitalización y renovación urbana y rural con inclusión"/>
    <s v="Intervenir 1 Equipamiento(s) culturales con acciones de construcción, adecuación y/o dotación"/>
    <s v="INTERVENCIÓN"/>
    <n v="1"/>
    <n v="683"/>
    <n v="2.0009374816898108E-2"/>
    <s v="Suma"/>
    <n v="2669"/>
    <s v="2669-Acciones de revitalización y embellecimiento de la infraestructura cultural"/>
    <n v="0"/>
    <n v="0"/>
    <e v="#DIV/0!"/>
    <m/>
    <m/>
    <m/>
  </r>
  <r>
    <x v="14"/>
    <x v="14"/>
    <n v="25681"/>
    <s v="AMBIENTE"/>
    <x v="52"/>
    <s v="Número de árboles mantenidos en zona urbana"/>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Mantener 4000 árboles en zona urbana"/>
    <s v="ARBOLADO"/>
    <n v="4000"/>
    <n v="205"/>
    <n v="6.0057420753500904E-3"/>
    <s v="Suma"/>
    <n v="2568"/>
    <s v="2568-Acciones para aumentar de la resilencia al cambio climático y reducción de la vulnerabilidad"/>
    <n v="0"/>
    <n v="0"/>
    <e v="#DIV/0!"/>
    <m/>
    <m/>
    <m/>
  </r>
  <r>
    <x v="14"/>
    <x v="14"/>
    <n v="25682"/>
    <s v="AMBIENTE"/>
    <x v="58"/>
    <s v="Número de huertas urbanas implementadas"/>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Implementar 16 huertas urbanas "/>
    <s v="HUERTAS URBANAS"/>
    <n v="16"/>
    <n v="202"/>
    <n v="5.9178531669303331E-3"/>
    <s v="Suma"/>
    <n v="2568"/>
    <s v="2568-Acciones para aumentar de la resilencia al cambio climático y reducción de la vulnerabilidad"/>
    <n v="0"/>
    <n v="0"/>
    <e v="#DIV/0!"/>
    <m/>
    <m/>
    <m/>
  </r>
  <r>
    <x v="14"/>
    <x v="14"/>
    <n v="25683"/>
    <s v="HÁBITAT"/>
    <x v="57"/>
    <s v="Personas capacitadas en separación en la fuente y reciclaje"/>
    <s v="Protección del ambiente y resiliencia al cambio climático"/>
    <s v="Cambios de hábitos de consumo, separación en la fuente y reciclaje."/>
    <s v="Presupuestos Participativos"/>
    <m/>
    <s v="4 - Bogotá ordena su territorio y avanza en su acción climática"/>
    <s v="25 - Aumento de la resiliencia al cambio climático y reducción de la vulnerabilidad"/>
    <s v="Capacitar 800 personas en separación en la fuente y reciclaje."/>
    <s v="SEPARACIÓN EN LA FUENTE"/>
    <n v="800"/>
    <n v="358"/>
    <n v="1.0488076404757719E-2"/>
    <s v="Suma"/>
    <n v="2568"/>
    <s v="2568-Acciones para aumentar de la resilencia al cambio climático y reducción de la vulnerabilidad"/>
    <n v="0"/>
    <n v="0"/>
    <e v="#DIV/0!"/>
    <m/>
    <m/>
    <m/>
  </r>
  <r>
    <x v="14"/>
    <x v="14"/>
    <n v="25684"/>
    <s v="AMBIENTE"/>
    <x v="55"/>
    <s v="Número de procesos comunitarios de educación ambiental implementados"/>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Implementar 4 procesos comunitarios de educación ambiental que promueven la conservación de la biodiversidad y el agua"/>
    <s v="EDUCACIÓN AMBIENTAL"/>
    <n v="4"/>
    <n v="156"/>
    <n v="4.5702232378273863E-3"/>
    <s v="Suma"/>
    <n v="2568"/>
    <s v="2568-Acciones para aumentar de la resilencia al cambio climático y reducción de la vulnerabilidad"/>
    <n v="0"/>
    <n v="0"/>
    <e v="#DIV/0!"/>
    <m/>
    <m/>
    <m/>
  </r>
  <r>
    <x v="14"/>
    <x v="14"/>
    <n v="25421"/>
    <s v="MOVILIDAD"/>
    <x v="62"/>
    <s v="Kilómetros-carril construidos y/o conservados de malla vial urbana (local y/o intermedia)"/>
    <s v="Infraestructura segura e incluyente"/>
    <s v="Diseño, construcción y conservación (mantenimiento y rehabilitación) de la malla vial local e intermedia urbana o rural."/>
    <s v="Presupuestos Participativos"/>
    <s v="Infraestructura segura e incluyente (14%)"/>
    <s v="4 - Bogotá ordena su territorio y avanza en su acción climática"/>
    <s v="26 - Movilidad Sostenible"/>
    <s v="Intervenir 5 Kilómetro(s)-carril de malla vial urbana (local y/o intermedia) con acciones de construcción y/o conservación"/>
    <s v="INTERVENCIÓN MALLA VIAL LOCAL"/>
    <n v="5"/>
    <n v="4829"/>
    <n v="0.14147184625300288"/>
    <s v="Suma"/>
    <n v="2542"/>
    <s v="2542-Acciones de mejoramiento de la infraestructura destinada a la movilidad sostenible"/>
    <n v="0"/>
    <n v="0"/>
    <e v="#DIV/0!"/>
    <m/>
    <m/>
    <m/>
  </r>
  <r>
    <x v="14"/>
    <x v="14"/>
    <n v="24721"/>
    <s v="AMBIENTE"/>
    <x v="63"/>
    <s v="Número de acciones efectivas para el fortalecimiento de las capacidades locales en torno a la gestión del riesgo"/>
    <s v="Protección del ambiente y resiliencia al cambio climático"/>
    <s v="Manejo de emergencias y mitigación del riesgo de desastres"/>
    <s v="Gestión Pública Local"/>
    <m/>
    <s v="4 - Bogotá ordena su territorio y avanza en su acción climática"/>
    <s v="27 - Gestión del riesgo de desastres para un territorio seguro"/>
    <s v="Realizar 4 Acción(es) efectivas para el fortalecimiento de las capacidades locales en torno a la gestión del riesgo"/>
    <s v="GESTIÓN DEL RIESGO"/>
    <n v="4"/>
    <n v="85"/>
    <n v="2.4901857385597938E-3"/>
    <s v="Suma"/>
    <n v="2472"/>
    <s v="2472-Acciones de resiliencia hogares seguros y comunidades fortalecidas"/>
    <n v="0"/>
    <n v="0"/>
    <e v="#DIV/0!"/>
    <m/>
    <m/>
    <m/>
  </r>
  <r>
    <x v="14"/>
    <x v="14"/>
    <n v="24722"/>
    <s v="AMBIENTE"/>
    <x v="64"/>
    <s v="Número de obras de mitigación y/u obras de mitigación existentes con mantenimiento"/>
    <s v="Protección del ambiente y resiliencia al cambio climático"/>
    <s v="Manejo de emergencias y mitigación del riesgo de desastres"/>
    <s v="Gestión Pública Local"/>
    <m/>
    <s v="4 - Bogotá ordena su territorio y avanza en su acción climática"/>
    <s v="27 - Gestión del riesgo de desastres para un territorio seguro"/>
    <s v="Realizar 1 Obra(s) de mitigación y/u obras de mitigación existentes con mantenimiento"/>
    <s v="OBRAS DE MITIGACIÓN"/>
    <n v="1"/>
    <n v="85"/>
    <n v="2.4901857385597938E-3"/>
    <s v="Constante"/>
    <n v="2472"/>
    <s v="2472-Acciones de resiliencia hogares seguros y comunidades fortalecidas"/>
    <n v="0"/>
    <n v="0"/>
    <e v="#DIV/0!"/>
    <m/>
    <m/>
    <m/>
  </r>
  <r>
    <x v="14"/>
    <x v="14"/>
    <n v="25771"/>
    <s v="INTEGRACIÓN SOCIAL"/>
    <x v="67"/>
    <s v="Unidades operativas orientadas a la atención de jóvenes (casas de la juventud, centros forjar) dotadas y/o acondicionadas"/>
    <s v="Desarrollo urbano y rural integral"/>
    <s v="Dotación, adecuación y mejoramiento a unidades operativas de servicios sociales de la SDIS"/>
    <s v="Presupuestos Participativos"/>
    <m/>
    <s v="4 - Bogotá ordena su territorio y avanza en su acción climática"/>
    <s v="30 - Atención del déficit social para un hábitat digno"/>
    <s v="Dotar y/o acondicionar 1 unidades operativas orientadas a la atención de jóvenes (casas de la juventud, centros forjar)"/>
    <s v="DOTACIÓN"/>
    <n v="1"/>
    <n v="96"/>
    <n v="2.8124450694322375E-3"/>
    <s v="Suma"/>
    <n v="2577"/>
    <s v="2577-Acciones para crear un habitat digno y seguro para nuestros niños y adolescentes"/>
    <n v="0"/>
    <n v="0"/>
    <e v="#DIV/0!"/>
    <m/>
    <m/>
    <m/>
  </r>
  <r>
    <x v="14"/>
    <x v="14"/>
    <n v="25772"/>
    <s v="INTEGRACIÓN SOCIAL"/>
    <x v="68"/>
    <s v="Unidades operativas orientadas a la atención de la primera infancia  (Jardines Infantiles, Casas de Pensamiento Intercultural, Modalidad Espacios Rurales, Crecemos en la Ruralidad, Creciendo Juntos, Centros Amar) dotadas y/o acondicionadas "/>
    <s v="Desarrollo urbano y rural integral"/>
    <s v="Dotación, adecuación y mejoramiento a unidades operativas de servicios sociales de la SDIS"/>
    <s v="Presupuestos Participativos"/>
    <m/>
    <s v="4 - Bogotá ordena su territorio y avanza en su acción climática"/>
    <s v="30 - Atención del déficit social para un hábitat digno"/>
    <s v="Dotar y/o acondicionar 4 unidades operativas orientadas a la atención de la primera infancia (Jardines Infantiles, Casas de Pensamiento Intercultural, Modalidad Espacios Rurales, Crecemos en la Ruralidad, Creciendo Juntos, Centros Amar, Centros Forjar)"/>
    <s v="DOTACIÓN"/>
    <n v="4"/>
    <n v="50"/>
    <n v="1.4648151403292905E-3"/>
    <s v="Suma"/>
    <n v="2577"/>
    <s v="2577-Acciones para crear un habitat digno y seguro para nuestros niños y adolescentes"/>
    <n v="0"/>
    <n v="0"/>
    <e v="#DIV/0!"/>
    <m/>
    <m/>
    <m/>
  </r>
  <r>
    <x v="14"/>
    <x v="14"/>
    <n v="24781"/>
    <s v="GOBIERNO"/>
    <x v="71"/>
    <s v="Estrategias de fortalecimiento institucional realizadas"/>
    <s v="Gobierno confiable"/>
    <s v="Fortalecimiento institucional"/>
    <s v="Gestión Pública Local"/>
    <s v="Gobierno confiable (15%)"/>
    <s v="5 - Bogotá confía en su gobierno"/>
    <s v="33 - Fortalecimiento institucional para un gobierno confiable"/>
    <s v="Realizar 4 Estrategia(s) de fortalecimiento institucional (una por vigencia)"/>
    <s v="FORTALECIMIENTO INSTITUCIONAL"/>
    <n v="4"/>
    <n v="2903"/>
    <n v="8.5047167047518607E-2"/>
    <s v="Suma"/>
    <n v="2478"/>
    <s v="2478-Fortalecimiento Institucional y Transparencia"/>
    <n v="0"/>
    <n v="0"/>
    <e v="#DIV/0!"/>
    <m/>
    <m/>
    <m/>
  </r>
  <r>
    <x v="14"/>
    <x v="14"/>
    <n v="24782"/>
    <s v="GOBIERNO"/>
    <x v="72"/>
    <s v="Sedes administrativas locales intervenidas."/>
    <s v="Gobierno confiable"/>
    <s v="Infraestructura local"/>
    <s v="Gestión Pública Local"/>
    <s v="Gobierno confiable (15%)"/>
    <s v="5 - Bogotá confía en su gobierno"/>
    <s v="33 - Fortalecimiento institucional para un gobierno confiable"/>
    <s v="Intervenir 1 Sede(s) administrativa local"/>
    <s v="INTERVENCIÓN"/>
    <n v="1"/>
    <n v="1366"/>
    <n v="4.0018749633796216E-2"/>
    <s v="Constante"/>
    <n v="2478"/>
    <s v="2478-Fortalecimiento Institucional y Transparencia"/>
    <n v="0"/>
    <n v="0"/>
    <e v="#DIV/0!"/>
    <m/>
    <m/>
    <m/>
  </r>
  <r>
    <x v="14"/>
    <x v="14"/>
    <n v="24783"/>
    <s v="GOBIERNO"/>
    <x v="73"/>
    <s v="Estrategias de inspección, vigilancia y control realizada"/>
    <s v="Gobierno confiable"/>
    <s v="Inspección, vigilancia y control."/>
    <s v="Gestión Pública Local"/>
    <s v="Gobierno confiable (15%)"/>
    <s v="5 - Bogotá confía en su gobierno"/>
    <s v="33 - Fortalecimiento institucional para un gobierno confiable"/>
    <s v="Realizar 4 Estrategia(s) de inspección, vigilancia y control (una por vigencia)"/>
    <s v="IVC"/>
    <n v="4"/>
    <n v="853"/>
    <n v="2.4989746294017696E-2"/>
    <s v="Suma"/>
    <n v="2478"/>
    <s v="2478-Fortalecimiento Institucional y Transparencia"/>
    <n v="0"/>
    <n v="0"/>
    <e v="#DIV/0!"/>
    <m/>
    <m/>
    <m/>
  </r>
  <r>
    <x v="14"/>
    <x v="14"/>
    <n v="25941"/>
    <s v="GESTIÓN PÚBLICA"/>
    <x v="75"/>
    <s v="Procesos de formacion y desarrollo de competencias digitales realizados en zonas rurales y/o apartadas y urbanas"/>
    <s v="Ciudad inteligente​"/>
    <s v="Conectividad y redes de comunicación."/>
    <s v="Presupuestos Participativos"/>
    <m/>
    <s v="5 - Bogotá confía en su gobierno"/>
    <s v="35 - Bogotá ciudad Inteligente"/>
    <s v="Operativizar 100 Centros de Acceso Comunitario en zonas rurales y/o apartadas y/o urbanas, con énfasis en procesos de formación y desarrollo de competencias digitales."/>
    <s v="FORTALECIMIENTO DE CAPACIDADES"/>
    <n v="100"/>
    <n v="239"/>
    <n v="7.001816370774008E-3"/>
    <s v="Suma"/>
    <n v="2594"/>
    <s v="2594-Acciones para que Antonio Nariño sea una Localidad Inteligente"/>
    <n v="0"/>
    <n v="0"/>
    <e v="#DIV/0!"/>
    <m/>
    <m/>
    <m/>
  </r>
  <r>
    <x v="14"/>
    <x v="14"/>
    <n v="25942"/>
    <s v="GESTIÓN PÚBLICA"/>
    <x v="74"/>
    <s v="Servicios TIC´s generados en zonas rurales y/o apartadas y urbanas"/>
    <s v="Ciudad inteligente​"/>
    <s v="Conectividad y redes de comunicación."/>
    <s v="Presupuestos Participativos"/>
    <m/>
    <s v="5 - Bogotá confía en su gobierno"/>
    <s v="35 - Bogotá ciudad Inteligente"/>
    <s v="Operativizar 8 Centros de Acceso Comunitario en zonas rurales y/o apartadas y/o urbanas, con énfasis en Servicios TIC´s generados."/>
    <s v="CONECTIVIDAD"/>
    <n v="8"/>
    <n v="239"/>
    <n v="7.001816370774008E-3"/>
    <s v="Suma"/>
    <n v="2594"/>
    <s v="2594-Acciones para que Antonio Nariño sea una Localidad Inteligente"/>
    <n v="0"/>
    <n v="0"/>
    <e v="#DIV/0!"/>
    <m/>
    <m/>
    <m/>
  </r>
  <r>
    <x v="14"/>
    <x v="14"/>
    <n v="23291"/>
    <s v="GOBIERNO"/>
    <x v="86"/>
    <s v="Unidades de innovación publica  y social fortalecidas"/>
    <s v="Gobierno confiable"/>
    <s v="Bogotaneidad"/>
    <s v="Gestión Pública Local"/>
    <m/>
    <s v="5 - Bogotá confía en su gobierno"/>
    <s v="39 - Camino hacia una democracia deliberativa con un gobierno cercano a la gente y con participación ciudadana"/>
    <s v="Fortalecer 1 Unidad(es) de innovación publica y social a nivel local"/>
    <s v="INNOVACIÓN PÚBLICA"/>
    <n v="1"/>
    <n v="170"/>
    <n v="4.9803714771195877E-3"/>
    <s v="Constante"/>
    <n v="2329"/>
    <s v="2329-Acciones de Innovación pública"/>
    <n v="0"/>
    <n v="0"/>
    <e v="#DIV/0!"/>
    <m/>
    <m/>
    <m/>
  </r>
  <r>
    <x v="14"/>
    <x v="14"/>
    <n v="25101"/>
    <s v="GOBIERNO"/>
    <x v="76"/>
    <s v="Personas capacitadas a través de procesos de formación para la participación de manera virtual y presencial."/>
    <s v="Democracia deliberativa y participación"/>
    <s v="Procesos de formación en capacidades democráticas para la participación ciudadana incidente"/>
    <s v="Presupuestos Participativos"/>
    <m/>
    <s v="5 - Bogotá confía en su gobierno"/>
    <s v="39 - Camino hacia una democracia deliberativa con un gobierno cercano a la gente y con participación ciudadana"/>
    <s v="Capacitar 200 Persona(s) a través de procesos de formación para la participación de manera virtual y presencial"/>
    <s v="CAPACITACIÓN"/>
    <n v="200"/>
    <n v="368"/>
    <n v="1.0781039432823578E-2"/>
    <s v="Suma"/>
    <n v="2510"/>
    <s v="2510-Acciones de participación ciudadana con un camino libre"/>
    <n v="0"/>
    <n v="0"/>
    <e v="#DIV/0!"/>
    <m/>
    <m/>
    <m/>
  </r>
  <r>
    <x v="14"/>
    <x v="14"/>
    <n v="25102"/>
    <s v="GOBIERNO"/>
    <x v="78"/>
    <s v="Organizaciones comunales fortalecidas."/>
    <s v="Democracia deliberativa y participación"/>
    <s v="Fortalecimiento a organizaciones comunales"/>
    <s v="Gestión Pública Local"/>
    <m/>
    <s v="5 - Bogotá confía en su gobierno"/>
    <s v="39 - Camino hacia una democracia deliberativa con un gobierno cercano a la gente y con participación ciudadana"/>
    <s v="Fortalecer 15 Organización(es) comunales"/>
    <s v="FORTALECIMIENTO COMUNAL"/>
    <n v="15"/>
    <n v="1024"/>
    <n v="2.9999414073943867E-2"/>
    <s v="Suma"/>
    <n v="2510"/>
    <s v="2510-Acciones de participación ciudadana con un camino libre"/>
    <n v="0"/>
    <n v="0"/>
    <e v="#DIV/0!"/>
    <m/>
    <m/>
    <m/>
  </r>
  <r>
    <x v="14"/>
    <x v="14"/>
    <n v="25103"/>
    <s v="GOBIERNO"/>
    <x v="79"/>
    <s v="Organizaciones sociales e Instancias de participación ciudadana fortalecidas."/>
    <s v="Democracia deliberativa y participación"/>
    <s v="Fortalecimiento a organizaciones sociales y comunitarias y a instancias de participación."/>
    <s v="Presupuestos Participativos"/>
    <m/>
    <s v="5 - Bogotá confía en su gobierno"/>
    <s v="39 - Camino hacia una democracia deliberativa con un gobierno cercano a la gente y con participación ciudadana"/>
    <s v="Fortalecer 60 Organización(es) sociales e Instancias de participación ciudadana"/>
    <s v="FORTALECIMIENTO DE ORGANIZACIONES"/>
    <n v="60"/>
    <n v="426"/>
    <n v="1.2480224995605554E-2"/>
    <s v="Suma"/>
    <n v="2510"/>
    <s v="2510-Acciones de participación ciudadana con un camino libre"/>
    <n v="0"/>
    <n v="0"/>
    <e v="#DIV/0!"/>
    <m/>
    <m/>
    <m/>
  </r>
  <r>
    <x v="14"/>
    <x v="14"/>
    <n v="25351"/>
    <s v="GOBIERNO"/>
    <x v="82"/>
    <s v="Iniciativa de inversión local concertada e implementada con las comunidades negras, afrocolombianas y palenqueras"/>
    <s v="Línea diferencial étnica"/>
    <s v="Iniciativas diferenciales étnicas para comunidades Negras, Afrocolombianas, Raizales, Palenqueras, y los Pueblos Indígenas, Rrom o Gitano"/>
    <s v="Gestión Pública Local"/>
    <m/>
    <s v="5 - Bogotá confía en su gobierno"/>
    <s v="39 - Camino hacia una democracia deliberativa con un gobierno cercano a la gente y con participación ciudadana"/>
    <s v="Concertar e implementar 4 Iniciativa(s) de inversión local con las comunidades negras, afrocolombianas y palenqueras (aplica en todas las localidades con autoridades NAP)"/>
    <s v="INICIATIVAS COMUNIDADES NEGRAS, AFROCOLOMBIANAS, PALENQUERAS"/>
    <n v="4"/>
    <n v="102"/>
    <n v="2.9882228862717526E-3"/>
    <s v="Suma"/>
    <n v="2535"/>
    <s v="2535-Acciones por una Localidad incluyente y diferencial"/>
    <n v="0"/>
    <n v="0"/>
    <e v="#DIV/0!"/>
    <m/>
    <m/>
    <m/>
  </r>
  <r>
    <x v="14"/>
    <x v="14"/>
    <n v="25352"/>
    <s v="GOBIERNO"/>
    <x v="84"/>
    <s v="Iniciativa de inversión local concertada e implementada con los pueblos indígenas"/>
    <s v="Línea diferencial étnica"/>
    <s v="Iniciativas diferenciales étnicas para comunidades Negras, Afrocolombianas, Raizales, Palenqueras, y los Pueblos Indígenas, Rrom o Gitano"/>
    <s v="Gestión Pública Local"/>
    <m/>
    <s v="5 - Bogotá confía en su gobierno"/>
    <s v="39 - Camino hacia una democracia deliberativa con un gobierno cercano a la gente y con participación ciudadana"/>
    <s v="Concertar e implementar 4 Iniciativa(s) de inversión local con los pueblos indígenas (aplica en todas las localidades con autoridades indígenas)"/>
    <s v="INICIATIVAS PUEBLO INDÍGENA"/>
    <n v="4"/>
    <n v="102"/>
    <n v="2.9882228862717526E-3"/>
    <s v="Suma"/>
    <n v="2535"/>
    <s v="2535-Acciones por una Localidad incluyente y diferencial"/>
    <n v="0"/>
    <n v="0"/>
    <e v="#DIV/0!"/>
    <m/>
    <m/>
    <m/>
  </r>
  <r>
    <x v="15"/>
    <x v="15"/>
    <n v="23131"/>
    <s v="SEGURIDAD, CONVIVENCIA Y JUSTICIA"/>
    <x v="1"/>
    <s v="Organizaciones comunitarias fortalecidas a través de capacidades para promover acciones de corresponsabilidad en la gestión de la seguridad y la convivencia"/>
    <s v="Cultura ciudadana para la convivencia pacífica"/>
    <s v="Promoción de la convivencia ciudadana"/>
    <s v="Presupuestos Participativos"/>
    <m/>
    <s v="1 - Bogotá avanza en su seguridad"/>
    <s v="1 - Diálogo social y cultura ciudadana para la convivencia pacifica y la recuperación de la confianza"/>
    <s v="Fortalecer 300 Organización(es) comunitarias a través de capacidades para promover acciones de corresponsabilidad en la gestión de la seguridad y la convivencia."/>
    <s v="FORTALECIMIENTO DE CAPACIDADES"/>
    <n v="300"/>
    <n v="363"/>
    <n v="6.8265162200282087E-3"/>
    <s v="Suma"/>
    <n v="2313"/>
    <s v="2313-Puente Aranda segura para una convivencia pacífica"/>
    <n v="0"/>
    <n v="0"/>
    <e v="#DIV/0!"/>
    <m/>
    <m/>
    <m/>
  </r>
  <r>
    <x v="15"/>
    <x v="15"/>
    <n v="23132"/>
    <s v="SEGURIDAD, CONVIVENCIA Y JUSTICIA"/>
    <x v="2"/>
    <s v="Iniciativas de convivencia con participación ciudadana implementadas"/>
    <s v="Cultura ciudadana para la convivencia pacífica"/>
    <s v="Promoción de la convivencia ciudadana"/>
    <s v="Presupuestos Participativos"/>
    <m/>
    <s v="1 - Bogotá avanza en su seguridad"/>
    <s v="1 - Diálogo social y cultura ciudadana para la convivencia pacifica y la recuperación de la confianza"/>
    <s v="Implementar 8 Iniciativa(s) de convivencia con participación de la ciudadanía."/>
    <s v="INICIATIVAS"/>
    <n v="8"/>
    <n v="187"/>
    <n v="3.5166901739539258E-3"/>
    <s v="Suma"/>
    <n v="2313"/>
    <s v="2313-Puente Aranda segura para una convivencia pacífica"/>
    <n v="0"/>
    <n v="0"/>
    <e v="#DIV/0!"/>
    <m/>
    <m/>
    <m/>
  </r>
  <r>
    <x v="15"/>
    <x v="15"/>
    <n v="23041"/>
    <s v="MUJERES"/>
    <x v="3"/>
    <s v="Número de Personas vinculadas en acciones para la prevención del feminicidio y la violencia contra la mujer"/>
    <s v="Cero tolerancia a las violencias"/>
    <s v="Prevención del feminicidio y las violencias contra las mujeres"/>
    <s v="Presupuestos Participativos"/>
    <m/>
    <s v="1 - Bogotá avanza en su seguridad"/>
    <s v="2 - Cero tolerancia a las violencias contra las mujeres y basadas en género"/>
    <s v="Vincular 4000 Persona(s) en acciones para la prevención del feminicidio y la violencia contra la mujer."/>
    <s v="PREVENCIÓN"/>
    <n v="4000"/>
    <n v="827"/>
    <n v="1.5552421250587683E-2"/>
    <s v="Suma"/>
    <n v="2304"/>
    <s v="2304-Mujeres Unidas por una Historia sin Violencia"/>
    <n v="0"/>
    <n v="0"/>
    <e v="#DIV/0!"/>
    <m/>
    <m/>
    <m/>
  </r>
  <r>
    <x v="15"/>
    <x v="15"/>
    <n v="24501"/>
    <s v="SEGURIDAD, CONVIVENCIA Y JUSTICIA"/>
    <x v="4"/>
    <s v="Dotaciones suministradas a organismos de seguridad"/>
    <s v="Mejores capacidades al servicio de la seguridad"/>
    <s v="Dotación, mantenimiento de equipamientos que permitan el fortalecimiento de la seguridad y justicia."/>
    <s v="Gestión Pública Local"/>
    <s v="Cultura ciudadana y mejores capacidades al servicio de la seguridad (2%)"/>
    <s v="1 - Bogotá avanza en su seguridad"/>
    <s v="3 - Desmantelamiento de estructuras criminales y delincuenciales con mejores capacidades y activos tecnológicos"/>
    <s v="Suministrar 4 Dotación(es) a organismos de seguridad."/>
    <s v="DOTACIÓN"/>
    <n v="4"/>
    <n v="933"/>
    <n v="1.7545839210155147E-2"/>
    <s v="Suma"/>
    <n v="2450"/>
    <s v="2450-Mejores capacidades para una Puente Aranda segura"/>
    <n v="0"/>
    <n v="0"/>
    <e v="#DIV/0!"/>
    <m/>
    <m/>
    <m/>
  </r>
  <r>
    <x v="15"/>
    <x v="15"/>
    <n v="24502"/>
    <s v="SEGURIDAD, CONVIVENCIA Y JUSTICIA"/>
    <x v="5"/>
    <s v="Equipamientos de seguridad y acceso a la justicia intervenidos con acciones de fortalecimiento, operación, adecuación y/o dotación"/>
    <s v="Mejores capacidades al servicio de la seguridad"/>
    <s v="Dotación, mantenimiento de equipamientos que permitan el fortalecimiento de la seguridad y justicia."/>
    <s v="Gestión Pública Local"/>
    <s v="Cultura ciudadana y mejores capacidades al servicio de la seguridad (2%)"/>
    <s v="1 - Bogotá avanza en su seguridad"/>
    <s v="3 - Desmantelamiento de estructuras criminales y delincuenciales con mejores capacidades y activos tecnológicos"/>
    <s v="Intervenir 4 Equipamiento(s) de seguridad y acceso a la justicia con acciones de fortalecimiento, operación, adecuación y/o dotación."/>
    <s v="INTERVENCIÓN"/>
    <n v="4"/>
    <n v="320"/>
    <n v="6.0178655383168779E-3"/>
    <s v="Suma"/>
    <n v="2450"/>
    <s v="2450-Mejores capacidades para una Puente Aranda segura"/>
    <n v="0"/>
    <n v="0"/>
    <e v="#DIV/0!"/>
    <m/>
    <m/>
    <m/>
  </r>
  <r>
    <x v="15"/>
    <x v="15"/>
    <n v="24551"/>
    <s v="SEGURIDAD, CONVIVENCIA Y JUSTICIA"/>
    <x v="9"/>
    <s v="Proyectos comunitarios implementados en la localidad, para la apropiación del Código Nacional de Seguridad y Convivencia Ciudadana"/>
    <s v="Cultura ciudadana para la convivencia pacífica"/>
    <s v="Acceso a la Justicia"/>
    <s v="Presupuestos Participativos"/>
    <m/>
    <s v="1 - Bogotá avanza en su seguridad"/>
    <s v="4 - Servicios centrados en la justicia"/>
    <s v="Implementar 4 proyectos de justicia local para la resolución efectiva de conflictividades de manera integral en el sistema de justicia"/>
    <s v="CÓDIGO NACIONAL DE SEGURIDAD Y CONVIVENCIA"/>
    <n v="4"/>
    <n v="229"/>
    <n v="4.3065350258580156E-3"/>
    <s v="Suma"/>
    <n v="2455"/>
    <s v="2455-Tejiendo seguridad y convivencia en Puente Aranda"/>
    <n v="0"/>
    <n v="0"/>
    <e v="#DIV/0!"/>
    <m/>
    <m/>
    <m/>
  </r>
  <r>
    <x v="15"/>
    <x v="15"/>
    <n v="24552"/>
    <s v="SEGURIDAD, CONVIVENCIA Y JUSTICIA"/>
    <x v="6"/>
    <s v="Programas de abordaje de conflictividad escolar para la convivencia con enfoque restaurativo fortalecidos"/>
    <s v="Cultura ciudadana para la convivencia pacífica"/>
    <s v="Acceso a la Justicia"/>
    <s v="Presupuestos Participativos"/>
    <m/>
    <s v="1 - Bogotá avanza en su seguridad"/>
    <s v="4 - Servicios centrados en la justicia"/>
    <s v="Fortalecer 4 programas de abordaje de conflictividad escolar para la convivencia con enfoque restaurativo"/>
    <s v="CONFLICTIVIDAD ESCOLAR"/>
    <n v="4"/>
    <n v="320"/>
    <n v="6.0178655383168779E-3"/>
    <s v="Suma"/>
    <n v="2455"/>
    <s v="2455-Tejiendo seguridad y convivencia en Puente Aranda"/>
    <n v="0"/>
    <n v="0"/>
    <e v="#DIV/0!"/>
    <m/>
    <m/>
    <m/>
  </r>
  <r>
    <x v="15"/>
    <x v="15"/>
    <n v="24601"/>
    <s v="SEGURIDAD, CONVIVENCIA Y JUSTICIA"/>
    <x v="12"/>
    <s v="Estrategias de seguridad y convivencia implementadas a través de gestores locales, que permitan el uso y disfrute del espacio público"/>
    <s v="Cultura ciudadana para la convivencia pacífica"/>
    <s v="Cultura ciudadana en torno a la seguridad"/>
    <s v="Gestión Pública Local"/>
    <s v="Cultura ciudadana y mejores capacidades al servicio de la seguridad (2%)"/>
    <s v="1 - Bogotá avanza en su seguridad"/>
    <s v="5 - Espacio público seguro e inclusivo"/>
    <s v="Implementar 4 Estrategia(s) de seguridad y convivencia a través de gestores locales que permitan el uso y disfrute del espacio público"/>
    <s v="ESTRATEGIAS DE SEGURIDAD Y CONVIVENCIA"/>
    <n v="4"/>
    <n v="1600"/>
    <n v="3.0089327691584389E-2"/>
    <s v="Suma"/>
    <n v="2460"/>
    <s v="2460-Gestión local por una Puente Aranda segura"/>
    <n v="0"/>
    <n v="0"/>
    <e v="#DIV/0!"/>
    <m/>
    <m/>
    <m/>
  </r>
  <r>
    <x v="15"/>
    <x v="15"/>
    <n v="24641"/>
    <s v="MOVILIDAD"/>
    <x v="13"/>
    <s v="Metros cuadrados construidos y/o conservados de elementos del sistema de espacio público peatonal."/>
    <s v="Infraestructura segura e incluyente"/>
    <s v="Construcción y/o conservación de elementos del sistema de espacio público"/>
    <s v="Presupuestos Participativos"/>
    <s v="Infraestructura segura e incluyente (14%)"/>
    <s v="1 - Bogotá avanza en su seguridad"/>
    <s v="5 - Espacio público seguro e inclusivo"/>
    <s v="Intervenir 6000 Metro(s) cuadrado(s) de elementos del sistema de espacio público peatonal con acciones de construcción y/o conservación."/>
    <s v="INTERVENCIÓN"/>
    <n v="6000"/>
    <n v="1157"/>
    <n v="2.1758345086976962E-2"/>
    <s v="Suma"/>
    <n v="2464"/>
    <s v="2464-Conservación del espacio público para Puente Aranda"/>
    <n v="0"/>
    <n v="0"/>
    <e v="#DIV/0!"/>
    <m/>
    <m/>
    <m/>
  </r>
  <r>
    <x v="15"/>
    <x v="15"/>
    <n v="25821"/>
    <s v="GOBIERNO"/>
    <x v="88"/>
    <s v="Acuerdos realizados para la organización, la recuperación, el cuidado, el embellecimiento, la sostenibilidad, el mejoramiento y el aprovechamiento económico del espacio público."/>
    <s v="Cultura ciudadana para la convivencia pacífica"/>
    <s v="Acuerdos para el uso y aprovechamiento del espacio público"/>
    <s v="Presupuestos Participativos"/>
    <m/>
    <s v="1 - Bogotá avanza en su seguridad"/>
    <s v="5 - Espacio público seguro e inclusivo"/>
    <s v="Realizar 4 Acuerdo(s) para la organización, la recuperación, el cuidado, el embellecimiento, la sostenibilidad, el mejoramiento y el aprovechamiento económico del espacio público."/>
    <s v="ACUERDOS "/>
    <n v="4"/>
    <n v="773"/>
    <n v="1.4536906440996708E-2"/>
    <s v="Suma"/>
    <n v="2582"/>
    <s v="2582-Espacio público vivo y seguro en Puente Aranda"/>
    <n v="0"/>
    <n v="0"/>
    <e v="#DIV/0!"/>
    <m/>
    <m/>
    <m/>
  </r>
  <r>
    <x v="15"/>
    <x v="15"/>
    <n v="24681"/>
    <s v="SALUD"/>
    <x v="15"/>
    <s v="Número de personas con discapacidad, cuidadadores y cuidadoras, vinculados en actividades complementarias en salud"/>
    <s v="Ciudad saludable y con bien-estar"/>
    <s v="Acciones complementarias para personas con discapacidad y sus cuidadores"/>
    <s v="Gestión Pública Local"/>
    <s v="Ciudad saludable y con bien-estar (3%)"/>
    <s v="2 - Bogotá confía en su bien-estar"/>
    <s v="10 - Salud Pública Integrada e Integral"/>
    <s v="Vincular 400 Persona(s) con discapacidad, cuidadores y cuidadoras, en actividades complementarias en salud."/>
    <s v="ACCIONES COMPLEMENTARIAS "/>
    <n v="400"/>
    <n v="320"/>
    <n v="6.0178655383168779E-3"/>
    <s v="Suma"/>
    <n v="2468"/>
    <s v="2468-Puente Aranda saludable y con bienestar"/>
    <n v="0"/>
    <n v="0"/>
    <e v="#DIV/0!"/>
    <m/>
    <m/>
    <m/>
  </r>
  <r>
    <x v="15"/>
    <x v="15"/>
    <n v="24682"/>
    <s v="SALUD"/>
    <x v="18"/>
    <s v="Números de personas vinculadas a las acciones desarrolladas desde los dispositivos de base comunitaria en respuesta al consumo de SPA"/>
    <s v="Ciudad saludable y con bien-estar"/>
    <s v="Acciones para la disminución de los factores de riesgo frente al consumo de sustancias psicoactivas."/>
    <s v="Gestión Pública Local"/>
    <s v="Ciudad saludable y con bien-estar (3%)"/>
    <s v="2 - Bogotá confía en su bien-estar"/>
    <s v="10 - Salud Pública Integrada e Integral"/>
    <s v="Vincular 4000 Persona(s) a las acciones desarrolladas desde los dispositivos de base comunitaria en respuesta al consumo de SPA."/>
    <s v="DISMINUCIÓN FACTORES DE RIESGO SPA"/>
    <n v="4000"/>
    <n v="320"/>
    <n v="6.0178655383168779E-3"/>
    <s v="Suma"/>
    <n v="2468"/>
    <s v="2468-Puente Aranda saludable y con bienestar"/>
    <n v="0"/>
    <n v="0"/>
    <e v="#DIV/0!"/>
    <m/>
    <m/>
    <m/>
  </r>
  <r>
    <x v="15"/>
    <x v="15"/>
    <n v="24683"/>
    <s v="SALUD"/>
    <x v="19"/>
    <s v="Número de personas beneficiadas con acciones para la promoción y atención de la salud mental"/>
    <s v="Ciudad saludable y con bien-estar"/>
    <s v="Acciones para la promoción y atención de la salud mental"/>
    <s v="Presupuestos Participativos"/>
    <m/>
    <s v="2 - Bogotá confía en su bien-estar"/>
    <s v="10 - Salud Pública Integrada e Integral"/>
    <s v="Beneficiar 300 Persona(s) con acciones para la promoción y atención de la salud mental."/>
    <s v="SALUD MENTAL"/>
    <n v="300"/>
    <n v="800"/>
    <n v="1.5044663845792195E-2"/>
    <s v="Suma"/>
    <n v="2468"/>
    <s v="2468-Puente Aranda saludable y con bienestar"/>
    <n v="0"/>
    <n v="0"/>
    <e v="#DIV/0!"/>
    <m/>
    <m/>
    <m/>
  </r>
  <r>
    <x v="15"/>
    <x v="15"/>
    <n v="24684"/>
    <s v="SALUD"/>
    <x v="14"/>
    <s v="Número de personas con discapacidad beneficiadas con Dispostivos de Asistencia Personal - Ayudas Técnicas (no incluidas en los Planes de Beneficios)"/>
    <s v="Ciudad saludable y con bien-estar"/>
    <s v="Otorgamiento de Dispositivos de asistencia Personal - DAP - a personas con discapacidad "/>
    <s v="Gestión Pública Local"/>
    <s v="Ciudad saludable y con bien-estar (3%)"/>
    <s v="2 - Bogotá confía en su bien-estar"/>
    <s v="10 - Salud Pública Integrada e Integral"/>
    <s v="Beneficiar 800 Persona(s) con discapacidad a través de Dispositivos de Asistencia Personal - Ayudas Técnicas (no incluidas en los Planes de Beneficios)."/>
    <s v="DISPOSITIVOS DE ASISTENCIA PERSONAL"/>
    <n v="800"/>
    <n v="1280"/>
    <n v="2.4071462153267512E-2"/>
    <s v="Suma"/>
    <n v="2468"/>
    <s v="2468-Puente Aranda saludable y con bienestar"/>
    <n v="0"/>
    <n v="0"/>
    <e v="#DIV/0!"/>
    <m/>
    <m/>
    <m/>
  </r>
  <r>
    <x v="15"/>
    <x v="15"/>
    <n v="24685"/>
    <s v="SALUD"/>
    <x v="16"/>
    <s v="Número de personas vinculadas a las acciones y estrategias para promover la salud sexual y reproductiva consciente en los diferentes ciclos de vida"/>
    <s v="Ciudad saludable y con bien-estar"/>
    <s v="Salud sexual y reproductiva consciente en adolescentes y jóvenes"/>
    <s v="Gestión Pública Local"/>
    <s v="Ciudad saludable y con bien-estar (3%)"/>
    <s v="2 - Bogotá confía en su bien-estar"/>
    <s v="10 - Salud Pública Integrada e Integral"/>
    <s v="Vincular 4000 Persona(s) a las acciones y estrategias para promover la salud sexual y reproductiva consciente en los diferentes ciclos de vida."/>
    <s v="SALUD SEXUAL Y REPRODUCTIVA"/>
    <n v="4000"/>
    <n v="320"/>
    <n v="6.0178655383168779E-3"/>
    <s v="Suma"/>
    <n v="2468"/>
    <s v="2468-Puente Aranda saludable y con bienestar"/>
    <n v="0"/>
    <n v="0"/>
    <e v="#DIV/0!"/>
    <m/>
    <m/>
    <m/>
  </r>
  <r>
    <x v="15"/>
    <x v="15"/>
    <n v="25691"/>
    <s v="MUJERES"/>
    <x v="20"/>
    <s v="Mujeres cuidadoras vinculadas a estrategias de cuidado"/>
    <s v="Cuidado de la vida"/>
    <s v="Estrategias de cuidado a personas cuidadoras"/>
    <s v="Presupuestos Participativos"/>
    <m/>
    <s v="2 - Bogotá confía en su bien-estar"/>
    <s v="12 - Bogotá cuida a su gente"/>
    <s v="Vincular 500 Mujer(es) cuidadora(s) a estrategias de cuidado"/>
    <s v="ESTRATEGIAS DE CUIDADO"/>
    <n v="500"/>
    <n v="560"/>
    <n v="1.0531264692054537E-2"/>
    <s v="Suma"/>
    <n v="2569"/>
    <s v="2569-Mujeres de Puente Aranda construyendo juntas"/>
    <n v="0"/>
    <n v="0"/>
    <e v="#DIV/0!"/>
    <m/>
    <m/>
    <m/>
  </r>
  <r>
    <x v="15"/>
    <x v="15"/>
    <n v="25692"/>
    <s v="MUJERES"/>
    <x v="21"/>
    <s v="Mujeres vinculadas para el ejercicio de derechos y el fortalecimiento de su autonomía económica"/>
    <s v="Cuidado de la vida"/>
    <s v="Fortalecimiento de capacidades para el ejercicio de derechos y para la autonomía económica de las mujeres."/>
    <s v="Presupuestos Participativos"/>
    <m/>
    <s v="2 - Bogotá confía en su bien-estar"/>
    <s v="12 - Bogotá cuida a su gente"/>
    <s v="Vincular 800 Mujer(es) para el ejercicio de derechos y el fortalecimiento de su autonomía económica"/>
    <s v="FORTALECIMIENTO DE CAPACIDADES"/>
    <n v="800"/>
    <n v="827"/>
    <n v="1.5552421250587683E-2"/>
    <s v="Suma"/>
    <n v="2569"/>
    <s v="2569-Mujeres de Puente Aranda construyendo juntas"/>
    <n v="0"/>
    <n v="0"/>
    <e v="#DIV/0!"/>
    <m/>
    <m/>
    <m/>
  </r>
  <r>
    <x v="15"/>
    <x v="15"/>
    <n v="25693"/>
    <s v="INTEGRACIÓN SOCIAL"/>
    <x v="22"/>
    <s v="Número de Personas que participan en procesos para la prevención de violencias en el contexto familiar y/o violencia sexual.          "/>
    <s v="Cuidado de la vida"/>
    <s v="Prevención y atención de violencia intrafamiliar y sexual para poblaciones en situaciones de riesgo y vulnerabilidad de derechos"/>
    <s v="Presupuestos Participativos"/>
    <m/>
    <s v="2 - Bogotá confía en su bien-estar"/>
    <s v="12 - Bogotá cuida a su gente"/>
    <s v="Vincular 4000 Persona(s) en procesos para la prevención de violencias en el contexto familiar y/o violencia sexual"/>
    <s v="PREVENCIÓN"/>
    <n v="4000"/>
    <n v="533"/>
    <n v="1.0023507287259051E-2"/>
    <s v="Suma"/>
    <n v="2569"/>
    <s v="2569-Mujeres de Puente Aranda construyendo juntas"/>
    <n v="0"/>
    <n v="0"/>
    <e v="#DIV/0!"/>
    <m/>
    <m/>
    <m/>
  </r>
  <r>
    <x v="15"/>
    <x v="15"/>
    <n v="22971"/>
    <s v="GESTIÓN PÚBLICA"/>
    <x v="24"/>
    <s v="Procesos realizados para el fortalecimiento de habilidades y capacidades de la población víctima del conflicto armado o excombatientes que promuevan su participación en diferentes escenarios. "/>
    <s v="Cuidado de la vida"/>
    <s v="Construcción de memoria, verdad, reparación, víctimas, paz y reconciliación"/>
    <s v="Presupuestos Participativos"/>
    <m/>
    <s v="2 - Bogotá confía en su bien-estar"/>
    <s v="13 - Bogotá, un territorio de paz y reconciliación en donde todos puedan volver a empezar"/>
    <s v="Realizar 4 Proceso(s) de fortalecimiento de habilidades y capacidades de la población víctima del conflicto armado o excombatientes para promover su participación en los diferentes escenarios."/>
    <s v="FORTALECIMIENTO DE CAPACIDADES"/>
    <n v="4"/>
    <n v="288"/>
    <n v="5.4160789844851908E-3"/>
    <s v="Suma"/>
    <n v="2297"/>
    <s v="2297-Paz y reconciliación en Puente Aranda"/>
    <n v="0"/>
    <n v="0"/>
    <e v="#DIV/0!"/>
    <m/>
    <m/>
    <m/>
  </r>
  <r>
    <x v="15"/>
    <x v="15"/>
    <n v="22972"/>
    <s v="GESTIÓN PÚBLICA"/>
    <x v="23"/>
    <s v="Procesos pedagógicos, artísticos, culturales, formativos o académicos realizados para el fortalecimiento de iniciativas ciudadanas para la apropiación social de la memoria, verdad, reparación integral a víctimas, paz y reconciliación. "/>
    <s v="Cuidado de la vida"/>
    <s v="Construcción de memoria, verdad, reparación, víctimas, paz y reconciliación"/>
    <s v="Presupuestos Participativos"/>
    <m/>
    <s v="2 - Bogotá confía en su bien-estar"/>
    <s v="13 - Bogotá, un territorio de paz y reconciliación en donde todos puedan volver a empezar"/>
    <s v="Realizar 4 Proceso(s) pedagógicos, artísticos, culturales, formativos o para el fortalecimiento de iniciativas ciudadanas para la apropiación social de la memoria, verdad, reparación integral a víctimas, paz y reconciliación."/>
    <s v="INICIATIVAS"/>
    <n v="4"/>
    <n v="560"/>
    <n v="1.0531264692054537E-2"/>
    <s v="Suma"/>
    <n v="2297"/>
    <s v="2297-Paz y reconciliación en Puente Aranda"/>
    <n v="0"/>
    <n v="0"/>
    <e v="#DIV/0!"/>
    <m/>
    <m/>
    <m/>
  </r>
  <r>
    <x v="15"/>
    <x v="15"/>
    <n v="23691"/>
    <s v="CULTURA, RECREACIÓN Y DEPORTE"/>
    <x v="26"/>
    <s v="Personas beneficiadas con actividades recreo-deportivas comunitarias"/>
    <s v="Bogotá cultural y deportiva"/>
    <s v="Recreación y deporte "/>
    <s v="Presupuestos Participativos"/>
    <m/>
    <s v="2 - Bogotá confía en su bien-estar"/>
    <s v="14 - Bogotá deportiva, recreativa, artística, patrimonial e intercultural"/>
    <s v="Beneficiar 8000 Persona(s) en actividades recreo-deportivas comunitarias."/>
    <s v="ACTIVIDADES RECREODEPORTIVAS"/>
    <n v="8000"/>
    <n v="747"/>
    <n v="1.4047954866008463E-2"/>
    <s v="Suma"/>
    <n v="2369"/>
    <s v="2369-Puente Aranda camina segura con deporte"/>
    <n v="0"/>
    <n v="0"/>
    <e v="#DIV/0!"/>
    <m/>
    <m/>
    <m/>
  </r>
  <r>
    <x v="15"/>
    <x v="15"/>
    <n v="23692"/>
    <s v="CULTURA, RECREACIÓN Y DEPORTE"/>
    <x v="28"/>
    <s v="Personas capacitadas en los campos deportivos o recreativos "/>
    <s v="Bogotá cultural y deportiva"/>
    <s v="Recreación y deporte "/>
    <s v="Presupuestos Participativos"/>
    <m/>
    <s v="2 - Bogotá confía en su bien-estar"/>
    <s v="14 - Bogotá deportiva, recreativa, artística, patrimonial e intercultural"/>
    <s v="Capacitar 6000 Persona(s) en los campos deportivos o recreativos."/>
    <s v="CAPACITACIÓN"/>
    <n v="6000"/>
    <n v="747"/>
    <n v="1.4047954866008463E-2"/>
    <s v="Suma"/>
    <n v="2369"/>
    <s v="2369-Puente Aranda camina segura con deporte"/>
    <n v="0"/>
    <n v="0"/>
    <e v="#DIV/0!"/>
    <m/>
    <m/>
    <m/>
  </r>
  <r>
    <x v="15"/>
    <x v="15"/>
    <n v="23693"/>
    <s v="CULTURA, RECREACIÓN Y DEPORTE"/>
    <x v="27"/>
    <s v="Colectivos u organizaciones recreo deportivas inscritas en el Banco que implementan iniciativas de carácter barrial beneficiadas con apoyos economicos"/>
    <s v="Bogotá cultural y deportiva"/>
    <s v="Recreación y deporte "/>
    <s v="Presupuestos Participativos"/>
    <m/>
    <s v="2 - Bogotá confía en su bien-estar"/>
    <s v="14 - Bogotá deportiva, recreativa, artística, patrimonial e intercultural"/>
    <s v="Beneficiar 12 Colectivo(s) recreo deportivas inscritas en el Banco que implementan iniciativas de carácter barrial con apoyos económicos."/>
    <s v="BANCO DE INICIATIVAS"/>
    <n v="12"/>
    <n v="48"/>
    <n v="9.0267983074753173E-4"/>
    <s v="Suma"/>
    <n v="2369"/>
    <s v="2369-Puente Aranda camina segura con deporte"/>
    <n v="0"/>
    <n v="0"/>
    <e v="#DIV/0!"/>
    <m/>
    <m/>
    <m/>
  </r>
  <r>
    <x v="15"/>
    <x v="15"/>
    <n v="24821"/>
    <s v="CULTURA, RECREACIÓN Y DEPORTE"/>
    <x v="32"/>
    <s v="Personas beneficiadas y capacitadas con procesos de formación y exploración en los campos artísticos, culturales y patrimoniales "/>
    <s v="Bogotá cultural y deportiva"/>
    <s v="Arte, cultura y patrimonio"/>
    <s v="Presupuestos Participativos"/>
    <m/>
    <s v="2 - Bogotá confía en su bien-estar"/>
    <s v="14 - Bogotá deportiva, recreativa, artística, patrimonial e intercultural"/>
    <s v="Capacitar 3000 Persona(s) en los campos artísticos, interculturales, culturales y/o patrimoniales."/>
    <s v="CAPACITACIÓN"/>
    <n v="3000"/>
    <n v="848"/>
    <n v="1.5947343676539726E-2"/>
    <s v="Suma"/>
    <n v="2482"/>
    <s v="2482-Conectando el arte y los saberes en Puente Aranda"/>
    <n v="0"/>
    <n v="0"/>
    <e v="#DIV/0!"/>
    <m/>
    <m/>
    <m/>
  </r>
  <r>
    <x v="15"/>
    <x v="15"/>
    <n v="24822"/>
    <s v="CULTURA, RECREACIÓN Y DEPORTE"/>
    <x v="31"/>
    <s v="No. Organizaciones artísticas, culturales y patrimoniales beneficiadas con elementos entregados."/>
    <s v="Bogotá cultural y deportiva"/>
    <s v="Arte, cultura y patrimonio"/>
    <s v="Presupuestos Participativos"/>
    <m/>
    <s v="2 - Bogotá confía en su bien-estar"/>
    <s v="14 - Bogotá deportiva, recreativa, artística, patrimonial e intercultural"/>
    <s v="Beneficiar 12 Organización(es) artísticas, culturales y patrimoniales con elementos entregados."/>
    <s v="ENTREGA DE ELEMENTOS"/>
    <n v="12"/>
    <n v="43"/>
    <n v="8.0865068171133057E-4"/>
    <s v="Suma"/>
    <n v="2482"/>
    <s v="2482-Conectando el arte y los saberes en Puente Aranda"/>
    <n v="0"/>
    <n v="0"/>
    <e v="#DIV/0!"/>
    <m/>
    <m/>
    <m/>
  </r>
  <r>
    <x v="15"/>
    <x v="15"/>
    <n v="24823"/>
    <s v="CULTURA, RECREACIÓN Y DEPORTE"/>
    <x v="33"/>
    <s v="Estímulos otorgados de apoyo al sector artístico y cultural "/>
    <s v="Bogotá cultural y deportiva"/>
    <s v="Iniciativas de interés cultural, artístico, patrimonial y de cultura ciudadana."/>
    <s v="Gestión Pública Local"/>
    <m/>
    <s v="2 - Bogotá confía en su bien-estar"/>
    <s v="14 - Bogotá deportiva, recreativa, artística, patrimonial e intercultural"/>
    <s v="Otorgar 60 Estímulos, reconocimientos, apoyos e incentivos al sector artístico y cultural."/>
    <s v="ESTÍMULOS"/>
    <n v="60"/>
    <n v="320"/>
    <n v="6.0178655383168779E-3"/>
    <s v="Suma"/>
    <n v="2482"/>
    <s v="2482-Conectando el arte y los saberes en Puente Aranda"/>
    <n v="0"/>
    <n v="0"/>
    <e v="#DIV/0!"/>
    <m/>
    <m/>
    <m/>
  </r>
  <r>
    <x v="15"/>
    <x v="15"/>
    <n v="24824"/>
    <s v="CULTURA, RECREACIÓN Y DEPORTE"/>
    <x v="30"/>
    <s v="Eventos de promoción, circulción y apropiación de actividades artísticas, culturales y patrimoniales realizadas"/>
    <s v="Bogotá cultural y deportiva"/>
    <s v="Arte, cultura y patrimonio"/>
    <s v="Presupuestos Participativos"/>
    <m/>
    <s v="2 - Bogotá confía en su bien-estar"/>
    <s v="14 - Bogotá deportiva, recreativa, artística, patrimonial e intercultural"/>
    <s v="Realizar 24 Evento(s) de promoción, circulación y apropiación de actividades artísticas, culturales y patrimoniales."/>
    <s v="EVENTOS"/>
    <n v="24"/>
    <n v="448"/>
    <n v="8.4250117536436298E-3"/>
    <s v="Suma"/>
    <n v="2482"/>
    <s v="2482-Conectando el arte y los saberes en Puente Aranda"/>
    <n v="0"/>
    <n v="0"/>
    <e v="#DIV/0!"/>
    <m/>
    <m/>
    <m/>
  </r>
  <r>
    <x v="15"/>
    <x v="15"/>
    <n v="24471"/>
    <s v="AMBIENTE"/>
    <x v="35"/>
    <s v="Número de animales atendidos por los programas de brigadas médicas, urgencias veterinarias y adopciones"/>
    <s v="Cuidado de la vida"/>
    <s v="Protección y bienestar animal"/>
    <s v="Presupuestos Participativos"/>
    <m/>
    <s v="2 - Bogotá confía en su bien-estar"/>
    <s v="15 - Bogotá protege todas las formas de vida"/>
    <s v="Atender 4000 Animales en los programas de brigadas médicas, urgencias veterinarias y adopciones"/>
    <s v="BIENESTAR ANIMAL"/>
    <n v="4000"/>
    <n v="347"/>
    <n v="6.5256229431123651E-3"/>
    <s v="Suma"/>
    <n v="2447"/>
    <s v="2447-Por el bienestar y la protección de los animales en Puente Aranda"/>
    <n v="0"/>
    <n v="0"/>
    <e v="#DIV/0!"/>
    <m/>
    <m/>
    <m/>
  </r>
  <r>
    <x v="15"/>
    <x v="15"/>
    <n v="24472"/>
    <s v="AMBIENTE"/>
    <x v="34"/>
    <s v="Número de animales esterilizados"/>
    <s v="Cuidado de la vida"/>
    <s v="Protección y bienestar animal"/>
    <s v="Presupuestos Participativos"/>
    <m/>
    <s v="2 - Bogotá confía en su bien-estar"/>
    <s v="15 - Bogotá protege todas las formas de vida"/>
    <s v="Esterilizar 4000 Canino(s) y felino(s) incluyendo los que está en condición de vulnerabilidad"/>
    <s v="ESTERILIZACIÓN"/>
    <n v="4000"/>
    <n v="453"/>
    <n v="8.5190409026798305E-3"/>
    <s v="Suma"/>
    <n v="2447"/>
    <s v="2447-Por el bienestar y la protección de los animales en Puente Aranda"/>
    <n v="0"/>
    <n v="0"/>
    <e v="#DIV/0!"/>
    <m/>
    <m/>
    <m/>
  </r>
  <r>
    <x v="15"/>
    <x v="15"/>
    <n v="24631"/>
    <s v="INTEGRACIÓN SOCIAL"/>
    <x v="37"/>
    <s v="Número de personas mayores con transferencias Monetarias"/>
    <s v="Menos pobreza "/>
    <s v="Apoyo económico para persona mayor - tipo C"/>
    <s v="Gestión Pública Local"/>
    <s v="Menos pobreza (12%)"/>
    <s v="2 - Bogotá confía en su bien-estar"/>
    <s v="7 - Bogotá, una ciudad con menos Pobreza"/>
    <s v="Beneficiar 1705 Persona(s) Mayor(es) con apoyo económico tipo C"/>
    <s v="APOYO ECONÓMICO PERSONA MAYOR"/>
    <n v="1705"/>
    <n v="4960"/>
    <n v="9.3276915843911609E-2"/>
    <s v="Constante"/>
    <n v="2463"/>
    <s v="2463-Puente Aranda cuida y protege a la población vulnerable"/>
    <n v="0"/>
    <n v="0"/>
    <e v="#DIV/0!"/>
    <m/>
    <m/>
    <m/>
  </r>
  <r>
    <x v="15"/>
    <x v="15"/>
    <n v="24632"/>
    <s v="INTEGRACIÓN SOCIAL"/>
    <x v="38"/>
    <s v="Personas atendidas con apoyos que contribuyan al ingreso mínimo garantizado"/>
    <s v="Menos pobreza "/>
    <s v="Otras Transferencias Monetarias"/>
    <s v="Gestión Pública Local"/>
    <s v="Menos pobreza (12%)"/>
    <s v="2 - Bogotá confía en su bien-estar"/>
    <s v="7 - Bogotá, una ciudad con menos Pobreza"/>
    <s v="Atender 4000 Persona(s) con apoyos que contribuyan al ingreso mínimo garantizado."/>
    <s v="INGRESO MÍNIMO"/>
    <n v="4000"/>
    <n v="1333"/>
    <n v="2.5068171133051247E-2"/>
    <s v="Constante"/>
    <n v="2463"/>
    <s v="2463-Puente Aranda cuida y protege a la población vulnerable"/>
    <n v="0"/>
    <n v="0"/>
    <e v="#DIV/0!"/>
    <m/>
    <m/>
    <m/>
  </r>
  <r>
    <x v="15"/>
    <x v="15"/>
    <n v="24633"/>
    <s v="INTEGRACIÓN SOCIAL"/>
    <x v="39"/>
    <s v="Jóvenes beneficiados con transferencias condicionadas y  acompañamiento psicosocial para la promoción al acceso y permanencia a oportunidades de formación y empleabilidad"/>
    <s v="Menos pobreza "/>
    <s v="Transferencias monetarias condicionadas para jóvenes "/>
    <s v="Gestión Pública Local"/>
    <s v="Menos pobreza (12%)"/>
    <s v="2 - Bogotá confía en su bien-estar"/>
    <s v="7 - Bogotá, una ciudad con menos Pobreza"/>
    <s v="Beneficiar 960 Joven(es) con transferencias condicionadas y acompañamiento psicosocial para la promoción al acceso y permanencia a oportunidades de formación y empleabilidad"/>
    <s v="TRANSFERENCIAS MONETARIAS"/>
    <n v="960"/>
    <n v="480"/>
    <n v="9.0267983074753168E-3"/>
    <s v="Suma"/>
    <n v="2463"/>
    <s v="2463-Puente Aranda cuida y protege a la población vulnerable"/>
    <n v="0"/>
    <n v="0"/>
    <e v="#DIV/0!"/>
    <m/>
    <m/>
    <m/>
  </r>
  <r>
    <x v="15"/>
    <x v="15"/>
    <n v="24521"/>
    <s v="INTEGRACIÓN SOCIAL"/>
    <x v="90"/>
    <s v="Número de cupos habilitados para la atención de población en inseguridad alimentaria y nutricional del Distrito Capital, a través de comedores comunitarios."/>
    <s v="Menos pobreza "/>
    <s v="Comedores Comunitarios"/>
    <s v="Gestión Pública Local"/>
    <s v="Menos pobreza (12%)"/>
    <s v="2 - Bogotá confía en su bien-estar"/>
    <s v="8 - Erradicación del hambre en Bogotá"/>
    <s v="Habilitar 50 Cupo(s) para la atención de población en inseguridad alimentaria y nutricional del Distrito Capital, a través de comedores comunitarios."/>
    <s v="SEGURIDAD ALIMENTARIA"/>
    <n v="50"/>
    <n v="187"/>
    <n v="3.5166901739539258E-3"/>
    <s v="Constante"/>
    <n v="2452"/>
    <s v="2452-Seguridad alimentaria para Puente Aranda"/>
    <n v="0"/>
    <n v="0"/>
    <e v="#DIV/0!"/>
    <m/>
    <m/>
    <m/>
  </r>
  <r>
    <x v="15"/>
    <x v="15"/>
    <n v="24461"/>
    <s v="EDUCACIÓN"/>
    <x v="40"/>
    <s v="Sedes educativas urbanas y rurales dotadas con recursos pedagógicos y/o tecnológicos"/>
    <s v="Educación como eje del potencial humano"/>
    <s v="Dotación de equipamientos para instituciones educativas públicas del distrito."/>
    <s v="Gestión Pública Local"/>
    <s v="Educación como eje del potencial humano (9%)"/>
    <s v="3 - Bogotá confía en su potencial"/>
    <s v="16 - Atención Integral a la Primera Infancia y Educación como Eje del Potencial Humano"/>
    <s v="Dotar 15 Sede(s) educativas urbanas con recursos pedagógicos y/o tecnológicos."/>
    <s v="DOTACIÓN"/>
    <n v="15"/>
    <n v="800"/>
    <n v="1.5044663845792195E-2"/>
    <s v="Suma"/>
    <n v="2446"/>
    <s v="2446-Atención integral a la primer infancia y educación como eje del potencial humano"/>
    <n v="0"/>
    <n v="0"/>
    <e v="#DIV/0!"/>
    <m/>
    <m/>
    <m/>
  </r>
  <r>
    <x v="15"/>
    <x v="15"/>
    <n v="24462"/>
    <s v="EDUCACIÓN"/>
    <x v="41"/>
    <s v="Número de estudiantes beneficiados con apoyo de sostenimiento para la permanencia en la educación posmedia (niveles de formación técnico profesional, tecnólogo, profesional universitario y educación para el trabajo y desarrollo humano)."/>
    <s v="Educación como eje del potencial humano"/>
    <s v="Apoyo para educación superior"/>
    <s v="Gestión Pública Local"/>
    <s v="Educación como eje del potencial humano (9%)"/>
    <s v="3 - Bogotá confía en su potencial"/>
    <s v="16 - Atención Integral a la Primera Infancia y Educación como Eje del Potencial Humano"/>
    <s v="Beneficiar 1600 Estudiante(s) con apoyo de sostenimiento para la permanencia en la educación posmedia (niveles de formación técnico profesional, tecnólogo, profesional universitario y educación para el trabajo y desarrollo humano)."/>
    <s v="SOSTENIMIENTO"/>
    <n v="1600"/>
    <n v="1067"/>
    <n v="2.0065820404325342E-2"/>
    <s v="Suma"/>
    <n v="2446"/>
    <s v="2446-Atención integral a la primer infancia y educación como eje del potencial humano"/>
    <n v="0"/>
    <n v="0"/>
    <e v="#DIV/0!"/>
    <m/>
    <m/>
    <m/>
  </r>
  <r>
    <x v="15"/>
    <x v="15"/>
    <n v="24463"/>
    <s v="EDUCACIÓN"/>
    <x v="42"/>
    <s v="Número de estudiantes beneficiados en programas de educación posmedia (niveles de formación técnico profesional, tecnólogo, profesional universitario y educación para el trabajo y desarrollo humano)."/>
    <s v="Educación como eje del potencial humano"/>
    <s v="Apoyo para educación superior"/>
    <s v="Gestión Pública Local"/>
    <s v="Educación como eje del potencial humano (9%)"/>
    <s v="3 - Bogotá confía en su potencial"/>
    <s v="16 - Atención Integral a la Primera Infancia y Educación como Eje del Potencial Humano"/>
    <s v="Beneficiar 1040 Estudiante(s) en programas de educación posmedia (niveles de formación técnico profesional, tecnólogo, profesional universitario y educación para el trabajo y desarrollo humano)."/>
    <s v="APOYO EDUCACIÓN POSMEDIA"/>
    <n v="1040"/>
    <n v="3200"/>
    <n v="6.0178655383168779E-2"/>
    <s v="Suma"/>
    <n v="2446"/>
    <s v="2446-Atención integral a la primer infancia y educación como eje del potencial humano"/>
    <n v="0"/>
    <n v="0"/>
    <e v="#DIV/0!"/>
    <m/>
    <m/>
    <m/>
  </r>
  <r>
    <x v="15"/>
    <x v="15"/>
    <n v="24492"/>
    <s v="DESARROLLO ECONÓMICO, INDUSTRIA Y TURISMO"/>
    <x v="44"/>
    <s v="Número de Mipymes y/o emprendimientos orientados al fortalecimiento de las capacidades locales para la gestión y el desarrollo turístico apoyados."/>
    <s v="Emprendimiento equitativo e incluyente"/>
    <s v="Desarrollo turístico local"/>
    <s v="Presupuestos Participativos"/>
    <m/>
    <s v="3 - Bogotá confía en su potencial"/>
    <s v="19 - Desarrollo empresarial, productividad y empleo"/>
    <s v="Apoyar 100 Mipyme(s) y/o emprendimientos orientados al fortalecimiento de las capacidades locales para la gestión y el desarrollo turístico."/>
    <s v="DESARROLLO TURÍSTICO"/>
    <n v="100"/>
    <n v="640"/>
    <n v="1.2035731076633756E-2"/>
    <s v="Suma"/>
    <n v="2449"/>
    <s v="2449-Gestión y desarrollo turístico en Puente Aranda"/>
    <n v="0"/>
    <n v="0"/>
    <e v="#DIV/0!"/>
    <m/>
    <m/>
    <m/>
  </r>
  <r>
    <x v="15"/>
    <x v="15"/>
    <n v="24493"/>
    <s v="DESARROLLO ECONÓMICO, INDUSTRIA Y TURISMO"/>
    <x v="43"/>
    <s v="Número de acciones realizadas para fortalecer las capacidades y/o habilidades, técnicas y blandas de las personas de la localidad, con el fin de mejorar el acceso a oportunidades de empleo."/>
    <s v="Desarrollo empresarial, productividad y empleo"/>
    <s v="Fortalecimiento de habilidades para la empleabilidad - impulso al empleo local."/>
    <s v="Presupuestos Participativos"/>
    <m/>
    <s v="3 - Bogotá confía en su potencial"/>
    <s v="19 - Desarrollo empresarial, productividad y empleo"/>
    <s v="Realizar 4 Acción(es) para fortalecer las capacidades y/o habilidades técnicas y blandas de las personas de la localidad, con el fin de mejorar el acceso a oportunidades de empleo."/>
    <s v="FORTALECIMIENTO DE CAPACIDADES"/>
    <n v="4"/>
    <n v="800"/>
    <n v="1.5044663845792195E-2"/>
    <s v="Suma"/>
    <n v="2449"/>
    <s v="2449-Gestión y desarrollo turístico en Puente Aranda"/>
    <n v="0"/>
    <n v="0"/>
    <e v="#DIV/0!"/>
    <m/>
    <m/>
    <m/>
  </r>
  <r>
    <x v="15"/>
    <x v="15"/>
    <n v="23221"/>
    <s v="CULTURA, RECREACIÓN Y DEPORTE"/>
    <x v="47"/>
    <s v="Número de proyectos financiados y acompañados del sector cultural y creativo."/>
    <s v="Bogotá cultural y deportiva"/>
    <s v="Sostenibilidad del ecosistema cultural y creativo"/>
    <s v="Presupuestos Participativos"/>
    <m/>
    <s v="3 - Bogotá confía en su potencial"/>
    <s v="20 - Promoción del emprendimiento formal, equitativo e incluyente"/>
    <s v="Financiar 20 Proyecto(s) del sector cultural y creativo."/>
    <s v="SOSTENIBILIDAD"/>
    <n v="20"/>
    <n v="533"/>
    <n v="1.0023507287259051E-2"/>
    <s v="Suma"/>
    <n v="2322"/>
    <s v="2322-Cultura en movimiento para Puente Aranda"/>
    <n v="0"/>
    <n v="0"/>
    <e v="#DIV/0!"/>
    <m/>
    <m/>
    <m/>
  </r>
  <r>
    <x v="15"/>
    <x v="15"/>
    <n v="24571"/>
    <s v="DESARROLLO ECONÓMICO, INDUSTRIA Y TURISMO"/>
    <x v="46"/>
    <s v="Número de Mipymes, emprendimientos y/o actores de la economia informal apoyados para el fortalecimiento del tejido empresarial local."/>
    <s v="Emprendimiento equitativo e incluyente"/>
    <s v="Fortalecimiento del tejido empresarial local"/>
    <s v="Presupuestos Participativos"/>
    <m/>
    <s v="3 - Bogotá confía en su potencial"/>
    <s v="20 - Promoción del emprendimiento formal, equitativo e incluyente"/>
    <s v="Apoyar 600 Mipyme(s) emprendimientos y/o actores de la economía informal para el fortalecimiento del tejido empresarial local."/>
    <s v="TEJIDO EMPRESARIAL LOCAL"/>
    <n v="600"/>
    <n v="533"/>
    <n v="1.0023507287259051E-2"/>
    <s v="Suma"/>
    <n v="2457"/>
    <s v="2457-Productividad y Fortalecimiento Empresarial de Puente Aranda"/>
    <n v="0"/>
    <n v="0"/>
    <e v="#DIV/0!"/>
    <m/>
    <m/>
    <m/>
  </r>
  <r>
    <x v="15"/>
    <x v="15"/>
    <n v="25461"/>
    <s v="CULTURA, RECREACIÓN Y DEPORTE"/>
    <x v="48"/>
    <s v="Número de Parques de la red de proximidad intervenidos en mejoramiento, mantenimiento y/o dotación"/>
    <s v="Desarrollo urbano y rural integral"/>
    <s v="Construcción, mantenimiento y dotación de parques de la red de proximidad"/>
    <s v="Presupuestos Participativos"/>
    <m/>
    <s v="4 - Bogotá ordena su territorio y avanza en su acción climática"/>
    <s v="24 - Revitalización y renovación urbana y rural con inclusión"/>
    <s v="Intervenir 32 Parque(s) de la red de proximidad con acciones de mejoramiento, mantenimiento y/o dotación."/>
    <s v="INTERVENCIÓN"/>
    <n v="32"/>
    <n v="1077"/>
    <n v="2.0253878702397744E-2"/>
    <s v="Suma"/>
    <n v="2546"/>
    <s v="2546-Parques amigables en Puente Aranda"/>
    <n v="0"/>
    <n v="0"/>
    <e v="#DIV/0!"/>
    <m/>
    <m/>
    <m/>
  </r>
  <r>
    <x v="15"/>
    <x v="15"/>
    <n v="25531"/>
    <s v="CULTURA, RECREACIÓN Y DEPORTE"/>
    <x v="49"/>
    <s v="No. de equipamientos culturales intervenidos con acciones de construcción, adecuación y/o dotación"/>
    <s v="Desarrollo urbano y rural integral"/>
    <s v="Dotación de equipamientos culturales de escala local"/>
    <s v="Presupuestos Participativos"/>
    <m/>
    <s v="4 - Bogotá ordena su territorio y avanza en su acción climática"/>
    <s v="24 - Revitalización y renovación urbana y rural con inclusión"/>
    <s v="Intervenir 4 Equipamiento(s) culturales con acciones de construcción, adecuación y/o dotación."/>
    <s v="INTERVENCIÓN"/>
    <n v="4"/>
    <n v="731"/>
    <n v="1.3747061589092618E-2"/>
    <s v="Suma"/>
    <n v="2553"/>
    <s v="2553-Espacios Vivos, intervención cultural en Puente Aranda"/>
    <n v="0"/>
    <n v="0"/>
    <e v="#DIV/0!"/>
    <m/>
    <m/>
    <m/>
  </r>
  <r>
    <x v="15"/>
    <x v="15"/>
    <n v="25651"/>
    <s v="AMBIENTE"/>
    <x v="52"/>
    <s v="Número de árboles mantenidos en zona urbana"/>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Mantener 600 Arbol(es) en zona urbana"/>
    <s v="ARBOLADO"/>
    <n v="600"/>
    <n v="267"/>
    <n v="5.0211565585331457E-3"/>
    <s v="Suma"/>
    <n v="2565"/>
    <s v="2565-Puente Aranda EcoActiva"/>
    <n v="0"/>
    <n v="0"/>
    <e v="#DIV/0!"/>
    <m/>
    <m/>
    <m/>
  </r>
  <r>
    <x v="15"/>
    <x v="15"/>
    <n v="25652"/>
    <s v="AMBIENTE"/>
    <x v="55"/>
    <s v="Número de procesos comunitarios de educación ambiental implementados"/>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Implementar 4 Proceso(s) comunitarios de educación ambiental que promueven la conservación de la biodiversidad y el agua"/>
    <s v="EDUCACIÓN AMBIENTAL"/>
    <n v="4"/>
    <n v="0"/>
    <n v="0"/>
    <s v="Suma"/>
    <n v="2565"/>
    <s v="2565-Puente Aranda EcoActiva"/>
    <n v="0"/>
    <n v="0"/>
    <e v="#DIV/0!"/>
    <m/>
    <m/>
    <m/>
  </r>
  <r>
    <x v="15"/>
    <x v="15"/>
    <n v="25653"/>
    <s v="AMBIENTE"/>
    <x v="58"/>
    <s v="Número de huertas urbanas implementadas"/>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Implementar 8 Huerta(s) urbanas"/>
    <s v="HUERTAS URBANAS"/>
    <n v="8"/>
    <n v="69"/>
    <n v="1.2976022566995769E-3"/>
    <s v="Suma"/>
    <n v="2565"/>
    <s v="2565-Puente Aranda EcoActiva"/>
    <n v="0"/>
    <n v="0"/>
    <e v="#DIV/0!"/>
    <m/>
    <m/>
    <m/>
  </r>
  <r>
    <x v="15"/>
    <x v="15"/>
    <n v="25654"/>
    <s v="AMBIENTE"/>
    <x v="54"/>
    <s v="Número de m2 de jardinería convencional y biodiversa mantenidos"/>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Mantener 200 Metro(s) cuadrado(s) de jardinería convencional y biodiversa."/>
    <s v="JARDINERÍA"/>
    <n v="200"/>
    <n v="37"/>
    <n v="6.9581570286788902E-4"/>
    <s v="Suma"/>
    <n v="2565"/>
    <s v="2565-Puente Aranda EcoActiva"/>
    <n v="0"/>
    <n v="0"/>
    <e v="#DIV/0!"/>
    <m/>
    <m/>
    <m/>
  </r>
  <r>
    <x v="15"/>
    <x v="15"/>
    <n v="25655"/>
    <s v="HÁBITAT"/>
    <x v="57"/>
    <s v="Personas capacitadas en separación en la fuente y reciclaje"/>
    <s v="Protección del ambiente y resiliencia al cambio climático"/>
    <s v="Cambios de hábitos de consumo, separación en la fuente y reciclaje."/>
    <s v="Presupuestos Participativos"/>
    <m/>
    <s v="4 - Bogotá ordena su territorio y avanza en su acción climática"/>
    <s v="25 - Aumento de la resiliencia al cambio climático y reducción de la vulnerabilidad"/>
    <s v="Capacitar 8000 Persona(s) en separación en la fuente y reciclaje"/>
    <s v="SEPARACIÓN EN LA FUENTE"/>
    <n v="8000"/>
    <n v="736"/>
    <n v="1.3841090738128821E-2"/>
    <s v="Suma"/>
    <n v="2565"/>
    <s v="2565-Puente Aranda EcoActiva"/>
    <n v="0"/>
    <n v="0"/>
    <e v="#DIV/0!"/>
    <m/>
    <m/>
    <m/>
  </r>
  <r>
    <x v="15"/>
    <x v="15"/>
    <n v="25281"/>
    <s v="MOVILIDAD"/>
    <x v="62"/>
    <s v="Kilómetros-carril construidos y/o conservados de malla vial urbana (local y/o intermedia)"/>
    <s v="Infraestructura segura e incluyente"/>
    <s v="Diseño, construcción y conservación (mantenimiento y rehabilitación) de la malla vial local e intermedia urbana o rural."/>
    <s v="Presupuestos Participativos"/>
    <s v="Infraestructura segura e incluyente (14%)"/>
    <s v="4 - Bogotá ordena su territorio y avanza en su acción climática"/>
    <s v="26 - Movilidad Sostenible"/>
    <s v="Intervenir 16 Kilómetro(s)-carril de malla vial urbana (local y/o intermedia) con acciones de construcción y/o conservación"/>
    <s v="INTERVENCIÓN MALLA VIAL LOCAL"/>
    <n v="16"/>
    <n v="7611"/>
    <n v="0.14313117066290551"/>
    <s v="Suma"/>
    <n v="2528"/>
    <s v="2528-Vías seguras para Puente Aranda"/>
    <n v="0"/>
    <n v="0"/>
    <e v="#DIV/0!"/>
    <m/>
    <m/>
    <m/>
  </r>
  <r>
    <x v="15"/>
    <x v="15"/>
    <n v="23701"/>
    <s v="AMBIENTE"/>
    <x v="63"/>
    <s v="Número de acciones efectivas para el fortalecimiento de las capacidades locales en torno a la gestión del riesgo"/>
    <s v="Protección del ambiente y resiliencia al cambio climático"/>
    <s v="Manejo de emergencias y mitigación del riesgo de desastres"/>
    <s v="Gestión Pública Local"/>
    <m/>
    <s v="4 - Bogotá ordena su territorio y avanza en su acción climática"/>
    <s v="27 - Gestión del riesgo de desastres para un territorio seguro"/>
    <s v="Realizar 4 Acción(es) efectivas para el fortalecimiento de las capacidades locales para la respuesta a emergencias y desastres"/>
    <s v="GESTIÓN DEL RIESGO"/>
    <n v="4"/>
    <n v="347"/>
    <n v="6.5256229431123651E-3"/>
    <s v="Suma"/>
    <n v="2370"/>
    <s v="2370-Puente Aranda segura ante emergencias"/>
    <n v="0"/>
    <n v="0"/>
    <e v="#DIV/0!"/>
    <m/>
    <m/>
    <m/>
  </r>
  <r>
    <x v="15"/>
    <x v="15"/>
    <n v="23551"/>
    <s v="INTEGRACIÓN SOCIAL"/>
    <x v="65"/>
    <s v="Sedes de Centros de Desarrollo Comunitarios dotados y/o acondicionados para la prestación de servicios sociales dirigidas al desarrollo de capacidades y generación de oportunidades."/>
    <s v="Desarrollo urbano y rural integral"/>
    <s v="Dotación, adecuación y mejoramiento a unidades operativas de servicios sociales de la SDIS"/>
    <s v="Presupuestos Participativos"/>
    <m/>
    <s v="4 - Bogotá ordena su territorio y avanza en su acción climática"/>
    <s v="30 - Atención del déficit social para un hábitat digno"/>
    <s v="Dotar y/o acondicionar 2 Centro(s) de Desarrollo Comunitario para la presentación de servicios sociales dirigidas al desarrollo de capacidades y generación de oportunidades"/>
    <s v="DOTACIÓN"/>
    <n v="2"/>
    <n v="133"/>
    <n v="2.5011753643629526E-3"/>
    <s v="Constante"/>
    <n v="2355"/>
    <s v="2355-En Puente Aranda Creamos Futuro"/>
    <n v="0"/>
    <n v="0"/>
    <e v="#DIV/0!"/>
    <m/>
    <m/>
    <m/>
  </r>
  <r>
    <x v="15"/>
    <x v="15"/>
    <n v="23552"/>
    <s v="INTEGRACIÓN SOCIAL"/>
    <x v="66"/>
    <s v="Unidades operativas de atención especializada (Centros Integrarte, Centros Crecer, Cadis) dotados y/o acondicionados"/>
    <s v="Desarrollo urbano y rural integral"/>
    <s v="Dotación, adecuación y mejoramiento a unidades operativas de servicios sociales de la SDIS"/>
    <s v="Presupuestos Participativos"/>
    <m/>
    <s v="4 - Bogotá ordena su territorio y avanza en su acción climática"/>
    <s v="30 - Atención del déficit social para un hábitat digno"/>
    <s v="Dotar y/o acondicionar 1 Unidad(es) operativas de atención especializada (Centros Integrarte, Centros Crecer, Cadis) dotados y/o acondicionados"/>
    <s v="DOTACIÓN"/>
    <n v="1"/>
    <n v="80"/>
    <n v="1.5044663845792195E-3"/>
    <s v="Constante"/>
    <n v="2355"/>
    <s v="2355-En Puente Aranda Creamos Futuro"/>
    <n v="0"/>
    <n v="0"/>
    <e v="#DIV/0!"/>
    <m/>
    <m/>
    <m/>
  </r>
  <r>
    <x v="15"/>
    <x v="15"/>
    <n v="23553"/>
    <s v="INTEGRACIÓN SOCIAL"/>
    <x v="68"/>
    <s v="Unidades operativas orientadas a la atención de la primera infancia  (Jardines Infantiles, Casas de Pensamiento Intercultural, Modalidad Espacios Rurales, Crecemos en la Ruralidad, Creciendo Juntos, Centros Amar) dotadas y/o acondicionadas "/>
    <s v="Desarrollo urbano y rural integral"/>
    <s v="Dotación, adecuación y mejoramiento a unidades operativas de servicios sociales de la SDIS"/>
    <s v="Presupuestos Participativos"/>
    <m/>
    <s v="4 - Bogotá ordena su territorio y avanza en su acción climática"/>
    <s v="30 - Atención del déficit social para un hábitat digno"/>
    <s v="Dotar 9 Unidad(es) operativas orientadas a la atención de la primera infancia (Jardines Infantiles)"/>
    <s v="DOTACIÓN"/>
    <n v="9"/>
    <n v="309"/>
    <n v="5.8110014104372359E-3"/>
    <s v="Constante"/>
    <n v="2355"/>
    <s v="2355-En Puente Aranda Creamos Futuro"/>
    <n v="0"/>
    <n v="0"/>
    <e v="#DIV/0!"/>
    <m/>
    <m/>
    <m/>
  </r>
  <r>
    <x v="15"/>
    <x v="15"/>
    <n v="25881"/>
    <s v="GOBIERNO"/>
    <x v="97"/>
    <s v="Sedes administrativas locales construidas."/>
    <s v="Gobierno confiable"/>
    <s v="Infraestructura local"/>
    <s v="Gestión Pública Local"/>
    <s v="Gobierno confiable (15%)"/>
    <s v="5 - Bogotá confía en su gobierno"/>
    <s v="33 - Fortalecimiento institucional para un gobierno confiable"/>
    <s v="Construir 1 Sede(s) administrativa local"/>
    <s v="CONSTRUCCIÓN"/>
    <n v="1"/>
    <n v="21"/>
    <n v="3.9492242595204514E-4"/>
    <s v="Constante"/>
    <n v="2588"/>
    <s v="2588-Fortalecimiento seguro para Puente Aranda"/>
    <n v="0"/>
    <n v="0"/>
    <e v="#DIV/0!"/>
    <m/>
    <m/>
    <m/>
  </r>
  <r>
    <x v="15"/>
    <x v="15"/>
    <n v="25882"/>
    <s v="GOBIERNO"/>
    <x v="71"/>
    <s v="Estrategias de fortalecimiento institucional realizadas"/>
    <s v="Gobierno confiable"/>
    <s v="Fortalecimiento institucional"/>
    <s v="Gestión Pública Local"/>
    <s v="Gobierno confiable (15%)"/>
    <s v="5 - Bogotá confía en su gobierno"/>
    <s v="33 - Fortalecimiento institucional para un gobierno confiable"/>
    <s v="Realizar 4 Estrategia(s) de fortalecimiento institucional"/>
    <s v="FORTALECIMIENTO INSTITUCIONAL"/>
    <n v="4"/>
    <n v="5253"/>
    <n v="9.8787023977433011E-2"/>
    <s v="Suma"/>
    <n v="2588"/>
    <s v="2588-Fortalecimiento seguro para Puente Aranda"/>
    <n v="0"/>
    <n v="0"/>
    <e v="#DIV/0!"/>
    <m/>
    <m/>
    <m/>
  </r>
  <r>
    <x v="15"/>
    <x v="15"/>
    <n v="25883"/>
    <s v="GOBIERNO"/>
    <x v="93"/>
    <s v="Unidades de innovación publica  y social fortalecidas"/>
    <s v="Gobierno confiable"/>
    <s v="Creación de Laboratorios de Innovación Social y Transparencia"/>
    <s v="Gestión Pública Local"/>
    <m/>
    <s v="5 - Bogotá confía en su gobierno"/>
    <s v="33 - Fortalecimiento institucional para un gobierno confiable"/>
    <s v="Fortalecer 4 Unidad(es) de innovación publica y social nivel local"/>
    <s v="INNOVACIÓN PÚBLICA"/>
    <n v="4"/>
    <n v="80"/>
    <n v="1.5044663845792195E-3"/>
    <s v="Suma"/>
    <n v="2588"/>
    <s v="2588-Fortalecimiento seguro para Puente Aranda"/>
    <n v="0"/>
    <n v="0"/>
    <e v="#DIV/0!"/>
    <m/>
    <m/>
    <m/>
  </r>
  <r>
    <x v="15"/>
    <x v="15"/>
    <n v="25884"/>
    <s v="GOBIERNO"/>
    <x v="72"/>
    <s v="Sedes administrativas locales intervenidas."/>
    <s v="Gobierno confiable"/>
    <s v="Infraestructura local"/>
    <s v="Gestión Pública Local"/>
    <s v="Gobierno confiable (15%)"/>
    <s v="5 - Bogotá confía en su gobierno"/>
    <s v="33 - Fortalecimiento institucional para un gobierno confiable"/>
    <s v="Intervenir 1 Sede(s) administrativa local"/>
    <s v="INTERVENCIÓN"/>
    <n v="1"/>
    <n v="698"/>
    <n v="1.3126469205453691E-2"/>
    <s v="Constante"/>
    <n v="2588"/>
    <s v="2588-Fortalecimiento seguro para Puente Aranda"/>
    <n v="0"/>
    <n v="0"/>
    <e v="#DIV/0!"/>
    <m/>
    <m/>
    <m/>
  </r>
  <r>
    <x v="15"/>
    <x v="15"/>
    <n v="25885"/>
    <s v="GOBIERNO"/>
    <x v="73"/>
    <s v="Estrategias de inspección, vigilancia y control realizada"/>
    <s v="Gobierno confiable"/>
    <s v="Inspección, vigilancia y control."/>
    <s v="Gestión Pública Local"/>
    <s v="Gobierno confiable (15%)"/>
    <s v="5 - Bogotá confía en su gobierno"/>
    <s v="33 - Fortalecimiento institucional para un gobierno confiable"/>
    <s v="Realizar 4 Estrategia(s) de inspección, vigilancia y control"/>
    <s v="IVC"/>
    <n v="4"/>
    <n v="2026"/>
    <n v="3.8100611189468732E-2"/>
    <s v="Suma"/>
    <n v="2588"/>
    <s v="2588-Fortalecimiento seguro para Puente Aranda"/>
    <n v="0"/>
    <n v="0"/>
    <e v="#DIV/0!"/>
    <m/>
    <m/>
    <m/>
  </r>
  <r>
    <x v="15"/>
    <x v="15"/>
    <n v="25791"/>
    <s v="GESTIÓN PÚBLICA"/>
    <x v="75"/>
    <s v="Procesos de formacion y desarrollo de competencias digitales realizados en zonas rurales y/o apartadas y urbanas"/>
    <s v="Ciudad inteligente​"/>
    <s v="Conectividad y redes de comunicación."/>
    <s v="Presupuestos Participativos"/>
    <m/>
    <s v="5 - Bogotá confía en su gobierno"/>
    <s v="35 - Bogotá ciudad Inteligente"/>
    <s v="Operativizar 2 Centro(s) de acceso comunitario en zonas urbanas, con énfasis en procesos de formación y desarrollo de competencias digitales."/>
    <s v="FORTALECIMIENTO DE CAPACIDADES"/>
    <n v="2"/>
    <n v="672"/>
    <n v="1.2637517630465445E-2"/>
    <s v="Suma"/>
    <n v="2579"/>
    <s v="2579-Cierre de la brecha digital a través de formación y redes de comunicación comunitarias en Puente Aranda"/>
    <n v="0"/>
    <n v="0"/>
    <e v="#DIV/0!"/>
    <m/>
    <m/>
    <m/>
  </r>
  <r>
    <x v="15"/>
    <x v="15"/>
    <n v="23171"/>
    <s v="GOBIERNO"/>
    <x v="85"/>
    <s v="Acciones desarrolladas, orientadas a la ciudadanía en el marco de la estrategía Bogotaneidad"/>
    <s v="Gobierno confiable"/>
    <s v="Bogotaneidad"/>
    <s v="Gestión Pública Local"/>
    <m/>
    <s v="5 - Bogotá confía en su gobierno"/>
    <s v="39 - Camino hacia una democracia deliberativa con un gobierno cercano a la gente y con participación ciudadana"/>
    <s v="Desarrollar 4 Acción(es) orientadas a la ciudadanía en el marco de la estrategia Bogotaneidad"/>
    <s v="ESTRATEGIA BOGOTANEIDAD"/>
    <n v="4"/>
    <n v="176"/>
    <n v="3.3098260460742829E-3"/>
    <s v="Suma"/>
    <n v="2317"/>
    <s v="2317-Puente Aranda fortalece la identidad local"/>
    <n v="0"/>
    <n v="0"/>
    <e v="#DIV/0!"/>
    <m/>
    <m/>
    <m/>
  </r>
  <r>
    <x v="15"/>
    <x v="15"/>
    <n v="24511"/>
    <s v="GOBIERNO"/>
    <x v="76"/>
    <s v="Personas capacitadas a través de procesos de formación para la participación de manera virtual y presencial."/>
    <s v="Democracia deliberativa y participación"/>
    <s v="Procesos de formación en capacidades democráticas para la participación ciudadana incidente"/>
    <s v="Presupuestos Participativos"/>
    <m/>
    <s v="5 - Bogotá confía en su gobierno"/>
    <s v="39 - Camino hacia una democracia deliberativa con un gobierno cercano a la gente y con participación ciudadana"/>
    <s v="Capacitar 400 Persona(s) a través de procesos de formación para la participación de manera virtual y presencial."/>
    <s v="CAPACITACIÓN"/>
    <n v="400"/>
    <n v="512"/>
    <n v="9.6285848613070057E-3"/>
    <s v="Suma"/>
    <n v="2451"/>
    <s v="2451-Puente Aranda participativa"/>
    <n v="0"/>
    <n v="0"/>
    <e v="#DIV/0!"/>
    <m/>
    <m/>
    <m/>
  </r>
  <r>
    <x v="15"/>
    <x v="15"/>
    <n v="24512"/>
    <s v="GOBIERNO"/>
    <x v="79"/>
    <s v="Organizaciones sociales e Instancias de participación ciudadana fortalecidas."/>
    <s v="Democracia deliberativa y participación"/>
    <s v="Fortalecimiento a organizaciones sociales y comunitarias y a instancias de participación."/>
    <s v="Presupuestos Participativos"/>
    <m/>
    <s v="5 - Bogotá confía en su gobierno"/>
    <s v="39 - Camino hacia una democracia deliberativa con un gobierno cercano a la gente y con participación ciudadana"/>
    <s v="Fortalecer 60 Organización(es) sociales e Instancias de participación ciudadana."/>
    <s v="FORTALECIMIENTO DE ORGANIZACIONES"/>
    <n v="60"/>
    <n v="666"/>
    <n v="1.2524682651622003E-2"/>
    <s v="Suma"/>
    <n v="2451"/>
    <s v="2451-Puente Aranda participativa"/>
    <n v="0"/>
    <n v="0"/>
    <e v="#DIV/0!"/>
    <m/>
    <m/>
    <m/>
  </r>
  <r>
    <x v="15"/>
    <x v="15"/>
    <n v="24513"/>
    <s v="GOBIERNO"/>
    <x v="78"/>
    <s v="Organizaciones comunales fortalecidas."/>
    <s v="Democracia deliberativa y participación"/>
    <s v="Fortalecimiento a organizaciones comunales"/>
    <s v="Gestión Pública Local"/>
    <m/>
    <s v="5 - Bogotá confía en su gobierno"/>
    <s v="39 - Camino hacia una democracia deliberativa con un gobierno cercano a la gente y con participación ciudadana"/>
    <s v="Fortalecer 54 Organización(es) comunales"/>
    <s v="FORTALECIMIENTO COMUNAL"/>
    <n v="54"/>
    <n v="293"/>
    <n v="5.5101081335213915E-3"/>
    <s v="Suma"/>
    <n v="2451"/>
    <s v="2451-Puente Aranda participativa"/>
    <n v="0"/>
    <n v="0"/>
    <e v="#DIV/0!"/>
    <m/>
    <m/>
    <m/>
  </r>
  <r>
    <x v="15"/>
    <x v="15"/>
    <n v="24591"/>
    <s v="GOBIERNO"/>
    <x v="108"/>
    <s v="Iniciativa de inversión local concertada e implementada con el pueblo rom gitano"/>
    <s v="Línea diferencial étnica"/>
    <s v="Iniciativas diferenciales étnicas para comunidades Negras, Afrocolombianas, Raizales, Palenqueras, y los Pueblos Indígenas, Rrom o Gitano"/>
    <s v="Gestión Pública Local"/>
    <m/>
    <s v="5 - Bogotá confía en su gobierno"/>
    <s v="39 - Camino hacia una democracia deliberativa con un gobierno cercano a la gente y con participación ciudadana"/>
    <s v="Conectar e implementar 4 Iniciativa(s) de inversión local con el pueblo Rom gitano"/>
    <s v="INICIATIVAS ROM"/>
    <n v="4"/>
    <n v="74"/>
    <n v="1.391631405735778E-3"/>
    <s v="Suma"/>
    <n v="2459"/>
    <s v="2459-Puente Aranda étnica y diversa"/>
    <n v="0"/>
    <n v="0"/>
    <e v="#DIV/0!"/>
    <m/>
    <m/>
    <m/>
  </r>
  <r>
    <x v="15"/>
    <x v="15"/>
    <n v="24592"/>
    <s v="GOBIERNO"/>
    <x v="84"/>
    <s v="Iniciativa de inversión local concertada e implementada con los pueblos indígenas"/>
    <s v="Línea diferencial étnica"/>
    <s v="Iniciativas diferenciales étnicas para comunidades Negras, Afrocolombianas, Raizales, Palenqueras, y los Pueblos Indígenas, Rrom o Gitano"/>
    <s v="Gestión Pública Local"/>
    <m/>
    <s v="5 - Bogotá confía en su gobierno"/>
    <s v="39 - Camino hacia una democracia deliberativa con un gobierno cercano a la gente y con participación ciudadana"/>
    <s v="Concertar e implementar 4 Iniciativa(s) de inversión local con pueblos indígenas"/>
    <s v="INICIATIVAS PUEBLO INDÍGENA"/>
    <n v="4"/>
    <n v="96"/>
    <n v="1.8053596614950635E-3"/>
    <s v="Suma"/>
    <n v="2459"/>
    <s v="2459-Puente Aranda étnica y diversa"/>
    <n v="0"/>
    <n v="0"/>
    <e v="#DIV/0!"/>
    <m/>
    <m/>
    <m/>
  </r>
  <r>
    <x v="15"/>
    <x v="15"/>
    <n v="24593"/>
    <s v="GOBIERNO"/>
    <x v="82"/>
    <s v="Iniciativa de inversión local concertada e implementada con las comunidades negras, afrocolombianas y palenqueras"/>
    <s v="Línea diferencial étnica"/>
    <s v="Iniciativas diferenciales étnicas para comunidades Negras, Afrocolombianas, Raizales, Palenqueras, y los Pueblos Indígenas, Rrom o Gitano"/>
    <s v="Gestión Pública Local"/>
    <m/>
    <s v="5 - Bogotá confía en su gobierno"/>
    <s v="39 - Camino hacia una democracia deliberativa con un gobierno cercano a la gente y con participación ciudadana"/>
    <s v="Concertar e implementar 4 Iniciativa(s) de inversión local con las comunidades negras, afrocolombianas y palenqueras."/>
    <s v="INICIATIVAS COMUNIDADES NEGRAS, AFROCOLOMBIANAS, PALENQUERAS"/>
    <n v="4"/>
    <n v="160"/>
    <n v="3.0089327691584389E-3"/>
    <s v="Suma"/>
    <n v="2459"/>
    <s v="2459-Puente Aranda étnica y diversa"/>
    <n v="0"/>
    <n v="0"/>
    <e v="#DIV/0!"/>
    <m/>
    <m/>
    <m/>
  </r>
  <r>
    <x v="16"/>
    <x v="16"/>
    <n v="26491"/>
    <s v="SEGURIDAD, CONVIVENCIA Y JUSTICIA"/>
    <x v="0"/>
    <s v="Acciones formativas diferenciales para la promoción de la convivencia ciudadana implementadas"/>
    <s v="Cultura ciudadana para la convivencia pacífica"/>
    <s v="Promoción de la convivencia ciudadana"/>
    <s v="Presupuestos Participativos"/>
    <m/>
    <s v="1 - Bogotá avanza en su seguridad"/>
    <s v="1 - Diálogo social y cultura ciudadana para la convivencia pacifica y la recuperación de la confianza"/>
    <s v="Implementar 12 Acción(es) formativas diferenciales para la promoción de la convivencia ciudadana."/>
    <s v="FORMACIÓN"/>
    <n v="12"/>
    <n v="190"/>
    <n v="6.8955505552732816E-3"/>
    <s v="Suma"/>
    <n v="2649"/>
    <s v="2649-FORMANDO CANDELARIOS Y CANDELARIAS"/>
    <n v="0"/>
    <n v="0"/>
    <e v="#DIV/0!"/>
    <m/>
    <m/>
    <m/>
  </r>
  <r>
    <x v="16"/>
    <x v="16"/>
    <n v="26492"/>
    <s v="SEGURIDAD, CONVIVENCIA Y JUSTICIA"/>
    <x v="1"/>
    <s v="Organizaciones comunitarias fortalecidas a través de capacidades para promover acciones de corresponsabilidad en la gestión de la seguridad y la convivencia"/>
    <s v="Cultura ciudadana para la convivencia pacífica"/>
    <s v="Promoción de la convivencia ciudadana"/>
    <s v="Presupuestos Participativos"/>
    <m/>
    <s v="1 - Bogotá avanza en su seguridad"/>
    <s v="1 - Diálogo social y cultura ciudadana para la convivencia pacifica y la recuperación de la confianza"/>
    <s v="Fortalecer 13 Organización(es) comunitarias a través de capacidades para promover acciones de corresponsabilidad en la gestión de la seguridad y la convivencia."/>
    <s v="FORTALECIMIENTO DE CAPACIDADES"/>
    <n v="13"/>
    <n v="209"/>
    <n v="7.5851056108006097E-3"/>
    <s v="Suma"/>
    <n v="2649"/>
    <s v="2649-FORMANDO CANDELARIOS Y CANDELARIAS"/>
    <n v="0"/>
    <n v="0"/>
    <e v="#DIV/0!"/>
    <m/>
    <m/>
    <m/>
  </r>
  <r>
    <x v="16"/>
    <x v="16"/>
    <n v="25521"/>
    <s v="MUJERES"/>
    <x v="3"/>
    <s v="Número de Personas vinculadas en acciones para la prevención del feminicidio y la violencia contra la mujer"/>
    <s v="Cero tolerancia a las violencias"/>
    <s v="Prevención del feminicidio y las violencias contra las mujeres"/>
    <s v="Presupuestos Participativos"/>
    <m/>
    <s v="1 - Bogotá avanza en su seguridad"/>
    <s v="2 - Cero tolerancia a las violencias contra las mujeres y basadas en género"/>
    <s v="Vincular 1800 Persona(s) en acciones para la prevención del feminicidio y la violencia contra la mujer"/>
    <s v="PREVENCIÓN"/>
    <n v="1800"/>
    <n v="415"/>
    <n v="1.5061334107570589E-2"/>
    <s v="Suma"/>
    <n v="2552"/>
    <s v="2552-En La Candelaria vivimos libres y caminamos seguras"/>
    <n v="0"/>
    <n v="0"/>
    <e v="#DIV/0!"/>
    <m/>
    <m/>
    <m/>
  </r>
  <r>
    <x v="16"/>
    <x v="16"/>
    <n v="24661"/>
    <s v="SEGURIDAD, CONVIVENCIA Y JUSTICIA"/>
    <x v="4"/>
    <s v="Dotaciones suministradas a organismos de seguridad"/>
    <s v="Mejores capacidades al servicio de la seguridad"/>
    <s v="Dotación, mantenimiento de equipamientos que permitan el fortalecimiento de la seguridad y justicia."/>
    <s v="Gestión Pública Local"/>
    <s v="Cultura ciudadana y mejores capacidades al servicio de la seguridad (2%)"/>
    <s v="1 - Bogotá avanza en su seguridad"/>
    <s v="3 - Desmantelamiento de estructuras criminales y delincuenciales con mejores capacidades y activos tecnológicos"/>
    <s v="Suministrar 3 Dotación(es) a organismos de seguridad"/>
    <s v="DOTACIÓN"/>
    <n v="3"/>
    <n v="0"/>
    <n v="0"/>
    <s v="Suma"/>
    <n v="2466"/>
    <s v="2466-La candelaria camina hacia el fortalecimiento de la Seguridad y acceso a la Justicia"/>
    <n v="0"/>
    <n v="0"/>
    <e v="#DIV/0!"/>
    <m/>
    <m/>
    <m/>
  </r>
  <r>
    <x v="16"/>
    <x v="16"/>
    <n v="24662"/>
    <s v="SEGURIDAD, CONVIVENCIA Y JUSTICIA"/>
    <x v="5"/>
    <s v="Equipamientos de seguridad y acceso a la justicia intervenidos con acciones de fortalecimiento, operación, adecuación y/o dotación"/>
    <s v="Mejores capacidades al servicio de la seguridad"/>
    <s v="Dotación, mantenimiento de equipamientos que permitan el fortalecimiento de la seguridad y justicia."/>
    <s v="Gestión Pública Local"/>
    <s v="Cultura ciudadana y mejores capacidades al servicio de la seguridad (2%)"/>
    <s v="1 - Bogotá avanza en su seguridad"/>
    <s v="3 - Desmantelamiento de estructuras criminales y delincuenciales con mejores capacidades y activos tecnológicos"/>
    <s v="Intervenir 1 Equipamiento(s) de seguridad y acceso a la justicia con acciones de fortalecimiento, operación, adecuación y/o dotación"/>
    <s v="INTERVENCIÓN"/>
    <n v="1"/>
    <n v="0"/>
    <n v="0"/>
    <s v="Suma"/>
    <n v="2466"/>
    <s v="2466-La candelaria camina hacia el fortalecimiento de la Seguridad y acceso a la Justicia"/>
    <n v="0"/>
    <n v="0"/>
    <e v="#DIV/0!"/>
    <m/>
    <m/>
    <m/>
  </r>
  <r>
    <x v="16"/>
    <x v="16"/>
    <n v="24251"/>
    <s v="SEGURIDAD, CONVIVENCIA Y JUSTICIA"/>
    <x v="6"/>
    <s v="Programas de abordaje de conflictividad escolar para la convivencia con enfoque restaurativo fortalecidos"/>
    <s v="Cultura ciudadana para la convivencia pacífica"/>
    <s v="Acceso a la Justicia"/>
    <s v="Presupuestos Participativos"/>
    <m/>
    <s v="1 - Bogotá avanza en su seguridad"/>
    <s v="4 - Servicios centrados en la justicia"/>
    <s v="Fortalecer 2 Programa(s) de abordaje de conflictividad escolar para la convivencia con enfoque restaurativo"/>
    <s v="CONFLICTIVIDAD ESCOLAR"/>
    <n v="2"/>
    <n v="109"/>
    <n v="3.9558684764462509E-3"/>
    <s v="Constante"/>
    <n v="2425"/>
    <s v="2425-La Candelaria camina hacia la convivencia ciudadana y la justicia local"/>
    <n v="0"/>
    <n v="0"/>
    <e v="#DIV/0!"/>
    <m/>
    <m/>
    <m/>
  </r>
  <r>
    <x v="16"/>
    <x v="16"/>
    <n v="24252"/>
    <s v="SEGURIDAD, CONVIVENCIA Y JUSTICIA"/>
    <x v="9"/>
    <s v="Proyectos comunitarios implementados en la localidad, para la apropiación del Código Nacional de Seguridad y Convivencia Ciudadana"/>
    <s v="Cultura ciudadana para la convivencia pacífica"/>
    <s v="Acceso a la Justicia"/>
    <s v="Presupuestos Participativos"/>
    <m/>
    <s v="1 - Bogotá avanza en su seguridad"/>
    <s v="4 - Servicios centrados en la justicia"/>
    <s v="Implementar 1 Proyecto(s) comunitarios en la localidad, para la apropiación del Código Nacional de Seguridad y Convivencia Ciudadana"/>
    <s v="CÓDIGO NACIONAL DE SEGURIDAD Y CONVIVENCIA"/>
    <n v="1"/>
    <n v="136"/>
    <n v="4.9357625027219281E-3"/>
    <s v="Constante"/>
    <n v="2425"/>
    <s v="2425-La Candelaria camina hacia la convivencia ciudadana y la justicia local"/>
    <n v="0"/>
    <n v="0"/>
    <e v="#DIV/0!"/>
    <m/>
    <m/>
    <m/>
  </r>
  <r>
    <x v="16"/>
    <x v="16"/>
    <n v="24253"/>
    <s v="SEGURIDAD, CONVIVENCIA Y JUSTICIA"/>
    <x v="87"/>
    <s v="Proyectos de justicia local para la resolución efectiva de conflictividades de manera integral en el sistema de justicia implementados"/>
    <s v="Cultura ciudadana para la convivencia pacífica"/>
    <s v="Acceso a la Justicia"/>
    <s v="Presupuestos Participativos"/>
    <m/>
    <s v="1 - Bogotá avanza en su seguridad"/>
    <s v="4 - Servicios centrados en la justicia"/>
    <s v="Implementar 1 Proyecto(s) de justicia local para la resolución efectiva de conflictividades de manera integral en el sistema de justicia"/>
    <s v="RESOLUCIÓN DE CONFLICTIVIDADES"/>
    <n v="1"/>
    <n v="117"/>
    <n v="4.2462074471946E-3"/>
    <s v="Constante"/>
    <n v="2425"/>
    <s v="2425-La Candelaria camina hacia la convivencia ciudadana y la justicia local"/>
    <n v="0"/>
    <n v="0"/>
    <e v="#DIV/0!"/>
    <m/>
    <m/>
    <m/>
  </r>
  <r>
    <x v="16"/>
    <x v="16"/>
    <n v="25721"/>
    <s v="MOVILIDAD"/>
    <x v="13"/>
    <s v="Metros cuadrados construidos y/o conservados de elementos del sistema de espacio público peatonal."/>
    <s v="Infraestructura segura e incluyente"/>
    <s v="Construcción y/o conservación de elementos del sistema de espacio público"/>
    <s v="Presupuestos Participativos"/>
    <s v="Infraestructura segura e incluyente (14%)"/>
    <s v="1 - Bogotá avanza en su seguridad"/>
    <s v="5 - Espacio público seguro e inclusivo"/>
    <s v="Intervenir 1000 Metro(s) cuadrado(s) de elementos del sistema de espacio público peatonal con acciones de construcción y/o conservación."/>
    <s v="INTERVENCIÓN"/>
    <n v="1000"/>
    <n v="489"/>
    <n v="1.7746969586992813E-2"/>
    <s v="Suma"/>
    <n v="2572"/>
    <s v="2572-La Candelaria camina segura en un espacio público incluyente"/>
    <n v="0"/>
    <n v="0"/>
    <e v="#DIV/0!"/>
    <m/>
    <m/>
    <m/>
  </r>
  <r>
    <x v="16"/>
    <x v="16"/>
    <n v="27731"/>
    <s v="GOBIERNO"/>
    <x v="88"/>
    <s v="Acuerdos realizados para la organización, la recuperación, el cuidado, el embellecimiento, la sostenibilidad, el mejoramiento y el aprovechamiento económico del espacio público."/>
    <s v="Cultura ciudadana para la convivencia pacífica"/>
    <s v="Acuerdos para el uso y aprovechamiento del espacio público"/>
    <s v="Presupuestos Participativos"/>
    <m/>
    <s v="1 - Bogotá avanza en su seguridad"/>
    <s v="5 - Espacio público seguro e inclusivo"/>
    <s v="Realizar 4 Acuerdo(s) para la organización, la recuperación, el cuidado, el embellecimiento, la sostenibilidad, el mejoramiento y el aprovechamiento económico del espacio público."/>
    <s v="ACUERDOS "/>
    <n v="4"/>
    <n v="388"/>
    <n v="1.4081440081294912E-2"/>
    <s v="Suma"/>
    <n v="2773"/>
    <s v="2773-Espacio Público para todos en el corazón de Bogotá"/>
    <n v="0"/>
    <n v="0"/>
    <e v="#DIV/0!"/>
    <m/>
    <m/>
    <m/>
  </r>
  <r>
    <x v="16"/>
    <x v="16"/>
    <n v="27791"/>
    <s v="SEGURIDAD, CONVIVENCIA Y JUSTICIA"/>
    <x v="12"/>
    <s v="Estrategias de seguridad y convivencia implementadas a través de gestores locales, que permitan el uso y disfrute del espacio público"/>
    <s v="Cultura ciudadana para la convivencia pacífica"/>
    <s v="Cultura ciudadana en torno a la seguridad"/>
    <s v="Gestión Pública Local"/>
    <s v="Cultura ciudadana y mejores capacidades al servicio de la seguridad (2%)"/>
    <s v="1 - Bogotá avanza en su seguridad"/>
    <s v="5 - Espacio público seguro e inclusivo"/>
    <s v="Implementar 4 Estrategia(s) de seguridad y convivencia a través de gestores locales que permitan el uso y disfrute del espacio público"/>
    <s v="ESTRATEGIAS DE SEGURIDAD Y CONVIVENCIA"/>
    <n v="4"/>
    <n v="404"/>
    <n v="1.4662118022791609E-2"/>
    <s v="Suma"/>
    <n v="2779"/>
    <s v="2779-La Candelaria camina segura de la mano  de sus gestores de convivencia"/>
    <n v="0"/>
    <n v="0"/>
    <e v="#DIV/0!"/>
    <m/>
    <m/>
    <m/>
  </r>
  <r>
    <x v="16"/>
    <x v="16"/>
    <n v="24312"/>
    <s v="SALUD"/>
    <x v="18"/>
    <s v="Números de personas vinculadas a las acciones desarrolladas desde los dispositivos de base comunitaria en respuesta al consumo de SPA"/>
    <s v="Ciudad saludable y con bien-estar"/>
    <s v="Acciones para la disminución de los factores de riesgo frente al consumo de sustancias psicoactivas."/>
    <s v="Gestión Pública Local"/>
    <s v="Ciudad saludable y con bien-estar (3%)"/>
    <s v="2 - Bogotá confía en su bien-estar"/>
    <s v="10 - Salud Pública Integrada e Integral"/>
    <s v="Vincular 80 Persona(s) a las acciones desarrolladas desde los dispositivos de base comunitaria en respuesta al consumo de SPA."/>
    <s v="DISMINUCIÓN FACTORES DE RIESGO SPA"/>
    <n v="80"/>
    <n v="127"/>
    <n v="4.6091311606300351E-3"/>
    <s v="Suma"/>
    <n v="2431"/>
    <s v="2431-La candelaria camina hacia una salud preventiva e inclusiva"/>
    <n v="0"/>
    <n v="0"/>
    <e v="#DIV/0!"/>
    <m/>
    <m/>
    <m/>
  </r>
  <r>
    <x v="16"/>
    <x v="16"/>
    <n v="24313"/>
    <s v="SALUD"/>
    <x v="15"/>
    <s v="Número de personas con discapacidad, cuidadadores y cuidadoras, vinculados en actividades complementarias en salud"/>
    <s v="Ciudad saludable y con bien-estar"/>
    <s v="Acciones complementarias para personas con discapacidad y sus cuidadores"/>
    <s v="Gestión Pública Local"/>
    <s v="Ciudad saludable y con bien-estar (3%)"/>
    <s v="2 - Bogotá confía en su bien-estar"/>
    <s v="10 - Salud Pública Integrada e Integral"/>
    <s v="Vincular 400 Persona(s) con discapacidad, cuidadores y cuidadoras, en actividades complementarias en salud."/>
    <s v="ACCIONES COMPLEMENTARIAS "/>
    <n v="400"/>
    <n v="348"/>
    <n v="1.2629745227553169E-2"/>
    <s v="Suma"/>
    <n v="2431"/>
    <s v="2431-La candelaria camina hacia una salud preventiva e inclusiva"/>
    <n v="0"/>
    <n v="0"/>
    <e v="#DIV/0!"/>
    <m/>
    <m/>
    <m/>
  </r>
  <r>
    <x v="16"/>
    <x v="16"/>
    <n v="24314"/>
    <s v="SALUD"/>
    <x v="14"/>
    <s v="Número de personas con discapacidad beneficiadas con Dispostivos de Asistencia Personal - Ayudas Técnicas (no incluidas en los Planes de Beneficios)"/>
    <s v="Ciudad saludable y con bien-estar"/>
    <s v="Otorgamiento de Dispositivos de asistencia Personal - DAP - a personas con discapacidad "/>
    <s v="Gestión Pública Local"/>
    <s v="Ciudad saludable y con bien-estar (3%)"/>
    <s v="2 - Bogotá confía en su bien-estar"/>
    <s v="10 - Salud Pública Integrada e Integral"/>
    <s v="Beneficiar 260 Persona(s) con discapacidad a través de Dispositivos de Asistencia Personal - Ayudas Técnicas (no incluidas en los Planes de Beneficios)."/>
    <s v="DISPOSITIVOS DE ASISTENCIA PERSONAL"/>
    <n v="260"/>
    <n v="347"/>
    <n v="1.2593452856209626E-2"/>
    <s v="Suma"/>
    <n v="2431"/>
    <s v="2431-La candelaria camina hacia una salud preventiva e inclusiva"/>
    <n v="0"/>
    <n v="0"/>
    <e v="#DIV/0!"/>
    <m/>
    <m/>
    <m/>
  </r>
  <r>
    <x v="16"/>
    <x v="16"/>
    <n v="24315"/>
    <s v="SALUD"/>
    <x v="16"/>
    <s v="Número de personas vinculadas a las acciones y estrategias para promover la salud sexual y reproductiva consciente en los diferentes ciclos de vida"/>
    <s v="Ciudad saludable y con bien-estar"/>
    <s v="Salud sexual y reproductiva consciente en adolescentes y jóvenes"/>
    <s v="Gestión Pública Local"/>
    <s v="Ciudad saludable y con bien-estar (3%)"/>
    <s v="2 - Bogotá confía en su bien-estar"/>
    <s v="10 - Salud Pública Integrada e Integral"/>
    <s v="Vincular 195 Persona(s) a las acciones y estrategias para promover la salud sexual y reproductiva consciente en los diferentes ciclos de vida"/>
    <s v="SALUD SEXUAL Y REPRODUCTIVA"/>
    <n v="195"/>
    <n v="302"/>
    <n v="1.0960296145750163E-2"/>
    <s v="Suma"/>
    <n v="2431"/>
    <s v="2431-La candelaria camina hacia una salud preventiva e inclusiva"/>
    <n v="0"/>
    <n v="0"/>
    <e v="#DIV/0!"/>
    <m/>
    <m/>
    <m/>
  </r>
  <r>
    <x v="16"/>
    <x v="16"/>
    <n v="24316"/>
    <s v="SALUD"/>
    <x v="19"/>
    <s v="Número de personas beneficiadas con acciones para la promoción y atención de la salud mental"/>
    <s v="Ciudad saludable y con bien-estar"/>
    <s v="Acciones para la promoción y atención de la salud mental"/>
    <s v="Presupuestos Participativos"/>
    <m/>
    <s v="2 - Bogotá confía en su bien-estar"/>
    <s v="10 - Salud Pública Integrada e Integral"/>
    <s v="Beneficiar 400 Persona(s) con acciones para la promoción y atención de la salud mental."/>
    <s v="SALUD MENTAL"/>
    <n v="400"/>
    <n v="402"/>
    <n v="1.4589533280104521E-2"/>
    <s v="Suma"/>
    <n v="2431"/>
    <s v="2431-La candelaria camina hacia una salud preventiva e inclusiva"/>
    <n v="0"/>
    <n v="0"/>
    <e v="#DIV/0!"/>
    <m/>
    <m/>
    <m/>
  </r>
  <r>
    <x v="16"/>
    <x v="16"/>
    <n v="24411"/>
    <s v="MUJERES"/>
    <x v="112"/>
    <s v="Numero de casas de igualdad dotadas"/>
    <s v="Cuidado de la vida"/>
    <s v="Dotación de Casas de igualdad"/>
    <s v="Gestión Pública Local"/>
    <m/>
    <s v="2 - Bogotá confía en su bien-estar"/>
    <s v="12 - Bogotá cuida a su gente"/>
    <s v="Dotar 1 Casa(s) de igualdad"/>
    <s v="DOTACIÓN"/>
    <n v="1"/>
    <n v="365"/>
    <n v="1.324671554039341E-2"/>
    <s v="Suma"/>
    <n v="2441"/>
    <s v="2441-La candelaria camina hacia la prevención de violencias, autonomía y cuidado con enfoque de igualdad para las mujeres y familias"/>
    <n v="0"/>
    <n v="0"/>
    <e v="#DIV/0!"/>
    <m/>
    <m/>
    <m/>
  </r>
  <r>
    <x v="16"/>
    <x v="16"/>
    <n v="24412"/>
    <s v="MUJERES"/>
    <x v="20"/>
    <s v="Mujeres cuidadoras vinculadas a estrategias de cuidado"/>
    <s v="Cuidado de la vida"/>
    <s v="Estrategias de cuidado a personas cuidadoras"/>
    <s v="Presupuestos Participativos"/>
    <m/>
    <s v="2 - Bogotá confía en su bien-estar"/>
    <s v="12 - Bogotá cuida a su gente"/>
    <s v="Vincular 1040 Mujer(es) cuidadora(s) a estrategias de cuidado."/>
    <s v="ESTRATEGIAS DE CUIDADO"/>
    <n v="1040"/>
    <n v="361"/>
    <n v="1.3101546055019234E-2"/>
    <s v="Suma"/>
    <n v="2441"/>
    <s v="2441-La candelaria camina hacia la prevención de violencias, autonomía y cuidado con enfoque de igualdad para las mujeres y familias"/>
    <n v="0"/>
    <n v="0"/>
    <e v="#DIV/0!"/>
    <m/>
    <m/>
    <m/>
  </r>
  <r>
    <x v="16"/>
    <x v="16"/>
    <n v="24413"/>
    <s v="MUJERES"/>
    <x v="21"/>
    <s v="Mujeres vinculadas para el ejercicio de derechos y el fortalecimiento de su autonomía económica"/>
    <s v="Cuidado de la vida"/>
    <s v="Fortalecimiento de capacidades para el ejercicio de derechos y para la autonomía económica de las mujeres."/>
    <s v="Presupuestos Participativos"/>
    <m/>
    <s v="2 - Bogotá confía en su bien-estar"/>
    <s v="12 - Bogotá cuida a su gente"/>
    <s v="Vincular 1040 Mujer(es) para el ejercicio de derechos y el fortalecimiento de su autonomía económica"/>
    <s v="FORTALECIMIENTO DE CAPACIDADES"/>
    <n v="1040"/>
    <n v="372"/>
    <n v="1.3500762139798214E-2"/>
    <s v="Suma"/>
    <n v="2441"/>
    <s v="2441-La candelaria camina hacia la prevención de violencias, autonomía y cuidado con enfoque de igualdad para las mujeres y familias"/>
    <n v="0"/>
    <n v="0"/>
    <e v="#DIV/0!"/>
    <m/>
    <m/>
    <m/>
  </r>
  <r>
    <x v="16"/>
    <x v="16"/>
    <n v="24414"/>
    <s v="INTEGRACIÓN SOCIAL"/>
    <x v="22"/>
    <s v="Número de Personas que participan en procesos para la prevención de violencias en el contexto familiar y/o violencia sexual.          "/>
    <s v="Cuidado de la vida"/>
    <s v="Prevención y atención de violencia intrafamiliar y sexual para poblaciones en situaciones de riesgo y vulnerabilidad de derechos"/>
    <s v="Presupuestos Participativos"/>
    <m/>
    <s v="2 - Bogotá confía en su bien-estar"/>
    <s v="12 - Bogotá cuida a su gente"/>
    <s v="Vincular 1580 Persona(s) en procesos para la prevención de violencias en el contexto familiar y/o violencia sexual"/>
    <s v="PREVENCIÓN"/>
    <n v="1580"/>
    <n v="269"/>
    <n v="9.7626478914132255E-3"/>
    <s v="Suma"/>
    <n v="2441"/>
    <s v="2441-La candelaria camina hacia la prevención de violencias, autonomía y cuidado con enfoque de igualdad para las mujeres y familias"/>
    <n v="0"/>
    <n v="0"/>
    <e v="#DIV/0!"/>
    <m/>
    <m/>
    <m/>
  </r>
  <r>
    <x v="16"/>
    <x v="16"/>
    <n v="24281"/>
    <s v="GESTIÓN PÚBLICA"/>
    <x v="23"/>
    <s v="Procesos pedagógicos, artísticos, culturales, formativos o académicos realizados para el fortalecimiento de iniciativas ciudadanas para la apropiación social de la memoria, verdad, reparación integral a víctimas, paz y reconciliación. "/>
    <s v="Cuidado de la vida"/>
    <s v="Construcción de memoria, verdad, reparación, víctimas, paz y reconciliación"/>
    <s v="Presupuestos Participativos"/>
    <m/>
    <s v="2 - Bogotá confía en su bien-estar"/>
    <s v="13 - Bogotá, un territorio de paz y reconciliación en donde todos puedan volver a empezar"/>
    <s v="Realizar 8 Proceso(s) pedagógicos, artísticos, culturales, formativos o para el fortalecimiento de iniciativas ciudadanas para la apropiación social de la memoria, verdad, reparación integral a víctimas, paz y reconciliación."/>
    <s v="INICIATIVAS"/>
    <n v="8"/>
    <n v="168"/>
    <n v="6.0971183857153229E-3"/>
    <s v="Suma"/>
    <n v="2428"/>
    <s v="2428-La Candelaria,  un territorio de memoria, paz y reconciliación"/>
    <n v="0"/>
    <n v="0"/>
    <e v="#DIV/0!"/>
    <m/>
    <m/>
    <m/>
  </r>
  <r>
    <x v="16"/>
    <x v="16"/>
    <n v="24282"/>
    <s v="GESTIÓN PÚBLICA"/>
    <x v="25"/>
    <s v="Acciones de construcción de paz realizadas que contribuyan al tejido social, la integración local, la sostenibilidad económica y/o desarrollo territorial para la reconciliación."/>
    <s v="Cuidado de la vida"/>
    <s v="Construcción de memoria, verdad, reparación, víctimas, paz y reconciliación"/>
    <s v="Presupuestos Participativos"/>
    <m/>
    <s v="2 - Bogotá confía en su bien-estar"/>
    <s v="13 - Bogotá, un territorio de paz y reconciliación en donde todos puedan volver a empezar"/>
    <s v="Realizar 4 Acción(es) de construcción de paz que contribuyan al tejido social, la integración local, la sostenibilidad económica y/o desarrollo territorial para la reconciliación."/>
    <s v="ACCIONES DE CONSTRUCCIÓN DE PAZ"/>
    <n v="4"/>
    <n v="52"/>
    <n v="1.8872033098642665E-3"/>
    <s v="Suma"/>
    <n v="2428"/>
    <s v="2428-La Candelaria,  un territorio de memoria, paz y reconciliación"/>
    <n v="0"/>
    <n v="0"/>
    <e v="#DIV/0!"/>
    <m/>
    <m/>
    <m/>
  </r>
  <r>
    <x v="16"/>
    <x v="16"/>
    <n v="24283"/>
    <s v="GESTIÓN PÚBLICA"/>
    <x v="24"/>
    <s v="Procesos realizados para el fortalecimiento de habilidades y capacidades de la población víctima del conflicto armado o excombatientes que promuevan su participación en diferentes escenarios. "/>
    <s v="Cuidado de la vida"/>
    <s v="Construcción de memoria, verdad, reparación, víctimas, paz y reconciliación"/>
    <s v="Presupuestos Participativos"/>
    <m/>
    <s v="2 - Bogotá confía en su bien-estar"/>
    <s v="13 - Bogotá, un territorio de paz y reconciliación en donde todos puedan volver a empezar"/>
    <s v="Realizar 4 Proceso(s) de fortalecimiento de habilidades y capacidades de la población víctima del conflicto armado o excombatientes para promover su participación en los diferentes escenarios."/>
    <s v="FORTALECIMIENTO DE CAPACIDADES"/>
    <n v="4"/>
    <n v="52"/>
    <n v="1.8872033098642665E-3"/>
    <s v="Suma"/>
    <n v="2428"/>
    <s v="2428-La Candelaria,  un territorio de memoria, paz y reconciliación"/>
    <n v="0"/>
    <n v="0"/>
    <e v="#DIV/0!"/>
    <m/>
    <m/>
    <m/>
  </r>
  <r>
    <x v="16"/>
    <x v="16"/>
    <n v="24541"/>
    <s v="CULTURA, RECREACIÓN Y DEPORTE"/>
    <x v="26"/>
    <s v="Personas beneficiadas con actividades recreo-deportivas comunitarias"/>
    <s v="Bogotá cultural y deportiva"/>
    <s v="Recreación y deporte "/>
    <s v="Presupuestos Participativos"/>
    <m/>
    <s v="2 - Bogotá confía en su bien-estar"/>
    <s v="14 - Bogotá deportiva, recreativa, artística, patrimonial e intercultural"/>
    <s v="Beneficiar 4000 Persona(s) en actividades recreo-deportivas comunitarias."/>
    <s v="ACTIVIDADES RECREODEPORTIVAS"/>
    <n v="4000"/>
    <n v="114"/>
    <n v="4.1373303331639693E-3"/>
    <s v="Suma"/>
    <n v="2454"/>
    <s v="2454-La Candelaria Camina Hacia la Promoción del Deporte y la Recreación"/>
    <n v="0"/>
    <n v="0"/>
    <e v="#DIV/0!"/>
    <m/>
    <m/>
    <m/>
  </r>
  <r>
    <x v="16"/>
    <x v="16"/>
    <n v="24542"/>
    <s v="CULTURA, RECREACIÓN Y DEPORTE"/>
    <x v="27"/>
    <s v="Colectivos u organizaciones recreo deportivas inscritas en el Banco que implementan iniciativas de carácter barrial beneficiadas con apoyos economicos"/>
    <s v="Bogotá cultural y deportiva"/>
    <s v="Recreación y deporte "/>
    <s v="Presupuestos Participativos"/>
    <m/>
    <s v="2 - Bogotá confía en su bien-estar"/>
    <s v="14 - Bogotá deportiva, recreativa, artística, patrimonial e intercultural"/>
    <s v="Beneficiar 16 Colectivo(s) u organizaciones recreo deportivas inscritas en el Banco que implementan iniciativas de carácter barrial con apoyos económicos"/>
    <s v="BANCO DE INICIATIVAS"/>
    <n v="16"/>
    <n v="60"/>
    <n v="2.1775422806126154E-3"/>
    <s v="Suma"/>
    <n v="2454"/>
    <s v="2454-La Candelaria Camina Hacia la Promoción del Deporte y la Recreación"/>
    <n v="0"/>
    <n v="0"/>
    <e v="#DIV/0!"/>
    <m/>
    <m/>
    <m/>
  </r>
  <r>
    <x v="16"/>
    <x v="16"/>
    <n v="24543"/>
    <s v="CULTURA, RECREACIÓN Y DEPORTE"/>
    <x v="28"/>
    <s v="Personas capacitadas en los campos deportivos o recreativos "/>
    <s v="Bogotá cultural y deportiva"/>
    <s v="Recreación y deporte "/>
    <s v="Presupuestos Participativos"/>
    <m/>
    <s v="2 - Bogotá confía en su bien-estar"/>
    <s v="14 - Bogotá deportiva, recreativa, artística, patrimonial e intercultural"/>
    <s v="Capacitar 400 Persona(s) en los campos deportivos o recreativos"/>
    <s v="CAPACITACIÓN"/>
    <n v="400"/>
    <n v="535"/>
    <n v="1.9416418668795819E-2"/>
    <s v="Suma"/>
    <n v="2454"/>
    <s v="2454-La Candelaria Camina Hacia la Promoción del Deporte y la Recreación"/>
    <n v="0"/>
    <n v="0"/>
    <e v="#DIV/0!"/>
    <m/>
    <m/>
    <m/>
  </r>
  <r>
    <x v="16"/>
    <x v="16"/>
    <n v="26371"/>
    <s v="CULTURA, RECREACIÓN Y DEPORTE"/>
    <x v="33"/>
    <s v="Estímulos otorgados de apoyo al sector artístico y cultural "/>
    <s v="Bogotá cultural y deportiva"/>
    <s v="Iniciativas de interés cultural, artístico, patrimonial y de cultura ciudadana."/>
    <s v="Gestión Pública Local"/>
    <m/>
    <s v="2 - Bogotá confía en su bien-estar"/>
    <s v="14 - Bogotá deportiva, recreativa, artística, patrimonial e intercultural"/>
    <s v="Otorgar 100 Estímulo(s) de apoyo al sector artístico y cultural"/>
    <s v="ESTÍMULOS"/>
    <n v="100"/>
    <n v="1138"/>
    <n v="4.1300718588952602E-2"/>
    <s v="Suma"/>
    <n v="2637"/>
    <s v="2637-CON CULTURA REDESCUBRIMOS EL CORAZÓN DE BOGOTÁ"/>
    <n v="0"/>
    <n v="0"/>
    <e v="#DIV/0!"/>
    <m/>
    <m/>
    <m/>
  </r>
  <r>
    <x v="16"/>
    <x v="16"/>
    <n v="26372"/>
    <s v="CULTURA, RECREACIÓN Y DEPORTE"/>
    <x v="30"/>
    <s v="Eventos de promoción, circulción y apropiación de actividades artísticas, culturales y patrimoniales realizadas"/>
    <s v="Bogotá cultural y deportiva"/>
    <s v="Arte, cultura y patrimonio"/>
    <s v="Presupuestos Participativos"/>
    <m/>
    <s v="2 - Bogotá confía en su bien-estar"/>
    <s v="14 - Bogotá deportiva, recreativa, artística, patrimonial e intercultural"/>
    <s v="Realizar 12 Evento(s) de promoción, circulación y apropiación de actividades artísticas, culturales y patrimoniales"/>
    <s v="EVENTOS"/>
    <n v="12"/>
    <n v="592"/>
    <n v="2.1485083835377804E-2"/>
    <s v="Suma"/>
    <n v="2637"/>
    <s v="2637-CON CULTURA REDESCUBRIMOS EL CORAZÓN DE BOGOTÁ"/>
    <n v="0"/>
    <n v="0"/>
    <e v="#DIV/0!"/>
    <m/>
    <m/>
    <m/>
  </r>
  <r>
    <x v="16"/>
    <x v="16"/>
    <n v="26373"/>
    <s v="CULTURA, RECREACIÓN Y DEPORTE"/>
    <x v="31"/>
    <s v="No. Organizaciones artísticas, culturales y patrimoniales beneficiadas con elementos entregados."/>
    <s v="Bogotá cultural y deportiva"/>
    <s v="Arte, cultura y patrimonio"/>
    <s v="Presupuestos Participativos"/>
    <m/>
    <s v="2 - Bogotá confía en su bien-estar"/>
    <s v="14 - Bogotá deportiva, recreativa, artística, patrimonial e intercultural"/>
    <s v="Beneficiar 20 Organización(es) artísticas, culturales y patrimoniales con elementos entregados"/>
    <s v="ENTREGA DE ELEMENTOS"/>
    <n v="20"/>
    <n v="98"/>
    <n v="3.5566523916672715E-3"/>
    <s v="Suma"/>
    <n v="2637"/>
    <s v="2637-CON CULTURA REDESCUBRIMOS EL CORAZÓN DE BOGOTÁ"/>
    <n v="0"/>
    <n v="0"/>
    <e v="#DIV/0!"/>
    <m/>
    <m/>
    <m/>
  </r>
  <r>
    <x v="16"/>
    <x v="16"/>
    <n v="26374"/>
    <s v="CULTURA, RECREACIÓN Y DEPORTE"/>
    <x v="32"/>
    <s v="Personas beneficiadas y capacitadas con procesos de formación y exploración en los campos artísticos, culturales y patrimoniales "/>
    <s v="Bogotá cultural y deportiva"/>
    <s v="Arte, cultura y patrimonio"/>
    <s v="Presupuestos Participativos"/>
    <m/>
    <s v="2 - Bogotá confía en su bien-estar"/>
    <s v="14 - Bogotá deportiva, recreativa, artística, patrimonial e intercultural"/>
    <s v="Capacitar 150 Persona(s) en los campos artísticos, interculturales, culturales y/o patrimoniales."/>
    <s v="CAPACITACIÓN"/>
    <n v="150"/>
    <n v="90"/>
    <n v="3.2663134209189228E-3"/>
    <s v="Suma"/>
    <n v="2637"/>
    <s v="2637-CON CULTURA REDESCUBRIMOS EL CORAZÓN DE BOGOTÁ"/>
    <n v="0"/>
    <n v="0"/>
    <e v="#DIV/0!"/>
    <m/>
    <m/>
    <m/>
  </r>
  <r>
    <x v="16"/>
    <x v="16"/>
    <n v="24031"/>
    <s v="AMBIENTE"/>
    <x v="36"/>
    <s v="Número de personas vinculadas en acciones de educación en temas de protección y bienestar animal"/>
    <s v="Cuidado de la vida"/>
    <s v="Protección y bienestar animal"/>
    <s v="Presupuestos Participativos"/>
    <m/>
    <s v="2 - Bogotá confía en su bien-estar"/>
    <s v="15 - Bogotá protege todas las formas de vida"/>
    <s v="Vincular 550 Persona(s) en acciones educativas en temas de protección y bienestar animal"/>
    <s v="ACCIONES PEDAGÓGICAS"/>
    <n v="550"/>
    <n v="111"/>
    <n v="4.0284532191333378E-3"/>
    <s v="Suma"/>
    <n v="2403"/>
    <s v="2403-Por un cuidado responsable de los animales de La Candelaria"/>
    <n v="0"/>
    <n v="0"/>
    <e v="#DIV/0!"/>
    <m/>
    <m/>
    <m/>
  </r>
  <r>
    <x v="16"/>
    <x v="16"/>
    <n v="24032"/>
    <s v="AMBIENTE"/>
    <x v="34"/>
    <s v="Número de animales esterilizados"/>
    <s v="Cuidado de la vida"/>
    <s v="Protección y bienestar animal"/>
    <s v="Presupuestos Participativos"/>
    <m/>
    <s v="2 - Bogotá confía en su bien-estar"/>
    <s v="15 - Bogotá protege todas las formas de vida"/>
    <s v="Esterilizar 1600 Perros y gatos incluyendo los que está en condición de vulnerabilidad"/>
    <s v="ESTERILIZACIÓN"/>
    <n v="1600"/>
    <n v="95"/>
    <n v="3.4477752776366408E-3"/>
    <s v="Suma"/>
    <n v="2403"/>
    <s v="2403-Por un cuidado responsable de los animales de La Candelaria"/>
    <n v="0"/>
    <n v="0"/>
    <e v="#DIV/0!"/>
    <m/>
    <m/>
    <m/>
  </r>
  <r>
    <x v="16"/>
    <x v="16"/>
    <n v="24033"/>
    <s v="AMBIENTE"/>
    <x v="35"/>
    <s v="Número de animales atendidos por los programas de brigadas médicas, urgencias veterinarias y adopciones"/>
    <s v="Cuidado de la vida"/>
    <s v="Protección y bienestar animal"/>
    <s v="Presupuestos Participativos"/>
    <m/>
    <s v="2 - Bogotá confía en su bien-estar"/>
    <s v="15 - Bogotá protege todas las formas de vida"/>
    <s v="Atender 1600 Animales en los programas de brigadas médicas, urgencias veterinarias y adopciones"/>
    <s v="BIENESTAR ANIMAL"/>
    <n v="1600"/>
    <n v="195"/>
    <n v="7.0770124119909992E-3"/>
    <s v="Suma"/>
    <n v="2403"/>
    <s v="2403-Por un cuidado responsable de los animales de La Candelaria"/>
    <n v="0"/>
    <n v="0"/>
    <e v="#DIV/0!"/>
    <m/>
    <m/>
    <m/>
  </r>
  <r>
    <x v="16"/>
    <x v="16"/>
    <n v="25731"/>
    <s v="INTEGRACIÓN SOCIAL"/>
    <x v="37"/>
    <s v="Número de personas mayores con transferencias Monetarias"/>
    <s v="Menos pobreza "/>
    <s v="Apoyo económico para persona mayor - tipo C"/>
    <s v="Gestión Pública Local"/>
    <s v="Menos pobreza (12%)"/>
    <s v="2 - Bogotá confía en su bien-estar"/>
    <s v="7 - Bogotá, una ciudad con menos Pobreza"/>
    <s v="Beneficiar 564 Persona(s) Mayor(es) con apoyo económico tipo C."/>
    <s v="APOYO ECONÓMICO PERSONA MAYOR"/>
    <n v="564"/>
    <n v="1596"/>
    <n v="5.7922624664295562E-2"/>
    <s v="Constante"/>
    <n v="2573"/>
    <s v="2573-La Candelaria camina segura hacia un futuro con menos pobreza"/>
    <n v="0"/>
    <n v="0"/>
    <e v="#DIV/0!"/>
    <m/>
    <m/>
    <m/>
  </r>
  <r>
    <x v="16"/>
    <x v="16"/>
    <n v="25732"/>
    <s v="INTEGRACIÓN SOCIAL"/>
    <x v="38"/>
    <s v="Personas atendidas con apoyos que contribuyan al ingreso mínimo garantizado"/>
    <s v="Menos pobreza "/>
    <s v="Otras Transferencias Monetarias"/>
    <s v="Gestión Pública Local"/>
    <s v="Menos pobreza (12%)"/>
    <s v="2 - Bogotá confía en su bien-estar"/>
    <s v="7 - Bogotá, una ciudad con menos Pobreza"/>
    <s v="Atender 4728 Persona(s) con apoyos que contribuyan al ingreso mínimo garantizado."/>
    <s v="INGRESO MÍNIMO"/>
    <n v="4728"/>
    <n v="1238"/>
    <n v="4.4929955723306964E-2"/>
    <s v="Suma"/>
    <n v="2573"/>
    <s v="2573-La Candelaria camina segura hacia un futuro con menos pobreza"/>
    <n v="0"/>
    <n v="0"/>
    <e v="#DIV/0!"/>
    <m/>
    <m/>
    <m/>
  </r>
  <r>
    <x v="16"/>
    <x v="16"/>
    <n v="25733"/>
    <s v="INTEGRACIÓN SOCIAL"/>
    <x v="39"/>
    <s v="Jóvenes beneficiados con transferencias condicionadas y  acompañamiento psicosocial para la promoción al acceso y permanencia a oportunidades de formación y empleabilidad"/>
    <s v="Menos pobreza "/>
    <s v="Transferencias monetarias condicionadas para jóvenes "/>
    <s v="Gestión Pública Local"/>
    <s v="Menos pobreza (12%)"/>
    <s v="2 - Bogotá confía en su bien-estar"/>
    <s v="7 - Bogotá, una ciudad con menos Pobreza"/>
    <s v="Beneficiar 312 Joven(es) con transferencias condicionadas y acompañamiento psicosocial para la promoción al acceso y permanencia a oportunidades de formación y empleabilidad"/>
    <s v="TRANSFERENCIAS MONETARIAS"/>
    <n v="312"/>
    <n v="434"/>
    <n v="1.5750889163097918E-2"/>
    <s v="Suma"/>
    <n v="2573"/>
    <s v="2573-La Candelaria camina segura hacia un futuro con menos pobreza"/>
    <n v="0"/>
    <n v="0"/>
    <e v="#DIV/0!"/>
    <m/>
    <m/>
    <m/>
  </r>
  <r>
    <x v="16"/>
    <x v="16"/>
    <n v="26191"/>
    <s v="EDUCACIÓN"/>
    <x v="40"/>
    <s v="Sedes educativas urbanas y rurales dotadas con recursos pedagógicos y/o tecnológicos"/>
    <s v="Educación como eje del potencial humano"/>
    <s v="Dotación de equipamientos para instituciones educativas públicas del distrito."/>
    <s v="Gestión Pública Local"/>
    <s v="Educación como eje del potencial humano (9%)"/>
    <s v="3 - Bogotá confía en su potencial"/>
    <s v="16 - Atención Integral a la Primera Infancia y Educación como Eje del Potencial Humano"/>
    <s v="Dotar 3 Sede(s) educativas urbanas y rurales con recursos pedagógicos y/o tecnológicos (De la localidad de La Candelaria)"/>
    <s v="DOTACIÓN"/>
    <n v="3"/>
    <n v="573"/>
    <n v="2.0795528779850476E-2"/>
    <s v="Constante"/>
    <n v="2619"/>
    <s v="2619-La Candelaria con educación para la vida"/>
    <n v="0"/>
    <n v="0"/>
    <e v="#DIV/0!"/>
    <m/>
    <m/>
    <m/>
  </r>
  <r>
    <x v="16"/>
    <x v="16"/>
    <n v="26192"/>
    <s v="EDUCACIÓN"/>
    <x v="41"/>
    <s v="Número de estudiantes beneficiados con apoyo de sostenimiento para la permanencia en la educación posmedia (niveles de formación técnico profesional, tecnólogo, profesional universitario y educación para el trabajo y desarrollo humano)."/>
    <s v="Educación como eje del potencial humano"/>
    <s v="Apoyo para educación superior"/>
    <s v="Gestión Pública Local"/>
    <s v="Educación como eje del potencial humano (9%)"/>
    <s v="3 - Bogotá confía en su potencial"/>
    <s v="16 - Atención Integral a la Primera Infancia y Educación como Eje del Potencial Humano"/>
    <s v="Beneficiar 77 Estudiante(s) con apoyo de sostenimiento para la permanencia en la educación posmedia (niveles de formación técnico profesional, tecnólogo, profesional universitario y educación para el trabajo y desarrollo humano)."/>
    <s v="SOSTENIMIENTO"/>
    <n v="77"/>
    <n v="346"/>
    <n v="1.2557160484866081E-2"/>
    <s v="Suma"/>
    <n v="2619"/>
    <s v="2619-La Candelaria con educación para la vida"/>
    <n v="0"/>
    <n v="0"/>
    <e v="#DIV/0!"/>
    <m/>
    <m/>
    <m/>
  </r>
  <r>
    <x v="16"/>
    <x v="16"/>
    <n v="26193"/>
    <s v="EDUCACIÓN"/>
    <x v="42"/>
    <s v="Número de estudiantes beneficiados en programas de educación posmedia (niveles de formación técnico profesional, tecnólogo, profesional universitario y educación para el trabajo y desarrollo humano)."/>
    <s v="Educación como eje del potencial humano"/>
    <s v="Apoyo para educación superior"/>
    <s v="Gestión Pública Local"/>
    <s v="Educación como eje del potencial humano (9%)"/>
    <s v="3 - Bogotá confía en su potencial"/>
    <s v="16 - Atención Integral a la Primera Infancia y Educación como Eje del Potencial Humano"/>
    <s v="Beneficiar 77 Estudiante(s) en programas de educación posmedia (niveles de formación técnico profesional, tecnólogo, profesional universitario y educación para el trabajo y desarrollo humano)."/>
    <s v="APOYO EDUCACIÓN POSMEDIA"/>
    <n v="77"/>
    <n v="1683"/>
    <n v="6.1080060971183854E-2"/>
    <s v="Suma"/>
    <n v="2619"/>
    <s v="2619-La Candelaria con educación para la vida"/>
    <n v="0"/>
    <n v="0"/>
    <e v="#DIV/0!"/>
    <m/>
    <m/>
    <m/>
  </r>
  <r>
    <x v="16"/>
    <x v="16"/>
    <n v="24231"/>
    <s v="DESARROLLO ECONÓMICO, INDUSTRIA Y TURISMO"/>
    <x v="43"/>
    <s v="Número de acciones realizadas para fortalecer las capacidades y/o habilidades, técnicas y blandas de las personas de la localidad, con el fin de mejorar el acceso a oportunidades de empleo."/>
    <s v="Desarrollo empresarial, productividad y empleo"/>
    <s v="Fortalecimiento de habilidades para la empleabilidad - impulso al empleo local."/>
    <s v="Presupuestos Participativos"/>
    <m/>
    <s v="3 - Bogotá confía en su potencial"/>
    <s v="19 - Desarrollo empresarial, productividad y empleo"/>
    <s v="Implementar 16 Acción(es) para fortalecer las capacidades y/o habilidades, técnicas y blandas de las personas de la localidad de La Candelaria"/>
    <s v="FORTALECIMIENTO DE CAPACIDADES"/>
    <n v="16"/>
    <n v="402"/>
    <n v="1.4589533280104521E-2"/>
    <s v="Suma"/>
    <n v="2423"/>
    <s v="2423-La Candelaria Camina hacía un fortalecimiento empresarial y fomento al empleo equitativo e incluyente"/>
    <n v="0"/>
    <n v="0"/>
    <e v="#DIV/0!"/>
    <m/>
    <m/>
    <m/>
  </r>
  <r>
    <x v="16"/>
    <x v="16"/>
    <n v="24232"/>
    <s v="DESARROLLO ECONÓMICO, INDUSTRIA Y TURISMO"/>
    <x v="44"/>
    <s v="Número de Mipymes y/o emprendimientos orientados al fortalecimiento de las capacidades locales para la gestión y el desarrollo turístico apoyados."/>
    <s v="Emprendimiento equitativo e incluyente"/>
    <s v="Desarrollo turístico local"/>
    <s v="Presupuestos Participativos"/>
    <m/>
    <s v="3 - Bogotá confía en su potencial"/>
    <s v="19 - Desarrollo empresarial, productividad y empleo"/>
    <s v="Fortalecer 25 Mipyme(s) y/o emprendimientos orientados al fortalecimiento de las capacidades locales para la gestión y el desarrollo turístico"/>
    <s v="DESARROLLO TURÍSTICO"/>
    <n v="25"/>
    <n v="323"/>
    <n v="1.1722435943964578E-2"/>
    <s v="Suma"/>
    <n v="2423"/>
    <s v="2423-La Candelaria Camina hacía un fortalecimiento empresarial y fomento al empleo equitativo e incluyente"/>
    <n v="0"/>
    <n v="0"/>
    <e v="#DIV/0!"/>
    <m/>
    <m/>
    <m/>
  </r>
  <r>
    <x v="16"/>
    <x v="16"/>
    <n v="24101"/>
    <s v="DESARROLLO ECONÓMICO, INDUSTRIA Y TURISMO"/>
    <x v="46"/>
    <s v="Número de Mipymes, emprendimientos y/o actores de la economia informal apoyados para el fortalecimiento del tejido empresarial local."/>
    <s v="Emprendimiento equitativo e incluyente"/>
    <s v="Fortalecimiento del tejido empresarial local"/>
    <s v="Presupuestos Participativos"/>
    <m/>
    <s v="3 - Bogotá confía en su potencial"/>
    <s v="20 - Promoción del emprendimiento formal, equitativo e incluyente"/>
    <s v="Apoyar 200 Emprendimiento(s) Mipymes, y/o actores de la economía informal para el fortalecimiento del tejido empresarial local."/>
    <s v="TEJIDO EMPRESARIAL LOCAL"/>
    <n v="200"/>
    <n v="269"/>
    <n v="9.7626478914132255E-3"/>
    <s v="Suma"/>
    <n v="2410"/>
    <s v="2410-La Candelaria Camina hacía un fortalecimiento del tejido empresarial"/>
    <n v="0"/>
    <n v="0"/>
    <e v="#DIV/0!"/>
    <m/>
    <m/>
    <m/>
  </r>
  <r>
    <x v="16"/>
    <x v="16"/>
    <n v="26531"/>
    <s v="CULTURA, RECREACIÓN Y DEPORTE"/>
    <x v="47"/>
    <s v="Número de proyectos financiados y acompañados del sector cultural y creativo."/>
    <s v="Bogotá cultural y deportiva"/>
    <s v="Sostenibilidad del ecosistema cultural y creativo"/>
    <s v="Presupuestos Participativos"/>
    <m/>
    <s v="3 - Bogotá confía en su potencial"/>
    <s v="20 - Promoción del emprendimiento formal, equitativo e incluyente"/>
    <s v="Financiar 28 Proyecto(s) del sector cultural y creativo"/>
    <s v="SOSTENIBILIDAD"/>
    <n v="28"/>
    <n v="269"/>
    <n v="9.7626478914132255E-3"/>
    <s v="Suma"/>
    <n v="2653"/>
    <s v="2653-La Candelaria Camina Hacia el Fortalecimiento de los Proyectos Culturales y Creativos"/>
    <n v="0"/>
    <n v="0"/>
    <e v="#DIV/0!"/>
    <m/>
    <m/>
    <m/>
  </r>
  <r>
    <x v="16"/>
    <x v="16"/>
    <n v="25581"/>
    <s v="CULTURA, RECREACIÓN Y DEPORTE"/>
    <x v="48"/>
    <s v="Número de Parques de la red de proximidad intervenidos en mejoramiento, mantenimiento y/o dotación"/>
    <s v="Desarrollo urbano y rural integral"/>
    <s v="Construcción, mantenimiento y dotación de parques de la red de proximidad"/>
    <s v="Presupuestos Participativos"/>
    <m/>
    <s v="4 - Bogotá ordena su territorio y avanza en su acción climática"/>
    <s v="24 - Revitalización y renovación urbana y rural con inclusión"/>
    <s v="Intervenir 1 Parque(s) de la red de proximidad con acciones de mejoramiento, mantenimiento y/o dotación."/>
    <s v="INTERVENCIÓN"/>
    <n v="1"/>
    <n v="448"/>
    <n v="1.6258982361907526E-2"/>
    <s v="Suma"/>
    <n v="2558"/>
    <s v="2558-Parques recreación y cultura para La Candelaria"/>
    <n v="0"/>
    <n v="0"/>
    <e v="#DIV/0!"/>
    <m/>
    <m/>
    <m/>
  </r>
  <r>
    <x v="16"/>
    <x v="16"/>
    <n v="26401"/>
    <s v="CULTURA, RECREACIÓN Y DEPORTE"/>
    <x v="49"/>
    <s v="No. de equipamientos culturales intervenidos con acciones de construcción, adecuación y/o dotación"/>
    <s v="Desarrollo urbano y rural integral"/>
    <s v="Dotación de equipamientos culturales de escala local"/>
    <s v="Presupuestos Participativos"/>
    <m/>
    <s v="4 - Bogotá ordena su territorio y avanza en su acción climática"/>
    <s v="24 - Revitalización y renovación urbana y rural con inclusión"/>
    <s v="Beneficiar 4 Equipamiento(s) culturales con acciones de construcción, adecuación y/o dotación"/>
    <s v="INTERVENCIÓN"/>
    <n v="4"/>
    <n v="160"/>
    <n v="5.8067794149669737E-3"/>
    <s v="Constante"/>
    <n v="2640"/>
    <s v="2640-La Candelaria mejor equipada para la cultura"/>
    <n v="0"/>
    <n v="0"/>
    <e v="#DIV/0!"/>
    <m/>
    <m/>
    <m/>
  </r>
  <r>
    <x v="16"/>
    <x v="16"/>
    <n v="23891"/>
    <s v="AMBIENTE"/>
    <x v="52"/>
    <s v="Número de árboles mantenidos en zona urbana"/>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Mantener 100 Arbol(es) en zona urbana - 100 mm"/>
    <s v="ARBOLADO"/>
    <n v="100"/>
    <n v="65"/>
    <n v="2.3590041373303334E-3"/>
    <s v="Suma"/>
    <n v="2389"/>
    <s v="2389-La Candelaria camina entre espacios verdes y procesos de gestión ambiental"/>
    <n v="0"/>
    <n v="0"/>
    <e v="#DIV/0!"/>
    <m/>
    <m/>
    <m/>
  </r>
  <r>
    <x v="16"/>
    <x v="16"/>
    <n v="23892"/>
    <s v="AMBIENTE"/>
    <x v="54"/>
    <s v="Número de m2 de jardinería convencional y biodiversa mantenidos"/>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Mantener 100 Metro(s) cuadrado(s) de jardinería"/>
    <s v="JARDINERÍA"/>
    <n v="100"/>
    <n v="103"/>
    <n v="3.7381142483849895E-3"/>
    <s v="Suma"/>
    <n v="2389"/>
    <s v="2389-La Candelaria camina entre espacios verdes y procesos de gestión ambiental"/>
    <n v="0"/>
    <n v="0"/>
    <e v="#DIV/0!"/>
    <m/>
    <m/>
    <m/>
  </r>
  <r>
    <x v="16"/>
    <x v="16"/>
    <n v="23893"/>
    <s v="AMBIENTE"/>
    <x v="58"/>
    <s v="Número de huertas urbanas implementadas"/>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Implementar 21 Huerta(s) Urbanas"/>
    <s v="HUERTAS URBANAS"/>
    <n v="21"/>
    <n v="41"/>
    <n v="1.4879872250852871E-3"/>
    <s v="Suma"/>
    <n v="2389"/>
    <s v="2389-La Candelaria camina entre espacios verdes y procesos de gestión ambiental"/>
    <n v="0"/>
    <n v="0"/>
    <e v="#DIV/0!"/>
    <m/>
    <m/>
    <m/>
  </r>
  <r>
    <x v="16"/>
    <x v="16"/>
    <n v="23894"/>
    <s v="HÁBITAT"/>
    <x v="57"/>
    <s v="Personas capacitadas en separación en la fuente y reciclaje"/>
    <s v="Protección del ambiente y resiliencia al cambio climático"/>
    <s v="Cambios de hábitos de consumo, separación en la fuente y reciclaje."/>
    <s v="Presupuestos Participativos"/>
    <m/>
    <s v="4 - Bogotá ordena su territorio y avanza en su acción climática"/>
    <s v="25 - Aumento de la resiliencia al cambio climático y reducción de la vulnerabilidad"/>
    <s v="Capacitar 5000 Persona(s) en separación en la fuente y reciclaje."/>
    <s v="SEPARACIÓN EN LA FUENTE"/>
    <n v="5000"/>
    <n v="334"/>
    <n v="1.2121652028743558E-2"/>
    <s v="Suma"/>
    <n v="2389"/>
    <s v="2389-La Candelaria camina entre espacios verdes y procesos de gestión ambiental"/>
    <n v="0"/>
    <n v="0"/>
    <e v="#DIV/0!"/>
    <m/>
    <m/>
    <m/>
  </r>
  <r>
    <x v="16"/>
    <x v="16"/>
    <n v="23895"/>
    <s v="AMBIENTE"/>
    <x v="55"/>
    <s v="Número de procesos comunitarios de educación ambiental implementados"/>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Implementar 3 Proceso(s) comunitarios de educación ambiental que promueven la conservación de la biodiversidad y el agua + 100 mm de árboles"/>
    <s v="EDUCACIÓN AMBIENTAL"/>
    <n v="3"/>
    <n v="136"/>
    <n v="4.9357625027219281E-3"/>
    <s v="Suma"/>
    <n v="2389"/>
    <s v="2389-La Candelaria camina entre espacios verdes y procesos de gestión ambiental"/>
    <n v="0"/>
    <n v="0"/>
    <e v="#DIV/0!"/>
    <m/>
    <m/>
    <m/>
  </r>
  <r>
    <x v="16"/>
    <x v="16"/>
    <n v="27771"/>
    <s v="MOVILIDAD"/>
    <x v="62"/>
    <s v="Kilómetros-carril construidos y/o conservados de malla vial urbana (local y/o intermedia)"/>
    <s v="Infraestructura segura e incluyente"/>
    <s v="Diseño, construcción y conservación (mantenimiento y rehabilitación) de la malla vial local e intermedia urbana o rural."/>
    <s v="Presupuestos Participativos"/>
    <s v="Infraestructura segura e incluyente (14%)"/>
    <s v="4 - Bogotá ordena su territorio y avanza en su acción climática"/>
    <s v="26 - Movilidad Sostenible"/>
    <s v="Intervenir 7 Kilómetro(s)-carril de malla vial urbana (local y/o intermedia) con acciones de construcción y/o conservación"/>
    <s v="INTERVENCIÓN MALLA VIAL LOCAL"/>
    <n v="7"/>
    <n v="3790"/>
    <n v="0.1375480873920302"/>
    <s v="Suma"/>
    <n v="2777"/>
    <s v="2777-La Candelaria camina hacia la construcción y la conservación de la malla vial"/>
    <n v="0"/>
    <n v="0"/>
    <e v="#DIV/0!"/>
    <m/>
    <m/>
    <m/>
  </r>
  <r>
    <x v="16"/>
    <x v="16"/>
    <n v="24371"/>
    <s v="AMBIENTE"/>
    <x v="63"/>
    <s v="Número de acciones efectivas para el fortalecimiento de las capacidades locales en torno a la gestión del riesgo"/>
    <s v="Protección del ambiente y resiliencia al cambio climático"/>
    <s v="Manejo de emergencias y mitigación del riesgo de desastres"/>
    <s v="Gestión Pública Local"/>
    <m/>
    <s v="4 - Bogotá ordena su territorio y avanza en su acción climática"/>
    <s v="27 - Gestión del riesgo de desastres para un territorio seguro"/>
    <s v="Realizar 15 Acción(es) efectivas para el fortalecimiento de las capacidades locales para la respuesta a emergencias y desastres."/>
    <s v="GESTIÓN DEL RIESGO"/>
    <n v="15"/>
    <n v="496"/>
    <n v="1.8001016186397618E-2"/>
    <s v="Suma"/>
    <n v="2437"/>
    <s v="2437-LA CANDELARIA BRINDA RESPUESTA A EMERGENCIAS Y DESASTRES"/>
    <n v="0"/>
    <n v="0"/>
    <e v="#DIV/0!"/>
    <m/>
    <m/>
    <m/>
  </r>
  <r>
    <x v="16"/>
    <x v="16"/>
    <n v="27831"/>
    <s v="INTEGRACIÓN SOCIAL"/>
    <x v="67"/>
    <s v="Unidades operativas orientadas a la atención de jóvenes (casas de la juventud, centros forjar) dotadas y/o acondicionadas"/>
    <s v="Desarrollo urbano y rural integral"/>
    <s v="Dotación, adecuación y mejoramiento a unidades operativas de servicios sociales de la SDIS"/>
    <s v="Presupuestos Participativos"/>
    <m/>
    <s v="4 - Bogotá ordena su territorio y avanza en su acción climática"/>
    <s v="30 - Atención del déficit social para un hábitat digno"/>
    <s v="Dotar / adecuar 1 Unidad(es) operativa orientada a la atención de jóvenes (casas de la juventud, centros forjar)"/>
    <s v="DOTACIÓN"/>
    <n v="1"/>
    <n v="87"/>
    <n v="3.1574363068882921E-3"/>
    <s v="Constante"/>
    <n v="2783"/>
    <s v="2783-La Candelaria camina de la mano de sus niños y jóvenes"/>
    <n v="0"/>
    <n v="0"/>
    <e v="#DIV/0!"/>
    <m/>
    <m/>
    <m/>
  </r>
  <r>
    <x v="16"/>
    <x v="16"/>
    <n v="27832"/>
    <s v="INTEGRACIÓN SOCIAL"/>
    <x v="68"/>
    <s v="Unidades operativas orientadas a la atención de la primera infancia  (Jardines Infantiles, Casas de Pensamiento Intercultural, Modalidad Espacios Rurales, Crecemos en la Ruralidad, Creciendo Juntos, Centros Amar) dotadas y/o acondicionadas "/>
    <s v="Desarrollo urbano y rural integral"/>
    <s v="Dotación, adecuación y mejoramiento a unidades operativas de servicios sociales de la SDIS"/>
    <s v="Presupuestos Participativos"/>
    <m/>
    <s v="4 - Bogotá ordena su territorio y avanza en su acción climática"/>
    <s v="30 - Atención del déficit social para un hábitat digno"/>
    <s v="Dotar y/o acondicionar 1 Unidad(es) operativa orientada a la atención de la primera infancia (Jardines Infantiles, Casas de Pensamiento Intercultural, Modalidad Espacios Rurales, Crecemos en la Ruralidad, Creciendo Juntos, Centros Amar, Centros Forjar)"/>
    <s v="DOTACIÓN"/>
    <n v="1"/>
    <n v="84"/>
    <n v="3.0485591928576614E-3"/>
    <s v="Constante"/>
    <n v="2783"/>
    <s v="2783-La Candelaria camina de la mano de sus niños y jóvenes"/>
    <n v="0"/>
    <n v="0"/>
    <e v="#DIV/0!"/>
    <m/>
    <m/>
    <m/>
  </r>
  <r>
    <x v="16"/>
    <x v="16"/>
    <n v="26321"/>
    <s v="GOBIERNO"/>
    <x v="71"/>
    <s v="Estrategias de fortalecimiento institucional realizadas"/>
    <s v="Gobierno confiable"/>
    <s v="Fortalecimiento institucional"/>
    <s v="Gestión Pública Local"/>
    <s v="Gobierno confiable (15%)"/>
    <s v="5 - Bogotá confía en su gobierno"/>
    <s v="33 - Fortalecimiento institucional para un gobierno confiable"/>
    <s v="Realizar 4 Estrategia(s) de fortalecimiento institucional (una por vigencia)."/>
    <s v="FORTALECIMIENTO INSTITUCIONAL"/>
    <n v="4"/>
    <n v="2910"/>
    <n v="0.10561080060971184"/>
    <s v="Suma"/>
    <n v="2632"/>
    <s v="2632-La Candelaria camina segura con un gobierno confiable"/>
    <n v="0"/>
    <n v="0"/>
    <e v="#DIV/0!"/>
    <m/>
    <m/>
    <m/>
  </r>
  <r>
    <x v="16"/>
    <x v="16"/>
    <n v="26322"/>
    <s v="GOBIERNO"/>
    <x v="73"/>
    <s v="Estrategias de inspección, vigilancia y control realizada"/>
    <s v="Gobierno confiable"/>
    <s v="Inspección, vigilancia y control."/>
    <s v="Gestión Pública Local"/>
    <s v="Gobierno confiable (15%)"/>
    <s v="5 - Bogotá confía en su gobierno"/>
    <s v="33 - Fortalecimiento institucional para un gobierno confiable"/>
    <s v="Realizar 4 Estrategia(s) de inspección, vigilancia y control (una por vigencia)."/>
    <s v="IVC"/>
    <n v="4"/>
    <n v="1107"/>
    <n v="4.0175655077302752E-2"/>
    <s v="Suma"/>
    <n v="2632"/>
    <s v="2632-La Candelaria camina segura con un gobierno confiable"/>
    <n v="0"/>
    <n v="0"/>
    <e v="#DIV/0!"/>
    <m/>
    <m/>
    <m/>
  </r>
  <r>
    <x v="16"/>
    <x v="16"/>
    <n v="26323"/>
    <s v="GOBIERNO"/>
    <x v="72"/>
    <s v="Sedes administrativas locales intervenidas."/>
    <s v="Gobierno confiable"/>
    <s v="Infraestructura local"/>
    <s v="Gestión Pública Local"/>
    <s v="Gobierno confiable (15%)"/>
    <s v="5 - Bogotá confía en su gobierno"/>
    <s v="33 - Fortalecimiento institucional para un gobierno confiable"/>
    <s v="Intervenir 1 Sede(s) administrativa local"/>
    <s v="INTERVENCIÓN"/>
    <n v="1"/>
    <n v="0"/>
    <n v="0"/>
    <s v="Suma"/>
    <n v="2632"/>
    <s v="2632-La Candelaria camina segura con un gobierno confiable"/>
    <n v="0"/>
    <n v="0"/>
    <e v="#DIV/0!"/>
    <m/>
    <m/>
    <m/>
  </r>
  <r>
    <x v="16"/>
    <x v="16"/>
    <n v="24201"/>
    <s v="GESTIÓN PÚBLICA"/>
    <x v="75"/>
    <s v="Procesos de formacion y desarrollo de competencias digitales realizados en zonas rurales y/o apartadas y urbanas"/>
    <s v="Ciudad inteligente​"/>
    <s v="Conectividad y redes de comunicación."/>
    <s v="Presupuestos Participativos"/>
    <m/>
    <s v="5 - Bogotá confía en su gobierno"/>
    <s v="35 - Bogotá ciudad Inteligente"/>
    <s v="Operativizar 3 Centro(s) de Acceso Comunitario en zonas rurales y/o apartadas y/o urbanas, con énfasis en procesos de formación y desarrollo de competencias digitales."/>
    <s v="FORTALECIMIENTO DE CAPACIDADES"/>
    <n v="3"/>
    <n v="201"/>
    <n v="7.2947666400522606E-3"/>
    <s v="Constante"/>
    <n v="2420"/>
    <s v="2420-La Candelaria conectada desde el corazón de la ciudad"/>
    <n v="0"/>
    <n v="0"/>
    <e v="#DIV/0!"/>
    <m/>
    <m/>
    <m/>
  </r>
  <r>
    <x v="16"/>
    <x v="16"/>
    <n v="24202"/>
    <s v="GESTIÓN PÚBLICA"/>
    <x v="74"/>
    <s v="Servicios TIC´s generados en zonas rurales y/o apartadas y urbanas"/>
    <s v="Ciudad inteligente​"/>
    <s v="Conectividad y redes de comunicación."/>
    <s v="Presupuestos Participativos"/>
    <m/>
    <s v="5 - Bogotá confía en su gobierno"/>
    <s v="35 - Bogotá ciudad Inteligente"/>
    <s v="Operativizar 3 Centro(s) de Acceso Comunitario en zonas rurales y/o apartadas y/o urbanas."/>
    <s v="CONECTIVIDAD"/>
    <n v="3"/>
    <n v="201"/>
    <n v="7.2947666400522606E-3"/>
    <s v="Constante"/>
    <n v="2420"/>
    <s v="2420-La Candelaria conectada desde el corazón de la ciudad"/>
    <n v="0"/>
    <n v="0"/>
    <e v="#DIV/0!"/>
    <m/>
    <m/>
    <m/>
  </r>
  <r>
    <x v="16"/>
    <x v="16"/>
    <n v="23941"/>
    <s v="GOBIERNO"/>
    <x v="85"/>
    <s v="Acciones desarrolladas, orientadas a la ciudadanía en el marco de la estrategía Bogotaneidad"/>
    <s v="Gobierno confiable"/>
    <s v="Bogotaneidad"/>
    <s v="Gestión Pública Local"/>
    <m/>
    <s v="5 - Bogotá confía en su gobierno"/>
    <s v="39 - Camino hacia una democracia deliberativa con un gobierno cercano a la gente y con participación ciudadana"/>
    <s v="Desarrollar 4 Acción(es) orientadas a la ciudadanía, en el marco de la estrategia &quot;Bogotaneidad”"/>
    <s v="ESTRATEGIA BOGOTANEIDAD"/>
    <n v="4"/>
    <n v="150"/>
    <n v="5.4438557015315378E-3"/>
    <s v="Suma"/>
    <n v="2394"/>
    <s v="2394-El corazón de La Candelaria símbolo de la bogotaneidad"/>
    <n v="0"/>
    <n v="0"/>
    <e v="#DIV/0!"/>
    <m/>
    <m/>
    <m/>
  </r>
  <r>
    <x v="16"/>
    <x v="16"/>
    <n v="25891"/>
    <s v="GOBIERNO"/>
    <x v="82"/>
    <s v="Iniciativa de inversión local concertada e implementada con las comunidades negras, afrocolombianas y palenqueras"/>
    <s v="Línea diferencial étnica"/>
    <s v="Iniciativas diferenciales étnicas para comunidades Negras, Afrocolombianas, Raizales, Palenqueras, y los Pueblos Indígenas, Rrom o Gitano"/>
    <s v="Gestión Pública Local"/>
    <m/>
    <s v="5 - Bogotá confía en su gobierno"/>
    <s v="39 - Camino hacia una democracia deliberativa con un gobierno cercano a la gente y con participación ciudadana"/>
    <s v="Concertar 1 Iniciativa(s) de inversión local con las comunidades negras, afrocolombianas y palenqueras (aplica en todas las localidades con autoridades NAP)"/>
    <s v="INICIATIVAS COMUNIDADES NEGRAS, AFROCOLOMBIANAS, PALENQUERAS"/>
    <n v="1"/>
    <n v="125"/>
    <n v="4.5365464179429483E-3"/>
    <s v="Constante"/>
    <n v="2589"/>
    <s v="2589-La Candelaria reconoce a sus comunidades étnicas"/>
    <n v="0"/>
    <n v="0"/>
    <e v="#DIV/0!"/>
    <m/>
    <m/>
    <m/>
  </r>
  <r>
    <x v="16"/>
    <x v="16"/>
    <n v="25892"/>
    <s v="GOBIERNO"/>
    <x v="84"/>
    <s v="Iniciativa de inversión local concertada e implementada con los pueblos indígenas"/>
    <s v="Línea diferencial étnica"/>
    <s v="Iniciativas diferenciales étnicas para comunidades Negras, Afrocolombianas, Raizales, Palenqueras, y los Pueblos Indígenas, Rrom o Gitano"/>
    <s v="Gestión Pública Local"/>
    <m/>
    <s v="5 - Bogotá confía en su gobierno"/>
    <s v="39 - Camino hacia una democracia deliberativa con un gobierno cercano a la gente y con participación ciudadana"/>
    <s v="Concertar 1 Iniciativa(s) de inversión local con los pueblos indígenas (aplica en todas las localidades con autoridades indígenas)"/>
    <s v="INICIATIVAS PUEBLO INDÍGENA"/>
    <n v="1"/>
    <n v="125"/>
    <n v="4.5365464179429483E-3"/>
    <s v="Constante"/>
    <n v="2589"/>
    <s v="2589-La Candelaria reconoce a sus comunidades étnicas"/>
    <n v="0"/>
    <n v="0"/>
    <e v="#DIV/0!"/>
    <m/>
    <m/>
    <m/>
  </r>
  <r>
    <x v="16"/>
    <x v="16"/>
    <n v="27921"/>
    <s v="GOBIERNO"/>
    <x v="76"/>
    <s v="Personas capacitadas a través de procesos de formación para la participación de manera virtual y presencial."/>
    <s v="Democracia deliberativa y participación"/>
    <s v="Procesos de formación en capacidades democráticas para la participación ciudadana incidente"/>
    <s v="Presupuestos Participativos"/>
    <m/>
    <s v="5 - Bogotá confía en su gobierno"/>
    <s v="39 - Camino hacia una democracia deliberativa con un gobierno cercano a la gente y con participación ciudadana"/>
    <s v="capacitar 400 Persona(s) A través de procesos de formación para la participación de manera virtual y presencial."/>
    <s v="CAPACITACIÓN"/>
    <n v="400"/>
    <n v="176"/>
    <n v="6.3874573564636711E-3"/>
    <s v="Suma"/>
    <n v="2792"/>
    <s v="2792-Redescubriendo La Candelaria con participación incidente y democrática"/>
    <n v="0"/>
    <n v="0"/>
    <e v="#DIV/0!"/>
    <m/>
    <m/>
    <m/>
  </r>
  <r>
    <x v="16"/>
    <x v="16"/>
    <n v="27922"/>
    <s v="GOBIERNO"/>
    <x v="79"/>
    <s v="Organizaciones sociales e Instancias de participación ciudadana fortalecidas."/>
    <s v="Democracia deliberativa y participación"/>
    <s v="Fortalecimiento a organizaciones sociales y comunitarias y a instancias de participación."/>
    <s v="Presupuestos Participativos"/>
    <m/>
    <s v="5 - Bogotá confía en su gobierno"/>
    <s v="39 - Camino hacia una democracia deliberativa con un gobierno cercano a la gente y con participación ciudadana"/>
    <s v="Fortalecer 40 Organización(es) comunales"/>
    <s v="FORTALECIMIENTO DE ORGANIZACIONES"/>
    <n v="40"/>
    <n v="334"/>
    <n v="1.2121652028743558E-2"/>
    <s v="Suma"/>
    <n v="2792"/>
    <s v="2792-Redescubriendo La Candelaria con participación incidente y democrática"/>
    <n v="0"/>
    <n v="0"/>
    <e v="#DIV/0!"/>
    <m/>
    <m/>
    <m/>
  </r>
  <r>
    <x v="16"/>
    <x v="16"/>
    <n v="27923"/>
    <s v="GOBIERNO"/>
    <x v="78"/>
    <s v="Organizaciones comunales fortalecidas."/>
    <s v="Democracia deliberativa y participación"/>
    <s v="Fortalecimiento a organizaciones comunales"/>
    <s v="Gestión Pública Local"/>
    <m/>
    <s v="5 - Bogotá confía en su gobierno"/>
    <s v="39 - Camino hacia una democracia deliberativa con un gobierno cercano a la gente y con participación ciudadana"/>
    <s v="Fortalecer 25 Organización(es) comunal JAC y propiedad horizontal"/>
    <s v="FORTALECIMIENTO COMUNAL"/>
    <n v="25"/>
    <n v="163"/>
    <n v="5.9156565289976044E-3"/>
    <s v="Suma"/>
    <n v="2792"/>
    <s v="2792-Redescubriendo La Candelaria con participación incidente y democrática"/>
    <n v="0"/>
    <n v="0"/>
    <e v="#DIV/0!"/>
    <m/>
    <m/>
    <m/>
  </r>
  <r>
    <x v="16"/>
    <x v="16"/>
    <n v="27924"/>
    <s v="GOBIERNO"/>
    <x v="81"/>
    <s v="Medios comunitarios y alternativos fortalecidos."/>
    <s v="Gobierno confiable"/>
    <s v="Fortalecimiento a medios comunitarios y alternativos"/>
    <s v="Presupuestos Participativos"/>
    <m/>
    <s v="5 - Bogotá confía en su gobierno"/>
    <s v="39 - Camino hacia una democracia deliberativa con un gobierno cercano a la gente y con participación ciudadana"/>
    <s v="Fortalecer 20 Medio(s) comunitario(s) y alternativo(s) medios alternativos"/>
    <s v="MEDIOS COMUNITARIOS"/>
    <n v="20"/>
    <n v="253"/>
    <n v="9.1819699499165273E-3"/>
    <s v="Constante"/>
    <n v="2792"/>
    <s v="2792-Redescubriendo La Candelaria con participación incidente y democrática"/>
    <n v="0"/>
    <n v="0"/>
    <e v="#DIV/0!"/>
    <m/>
    <m/>
    <m/>
  </r>
  <r>
    <x v="16"/>
    <x v="16"/>
    <n v="27925"/>
    <s v="GOBIERNO"/>
    <x v="80"/>
    <s v="Salones comunales y/o casas de la participación rehabilitados"/>
    <s v="Democracia deliberativa y participación"/>
    <s v="Infraestructura de espacios para la participación"/>
    <s v="Presupuestos Participativos"/>
    <m/>
    <s v="5 - Bogotá confía en su gobierno"/>
    <s v="39 - Camino hacia una democracia deliberativa con un gobierno cercano a la gente y con participación ciudadana"/>
    <s v="Mejorar 4 Salon(es) comunales"/>
    <s v="REHABILITACIÓN"/>
    <n v="4"/>
    <n v="282"/>
    <n v="1.0234448718879291E-2"/>
    <s v="Constante"/>
    <n v="2792"/>
    <s v="2792-Redescubriendo La Candelaria con participación incidente y democrática"/>
    <n v="0"/>
    <n v="0"/>
    <e v="#DIV/0!"/>
    <m/>
    <m/>
    <m/>
  </r>
  <r>
    <x v="17"/>
    <x v="17"/>
    <n v="26701"/>
    <s v="SEGURIDAD, CONVIVENCIA Y JUSTICIA"/>
    <x v="0"/>
    <s v="Acciones formativas diferenciales para la promoción de la convivencia ciudadana implementadas"/>
    <s v="Cultura ciudadana para la convivencia pacífica"/>
    <s v="Promoción de la convivencia ciudadana"/>
    <s v="Presupuestos Participativos"/>
    <m/>
    <s v="1 - Bogotá avanza en su seguridad"/>
    <s v="1 - Diálogo social y cultura ciudadana para la convivencia pacifica y la recuperación de la confianza"/>
    <s v="Implementar 4 Acción(es) formativas diferenciales para la promoción de la convivencia ciudadana"/>
    <s v="FORMACIÓN"/>
    <n v="4"/>
    <n v="228.71692400000001"/>
    <n v="2.1942271450401583E-3"/>
    <s v="Suma"/>
    <n v="2670"/>
    <s v="2670-Seguridad y convivencia en Rafael Uribe Uribe"/>
    <n v="0"/>
    <n v="0"/>
    <e v="#DIV/0!"/>
    <m/>
    <m/>
    <m/>
  </r>
  <r>
    <x v="17"/>
    <x v="17"/>
    <n v="26702"/>
    <s v="SEGURIDAD, CONVIVENCIA Y JUSTICIA"/>
    <x v="1"/>
    <s v="Organizaciones comunitarias fortalecidas a través de capacidades para promover acciones de corresponsabilidad en la gestión de la seguridad y la convivencia"/>
    <s v="Cultura ciudadana para la convivencia pacífica"/>
    <s v="Promoción de la convivencia ciudadana"/>
    <s v="Presupuestos Participativos"/>
    <m/>
    <s v="1 - Bogotá avanza en su seguridad"/>
    <s v="1 - Diálogo social y cultura ciudadana para la convivencia pacifica y la recuperación de la confianza"/>
    <s v="Fortalecer 40 Organización(es) comunitarias a través de capacidades para promover acciones de corresponsabilidad en la gestión de la seguridad y la convivencia"/>
    <s v="FORTALECIMIENTO DE CAPACIDADES"/>
    <n v="40"/>
    <n v="686.15077099999996"/>
    <n v="6.5826814255268368E-3"/>
    <s v="Suma"/>
    <n v="2670"/>
    <s v="2670-Seguridad y convivencia en Rafael Uribe Uribe"/>
    <n v="0"/>
    <n v="0"/>
    <e v="#DIV/0!"/>
    <m/>
    <m/>
    <m/>
  </r>
  <r>
    <x v="17"/>
    <x v="17"/>
    <n v="26703"/>
    <s v="SEGURIDAD, CONVIVENCIA Y JUSTICIA"/>
    <x v="2"/>
    <s v="Iniciativas de convivencia con participación ciudadana implementadas"/>
    <s v="Cultura ciudadana para la convivencia pacífica"/>
    <s v="Promoción de la convivencia ciudadana"/>
    <s v="Presupuestos Participativos"/>
    <m/>
    <s v="1 - Bogotá avanza en su seguridad"/>
    <s v="1 - Diálogo social y cultura ciudadana para la convivencia pacifica y la recuperación de la confianza"/>
    <s v="Implementar 4 Iniciativa(s) de convivencia con participación de la ciudadanía."/>
    <s v="INICIATIVAS"/>
    <n v="4"/>
    <n v="228.71692400000001"/>
    <n v="2.1942271450401583E-3"/>
    <s v="Suma"/>
    <n v="2670"/>
    <s v="2670-Seguridad y convivencia en Rafael Uribe Uribe"/>
    <n v="0"/>
    <n v="0"/>
    <e v="#DIV/0!"/>
    <m/>
    <m/>
    <m/>
  </r>
  <r>
    <x v="17"/>
    <x v="17"/>
    <n v="25321"/>
    <s v="MUJERES"/>
    <x v="3"/>
    <s v="Número de Personas vinculadas en acciones para la prevención del feminicidio y la violencia contra la mujer"/>
    <s v="Cero tolerancia a las violencias"/>
    <s v="Prevención del feminicidio y las violencias contra las mujeres"/>
    <s v="Presupuestos Participativos"/>
    <m/>
    <s v="1 - Bogotá avanza en su seguridad"/>
    <s v="2 - Cero tolerancia a las violencias contra las mujeres y basadas en género"/>
    <s v="Vincular 8000 Persona(s) vinculadas en acciones para la prevención del feminicidio y la violencia contra la mujer"/>
    <s v="PREVENCIÓN"/>
    <n v="8000"/>
    <n v="1626.19831"/>
    <n v="1.5601156279193533E-2"/>
    <s v="Suma"/>
    <n v="2532"/>
    <s v="2532-Rafael Uribe Uribe previene el feminicidio y las violencias contra las mujeres"/>
    <n v="0"/>
    <n v="0"/>
    <e v="#DIV/0!"/>
    <m/>
    <m/>
    <m/>
  </r>
  <r>
    <x v="17"/>
    <x v="17"/>
    <n v="26901"/>
    <s v="SEGURIDAD, CONVIVENCIA Y JUSTICIA"/>
    <x v="4"/>
    <s v="Dotaciones suministradas a organismos de seguridad"/>
    <s v="Mejores capacidades al servicio de la seguridad"/>
    <s v="Dotación, mantenimiento de equipamientos que permitan el fortalecimiento de la seguridad y justicia."/>
    <s v="Gestión Pública Local"/>
    <s v="Cultura ciudadana y mejores capacidades al servicio de la seguridad (2%)"/>
    <s v="1 - Bogotá avanza en su seguridad"/>
    <s v="3 - Desmantelamiento de estructuras criminales y delincuenciales con mejores capacidades y activos tecnológicos"/>
    <s v="Suministrar 4 Dotación(es) a organismos de seguridad"/>
    <s v="DOTACIÓN"/>
    <n v="4"/>
    <n v="944.24418000000003"/>
    <n v="9.0587359040478575E-3"/>
    <s v="Suma"/>
    <n v="2690"/>
    <s v="2690-Mejores capacidades al servicio de la seguridad en Rafael Uribe Uribe"/>
    <n v="0"/>
    <n v="0"/>
    <e v="#DIV/0!"/>
    <m/>
    <m/>
    <m/>
  </r>
  <r>
    <x v="17"/>
    <x v="17"/>
    <n v="27611"/>
    <s v="SEGURIDAD, CONVIVENCIA Y JUSTICIA"/>
    <x v="10"/>
    <s v="Acciones pedagógicas para la gestión de conflictividades y prevención de violencias implementadas"/>
    <s v="Cultura ciudadana para la convivencia pacífica"/>
    <s v="Acceso a la Justicia"/>
    <s v="Presupuestos Participativos"/>
    <m/>
    <s v="1 - Bogotá avanza en su seguridad"/>
    <s v="4 - Servicios centrados en la justicia"/>
    <s v="Implementar 4 Acción(es) pedagógicas para la gestión de conflictividades y prevención de violencias."/>
    <s v="ACCIONES PEDAGÓGICAS"/>
    <n v="4"/>
    <n v="329.41243700000001"/>
    <n v="3.1602633444791826E-3"/>
    <s v="Suma"/>
    <n v="2761"/>
    <s v="2761-Rafael Uribe Uribe con acceso a una justicia integral"/>
    <n v="0"/>
    <n v="0"/>
    <e v="#DIV/0!"/>
    <m/>
    <m/>
    <m/>
  </r>
  <r>
    <x v="17"/>
    <x v="17"/>
    <n v="27612"/>
    <s v="SEGURIDAD, CONVIVENCIA Y JUSTICIA"/>
    <x v="11"/>
    <s v="Programas comunitarios con enfoque restaurativo para el cuidado del espacio público y del medio ambiente ejecutados"/>
    <s v="Cultura ciudadana para la convivencia pacífica"/>
    <s v="Acceso a la Justicia"/>
    <s v="Presupuestos Participativos"/>
    <m/>
    <s v="1 - Bogotá avanza en su seguridad"/>
    <s v="4 - Servicios centrados en la justicia"/>
    <s v="Ejecutar 4 Programa(s) comunitarios con enfoque restaurativo para el cuidado del espacio público y del medio ambiente"/>
    <s v="ACCIONES DE CUIDADO"/>
    <n v="4"/>
    <n v="428.12896000000001"/>
    <n v="4.1073138322278773E-3"/>
    <s v="Suma"/>
    <n v="2761"/>
    <s v="2761-Rafael Uribe Uribe con acceso a una justicia integral"/>
    <n v="0"/>
    <n v="0"/>
    <e v="#DIV/0!"/>
    <m/>
    <m/>
    <m/>
  </r>
  <r>
    <x v="17"/>
    <x v="17"/>
    <n v="27613"/>
    <s v="SEGURIDAD, CONVIVENCIA Y JUSTICIA"/>
    <x v="6"/>
    <s v="Programas de abordaje de conflictividad escolar para la convivencia con enfoque restaurativo fortalecidos"/>
    <s v="Cultura ciudadana para la convivencia pacífica"/>
    <s v="Acceso a la Justicia"/>
    <s v="Presupuestos Participativos"/>
    <m/>
    <s v="1 - Bogotá avanza en su seguridad"/>
    <s v="4 - Servicios centrados en la justicia"/>
    <s v="Fortalecer 4 Programa(s) de abordaje de conflictividad escolar para la convivencia con enfoque restaurativo."/>
    <s v="CONFLICTIVIDAD ESCOLAR"/>
    <n v="4"/>
    <n v="329.41243700000001"/>
    <n v="3.1602633444791826E-3"/>
    <s v="Suma"/>
    <n v="2761"/>
    <s v="2761-Rafael Uribe Uribe con acceso a una justicia integral"/>
    <n v="0"/>
    <n v="0"/>
    <e v="#DIV/0!"/>
    <m/>
    <m/>
    <m/>
  </r>
  <r>
    <x v="17"/>
    <x v="17"/>
    <n v="27614"/>
    <s v="SEGURIDAD, CONVIVENCIA Y JUSTICIA"/>
    <x v="87"/>
    <s v="Proyectos de justicia local para la resolución efectiva de conflictividades de manera integral en el sistema de justicia implementados"/>
    <s v="Cultura ciudadana para la convivencia pacífica"/>
    <s v="Acceso a la Justicia"/>
    <s v="Presupuestos Participativos"/>
    <m/>
    <s v="1 - Bogotá avanza en su seguridad"/>
    <s v="4 - Servicios centrados en la justicia"/>
    <s v="Implementar 4 Proyecto(s) de justicia local para la resolución efectiva de conflictividades de manera integral en el sistema de justicia."/>
    <s v="RESOLUCIÓN DE CONFLICTIVIDADES"/>
    <n v="4"/>
    <n v="329.41243700000001"/>
    <n v="3.1602633444791826E-3"/>
    <s v="Suma"/>
    <n v="2761"/>
    <s v="2761-Rafael Uribe Uribe con acceso a una justicia integral"/>
    <n v="0"/>
    <n v="0"/>
    <e v="#DIV/0!"/>
    <m/>
    <m/>
    <m/>
  </r>
  <r>
    <x v="17"/>
    <x v="17"/>
    <n v="27101"/>
    <s v="SEGURIDAD, CONVIVENCIA Y JUSTICIA"/>
    <x v="12"/>
    <s v="Estrategias de seguridad y convivencia implementadas a través de gestores locales, que permitan el uso y disfrute del espacio público"/>
    <s v="Cultura ciudadana para la convivencia pacífica"/>
    <s v="Cultura ciudadana en torno a la seguridad"/>
    <s v="Gestión Pública Local"/>
    <s v="Cultura ciudadana y mejores capacidades al servicio de la seguridad (2%)"/>
    <s v="1 - Bogotá avanza en su seguridad"/>
    <s v="5 - Espacio público seguro e inclusivo"/>
    <s v="Implementar 4 Estrategia(s) de seguridad y convivencia a través de gestores locales que permitan el uso y disfrute del espacio público."/>
    <s v="ESTRATEGIAS DE SEGURIDAD Y CONVIVENCIA"/>
    <n v="4"/>
    <n v="1154.0762199999999"/>
    <n v="1.1071788327169603E-2"/>
    <s v="Suma"/>
    <n v="2710"/>
    <s v="2710-Gestores de Convivencia en Rafael Uribe Uribe"/>
    <n v="0"/>
    <n v="0"/>
    <e v="#DIV/0!"/>
    <m/>
    <m/>
    <m/>
  </r>
  <r>
    <x v="17"/>
    <x v="17"/>
    <n v="27641"/>
    <s v="MOVILIDAD"/>
    <x v="13"/>
    <s v="Metros cuadrados construidos y/o conservados de elementos del sistema de espacio público peatonal."/>
    <s v="Infraestructura segura e incluyente"/>
    <s v="Construcción y/o conservación de elementos del sistema de espacio público"/>
    <s v="Presupuestos Participativos"/>
    <s v="Infraestructura segura e incluyente (14%)"/>
    <s v="1 - Bogotá avanza en su seguridad"/>
    <s v="5 - Espacio público seguro e inclusivo"/>
    <s v="Intervenir 10000 Metro(s) cuadrado(s) de elementos del sistema de espacio público peatonal con acciones de construcción y/o conservación."/>
    <s v="INTERVENCIÓN"/>
    <n v="10000"/>
    <n v="2276.6776340000001"/>
    <n v="2.1841618790870949E-2"/>
    <s v="Suma"/>
    <n v="2764"/>
    <s v="2764-Espacio Publico Inclusivo en Rafael Uribe Uribe"/>
    <n v="0"/>
    <n v="0"/>
    <e v="#DIV/0!"/>
    <m/>
    <m/>
    <m/>
  </r>
  <r>
    <x v="17"/>
    <x v="17"/>
    <n v="25571"/>
    <s v="SALUD"/>
    <x v="15"/>
    <s v="Número de personas con discapacidad, cuidadadores y cuidadoras, vinculados en actividades complementarias en salud"/>
    <s v="Ciudad saludable y con bien-estar"/>
    <s v="Acciones complementarias para personas con discapacidad y sus cuidadores"/>
    <s v="Gestión Pública Local"/>
    <s v="Ciudad saludable y con bien-estar (3%)"/>
    <s v="2 - Bogotá confía en su bien-estar"/>
    <s v="10 - Salud Pública Integrada e Integral"/>
    <s v="Vincular 2000 Persona(s) con discapacidad, cuidadores y cuidadoras, en actividades complementarias en salud."/>
    <s v="ACCIONES COMPLEMENTARIAS "/>
    <n v="2000"/>
    <n v="1049.1602"/>
    <n v="1.0065262115608731E-2"/>
    <s v="Suma"/>
    <n v="2557"/>
    <s v="2557-Rafael Uribe Uribe saludable y con bienestar"/>
    <n v="0"/>
    <n v="0"/>
    <e v="#DIV/0!"/>
    <m/>
    <m/>
    <m/>
  </r>
  <r>
    <x v="17"/>
    <x v="17"/>
    <n v="25572"/>
    <s v="SALUD"/>
    <x v="18"/>
    <s v="Números de personas vinculadas a las acciones desarrolladas desde los dispositivos de base comunitaria en respuesta al consumo de SPA"/>
    <s v="Ciudad saludable y con bien-estar"/>
    <s v="Acciones para la disminución de los factores de riesgo frente al consumo de sustancias psicoactivas."/>
    <s v="Gestión Pública Local"/>
    <s v="Ciudad saludable y con bien-estar (3%)"/>
    <s v="2 - Bogotá confía en su bien-estar"/>
    <s v="10 - Salud Pública Integrada e Integral"/>
    <s v="Vincular 2000 Persona(s) a las acciones desarrolladas desde los dispositivos de base comunitaria en respuesta al consumo de SPA."/>
    <s v="DISMINUCIÓN FACTORES DE RIESGO SPA"/>
    <n v="2000"/>
    <n v="524.58010000000002"/>
    <n v="5.0326310578043655E-3"/>
    <s v="Suma"/>
    <n v="2557"/>
    <s v="2557-Rafael Uribe Uribe saludable y con bienestar"/>
    <n v="0"/>
    <n v="0"/>
    <e v="#DIV/0!"/>
    <m/>
    <m/>
    <m/>
  </r>
  <r>
    <x v="17"/>
    <x v="17"/>
    <n v="25573"/>
    <s v="SALUD"/>
    <x v="14"/>
    <s v="Número de personas con discapacidad beneficiadas con Dispostivos de Asistencia Personal - Ayudas Técnicas (no incluidas en los Planes de Beneficios)"/>
    <s v="Ciudad saludable y con bien-estar"/>
    <s v="Otorgamiento de Dispositivos de asistencia Personal - DAP - a personas con discapacidad "/>
    <s v="Gestión Pública Local"/>
    <s v="Ciudad saludable y con bien-estar (3%)"/>
    <s v="2 - Bogotá confía en su bien-estar"/>
    <s v="10 - Salud Pública Integrada e Integral"/>
    <s v="Beneficiar 2000 Persona(s) con discapacidad a través de Dispositivos de Asistencia Personal - Ayudas Técnicas (no incluidas en los Planes de Beneficios)."/>
    <s v="DISPOSITIVOS DE ASISTENCIA PERSONAL"/>
    <n v="2000"/>
    <n v="1049.1602"/>
    <n v="1.0065262115608731E-2"/>
    <s v="Suma"/>
    <n v="2557"/>
    <s v="2557-Rafael Uribe Uribe saludable y con bienestar"/>
    <n v="0"/>
    <n v="0"/>
    <e v="#DIV/0!"/>
    <m/>
    <m/>
    <m/>
  </r>
  <r>
    <x v="17"/>
    <x v="17"/>
    <n v="25574"/>
    <s v="SALUD"/>
    <x v="16"/>
    <s v="Número de personas vinculadas a las acciones y estrategias para promover la salud sexual y reproductiva consciente en los diferentes ciclos de vida"/>
    <s v="Ciudad saludable y con bien-estar"/>
    <s v="Salud sexual y reproductiva consciente en adolescentes y jóvenes"/>
    <s v="Gestión Pública Local"/>
    <s v="Ciudad saludable y con bien-estar (3%)"/>
    <s v="2 - Bogotá confía en su bien-estar"/>
    <s v="10 - Salud Pública Integrada e Integral"/>
    <s v="Vincular 2000 Persona(s) a las acciones y estrategias para promover la salud sexual y reproductiva consciente en los diferentes ciclos de vida"/>
    <s v="SALUD SEXUAL Y REPRODUCTIVA"/>
    <n v="2000"/>
    <n v="524.58010000000002"/>
    <n v="5.0326310578043655E-3"/>
    <s v="Suma"/>
    <n v="2557"/>
    <s v="2557-Rafael Uribe Uribe saludable y con bienestar"/>
    <n v="0"/>
    <n v="0"/>
    <e v="#DIV/0!"/>
    <m/>
    <m/>
    <m/>
  </r>
  <r>
    <x v="17"/>
    <x v="17"/>
    <n v="25575"/>
    <s v="SALUD"/>
    <x v="19"/>
    <s v="Número de personas beneficiadas con acciones para la promoción y atención de la salud mental"/>
    <s v="Ciudad saludable y con bien-estar"/>
    <s v="Acciones para la promoción y atención de la salud mental"/>
    <s v="Presupuestos Participativos"/>
    <m/>
    <s v="2 - Bogotá confía en su bien-estar"/>
    <s v="10 - Salud Pública Integrada e Integral"/>
    <s v="Beneficiar 1000 Persona(s) con acciones para la promoción y atención de la salud mental."/>
    <s v="SALUD MENTAL"/>
    <n v="1000"/>
    <n v="1573.7402999999999"/>
    <n v="1.5097893173413096E-2"/>
    <s v="Suma"/>
    <n v="2557"/>
    <s v="2557-Rafael Uribe Uribe saludable y con bienestar"/>
    <n v="0"/>
    <n v="0"/>
    <e v="#DIV/0!"/>
    <m/>
    <m/>
    <m/>
  </r>
  <r>
    <x v="17"/>
    <x v="17"/>
    <n v="22681"/>
    <s v="INTEGRACIÓN SOCIAL"/>
    <x v="22"/>
    <s v="Número de Personas que participan en procesos para la prevención de violencias en el contexto familiar y/o violencia sexual.          "/>
    <s v="Cuidado de la vida"/>
    <s v="Prevención y atención de violencia intrafamiliar y sexual para poblaciones en situaciones de riesgo y vulnerabilidad de derechos"/>
    <s v="Presupuestos Participativos"/>
    <m/>
    <s v="2 - Bogotá confía en su bien-estar"/>
    <s v="12 - Bogotá cuida a su gente"/>
    <s v="Vincular 5000 Persona(s) en procesos para la prevención de violencias en el contexto familiar y/o violencia sexual, incluyendo a la población infantil NNA"/>
    <s v="PREVENCIÓN"/>
    <n v="5000"/>
    <n v="1049.1602"/>
    <n v="1.0065262115608731E-2"/>
    <s v="Suma"/>
    <n v="2268"/>
    <s v="2268-Rafael Uribe Uribe cuida la vida"/>
    <n v="0"/>
    <n v="0"/>
    <e v="#DIV/0!"/>
    <m/>
    <m/>
    <m/>
  </r>
  <r>
    <x v="17"/>
    <x v="17"/>
    <n v="22682"/>
    <s v="MUJERES"/>
    <x v="21"/>
    <s v="Mujeres vinculadas para el ejercicio de derechos y el fortalecimiento de su autonomía económica"/>
    <s v="Cuidado de la vida"/>
    <s v="Fortalecimiento de capacidades para el ejercicio de derechos y para la autonomía económica de las mujeres."/>
    <s v="Presupuestos Participativos"/>
    <m/>
    <s v="2 - Bogotá confía en su bien-estar"/>
    <s v="12 - Bogotá cuida a su gente"/>
    <s v="Vincular 2600 Mujer(es) para el ejercicio de derechos y el fortalecimiento de su autonomía económica (incluir mujeres trabajadoras sexuales)"/>
    <s v="FORTALECIMIENTO DE CAPACIDADES"/>
    <n v="2600"/>
    <n v="1405.8746679999999"/>
    <n v="1.3487451234915699E-2"/>
    <s v="Suma"/>
    <n v="2268"/>
    <s v="2268-Rafael Uribe Uribe cuida la vida"/>
    <n v="0"/>
    <n v="0"/>
    <e v="#DIV/0!"/>
    <m/>
    <m/>
    <m/>
  </r>
  <r>
    <x v="17"/>
    <x v="17"/>
    <n v="22683"/>
    <s v="MUJERES"/>
    <x v="20"/>
    <s v="Mujeres cuidadoras vinculadas a estrategias de cuidado"/>
    <s v="Cuidado de la vida"/>
    <s v="Estrategias de cuidado a personas cuidadoras"/>
    <s v="Presupuestos Participativos"/>
    <m/>
    <s v="2 - Bogotá confía en su bien-estar"/>
    <s v="12 - Bogotá cuida a su gente"/>
    <s v="Vincular 2400 Persona(s) cuidadoras a estrategias de cuidado."/>
    <s v="ESTRATEGIAS DE CUIDADO"/>
    <n v="2400"/>
    <n v="1049.1602"/>
    <n v="1.0065262115608731E-2"/>
    <s v="Suma"/>
    <n v="2268"/>
    <s v="2268-Rafael Uribe Uribe cuida la vida"/>
    <n v="0"/>
    <n v="0"/>
    <e v="#DIV/0!"/>
    <m/>
    <m/>
    <m/>
  </r>
  <r>
    <x v="17"/>
    <x v="17"/>
    <n v="27782"/>
    <s v="GESTIÓN PÚBLICA"/>
    <x v="25"/>
    <s v="Acciones de construcción de paz realizadas que contribuyan al tejido social, la integración local, la sostenibilidad económica y/o desarrollo territorial para la reconciliación."/>
    <s v="Cuidado de la vida"/>
    <s v="Construcción de memoria, verdad, reparación, víctimas, paz y reconciliación"/>
    <s v="Presupuestos Participativos"/>
    <m/>
    <s v="2 - Bogotá confía en su bien-estar"/>
    <s v="13 - Bogotá, un territorio de paz y reconciliación en donde todos puedan volver a empezar"/>
    <s v="Realizar 4 Acción(es) de construcción de paz realizadas que contribuyan al tejido social, la integración local, la sostenibilidad económica y/o desarrollo territorial para la reconciliación."/>
    <s v="ACCIONES DE CONSTRUCCIÓN DE PAZ"/>
    <n v="4"/>
    <n v="387.76961"/>
    <n v="3.7201208786964779E-3"/>
    <s v="Suma"/>
    <n v="2778"/>
    <s v="2778-Paz y reconciliación en Rafael Uribe Uribe"/>
    <n v="0"/>
    <n v="0"/>
    <e v="#DIV/0!"/>
    <m/>
    <m/>
    <m/>
  </r>
  <r>
    <x v="17"/>
    <x v="17"/>
    <n v="27783"/>
    <s v="GESTIÓN PÚBLICA"/>
    <x v="23"/>
    <s v="Procesos pedagógicos, artísticos, culturales, formativos o académicos realizados para el fortalecimiento de iniciativas ciudadanas para la apropiación social de la memoria, verdad, reparación integral a víctimas, paz y reconciliación. "/>
    <s v="Cuidado de la vida"/>
    <s v="Construcción de memoria, verdad, reparación, víctimas, paz y reconciliación"/>
    <s v="Presupuestos Participativos"/>
    <m/>
    <s v="2 - Bogotá confía en su bien-estar"/>
    <s v="13 - Bogotá, un territorio de paz y reconciliación en donde todos puedan volver a empezar"/>
    <s v="Realizar 4 Proceso(s) pedagógicos, artísticos, culturales, formativos o para el fortalecimiento de iniciativas ciudadanas para la apropiación social de la memoria, verdad, reparación integral a víctimas, paz y reconciliación."/>
    <s v="INICIATIVAS"/>
    <n v="4"/>
    <n v="535.49136599999997"/>
    <n v="5.1373097830392052E-3"/>
    <s v="Suma"/>
    <n v="2778"/>
    <s v="2778-Paz y reconciliación en Rafael Uribe Uribe"/>
    <n v="0"/>
    <n v="0"/>
    <e v="#DIV/0!"/>
    <m/>
    <m/>
    <m/>
  </r>
  <r>
    <x v="17"/>
    <x v="17"/>
    <n v="26731"/>
    <s v="CULTURA, RECREACIÓN Y DEPORTE"/>
    <x v="33"/>
    <s v="Estímulos otorgados de apoyo al sector artístico y cultural "/>
    <s v="Bogotá cultural y deportiva"/>
    <s v="Iniciativas de interés cultural, artístico, patrimonial y de cultura ciudadana."/>
    <s v="Gestión Pública Local"/>
    <m/>
    <s v="2 - Bogotá confía en su bien-estar"/>
    <s v="14 - Bogotá deportiva, recreativa, artística, patrimonial e intercultural"/>
    <s v="Otorgar 80 Estímulo(s) de apoyo al sector artístico y cultural."/>
    <s v="ESTÍMULOS"/>
    <n v="80"/>
    <n v="524.58010000000002"/>
    <n v="5.0326310578043655E-3"/>
    <s v="Suma"/>
    <n v="2673"/>
    <s v="2673-Rafael Uribe Uribe cultural y artística"/>
    <n v="0"/>
    <n v="0"/>
    <e v="#DIV/0!"/>
    <m/>
    <m/>
    <m/>
  </r>
  <r>
    <x v="17"/>
    <x v="17"/>
    <n v="26732"/>
    <s v="CULTURA, RECREACIÓN Y DEPORTE"/>
    <x v="30"/>
    <s v="Eventos de promoción, circulción y apropiación de actividades artísticas, culturales y patrimoniales realizadas"/>
    <s v="Bogotá cultural y deportiva"/>
    <s v="Arte, cultura y patrimonio"/>
    <s v="Presupuestos Participativos"/>
    <m/>
    <s v="2 - Bogotá confía en su bien-estar"/>
    <s v="14 - Bogotá deportiva, recreativa, artística, patrimonial e intercultural"/>
    <s v="Realizar 40 Evento(s) de promoción, circulación y apropiación de actividades artísticas, culturales y patrimoniales"/>
    <s v="EVENTOS"/>
    <n v="40"/>
    <n v="1184.5982799999999"/>
    <n v="1.1364605891358882E-2"/>
    <s v="Suma"/>
    <n v="2673"/>
    <s v="2673-Rafael Uribe Uribe cultural y artística"/>
    <n v="0"/>
    <n v="0"/>
    <e v="#DIV/0!"/>
    <m/>
    <m/>
    <m/>
  </r>
  <r>
    <x v="17"/>
    <x v="17"/>
    <n v="26733"/>
    <s v="CULTURA, RECREACIÓN Y DEPORTE"/>
    <x v="32"/>
    <s v="Personas beneficiadas y capacitadas con procesos de formación y exploración en los campos artísticos, culturales y patrimoniales "/>
    <s v="Bogotá cultural y deportiva"/>
    <s v="Arte, cultura y patrimonio"/>
    <s v="Presupuestos Participativos"/>
    <m/>
    <s v="2 - Bogotá confía en su bien-estar"/>
    <s v="14 - Bogotá deportiva, recreativa, artística, patrimonial e intercultural"/>
    <s v="Capacitar 5000 Persona(s) en los campos artísticos, interculturales, culturales y/o patrimoniales."/>
    <s v="CAPACITACIÓN"/>
    <n v="5000"/>
    <n v="1537.7813189999999"/>
    <n v="1.4752915762741976E-2"/>
    <s v="Suma"/>
    <n v="2673"/>
    <s v="2673-Rafael Uribe Uribe cultural y artística"/>
    <n v="0"/>
    <n v="0"/>
    <e v="#DIV/0!"/>
    <m/>
    <m/>
    <m/>
  </r>
  <r>
    <x v="17"/>
    <x v="17"/>
    <n v="26734"/>
    <s v="CULTURA, RECREACIÓN Y DEPORTE"/>
    <x v="31"/>
    <s v="No. Organizaciones artísticas, culturales y patrimoniales beneficiadas con elementos entregados."/>
    <s v="Bogotá cultural y deportiva"/>
    <s v="Arte, cultura y patrimonio"/>
    <s v="Presupuestos Participativos"/>
    <m/>
    <s v="2 - Bogotá confía en su bien-estar"/>
    <s v="14 - Bogotá deportiva, recreativa, artística, patrimonial e intercultural"/>
    <s v="Beneficiar 48 Organización(es) artísticas y culturales con artículo elementos entregados. (NARP y medios alternativos)."/>
    <s v="ENTREGA DE ELEMENTOS"/>
    <n v="48"/>
    <n v="414.609398"/>
    <n v="3.9776120619756088E-3"/>
    <s v="Suma"/>
    <n v="2673"/>
    <s v="2673-Rafael Uribe Uribe cultural y artística"/>
    <n v="0"/>
    <n v="0"/>
    <e v="#DIV/0!"/>
    <m/>
    <m/>
    <m/>
  </r>
  <r>
    <x v="17"/>
    <x v="17"/>
    <n v="27951"/>
    <s v="CULTURA, RECREACIÓN Y DEPORTE"/>
    <x v="27"/>
    <s v="Colectivos u organizaciones recreo deportivas inscritas en el Banco que implementan iniciativas de carácter barrial beneficiadas con apoyos economicos"/>
    <s v="Bogotá cultural y deportiva"/>
    <s v="Recreación y deporte "/>
    <s v="Presupuestos Participativos"/>
    <m/>
    <s v="2 - Bogotá confía en su bien-estar"/>
    <s v="14 - Bogotá deportiva, recreativa, artística, patrimonial e intercultural"/>
    <s v="Beneficiar 16 Colectivo(s) u organizaciones recreo deportivas inscritas en el Banco que implementan iniciativas de carácter barrial con apoyos económicos"/>
    <s v="BANCO DE INICIATIVAS"/>
    <n v="16"/>
    <n v="129.833575"/>
    <n v="1.2455761892049898E-3"/>
    <s v="Suma"/>
    <n v="2795"/>
    <s v="2795-Rafael Uribe Uribe deportiva, recreativa y con bienestar"/>
    <n v="0"/>
    <n v="0"/>
    <e v="#DIV/0!"/>
    <m/>
    <m/>
    <m/>
  </r>
  <r>
    <x v="17"/>
    <x v="17"/>
    <n v="27952"/>
    <s v="CULTURA, RECREACIÓN Y DEPORTE"/>
    <x v="26"/>
    <s v="Personas beneficiadas con actividades recreo-deportivas comunitarias"/>
    <s v="Bogotá cultural y deportiva"/>
    <s v="Recreación y deporte "/>
    <s v="Presupuestos Participativos"/>
    <m/>
    <s v="2 - Bogotá confía en su bien-estar"/>
    <s v="14 - Bogotá deportiva, recreativa, artística, patrimonial e intercultural"/>
    <s v="Beneficiar 4000 Persona(s) en actividades recreo-deportivas comunitarias."/>
    <s v="ACTIVIDADES RECREODEPORTIVAS"/>
    <n v="4000"/>
    <n v="1377.0227629999999"/>
    <n v="1.3210656531533277E-2"/>
    <s v="Suma"/>
    <n v="2795"/>
    <s v="2795-Rafael Uribe Uribe deportiva, recreativa y con bienestar"/>
    <n v="0"/>
    <n v="0"/>
    <e v="#DIV/0!"/>
    <m/>
    <m/>
    <m/>
  </r>
  <r>
    <x v="17"/>
    <x v="17"/>
    <n v="27953"/>
    <s v="CULTURA, RECREACIÓN Y DEPORTE"/>
    <x v="28"/>
    <s v="Personas capacitadas en los campos deportivos o recreativos "/>
    <s v="Bogotá cultural y deportiva"/>
    <s v="Recreación y deporte "/>
    <s v="Presupuestos Participativos"/>
    <m/>
    <s v="2 - Bogotá confía en su bien-estar"/>
    <s v="14 - Bogotá deportiva, recreativa, artística, patrimonial e intercultural"/>
    <s v="Capacitar 4000 Persona(s) en los campos deportivos."/>
    <s v="CAPACITACIÓN"/>
    <n v="4000"/>
    <n v="1377.0227629999999"/>
    <n v="1.3210656531533277E-2"/>
    <s v="Suma"/>
    <n v="2795"/>
    <s v="2795-Rafael Uribe Uribe deportiva, recreativa y con bienestar"/>
    <n v="0"/>
    <n v="0"/>
    <e v="#DIV/0!"/>
    <m/>
    <m/>
    <m/>
  </r>
  <r>
    <x v="17"/>
    <x v="17"/>
    <n v="27954"/>
    <s v="CULTURA, RECREACIÓN Y DEPORTE"/>
    <x v="29"/>
    <s v="Personas beneficiadas con la entrega de dotaciones deportivas."/>
    <s v="Bogotá cultural y deportiva"/>
    <s v="Recreación y deporte "/>
    <s v="Presupuestos Participativos"/>
    <m/>
    <s v="2 - Bogotá confía en su bien-estar"/>
    <s v="14 - Bogotá deportiva, recreativa, artística, patrimonial e intercultural"/>
    <s v="Beneficiar 8000 Persona(s) con artículos deportivos entregados."/>
    <s v="DOTACIÓN"/>
    <n v="8000"/>
    <n v="1050.47165"/>
    <n v="1.0077843690854833E-2"/>
    <s v="Suma"/>
    <n v="2795"/>
    <s v="2795-Rafael Uribe Uribe deportiva, recreativa y con bienestar"/>
    <n v="0"/>
    <n v="0"/>
    <e v="#DIV/0!"/>
    <m/>
    <m/>
    <m/>
  </r>
  <r>
    <x v="17"/>
    <x v="17"/>
    <n v="27571"/>
    <s v="AMBIENTE"/>
    <x v="36"/>
    <s v="Número de personas vinculadas en acciones de educación en temas de protección y bienestar animal"/>
    <s v="Cuidado de la vida"/>
    <s v="Protección y bienestar animal"/>
    <s v="Presupuestos Participativos"/>
    <m/>
    <s v="2 - Bogotá confía en su bien-estar"/>
    <s v="15 - Bogotá protege todas las formas de vida"/>
    <s v="Vincular 4000 Persona(s) Vincular 4.000 personas en acciones educativas en temas de protección y bienestar animal"/>
    <s v="ACCIONES PEDAGÓGICAS"/>
    <n v="4000"/>
    <n v="157.37403"/>
    <n v="1.5097893173413098E-3"/>
    <s v="Suma"/>
    <n v="2757"/>
    <s v="2757-Bienestar animal en Rafael Uribe Uribe"/>
    <n v="0"/>
    <n v="0"/>
    <e v="#DIV/0!"/>
    <m/>
    <m/>
    <m/>
  </r>
  <r>
    <x v="17"/>
    <x v="17"/>
    <n v="27572"/>
    <s v="AMBIENTE"/>
    <x v="35"/>
    <s v="Número de animales atendidos por los programas de brigadas médicas, urgencias veterinarias y adopciones"/>
    <s v="Cuidado de la vida"/>
    <s v="Protección y bienestar animal"/>
    <s v="Presupuestos Participativos"/>
    <m/>
    <s v="2 - Bogotá confía en su bien-estar"/>
    <s v="15 - Bogotá protege todas las formas de vida"/>
    <s v="Atender 5000 Animales en los programas de brigadas médicas (desparasitación, chips, vacunación), urgencias veterinarias y adopciones"/>
    <s v="BIENESTAR ANIMAL"/>
    <n v="5000"/>
    <n v="424.90988099999998"/>
    <n v="4.0764311568215359E-3"/>
    <s v="Suma"/>
    <n v="2757"/>
    <s v="2757-Bienestar animal en Rafael Uribe Uribe"/>
    <n v="0"/>
    <n v="0"/>
    <e v="#DIV/0!"/>
    <m/>
    <m/>
    <m/>
  </r>
  <r>
    <x v="17"/>
    <x v="17"/>
    <n v="27573"/>
    <s v="AMBIENTE"/>
    <x v="34"/>
    <s v="Número de animales esterilizados"/>
    <s v="Cuidado de la vida"/>
    <s v="Protección y bienestar animal"/>
    <s v="Presupuestos Participativos"/>
    <m/>
    <s v="2 - Bogotá confía en su bien-estar"/>
    <s v="15 - Bogotá protege todas las formas de vida"/>
    <s v="Esterilizar 18000 Animales perros y gatos incluyendo los que está en condición de vulnerabilidad"/>
    <s v="ESTERILIZACIÓN"/>
    <n v="18000"/>
    <n v="991.45638899999994"/>
    <n v="9.5116726992502502E-3"/>
    <s v="Suma"/>
    <n v="2757"/>
    <s v="2757-Bienestar animal en Rafael Uribe Uribe"/>
    <n v="0"/>
    <n v="0"/>
    <e v="#DIV/0!"/>
    <m/>
    <m/>
    <m/>
  </r>
  <r>
    <x v="17"/>
    <x v="17"/>
    <n v="22561"/>
    <s v="INTEGRACIÓN SOCIAL"/>
    <x v="39"/>
    <s v="Jóvenes beneficiados con transferencias condicionadas y  acompañamiento psicosocial para la promoción al acceso y permanencia a oportunidades de formación y empleabilidad"/>
    <s v="Menos pobreza "/>
    <s v="Transferencias monetarias condicionadas para jóvenes "/>
    <s v="Gestión Pública Local"/>
    <s v="Menos pobreza (12%)"/>
    <s v="2 - Bogotá confía en su bien-estar"/>
    <s v="7 - Bogotá, una ciudad con menos Pobreza"/>
    <s v="Beneficiar 1486 Joven(es) con trasferencias condicionadas y acompañamiento"/>
    <s v="TRANSFERENCIAS MONETARIAS"/>
    <n v="1486"/>
    <n v="1511.251256"/>
    <n v="1.4498395968683251E-2"/>
    <s v="Constante"/>
    <n v="2256"/>
    <s v="2256-Menos pobreza y más equidad en Rafael Uribe Uribe"/>
    <n v="0"/>
    <n v="0"/>
    <e v="#DIV/0!"/>
    <m/>
    <m/>
    <m/>
  </r>
  <r>
    <x v="17"/>
    <x v="17"/>
    <n v="22562"/>
    <s v="INTEGRACIÓN SOCIAL"/>
    <x v="38"/>
    <s v="Personas atendidas con apoyos que contribuyan al ingreso mínimo garantizado"/>
    <s v="Menos pobreza "/>
    <s v="Otras Transferencias Monetarias"/>
    <s v="Gestión Pública Local"/>
    <s v="Menos pobreza (12%)"/>
    <s v="2 - Bogotá confía en su bien-estar"/>
    <s v="7 - Bogotá, una ciudad con menos Pobreza"/>
    <s v="Atender 19275 Hogar(es) con apoyos que contribuyan al ingreso mínimo garantizado"/>
    <s v="INGRESO MÍNIMO"/>
    <n v="19275"/>
    <n v="4063.172102"/>
    <n v="3.8980598222710786E-2"/>
    <s v="Constante"/>
    <n v="2256"/>
    <s v="2256-Menos pobreza y más equidad en Rafael Uribe Uribe"/>
    <n v="0"/>
    <n v="0"/>
    <e v="#DIV/0!"/>
    <m/>
    <m/>
    <m/>
  </r>
  <r>
    <x v="17"/>
    <x v="17"/>
    <n v="22563"/>
    <s v="INTEGRACIÓN SOCIAL"/>
    <x v="37"/>
    <s v="Número de personas mayores con transferencias Monetarias"/>
    <s v="Menos pobreza "/>
    <s v="Apoyo económico para persona mayor - tipo C"/>
    <s v="Gestión Pública Local"/>
    <s v="Menos pobreza (12%)"/>
    <s v="2 - Bogotá confía en su bien-estar"/>
    <s v="7 - Bogotá, una ciudad con menos Pobreza"/>
    <s v="Beneficiar 6500 Persona(s) Mayor(es) con transferencias monetarias"/>
    <s v="APOYO ECONÓMICO PERSONA MAYOR"/>
    <n v="6500"/>
    <n v="11845.982803999999"/>
    <n v="0.11364605895196338"/>
    <s v="Constante"/>
    <n v="2256"/>
    <s v="2256-Menos pobreza y más equidad en Rafael Uribe Uribe"/>
    <n v="0"/>
    <n v="0"/>
    <e v="#DIV/0!"/>
    <m/>
    <m/>
    <m/>
  </r>
  <r>
    <x v="17"/>
    <x v="17"/>
    <n v="22261"/>
    <s v="EDUCACIÓN"/>
    <x v="40"/>
    <s v="Sedes educativas urbanas y rurales dotadas con recursos pedagógicos y/o tecnológicos"/>
    <s v="Educación como eje del potencial humano"/>
    <s v="Dotación de equipamientos para instituciones educativas públicas del distrito."/>
    <s v="Gestión Pública Local"/>
    <s v="Educación como eje del potencial humano (9%)"/>
    <s v="3 - Bogotá confía en su potencial"/>
    <s v="16 - Atención Integral a la Primera Infancia y Educación como Eje del Potencial Humano"/>
    <s v="Dotar 28 Sede(s) educativas urbanas y rurales"/>
    <s v="DOTACIÓN"/>
    <n v="28"/>
    <n v="1049.1602"/>
    <n v="1.0065262115608731E-2"/>
    <s v="Suma"/>
    <n v="2226"/>
    <s v="2226-Educación como eje del potencial humano en Rafael Uribe Uribe"/>
    <n v="0"/>
    <n v="0"/>
    <e v="#DIV/0!"/>
    <m/>
    <m/>
    <m/>
  </r>
  <r>
    <x v="17"/>
    <x v="17"/>
    <n v="22262"/>
    <s v="EDUCACIÓN"/>
    <x v="41"/>
    <s v="Número de estudiantes beneficiados con apoyo de sostenimiento para la permanencia en la educación posmedia (niveles de formación técnico profesional, tecnólogo, profesional universitario y educación para el trabajo y desarrollo humano)."/>
    <s v="Educación como eje del potencial humano"/>
    <s v="Apoyo para educación superior"/>
    <s v="Gestión Pública Local"/>
    <s v="Educación como eje del potencial humano (9%)"/>
    <s v="3 - Bogotá confía en su potencial"/>
    <s v="16 - Atención Integral a la Primera Infancia y Educación como Eje del Potencial Humano"/>
    <s v="Beneficiar 480 Estudiante(s) con apoyo de sostenimiento para la permanencia en la educación superior"/>
    <s v="SOSTENIMIENTO"/>
    <n v="480"/>
    <n v="2468.4641190000002"/>
    <n v="2.3681548709825424E-2"/>
    <s v="Suma"/>
    <n v="2226"/>
    <s v="2226-Educación como eje del potencial humano en Rafael Uribe Uribe"/>
    <n v="0"/>
    <n v="0"/>
    <e v="#DIV/0!"/>
    <m/>
    <m/>
    <m/>
  </r>
  <r>
    <x v="17"/>
    <x v="17"/>
    <n v="22263"/>
    <s v="EDUCACIÓN"/>
    <x v="42"/>
    <s v="Número de estudiantes beneficiados en programas de educación posmedia (niveles de formación técnico profesional, tecnólogo, profesional universitario y educación para el trabajo y desarrollo humano)."/>
    <s v="Educación como eje del potencial humano"/>
    <s v="Apoyo para educación superior"/>
    <s v="Gestión Pública Local"/>
    <s v="Educación como eje del potencial humano (9%)"/>
    <s v="3 - Bogotá confía en su potencial"/>
    <s v="16 - Atención Integral a la Primera Infancia y Educación como Eje del Potencial Humano"/>
    <s v="Beneficiar 480 Estudiante(s) en programas de educación posmedia"/>
    <s v="APOYO EDUCACIÓN POSMEDIA"/>
    <n v="480"/>
    <n v="5924.817481"/>
    <n v="5.6840548215044424E-2"/>
    <s v="Suma"/>
    <n v="2226"/>
    <s v="2226-Educación como eje del potencial humano en Rafael Uribe Uribe"/>
    <n v="0"/>
    <n v="0"/>
    <e v="#DIV/0!"/>
    <m/>
    <m/>
    <m/>
  </r>
  <r>
    <x v="17"/>
    <x v="17"/>
    <n v="26231"/>
    <s v="DESARROLLO ECONÓMICO, INDUSTRIA Y TURISMO"/>
    <x v="43"/>
    <s v="Número de acciones realizadas para fortalecer las capacidades y/o habilidades, técnicas y blandas de las personas de la localidad, con el fin de mejorar el acceso a oportunidades de empleo."/>
    <s v="Desarrollo empresarial, productividad y empleo"/>
    <s v="Fortalecimiento de habilidades para la empleabilidad - impulso al empleo local."/>
    <s v="Presupuestos Participativos"/>
    <m/>
    <s v="3 - Bogotá confía en su potencial"/>
    <s v="19 - Desarrollo empresarial, productividad y empleo"/>
    <s v="Realizar 4 Acción(es) para fortalecer las capacidades y/o habilidades, técnicas y blandas de las personas de la localidad, con el fin de mejorar el acceso a oportunidades de empleo."/>
    <s v="FORTALECIMIENTO DE CAPACIDADES"/>
    <n v="4"/>
    <n v="1573.7402999999999"/>
    <n v="1.5097893173413096E-2"/>
    <s v="Suma"/>
    <n v="2623"/>
    <s v="2623-Fortaleciendo el turismo en Rafael Uribe Uribe"/>
    <n v="0"/>
    <n v="0"/>
    <e v="#DIV/0!"/>
    <m/>
    <m/>
    <m/>
  </r>
  <r>
    <x v="17"/>
    <x v="17"/>
    <n v="26232"/>
    <s v="DESARROLLO ECONÓMICO, INDUSTRIA Y TURISMO"/>
    <x v="44"/>
    <s v="Número de Mipymes y/o emprendimientos orientados al fortalecimiento de las capacidades locales para la gestión y el desarrollo turístico apoyados."/>
    <s v="Emprendimiento equitativo e incluyente"/>
    <s v="Desarrollo turístico local"/>
    <s v="Presupuestos Participativos"/>
    <m/>
    <s v="3 - Bogotá confía en su potencial"/>
    <s v="19 - Desarrollo empresarial, productividad y empleo"/>
    <s v="Apoyar 200 Mipyme(s) y/o emprendimientos orientados al fortalecimiento de las capacidades locales para la gestión y el desarrollo turístico apoyados."/>
    <s v="DESARROLLO TURÍSTICO"/>
    <n v="200"/>
    <n v="1248.500638"/>
    <n v="1.197766191757439E-2"/>
    <s v="Suma"/>
    <n v="2623"/>
    <s v="2623-Fortaleciendo el turismo en Rafael Uribe Uribe"/>
    <n v="0"/>
    <n v="0"/>
    <e v="#DIV/0!"/>
    <m/>
    <m/>
    <m/>
  </r>
  <r>
    <x v="17"/>
    <x v="17"/>
    <n v="25501"/>
    <s v="CULTURA, RECREACIÓN Y DEPORTE"/>
    <x v="47"/>
    <s v="Número de proyectos financiados y acompañados del sector cultural y creativo."/>
    <s v="Bogotá cultural y deportiva"/>
    <s v="Sostenibilidad del ecosistema cultural y creativo"/>
    <s v="Presupuestos Participativos"/>
    <m/>
    <s v="3 - Bogotá confía en su potencial"/>
    <s v="20 - Promoción del emprendimiento formal, equitativo e incluyente"/>
    <s v="Financiar 80 Proyecto(s) Financiar 80 proyectos del sector cultural y creativo."/>
    <s v="SOSTENIBILIDAD"/>
    <n v="80"/>
    <n v="1049.1602"/>
    <n v="1.0065262115608731E-2"/>
    <s v="Suma"/>
    <n v="2550"/>
    <s v="2550-Rafael Uribe Uribe con un ecosistema cultural, creativo y sostenible"/>
    <n v="0"/>
    <n v="0"/>
    <e v="#DIV/0!"/>
    <m/>
    <m/>
    <m/>
  </r>
  <r>
    <x v="17"/>
    <x v="17"/>
    <n v="27041"/>
    <s v="DESARROLLO ECONÓMICO, INDUSTRIA Y TURISMO"/>
    <x v="46"/>
    <s v="Número de Mipymes, emprendimientos y/o actores de la economia informal apoyados para el fortalecimiento del tejido empresarial local."/>
    <s v="Emprendimiento equitativo e incluyente"/>
    <s v="Fortalecimiento del tejido empresarial local"/>
    <s v="Presupuestos Participativos"/>
    <m/>
    <s v="3 - Bogotá confía en su potencial"/>
    <s v="20 - Promoción del emprendimiento formal, equitativo e incluyente"/>
    <s v="Apoyar 480 Mipyme(s) emprendimientos y/o actores de la economía informal para el fortalecimiento del tejido empresarial local."/>
    <s v="TEJIDO EMPRESARIAL LOCAL"/>
    <n v="480"/>
    <n v="1049.1602"/>
    <n v="1.0065262115608731E-2"/>
    <s v="Suma"/>
    <n v="2704"/>
    <s v="2704-Fortaleciendo el Tejido Empresarial en Rafael Uribe Uribe"/>
    <n v="0"/>
    <n v="0"/>
    <e v="#DIV/0!"/>
    <m/>
    <m/>
    <m/>
  </r>
  <r>
    <x v="17"/>
    <x v="17"/>
    <n v="25861"/>
    <s v="CULTURA, RECREACIÓN Y DEPORTE"/>
    <x v="49"/>
    <s v="No. de equipamientos culturales intervenidos con acciones de construcción, adecuación y/o dotación"/>
    <s v="Desarrollo urbano y rural integral"/>
    <s v="Dotación de equipamientos culturales de escala local"/>
    <s v="Presupuestos Participativos"/>
    <m/>
    <s v="4 - Bogotá ordena su territorio y avanza en su acción climática"/>
    <s v="24 - Revitalización y renovación urbana y rural con inclusión"/>
    <s v="Intervenir 4 Equipamiento(s) equipamientos culturales con acciones de construcción, adecuación y/o dotación."/>
    <s v="INTERVENCIÓN"/>
    <n v="4"/>
    <n v="923.26097600000003"/>
    <n v="8.8574306617356831E-3"/>
    <s v="Suma"/>
    <n v="2586"/>
    <s v="2586-Rafael Uribe Uribe con equipamientos culturales dignos y fortalecidos."/>
    <n v="0"/>
    <n v="0"/>
    <e v="#DIV/0!"/>
    <m/>
    <m/>
    <m/>
  </r>
  <r>
    <x v="17"/>
    <x v="17"/>
    <n v="26971"/>
    <s v="CULTURA, RECREACIÓN Y DEPORTE"/>
    <x v="91"/>
    <s v="m2 de Parques de la red de proximidad construidos y dotados"/>
    <s v="Desarrollo urbano y rural integral"/>
    <s v="Construcción, mantenimiento y dotación de parques de la red de proximidad"/>
    <s v="Presupuestos Participativos"/>
    <m/>
    <s v="4 - Bogotá ordena su territorio y avanza en su acción climática"/>
    <s v="24 - Revitalización y renovación urbana y rural con inclusión"/>
    <s v="Construir 2400 Metro(s) cuadrado(s) de Parques de la red de proximidad (la construcción incluye su dotación)."/>
    <s v="CONSTRUCCIÓN"/>
    <n v="2400"/>
    <n v="1299.909488"/>
    <n v="1.2470859763157946E-2"/>
    <s v="Suma"/>
    <n v="2697"/>
    <s v="2697-Rafael Uribe Uribe con parques revitalizados, renovados e inclusivos"/>
    <n v="0"/>
    <n v="0"/>
    <e v="#DIV/0!"/>
    <m/>
    <m/>
    <m/>
  </r>
  <r>
    <x v="17"/>
    <x v="17"/>
    <n v="26972"/>
    <s v="CULTURA, RECREACIÓN Y DEPORTE"/>
    <x v="48"/>
    <s v="Número de Parques de la red de proximidad intervenidos en mejoramiento, mantenimiento y/o dotación"/>
    <s v="Desarrollo urbano y rural integral"/>
    <s v="Construcción, mantenimiento y dotación de parques de la red de proximidad"/>
    <s v="Presupuestos Participativos"/>
    <m/>
    <s v="4 - Bogotá ordena su territorio y avanza en su acción climática"/>
    <s v="24 - Revitalización y renovación urbana y rural con inclusión"/>
    <s v="Intervenir 4 Parque(s) de la red de proximidad con acciones de mejoramiento, mantenimiento y/o dotación."/>
    <s v="INTERVENCIÓN"/>
    <n v="4"/>
    <n v="557.10406599999999"/>
    <n v="5.3446541814695086E-3"/>
    <s v="Suma"/>
    <n v="2697"/>
    <s v="2697-Rafael Uribe Uribe con parques revitalizados, renovados e inclusivos"/>
    <n v="0"/>
    <n v="0"/>
    <e v="#DIV/0!"/>
    <m/>
    <m/>
    <m/>
  </r>
  <r>
    <x v="17"/>
    <x v="17"/>
    <n v="26351"/>
    <s v="AMBIENTE"/>
    <x v="52"/>
    <s v="Número de árboles mantenidos en zona urbana"/>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Mantener 4000 Arbol(es) en zona urbana."/>
    <s v="ARBOLADO"/>
    <n v="4000"/>
    <n v="299.640153"/>
    <n v="2.874638859066617E-3"/>
    <s v="Suma"/>
    <n v="2635"/>
    <s v="2635-Reverdeciendo Rafael Uribe Uribe"/>
    <n v="0"/>
    <n v="0"/>
    <e v="#DIV/0!"/>
    <m/>
    <m/>
    <m/>
  </r>
  <r>
    <x v="17"/>
    <x v="17"/>
    <n v="26352"/>
    <s v="AMBIENTE"/>
    <x v="55"/>
    <s v="Número de procesos comunitarios de educación ambiental implementados"/>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Implementar 40 Proceso(s) comunitarios de educación ambiental que promueven la conservación de la biodiversidad y el agua."/>
    <s v="EDUCACIÓN AMBIENTAL"/>
    <n v="40"/>
    <n v="0"/>
    <n v="0"/>
    <s v="Suma"/>
    <n v="2635"/>
    <s v="2635-Reverdeciendo Rafael Uribe Uribe"/>
    <n v="0"/>
    <n v="0"/>
    <e v="#DIV/0!"/>
    <m/>
    <m/>
    <m/>
  </r>
  <r>
    <x v="17"/>
    <x v="17"/>
    <n v="26353"/>
    <s v="AMBIENTE"/>
    <x v="58"/>
    <s v="Número de huertas urbanas implementadas"/>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Implementar y/o mantener 16 Huerta(s) urbanas."/>
    <s v="HUERTAS URBANAS"/>
    <n v="16"/>
    <n v="413.78878300000002"/>
    <n v="3.9697393795473206E-3"/>
    <s v="Suma"/>
    <n v="2635"/>
    <s v="2635-Reverdeciendo Rafael Uribe Uribe"/>
    <n v="0"/>
    <n v="0"/>
    <e v="#DIV/0!"/>
    <m/>
    <m/>
    <m/>
  </r>
  <r>
    <x v="17"/>
    <x v="17"/>
    <n v="26354"/>
    <s v="AMBIENTE"/>
    <x v="54"/>
    <s v="Número de m2 de jardinería convencional y biodiversa mantenidos"/>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Mantener 4000 Metro(s) cuadrado(s) de jardinería."/>
    <s v="JARDINERÍA"/>
    <n v="4000"/>
    <n v="246.84641199999999"/>
    <n v="2.3681548719419057E-3"/>
    <s v="Suma"/>
    <n v="2635"/>
    <s v="2635-Reverdeciendo Rafael Uribe Uribe"/>
    <n v="0"/>
    <n v="0"/>
    <e v="#DIV/0!"/>
    <m/>
    <m/>
    <m/>
  </r>
  <r>
    <x v="17"/>
    <x v="17"/>
    <n v="26355"/>
    <s v="HÁBITAT"/>
    <x v="57"/>
    <s v="Personas capacitadas en separación en la fuente y reciclaje"/>
    <s v="Protección del ambiente y resiliencia al cambio climático"/>
    <s v="Cambios de hábitos de consumo, separación en la fuente y reciclaje."/>
    <s v="Presupuestos Participativos"/>
    <m/>
    <s v="4 - Bogotá ordena su territorio y avanza en su acción climática"/>
    <s v="25 - Aumento de la resiliencia al cambio climático y reducción de la vulnerabilidad"/>
    <s v="Capacitar 25000 Persona(s) en separación en la fuente y reciclaje."/>
    <s v="SEPARACIÓN EN LA FUENTE"/>
    <n v="25000"/>
    <n v="1468.82428"/>
    <n v="1.4091366961852224E-2"/>
    <s v="Suma"/>
    <n v="2635"/>
    <s v="2635-Reverdeciendo Rafael Uribe Uribe"/>
    <n v="0"/>
    <n v="0"/>
    <e v="#DIV/0!"/>
    <m/>
    <m/>
    <m/>
  </r>
  <r>
    <x v="17"/>
    <x v="17"/>
    <n v="27001"/>
    <s v="AMBIENTE"/>
    <x v="96"/>
    <s v="Número de hectáreas en proceso de restauración ecológica"/>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Lograr 3 Hectárea(s) en proceso de restauración ecológica."/>
    <s v="RESTAURACIÓN ECOLÓGICA"/>
    <n v="3"/>
    <n v="0"/>
    <n v="0"/>
    <s v="Suma"/>
    <n v="2700"/>
    <s v="2700-Restauración ecológica integral en Rafael Uribe Uribe"/>
    <n v="0"/>
    <n v="0"/>
    <e v="#DIV/0!"/>
    <m/>
    <m/>
    <m/>
  </r>
  <r>
    <x v="17"/>
    <x v="17"/>
    <n v="27371"/>
    <s v="MOVILIDAD"/>
    <x v="62"/>
    <s v="Kilómetros-carril construidos y/o conservados de malla vial urbana (local y/o intermedia)"/>
    <s v="Infraestructura segura e incluyente"/>
    <s v="Diseño, construcción y conservación (mantenimiento y rehabilitación) de la malla vial local e intermedia urbana o rural."/>
    <s v="Presupuestos Participativos"/>
    <s v="Infraestructura segura e incluyente (14%)"/>
    <s v="4 - Bogotá ordena su territorio y avanza en su acción climática"/>
    <s v="26 - Movilidad Sostenible"/>
    <s v="Intervenir 10 Kilómetro(s)-carril de malla vial urbana (local y/o intermedia) con acciones de construcción y/o conservación"/>
    <s v="INTERVENCIÓN MALLA VIAL LOCAL"/>
    <n v="10"/>
    <n v="14929.549645999999"/>
    <n v="0.14322867990511223"/>
    <s v="Suma"/>
    <n v="2737"/>
    <s v="2737-Rafael Uribe Uribe mejora la movilidad local"/>
    <n v="0"/>
    <n v="0"/>
    <e v="#DIV/0!"/>
    <m/>
    <m/>
    <m/>
  </r>
  <r>
    <x v="17"/>
    <x v="17"/>
    <n v="27681"/>
    <s v="AMBIENTE"/>
    <x v="63"/>
    <s v="Número de acciones efectivas para el fortalecimiento de las capacidades locales en torno a la gestión del riesgo"/>
    <s v="Protección del ambiente y resiliencia al cambio climático"/>
    <s v="Manejo de emergencias y mitigación del riesgo de desastres"/>
    <s v="Gestión Pública Local"/>
    <m/>
    <s v="4 - Bogotá ordena su territorio y avanza en su acción climática"/>
    <s v="27 - Gestión del riesgo de desastres para un territorio seguro"/>
    <s v="Realizar 8 Acción(es) efectivas para el fortalecimiento de las capacidades locales para la respuesta a emergencias y desastres."/>
    <s v="GESTIÓN DEL RIESGO"/>
    <n v="8"/>
    <n v="926.35882400000003"/>
    <n v="8.8871502909346513E-3"/>
    <s v="Suma"/>
    <n v="2768"/>
    <s v="2768-Mitigación del Riesgo en Rafael Uribe Uribe"/>
    <n v="0"/>
    <n v="0"/>
    <e v="#DIV/0!"/>
    <m/>
    <m/>
    <m/>
  </r>
  <r>
    <x v="17"/>
    <x v="17"/>
    <n v="27682"/>
    <s v="AMBIENTE"/>
    <x v="64"/>
    <s v="Número de obras de mitigación y/u obras de mitigación existentes con mantenimiento"/>
    <s v="Protección del ambiente y resiliencia al cambio climático"/>
    <s v="Manejo de emergencias y mitigación del riesgo de desastres"/>
    <s v="Gestión Pública Local"/>
    <m/>
    <s v="4 - Bogotá ordena su territorio y avanza en su acción climática"/>
    <s v="27 - Gestión del riesgo de desastres para un territorio seguro"/>
    <s v="Realizar 4 Obra(s) de mitigación y/u obras de mitigación existentes con mantenimiento."/>
    <s v="OBRAS DE MITIGACIÓN"/>
    <n v="4"/>
    <n v="2221.121776"/>
    <n v="2.1308636055891544E-2"/>
    <s v="Suma"/>
    <n v="2768"/>
    <s v="2768-Mitigación del Riesgo en Rafael Uribe Uribe"/>
    <n v="0"/>
    <n v="0"/>
    <e v="#DIV/0!"/>
    <m/>
    <m/>
    <m/>
  </r>
  <r>
    <x v="17"/>
    <x v="17"/>
    <n v="25961"/>
    <s v="INTEGRACIÓN SOCIAL"/>
    <x v="68"/>
    <s v="Unidades operativas orientadas a la atención de la primera infancia  (Jardines Infantiles, Casas de Pensamiento Intercultural, Modalidad Espacios Rurales, Crecemos en la Ruralidad, Creciendo Juntos, Centros Amar) dotadas y/o acondicionadas "/>
    <s v="Desarrollo urbano y rural integral"/>
    <s v="Dotación, adecuación y mejoramiento a unidades operativas de servicios sociales de la SDIS"/>
    <s v="Presupuestos Participativos"/>
    <m/>
    <s v="4 - Bogotá ordena su territorio y avanza en su acción climática"/>
    <s v="30 - Atención del déficit social para un hábitat digno"/>
    <s v="Dotar y/o acondicionar 24 Unidad(es) operativas de la SDIS que presten atención a la atención de la primera infancia de la localidad de Rafael Uribe Uribe."/>
    <s v="DOTACIÓN"/>
    <n v="24"/>
    <n v="1098.7763210000001"/>
    <n v="1.0541261169923563E-2"/>
    <s v="Suma"/>
    <n v="2596"/>
    <s v="2596-Espacios sociales dignos para un desarrollo integral en Rafael Uribe Uribe."/>
    <n v="0"/>
    <n v="0"/>
    <e v="#DIV/0!"/>
    <m/>
    <m/>
    <m/>
  </r>
  <r>
    <x v="17"/>
    <x v="17"/>
    <n v="25962"/>
    <s v="INTEGRACIÓN SOCIAL"/>
    <x v="66"/>
    <s v="Unidades operativas de atención especializada (Centros Integrarte, Centros Crecer, Cadis) dotados y/o acondicionados"/>
    <s v="Desarrollo urbano y rural integral"/>
    <s v="Dotación, adecuación y mejoramiento a unidades operativas de servicios sociales de la SDIS"/>
    <s v="Presupuestos Participativos"/>
    <m/>
    <s v="4 - Bogotá ordena su territorio y avanza en su acción climática"/>
    <s v="30 - Atención del déficit social para un hábitat digno"/>
    <s v="Dotar y/o acondicionar 2 Unidad(es) operativas orientadas a la atención de jóvenes (casas de la juventud, centros forjar)"/>
    <s v="DOTACIÓN"/>
    <n v="2"/>
    <n v="471.11394899999999"/>
    <n v="4.5196962132232274E-3"/>
    <s v="Suma"/>
    <n v="2596"/>
    <s v="2596-Espacios sociales dignos para un desarrollo integral en Rafael Uribe Uribe."/>
    <n v="0"/>
    <n v="0"/>
    <e v="#DIV/0!"/>
    <m/>
    <m/>
    <m/>
  </r>
  <r>
    <x v="17"/>
    <x v="17"/>
    <n v="25963"/>
    <s v="INTEGRACIÓN SOCIAL"/>
    <x v="67"/>
    <s v="Unidades operativas orientadas a la atención de jóvenes (casas de la juventud, centros forjar) dotadas y/o acondicionadas"/>
    <s v="Desarrollo urbano y rural integral"/>
    <s v="Dotación, adecuación y mejoramiento a unidades operativas de servicios sociales de la SDIS"/>
    <s v="Presupuestos Participativos"/>
    <m/>
    <s v="4 - Bogotá ordena su territorio y avanza en su acción climática"/>
    <s v="30 - Atención del déficit social para un hábitat digno"/>
    <s v="Dotar y/o acondicionar 3 Centro(s) de Desarrollo Comunitarios para la prestación de servicios sociales dirigidas al desarrollo de capacidades y generación de oportunidades"/>
    <s v="DOTACIÓN"/>
    <n v="3"/>
    <n v="0"/>
    <n v="0"/>
    <s v="Suma"/>
    <n v="2596"/>
    <s v="2596-Espacios sociales dignos para un desarrollo integral en Rafael Uribe Uribe."/>
    <n v="0"/>
    <n v="0"/>
    <e v="#DIV/0!"/>
    <m/>
    <m/>
    <m/>
  </r>
  <r>
    <x v="17"/>
    <x v="17"/>
    <n v="25964"/>
    <s v="INTEGRACIÓN SOCIAL"/>
    <x v="107"/>
    <s v="Unidades operativas para la prestación de servicios sociales y estrategias dirigidas a personas de los sectores sociales LGBTI dotadas y/o acondicionadas "/>
    <s v="Desarrollo urbano y rural integral"/>
    <s v="Dotación, adecuación y mejoramiento a unidades operativas de servicios sociales de la SDIS"/>
    <s v="Presupuestos Participativos"/>
    <m/>
    <s v="4 - Bogotá ordena su territorio y avanza en su acción climática"/>
    <s v="30 - Atención del déficit social para un hábitat digno"/>
    <s v="Dotar y/o acondicionar 1 Casa(s) LGBTI para la prestación de servicios sociales y estrategias dirigidas a personas de los sectores sociales LGBTI."/>
    <s v="DOTACIÓN"/>
    <n v="1"/>
    <n v="0"/>
    <n v="0"/>
    <s v="Suma"/>
    <n v="2596"/>
    <s v="2596-Espacios sociales dignos para un desarrollo integral en Rafael Uribe Uribe."/>
    <n v="0"/>
    <n v="0"/>
    <e v="#DIV/0!"/>
    <m/>
    <m/>
    <m/>
  </r>
  <r>
    <x v="17"/>
    <x v="17"/>
    <n v="27751"/>
    <s v="GOBIERNO"/>
    <x v="71"/>
    <s v="Estrategias de fortalecimiento institucional realizadas"/>
    <s v="Gobierno confiable"/>
    <s v="Fortalecimiento institucional"/>
    <s v="Gestión Pública Local"/>
    <s v="Gobierno confiable (15%)"/>
    <s v="5 - Bogotá confía en su gobierno"/>
    <s v="33 - Fortalecimiento institucional para un gobierno confiable"/>
    <s v="Realizar 4 Estrategia(s) de fortalecimiento institucional, incluyendo a la JAL RUU"/>
    <s v="FORTALECIMIENTO INSTITUCIONAL"/>
    <n v="4"/>
    <n v="8964.0483970000005"/>
    <n v="8.5997826388007556E-2"/>
    <s v="Suma"/>
    <n v="2775"/>
    <s v="2775-Gestión pública local  y gobierno confiable en Rafael Uribe Uribe"/>
    <n v="0"/>
    <n v="0"/>
    <e v="#DIV/0!"/>
    <m/>
    <m/>
    <m/>
  </r>
  <r>
    <x v="17"/>
    <x v="17"/>
    <n v="27752"/>
    <s v="GOBIERNO"/>
    <x v="72"/>
    <s v="Sedes administrativas locales intervenidas."/>
    <s v="Gobierno confiable"/>
    <s v="Infraestructura local"/>
    <s v="Gestión Pública Local"/>
    <s v="Gobierno confiable (15%)"/>
    <s v="5 - Bogotá confía en su gobierno"/>
    <s v="33 - Fortalecimiento institucional para un gobierno confiable"/>
    <s v="Intervenir 4 Sede(s) administrativa local"/>
    <s v="INTERVENCIÓN"/>
    <n v="4"/>
    <n v="488.37522000000001"/>
    <n v="4.685294581388123E-3"/>
    <s v="Suma"/>
    <n v="2775"/>
    <s v="2775-Gestión pública local  y gobierno confiable en Rafael Uribe Uribe"/>
    <n v="0"/>
    <n v="0"/>
    <e v="#DIV/0!"/>
    <m/>
    <m/>
    <m/>
  </r>
  <r>
    <x v="17"/>
    <x v="17"/>
    <n v="27753"/>
    <s v="GOBIERNO"/>
    <x v="73"/>
    <s v="Estrategias de inspección, vigilancia y control realizada"/>
    <s v="Gobierno confiable"/>
    <s v="Inspección, vigilancia y control."/>
    <s v="Gestión Pública Local"/>
    <s v="Gobierno confiable (15%)"/>
    <s v="5 - Bogotá confía en su gobierno"/>
    <s v="33 - Fortalecimiento institucional para un gobierno confiable"/>
    <s v="Realizar 4 Estrategia(s) de inspección, vigilancia y control (una por vigencia)."/>
    <s v="IVC"/>
    <n v="4"/>
    <n v="6301.6157450000001"/>
    <n v="6.0455413982794991E-2"/>
    <s v="Suma"/>
    <n v="2775"/>
    <s v="2775-Gestión pública local  y gobierno confiable en Rafael Uribe Uribe"/>
    <n v="0"/>
    <n v="0"/>
    <e v="#DIV/0!"/>
    <m/>
    <m/>
    <m/>
  </r>
  <r>
    <x v="17"/>
    <x v="17"/>
    <n v="27321"/>
    <s v="GESTIÓN PÚBLICA"/>
    <x v="75"/>
    <s v="Procesos de formacion y desarrollo de competencias digitales realizados en zonas rurales y/o apartadas y urbanas"/>
    <s v="Ciudad inteligente​"/>
    <s v="Conectividad y redes de comunicación."/>
    <s v="Presupuestos Participativos"/>
    <m/>
    <s v="5 - Bogotá confía en su gobierno"/>
    <s v="35 - Bogotá ciudad Inteligente"/>
    <s v="Operativizar 25 Centro(s) de acceso comunitario en zonas rurales y/o apartadas y/o urbanas, con énfasis en procesos de formación y desarrollo de competencias digitales."/>
    <s v="FORTALECIMIENTO DE CAPACIDADES"/>
    <n v="25"/>
    <n v="372.45187099999998"/>
    <n v="3.5731680510410996E-3"/>
    <s v="Suma"/>
    <n v="2732"/>
    <s v="2732-Rafael Uribe Uribe conectado con la comunidad"/>
    <n v="0"/>
    <n v="0"/>
    <e v="#DIV/0!"/>
    <m/>
    <m/>
    <m/>
  </r>
  <r>
    <x v="17"/>
    <x v="17"/>
    <n v="27322"/>
    <s v="GESTIÓN PÚBLICA"/>
    <x v="74"/>
    <s v="Servicios TIC´s generados en zonas rurales y/o apartadas y urbanas"/>
    <s v="Ciudad inteligente​"/>
    <s v="Conectividad y redes de comunicación."/>
    <s v="Presupuestos Participativos"/>
    <m/>
    <s v="5 - Bogotá confía en su gobierno"/>
    <s v="35 - Bogotá ciudad Inteligente"/>
    <s v="Operativizar 25 Centro(s) de acceso comunitario en zonas rurales y/o apartadas y/o urbanas, con énfasis en Servicios TIC´ s generados."/>
    <s v="CONECTIVIDAD"/>
    <n v="25"/>
    <n v="1117.3556129999999"/>
    <n v="1.0719504153123298E-2"/>
    <s v="Suma"/>
    <n v="2732"/>
    <s v="2732-Rafael Uribe Uribe conectado con la comunidad"/>
    <n v="0"/>
    <n v="0"/>
    <e v="#DIV/0!"/>
    <m/>
    <m/>
    <m/>
  </r>
  <r>
    <x v="17"/>
    <x v="17"/>
    <n v="26031"/>
    <s v="GOBIERNO"/>
    <x v="85"/>
    <s v="Acciones desarrolladas, orientadas a la ciudadanía en el marco de la estrategía Bogotaneidad"/>
    <s v="Gobierno confiable"/>
    <s v="Bogotaneidad"/>
    <s v="Gestión Pública Local"/>
    <m/>
    <s v="5 - Bogotá confía en su gobierno"/>
    <s v="39 - Camino hacia una democracia deliberativa con un gobierno cercano a la gente y con participación ciudadana"/>
    <s v="Desarrollar 4 Acción(es) orientadas a la ciudadanía, en el marco de la estrategia &quot;Bogotaneidad&quot;"/>
    <s v="ESTRATEGIA BOGOTANEIDAD"/>
    <n v="4"/>
    <n v="45.686106000000002"/>
    <n v="4.3829591699292897E-4"/>
    <s v="Suma"/>
    <n v="2603"/>
    <s v="2603-La Bogotaneidad en Rafael Uribe Uribe"/>
    <n v="0"/>
    <n v="0"/>
    <e v="#DIV/0!"/>
    <m/>
    <m/>
    <m/>
  </r>
  <r>
    <x v="17"/>
    <x v="17"/>
    <n v="26032"/>
    <s v="GOBIERNO"/>
    <x v="86"/>
    <s v="Unidades de innovación publica  y social fortalecidas"/>
    <s v="Gobierno confiable"/>
    <s v="Bogotaneidad"/>
    <s v="Gestión Pública Local"/>
    <m/>
    <s v="5 - Bogotá confía en su gobierno"/>
    <s v="39 - Camino hacia una democracia deliberativa con un gobierno cercano a la gente y con participación ciudadana"/>
    <s v="Fortalecer 1 Unidad(es) de innovación publica y social a nivel local"/>
    <s v="INNOVACIÓN PÚBLICA"/>
    <n v="1"/>
    <n v="59.229914000000001"/>
    <n v="5.6823029456794412E-4"/>
    <s v="Suma"/>
    <n v="2603"/>
    <s v="2603-La Bogotaneidad en Rafael Uribe Uribe"/>
    <n v="0"/>
    <n v="0"/>
    <e v="#DIV/0!"/>
    <m/>
    <m/>
    <m/>
  </r>
  <r>
    <x v="17"/>
    <x v="17"/>
    <n v="27811"/>
    <s v="GOBIERNO"/>
    <x v="84"/>
    <s v="Iniciativa de inversión local concertada e implementada con los pueblos indígenas"/>
    <s v="Línea diferencial étnica"/>
    <s v="Iniciativas diferenciales étnicas para comunidades Negras, Afrocolombianas, Raizales, Palenqueras, y los Pueblos Indígenas, Rrom o Gitano"/>
    <s v="Gestión Pública Local"/>
    <m/>
    <s v="5 - Bogotá confía en su gobierno"/>
    <s v="39 - Camino hacia una democracia deliberativa con un gobierno cercano a la gente y con participación ciudadana"/>
    <s v="Concertar 1 Iniciativa(s) de inversión local con los pueblos indígenas (aplica en todas las localidades con autoridades indígenas)"/>
    <s v="INICIATIVAS PUEBLO INDÍGENA"/>
    <n v="1"/>
    <n v="146.882428"/>
    <n v="1.4091366961852224E-3"/>
    <s v="Constante"/>
    <n v="2781"/>
    <s v="2781-Rafael Uribe Uribe diferencial y étnica"/>
    <n v="0"/>
    <n v="0"/>
    <e v="#DIV/0!"/>
    <m/>
    <m/>
    <m/>
  </r>
  <r>
    <x v="17"/>
    <x v="17"/>
    <n v="27812"/>
    <s v="GOBIERNO"/>
    <x v="82"/>
    <s v="Iniciativa de inversión local concertada e implementada con las comunidades negras, afrocolombianas y palenqueras"/>
    <s v="Línea diferencial étnica"/>
    <s v="Iniciativas diferenciales étnicas para comunidades Negras, Afrocolombianas, Raizales, Palenqueras, y los Pueblos Indígenas, Rrom o Gitano"/>
    <s v="Gestión Pública Local"/>
    <m/>
    <s v="5 - Bogotá confía en su gobierno"/>
    <s v="39 - Camino hacia una democracia deliberativa con un gobierno cercano a la gente y con participación ciudadana"/>
    <s v="Concertar 1 Iniciativa(s) de inversión local con las comunidades negras, afrocolombianas y palenqueras (aplica en todas las localidades con autoridades NAP)"/>
    <s v="INICIATIVAS COMUNIDADES NEGRAS, AFROCOLOMBIANAS, PALENQUERAS"/>
    <n v="1"/>
    <n v="146.882428"/>
    <n v="1.4091366961852224E-3"/>
    <s v="Constante"/>
    <n v="2781"/>
    <s v="2781-Rafael Uribe Uribe diferencial y étnica"/>
    <n v="0"/>
    <n v="0"/>
    <e v="#DIV/0!"/>
    <m/>
    <m/>
    <m/>
  </r>
  <r>
    <x v="17"/>
    <x v="17"/>
    <n v="27861"/>
    <s v="GOBIERNO"/>
    <x v="78"/>
    <s v="Organizaciones comunales fortalecidas."/>
    <s v="Democracia deliberativa y participación"/>
    <s v="Fortalecimiento a organizaciones comunales"/>
    <s v="Gestión Pública Local"/>
    <m/>
    <s v="5 - Bogotá confía en su gobierno"/>
    <s v="39 - Camino hacia una democracia deliberativa con un gobierno cercano a la gente y con participación ciudadana"/>
    <s v="Fortalecer 107 Organización(es) comunales. (Juntas de Acción Comunal, Asojuntas)"/>
    <s v="FORTALECIMIENTO COMUNAL"/>
    <n v="107"/>
    <n v="524.58010000000002"/>
    <n v="5.0326310578043655E-3"/>
    <s v="Suma"/>
    <n v="2786"/>
    <s v="2786-Participación Efectiva en Rafael Uribe Uribe"/>
    <n v="0"/>
    <n v="0"/>
    <e v="#DIV/0!"/>
    <m/>
    <m/>
    <m/>
  </r>
  <r>
    <x v="17"/>
    <x v="17"/>
    <n v="27862"/>
    <s v="GOBIERNO"/>
    <x v="79"/>
    <s v="Organizaciones sociales e Instancias de participación ciudadana fortalecidas."/>
    <s v="Democracia deliberativa y participación"/>
    <s v="Fortalecimiento a organizaciones sociales y comunitarias y a instancias de participación."/>
    <s v="Presupuestos Participativos"/>
    <m/>
    <s v="5 - Bogotá confía en su gobierno"/>
    <s v="39 - Camino hacia una democracia deliberativa con un gobierno cercano a la gente y con participación ciudadana"/>
    <s v="Fortalecer 200 Organización(es) sociales e Instancias de participación ciudadana."/>
    <s v="FORTALECIMIENTO DE ORGANIZACIONES"/>
    <n v="200"/>
    <n v="1311.4502500000001"/>
    <n v="1.2581577644510915E-2"/>
    <s v="Suma"/>
    <n v="2786"/>
    <s v="2786-Participación Efectiva en Rafael Uribe Uribe"/>
    <n v="0"/>
    <n v="0"/>
    <e v="#DIV/0!"/>
    <m/>
    <m/>
    <m/>
  </r>
  <r>
    <x v="17"/>
    <x v="17"/>
    <n v="27863"/>
    <s v="GOBIERNO"/>
    <x v="76"/>
    <s v="Personas capacitadas a través de procesos de formación para la participación de manera virtual y presencial."/>
    <s v="Democracia deliberativa y participación"/>
    <s v="Procesos de formación en capacidades democráticas para la participación ciudadana incidente"/>
    <s v="Presupuestos Participativos"/>
    <m/>
    <s v="5 - Bogotá confía en su gobierno"/>
    <s v="39 - Camino hacia una democracia deliberativa con un gobierno cercano a la gente y con participación ciudadana"/>
    <s v="Capacitar 3000 Persona(s) a través de procesos pluralistas de formación para la participación de manera virtual y presencial."/>
    <s v="CAPACITACIÓN"/>
    <n v="3000"/>
    <n v="1238.0090359999999"/>
    <n v="1.1877009296418302E-2"/>
    <s v="Suma"/>
    <n v="2786"/>
    <s v="2786-Participación Efectiva en Rafael Uribe Uribe"/>
    <n v="0"/>
    <n v="0"/>
    <e v="#DIV/0!"/>
    <m/>
    <m/>
    <m/>
  </r>
  <r>
    <x v="18"/>
    <x v="18"/>
    <n v="22461"/>
    <s v="SEGURIDAD, CONVIVENCIA Y JUSTICIA"/>
    <x v="0"/>
    <s v="Acciones formativas diferenciales para la promoción de la convivencia ciudadana implementadas"/>
    <s v="Cultura ciudadana para la convivencia pacífica"/>
    <s v="Promoción de la convivencia ciudadana"/>
    <s v="Presupuestos Participativos"/>
    <m/>
    <s v="1 - Bogotá avanza en su seguridad"/>
    <s v="1 - Diálogo social y cultura ciudadana para la convivencia pacifica y la recuperación de la confianza"/>
    <s v="Implementar 1200 Acción(es) formativas diferenciales para la promoción de la convivencia ciudadana."/>
    <s v="FORMACIÓN"/>
    <n v="1200"/>
    <n v="1275"/>
    <n v="6.5483680439639451E-3"/>
    <s v="Suma"/>
    <n v="2246"/>
    <s v="2246-Ciudad Bolívar Camina Segura en Convivencia Ciudadana con Seguridad  y Acciones Afirmativas para la Localidad."/>
    <n v="0"/>
    <n v="0"/>
    <e v="#DIV/0!"/>
    <m/>
    <m/>
    <m/>
  </r>
  <r>
    <x v="18"/>
    <x v="18"/>
    <n v="22462"/>
    <s v="SEGURIDAD, CONVIVENCIA Y JUSTICIA"/>
    <x v="1"/>
    <s v="Organizaciones comunitarias fortalecidas a través de capacidades para promover acciones de corresponsabilidad en la gestión de la seguridad y la convivencia"/>
    <s v="Cultura ciudadana para la convivencia pacífica"/>
    <s v="Promoción de la convivencia ciudadana"/>
    <s v="Presupuestos Participativos"/>
    <m/>
    <s v="1 - Bogotá avanza en su seguridad"/>
    <s v="1 - Diálogo social y cultura ciudadana para la convivencia pacifica y la recuperación de la confianza"/>
    <s v="Fortalecer 260 Organización(es) comunitarias a través de capacidades para promover acciones de corresponsabilidad en la gestión de la seguridad y la convivencia"/>
    <s v="FORTALECIMIENTO DE CAPACIDADES"/>
    <n v="260"/>
    <n v="1947"/>
    <n v="9.9997432012531775E-3"/>
    <s v="Suma"/>
    <n v="2246"/>
    <s v="2246-Ciudad Bolívar Camina Segura en Convivencia Ciudadana con Seguridad  y Acciones Afirmativas para la Localidad."/>
    <n v="0"/>
    <n v="0"/>
    <e v="#DIV/0!"/>
    <m/>
    <m/>
    <m/>
  </r>
  <r>
    <x v="18"/>
    <x v="18"/>
    <n v="22811"/>
    <s v="MUJERES"/>
    <x v="3"/>
    <s v="Número de Personas vinculadas en acciones para la prevención del feminicidio y la violencia contra la mujer"/>
    <s v="Cero tolerancia a las violencias"/>
    <s v="Prevención del feminicidio y las violencias contra las mujeres"/>
    <s v="Presupuestos Participativos"/>
    <m/>
    <s v="1 - Bogotá avanza en su seguridad"/>
    <s v="2 - Cero tolerancia a las violencias contra las mujeres y basadas en género"/>
    <s v="Vincular 8000 Persona(s) en acciones para la prevención del feminicidio y la violencia contra la mujer"/>
    <s v="PREVENCIÓN"/>
    <n v="8000"/>
    <n v="2823"/>
    <n v="1.4498857245576641E-2"/>
    <s v="Suma"/>
    <n v="2281"/>
    <s v="2281-Creciendo y emprendiendo juntas en pro del reconocimiento y los derechos de las mujeres en Ciudad Bolívar Camina Segura_x0009__x0009_"/>
    <n v="0"/>
    <n v="0"/>
    <e v="#DIV/0!"/>
    <m/>
    <m/>
    <m/>
  </r>
  <r>
    <x v="18"/>
    <x v="18"/>
    <n v="22421"/>
    <s v="SEGURIDAD, CONVIVENCIA Y JUSTICIA"/>
    <x v="4"/>
    <s v="Dotaciones suministradas a organismos de seguridad"/>
    <s v="Mejores capacidades al servicio de la seguridad"/>
    <s v="Dotación, mantenimiento de equipamientos que permitan el fortalecimiento de la seguridad y justicia."/>
    <s v="Gestión Pública Local"/>
    <s v="Cultura ciudadana y mejores capacidades al servicio de la seguridad (2%)"/>
    <s v="1 - Bogotá avanza en su seguridad"/>
    <s v="3 - Desmantelamiento de estructuras criminales y delincuenciales con mejores capacidades y activos tecnológicos"/>
    <s v="Suministrar 4 Dotación(es) a organismos de seguridad"/>
    <s v="DOTACIÓN"/>
    <n v="4"/>
    <n v="1168"/>
    <n v="5.9988187257646181E-3"/>
    <s v="Suma"/>
    <n v="2242"/>
    <s v="2242-CONFIANZA Y LEGITIMIDAD FRENTE A LA SEGURIDAD DE CIUDAD BOLIVAR CAMINA SEGURA"/>
    <n v="0"/>
    <n v="0"/>
    <e v="#DIV/0!"/>
    <m/>
    <m/>
    <m/>
  </r>
  <r>
    <x v="18"/>
    <x v="18"/>
    <n v="22422"/>
    <s v="SEGURIDAD, CONVIVENCIA Y JUSTICIA"/>
    <x v="5"/>
    <s v="Equipamientos de seguridad y acceso a la justicia intervenidos con acciones de fortalecimiento, operación, adecuación y/o dotación"/>
    <s v="Mejores capacidades al servicio de la seguridad"/>
    <s v="Dotación, mantenimiento de equipamientos que permitan el fortalecimiento de la seguridad y justicia."/>
    <s v="Gestión Pública Local"/>
    <s v="Cultura ciudadana y mejores capacidades al servicio de la seguridad (2%)"/>
    <s v="1 - Bogotá avanza en su seguridad"/>
    <s v="3 - Desmantelamiento de estructuras criminales y delincuenciales con mejores capacidades y activos tecnológicos"/>
    <s v="Intervenir 6 Equipamiento(s) y acceso a la justicia con acciones de fortalecimiento, operación, adecuación y/o dotación"/>
    <s v="INTERVENCIÓN"/>
    <n v="6"/>
    <n v="389"/>
    <n v="1.9978942502760586E-3"/>
    <s v="Suma"/>
    <n v="2242"/>
    <s v="2242-CONFIANZA Y LEGITIMIDAD FRENTE A LA SEGURIDAD DE CIUDAD BOLIVAR CAMINA SEGURA"/>
    <n v="0"/>
    <n v="0"/>
    <e v="#DIV/0!"/>
    <m/>
    <m/>
    <m/>
  </r>
  <r>
    <x v="18"/>
    <x v="18"/>
    <n v="22481"/>
    <s v="SEGURIDAD, CONVIVENCIA Y JUSTICIA"/>
    <x v="11"/>
    <s v="Programas comunitarios con enfoque restaurativo para el cuidado del espacio público y del medio ambiente ejecutados"/>
    <s v="Cultura ciudadana para la convivencia pacífica"/>
    <s v="Acceso a la Justicia"/>
    <s v="Presupuestos Participativos"/>
    <m/>
    <s v="1 - Bogotá avanza en su seguridad"/>
    <s v="4 - Servicios centrados en la justicia"/>
    <s v="Ejecutar 4 Programa(s) comunitarios con enfoque restaurativo para el cuidado del espacio público y del medio ambiente"/>
    <s v="ACCIONES DE CUIDADO"/>
    <n v="4"/>
    <n v="382"/>
    <n v="1.9619424257209623E-3"/>
    <s v="Suma"/>
    <n v="2248"/>
    <s v="2248-Acceso a la Justicia Restaurativa para la Localidad &quot;CIUDAD BOLIVAR CAMINA SEGURA&quot;"/>
    <n v="0"/>
    <n v="0"/>
    <e v="#DIV/0!"/>
    <m/>
    <m/>
    <m/>
  </r>
  <r>
    <x v="18"/>
    <x v="18"/>
    <n v="22482"/>
    <s v="SEGURIDAD, CONVIVENCIA Y JUSTICIA"/>
    <x v="10"/>
    <s v="Acciones pedagógicas para la gestión de conflictividades y prevención de violencias implementadas"/>
    <s v="Cultura ciudadana para la convivencia pacífica"/>
    <s v="Acceso a la Justicia"/>
    <s v="Presupuestos Participativos"/>
    <m/>
    <s v="1 - Bogotá avanza en su seguridad"/>
    <s v="4 - Servicios centrados en la justicia"/>
    <s v="Implementar 4 Acción(es) pedagógicas para la gestión de conflictividades y prevención de violencias"/>
    <s v="ACCIONES PEDAGÓGICAS"/>
    <n v="4"/>
    <n v="312"/>
    <n v="1.6024241801700007E-3"/>
    <s v="Suma"/>
    <n v="2248"/>
    <s v="2248-Acceso a la Justicia Restaurativa para la Localidad &quot;CIUDAD BOLIVAR CAMINA SEGURA&quot;"/>
    <n v="0"/>
    <n v="0"/>
    <e v="#DIV/0!"/>
    <m/>
    <m/>
    <m/>
  </r>
  <r>
    <x v="18"/>
    <x v="18"/>
    <n v="22483"/>
    <s v="SEGURIDAD, CONVIVENCIA Y JUSTICIA"/>
    <x v="6"/>
    <s v="Programas de abordaje de conflictividad escolar para la convivencia con enfoque restaurativo fortalecidos"/>
    <s v="Cultura ciudadana para la convivencia pacífica"/>
    <s v="Acceso a la Justicia"/>
    <s v="Presupuestos Participativos"/>
    <m/>
    <s v="1 - Bogotá avanza en su seguridad"/>
    <s v="4 - Servicios centrados en la justicia"/>
    <s v="Fortalecer 8 Programa(s) de abordaje de conflictividad escolar para la convivencia con enfoque restaurativo"/>
    <s v="CONFLICTIVIDAD ESCOLAR"/>
    <n v="8"/>
    <n v="681"/>
    <n v="3.4975989317172131E-3"/>
    <s v="Suma"/>
    <n v="2248"/>
    <s v="2248-Acceso a la Justicia Restaurativa para la Localidad &quot;CIUDAD BOLIVAR CAMINA SEGURA&quot;"/>
    <n v="0"/>
    <n v="0"/>
    <e v="#DIV/0!"/>
    <m/>
    <m/>
    <m/>
  </r>
  <r>
    <x v="18"/>
    <x v="18"/>
    <n v="22484"/>
    <s v="SEGURIDAD, CONVIVENCIA Y JUSTICIA"/>
    <x v="7"/>
    <s v="Actores comunitarios fortalecidos con herramientas y capacidades para la implementación de un enfoque restaurativo para la justicia y la convivencia"/>
    <s v="Cultura ciudadana para la convivencia pacífica"/>
    <s v="Acceso a la Justicia"/>
    <s v="Presupuestos Participativos"/>
    <m/>
    <s v="1 - Bogotá avanza en su seguridad"/>
    <s v="4 - Servicios centrados en la justicia"/>
    <s v="Fortalecer 800 Actor(es) comunitarios con herramientas y capacidades para la implementación de un enfoque restaurativo para la justicia y la convivencia"/>
    <s v="FORTALECIMIENTO DE CAPACIDADES"/>
    <n v="800"/>
    <n v="292"/>
    <n v="1.4997046814411545E-3"/>
    <s v="Suma"/>
    <n v="2248"/>
    <s v="2248-Acceso a la Justicia Restaurativa para la Localidad &quot;CIUDAD BOLIVAR CAMINA SEGURA&quot;"/>
    <n v="0"/>
    <n v="0"/>
    <e v="#DIV/0!"/>
    <m/>
    <m/>
    <m/>
  </r>
  <r>
    <x v="18"/>
    <x v="18"/>
    <n v="22485"/>
    <s v="SEGURIDAD, CONVIVENCIA Y JUSTICIA"/>
    <x v="8"/>
    <s v="Ciudadanos beneficiados con habilidades y capacidades para gestionar la convivencia constructivamente"/>
    <s v="Cultura ciudadana para la convivencia pacífica"/>
    <s v="Acceso a la Justicia"/>
    <s v="Presupuestos Participativos"/>
    <m/>
    <s v="1 - Bogotá avanza en su seguridad"/>
    <s v="4 - Servicios centrados en la justicia"/>
    <s v="Beneficiar 600 Ciudadanos con habilidades y capacidades para gestionar la convivencia constructivamente"/>
    <s v="GESTIÓN DE LA CONVIVENCIA"/>
    <n v="600"/>
    <n v="292"/>
    <n v="1.4997046814411545E-3"/>
    <s v="Suma"/>
    <n v="2248"/>
    <s v="2248-Acceso a la Justicia Restaurativa para la Localidad &quot;CIUDAD BOLIVAR CAMINA SEGURA&quot;"/>
    <n v="0"/>
    <n v="0"/>
    <e v="#DIV/0!"/>
    <m/>
    <m/>
    <m/>
  </r>
  <r>
    <x v="18"/>
    <x v="18"/>
    <n v="22486"/>
    <s v="SEGURIDAD, CONVIVENCIA Y JUSTICIA"/>
    <x v="87"/>
    <s v="Proyectos de justicia local para la resolución efectiva de conflictividades de manera integral en el sistema de justicia implementados"/>
    <s v="Cultura ciudadana para la convivencia pacífica"/>
    <s v="Acceso a la Justicia"/>
    <s v="Presupuestos Participativos"/>
    <m/>
    <s v="1 - Bogotá avanza en su seguridad"/>
    <s v="4 - Servicios centrados en la justicia"/>
    <s v="Implementar 4 Proyecto(s) de justicia local para la resolución efectiva de conflictividades de manera integral en el sistema de justicia"/>
    <s v="RESOLUCIÓN DE CONFLICTIVIDADES"/>
    <n v="4"/>
    <n v="292"/>
    <n v="1.4997046814411545E-3"/>
    <s v="Suma"/>
    <n v="2248"/>
    <s v="2248-Acceso a la Justicia Restaurativa para la Localidad &quot;CIUDAD BOLIVAR CAMINA SEGURA&quot;"/>
    <n v="0"/>
    <n v="0"/>
    <e v="#DIV/0!"/>
    <m/>
    <m/>
    <m/>
  </r>
  <r>
    <x v="18"/>
    <x v="18"/>
    <n v="22291"/>
    <s v="SEGURIDAD, CONVIVENCIA Y JUSTICIA"/>
    <x v="12"/>
    <s v="Estrategias de seguridad y convivencia implementadas a través de gestores locales, que permitan el uso y disfrute del espacio público"/>
    <s v="Cultura ciudadana para la convivencia pacífica"/>
    <s v="Cultura ciudadana en torno a la seguridad"/>
    <s v="Gestión Pública Local"/>
    <s v="Cultura ciudadana y mejores capacidades al servicio de la seguridad (2%)"/>
    <s v="1 - Bogotá avanza en su seguridad"/>
    <s v="5 - Espacio público seguro e inclusivo"/>
    <s v="Implementar 4 Estrategia(s) de seguridad y convivencia a través de gestores locales, que permitan el uso y disfrute del espacio público"/>
    <s v="ESTRATEGIAS DE SEGURIDAD Y CONVIVENCIA"/>
    <n v="4"/>
    <n v="2336"/>
    <n v="1.1997637451529236E-2"/>
    <s v="Suma"/>
    <n v="2229"/>
    <s v="2229-Acciones de Seguridad Integrales para la localidad Ciudad Bolívar Camina Segura"/>
    <n v="0"/>
    <n v="0"/>
    <e v="#DIV/0!"/>
    <m/>
    <m/>
    <m/>
  </r>
  <r>
    <x v="18"/>
    <x v="18"/>
    <n v="22321"/>
    <s v="MOVILIDAD"/>
    <x v="13"/>
    <s v="Metros cuadrados construidos y/o conservados de elementos del sistema de espacio público peatonal."/>
    <s v="Infraestructura segura e incluyente"/>
    <s v="Construcción y/o conservación de elementos del sistema de espacio público"/>
    <s v="Presupuestos Participativos"/>
    <s v="Infraestructura segura e incluyente (14%)"/>
    <s v="1 - Bogotá avanza en su seguridad"/>
    <s v="5 - Espacio público seguro e inclusivo"/>
    <s v="Intervenir 12000 Metro(s) cuadrados de elementos del sistema de espacio público peatonal con acciones de construcción y/o conservación."/>
    <s v="INTERVENCIÓN"/>
    <n v="12000"/>
    <n v="4410"/>
    <n v="2.2649649469710587E-2"/>
    <s v="Suma"/>
    <n v="2232"/>
    <s v="2232-MEJOR INFRAESTRUCTURA PEATONAL INCLUSIVA Y SEGURA PARA CIUDAD BOLIVAR"/>
    <n v="0"/>
    <n v="0"/>
    <e v="#DIV/0!"/>
    <m/>
    <m/>
    <m/>
  </r>
  <r>
    <x v="18"/>
    <x v="18"/>
    <n v="22432"/>
    <s v="SALUD"/>
    <x v="18"/>
    <s v="Números de personas vinculadas a las acciones desarrolladas desde los dispositivos de base comunitaria en respuesta al consumo de SPA"/>
    <s v="Ciudad saludable y con bien-estar"/>
    <s v="Acciones para la disminución de los factores de riesgo frente al consumo de sustancias psicoactivas."/>
    <s v="Gestión Pública Local"/>
    <s v="Ciudad saludable y con bien-estar (3%)"/>
    <s v="2 - Bogotá confía en su bien-estar"/>
    <s v="10 - Salud Pública Integrada e Integral"/>
    <s v="Vincular 3000 Persona(s) a las acciones desarrolladas desde los dispositivos de base comunitaria en respuesta al consumo de SPA."/>
    <s v="DISMINUCIÓN FACTORES DE RIESGO SPA"/>
    <n v="3000"/>
    <n v="974"/>
    <n v="5.0024395880948098E-3"/>
    <s v="Suma"/>
    <n v="2243"/>
    <s v="2243-Bienestar en Salud Integral para la Localidad Ciudad Bolívar Camina Segura"/>
    <n v="0"/>
    <n v="0"/>
    <e v="#DIV/0!"/>
    <m/>
    <m/>
    <m/>
  </r>
  <r>
    <x v="18"/>
    <x v="18"/>
    <n v="22434"/>
    <s v="SALUD"/>
    <x v="14"/>
    <s v="Número de personas con discapacidad beneficiadas con Dispostivos de Asistencia Personal - Ayudas Técnicas (no incluidas en los Planes de Beneficios)"/>
    <s v="Ciudad saludable y con bien-estar"/>
    <s v="Otorgamiento de Dispositivos de asistencia Personal - DAP - a personas con discapacidad "/>
    <s v="Gestión Pública Local"/>
    <s v="Ciudad saludable y con bien-estar (3%)"/>
    <s v="2 - Bogotá confía en su bien-estar"/>
    <s v="10 - Salud Pública Integrada e Integral"/>
    <s v="Beneficiar 3200 Persona(s) con discapacidad a través de Dispositivos de Asistencia Personal - Ayudas Técnicas (no incluidas en los Planes de Beneficios"/>
    <s v="DISPOSITIVOS DE ASISTENCIA PERSONAL"/>
    <n v="3200"/>
    <n v="2921"/>
    <n v="1.5002182789347987E-2"/>
    <s v="Suma"/>
    <n v="2243"/>
    <s v="2243-Bienestar en Salud Integral para la Localidad Ciudad Bolívar Camina Segura"/>
    <n v="0"/>
    <n v="0"/>
    <e v="#DIV/0!"/>
    <m/>
    <m/>
    <m/>
  </r>
  <r>
    <x v="18"/>
    <x v="18"/>
    <n v="22435"/>
    <s v="SALUD"/>
    <x v="19"/>
    <s v="Número de personas beneficiadas con acciones para la promoción y atención de la salud mental"/>
    <s v="Ciudad saludable y con bien-estar"/>
    <s v="Acciones para la promoción y atención de la salud mental"/>
    <s v="Presupuestos Participativos"/>
    <m/>
    <s v="2 - Bogotá confía en su bien-estar"/>
    <s v="10 - Salud Pública Integrada e Integral"/>
    <s v="Beneficiar 3000 Persona(s) con acciones para la promoción y atención de la salud mental"/>
    <s v="SALUD MENTAL"/>
    <n v="3000"/>
    <n v="2716"/>
    <n v="1.3949307927377315E-2"/>
    <s v="Suma"/>
    <n v="2243"/>
    <s v="2243-Bienestar en Salud Integral para la Localidad Ciudad Bolívar Camina Segura"/>
    <n v="0"/>
    <n v="0"/>
    <e v="#DIV/0!"/>
    <m/>
    <m/>
    <m/>
  </r>
  <r>
    <x v="18"/>
    <x v="18"/>
    <n v="22436"/>
    <s v="SALUD"/>
    <x v="16"/>
    <s v="Número de personas vinculadas a las acciones y estrategias para promover la salud sexual y reproductiva consciente en los diferentes ciclos de vida"/>
    <s v="Ciudad saludable y con bien-estar"/>
    <s v="Salud sexual y reproductiva consciente en adolescentes y jóvenes"/>
    <s v="Gestión Pública Local"/>
    <s v="Ciudad saludable y con bien-estar (3%)"/>
    <s v="2 - Bogotá confía en su bien-estar"/>
    <s v="10 - Salud Pública Integrada e Integral"/>
    <s v="Vincular 3000 Persona(s) a las acciones y estrategias para promover la salud sexual y reproductiva consciente en los diferentes ciclos de vida"/>
    <s v="SALUD SEXUAL Y REPRODUCTIVA"/>
    <n v="3000"/>
    <n v="779"/>
    <n v="4.0009244754885594E-3"/>
    <s v="Suma"/>
    <n v="2243"/>
    <s v="2243-Bienestar en Salud Integral para la Localidad Ciudad Bolívar Camina Segura"/>
    <n v="0"/>
    <n v="0"/>
    <e v="#DIV/0!"/>
    <m/>
    <m/>
    <m/>
  </r>
  <r>
    <x v="18"/>
    <x v="18"/>
    <n v="22437"/>
    <s v="SALUD"/>
    <x v="15"/>
    <s v="Número de personas con discapacidad, cuidadadores y cuidadoras, vinculados en actividades complementarias en salud"/>
    <s v="Ciudad saludable y con bien-estar"/>
    <s v="Acciones complementarias para personas con discapacidad y sus cuidadores"/>
    <s v="Gestión Pública Local"/>
    <s v="Ciudad saludable y con bien-estar (3%)"/>
    <s v="2 - Bogotá confía en su bien-estar"/>
    <s v="10 - Salud Pública Integrada e Integral"/>
    <s v="Vincular 2000 Persona(s) con discapacidad, cuidadores y cuidadoras, en actividades complementarias en salud"/>
    <s v="ACCIONES COMPLEMENTARIAS "/>
    <n v="2000"/>
    <n v="1168"/>
    <n v="5.9988187257646181E-3"/>
    <s v="Suma"/>
    <n v="2243"/>
    <s v="2243-Bienestar en Salud Integral para la Localidad Ciudad Bolívar Camina Segura"/>
    <n v="0"/>
    <n v="0"/>
    <e v="#DIV/0!"/>
    <m/>
    <m/>
    <m/>
  </r>
  <r>
    <x v="18"/>
    <x v="18"/>
    <n v="22531"/>
    <s v="MUJERES"/>
    <x v="20"/>
    <s v="Mujeres cuidadoras vinculadas a estrategias de cuidado"/>
    <s v="Cuidado de la vida"/>
    <s v="Estrategias de cuidado a personas cuidadoras"/>
    <s v="Presupuestos Participativos"/>
    <m/>
    <s v="2 - Bogotá confía en su bien-estar"/>
    <s v="12 - Bogotá cuida a su gente"/>
    <s v="Vincular 8000 Mujer(es) cuidadora(s) a estrategias del cuidado"/>
    <s v="ESTRATEGIAS DE CUIDADO"/>
    <n v="8000"/>
    <n v="2541"/>
    <n v="1.305051231349991E-2"/>
    <s v="Suma"/>
    <n v="2253"/>
    <s v="2253-Una Localidad que promueve los Derechos de las Mujeres, cuida y potencializa a sus cuidadoras y previene hechos de Violencia Contra las Mujeres Ciudad Bolívar Camina Segura"/>
    <n v="0"/>
    <n v="0"/>
    <e v="#DIV/0!"/>
    <m/>
    <m/>
    <m/>
  </r>
  <r>
    <x v="18"/>
    <x v="18"/>
    <n v="22532"/>
    <s v="MUJERES"/>
    <x v="21"/>
    <s v="Mujeres vinculadas para el ejercicio de derechos y el fortalecimiento de su autonomía económica"/>
    <s v="Cuidado de la vida"/>
    <s v="Fortalecimiento de capacidades para el ejercicio de derechos y para la autonomía económica de las mujeres."/>
    <s v="Presupuestos Participativos"/>
    <m/>
    <s v="2 - Bogotá confía en su bien-estar"/>
    <s v="12 - Bogotá cuida a su gente"/>
    <s v="Vincular 4000 Mujer(es) para el ejercicio de derechos y el fortalecimiento de su autonomía económica"/>
    <s v="FORTALECIMIENTO DE CAPACIDADES"/>
    <n v="4000"/>
    <n v="3018"/>
    <n v="1.5500372358182891E-2"/>
    <s v="Suma"/>
    <n v="2253"/>
    <s v="2253-Una Localidad que promueve los Derechos de las Mujeres, cuida y potencializa a sus cuidadoras y previene hechos de Violencia Contra las Mujeres Ciudad Bolívar Camina Segura"/>
    <n v="0"/>
    <n v="0"/>
    <e v="#DIV/0!"/>
    <m/>
    <m/>
    <m/>
  </r>
  <r>
    <x v="18"/>
    <x v="18"/>
    <n v="22533"/>
    <s v="INTEGRACIÓN SOCIAL"/>
    <x v="22"/>
    <s v="Número de Personas que participan en procesos para la prevención de violencias en el contexto familiar y/o violencia sexual.          "/>
    <s v="Cuidado de la vida"/>
    <s v="Prevención y atención de violencia intrafamiliar y sexual para poblaciones en situaciones de riesgo y vulnerabilidad de derechos"/>
    <s v="Presupuestos Participativos"/>
    <m/>
    <s v="2 - Bogotá confía en su bien-estar"/>
    <s v="12 - Bogotá cuida a su gente"/>
    <s v="Vincular 1200 Persona(s) en procesos para la prevención de violencias en el contexto familiar y/o violencia sexual"/>
    <s v="PREVENCIÓN"/>
    <n v="1200"/>
    <n v="1879"/>
    <n v="9.6504969055751007E-3"/>
    <s v="Suma"/>
    <n v="2253"/>
    <s v="2253-Una Localidad que promueve los Derechos de las Mujeres, cuida y potencializa a sus cuidadoras y previene hechos de Violencia Contra las Mujeres Ciudad Bolívar Camina Segura"/>
    <n v="0"/>
    <n v="0"/>
    <e v="#DIV/0!"/>
    <m/>
    <m/>
    <m/>
  </r>
  <r>
    <x v="18"/>
    <x v="18"/>
    <n v="22311"/>
    <s v="GESTIÓN PÚBLICA"/>
    <x v="25"/>
    <s v="Acciones de construcción de paz realizadas que contribuyan al tejido social, la integración local, la sostenibilidad económica y/o desarrollo territorial para la reconciliación."/>
    <s v="Cuidado de la vida"/>
    <s v="Construcción de memoria, verdad, reparación, víctimas, paz y reconciliación"/>
    <s v="Presupuestos Participativos"/>
    <m/>
    <s v="2 - Bogotá confía en su bien-estar"/>
    <s v="13 - Bogotá, un territorio de paz y reconciliación en donde todos puedan volver a empezar"/>
    <s v="Realizar 4 Acción(es) de construcción de paz que contribuyan al tejido social, la integración local, la sostenibilidad económica y/o desarrollo territorial para la reconciliación."/>
    <s v="ACCIONES DE CONSTRUCCIÓN DE PAZ"/>
    <n v="4"/>
    <n v="1129"/>
    <n v="5.7985157032433678E-3"/>
    <s v="Suma"/>
    <n v="2231"/>
    <s v="2231-Un territorio de construcción y fortalecimiento de paz, memoria y reconciliación en Ciudad Bolívar Camina Segura."/>
    <n v="0"/>
    <n v="0"/>
    <e v="#DIV/0!"/>
    <m/>
    <m/>
    <m/>
  </r>
  <r>
    <x v="18"/>
    <x v="18"/>
    <n v="22312"/>
    <s v="GESTIÓN PÚBLICA"/>
    <x v="23"/>
    <s v="Procesos pedagógicos, artísticos, culturales, formativos o académicos realizados para el fortalecimiento de iniciativas ciudadanas para la apropiación social de la memoria, verdad, reparación integral a víctimas, paz y reconciliación. "/>
    <s v="Cuidado de la vida"/>
    <s v="Construcción de memoria, verdad, reparación, víctimas, paz y reconciliación"/>
    <s v="Presupuestos Participativos"/>
    <m/>
    <s v="2 - Bogotá confía en su bien-estar"/>
    <s v="13 - Bogotá, un territorio de paz y reconciliación en donde todos puedan volver a empezar"/>
    <s v="Realizar 4 Proceso(s) pedagógicos, artísticos, culturales, formativos o para el fortalecimiento de iniciativas ciudadanas para la apropiación social de la memoria, verdad, reparación integral a víctimas, paz y reconciliación."/>
    <s v="INICIATIVAS"/>
    <n v="4"/>
    <n v="1558"/>
    <n v="8.0018489509771189E-3"/>
    <s v="Suma"/>
    <n v="2231"/>
    <s v="2231-Un territorio de construcción y fortalecimiento de paz, memoria y reconciliación en Ciudad Bolívar Camina Segura."/>
    <n v="0"/>
    <n v="0"/>
    <e v="#DIV/0!"/>
    <m/>
    <m/>
    <m/>
  </r>
  <r>
    <x v="18"/>
    <x v="18"/>
    <n v="22313"/>
    <s v="GESTIÓN PÚBLICA"/>
    <x v="24"/>
    <s v="Procesos realizados para el fortalecimiento de habilidades y capacidades de la población víctima del conflicto armado o excombatientes que promuevan su participación en diferentes escenarios. "/>
    <s v="Cuidado de la vida"/>
    <s v="Construcción de memoria, verdad, reparación, víctimas, paz y reconciliación"/>
    <s v="Presupuestos Participativos"/>
    <m/>
    <s v="2 - Bogotá confía en su bien-estar"/>
    <s v="13 - Bogotá, un territorio de paz y reconciliación en donde todos puedan volver a empezar"/>
    <s v="Realizar 4 Proceso(s) de fortalecimiento de habilidades y capacidades de la población víctima del conflicto armado o excombatientes para promover su participación en los diferentes escenarios."/>
    <s v="FORTALECIMIENTO DE CAPACIDADES"/>
    <n v="4"/>
    <n v="263"/>
    <n v="1.3507614082843276E-3"/>
    <s v="Suma"/>
    <n v="2231"/>
    <s v="2231-Un territorio de construcción y fortalecimiento de paz, memoria y reconciliación en Ciudad Bolívar Camina Segura."/>
    <n v="0"/>
    <n v="0"/>
    <e v="#DIV/0!"/>
    <m/>
    <m/>
    <m/>
  </r>
  <r>
    <x v="18"/>
    <x v="18"/>
    <n v="22441"/>
    <s v="CULTURA, RECREACIÓN Y DEPORTE"/>
    <x v="33"/>
    <s v="Estímulos otorgados de apoyo al sector artístico y cultural "/>
    <s v="Bogotá cultural y deportiva"/>
    <s v="Iniciativas de interés cultural, artístico, patrimonial y de cultura ciudadana."/>
    <s v="Gestión Pública Local"/>
    <m/>
    <s v="2 - Bogotá confía en su bien-estar"/>
    <s v="14 - Bogotá deportiva, recreativa, artística, patrimonial e intercultural"/>
    <s v="otorgar 200 Estímulo(s) de apoyo al sector artístico y cultural."/>
    <s v="ESTÍMULOS"/>
    <n v="200"/>
    <n v="1363"/>
    <n v="7.0003338383708685E-3"/>
    <s v="Suma"/>
    <n v="2244"/>
    <s v="2244-Conexión cultural, Impulso y Circulación Artística en la localidad Ciudad Bolívar Camina Segura"/>
    <n v="0"/>
    <n v="0"/>
    <e v="#DIV/0!"/>
    <m/>
    <m/>
    <m/>
  </r>
  <r>
    <x v="18"/>
    <x v="18"/>
    <n v="22442"/>
    <s v="CULTURA, RECREACIÓN Y DEPORTE"/>
    <x v="30"/>
    <s v="Eventos de promoción, circulción y apropiación de actividades artísticas, culturales y patrimoniales realizadas"/>
    <s v="Bogotá cultural y deportiva"/>
    <s v="Arte, cultura y patrimonio"/>
    <s v="Presupuestos Participativos"/>
    <m/>
    <s v="2 - Bogotá confía en su bien-estar"/>
    <s v="14 - Bogotá deportiva, recreativa, artística, patrimonial e intercultural"/>
    <s v="Realizar 60 Evento(s) de promoción, circulación y apropiación de actividades artísticas, culturales y patrimoniales."/>
    <s v="EVENTOS"/>
    <n v="60"/>
    <n v="1577"/>
    <n v="8.0994324747695225E-3"/>
    <s v="Suma"/>
    <n v="2244"/>
    <s v="2244-Conexión cultural, Impulso y Circulación Artística en la localidad Ciudad Bolívar Camina Segura"/>
    <n v="0"/>
    <n v="0"/>
    <e v="#DIV/0!"/>
    <m/>
    <m/>
    <m/>
  </r>
  <r>
    <x v="18"/>
    <x v="18"/>
    <n v="22443"/>
    <s v="CULTURA, RECREACIÓN Y DEPORTE"/>
    <x v="32"/>
    <s v="Personas beneficiadas y capacitadas con procesos de formación y exploración en los campos artísticos, culturales y patrimoniales "/>
    <s v="Bogotá cultural y deportiva"/>
    <s v="Arte, cultura y patrimonio"/>
    <s v="Presupuestos Participativos"/>
    <m/>
    <s v="2 - Bogotá confía en su bien-estar"/>
    <s v="14 - Bogotá deportiva, recreativa, artística, patrimonial e intercultural"/>
    <s v="Capacitar 4000 Persona(s) en los campos artísticos, interculturales, culturales y/o patrimoniales."/>
    <s v="CAPACITACIÓN"/>
    <n v="4000"/>
    <n v="1558"/>
    <n v="8.0018489509771189E-3"/>
    <s v="Suma"/>
    <n v="2244"/>
    <s v="2244-Conexión cultural, Impulso y Circulación Artística en la localidad Ciudad Bolívar Camina Segura"/>
    <n v="0"/>
    <n v="0"/>
    <e v="#DIV/0!"/>
    <m/>
    <m/>
    <m/>
  </r>
  <r>
    <x v="18"/>
    <x v="18"/>
    <n v="22444"/>
    <s v="CULTURA, RECREACIÓN Y DEPORTE"/>
    <x v="31"/>
    <s v="No. Organizaciones artísticas, culturales y patrimoniales beneficiadas con elementos entregados."/>
    <s v="Bogotá cultural y deportiva"/>
    <s v="Arte, cultura y patrimonio"/>
    <s v="Presupuestos Participativos"/>
    <m/>
    <s v="2 - Bogotá confía en su bien-estar"/>
    <s v="14 - Bogotá deportiva, recreativa, artística, patrimonial e intercultural"/>
    <s v="Beneficiar 300 Organización(es) artísticas, culturales y patrimoniales con elementos entregados."/>
    <s v="ENTREGA DE ELEMENTOS"/>
    <n v="300"/>
    <n v="1548"/>
    <n v="7.9504892016126968E-3"/>
    <s v="Suma"/>
    <n v="2244"/>
    <s v="2244-Conexión cultural, Impulso y Circulación Artística en la localidad Ciudad Bolívar Camina Segura"/>
    <n v="0"/>
    <n v="0"/>
    <e v="#DIV/0!"/>
    <m/>
    <m/>
    <m/>
  </r>
  <r>
    <x v="18"/>
    <x v="18"/>
    <n v="22491"/>
    <s v="CULTURA, RECREACIÓN Y DEPORTE"/>
    <x v="27"/>
    <s v="Colectivos u organizaciones recreo deportivas inscritas en el Banco que implementan iniciativas de carácter barrial beneficiadas con apoyos economicos"/>
    <s v="Bogotá cultural y deportiva"/>
    <s v="Recreación y deporte "/>
    <s v="Presupuestos Participativos"/>
    <m/>
    <s v="2 - Bogotá confía en su bien-estar"/>
    <s v="14 - Bogotá deportiva, recreativa, artística, patrimonial e intercultural"/>
    <s v="Beneficiar 320 Colectivo(s) u organizaciones recreo deportivas inscritas en el Banco que implementan iniciativas de carácter barrial con apoyos económicos"/>
    <s v="BANCO DE INICIATIVAS"/>
    <n v="320"/>
    <n v="1304"/>
    <n v="6.6973113171207724E-3"/>
    <s v="Suma"/>
    <n v="2249"/>
    <s v="2249-&quot;Ciudad Bolívar camina segura&quot; y con bienestar a través de la practica y formación en el deporte, la recreación y la actividad física"/>
    <n v="0"/>
    <n v="0"/>
    <e v="#DIV/0!"/>
    <m/>
    <m/>
    <m/>
  </r>
  <r>
    <x v="18"/>
    <x v="18"/>
    <n v="22492"/>
    <s v="CULTURA, RECREACIÓN Y DEPORTE"/>
    <x v="26"/>
    <s v="Personas beneficiadas con actividades recreo-deportivas comunitarias"/>
    <s v="Bogotá cultural y deportiva"/>
    <s v="Recreación y deporte "/>
    <s v="Presupuestos Participativos"/>
    <m/>
    <s v="2 - Bogotá confía en su bien-estar"/>
    <s v="14 - Bogotá deportiva, recreativa, artística, patrimonial e intercultural"/>
    <s v="Beneficiar 4000 Persona(s) en actividades recreo-deportivas comunitarias."/>
    <s v="ACTIVIDADES RECREODEPORTIVAS"/>
    <n v="4000"/>
    <n v="1246"/>
    <n v="6.3994247708071186E-3"/>
    <s v="Suma"/>
    <n v="2249"/>
    <s v="2249-&quot;Ciudad Bolívar camina segura&quot; y con bienestar a través de la practica y formación en el deporte, la recreación y la actividad física"/>
    <n v="0"/>
    <n v="0"/>
    <e v="#DIV/0!"/>
    <m/>
    <m/>
    <m/>
  </r>
  <r>
    <x v="18"/>
    <x v="18"/>
    <n v="22493"/>
    <s v="CULTURA, RECREACIÓN Y DEPORTE"/>
    <x v="28"/>
    <s v="Personas capacitadas en los campos deportivos o recreativos "/>
    <s v="Bogotá cultural y deportiva"/>
    <s v="Recreación y deporte "/>
    <s v="Presupuestos Participativos"/>
    <m/>
    <s v="2 - Bogotá confía en su bien-estar"/>
    <s v="14 - Bogotá deportiva, recreativa, artística, patrimonial e intercultural"/>
    <s v="Capacitar 1250 Persona(s) en los campos deportivos o recreativos"/>
    <s v="CAPACITACIÓN"/>
    <n v="1250"/>
    <n v="1168"/>
    <n v="5.9988187257646181E-3"/>
    <s v="Suma"/>
    <n v="2249"/>
    <s v="2249-&quot;Ciudad Bolívar camina segura&quot; y con bienestar a través de la practica y formación en el deporte, la recreación y la actividad física"/>
    <n v="0"/>
    <n v="0"/>
    <e v="#DIV/0!"/>
    <m/>
    <m/>
    <m/>
  </r>
  <r>
    <x v="18"/>
    <x v="18"/>
    <n v="22494"/>
    <s v="CULTURA, RECREACIÓN Y DEPORTE"/>
    <x v="29"/>
    <s v="Personas beneficiadas con la entrega de dotaciones deportivas."/>
    <s v="Bogotá cultural y deportiva"/>
    <s v="Recreación y deporte "/>
    <s v="Presupuestos Participativos"/>
    <m/>
    <s v="2 - Bogotá confía en su bien-estar"/>
    <s v="14 - Bogotá deportiva, recreativa, artística, patrimonial e intercultural"/>
    <s v="Beneficiar 1600 Persona(s) con la entrega de dotaciones deportivas."/>
    <s v="DOTACIÓN"/>
    <n v="1600"/>
    <n v="1081"/>
    <n v="5.5519889062941377E-3"/>
    <s v="Suma"/>
    <n v="2249"/>
    <s v="2249-&quot;Ciudad Bolívar camina segura&quot; y con bienestar a través de la practica y formación en el deporte, la recreación y la actividad física"/>
    <n v="0"/>
    <n v="0"/>
    <e v="#DIV/0!"/>
    <m/>
    <m/>
    <m/>
  </r>
  <r>
    <x v="18"/>
    <x v="18"/>
    <n v="22451"/>
    <s v="AMBIENTE"/>
    <x v="36"/>
    <s v="Número de personas vinculadas en acciones de educación en temas de protección y bienestar animal"/>
    <s v="Cuidado de la vida"/>
    <s v="Protección y bienestar animal"/>
    <s v="Presupuestos Participativos"/>
    <m/>
    <s v="2 - Bogotá confía en su bien-estar"/>
    <s v="15 - Bogotá protege todas las formas de vida"/>
    <s v="Vincular 11000 Persona(s) en acciones educativas en temas de protección y bienestar animal"/>
    <s v="ACCIONES PEDAGÓGICAS"/>
    <n v="11000"/>
    <n v="185"/>
    <n v="9.501553632418274E-4"/>
    <s v="Suma"/>
    <n v="2245"/>
    <s v="2245-Ciudad Bolívar Camina Segura y comprometida por el Bienestar Animal"/>
    <n v="0"/>
    <n v="0"/>
    <e v="#DIV/0!"/>
    <m/>
    <m/>
    <m/>
  </r>
  <r>
    <x v="18"/>
    <x v="18"/>
    <n v="22452"/>
    <s v="AMBIENTE"/>
    <x v="35"/>
    <s v="Número de animales atendidos por los programas de brigadas médicas, urgencias veterinarias y adopciones"/>
    <s v="Cuidado de la vida"/>
    <s v="Protección y bienestar animal"/>
    <s v="Presupuestos Participativos"/>
    <m/>
    <s v="2 - Bogotá confía en su bien-estar"/>
    <s v="15 - Bogotá protege todas las formas de vida"/>
    <s v="Atender 22000 Animales en los programas de brigadas médicas, urgencias veterinarias y adopciones"/>
    <s v="BIENESTAR ANIMAL"/>
    <n v="22000"/>
    <n v="1071"/>
    <n v="5.500629156929714E-3"/>
    <s v="Suma"/>
    <n v="2245"/>
    <s v="2245-Ciudad Bolívar Camina Segura y comprometida por el Bienestar Animal"/>
    <n v="0"/>
    <n v="0"/>
    <e v="#DIV/0!"/>
    <m/>
    <m/>
    <m/>
  </r>
  <r>
    <x v="18"/>
    <x v="18"/>
    <n v="22453"/>
    <s v="AMBIENTE"/>
    <x v="34"/>
    <s v="Número de animales esterilizados"/>
    <s v="Cuidado de la vida"/>
    <s v="Protección y bienestar animal"/>
    <s v="Presupuestos Participativos"/>
    <m/>
    <s v="2 - Bogotá confía en su bien-estar"/>
    <s v="15 - Bogotá protege todas las formas de vida"/>
    <s v="Esterilizar 21000 Perros y gatos incluyendo los que está en condición de vulnerabilidad"/>
    <s v="ESTERILIZACIÓN"/>
    <n v="21000"/>
    <n v="1548"/>
    <n v="7.9504892016126968E-3"/>
    <s v="Suma"/>
    <n v="2245"/>
    <s v="2245-Ciudad Bolívar Camina Segura y comprometida por el Bienestar Animal"/>
    <n v="0"/>
    <n v="0"/>
    <e v="#DIV/0!"/>
    <m/>
    <m/>
    <m/>
  </r>
  <r>
    <x v="18"/>
    <x v="18"/>
    <n v="22771"/>
    <s v="INTEGRACIÓN SOCIAL"/>
    <x v="37"/>
    <s v="Número de personas mayores con transferencias Monetarias"/>
    <s v="Menos pobreza "/>
    <s v="Apoyo económico para persona mayor - tipo C"/>
    <s v="Gestión Pública Local"/>
    <s v="Menos pobreza (12%)"/>
    <s v="2 - Bogotá confía en su bien-estar"/>
    <s v="7 - Bogotá, una ciudad con menos Pobreza"/>
    <s v="Beneficiar 6750 Persona(s) Mayor(es) con transferencias monetarias"/>
    <s v="APOYO ECONÓMICO PERSONA MAYOR"/>
    <n v="6750"/>
    <n v="13434"/>
    <n v="6.8996687296165995E-2"/>
    <s v="Constante"/>
    <n v="2277"/>
    <s v="2277-Ciudad Bolívar Camina Segura y Promueve el Bienestar Integral para la Inclusión Social"/>
    <n v="0"/>
    <n v="0"/>
    <e v="#DIV/0!"/>
    <m/>
    <m/>
    <m/>
  </r>
  <r>
    <x v="18"/>
    <x v="18"/>
    <n v="22772"/>
    <s v="INTEGRACIÓN SOCIAL"/>
    <x v="38"/>
    <s v="Personas atendidas con apoyos que contribuyan al ingreso mínimo garantizado"/>
    <s v="Menos pobreza "/>
    <s v="Otras Transferencias Monetarias"/>
    <s v="Gestión Pública Local"/>
    <s v="Menos pobreza (12%)"/>
    <s v="2 - Bogotá confía en su bien-estar"/>
    <s v="7 - Bogotá, una ciudad con menos Pobreza"/>
    <s v="Atender 5000 Persona(s) con apoyos que contribuyan al ingreso mínimo garantizado."/>
    <s v="INGRESO MÍNIMO"/>
    <n v="5000"/>
    <n v="5588"/>
    <n v="2.8699827944839631E-2"/>
    <s v="Suma"/>
    <n v="2277"/>
    <s v="2277-Ciudad Bolívar Camina Segura y Promueve el Bienestar Integral para la Inclusión Social"/>
    <n v="0"/>
    <n v="0"/>
    <e v="#DIV/0!"/>
    <m/>
    <m/>
    <m/>
  </r>
  <r>
    <x v="18"/>
    <x v="18"/>
    <n v="22773"/>
    <s v="INTEGRACIÓN SOCIAL"/>
    <x v="39"/>
    <s v="Jóvenes beneficiados con transferencias condicionadas y  acompañamiento psicosocial para la promoción al acceso y permanencia a oportunidades de formación y empleabilidad"/>
    <s v="Menos pobreza "/>
    <s v="Transferencias monetarias condicionadas para jóvenes "/>
    <s v="Gestión Pública Local"/>
    <s v="Menos pobreza (12%)"/>
    <s v="2 - Bogotá confía en su bien-estar"/>
    <s v="7 - Bogotá, una ciudad con menos Pobreza"/>
    <s v="Beneficiar 4460 Joven(es) con transferencias condicionadas y acompañamiento psicosocial para la promoción al acceso y permanencia a oportunidades de formación y empleabilidad"/>
    <s v="TRANSFERENCIAS MONETARIAS"/>
    <n v="4460"/>
    <n v="4342"/>
    <n v="2.2300403174032511E-2"/>
    <s v="Suma"/>
    <n v="2277"/>
    <s v="2277-Ciudad Bolívar Camina Segura y Promueve el Bienestar Integral para la Inclusión Social"/>
    <n v="0"/>
    <n v="0"/>
    <e v="#DIV/0!"/>
    <m/>
    <m/>
    <m/>
  </r>
  <r>
    <x v="18"/>
    <x v="18"/>
    <n v="22271"/>
    <s v="EDUCACIÓN"/>
    <x v="42"/>
    <s v="Número de estudiantes beneficiados en programas de educación posmedia (niveles de formación técnico profesional, tecnólogo, profesional universitario y educación para el trabajo y desarrollo humano)."/>
    <s v="Educación como eje del potencial humano"/>
    <s v="Apoyo para educación superior"/>
    <s v="Gestión Pública Local"/>
    <s v="Educación como eje del potencial humano (9%)"/>
    <s v="3 - Bogotá confía en su potencial"/>
    <s v="16 - Atención Integral a la Primera Infancia y Educación como Eje del Potencial Humano"/>
    <s v="Beneficiar 1050 Estudiante(s) en programas de educación posmedia (niveles de formación técnico profesional, tecnólogo y, profesional universitario) (niveles de formación técnico profesional, tecnólogo, profesional universitario y educación para el trabajo y desarrollo humano)."/>
    <s v="APOYO EDUCACIÓN POSMEDIA"/>
    <n v="1050"/>
    <n v="13434"/>
    <n v="6.8996687296165995E-2"/>
    <s v="Suma"/>
    <n v="2227"/>
    <s v="2227-Educación con calidad desde la primera infancia hasta el acceso a la educación superior en una Ciudad Bolívar Camina Segura"/>
    <n v="0"/>
    <n v="0"/>
    <e v="#DIV/0!"/>
    <m/>
    <m/>
    <m/>
  </r>
  <r>
    <x v="18"/>
    <x v="18"/>
    <n v="22272"/>
    <s v="EDUCACIÓN"/>
    <x v="41"/>
    <s v="Número de estudiantes beneficiados con apoyo de sostenimiento para la permanencia en la educación posmedia (niveles de formación técnico profesional, tecnólogo, profesional universitario y educación para el trabajo y desarrollo humano)."/>
    <s v="Educación como eje del potencial humano"/>
    <s v="Apoyo para educación superior"/>
    <s v="Gestión Pública Local"/>
    <s v="Educación como eje del potencial humano (9%)"/>
    <s v="3 - Bogotá confía en su potencial"/>
    <s v="16 - Atención Integral a la Primera Infancia y Educación como Eje del Potencial Humano"/>
    <s v="Beneficiar 1050 Estudiante(s) con apoyo de sostenimiento para la permanencia en la educación posmedia (niveles de formación técnico profesional, tecnólogo y, profesional universitario). (niveles de formación técnico profesional, tecnólogo, profesional universitario y educación para el trabajo y desarrollo humano)."/>
    <s v="SOSTENIMIENTO"/>
    <n v="1050"/>
    <n v="2726"/>
    <n v="1.4000667676741737E-2"/>
    <s v="Suma"/>
    <n v="2227"/>
    <s v="2227-Educación con calidad desde la primera infancia hasta el acceso a la educación superior en una Ciudad Bolívar Camina Segura"/>
    <n v="0"/>
    <n v="0"/>
    <e v="#DIV/0!"/>
    <m/>
    <m/>
    <m/>
  </r>
  <r>
    <x v="18"/>
    <x v="18"/>
    <n v="22273"/>
    <s v="EDUCACIÓN"/>
    <x v="40"/>
    <s v="Sedes educativas urbanas y rurales dotadas con recursos pedagógicos y/o tecnológicos"/>
    <s v="Educación como eje del potencial humano"/>
    <s v="Dotación de equipamientos para instituciones educativas públicas del distrito."/>
    <s v="Gestión Pública Local"/>
    <s v="Educación como eje del potencial humano (9%)"/>
    <s v="3 - Bogotá confía en su potencial"/>
    <s v="16 - Atención Integral a la Primera Infancia y Educación como Eje del Potencial Humano"/>
    <s v="Dotar 48 Sede(s) educativas urbanas y rurales con recursos pedagógicos y/o tecnológicos"/>
    <s v="DOTACIÓN"/>
    <n v="48"/>
    <n v="1363"/>
    <n v="7.0003338383708685E-3"/>
    <s v="Suma"/>
    <n v="2227"/>
    <s v="2227-Educación con calidad desde la primera infancia hasta el acceso a la educación superior en una Ciudad Bolívar Camina Segura"/>
    <n v="0"/>
    <n v="0"/>
    <e v="#DIV/0!"/>
    <m/>
    <m/>
    <m/>
  </r>
  <r>
    <x v="18"/>
    <x v="18"/>
    <n v="22351"/>
    <s v="DESARROLLO ECONÓMICO, INDUSTRIA Y TURISMO"/>
    <x v="44"/>
    <s v="Número de Mipymes y/o emprendimientos orientados al fortalecimiento de las capacidades locales para la gestión y el desarrollo turístico apoyados."/>
    <s v="Emprendimiento equitativo e incluyente"/>
    <s v="Desarrollo turístico local"/>
    <s v="Presupuestos Participativos"/>
    <m/>
    <s v="3 - Bogotá confía en su potencial"/>
    <s v="19 - Desarrollo empresarial, productividad y empleo"/>
    <s v="Apoyar 500 Mipyme(s) y/o emprendimientos orientados al fortalecimiento de las capacidades locales para la gestión y el desarrollo turístico apoyados."/>
    <s v="DESARROLLO TURÍSTICO"/>
    <n v="500"/>
    <n v="2074"/>
    <n v="1.0652012018181351E-2"/>
    <s v="Suma"/>
    <n v="2235"/>
    <s v="2235-Un Modelo para el Fortalecimiento y el Desarrollo Productivo de la localidad Ciudad Bolívar Camina Segura"/>
    <n v="0"/>
    <n v="0"/>
    <e v="#DIV/0!"/>
    <m/>
    <m/>
    <m/>
  </r>
  <r>
    <x v="18"/>
    <x v="18"/>
    <n v="22352"/>
    <s v="DESARROLLO ECONÓMICO, INDUSTRIA Y TURISMO"/>
    <x v="43"/>
    <s v="Número de acciones realizadas para fortalecer las capacidades y/o habilidades, técnicas y blandas de las personas de la localidad, con el fin de mejorar el acceso a oportunidades de empleo."/>
    <s v="Desarrollo empresarial, productividad y empleo"/>
    <s v="Fortalecimiento de habilidades para la empleabilidad - impulso al empleo local."/>
    <s v="Presupuestos Participativos"/>
    <m/>
    <s v="3 - Bogotá confía en su potencial"/>
    <s v="19 - Desarrollo empresarial, productividad y empleo"/>
    <s v="Realizar 2200 Acción(es) para fortalecer las capacidades y/o habilidades técnicas y blandas de las personas de la localidad, con el fin de mejorar el acceso a oportunidades de empleo."/>
    <s v="FORTALECIMIENTO DE CAPACIDADES"/>
    <n v="2200"/>
    <n v="2813"/>
    <n v="1.4447497496212219E-2"/>
    <s v="Suma"/>
    <n v="2235"/>
    <s v="2235-Un Modelo para el Fortalecimiento y el Desarrollo Productivo de la localidad Ciudad Bolívar Camina Segura"/>
    <n v="0"/>
    <n v="0"/>
    <e v="#DIV/0!"/>
    <m/>
    <m/>
    <m/>
  </r>
  <r>
    <x v="18"/>
    <x v="18"/>
    <n v="22391"/>
    <s v="DESARROLLO ECONÓMICO, INDUSTRIA Y TURISMO"/>
    <x v="45"/>
    <s v="Número  de hogares y/o unidades productivas vinculadas a procesos productivos y de comercialización en el sector rural"/>
    <s v="Emprendimiento equitativo e incluyente"/>
    <s v="Extensión agropecuaria y productividad rural"/>
    <s v="Presupuestos Participativos"/>
    <m/>
    <s v="3 - Bogotá confía en su potencial"/>
    <s v="20 - Promoción del emprendimiento formal, equitativo e incluyente"/>
    <s v="Vincular 180 Hogar(es) y/o unidades productivas a procesos productivos y de comercialización en el sector rural."/>
    <s v="PRODUCTIVIDAD Y COMERCIALIZACIÓN"/>
    <n v="180"/>
    <n v="1184"/>
    <n v="6.080994324747695E-3"/>
    <s v="Suma"/>
    <n v="2239"/>
    <s v="2239-Ciudad Bolívar, Impulsando la Productividad, Comercialización  y el Tejido empresarial rural"/>
    <n v="0"/>
    <n v="0"/>
    <e v="#DIV/0!"/>
    <m/>
    <m/>
    <m/>
  </r>
  <r>
    <x v="18"/>
    <x v="18"/>
    <n v="22392"/>
    <s v="DESARROLLO ECONÓMICO, INDUSTRIA Y TURISMO"/>
    <x v="46"/>
    <s v="Número de Mipymes, emprendimientos y/o actores de la economia informal apoyados para el fortalecimiento del tejido empresarial local."/>
    <s v="Emprendimiento equitativo e incluyente"/>
    <s v="Fortalecimiento del tejido empresarial local"/>
    <s v="Presupuestos Participativos"/>
    <m/>
    <s v="3 - Bogotá confía en su potencial"/>
    <s v="20 - Promoción del emprendimiento formal, equitativo e incluyente"/>
    <s v="Apoyar 800 Mipyme(s) emprendimientos y/o actores de la economía informal para el fortalecimiento del tejido empresarial local."/>
    <s v="TEJIDO EMPRESARIAL LOCAL"/>
    <n v="800"/>
    <n v="1947"/>
    <n v="9.9997432012531775E-3"/>
    <s v="Suma"/>
    <n v="2239"/>
    <s v="2239-Ciudad Bolívar, Impulsando la Productividad, Comercialización  y el Tejido empresarial rural"/>
    <n v="0"/>
    <n v="0"/>
    <e v="#DIV/0!"/>
    <m/>
    <m/>
    <m/>
  </r>
  <r>
    <x v="18"/>
    <x v="18"/>
    <n v="24061"/>
    <s v="CULTURA, RECREACIÓN Y DEPORTE"/>
    <x v="47"/>
    <s v="Número de proyectos financiados y acompañados del sector cultural y creativo."/>
    <s v="Bogotá cultural y deportiva"/>
    <s v="Sostenibilidad del ecosistema cultural y creativo"/>
    <s v="Presupuestos Participativos"/>
    <m/>
    <s v="3 - Bogotá confía en su potencial"/>
    <s v="20 - Promoción del emprendimiento formal, equitativo e incluyente"/>
    <s v="Financiar 180 Proyecto(s) del sector cultural y creativo"/>
    <s v="SOSTENIBILIDAD"/>
    <n v="180"/>
    <n v="1879"/>
    <n v="9.6504969055751007E-3"/>
    <s v="Suma"/>
    <n v="2406"/>
    <s v="2406-Ciudad Bolívar &quot;Camina Segura&quot; Promoviendo el Impulso local creativo"/>
    <n v="0"/>
    <n v="0"/>
    <e v="#DIV/0!"/>
    <m/>
    <m/>
    <m/>
  </r>
  <r>
    <x v="18"/>
    <x v="18"/>
    <n v="22371"/>
    <s v="CULTURA, RECREACIÓN Y DEPORTE"/>
    <x v="91"/>
    <s v="m2 de Parques de la red de proximidad construidos y dotados"/>
    <s v="Desarrollo urbano y rural integral"/>
    <s v="Construcción, mantenimiento y dotación de parques de la red de proximidad"/>
    <s v="Presupuestos Participativos"/>
    <m/>
    <s v="4 - Bogotá ordena su territorio y avanza en su acción climática"/>
    <s v="24 - Revitalización y renovación urbana y rural con inclusión"/>
    <s v="Construir 4000 Metro(s) de parques de la red de proximidad (la construcción incluye su dotación)."/>
    <s v="CONSTRUCCIÓN"/>
    <n v="4000"/>
    <n v="1947"/>
    <n v="9.9997432012531775E-3"/>
    <s v="Suma"/>
    <n v="2237"/>
    <s v="2237-DISEÑO, CONSTRUCCIÓN, MANTENIMIENTO Y ADECUACIÓN DE PARQUES, CIUDAD BOLIVAR CAMINA SEGURA"/>
    <n v="0"/>
    <n v="0"/>
    <e v="#DIV/0!"/>
    <m/>
    <m/>
    <m/>
  </r>
  <r>
    <x v="18"/>
    <x v="18"/>
    <n v="22372"/>
    <s v="CULTURA, RECREACIÓN Y DEPORTE"/>
    <x v="48"/>
    <s v="Número de Parques de la red de proximidad intervenidos en mejoramiento, mantenimiento y/o dotación"/>
    <s v="Desarrollo urbano y rural integral"/>
    <s v="Construcción, mantenimiento y dotación de parques de la red de proximidad"/>
    <s v="Presupuestos Participativos"/>
    <m/>
    <s v="4 - Bogotá ordena su territorio y avanza en su acción climática"/>
    <s v="24 - Revitalización y renovación urbana y rural con inclusión"/>
    <s v="Intervenir 9 Parque(s) de la red de proximidad con acciones de mejoramiento, mantenimiento y/o dotación."/>
    <s v="INTERVENCIÓN"/>
    <n v="9"/>
    <n v="1256"/>
    <n v="6.4507845201715415E-3"/>
    <s v="Suma"/>
    <n v="2237"/>
    <s v="2237-DISEÑO, CONSTRUCCIÓN, MANTENIMIENTO Y ADECUACIÓN DE PARQUES, CIUDAD BOLIVAR CAMINA SEGURA"/>
    <n v="0"/>
    <n v="0"/>
    <e v="#DIV/0!"/>
    <m/>
    <m/>
    <m/>
  </r>
  <r>
    <x v="18"/>
    <x v="18"/>
    <n v="22471"/>
    <s v="CULTURA, RECREACIÓN Y DEPORTE"/>
    <x v="49"/>
    <s v="No. de equipamientos culturales intervenidos con acciones de construcción, adecuación y/o dotación"/>
    <s v="Desarrollo urbano y rural integral"/>
    <s v="Dotación de equipamientos culturales de escala local"/>
    <s v="Presupuestos Participativos"/>
    <m/>
    <s v="4 - Bogotá ordena su territorio y avanza en su acción climática"/>
    <s v="24 - Revitalización y renovación urbana y rural con inclusión"/>
    <s v="Intervenir 8 Equipamiento(s) culturales con acciones de construcción, adecuación y/o dotación"/>
    <s v="INTERVENCIÓN"/>
    <n v="8"/>
    <n v="974"/>
    <n v="5.0024395880948098E-3"/>
    <s v="Suma"/>
    <n v="2247"/>
    <s v="2247-Equipamientos Culturales y patrimoniales accesibles y modernos en una Ciudad Bolívar Camina Segura"/>
    <n v="0"/>
    <n v="0"/>
    <e v="#DIV/0!"/>
    <m/>
    <m/>
    <m/>
  </r>
  <r>
    <x v="18"/>
    <x v="18"/>
    <n v="22401"/>
    <s v="AMBIENTE"/>
    <x v="52"/>
    <s v="Número de árboles mantenidos en zona urbana"/>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Mantener 800 Arbol(es) en zona urbana"/>
    <s v="ARBOLADO"/>
    <n v="800"/>
    <n v="234"/>
    <n v="1.2018181351275007E-3"/>
    <s v="Suma"/>
    <n v="2240"/>
    <s v="2240-Ciudad Bolívar Camina Segura en ser, Sostenible, Activa y Participativa en Estrategias Ambientales y Agropecuarias"/>
    <n v="0"/>
    <n v="0"/>
    <e v="#DIV/0!"/>
    <m/>
    <m/>
    <m/>
  </r>
  <r>
    <x v="18"/>
    <x v="18"/>
    <n v="22402"/>
    <s v="AMBIENTE"/>
    <x v="53"/>
    <s v="Número de árboles mantenidos en zona rural"/>
    <s v="Desarrollo urbano y rural integral"/>
    <s v="Asistencia técnica agropecuaria y ambiental"/>
    <s v="Gestión Pública Local"/>
    <m/>
    <s v="4 - Bogotá ordena su territorio y avanza en su acción climática"/>
    <s v="25 - Aumento de la resiliencia al cambio climático y reducción de la vulnerabilidad"/>
    <s v="Mantener 1300 Arbol(es) en zona rural"/>
    <s v="ARBOLADO"/>
    <n v="1300"/>
    <n v="389"/>
    <n v="1.9978942502760586E-3"/>
    <s v="Suma"/>
    <n v="2240"/>
    <s v="2240-Ciudad Bolívar Camina Segura en ser, Sostenible, Activa y Participativa en Estrategias Ambientales y Agropecuarias"/>
    <n v="0"/>
    <n v="0"/>
    <e v="#DIV/0!"/>
    <m/>
    <m/>
    <m/>
  </r>
  <r>
    <x v="18"/>
    <x v="18"/>
    <n v="22403"/>
    <s v="AMBIENTE"/>
    <x v="56"/>
    <s v="Número de predios rurales con buenas prácticas agropecuarias y ambientales que fortalezcan la protección a coberturas vegetales y recurso hídrico"/>
    <s v="Desarrollo urbano y rural integral"/>
    <s v="Asistencia técnica agropecuaria y ambiental"/>
    <s v="Gestión Pública Local"/>
    <m/>
    <s v="4 - Bogotá ordena su territorio y avanza en su acción climática"/>
    <s v="25 - Aumento de la resiliencia al cambio climático y reducción de la vulnerabilidad"/>
    <s v="Apoyar 848 Predio(s) rurales con buenas prácticas agropecuarias y ambientales que fortalezcan la protección a coberturas vegetales y recurso hídrico"/>
    <s v="BUENAS PRÁCTICAS"/>
    <n v="848"/>
    <n v="2336"/>
    <n v="1.1997637451529236E-2"/>
    <s v="Suma"/>
    <n v="2240"/>
    <s v="2240-Ciudad Bolívar Camina Segura en ser, Sostenible, Activa y Participativa en Estrategias Ambientales y Agropecuarias"/>
    <n v="0"/>
    <n v="0"/>
    <e v="#DIV/0!"/>
    <m/>
    <m/>
    <m/>
  </r>
  <r>
    <x v="18"/>
    <x v="18"/>
    <n v="22404"/>
    <s v="AMBIENTE"/>
    <x v="55"/>
    <s v="Número de procesos comunitarios de educación ambiental implementados"/>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Implementar 80 Proceso(s) comunitarios de educación ambiental que promueven la conservación de la biodiversidad y el agua"/>
    <s v="EDUCACIÓN AMBIENTAL"/>
    <n v="80"/>
    <n v="350"/>
    <n v="1.7975912277548086E-3"/>
    <s v="Suma"/>
    <n v="2240"/>
    <s v="2240-Ciudad Bolívar Camina Segura en ser, Sostenible, Activa y Participativa en Estrategias Ambientales y Agropecuarias"/>
    <n v="0"/>
    <n v="0"/>
    <e v="#DIV/0!"/>
    <m/>
    <m/>
    <m/>
  </r>
  <r>
    <x v="18"/>
    <x v="18"/>
    <n v="22405"/>
    <s v="AMBIENTE"/>
    <x v="60"/>
    <s v="Número de procesos comunitarios de educación ambiental implementados y/o fortalecidos"/>
    <s v="Desarrollo urbano y rural integral"/>
    <s v="Asistencia técnica agropecuaria y ambiental"/>
    <s v="Gestión Pública Local"/>
    <m/>
    <s v="4 - Bogotá ordena su territorio y avanza en su acción climática"/>
    <s v="25 - Aumento de la resiliencia al cambio climático y reducción de la vulnerabilidad"/>
    <s v="Implementar 120 Proceso(s) comunitarios de educación ambiental que promueven la conservación de la biodiversidad y el agua"/>
    <s v="EDUCACIÓN AMBIENTAL"/>
    <n v="120"/>
    <n v="974"/>
    <n v="5.0024395880948098E-3"/>
    <s v="Suma"/>
    <n v="2240"/>
    <s v="2240-Ciudad Bolívar Camina Segura en ser, Sostenible, Activa y Participativa en Estrategias Ambientales y Agropecuarias"/>
    <n v="0"/>
    <n v="0"/>
    <e v="#DIV/0!"/>
    <m/>
    <m/>
    <m/>
  </r>
  <r>
    <x v="18"/>
    <x v="18"/>
    <n v="22406"/>
    <s v="AMBIENTE"/>
    <x v="58"/>
    <s v="Número de huertas urbanas implementadas"/>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Implementar 60 Huerta(s) URBANAS"/>
    <s v="HUERTAS URBANAS"/>
    <n v="60"/>
    <n v="370"/>
    <n v="1.9003107264836548E-3"/>
    <s v="Suma"/>
    <n v="2240"/>
    <s v="2240-Ciudad Bolívar Camina Segura en ser, Sostenible, Activa y Participativa en Estrategias Ambientales y Agropecuarias"/>
    <n v="0"/>
    <n v="0"/>
    <e v="#DIV/0!"/>
    <m/>
    <m/>
    <m/>
  </r>
  <r>
    <x v="18"/>
    <x v="18"/>
    <n v="22407"/>
    <s v="HÁBITAT"/>
    <x v="57"/>
    <s v="Personas capacitadas en separación en la fuente y reciclaje"/>
    <s v="Protección del ambiente y resiliencia al cambio climático"/>
    <s v="Cambios de hábitos de consumo, separación en la fuente y reciclaje."/>
    <s v="Presupuestos Participativos"/>
    <m/>
    <s v="4 - Bogotá ordena su territorio y avanza en su acción climática"/>
    <s v="25 - Aumento de la resiliencia al cambio climático y reducción de la vulnerabilidad"/>
    <s v="Capacitar a personas en 8 acciones separación en la fuente y reciclaje."/>
    <s v="SEPARACIÓN EN LA FUENTE"/>
    <n v="8"/>
    <n v="1671"/>
    <n v="8.5822141187951E-3"/>
    <s v="Suma"/>
    <n v="2240"/>
    <s v="2240-Ciudad Bolívar Camina Segura en ser, Sostenible, Activa y Participativa en Estrategias Ambientales y Agropecuarias"/>
    <n v="0"/>
    <n v="0"/>
    <e v="#DIV/0!"/>
    <m/>
    <m/>
    <m/>
  </r>
  <r>
    <x v="18"/>
    <x v="18"/>
    <n v="22411"/>
    <s v="AMBIENTE"/>
    <x v="51"/>
    <s v="Número de hectáreas de conectores ecosistémicos de la Estructura Ecológica Principal intervenidos"/>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Intervenir 6 Hectárea(s) de conectores ecosistémicos 4"/>
    <s v="CONECTORES ECOSISTÉMICOS"/>
    <n v="6"/>
    <n v="565"/>
    <n v="2.9018258390899054E-3"/>
    <s v="Suma"/>
    <n v="2241"/>
    <s v="2241-Ciudad Bolívar Camina segura, Reverdecida y Resiliente al Cambio Climático"/>
    <n v="0"/>
    <n v="0"/>
    <e v="#DIV/0!"/>
    <m/>
    <m/>
    <m/>
  </r>
  <r>
    <x v="18"/>
    <x v="18"/>
    <n v="22412"/>
    <s v="AMBIENTE"/>
    <x v="99"/>
    <s v="Número de hectáreas de Estructura Ecológica Principal con acciones de conservación"/>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Realizar acciones de conservación en 4 Hectárea(s) de la Estructura Ecológica Principal"/>
    <s v="CONSERVACIÓN"/>
    <n v="4"/>
    <n v="565"/>
    <n v="2.9018258390899054E-3"/>
    <s v="Suma"/>
    <n v="2241"/>
    <s v="2241-Ciudad Bolívar Camina segura, Reverdecida y Resiliente al Cambio Climático"/>
    <n v="0"/>
    <n v="0"/>
    <e v="#DIV/0!"/>
    <m/>
    <m/>
    <m/>
  </r>
  <r>
    <x v="18"/>
    <x v="18"/>
    <n v="22413"/>
    <s v="AMBIENTE"/>
    <x v="50"/>
    <s v="Número de hectáreas en proceso de restauración ecológica"/>
    <s v="Desarrollo urbano y rural integral"/>
    <s v="Asistencia técnica agropecuaria y ambiental"/>
    <s v="Gestión Pública Local"/>
    <m/>
    <s v="4 - Bogotá ordena su territorio y avanza en su acción climática"/>
    <s v="25 - Aumento de la resiliencia al cambio climático y reducción de la vulnerabilidad"/>
    <s v="Lograr 8 Hectárea(s) en proceso de restauración ecológica"/>
    <s v="RESTAURACIÓN ECOLÓGICA"/>
    <n v="8"/>
    <n v="974"/>
    <n v="5.0024395880948098E-3"/>
    <s v="Suma"/>
    <n v="2241"/>
    <s v="2241-Ciudad Bolívar Camina segura, Reverdecida y Resiliente al Cambio Climático"/>
    <n v="0"/>
    <n v="0"/>
    <e v="#DIV/0!"/>
    <m/>
    <m/>
    <m/>
  </r>
  <r>
    <x v="18"/>
    <x v="18"/>
    <n v="22414"/>
    <s v="AMBIENTE"/>
    <x v="96"/>
    <s v="Número de hectáreas en proceso de restauración ecológica"/>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Lograr 6 Hectárea(s) en proceso de restauración ecológica."/>
    <s v="RESTAURACIÓN ECOLÓGICA"/>
    <n v="6"/>
    <n v="565"/>
    <n v="2.9018258390899054E-3"/>
    <s v="Suma"/>
    <n v="2241"/>
    <s v="2241-Ciudad Bolívar Camina segura, Reverdecida y Resiliente al Cambio Climático"/>
    <n v="0"/>
    <n v="0"/>
    <e v="#DIV/0!"/>
    <m/>
    <m/>
    <m/>
  </r>
  <r>
    <x v="18"/>
    <x v="18"/>
    <n v="22331"/>
    <s v="MOVILIDAD"/>
    <x v="62"/>
    <s v="Kilómetros-carril construidos y/o conservados de malla vial urbana (local y/o intermedia)"/>
    <s v="Infraestructura segura e incluyente"/>
    <s v="Diseño, construcción y conservación (mantenimiento y rehabilitación) de la malla vial local e intermedia urbana o rural."/>
    <s v="Presupuestos Participativos"/>
    <s v="Infraestructura segura e incluyente (14%)"/>
    <s v="4 - Bogotá ordena su territorio y avanza en su acción climática"/>
    <s v="26 - Movilidad Sostenible"/>
    <s v="Intervenir 19 Kilómetro(s)-carril de malla vial urbana (local y/o intermedia) con acciones de construcción y/o conservación"/>
    <s v="INTERVENCIÓN MALLA VIAL LOCAL"/>
    <n v="19"/>
    <n v="22157"/>
    <n v="0.11379779666675227"/>
    <s v="Suma"/>
    <n v="2233"/>
    <s v="2233-Mejorar la Infraestructura para Construir Tejido Social en Ciudad Bolívar Camina Segura"/>
    <n v="0"/>
    <n v="0"/>
    <e v="#DIV/0!"/>
    <m/>
    <m/>
    <m/>
  </r>
  <r>
    <x v="18"/>
    <x v="18"/>
    <n v="22332"/>
    <s v="MOVILIDAD"/>
    <x v="61"/>
    <s v="Kilómetros-carril construidos y/o conservados de malla vial rural"/>
    <s v="Infraestructura segura e incluyente"/>
    <s v="Diseño, construcción y conservación (mantenimiento y rehabilitación) de la malla vial local e intermedia urbana o rural."/>
    <s v="Presupuestos Participativos"/>
    <s v="Infraestructura segura e incluyente (14%)"/>
    <s v="4 - Bogotá ordena su territorio y avanza en su acción climática"/>
    <s v="26 - Movilidad Sostenible"/>
    <s v="Intervenir 20 Kilómetro(s)-carril de malla vial rural con acciones de construcción y/o conservación"/>
    <s v="INTERVENCIÓN MALLA VIAL RURAL"/>
    <n v="20"/>
    <n v="7786"/>
    <n v="3.9988700855139829E-2"/>
    <s v="Suma"/>
    <n v="2233"/>
    <s v="2233-Mejorar la Infraestructura para Construir Tejido Social en Ciudad Bolívar Camina Segura"/>
    <n v="0"/>
    <n v="0"/>
    <e v="#DIV/0!"/>
    <m/>
    <m/>
    <m/>
  </r>
  <r>
    <x v="18"/>
    <x v="18"/>
    <n v="22381"/>
    <s v="AMBIENTE"/>
    <x v="63"/>
    <s v="Número de acciones efectivas para el fortalecimiento de las capacidades locales en torno a la gestión del riesgo"/>
    <s v="Protección del ambiente y resiliencia al cambio climático"/>
    <s v="Manejo de emergencias y mitigación del riesgo de desastres"/>
    <s v="Gestión Pública Local"/>
    <m/>
    <s v="4 - Bogotá ordena su territorio y avanza en su acción climática"/>
    <s v="27 - Gestión del riesgo de desastres para un territorio seguro"/>
    <s v="Realizar 100 Acción(es) efectivas para el fortalecimiento de las capacidades locales en torno a la gestión del riesgo"/>
    <s v="GESTIÓN DEL RIESGO"/>
    <n v="100"/>
    <n v="623"/>
    <n v="3.1997123854035593E-3"/>
    <s v="Suma"/>
    <n v="2238"/>
    <s v="2238-Ciudad Bolívar Camina Segura, con estrategias de Resiliencia Climática, Gestión del Riesgo, prevención de emergencias y Manejo de Desastres para un Territorio Seguro y Sostenible."/>
    <n v="0"/>
    <n v="0"/>
    <e v="#DIV/0!"/>
    <m/>
    <m/>
    <m/>
  </r>
  <r>
    <x v="18"/>
    <x v="18"/>
    <n v="22382"/>
    <s v="AMBIENTE"/>
    <x v="64"/>
    <s v="Número de obras de mitigación y/u obras de mitigación existentes con mantenimiento"/>
    <s v="Protección del ambiente y resiliencia al cambio climático"/>
    <s v="Manejo de emergencias y mitigación del riesgo de desastres"/>
    <s v="Gestión Pública Local"/>
    <m/>
    <s v="4 - Bogotá ordena su territorio y avanza en su acción climática"/>
    <s v="27 - Gestión del riesgo de desastres para un territorio seguro"/>
    <s v="Realizar 8 Obra(s) de mitigación y/u obras de mitigación existentes con mantenimiento"/>
    <s v="OBRAS DE MITIGACIÓN"/>
    <n v="8"/>
    <n v="7691"/>
    <n v="3.9500783236177804E-2"/>
    <s v="Suma"/>
    <n v="2238"/>
    <s v="2238-Ciudad Bolívar Camina Segura, con estrategias de Resiliencia Climática, Gestión del Riesgo, prevención de emergencias y Manejo de Desastres para un Territorio Seguro y Sostenible."/>
    <n v="0"/>
    <n v="0"/>
    <e v="#DIV/0!"/>
    <m/>
    <m/>
    <m/>
  </r>
  <r>
    <x v="18"/>
    <x v="18"/>
    <n v="25481"/>
    <s v="HÁBITAT"/>
    <x v="92"/>
    <s v="Número de acueductos veredales asistidos o intervenidos técnica u organizacionalmente."/>
    <s v="Hábitat sostenible e incluyente"/>
    <s v="Acueductos veredales y saneamiento básico."/>
    <s v="Presupuestos Participativos"/>
    <m/>
    <s v="4 - Bogotá ordena su territorio y avanza en su acción climática"/>
    <s v="29 - Servicios públicos inclusivos y sostenibles"/>
    <s v="Fortalecer 6 Acueducto(s) Veredal(es) con asistencia, intervenir técnica u organizativa"/>
    <s v="ACUEDUCTOS VEREDALES"/>
    <n v="6"/>
    <n v="1281"/>
    <n v="6.5791838935825991E-3"/>
    <s v="Suma"/>
    <n v="2548"/>
    <s v="2548-Ciudad Bolívar Camina segura, Mejorando la Provisión y Calidad de los Servicios de Agua.."/>
    <n v="0"/>
    <n v="0"/>
    <e v="#DIV/0!"/>
    <m/>
    <m/>
    <m/>
  </r>
  <r>
    <x v="18"/>
    <x v="18"/>
    <n v="22281"/>
    <s v="INTEGRACIÓN SOCIAL"/>
    <x v="68"/>
    <s v="Unidades operativas orientadas a la atención de la primera infancia  (Jardines Infantiles, Casas de Pensamiento Intercultural, Modalidad Espacios Rurales, Crecemos en la Ruralidad, Creciendo Juntos, Centros Amar) dotadas y/o acondicionadas "/>
    <s v="Desarrollo urbano y rural integral"/>
    <s v="Dotación, adecuación y mejoramiento a unidades operativas de servicios sociales de la SDIS"/>
    <s v="Presupuestos Participativos"/>
    <m/>
    <s v="4 - Bogotá ordena su territorio y avanza en su acción climática"/>
    <s v="30 - Atención del déficit social para un hábitat digno"/>
    <s v="Dotar y/o acondicionar 10 Unidad(es) operativas orientadas a la atención de la primera infancia (Jardines Infantiles, Casas de Pensamiento Intercultural, Modalidad Espacios Rurales, Crecemos en la Ruralidad, Creciendo Juntos, Centros Amar, Centros Forjar)"/>
    <s v="DOTACIÓN"/>
    <n v="10"/>
    <n v="350"/>
    <n v="1.7975912277548086E-3"/>
    <s v="Suma"/>
    <n v="2228"/>
    <s v="2228-Dotación e Intervención de los espacios de  cuidado para la Primera Infancia de  la Localidad   &quot;CIUDAD BOLÍVAR CAMINA SEGURA&quot;"/>
    <n v="0"/>
    <n v="0"/>
    <e v="#DIV/0!"/>
    <m/>
    <m/>
    <m/>
  </r>
  <r>
    <x v="18"/>
    <x v="18"/>
    <n v="22282"/>
    <s v="INTEGRACIÓN SOCIAL"/>
    <x v="66"/>
    <s v="Unidades operativas de atención especializada (Centros Integrarte, Centros Crecer, Cadis) dotados y/o acondicionados"/>
    <s v="Desarrollo urbano y rural integral"/>
    <s v="Dotación, adecuación y mejoramiento a unidades operativas de servicios sociales de la SDIS"/>
    <s v="Presupuestos Participativos"/>
    <m/>
    <s v="4 - Bogotá ordena su territorio y avanza en su acción climática"/>
    <s v="30 - Atención del déficit social para un hábitat digno"/>
    <s v="Dotar y/o acondicionar 2 Unidad(es) operativas de atención especializada (Centros Integrarte, Centros Crecer y Cadis)"/>
    <s v="DOTACIÓN"/>
    <n v="2"/>
    <n v="584"/>
    <n v="2.999409362882309E-3"/>
    <s v="Constante"/>
    <n v="2228"/>
    <s v="2228-Dotación e Intervención de los espacios de  cuidado para la Primera Infancia de  la Localidad   &quot;CIUDAD BOLÍVAR CAMINA SEGURA&quot;"/>
    <n v="0"/>
    <n v="0"/>
    <e v="#DIV/0!"/>
    <m/>
    <m/>
    <m/>
  </r>
  <r>
    <x v="18"/>
    <x v="18"/>
    <n v="22283"/>
    <s v="INTEGRACIÓN SOCIAL"/>
    <x v="67"/>
    <s v="Unidades operativas orientadas a la atención de jóvenes (casas de la juventud, centros forjar) dotadas y/o acondicionadas"/>
    <s v="Desarrollo urbano y rural integral"/>
    <s v="Dotación, adecuación y mejoramiento a unidades operativas de servicios sociales de la SDIS"/>
    <s v="Presupuestos Participativos"/>
    <m/>
    <s v="4 - Bogotá ordena su territorio y avanza en su acción climática"/>
    <s v="30 - Atención del déficit social para un hábitat digno"/>
    <s v="Dotar y/o acondicionar 1 Unidad(es) operativas orientadas a la atención de jóvenes (casas de la juventud, centros forjar)"/>
    <s v="DOTACIÓN"/>
    <n v="1"/>
    <n v="195"/>
    <n v="1.0015151126062504E-3"/>
    <s v="Constante"/>
    <n v="2228"/>
    <s v="2228-Dotación e Intervención de los espacios de  cuidado para la Primera Infancia de  la Localidad   &quot;CIUDAD BOLÍVAR CAMINA SEGURA&quot;"/>
    <n v="0"/>
    <n v="0"/>
    <e v="#DIV/0!"/>
    <m/>
    <m/>
    <m/>
  </r>
  <r>
    <x v="18"/>
    <x v="18"/>
    <n v="22284"/>
    <s v="INTEGRACIÓN SOCIAL"/>
    <x v="65"/>
    <s v="Sedes de Centros de Desarrollo Comunitarios dotados y/o acondicionados para la prestación de servicios sociales dirigidas al desarrollo de capacidades y generación de oportunidades."/>
    <s v="Desarrollo urbano y rural integral"/>
    <s v="Dotación, adecuación y mejoramiento a unidades operativas de servicios sociales de la SDIS"/>
    <s v="Presupuestos Participativos"/>
    <m/>
    <s v="4 - Bogotá ordena su territorio y avanza en su acción climática"/>
    <s v="30 - Atención del déficit social para un hábitat digno"/>
    <s v="Dotar y/o acondicionar 2 Centro(s) de Desarrollo Comunitarios para la prestación de servicios sociales dirigidas al desarrollo de capacidades y generación de oportunidades"/>
    <s v="DOTACIÓN"/>
    <n v="2"/>
    <n v="487"/>
    <n v="2.5012197940474049E-3"/>
    <s v="Constante"/>
    <n v="2228"/>
    <s v="2228-Dotación e Intervención de los espacios de  cuidado para la Primera Infancia de  la Localidad   &quot;CIUDAD BOLÍVAR CAMINA SEGURA&quot;"/>
    <n v="0"/>
    <n v="0"/>
    <e v="#DIV/0!"/>
    <m/>
    <m/>
    <m/>
  </r>
  <r>
    <x v="18"/>
    <x v="18"/>
    <n v="22361"/>
    <s v="HÁBITAT"/>
    <x v="70"/>
    <s v="Viviendas de interés social rurales mejoradas "/>
    <s v="Hábitat sostenible e incluyente"/>
    <s v="Asignación del subsidio de mejoramiento de vivienda"/>
    <s v="Gestión Pública Local"/>
    <m/>
    <s v="4 - Bogotá ordena su territorio y avanza en su acción climática"/>
    <s v="31 - Acceso equitativo de vivienda urbana y rural"/>
    <s v="Mejorar 48 Vivienda(s) de interés social rurales."/>
    <s v="MEJORAMIENTO DE VIVIENDA"/>
    <n v="48"/>
    <n v="779"/>
    <n v="4.0009244754885594E-3"/>
    <s v="Suma"/>
    <n v="2236"/>
    <s v="2236-Mejoramiento de la calidad de vida en los habitantes rurales de la localidad Ciudad Bolívar Camina Segura."/>
    <n v="0"/>
    <n v="0"/>
    <e v="#DIV/0!"/>
    <m/>
    <m/>
    <m/>
  </r>
  <r>
    <x v="18"/>
    <x v="18"/>
    <n v="22831"/>
    <s v="GOBIERNO"/>
    <x v="71"/>
    <s v="Estrategias de fortalecimiento institucional realizadas"/>
    <s v="Gobierno confiable"/>
    <s v="Fortalecimiento institucional"/>
    <s v="Gestión Pública Local"/>
    <s v="Gobierno confiable (15%)"/>
    <s v="5 - Bogotá confía en su gobierno"/>
    <s v="33 - Fortalecimiento institucional para un gobierno confiable"/>
    <s v="Realizar 4 Estrategia(s) de fortalecimiento institucional (una por vigencia)."/>
    <s v="FORTALECIMIENTO INSTITUCIONAL"/>
    <n v="4"/>
    <n v="18497"/>
    <n v="9.5000128399373412E-2"/>
    <s v="Suma"/>
    <n v="2283"/>
    <s v="2283-Ciudad Bolívar Camina Segura hacia una gestión efectiva, transparente con control de territorio"/>
    <n v="0"/>
    <n v="0"/>
    <e v="#DIV/0!"/>
    <m/>
    <m/>
    <m/>
  </r>
  <r>
    <x v="18"/>
    <x v="18"/>
    <n v="22832"/>
    <s v="GOBIERNO"/>
    <x v="72"/>
    <s v="Sedes administrativas locales intervenidas."/>
    <s v="Gobierno confiable"/>
    <s v="Infraestructura local"/>
    <s v="Gestión Pública Local"/>
    <s v="Gobierno confiable (15%)"/>
    <s v="5 - Bogotá confía en su gobierno"/>
    <s v="33 - Fortalecimiento institucional para un gobierno confiable"/>
    <s v="Intervenir 1 Sede(s) administrativa local"/>
    <s v="INTERVENCIÓN"/>
    <n v="1"/>
    <n v="974"/>
    <n v="5.0024395880948098E-3"/>
    <s v="Constante"/>
    <n v="2283"/>
    <s v="2283-Ciudad Bolívar Camina Segura hacia una gestión efectiva, transparente con control de territorio"/>
    <n v="0"/>
    <n v="0"/>
    <e v="#DIV/0!"/>
    <m/>
    <m/>
    <m/>
  </r>
  <r>
    <x v="18"/>
    <x v="18"/>
    <n v="22833"/>
    <s v="GOBIERNO"/>
    <x v="73"/>
    <s v="Estrategias de inspección, vigilancia y control realizada"/>
    <s v="Gobierno confiable"/>
    <s v="Inspección, vigilancia y control."/>
    <s v="Gestión Pública Local"/>
    <s v="Gobierno confiable (15%)"/>
    <s v="5 - Bogotá confía en su gobierno"/>
    <s v="33 - Fortalecimiento institucional para un gobierno confiable"/>
    <s v="Realizar 4 Estrategia(s) de inspección, vigilancia y control (una por vigencia"/>
    <s v="IVC"/>
    <n v="4"/>
    <n v="9735"/>
    <n v="4.9998716006265889E-2"/>
    <s v="Suma"/>
    <n v="2283"/>
    <s v="2283-Ciudad Bolívar Camina Segura hacia una gestión efectiva, transparente con control de territorio"/>
    <n v="0"/>
    <n v="0"/>
    <e v="#DIV/0!"/>
    <m/>
    <m/>
    <m/>
  </r>
  <r>
    <x v="18"/>
    <x v="18"/>
    <n v="22751"/>
    <s v="GESTIÓN PÚBLICA"/>
    <x v="74"/>
    <s v="Servicios TIC´s generados en zonas rurales y/o apartadas y urbanas"/>
    <s v="Ciudad inteligente​"/>
    <s v="Conectividad y redes de comunicación."/>
    <s v="Presupuestos Participativos"/>
    <m/>
    <s v="5 - Bogotá confía en su gobierno"/>
    <s v="35 - Bogotá ciudad Inteligente"/>
    <s v="Operativizar 13 Centro(s) de Acceso Comunitario en zonas rurales y/o apartadas y/o urbanas, con énfasis en Servicios TIC´s generados."/>
    <s v="CONECTIVIDAD"/>
    <n v="13"/>
    <n v="1752"/>
    <n v="8.9982280886469271E-3"/>
    <s v="Constante"/>
    <n v="2275"/>
    <s v="2275-Conexión hacia el Universo Digital para Ciudad Bolívar Camina Segura"/>
    <n v="0"/>
    <n v="0"/>
    <e v="#DIV/0!"/>
    <m/>
    <m/>
    <m/>
  </r>
  <r>
    <x v="18"/>
    <x v="18"/>
    <n v="22752"/>
    <s v="GESTIÓN PÚBLICA"/>
    <x v="75"/>
    <s v="Procesos de formacion y desarrollo de competencias digitales realizados en zonas rurales y/o apartadas y urbanas"/>
    <s v="Ciudad inteligente​"/>
    <s v="Conectividad y redes de comunicación."/>
    <s v="Presupuestos Participativos"/>
    <m/>
    <s v="5 - Bogotá confía en su gobierno"/>
    <s v="35 - Bogotá ciudad Inteligente"/>
    <s v="Operativizar 13 Centro(s) de Acceso Comunitario en zonas rurales y/o apartadas y/o urbanas, con énfasis en procesos de formación y desarrollo de competencias digitales."/>
    <s v="FORTALECIMIENTO DE CAPACIDADES"/>
    <n v="13"/>
    <n v="312"/>
    <n v="1.6024241801700007E-3"/>
    <s v="Constante"/>
    <n v="2275"/>
    <s v="2275-Conexión hacia el Universo Digital para Ciudad Bolívar Camina Segura"/>
    <n v="0"/>
    <n v="0"/>
    <e v="#DIV/0!"/>
    <m/>
    <m/>
    <m/>
  </r>
  <r>
    <x v="18"/>
    <x v="18"/>
    <n v="22341"/>
    <s v="GOBIERNO"/>
    <x v="76"/>
    <s v="Personas capacitadas a través de procesos de formación para la participación de manera virtual y presencial."/>
    <s v="Democracia deliberativa y participación"/>
    <s v="Procesos de formación en capacidades democráticas para la participación ciudadana incidente"/>
    <s v="Presupuestos Participativos"/>
    <m/>
    <s v="5 - Bogotá confía en su gobierno"/>
    <s v="39 - Camino hacia una democracia deliberativa con un gobierno cercano a la gente y con participación ciudadana"/>
    <s v="Capacitar 4000 Persona(s) a través de procesos de formación para la participación de manera virtual y presencial."/>
    <s v="CAPACITACIÓN"/>
    <n v="4000"/>
    <n v="2350"/>
    <n v="1.2069541100639429E-2"/>
    <s v="Suma"/>
    <n v="2234"/>
    <s v="2234-Participación activa para la localidad Ciudad Bolívar camina segura"/>
    <n v="0"/>
    <n v="0"/>
    <e v="#DIV/0!"/>
    <m/>
    <m/>
    <m/>
  </r>
  <r>
    <x v="18"/>
    <x v="18"/>
    <n v="22342"/>
    <s v="GOBIERNO"/>
    <x v="105"/>
    <s v="Salones comunales y/o casas de la participación construidos"/>
    <s v="Democracia deliberativa y participación"/>
    <s v="Infraestructura de espacios para la participación"/>
    <s v="Presupuestos Participativos"/>
    <m/>
    <s v="5 - Bogotá confía en su gobierno"/>
    <s v="39 - Camino hacia una democracia deliberativa con un gobierno cercano a la gente y con participación ciudadana"/>
    <s v="Construir 1 Sede(s) de salones comunales y/o casas de participación."/>
    <s v="CONSTRUCCIÓN"/>
    <n v="1"/>
    <n v="389"/>
    <n v="1.9978942502760586E-3"/>
    <s v="Suma"/>
    <n v="2234"/>
    <s v="2234-Participación activa para la localidad Ciudad Bolívar camina segura"/>
    <n v="0"/>
    <n v="0"/>
    <e v="#DIV/0!"/>
    <m/>
    <m/>
    <m/>
  </r>
  <r>
    <x v="18"/>
    <x v="18"/>
    <n v="22343"/>
    <s v="GOBIERNO"/>
    <x v="77"/>
    <s v="Organizaciones comunales dotadas"/>
    <s v="Democracia deliberativa y participación"/>
    <s v="Infraestructura de espacios para la participación"/>
    <s v="Presupuestos Participativos"/>
    <m/>
    <s v="5 - Bogotá confía en su gobierno"/>
    <s v="39 - Camino hacia una democracia deliberativa con un gobierno cercano a la gente y con participación ciudadana"/>
    <s v="Dotar 130 Organización(es) comunales"/>
    <s v="DOTACIÓN"/>
    <n v="130"/>
    <n v="384"/>
    <n v="1.9722143755938472E-3"/>
    <s v="Suma"/>
    <n v="2234"/>
    <s v="2234-Participación activa para la localidad Ciudad Bolívar camina segura"/>
    <n v="0"/>
    <n v="0"/>
    <e v="#DIV/0!"/>
    <m/>
    <m/>
    <m/>
  </r>
  <r>
    <x v="18"/>
    <x v="18"/>
    <n v="22344"/>
    <s v="GOBIERNO"/>
    <x v="79"/>
    <s v="Organizaciones sociales e Instancias de participación ciudadana fortalecidas."/>
    <s v="Democracia deliberativa y participación"/>
    <s v="Fortalecimiento a organizaciones sociales y comunitarias y a instancias de participación."/>
    <s v="Presupuestos Participativos"/>
    <m/>
    <s v="5 - Bogotá confía en su gobierno"/>
    <s v="39 - Camino hacia una democracia deliberativa con un gobierno cercano a la gente y con participación ciudadana"/>
    <s v="Fortalecer 380 Organización(es) sociales e Instancias de participación ciudadana."/>
    <s v="FORTALECIMIENTO DE ORGANIZACIONES"/>
    <n v="380"/>
    <n v="2350"/>
    <n v="1.2069541100639429E-2"/>
    <s v="Suma"/>
    <n v="2234"/>
    <s v="2234-Participación activa para la localidad Ciudad Bolívar camina segura"/>
    <n v="0"/>
    <n v="0"/>
    <e v="#DIV/0!"/>
    <m/>
    <m/>
    <m/>
  </r>
  <r>
    <x v="18"/>
    <x v="18"/>
    <n v="22345"/>
    <s v="GOBIERNO"/>
    <x v="80"/>
    <s v="Salones comunales y/o casas de la participación rehabilitados"/>
    <s v="Democracia deliberativa y participación"/>
    <s v="Infraestructura de espacios para la participación"/>
    <s v="Presupuestos Participativos"/>
    <m/>
    <s v="5 - Bogotá confía en su gobierno"/>
    <s v="39 - Camino hacia una democracia deliberativa con un gobierno cercano a la gente y con participación ciudadana"/>
    <s v="Rehabilitar 20 Salón(es) comunales y/o casas de participación."/>
    <s v="REHABILITACIÓN"/>
    <n v="20"/>
    <n v="487"/>
    <n v="2.5012197940474049E-3"/>
    <s v="Suma"/>
    <n v="2234"/>
    <s v="2234-Participación activa para la localidad Ciudad Bolívar camina segura"/>
    <n v="0"/>
    <n v="0"/>
    <e v="#DIV/0!"/>
    <m/>
    <m/>
    <m/>
  </r>
  <r>
    <x v="18"/>
    <x v="18"/>
    <n v="22841"/>
    <s v="GOBIERNO"/>
    <x v="85"/>
    <s v="Acciones desarrolladas, orientadas a la ciudadanía en el marco de la estrategía Bogotaneidad"/>
    <s v="Gobierno confiable"/>
    <s v="Bogotaneidad"/>
    <s v="Gestión Pública Local"/>
    <m/>
    <s v="5 - Bogotá confía en su gobierno"/>
    <s v="39 - Camino hacia una democracia deliberativa con un gobierno cercano a la gente y con participación ciudadana"/>
    <s v="Desarrollar 4 Acción(es) orientadas a la ciudadanía en el marco de la estrategia Bogotaneidad"/>
    <s v="ESTRATEGIA BOGOTANEIDAD"/>
    <n v="4"/>
    <n v="428"/>
    <n v="2.1981972727973089E-3"/>
    <s v="Suma"/>
    <n v="2284"/>
    <s v="2284-&quot;CIUDAD BOLÍVAR CAMINA SEGURA&quot; Bogotaniando"/>
    <n v="0"/>
    <n v="0"/>
    <e v="#DIV/0!"/>
    <m/>
    <m/>
    <m/>
  </r>
  <r>
    <x v="18"/>
    <x v="18"/>
    <n v="22842"/>
    <s v="GOBIERNO"/>
    <x v="86"/>
    <s v="Unidades de innovación publica  y social fortalecidas"/>
    <s v="Gobierno confiable"/>
    <s v="Bogotaneidad"/>
    <s v="Gestión Pública Local"/>
    <m/>
    <s v="5 - Bogotá confía en su gobierno"/>
    <s v="39 - Camino hacia una democracia deliberativa con un gobierno cercano a la gente y con participación ciudadana"/>
    <s v="Fortalecer 4 Unidad(es) de innovación publica y social a nivel local"/>
    <s v="INNOVACIÓN PÚBLICA"/>
    <n v="4"/>
    <n v="214"/>
    <n v="1.0990986363986544E-3"/>
    <s v="Suma"/>
    <n v="2284"/>
    <s v="2284-&quot;CIUDAD BOLÍVAR CAMINA SEGURA&quot; Bogotaniando"/>
    <n v="0"/>
    <n v="0"/>
    <e v="#DIV/0!"/>
    <m/>
    <m/>
    <m/>
  </r>
  <r>
    <x v="18"/>
    <x v="18"/>
    <n v="23181"/>
    <s v="GOBIERNO"/>
    <x v="82"/>
    <s v="Iniciativa de inversión local concertada e implementada con las comunidades negras, afrocolombianas y palenqueras"/>
    <s v="Línea diferencial étnica"/>
    <s v="Iniciativas diferenciales étnicas para comunidades Negras, Afrocolombianas, Raizales, Palenqueras, y los Pueblos Indígenas, Rrom o Gitano"/>
    <s v="Gestión Pública Local"/>
    <m/>
    <s v="5 - Bogotá confía en su gobierno"/>
    <s v="39 - Camino hacia una democracia deliberativa con un gobierno cercano a la gente y con participación ciudadana"/>
    <s v="Concertar e Implementar 4 Iniciativa(s) de inversión local con las comunidades negras afrocolombianas y palenqueras"/>
    <s v="INICIATIVAS COMUNIDADES NEGRAS, AFROCOLOMBIANAS, PALENQUERAS"/>
    <n v="4"/>
    <n v="1168"/>
    <n v="5.9988187257646181E-3"/>
    <s v="Suma"/>
    <n v="2318"/>
    <s v="2318-&quot;CIUDAD BOLIVAR CAMINA SEGURA&quot; Iniciativas  Concertadas con las comunidades Étnicas"/>
    <n v="0"/>
    <n v="0"/>
    <e v="#DIV/0!"/>
    <m/>
    <m/>
    <m/>
  </r>
  <r>
    <x v="18"/>
    <x v="18"/>
    <n v="23182"/>
    <s v="GOBIERNO"/>
    <x v="84"/>
    <s v="Iniciativa de inversión local concertada e implementada con los pueblos indígenas"/>
    <s v="Línea diferencial étnica"/>
    <s v="Iniciativas diferenciales étnicas para comunidades Negras, Afrocolombianas, Raizales, Palenqueras, y los Pueblos Indígenas, Rrom o Gitano"/>
    <s v="Gestión Pública Local"/>
    <m/>
    <s v="5 - Bogotá confía en su gobierno"/>
    <s v="39 - Camino hacia una democracia deliberativa con un gobierno cercano a la gente y con participación ciudadana"/>
    <s v="Concertar e Implementar 4 Iniciativa(s) de inversión local con los pueblos indígenas (aplica en todas las localidades con autoridades indígenas)"/>
    <s v="INICIATIVAS PUEBLO INDÍGENA"/>
    <n v="4"/>
    <n v="584"/>
    <n v="2.999409362882309E-3"/>
    <s v="Suma"/>
    <n v="2318"/>
    <s v="2318-&quot;CIUDAD BOLIVAR CAMINA SEGURA&quot; Iniciativas  Concertadas con las comunidades Étnicas"/>
    <n v="0"/>
    <n v="0"/>
    <e v="#DIV/0!"/>
    <m/>
    <m/>
    <m/>
  </r>
  <r>
    <x v="19"/>
    <x v="19"/>
    <n v="22301"/>
    <s v="SEGURIDAD, CONVIVENCIA Y JUSTICIA"/>
    <x v="0"/>
    <s v="Acciones formativas diferenciales para la promoción de la convivencia ciudadana implementadas"/>
    <s v="Cultura ciudadana para la convivencia pacífica"/>
    <s v="Promoción de la convivencia ciudadana"/>
    <s v="Presupuestos Participativos"/>
    <m/>
    <s v="1 - Bogotá avanza en su seguridad"/>
    <s v="1 - Diálogo social y cultura ciudadana para la convivencia pacifica y la recuperación de la confianza"/>
    <s v="Implementar 16 Acción(es) formativas diferenciales para la promoción de la convivencia ciudadana"/>
    <s v="FORMACIÓN"/>
    <n v="16"/>
    <n v="167.18"/>
    <n v="2.7519469308483046E-3"/>
    <s v="Suma"/>
    <n v="2230"/>
    <s v="2230-Por una mejor convivencia en Sumapaz"/>
    <n v="0"/>
    <n v="0"/>
    <e v="#DIV/0!"/>
    <m/>
    <m/>
    <m/>
  </r>
  <r>
    <x v="19"/>
    <x v="19"/>
    <n v="22302"/>
    <s v="SEGURIDAD, CONVIVENCIA Y JUSTICIA"/>
    <x v="2"/>
    <s v="Iniciativas de convivencia con participación ciudadana implementadas"/>
    <s v="Cultura ciudadana para la convivencia pacífica"/>
    <s v="Promoción de la convivencia ciudadana"/>
    <s v="Presupuestos Participativos"/>
    <m/>
    <s v="1 - Bogotá avanza en su seguridad"/>
    <s v="1 - Diálogo social y cultura ciudadana para la convivencia pacifica y la recuperación de la confianza"/>
    <s v="Implementar 16 Iniciativa(s) de convivencia con participación de la ciudadanía"/>
    <s v="INICIATIVAS"/>
    <n v="16"/>
    <n v="167.18"/>
    <n v="2.7519469308483046E-3"/>
    <s v="Suma"/>
    <n v="2230"/>
    <s v="2230-Por una mejor convivencia en Sumapaz"/>
    <n v="0"/>
    <n v="0"/>
    <e v="#DIV/0!"/>
    <m/>
    <m/>
    <m/>
  </r>
  <r>
    <x v="19"/>
    <x v="19"/>
    <n v="25261"/>
    <s v="MUJERES"/>
    <x v="3"/>
    <s v="Número de Personas vinculadas en acciones para la prevención del feminicidio y la violencia contra la mujer"/>
    <s v="Cero tolerancia a las violencias"/>
    <s v="Prevención del feminicidio y las violencias contra las mujeres"/>
    <s v="Presupuestos Participativos"/>
    <m/>
    <s v="1 - Bogotá avanza en su seguridad"/>
    <s v="2 - Cero tolerancia a las violencias contra las mujeres y basadas en género"/>
    <s v="Vincular 1200 Persona(s) en acciones para la prevención del feminicidio y la violencia contra la mujer."/>
    <s v="PREVENCIÓN"/>
    <n v="1200"/>
    <n v="420.88"/>
    <n v="6.9280980036812677E-3"/>
    <s v="Suma"/>
    <n v="2526"/>
    <s v="2526-Por una vida libre de violencias para las mujeres de Sumapaz"/>
    <n v="0"/>
    <n v="0"/>
    <e v="#DIV/0!"/>
    <m/>
    <m/>
    <m/>
  </r>
  <r>
    <x v="19"/>
    <x v="19"/>
    <n v="22901"/>
    <s v="SEGURIDAD, CONVIVENCIA Y JUSTICIA"/>
    <x v="10"/>
    <s v="Acciones pedagógicas para la gestión de conflictividades y prevención de violencias implementadas"/>
    <s v="Cultura ciudadana para la convivencia pacífica"/>
    <s v="Acceso a la Justicia"/>
    <s v="Presupuestos Participativos"/>
    <m/>
    <s v="1 - Bogotá avanza en su seguridad"/>
    <s v="4 - Servicios centrados en la justicia"/>
    <s v="Implementar 16 Acción(es) pedagógicas para la gestión de conflictividades y prevención de violencias implementadas"/>
    <s v="ACCIONES PEDAGÓGICAS"/>
    <n v="16"/>
    <n v="0"/>
    <n v="0"/>
    <s v="Suma"/>
    <n v="2290"/>
    <s v="2290-Fortaleciendo la Justicia en Sumapaz"/>
    <n v="0"/>
    <n v="0"/>
    <e v="#DIV/0!"/>
    <m/>
    <m/>
    <m/>
  </r>
  <r>
    <x v="19"/>
    <x v="19"/>
    <n v="22902"/>
    <s v="SEGURIDAD, CONVIVENCIA Y JUSTICIA"/>
    <x v="7"/>
    <s v="Actores comunitarios fortalecidos con herramientas y capacidades para la implementación de un enfoque restaurativo para la justicia y la convivencia"/>
    <s v="Cultura ciudadana para la convivencia pacífica"/>
    <s v="Acceso a la Justicia"/>
    <s v="Presupuestos Participativos"/>
    <m/>
    <s v="1 - Bogotá avanza en su seguridad"/>
    <s v="4 - Servicios centrados en la justicia"/>
    <s v="Fortalecer 80 Actor(es) comunitarios fortalecidos con herramientas y capacidades para la implementación de un enfoque restaurativo para la justicia y la convivencia"/>
    <s v="FORTALECIMIENTO DE CAPACIDADES"/>
    <n v="80"/>
    <n v="138.44"/>
    <n v="2.2788583150295445E-3"/>
    <s v="Suma"/>
    <n v="2290"/>
    <s v="2290-Fortaleciendo la Justicia en Sumapaz"/>
    <n v="0"/>
    <n v="0"/>
    <e v="#DIV/0!"/>
    <m/>
    <m/>
    <m/>
  </r>
  <r>
    <x v="19"/>
    <x v="19"/>
    <n v="22903"/>
    <s v="SEGURIDAD, CONVIVENCIA Y JUSTICIA"/>
    <x v="8"/>
    <s v="Ciudadanos beneficiados con habilidades y capacidades para gestionar la convivencia constructivamente"/>
    <s v="Cultura ciudadana para la convivencia pacífica"/>
    <s v="Acceso a la Justicia"/>
    <s v="Presupuestos Participativos"/>
    <m/>
    <s v="1 - Bogotá avanza en su seguridad"/>
    <s v="4 - Servicios centrados en la justicia"/>
    <s v="Beneficiar 100 Ciudadanos beneficiados con habilidades y capacidades para gestionar la convivencia constructivamente"/>
    <s v="GESTIÓN DE LA CONVIVENCIA"/>
    <n v="100"/>
    <n v="138.44"/>
    <n v="2.2788583150295445E-3"/>
    <s v="Suma"/>
    <n v="2290"/>
    <s v="2290-Fortaleciendo la Justicia en Sumapaz"/>
    <n v="0"/>
    <n v="0"/>
    <e v="#DIV/0!"/>
    <m/>
    <m/>
    <m/>
  </r>
  <r>
    <x v="19"/>
    <x v="19"/>
    <n v="22904"/>
    <s v="SEGURIDAD, CONVIVENCIA Y JUSTICIA"/>
    <x v="6"/>
    <s v="Programas de abordaje de conflictividad escolar para la convivencia con enfoque restaurativo fortalecidos"/>
    <s v="Cultura ciudadana para la convivencia pacífica"/>
    <s v="Acceso a la Justicia"/>
    <s v="Presupuestos Participativos"/>
    <m/>
    <s v="1 - Bogotá avanza en su seguridad"/>
    <s v="4 - Servicios centrados en la justicia"/>
    <s v="Fortalecer 8 Programa(s) de abordaje de conflictividad escolar para la convivencia con enfoque restaurativo fortalecidos"/>
    <s v="CONFLICTIVIDAD ESCOLAR"/>
    <n v="8"/>
    <n v="59.95"/>
    <n v="9.8683585658784463E-4"/>
    <s v="Suma"/>
    <n v="2290"/>
    <s v="2290-Fortaleciendo la Justicia en Sumapaz"/>
    <n v="0"/>
    <n v="0"/>
    <e v="#DIV/0!"/>
    <m/>
    <m/>
    <m/>
  </r>
  <r>
    <x v="19"/>
    <x v="19"/>
    <n v="24741"/>
    <s v="MOVILIDAD"/>
    <x v="13"/>
    <s v="Metros cuadrados construidos y/o conservados de elementos del sistema de espacio público peatonal."/>
    <s v="Infraestructura segura e incluyente"/>
    <s v="Construcción y/o conservación de elementos del sistema de espacio público"/>
    <s v="Presupuestos Participativos"/>
    <s v="Infraestructura segura e incluyente (14%)"/>
    <s v="1 - Bogotá avanza en su seguridad"/>
    <s v="5 - Espacio público seguro e inclusivo"/>
    <s v="Intervenir 13250 Espacio(s) publico, mediante acciones de construcción, rehabilitación y/o mantenimiento de caminos veredales, reales o espacio público de centros poblados, así como la intervención y/o construcción de puentes peatonales y/o vehiculares."/>
    <s v="INTERVENCIÓN"/>
    <n v="13250"/>
    <n v="1095.1400000000001"/>
    <n v="1.8027079566031896E-2"/>
    <s v="Suma"/>
    <n v="2474"/>
    <s v="2474-Por un mejor espacio público en Sumapaz"/>
    <n v="0"/>
    <n v="0"/>
    <e v="#DIV/0!"/>
    <m/>
    <m/>
    <m/>
  </r>
  <r>
    <x v="19"/>
    <x v="19"/>
    <n v="23241"/>
    <s v="SALUD"/>
    <x v="19"/>
    <s v="Número de personas beneficiadas con acciones para la promoción y atención de la salud mental"/>
    <s v="Ciudad saludable y con bien-estar"/>
    <s v="Acciones para la promoción y atención de la salud mental"/>
    <s v="Presupuestos Participativos"/>
    <m/>
    <s v="2 - Bogotá confía en su bien-estar"/>
    <s v="10 - Salud Pública Integrada e Integral"/>
    <s v="Beneficiar 600 Persona(s) beneficiadas con acciones para la promoción y atención de la salud mental"/>
    <s v="SALUD MENTAL"/>
    <n v="600"/>
    <n v="216.31"/>
    <n v="3.5606749647792602E-3"/>
    <s v="Suma"/>
    <n v="2324"/>
    <s v="2324-Acciones para el cuidado de la salud y el bienestar de las y los Sumapaceños"/>
    <n v="0"/>
    <n v="0"/>
    <e v="#DIV/0!"/>
    <m/>
    <m/>
    <m/>
  </r>
  <r>
    <x v="19"/>
    <x v="19"/>
    <n v="23242"/>
    <s v="SALUD"/>
    <x v="14"/>
    <s v="Número de personas con discapacidad beneficiadas con Dispostivos de Asistencia Personal - Ayudas Técnicas (no incluidas en los Planes de Beneficios)"/>
    <s v="Ciudad saludable y con bien-estar"/>
    <s v="Otorgamiento de Dispositivos de asistencia Personal - DAP - a personas con discapacidad "/>
    <s v="Gestión Pública Local"/>
    <s v="Ciudad saludable y con bien-estar (3%)"/>
    <s v="2 - Bogotá confía en su bien-estar"/>
    <s v="10 - Salud Pública Integrada e Integral"/>
    <s v="Beneficiar 180 Persona(s) con discapacidad beneficiadas con Dispositivos de Asistencia Personal - Ayudas Técnicas (no incluidas en los Planes de Beneficios)"/>
    <s v="DISPOSITIVOS DE ASISTENCIA PERSONAL"/>
    <n v="180"/>
    <n v="190"/>
    <n v="3.1275865346403748E-3"/>
    <s v="Suma"/>
    <n v="2324"/>
    <s v="2324-Acciones para el cuidado de la salud y el bienestar de las y los Sumapaceños"/>
    <n v="0"/>
    <n v="0"/>
    <e v="#DIV/0!"/>
    <m/>
    <m/>
    <m/>
  </r>
  <r>
    <x v="19"/>
    <x v="19"/>
    <n v="23243"/>
    <s v="SALUD"/>
    <x v="15"/>
    <s v="Número de personas con discapacidad, cuidadadores y cuidadoras, vinculados en actividades complementarias en salud"/>
    <s v="Ciudad saludable y con bien-estar"/>
    <s v="Acciones complementarias para personas con discapacidad y sus cuidadores"/>
    <s v="Gestión Pública Local"/>
    <s v="Ciudad saludable y con bien-estar (3%)"/>
    <s v="2 - Bogotá confía en su bien-estar"/>
    <s v="10 - Salud Pública Integrada e Integral"/>
    <s v="Vincular 200 Persona(s) con discapacidad, cuidadores y cuidadoras, vinculados en actividades complementarias en salud"/>
    <s v="ACCIONES COMPLEMENTARIAS "/>
    <n v="200"/>
    <n v="260"/>
    <n v="4.2798552579289342E-3"/>
    <s v="Suma"/>
    <n v="2324"/>
    <s v="2324-Acciones para el cuidado de la salud y el bienestar de las y los Sumapaceños"/>
    <n v="0"/>
    <n v="0"/>
    <e v="#DIV/0!"/>
    <m/>
    <m/>
    <m/>
  </r>
  <r>
    <x v="19"/>
    <x v="19"/>
    <n v="23244"/>
    <s v="SALUD"/>
    <x v="16"/>
    <s v="Número de personas vinculadas a las acciones y estrategias para promover la salud sexual y reproductiva consciente en los diferentes ciclos de vida"/>
    <s v="Ciudad saludable y con bien-estar"/>
    <s v="Salud sexual y reproductiva consciente en adolescentes y jóvenes"/>
    <s v="Gestión Pública Local"/>
    <s v="Ciudad saludable y con bien-estar (3%)"/>
    <s v="2 - Bogotá confía en su bien-estar"/>
    <s v="10 - Salud Pública Integrada e Integral"/>
    <s v="Vincular 400 Persona(s) a las acciones y estrategias para promover la salud sexual y reproductiva consciente en los diferentes ciclos de vida"/>
    <s v="SALUD SEXUAL Y REPRODUCTIVA"/>
    <n v="400"/>
    <n v="370"/>
    <n v="6.090563251668098E-3"/>
    <s v="Suma"/>
    <n v="2324"/>
    <s v="2324-Acciones para el cuidado de la salud y el bienestar de las y los Sumapaceños"/>
    <n v="0"/>
    <n v="0"/>
    <e v="#DIV/0!"/>
    <m/>
    <m/>
    <m/>
  </r>
  <r>
    <x v="19"/>
    <x v="19"/>
    <n v="23245"/>
    <s v="SALUD"/>
    <x v="18"/>
    <s v="Números de personas vinculadas a las acciones desarrolladas desde los dispositivos de base comunitaria en respuesta al consumo de SPA"/>
    <s v="Ciudad saludable y con bien-estar"/>
    <s v="Acciones para la disminución de los factores de riesgo frente al consumo de sustancias psicoactivas."/>
    <s v="Gestión Pública Local"/>
    <s v="Ciudad saludable y con bien-estar (3%)"/>
    <s v="2 - Bogotá confía en su bien-estar"/>
    <s v="10 - Salud Pública Integrada e Integral"/>
    <s v="Vincular 300 Persona(s) a las acciones desarrolladas desde los dispositivos de base comunitaria en respuesta al consumo de SPA"/>
    <s v="DISMINUCIÓN FACTORES DE RIESGO SPA"/>
    <n v="300"/>
    <n v="380"/>
    <n v="6.2551730692807497E-3"/>
    <s v="Suma"/>
    <n v="2324"/>
    <s v="2324-Acciones para el cuidado de la salud y el bienestar de las y los Sumapaceños"/>
    <n v="0"/>
    <n v="0"/>
    <e v="#DIV/0!"/>
    <m/>
    <m/>
    <m/>
  </r>
  <r>
    <x v="19"/>
    <x v="19"/>
    <n v="23246"/>
    <s v="SALUD"/>
    <x v="89"/>
    <s v="Número de personas vinculadas en las acciones complementarias en salud física, nutricional y oral, a través del Circuito del Cuidado"/>
    <s v="Ciudad saludable y con bien-estar"/>
    <s v="Acciones complementarias en salud física y nutricional"/>
    <s v="Gestión Pública Local"/>
    <m/>
    <s v="2 - Bogotá confía en su bien-estar"/>
    <s v="10 - Salud Pública Integrada e Integral"/>
    <s v="Vincular 1000 Persona(s) en acciones complementarias en salud física, nutricional y oral, a través del Circuito_x000a_del Cuidado."/>
    <s v="SALUD FÍSICA Y NUTRICIONAL"/>
    <n v="1000"/>
    <n v="745"/>
    <n v="1.2263431412142521E-2"/>
    <s v="Suma"/>
    <n v="2324"/>
    <s v="2324-Acciones para el cuidado de la salud y el bienestar de las y los Sumapaceños"/>
    <n v="0"/>
    <n v="0"/>
    <e v="#DIV/0!"/>
    <m/>
    <m/>
    <m/>
  </r>
  <r>
    <x v="19"/>
    <x v="19"/>
    <n v="25411"/>
    <s v="MUJERES"/>
    <x v="20"/>
    <s v="Mujeres cuidadoras vinculadas a estrategias de cuidado"/>
    <s v="Cuidado de la vida"/>
    <s v="Estrategias de cuidado a personas cuidadoras"/>
    <s v="Presupuestos Participativos"/>
    <m/>
    <s v="2 - Bogotá confía en su bien-estar"/>
    <s v="12 - Bogotá cuida a su gente"/>
    <s v="Vincular 600 Mujer(es) cuidadoras a estrategias de cuidado."/>
    <s v="ESTRATEGIAS DE CUIDADO"/>
    <n v="600"/>
    <n v="334.35"/>
    <n v="5.5037292518789966E-3"/>
    <s v="Suma"/>
    <n v="2541"/>
    <s v="2541-Bienestar para las Mujeres de Sumapaz"/>
    <n v="0"/>
    <n v="0"/>
    <e v="#DIV/0!"/>
    <m/>
    <m/>
    <m/>
  </r>
  <r>
    <x v="19"/>
    <x v="19"/>
    <n v="25412"/>
    <s v="MUJERES"/>
    <x v="21"/>
    <s v="Mujeres vinculadas para el ejercicio de derechos y el fortalecimiento de su autonomía económica"/>
    <s v="Cuidado de la vida"/>
    <s v="Fortalecimiento de capacidades para el ejercicio de derechos y para la autonomía económica de las mujeres."/>
    <s v="Presupuestos Participativos"/>
    <m/>
    <s v="2 - Bogotá confía en su bien-estar"/>
    <s v="12 - Bogotá cuida a su gente"/>
    <s v="Vincular 2800 Mujer(es) para el ejercicio de derechos y el fortalecimiento de su autonomía económica."/>
    <s v="FORTALECIMIENTO DE CAPACIDADES"/>
    <n v="2800"/>
    <n v="959.18"/>
    <n v="1.5789044485770287E-2"/>
    <s v="Suma"/>
    <n v="2541"/>
    <s v="2541-Bienestar para las Mujeres de Sumapaz"/>
    <n v="0"/>
    <n v="0"/>
    <e v="#DIV/0!"/>
    <m/>
    <m/>
    <m/>
  </r>
  <r>
    <x v="19"/>
    <x v="19"/>
    <n v="25413"/>
    <s v="INTEGRACIÓN SOCIAL"/>
    <x v="22"/>
    <s v="Número de Personas que participan en procesos para la prevención de violencias en el contexto familiar y/o violencia sexual.          "/>
    <s v="Cuidado de la vida"/>
    <s v="Prevención y atención de violencia intrafamiliar y sexual para poblaciones en situaciones de riesgo y vulnerabilidad de derechos"/>
    <s v="Presupuestos Participativos"/>
    <m/>
    <s v="2 - Bogotá confía en su bien-estar"/>
    <s v="12 - Bogotá cuida a su gente"/>
    <s v="Vincular 600 Persona(s) en procesos para la prevención de violencias en el contexto familiar y/o violencia sexual."/>
    <s v="PREVENCIÓN"/>
    <n v="600"/>
    <n v="420.88"/>
    <n v="6.9280980036812677E-3"/>
    <s v="Suma"/>
    <n v="2541"/>
    <s v="2541-Bienestar para las Mujeres de Sumapaz"/>
    <n v="0"/>
    <n v="0"/>
    <e v="#DIV/0!"/>
    <m/>
    <m/>
    <m/>
  </r>
  <r>
    <x v="19"/>
    <x v="19"/>
    <n v="23191"/>
    <s v="GESTIÓN PÚBLICA"/>
    <x v="23"/>
    <s v="Procesos pedagógicos, artísticos, culturales, formativos o académicos realizados para el fortalecimiento de iniciativas ciudadanas para la apropiación social de la memoria, verdad, reparación integral a víctimas, paz y reconciliación. "/>
    <s v="Cuidado de la vida"/>
    <s v="Construcción de memoria, verdad, reparación, víctimas, paz y reconciliación"/>
    <s v="Presupuestos Participativos"/>
    <m/>
    <s v="2 - Bogotá confía en su bien-estar"/>
    <s v="13 - Bogotá, un territorio de paz y reconciliación en donde todos puedan volver a empezar"/>
    <s v="Realizar 4 Proceso(s) pedagógicos, artísticos, culturales, formativos o académicos realizados para el fortalecimiento de iniciativas ciudadanas para la apropiación social de la memoria, verdad, reparación integral a víctimas, paz y reconciliación."/>
    <s v="INICIATIVAS"/>
    <n v="4"/>
    <n v="207.66"/>
    <n v="3.4182874725443169E-3"/>
    <s v="Suma"/>
    <n v="2319"/>
    <s v="2319-Atención a víctimas en Sumapaz"/>
    <n v="0"/>
    <n v="0"/>
    <e v="#DIV/0!"/>
    <m/>
    <m/>
    <m/>
  </r>
  <r>
    <x v="19"/>
    <x v="19"/>
    <n v="23192"/>
    <s v="GESTIÓN PÚBLICA"/>
    <x v="24"/>
    <s v="Procesos realizados para el fortalecimiento de habilidades y capacidades de la población víctima del conflicto armado o excombatientes que promuevan su participación en diferentes escenarios. "/>
    <s v="Cuidado de la vida"/>
    <s v="Construcción de memoria, verdad, reparación, víctimas, paz y reconciliación"/>
    <s v="Presupuestos Participativos"/>
    <m/>
    <s v="2 - Bogotá confía en su bien-estar"/>
    <s v="13 - Bogotá, un territorio de paz y reconciliación en donde todos puedan volver a empezar"/>
    <s v="Realizar 8 Proceso(s) para el fortalecimiento de habilidades y capacidades de la población víctima del conflicto armado o excombatientes que promuevan su participación en diferentes escenarios."/>
    <s v="FORTALECIMIENTO DE CAPACIDADES"/>
    <n v="8"/>
    <n v="207.04"/>
    <n v="3.4080816638523324E-3"/>
    <s v="Suma"/>
    <n v="2319"/>
    <s v="2319-Atención a víctimas en Sumapaz"/>
    <n v="0"/>
    <n v="0"/>
    <e v="#DIV/0!"/>
    <m/>
    <m/>
    <m/>
  </r>
  <r>
    <x v="19"/>
    <x v="19"/>
    <n v="23193"/>
    <s v="GESTIÓN PÚBLICA"/>
    <x v="25"/>
    <s v="Acciones de construcción de paz realizadas que contribuyan al tejido social, la integración local, la sostenibilidad económica y/o desarrollo territorial para la reconciliación."/>
    <s v="Cuidado de la vida"/>
    <s v="Construcción de memoria, verdad, reparación, víctimas, paz y reconciliación"/>
    <s v="Presupuestos Participativos"/>
    <m/>
    <s v="2 - Bogotá confía en su bien-estar"/>
    <s v="13 - Bogotá, un territorio de paz y reconciliación en donde todos puedan volver a empezar"/>
    <s v="Realizar 4 Acción(es) de construcción de paz realizadas que contribuyan al tejido social, la integración local, la sostenibilidad económica y/o desarrollo territorial para la reconciliación."/>
    <s v="ACCIONES DE CONSTRUCCIÓN DE PAZ"/>
    <n v="4"/>
    <n v="414.08"/>
    <n v="6.8161633277046647E-3"/>
    <s v="Suma"/>
    <n v="2319"/>
    <s v="2319-Atención a víctimas en Sumapaz"/>
    <n v="0"/>
    <n v="0"/>
    <e v="#DIV/0!"/>
    <m/>
    <m/>
    <m/>
  </r>
  <r>
    <x v="19"/>
    <x v="19"/>
    <n v="23881"/>
    <s v="CULTURA, RECREACIÓN Y DEPORTE"/>
    <x v="26"/>
    <s v="Personas beneficiadas con actividades recreo-deportivas comunitarias"/>
    <s v="Bogotá cultural y deportiva"/>
    <s v="Recreación y deporte "/>
    <s v="Presupuestos Participativos"/>
    <m/>
    <s v="2 - Bogotá confía en su bien-estar"/>
    <s v="14 - Bogotá deportiva, recreativa, artística, patrimonial e intercultural"/>
    <s v="Beneficiar 1200 Persona(s) en actividades recreo-deportivas comunitarias."/>
    <s v="ACTIVIDADES RECREODEPORTIVAS"/>
    <n v="1200"/>
    <n v="689.72"/>
    <n v="1.1353468340379785E-2"/>
    <s v="Suma"/>
    <n v="2388"/>
    <s v="2388-Recreación y Deporte para Sumapaz"/>
    <n v="0"/>
    <n v="0"/>
    <e v="#DIV/0!"/>
    <m/>
    <m/>
    <m/>
  </r>
  <r>
    <x v="19"/>
    <x v="19"/>
    <n v="23882"/>
    <s v="CULTURA, RECREACIÓN Y DEPORTE"/>
    <x v="29"/>
    <s v="Personas beneficiadas con la entrega de dotaciones deportivas."/>
    <s v="Bogotá cultural y deportiva"/>
    <s v="Recreación y deporte "/>
    <s v="Presupuestos Participativos"/>
    <m/>
    <s v="2 - Bogotá confía en su bien-estar"/>
    <s v="14 - Bogotá deportiva, recreativa, artística, patrimonial e intercultural"/>
    <s v="Beneficiar 1000 Persona(s) Mayor(es) con la entrega de dotaciones"/>
    <s v="DOTACIÓN"/>
    <n v="1000"/>
    <n v="297.89"/>
    <n v="4.9035618568632694E-3"/>
    <s v="Suma"/>
    <n v="2388"/>
    <s v="2388-Recreación y Deporte para Sumapaz"/>
    <n v="0"/>
    <n v="0"/>
    <e v="#DIV/0!"/>
    <m/>
    <m/>
    <m/>
  </r>
  <r>
    <x v="19"/>
    <x v="19"/>
    <n v="23883"/>
    <s v="CULTURA, RECREACIÓN Y DEPORTE"/>
    <x v="28"/>
    <s v="Personas capacitadas en los campos deportivos o recreativos "/>
    <s v="Bogotá cultural y deportiva"/>
    <s v="Recreación y deporte "/>
    <s v="Presupuestos Participativos"/>
    <m/>
    <s v="2 - Bogotá confía en su bien-estar"/>
    <s v="14 - Bogotá deportiva, recreativa, artística, patrimonial e intercultural"/>
    <s v="Capacitar 1000 Persona(s) en los campos deportivos o recreativos"/>
    <s v="CAPACITACIÓN"/>
    <n v="1000"/>
    <n v="603.5"/>
    <n v="9.9342024929235054E-3"/>
    <s v="Suma"/>
    <n v="2388"/>
    <s v="2388-Recreación y Deporte para Sumapaz"/>
    <n v="0"/>
    <n v="0"/>
    <e v="#DIV/0!"/>
    <m/>
    <m/>
    <m/>
  </r>
  <r>
    <x v="19"/>
    <x v="19"/>
    <n v="23884"/>
    <s v="CULTURA, RECREACIÓN Y DEPORTE"/>
    <x v="27"/>
    <s v="Colectivos u organizaciones recreo deportivas inscritas en el Banco que implementan iniciativas de carácter barrial beneficiadas con apoyos economicos"/>
    <s v="Bogotá cultural y deportiva"/>
    <s v="Recreación y deporte "/>
    <s v="Presupuestos Participativos"/>
    <m/>
    <s v="2 - Bogotá confía en su bien-estar"/>
    <s v="14 - Bogotá deportiva, recreativa, artística, patrimonial e intercultural"/>
    <s v="Beneficiar 40 Colectivo(s) u organizaciones recreodeportivas inscritas en el banco que implementan iniciativas de carácter barrial con apoyo económico"/>
    <s v="BANCO DE INICIATIVAS"/>
    <n v="40"/>
    <n v="135.04"/>
    <n v="2.222890977041243E-3"/>
    <s v="Suma"/>
    <n v="2388"/>
    <s v="2388-Recreación y Deporte para Sumapaz"/>
    <n v="0"/>
    <n v="0"/>
    <e v="#DIV/0!"/>
    <m/>
    <m/>
    <m/>
  </r>
  <r>
    <x v="19"/>
    <x v="19"/>
    <n v="24861"/>
    <s v="CULTURA, RECREACIÓN Y DEPORTE"/>
    <x v="32"/>
    <s v="Personas beneficiadas y capacitadas con procesos de formación y exploración en los campos artísticos, culturales y patrimoniales "/>
    <s v="Bogotá cultural y deportiva"/>
    <s v="Arte, cultura y patrimonio"/>
    <s v="Presupuestos Participativos"/>
    <m/>
    <s v="2 - Bogotá confía en su bien-estar"/>
    <s v="14 - Bogotá deportiva, recreativa, artística, patrimonial e intercultural"/>
    <s v="Capacitar 600 Persona(s) en los campos artísticos, interculturales, culturales y/o patrimoniales."/>
    <s v="CAPACITACIÓN"/>
    <n v="600"/>
    <n v="435.09"/>
    <n v="7.1620085545088452E-3"/>
    <s v="Suma"/>
    <n v="2486"/>
    <s v="2486-Acciones para la promoción de la cultura, tradición y costumbres Sumapaceñas."/>
    <n v="0"/>
    <n v="0"/>
    <e v="#DIV/0!"/>
    <m/>
    <m/>
    <m/>
  </r>
  <r>
    <x v="19"/>
    <x v="19"/>
    <n v="24862"/>
    <s v="CULTURA, RECREACIÓN Y DEPORTE"/>
    <x v="33"/>
    <s v="Estímulos otorgados de apoyo al sector artístico y cultural "/>
    <s v="Bogotá cultural y deportiva"/>
    <s v="Iniciativas de interés cultural, artístico, patrimonial y de cultura ciudadana."/>
    <s v="Gestión Pública Local"/>
    <m/>
    <s v="2 - Bogotá confía en su bien-estar"/>
    <s v="14 - Bogotá deportiva, recreativa, artística, patrimonial e intercultural"/>
    <s v="Otorgar 50 Estímulo(s) de apoyo al sector artístico y cultural."/>
    <s v="ESTÍMULOS"/>
    <n v="50"/>
    <n v="280"/>
    <n v="4.6090748931542367E-3"/>
    <s v="Suma"/>
    <n v="2486"/>
    <s v="2486-Acciones para la promoción de la cultura, tradición y costumbres Sumapaceñas."/>
    <n v="0"/>
    <n v="0"/>
    <e v="#DIV/0!"/>
    <m/>
    <m/>
    <m/>
  </r>
  <r>
    <x v="19"/>
    <x v="19"/>
    <n v="24863"/>
    <s v="CULTURA, RECREACIÓN Y DEPORTE"/>
    <x v="30"/>
    <s v="Eventos de promoción, circulción y apropiación de actividades artísticas, culturales y patrimoniales realizadas"/>
    <s v="Bogotá cultural y deportiva"/>
    <s v="Arte, cultura y patrimonio"/>
    <s v="Presupuestos Participativos"/>
    <m/>
    <s v="2 - Bogotá confía en su bien-estar"/>
    <s v="14 - Bogotá deportiva, recreativa, artística, patrimonial e intercultural"/>
    <s v="Realizar 12 Evento(s) de promoción, circulación y apropiación de actividades culturales y / o patrimoniales."/>
    <s v="EVENTOS"/>
    <n v="12"/>
    <n v="1854.08"/>
    <n v="3.0519977063926451E-2"/>
    <s v="Suma"/>
    <n v="2486"/>
    <s v="2486-Acciones para la promoción de la cultura, tradición y costumbres Sumapaceñas."/>
    <n v="0"/>
    <n v="0"/>
    <e v="#DIV/0!"/>
    <m/>
    <m/>
    <m/>
  </r>
  <r>
    <x v="19"/>
    <x v="19"/>
    <n v="24864"/>
    <s v="CULTURA, RECREACIÓN Y DEPORTE"/>
    <x v="31"/>
    <s v="No. Organizaciones artísticas, culturales y patrimoniales beneficiadas con elementos entregados."/>
    <s v="Bogotá cultural y deportiva"/>
    <s v="Arte, cultura y patrimonio"/>
    <s v="Presupuestos Participativos"/>
    <m/>
    <s v="2 - Bogotá confía en su bien-estar"/>
    <s v="14 - Bogotá deportiva, recreativa, artística, patrimonial e intercultural"/>
    <s v="Beneficiar 32 Organizacion(es) artísticas, culturales y patrimoniales con elementos entregados"/>
    <s v="ENTREGA DE ELEMENTOS"/>
    <n v="32"/>
    <n v="185.41"/>
    <n v="3.0520306283561677E-3"/>
    <s v="Suma"/>
    <n v="2486"/>
    <s v="2486-Acciones para la promoción de la cultura, tradición y costumbres Sumapaceñas."/>
    <n v="0"/>
    <n v="0"/>
    <e v="#DIV/0!"/>
    <m/>
    <m/>
    <m/>
  </r>
  <r>
    <x v="19"/>
    <x v="19"/>
    <n v="26661"/>
    <s v="AMBIENTE"/>
    <x v="35"/>
    <s v="Número de animales atendidos por los programas de brigadas médicas, urgencias veterinarias y adopciones"/>
    <s v="Cuidado de la vida"/>
    <s v="Protección y bienestar animal"/>
    <s v="Presupuestos Participativos"/>
    <m/>
    <s v="2 - Bogotá confía en su bien-estar"/>
    <s v="15 - Bogotá protege todas las formas de vida"/>
    <s v="Atender 1000 Animales en los programas de brigadas médicas urgencias y adopción"/>
    <s v="BIENESTAR ANIMAL"/>
    <n v="1000"/>
    <n v="702.08"/>
    <n v="1.1556926074949023E-2"/>
    <s v="Suma"/>
    <n v="2666"/>
    <s v="2666-Sumapaz protege su fauna"/>
    <n v="0"/>
    <n v="0"/>
    <e v="#DIV/0!"/>
    <m/>
    <m/>
    <m/>
  </r>
  <r>
    <x v="19"/>
    <x v="19"/>
    <n v="26662"/>
    <s v="AMBIENTE"/>
    <x v="36"/>
    <s v="Número de personas vinculadas en acciones de educación en temas de protección y bienestar animal"/>
    <s v="Cuidado de la vida"/>
    <s v="Protección y bienestar animal"/>
    <s v="Presupuestos Participativos"/>
    <m/>
    <s v="2 - Bogotá confía en su bien-estar"/>
    <s v="15 - Bogotá protege todas las formas de vida"/>
    <s v="Vincular 600 Persona(s) en acciones educativas en temas de protección y bienestar animal"/>
    <s v="ACCIONES PEDAGÓGICAS"/>
    <n v="600"/>
    <n v="176.14"/>
    <n v="2.8994373274292399E-3"/>
    <s v="Suma"/>
    <n v="2666"/>
    <s v="2666-Sumapaz protege su fauna"/>
    <n v="0"/>
    <n v="0"/>
    <e v="#DIV/0!"/>
    <m/>
    <m/>
    <m/>
  </r>
  <r>
    <x v="19"/>
    <x v="19"/>
    <n v="23981"/>
    <s v="INTEGRACIÓN SOCIAL"/>
    <x v="37"/>
    <s v="Número de personas mayores con transferencias Monetarias"/>
    <s v="Menos pobreza "/>
    <s v="Apoyo económico para persona mayor - tipo C"/>
    <s v="Gestión Pública Local"/>
    <s v="Menos pobreza (12%)"/>
    <s v="2 - Bogotá confía en su bien-estar"/>
    <s v="7 - Bogotá, una ciudad con menos Pobreza"/>
    <s v="Beneficiar 305 Persona(s) Mayor(es) con transferencias monetarias"/>
    <s v="APOYO ECONÓMICO PERSONA MAYOR"/>
    <n v="305"/>
    <n v="950"/>
    <n v="1.5637932673201873E-2"/>
    <s v="Constante"/>
    <n v="2398"/>
    <s v="2398-Cuidado y protección para la población Vulnerable de Sumapaz"/>
    <n v="0"/>
    <n v="0"/>
    <e v="#DIV/0!"/>
    <m/>
    <m/>
    <m/>
  </r>
  <r>
    <x v="19"/>
    <x v="19"/>
    <n v="23982"/>
    <s v="INTEGRACIÓN SOCIAL"/>
    <x v="38"/>
    <s v="Personas atendidas con apoyos que contribuyan al ingreso mínimo garantizado"/>
    <s v="Menos pobreza "/>
    <s v="Otras Transferencias Monetarias"/>
    <s v="Gestión Pública Local"/>
    <s v="Menos pobreza (12%)"/>
    <s v="2 - Bogotá confía en su bien-estar"/>
    <s v="7 - Bogotá, una ciudad con menos Pobreza"/>
    <s v="Atender 800 Persona(s) con apoyos que contribuyan al ingreso mínimo garantizado."/>
    <s v="INGRESO MÍNIMO"/>
    <n v="800"/>
    <n v="550"/>
    <n v="9.0535399686958208E-3"/>
    <s v="Suma"/>
    <n v="2398"/>
    <s v="2398-Cuidado y protección para la población Vulnerable de Sumapaz"/>
    <n v="0"/>
    <n v="0"/>
    <e v="#DIV/0!"/>
    <m/>
    <m/>
    <m/>
  </r>
  <r>
    <x v="19"/>
    <x v="19"/>
    <n v="27033"/>
    <s v="EDUCACIÓN"/>
    <x v="40"/>
    <s v="Sedes educativas urbanas y rurales dotadas con recursos pedagógicos y/o tecnológicos"/>
    <s v="Educación como eje del potencial humano"/>
    <s v="Dotación de equipamientos para instituciones educativas públicas del distrito."/>
    <s v="Gestión Pública Local"/>
    <s v="Educación como eje del potencial humano (9%)"/>
    <s v="3 - Bogotá confía en su potencial"/>
    <s v="16 - Atención Integral a la Primera Infancia y Educación como Eje del Potencial Humano"/>
    <s v="Dotar 18 Sede(s) educativas urbanas y rurales con recursos pedagógicos y/o tecnológicos."/>
    <s v="DOTACIÓN"/>
    <n v="18"/>
    <n v="830"/>
    <n v="1.3662614861850058E-2"/>
    <s v="Suma"/>
    <n v="2703"/>
    <s v="2703-Una ruralidad educada desde la infancia hasta la educación posmedia para una &quot;sumapaz que camina segura&quot;"/>
    <n v="0"/>
    <n v="0"/>
    <e v="#DIV/0!"/>
    <m/>
    <m/>
    <m/>
  </r>
  <r>
    <x v="19"/>
    <x v="19"/>
    <n v="27034"/>
    <s v="EDUCACIÓN"/>
    <x v="113"/>
    <s v="Proyectos para el desarrollo integral de la primera infancia y la relación escuela, familia y comunidad."/>
    <s v="Educación como eje del potencial humano"/>
    <s v="Procesos complementarios de educación a las personas para el cierre de brechas de la ruralidad"/>
    <s v="Presupuestos Participativos"/>
    <m/>
    <s v="3 - Bogotá confía en su potencial"/>
    <s v="16 - Atención Integral a la Primera Infancia y Educación como Eje del Potencial Humano"/>
    <s v="Implementar 8 Proyecto(s) para el desarrollo integral de la primera infancia y la relación escuela, familia y comunidad."/>
    <s v="DESARROLLO INTEGRAL"/>
    <n v="8"/>
    <n v="309.63"/>
    <n v="5.0968137827405221E-3"/>
    <s v="Suma"/>
    <n v="2703"/>
    <s v="2703-Una ruralidad educada desde la infancia hasta la educación posmedia para una &quot;sumapaz que camina segura&quot;"/>
    <n v="0"/>
    <n v="0"/>
    <e v="#DIV/0!"/>
    <m/>
    <m/>
    <m/>
  </r>
  <r>
    <x v="19"/>
    <x v="19"/>
    <n v="27035"/>
    <s v="EDUCACIÓN"/>
    <x v="42"/>
    <s v="Número de estudiantes beneficiados en programas de educación posmedia (niveles de formación técnico profesional, tecnólogo, profesional universitario y educación para el trabajo y desarrollo humano)."/>
    <s v="Educación como eje del potencial humano"/>
    <s v="Apoyo para educación superior"/>
    <s v="Gestión Pública Local"/>
    <s v="Educación como eje del potencial humano (9%)"/>
    <s v="3 - Bogotá confía en su potencial"/>
    <s v="16 - Atención Integral a la Primera Infancia y Educación como Eje del Potencial Humano"/>
    <s v="Beneficiar 160 Estudiante(s) en programas de educación posmedia (niveles de formación técnico profesional, tecnólogo, profesional universitario y educación para el trabajo y desarrollo humano)."/>
    <s v="APOYO EDUCACIÓN POSMEDIA"/>
    <n v="160"/>
    <n v="1000"/>
    <n v="1.646098176126513E-2"/>
    <s v="Suma"/>
    <n v="2703"/>
    <s v="2703-Una ruralidad educada desde la infancia hasta la educación posmedia para una &quot;sumapaz que camina segura&quot;"/>
    <n v="0"/>
    <n v="0"/>
    <e v="#DIV/0!"/>
    <m/>
    <m/>
    <m/>
  </r>
  <r>
    <x v="19"/>
    <x v="19"/>
    <n v="27036"/>
    <s v="EDUCACIÓN"/>
    <x v="41"/>
    <s v="Número de estudiantes beneficiados con apoyo de sostenimiento para la permanencia en la educación posmedia (niveles de formación técnico profesional, tecnólogo, profesional universitario y educación para el trabajo y desarrollo humano)."/>
    <s v="Educación como eje del potencial humano"/>
    <s v="Apoyo para educación superior"/>
    <s v="Gestión Pública Local"/>
    <s v="Educación como eje del potencial humano (9%)"/>
    <s v="3 - Bogotá confía en su potencial"/>
    <s v="16 - Atención Integral a la Primera Infancia y Educación como Eje del Potencial Humano"/>
    <s v="Beneficiar 160 Estudiante(s) con apoyo de sostenimiento para la permanencia en la educación posmedia (niveles de formación técnico profesional, tecnólogo, profesional universitario y educación para el trabajo y desarrollo humano)."/>
    <s v="SOSTENIMIENTO"/>
    <n v="160"/>
    <n v="2000"/>
    <n v="3.2921963522530261E-2"/>
    <s v="Suma"/>
    <n v="2703"/>
    <s v="2703-Una ruralidad educada desde la infancia hasta la educación posmedia para una &quot;sumapaz que camina segura&quot;"/>
    <n v="0"/>
    <n v="0"/>
    <e v="#DIV/0!"/>
    <m/>
    <m/>
    <m/>
  </r>
  <r>
    <x v="19"/>
    <x v="19"/>
    <n v="23951"/>
    <s v="DESARROLLO ECONÓMICO, INDUSTRIA Y TURISMO"/>
    <x v="43"/>
    <s v="Número de acciones realizadas para fortalecer las capacidades y/o habilidades, técnicas y blandas de las personas de la localidad, con el fin de mejorar el acceso a oportunidades de empleo."/>
    <s v="Desarrollo empresarial, productividad y empleo"/>
    <s v="Fortalecimiento de habilidades para la empleabilidad - impulso al empleo local."/>
    <s v="Presupuestos Participativos"/>
    <m/>
    <s v="3 - Bogotá confía en su potencial"/>
    <s v="19 - Desarrollo empresarial, productividad y empleo"/>
    <s v="Realizar 4 Acción(es) mediante estrategias que permitan fortalecer las capacidades y/o habilidades, técnicas y blandas de las personas de la localidad, con el fin de mejorar el acceso a oportunidades de empleo."/>
    <s v="FORTALECIMIENTO DE CAPACIDADES"/>
    <n v="4"/>
    <n v="234.85"/>
    <n v="3.8658615666331158E-3"/>
    <s v="Suma"/>
    <n v="2395"/>
    <s v="2395-Fortalecimiento de capacidades y habilidades para el trabajo"/>
    <n v="0"/>
    <n v="0"/>
    <e v="#DIV/0!"/>
    <m/>
    <m/>
    <m/>
  </r>
  <r>
    <x v="19"/>
    <x v="19"/>
    <n v="22881"/>
    <s v="CULTURA, RECREACIÓN Y DEPORTE"/>
    <x v="47"/>
    <s v="Número de proyectos financiados y acompañados del sector cultural y creativo."/>
    <s v="Bogotá cultural y deportiva"/>
    <s v="Sostenibilidad del ecosistema cultural y creativo"/>
    <s v="Presupuestos Participativos"/>
    <m/>
    <s v="3 - Bogotá confía en su potencial"/>
    <s v="20 - Promoción del emprendimiento formal, equitativo e incluyente"/>
    <s v="Financiar 20 Proyecto(s) financiados y acompañados del sector cultural y creativo."/>
    <s v="SOSTENIBILIDAD"/>
    <n v="20"/>
    <n v="216.31"/>
    <n v="3.5606749647792602E-3"/>
    <s v="Suma"/>
    <n v="2288"/>
    <s v="2288-Acciones para fortalecer las industrias culturales y creativas."/>
    <n v="0"/>
    <n v="0"/>
    <e v="#DIV/0!"/>
    <m/>
    <m/>
    <m/>
  </r>
  <r>
    <x v="19"/>
    <x v="19"/>
    <n v="23151"/>
    <s v="DESARROLLO ECONÓMICO, INDUSTRIA Y TURISMO"/>
    <x v="45"/>
    <s v="Número  de hogares y/o unidades productivas vinculadas a procesos productivos y de comercialización en el sector rural"/>
    <s v="Emprendimiento equitativo e incluyente"/>
    <s v="Extensión agropecuaria y productividad rural"/>
    <s v="Presupuestos Participativos"/>
    <m/>
    <s v="3 - Bogotá confía en su potencial"/>
    <s v="20 - Promoción del emprendimiento formal, equitativo e incluyente"/>
    <s v="Vincular 600 Hogar(es) y/o unidades productivas vinculadas a procesos productivos y de comercialización en el sector rural"/>
    <s v="PRODUCTIVIDAD Y COMERCIALIZACIÓN"/>
    <n v="600"/>
    <n v="1113.68"/>
    <n v="1.833226616788575E-2"/>
    <s v="Suma"/>
    <n v="2315"/>
    <s v="2315-Somos Sumapaz: emprendiendo de manera sostenible en nuestro territorio"/>
    <n v="0"/>
    <n v="0"/>
    <e v="#DIV/0!"/>
    <m/>
    <m/>
    <m/>
  </r>
  <r>
    <x v="19"/>
    <x v="19"/>
    <n v="23152"/>
    <s v="DESARROLLO ECONÓMICO, INDUSTRIA Y TURISMO"/>
    <x v="46"/>
    <s v="Número de Mipymes, emprendimientos y/o actores de la economia informal apoyados para el fortalecimiento del tejido empresarial local."/>
    <s v="Emprendimiento equitativo e incluyente"/>
    <s v="Fortalecimiento del tejido empresarial local"/>
    <s v="Presupuestos Participativos"/>
    <m/>
    <s v="3 - Bogotá confía en su potencial"/>
    <s v="20 - Promoción del emprendimiento formal, equitativo e incluyente"/>
    <s v="Apoyar 120 Mipyme(s) emprendimientos y/o actores de la economía informal apoyados para el fortalecimiento del tejido empresarial local."/>
    <s v="TEJIDO EMPRESARIAL LOCAL"/>
    <n v="120"/>
    <n v="618.64"/>
    <n v="1.018342175678906E-2"/>
    <s v="Suma"/>
    <n v="2315"/>
    <s v="2315-Somos Sumapaz: emprendiendo de manera sostenible en nuestro territorio"/>
    <n v="0"/>
    <n v="0"/>
    <e v="#DIV/0!"/>
    <m/>
    <m/>
    <m/>
  </r>
  <r>
    <x v="19"/>
    <x v="19"/>
    <n v="23621"/>
    <s v="HÁBITAT"/>
    <x v="95"/>
    <s v="Predios legalizados y/o con titulación gestionados"/>
    <s v="Hábitat sostenible e incluyente"/>
    <s v="Legalización y titulación de predios"/>
    <s v="Gestión Pública Local"/>
    <m/>
    <s v="4 - Bogotá ordena su territorio y avanza en su acción climática"/>
    <s v="23 - Ordenamiento territorial sostenible, equilibrado y participativo"/>
    <s v="Gestionar 150 Predio(s) legalizados y/o con titulación gestionados"/>
    <s v="TITULACIÓN Y LEGALIZACIÓN"/>
    <n v="150"/>
    <n v="570"/>
    <n v="9.3827596039211241E-3"/>
    <s v="Suma"/>
    <n v="2362"/>
    <s v="2362-Legalización y titulación de predios en Sumapaz "/>
    <n v="0"/>
    <n v="0"/>
    <e v="#DIV/0!"/>
    <m/>
    <m/>
    <m/>
  </r>
  <r>
    <x v="19"/>
    <x v="19"/>
    <n v="23311"/>
    <s v="CULTURA, RECREACIÓN Y DEPORTE"/>
    <x v="49"/>
    <s v="No. de equipamientos culturales intervenidos con acciones de construcción, adecuación y/o dotación"/>
    <s v="Desarrollo urbano y rural integral"/>
    <s v="Dotación de equipamientos culturales de escala local"/>
    <s v="Presupuestos Participativos"/>
    <m/>
    <s v="4 - Bogotá ordena su territorio y avanza en su acción climática"/>
    <s v="24 - Revitalización y renovación urbana y rural con inclusión"/>
    <s v="Intervenir 3 Equipamiento(s) culturales con acciones de construcción, adecuación y/o dotación"/>
    <s v="INTERVENCIÓN"/>
    <n v="3"/>
    <n v="643.37"/>
    <n v="1.0590501835745147E-2"/>
    <s v="Suma"/>
    <n v="2331"/>
    <s v="2331-Construcción e Intervención de equipamientos culturales"/>
    <n v="0"/>
    <n v="0"/>
    <e v="#DIV/0!"/>
    <m/>
    <m/>
    <m/>
  </r>
  <r>
    <x v="19"/>
    <x v="19"/>
    <n v="23581"/>
    <s v="CULTURA, RECREACIÓN Y DEPORTE"/>
    <x v="91"/>
    <s v="m2 de Parques de la red de proximidad construidos y dotados"/>
    <s v="Desarrollo urbano y rural integral"/>
    <s v="Construcción, mantenimiento y dotación de parques de la red de proximidad"/>
    <s v="Presupuestos Participativos"/>
    <m/>
    <s v="4 - Bogotá ordena su territorio y avanza en su acción climática"/>
    <s v="24 - Revitalización y renovación urbana y rural con inclusión"/>
    <s v="Construir 4000 Metro(s) cuadrado(s) de Parques de la red de proximidad construidos y dotados"/>
    <s v="CONSTRUCCIÓN"/>
    <n v="4000"/>
    <n v="679.83"/>
    <n v="1.1190669230760874E-2"/>
    <s v="Suma"/>
    <n v="2358"/>
    <s v="2358-Mejores parques para Sumapaz"/>
    <n v="0"/>
    <n v="0"/>
    <e v="#DIV/0!"/>
    <m/>
    <m/>
    <m/>
  </r>
  <r>
    <x v="19"/>
    <x v="19"/>
    <n v="23582"/>
    <s v="CULTURA, RECREACIÓN Y DEPORTE"/>
    <x v="48"/>
    <s v="Número de Parques de la red de proximidad intervenidos en mejoramiento, mantenimiento y/o dotación"/>
    <s v="Desarrollo urbano y rural integral"/>
    <s v="Construcción, mantenimiento y dotación de parques de la red de proximidad"/>
    <s v="Presupuestos Participativos"/>
    <m/>
    <s v="4 - Bogotá ordena su territorio y avanza en su acción climática"/>
    <s v="24 - Revitalización y renovación urbana y rural con inclusión"/>
    <s v="Intervenir 1 Parque(s) de la red de proximidad con acciones de mejoramiento, mantenimiento y/o dotación."/>
    <s v="INTERVENCIÓN"/>
    <n v="1"/>
    <n v="347.33"/>
    <n v="5.7173927951402175E-3"/>
    <s v="Constante"/>
    <n v="2358"/>
    <s v="2358-Mejores parques para Sumapaz"/>
    <n v="0"/>
    <n v="0"/>
    <e v="#DIV/0!"/>
    <m/>
    <m/>
    <m/>
  </r>
  <r>
    <x v="19"/>
    <x v="19"/>
    <n v="26711"/>
    <s v="AMBIENTE"/>
    <x v="60"/>
    <s v="Número de procesos comunitarios de educación ambiental implementados y/o fortalecidos"/>
    <s v="Desarrollo urbano y rural integral"/>
    <s v="Asistencia técnica agropecuaria y ambiental"/>
    <s v="Gestión Pública Local"/>
    <m/>
    <s v="4 - Bogotá ordena su territorio y avanza en su acción climática"/>
    <s v="25 - Aumento de la resiliencia al cambio climático y reducción de la vulnerabilidad"/>
    <s v="Implementar 4 Proceso(s) comunitarios de educación ambiental que promueven la conservación de la biodiversidad y el agua"/>
    <s v="EDUCACIÓN AMBIENTAL"/>
    <n v="4"/>
    <n v="0"/>
    <n v="0"/>
    <s v="Suma"/>
    <n v="2671"/>
    <s v="2671-Asistencia técnica agropecuaria y educación ambiental en la localidad de Sumapaz"/>
    <n v="0"/>
    <n v="0"/>
    <e v="#DIV/0!"/>
    <m/>
    <m/>
    <m/>
  </r>
  <r>
    <x v="19"/>
    <x v="19"/>
    <n v="26712"/>
    <s v="HÁBITAT"/>
    <x v="57"/>
    <s v="Personas capacitadas en separación en la fuente y reciclaje"/>
    <s v="Protección del ambiente y resiliencia al cambio climático"/>
    <s v="Cambios de hábitos de consumo, separación en la fuente y reciclaje."/>
    <s v="Presupuestos Participativos"/>
    <m/>
    <s v="4 - Bogotá ordena su territorio y avanza en su acción climática"/>
    <s v="25 - Aumento de la resiliencia al cambio climático y reducción de la vulnerabilidad"/>
    <s v="Capacitar 500 Persona(s) en separación en la fuente y reciclaje."/>
    <s v="SEPARACIÓN EN LA FUENTE"/>
    <n v="500"/>
    <n v="420.88"/>
    <n v="6.9280980036812677E-3"/>
    <s v="Suma"/>
    <n v="2671"/>
    <s v="2671-Asistencia técnica agropecuaria y educación ambiental en la localidad de Sumapaz"/>
    <n v="0"/>
    <n v="0"/>
    <e v="#DIV/0!"/>
    <m/>
    <m/>
    <m/>
  </r>
  <r>
    <x v="19"/>
    <x v="19"/>
    <n v="26713"/>
    <s v="AMBIENTE"/>
    <x v="56"/>
    <s v="Número de predios rurales con buenas prácticas agropecuarias y ambientales que fortalezcan la protección a coberturas vegetales y recurso hídrico"/>
    <s v="Desarrollo urbano y rural integral"/>
    <s v="Asistencia técnica agropecuaria y ambiental"/>
    <s v="Gestión Pública Local"/>
    <m/>
    <s v="4 - Bogotá ordena su territorio y avanza en su acción climática"/>
    <s v="25 - Aumento de la resiliencia al cambio climático y reducción de la vulnerabilidad"/>
    <s v="Apoyar 500 Predio(s) rurales con buenas prácticas agropecuarias y ambientales que fortalezcan la protección a coberturas vegetales y recurso hídrico."/>
    <s v="BUENAS PRÁCTICAS"/>
    <n v="500"/>
    <n v="1500"/>
    <n v="2.4691472641897694E-2"/>
    <s v="Suma"/>
    <n v="2671"/>
    <s v="2671-Asistencia técnica agropecuaria y educación ambiental en la localidad de Sumapaz"/>
    <n v="0"/>
    <n v="0"/>
    <e v="#DIV/0!"/>
    <m/>
    <m/>
    <m/>
  </r>
  <r>
    <x v="19"/>
    <x v="19"/>
    <n v="26714"/>
    <s v="AMBIENTE"/>
    <x v="59"/>
    <s v="Número de huertas rurales implementadas"/>
    <s v="Desarrollo urbano y rural integral"/>
    <s v="Asistencia técnica agropecuaria y ambiental"/>
    <s v="Gestión Pública Local"/>
    <m/>
    <s v="4 - Bogotá ordena su territorio y avanza en su acción climática"/>
    <s v="25 - Aumento de la resiliencia al cambio climático y reducción de la vulnerabilidad"/>
    <s v="Implementar 100 Huerta(s) rurales"/>
    <s v="HUERTAS URBANAS"/>
    <n v="100"/>
    <n v="0"/>
    <n v="0"/>
    <s v="Suma"/>
    <n v="2671"/>
    <s v="2671-Asistencia técnica agropecuaria y educación ambiental en la localidad de Sumapaz"/>
    <n v="0"/>
    <n v="0"/>
    <e v="#DIV/0!"/>
    <m/>
    <m/>
    <m/>
  </r>
  <r>
    <x v="19"/>
    <x v="19"/>
    <n v="26821"/>
    <s v="AMBIENTE"/>
    <x v="99"/>
    <s v="Número de hectáreas de Estructura Ecológica Principal con acciones de conservación"/>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Realizar acciones de conservación en 8 hectáreas de la Estructura Ecológica Principal"/>
    <s v="CONSERVACIÓN"/>
    <n v="8"/>
    <n v="303.45"/>
    <n v="4.9950849154559033E-3"/>
    <s v="Suma"/>
    <n v="2682"/>
    <s v="2682-Restauración ecológica urbana y/o rural."/>
    <n v="0"/>
    <n v="0"/>
    <e v="#DIV/0!"/>
    <m/>
    <m/>
    <m/>
  </r>
  <r>
    <x v="19"/>
    <x v="19"/>
    <n v="26822"/>
    <s v="AMBIENTE"/>
    <x v="96"/>
    <s v="Número de hectáreas en proceso de restauración ecológica"/>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Lograr 16 Hectárea(s) en proceso de restauración ecológica"/>
    <s v="RESTAURACIÓN ECOLÓGICA"/>
    <n v="16"/>
    <n v="618.03"/>
    <n v="1.0173380557914688E-2"/>
    <s v="Suma"/>
    <n v="2682"/>
    <s v="2682-Restauración ecológica urbana y/o rural."/>
    <n v="0"/>
    <n v="0"/>
    <e v="#DIV/0!"/>
    <m/>
    <m/>
    <m/>
  </r>
  <r>
    <x v="19"/>
    <x v="19"/>
    <n v="22891"/>
    <s v="MOVILIDAD"/>
    <x v="61"/>
    <s v="Kilómetros-carril construidos y/o conservados de malla vial rural"/>
    <s v="Infraestructura segura e incluyente"/>
    <s v="Diseño, construcción y conservación (mantenimiento y rehabilitación) de la malla vial local e intermedia urbana o rural."/>
    <s v="Presupuestos Participativos"/>
    <s v="Infraestructura segura e incluyente (14%)"/>
    <s v="4 - Bogotá ordena su territorio y avanza en su acción climática"/>
    <s v="26 - Movilidad Sostenible"/>
    <s v="Intervenir 40 Kilómetro(s)-carril de malla vial rural con acciones de construcción y/o conservación"/>
    <s v="INTERVENCIÓN MALLA VIAL RURAL"/>
    <n v="40"/>
    <n v="11525.57"/>
    <n v="0.18972219755818454"/>
    <s v="Suma"/>
    <n v="2289"/>
    <s v="2289-Movilidad para Sumapaz."/>
    <n v="0"/>
    <n v="0"/>
    <e v="#DIV/0!"/>
    <m/>
    <m/>
    <m/>
  </r>
  <r>
    <x v="19"/>
    <x v="19"/>
    <n v="26131"/>
    <s v="AMBIENTE"/>
    <x v="63"/>
    <s v="Número de acciones efectivas para el fortalecimiento de las capacidades locales en torno a la gestión del riesgo"/>
    <s v="Protección del ambiente y resiliencia al cambio climático"/>
    <s v="Manejo de emergencias y mitigación del riesgo de desastres"/>
    <s v="Gestión Pública Local"/>
    <m/>
    <s v="4 - Bogotá ordena su territorio y avanza en su acción climática"/>
    <s v="27 - Gestión del riesgo de desastres para un territorio seguro"/>
    <s v="Realizar 12 Acción(es) efectivas para el fortalecimiento de las capacidades locales en torno a la gestión del riesgo."/>
    <s v="GESTIÓN DEL RIESGO"/>
    <n v="12"/>
    <n v="400"/>
    <n v="6.5843927045060521E-3"/>
    <s v="Suma"/>
    <n v="2613"/>
    <s v="2613-Manejo de emergencias y mitigación del riesgo de desastres."/>
    <n v="0"/>
    <n v="0"/>
    <e v="#DIV/0!"/>
    <m/>
    <m/>
    <m/>
  </r>
  <r>
    <x v="19"/>
    <x v="19"/>
    <n v="26132"/>
    <s v="AMBIENTE"/>
    <x v="64"/>
    <s v="Número de obras de mitigación y/u obras de mitigación existentes con mantenimiento"/>
    <s v="Protección del ambiente y resiliencia al cambio climático"/>
    <s v="Manejo de emergencias y mitigación del riesgo de desastres"/>
    <s v="Gestión Pública Local"/>
    <m/>
    <s v="4 - Bogotá ordena su territorio y avanza en su acción climática"/>
    <s v="27 - Gestión del riesgo de desastres para un territorio seguro"/>
    <s v="Realizar 40 Obra(s) de mitigación y/u obras de mitigación existentes con mantenimiento."/>
    <s v="OBRAS DE MITIGACIÓN"/>
    <n v="40"/>
    <n v="4200"/>
    <n v="6.9136123397313551E-2"/>
    <s v="Suma"/>
    <n v="2613"/>
    <s v="2613-Manejo de emergencias y mitigación del riesgo de desastres."/>
    <n v="0"/>
    <n v="0"/>
    <e v="#DIV/0!"/>
    <m/>
    <m/>
    <m/>
  </r>
  <r>
    <x v="19"/>
    <x v="19"/>
    <n v="26891"/>
    <s v="HÁBITAT"/>
    <x v="92"/>
    <s v="Número de acueductos veredales asistidos o intervenidos técnica u organizacionalmente."/>
    <s v="Hábitat sostenible e incluyente"/>
    <s v="Acueductos veredales y saneamiento básico."/>
    <s v="Presupuestos Participativos"/>
    <m/>
    <s v="4 - Bogotá ordena su territorio y avanza en su acción climática"/>
    <s v="29 - Servicios públicos inclusivos y sostenibles"/>
    <s v="Fortalecer 4 Acueducto(s) Veredal(es) con asistencia, intervención técnica y organizativa"/>
    <s v="ACUEDUCTOS VEREDALES"/>
    <n v="4"/>
    <n v="1577.82"/>
    <n v="2.5972466242559347E-2"/>
    <s v="Suma"/>
    <n v="2689"/>
    <s v="2689-Acueductos veredales, saneamiento básico y energías alternativas"/>
    <n v="0"/>
    <n v="0"/>
    <e v="#DIV/0!"/>
    <m/>
    <m/>
    <m/>
  </r>
  <r>
    <x v="19"/>
    <x v="19"/>
    <n v="26892"/>
    <s v="HÁBITAT"/>
    <x v="114"/>
    <s v="Acciones con energías alternativas para el área rural realizadas."/>
    <s v="Hábitat sostenible e incluyente"/>
    <s v="Energias alternativas"/>
    <s v="Gestión Pública Local"/>
    <m/>
    <s v="4 - Bogotá ordena su territorio y avanza en su acción climática"/>
    <s v="29 - Servicios públicos inclusivos y sostenibles"/>
    <s v="Realizar 160 Acción(es) con energías alternativas para el área rural"/>
    <s v="ENERGÍAS ALTERNATIVAS"/>
    <n v="160"/>
    <n v="1500"/>
    <n v="2.4691472641897694E-2"/>
    <s v="Suma"/>
    <n v="2689"/>
    <s v="2689-Acueductos veredales, saneamiento básico y energías alternativas"/>
    <n v="0"/>
    <n v="0"/>
    <e v="#DIV/0!"/>
    <m/>
    <m/>
    <m/>
  </r>
  <r>
    <x v="19"/>
    <x v="19"/>
    <n v="24041"/>
    <s v="INTEGRACIÓN SOCIAL"/>
    <x v="68"/>
    <s v="Unidades operativas orientadas a la atención de la primera infancia  (Jardines Infantiles, Casas de Pensamiento Intercultural, Modalidad Espacios Rurales, Crecemos en la Ruralidad, Creciendo Juntos, Centros Amar) dotadas y/o acondicionadas "/>
    <s v="Desarrollo urbano y rural integral"/>
    <s v="Dotación, adecuación y mejoramiento a unidades operativas de servicios sociales de la SDIS"/>
    <s v="Presupuestos Participativos"/>
    <m/>
    <s v="4 - Bogotá ordena su territorio y avanza en su acción climática"/>
    <s v="30 - Atención del déficit social para un hábitat digno"/>
    <s v="Dotar 3 Unidad(es) operativas orientadas a la atención de la primera infancia (Jardines Infantiles, Casas de Pensamiento Intercultural, Modalidad Espacios Rurales, Crecemos en la Ruralidad, Creciendo Juntos, Centros Amar, Centros Forjar)"/>
    <s v="DOTACIÓN"/>
    <n v="3"/>
    <n v="0"/>
    <n v="0"/>
    <s v="Suma"/>
    <n v="2404"/>
    <s v="2404-Atención a la primera infancia y la persona mayor en Sumapaz"/>
    <n v="0"/>
    <n v="0"/>
    <e v="#DIV/0!"/>
    <m/>
    <m/>
    <m/>
  </r>
  <r>
    <x v="19"/>
    <x v="19"/>
    <n v="24042"/>
    <s v="INTEGRACIÓN SOCIAL"/>
    <x v="69"/>
    <s v="Unidades operativas orientadas a la prestación de servicios sociales a la persona mayor dotadas y/o acondicionadas"/>
    <s v="Desarrollo urbano y rural integral"/>
    <s v="Dotación, adecuación y mejoramiento a unidades operativas de servicios sociales de la SDIS"/>
    <s v="Presupuestos Participativos"/>
    <m/>
    <s v="4 - Bogotá ordena su territorio y avanza en su acción climática"/>
    <s v="30 - Atención del déficit social para un hábitat digno"/>
    <s v="Dotar y/o acondicionar 1 Centro(s) unidades operativas orientadas a la prestación de servicios a la persona mayor"/>
    <s v="DOTACIÓN"/>
    <n v="1"/>
    <n v="92.7"/>
    <n v="1.5259330092692776E-3"/>
    <s v="Constante"/>
    <n v="2404"/>
    <s v="2404-Atención a la primera infancia y la persona mayor en Sumapaz"/>
    <n v="0"/>
    <n v="0"/>
    <e v="#DIV/0!"/>
    <m/>
    <m/>
    <m/>
  </r>
  <r>
    <x v="19"/>
    <x v="19"/>
    <n v="22781"/>
    <s v="HÁBITAT"/>
    <x v="70"/>
    <s v="Viviendas de interés social rurales mejoradas "/>
    <s v="Hábitat sostenible e incluyente"/>
    <s v="Asignación del subsidio de mejoramiento de vivienda"/>
    <s v="Gestión Pública Local"/>
    <m/>
    <s v="4 - Bogotá ordena su territorio y avanza en su acción climática"/>
    <s v="31 - Acceso equitativo de vivienda urbana y rural"/>
    <s v="Mejorar 200 Vivienda(s) de interés social rurales mejoradas"/>
    <s v="MEJORAMIENTO DE VIVIENDA"/>
    <n v="200"/>
    <n v="2300"/>
    <n v="3.7860258050909798E-2"/>
    <s v="Suma"/>
    <n v="2278"/>
    <s v="2278-Mejoramiento de vivienda para la Comunidad de Sumapaz"/>
    <n v="0"/>
    <n v="0"/>
    <e v="#DIV/0!"/>
    <m/>
    <m/>
    <m/>
  </r>
  <r>
    <x v="19"/>
    <x v="19"/>
    <n v="23271"/>
    <s v="GOBIERNO"/>
    <x v="97"/>
    <s v="Sedes administrativas locales construidas."/>
    <s v="Gobierno confiable"/>
    <s v="Infraestructura local"/>
    <s v="Gestión Pública Local"/>
    <s v="Gobierno confiable (15%)"/>
    <s v="5 - Bogotá confía en su gobierno"/>
    <s v="33 - Fortalecimiento institucional para un gobierno confiable"/>
    <s v="Construir 1 Sede(s) administrativa local"/>
    <s v="CONSTRUCCIÓN"/>
    <n v="1"/>
    <n v="4100"/>
    <n v="6.7490025221187036E-2"/>
    <s v="Constante"/>
    <n v="2327"/>
    <s v="2327-Fortalecimiento Institucional y sedes administrativas"/>
    <n v="0"/>
    <n v="0"/>
    <e v="#DIV/0!"/>
    <m/>
    <m/>
    <m/>
  </r>
  <r>
    <x v="19"/>
    <x v="19"/>
    <n v="23272"/>
    <s v="GOBIERNO"/>
    <x v="71"/>
    <s v="Estrategias de fortalecimiento institucional realizadas"/>
    <s v="Gobierno confiable"/>
    <s v="Fortalecimiento institucional"/>
    <s v="Gestión Pública Local"/>
    <s v="Gobierno confiable (15%)"/>
    <s v="5 - Bogotá confía en su gobierno"/>
    <s v="33 - Fortalecimiento institucional para un gobierno confiable"/>
    <s v="Realizar 4 Estrategia(s) de fortalecimiento institucional (una por vigencia)."/>
    <s v="FORTALECIMIENTO INSTITUCIONAL"/>
    <n v="4"/>
    <n v="6250"/>
    <n v="0.10288113600790706"/>
    <s v="Suma"/>
    <n v="2327"/>
    <s v="2327-Fortalecimiento Institucional y sedes administrativas"/>
    <n v="0"/>
    <n v="0"/>
    <e v="#DIV/0!"/>
    <m/>
    <m/>
    <m/>
  </r>
  <r>
    <x v="19"/>
    <x v="19"/>
    <n v="23273"/>
    <s v="GOBIERNO"/>
    <x v="72"/>
    <s v="Sedes administrativas locales intervenidas."/>
    <s v="Gobierno confiable"/>
    <s v="Infraestructura local"/>
    <s v="Gestión Pública Local"/>
    <s v="Gobierno confiable (15%)"/>
    <s v="5 - Bogotá confía en su gobierno"/>
    <s v="33 - Fortalecimiento institucional para un gobierno confiable"/>
    <s v="Intervenir 1 Sede(s) administrativa local"/>
    <s v="INTERVENCIÓN"/>
    <n v="1"/>
    <n v="410"/>
    <n v="6.7490025221187038E-3"/>
    <s v="Constante"/>
    <n v="2327"/>
    <s v="2327-Fortalecimiento Institucional y sedes administrativas"/>
    <n v="0"/>
    <n v="0"/>
    <e v="#DIV/0!"/>
    <m/>
    <m/>
    <m/>
  </r>
  <r>
    <x v="19"/>
    <x v="19"/>
    <n v="23274"/>
    <s v="GOBIERNO"/>
    <x v="115"/>
    <s v="Sedes administrativas locales terminadas."/>
    <s v="Gobierno confiable"/>
    <s v="Infraestructura local"/>
    <s v="Gestión Pública Local"/>
    <s v="Gobierno confiable (15%)"/>
    <s v="5 - Bogotá confía en su gobierno"/>
    <s v="33 - Fortalecimiento institucional para un gobierno confiable"/>
    <s v="Terminar 1 Sede(s) sede administrativa local"/>
    <s v="TERMINACIÓN "/>
    <n v="1"/>
    <n v="0"/>
    <n v="0"/>
    <s v="Suma"/>
    <n v="2327"/>
    <s v="2327-Fortalecimiento Institucional y sedes administrativas"/>
    <n v="0"/>
    <n v="0"/>
    <e v="#DIV/0!"/>
    <m/>
    <m/>
    <m/>
  </r>
  <r>
    <x v="19"/>
    <x v="19"/>
    <n v="22651"/>
    <s v="GESTIÓN PÚBLICA"/>
    <x v="74"/>
    <s v="Servicios TIC´s generados en zonas rurales y/o apartadas y urbanas"/>
    <s v="Ciudad inteligente​"/>
    <s v="Conectividad y redes de comunicación."/>
    <s v="Presupuestos Participativos"/>
    <m/>
    <s v="5 - Bogotá confía en su gobierno"/>
    <s v="35 - Bogotá ciudad Inteligente"/>
    <s v="Operativizar 17 Centro(s) de Acceso Comunitario en zonas rurales y/o apartadas y/o urbanas, con énfasis en Servicios TIC´s generados."/>
    <s v="CONECTIVIDAD"/>
    <n v="17"/>
    <n v="519.76"/>
    <n v="8.5557598802351639E-3"/>
    <s v="Suma"/>
    <n v="2265"/>
    <s v="2265-Fortaleciendo la Conectividad en Sumapaz"/>
    <n v="0"/>
    <n v="0"/>
    <e v="#DIV/0!"/>
    <m/>
    <m/>
    <m/>
  </r>
  <r>
    <x v="19"/>
    <x v="19"/>
    <n v="23861"/>
    <s v="GOBIERNO"/>
    <x v="85"/>
    <s v="Acciones desarrolladas, orientadas a la ciudadanía en el marco de la estrategía Bogotaneidad"/>
    <s v="Gobierno confiable"/>
    <s v="Bogotaneidad"/>
    <s v="Gestión Pública Local"/>
    <m/>
    <s v="5 - Bogotá confía en su gobierno"/>
    <s v="39 - Camino hacia una democracia deliberativa con un gobierno cercano a la gente y con participación ciudadana"/>
    <s v="Desarrollar 4 Acción(es) acciones orientadas a la ciudadanía, en el marco de la estrategia &quot;Bogotaneidad&quot;"/>
    <s v="ESTRATEGIA BOGOTANEIDAD"/>
    <n v="4"/>
    <n v="400"/>
    <n v="6.5843927045060521E-3"/>
    <s v="Suma"/>
    <n v="2386"/>
    <s v="2386-Bogotá También es rural"/>
    <n v="0"/>
    <n v="0"/>
    <e v="#DIV/0!"/>
    <m/>
    <m/>
    <m/>
  </r>
  <r>
    <x v="19"/>
    <x v="19"/>
    <n v="23862"/>
    <s v="GOBIERNO"/>
    <x v="86"/>
    <s v="Unidades de innovación publica  y social fortalecidas"/>
    <s v="Gobierno confiable"/>
    <s v="Bogotaneidad"/>
    <s v="Gestión Pública Local"/>
    <m/>
    <s v="5 - Bogotá confía en su gobierno"/>
    <s v="39 - Camino hacia una democracia deliberativa con un gobierno cercano a la gente y con participación ciudadana"/>
    <s v="Fortalecer 4 Unidad(es) unidades de innovación pública y social a nivel local"/>
    <s v="INNOVACIÓN PÚBLICA"/>
    <n v="4"/>
    <n v="204.44800000000001"/>
    <n v="3.3654147991271336E-3"/>
    <s v="Suma"/>
    <n v="2386"/>
    <s v="2386-Bogotá También es rural"/>
    <n v="0"/>
    <n v="0"/>
    <e v="#DIV/0!"/>
    <m/>
    <m/>
    <m/>
  </r>
  <r>
    <x v="19"/>
    <x v="19"/>
    <n v="26961"/>
    <s v="GOBIERNO"/>
    <x v="76"/>
    <s v="Personas capacitadas a través de procesos de formación para la participación de manera virtual y presencial."/>
    <s v="Democracia deliberativa y participación"/>
    <s v="Procesos de formación en capacidades democráticas para la participación ciudadana incidente"/>
    <s v="Presupuestos Participativos"/>
    <m/>
    <s v="5 - Bogotá confía en su gobierno"/>
    <s v="39 - Camino hacia una democracia deliberativa con un gobierno cercano a la gente y con participación ciudadana"/>
    <s v="Capacitar 240 Persona(s) a través de procesos de formación para la participación de manera virtual y presencial."/>
    <s v="CAPACITACIÓN"/>
    <n v="240"/>
    <n v="334.35"/>
    <n v="5.5037292518789966E-3"/>
    <s v="Suma"/>
    <n v="2696"/>
    <s v="2696-Participacion incidente en Sumapaz"/>
    <n v="0"/>
    <n v="0"/>
    <e v="#DIV/0!"/>
    <m/>
    <m/>
    <m/>
  </r>
  <r>
    <x v="19"/>
    <x v="19"/>
    <n v="26962"/>
    <s v="GOBIERNO"/>
    <x v="105"/>
    <s v="Salones comunales y/o casas de la participación construidos"/>
    <s v="Democracia deliberativa y participación"/>
    <s v="Infraestructura de espacios para la participación"/>
    <s v="Presupuestos Participativos"/>
    <m/>
    <s v="5 - Bogotá confía en su gobierno"/>
    <s v="39 - Camino hacia una democracia deliberativa con un gobierno cercano a la gente y con participación ciudadana"/>
    <s v="Construir 4 Sede(s) de salones comunales y/o casas de participación."/>
    <s v="CONSTRUCCIÓN"/>
    <n v="4"/>
    <n v="370.82"/>
    <n v="6.1040612567123355E-3"/>
    <s v="Suma"/>
    <n v="2696"/>
    <s v="2696-Participacion incidente en Sumapaz"/>
    <n v="0"/>
    <n v="0"/>
    <e v="#DIV/0!"/>
    <m/>
    <m/>
    <m/>
  </r>
  <r>
    <x v="19"/>
    <x v="19"/>
    <n v="26963"/>
    <s v="GOBIERNO"/>
    <x v="77"/>
    <s v="Organizaciones comunales dotadas"/>
    <s v="Democracia deliberativa y participación"/>
    <s v="Infraestructura de espacios para la participación"/>
    <s v="Presupuestos Participativos"/>
    <m/>
    <s v="5 - Bogotá confía en su gobierno"/>
    <s v="39 - Camino hacia una democracia deliberativa con un gobierno cercano a la gente y con participación ciudadana"/>
    <s v="Dotar 20 Organización(es) comunales"/>
    <s v="DOTACIÓN"/>
    <n v="20"/>
    <n v="105.68"/>
    <n v="1.7395965525304992E-3"/>
    <s v="Suma"/>
    <n v="2696"/>
    <s v="2696-Participacion incidente en Sumapaz"/>
    <n v="0"/>
    <n v="0"/>
    <e v="#DIV/0!"/>
    <m/>
    <m/>
    <m/>
  </r>
  <r>
    <x v="19"/>
    <x v="19"/>
    <n v="26964"/>
    <s v="GOBIERNO"/>
    <x v="78"/>
    <s v="Organizaciones comunales fortalecidas."/>
    <s v="Democracia deliberativa y participación"/>
    <s v="Fortalecimiento a organizaciones comunales"/>
    <s v="Gestión Pública Local"/>
    <m/>
    <s v="5 - Bogotá confía en su gobierno"/>
    <s v="39 - Camino hacia una democracia deliberativa con un gobierno cercano a la gente y con participación ciudadana"/>
    <s v="Fortalecer 27 Organización(es) comunales"/>
    <s v="FORTALECIMIENTO COMUNAL"/>
    <n v="27"/>
    <n v="640"/>
    <n v="1.0535028327209683E-2"/>
    <s v="Suma"/>
    <n v="2696"/>
    <s v="2696-Participacion incidente en Sumapaz"/>
    <n v="0"/>
    <n v="0"/>
    <e v="#DIV/0!"/>
    <m/>
    <m/>
    <m/>
  </r>
  <r>
    <x v="19"/>
    <x v="19"/>
    <n v="26965"/>
    <s v="GOBIERNO"/>
    <x v="79"/>
    <s v="Organizaciones sociales e Instancias de participación ciudadana fortalecidas."/>
    <s v="Democracia deliberativa y participación"/>
    <s v="Fortalecimiento a organizaciones sociales y comunitarias y a instancias de participación."/>
    <s v="Presupuestos Participativos"/>
    <m/>
    <s v="5 - Bogotá confía en su gobierno"/>
    <s v="39 - Camino hacia una democracia deliberativa con un gobierno cercano a la gente y con participación ciudadana"/>
    <s v="Fortalecer 40 Organización(es) sociales e Instancias de participación ciudadana."/>
    <s v="FORTALECIMIENTO DE ORGANIZACIONES"/>
    <n v="40"/>
    <n v="488.86"/>
    <n v="8.0471155438120723E-3"/>
    <s v="Suma"/>
    <n v="2696"/>
    <s v="2696-Participacion incidente en Sumapaz"/>
    <n v="0"/>
    <n v="0"/>
    <e v="#DIV/0!"/>
    <m/>
    <m/>
    <m/>
  </r>
  <r>
    <x v="19"/>
    <x v="19"/>
    <n v="26966"/>
    <s v="GOBIERNO"/>
    <x v="80"/>
    <s v="Salones comunales y/o casas de la participación rehabilitados"/>
    <s v="Democracia deliberativa y participación"/>
    <s v="Infraestructura de espacios para la participación"/>
    <s v="Presupuestos Participativos"/>
    <m/>
    <s v="5 - Bogotá confía en su gobierno"/>
    <s v="39 - Camino hacia una democracia deliberativa con un gobierno cercano a la gente y con participación ciudadana"/>
    <s v="Rehabilitar 4 Salón(es) comunales y/o casas de participación."/>
    <s v="REHABILITACIÓN"/>
    <n v="4"/>
    <n v="173.05"/>
    <n v="2.8485728937869309E-3"/>
    <s v="Suma"/>
    <n v="2696"/>
    <s v="2696-Participacion incidente en Sumapaz"/>
    <n v="0"/>
    <n v="0"/>
    <e v="#DIV/0!"/>
    <m/>
    <m/>
    <m/>
  </r>
</pivotCacheRecords>
</file>

<file path=xl/pivotCache/pivotCacheRecords2.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506">
  <r>
    <x v="0"/>
    <x v="0"/>
    <n v="25591"/>
    <s v="SEGURIDAD, CONVIVENCIA Y JUSTICIA"/>
    <n v="2"/>
    <s v="Acciones formativas diferenciales para la promoción de la convivencia ciudadana implementadas"/>
    <s v="Cultura ciudadana para la convivencia pacífica"/>
    <s v="Promoción de la convivencia ciudadana"/>
    <s v="Presupuestos Participativos"/>
    <m/>
    <s v="1 - Bogotá avanza en su seguridad"/>
    <s v="1 - Diálogo social y cultura ciudadana para la convivencia pacifica y la recuperación de la confianza"/>
    <s v="Implementar 4 Acción(es) formativas diferenciales para la promoción de la convivencia ciudadana"/>
    <s v="FORMACIÓN"/>
    <n v="4"/>
    <n v="143"/>
    <n v="1.9278472821397756E-3"/>
    <s v="Suma"/>
    <n v="2559"/>
    <s v="2559-Promoción de la seguridad, convivencia, respeto, diálogo social y cultura ciudadana en Usaquén"/>
    <n v="0"/>
    <n v="0"/>
  </r>
  <r>
    <x v="0"/>
    <x v="0"/>
    <n v="25592"/>
    <s v="SEGURIDAD, CONVIVENCIA Y JUSTICIA"/>
    <n v="1"/>
    <s v="Organizaciones comunitarias fortalecidas a través de capacidades para promover acciones de corresponsabilidad en la gestión de la seguridad y la convivencia"/>
    <s v="Cultura ciudadana para la convivencia pacífica"/>
    <s v="Promoción de la convivencia ciudadana"/>
    <s v="Presupuestos Participativos"/>
    <m/>
    <s v="1 - Bogotá avanza en su seguridad"/>
    <s v="1 - Diálogo social y cultura ciudadana para la convivencia pacifica y la recuperación de la confianza"/>
    <s v="Fortalecer 207 Organización(es) comunitarias a través de capacidades para promover acciones de corresponsabilidad en la gestión de la seguridad y la convivencia"/>
    <s v="FORTALECIMIENTO DE CAPACIDADES"/>
    <n v="207"/>
    <n v="360"/>
    <n v="4.8533218291630714E-3"/>
    <s v="Suma"/>
    <n v="2559"/>
    <s v="2559-Promoción de la seguridad, convivencia, respeto, diálogo social y cultura ciudadana en Usaquén"/>
    <n v="0"/>
    <n v="0"/>
  </r>
  <r>
    <x v="0"/>
    <x v="0"/>
    <n v="25593"/>
    <s v="SEGURIDAD, CONVIVENCIA Y JUSTICIA"/>
    <n v="3"/>
    <s v="Iniciativas de convivencia con participación ciudadana implementadas"/>
    <s v="Cultura ciudadana para la convivencia pacífica"/>
    <s v="Promoción de la convivencia ciudadana"/>
    <s v="Presupuestos Participativos"/>
    <m/>
    <s v="1 - Bogotá avanza en su seguridad"/>
    <s v="1 - Diálogo social y cultura ciudadana para la convivencia pacifica y la recuperación de la confianza"/>
    <s v="Implementar 8 Iniciativa(s) de convivencia con participación de la ciudadanía"/>
    <s v="INICIATIVAS"/>
    <n v="8"/>
    <n v="539"/>
    <n v="7.2665012942191541E-3"/>
    <s v="Suma"/>
    <n v="2559"/>
    <s v="2559-Promoción de la seguridad, convivencia, respeto, diálogo social y cultura ciudadana en Usaquén"/>
    <n v="0"/>
    <n v="0"/>
  </r>
  <r>
    <x v="0"/>
    <x v="0"/>
    <n v="26111"/>
    <s v="MUJERES"/>
    <n v="4"/>
    <s v="Número de Personas vinculadas en acciones para la prevención del feminicidio y la violencia contra la mujer"/>
    <s v="Cero tolerancia a las violencias"/>
    <s v="Prevención del feminicidio y las violencias contra las mujeres"/>
    <s v="Presupuestos Participativos"/>
    <m/>
    <s v="1 - Bogotá avanza en su seguridad"/>
    <s v="2 - Cero tolerancia a las violencias contra las mujeres y basadas en género"/>
    <s v="Vincular 2424 Persona(s) en acciones para la prevención del feminicidio y la violencia contra la mujer."/>
    <s v="PREVENCIÓN"/>
    <n v="2424"/>
    <n v="796"/>
    <n v="1.073123382226057E-2"/>
    <s v="Suma"/>
    <n v="2611"/>
    <s v="2611-Usaquén libre de violencias contra las mujeres"/>
    <n v="0"/>
    <n v="0"/>
  </r>
  <r>
    <x v="0"/>
    <x v="0"/>
    <n v="26021"/>
    <s v="SEGURIDAD, CONVIVENCIA Y JUSTICIA"/>
    <n v="5"/>
    <s v="Dotaciones suministradas a organismos de seguridad"/>
    <s v="Mejores capacidades al servicio de la seguridad"/>
    <s v="Dotación, mantenimiento de equipamientos que permitan el fortalecimiento de la seguridad y justicia."/>
    <s v="Gestión Pública Local"/>
    <s v="Cultura ciudadana y mejores capacidades al servicio de la seguridad (2%)"/>
    <s v="1 - Bogotá avanza en su seguridad"/>
    <s v="3 - Desmantelamiento de estructuras criminales y delincuenciales con mejores capacidades y activos tecnológicos"/>
    <s v="Suministrar 4 Dotación(es) a organismos de seguridad"/>
    <s v="DOTACIÓN"/>
    <n v="4"/>
    <n v="858"/>
    <n v="1.1567083692838653E-2"/>
    <s v="Suma"/>
    <n v="2602"/>
    <s v="2602-Fortaleciendo las capacidades y la tecnología para la seguridad de Usaquén"/>
    <n v="0"/>
    <n v="0"/>
  </r>
  <r>
    <x v="0"/>
    <x v="0"/>
    <n v="26022"/>
    <s v="SEGURIDAD, CONVIVENCIA Y JUSTICIA"/>
    <n v="6"/>
    <s v="Equipamientos de seguridad y acceso a la justicia intervenidos con acciones de fortalecimiento, operación, adecuación y/o dotación"/>
    <s v="Mejores capacidades al servicio de la seguridad"/>
    <s v="Dotación, mantenimiento de equipamientos que permitan el fortalecimiento de la seguridad y justicia."/>
    <s v="Gestión Pública Local"/>
    <s v="Cultura ciudadana y mejores capacidades al servicio de la seguridad (2%)"/>
    <s v="1 - Bogotá avanza en su seguridad"/>
    <s v="3 - Desmantelamiento de estructuras criminales y delincuenciales con mejores capacidades y activos tecnológicos"/>
    <s v="Intervenir 4 Equipamiento(s) de seguridad y acceso a la justicia con acciones de fortalecimiento con acciones de fortalecimiento, operación, adecuación y/o dotación."/>
    <s v="INTERVENCIÓN"/>
    <n v="4"/>
    <n v="858"/>
    <n v="1.1567083692838653E-2"/>
    <s v="Suma"/>
    <n v="2602"/>
    <s v="2602-Fortaleciendo las capacidades y la tecnología para la seguridad de Usaquén"/>
    <n v="0"/>
    <n v="0"/>
  </r>
  <r>
    <x v="0"/>
    <x v="0"/>
    <n v="25951"/>
    <s v="SEGURIDAD, CONVIVENCIA Y JUSTICIA"/>
    <n v="7"/>
    <s v="Programas de abordaje de conflictividad escolar para la convivencia con enfoque restaurativo fortalecidos"/>
    <s v="Cultura ciudadana para la convivencia pacífica"/>
    <s v="Acceso a la Justicia"/>
    <s v="Presupuestos Participativos"/>
    <m/>
    <s v="1 - Bogotá avanza en su seguridad"/>
    <s v="4 - Servicios centrados en la justicia"/>
    <s v="Fortalecer 1 Programa(s) de abordaje de conflictividad escolar para la convivencia con enfoque restaurativo"/>
    <s v="CONFLICTIVIDAD ESCOLAR"/>
    <n v="1"/>
    <n v="316"/>
    <n v="4.2601380500431408E-3"/>
    <s v="Suma"/>
    <n v="2595"/>
    <s v="2595-Usaquén con convivencia con enfoque restaurativo, acceso a la justicia, prevención de la violencia y convivencia ciudadana"/>
    <n v="0"/>
    <n v="0"/>
  </r>
  <r>
    <x v="0"/>
    <x v="0"/>
    <n v="25952"/>
    <s v="SEGURIDAD, CONVIVENCIA Y JUSTICIA"/>
    <n v="8"/>
    <s v="Actores comunitarios fortalecidos con herramientas y capacidades para la implementación de un enfoque restaurativo para la justicia y la convivencia"/>
    <s v="Cultura ciudadana para la convivencia pacífica"/>
    <s v="Acceso a la Justicia"/>
    <s v="Presupuestos Participativos"/>
    <m/>
    <s v="1 - Bogotá avanza en su seguridad"/>
    <s v="4 - Servicios centrados en la justicia"/>
    <s v="Fortalecer 4 Actor(es) comunitarios con herramientas y capacidades para la implementación de un enfoque restaurativo para la justicia y la convivencia"/>
    <s v="FORTALECIMIENTO DE CAPACIDADES"/>
    <n v="4"/>
    <n v="164"/>
    <n v="2.2109577221742882E-3"/>
    <s v="Suma"/>
    <n v="2595"/>
    <s v="2595-Usaquén con convivencia con enfoque restaurativo, acceso a la justicia, prevención de la violencia y convivencia ciudadana"/>
    <n v="0"/>
    <n v="0"/>
  </r>
  <r>
    <x v="0"/>
    <x v="0"/>
    <n v="25953"/>
    <s v="SEGURIDAD, CONVIVENCIA Y JUSTICIA"/>
    <n v="10"/>
    <s v="Ciudadanos beneficiados con habilidades y capacidades para gestionar la convivencia constructivamente"/>
    <s v="Cultura ciudadana para la convivencia pacífica"/>
    <s v="Acceso a la Justicia"/>
    <s v="Presupuestos Participativos"/>
    <m/>
    <s v="1 - Bogotá avanza en su seguridad"/>
    <s v="4 - Servicios centrados en la justicia"/>
    <s v="Beneficiar 360 Ciudadanos con habilidades para gestionar la convivencia constructivamente"/>
    <s v="GESTIÓN DE LA CONVIVENCIA"/>
    <n v="360"/>
    <n v="259"/>
    <n v="3.4916954270923211E-3"/>
    <s v="Suma"/>
    <n v="2595"/>
    <s v="2595-Usaquén con convivencia con enfoque restaurativo, acceso a la justicia, prevención de la violencia y convivencia ciudadana"/>
    <n v="0"/>
    <n v="0"/>
  </r>
  <r>
    <x v="0"/>
    <x v="0"/>
    <n v="25954"/>
    <s v="SEGURIDAD, CONVIVENCIA Y JUSTICIA"/>
    <n v="11"/>
    <s v="Proyectos comunitarios implementados en la localidad, para la apropiación del Código Nacional de Seguridad y Convivencia Ciudadana"/>
    <s v="Cultura ciudadana para la convivencia pacífica"/>
    <s v="Acceso a la Justicia"/>
    <s v="Presupuestos Participativos"/>
    <m/>
    <s v="1 - Bogotá avanza en su seguridad"/>
    <s v="4 - Servicios centrados en la justicia"/>
    <s v="Implementar 1 Proyecto(s) comunitario en la localidad, para la apropiación del Código Nacional de Seguridad y Convivencia Ciudadana"/>
    <s v="CÓDIGO NACIONAL DE SEGURIDAD Y CONVIVENCIA"/>
    <n v="1"/>
    <n v="180"/>
    <n v="2.4266609145815357E-3"/>
    <s v="Suma"/>
    <n v="2595"/>
    <s v="2595-Usaquén con convivencia con enfoque restaurativo, acceso a la justicia, prevención de la violencia y convivencia ciudadana"/>
    <n v="0"/>
    <n v="0"/>
  </r>
  <r>
    <x v="0"/>
    <x v="0"/>
    <n v="25955"/>
    <s v="SEGURIDAD, CONVIVENCIA Y JUSTICIA"/>
    <n v="12"/>
    <s v="Acciones pedagógicas para la gestión de conflictividades y prevención de violencias implementadas"/>
    <s v="Cultura ciudadana para la convivencia pacífica"/>
    <s v="Acceso a la Justicia"/>
    <s v="Presupuestos Participativos"/>
    <m/>
    <s v="1 - Bogotá avanza en su seguridad"/>
    <s v="4 - Servicios centrados en la justicia"/>
    <s v="Implementar 2 Acción(es) pedagógicas para la gestión de conflictividades y prevención de violencias"/>
    <s v="ACCIONES PEDAGÓGICAS"/>
    <n v="2"/>
    <n v="345"/>
    <n v="4.6511000862812773E-3"/>
    <s v="Suma"/>
    <n v="2595"/>
    <s v="2595-Usaquén con convivencia con enfoque restaurativo, acceso a la justicia, prevención de la violencia y convivencia ciudadana"/>
    <n v="0"/>
    <n v="0"/>
  </r>
  <r>
    <x v="0"/>
    <x v="0"/>
    <n v="25956"/>
    <s v="SEGURIDAD, CONVIVENCIA Y JUSTICIA"/>
    <n v="13"/>
    <s v="Programas comunitarios con enfoque restaurativo para el cuidado del espacio público y del medio ambiente ejecutados"/>
    <s v="Cultura ciudadana para la convivencia pacífica"/>
    <s v="Acceso a la Justicia"/>
    <s v="Presupuestos Participativos"/>
    <m/>
    <s v="1 - Bogotá avanza en su seguridad"/>
    <s v="4 - Servicios centrados en la justicia"/>
    <s v="Ejecutar 2 Programa(s) comunitarios con enfoque restaurativo para el ciudadano del espacio público y del medio ambiente"/>
    <s v="ACCIONES DE CUIDADO"/>
    <n v="2"/>
    <n v="0"/>
    <n v="0"/>
    <s v="Suma"/>
    <n v="2595"/>
    <s v="2595-Usaquén con convivencia con enfoque restaurativo, acceso a la justicia, prevención de la violencia y convivencia ciudadana"/>
    <n v="0"/>
    <n v="0"/>
  </r>
  <r>
    <x v="0"/>
    <x v="0"/>
    <n v="26171"/>
    <s v="SEGURIDAD, CONVIVENCIA Y JUSTICIA"/>
    <n v="16"/>
    <s v="Estrategias de seguridad y convivencia implementadas a través de gestores locales, que permitan el uso y disfrute del espacio público"/>
    <s v="Cultura ciudadana para la convivencia pacífica"/>
    <s v="Cultura ciudadana en torno a la seguridad"/>
    <s v="Gestión Pública Local"/>
    <s v="Cultura ciudadana y mejores capacidades al servicio de la seguridad (2%)"/>
    <s v="1 - Bogotá avanza en su seguridad"/>
    <s v="5 - Espacio público seguro e inclusivo"/>
    <s v="Implementar 4 Estrategia(s) de seguridad y convivencia a través de gestores locales, que permitan el uso y disfrute del espacio público"/>
    <s v="ESTRATEGIAS DE SEGURIDAD Y CONVIVENCIA"/>
    <n v="4"/>
    <n v="1072"/>
    <n v="1.4452113891285591E-2"/>
    <s v="Suma"/>
    <n v="2617"/>
    <s v="2617-Usaquén mejora su espacio público"/>
    <n v="0"/>
    <n v="0"/>
  </r>
  <r>
    <x v="0"/>
    <x v="0"/>
    <n v="26511"/>
    <s v="MOVILIDAD"/>
    <n v="15"/>
    <s v="Metros cuadrados construidos y/o conservados de elementos del sistema de espacio público peatonal."/>
    <s v="Infraestructura segura e incluyente"/>
    <s v="Construcción y/o conservación de elementos del sistema de espacio público"/>
    <s v="Presupuestos Participativos"/>
    <s v="Infraestructura segura e incluyente (14%)"/>
    <s v="1 - Bogotá avanza en su seguridad"/>
    <s v="5 - Espacio público seguro e inclusivo"/>
    <s v="Intervenir 8348 Metro(s) cuadrado(s) de elementos del sistema de espacio público peatonal con acciones de construcción y/o conservación."/>
    <s v="INTERVENCIÓN"/>
    <n v="8348"/>
    <n v="1573"/>
    <n v="2.1206320103537533E-2"/>
    <s v="Suma"/>
    <n v="2651"/>
    <s v="2651-Movilidad incluyente en Usaquén"/>
    <n v="0"/>
    <n v="0"/>
  </r>
  <r>
    <x v="0"/>
    <x v="0"/>
    <n v="26601"/>
    <s v="SALUD"/>
    <n v="19"/>
    <s v="Número de personas con discapacidad beneficiadas con Dispostivos de Asistencia Personal - Ayudas Técnicas (no incluidas en los Planes de Beneficios)"/>
    <s v="Ciudad saludable y con bien-estar"/>
    <s v="Otorgamiento de Dispositivos de asistencia Personal - DAP - a personas con discapacidad "/>
    <s v="Gestión Pública Local"/>
    <s v="Ciudad saludable y con bien-estar (3%)"/>
    <s v="2 - Bogotá confía en su bien-estar"/>
    <s v="10 - Salud Pública Integrada e Integral"/>
    <s v="Beneficiar 788 Persona(s) con discapacidad a través de Dispositivos de Asistencia Personal - Ayudas Técnicas (no incluidas en los Planes de Beneficios)"/>
    <s v="DISPOSITIVOS DE ASISTENCIA PERSONAL"/>
    <n v="788"/>
    <n v="1190"/>
    <n v="1.6042924935289041E-2"/>
    <s v="Suma"/>
    <n v="2660"/>
    <s v="2660-Usaquén territorio saludable y sin barreras"/>
    <n v="0"/>
    <n v="0"/>
  </r>
  <r>
    <x v="0"/>
    <x v="0"/>
    <n v="26602"/>
    <s v="SALUD"/>
    <n v="17"/>
    <s v="Número de personas con discapacidad, cuidadadores y cuidadoras, vinculados en actividades complementarias en salud"/>
    <s v="Ciudad saludable y con bien-estar"/>
    <s v="Acciones complementarias para personas con discapacidad y sus cuidadores"/>
    <s v="Gestión Pública Local"/>
    <s v="Ciudad saludable y con bien-estar (3%)"/>
    <s v="2 - Bogotá confía en su bien-estar"/>
    <s v="10 - Salud Pública Integrada e Integral"/>
    <s v="Vincular 281 Persona(s) con discapacidad, cuidadores y cuidadoras, en actividades complementarias en salud."/>
    <s v="ACCIONES COMPLEMENTARIAS "/>
    <n v="281"/>
    <n v="429"/>
    <n v="5.7835418464193267E-3"/>
    <s v="Suma"/>
    <n v="2660"/>
    <s v="2660-Usaquén territorio saludable y sin barreras"/>
    <n v="0"/>
    <n v="0"/>
  </r>
  <r>
    <x v="0"/>
    <x v="0"/>
    <n v="26603"/>
    <s v="SALUD"/>
    <n v="20"/>
    <s v="Número de personas vinculadas a las acciones y estrategias para promover la salud sexual y reproductiva consciente en los diferentes ciclos de vida"/>
    <s v="Ciudad saludable y con bien-estar"/>
    <s v="Salud sexual y reproductiva consciente en adolescentes y jóvenes"/>
    <s v="Gestión Pública Local"/>
    <s v="Ciudad saludable y con bien-estar (3%)"/>
    <s v="2 - Bogotá confía en su bien-estar"/>
    <s v="10 - Salud Pública Integrada e Integral"/>
    <s v="Vincular 381 Persona(s) a las acciones y estrategias para promover la salud sexual y reproductiva consciente en los diferentes ciclos de vida"/>
    <s v="SALUD SEXUAL Y REPRODUCTIVA"/>
    <n v="381"/>
    <n v="357"/>
    <n v="4.8128774805867129E-3"/>
    <s v="Suma"/>
    <n v="2660"/>
    <s v="2660-Usaquén territorio saludable y sin barreras"/>
    <n v="0"/>
    <n v="0"/>
  </r>
  <r>
    <x v="0"/>
    <x v="0"/>
    <n v="26604"/>
    <s v="SALUD"/>
    <n v="21"/>
    <s v="Número de personas beneficiadas con alternativas complementarias en salud para la comunidad LGBTI"/>
    <s v="Ciudad saludable y con bien-estar"/>
    <s v="Servicios de salud inclusivos y accesibles para la comunidad LGBTI. "/>
    <s v="Gestión Pública Local"/>
    <m/>
    <s v="2 - Bogotá confía en su bien-estar"/>
    <s v="10 - Salud Pública Integrada e Integral"/>
    <s v="Beneficiar 138 Persona(s) con alternativas complementarias en salud para la comunidad LGBTI"/>
    <s v="SERVICIOS DE SALUD INCLUSIVOS"/>
    <n v="138"/>
    <n v="143"/>
    <n v="1.9278472821397756E-3"/>
    <s v="Suma"/>
    <n v="2660"/>
    <s v="2660-Usaquén territorio saludable y sin barreras"/>
    <n v="0"/>
    <n v="0"/>
  </r>
  <r>
    <x v="0"/>
    <x v="0"/>
    <n v="26605"/>
    <s v="SALUD"/>
    <n v="18"/>
    <s v="Números de personas vinculadas a las acciones desarrolladas desde los dispositivos de base comunitaria en respuesta al consumo de SPA"/>
    <s v="Ciudad saludable y con bien-estar"/>
    <s v="Acciones para la disminución de los factores de riesgo frente al consumo de sustancias psicoactivas."/>
    <s v="Gestión Pública Local"/>
    <s v="Ciudad saludable y con bien-estar (3%)"/>
    <s v="2 - Bogotá confía en su bien-estar"/>
    <s v="10 - Salud Pública Integrada e Integral"/>
    <s v="Vincular 300 Persona(s) a las acciones desarrolladas desde los dispositivos de base comunitaria en respuesta al consumo SPA"/>
    <s v="DISMINUCIÓN FACTORES DE RIESGO SPA"/>
    <n v="300"/>
    <n v="315"/>
    <n v="4.2466566005176874E-3"/>
    <s v="Suma"/>
    <n v="2660"/>
    <s v="2660-Usaquén territorio saludable y sin barreras"/>
    <n v="0"/>
    <n v="0"/>
  </r>
  <r>
    <x v="0"/>
    <x v="0"/>
    <n v="26606"/>
    <s v="SALUD"/>
    <n v="23"/>
    <s v="Número de personas beneficiadas con acciones para la promoción y atención de la salud mental"/>
    <s v="Ciudad saludable y con bien-estar"/>
    <s v="Acciones para la promoción y atención de la salud mental"/>
    <s v="Presupuestos Participativos"/>
    <m/>
    <s v="2 - Bogotá confía en su bien-estar"/>
    <s v="10 - Salud Pública Integrada e Integral"/>
    <s v="Beneficiar 618 Persona(s) con acciones para la promoción y atención de la salud mental"/>
    <s v="SALUD MENTAL"/>
    <n v="618"/>
    <n v="743"/>
    <n v="1.0016716997411561E-2"/>
    <s v="Suma"/>
    <n v="2660"/>
    <s v="2660-Usaquén territorio saludable y sin barreras"/>
    <n v="0"/>
    <n v="0"/>
  </r>
  <r>
    <x v="0"/>
    <x v="0"/>
    <n v="26301"/>
    <s v="MUJERES"/>
    <n v="26"/>
    <s v="Mujeres cuidadoras vinculadas a estrategias de cuidado"/>
    <s v="Cuidado de la vida"/>
    <s v="Estrategias de cuidado a personas cuidadoras"/>
    <s v="Presupuestos Participativos"/>
    <m/>
    <s v="2 - Bogotá confía en su bien-estar"/>
    <s v="12 - Bogotá cuida a su gente"/>
    <s v="Vincular 909 Mujer(es) cuidadora(s) a estrategias de cuidado."/>
    <s v="ESTRATEGIAS DE CUIDADO"/>
    <n v="909"/>
    <n v="700"/>
    <n v="9.4370146678170834E-3"/>
    <s v="Suma"/>
    <n v="2630"/>
    <s v="2630-Usaquén cuidadora, autónoma y previsora de violencias en el contexto familiar"/>
    <n v="0"/>
    <n v="0"/>
  </r>
  <r>
    <x v="0"/>
    <x v="0"/>
    <n v="26302"/>
    <s v="MUJERES"/>
    <n v="27"/>
    <s v="Mujeres vinculadas para el ejercicio de derechos y el fortalecimiento de su autonomía económica"/>
    <s v="Cuidado de la vida"/>
    <s v="Fortalecimiento de capacidades para el ejercicio de derechos y para la autonomía económica de las mujeres."/>
    <s v="Presupuestos Participativos"/>
    <m/>
    <s v="2 - Bogotá confía en su bien-estar"/>
    <s v="12 - Bogotá cuida a su gente"/>
    <s v="Vincular 2317 Mujer(es) para el ejercicio de derechos y el fortalecimiento de su autonomía económica"/>
    <s v="FORTALECIMIENTO DE CAPACIDADES"/>
    <n v="2317"/>
    <n v="500"/>
    <n v="6.7407247627264888E-3"/>
    <s v="Suma"/>
    <n v="2630"/>
    <s v="2630-Usaquén cuidadora, autónoma y previsora de violencias en el contexto familiar"/>
    <n v="0"/>
    <n v="0"/>
  </r>
  <r>
    <x v="0"/>
    <x v="0"/>
    <n v="26303"/>
    <s v="INTEGRACIÓN SOCIAL"/>
    <n v="25"/>
    <s v="Número de Personas que participan en procesos para la prevención de violencias en el contexto familiar y/o violencia sexual.          "/>
    <s v="Cuidado de la vida"/>
    <s v="Prevención y atención de violencia intrafamiliar y sexual para poblaciones en situaciones de riesgo y vulnerabilidad de derechos"/>
    <s v="Presupuestos Participativos"/>
    <m/>
    <s v="2 - Bogotá confía en su bien-estar"/>
    <s v="12 - Bogotá cuida a su gente"/>
    <s v="Vincular 1932 Persona(s) en procesos para la prevención de violencias en el contexto familiar y/o violencia sexual"/>
    <s v="PREVENCIÓN"/>
    <n v="1932"/>
    <n v="758"/>
    <n v="1.0218938740293356E-2"/>
    <s v="Suma"/>
    <n v="2630"/>
    <s v="2630-Usaquén cuidadora, autónoma y previsora de violencias en el contexto familiar"/>
    <n v="0"/>
    <n v="0"/>
  </r>
  <r>
    <x v="0"/>
    <x v="0"/>
    <n v="28701"/>
    <s v="GESTIÓN PÚBLICA"/>
    <n v="30"/>
    <s v="Procesos pedagógicos, artísticos, culturales, formativos o académicos realizados para el fortalecimiento de iniciativas ciudadanas para la apropiación social de la memoria, verdad, reparación integral a víctimas, paz y reconciliación. "/>
    <s v="Cuidado de la vida"/>
    <s v="Construcción de memoria, verdad, reparación, víctimas, paz y reconciliación"/>
    <s v="Presupuestos Participativos"/>
    <m/>
    <s v="2 - Bogotá confía en su bien-estar"/>
    <s v="13 - Bogotá, un territorio de paz y reconciliación en donde todos puedan volver a empezar"/>
    <s v="Realizar 4 Proceso(s) pedagógicos, artísticos, culturales, formativos o para el fortalecimiento de iniciativas ciudadanas para la apropiación social de la memoria, verdad, reparación integral a víctimas, paz y reconciliación"/>
    <s v="INICIATIVAS"/>
    <n v="4"/>
    <n v="29"/>
    <n v="3.9096203623813631E-4"/>
    <s v="Suma"/>
    <n v="2870"/>
    <s v="2870-Usaquén construyendo un territorio para todos"/>
    <n v="0"/>
    <n v="0"/>
  </r>
  <r>
    <x v="0"/>
    <x v="0"/>
    <n v="28702"/>
    <s v="GESTIÓN PÚBLICA"/>
    <n v="32"/>
    <s v="Procesos realizados para el fortalecimiento de habilidades y capacidades de la población víctima del conflicto armado o excombatientes que promuevan su participación en diferentes escenarios. "/>
    <s v="Cuidado de la vida"/>
    <s v="Construcción de memoria, verdad, reparación, víctimas, paz y reconciliación"/>
    <s v="Presupuestos Participativos"/>
    <m/>
    <s v="2 - Bogotá confía en su bien-estar"/>
    <s v="13 - Bogotá, un territorio de paz y reconciliación en donde todos puedan volver a empezar"/>
    <s v="Realizar 4 Proceso(s) de fortalecimiento de habilidades y capacidades de la población víctima del conflicto armado o excombatientes para promover su participación en los diferentes escenarios"/>
    <s v="FORTALECIMIENTO DE CAPACIDADES"/>
    <n v="4"/>
    <n v="200"/>
    <n v="2.6962899050905955E-3"/>
    <s v="Suma"/>
    <n v="2870"/>
    <s v="2870-Usaquén construyendo un territorio para todos"/>
    <n v="0"/>
    <n v="0"/>
  </r>
  <r>
    <x v="0"/>
    <x v="0"/>
    <n v="28703"/>
    <s v="GESTIÓN PÚBLICA"/>
    <n v="31"/>
    <s v="Acciones de construcción de paz realizadas que contribuyan al tejido social, la integración local, la sostenibilidad económica y/o desarrollo territorial para la reconciliación."/>
    <s v="Cuidado de la vida"/>
    <s v="Construcción de memoria, verdad, reparación, víctimas, paz y reconciliación"/>
    <s v="Presupuestos Participativos"/>
    <m/>
    <s v="2 - Bogotá confía en su bien-estar"/>
    <s v="13 - Bogotá, un territorio de paz y reconciliación en donde todos puedan volver a empezar"/>
    <s v="Realizar 4 Acción(es) de construcción de paz que contribuyan al tejido social, la integración local, la sostenibilidad económica y/o desarrollo territorial para la reconciliación."/>
    <s v="ACCIONES DE CONSTRUCCIÓN DE PAZ"/>
    <n v="4"/>
    <n v="243"/>
    <n v="3.2759922346850732E-3"/>
    <s v="Suma"/>
    <n v="2870"/>
    <s v="2870-Usaquén construyendo un territorio para todos"/>
    <n v="0"/>
    <n v="0"/>
  </r>
  <r>
    <x v="0"/>
    <x v="0"/>
    <n v="23671"/>
    <s v="CULTURA, RECREACIÓN Y DEPORTE"/>
    <n v="35"/>
    <s v="Personas beneficiadas con actividades recreo-deportivas comunitarias"/>
    <s v="Bogotá cultural y deportiva"/>
    <s v="Recreación y deporte "/>
    <s v="Presupuestos Participativos"/>
    <m/>
    <s v="2 - Bogotá confía en su bien-estar"/>
    <s v="14 - Bogotá deportiva, recreativa, artística, patrimonial e intercultural"/>
    <s v="Beneficiar 10455 Persona(s) en actividades recreo-deportivas comunitarias."/>
    <s v="ACTIVIDADES RECREODEPORTIVAS"/>
    <n v="10455"/>
    <n v="899"/>
    <n v="1.2119823123382226E-2"/>
    <s v="Suma"/>
    <n v="2367"/>
    <s v="2367-Usaquén camina por el deporte "/>
    <n v="0"/>
    <n v="0"/>
  </r>
  <r>
    <x v="0"/>
    <x v="0"/>
    <n v="23672"/>
    <s v="CULTURA, RECREACIÓN Y DEPORTE"/>
    <n v="34"/>
    <s v="Colectivos u organizaciones recreo deportivas inscritas en el Banco que implementan iniciativas de carácter barrial beneficiadas con apoyos economicos"/>
    <s v="Bogotá cultural y deportiva"/>
    <s v="Recreación y deporte "/>
    <s v="Presupuestos Participativos"/>
    <m/>
    <s v="2 - Bogotá confía en su bien-estar"/>
    <s v="14 - Bogotá deportiva, recreativa, artística, patrimonial e intercultural"/>
    <s v="Beneficiar 25 Colectivo(s) u organizaciones recreo deportivas inscritas en el Banco que implementan iniciativas de carácter barrial con apoyos económicos"/>
    <s v="BANCO DE INICIATIVAS"/>
    <n v="25"/>
    <n v="235"/>
    <n v="3.1681406384814494E-3"/>
    <s v="Suma"/>
    <n v="2367"/>
    <s v="2367-Usaquén camina por el deporte "/>
    <n v="0"/>
    <n v="0"/>
  </r>
  <r>
    <x v="0"/>
    <x v="0"/>
    <n v="23673"/>
    <s v="CULTURA, RECREACIÓN Y DEPORTE"/>
    <n v="36"/>
    <s v="Personas capacitadas en los campos deportivos o recreativos "/>
    <s v="Bogotá cultural y deportiva"/>
    <s v="Recreación y deporte "/>
    <s v="Presupuestos Participativos"/>
    <m/>
    <s v="2 - Bogotá confía en su bien-estar"/>
    <s v="14 - Bogotá deportiva, recreativa, artística, patrimonial e intercultural"/>
    <s v="Capacitar 723 Persona(s) en los campos deportivos o recreativos"/>
    <s v="CAPACITACIÓN"/>
    <n v="723"/>
    <n v="184"/>
    <n v="2.4805867126833476E-3"/>
    <s v="Suma"/>
    <n v="2367"/>
    <s v="2367-Usaquén camina por el deporte "/>
    <n v="0"/>
    <n v="0"/>
  </r>
  <r>
    <x v="0"/>
    <x v="0"/>
    <n v="23674"/>
    <s v="CULTURA, RECREACIÓN Y DEPORTE"/>
    <n v="37"/>
    <s v="Personas beneficiadas con la entrega de dotaciones deportivas."/>
    <s v="Bogotá cultural y deportiva"/>
    <s v="Recreación y deporte "/>
    <s v="Presupuestos Participativos"/>
    <m/>
    <s v="2 - Bogotá confía en su bien-estar"/>
    <s v="14 - Bogotá deportiva, recreativa, artística, patrimonial e intercultural"/>
    <s v="Beneficiar 731 Persona(s) con la entrega de dotaciones deportivas."/>
    <s v="DOTACIÓN"/>
    <n v="731"/>
    <n v="272"/>
    <n v="3.6669542709232097E-3"/>
    <s v="Suma"/>
    <n v="2367"/>
    <s v="2367-Usaquén camina por el deporte "/>
    <n v="0"/>
    <n v="0"/>
  </r>
  <r>
    <x v="0"/>
    <x v="0"/>
    <n v="26551"/>
    <s v="CULTURA, RECREACIÓN Y DEPORTE"/>
    <n v="38"/>
    <s v="Eventos de promoción, circulción y apropiación de actividades artísticas, culturales y patrimoniales realizadas"/>
    <s v="Bogotá cultural y deportiva"/>
    <s v="Arte, cultura y patrimonio"/>
    <s v="Presupuestos Participativos"/>
    <m/>
    <s v="2 - Bogotá confía en su bien-estar"/>
    <s v="14 - Bogotá deportiva, recreativa, artística, patrimonial e intercultural"/>
    <s v="Realizar 21 Evento(s) de promoción, circulación y apropiación de actividades artísticas, culturales y patrimoniales"/>
    <s v="EVENTOS"/>
    <n v="21"/>
    <n v="432"/>
    <n v="5.823986194995686E-3"/>
    <s v="Suma"/>
    <n v="2655"/>
    <s v="2655-Usaquén cultural, artística y patrimonial"/>
    <n v="0"/>
    <n v="0"/>
  </r>
  <r>
    <x v="0"/>
    <x v="0"/>
    <n v="26552"/>
    <s v="CULTURA, RECREACIÓN Y DEPORTE"/>
    <n v="40"/>
    <s v="No. Organizaciones artísticas, culturales y patrimoniales beneficiadas con elementos entregados."/>
    <s v="Bogotá cultural y deportiva"/>
    <s v="Arte, cultura y patrimonio"/>
    <s v="Presupuestos Participativos"/>
    <m/>
    <s v="2 - Bogotá confía en su bien-estar"/>
    <s v="14 - Bogotá deportiva, recreativa, artística, patrimonial e intercultural"/>
    <s v="Beneficiar 52 Organización(es) artísticas, culturales y patrimoniales con elementos entregados"/>
    <s v="ENTREGA DE ELEMENTOS"/>
    <n v="52"/>
    <n v="187"/>
    <n v="2.5210310612597065E-3"/>
    <s v="Suma"/>
    <n v="2655"/>
    <s v="2655-Usaquén cultural, artística y patrimonial"/>
    <n v="0"/>
    <n v="0"/>
  </r>
  <r>
    <x v="0"/>
    <x v="0"/>
    <n v="26553"/>
    <s v="CULTURA, RECREACIÓN Y DEPORTE"/>
    <n v="39"/>
    <s v="Personas beneficiadas y capacitadas con procesos de formación y exploración en los campos artísticos, culturales y patrimoniales "/>
    <s v="Bogotá cultural y deportiva"/>
    <s v="Arte, cultura y patrimonio"/>
    <s v="Presupuestos Participativos"/>
    <m/>
    <s v="2 - Bogotá confía en su bien-estar"/>
    <s v="14 - Bogotá deportiva, recreativa, artística, patrimonial e intercultural"/>
    <s v="Capacitar 1568 Persona(s) en los campos artísticos, interculturales, culturales y/o patrimoniales"/>
    <s v="CAPACITACIÓN"/>
    <n v="1568"/>
    <n v="679"/>
    <n v="9.1539042277825715E-3"/>
    <s v="Suma"/>
    <n v="2655"/>
    <s v="2655-Usaquén cultural, artística y patrimonial"/>
    <n v="0"/>
    <n v="0"/>
  </r>
  <r>
    <x v="0"/>
    <x v="0"/>
    <n v="26554"/>
    <s v="CULTURA, RECREACIÓN Y DEPORTE"/>
    <n v="33"/>
    <s v="Estímulos otorgados de apoyo al sector artístico y cultural "/>
    <s v="Bogotá cultural y deportiva"/>
    <s v="Iniciativas de interés cultural, artístico, patrimonial y de cultura ciudadana."/>
    <s v="Gestión Pública Local"/>
    <m/>
    <s v="2 - Bogotá confía en su bien-estar"/>
    <s v="14 - Bogotá deportiva, recreativa, artística, patrimonial e intercultural"/>
    <s v="Otorgar 56 Estímulo(s) de apoyo al sector artístico y cultural"/>
    <s v="ESTÍMULOS"/>
    <n v="56"/>
    <n v="536"/>
    <n v="7.2260569456427956E-3"/>
    <s v="Suma"/>
    <n v="2655"/>
    <s v="2655-Usaquén cultural, artística y patrimonial"/>
    <n v="0"/>
    <n v="0"/>
  </r>
  <r>
    <x v="0"/>
    <x v="0"/>
    <n v="26281"/>
    <s v="AMBIENTE"/>
    <n v="45"/>
    <s v="Número de animales esterilizados"/>
    <s v="Cuidado de la vida"/>
    <s v="Protección y bienestar animal"/>
    <s v="Presupuestos Participativos"/>
    <m/>
    <s v="2 - Bogotá confía en su bien-estar"/>
    <s v="15 - Bogotá protege todas las formas de vida"/>
    <s v="Esterilizar 5182 Perros y gatos incluyendo los que está en condición de vulnerabilidad"/>
    <s v="ESTERILIZACIÓN"/>
    <n v="5182"/>
    <n v="601"/>
    <n v="8.102351164797239E-3"/>
    <s v="Suma"/>
    <n v="2628"/>
    <s v="2628-Usaquén se une por el bienestar animal"/>
    <n v="0"/>
    <n v="0"/>
  </r>
  <r>
    <x v="0"/>
    <x v="0"/>
    <n v="26282"/>
    <s v="AMBIENTE"/>
    <n v="44"/>
    <s v="Número de animales atendidos por los programas de brigadas médicas, urgencias veterinarias y adopciones"/>
    <s v="Cuidado de la vida"/>
    <s v="Protección y bienestar animal"/>
    <s v="Presupuestos Participativos"/>
    <m/>
    <s v="2 - Bogotá confía en su bien-estar"/>
    <s v="15 - Bogotá protege todas las formas de vida"/>
    <s v="Atender 6682 Animales en los programas de brigadas médicas, urgencias veterinarias y adopciones"/>
    <s v="BIENESTAR ANIMAL"/>
    <n v="6682"/>
    <n v="582"/>
    <n v="7.8462036238136322E-3"/>
    <s v="Suma"/>
    <n v="2628"/>
    <s v="2628-Usaquén se une por el bienestar animal"/>
    <n v="0"/>
    <n v="0"/>
  </r>
  <r>
    <x v="0"/>
    <x v="0"/>
    <n v="26283"/>
    <s v="AMBIENTE"/>
    <n v="43"/>
    <s v="Número de personas vinculadas en acciones de educación en temas de protección y bienestar animal"/>
    <s v="Cuidado de la vida"/>
    <s v="Protección y bienestar animal"/>
    <s v="Presupuestos Participativos"/>
    <m/>
    <s v="2 - Bogotá confía en su bien-estar"/>
    <s v="15 - Bogotá protege todas las formas de vida"/>
    <s v="Vincular 2091 Persona(s) en acciones educativas en temas de protección y bienestar animal"/>
    <s v="ACCIONES PEDAGÓGICAS"/>
    <n v="2091"/>
    <n v="43"/>
    <n v="5.7970232959447799E-4"/>
    <s v="Suma"/>
    <n v="2628"/>
    <s v="2628-Usaquén se une por el bienestar animal"/>
    <n v="0"/>
    <n v="0"/>
  </r>
  <r>
    <x v="0"/>
    <x v="0"/>
    <n v="25551"/>
    <s v="INTEGRACIÓN SOCIAL"/>
    <n v="48"/>
    <s v="Número de personas mayores con transferencias Monetarias"/>
    <s v="Menos pobreza "/>
    <s v="Apoyo económico para persona mayor - tipo C"/>
    <s v="Gestión Pública Local"/>
    <s v="Menos pobreza (12%)"/>
    <s v="2 - Bogotá confía en su bien-estar"/>
    <s v="7 - Bogotá, una ciudad con menos Pobreza"/>
    <s v="Beneficiar 1542 Persona(s) Mayor(es) con transferencias monetarias"/>
    <s v="APOYO ECONÓMICO PERSONA MAYOR"/>
    <n v="1542"/>
    <n v="2859"/>
    <n v="3.8543464193270059E-2"/>
    <s v="Constante"/>
    <n v="2555"/>
    <s v="2555-Usaquén avanza en inclusión y oportunidades"/>
    <n v="0"/>
    <n v="0"/>
  </r>
  <r>
    <x v="0"/>
    <x v="0"/>
    <n v="25552"/>
    <s v="INTEGRACIÓN SOCIAL"/>
    <n v="47"/>
    <s v="Personas atendidas con apoyos que contribuyan al ingreso mínimo garantizado"/>
    <s v="Menos pobreza "/>
    <s v="Otras Transferencias Monetarias"/>
    <s v="Gestión Pública Local"/>
    <s v="Menos pobreza (12%)"/>
    <s v="2 - Bogotá confía en su bien-estar"/>
    <s v="7 - Bogotá, una ciudad con menos Pobreza"/>
    <s v="Atender 977 Persona(s) con apoyos que contribuyan al ingreso mínimo garantizado."/>
    <s v="INGRESO MÍNIMO"/>
    <n v="977"/>
    <n v="4861"/>
    <n v="6.5533326143226919E-2"/>
    <s v="Constante"/>
    <n v="2555"/>
    <s v="2555-Usaquén avanza en inclusión y oportunidades"/>
    <n v="0"/>
    <n v="0"/>
  </r>
  <r>
    <x v="0"/>
    <x v="0"/>
    <n v="25553"/>
    <s v="INTEGRACIÓN SOCIAL"/>
    <n v="46"/>
    <s v="Jóvenes beneficiados con transferencias condicionadas y  acompañamiento psicosocial para la promoción al acceso y permanencia a oportunidades de formación y empleabilidad"/>
    <s v="Menos pobreza "/>
    <s v="Transferencias monetarias condicionadas para jóvenes "/>
    <s v="Gestión Pública Local"/>
    <s v="Menos pobreza (12%)"/>
    <s v="2 - Bogotá confía en su bien-estar"/>
    <s v="7 - Bogotá, una ciudad con menos Pobreza"/>
    <s v="Beneficiar 760 Joven(es) con transferencias condicionadas y acompañamiento psicosocial para la promoción al acceso y permanencia a oportunidades de formación y empleabilidad."/>
    <s v="TRANSFERENCIAS MONETARIAS"/>
    <n v="760"/>
    <n v="858"/>
    <n v="1.1567083692838653E-2"/>
    <s v="Suma"/>
    <n v="2555"/>
    <s v="2555-Usaquén avanza en inclusión y oportunidades"/>
    <n v="0"/>
    <n v="0"/>
  </r>
  <r>
    <x v="0"/>
    <x v="0"/>
    <n v="24451"/>
    <s v="EDUCACIÓN"/>
    <n v="50"/>
    <s v="Sedes educativas urbanas y rurales dotadas con recursos pedagógicos y/o tecnológicos"/>
    <s v="Educación como eje del potencial humano"/>
    <s v="Dotación de equipamientos para instituciones educativas públicas del distrito."/>
    <s v="Gestión Pública Local"/>
    <s v="Educación como eje del potencial humano (9%)"/>
    <s v="3 - Bogotá confía en su potencial"/>
    <s v="16 - Atención Integral a la Primera Infancia y Educación como Eje del Potencial Humano"/>
    <s v="Dotar 13 Sede(s) educativas urbanas y rurales con recursos pedagógicos y/o tecnológicos."/>
    <s v="DOTACIÓN"/>
    <n v="13"/>
    <n v="465"/>
    <n v="6.2688740293356344E-3"/>
    <s v="Suma"/>
    <n v="2445"/>
    <s v="2445-Usaquén, Educación para el proyecto de vida en la infancia y la juventud."/>
    <n v="0"/>
    <n v="0"/>
  </r>
  <r>
    <x v="0"/>
    <x v="0"/>
    <n v="24452"/>
    <s v="EDUCACIÓN"/>
    <n v="51"/>
    <s v="Número de estudiantes beneficiados con apoyo de sostenimiento para la permanencia en la educación posmedia (niveles de formación técnico profesional, tecnólogo, profesional universitario y educación para el trabajo y desarrollo humano)."/>
    <s v="Educación como eje del potencial humano"/>
    <s v="Apoyo para educación superior"/>
    <s v="Gestión Pública Local"/>
    <s v="Educación como eje del potencial humano (9%)"/>
    <s v="3 - Bogotá confía en su potencial"/>
    <s v="16 - Atención Integral a la Primera Infancia y Educación como Eje del Potencial Humano"/>
    <s v="Beneficiar 255 Estudiante(s) con apoyo de sostenimiento beneficiados con apoyo para la permanencia en la educación posmedia (niveles de formación posmedia técnico profesional, tecnólogo, profesional universitario, y educación para el trabajo y educación para el trabajo y desarrollo humano)."/>
    <s v="SOSTENIMIENTO"/>
    <n v="255"/>
    <n v="550"/>
    <n v="7.4147972389991372E-3"/>
    <s v="Suma"/>
    <n v="2445"/>
    <s v="2445-Usaquén, Educación para el proyecto de vida en la infancia y la juventud."/>
    <n v="0"/>
    <n v="0"/>
  </r>
  <r>
    <x v="0"/>
    <x v="0"/>
    <n v="24453"/>
    <s v="EDUCACIÓN"/>
    <n v="52"/>
    <s v="Número de estudiantes beneficiados en programas de educación posmedia (niveles de formación técnico profesional, tecnólogo, profesional universitario y educación para el trabajo y desarrollo humano)."/>
    <s v="Educación como eje del potencial humano"/>
    <s v="Apoyo para educación superior"/>
    <s v="Gestión Pública Local"/>
    <s v="Educación como eje del potencial humano (9%)"/>
    <s v="3 - Bogotá confía en su potencial"/>
    <s v="16 - Atención Integral a la Primera Infancia y Educación como Eje del Potencial Humano"/>
    <s v="Beneficiar 255 Estudiante(s) en programas posmedia (niveles de formación técnico profesional, tecnólogo, profesional universitario y educación para el trabajo y educación para el trabajo y desarrollo humano"/>
    <s v="APOYO EDUCACIÓN POSMEDIA"/>
    <n v="255"/>
    <n v="5432"/>
    <n v="7.3231233822260572E-2"/>
    <s v="Suma"/>
    <n v="2445"/>
    <s v="2445-Usaquén, Educación para el proyecto de vida en la infancia y la juventud."/>
    <n v="0"/>
    <n v="0"/>
  </r>
  <r>
    <x v="0"/>
    <x v="0"/>
    <n v="25911"/>
    <s v="DESARROLLO ECONÓMICO, INDUSTRIA Y TURISMO"/>
    <n v="54"/>
    <s v="Número de acciones realizadas para fortalecer las capacidades y/o habilidades, técnicas y blandas de las personas de la localidad, con el fin de mejorar el acceso a oportunidades de empleo."/>
    <s v="Desarrollo empresarial, productividad y empleo"/>
    <s v="Fortalecimiento de habilidades para la empleabilidad - impulso al empleo local."/>
    <s v="Presupuestos Participativos"/>
    <m/>
    <s v="3 - Bogotá confía en su potencial"/>
    <s v="19 - Desarrollo empresarial, productividad y empleo"/>
    <s v="Realizar 8 Acción(es) para fortalecer las capacidades y/o habilidades, técnicas y blandas de las personas de la localidad, con el fin de mejorar el acceso a oportunidades de empleo."/>
    <s v="FORTALECIMIENTO DE CAPACIDADES"/>
    <n v="8"/>
    <n v="1044"/>
    <n v="1.4074633304572908E-2"/>
    <s v="Suma"/>
    <n v="2591"/>
    <s v="2591-Por una Usaquén más productiva y con oportunidades"/>
    <n v="0"/>
    <n v="0"/>
  </r>
  <r>
    <x v="0"/>
    <x v="0"/>
    <n v="25912"/>
    <s v="DESARROLLO ECONÓMICO, INDUSTRIA Y TURISMO"/>
    <n v="55"/>
    <s v="Número de Mipymes y/o emprendimientos orientados al fortalecimiento de las capacidades locales para la gestión y el desarrollo turístico apoyados."/>
    <s v="Emprendimiento equitativo e incluyente"/>
    <s v="Desarrollo turístico local"/>
    <s v="Presupuestos Participativos"/>
    <m/>
    <s v="3 - Bogotá confía en su potencial"/>
    <s v="19 - Desarrollo empresarial, productividad y empleo"/>
    <s v="Apoyar 355 Mipyme(s) y/o emprendimientos orientados al fortalecimiento de las capacidades locales para la gestión y el desarrollo turístico"/>
    <s v="DESARROLLO TURÍSTICO"/>
    <n v="355"/>
    <n v="836"/>
    <n v="1.1270491803278689E-2"/>
    <s v="Suma"/>
    <n v="2591"/>
    <s v="2591-Por una Usaquén más productiva y con oportunidades"/>
    <n v="0"/>
    <n v="0"/>
  </r>
  <r>
    <x v="0"/>
    <x v="0"/>
    <n v="26041"/>
    <s v="DESARROLLO ECONÓMICO, INDUSTRIA Y TURISMO"/>
    <n v="57"/>
    <s v="Número  de hogares y/o unidades productivas vinculadas a procesos productivos y de comercialización en el sector rural"/>
    <s v="Emprendimiento equitativo e incluyente"/>
    <s v="Extensión agropecuaria y productividad rural"/>
    <s v="Presupuestos Participativos"/>
    <m/>
    <s v="3 - Bogotá confía en su potencial"/>
    <s v="20 - Promoción del emprendimiento formal, equitativo e incluyente"/>
    <s v="Vincular 62 Hogar(es) y/o unidades productivas a procesos productivos y de comercialización en el sector rural."/>
    <s v="PRODUCTIVIDAD Y COMERCIALIZACIÓN"/>
    <n v="62"/>
    <n v="482"/>
    <n v="6.4980586712683345E-3"/>
    <s v="Suma"/>
    <n v="2604"/>
    <s v="2604-Usaquén camina con el tejido empresarial urbano y rural"/>
    <n v="0"/>
    <n v="0"/>
  </r>
  <r>
    <x v="0"/>
    <x v="0"/>
    <n v="26042"/>
    <s v="DESARROLLO ECONÓMICO, INDUSTRIA Y TURISMO"/>
    <n v="58"/>
    <s v="Número de Mipymes, emprendimientos y/o actores de la economia informal apoyados para el fortalecimiento del tejido empresarial local."/>
    <s v="Emprendimiento equitativo e incluyente"/>
    <s v="Fortalecimiento del tejido empresarial local"/>
    <s v="Presupuestos Participativos"/>
    <m/>
    <s v="3 - Bogotá confía en su potencial"/>
    <s v="20 - Promoción del emprendimiento formal, equitativo e incluyente"/>
    <s v="Apoyar 281 Mipyme(s) emprendimientos y/o actores de la economía informal para el fortalecimiento del tejido empresarial local."/>
    <s v="TEJIDO EMPRESARIAL LOCAL"/>
    <n v="281"/>
    <n v="700"/>
    <n v="9.4370146678170834E-3"/>
    <s v="Suma"/>
    <n v="2604"/>
    <s v="2604-Usaquén camina con el tejido empresarial urbano y rural"/>
    <n v="0"/>
    <n v="0"/>
  </r>
  <r>
    <x v="0"/>
    <x v="0"/>
    <n v="26241"/>
    <s v="CULTURA, RECREACIÓN Y DEPORTE"/>
    <n v="56"/>
    <s v="Número de proyectos financiados y acompañados del sector cultural y creativo."/>
    <s v="Bogotá cultural y deportiva"/>
    <s v="Sostenibilidad del ecosistema cultural y creativo"/>
    <s v="Presupuestos Participativos"/>
    <m/>
    <s v="3 - Bogotá confía en su potencial"/>
    <s v="20 - Promoción del emprendimiento formal, equitativo e incluyente"/>
    <s v="Financiar 68 Proyecto(s) del sector cultural y creativo"/>
    <s v="SOSTENIBILIDAD"/>
    <n v="68"/>
    <n v="700"/>
    <n v="9.4370146678170834E-3"/>
    <s v="Suma"/>
    <n v="2624"/>
    <s v="2624-Usaquén confía en su potencial cultural"/>
    <n v="0"/>
    <n v="0"/>
  </r>
  <r>
    <x v="0"/>
    <x v="0"/>
    <n v="25801"/>
    <s v="CULTURA, RECREACIÓN Y DEPORTE"/>
    <n v="61"/>
    <s v="Número de Parques de la red de proximidad intervenidos en mejoramiento, mantenimiento y/o dotación"/>
    <s v="Desarrollo urbano y rural integral"/>
    <s v="Construcción, mantenimiento y dotación de parques de la red de proximidad"/>
    <s v="Presupuestos Participativos"/>
    <m/>
    <s v="4 - Bogotá ordena su territorio y avanza en su acción climática"/>
    <s v="24 - Revitalización y renovación urbana y rural con inclusión"/>
    <s v="Intervenir 20 Parque(s) de la red de proximidad con acciones de mejoramiento, mantenimiento y/o dotación."/>
    <s v="INTERVENCIÓN"/>
    <n v="20"/>
    <n v="2184"/>
    <n v="2.9443485763589301E-2"/>
    <s v="Suma"/>
    <n v="2580"/>
    <s v="2580-Parques renovados, seguridad y bienestar para todos"/>
    <n v="0"/>
    <n v="0"/>
  </r>
  <r>
    <x v="0"/>
    <x v="0"/>
    <n v="26561"/>
    <s v="CULTURA, RECREACIÓN Y DEPORTE"/>
    <n v="62"/>
    <s v="No. de equipamientos culturales intervenidos con acciones de construcción, adecuación y/o dotación"/>
    <s v="Desarrollo urbano y rural integral"/>
    <s v="Dotación de equipamientos culturales de escala local"/>
    <s v="Presupuestos Participativos"/>
    <m/>
    <s v="4 - Bogotá ordena su territorio y avanza en su acción climática"/>
    <s v="24 - Revitalización y renovación urbana y rural con inclusión"/>
    <s v="Intervenir 3 Equipamiento(s) culturales con acciones de construcción, adecuación y/o dotación"/>
    <s v="INTERVENCIÓN"/>
    <n v="3"/>
    <n v="479"/>
    <n v="6.457614322691976E-3"/>
    <s v="Suma"/>
    <n v="2656"/>
    <s v="2656-Usaquén transforma sus espacios y teje su cultura."/>
    <n v="0"/>
    <n v="0"/>
  </r>
  <r>
    <x v="0"/>
    <x v="0"/>
    <n v="26291"/>
    <s v="AMBIENTE"/>
    <n v="72"/>
    <s v="Número de hectáreas en proceso de restauración ecológica"/>
    <s v="Desarrollo urbano y rural integral"/>
    <s v="Asistencia técnica agropecuaria y ambiental"/>
    <s v="Gestión Pública Local"/>
    <m/>
    <s v="4 - Bogotá ordena su territorio y avanza en su acción climática"/>
    <s v="25 - Aumento de la resiliencia al cambio climático y reducción de la vulnerabilidad"/>
    <s v="Lograr 3 Hectárea(s) En proceso de restauración de ecosistemas"/>
    <s v="RESTAURACIÓN ECOLÓGICA"/>
    <n v="3"/>
    <n v="196"/>
    <n v="2.6423641069887836E-3"/>
    <s v="Suma"/>
    <n v="2629"/>
    <s v="2629-Usaquén preserva la vida"/>
    <n v="0"/>
    <n v="0"/>
  </r>
  <r>
    <x v="0"/>
    <x v="0"/>
    <n v="26292"/>
    <s v="AMBIENTE"/>
    <n v="66"/>
    <s v="Número de hectáreas de conectores ecosistémicos de la Estructura Ecológica Principal intervenidos"/>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Intervenir 1 Hectárea(s) de conectores ecosistémicos"/>
    <s v="CONECTORES ECOSISTÉMICOS"/>
    <n v="1"/>
    <n v="49"/>
    <n v="6.6059102674719591E-4"/>
    <s v="Suma"/>
    <n v="2629"/>
    <s v="2629-Usaquén preserva la vida"/>
    <n v="0"/>
    <n v="0"/>
  </r>
  <r>
    <x v="0"/>
    <x v="0"/>
    <n v="26521"/>
    <s v="AMBIENTE"/>
    <n v="71"/>
    <s v="Número de árboles mantenidos en zona urbana"/>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Mantener 9764 Arbol(es) en zona urbana"/>
    <s v="ARBOLADO"/>
    <n v="9764"/>
    <n v="237"/>
    <n v="3.1951035375323554E-3"/>
    <s v="Suma"/>
    <n v="2652"/>
    <s v="2652-Usaquén comprometida con el ambiente"/>
    <n v="0"/>
    <n v="0"/>
  </r>
  <r>
    <x v="0"/>
    <x v="0"/>
    <n v="26522"/>
    <s v="AMBIENTE"/>
    <n v="74"/>
    <s v="Número de árboles mantenidos en zona rural"/>
    <s v="Desarrollo urbano y rural integral"/>
    <s v="Asistencia técnica agropecuaria y ambiental"/>
    <s v="Gestión Pública Local"/>
    <m/>
    <s v="4 - Bogotá ordena su territorio y avanza en su acción climática"/>
    <s v="25 - Aumento de la resiliencia al cambio climático y reducción de la vulnerabilidad"/>
    <s v="Mantener 9000 Arbol(es) en zona rural"/>
    <s v="ARBOLADO"/>
    <n v="9000"/>
    <n v="190"/>
    <n v="2.5614754098360654E-3"/>
    <s v="Suma"/>
    <n v="2652"/>
    <s v="2652-Usaquén comprometida con el ambiente"/>
    <n v="0"/>
    <n v="0"/>
  </r>
  <r>
    <x v="0"/>
    <x v="0"/>
    <n v="26523"/>
    <s v="AMBIENTE"/>
    <n v="70"/>
    <s v="Número de m2 de jardinería convencional y biodiversa mantenidos"/>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Mantener 14546 Metro(s) cuadrado(s) de jardinería"/>
    <s v="JARDINERÍA"/>
    <n v="14546"/>
    <n v="343"/>
    <n v="4.6241371872303713E-3"/>
    <s v="Suma"/>
    <n v="2652"/>
    <s v="2652-Usaquén comprometida con el ambiente"/>
    <n v="0"/>
    <n v="0"/>
  </r>
  <r>
    <x v="0"/>
    <x v="0"/>
    <n v="26524"/>
    <s v="AMBIENTE"/>
    <n v="67"/>
    <s v="Número de procesos comunitarios de educación ambiental implementados"/>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Implementar 2 Proceso(s) comunitarios de educación ambiental que promueven la conservación de la biodiversidad y el agua."/>
    <s v="EDUCACIÓN AMBIENTAL"/>
    <n v="2"/>
    <n v="171"/>
    <n v="2.305327868852459E-3"/>
    <s v="Suma"/>
    <n v="2652"/>
    <s v="2652-Usaquén comprometida con el ambiente"/>
    <n v="0"/>
    <n v="0"/>
  </r>
  <r>
    <x v="0"/>
    <x v="0"/>
    <n v="26525"/>
    <s v="AMBIENTE"/>
    <n v="110"/>
    <s v="Número de predios rurales con buenas prácticas agropecuarias y ambientales que fortalezcan la protección a coberturas vegetales y recurso hídrico"/>
    <s v="Desarrollo urbano y rural integral"/>
    <s v="Asistencia técnica agropecuaria y ambiental"/>
    <s v="Gestión Pública Local"/>
    <m/>
    <s v="4 - Bogotá ordena su territorio y avanza en su acción climática"/>
    <s v="25 - Aumento de la resiliencia al cambio climático y reducción de la vulnerabilidad"/>
    <s v="Apoyar 50 Predio(s) rurales con buenas prácticas agropecuarias y ambientales, que fortalezcan la protección a coberturas vegetales y recurso hídrico."/>
    <s v="BUENAS PRÁCTICAS"/>
    <n v="50"/>
    <n v="167"/>
    <n v="2.2514020707506471E-3"/>
    <s v="Suma"/>
    <n v="2652"/>
    <s v="2652-Usaquén comprometida con el ambiente"/>
    <n v="0"/>
    <n v="0"/>
  </r>
  <r>
    <x v="0"/>
    <x v="0"/>
    <n v="26526"/>
    <s v="HÁBITAT"/>
    <n v="76"/>
    <s v="Personas capacitadas en separación en la fuente y reciclaje"/>
    <s v="Protección del ambiente y resiliencia al cambio climático"/>
    <s v="Cambios de hábitos de consumo, separación en la fuente y reciclaje."/>
    <s v="Presupuestos Participativos"/>
    <m/>
    <s v="4 - Bogotá ordena su territorio y avanza en su acción climática"/>
    <s v="25 - Aumento de la resiliencia al cambio climático y reducción de la vulnerabilidad"/>
    <s v="Capacitar 2591 Persona(s) en separación en la fuente y reciclaje."/>
    <s v="SEPARACIÓN EN LA FUENTE"/>
    <n v="2591"/>
    <n v="647"/>
    <n v="8.7224978429680765E-3"/>
    <s v="Suma"/>
    <n v="2652"/>
    <s v="2652-Usaquén comprometida con el ambiente"/>
    <n v="0"/>
    <n v="0"/>
  </r>
  <r>
    <x v="0"/>
    <x v="0"/>
    <n v="26527"/>
    <s v="AMBIENTE"/>
    <n v="68"/>
    <s v="Número de huertas urbanas implementadas"/>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Implementar 42 Huerta(s) urbanas"/>
    <s v="HUERTAS URBANAS"/>
    <n v="42"/>
    <n v="74"/>
    <n v="9.9762726488352035E-4"/>
    <s v="Suma"/>
    <n v="2652"/>
    <s v="2652-Usaquén comprometida con el ambiente"/>
    <n v="0"/>
    <n v="0"/>
  </r>
  <r>
    <x v="0"/>
    <x v="0"/>
    <n v="26528"/>
    <s v="AMBIENTE"/>
    <n v="75"/>
    <s v="Número de huertas rurales implementadas"/>
    <s v="Desarrollo urbano y rural integral"/>
    <s v="Asistencia técnica agropecuaria y ambiental"/>
    <s v="Gestión Pública Local"/>
    <m/>
    <s v="4 - Bogotá ordena su territorio y avanza en su acción climática"/>
    <s v="25 - Aumento de la resiliencia al cambio climático y reducción de la vulnerabilidad"/>
    <s v="Implementar 60 Huerta(s) rurales"/>
    <s v="HUERTAS URBANAS"/>
    <n v="60"/>
    <n v="150"/>
    <n v="2.0222174288179466E-3"/>
    <s v="Suma"/>
    <n v="2652"/>
    <s v="2652-Usaquén comprometida con el ambiente"/>
    <n v="0"/>
    <n v="0"/>
  </r>
  <r>
    <x v="0"/>
    <x v="0"/>
    <n v="26529"/>
    <s v="AMBIENTE"/>
    <n v="73"/>
    <s v="Número de procesos comunitarios de educación ambiental implementados y/o fortalecidos"/>
    <s v="Desarrollo urbano y rural integral"/>
    <s v="Asistencia técnica agropecuaria y ambiental"/>
    <s v="Gestión Pública Local"/>
    <m/>
    <s v="4 - Bogotá ordena su territorio y avanza en su acción climática"/>
    <s v="25 - Aumento de la resiliencia al cambio climático y reducción de la vulnerabilidad"/>
    <s v="Implementar 3 Proceso(s) comunitarios de educación ambiental que promueven la conservación de la biodiversidad y el agua"/>
    <s v="EDUCACIÓN AMBIENTAL"/>
    <n v="3"/>
    <n v="192"/>
    <n v="2.5884383088869713E-3"/>
    <s v="Suma"/>
    <n v="2652"/>
    <s v="2652-Usaquén comprometida con el ambiente"/>
    <n v="0"/>
    <n v="0"/>
  </r>
  <r>
    <x v="0"/>
    <x v="0"/>
    <n v="26391"/>
    <s v="MOVILIDAD"/>
    <n v="78"/>
    <s v="Kilómetros-carril construidos y/o conservados de malla vial rural"/>
    <s v="Infraestructura segura e incluyente"/>
    <s v="Diseño, construcción y conservación (mantenimiento y rehabilitación) de la malla vial local e intermedia urbana o rural."/>
    <s v="Presupuestos Participativos"/>
    <s v="Infraestructura segura e incluyente (14%)"/>
    <s v="4 - Bogotá ordena su territorio y avanza en su acción climática"/>
    <s v="26 - Movilidad Sostenible"/>
    <s v="Intervenir 1,72 Kilómetro(s)-carril de malla vial rural con acciones de construcción y/o conservación"/>
    <s v="INTERVENCIÓN MALLA VIAL RURAL"/>
    <n v="1.72"/>
    <n v="2242"/>
    <n v="3.0225409836065573E-2"/>
    <s v="Suma"/>
    <n v="2639"/>
    <s v="2639-Movilidad incluyente para todos"/>
    <n v="0"/>
    <n v="0"/>
  </r>
  <r>
    <x v="0"/>
    <x v="0"/>
    <n v="26392"/>
    <s v="MOVILIDAD"/>
    <n v="77"/>
    <s v="Kilómetros-carril construidos y/o conservados de malla vial urbana (local y/o intermedia)"/>
    <s v="Infraestructura segura e incluyente"/>
    <s v="Diseño, construcción y conservación (mantenimiento y rehabilitación) de la malla vial local e intermedia urbana o rural."/>
    <s v="Presupuestos Participativos"/>
    <s v="Infraestructura segura e incluyente (14%)"/>
    <s v="4 - Bogotá ordena su territorio y avanza en su acción climática"/>
    <s v="26 - Movilidad Sostenible"/>
    <s v="Intervenir 8,61 Kilómetro(s)-carril de malla vial urbana (local y/o intermedia) con acciones de construcción y/o conservación"/>
    <s v="INTERVENCIÓN MALLA VIAL LOCAL"/>
    <n v="8.61"/>
    <n v="11811"/>
    <n v="0.15922940034512512"/>
    <s v="Suma"/>
    <n v="2639"/>
    <s v="2639-Movilidad incluyente para todos"/>
    <n v="0"/>
    <n v="0"/>
  </r>
  <r>
    <x v="0"/>
    <x v="0"/>
    <n v="26411"/>
    <s v="AMBIENTE"/>
    <n v="79"/>
    <s v="Número de acciones efectivas para el fortalecimiento de las capacidades locales en torno a la gestión del riesgo"/>
    <s v="Protección del ambiente y resiliencia al cambio climático"/>
    <s v="Manejo de emergencias y mitigación del riesgo de desastres"/>
    <s v="Gestión Pública Local"/>
    <m/>
    <s v="4 - Bogotá ordena su territorio y avanza en su acción climática"/>
    <s v="27 - Gestión del riesgo de desastres para un territorio seguro"/>
    <s v="Realizar 4 Acción(es) efectivas para el fortalecimiento de las capacidades locales en torno a la gestión del riesgo"/>
    <s v="GESTIÓN DEL RIESGO"/>
    <n v="4"/>
    <n v="201"/>
    <n v="2.7097713546160485E-3"/>
    <s v="Suma"/>
    <n v="2641"/>
    <s v="2641-Por Usaquén con apropiación social del conocimiento para la resiliencia climática"/>
    <n v="0"/>
    <n v="0"/>
  </r>
  <r>
    <x v="0"/>
    <x v="0"/>
    <n v="26412"/>
    <s v="AMBIENTE"/>
    <n v="113"/>
    <s v="Número de obras de mitigación y/u obras de mitigación existentes con mantenimiento"/>
    <s v="Protección del ambiente y resiliencia al cambio climático"/>
    <s v="Manejo de emergencias y mitigación del riesgo de desastres"/>
    <s v="Gestión Pública Local"/>
    <m/>
    <s v="4 - Bogotá ordena su territorio y avanza en su acción climática"/>
    <s v="27 - Gestión del riesgo de desastres para un territorio seguro"/>
    <s v="Realizar 3 Obra(s) de mitigación y/u obras de mitigación existentes con mantenimiento"/>
    <s v="OBRAS DE MITIGACIÓN"/>
    <n v="3"/>
    <n v="1165"/>
    <n v="1.5705888697152719E-2"/>
    <s v="Suma"/>
    <n v="2641"/>
    <s v="2641-Por Usaquén con apropiación social del conocimiento para la resiliencia climática"/>
    <n v="0"/>
    <n v="0"/>
  </r>
  <r>
    <x v="0"/>
    <x v="0"/>
    <n v="27661"/>
    <s v="INTEGRACIÓN SOCIAL"/>
    <n v="85"/>
    <s v="Sedes de Centros de Desarrollo Comunitarios dotados y/o acondicionados para la prestación de servicios sociales dirigidas al desarrollo de capacidades y generación de oportunidades."/>
    <s v="Desarrollo urbano y rural integral"/>
    <s v="Dotación, adecuación y mejoramiento a unidades operativas de servicios sociales de la SDIS"/>
    <s v="Presupuestos Participativos"/>
    <m/>
    <s v="4 - Bogotá ordena su territorio y avanza en su acción climática"/>
    <s v="30 - Atención del déficit social para un hábitat digno"/>
    <s v="Dotar y/o acondicionar 1 Centro(s) de Desarrollo Comunitario para la prestación de servicios sociales dirigidas al desarrollo de capacidades y generación de oportunidades"/>
    <s v="DOTACIÓN"/>
    <n v="1"/>
    <n v="978"/>
    <n v="1.3184857635893011E-2"/>
    <s v="Suma"/>
    <n v="2766"/>
    <s v="2766-Usaquén espacios de vida y crecimiento personal"/>
    <n v="0"/>
    <n v="0"/>
  </r>
  <r>
    <x v="0"/>
    <x v="0"/>
    <n v="27662"/>
    <s v="INTEGRACIÓN SOCIAL"/>
    <n v="83"/>
    <s v="Unidades operativas de atención especializada (Centros Integrarte, Centros Crecer, Cadis) dotados y/o acondicionados"/>
    <s v="Desarrollo urbano y rural integral"/>
    <s v="Dotación, adecuación y mejoramiento a unidades operativas de servicios sociales de la SDIS"/>
    <s v="Presupuestos Participativos"/>
    <m/>
    <s v="4 - Bogotá ordena su territorio y avanza en su acción climática"/>
    <s v="30 - Atención del déficit social para un hábitat digno"/>
    <s v="Dotar y/o acondicionar 1 Unidad(es) operativa de atención especializada (Centros Integrarte, Centros Crecer y Cadis)"/>
    <s v="DOTACIÓN"/>
    <n v="1"/>
    <n v="173"/>
    <n v="2.3322907679033649E-3"/>
    <s v="Suma"/>
    <n v="2766"/>
    <s v="2766-Usaquén espacios de vida y crecimiento personal"/>
    <n v="0"/>
    <n v="0"/>
  </r>
  <r>
    <x v="0"/>
    <x v="0"/>
    <n v="27663"/>
    <s v="INTEGRACIÓN SOCIAL"/>
    <n v="84"/>
    <s v="Unidades operativas orientadas a la atención de jóvenes (casas de la juventud, centros forjar) dotadas y/o acondicionadas"/>
    <s v="Desarrollo urbano y rural integral"/>
    <s v="Dotación, adecuación y mejoramiento a unidades operativas de servicios sociales de la SDIS"/>
    <s v="Presupuestos Participativos"/>
    <m/>
    <s v="4 - Bogotá ordena su territorio y avanza en su acción climática"/>
    <s v="30 - Atención del déficit social para un hábitat digno"/>
    <s v="Dotar y/o acondicionar 1 Unidad(es) operativa orientada a la atención de jóvenes (casas de la juventud, centros forjar)"/>
    <s v="DOTACIÓN"/>
    <n v="1"/>
    <n v="0"/>
    <n v="0"/>
    <s v="Suma"/>
    <n v="2766"/>
    <s v="2766-Usaquén espacios de vida y crecimiento personal"/>
    <n v="0"/>
    <n v="0"/>
  </r>
  <r>
    <x v="0"/>
    <x v="0"/>
    <n v="27664"/>
    <s v="INTEGRACIÓN SOCIAL"/>
    <n v="82"/>
    <s v="Unidades operativas orientadas a la atención de la primera infancia  (Jardines Infantiles, Casas de Pensamiento Intercultural, Modalidad Espacios Rurales, Crecemos en la Ruralidad, Creciendo Juntos, Centros Amar) dotadas y/o acondicionadas "/>
    <s v="Desarrollo urbano y rural integral"/>
    <s v="Dotación, adecuación y mejoramiento a unidades operativas de servicios sociales de la SDIS"/>
    <s v="Presupuestos Participativos"/>
    <m/>
    <s v="4 - Bogotá ordena su territorio y avanza en su acción climática"/>
    <s v="30 - Atención del déficit social para un hábitat digno"/>
    <s v="Dotar y/o acondicionar 12 Unidad(es) operativas orientadas a la atención de la primera infancia (Jardines Infantiles, Casas de Pensamiento Intercultural, Modalidad Espacios Rurales, Crecemos en la Ruralidad, Creciendo Juntos, Centros Amar, Centros Forjar)"/>
    <s v="DOTACIÓN"/>
    <n v="12"/>
    <n v="107"/>
    <n v="1.4425150992234685E-3"/>
    <s v="Suma"/>
    <n v="2766"/>
    <s v="2766-Usaquén espacios de vida y crecimiento personal"/>
    <n v="0"/>
    <n v="0"/>
  </r>
  <r>
    <x v="0"/>
    <x v="0"/>
    <n v="27665"/>
    <s v="INTEGRACIÓN SOCIAL"/>
    <n v="88"/>
    <s v="Unidades operativas orientadas a la prestación de servicios sociales a la persona mayor dotadas y/o acondicionadas"/>
    <s v="Desarrollo urbano y rural integral"/>
    <s v="Dotación, adecuación y mejoramiento a unidades operativas de servicios sociales de la SDIS"/>
    <s v="Presupuestos Participativos"/>
    <m/>
    <s v="4 - Bogotá ordena su territorio y avanza en su acción climática"/>
    <s v="30 - Atención del déficit social para un hábitat digno"/>
    <s v="Dotar y/o acondicionar 1 Unidad(es) operativa orientada a la prestación de servicios a la persona mayor"/>
    <s v="DOTACIÓN"/>
    <n v="1"/>
    <n v="0"/>
    <n v="0"/>
    <s v="Suma"/>
    <n v="2766"/>
    <s v="2766-Usaquén espacios de vida y crecimiento personal"/>
    <n v="0"/>
    <n v="0"/>
  </r>
  <r>
    <x v="0"/>
    <x v="0"/>
    <n v="29261"/>
    <s v="HÁBITAT"/>
    <n v="89"/>
    <s v="Viviendas de interés social rurales mejoradas "/>
    <s v="Hábitat sostenible e incluyente"/>
    <s v="Asignación del subsidio de mejoramiento de vivienda"/>
    <s v="Gestión Pública Local"/>
    <m/>
    <s v="4 - Bogotá ordena su territorio y avanza en su acción climática"/>
    <s v="31 - Acceso equitativo de vivienda urbana y rural"/>
    <s v="Mejorar 67 Vivienda(s) de interés social rurales."/>
    <s v="MEJORAMIENTO DE VIVIENDA"/>
    <n v="67"/>
    <n v="715"/>
    <n v="9.6392364106988784E-3"/>
    <s v="Suma"/>
    <n v="2926"/>
    <s v="2926-Usaquén Rural, vivienda digna"/>
    <n v="0"/>
    <n v="0"/>
  </r>
  <r>
    <x v="0"/>
    <x v="0"/>
    <n v="26621"/>
    <s v="GOBIERNO"/>
    <n v="93"/>
    <s v="Estrategias de fortalecimiento institucional realizadas"/>
    <s v="Gobierno confiable"/>
    <s v="Fortalecimiento institucional"/>
    <s v="Gestión Pública Local"/>
    <s v="Gobierno confiable (15%)"/>
    <s v="5 - Bogotá confía en su gobierno"/>
    <s v="33 - Fortalecimiento institucional para un gobierno confiable"/>
    <s v="Realizar 4 Estrategia(s) de fortalecimiento institucional (una por vigencia)"/>
    <s v="FORTALECIMIENTO INSTITUCIONAL"/>
    <n v="4"/>
    <n v="6740"/>
    <n v="9.0864969801553064E-2"/>
    <s v="Suma"/>
    <n v="2662"/>
    <s v="2662-Avanzando en el fortalecimiento local de Usaquén"/>
    <n v="0"/>
    <n v="0"/>
  </r>
  <r>
    <x v="0"/>
    <x v="0"/>
    <n v="26622"/>
    <s v="GOBIERNO"/>
    <n v="92"/>
    <s v="Sedes administrativas locales intervenidas."/>
    <s v="Gobierno confiable"/>
    <s v="Infraestructura local"/>
    <s v="Gestión Pública Local"/>
    <s v="Gobierno confiable (15%)"/>
    <s v="5 - Bogotá confía en su gobierno"/>
    <s v="33 - Fortalecimiento institucional para un gobierno confiable"/>
    <s v="Intervenir 1 Sede(s) administrativa local"/>
    <s v="INTERVENCIÓN"/>
    <n v="1"/>
    <n v="715"/>
    <n v="9.6392364106988784E-3"/>
    <s v="Suma"/>
    <n v="2662"/>
    <s v="2662-Avanzando en el fortalecimiento local de Usaquén"/>
    <n v="0"/>
    <n v="0"/>
  </r>
  <r>
    <x v="0"/>
    <x v="0"/>
    <n v="26623"/>
    <s v="GOBIERNO"/>
    <n v="94"/>
    <s v="Estrategias de inspección, vigilancia y control realizada"/>
    <s v="Gobierno confiable"/>
    <s v="Inspección, vigilancia y control."/>
    <s v="Gestión Pública Local"/>
    <s v="Gobierno confiable (15%)"/>
    <s v="5 - Bogotá confía en su gobierno"/>
    <s v="33 - Fortalecimiento institucional para un gobierno confiable"/>
    <s v="Realizar 4 Estrategia(s) de inspección, vigilancia y control (una por vigencia)."/>
    <s v="IVC"/>
    <n v="4"/>
    <n v="3287"/>
    <n v="4.4313524590163932E-2"/>
    <s v="Suma"/>
    <n v="2662"/>
    <s v="2662-Avanzando en el fortalecimiento local de Usaquén"/>
    <n v="0"/>
    <n v="0"/>
  </r>
  <r>
    <x v="0"/>
    <x v="0"/>
    <n v="27591"/>
    <s v="GESTIÓN PÚBLICA"/>
    <n v="95"/>
    <s v="Servicios TIC´s generados en zonas rurales y/o apartadas y urbanas"/>
    <s v="Ciudad inteligente​"/>
    <s v="Conectividad y redes de comunicación."/>
    <s v="Presupuestos Participativos"/>
    <m/>
    <s v="5 - Bogotá confía en su gobierno"/>
    <s v="35 - Bogotá ciudad Inteligente"/>
    <s v="Operativizar 10 Centro(s) de acceso comunitario en zonas rurales y/o apartadas y/o urbanas, con énfasis en Servicios TIC´s generados."/>
    <s v="CONECTIVIDAD"/>
    <n v="10"/>
    <n v="0"/>
    <n v="0"/>
    <s v="Suma"/>
    <n v="2759"/>
    <s v="2759-Usaquén una localidad inteligente y productiva"/>
    <n v="0"/>
    <n v="0"/>
  </r>
  <r>
    <x v="0"/>
    <x v="0"/>
    <n v="27592"/>
    <s v="GESTIÓN PÚBLICA"/>
    <n v="96"/>
    <s v="Procesos de formacion y desarrollo de competencias digitales realizados en zonas rurales y/o apartadas y urbanas"/>
    <s v="Ciudad inteligente​"/>
    <s v="Conectividad y redes de comunicación."/>
    <s v="Presupuestos Participativos"/>
    <m/>
    <s v="5 - Bogotá confía en su gobierno"/>
    <s v="35 - Bogotá ciudad Inteligente"/>
    <s v="Operativizar 10 Centro(s) de acceso comunitario en zonas rurales y/o apartadas y/o urbanas, con énfasis en procesos de formación y desarrollo de competencias digitales."/>
    <s v="FORTALECIMIENTO DE CAPACIDADES"/>
    <n v="10"/>
    <n v="587"/>
    <n v="7.9136108714408966E-3"/>
    <s v="Suma"/>
    <n v="2759"/>
    <s v="2759-Usaquén una localidad inteligente y productiva"/>
    <n v="0"/>
    <n v="0"/>
  </r>
  <r>
    <x v="0"/>
    <x v="0"/>
    <n v="25611"/>
    <s v="GOBIERNO"/>
    <n v="98"/>
    <s v="Personas capacitadas a través de procesos de formación para la participación de manera virtual y presencial."/>
    <s v="Democracia deliberativa y participación"/>
    <s v="Procesos de formación en capacidades democráticas para la participación ciudadana incidente"/>
    <s v="Presupuestos Participativos"/>
    <m/>
    <s v="5 - Bogotá confía en su gobierno"/>
    <s v="39 - Camino hacia una democracia deliberativa con un gobierno cercano a la gente y con participación ciudadana"/>
    <s v="Capacitar 827 Persona(s) a través de procesos de formación para la participación de manera virtual y presencial."/>
    <s v="CAPACITACIÓN"/>
    <n v="827"/>
    <n v="755"/>
    <n v="1.0178494391716997E-2"/>
    <s v="Suma"/>
    <n v="2561"/>
    <s v="2561-Usaquén camina hacia la democracia cercana y la participación activa"/>
    <n v="0"/>
    <n v="0"/>
  </r>
  <r>
    <x v="0"/>
    <x v="0"/>
    <n v="25612"/>
    <s v="GOBIERNO"/>
    <n v="108"/>
    <s v="Organizaciones comunales dotadas"/>
    <s v="Democracia deliberativa y participación"/>
    <s v="Infraestructura de espacios para la participación"/>
    <s v="Presupuestos Participativos"/>
    <m/>
    <s v="5 - Bogotá confía en su gobierno"/>
    <s v="39 - Camino hacia una democracia deliberativa con un gobierno cercano a la gente y con participación ciudadana"/>
    <s v="Dotar 41 Organización(es) comunales"/>
    <s v="DOTACIÓN"/>
    <n v="41"/>
    <n v="150"/>
    <n v="2.0222174288179466E-3"/>
    <s v="Suma"/>
    <n v="2561"/>
    <s v="2561-Usaquén camina hacia la democracia cercana y la participación activa"/>
    <n v="0"/>
    <n v="0"/>
  </r>
  <r>
    <x v="0"/>
    <x v="0"/>
    <n v="25613"/>
    <s v="GOBIERNO"/>
    <n v="99"/>
    <s v="Organizaciones comunales fortalecidas."/>
    <s v="Democracia deliberativa y participación"/>
    <s v="Fortalecimiento a organizaciones comunales"/>
    <s v="Gestión Pública Local"/>
    <m/>
    <s v="5 - Bogotá confía en su gobierno"/>
    <s v="39 - Camino hacia una democracia deliberativa con un gobierno cercano a la gente y con participación ciudadana"/>
    <s v="Fortalecer 75 Organización(es) comunales."/>
    <s v="FORTALECIMIENTO COMUNAL"/>
    <n v="75"/>
    <n v="429"/>
    <n v="5.7835418464193267E-3"/>
    <s v="Suma"/>
    <n v="2561"/>
    <s v="2561-Usaquén camina hacia la democracia cercana y la participación activa"/>
    <n v="0"/>
    <n v="0"/>
  </r>
  <r>
    <x v="0"/>
    <x v="0"/>
    <n v="25614"/>
    <s v="GOBIERNO"/>
    <n v="97"/>
    <s v="Organizaciones sociales e Instancias de participación ciudadana fortalecidas."/>
    <s v="Democracia deliberativa y participación"/>
    <s v="Fortalecimiento a organizaciones sociales y comunitarias y a instancias de participación."/>
    <s v="Presupuestos Participativos"/>
    <m/>
    <s v="5 - Bogotá confía en su gobierno"/>
    <s v="39 - Camino hacia una democracia deliberativa con un gobierno cercano a la gente y con participación ciudadana"/>
    <s v="Fortalecer 82 Organización(es) sociales e Instancias de participación ciudadana."/>
    <s v="FORTALECIMIENTO DE ORGANIZACIONES"/>
    <n v="82"/>
    <n v="469"/>
    <n v="6.3227998274374463E-3"/>
    <s v="Suma"/>
    <n v="2561"/>
    <s v="2561-Usaquén camina hacia la democracia cercana y la participación activa"/>
    <n v="0"/>
    <n v="0"/>
  </r>
  <r>
    <x v="0"/>
    <x v="0"/>
    <n v="25615"/>
    <s v="GOBIERNO"/>
    <n v="107"/>
    <s v="Salones comunales y/o casas de la participación rehabilitados"/>
    <s v="Democracia deliberativa y participación"/>
    <s v="Infraestructura de espacios para la participación"/>
    <s v="Presupuestos Participativos"/>
    <m/>
    <s v="5 - Bogotá confía en su gobierno"/>
    <s v="39 - Camino hacia una democracia deliberativa con un gobierno cercano a la gente y con participación ciudadana"/>
    <s v="Rehabilitar 21 Salón(es) comunales y/o casas de participación."/>
    <s v="REHABILITACIÓN"/>
    <n v="21"/>
    <n v="316"/>
    <n v="4.2601380500431408E-3"/>
    <s v="Suma"/>
    <n v="2561"/>
    <s v="2561-Usaquén camina hacia la democracia cercana y la participación activa"/>
    <n v="0"/>
    <n v="0"/>
  </r>
  <r>
    <x v="0"/>
    <x v="0"/>
    <n v="25616"/>
    <s v="GOBIERNO"/>
    <n v="109"/>
    <s v="Medios comunitarios y alternativos fortalecidos."/>
    <s v="Gobierno confiable"/>
    <s v="Fortalecimiento a medios comunitarios y alternativos"/>
    <s v="Presupuestos Participativos"/>
    <m/>
    <s v="5 - Bogotá confía en su gobierno"/>
    <s v="39 - Camino hacia una democracia deliberativa con un gobierno cercano a la gente y con participación ciudadana"/>
    <s v="Fortalecer 16 Medio(s) comunitario(s) y alternativo(s) de Usaquén"/>
    <s v="MEDIOS COMUNITARIOS"/>
    <n v="16"/>
    <n v="360"/>
    <n v="4.8533218291630714E-3"/>
    <s v="Suma"/>
    <n v="2561"/>
    <s v="2561-Usaquén camina hacia la democracia cercana y la participación activa"/>
    <n v="0"/>
    <n v="0"/>
  </r>
  <r>
    <x v="0"/>
    <x v="0"/>
    <n v="25921"/>
    <s v="GOBIERNO"/>
    <n v="104"/>
    <s v="Iniciativa de inversión local concertada e implementada con las comunidades negras, afrocolombianas y palenqueras"/>
    <s v="Línea diferencial étnica"/>
    <s v="Iniciativas diferenciales étnicas para comunidades Negras, Afrocolombianas, Raizales, Palenqueras, y los Pueblos Indígenas, Rrom o Gitano"/>
    <s v="Gestión Pública Local"/>
    <m/>
    <s v="5 - Bogotá confía en su gobierno"/>
    <s v="39 - Camino hacia una democracia deliberativa con un gobierno cercano a la gente y con participación ciudadana"/>
    <s v="Concertar e implementar 1 Iniciativa(s) de inversión local con las comunidades negras, afrocolombianas y palenqueras (aplica en todas las localidades con autoridades NARP)"/>
    <s v="INICIATIVAS COMUNIDADES NEGRAS, AFROCOLOMBIANAS, PALENQUERAS"/>
    <n v="1"/>
    <n v="329"/>
    <n v="4.4353968938740289E-3"/>
    <s v="Suma"/>
    <n v="2592"/>
    <s v="2592-Usaquén camina de la mano con la población étnica"/>
    <n v="0"/>
    <n v="0"/>
  </r>
  <r>
    <x v="0"/>
    <x v="0"/>
    <n v="25922"/>
    <s v="GOBIERNO"/>
    <n v="105"/>
    <s v="Iniciativa de inversión local concertada e implementada con las comunidades raizales"/>
    <s v="Línea diferencial étnica"/>
    <s v="Iniciativas diferenciales étnicas para comunidades Negras, Afrocolombianas, Raizales, Palenqueras, y los Pueblos Indígenas, Rrom o Gitano"/>
    <s v="Gestión Pública Local"/>
    <m/>
    <s v="5 - Bogotá confía en su gobierno"/>
    <s v="39 - Camino hacia una democracia deliberativa con un gobierno cercano a la gente y con participación ciudadana"/>
    <s v="Concertar e implementar 1 Iniciativa(s) de inversión local con las comunidades raizales (aplica en todas las localidades con autoridades raizales)"/>
    <s v="INICIATIVAS RAIZALES"/>
    <n v="1"/>
    <n v="93"/>
    <n v="1.2537748058671268E-3"/>
    <s v="Suma"/>
    <n v="2592"/>
    <s v="2592-Usaquén camina de la mano con la población étnica"/>
    <n v="0"/>
    <n v="0"/>
  </r>
  <r>
    <x v="0"/>
    <x v="0"/>
    <n v="25923"/>
    <s v="GOBIERNO"/>
    <n v="103"/>
    <s v="Iniciativa de inversión local concertada e implementada con los pueblos indígenas"/>
    <s v="Línea diferencial étnica"/>
    <s v="Iniciativas diferenciales étnicas para comunidades Negras, Afrocolombianas, Raizales, Palenqueras, y los Pueblos Indígenas, Rrom o Gitano"/>
    <s v="Gestión Pública Local"/>
    <m/>
    <s v="5 - Bogotá confía en su gobierno"/>
    <s v="39 - Camino hacia una democracia deliberativa con un gobierno cercano a la gente y con participación ciudadana"/>
    <s v="Concertar e implementar 1 Iniciativa(s) de inversión local con los pueblos indígenas (aplica en todas las localidades con autoridades indígenas)"/>
    <s v="INICIATIVAS PUEBLO INDÍGENA"/>
    <n v="1"/>
    <n v="300"/>
    <n v="4.0444348576358933E-3"/>
    <s v="Suma"/>
    <n v="2592"/>
    <s v="2592-Usaquén camina de la mano con la población étnica"/>
    <n v="0"/>
    <n v="0"/>
  </r>
  <r>
    <x v="0"/>
    <x v="0"/>
    <n v="27461"/>
    <s v="GOBIERNO"/>
    <n v="100"/>
    <s v="Acciones desarrolladas, orientadas a la ciudadanía en el marco de la estrategía Bogotaneidad"/>
    <s v="Gobierno confiable"/>
    <s v="Bogotaneidad"/>
    <s v="Gestión Pública Local"/>
    <m/>
    <s v="5 - Bogotá confía en su gobierno"/>
    <s v="39 - Camino hacia una democracia deliberativa con un gobierno cercano a la gente y con participación ciudadana"/>
    <s v="Desarrollar 4 Acción(es) orientadas a la ciudadanía, en el marco de la estrategia &quot;Bogotaneidad”"/>
    <s v="ESTRATEGIA BOGOTANEIDAD"/>
    <n v="4"/>
    <n v="334"/>
    <n v="4.5028041415012942E-3"/>
    <s v="Suma"/>
    <n v="2746"/>
    <s v="2746-Usaquén abraza su Bogotaneidad"/>
    <n v="0"/>
    <n v="0"/>
  </r>
  <r>
    <x v="0"/>
    <x v="0"/>
    <n v="27463"/>
    <s v="GOBIERNO"/>
    <n v="101"/>
    <s v="Unidades de innovación publica  y social fortalecidas"/>
    <s v="Gobierno confiable"/>
    <s v="Bogotaneidad"/>
    <s v="Gestión Pública Local"/>
    <m/>
    <s v="5 - Bogotá confía en su gobierno"/>
    <s v="39 - Camino hacia una democracia deliberativa con un gobierno cercano a la gente y con participación ciudadana"/>
    <s v="Fortalecer 4 Unidad(es) de innovación pública y social a nivel local"/>
    <s v="INNOVACIÓN PÚBLICA"/>
    <n v="4"/>
    <n v="334"/>
    <n v="4.5028041415012942E-3"/>
    <s v="Suma"/>
    <n v="2746"/>
    <s v="2746-Usaquén abraza su Bogotaneidad"/>
    <n v="0"/>
    <n v="0"/>
  </r>
  <r>
    <x v="1"/>
    <x v="1"/>
    <n v="23261"/>
    <s v="SEGURIDAD, CONVIVENCIA Y JUSTICIA"/>
    <n v="2"/>
    <s v="Acciones formativas diferenciales para la promoción de la convivencia ciudadana implementadas"/>
    <s v="Cultura ciudadana para la convivencia pacífica"/>
    <s v="Promoción de la convivencia ciudadana"/>
    <s v="Presupuestos Participativos"/>
    <m/>
    <s v="1 - Bogotá avanza en su seguridad"/>
    <s v="1 - Diálogo social y cultura ciudadana para la convivencia pacifica y la recuperación de la confianza"/>
    <s v="Implementar 20 Acción(es) formativas diferenciales para la promoción de la convivencia ciudadana implementadas"/>
    <s v="FORMACIÓN"/>
    <n v="20"/>
    <n v="272"/>
    <n v="8.6973204578883415E-3"/>
    <s v="Suma"/>
    <n v="2326"/>
    <s v="2326-Tejiendo comunidad seguridad y convivencia con corresponsabilidad ciudadana"/>
    <n v="0"/>
    <n v="0"/>
  </r>
  <r>
    <x v="1"/>
    <x v="1"/>
    <n v="23264"/>
    <s v="SEGURIDAD, CONVIVENCIA Y JUSTICIA"/>
    <n v="3"/>
    <s v="Iniciativas de convivencia con participación ciudadana implementadas"/>
    <s v="Cultura ciudadana para la convivencia pacífica"/>
    <s v="Promoción de la convivencia ciudadana"/>
    <s v="Presupuestos Participativos"/>
    <m/>
    <s v="1 - Bogotá avanza en su seguridad"/>
    <s v="1 - Diálogo social y cultura ciudadana para la convivencia pacifica y la recuperación de la confianza"/>
    <s v="Implementar 19 Iniciativa(s) iniciativas de convivencia con participación de la ciudadanía"/>
    <s v="INICIATIVAS"/>
    <n v="19"/>
    <n v="0"/>
    <n v="0"/>
    <s v="Suma"/>
    <n v="2326"/>
    <s v="2326-Tejiendo comunidad seguridad y convivencia con corresponsabilidad ciudadana"/>
    <n v="0"/>
    <n v="0"/>
  </r>
  <r>
    <x v="1"/>
    <x v="1"/>
    <n v="23265"/>
    <s v="SEGURIDAD, CONVIVENCIA Y JUSTICIA"/>
    <n v="1"/>
    <s v="Organizaciones comunitarias fortalecidas a través de capacidades para promover acciones de corresponsabilidad en la gestión de la seguridad y la convivencia"/>
    <s v="Cultura ciudadana para la convivencia pacífica"/>
    <s v="Promoción de la convivencia ciudadana"/>
    <s v="Presupuestos Participativos"/>
    <m/>
    <s v="1 - Bogotá avanza en su seguridad"/>
    <s v="1 - Diálogo social y cultura ciudadana para la convivencia pacifica y la recuperación de la confianza"/>
    <s v="Fortalecer 20 Organización(es) comunitarias a través de capacidades para promover acciones de corresponsabilidad en la gestión de la seguridad y la convivencia"/>
    <s v="FORTALECIMIENTO DE CAPACIDADES"/>
    <n v="20"/>
    <n v="266"/>
    <n v="8.5054678007290396E-3"/>
    <s v="Suma"/>
    <n v="2326"/>
    <s v="2326-Tejiendo comunidad seguridad y convivencia con corresponsabilidad ciudadana"/>
    <n v="0"/>
    <n v="0"/>
  </r>
  <r>
    <x v="1"/>
    <x v="1"/>
    <n v="25111"/>
    <s v="MUJERES"/>
    <n v="4"/>
    <s v="Número de Personas vinculadas en acciones para la prevención del feminicidio y la violencia contra la mujer"/>
    <s v="Cero tolerancia a las violencias"/>
    <s v="Prevención del feminicidio y las violencias contra las mujeres"/>
    <s v="Presupuestos Participativos"/>
    <m/>
    <s v="1 - Bogotá avanza en su seguridad"/>
    <s v="2 - Cero tolerancia a las violencias contra las mujeres y basadas en género"/>
    <s v="Vincular 2431 Persona(s) en acciones para la prevención del feminicidio y la violencia contra la mujer."/>
    <s v="PREVENCIÓN"/>
    <n v="2431"/>
    <n v="467"/>
    <n v="1.4932531815565645E-2"/>
    <s v="Suma"/>
    <n v="2511"/>
    <s v="2511-Chapinero libre de violencia unidos y unidas contra el feminicidio"/>
    <n v="0"/>
    <n v="0"/>
  </r>
  <r>
    <x v="1"/>
    <x v="1"/>
    <n v="22761"/>
    <s v="SEGURIDAD, CONVIVENCIA Y JUSTICIA"/>
    <n v="5"/>
    <s v="Dotaciones suministradas a organismos de seguridad"/>
    <s v="Mejores capacidades al servicio de la seguridad"/>
    <s v="Dotación, mantenimiento de equipamientos que permitan el fortalecimiento de la seguridad y justicia."/>
    <s v="Gestión Pública Local"/>
    <s v="Cultura ciudadana y mejores capacidades al servicio de la seguridad (2%)"/>
    <s v="1 - Bogotá avanza en su seguridad"/>
    <s v="3 - Desmantelamiento de estructuras criminales y delincuenciales con mejores capacidades y activos tecnológicos"/>
    <s v="Suministrar 8 Dotación(es) a organismos de seguridad"/>
    <s v="DOTACIÓN"/>
    <n v="8"/>
    <n v="580"/>
    <n v="1.8545756858732495E-2"/>
    <s v="Suma"/>
    <n v="2276"/>
    <s v="2276-Chapinero protegido dotación y mejora de equipamento para la seguridad"/>
    <n v="0"/>
    <n v="0"/>
  </r>
  <r>
    <x v="1"/>
    <x v="1"/>
    <n v="22762"/>
    <s v="SEGURIDAD, CONVIVENCIA Y JUSTICIA"/>
    <n v="6"/>
    <s v="Equipamientos de seguridad y acceso a la justicia intervenidos con acciones de fortalecimiento, operación, adecuación y/o dotación"/>
    <s v="Mejores capacidades al servicio de la seguridad"/>
    <s v="Dotación, mantenimiento de equipamientos que permitan el fortalecimiento de la seguridad y justicia."/>
    <s v="Gestión Pública Local"/>
    <s v="Cultura ciudadana y mejores capacidades al servicio de la seguridad (2%)"/>
    <s v="1 - Bogotá avanza en su seguridad"/>
    <s v="3 - Desmantelamiento de estructuras criminales y delincuenciales con mejores capacidades y activos tecnológicos"/>
    <s v="Intervenir 5 Equipamiento(s) de seguridad y acceso a la justicia con acciones de fortalecimiento, operación, adecuación y/o dotación."/>
    <s v="INTERVENCIÓN"/>
    <n v="5"/>
    <n v="300"/>
    <n v="9.5926328579650829E-3"/>
    <s v="Suma"/>
    <n v="2276"/>
    <s v="2276-Chapinero protegido dotación y mejora de equipamento para la seguridad"/>
    <n v="0"/>
    <n v="0"/>
  </r>
  <r>
    <x v="1"/>
    <x v="1"/>
    <n v="25191"/>
    <s v="SEGURIDAD, CONVIVENCIA Y JUSTICIA"/>
    <n v="12"/>
    <s v="Acciones pedagógicas para la gestión de conflictividades y prevención de violencias implementadas"/>
    <s v="Cultura ciudadana para la convivencia pacífica"/>
    <s v="Acceso a la Justicia"/>
    <s v="Presupuestos Participativos"/>
    <m/>
    <s v="1 - Bogotá avanza en su seguridad"/>
    <s v="4 - Servicios centrados en la justicia"/>
    <s v="Implementar 1 Acción(es) pedagógica para la gestión de conflictividades y prevención de violencias"/>
    <s v="ACCIONES PEDAGÓGICAS"/>
    <n v="1"/>
    <n v="0"/>
    <n v="0"/>
    <s v="Suma"/>
    <n v="2519"/>
    <s v="2519-Chapinero en armonía herramientas para una mejor convivencia"/>
    <n v="0"/>
    <n v="0"/>
  </r>
  <r>
    <x v="1"/>
    <x v="1"/>
    <n v="25192"/>
    <s v="SEGURIDAD, CONVIVENCIA Y JUSTICIA"/>
    <n v="11"/>
    <s v="Proyectos comunitarios implementados en la localidad, para la apropiación del Código Nacional de Seguridad y Convivencia Ciudadana"/>
    <s v="Cultura ciudadana para la convivencia pacífica"/>
    <s v="Acceso a la Justicia"/>
    <s v="Presupuestos Participativos"/>
    <m/>
    <s v="1 - Bogotá avanza en su seguridad"/>
    <s v="4 - Servicios centrados en la justicia"/>
    <s v="Implementar 1 Proyecto(s) comunitarios en la localidad, para la apropiación del Código Nacional de Seguridad y Convivencia Ciudadana"/>
    <s v="CÓDIGO NACIONAL DE SEGURIDAD Y CONVIVENCIA"/>
    <n v="1"/>
    <n v="196"/>
    <n v="6.2671868005371879E-3"/>
    <s v="Suma"/>
    <n v="2519"/>
    <s v="2519-Chapinero en armonía herramientas para una mejor convivencia"/>
    <n v="0"/>
    <n v="0"/>
  </r>
  <r>
    <x v="1"/>
    <x v="1"/>
    <n v="25193"/>
    <s v="SEGURIDAD, CONVIVENCIA Y JUSTICIA"/>
    <n v="7"/>
    <s v="Programas de abordaje de conflictividad escolar para la convivencia con enfoque restaurativo fortalecidos"/>
    <s v="Cultura ciudadana para la convivencia pacífica"/>
    <s v="Acceso a la Justicia"/>
    <s v="Presupuestos Participativos"/>
    <m/>
    <s v="1 - Bogotá avanza en su seguridad"/>
    <s v="4 - Servicios centrados en la justicia"/>
    <s v="Fortalecer 1 Programa(s) de abordaje de conflictividad escolar para la convivencia con enfoque restaurativo"/>
    <s v="CONFLICTIVIDAD ESCOLAR"/>
    <n v="1"/>
    <n v="0"/>
    <n v="0"/>
    <s v="Suma"/>
    <n v="2519"/>
    <s v="2519-Chapinero en armonía herramientas para una mejor convivencia"/>
    <n v="0"/>
    <n v="0"/>
  </r>
  <r>
    <x v="1"/>
    <x v="1"/>
    <n v="25194"/>
    <s v="SEGURIDAD, CONVIVENCIA Y JUSTICIA"/>
    <n v="8"/>
    <s v="Actores comunitarios fortalecidos con herramientas y capacidades para la implementación de un enfoque restaurativo para la justicia y la convivencia"/>
    <s v="Cultura ciudadana para la convivencia pacífica"/>
    <s v="Acceso a la Justicia"/>
    <s v="Presupuestos Participativos"/>
    <m/>
    <s v="1 - Bogotá avanza en su seguridad"/>
    <s v="4 - Servicios centrados en la justicia"/>
    <s v="Fortalecer 1 Actor(es) comunitario con herramientas y capacidades para la implementación de un enfoque restaurativo para la justicia y la convivencia"/>
    <s v="FORTALECIMIENTO DE CAPACIDADES"/>
    <n v="1"/>
    <n v="217"/>
    <n v="6.938671100594743E-3"/>
    <s v="Suma"/>
    <n v="2519"/>
    <s v="2519-Chapinero en armonía herramientas para una mejor convivencia"/>
    <n v="0"/>
    <n v="0"/>
  </r>
  <r>
    <x v="1"/>
    <x v="1"/>
    <n v="25195"/>
    <s v="SEGURIDAD, CONVIVENCIA Y JUSTICIA"/>
    <n v="10"/>
    <s v="Ciudadanos beneficiados con habilidades y capacidades para gestionar la convivencia constructivamente"/>
    <s v="Cultura ciudadana para la convivencia pacífica"/>
    <s v="Acceso a la Justicia"/>
    <s v="Presupuestos Participativos"/>
    <m/>
    <s v="1 - Bogotá avanza en su seguridad"/>
    <s v="4 - Servicios centrados en la justicia"/>
    <s v="Beneficiar 250 Ciudadanos con habilidades y capacidades para gestionar la convivencia constructivamente"/>
    <s v="GESTIÓN DE LA CONVIVENCIA"/>
    <n v="250"/>
    <n v="0"/>
    <n v="0"/>
    <s v="Suma"/>
    <n v="2519"/>
    <s v="2519-Chapinero en armonía herramientas para una mejor convivencia"/>
    <n v="0"/>
    <n v="0"/>
  </r>
  <r>
    <x v="1"/>
    <x v="1"/>
    <n v="25196"/>
    <s v="SEGURIDAD, CONVIVENCIA Y JUSTICIA"/>
    <n v="9"/>
    <s v="Proyectos de justicia local para la resolución efectiva de conflictividades de manera integral en el sistema de justicia implementados"/>
    <s v="Cultura ciudadana para la convivencia pacífica"/>
    <s v="Acceso a la Justicia"/>
    <s v="Presupuestos Participativos"/>
    <m/>
    <s v="1 - Bogotá avanza en su seguridad"/>
    <s v="4 - Servicios centrados en la justicia"/>
    <s v="Implementar 1 Proyecto(s) de justicia local para la resolución efectiva de conflictividades de manera integral en el sistema de justicia"/>
    <s v="RESOLUCIÓN DE CONFLICTIVIDADES"/>
    <n v="1"/>
    <n v="0"/>
    <n v="0"/>
    <s v="Suma"/>
    <n v="2519"/>
    <s v="2519-Chapinero en armonía herramientas para una mejor convivencia"/>
    <n v="0"/>
    <n v="0"/>
  </r>
  <r>
    <x v="1"/>
    <x v="1"/>
    <n v="25197"/>
    <s v="SEGURIDAD, CONVIVENCIA Y JUSTICIA"/>
    <n v="13"/>
    <s v="Programas comunitarios con enfoque restaurativo para el cuidado del espacio público y del medio ambiente ejecutados"/>
    <s v="Cultura ciudadana para la convivencia pacífica"/>
    <s v="Acceso a la Justicia"/>
    <s v="Presupuestos Participativos"/>
    <m/>
    <s v="1 - Bogotá avanza en su seguridad"/>
    <s v="4 - Servicios centrados en la justicia"/>
    <s v="Ejecutar 2 Programa(s) comunitarios con enfoque restaurativo para el cuidado del espacio público y del medio ambiente"/>
    <s v="ACCIONES DE CUIDADO"/>
    <n v="2"/>
    <n v="0"/>
    <n v="0"/>
    <s v="Suma"/>
    <n v="2519"/>
    <s v="2519-Chapinero en armonía herramientas para una mejor convivencia"/>
    <n v="0"/>
    <n v="0"/>
  </r>
  <r>
    <x v="1"/>
    <x v="1"/>
    <n v="22991"/>
    <s v="SEGURIDAD, CONVIVENCIA Y JUSTICIA"/>
    <n v="16"/>
    <s v="Estrategias de seguridad y convivencia implementadas a través de gestores locales, que permitan el uso y disfrute del espacio público"/>
    <s v="Cultura ciudadana para la convivencia pacífica"/>
    <s v="Cultura ciudadana en torno a la seguridad"/>
    <s v="Gestión Pública Local"/>
    <s v="Cultura ciudadana y mejores capacidades al servicio de la seguridad (2%)"/>
    <s v="1 - Bogotá avanza en su seguridad"/>
    <s v="5 - Espacio público seguro e inclusivo"/>
    <s v="Implementar 4 Estrategia(s) de seguridad y convivencia a través de gestores locales que permitan el uso y disfrute del espacio público"/>
    <s v="ESTRATEGIAS DE SEGURIDAD Y CONVIVENCIA"/>
    <n v="4"/>
    <n v="525"/>
    <n v="1.6787107501438896E-2"/>
    <s v="Suma"/>
    <n v="2299"/>
    <s v="2299-Vive Chapinero espacio público seguro y convivencial"/>
    <n v="0"/>
    <n v="0"/>
  </r>
  <r>
    <x v="1"/>
    <x v="1"/>
    <n v="23371"/>
    <s v="MOVILIDAD"/>
    <n v="15"/>
    <s v="Metros cuadrados construidos y/o conservados de elementos del sistema de espacio público peatonal."/>
    <s v="Infraestructura segura e incluyente"/>
    <s v="Construcción y/o conservación de elementos del sistema de espacio público"/>
    <s v="Presupuestos Participativos"/>
    <s v="Infraestructura segura e incluyente (14%)"/>
    <s v="1 - Bogotá avanza en su seguridad"/>
    <s v="5 - Espacio público seguro e inclusivo"/>
    <s v="Intervenir 1145 Metro(s) cuadrado(s) de elementos del sistema de espacio público peatonal con acciones de construcción y/o conservación."/>
    <s v="INTERVENCIÓN"/>
    <n v="1145"/>
    <n v="2049"/>
    <n v="6.551768241990151E-2"/>
    <s v="Suma"/>
    <n v="2337"/>
    <s v="2337-Chapinero caminos seguros renovación y conservación del espacio peatonal"/>
    <n v="0"/>
    <n v="0"/>
  </r>
  <r>
    <x v="1"/>
    <x v="1"/>
    <n v="24711"/>
    <s v="GOBIERNO"/>
    <n v="14"/>
    <s v="Acuerdos realizados para la organización, la recuperación, el cuidado, el embellecimiento, la sostenibilidad, el mejoramiento y el aprovechamiento económico del espacio público."/>
    <s v="Cultura ciudadana para la convivencia pacífica"/>
    <s v="Acuerdos para el uso y aprovechamiento del espacio público"/>
    <s v="Presupuestos Participativos"/>
    <m/>
    <s v="1 - Bogotá avanza en su seguridad"/>
    <s v="5 - Espacio público seguro e inclusivo"/>
    <s v="Realizar 6 Acuerdo(s) para la organización, la recuperación, el cuidado, el embellecimiento, la sostenibilidad, el mejoramiento y el aprovechamiento económico del espacio público."/>
    <s v="ACUERDOS "/>
    <n v="6"/>
    <n v="581"/>
    <n v="1.8577732301592376E-2"/>
    <s v="Suma"/>
    <n v="2471"/>
    <s v="2471-Chapinero transforma su entorno gestión integral del espacio público"/>
    <n v="0"/>
    <n v="0"/>
  </r>
  <r>
    <x v="1"/>
    <x v="1"/>
    <n v="25431"/>
    <s v="SALUD"/>
    <n v="19"/>
    <s v="Número de personas con discapacidad beneficiadas con Dispostivos de Asistencia Personal - Ayudas Técnicas (no incluidas en los Planes de Beneficios)"/>
    <s v="Ciudad saludable y con bien-estar"/>
    <s v="Otorgamiento de Dispositivos de asistencia Personal - DAP - a personas con discapacidad "/>
    <s v="Gestión Pública Local"/>
    <s v="Ciudad saludable y con bien-estar (3%)"/>
    <s v="2 - Bogotá confía en su bien-estar"/>
    <s v="10 - Salud Pública Integrada e Integral"/>
    <s v="Beneficiar 101 Persona(s) con discapacidad a través de Dispositivos de Asistencia Personal - Ayudas Técnicas (no incluidas en los Planes de Beneficios)."/>
    <s v="DISPOSITIVOS DE ASISTENCIA PERSONAL"/>
    <n v="101"/>
    <n v="142"/>
    <n v="4.5405128861034727E-3"/>
    <s v="Suma"/>
    <n v="2543"/>
    <s v="2543-Chapinero cuida tu vida acciones integrales en salud y bienestar comunitario"/>
    <n v="0"/>
    <n v="0"/>
  </r>
  <r>
    <x v="1"/>
    <x v="1"/>
    <n v="25432"/>
    <s v="SALUD"/>
    <n v="22"/>
    <s v="Número de personas vinculadas en las acciones complementarias en salud física, nutricional y oral, a través del Circuito del Cuidado"/>
    <s v="Ciudad saludable y con bien-estar"/>
    <s v="Acciones complementarias en salud física y nutricional"/>
    <s v="Gestión Pública Local"/>
    <m/>
    <s v="2 - Bogotá confía en su bien-estar"/>
    <s v="10 - Salud Pública Integrada e Integral"/>
    <s v="Vincular 320 Persona(s) en acciones complementarias en salud física, nutricional y oral."/>
    <s v="SALUD FÍSICA Y NUTRICIONAL"/>
    <n v="320"/>
    <n v="288"/>
    <n v="9.208927543646479E-3"/>
    <s v="Suma"/>
    <n v="2543"/>
    <s v="2543-Chapinero cuida tu vida acciones integrales en salud y bienestar comunitario"/>
    <n v="0"/>
    <n v="0"/>
  </r>
  <r>
    <x v="1"/>
    <x v="1"/>
    <n v="25433"/>
    <s v="SALUD"/>
    <n v="23"/>
    <s v="Número de personas beneficiadas con acciones para la promoción y atención de la salud mental"/>
    <s v="Ciudad saludable y con bien-estar"/>
    <s v="Acciones para la promoción y atención de la salud mental"/>
    <s v="Presupuestos Participativos"/>
    <m/>
    <s v="2 - Bogotá confía en su bien-estar"/>
    <s v="10 - Salud Pública Integrada e Integral"/>
    <s v="Beneficiar 425 personas con acciones para la promoción y atención de la salud mental."/>
    <s v="SALUD MENTAL"/>
    <n v="425"/>
    <n v="444"/>
    <n v="1.4197096629788323E-2"/>
    <s v="Suma"/>
    <n v="2543"/>
    <s v="2543-Chapinero cuida tu vida acciones integrales en salud y bienestar comunitario"/>
    <n v="0"/>
    <n v="0"/>
  </r>
  <r>
    <x v="1"/>
    <x v="1"/>
    <n v="25434"/>
    <s v="SALUD"/>
    <n v="20"/>
    <s v="Número de personas vinculadas a las acciones y estrategias para promover la salud sexual y reproductiva consciente en los diferentes ciclos de vida"/>
    <s v="Ciudad saludable y con bien-estar"/>
    <s v="Salud sexual y reproductiva consciente en adolescentes y jóvenes"/>
    <s v="Gestión Pública Local"/>
    <s v="Ciudad saludable y con bien-estar (3%)"/>
    <s v="2 - Bogotá confía en su bien-estar"/>
    <s v="10 - Salud Pública Integrada e Integral"/>
    <s v="Vincular 400 Persona(s) a las acciones y estrategias para promover la salud sexual y reproductiva consciente en los diferentes ciclos de vida."/>
    <s v="SALUD SEXUAL Y REPRODUCTIVA"/>
    <n v="400"/>
    <n v="318"/>
    <n v="1.0168190829442987E-2"/>
    <s v="Suma"/>
    <n v="2543"/>
    <s v="2543-Chapinero cuida tu vida acciones integrales en salud y bienestar comunitario"/>
    <n v="0"/>
    <n v="0"/>
  </r>
  <r>
    <x v="1"/>
    <x v="1"/>
    <n v="25435"/>
    <s v="SALUD"/>
    <n v="17"/>
    <s v="Número de personas con discapacidad, cuidadadores y cuidadoras, vinculados en actividades complementarias en salud"/>
    <s v="Ciudad saludable y con bien-estar"/>
    <s v="Acciones complementarias para personas con discapacidad y sus cuidadores"/>
    <s v="Gestión Pública Local"/>
    <s v="Ciudad saludable y con bien-estar (3%)"/>
    <s v="2 - Bogotá confía en su bien-estar"/>
    <s v="10 - Salud Pública Integrada e Integral"/>
    <s v="Vincular 201 Persona(s) con discapacidad, cuidadores y cuidadoras, en actividades complementarias en salud"/>
    <s v="ACCIONES COMPLEMENTARIAS "/>
    <n v="201"/>
    <n v="196"/>
    <n v="6.2671868005371879E-3"/>
    <s v="Suma"/>
    <n v="2543"/>
    <s v="2543-Chapinero cuida tu vida acciones integrales en salud y bienestar comunitario"/>
    <n v="0"/>
    <n v="0"/>
  </r>
  <r>
    <x v="1"/>
    <x v="1"/>
    <n v="25436"/>
    <s v="SALUD"/>
    <n v="18"/>
    <s v="Números de personas vinculadas a las acciones desarrolladas desde los dispositivos de base comunitaria en respuesta al consumo de SPA"/>
    <s v="Ciudad saludable y con bien-estar"/>
    <s v="Acciones para la disminución de los factores de riesgo frente al consumo de sustancias psicoactivas."/>
    <s v="Gestión Pública Local"/>
    <s v="Ciudad saludable y con bien-estar (3%)"/>
    <s v="2 - Bogotá confía en su bien-estar"/>
    <s v="10 - Salud Pública Integrada e Integral"/>
    <s v="Vincular 400 Persona(s) a las acciones desarrolladas desde los dispositivos de base comunitaria en respuesta al consumo de SPA."/>
    <s v="DISMINUCIÓN FACTORES DE RIESGO SPA"/>
    <n v="400"/>
    <n v="314"/>
    <n v="1.0040289058003454E-2"/>
    <s v="Suma"/>
    <n v="2543"/>
    <s v="2543-Chapinero cuida tu vida acciones integrales en salud y bienestar comunitario"/>
    <n v="0"/>
    <n v="0"/>
  </r>
  <r>
    <x v="1"/>
    <x v="1"/>
    <n v="25381"/>
    <s v="MUJERES"/>
    <n v="26"/>
    <s v="Mujeres cuidadoras vinculadas a estrategias de cuidado"/>
    <s v="Cuidado de la vida"/>
    <s v="Estrategias de cuidado a personas cuidadoras"/>
    <s v="Presupuestos Participativos"/>
    <m/>
    <s v="2 - Bogotá confía en su bien-estar"/>
    <s v="12 - Bogotá cuida a su gente"/>
    <s v="Vincular 1780 Mujer(es) cuidadora(s) a estrategias de cuidado."/>
    <s v="ESTRATEGIAS DE CUIDADO"/>
    <n v="1780"/>
    <n v="402"/>
    <n v="1.2854128029673211E-2"/>
    <s v="Suma"/>
    <n v="2538"/>
    <s v="2538-Chapinero cambia tu vida prevención de violencias y promoción de la autonomía de la mujer"/>
    <n v="0"/>
    <n v="0"/>
  </r>
  <r>
    <x v="1"/>
    <x v="1"/>
    <n v="25382"/>
    <s v="MUJERES"/>
    <n v="27"/>
    <s v="Mujeres vinculadas para el ejercicio de derechos y el fortalecimiento de su autonomía económica"/>
    <s v="Cuidado de la vida"/>
    <s v="Fortalecimiento de capacidades para el ejercicio de derechos y para la autonomía económica de las mujeres."/>
    <s v="Presupuestos Participativos"/>
    <m/>
    <s v="2 - Bogotá confía en su bien-estar"/>
    <s v="12 - Bogotá cuida a su gente"/>
    <s v="Vincular 1234 Mujer(es) para el ejercicio de derechos y el fortalecimiento de su autonomía económica"/>
    <s v="FORTALECIMIENTO DE CAPACIDADES"/>
    <n v="1234"/>
    <n v="459"/>
    <n v="1.4676728272686576E-2"/>
    <s v="Suma"/>
    <n v="2538"/>
    <s v="2538-Chapinero cambia tu vida prevención de violencias y promoción de la autonomía de la mujer"/>
    <n v="0"/>
    <n v="0"/>
  </r>
  <r>
    <x v="1"/>
    <x v="1"/>
    <n v="25383"/>
    <s v="INTEGRACIÓN SOCIAL"/>
    <n v="25"/>
    <s v="Número de Personas que participan en procesos para la prevención de violencias en el contexto familiar y/o violencia sexual.          "/>
    <s v="Cuidado de la vida"/>
    <s v="Prevención y atención de violencia intrafamiliar y sexual para poblaciones en situaciones de riesgo y vulnerabilidad de derechos"/>
    <s v="Presupuestos Participativos"/>
    <m/>
    <s v="2 - Bogotá confía en su bien-estar"/>
    <s v="12 - Bogotá cuida a su gente"/>
    <s v="Vincular 4000 Persona(s) en procesos para la prevención de violencias en el contexto familiar y/o violencia sexual"/>
    <s v="PREVENCIÓN"/>
    <n v="4000"/>
    <n v="299"/>
    <n v="9.5606574151051987E-3"/>
    <s v="Suma"/>
    <n v="2538"/>
    <s v="2538-Chapinero cambia tu vida prevención de violencias y promoción de la autonomía de la mujer"/>
    <n v="0"/>
    <n v="0"/>
  </r>
  <r>
    <x v="1"/>
    <x v="1"/>
    <n v="25131"/>
    <s v="GESTIÓN PÚBLICA"/>
    <n v="30"/>
    <s v="Procesos pedagógicos, artísticos, culturales, formativos o académicos realizados para el fortalecimiento de iniciativas ciudadanas para la apropiación social de la memoria, verdad, reparación integral a víctimas, paz y reconciliación. "/>
    <s v="Cuidado de la vida"/>
    <s v="Construcción de memoria, verdad, reparación, víctimas, paz y reconciliación"/>
    <s v="Presupuestos Participativos"/>
    <m/>
    <s v="2 - Bogotá confía en su bien-estar"/>
    <s v="13 - Bogotá, un territorio de paz y reconciliación en donde todos puedan volver a empezar"/>
    <s v="Realizar 6 Proceso(s) pedagógicos, artísticos, culturales, formativos o para el fortalecimiento de iniciativas ciudadanas para la apropiación social de la memoria, verdad, reparación integral a víctimas, paz y reconciliación."/>
    <s v="INICIATIVAS"/>
    <n v="6"/>
    <n v="0"/>
    <n v="0"/>
    <s v="Suma"/>
    <n v="2513"/>
    <s v="2513-Chapinero entreteje reconciliación arte, memoria y construcción de paz"/>
    <n v="0"/>
    <n v="0"/>
  </r>
  <r>
    <x v="1"/>
    <x v="1"/>
    <n v="25132"/>
    <s v="GESTIÓN PÚBLICA"/>
    <n v="31"/>
    <s v="Acciones de construcción de paz realizadas que contribuyan al tejido social, la integración local, la sostenibilidad económica y/o desarrollo territorial para la reconciliación."/>
    <s v="Cuidado de la vida"/>
    <s v="Construcción de memoria, verdad, reparación, víctimas, paz y reconciliación"/>
    <s v="Presupuestos Participativos"/>
    <m/>
    <s v="2 - Bogotá confía en su bien-estar"/>
    <s v="13 - Bogotá, un territorio de paz y reconciliación en donde todos puedan volver a empezar"/>
    <s v="Realizar 4 Acción(es) de construcción de paz que contribuyan al tejido social, la integración local, la sostenibilidad económica y/o desarrollo territorial para la reconciliación."/>
    <s v="ACCIONES DE CONSTRUCCIÓN DE PAZ"/>
    <n v="4"/>
    <n v="220"/>
    <n v="7.034597429174394E-3"/>
    <s v="Suma"/>
    <n v="2513"/>
    <s v="2513-Chapinero entreteje reconciliación arte, memoria y construcción de paz"/>
    <n v="0"/>
    <n v="0"/>
  </r>
  <r>
    <x v="1"/>
    <x v="1"/>
    <n v="25133"/>
    <s v="GESTIÓN PÚBLICA"/>
    <n v="32"/>
    <s v="Procesos realizados para el fortalecimiento de habilidades y capacidades de la población víctima del conflicto armado o excombatientes que promuevan su participación en diferentes escenarios. "/>
    <s v="Cuidado de la vida"/>
    <s v="Construcción de memoria, verdad, reparación, víctimas, paz y reconciliación"/>
    <s v="Presupuestos Participativos"/>
    <m/>
    <s v="2 - Bogotá confía en su bien-estar"/>
    <s v="13 - Bogotá, un territorio de paz y reconciliación en donde todos puedan volver a empezar"/>
    <s v="Realizar 2 Proceso(s) de fortalecimiento de habilidades y capacidades de la población víctima del conflicto armado o excombatientes para promover su participación en los diferentes escenarios."/>
    <s v="FORTALECIMIENTO DE CAPACIDADES"/>
    <n v="2"/>
    <n v="229"/>
    <n v="7.322376414913347E-3"/>
    <s v="Suma"/>
    <n v="2513"/>
    <s v="2513-Chapinero entreteje reconciliación arte, memoria y construcción de paz"/>
    <n v="0"/>
    <n v="0"/>
  </r>
  <r>
    <x v="1"/>
    <x v="1"/>
    <n v="25031"/>
    <s v="CULTURA, RECREACIÓN Y DEPORTE"/>
    <n v="34"/>
    <s v="Colectivos u organizaciones recreo deportivas inscritas en el Banco que implementan iniciativas de carácter barrial beneficiadas con apoyos economicos"/>
    <s v="Bogotá cultural y deportiva"/>
    <s v="Recreación y deporte "/>
    <s v="Presupuestos Participativos"/>
    <m/>
    <s v="2 - Bogotá confía en su bien-estar"/>
    <s v="14 - Bogotá deportiva, recreativa, artística, patrimonial e intercultural"/>
    <s v="Beneficiar 7 Colectivo(s) u organizaciones recreo deportivas inscritas en el Banco que implementan iniciativas de carácter barrial con apoyos económicos"/>
    <s v="BANCO DE INICIATIVAS"/>
    <n v="7"/>
    <n v="50"/>
    <n v="1.5987721429941806E-3"/>
    <s v="Suma"/>
    <n v="2503"/>
    <s v="2503-Chapinero en movimiento construye comunidad a través del deporte"/>
    <n v="0"/>
    <n v="0"/>
  </r>
  <r>
    <x v="1"/>
    <x v="1"/>
    <n v="25032"/>
    <s v="CULTURA, RECREACIÓN Y DEPORTE"/>
    <n v="35"/>
    <s v="Personas beneficiadas con actividades recreo-deportivas comunitarias"/>
    <s v="Bogotá cultural y deportiva"/>
    <s v="Recreación y deporte "/>
    <s v="Presupuestos Participativos"/>
    <m/>
    <s v="2 - Bogotá confía en su bien-estar"/>
    <s v="14 - Bogotá deportiva, recreativa, artística, patrimonial e intercultural"/>
    <s v="Beneficiar 4000 Persona(s) en actividades recreo-deportivas comunitarias."/>
    <s v="ACTIVIDADES RECREODEPORTIVAS"/>
    <n v="4000"/>
    <n v="200"/>
    <n v="6.3950885719767222E-3"/>
    <s v="Suma"/>
    <n v="2503"/>
    <s v="2503-Chapinero en movimiento construye comunidad a través del deporte"/>
    <n v="0"/>
    <n v="0"/>
  </r>
  <r>
    <x v="1"/>
    <x v="1"/>
    <n v="25033"/>
    <s v="CULTURA, RECREACIÓN Y DEPORTE"/>
    <n v="36"/>
    <s v="Personas capacitadas en los campos deportivos o recreativos "/>
    <s v="Bogotá cultural y deportiva"/>
    <s v="Recreación y deporte "/>
    <s v="Presupuestos Participativos"/>
    <m/>
    <s v="2 - Bogotá confía en su bien-estar"/>
    <s v="14 - Bogotá deportiva, recreativa, artística, patrimonial e intercultural"/>
    <s v="Capacitar 3600 Persona(s) en los campos deportivos o recreativos"/>
    <s v="CAPACITACIÓN"/>
    <n v="3600"/>
    <n v="906"/>
    <n v="2.8969751231054549E-2"/>
    <s v="Suma"/>
    <n v="2503"/>
    <s v="2503-Chapinero en movimiento construye comunidad a través del deporte"/>
    <n v="0"/>
    <n v="0"/>
  </r>
  <r>
    <x v="1"/>
    <x v="1"/>
    <n v="25071"/>
    <s v="CULTURA, RECREACIÓN Y DEPORTE"/>
    <n v="33"/>
    <s v="Estímulos otorgados de apoyo al sector artístico y cultural "/>
    <s v="Bogotá cultural y deportiva"/>
    <s v="Iniciativas de interés cultural, artístico, patrimonial y de cultura ciudadana."/>
    <s v="Gestión Pública Local"/>
    <m/>
    <s v="2 - Bogotá confía en su bien-estar"/>
    <s v="14 - Bogotá deportiva, recreativa, artística, patrimonial e intercultural"/>
    <s v="Otorgar 16 Estímulo(s) de apoyo al sector artístico y cultural."/>
    <s v="ESTÍMULOS"/>
    <n v="16"/>
    <n v="98"/>
    <n v="3.1335934002685939E-3"/>
    <s v="Suma"/>
    <n v="2507"/>
    <s v="2507-Chapinero cultural promueve el talento y el patrimonio local"/>
    <n v="0"/>
    <n v="0"/>
  </r>
  <r>
    <x v="1"/>
    <x v="1"/>
    <n v="25072"/>
    <s v="CULTURA, RECREACIÓN Y DEPORTE"/>
    <n v="38"/>
    <s v="Eventos de promoción, circulción y apropiación de actividades artísticas, culturales y patrimoniales realizadas"/>
    <s v="Bogotá cultural y deportiva"/>
    <s v="Arte, cultura y patrimonio"/>
    <s v="Presupuestos Participativos"/>
    <m/>
    <s v="2 - Bogotá confía en su bien-estar"/>
    <s v="14 - Bogotá deportiva, recreativa, artística, patrimonial e intercultural"/>
    <s v="Realizar 10 Evento(s) de promoción, circulación y apropiación de actividades artísticas, culturales y patrimoniales."/>
    <s v="EVENTOS"/>
    <n v="10"/>
    <n v="140"/>
    <n v="4.4765620003837051E-3"/>
    <s v="Suma"/>
    <n v="2507"/>
    <s v="2507-Chapinero cultural promueve el talento y el patrimonio local"/>
    <n v="0"/>
    <n v="0"/>
  </r>
  <r>
    <x v="1"/>
    <x v="1"/>
    <n v="25073"/>
    <s v="CULTURA, RECREACIÓN Y DEPORTE"/>
    <n v="39"/>
    <s v="Personas beneficiadas y capacitadas con procesos de formación y exploración en los campos artísticos, culturales y patrimoniales "/>
    <s v="Bogotá cultural y deportiva"/>
    <s v="Arte, cultura y patrimonio"/>
    <s v="Presupuestos Participativos"/>
    <m/>
    <s v="2 - Bogotá confía en su bien-estar"/>
    <s v="14 - Bogotá deportiva, recreativa, artística, patrimonial e intercultural"/>
    <s v="Capacitar 1540 Persona(s) en los campos artísticos, interculturales, culturales y/o patrimoniales."/>
    <s v="CAPACITACIÓN"/>
    <n v="1540"/>
    <n v="574"/>
    <n v="1.8353904201573193E-2"/>
    <s v="Suma"/>
    <n v="2507"/>
    <s v="2507-Chapinero cultural promueve el talento y el patrimonio local"/>
    <n v="0"/>
    <n v="0"/>
  </r>
  <r>
    <x v="1"/>
    <x v="1"/>
    <n v="25074"/>
    <s v="CULTURA, RECREACIÓN Y DEPORTE"/>
    <n v="40"/>
    <s v="No. Organizaciones artísticas, culturales y patrimoniales beneficiadas con elementos entregados."/>
    <s v="Bogotá cultural y deportiva"/>
    <s v="Arte, cultura y patrimonio"/>
    <s v="Presupuestos Participativos"/>
    <m/>
    <s v="2 - Bogotá confía en su bien-estar"/>
    <s v="14 - Bogotá deportiva, recreativa, artística, patrimonial e intercultural"/>
    <s v="Beneficiar 32 Organización(es) artísticas, culturales y patrimoniales con elementos entregados."/>
    <s v="ENTREGA DE ELEMENTOS"/>
    <n v="32"/>
    <n v="162"/>
    <n v="5.1800217433011445E-3"/>
    <s v="Suma"/>
    <n v="2507"/>
    <s v="2507-Chapinero cultural promueve el talento y el patrimonio local"/>
    <n v="0"/>
    <n v="0"/>
  </r>
  <r>
    <x v="1"/>
    <x v="1"/>
    <n v="23021"/>
    <s v="AMBIENTE"/>
    <n v="45"/>
    <s v="Número de animales esterilizados"/>
    <s v="Cuidado de la vida"/>
    <s v="Protección y bienestar animal"/>
    <s v="Presupuestos Participativos"/>
    <m/>
    <s v="2 - Bogotá confía en su bien-estar"/>
    <s v="15 - Bogotá protege todas las formas de vida"/>
    <s v="Esterilizar 2695 Perros y gatos incluyendo los que está en condición de vulnerabilidad"/>
    <s v="ESTERILIZACIÓN"/>
    <n v="2695"/>
    <n v="122"/>
    <n v="3.9010040289058005E-3"/>
    <s v="Suma"/>
    <n v="2302"/>
    <s v="2302-Chapinero respeta todas las formas de vida"/>
    <n v="0"/>
    <n v="0"/>
  </r>
  <r>
    <x v="1"/>
    <x v="1"/>
    <n v="23022"/>
    <s v="AMBIENTE"/>
    <n v="44"/>
    <s v="Número de animales atendidos por los programas de brigadas médicas, urgencias veterinarias y adopciones"/>
    <s v="Cuidado de la vida"/>
    <s v="Protección y bienestar animal"/>
    <s v="Presupuestos Participativos"/>
    <m/>
    <s v="2 - Bogotá confía en su bien-estar"/>
    <s v="15 - Bogotá protege todas las formas de vida"/>
    <s v="Atender 4428 Animales en los programas de brigadas médicas, urgencias veterinarias y adopciones"/>
    <s v="BIENESTAR ANIMAL"/>
    <n v="4428"/>
    <n v="324"/>
    <n v="1.0360043486602289E-2"/>
    <s v="Suma"/>
    <n v="2302"/>
    <s v="2302-Chapinero respeta todas las formas de vida"/>
    <n v="0"/>
    <n v="0"/>
  </r>
  <r>
    <x v="1"/>
    <x v="1"/>
    <n v="25051"/>
    <s v="INTEGRACIÓN SOCIAL"/>
    <n v="48"/>
    <s v="Número de personas mayores con transferencias Monetarias"/>
    <s v="Menos pobreza "/>
    <s v="Apoyo económico para persona mayor - tipo C"/>
    <s v="Gestión Pública Local"/>
    <s v="Menos pobreza (12%)"/>
    <s v="2 - Bogotá confía en su bien-estar"/>
    <s v="7 - Bogotá, una ciudad con menos Pobreza"/>
    <s v="Beneficiar 679 Persona(s) al año mayores con apoyo económico tipo C."/>
    <s v="APOYO ECONÓMICO PERSONA MAYOR"/>
    <n v="679"/>
    <n v="192"/>
    <n v="6.1392850290976526E-3"/>
    <s v="Constante"/>
    <n v="2505"/>
    <s v="2505-Chapinero comprometido con el bienestar apoyo psicosocial y económico para la comunidad"/>
    <n v="0"/>
    <n v="0"/>
  </r>
  <r>
    <x v="1"/>
    <x v="1"/>
    <n v="25052"/>
    <s v="INTEGRACIÓN SOCIAL"/>
    <n v="47"/>
    <s v="Personas atendidas con apoyos que contribuyan al ingreso mínimo garantizado"/>
    <s v="Menos pobreza "/>
    <s v="Otras Transferencias Monetarias"/>
    <s v="Gestión Pública Local"/>
    <s v="Menos pobreza (12%)"/>
    <s v="2 - Bogotá confía en su bien-estar"/>
    <s v="7 - Bogotá, una ciudad con menos Pobreza"/>
    <s v="Atender 28000 Persona(s) con apoyos que contribuyan al ingreso mínimo garantizado."/>
    <s v="INGRESO MÍNIMO"/>
    <n v="28000"/>
    <n v="2922"/>
    <n v="9.3432244036579903E-2"/>
    <s v="Suma"/>
    <n v="2505"/>
    <s v="2505-Chapinero comprometido con el bienestar apoyo psicosocial y económico para la comunidad"/>
    <n v="0"/>
    <n v="0"/>
  </r>
  <r>
    <x v="1"/>
    <x v="1"/>
    <n v="25053"/>
    <s v="INTEGRACIÓN SOCIAL"/>
    <n v="46"/>
    <s v="Jóvenes beneficiados con transferencias condicionadas y  acompañamiento psicosocial para la promoción al acceso y permanencia a oportunidades de formación y empleabilidad"/>
    <s v="Menos pobreza "/>
    <s v="Transferencias monetarias condicionadas para jóvenes "/>
    <s v="Gestión Pública Local"/>
    <s v="Menos pobreza (12%)"/>
    <s v="2 - Bogotá confía en su bien-estar"/>
    <s v="7 - Bogotá, una ciudad con menos Pobreza"/>
    <s v="Beneficiar 160 Joven(es) con transferencias condicionadas y acompañamiento psicosocial para la promoción al acceso y permanencia a oportunidades de formación y empleabilidad"/>
    <s v="TRANSFERENCIAS MONETARIAS"/>
    <n v="160"/>
    <n v="192"/>
    <n v="6.1392850290976526E-3"/>
    <s v="Suma"/>
    <n v="2505"/>
    <s v="2505-Chapinero comprometido con el bienestar apoyo psicosocial y económico para la comunidad"/>
    <n v="0"/>
    <n v="0"/>
  </r>
  <r>
    <x v="1"/>
    <x v="1"/>
    <n v="25221"/>
    <s v="INTEGRACIÓN SOCIAL"/>
    <n v="49"/>
    <s v="Número de cupos habilitados para la atención de población en inseguridad alimentaria y nutricional del Distrito Capital, a través de comedores comunitarios."/>
    <s v="Menos pobreza "/>
    <s v="Comedores Comunitarios"/>
    <s v="Gestión Pública Local"/>
    <s v="Menos pobreza (12%)"/>
    <s v="2 - Bogotá confía en su bien-estar"/>
    <s v="8 - Erradicación del hambre en Bogotá"/>
    <s v="Habilitar 400 Cupo(s) para la atención de población en inseguridad alimentaria y nutricional del Distrito Capital, a través de comedores comunitarios."/>
    <s v="SEGURIDAD ALIMENTARIA"/>
    <n v="400"/>
    <n v="435"/>
    <n v="1.390931764404937E-2"/>
    <s v="Suma"/>
    <n v="2522"/>
    <s v="2522-Chapinero solidario comedores comunitarios para la vida"/>
    <n v="0"/>
    <n v="0"/>
  </r>
  <r>
    <x v="1"/>
    <x v="1"/>
    <n v="25211"/>
    <s v="EDUCACIÓN"/>
    <n v="50"/>
    <s v="Sedes educativas urbanas y rurales dotadas con recursos pedagógicos y/o tecnológicos"/>
    <s v="Educación como eje del potencial humano"/>
    <s v="Dotación de equipamientos para instituciones educativas públicas del distrito."/>
    <s v="Gestión Pública Local"/>
    <s v="Educación como eje del potencial humano (9%)"/>
    <s v="3 - Bogotá confía en su potencial"/>
    <s v="16 - Atención Integral a la Primera Infancia y Educación como Eje del Potencial Humano"/>
    <s v="Dotar 7 Sede(s) educativas urbanas y rurales con recursos pedagógicos y/o tecnológicos"/>
    <s v="DOTACIÓN"/>
    <n v="7"/>
    <n v="50"/>
    <n v="1.5987721429941806E-3"/>
    <s v="Suma"/>
    <n v="2521"/>
    <s v="2521-Chapinero impulsa tu futuro dotación y apoyo para estudiantes"/>
    <n v="0"/>
    <n v="0"/>
  </r>
  <r>
    <x v="1"/>
    <x v="1"/>
    <n v="25212"/>
    <s v="EDUCACIÓN"/>
    <n v="51"/>
    <s v="Número de estudiantes beneficiados con apoyo de sostenimiento para la permanencia en la educación posmedia (niveles de formación técnico profesional, tecnólogo, profesional universitario y educación para el trabajo y desarrollo humano)."/>
    <s v="Educación como eje del potencial humano"/>
    <s v="Apoyo para educación superior"/>
    <s v="Gestión Pública Local"/>
    <s v="Educación como eje del potencial humano (9%)"/>
    <s v="3 - Bogotá confía en su potencial"/>
    <s v="16 - Atención Integral a la Primera Infancia y Educación como Eje del Potencial Humano"/>
    <s v="Beneficiar 229 Estudiante(s) con apoyo de sostenimiento para la permanencia en la educación posmedia (niveles de formación técnico profesional, tecnólogo, profesional universitario y educación para el trabajo y desarrollo humano)."/>
    <s v="SOSTENIMIENTO"/>
    <n v="229"/>
    <n v="670"/>
    <n v="2.1423546716122017E-2"/>
    <s v="Suma"/>
    <n v="2521"/>
    <s v="2521-Chapinero impulsa tu futuro dotación y apoyo para estudiantes"/>
    <n v="0"/>
    <n v="0"/>
  </r>
  <r>
    <x v="1"/>
    <x v="1"/>
    <n v="25213"/>
    <s v="EDUCACIÓN"/>
    <n v="52"/>
    <s v="Número de estudiantes beneficiados en programas de educación posmedia (niveles de formación técnico profesional, tecnólogo, profesional universitario y educación para el trabajo y desarrollo humano)."/>
    <s v="Educación como eje del potencial humano"/>
    <s v="Apoyo para educación superior"/>
    <s v="Gestión Pública Local"/>
    <s v="Educación como eje del potencial humano (9%)"/>
    <s v="3 - Bogotá confía en su potencial"/>
    <s v="16 - Atención Integral a la Primera Infancia y Educación como Eje del Potencial Humano"/>
    <s v="Beneficiar 229 Estudiante(s) en programas de educación posmedia (niveles de formación técnico profesional, tecnólogo, profesional universitario y educación para el trabajo y desarrollo humano)."/>
    <s v="APOYO EDUCACIÓN POSMEDIA"/>
    <n v="229"/>
    <n v="2146"/>
    <n v="6.8619300377310219E-2"/>
    <s v="Suma"/>
    <n v="2521"/>
    <s v="2521-Chapinero impulsa tu futuro dotación y apoyo para estudiantes"/>
    <n v="0"/>
    <n v="0"/>
  </r>
  <r>
    <x v="1"/>
    <x v="1"/>
    <n v="24751"/>
    <s v="DESARROLLO ECONÓMICO, INDUSTRIA Y TURISMO"/>
    <n v="54"/>
    <s v="Número de acciones realizadas para fortalecer las capacidades y/o habilidades, técnicas y blandas de las personas de la localidad, con el fin de mejorar el acceso a oportunidades de empleo."/>
    <s v="Desarrollo empresarial, productividad y empleo"/>
    <s v="Fortalecimiento de habilidades para la empleabilidad - impulso al empleo local."/>
    <s v="Presupuestos Participativos"/>
    <m/>
    <s v="3 - Bogotá confía en su potencial"/>
    <s v="19 - Desarrollo empresarial, productividad y empleo"/>
    <s v="Realizar 757 Acción(es) para fortalecer las capacidades y/o habilidades, técnicas y blandas de las personas de la localidad, con el fin de mejorar el acceso a oportunidades de empleo."/>
    <s v="FORTALECIMIENTO DE CAPACIDADES"/>
    <n v="757"/>
    <n v="372"/>
    <n v="1.1894864743876703E-2"/>
    <s v="Suma"/>
    <n v="2475"/>
    <s v="2475-Chapinero progresa oportunidades para el desarrollo productivo y laboral"/>
    <n v="0"/>
    <n v="0"/>
  </r>
  <r>
    <x v="1"/>
    <x v="1"/>
    <n v="24752"/>
    <s v="DESARROLLO ECONÓMICO, INDUSTRIA Y TURISMO"/>
    <n v="55"/>
    <s v="Número de Mipymes y/o emprendimientos orientados al fortalecimiento de las capacidades locales para la gestión y el desarrollo turístico apoyados."/>
    <s v="Emprendimiento equitativo e incluyente"/>
    <s v="Desarrollo turístico local"/>
    <s v="Presupuestos Participativos"/>
    <m/>
    <s v="3 - Bogotá confía en su potencial"/>
    <s v="19 - Desarrollo empresarial, productividad y empleo"/>
    <s v="Apoyar 159 Mipyme(s) y/o emprendimientos orientados al fortalecimiento de las capacidades locales para la gestión y el desarrollo turístico"/>
    <s v="DESARROLLO TURÍSTICO"/>
    <n v="159"/>
    <n v="269"/>
    <n v="8.6013941293086905E-3"/>
    <s v="Suma"/>
    <n v="2475"/>
    <s v="2475-Chapinero progresa oportunidades para el desarrollo productivo y laboral"/>
    <n v="0"/>
    <n v="0"/>
  </r>
  <r>
    <x v="1"/>
    <x v="1"/>
    <n v="24801"/>
    <s v="CULTURA, RECREACIÓN Y DEPORTE"/>
    <n v="56"/>
    <s v="Número de proyectos financiados y acompañados del sector cultural y creativo."/>
    <s v="Bogotá cultural y deportiva"/>
    <s v="Sostenibilidad del ecosistema cultural y creativo"/>
    <s v="Presupuestos Participativos"/>
    <m/>
    <s v="3 - Bogotá confía en su potencial"/>
    <s v="20 - Promoción del emprendimiento formal, equitativo e incluyente"/>
    <s v="Financiar 30 Proyecto(s) del sector cultural y creativo."/>
    <s v="SOSTENIBILIDAD"/>
    <n v="30"/>
    <n v="599"/>
    <n v="1.9153290273070282E-2"/>
    <s v="Suma"/>
    <n v="2480"/>
    <s v="2480-Chapinero impulsa la creatividad financiación para el talento cultural"/>
    <n v="0"/>
    <n v="0"/>
  </r>
  <r>
    <x v="1"/>
    <x v="1"/>
    <n v="25001"/>
    <s v="DESARROLLO ECONÓMICO, INDUSTRIA Y TURISMO"/>
    <n v="57"/>
    <s v="Número  de hogares y/o unidades productivas vinculadas a procesos productivos y de comercialización en el sector rural"/>
    <s v="Emprendimiento equitativo e incluyente"/>
    <s v="Extensión agropecuaria y productividad rural"/>
    <s v="Presupuestos Participativos"/>
    <m/>
    <s v="3 - Bogotá confía en su potencial"/>
    <s v="20 - Promoción del emprendimiento formal, equitativo e incluyente"/>
    <s v="Vincular 54 Hogar(es) y/o unidades productivas a procesos productivos y de comercialización en el sector rural."/>
    <s v="PRODUCTIVIDAD Y COMERCIALIZACIÓN"/>
    <n v="54"/>
    <n v="0"/>
    <n v="0"/>
    <s v="Suma"/>
    <n v="2500"/>
    <s v="2500-Chapinero emprende con propósito transforma vidas y negocios locales"/>
    <n v="0"/>
    <n v="0"/>
  </r>
  <r>
    <x v="1"/>
    <x v="1"/>
    <n v="25002"/>
    <s v="DESARROLLO ECONÓMICO, INDUSTRIA Y TURISMO"/>
    <n v="58"/>
    <s v="Número de Mipymes, emprendimientos y/o actores de la economia informal apoyados para el fortalecimiento del tejido empresarial local."/>
    <s v="Emprendimiento equitativo e incluyente"/>
    <s v="Fortalecimiento del tejido empresarial local"/>
    <s v="Presupuestos Participativos"/>
    <m/>
    <s v="3 - Bogotá confía en su potencial"/>
    <s v="20 - Promoción del emprendimiento formal, equitativo e incluyente"/>
    <s v="Apoyar 177 Mipyme(s), emprendimientos y/o actores de la economía informal para el fortalecimiento del tejido empresarial local."/>
    <s v="TEJIDO EMPRESARIAL LOCAL"/>
    <n v="177"/>
    <n v="264"/>
    <n v="8.4415169150092728E-3"/>
    <s v="Suma"/>
    <n v="2500"/>
    <s v="2500-Chapinero emprende con propósito transforma vidas y negocios locales"/>
    <n v="0"/>
    <n v="0"/>
  </r>
  <r>
    <x v="1"/>
    <x v="1"/>
    <n v="24961"/>
    <s v="CULTURA, RECREACIÓN Y DEPORTE"/>
    <n v="60"/>
    <s v="m2 de Parques de la red de proximidad construidos y dotados"/>
    <s v="Desarrollo urbano y rural integral"/>
    <s v="Construcción, mantenimiento y dotación de parques de la red de proximidad"/>
    <s v="Presupuestos Participativos"/>
    <m/>
    <s v="4 - Bogotá ordena su territorio y avanza en su acción climática"/>
    <s v="24 - Revitalización y renovación urbana y rural con inclusión"/>
    <s v="Construir 950 Metro(s) cuadrado(s) de la red de proximidad (la construcción incluye su dotación)."/>
    <s v="CONSTRUCCIÓN"/>
    <n v="950"/>
    <n v="0"/>
    <n v="0"/>
    <s v="Suma"/>
    <n v="2496"/>
    <s v="2496-Chapinero re-activa parques para todos"/>
    <n v="0"/>
    <n v="0"/>
  </r>
  <r>
    <x v="1"/>
    <x v="1"/>
    <n v="24962"/>
    <s v="CULTURA, RECREACIÓN Y DEPORTE"/>
    <n v="61"/>
    <s v="Número de Parques de la red de proximidad intervenidos en mejoramiento, mantenimiento y/o dotación"/>
    <s v="Desarrollo urbano y rural integral"/>
    <s v="Construcción, mantenimiento y dotación de parques de la red de proximidad"/>
    <s v="Presupuestos Participativos"/>
    <m/>
    <s v="4 - Bogotá ordena su territorio y avanza en su acción climática"/>
    <s v="24 - Revitalización y renovación urbana y rural con inclusión"/>
    <s v="Intervenir 6 Parque(s) de la red de proximidad con acciones de mejoramiento, mantenimiento y/o dotación."/>
    <s v="INTERVENCIÓN"/>
    <n v="6"/>
    <n v="586"/>
    <n v="1.8737609515891793E-2"/>
    <s v="Suma"/>
    <n v="2496"/>
    <s v="2496-Chapinero re-activa parques para todos"/>
    <n v="0"/>
    <n v="0"/>
  </r>
  <r>
    <x v="1"/>
    <x v="1"/>
    <n v="24991"/>
    <s v="CULTURA, RECREACIÓN Y DEPORTE"/>
    <n v="62"/>
    <s v="No. de equipamientos culturales intervenidos con acciones de construcción, adecuación y/o dotación"/>
    <s v="Desarrollo urbano y rural integral"/>
    <s v="Dotación de equipamientos culturales de escala local"/>
    <s v="Presupuestos Participativos"/>
    <m/>
    <s v="4 - Bogotá ordena su territorio y avanza en su acción climática"/>
    <s v="24 - Revitalización y renovación urbana y rural con inclusión"/>
    <s v="Intervenir 4 Equipamiento(s) culturales con acciones de construcción, adecuación y/o dotación."/>
    <s v="INTERVENCIÓN"/>
    <n v="4"/>
    <n v="276"/>
    <n v="8.8252222293278768E-3"/>
    <s v="Suma"/>
    <n v="2499"/>
    <s v="2499-Chapinero cultura en evolución transformar espacios para la creatividad"/>
    <n v="0"/>
    <n v="0"/>
  </r>
  <r>
    <x v="1"/>
    <x v="1"/>
    <n v="23081"/>
    <s v="AMBIENTE"/>
    <n v="66"/>
    <s v="Número de hectáreas de conectores ecosistémicos de la Estructura Ecológica Principal intervenidos"/>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Intervenir 3,3 Hectárea(s) de conectores ecosistémicos de la Estructura Ecológica Principal"/>
    <s v="CONECTORES ECOSISTÉMICOS"/>
    <n v="3.3"/>
    <n v="182"/>
    <n v="5.8195306004988172E-3"/>
    <s v="Suma"/>
    <n v="2308"/>
    <s v="2308-Chapinero conecta la vida"/>
    <n v="0"/>
    <n v="0"/>
  </r>
  <r>
    <x v="1"/>
    <x v="1"/>
    <n v="24841"/>
    <s v="AMBIENTE"/>
    <n v="68"/>
    <s v="Número de huertas urbanas implementadas"/>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Implementar 100 Huerta(s) urbanas"/>
    <s v="HUERTAS URBANAS"/>
    <n v="100"/>
    <n v="176"/>
    <n v="5.6276779433395152E-3"/>
    <s v="Suma"/>
    <n v="2484"/>
    <s v="2484-Chapinero verde por naturaleza"/>
    <n v="0"/>
    <n v="0"/>
  </r>
  <r>
    <x v="1"/>
    <x v="1"/>
    <n v="24842"/>
    <s v="AMBIENTE"/>
    <n v="73"/>
    <s v="Número de procesos comunitarios de educación ambiental implementados y/o fortalecidos"/>
    <s v="Desarrollo urbano y rural integral"/>
    <s v="Asistencia técnica agropecuaria y ambiental"/>
    <s v="Gestión Pública Local"/>
    <m/>
    <s v="4 - Bogotá ordena su territorio y avanza en su acción climática"/>
    <s v="25 - Aumento de la resiliencia al cambio climático y reducción de la vulnerabilidad"/>
    <s v="Implementar 4 Proceso(s) comunitarios de educación ambiental que promueven la conservación de la biodiversidad y el agua"/>
    <s v="EDUCACIÓN AMBIENTAL"/>
    <n v="4"/>
    <n v="120"/>
    <n v="3.8370531431860333E-3"/>
    <s v="Suma"/>
    <n v="2484"/>
    <s v="2484-Chapinero verde por naturaleza"/>
    <n v="0"/>
    <n v="0"/>
  </r>
  <r>
    <x v="1"/>
    <x v="1"/>
    <n v="24843"/>
    <s v="AMBIENTE"/>
    <n v="67"/>
    <s v="Número de procesos comunitarios de educación ambiental implementados"/>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Implementar 1 Proceso(s) Implementar 1 proceso comunitario de educación ambiental que promueven la conservación de la biodiversidad y el agua"/>
    <s v="EDUCACIÓN AMBIENTAL"/>
    <n v="1"/>
    <n v="0"/>
    <n v="0"/>
    <s v="Suma"/>
    <n v="2484"/>
    <s v="2484-Chapinero verde por naturaleza"/>
    <n v="0"/>
    <n v="0"/>
  </r>
  <r>
    <x v="1"/>
    <x v="1"/>
    <n v="24844"/>
    <s v="HÁBITAT"/>
    <n v="76"/>
    <s v="Personas capacitadas en separación en la fuente y reciclaje"/>
    <s v="Protección del ambiente y resiliencia al cambio climático"/>
    <s v="Cambios de hábitos de consumo, separación en la fuente y reciclaje."/>
    <s v="Presupuestos Participativos"/>
    <m/>
    <s v="4 - Bogotá ordena su territorio y avanza en su acción climática"/>
    <s v="25 - Aumento de la resiliencia al cambio climático y reducción de la vulnerabilidad"/>
    <s v="Capacitar 4800 Persona(s) en separación en la fuente y reciclaje."/>
    <s v="SEPARACIÓN EN LA FUENTE"/>
    <n v="4800"/>
    <n v="419"/>
    <n v="1.3397710558291233E-2"/>
    <s v="Suma"/>
    <n v="2484"/>
    <s v="2484-Chapinero verde por naturaleza"/>
    <n v="0"/>
    <n v="0"/>
  </r>
  <r>
    <x v="1"/>
    <x v="1"/>
    <n v="24845"/>
    <s v="AMBIENTE"/>
    <n v="70"/>
    <s v="Número de m2 de jardinería convencional y biodiversa mantenidos"/>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Mantener 1050 Metro(s) cuadrado(s) de jardinería"/>
    <s v="JARDINERÍA"/>
    <n v="1050"/>
    <n v="112"/>
    <n v="3.5812496003069642E-3"/>
    <s v="Suma"/>
    <n v="2484"/>
    <s v="2484-Chapinero verde por naturaleza"/>
    <n v="0"/>
    <n v="0"/>
  </r>
  <r>
    <x v="1"/>
    <x v="1"/>
    <n v="24846"/>
    <s v="AMBIENTE"/>
    <n v="71"/>
    <s v="Número de árboles mantenidos en zona urbana"/>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Mantener 600 Arbol(es) en zona urbana"/>
    <s v="ARBOLADO"/>
    <n v="600"/>
    <n v="0"/>
    <n v="0"/>
    <s v="Suma"/>
    <n v="2484"/>
    <s v="2484-Chapinero verde por naturaleza"/>
    <n v="0"/>
    <n v="0"/>
  </r>
  <r>
    <x v="1"/>
    <x v="1"/>
    <n v="24611"/>
    <s v="MOVILIDAD"/>
    <n v="77"/>
    <s v="Kilómetros-carril construidos y/o conservados de malla vial urbana (local y/o intermedia)"/>
    <s v="Infraestructura segura e incluyente"/>
    <s v="Diseño, construcción y conservación (mantenimiento y rehabilitación) de la malla vial local e intermedia urbana o rural."/>
    <s v="Presupuestos Participativos"/>
    <s v="Infraestructura segura e incluyente (14%)"/>
    <s v="4 - Bogotá ordena su territorio y avanza en su acción climática"/>
    <s v="26 - Movilidad Sostenible"/>
    <s v="Intervenir 5 Kilómetro(s)-carril de malla vial urbana (local y/o intermedia) con acciones de construcción y/o conservación"/>
    <s v="INTERVENCIÓN MALLA VIAL LOCAL"/>
    <n v="5"/>
    <n v="3283"/>
    <n v="0.10497537890899789"/>
    <s v="Suma"/>
    <n v="2461"/>
    <s v="2461-Chapinero trabaja por la movilidad en vías urbanas y rurales"/>
    <n v="0"/>
    <n v="0"/>
  </r>
  <r>
    <x v="1"/>
    <x v="1"/>
    <n v="24612"/>
    <s v="MOVILIDAD"/>
    <n v="78"/>
    <s v="Kilómetros-carril construidos y/o conservados de malla vial rural"/>
    <s v="Infraestructura segura e incluyente"/>
    <s v="Diseño, construcción y conservación (mantenimiento y rehabilitación) de la malla vial local e intermedia urbana o rural."/>
    <s v="Presupuestos Participativos"/>
    <s v="Infraestructura segura e incluyente (14%)"/>
    <s v="4 - Bogotá ordena su territorio y avanza en su acción climática"/>
    <s v="26 - Movilidad Sostenible"/>
    <s v="Intervenir 2 Kilómetro(s)-carril de malla vial rural con acciones de construcción y/o conservación"/>
    <s v="INTERVENCIÓN MALLA VIAL RURAL"/>
    <n v="2"/>
    <n v="0"/>
    <n v="0"/>
    <s v="Suma"/>
    <n v="2461"/>
    <s v="2461-Chapinero trabaja por la movilidad en vías urbanas y rurales"/>
    <n v="0"/>
    <n v="0"/>
  </r>
  <r>
    <x v="1"/>
    <x v="1"/>
    <n v="23362"/>
    <s v="AMBIENTE"/>
    <n v="113"/>
    <s v="Número de obras de mitigación y/u obras de mitigación existentes con mantenimiento"/>
    <s v="Protección del ambiente y resiliencia al cambio climático"/>
    <s v="Manejo de emergencias y mitigación del riesgo de desastres"/>
    <s v="Gestión Pública Local"/>
    <m/>
    <s v="4 - Bogotá ordena su territorio y avanza en su acción climática"/>
    <s v="27 - Gestión del riesgo de desastres para un territorio seguro"/>
    <s v="Realizar 2 Obra(s) de mitigación y/u obras de mitigación existentes con mantenimiento"/>
    <s v="OBRAS DE MITIGACIÓN"/>
    <n v="2"/>
    <n v="0"/>
    <n v="0"/>
    <s v="Suma"/>
    <n v="2336"/>
    <s v="2336-Chapinero preparado y seguro mitigación y respuesta a emergencias"/>
    <n v="0"/>
    <n v="0"/>
  </r>
  <r>
    <x v="1"/>
    <x v="1"/>
    <n v="23363"/>
    <s v="AMBIENTE"/>
    <n v="79"/>
    <s v="Número de acciones efectivas para el fortalecimiento de las capacidades locales en torno a la gestión del riesgo"/>
    <s v="Protección del ambiente y resiliencia al cambio climático"/>
    <s v="Manejo de emergencias y mitigación del riesgo de desastres"/>
    <s v="Gestión Pública Local"/>
    <m/>
    <s v="4 - Bogotá ordena su territorio y avanza en su acción climática"/>
    <s v="27 - Gestión del riesgo de desastres para un territorio seguro"/>
    <s v="Realizar 1 Acción(es) efectivas para el fortalecimiento de las capacidades locales para la respuesta a emergencias y desastres."/>
    <s v="GESTIÓN DEL RIESGO"/>
    <n v="1"/>
    <n v="0"/>
    <n v="0"/>
    <s v="Suma"/>
    <n v="2336"/>
    <s v="2336-Chapinero preparado y seguro mitigación y respuesta a emergencias"/>
    <n v="0"/>
    <n v="0"/>
  </r>
  <r>
    <x v="1"/>
    <x v="1"/>
    <n v="23321"/>
    <s v="HÁBITAT"/>
    <n v="80"/>
    <s v="Número de acueductos veredales asistidos o intervenidos técnica u organizacionalmente."/>
    <s v="Hábitat sostenible e incluyente"/>
    <s v="Acueductos veredales y saneamiento básico."/>
    <s v="Presupuestos Participativos"/>
    <m/>
    <s v="4 - Bogotá ordena su territorio y avanza en su acción climática"/>
    <s v="29 - Servicios públicos inclusivos y sostenibles"/>
    <s v="Fortalecer 3 Acueducto(s) Veredal(es) con asistencia o intervenidos técnica u organizacionalmente."/>
    <s v="ACUEDUCTOS VEREDALES"/>
    <n v="3"/>
    <n v="860"/>
    <n v="2.7498880859499905E-2"/>
    <s v="Suma"/>
    <n v="2332"/>
    <s v="2332-Chapinero fortalece la vida rural asistencia técnica para acueductos"/>
    <n v="0"/>
    <n v="0"/>
  </r>
  <r>
    <x v="1"/>
    <x v="1"/>
    <n v="23061"/>
    <s v="INTEGRACIÓN SOCIAL"/>
    <n v="84"/>
    <s v="Unidades operativas orientadas a la atención de jóvenes (casas de la juventud, centros forjar) dotadas y/o acondicionadas"/>
    <s v="Desarrollo urbano y rural integral"/>
    <s v="Dotación, adecuación y mejoramiento a unidades operativas de servicios sociales de la SDIS"/>
    <s v="Presupuestos Participativos"/>
    <m/>
    <s v="4 - Bogotá ordena su territorio y avanza en su acción climática"/>
    <s v="30 - Atención del déficit social para un hábitat digno"/>
    <s v="Dotar 1 Unidad(es) operativa orientada a la atención de jóvenes (casas de la juventud, centros forjar)"/>
    <s v="DOTACIÓN"/>
    <n v="1"/>
    <n v="0"/>
    <n v="0"/>
    <s v="Suma"/>
    <n v="2306"/>
    <s v="2306-Chapinero para todos espacios que fomentan el cuidado y el crecimiento"/>
    <n v="0"/>
    <n v="0"/>
  </r>
  <r>
    <x v="1"/>
    <x v="1"/>
    <n v="23062"/>
    <s v="INTEGRACIÓN SOCIAL"/>
    <n v="82"/>
    <s v="Unidades operativas orientadas a la atención de la primera infancia  (Jardines Infantiles, Casas de Pensamiento Intercultural, Modalidad Espacios Rurales, Crecemos en la Ruralidad, Creciendo Juntos, Centros Amar) dotadas y/o acondicionadas "/>
    <s v="Desarrollo urbano y rural integral"/>
    <s v="Dotación, adecuación y mejoramiento a unidades operativas de servicios sociales de la SDIS"/>
    <s v="Presupuestos Participativos"/>
    <m/>
    <s v="4 - Bogotá ordena su territorio y avanza en su acción climática"/>
    <s v="30 - Atención del déficit social para un hábitat digno"/>
    <s v="Dotar 2 Unidad(es) operativas orientadas a la atención de la primera infancia (Jardines Infantiles, Casas de Pensamiento Intercultural, Modalidad Espacios Rurales, Crecemos en la Ruralidad, Creciendo Juntos, Centros Amar, Centros Forjar)"/>
    <s v="DOTACIÓN"/>
    <n v="2"/>
    <n v="196"/>
    <n v="6.2671868005371879E-3"/>
    <s v="Suma"/>
    <n v="2306"/>
    <s v="2306-Chapinero para todos espacios que fomentan el cuidado y el crecimiento"/>
    <n v="0"/>
    <n v="0"/>
  </r>
  <r>
    <x v="1"/>
    <x v="1"/>
    <n v="23063"/>
    <s v="INTEGRACIÓN SOCIAL"/>
    <n v="88"/>
    <s v="Unidades operativas orientadas a la prestación de servicios sociales a la persona mayor dotadas y/o acondicionadas"/>
    <s v="Desarrollo urbano y rural integral"/>
    <s v="Dotación, adecuación y mejoramiento a unidades operativas de servicios sociales de la SDIS"/>
    <s v="Presupuestos Participativos"/>
    <m/>
    <s v="4 - Bogotá ordena su territorio y avanza en su acción climática"/>
    <s v="30 - Atención del déficit social para un hábitat digno"/>
    <s v="Dotar 1 Unidad(es) operativas orientadas a la prestación de servicios a la persona mayor"/>
    <s v="DOTACIÓN"/>
    <n v="1"/>
    <n v="0"/>
    <n v="0"/>
    <s v="Suma"/>
    <n v="2306"/>
    <s v="2306-Chapinero para todos espacios que fomentan el cuidado y el crecimiento"/>
    <n v="0"/>
    <n v="0"/>
  </r>
  <r>
    <x v="1"/>
    <x v="1"/>
    <n v="23521"/>
    <s v="HÁBITAT"/>
    <n v="89"/>
    <s v="Viviendas de interés social rurales mejoradas "/>
    <s v="Hábitat sostenible e incluyente"/>
    <s v="Asignación del subsidio de mejoramiento de vivienda"/>
    <s v="Gestión Pública Local"/>
    <m/>
    <s v="4 - Bogotá ordena su territorio y avanza en su acción climática"/>
    <s v="31 - Acceso equitativo de vivienda urbana y rural"/>
    <s v="Mejorar 17 Vivienda(s) de interés social rurales."/>
    <s v="MEJORAMIENTO DE VIVIENDA"/>
    <n v="17"/>
    <n v="0"/>
    <n v="0"/>
    <s v="Suma"/>
    <n v="2352"/>
    <s v="2352-Chapinero construye futuro renovación de viviendas rurales"/>
    <n v="0"/>
    <n v="0"/>
  </r>
  <r>
    <x v="1"/>
    <x v="1"/>
    <n v="25271"/>
    <s v="GOBIERNO"/>
    <n v="93"/>
    <s v="Estrategias de fortalecimiento institucional realizadas"/>
    <s v="Gobierno confiable"/>
    <s v="Fortalecimiento institucional"/>
    <s v="Gestión Pública Local"/>
    <s v="Gobierno confiable (15%)"/>
    <s v="5 - Bogotá confía en su gobierno"/>
    <s v="33 - Fortalecimiento institucional para un gobierno confiable"/>
    <s v="Realizar 4 Estrategia(s) de fortalecimiento institucional (una por vigencia)."/>
    <s v="FORTALECIMIENTO INSTITUCIONAL"/>
    <n v="4"/>
    <n v="2309"/>
    <n v="7.383129756347126E-2"/>
    <s v="Suma"/>
    <n v="2527"/>
    <s v="2527-Chapinero comprometido con la transparencia fortalecimiento institucional y control en acción"/>
    <n v="0"/>
    <n v="0"/>
  </r>
  <r>
    <x v="1"/>
    <x v="1"/>
    <n v="25272"/>
    <s v="GOBIERNO"/>
    <n v="94"/>
    <s v="Estrategias de inspección, vigilancia y control realizada"/>
    <s v="Gobierno confiable"/>
    <s v="Inspección, vigilancia y control."/>
    <s v="Gestión Pública Local"/>
    <s v="Gobierno confiable (15%)"/>
    <s v="5 - Bogotá confía en su gobierno"/>
    <s v="33 - Fortalecimiento institucional para un gobierno confiable"/>
    <s v="Realizar 4 Estrategia(s) de inspección, vigilancia y control (una por vigencia)."/>
    <s v="IVC"/>
    <n v="4"/>
    <n v="1958"/>
    <n v="6.2607917119652107E-2"/>
    <s v="Suma"/>
    <n v="2527"/>
    <s v="2527-Chapinero comprometido con la transparencia fortalecimiento institucional y control en acción"/>
    <n v="0"/>
    <n v="0"/>
  </r>
  <r>
    <x v="1"/>
    <x v="1"/>
    <n v="25273"/>
    <s v="GOBIERNO"/>
    <n v="114"/>
    <s v="Unidades de innovación publica  y social fortalecidas"/>
    <s v="Gobierno confiable"/>
    <s v="Creación de Laboratorios de Innovación Social y Transparencia"/>
    <s v="Gestión Pública Local"/>
    <m/>
    <s v="5 - Bogotá confía en su gobierno"/>
    <s v="33 - Fortalecimiento institucional para un gobierno confiable"/>
    <s v="Fortalecer 4 unidades de innovación publica y social a nivel local"/>
    <s v="INNOVACIÓN PÚBLICA"/>
    <n v="4"/>
    <n v="50"/>
    <n v="1.5987721429941806E-3"/>
    <s v="Suma"/>
    <n v="2527"/>
    <s v="2527-Chapinero comprometido con la transparencia fortalecimiento institucional y control en acción"/>
    <n v="0"/>
    <n v="0"/>
  </r>
  <r>
    <x v="1"/>
    <x v="1"/>
    <n v="23031"/>
    <s v="GESTIÓN PÚBLICA"/>
    <n v="96"/>
    <s v="Procesos de formacion y desarrollo de competencias digitales realizados en zonas rurales y/o apartadas y urbanas"/>
    <s v="Ciudad inteligente​"/>
    <s v="Conectividad y redes de comunicación."/>
    <s v="Presupuestos Participativos"/>
    <m/>
    <s v="5 - Bogotá confía en su gobierno"/>
    <s v="35 - Bogotá ciudad Inteligente"/>
    <s v="Operativizar 4 Centro(s) de Acceso Comunitario en zonas rurales y/o apartadas y/o urbanas, con énfasis en procesos de formación y desarrollo de competencias digitales"/>
    <s v="FORTALECIMIENTO DE CAPACIDADES"/>
    <n v="4"/>
    <n v="178"/>
    <n v="5.6916288290592828E-3"/>
    <s v="Suma"/>
    <n v="2303"/>
    <s v="2303-Chapinero conecta con su comunidad"/>
    <n v="0"/>
    <n v="0"/>
  </r>
  <r>
    <x v="1"/>
    <x v="1"/>
    <n v="23032"/>
    <s v="GESTIÓN PÚBLICA"/>
    <n v="95"/>
    <s v="Servicios TIC´s generados en zonas rurales y/o apartadas y urbanas"/>
    <s v="Ciudad inteligente​"/>
    <s v="Conectividad y redes de comunicación."/>
    <s v="Presupuestos Participativos"/>
    <m/>
    <s v="5 - Bogotá confía en su gobierno"/>
    <s v="35 - Bogotá ciudad Inteligente"/>
    <s v="Operativizar 4 Centro(s) de Acceso Comunitario en zonas rurales y/o apartadas y/o urbanas, con énfasis en Servicios TIC´s generados."/>
    <s v="CONECTIVIDAD"/>
    <n v="4"/>
    <n v="178"/>
    <n v="5.6916288290592828E-3"/>
    <s v="Suma"/>
    <n v="2303"/>
    <s v="2303-Chapinero conecta con su comunidad"/>
    <n v="0"/>
    <n v="0"/>
  </r>
  <r>
    <x v="1"/>
    <x v="1"/>
    <n v="23101"/>
    <s v="GOBIERNO"/>
    <n v="97"/>
    <s v="Organizaciones sociales e Instancias de participación ciudadana fortalecidas."/>
    <s v="Democracia deliberativa y participación"/>
    <s v="Fortalecimiento a organizaciones sociales y comunitarias y a instancias de participación."/>
    <s v="Presupuestos Participativos"/>
    <m/>
    <s v="5 - Bogotá confía en su gobierno"/>
    <s v="39 - Camino hacia una democracia deliberativa con un gobierno cercano a la gente y con participación ciudadana"/>
    <s v="Fortalecer 60 Organización(es) sociales e Instancias de participación ciudadana."/>
    <s v="FORTALECIMIENTO DE ORGANIZACIONES"/>
    <n v="60"/>
    <n v="372"/>
    <n v="1.1894864743876703E-2"/>
    <s v="Suma"/>
    <n v="2310"/>
    <s v="2310-Chapinero participa y construye comunidad"/>
    <n v="0"/>
    <n v="0"/>
  </r>
  <r>
    <x v="1"/>
    <x v="1"/>
    <n v="23102"/>
    <s v="GOBIERNO"/>
    <n v="98"/>
    <s v="Personas capacitadas a través de procesos de formación para la participación de manera virtual y presencial."/>
    <s v="Democracia deliberativa y participación"/>
    <s v="Procesos de formación en capacidades democráticas para la participación ciudadana incidente"/>
    <s v="Presupuestos Participativos"/>
    <m/>
    <s v="5 - Bogotá confía en su gobierno"/>
    <s v="39 - Camino hacia una democracia deliberativa con un gobierno cercano a la gente y con participación ciudadana"/>
    <s v="Capacitar 5348 Persona(s) a través de procesos de formación para la participación de manera virtual y presencial."/>
    <s v="CAPACITACIÓN"/>
    <n v="5348"/>
    <n v="193"/>
    <n v="6.1712604719575369E-3"/>
    <s v="Suma"/>
    <n v="2310"/>
    <s v="2310-Chapinero participa y construye comunidad"/>
    <n v="0"/>
    <n v="0"/>
  </r>
  <r>
    <x v="1"/>
    <x v="1"/>
    <n v="23103"/>
    <s v="GOBIERNO"/>
    <n v="99"/>
    <s v="Organizaciones comunales fortalecidas."/>
    <s v="Democracia deliberativa y participación"/>
    <s v="Fortalecimiento a organizaciones comunales"/>
    <s v="Gestión Pública Local"/>
    <m/>
    <s v="5 - Bogotá confía en su gobierno"/>
    <s v="39 - Camino hacia una democracia deliberativa con un gobierno cercano a la gente y con participación ciudadana"/>
    <s v="Fortalecer 18 Organización(es) comunales."/>
    <s v="FORTALECIMIENTO COMUNAL"/>
    <n v="18"/>
    <n v="0"/>
    <n v="0"/>
    <s v="Suma"/>
    <n v="2310"/>
    <s v="2310-Chapinero participa y construye comunidad"/>
    <n v="0"/>
    <n v="0"/>
  </r>
  <r>
    <x v="1"/>
    <x v="1"/>
    <n v="23281"/>
    <s v="GOBIERNO"/>
    <n v="100"/>
    <s v="Acciones desarrolladas, orientadas a la ciudadanía en el marco de la estrategía Bogotaneidad"/>
    <s v="Gobierno confiable"/>
    <s v="Bogotaneidad"/>
    <s v="Gestión Pública Local"/>
    <m/>
    <s v="5 - Bogotá confía en su gobierno"/>
    <s v="39 - Camino hacia una democracia deliberativa con un gobierno cercano a la gente y con participación ciudadana"/>
    <s v="Desarrollar 4 Acción(es) orientadas a la ciudadanía, en el marco de la estrategia &quot;Bogotaneidad&quot;"/>
    <s v="ESTRATEGIA BOGOTANEIDAD"/>
    <n v="4"/>
    <n v="100"/>
    <n v="3.1975442859883611E-3"/>
    <s v="Suma"/>
    <n v="2328"/>
    <s v="2328-Chapinero innova fortaleciendo nuestra identidad"/>
    <n v="0"/>
    <n v="0"/>
  </r>
  <r>
    <x v="1"/>
    <x v="1"/>
    <n v="23282"/>
    <s v="GOBIERNO"/>
    <n v="101"/>
    <s v="Unidades de innovación publica  y social fortalecidas"/>
    <s v="Gobierno confiable"/>
    <s v="Bogotaneidad"/>
    <s v="Gestión Pública Local"/>
    <m/>
    <s v="5 - Bogotá confía en su gobierno"/>
    <s v="39 - Camino hacia una democracia deliberativa con un gobierno cercano a la gente y con participación ciudadana"/>
    <s v="Fortalecer 4 Unidad(es) de innovación publica y social a nivel local"/>
    <s v="INNOVACIÓN PÚBLICA"/>
    <n v="4"/>
    <n v="50"/>
    <n v="1.5987721429941806E-3"/>
    <s v="Suma"/>
    <n v="2328"/>
    <s v="2328-Chapinero innova fortaleciendo nuestra identidad"/>
    <n v="0"/>
    <n v="0"/>
  </r>
  <r>
    <x v="1"/>
    <x v="1"/>
    <n v="25361"/>
    <s v="GOBIERNO"/>
    <n v="104"/>
    <s v="Iniciativa de inversión local concertada e implementada con las comunidades negras, afrocolombianas y palenqueras"/>
    <s v="Línea diferencial étnica"/>
    <s v="Iniciativas diferenciales étnicas para comunidades Negras, Afrocolombianas, Raizales, Palenqueras, y los Pueblos Indígenas, Rrom o Gitano"/>
    <s v="Gestión Pública Local"/>
    <m/>
    <s v="5 - Bogotá confía en su gobierno"/>
    <s v="39 - Camino hacia una democracia deliberativa con un gobierno cercano a la gente y con participación ciudadana"/>
    <s v="Concertar 4 Iniciativa(s) de inversión local con las comunidades negras, afrocolombianas y palenqueras (aplica en todas las localidades con autoridades NAP)"/>
    <s v="INICIATIVAS COMUNIDADES NEGRAS, AFROCOLOMBIANAS, PALENQUERAS"/>
    <n v="4"/>
    <n v="99"/>
    <n v="3.1655688431284773E-3"/>
    <s v="Suma"/>
    <n v="2536"/>
    <s v="2536-Chapinero apoya la tradición y el progreso inversiones para comunidades indígenas, afro y raizales"/>
    <n v="0"/>
    <n v="0"/>
  </r>
  <r>
    <x v="1"/>
    <x v="1"/>
    <n v="25363"/>
    <s v="GOBIERNO"/>
    <n v="103"/>
    <s v="Iniciativa de inversión local concertada e implementada con los pueblos indígenas"/>
    <s v="Línea diferencial étnica"/>
    <s v="Iniciativas diferenciales étnicas para comunidades Negras, Afrocolombianas, Raizales, Palenqueras, y los Pueblos Indígenas, Rrom o Gitano"/>
    <s v="Gestión Pública Local"/>
    <m/>
    <s v="5 - Bogotá confía en su gobierno"/>
    <s v="39 - Camino hacia una democracia deliberativa con un gobierno cercano a la gente y con participación ciudadana"/>
    <s v="Concertar 4 Iniciativa(s) de inversión local con los pueblos indígenas (aplica en todas las localidades con autoridades indígenas)"/>
    <s v="INICIATIVAS PUEBLO INDÍGENA"/>
    <n v="4"/>
    <n v="99"/>
    <n v="3.1655688431284773E-3"/>
    <s v="Suma"/>
    <n v="2536"/>
    <s v="2536-Chapinero apoya la tradición y el progreso inversiones para comunidades indígenas, afro y raizales"/>
    <n v="0"/>
    <n v="0"/>
  </r>
  <r>
    <x v="1"/>
    <x v="1"/>
    <n v="25364"/>
    <s v="GOBIERNO"/>
    <n v="105"/>
    <s v="Iniciativa de inversión local concertada e implementada con las comunidades raizales"/>
    <s v="Línea diferencial étnica"/>
    <s v="Iniciativas diferenciales étnicas para comunidades Negras, Afrocolombianas, Raizales, Palenqueras, y los Pueblos Indígenas, Rrom o Gitano"/>
    <s v="Gestión Pública Local"/>
    <m/>
    <s v="5 - Bogotá confía en su gobierno"/>
    <s v="39 - Camino hacia una democracia deliberativa con un gobierno cercano a la gente y con participación ciudadana"/>
    <s v="Concertar 4 Iniciativa(s) de inversión local con las comunidades raizales (aplica en todas las localidades con autoridades raizales)"/>
    <s v="INICIATIVAS RAIZALES"/>
    <n v="4"/>
    <n v="27"/>
    <n v="8.6333695721685746E-4"/>
    <s v="Suma"/>
    <n v="2536"/>
    <s v="2536-Chapinero apoya la tradición y el progreso inversiones para comunidades indígenas, afro y raizales"/>
    <n v="0"/>
    <n v="0"/>
  </r>
  <r>
    <x v="2"/>
    <x v="2"/>
    <n v="26831"/>
    <s v="SEGURIDAD, CONVIVENCIA Y JUSTICIA"/>
    <n v="1"/>
    <s v="Organizaciones comunitarias fortalecidas a través de capacidades para promover acciones de corresponsabilidad en la gestión de la seguridad y la convivencia"/>
    <s v="Cultura ciudadana para la convivencia pacífica"/>
    <s v="Promoción de la convivencia ciudadana"/>
    <s v="Presupuestos Participativos"/>
    <m/>
    <s v="1 - Bogotá avanza en su seguridad"/>
    <s v="1 - Diálogo social y cultura ciudadana para la convivencia pacifica y la recuperación de la confianza"/>
    <s v="Fortalecer 60 Organización(es) comunitarias a través de capacidades para promover acciones de corresponsabilidad en la gestión de la seguridad y la convivencia."/>
    <s v="FORTALECIMIENTO DE CAPACIDADES"/>
    <n v="60"/>
    <n v="352"/>
    <n v="7.2817542407943728E-3"/>
    <s v="Suma"/>
    <n v="2683"/>
    <s v="2683-Fortalecimiento Comunitario y Formación Ciudadana para la Seguridad y Convivencia Sostenible en Santa Fe."/>
    <n v="0"/>
    <n v="0"/>
  </r>
  <r>
    <x v="2"/>
    <x v="2"/>
    <n v="26832"/>
    <s v="SEGURIDAD, CONVIVENCIA Y JUSTICIA"/>
    <n v="2"/>
    <s v="Acciones formativas diferenciales para la promoción de la convivencia ciudadana implementadas"/>
    <s v="Cultura ciudadana para la convivencia pacífica"/>
    <s v="Promoción de la convivencia ciudadana"/>
    <s v="Presupuestos Participativos"/>
    <m/>
    <s v="1 - Bogotá avanza en su seguridad"/>
    <s v="1 - Diálogo social y cultura ciudadana para la convivencia pacifica y la recuperación de la confianza"/>
    <s v="Implementar 4 Acción(es) formativas diferenciales para la promoción de la convivencia ciudadana."/>
    <s v="FORMACIÓN"/>
    <n v="4"/>
    <n v="235"/>
    <n v="4.8613984278030615E-3"/>
    <s v="Suma"/>
    <n v="2683"/>
    <s v="2683-Fortalecimiento Comunitario y Formación Ciudadana para la Seguridad y Convivencia Sostenible en Santa Fe."/>
    <n v="0"/>
    <n v="0"/>
  </r>
  <r>
    <x v="2"/>
    <x v="2"/>
    <n v="28941"/>
    <s v="MUJERES"/>
    <n v="4"/>
    <s v="Número de Personas vinculadas en acciones para la prevención del feminicidio y la violencia contra la mujer"/>
    <s v="Cero tolerancia a las violencias"/>
    <s v="Prevención del feminicidio y las violencias contra las mujeres"/>
    <s v="Presupuestos Participativos"/>
    <m/>
    <s v="1 - Bogotá avanza en su seguridad"/>
    <s v="2 - Cero tolerancia a las violencias contra las mujeres y basadas en género"/>
    <s v="Vincular 2400 Mujer(es) personas en acciones para la prevención del feminicidio y la violencia contra la mujer."/>
    <s v="PREVENCIÓN"/>
    <n v="2400"/>
    <n v="747"/>
    <n v="1.5453040959867605E-2"/>
    <s v="Suma"/>
    <n v="2894"/>
    <s v="2894-Santa Fe cuida a su gente fortaleciendo las rutas para la prevención de vulneraciones de los derechos humanos de las mujeres"/>
    <n v="0"/>
    <n v="0"/>
  </r>
  <r>
    <x v="2"/>
    <x v="2"/>
    <n v="28851"/>
    <s v="SEGURIDAD, CONVIVENCIA Y JUSTICIA"/>
    <n v="5"/>
    <s v="Dotaciones suministradas a organismos de seguridad"/>
    <s v="Mejores capacidades al servicio de la seguridad"/>
    <s v="Dotación, mantenimiento de equipamientos que permitan el fortalecimiento de la seguridad y justicia."/>
    <s v="Gestión Pública Local"/>
    <s v="Cultura ciudadana y mejores capacidades al servicio de la seguridad (2%)"/>
    <s v="1 - Bogotá avanza en su seguridad"/>
    <s v="3 - Desmantelamiento de estructuras criminales y delincuenciales con mejores capacidades y activos tecnológicos"/>
    <s v="Suministrar 2 Dotación(es) a organismos de seguridad"/>
    <s v="DOTACIÓN"/>
    <n v="2"/>
    <n v="0"/>
    <n v="0"/>
    <s v="Suma"/>
    <n v="2885"/>
    <s v="2885-Santa Fe fortalece la Seguridad Pública y Desarticulación de Redes Criminales mediante Recursos Tecnológicos y Operativos"/>
    <n v="0"/>
    <n v="0"/>
  </r>
  <r>
    <x v="2"/>
    <x v="2"/>
    <n v="28821"/>
    <s v="SEGURIDAD, CONVIVENCIA Y JUSTICIA"/>
    <n v="7"/>
    <s v="Programas de abordaje de conflictividad escolar para la convivencia con enfoque restaurativo fortalecidos"/>
    <s v="Cultura ciudadana para la convivencia pacífica"/>
    <s v="Acceso a la Justicia"/>
    <s v="Presupuestos Participativos"/>
    <m/>
    <s v="1 - Bogotá avanza en su seguridad"/>
    <s v="4 - Servicios centrados en la justicia"/>
    <s v="Fortalecer 8 Servicio(s) programas de abordaje de conflictividad escolar para la convivencia"/>
    <s v="CONFLICTIVIDAD ESCOLAR"/>
    <n v="8"/>
    <n v="209"/>
    <n v="4.3235415804716588E-3"/>
    <s v="Suma"/>
    <n v="2882"/>
    <s v="2882-Fortalecimiento de la Convivencia Escolar y Ciudadana a través de Enfoques Restaurativos en Santa Fe"/>
    <n v="0"/>
    <n v="0"/>
  </r>
  <r>
    <x v="2"/>
    <x v="2"/>
    <n v="28822"/>
    <s v="SEGURIDAD, CONVIVENCIA Y JUSTICIA"/>
    <n v="10"/>
    <s v="Ciudadanos beneficiados con habilidades y capacidades para gestionar la convivencia constructivamente"/>
    <s v="Cultura ciudadana para la convivencia pacífica"/>
    <s v="Acceso a la Justicia"/>
    <s v="Presupuestos Participativos"/>
    <m/>
    <s v="1 - Bogotá avanza en su seguridad"/>
    <s v="4 - Servicios centrados en la justicia"/>
    <s v="Beneficiar 750 Ciudadanos con habilidades y capacidades para gestionar la convivencia constructivamente."/>
    <s v="GESTIÓN DE LA CONVIVENCIA"/>
    <n v="750"/>
    <n v="171"/>
    <n v="3.537443111294994E-3"/>
    <s v="Suma"/>
    <n v="2882"/>
    <s v="2882-Fortalecimiento de la Convivencia Escolar y Ciudadana a través de Enfoques Restaurativos en Santa Fe"/>
    <n v="0"/>
    <n v="0"/>
  </r>
  <r>
    <x v="2"/>
    <x v="2"/>
    <n v="28831"/>
    <s v="SEGURIDAD, CONVIVENCIA Y JUSTICIA"/>
    <n v="16"/>
    <s v="Estrategias de seguridad y convivencia implementadas a través de gestores locales, que permitan el uso y disfrute del espacio público"/>
    <s v="Cultura ciudadana para la convivencia pacífica"/>
    <s v="Cultura ciudadana en torno a la seguridad"/>
    <s v="Gestión Pública Local"/>
    <s v="Cultura ciudadana y mejores capacidades al servicio de la seguridad (2%)"/>
    <s v="1 - Bogotá avanza en su seguridad"/>
    <s v="5 - Espacio público seguro e inclusivo"/>
    <s v="Implementar 4 Estrategia(s) de seguridad y convivencia a través de gestores locales que permitan el uso y disfrute del espacio público."/>
    <s v="ESTRATEGIAS DE SEGURIDAD Y CONVIVENCIA"/>
    <n v="4"/>
    <n v="1532"/>
    <n v="3.1692180388911875E-2"/>
    <s v="Suma"/>
    <n v="2883"/>
    <s v="2883-Santa Fe con espacio público seguro e inclusivo."/>
    <n v="0"/>
    <n v="0"/>
  </r>
  <r>
    <x v="2"/>
    <x v="2"/>
    <n v="28991"/>
    <s v="MOVILIDAD"/>
    <n v="15"/>
    <s v="Metros cuadrados construidos y/o conservados de elementos del sistema de espacio público peatonal."/>
    <s v="Infraestructura segura e incluyente"/>
    <s v="Construcción y/o conservación de elementos del sistema de espacio público"/>
    <s v="Presupuestos Participativos"/>
    <s v="Infraestructura segura e incluyente (14%)"/>
    <s v="1 - Bogotá avanza en su seguridad"/>
    <s v="5 - Espacio público seguro e inclusivo"/>
    <s v="Intervenir 17000 Metro(s) cuadrado(s) de elementos del sistema de espacio público peatonal con acciones de construcción y/o conservación."/>
    <s v="INTERVENCIÓN"/>
    <n v="17000"/>
    <n v="883"/>
    <n v="1.826644600744725E-2"/>
    <s v="Suma"/>
    <n v="2899"/>
    <s v="2899-Santa fe espacio público seguro e inclusivo"/>
    <n v="0"/>
    <n v="0"/>
  </r>
  <r>
    <x v="2"/>
    <x v="2"/>
    <n v="29201"/>
    <s v="SALUD"/>
    <n v="17"/>
    <s v="Número de personas con discapacidad, cuidadadores y cuidadoras, vinculados en actividades complementarias en salud"/>
    <s v="Ciudad saludable y con bien-estar"/>
    <s v="Acciones complementarias para personas con discapacidad y sus cuidadores"/>
    <s v="Gestión Pública Local"/>
    <s v="Ciudad saludable y con bien-estar (3%)"/>
    <s v="2 - Bogotá confía en su bien-estar"/>
    <s v="10 - Salud Pública Integrada e Integral"/>
    <s v="Vincular 500 Persona(s) con discapacidad, cuidadores y cuidadoras, en actividades complementarias en salud."/>
    <s v="ACCIONES COMPLEMENTARIAS "/>
    <n v="500"/>
    <n v="346"/>
    <n v="7.1576334298717416E-3"/>
    <s v="Suma"/>
    <n v="2920"/>
    <s v="2920-Santa Fe, en pro de una salud pública integrada e integral"/>
    <n v="0"/>
    <n v="0"/>
  </r>
  <r>
    <x v="2"/>
    <x v="2"/>
    <n v="29202"/>
    <s v="SALUD"/>
    <n v="18"/>
    <s v="Números de personas vinculadas a las acciones desarrolladas desde los dispositivos de base comunitaria en respuesta al consumo de SPA"/>
    <s v="Ciudad saludable y con bien-estar"/>
    <s v="Acciones para la disminución de los factores de riesgo frente al consumo de sustancias psicoactivas."/>
    <s v="Gestión Pública Local"/>
    <s v="Ciudad saludable y con bien-estar (3%)"/>
    <s v="2 - Bogotá confía en su bien-estar"/>
    <s v="10 - Salud Pública Integrada e Integral"/>
    <s v="Vincular 600 Persona(s) personas a las acciones desarrolladas desde los dispositivos de base comunitaria en respuesta al consumo de SPA"/>
    <s v="DISMINUCIÓN FACTORES DE RIESGO SPA"/>
    <n v="600"/>
    <n v="247"/>
    <n v="5.109640049648324E-3"/>
    <s v="Suma"/>
    <n v="2920"/>
    <s v="2920-Santa Fe, en pro de una salud pública integrada e integral"/>
    <n v="0"/>
    <n v="0"/>
  </r>
  <r>
    <x v="2"/>
    <x v="2"/>
    <n v="29203"/>
    <s v="SALUD"/>
    <n v="19"/>
    <s v="Número de personas con discapacidad beneficiadas con Dispostivos de Asistencia Personal - Ayudas Técnicas (no incluidas en los Planes de Beneficios)"/>
    <s v="Ciudad saludable y con bien-estar"/>
    <s v="Otorgamiento de Dispositivos de asistencia Personal - DAP - a personas con discapacidad "/>
    <s v="Gestión Pública Local"/>
    <s v="Ciudad saludable y con bien-estar (3%)"/>
    <s v="2 - Bogotá confía en su bien-estar"/>
    <s v="10 - Salud Pública Integrada e Integral"/>
    <s v="Beneficiar 800 Persona(s) con discapacidad a través de Dispositivos de Asistencia Personal - Ayudas Técnicas (no incluidas en los Planes de Beneficios)."/>
    <s v="DISPOSITIVOS DE ASISTENCIA PERSONAL"/>
    <n v="800"/>
    <n v="741"/>
    <n v="1.5328920148944974E-2"/>
    <s v="Suma"/>
    <n v="2920"/>
    <s v="2920-Santa Fe, en pro de una salud pública integrada e integral"/>
    <n v="0"/>
    <n v="0"/>
  </r>
  <r>
    <x v="2"/>
    <x v="2"/>
    <n v="29204"/>
    <s v="SALUD"/>
    <n v="23"/>
    <s v="Número de personas beneficiadas con acciones para la promoción y atención de la salud mental"/>
    <s v="Ciudad saludable y con bien-estar"/>
    <s v="Acciones para la promoción y atención de la salud mental"/>
    <s v="Presupuestos Participativos"/>
    <m/>
    <s v="2 - Bogotá confía en su bien-estar"/>
    <s v="10 - Salud Pública Integrada e Integral"/>
    <s v="Beneficiar 800 Persona(s) con acciones para la promoción y atención de la salud mental."/>
    <s v="SALUD MENTAL"/>
    <n v="800"/>
    <n v="720"/>
    <n v="1.4894497310715763E-2"/>
    <s v="Suma"/>
    <n v="2920"/>
    <s v="2920-Santa Fe, en pro de una salud pública integrada e integral"/>
    <n v="0"/>
    <n v="0"/>
  </r>
  <r>
    <x v="2"/>
    <x v="2"/>
    <n v="29205"/>
    <s v="SALUD"/>
    <n v="24"/>
    <s v="Número de focos intervenidos con acciones de control de plagas"/>
    <s v="Ciudad saludable y con bien-estar"/>
    <s v="Control y mitigación de plagas "/>
    <s v="Gestión Pública Local"/>
    <m/>
    <s v="2 - Bogotá confía en su bien-estar"/>
    <s v="10 - Salud Pública Integrada e Integral"/>
    <s v="Intervenir 100 Foco(s) con acciones de control de plagas."/>
    <s v="CONTROL Y MITIGACIÓN"/>
    <n v="100"/>
    <n v="99"/>
    <n v="2.0479933802234175E-3"/>
    <s v="Suma"/>
    <n v="2920"/>
    <s v="2920-Santa Fe, en pro de una salud pública integrada e integral"/>
    <n v="0"/>
    <n v="0"/>
  </r>
  <r>
    <x v="2"/>
    <x v="2"/>
    <n v="29206"/>
    <s v="SALUD"/>
    <n v="20"/>
    <s v="Número de personas vinculadas a las acciones y estrategias para promover la salud sexual y reproductiva consciente en los diferentes ciclos de vida"/>
    <s v="Ciudad saludable y con bien-estar"/>
    <s v="Salud sexual y reproductiva consciente en adolescentes y jóvenes"/>
    <s v="Gestión Pública Local"/>
    <s v="Ciudad saludable y con bien-estar (3%)"/>
    <s v="2 - Bogotá confía en su bien-estar"/>
    <s v="10 - Salud Pública Integrada e Integral"/>
    <s v="Vincular 1000 Persona(s) a las acciones y estrategias para promover la salud sexual y reproductiva consciente en los diferentes ciclos de vida."/>
    <s v="SALUD SEXUAL Y REPRODUCTIVA"/>
    <n v="1000"/>
    <n v="148"/>
    <n v="3.0616466694249069E-3"/>
    <s v="Suma"/>
    <n v="2920"/>
    <s v="2920-Santa Fe, en pro de una salud pública integrada e integral"/>
    <n v="0"/>
    <n v="0"/>
  </r>
  <r>
    <x v="2"/>
    <x v="2"/>
    <n v="28961"/>
    <s v="MUJERES"/>
    <n v="26"/>
    <s v="Mujeres cuidadoras vinculadas a estrategias de cuidado"/>
    <s v="Cuidado de la vida"/>
    <s v="Estrategias de cuidado a personas cuidadoras"/>
    <s v="Presupuestos Participativos"/>
    <m/>
    <s v="2 - Bogotá confía en su bien-estar"/>
    <s v="12 - Bogotá cuida a su gente"/>
    <s v="Vincular 900 Mujer(es) cuidadoras a estrategias de cuidado."/>
    <s v="ESTRATEGIAS DE CUIDADO"/>
    <n v="900"/>
    <n v="646"/>
    <n v="1.3363673976003311E-2"/>
    <s v="Suma"/>
    <n v="2896"/>
    <s v="2896-Mujeres de Santa Fe, Tejiendo futuro"/>
    <n v="0"/>
    <n v="0"/>
  </r>
  <r>
    <x v="2"/>
    <x v="2"/>
    <n v="28962"/>
    <s v="MUJERES"/>
    <n v="27"/>
    <s v="Mujeres vinculadas para el ejercicio de derechos y el fortalecimiento de su autonomía económica"/>
    <s v="Cuidado de la vida"/>
    <s v="Fortalecimiento de capacidades para el ejercicio de derechos y para la autonomía económica de las mujeres."/>
    <s v="Presupuestos Participativos"/>
    <m/>
    <s v="2 - Bogotá confía en su bien-estar"/>
    <s v="12 - Bogotá cuida a su gente"/>
    <s v="Vincular 1400 Mujer(es) para el ejercicio de derechos y el fortalecimiento de su autonomía económica."/>
    <s v="FORTALECIMIENTO DE CAPACIDADES"/>
    <n v="1400"/>
    <n v="710"/>
    <n v="1.4687629292511377E-2"/>
    <s v="Suma"/>
    <n v="2896"/>
    <s v="2896-Mujeres de Santa Fe, Tejiendo futuro"/>
    <n v="0"/>
    <n v="0"/>
  </r>
  <r>
    <x v="2"/>
    <x v="2"/>
    <n v="28963"/>
    <s v="INTEGRACIÓN SOCIAL"/>
    <n v="25"/>
    <s v="Número de Personas que participan en procesos para la prevención de violencias en el contexto familiar y/o violencia sexual.          "/>
    <s v="Cuidado de la vida"/>
    <s v="Prevención y atención de violencia intrafamiliar y sexual para poblaciones en situaciones de riesgo y vulnerabilidad de derechos"/>
    <s v="Presupuestos Participativos"/>
    <m/>
    <s v="2 - Bogotá confía en su bien-estar"/>
    <s v="12 - Bogotá cuida a su gente"/>
    <s v="Vincular 2000 Persona(s) en procesos para la prevención de violencias en el contexto familiar y/o violencia sexual."/>
    <s v="PREVENCIÓN"/>
    <n v="2000"/>
    <n v="478"/>
    <n v="9.8882912701696319E-3"/>
    <s v="Suma"/>
    <n v="2896"/>
    <s v="2896-Mujeres de Santa Fe, Tejiendo futuro"/>
    <n v="0"/>
    <n v="0"/>
  </r>
  <r>
    <x v="2"/>
    <x v="2"/>
    <n v="29111"/>
    <s v="GESTIÓN PÚBLICA"/>
    <n v="31"/>
    <s v="Acciones de construcción de paz realizadas que contribuyan al tejido social, la integración local, la sostenibilidad económica y/o desarrollo territorial para la reconciliación."/>
    <s v="Cuidado de la vida"/>
    <s v="Construcción de memoria, verdad, reparación, víctimas, paz y reconciliación"/>
    <s v="Presupuestos Participativos"/>
    <m/>
    <s v="2 - Bogotá confía en su bien-estar"/>
    <s v="13 - Bogotá, un territorio de paz y reconciliación en donde todos puedan volver a empezar"/>
    <s v="Realizar 4 Acción(es) de construcción de paz que contribuyan al tejido social, la integración local, la sostenibilidad económica y/o desarrollo territorial para la reconciliación."/>
    <s v="ACCIONES DE CONSTRUCCIÓN DE PAZ"/>
    <n v="4"/>
    <n v="0"/>
    <n v="0"/>
    <s v="Suma"/>
    <n v="2911"/>
    <s v="2911-Santa Fe Construyendo Caminos de Paz y Reconciliación"/>
    <n v="0"/>
    <n v="0"/>
  </r>
  <r>
    <x v="2"/>
    <x v="2"/>
    <n v="29151"/>
    <s v="CULTURA, RECREACIÓN Y DEPORTE"/>
    <n v="39"/>
    <s v="Personas beneficiadas y capacitadas con procesos de formación y exploración en los campos artísticos, culturales y patrimoniales "/>
    <s v="Bogotá cultural y deportiva"/>
    <s v="Arte, cultura y patrimonio"/>
    <s v="Presupuestos Participativos"/>
    <m/>
    <s v="2 - Bogotá confía en su bien-estar"/>
    <s v="14 - Bogotá deportiva, recreativa, artística, patrimonial e intercultural"/>
    <s v="Capacitar 2000 Persona(s) personas en los campos artísticos, interculturales, culturales y/o patrimoniales."/>
    <s v="CAPACITACIÓN"/>
    <n v="2000"/>
    <n v="865"/>
    <n v="1.7894083574679354E-2"/>
    <s v="Suma"/>
    <n v="2915"/>
    <s v="2915-Santa Fe Camina con Cultura"/>
    <n v="0"/>
    <n v="0"/>
  </r>
  <r>
    <x v="2"/>
    <x v="2"/>
    <n v="29152"/>
    <s v="CULTURA, RECREACIÓN Y DEPORTE"/>
    <n v="33"/>
    <s v="Estímulos otorgados de apoyo al sector artístico y cultural "/>
    <s v="Bogotá cultural y deportiva"/>
    <s v="Iniciativas de interés cultural, artístico, patrimonial y de cultura ciudadana."/>
    <s v="Gestión Pública Local"/>
    <m/>
    <s v="2 - Bogotá confía en su bien-estar"/>
    <s v="14 - Bogotá deportiva, recreativa, artística, patrimonial e intercultural"/>
    <s v="Otorgar 60 Estímulo(s) de apoyo al sector artístico y cultural."/>
    <s v="ESTÍMULOS"/>
    <n v="60"/>
    <n v="346"/>
    <n v="7.1576334298717416E-3"/>
    <s v="Suma"/>
    <n v="2915"/>
    <s v="2915-Santa Fe Camina con Cultura"/>
    <n v="0"/>
    <n v="0"/>
  </r>
  <r>
    <x v="2"/>
    <x v="2"/>
    <n v="29153"/>
    <s v="CULTURA, RECREACIÓN Y DEPORTE"/>
    <n v="38"/>
    <s v="Eventos de promoción, circulción y apropiación de actividades artísticas, culturales y patrimoniales realizadas"/>
    <s v="Bogotá cultural y deportiva"/>
    <s v="Arte, cultura y patrimonio"/>
    <s v="Presupuestos Participativos"/>
    <m/>
    <s v="2 - Bogotá confía en su bien-estar"/>
    <s v="14 - Bogotá deportiva, recreativa, artística, patrimonial e intercultural"/>
    <s v="Realizar 36 Evento(s) de promoción, circulación y apropiación de actividades artísticas, culturales y patrimoniales."/>
    <s v="EVENTOS"/>
    <n v="36"/>
    <n v="1058"/>
    <n v="2.1886636326023997E-2"/>
    <s v="Suma"/>
    <n v="2915"/>
    <s v="2915-Santa Fe Camina con Cultura"/>
    <n v="0"/>
    <n v="0"/>
  </r>
  <r>
    <x v="2"/>
    <x v="2"/>
    <n v="29171"/>
    <s v="CULTURA, RECREACIÓN Y DEPORTE"/>
    <n v="35"/>
    <s v="Personas beneficiadas con actividades recreo-deportivas comunitarias"/>
    <s v="Bogotá cultural y deportiva"/>
    <s v="Recreación y deporte "/>
    <s v="Presupuestos Participativos"/>
    <m/>
    <s v="2 - Bogotá confía en su bien-estar"/>
    <s v="14 - Bogotá deportiva, recreativa, artística, patrimonial e intercultural"/>
    <s v="Beneficiar 8000 Persona(s) en actividades recreo-deportivas comunitarias."/>
    <s v="ACTIVIDADES RECREODEPORTIVAS"/>
    <n v="8000"/>
    <n v="866"/>
    <n v="1.7914770376499793E-2"/>
    <s v="Suma"/>
    <n v="2917"/>
    <s v="2917-Fortaleciendo Los Campos Recreodeportivos en Santa Fe"/>
    <n v="0"/>
    <n v="0"/>
  </r>
  <r>
    <x v="2"/>
    <x v="2"/>
    <n v="29172"/>
    <s v="CULTURA, RECREACIÓN Y DEPORTE"/>
    <n v="36"/>
    <s v="Personas capacitadas en los campos deportivos o recreativos "/>
    <s v="Bogotá cultural y deportiva"/>
    <s v="Recreación y deporte "/>
    <s v="Presupuestos Participativos"/>
    <m/>
    <s v="2 - Bogotá confía en su bien-estar"/>
    <s v="14 - Bogotá deportiva, recreativa, artística, patrimonial e intercultural"/>
    <s v="Capacitar 2150 Persona(s) personas en los campos deportivos o recreativos."/>
    <s v="CAPACITACIÓN"/>
    <n v="2150"/>
    <n v="577"/>
    <n v="1.1936284650393049E-2"/>
    <s v="Suma"/>
    <n v="2917"/>
    <s v="2917-Fortaleciendo Los Campos Recreodeportivos en Santa Fe"/>
    <n v="0"/>
    <n v="0"/>
  </r>
  <r>
    <x v="2"/>
    <x v="2"/>
    <n v="29173"/>
    <s v="CULTURA, RECREACIÓN Y DEPORTE"/>
    <n v="37"/>
    <s v="Personas beneficiadas con la entrega de dotaciones deportivas."/>
    <s v="Bogotá cultural y deportiva"/>
    <s v="Recreación y deporte "/>
    <s v="Presupuestos Participativos"/>
    <m/>
    <s v="2 - Bogotá confía en su bien-estar"/>
    <s v="14 - Bogotá deportiva, recreativa, artística, patrimonial e intercultural"/>
    <s v="Beneficiar 2150 Persona(s) Personas con la entrega de dotaciones deportivas."/>
    <s v="DOTACIÓN"/>
    <n v="2150"/>
    <n v="289"/>
    <n v="5.9784857261067437E-3"/>
    <s v="Suma"/>
    <n v="2917"/>
    <s v="2917-Fortaleciendo Los Campos Recreodeportivos en Santa Fe"/>
    <n v="0"/>
    <n v="0"/>
  </r>
  <r>
    <x v="2"/>
    <x v="2"/>
    <n v="29174"/>
    <s v="CULTURA, RECREACIÓN Y DEPORTE"/>
    <n v="34"/>
    <s v="Colectivos u organizaciones recreo deportivas inscritas en el Banco que implementan iniciativas de carácter barrial beneficiadas con apoyos economicos"/>
    <s v="Bogotá cultural y deportiva"/>
    <s v="Recreación y deporte "/>
    <s v="Presupuestos Participativos"/>
    <m/>
    <s v="2 - Bogotá confía en su bien-estar"/>
    <s v="14 - Bogotá deportiva, recreativa, artística, patrimonial e intercultural"/>
    <s v="Beneficiar 28 Colectivo(s) u organizaciones recreo deportivas inscritas en el Banco que implementan iniciativas de carácter barrial con apoyos económicos"/>
    <s v="BANCO DE INICIATIVAS"/>
    <n v="28"/>
    <n v="192"/>
    <n v="3.9718659495242038E-3"/>
    <s v="Suma"/>
    <n v="2917"/>
    <s v="2917-Fortaleciendo Los Campos Recreodeportivos en Santa Fe"/>
    <n v="0"/>
    <n v="0"/>
  </r>
  <r>
    <x v="2"/>
    <x v="2"/>
    <n v="28881"/>
    <s v="AMBIENTE"/>
    <n v="44"/>
    <s v="Número de animales atendidos por los programas de brigadas médicas, urgencias veterinarias y adopciones"/>
    <s v="Cuidado de la vida"/>
    <s v="Protección y bienestar animal"/>
    <s v="Presupuestos Participativos"/>
    <m/>
    <s v="2 - Bogotá confía en su bien-estar"/>
    <s v="15 - Bogotá protege todas las formas de vida"/>
    <s v="Atender 15000 Animales en los programas de brigadas médicas, urgencias veterinarias y adopciones"/>
    <s v="BIENESTAR ANIMAL"/>
    <n v="15000"/>
    <n v="468"/>
    <n v="9.6814232519652453E-3"/>
    <s v="Suma"/>
    <n v="2888"/>
    <s v="2888-Santa Fe Protectora de los Animales"/>
    <n v="0"/>
    <n v="0"/>
  </r>
  <r>
    <x v="2"/>
    <x v="2"/>
    <n v="28882"/>
    <s v="AMBIENTE"/>
    <n v="43"/>
    <s v="Número de personas vinculadas en acciones de educación en temas de protección y bienestar animal"/>
    <s v="Cuidado de la vida"/>
    <s v="Protección y bienestar animal"/>
    <s v="Presupuestos Participativos"/>
    <m/>
    <s v="2 - Bogotá confía en su bien-estar"/>
    <s v="15 - Bogotá protege todas las formas de vida"/>
    <s v="Vincular 1500 Persona(s) en acciones educativas en temas de protección y bienestar animal"/>
    <s v="ACCIONES PEDAGÓGICAS"/>
    <n v="1500"/>
    <n v="108"/>
    <n v="2.2341745966073644E-3"/>
    <s v="Suma"/>
    <n v="2888"/>
    <s v="2888-Santa Fe Protectora de los Animales"/>
    <n v="0"/>
    <n v="0"/>
  </r>
  <r>
    <x v="2"/>
    <x v="2"/>
    <n v="28883"/>
    <s v="AMBIENTE"/>
    <n v="45"/>
    <s v="Número de animales esterilizados"/>
    <s v="Cuidado de la vida"/>
    <s v="Protección y bienestar animal"/>
    <s v="Presupuestos Participativos"/>
    <m/>
    <s v="2 - Bogotá confía en su bien-estar"/>
    <s v="15 - Bogotá protege todas las formas de vida"/>
    <s v="Esterilizar 4000 Animales perros y gatos incluyendo los que está en condición de vulnerabilidad"/>
    <s v="ESTERILIZACIÓN"/>
    <n v="4000"/>
    <n v="144"/>
    <n v="2.9788994621431529E-3"/>
    <s v="Suma"/>
    <n v="2888"/>
    <s v="2888-Santa Fe Protectora de los Animales"/>
    <n v="0"/>
    <n v="0"/>
  </r>
  <r>
    <x v="2"/>
    <x v="2"/>
    <n v="29021"/>
    <s v="INTEGRACIÓN SOCIAL"/>
    <n v="48"/>
    <s v="Número de personas mayores con transferencias Monetarias"/>
    <s v="Menos pobreza "/>
    <s v="Apoyo económico para persona mayor - tipo C"/>
    <s v="Gestión Pública Local"/>
    <s v="Menos pobreza (12%)"/>
    <s v="2 - Bogotá confía en su bien-estar"/>
    <s v="7 - Bogotá, una ciudad con menos Pobreza"/>
    <s v="Beneficiar 2500 Persona(s) Mayor(es) con transferencias monetarias."/>
    <s v="APOYO ECONÓMICO PERSONA MAYOR"/>
    <n v="2500"/>
    <n v="5436"/>
    <n v="0.11245345469590401"/>
    <s v="Constante"/>
    <n v="2902"/>
    <s v="2902-Santa Fe Avanza caminando hacia el bienestar integral de sus habitantes. _x0009__x0009__x0009_"/>
    <n v="0"/>
    <n v="0"/>
  </r>
  <r>
    <x v="2"/>
    <x v="2"/>
    <n v="29022"/>
    <s v="INTEGRACIÓN SOCIAL"/>
    <n v="47"/>
    <s v="Personas atendidas con apoyos que contribuyan al ingreso mínimo garantizado"/>
    <s v="Menos pobreza "/>
    <s v="Otras Transferencias Monetarias"/>
    <s v="Gestión Pública Local"/>
    <s v="Menos pobreza (12%)"/>
    <s v="2 - Bogotá confía en su bien-estar"/>
    <s v="7 - Bogotá, una ciudad con menos Pobreza"/>
    <s v="Atender 1264 Persona(s) con apoyos que contribuyan al ingreso mínimo garantizado."/>
    <s v="INGRESO MÍNIMO"/>
    <n v="1264"/>
    <n v="494"/>
    <n v="1.0219280099296648E-2"/>
    <s v="Constante"/>
    <n v="2902"/>
    <s v="2902-Santa Fe Avanza caminando hacia el bienestar integral de sus habitantes. _x0009__x0009__x0009_"/>
    <n v="0"/>
    <n v="0"/>
  </r>
  <r>
    <x v="2"/>
    <x v="2"/>
    <n v="29023"/>
    <s v="INTEGRACIÓN SOCIAL"/>
    <n v="46"/>
    <s v="Jóvenes beneficiados con transferencias condicionadas y  acompañamiento psicosocial para la promoción al acceso y permanencia a oportunidades de formación y empleabilidad"/>
    <s v="Menos pobreza "/>
    <s v="Transferencias monetarias condicionadas para jóvenes "/>
    <s v="Gestión Pública Local"/>
    <s v="Menos pobreza (12%)"/>
    <s v="2 - Bogotá confía en su bien-estar"/>
    <s v="7 - Bogotá, una ciudad con menos Pobreza"/>
    <s v="Beneficiar 800 Joven(es) con transferencias condicionadas y acompañamiento psicosocial para la promoción al acceso y permanencia a oportunidades de formación y empleabilidad."/>
    <s v="TRANSFERENCIAS MONETARIAS"/>
    <n v="800"/>
    <n v="989"/>
    <n v="2.0459247000413735E-2"/>
    <s v="Suma"/>
    <n v="2902"/>
    <s v="2902-Santa Fe Avanza caminando hacia el bienestar integral de sus habitantes. _x0009__x0009__x0009_"/>
    <n v="0"/>
    <n v="0"/>
  </r>
  <r>
    <x v="2"/>
    <x v="2"/>
    <n v="29061"/>
    <s v="INTEGRACIÓN SOCIAL"/>
    <n v="49"/>
    <s v="Número de cupos habilitados para la atención de población en inseguridad alimentaria y nutricional del Distrito Capital, a través de comedores comunitarios."/>
    <s v="Menos pobreza "/>
    <s v="Comedores Comunitarios"/>
    <s v="Gestión Pública Local"/>
    <s v="Menos pobreza (12%)"/>
    <s v="2 - Bogotá confía en su bien-estar"/>
    <s v="8 - Erradicación del hambre en Bogotá"/>
    <s v="Habilitar 150 Cupo(s) para la atención de población en inseguridad alimentaria y nutricional del Distrito Capital, a través de comedores comunitarios."/>
    <s v="SEGURIDAD ALIMENTARIA"/>
    <n v="150"/>
    <n v="198"/>
    <n v="4.0959867604468351E-3"/>
    <s v="Suma"/>
    <n v="2906"/>
    <s v="2906-Santa Fe en Acción comedores Comunitarios y Seguridad Alimentaria"/>
    <n v="0"/>
    <n v="0"/>
  </r>
  <r>
    <x v="2"/>
    <x v="2"/>
    <n v="29251"/>
    <s v="EDUCACIÓN"/>
    <n v="50"/>
    <s v="Sedes educativas urbanas y rurales dotadas con recursos pedagógicos y/o tecnológicos"/>
    <s v="Educación como eje del potencial humano"/>
    <s v="Dotación de equipamientos para instituciones educativas públicas del distrito."/>
    <s v="Gestión Pública Local"/>
    <s v="Educación como eje del potencial humano (9%)"/>
    <s v="3 - Bogotá confía en su potencial"/>
    <s v="16 - Atención Integral a la Primera Infancia y Educación como Eje del Potencial Humano"/>
    <s v="Dotar 8 Sede(s) Dotar 8 sedes educativas urbanas y rurales con recursos pedagógicos y/o tecnológicos"/>
    <s v="DOTACIÓN"/>
    <n v="8"/>
    <n v="741"/>
    <n v="1.5328920148944974E-2"/>
    <s v="Suma"/>
    <n v="2925"/>
    <s v="2925-Educación Integral para Santa Fe"/>
    <n v="0"/>
    <n v="0"/>
  </r>
  <r>
    <x v="2"/>
    <x v="2"/>
    <n v="29252"/>
    <s v="EDUCACIÓN"/>
    <n v="51"/>
    <s v="Número de estudiantes beneficiados con apoyo de sostenimiento para la permanencia en la educación posmedia (niveles de formación técnico profesional, tecnólogo, profesional universitario y educación para el trabajo y desarrollo humano)."/>
    <s v="Educación como eje del potencial humano"/>
    <s v="Apoyo para educación superior"/>
    <s v="Gestión Pública Local"/>
    <s v="Educación como eje del potencial humano (9%)"/>
    <s v="3 - Bogotá confía en su potencial"/>
    <s v="16 - Atención Integral a la Primera Infancia y Educación como Eje del Potencial Humano"/>
    <s v="Beneficiar 190 Adolescentes y jóvenes con apoyo de sostenimiento para la permanencia en la educación pos-media (niveles de formación técnico profesional, tecnólogo, profesional universitario y educación para el trabajo y desarrollo humano)."/>
    <s v="SOSTENIMIENTO"/>
    <n v="190"/>
    <n v="741"/>
    <n v="1.5328920148944974E-2"/>
    <s v="Suma"/>
    <n v="2925"/>
    <s v="2925-Educación Integral para Santa Fe"/>
    <n v="0"/>
    <n v="0"/>
  </r>
  <r>
    <x v="2"/>
    <x v="2"/>
    <n v="29253"/>
    <s v="EDUCACIÓN"/>
    <n v="52"/>
    <s v="Número de estudiantes beneficiados en programas de educación posmedia (niveles de formación técnico profesional, tecnólogo, profesional universitario y educación para el trabajo y desarrollo humano)."/>
    <s v="Educación como eje del potencial humano"/>
    <s v="Apoyo para educación superior"/>
    <s v="Gestión Pública Local"/>
    <s v="Educación como eje del potencial humano (9%)"/>
    <s v="3 - Bogotá confía en su potencial"/>
    <s v="16 - Atención Integral a la Primera Infancia y Educación como Eje del Potencial Humano"/>
    <s v="Beneficiar 200 Adolescentes y jóvenes en programas de educación pos-media (niveles de formación técnico profesional, tecnólogo, profesional universitario y educación para el trabajo y desarrollo humano)."/>
    <s v="APOYO EDUCACIÓN POSMEDIA"/>
    <n v="200"/>
    <n v="2965"/>
    <n v="6.133636739760033E-2"/>
    <s v="Suma"/>
    <n v="2925"/>
    <s v="2925-Educación Integral para Santa Fe"/>
    <n v="0"/>
    <n v="0"/>
  </r>
  <r>
    <x v="2"/>
    <x v="2"/>
    <n v="29231"/>
    <s v="DESARROLLO ECONÓMICO, INDUSTRIA Y TURISMO"/>
    <n v="54"/>
    <s v="Número de acciones realizadas para fortalecer las capacidades y/o habilidades, técnicas y blandas de las personas de la localidad, con el fin de mejorar el acceso a oportunidades de empleo."/>
    <s v="Desarrollo empresarial, productividad y empleo"/>
    <s v="Fortalecimiento de habilidades para la empleabilidad - impulso al empleo local."/>
    <s v="Presupuestos Participativos"/>
    <m/>
    <s v="3 - Bogotá confía en su potencial"/>
    <s v="19 - Desarrollo empresarial, productividad y empleo"/>
    <s v="Realizar 4 Acción(es) para fortalecer las capacidades y/o habilidades, técnicas y blandas de las personas de la localidad, con el fin de mejorar el acceso a oportunidades de empleo."/>
    <s v="FORTALECIMIENTO DE CAPACIDADES"/>
    <n v="4"/>
    <n v="720"/>
    <n v="1.4894497310715763E-2"/>
    <s v="Suma"/>
    <n v="2923"/>
    <s v="2923-Santa Fe Productiva"/>
    <n v="0"/>
    <n v="0"/>
  </r>
  <r>
    <x v="2"/>
    <x v="2"/>
    <n v="29232"/>
    <s v="DESARROLLO ECONÓMICO, INDUSTRIA Y TURISMO"/>
    <n v="55"/>
    <s v="Número de Mipymes y/o emprendimientos orientados al fortalecimiento de las capacidades locales para la gestión y el desarrollo turístico apoyados."/>
    <s v="Emprendimiento equitativo e incluyente"/>
    <s v="Desarrollo turístico local"/>
    <s v="Presupuestos Participativos"/>
    <m/>
    <s v="3 - Bogotá confía en su potencial"/>
    <s v="19 - Desarrollo empresarial, productividad y empleo"/>
    <s v="Apoyar 100 Mipyme(s) y/o emprendimientos orientados al fortalecimiento de las capacidades locales para la gestión y el desarrollo turístico"/>
    <s v="DESARROLLO TURÍSTICO"/>
    <n v="100"/>
    <n v="577"/>
    <n v="1.1936284650393049E-2"/>
    <s v="Suma"/>
    <n v="2923"/>
    <s v="2923-Santa Fe Productiva"/>
    <n v="0"/>
    <n v="0"/>
  </r>
  <r>
    <x v="2"/>
    <x v="2"/>
    <n v="28901"/>
    <s v="DESARROLLO ECONÓMICO, INDUSTRIA Y TURISMO"/>
    <n v="57"/>
    <s v="Número  de hogares y/o unidades productivas vinculadas a procesos productivos y de comercialización en el sector rural"/>
    <s v="Emprendimiento equitativo e incluyente"/>
    <s v="Extensión agropecuaria y productividad rural"/>
    <s v="Presupuestos Participativos"/>
    <m/>
    <s v="3 - Bogotá confía en su potencial"/>
    <s v="20 - Promoción del emprendimiento formal, equitativo e incluyente"/>
    <s v="Vincular 60 Hogar(es) unidades productivas a procesos productivos y de comercialización en el sector rural."/>
    <s v="PRODUCTIVIDAD Y COMERCIALIZACIÓN"/>
    <n v="60"/>
    <n v="276"/>
    <n v="5.7095573024410423E-3"/>
    <s v="Suma"/>
    <n v="2890"/>
    <s v="2890-Desarrollo económico en Santa Fe"/>
    <n v="0"/>
    <n v="0"/>
  </r>
  <r>
    <x v="2"/>
    <x v="2"/>
    <n v="28902"/>
    <s v="DESARROLLO ECONÓMICO, INDUSTRIA Y TURISMO"/>
    <n v="58"/>
    <s v="Número de Mipymes, emprendimientos y/o actores de la economia informal apoyados para el fortalecimiento del tejido empresarial local."/>
    <s v="Emprendimiento equitativo e incluyente"/>
    <s v="Fortalecimiento del tejido empresarial local"/>
    <s v="Presupuestos Participativos"/>
    <m/>
    <s v="3 - Bogotá confía en su potencial"/>
    <s v="20 - Promoción del emprendimiento formal, equitativo e incluyente"/>
    <s v="Apoyar 200 Mipyme(s) emprendimientos y/o actores de la economía informal para el fortalecimiento del tejido empresarial local."/>
    <s v="TEJIDO EMPRESARIAL LOCAL"/>
    <n v="200"/>
    <n v="375"/>
    <n v="7.7575506826644599E-3"/>
    <s v="Suma"/>
    <n v="2890"/>
    <s v="2890-Desarrollo económico en Santa Fe"/>
    <n v="0"/>
    <n v="0"/>
  </r>
  <r>
    <x v="2"/>
    <x v="2"/>
    <n v="29071"/>
    <s v="CULTURA, RECREACIÓN Y DEPORTE"/>
    <n v="56"/>
    <s v="Número de proyectos financiados y acompañados del sector cultural y creativo."/>
    <s v="Bogotá cultural y deportiva"/>
    <s v="Sostenibilidad del ecosistema cultural y creativo"/>
    <s v="Presupuestos Participativos"/>
    <m/>
    <s v="3 - Bogotá confía en su potencial"/>
    <s v="20 - Promoción del emprendimiento formal, equitativo e incluyente"/>
    <s v="Financiar 48 Proyecto(s) del sector cultural y creativo."/>
    <s v="SOSTENIBILIDAD"/>
    <n v="48"/>
    <n v="478"/>
    <n v="9.8882912701696319E-3"/>
    <s v="Suma"/>
    <n v="2907"/>
    <s v="2907-Santa Fe un ecosistema cultural y creativo sostenible"/>
    <n v="0"/>
    <n v="0"/>
  </r>
  <r>
    <x v="2"/>
    <x v="2"/>
    <n v="28921"/>
    <s v="HÁBITAT"/>
    <n v="59"/>
    <s v="Predios legalizados y/o con titulación gestionados"/>
    <s v="Hábitat sostenible e incluyente"/>
    <s v="Legalización y titulación de predios"/>
    <s v="Gestión Pública Local"/>
    <m/>
    <s v="4 - Bogotá ordena su territorio y avanza en su acción climática"/>
    <s v="23 - Ordenamiento territorial sostenible, equilibrado y participativo"/>
    <s v="Gestionar 100 Predio(s) la titulación o legalización"/>
    <s v="TITULACIÓN Y LEGALIZACIÓN"/>
    <n v="100"/>
    <n v="124"/>
    <n v="2.5651634257343814E-3"/>
    <s v="Suma"/>
    <n v="2892"/>
    <s v="2892-Santa Fe &quot;Propietaria&quot;"/>
    <n v="0"/>
    <n v="0"/>
  </r>
  <r>
    <x v="2"/>
    <x v="2"/>
    <n v="29081"/>
    <s v="CULTURA, RECREACIÓN Y DEPORTE"/>
    <n v="60"/>
    <s v="m2 de Parques de la red de proximidad construidos y dotados"/>
    <s v="Desarrollo urbano y rural integral"/>
    <s v="Construcción, mantenimiento y dotación de parques de la red de proximidad"/>
    <s v="Presupuestos Participativos"/>
    <m/>
    <s v="4 - Bogotá ordena su territorio y avanza en su acción climática"/>
    <s v="24 - Revitalización y renovación urbana y rural con inclusión"/>
    <s v="Construir 600 Metro(s) de Parques de la red de proximidad (la construcción incluye su dotación)."/>
    <s v="CONSTRUCCIÓN"/>
    <n v="600"/>
    <n v="371"/>
    <n v="7.6748034753827054E-3"/>
    <s v="Suma"/>
    <n v="2908"/>
    <s v="2908-Desarrollo urbano y rural en Santa fe"/>
    <n v="0"/>
    <n v="0"/>
  </r>
  <r>
    <x v="2"/>
    <x v="2"/>
    <n v="29082"/>
    <s v="CULTURA, RECREACIÓN Y DEPORTE"/>
    <n v="61"/>
    <s v="Número de Parques de la red de proximidad intervenidos en mejoramiento, mantenimiento y/o dotación"/>
    <s v="Desarrollo urbano y rural integral"/>
    <s v="Construcción, mantenimiento y dotación de parques de la red de proximidad"/>
    <s v="Presupuestos Participativos"/>
    <m/>
    <s v="4 - Bogotá ordena su territorio y avanza en su acción climática"/>
    <s v="24 - Revitalización y renovación urbana y rural con inclusión"/>
    <s v="Intervenir 10 Parque(s) de la red de proximidad con acciones de mejoramiento, mantenimiento y/o dotación."/>
    <s v="INTERVENCIÓN"/>
    <n v="10"/>
    <n v="556"/>
    <n v="1.150186181216384E-2"/>
    <s v="Suma"/>
    <n v="2908"/>
    <s v="2908-Desarrollo urbano y rural en Santa fe"/>
    <n v="0"/>
    <n v="0"/>
  </r>
  <r>
    <x v="2"/>
    <x v="2"/>
    <n v="29091"/>
    <s v="CULTURA, RECREACIÓN Y DEPORTE"/>
    <n v="62"/>
    <s v="No. de equipamientos culturales intervenidos con acciones de construcción, adecuación y/o dotación"/>
    <s v="Desarrollo urbano y rural integral"/>
    <s v="Dotación de equipamientos culturales de escala local"/>
    <s v="Presupuestos Participativos"/>
    <m/>
    <s v="4 - Bogotá ordena su territorio y avanza en su acción climática"/>
    <s v="24 - Revitalización y renovación urbana y rural con inclusión"/>
    <s v="Intervenir 12 Equipamiento(s) culturales con acciones de construcción, adecuación y/o dotación"/>
    <s v="INTERVENCIÓN"/>
    <n v="12"/>
    <n v="226"/>
    <n v="4.6752172114191146E-3"/>
    <s v="Suma"/>
    <n v="2909"/>
    <s v="2909-Dotar sedes culturales en santa fe"/>
    <n v="0"/>
    <n v="0"/>
  </r>
  <r>
    <x v="2"/>
    <x v="2"/>
    <n v="28861"/>
    <s v="AMBIENTE"/>
    <n v="64"/>
    <s v="Número de hectáreas en proceso de restauración ecológica"/>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Lograr 5 Hectárea(s) en proceso de restauración ecológica."/>
    <s v="RESTAURACIÓN ECOLÓGICA"/>
    <n v="5"/>
    <n v="210"/>
    <n v="4.3442283822920976E-3"/>
    <s v="Suma"/>
    <n v="2886"/>
    <s v="2886-Restauración ecológica en Santa fe"/>
    <n v="0"/>
    <n v="0"/>
  </r>
  <r>
    <x v="2"/>
    <x v="2"/>
    <n v="29131"/>
    <s v="AMBIENTE"/>
    <n v="68"/>
    <s v="Número de huertas urbanas implementadas"/>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Implementar 10 Huerta(s) urbanas."/>
    <s v="HUERTAS URBANAS"/>
    <n v="10"/>
    <n v="21"/>
    <n v="4.3442283822920974E-4"/>
    <s v="Suma"/>
    <n v="2913"/>
    <s v="2913-Santa fe, hace frente a los efectos del cambio climático y la reducción de la vulnerabilidad."/>
    <n v="0"/>
    <n v="0"/>
  </r>
  <r>
    <x v="2"/>
    <x v="2"/>
    <n v="29132"/>
    <s v="AMBIENTE"/>
    <n v="70"/>
    <s v="Número de m2 de jardinería convencional y biodiversa mantenidos"/>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Mantener 4500 Metro(s) cuadrado(s) de jardinería."/>
    <s v="JARDINERÍA"/>
    <n v="4500"/>
    <n v="42"/>
    <n v="8.6884567645841948E-4"/>
    <s v="Suma"/>
    <n v="2913"/>
    <s v="2913-Santa fe, hace frente a los efectos del cambio climático y la reducción de la vulnerabilidad."/>
    <n v="0"/>
    <n v="0"/>
  </r>
  <r>
    <x v="2"/>
    <x v="2"/>
    <n v="29133"/>
    <s v="AMBIENTE"/>
    <n v="71"/>
    <s v="Número de árboles mantenidos en zona urbana"/>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Mantener 4500 Arbol(es) en zona urbana."/>
    <s v="ARBOLADO"/>
    <n v="4500"/>
    <n v="147"/>
    <n v="3.0409598676044685E-3"/>
    <s v="Suma"/>
    <n v="2913"/>
    <s v="2913-Santa fe, hace frente a los efectos del cambio climático y la reducción de la vulnerabilidad."/>
    <n v="0"/>
    <n v="0"/>
  </r>
  <r>
    <x v="2"/>
    <x v="2"/>
    <n v="29134"/>
    <s v="AMBIENTE"/>
    <n v="73"/>
    <s v="Número de procesos comunitarios de educación ambiental implementados y/o fortalecidos"/>
    <s v="Desarrollo urbano y rural integral"/>
    <s v="Asistencia técnica agropecuaria y ambiental"/>
    <s v="Gestión Pública Local"/>
    <m/>
    <s v="4 - Bogotá ordena su territorio y avanza en su acción climática"/>
    <s v="25 - Aumento de la resiliencia al cambio climático y reducción de la vulnerabilidad"/>
    <s v="Implementar 4 Proceso(s) comunitarios de educación ambiental que promueven la conservación de la biodiversidad y el agua."/>
    <s v="EDUCACIÓN AMBIENTAL"/>
    <n v="4"/>
    <n v="148"/>
    <n v="3.0616466694249069E-3"/>
    <s v="Suma"/>
    <n v="2913"/>
    <s v="2913-Santa fe, hace frente a los efectos del cambio climático y la reducción de la vulnerabilidad."/>
    <n v="0"/>
    <n v="0"/>
  </r>
  <r>
    <x v="2"/>
    <x v="2"/>
    <n v="29135"/>
    <s v="AMBIENTE"/>
    <n v="110"/>
    <s v="Número de predios rurales con buenas prácticas agropecuarias y ambientales que fortalezcan la protección a coberturas vegetales y recurso hídrico"/>
    <s v="Desarrollo urbano y rural integral"/>
    <s v="Asistencia técnica agropecuaria y ambiental"/>
    <s v="Gestión Pública Local"/>
    <m/>
    <s v="4 - Bogotá ordena su territorio y avanza en su acción climática"/>
    <s v="25 - Aumento de la resiliencia al cambio climático y reducción de la vulnerabilidad"/>
    <s v="Apoyar 40 Predio(s) rurales con buenas prácticas agropecuarias y ambientales que fortalezcan la protección a coberturas vegetales y recurso hídrico."/>
    <s v="BUENAS PRÁCTICAS"/>
    <n v="40"/>
    <n v="371"/>
    <n v="7.6748034753827054E-3"/>
    <s v="Suma"/>
    <n v="2913"/>
    <s v="2913-Santa fe, hace frente a los efectos del cambio climático y la reducción de la vulnerabilidad."/>
    <n v="0"/>
    <n v="0"/>
  </r>
  <r>
    <x v="2"/>
    <x v="2"/>
    <n v="29136"/>
    <s v="HÁBITAT"/>
    <n v="76"/>
    <s v="Personas capacitadas en separación en la fuente y reciclaje"/>
    <s v="Protección del ambiente y resiliencia al cambio climático"/>
    <s v="Cambios de hábitos de consumo, separación en la fuente y reciclaje."/>
    <s v="Presupuestos Participativos"/>
    <m/>
    <s v="4 - Bogotá ordena su territorio y avanza en su acción climática"/>
    <s v="25 - Aumento de la resiliencia al cambio climático y reducción de la vulnerabilidad"/>
    <s v="Capacitar 3000 Persona(s) en separación en la fuente y reciclaje."/>
    <s v="SEPARACIÓN EN LA FUENTE"/>
    <n v="3000"/>
    <n v="572"/>
    <n v="1.1832850641290856E-2"/>
    <s v="Suma"/>
    <n v="2913"/>
    <s v="2913-Santa fe, hace frente a los efectos del cambio climático y la reducción de la vulnerabilidad."/>
    <n v="0"/>
    <n v="0"/>
  </r>
  <r>
    <x v="2"/>
    <x v="2"/>
    <n v="29137"/>
    <s v="AMBIENTE"/>
    <n v="75"/>
    <s v="Número de huertas rurales implementadas"/>
    <s v="Desarrollo urbano y rural integral"/>
    <s v="Asistencia técnica agropecuaria y ambiental"/>
    <s v="Gestión Pública Local"/>
    <m/>
    <s v="4 - Bogotá ordena su territorio y avanza en su acción climática"/>
    <s v="25 - Aumento de la resiliencia al cambio climático y reducción de la vulnerabilidad"/>
    <s v="Implementar 40 Huerta(s) rurales."/>
    <s v="HUERTAS URBANAS"/>
    <n v="40"/>
    <n v="222"/>
    <n v="4.5924700041373601E-3"/>
    <s v="Suma"/>
    <n v="2913"/>
    <s v="2913-Santa fe, hace frente a los efectos del cambio climático y la reducción de la vulnerabilidad."/>
    <n v="0"/>
    <n v="0"/>
  </r>
  <r>
    <x v="2"/>
    <x v="2"/>
    <n v="29041"/>
    <s v="MOVILIDAD"/>
    <n v="77"/>
    <s v="Kilómetros-carril construidos y/o conservados de malla vial urbana (local y/o intermedia)"/>
    <s v="Infraestructura segura e incluyente"/>
    <s v="Diseño, construcción y conservación (mantenimiento y rehabilitación) de la malla vial local e intermedia urbana o rural."/>
    <s v="Presupuestos Participativos"/>
    <s v="Infraestructura segura e incluyente (14%)"/>
    <s v="4 - Bogotá ordena su territorio y avanza en su acción climática"/>
    <s v="26 - Movilidad Sostenible"/>
    <s v="Intervenir 7.5 Kilómetros-carril de malla vial urbana (local y/o intermedia) con acciones de construcción y/o conservación"/>
    <s v="INTERVENCIÓN MALLA VIAL LOCAL"/>
    <n v="7.5"/>
    <n v="6503"/>
    <n v="0.13452627223831196"/>
    <s v="Suma"/>
    <n v="2904"/>
    <s v="2904-Movilidad Sostenible para Santa Fe"/>
    <n v="0"/>
    <n v="0"/>
  </r>
  <r>
    <x v="2"/>
    <x v="2"/>
    <n v="29042"/>
    <s v="MOVILIDAD"/>
    <n v="78"/>
    <s v="Kilómetros-carril construidos y/o conservados de malla vial rural"/>
    <s v="Infraestructura segura e incluyente"/>
    <s v="Diseño, construcción y conservación (mantenimiento y rehabilitación) de la malla vial local e intermedia urbana o rural."/>
    <s v="Presupuestos Participativos"/>
    <s v="Infraestructura segura e incluyente (14%)"/>
    <s v="4 - Bogotá ordena su territorio y avanza en su acción climática"/>
    <s v="26 - Movilidad Sostenible"/>
    <s v="Intervenir 1.5 Kilómetros-carril de malla vial rural con acciones de construcción y/o conservación"/>
    <s v="INTERVENCIÓN MALLA VIAL RURAL"/>
    <n v="1.5"/>
    <n v="415"/>
    <n v="8.5850227554820028E-3"/>
    <s v="Suma"/>
    <n v="2904"/>
    <s v="2904-Movilidad Sostenible para Santa Fe"/>
    <n v="0"/>
    <n v="0"/>
  </r>
  <r>
    <x v="2"/>
    <x v="2"/>
    <n v="28891"/>
    <s v="AMBIENTE"/>
    <n v="113"/>
    <s v="Número de obras de mitigación y/u obras de mitigación existentes con mantenimiento"/>
    <s v="Protección del ambiente y resiliencia al cambio climático"/>
    <s v="Manejo de emergencias y mitigación del riesgo de desastres"/>
    <s v="Gestión Pública Local"/>
    <m/>
    <s v="4 - Bogotá ordena su territorio y avanza en su acción climática"/>
    <s v="27 - Gestión del riesgo de desastres para un territorio seguro"/>
    <s v="Realizar 2 Obra(s) de mitigación y/u obras de mitigación existentes con mantenimiento"/>
    <s v="OBRAS DE MITIGACIÓN"/>
    <n v="2"/>
    <n v="667"/>
    <n v="1.3798096814232519E-2"/>
    <s v="Suma"/>
    <n v="2889"/>
    <s v="2889-Santa Fe eficiente en la atención de emergencias."/>
    <n v="0"/>
    <n v="0"/>
  </r>
  <r>
    <x v="2"/>
    <x v="2"/>
    <n v="28931"/>
    <s v="HÁBITAT"/>
    <n v="80"/>
    <s v="Número de acueductos veredales asistidos o intervenidos técnica u organizacionalmente."/>
    <s v="Hábitat sostenible e incluyente"/>
    <s v="Acueductos veredales y saneamiento básico."/>
    <s v="Presupuestos Participativos"/>
    <m/>
    <s v="4 - Bogotá ordena su territorio y avanza en su acción climática"/>
    <s v="29 - Servicios públicos inclusivos y sostenibles"/>
    <s v="Fortalecer 1 Acueducto(s) Veredal(es) con asistencia, intervenir técnica u organizativa"/>
    <s v="ACUEDUCTOS VEREDALES"/>
    <n v="1"/>
    <n v="267"/>
    <n v="5.5233760860570955E-3"/>
    <s v="Suma"/>
    <n v="2893"/>
    <s v="2893-Acueductos Veredales de Santa Fe"/>
    <n v="0"/>
    <n v="0"/>
  </r>
  <r>
    <x v="2"/>
    <x v="2"/>
    <n v="29031"/>
    <s v="INTEGRACIÓN SOCIAL"/>
    <n v="85"/>
    <s v="Sedes de Centros de Desarrollo Comunitarios dotados y/o acondicionados para la prestación de servicios sociales dirigidas al desarrollo de capacidades y generación de oportunidades."/>
    <s v="Desarrollo urbano y rural integral"/>
    <s v="Dotación, adecuación y mejoramiento a unidades operativas de servicios sociales de la SDIS"/>
    <s v="Presupuestos Participativos"/>
    <m/>
    <s v="4 - Bogotá ordena su territorio y avanza en su acción climática"/>
    <s v="30 - Atención del déficit social para un hábitat digno"/>
    <s v="Dotar y/o acondicionar 1 Centro(s) de Desarrollo Comunitarios para la prestación de servicios sociales dirigidas al desarrollo de capacidades y generación de oportunidades."/>
    <s v="DOTACIÓN"/>
    <n v="1"/>
    <n v="80"/>
    <n v="1.6549441456350847E-3"/>
    <s v="Suma"/>
    <n v="2903"/>
    <s v="2903-Santa Fe Crece: Transformando Espacios para la Educación y el Bienestar"/>
    <n v="0"/>
    <n v="0"/>
  </r>
  <r>
    <x v="2"/>
    <x v="2"/>
    <n v="29032"/>
    <s v="INTEGRACIÓN SOCIAL"/>
    <n v="83"/>
    <s v="Unidades operativas de atención especializada (Centros Integrarte, Centros Crecer, Cadis) dotados y/o acondicionados"/>
    <s v="Desarrollo urbano y rural integral"/>
    <s v="Dotación, adecuación y mejoramiento a unidades operativas de servicios sociales de la SDIS"/>
    <s v="Presupuestos Participativos"/>
    <m/>
    <s v="4 - Bogotá ordena su territorio y avanza en su acción climática"/>
    <s v="30 - Atención del déficit social para un hábitat digno"/>
    <s v="Dotar y/o acondicionar 1 Unidad(es) operativas de atención especializada (Centros Integrarte, Centros Crecer y Cadis)."/>
    <s v="DOTACIÓN"/>
    <n v="1"/>
    <n v="80"/>
    <n v="1.6549441456350847E-3"/>
    <s v="Suma"/>
    <n v="2903"/>
    <s v="2903-Santa Fe Crece: Transformando Espacios para la Educación y el Bienestar"/>
    <n v="0"/>
    <n v="0"/>
  </r>
  <r>
    <x v="2"/>
    <x v="2"/>
    <n v="29033"/>
    <s v="INTEGRACIÓN SOCIAL"/>
    <n v="84"/>
    <s v="Unidades operativas orientadas a la atención de jóvenes (casas de la juventud, centros forjar) dotadas y/o acondicionadas"/>
    <s v="Desarrollo urbano y rural integral"/>
    <s v="Dotación, adecuación y mejoramiento a unidades operativas de servicios sociales de la SDIS"/>
    <s v="Presupuestos Participativos"/>
    <m/>
    <s v="4 - Bogotá ordena su territorio y avanza en su acción climática"/>
    <s v="30 - Atención del déficit social para un hábitat digno"/>
    <s v="Dotar y/o acondicionar 1 Unidad(es) operativas orientadas a la atención de jóvenes (casas de la juventud, centros forjar)."/>
    <s v="DOTACIÓN"/>
    <n v="1"/>
    <n v="80"/>
    <n v="1.6549441456350847E-3"/>
    <s v="Suma"/>
    <n v="2903"/>
    <s v="2903-Santa Fe Crece: Transformando Espacios para la Educación y el Bienestar"/>
    <n v="0"/>
    <n v="0"/>
  </r>
  <r>
    <x v="2"/>
    <x v="2"/>
    <n v="29034"/>
    <s v="INTEGRACIÓN SOCIAL"/>
    <n v="82"/>
    <s v="Unidades operativas orientadas a la atención de la primera infancia  (Jardines Infantiles, Casas de Pensamiento Intercultural, Modalidad Espacios Rurales, Crecemos en la Ruralidad, Creciendo Juntos, Centros Amar) dotadas y/o acondicionadas "/>
    <s v="Desarrollo urbano y rural integral"/>
    <s v="Dotación, adecuación y mejoramiento a unidades operativas de servicios sociales de la SDIS"/>
    <s v="Presupuestos Participativos"/>
    <m/>
    <s v="4 - Bogotá ordena su territorio y avanza en su acción climática"/>
    <s v="30 - Atención del déficit social para un hábitat digno"/>
    <s v="Dotar y/o acondicionar 10 Unidad(es) operativas orientadas a la atención de la primera infancia (Jardines Infantiles, Casas de Pensamiento Intercultural, Modalidad Espacios Rurales, Crecemos en la Ruralidad, Creciendo Juntos, Centros Amar, Centros Forjar)."/>
    <s v="DOTACIÓN"/>
    <n v="10"/>
    <n v="160"/>
    <n v="3.3098882912701694E-3"/>
    <s v="Suma"/>
    <n v="2903"/>
    <s v="2903-Santa Fe Crece: Transformando Espacios para la Educación y el Bienestar"/>
    <n v="0"/>
    <n v="0"/>
  </r>
  <r>
    <x v="2"/>
    <x v="2"/>
    <n v="29301"/>
    <s v="GOBIERNO"/>
    <n v="91"/>
    <s v="Sedes administrativas locales construidas."/>
    <s v="Gobierno confiable"/>
    <s v="Infraestructura local"/>
    <s v="Gestión Pública Local"/>
    <s v="Gobierno confiable (15%)"/>
    <s v="5 - Bogotá confía en su gobierno"/>
    <s v="33 - Fortalecimiento institucional para un gobierno confiable"/>
    <s v="Construir 1 Sede(s) administrativa local"/>
    <s v="CONSTRUCCIÓN"/>
    <n v="1"/>
    <n v="0"/>
    <n v="0"/>
    <s v="Suma"/>
    <n v="2930"/>
    <s v="2930-Fortalecimiento de la gestión pública local en Santa Fe"/>
    <n v="0"/>
    <n v="0"/>
  </r>
  <r>
    <x v="2"/>
    <x v="2"/>
    <n v="29302"/>
    <s v="GOBIERNO"/>
    <n v="93"/>
    <s v="Estrategias de fortalecimiento institucional realizadas"/>
    <s v="Gobierno confiable"/>
    <s v="Fortalecimiento institucional"/>
    <s v="Gestión Pública Local"/>
    <s v="Gobierno confiable (15%)"/>
    <s v="5 - Bogotá confía en su gobierno"/>
    <s v="33 - Fortalecimiento institucional para un gobierno confiable"/>
    <s v="Realizar 4 Estrategia(s) de fortalecimiento institucional (una por vigencia)."/>
    <s v="FORTALECIMIENTO INSTITUCIONAL"/>
    <n v="4"/>
    <n v="5826"/>
    <n v="0.12052130740587505"/>
    <s v="Suma"/>
    <n v="2930"/>
    <s v="2930-Fortalecimiento de la gestión pública local en Santa Fe"/>
    <n v="0"/>
    <n v="0"/>
  </r>
  <r>
    <x v="2"/>
    <x v="2"/>
    <n v="29303"/>
    <s v="GOBIERNO"/>
    <n v="94"/>
    <s v="Estrategias de inspección, vigilancia y control realizada"/>
    <s v="Gobierno confiable"/>
    <s v="Inspección, vigilancia y control."/>
    <s v="Gestión Pública Local"/>
    <s v="Gobierno confiable (15%)"/>
    <s v="5 - Bogotá confía en su gobierno"/>
    <s v="33 - Fortalecimiento institucional para un gobierno confiable"/>
    <s v="Realizar 4 Estrategia(s) de inspección, vigilancia y control (una por vigencia)."/>
    <s v="IVC"/>
    <n v="4"/>
    <n v="988"/>
    <n v="2.0438560198593296E-2"/>
    <s v="Suma"/>
    <n v="2930"/>
    <s v="2930-Fortalecimiento de la gestión pública local en Santa Fe"/>
    <n v="0"/>
    <n v="0"/>
  </r>
  <r>
    <x v="2"/>
    <x v="2"/>
    <n v="28911"/>
    <s v="GESTIÓN PÚBLICA"/>
    <n v="95"/>
    <s v="Servicios TIC´s generados en zonas rurales y/o apartadas y urbanas"/>
    <s v="Ciudad inteligente​"/>
    <s v="Conectividad y redes de comunicación."/>
    <s v="Presupuestos Participativos"/>
    <m/>
    <s v="5 - Bogotá confía en su gobierno"/>
    <s v="35 - Bogotá ciudad Inteligente"/>
    <s v="Operativizar 30 Centro(s) de Acceso Comunitario en zonas rurales y/o apartadas y/o urbanas, con énfasis en Servicios TIC´s generados."/>
    <s v="CONECTIVIDAD"/>
    <n v="30"/>
    <n v="514"/>
    <n v="1.0633016135705419E-2"/>
    <s v="Suma"/>
    <n v="2891"/>
    <s v="2891-Conectando Territorios en Santa Fe, Servicios y Formación Digital para el Desarrollo"/>
    <n v="0"/>
    <n v="0"/>
  </r>
  <r>
    <x v="2"/>
    <x v="2"/>
    <n v="28912"/>
    <s v="GESTIÓN PÚBLICA"/>
    <n v="96"/>
    <s v="Procesos de formacion y desarrollo de competencias digitales realizados en zonas rurales y/o apartadas y urbanas"/>
    <s v="Ciudad inteligente​"/>
    <s v="Conectividad y redes de comunicación."/>
    <s v="Presupuestos Participativos"/>
    <m/>
    <s v="5 - Bogotá confía en su gobierno"/>
    <s v="35 - Bogotá ciudad Inteligente"/>
    <s v="Operativizar 30 Centro(s) de Acceso Comunitario en zonas rurales y/o apartadas y/o urbanas, con énfasis en procesos de formación y desarrollo de competencias digitales."/>
    <s v="FORTALECIMIENTO DE CAPACIDADES"/>
    <n v="30"/>
    <n v="171"/>
    <n v="3.537443111294994E-3"/>
    <s v="Suma"/>
    <n v="2891"/>
    <s v="2891-Conectando Territorios en Santa Fe, Servicios y Formación Digital para el Desarrollo"/>
    <n v="0"/>
    <n v="0"/>
  </r>
  <r>
    <x v="2"/>
    <x v="2"/>
    <n v="28971"/>
    <s v="GOBIERNO"/>
    <n v="100"/>
    <s v="Acciones desarrolladas, orientadas a la ciudadanía en el marco de la estrategía Bogotaneidad"/>
    <s v="Gobierno confiable"/>
    <s v="Bogotaneidad"/>
    <s v="Gestión Pública Local"/>
    <m/>
    <s v="5 - Bogotá confía en su gobierno"/>
    <s v="39 - Camino hacia una democracia deliberativa con un gobierno cercano a la gente y con participación ciudadana"/>
    <s v="Desarrollar 2 Acción(es) orientadas a la ciudadanía, en el marco de la estrategia Bogotaneidad."/>
    <s v="ESTRATEGIA BOGOTANEIDAD"/>
    <n v="2"/>
    <n v="0"/>
    <n v="0"/>
    <s v="Suma"/>
    <n v="2897"/>
    <s v="2897-Santa Fe localidad innovadora, participativa y social"/>
    <n v="0"/>
    <n v="0"/>
  </r>
  <r>
    <x v="2"/>
    <x v="2"/>
    <n v="29221"/>
    <s v="GOBIERNO"/>
    <n v="103"/>
    <s v="Iniciativa de inversión local concertada e implementada con los pueblos indígenas"/>
    <s v="Línea diferencial étnica"/>
    <s v="Iniciativas diferenciales étnicas para comunidades Negras, Afrocolombianas, Raizales, Palenqueras, y los Pueblos Indígenas, Rrom o Gitano"/>
    <s v="Gestión Pública Local"/>
    <m/>
    <s v="5 - Bogotá confía en su gobierno"/>
    <s v="39 - Camino hacia una democracia deliberativa con un gobierno cercano a la gente y con participación ciudadana"/>
    <s v="Concertar e implementar 4 iniciativas de inversión local con los pueblos indígenas."/>
    <s v="INICIATIVAS PUEBLO INDÍGENA"/>
    <n v="4"/>
    <n v="173"/>
    <n v="3.5788167149358708E-3"/>
    <s v="Suma"/>
    <n v="2922"/>
    <s v="2922-Santa Fe construye localidad con las comunidades Negras, Afrocolombianas, Raizales, Palenqueras, y los Pueblos Indígenas."/>
    <n v="0"/>
    <n v="0"/>
  </r>
  <r>
    <x v="2"/>
    <x v="2"/>
    <n v="29222"/>
    <s v="GOBIERNO"/>
    <n v="104"/>
    <s v="Iniciativa de inversión local concertada e implementada con las comunidades negras, afrocolombianas y palenqueras"/>
    <s v="Línea diferencial étnica"/>
    <s v="Iniciativas diferenciales étnicas para comunidades Negras, Afrocolombianas, Raizales, Palenqueras, y los Pueblos Indígenas, Rrom o Gitano"/>
    <s v="Gestión Pública Local"/>
    <m/>
    <s v="5 - Bogotá confía en su gobierno"/>
    <s v="39 - Camino hacia una democracia deliberativa con un gobierno cercano a la gente y con participación ciudadana"/>
    <s v="Concertar e implementar 4 Iniciativa(s) de inversión local con las comunidades negras, afrocolombianas y palenqueras."/>
    <s v="INICIATIVAS COMUNIDADES NEGRAS, AFROCOLOMBIANAS, PALENQUERAS"/>
    <n v="4"/>
    <n v="173"/>
    <n v="3.5788167149358708E-3"/>
    <s v="Suma"/>
    <n v="2922"/>
    <s v="2922-Santa Fe construye localidad con las comunidades Negras, Afrocolombianas, Raizales, Palenqueras, y los Pueblos Indígenas."/>
    <n v="0"/>
    <n v="0"/>
  </r>
  <r>
    <x v="2"/>
    <x v="2"/>
    <n v="29271"/>
    <s v="GOBIERNO"/>
    <n v="98"/>
    <s v="Personas capacitadas a través de procesos de formación para la participación de manera virtual y presencial."/>
    <s v="Democracia deliberativa y participación"/>
    <s v="Procesos de formación en capacidades democráticas para la participación ciudadana incidente"/>
    <s v="Presupuestos Participativos"/>
    <m/>
    <s v="5 - Bogotá confía en su gobierno"/>
    <s v="39 - Camino hacia una democracia deliberativa con un gobierno cercano a la gente y con participación ciudadana"/>
    <s v="Capacitar 2000 Persona(s) a través de procesos de formación para la participación de manera virtual y presencial."/>
    <s v="CAPACITACIÓN"/>
    <n v="2000"/>
    <n v="537"/>
    <n v="1.1108812577575507E-2"/>
    <s v="Suma"/>
    <n v="2927"/>
    <s v="2927-Santa Fe mas participativa e incluyente"/>
    <n v="0"/>
    <n v="0"/>
  </r>
  <r>
    <x v="2"/>
    <x v="2"/>
    <n v="29273"/>
    <s v="GOBIERNO"/>
    <n v="109"/>
    <s v="Medios comunitarios y alternativos fortalecidos."/>
    <s v="Gobierno confiable"/>
    <s v="Fortalecimiento a medios comunitarios y alternativos"/>
    <s v="Presupuestos Participativos"/>
    <m/>
    <s v="5 - Bogotá confía en su gobierno"/>
    <s v="39 - Camino hacia una democracia deliberativa con un gobierno cercano a la gente y con participación ciudadana"/>
    <s v="Fortalecer 40 medios comunitarios y alternativos."/>
    <s v="MEDIOS COMUNITARIOS"/>
    <n v="40"/>
    <n v="296"/>
    <n v="6.1232933388498138E-3"/>
    <s v="Suma"/>
    <n v="2927"/>
    <s v="2927-Santa Fe mas participativa e incluyente"/>
    <n v="0"/>
    <n v="0"/>
  </r>
  <r>
    <x v="2"/>
    <x v="2"/>
    <n v="29274"/>
    <s v="GOBIERNO"/>
    <n v="107"/>
    <s v="Salones comunales y/o casas de la participación rehabilitados"/>
    <s v="Democracia deliberativa y participación"/>
    <s v="Infraestructura de espacios para la participación"/>
    <s v="Presupuestos Participativos"/>
    <m/>
    <s v="5 - Bogotá confía en su gobierno"/>
    <s v="39 - Camino hacia una democracia deliberativa con un gobierno cercano a la gente y con participación ciudadana"/>
    <s v="Rehabilitar 8 Salón(es) comunales y/o casas de participación."/>
    <s v="REHABILITACIÓN"/>
    <n v="8"/>
    <n v="434"/>
    <n v="8.9780719900703354E-3"/>
    <s v="Suma"/>
    <n v="2927"/>
    <s v="2927-Santa Fe mas participativa e incluyente"/>
    <n v="0"/>
    <n v="0"/>
  </r>
  <r>
    <x v="2"/>
    <x v="2"/>
    <n v="29275"/>
    <s v="GOBIERNO"/>
    <n v="99"/>
    <s v="Organizaciones comunales fortalecidas."/>
    <s v="Democracia deliberativa y participación"/>
    <s v="Fortalecimiento a organizaciones comunales"/>
    <s v="Gestión Pública Local"/>
    <m/>
    <s v="5 - Bogotá confía en su gobierno"/>
    <s v="39 - Camino hacia una democracia deliberativa con un gobierno cercano a la gente y con participación ciudadana"/>
    <s v="Fortalecer 120 Organización(es) comunales."/>
    <s v="FORTALECIMIENTO COMUNAL"/>
    <n v="120"/>
    <n v="601"/>
    <n v="1.2432767894083575E-2"/>
    <s v="Suma"/>
    <n v="2927"/>
    <s v="2927-Santa Fe mas participativa e incluyente"/>
    <n v="0"/>
    <n v="0"/>
  </r>
  <r>
    <x v="2"/>
    <x v="2"/>
    <n v="29276"/>
    <s v="GOBIERNO"/>
    <n v="97"/>
    <s v="Organizaciones sociales e Instancias de participación ciudadana fortalecidas."/>
    <s v="Democracia deliberativa y participación"/>
    <s v="Fortalecimiento a organizaciones sociales y comunitarias y a instancias de participación."/>
    <s v="Presupuestos Participativos"/>
    <m/>
    <s v="5 - Bogotá confía en su gobierno"/>
    <s v="39 - Camino hacia una democracia deliberativa con un gobierno cercano a la gente y con participación ciudadana"/>
    <s v="Fortalecer 60 Organización(es) sociales e Instancias de participación ciudadana."/>
    <s v="FORTALECIMIENTO DE ORGANIZACIONES"/>
    <n v="60"/>
    <n v="198"/>
    <n v="4.0959867604468351E-3"/>
    <s v="Suma"/>
    <n v="2927"/>
    <s v="2927-Santa Fe mas participativa e incluyente"/>
    <n v="0"/>
    <n v="0"/>
  </r>
  <r>
    <x v="3"/>
    <x v="3"/>
    <n v="26201"/>
    <s v="SEGURIDAD, CONVIVENCIA Y JUSTICIA"/>
    <n v="2"/>
    <s v="Acciones formativas diferenciales para la promoción de la convivencia ciudadana implementadas"/>
    <s v="Cultura ciudadana para la convivencia pacífica"/>
    <s v="Promoción de la convivencia ciudadana"/>
    <s v="Presupuestos Participativos"/>
    <m/>
    <s v="1 - Bogotá avanza en su seguridad"/>
    <s v="1 - Diálogo social y cultura ciudadana para la convivencia pacifica y la recuperación de la confianza"/>
    <s v="Implementar 120 Acción(es) formativas diferenciales para la promoción de la convivencia ciudadana"/>
    <s v="FORMACIÓN"/>
    <n v="120"/>
    <n v="548"/>
    <n v="4.4991789819376028E-3"/>
    <s v="Suma"/>
    <n v="2620"/>
    <s v="2620-San Cristóbal: Camina Seguro, Vive Seguro"/>
    <n v="0"/>
    <n v="0"/>
  </r>
  <r>
    <x v="3"/>
    <x v="3"/>
    <n v="26202"/>
    <s v="SEGURIDAD, CONVIVENCIA Y JUSTICIA"/>
    <n v="3"/>
    <s v="Iniciativas de convivencia con participación ciudadana implementadas"/>
    <s v="Cultura ciudadana para la convivencia pacífica"/>
    <s v="Promoción de la convivencia ciudadana"/>
    <s v="Presupuestos Participativos"/>
    <m/>
    <s v="1 - Bogotá avanza en su seguridad"/>
    <s v="1 - Diálogo social y cultura ciudadana para la convivencia pacifica y la recuperación de la confianza"/>
    <s v="Implementar 120 Iniciativa(s) de convivencia con participación de la ciudadanía."/>
    <s v="INICIATIVAS"/>
    <n v="120"/>
    <n v="548"/>
    <n v="4.4991789819376028E-3"/>
    <s v="Suma"/>
    <n v="2620"/>
    <s v="2620-San Cristóbal: Camina Seguro, Vive Seguro"/>
    <n v="0"/>
    <n v="0"/>
  </r>
  <r>
    <x v="3"/>
    <x v="3"/>
    <n v="26203"/>
    <s v="SEGURIDAD, CONVIVENCIA Y JUSTICIA"/>
    <n v="1"/>
    <s v="Organizaciones comunitarias fortalecidas a través de capacidades para promover acciones de corresponsabilidad en la gestión de la seguridad y la convivencia"/>
    <s v="Cultura ciudadana para la convivencia pacífica"/>
    <s v="Promoción de la convivencia ciudadana"/>
    <s v="Presupuestos Participativos"/>
    <m/>
    <s v="1 - Bogotá avanza en su seguridad"/>
    <s v="1 - Diálogo social y cultura ciudadana para la convivencia pacifica y la recuperación de la confianza"/>
    <s v="Fortalecer 100 Organización(es) comunitarias a través de capacidades para promover acciones de corresponsabilidad en la gestión de la seguridad y la convivencia"/>
    <s v="FORTALECIMIENTO DE CAPACIDADES"/>
    <n v="100"/>
    <n v="484"/>
    <n v="3.9737274220032837E-3"/>
    <s v="Suma"/>
    <n v="2620"/>
    <s v="2620-San Cristóbal: Camina Seguro, Vive Seguro"/>
    <n v="0"/>
    <n v="0"/>
  </r>
  <r>
    <x v="3"/>
    <x v="3"/>
    <n v="23851"/>
    <s v="MUJERES"/>
    <n v="4"/>
    <s v="Número de Personas vinculadas en acciones para la prevención del feminicidio y la violencia contra la mujer"/>
    <s v="Cero tolerancia a las violencias"/>
    <s v="Prevención del feminicidio y las violencias contra las mujeres"/>
    <s v="Presupuestos Participativos"/>
    <m/>
    <s v="1 - Bogotá avanza en su seguridad"/>
    <s v="2 - Cero tolerancia a las violencias contra las mujeres y basadas en género"/>
    <s v="Vincular 6000 Persona(s) en acciones para la prevención del feminicidio y la violencia contra la mujer."/>
    <s v="PREVENCIÓN"/>
    <n v="6000"/>
    <n v="1884"/>
    <n v="1.5467980295566503E-2"/>
    <s v="Suma"/>
    <n v="2385"/>
    <s v="2385-San Cristóbal: Mujeres en Acción contra la Violencia"/>
    <n v="0"/>
    <n v="0"/>
  </r>
  <r>
    <x v="3"/>
    <x v="3"/>
    <n v="22851"/>
    <s v="SEGURIDAD, CONVIVENCIA Y JUSTICIA"/>
    <n v="5"/>
    <s v="Dotaciones suministradas a organismos de seguridad"/>
    <s v="Mejores capacidades al servicio de la seguridad"/>
    <s v="Dotación, mantenimiento de equipamientos que permitan el fortalecimiento de la seguridad y justicia."/>
    <s v="Gestión Pública Local"/>
    <s v="Cultura ciudadana y mejores capacidades al servicio de la seguridad (2%)"/>
    <s v="1 - Bogotá avanza en su seguridad"/>
    <s v="3 - Desmantelamiento de estructuras criminales y delincuenciales con mejores capacidades y activos tecnológicos"/>
    <s v="Suministrar 4 Dotación(es) a organismos de seguridad"/>
    <s v="DOTACIÓN"/>
    <n v="4"/>
    <n v="1858"/>
    <n v="1.5254515599343186E-2"/>
    <s v="Suma"/>
    <n v="2285"/>
    <s v="2285-Seguridad y Oportunidades con Fuerzas Policiales Equipadas"/>
    <n v="0"/>
    <n v="0"/>
  </r>
  <r>
    <x v="3"/>
    <x v="3"/>
    <n v="22852"/>
    <s v="SEGURIDAD, CONVIVENCIA Y JUSTICIA"/>
    <n v="6"/>
    <s v="Equipamientos de seguridad y acceso a la justicia intervenidos con acciones de fortalecimiento, operación, adecuación y/o dotación"/>
    <s v="Mejores capacidades al servicio de la seguridad"/>
    <s v="Dotación, mantenimiento de equipamientos que permitan el fortalecimiento de la seguridad y justicia."/>
    <s v="Gestión Pública Local"/>
    <s v="Cultura ciudadana y mejores capacidades al servicio de la seguridad (2%)"/>
    <s v="1 - Bogotá avanza en su seguridad"/>
    <s v="3 - Desmantelamiento de estructuras criminales y delincuenciales con mejores capacidades y activos tecnológicos"/>
    <s v="Intervenir 11 Equipamiento(s) de seguridad y acceso a la justicia con acciones de fortalecimiento, operación, adecuación y/o dotación"/>
    <s v="INTERVENCIÓN"/>
    <n v="11"/>
    <n v="1029"/>
    <n v="8.4482758620689647E-3"/>
    <s v="Suma"/>
    <n v="2285"/>
    <s v="2285-Seguridad y Oportunidades con Fuerzas Policiales Equipadas"/>
    <n v="0"/>
    <n v="0"/>
  </r>
  <r>
    <x v="3"/>
    <x v="3"/>
    <n v="26331"/>
    <s v="SEGURIDAD, CONVIVENCIA Y JUSTICIA"/>
    <n v="8"/>
    <s v="Actores comunitarios fortalecidos con herramientas y capacidades para la implementación de un enfoque restaurativo para la justicia y la convivencia"/>
    <s v="Cultura ciudadana para la convivencia pacífica"/>
    <s v="Acceso a la Justicia"/>
    <s v="Presupuestos Participativos"/>
    <m/>
    <s v="1 - Bogotá avanza en su seguridad"/>
    <s v="4 - Servicios centrados en la justicia"/>
    <s v="Fortalecer 1600 Actor(es) comunitarios con herramientas y capacidades para la implementación de un enfoque restaurativo para la justicia y la convivencia"/>
    <s v="FORTALECIMIENTO DE CAPACIDADES"/>
    <n v="1600"/>
    <n v="367"/>
    <n v="3.0131362889983578E-3"/>
    <s v="Suma"/>
    <n v="2633"/>
    <s v="2633-San Cristóbal: Un Territorio de Oportunidades para la Gestión de Conflictos y la Convivencia"/>
    <n v="0"/>
    <n v="0"/>
  </r>
  <r>
    <x v="3"/>
    <x v="3"/>
    <n v="26332"/>
    <s v="SEGURIDAD, CONVIVENCIA Y JUSTICIA"/>
    <n v="11"/>
    <s v="Proyectos comunitarios implementados en la localidad, para la apropiación del Código Nacional de Seguridad y Convivencia Ciudadana"/>
    <s v="Cultura ciudadana para la convivencia pacífica"/>
    <s v="Acceso a la Justicia"/>
    <s v="Presupuestos Participativos"/>
    <m/>
    <s v="1 - Bogotá avanza en su seguridad"/>
    <s v="4 - Servicios centrados en la justicia"/>
    <s v="Implementar 24 Proyecto(s) comunitarios en la localidad, para la apropiación del Código Nacional de Seguridad y Convivencia Ciudadana"/>
    <s v="CÓDIGO NACIONAL DE SEGURIDAD Y CONVIVENCIA"/>
    <n v="24"/>
    <n v="122"/>
    <n v="1.0016420361247948E-3"/>
    <s v="Suma"/>
    <n v="2633"/>
    <s v="2633-San Cristóbal: Un Territorio de Oportunidades para la Gestión de Conflictos y la Convivencia"/>
    <n v="0"/>
    <n v="0"/>
  </r>
  <r>
    <x v="3"/>
    <x v="3"/>
    <n v="26333"/>
    <s v="SEGURIDAD, CONVIVENCIA Y JUSTICIA"/>
    <n v="10"/>
    <s v="Ciudadanos beneficiados con habilidades y capacidades para gestionar la convivencia constructivamente"/>
    <s v="Cultura ciudadana para la convivencia pacífica"/>
    <s v="Acceso a la Justicia"/>
    <s v="Presupuestos Participativos"/>
    <m/>
    <s v="1 - Bogotá avanza en su seguridad"/>
    <s v="4 - Servicios centrados en la justicia"/>
    <s v="Beneficiar 680 Ciudadanos con habilidades y capacidades para gestionar la convivencia constructivamente"/>
    <s v="GESTIÓN DE LA CONVIVENCIA"/>
    <n v="680"/>
    <n v="245"/>
    <n v="2.0114942528735632E-3"/>
    <s v="Suma"/>
    <n v="2633"/>
    <s v="2633-San Cristóbal: Un Territorio de Oportunidades para la Gestión de Conflictos y la Convivencia"/>
    <n v="0"/>
    <n v="0"/>
  </r>
  <r>
    <x v="3"/>
    <x v="3"/>
    <n v="26334"/>
    <s v="SEGURIDAD, CONVIVENCIA Y JUSTICIA"/>
    <n v="9"/>
    <s v="Proyectos de justicia local para la resolución efectiva de conflictividades de manera integral en el sistema de justicia implementados"/>
    <s v="Cultura ciudadana para la convivencia pacífica"/>
    <s v="Acceso a la Justicia"/>
    <s v="Presupuestos Participativos"/>
    <m/>
    <s v="1 - Bogotá avanza en su seguridad"/>
    <s v="4 - Servicios centrados en la justicia"/>
    <s v="Implementar 24 Proyecto(s) de justicia local para la resolución efectiva de conflictividades de manera integral en el sistema de justicia"/>
    <s v="RESOLUCIÓN DE CONFLICTIVIDADES"/>
    <n v="24"/>
    <n v="122"/>
    <n v="1.0016420361247948E-3"/>
    <s v="Suma"/>
    <n v="2633"/>
    <s v="2633-San Cristóbal: Un Territorio de Oportunidades para la Gestión de Conflictos y la Convivencia"/>
    <n v="0"/>
    <n v="0"/>
  </r>
  <r>
    <x v="3"/>
    <x v="3"/>
    <n v="26335"/>
    <s v="SEGURIDAD, CONVIVENCIA Y JUSTICIA"/>
    <n v="13"/>
    <s v="Programas comunitarios con enfoque restaurativo para el cuidado del espacio público y del medio ambiente ejecutados"/>
    <s v="Cultura ciudadana para la convivencia pacífica"/>
    <s v="Acceso a la Justicia"/>
    <s v="Presupuestos Participativos"/>
    <m/>
    <s v="1 - Bogotá avanza en su seguridad"/>
    <s v="4 - Servicios centrados en la justicia"/>
    <s v="Ejecutar 4 Programa(s) comunitarios con enfoque restaurativo para el cuidado del espacio público y del medio ambiente"/>
    <s v="ACCIONES DE CUIDADO"/>
    <n v="4"/>
    <n v="184"/>
    <n v="1.5106732348111659E-3"/>
    <s v="Suma"/>
    <n v="2633"/>
    <s v="2633-San Cristóbal: Un Territorio de Oportunidades para la Gestión de Conflictos y la Convivencia"/>
    <n v="0"/>
    <n v="0"/>
  </r>
  <r>
    <x v="3"/>
    <x v="3"/>
    <n v="26336"/>
    <s v="SEGURIDAD, CONVIVENCIA Y JUSTICIA"/>
    <n v="7"/>
    <s v="Programas de abordaje de conflictividad escolar para la convivencia con enfoque restaurativo fortalecidos"/>
    <s v="Cultura ciudadana para la convivencia pacífica"/>
    <s v="Acceso a la Justicia"/>
    <s v="Presupuestos Participativos"/>
    <m/>
    <s v="1 - Bogotá avanza en su seguridad"/>
    <s v="4 - Servicios centrados en la justicia"/>
    <s v="Fortalecer 4 Programa(s) de abordaje de conflictividad escolar para la convivencia con enfoque restaurativo"/>
    <s v="CONFLICTIVIDAD ESCOLAR"/>
    <n v="4"/>
    <n v="184"/>
    <n v="1.5106732348111659E-3"/>
    <s v="Suma"/>
    <n v="2633"/>
    <s v="2633-San Cristóbal: Un Territorio de Oportunidades para la Gestión de Conflictos y la Convivencia"/>
    <n v="0"/>
    <n v="0"/>
  </r>
  <r>
    <x v="3"/>
    <x v="3"/>
    <n v="26337"/>
    <s v="SEGURIDAD, CONVIVENCIA Y JUSTICIA"/>
    <n v="12"/>
    <s v="Acciones pedagógicas para la gestión de conflictividades y prevención de violencias implementadas"/>
    <s v="Cultura ciudadana para la convivencia pacífica"/>
    <s v="Acceso a la Justicia"/>
    <s v="Presupuestos Participativos"/>
    <m/>
    <s v="1 - Bogotá avanza en su seguridad"/>
    <s v="4 - Servicios centrados en la justicia"/>
    <s v="Implementar 80 Acción(es) pedagógicas para la gestión de conflictividades y prevención de violencias"/>
    <s v="ACCIONES PEDAGÓGICAS"/>
    <n v="80"/>
    <n v="416"/>
    <n v="3.4154351395730706E-3"/>
    <s v="Suma"/>
    <n v="2633"/>
    <s v="2633-San Cristóbal: Un Territorio de Oportunidades para la Gestión de Conflictos y la Convivencia"/>
    <n v="0"/>
    <n v="0"/>
  </r>
  <r>
    <x v="3"/>
    <x v="3"/>
    <n v="22541"/>
    <s v="MOVILIDAD"/>
    <n v="15"/>
    <s v="Metros cuadrados construidos y/o conservados de elementos del sistema de espacio público peatonal."/>
    <s v="Infraestructura segura e incluyente"/>
    <s v="Construcción y/o conservación de elementos del sistema de espacio público"/>
    <s v="Presupuestos Participativos"/>
    <s v="Infraestructura segura e incluyente (14%)"/>
    <s v="1 - Bogotá avanza en su seguridad"/>
    <s v="5 - Espacio público seguro e inclusivo"/>
    <s v="Intervenir 4290 Metro(s) cuadrado(s) de elementos del sistema de espacio público peatonal con acciones de construcción y/o conservación."/>
    <s v="INTERVENCIÓN"/>
    <n v="4290"/>
    <n v="1945"/>
    <n v="1.5968801313628898E-2"/>
    <s v="Suma"/>
    <n v="2254"/>
    <s v="2254-Caminos Sostenibles/Solidez en San Cristóbal: Ampliando y Conservando los Espacios Peatonales"/>
    <n v="0"/>
    <n v="0"/>
  </r>
  <r>
    <x v="3"/>
    <x v="3"/>
    <n v="23491"/>
    <s v="SEGURIDAD, CONVIVENCIA Y JUSTICIA"/>
    <n v="16"/>
    <s v="Estrategias de seguridad y convivencia implementadas a través de gestores locales, que permitan el uso y disfrute del espacio público"/>
    <s v="Cultura ciudadana para la convivencia pacífica"/>
    <s v="Cultura ciudadana en torno a la seguridad"/>
    <s v="Gestión Pública Local"/>
    <s v="Cultura ciudadana y mejores capacidades al servicio de la seguridad (2%)"/>
    <s v="1 - Bogotá avanza en su seguridad"/>
    <s v="5 - Espacio público seguro e inclusivo"/>
    <s v="Implementar 4 Estrategia(s) de seguridad y convivencia a través de gestores locales que permitan el uso y disfrute del espacio público"/>
    <s v="ESTRATEGIAS DE SEGURIDAD Y CONVIVENCIA"/>
    <n v="4"/>
    <n v="2425"/>
    <n v="1.9909688013136289E-2"/>
    <s v="Suma"/>
    <n v="2349"/>
    <s v="2349-San Cristóbal: Espacio Público Seguro y Pacífico"/>
    <n v="0"/>
    <n v="0"/>
  </r>
  <r>
    <x v="3"/>
    <x v="3"/>
    <n v="26011"/>
    <s v="GOBIERNO"/>
    <n v="14"/>
    <s v="Acuerdos realizados para la organización, la recuperación, el cuidado, el embellecimiento, la sostenibilidad, el mejoramiento y el aprovechamiento económico del espacio público."/>
    <s v="Cultura ciudadana para la convivencia pacífica"/>
    <s v="Acuerdos para el uso y aprovechamiento del espacio público"/>
    <s v="Presupuestos Participativos"/>
    <m/>
    <s v="1 - Bogotá avanza en su seguridad"/>
    <s v="5 - Espacio público seguro e inclusivo"/>
    <s v="Realizar 16 Acuerdo(s) para la organización, la recuperación, el cuidado, el embellecimiento, la sostenibilidad, el mejoramiento y el aprovechamiento económico del espacio público."/>
    <s v="ACUERDOS "/>
    <n v="16"/>
    <n v="1762"/>
    <n v="1.4466338259441708E-2"/>
    <s v="Suma"/>
    <n v="2601"/>
    <s v="2601-Pacto por Espacios Sostenibles en San Cristóbal"/>
    <n v="0"/>
    <n v="0"/>
  </r>
  <r>
    <x v="3"/>
    <x v="3"/>
    <n v="23161"/>
    <s v="SALUD"/>
    <n v="20"/>
    <s v="Número de personas vinculadas a las acciones y estrategias para promover la salud sexual y reproductiva consciente en los diferentes ciclos de vida"/>
    <s v="Ciudad saludable y con bien-estar"/>
    <s v="Salud sexual y reproductiva consciente en adolescentes y jóvenes"/>
    <s v="Gestión Pública Local"/>
    <s v="Ciudad saludable y con bien-estar (3%)"/>
    <s v="2 - Bogotá confía en su bien-estar"/>
    <s v="10 - Salud Pública Integrada e Integral"/>
    <s v="Vincular 2000 Persona(s) a las acciones y estrategias para promover la salud sexual y reproductiva consciente en los diferentes ciclos de vida"/>
    <s v="SALUD SEXUAL Y REPRODUCTIVA"/>
    <n v="2000"/>
    <n v="566"/>
    <n v="4.64696223316913E-3"/>
    <s v="Suma"/>
    <n v="2316"/>
    <s v="2316-San Cristóbal sin barreras, salud, bienestar y oportunidades para todos"/>
    <n v="0"/>
    <n v="0"/>
  </r>
  <r>
    <x v="3"/>
    <x v="3"/>
    <n v="23162"/>
    <s v="SALUD"/>
    <n v="23"/>
    <s v="Número de personas beneficiadas con acciones para la promoción y atención de la salud mental"/>
    <s v="Ciudad saludable y con bien-estar"/>
    <s v="Acciones para la promoción y atención de la salud mental"/>
    <s v="Presupuestos Participativos"/>
    <m/>
    <s v="2 - Bogotá confía en su bien-estar"/>
    <s v="10 - Salud Pública Integrada e Integral"/>
    <s v="Beneficiar 6000 Persona(s) con acciones para la promoción y atención de la salud mental"/>
    <s v="SALUD MENTAL"/>
    <n v="6000"/>
    <n v="1824"/>
    <n v="1.4975369458128079E-2"/>
    <s v="Suma"/>
    <n v="2316"/>
    <s v="2316-San Cristóbal sin barreras, salud, bienestar y oportunidades para todos"/>
    <n v="0"/>
    <n v="0"/>
  </r>
  <r>
    <x v="3"/>
    <x v="3"/>
    <n v="23163"/>
    <s v="SALUD"/>
    <n v="22"/>
    <s v="Número de personas vinculadas en las acciones complementarias en salud física, nutricional y oral, a través del Circuito del Cuidado"/>
    <s v="Ciudad saludable y con bien-estar"/>
    <s v="Acciones complementarias en salud física y nutricional"/>
    <s v="Gestión Pública Local"/>
    <m/>
    <s v="2 - Bogotá confía en su bien-estar"/>
    <s v="10 - Salud Pública Integrada e Integral"/>
    <s v="Vincular 3200 Persona(s) en acciones complementarias en salud física, nutricional y oral, a través del Circuito del Cuidado"/>
    <s v="SALUD FÍSICA Y NUTRICIONAL"/>
    <n v="3200"/>
    <n v="818"/>
    <n v="6.7159277504105089E-3"/>
    <s v="Suma"/>
    <n v="2316"/>
    <s v="2316-San Cristóbal sin barreras, salud, bienestar y oportunidades para todos"/>
    <n v="0"/>
    <n v="0"/>
  </r>
  <r>
    <x v="3"/>
    <x v="3"/>
    <n v="23164"/>
    <s v="SALUD"/>
    <n v="19"/>
    <s v="Número de personas con discapacidad beneficiadas con Dispostivos de Asistencia Personal - Ayudas Técnicas (no incluidas en los Planes de Beneficios)"/>
    <s v="Ciudad saludable y con bien-estar"/>
    <s v="Otorgamiento de Dispositivos de asistencia Personal - DAP - a personas con discapacidad "/>
    <s v="Gestión Pública Local"/>
    <s v="Ciudad saludable y con bien-estar (3%)"/>
    <s v="2 - Bogotá confía en su bien-estar"/>
    <s v="10 - Salud Pública Integrada e Integral"/>
    <s v="Beneficiar 2000 Persona(s) con discapacidad a través de Dispositivos de Asistencia Personal - Ayudas Técnicas (no incluidas en los Planes de Beneficios)"/>
    <s v="DISPOSITIVOS DE ASISTENCIA PERSONAL"/>
    <n v="2000"/>
    <n v="2153"/>
    <n v="1.7676518883415437E-2"/>
    <s v="Suma"/>
    <n v="2316"/>
    <s v="2316-San Cristóbal sin barreras, salud, bienestar y oportunidades para todos"/>
    <n v="0"/>
    <n v="0"/>
  </r>
  <r>
    <x v="3"/>
    <x v="3"/>
    <n v="23165"/>
    <s v="SALUD"/>
    <n v="18"/>
    <s v="Números de personas vinculadas a las acciones desarrolladas desde los dispositivos de base comunitaria en respuesta al consumo de SPA"/>
    <s v="Ciudad saludable y con bien-estar"/>
    <s v="Acciones para la disminución de los factores de riesgo frente al consumo de sustancias psicoactivas."/>
    <s v="Gestión Pública Local"/>
    <s v="Ciudad saludable y con bien-estar (3%)"/>
    <s v="2 - Bogotá confía en su bien-estar"/>
    <s v="10 - Salud Pública Integrada e Integral"/>
    <s v="Vincular 1600 Persona(s) a las acciones desarrolladas desde los dispositivos de base comunitaria en respuesta al consumo de SPA"/>
    <s v="DISMINUCIÓN FACTORES DE RIESGO SPA"/>
    <n v="1600"/>
    <n v="550"/>
    <n v="4.5155993431855498E-3"/>
    <s v="Suma"/>
    <n v="2316"/>
    <s v="2316-San Cristóbal sin barreras, salud, bienestar y oportunidades para todos"/>
    <n v="0"/>
    <n v="0"/>
  </r>
  <r>
    <x v="3"/>
    <x v="3"/>
    <n v="23166"/>
    <s v="SALUD"/>
    <n v="17"/>
    <s v="Número de personas con discapacidad, cuidadadores y cuidadoras, vinculados en actividades complementarias en salud"/>
    <s v="Ciudad saludable y con bien-estar"/>
    <s v="Acciones complementarias para personas con discapacidad y sus cuidadores"/>
    <s v="Gestión Pública Local"/>
    <s v="Ciudad saludable y con bien-estar (3%)"/>
    <s v="2 - Bogotá confía en su bien-estar"/>
    <s v="10 - Salud Pública Integrada e Integral"/>
    <s v="Vincular 1200 Persona(s) con discapacidad, cuidadores y cuidadoras, en actividades complementarias en salud"/>
    <s v="ACCIONES COMPLEMENTARIAS "/>
    <n v="1200"/>
    <n v="669"/>
    <n v="5.4926108374384235E-3"/>
    <s v="Suma"/>
    <n v="2316"/>
    <s v="2316-San Cristóbal sin barreras, salud, bienestar y oportunidades para todos"/>
    <n v="0"/>
    <n v="0"/>
  </r>
  <r>
    <x v="3"/>
    <x v="3"/>
    <n v="28021"/>
    <s v="INTEGRACIÓN SOCIAL"/>
    <n v="25"/>
    <s v="Número de Personas que participan en procesos para la prevención de violencias en el contexto familiar y/o violencia sexual.          "/>
    <s v="Cuidado de la vida"/>
    <s v="Prevención y atención de violencia intrafamiliar y sexual para poblaciones en situaciones de riesgo y vulnerabilidad de derechos"/>
    <s v="Presupuestos Participativos"/>
    <m/>
    <s v="2 - Bogotá confía en su bien-estar"/>
    <s v="12 - Bogotá cuida a su gente"/>
    <s v="Vincular 4000 Persona(s) en procesos para la prevención de violencias en el contexto familiar y/o violencia sexual"/>
    <s v="PREVENCIÓN"/>
    <n v="4000"/>
    <n v="1215"/>
    <n v="9.9753694581280784E-3"/>
    <s v="Suma"/>
    <n v="2802"/>
    <s v="2802-Fortaleciendo Vidas: Mujeres en San Cristóbal por la Prevención y Autonomía"/>
    <n v="0"/>
    <n v="0"/>
  </r>
  <r>
    <x v="3"/>
    <x v="3"/>
    <n v="28022"/>
    <s v="MUJERES"/>
    <n v="26"/>
    <s v="Mujeres cuidadoras vinculadas a estrategias de cuidado"/>
    <s v="Cuidado de la vida"/>
    <s v="Estrategias de cuidado a personas cuidadoras"/>
    <s v="Presupuestos Participativos"/>
    <m/>
    <s v="2 - Bogotá confía en su bien-estar"/>
    <s v="12 - Bogotá cuida a su gente"/>
    <s v="Vincular 6000 Mujer(es) cuidadora(s) a estrategias de cuidado."/>
    <s v="ESTRATEGIAS DE CUIDADO"/>
    <n v="6000"/>
    <n v="1641"/>
    <n v="1.3472906403940887E-2"/>
    <s v="Suma"/>
    <n v="2802"/>
    <s v="2802-Fortaleciendo Vidas: Mujeres en San Cristóbal por la Prevención y Autonomía"/>
    <n v="0"/>
    <n v="0"/>
  </r>
  <r>
    <x v="3"/>
    <x v="3"/>
    <n v="28023"/>
    <s v="MUJERES"/>
    <n v="28"/>
    <s v="Numero de espacios con adecuación y dotación en las manzanas del cuidado"/>
    <s v="Cuidado de la vida"/>
    <s v="Adecuación y dotación de manzanas del cuidado"/>
    <s v="Gestión Pública Local"/>
    <m/>
    <s v="2 - Bogotá confía en su bien-estar"/>
    <s v="12 - Bogotá cuida a su gente"/>
    <s v="Adecuar y dotar 2 Espacio(s) en las manzanas del cuidado"/>
    <s v="DOTACIÓN"/>
    <n v="2"/>
    <n v="450"/>
    <n v="3.6945812807881772E-3"/>
    <s v="Suma"/>
    <n v="2802"/>
    <s v="2802-Fortaleciendo Vidas: Mujeres en San Cristóbal por la Prevención y Autonomía"/>
    <n v="0"/>
    <n v="0"/>
  </r>
  <r>
    <x v="3"/>
    <x v="3"/>
    <n v="28024"/>
    <s v="MUJERES"/>
    <n v="27"/>
    <s v="Mujeres vinculadas para el ejercicio de derechos y el fortalecimiento de su autonomía económica"/>
    <s v="Cuidado de la vida"/>
    <s v="Fortalecimiento de capacidades para el ejercicio de derechos y para la autonomía económica de las mujeres."/>
    <s v="Presupuestos Participativos"/>
    <m/>
    <s v="2 - Bogotá confía en su bien-estar"/>
    <s v="12 - Bogotá cuida a su gente"/>
    <s v="Vincular 1600 Mujer(es) para el ejercicio de derechos y el fortalecimiento de su autonomía económica"/>
    <s v="FORTALECIMIENTO DE CAPACIDADES"/>
    <n v="1600"/>
    <n v="1872"/>
    <n v="1.5369458128078817E-2"/>
    <s v="Suma"/>
    <n v="2802"/>
    <s v="2802-Fortaleciendo Vidas: Mujeres en San Cristóbal por la Prevención y Autonomía"/>
    <n v="0"/>
    <n v="0"/>
  </r>
  <r>
    <x v="3"/>
    <x v="3"/>
    <n v="26061"/>
    <s v="GESTIÓN PÚBLICA"/>
    <n v="30"/>
    <s v="Procesos pedagógicos, artísticos, culturales, formativos o académicos realizados para el fortalecimiento de iniciativas ciudadanas para la apropiación social de la memoria, verdad, reparación integral a víctimas, paz y reconciliación. "/>
    <s v="Cuidado de la vida"/>
    <s v="Construcción de memoria, verdad, reparación, víctimas, paz y reconciliación"/>
    <s v="Presupuestos Participativos"/>
    <m/>
    <s v="2 - Bogotá confía en su bien-estar"/>
    <s v="13 - Bogotá, un territorio de paz y reconciliación en donde todos puedan volver a empezar"/>
    <s v="Realizar 4 Proceso(s) pedagógicos, artísticos, culturales, formativos o para el fortalecimiento de iniciativas ciudadanas para la apropiación social de la memoria, verdad, reparación integral a víctimas, paz y reconciliación."/>
    <s v="INICIATIVAS"/>
    <n v="4"/>
    <n v="257"/>
    <n v="2.1100164203612481E-3"/>
    <s v="Suma"/>
    <n v="2606"/>
    <s v="2606-Tejiendo Memoria y Reconciliación para el Futuro"/>
    <n v="0"/>
    <n v="0"/>
  </r>
  <r>
    <x v="3"/>
    <x v="3"/>
    <n v="26062"/>
    <s v="GESTIÓN PÚBLICA"/>
    <n v="32"/>
    <s v="Procesos realizados para el fortalecimiento de habilidades y capacidades de la población víctima del conflicto armado o excombatientes que promuevan su participación en diferentes escenarios. "/>
    <s v="Cuidado de la vida"/>
    <s v="Construcción de memoria, verdad, reparación, víctimas, paz y reconciliación"/>
    <s v="Presupuestos Participativos"/>
    <m/>
    <s v="2 - Bogotá confía en su bien-estar"/>
    <s v="13 - Bogotá, un territorio de paz y reconciliación en donde todos puedan volver a empezar"/>
    <s v="Realizar 4 Proceso(s) de fortalecimiento de habilidades y capacidades de la población víctima del conflicto armado o excombatientes para promover su participación en los diferentes escenarios."/>
    <s v="FORTALECIMIENTO DE CAPACIDADES"/>
    <n v="4"/>
    <n v="257"/>
    <n v="2.1100164203612481E-3"/>
    <s v="Suma"/>
    <n v="2606"/>
    <s v="2606-Tejiendo Memoria y Reconciliación para el Futuro"/>
    <n v="0"/>
    <n v="0"/>
  </r>
  <r>
    <x v="3"/>
    <x v="3"/>
    <n v="26063"/>
    <s v="GESTIÓN PÚBLICA"/>
    <n v="31"/>
    <s v="Acciones de construcción de paz realizadas que contribuyan al tejido social, la integración local, la sostenibilidad económica y/o desarrollo territorial para la reconciliación."/>
    <s v="Cuidado de la vida"/>
    <s v="Construcción de memoria, verdad, reparación, víctimas, paz y reconciliación"/>
    <s v="Presupuestos Participativos"/>
    <m/>
    <s v="2 - Bogotá confía en su bien-estar"/>
    <s v="13 - Bogotá, un territorio de paz y reconciliación en donde todos puedan volver a empezar"/>
    <s v="Realizar 4 Acción(es) de construcción de paz que contribuyan al tejido social, la integración local, la sostenibilidad económica y/o desarrollo territorial para la reconciliación."/>
    <s v="ACCIONES DE CONSTRUCCIÓN DE PAZ"/>
    <n v="4"/>
    <n v="373"/>
    <n v="3.0623973727422005E-3"/>
    <s v="Suma"/>
    <n v="2606"/>
    <s v="2606-Tejiendo Memoria y Reconciliación para el Futuro"/>
    <n v="0"/>
    <n v="0"/>
  </r>
  <r>
    <x v="3"/>
    <x v="3"/>
    <n v="24051"/>
    <s v="CULTURA, RECREACIÓN Y DEPORTE"/>
    <n v="33"/>
    <s v="Estímulos otorgados de apoyo al sector artístico y cultural "/>
    <s v="Bogotá cultural y deportiva"/>
    <s v="Iniciativas de interés cultural, artístico, patrimonial y de cultura ciudadana."/>
    <s v="Gestión Pública Local"/>
    <m/>
    <s v="2 - Bogotá confía en su bien-estar"/>
    <s v="14 - Bogotá deportiva, recreativa, artística, patrimonial e intercultural"/>
    <s v="Otorgar 100 Estímulo(s) de apoyo al sector artístico y cultural."/>
    <s v="ESTÍMULOS"/>
    <n v="100"/>
    <n v="643"/>
    <n v="5.2791461412151066E-3"/>
    <s v="Suma"/>
    <n v="2405"/>
    <s v="2405-Cultura y memoria en movimiento, San Cristóbal vive su patrimonio"/>
    <n v="0"/>
    <n v="0"/>
  </r>
  <r>
    <x v="3"/>
    <x v="3"/>
    <n v="24052"/>
    <s v="CULTURA, RECREACIÓN Y DEPORTE"/>
    <n v="40"/>
    <s v="No. Organizaciones artísticas, culturales y patrimoniales beneficiadas con elementos entregados."/>
    <s v="Bogotá cultural y deportiva"/>
    <s v="Arte, cultura y patrimonio"/>
    <s v="Presupuestos Participativos"/>
    <m/>
    <s v="2 - Bogotá confía en su bien-estar"/>
    <s v="14 - Bogotá deportiva, recreativa, artística, patrimonial e intercultural"/>
    <s v="Beneficiar 60 Organización(es) artísticas, culturales y patrimoniales con elementos entregados."/>
    <s v="ENTREGA DE ELEMENTOS"/>
    <n v="60"/>
    <n v="331"/>
    <n v="2.7175697865353039E-3"/>
    <s v="Suma"/>
    <n v="2405"/>
    <s v="2405-Cultura y memoria en movimiento, San Cristóbal vive su patrimonio"/>
    <n v="0"/>
    <n v="0"/>
  </r>
  <r>
    <x v="3"/>
    <x v="3"/>
    <n v="24053"/>
    <s v="CULTURA, RECREACIÓN Y DEPORTE"/>
    <n v="38"/>
    <s v="Eventos de promoción, circulción y apropiación de actividades artísticas, culturales y patrimoniales realizadas"/>
    <s v="Bogotá cultural y deportiva"/>
    <s v="Arte, cultura y patrimonio"/>
    <s v="Presupuestos Participativos"/>
    <m/>
    <s v="2 - Bogotá confía en su bien-estar"/>
    <s v="14 - Bogotá deportiva, recreativa, artística, patrimonial e intercultural"/>
    <s v="Realizar 80 Evento(s) de promoción, circulación y apropiación de actividades artísticas, culturales y patrimoniales."/>
    <s v="EVENTOS"/>
    <n v="80"/>
    <n v="2205"/>
    <n v="1.810344827586207E-2"/>
    <s v="Suma"/>
    <n v="2405"/>
    <s v="2405-Cultura y memoria en movimiento, San Cristóbal vive su patrimonio"/>
    <n v="0"/>
    <n v="0"/>
  </r>
  <r>
    <x v="3"/>
    <x v="3"/>
    <n v="24054"/>
    <s v="CULTURA, RECREACIÓN Y DEPORTE"/>
    <n v="39"/>
    <s v="Personas beneficiadas y capacitadas con procesos de formación y exploración en los campos artísticos, culturales y patrimoniales "/>
    <s v="Bogotá cultural y deportiva"/>
    <s v="Arte, cultura y patrimonio"/>
    <s v="Presupuestos Participativos"/>
    <m/>
    <s v="2 - Bogotá confía en su bien-estar"/>
    <s v="14 - Bogotá deportiva, recreativa, artística, patrimonial e intercultural"/>
    <s v="Capacitar 1480 Persona(s) en los campos artísticos, interculturales, culturales y/o patrimoniales."/>
    <s v="CAPACITACIÓN"/>
    <n v="1480"/>
    <n v="722"/>
    <n v="5.9277504105090311E-3"/>
    <s v="Suma"/>
    <n v="2405"/>
    <s v="2405-Cultura y memoria en movimiento, San Cristóbal vive su patrimonio"/>
    <n v="0"/>
    <n v="0"/>
  </r>
  <r>
    <x v="3"/>
    <x v="3"/>
    <n v="24951"/>
    <s v="CULTURA, RECREACIÓN Y DEPORTE"/>
    <n v="36"/>
    <s v="Personas capacitadas en los campos deportivos o recreativos "/>
    <s v="Bogotá cultural y deportiva"/>
    <s v="Recreación y deporte "/>
    <s v="Presupuestos Participativos"/>
    <m/>
    <s v="2 - Bogotá confía en su bien-estar"/>
    <s v="14 - Bogotá deportiva, recreativa, artística, patrimonial e intercultural"/>
    <s v="Capacitar 6400 Persona(s) en los campos deportivos o recreativos"/>
    <s v="CAPACITACIÓN"/>
    <n v="6400"/>
    <n v="1072"/>
    <n v="8.8013136288998366E-3"/>
    <s v="Suma"/>
    <n v="2495"/>
    <s v="2495-Actívate San Cristóbal: Deporte, Recreación y Bienestar"/>
    <n v="0"/>
    <n v="0"/>
  </r>
  <r>
    <x v="3"/>
    <x v="3"/>
    <n v="24952"/>
    <s v="CULTURA, RECREACIÓN Y DEPORTE"/>
    <n v="37"/>
    <s v="Personas beneficiadas con la entrega de dotaciones deportivas."/>
    <s v="Bogotá cultural y deportiva"/>
    <s v="Recreación y deporte "/>
    <s v="Presupuestos Participativos"/>
    <m/>
    <s v="2 - Bogotá confía en su bien-estar"/>
    <s v="14 - Bogotá deportiva, recreativa, artística, patrimonial e intercultural"/>
    <s v="Beneficiar 4000 Persona(s) con la entrega de dotaciones deportivas."/>
    <s v="DOTACIÓN"/>
    <n v="4000"/>
    <n v="929"/>
    <n v="7.627257799671593E-3"/>
    <s v="Suma"/>
    <n v="2495"/>
    <s v="2495-Actívate San Cristóbal: Deporte, Recreación y Bienestar"/>
    <n v="0"/>
    <n v="0"/>
  </r>
  <r>
    <x v="3"/>
    <x v="3"/>
    <n v="24953"/>
    <s v="CULTURA, RECREACIÓN Y DEPORTE"/>
    <n v="34"/>
    <s v="Colectivos u organizaciones recreo deportivas inscritas en el Banco que implementan iniciativas de carácter barrial beneficiadas con apoyos economicos"/>
    <s v="Bogotá cultural y deportiva"/>
    <s v="Recreación y deporte "/>
    <s v="Presupuestos Participativos"/>
    <m/>
    <s v="2 - Bogotá confía en su bien-estar"/>
    <s v="14 - Bogotá deportiva, recreativa, artística, patrimonial e intercultural"/>
    <s v="Beneficiar 120 Colectivo(s) u organizaciones recreo deportivas inscritas en el Banco que implementan iniciativas de carácter barrial con apoyos económicos"/>
    <s v="BANCO DE INICIATIVAS"/>
    <n v="120"/>
    <n v="715"/>
    <n v="5.8702791461412154E-3"/>
    <s v="Suma"/>
    <n v="2495"/>
    <s v="2495-Actívate San Cristóbal: Deporte, Recreación y Bienestar"/>
    <n v="0"/>
    <n v="0"/>
  </r>
  <r>
    <x v="3"/>
    <x v="3"/>
    <n v="24954"/>
    <s v="CULTURA, RECREACIÓN Y DEPORTE"/>
    <n v="35"/>
    <s v="Personas beneficiadas con actividades recreo-deportivas comunitarias"/>
    <s v="Bogotá cultural y deportiva"/>
    <s v="Recreación y deporte "/>
    <s v="Presupuestos Participativos"/>
    <m/>
    <s v="2 - Bogotá confía en su bien-estar"/>
    <s v="14 - Bogotá deportiva, recreativa, artística, patrimonial e intercultural"/>
    <s v="Beneficiar 13200 Persona(s) en actividades recreo-deportivas comunitarias."/>
    <s v="ACTIVIDADES RECREODEPORTIVAS"/>
    <n v="13200"/>
    <n v="1429"/>
    <n v="1.1732348111658457E-2"/>
    <s v="Suma"/>
    <n v="2495"/>
    <s v="2495-Actívate San Cristóbal: Deporte, Recreación y Bienestar"/>
    <n v="0"/>
    <n v="0"/>
  </r>
  <r>
    <x v="3"/>
    <x v="3"/>
    <n v="24811"/>
    <s v="AMBIENTE"/>
    <n v="43"/>
    <s v="Número de personas vinculadas en acciones de educación en temas de protección y bienestar animal"/>
    <s v="Cuidado de la vida"/>
    <s v="Protección y bienestar animal"/>
    <s v="Presupuestos Participativos"/>
    <m/>
    <s v="2 - Bogotá confía en su bien-estar"/>
    <s v="15 - Bogotá protege todas las formas de vida"/>
    <s v="Vincular 2400 Persona(s) en acciones educativas en temas de protección y bienestar animal"/>
    <s v="ACCIONES PEDAGÓGICAS"/>
    <n v="2400"/>
    <n v="210"/>
    <n v="1.7241379310344827E-3"/>
    <s v="Suma"/>
    <n v="2481"/>
    <s v="2481-San Cristóbal Cuida: Bienestar Animal Y Educación Para Todos"/>
    <n v="0"/>
    <n v="0"/>
  </r>
  <r>
    <x v="3"/>
    <x v="3"/>
    <n v="24812"/>
    <s v="AMBIENTE"/>
    <n v="44"/>
    <s v="Número de animales atendidos por los programas de brigadas médicas, urgencias veterinarias y adopciones"/>
    <s v="Cuidado de la vida"/>
    <s v="Protección y bienestar animal"/>
    <s v="Presupuestos Participativos"/>
    <m/>
    <s v="2 - Bogotá confía en su bien-estar"/>
    <s v="15 - Bogotá protege todas las formas de vida"/>
    <s v="Atender 10000 Animales en los programas de brigadas médicas, urgencias veterinarias y adopciones"/>
    <s v="BIENESTAR ANIMAL"/>
    <n v="10000"/>
    <n v="702"/>
    <n v="5.763546798029557E-3"/>
    <s v="Suma"/>
    <n v="2481"/>
    <s v="2481-San Cristóbal Cuida: Bienestar Animal Y Educación Para Todos"/>
    <n v="0"/>
    <n v="0"/>
  </r>
  <r>
    <x v="3"/>
    <x v="3"/>
    <n v="24813"/>
    <s v="AMBIENTE"/>
    <n v="45"/>
    <s v="Número de animales esterilizados"/>
    <s v="Cuidado de la vida"/>
    <s v="Protección y bienestar animal"/>
    <s v="Presupuestos Participativos"/>
    <m/>
    <s v="2 - Bogotá confía en su bien-estar"/>
    <s v="15 - Bogotá protege todas las formas de vida"/>
    <s v="Esterilizar 15000 Perros y gatos incluyendo los que está en condición de vulnerabilidad"/>
    <s v="ESTERILIZACIÓN"/>
    <n v="15000"/>
    <n v="912"/>
    <n v="7.4876847290640397E-3"/>
    <s v="Suma"/>
    <n v="2481"/>
    <s v="2481-San Cristóbal Cuida: Bienestar Animal Y Educación Para Todos"/>
    <n v="0"/>
    <n v="0"/>
  </r>
  <r>
    <x v="3"/>
    <x v="3"/>
    <n v="26481"/>
    <s v="INTEGRACIÓN SOCIAL"/>
    <n v="46"/>
    <s v="Jóvenes beneficiados con transferencias condicionadas y  acompañamiento psicosocial para la promoción al acceso y permanencia a oportunidades de formación y empleabilidad"/>
    <s v="Menos pobreza "/>
    <s v="Transferencias monetarias condicionadas para jóvenes "/>
    <s v="Gestión Pública Local"/>
    <s v="Menos pobreza (12%)"/>
    <s v="2 - Bogotá confía en su bien-estar"/>
    <s v="7 - Bogotá, una ciudad con menos Pobreza"/>
    <s v="Beneficiar 1160 Joven(es) con transferencias condicionadas y acompañamiento psicosocial para la promoción al acceso y permanencia a oportunidades de formación y empleabilidad"/>
    <s v="TRANSFERENCIAS MONETARIAS"/>
    <n v="1160"/>
    <n v="1712"/>
    <n v="1.4055829228243021E-2"/>
    <s v="Suma"/>
    <n v="2648"/>
    <s v="2648-Oportunidades con Bien-Estar: San Cristóbal Avanza Más"/>
    <n v="0"/>
    <n v="0"/>
  </r>
  <r>
    <x v="3"/>
    <x v="3"/>
    <n v="26482"/>
    <s v="INTEGRACIÓN SOCIAL"/>
    <n v="47"/>
    <s v="Personas atendidas con apoyos que contribuyan al ingreso mínimo garantizado"/>
    <s v="Menos pobreza "/>
    <s v="Otras Transferencias Monetarias"/>
    <s v="Gestión Pública Local"/>
    <s v="Menos pobreza (12%)"/>
    <s v="2 - Bogotá confía en su bien-estar"/>
    <s v="7 - Bogotá, una ciudad con menos Pobreza"/>
    <s v="Atender 8000 Persona(s) con apoyos que contribuyan al ingreso mínimo garantizado."/>
    <s v="INGRESO MÍNIMO"/>
    <n v="8000"/>
    <n v="1344"/>
    <n v="1.1034482758620689E-2"/>
    <s v="Constante"/>
    <n v="2648"/>
    <s v="2648-Oportunidades con Bien-Estar: San Cristóbal Avanza Más"/>
    <n v="0"/>
    <n v="0"/>
  </r>
  <r>
    <x v="3"/>
    <x v="3"/>
    <n v="26483"/>
    <s v="INTEGRACIÓN SOCIAL"/>
    <n v="48"/>
    <s v="Número de personas mayores con transferencias Monetarias"/>
    <s v="Menos pobreza "/>
    <s v="Apoyo económico para persona mayor - tipo C"/>
    <s v="Gestión Pública Local"/>
    <s v="Menos pobreza (12%)"/>
    <s v="2 - Bogotá confía en su bien-estar"/>
    <s v="7 - Bogotá, una ciudad con menos Pobreza"/>
    <s v="Beneficiar 6250 Persona(s) Mayor(es) con transferencias monetarias"/>
    <s v="APOYO ECONÓMICO PERSONA MAYOR"/>
    <n v="6250"/>
    <n v="11321"/>
    <n v="9.2947454844006572E-2"/>
    <s v="Constante"/>
    <n v="2648"/>
    <s v="2648-Oportunidades con Bien-Estar: San Cristóbal Avanza Más"/>
    <n v="0"/>
    <n v="0"/>
  </r>
  <r>
    <x v="3"/>
    <x v="3"/>
    <n v="25061"/>
    <s v="INTEGRACIÓN SOCIAL"/>
    <n v="49"/>
    <s v="Número de cupos habilitados para la atención de población en inseguridad alimentaria y nutricional del Distrito Capital, a través de comedores comunitarios."/>
    <s v="Menos pobreza "/>
    <s v="Comedores Comunitarios"/>
    <s v="Gestión Pública Local"/>
    <s v="Menos pobreza (12%)"/>
    <s v="2 - Bogotá confía en su bien-estar"/>
    <s v="8 - Erradicación del hambre en Bogotá"/>
    <s v="Habilitar 300 Cupo(s) para la atención de población en inseguridad alimentaria y nutricional del Distrito Capital, a través de comedores comunitarios"/>
    <s v="SEGURIDAD ALIMENTARIA"/>
    <n v="300"/>
    <n v="532"/>
    <n v="4.3678160919540226E-3"/>
    <s v="Suma"/>
    <n v="2506"/>
    <s v="2506-Oportunidades con Bien-estar: San Cristóbal Avanza"/>
    <n v="0"/>
    <n v="0"/>
  </r>
  <r>
    <x v="3"/>
    <x v="3"/>
    <n v="26151"/>
    <s v="EDUCACIÓN"/>
    <n v="50"/>
    <s v="Sedes educativas urbanas y rurales dotadas con recursos pedagógicos y/o tecnológicos"/>
    <s v="Educación como eje del potencial humano"/>
    <s v="Dotación de equipamientos para instituciones educativas públicas del distrito."/>
    <s v="Gestión Pública Local"/>
    <s v="Educación como eje del potencial humano (9%)"/>
    <s v="3 - Bogotá confía en su potencial"/>
    <s v="16 - Atención Integral a la Primera Infancia y Educación como Eje del Potencial Humano"/>
    <s v="Dotar 61 Sede(s) educativas urbanas y rurales con recursos pedagógicos y/o tecnológicos"/>
    <s v="DOTACIÓN"/>
    <n v="61"/>
    <n v="2316"/>
    <n v="1.9014778325123154E-2"/>
    <s v="Suma"/>
    <n v="2615"/>
    <s v="2615-Educación que genera oportunidades"/>
    <n v="0"/>
    <n v="0"/>
  </r>
  <r>
    <x v="3"/>
    <x v="3"/>
    <n v="26152"/>
    <s v="EDUCACIÓN"/>
    <n v="51"/>
    <s v="Número de estudiantes beneficiados con apoyo de sostenimiento para la permanencia en la educación posmedia (niveles de formación técnico profesional, tecnólogo, profesional universitario y educación para el trabajo y desarrollo humano)."/>
    <s v="Educación como eje del potencial humano"/>
    <s v="Apoyo para educación superior"/>
    <s v="Gestión Pública Local"/>
    <s v="Educación como eje del potencial humano (9%)"/>
    <s v="3 - Bogotá confía en su potencial"/>
    <s v="16 - Atención Integral a la Primera Infancia y Educación como Eje del Potencial Humano"/>
    <s v="Beneficiar 840 Estudiante(s) estudiantes con apoyo de sostenimiento para la permanencia en la educación posmedia (niveles de formación técnico profesional, tecnólogo, profesional universitario y educación para el trabajo y desarrollo humano)."/>
    <s v="SOSTENIMIENTO"/>
    <n v="840"/>
    <n v="2573"/>
    <n v="2.1124794745484402E-2"/>
    <s v="Suma"/>
    <n v="2615"/>
    <s v="2615-Educación que genera oportunidades"/>
    <n v="0"/>
    <n v="0"/>
  </r>
  <r>
    <x v="3"/>
    <x v="3"/>
    <n v="26153"/>
    <s v="EDUCACIÓN"/>
    <n v="52"/>
    <s v="Número de estudiantes beneficiados en programas de educación posmedia (niveles de formación técnico profesional, tecnólogo, profesional universitario y educación para el trabajo y desarrollo humano)."/>
    <s v="Educación como eje del potencial humano"/>
    <s v="Apoyo para educación superior"/>
    <s v="Gestión Pública Local"/>
    <s v="Educación como eje del potencial humano (9%)"/>
    <s v="3 - Bogotá confía en su potencial"/>
    <s v="16 - Atención Integral a la Primera Infancia y Educación como Eje del Potencial Humano"/>
    <s v="Beneficiar 840 Estudiante(s) en programas de educación posmedia (niveles de formación técnico profesional, tecnólogo, profesional universitario y educación para el trabajo y desarrollo humano)."/>
    <s v="APOYO EDUCACIÓN POSMEDIA"/>
    <n v="840"/>
    <n v="6690"/>
    <n v="5.4926108374384233E-2"/>
    <s v="Suma"/>
    <n v="2615"/>
    <s v="2615-Educación que genera oportunidades"/>
    <n v="0"/>
    <n v="0"/>
  </r>
  <r>
    <x v="3"/>
    <x v="3"/>
    <n v="26271"/>
    <s v="DESARROLLO ECONÓMICO, INDUSTRIA Y TURISMO"/>
    <n v="55"/>
    <s v="Número de Mipymes y/o emprendimientos orientados al fortalecimiento de las capacidades locales para la gestión y el desarrollo turístico apoyados."/>
    <s v="Emprendimiento equitativo e incluyente"/>
    <s v="Desarrollo turístico local"/>
    <s v="Presupuestos Participativos"/>
    <m/>
    <s v="3 - Bogotá confía en su potencial"/>
    <s v="19 - Desarrollo empresarial, productividad y empleo"/>
    <s v="Apoyar 120 Mipyme(s) y/o emprendimientos orientados al fortalecimiento de las capacidades locales para la gestión y el desarrollo turístico"/>
    <s v="DESARROLLO TURÍSTICO"/>
    <n v="120"/>
    <n v="1459"/>
    <n v="1.1978653530377668E-2"/>
    <s v="Suma"/>
    <n v="2627"/>
    <s v="2627-El Delirio del Turismo/San Cristóbal: Un Delirio Turístico de Oportunidades"/>
    <n v="0"/>
    <n v="0"/>
  </r>
  <r>
    <x v="3"/>
    <x v="3"/>
    <n v="26272"/>
    <s v="DESARROLLO ECONÓMICO, INDUSTRIA Y TURISMO"/>
    <n v="54"/>
    <s v="Número de acciones realizadas para fortalecer las capacidades y/o habilidades, técnicas y blandas de las personas de la localidad, con el fin de mejorar el acceso a oportunidades de empleo."/>
    <s v="Desarrollo empresarial, productividad y empleo"/>
    <s v="Fortalecimiento de habilidades para la empleabilidad - impulso al empleo local."/>
    <s v="Presupuestos Participativos"/>
    <m/>
    <s v="3 - Bogotá confía en su potencial"/>
    <s v="19 - Desarrollo empresarial, productividad y empleo"/>
    <s v="Realizar 8 Acción(es) para fortalecer las capacidades y/o habilidades, técnicas y blandas de las personas de la localidad, con el fin de mejorar el acceso a oportunidades de empleo."/>
    <s v="FORTALECIMIENTO DE CAPACIDADES"/>
    <n v="8"/>
    <n v="1824"/>
    <n v="1.4975369458128079E-2"/>
    <s v="Suma"/>
    <n v="2627"/>
    <s v="2627-El Delirio del Turismo/San Cristóbal: Un Delirio Turístico de Oportunidades"/>
    <n v="0"/>
    <n v="0"/>
  </r>
  <r>
    <x v="3"/>
    <x v="3"/>
    <n v="22511"/>
    <s v="CULTURA, RECREACIÓN Y DEPORTE"/>
    <n v="56"/>
    <s v="Número de proyectos financiados y acompañados del sector cultural y creativo."/>
    <s v="Bogotá cultural y deportiva"/>
    <s v="Sostenibilidad del ecosistema cultural y creativo"/>
    <s v="Presupuestos Participativos"/>
    <m/>
    <s v="3 - Bogotá confía en su potencial"/>
    <s v="20 - Promoción del emprendimiento formal, equitativo e incluyente"/>
    <s v="Financiar 120 Proyecto(s) del sector cultural y creativo"/>
    <s v="SOSTENIBILIDAD"/>
    <n v="120"/>
    <n v="1215"/>
    <n v="9.9753694581280784E-3"/>
    <s v="Suma"/>
    <n v="2251"/>
    <s v="2251-Sostenibilidad del Ecosistema Cultural y Creativo "/>
    <n v="0"/>
    <n v="0"/>
  </r>
  <r>
    <x v="3"/>
    <x v="3"/>
    <n v="26081"/>
    <s v="DESARROLLO ECONÓMICO, INDUSTRIA Y TURISMO"/>
    <n v="58"/>
    <s v="Número de Mipymes, emprendimientos y/o actores de la economia informal apoyados para el fortalecimiento del tejido empresarial local."/>
    <s v="Emprendimiento equitativo e incluyente"/>
    <s v="Fortalecimiento del tejido empresarial local"/>
    <s v="Presupuestos Participativos"/>
    <m/>
    <s v="3 - Bogotá confía en su potencial"/>
    <s v="20 - Promoción del emprendimiento formal, equitativo e incluyente"/>
    <s v="Apoyar 800 Mipyme(s) emprendimientos y/o actores de la economía informal para el fortalecimiento del tejido empresarial local."/>
    <s v="TEJIDO EMPRESARIAL LOCAL"/>
    <n v="800"/>
    <n v="1215"/>
    <n v="9.9753694581280784E-3"/>
    <s v="Suma"/>
    <n v="2608"/>
    <s v="2608-San Cristóbal Emprende: Fortaleciendo el Tejido Empresarial Local"/>
    <n v="0"/>
    <n v="0"/>
  </r>
  <r>
    <x v="3"/>
    <x v="3"/>
    <n v="22571"/>
    <s v="CULTURA, RECREACIÓN Y DEPORTE"/>
    <n v="60"/>
    <s v="m2 de Parques de la red de proximidad construidos y dotados"/>
    <s v="Desarrollo urbano y rural integral"/>
    <s v="Construcción, mantenimiento y dotación de parques de la red de proximidad"/>
    <s v="Presupuestos Participativos"/>
    <m/>
    <s v="4 - Bogotá ordena su territorio y avanza en su acción climática"/>
    <s v="24 - Revitalización y renovación urbana y rural con inclusión"/>
    <s v="Construir 880 Metro(s) cuadrado(s) de Parques de la red de proximidad (la construcción incluye su dotación)."/>
    <s v="CONSTRUCCIÓN"/>
    <n v="880"/>
    <n v="1401"/>
    <n v="1.1502463054187192E-2"/>
    <s v="Suma"/>
    <n v="2257"/>
    <s v="2257-Red de Oportunidades: Parques y Cultura para el Bienestar Común"/>
    <n v="0"/>
    <n v="0"/>
  </r>
  <r>
    <x v="3"/>
    <x v="3"/>
    <n v="22572"/>
    <s v="CULTURA, RECREACIÓN Y DEPORTE"/>
    <n v="61"/>
    <s v="Número de Parques de la red de proximidad intervenidos en mejoramiento, mantenimiento y/o dotación"/>
    <s v="Desarrollo urbano y rural integral"/>
    <s v="Construcción, mantenimiento y dotación de parques de la red de proximidad"/>
    <s v="Presupuestos Participativos"/>
    <m/>
    <s v="4 - Bogotá ordena su territorio y avanza en su acción climática"/>
    <s v="24 - Revitalización y renovación urbana y rural con inclusión"/>
    <s v="Intervenir 32 Parque(s) de la red de proximidad con acciones de mejoramiento, mantenimiento y/o dotación."/>
    <s v="INTERVENCIÓN"/>
    <n v="32"/>
    <n v="665"/>
    <n v="5.4597701149425287E-3"/>
    <s v="Suma"/>
    <n v="2257"/>
    <s v="2257-Red de Oportunidades: Parques y Cultura para el Bienestar Común"/>
    <n v="0"/>
    <n v="0"/>
  </r>
  <r>
    <x v="3"/>
    <x v="3"/>
    <n v="26381"/>
    <s v="CULTURA, RECREACIÓN Y DEPORTE"/>
    <n v="62"/>
    <s v="No. de equipamientos culturales intervenidos con acciones de construcción, adecuación y/o dotación"/>
    <s v="Desarrollo urbano y rural integral"/>
    <s v="Dotación de equipamientos culturales de escala local"/>
    <s v="Presupuestos Participativos"/>
    <m/>
    <s v="4 - Bogotá ordena su territorio y avanza en su acción climática"/>
    <s v="24 - Revitalización y renovación urbana y rural con inclusión"/>
    <s v="Intervenir 4 Equipamiento(s) culturales con acciones de construcción, adecuación y/o dotación"/>
    <s v="INTERVENCIÓN"/>
    <n v="4"/>
    <n v="1215"/>
    <n v="9.9753694581280784E-3"/>
    <s v="Suma"/>
    <n v="2638"/>
    <s v="2638-San Cristóbal activa el sector cultural"/>
    <n v="0"/>
    <n v="0"/>
  </r>
  <r>
    <x v="3"/>
    <x v="3"/>
    <n v="25021"/>
    <s v="AMBIENTE"/>
    <n v="71"/>
    <s v="Número de árboles mantenidos en zona urbana"/>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Mantener 1000 Arbol(es) en zonas urbanas"/>
    <s v="ARBOLADO"/>
    <n v="1000"/>
    <n v="123"/>
    <n v="1.0098522167487686E-3"/>
    <s v="Suma"/>
    <n v="2502"/>
    <s v="2502-San Cristóbal, oportunidades para el futuro sostenible"/>
    <n v="0"/>
    <n v="0"/>
  </r>
  <r>
    <x v="3"/>
    <x v="3"/>
    <n v="25024"/>
    <s v="HÁBITAT"/>
    <n v="76"/>
    <s v="Personas capacitadas en separación en la fuente y reciclaje"/>
    <s v="Protección del ambiente y resiliencia al cambio climático"/>
    <s v="Cambios de hábitos de consumo, separación en la fuente y reciclaje."/>
    <s v="Presupuestos Participativos"/>
    <m/>
    <s v="4 - Bogotá ordena su territorio y avanza en su acción climática"/>
    <s v="25 - Aumento de la resiliencia al cambio climático y reducción de la vulnerabilidad"/>
    <s v="Capacitar 6000 Persona(s) en separación en la fuente y reciclaje."/>
    <s v="SEPARACIÓN EN LA FUENTE"/>
    <n v="6000"/>
    <n v="1398"/>
    <n v="1.147783251231527E-2"/>
    <s v="Suma"/>
    <n v="2502"/>
    <s v="2502-San Cristóbal, oportunidades para el futuro sostenible"/>
    <n v="0"/>
    <n v="0"/>
  </r>
  <r>
    <x v="3"/>
    <x v="3"/>
    <n v="25025"/>
    <s v="AMBIENTE"/>
    <n v="68"/>
    <s v="Número de huertas urbanas implementadas"/>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Implementar 160 Huerta(s) urbanas"/>
    <s v="HUERTAS URBANAS"/>
    <n v="160"/>
    <n v="410"/>
    <n v="3.3661740558292284E-3"/>
    <s v="Constante"/>
    <n v="2502"/>
    <s v="2502-San Cristóbal, oportunidades para el futuro sostenible"/>
    <n v="0"/>
    <n v="0"/>
  </r>
  <r>
    <x v="3"/>
    <x v="3"/>
    <n v="25027"/>
    <s v="AMBIENTE"/>
    <n v="70"/>
    <s v="Número de m2 de jardinería convencional y biodiversa mantenidos"/>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Mantener 2000 Metro(s) cuadrado(s) de jardinería"/>
    <s v="JARDINERÍA"/>
    <n v="2000"/>
    <n v="191"/>
    <n v="1.5681444991789818E-3"/>
    <s v="Constante"/>
    <n v="2502"/>
    <s v="2502-San Cristóbal, oportunidades para el futuro sostenible"/>
    <n v="0"/>
    <n v="0"/>
  </r>
  <r>
    <x v="3"/>
    <x v="3"/>
    <n v="250211"/>
    <s v="AMBIENTE"/>
    <n v="67"/>
    <s v="Número de procesos comunitarios de educación ambiental implementados"/>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Implementar 4 Proceso(s) comunitarios de educación ambiental que promueven la conservación de la biodiversidad y el agua"/>
    <s v="EDUCACIÓN AMBIENTAL"/>
    <n v="4"/>
    <n v="191"/>
    <n v="1.5681444991789818E-3"/>
    <s v="Suma"/>
    <n v="2502"/>
    <s v="2502-San Cristóbal, oportunidades para el futuro sostenible"/>
    <n v="0"/>
    <n v="0"/>
  </r>
  <r>
    <x v="3"/>
    <x v="3"/>
    <n v="28051"/>
    <s v="AMBIENTE"/>
    <n v="66"/>
    <s v="Número de hectáreas de conectores ecosistémicos de la Estructura Ecológica Principal intervenidos"/>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Intervenir 4 Hectárea(s) de conectores ecosistémicos"/>
    <s v="CONECTORES ECOSISTÉMICOS"/>
    <n v="4"/>
    <n v="55"/>
    <n v="4.5155993431855501E-4"/>
    <s v="Suma"/>
    <n v="2805"/>
    <s v="2805-San Cristóbal: Oportunidades para un Futuro Reverdecido"/>
    <n v="0"/>
    <n v="0"/>
  </r>
  <r>
    <x v="3"/>
    <x v="3"/>
    <n v="28052"/>
    <s v="AMBIENTE"/>
    <n v="65"/>
    <s v="Número de hectáreas de Estructura Ecológica Principal con acciones de conservación"/>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Realizar 5 Acción(es) de conservación de la Estructura Ecológica Principal"/>
    <s v="CONSERVACIÓN"/>
    <n v="5"/>
    <n v="55"/>
    <n v="4.5155993431855501E-4"/>
    <s v="Suma"/>
    <n v="2805"/>
    <s v="2805-San Cristóbal: Oportunidades para un Futuro Reverdecido"/>
    <n v="0"/>
    <n v="0"/>
  </r>
  <r>
    <x v="3"/>
    <x v="3"/>
    <n v="28053"/>
    <s v="AMBIENTE"/>
    <n v="63"/>
    <s v="Número de m2 de áreas renaturalizadas"/>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Generar 4000 Metro(s) cuadrado(s) de áreas renaturalizadas"/>
    <s v="RENATURALIZACIÓN"/>
    <n v="4000"/>
    <n v="148"/>
    <n v="1.2151067323481117E-3"/>
    <s v="Suma"/>
    <n v="2805"/>
    <s v="2805-San Cristóbal: Oportunidades para un Futuro Reverdecido"/>
    <n v="0"/>
    <n v="0"/>
  </r>
  <r>
    <x v="3"/>
    <x v="3"/>
    <n v="28054"/>
    <s v="AMBIENTE"/>
    <n v="64"/>
    <s v="Número de hectáreas en proceso de restauración ecológica"/>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Lograr 10 Hectárea(s) en proceso de restauración ecológica"/>
    <s v="RESTAURACIÓN ECOLÓGICA"/>
    <n v="10"/>
    <n v="274"/>
    <n v="2.2495894909688014E-3"/>
    <s v="Suma"/>
    <n v="2805"/>
    <s v="2805-San Cristóbal: Oportunidades para un Futuro Reverdecido"/>
    <n v="0"/>
    <n v="0"/>
  </r>
  <r>
    <x v="3"/>
    <x v="3"/>
    <n v="22521"/>
    <s v="MOVILIDAD"/>
    <n v="77"/>
    <s v="Kilómetros-carril construidos y/o conservados de malla vial urbana (local y/o intermedia)"/>
    <s v="Infraestructura segura e incluyente"/>
    <s v="Diseño, construcción y conservación (mantenimiento y rehabilitación) de la malla vial local e intermedia urbana o rural."/>
    <s v="Presupuestos Participativos"/>
    <s v="Infraestructura segura e incluyente (14%)"/>
    <s v="4 - Bogotá ordena su territorio y avanza en su acción climática"/>
    <s v="26 - Movilidad Sostenible"/>
    <s v="Intervenir 17 Kilómetro(s)-carril de malla vial urbana (local y/o intermedia) con acciones de construcción y/o conservación"/>
    <s v="INTERVENCIÓN MALLA VIAL LOCAL"/>
    <n v="17"/>
    <n v="17554"/>
    <n v="0.14412151067323481"/>
    <s v="Suma"/>
    <n v="2252"/>
    <s v="2252-Transformando Espacios, Conectando Comunidades/San Cristóbal Vial: Caminos de Oportunidad y Progreso."/>
    <n v="0"/>
    <n v="0"/>
  </r>
  <r>
    <x v="3"/>
    <x v="3"/>
    <n v="22731"/>
    <s v="AMBIENTE"/>
    <n v="113"/>
    <s v="Número de obras de mitigación y/u obras de mitigación existentes con mantenimiento"/>
    <s v="Protección del ambiente y resiliencia al cambio climático"/>
    <s v="Manejo de emergencias y mitigación del riesgo de desastres"/>
    <s v="Gestión Pública Local"/>
    <m/>
    <s v="4 - Bogotá ordena su territorio y avanza en su acción climática"/>
    <s v="27 - Gestión del riesgo de desastres para un territorio seguro"/>
    <s v="Realizar 4 Obra(s) de mitigación y/u obras de mitigación existentes con mantenimiento"/>
    <s v="OBRAS DE MITIGACIÓN"/>
    <n v="4"/>
    <n v="1858"/>
    <n v="1.5254515599343186E-2"/>
    <s v="Suma"/>
    <n v="2273"/>
    <s v="2273-San Cristóbal Resiliente: Fortaleciendo Capacidades Locales"/>
    <n v="0"/>
    <n v="0"/>
  </r>
  <r>
    <x v="3"/>
    <x v="3"/>
    <n v="22732"/>
    <s v="AMBIENTE"/>
    <n v="79"/>
    <s v="Número de acciones efectivas para el fortalecimiento de las capacidades locales en torno a la gestión del riesgo"/>
    <s v="Protección del ambiente y resiliencia al cambio climático"/>
    <s v="Manejo de emergencias y mitigación del riesgo de desastres"/>
    <s v="Gestión Pública Local"/>
    <m/>
    <s v="4 - Bogotá ordena su territorio y avanza en su acción climática"/>
    <s v="27 - Gestión del riesgo de desastres para un territorio seguro"/>
    <s v="Realizar 4 Acción(es) efectivas para el fortalecimiento de las capacidades locales en torno a la gestión del riesgo"/>
    <s v="GESTIÓN DEL RIESGO"/>
    <n v="4"/>
    <n v="515"/>
    <n v="4.2282430213464693E-3"/>
    <s v="Suma"/>
    <n v="2273"/>
    <s v="2273-San Cristóbal Resiliente: Fortaleciendo Capacidades Locales"/>
    <n v="0"/>
    <n v="0"/>
  </r>
  <r>
    <x v="3"/>
    <x v="3"/>
    <n v="27911"/>
    <s v="INTEGRACIÓN SOCIAL"/>
    <n v="82"/>
    <s v="Unidades operativas orientadas a la atención de la primera infancia  (Jardines Infantiles, Casas de Pensamiento Intercultural, Modalidad Espacios Rurales, Crecemos en la Ruralidad, Creciendo Juntos, Centros Amar) dotadas y/o acondicionadas "/>
    <s v="Desarrollo urbano y rural integral"/>
    <s v="Dotación, adecuación y mejoramiento a unidades operativas de servicios sociales de la SDIS"/>
    <s v="Presupuestos Participativos"/>
    <m/>
    <s v="4 - Bogotá ordena su territorio y avanza en su acción climática"/>
    <s v="30 - Atención del déficit social para un hábitat digno"/>
    <s v="Dotar 16 Unidad(es) operativas orientadas a la atención de la primera infancia (Jardines Infantiles, Casas de Pensamiento Intercultural, Modalidad Espacios Rurales, Crecemos en la Ruralidad, Creciendo Juntos, Centros Amar, Centros Forjar)"/>
    <s v="DOTACIÓN"/>
    <n v="16"/>
    <n v="403"/>
    <n v="3.3087027914614122E-3"/>
    <s v="Suma"/>
    <n v="2791"/>
    <s v="2791-Creciendo Juntos: Atención Integral y Oportunidades para la Comunidad"/>
    <n v="0"/>
    <n v="0"/>
  </r>
  <r>
    <x v="3"/>
    <x v="3"/>
    <n v="27912"/>
    <s v="INTEGRACIÓN SOCIAL"/>
    <n v="83"/>
    <s v="Unidades operativas de atención especializada (Centros Integrarte, Centros Crecer, Cadis) dotados y/o acondicionados"/>
    <s v="Desarrollo urbano y rural integral"/>
    <s v="Dotación, adecuación y mejoramiento a unidades operativas de servicios sociales de la SDIS"/>
    <s v="Presupuestos Participativos"/>
    <m/>
    <s v="4 - Bogotá ordena su territorio y avanza en su acción climática"/>
    <s v="30 - Atención del déficit social para un hábitat digno"/>
    <s v="Dotar y/o acondicionar 2 Unidad(es) operativas de atención especializada (Centros Integrarte, Centros Crecer y Cadis)"/>
    <s v="DOTACIÓN"/>
    <n v="2"/>
    <n v="200"/>
    <n v="1.6420361247947454E-3"/>
    <s v="Suma"/>
    <n v="2791"/>
    <s v="2791-Creciendo Juntos: Atención Integral y Oportunidades para la Comunidad"/>
    <n v="0"/>
    <n v="0"/>
  </r>
  <r>
    <x v="3"/>
    <x v="3"/>
    <n v="27913"/>
    <s v="INTEGRACIÓN SOCIAL"/>
    <n v="84"/>
    <s v="Unidades operativas orientadas a la atención de jóvenes (casas de la juventud, centros forjar) dotadas y/o acondicionadas"/>
    <s v="Desarrollo urbano y rural integral"/>
    <s v="Dotación, adecuación y mejoramiento a unidades operativas de servicios sociales de la SDIS"/>
    <s v="Presupuestos Participativos"/>
    <m/>
    <s v="4 - Bogotá ordena su territorio y avanza en su acción climática"/>
    <s v="30 - Atención del déficit social para un hábitat digno"/>
    <s v="Dotar y/o acondicionar 1 Unidad(es) operativa orientadas a la atención de jóvenes (casas de la juventud, centros forjar)"/>
    <s v="DOTACIÓN"/>
    <n v="1"/>
    <n v="0"/>
    <n v="0"/>
    <s v="Suma"/>
    <n v="2791"/>
    <s v="2791-Creciendo Juntos: Atención Integral y Oportunidades para la Comunidad"/>
    <n v="0"/>
    <n v="0"/>
  </r>
  <r>
    <x v="3"/>
    <x v="3"/>
    <n v="27914"/>
    <s v="INTEGRACIÓN SOCIAL"/>
    <n v="85"/>
    <s v="Sedes de Centros de Desarrollo Comunitarios dotados y/o acondicionados para la prestación de servicios sociales dirigidas al desarrollo de capacidades y generación de oportunidades."/>
    <s v="Desarrollo urbano y rural integral"/>
    <s v="Dotación, adecuación y mejoramiento a unidades operativas de servicios sociales de la SDIS"/>
    <s v="Presupuestos Participativos"/>
    <m/>
    <s v="4 - Bogotá ordena su territorio y avanza en su acción climática"/>
    <s v="30 - Atención del déficit social para un hábitat digno"/>
    <s v="Dotar y/o acondicionar 2 Centro(s) de Desarrollo Comunitarios para la prestación de servicios sociales dirigidas al desarrollo de capacidades y generación de oportunidades"/>
    <s v="DOTACIÓN"/>
    <n v="2"/>
    <n v="400"/>
    <n v="3.2840722495894909E-3"/>
    <s v="Suma"/>
    <n v="2791"/>
    <s v="2791-Creciendo Juntos: Atención Integral y Oportunidades para la Comunidad"/>
    <n v="0"/>
    <n v="0"/>
  </r>
  <r>
    <x v="3"/>
    <x v="3"/>
    <n v="27915"/>
    <s v="INTEGRACIÓN SOCIAL"/>
    <n v="87"/>
    <s v="Unidades operativas para la prestación de servicios sociales  y  la generación de estrategias dirigidas a personas habitantes de calle y/o en riesgo de estarlo (Hogares de paso, Autocuidado, SEDID, Atención Socio-sanitaria y Comunidad de Vida El Camino) dotadas y/o acondicionadas."/>
    <s v="Desarrollo urbano y rural integral"/>
    <s v="Dotación, adecuación y mejoramiento a unidades operativas de servicios sociales de la SDIS"/>
    <s v="Presupuestos Participativos"/>
    <m/>
    <s v="4 - Bogotá ordena su territorio y avanza en su acción climática"/>
    <s v="30 - Atención del déficit social para un hábitat digno"/>
    <s v="Dotar y/o acondicionar 1 Unidad(es) operativas para la prestación de servicios y la generación de estrategias dirigidas a personas habitantes de calle y/o en riesgo de estarlo (Hogares de paso, Autocuidado, SEDID, Atención Socio-sanitaria y Comunidad de Vida El Camino)"/>
    <s v="DOTACIÓN"/>
    <n v="1"/>
    <n v="0"/>
    <n v="0"/>
    <s v="Suma"/>
    <n v="2791"/>
    <s v="2791-Creciendo Juntos: Atención Integral y Oportunidades para la Comunidad"/>
    <n v="0"/>
    <n v="0"/>
  </r>
  <r>
    <x v="3"/>
    <x v="3"/>
    <n v="27916"/>
    <s v="INTEGRACIÓN SOCIAL"/>
    <n v="88"/>
    <s v="Unidades operativas orientadas a la prestación de servicios sociales a la persona mayor dotadas y/o acondicionadas"/>
    <s v="Desarrollo urbano y rural integral"/>
    <s v="Dotación, adecuación y mejoramiento a unidades operativas de servicios sociales de la SDIS"/>
    <s v="Presupuestos Participativos"/>
    <m/>
    <s v="4 - Bogotá ordena su territorio y avanza en su acción climática"/>
    <s v="30 - Atención del déficit social para un hábitat digno"/>
    <s v="Dotar y/o acondicionar 2 Unidad(es) orientadas a la prestación de servicios a la persona mayor"/>
    <s v="DOTACIÓN"/>
    <n v="2"/>
    <n v="200"/>
    <n v="1.6420361247947454E-3"/>
    <s v="Suma"/>
    <n v="2791"/>
    <s v="2791-Creciendo Juntos: Atención Integral y Oportunidades para la Comunidad"/>
    <n v="0"/>
    <n v="0"/>
  </r>
  <r>
    <x v="3"/>
    <x v="3"/>
    <n v="26671"/>
    <s v="GOBIERNO"/>
    <n v="93"/>
    <s v="Estrategias de fortalecimiento institucional realizadas"/>
    <s v="Gobierno confiable"/>
    <s v="Fortalecimiento institucional"/>
    <s v="Gestión Pública Local"/>
    <s v="Gobierno confiable (15%)"/>
    <s v="5 - Bogotá confía en su gobierno"/>
    <s v="33 - Fortalecimiento institucional para un gobierno confiable"/>
    <s v="Realizar 4 Estrategia(s) de fortalecimiento institucional."/>
    <s v="FORTALECIMIENTO INSTITUCIONAL"/>
    <n v="4"/>
    <n v="14434"/>
    <n v="0.11850574712643679"/>
    <s v="Suma"/>
    <n v="2667"/>
    <s v="2667-Gobierno de lo Cotidiano"/>
    <n v="0"/>
    <n v="0"/>
  </r>
  <r>
    <x v="3"/>
    <x v="3"/>
    <n v="26672"/>
    <s v="GOBIERNO"/>
    <n v="94"/>
    <s v="Estrategias de inspección, vigilancia y control realizada"/>
    <s v="Gobierno confiable"/>
    <s v="Inspección, vigilancia y control."/>
    <s v="Gestión Pública Local"/>
    <s v="Gobierno confiable (15%)"/>
    <s v="5 - Bogotá confía en su gobierno"/>
    <s v="33 - Fortalecimiento institucional para un gobierno confiable"/>
    <s v="Realizar 1 Estrategia(s) de inspección, vigilancia y control."/>
    <s v="IVC"/>
    <n v="1"/>
    <n v="3088"/>
    <n v="2.5353037766830872E-2"/>
    <s v="Constante"/>
    <n v="2667"/>
    <s v="2667-Gobierno de lo Cotidiano"/>
    <n v="0"/>
    <n v="0"/>
  </r>
  <r>
    <x v="3"/>
    <x v="3"/>
    <n v="26941"/>
    <s v="GESTIÓN PÚBLICA"/>
    <n v="95"/>
    <s v="Servicios TIC´s generados en zonas rurales y/o apartadas y urbanas"/>
    <s v="Ciudad inteligente​"/>
    <s v="Conectividad y redes de comunicación."/>
    <s v="Presupuestos Participativos"/>
    <m/>
    <s v="5 - Bogotá confía en su gobierno"/>
    <s v="35 - Bogotá ciudad Inteligente"/>
    <s v="Operativizar 20 Centro(s) de Acceso Comunitario en zonas rurales y/o apartadas y/o urbanas, con énfasis en Servicios TIC´s generados."/>
    <s v="CONECTIVIDAD"/>
    <n v="20"/>
    <n v="1029"/>
    <n v="8.4482758620689647E-3"/>
    <s v="Suma"/>
    <n v="2694"/>
    <s v="2694-Redes de Oportunidad: Formación Digital y Participación Ciudadana"/>
    <n v="0"/>
    <n v="0"/>
  </r>
  <r>
    <x v="3"/>
    <x v="3"/>
    <n v="26942"/>
    <s v="GESTIÓN PÚBLICA"/>
    <n v="96"/>
    <s v="Procesos de formacion y desarrollo de competencias digitales realizados en zonas rurales y/o apartadas y urbanas"/>
    <s v="Ciudad inteligente​"/>
    <s v="Conectividad y redes de comunicación."/>
    <s v="Presupuestos Participativos"/>
    <m/>
    <s v="5 - Bogotá confía en su gobierno"/>
    <s v="35 - Bogotá ciudad Inteligente"/>
    <s v="Operativizar 20 Centro(s) de Acceso Comunitario en zonas rurales y/o apartadas y/o urbanas, con énfasis en procesos de formación y desarrollo de competencias digitales."/>
    <s v="FORTALECIMIENTO DE CAPACIDADES"/>
    <n v="20"/>
    <n v="1029"/>
    <n v="8.4482758620689647E-3"/>
    <s v="Suma"/>
    <n v="2694"/>
    <s v="2694-Redes de Oportunidad: Formación Digital y Participación Ciudadana"/>
    <n v="0"/>
    <n v="0"/>
  </r>
  <r>
    <x v="3"/>
    <x v="3"/>
    <n v="24091"/>
    <s v="GOBIERNO"/>
    <n v="98"/>
    <s v="Personas capacitadas a través de procesos de formación para la participación de manera virtual y presencial."/>
    <s v="Democracia deliberativa y participación"/>
    <s v="Procesos de formación en capacidades democráticas para la participación ciudadana incidente"/>
    <s v="Presupuestos Participativos"/>
    <m/>
    <s v="5 - Bogotá confía en su gobierno"/>
    <s v="39 - Camino hacia una democracia deliberativa con un gobierno cercano a la gente y con participación ciudadana"/>
    <s v="Capacitar 2600 Persona(s) a través de procesos de formación para la participación de manera virtual y presencial."/>
    <s v="CAPACITACIÓN"/>
    <n v="2600"/>
    <n v="1519"/>
    <n v="1.2471264367816093E-2"/>
    <s v="Suma"/>
    <n v="2409"/>
    <s v="2409-San Cristóbal Incidente"/>
    <n v="0"/>
    <n v="0"/>
  </r>
  <r>
    <x v="3"/>
    <x v="3"/>
    <n v="24092"/>
    <s v="GOBIERNO"/>
    <n v="99"/>
    <s v="Organizaciones comunales fortalecidas."/>
    <s v="Democracia deliberativa y participación"/>
    <s v="Fortalecimiento a organizaciones comunales"/>
    <s v="Gestión Pública Local"/>
    <m/>
    <s v="5 - Bogotá confía en su gobierno"/>
    <s v="39 - Camino hacia una democracia deliberativa con un gobierno cercano a la gente y con participación ciudadana"/>
    <s v="Fortalecer 100 Organización(es) comunales"/>
    <s v="FORTALECIMIENTO COMUNAL"/>
    <n v="100"/>
    <n v="823"/>
    <n v="6.7569786535303777E-3"/>
    <s v="Suma"/>
    <n v="2409"/>
    <s v="2409-San Cristóbal Incidente"/>
    <n v="0"/>
    <n v="0"/>
  </r>
  <r>
    <x v="3"/>
    <x v="3"/>
    <n v="24093"/>
    <s v="GOBIERNO"/>
    <n v="97"/>
    <s v="Organizaciones sociales e Instancias de participación ciudadana fortalecidas."/>
    <s v="Democracia deliberativa y participación"/>
    <s v="Fortalecimiento a organizaciones sociales y comunitarias y a instancias de participación."/>
    <s v="Presupuestos Participativos"/>
    <m/>
    <s v="5 - Bogotá confía en su gobierno"/>
    <s v="39 - Camino hacia una democracia deliberativa con un gobierno cercano a la gente y con participación ciudadana"/>
    <s v="Fortalecer 200 Organización(es) e instancias de participación ciudadana"/>
    <s v="FORTALECIMIENTO DE ORGANIZACIONES"/>
    <n v="200"/>
    <n v="1519"/>
    <n v="1.2471264367816093E-2"/>
    <s v="Suma"/>
    <n v="2409"/>
    <s v="2409-San Cristóbal Incidente"/>
    <n v="0"/>
    <n v="0"/>
  </r>
  <r>
    <x v="3"/>
    <x v="3"/>
    <n v="27081"/>
    <s v="GOBIERNO"/>
    <n v="103"/>
    <s v="Iniciativa de inversión local concertada e implementada con los pueblos indígenas"/>
    <s v="Línea diferencial étnica"/>
    <s v="Iniciativas diferenciales étnicas para comunidades Negras, Afrocolombianas, Raizales, Palenqueras, y los Pueblos Indígenas, Rrom o Gitano"/>
    <s v="Gestión Pública Local"/>
    <m/>
    <s v="5 - Bogotá confía en su gobierno"/>
    <s v="39 - Camino hacia una democracia deliberativa con un gobierno cercano a la gente y con participación ciudadana"/>
    <s v="Concertar e implementar 4 Iniciativa(s) de inversión local con los pueblos indígenas"/>
    <s v="INICIATIVAS PUEBLO INDÍGENA"/>
    <n v="4"/>
    <n v="823"/>
    <n v="6.7569786535303777E-3"/>
    <s v="Suma"/>
    <n v="2708"/>
    <s v="2708-Changó y territorios indígenas en resistencia"/>
    <n v="0"/>
    <n v="0"/>
  </r>
  <r>
    <x v="3"/>
    <x v="3"/>
    <n v="27082"/>
    <s v="GOBIERNO"/>
    <n v="104"/>
    <s v="Iniciativa de inversión local concertada e implementada con las comunidades negras, afrocolombianas y palenqueras"/>
    <s v="Línea diferencial étnica"/>
    <s v="Iniciativas diferenciales étnicas para comunidades Negras, Afrocolombianas, Raizales, Palenqueras, y los Pueblos Indígenas, Rrom o Gitano"/>
    <s v="Gestión Pública Local"/>
    <m/>
    <s v="5 - Bogotá confía en su gobierno"/>
    <s v="39 - Camino hacia una democracia deliberativa con un gobierno cercano a la gente y con participación ciudadana"/>
    <s v="Concertar e implementar 4 Iniciativa(s) de inversión local con las comunidades negras, afrocolombianas y palenqueras"/>
    <s v="INICIATIVAS COMUNIDADES NEGRAS, AFROCOLOMBIANAS, PALENQUERAS"/>
    <n v="4"/>
    <n v="823"/>
    <n v="6.7569786535303777E-3"/>
    <s v="Suma"/>
    <n v="2708"/>
    <s v="2708-Changó y territorios indígenas en resistencia"/>
    <n v="0"/>
    <n v="0"/>
  </r>
  <r>
    <x v="3"/>
    <x v="3"/>
    <n v="27971"/>
    <s v="GOBIERNO"/>
    <n v="101"/>
    <s v="Unidades de innovación publica  y social fortalecidas"/>
    <s v="Gobierno confiable"/>
    <s v="Bogotaneidad"/>
    <s v="Gestión Pública Local"/>
    <m/>
    <s v="5 - Bogotá confía en su gobierno"/>
    <s v="39 - Camino hacia una democracia deliberativa con un gobierno cercano a la gente y con participación ciudadana"/>
    <s v="Fortalecer 1 Unidad(es) de innovación publica y social a nivel local"/>
    <s v="INNOVACIÓN PÚBLICA"/>
    <n v="1"/>
    <n v="206"/>
    <n v="1.6912972085385879E-3"/>
    <s v="Constante"/>
    <n v="2797"/>
    <s v="2797-San Cristóbal: Nuestra pasión"/>
    <n v="0"/>
    <n v="0"/>
  </r>
  <r>
    <x v="3"/>
    <x v="3"/>
    <n v="27972"/>
    <s v="GOBIERNO"/>
    <n v="100"/>
    <s v="Acciones desarrolladas, orientadas a la ciudadanía en el marco de la estrategía Bogotaneidad"/>
    <s v="Gobierno confiable"/>
    <s v="Bogotaneidad"/>
    <s v="Gestión Pública Local"/>
    <m/>
    <s v="5 - Bogotá confía en su gobierno"/>
    <s v="39 - Camino hacia una democracia deliberativa con un gobierno cercano a la gente y con participación ciudadana"/>
    <s v="Desarrollar 4 Acción(es) orientadas a la ciudadanía, en el marco de la estrategia &quot;Bogotaneidad"/>
    <s v="ESTRATEGIA BOGOTANEIDAD"/>
    <n v="4"/>
    <n v="412"/>
    <n v="3.3825944170771758E-3"/>
    <s v="Suma"/>
    <n v="2797"/>
    <s v="2797-San Cristóbal: Nuestra pasión"/>
    <n v="0"/>
    <n v="0"/>
  </r>
  <r>
    <x v="4"/>
    <x v="4"/>
    <n v="23641"/>
    <s v="SEGURIDAD, CONVIVENCIA Y JUSTICIA"/>
    <n v="2"/>
    <s v="Acciones formativas diferenciales para la promoción de la convivencia ciudadana implementadas"/>
    <s v="Cultura ciudadana para la convivencia pacífica"/>
    <s v="Promoción de la convivencia ciudadana"/>
    <s v="Presupuestos Participativos"/>
    <m/>
    <s v="1 - Bogotá avanza en su seguridad"/>
    <s v="1 - Diálogo social y cultura ciudadana para la convivencia pacifica y la recuperación de la confianza"/>
    <s v="Implementar 4 Acción(es) Formativas diferenciales para la promoción de la convivencia ciudadana."/>
    <s v="FORMACIÓN"/>
    <n v="4"/>
    <n v="314"/>
    <n v="2.5895198667304424E-3"/>
    <s v="Suma"/>
    <n v="2364"/>
    <s v="2364-Usme Avanza por la Seguridad y la Convivencia"/>
    <n v="0"/>
    <n v="0"/>
  </r>
  <r>
    <x v="4"/>
    <x v="4"/>
    <n v="23642"/>
    <s v="SEGURIDAD, CONVIVENCIA Y JUSTICIA"/>
    <n v="1"/>
    <s v="Organizaciones comunitarias fortalecidas a través de capacidades para promover acciones de corresponsabilidad en la gestión de la seguridad y la convivencia"/>
    <s v="Cultura ciudadana para la convivencia pacífica"/>
    <s v="Promoción de la convivencia ciudadana"/>
    <s v="Presupuestos Participativos"/>
    <m/>
    <s v="1 - Bogotá avanza en su seguridad"/>
    <s v="1 - Diálogo social y cultura ciudadana para la convivencia pacifica y la recuperación de la confianza"/>
    <s v="Fortalecer 200 Organización(es) Comunitarias a través de capacidades para promover acciones de corresponsabilidad en la gestión de la seguridad y la convivencia."/>
    <s v="FORTALECIMIENTO DE CAPACIDADES"/>
    <n v="200"/>
    <n v="314"/>
    <n v="2.5895198667304424E-3"/>
    <s v="Suma"/>
    <n v="2364"/>
    <s v="2364-Usme Avanza por la Seguridad y la Convivencia"/>
    <n v="0"/>
    <n v="0"/>
  </r>
  <r>
    <x v="4"/>
    <x v="4"/>
    <n v="23643"/>
    <s v="SEGURIDAD, CONVIVENCIA Y JUSTICIA"/>
    <n v="3"/>
    <s v="Iniciativas de convivencia con participación ciudadana implementadas"/>
    <s v="Cultura ciudadana para la convivencia pacífica"/>
    <s v="Promoción de la convivencia ciudadana"/>
    <s v="Presupuestos Participativos"/>
    <m/>
    <s v="1 - Bogotá avanza en su seguridad"/>
    <s v="1 - Diálogo social y cultura ciudadana para la convivencia pacifica y la recuperación de la confianza"/>
    <s v="Implementar 4 Iniciativa(s) De convivencia con participación de la ciudadanía."/>
    <s v="INICIATIVAS"/>
    <n v="4"/>
    <n v="314"/>
    <n v="2.5895198667304424E-3"/>
    <s v="Suma"/>
    <n v="2364"/>
    <s v="2364-Usme Avanza por la Seguridad y la Convivencia"/>
    <n v="0"/>
    <n v="0"/>
  </r>
  <r>
    <x v="4"/>
    <x v="4"/>
    <n v="23841"/>
    <s v="MUJERES"/>
    <n v="4"/>
    <s v="Número de Personas vinculadas en acciones para la prevención del feminicidio y la violencia contra la mujer"/>
    <s v="Cero tolerancia a las violencias"/>
    <s v="Prevención del feminicidio y las violencias contra las mujeres"/>
    <s v="Presupuestos Participativos"/>
    <m/>
    <s v="1 - Bogotá avanza en su seguridad"/>
    <s v="2 - Cero tolerancia a las violencias contra las mujeres y basadas en género"/>
    <s v="Vincular 2000 Persona(s) En acciones para la prevención del feminicidio y la violencia contra la mujer."/>
    <s v="PREVENCIÓN"/>
    <n v="2000"/>
    <n v="1801"/>
    <n v="1.4852628280195946E-2"/>
    <s v="Suma"/>
    <n v="2384"/>
    <s v="2384-Mujeres Usmeñas Caminan Seguras"/>
    <n v="0"/>
    <n v="0"/>
  </r>
  <r>
    <x v="4"/>
    <x v="4"/>
    <n v="23961"/>
    <s v="SEGURIDAD, CONVIVENCIA Y JUSTICIA"/>
    <n v="5"/>
    <s v="Dotaciones suministradas a organismos de seguridad"/>
    <s v="Mejores capacidades al servicio de la seguridad"/>
    <s v="Dotación, mantenimiento de equipamientos que permitan el fortalecimiento de la seguridad y justicia."/>
    <s v="Gestión Pública Local"/>
    <s v="Cultura ciudadana y mejores capacidades al servicio de la seguridad (2%)"/>
    <s v="1 - Bogotá avanza en su seguridad"/>
    <s v="3 - Desmantelamiento de estructuras criminales y delincuenciales con mejores capacidades y activos tecnológicos"/>
    <s v="Suministrar 4 Dotacion(es) A organismos de seguridad."/>
    <s v="DOTACIÓN"/>
    <n v="4"/>
    <n v="808"/>
    <n v="6.6634778736248332E-3"/>
    <s v="Suma"/>
    <n v="2396"/>
    <s v="2396-Usme Promueve la Seguridad y el Acceso a la Justicia"/>
    <n v="0"/>
    <n v="0"/>
  </r>
  <r>
    <x v="4"/>
    <x v="4"/>
    <n v="23962"/>
    <s v="SEGURIDAD, CONVIVENCIA Y JUSTICIA"/>
    <n v="6"/>
    <s v="Equipamientos de seguridad y acceso a la justicia intervenidos con acciones de fortalecimiento, operación, adecuación y/o dotación"/>
    <s v="Mejores capacidades al servicio de la seguridad"/>
    <s v="Dotación, mantenimiento de equipamientos que permitan el fortalecimiento de la seguridad y justicia."/>
    <s v="Gestión Pública Local"/>
    <s v="Cultura ciudadana y mejores capacidades al servicio de la seguridad (2%)"/>
    <s v="1 - Bogotá avanza en su seguridad"/>
    <s v="3 - Desmantelamiento de estructuras criminales y delincuenciales con mejores capacidades y activos tecnológicos"/>
    <s v="Intervenir 4 Equipamiento(s) De seguridad y acceso a la justicia con acciones de fortalecimiento, operación, adecuación y/o dotación."/>
    <s v="INTERVENCIÓN"/>
    <n v="4"/>
    <n v="808"/>
    <n v="6.6634778736248332E-3"/>
    <s v="Suma"/>
    <n v="2396"/>
    <s v="2396-Usme Promueve la Seguridad y el Acceso a la Justicia"/>
    <n v="0"/>
    <n v="0"/>
  </r>
  <r>
    <x v="4"/>
    <x v="4"/>
    <n v="24131"/>
    <s v="SEGURIDAD, CONVIVENCIA Y JUSTICIA"/>
    <n v="12"/>
    <s v="Acciones pedagógicas para la gestión de conflictividades y prevención de violencias implementadas"/>
    <s v="Cultura ciudadana para la convivencia pacífica"/>
    <s v="Acceso a la Justicia"/>
    <s v="Presupuestos Participativos"/>
    <m/>
    <s v="1 - Bogotá avanza en su seguridad"/>
    <s v="4 - Servicios centrados en la justicia"/>
    <s v="Implementar 4 Acción(es) Pedagógicas para la gestión de conflictividades y prevención de violencias."/>
    <s v="ACCIONES PEDAGÓGICAS"/>
    <n v="4"/>
    <n v="150"/>
    <n v="1.2370317834699566E-3"/>
    <s v="Suma"/>
    <n v="2413"/>
    <s v="2413-Usme Referente de Justicia Local y Convivencia Restaurativa."/>
    <n v="0"/>
    <n v="0"/>
  </r>
  <r>
    <x v="4"/>
    <x v="4"/>
    <n v="24132"/>
    <s v="SEGURIDAD, CONVIVENCIA Y JUSTICIA"/>
    <n v="11"/>
    <s v="Proyectos comunitarios implementados en la localidad, para la apropiación del Código Nacional de Seguridad y Convivencia Ciudadana"/>
    <s v="Cultura ciudadana para la convivencia pacífica"/>
    <s v="Acceso a la Justicia"/>
    <s v="Presupuestos Participativos"/>
    <m/>
    <s v="1 - Bogotá avanza en su seguridad"/>
    <s v="4 - Servicios centrados en la justicia"/>
    <s v="Implementar 4 Proyecto(s) Comunitarios en la localidad, para la apropiación del Código Nacional de Seguridad y Convivencia Ciudadana."/>
    <s v="CÓDIGO NACIONAL DE SEGURIDAD Y CONVIVENCIA"/>
    <n v="4"/>
    <n v="150"/>
    <n v="1.2370317834699566E-3"/>
    <s v="Suma"/>
    <n v="2413"/>
    <s v="2413-Usme Referente de Justicia Local y Convivencia Restaurativa."/>
    <n v="0"/>
    <n v="0"/>
  </r>
  <r>
    <x v="4"/>
    <x v="4"/>
    <n v="24133"/>
    <s v="SEGURIDAD, CONVIVENCIA Y JUSTICIA"/>
    <n v="7"/>
    <s v="Programas de abordaje de conflictividad escolar para la convivencia con enfoque restaurativo fortalecidos"/>
    <s v="Cultura ciudadana para la convivencia pacífica"/>
    <s v="Acceso a la Justicia"/>
    <s v="Presupuestos Participativos"/>
    <m/>
    <s v="1 - Bogotá avanza en su seguridad"/>
    <s v="4 - Servicios centrados en la justicia"/>
    <s v="Fortalecer 20 Programa(s) De abordaje de conflictividad escolar para la convivencia con enfoque restaurativo."/>
    <s v="CONFLICTIVIDAD ESCOLAR"/>
    <n v="20"/>
    <n v="150"/>
    <n v="1.2370317834699566E-3"/>
    <s v="Suma"/>
    <n v="2413"/>
    <s v="2413-Usme Referente de Justicia Local y Convivencia Restaurativa."/>
    <n v="0"/>
    <n v="0"/>
  </r>
  <r>
    <x v="4"/>
    <x v="4"/>
    <n v="24134"/>
    <s v="SEGURIDAD, CONVIVENCIA Y JUSTICIA"/>
    <n v="8"/>
    <s v="Actores comunitarios fortalecidos con herramientas y capacidades para la implementación de un enfoque restaurativo para la justicia y la convivencia"/>
    <s v="Cultura ciudadana para la convivencia pacífica"/>
    <s v="Acceso a la Justicia"/>
    <s v="Presupuestos Participativos"/>
    <m/>
    <s v="1 - Bogotá avanza en su seguridad"/>
    <s v="4 - Servicios centrados en la justicia"/>
    <s v="Fortalecer 400 Actor(es) Comunitarios con herramientas y capacidades para la implementación de un enfoque restaurativo para la justicia y la convivencia."/>
    <s v="FORTALECIMIENTO DE CAPACIDADES"/>
    <n v="400"/>
    <n v="150"/>
    <n v="1.2370317834699566E-3"/>
    <s v="Suma"/>
    <n v="2413"/>
    <s v="2413-Usme Referente de Justicia Local y Convivencia Restaurativa."/>
    <n v="0"/>
    <n v="0"/>
  </r>
  <r>
    <x v="4"/>
    <x v="4"/>
    <n v="24135"/>
    <s v="SEGURIDAD, CONVIVENCIA Y JUSTICIA"/>
    <n v="10"/>
    <s v="Ciudadanos beneficiados con habilidades y capacidades para gestionar la convivencia constructivamente"/>
    <s v="Cultura ciudadana para la convivencia pacífica"/>
    <s v="Acceso a la Justicia"/>
    <s v="Presupuestos Participativos"/>
    <m/>
    <s v="1 - Bogotá avanza en su seguridad"/>
    <s v="4 - Servicios centrados en la justicia"/>
    <s v="Beneficiar 400 Ciudadanos Con habilidades y capacidades para gestionar la convivencia constructivamente."/>
    <s v="GESTIÓN DE LA CONVIVENCIA"/>
    <n v="400"/>
    <n v="150"/>
    <n v="1.2370317834699566E-3"/>
    <s v="Suma"/>
    <n v="2413"/>
    <s v="2413-Usme Referente de Justicia Local y Convivencia Restaurativa."/>
    <n v="0"/>
    <n v="0"/>
  </r>
  <r>
    <x v="4"/>
    <x v="4"/>
    <n v="24136"/>
    <s v="SEGURIDAD, CONVIVENCIA Y JUSTICIA"/>
    <n v="9"/>
    <s v="Proyectos de justicia local para la resolución efectiva de conflictividades de manera integral en el sistema de justicia implementados"/>
    <s v="Cultura ciudadana para la convivencia pacífica"/>
    <s v="Acceso a la Justicia"/>
    <s v="Presupuestos Participativos"/>
    <m/>
    <s v="1 - Bogotá avanza en su seguridad"/>
    <s v="4 - Servicios centrados en la justicia"/>
    <s v="Implementar 4 Proyecto(s) De justicia local para la resolución efectiva de conflictividades de manera integral en el sistema de justicia."/>
    <s v="RESOLUCIÓN DE CONFLICTIVIDADES"/>
    <n v="4"/>
    <n v="150"/>
    <n v="1.2370317834699566E-3"/>
    <s v="Suma"/>
    <n v="2413"/>
    <s v="2413-Usme Referente de Justicia Local y Convivencia Restaurativa."/>
    <n v="0"/>
    <n v="0"/>
  </r>
  <r>
    <x v="4"/>
    <x v="4"/>
    <n v="24137"/>
    <s v="SEGURIDAD, CONVIVENCIA Y JUSTICIA"/>
    <n v="13"/>
    <s v="Programas comunitarios con enfoque restaurativo para el cuidado del espacio público y del medio ambiente ejecutados"/>
    <s v="Cultura ciudadana para la convivencia pacífica"/>
    <s v="Acceso a la Justicia"/>
    <s v="Presupuestos Participativos"/>
    <m/>
    <s v="1 - Bogotá avanza en su seguridad"/>
    <s v="4 - Servicios centrados en la justicia"/>
    <s v="Ejecutar 4 Programa(s) Comunitarios con enfoque restaurativo para el cuidado del espacio público y del medio ambiente."/>
    <s v="ACCIONES DE CUIDADO"/>
    <n v="4"/>
    <n v="150"/>
    <n v="1.2370317834699566E-3"/>
    <s v="Suma"/>
    <n v="2413"/>
    <s v="2413-Usme Referente de Justicia Local y Convivencia Restaurativa."/>
    <n v="0"/>
    <n v="0"/>
  </r>
  <r>
    <x v="4"/>
    <x v="4"/>
    <n v="24181"/>
    <s v="GOBIERNO"/>
    <n v="14"/>
    <s v="Acuerdos realizados para la organización, la recuperación, el cuidado, el embellecimiento, la sostenibilidad, el mejoramiento y el aprovechamiento económico del espacio público."/>
    <s v="Cultura ciudadana para la convivencia pacífica"/>
    <s v="Acuerdos para el uso y aprovechamiento del espacio público"/>
    <s v="Presupuestos Participativos"/>
    <m/>
    <s v="1 - Bogotá avanza en su seguridad"/>
    <s v="5 - Espacio público seguro e inclusivo"/>
    <s v="Realizar 8 Acuerdo(s) Para la organización, la recuperación, el cuidado, el embellecimiento, la sostenibilidad, el mejoramiento y el aprovechamiento económico del espacio"/>
    <s v="ACUERDOS "/>
    <n v="8"/>
    <n v="1679"/>
    <n v="1.3846509096307047E-2"/>
    <s v="Suma"/>
    <n v="2418"/>
    <s v="2418-Espacios Públicos Accesibles y Seguros en Usme"/>
    <n v="0"/>
    <n v="0"/>
  </r>
  <r>
    <x v="4"/>
    <x v="4"/>
    <n v="24211"/>
    <s v="MOVILIDAD"/>
    <n v="15"/>
    <s v="Metros cuadrados construidos y/o conservados de elementos del sistema de espacio público peatonal."/>
    <s v="Infraestructura segura e incluyente"/>
    <s v="Construcción y/o conservación de elementos del sistema de espacio público"/>
    <s v="Presupuestos Participativos"/>
    <s v="Infraestructura segura e incluyente (14%)"/>
    <s v="1 - Bogotá avanza en su seguridad"/>
    <s v="5 - Espacio público seguro e inclusivo"/>
    <s v="Intervenir 4000 Metro(s) cuadrado(s) De elementos del sistema de espacio público peatonal con acciones de construcción y/o conservación."/>
    <s v="INTERVENCIÓN"/>
    <n v="4000"/>
    <n v="1880"/>
    <n v="1.550413168615679E-2"/>
    <s v="Suma"/>
    <n v="2421"/>
    <s v="2421-Espacios Públicos Seguros para la Gente."/>
    <n v="0"/>
    <n v="0"/>
  </r>
  <r>
    <x v="4"/>
    <x v="4"/>
    <n v="24221"/>
    <s v="SEGURIDAD, CONVIVENCIA Y JUSTICIA"/>
    <n v="16"/>
    <s v="Estrategias de seguridad y convivencia implementadas a través de gestores locales, que permitan el uso y disfrute del espacio público"/>
    <s v="Cultura ciudadana para la convivencia pacífica"/>
    <s v="Cultura ciudadana en torno a la seguridad"/>
    <s v="Gestión Pública Local"/>
    <s v="Cultura ciudadana y mejores capacidades al servicio de la seguridad (2%)"/>
    <s v="1 - Bogotá avanza en su seguridad"/>
    <s v="5 - Espacio público seguro e inclusivo"/>
    <s v="Implementar 4 Estrategia(s) De seguridad y convivencia a través de gestores locales que permitan el uso y disfrute del espacio público."/>
    <s v="ESTRATEGIAS DE SEGURIDAD Y CONVIVENCIA"/>
    <n v="4"/>
    <n v="808"/>
    <n v="6.6634778736248332E-3"/>
    <s v="Suma"/>
    <n v="2422"/>
    <s v="2422-Usme Fortalece la Cultura Ciudadana en Pro de la Seguridad"/>
    <n v="0"/>
    <n v="0"/>
  </r>
  <r>
    <x v="4"/>
    <x v="4"/>
    <n v="24291"/>
    <s v="SALUD"/>
    <n v="19"/>
    <s v="Número de personas con discapacidad beneficiadas con Dispostivos de Asistencia Personal - Ayudas Técnicas (no incluidas en los Planes de Beneficios)"/>
    <s v="Ciudad saludable y con bien-estar"/>
    <s v="Otorgamiento de Dispositivos de asistencia Personal - DAP - a personas con discapacidad "/>
    <s v="Gestión Pública Local"/>
    <s v="Ciudad saludable y con bien-estar (3%)"/>
    <s v="2 - Bogotá confía en su bien-estar"/>
    <s v="10 - Salud Pública Integrada e Integral"/>
    <s v="Beneficiar 1500 Persona(s) Con discapacidad a través de Dispositivos de Asistencia Personal - Ayudas Técnicas (no incluidas en los Planes de Beneficios)."/>
    <s v="DISPOSITIVOS DE ASISTENCIA PERSONAL"/>
    <n v="1500"/>
    <n v="1940"/>
    <n v="1.5998944399544773E-2"/>
    <s v="Suma"/>
    <n v="2429"/>
    <s v="2429-Usme Fortalece la Salud y el Bien - Estar Ciudadano."/>
    <n v="0"/>
    <n v="0"/>
  </r>
  <r>
    <x v="4"/>
    <x v="4"/>
    <n v="24292"/>
    <s v="SALUD"/>
    <n v="23"/>
    <s v="Número de personas beneficiadas con acciones para la promoción y atención de la salud mental"/>
    <s v="Ciudad saludable y con bien-estar"/>
    <s v="Acciones para la promoción y atención de la salud mental"/>
    <s v="Presupuestos Participativos"/>
    <m/>
    <s v="2 - Bogotá confía en su bien-estar"/>
    <s v="10 - Salud Pública Integrada e Integral"/>
    <s v="Beneficiar 1200 Persona(s) Con acciones para la promoción y atención de la salud mental."/>
    <s v="SALUD MENTAL"/>
    <n v="1200"/>
    <n v="1740"/>
    <n v="1.4349568688251498E-2"/>
    <s v="Suma"/>
    <n v="2429"/>
    <s v="2429-Usme Fortalece la Salud y el Bien - Estar Ciudadano."/>
    <n v="0"/>
    <n v="0"/>
  </r>
  <r>
    <x v="4"/>
    <x v="4"/>
    <n v="24293"/>
    <s v="SALUD"/>
    <n v="20"/>
    <s v="Número de personas vinculadas a las acciones y estrategias para promover la salud sexual y reproductiva consciente en los diferentes ciclos de vida"/>
    <s v="Ciudad saludable y con bien-estar"/>
    <s v="Salud sexual y reproductiva consciente en adolescentes y jóvenes"/>
    <s v="Gestión Pública Local"/>
    <s v="Ciudad saludable y con bien-estar (3%)"/>
    <s v="2 - Bogotá confía en su bien-estar"/>
    <s v="10 - Salud Pública Integrada e Integral"/>
    <s v="Vincular 1600 Persona(s) A las acciones y estrategias para promover la salud sexual y reproductiva consciente en los diferentes ciclos de vida."/>
    <s v="SALUD SEXUAL Y REPRODUCTIVA"/>
    <n v="1600"/>
    <n v="364"/>
    <n v="3.0018637945537613E-3"/>
    <s v="Suma"/>
    <n v="2429"/>
    <s v="2429-Usme Fortalece la Salud y el Bien - Estar Ciudadano."/>
    <n v="0"/>
    <n v="0"/>
  </r>
  <r>
    <x v="4"/>
    <x v="4"/>
    <n v="24294"/>
    <s v="SALUD"/>
    <n v="17"/>
    <s v="Número de personas con discapacidad, cuidadadores y cuidadoras, vinculados en actividades complementarias en salud"/>
    <s v="Ciudad saludable y con bien-estar"/>
    <s v="Acciones complementarias para personas con discapacidad y sus cuidadores"/>
    <s v="Gestión Pública Local"/>
    <s v="Ciudad saludable y con bien-estar (3%)"/>
    <s v="2 - Bogotá confía en su bien-estar"/>
    <s v="10 - Salud Pública Integrada e Integral"/>
    <s v="Vincular 1000 Persona(s) Con discapacidad, cuidadores y cuidadoras, en actividades complementarias en salud."/>
    <s v="ACCIONES COMPLEMENTARIAS "/>
    <n v="1000"/>
    <n v="970"/>
    <n v="7.9994721997723867E-3"/>
    <s v="Suma"/>
    <n v="2429"/>
    <s v="2429-Usme Fortalece la Salud y el Bien - Estar Ciudadano."/>
    <n v="0"/>
    <n v="0"/>
  </r>
  <r>
    <x v="4"/>
    <x v="4"/>
    <n v="24295"/>
    <s v="SALUD"/>
    <n v="18"/>
    <s v="Números de personas vinculadas a las acciones desarrolladas desde los dispositivos de base comunitaria en respuesta al consumo de SPA"/>
    <s v="Ciudad saludable y con bien-estar"/>
    <s v="Acciones para la disminución de los factores de riesgo frente al consumo de sustancias psicoactivas."/>
    <s v="Gestión Pública Local"/>
    <s v="Ciudad saludable y con bien-estar (3%)"/>
    <s v="2 - Bogotá confía en su bien-estar"/>
    <s v="10 - Salud Pública Integrada e Integral"/>
    <s v="Vincular 2000 Persona(s) A las acciones desarrolladas desde los dispositivos de base comunitaria en respuesta al consumo de SPA"/>
    <s v="DISMINUCIÓN FACTORES DE RIESGO SPA"/>
    <n v="2000"/>
    <n v="364"/>
    <n v="3.0018637945537613E-3"/>
    <s v="Suma"/>
    <n v="2429"/>
    <s v="2429-Usme Fortalece la Salud y el Bien - Estar Ciudadano."/>
    <n v="0"/>
    <n v="0"/>
  </r>
  <r>
    <x v="4"/>
    <x v="4"/>
    <n v="24381"/>
    <s v="MUJERES"/>
    <n v="26"/>
    <s v="Mujeres cuidadoras vinculadas a estrategias de cuidado"/>
    <s v="Cuidado de la vida"/>
    <s v="Estrategias de cuidado a personas cuidadoras"/>
    <s v="Presupuestos Participativos"/>
    <m/>
    <s v="2 - Bogotá confía en su bien-estar"/>
    <s v="12 - Bogotá cuida a su gente"/>
    <s v="Vincular 2000 Mujer(es) cuidadora(s) Y hombres cuidadores a estrategias de cuidado."/>
    <s v="ESTRATEGIAS DE CUIDADO"/>
    <n v="2000"/>
    <n v="1570"/>
    <n v="1.2947599333652212E-2"/>
    <s v="Suma"/>
    <n v="2438"/>
    <s v="2438-Usme Territorio de Garantías para el Ejercicios de sus Derechos."/>
    <n v="0"/>
    <n v="0"/>
  </r>
  <r>
    <x v="4"/>
    <x v="4"/>
    <n v="24382"/>
    <s v="MUJERES"/>
    <n v="27"/>
    <s v="Mujeres vinculadas para el ejercicio de derechos y el fortalecimiento de su autonomía económica"/>
    <s v="Cuidado de la vida"/>
    <s v="Fortalecimiento de capacidades para el ejercicio de derechos y para la autonomía económica de las mujeres."/>
    <s v="Presupuestos Participativos"/>
    <m/>
    <s v="2 - Bogotá confía en su bien-estar"/>
    <s v="12 - Bogotá cuida a su gente"/>
    <s v="Vincular 2000 Mujer(es) Para el ejercicio de derechos y el fortalecimiento de su autonomía económica."/>
    <s v="FORTALECIMIENTO DE CAPACIDADES"/>
    <n v="2000"/>
    <n v="1558"/>
    <n v="1.2848636790974616E-2"/>
    <s v="Suma"/>
    <n v="2438"/>
    <s v="2438-Usme Territorio de Garantías para el Ejercicios de sus Derechos."/>
    <n v="0"/>
    <n v="0"/>
  </r>
  <r>
    <x v="4"/>
    <x v="4"/>
    <n v="24383"/>
    <s v="INTEGRACIÓN SOCIAL"/>
    <n v="25"/>
    <s v="Número de Personas que participan en procesos para la prevención de violencias en el contexto familiar y/o violencia sexual.          "/>
    <s v="Cuidado de la vida"/>
    <s v="Prevención y atención de violencia intrafamiliar y sexual para poblaciones en situaciones de riesgo y vulnerabilidad de derechos"/>
    <s v="Presupuestos Participativos"/>
    <m/>
    <s v="2 - Bogotá confía en su bien-estar"/>
    <s v="12 - Bogotá cuida a su gente"/>
    <s v="Vincular 1800 Persona(s) En procesos para la prevención de violencias en el contexto familiar y/o violencia sexual."/>
    <s v="PREVENCIÓN"/>
    <n v="1800"/>
    <n v="1160"/>
    <n v="9.5663791255009983E-3"/>
    <s v="Suma"/>
    <n v="2438"/>
    <s v="2438-Usme Territorio de Garantías para el Ejercicios de sus Derechos."/>
    <n v="0"/>
    <n v="0"/>
  </r>
  <r>
    <x v="4"/>
    <x v="4"/>
    <n v="28431"/>
    <s v="GESTIÓN PÚBLICA"/>
    <n v="31"/>
    <s v="Acciones de construcción de paz realizadas que contribuyan al tejido social, la integración local, la sostenibilidad económica y/o desarrollo territorial para la reconciliación."/>
    <s v="Cuidado de la vida"/>
    <s v="Construcción de memoria, verdad, reparación, víctimas, paz y reconciliación"/>
    <s v="Presupuestos Participativos"/>
    <m/>
    <s v="2 - Bogotá confía en su bien-estar"/>
    <s v="13 - Bogotá, un territorio de paz y reconciliación en donde todos puedan volver a empezar"/>
    <s v="Realizar 8 Acción(es) De construcción de paz que contribuyan al tejido social, la integración local, la sostenibilidad económica y/o desarrollo territorial para la reconciliación."/>
    <s v="ACCIONES DE CONSTRUCCIÓN DE PAZ"/>
    <n v="8"/>
    <n v="258"/>
    <n v="2.1276946675683256E-3"/>
    <s v="Suma"/>
    <n v="2843"/>
    <s v="2843-Usme Garante de Memoria Paz y Reconciliación."/>
    <n v="0"/>
    <n v="0"/>
  </r>
  <r>
    <x v="4"/>
    <x v="4"/>
    <n v="28432"/>
    <s v="GESTIÓN PÚBLICA"/>
    <n v="30"/>
    <s v="Procesos pedagógicos, artísticos, culturales, formativos o académicos realizados para el fortalecimiento de iniciativas ciudadanas para la apropiación social de la memoria, verdad, reparación integral a víctimas, paz y reconciliación. "/>
    <s v="Cuidado de la vida"/>
    <s v="Construcción de memoria, verdad, reparación, víctimas, paz y reconciliación"/>
    <s v="Presupuestos Participativos"/>
    <m/>
    <s v="2 - Bogotá confía en su bien-estar"/>
    <s v="13 - Bogotá, un territorio de paz y reconciliación en donde todos puedan volver a empezar"/>
    <s v="Realizar 8 Proceso(s) Pedagógicos, artísticos, culturales, formativos o para el fortalecimiento de iniciativas ciudadanas para la apropiación social de la memoria, verdad, reparación integral a víctimas, paz y reconciliación."/>
    <s v="INICIATIVAS"/>
    <n v="8"/>
    <n v="258"/>
    <n v="2.1276946675683256E-3"/>
    <s v="Suma"/>
    <n v="2843"/>
    <s v="2843-Usme Garante de Memoria Paz y Reconciliación."/>
    <n v="0"/>
    <n v="0"/>
  </r>
  <r>
    <x v="4"/>
    <x v="4"/>
    <n v="28433"/>
    <s v="GESTIÓN PÚBLICA"/>
    <n v="32"/>
    <s v="Procesos realizados para el fortalecimiento de habilidades y capacidades de la población víctima del conflicto armado o excombatientes que promuevan su participación en diferentes escenarios. "/>
    <s v="Cuidado de la vida"/>
    <s v="Construcción de memoria, verdad, reparación, víctimas, paz y reconciliación"/>
    <s v="Presupuestos Participativos"/>
    <m/>
    <s v="2 - Bogotá confía en su bien-estar"/>
    <s v="13 - Bogotá, un territorio de paz y reconciliación en donde todos puedan volver a empezar"/>
    <s v="Realizar 8 Proceso(s) De fortalecimiento de habilidades y capacidades de la población víctima del conflicto armado o excombatientes para promover su participación en los diferentes escenarios."/>
    <s v="FORTALECIMIENTO DE CAPACIDADES"/>
    <n v="8"/>
    <n v="258"/>
    <n v="2.1276946675683256E-3"/>
    <s v="Suma"/>
    <n v="2843"/>
    <s v="2843-Usme Garante de Memoria Paz y Reconciliación."/>
    <n v="0"/>
    <n v="0"/>
  </r>
  <r>
    <x v="4"/>
    <x v="4"/>
    <n v="24931"/>
    <s v="CULTURA, RECREACIÓN Y DEPORTE"/>
    <n v="39"/>
    <s v="Personas beneficiadas y capacitadas con procesos de formación y exploración en los campos artísticos, culturales y patrimoniales "/>
    <s v="Bogotá cultural y deportiva"/>
    <s v="Arte, cultura y patrimonio"/>
    <s v="Presupuestos Participativos"/>
    <m/>
    <s v="2 - Bogotá confía en su bien-estar"/>
    <s v="14 - Bogotá deportiva, recreativa, artística, patrimonial e intercultural"/>
    <s v="Capacitar 4000 Persona(s) En los campos artísticos, interculturales, culturales y/o patrimoniales."/>
    <s v="CAPACITACIÓN"/>
    <n v="4000"/>
    <n v="1334"/>
    <n v="1.1001335994326147E-2"/>
    <s v="Suma"/>
    <n v="2493"/>
    <s v="2493-Usme Territorio Patrimonial y Cultural."/>
    <n v="0"/>
    <n v="0"/>
  </r>
  <r>
    <x v="4"/>
    <x v="4"/>
    <n v="24932"/>
    <s v="CULTURA, RECREACIÓN Y DEPORTE"/>
    <n v="40"/>
    <s v="No. Organizaciones artísticas, culturales y patrimoniales beneficiadas con elementos entregados."/>
    <s v="Bogotá cultural y deportiva"/>
    <s v="Arte, cultura y patrimonio"/>
    <s v="Presupuestos Participativos"/>
    <m/>
    <s v="2 - Bogotá confía en su bien-estar"/>
    <s v="14 - Bogotá deportiva, recreativa, artística, patrimonial e intercultural"/>
    <s v="Beneficiar 60 Organización(es) Artísticas, culturales y patrimoniales con elementos entregados."/>
    <s v="ENTREGA DE ELEMENTOS"/>
    <n v="60"/>
    <n v="426"/>
    <n v="3.5131702650546769E-3"/>
    <s v="Suma"/>
    <n v="2493"/>
    <s v="2493-Usme Territorio Patrimonial y Cultural."/>
    <n v="0"/>
    <n v="0"/>
  </r>
  <r>
    <x v="4"/>
    <x v="4"/>
    <n v="24933"/>
    <s v="CULTURA, RECREACIÓN Y DEPORTE"/>
    <n v="33"/>
    <s v="Estímulos otorgados de apoyo al sector artístico y cultural "/>
    <s v="Bogotá cultural y deportiva"/>
    <s v="Iniciativas de interés cultural, artístico, patrimonial y de cultura ciudadana."/>
    <s v="Gestión Pública Local"/>
    <m/>
    <s v="2 - Bogotá confía en su bien-estar"/>
    <s v="14 - Bogotá deportiva, recreativa, artística, patrimonial e intercultural"/>
    <s v="Otorgar 50 Estímulo(s) De apoyo al sector artístico y cultural."/>
    <s v="ESTÍMULOS"/>
    <n v="50"/>
    <n v="404"/>
    <n v="3.3317389368124166E-3"/>
    <s v="Suma"/>
    <n v="2493"/>
    <s v="2493-Usme Territorio Patrimonial y Cultural."/>
    <n v="0"/>
    <n v="0"/>
  </r>
  <r>
    <x v="4"/>
    <x v="4"/>
    <n v="24934"/>
    <s v="CULTURA, RECREACIÓN Y DEPORTE"/>
    <n v="38"/>
    <s v="Eventos de promoción, circulción y apropiación de actividades artísticas, culturales y patrimoniales realizadas"/>
    <s v="Bogotá cultural y deportiva"/>
    <s v="Arte, cultura y patrimonio"/>
    <s v="Presupuestos Participativos"/>
    <m/>
    <s v="2 - Bogotá confía en su bien-estar"/>
    <s v="14 - Bogotá deportiva, recreativa, artística, patrimonial e intercultural"/>
    <s v="Realizar 80 Evento(s) De promoción, circulación y apropiación de actividades artísticas, culturales y patrimoniales."/>
    <s v="EVENTOS"/>
    <n v="80"/>
    <n v="1213"/>
    <n v="1.0003463688993715E-2"/>
    <s v="Suma"/>
    <n v="2493"/>
    <s v="2493-Usme Territorio Patrimonial y Cultural."/>
    <n v="0"/>
    <n v="0"/>
  </r>
  <r>
    <x v="4"/>
    <x v="4"/>
    <n v="24935"/>
    <s v="CULTURA, RECREACIÓN Y DEPORTE"/>
    <n v="42"/>
    <s v="Personas vinculadas a las acciones de reconocimiento y salvaguardia  del patrimonio cultura inmaterial en torno a practicas artísticas,  recreodeportivas y saberes culturales."/>
    <s v="Bogotá cultural y deportiva"/>
    <s v="Patrimonio tangible e Intagible Local"/>
    <s v="Gestión Pública Local"/>
    <m/>
    <s v="2 - Bogotá confía en su bien-estar"/>
    <s v="14 - Bogotá deportiva, recreativa, artística, patrimonial e intercultural"/>
    <s v="Vincular 200 Persona(s) En acciones de reconocimiento y salvaguardia del patrimonio cultural."/>
    <s v="PATRIMONIO CULTURAL"/>
    <n v="200"/>
    <n v="404"/>
    <n v="3.3317389368124166E-3"/>
    <s v="Suma"/>
    <n v="2493"/>
    <s v="2493-Usme Territorio Patrimonial y Cultural."/>
    <n v="0"/>
    <n v="0"/>
  </r>
  <r>
    <x v="4"/>
    <x v="4"/>
    <n v="25141"/>
    <s v="CULTURA, RECREACIÓN Y DEPORTE"/>
    <n v="35"/>
    <s v="Personas beneficiadas con actividades recreo-deportivas comunitarias"/>
    <s v="Bogotá cultural y deportiva"/>
    <s v="Recreación y deporte "/>
    <s v="Presupuestos Participativos"/>
    <m/>
    <s v="2 - Bogotá confía en su bien-estar"/>
    <s v="14 - Bogotá deportiva, recreativa, artística, patrimonial e intercultural"/>
    <s v="Beneficiar 3500 Persona(s) En actividades recreo-deportivas comunitarias."/>
    <s v="ACTIVIDADES RECREODEPORTIVAS"/>
    <n v="3500"/>
    <n v="1333"/>
    <n v="1.0993089115769681E-2"/>
    <s v="Suma"/>
    <n v="2514"/>
    <s v="2514-Usme Vive Activa: Recreación y Deporte para la Vida."/>
    <n v="0"/>
    <n v="0"/>
  </r>
  <r>
    <x v="4"/>
    <x v="4"/>
    <n v="25142"/>
    <s v="CULTURA, RECREACIÓN Y DEPORTE"/>
    <n v="41"/>
    <s v="Número de deportistas de alto rendimiento beneficiados con apoyos economicos o especie"/>
    <s v="Bogotá cultural y deportiva"/>
    <s v="Apoyos a deportistas de alto rendimiento"/>
    <s v="Gestión Pública Local"/>
    <m/>
    <s v="2 - Bogotá confía en su bien-estar"/>
    <s v="14 - Bogotá deportiva, recreativa, artística, patrimonial e intercultural"/>
    <s v="Beneficiar 200 Deportista(s) De alto rendimiento con apoyos económicos o en especie."/>
    <s v="APOYO ALTO RENDIMIENTO"/>
    <n v="200"/>
    <n v="404"/>
    <n v="3.3317389368124166E-3"/>
    <s v="Suma"/>
    <n v="2514"/>
    <s v="2514-Usme Vive Activa: Recreación y Deporte para la Vida."/>
    <n v="0"/>
    <n v="0"/>
  </r>
  <r>
    <x v="4"/>
    <x v="4"/>
    <n v="25143"/>
    <s v="CULTURA, RECREACIÓN Y DEPORTE"/>
    <n v="34"/>
    <s v="Colectivos u organizaciones recreo deportivas inscritas en el Banco que implementan iniciativas de carácter barrial beneficiadas con apoyos economicos"/>
    <s v="Bogotá cultural y deportiva"/>
    <s v="Recreación y deporte "/>
    <s v="Presupuestos Participativos"/>
    <m/>
    <s v="2 - Bogotá confía en su bien-estar"/>
    <s v="14 - Bogotá deportiva, recreativa, artística, patrimonial e intercultural"/>
    <s v="Beneficiar 80 Colectivo(s) U organizaciones recreo deportivas inscritas en el Banco que implementan iniciativas de carácter barrial con apoyos económicos."/>
    <s v="BANCO DE INICIATIVAS"/>
    <n v="80"/>
    <n v="666"/>
    <n v="5.4924211186066071E-3"/>
    <s v="Suma"/>
    <n v="2514"/>
    <s v="2514-Usme Vive Activa: Recreación y Deporte para la Vida."/>
    <n v="0"/>
    <n v="0"/>
  </r>
  <r>
    <x v="4"/>
    <x v="4"/>
    <n v="25144"/>
    <s v="CULTURA, RECREACIÓN Y DEPORTE"/>
    <n v="36"/>
    <s v="Personas capacitadas en los campos deportivos o recreativos "/>
    <s v="Bogotá cultural y deportiva"/>
    <s v="Recreación y deporte "/>
    <s v="Presupuestos Participativos"/>
    <m/>
    <s v="2 - Bogotá confía en su bien-estar"/>
    <s v="14 - Bogotá deportiva, recreativa, artística, patrimonial e intercultural"/>
    <s v="Capacitar 3500 Persona(s) En los campos deportivos o recreativos."/>
    <s v="CAPACITACIÓN"/>
    <n v="3500"/>
    <n v="1333"/>
    <n v="1.0993089115769681E-2"/>
    <s v="Suma"/>
    <n v="2514"/>
    <s v="2514-Usme Vive Activa: Recreación y Deporte para la Vida."/>
    <n v="0"/>
    <n v="0"/>
  </r>
  <r>
    <x v="4"/>
    <x v="4"/>
    <n v="25145"/>
    <s v="CULTURA, RECREACIÓN Y DEPORTE"/>
    <n v="37"/>
    <s v="Personas beneficiadas con la entrega de dotaciones deportivas."/>
    <s v="Bogotá cultural y deportiva"/>
    <s v="Recreación y deporte "/>
    <s v="Presupuestos Participativos"/>
    <m/>
    <s v="2 - Bogotá confía en su bien-estar"/>
    <s v="14 - Bogotá deportiva, recreativa, artística, patrimonial e intercultural"/>
    <s v="Beneficiar 3500 Persona(s) Con la entrega de dotaciones deportivas."/>
    <s v="DOTACIÓN"/>
    <n v="3500"/>
    <n v="1333"/>
    <n v="1.0993089115769681E-2"/>
    <s v="Suma"/>
    <n v="2514"/>
    <s v="2514-Usme Vive Activa: Recreación y Deporte para la Vida."/>
    <n v="0"/>
    <n v="0"/>
  </r>
  <r>
    <x v="4"/>
    <x v="4"/>
    <n v="25311"/>
    <s v="AMBIENTE"/>
    <n v="44"/>
    <s v="Número de animales atendidos por los programas de brigadas médicas, urgencias veterinarias y adopciones"/>
    <s v="Cuidado de la vida"/>
    <s v="Protección y bienestar animal"/>
    <s v="Presupuestos Participativos"/>
    <m/>
    <s v="2 - Bogotá confía en su bien-estar"/>
    <s v="15 - Bogotá protege todas las formas de vida"/>
    <s v="Atender 20000 Animales En los programas de brigadas médicas, urgencias veterinarias y adopciones."/>
    <s v="BIENESTAR ANIMAL"/>
    <n v="20000"/>
    <n v="527"/>
    <n v="4.3461049992577806E-3"/>
    <s v="Suma"/>
    <n v="2531"/>
    <s v="2531-Usme 100% Animalista."/>
    <n v="0"/>
    <n v="0"/>
  </r>
  <r>
    <x v="4"/>
    <x v="4"/>
    <n v="25312"/>
    <s v="AMBIENTE"/>
    <n v="45"/>
    <s v="Número de animales esterilizados"/>
    <s v="Cuidado de la vida"/>
    <s v="Protección y bienestar animal"/>
    <s v="Presupuestos Participativos"/>
    <m/>
    <s v="2 - Bogotá confía en su bien-estar"/>
    <s v="15 - Bogotá protege todas las formas de vida"/>
    <s v="Esterilizar 20000 Perros y gatos Incluyendo los que está en condición de vulnerabilidad."/>
    <s v="ESTERILIZACIÓN"/>
    <n v="20000"/>
    <n v="1152"/>
    <n v="9.5004040970492667E-3"/>
    <s v="Suma"/>
    <n v="2531"/>
    <s v="2531-Usme 100% Animalista."/>
    <n v="0"/>
    <n v="0"/>
  </r>
  <r>
    <x v="4"/>
    <x v="4"/>
    <n v="25313"/>
    <s v="AMBIENTE"/>
    <n v="43"/>
    <s v="Número de personas vinculadas en acciones de educación en temas de protección y bienestar animal"/>
    <s v="Cuidado de la vida"/>
    <s v="Protección y bienestar animal"/>
    <s v="Presupuestos Participativos"/>
    <m/>
    <s v="2 - Bogotá confía en su bien-estar"/>
    <s v="15 - Bogotá protege todas las formas de vida"/>
    <s v="Vincular 2000 Persona(s) En acciones educativas en temas de protección y bienestar animal."/>
    <s v="ACCIONES PEDAGÓGICAS"/>
    <n v="2000"/>
    <n v="61"/>
    <n v="5.0305959194444901E-4"/>
    <s v="Suma"/>
    <n v="2531"/>
    <s v="2531-Usme 100% Animalista."/>
    <n v="0"/>
    <n v="0"/>
  </r>
  <r>
    <x v="4"/>
    <x v="4"/>
    <n v="24261"/>
    <s v="INTEGRACIÓN SOCIAL"/>
    <n v="48"/>
    <s v="Número de personas mayores con transferencias Monetarias"/>
    <s v="Menos pobreza "/>
    <s v="Apoyo económico para persona mayor - tipo C"/>
    <s v="Gestión Pública Local"/>
    <s v="Menos pobreza (12%)"/>
    <s v="2 - Bogotá confía en su bien-estar"/>
    <s v="7 - Bogotá, una ciudad con menos Pobreza"/>
    <s v="Beneficiar 4661 Persona(s) Mayores con transferencias monetarias."/>
    <s v="APOYO ECONÓMICO PERSONA MAYOR"/>
    <n v="4661"/>
    <n v="9701"/>
    <n v="8.0002968876280334E-2"/>
    <s v="Constante"/>
    <n v="2426"/>
    <s v="2426-Usme Aporta al Bien Estar"/>
    <n v="0"/>
    <n v="0"/>
  </r>
  <r>
    <x v="4"/>
    <x v="4"/>
    <n v="24262"/>
    <s v="INTEGRACIÓN SOCIAL"/>
    <n v="47"/>
    <s v="Personas atendidas con apoyos que contribuyan al ingreso mínimo garantizado"/>
    <s v="Menos pobreza "/>
    <s v="Otras Transferencias Monetarias"/>
    <s v="Gestión Pública Local"/>
    <s v="Menos pobreza (12%)"/>
    <s v="2 - Bogotá confía en su bien-estar"/>
    <s v="7 - Bogotá, una ciudad con menos Pobreza"/>
    <s v="Atender 4000 Persona(s) Con apoyos que contribuyan al ingreso mínimo garantizado."/>
    <s v="INGRESO MÍNIMO"/>
    <n v="4000"/>
    <n v="2304"/>
    <n v="1.9000808194098533E-2"/>
    <s v="Suma"/>
    <n v="2426"/>
    <s v="2426-Usme Aporta al Bien Estar"/>
    <n v="0"/>
    <n v="0"/>
  </r>
  <r>
    <x v="4"/>
    <x v="4"/>
    <n v="24263"/>
    <s v="INTEGRACIÓN SOCIAL"/>
    <n v="46"/>
    <s v="Jóvenes beneficiados con transferencias condicionadas y  acompañamiento psicosocial para la promoción al acceso y permanencia a oportunidades de formación y empleabilidad"/>
    <s v="Menos pobreza "/>
    <s v="Transferencias monetarias condicionadas para jóvenes "/>
    <s v="Gestión Pública Local"/>
    <s v="Menos pobreza (12%)"/>
    <s v="2 - Bogotá confía en su bien-estar"/>
    <s v="7 - Bogotá, una ciudad con menos Pobreza"/>
    <s v="Beneficiar 1000 Joven(es) Con transferencias condicionadas y acompañamiento psicosocial para la promoción al acceso y permanencia a oportunidades de formación y empleabilidad."/>
    <s v="TRANSFERENCIAS MONETARIAS"/>
    <n v="1000"/>
    <n v="1819"/>
    <n v="1.500107209421234E-2"/>
    <s v="Suma"/>
    <n v="2426"/>
    <s v="2426-Usme Aporta al Bien Estar"/>
    <n v="0"/>
    <n v="0"/>
  </r>
  <r>
    <x v="4"/>
    <x v="4"/>
    <n v="24271"/>
    <s v="INTEGRACIÓN SOCIAL"/>
    <n v="49"/>
    <s v="Número de cupos habilitados para la atención de población en inseguridad alimentaria y nutricional del Distrito Capital, a través de comedores comunitarios."/>
    <s v="Menos pobreza "/>
    <s v="Comedores Comunitarios"/>
    <s v="Gestión Pública Local"/>
    <s v="Menos pobreza (12%)"/>
    <s v="2 - Bogotá confía en su bien-estar"/>
    <s v="8 - Erradicación del hambre en Bogotá"/>
    <s v="Habilitar 600 Cupo(s) Para la atención de población en inseguridad alimentaria y nutricional del Distrito Capital, a través de comedores comunitarios."/>
    <s v="SEGURIDAD ALIMENTARIA"/>
    <n v="600"/>
    <n v="728"/>
    <n v="6.0037275891075227E-3"/>
    <s v="Suma"/>
    <n v="2427"/>
    <s v="2427-Usme Construye Seguridad Almentaria y Nutricional."/>
    <n v="0"/>
    <n v="0"/>
  </r>
  <r>
    <x v="4"/>
    <x v="4"/>
    <n v="25491"/>
    <s v="EDUCACIÓN"/>
    <n v="51"/>
    <s v="Número de estudiantes beneficiados con apoyo de sostenimiento para la permanencia en la educación posmedia (niveles de formación técnico profesional, tecnólogo, profesional universitario y educación para el trabajo y desarrollo humano)."/>
    <s v="Educación como eje del potencial humano"/>
    <s v="Apoyo para educación superior"/>
    <s v="Gestión Pública Local"/>
    <s v="Educación como eje del potencial humano (9%)"/>
    <s v="3 - Bogotá confía en su potencial"/>
    <s v="16 - Atención Integral a la Primera Infancia y Educación como Eje del Potencial Humano"/>
    <s v="Beneficiar 500 Estudiante(s) Con apoyo de sostenimiento para la permanencia en la educación posmedia (niveles de formación técnico profesional, tecnólogo, profesional universitario y educación para el trabajo y desarrollo humano)."/>
    <s v="SOSTENIMIENTO"/>
    <n v="500"/>
    <n v="3638"/>
    <n v="3.000214418842468E-2"/>
    <s v="Suma"/>
    <n v="2549"/>
    <s v="2549-Usme se Transforma con Educación."/>
    <n v="0"/>
    <n v="0"/>
  </r>
  <r>
    <x v="4"/>
    <x v="4"/>
    <n v="25492"/>
    <s v="EDUCACIÓN"/>
    <n v="52"/>
    <s v="Número de estudiantes beneficiados en programas de educación posmedia (niveles de formación técnico profesional, tecnólogo, profesional universitario y educación para el trabajo y desarrollo humano)."/>
    <s v="Educación como eje del potencial humano"/>
    <s v="Apoyo para educación superior"/>
    <s v="Gestión Pública Local"/>
    <s v="Educación como eje del potencial humano (9%)"/>
    <s v="3 - Bogotá confía en su potencial"/>
    <s v="16 - Atención Integral a la Primera Infancia y Educación como Eje del Potencial Humano"/>
    <s v="Beneficiar 120 Estudiante(s) En programas de educación posmedia (niveles de formación técnico profesional, tecnólogo, profesional universitario y educación para el trabajo y desarrollo humano)."/>
    <s v="APOYO EDUCACIÓN POSMEDIA"/>
    <n v="120"/>
    <n v="3638"/>
    <n v="3.000214418842468E-2"/>
    <s v="Suma"/>
    <n v="2549"/>
    <s v="2549-Usme se Transforma con Educación."/>
    <n v="0"/>
    <n v="0"/>
  </r>
  <r>
    <x v="4"/>
    <x v="4"/>
    <n v="25493"/>
    <s v="EDUCACIÓN"/>
    <n v="50"/>
    <s v="Sedes educativas urbanas y rurales dotadas con recursos pedagógicos y/o tecnológicos"/>
    <s v="Educación como eje del potencial humano"/>
    <s v="Dotación de equipamientos para instituciones educativas públicas del distrito."/>
    <s v="Gestión Pública Local"/>
    <s v="Educación como eje del potencial humano (9%)"/>
    <s v="3 - Bogotá confía en su potencial"/>
    <s v="16 - Atención Integral a la Primera Infancia y Educación como Eje del Potencial Humano"/>
    <s v="Dotar 40 Sede(s) Educativas urbanas y rurales con recursos pedagógicos y/o tecnológicos"/>
    <s v="DOTACIÓN"/>
    <n v="40"/>
    <n v="3638"/>
    <n v="3.000214418842468E-2"/>
    <s v="Suma"/>
    <n v="2549"/>
    <s v="2549-Usme se Transforma con Educación."/>
    <n v="0"/>
    <n v="0"/>
  </r>
  <r>
    <x v="4"/>
    <x v="4"/>
    <n v="25621"/>
    <s v="DESARROLLO ECONÓMICO, INDUSTRIA Y TURISMO"/>
    <n v="55"/>
    <s v="Número de Mipymes y/o emprendimientos orientados al fortalecimiento de las capacidades locales para la gestión y el desarrollo turístico apoyados."/>
    <s v="Emprendimiento equitativo e incluyente"/>
    <s v="Desarrollo turístico local"/>
    <s v="Presupuestos Participativos"/>
    <m/>
    <s v="3 - Bogotá confía en su potencial"/>
    <s v="19 - Desarrollo empresarial, productividad y empleo"/>
    <s v="Apoyar 40 Mipyme(s) Y/o emprendimientos orientados al fortalecimiento de las capacidades locales para la gestión y el desarrollo turístico."/>
    <s v="DESARROLLO TURÍSTICO"/>
    <n v="40"/>
    <n v="1100"/>
    <n v="9.0715664121130152E-3"/>
    <s v="Suma"/>
    <n v="2562"/>
    <s v="2562-Usme Productiva y Emprendedora."/>
    <n v="0"/>
    <n v="0"/>
  </r>
  <r>
    <x v="4"/>
    <x v="4"/>
    <n v="25622"/>
    <s v="DESARROLLO ECONÓMICO, INDUSTRIA Y TURISMO"/>
    <n v="54"/>
    <s v="Número de acciones realizadas para fortalecer las capacidades y/o habilidades, técnicas y blandas de las personas de la localidad, con el fin de mejorar el acceso a oportunidades de empleo."/>
    <s v="Desarrollo empresarial, productividad y empleo"/>
    <s v="Fortalecimiento de habilidades para la empleabilidad - impulso al empleo local."/>
    <s v="Presupuestos Participativos"/>
    <m/>
    <s v="3 - Bogotá confía en su potencial"/>
    <s v="19 - Desarrollo empresarial, productividad y empleo"/>
    <s v="Realizar 8 Acción(es) Para fortalecer las capacidades y/o habilidades, técnicas y blandas de las personas de la localidad, con el fin de mejorar el acceso a oportunidades de empleo."/>
    <s v="FORTALECIMIENTO DE CAPACIDADES"/>
    <n v="8"/>
    <n v="1740"/>
    <n v="1.4349568688251498E-2"/>
    <s v="Suma"/>
    <n v="2562"/>
    <s v="2562-Usme Productiva y Emprendedora."/>
    <n v="0"/>
    <n v="0"/>
  </r>
  <r>
    <x v="4"/>
    <x v="4"/>
    <n v="25641"/>
    <s v="CULTURA, RECREACIÓN Y DEPORTE"/>
    <n v="56"/>
    <s v="Número de proyectos financiados y acompañados del sector cultural y creativo."/>
    <s v="Bogotá cultural y deportiva"/>
    <s v="Sostenibilidad del ecosistema cultural y creativo"/>
    <s v="Presupuestos Participativos"/>
    <m/>
    <s v="3 - Bogotá confía en su potencial"/>
    <s v="20 - Promoción del emprendimiento formal, equitativo e incluyente"/>
    <s v="Financiar 200 Proyecto(s) Del sector cultural y creativo."/>
    <s v="SOSTENIBILIDAD"/>
    <n v="200"/>
    <n v="1160"/>
    <n v="9.5663791255009983E-3"/>
    <s v="Suma"/>
    <n v="2564"/>
    <s v="2564-Usme Impulsa la Creatividad y la Cultura."/>
    <n v="0"/>
    <n v="0"/>
  </r>
  <r>
    <x v="4"/>
    <x v="4"/>
    <n v="25701"/>
    <s v="DESARROLLO ECONÓMICO, INDUSTRIA Y TURISMO"/>
    <n v="57"/>
    <s v="Número  de hogares y/o unidades productivas vinculadas a procesos productivos y de comercialización en el sector rural"/>
    <s v="Emprendimiento equitativo e incluyente"/>
    <s v="Extensión agropecuaria y productividad rural"/>
    <s v="Presupuestos Participativos"/>
    <m/>
    <s v="3 - Bogotá confía en su potencial"/>
    <s v="20 - Promoción del emprendimiento formal, equitativo e incluyente"/>
    <s v="Vincular 100 Hogar(es) Y/o unidades productivas a procesos productivos y de comercialización en el sector rural."/>
    <s v="PRODUCTIVIDAD Y COMERCIALIZACIÓN"/>
    <n v="100"/>
    <n v="1475"/>
    <n v="1.2164145870787907E-2"/>
    <s v="Suma"/>
    <n v="2570"/>
    <s v="2570-Usme Potencializa su Tejido Empresarial Rural y Urbano."/>
    <n v="0"/>
    <n v="0"/>
  </r>
  <r>
    <x v="4"/>
    <x v="4"/>
    <n v="25702"/>
    <s v="DESARROLLO ECONÓMICO, INDUSTRIA Y TURISMO"/>
    <n v="58"/>
    <s v="Número de Mipymes, emprendimientos y/o actores de la economia informal apoyados para el fortalecimiento del tejido empresarial local."/>
    <s v="Emprendimiento equitativo e incluyente"/>
    <s v="Fortalecimiento del tejido empresarial local"/>
    <s v="Presupuestos Participativos"/>
    <m/>
    <s v="3 - Bogotá confía en su potencial"/>
    <s v="20 - Promoción del emprendimiento formal, equitativo e incluyente"/>
    <s v="Apoyar 1000 Mipyme(s) Emprendimientos y/o actores de la economía informal para el fortalecimiento del tejido empresarial local."/>
    <s v="TEJIDO EMPRESARIAL LOCAL"/>
    <n v="1000"/>
    <n v="1160"/>
    <n v="9.5663791255009983E-3"/>
    <s v="Suma"/>
    <n v="2570"/>
    <s v="2570-Usme Potencializa su Tejido Empresarial Rural y Urbano."/>
    <n v="0"/>
    <n v="0"/>
  </r>
  <r>
    <x v="4"/>
    <x v="4"/>
    <n v="25711"/>
    <s v="CULTURA, RECREACIÓN Y DEPORTE"/>
    <n v="60"/>
    <s v="m2 de Parques de la red de proximidad construidos y dotados"/>
    <s v="Desarrollo urbano y rural integral"/>
    <s v="Construcción, mantenimiento y dotación de parques de la red de proximidad"/>
    <s v="Presupuestos Participativos"/>
    <m/>
    <s v="4 - Bogotá ordena su territorio y avanza en su acción climática"/>
    <s v="24 - Revitalización y renovación urbana y rural con inclusión"/>
    <s v="Construir 200 Metro(s) cuadrado(s) De Parques de la red de proximidad (la construcción incluye su dotación)."/>
    <s v="CONSTRUCCIÓN"/>
    <n v="200"/>
    <n v="788"/>
    <n v="6.4985403024955058E-3"/>
    <s v="Suma"/>
    <n v="2571"/>
    <s v="2571-Mas y Mejores Parques por un Entorno Seguro para Usme."/>
    <n v="0"/>
    <n v="0"/>
  </r>
  <r>
    <x v="4"/>
    <x v="4"/>
    <n v="25712"/>
    <s v="CULTURA, RECREACIÓN Y DEPORTE"/>
    <n v="61"/>
    <s v="Número de Parques de la red de proximidad intervenidos en mejoramiento, mantenimiento y/o dotación"/>
    <s v="Desarrollo urbano y rural integral"/>
    <s v="Construcción, mantenimiento y dotación de parques de la red de proximidad"/>
    <s v="Presupuestos Participativos"/>
    <m/>
    <s v="4 - Bogotá ordena su territorio y avanza en su acción climática"/>
    <s v="24 - Revitalización y renovación urbana y rural con inclusión"/>
    <s v="Intervenir 20 Parque(s) De la red de proximidad con acciones de mejoramiento, mantenimiento y/o dotación."/>
    <s v="INTERVENCIÓN"/>
    <n v="20"/>
    <n v="1213"/>
    <n v="1.0003463688993715E-2"/>
    <s v="Suma"/>
    <n v="2571"/>
    <s v="2571-Mas y Mejores Parques por un Entorno Seguro para Usme."/>
    <n v="0"/>
    <n v="0"/>
  </r>
  <r>
    <x v="4"/>
    <x v="4"/>
    <n v="28221"/>
    <s v="CULTURA, RECREACIÓN Y DEPORTE"/>
    <n v="62"/>
    <s v="No. de equipamientos culturales intervenidos con acciones de construcción, adecuación y/o dotación"/>
    <s v="Desarrollo urbano y rural integral"/>
    <s v="Dotación de equipamientos culturales de escala local"/>
    <s v="Presupuestos Participativos"/>
    <m/>
    <s v="4 - Bogotá ordena su territorio y avanza en su acción climática"/>
    <s v="24 - Revitalización y renovación urbana y rural con inclusión"/>
    <s v="Intervenir 4 Equipamiento(s) Culturales con acciones de construcción, adecuación y/o dotación."/>
    <s v="INTERVENCIÓN"/>
    <n v="4"/>
    <n v="616"/>
    <n v="5.0800771907832882E-3"/>
    <s v="Suma"/>
    <n v="2822"/>
    <s v="2822-Creando Espacios de Encuentro y Creatividad."/>
    <n v="0"/>
    <n v="0"/>
  </r>
  <r>
    <x v="4"/>
    <x v="4"/>
    <n v="28061"/>
    <s v="AMBIENTE"/>
    <n v="66"/>
    <s v="Número de hectáreas de conectores ecosistémicos de la Estructura Ecológica Principal intervenidos"/>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Intervenir 1 Hectárea(s) De conectores ecosistémicos."/>
    <s v="CONECTORES ECOSISTÉMICOS"/>
    <n v="1"/>
    <n v="121"/>
    <n v="9.9787230533243177E-4"/>
    <s v="Suma"/>
    <n v="2806"/>
    <s v="2806-Usme Conserva y Restaura su Potencial Ambiental."/>
    <n v="0"/>
    <n v="0"/>
  </r>
  <r>
    <x v="4"/>
    <x v="4"/>
    <n v="28062"/>
    <s v="AMBIENTE"/>
    <n v="72"/>
    <s v="Número de hectáreas en proceso de restauración ecológica"/>
    <s v="Desarrollo urbano y rural integral"/>
    <s v="Asistencia técnica agropecuaria y ambiental"/>
    <s v="Gestión Pública Local"/>
    <m/>
    <s v="4 - Bogotá ordena su territorio y avanza en su acción climática"/>
    <s v="25 - Aumento de la resiliencia al cambio climático y reducción de la vulnerabilidad"/>
    <s v="Lograr 2 Hectárea(s) En proceso de restauración ecológica."/>
    <s v="RESTAURACIÓN ECOLÓGICA"/>
    <n v="2"/>
    <n v="215"/>
    <n v="1.7730788896402712E-3"/>
    <s v="Suma"/>
    <n v="2806"/>
    <s v="2806-Usme Conserva y Restaura su Potencial Ambiental."/>
    <n v="0"/>
    <n v="0"/>
  </r>
  <r>
    <x v="4"/>
    <x v="4"/>
    <n v="28063"/>
    <s v="AMBIENTE"/>
    <n v="64"/>
    <s v="Número de hectáreas en proceso de restauración ecológica"/>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Lograr 8 Hectárea(s) En proceso de restauración ecológica."/>
    <s v="RESTAURACIÓN ECOLÓGICA"/>
    <n v="8"/>
    <n v="1819"/>
    <n v="1.500107209421234E-2"/>
    <s v="Suma"/>
    <n v="2806"/>
    <s v="2806-Usme Conserva y Restaura su Potencial Ambiental."/>
    <n v="0"/>
    <n v="0"/>
  </r>
  <r>
    <x v="4"/>
    <x v="4"/>
    <n v="28064"/>
    <s v="AMBIENTE"/>
    <n v="65"/>
    <s v="Número de hectáreas de Estructura Ecológica Principal con acciones de conservación"/>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Realizar acciones de conservación en 1 Hectárea(s) De la Estructura Ecológica Principal."/>
    <s v="CONSERVACIÓN"/>
    <n v="1"/>
    <n v="121"/>
    <n v="9.9787230533243177E-4"/>
    <s v="Suma"/>
    <n v="2806"/>
    <s v="2806-Usme Conserva y Restaura su Potencial Ambiental."/>
    <n v="0"/>
    <n v="0"/>
  </r>
  <r>
    <x v="4"/>
    <x v="4"/>
    <n v="29321"/>
    <s v="AMBIENTE"/>
    <n v="71"/>
    <s v="Número de árboles mantenidos en zona urbana"/>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Mantener 800 Arbol(es) En zona urbana"/>
    <s v="ARBOLADO"/>
    <n v="800"/>
    <n v="109"/>
    <n v="8.9890976265483515E-4"/>
    <s v="Suma"/>
    <n v="2932"/>
    <s v="2932-Usme Promueve la Sosteniblidad Ambiental."/>
    <n v="0"/>
    <n v="0"/>
  </r>
  <r>
    <x v="4"/>
    <x v="4"/>
    <n v="29322"/>
    <s v="AMBIENTE"/>
    <n v="74"/>
    <s v="Número de árboles mantenidos en zona rural"/>
    <s v="Desarrollo urbano y rural integral"/>
    <s v="Asistencia técnica agropecuaria y ambiental"/>
    <s v="Gestión Pública Local"/>
    <m/>
    <s v="4 - Bogotá ordena su territorio y avanza en su acción climática"/>
    <s v="25 - Aumento de la resiliencia al cambio climático y reducción de la vulnerabilidad"/>
    <s v="Mantener 4000 Arbol(es) En zona rural."/>
    <s v="ARBOLADO"/>
    <n v="4000"/>
    <n v="364"/>
    <n v="3.0018637945537613E-3"/>
    <s v="Suma"/>
    <n v="2932"/>
    <s v="2932-Usme Promueve la Sosteniblidad Ambiental."/>
    <n v="0"/>
    <n v="0"/>
  </r>
  <r>
    <x v="4"/>
    <x v="4"/>
    <n v="29323"/>
    <s v="AMBIENTE"/>
    <n v="73"/>
    <s v="Número de procesos comunitarios de educación ambiental implementados y/o fortalecidos"/>
    <s v="Desarrollo urbano y rural integral"/>
    <s v="Asistencia técnica agropecuaria y ambiental"/>
    <s v="Gestión Pública Local"/>
    <m/>
    <s v="4 - Bogotá ordena su territorio y avanza en su acción climática"/>
    <s v="25 - Aumento de la resiliencia al cambio climático y reducción de la vulnerabilidad"/>
    <s v="Implementar 4 Proceso(s) Comunitarios de educación ambiental que promuevan la conservación de la biodiversidad y el agua."/>
    <s v="EDUCACIÓN AMBIENTAL"/>
    <n v="4"/>
    <n v="121"/>
    <n v="9.9787230533243177E-4"/>
    <s v="Suma"/>
    <n v="2932"/>
    <s v="2932-Usme Promueve la Sosteniblidad Ambiental."/>
    <n v="0"/>
    <n v="0"/>
  </r>
  <r>
    <x v="4"/>
    <x v="4"/>
    <n v="29324"/>
    <s v="AMBIENTE"/>
    <n v="67"/>
    <s v="Número de procesos comunitarios de educación ambiental implementados"/>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Implementar 4 Proceso(s) Comunitarios de educación ambiental que promuevan la conservación de la biodiversidad y el agua."/>
    <s v="EDUCACIÓN AMBIENTAL"/>
    <n v="4"/>
    <n v="85"/>
    <n v="7.0098467729964213E-4"/>
    <s v="Suma"/>
    <n v="2932"/>
    <s v="2932-Usme Promueve la Sosteniblidad Ambiental."/>
    <n v="0"/>
    <n v="0"/>
  </r>
  <r>
    <x v="4"/>
    <x v="4"/>
    <n v="29325"/>
    <s v="AMBIENTE"/>
    <n v="75"/>
    <s v="Número de huertas rurales implementadas"/>
    <s v="Desarrollo urbano y rural integral"/>
    <s v="Asistencia técnica agropecuaria y ambiental"/>
    <s v="Gestión Pública Local"/>
    <m/>
    <s v="4 - Bogotá ordena su territorio y avanza en su acción climática"/>
    <s v="25 - Aumento de la resiliencia al cambio climático y reducción de la vulnerabilidad"/>
    <s v="Implementar 100 Huerta(s) Rurales."/>
    <s v="HUERTAS URBANAS"/>
    <n v="100"/>
    <n v="121"/>
    <n v="9.9787230533243177E-4"/>
    <s v="Suma"/>
    <n v="2932"/>
    <s v="2932-Usme Promueve la Sosteniblidad Ambiental."/>
    <n v="0"/>
    <n v="0"/>
  </r>
  <r>
    <x v="4"/>
    <x v="4"/>
    <n v="29326"/>
    <s v="AMBIENTE"/>
    <n v="68"/>
    <s v="Número de huertas urbanas implementadas"/>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Implementar 400 Huerta(s) Urbanas."/>
    <s v="HUERTAS URBANAS"/>
    <n v="400"/>
    <n v="85"/>
    <n v="7.0098467729964213E-4"/>
    <s v="Suma"/>
    <n v="2932"/>
    <s v="2932-Usme Promueve la Sosteniblidad Ambiental."/>
    <n v="0"/>
    <n v="0"/>
  </r>
  <r>
    <x v="4"/>
    <x v="4"/>
    <n v="29327"/>
    <s v="AMBIENTE"/>
    <n v="70"/>
    <s v="Número de m2 de jardinería convencional y biodiversa mantenidos"/>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Mantener 1600 Metro(s) cuadrado(s) De jardinería."/>
    <s v="JARDINERÍA"/>
    <n v="1600"/>
    <n v="109"/>
    <n v="8.9890976265483515E-4"/>
    <s v="Suma"/>
    <n v="2932"/>
    <s v="2932-Usme Promueve la Sosteniblidad Ambiental."/>
    <n v="0"/>
    <n v="0"/>
  </r>
  <r>
    <x v="4"/>
    <x v="4"/>
    <n v="29328"/>
    <s v="AMBIENTE"/>
    <n v="69"/>
    <s v="Número de m2 de muros y techos verdes"/>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Construir 200 Metro(s) cuadrado(s) De muros y techos verdes."/>
    <s v="MUROS Y TECHOS VERDES"/>
    <n v="200"/>
    <n v="182"/>
    <n v="1.5009318972768807E-3"/>
    <s v="Suma"/>
    <n v="2932"/>
    <s v="2932-Usme Promueve la Sosteniblidad Ambiental."/>
    <n v="0"/>
    <n v="0"/>
  </r>
  <r>
    <x v="4"/>
    <x v="4"/>
    <n v="29329"/>
    <s v="HÁBITAT"/>
    <n v="76"/>
    <s v="Personas capacitadas en separación en la fuente y reciclaje"/>
    <s v="Protección del ambiente y resiliencia al cambio climático"/>
    <s v="Cambios de hábitos de consumo, separación en la fuente y reciclaje."/>
    <s v="Presupuestos Participativos"/>
    <m/>
    <s v="4 - Bogotá ordena su territorio y avanza en su acción climática"/>
    <s v="25 - Aumento de la resiliencia al cambio climático y reducción de la vulnerabilidad"/>
    <s v="Capacitar 2000 Persona(s) En separación en la fuente y reciclaje."/>
    <s v="SEPARACIÓN EN LA FUENTE"/>
    <n v="2000"/>
    <n v="903"/>
    <n v="7.446931336489139E-3"/>
    <s v="Suma"/>
    <n v="2932"/>
    <s v="2932-Usme Promueve la Sosteniblidad Ambiental."/>
    <n v="0"/>
    <n v="0"/>
  </r>
  <r>
    <x v="4"/>
    <x v="4"/>
    <n v="26851"/>
    <s v="MOVILIDAD"/>
    <n v="78"/>
    <s v="Kilómetros-carril construidos y/o conservados de malla vial rural"/>
    <s v="Infraestructura segura e incluyente"/>
    <s v="Diseño, construcción y conservación (mantenimiento y rehabilitación) de la malla vial local e intermedia urbana o rural."/>
    <s v="Presupuestos Participativos"/>
    <s v="Infraestructura segura e incluyente (14%)"/>
    <s v="4 - Bogotá ordena su territorio y avanza en su acción climática"/>
    <s v="26 - Movilidad Sostenible"/>
    <s v="Intervenir 5 Kilómetro(s)-carril De malla vial rural con acciones de construcción y/o conservación."/>
    <s v="INTERVENCIÓN MALLA VIAL RURAL"/>
    <n v="5"/>
    <n v="3638"/>
    <n v="3.000214418842468E-2"/>
    <s v="Suma"/>
    <n v="2685"/>
    <s v="2685-Infraestructura Vial para Mejorar la Competitividad de Usme."/>
    <n v="0"/>
    <n v="0"/>
  </r>
  <r>
    <x v="4"/>
    <x v="4"/>
    <n v="26852"/>
    <s v="MOVILIDAD"/>
    <n v="77"/>
    <s v="Kilómetros-carril construidos y/o conservados de malla vial urbana (local y/o intermedia)"/>
    <s v="Infraestructura segura e incluyente"/>
    <s v="Diseño, construcción y conservación (mantenimiento y rehabilitación) de la malla vial local e intermedia urbana o rural."/>
    <s v="Presupuestos Participativos"/>
    <s v="Infraestructura segura e incluyente (14%)"/>
    <s v="4 - Bogotá ordena su territorio y avanza en su acción climática"/>
    <s v="26 - Movilidad Sostenible"/>
    <s v="Intervenir 6 Kilómetro(s)-carril De malla vial urbana (local y/o intermedia) con acciones de construcción y/o conservación."/>
    <s v="INTERVENCIÓN MALLA VIAL LOCAL"/>
    <n v="6"/>
    <n v="13339"/>
    <n v="0.11000511306470501"/>
    <s v="Suma"/>
    <n v="2685"/>
    <s v="2685-Infraestructura Vial para Mejorar la Competitividad de Usme."/>
    <n v="0"/>
    <n v="0"/>
  </r>
  <r>
    <x v="4"/>
    <x v="4"/>
    <n v="26911"/>
    <s v="AMBIENTE"/>
    <n v="113"/>
    <s v="Número de obras de mitigación y/u obras de mitigación existentes con mantenimiento"/>
    <s v="Protección del ambiente y resiliencia al cambio climático"/>
    <s v="Manejo de emergencias y mitigación del riesgo de desastres"/>
    <s v="Gestión Pública Local"/>
    <m/>
    <s v="4 - Bogotá ordena su territorio y avanza en su acción climática"/>
    <s v="27 - Gestión del riesgo de desastres para un territorio seguro"/>
    <s v="Realizar 4 Obra(s) De mitigación y/u obras de mitigación existentes con mantenimiento."/>
    <s v="OBRAS DE MITIGACIÓN"/>
    <n v="4"/>
    <n v="1213"/>
    <n v="1.0003463688993715E-2"/>
    <s v="Suma"/>
    <n v="2691"/>
    <s v="2691-Usme se Fortalece y Adopta Acciones para la Mitigación de Emergencias."/>
    <n v="0"/>
    <n v="0"/>
  </r>
  <r>
    <x v="4"/>
    <x v="4"/>
    <n v="26912"/>
    <s v="AMBIENTE"/>
    <n v="79"/>
    <s v="Número de acciones efectivas para el fortalecimiento de las capacidades locales en torno a la gestión del riesgo"/>
    <s v="Protección del ambiente y resiliencia al cambio climático"/>
    <s v="Manejo de emergencias y mitigación del riesgo de desastres"/>
    <s v="Gestión Pública Local"/>
    <m/>
    <s v="4 - Bogotá ordena su territorio y avanza en su acción climática"/>
    <s v="27 - Gestión del riesgo de desastres para un territorio seguro"/>
    <s v="Realizar 4 Acción(es) efectivas para el fortalecimiento de las capacidades locales en torno a la gestión del riesgo."/>
    <s v="GESTIÓN DEL RIESGO"/>
    <n v="4"/>
    <n v="603"/>
    <n v="4.9728677695492253E-3"/>
    <s v="Suma"/>
    <n v="2691"/>
    <s v="2691-Usme se Fortalece y Adopta Acciones para la Mitigación de Emergencias."/>
    <n v="0"/>
    <n v="0"/>
  </r>
  <r>
    <x v="4"/>
    <x v="4"/>
    <n v="26921"/>
    <s v="HÁBITAT"/>
    <n v="80"/>
    <s v="Número de acueductos veredales asistidos o intervenidos técnica u organizacionalmente."/>
    <s v="Hábitat sostenible e incluyente"/>
    <s v="Acueductos veredales y saneamiento básico."/>
    <s v="Presupuestos Participativos"/>
    <m/>
    <s v="4 - Bogotá ordena su territorio y avanza en su acción climática"/>
    <s v="29 - Servicios públicos inclusivos y sostenibles"/>
    <s v="Fortalecer 10 Acueducto(s) Veredal(es) Con asistencia, intervenir técnica u organizativa"/>
    <s v="ACUEDUCTOS VEREDALES"/>
    <n v="10"/>
    <n v="1438"/>
    <n v="1.1859011364198651E-2"/>
    <s v="Suma"/>
    <n v="2692"/>
    <s v="2692-Usme Preserva y Conserva el Recurso Hídrico."/>
    <n v="0"/>
    <n v="0"/>
  </r>
  <r>
    <x v="4"/>
    <x v="4"/>
    <n v="26981"/>
    <s v="INTEGRACIÓN SOCIAL"/>
    <n v="85"/>
    <s v="Sedes de Centros de Desarrollo Comunitarios dotados y/o acondicionados para la prestación de servicios sociales dirigidas al desarrollo de capacidades y generación de oportunidades."/>
    <s v="Desarrollo urbano y rural integral"/>
    <s v="Dotación, adecuación y mejoramiento a unidades operativas de servicios sociales de la SDIS"/>
    <s v="Presupuestos Participativos"/>
    <m/>
    <s v="4 - Bogotá ordena su territorio y avanza en su acción climática"/>
    <s v="30 - Atención del déficit social para un hábitat digno"/>
    <s v="Dotar y/o acondicionar 1 Centro(s) de Desarrollo Comunitario para la prestación de servicios sociales dirigidas al desarrollo de capacidades y generación de oportunidades."/>
    <s v="DOTACIÓN"/>
    <n v="1"/>
    <n v="132"/>
    <n v="1.0885879694535619E-3"/>
    <s v="Suma"/>
    <n v="2698"/>
    <s v="2698-Redes de Vida Dotación y Espacios para Usme."/>
    <n v="0"/>
    <n v="0"/>
  </r>
  <r>
    <x v="4"/>
    <x v="4"/>
    <n v="26982"/>
    <s v="INTEGRACIÓN SOCIAL"/>
    <n v="83"/>
    <s v="Unidades operativas de atención especializada (Centros Integrarte, Centros Crecer, Cadis) dotados y/o acondicionados"/>
    <s v="Desarrollo urbano y rural integral"/>
    <s v="Dotación, adecuación y mejoramiento a unidades operativas de servicios sociales de la SDIS"/>
    <s v="Presupuestos Participativos"/>
    <m/>
    <s v="4 - Bogotá ordena su territorio y avanza en su acción climática"/>
    <s v="30 - Atención del déficit social para un hábitat digno"/>
    <s v="Dotar y/o acondicionar 1 Unidad(es) Operativa de atención especializada (Centros Integrarte, Centros Crecer y Cadis)."/>
    <s v="DOTACIÓN"/>
    <n v="1"/>
    <n v="132"/>
    <n v="1.0885879694535619E-3"/>
    <s v="Suma"/>
    <n v="2698"/>
    <s v="2698-Redes de Vida Dotación y Espacios para Usme."/>
    <n v="0"/>
    <n v="0"/>
  </r>
  <r>
    <x v="4"/>
    <x v="4"/>
    <n v="26983"/>
    <s v="INTEGRACIÓN SOCIAL"/>
    <n v="84"/>
    <s v="Unidades operativas orientadas a la atención de jóvenes (casas de la juventud, centros forjar) dotadas y/o acondicionadas"/>
    <s v="Desarrollo urbano y rural integral"/>
    <s v="Dotación, adecuación y mejoramiento a unidades operativas de servicios sociales de la SDIS"/>
    <s v="Presupuestos Participativos"/>
    <m/>
    <s v="4 - Bogotá ordena su territorio y avanza en su acción climática"/>
    <s v="30 - Atención del déficit social para un hábitat digno"/>
    <s v="Dotar y/o acondicionar 1 Unidad(es) Operativa orientada a la atención de jóvenes (casas de la juventud, centros forjar)."/>
    <s v="DOTACIÓN"/>
    <n v="1"/>
    <n v="132"/>
    <n v="1.0885879694535619E-3"/>
    <s v="Suma"/>
    <n v="2698"/>
    <s v="2698-Redes de Vida Dotación y Espacios para Usme."/>
    <n v="0"/>
    <n v="0"/>
  </r>
  <r>
    <x v="4"/>
    <x v="4"/>
    <n v="26984"/>
    <s v="INTEGRACIÓN SOCIAL"/>
    <n v="82"/>
    <s v="Unidades operativas orientadas a la atención de la primera infancia  (Jardines Infantiles, Casas de Pensamiento Intercultural, Modalidad Espacios Rurales, Crecemos en la Ruralidad, Creciendo Juntos, Centros Amar) dotadas y/o acondicionadas "/>
    <s v="Desarrollo urbano y rural integral"/>
    <s v="Dotación, adecuación y mejoramiento a unidades operativas de servicios sociales de la SDIS"/>
    <s v="Presupuestos Participativos"/>
    <m/>
    <s v="4 - Bogotá ordena su territorio y avanza en su acción climática"/>
    <s v="30 - Atención del déficit social para un hábitat digno"/>
    <s v="Dotar y/o acondicionar 8 Unidad(es) Operativas orientadas a la atención de la primera infancia (Jardines Infantiles, Casas de Pensamiento Intercultural, Modalidad Espacios Rurales, Crecemos en la Ruralidad, Creciendo Juntos, Centros Amar, Centros Forjar)."/>
    <s v="DOTACIÓN"/>
    <n v="8"/>
    <n v="849"/>
    <n v="7.0015998944399542E-3"/>
    <s v="Suma"/>
    <n v="2698"/>
    <s v="2698-Redes de Vida Dotación y Espacios para Usme."/>
    <n v="0"/>
    <n v="0"/>
  </r>
  <r>
    <x v="4"/>
    <x v="4"/>
    <n v="26985"/>
    <s v="INTEGRACIÓN SOCIAL"/>
    <n v="88"/>
    <s v="Unidades operativas orientadas a la prestación de servicios sociales a la persona mayor dotadas y/o acondicionadas"/>
    <s v="Desarrollo urbano y rural integral"/>
    <s v="Dotación, adecuación y mejoramiento a unidades operativas de servicios sociales de la SDIS"/>
    <s v="Presupuestos Participativos"/>
    <m/>
    <s v="4 - Bogotá ordena su territorio y avanza en su acción climática"/>
    <s v="30 - Atención del déficit social para un hábitat digno"/>
    <s v="Dotar y/o acondicionar 1 Unidad(es) Operativa orientada a la prestación de servicios a la persona mayor."/>
    <s v="DOTACIÓN"/>
    <n v="1"/>
    <n v="132"/>
    <n v="1.0885879694535619E-3"/>
    <s v="Suma"/>
    <n v="2698"/>
    <s v="2698-Redes de Vida Dotación y Espacios para Usme."/>
    <n v="0"/>
    <n v="0"/>
  </r>
  <r>
    <x v="4"/>
    <x v="4"/>
    <n v="26991"/>
    <s v="HÁBITAT"/>
    <n v="89"/>
    <s v="Viviendas de interés social rurales mejoradas "/>
    <s v="Hábitat sostenible e incluyente"/>
    <s v="Asignación del subsidio de mejoramiento de vivienda"/>
    <s v="Gestión Pública Local"/>
    <m/>
    <s v="4 - Bogotá ordena su territorio y avanza en su acción climática"/>
    <s v="31 - Acceso equitativo de vivienda urbana y rural"/>
    <s v="Mejorar 200 Vivienda(s) de interés social rurales"/>
    <s v="MEJORAMIENTO DE VIVIENDA"/>
    <n v="200"/>
    <n v="1819"/>
    <n v="1.500107209421234E-2"/>
    <s v="Suma"/>
    <n v="2699"/>
    <s v="2699-Viviendas Dignas y Seguras para la Usme Rural."/>
    <n v="0"/>
    <n v="0"/>
  </r>
  <r>
    <x v="4"/>
    <x v="4"/>
    <n v="27311"/>
    <s v="GOBIERNO"/>
    <n v="93"/>
    <s v="Estrategias de fortalecimiento institucional realizadas"/>
    <s v="Gobierno confiable"/>
    <s v="Fortalecimiento institucional"/>
    <s v="Gestión Pública Local"/>
    <s v="Gobierno confiable (15%)"/>
    <s v="5 - Bogotá confía en su gobierno"/>
    <s v="33 - Fortalecimiento institucional para un gobierno confiable"/>
    <s v="Realizar 4 Estrategia(s) De fortalecimiento institucional (una por vigencia)."/>
    <s v="FORTALECIMIENTO INSTITUCIONAL"/>
    <n v="4"/>
    <n v="12126"/>
    <n v="0.10000164937571129"/>
    <s v="Suma"/>
    <n v="2731"/>
    <s v="2731-Usme con Integridad  y al Servicio de la Ciudadanía."/>
    <n v="0"/>
    <n v="0"/>
  </r>
  <r>
    <x v="4"/>
    <x v="4"/>
    <n v="27312"/>
    <s v="GOBIERNO"/>
    <n v="94"/>
    <s v="Estrategias de inspección, vigilancia y control realizada"/>
    <s v="Gobierno confiable"/>
    <s v="Inspección, vigilancia y control."/>
    <s v="Gestión Pública Local"/>
    <s v="Gobierno confiable (15%)"/>
    <s v="5 - Bogotá confía en su gobierno"/>
    <s v="33 - Fortalecimiento institucional para un gobierno confiable"/>
    <s v="Realizar 4 Estrategia(s) De inspección, vigilancia y control (una por vigencia)."/>
    <s v="IVC"/>
    <n v="4"/>
    <n v="5457"/>
    <n v="4.5003216282637024E-2"/>
    <s v="Suma"/>
    <n v="2731"/>
    <s v="2731-Usme con Integridad  y al Servicio de la Ciudadanía."/>
    <n v="0"/>
    <n v="0"/>
  </r>
  <r>
    <x v="4"/>
    <x v="4"/>
    <n v="27313"/>
    <s v="GOBIERNO"/>
    <n v="92"/>
    <s v="Sedes administrativas locales intervenidas."/>
    <s v="Gobierno confiable"/>
    <s v="Infraestructura local"/>
    <s v="Gestión Pública Local"/>
    <s v="Gobierno confiable (15%)"/>
    <s v="5 - Bogotá confía en su gobierno"/>
    <s v="33 - Fortalecimiento institucional para un gobierno confiable"/>
    <s v="Intervenir 1 Sede(s) Administrativa local."/>
    <s v="INTERVENCIÓN"/>
    <n v="1"/>
    <n v="606"/>
    <n v="4.9976084052186249E-3"/>
    <s v="Suma"/>
    <n v="2731"/>
    <s v="2731-Usme con Integridad  y al Servicio de la Ciudadanía."/>
    <n v="0"/>
    <n v="0"/>
  </r>
  <r>
    <x v="4"/>
    <x v="4"/>
    <n v="27391"/>
    <s v="GESTIÓN PÚBLICA"/>
    <n v="96"/>
    <s v="Procesos de formacion y desarrollo de competencias digitales realizados en zonas rurales y/o apartadas y urbanas"/>
    <s v="Ciudad inteligente​"/>
    <s v="Conectividad y redes de comunicación."/>
    <s v="Presupuestos Participativos"/>
    <m/>
    <s v="5 - Bogotá confía en su gobierno"/>
    <s v="35 - Bogotá ciudad Inteligente"/>
    <s v="Operativizar 14 Centro(s) De Acceso Comunitario en zonas rurales y/o apartadas y/o urbanas con énfasis en procesos de formación y desarrollo de competencias digitales."/>
    <s v="FORTALECIMIENTO DE CAPACIDADES"/>
    <n v="14"/>
    <n v="285"/>
    <n v="2.3503603885929175E-3"/>
    <s v="Suma"/>
    <n v="2739"/>
    <s v="2739-Usme Crece en Conectividad."/>
    <n v="0"/>
    <n v="0"/>
  </r>
  <r>
    <x v="4"/>
    <x v="4"/>
    <n v="27392"/>
    <s v="GESTIÓN PÚBLICA"/>
    <n v="95"/>
    <s v="Servicios TIC´s generados en zonas rurales y/o apartadas y urbanas"/>
    <s v="Ciudad inteligente​"/>
    <s v="Conectividad y redes de comunicación."/>
    <s v="Presupuestos Participativos"/>
    <m/>
    <s v="5 - Bogotá confía en su gobierno"/>
    <s v="35 - Bogotá ciudad Inteligente"/>
    <s v="Operativizar 28 Centro(s) De Acceso Comunitario en zonas rurales y/o apartadas y/o urbanas con énfasis en servicios Tics generados."/>
    <s v="CONECTIVIDAD"/>
    <n v="28"/>
    <n v="1455"/>
    <n v="1.199920829965858E-2"/>
    <s v="Suma"/>
    <n v="2739"/>
    <s v="2739-Usme Crece en Conectividad."/>
    <n v="0"/>
    <n v="0"/>
  </r>
  <r>
    <x v="4"/>
    <x v="4"/>
    <n v="24341"/>
    <s v="GOBIERNO"/>
    <n v="100"/>
    <s v="Acciones desarrolladas, orientadas a la ciudadanía en el marco de la estrategía Bogotaneidad"/>
    <s v="Gobierno confiable"/>
    <s v="Bogotaneidad"/>
    <s v="Gestión Pública Local"/>
    <m/>
    <s v="5 - Bogotá confía en su gobierno"/>
    <s v="39 - Camino hacia una democracia deliberativa con un gobierno cercano a la gente y con participación ciudadana"/>
    <s v="Desarrollar 4 Acción(es) Orientadas a la ciudadanía, en el marco de la estrategia &quot;Bogotaneidad”."/>
    <s v="ESTRATEGIA BOGOTANEIDAD"/>
    <n v="4"/>
    <n v="303"/>
    <n v="2.4988042026093124E-3"/>
    <s v="Suma"/>
    <n v="2434"/>
    <s v="2434-Usme Innova y Teje Identidad Colectiva"/>
    <n v="0"/>
    <n v="0"/>
  </r>
  <r>
    <x v="4"/>
    <x v="4"/>
    <n v="24342"/>
    <s v="GOBIERNO"/>
    <n v="101"/>
    <s v="Unidades de innovación publica  y social fortalecidas"/>
    <s v="Gobierno confiable"/>
    <s v="Bogotaneidad"/>
    <s v="Gestión Pública Local"/>
    <m/>
    <s v="5 - Bogotá confía en su gobierno"/>
    <s v="39 - Camino hacia una democracia deliberativa con un gobierno cercano a la gente y con participación ciudadana"/>
    <s v="Fortalecer 1 Unidad(es) De innovación pública y social a nivel local."/>
    <s v="INNOVACIÓN PÚBLICA"/>
    <n v="1"/>
    <n v="303"/>
    <n v="2.4988042026093124E-3"/>
    <s v="Suma"/>
    <n v="2434"/>
    <s v="2434-Usme Innova y Teje Identidad Colectiva"/>
    <n v="0"/>
    <n v="0"/>
  </r>
  <r>
    <x v="4"/>
    <x v="4"/>
    <n v="28211"/>
    <s v="GOBIERNO"/>
    <n v="108"/>
    <s v="Organizaciones comunales dotadas"/>
    <s v="Democracia deliberativa y participación"/>
    <s v="Infraestructura de espacios para la participación"/>
    <s v="Presupuestos Participativos"/>
    <m/>
    <s v="5 - Bogotá confía en su gobierno"/>
    <s v="39 - Camino hacia una democracia deliberativa con un gobierno cercano a la gente y con participación ciudadana"/>
    <s v="Dotar 40 Organización(es) Comunales."/>
    <s v="DOTACIÓN"/>
    <n v="40"/>
    <n v="121"/>
    <n v="9.9787230533243177E-4"/>
    <s v="Suma"/>
    <n v="2821"/>
    <s v="2821-Usme Participa Construyendo Democracia Local."/>
    <n v="0"/>
    <n v="0"/>
  </r>
  <r>
    <x v="4"/>
    <x v="4"/>
    <n v="28213"/>
    <s v="GOBIERNO"/>
    <n v="107"/>
    <s v="Salones comunales y/o casas de la participación rehabilitados"/>
    <s v="Democracia deliberativa y participación"/>
    <s v="Infraestructura de espacios para la participación"/>
    <s v="Presupuestos Participativos"/>
    <m/>
    <s v="5 - Bogotá confía en su gobierno"/>
    <s v="39 - Camino hacia una democracia deliberativa con un gobierno cercano a la gente y con participación ciudadana"/>
    <s v="Rehabilitar 20 Salón(es) Comunales y/o casas de participación."/>
    <s v="REHABILITACIÓN"/>
    <n v="20"/>
    <n v="364"/>
    <n v="3.0018637945537613E-3"/>
    <s v="Suma"/>
    <n v="2821"/>
    <s v="2821-Usme Participa Construyendo Democracia Local."/>
    <n v="0"/>
    <n v="0"/>
  </r>
  <r>
    <x v="4"/>
    <x v="4"/>
    <n v="28214"/>
    <s v="GOBIERNO"/>
    <n v="99"/>
    <s v="Organizaciones comunales fortalecidas."/>
    <s v="Democracia deliberativa y participación"/>
    <s v="Fortalecimiento a organizaciones comunales"/>
    <s v="Gestión Pública Local"/>
    <m/>
    <s v="5 - Bogotá confía en su gobierno"/>
    <s v="39 - Camino hacia una democracia deliberativa con un gobierno cercano a la gente y con participación ciudadana"/>
    <s v="Fortalecer 300 Organización(es) Comunales."/>
    <s v="FORTALECIMIENTO COMUNAL"/>
    <n v="300"/>
    <n v="1213"/>
    <n v="1.0003463688993715E-2"/>
    <s v="Suma"/>
    <n v="2821"/>
    <s v="2821-Usme Participa Construyendo Democracia Local."/>
    <n v="0"/>
    <n v="0"/>
  </r>
  <r>
    <x v="4"/>
    <x v="4"/>
    <n v="28215"/>
    <s v="GOBIERNO"/>
    <n v="97"/>
    <s v="Organizaciones sociales e Instancias de participación ciudadana fortalecidas."/>
    <s v="Democracia deliberativa y participación"/>
    <s v="Fortalecimiento a organizaciones sociales y comunitarias y a instancias de participación."/>
    <s v="Presupuestos Participativos"/>
    <m/>
    <s v="5 - Bogotá confía en su gobierno"/>
    <s v="39 - Camino hacia una democracia deliberativa con un gobierno cercano a la gente y con participación ciudadana"/>
    <s v="Fortalecer 300 Organización(es) Sociales e Instancias de participación ciudadana."/>
    <s v="FORTALECIMIENTO DE ORGANIZACIONES"/>
    <n v="300"/>
    <n v="1462"/>
    <n v="1.2056936449553845E-2"/>
    <s v="Suma"/>
    <n v="2821"/>
    <s v="2821-Usme Participa Construyendo Democracia Local."/>
    <n v="0"/>
    <n v="0"/>
  </r>
  <r>
    <x v="4"/>
    <x v="4"/>
    <n v="28216"/>
    <s v="GOBIERNO"/>
    <n v="98"/>
    <s v="Personas capacitadas a través de procesos de formación para la participación de manera virtual y presencial."/>
    <s v="Democracia deliberativa y participación"/>
    <s v="Procesos de formación en capacidades democráticas para la participación ciudadana incidente"/>
    <s v="Presupuestos Participativos"/>
    <m/>
    <s v="5 - Bogotá confía en su gobierno"/>
    <s v="39 - Camino hacia una democracia deliberativa con un gobierno cercano a la gente y con participación ciudadana"/>
    <s v="Capacitar 2000 Persona(s) A través de procesos de formación para la participación de manera virtual y presencial."/>
    <s v="CAPACITACIÓN"/>
    <n v="2000"/>
    <n v="652"/>
    <n v="5.376964818816078E-3"/>
    <s v="Suma"/>
    <n v="2821"/>
    <s v="2821-Usme Participa Construyendo Democracia Local."/>
    <n v="0"/>
    <n v="0"/>
  </r>
  <r>
    <x v="4"/>
    <x v="4"/>
    <n v="28217"/>
    <s v="GOBIERNO"/>
    <n v="109"/>
    <s v="Medios comunitarios y alternativos fortalecidos."/>
    <s v="Gobierno confiable"/>
    <s v="Fortalecimiento a medios comunitarios y alternativos"/>
    <s v="Presupuestos Participativos"/>
    <m/>
    <s v="5 - Bogotá confía en su gobierno"/>
    <s v="39 - Camino hacia una democracia deliberativa con un gobierno cercano a la gente y con participación ciudadana"/>
    <s v="Fortalecer 120 Medio(s) comunitarios y alternativos."/>
    <s v="MEDIOS COMUNITARIOS"/>
    <n v="120"/>
    <n v="1160"/>
    <n v="9.5663791255009983E-3"/>
    <s v="Suma"/>
    <n v="2821"/>
    <s v="2821-Usme Participa Construyendo Democracia Local."/>
    <n v="0"/>
    <n v="0"/>
  </r>
  <r>
    <x v="4"/>
    <x v="4"/>
    <n v="28218"/>
    <s v="GOBIERNO"/>
    <n v="111"/>
    <s v="Salones comunales y/o casas de la participación construidos"/>
    <s v="Democracia deliberativa y participación"/>
    <s v="Infraestructura de espacios para la participación"/>
    <s v="Presupuestos Participativos"/>
    <m/>
    <s v="5 - Bogotá confía en su gobierno"/>
    <s v="39 - Camino hacia una democracia deliberativa con un gobierno cercano a la gente y con participación ciudadana"/>
    <s v="Construir 1 Sede(s) De salones comunales y/o casas de participación."/>
    <s v="CONSTRUCCIÓN"/>
    <n v="1"/>
    <n v="627"/>
    <n v="5.1707928549044185E-3"/>
    <s v="Suma"/>
    <n v="2821"/>
    <s v="2821-Usme Participa Construyendo Democracia Local."/>
    <n v="0"/>
    <n v="0"/>
  </r>
  <r>
    <x v="4"/>
    <x v="4"/>
    <n v="28231"/>
    <s v="GOBIERNO"/>
    <n v="104"/>
    <s v="Iniciativa de inversión local concertada e implementada con las comunidades negras, afrocolombianas y palenqueras"/>
    <s v="Línea diferencial étnica"/>
    <s v="Iniciativas diferenciales étnicas para comunidades Negras, Afrocolombianas, Raizales, Palenqueras, y los Pueblos Indígenas, Rrom o Gitano"/>
    <s v="Gestión Pública Local"/>
    <m/>
    <s v="5 - Bogotá confía en su gobierno"/>
    <s v="39 - Camino hacia una democracia deliberativa con un gobierno cercano a la gente y con participación ciudadana"/>
    <s v="Concertar e implementar 1 Iniciativa(s) De inversión local con las comunidades negras, afrocolombianas y palenqueras (aplica en todas las localidades con autoridades NAP)."/>
    <s v="INICIATIVAS COMUNIDADES NEGRAS, AFROCOLOMBIANAS, PALENQUERAS"/>
    <n v="1"/>
    <n v="909"/>
    <n v="7.4964126078279373E-3"/>
    <s v="Suma"/>
    <n v="2823"/>
    <s v="2823-Tejiendo Identidad Fortaleciendo la Diversidad Étnica."/>
    <n v="0"/>
    <n v="0"/>
  </r>
  <r>
    <x v="4"/>
    <x v="4"/>
    <n v="28232"/>
    <s v="GOBIERNO"/>
    <n v="103"/>
    <s v="Iniciativa de inversión local concertada e implementada con los pueblos indígenas"/>
    <s v="Línea diferencial étnica"/>
    <s v="Iniciativas diferenciales étnicas para comunidades Negras, Afrocolombianas, Raizales, Palenqueras, y los Pueblos Indígenas, Rrom o Gitano"/>
    <s v="Gestión Pública Local"/>
    <m/>
    <s v="5 - Bogotá confía en su gobierno"/>
    <s v="39 - Camino hacia una democracia deliberativa con un gobierno cercano a la gente y con participación ciudadana"/>
    <s v="Concertar e implementar 1 Iniciativa(s) De inversión local con los pueblos indígenas (aplica en todas las localidades con autoridades indígenas)."/>
    <s v="INICIATIVAS PUEBLO INDÍGENA"/>
    <n v="1"/>
    <n v="909"/>
    <n v="7.4964126078279373E-3"/>
    <s v="Suma"/>
    <n v="2823"/>
    <s v="2823-Tejiendo Identidad Fortaleciendo la Diversidad Étnica."/>
    <n v="0"/>
    <n v="0"/>
  </r>
  <r>
    <x v="5"/>
    <x v="5"/>
    <n v="28571"/>
    <s v="SEGURIDAD, CONVIVENCIA Y JUSTICIA"/>
    <n v="1"/>
    <s v="Organizaciones comunitarias fortalecidas a través de capacidades para promover acciones de corresponsabilidad en la gestión de la seguridad y la convivencia"/>
    <s v="Cultura ciudadana para la convivencia pacífica"/>
    <s v="Promoción de la convivencia ciudadana"/>
    <s v="Presupuestos Participativos"/>
    <m/>
    <s v="1 - Bogotá avanza en su seguridad"/>
    <s v="1 - Diálogo social y cultura ciudadana para la convivencia pacifica y la recuperación de la confianza"/>
    <s v="Fortalecer 80 Organización(es) comunitarias a través de capacidades para promover acciones de corresponsabilidad en la gestión de la seguridad y la convivencia."/>
    <s v="FORTALECIMIENTO DE CAPACIDADES"/>
    <n v="80"/>
    <n v="381"/>
    <n v="7.7334057553588853E-3"/>
    <s v="Suma"/>
    <n v="2857"/>
    <s v="2857-Tunjuelito fortalece la convivencia ciudadana"/>
    <n v="0"/>
    <n v="0"/>
  </r>
  <r>
    <x v="5"/>
    <x v="5"/>
    <n v="28572"/>
    <s v="SEGURIDAD, CONVIVENCIA Y JUSTICIA"/>
    <n v="3"/>
    <s v="Iniciativas de convivencia con participación ciudadana implementadas"/>
    <s v="Cultura ciudadana para la convivencia pacífica"/>
    <s v="Promoción de la convivencia ciudadana"/>
    <s v="Presupuestos Participativos"/>
    <m/>
    <s v="1 - Bogotá avanza en su seguridad"/>
    <s v="1 - Diálogo social y cultura ciudadana para la convivencia pacifica y la recuperación de la confianza"/>
    <s v="Implementar 4 Iniciativa(s) de convivencia con participación de la ciudadanía."/>
    <s v="INICIATIVAS"/>
    <n v="4"/>
    <n v="125"/>
    <n v="2.5372066126505529E-3"/>
    <s v="Suma"/>
    <n v="2857"/>
    <s v="2857-Tunjuelito fortalece la convivencia ciudadana"/>
    <n v="0"/>
    <n v="0"/>
  </r>
  <r>
    <x v="5"/>
    <x v="5"/>
    <n v="28573"/>
    <s v="SEGURIDAD, CONVIVENCIA Y JUSTICIA"/>
    <n v="2"/>
    <s v="Acciones formativas diferenciales para la promoción de la convivencia ciudadana implementadas"/>
    <s v="Cultura ciudadana para la convivencia pacífica"/>
    <s v="Promoción de la convivencia ciudadana"/>
    <s v="Presupuestos Participativos"/>
    <m/>
    <s v="1 - Bogotá avanza en su seguridad"/>
    <s v="1 - Diálogo social y cultura ciudadana para la convivencia pacifica y la recuperación de la confianza"/>
    <s v="Implementar 4 Acción(es) formativas diferenciales para la promoción de la convivencia ciudadana."/>
    <s v="FORMACIÓN"/>
    <n v="4"/>
    <n v="124.61"/>
    <n v="2.5292905280190829E-3"/>
    <s v="Suma"/>
    <n v="2857"/>
    <s v="2857-Tunjuelito fortalece la convivencia ciudadana"/>
    <n v="0"/>
    <n v="0"/>
  </r>
  <r>
    <x v="5"/>
    <x v="5"/>
    <n v="28161"/>
    <s v="MUJERES"/>
    <n v="4"/>
    <s v="Número de Personas vinculadas en acciones para la prevención del feminicidio y la violencia contra la mujer"/>
    <s v="Cero tolerancia a las violencias"/>
    <s v="Prevención del feminicidio y las violencias contra las mujeres"/>
    <s v="Presupuestos Participativos"/>
    <m/>
    <s v="1 - Bogotá avanza en su seguridad"/>
    <s v="2 - Cero tolerancia a las violencias contra las mujeres y basadas en género"/>
    <s v="Vincular 2000 Persona(s) en acciones para la prevención del feminicidio y la violencia contra la mujer."/>
    <s v="PREVENCIÓN"/>
    <n v="2000"/>
    <n v="513.64"/>
    <n v="1.042568643617464E-2"/>
    <s v="Suma"/>
    <n v="2816"/>
    <s v="2816-Tunjuelito libre de violencia y feminicidio"/>
    <n v="0"/>
    <n v="0"/>
  </r>
  <r>
    <x v="5"/>
    <x v="5"/>
    <n v="28481"/>
    <s v="SEGURIDAD, CONVIVENCIA Y JUSTICIA"/>
    <n v="5"/>
    <s v="Dotaciones suministradas a organismos de seguridad"/>
    <s v="Mejores capacidades al servicio de la seguridad"/>
    <s v="Dotación, mantenimiento de equipamientos que permitan el fortalecimiento de la seguridad y justicia."/>
    <s v="Gestión Pública Local"/>
    <s v="Cultura ciudadana y mejores capacidades al servicio de la seguridad (2%)"/>
    <s v="1 - Bogotá avanza en su seguridad"/>
    <s v="3 - Desmantelamiento de estructuras criminales y delincuenciales con mejores capacidades y activos tecnológicos"/>
    <s v="Suministrar 2 Dotación(es) a organismos de seguridad."/>
    <s v="DOTACIÓN"/>
    <n v="2"/>
    <n v="500"/>
    <n v="1.0148826450602211E-2"/>
    <s v="Suma"/>
    <n v="2848"/>
    <s v="2848-Tunjuelito firme con la seguridad y la justicia"/>
    <n v="0"/>
    <n v="0"/>
  </r>
  <r>
    <x v="5"/>
    <x v="5"/>
    <n v="28482"/>
    <s v="SEGURIDAD, CONVIVENCIA Y JUSTICIA"/>
    <n v="6"/>
    <s v="Equipamientos de seguridad y acceso a la justicia intervenidos con acciones de fortalecimiento, operación, adecuación y/o dotación"/>
    <s v="Mejores capacidades al servicio de la seguridad"/>
    <s v="Dotación, mantenimiento de equipamientos que permitan el fortalecimiento de la seguridad y justicia."/>
    <s v="Gestión Pública Local"/>
    <s v="Cultura ciudadana y mejores capacidades al servicio de la seguridad (2%)"/>
    <s v="1 - Bogotá avanza en su seguridad"/>
    <s v="3 - Desmantelamiento de estructuras criminales y delincuenciales con mejores capacidades y activos tecnológicos"/>
    <s v="Intervenir 2 Equipamiento(s) de seguridad y acceso a la justicia con acciones de fortalecimiento, operación, adecuación y/o dotación."/>
    <s v="INTERVENCIÓN"/>
    <n v="2"/>
    <n v="0"/>
    <n v="0"/>
    <s v="Suma"/>
    <n v="2848"/>
    <s v="2848-Tunjuelito firme con la seguridad y la justicia"/>
    <n v="0"/>
    <n v="0"/>
  </r>
  <r>
    <x v="5"/>
    <x v="5"/>
    <n v="28801"/>
    <s v="SEGURIDAD, CONVIVENCIA Y JUSTICIA"/>
    <n v="13"/>
    <s v="Programas comunitarios con enfoque restaurativo para el cuidado del espacio público y del medio ambiente ejecutados"/>
    <s v="Cultura ciudadana para la convivencia pacífica"/>
    <s v="Acceso a la Justicia"/>
    <s v="Presupuestos Participativos"/>
    <m/>
    <s v="1 - Bogotá avanza en su seguridad"/>
    <s v="4 - Servicios centrados en la justicia"/>
    <s v="Ejecutar 12 Programa(s) comunitarios con enfoque restaurativo para el cuidado del espacio público y del medio ambiente"/>
    <s v="ACCIONES DE CUIDADO"/>
    <n v="12"/>
    <n v="242.55"/>
    <n v="4.9231957111871326E-3"/>
    <s v="Suma"/>
    <n v="2880"/>
    <s v="2880-Seguridad y convivencia en Tunjuelito"/>
    <n v="0"/>
    <n v="0"/>
  </r>
  <r>
    <x v="5"/>
    <x v="5"/>
    <n v="28802"/>
    <s v="SEGURIDAD, CONVIVENCIA Y JUSTICIA"/>
    <n v="7"/>
    <s v="Programas de abordaje de conflictividad escolar para la convivencia con enfoque restaurativo fortalecidos"/>
    <s v="Cultura ciudadana para la convivencia pacífica"/>
    <s v="Acceso a la Justicia"/>
    <s v="Presupuestos Participativos"/>
    <m/>
    <s v="1 - Bogotá avanza en su seguridad"/>
    <s v="4 - Servicios centrados en la justicia"/>
    <s v="Fortalecer 8 Programa(s) de abordaje de conflictividad escolar para la convivencia con enfoque restaurativo."/>
    <s v="CONFLICTIVIDAD ESCOLAR"/>
    <n v="8"/>
    <n v="242.55"/>
    <n v="4.9231957111871326E-3"/>
    <s v="Suma"/>
    <n v="2880"/>
    <s v="2880-Seguridad y convivencia en Tunjuelito"/>
    <n v="0"/>
    <n v="0"/>
  </r>
  <r>
    <x v="5"/>
    <x v="5"/>
    <n v="28803"/>
    <s v="SEGURIDAD, CONVIVENCIA Y JUSTICIA"/>
    <n v="10"/>
    <s v="Ciudadanos beneficiados con habilidades y capacidades para gestionar la convivencia constructivamente"/>
    <s v="Cultura ciudadana para la convivencia pacífica"/>
    <s v="Acceso a la Justicia"/>
    <s v="Presupuestos Participativos"/>
    <m/>
    <s v="1 - Bogotá avanza en su seguridad"/>
    <s v="4 - Servicios centrados en la justicia"/>
    <s v="Beneficiar 160 Ciudadanos con habilidades y capacidades para gestionar la convivencia constructivamente"/>
    <s v="GESTIÓN DE LA CONVIVENCIA"/>
    <n v="160"/>
    <n v="0"/>
    <n v="0"/>
    <s v="Suma"/>
    <n v="2880"/>
    <s v="2880-Seguridad y convivencia en Tunjuelito"/>
    <n v="0"/>
    <n v="0"/>
  </r>
  <r>
    <x v="5"/>
    <x v="5"/>
    <n v="28804"/>
    <s v="SEGURIDAD, CONVIVENCIA Y JUSTICIA"/>
    <n v="12"/>
    <s v="Acciones pedagógicas para la gestión de conflictividades y prevención de violencias implementadas"/>
    <s v="Cultura ciudadana para la convivencia pacífica"/>
    <s v="Acceso a la Justicia"/>
    <s v="Presupuestos Participativos"/>
    <m/>
    <s v="1 - Bogotá avanza en su seguridad"/>
    <s v="4 - Servicios centrados en la justicia"/>
    <s v="Implementar 12 Acción(es) pedagógicas para la gestión de conflictividades y prevención de violencias"/>
    <s v="ACCIONES PEDAGÓGICAS"/>
    <n v="12"/>
    <n v="180"/>
    <n v="3.6535775222167961E-3"/>
    <s v="Suma"/>
    <n v="2880"/>
    <s v="2880-Seguridad y convivencia en Tunjuelito"/>
    <n v="0"/>
    <n v="0"/>
  </r>
  <r>
    <x v="5"/>
    <x v="5"/>
    <n v="28241"/>
    <s v="MOVILIDAD"/>
    <n v="15"/>
    <s v="Metros cuadrados construidos y/o conservados de elementos del sistema de espacio público peatonal."/>
    <s v="Infraestructura segura e incluyente"/>
    <s v="Construcción y/o conservación de elementos del sistema de espacio público"/>
    <s v="Presupuestos Participativos"/>
    <s v="Infraestructura segura e incluyente (14%)"/>
    <s v="1 - Bogotá avanza en su seguridad"/>
    <s v="5 - Espacio público seguro e inclusivo"/>
    <s v="Intervenir 7000 Metro(s) cuadrado(s) de elementos del sistema de espacio público peatonal con acciones de construcción y/o conservación"/>
    <s v="INTERVENCIÓN"/>
    <n v="7000"/>
    <n v="1009.97"/>
    <n v="2.0500020500629431E-2"/>
    <s v="Suma"/>
    <n v="2824"/>
    <s v="2824-Una nueva visión de infraestructura en pro de la comunidad de Tunjuelito 2025 - 2028"/>
    <n v="0"/>
    <n v="0"/>
  </r>
  <r>
    <x v="5"/>
    <x v="5"/>
    <n v="28421"/>
    <s v="SEGURIDAD, CONVIVENCIA Y JUSTICIA"/>
    <n v="16"/>
    <s v="Estrategias de seguridad y convivencia implementadas a través de gestores locales, que permitan el uso y disfrute del espacio público"/>
    <s v="Cultura ciudadana para la convivencia pacífica"/>
    <s v="Cultura ciudadana en torno a la seguridad"/>
    <s v="Gestión Pública Local"/>
    <s v="Cultura ciudadana y mejores capacidades al servicio de la seguridad (2%)"/>
    <s v="1 - Bogotá avanza en su seguridad"/>
    <s v="5 - Espacio público seguro e inclusivo"/>
    <s v="Implementar 4 Estrategia(s) de seguridad y convivencia a través de gestores locales, que permitan el uso y disfrute del espacio público"/>
    <s v="ESTRATEGIAS DE SEGURIDAD Y CONVIVENCIA"/>
    <n v="4"/>
    <n v="978"/>
    <n v="1.9851104537377925E-2"/>
    <s v="Suma"/>
    <n v="2842"/>
    <s v="2842-Tunjuelito disfruta del espacio publico con seguridad y en convivencia"/>
    <n v="0"/>
    <n v="0"/>
  </r>
  <r>
    <x v="5"/>
    <x v="5"/>
    <n v="28201"/>
    <s v="SALUD"/>
    <n v="19"/>
    <s v="Número de personas con discapacidad beneficiadas con Dispostivos de Asistencia Personal - Ayudas Técnicas (no incluidas en los Planes de Beneficios)"/>
    <s v="Ciudad saludable y con bien-estar"/>
    <s v="Otorgamiento de Dispositivos de asistencia Personal - DAP - a personas con discapacidad "/>
    <s v="Gestión Pública Local"/>
    <s v="Ciudad saludable y con bien-estar (3%)"/>
    <s v="2 - Bogotá confía en su bien-estar"/>
    <s v="10 - Salud Pública Integrada e Integral"/>
    <s v="Beneficiar 1000 Persona(s) con discapacidad a través de Dispositivos de Asistencia Personal - Ayudas Técnicas (no incluidas en los Planes de Beneficios)"/>
    <s v="DISPOSITIVOS DE ASISTENCIA PERSONAL"/>
    <n v="1000"/>
    <n v="1515"/>
    <n v="3.0750944145324699E-2"/>
    <s v="Suma"/>
    <n v="2820"/>
    <s v="2820-Salud y bienestar para Tunjuelito"/>
    <n v="0"/>
    <n v="0"/>
  </r>
  <r>
    <x v="5"/>
    <x v="5"/>
    <n v="28202"/>
    <s v="SALUD"/>
    <n v="23"/>
    <s v="Número de personas beneficiadas con acciones para la promoción y atención de la salud mental"/>
    <s v="Ciudad saludable y con bien-estar"/>
    <s v="Acciones para la promoción y atención de la salud mental"/>
    <s v="Presupuestos Participativos"/>
    <m/>
    <s v="2 - Bogotá confía en su bien-estar"/>
    <s v="10 - Salud Pública Integrada e Integral"/>
    <s v="Beneficiar 1000 Persona(s) con acciones para la promoción y atención de la salud mental"/>
    <s v="SALUD MENTAL"/>
    <n v="1000"/>
    <n v="739"/>
    <n v="1.4999965493990068E-2"/>
    <s v="Suma"/>
    <n v="2820"/>
    <s v="2820-Salud y bienestar para Tunjuelito"/>
    <n v="0"/>
    <n v="0"/>
  </r>
  <r>
    <x v="5"/>
    <x v="5"/>
    <n v="28203"/>
    <s v="SALUD"/>
    <n v="20"/>
    <s v="Número de personas vinculadas a las acciones y estrategias para promover la salud sexual y reproductiva consciente en los diferentes ciclos de vida"/>
    <s v="Ciudad saludable y con bien-estar"/>
    <s v="Salud sexual y reproductiva consciente en adolescentes y jóvenes"/>
    <s v="Gestión Pública Local"/>
    <s v="Ciudad saludable y con bien-estar (3%)"/>
    <s v="2 - Bogotá confía en su bien-estar"/>
    <s v="10 - Salud Pública Integrada e Integral"/>
    <s v="Vincular 1000 Persona(s) a las acciones y estrategias para promover la salud sexual y reproductiva consciente en los diferentes ciclos de vida"/>
    <s v="SALUD SEXUAL Y REPRODUCTIVA"/>
    <n v="1000"/>
    <n v="383.34"/>
    <n v="7.7809022631477025E-3"/>
    <s v="Suma"/>
    <n v="2820"/>
    <s v="2820-Salud y bienestar para Tunjuelito"/>
    <n v="0"/>
    <n v="0"/>
  </r>
  <r>
    <x v="5"/>
    <x v="5"/>
    <n v="28204"/>
    <s v="SALUD"/>
    <n v="18"/>
    <s v="Números de personas vinculadas a las acciones desarrolladas desde los dispositivos de base comunitaria en respuesta al consumo de SPA"/>
    <s v="Ciudad saludable y con bien-estar"/>
    <s v="Acciones para la disminución de los factores de riesgo frente al consumo de sustancias psicoactivas."/>
    <s v="Gestión Pública Local"/>
    <s v="Ciudad saludable y con bien-estar (3%)"/>
    <s v="2 - Bogotá confía en su bien-estar"/>
    <s v="10 - Salud Pública Integrada e Integral"/>
    <s v="Vincular 600 Persona(s) a las acciones desarrolladas desde los dispositivos de base comunitaria en respuesta al consumo de SPA"/>
    <s v="DISMINUCIÓN FACTORES DE RIESGO SPA"/>
    <n v="600"/>
    <n v="300"/>
    <n v="6.0892958703613271E-3"/>
    <s v="Suma"/>
    <n v="2820"/>
    <s v="2820-Salud y bienestar para Tunjuelito"/>
    <n v="0"/>
    <n v="0"/>
  </r>
  <r>
    <x v="5"/>
    <x v="5"/>
    <n v="28205"/>
    <s v="SALUD"/>
    <n v="17"/>
    <s v="Número de personas con discapacidad, cuidadadores y cuidadoras, vinculados en actividades complementarias en salud"/>
    <s v="Ciudad saludable y con bien-estar"/>
    <s v="Acciones complementarias para personas con discapacidad y sus cuidadores"/>
    <s v="Gestión Pública Local"/>
    <s v="Ciudad saludable y con bien-estar (3%)"/>
    <s v="2 - Bogotá confía en su bien-estar"/>
    <s v="10 - Salud Pública Integrada e Integral"/>
    <s v="Vincular 400 Persona(s) con discapacidad, cuidadores y cuidadoras, en actividades complementarias en salud"/>
    <s v="ACCIONES COMPLEMENTARIAS "/>
    <n v="400"/>
    <n v="440"/>
    <n v="8.9309672765299462E-3"/>
    <s v="Suma"/>
    <n v="2820"/>
    <s v="2820-Salud y bienestar para Tunjuelito"/>
    <n v="0"/>
    <n v="0"/>
  </r>
  <r>
    <x v="5"/>
    <x v="5"/>
    <n v="28191"/>
    <s v="MUJERES"/>
    <n v="26"/>
    <s v="Mujeres cuidadoras vinculadas a estrategias de cuidado"/>
    <s v="Cuidado de la vida"/>
    <s v="Estrategias de cuidado a personas cuidadoras"/>
    <s v="Presupuestos Participativos"/>
    <m/>
    <s v="2 - Bogotá confía en su bien-estar"/>
    <s v="12 - Bogotá cuida a su gente"/>
    <s v="Vincular 2000 Mujer(es) cuidadora(s) a estrategias de cuidado"/>
    <s v="ESTRATEGIAS DE CUIDADO"/>
    <n v="2000"/>
    <n v="665.1"/>
    <n v="1.3499968944591063E-2"/>
    <s v="Suma"/>
    <n v="2819"/>
    <s v="2819-Cuidando a cuidadoras"/>
    <n v="0"/>
    <n v="0"/>
  </r>
  <r>
    <x v="5"/>
    <x v="5"/>
    <n v="28192"/>
    <s v="MUJERES"/>
    <n v="27"/>
    <s v="Mujeres vinculadas para el ejercicio de derechos y el fortalecimiento de su autonomía económica"/>
    <s v="Cuidado de la vida"/>
    <s v="Fortalecimiento de capacidades para el ejercicio de derechos y para la autonomía económica de las mujeres."/>
    <s v="Presupuestos Participativos"/>
    <m/>
    <s v="2 - Bogotá confía en su bien-estar"/>
    <s v="12 - Bogotá cuida a su gente"/>
    <s v="Vincular 2000 Mujer(es) cuidadora(s) para el ejercicio de derechos y el fortalecimiento de su autonomía económica"/>
    <s v="FORTALECIMIENTO DE CAPACIDADES"/>
    <n v="2000"/>
    <n v="704.52"/>
    <n v="1.4300102421956539E-2"/>
    <s v="Suma"/>
    <n v="2819"/>
    <s v="2819-Cuidando a cuidadoras"/>
    <n v="0"/>
    <n v="0"/>
  </r>
  <r>
    <x v="5"/>
    <x v="5"/>
    <n v="28193"/>
    <s v="INTEGRACIÓN SOCIAL"/>
    <n v="25"/>
    <s v="Número de Personas que participan en procesos para la prevención de violencias en el contexto familiar y/o violencia sexual.          "/>
    <s v="Cuidado de la vida"/>
    <s v="Prevención y atención de violencia intrafamiliar y sexual para poblaciones en situaciones de riesgo y vulnerabilidad de derechos"/>
    <s v="Presupuestos Participativos"/>
    <m/>
    <s v="2 - Bogotá confía en su bien-estar"/>
    <s v="12 - Bogotá cuida a su gente"/>
    <s v="Vincular 2400 Persona(s) en procesos para la prevención de violencias en el contexto familiar y/o violencia sexual."/>
    <s v="PREVENCIÓN"/>
    <n v="2400"/>
    <n v="492.67"/>
    <n v="1.0000044654836383E-2"/>
    <s v="Suma"/>
    <n v="2819"/>
    <s v="2819-Cuidando a cuidadoras"/>
    <n v="0"/>
    <n v="0"/>
  </r>
  <r>
    <x v="5"/>
    <x v="5"/>
    <n v="28111"/>
    <s v="GESTIÓN PÚBLICA"/>
    <n v="31"/>
    <s v="Acciones de construcción de paz realizadas que contribuyan al tejido social, la integración local, la sostenibilidad económica y/o desarrollo territorial para la reconciliación."/>
    <s v="Cuidado de la vida"/>
    <s v="Construcción de memoria, verdad, reparación, víctimas, paz y reconciliación"/>
    <s v="Presupuestos Participativos"/>
    <m/>
    <s v="2 - Bogotá confía en su bien-estar"/>
    <s v="13 - Bogotá, un territorio de paz y reconciliación en donde todos puedan volver a empezar"/>
    <s v="Realizar 4 Acción(es) de construcción de paz que contribuyan al tejido social, la integración local, la sostenibilidad económica y/o desarrollo territorial para la reconciliación."/>
    <s v="ACCIONES DE CONSTRUCCIÓN DE PAZ"/>
    <n v="4"/>
    <n v="250"/>
    <n v="5.0744132253011057E-3"/>
    <s v="Suma"/>
    <n v="2811"/>
    <s v="2811-Tunjuelito Territorio de paz"/>
    <n v="0"/>
    <n v="0"/>
  </r>
  <r>
    <x v="5"/>
    <x v="5"/>
    <n v="28112"/>
    <s v="GESTIÓN PÚBLICA"/>
    <n v="30"/>
    <s v="Procesos pedagógicos, artísticos, culturales, formativos o académicos realizados para el fortalecimiento de iniciativas ciudadanas para la apropiación social de la memoria, verdad, reparación integral a víctimas, paz y reconciliación. "/>
    <s v="Cuidado de la vida"/>
    <s v="Construcción de memoria, verdad, reparación, víctimas, paz y reconciliación"/>
    <s v="Presupuestos Participativos"/>
    <m/>
    <s v="2 - Bogotá confía en su bien-estar"/>
    <s v="13 - Bogotá, un territorio de paz y reconciliación en donde todos puedan volver a empezar"/>
    <s v="Realizar 4 Proceso(s) pedagógicos, artísticos, culturales, formativos o para el fortalecimiento de iniciativas ciudadanas para la apropiación social de la memoria, verdad, reparación integral a víctimas, paz y reconciliación"/>
    <s v="INICIATIVAS"/>
    <n v="4"/>
    <n v="163.84"/>
    <n v="3.3255674513333329E-3"/>
    <s v="Suma"/>
    <n v="2811"/>
    <s v="2811-Tunjuelito Territorio de paz"/>
    <n v="0"/>
    <n v="0"/>
  </r>
  <r>
    <x v="5"/>
    <x v="5"/>
    <n v="29161"/>
    <s v="CULTURA, RECREACIÓN Y DEPORTE"/>
    <n v="34"/>
    <s v="Colectivos u organizaciones recreo deportivas inscritas en el Banco que implementan iniciativas de carácter barrial beneficiadas con apoyos economicos"/>
    <s v="Bogotá cultural y deportiva"/>
    <s v="Recreación y deporte "/>
    <s v="Presupuestos Participativos"/>
    <m/>
    <s v="2 - Bogotá confía en su bien-estar"/>
    <s v="14 - Bogotá deportiva, recreativa, artística, patrimonial e intercultural"/>
    <s v="Beneficiar 40 Colectivo(s) u organizaciones recreo deportivas inscritas en el Banco que implementan iniciativas de carácter barrial con apoyos económicos."/>
    <s v="BANCO DE INICIATIVAS"/>
    <n v="40"/>
    <n v="240"/>
    <n v="4.8714366962890618E-3"/>
    <s v="Suma"/>
    <n v="2916"/>
    <s v="2916-Tunjuelito comprometido con el deporte y la recreación"/>
    <n v="0"/>
    <n v="0"/>
  </r>
  <r>
    <x v="5"/>
    <x v="5"/>
    <n v="29162"/>
    <s v="CULTURA, RECREACIÓN Y DEPORTE"/>
    <n v="35"/>
    <s v="Personas beneficiadas con actividades recreo-deportivas comunitarias"/>
    <s v="Bogotá cultural y deportiva"/>
    <s v="Recreación y deporte "/>
    <s v="Presupuestos Participativos"/>
    <m/>
    <s v="2 - Bogotá confía en su bien-estar"/>
    <s v="14 - Bogotá deportiva, recreativa, artística, patrimonial e intercultural"/>
    <s v="Beneficiar 2000 Persona(s) en actividades recreo-deportivas comunitarias."/>
    <s v="ACTIVIDADES RECREODEPORTIVAS"/>
    <n v="2000"/>
    <n v="660"/>
    <n v="1.3396450914794919E-2"/>
    <s v="Suma"/>
    <n v="2916"/>
    <s v="2916-Tunjuelito comprometido con el deporte y la recreación"/>
    <n v="0"/>
    <n v="0"/>
  </r>
  <r>
    <x v="5"/>
    <x v="5"/>
    <n v="29163"/>
    <s v="CULTURA, RECREACIÓN Y DEPORTE"/>
    <n v="36"/>
    <s v="Personas capacitadas en los campos deportivos o recreativos "/>
    <s v="Bogotá cultural y deportiva"/>
    <s v="Recreación y deporte "/>
    <s v="Presupuestos Participativos"/>
    <m/>
    <s v="2 - Bogotá confía en su bien-estar"/>
    <s v="14 - Bogotá deportiva, recreativa, artística, patrimonial e intercultural"/>
    <s v="Capacitar 2000 Persona(s) en los campos deportivos o recreativos"/>
    <s v="CAPACITACIÓN"/>
    <n v="2000"/>
    <n v="610"/>
    <n v="1.2381568269734697E-2"/>
    <s v="Suma"/>
    <n v="2916"/>
    <s v="2916-Tunjuelito comprometido con el deporte y la recreación"/>
    <n v="0"/>
    <n v="0"/>
  </r>
  <r>
    <x v="5"/>
    <x v="5"/>
    <n v="29164"/>
    <s v="CULTURA, RECREACIÓN Y DEPORTE"/>
    <n v="37"/>
    <s v="Personas beneficiadas con la entrega de dotaciones deportivas."/>
    <s v="Bogotá cultural y deportiva"/>
    <s v="Recreación y deporte "/>
    <s v="Presupuestos Participativos"/>
    <m/>
    <s v="2 - Bogotá confía en su bien-estar"/>
    <s v="14 - Bogotá deportiva, recreativa, artística, patrimonial e intercultural"/>
    <s v="Beneficiar 800 Persona(s) con la entrega de dotaciones deportivas."/>
    <s v="DOTACIÓN"/>
    <n v="800"/>
    <n v="288.24"/>
    <n v="5.8505954722431631E-3"/>
    <s v="Suma"/>
    <n v="2916"/>
    <s v="2916-Tunjuelito comprometido con el deporte y la recreación"/>
    <n v="0"/>
    <n v="0"/>
  </r>
  <r>
    <x v="5"/>
    <x v="5"/>
    <n v="29291"/>
    <s v="CULTURA, RECREACIÓN Y DEPORTE"/>
    <n v="33"/>
    <s v="Estímulos otorgados de apoyo al sector artístico y cultural "/>
    <s v="Bogotá cultural y deportiva"/>
    <s v="Iniciativas de interés cultural, artístico, patrimonial y de cultura ciudadana."/>
    <s v="Gestión Pública Local"/>
    <m/>
    <s v="2 - Bogotá confía en su bien-estar"/>
    <s v="14 - Bogotá deportiva, recreativa, artística, patrimonial e intercultural"/>
    <s v="Otorgar 44 Estímulo(s) de apoyo al sector artístico y cultural."/>
    <s v="ESTÍMULOS"/>
    <n v="44"/>
    <n v="210"/>
    <n v="4.2625071092529283E-3"/>
    <s v="Suma"/>
    <n v="2929"/>
    <s v="2929-Tunjuelito epicentro de cultura"/>
    <n v="0"/>
    <n v="0"/>
  </r>
  <r>
    <x v="5"/>
    <x v="5"/>
    <n v="29292"/>
    <s v="CULTURA, RECREACIÓN Y DEPORTE"/>
    <n v="38"/>
    <s v="Eventos de promoción, circulción y apropiación de actividades artísticas, culturales y patrimoniales realizadas"/>
    <s v="Bogotá cultural y deportiva"/>
    <s v="Arte, cultura y patrimonio"/>
    <s v="Presupuestos Participativos"/>
    <m/>
    <s v="2 - Bogotá confía en su bien-estar"/>
    <s v="14 - Bogotá deportiva, recreativa, artística, patrimonial e intercultural"/>
    <s v="Realizar 40 Evento(s) de promoción, circulación y apropiación de actividades artísticas, culturales y patrimoniales."/>
    <s v="EVENTOS"/>
    <n v="40"/>
    <n v="720"/>
    <n v="1.4614310088867185E-2"/>
    <s v="Suma"/>
    <n v="2929"/>
    <s v="2929-Tunjuelito epicentro de cultura"/>
    <n v="0"/>
    <n v="0"/>
  </r>
  <r>
    <x v="5"/>
    <x v="5"/>
    <n v="29293"/>
    <s v="CULTURA, RECREACIÓN Y DEPORTE"/>
    <n v="39"/>
    <s v="Personas beneficiadas y capacitadas con procesos de formación y exploración en los campos artísticos, culturales y patrimoniales "/>
    <s v="Bogotá cultural y deportiva"/>
    <s v="Arte, cultura y patrimonio"/>
    <s v="Presupuestos Participativos"/>
    <m/>
    <s v="2 - Bogotá confía en su bien-estar"/>
    <s v="14 - Bogotá deportiva, recreativa, artística, patrimonial e intercultural"/>
    <s v="Capacitar 800 Persona(s) en los campos artísticos, interculturales, culturales y/o patrimoniales"/>
    <s v="CAPACITACIÓN"/>
    <n v="800"/>
    <n v="273.72000000000003"/>
    <n v="5.5558735521176747E-3"/>
    <s v="Suma"/>
    <n v="2929"/>
    <s v="2929-Tunjuelito epicentro de cultura"/>
    <n v="0"/>
    <n v="0"/>
  </r>
  <r>
    <x v="5"/>
    <x v="5"/>
    <n v="29294"/>
    <s v="CULTURA, RECREACIÓN Y DEPORTE"/>
    <n v="40"/>
    <s v="No. Organizaciones artísticas, culturales y patrimoniales beneficiadas con elementos entregados."/>
    <s v="Bogotá cultural y deportiva"/>
    <s v="Arte, cultura y patrimonio"/>
    <s v="Presupuestos Participativos"/>
    <m/>
    <s v="2 - Bogotá confía en su bien-estar"/>
    <s v="14 - Bogotá deportiva, recreativa, artística, patrimonial e intercultural"/>
    <s v="Beneficiar 20 Organización(es) artísticas, culturales y patrimoniales con elementos entregados"/>
    <s v="ENTREGA DE ELEMENTOS"/>
    <n v="20"/>
    <n v="100"/>
    <n v="2.0297652901204422E-3"/>
    <s v="Suma"/>
    <n v="2929"/>
    <s v="2929-Tunjuelito epicentro de cultura"/>
    <n v="0"/>
    <n v="0"/>
  </r>
  <r>
    <x v="5"/>
    <x v="5"/>
    <n v="28671"/>
    <s v="AMBIENTE"/>
    <n v="43"/>
    <s v="Número de personas vinculadas en acciones de educación en temas de protección y bienestar animal"/>
    <s v="Cuidado de la vida"/>
    <s v="Protección y bienestar animal"/>
    <s v="Presupuestos Participativos"/>
    <m/>
    <s v="2 - Bogotá confía en su bien-estar"/>
    <s v="15 - Bogotá protege todas las formas de vida"/>
    <s v="Vincular 2000 Persona(s) en acciones educativas en temas de protección y bienestar animal."/>
    <s v="ACCIONES PEDAGÓGICAS"/>
    <n v="2000"/>
    <n v="139"/>
    <n v="2.8213737532674149E-3"/>
    <s v="Suma"/>
    <n v="2867"/>
    <s v="2867-Tunjuelito, un hogar para nuestros animales"/>
    <n v="0"/>
    <n v="0"/>
  </r>
  <r>
    <x v="5"/>
    <x v="5"/>
    <n v="28672"/>
    <s v="AMBIENTE"/>
    <n v="44"/>
    <s v="Número de animales atendidos por los programas de brigadas médicas, urgencias veterinarias y adopciones"/>
    <s v="Cuidado de la vida"/>
    <s v="Protección y bienestar animal"/>
    <s v="Presupuestos Participativos"/>
    <m/>
    <s v="2 - Bogotá confía en su bien-estar"/>
    <s v="15 - Bogotá protege todas las formas de vida"/>
    <s v="Atender 4000 Animales en los programas de brigadas médicas, urgencias veterinarias y adopciones."/>
    <s v="BIENESTAR ANIMAL"/>
    <n v="4000"/>
    <n v="300"/>
    <n v="6.0892958703613271E-3"/>
    <s v="Suma"/>
    <n v="2867"/>
    <s v="2867-Tunjuelito, un hogar para nuestros animales"/>
    <n v="0"/>
    <n v="0"/>
  </r>
  <r>
    <x v="5"/>
    <x v="5"/>
    <n v="28673"/>
    <s v="AMBIENTE"/>
    <n v="45"/>
    <s v="Número de animales esterilizados"/>
    <s v="Cuidado de la vida"/>
    <s v="Protección y bienestar animal"/>
    <s v="Presupuestos Participativos"/>
    <m/>
    <s v="2 - Bogotá confía en su bien-estar"/>
    <s v="15 - Bogotá protege todas las formas de vida"/>
    <s v="Esterilizar 4000 Perros y gatos incluyendo los que está en condición de vulnerabilidad."/>
    <s v="ESTERILIZACIÓN"/>
    <n v="4000"/>
    <n v="300"/>
    <n v="6.0892958703613271E-3"/>
    <s v="Suma"/>
    <n v="2867"/>
    <s v="2867-Tunjuelito, un hogar para nuestros animales"/>
    <n v="0"/>
    <n v="0"/>
  </r>
  <r>
    <x v="5"/>
    <x v="5"/>
    <n v="28091"/>
    <s v="INTEGRACIÓN SOCIAL"/>
    <n v="46"/>
    <s v="Jóvenes beneficiados con transferencias condicionadas y  acompañamiento psicosocial para la promoción al acceso y permanencia a oportunidades de formación y empleabilidad"/>
    <s v="Menos pobreza "/>
    <s v="Transferencias monetarias condicionadas para jóvenes "/>
    <s v="Gestión Pública Local"/>
    <s v="Menos pobreza (12%)"/>
    <s v="2 - Bogotá confía en su bien-estar"/>
    <s v="7 - Bogotá, una ciudad con menos Pobreza"/>
    <s v="Beneficiar 480 Joven(es) con transferencias condicionadas y acompañamiento psicosocial para la promoción al acceso y permanencia a oportunidades de formación y empleabilidad"/>
    <s v="TRANSFERENCIAS MONETARIAS"/>
    <n v="480"/>
    <n v="426.02"/>
    <n v="8.6472060889711076E-3"/>
    <s v="Suma"/>
    <n v="2809"/>
    <s v="2809-Menos pobreza en Tunjuelito"/>
    <n v="0"/>
    <n v="0"/>
  </r>
  <r>
    <x v="5"/>
    <x v="5"/>
    <n v="28092"/>
    <s v="INTEGRACIÓN SOCIAL"/>
    <n v="47"/>
    <s v="Personas atendidas con apoyos que contribuyan al ingreso mínimo garantizado"/>
    <s v="Menos pobreza "/>
    <s v="Otras Transferencias Monetarias"/>
    <s v="Gestión Pública Local"/>
    <s v="Menos pobreza (12%)"/>
    <s v="2 - Bogotá confía en su bien-estar"/>
    <s v="7 - Bogotá, una ciudad con menos Pobreza"/>
    <s v="Atender 3800 Persona(s) con apoyos que contribuyan al ingreso mínimo garantizado."/>
    <s v="INGRESO MÍNIMO"/>
    <n v="3800"/>
    <n v="1800"/>
    <n v="3.6535775222167964E-2"/>
    <s v="Suma"/>
    <n v="2809"/>
    <s v="2809-Menos pobreza en Tunjuelito"/>
    <n v="0"/>
    <n v="0"/>
  </r>
  <r>
    <x v="5"/>
    <x v="5"/>
    <n v="28093"/>
    <s v="INTEGRACIÓN SOCIAL"/>
    <n v="48"/>
    <s v="Número de personas mayores con transferencias Monetarias"/>
    <s v="Menos pobreza "/>
    <s v="Apoyo económico para persona mayor - tipo C"/>
    <s v="Gestión Pública Local"/>
    <s v="Menos pobreza (12%)"/>
    <s v="2 - Bogotá confía en su bien-estar"/>
    <s v="7 - Bogotá, una ciudad con menos Pobreza"/>
    <s v="Beneficiar 2265 Persona(s) Mayor(es) con transferencias monetarias"/>
    <s v="APOYO ECONÓMICO PERSONA MAYOR"/>
    <n v="2265"/>
    <n v="4300"/>
    <n v="8.7279907475179011E-2"/>
    <s v="Constante"/>
    <n v="2809"/>
    <s v="2809-Menos pobreza en Tunjuelito"/>
    <n v="0"/>
    <n v="0"/>
  </r>
  <r>
    <x v="5"/>
    <x v="5"/>
    <n v="28601"/>
    <s v="INTEGRACIÓN SOCIAL"/>
    <n v="49"/>
    <s v="Número de cupos habilitados para la atención de población en inseguridad alimentaria y nutricional del Distrito Capital, a través de comedores comunitarios."/>
    <s v="Menos pobreza "/>
    <s v="Comedores Comunitarios"/>
    <s v="Gestión Pública Local"/>
    <s v="Menos pobreza (12%)"/>
    <s v="2 - Bogotá confía en su bien-estar"/>
    <s v="8 - Erradicación del hambre en Bogotá"/>
    <s v="Habilitar 600 Cupo(s) para la atención de población en inseguridad alimentaria y nutricional del Distrito Capital, a través de comedores comunitarios."/>
    <s v="SEGURIDAD ALIMENTARIA"/>
    <n v="600"/>
    <n v="639"/>
    <n v="1.2970200203869625E-2"/>
    <s v="Suma"/>
    <n v="2860"/>
    <s v="2860-Seguridad alimentaria y nutricional para Tunjuelito"/>
    <n v="0"/>
    <n v="0"/>
  </r>
  <r>
    <x v="5"/>
    <x v="5"/>
    <n v="28081"/>
    <s v="EDUCACIÓN"/>
    <n v="51"/>
    <s v="Número de estudiantes beneficiados con apoyo de sostenimiento para la permanencia en la educación posmedia (niveles de formación técnico profesional, tecnólogo, profesional universitario y educación para el trabajo y desarrollo humano)."/>
    <s v="Educación como eje del potencial humano"/>
    <s v="Apoyo para educación superior"/>
    <s v="Gestión Pública Local"/>
    <s v="Educación como eje del potencial humano (9%)"/>
    <s v="3 - Bogotá confía en su potencial"/>
    <s v="16 - Atención Integral a la Primera Infancia y Educación como Eje del Potencial Humano"/>
    <s v="Beneficiar 200 Persona(s) estudiantes con apoyo de sostenimiento para la permanencia en la educación posmedia (niveles de formación técnico profesional, tecnólogo, profesional universitario y educación para el trabajo y desarrollo humano)."/>
    <s v="SOSTENIMIENTO"/>
    <n v="200"/>
    <n v="1026.68"/>
    <n v="2.0839194280608559E-2"/>
    <s v="Suma"/>
    <n v="2808"/>
    <s v="2808-Tunjuelito con Oportunidades para la Educación"/>
    <n v="0"/>
    <n v="0"/>
  </r>
  <r>
    <x v="5"/>
    <x v="5"/>
    <n v="28082"/>
    <s v="EDUCACIÓN"/>
    <n v="52"/>
    <s v="Número de estudiantes beneficiados en programas de educación posmedia (niveles de formación técnico profesional, tecnólogo, profesional universitario y educación para el trabajo y desarrollo humano)."/>
    <s v="Educación como eje del potencial humano"/>
    <s v="Apoyo para educación superior"/>
    <s v="Gestión Pública Local"/>
    <s v="Educación como eje del potencial humano (9%)"/>
    <s v="3 - Bogotá confía en su potencial"/>
    <s v="16 - Atención Integral a la Primera Infancia y Educación como Eje del Potencial Humano"/>
    <s v="Beneficiar 200 Persona(s) estudiantes en programas de educación posmedia (niveles de formación técnico profesional, tecnólogo, profesional universitario y educación para el trabajo y desarrollo humano)."/>
    <s v="APOYO EDUCACIÓN POSMEDIA"/>
    <n v="200"/>
    <n v="3100"/>
    <n v="6.2922723993733706E-2"/>
    <s v="Suma"/>
    <n v="2808"/>
    <s v="2808-Tunjuelito con Oportunidades para la Educación"/>
    <n v="0"/>
    <n v="0"/>
  </r>
  <r>
    <x v="5"/>
    <x v="5"/>
    <n v="28083"/>
    <s v="EDUCACIÓN"/>
    <n v="50"/>
    <s v="Sedes educativas urbanas y rurales dotadas con recursos pedagógicos y/o tecnológicos"/>
    <s v="Educación como eje del potencial humano"/>
    <s v="Dotación de equipamientos para instituciones educativas públicas del distrito."/>
    <s v="Gestión Pública Local"/>
    <s v="Educación como eje del potencial humano (9%)"/>
    <s v="3 - Bogotá confía en su potencial"/>
    <s v="16 - Atención Integral a la Primera Infancia y Educación como Eje del Potencial Humano"/>
    <s v="Dotar 12 Sede(s) sedes educativas urbanas y rurales con recursos pedagógicos y/o tecnológicos"/>
    <s v="DOTACIÓN"/>
    <n v="12"/>
    <n v="800"/>
    <n v="1.6238122320963538E-2"/>
    <s v="Suma"/>
    <n v="2808"/>
    <s v="2808-Tunjuelito con Oportunidades para la Educación"/>
    <n v="0"/>
    <n v="0"/>
  </r>
  <r>
    <x v="5"/>
    <x v="5"/>
    <n v="28981"/>
    <s v="DESARROLLO ECONÓMICO, INDUSTRIA Y TURISMO"/>
    <n v="54"/>
    <s v="Número de acciones realizadas para fortalecer las capacidades y/o habilidades, técnicas y blandas de las personas de la localidad, con el fin de mejorar el acceso a oportunidades de empleo."/>
    <s v="Desarrollo empresarial, productividad y empleo"/>
    <s v="Fortalecimiento de habilidades para la empleabilidad - impulso al empleo local."/>
    <s v="Presupuestos Participativos"/>
    <m/>
    <s v="3 - Bogotá confía en su potencial"/>
    <s v="19 - Desarrollo empresarial, productividad y empleo"/>
    <s v="Realizar 8 Acción(es) para fortalecer las capacidades y/o habilidades, técnicas y blandas de las personas de la localidad, con el fin de mejorar el acceso a oportunidades de empleo."/>
    <s v="FORTALECIMIENTO DE CAPACIDADES"/>
    <n v="8"/>
    <n v="739"/>
    <n v="1.4999965493990068E-2"/>
    <s v="Suma"/>
    <n v="2898"/>
    <s v="2898-Impulsando el Desarrollo Económico en Tunjuelito"/>
    <n v="0"/>
    <n v="0"/>
  </r>
  <r>
    <x v="5"/>
    <x v="5"/>
    <n v="28982"/>
    <s v="DESARROLLO ECONÓMICO, INDUSTRIA Y TURISMO"/>
    <n v="55"/>
    <s v="Número de Mipymes y/o emprendimientos orientados al fortalecimiento de las capacidades locales para la gestión y el desarrollo turístico apoyados."/>
    <s v="Emprendimiento equitativo e incluyente"/>
    <s v="Desarrollo turístico local"/>
    <s v="Presupuestos Participativos"/>
    <m/>
    <s v="3 - Bogotá confía en su potencial"/>
    <s v="19 - Desarrollo empresarial, productividad y empleo"/>
    <s v="Apoyar 40 Mipyme(s) y/o emprendimientos orientados al fortalecimiento de las capacidades locales para la gestión y el desarrollo turístico"/>
    <s v="DESARROLLO TURÍSTICO"/>
    <n v="40"/>
    <n v="542.66999999999996"/>
    <n v="1.1014927299896603E-2"/>
    <s v="Suma"/>
    <n v="2898"/>
    <s v="2898-Impulsando el Desarrollo Económico en Tunjuelito"/>
    <n v="0"/>
    <n v="0"/>
  </r>
  <r>
    <x v="5"/>
    <x v="5"/>
    <n v="28791"/>
    <s v="DESARROLLO ECONÓMICO, INDUSTRIA Y TURISMO"/>
    <n v="58"/>
    <s v="Número de Mipymes, emprendimientos y/o actores de la economia informal apoyados para el fortalecimiento del tejido empresarial local."/>
    <s v="Emprendimiento equitativo e incluyente"/>
    <s v="Fortalecimiento del tejido empresarial local"/>
    <s v="Presupuestos Participativos"/>
    <m/>
    <s v="3 - Bogotá confía en su potencial"/>
    <s v="20 - Promoción del emprendimiento formal, equitativo e incluyente"/>
    <s v="Apoyar 300 Mipyme(s) emprendimientos y/o actores de la economía informal para el fortalecimiento del tejido empresarial local."/>
    <s v="TEJIDO EMPRESARIAL LOCAL"/>
    <n v="300"/>
    <n v="492.67"/>
    <n v="1.0000044654836383E-2"/>
    <s v="Suma"/>
    <n v="2879"/>
    <s v="2879-Tunjuelito apuesta por la construccion del tejido empresarial"/>
    <n v="0"/>
    <n v="0"/>
  </r>
  <r>
    <x v="5"/>
    <x v="5"/>
    <n v="29241"/>
    <s v="CULTURA, RECREACIÓN Y DEPORTE"/>
    <n v="56"/>
    <s v="Número de proyectos financiados y acompañados del sector cultural y creativo."/>
    <s v="Bogotá cultural y deportiva"/>
    <s v="Sostenibilidad del ecosistema cultural y creativo"/>
    <s v="Presupuestos Participativos"/>
    <m/>
    <s v="3 - Bogotá confía en su potencial"/>
    <s v="20 - Promoción del emprendimiento formal, equitativo e incluyente"/>
    <s v="Financiar 45 Proyecto(s) del sector cultural y creativo"/>
    <s v="SOSTENIBILIDAD"/>
    <n v="45"/>
    <n v="492.67"/>
    <n v="1.0000044654836383E-2"/>
    <s v="Suma"/>
    <n v="2924"/>
    <s v="2924-Tunjuelito fortalece su ecosistema cultural y creativo"/>
    <n v="0"/>
    <n v="0"/>
  </r>
  <r>
    <x v="5"/>
    <x v="5"/>
    <n v="28811"/>
    <s v="CULTURA, RECREACIÓN Y DEPORTE"/>
    <n v="62"/>
    <s v="No. de equipamientos culturales intervenidos con acciones de construcción, adecuación y/o dotación"/>
    <s v="Desarrollo urbano y rural integral"/>
    <s v="Dotación de equipamientos culturales de escala local"/>
    <s v="Presupuestos Participativos"/>
    <m/>
    <s v="4 - Bogotá ordena su territorio y avanza en su acción climática"/>
    <s v="24 - Revitalización y renovación urbana y rural con inclusión"/>
    <s v="Intervenir 3 Equipamiento(s) culturales con acciones de construcción, adecuación y/o dotación."/>
    <s v="INTERVENCIÓN"/>
    <n v="3"/>
    <n v="477.89"/>
    <n v="9.7000453449565816E-3"/>
    <s v="Suma"/>
    <n v="2881"/>
    <s v="2881-Tunjuelito dignifica espacios culturales"/>
    <n v="0"/>
    <n v="0"/>
  </r>
  <r>
    <x v="5"/>
    <x v="5"/>
    <n v="29051"/>
    <s v="CULTURA, RECREACIÓN Y DEPORTE"/>
    <n v="60"/>
    <s v="m2 de Parques de la red de proximidad construidos y dotados"/>
    <s v="Desarrollo urbano y rural integral"/>
    <s v="Construcción, mantenimiento y dotación de parques de la red de proximidad"/>
    <s v="Presupuestos Participativos"/>
    <m/>
    <s v="4 - Bogotá ordena su territorio y avanza en su acción climática"/>
    <s v="24 - Revitalización y renovación urbana y rural con inclusión"/>
    <s v="Construir 4500 Metro(s) de parques de la red de proximidad (la construcción incluye dotación)"/>
    <s v="CONSTRUCCIÓN"/>
    <n v="4500"/>
    <n v="1314.04"/>
    <n v="2.667192781829866E-2"/>
    <s v="Suma"/>
    <n v="2905"/>
    <s v="2905-Tunjuelito fortalece sus parques y embellece sus espacios"/>
    <n v="0"/>
    <n v="0"/>
  </r>
  <r>
    <x v="5"/>
    <x v="5"/>
    <n v="29052"/>
    <s v="CULTURA, RECREACIÓN Y DEPORTE"/>
    <n v="61"/>
    <s v="Número de Parques de la red de proximidad intervenidos en mejoramiento, mantenimiento y/o dotación"/>
    <s v="Desarrollo urbano y rural integral"/>
    <s v="Construcción, mantenimiento y dotación de parques de la red de proximidad"/>
    <s v="Presupuestos Participativos"/>
    <m/>
    <s v="4 - Bogotá ordena su territorio y avanza en su acción climática"/>
    <s v="24 - Revitalización y renovación urbana y rural con inclusión"/>
    <s v="Intervenir 1 Parque(s) de la red de proximidad con acciones de mejoramiento mantenimiento y/o dotación"/>
    <s v="INTERVENCIÓN"/>
    <n v="1"/>
    <n v="0"/>
    <n v="0"/>
    <s v="Suma"/>
    <n v="2905"/>
    <s v="2905-Tunjuelito fortalece sus parques y embellece sus espacios"/>
    <n v="0"/>
    <n v="0"/>
  </r>
  <r>
    <x v="5"/>
    <x v="5"/>
    <n v="28751"/>
    <s v="AMBIENTE"/>
    <n v="71"/>
    <s v="Número de árboles mantenidos en zona urbana"/>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Mantener 6000 Arbol(es) en zona urbana"/>
    <s v="ARBOLADO"/>
    <n v="6000"/>
    <n v="228.03"/>
    <n v="4.6284737910616443E-3"/>
    <s v="Suma"/>
    <n v="2875"/>
    <s v="2875-Tunjuelito resiliente ordena su territorio y se adapta al cambio climático"/>
    <n v="0"/>
    <n v="0"/>
  </r>
  <r>
    <x v="5"/>
    <x v="5"/>
    <n v="28752"/>
    <s v="AMBIENTE"/>
    <n v="67"/>
    <s v="Número de procesos comunitarios de educación ambiental implementados"/>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Implementar 12 Proceso(s) comunitarios de educación ambiental que promueven la conservación de la biodiversidad y el agua"/>
    <s v="EDUCACIÓN AMBIENTAL"/>
    <n v="12"/>
    <n v="170"/>
    <n v="3.4506009932047518E-3"/>
    <s v="Suma"/>
    <n v="2875"/>
    <s v="2875-Tunjuelito resiliente ordena su territorio y se adapta al cambio climático"/>
    <n v="0"/>
    <n v="0"/>
  </r>
  <r>
    <x v="5"/>
    <x v="5"/>
    <n v="28753"/>
    <s v="AMBIENTE"/>
    <n v="68"/>
    <s v="Número de huertas urbanas implementadas"/>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Implementar 16 Huerta(s) urbanas."/>
    <s v="HUERTAS URBANAS"/>
    <n v="16"/>
    <n v="160"/>
    <n v="3.2476244641927074E-3"/>
    <s v="Suma"/>
    <n v="2875"/>
    <s v="2875-Tunjuelito resiliente ordena su territorio y se adapta al cambio climático"/>
    <n v="0"/>
    <n v="0"/>
  </r>
  <r>
    <x v="5"/>
    <x v="5"/>
    <n v="28754"/>
    <s v="AMBIENTE"/>
    <n v="70"/>
    <s v="Número de m2 de jardinería convencional y biodiversa mantenidos"/>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Mantener 2000 Metro(s) cuadrado(s) de jardinería"/>
    <s v="JARDINERÍA"/>
    <n v="2000"/>
    <n v="0"/>
    <n v="0"/>
    <s v="Suma"/>
    <n v="2875"/>
    <s v="2875-Tunjuelito resiliente ordena su territorio y se adapta al cambio climático"/>
    <n v="0"/>
    <n v="0"/>
  </r>
  <r>
    <x v="5"/>
    <x v="5"/>
    <n v="28755"/>
    <s v="HÁBITAT"/>
    <n v="76"/>
    <s v="Personas capacitadas en separación en la fuente y reciclaje"/>
    <s v="Protección del ambiente y resiliencia al cambio climático"/>
    <s v="Cambios de hábitos de consumo, separación en la fuente y reciclaje."/>
    <s v="Presupuestos Participativos"/>
    <m/>
    <s v="4 - Bogotá ordena su territorio y avanza en su acción climática"/>
    <s v="25 - Aumento de la resiliencia al cambio climático y reducción de la vulnerabilidad"/>
    <s v="Capacitar 3000 Persona(s) en separación en la fuente y reciclaje"/>
    <s v="SEPARACIÓN EN LA FUENTE"/>
    <n v="3000"/>
    <n v="611.49"/>
    <n v="1.2411811772557492E-2"/>
    <s v="Suma"/>
    <n v="2875"/>
    <s v="2875-Tunjuelito resiliente ordena su territorio y se adapta al cambio climático"/>
    <n v="0"/>
    <n v="0"/>
  </r>
  <r>
    <x v="5"/>
    <x v="5"/>
    <n v="29141"/>
    <s v="MOVILIDAD"/>
    <n v="77"/>
    <s v="Kilómetros-carril construidos y/o conservados de malla vial urbana (local y/o intermedia)"/>
    <s v="Infraestructura segura e incluyente"/>
    <s v="Diseño, construcción y conservación (mantenimiento y rehabilitación) de la malla vial local e intermedia urbana o rural."/>
    <s v="Presupuestos Participativos"/>
    <s v="Infraestructura segura e incluyente (14%)"/>
    <s v="4 - Bogotá ordena su territorio y avanza en su acción climática"/>
    <s v="26 - Movilidad Sostenible"/>
    <s v="Intervenir 7,5 Kilómetro(s)-carril de malla vial urbana (local y/o intermedia) con acciones de construcción y/o conservación."/>
    <s v="INTERVENCIÓN MALLA VIAL LOCAL"/>
    <n v="7.5"/>
    <n v="7527.97"/>
    <n v="0.15280012211067986"/>
    <s v="Suma"/>
    <n v="2914"/>
    <s v="2914-Tunjuelito se moviliza con seguridad"/>
    <n v="0"/>
    <n v="0"/>
  </r>
  <r>
    <x v="5"/>
    <x v="5"/>
    <n v="28691"/>
    <s v="AMBIENTE"/>
    <n v="79"/>
    <s v="Número de acciones efectivas para el fortalecimiento de las capacidades locales en torno a la gestión del riesgo"/>
    <s v="Protección del ambiente y resiliencia al cambio climático"/>
    <s v="Manejo de emergencias y mitigación del riesgo de desastres"/>
    <s v="Gestión Pública Local"/>
    <m/>
    <s v="4 - Bogotá ordena su territorio y avanza en su acción climática"/>
    <s v="27 - Gestión del riesgo de desastres para un territorio seguro"/>
    <s v="Realizar 4 Acción(es) efectivas para el fortalecimiento de las capacidades locales en torno a la gestión del riesgo."/>
    <s v="GESTIÓN DEL RIESGO"/>
    <n v="4"/>
    <n v="170"/>
    <n v="3.4506009932047518E-3"/>
    <s v="Suma"/>
    <n v="2869"/>
    <s v="2869-Tunjuelito responde ante los riegos"/>
    <n v="0"/>
    <n v="0"/>
  </r>
  <r>
    <x v="5"/>
    <x v="5"/>
    <n v="29101"/>
    <s v="INTEGRACIÓN SOCIAL"/>
    <n v="82"/>
    <s v="Unidades operativas orientadas a la atención de la primera infancia  (Jardines Infantiles, Casas de Pensamiento Intercultural, Modalidad Espacios Rurales, Crecemos en la Ruralidad, Creciendo Juntos, Centros Amar) dotadas y/o acondicionadas "/>
    <s v="Desarrollo urbano y rural integral"/>
    <s v="Dotación, adecuación y mejoramiento a unidades operativas de servicios sociales de la SDIS"/>
    <s v="Presupuestos Participativos"/>
    <m/>
    <s v="4 - Bogotá ordena su territorio y avanza en su acción climática"/>
    <s v="30 - Atención del déficit social para un hábitat digno"/>
    <s v="Dotar y/o acondicionar 10 Unidad(es) operativas orientadas a la atención de la primera infancia (Jardines Infantiles, Casas de Pensamiento Intercultural, Modalidad Espacios Rurales, Crecemos en la Ruralidad, Creciendo Juntos, Centros Amar, Centros Forjar)"/>
    <s v="DOTACIÓN"/>
    <n v="10"/>
    <n v="200"/>
    <n v="4.0595305802408844E-3"/>
    <s v="Suma"/>
    <n v="2910"/>
    <s v="2910-Espacios de desarrollo comunitario para Tunjuelito"/>
    <n v="0"/>
    <n v="0"/>
  </r>
  <r>
    <x v="5"/>
    <x v="5"/>
    <n v="29102"/>
    <s v="INTEGRACIÓN SOCIAL"/>
    <n v="84"/>
    <s v="Unidades operativas orientadas a la atención de jóvenes (casas de la juventud, centros forjar) dotadas y/o acondicionadas"/>
    <s v="Desarrollo urbano y rural integral"/>
    <s v="Dotación, adecuación y mejoramiento a unidades operativas de servicios sociales de la SDIS"/>
    <s v="Presupuestos Participativos"/>
    <m/>
    <s v="4 - Bogotá ordena su territorio y avanza en su acción climática"/>
    <s v="30 - Atención del déficit social para un hábitat digno"/>
    <s v="Dotar y/o acondicionar 1 Unidad(es) operativa orientada a la atención de jóvenes (casas de la juventud, centros forjar)"/>
    <s v="DOTACIÓN"/>
    <n v="1"/>
    <n v="0"/>
    <n v="0"/>
    <s v="Suma"/>
    <n v="2910"/>
    <s v="2910-Espacios de desarrollo comunitario para Tunjuelito"/>
    <n v="0"/>
    <n v="0"/>
  </r>
  <r>
    <x v="5"/>
    <x v="5"/>
    <n v="29103"/>
    <s v="INTEGRACIÓN SOCIAL"/>
    <n v="85"/>
    <s v="Sedes de Centros de Desarrollo Comunitarios dotados y/o acondicionados para la prestación de servicios sociales dirigidas al desarrollo de capacidades y generación de oportunidades."/>
    <s v="Desarrollo urbano y rural integral"/>
    <s v="Dotación, adecuación y mejoramiento a unidades operativas de servicios sociales de la SDIS"/>
    <s v="Presupuestos Participativos"/>
    <m/>
    <s v="4 - Bogotá ordena su territorio y avanza en su acción climática"/>
    <s v="30 - Atención del déficit social para un hábitat digno"/>
    <s v="Dotar y/o acondicionar 1 Centro(s) de desarrollo Comunitario para la prestación de servicios sociales dirigidas al desarrollo de capacidades y generación de oportunidades."/>
    <s v="DOTACIÓN"/>
    <n v="1"/>
    <n v="300"/>
    <n v="6.0892958703613271E-3"/>
    <s v="Suma"/>
    <n v="2910"/>
    <s v="2910-Espacios de desarrollo comunitario para Tunjuelito"/>
    <n v="0"/>
    <n v="0"/>
  </r>
  <r>
    <x v="5"/>
    <x v="5"/>
    <n v="29104"/>
    <s v="INTEGRACIÓN SOCIAL"/>
    <n v="88"/>
    <s v="Unidades operativas orientadas a la prestación de servicios sociales a la persona mayor dotadas y/o acondicionadas"/>
    <s v="Desarrollo urbano y rural integral"/>
    <s v="Dotación, adecuación y mejoramiento a unidades operativas de servicios sociales de la SDIS"/>
    <s v="Presupuestos Participativos"/>
    <m/>
    <s v="4 - Bogotá ordena su territorio y avanza en su acción climática"/>
    <s v="30 - Atención del déficit social para un hábitat digno"/>
    <s v="Dotar y/o acondicionar 1 Oportunidad(es) operativas orientadas a la prestación de servicios a la persona mayor."/>
    <s v="DOTACIÓN"/>
    <n v="1"/>
    <n v="0"/>
    <n v="0"/>
    <s v="Suma"/>
    <n v="2910"/>
    <s v="2910-Espacios de desarrollo comunitario para Tunjuelito"/>
    <n v="0"/>
    <n v="0"/>
  </r>
  <r>
    <x v="5"/>
    <x v="5"/>
    <n v="29001"/>
    <s v="GOBIERNO"/>
    <n v="93"/>
    <s v="Estrategias de fortalecimiento institucional realizadas"/>
    <s v="Gobierno confiable"/>
    <s v="Fortalecimiento institucional"/>
    <s v="Gestión Pública Local"/>
    <s v="Gobierno confiable (15%)"/>
    <s v="5 - Bogotá confía en su gobierno"/>
    <s v="33 - Fortalecimiento institucional para un gobierno confiable"/>
    <s v="Realizar 4 Estrategia(s) de fortalecimiento institucional."/>
    <s v="FORTALECIMIENTO INSTITUCIONAL"/>
    <n v="4"/>
    <n v="5890.02"/>
    <n v="0.11955358154115209"/>
    <s v="Suma"/>
    <n v="2900"/>
    <s v="2900-Tunjuelito promueve entornos seguros para la ciudadanía"/>
    <n v="0"/>
    <n v="0"/>
  </r>
  <r>
    <x v="5"/>
    <x v="5"/>
    <n v="29002"/>
    <s v="GOBIERNO"/>
    <n v="94"/>
    <s v="Estrategias de inspección, vigilancia y control realizada"/>
    <s v="Gobierno confiable"/>
    <s v="Inspección, vigilancia y control."/>
    <s v="Gestión Pública Local"/>
    <s v="Gobierno confiable (15%)"/>
    <s v="5 - Bogotá confía en su gobierno"/>
    <s v="33 - Fortalecimiento institucional para un gobierno confiable"/>
    <s v="Realizar 4 Estrategia(s) de inspección, vigilancia y control realizada"/>
    <s v="IVC"/>
    <n v="4"/>
    <n v="1500"/>
    <n v="3.0446479351806634E-2"/>
    <s v="Suma"/>
    <n v="2900"/>
    <s v="2900-Tunjuelito promueve entornos seguros para la ciudadanía"/>
    <n v="0"/>
    <n v="0"/>
  </r>
  <r>
    <x v="5"/>
    <x v="5"/>
    <n v="28511"/>
    <s v="GESTIÓN PÚBLICA"/>
    <n v="95"/>
    <s v="Servicios TIC´s generados en zonas rurales y/o apartadas y urbanas"/>
    <s v="Ciudad inteligente​"/>
    <s v="Conectividad y redes de comunicación."/>
    <s v="Presupuestos Participativos"/>
    <m/>
    <s v="5 - Bogotá confía en su gobierno"/>
    <s v="35 - Bogotá ciudad Inteligente"/>
    <s v="Operativizar 3 Centro(s) de Acceso Comunitario en zonas rurales y/o apartadas y/o urbanas, con énfasis en Servicios TIC´s generados."/>
    <s v="CONECTIVIDAD"/>
    <n v="3"/>
    <n v="339.94"/>
    <n v="6.899984127235431E-3"/>
    <s v="Suma"/>
    <n v="2851"/>
    <s v="2851-Tunjuelito conectada con las TIC´s"/>
    <n v="0"/>
    <n v="0"/>
  </r>
  <r>
    <x v="5"/>
    <x v="5"/>
    <n v="28512"/>
    <s v="GESTIÓN PÚBLICA"/>
    <n v="96"/>
    <s v="Procesos de formacion y desarrollo de competencias digitales realizados en zonas rurales y/o apartadas y urbanas"/>
    <s v="Ciudad inteligente​"/>
    <s v="Conectividad y redes de comunicación."/>
    <s v="Presupuestos Participativos"/>
    <m/>
    <s v="5 - Bogotá confía en su gobierno"/>
    <s v="35 - Bogotá ciudad Inteligente"/>
    <s v="Operativizar 3 Centro(s) de Acceso Comunitario en zonas rurales y/o apartadas y/o urbanas, con énfasis en procesos de formación y desarrollo de competencias digitales."/>
    <s v="FORTALECIMIENTO DE CAPACIDADES"/>
    <n v="3"/>
    <n v="339.94"/>
    <n v="6.899984127235431E-3"/>
    <s v="Suma"/>
    <n v="2851"/>
    <s v="2851-Tunjuelito conectada con las TIC´s"/>
    <n v="0"/>
    <n v="0"/>
  </r>
  <r>
    <x v="5"/>
    <x v="5"/>
    <n v="29121"/>
    <s v="GOBIERNO"/>
    <n v="100"/>
    <s v="Acciones desarrolladas, orientadas a la ciudadanía en el marco de la estrategía Bogotaneidad"/>
    <s v="Gobierno confiable"/>
    <s v="Bogotaneidad"/>
    <s v="Gestión Pública Local"/>
    <m/>
    <s v="5 - Bogotá confía en su gobierno"/>
    <s v="39 - Camino hacia una democracia deliberativa con un gobierno cercano a la gente y con participación ciudadana"/>
    <s v="Desarrollar 4 Acción(es) orientadas a la ciudadanía en el marco de la estrategia Bogotaneidad"/>
    <s v="ESTRATEGIA BOGOTANEIDAD"/>
    <n v="4"/>
    <n v="140.34"/>
    <n v="2.8485726081550287E-3"/>
    <s v="Suma"/>
    <n v="2912"/>
    <s v="2912-Conciencia ciudadana como un acto de amor por Bogotá y Tunjuelito"/>
    <n v="0"/>
    <n v="0"/>
  </r>
  <r>
    <x v="5"/>
    <x v="5"/>
    <n v="29122"/>
    <s v="GOBIERNO"/>
    <n v="101"/>
    <s v="Unidades de innovación publica  y social fortalecidas"/>
    <s v="Gobierno confiable"/>
    <s v="Bogotaneidad"/>
    <s v="Gestión Pública Local"/>
    <m/>
    <s v="5 - Bogotá confía en su gobierno"/>
    <s v="39 - Camino hacia una democracia deliberativa con un gobierno cercano a la gente y con participación ciudadana"/>
    <s v="Fortalecer 1 Unidad(es) de innovación pública y social a nivel local."/>
    <s v="INNOVACIÓN PÚBLICA"/>
    <n v="1"/>
    <n v="200"/>
    <n v="4.0595305802408844E-3"/>
    <s v="Suma"/>
    <n v="2912"/>
    <s v="2912-Conciencia ciudadana como un acto de amor por Bogotá y Tunjuelito"/>
    <n v="0"/>
    <n v="0"/>
  </r>
  <r>
    <x v="5"/>
    <x v="5"/>
    <n v="29181"/>
    <s v="GOBIERNO"/>
    <n v="104"/>
    <s v="Iniciativa de inversión local concertada e implementada con las comunidades negras, afrocolombianas y palenqueras"/>
    <s v="Línea diferencial étnica"/>
    <s v="Iniciativas diferenciales étnicas para comunidades Negras, Afrocolombianas, Raizales, Palenqueras, y los Pueblos Indígenas, Rrom o Gitano"/>
    <s v="Gestión Pública Local"/>
    <m/>
    <s v="5 - Bogotá confía en su gobierno"/>
    <s v="39 - Camino hacia una democracia deliberativa con un gobierno cercano a la gente y con participación ciudadana"/>
    <s v="Concertar e implementar 4 Iniciativa(s) de inversión local con las comunidades negras, afrocolombianas y palenqueras (aplica en todas las localidades con autoridades NAP)"/>
    <s v="INICIATIVAS COMUNIDADES NEGRAS, AFROCOLOMBIANAS, PALENQUERAS"/>
    <n v="4"/>
    <n v="110"/>
    <n v="2.2327418191324866E-3"/>
    <s v="Suma"/>
    <n v="2918"/>
    <s v="2918-Tunjuelito por un pacto con sus raíces"/>
    <n v="0"/>
    <n v="0"/>
  </r>
  <r>
    <x v="5"/>
    <x v="5"/>
    <n v="29182"/>
    <s v="GOBIERNO"/>
    <n v="103"/>
    <s v="Iniciativa de inversión local concertada e implementada con los pueblos indígenas"/>
    <s v="Línea diferencial étnica"/>
    <s v="Iniciativas diferenciales étnicas para comunidades Negras, Afrocolombianas, Raizales, Palenqueras, y los Pueblos Indígenas, Rrom o Gitano"/>
    <s v="Gestión Pública Local"/>
    <m/>
    <s v="5 - Bogotá confía en su gobierno"/>
    <s v="39 - Camino hacia una democracia deliberativa con un gobierno cercano a la gente y con participación ciudadana"/>
    <s v="Concertar e implementar 4 Iniciativa(s) de inversión local con los pueblos indígenas (aplica en todas las localidades con autoridades indígenas)"/>
    <s v="INICIATIVAS PUEBLO INDÍGENA"/>
    <n v="4"/>
    <n v="105"/>
    <n v="2.1312535546264642E-3"/>
    <s v="Suma"/>
    <n v="2918"/>
    <s v="2918-Tunjuelito por un pacto con sus raíces"/>
    <n v="0"/>
    <n v="0"/>
  </r>
  <r>
    <x v="5"/>
    <x v="5"/>
    <n v="29281"/>
    <s v="GOBIERNO"/>
    <n v="98"/>
    <s v="Personas capacitadas a través de procesos de formación para la participación de manera virtual y presencial."/>
    <s v="Democracia deliberativa y participación"/>
    <s v="Procesos de formación en capacidades democráticas para la participación ciudadana incidente"/>
    <s v="Presupuestos Participativos"/>
    <m/>
    <s v="5 - Bogotá confía en su gobierno"/>
    <s v="39 - Camino hacia una democracia deliberativa con un gobierno cercano a la gente y con participación ciudadana"/>
    <s v="Capacitar 2000 Persona(s) a través de procesos de formación para la participación de manera virtual y presencial."/>
    <s v="CAPACITACIÓN"/>
    <n v="2000"/>
    <n v="615.83000000000004"/>
    <n v="1.249990358614872E-2"/>
    <s v="Suma"/>
    <n v="2928"/>
    <s v="2928-Participacion ciudadana como motor de desarrollo de Tunjuelito"/>
    <n v="0"/>
    <n v="0"/>
  </r>
  <r>
    <x v="5"/>
    <x v="5"/>
    <n v="29282"/>
    <s v="GOBIERNO"/>
    <n v="99"/>
    <s v="Organizaciones comunales fortalecidas."/>
    <s v="Democracia deliberativa y participación"/>
    <s v="Fortalecimiento a organizaciones comunales"/>
    <s v="Gestión Pública Local"/>
    <m/>
    <s v="5 - Bogotá confía en su gobierno"/>
    <s v="39 - Camino hacia una democracia deliberativa con un gobierno cercano a la gente y con participación ciudadana"/>
    <s v="Fortalecer 20 Organización(es) comunales."/>
    <s v="FORTALECIMIENTO COMUNAL"/>
    <n v="20"/>
    <n v="100"/>
    <n v="2.0297652901204422E-3"/>
    <s v="Suma"/>
    <n v="2928"/>
    <s v="2928-Participacion ciudadana como motor de desarrollo de Tunjuelito"/>
    <n v="0"/>
    <n v="0"/>
  </r>
  <r>
    <x v="5"/>
    <x v="5"/>
    <n v="29283"/>
    <s v="GOBIERNO"/>
    <n v="97"/>
    <s v="Organizaciones sociales e Instancias de participación ciudadana fortalecidas."/>
    <s v="Democracia deliberativa y participación"/>
    <s v="Fortalecimiento a organizaciones sociales y comunitarias y a instancias de participación."/>
    <s v="Presupuestos Participativos"/>
    <m/>
    <s v="5 - Bogotá confía en su gobierno"/>
    <s v="39 - Camino hacia una democracia deliberativa con un gobierno cercano a la gente y con participación ciudadana"/>
    <s v="Fortalecer 200 Organización(es) sociales e Instancias de participación ciudadana."/>
    <s v="FORTALECIMIENTO DE ORGANIZACIONES"/>
    <n v="200"/>
    <n v="615.83000000000004"/>
    <n v="1.249990358614872E-2"/>
    <s v="Suma"/>
    <n v="2928"/>
    <s v="2928-Participacion ciudadana como motor de desarrollo de Tunjuelito"/>
    <n v="0"/>
    <n v="0"/>
  </r>
  <r>
    <x v="6"/>
    <x v="6"/>
    <n v="28651"/>
    <s v="SEGURIDAD, CONVIVENCIA Y JUSTICIA"/>
    <n v="2"/>
    <s v="Acciones formativas diferenciales para la promoción de la convivencia ciudadana implementadas"/>
    <s v="Cultura ciudadana para la convivencia pacífica"/>
    <s v="Promoción de la convivencia ciudadana"/>
    <s v="Presupuestos Participativos"/>
    <m/>
    <s v="1 - Bogotá avanza en su seguridad"/>
    <s v="1 - Diálogo social y cultura ciudadana para la convivencia pacifica y la recuperación de la confianza"/>
    <s v="Implementar 8 Acción(es) formativas diferenciales para la promoción de la convivencia ciudadana"/>
    <s v="FORMACIÓN"/>
    <n v="8"/>
    <n v="366.82637299999999"/>
    <n v="2.545435709196713E-3"/>
    <s v="Suma"/>
    <n v="2865"/>
    <s v="2865-Bosa una comunidad cohesionada que construye seguridad ciudadana"/>
    <n v="0"/>
    <n v="0"/>
  </r>
  <r>
    <x v="6"/>
    <x v="6"/>
    <n v="28652"/>
    <s v="SEGURIDAD, CONVIVENCIA Y JUSTICIA"/>
    <n v="1"/>
    <s v="Organizaciones comunitarias fortalecidas a través de capacidades para promover acciones de corresponsabilidad en la gestión de la seguridad y la convivencia"/>
    <s v="Cultura ciudadana para la convivencia pacífica"/>
    <s v="Promoción de la convivencia ciudadana"/>
    <s v="Presupuestos Participativos"/>
    <m/>
    <s v="1 - Bogotá avanza en su seguridad"/>
    <s v="1 - Diálogo social y cultura ciudadana para la convivencia pacifica y la recuperación de la confianza"/>
    <s v="Fortalecer 200 Organización(es) comunitarias a través de capacidades para promover acciones de corresponsabilidad en la gestión de la seguridad y la convivencia"/>
    <s v="FORTALECIMIENTO DE CAPACIDADES"/>
    <n v="200"/>
    <n v="1240.6738069999999"/>
    <n v="8.6091285803020241E-3"/>
    <s v="Suma"/>
    <n v="2865"/>
    <s v="2865-Bosa una comunidad cohesionada que construye seguridad ciudadana"/>
    <n v="0"/>
    <n v="0"/>
  </r>
  <r>
    <x v="6"/>
    <x v="6"/>
    <n v="28654"/>
    <s v="SEGURIDAD, CONVIVENCIA Y JUSTICIA"/>
    <n v="3"/>
    <s v="Iniciativas de convivencia con participación ciudadana implementadas"/>
    <s v="Cultura ciudadana para la convivencia pacífica"/>
    <s v="Promoción de la convivencia ciudadana"/>
    <s v="Presupuestos Participativos"/>
    <m/>
    <s v="1 - Bogotá avanza en su seguridad"/>
    <s v="1 - Diálogo social y cultura ciudadana para la convivencia pacifica y la recuperación de la confianza"/>
    <s v="Implementar 8 Iniciativa(s) de convivencia con participación de la ciudadanía"/>
    <s v="INICIATIVAS"/>
    <n v="8"/>
    <n v="366.82637299999999"/>
    <n v="2.545435709196713E-3"/>
    <s v="Suma"/>
    <n v="2865"/>
    <s v="2865-Bosa una comunidad cohesionada que construye seguridad ciudadana"/>
    <n v="0"/>
    <n v="0"/>
  </r>
  <r>
    <x v="6"/>
    <x v="6"/>
    <n v="28311"/>
    <s v="MUJERES"/>
    <n v="4"/>
    <s v="Número de Personas vinculadas en acciones para la prevención del feminicidio y la violencia contra la mujer"/>
    <s v="Cero tolerancia a las violencias"/>
    <s v="Prevención del feminicidio y las violencias contra las mujeres"/>
    <s v="Presupuestos Participativos"/>
    <m/>
    <s v="1 - Bogotá avanza en su seguridad"/>
    <s v="2 - Cero tolerancia a las violencias contra las mujeres y basadas en género"/>
    <s v="Vincular 10000 Persona(s) en acciones para la prevención del feminicidio y la violencia contra la mujer."/>
    <s v="PREVENCIÓN"/>
    <n v="10000"/>
    <n v="1676.082551"/>
    <n v="1.1630462504605473E-2"/>
    <s v="Suma"/>
    <n v="2831"/>
    <s v="2831-Bosa emancipadora un territorio garante de los derechos de las mujeres"/>
    <n v="0"/>
    <n v="0"/>
  </r>
  <r>
    <x v="6"/>
    <x v="6"/>
    <n v="28561"/>
    <s v="SEGURIDAD, CONVIVENCIA Y JUSTICIA"/>
    <n v="5"/>
    <s v="Dotaciones suministradas a organismos de seguridad"/>
    <s v="Mejores capacidades al servicio de la seguridad"/>
    <s v="Dotación, mantenimiento de equipamientos que permitan el fortalecimiento de la seguridad y justicia."/>
    <s v="Gestión Pública Local"/>
    <s v="Cultura ciudadana y mejores capacidades al servicio de la seguridad (2%)"/>
    <s v="1 - Bogotá avanza en su seguridad"/>
    <s v="3 - Desmantelamiento de estructuras criminales y delincuenciales con mejores capacidades y activos tecnológicos"/>
    <s v="Suministrar 8 Dotación(es) a organismos de seguridad."/>
    <s v="DOTACIÓN"/>
    <n v="8"/>
    <n v="1008.779991"/>
    <n v="7.0000000022205034E-3"/>
    <s v="Suma"/>
    <n v="2856"/>
    <s v="2856-Eficiencia logística y tecnológica para que Bosa camine segura"/>
    <n v="0"/>
    <n v="0"/>
  </r>
  <r>
    <x v="6"/>
    <x v="6"/>
    <n v="28562"/>
    <s v="SEGURIDAD, CONVIVENCIA Y JUSTICIA"/>
    <n v="6"/>
    <s v="Equipamientos de seguridad y acceso a la justicia intervenidos con acciones de fortalecimiento, operación, adecuación y/o dotación"/>
    <s v="Mejores capacidades al servicio de la seguridad"/>
    <s v="Dotación, mantenimiento de equipamientos que permitan el fortalecimiento de la seguridad y justicia."/>
    <s v="Gestión Pública Local"/>
    <s v="Cultura ciudadana y mejores capacidades al servicio de la seguridad (2%)"/>
    <s v="1 - Bogotá avanza en su seguridad"/>
    <s v="3 - Desmantelamiento de estructuras criminales y delincuenciales con mejores capacidades y activos tecnológicos"/>
    <s v="Intervenir 2 Equipamiento(s) de seguridad y acceso a la justicia con acciones de fortalecimiento, operación, adecuación y/o dotación"/>
    <s v="INTERVENCIÓN"/>
    <n v="2"/>
    <n v="172.41347099999999"/>
    <n v="1.1963900039159724E-3"/>
    <s v="Suma"/>
    <n v="2856"/>
    <s v="2856-Eficiencia logística y tecnológica para que Bosa camine segura"/>
    <n v="0"/>
    <n v="0"/>
  </r>
  <r>
    <x v="6"/>
    <x v="6"/>
    <n v="28781"/>
    <s v="SEGURIDAD, CONVIVENCIA Y JUSTICIA"/>
    <n v="12"/>
    <s v="Acciones pedagógicas para la gestión de conflictividades y prevención de violencias implementadas"/>
    <s v="Cultura ciudadana para la convivencia pacífica"/>
    <s v="Acceso a la Justicia"/>
    <s v="Presupuestos Participativos"/>
    <m/>
    <s v="1 - Bogotá avanza en su seguridad"/>
    <s v="4 - Servicios centrados en la justicia"/>
    <s v="Implementar 8 Acción(es) pedagógicas para la gestión de conflictividades y prevención de violencias"/>
    <s v="ACCIONES PEDAGÓGICAS"/>
    <n v="8"/>
    <n v="115.289142"/>
    <n v="8.0000000144332748E-4"/>
    <s v="Suma"/>
    <n v="2878"/>
    <s v="2878-Bosa Restaurativa una ciudadanía que construye convivencia a partir de la confianza y el enfoque restaurativo."/>
    <n v="0"/>
    <n v="0"/>
  </r>
  <r>
    <x v="6"/>
    <x v="6"/>
    <n v="28782"/>
    <s v="SEGURIDAD, CONVIVENCIA Y JUSTICIA"/>
    <n v="11"/>
    <s v="Proyectos comunitarios implementados en la localidad, para la apropiación del Código Nacional de Seguridad y Convivencia Ciudadana"/>
    <s v="Cultura ciudadana para la convivencia pacífica"/>
    <s v="Acceso a la Justicia"/>
    <s v="Presupuestos Participativos"/>
    <m/>
    <s v="1 - Bogotá avanza en su seguridad"/>
    <s v="4 - Servicios centrados en la justicia"/>
    <s v="Implementar 4 Proyecto(s) proyectos comunitarios en la localidad, para la apropiación del Código Nacional de Seguridad y Convivencia Ciudadana"/>
    <s v="CÓDIGO NACIONAL DE SEGURIDAD Y CONVIVENCIA"/>
    <n v="4"/>
    <n v="115.289142"/>
    <n v="8.0000000144332748E-4"/>
    <s v="Suma"/>
    <n v="2878"/>
    <s v="2878-Bosa Restaurativa una ciudadanía que construye convivencia a partir de la confianza y el enfoque restaurativo."/>
    <n v="0"/>
    <n v="0"/>
  </r>
  <r>
    <x v="6"/>
    <x v="6"/>
    <n v="28783"/>
    <s v="SEGURIDAD, CONVIVENCIA Y JUSTICIA"/>
    <n v="7"/>
    <s v="Programas de abordaje de conflictividad escolar para la convivencia con enfoque restaurativo fortalecidos"/>
    <s v="Cultura ciudadana para la convivencia pacífica"/>
    <s v="Acceso a la Justicia"/>
    <s v="Presupuestos Participativos"/>
    <m/>
    <s v="1 - Bogotá avanza en su seguridad"/>
    <s v="4 - Servicios centrados en la justicia"/>
    <s v="Fortalecer 4 Programa(s) programas de abordaje de conflictividad escolar para la convivencia con enfoque restaurativo"/>
    <s v="CONFLICTIVIDAD ESCOLAR"/>
    <n v="4"/>
    <n v="216.16714099999999"/>
    <n v="1.5000000009714701E-3"/>
    <s v="Suma"/>
    <n v="2878"/>
    <s v="2878-Bosa Restaurativa una ciudadanía que construye convivencia a partir de la confianza y el enfoque restaurativo."/>
    <n v="0"/>
    <n v="0"/>
  </r>
  <r>
    <x v="6"/>
    <x v="6"/>
    <n v="28784"/>
    <s v="SEGURIDAD, CONVIVENCIA Y JUSTICIA"/>
    <n v="8"/>
    <s v="Actores comunitarios fortalecidos con herramientas y capacidades para la implementación de un enfoque restaurativo para la justicia y la convivencia"/>
    <s v="Cultura ciudadana para la convivencia pacífica"/>
    <s v="Acceso a la Justicia"/>
    <s v="Presupuestos Participativos"/>
    <m/>
    <s v="1 - Bogotá avanza en su seguridad"/>
    <s v="4 - Servicios centrados en la justicia"/>
    <s v="Fortalecer 15000 Actor(es) comunitarios con herramientas y capacidades para la implementación de un enfoque restaurativo para la justicia y la convivencia."/>
    <s v="FORTALECIMIENTO DE CAPACIDADES"/>
    <n v="15000"/>
    <n v="345.86742500000003"/>
    <n v="2.3999999973909076E-3"/>
    <s v="Suma"/>
    <n v="2878"/>
    <s v="2878-Bosa Restaurativa una ciudadanía que construye convivencia a partir de la confianza y el enfoque restaurativo."/>
    <n v="0"/>
    <n v="0"/>
  </r>
  <r>
    <x v="6"/>
    <x v="6"/>
    <n v="28785"/>
    <s v="SEGURIDAD, CONVIVENCIA Y JUSTICIA"/>
    <n v="10"/>
    <s v="Ciudadanos beneficiados con habilidades y capacidades para gestionar la convivencia constructivamente"/>
    <s v="Cultura ciudadana para la convivencia pacífica"/>
    <s v="Acceso a la Justicia"/>
    <s v="Presupuestos Participativos"/>
    <m/>
    <s v="1 - Bogotá avanza en su seguridad"/>
    <s v="4 - Servicios centrados en la justicia"/>
    <s v="Beneficiar 20000 Ciudadanas y ciudadanos con habilidades y capacidades para gestionar la convivencia constructivamente"/>
    <s v="GESTIÓN DE LA CONVIVENCIA"/>
    <n v="20000"/>
    <n v="389.10085400000003"/>
    <n v="2.7000000031364617E-3"/>
    <s v="Suma"/>
    <n v="2878"/>
    <s v="2878-Bosa Restaurativa una ciudadanía que construye convivencia a partir de la confianza y el enfoque restaurativo."/>
    <n v="0"/>
    <n v="0"/>
  </r>
  <r>
    <x v="6"/>
    <x v="6"/>
    <n v="28786"/>
    <s v="SEGURIDAD, CONVIVENCIA Y JUSTICIA"/>
    <n v="9"/>
    <s v="Proyectos de justicia local para la resolución efectiva de conflictividades de manera integral en el sistema de justicia implementados"/>
    <s v="Cultura ciudadana para la convivencia pacífica"/>
    <s v="Acceso a la Justicia"/>
    <s v="Presupuestos Participativos"/>
    <m/>
    <s v="1 - Bogotá avanza en su seguridad"/>
    <s v="4 - Servicios centrados en la justicia"/>
    <s v="Implementar 4 Proyecto(s) de justicia local para la resolución efectiva de conflictividades de manera integral en el sistema de justicia"/>
    <s v="RESOLUCIÓN DE CONFLICTIVIDADES"/>
    <n v="4"/>
    <n v="144.11142699999999"/>
    <n v="9.999999983346219E-4"/>
    <s v="Suma"/>
    <n v="2878"/>
    <s v="2878-Bosa Restaurativa una ciudadanía que construye convivencia a partir de la confianza y el enfoque restaurativo."/>
    <n v="0"/>
    <n v="0"/>
  </r>
  <r>
    <x v="6"/>
    <x v="6"/>
    <n v="28787"/>
    <s v="SEGURIDAD, CONVIVENCIA Y JUSTICIA"/>
    <n v="13"/>
    <s v="Programas comunitarios con enfoque restaurativo para el cuidado del espacio público y del medio ambiente ejecutados"/>
    <s v="Cultura ciudadana para la convivencia pacífica"/>
    <s v="Acceso a la Justicia"/>
    <s v="Presupuestos Participativos"/>
    <m/>
    <s v="1 - Bogotá avanza en su seguridad"/>
    <s v="4 - Servicios centrados en la justicia"/>
    <s v="Ejecutar 4 Programa(s) comunitarios con enfoque restaurativo para el cuidado del espacio público y del medio ambiente"/>
    <s v="ACCIONES DE CUIDADO"/>
    <n v="4"/>
    <n v="144.11142699999999"/>
    <n v="9.999999983346219E-4"/>
    <s v="Suma"/>
    <n v="2878"/>
    <s v="2878-Bosa Restaurativa una ciudadanía que construye convivencia a partir de la confianza y el enfoque restaurativo."/>
    <n v="0"/>
    <n v="0"/>
  </r>
  <r>
    <x v="6"/>
    <x v="6"/>
    <n v="28361"/>
    <s v="MOVILIDAD"/>
    <n v="15"/>
    <s v="Metros cuadrados construidos y/o conservados de elementos del sistema de espacio público peatonal."/>
    <s v="Infraestructura segura e incluyente"/>
    <s v="Construcción y/o conservación de elementos del sistema de espacio público"/>
    <s v="Presupuestos Participativos"/>
    <s v="Infraestructura segura e incluyente (14%)"/>
    <s v="1 - Bogotá avanza en su seguridad"/>
    <s v="5 - Espacio público seguro e inclusivo"/>
    <s v="Intervenir 4000 Metro(s) cuadrado(s) de elementos del sistema de espacio público peatonal con acciones de construcción y/o conservación. "/>
    <s v="INTERVENCIÓN"/>
    <n v="4000"/>
    <n v="2233.7271219999998"/>
    <n v="1.54999999984734E-2"/>
    <s v="Suma"/>
    <n v="2836"/>
    <s v="2836-Espacio público seguro e inclusivo"/>
    <n v="0"/>
    <n v="0"/>
  </r>
  <r>
    <x v="6"/>
    <x v="6"/>
    <n v="28551"/>
    <s v="SEGURIDAD, CONVIVENCIA Y JUSTICIA"/>
    <n v="16"/>
    <s v="Estrategias de seguridad y convivencia implementadas a través de gestores locales, que permitan el uso y disfrute del espacio público"/>
    <s v="Cultura ciudadana para la convivencia pacífica"/>
    <s v="Cultura ciudadana en torno a la seguridad"/>
    <s v="Gestión Pública Local"/>
    <s v="Cultura ciudadana y mejores capacidades al servicio de la seguridad (2%)"/>
    <s v="1 - Bogotá avanza en su seguridad"/>
    <s v="5 - Espacio público seguro e inclusivo"/>
    <s v="Implementar 4 Estrategia(s) de seguridad y convivencia mediante acciones de gestores locales que permitan usar y disfrutar del espacio público. "/>
    <s v="ESTRATEGIAS DE SEGURIDAD Y CONVIVENCIA"/>
    <n v="4"/>
    <n v="1701.035083"/>
    <n v="1.1803609995251338E-2"/>
    <s v="Suma"/>
    <n v="2855"/>
    <s v="2855-Gestión Policiva con capacidad resolutiva"/>
    <n v="0"/>
    <n v="0"/>
  </r>
  <r>
    <x v="6"/>
    <x v="6"/>
    <n v="28641"/>
    <s v="GOBIERNO"/>
    <n v="14"/>
    <s v="Acuerdos realizados para la organización, la recuperación, el cuidado, el embellecimiento, la sostenibilidad, el mejoramiento y el aprovechamiento económico del espacio público."/>
    <s v="Cultura ciudadana para la convivencia pacífica"/>
    <s v="Acuerdos para el uso y aprovechamiento del espacio público"/>
    <s v="Presupuestos Participativos"/>
    <m/>
    <s v="1 - Bogotá avanza en su seguridad"/>
    <s v="5 - Espacio público seguro e inclusivo"/>
    <s v="Realizar 10 Acuerdo(s) para la organización, la recuperación, el cuidado, el embellecimiento, la sostenibilidad, el mejoramiento y el aprovechamiento económico del espacio público."/>
    <s v="ACUERDOS "/>
    <n v="10"/>
    <n v="1772.570555"/>
    <n v="1.2299999999639167E-2"/>
    <s v="Suma"/>
    <n v="2864"/>
    <s v="2864-Espacio publico recuperado y organizado para que Bosa camine segura"/>
    <n v="0"/>
    <n v="0"/>
  </r>
  <r>
    <x v="6"/>
    <x v="6"/>
    <n v="28391"/>
    <s v="SALUD"/>
    <n v="19"/>
    <s v="Número de personas con discapacidad beneficiadas con Dispostivos de Asistencia Personal - Ayudas Técnicas (no incluidas en los Planes de Beneficios)"/>
    <s v="Ciudad saludable y con bien-estar"/>
    <s v="Otorgamiento de Dispositivos de asistencia Personal - DAP - a personas con discapacidad "/>
    <s v="Gestión Pública Local"/>
    <s v="Ciudad saludable y con bien-estar (3%)"/>
    <s v="2 - Bogotá confía en su bien-estar"/>
    <s v="10 - Salud Pública Integrada e Integral"/>
    <s v="Beneficiar 3000 Persona(s) con discapacidad a través de Dispositivos de Asistencia Personal - Ayudas Técnicas (no incluidas en los Planes de Beneficios)."/>
    <s v="DISPOSITIVOS DE ASISTENCIA PERSONAL"/>
    <n v="3000"/>
    <n v="2531.128847"/>
    <n v="1.7563692869301151E-2"/>
    <s v="Suma"/>
    <n v="2839"/>
    <s v="2839-Bosa empatica y garante de una ciudadanía saludable"/>
    <n v="0"/>
    <n v="0"/>
  </r>
  <r>
    <x v="6"/>
    <x v="6"/>
    <n v="28392"/>
    <s v="SALUD"/>
    <n v="23"/>
    <s v="Número de personas beneficiadas con acciones para la promoción y atención de la salud mental"/>
    <s v="Ciudad saludable y con bien-estar"/>
    <s v="Acciones para la promoción y atención de la salud mental"/>
    <s v="Presupuestos Participativos"/>
    <m/>
    <s v="2 - Bogotá confía en su bien-estar"/>
    <s v="10 - Salud Pública Integrada e Integral"/>
    <s v="Beneficiar 2000 Persona(s) con acciones para la promoción y atención de la salud mental."/>
    <s v="SALUD MENTAL"/>
    <n v="2000"/>
    <n v="2054.0268380000002"/>
    <n v="1.425304625273934E-2"/>
    <s v="Suma"/>
    <n v="2839"/>
    <s v="2839-Bosa empatica y garante de una ciudadanía saludable"/>
    <n v="0"/>
    <n v="0"/>
  </r>
  <r>
    <x v="6"/>
    <x v="6"/>
    <n v="28393"/>
    <s v="SALUD"/>
    <n v="20"/>
    <s v="Número de personas vinculadas a las acciones y estrategias para promover la salud sexual y reproductiva consciente en los diferentes ciclos de vida"/>
    <s v="Ciudad saludable y con bien-estar"/>
    <s v="Salud sexual y reproductiva consciente en adolescentes y jóvenes"/>
    <s v="Gestión Pública Local"/>
    <s v="Ciudad saludable y con bien-estar (3%)"/>
    <s v="2 - Bogotá confía en su bien-estar"/>
    <s v="10 - Salud Pública Integrada e Integral"/>
    <s v="Vincular 1500 Persona(s) a las acciones y estrategias para promover la salud sexual y reproductiva consciente en los diferentes ciclos de vida."/>
    <s v="SALUD SEXUAL Y REPRODUCTIVA"/>
    <n v="1500"/>
    <n v="597.40465700000004"/>
    <n v="4.1454357120833682E-3"/>
    <s v="Suma"/>
    <n v="2839"/>
    <s v="2839-Bosa empatica y garante de una ciudadanía saludable"/>
    <n v="0"/>
    <n v="0"/>
  </r>
  <r>
    <x v="6"/>
    <x v="6"/>
    <n v="28394"/>
    <s v="SALUD"/>
    <n v="17"/>
    <s v="Número de personas con discapacidad, cuidadadores y cuidadoras, vinculados en actividades complementarias en salud"/>
    <s v="Ciudad saludable y con bien-estar"/>
    <s v="Acciones complementarias para personas con discapacidad y sus cuidadores"/>
    <s v="Gestión Pública Local"/>
    <s v="Ciudad saludable y con bien-estar (3%)"/>
    <s v="2 - Bogotá confía en su bien-estar"/>
    <s v="10 - Salud Pública Integrada e Integral"/>
    <s v="Vincular 2000 Persona(s) con discapacidad, cuidadores y cuidadoras, en actividades complementarias en salud."/>
    <s v="ACCIONES COMPLEMENTARIAS "/>
    <n v="2000"/>
    <n v="720.55713600000001"/>
    <n v="4.999999998612184E-3"/>
    <s v="Suma"/>
    <n v="2839"/>
    <s v="2839-Bosa empatica y garante de una ciudadanía saludable"/>
    <n v="0"/>
    <n v="0"/>
  </r>
  <r>
    <x v="6"/>
    <x v="6"/>
    <n v="28395"/>
    <s v="SALUD"/>
    <n v="18"/>
    <s v="Números de personas vinculadas a las acciones desarrolladas desde los dispositivos de base comunitaria en respuesta al consumo de SPA"/>
    <s v="Ciudad saludable y con bien-estar"/>
    <s v="Acciones para la disminución de los factores de riesgo frente al consumo de sustancias psicoactivas."/>
    <s v="Gestión Pública Local"/>
    <s v="Ciudad saludable y con bien-estar (3%)"/>
    <s v="2 - Bogotá confía en su bien-estar"/>
    <s v="10 - Salud Pública Integrada e Integral"/>
    <s v="Vincular 3500 Persona(s) a las acciones desarrolladas desde los dispositivos de base comunitaria en respuesta al consumo de SPA."/>
    <s v="DISMINUCIÓN FACTORES DE RIESGO SPA"/>
    <n v="3500"/>
    <n v="474.25217800000001"/>
    <n v="3.2908714255545524E-3"/>
    <s v="Suma"/>
    <n v="2839"/>
    <s v="2839-Bosa empatica y garante de una ciudadanía saludable"/>
    <n v="0"/>
    <n v="0"/>
  </r>
  <r>
    <x v="6"/>
    <x v="6"/>
    <n v="28301"/>
    <s v="INTEGRACIÓN SOCIAL"/>
    <n v="25"/>
    <s v="Número de Personas que participan en procesos para la prevención de violencias en el contexto familiar y/o violencia sexual.          "/>
    <s v="Cuidado de la vida"/>
    <s v="Prevención y atención de violencia intrafamiliar y sexual para poblaciones en situaciones de riesgo y vulnerabilidad de derechos"/>
    <s v="Presupuestos Participativos"/>
    <m/>
    <s v="2 - Bogotá confía en su bien-estar"/>
    <s v="12 - Bogotá cuida a su gente"/>
    <s v="Vincular 40000 Persona(s) en procesos para la prevención de violencias en el contexto familiar y/o violencia sexual."/>
    <s v="PREVENCIÓN"/>
    <n v="40000"/>
    <n v="1397.880844"/>
    <n v="9.6999999984178891E-3"/>
    <s v="Suma"/>
    <n v="2830"/>
    <s v="2830-Bosa protectora y garante de derechos de las mujeres y sus familias"/>
    <n v="0"/>
    <n v="0"/>
  </r>
  <r>
    <x v="6"/>
    <x v="6"/>
    <n v="28302"/>
    <s v="MUJERES"/>
    <n v="26"/>
    <s v="Mujeres cuidadoras vinculadas a estrategias de cuidado"/>
    <s v="Cuidado de la vida"/>
    <s v="Estrategias de cuidado a personas cuidadoras"/>
    <s v="Presupuestos Participativos"/>
    <m/>
    <s v="2 - Bogotá confía en su bien-estar"/>
    <s v="12 - Bogotá cuida a su gente"/>
    <s v="Vincular 6000 Mujer(es) cuidadora(s) a estrategias de cuidado."/>
    <s v="ESTRATEGIAS DE CUIDADO"/>
    <n v="6000"/>
    <n v="1887.8596970000001"/>
    <n v="1.3100000001082494E-2"/>
    <s v="Suma"/>
    <n v="2830"/>
    <s v="2830-Bosa protectora y garante de derechos de las mujeres y sus familias"/>
    <n v="0"/>
    <n v="0"/>
  </r>
  <r>
    <x v="6"/>
    <x v="6"/>
    <n v="28304"/>
    <s v="MUJERES"/>
    <n v="27"/>
    <s v="Mujeres vinculadas para el ejercicio de derechos y el fortalecimiento de su autonomía económica"/>
    <s v="Cuidado de la vida"/>
    <s v="Fortalecimiento de capacidades para el ejercicio de derechos y para la autonomía económica de las mujeres."/>
    <s v="Presupuestos Participativos"/>
    <m/>
    <s v="2 - Bogotá confía en su bien-estar"/>
    <s v="12 - Bogotá cuida a su gente"/>
    <s v="Vincular 7000 Mujer(es) para el ejercicio de derechos y el fortalecimiento de su autonomía económica"/>
    <s v="FORTALECIMIENTO DE CAPACIDADES"/>
    <n v="7000"/>
    <n v="1620.88923"/>
    <n v="1.1247471911443959E-2"/>
    <s v="Suma"/>
    <n v="2830"/>
    <s v="2830-Bosa protectora y garante de derechos de las mujeres y sus familias"/>
    <n v="0"/>
    <n v="0"/>
  </r>
  <r>
    <x v="6"/>
    <x v="6"/>
    <n v="28281"/>
    <s v="GESTIÓN PÚBLICA"/>
    <n v="30"/>
    <s v="Procesos pedagógicos, artísticos, culturales, formativos o académicos realizados para el fortalecimiento de iniciativas ciudadanas para la apropiación social de la memoria, verdad, reparación integral a víctimas, paz y reconciliación. "/>
    <s v="Cuidado de la vida"/>
    <s v="Construcción de memoria, verdad, reparación, víctimas, paz y reconciliación"/>
    <s v="Presupuestos Participativos"/>
    <m/>
    <s v="2 - Bogotá confía en su bien-estar"/>
    <s v="13 - Bogotá, un territorio de paz y reconciliación en donde todos puedan volver a empezar"/>
    <s v="Realizar 20 Proceso(s) pedagógicos, artísticos, culturales, formativos o para el fortalecimiento de iniciativas ciudadanas para la apropiación social de la memoria, verdad, reparación integral a víctimas, paz y reconciliación."/>
    <s v="INICIATIVAS"/>
    <n v="20"/>
    <n v="252.85276400000001"/>
    <n v="1.7545642898873282E-3"/>
    <s v="Suma"/>
    <n v="2828"/>
    <s v="2828-Paz memoria y reconciliación para que Bosa camine segura"/>
    <n v="0"/>
    <n v="0"/>
  </r>
  <r>
    <x v="6"/>
    <x v="6"/>
    <n v="28282"/>
    <s v="GESTIÓN PÚBLICA"/>
    <n v="31"/>
    <s v="Acciones de construcción de paz realizadas que contribuyan al tejido social, la integración local, la sostenibilidad económica y/o desarrollo territorial para la reconciliación."/>
    <s v="Cuidado de la vida"/>
    <s v="Construcción de memoria, verdad, reparación, víctimas, paz y reconciliación"/>
    <s v="Presupuestos Participativos"/>
    <m/>
    <s v="2 - Bogotá confía en su bien-estar"/>
    <s v="13 - Bogotá, un territorio de paz y reconciliación en donde todos puedan volver a empezar"/>
    <s v="Realizar 20 Acción(es) de construcción de paz que contribuyan al tejido social, la integración local, la sostenibilidad económica y/o desarrollo territorial para la reconciliación."/>
    <s v="ACCIONES DE CONSTRUCCIÓN DE PAZ"/>
    <n v="20"/>
    <n v="805.188219"/>
    <n v="5.587261429720331E-3"/>
    <s v="Suma"/>
    <n v="2828"/>
    <s v="2828-Paz memoria y reconciliación para que Bosa camine segura"/>
    <n v="0"/>
    <n v="0"/>
  </r>
  <r>
    <x v="6"/>
    <x v="6"/>
    <n v="28283"/>
    <s v="GESTIÓN PÚBLICA"/>
    <n v="32"/>
    <s v="Procesos realizados para el fortalecimiento de habilidades y capacidades de la población víctima del conflicto armado o excombatientes que promuevan su participación en diferentes escenarios. "/>
    <s v="Cuidado de la vida"/>
    <s v="Construcción de memoria, verdad, reparación, víctimas, paz y reconciliación"/>
    <s v="Presupuestos Participativos"/>
    <m/>
    <s v="2 - Bogotá confía en su bien-estar"/>
    <s v="13 - Bogotá, un territorio de paz y reconciliación en donde todos puedan volver a empezar"/>
    <s v="Realizar 16 Proceso(s) de fortalecimiento de habilidades y capacidades de la población víctima del conflicto armado o excombatientes para promover su participación en los diferentes escenarios."/>
    <s v="FORTALECIMIENTO DE CAPACIDADES"/>
    <n v="16"/>
    <n v="195.72843499999999"/>
    <n v="1.3581742874146832E-3"/>
    <s v="Suma"/>
    <n v="2828"/>
    <s v="2828-Paz memoria y reconciliación para que Bosa camine segura"/>
    <n v="0"/>
    <n v="0"/>
  </r>
  <r>
    <x v="6"/>
    <x v="6"/>
    <n v="28251"/>
    <s v="CULTURA, RECREACIÓN Y DEPORTE"/>
    <n v="33"/>
    <s v="Estímulos otorgados de apoyo al sector artístico y cultural "/>
    <s v="Bogotá cultural y deportiva"/>
    <s v="Iniciativas de interés cultural, artístico, patrimonial y de cultura ciudadana."/>
    <s v="Gestión Pública Local"/>
    <m/>
    <s v="2 - Bogotá confía en su bien-estar"/>
    <s v="14 - Bogotá deportiva, recreativa, artística, patrimonial e intercultural"/>
    <s v="Otorgar 180 Estímulo(s) de apoyo al sector artístico y cultural"/>
    <s v="ESTÍMULOS"/>
    <n v="180"/>
    <n v="1773.395702"/>
    <n v="1.2305725756546881E-2"/>
    <s v="Suma"/>
    <n v="2825"/>
    <s v="2825-Bosa epicentro cultural de una ciudad que camina segura"/>
    <n v="0"/>
    <n v="0"/>
  </r>
  <r>
    <x v="6"/>
    <x v="6"/>
    <n v="28252"/>
    <s v="CULTURA, RECREACIÓN Y DEPORTE"/>
    <n v="38"/>
    <s v="Eventos de promoción, circulción y apropiación de actividades artísticas, culturales y patrimoniales realizadas"/>
    <s v="Bogotá cultural y deportiva"/>
    <s v="Arte, cultura y patrimonio"/>
    <s v="Presupuestos Participativos"/>
    <m/>
    <s v="2 - Bogotá confía en su bien-estar"/>
    <s v="14 - Bogotá deportiva, recreativa, artística, patrimonial e intercultural"/>
    <s v="Realizar 150 Evento(s) de promoción, circulación y apropiación de actividades artísticas, culturales y patrimoniales, con el propósito de aumentar la participación de la comunidad, visibilizar el patrimonio cultural local, y fortalecer el acceso a la oferta artística y cultural en la localidad de Bosa"/>
    <s v="EVENTOS"/>
    <n v="150"/>
    <n v="2955.6595040000002"/>
    <n v="2.0509542932204188E-2"/>
    <s v="Suma"/>
    <n v="2825"/>
    <s v="2825-Bosa epicentro cultural de una ciudad que camina segura"/>
    <n v="0"/>
    <n v="0"/>
  </r>
  <r>
    <x v="6"/>
    <x v="6"/>
    <n v="28253"/>
    <s v="CULTURA, RECREACIÓN Y DEPORTE"/>
    <n v="39"/>
    <s v="Personas beneficiadas y capacitadas con procesos de formación y exploración en los campos artísticos, culturales y patrimoniales "/>
    <s v="Bogotá cultural y deportiva"/>
    <s v="Arte, cultura y patrimonio"/>
    <s v="Presupuestos Participativos"/>
    <m/>
    <s v="2 - Bogotá confía en su bien-estar"/>
    <s v="14 - Bogotá deportiva, recreativa, artística, patrimonial e intercultural"/>
    <s v="Capacitar 2500 Persona(s) en los campos artísticos, interculturales, culturales y/o patrimoniales "/>
    <s v="CAPACITACIÓN"/>
    <n v="2500"/>
    <n v="1685.127491"/>
    <n v="1.1693226021511989E-2"/>
    <s v="Suma"/>
    <n v="2825"/>
    <s v="2825-Bosa epicentro cultural de una ciudad que camina segura"/>
    <n v="0"/>
    <n v="0"/>
  </r>
  <r>
    <x v="6"/>
    <x v="6"/>
    <n v="28254"/>
    <s v="CULTURA, RECREACIÓN Y DEPORTE"/>
    <n v="40"/>
    <s v="No. Organizaciones artísticas, culturales y patrimoniales beneficiadas con elementos entregados."/>
    <s v="Bogotá cultural y deportiva"/>
    <s v="Arte, cultura y patrimonio"/>
    <s v="Presupuestos Participativos"/>
    <m/>
    <s v="2 - Bogotá confía en su bien-estar"/>
    <s v="14 - Bogotá deportiva, recreativa, artística, patrimonial e intercultural"/>
    <s v="Beneficiar 200 Organización(es) artísticas, culturales y patrimoniales con elementos entregados "/>
    <s v="ENTREGA DE ELEMENTOS"/>
    <n v="200"/>
    <n v="738.91487600000005"/>
    <n v="5.1273857330510469E-3"/>
    <s v="Suma"/>
    <n v="2825"/>
    <s v="2825-Bosa epicentro cultural de una ciudad que camina segura"/>
    <n v="0"/>
    <n v="0"/>
  </r>
  <r>
    <x v="6"/>
    <x v="6"/>
    <n v="28471"/>
    <s v="CULTURA, RECREACIÓN Y DEPORTE"/>
    <n v="34"/>
    <s v="Colectivos u organizaciones recreo deportivas inscritas en el Banco que implementan iniciativas de carácter barrial beneficiadas con apoyos economicos"/>
    <s v="Bogotá cultural y deportiva"/>
    <s v="Recreación y deporte "/>
    <s v="Presupuestos Participativos"/>
    <m/>
    <s v="2 - Bogotá confía en su bien-estar"/>
    <s v="14 - Bogotá deportiva, recreativa, artística, patrimonial e intercultural"/>
    <s v="Beneficiar 240 Colectivo(s) u organizaciones recreo deportivas inscritas en el Banco que implementa iniciativas de carácter barrial con apoyos económicos "/>
    <s v="BANCO DE INICIATIVAS"/>
    <n v="240"/>
    <n v="1996.6010329999999"/>
    <n v="1.3854564285696125E-2"/>
    <s v="Suma"/>
    <n v="2847"/>
    <s v="2847-Bosa deporte y recreación para la apropiación efectiva del espacio publico y la construcción de ciudadanía"/>
    <n v="0"/>
    <n v="0"/>
  </r>
  <r>
    <x v="6"/>
    <x v="6"/>
    <n v="28473"/>
    <s v="CULTURA, RECREACIÓN Y DEPORTE"/>
    <n v="37"/>
    <s v="Personas beneficiadas con la entrega de dotaciones deportivas."/>
    <s v="Bogotá cultural y deportiva"/>
    <s v="Recreación y deporte "/>
    <s v="Presupuestos Participativos"/>
    <m/>
    <s v="2 - Bogotá confía en su bien-estar"/>
    <s v="14 - Bogotá deportiva, recreativa, artística, patrimonial e intercultural"/>
    <s v="Beneficiar 5000 Persona(s) con la entrega de dotaciones deportivas "/>
    <s v="DOTACIÓN"/>
    <n v="5000"/>
    <n v="194.55042700000001"/>
    <n v="1.3500000015682309E-3"/>
    <s v="Suma"/>
    <n v="2847"/>
    <s v="2847-Bosa deporte y recreación para la apropiación efectiva del espacio publico y la construcción de ciudadanía"/>
    <n v="0"/>
    <n v="0"/>
  </r>
  <r>
    <x v="6"/>
    <x v="6"/>
    <n v="28474"/>
    <s v="CULTURA, RECREACIÓN Y DEPORTE"/>
    <n v="35"/>
    <s v="Personas beneficiadas con actividades recreo-deportivas comunitarias"/>
    <s v="Bogotá cultural y deportiva"/>
    <s v="Recreación y deporte "/>
    <s v="Presupuestos Participativos"/>
    <m/>
    <s v="2 - Bogotá confía en su bien-estar"/>
    <s v="14 - Bogotá deportiva, recreativa, artística, patrimonial e intercultural"/>
    <s v="Beneficiar 60000 Persona(s) en actividades recreo-deportivas comunitarias"/>
    <s v="ACTIVIDADES RECREODEPORTIVAS"/>
    <n v="60000"/>
    <n v="1797.919498"/>
    <n v="1.2475898215939422E-2"/>
    <s v="Suma"/>
    <n v="2847"/>
    <s v="2847-Bosa deporte y recreación para la apropiación efectiva del espacio publico y la construcción de ciudadanía"/>
    <n v="0"/>
    <n v="0"/>
  </r>
  <r>
    <x v="6"/>
    <x v="6"/>
    <n v="28475"/>
    <s v="CULTURA, RECREACIÓN Y DEPORTE"/>
    <n v="36"/>
    <s v="Personas capacitadas en los campos deportivos o recreativos "/>
    <s v="Bogotá cultural y deportiva"/>
    <s v="Recreación y deporte "/>
    <s v="Presupuestos Participativos"/>
    <m/>
    <s v="2 - Bogotá confía en su bien-estar"/>
    <s v="14 - Bogotá deportiva, recreativa, artística, patrimonial e intercultural"/>
    <s v="Capacitar 8000 Persona(s) en los campos deportivos o recreativos "/>
    <s v="CAPACITACIÓN"/>
    <n v="8000"/>
    <n v="1090.9235040000001"/>
    <n v="7.5699999985649989E-3"/>
    <s v="Suma"/>
    <n v="2847"/>
    <s v="2847-Bosa deporte y recreación para la apropiación efectiva del espacio publico y la construcción de ciudadanía"/>
    <n v="0"/>
    <n v="0"/>
  </r>
  <r>
    <x v="6"/>
    <x v="6"/>
    <n v="28521"/>
    <s v="AMBIENTE"/>
    <n v="43"/>
    <s v="Número de personas vinculadas en acciones de educación en temas de protección y bienestar animal"/>
    <s v="Cuidado de la vida"/>
    <s v="Protección y bienestar animal"/>
    <s v="Presupuestos Participativos"/>
    <m/>
    <s v="2 - Bogotá confía en su bien-estar"/>
    <s v="15 - Bogotá protege todas las formas de vida"/>
    <s v="Vincular 4000 Persona(s) en acciones educativas en temas de protección y bienestar animal"/>
    <s v="ACCIONES PEDAGÓGICAS"/>
    <n v="4000"/>
    <n v="284.27625699999999"/>
    <n v="1.9726142641455667E-3"/>
    <s v="Suma"/>
    <n v="2852"/>
    <s v="2852-Bosa protege la vida animal"/>
    <n v="0"/>
    <n v="0"/>
  </r>
  <r>
    <x v="6"/>
    <x v="6"/>
    <n v="28522"/>
    <s v="AMBIENTE"/>
    <n v="44"/>
    <s v="Número de animales atendidos por los programas de brigadas médicas, urgencias veterinarias y adopciones"/>
    <s v="Cuidado de la vida"/>
    <s v="Protección y bienestar animal"/>
    <s v="Presupuestos Participativos"/>
    <m/>
    <s v="2 - Bogotá confía en su bien-estar"/>
    <s v="15 - Bogotá protege todas las formas de vida"/>
    <s v="Atender 15000 Animales en los programas de brigadas médicas, urgencias veterinarias y adopciones"/>
    <s v="BIENESTAR ANIMAL"/>
    <n v="15000"/>
    <n v="738.91487600000005"/>
    <n v="5.1273857330510469E-3"/>
    <s v="Suma"/>
    <n v="2852"/>
    <s v="2852-Bosa protege la vida animal"/>
    <n v="0"/>
    <n v="0"/>
  </r>
  <r>
    <x v="6"/>
    <x v="6"/>
    <n v="28523"/>
    <s v="AMBIENTE"/>
    <n v="45"/>
    <s v="Número de animales esterilizados"/>
    <s v="Cuidado de la vida"/>
    <s v="Protección y bienestar animal"/>
    <s v="Presupuestos Participativos"/>
    <m/>
    <s v="2 - Bogotá confía en su bien-estar"/>
    <s v="15 - Bogotá protege todas las formas de vida"/>
    <s v="Esterilizar 25000 Perros y gatos incluyendo los que está en condición de vulnerabilidad "/>
    <s v="ESTERILIZACIÓN"/>
    <n v="25000"/>
    <n v="1080.8357040000001"/>
    <n v="7.4999999979182769E-3"/>
    <s v="Suma"/>
    <n v="2852"/>
    <s v="2852-Bosa protege la vida animal"/>
    <n v="0"/>
    <n v="0"/>
  </r>
  <r>
    <x v="6"/>
    <x v="6"/>
    <n v="28271"/>
    <s v="INTEGRACIÓN SOCIAL"/>
    <n v="48"/>
    <s v="Número de personas mayores con transferencias Monetarias"/>
    <s v="Menos pobreza "/>
    <s v="Apoyo económico para persona mayor - tipo C"/>
    <s v="Gestión Pública Local"/>
    <s v="Menos pobreza (12%)"/>
    <s v="2 - Bogotá confía en su bien-estar"/>
    <s v="7 - Bogotá, una ciudad con menos Pobreza"/>
    <s v="Beneficiar 6170 Persona(s) Mayor(es) con apoyo económico Tipo C."/>
    <s v="APOYO ECONÓMICO PERSONA MAYOR"/>
    <n v="6170"/>
    <n v="9581.2628910000003"/>
    <n v="6.6485101664030946E-2"/>
    <s v="Constante"/>
    <n v="2827"/>
    <s v="2827-Bosa reduce las formas extremas de exclusión"/>
    <n v="0"/>
    <n v="0"/>
  </r>
  <r>
    <x v="6"/>
    <x v="6"/>
    <n v="28272"/>
    <s v="INTEGRACIÓN SOCIAL"/>
    <n v="46"/>
    <s v="Jóvenes beneficiados con transferencias condicionadas y  acompañamiento psicosocial para la promoción al acceso y permanencia a oportunidades de formación y empleabilidad"/>
    <s v="Menos pobreza "/>
    <s v="Transferencias monetarias condicionadas para jóvenes "/>
    <s v="Gestión Pública Local"/>
    <s v="Menos pobreza (12%)"/>
    <s v="2 - Bogotá confía en su bien-estar"/>
    <s v="7 - Bogotá, una ciudad con menos Pobreza"/>
    <s v="Beneficiar 482 Joven(es) con transferencias condicionadas y acompañamiento psicosocial al acceso y permanencia a oportunidades de formación y empleabilidad."/>
    <s v="TRANSFERENCIAS MONETARIAS"/>
    <n v="482"/>
    <n v="1194.8093140000001"/>
    <n v="8.2908714241667365E-3"/>
    <s v="Constante"/>
    <n v="2827"/>
    <s v="2827-Bosa reduce las formas extremas de exclusión"/>
    <n v="0"/>
    <n v="0"/>
  </r>
  <r>
    <x v="6"/>
    <x v="6"/>
    <n v="28273"/>
    <s v="INTEGRACIÓN SOCIAL"/>
    <n v="47"/>
    <s v="Personas atendidas con apoyos que contribuyan al ingreso mínimo garantizado"/>
    <s v="Menos pobreza "/>
    <s v="Otras Transferencias Monetarias"/>
    <s v="Gestión Pública Local"/>
    <s v="Menos pobreza (12%)"/>
    <s v="2 - Bogotá confía en su bien-estar"/>
    <s v="7 - Bogotá, una ciudad con menos Pobreza"/>
    <s v="Atender 51912 Persona(s) con apoyos que contribuyan al ingreso mínimo garantizado."/>
    <s v="INGRESO MÍNIMO"/>
    <n v="51912"/>
    <n v="4620.7852460000004"/>
    <n v="3.2063975317548177E-2"/>
    <s v="Constante"/>
    <n v="2827"/>
    <s v="2827-Bosa reduce las formas extremas de exclusión"/>
    <n v="0"/>
    <n v="0"/>
  </r>
  <r>
    <x v="6"/>
    <x v="6"/>
    <n v="28501"/>
    <s v="INTEGRACIÓN SOCIAL"/>
    <n v="49"/>
    <s v="Número de cupos habilitados para la atención de población en inseguridad alimentaria y nutricional del Distrito Capital, a través de comedores comunitarios."/>
    <s v="Menos pobreza "/>
    <s v="Comedores Comunitarios"/>
    <s v="Gestión Pública Local"/>
    <s v="Menos pobreza (12%)"/>
    <s v="2 - Bogotá confía en su bien-estar"/>
    <s v="8 - Erradicación del hambre en Bogotá"/>
    <s v="Habilitar 600 Cupo(s) para la atención de población en inseguridad alimentaria y nutricional del Distrito Capital, a través de comedores comunitarios."/>
    <s v="SEGURIDAD ALIMENTARIA"/>
    <n v="600"/>
    <n v="2161.671409"/>
    <n v="1.5000000002775628E-2"/>
    <s v="Suma"/>
    <n v="2850"/>
    <s v="2850-Bosa comprometida con la erradicación del hambre"/>
    <n v="0"/>
    <n v="0"/>
  </r>
  <r>
    <x v="6"/>
    <x v="6"/>
    <n v="28291"/>
    <s v="EDUCACIÓN"/>
    <n v="50"/>
    <s v="Sedes educativas urbanas y rurales dotadas con recursos pedagógicos y/o tecnológicos"/>
    <s v="Educación como eje del potencial humano"/>
    <s v="Dotación de equipamientos para instituciones educativas públicas del distrito."/>
    <s v="Gestión Pública Local"/>
    <s v="Educación como eje del potencial humano (9%)"/>
    <s v="3 - Bogotá confía en su potencial"/>
    <s v="16 - Atención Integral a la Primera Infancia y Educación como Eje del Potencial Humano"/>
    <s v="Dotar 36 Sede(s) educativas con equipamientos, recursos pedagógicos y/o tecnológicos."/>
    <s v="DOTACIÓN"/>
    <n v="36"/>
    <n v="1407.5031120000001"/>
    <n v="9.7667696376080929E-3"/>
    <s v="Suma"/>
    <n v="2829"/>
    <s v="2829-Educación como elemento central para la construcción de una Bosa que camina segura"/>
    <n v="0"/>
    <n v="0"/>
  </r>
  <r>
    <x v="6"/>
    <x v="6"/>
    <n v="28294"/>
    <s v="EDUCACIÓN"/>
    <n v="51"/>
    <s v="Número de estudiantes beneficiados con apoyo de sostenimiento para la permanencia en la educación posmedia (niveles de formación técnico profesional, tecnólogo, profesional universitario y educación para el trabajo y desarrollo humano)."/>
    <s v="Educación como eje del potencial humano"/>
    <s v="Apoyo para educación superior"/>
    <s v="Gestión Pública Local"/>
    <s v="Educación como eje del potencial humano (9%)"/>
    <s v="3 - Bogotá confía en su potencial"/>
    <s v="16 - Atención Integral a la Primera Infancia y Educación como Eje del Potencial Humano"/>
    <s v="Beneficiar 800 Estudiante(s) con apoyo de sostenimiento para la permanencia en la educación posmedia (niveles de formación técnico profesional, tecnólogo, profesional universitario y educación para el trabajo y desarrollo humano)."/>
    <s v="SOSTENIMIENTO"/>
    <n v="800"/>
    <n v="1402.2708399999999"/>
    <n v="9.7304625098514133E-3"/>
    <s v="Suma"/>
    <n v="2829"/>
    <s v="2829-Educación como elemento central para la construcción de una Bosa que camina segura"/>
    <n v="0"/>
    <n v="0"/>
  </r>
  <r>
    <x v="6"/>
    <x v="6"/>
    <n v="28293"/>
    <s v="EDUCACIÓN"/>
    <n v="52"/>
    <s v="Número de estudiantes beneficiados en programas de educación posmedia (niveles de formación técnico profesional, tecnólogo, profesional universitario y educación para el trabajo y desarrollo humano)."/>
    <s v="Educación como eje del potencial humano"/>
    <s v="Apoyo para educación superior"/>
    <s v="Gestión Pública Local"/>
    <s v="Educación como eje del potencial humano (9%)"/>
    <s v="3 - Bogotá confía en su potencial"/>
    <s v="16 - Atención Integral a la Primera Infancia y Educación como Eje del Potencial Humano"/>
    <s v="Beneficiar 800 Estudiante(s) en programas de educación posmedia (niveles de formación técnico profesional, tecnólogo, profesional universitario y educación para el trabajo y desarrollo humano)."/>
    <s v="APOYO EDUCACIÓN POSMEDIA"/>
    <n v="800"/>
    <n v="10099.359714"/>
    <n v="7.008021436898787E-2"/>
    <s v="Suma"/>
    <n v="2829"/>
    <s v="2829-Educación como elemento central para la construcción de una Bosa que camina segura"/>
    <n v="0"/>
    <n v="0"/>
  </r>
  <r>
    <x v="6"/>
    <x v="6"/>
    <n v="28321"/>
    <s v="DESARROLLO ECONÓMICO, INDUSTRIA Y TURISMO"/>
    <n v="55"/>
    <s v="Número de Mipymes y/o emprendimientos orientados al fortalecimiento de las capacidades locales para la gestión y el desarrollo turístico apoyados."/>
    <s v="Emprendimiento equitativo e incluyente"/>
    <s v="Desarrollo turístico local"/>
    <s v="Presupuestos Participativos"/>
    <m/>
    <s v="3 - Bogotá confía en su potencial"/>
    <s v="19 - Desarrollo empresarial, productividad y empleo"/>
    <s v="Apoyar 200 Mipyme(s) y/o emprendimientos orientados al fortalecimiento de las capacidades locales para la gestión y el desarrollo turístico"/>
    <s v="DESARROLLO TURÍSTICO"/>
    <n v="200"/>
    <n v="1282.5917019999999"/>
    <n v="8.8999999969745624E-3"/>
    <s v="Suma"/>
    <n v="2832"/>
    <s v="2832-Desarrollo economico incluyente para que Bosa camine Segura"/>
    <n v="0"/>
    <n v="0"/>
  </r>
  <r>
    <x v="6"/>
    <x v="6"/>
    <n v="28322"/>
    <s v="DESARROLLO ECONÓMICO, INDUSTRIA Y TURISMO"/>
    <n v="54"/>
    <s v="Número de acciones realizadas para fortalecer las capacidades y/o habilidades, técnicas y blandas de las personas de la localidad, con el fin de mejorar el acceso a oportunidades de empleo."/>
    <s v="Desarrollo empresarial, productividad y empleo"/>
    <s v="Fortalecimiento de habilidades para la empleabilidad - impulso al empleo local."/>
    <s v="Presupuestos Participativos"/>
    <m/>
    <s v="3 - Bogotá confía en su potencial"/>
    <s v="19 - Desarrollo empresarial, productividad y empleo"/>
    <s v="Realizar 886 Acción(es) para fortalecer las capacidades y/o habilidades, técnicas y blandas de las personas de la localidad, con el fin de mejorar el acceso a oportunidades de empleo."/>
    <s v="FORTALECIMIENTO DE CAPACIDADES"/>
    <n v="886"/>
    <n v="1804.026838"/>
    <n v="1.2518277506166206E-2"/>
    <s v="Suma"/>
    <n v="2832"/>
    <s v="2832-Desarrollo economico incluyente para que Bosa camine Segura"/>
    <n v="0"/>
    <n v="0"/>
  </r>
  <r>
    <x v="6"/>
    <x v="6"/>
    <n v="28261"/>
    <s v="DESARROLLO ECONÓMICO, INDUSTRIA Y TURISMO"/>
    <n v="58"/>
    <s v="Número de Mipymes, emprendimientos y/o actores de la economia informal apoyados para el fortalecimiento del tejido empresarial local."/>
    <s v="Emprendimiento equitativo e incluyente"/>
    <s v="Fortalecimiento del tejido empresarial local"/>
    <s v="Presupuestos Participativos"/>
    <m/>
    <s v="3 - Bogotá confía en su potencial"/>
    <s v="20 - Promoción del emprendimiento formal, equitativo e incluyente"/>
    <s v="Apoyar 850 Mipyme(s) emprendimientos y/o actores de la economía informal para el fortalecimiento del tejido empresarial local."/>
    <s v="TEJIDO EMPRESARIAL LOCAL"/>
    <n v="850"/>
    <n v="1397.880844"/>
    <n v="9.6999999984178891E-3"/>
    <s v="Suma"/>
    <n v="2826"/>
    <s v="2826-Bosa caminando segura hacia la formalización empresarial"/>
    <n v="0"/>
    <n v="0"/>
  </r>
  <r>
    <x v="6"/>
    <x v="6"/>
    <n v="28401"/>
    <s v="CULTURA, RECREACIÓN Y DEPORTE"/>
    <n v="56"/>
    <s v="Número de proyectos financiados y acompañados del sector cultural y creativo."/>
    <s v="Bogotá cultural y deportiva"/>
    <s v="Sostenibilidad del ecosistema cultural y creativo"/>
    <s v="Presupuestos Participativos"/>
    <m/>
    <s v="3 - Bogotá confía en su potencial"/>
    <s v="20 - Promoción del emprendimiento formal, equitativo e incluyente"/>
    <s v="Financiar 114 Proyecto(s) del sector cultural y creativo"/>
    <s v="SOSTENIBILIDAD"/>
    <n v="114"/>
    <n v="1397.880844"/>
    <n v="9.6999999984178891E-3"/>
    <s v="Suma"/>
    <n v="2840"/>
    <s v="2840-Bosa un territorio que genera valor a partir de la Cultura"/>
    <n v="0"/>
    <n v="0"/>
  </r>
  <r>
    <x v="6"/>
    <x v="6"/>
    <n v="28381"/>
    <s v="CULTURA, RECREACIÓN Y DEPORTE"/>
    <n v="60"/>
    <s v="m2 de Parques de la red de proximidad construidos y dotados"/>
    <s v="Desarrollo urbano y rural integral"/>
    <s v="Construcción, mantenimiento y dotación de parques de la red de proximidad"/>
    <s v="Presupuestos Participativos"/>
    <m/>
    <s v="4 - Bogotá ordena su territorio y avanza en su acción climática"/>
    <s v="24 - Revitalización y renovación urbana y rural con inclusión"/>
    <s v="Construir 3000 Metro(s) cuadrado(s) de la red de proximidad (la construcción incluye su dotación)."/>
    <s v="CONSTRUCCIÓN"/>
    <n v="3000"/>
    <n v="2670.7576819999999"/>
    <n v="1.8532587825614816E-2"/>
    <s v="Suma"/>
    <n v="2838"/>
    <s v="2838-Infraestructura deportiva de calidad para que Bosa camine segura"/>
    <n v="0"/>
    <n v="0"/>
  </r>
  <r>
    <x v="6"/>
    <x v="6"/>
    <n v="28383"/>
    <s v="CULTURA, RECREACIÓN Y DEPORTE"/>
    <n v="61"/>
    <s v="Número de Parques de la red de proximidad intervenidos en mejoramiento, mantenimiento y/o dotación"/>
    <s v="Desarrollo urbano y rural integral"/>
    <s v="Construcción, mantenimiento y dotación de parques de la red de proximidad"/>
    <s v="Presupuestos Participativos"/>
    <m/>
    <s v="4 - Bogotá ordena su territorio y avanza en su acción climática"/>
    <s v="24 - Revitalización y renovación urbana y rural con inclusión"/>
    <s v="Intervenir 32 Parque(s) de la red de proximidad con acciones de mejoramiento, mantenimiento y/o dotación."/>
    <s v="INTERVENCIÓN"/>
    <n v="32"/>
    <n v="1080.8357040000001"/>
    <n v="7.4999999979182769E-3"/>
    <s v="Suma"/>
    <n v="2838"/>
    <s v="2838-Infraestructura deportiva de calidad para que Bosa camine segura"/>
    <n v="0"/>
    <n v="0"/>
  </r>
  <r>
    <x v="6"/>
    <x v="6"/>
    <n v="28441"/>
    <s v="CULTURA, RECREACIÓN Y DEPORTE"/>
    <n v="62"/>
    <s v="No. de equipamientos culturales intervenidos con acciones de construcción, adecuación y/o dotación"/>
    <s v="Desarrollo urbano y rural integral"/>
    <s v="Dotación de equipamientos culturales de escala local"/>
    <s v="Presupuestos Participativos"/>
    <m/>
    <s v="4 - Bogotá ordena su territorio y avanza en su acción climática"/>
    <s v="24 - Revitalización y renovación urbana y rural con inclusión"/>
    <s v="Intervenir 31 Equipamiento(s) equipamientos culturales con acciones de construcción, adecuación y/o dotación."/>
    <s v="INTERVENCIÓN"/>
    <n v="31"/>
    <n v="1253.769417"/>
    <n v="8.7000000000832679E-3"/>
    <s v="Suma"/>
    <n v="2844"/>
    <s v="2844-Espacios para crear cultura abierta e inclusiva"/>
    <n v="0"/>
    <n v="0"/>
  </r>
  <r>
    <x v="6"/>
    <x v="6"/>
    <n v="28494"/>
    <s v="AMBIENTE"/>
    <n v="66"/>
    <s v="Número de hectáreas de conectores ecosistémicos de la Estructura Ecológica Principal intervenidos"/>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Intervenir 2 Hectárea(s) de conectores ecosistémicos"/>
    <s v="CONECTORES ECOSISTÉMICOS"/>
    <n v="2"/>
    <n v="142.558584"/>
    <n v="9.892247043156823E-4"/>
    <s v="Suma"/>
    <n v="2849"/>
    <s v="2849-Bosa comprometida con la acción climática "/>
    <n v="0"/>
    <n v="0"/>
  </r>
  <r>
    <x v="6"/>
    <x v="6"/>
    <n v="28495"/>
    <s v="AMBIENTE"/>
    <n v="65"/>
    <s v="Número de hectáreas de Estructura Ecológica Principal con acciones de conservación"/>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Realizar 4 Acción(es) acciones de conservación en 4 hectáreas de la Estructura Ecológica Principal"/>
    <s v="CONSERVACIÓN"/>
    <n v="4"/>
    <n v="279.80243300000001"/>
    <n v="1.9415700639340914E-3"/>
    <s v="Suma"/>
    <n v="2849"/>
    <s v="2849-Bosa comprometida con la acción climática "/>
    <n v="0"/>
    <n v="0"/>
  </r>
  <r>
    <x v="6"/>
    <x v="6"/>
    <n v="28496"/>
    <s v="AMBIENTE"/>
    <n v="63"/>
    <s v="Número de m2 de áreas renaturalizadas"/>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Generar 4000 Metro(s) cuadrado(s) de áreas renaturalizadas"/>
    <s v="RENATURALIZACIÓN"/>
    <n v="4000"/>
    <n v="129.70028500000001"/>
    <n v="9.0000000335851223E-4"/>
    <s v="Suma"/>
    <n v="2849"/>
    <s v="2849-Bosa comprometida con la acción climática "/>
    <n v="0"/>
    <n v="0"/>
  </r>
  <r>
    <x v="6"/>
    <x v="6"/>
    <n v="28771"/>
    <s v="AMBIENTE"/>
    <n v="67"/>
    <s v="Número de procesos comunitarios de educación ambiental implementados"/>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Implementar 40 Proceso(s) comunitarios de educación ambiental que promueven la conservación de la biodiversidad y el agua"/>
    <s v="EDUCACIÓN AMBIENTAL"/>
    <n v="40"/>
    <n v="244.98942600000001"/>
    <n v="1.6999999978627646E-3"/>
    <s v="Suma"/>
    <n v="2877"/>
    <s v="2877-Bosa protectora de su ambiente"/>
    <n v="0"/>
    <n v="0"/>
  </r>
  <r>
    <x v="6"/>
    <x v="6"/>
    <n v="28772"/>
    <s v="AMBIENTE"/>
    <n v="68"/>
    <s v="Número de huertas urbanas implementadas"/>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Implementar 500 Huerta(s) urbanas"/>
    <s v="HUERTAS URBANAS"/>
    <n v="500"/>
    <n v="958.72542599999997"/>
    <n v="6.6526676222792491E-3"/>
    <s v="Suma"/>
    <n v="2877"/>
    <s v="2877-Bosa protectora de su ambiente"/>
    <n v="0"/>
    <n v="0"/>
  </r>
  <r>
    <x v="6"/>
    <x v="6"/>
    <n v="28773"/>
    <s v="AMBIENTE"/>
    <n v="69"/>
    <s v="Número de m2 de muros y techos verdes"/>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Construir 600 Metro(s) cuadrado(s) de muros y techos verdes."/>
    <s v="MUROS Y TECHOS VERDES"/>
    <n v="600"/>
    <n v="216.16714099999999"/>
    <n v="1.5000000009714701E-3"/>
    <s v="Suma"/>
    <n v="2877"/>
    <s v="2877-Bosa protectora de su ambiente"/>
    <n v="0"/>
    <n v="0"/>
  </r>
  <r>
    <x v="6"/>
    <x v="6"/>
    <n v="28774"/>
    <s v="AMBIENTE"/>
    <n v="70"/>
    <s v="Número de m2 de jardinería convencional y biodiversa mantenidos"/>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Mantener 1200 Metro(s) cuadrado(s) de jardinería"/>
    <s v="JARDINERÍA"/>
    <n v="1200"/>
    <n v="171.24352300000001"/>
    <n v="1.1882716470139095E-3"/>
    <s v="Suma"/>
    <n v="2877"/>
    <s v="2877-Bosa protectora de su ambiente"/>
    <n v="0"/>
    <n v="0"/>
  </r>
  <r>
    <x v="6"/>
    <x v="6"/>
    <n v="28775"/>
    <s v="AMBIENTE"/>
    <n v="71"/>
    <s v="Número de árboles mantenidos en zona urbana"/>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Mantener 3000 Arbol(es) en zona urbana"/>
    <s v="ARBOLADO"/>
    <n v="3000"/>
    <n v="407.58544599999999"/>
    <n v="2.8282659731154844E-3"/>
    <s v="Suma"/>
    <n v="2877"/>
    <s v="2877-Bosa protectora de su ambiente"/>
    <n v="0"/>
    <n v="0"/>
  </r>
  <r>
    <x v="6"/>
    <x v="6"/>
    <n v="28776"/>
    <s v="HÁBITAT"/>
    <n v="76"/>
    <s v="Personas capacitadas en separación en la fuente y reciclaje"/>
    <s v="Protección del ambiente y resiliencia al cambio climático"/>
    <s v="Cambios de hábitos de consumo, separación en la fuente y reciclaje."/>
    <s v="Presupuestos Participativos"/>
    <m/>
    <s v="4 - Bogotá ordena su territorio y avanza en su acción climática"/>
    <s v="25 - Aumento de la resiliencia al cambio climático y reducción de la vulnerabilidad"/>
    <s v="Capacitar 10000 Persona(s) en separación en la fuente y reciclaje. "/>
    <s v="SEPARACIÓN EN LA FUENTE"/>
    <n v="10000"/>
    <n v="1328.8713230000001"/>
    <n v="9.2211377574307613E-3"/>
    <s v="Suma"/>
    <n v="2877"/>
    <s v="2877-Bosa protectora de su ambiente"/>
    <n v="0"/>
    <n v="0"/>
  </r>
  <r>
    <x v="6"/>
    <x v="6"/>
    <n v="28341"/>
    <s v="MOVILIDAD"/>
    <n v="77"/>
    <s v="Kilómetros-carril construidos y/o conservados de malla vial urbana (local y/o intermedia)"/>
    <s v="Infraestructura segura e incluyente"/>
    <s v="Diseño, construcción y conservación (mantenimiento y rehabilitación) de la malla vial local e intermedia urbana o rural."/>
    <s v="Presupuestos Participativos"/>
    <s v="Infraestructura segura e incluyente (14%)"/>
    <s v="4 - Bogotá ordena su territorio y avanza en su acción climática"/>
    <s v="26 - Movilidad Sostenible"/>
    <s v="Intervenir 10 Kilómetro(s)-carril de malla vial urbana (local y/o intermedia) con acciones de construcción y/o conservación"/>
    <s v="INTERVENCIÓN MALLA VIAL LOCAL"/>
    <n v="10"/>
    <n v="19117.955243"/>
    <n v="0.13266092501576143"/>
    <s v="Suma"/>
    <n v="2834"/>
    <s v="2834-Movilidad sostenible para que Bosa camine segura"/>
    <n v="0"/>
    <n v="0"/>
  </r>
  <r>
    <x v="6"/>
    <x v="6"/>
    <n v="28411"/>
    <s v="AMBIENTE"/>
    <n v="79"/>
    <s v="Número de acciones efectivas para el fortalecimiento de las capacidades locales en torno a la gestión del riesgo"/>
    <s v="Protección del ambiente y resiliencia al cambio climático"/>
    <s v="Manejo de emergencias y mitigación del riesgo de desastres"/>
    <s v="Gestión Pública Local"/>
    <m/>
    <s v="4 - Bogotá ordena su territorio y avanza en su acción climática"/>
    <s v="27 - Gestión del riesgo de desastres para un territorio seguro"/>
    <s v="Realizar 12 Acción(es) efectivas para el fortalecimiento de las capacidades locales para la respuesta a emergencias y desastres."/>
    <s v="GESTIÓN DEL RIESGO"/>
    <n v="12"/>
    <n v="894.80638099999999"/>
    <n v="6.209128575972043E-3"/>
    <s v="Suma"/>
    <n v="2841"/>
    <s v="2841-Bosa un territorio que reduce su vulnerabilidad y aumenta su resiliencia climática"/>
    <n v="0"/>
    <n v="0"/>
  </r>
  <r>
    <x v="6"/>
    <x v="6"/>
    <n v="28412"/>
    <s v="AMBIENTE"/>
    <n v="113"/>
    <s v="Número de obras de mitigación y/u obras de mitigación existentes con mantenimiento"/>
    <s v="Protección del ambiente y resiliencia al cambio climático"/>
    <s v="Manejo de emergencias y mitigación del riesgo de desastres"/>
    <s v="Gestión Pública Local"/>
    <m/>
    <s v="4 - Bogotá ordena su territorio y avanza en su acción climática"/>
    <s v="27 - Gestión del riesgo de desastres para un territorio seguro"/>
    <s v="Realizar 1 Obra(s) de mitigación y/u obras de mitigación existentes con mantenimiento. "/>
    <s v="OBRAS DE MITIGACIÓN"/>
    <n v="1"/>
    <n v="762.47503200000006"/>
    <n v="5.2908714222237967E-3"/>
    <s v="Suma"/>
    <n v="2841"/>
    <s v="2841-Bosa un territorio que reduce su vulnerabilidad y aumenta su resiliencia climática"/>
    <n v="0"/>
    <n v="0"/>
  </r>
  <r>
    <x v="6"/>
    <x v="6"/>
    <n v="28681"/>
    <s v="INTEGRACIÓN SOCIAL"/>
    <n v="82"/>
    <s v="Unidades operativas orientadas a la atención de la primera infancia  (Jardines Infantiles, Casas de Pensamiento Intercultural, Modalidad Espacios Rurales, Crecemos en la Ruralidad, Creciendo Juntos, Centros Amar) dotadas y/o acondicionadas "/>
    <s v="Desarrollo urbano y rural integral"/>
    <s v="Dotación, adecuación y mejoramiento a unidades operativas de servicios sociales de la SDIS"/>
    <s v="Presupuestos Participativos"/>
    <m/>
    <s v="4 - Bogotá ordena su territorio y avanza en su acción climática"/>
    <s v="30 - Atención del déficit social para un hábitat digno"/>
    <s v="Dotar y/o acondicionar 20 Unidad(es) operativas orientadas a la atención de la primera infancia (Jardines Infantiles, Casas de Pensamiento Intercultural, Modalidad Espacios Rurales, Crecemos en la Ruralidad, Creciendo Juntos, Centros Amar, Centros Forjar)."/>
    <s v="DOTACIÓN"/>
    <n v="20"/>
    <n v="837.60227599999996"/>
    <n v="5.8121850018532911E-3"/>
    <s v="Suma"/>
    <n v="2868"/>
    <s v="2868-Bosa con espacios sociales inclusivos y de calidad"/>
    <n v="0"/>
    <n v="0"/>
  </r>
  <r>
    <x v="6"/>
    <x v="6"/>
    <n v="28684"/>
    <s v="INTEGRACIÓN SOCIAL"/>
    <n v="83"/>
    <s v="Unidades operativas de atención especializada (Centros Integrarte, Centros Crecer, Cadis) dotados y/o acondicionados"/>
    <s v="Desarrollo urbano y rural integral"/>
    <s v="Dotación, adecuación y mejoramiento a unidades operativas de servicios sociales de la SDIS"/>
    <s v="Presupuestos Participativos"/>
    <m/>
    <s v="4 - Bogotá ordena su territorio y avanza en su acción climática"/>
    <s v="30 - Atención del déficit social para un hábitat digno"/>
    <s v="Dotar y/o acondicionar 1 Unidad(es) operativa de atención especializada (Centros Integrarte, Centros Crecer y Cadis)."/>
    <s v="DOTACIÓN"/>
    <n v="1"/>
    <n v="302.63399700000002"/>
    <n v="2.0999999985844287E-3"/>
    <s v="Suma"/>
    <n v="2868"/>
    <s v="2868-Bosa con espacios sociales inclusivos y de calidad"/>
    <n v="0"/>
    <n v="0"/>
  </r>
  <r>
    <x v="6"/>
    <x v="6"/>
    <n v="28685"/>
    <s v="INTEGRACIÓN SOCIAL"/>
    <n v="85"/>
    <s v="Sedes de Centros de Desarrollo Comunitarios dotados y/o acondicionados para la prestación de servicios sociales dirigidas al desarrollo de capacidades y generación de oportunidades."/>
    <s v="Desarrollo urbano y rural integral"/>
    <s v="Dotación, adecuación y mejoramiento a unidades operativas de servicios sociales de la SDIS"/>
    <s v="Presupuestos Participativos"/>
    <m/>
    <s v="4 - Bogotá ordena su territorio y avanza en su acción climática"/>
    <s v="30 - Atención del déficit social para un hábitat digno"/>
    <s v="Dotar y/o acondicionar 1 Centro(s) Desarrollo Comunitario para la prestación de servicios sociales dirigidas al desarrollo de capacidades y generación de oportunidades"/>
    <s v="DOTACIÓN"/>
    <n v="1"/>
    <n v="302.63399700000002"/>
    <n v="2.0999999985844287E-3"/>
    <s v="Suma"/>
    <n v="2868"/>
    <s v="2868-Bosa con espacios sociales inclusivos y de calidad"/>
    <n v="0"/>
    <n v="0"/>
  </r>
  <r>
    <x v="6"/>
    <x v="6"/>
    <n v="28686"/>
    <s v="INTEGRACIÓN SOCIAL"/>
    <n v="88"/>
    <s v="Unidades operativas orientadas a la prestación de servicios sociales a la persona mayor dotadas y/o acondicionadas"/>
    <s v="Desarrollo urbano y rural integral"/>
    <s v="Dotación, adecuación y mejoramiento a unidades operativas de servicios sociales de la SDIS"/>
    <s v="Presupuestos Participativos"/>
    <m/>
    <s v="4 - Bogotá ordena su territorio y avanza en su acción climática"/>
    <s v="30 - Atención del déficit social para un hábitat digno"/>
    <s v="Dotar y/o acondicionar 3 Unidad(es) operativas orientadas a la prestación de servicios a la persona mayor."/>
    <s v="DOTACIÓN"/>
    <n v="3"/>
    <n v="259.40056900000002"/>
    <n v="1.7999999997779495E-3"/>
    <s v="Suma"/>
    <n v="2868"/>
    <s v="2868-Bosa con espacios sociales inclusivos y de calidad"/>
    <n v="0"/>
    <n v="0"/>
  </r>
  <r>
    <x v="6"/>
    <x v="6"/>
    <n v="28687"/>
    <s v="INTEGRACIÓN SOCIAL"/>
    <n v="84"/>
    <s v="Unidades operativas orientadas a la atención de jóvenes (casas de la juventud, centros forjar) dotadas y/o acondicionadas"/>
    <s v="Desarrollo urbano y rural integral"/>
    <s v="Dotación, adecuación y mejoramiento a unidades operativas de servicios sociales de la SDIS"/>
    <s v="Presupuestos Participativos"/>
    <m/>
    <s v="4 - Bogotá ordena su territorio y avanza en su acción climática"/>
    <s v="30 - Atención del déficit social para un hábitat digno"/>
    <s v="Dotar y/o acondicionar 1 Unidad(es) operativa orientada a la atención de jóvenes (casas de la juventud, centros forjar)."/>
    <s v="DOTACIÓN"/>
    <n v="1"/>
    <n v="172.93371300000001"/>
    <n v="1.2000000021649914E-3"/>
    <s v="Suma"/>
    <n v="2868"/>
    <s v="2868-Bosa con espacios sociales inclusivos y de calidad"/>
    <n v="0"/>
    <n v="0"/>
  </r>
  <r>
    <x v="6"/>
    <x v="6"/>
    <n v="28101"/>
    <s v="GOBIERNO"/>
    <n v="94"/>
    <s v="Estrategias de inspección, vigilancia y control realizada"/>
    <s v="Gobierno confiable"/>
    <s v="Inspección, vigilancia y control."/>
    <s v="Gestión Pública Local"/>
    <s v="Gobierno confiable (15%)"/>
    <s v="5 - Bogotá confía en su gobierno"/>
    <s v="33 - Fortalecimiento institucional para un gobierno confiable"/>
    <s v="Realizar 4 Estrategia(s) de inspección, vigilancia y control (una por vigencia)"/>
    <s v="IVC"/>
    <n v="4"/>
    <n v="3005.1668"/>
    <n v="2.0853077771516765E-2"/>
    <s v="Suma"/>
    <n v="2810"/>
    <s v="2810-Gobernanza efectiva y eficiente enfocada en resolver"/>
    <n v="0"/>
    <n v="0"/>
  </r>
  <r>
    <x v="6"/>
    <x v="6"/>
    <n v="28102"/>
    <s v="GOBIERNO"/>
    <n v="93"/>
    <s v="Estrategias de fortalecimiento institucional realizadas"/>
    <s v="Gobierno confiable"/>
    <s v="Fortalecimiento institucional"/>
    <s v="Gestión Pública Local"/>
    <s v="Gobierno confiable (15%)"/>
    <s v="5 - Bogotá confía en su gobierno"/>
    <s v="33 - Fortalecimiento institucional para un gobierno confiable"/>
    <s v="Realizar 4 Estrategia(s) de fortalecimiento institucional (una por vigencia)."/>
    <s v="FORTALECIMIENTO INSTITUCIONAL"/>
    <n v="4"/>
    <n v="10213.553594000001"/>
    <n v="7.0872614265283573E-2"/>
    <s v="Suma"/>
    <n v="2810"/>
    <s v="2810-Gobernanza efectiva y eficiente enfocada en resolver"/>
    <n v="0"/>
    <n v="0"/>
  </r>
  <r>
    <x v="6"/>
    <x v="6"/>
    <n v="28103"/>
    <s v="GOBIERNO"/>
    <n v="91"/>
    <s v="Sedes administrativas locales construidas."/>
    <s v="Gobierno confiable"/>
    <s v="Infraestructura local"/>
    <s v="Gestión Pública Local"/>
    <s v="Gobierno confiable (15%)"/>
    <s v="5 - Bogotá confía en su gobierno"/>
    <s v="33 - Fortalecimiento institucional para un gobierno confiable"/>
    <s v="Construir 2 Sede(s) administrativas locales."/>
    <s v="CONSTRUCCIÓN"/>
    <n v="2"/>
    <n v="15916.293858000001"/>
    <n v="0.11044435658452922"/>
    <s v="Suma"/>
    <n v="2810"/>
    <s v="2810-Gobernanza efectiva y eficiente enfocada en resolver"/>
    <n v="0"/>
    <n v="0"/>
  </r>
  <r>
    <x v="6"/>
    <x v="6"/>
    <n v="28104"/>
    <s v="GOBIERNO"/>
    <n v="92"/>
    <s v="Sedes administrativas locales intervenidas."/>
    <s v="Gobierno confiable"/>
    <s v="Infraestructura local"/>
    <s v="Gestión Pública Local"/>
    <s v="Gobierno confiable (15%)"/>
    <s v="5 - Bogotá confía en su gobierno"/>
    <s v="33 - Fortalecimiento institucional para un gobierno confiable"/>
    <s v="Intervenir 2 Sede(s) administrativa local."/>
    <s v="INTERVENCIÓN"/>
    <n v="2"/>
    <n v="326.88973399999998"/>
    <n v="2.2683123764752184E-3"/>
    <s v="Suma"/>
    <n v="2810"/>
    <s v="2810-Gobernanza efectiva y eficiente enfocada en resolver"/>
    <n v="0"/>
    <n v="0"/>
  </r>
  <r>
    <x v="6"/>
    <x v="6"/>
    <n v="28591"/>
    <s v="GESTIÓN PÚBLICA"/>
    <n v="96"/>
    <s v="Procesos de formacion y desarrollo de competencias digitales realizados en zonas rurales y/o apartadas y urbanas"/>
    <s v="Ciudad inteligente​"/>
    <s v="Conectividad y redes de comunicación."/>
    <s v="Presupuestos Participativos"/>
    <m/>
    <s v="5 - Bogotá confía en su gobierno"/>
    <s v="35 - Bogotá ciudad Inteligente"/>
    <s v="Operativizar 5 Centro(s) de Acceso Comunitario en zonas rurales y/o apartadas y/o urbanas, con énfasis en procesos de formación y desarrollo de competencias digitales."/>
    <s v="FORTALECIMIENTO DE CAPACIDADES"/>
    <n v="5"/>
    <n v="590.856852"/>
    <n v="4.1000000021927472E-3"/>
    <s v="Suma"/>
    <n v="2859"/>
    <s v="2859-Construyendo confianza ciudadana a partir de la tecnología"/>
    <n v="0"/>
    <n v="0"/>
  </r>
  <r>
    <x v="6"/>
    <x v="6"/>
    <n v="28592"/>
    <s v="GESTIÓN PÚBLICA"/>
    <n v="95"/>
    <s v="Servicios TIC´s generados en zonas rurales y/o apartadas y urbanas"/>
    <s v="Ciudad inteligente​"/>
    <s v="Conectividad y redes de comunicación."/>
    <s v="Presupuestos Participativos"/>
    <m/>
    <s v="5 - Bogotá confía en su gobierno"/>
    <s v="35 - Bogotá ciudad Inteligente"/>
    <s v="Operativizar 6 Centro(s) de Acceso Comunitario en zonas rurales y/o apartadas y/o urbanas, con énfasis en Servicios TIC´s generados."/>
    <s v="CONECTIVIDAD"/>
    <n v="6"/>
    <n v="734.96827900000005"/>
    <n v="5.1000000005273693E-3"/>
    <s v="Suma"/>
    <n v="2859"/>
    <s v="2859-Construyendo confianza ciudadana a partir de la tecnología"/>
    <n v="0"/>
    <n v="0"/>
  </r>
  <r>
    <x v="6"/>
    <x v="6"/>
    <n v="28531"/>
    <s v="GOBIERNO"/>
    <n v="98"/>
    <s v="Personas capacitadas a través de procesos de formación para la participación de manera virtual y presencial."/>
    <s v="Democracia deliberativa y participación"/>
    <s v="Procesos de formación en capacidades democráticas para la participación ciudadana incidente"/>
    <s v="Presupuestos Participativos"/>
    <m/>
    <s v="5 - Bogotá confía en su gobierno"/>
    <s v="39 - Camino hacia una democracia deliberativa con un gobierno cercano a la gente y con participación ciudadana"/>
    <s v="Capacitar 2380 Persona(s) a través de procesos de formación para la participación de manera virtual y presencial."/>
    <s v="CAPACITACIÓN"/>
    <n v="2380"/>
    <n v="981.71370300000001"/>
    <n v="6.8121850001879132E-3"/>
    <s v="Suma"/>
    <n v="2853"/>
    <s v="2853-Participación incidente para que Bosa recupere la confianza y camine segura"/>
    <n v="0"/>
    <n v="0"/>
  </r>
  <r>
    <x v="6"/>
    <x v="6"/>
    <n v="28532"/>
    <s v="GOBIERNO"/>
    <n v="108"/>
    <s v="Organizaciones comunales dotadas"/>
    <s v="Democracia deliberativa y participación"/>
    <s v="Infraestructura de espacios para la participación"/>
    <s v="Presupuestos Participativos"/>
    <m/>
    <s v="5 - Bogotá confía en su gobierno"/>
    <s v="39 - Camino hacia una democracia deliberativa con un gobierno cercano a la gente y con participación ciudadana"/>
    <s v="Dotar 50 Organización(es) comunales"/>
    <s v="DOTACIÓN"/>
    <n v="50"/>
    <n v="216.16714099999999"/>
    <n v="1.5000000009714701E-3"/>
    <s v="Suma"/>
    <n v="2853"/>
    <s v="2853-Participación incidente para que Bosa recupere la confianza y camine segura"/>
    <n v="0"/>
    <n v="0"/>
  </r>
  <r>
    <x v="6"/>
    <x v="6"/>
    <n v="28533"/>
    <s v="GOBIERNO"/>
    <n v="99"/>
    <s v="Organizaciones comunales fortalecidas."/>
    <s v="Democracia deliberativa y participación"/>
    <s v="Fortalecimiento a organizaciones comunales"/>
    <s v="Gestión Pública Local"/>
    <m/>
    <s v="5 - Bogotá confía en su gobierno"/>
    <s v="39 - Camino hacia una democracia deliberativa con un gobierno cercano a la gente y con participación ciudadana"/>
    <s v="Fortalecer 100 Organización(es) comunales"/>
    <s v="FORTALECIMIENTO COMUNAL"/>
    <n v="100"/>
    <n v="888.25857599999995"/>
    <n v="6.1636928660814211E-3"/>
    <s v="Suma"/>
    <n v="2853"/>
    <s v="2853-Participación incidente para que Bosa recupere la confianza y camine segura"/>
    <n v="0"/>
    <n v="0"/>
  </r>
  <r>
    <x v="6"/>
    <x v="6"/>
    <n v="28534"/>
    <s v="GOBIERNO"/>
    <n v="97"/>
    <s v="Organizaciones sociales e Instancias de participación ciudadana fortalecidas."/>
    <s v="Democracia deliberativa y participación"/>
    <s v="Fortalecimiento a organizaciones sociales y comunitarias y a instancias de participación."/>
    <s v="Presupuestos Participativos"/>
    <m/>
    <s v="5 - Bogotá confía en su gobierno"/>
    <s v="39 - Camino hacia una democracia deliberativa con un gobierno cercano a la gente y con participación ciudadana"/>
    <s v="Fortalecer 400 Organización(es) sociales e instancias de participación ciudadana"/>
    <s v="FORTALECIMIENTO DE ORGANIZACIONES"/>
    <n v="400"/>
    <n v="1743.74827"/>
    <n v="1.2100000002747873E-2"/>
    <s v="Suma"/>
    <n v="2853"/>
    <s v="2853-Participación incidente para que Bosa recupere la confianza y camine segura"/>
    <n v="0"/>
    <n v="0"/>
  </r>
  <r>
    <x v="6"/>
    <x v="6"/>
    <n v="28536"/>
    <s v="GOBIERNO"/>
    <n v="109"/>
    <s v="Medios comunitarios y alternativos fortalecidos."/>
    <s v="Gobierno confiable"/>
    <s v="Fortalecimiento a medios comunitarios y alternativos"/>
    <s v="Presupuestos Participativos"/>
    <m/>
    <s v="5 - Bogotá confía en su gobierno"/>
    <s v="39 - Camino hacia una democracia deliberativa con un gobierno cercano a la gente y con participación ciudadana"/>
    <s v="Fortalecer 7 Medio(s) de comunicación alternativos fortalecidos."/>
    <s v="MEDIOS COMUNITARIOS"/>
    <n v="7"/>
    <n v="0"/>
    <n v="0"/>
    <s v="Suma"/>
    <n v="2853"/>
    <s v="2853-Participación incidente para que Bosa recupere la confianza y camine segura"/>
    <n v="0"/>
    <n v="0"/>
  </r>
  <r>
    <x v="6"/>
    <x v="6"/>
    <n v="28661"/>
    <s v="GOBIERNO"/>
    <n v="100"/>
    <s v="Acciones desarrolladas, orientadas a la ciudadanía en el marco de la estrategía Bogotaneidad"/>
    <s v="Gobierno confiable"/>
    <s v="Bogotaneidad"/>
    <s v="Gestión Pública Local"/>
    <m/>
    <s v="5 - Bogotá confía en su gobierno"/>
    <s v="39 - Camino hacia una democracia deliberativa con un gobierno cercano a la gente y con participación ciudadana"/>
    <s v="Desarrollar 4 Acción(es) orientadas a la ciudadanía, en el marco de la estrategia &quot;Bogotaneidad"/>
    <s v="ESTRATEGIA BOGOTANEIDAD"/>
    <n v="4"/>
    <n v="344.08793400000002"/>
    <n v="2.387651975904475E-3"/>
    <s v="Suma"/>
    <n v="2866"/>
    <s v="2866-Innovar para resolver"/>
    <n v="0"/>
    <n v="0"/>
  </r>
  <r>
    <x v="6"/>
    <x v="6"/>
    <n v="28662"/>
    <s v="GOBIERNO"/>
    <n v="101"/>
    <s v="Unidades de innovación publica  y social fortalecidas"/>
    <s v="Gobierno confiable"/>
    <s v="Bogotaneidad"/>
    <s v="Gestión Pública Local"/>
    <m/>
    <s v="5 - Bogotá confía en su gobierno"/>
    <s v="39 - Camino hacia una democracia deliberativa con un gobierno cercano a la gente y con participación ciudadana"/>
    <s v="Fortalecer 4 Unidad(es) de innovación pública y social a nivel local"/>
    <s v="INNOVACIÓN PÚBLICA"/>
    <n v="4"/>
    <n v="216.16714099999999"/>
    <n v="1.5000000009714701E-3"/>
    <s v="Suma"/>
    <n v="2866"/>
    <s v="2866-Innovar para resolver"/>
    <n v="0"/>
    <n v="0"/>
  </r>
  <r>
    <x v="6"/>
    <x v="6"/>
    <n v="28741"/>
    <s v="GOBIERNO"/>
    <n v="104"/>
    <s v="Iniciativa de inversión local concertada e implementada con las comunidades negras, afrocolombianas y palenqueras"/>
    <s v="Línea diferencial étnica"/>
    <s v="Iniciativas diferenciales étnicas para comunidades Negras, Afrocolombianas, Raizales, Palenqueras, y los Pueblos Indígenas, Rrom o Gitano"/>
    <s v="Gestión Pública Local"/>
    <m/>
    <s v="5 - Bogotá confía en su gobierno"/>
    <s v="39 - Camino hacia una democracia deliberativa con un gobierno cercano a la gente y con participación ciudadana"/>
    <s v="Concertar e implementar 4 Iniciativa(s) de inversión local con las comunidades negras, afrocolombianas y palenqueras"/>
    <s v="INICIATIVAS COMUNIDADES NEGRAS, AFROCOLOMBIANAS, PALENQUERAS"/>
    <n v="4"/>
    <n v="757.57828099999995"/>
    <n v="5.2568924998455929E-3"/>
    <s v="Suma"/>
    <n v="2874"/>
    <s v="2874-Bosa reivindicativa Inversiones étnicas diferenciales para construir confianza"/>
    <n v="0"/>
    <n v="0"/>
  </r>
  <r>
    <x v="6"/>
    <x v="6"/>
    <n v="28742"/>
    <s v="GOBIERNO"/>
    <n v="102"/>
    <s v="Iniciativa de inversión local concertada e implementada con el pueblo indígena muisca"/>
    <s v="Línea diferencial étnica"/>
    <s v="Iniciativas diferenciales étnicas para comunidades Negras, Afrocolombianas, Raizales, Palenqueras, y los Pueblos Indígenas, Rrom o Gitano"/>
    <s v="Gestión Pública Local"/>
    <m/>
    <s v="5 - Bogotá confía en su gobierno"/>
    <s v="39 - Camino hacia una democracia deliberativa con un gobierno cercano a la gente y con participación ciudadana"/>
    <s v="Concertar e implementar 4 Iniciativa(s) de inversión local con el pueblo muisca"/>
    <s v="INICIATIVAS PUEBLO MUISCA"/>
    <n v="4"/>
    <n v="708.29217300000005"/>
    <n v="4.9148925006510811E-3"/>
    <s v="Suma"/>
    <n v="2874"/>
    <s v="2874-Bosa reivindicativa Inversiones étnicas diferenciales para construir confianza"/>
    <n v="0"/>
    <n v="0"/>
  </r>
  <r>
    <x v="6"/>
    <x v="6"/>
    <n v="28743"/>
    <s v="GOBIERNO"/>
    <n v="103"/>
    <s v="Iniciativa de inversión local concertada e implementada con los pueblos indígenas"/>
    <s v="Línea diferencial étnica"/>
    <s v="Iniciativas diferenciales étnicas para comunidades Negras, Afrocolombianas, Raizales, Palenqueras, y los Pueblos Indígenas, Rrom o Gitano"/>
    <s v="Gestión Pública Local"/>
    <m/>
    <s v="5 - Bogotá confía en su gobierno"/>
    <s v="39 - Camino hacia una democracia deliberativa con un gobierno cercano a la gente y con participación ciudadana"/>
    <s v="Concertar e implementar 4 Iniciativa(s) de inversión local con los pueblos indígenas"/>
    <s v="INICIATIVAS PUEBLO INDÍGENA"/>
    <n v="4"/>
    <n v="698.43495099999996"/>
    <n v="4.8464924980365486E-3"/>
    <s v="Suma"/>
    <n v="2874"/>
    <s v="2874-Bosa reivindicativa Inversiones étnicas diferenciales para construir confianza"/>
    <n v="0"/>
    <n v="0"/>
  </r>
  <r>
    <x v="7"/>
    <x v="7"/>
    <n v="26881"/>
    <s v="SEGURIDAD, CONVIVENCIA Y JUSTICIA"/>
    <n v="1"/>
    <s v="Organizaciones comunitarias fortalecidas a través de capacidades para promover acciones de corresponsabilidad en la gestión de la seguridad y la convivencia"/>
    <s v="Cultura ciudadana para la convivencia pacífica"/>
    <s v="Promoción de la convivencia ciudadana"/>
    <s v="Presupuestos Participativos"/>
    <m/>
    <s v="1 - Bogotá avanza en su seguridad"/>
    <s v="1 - Diálogo social y cultura ciudadana para la convivencia pacifica y la recuperación de la confianza"/>
    <s v="Fortalecer 100 organizaciones comunitarias a través de capacidades para promover acciones de corresponsabilidad en la gestión de la seguridad y la convivencia."/>
    <s v="FORTALECIMIENTO DE CAPACIDADES"/>
    <n v="100"/>
    <n v="821"/>
    <n v="4.8855670471180512E-3"/>
    <s v="Suma"/>
    <n v="2688"/>
    <s v="2688-Kennedy Camina Segura"/>
    <n v="0"/>
    <n v="0"/>
  </r>
  <r>
    <x v="7"/>
    <x v="7"/>
    <n v="26882"/>
    <s v="SEGURIDAD, CONVIVENCIA Y JUSTICIA"/>
    <n v="2"/>
    <s v="Acciones formativas diferenciales para la promoción de la convivencia ciudadana implementadas"/>
    <s v="Cultura ciudadana para la convivencia pacífica"/>
    <s v="Promoción de la convivencia ciudadana"/>
    <s v="Presupuestos Participativos"/>
    <m/>
    <s v="1 - Bogotá avanza en su seguridad"/>
    <s v="1 - Diálogo social y cultura ciudadana para la convivencia pacifica y la recuperación de la confianza"/>
    <s v="Implementar 4 acciones formativas diferenciales para la promoción de la convivencia ciudadana."/>
    <s v="FORMACIÓN"/>
    <n v="4"/>
    <n v="616"/>
    <n v="3.6656629732335195E-3"/>
    <s v="Suma"/>
    <n v="2688"/>
    <s v="2688-Kennedy Camina Segura"/>
    <n v="0"/>
    <n v="0"/>
  </r>
  <r>
    <x v="7"/>
    <x v="7"/>
    <n v="26883"/>
    <s v="SEGURIDAD, CONVIVENCIA Y JUSTICIA"/>
    <n v="3"/>
    <s v="Iniciativas de convivencia con participación ciudadana implementadas"/>
    <s v="Cultura ciudadana para la convivencia pacífica"/>
    <s v="Promoción de la convivencia ciudadana"/>
    <s v="Presupuestos Participativos"/>
    <m/>
    <s v="1 - Bogotá avanza en su seguridad"/>
    <s v="1 - Diálogo social y cultura ciudadana para la convivencia pacifica y la recuperación de la confianza"/>
    <s v="Implementar 40 iniciativas de convivencia con participación de la ciudadanía."/>
    <s v="INICIATIVAS"/>
    <n v="40"/>
    <n v="616"/>
    <n v="3.6656629732335195E-3"/>
    <s v="Suma"/>
    <n v="2688"/>
    <s v="2688-Kennedy Camina Segura"/>
    <n v="0"/>
    <n v="0"/>
  </r>
  <r>
    <x v="7"/>
    <x v="7"/>
    <n v="24911"/>
    <s v="MUJERES"/>
    <n v="4"/>
    <s v="Número de Personas vinculadas en acciones para la prevención del feminicidio y la violencia contra la mujer"/>
    <s v="Cero tolerancia a las violencias"/>
    <s v="Prevención del feminicidio y las violencias contra las mujeres"/>
    <s v="Presupuestos Participativos"/>
    <m/>
    <s v="1 - Bogotá avanza en su seguridad"/>
    <s v="2 - Cero tolerancia a las violencias contra las mujeres y basadas en género"/>
    <s v="Vincular 9.900 personas en acciones para la prevención del feminicidio y la violencia contra la mujer."/>
    <s v="PREVENCIÓN"/>
    <n v="9900"/>
    <n v="2608"/>
    <n v="1.5519560120443213E-2"/>
    <s v="Suma"/>
    <n v="2491"/>
    <s v="2491-Kennedy Hogares Seguros Familias Protegidas"/>
    <n v="0"/>
    <n v="0"/>
  </r>
  <r>
    <x v="7"/>
    <x v="7"/>
    <n v="27061"/>
    <s v="SEGURIDAD, CONVIVENCIA Y JUSTICIA"/>
    <n v="5"/>
    <s v="Dotaciones suministradas a organismos de seguridad"/>
    <s v="Mejores capacidades al servicio de la seguridad"/>
    <s v="Dotación, mantenimiento de equipamientos que permitan el fortalecimiento de la seguridad y justicia."/>
    <s v="Gestión Pública Local"/>
    <s v="Cultura ciudadana y mejores capacidades al servicio de la seguridad (2%)"/>
    <s v="1 - Bogotá avanza en su seguridad"/>
    <s v="3 - Desmantelamiento de estructuras criminales y delincuenciales con mejores capacidades y activos tecnológicos"/>
    <s v="Suministrar 4 dotaciones a organismos de seguridad."/>
    <s v="DOTACIÓN"/>
    <n v="4"/>
    <n v="840"/>
    <n v="4.9986313271366172E-3"/>
    <s v="Suma"/>
    <n v="2706"/>
    <s v="2706-Kennedy en Alianza por la Seguridad"/>
    <n v="0"/>
    <n v="0"/>
  </r>
  <r>
    <x v="7"/>
    <x v="7"/>
    <n v="27062"/>
    <s v="SEGURIDAD, CONVIVENCIA Y JUSTICIA"/>
    <n v="6"/>
    <s v="Equipamientos de seguridad y acceso a la justicia intervenidos con acciones de fortalecimiento, operación, adecuación y/o dotación"/>
    <s v="Mejores capacidades al servicio de la seguridad"/>
    <s v="Dotación, mantenimiento de equipamientos que permitan el fortalecimiento de la seguridad y justicia."/>
    <s v="Gestión Pública Local"/>
    <s v="Cultura ciudadana y mejores capacidades al servicio de la seguridad (2%)"/>
    <s v="1 - Bogotá avanza en su seguridad"/>
    <s v="3 - Desmantelamiento de estructuras criminales y delincuenciales con mejores capacidades y activos tecnológicos"/>
    <s v="Intervenir 4 equipamientos de seguridad y acceso a la justicia con acciones de fortalecimiento, operación, adecuación y/o dotación."/>
    <s v="INTERVENCIÓN"/>
    <n v="4"/>
    <n v="840"/>
    <n v="4.9986313271366172E-3"/>
    <s v="Suma"/>
    <n v="2706"/>
    <s v="2706-Kennedy en Alianza por la Seguridad"/>
    <n v="0"/>
    <n v="0"/>
  </r>
  <r>
    <x v="7"/>
    <x v="7"/>
    <n v="27451"/>
    <s v="SEGURIDAD, CONVIVENCIA Y JUSTICIA"/>
    <n v="13"/>
    <s v="Programas comunitarios con enfoque restaurativo para el cuidado del espacio público y del medio ambiente ejecutados"/>
    <s v="Cultura ciudadana para la convivencia pacífica"/>
    <s v="Acceso a la Justicia"/>
    <s v="Presupuestos Participativos"/>
    <m/>
    <s v="1 - Bogotá avanza en su seguridad"/>
    <s v="4 - Servicios centrados en la justicia"/>
    <s v="Ejecutar 4 programas comunitarios con enfoque restaurativo para el cuidado del espacio público y del medio ambiente."/>
    <s v="ACCIONES DE CUIDADO"/>
    <n v="4"/>
    <n v="341"/>
    <n v="2.0292062887542696E-3"/>
    <s v="Suma"/>
    <n v="2745"/>
    <s v="2745-Kennedy Camina Hacia la Convivencia"/>
    <n v="0"/>
    <n v="0"/>
  </r>
  <r>
    <x v="7"/>
    <x v="7"/>
    <n v="27452"/>
    <s v="SEGURIDAD, CONVIVENCIA Y JUSTICIA"/>
    <n v="12"/>
    <s v="Acciones pedagógicas para la gestión de conflictividades y prevención de violencias implementadas"/>
    <s v="Cultura ciudadana para la convivencia pacífica"/>
    <s v="Acceso a la Justicia"/>
    <s v="Presupuestos Participativos"/>
    <m/>
    <s v="1 - Bogotá avanza en su seguridad"/>
    <s v="4 - Servicios centrados en la justicia"/>
    <s v="Implementar 4 acciones pedagógicas para la gestión de conflictividades y prevención de violencias."/>
    <s v="ACCIONES PEDAGÓGICAS"/>
    <n v="4"/>
    <n v="227"/>
    <n v="1.3508206086428715E-3"/>
    <s v="Suma"/>
    <n v="2745"/>
    <s v="2745-Kennedy Camina Hacia la Convivencia"/>
    <n v="0"/>
    <n v="0"/>
  </r>
  <r>
    <x v="7"/>
    <x v="7"/>
    <n v="27453"/>
    <s v="SEGURIDAD, CONVIVENCIA Y JUSTICIA"/>
    <n v="11"/>
    <s v="Proyectos comunitarios implementados en la localidad, para la apropiación del Código Nacional de Seguridad y Convivencia Ciudadana"/>
    <s v="Cultura ciudadana para la convivencia pacífica"/>
    <s v="Acceso a la Justicia"/>
    <s v="Presupuestos Participativos"/>
    <m/>
    <s v="1 - Bogotá avanza en su seguridad"/>
    <s v="4 - Servicios centrados en la justicia"/>
    <s v="Implementar 10 proyectos comunitarios en la localidad, para la apropiación del Código Nacional de Seguridad y Convivencia Ciudadana."/>
    <s v="CÓDIGO NACIONAL DE SEGURIDAD Y CONVIVENCIA"/>
    <n v="10"/>
    <n v="227"/>
    <n v="1.3508206086428715E-3"/>
    <s v="Suma"/>
    <n v="2745"/>
    <s v="2745-Kennedy Camina Hacia la Convivencia"/>
    <n v="0"/>
    <n v="0"/>
  </r>
  <r>
    <x v="7"/>
    <x v="7"/>
    <n v="27454"/>
    <s v="SEGURIDAD, CONVIVENCIA Y JUSTICIA"/>
    <n v="7"/>
    <s v="Programas de abordaje de conflictividad escolar para la convivencia con enfoque restaurativo fortalecidos"/>
    <s v="Cultura ciudadana para la convivencia pacífica"/>
    <s v="Acceso a la Justicia"/>
    <s v="Presupuestos Participativos"/>
    <m/>
    <s v="1 - Bogotá avanza en su seguridad"/>
    <s v="4 - Servicios centrados en la justicia"/>
    <s v="Fortalecer 4 programas de abordaje de conflictividad escolar para la convivencia con enfoque restaurativo."/>
    <s v="CONFLICTIVIDAD ESCOLAR"/>
    <n v="4"/>
    <n v="454"/>
    <n v="2.7016412172857431E-3"/>
    <s v="Suma"/>
    <n v="2745"/>
    <s v="2745-Kennedy Camina Hacia la Convivencia"/>
    <n v="0"/>
    <n v="0"/>
  </r>
  <r>
    <x v="7"/>
    <x v="7"/>
    <n v="27455"/>
    <s v="SEGURIDAD, CONVIVENCIA Y JUSTICIA"/>
    <n v="8"/>
    <s v="Actores comunitarios fortalecidos con herramientas y capacidades para la implementación de un enfoque restaurativo para la justicia y la convivencia"/>
    <s v="Cultura ciudadana para la convivencia pacífica"/>
    <s v="Acceso a la Justicia"/>
    <s v="Presupuestos Participativos"/>
    <m/>
    <s v="1 - Bogotá avanza en su seguridad"/>
    <s v="4 - Servicios centrados en la justicia"/>
    <s v="Fortalecer 200 actores comunitarios con herramientas y capacidades para la implementación de un enfoque restaurativo para la justicia y la convivencia."/>
    <s v="FORTALECIMIENTO DE CAPACIDADES"/>
    <n v="200"/>
    <n v="454"/>
    <n v="2.7016412172857431E-3"/>
    <s v="Suma"/>
    <n v="2745"/>
    <s v="2745-Kennedy Camina Hacia la Convivencia"/>
    <n v="0"/>
    <n v="0"/>
  </r>
  <r>
    <x v="7"/>
    <x v="7"/>
    <n v="27456"/>
    <s v="SEGURIDAD, CONVIVENCIA Y JUSTICIA"/>
    <n v="10"/>
    <s v="Ciudadanos beneficiados con habilidades y capacidades para gestionar la convivencia constructivamente"/>
    <s v="Cultura ciudadana para la convivencia pacífica"/>
    <s v="Acceso a la Justicia"/>
    <s v="Presupuestos Participativos"/>
    <m/>
    <s v="1 - Bogotá avanza en su seguridad"/>
    <s v="4 - Servicios centrados en la justicia"/>
    <s v="Beneficiar 600 ciudadanos con habilidades y capacidades para gestionar la convivencia constructivamente."/>
    <s v="GESTIÓN DE LA CONVIVENCIA"/>
    <n v="600"/>
    <n v="341"/>
    <n v="2.0292062887542696E-3"/>
    <s v="Suma"/>
    <n v="2745"/>
    <s v="2745-Kennedy Camina Hacia la Convivencia"/>
    <n v="0"/>
    <n v="0"/>
  </r>
  <r>
    <x v="7"/>
    <x v="7"/>
    <n v="27457"/>
    <s v="SEGURIDAD, CONVIVENCIA Y JUSTICIA"/>
    <n v="9"/>
    <s v="Proyectos de justicia local para la resolución efectiva de conflictividades de manera integral en el sistema de justicia implementados"/>
    <s v="Cultura ciudadana para la convivencia pacífica"/>
    <s v="Acceso a la Justicia"/>
    <s v="Presupuestos Participativos"/>
    <m/>
    <s v="1 - Bogotá avanza en su seguridad"/>
    <s v="4 - Servicios centrados en la justicia"/>
    <s v="Implementar 8 proyectos de justicia local para la resolución efectiva de conflictividades de manera integral en el sistema de justicia."/>
    <s v="RESOLUCIÓN DE CONFLICTIVIDADES"/>
    <n v="8"/>
    <n v="227"/>
    <n v="1.3508206086428715E-3"/>
    <s v="Suma"/>
    <n v="2745"/>
    <s v="2745-Kennedy Camina Hacia la Convivencia"/>
    <n v="0"/>
    <n v="0"/>
  </r>
  <r>
    <x v="7"/>
    <x v="7"/>
    <n v="25511"/>
    <s v="MOVILIDAD"/>
    <n v="15"/>
    <s v="Metros cuadrados construidos y/o conservados de elementos del sistema de espacio público peatonal."/>
    <s v="Infraestructura segura e incluyente"/>
    <s v="Construcción y/o conservación de elementos del sistema de espacio público"/>
    <s v="Presupuestos Participativos"/>
    <s v="Infraestructura segura e incluyente (14%)"/>
    <s v="1 - Bogotá avanza en su seguridad"/>
    <s v="5 - Espacio público seguro e inclusivo"/>
    <s v="Intervenir 4000 metros cuadrados de elementos del sistema de espacio público peatonal con acciones de construcción y/o conservación."/>
    <s v="INTERVENCIÓN"/>
    <n v="4000"/>
    <n v="2795"/>
    <n v="1.6632350665889101E-2"/>
    <s v="Suma"/>
    <n v="2551"/>
    <s v="2551-Kennedy Infraestructura para el Futuro"/>
    <n v="0"/>
    <n v="0"/>
  </r>
  <r>
    <x v="7"/>
    <x v="7"/>
    <n v="26841"/>
    <s v="GOBIERNO"/>
    <n v="14"/>
    <s v="Acuerdos realizados para la organización, la recuperación, el cuidado, el embellecimiento, la sostenibilidad, el mejoramiento y el aprovechamiento económico del espacio público."/>
    <s v="Cultura ciudadana para la convivencia pacífica"/>
    <s v="Acuerdos para el uso y aprovechamiento del espacio público"/>
    <s v="Presupuestos Participativos"/>
    <m/>
    <s v="1 - Bogotá avanza en su seguridad"/>
    <s v="5 - Espacio público seguro e inclusivo"/>
    <s v="Realizar 12 acuerdos para la organización, la recuperación, el cuidado, el embellecimiento, la sostenibilidad, el mejoramiento y el aprovechamiento económico del espacio público."/>
    <s v="ACUERDOS "/>
    <n v="12"/>
    <n v="2440"/>
    <n v="1.4519833855015889E-2"/>
    <s v="Suma"/>
    <n v="2684"/>
    <s v="2684-Kennedy Espacios Públicos Seguros"/>
    <n v="0"/>
    <n v="0"/>
  </r>
  <r>
    <x v="7"/>
    <x v="7"/>
    <n v="27291"/>
    <s v="SEGURIDAD, CONVIVENCIA Y JUSTICIA"/>
    <n v="16"/>
    <s v="Estrategias de seguridad y convivencia implementadas a través de gestores locales, que permitan el uso y disfrute del espacio público"/>
    <s v="Cultura ciudadana para la convivencia pacífica"/>
    <s v="Cultura ciudadana en torno a la seguridad"/>
    <s v="Gestión Pública Local"/>
    <s v="Cultura ciudadana y mejores capacidades al servicio de la seguridad (2%)"/>
    <s v="1 - Bogotá avanza en su seguridad"/>
    <s v="5 - Espacio público seguro e inclusivo"/>
    <s v="Implementar 4 estrategias de seguridad y convivencia a través de gestores locales que permitan el uso y disfrute del espacio público."/>
    <s v="ESTRATEGIAS DE SEGURIDAD Y CONVIVENCIA"/>
    <n v="4"/>
    <n v="1681"/>
    <n v="1.0003213405853159E-2"/>
    <s v="Suma"/>
    <n v="2729"/>
    <s v="2729-Kennedy Segura y en Paz"/>
    <n v="0"/>
    <n v="0"/>
  </r>
  <r>
    <x v="7"/>
    <x v="7"/>
    <n v="27942"/>
    <s v="SALUD"/>
    <n v="18"/>
    <s v="Números de personas vinculadas a las acciones desarrolladas desde los dispositivos de base comunitaria en respuesta al consumo de SPA"/>
    <s v="Ciudad saludable y con bien-estar"/>
    <s v="Acciones para la disminución de los factores de riesgo frente al consumo de sustancias psicoactivas."/>
    <s v="Gestión Pública Local"/>
    <s v="Ciudad saludable y con bien-estar (3%)"/>
    <s v="2 - Bogotá confía en su bien-estar"/>
    <s v="10 - Salud Pública Integrada e Integral"/>
    <s v="Vincular 1.400 personas a las acciones desarrolladas desde los dispositivos de base comunitaria en respuesta al consumo de SPA."/>
    <s v="DISMINUCIÓN FACTORES DE RIESGO SPA"/>
    <n v="1400"/>
    <n v="1344"/>
    <n v="7.9978101234185871E-3"/>
    <s v="Suma"/>
    <n v="2794"/>
    <s v="2794-Kennedy Respira Bienestar"/>
    <n v="0"/>
    <n v="0"/>
  </r>
  <r>
    <x v="7"/>
    <x v="7"/>
    <n v="27943"/>
    <s v="SALUD"/>
    <n v="19"/>
    <s v="Número de personas con discapacidad beneficiadas con Dispostivos de Asistencia Personal - Ayudas Técnicas (no incluidas en los Planes de Beneficios)"/>
    <s v="Ciudad saludable y con bien-estar"/>
    <s v="Otorgamiento de Dispositivos de asistencia Personal - DAP - a personas con discapacidad "/>
    <s v="Gestión Pública Local"/>
    <s v="Ciudad saludable y con bien-estar (3%)"/>
    <s v="2 - Bogotá confía en su bien-estar"/>
    <s v="10 - Salud Pública Integrada e Integral"/>
    <s v="Beneficiar 1.000 personas con discapacidad a través de Dispositivos de Asistencia Personal - Ayudas Técnicas (no incluidas en los Planes de Beneficios)."/>
    <s v="DISPOSITIVOS DE ASISTENCIA PERSONAL"/>
    <n v="1000"/>
    <n v="1681"/>
    <n v="1.0003213405853159E-2"/>
    <s v="Suma"/>
    <n v="2794"/>
    <s v="2794-Kennedy Respira Bienestar"/>
    <n v="0"/>
    <n v="0"/>
  </r>
  <r>
    <x v="7"/>
    <x v="7"/>
    <n v="27944"/>
    <s v="SALUD"/>
    <n v="23"/>
    <s v="Número de personas beneficiadas con acciones para la promoción y atención de la salud mental"/>
    <s v="Ciudad saludable y con bien-estar"/>
    <s v="Acciones para la promoción y atención de la salud mental"/>
    <s v="Presupuestos Participativos"/>
    <m/>
    <s v="2 - Bogotá confía en su bien-estar"/>
    <s v="10 - Salud Pública Integrada e Integral"/>
    <s v="Beneficiar 1.500 personas con acciones para la promoción y atención de la salud mental."/>
    <s v="SALUD MENTAL"/>
    <n v="1500"/>
    <n v="2524"/>
    <n v="1.501969698772955E-2"/>
    <s v="Suma"/>
    <n v="2794"/>
    <s v="2794-Kennedy Respira Bienestar"/>
    <n v="0"/>
    <n v="0"/>
  </r>
  <r>
    <x v="7"/>
    <x v="7"/>
    <n v="27945"/>
    <s v="SALUD"/>
    <n v="20"/>
    <s v="Número de personas vinculadas a las acciones y estrategias para promover la salud sexual y reproductiva consciente en los diferentes ciclos de vida"/>
    <s v="Ciudad saludable y con bien-estar"/>
    <s v="Salud sexual y reproductiva consciente en adolescentes y jóvenes"/>
    <s v="Gestión Pública Local"/>
    <s v="Ciudad saludable y con bien-estar (3%)"/>
    <s v="2 - Bogotá confía en su bien-estar"/>
    <s v="10 - Salud Pública Integrada e Integral"/>
    <s v="Vincular 1.400 personas a las acciones y estrategias para promover la salud sexual y reproductiva consciente en los diferentes ciclos de vida."/>
    <s v="SALUD SEXUAL Y REPRODUCTIVA"/>
    <n v="1400"/>
    <n v="1344"/>
    <n v="7.9978101234185871E-3"/>
    <s v="Suma"/>
    <n v="2794"/>
    <s v="2794-Kennedy Respira Bienestar"/>
    <n v="0"/>
    <n v="0"/>
  </r>
  <r>
    <x v="7"/>
    <x v="7"/>
    <n v="27946"/>
    <s v="SALUD"/>
    <n v="17"/>
    <s v="Número de personas con discapacidad, cuidadadores y cuidadoras, vinculados en actividades complementarias en salud"/>
    <s v="Ciudad saludable y con bien-estar"/>
    <s v="Acciones complementarias para personas con discapacidad y sus cuidadores"/>
    <s v="Gestión Pública Local"/>
    <s v="Ciudad saludable y con bien-estar (3%)"/>
    <s v="2 - Bogotá confía en su bien-estar"/>
    <s v="10 - Salud Pública Integrada e Integral"/>
    <s v="Vincular 1.400 personas con discapacidad, cuidadores y cuidadoras, en actividades complementarias en salud."/>
    <s v="ACCIONES COMPLEMENTARIAS "/>
    <n v="1400"/>
    <n v="1344"/>
    <n v="7.9978101234185871E-3"/>
    <s v="Suma"/>
    <n v="2794"/>
    <s v="2794-Kennedy Respira Bienestar"/>
    <n v="0"/>
    <n v="0"/>
  </r>
  <r>
    <x v="7"/>
    <x v="7"/>
    <n v="25561"/>
    <s v="MUJERES"/>
    <n v="26"/>
    <s v="Mujeres cuidadoras vinculadas a estrategias de cuidado"/>
    <s v="Cuidado de la vida"/>
    <s v="Estrategias de cuidado a personas cuidadoras"/>
    <s v="Presupuestos Participativos"/>
    <m/>
    <s v="2 - Bogotá confía en su bien-estar"/>
    <s v="12 - Bogotá cuida a su gente"/>
    <s v="Vincular 6.200 mujeres cuidadoras a estrategias de cuidado."/>
    <s v="ESTRATEGIAS DE CUIDADO"/>
    <n v="6200"/>
    <n v="2272"/>
    <n v="1.3520107589588565E-2"/>
    <s v="Suma"/>
    <n v="2556"/>
    <s v="2556-Kennedy Mujeres sin Barreras"/>
    <n v="0"/>
    <n v="0"/>
  </r>
  <r>
    <x v="7"/>
    <x v="7"/>
    <n v="25562"/>
    <s v="MUJERES"/>
    <n v="27"/>
    <s v="Mujeres vinculadas para el ejercicio de derechos y el fortalecimiento de su autonomía económica"/>
    <s v="Cuidado de la vida"/>
    <s v="Fortalecimiento de capacidades para el ejercicio de derechos y para la autonomía económica de las mujeres."/>
    <s v="Presupuestos Participativos"/>
    <m/>
    <s v="2 - Bogotá confía en su bien-estar"/>
    <s v="12 - Bogotá cuida a su gente"/>
    <s v="Vincular 7.500 mujeres para el ejercicio de derechos y el fortalecimiento de su autonomía económica."/>
    <s v="FORTALECIMIENTO DE CAPACIDADES"/>
    <n v="7500"/>
    <n v="2390"/>
    <n v="1.4222296276019661E-2"/>
    <s v="Suma"/>
    <n v="2556"/>
    <s v="2556-Kennedy Mujeres sin Barreras"/>
    <n v="0"/>
    <n v="0"/>
  </r>
  <r>
    <x v="7"/>
    <x v="7"/>
    <n v="25563"/>
    <s v="INTEGRACIÓN SOCIAL"/>
    <n v="25"/>
    <s v="Número de Personas que participan en procesos para la prevención de violencias en el contexto familiar y/o violencia sexual.          "/>
    <s v="Cuidado de la vida"/>
    <s v="Prevención y atención de violencia intrafamiliar y sexual para poblaciones en situaciones de riesgo y vulnerabilidad de derechos"/>
    <s v="Presupuestos Participativos"/>
    <m/>
    <s v="2 - Bogotá confía en su bien-estar"/>
    <s v="12 - Bogotá cuida a su gente"/>
    <s v="Vincular 20.000 personas en procesos para la prevención de violencias en el contexto familiar y/o violencia sexual."/>
    <s v="PREVENCIÓN"/>
    <n v="20000"/>
    <n v="1684"/>
    <n v="1.0021065660592934E-2"/>
    <s v="Suma"/>
    <n v="2556"/>
    <s v="2556-Kennedy Mujeres sin Barreras"/>
    <n v="0"/>
    <n v="0"/>
  </r>
  <r>
    <x v="7"/>
    <x v="7"/>
    <n v="28181"/>
    <s v="GESTIÓN PÚBLICA"/>
    <n v="31"/>
    <s v="Acciones de construcción de paz realizadas que contribuyan al tejido social, la integración local, la sostenibilidad económica y/o desarrollo territorial para la reconciliación."/>
    <s v="Cuidado de la vida"/>
    <s v="Construcción de memoria, verdad, reparación, víctimas, paz y reconciliación"/>
    <s v="Presupuestos Participativos"/>
    <m/>
    <s v="2 - Bogotá confía en su bien-estar"/>
    <s v="13 - Bogotá, un territorio de paz y reconciliación en donde todos puedan volver a empezar"/>
    <s v="Realizar 24 acciones de construcción de paz que contribuyan al tejido social, la integración local, la sostenibilidad económica y/o desarrollo territorial para la reconciliación."/>
    <s v="ACCIONES DE CONSTRUCCIÓN DE PAZ"/>
    <n v="24"/>
    <n v="810"/>
    <n v="4.8201087797388811E-3"/>
    <s v="Suma"/>
    <n v="2818"/>
    <s v="2818-Kennedy Caminos de Reconciliación"/>
    <n v="0"/>
    <n v="0"/>
  </r>
  <r>
    <x v="7"/>
    <x v="7"/>
    <n v="28182"/>
    <s v="GESTIÓN PÚBLICA"/>
    <n v="32"/>
    <s v="Procesos realizados para el fortalecimiento de habilidades y capacidades de la población víctima del conflicto armado o excombatientes que promuevan su participación en diferentes escenarios. "/>
    <s v="Cuidado de la vida"/>
    <s v="Construcción de memoria, verdad, reparación, víctimas, paz y reconciliación"/>
    <s v="Presupuestos Participativos"/>
    <m/>
    <s v="2 - Bogotá confía en su bien-estar"/>
    <s v="13 - Bogotá, un territorio de paz y reconciliación en donde todos puedan volver a empezar"/>
    <s v="Realizar 4 procesos de fortalecimiento de habilidades y capacidades de la población víctima del conflicto armado o excombatientes para promover su participación en los diferentes escenarios."/>
    <s v="FORTALECIMIENTO DE CAPACIDADES"/>
    <n v="4"/>
    <n v="157"/>
    <n v="9.3426799804815347E-4"/>
    <s v="Suma"/>
    <n v="2818"/>
    <s v="2818-Kennedy Caminos de Reconciliación"/>
    <n v="0"/>
    <n v="0"/>
  </r>
  <r>
    <x v="7"/>
    <x v="7"/>
    <n v="28183"/>
    <s v="GESTIÓN PÚBLICA"/>
    <n v="30"/>
    <s v="Procesos pedagógicos, artísticos, culturales, formativos o académicos realizados para el fortalecimiento de iniciativas ciudadanas para la apropiación social de la memoria, verdad, reparación integral a víctimas, paz y reconciliación. "/>
    <s v="Cuidado de la vida"/>
    <s v="Construcción de memoria, verdad, reparación, víctimas, paz y reconciliación"/>
    <s v="Presupuestos Participativos"/>
    <m/>
    <s v="2 - Bogotá confía en su bien-estar"/>
    <s v="13 - Bogotá, un territorio de paz y reconciliación en donde todos puedan volver a empezar"/>
    <s v="Realizar 8 procesos pedagógicos, artísticos, culturales, formativos o para el fortalecimiento de iniciativas ciudadanas para la apropiación social de la memoria, verdad, reparación integral a víctimas, paz y reconciliación."/>
    <s v="INICIATIVAS"/>
    <n v="8"/>
    <n v="211"/>
    <n v="1.2556085833640789E-3"/>
    <s v="Suma"/>
    <n v="2818"/>
    <s v="2818-Kennedy Caminos de Reconciliación"/>
    <n v="0"/>
    <n v="0"/>
  </r>
  <r>
    <x v="7"/>
    <x v="7"/>
    <n v="27801"/>
    <s v="CULTURA, RECREACIÓN Y DEPORTE"/>
    <n v="39"/>
    <s v="Personas beneficiadas y capacitadas con procesos de formación y exploración en los campos artísticos, culturales y patrimoniales "/>
    <s v="Bogotá cultural y deportiva"/>
    <s v="Arte, cultura y patrimonio"/>
    <s v="Presupuestos Participativos"/>
    <m/>
    <s v="2 - Bogotá confía en su bien-estar"/>
    <s v="14 - Bogotá deportiva, recreativa, artística, patrimonial e intercultural"/>
    <s v="Capacitar 4.000 personas en los campos artísticos, interculturales, culturales y/o patrimoniales."/>
    <s v="CAPACITACIÓN"/>
    <n v="4000"/>
    <n v="1530"/>
    <n v="9.1046499172845533E-3"/>
    <s v="Suma"/>
    <n v="2780"/>
    <s v="2780-Kennedy Proyecta Talento"/>
    <n v="0"/>
    <n v="0"/>
  </r>
  <r>
    <x v="7"/>
    <x v="7"/>
    <n v="27802"/>
    <s v="CULTURA, RECREACIÓN Y DEPORTE"/>
    <n v="40"/>
    <s v="No. Organizaciones artísticas, culturales y patrimoniales beneficiadas con elementos entregados."/>
    <s v="Bogotá cultural y deportiva"/>
    <s v="Arte, cultura y patrimonio"/>
    <s v="Presupuestos Participativos"/>
    <m/>
    <s v="2 - Bogotá confía en su bien-estar"/>
    <s v="14 - Bogotá deportiva, recreativa, artística, patrimonial e intercultural"/>
    <s v="Beneficiar 60 organizaciones artísticas, culturales y patrimoniales con elementos entregados."/>
    <s v="ENTREGA DE ELEMENTOS"/>
    <n v="60"/>
    <n v="610"/>
    <n v="3.6299584637539723E-3"/>
    <s v="Suma"/>
    <n v="2780"/>
    <s v="2780-Kennedy Proyecta Talento"/>
    <n v="0"/>
    <n v="0"/>
  </r>
  <r>
    <x v="7"/>
    <x v="7"/>
    <n v="27803"/>
    <s v="CULTURA, RECREACIÓN Y DEPORTE"/>
    <n v="33"/>
    <s v="Estímulos otorgados de apoyo al sector artístico y cultural "/>
    <s v="Bogotá cultural y deportiva"/>
    <s v="Iniciativas de interés cultural, artístico, patrimonial y de cultura ciudadana."/>
    <s v="Gestión Pública Local"/>
    <m/>
    <s v="2 - Bogotá confía en su bien-estar"/>
    <s v="14 - Bogotá deportiva, recreativa, artística, patrimonial e intercultural"/>
    <s v="Otorgar 140 estímulos de apoyo al sector artístico y cultural."/>
    <s v="ESTÍMULOS"/>
    <n v="140"/>
    <n v="1008"/>
    <n v="5.9983575925639408E-3"/>
    <s v="Suma"/>
    <n v="2780"/>
    <s v="2780-Kennedy Proyecta Talento"/>
    <n v="0"/>
    <n v="0"/>
  </r>
  <r>
    <x v="7"/>
    <x v="7"/>
    <n v="27804"/>
    <s v="CULTURA, RECREACIÓN Y DEPORTE"/>
    <n v="38"/>
    <s v="Eventos de promoción, circulción y apropiación de actividades artísticas, culturales y patrimoniales realizadas"/>
    <s v="Bogotá cultural y deportiva"/>
    <s v="Arte, cultura y patrimonio"/>
    <s v="Presupuestos Participativos"/>
    <m/>
    <s v="2 - Bogotá confía en su bien-estar"/>
    <s v="14 - Bogotá deportiva, recreativa, artística, patrimonial e intercultural"/>
    <s v="Realizar 60 eventos de promoción, circulación y apropiación de actividades artísticas, culturales y patrimoniales."/>
    <s v="EVENTOS"/>
    <n v="60"/>
    <n v="2387"/>
    <n v="1.4204444021279888E-2"/>
    <s v="Suma"/>
    <n v="2780"/>
    <s v="2780-Kennedy Proyecta Talento"/>
    <n v="0"/>
    <n v="0"/>
  </r>
  <r>
    <x v="7"/>
    <x v="7"/>
    <n v="27841"/>
    <s v="CULTURA, RECREACIÓN Y DEPORTE"/>
    <n v="34"/>
    <s v="Colectivos u organizaciones recreo deportivas inscritas en el Banco que implementan iniciativas de carácter barrial beneficiadas con apoyos economicos"/>
    <s v="Bogotá cultural y deportiva"/>
    <s v="Recreación y deporte "/>
    <s v="Presupuestos Participativos"/>
    <m/>
    <s v="2 - Bogotá confía en su bien-estar"/>
    <s v="14 - Bogotá deportiva, recreativa, artística, patrimonial e intercultural"/>
    <s v="Beneficiar 280 Colectivo(s) u organizaciones recreo deportivas inscritas en el Banco que implementan iniciativas de carácter barrial con apoyos económicos."/>
    <s v="BANCO DE INICIATIVAS"/>
    <n v="280"/>
    <n v="1155"/>
    <n v="6.8731180748128487E-3"/>
    <s v="Suma"/>
    <n v="2784"/>
    <s v="2784-Kennedy Fuerza Local Pasión por el Deporte"/>
    <n v="0"/>
    <n v="0"/>
  </r>
  <r>
    <x v="7"/>
    <x v="7"/>
    <n v="27842"/>
    <s v="CULTURA, RECREACIÓN Y DEPORTE"/>
    <n v="35"/>
    <s v="Personas beneficiadas con actividades recreo-deportivas comunitarias"/>
    <s v="Bogotá cultural y deportiva"/>
    <s v="Recreación y deporte "/>
    <s v="Presupuestos Participativos"/>
    <m/>
    <s v="2 - Bogotá confía en su bien-estar"/>
    <s v="14 - Bogotá deportiva, recreativa, artística, patrimonial e intercultural"/>
    <s v="Beneficiar 20.000 personas en actividades recreo- deportivas comunitarias."/>
    <s v="ACTIVIDADES RECREODEPORTIVAS"/>
    <n v="20000"/>
    <n v="2600"/>
    <n v="1.5471954107803816E-2"/>
    <s v="Suma"/>
    <n v="2784"/>
    <s v="2784-Kennedy Fuerza Local Pasión por el Deporte"/>
    <n v="0"/>
    <n v="0"/>
  </r>
  <r>
    <x v="7"/>
    <x v="7"/>
    <n v="27843"/>
    <s v="CULTURA, RECREACIÓN Y DEPORTE"/>
    <n v="36"/>
    <s v="Personas capacitadas en los campos deportivos o recreativos "/>
    <s v="Bogotá cultural y deportiva"/>
    <s v="Recreación y deporte "/>
    <s v="Presupuestos Participativos"/>
    <m/>
    <s v="2 - Bogotá confía en su bien-estar"/>
    <s v="14 - Bogotá deportiva, recreativa, artística, patrimonial e intercultural"/>
    <s v="Capacitar 10.000 personas en los campos deportivos o recreativos."/>
    <s v="CAPACITACIÓN"/>
    <n v="10000"/>
    <n v="2000"/>
    <n v="1.190150315984909E-2"/>
    <s v="Suma"/>
    <n v="2784"/>
    <s v="2784-Kennedy Fuerza Local Pasión por el Deporte"/>
    <n v="0"/>
    <n v="0"/>
  </r>
  <r>
    <x v="7"/>
    <x v="7"/>
    <n v="27844"/>
    <s v="CULTURA, RECREACIÓN Y DEPORTE"/>
    <n v="37"/>
    <s v="Personas beneficiadas con la entrega de dotaciones deportivas."/>
    <s v="Bogotá cultural y deportiva"/>
    <s v="Recreación y deporte "/>
    <s v="Presupuestos Participativos"/>
    <m/>
    <s v="2 - Bogotá confía en su bien-estar"/>
    <s v="14 - Bogotá deportiva, recreativa, artística, patrimonial e intercultural"/>
    <s v="Beneficiar 900 Personas con la entrega de dotaciones deportivas."/>
    <s v="DOTACIÓN"/>
    <n v="900"/>
    <n v="967"/>
    <n v="5.7543767777870347E-3"/>
    <s v="Suma"/>
    <n v="2784"/>
    <s v="2784-Kennedy Fuerza Local Pasión por el Deporte"/>
    <n v="0"/>
    <n v="0"/>
  </r>
  <r>
    <x v="7"/>
    <x v="7"/>
    <n v="26121"/>
    <s v="AMBIENTE"/>
    <n v="43"/>
    <s v="Número de personas vinculadas en acciones de educación en temas de protección y bienestar animal"/>
    <s v="Cuidado de la vida"/>
    <s v="Protección y bienestar animal"/>
    <s v="Presupuestos Participativos"/>
    <m/>
    <s v="2 - Bogotá confía en su bien-estar"/>
    <s v="15 - Bogotá protege todas las formas de vida"/>
    <s v="Vincular 5.000 personas en acciones educativas en temas de protección y bienestar animal."/>
    <s v="ACCIONES PEDAGÓGICAS"/>
    <n v="5000"/>
    <n v="100"/>
    <n v="5.9507515799245444E-4"/>
    <s v="Suma"/>
    <n v="2612"/>
    <s v="2612-Kennedy Guardianes del Bienestar Animal"/>
    <n v="0"/>
    <n v="0"/>
  </r>
  <r>
    <x v="7"/>
    <x v="7"/>
    <n v="26122"/>
    <s v="AMBIENTE"/>
    <n v="44"/>
    <s v="Número de animales atendidos por los programas de brigadas médicas, urgencias veterinarias y adopciones"/>
    <s v="Cuidado de la vida"/>
    <s v="Protección y bienestar animal"/>
    <s v="Presupuestos Participativos"/>
    <m/>
    <s v="2 - Bogotá confía en su bien-estar"/>
    <s v="15 - Bogotá protege todas las formas de vida"/>
    <s v="Atender 54.000 animales en los programas de brigadas médicas, urgencias veterinarias y adopciones."/>
    <s v="BIENESTAR ANIMAL"/>
    <n v="54000"/>
    <n v="679"/>
    <n v="4.040560322768766E-3"/>
    <s v="Suma"/>
    <n v="2612"/>
    <s v="2612-Kennedy Guardianes del Bienestar Animal"/>
    <n v="0"/>
    <n v="0"/>
  </r>
  <r>
    <x v="7"/>
    <x v="7"/>
    <n v="26123"/>
    <s v="AMBIENTE"/>
    <n v="45"/>
    <s v="Número de animales esterilizados"/>
    <s v="Cuidado de la vida"/>
    <s v="Protección y bienestar animal"/>
    <s v="Presupuestos Participativos"/>
    <m/>
    <s v="2 - Bogotá confía en su bien-estar"/>
    <s v="15 - Bogotá protege todas las formas de vida"/>
    <s v="Esterilizar 30.000 perros y gatos incluyendo los que están en condición de vulnerabilidad."/>
    <s v="ESTERILIZACIÓN"/>
    <n v="30000"/>
    <n v="1745"/>
    <n v="1.038406150696833E-2"/>
    <s v="Suma"/>
    <n v="2612"/>
    <s v="2612-Kennedy Guardianes del Bienestar Animal"/>
    <n v="0"/>
    <n v="0"/>
  </r>
  <r>
    <x v="7"/>
    <x v="7"/>
    <n v="26101"/>
    <s v="INTEGRACIÓN SOCIAL"/>
    <n v="47"/>
    <s v="Personas atendidas con apoyos que contribuyan al ingreso mínimo garantizado"/>
    <s v="Menos pobreza "/>
    <s v="Otras Transferencias Monetarias"/>
    <s v="Gestión Pública Local"/>
    <s v="Menos pobreza (12%)"/>
    <s v="2 - Bogotá confía en su bien-estar"/>
    <s v="7 - Bogotá, una ciudad con menos Pobreza"/>
    <s v="Atender 24700 Persona(s) personas con apoyos que contribuyan al ingreso mínimo garantizado."/>
    <s v="INGRESO MÍNIMO"/>
    <n v="24700"/>
    <n v="13041"/>
    <n v="7.7603751353795991E-2"/>
    <s v="Suma"/>
    <n v="2610"/>
    <s v="2610-Kennedy Ingreso con Propósito"/>
    <n v="0"/>
    <n v="0"/>
  </r>
  <r>
    <x v="7"/>
    <x v="7"/>
    <n v="26102"/>
    <s v="INTEGRACIÓN SOCIAL"/>
    <n v="46"/>
    <s v="Jóvenes beneficiados con transferencias condicionadas y  acompañamiento psicosocial para la promoción al acceso y permanencia a oportunidades de formación y empleabilidad"/>
    <s v="Menos pobreza "/>
    <s v="Transferencias monetarias condicionadas para jóvenes "/>
    <s v="Gestión Pública Local"/>
    <s v="Menos pobreza (12%)"/>
    <s v="2 - Bogotá confía en su bien-estar"/>
    <s v="7 - Bogotá, una ciudad con menos Pobreza"/>
    <s v="Beneficiar 2380 Joven(es) jóvenes con transferencias condicionadas y acompañamiento psicosocial para la promoción al acceso y permanencia a oportunidades de formación y empleabilidad."/>
    <s v="TRANSFERENCIAS MONETARIAS"/>
    <n v="2380"/>
    <n v="2958"/>
    <n v="1.7602323173416801E-2"/>
    <s v="Suma"/>
    <n v="2610"/>
    <s v="2610-Kennedy Ingreso con Propósito"/>
    <n v="0"/>
    <n v="0"/>
  </r>
  <r>
    <x v="7"/>
    <x v="7"/>
    <n v="26103"/>
    <s v="INTEGRACIÓN SOCIAL"/>
    <n v="48"/>
    <s v="Número de personas mayores con transferencias Monetarias"/>
    <s v="Menos pobreza "/>
    <s v="Apoyo económico para persona mayor - tipo C"/>
    <s v="Gestión Pública Local"/>
    <s v="Menos pobreza (12%)"/>
    <s v="2 - Bogotá confía en su bien-estar"/>
    <s v="7 - Bogotá, una ciudad con menos Pobreza"/>
    <s v="Beneficiar 5826 Persona(s) Mayor(es) personas mayores con apoyo económico tipo C."/>
    <s v="APOYO ECONÓMICO PERSONA MAYOR"/>
    <n v="5826"/>
    <n v="12402"/>
    <n v="7.3801221094224198E-2"/>
    <s v="Constante"/>
    <n v="2610"/>
    <s v="2610-Kennedy Ingreso con Propósito"/>
    <n v="0"/>
    <n v="0"/>
  </r>
  <r>
    <x v="7"/>
    <x v="7"/>
    <n v="23771"/>
    <s v="EDUCACIÓN"/>
    <n v="52"/>
    <s v="Número de estudiantes beneficiados en programas de educación posmedia (niveles de formación técnico profesional, tecnólogo, profesional universitario y educación para el trabajo y desarrollo humano)."/>
    <s v="Educación como eje del potencial humano"/>
    <s v="Apoyo para educación superior"/>
    <s v="Gestión Pública Local"/>
    <s v="Educación como eje del potencial humano (9%)"/>
    <s v="3 - Bogotá confía en su potencial"/>
    <s v="16 - Atención Integral a la Primera Infancia y Educación como Eje del Potencial Humano"/>
    <s v="Beneficiar 700 Estudiante(s) En programas de educación posmedia (niveles de formación técnico profesional, tecnólogo, profesional universitario y educación para el trabajo y desarrollo humano)."/>
    <s v="APOYO EDUCACIÓN POSMEDIA"/>
    <n v="700"/>
    <n v="9578"/>
    <n v="5.6996298632517289E-2"/>
    <s v="Suma"/>
    <n v="2377"/>
    <s v="2377-Kennedy Germinando Futuros"/>
    <n v="0"/>
    <n v="0"/>
  </r>
  <r>
    <x v="7"/>
    <x v="7"/>
    <n v="23772"/>
    <s v="EDUCACIÓN"/>
    <n v="51"/>
    <s v="Número de estudiantes beneficiados con apoyo de sostenimiento para la permanencia en la educación posmedia (niveles de formación técnico profesional, tecnólogo, profesional universitario y educación para el trabajo y desarrollo humano)."/>
    <s v="Educación como eje del potencial humano"/>
    <s v="Apoyo para educación superior"/>
    <s v="Gestión Pública Local"/>
    <s v="Educación como eje del potencial humano (9%)"/>
    <s v="3 - Bogotá confía en su potencial"/>
    <s v="16 - Atención Integral a la Primera Infancia y Educación como Eje del Potencial Humano"/>
    <s v="Beneficiar 700 Estudiante(s) con apoyo de sostenimiento para la permanencia en la educación posmedia (niveles de formación técnico profesional, tecnólogo, profesional universitario y educación para el trabajo y desarrollo humano)."/>
    <s v="SOSTENIMIENTO"/>
    <n v="700"/>
    <n v="3362"/>
    <n v="2.0006426811706318E-2"/>
    <s v="Suma"/>
    <n v="2377"/>
    <s v="2377-Kennedy Germinando Futuros"/>
    <n v="0"/>
    <n v="0"/>
  </r>
  <r>
    <x v="7"/>
    <x v="7"/>
    <n v="23773"/>
    <s v="EDUCACIÓN"/>
    <n v="50"/>
    <s v="Sedes educativas urbanas y rurales dotadas con recursos pedagógicos y/o tecnológicos"/>
    <s v="Educación como eje del potencial humano"/>
    <s v="Dotación de equipamientos para instituciones educativas públicas del distrito."/>
    <s v="Gestión Pública Local"/>
    <s v="Educación como eje del potencial humano (9%)"/>
    <s v="3 - Bogotá confía en su potencial"/>
    <s v="16 - Atención Integral a la Primera Infancia y Educación como Eje del Potencial Humano"/>
    <s v="Dotar 74 Sede(s) educativas urbanas y rurales con recursos pedagógicos y/o tecnológicos"/>
    <s v="DOTACIÓN"/>
    <n v="74"/>
    <n v="3361"/>
    <n v="2.0000476060126393E-2"/>
    <s v="Suma"/>
    <n v="2377"/>
    <s v="2377-Kennedy Germinando Futuros"/>
    <n v="0"/>
    <n v="0"/>
  </r>
  <r>
    <x v="7"/>
    <x v="7"/>
    <n v="24921"/>
    <s v="DESARROLLO ECONÓMICO, INDUSTRIA Y TURISMO"/>
    <n v="55"/>
    <s v="Número de Mipymes y/o emprendimientos orientados al fortalecimiento de las capacidades locales para la gestión y el desarrollo turístico apoyados."/>
    <s v="Emprendimiento equitativo e incluyente"/>
    <s v="Desarrollo turístico local"/>
    <s v="Presupuestos Participativos"/>
    <m/>
    <s v="3 - Bogotá confía en su potencial"/>
    <s v="19 - Desarrollo empresarial, productividad y empleo"/>
    <s v="Apoyar 200 Mipymes y/o emprendimientos orientados al fortalecimiento de las capacidades locales para la gestión y el desarrollo turístico."/>
    <s v="DESARROLLO TURÍSTICO"/>
    <n v="200"/>
    <n v="1060"/>
    <n v="6.3077966747200169E-3"/>
    <s v="Suma"/>
    <n v="2492"/>
    <s v="2492-Kennedy Destino de Oportunidades"/>
    <n v="0"/>
    <n v="0"/>
  </r>
  <r>
    <x v="7"/>
    <x v="7"/>
    <n v="24922"/>
    <s v="DESARROLLO ECONÓMICO, INDUSTRIA Y TURISMO"/>
    <n v="54"/>
    <s v="Número de acciones realizadas para fortalecer las capacidades y/o habilidades, técnicas y blandas de las personas de la localidad, con el fin de mejorar el acceso a oportunidades de empleo."/>
    <s v="Desarrollo empresarial, productividad y empleo"/>
    <s v="Fortalecimiento de habilidades para la empleabilidad - impulso al empleo local."/>
    <s v="Presupuestos Participativos"/>
    <m/>
    <s v="3 - Bogotá confía en su potencial"/>
    <s v="19 - Desarrollo empresarial, productividad y empleo"/>
    <s v="Realizar 20 acciones para fortalecer las capacidades y/o habilidades, técnicas y blandas de las personas de la localidad, con el fin de mejorar el acceso a oportunidades de empleo."/>
    <s v="FORTALECIMIENTO DE CAPACIDADES"/>
    <n v="20"/>
    <n v="2524"/>
    <n v="1.501969698772955E-2"/>
    <s v="Suma"/>
    <n v="2492"/>
    <s v="2492-Kennedy Destino de Oportunidades"/>
    <n v="0"/>
    <n v="0"/>
  </r>
  <r>
    <x v="7"/>
    <x v="7"/>
    <n v="25171"/>
    <s v="DESARROLLO ECONÓMICO, INDUSTRIA Y TURISMO"/>
    <n v="58"/>
    <s v="Número de Mipymes, emprendimientos y/o actores de la economia informal apoyados para el fortalecimiento del tejido empresarial local."/>
    <s v="Emprendimiento equitativo e incluyente"/>
    <s v="Fortalecimiento del tejido empresarial local"/>
    <s v="Presupuestos Participativos"/>
    <m/>
    <s v="3 - Bogotá confía en su potencial"/>
    <s v="20 - Promoción del emprendimiento formal, equitativo e incluyente"/>
    <s v="Apoyar 1000 Mipymes, emprendimientos y/o actores de la economía informal para el fortalecimiento del tejido empresarial local."/>
    <s v="TEJIDO EMPRESARIAL LOCAL"/>
    <n v="1000"/>
    <n v="1684"/>
    <n v="1.0021065660592934E-2"/>
    <s v="Suma"/>
    <n v="2517"/>
    <s v="2517-Kennedy Territorio de Progreso"/>
    <n v="0"/>
    <n v="0"/>
  </r>
  <r>
    <x v="7"/>
    <x v="7"/>
    <n v="27881"/>
    <s v="CULTURA, RECREACIÓN Y DEPORTE"/>
    <n v="56"/>
    <s v="Número de proyectos financiados y acompañados del sector cultural y creativo."/>
    <s v="Bogotá cultural y deportiva"/>
    <s v="Sostenibilidad del ecosistema cultural y creativo"/>
    <s v="Presupuestos Participativos"/>
    <m/>
    <s v="3 - Bogotá confía en su potencial"/>
    <s v="20 - Promoción del emprendimiento formal, equitativo e incluyente"/>
    <s v="Financiar 140 proyectos del sector cultural y creativo."/>
    <s v="SOSTENIBILIDAD"/>
    <n v="140"/>
    <n v="1684"/>
    <n v="1.0021065660592934E-2"/>
    <s v="Suma"/>
    <n v="2788"/>
    <s v="2788-Kennedy Impulso Creativo"/>
    <n v="0"/>
    <n v="0"/>
  </r>
  <r>
    <x v="7"/>
    <x v="7"/>
    <n v="27901"/>
    <s v="CULTURA, RECREACIÓN Y DEPORTE"/>
    <n v="60"/>
    <s v="m2 de Parques de la red de proximidad construidos y dotados"/>
    <s v="Desarrollo urbano y rural integral"/>
    <s v="Construcción, mantenimiento y dotación de parques de la red de proximidad"/>
    <s v="Presupuestos Participativos"/>
    <m/>
    <s v="4 - Bogotá ordena su territorio y avanza en su acción climática"/>
    <s v="24 - Revitalización y renovación urbana y rural con inclusión"/>
    <s v="Construir 1000 m2 de Parques de la red de proximidad (la construcción incluye su dotación)."/>
    <s v="CONSTRUCCIÓN"/>
    <n v="1000"/>
    <n v="1500"/>
    <n v="8.9261273698868163E-3"/>
    <s v="Suma"/>
    <n v="2790"/>
    <s v="2790-Kennedy mi Parque mi Espacio"/>
    <n v="0"/>
    <n v="0"/>
  </r>
  <r>
    <x v="7"/>
    <x v="7"/>
    <n v="27902"/>
    <s v="CULTURA, RECREACIÓN Y DEPORTE"/>
    <n v="61"/>
    <s v="Número de Parques de la red de proximidad intervenidos en mejoramiento, mantenimiento y/o dotación"/>
    <s v="Desarrollo urbano y rural integral"/>
    <s v="Construcción, mantenimiento y dotación de parques de la red de proximidad"/>
    <s v="Presupuestos Participativos"/>
    <m/>
    <s v="4 - Bogotá ordena su territorio y avanza en su acción climática"/>
    <s v="24 - Revitalización y renovación urbana y rural con inclusión"/>
    <s v="Intervenir 32 parques de la red de proximidad con acciones de mejoramiento, mantenimiento y/o dotación."/>
    <s v="INTERVENCIÓN"/>
    <n v="32"/>
    <n v="2758"/>
    <n v="1.6412172857431892E-2"/>
    <s v="Suma"/>
    <n v="2790"/>
    <s v="2790-Kennedy mi Parque mi Espacio"/>
    <n v="0"/>
    <n v="0"/>
  </r>
  <r>
    <x v="7"/>
    <x v="7"/>
    <n v="27931"/>
    <s v="CULTURA, RECREACIÓN Y DEPORTE"/>
    <n v="62"/>
    <s v="No. de equipamientos culturales intervenidos con acciones de construcción, adecuación y/o dotación"/>
    <s v="Desarrollo urbano y rural integral"/>
    <s v="Dotación de equipamientos culturales de escala local"/>
    <s v="Presupuestos Participativos"/>
    <m/>
    <s v="4 - Bogotá ordena su territorio y avanza en su acción climática"/>
    <s v="24 - Revitalización y renovación urbana y rural con inclusión"/>
    <s v="Intervenir 4 equipamientos culturales con acciones de construcción, adecuación y/o dotación."/>
    <s v="INTERVENCIÓN"/>
    <n v="4"/>
    <n v="857"/>
    <n v="5.0997941039953344E-3"/>
    <s v="Suma"/>
    <n v="2793"/>
    <s v="2793-Kennedy Espacio que Inspira"/>
    <n v="0"/>
    <n v="0"/>
  </r>
  <r>
    <x v="7"/>
    <x v="7"/>
    <n v="26161"/>
    <s v="AMBIENTE"/>
    <n v="65"/>
    <s v="Número de hectáreas de Estructura Ecológica Principal con acciones de conservación"/>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Realizar acciones de conservación en 4 hectáreas de la Estructura Ecológica Principal."/>
    <s v="CONSERVACIÓN"/>
    <n v="4"/>
    <n v="356"/>
    <n v="2.1184675624531376E-3"/>
    <s v="Suma"/>
    <n v="2616"/>
    <s v="2616-Kennedy Respira Verde"/>
    <n v="0"/>
    <n v="0"/>
  </r>
  <r>
    <x v="7"/>
    <x v="7"/>
    <n v="26431"/>
    <s v="AMBIENTE"/>
    <n v="71"/>
    <s v="Número de árboles mantenidos en zona urbana"/>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Mantener 2.160 árboles en zona urbana."/>
    <s v="ARBOLADO"/>
    <n v="2160"/>
    <n v="480"/>
    <n v="2.8563607583637816E-3"/>
    <s v="Suma"/>
    <n v="2643"/>
    <s v="2643-Kennedy Ecomanos en Acción"/>
    <n v="0"/>
    <n v="0"/>
  </r>
  <r>
    <x v="7"/>
    <x v="7"/>
    <n v="26432"/>
    <s v="AMBIENTE"/>
    <n v="68"/>
    <s v="Número de huertas urbanas implementadas"/>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Implementar 240 huertas urbanas."/>
    <s v="HUERTAS URBANAS"/>
    <n v="240"/>
    <n v="433"/>
    <n v="2.5766754341073278E-3"/>
    <s v="Suma"/>
    <n v="2643"/>
    <s v="2643-Kennedy Ecomanos en Acción"/>
    <n v="0"/>
    <n v="0"/>
  </r>
  <r>
    <x v="7"/>
    <x v="7"/>
    <n v="26433"/>
    <s v="AMBIENTE"/>
    <n v="70"/>
    <s v="Número de m2 de jardinería convencional y biodiversa mantenidos"/>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Mantener 2.000 m2 de jardinería."/>
    <s v="JARDINERÍA"/>
    <n v="2000"/>
    <n v="103"/>
    <n v="6.1292741273222804E-4"/>
    <s v="Suma"/>
    <n v="2643"/>
    <s v="2643-Kennedy Ecomanos en Acción"/>
    <n v="0"/>
    <n v="0"/>
  </r>
  <r>
    <x v="7"/>
    <x v="7"/>
    <n v="26434"/>
    <s v="AMBIENTE"/>
    <n v="67"/>
    <s v="Número de procesos comunitarios de educación ambiental implementados"/>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Implementar 40 procesos comunitarios de educación ambiental que promueven la conservación de la biodiversidad y el agua."/>
    <s v="EDUCACIÓN AMBIENTAL"/>
    <n v="40"/>
    <n v="412"/>
    <n v="2.4517096509289122E-3"/>
    <s v="Suma"/>
    <n v="2643"/>
    <s v="2643-Kennedy Ecomanos en Acción"/>
    <n v="0"/>
    <n v="0"/>
  </r>
  <r>
    <x v="7"/>
    <x v="7"/>
    <n v="26435"/>
    <s v="HÁBITAT"/>
    <n v="76"/>
    <s v="Personas capacitadas en separación en la fuente y reciclaje"/>
    <s v="Protección del ambiente y resiliencia al cambio climático"/>
    <s v="Cambios de hábitos de consumo, separación en la fuente y reciclaje."/>
    <s v="Presupuestos Participativos"/>
    <m/>
    <s v="4 - Bogotá ordena su territorio y avanza en su acción climática"/>
    <s v="25 - Aumento de la resiliencia al cambio climático y reducción de la vulnerabilidad"/>
    <s v="Capacitar 7.200 personas en separación en la fuente y reciclaje."/>
    <s v="SEPARACIÓN EN LA FUENTE"/>
    <n v="7200"/>
    <n v="1413"/>
    <n v="8.4084119824333805E-3"/>
    <s v="Suma"/>
    <n v="2643"/>
    <s v="2643-Kennedy Ecomanos en Acción"/>
    <n v="0"/>
    <n v="0"/>
  </r>
  <r>
    <x v="7"/>
    <x v="7"/>
    <n v="25741"/>
    <s v="MOVILIDAD"/>
    <n v="77"/>
    <s v="Kilómetros-carril construidos y/o conservados de malla vial urbana (local y/o intermedia)"/>
    <s v="Infraestructura segura e incluyente"/>
    <s v="Diseño, construcción y conservación (mantenimiento y rehabilitación) de la malla vial local e intermedia urbana o rural."/>
    <s v="Presupuestos Participativos"/>
    <s v="Infraestructura segura e incluyente (14%)"/>
    <s v="4 - Bogotá ordena su territorio y avanza en su acción climática"/>
    <s v="26 - Movilidad Sostenible"/>
    <s v="Intervenir 22 Kilómetros-carril de malla vial urbana (local y/o intermedia) con acciones de construcción y/o conservación."/>
    <s v="INTERVENCIÓN MALLA VIAL LOCAL"/>
    <n v="22"/>
    <n v="23971"/>
    <n v="0.14264546612237125"/>
    <s v="Suma"/>
    <n v="2574"/>
    <s v="2574-Kennedy Crecimiento y Conexión"/>
    <n v="0"/>
    <n v="0"/>
  </r>
  <r>
    <x v="7"/>
    <x v="7"/>
    <n v="26261"/>
    <s v="AMBIENTE"/>
    <n v="79"/>
    <s v="Número de acciones efectivas para el fortalecimiento de las capacidades locales en torno a la gestión del riesgo"/>
    <s v="Protección del ambiente y resiliencia al cambio climático"/>
    <s v="Manejo de emergencias y mitigación del riesgo de desastres"/>
    <s v="Gestión Pública Local"/>
    <m/>
    <s v="4 - Bogotá ordena su territorio y avanza en su acción climática"/>
    <s v="27 - Gestión del riesgo de desastres para un territorio seguro"/>
    <s v="Realizar 8 acciones efectivas para el fortalecimiento de las capacidades locales en torno a la gestión del riesgo."/>
    <s v="GESTIÓN DEL RIESGO"/>
    <n v="8"/>
    <n v="1344"/>
    <n v="7.9978101234185871E-3"/>
    <s v="Suma"/>
    <n v="2626"/>
    <s v="2626-Kennedy Juntos nos Preparamos Para el Cambio"/>
    <n v="0"/>
    <n v="0"/>
  </r>
  <r>
    <x v="7"/>
    <x v="7"/>
    <n v="26461"/>
    <s v="INTEGRACIÓN SOCIAL"/>
    <n v="82"/>
    <s v="Unidades operativas orientadas a la atención de la primera infancia  (Jardines Infantiles, Casas de Pensamiento Intercultural, Modalidad Espacios Rurales, Crecemos en la Ruralidad, Creciendo Juntos, Centros Amar) dotadas y/o acondicionadas "/>
    <s v="Desarrollo urbano y rural integral"/>
    <s v="Dotación, adecuación y mejoramiento a unidades operativas de servicios sociales de la SDIS"/>
    <s v="Presupuestos Participativos"/>
    <m/>
    <s v="4 - Bogotá ordena su territorio y avanza en su acción climática"/>
    <s v="30 - Atención del déficit social para un hábitat digno"/>
    <s v="Dotar y/o acondicionar 36 unidades operativas orientadas a la atención de la primera infancia (Jardines Infantiles, Casas de Pensamiento Intercultural, Modalidad Espacios Rurales, Crecemos en la Ruralidad, Creciendo Juntos, Centros Amar, Centros Forjar)."/>
    <s v="DOTACIÓN"/>
    <n v="36"/>
    <n v="1687"/>
    <n v="1.0038917915332707E-2"/>
    <s v="Suma"/>
    <n v="2646"/>
    <s v="2646-Kennedy Espacios de Buen Trato"/>
    <n v="0"/>
    <n v="0"/>
  </r>
  <r>
    <x v="7"/>
    <x v="7"/>
    <n v="26462"/>
    <s v="INTEGRACIÓN SOCIAL"/>
    <n v="83"/>
    <s v="Unidades operativas de atención especializada (Centros Integrarte, Centros Crecer, Cadis) dotados y/o acondicionados"/>
    <s v="Desarrollo urbano y rural integral"/>
    <s v="Dotación, adecuación y mejoramiento a unidades operativas de servicios sociales de la SDIS"/>
    <s v="Presupuestos Participativos"/>
    <m/>
    <s v="4 - Bogotá ordena su territorio y avanza en su acción climática"/>
    <s v="30 - Atención del déficit social para un hábitat digno"/>
    <s v="Dotar y/o acondicionar 2 unidades operativas de atención especializada (Centros Integrarte, Centros Crecer y Cadis)."/>
    <s v="DOTACIÓN"/>
    <n v="2"/>
    <n v="200"/>
    <n v="1.1901503159849089E-3"/>
    <s v="Suma"/>
    <n v="2646"/>
    <s v="2646-Kennedy Espacios de Buen Trato"/>
    <n v="0"/>
    <n v="0"/>
  </r>
  <r>
    <x v="7"/>
    <x v="7"/>
    <n v="26463"/>
    <s v="INTEGRACIÓN SOCIAL"/>
    <n v="84"/>
    <s v="Unidades operativas orientadas a la atención de jóvenes (casas de la juventud, centros forjar) dotadas y/o acondicionadas"/>
    <s v="Desarrollo urbano y rural integral"/>
    <s v="Dotación, adecuación y mejoramiento a unidades operativas de servicios sociales de la SDIS"/>
    <s v="Presupuestos Participativos"/>
    <m/>
    <s v="4 - Bogotá ordena su territorio y avanza en su acción climática"/>
    <s v="30 - Atención del déficit social para un hábitat digno"/>
    <s v="Dotar y/o acondicionar 1 unidades operativas orientadas a la atención de jóvenes (casas de la juventud, centros forjar)."/>
    <s v="DOTACIÓN"/>
    <n v="1"/>
    <n v="150"/>
    <n v="8.9261273698868166E-4"/>
    <s v="Suma"/>
    <n v="2646"/>
    <s v="2646-Kennedy Espacios de Buen Trato"/>
    <n v="0"/>
    <n v="0"/>
  </r>
  <r>
    <x v="7"/>
    <x v="7"/>
    <n v="26464"/>
    <s v="INTEGRACIÓN SOCIAL"/>
    <n v="85"/>
    <s v="Sedes de Centros de Desarrollo Comunitarios dotados y/o acondicionados para la prestación de servicios sociales dirigidas al desarrollo de capacidades y generación de oportunidades."/>
    <s v="Desarrollo urbano y rural integral"/>
    <s v="Dotación, adecuación y mejoramiento a unidades operativas de servicios sociales de la SDIS"/>
    <s v="Presupuestos Participativos"/>
    <m/>
    <s v="4 - Bogotá ordena su territorio y avanza en su acción climática"/>
    <s v="30 - Atención del déficit social para un hábitat digno"/>
    <s v="Dotar y/o acondicionar 6 Centros de Desarrollo Comunitarios para la prestación de servicios sociales dirigidas al desarrollo de capacidades y generación de oportunidades."/>
    <s v="DOTACIÓN"/>
    <n v="6"/>
    <n v="519"/>
    <n v="3.0884400699808384E-3"/>
    <s v="Suma"/>
    <n v="2646"/>
    <s v="2646-Kennedy Espacios de Buen Trato"/>
    <n v="0"/>
    <n v="0"/>
  </r>
  <r>
    <x v="7"/>
    <x v="7"/>
    <n v="26465"/>
    <s v="INTEGRACIÓN SOCIAL"/>
    <n v="86"/>
    <s v="Unidades operativas para la prestación de servicios sociales y estrategias dirigidas a personas de los sectores sociales LGBTI dotadas y/o acondicionadas "/>
    <s v="Desarrollo urbano y rural integral"/>
    <s v="Dotación, adecuación y mejoramiento a unidades operativas de servicios sociales de la SDIS"/>
    <s v="Presupuestos Participativos"/>
    <m/>
    <s v="4 - Bogotá ordena su territorio y avanza en su acción climática"/>
    <s v="30 - Atención del déficit social para un hábitat digno"/>
    <s v="Dotar y/o acondicionar 1 casa LGBTI para la prestación de servicios sociales y estrategias dirigidas a personas de los sectores sociales LGBTI."/>
    <s v="DOTACIÓN"/>
    <n v="1"/>
    <n v="200"/>
    <n v="1.1901503159849089E-3"/>
    <s v="Suma"/>
    <n v="2646"/>
    <s v="2646-Kennedy Espacios de Buen Trato"/>
    <n v="0"/>
    <n v="0"/>
  </r>
  <r>
    <x v="7"/>
    <x v="7"/>
    <n v="27111"/>
    <s v="GOBIERNO"/>
    <n v="93"/>
    <s v="Estrategias de fortalecimiento institucional realizadas"/>
    <s v="Gobierno confiable"/>
    <s v="Fortalecimiento institucional"/>
    <s v="Gestión Pública Local"/>
    <s v="Gobierno confiable (15%)"/>
    <s v="5 - Bogotá confía en su gobierno"/>
    <s v="33 - Fortalecimiento institucional para un gobierno confiable"/>
    <s v="Realizar 4 estrategias de fortalecimiento institucional (una por vigencia)."/>
    <s v="FORTALECIMIENTO INSTITUCIONAL"/>
    <n v="4"/>
    <n v="16469"/>
    <n v="9.8002927769777329E-2"/>
    <s v="Suma"/>
    <n v="2711"/>
    <s v="2711-Kennedy Transparente y Eficiente"/>
    <n v="0"/>
    <n v="0"/>
  </r>
  <r>
    <x v="7"/>
    <x v="7"/>
    <n v="27112"/>
    <s v="GOBIERNO"/>
    <n v="94"/>
    <s v="Estrategias de inspección, vigilancia y control realizada"/>
    <s v="Gobierno confiable"/>
    <s v="Inspección, vigilancia y control."/>
    <s v="Gestión Pública Local"/>
    <s v="Gobierno confiable (15%)"/>
    <s v="5 - Bogotá confía en su gobierno"/>
    <s v="33 - Fortalecimiento institucional para un gobierno confiable"/>
    <s v="Realizar 4 estrategias de inspección, vigilancia y control (una por vigencia)."/>
    <s v="IVC"/>
    <n v="4"/>
    <n v="8403"/>
    <n v="5.0004165526105947E-2"/>
    <s v="Suma"/>
    <n v="2711"/>
    <s v="2711-Kennedy Transparente y Eficiente"/>
    <n v="0"/>
    <n v="0"/>
  </r>
  <r>
    <x v="7"/>
    <x v="7"/>
    <n v="27113"/>
    <s v="GOBIERNO"/>
    <n v="92"/>
    <s v="Sedes administrativas locales intervenidas."/>
    <s v="Gobierno confiable"/>
    <s v="Infraestructura local"/>
    <s v="Gestión Pública Local"/>
    <s v="Gobierno confiable (15%)"/>
    <s v="5 - Bogotá confía en su gobierno"/>
    <s v="33 - Fortalecimiento institucional para un gobierno confiable"/>
    <s v="Intervenir 1 sede administrativa local."/>
    <s v="INTERVENCIÓN"/>
    <n v="1"/>
    <n v="336"/>
    <n v="1.9994525308546468E-3"/>
    <s v="Suma"/>
    <n v="2711"/>
    <s v="2711-Kennedy Transparente y Eficiente"/>
    <n v="0"/>
    <n v="0"/>
  </r>
  <r>
    <x v="7"/>
    <x v="7"/>
    <n v="27671"/>
    <s v="GESTIÓN PÚBLICA"/>
    <n v="95"/>
    <s v="Servicios TIC´s generados en zonas rurales y/o apartadas y urbanas"/>
    <s v="Ciudad inteligente​"/>
    <s v="Conectividad y redes de comunicación."/>
    <s v="Presupuestos Participativos"/>
    <m/>
    <s v="5 - Bogotá confía en su gobierno"/>
    <s v="35 - Bogotá ciudad Inteligente"/>
    <s v="Operativizar 4 Centros de Acceso Comunitario en zonas rurales y/o apartadas y/o urbanas, con énfasis en Servicios TIC´s generados."/>
    <s v="CONECTIVIDAD"/>
    <n v="4"/>
    <n v="734"/>
    <n v="4.3678516596646153E-3"/>
    <s v="Suma"/>
    <n v="2767"/>
    <s v="2767-Kennedy en Línea"/>
    <n v="0"/>
    <n v="0"/>
  </r>
  <r>
    <x v="7"/>
    <x v="7"/>
    <n v="27672"/>
    <s v="GESTIÓN PÚBLICA"/>
    <n v="96"/>
    <s v="Procesos de formacion y desarrollo de competencias digitales realizados en zonas rurales y/o apartadas y urbanas"/>
    <s v="Ciudad inteligente​"/>
    <s v="Conectividad y redes de comunicación."/>
    <s v="Presupuestos Participativos"/>
    <m/>
    <s v="5 - Bogotá confía en su gobierno"/>
    <s v="35 - Bogotá ciudad Inteligente"/>
    <s v="Operativizar 4 Centros de Acceso Comunitario en zonas rurales y/o apartadas y/o urbanas, con énfasis en procesos de formación y desarrollo de competencias digitales."/>
    <s v="FORTALECIMIENTO DE CAPACIDADES"/>
    <n v="4"/>
    <n v="1101"/>
    <n v="6.5517774894969238E-3"/>
    <s v="Suma"/>
    <n v="2767"/>
    <s v="2767-Kennedy en Línea"/>
    <n v="0"/>
    <n v="0"/>
  </r>
  <r>
    <x v="7"/>
    <x v="7"/>
    <n v="27051"/>
    <s v="GOBIERNO"/>
    <n v="100"/>
    <s v="Acciones desarrolladas, orientadas a la ciudadanía en el marco de la estrategía Bogotaneidad"/>
    <s v="Gobierno confiable"/>
    <s v="Bogotaneidad"/>
    <s v="Gestión Pública Local"/>
    <m/>
    <s v="5 - Bogotá confía en su gobierno"/>
    <s v="39 - Camino hacia una democracia deliberativa con un gobierno cercano a la gente y con participación ciudadana"/>
    <s v="Desarrollar 4 acciones orientadas a la ciudadanía, en el marco de la estrategia &quot;Bogotaneidad&quot;."/>
    <s v="ESTRATEGIA BOGOTANEIDAD"/>
    <n v="4"/>
    <n v="168"/>
    <n v="9.9972626542732339E-4"/>
    <s v="Suma"/>
    <n v="2705"/>
    <s v="2705-Bogotá se Vive en Kennedy"/>
    <n v="0"/>
    <n v="0"/>
  </r>
  <r>
    <x v="7"/>
    <x v="7"/>
    <n v="27052"/>
    <s v="GOBIERNO"/>
    <n v="101"/>
    <s v="Unidades de innovación publica  y social fortalecidas"/>
    <s v="Gobierno confiable"/>
    <s v="Bogotaneidad"/>
    <s v="Gestión Pública Local"/>
    <m/>
    <s v="5 - Bogotá confía en su gobierno"/>
    <s v="39 - Camino hacia una democracia deliberativa con un gobierno cercano a la gente y con participación ciudadana"/>
    <s v="Fortalecer 1 unidades de innovación publica y social a nivel local."/>
    <s v="INNOVACIÓN PÚBLICA"/>
    <n v="1"/>
    <n v="168"/>
    <n v="9.9972626542732339E-4"/>
    <s v="Suma"/>
    <n v="2705"/>
    <s v="2705-Bogotá se Vive en Kennedy"/>
    <n v="0"/>
    <n v="0"/>
  </r>
  <r>
    <x v="7"/>
    <x v="7"/>
    <n v="27331"/>
    <s v="GOBIERNO"/>
    <n v="99"/>
    <s v="Organizaciones comunales fortalecidas."/>
    <s v="Democracia deliberativa y participación"/>
    <s v="Fortalecimiento a organizaciones comunales"/>
    <s v="Gestión Pública Local"/>
    <m/>
    <s v="5 - Bogotá confía en su gobierno"/>
    <s v="39 - Camino hacia una democracia deliberativa con un gobierno cercano a la gente y con participación ciudadana"/>
    <s v="Fortalecer 150 organizaciones comunales."/>
    <s v="FORTALECIMIENTO COMUNAL"/>
    <n v="150"/>
    <n v="1344"/>
    <n v="7.9978101234185871E-3"/>
    <s v="Suma"/>
    <n v="2733"/>
    <s v="2733-Voces de Kennedy"/>
    <n v="0"/>
    <n v="0"/>
  </r>
  <r>
    <x v="7"/>
    <x v="7"/>
    <n v="27332"/>
    <s v="GOBIERNO"/>
    <n v="97"/>
    <s v="Organizaciones sociales e Instancias de participación ciudadana fortalecidas."/>
    <s v="Democracia deliberativa y participación"/>
    <s v="Fortalecimiento a organizaciones sociales y comunitarias y a instancias de participación."/>
    <s v="Presupuestos Participativos"/>
    <m/>
    <s v="5 - Bogotá confía en su gobierno"/>
    <s v="39 - Camino hacia una democracia deliberativa con un gobierno cercano a la gente y con participación ciudadana"/>
    <s v="Fortalecer 240 Organizaciones sociales e Instancias de participación ciudadana."/>
    <s v="FORTALECIMIENTO DE ORGANIZACIONES"/>
    <n v="240"/>
    <n v="2104"/>
    <n v="1.2520381324161242E-2"/>
    <s v="Suma"/>
    <n v="2733"/>
    <s v="2733-Voces de Kennedy"/>
    <n v="0"/>
    <n v="0"/>
  </r>
  <r>
    <x v="7"/>
    <x v="7"/>
    <n v="27333"/>
    <s v="GOBIERNO"/>
    <n v="98"/>
    <s v="Personas capacitadas a través de procesos de formación para la participación de manera virtual y presencial."/>
    <s v="Democracia deliberativa y participación"/>
    <s v="Procesos de formación en capacidades democráticas para la participación ciudadana incidente"/>
    <s v="Presupuestos Participativos"/>
    <m/>
    <s v="5 - Bogotá confía en su gobierno"/>
    <s v="39 - Camino hacia una democracia deliberativa con un gobierno cercano a la gente y con participación ciudadana"/>
    <s v="Capacitar 3200 personas a través de procesos de formación para la participación de manera virtual y presencial."/>
    <s v="CAPACITACIÓN"/>
    <n v="3200"/>
    <n v="2104"/>
    <n v="1.2520381324161242E-2"/>
    <s v="Suma"/>
    <n v="2733"/>
    <s v="2733-Voces de Kennedy"/>
    <n v="0"/>
    <n v="0"/>
  </r>
  <r>
    <x v="7"/>
    <x v="7"/>
    <n v="27401"/>
    <s v="GOBIERNO"/>
    <n v="104"/>
    <s v="Iniciativa de inversión local concertada e implementada con las comunidades negras, afrocolombianas y palenqueras"/>
    <s v="Línea diferencial étnica"/>
    <s v="Iniciativas diferenciales étnicas para comunidades Negras, Afrocolombianas, Raizales, Palenqueras, y los Pueblos Indígenas, Rrom o Gitano"/>
    <s v="Gestión Pública Local"/>
    <m/>
    <s v="5 - Bogotá confía en su gobierno"/>
    <s v="39 - Camino hacia una democracia deliberativa con un gobierno cercano a la gente y con participación ciudadana"/>
    <s v="Concertar e implementar una (1) iniciativa de inversión local con las comunidades negras, afrocolombianas y palenqueras (aplica en todas las localidades con autoridades NAP)."/>
    <s v="INICIATIVAS COMUNIDADES NEGRAS, AFROCOLOMBIANAS, PALENQUERAS"/>
    <n v="1"/>
    <n v="472"/>
    <n v="2.8087547457243851E-3"/>
    <s v="Suma"/>
    <n v="2740"/>
    <s v="2740-Kennedy Trazos de Identidad"/>
    <n v="0"/>
    <n v="0"/>
  </r>
  <r>
    <x v="7"/>
    <x v="7"/>
    <n v="27402"/>
    <s v="GOBIERNO"/>
    <n v="103"/>
    <s v="Iniciativa de inversión local concertada e implementada con los pueblos indígenas"/>
    <s v="Línea diferencial étnica"/>
    <s v="Iniciativas diferenciales étnicas para comunidades Negras, Afrocolombianas, Raizales, Palenqueras, y los Pueblos Indígenas, Rrom o Gitano"/>
    <s v="Gestión Pública Local"/>
    <m/>
    <s v="5 - Bogotá confía en su gobierno"/>
    <s v="39 - Camino hacia una democracia deliberativa con un gobierno cercano a la gente y con participación ciudadana"/>
    <s v="Concertar e implementar una (1) iniciativa de inversión local con los pueblos indígenas (aplica en todas las localidades con autoridades indígenas)."/>
    <s v="INICIATIVAS PUEBLO INDÍGENA"/>
    <n v="1"/>
    <n v="206"/>
    <n v="1.2258548254644561E-3"/>
    <s v="Suma"/>
    <n v="2740"/>
    <s v="2740-Kennedy Trazos de Identidad"/>
    <n v="0"/>
    <n v="0"/>
  </r>
  <r>
    <x v="7"/>
    <x v="7"/>
    <n v="27403"/>
    <s v="GOBIERNO"/>
    <n v="105"/>
    <s v="Iniciativa de inversión local concertada e implementada con las comunidades raizales"/>
    <s v="Línea diferencial étnica"/>
    <s v="Iniciativas diferenciales étnicas para comunidades Negras, Afrocolombianas, Raizales, Palenqueras, y los Pueblos Indígenas, Rrom o Gitano"/>
    <s v="Gestión Pública Local"/>
    <m/>
    <s v="5 - Bogotá confía en su gobierno"/>
    <s v="39 - Camino hacia una democracia deliberativa con un gobierno cercano a la gente y con participación ciudadana"/>
    <s v="Concertar e implementar una (1) iniciativa de inversión local con las comunidades raizales (aplica en todas las localidades con autoridades raizales)."/>
    <s v="INICIATIVAS RAIZALES"/>
    <n v="1"/>
    <n v="165"/>
    <n v="9.8187401068754979E-4"/>
    <s v="Suma"/>
    <n v="2740"/>
    <s v="2740-Kennedy Trazos de Identidad"/>
    <n v="0"/>
    <n v="0"/>
  </r>
  <r>
    <x v="7"/>
    <x v="7"/>
    <n v="27404"/>
    <s v="GOBIERNO"/>
    <n v="106"/>
    <s v="Iniciativa de inversión local concertada e implementada con el pueblo rom gitano"/>
    <s v="Línea diferencial étnica"/>
    <s v="Iniciativas diferenciales étnicas para comunidades Negras, Afrocolombianas, Raizales, Palenqueras, y los Pueblos Indígenas, Rrom o Gitano"/>
    <s v="Gestión Pública Local"/>
    <m/>
    <s v="5 - Bogotá confía en su gobierno"/>
    <s v="39 - Camino hacia una democracia deliberativa con un gobierno cercano a la gente y con participación ciudadana"/>
    <s v="Concertar e implementar una (1) iniciativa de inversión local con el pueblo Rrom (aplica en todas las localidades con autoridades gitanas)."/>
    <s v="INICIATIVAS ROM"/>
    <n v="1"/>
    <n v="165"/>
    <n v="9.8187401068754979E-4"/>
    <s v="Suma"/>
    <n v="2740"/>
    <s v="2740-Kennedy Trazos de Identidad"/>
    <n v="0"/>
    <n v="0"/>
  </r>
  <r>
    <x v="8"/>
    <x v="8"/>
    <n v="23871"/>
    <s v="SEGURIDAD, CONVIVENCIA Y JUSTICIA"/>
    <n v="1"/>
    <s v="Organizaciones comunitarias fortalecidas a través de capacidades para promover acciones de corresponsabilidad en la gestión de la seguridad y la convivencia"/>
    <s v="Cultura ciudadana para la convivencia pacífica"/>
    <s v="Promoción de la convivencia ciudadana"/>
    <s v="Presupuestos Participativos"/>
    <m/>
    <s v="1 - Bogotá avanza en su seguridad"/>
    <s v="1 - Diálogo social y cultura ciudadana para la convivencia pacifica y la recuperación de la confianza"/>
    <s v="Fortalecer 200 Organización(es) organizaciones comunitarias locales a través de capacidades para la resolución de conflictos y herramientas tecnológicas, logísticas, para promover acciones de corresponsabilidad en la gestión de la seguridad y convivencia."/>
    <s v="FORTALECIMIENTO DE CAPACIDADES"/>
    <n v="200"/>
    <n v="251"/>
    <n v="4.6429892711801705E-3"/>
    <s v="Suma"/>
    <n v="2387"/>
    <s v="2387-Fontibón camina hacia la promoción de la convivencia ciudadana"/>
    <n v="0"/>
    <n v="0"/>
  </r>
  <r>
    <x v="8"/>
    <x v="8"/>
    <n v="23872"/>
    <s v="SEGURIDAD, CONVIVENCIA Y JUSTICIA"/>
    <n v="2"/>
    <s v="Acciones formativas diferenciales para la promoción de la convivencia ciudadana implementadas"/>
    <s v="Cultura ciudadana para la convivencia pacífica"/>
    <s v="Promoción de la convivencia ciudadana"/>
    <s v="Presupuestos Participativos"/>
    <m/>
    <s v="1 - Bogotá avanza en su seguridad"/>
    <s v="1 - Diálogo social y cultura ciudadana para la convivencia pacifica y la recuperación de la confianza"/>
    <s v="Implementar 8 Acción(es) formativas diferenciales para la promoción de la convivencia ciudadana."/>
    <s v="FORMACIÓN"/>
    <n v="8"/>
    <n v="115"/>
    <n v="2.1272660007399186E-3"/>
    <s v="Suma"/>
    <n v="2387"/>
    <s v="2387-Fontibón camina hacia la promoción de la convivencia ciudadana"/>
    <n v="0"/>
    <n v="0"/>
  </r>
  <r>
    <x v="8"/>
    <x v="8"/>
    <n v="23873"/>
    <s v="SEGURIDAD, CONVIVENCIA Y JUSTICIA"/>
    <n v="3"/>
    <s v="Iniciativas de convivencia con participación ciudadana implementadas"/>
    <s v="Cultura ciudadana para la convivencia pacífica"/>
    <s v="Promoción de la convivencia ciudadana"/>
    <s v="Presupuestos Participativos"/>
    <m/>
    <s v="1 - Bogotá avanza en su seguridad"/>
    <s v="1 - Diálogo social y cultura ciudadana para la convivencia pacifica y la recuperación de la confianza"/>
    <s v="Implementar 8 Iniciativa(s) surgidas desde la participación local, en torno a la convivencia, la veeduría ciudadana, defensa de los derechos humanos y la participación de la ciudadanía."/>
    <s v="INICIATIVAS"/>
    <n v="8"/>
    <n v="382"/>
    <n v="7.066222715501295E-3"/>
    <s v="Suma"/>
    <n v="2387"/>
    <s v="2387-Fontibón camina hacia la promoción de la convivencia ciudadana"/>
    <n v="0"/>
    <n v="0"/>
  </r>
  <r>
    <x v="8"/>
    <x v="8"/>
    <n v="24361"/>
    <s v="MUJERES"/>
    <n v="4"/>
    <s v="Número de Personas vinculadas en acciones para la prevención del feminicidio y la violencia contra la mujer"/>
    <s v="Cero tolerancia a las violencias"/>
    <s v="Prevención del feminicidio y las violencias contra las mujeres"/>
    <s v="Presupuestos Participativos"/>
    <m/>
    <s v="1 - Bogotá avanza en su seguridad"/>
    <s v="2 - Cero tolerancia a las violencias contra las mujeres y basadas en género"/>
    <s v="Vincular 4200 Persona(s) en acciones para la prevención del feminicidio y las violencias contra las mujeres en sus diferencias y diversidades con enfoque diferencial y de género en todos los ciclos de vida (primera infancia, infancia, juventud, adultez, y personas mayores)"/>
    <s v="PREVENCIÓN"/>
    <n v="4200"/>
    <n v="797"/>
    <n v="1.4742878283388827E-2"/>
    <s v="Suma"/>
    <n v="2436"/>
    <s v="2436-Fontibón camina contra la violencia de las mujeres y la prevención del feminicidio"/>
    <n v="0"/>
    <n v="0"/>
  </r>
  <r>
    <x v="8"/>
    <x v="8"/>
    <n v="23931"/>
    <s v="SEGURIDAD, CONVIVENCIA Y JUSTICIA"/>
    <n v="5"/>
    <s v="Dotaciones suministradas a organismos de seguridad"/>
    <s v="Mejores capacidades al servicio de la seguridad"/>
    <s v="Dotación, mantenimiento de equipamientos que permitan el fortalecimiento de la seguridad y justicia."/>
    <s v="Gestión Pública Local"/>
    <s v="Cultura ciudadana y mejores capacidades al servicio de la seguridad (2%)"/>
    <s v="1 - Bogotá avanza en su seguridad"/>
    <s v="3 - Desmantelamiento de estructuras criminales y delincuenciales con mejores capacidades y activos tecnológicos"/>
    <s v="Suministrar 4 Dotación(es) a organismos de seguridad."/>
    <s v="DOTACIÓN"/>
    <n v="4"/>
    <n v="573"/>
    <n v="1.0599334073251943E-2"/>
    <s v="Suma"/>
    <n v="2393"/>
    <s v="2393-Fontibón avanza en seguridad"/>
    <n v="0"/>
    <n v="0"/>
  </r>
  <r>
    <x v="8"/>
    <x v="8"/>
    <n v="23932"/>
    <s v="SEGURIDAD, CONVIVENCIA Y JUSTICIA"/>
    <n v="6"/>
    <s v="Equipamientos de seguridad y acceso a la justicia intervenidos con acciones de fortalecimiento, operación, adecuación y/o dotación"/>
    <s v="Mejores capacidades al servicio de la seguridad"/>
    <s v="Dotación, mantenimiento de equipamientos que permitan el fortalecimiento de la seguridad y justicia."/>
    <s v="Gestión Pública Local"/>
    <s v="Cultura ciudadana y mejores capacidades al servicio de la seguridad (2%)"/>
    <s v="1 - Bogotá avanza en su seguridad"/>
    <s v="3 - Desmantelamiento de estructuras criminales y delincuenciales con mejores capacidades y activos tecnológicos"/>
    <s v="Intervenir 1 Equipamiento(s) de seguridad y acceso a la justicia con acciones de fortalecimiento, operación, adecuación y/o dotación."/>
    <s v="INTERVENCIÓN"/>
    <n v="1"/>
    <n v="55"/>
    <n v="1.0173880873103958E-3"/>
    <s v="Suma"/>
    <n v="2393"/>
    <s v="2393-Fontibón avanza en seguridad"/>
    <n v="0"/>
    <n v="0"/>
  </r>
  <r>
    <x v="8"/>
    <x v="8"/>
    <n v="23111"/>
    <s v="SEGURIDAD, CONVIVENCIA Y JUSTICIA"/>
    <n v="7"/>
    <s v="Programas de abordaje de conflictividad escolar para la convivencia con enfoque restaurativo fortalecidos"/>
    <s v="Cultura ciudadana para la convivencia pacífica"/>
    <s v="Acceso a la Justicia"/>
    <s v="Presupuestos Participativos"/>
    <m/>
    <s v="1 - Bogotá avanza en su seguridad"/>
    <s v="4 - Servicios centrados en la justicia"/>
    <s v="Fortalecer 4 Programa(s) de abordaje de conflictividad escolar para la convivencia con enfoque restaurativo y poblacional."/>
    <s v="CONFLICTIVIDAD ESCOLAR"/>
    <n v="4"/>
    <n v="87"/>
    <n v="1.6093229744728081E-3"/>
    <s v="Suma"/>
    <n v="2311"/>
    <s v="2311-Fontibón camina hacia el acceso a la justicia"/>
    <n v="0"/>
    <n v="0"/>
  </r>
  <r>
    <x v="8"/>
    <x v="8"/>
    <n v="23112"/>
    <s v="SEGURIDAD, CONVIVENCIA Y JUSTICIA"/>
    <n v="8"/>
    <s v="Actores comunitarios fortalecidos con herramientas y capacidades para la implementación de un enfoque restaurativo para la justicia y la convivencia"/>
    <s v="Cultura ciudadana para la convivencia pacífica"/>
    <s v="Acceso a la Justicia"/>
    <s v="Presupuestos Participativos"/>
    <m/>
    <s v="1 - Bogotá avanza en su seguridad"/>
    <s v="4 - Servicios centrados en la justicia"/>
    <s v="Fortalecer y/o dotar 40 Actor(es) comunitarios con herramientas y capacidades certificadas, para la implementación de un enfoque restaurativo para la justicia y la convivencia principalmente de jueces de paz y conciliadores en equidad activos"/>
    <s v="FORTALECIMIENTO DE CAPACIDADES"/>
    <n v="40"/>
    <n v="104"/>
    <n v="1.9237883832778394E-3"/>
    <s v="Suma"/>
    <n v="2311"/>
    <s v="2311-Fontibón camina hacia el acceso a la justicia"/>
    <n v="0"/>
    <n v="0"/>
  </r>
  <r>
    <x v="8"/>
    <x v="8"/>
    <n v="23113"/>
    <s v="SEGURIDAD, CONVIVENCIA Y JUSTICIA"/>
    <n v="9"/>
    <s v="Proyectos de justicia local para la resolución efectiva de conflictividades de manera integral en el sistema de justicia implementados"/>
    <s v="Cultura ciudadana para la convivencia pacífica"/>
    <s v="Acceso a la Justicia"/>
    <s v="Presupuestos Participativos"/>
    <m/>
    <s v="1 - Bogotá avanza en su seguridad"/>
    <s v="4 - Servicios centrados en la justicia"/>
    <s v="Implementar 4 Proyecto(s) y/o iniciativas de justicia para el fortalecimiento de los mecanismos de justicia comunitaria local y la resolución efectiva de conflictividades de manera integral en el sistema de justicia."/>
    <s v="RESOLUCIÓN DE CONFLICTIVIDADES"/>
    <n v="4"/>
    <n v="49"/>
    <n v="9.0640029596744361E-4"/>
    <s v="Suma"/>
    <n v="2311"/>
    <s v="2311-Fontibón camina hacia el acceso a la justicia"/>
    <n v="0"/>
    <n v="0"/>
  </r>
  <r>
    <x v="8"/>
    <x v="8"/>
    <n v="23114"/>
    <s v="SEGURIDAD, CONVIVENCIA Y JUSTICIA"/>
    <n v="10"/>
    <s v="Ciudadanos beneficiados con habilidades y capacidades para gestionar la convivencia constructivamente"/>
    <s v="Cultura ciudadana para la convivencia pacífica"/>
    <s v="Acceso a la Justicia"/>
    <s v="Presupuestos Participativos"/>
    <m/>
    <s v="1 - Bogotá avanza en su seguridad"/>
    <s v="4 - Servicios centrados en la justicia"/>
    <s v="Beneficiar 200 Ciudadanos con habilidades y capacidades certificadas, que permitan gestionar la convivencia constructivamente."/>
    <s v="GESTIÓN DE LA CONVIVENCIA"/>
    <n v="200"/>
    <n v="98"/>
    <n v="1.8128005919348872E-3"/>
    <s v="Suma"/>
    <n v="2311"/>
    <s v="2311-Fontibón camina hacia el acceso a la justicia"/>
    <n v="0"/>
    <n v="0"/>
  </r>
  <r>
    <x v="8"/>
    <x v="8"/>
    <n v="23115"/>
    <s v="SEGURIDAD, CONVIVENCIA Y JUSTICIA"/>
    <n v="11"/>
    <s v="Proyectos comunitarios implementados en la localidad, para la apropiación del Código Nacional de Seguridad y Convivencia Ciudadana"/>
    <s v="Cultura ciudadana para la convivencia pacífica"/>
    <s v="Acceso a la Justicia"/>
    <s v="Presupuestos Participativos"/>
    <m/>
    <s v="1 - Bogotá avanza en su seguridad"/>
    <s v="4 - Servicios centrados en la justicia"/>
    <s v="Implementar 4 Proyecto(s) comunitarios en la localidad, para la apropiación del Código Nacional de Seguridad y Convivencia Ciudadana"/>
    <s v="CÓDIGO NACIONAL DE SEGURIDAD Y CONVIVENCIA"/>
    <n v="4"/>
    <n v="153"/>
    <n v="2.8301886792452828E-3"/>
    <s v="Suma"/>
    <n v="2311"/>
    <s v="2311-Fontibón camina hacia el acceso a la justicia"/>
    <n v="0"/>
    <n v="0"/>
  </r>
  <r>
    <x v="8"/>
    <x v="8"/>
    <n v="23116"/>
    <s v="SEGURIDAD, CONVIVENCIA Y JUSTICIA"/>
    <n v="12"/>
    <s v="Acciones pedagógicas para la gestión de conflictividades y prevención de violencias implementadas"/>
    <s v="Cultura ciudadana para la convivencia pacífica"/>
    <s v="Acceso a la Justicia"/>
    <s v="Presupuestos Participativos"/>
    <m/>
    <s v="1 - Bogotá avanza en su seguridad"/>
    <s v="4 - Servicios centrados en la justicia"/>
    <s v="Implementar 8 Acción(es) pedagógicas para la gestión de conflictividades y prevención de violencias, defensa y promoción de los derechos humanos y la participación ciudadana."/>
    <s v="ACCIONES PEDAGÓGICAS"/>
    <n v="8"/>
    <n v="104"/>
    <n v="1.9237883832778394E-3"/>
    <s v="Suma"/>
    <n v="2311"/>
    <s v="2311-Fontibón camina hacia el acceso a la justicia"/>
    <n v="0"/>
    <n v="0"/>
  </r>
  <r>
    <x v="8"/>
    <x v="8"/>
    <n v="23117"/>
    <s v="SEGURIDAD, CONVIVENCIA Y JUSTICIA"/>
    <n v="13"/>
    <s v="Programas comunitarios con enfoque restaurativo para el cuidado del espacio público y del medio ambiente ejecutados"/>
    <s v="Cultura ciudadana para la convivencia pacífica"/>
    <s v="Acceso a la Justicia"/>
    <s v="Presupuestos Participativos"/>
    <m/>
    <s v="1 - Bogotá avanza en su seguridad"/>
    <s v="4 - Servicios centrados en la justicia"/>
    <s v="Ejecutar 4 Programa(s) comunitarios con enfoque restaurativo para el cuidado del espacio público y del ambiente"/>
    <s v="ACCIONES DE CUIDADO"/>
    <n v="4"/>
    <n v="98"/>
    <n v="1.8128005919348872E-3"/>
    <s v="Suma"/>
    <n v="2311"/>
    <s v="2311-Fontibón camina hacia el acceso a la justicia"/>
    <n v="0"/>
    <n v="0"/>
  </r>
  <r>
    <x v="8"/>
    <x v="8"/>
    <n v="23971"/>
    <s v="MOVILIDAD"/>
    <n v="15"/>
    <s v="Metros cuadrados construidos y/o conservados de elementos del sistema de espacio público peatonal."/>
    <s v="Infraestructura segura e incluyente"/>
    <s v="Construcción y/o conservación de elementos del sistema de espacio público"/>
    <s v="Presupuestos Participativos"/>
    <s v="Infraestructura segura e incluyente (14%)"/>
    <s v="1 - Bogotá avanza en su seguridad"/>
    <s v="5 - Espacio público seguro e inclusivo"/>
    <s v="Intervenir 6200 Metro(s) cuadrado(s) metros cuadrados de elementos del sistema de espacio público peatonal con acciones de construcción y/o conservación."/>
    <s v="INTERVENCIÓN"/>
    <n v="6200"/>
    <n v="1130"/>
    <n v="2.0902700702922678E-2"/>
    <s v="Suma"/>
    <n v="2397"/>
    <s v="2397-Fontibón camina hacia la construcción y conservación del espacio público"/>
    <n v="0"/>
    <n v="0"/>
  </r>
  <r>
    <x v="8"/>
    <x v="8"/>
    <n v="24001"/>
    <s v="SEGURIDAD, CONVIVENCIA Y JUSTICIA"/>
    <n v="16"/>
    <s v="Estrategias de seguridad y convivencia implementadas a través de gestores locales, que permitan el uso y disfrute del espacio público"/>
    <s v="Cultura ciudadana para la convivencia pacífica"/>
    <s v="Cultura ciudadana en torno a la seguridad"/>
    <s v="Gestión Pública Local"/>
    <s v="Cultura ciudadana y mejores capacidades al servicio de la seguridad (2%)"/>
    <s v="1 - Bogotá avanza en su seguridad"/>
    <s v="5 - Espacio público seguro e inclusivo"/>
    <s v="Implementar 4 Estrategia(s) de seguridad y convivencia a través de gestores locales, que permitan el uso y disfrute del espacio público"/>
    <s v="ESTRATEGIAS DE SEGURIDAD Y CONVIVENCIA"/>
    <n v="4"/>
    <n v="634"/>
    <n v="1.172770995190529E-2"/>
    <s v="Suma"/>
    <n v="2400"/>
    <s v="2400-Fontibón camina hacia la cultura ciudadana en torno a la seguridad"/>
    <n v="0"/>
    <n v="0"/>
  </r>
  <r>
    <x v="8"/>
    <x v="8"/>
    <n v="24002"/>
    <s v="SEGURIDAD, CONVIVENCIA Y JUSTICIA"/>
    <s v="#1"/>
    <s v="Número de estrategias implementadas de atención y prevención del hostigamiento escolar (Bullying) en la localidad."/>
    <e v="#N/A"/>
    <e v="#N/A"/>
    <e v="#N/A"/>
    <m/>
    <s v="1 - Bogotá avanza en su seguridad"/>
    <s v="5 - Espacio público seguro e inclusivo"/>
    <s v="Implementar 4 Estrategia(s) de atención y prevención del hostigamiento escolar (Bullying) en la localidad"/>
    <e v="#N/A"/>
    <n v="4"/>
    <n v="0"/>
    <n v="0"/>
    <s v="Suma"/>
    <n v="2400"/>
    <s v="2400-Fontibón camina hacia la cultura ciudadana en torno a la seguridad"/>
    <n v="0"/>
    <n v="0"/>
  </r>
  <r>
    <x v="8"/>
    <x v="8"/>
    <n v="24321"/>
    <s v="GOBIERNO"/>
    <n v="14"/>
    <s v="Acuerdos realizados para la organización, la recuperación, el cuidado, el embellecimiento, la sostenibilidad, el mejoramiento y el aprovechamiento económico del espacio público."/>
    <s v="Cultura ciudadana para la convivencia pacífica"/>
    <s v="Acuerdos para el uso y aprovechamiento del espacio público"/>
    <s v="Presupuestos Participativos"/>
    <m/>
    <s v="1 - Bogotá avanza en su seguridad"/>
    <s v="5 - Espacio público seguro e inclusivo"/>
    <s v="Realizar 5 Acuerdo(s) para la organización, la recuperación, el cuidado, el embellecimiento, la sostenibilidad, el mejoramiento y el aprovechamiento económico y social del espacio público"/>
    <s v="ACUERDOS "/>
    <n v="5"/>
    <n v="743"/>
    <n v="1.3743988161302257E-2"/>
    <s v="Suma"/>
    <n v="2432"/>
    <s v="2432-Fontibón camina con acuerdos para el uso y goce del espacio público"/>
    <n v="0"/>
    <n v="0"/>
  </r>
  <r>
    <x v="8"/>
    <x v="8"/>
    <n v="23921"/>
    <s v="SALUD"/>
    <n v="17"/>
    <s v="Número de personas con discapacidad, cuidadadores y cuidadoras, vinculados en actividades complementarias en salud"/>
    <s v="Ciudad saludable y con bien-estar"/>
    <s v="Acciones complementarias para personas con discapacidad y sus cuidadores"/>
    <s v="Gestión Pública Local"/>
    <s v="Ciudad saludable y con bien-estar (3%)"/>
    <s v="2 - Bogotá confía en su bien-estar"/>
    <s v="10 - Salud Pública Integrada e Integral"/>
    <s v="Vincular 600 Persona(s) con discapacidad, cuidadores y cuidadoras, en actividades complementarias en salud."/>
    <s v="ACCIONES COMPLEMENTARIAS "/>
    <n v="600"/>
    <n v="355"/>
    <n v="6.5667776544580097E-3"/>
    <s v="Suma"/>
    <n v="2392"/>
    <s v="2392-Fontibón camina saludable y con bien-estar"/>
    <n v="0"/>
    <n v="0"/>
  </r>
  <r>
    <x v="8"/>
    <x v="8"/>
    <n v="23922"/>
    <s v="SALUD"/>
    <n v="18"/>
    <s v="Números de personas vinculadas a las acciones desarrolladas desde los dispositivos de base comunitaria en respuesta al consumo de SPA"/>
    <s v="Ciudad saludable y con bien-estar"/>
    <s v="Acciones para la disminución de los factores de riesgo frente al consumo de sustancias psicoactivas."/>
    <s v="Gestión Pública Local"/>
    <s v="Ciudad saludable y con bien-estar (3%)"/>
    <s v="2 - Bogotá confía en su bien-estar"/>
    <s v="10 - Salud Pública Integrada e Integral"/>
    <s v="Vincular 1200 Persona(s) a las acciones desarrolladas desde los dispositivos de base comunitaria en respuesta al consumo de SPA."/>
    <s v="DISMINUCIÓN FACTORES DE RIESGO SPA"/>
    <n v="1200"/>
    <n v="246"/>
    <n v="4.5504994450610431E-3"/>
    <s v="Suma"/>
    <n v="2392"/>
    <s v="2392-Fontibón camina saludable y con bien-estar"/>
    <n v="0"/>
    <n v="0"/>
  </r>
  <r>
    <x v="8"/>
    <x v="8"/>
    <n v="23923"/>
    <s v="SALUD"/>
    <n v="19"/>
    <s v="Número de personas con discapacidad beneficiadas con Dispostivos de Asistencia Personal - Ayudas Técnicas (no incluidas en los Planes de Beneficios)"/>
    <s v="Ciudad saludable y con bien-estar"/>
    <s v="Otorgamiento de Dispositivos de asistencia Personal - DAP - a personas con discapacidad "/>
    <s v="Gestión Pública Local"/>
    <s v="Ciudad saludable y con bien-estar (3%)"/>
    <s v="2 - Bogotá confía en su bien-estar"/>
    <s v="10 - Salud Pública Integrada e Integral"/>
    <s v="Beneficiar 900 Persona(s) con discapacidad a través de Dispositivos de Asistencia Personal - Ayudas Técnicas (no incluidas en los Planes de Beneficios)."/>
    <s v="DISPOSITIVOS DE ASISTENCIA PERSONAL"/>
    <n v="900"/>
    <n v="737"/>
    <n v="1.3633000369959304E-2"/>
    <s v="Suma"/>
    <n v="2392"/>
    <s v="2392-Fontibón camina saludable y con bien-estar"/>
    <n v="0"/>
    <n v="0"/>
  </r>
  <r>
    <x v="8"/>
    <x v="8"/>
    <n v="23924"/>
    <s v="SALUD"/>
    <n v="23"/>
    <s v="Número de personas beneficiadas con acciones para la promoción y atención de la salud mental"/>
    <s v="Ciudad saludable y con bien-estar"/>
    <s v="Acciones para la promoción y atención de la salud mental"/>
    <s v="Presupuestos Participativos"/>
    <m/>
    <s v="2 - Bogotá confía en su bien-estar"/>
    <s v="10 - Salud Pública Integrada e Integral"/>
    <s v="Beneficiar 1000 Persona(s) con acciones para la promoción de la salud mental."/>
    <s v="SALUD MENTAL"/>
    <n v="1000"/>
    <n v="770"/>
    <n v="1.4243433222345543E-2"/>
    <s v="Suma"/>
    <n v="2392"/>
    <s v="2392-Fontibón camina saludable y con bien-estar"/>
    <n v="0"/>
    <n v="0"/>
  </r>
  <r>
    <x v="8"/>
    <x v="8"/>
    <n v="23925"/>
    <s v="SALUD"/>
    <n v="20"/>
    <s v="Número de personas vinculadas a las acciones y estrategias para promover la salud sexual y reproductiva consciente en los diferentes ciclos de vida"/>
    <s v="Ciudad saludable y con bien-estar"/>
    <s v="Salud sexual y reproductiva consciente en adolescentes y jóvenes"/>
    <s v="Gestión Pública Local"/>
    <s v="Ciudad saludable y con bien-estar (3%)"/>
    <s v="2 - Bogotá confía en su bien-estar"/>
    <s v="10 - Salud Pública Integrada e Integral"/>
    <s v="Vincular 1000 Persona(s) a las acciones y estrategias para promover la salud sexual y reproductiva consciente en los diferentes ciclos de vida."/>
    <s v="SALUD SEXUAL Y REPRODUCTIVA"/>
    <n v="1000"/>
    <n v="300"/>
    <n v="5.5493895671476137E-3"/>
    <s v="Suma"/>
    <n v="2392"/>
    <s v="2392-Fontibón camina saludable y con bien-estar"/>
    <n v="0"/>
    <n v="0"/>
  </r>
  <r>
    <x v="8"/>
    <x v="8"/>
    <n v="24021"/>
    <s v="INTEGRACIÓN SOCIAL"/>
    <n v="25"/>
    <s v="Número de Personas que participan en procesos para la prevención de violencias en el contexto familiar y/o violencia sexual.          "/>
    <s v="Cuidado de la vida"/>
    <s v="Prevención y atención de violencia intrafamiliar y sexual para poblaciones en situaciones de riesgo y vulnerabilidad de derechos"/>
    <s v="Presupuestos Participativos"/>
    <m/>
    <s v="2 - Bogotá confía en su bien-estar"/>
    <s v="12 - Bogotá cuida a su gente"/>
    <s v="Vincular 4000 Persona(s) en procesos para la prevención de violencias en el contexto familiar y/o violencia sexual en todos los ciclos de vida (primera infancia, infancia, juventud, adultez y personas mayores)"/>
    <s v="PREVENCIÓN"/>
    <n v="4000"/>
    <n v="513"/>
    <n v="9.4894561598224195E-3"/>
    <s v="Suma"/>
    <n v="2402"/>
    <s v="2402-Fontibón camina hacia el cuidado de la vida y de su gente"/>
    <n v="0"/>
    <n v="0"/>
  </r>
  <r>
    <x v="8"/>
    <x v="8"/>
    <n v="24022"/>
    <s v="MUJERES"/>
    <n v="26"/>
    <s v="Mujeres cuidadoras vinculadas a estrategias de cuidado"/>
    <s v="Cuidado de la vida"/>
    <s v="Estrategias de cuidado a personas cuidadoras"/>
    <s v="Presupuestos Participativos"/>
    <m/>
    <s v="2 - Bogotá confía en su bien-estar"/>
    <s v="12 - Bogotá cuida a su gente"/>
    <s v="Vincular 3100 Persona(s) cuidadoras a estrategias de cuidado en todos los ciclos de vida (primera infancia, infancia, juventud, adultez, y personas mayores)"/>
    <s v="ESTRATEGIAS DE CUIDADO"/>
    <n v="3100"/>
    <n v="694"/>
    <n v="1.2837587865334813E-2"/>
    <s v="Suma"/>
    <n v="2402"/>
    <s v="2402-Fontibón camina hacia el cuidado de la vida y de su gente"/>
    <n v="0"/>
    <n v="0"/>
  </r>
  <r>
    <x v="8"/>
    <x v="8"/>
    <n v="24023"/>
    <s v="MUJERES"/>
    <n v="27"/>
    <s v="Mujeres vinculadas para el ejercicio de derechos y el fortalecimiento de su autonomía económica"/>
    <s v="Cuidado de la vida"/>
    <s v="Fortalecimiento de capacidades para el ejercicio de derechos y para la autonomía económica de las mujeres."/>
    <s v="Presupuestos Participativos"/>
    <m/>
    <s v="2 - Bogotá confía en su bien-estar"/>
    <s v="12 - Bogotá cuida a su gente"/>
    <s v="Vincular 4000 Mujer(es) en sus diferencias y diversidades con enfoque diferencial para el ejercicio de sus derechos y el fortalecimiento de su autonomía económica en todos los ciclos de vida (primera infancia, infancia, juventud, adultez, y personas mayores)"/>
    <s v="FORTALECIMIENTO DE CAPACIDADES"/>
    <n v="4000"/>
    <n v="797"/>
    <n v="1.4742878283388827E-2"/>
    <s v="Suma"/>
    <n v="2402"/>
    <s v="2402-Fontibón camina hacia el cuidado de la vida y de su gente"/>
    <n v="0"/>
    <n v="0"/>
  </r>
  <r>
    <x v="8"/>
    <x v="8"/>
    <n v="23991"/>
    <s v="GESTIÓN PÚBLICA"/>
    <n v="32"/>
    <s v="Procesos realizados para el fortalecimiento de habilidades y capacidades de la población víctima del conflicto armado o excombatientes que promuevan su participación en diferentes escenarios. "/>
    <s v="Cuidado de la vida"/>
    <s v="Construcción de memoria, verdad, reparación, víctimas, paz y reconciliación"/>
    <s v="Presupuestos Participativos"/>
    <m/>
    <s v="2 - Bogotá confía en su bien-estar"/>
    <s v="13 - Bogotá, un territorio de paz y reconciliación en donde todos puedan volver a empezar"/>
    <s v="Realizar 8 Proceso(s) de fortalecimiento de habilidades y capacidades de la población víctima del conflicto armado o excombatientes para promover su participación en los diferentes escenarios."/>
    <s v="FORTALECIMIENTO DE CAPACIDADES"/>
    <n v="8"/>
    <n v="82"/>
    <n v="1.5168331483536811E-3"/>
    <s v="Suma"/>
    <n v="2399"/>
    <s v="2399-Fontibón camina hacia la Paz, la Memoria y la Reconciliación"/>
    <n v="0"/>
    <n v="0"/>
  </r>
  <r>
    <x v="8"/>
    <x v="8"/>
    <n v="23992"/>
    <s v="GESTIÓN PÚBLICA"/>
    <n v="30"/>
    <s v="Procesos pedagógicos, artísticos, culturales, formativos o académicos realizados para el fortalecimiento de iniciativas ciudadanas para la apropiación social de la memoria, verdad, reparación integral a víctimas, paz y reconciliación. "/>
    <s v="Cuidado de la vida"/>
    <s v="Construcción de memoria, verdad, reparación, víctimas, paz y reconciliación"/>
    <s v="Presupuestos Participativos"/>
    <m/>
    <s v="2 - Bogotá confía en su bien-estar"/>
    <s v="13 - Bogotá, un territorio de paz y reconciliación en donde todos puedan volver a empezar"/>
    <s v="Realizar 4 Proceso(s) pedagógicos, artísticos, culturales, formativos o para el fortalecimiento de iniciativas ciudadanas para la apropiación social de la memoria, verdad, reparación integral a víctimas del conflicto armado, paz y reconciliación."/>
    <s v="INICIATIVAS"/>
    <n v="4"/>
    <n v="55"/>
    <n v="1.0173880873103958E-3"/>
    <s v="Suma"/>
    <n v="2399"/>
    <s v="2399-Fontibón camina hacia la Paz, la Memoria y la Reconciliación"/>
    <n v="0"/>
    <n v="0"/>
  </r>
  <r>
    <x v="8"/>
    <x v="8"/>
    <n v="23993"/>
    <s v="GESTIÓN PÚBLICA"/>
    <n v="31"/>
    <s v="Acciones de construcción de paz realizadas que contribuyan al tejido social, la integración local, la sostenibilidad económica y/o desarrollo territorial para la reconciliación."/>
    <s v="Cuidado de la vida"/>
    <s v="Construcción de memoria, verdad, reparación, víctimas, paz y reconciliación"/>
    <s v="Presupuestos Participativos"/>
    <m/>
    <s v="2 - Bogotá confía en su bien-estar"/>
    <s v="13 - Bogotá, un territorio de paz y reconciliación en donde todos puedan volver a empezar"/>
    <s v="Realizar 8 Acción(es) de construcción de paz que contribuyan al tejido social, la integración local, la sostenibilidad económica y/o desarrollo territorial para la reconciliación."/>
    <s v="ACCIONES DE CONSTRUCCIÓN DE PAZ"/>
    <n v="8"/>
    <n v="191"/>
    <n v="3.5331113577506475E-3"/>
    <s v="Suma"/>
    <n v="2399"/>
    <s v="2399-Fontibón camina hacia la Paz, la Memoria y la Reconciliación"/>
    <n v="0"/>
    <n v="0"/>
  </r>
  <r>
    <x v="8"/>
    <x v="8"/>
    <n v="24011"/>
    <s v="CULTURA, RECREACIÓN Y DEPORTE"/>
    <n v="39"/>
    <s v="Personas beneficiadas y capacitadas con procesos de formación y exploración en los campos artísticos, culturales y patrimoniales "/>
    <s v="Bogotá cultural y deportiva"/>
    <s v="Arte, cultura y patrimonio"/>
    <s v="Presupuestos Participativos"/>
    <m/>
    <s v="2 - Bogotá confía en su bien-estar"/>
    <s v="14 - Bogotá deportiva, recreativa, artística, patrimonial e intercultural"/>
    <s v="Capacitar 2500 Persona(s) en los campos artísticos, interculturales, culturales, gastro turísticos y/o patrimoniales que fomenten la cosmogonía y cosmovisión de Fontibón."/>
    <s v="CAPACITACIÓN"/>
    <n v="2500"/>
    <n v="584"/>
    <n v="1.0802811690714021E-2"/>
    <s v="Suma"/>
    <n v="2401"/>
    <s v="2401-Fontibón camina hacia el arte y la cultura"/>
    <n v="0"/>
    <n v="0"/>
  </r>
  <r>
    <x v="8"/>
    <x v="8"/>
    <n v="24012"/>
    <s v="CULTURA, RECREACIÓN Y DEPORTE"/>
    <n v="40"/>
    <s v="No. Organizaciones artísticas, culturales y patrimoniales beneficiadas con elementos entregados."/>
    <s v="Bogotá cultural y deportiva"/>
    <s v="Arte, cultura y patrimonio"/>
    <s v="Presupuestos Participativos"/>
    <m/>
    <s v="2 - Bogotá confía en su bien-estar"/>
    <s v="14 - Bogotá deportiva, recreativa, artística, patrimonial e intercultural"/>
    <s v="Beneficiar 40 Organización(es) artísticas, culturales y patrimoniales con elementos entregados."/>
    <s v="ENTREGA DE ELEMENTOS"/>
    <n v="40"/>
    <n v="197"/>
    <n v="3.6440991490935999E-3"/>
    <s v="Suma"/>
    <n v="2401"/>
    <s v="2401-Fontibón camina hacia el arte y la cultura"/>
    <n v="0"/>
    <n v="0"/>
  </r>
  <r>
    <x v="8"/>
    <x v="8"/>
    <n v="24013"/>
    <s v="CULTURA, RECREACIÓN Y DEPORTE"/>
    <n v="33"/>
    <s v="Estímulos otorgados de apoyo al sector artístico y cultural "/>
    <s v="Bogotá cultural y deportiva"/>
    <s v="Iniciativas de interés cultural, artístico, patrimonial y de cultura ciudadana."/>
    <s v="Gestión Pública Local"/>
    <m/>
    <s v="2 - Bogotá confía en su bien-estar"/>
    <s v="14 - Bogotá deportiva, recreativa, artística, patrimonial e intercultural"/>
    <s v="Otorgar 140 Estímulo(s) de apoyo al sector artístico y cultural local."/>
    <s v="ESTÍMULOS"/>
    <n v="140"/>
    <n v="765"/>
    <n v="1.4150943396226415E-2"/>
    <s v="Suma"/>
    <n v="2401"/>
    <s v="2401-Fontibón camina hacia el arte y la cultura"/>
    <n v="0"/>
    <n v="0"/>
  </r>
  <r>
    <x v="8"/>
    <x v="8"/>
    <n v="24014"/>
    <s v="CULTURA, RECREACIÓN Y DEPORTE"/>
    <n v="38"/>
    <s v="Eventos de promoción, circulción y apropiación de actividades artísticas, culturales y patrimoniales realizadas"/>
    <s v="Bogotá cultural y deportiva"/>
    <s v="Arte, cultura y patrimonio"/>
    <s v="Presupuestos Participativos"/>
    <m/>
    <s v="2 - Bogotá confía en su bien-estar"/>
    <s v="14 - Bogotá deportiva, recreativa, artística, patrimonial e intercultural"/>
    <s v="Realizar 18 Evento(s) de promoción, circulación y apropiación de actividades artísticas, culturales y patrimoniales que fomenten la cosmogonía y cosmovisión de Fontibón."/>
    <s v="EVENTOS"/>
    <n v="18"/>
    <n v="874"/>
    <n v="1.616722160562338E-2"/>
    <s v="Suma"/>
    <n v="2401"/>
    <s v="2401-Fontibón camina hacia el arte y la cultura"/>
    <n v="0"/>
    <n v="0"/>
  </r>
  <r>
    <x v="8"/>
    <x v="8"/>
    <n v="24071"/>
    <s v="CULTURA, RECREACIÓN Y DEPORTE"/>
    <n v="35"/>
    <s v="Personas beneficiadas con actividades recreo-deportivas comunitarias"/>
    <s v="Bogotá cultural y deportiva"/>
    <s v="Recreación y deporte "/>
    <s v="Presupuestos Participativos"/>
    <m/>
    <s v="2 - Bogotá confía en su bien-estar"/>
    <s v="14 - Bogotá deportiva, recreativa, artística, patrimonial e intercultural"/>
    <s v="Beneficiar 30000 Persona(s) en actividades recreo-deportivas comunitarias en todos los ciclos de vida (primera infancia, infancia, juventud, adultez y personas mayores)"/>
    <s v="ACTIVIDADES RECREODEPORTIVAS"/>
    <n v="30000"/>
    <n v="983"/>
    <n v="1.8183499815020349E-2"/>
    <s v="Suma"/>
    <n v="2407"/>
    <s v="2407-Fontibón camina hacia el deporte y la recreación"/>
    <n v="0"/>
    <n v="0"/>
  </r>
  <r>
    <x v="8"/>
    <x v="8"/>
    <n v="24072"/>
    <s v="CULTURA, RECREACIÓN Y DEPORTE"/>
    <n v="34"/>
    <s v="Colectivos u organizaciones recreo deportivas inscritas en el Banco que implementan iniciativas de carácter barrial beneficiadas con apoyos economicos"/>
    <s v="Bogotá cultural y deportiva"/>
    <s v="Recreación y deporte "/>
    <s v="Presupuestos Participativos"/>
    <m/>
    <s v="2 - Bogotá confía en su bien-estar"/>
    <s v="14 - Bogotá deportiva, recreativa, artística, patrimonial e intercultural"/>
    <s v="Beneficiar 40 Colectivo(s) u organizaciones recreo deportivas inscritas en el banco que implementan iniciativas de carácter barrial con apoyos económicos."/>
    <s v="BANCO DE INICIATIVAS"/>
    <n v="40"/>
    <n v="202"/>
    <n v="3.7365889752127264E-3"/>
    <s v="Suma"/>
    <n v="2407"/>
    <s v="2407-Fontibón camina hacia el deporte y la recreación"/>
    <n v="0"/>
    <n v="0"/>
  </r>
  <r>
    <x v="8"/>
    <x v="8"/>
    <n v="24073"/>
    <s v="CULTURA, RECREACIÓN Y DEPORTE"/>
    <n v="36"/>
    <s v="Personas capacitadas en los campos deportivos o recreativos "/>
    <s v="Bogotá cultural y deportiva"/>
    <s v="Recreación y deporte "/>
    <s v="Presupuestos Participativos"/>
    <m/>
    <s v="2 - Bogotá confía en su bien-estar"/>
    <s v="14 - Bogotá deportiva, recreativa, artística, patrimonial e intercultural"/>
    <s v="Capacitar y/o fortalecer 5000 Persona(s) en los campos deportivos o recreativos."/>
    <s v="CAPACITACIÓN"/>
    <n v="5000"/>
    <n v="655"/>
    <n v="1.2116167221605623E-2"/>
    <s v="Suma"/>
    <n v="2407"/>
    <s v="2407-Fontibón camina hacia el deporte y la recreación"/>
    <n v="0"/>
    <n v="0"/>
  </r>
  <r>
    <x v="8"/>
    <x v="8"/>
    <n v="24074"/>
    <s v="CULTURA, RECREACIÓN Y DEPORTE"/>
    <n v="37"/>
    <s v="Personas beneficiadas con la entrega de dotaciones deportivas."/>
    <s v="Bogotá cultural y deportiva"/>
    <s v="Recreación y deporte "/>
    <s v="Presupuestos Participativos"/>
    <m/>
    <s v="2 - Bogotá confía en su bien-estar"/>
    <s v="14 - Bogotá deportiva, recreativa, artística, patrimonial e intercultural"/>
    <s v="Beneficiar 4000 Persona(s) con la entrega de dotaciones deportivas."/>
    <s v="DOTACIÓN"/>
    <n v="4000"/>
    <n v="284"/>
    <n v="5.2534221235664078E-3"/>
    <s v="Suma"/>
    <n v="2407"/>
    <s v="2407-Fontibón camina hacia el deporte y la recreación"/>
    <n v="0"/>
    <n v="0"/>
  </r>
  <r>
    <x v="8"/>
    <x v="8"/>
    <n v="24731"/>
    <s v="AMBIENTE"/>
    <n v="44"/>
    <s v="Número de animales atendidos por los programas de brigadas médicas, urgencias veterinarias y adopciones"/>
    <s v="Cuidado de la vida"/>
    <s v="Protección y bienestar animal"/>
    <s v="Presupuestos Participativos"/>
    <m/>
    <s v="2 - Bogotá confía en su bien-estar"/>
    <s v="15 - Bogotá protege todas las formas de vida"/>
    <s v="Atender 2000 Animales en los programas de brigadas médicas, urgencias veterinarias y adopciones"/>
    <s v="BIENESTAR ANIMAL"/>
    <n v="2000"/>
    <n v="229"/>
    <n v="4.2360340362560117E-3"/>
    <s v="Suma"/>
    <n v="2473"/>
    <s v="2473-Fontibón camina hacia la protección y el bienestar animal"/>
    <n v="0"/>
    <n v="0"/>
  </r>
  <r>
    <x v="8"/>
    <x v="8"/>
    <n v="24732"/>
    <s v="AMBIENTE"/>
    <n v="45"/>
    <s v="Número de animales esterilizados"/>
    <s v="Cuidado de la vida"/>
    <s v="Protección y bienestar animal"/>
    <s v="Presupuestos Participativos"/>
    <m/>
    <s v="2 - Bogotá confía en su bien-estar"/>
    <s v="15 - Bogotá protege todas las formas de vida"/>
    <s v="Esterilizar 7440 Perros y gatos incluyendo los que está en condición de vulnerabilidad"/>
    <s v="ESTERILIZACIÓN"/>
    <n v="7440"/>
    <n v="486"/>
    <n v="8.9900110987791351E-3"/>
    <s v="Suma"/>
    <n v="2473"/>
    <s v="2473-Fontibón camina hacia la protección y el bienestar animal"/>
    <n v="0"/>
    <n v="0"/>
  </r>
  <r>
    <x v="8"/>
    <x v="8"/>
    <n v="24733"/>
    <s v="AMBIENTE"/>
    <n v="43"/>
    <s v="Número de personas vinculadas en acciones de educación en temas de protección y bienestar animal"/>
    <s v="Cuidado de la vida"/>
    <s v="Protección y bienestar animal"/>
    <s v="Presupuestos Participativos"/>
    <m/>
    <s v="2 - Bogotá confía en su bien-estar"/>
    <s v="15 - Bogotá protege todas las formas de vida"/>
    <s v="Vincular 1000 Persona(s) en acciones educativas en temas de protección y bienestar animal"/>
    <s v="ACCIONES PEDAGÓGICAS"/>
    <n v="1000"/>
    <n v="55"/>
    <n v="1.0173880873103958E-3"/>
    <s v="Suma"/>
    <n v="2473"/>
    <s v="2473-Fontibón camina hacia la protección y el bienestar animal"/>
    <n v="0"/>
    <n v="0"/>
  </r>
  <r>
    <x v="8"/>
    <x v="8"/>
    <n v="24331"/>
    <s v="INTEGRACIÓN SOCIAL"/>
    <n v="48"/>
    <s v="Número de personas mayores con transferencias Monetarias"/>
    <s v="Menos pobreza "/>
    <s v="Apoyo económico para persona mayor - tipo C"/>
    <s v="Gestión Pública Local"/>
    <s v="Menos pobreza (12%)"/>
    <s v="2 - Bogotá confía en su bien-estar"/>
    <s v="7 - Bogotá, una ciudad con menos Pobreza"/>
    <s v="Beneficiar 1480 Persona(s) Mayor(es) con transferencias monetarias"/>
    <s v="APOYO ECONÓMICO PERSONA MAYOR"/>
    <n v="1480"/>
    <n v="2611"/>
    <n v="4.8298187199408066E-2"/>
    <s v="Constante"/>
    <n v="2433"/>
    <s v="2433-Fontibón camina hacia la disminución de la pobreza"/>
    <n v="0"/>
    <n v="0"/>
  </r>
  <r>
    <x v="8"/>
    <x v="8"/>
    <n v="24332"/>
    <s v="INTEGRACIÓN SOCIAL"/>
    <n v="47"/>
    <s v="Personas atendidas con apoyos que contribuyan al ingreso mínimo garantizado"/>
    <s v="Menos pobreza "/>
    <s v="Otras Transferencias Monetarias"/>
    <s v="Gestión Pública Local"/>
    <s v="Menos pobreza (12%)"/>
    <s v="2 - Bogotá confía en su bien-estar"/>
    <s v="7 - Bogotá, una ciudad con menos Pobreza"/>
    <s v="Atender 36000 Persona(s) con apoyos que contribuyan al ingreso mínimo garantizado"/>
    <s v="INGRESO MÍNIMO"/>
    <n v="36000"/>
    <n v="3763"/>
    <n v="6.9607843137254904E-2"/>
    <s v="Suma"/>
    <n v="2433"/>
    <s v="2433-Fontibón camina hacia la disminución de la pobreza"/>
    <n v="0"/>
    <n v="0"/>
  </r>
  <r>
    <x v="8"/>
    <x v="8"/>
    <n v="24333"/>
    <s v="INTEGRACIÓN SOCIAL"/>
    <n v="46"/>
    <s v="Jóvenes beneficiados con transferencias condicionadas y  acompañamiento psicosocial para la promoción al acceso y permanencia a oportunidades de formación y empleabilidad"/>
    <s v="Menos pobreza "/>
    <s v="Transferencias monetarias condicionadas para jóvenes "/>
    <s v="Gestión Pública Local"/>
    <s v="Menos pobreza (12%)"/>
    <s v="2 - Bogotá confía en su bien-estar"/>
    <s v="7 - Bogotá, una ciudad con menos Pobreza"/>
    <s v="Beneficiar 1280 Joven(es) con transferencias condicionadas y acompañamiento psicosocial para la promoción al acceso y permanencia a oportunidades de formación, desarrollo de capacidades, empleabilidad y proyectos productivos."/>
    <s v="TRANSFERENCIAS MONETARIAS"/>
    <n v="1280"/>
    <n v="1229"/>
    <n v="2.2733999260081392E-2"/>
    <s v="Suma"/>
    <n v="2433"/>
    <s v="2433-Fontibón camina hacia la disminución de la pobreza"/>
    <n v="0"/>
    <n v="0"/>
  </r>
  <r>
    <x v="8"/>
    <x v="8"/>
    <n v="25471"/>
    <s v="INTEGRACIÓN SOCIAL"/>
    <n v="49"/>
    <s v="Número de cupos habilitados para la atención de población en inseguridad alimentaria y nutricional del Distrito Capital, a través de comedores comunitarios."/>
    <s v="Menos pobreza "/>
    <s v="Comedores Comunitarios"/>
    <s v="Gestión Pública Local"/>
    <s v="Menos pobreza (12%)"/>
    <s v="2 - Bogotá confía en su bien-estar"/>
    <s v="8 - Erradicación del hambre en Bogotá"/>
    <s v="Habilitar 100 Cupo(s) para la atención de población en inseguridad alimentaria y nutricional del Distrito Capital a través de comedores comunitarios"/>
    <s v="SEGURIDAD ALIMENTARIA"/>
    <n v="100"/>
    <n v="410"/>
    <n v="7.5841657417684057E-3"/>
    <s v="Suma"/>
    <n v="2547"/>
    <s v="2547-Fontibón camina hacia la erradicación del hambre"/>
    <n v="0"/>
    <n v="0"/>
  </r>
  <r>
    <x v="8"/>
    <x v="8"/>
    <n v="25472"/>
    <s v="INTEGRACIÓN SOCIAL"/>
    <s v="#2"/>
    <s v="Número de niños y niñas de cero a cinco años, gestantes y lactantes de las diferentes modalidades de los hogares de bienestar familiar del ICBF de la localidad de Fontibón fortalecidos en el proceso nutricional anualmente."/>
    <e v="#N/A"/>
    <e v="#N/A"/>
    <e v="#N/A"/>
    <m/>
    <s v="2 - Bogotá confía en su bien-estar"/>
    <s v="8 - Erradicación del hambre en Bogotá"/>
    <s v="Fortalecer el proceso nutricional de 3000 Niños y niñas de cero a cinco años, gestantes y lactantes de las diferentes modalidades de los hogares de bienestar familiar del ICBF de la localidad de Fontibón anualmente."/>
    <e v="#N/A"/>
    <n v="3000"/>
    <n v="0"/>
    <n v="0"/>
    <s v="Constante"/>
    <n v="2547"/>
    <s v="2547-Fontibón camina hacia la erradicación del hambre"/>
    <n v="0"/>
    <n v="0"/>
  </r>
  <r>
    <x v="8"/>
    <x v="8"/>
    <n v="24111"/>
    <s v="EDUCACIÓN"/>
    <n v="50"/>
    <s v="Sedes educativas urbanas y rurales dotadas con recursos pedagógicos y/o tecnológicos"/>
    <s v="Educación como eje del potencial humano"/>
    <s v="Dotación de equipamientos para instituciones educativas públicas del distrito."/>
    <s v="Gestión Pública Local"/>
    <s v="Educación como eje del potencial humano (9%)"/>
    <s v="3 - Bogotá confía en su potencial"/>
    <s v="16 - Atención Integral a la Primera Infancia y Educación como Eje del Potencial Humano"/>
    <s v="Dotar 26 Sede(s) educativas urbanas con recursos pedagógicos y/o tecnológicos para todos los niveles de educación."/>
    <s v="DOTACIÓN"/>
    <n v="26"/>
    <n v="1283"/>
    <n v="2.3732889382167961E-2"/>
    <s v="Suma"/>
    <n v="2411"/>
    <s v="2411-Fontibón camina hacia la educación de calidad"/>
    <n v="0"/>
    <n v="0"/>
  </r>
  <r>
    <x v="8"/>
    <x v="8"/>
    <n v="24112"/>
    <s v="EDUCACIÓN"/>
    <n v="52"/>
    <s v="Número de estudiantes beneficiados en programas de educación posmedia (niveles de formación técnico profesional, tecnólogo, profesional universitario y educación para el trabajo y desarrollo humano)."/>
    <s v="Educación como eje del potencial humano"/>
    <s v="Apoyo para educación superior"/>
    <s v="Gestión Pública Local"/>
    <s v="Educación como eje del potencial humano (9%)"/>
    <s v="3 - Bogotá confía en su potencial"/>
    <s v="16 - Atención Integral a la Primera Infancia y Educación como Eje del Potencial Humano"/>
    <s v="Beneficiar 250 Estudiante(s) en programas de educación posmedia (niveles de formación técnico profesional, tecnólogo, profesional universitario y educación para el trabajo y desarrollo humano)."/>
    <s v="APOYO EDUCACIÓN POSMEDIA"/>
    <n v="250"/>
    <n v="2567"/>
    <n v="4.7484276729559752E-2"/>
    <s v="Suma"/>
    <n v="2411"/>
    <s v="2411-Fontibón camina hacia la educación de calidad"/>
    <n v="0"/>
    <n v="0"/>
  </r>
  <r>
    <x v="8"/>
    <x v="8"/>
    <n v="24113"/>
    <s v="EDUCACIÓN"/>
    <n v="51"/>
    <s v="Número de estudiantes beneficiados con apoyo de sostenimiento para la permanencia en la educación posmedia (niveles de formación técnico profesional, tecnólogo, profesional universitario y educación para el trabajo y desarrollo humano)."/>
    <s v="Educación como eje del potencial humano"/>
    <s v="Apoyo para educación superior"/>
    <s v="Gestión Pública Local"/>
    <s v="Educación como eje del potencial humano (9%)"/>
    <s v="3 - Bogotá confía en su potencial"/>
    <s v="16 - Atención Integral a la Primera Infancia y Educación como Eje del Potencial Humano"/>
    <s v="Beneficiar 500 Estudiante(s) con apoyo de sostenimiento para la permanencia en la educación posmedia (niveles de formación técnico profesional, tecnólogo, profesional universitario y educación para el trabajo y desarrollo humano)."/>
    <s v="SOSTENIMIENTO"/>
    <n v="500"/>
    <n v="1065"/>
    <n v="1.9700332963374027E-2"/>
    <s v="Suma"/>
    <n v="2411"/>
    <s v="2411-Fontibón camina hacia la educación de calidad"/>
    <n v="0"/>
    <n v="0"/>
  </r>
  <r>
    <x v="8"/>
    <x v="8"/>
    <n v="24141"/>
    <s v="DESARROLLO ECONÓMICO, INDUSTRIA Y TURISMO"/>
    <n v="55"/>
    <s v="Número de Mipymes y/o emprendimientos orientados al fortalecimiento de las capacidades locales para la gestión y el desarrollo turístico apoyados."/>
    <s v="Emprendimiento equitativo e incluyente"/>
    <s v="Desarrollo turístico local"/>
    <s v="Presupuestos Participativos"/>
    <m/>
    <s v="3 - Bogotá confía en su potencial"/>
    <s v="19 - Desarrollo empresarial, productividad y empleo"/>
    <s v="Apoyar 200 Mipyme(s) y/o emprendimientos orientados al fortalecimiento de las capacidades locales para la gestión y el desarrollo turístico y/o gastronómico."/>
    <s v="DESARROLLO TURÍSTICO"/>
    <n v="200"/>
    <n v="573"/>
    <n v="1.0599334073251943E-2"/>
    <s v="Suma"/>
    <n v="2414"/>
    <s v="2414-Fontibón camina hacia el desarrollo empresarial, productiva, turística y con empleo"/>
    <n v="0"/>
    <n v="0"/>
  </r>
  <r>
    <x v="8"/>
    <x v="8"/>
    <n v="24142"/>
    <s v="DESARROLLO ECONÓMICO, INDUSTRIA Y TURISMO"/>
    <n v="54"/>
    <s v="Número de acciones realizadas para fortalecer las capacidades y/o habilidades, técnicas y blandas de las personas de la localidad, con el fin de mejorar el acceso a oportunidades de empleo."/>
    <s v="Desarrollo empresarial, productividad y empleo"/>
    <s v="Fortalecimiento de habilidades para la empleabilidad - impulso al empleo local."/>
    <s v="Presupuestos Participativos"/>
    <m/>
    <s v="3 - Bogotá confía en su potencial"/>
    <s v="19 - Desarrollo empresarial, productividad y empleo"/>
    <s v="Realizar 4 Acción(es) para fortalecer las capacidades y/o habilidades, técnicas y blandas de las personas de la localidad, con el fin de mejorar el acceso a oportunidades de empleo con un enfoque diferencial."/>
    <s v="FORTALECIMIENTO DE CAPACIDADES"/>
    <n v="4"/>
    <n v="770"/>
    <n v="1.4243433222345543E-2"/>
    <s v="Suma"/>
    <n v="2414"/>
    <s v="2414-Fontibón camina hacia el desarrollo empresarial, productiva, turística y con empleo"/>
    <n v="0"/>
    <n v="0"/>
  </r>
  <r>
    <x v="8"/>
    <x v="8"/>
    <n v="24151"/>
    <s v="CULTURA, RECREACIÓN Y DEPORTE"/>
    <n v="56"/>
    <s v="Número de proyectos financiados y acompañados del sector cultural y creativo."/>
    <s v="Bogotá cultural y deportiva"/>
    <s v="Sostenibilidad del ecosistema cultural y creativo"/>
    <s v="Presupuestos Participativos"/>
    <m/>
    <s v="3 - Bogotá confía en su potencial"/>
    <s v="20 - Promoción del emprendimiento formal, equitativo e incluyente"/>
    <s v="Financiar 70 Proyecto(s) del sector cultural y creativo local."/>
    <s v="SOSTENIBILIDAD"/>
    <n v="70"/>
    <n v="513"/>
    <n v="9.4894561598224195E-3"/>
    <s v="Suma"/>
    <n v="2415"/>
    <s v="2415-Fontibón camina hacia las industrias culturales y creativas"/>
    <n v="0"/>
    <n v="0"/>
  </r>
  <r>
    <x v="8"/>
    <x v="8"/>
    <n v="24161"/>
    <s v="DESARROLLO ECONÓMICO, INDUSTRIA Y TURISMO"/>
    <n v="58"/>
    <s v="Número de Mipymes, emprendimientos y/o actores de la economia informal apoyados para el fortalecimiento del tejido empresarial local."/>
    <s v="Emprendimiento equitativo e incluyente"/>
    <s v="Fortalecimiento del tejido empresarial local"/>
    <s v="Presupuestos Participativos"/>
    <m/>
    <s v="3 - Bogotá confía en su potencial"/>
    <s v="20 - Promoción del emprendimiento formal, equitativo e incluyente"/>
    <s v="Apoyar 180 Mipyme(s) emprendimientos y/o actores de la economía informal, turística y/o gastronómica para el fortalecimiento del tejido empresarial local."/>
    <s v="TEJIDO EMPRESARIAL LOCAL"/>
    <n v="180"/>
    <n v="513"/>
    <n v="9.4894561598224195E-3"/>
    <s v="Suma"/>
    <n v="2416"/>
    <s v="2416-Fontibón camina hacia el fortalecimiento del tejido empresarial"/>
    <n v="0"/>
    <n v="0"/>
  </r>
  <r>
    <x v="8"/>
    <x v="8"/>
    <n v="24431"/>
    <s v="CULTURA, RECREACIÓN Y DEPORTE"/>
    <n v="61"/>
    <s v="Número de Parques de la red de proximidad intervenidos en mejoramiento, mantenimiento y/o dotación"/>
    <s v="Desarrollo urbano y rural integral"/>
    <s v="Construcción, mantenimiento y dotación de parques de la red de proximidad"/>
    <s v="Presupuestos Participativos"/>
    <m/>
    <s v="4 - Bogotá ordena su territorio y avanza en su acción climática"/>
    <s v="24 - Revitalización y renovación urbana y rural con inclusión"/>
    <s v="Intervenir 20 Parque(s) de la red de proximidad con acciones de mejoramiento, mantenimiento, adecuación y/o dotación de escenarios deportivos teniendo en cuenta nuevas tendencias y alternativas deportivas incluyentes."/>
    <s v="INTERVENCIÓN"/>
    <n v="20"/>
    <n v="1043"/>
    <n v="1.929337772844987E-2"/>
    <s v="Suma"/>
    <n v="2443"/>
    <s v="2443-Fontibón camina hacia la intervención de parques de la red de proximidad"/>
    <n v="0"/>
    <n v="0"/>
  </r>
  <r>
    <x v="8"/>
    <x v="8"/>
    <n v="24531"/>
    <s v="CULTURA, RECREACIÓN Y DEPORTE"/>
    <n v="62"/>
    <s v="No. de equipamientos culturales intervenidos con acciones de construcción, adecuación y/o dotación"/>
    <s v="Desarrollo urbano y rural integral"/>
    <s v="Dotación de equipamientos culturales de escala local"/>
    <s v="Presupuestos Participativos"/>
    <m/>
    <s v="4 - Bogotá ordena su territorio y avanza en su acción climática"/>
    <s v="24 - Revitalización y renovación urbana y rural con inclusión"/>
    <s v="Intervenir 2 Equipamiento(s) culturales con acciones de construcción, adecuación y/o dotación."/>
    <s v="INTERVENCIÓN"/>
    <n v="2"/>
    <n v="208"/>
    <n v="3.8475767665556789E-3"/>
    <s v="Suma"/>
    <n v="2453"/>
    <s v="2453-Fontibón camina hacia el mejoramiento de los equipamientos culturales"/>
    <n v="0"/>
    <n v="0"/>
  </r>
  <r>
    <x v="8"/>
    <x v="8"/>
    <n v="23601"/>
    <s v="AMBIENTE"/>
    <n v="64"/>
    <s v="Número de hectáreas en proceso de restauración ecológica"/>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Lograr y/o mantener 9 Hectárea(s) en proceso de restauración ecológica."/>
    <s v="RESTAURACIÓN ECOLÓGICA"/>
    <n v="9"/>
    <n v="55"/>
    <n v="1.0173880873103958E-3"/>
    <s v="Suma"/>
    <n v="2360"/>
    <s v="2360-Fontibón camina hacia la restauración ecológica"/>
    <n v="0"/>
    <n v="0"/>
  </r>
  <r>
    <x v="8"/>
    <x v="8"/>
    <n v="25201"/>
    <s v="HÁBITAT"/>
    <n v="76"/>
    <s v="Personas capacitadas en separación en la fuente y reciclaje"/>
    <s v="Protección del ambiente y resiliencia al cambio climático"/>
    <s v="Cambios de hábitos de consumo, separación en la fuente y reciclaje."/>
    <s v="Presupuestos Participativos"/>
    <m/>
    <s v="4 - Bogotá ordena su territorio y avanza en su acción climática"/>
    <s v="25 - Aumento de la resiliencia al cambio climático y reducción de la vulnerabilidad"/>
    <s v="Capacitar 2800 Persona(s) en separación en la fuente y la gestión integral de residuos sólidos."/>
    <s v="SEPARACIÓN EN LA FUENTE"/>
    <n v="2800"/>
    <n v="628"/>
    <n v="1.1616722160562339E-2"/>
    <s v="Suma"/>
    <n v="2520"/>
    <s v="2520-Fontibón camina hacia la protección del medio ambiente"/>
    <n v="0"/>
    <n v="0"/>
  </r>
  <r>
    <x v="8"/>
    <x v="8"/>
    <n v="25202"/>
    <s v="AMBIENTE"/>
    <n v="71"/>
    <s v="Número de árboles mantenidos en zona urbana"/>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Mantener 3700 Arbol(es) en zona urbana"/>
    <s v="ARBOLADO"/>
    <n v="3700"/>
    <n v="164"/>
    <n v="3.0336662967073622E-3"/>
    <s v="Suma"/>
    <n v="2520"/>
    <s v="2520-Fontibón camina hacia la protección del medio ambiente"/>
    <n v="0"/>
    <n v="0"/>
  </r>
  <r>
    <x v="8"/>
    <x v="8"/>
    <n v="25203"/>
    <s v="AMBIENTE"/>
    <n v="68"/>
    <s v="Número de huertas urbanas implementadas"/>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Implementar y/o fortalecer 25 Huerta(s) urbanas"/>
    <s v="HUERTAS URBANAS"/>
    <n v="25"/>
    <n v="82"/>
    <n v="1.5168331483536811E-3"/>
    <s v="Suma"/>
    <n v="2520"/>
    <s v="2520-Fontibón camina hacia la protección del medio ambiente"/>
    <n v="0"/>
    <n v="0"/>
  </r>
  <r>
    <x v="8"/>
    <x v="8"/>
    <n v="25204"/>
    <s v="AMBIENTE"/>
    <n v="70"/>
    <s v="Número de m2 de jardinería convencional y biodiversa mantenidos"/>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Mantener 3000 Metro(s) cuadrado(s) de jardinería"/>
    <s v="JARDINERÍA"/>
    <n v="3000"/>
    <n v="147"/>
    <n v="2.7192008879023308E-3"/>
    <s v="Suma"/>
    <n v="2520"/>
    <s v="2520-Fontibón camina hacia la protección del medio ambiente"/>
    <n v="0"/>
    <n v="0"/>
  </r>
  <r>
    <x v="8"/>
    <x v="8"/>
    <n v="25205"/>
    <s v="AMBIENTE"/>
    <n v="69"/>
    <s v="Número de m2 de muros y techos verdes"/>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Construir y/o mantener 360 Metro(s) cuadrado(s) de muros y techos verdes"/>
    <s v="MUROS Y TECHOS VERDES"/>
    <n v="360"/>
    <n v="60"/>
    <n v="1.1098779134295228E-3"/>
    <s v="Suma"/>
    <n v="2520"/>
    <s v="2520-Fontibón camina hacia la protección del medio ambiente"/>
    <n v="0"/>
    <n v="0"/>
  </r>
  <r>
    <x v="8"/>
    <x v="8"/>
    <n v="25206"/>
    <s v="AMBIENTE"/>
    <n v="67"/>
    <s v="Número de procesos comunitarios de educación ambiental implementados"/>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Implementar y/o fortalecer 12 Proceso(s) comunitarios de educación ambiental que promuevan la conservación de la biodiversidad y el agua."/>
    <s v="EDUCACIÓN AMBIENTAL"/>
    <n v="12"/>
    <n v="186"/>
    <n v="3.4406215316315205E-3"/>
    <s v="Suma"/>
    <n v="2520"/>
    <s v="2520-Fontibón camina hacia la protección del medio ambiente"/>
    <n v="0"/>
    <n v="0"/>
  </r>
  <r>
    <x v="8"/>
    <x v="8"/>
    <n v="24081"/>
    <s v="MOVILIDAD"/>
    <n v="77"/>
    <s v="Kilómetros-carril construidos y/o conservados de malla vial urbana (local y/o intermedia)"/>
    <s v="Infraestructura segura e incluyente"/>
    <s v="Diseño, construcción y conservación (mantenimiento y rehabilitación) de la malla vial local e intermedia urbana o rural."/>
    <s v="Presupuestos Participativos"/>
    <s v="Infraestructura segura e incluyente (14%)"/>
    <s v="4 - Bogotá ordena su territorio y avanza en su acción climática"/>
    <s v="26 - Movilidad Sostenible"/>
    <s v="Intervenir 5,5 Kilómetro(s)-carril de malla vial urbana (local y/o intermedia) con acciones de construcción y/o conservación"/>
    <s v="INTERVENCIÓN MALLA VIAL LOCAL"/>
    <n v="5.5"/>
    <n v="8432"/>
    <n v="0.15597484276729559"/>
    <s v="Suma"/>
    <n v="2408"/>
    <s v="2408-Fontibón camina hacia la construcción y conservación de la malla vial"/>
    <n v="0"/>
    <n v="0"/>
  </r>
  <r>
    <x v="8"/>
    <x v="8"/>
    <n v="25301"/>
    <s v="AMBIENTE"/>
    <n v="113"/>
    <s v="Número de obras de mitigación y/u obras de mitigación existentes con mantenimiento"/>
    <s v="Protección del ambiente y resiliencia al cambio climático"/>
    <s v="Manejo de emergencias y mitigación del riesgo de desastres"/>
    <s v="Gestión Pública Local"/>
    <m/>
    <s v="4 - Bogotá ordena su territorio y avanza en su acción climática"/>
    <s v="27 - Gestión del riesgo de desastres para un territorio seguro"/>
    <s v="Realizar 1 Obra(s) de mitigación y/u obras de mitigación existentes con mantenimiento para la reducción del riesgo y adaptación al cambio climático"/>
    <s v="OBRAS DE MITIGACIÓN"/>
    <n v="1"/>
    <n v="71"/>
    <n v="1.3133555308916019E-3"/>
    <s v="Suma"/>
    <n v="2530"/>
    <s v="2530-Fontibón camina hacia la gestión del riesgo de desastres"/>
    <n v="0"/>
    <n v="0"/>
  </r>
  <r>
    <x v="8"/>
    <x v="8"/>
    <n v="25302"/>
    <s v="AMBIENTE"/>
    <n v="79"/>
    <s v="Número de acciones efectivas para el fortalecimiento de las capacidades locales en torno a la gestión del riesgo"/>
    <s v="Protección del ambiente y resiliencia al cambio climático"/>
    <s v="Manejo de emergencias y mitigación del riesgo de desastres"/>
    <s v="Gestión Pública Local"/>
    <m/>
    <s v="4 - Bogotá ordena su territorio y avanza en su acción climática"/>
    <s v="27 - Gestión del riesgo de desastres para un territorio seguro"/>
    <s v="Realizar 4 Acción(es) efectivas para el fortalecimiento de las capacidades locales y/o procesos comunitarios en torno a la gestión del riesgo y la respuesta a emergencias y desastres."/>
    <s v="GESTIÓN DEL RIESGO"/>
    <n v="4"/>
    <n v="202"/>
    <n v="3.7365889752127264E-3"/>
    <s v="Suma"/>
    <n v="2530"/>
    <s v="2530-Fontibón camina hacia la gestión del riesgo de desastres"/>
    <n v="0"/>
    <n v="0"/>
  </r>
  <r>
    <x v="8"/>
    <x v="8"/>
    <n v="25081"/>
    <s v="INTEGRACIÓN SOCIAL"/>
    <n v="83"/>
    <s v="Unidades operativas de atención especializada (Centros Integrarte, Centros Crecer, Cadis) dotados y/o acondicionados"/>
    <s v="Desarrollo urbano y rural integral"/>
    <s v="Dotación, adecuación y mejoramiento a unidades operativas de servicios sociales de la SDIS"/>
    <s v="Presupuestos Participativos"/>
    <m/>
    <s v="4 - Bogotá ordena su territorio y avanza en su acción climática"/>
    <s v="30 - Atención del déficit social para un hábitat digno"/>
    <s v="Dotar 2 Unidad(es) operativas de atención especializada (Centros Integrarte, Centros Crecer y Cadis)"/>
    <s v="DOTACIÓN"/>
    <n v="2"/>
    <n v="109"/>
    <n v="2.0162782093969662E-3"/>
    <s v="Suma"/>
    <n v="2508"/>
    <s v="2508-Fontibón camina hacia el mejoramiento de los equipamientos sociales"/>
    <n v="0"/>
    <n v="0"/>
  </r>
  <r>
    <x v="8"/>
    <x v="8"/>
    <n v="25083"/>
    <s v="INTEGRACIÓN SOCIAL"/>
    <n v="84"/>
    <s v="Unidades operativas orientadas a la atención de jóvenes (casas de la juventud, centros forjar) dotadas y/o acondicionadas"/>
    <s v="Desarrollo urbano y rural integral"/>
    <s v="Dotación, adecuación y mejoramiento a unidades operativas de servicios sociales de la SDIS"/>
    <s v="Presupuestos Participativos"/>
    <m/>
    <s v="4 - Bogotá ordena su territorio y avanza en su acción climática"/>
    <s v="30 - Atención del déficit social para un hábitat digno"/>
    <s v="Dotar 1 Unidad(es) operativas orientadas a la atención de jóvenes (casas de la juventud, centros forjar)"/>
    <s v="DOTACIÓN"/>
    <n v="1"/>
    <n v="27"/>
    <n v="4.9944506104328528E-4"/>
    <s v="Suma"/>
    <n v="2508"/>
    <s v="2508-Fontibón camina hacia el mejoramiento de los equipamientos sociales"/>
    <n v="0"/>
    <n v="0"/>
  </r>
  <r>
    <x v="8"/>
    <x v="8"/>
    <n v="25084"/>
    <s v="INTEGRACIÓN SOCIAL"/>
    <n v="88"/>
    <s v="Unidades operativas orientadas a la prestación de servicios sociales a la persona mayor dotadas y/o acondicionadas"/>
    <s v="Desarrollo urbano y rural integral"/>
    <s v="Dotación, adecuación y mejoramiento a unidades operativas de servicios sociales de la SDIS"/>
    <s v="Presupuestos Participativos"/>
    <m/>
    <s v="4 - Bogotá ordena su territorio y avanza en su acción climática"/>
    <s v="30 - Atención del déficit social para un hábitat digno"/>
    <s v="Dotar 1 Unidad(es) operativas orientadas a la prestación de servicios a la persona mayor"/>
    <s v="DOTACIÓN"/>
    <n v="1"/>
    <n v="82"/>
    <n v="1.5168331483536811E-3"/>
    <s v="Suma"/>
    <n v="2508"/>
    <s v="2508-Fontibón camina hacia el mejoramiento de los equipamientos sociales"/>
    <n v="0"/>
    <n v="0"/>
  </r>
  <r>
    <x v="8"/>
    <x v="8"/>
    <n v="25085"/>
    <s v="INTEGRACIÓN SOCIAL"/>
    <n v="82"/>
    <s v="Unidades operativas orientadas a la atención de la primera infancia  (Jardines Infantiles, Casas de Pensamiento Intercultural, Modalidad Espacios Rurales, Crecemos en la Ruralidad, Creciendo Juntos, Centros Amar) dotadas y/o acondicionadas "/>
    <s v="Desarrollo urbano y rural integral"/>
    <s v="Dotación, adecuación y mejoramiento a unidades operativas de servicios sociales de la SDIS"/>
    <s v="Presupuestos Participativos"/>
    <m/>
    <s v="4 - Bogotá ordena su territorio y avanza en su acción climática"/>
    <s v="30 - Atención del déficit social para un hábitat digno"/>
    <s v="Dotar 7 Unidad(es) operativas orientadas a la atención de la primera infancia (Jardines Infantiles, Bebetecas, Casas de Pensamiento Intercultural, Creciendo Juntos, Centros Amar, Centros Forjar)"/>
    <s v="DOTACIÓN"/>
    <n v="7"/>
    <n v="273"/>
    <n v="5.0499445061043284E-3"/>
    <s v="Suma"/>
    <n v="2508"/>
    <s v="2508-Fontibón camina hacia el mejoramiento de los equipamientos sociales"/>
    <n v="0"/>
    <n v="0"/>
  </r>
  <r>
    <x v="8"/>
    <x v="8"/>
    <n v="24123"/>
    <s v="GOBIERNO"/>
    <n v="94"/>
    <s v="Estrategias de inspección, vigilancia y control realizada"/>
    <s v="Gobierno confiable"/>
    <s v="Inspección, vigilancia y control."/>
    <s v="Gestión Pública Local"/>
    <s v="Gobierno confiable (15%)"/>
    <s v="5 - Bogotá confía en su gobierno"/>
    <s v="33 - Fortalecimiento institucional para un gobierno confiable"/>
    <s v="Realizar 4 Estrategia(s) de inspección, vigilancia y control (una por vigencia)."/>
    <s v="IVC"/>
    <n v="4"/>
    <n v="1693"/>
    <n v="3.1317055123936365E-2"/>
    <s v="Suma"/>
    <n v="2412"/>
    <s v="2412-Fontibón camina hacia el fortalecimiento institucional"/>
    <n v="0"/>
    <n v="0"/>
  </r>
  <r>
    <x v="8"/>
    <x v="8"/>
    <n v="24124"/>
    <s v="GOBIERNO"/>
    <s v="#3"/>
    <s v="Número de estudios, diseños y/o construcción de equipamientos realizados para servicios sociales dentro de la red de proximidad de la localidad."/>
    <e v="#N/A"/>
    <e v="#N/A"/>
    <e v="#N/A"/>
    <m/>
    <s v="5 - Bogotá confía en su gobierno"/>
    <s v="33 - Fortalecimiento institucional para un gobierno confiable"/>
    <s v="Realizar estudios, diseños y/o construcción de 1 Equipamiento(s) para servicios sociales dentro de la red de proximidad de la localidad"/>
    <e v="#N/A"/>
    <n v="1"/>
    <n v="0"/>
    <n v="0"/>
    <s v="Suma"/>
    <n v="2412"/>
    <s v="2412-Fontibón camina hacia el fortalecimiento institucional"/>
    <n v="0"/>
    <n v="0"/>
  </r>
  <r>
    <x v="8"/>
    <x v="8"/>
    <n v="24125"/>
    <s v="GOBIERNO"/>
    <n v="93"/>
    <s v="Estrategias de fortalecimiento institucional realizadas"/>
    <s v="Gobierno confiable"/>
    <s v="Fortalecimiento institucional"/>
    <s v="Gestión Pública Local"/>
    <s v="Gobierno confiable (15%)"/>
    <s v="5 - Bogotá confía en su gobierno"/>
    <s v="33 - Fortalecimiento institucional para un gobierno confiable"/>
    <s v="Realizar 4 Estrategia(s) de fortalecimiento institucional (una por vigencia)"/>
    <s v="FORTALECIMIENTO INSTITUCIONAL"/>
    <n v="4"/>
    <n v="5625"/>
    <n v="0.10405105438401775"/>
    <s v="Suma"/>
    <n v="2412"/>
    <s v="2412-Fontibón camina hacia el fortalecimiento institucional"/>
    <n v="0"/>
    <n v="0"/>
  </r>
  <r>
    <x v="8"/>
    <x v="8"/>
    <n v="24126"/>
    <s v="GOBIERNO"/>
    <n v="92"/>
    <s v="Sedes administrativas locales intervenidas."/>
    <s v="Gobierno confiable"/>
    <s v="Infraestructura local"/>
    <s v="Gestión Pública Local"/>
    <s v="Gobierno confiable (15%)"/>
    <s v="5 - Bogotá confía en su gobierno"/>
    <s v="33 - Fortalecimiento institucional para un gobierno confiable"/>
    <s v="Intervenir 3 Sede(s) administrativas locales y Junta Administradora Local"/>
    <s v="INTERVENCIÓN"/>
    <n v="3"/>
    <n v="819"/>
    <n v="1.5149833518312986E-2"/>
    <s v="Suma"/>
    <n v="2412"/>
    <s v="2412-Fontibón camina hacia el fortalecimiento institucional"/>
    <n v="0"/>
    <n v="0"/>
  </r>
  <r>
    <x v="8"/>
    <x v="8"/>
    <n v="23901"/>
    <s v="GOBIERNO"/>
    <n v="100"/>
    <s v="Acciones desarrolladas, orientadas a la ciudadanía en el marco de la estrategía Bogotaneidad"/>
    <s v="Gobierno confiable"/>
    <s v="Bogotaneidad"/>
    <s v="Gestión Pública Local"/>
    <m/>
    <s v="5 - Bogotá confía en su gobierno"/>
    <s v="39 - Camino hacia una democracia deliberativa con un gobierno cercano a la gente y con participación ciudadana"/>
    <s v="Desarrollar 4 Acción(es) orientadas a la ciudadanía, en el marco de la estrategia &quot;Bogotaneidad&quot;"/>
    <s v="ESTRATEGIA BOGOTANEIDAD"/>
    <n v="4"/>
    <n v="251"/>
    <n v="4.6429892711801705E-3"/>
    <s v="Suma"/>
    <n v="2390"/>
    <s v="2390-Fontibón camina hacia la innovación pública y la Bogotaneidad"/>
    <n v="0"/>
    <n v="0"/>
  </r>
  <r>
    <x v="8"/>
    <x v="8"/>
    <n v="23902"/>
    <s v="GOBIERNO"/>
    <n v="101"/>
    <s v="Unidades de innovación publica  y social fortalecidas"/>
    <s v="Gobierno confiable"/>
    <s v="Bogotaneidad"/>
    <s v="Gestión Pública Local"/>
    <m/>
    <s v="5 - Bogotá confía en su gobierno"/>
    <s v="39 - Camino hacia una democracia deliberativa con un gobierno cercano a la gente y con participación ciudadana"/>
    <s v="Fortalecer 1 Unidad(es) de innovación publica y social a nivel local."/>
    <s v="INNOVACIÓN PÚBLICA"/>
    <n v="1"/>
    <n v="792"/>
    <n v="1.46503884572697E-2"/>
    <s v="Constante"/>
    <n v="2390"/>
    <s v="2390-Fontibón camina hacia la innovación pública y la Bogotaneidad"/>
    <n v="0"/>
    <n v="0"/>
  </r>
  <r>
    <x v="8"/>
    <x v="8"/>
    <n v="24171"/>
    <s v="GOBIERNO"/>
    <n v="97"/>
    <s v="Organizaciones sociales e Instancias de participación ciudadana fortalecidas."/>
    <s v="Democracia deliberativa y participación"/>
    <s v="Fortalecimiento a organizaciones sociales y comunitarias y a instancias de participación."/>
    <s v="Presupuestos Participativos"/>
    <m/>
    <s v="5 - Bogotá confía en su gobierno"/>
    <s v="39 - Camino hacia una democracia deliberativa con un gobierno cercano a la gente y con participación ciudadana"/>
    <s v="Fortalecer 200 Organización(es) sociales e Instancias de participación ciudadana y las reconocidas por las comunidades étnicas."/>
    <s v="FORTALECIMIENTO DE ORGANIZACIONES"/>
    <n v="200"/>
    <n v="644"/>
    <n v="1.1912689604143545E-2"/>
    <s v="Suma"/>
    <n v="2417"/>
    <s v="2417-Fontibón camina hacia una democracia participativa"/>
    <n v="0"/>
    <n v="0"/>
  </r>
  <r>
    <x v="8"/>
    <x v="8"/>
    <n v="24172"/>
    <s v="GOBIERNO"/>
    <n v="98"/>
    <s v="Personas capacitadas a través de procesos de formación para la participación de manera virtual y presencial."/>
    <s v="Democracia deliberativa y participación"/>
    <s v="Procesos de formación en capacidades democráticas para la participación ciudadana incidente"/>
    <s v="Presupuestos Participativos"/>
    <m/>
    <s v="5 - Bogotá confía en su gobierno"/>
    <s v="39 - Camino hacia una democracia deliberativa con un gobierno cercano a la gente y con participación ciudadana"/>
    <s v="Capacitar 1000 Persona(s) a través de procesos de formación para la participación de manera virtual y presencial."/>
    <s v="CAPACITACIÓN"/>
    <n v="1000"/>
    <n v="339"/>
    <n v="6.2708102108768038E-3"/>
    <s v="Suma"/>
    <n v="2417"/>
    <s v="2417-Fontibón camina hacia una democracia participativa"/>
    <n v="0"/>
    <n v="0"/>
  </r>
  <r>
    <x v="8"/>
    <x v="8"/>
    <n v="24173"/>
    <s v="GOBIERNO"/>
    <n v="99"/>
    <s v="Organizaciones comunales fortalecidas."/>
    <s v="Democracia deliberativa y participación"/>
    <s v="Fortalecimiento a organizaciones comunales"/>
    <s v="Gestión Pública Local"/>
    <m/>
    <s v="5 - Bogotá confía en su gobierno"/>
    <s v="39 - Camino hacia una democracia deliberativa con un gobierno cercano a la gente y con participación ciudadana"/>
    <s v="Fortalecer 68 Organización(es) comunales"/>
    <s v="FORTALECIMIENTO COMUNAL"/>
    <n v="68"/>
    <n v="382"/>
    <n v="7.066222715501295E-3"/>
    <s v="Suma"/>
    <n v="2417"/>
    <s v="2417-Fontibón camina hacia una democracia participativa"/>
    <n v="0"/>
    <n v="0"/>
  </r>
  <r>
    <x v="8"/>
    <x v="8"/>
    <n v="24174"/>
    <s v="GOBIERNO"/>
    <n v="107"/>
    <s v="Salones comunales y/o casas de la participación rehabilitados"/>
    <s v="Democracia deliberativa y participación"/>
    <s v="Infraestructura de espacios para la participación"/>
    <s v="Presupuestos Participativos"/>
    <m/>
    <s v="5 - Bogotá confía en su gobierno"/>
    <s v="39 - Camino hacia una democracia deliberativa con un gobierno cercano a la gente y con participación ciudadana"/>
    <s v="Rehabilitar 9 Salón(es) comunales, casas de participación y espacios propios para las comunidades étnicas."/>
    <s v="REHABILITACIÓN"/>
    <n v="9"/>
    <n v="268"/>
    <n v="4.9574546799852019E-3"/>
    <s v="Suma"/>
    <n v="2417"/>
    <s v="2417-Fontibón camina hacia una democracia participativa"/>
    <n v="0"/>
    <n v="0"/>
  </r>
  <r>
    <x v="8"/>
    <x v="8"/>
    <n v="24175"/>
    <s v="GOBIERNO"/>
    <n v="108"/>
    <s v="Organizaciones comunales dotadas"/>
    <s v="Democracia deliberativa y participación"/>
    <s v="Infraestructura de espacios para la participación"/>
    <s v="Presupuestos Participativos"/>
    <m/>
    <s v="5 - Bogotá confía en su gobierno"/>
    <s v="39 - Camino hacia una democracia deliberativa con un gobierno cercano a la gente y con participación ciudadana"/>
    <s v="Dotar 21 Organización(es) comunales, instancias y casas de participación de la ciudadanía en general y de las comunidades étnicas."/>
    <s v="DOTACIÓN"/>
    <n v="21"/>
    <n v="218"/>
    <n v="4.0325564187939323E-3"/>
    <s v="Suma"/>
    <n v="2417"/>
    <s v="2417-Fontibón camina hacia una democracia participativa"/>
    <n v="0"/>
    <n v="0"/>
  </r>
  <r>
    <x v="8"/>
    <x v="8"/>
    <n v="24176"/>
    <s v="GOBIERNO"/>
    <n v="109"/>
    <s v="Medios comunitarios y alternativos fortalecidos."/>
    <s v="Gobierno confiable"/>
    <s v="Fortalecimiento a medios comunitarios y alternativos"/>
    <s v="Presupuestos Participativos"/>
    <m/>
    <s v="5 - Bogotá confía en su gobierno"/>
    <s v="39 - Camino hacia una democracia deliberativa con un gobierno cercano a la gente y con participación ciudadana"/>
    <s v="Fortalecer 18 Medio(s) comunitario(s) y alternativo(s)."/>
    <s v="MEDIOS COMUNITARIOS"/>
    <n v="18"/>
    <n v="208"/>
    <n v="3.8475767665556789E-3"/>
    <s v="Suma"/>
    <n v="2417"/>
    <s v="2417-Fontibón camina hacia una democracia participativa"/>
    <n v="0"/>
    <n v="0"/>
  </r>
  <r>
    <x v="8"/>
    <x v="8"/>
    <n v="24191"/>
    <s v="GOBIERNO"/>
    <n v="104"/>
    <s v="Iniciativa de inversión local concertada e implementada con las comunidades negras, afrocolombianas y palenqueras"/>
    <s v="Línea diferencial étnica"/>
    <s v="Iniciativas diferenciales étnicas para comunidades Negras, Afrocolombianas, Raizales, Palenqueras, y los Pueblos Indígenas, Rrom o Gitano"/>
    <s v="Gestión Pública Local"/>
    <m/>
    <s v="5 - Bogotá confía en su gobierno"/>
    <s v="39 - Camino hacia una democracia deliberativa con un gobierno cercano a la gente y con participación ciudadana"/>
    <s v="Concertar e implementar 4 Iniciativa(s) de inversión local con las comunidades Negras, Afrocolombianas, y Palenqueras, de acuerdo a las necesidades propias de las comunidades, en aras de respetar su cosmovisión, usos y costumbres."/>
    <s v="INICIATIVAS COMUNIDADES NEGRAS, AFROCOLOMBIANAS, PALENQUERAS"/>
    <n v="4"/>
    <n v="208"/>
    <n v="3.8475767665556789E-3"/>
    <s v="Suma"/>
    <n v="2419"/>
    <s v="2419-Fontibón camina hacia una democracia con enfoque diferencial étnico"/>
    <n v="0"/>
    <n v="0"/>
  </r>
  <r>
    <x v="8"/>
    <x v="8"/>
    <n v="24192"/>
    <s v="GOBIERNO"/>
    <n v="103"/>
    <s v="Iniciativa de inversión local concertada e implementada con los pueblos indígenas"/>
    <s v="Línea diferencial étnica"/>
    <s v="Iniciativas diferenciales étnicas para comunidades Negras, Afrocolombianas, Raizales, Palenqueras, y los Pueblos Indígenas, Rrom o Gitano"/>
    <s v="Gestión Pública Local"/>
    <m/>
    <s v="5 - Bogotá confía en su gobierno"/>
    <s v="39 - Camino hacia una democracia deliberativa con un gobierno cercano a la gente y con participación ciudadana"/>
    <s v="Concertar e implementar 4 Iniciativa(s) de inversión local de los pueblos indígenas de acuerdo a las necesidades propias de las comunidades, en aras de respetar su cosmovisión, usos y costumbres."/>
    <s v="INICIATIVAS PUEBLO INDÍGENA"/>
    <n v="4"/>
    <n v="120"/>
    <n v="2.2197558268590455E-3"/>
    <s v="Suma"/>
    <n v="2419"/>
    <s v="2419-Fontibón camina hacia una democracia con enfoque diferencial étnico"/>
    <n v="0"/>
    <n v="0"/>
  </r>
  <r>
    <x v="9"/>
    <x v="9"/>
    <n v="22621"/>
    <s v="SEGURIDAD, CONVIVENCIA Y JUSTICIA"/>
    <n v="2"/>
    <s v="Acciones formativas diferenciales para la promoción de la convivencia ciudadana implementadas"/>
    <s v="Cultura ciudadana para la convivencia pacífica"/>
    <s v="Promoción de la convivencia ciudadana"/>
    <s v="Presupuestos Participativos"/>
    <m/>
    <s v="1 - Bogotá avanza en su seguridad"/>
    <s v="1 - Diálogo social y cultura ciudadana para la convivencia pacifica y la recuperación de la confianza"/>
    <s v="Implementar 4 Acción(es) formativas diferenciales para la promoción de la convivencia ciudadana."/>
    <s v="FORMACIÓN"/>
    <n v="4"/>
    <n v="394"/>
    <n v="3.7734764828134429E-3"/>
    <s v="Suma"/>
    <n v="2262"/>
    <s v="2262-Fortaleciendo capacidades ciudadanas para que Engativá camine segura "/>
    <n v="0"/>
    <n v="0"/>
  </r>
  <r>
    <x v="9"/>
    <x v="9"/>
    <n v="22622"/>
    <s v="SEGURIDAD, CONVIVENCIA Y JUSTICIA"/>
    <n v="1"/>
    <s v="Organizaciones comunitarias fortalecidas a través de capacidades para promover acciones de corresponsabilidad en la gestión de la seguridad y la convivencia"/>
    <s v="Cultura ciudadana para la convivencia pacífica"/>
    <s v="Promoción de la convivencia ciudadana"/>
    <s v="Presupuestos Participativos"/>
    <m/>
    <s v="1 - Bogotá avanza en su seguridad"/>
    <s v="1 - Diálogo social y cultura ciudadana para la convivencia pacifica y la recuperación de la confianza"/>
    <s v="Fortalecer 100 Organización(es) comunitarias a través de capacidades para promover acciones de corresponsabilidad en la gestión de la seguridad y la convivencia"/>
    <s v="FORTALECIMIENTO DE CAPACIDADES"/>
    <n v="100"/>
    <n v="1182"/>
    <n v="1.1320429448440328E-2"/>
    <s v="Suma"/>
    <n v="2262"/>
    <s v="2262-Fortaleciendo capacidades ciudadanas para que Engativá camine segura "/>
    <n v="0"/>
    <n v="0"/>
  </r>
  <r>
    <x v="9"/>
    <x v="9"/>
    <n v="23801"/>
    <s v="MUJERES"/>
    <n v="4"/>
    <s v="Número de Personas vinculadas en acciones para la prevención del feminicidio y la violencia contra la mujer"/>
    <s v="Cero tolerancia a las violencias"/>
    <s v="Prevención del feminicidio y las violencias contra las mujeres"/>
    <s v="Presupuestos Participativos"/>
    <m/>
    <s v="1 - Bogotá avanza en su seguridad"/>
    <s v="2 - Cero tolerancia a las violencias contra las mujeres y basadas en género"/>
    <s v="vincular 4000 Persona(s) en acciones para la prevención del feminicidio y la violencia contra la mujer"/>
    <s v="PREVENCIÓN"/>
    <n v="4000"/>
    <n v="1586"/>
    <n v="1.5189679446045991E-2"/>
    <s v="Suma"/>
    <n v="2380"/>
    <s v="2380-Cero tolerancias a las violencias contra las mujeres y violencias basadas en género en Engativá"/>
    <n v="0"/>
    <n v="0"/>
  </r>
  <r>
    <x v="9"/>
    <x v="9"/>
    <n v="22821"/>
    <s v="SEGURIDAD, CONVIVENCIA Y JUSTICIA"/>
    <n v="5"/>
    <s v="Dotaciones suministradas a organismos de seguridad"/>
    <s v="Mejores capacidades al servicio de la seguridad"/>
    <s v="Dotación, mantenimiento de equipamientos que permitan el fortalecimiento de la seguridad y justicia."/>
    <s v="Gestión Pública Local"/>
    <s v="Cultura ciudadana y mejores capacidades al servicio de la seguridad (2%)"/>
    <s v="1 - Bogotá avanza en su seguridad"/>
    <s v="3 - Desmantelamiento de estructuras criminales y delincuenciales con mejores capacidades y activos tecnológicos"/>
    <s v="Suministrar 4 Dotación(es) a organismos de seguridad."/>
    <s v="DOTACIÓN"/>
    <n v="4"/>
    <n v="783"/>
    <n v="7.4990662082307759E-3"/>
    <s v="Suma"/>
    <n v="2282"/>
    <s v="2282-Engativá segura y con acceso a la justicia"/>
    <n v="0"/>
    <n v="0"/>
  </r>
  <r>
    <x v="9"/>
    <x v="9"/>
    <n v="22822"/>
    <s v="SEGURIDAD, CONVIVENCIA Y JUSTICIA"/>
    <n v="6"/>
    <s v="Equipamientos de seguridad y acceso a la justicia intervenidos con acciones de fortalecimiento, operación, adecuación y/o dotación"/>
    <s v="Mejores capacidades al servicio de la seguridad"/>
    <s v="Dotación, mantenimiento de equipamientos que permitan el fortalecimiento de la seguridad y justicia."/>
    <s v="Gestión Pública Local"/>
    <s v="Cultura ciudadana y mejores capacidades al servicio de la seguridad (2%)"/>
    <s v="1 - Bogotá avanza en su seguridad"/>
    <s v="3 - Desmantelamiento de estructuras criminales y delincuenciales con mejores capacidades y activos tecnológicos"/>
    <s v="Intervenir 4 Equipamiento(s) de seguridad y acceso a la justicia con acciones de fortalecimiento, operación, adecuación y/o dotación."/>
    <s v="INTERVENCIÓN"/>
    <n v="4"/>
    <n v="783"/>
    <n v="7.4990662082307759E-3"/>
    <s v="Suma"/>
    <n v="2282"/>
    <s v="2282-Engativá segura y con acceso a la justicia"/>
    <n v="0"/>
    <n v="0"/>
  </r>
  <r>
    <x v="9"/>
    <x v="9"/>
    <n v="25391"/>
    <s v="SEGURIDAD, CONVIVENCIA Y JUSTICIA"/>
    <n v="7"/>
    <s v="Programas de abordaje de conflictividad escolar para la convivencia con enfoque restaurativo fortalecidos"/>
    <s v="Cultura ciudadana para la convivencia pacífica"/>
    <s v="Acceso a la Justicia"/>
    <s v="Presupuestos Participativos"/>
    <m/>
    <s v="1 - Bogotá avanza en su seguridad"/>
    <s v="4 - Servicios centrados en la justicia"/>
    <s v="Fortalecer 4 Programa(s) de abordaje de conflictividad escolar para la convivencia con enfoque restaurativo."/>
    <s v="CONFLICTIVIDAD ESCOLAR"/>
    <n v="4"/>
    <n v="345"/>
    <n v="3.3041862603315681E-3"/>
    <s v="Suma"/>
    <n v="2539"/>
    <s v="2539-Seguridad y convivencia para Engativá"/>
    <n v="0"/>
    <n v="0"/>
  </r>
  <r>
    <x v="9"/>
    <x v="9"/>
    <n v="25392"/>
    <s v="SEGURIDAD, CONVIVENCIA Y JUSTICIA"/>
    <n v="8"/>
    <s v="Actores comunitarios fortalecidos con herramientas y capacidades para la implementación de un enfoque restaurativo para la justicia y la convivencia"/>
    <s v="Cultura ciudadana para la convivencia pacífica"/>
    <s v="Acceso a la Justicia"/>
    <s v="Presupuestos Participativos"/>
    <m/>
    <s v="1 - Bogotá avanza en su seguridad"/>
    <s v="4 - Servicios centrados en la justicia"/>
    <s v="Fortalecer 8 Actor(es) comunitarios con herramientas y capacidades para la implementación de un enfoque restaurativo para la justicia y la convivencia"/>
    <s v="FORTALECIMIENTO DE CAPACIDADES"/>
    <n v="8"/>
    <n v="459"/>
    <n v="4.3960043289628685E-3"/>
    <s v="Suma"/>
    <n v="2539"/>
    <s v="2539-Seguridad y convivencia para Engativá"/>
    <n v="0"/>
    <n v="0"/>
  </r>
  <r>
    <x v="9"/>
    <x v="9"/>
    <n v="25393"/>
    <s v="SEGURIDAD, CONVIVENCIA Y JUSTICIA"/>
    <n v="13"/>
    <s v="Programas comunitarios con enfoque restaurativo para el cuidado del espacio público y del medio ambiente ejecutados"/>
    <s v="Cultura ciudadana para la convivencia pacífica"/>
    <s v="Acceso a la Justicia"/>
    <s v="Presupuestos Participativos"/>
    <m/>
    <s v="1 - Bogotá avanza en su seguridad"/>
    <s v="4 - Servicios centrados en la justicia"/>
    <s v="Ejecutar 4 Programa(s) comunitarios con enfoque restaurativo para el cuidado del espacio público y del medio ambiente"/>
    <s v="ACCIONES DE CUIDADO"/>
    <n v="4"/>
    <n v="345"/>
    <n v="3.3041862603315681E-3"/>
    <s v="Suma"/>
    <n v="2539"/>
    <s v="2539-Seguridad y convivencia para Engativá"/>
    <n v="0"/>
    <n v="0"/>
  </r>
  <r>
    <x v="9"/>
    <x v="9"/>
    <n v="25394"/>
    <s v="SEGURIDAD, CONVIVENCIA Y JUSTICIA"/>
    <n v="11"/>
    <s v="Proyectos comunitarios implementados en la localidad, para la apropiación del Código Nacional de Seguridad y Convivencia Ciudadana"/>
    <s v="Cultura ciudadana para la convivencia pacífica"/>
    <s v="Acceso a la Justicia"/>
    <s v="Presupuestos Participativos"/>
    <m/>
    <s v="1 - Bogotá avanza en su seguridad"/>
    <s v="4 - Servicios centrados en la justicia"/>
    <s v="Implementar 4 Proyecto(s) comunitarios en la localidad, para la apropiación del Código Nacional de Seguridad y Convivencia Ciudadana"/>
    <s v="CÓDIGO NACIONAL DE SEGURIDAD Y CONVIVENCIA"/>
    <n v="4"/>
    <n v="230"/>
    <n v="2.2027908402210451E-3"/>
    <s v="Suma"/>
    <n v="2539"/>
    <s v="2539-Seguridad y convivencia para Engativá"/>
    <n v="0"/>
    <n v="0"/>
  </r>
  <r>
    <x v="9"/>
    <x v="9"/>
    <n v="22671"/>
    <s v="MOVILIDAD"/>
    <n v="15"/>
    <s v="Metros cuadrados construidos y/o conservados de elementos del sistema de espacio público peatonal."/>
    <s v="Infraestructura segura e incluyente"/>
    <s v="Construcción y/o conservación de elementos del sistema de espacio público"/>
    <s v="Presupuestos Participativos"/>
    <s v="Infraestructura segura e incluyente (14%)"/>
    <s v="1 - Bogotá avanza en su seguridad"/>
    <s v="5 - Espacio público seguro e inclusivo"/>
    <s v="Intervenir 2500 Metro(s) cuadrado(s) elementos del sistema de espacio público peatonal con acciones de construcción y/o conservación."/>
    <s v="INTERVENCIÓN"/>
    <n v="2500"/>
    <n v="1691"/>
    <n v="1.6195301351364294E-2"/>
    <s v="Suma"/>
    <n v="2267"/>
    <s v="2267-Conservación y construcción del espacio publico en Engativá"/>
    <n v="0"/>
    <n v="0"/>
  </r>
  <r>
    <x v="9"/>
    <x v="9"/>
    <n v="23001"/>
    <s v="SEGURIDAD, CONVIVENCIA Y JUSTICIA"/>
    <n v="16"/>
    <s v="Estrategias de seguridad y convivencia implementadas a través de gestores locales, que permitan el uso y disfrute del espacio público"/>
    <s v="Cultura ciudadana para la convivencia pacífica"/>
    <s v="Cultura ciudadana en torno a la seguridad"/>
    <s v="Gestión Pública Local"/>
    <s v="Cultura ciudadana y mejores capacidades al servicio de la seguridad (2%)"/>
    <s v="1 - Bogotá avanza en su seguridad"/>
    <s v="5 - Espacio público seguro e inclusivo"/>
    <s v="Implementar 4 Estrategia(s) de seguridad y convivencia a través de gestores locales que permitan el uso y disfrute del espacio público."/>
    <s v="ESTRATEGIAS DE SEGURIDAD Y CONVIVENCIA"/>
    <n v="4"/>
    <n v="2610"/>
    <n v="2.4996887360769254E-2"/>
    <s v="Suma"/>
    <n v="2300"/>
    <s v="2300-Espacio público seguro e inclusivo en Engativá"/>
    <n v="0"/>
    <n v="0"/>
  </r>
  <r>
    <x v="9"/>
    <x v="9"/>
    <n v="28151"/>
    <s v="GOBIERNO"/>
    <n v="14"/>
    <s v="Acuerdos realizados para la organización, la recuperación, el cuidado, el embellecimiento, la sostenibilidad, el mejoramiento y el aprovechamiento económico del espacio público."/>
    <s v="Cultura ciudadana para la convivencia pacífica"/>
    <s v="Acuerdos para el uso y aprovechamiento del espacio público"/>
    <s v="Presupuestos Participativos"/>
    <m/>
    <s v="1 - Bogotá avanza en su seguridad"/>
    <s v="5 - Espacio público seguro e inclusivo"/>
    <s v="Realizar 4 Acuerdo(s) para la organización, la recuperación, el cuidado, el embellecimiento, la sostenibilidad, el mejoramiento y el aprovechamiento económico del espacio público."/>
    <s v="ACUERDOS "/>
    <n v="4"/>
    <n v="1482"/>
    <n v="1.4193634892206909E-2"/>
    <s v="Suma"/>
    <n v="2815"/>
    <s v="2815-Acuerdos en el espacio público para que Engativá camine segura"/>
    <n v="0"/>
    <n v="0"/>
  </r>
  <r>
    <x v="9"/>
    <x v="9"/>
    <n v="25401"/>
    <s v="SALUD"/>
    <n v="19"/>
    <s v="Número de personas con discapacidad beneficiadas con Dispostivos de Asistencia Personal - Ayudas Técnicas (no incluidas en los Planes de Beneficios)"/>
    <s v="Ciudad saludable y con bien-estar"/>
    <s v="Otorgamiento de Dispositivos de asistencia Personal - DAP - a personas con discapacidad "/>
    <s v="Gestión Pública Local"/>
    <s v="Ciudad saludable y con bien-estar (3%)"/>
    <s v="2 - Bogotá confía en su bien-estar"/>
    <s v="10 - Salud Pública Integrada e Integral"/>
    <s v="Beneficiar 800 Persona(s) con dispositivos de Asistencia Personal - Ayudas Técnicas (no incluidas en los Planes de Beneficios)"/>
    <s v="DISPOSITIVOS DE ASISTENCIA PERSONAL"/>
    <n v="800"/>
    <n v="1462"/>
    <n v="1.400208786262247E-2"/>
    <s v="Suma"/>
    <n v="2540"/>
    <s v="2540-Salud activa para todos en Engativá"/>
    <n v="0"/>
    <n v="0"/>
  </r>
  <r>
    <x v="9"/>
    <x v="9"/>
    <n v="25402"/>
    <s v="SALUD"/>
    <n v="22"/>
    <s v="Número de personas vinculadas en las acciones complementarias en salud física, nutricional y oral, a través del Circuito del Cuidado"/>
    <s v="Ciudad saludable y con bien-estar"/>
    <s v="Acciones complementarias en salud física y nutricional"/>
    <s v="Gestión Pública Local"/>
    <m/>
    <s v="2 - Bogotá confía en su bien-estar"/>
    <s v="10 - Salud Pública Integrada e Integral"/>
    <s v="Vincular 800 Persona(s) en acciones complementarias en salud física, nutricional y oral través del Circuito del Cuidado"/>
    <s v="SALUD FÍSICA Y NUTRICIONAL"/>
    <n v="800"/>
    <n v="313"/>
    <n v="2.997711012996466E-3"/>
    <s v="Suma"/>
    <n v="2540"/>
    <s v="2540-Salud activa para todos en Engativá"/>
    <n v="0"/>
    <n v="0"/>
  </r>
  <r>
    <x v="9"/>
    <x v="9"/>
    <n v="25405"/>
    <s v="SALUD"/>
    <n v="20"/>
    <s v="Número de personas vinculadas a las acciones y estrategias para promover la salud sexual y reproductiva consciente en los diferentes ciclos de vida"/>
    <s v="Ciudad saludable y con bien-estar"/>
    <s v="Salud sexual y reproductiva consciente en adolescentes y jóvenes"/>
    <s v="Gestión Pública Local"/>
    <s v="Ciudad saludable y con bien-estar (3%)"/>
    <s v="2 - Bogotá confía en su bien-estar"/>
    <s v="10 - Salud Pública Integrada e Integral"/>
    <s v="Vincular 350 Persona(s) a las acciones y estrategias para promover la salud sexual y reproductiva consciente en los diferentes ciclos de vida."/>
    <s v="SALUD SEXUAL Y REPRODUCTIVA"/>
    <n v="350"/>
    <n v="313"/>
    <n v="2.997711012996466E-3"/>
    <s v="Suma"/>
    <n v="2540"/>
    <s v="2540-Salud activa para todos en Engativá"/>
    <n v="0"/>
    <n v="0"/>
  </r>
  <r>
    <x v="9"/>
    <x v="9"/>
    <n v="25407"/>
    <s v="SALUD"/>
    <n v="23"/>
    <s v="Número de personas beneficiadas con acciones para la promoción y atención de la salud mental"/>
    <s v="Ciudad saludable y con bien-estar"/>
    <s v="Acciones para la promoción y atención de la salud mental"/>
    <s v="Presupuestos Participativos"/>
    <m/>
    <s v="2 - Bogotá confía en su bien-estar"/>
    <s v="10 - Salud Pública Integrada e Integral"/>
    <s v="Beneficiar 3200 Persona(s) con acciones para la promoción y atención de la salud mental"/>
    <s v="SALUD MENTAL"/>
    <n v="3200"/>
    <n v="1534"/>
    <n v="1.4691657169126449E-2"/>
    <s v="Suma"/>
    <n v="2540"/>
    <s v="2540-Salud activa para todos en Engativá"/>
    <n v="0"/>
    <n v="0"/>
  </r>
  <r>
    <x v="9"/>
    <x v="9"/>
    <n v="25408"/>
    <s v="SALUD"/>
    <n v="17"/>
    <s v="Número de personas con discapacidad, cuidadadores y cuidadoras, vinculados en actividades complementarias en salud"/>
    <s v="Ciudad saludable y con bien-estar"/>
    <s v="Acciones complementarias para personas con discapacidad y sus cuidadores"/>
    <s v="Gestión Pública Local"/>
    <s v="Ciudad saludable y con bien-estar (3%)"/>
    <s v="2 - Bogotá confía en su bien-estar"/>
    <s v="10 - Salud Pública Integrada e Integral"/>
    <s v="Vincular 600 Persona(s) con discapacidad, cuidadores y cuidadoras, en actividades complementarias en salud."/>
    <s v="ACCIONES COMPLEMENTARIAS "/>
    <n v="600"/>
    <n v="783"/>
    <n v="7.4990662082307759E-3"/>
    <s v="Suma"/>
    <n v="2540"/>
    <s v="2540-Salud activa para todos en Engativá"/>
    <n v="0"/>
    <n v="0"/>
  </r>
  <r>
    <x v="9"/>
    <x v="9"/>
    <n v="25409"/>
    <s v="SALUD"/>
    <n v="18"/>
    <s v="Números de personas vinculadas a las acciones desarrolladas desde los dispositivos de base comunitaria en respuesta al consumo de SPA"/>
    <s v="Ciudad saludable y con bien-estar"/>
    <s v="Acciones para la disminución de los factores de riesgo frente al consumo de sustancias psicoactivas."/>
    <s v="Gestión Pública Local"/>
    <s v="Ciudad saludable y con bien-estar (3%)"/>
    <s v="2 - Bogotá confía en su bien-estar"/>
    <s v="10 - Salud Pública Integrada e Integral"/>
    <s v="Vincular 200 Persona(s) a las acciones desarrolladas desde los dispositivos de base comunitaria en respuesta al consumo de SPA."/>
    <s v="DISMINUCIÓN FACTORES DE RIESGO SPA"/>
    <n v="200"/>
    <n v="261"/>
    <n v="2.4996887360769255E-3"/>
    <s v="Suma"/>
    <n v="2540"/>
    <s v="2540-Salud activa para todos en Engativá"/>
    <n v="0"/>
    <n v="0"/>
  </r>
  <r>
    <x v="9"/>
    <x v="9"/>
    <n v="23752"/>
    <s v="MUJERES"/>
    <n v="27"/>
    <s v="Mujeres vinculadas para el ejercicio de derechos y el fortalecimiento de su autonomía económica"/>
    <s v="Cuidado de la vida"/>
    <s v="Fortalecimiento de capacidades para el ejercicio de derechos y para la autonomía económica de las mujeres."/>
    <s v="Presupuestos Participativos"/>
    <m/>
    <s v="2 - Bogotá confía en su bien-estar"/>
    <s v="12 - Bogotá cuida a su gente"/>
    <s v="Vincular 1600 Mujer(es) para el ejercicio de derechos y el fortalecimiento de su autonomía económica"/>
    <s v="FORTALECIMIENTO DE CAPACIDADES"/>
    <n v="1600"/>
    <n v="1586"/>
    <n v="1.5189679446045991E-2"/>
    <s v="Suma"/>
    <n v="2375"/>
    <s v="2375-Igualdad de oportunidades para la inclusión social, productiva y política"/>
    <n v="0"/>
    <n v="0"/>
  </r>
  <r>
    <x v="9"/>
    <x v="9"/>
    <n v="23753"/>
    <s v="MUJERES"/>
    <n v="28"/>
    <s v="Numero de espacios con adecuación y dotación en las manzanas del cuidado"/>
    <s v="Cuidado de la vida"/>
    <s v="Adecuación y dotación de manzanas del cuidado"/>
    <s v="Gestión Pública Local"/>
    <m/>
    <s v="2 - Bogotá confía en su bien-estar"/>
    <s v="12 - Bogotá cuida a su gente"/>
    <s v="Adecuar y dotar 1 Espacio(s) en la manzana del cuidado"/>
    <s v="DOTACIÓN"/>
    <n v="1"/>
    <n v="1253"/>
    <n v="1.2000421403465085E-2"/>
    <s v="Constante"/>
    <n v="2375"/>
    <s v="2375-Igualdad de oportunidades para la inclusión social, productiva y política"/>
    <n v="0"/>
    <n v="0"/>
  </r>
  <r>
    <x v="9"/>
    <x v="9"/>
    <n v="23754"/>
    <s v="INTEGRACIÓN SOCIAL"/>
    <n v="25"/>
    <s v="Número de Personas que participan en procesos para la prevención de violencias en el contexto familiar y/o violencia sexual.          "/>
    <s v="Cuidado de la vida"/>
    <s v="Prevención y atención de violencia intrafamiliar y sexual para poblaciones en situaciones de riesgo y vulnerabilidad de derechos"/>
    <s v="Presupuestos Participativos"/>
    <m/>
    <s v="2 - Bogotá confía en su bien-estar"/>
    <s v="12 - Bogotá cuida a su gente"/>
    <s v="Vincular 800 Persona(s) en procesos para la prevención de violencias en el contexto familiar y/o violencia sexual"/>
    <s v="PREVENCIÓN"/>
    <n v="800"/>
    <n v="1012"/>
    <n v="9.6922796969725993E-3"/>
    <s v="Suma"/>
    <n v="2375"/>
    <s v="2375-Igualdad de oportunidades para la inclusión social, productiva y política"/>
    <n v="0"/>
    <n v="0"/>
  </r>
  <r>
    <x v="9"/>
    <x v="9"/>
    <n v="23755"/>
    <s v="MUJERES"/>
    <n v="26"/>
    <s v="Mujeres cuidadoras vinculadas a estrategias de cuidado"/>
    <s v="Cuidado de la vida"/>
    <s v="Estrategias de cuidado a personas cuidadoras"/>
    <s v="Presupuestos Participativos"/>
    <m/>
    <s v="2 - Bogotá confía en su bien-estar"/>
    <s v="12 - Bogotá cuida a su gente"/>
    <s v="Vincular 3000 Mujer(es) cuidadora(s) estrategias de cuidado."/>
    <s v="ESTRATEGIAS DE CUIDADO"/>
    <n v="3000"/>
    <n v="1377"/>
    <n v="1.3188012986888606E-2"/>
    <s v="Suma"/>
    <n v="2375"/>
    <s v="2375-Igualdad de oportunidades para la inclusión social, productiva y política"/>
    <n v="0"/>
    <n v="0"/>
  </r>
  <r>
    <x v="9"/>
    <x v="9"/>
    <n v="23501"/>
    <s v="GESTIÓN PÚBLICA"/>
    <n v="32"/>
    <s v="Procesos realizados para el fortalecimiento de habilidades y capacidades de la población víctima del conflicto armado o excombatientes que promuevan su participación en diferentes escenarios. "/>
    <s v="Cuidado de la vida"/>
    <s v="Construcción de memoria, verdad, reparación, víctimas, paz y reconciliación"/>
    <s v="Presupuestos Participativos"/>
    <m/>
    <s v="2 - Bogotá confía en su bien-estar"/>
    <s v="13 - Bogotá, un territorio de paz y reconciliación en donde todos puedan volver a empezar"/>
    <s v="Realizar 4 Proceso(s) de fortalecimiento de habilidades y capacidades de la población víctima del conflicto armado o excombatientes para promover su participación en los diferentes escenarios."/>
    <s v="FORTALECIMIENTO DE CAPACIDADES"/>
    <n v="4"/>
    <n v="223"/>
    <n v="2.1357493798664917E-3"/>
    <s v="Suma"/>
    <n v="2350"/>
    <s v="2350-Engativá un territorio de paz y reconciliación"/>
    <n v="0"/>
    <n v="0"/>
  </r>
  <r>
    <x v="9"/>
    <x v="9"/>
    <n v="23502"/>
    <s v="GESTIÓN PÚBLICA"/>
    <n v="30"/>
    <s v="Procesos pedagógicos, artísticos, culturales, formativos o académicos realizados para el fortalecimiento de iniciativas ciudadanas para la apropiación social de la memoria, verdad, reparación integral a víctimas, paz y reconciliación. "/>
    <s v="Cuidado de la vida"/>
    <s v="Construcción de memoria, verdad, reparación, víctimas, paz y reconciliación"/>
    <s v="Presupuestos Participativos"/>
    <m/>
    <s v="2 - Bogotá confía en su bien-estar"/>
    <s v="13 - Bogotá, un territorio de paz y reconciliación en donde todos puedan volver a empezar"/>
    <s v="Realizar 4 Proceso(s) pedagógicos, artísticos, culturales, formativos o para el fortalecimiento de iniciativas ciudadanas para la apropiación social de la memoria, verdad, reparación integral a víctimas, paz y reconciliación"/>
    <s v="INICIATIVAS"/>
    <n v="4"/>
    <n v="223"/>
    <n v="2.1357493798664917E-3"/>
    <s v="Suma"/>
    <n v="2350"/>
    <s v="2350-Engativá un territorio de paz y reconciliación"/>
    <n v="0"/>
    <n v="0"/>
  </r>
  <r>
    <x v="9"/>
    <x v="9"/>
    <n v="23503"/>
    <s v="GESTIÓN PÚBLICA"/>
    <n v="31"/>
    <s v="Acciones de construcción de paz realizadas que contribuyan al tejido social, la integración local, la sostenibilidad económica y/o desarrollo territorial para la reconciliación."/>
    <s v="Cuidado de la vida"/>
    <s v="Construcción de memoria, verdad, reparación, víctimas, paz y reconciliación"/>
    <s v="Presupuestos Participativos"/>
    <m/>
    <s v="2 - Bogotá confía en su bien-estar"/>
    <s v="13 - Bogotá, un territorio de paz y reconciliación en donde todos puedan volver a empezar"/>
    <s v="Realizar 4 Acción(es) de construcción de paz que contribuyan al tejido social, la integración local, la sostenibilidad económica y/o desarrollo territorial para la reconciliación."/>
    <s v="ACCIONES DE CONSTRUCCIÓN DE PAZ"/>
    <n v="4"/>
    <n v="223"/>
    <n v="2.1357493798664917E-3"/>
    <s v="Suma"/>
    <n v="2350"/>
    <s v="2350-Engativá un territorio de paz y reconciliación"/>
    <n v="0"/>
    <n v="0"/>
  </r>
  <r>
    <x v="9"/>
    <x v="9"/>
    <n v="23391"/>
    <s v="CULTURA, RECREACIÓN Y DEPORTE"/>
    <n v="33"/>
    <s v="Estímulos otorgados de apoyo al sector artístico y cultural "/>
    <s v="Bogotá cultural y deportiva"/>
    <s v="Iniciativas de interés cultural, artístico, patrimonial y de cultura ciudadana."/>
    <s v="Gestión Pública Local"/>
    <m/>
    <s v="2 - Bogotá confía en su bien-estar"/>
    <s v="14 - Bogotá deportiva, recreativa, artística, patrimonial e intercultural"/>
    <s v="Otorgar 100 Estímulo(s) de apoyo al sector artístico y cultural"/>
    <s v="ESTÍMULOS"/>
    <n v="100"/>
    <n v="731"/>
    <n v="7.0010439313112349E-3"/>
    <s v="Suma"/>
    <n v="2339"/>
    <s v="2339-Engativá activa el arte y la cultura"/>
    <n v="0"/>
    <n v="0"/>
  </r>
  <r>
    <x v="9"/>
    <x v="9"/>
    <n v="23392"/>
    <s v="CULTURA, RECREACIÓN Y DEPORTE"/>
    <n v="39"/>
    <s v="Personas beneficiadas y capacitadas con procesos de formación y exploración en los campos artísticos, culturales y patrimoniales "/>
    <s v="Bogotá cultural y deportiva"/>
    <s v="Arte, cultura y patrimonio"/>
    <s v="Presupuestos Participativos"/>
    <m/>
    <s v="2 - Bogotá confía en su bien-estar"/>
    <s v="14 - Bogotá deportiva, recreativa, artística, patrimonial e intercultural"/>
    <s v="Capacitar 600 Persona(s) en los campos artísticos, interculturales, culturales y/o patrimoniales."/>
    <s v="CAPACITACIÓN"/>
    <n v="600"/>
    <n v="514"/>
    <n v="4.9227586603200748E-3"/>
    <s v="Suma"/>
    <n v="2339"/>
    <s v="2339-Engativá activa el arte y la cultura"/>
    <n v="0"/>
    <n v="0"/>
  </r>
  <r>
    <x v="9"/>
    <x v="9"/>
    <n v="23393"/>
    <s v="CULTURA, RECREACIÓN Y DEPORTE"/>
    <n v="40"/>
    <s v="No. Organizaciones artísticas, culturales y patrimoniales beneficiadas con elementos entregados."/>
    <s v="Bogotá cultural y deportiva"/>
    <s v="Arte, cultura y patrimonio"/>
    <s v="Presupuestos Participativos"/>
    <m/>
    <s v="2 - Bogotá confía en su bien-estar"/>
    <s v="14 - Bogotá deportiva, recreativa, artística, patrimonial e intercultural"/>
    <s v="Beneficiar 20 Organización(es) artísticas y culturales con elementos entregados"/>
    <s v="ENTREGA DE ELEMENTOS"/>
    <n v="20"/>
    <n v="514"/>
    <n v="4.9227586603200748E-3"/>
    <s v="Suma"/>
    <n v="2339"/>
    <s v="2339-Engativá activa el arte y la cultura"/>
    <n v="0"/>
    <n v="0"/>
  </r>
  <r>
    <x v="9"/>
    <x v="9"/>
    <n v="23394"/>
    <s v="CULTURA, RECREACIÓN Y DEPORTE"/>
    <n v="38"/>
    <s v="Eventos de promoción, circulción y apropiación de actividades artísticas, culturales y patrimoniales realizadas"/>
    <s v="Bogotá cultural y deportiva"/>
    <s v="Arte, cultura y patrimonio"/>
    <s v="Presupuestos Participativos"/>
    <m/>
    <s v="2 - Bogotá confía en su bien-estar"/>
    <s v="14 - Bogotá deportiva, recreativa, artística, patrimonial e intercultural"/>
    <s v="Realizar 20 Evento(s) de promoción, circulación y apropiación de actividades artísticas, culturales y patrimoniales."/>
    <s v="EVENTOS"/>
    <n v="20"/>
    <n v="1028"/>
    <n v="9.8455173206401497E-3"/>
    <s v="Suma"/>
    <n v="2339"/>
    <s v="2339-Engativá activa el arte y la cultura"/>
    <n v="0"/>
    <n v="0"/>
  </r>
  <r>
    <x v="9"/>
    <x v="9"/>
    <n v="23731"/>
    <s v="CULTURA, RECREACIÓN Y DEPORTE"/>
    <n v="35"/>
    <s v="Personas beneficiadas con actividades recreo-deportivas comunitarias"/>
    <s v="Bogotá cultural y deportiva"/>
    <s v="Recreación y deporte "/>
    <s v="Presupuestos Participativos"/>
    <m/>
    <s v="2 - Bogotá confía en su bien-estar"/>
    <s v="14 - Bogotá deportiva, recreativa, artística, patrimonial e intercultural"/>
    <s v="Beneficiar 11200 Persona(s) en actividades recreo-deportivas comunitarias."/>
    <s v="ACTIVIDADES RECREODEPORTIVAS"/>
    <n v="11200"/>
    <n v="2283"/>
    <n v="2.1865093427063678E-2"/>
    <s v="Suma"/>
    <n v="2373"/>
    <s v="2373-Engativá Activa"/>
    <n v="0"/>
    <n v="0"/>
  </r>
  <r>
    <x v="9"/>
    <x v="9"/>
    <n v="23732"/>
    <s v="CULTURA, RECREACIÓN Y DEPORTE"/>
    <n v="34"/>
    <s v="Colectivos u organizaciones recreo deportivas inscritas en el Banco que implementan iniciativas de carácter barrial beneficiadas con apoyos economicos"/>
    <s v="Bogotá cultural y deportiva"/>
    <s v="Recreación y deporte "/>
    <s v="Presupuestos Participativos"/>
    <m/>
    <s v="2 - Bogotá confía en su bien-estar"/>
    <s v="14 - Bogotá deportiva, recreativa, artística, patrimonial e intercultural"/>
    <s v="Beneficiar 10 Colectivo(s) u organizaciones recreo deportivas inscritas en el Banco que implementan iniciativas de carácter barrial con apoyos económicos."/>
    <s v="BANCO DE INICIATIVAS"/>
    <n v="10"/>
    <n v="457"/>
    <n v="4.3768496260044249E-3"/>
    <s v="Suma"/>
    <n v="2373"/>
    <s v="2373-Engativá Activa"/>
    <n v="0"/>
    <n v="0"/>
  </r>
  <r>
    <x v="9"/>
    <x v="9"/>
    <n v="23733"/>
    <s v="CULTURA, RECREACIÓN Y DEPORTE"/>
    <n v="36"/>
    <s v="Personas capacitadas en los campos deportivos o recreativos "/>
    <s v="Bogotá cultural y deportiva"/>
    <s v="Recreación y deporte "/>
    <s v="Presupuestos Participativos"/>
    <m/>
    <s v="2 - Bogotá confía en su bien-estar"/>
    <s v="14 - Bogotá deportiva, recreativa, artística, patrimonial e intercultural"/>
    <s v="Capacitar 600 Persona(s) en los campos deportivos."/>
    <s v="CAPACITACIÓN"/>
    <n v="600"/>
    <n v="913"/>
    <n v="8.7441219005296271E-3"/>
    <s v="Suma"/>
    <n v="2373"/>
    <s v="2373-Engativá Activa"/>
    <n v="0"/>
    <n v="0"/>
  </r>
  <r>
    <x v="9"/>
    <x v="9"/>
    <n v="23681"/>
    <s v="AMBIENTE"/>
    <n v="43"/>
    <s v="Número de personas vinculadas en acciones de educación en temas de protección y bienestar animal"/>
    <s v="Cuidado de la vida"/>
    <s v="Protección y bienestar animal"/>
    <s v="Presupuestos Participativos"/>
    <m/>
    <s v="2 - Bogotá confía en su bien-estar"/>
    <s v="15 - Bogotá protege todas las formas de vida"/>
    <s v="Vincular 4000 Usuario(s) En acciones educativas en temas de protección y bienestar animal"/>
    <s v="ACCIONES PEDAGÓGICAS"/>
    <n v="4000"/>
    <n v="192"/>
    <n v="1.8388514840106116E-3"/>
    <s v="Suma"/>
    <n v="2368"/>
    <s v="2368-Caminos de bienestar animal en Engativá"/>
    <n v="0"/>
    <n v="0"/>
  </r>
  <r>
    <x v="9"/>
    <x v="9"/>
    <n v="23682"/>
    <s v="AMBIENTE"/>
    <n v="44"/>
    <s v="Número de animales atendidos por los programas de brigadas médicas, urgencias veterinarias y adopciones"/>
    <s v="Cuidado de la vida"/>
    <s v="Protección y bienestar animal"/>
    <s v="Presupuestos Participativos"/>
    <m/>
    <s v="2 - Bogotá confía en su bien-estar"/>
    <s v="15 - Bogotá protege todas las formas de vida"/>
    <s v="Atender 900 Animales en los programas de brigadas médicas, urgencias veterinarias y adopciones"/>
    <s v="BIENESTAR ANIMAL"/>
    <n v="900"/>
    <n v="575"/>
    <n v="5.5069771005526128E-3"/>
    <s v="Suma"/>
    <n v="2368"/>
    <s v="2368-Caminos de bienestar animal en Engativá"/>
    <n v="0"/>
    <n v="0"/>
  </r>
  <r>
    <x v="9"/>
    <x v="9"/>
    <n v="23683"/>
    <s v="AMBIENTE"/>
    <n v="45"/>
    <s v="Número de animales esterilizados"/>
    <s v="Cuidado de la vida"/>
    <s v="Protección y bienestar animal"/>
    <s v="Presupuestos Participativos"/>
    <m/>
    <s v="2 - Bogotá confía en su bien-estar"/>
    <s v="15 - Bogotá protege todas las formas de vida"/>
    <s v="Esterilizar 8000 Perros y gatos incluyendo los que está en condición de vulnerabilidad"/>
    <s v="ESTERILIZACIÓN"/>
    <n v="8000"/>
    <n v="767"/>
    <n v="7.3458285845632246E-3"/>
    <s v="Suma"/>
    <n v="2368"/>
    <s v="2368-Caminos de bienestar animal en Engativá"/>
    <n v="0"/>
    <n v="0"/>
  </r>
  <r>
    <x v="9"/>
    <x v="9"/>
    <n v="23591"/>
    <s v="INTEGRACIÓN SOCIAL"/>
    <n v="48"/>
    <s v="Número de personas mayores con transferencias Monetarias"/>
    <s v="Menos pobreza "/>
    <s v="Apoyo económico para persona mayor - tipo C"/>
    <s v="Gestión Pública Local"/>
    <s v="Menos pobreza (12%)"/>
    <s v="2 - Bogotá confía en su bien-estar"/>
    <s v="7 - Bogotá, una ciudad con menos Pobreza"/>
    <s v="Beneficiar 3650 Persona(s) Mayor(es) personas mayores con apoyo económico tipo C"/>
    <s v="APOYO ECONÓMICO PERSONA MAYOR"/>
    <n v="3650"/>
    <n v="7831"/>
    <n v="7.5000239433786975E-2"/>
    <s v="Constante"/>
    <n v="2359"/>
    <s v="2359-Engativá una localidad con menos pobreza"/>
    <n v="0"/>
    <n v="0"/>
  </r>
  <r>
    <x v="9"/>
    <x v="9"/>
    <n v="23592"/>
    <s v="INTEGRACIÓN SOCIAL"/>
    <n v="47"/>
    <s v="Personas atendidas con apoyos que contribuyan al ingreso mínimo garantizado"/>
    <s v="Menos pobreza "/>
    <s v="Otras Transferencias Monetarias"/>
    <s v="Gestión Pública Local"/>
    <s v="Menos pobreza (12%)"/>
    <s v="2 - Bogotá confía en su bien-estar"/>
    <s v="7 - Bogotá, una ciudad con menos Pobreza"/>
    <s v="Atender 10000 Persona(s) con apoyos que contribuyan al ingreso mínimo garantizado."/>
    <s v="INGRESO MÍNIMO"/>
    <n v="10000"/>
    <n v="5221"/>
    <n v="5.0003352073017725E-2"/>
    <s v="Constante"/>
    <n v="2359"/>
    <s v="2359-Engativá una localidad con menos pobreza"/>
    <n v="0"/>
    <n v="0"/>
  </r>
  <r>
    <x v="9"/>
    <x v="9"/>
    <n v="23593"/>
    <s v="INTEGRACIÓN SOCIAL"/>
    <n v="46"/>
    <s v="Jóvenes beneficiados con transferencias condicionadas y  acompañamiento psicosocial para la promoción al acceso y permanencia a oportunidades de formación y empleabilidad"/>
    <s v="Menos pobreza "/>
    <s v="Transferencias monetarias condicionadas para jóvenes "/>
    <s v="Gestión Pública Local"/>
    <s v="Menos pobreza (12%)"/>
    <s v="2 - Bogotá confía en su bien-estar"/>
    <s v="7 - Bogotá, una ciudad con menos Pobreza"/>
    <s v="Beneficiar 3200 Joven(es) con transferencias condicionadas y acompañamiento psicosocial para la promoción al acceso y permanencia a oportunidades de formación y empleabilidad"/>
    <s v="TRANSFERENCIAS MONETARIAS"/>
    <n v="3200"/>
    <n v="2610"/>
    <n v="2.4996887360769254E-2"/>
    <s v="Suma"/>
    <n v="2359"/>
    <s v="2359-Engativá una localidad con menos pobreza"/>
    <n v="0"/>
    <n v="0"/>
  </r>
  <r>
    <x v="9"/>
    <x v="9"/>
    <n v="27651"/>
    <s v="INTEGRACIÓN SOCIAL"/>
    <n v="49"/>
    <s v="Número de cupos habilitados para la atención de población en inseguridad alimentaria y nutricional del Distrito Capital, a través de comedores comunitarios."/>
    <s v="Menos pobreza "/>
    <s v="Comedores Comunitarios"/>
    <s v="Gestión Pública Local"/>
    <s v="Menos pobreza (12%)"/>
    <s v="2 - Bogotá confía en su bien-estar"/>
    <s v="8 - Erradicación del hambre en Bogotá"/>
    <s v="Habilitar 230 Cupo(s) para la atención de población en inseguridad alimentaria y nutricional del Distrito Capital, a través de comedores comunitarios."/>
    <s v="SEGURIDAD ALIMENTARIA"/>
    <n v="230"/>
    <n v="1044"/>
    <n v="9.9987549443077018E-3"/>
    <s v="Constante"/>
    <n v="2765"/>
    <s v="2765-Erradicando el Hambre en Engativá"/>
    <n v="0"/>
    <n v="0"/>
  </r>
  <r>
    <x v="9"/>
    <x v="9"/>
    <n v="24441"/>
    <s v="EDUCACIÓN"/>
    <n v="52"/>
    <s v="Número de estudiantes beneficiados en programas de educación posmedia (niveles de formación técnico profesional, tecnólogo, profesional universitario y educación para el trabajo y desarrollo humano)."/>
    <s v="Educación como eje del potencial humano"/>
    <s v="Apoyo para educación superior"/>
    <s v="Gestión Pública Local"/>
    <s v="Educación como eje del potencial humano (9%)"/>
    <s v="3 - Bogotá confía en su potencial"/>
    <s v="16 - Atención Integral a la Primera Infancia y Educación como Eje del Potencial Humano"/>
    <s v="Beneficiar 250 Estudiante(s) otorgando financiación para el tránsito y acceso en la educación posmedia."/>
    <s v="APOYO EDUCACIÓN POSMEDIA"/>
    <n v="250"/>
    <n v="5221"/>
    <n v="5.0003352073017725E-2"/>
    <s v="Suma"/>
    <n v="2444"/>
    <s v="2444-Jóvenes con capacidades proyecto de vida para la ciudadanía, la innovación y el trabajo del siglo XXI en Engativá."/>
    <n v="0"/>
    <n v="0"/>
  </r>
  <r>
    <x v="9"/>
    <x v="9"/>
    <n v="24442"/>
    <s v="EDUCACIÓN"/>
    <n v="51"/>
    <s v="Número de estudiantes beneficiados con apoyo de sostenimiento para la permanencia en la educación posmedia (niveles de formación técnico profesional, tecnólogo, profesional universitario y educación para el trabajo y desarrollo humano)."/>
    <s v="Educación como eje del potencial humano"/>
    <s v="Apoyo para educación superior"/>
    <s v="Gestión Pública Local"/>
    <s v="Educación como eje del potencial humano (9%)"/>
    <s v="3 - Bogotá confía en su potencial"/>
    <s v="16 - Atención Integral a la Primera Infancia y Educación como Eje del Potencial Humano"/>
    <s v="Beneficiar 250 Estudiante(s) para el sostenimiento en la permanencia durante la educación posmedia."/>
    <s v="SOSTENIMIENTO"/>
    <n v="250"/>
    <n v="3132"/>
    <n v="2.9996264832923104E-2"/>
    <s v="Suma"/>
    <n v="2444"/>
    <s v="2444-Jóvenes con capacidades proyecto de vida para la ciudadanía, la innovación y el trabajo del siglo XXI en Engativá."/>
    <n v="0"/>
    <n v="0"/>
  </r>
  <r>
    <x v="9"/>
    <x v="9"/>
    <n v="24443"/>
    <s v="EDUCACIÓN"/>
    <n v="50"/>
    <s v="Sedes educativas urbanas y rurales dotadas con recursos pedagógicos y/o tecnológicos"/>
    <s v="Educación como eje del potencial humano"/>
    <s v="Dotación de equipamientos para instituciones educativas públicas del distrito."/>
    <s v="Gestión Pública Local"/>
    <s v="Educación como eje del potencial humano (9%)"/>
    <s v="3 - Bogotá confía en su potencial"/>
    <s v="16 - Atención Integral a la Primera Infancia y Educación como Eje del Potencial Humano"/>
    <s v="Dotar 10 Sede(s) educativas de la localidad"/>
    <s v="DOTACIÓN"/>
    <n v="10"/>
    <n v="1044"/>
    <n v="9.9987549443077018E-3"/>
    <s v="Suma"/>
    <n v="2444"/>
    <s v="2444-Jóvenes con capacidades proyecto de vida para la ciudadanía, la innovación y el trabajo del siglo XXI en Engativá."/>
    <n v="0"/>
    <n v="0"/>
  </r>
  <r>
    <x v="9"/>
    <x v="9"/>
    <n v="25251"/>
    <s v="DESARROLLO ECONÓMICO, INDUSTRIA Y TURISMO"/>
    <n v="54"/>
    <s v="Número de acciones realizadas para fortalecer las capacidades y/o habilidades, técnicas y blandas de las personas de la localidad, con el fin de mejorar el acceso a oportunidades de empleo."/>
    <s v="Desarrollo empresarial, productividad y empleo"/>
    <s v="Fortalecimiento de habilidades para la empleabilidad - impulso al empleo local."/>
    <s v="Presupuestos Participativos"/>
    <m/>
    <s v="3 - Bogotá confía en su potencial"/>
    <s v="19 - Desarrollo empresarial, productividad y empleo"/>
    <s v="Realizar 4 Acción(es) para fortalecer las capacidades y/o habilidades, técnicas y blandas de las personas de la localidad, con el fin de mejorar el acceso a oportunidades de empleo."/>
    <s v="FORTALECIMIENTO DE CAPACIDADES"/>
    <n v="4"/>
    <n v="1534"/>
    <n v="1.4691657169126449E-2"/>
    <s v="Suma"/>
    <n v="2525"/>
    <s v="2525-Engativá emprende"/>
    <n v="0"/>
    <n v="0"/>
  </r>
  <r>
    <x v="9"/>
    <x v="9"/>
    <n v="25252"/>
    <s v="DESARROLLO ECONÓMICO, INDUSTRIA Y TURISMO"/>
    <n v="55"/>
    <s v="Número de Mipymes y/o emprendimientos orientados al fortalecimiento de las capacidades locales para la gestión y el desarrollo turístico apoyados."/>
    <s v="Emprendimiento equitativo e incluyente"/>
    <s v="Desarrollo turístico local"/>
    <s v="Presupuestos Participativos"/>
    <m/>
    <s v="3 - Bogotá confía en su potencial"/>
    <s v="19 - Desarrollo empresarial, productividad y empleo"/>
    <s v="Apoyar 100 Mipyme(s) y/o emprendimientos orientados al fortalecimiento de las capacidades locales para la gestión y el desarrollo turístico "/>
    <s v="DESARROLLO TURÍSTICO"/>
    <n v="100"/>
    <n v="1179"/>
    <n v="1.1291697394002662E-2"/>
    <s v="Suma"/>
    <n v="2525"/>
    <s v="2525-Engativá emprende"/>
    <n v="0"/>
    <n v="0"/>
  </r>
  <r>
    <x v="9"/>
    <x v="9"/>
    <n v="23761"/>
    <s v="CULTURA, RECREACIÓN Y DEPORTE"/>
    <n v="56"/>
    <s v="Número de proyectos financiados y acompañados del sector cultural y creativo."/>
    <s v="Bogotá cultural y deportiva"/>
    <s v="Sostenibilidad del ecosistema cultural y creativo"/>
    <s v="Presupuestos Participativos"/>
    <m/>
    <s v="3 - Bogotá confía en su potencial"/>
    <s v="20 - Promoción del emprendimiento formal, equitativo e incluyente"/>
    <s v="Financiar 40 Proyecto(s) del sector cultural y creativo."/>
    <s v="SOSTENIBILIDAD"/>
    <n v="40"/>
    <n v="1012"/>
    <n v="9.6922796969725993E-3"/>
    <s v="Suma"/>
    <n v="2376"/>
    <s v="2376-Engativá activa y creativa"/>
    <n v="0"/>
    <n v="0"/>
  </r>
  <r>
    <x v="9"/>
    <x v="9"/>
    <n v="25091"/>
    <s v="DESARROLLO ECONÓMICO, INDUSTRIA Y TURISMO"/>
    <n v="58"/>
    <s v="Número de Mipymes, emprendimientos y/o actores de la economia informal apoyados para el fortalecimiento del tejido empresarial local."/>
    <s v="Emprendimiento equitativo e incluyente"/>
    <s v="Fortalecimiento del tejido empresarial local"/>
    <s v="Presupuestos Participativos"/>
    <m/>
    <s v="3 - Bogotá confía en su potencial"/>
    <s v="20 - Promoción del emprendimiento formal, equitativo e incluyente"/>
    <s v="Apoyar 400 Mipyme(s) emprendimientos y/o actores de la economía informal para el fortalecimiento del tejido empresarial local"/>
    <s v="TEJIDO EMPRESARIAL LOCAL"/>
    <n v="400"/>
    <n v="1012"/>
    <n v="9.6922796969725993E-3"/>
    <s v="Suma"/>
    <n v="2509"/>
    <s v="2509-Engativá trabaja segura"/>
    <n v="0"/>
    <n v="0"/>
  </r>
  <r>
    <x v="9"/>
    <x v="9"/>
    <n v="23791"/>
    <s v="CULTURA, RECREACIÓN Y DEPORTE"/>
    <n v="61"/>
    <s v="Número de Parques de la red de proximidad intervenidos en mejoramiento, mantenimiento y/o dotación"/>
    <s v="Desarrollo urbano y rural integral"/>
    <s v="Construcción, mantenimiento y dotación de parques de la red de proximidad"/>
    <s v="Presupuestos Participativos"/>
    <m/>
    <s v="4 - Bogotá ordena su territorio y avanza en su acción climática"/>
    <s v="24 - Revitalización y renovación urbana y rural con inclusión"/>
    <s v="Intervenir 20 Parque(s) vecinales y/o de bolsillo con acciones de mejoramiento, mantenimiento y/o dotación."/>
    <s v="INTERVENCIÓN"/>
    <n v="20"/>
    <n v="1722"/>
    <n v="1.6492199247220174E-2"/>
    <s v="Suma"/>
    <n v="2379"/>
    <s v="2379-Parques seguros para Engativá"/>
    <n v="0"/>
    <n v="0"/>
  </r>
  <r>
    <x v="9"/>
    <x v="9"/>
    <n v="23811"/>
    <s v="CULTURA, RECREACIÓN Y DEPORTE"/>
    <n v="62"/>
    <s v="No. de equipamientos culturales intervenidos con acciones de construcción, adecuación y/o dotación"/>
    <s v="Desarrollo urbano y rural integral"/>
    <s v="Dotación de equipamientos culturales de escala local"/>
    <s v="Presupuestos Participativos"/>
    <m/>
    <s v="4 - Bogotá ordena su territorio y avanza en su acción climática"/>
    <s v="24 - Revitalización y renovación urbana y rural con inclusión"/>
    <s v="Intervenir 1 Equipamiento(s) culturales con acciones de construcción, adecuación y/o dotación."/>
    <s v="INTERVENCIÓN"/>
    <n v="1"/>
    <n v="751"/>
    <n v="7.1925909608956742E-3"/>
    <s v="Constante"/>
    <n v="2381"/>
    <s v="2381-Industria cultural para Engativá"/>
    <n v="0"/>
    <n v="0"/>
  </r>
  <r>
    <x v="9"/>
    <x v="9"/>
    <n v="23141"/>
    <s v="AMBIENTE"/>
    <n v="63"/>
    <s v="Número de m2 de áreas renaturalizadas"/>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Generar 500 Metro(s) cuadrado(s) de áreas renaturalizadas"/>
    <s v="RENATURALIZACIÓN"/>
    <n v="500"/>
    <n v="252"/>
    <n v="2.413492572763928E-3"/>
    <s v="Suma"/>
    <n v="2314"/>
    <s v="2314-Restauración activa para los ecosistemas en Engativá_x000a_"/>
    <n v="0"/>
    <n v="0"/>
  </r>
  <r>
    <x v="9"/>
    <x v="9"/>
    <n v="23631"/>
    <s v="AMBIENTE"/>
    <n v="71"/>
    <s v="Número de árboles mantenidos en zona urbana"/>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Mantener 2000 Arbol(es) en zona urbana"/>
    <s v="ARBOLADO"/>
    <n v="2000"/>
    <n v="252"/>
    <n v="2.413492572763928E-3"/>
    <s v="Suma"/>
    <n v="2363"/>
    <s v="2363-Caminos sostenibles en Engativá"/>
    <n v="0"/>
    <n v="0"/>
  </r>
  <r>
    <x v="9"/>
    <x v="9"/>
    <n v="23632"/>
    <s v="AMBIENTE"/>
    <n v="67"/>
    <s v="Número de procesos comunitarios de educación ambiental implementados"/>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Implementar 16 Proceso(s) comunitarios de educación ambiental que promueven la conservación de la biodiversidad y el agua."/>
    <s v="EDUCACIÓN AMBIENTAL"/>
    <n v="16"/>
    <n v="631"/>
    <n v="6.0433087833890418E-3"/>
    <s v="Suma"/>
    <n v="2363"/>
    <s v="2363-Caminos sostenibles en Engativá"/>
    <n v="0"/>
    <n v="0"/>
  </r>
  <r>
    <x v="9"/>
    <x v="9"/>
    <n v="23633"/>
    <s v="AMBIENTE"/>
    <n v="70"/>
    <s v="Número de m2 de jardinería convencional y biodiversa mantenidos"/>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Mantener 400 Metro(s) cuadrado(s) de jardinería"/>
    <s v="JARDINERÍA"/>
    <n v="400"/>
    <n v="126"/>
    <n v="1.206746286381964E-3"/>
    <s v="Suma"/>
    <n v="2363"/>
    <s v="2363-Caminos sostenibles en Engativá"/>
    <n v="0"/>
    <n v="0"/>
  </r>
  <r>
    <x v="9"/>
    <x v="9"/>
    <n v="23634"/>
    <s v="HÁBITAT"/>
    <n v="76"/>
    <s v="Personas capacitadas en separación en la fuente y reciclaje"/>
    <s v="Protección del ambiente y resiliencia al cambio climático"/>
    <s v="Cambios de hábitos de consumo, separación en la fuente y reciclaje."/>
    <s v="Presupuestos Participativos"/>
    <m/>
    <s v="4 - Bogotá ordena su territorio y avanza en su acción climática"/>
    <s v="25 - Aumento de la resiliencia al cambio climático y reducción de la vulnerabilidad"/>
    <s v="Capacitar 8000 Persona(s) en separación en la fuente y reciclaje."/>
    <s v="SEPARACIÓN EN LA FUENTE"/>
    <n v="8000"/>
    <n v="1335"/>
    <n v="1.2785764224761284E-2"/>
    <s v="Suma"/>
    <n v="2363"/>
    <s v="2363-Caminos sostenibles en Engativá"/>
    <n v="0"/>
    <n v="0"/>
  </r>
  <r>
    <x v="9"/>
    <x v="9"/>
    <n v="22911"/>
    <s v="MOVILIDAD"/>
    <n v="77"/>
    <s v="Kilómetros-carril construidos y/o conservados de malla vial urbana (local y/o intermedia)"/>
    <s v="Infraestructura segura e incluyente"/>
    <s v="Diseño, construcción y conservación (mantenimiento y rehabilitación) de la malla vial local e intermedia urbana o rural."/>
    <s v="Presupuestos Participativos"/>
    <s v="Infraestructura segura e incluyente (14%)"/>
    <s v="4 - Bogotá ordena su territorio y avanza en su acción climática"/>
    <s v="26 - Movilidad Sostenible"/>
    <s v="Intervenir 40 Kilómetro(s) la malla vial urbana (local y/o intermedia) con acciones de construcción y/o conservación"/>
    <s v="INTERVENCIÓN MALLA VIAL LOCAL"/>
    <n v="40"/>
    <n v="14618"/>
    <n v="0.14000172392326626"/>
    <s v="Suma"/>
    <n v="2291"/>
    <s v="2291-Engativá activa con la malla vial local"/>
    <n v="0"/>
    <n v="0"/>
  </r>
  <r>
    <x v="9"/>
    <x v="9"/>
    <n v="23211"/>
    <s v="AMBIENTE"/>
    <n v="79"/>
    <s v="Número de acciones efectivas para el fortalecimiento de las capacidades locales en torno a la gestión del riesgo"/>
    <s v="Protección del ambiente y resiliencia al cambio climático"/>
    <s v="Manejo de emergencias y mitigación del riesgo de desastres"/>
    <s v="Gestión Pública Local"/>
    <m/>
    <s v="4 - Bogotá ordena su territorio y avanza en su acción climática"/>
    <s v="27 - Gestión del riesgo de desastres para un territorio seguro"/>
    <s v="Realizar 4 Acción(es) para el fortalecimiento de las capacidades locales para la respuesta a emergencias y desastres"/>
    <s v="GESTIÓN DEL RIESGO"/>
    <n v="4"/>
    <n v="313"/>
    <n v="2.997711012996466E-3"/>
    <s v="Suma"/>
    <n v="2321"/>
    <s v="2321-Engativá activa frente a la gestión del riesgo de desastres y cambio climático_x000a_"/>
    <n v="0"/>
    <n v="0"/>
  </r>
  <r>
    <x v="9"/>
    <x v="9"/>
    <n v="27761"/>
    <s v="INTEGRACIÓN SOCIAL"/>
    <n v="83"/>
    <s v="Unidades operativas de atención especializada (Centros Integrarte, Centros Crecer, Cadis) dotados y/o acondicionados"/>
    <s v="Desarrollo urbano y rural integral"/>
    <s v="Dotación, adecuación y mejoramiento a unidades operativas de servicios sociales de la SDIS"/>
    <s v="Presupuestos Participativos"/>
    <m/>
    <s v="4 - Bogotá ordena su territorio y avanza en su acción climática"/>
    <s v="30 - Atención del déficit social para un hábitat digno"/>
    <s v="Dotar y/o acondicionar 1 Unidad(es) operativas de atención especializada (Centros Integrarte, Centros Crecer y Cadis)"/>
    <s v="DOTACIÓN"/>
    <n v="1"/>
    <n v="0"/>
    <n v="0"/>
    <s v="Suma"/>
    <n v="2776"/>
    <s v="2776-Dotaciones, desarrollo Integral para la Transformación Social"/>
    <n v="0"/>
    <n v="0"/>
  </r>
  <r>
    <x v="9"/>
    <x v="9"/>
    <n v="27762"/>
    <s v="INTEGRACIÓN SOCIAL"/>
    <n v="84"/>
    <s v="Unidades operativas orientadas a la atención de jóvenes (casas de la juventud, centros forjar) dotadas y/o acondicionadas"/>
    <s v="Desarrollo urbano y rural integral"/>
    <s v="Dotación, adecuación y mejoramiento a unidades operativas de servicios sociales de la SDIS"/>
    <s v="Presupuestos Participativos"/>
    <m/>
    <s v="4 - Bogotá ordena su territorio y avanza en su acción climática"/>
    <s v="30 - Atención del déficit social para un hábitat digno"/>
    <s v="Dotar y/o acondicionar 1 Unidad(es) operativas orientadas a la atención de jóvenes (casas de la juventud, centros forjar)"/>
    <s v="DOTACIÓN"/>
    <n v="1"/>
    <n v="0"/>
    <n v="0"/>
    <s v="Suma"/>
    <n v="2776"/>
    <s v="2776-Dotaciones, desarrollo Integral para la Transformación Social"/>
    <n v="0"/>
    <n v="0"/>
  </r>
  <r>
    <x v="9"/>
    <x v="9"/>
    <n v="27763"/>
    <s v="INTEGRACIÓN SOCIAL"/>
    <n v="82"/>
    <s v="Unidades operativas orientadas a la atención de la primera infancia  (Jardines Infantiles, Casas de Pensamiento Intercultural, Modalidad Espacios Rurales, Crecemos en la Ruralidad, Creciendo Juntos, Centros Amar) dotadas y/o acondicionadas "/>
    <s v="Desarrollo urbano y rural integral"/>
    <s v="Dotación, adecuación y mejoramiento a unidades operativas de servicios sociales de la SDIS"/>
    <s v="Presupuestos Participativos"/>
    <m/>
    <s v="4 - Bogotá ordena su territorio y avanza en su acción climática"/>
    <s v="30 - Atención del déficit social para un hábitat digno"/>
    <s v="Dotar y/o acondicionar 8 Unidad(es) operativas orientadas a la atención de la primera infancia (Jardines Infantiles, Casas de Pensamiento Intercultural, Modalidad Espacios Rurales, Crecemos en la Ruralidad, Creciendo Juntos, Centros Amar, Centros Forjar)"/>
    <s v="DOTACIÓN"/>
    <n v="8"/>
    <n v="1440"/>
    <n v="1.3791386130079587E-2"/>
    <s v="Suma"/>
    <n v="2776"/>
    <s v="2776-Dotaciones, desarrollo Integral para la Transformación Social"/>
    <n v="0"/>
    <n v="0"/>
  </r>
  <r>
    <x v="9"/>
    <x v="9"/>
    <n v="27764"/>
    <s v="INTEGRACIÓN SOCIAL"/>
    <n v="88"/>
    <s v="Unidades operativas orientadas a la prestación de servicios sociales a la persona mayor dotadas y/o acondicionadas"/>
    <s v="Desarrollo urbano y rural integral"/>
    <s v="Dotación, adecuación y mejoramiento a unidades operativas de servicios sociales de la SDIS"/>
    <s v="Presupuestos Participativos"/>
    <m/>
    <s v="4 - Bogotá ordena su territorio y avanza en su acción climática"/>
    <s v="30 - Atención del déficit social para un hábitat digno"/>
    <s v="Dotar y/o acondicionar 3 Unidad(es) operativas orientadas a la prestación de servicios a la persona mayor."/>
    <s v="DOTACIÓN"/>
    <n v="3"/>
    <n v="0"/>
    <n v="0"/>
    <s v="Suma"/>
    <n v="2776"/>
    <s v="2776-Dotaciones, desarrollo Integral para la Transformación Social"/>
    <n v="0"/>
    <n v="0"/>
  </r>
  <r>
    <x v="9"/>
    <x v="9"/>
    <n v="27765"/>
    <s v="INTEGRACIÓN SOCIAL"/>
    <n v="85"/>
    <s v="Sedes de Centros de Desarrollo Comunitarios dotados y/o acondicionados para la prestación de servicios sociales dirigidas al desarrollo de capacidades y generación de oportunidades."/>
    <s v="Desarrollo urbano y rural integral"/>
    <s v="Dotación, adecuación y mejoramiento a unidades operativas de servicios sociales de la SDIS"/>
    <s v="Presupuestos Participativos"/>
    <m/>
    <s v="4 - Bogotá ordena su territorio y avanza en su acción climática"/>
    <s v="30 - Atención del déficit social para un hábitat digno"/>
    <s v="Dotar y/o acondicionar 1 Centro(s) de Desarrollo Comunitarios para la prestación de servicios sociales dirigidas al desarrollo de capacidades y generación de oportunidades"/>
    <s v="DOTACIÓN"/>
    <n v="1"/>
    <n v="0"/>
    <n v="0"/>
    <s v="Suma"/>
    <n v="2776"/>
    <s v="2776-Dotaciones, desarrollo Integral para la Transformación Social"/>
    <n v="0"/>
    <n v="0"/>
  </r>
  <r>
    <x v="9"/>
    <x v="9"/>
    <n v="29331"/>
    <s v="GOBIERNO"/>
    <n v="93"/>
    <s v="Estrategias de fortalecimiento institucional realizadas"/>
    <s v="Gobierno confiable"/>
    <s v="Fortalecimiento institucional"/>
    <s v="Gestión Pública Local"/>
    <s v="Gobierno confiable (15%)"/>
    <s v="5 - Bogotá confía en su gobierno"/>
    <s v="33 - Fortalecimiento institucional para un gobierno confiable"/>
    <s v="Realizar 4 Estrategia(s) de fortalecimiento institucional (una por vigencia)."/>
    <s v="FORTALECIMIENTO INSTITUCIONAL"/>
    <n v="4"/>
    <n v="10441"/>
    <n v="9.9997126794556232E-2"/>
    <s v="Suma"/>
    <n v="2933"/>
    <s v="2933-Fortalecimiento al desarrollo local en Engativá_x0009__x0009__x0009__x000a_"/>
    <n v="0"/>
    <n v="0"/>
  </r>
  <r>
    <x v="9"/>
    <x v="9"/>
    <n v="29332"/>
    <s v="GOBIERNO"/>
    <n v="92"/>
    <s v="Sedes administrativas locales intervenidas."/>
    <s v="Gobierno confiable"/>
    <s v="Infraestructura local"/>
    <s v="Gestión Pública Local"/>
    <s v="Gobierno confiable (15%)"/>
    <s v="5 - Bogotá confía en su gobierno"/>
    <s v="33 - Fortalecimiento institucional para un gobierno confiable"/>
    <s v="Intervenir 1 Sede(s) administrativa local"/>
    <s v="INTERVENCIÓN"/>
    <n v="1"/>
    <n v="1044"/>
    <n v="9.9987549443077018E-3"/>
    <s v="Constante"/>
    <n v="2933"/>
    <s v="2933-Fortalecimiento al desarrollo local en Engativá_x0009__x0009__x0009__x000a_"/>
    <n v="0"/>
    <n v="0"/>
  </r>
  <r>
    <x v="9"/>
    <x v="9"/>
    <n v="29333"/>
    <s v="GOBIERNO"/>
    <n v="94"/>
    <s v="Estrategias de inspección, vigilancia y control realizada"/>
    <s v="Gobierno confiable"/>
    <s v="Inspección, vigilancia y control."/>
    <s v="Gestión Pública Local"/>
    <s v="Gobierno confiable (15%)"/>
    <s v="5 - Bogotá confía en su gobierno"/>
    <s v="33 - Fortalecimiento institucional para un gobierno confiable"/>
    <s v="Realizar 4 Acción(es) de inspección, vigilancia y control"/>
    <s v="IVC"/>
    <n v="4"/>
    <n v="3132"/>
    <n v="2.9996264832923104E-2"/>
    <s v="Suma"/>
    <n v="2933"/>
    <s v="2933-Fortalecimiento al desarrollo local en Engativá_x0009__x0009__x0009__x000a_"/>
    <n v="0"/>
    <n v="0"/>
  </r>
  <r>
    <x v="9"/>
    <x v="9"/>
    <n v="23721"/>
    <s v="GESTIÓN PÚBLICA"/>
    <n v="96"/>
    <s v="Procesos de formacion y desarrollo de competencias digitales realizados en zonas rurales y/o apartadas y urbanas"/>
    <s v="Ciudad inteligente​"/>
    <s v="Conectividad y redes de comunicación."/>
    <s v="Presupuestos Participativos"/>
    <m/>
    <s v="5 - Bogotá confía en su gobierno"/>
    <s v="35 - Bogotá ciudad Inteligente"/>
    <s v="Operativizar 2 Centro(s) de Acceso Comunitario en zonas rurales y/o apartadas y/o urbanas, con énfasis en procesos de formación y desarrollo de competencias digitales."/>
    <s v="FORTALECIMIENTO DE CAPACIDADES"/>
    <n v="2"/>
    <n v="527"/>
    <n v="5.0472642295499599E-3"/>
    <s v="Constante"/>
    <n v="2372"/>
    <s v="2372-Conectando a Engativá"/>
    <n v="0"/>
    <n v="0"/>
  </r>
  <r>
    <x v="9"/>
    <x v="9"/>
    <n v="23722"/>
    <s v="GESTIÓN PÚBLICA"/>
    <n v="95"/>
    <s v="Servicios TIC´s generados en zonas rurales y/o apartadas y urbanas"/>
    <s v="Ciudad inteligente​"/>
    <s v="Conectividad y redes de comunicación."/>
    <s v="Presupuestos Participativos"/>
    <m/>
    <s v="5 - Bogotá confía en su gobierno"/>
    <s v="35 - Bogotá ciudad Inteligente"/>
    <s v="Operativizar 2 Centro(s) de Acceso Comunitario en zonas rurales y/o apartadas y/o urbanas, con énfasis en Servicios TIC´s generados."/>
    <s v="CONECTIVIDAD"/>
    <n v="2"/>
    <n v="527"/>
    <n v="5.0472642295499599E-3"/>
    <s v="Constante"/>
    <n v="2372"/>
    <s v="2372-Conectando a Engativá"/>
    <n v="0"/>
    <n v="0"/>
  </r>
  <r>
    <x v="9"/>
    <x v="9"/>
    <n v="24401"/>
    <s v="GOBIERNO"/>
    <n v="98"/>
    <s v="Personas capacitadas a través de procesos de formación para la participación de manera virtual y presencial."/>
    <s v="Democracia deliberativa y participación"/>
    <s v="Procesos de formación en capacidades democráticas para la participación ciudadana incidente"/>
    <s v="Presupuestos Participativos"/>
    <m/>
    <s v="5 - Bogotá confía en su gobierno"/>
    <s v="39 - Camino hacia una democracia deliberativa con un gobierno cercano a la gente y con participación ciudadana"/>
    <s v="Capacitar 1000 Persona(s) a través de procesos de formación para la participación de manera virtual y presencial."/>
    <s v="CAPACITACIÓN"/>
    <n v="1000"/>
    <n v="804"/>
    <n v="7.7001905892944362E-3"/>
    <s v="Suma"/>
    <n v="2440"/>
    <s v="2440-Fortaleciendo la participación en Engativá"/>
    <n v="0"/>
    <n v="0"/>
  </r>
  <r>
    <x v="9"/>
    <x v="9"/>
    <n v="24402"/>
    <s v="GOBIERNO"/>
    <n v="108"/>
    <s v="Organizaciones comunales dotadas"/>
    <s v="Democracia deliberativa y participación"/>
    <s v="Infraestructura de espacios para la participación"/>
    <s v="Presupuestos Participativos"/>
    <m/>
    <s v="5 - Bogotá confía en su gobierno"/>
    <s v="39 - Camino hacia una democracia deliberativa con un gobierno cercano a la gente y con participación ciudadana"/>
    <s v="Dotar 40 Organización(es) comunales"/>
    <s v="DOTACIÓN"/>
    <n v="40"/>
    <n v="533"/>
    <n v="5.1047283384252915E-3"/>
    <s v="Suma"/>
    <n v="2440"/>
    <s v="2440-Fortaleciendo la participación en Engativá"/>
    <n v="0"/>
    <n v="0"/>
  </r>
  <r>
    <x v="9"/>
    <x v="9"/>
    <n v="24403"/>
    <s v="GOBIERNO"/>
    <n v="97"/>
    <s v="Organizaciones sociales e Instancias de participación ciudadana fortalecidas."/>
    <s v="Democracia deliberativa y participación"/>
    <s v="Fortalecimiento a organizaciones sociales y comunitarias y a instancias de participación."/>
    <s v="Presupuestos Participativos"/>
    <m/>
    <s v="5 - Bogotá confía en su gobierno"/>
    <s v="39 - Camino hacia una democracia deliberativa con un gobierno cercano a la gente y con participación ciudadana"/>
    <s v="Fortalecer 200 Organización(es) JAC e Instancias de participación ciudadana"/>
    <s v="FORTALECIMIENTO DE ORGANIZACIONES"/>
    <n v="200"/>
    <n v="1274"/>
    <n v="1.2201545784528747E-2"/>
    <s v="Suma"/>
    <n v="2440"/>
    <s v="2440-Fortaleciendo la participación en Engativá"/>
    <n v="0"/>
    <n v="0"/>
  </r>
  <r>
    <x v="9"/>
    <x v="9"/>
    <n v="24404"/>
    <s v="GOBIERNO"/>
    <n v="109"/>
    <s v="Medios comunitarios y alternativos fortalecidos."/>
    <s v="Gobierno confiable"/>
    <s v="Fortalecimiento a medios comunitarios y alternativos"/>
    <s v="Presupuestos Participativos"/>
    <m/>
    <s v="5 - Bogotá confía en su gobierno"/>
    <s v="39 - Camino hacia una democracia deliberativa con un gobierno cercano a la gente y con participación ciudadana"/>
    <s v="Fortalecer 30 Medio(s) comunitarios y alternativos"/>
    <s v="MEDIOS COMUNITARIOS"/>
    <n v="30"/>
    <n v="1013"/>
    <n v="9.7018570484518219E-3"/>
    <s v="Constante"/>
    <n v="2440"/>
    <s v="2440-Fortaleciendo la participación en Engativá"/>
    <n v="0"/>
    <n v="0"/>
  </r>
  <r>
    <x v="9"/>
    <x v="9"/>
    <n v="24405"/>
    <s v="GOBIERNO"/>
    <n v="107"/>
    <s v="Salones comunales y/o casas de la participación rehabilitados"/>
    <s v="Democracia deliberativa y participación"/>
    <s v="Infraestructura de espacios para la participación"/>
    <s v="Presupuestos Participativos"/>
    <m/>
    <s v="5 - Bogotá confía en su gobierno"/>
    <s v="39 - Camino hacia una democracia deliberativa con un gobierno cercano a la gente y con participación ciudadana"/>
    <s v="Rehabilitar 20 Salón(es) comunales y/o casas de participación."/>
    <s v="REHABILITACIÓN"/>
    <n v="20"/>
    <n v="533"/>
    <n v="5.1047283384252915E-3"/>
    <s v="Suma"/>
    <n v="2440"/>
    <s v="2440-Fortaleciendo la participación en Engativá"/>
    <n v="0"/>
    <n v="0"/>
  </r>
  <r>
    <x v="9"/>
    <x v="9"/>
    <n v="24771"/>
    <s v="GOBIERNO"/>
    <n v="104"/>
    <s v="Iniciativa de inversión local concertada e implementada con las comunidades negras, afrocolombianas y palenqueras"/>
    <s v="Línea diferencial étnica"/>
    <s v="Iniciativas diferenciales étnicas para comunidades Negras, Afrocolombianas, Raizales, Palenqueras, y los Pueblos Indígenas, Rrom o Gitano"/>
    <s v="Gestión Pública Local"/>
    <m/>
    <s v="5 - Bogotá confía en su gobierno"/>
    <s v="39 - Camino hacia una democracia deliberativa con un gobierno cercano a la gente y con participación ciudadana"/>
    <s v="Concertar 1 Iniciativa(s) de inversión local con las comunidades negras, afrocolombianas y palenqueras (aplica en todas las localidades con autoridades NAP)"/>
    <s v="INICIATIVAS COMUNIDADES NEGRAS, AFROCOLOMBIANAS, PALENQUERAS"/>
    <n v="1"/>
    <n v="522"/>
    <n v="4.9993774721538509E-3"/>
    <s v="Constante"/>
    <n v="2477"/>
    <s v="2477-Engativá un espacio para todos"/>
    <n v="0"/>
    <n v="0"/>
  </r>
  <r>
    <x v="9"/>
    <x v="9"/>
    <n v="24772"/>
    <s v="GOBIERNO"/>
    <n v="103"/>
    <s v="Iniciativa de inversión local concertada e implementada con los pueblos indígenas"/>
    <s v="Línea diferencial étnica"/>
    <s v="Iniciativas diferenciales étnicas para comunidades Negras, Afrocolombianas, Raizales, Palenqueras, y los Pueblos Indígenas, Rrom o Gitano"/>
    <s v="Gestión Pública Local"/>
    <m/>
    <s v="5 - Bogotá confía en su gobierno"/>
    <s v="39 - Camino hacia una democracia deliberativa con un gobierno cercano a la gente y con participación ciudadana"/>
    <s v="Concertar 1 Iniciativa(s) de inversión local con los pueblos indígenas (aplica en todas las localidades con autoridades indígenas)"/>
    <s v="INICIATIVAS PUEBLO INDÍGENA"/>
    <n v="1"/>
    <n v="522"/>
    <n v="4.9993774721538509E-3"/>
    <s v="Constante"/>
    <n v="2477"/>
    <s v="2477-Engativá un espacio para todos"/>
    <n v="0"/>
    <n v="0"/>
  </r>
  <r>
    <x v="9"/>
    <x v="9"/>
    <n v="24773"/>
    <s v="GOBIERNO"/>
    <n v="105"/>
    <s v="Iniciativa de inversión local concertada e implementada con las comunidades raizales"/>
    <s v="Línea diferencial étnica"/>
    <s v="Iniciativas diferenciales étnicas para comunidades Negras, Afrocolombianas, Raizales, Palenqueras, y los Pueblos Indígenas, Rrom o Gitano"/>
    <s v="Gestión Pública Local"/>
    <m/>
    <s v="5 - Bogotá confía en su gobierno"/>
    <s v="39 - Camino hacia una democracia deliberativa con un gobierno cercano a la gente y con participación ciudadana"/>
    <s v="Concertar 1 Iniciativa(s) de inversión local con las comunidades raizales (aplica en todas las localidades con autoridades raizales)"/>
    <s v="INICIATIVAS RAIZALES"/>
    <n v="1"/>
    <n v="104"/>
    <n v="9.9604455383908133E-4"/>
    <s v="Constante"/>
    <n v="2477"/>
    <s v="2477-Engativá un espacio para todos"/>
    <n v="0"/>
    <n v="0"/>
  </r>
  <r>
    <x v="9"/>
    <x v="9"/>
    <n v="24791"/>
    <s v="GOBIERNO"/>
    <n v="100"/>
    <s v="Acciones desarrolladas, orientadas a la ciudadanía en el marco de la estrategía Bogotaneidad"/>
    <s v="Gobierno confiable"/>
    <s v="Bogotaneidad"/>
    <s v="Gestión Pública Local"/>
    <m/>
    <s v="5 - Bogotá confía en su gobierno"/>
    <s v="39 - Camino hacia una democracia deliberativa con un gobierno cercano a la gente y con participación ciudadana"/>
    <s v="Desarrollar 4 Acción(es) orientadas a la ciudadanía, en el marco de la estrategia “Bogotaneidad”"/>
    <s v="ESTRATEGIA BOGOTANEIDAD"/>
    <n v="4"/>
    <n v="626"/>
    <n v="5.995422025992932E-3"/>
    <s v="Suma"/>
    <n v="2479"/>
    <s v="2479-Engativá activa con la innovación e identidad local"/>
    <n v="0"/>
    <n v="0"/>
  </r>
  <r>
    <x v="9"/>
    <x v="9"/>
    <n v="24792"/>
    <s v="GOBIERNO"/>
    <n v="101"/>
    <s v="Unidades de innovación publica  y social fortalecidas"/>
    <s v="Gobierno confiable"/>
    <s v="Bogotaneidad"/>
    <s v="Gestión Pública Local"/>
    <m/>
    <s v="5 - Bogotá confía en su gobierno"/>
    <s v="39 - Camino hacia una democracia deliberativa con un gobierno cercano a la gente y con participación ciudadana"/>
    <s v="Fortalecer 1 Unidad(es) de innovación publica y social a nivel local"/>
    <s v="INNOVACIÓN PÚBLICA"/>
    <n v="1"/>
    <n v="104"/>
    <n v="9.9604455383908133E-4"/>
    <s v="Constante"/>
    <n v="2479"/>
    <s v="2479-Engativá activa con la innovación e identidad local"/>
    <n v="0"/>
    <n v="0"/>
  </r>
  <r>
    <x v="10"/>
    <x v="10"/>
    <n v="24351"/>
    <s v="SEGURIDAD, CONVIVENCIA Y JUSTICIA"/>
    <n v="1"/>
    <s v="Organizaciones comunitarias fortalecidas a través de capacidades para promover acciones de corresponsabilidad en la gestión de la seguridad y la convivencia"/>
    <s v="Cultura ciudadana para la convivencia pacífica"/>
    <s v="Promoción de la convivencia ciudadana"/>
    <s v="Presupuestos Participativos"/>
    <m/>
    <s v="1 - Bogotá avanza en su seguridad"/>
    <s v="1 - Diálogo social y cultura ciudadana para la convivencia pacifica y la recuperación de la confianza"/>
    <s v="Fortalecer 100 Organización(es) comunitarias a través de capacidades para promover acciones de corresponsabilidad en la gestión de la seguridad y la convivencia."/>
    <s v="FORTALECIMIENTO DE CAPACIDADES"/>
    <n v="100"/>
    <n v="741.09867999999994"/>
    <n v="4.9999999999325341E-3"/>
    <s v="Suma"/>
    <n v="2435"/>
    <s v="2435-Veci, SubaSe al plan de cuidarnos entre todos"/>
    <n v="0"/>
    <n v="0"/>
  </r>
  <r>
    <x v="10"/>
    <x v="10"/>
    <n v="24352"/>
    <s v="SEGURIDAD, CONVIVENCIA Y JUSTICIA"/>
    <n v="2"/>
    <s v="Acciones formativas diferenciales para la promoción de la convivencia ciudadana implementadas"/>
    <s v="Cultura ciudadana para la convivencia pacífica"/>
    <s v="Promoción de la convivencia ciudadana"/>
    <s v="Presupuestos Participativos"/>
    <m/>
    <s v="1 - Bogotá avanza en su seguridad"/>
    <s v="1 - Diálogo social y cultura ciudadana para la convivencia pacifica y la recuperación de la confianza"/>
    <s v="Implementar 4 Acción(es) formativas diferenciales para la promoción de la convivencia ciudadana"/>
    <s v="FORMACIÓN"/>
    <n v="4"/>
    <n v="246.04328000000001"/>
    <n v="1.659990002928356E-3"/>
    <s v="Suma"/>
    <n v="2435"/>
    <s v="2435-Veci, SubaSe al plan de cuidarnos entre todos"/>
    <n v="0"/>
    <n v="0"/>
  </r>
  <r>
    <x v="10"/>
    <x v="10"/>
    <n v="24353"/>
    <s v="SEGURIDAD, CONVIVENCIA Y JUSTICIA"/>
    <n v="3"/>
    <s v="Iniciativas de convivencia con participación ciudadana implementadas"/>
    <s v="Cultura ciudadana para la convivencia pacífica"/>
    <s v="Promoción de la convivencia ciudadana"/>
    <s v="Presupuestos Participativos"/>
    <m/>
    <s v="1 - Bogotá avanza en su seguridad"/>
    <s v="1 - Diálogo social y cultura ciudadana para la convivencia pacifica y la recuperación de la confianza"/>
    <s v="Implementar 4 Iniciativa(s) de convivencia con participación de la ciudadanía."/>
    <s v="INICIATIVAS"/>
    <n v="4"/>
    <n v="741.09867999999994"/>
    <n v="4.9999999999325341E-3"/>
    <s v="Suma"/>
    <n v="2435"/>
    <s v="2435-Veci, SubaSe al plan de cuidarnos entre todos"/>
    <n v="0"/>
    <n v="0"/>
  </r>
  <r>
    <x v="10"/>
    <x v="10"/>
    <n v="24421"/>
    <s v="MUJERES"/>
    <n v="4"/>
    <s v="Número de Personas vinculadas en acciones para la prevención del feminicidio y la violencia contra la mujer"/>
    <s v="Cero tolerancia a las violencias"/>
    <s v="Prevención del feminicidio y las violencias contra las mujeres"/>
    <s v="Presupuestos Participativos"/>
    <m/>
    <s v="1 - Bogotá avanza en su seguridad"/>
    <s v="2 - Cero tolerancia a las violencias contra las mujeres y basadas en género"/>
    <s v="Vincular 8000 Persona(s) en acciones para la prevención del feminicidio y la violencia contra la mujer."/>
    <s v="PREVENCIÓN"/>
    <n v="8000"/>
    <n v="2171.419132"/>
    <n v="1.4649999997103631E-2"/>
    <s v="Suma"/>
    <n v="2442"/>
    <s v="2442-Suba segura, protectora y corresponsable. Empoderamiento y prevención para una vida libre de violencias de Género"/>
    <n v="0"/>
    <n v="0"/>
  </r>
  <r>
    <x v="10"/>
    <x v="10"/>
    <n v="24701"/>
    <s v="SEGURIDAD, CONVIVENCIA Y JUSTICIA"/>
    <n v="5"/>
    <s v="Dotaciones suministradas a organismos de seguridad"/>
    <s v="Mejores capacidades al servicio de la seguridad"/>
    <s v="Dotación, mantenimiento de equipamientos que permitan el fortalecimiento de la seguridad y justicia."/>
    <s v="Gestión Pública Local"/>
    <s v="Cultura ciudadana y mejores capacidades al servicio de la seguridad (2%)"/>
    <s v="1 - Bogotá avanza en su seguridad"/>
    <s v="3 - Desmantelamiento de estructuras criminales y delincuenciales con mejores capacidades y activos tecnológicos"/>
    <s v="Suministrar 4 Dotación(es) para la movilidad operacional y el apoyo logístico."/>
    <s v="DOTACIÓN"/>
    <n v="4"/>
    <n v="1482.1973599999999"/>
    <n v="9.9999999998650682E-3"/>
    <s v="Suma"/>
    <n v="2470"/>
    <s v="2470-Suba Segura y fortalecida"/>
    <n v="0"/>
    <n v="0"/>
  </r>
  <r>
    <x v="10"/>
    <x v="10"/>
    <n v="24702"/>
    <s v="SEGURIDAD, CONVIVENCIA Y JUSTICIA"/>
    <n v="6"/>
    <s v="Equipamientos de seguridad y acceso a la justicia intervenidos con acciones de fortalecimiento, operación, adecuación y/o dotación"/>
    <s v="Mejores capacidades al servicio de la seguridad"/>
    <s v="Dotación, mantenimiento de equipamientos que permitan el fortalecimiento de la seguridad y justicia."/>
    <s v="Gestión Pública Local"/>
    <s v="Cultura ciudadana y mejores capacidades al servicio de la seguridad (2%)"/>
    <s v="1 - Bogotá avanza en su seguridad"/>
    <s v="3 - Desmantelamiento de estructuras criminales y delincuenciales con mejores capacidades y activos tecnológicos"/>
    <s v="Intervenir 2 Equipamiento(s) de seguridad y acceso a la justicia con acciones de fortalecimiento, operación, adecuación y/o dotación."/>
    <s v="INTERVENCIÓN"/>
    <n v="2"/>
    <n v="148.21973600000001"/>
    <n v="9.9999999998650712E-4"/>
    <s v="Suma"/>
    <n v="2470"/>
    <s v="2470-Suba Segura y fortalecida"/>
    <n v="0"/>
    <n v="0"/>
  </r>
  <r>
    <x v="10"/>
    <x v="10"/>
    <n v="26761"/>
    <s v="SEGURIDAD, CONVIVENCIA Y JUSTICIA"/>
    <n v="7"/>
    <s v="Programas de abordaje de conflictividad escolar para la convivencia con enfoque restaurativo fortalecidos"/>
    <s v="Cultura ciudadana para la convivencia pacífica"/>
    <s v="Acceso a la Justicia"/>
    <s v="Presupuestos Participativos"/>
    <m/>
    <s v="1 - Bogotá avanza en su seguridad"/>
    <s v="4 - Servicios centrados en la justicia"/>
    <s v="Fortalecer 30 Programa(s) de abordaje de conflictividad escolar para la convivencia con enfoque restaurativo"/>
    <s v="CONFLICTIVIDAD ESCOLAR"/>
    <n v="30"/>
    <n v="444.65920799999998"/>
    <n v="2.9999999999595207E-3"/>
    <s v="Suma"/>
    <n v="2676"/>
    <s v="2676-Vecinos en encuentro, creando espacios de convivencia y reconciliación "/>
    <n v="0"/>
    <n v="0"/>
  </r>
  <r>
    <x v="10"/>
    <x v="10"/>
    <n v="26762"/>
    <s v="SEGURIDAD, CONVIVENCIA Y JUSTICIA"/>
    <n v="9"/>
    <s v="Proyectos de justicia local para la resolución efectiva de conflictividades de manera integral en el sistema de justicia implementados"/>
    <s v="Cultura ciudadana para la convivencia pacífica"/>
    <s v="Acceso a la Justicia"/>
    <s v="Presupuestos Participativos"/>
    <m/>
    <s v="1 - Bogotá avanza en su seguridad"/>
    <s v="4 - Servicios centrados en la justicia"/>
    <s v="Implementar 4 Proyecto(s) de justicia local para la resolución efectiva de conflictividades de manera integral en el sistema de justicia"/>
    <s v="RESOLUCIÓN DE CONFLICTIVIDADES"/>
    <n v="4"/>
    <n v="444.65920799999998"/>
    <n v="2.9999999999595207E-3"/>
    <s v="Suma"/>
    <n v="2676"/>
    <s v="2676-Vecinos en encuentro, creando espacios de convivencia y reconciliación "/>
    <n v="0"/>
    <n v="0"/>
  </r>
  <r>
    <x v="10"/>
    <x v="10"/>
    <n v="26763"/>
    <s v="SEGURIDAD, CONVIVENCIA Y JUSTICIA"/>
    <n v="8"/>
    <s v="Actores comunitarios fortalecidos con herramientas y capacidades para la implementación de un enfoque restaurativo para la justicia y la convivencia"/>
    <s v="Cultura ciudadana para la convivencia pacífica"/>
    <s v="Acceso a la Justicia"/>
    <s v="Presupuestos Participativos"/>
    <m/>
    <s v="1 - Bogotá avanza en su seguridad"/>
    <s v="4 - Servicios centrados en la justicia"/>
    <s v="Fortalecer 100 Actor(es) comunitarios con herramientas y capacidades para la implementación de un enfoque restaurativo para la justicia y la convivencia"/>
    <s v="FORTALECIMIENTO DE CAPACIDADES"/>
    <n v="100"/>
    <n v="148.21973600000001"/>
    <n v="9.9999999998650712E-4"/>
    <s v="Suma"/>
    <n v="2676"/>
    <s v="2676-Vecinos en encuentro, creando espacios de convivencia y reconciliación "/>
    <n v="0"/>
    <n v="0"/>
  </r>
  <r>
    <x v="10"/>
    <x v="10"/>
    <n v="26764"/>
    <s v="SEGURIDAD, CONVIVENCIA Y JUSTICIA"/>
    <n v="10"/>
    <s v="Ciudadanos beneficiados con habilidades y capacidades para gestionar la convivencia constructivamente"/>
    <s v="Cultura ciudadana para la convivencia pacífica"/>
    <s v="Acceso a la Justicia"/>
    <s v="Presupuestos Participativos"/>
    <m/>
    <s v="1 - Bogotá avanza en su seguridad"/>
    <s v="4 - Servicios centrados en la justicia"/>
    <s v="Beneficiar 600 Ciudadanos con habilidades y capacidades para gestionar la convivencia constructivamente"/>
    <s v="GESTIÓN DE LA CONVIVENCIA"/>
    <n v="600"/>
    <n v="125.98677600000001"/>
    <n v="8.5000000268722691E-4"/>
    <s v="Suma"/>
    <n v="2676"/>
    <s v="2676-Vecinos en encuentro, creando espacios de convivencia y reconciliación "/>
    <n v="0"/>
    <n v="0"/>
  </r>
  <r>
    <x v="10"/>
    <x v="10"/>
    <n v="26765"/>
    <s v="SEGURIDAD, CONVIVENCIA Y JUSTICIA"/>
    <n v="11"/>
    <s v="Proyectos comunitarios implementados en la localidad, para la apropiación del Código Nacional de Seguridad y Convivencia Ciudadana"/>
    <s v="Cultura ciudadana para la convivencia pacífica"/>
    <s v="Acceso a la Justicia"/>
    <s v="Presupuestos Participativos"/>
    <m/>
    <s v="1 - Bogotá avanza en su seguridad"/>
    <s v="4 - Servicios centrados en la justicia"/>
    <s v="Implementar 4 Proyecto(s) comunitarios en la localidad, para la apropiación del Código Nacional de Seguridad y Convivencia Ciudadana"/>
    <s v="CÓDIGO NACIONAL DE SEGURIDAD Y CONVIVENCIA"/>
    <n v="4"/>
    <n v="148.21973600000001"/>
    <n v="9.9999999998650712E-4"/>
    <s v="Suma"/>
    <n v="2676"/>
    <s v="2676-Vecinos en encuentro, creando espacios de convivencia y reconciliación "/>
    <n v="0"/>
    <n v="0"/>
  </r>
  <r>
    <x v="10"/>
    <x v="10"/>
    <n v="26766"/>
    <s v="SEGURIDAD, CONVIVENCIA Y JUSTICIA"/>
    <n v="12"/>
    <s v="Acciones pedagógicas para la gestión de conflictividades y prevención de violencias implementadas"/>
    <s v="Cultura ciudadana para la convivencia pacífica"/>
    <s v="Acceso a la Justicia"/>
    <s v="Presupuestos Participativos"/>
    <m/>
    <s v="1 - Bogotá avanza en su seguridad"/>
    <s v="4 - Servicios centrados en la justicia"/>
    <s v="Implementar 4 Acción(es) pedagógicas para la gestión de conflictividades y prevención de violencias"/>
    <s v="ACCIONES PEDAGÓGICAS"/>
    <n v="4"/>
    <n v="296.43947200000002"/>
    <n v="1.9999999999730142E-3"/>
    <s v="Suma"/>
    <n v="2676"/>
    <s v="2676-Vecinos en encuentro, creando espacios de convivencia y reconciliación "/>
    <n v="0"/>
    <n v="0"/>
  </r>
  <r>
    <x v="10"/>
    <x v="10"/>
    <n v="26767"/>
    <s v="SEGURIDAD, CONVIVENCIA Y JUSTICIA"/>
    <n v="13"/>
    <s v="Programas comunitarios con enfoque restaurativo para el cuidado del espacio público y del medio ambiente ejecutados"/>
    <s v="Cultura ciudadana para la convivencia pacífica"/>
    <s v="Acceso a la Justicia"/>
    <s v="Presupuestos Participativos"/>
    <m/>
    <s v="1 - Bogotá avanza en su seguridad"/>
    <s v="4 - Servicios centrados en la justicia"/>
    <s v="Ejecutar 4 Programa(s) comunitarios con enfoque restaurativo para el cuidado del espacio público y del medio ambiente"/>
    <s v="ACCIONES DE CUIDADO"/>
    <n v="4"/>
    <n v="296.43947200000002"/>
    <n v="1.9999999999730142E-3"/>
    <s v="Suma"/>
    <n v="2676"/>
    <s v="2676-Vecinos en encuentro, creando espacios de convivencia y reconciliación "/>
    <n v="0"/>
    <n v="0"/>
  </r>
  <r>
    <x v="10"/>
    <x v="10"/>
    <n v="25831"/>
    <s v="SEGURIDAD, CONVIVENCIA Y JUSTICIA"/>
    <n v="16"/>
    <s v="Estrategias de seguridad y convivencia implementadas a través de gestores locales, que permitan el uso y disfrute del espacio público"/>
    <s v="Cultura ciudadana para la convivencia pacífica"/>
    <s v="Cultura ciudadana en torno a la seguridad"/>
    <s v="Gestión Pública Local"/>
    <s v="Cultura ciudadana y mejores capacidades al servicio de la seguridad (2%)"/>
    <s v="1 - Bogotá avanza en su seguridad"/>
    <s v="5 - Espacio público seguro e inclusivo"/>
    <s v="Implementar 4 Estrategia(s) de seguridad y convivencia a través de gestores locales que permitan el uso y disfrute del espacio público."/>
    <s v="ESTRATEGIAS DE SEGURIDAD Y CONVIVENCIA"/>
    <n v="4"/>
    <n v="3809.2472149999999"/>
    <n v="2.5699999998303882E-2"/>
    <s v="Suma"/>
    <n v="2583"/>
    <s v="2583-Gestores del Cambio y el cuidado del espacio publico"/>
    <n v="0"/>
    <n v="0"/>
  </r>
  <r>
    <x v="10"/>
    <x v="10"/>
    <n v="28121"/>
    <s v="MOVILIDAD"/>
    <n v="15"/>
    <s v="Metros cuadrados construidos y/o conservados de elementos del sistema de espacio público peatonal."/>
    <s v="Infraestructura segura e incluyente"/>
    <s v="Construcción y/o conservación de elementos del sistema de espacio público"/>
    <s v="Presupuestos Participativos"/>
    <s v="Infraestructura segura e incluyente (14%)"/>
    <s v="1 - Bogotá avanza en su seguridad"/>
    <s v="5 - Espacio público seguro e inclusivo"/>
    <s v="Intervenir 13000 Metro(s) cuadrados de elementos del sistema de espacio público peatonal con acciones de construcción y/o conservación"/>
    <s v="INTERVENCIÓN"/>
    <n v="13000"/>
    <n v="2965.8754349999999"/>
    <n v="2.0009989998632714E-2"/>
    <s v="Suma"/>
    <n v="2812"/>
    <s v="2812-Espacios públicos nuevos, renovados y más asequibles"/>
    <n v="0"/>
    <n v="0"/>
  </r>
  <r>
    <x v="10"/>
    <x v="10"/>
    <n v="28131"/>
    <s v="GOBIERNO"/>
    <n v="14"/>
    <s v="Acuerdos realizados para la organización, la recuperación, el cuidado, el embellecimiento, la sostenibilidad, el mejoramiento y el aprovechamiento económico del espacio público."/>
    <s v="Cultura ciudadana para la convivencia pacífica"/>
    <s v="Acuerdos para el uso y aprovechamiento del espacio público"/>
    <s v="Presupuestos Participativos"/>
    <m/>
    <s v="1 - Bogotá avanza en su seguridad"/>
    <s v="5 - Espacio público seguro e inclusivo"/>
    <s v="Realizar 4 Acuerdo(s) para la organización, la recuperación, el cuidado, el embellecimiento, la sostenibilidad, el mejoramiento y el aprovechamiento económico del espacio público."/>
    <s v="ACUERDOS "/>
    <n v="4"/>
    <n v="2052.8433439999999"/>
    <n v="1.3850000002511817E-2"/>
    <s v="Suma"/>
    <n v="2813"/>
    <s v="2813-Un mejor espacio público para los vecis de Suba"/>
    <n v="0"/>
    <n v="0"/>
  </r>
  <r>
    <x v="10"/>
    <x v="10"/>
    <n v="23091"/>
    <s v="SALUD"/>
    <n v="19"/>
    <s v="Número de personas con discapacidad beneficiadas con Dispostivos de Asistencia Personal - Ayudas Técnicas (no incluidas en los Planes de Beneficios)"/>
    <s v="Ciudad saludable y con bien-estar"/>
    <s v="Otorgamiento de Dispositivos de asistencia Personal - DAP - a personas con discapacidad "/>
    <s v="Gestión Pública Local"/>
    <s v="Ciudad saludable y con bien-estar (3%)"/>
    <s v="2 - Bogotá confía en su bien-estar"/>
    <s v="10 - Salud Pública Integrada e Integral"/>
    <s v="Beneficiar 2500 Persona(s) con discapacidad a través de Dispositivos de Asistencia Personal - Ayudas Técnicas (no incluidas en los Planes de Beneficios)."/>
    <s v="DISPOSITIVOS DE ASISTENCIA PERSONAL"/>
    <n v="2500"/>
    <n v="4221.2008720000003"/>
    <n v="2.8479344153892187E-2"/>
    <s v="Suma"/>
    <n v="2309"/>
    <s v="2309-Salud Integral para Suba"/>
    <n v="0"/>
    <n v="0"/>
  </r>
  <r>
    <x v="10"/>
    <x v="10"/>
    <n v="23092"/>
    <s v="SALUD"/>
    <n v="22"/>
    <s v="Número de personas vinculadas en las acciones complementarias en salud física, nutricional y oral, a través del Circuito del Cuidado"/>
    <s v="Ciudad saludable y con bien-estar"/>
    <s v="Acciones complementarias en salud física y nutricional"/>
    <s v="Gestión Pública Local"/>
    <m/>
    <s v="2 - Bogotá confía en su bien-estar"/>
    <s v="10 - Salud Pública Integrada e Integral"/>
    <s v="Vincular 600 Persona(s) en acciones complementarias en salud física, nutricional y oral, a través del Circuito del Cuidado"/>
    <s v="SALUD FÍSICA Y NUTRICIONAL"/>
    <n v="600"/>
    <n v="592.87894400000005"/>
    <n v="3.9999999999460285E-3"/>
    <s v="Suma"/>
    <n v="2309"/>
    <s v="2309-Salud Integral para Suba"/>
    <n v="0"/>
    <n v="0"/>
  </r>
  <r>
    <x v="10"/>
    <x v="10"/>
    <n v="23093"/>
    <s v="SALUD"/>
    <n v="23"/>
    <s v="Número de personas beneficiadas con acciones para la promoción y atención de la salud mental"/>
    <s v="Ciudad saludable y con bien-estar"/>
    <s v="Acciones para la promoción y atención de la salud mental"/>
    <s v="Presupuestos Participativos"/>
    <m/>
    <s v="2 - Bogotá confía en su bien-estar"/>
    <s v="10 - Salud Pública Integrada e Integral"/>
    <s v="Beneficiar 1500 Persona(s) con acciones para la promoción y atención de la salud mental"/>
    <s v="SALUD MENTAL"/>
    <n v="1500"/>
    <n v="2082.4872909999999"/>
    <n v="1.405000000115977E-2"/>
    <s v="Suma"/>
    <n v="2309"/>
    <s v="2309-Salud Integral para Suba"/>
    <n v="0"/>
    <n v="0"/>
  </r>
  <r>
    <x v="10"/>
    <x v="10"/>
    <n v="23094"/>
    <s v="SALUD"/>
    <n v="20"/>
    <s v="Número de personas vinculadas a las acciones y estrategias para promover la salud sexual y reproductiva consciente en los diferentes ciclos de vida"/>
    <s v="Ciudad saludable y con bien-estar"/>
    <s v="Salud sexual y reproductiva consciente en adolescentes y jóvenes"/>
    <s v="Gestión Pública Local"/>
    <s v="Ciudad saludable y con bien-estar (3%)"/>
    <s v="2 - Bogotá confía en su bien-estar"/>
    <s v="10 - Salud Pública Integrada e Integral"/>
    <s v="Vincular 700 Persona(s) a las acciones y estrategias para promover la salud sexual y reproductiva consciente en los diferentes ciclos de vida"/>
    <s v="SALUD SEXUAL Y REPRODUCTIVA"/>
    <n v="700"/>
    <n v="592.87894400000005"/>
    <n v="3.9999999999460285E-3"/>
    <s v="Suma"/>
    <n v="2309"/>
    <s v="2309-Salud Integral para Suba"/>
    <n v="0"/>
    <n v="0"/>
  </r>
  <r>
    <x v="10"/>
    <x v="10"/>
    <n v="23095"/>
    <s v="SALUD"/>
    <n v="17"/>
    <s v="Número de personas con discapacidad, cuidadadores y cuidadoras, vinculados en actividades complementarias en salud"/>
    <s v="Ciudad saludable y con bien-estar"/>
    <s v="Acciones complementarias para personas con discapacidad y sus cuidadores"/>
    <s v="Gestión Pública Local"/>
    <s v="Ciudad saludable y con bien-estar (3%)"/>
    <s v="2 - Bogotá confía en su bien-estar"/>
    <s v="10 - Salud Pública Integrada e Integral"/>
    <s v="Vincular 1500 Persona(s) con discapacidad, cuidadores y cuidadoras, en actividades complementarias en salud."/>
    <s v="ACCIONES COMPLEMENTARIAS "/>
    <n v="1500"/>
    <n v="1482.1973599999999"/>
    <n v="9.9999999998650682E-3"/>
    <s v="Suma"/>
    <n v="2309"/>
    <s v="2309-Salud Integral para Suba"/>
    <n v="0"/>
    <n v="0"/>
  </r>
  <r>
    <x v="10"/>
    <x v="10"/>
    <n v="23096"/>
    <s v="SALUD"/>
    <n v="18"/>
    <s v="Números de personas vinculadas a las acciones desarrolladas desde los dispositivos de base comunitaria en respuesta al consumo de SPA"/>
    <s v="Ciudad saludable y con bien-estar"/>
    <s v="Acciones para la disminución de los factores de riesgo frente al consumo de sustancias psicoactivas."/>
    <s v="Gestión Pública Local"/>
    <s v="Ciudad saludable y con bien-estar (3%)"/>
    <s v="2 - Bogotá confía en su bien-estar"/>
    <s v="10 - Salud Pública Integrada e Integral"/>
    <s v="Vincular 700 Persona(s) a las acciones desarrolladas desde los dispositivos de base comunitaria en respuesta al consumo de SPA."/>
    <s v="DISMINUCIÓN FACTORES DE RIESGO SPA"/>
    <n v="700"/>
    <n v="592.87894400000005"/>
    <n v="3.9999999999460285E-3"/>
    <s v="Suma"/>
    <n v="2309"/>
    <s v="2309-Salud Integral para Suba"/>
    <n v="0"/>
    <n v="0"/>
  </r>
  <r>
    <x v="10"/>
    <x v="10"/>
    <n v="24391"/>
    <s v="MUJERES"/>
    <n v="28"/>
    <s v="Numero de espacios con adecuación y dotación en las manzanas del cuidado"/>
    <s v="Cuidado de la vida"/>
    <s v="Adecuación y dotación de manzanas del cuidado"/>
    <s v="Gestión Pública Local"/>
    <m/>
    <s v="2 - Bogotá confía en su bien-estar"/>
    <s v="12 - Bogotá cuida a su gente"/>
    <s v="Adecuar y dotar 2 Espacio(s) espacios en las manzanas del cuidado"/>
    <s v="DOTACIÓN"/>
    <n v="2"/>
    <n v="296.43947200000002"/>
    <n v="1.9999999999730142E-3"/>
    <s v="Suma"/>
    <n v="2439"/>
    <s v="2439-Suba vive en entorno familiar"/>
    <n v="0"/>
    <n v="0"/>
  </r>
  <r>
    <x v="10"/>
    <x v="10"/>
    <n v="24392"/>
    <s v="MUJERES"/>
    <n v="26"/>
    <s v="Mujeres cuidadoras vinculadas a estrategias de cuidado"/>
    <s v="Cuidado de la vida"/>
    <s v="Estrategias de cuidado a personas cuidadoras"/>
    <s v="Presupuestos Participativos"/>
    <m/>
    <s v="2 - Bogotá confía en su bien-estar"/>
    <s v="12 - Bogotá cuida a su gente"/>
    <s v="Vincular 4000 Mujer(es) cuidadora(s) A estrategias de cuidado"/>
    <s v="ESTRATEGIAS DE CUIDADO"/>
    <n v="4000"/>
    <n v="1283.5814319999999"/>
    <n v="8.6599900028339043E-3"/>
    <s v="Suma"/>
    <n v="2439"/>
    <s v="2439-Suba vive en entorno familiar"/>
    <n v="0"/>
    <n v="0"/>
  </r>
  <r>
    <x v="10"/>
    <x v="10"/>
    <n v="24393"/>
    <s v="MUJERES"/>
    <n v="27"/>
    <s v="Mujeres vinculadas para el ejercicio de derechos y el fortalecimiento de su autonomía económica"/>
    <s v="Cuidado de la vida"/>
    <s v="Fortalecimiento de capacidades para el ejercicio de derechos y para la autonomía económica de las mujeres."/>
    <s v="Presupuestos Participativos"/>
    <m/>
    <s v="2 - Bogotá confía en su bien-estar"/>
    <s v="12 - Bogotá cuida a su gente"/>
    <s v="Vincular 1000 Mujer(es) Para el ejercicio de derechos y el fortalecimiento de su autonomía económica"/>
    <s v="FORTALECIMIENTO DE CAPACIDADES"/>
    <n v="1000"/>
    <n v="1609.664851"/>
    <n v="1.0859990001454873E-2"/>
    <s v="Suma"/>
    <n v="2439"/>
    <s v="2439-Suba vive en entorno familiar"/>
    <n v="0"/>
    <n v="0"/>
  </r>
  <r>
    <x v="10"/>
    <x v="10"/>
    <n v="24394"/>
    <s v="INTEGRACIÓN SOCIAL"/>
    <n v="25"/>
    <s v="Número de Personas que participan en procesos para la prevención de violencias en el contexto familiar y/o violencia sexual.          "/>
    <s v="Cuidado de la vida"/>
    <s v="Prevención y atención de violencia intrafamiliar y sexual para poblaciones en situaciones de riesgo y vulnerabilidad de derechos"/>
    <s v="Presupuestos Participativos"/>
    <m/>
    <s v="2 - Bogotá confía en su bien-estar"/>
    <s v="12 - Bogotá cuida a su gente"/>
    <s v="Vincular 8000 Persona(s) en procesos para la prevención de violencia en el contexto familiar y/o violencia sexual"/>
    <s v="PREVENCIÓN"/>
    <n v="8000"/>
    <n v="1402.1572200000001"/>
    <n v="9.4599899974257187E-3"/>
    <s v="Suma"/>
    <n v="2439"/>
    <s v="2439-Suba vive en entorno familiar"/>
    <n v="0"/>
    <n v="0"/>
  </r>
  <r>
    <x v="10"/>
    <x v="10"/>
    <n v="24671"/>
    <s v="GESTIÓN PÚBLICA"/>
    <n v="31"/>
    <s v="Acciones de construcción de paz realizadas que contribuyan al tejido social, la integración local, la sostenibilidad económica y/o desarrollo territorial para la reconciliación."/>
    <s v="Cuidado de la vida"/>
    <s v="Construcción de memoria, verdad, reparación, víctimas, paz y reconciliación"/>
    <s v="Presupuestos Participativos"/>
    <m/>
    <s v="2 - Bogotá confía en su bien-estar"/>
    <s v="13 - Bogotá, un territorio de paz y reconciliación en donde todos puedan volver a empezar"/>
    <s v="Realizar 4 Acción(es) de construcción de paz que contribuyan al tejido social, la integración local, la sostenibilidad económica y/o desarrollo territorial para la reconciliación"/>
    <s v="ACCIONES DE CONSTRUCCIÓN DE PAZ"/>
    <n v="4"/>
    <n v="439.914694"/>
    <n v="2.96798999826895E-3"/>
    <s v="Suma"/>
    <n v="2467"/>
    <s v="2467-Suba Teje Nuevas Historias"/>
    <n v="0"/>
    <n v="0"/>
  </r>
  <r>
    <x v="10"/>
    <x v="10"/>
    <n v="24672"/>
    <s v="GESTIÓN PÚBLICA"/>
    <n v="30"/>
    <s v="Procesos pedagógicos, artísticos, culturales, formativos o académicos realizados para el fortalecimiento de iniciativas ciudadanas para la apropiación social de la memoria, verdad, reparación integral a víctimas, paz y reconciliación. "/>
    <s v="Cuidado de la vida"/>
    <s v="Construcción de memoria, verdad, reparación, víctimas, paz y reconciliación"/>
    <s v="Presupuestos Participativos"/>
    <m/>
    <s v="2 - Bogotá confía en su bien-estar"/>
    <s v="13 - Bogotá, un territorio de paz y reconciliación en donde todos puedan volver a empezar"/>
    <s v="Realizar 4 Proceso(s) Pedagógicos, artísticos, culturales formativos para el fortalecimiento de iniciativas ciudadanas para la apropiación social de la memoria, verdad, reparación integral de víctimas, paz y reconciliación"/>
    <s v="INICIATIVAS"/>
    <n v="4"/>
    <n v="385.37131399999998"/>
    <n v="2.600000002663614E-3"/>
    <s v="Suma"/>
    <n v="2467"/>
    <s v="2467-Suba Teje Nuevas Historias"/>
    <n v="0"/>
    <n v="0"/>
  </r>
  <r>
    <x v="10"/>
    <x v="10"/>
    <n v="24981"/>
    <s v="CULTURA, RECREACIÓN Y DEPORTE"/>
    <n v="35"/>
    <s v="Personas beneficiadas con actividades recreo-deportivas comunitarias"/>
    <s v="Bogotá cultural y deportiva"/>
    <s v="Recreación y deporte "/>
    <s v="Presupuestos Participativos"/>
    <m/>
    <s v="2 - Bogotá confía en su bien-estar"/>
    <s v="14 - Bogotá deportiva, recreativa, artística, patrimonial e intercultural"/>
    <s v="Beneficiar 30000 Persona(s) en actividades recreo-deportivas comunitarias"/>
    <s v="ACTIVIDADES RECREODEPORTIVAS"/>
    <n v="30000"/>
    <n v="2667.9552480000002"/>
    <n v="1.7999999999757127E-2"/>
    <s v="Suma"/>
    <n v="2498"/>
    <s v="2498-Suba activa. Recreación y deporte con sus vecis "/>
    <n v="0"/>
    <n v="0"/>
  </r>
  <r>
    <x v="10"/>
    <x v="10"/>
    <n v="24982"/>
    <s v="CULTURA, RECREACIÓN Y DEPORTE"/>
    <n v="34"/>
    <s v="Colectivos u organizaciones recreo deportivas inscritas en el Banco que implementan iniciativas de carácter barrial beneficiadas con apoyos economicos"/>
    <s v="Bogotá cultural y deportiva"/>
    <s v="Recreación y deporte "/>
    <s v="Presupuestos Participativos"/>
    <m/>
    <s v="2 - Bogotá confía en su bien-estar"/>
    <s v="14 - Bogotá deportiva, recreativa, artística, patrimonial e intercultural"/>
    <s v="Beneficiar 290 Colectivo(s) U organizaciones recreo deportivas inscritas en el Banco que implementan iniciativas de carácter barrial con apoyos económicos"/>
    <s v="BANCO DE INICIATIVAS"/>
    <n v="290"/>
    <n v="1482.1973599999999"/>
    <n v="9.9999999998650682E-3"/>
    <s v="Suma"/>
    <n v="2498"/>
    <s v="2498-Suba activa. Recreación y deporte con sus vecis "/>
    <n v="0"/>
    <n v="0"/>
  </r>
  <r>
    <x v="10"/>
    <x v="10"/>
    <n v="24983"/>
    <s v="CULTURA, RECREACIÓN Y DEPORTE"/>
    <n v="36"/>
    <s v="Personas capacitadas en los campos deportivos o recreativos "/>
    <s v="Bogotá cultural y deportiva"/>
    <s v="Recreación y deporte "/>
    <s v="Presupuestos Participativos"/>
    <m/>
    <s v="2 - Bogotá confía en su bien-estar"/>
    <s v="14 - Bogotá deportiva, recreativa, artística, patrimonial e intercultural"/>
    <s v="Capacitar 8000 Persona(s) En los campos deportivos o creativos"/>
    <s v="CAPACITACIÓN"/>
    <n v="8000"/>
    <n v="741.09867999999994"/>
    <n v="4.9999999999325341E-3"/>
    <s v="Suma"/>
    <n v="2498"/>
    <s v="2498-Suba activa. Recreación y deporte con sus vecis "/>
    <n v="0"/>
    <n v="0"/>
  </r>
  <r>
    <x v="10"/>
    <x v="10"/>
    <n v="24984"/>
    <s v="CULTURA, RECREACIÓN Y DEPORTE"/>
    <n v="37"/>
    <s v="Personas beneficiadas con la entrega de dotaciones deportivas."/>
    <s v="Bogotá cultural y deportiva"/>
    <s v="Recreación y deporte "/>
    <s v="Presupuestos Participativos"/>
    <m/>
    <s v="2 - Bogotá confía en su bien-estar"/>
    <s v="14 - Bogotá deportiva, recreativa, artística, patrimonial e intercultural"/>
    <s v="Beneficiar 7000 Persona(s) Con la entrega de dotaciones deportivas"/>
    <s v="DOTACIÓN"/>
    <n v="7000"/>
    <n v="741.09867999999994"/>
    <n v="4.9999999999325341E-3"/>
    <s v="Suma"/>
    <n v="2498"/>
    <s v="2498-Suba activa. Recreación y deporte con sus vecis "/>
    <n v="0"/>
    <n v="0"/>
  </r>
  <r>
    <x v="10"/>
    <x v="10"/>
    <n v="27431"/>
    <s v="CULTURA, RECREACIÓN Y DEPORTE"/>
    <n v="39"/>
    <s v="Personas beneficiadas y capacitadas con procesos de formación y exploración en los campos artísticos, culturales y patrimoniales "/>
    <s v="Bogotá cultural y deportiva"/>
    <s v="Arte, cultura y patrimonio"/>
    <s v="Presupuestos Participativos"/>
    <m/>
    <s v="2 - Bogotá confía en su bien-estar"/>
    <s v="14 - Bogotá deportiva, recreativa, artística, patrimonial e intercultural"/>
    <s v="Capacitar 5100 Persona(s) En los campos artísticos, interculturales, culturales y/o patrimoniales,"/>
    <s v="CAPACITACIÓN"/>
    <n v="5100"/>
    <n v="2341.870347"/>
    <n v="1.5799990002467696E-2"/>
    <s v="Suma"/>
    <n v="2743"/>
    <s v="2743-Suba, con cultura, camina segura"/>
    <n v="0"/>
    <n v="0"/>
  </r>
  <r>
    <x v="10"/>
    <x v="10"/>
    <n v="27432"/>
    <s v="CULTURA, RECREACIÓN Y DEPORTE"/>
    <n v="40"/>
    <s v="No. Organizaciones artísticas, culturales y patrimoniales beneficiadas con elementos entregados."/>
    <s v="Bogotá cultural y deportiva"/>
    <s v="Arte, cultura y patrimonio"/>
    <s v="Presupuestos Participativos"/>
    <m/>
    <s v="2 - Bogotá confía en su bien-estar"/>
    <s v="14 - Bogotá deportiva, recreativa, artística, patrimonial e intercultural"/>
    <s v="Beneficiar 50 Organización(es) artísticas, culturales y patrimoniales con elementos entregados."/>
    <s v="ENTREGA DE ELEMENTOS"/>
    <n v="50"/>
    <n v="296.43947200000002"/>
    <n v="1.9999999999730142E-3"/>
    <s v="Suma"/>
    <n v="2743"/>
    <s v="2743-Suba, con cultura, camina segura"/>
    <n v="0"/>
    <n v="0"/>
  </r>
  <r>
    <x v="10"/>
    <x v="10"/>
    <n v="27433"/>
    <s v="CULTURA, RECREACIÓN Y DEPORTE"/>
    <n v="33"/>
    <s v="Estímulos otorgados de apoyo al sector artístico y cultural "/>
    <s v="Bogotá cultural y deportiva"/>
    <s v="Iniciativas de interés cultural, artístico, patrimonial y de cultura ciudadana."/>
    <s v="Gestión Pública Local"/>
    <m/>
    <s v="2 - Bogotá confía en su bien-estar"/>
    <s v="14 - Bogotá deportiva, recreativa, artística, patrimonial e intercultural"/>
    <s v="Otorgar 150 Estímulo(s) de apoyo al sector artístico y cultural"/>
    <s v="ESTÍMULOS"/>
    <n v="150"/>
    <n v="1482.1973599999999"/>
    <n v="9.9999999998650682E-3"/>
    <s v="Suma"/>
    <n v="2743"/>
    <s v="2743-Suba, con cultura, camina segura"/>
    <n v="0"/>
    <n v="0"/>
  </r>
  <r>
    <x v="10"/>
    <x v="10"/>
    <n v="27434"/>
    <s v="CULTURA, RECREACIÓN Y DEPORTE"/>
    <n v="38"/>
    <s v="Eventos de promoción, circulción y apropiación de actividades artísticas, culturales y patrimoniales realizadas"/>
    <s v="Bogotá cultural y deportiva"/>
    <s v="Arte, cultura y patrimonio"/>
    <s v="Presupuestos Participativos"/>
    <m/>
    <s v="2 - Bogotá confía en su bien-estar"/>
    <s v="14 - Bogotá deportiva, recreativa, artística, patrimonial e intercultural"/>
    <s v="Realizar 50 Evento(s) de promoción, circulación y apropiación de actividades artísticas, culturales y patrimoniales."/>
    <s v="EVENTOS"/>
    <n v="50"/>
    <n v="1037.5381520000001"/>
    <n v="6.9999999999055497E-3"/>
    <s v="Suma"/>
    <n v="2743"/>
    <s v="2743-Suba, con cultura, camina segura"/>
    <n v="0"/>
    <n v="0"/>
  </r>
  <r>
    <x v="10"/>
    <x v="10"/>
    <n v="26141"/>
    <s v="AMBIENTE"/>
    <n v="44"/>
    <s v="Número de animales atendidos por los programas de brigadas médicas, urgencias veterinarias y adopciones"/>
    <s v="Cuidado de la vida"/>
    <s v="Protección y bienestar animal"/>
    <s v="Presupuestos Participativos"/>
    <m/>
    <s v="2 - Bogotá confía en su bien-estar"/>
    <s v="15 - Bogotá protege todas las formas de vida"/>
    <s v="Atender 1500 Animales en los programas de brigadas médicas, urgencias veterinarias y adopciones"/>
    <s v="BIENESTAR ANIMAL"/>
    <n v="1500"/>
    <n v="615.11190399999998"/>
    <n v="4.1499999972453077E-3"/>
    <s v="Suma"/>
    <n v="2614"/>
    <s v="2614-Suba es BienEstar Animal "/>
    <n v="0"/>
    <n v="0"/>
  </r>
  <r>
    <x v="10"/>
    <x v="10"/>
    <n v="26142"/>
    <s v="AMBIENTE"/>
    <n v="45"/>
    <s v="Número de animales esterilizados"/>
    <s v="Cuidado de la vida"/>
    <s v="Protección y bienestar animal"/>
    <s v="Presupuestos Participativos"/>
    <m/>
    <s v="2 - Bogotá confía en su bien-estar"/>
    <s v="15 - Bogotá protege todas las formas de vida"/>
    <s v="Esterilizar 16000 Perros y gatos incluyendo los que está en condición de vulnerabilidad"/>
    <s v="ESTERILIZACIÓN"/>
    <n v="16000"/>
    <n v="1482.1973599999999"/>
    <n v="9.9999999998650682E-3"/>
    <s v="Suma"/>
    <n v="2614"/>
    <s v="2614-Suba es BienEstar Animal "/>
    <n v="0"/>
    <n v="0"/>
  </r>
  <r>
    <x v="10"/>
    <x v="10"/>
    <n v="25991"/>
    <s v="INTEGRACIÓN SOCIAL"/>
    <n v="48"/>
    <s v="Número de personas mayores con transferencias Monetarias"/>
    <s v="Menos pobreza "/>
    <s v="Apoyo económico para persona mayor - tipo C"/>
    <s v="Gestión Pública Local"/>
    <s v="Menos pobreza (12%)"/>
    <s v="2 - Bogotá confía en su bien-estar"/>
    <s v="7 - Bogotá, una ciudad con menos Pobreza"/>
    <s v="Beneficiar 6630 Persona(s) mayores con transferencias monetarias"/>
    <s v="APOYO ECONÓMICO PERSONA MAYOR"/>
    <n v="6630"/>
    <n v="12895.117032"/>
    <n v="8.6999999998826114E-2"/>
    <s v="Constante"/>
    <n v="2599"/>
    <s v="2599-Apoyo y oportunidades para una vida digna"/>
    <n v="0"/>
    <n v="0"/>
  </r>
  <r>
    <x v="10"/>
    <x v="10"/>
    <n v="25992"/>
    <s v="INTEGRACIÓN SOCIAL"/>
    <n v="47"/>
    <s v="Personas atendidas con apoyos que contribuyan al ingreso mínimo garantizado"/>
    <s v="Menos pobreza "/>
    <s v="Otras Transferencias Monetarias"/>
    <s v="Gestión Pública Local"/>
    <s v="Menos pobreza (12%)"/>
    <s v="2 - Bogotá confía en su bien-estar"/>
    <s v="7 - Bogotá, una ciudad con menos Pobreza"/>
    <s v="Atender 9500 Persona(s) personas con apoyos que contribuyan al ingreso mínimo garantizado"/>
    <s v="INGRESO MÍNIMO"/>
    <n v="9500"/>
    <n v="4330.5646660000002"/>
    <n v="2.9217193221431507E-2"/>
    <s v="Suma"/>
    <n v="2599"/>
    <s v="2599-Apoyo y oportunidades para una vida digna"/>
    <n v="0"/>
    <n v="0"/>
  </r>
  <r>
    <x v="10"/>
    <x v="10"/>
    <n v="25993"/>
    <s v="INTEGRACIÓN SOCIAL"/>
    <n v="46"/>
    <s v="Jóvenes beneficiados con transferencias condicionadas y  acompañamiento psicosocial para la promoción al acceso y permanencia a oportunidades de formación y empleabilidad"/>
    <s v="Menos pobreza "/>
    <s v="Transferencias monetarias condicionadas para jóvenes "/>
    <s v="Gestión Pública Local"/>
    <s v="Menos pobreza (12%)"/>
    <s v="2 - Bogotá confía en su bien-estar"/>
    <s v="7 - Bogotá, una ciudad con menos Pobreza"/>
    <s v="Beneficiar 2500 Joven(es) con transferencias condicionadas y acompañamiento psicosocial para la promoción al acceso y permanencia a oportunidades de formación y empleabilidad"/>
    <s v="TRANSFERENCIAS MONETARIAS"/>
    <n v="2500"/>
    <n v="2223.2960400000002"/>
    <n v="1.4999999999797606E-2"/>
    <s v="Suma"/>
    <n v="2599"/>
    <s v="2599-Apoyo y oportunidades para una vida digna"/>
    <n v="0"/>
    <n v="0"/>
  </r>
  <r>
    <x v="10"/>
    <x v="10"/>
    <n v="25901"/>
    <s v="INTEGRACIÓN SOCIAL"/>
    <n v="49"/>
    <s v="Número de cupos habilitados para la atención de población en inseguridad alimentaria y nutricional del Distrito Capital, a través de comedores comunitarios."/>
    <s v="Menos pobreza "/>
    <s v="Comedores Comunitarios"/>
    <s v="Gestión Pública Local"/>
    <s v="Menos pobreza (12%)"/>
    <s v="2 - Bogotá confía en su bien-estar"/>
    <s v="8 - Erradicación del hambre en Bogotá"/>
    <s v="Habilitar 1800 Cupo(s) para la atención de población en inseguridad alimentaria y nutricional del Distrito Capital, a través de comedores comunitarios."/>
    <s v="SEGURIDAD ALIMENTARIA"/>
    <n v="1800"/>
    <n v="2223.2960400000002"/>
    <n v="1.4999999999797606E-2"/>
    <s v="Suma"/>
    <n v="2590"/>
    <s v="2590-Alimentación saludable en Suba"/>
    <n v="0"/>
    <n v="0"/>
  </r>
  <r>
    <x v="10"/>
    <x v="10"/>
    <n v="25291"/>
    <s v="EDUCACIÓN"/>
    <n v="50"/>
    <s v="Sedes educativas urbanas y rurales dotadas con recursos pedagógicos y/o tecnológicos"/>
    <s v="Educación como eje del potencial humano"/>
    <s v="Dotación de equipamientos para instituciones educativas públicas del distrito."/>
    <s v="Gestión Pública Local"/>
    <s v="Educación como eje del potencial humano (9%)"/>
    <s v="3 - Bogotá confía en su potencial"/>
    <s v="16 - Atención Integral a la Primera Infancia y Educación como Eje del Potencial Humano"/>
    <s v="Dotar 30 Sede(s) sedes educativas urbanas y rurales con recursos pedagógicos y/o tecnológicos"/>
    <s v="DOTACIÓN"/>
    <n v="30"/>
    <n v="1037.5381520000001"/>
    <n v="6.9999999999055497E-3"/>
    <s v="Suma"/>
    <n v="2529"/>
    <s v="2529-Suba educa con propósito"/>
    <n v="0"/>
    <n v="0"/>
  </r>
  <r>
    <x v="10"/>
    <x v="10"/>
    <n v="25292"/>
    <s v="EDUCACIÓN"/>
    <n v="51"/>
    <s v="Número de estudiantes beneficiados con apoyo de sostenimiento para la permanencia en la educación posmedia (niveles de formación técnico profesional, tecnólogo, profesional universitario y educación para el trabajo y desarrollo humano)."/>
    <s v="Educación como eje del potencial humano"/>
    <s v="Apoyo para educación superior"/>
    <s v="Gestión Pública Local"/>
    <s v="Educación como eje del potencial humano (9%)"/>
    <s v="3 - Bogotá confía en su potencial"/>
    <s v="16 - Atención Integral a la Primera Infancia y Educación como Eje del Potencial Humano"/>
    <s v="Beneficiar 600 Persona(s) con apoyo de sostenimiento para la permanencia en la educación posmedia (niveles de formación técnico profesional, tecnólogo, profesional universitario y educación para el trabajo y desarrollo humano)."/>
    <s v="SOSTENIMIENTO"/>
    <n v="600"/>
    <n v="2371.5157760000002"/>
    <n v="1.5999999999784114E-2"/>
    <s v="Suma"/>
    <n v="2529"/>
    <s v="2529-Suba educa con propósito"/>
    <n v="0"/>
    <n v="0"/>
  </r>
  <r>
    <x v="10"/>
    <x v="10"/>
    <n v="25293"/>
    <s v="EDUCACIÓN"/>
    <n v="52"/>
    <s v="Número de estudiantes beneficiados en programas de educación posmedia (niveles de formación técnico profesional, tecnólogo, profesional universitario y educación para el trabajo y desarrollo humano)."/>
    <s v="Educación como eje del potencial humano"/>
    <s v="Apoyo para educación superior"/>
    <s v="Gestión Pública Local"/>
    <s v="Educación como eje del potencial humano (9%)"/>
    <s v="3 - Bogotá confía en su potencial"/>
    <s v="16 - Atención Integral a la Primera Infancia y Educación como Eje del Potencial Humano"/>
    <s v="Beneficiar 600 Persona(s) con apoyo para la educación posmedia (niveles de formación, técnico profesional, tecnólogo, profesional universitario y educación para el trabajo y desarrollo humano)."/>
    <s v="APOYO EDUCACIÓN POSMEDIA"/>
    <n v="600"/>
    <n v="9930.7223119999999"/>
    <n v="6.6999999999095963E-2"/>
    <s v="Suma"/>
    <n v="2529"/>
    <s v="2529-Suba educa con propósito"/>
    <n v="0"/>
    <n v="0"/>
  </r>
  <r>
    <x v="10"/>
    <x v="10"/>
    <n v="25441"/>
    <s v="DESARROLLO ECONÓMICO, INDUSTRIA Y TURISMO"/>
    <n v="55"/>
    <s v="Número de Mipymes y/o emprendimientos orientados al fortalecimiento de las capacidades locales para la gestión y el desarrollo turístico apoyados."/>
    <s v="Emprendimiento equitativo e incluyente"/>
    <s v="Desarrollo turístico local"/>
    <s v="Presupuestos Participativos"/>
    <m/>
    <s v="3 - Bogotá confía en su potencial"/>
    <s v="19 - Desarrollo empresarial, productividad y empleo"/>
    <s v="Apoyar 200 Mipyme(s) emprendimientos orientados al fortalecimiento de las capacidades locales para la gestión y el desarrollo turístico"/>
    <s v="DESARROLLO TURÍSTICO"/>
    <n v="200"/>
    <n v="1683.774719"/>
    <n v="1.1359990001448125E-2"/>
    <s v="Suma"/>
    <n v="2544"/>
    <s v="2544-Suba es oportunidades para el empleo y el turismo"/>
    <n v="0"/>
    <n v="0"/>
  </r>
  <r>
    <x v="10"/>
    <x v="10"/>
    <n v="25442"/>
    <s v="DESARROLLO ECONÓMICO, INDUSTRIA Y TURISMO"/>
    <n v="54"/>
    <s v="Número de acciones realizadas para fortalecer las capacidades y/o habilidades, técnicas y blandas de las personas de la localidad, con el fin de mejorar el acceso a oportunidades de empleo."/>
    <s v="Desarrollo empresarial, productividad y empleo"/>
    <s v="Fortalecimiento de habilidades para la empleabilidad - impulso al empleo local."/>
    <s v="Presupuestos Participativos"/>
    <m/>
    <s v="3 - Bogotá confía en su potencial"/>
    <s v="19 - Desarrollo empresarial, productividad y empleo"/>
    <s v="Realizar 4 Acción(es) para fortalecer las capacidades y/o habilidades, técnicas y blandas de las personas de la localidad, con el fin de mejorar el acceso a oportunidades de empleo."/>
    <s v="FORTALECIMIENTO DE CAPACIDADES"/>
    <n v="4"/>
    <n v="2097.309264"/>
    <n v="1.4149999997110377E-2"/>
    <s v="Suma"/>
    <n v="2544"/>
    <s v="2544-Suba es oportunidades para el empleo y el turismo"/>
    <n v="0"/>
    <n v="0"/>
  </r>
  <r>
    <x v="10"/>
    <x v="10"/>
    <n v="24891"/>
    <s v="CULTURA, RECREACIÓN Y DEPORTE"/>
    <n v="56"/>
    <s v="Número de proyectos financiados y acompañados del sector cultural y creativo."/>
    <s v="Bogotá cultural y deportiva"/>
    <s v="Sostenibilidad del ecosistema cultural y creativo"/>
    <s v="Presupuestos Participativos"/>
    <m/>
    <s v="3 - Bogotá confía en su potencial"/>
    <s v="20 - Promoción del emprendimiento formal, equitativo e incluyente"/>
    <s v="Financiar 100 Proyecto(s) sector cultural y creativo."/>
    <s v="SOSTENIBILIDAD"/>
    <n v="100"/>
    <n v="1402.1572200000001"/>
    <n v="9.4599899974257187E-3"/>
    <s v="Suma"/>
    <n v="2489"/>
    <s v="2489-Suba con la cultura del emprendimiento"/>
    <n v="0"/>
    <n v="0"/>
  </r>
  <r>
    <x v="10"/>
    <x v="10"/>
    <n v="25341"/>
    <s v="DESARROLLO ECONÓMICO, INDUSTRIA Y TURISMO"/>
    <n v="57"/>
    <s v="Número  de hogares y/o unidades productivas vinculadas a procesos productivos y de comercialización en el sector rural"/>
    <s v="Emprendimiento equitativo e incluyente"/>
    <s v="Extensión agropecuaria y productividad rural"/>
    <s v="Presupuestos Participativos"/>
    <m/>
    <s v="3 - Bogotá confía en su potencial"/>
    <s v="20 - Promoción del emprendimiento formal, equitativo e incluyente"/>
    <s v="Vincular 50 Hogar(es) y/o unidades productivas a procesos productivos y de comercialización en el sector rural."/>
    <s v="PRODUCTIVIDAD Y COMERCIALIZACIÓN"/>
    <n v="50"/>
    <n v="666.98733000000004"/>
    <n v="4.4999900012708182E-3"/>
    <s v="Suma"/>
    <n v="2534"/>
    <s v="2534-Suba potencia su economía local"/>
    <n v="0"/>
    <n v="0"/>
  </r>
  <r>
    <x v="10"/>
    <x v="10"/>
    <n v="25342"/>
    <s v="DESARROLLO ECONÓMICO, INDUSTRIA Y TURISMO"/>
    <n v="58"/>
    <s v="Número de Mipymes, emprendimientos y/o actores de la economia informal apoyados para el fortalecimiento del tejido empresarial local."/>
    <s v="Emprendimiento equitativo e incluyente"/>
    <s v="Fortalecimiento del tejido empresarial local"/>
    <s v="Presupuestos Participativos"/>
    <m/>
    <s v="3 - Bogotá confía en su potencial"/>
    <s v="20 - Promoción del emprendimiento formal, equitativo e incluyente"/>
    <s v="Apoyar 500 Mipyme(s) emprendimientos y/o actores de la economía informal para el fortalecimiento del tejido empresarial local."/>
    <s v="TEJIDO EMPRESARIAL LOCAL"/>
    <n v="500"/>
    <n v="1402.1572200000001"/>
    <n v="9.4599899974257187E-3"/>
    <s v="Suma"/>
    <n v="2534"/>
    <s v="2534-Suba potencia su economía local"/>
    <n v="0"/>
    <n v="0"/>
  </r>
  <r>
    <x v="10"/>
    <x v="10"/>
    <n v="25331"/>
    <s v="CULTURA, RECREACIÓN Y DEPORTE"/>
    <n v="62"/>
    <s v="No. de equipamientos culturales intervenidos con acciones de construcción, adecuación y/o dotación"/>
    <s v="Desarrollo urbano y rural integral"/>
    <s v="Dotación de equipamientos culturales de escala local"/>
    <s v="Presupuestos Participativos"/>
    <m/>
    <s v="4 - Bogotá ordena su territorio y avanza en su acción climática"/>
    <s v="24 - Revitalización y renovación urbana y rural con inclusión"/>
    <s v="Intervenir 12 Equipamiento(s) culturales con acciones de construcción, adecuación y/o dotación."/>
    <s v="INTERVENCIÓN"/>
    <n v="12"/>
    <n v="1181.309814"/>
    <n v="7.9699900017637364E-3"/>
    <s v="Suma"/>
    <n v="2533"/>
    <s v="2533-La cultura de Suba en escenarios seguros"/>
    <n v="0"/>
    <n v="0"/>
  </r>
  <r>
    <x v="10"/>
    <x v="10"/>
    <n v="25451"/>
    <s v="CULTURA, RECREACIÓN Y DEPORTE"/>
    <n v="61"/>
    <s v="Número de Parques de la red de proximidad intervenidos en mejoramiento, mantenimiento y/o dotación"/>
    <s v="Desarrollo urbano y rural integral"/>
    <s v="Construcción, mantenimiento y dotación de parques de la red de proximidad"/>
    <s v="Presupuestos Participativos"/>
    <m/>
    <s v="4 - Bogotá ordena su territorio y avanza en su acción climática"/>
    <s v="24 - Revitalización y renovación urbana y rural con inclusión"/>
    <s v="Intervenir 32 Parque(s) de la red de proximidad con acciones de mejoramiento, mantenimiento y/o dotación."/>
    <s v="INTERVENCIÓN"/>
    <n v="32"/>
    <n v="2356.6923200000001"/>
    <n v="1.5899989998418303E-2"/>
    <s v="Suma"/>
    <n v="2545"/>
    <s v="2545-Parques integrales, seguros y sostenible en Suba"/>
    <n v="0"/>
    <n v="0"/>
  </r>
  <r>
    <x v="10"/>
    <x v="10"/>
    <n v="25452"/>
    <s v="CULTURA, RECREACIÓN Y DEPORTE"/>
    <n v="60"/>
    <s v="m2 de Parques de la red de proximidad construidos y dotados"/>
    <s v="Desarrollo urbano y rural integral"/>
    <s v="Construcción, mantenimiento y dotación de parques de la red de proximidad"/>
    <s v="Presupuestos Participativos"/>
    <m/>
    <s v="4 - Bogotá ordena su territorio y avanza en su acción climática"/>
    <s v="24 - Revitalización y renovación urbana y rural con inclusión"/>
    <s v="Construir 900 Metro(s) cuadrado(s) de Parques de la red de proximidad (la construcción incluye su dotación)."/>
    <s v="CONSTRUCCIÓN"/>
    <n v="900"/>
    <n v="1156.1139410000001"/>
    <n v="7.8000000012441026E-3"/>
    <s v="Suma"/>
    <n v="2545"/>
    <s v="2545-Parques integrales, seguros y sostenible en Suba"/>
    <n v="0"/>
    <n v="0"/>
  </r>
  <r>
    <x v="10"/>
    <x v="10"/>
    <n v="24831"/>
    <s v="AMBIENTE"/>
    <n v="71"/>
    <s v="Número de árboles mantenidos en zona urbana"/>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Mantener 500 Arbol(es) en zona urbana"/>
    <s v="ARBOLADO"/>
    <n v="500"/>
    <n v="29.643947000000001"/>
    <n v="1.9999999864795344E-4"/>
    <s v="Suma"/>
    <n v="2483"/>
    <s v="2483-Suba en defensa del ambiente "/>
    <n v="0"/>
    <n v="0"/>
  </r>
  <r>
    <x v="10"/>
    <x v="10"/>
    <n v="24832"/>
    <s v="AMBIENTE"/>
    <n v="70"/>
    <s v="Número de m2 de jardinería convencional y biodiversa mantenidos"/>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Mantener 1640 Metro(s) cuadrado(s) de jardinería convencional y biodiversa mantenidos."/>
    <s v="JARDINERÍA"/>
    <n v="1640"/>
    <n v="74.109868000000006"/>
    <n v="4.9999999999325356E-4"/>
    <s v="Suma"/>
    <n v="2483"/>
    <s v="2483-Suba en defensa del ambiente "/>
    <n v="0"/>
    <n v="0"/>
  </r>
  <r>
    <x v="10"/>
    <x v="10"/>
    <n v="24833"/>
    <s v="AMBIENTE"/>
    <n v="68"/>
    <s v="Número de huertas urbanas implementadas"/>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Implementar 50 Huerta(s) urbanas"/>
    <s v="HUERTAS URBANAS"/>
    <n v="50"/>
    <n v="148.21973600000001"/>
    <n v="9.9999999998650712E-4"/>
    <s v="Suma"/>
    <n v="2483"/>
    <s v="2483-Suba en defensa del ambiente "/>
    <n v="0"/>
    <n v="0"/>
  </r>
  <r>
    <x v="10"/>
    <x v="10"/>
    <n v="24834"/>
    <s v="AMBIENTE"/>
    <n v="67"/>
    <s v="Número de procesos comunitarios de educación ambiental implementados"/>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Implementar 12 Proceso(s) comunitarios de educación ambiental que promuevan la conservación de la biodiversidad y del agua"/>
    <s v="EDUCACIÓN AMBIENTAL"/>
    <n v="12"/>
    <n v="311.26144599999998"/>
    <n v="2.1000000026703603E-3"/>
    <s v="Suma"/>
    <n v="2483"/>
    <s v="2483-Suba en defensa del ambiente "/>
    <n v="0"/>
    <n v="0"/>
  </r>
  <r>
    <x v="10"/>
    <x v="10"/>
    <n v="24835"/>
    <s v="HÁBITAT"/>
    <n v="76"/>
    <s v="Personas capacitadas en separación en la fuente y reciclaje"/>
    <s v="Protección del ambiente y resiliencia al cambio climático"/>
    <s v="Cambios de hábitos de consumo, separación en la fuente y reciclaje."/>
    <s v="Presupuestos Participativos"/>
    <m/>
    <s v="4 - Bogotá ordena su territorio y avanza en su acción climática"/>
    <s v="25 - Aumento de la resiliencia al cambio climático y reducción de la vulnerabilidad"/>
    <s v="Capacitar 5000 Persona(s) en separación en la fuente y reciclaje."/>
    <s v="SEPARACIÓN EN LA FUENTE"/>
    <n v="5000"/>
    <n v="1978.7334760000001"/>
    <n v="1.3350000002518564E-2"/>
    <s v="Suma"/>
    <n v="2483"/>
    <s v="2483-Suba en defensa del ambiente "/>
    <n v="0"/>
    <n v="0"/>
  </r>
  <r>
    <x v="10"/>
    <x v="10"/>
    <n v="25241"/>
    <s v="AMBIENTE"/>
    <n v="64"/>
    <s v="Número de hectáreas en proceso de restauración ecológica"/>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Lograr 1,5 Hectárea(s) en proceso de restauración ecológica."/>
    <s v="RESTAURACIÓN ECOLÓGICA"/>
    <n v="1.5"/>
    <n v="311.26144599999998"/>
    <n v="2.1000000026703603E-3"/>
    <s v="Suma"/>
    <n v="2524"/>
    <s v="2524-Suba conservando ecosistemas"/>
    <n v="0"/>
    <n v="0"/>
  </r>
  <r>
    <x v="10"/>
    <x v="10"/>
    <n v="25242"/>
    <s v="AMBIENTE"/>
    <n v="63"/>
    <s v="Número de m2 de áreas renaturalizadas"/>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Generar 15000 Metro(s) cuadrado(s) de áreas renaturalizadas"/>
    <s v="RENATURALIZACIÓN"/>
    <n v="15000"/>
    <n v="615.27657699999997"/>
    <n v="4.1511110031372481E-3"/>
    <s v="Suma"/>
    <n v="2524"/>
    <s v="2524-Suba conservando ecosistemas"/>
    <n v="0"/>
    <n v="0"/>
  </r>
  <r>
    <x v="10"/>
    <x v="10"/>
    <n v="24561"/>
    <s v="MOVILIDAD"/>
    <n v="77"/>
    <s v="Kilómetros-carril construidos y/o conservados de malla vial urbana (local y/o intermedia)"/>
    <s v="Infraestructura segura e incluyente"/>
    <s v="Diseño, construcción y conservación (mantenimiento y rehabilitación) de la malla vial local e intermedia urbana o rural."/>
    <s v="Presupuestos Participativos"/>
    <s v="Infraestructura segura e incluyente (14%)"/>
    <s v="4 - Bogotá ordena su territorio y avanza en su acción climática"/>
    <s v="26 - Movilidad Sostenible"/>
    <s v="Intervenir 15 Kilómetro(s)-carril de malla vial urbana (local y/o intermedia) con acciones de construcción y/o conservación"/>
    <s v="INTERVENCIÓN MALLA VIAL LOCAL"/>
    <n v="15"/>
    <n v="20989.330268999998"/>
    <n v="0.14160955102980879"/>
    <s v="Suma"/>
    <n v="2456"/>
    <s v="2456-Movilidad integral, segura y sostenible en Suba"/>
    <n v="0"/>
    <n v="0"/>
  </r>
  <r>
    <x v="10"/>
    <x v="10"/>
    <n v="25811"/>
    <s v="AMBIENTE"/>
    <n v="79"/>
    <s v="Número de acciones efectivas para el fortalecimiento de las capacidades locales en torno a la gestión del riesgo"/>
    <s v="Protección del ambiente y resiliencia al cambio climático"/>
    <s v="Manejo de emergencias y mitigación del riesgo de desastres"/>
    <s v="Gestión Pública Local"/>
    <m/>
    <s v="4 - Bogotá ordena su territorio y avanza en su acción climática"/>
    <s v="27 - Gestión del riesgo de desastres para un territorio seguro"/>
    <s v="Realizar 4 Acción(es) efectivas para el fortalecimiento de las capacidades locales en torno a la gestión del riesgo"/>
    <s v="GESTIÓN DEL RIESGO"/>
    <n v="4"/>
    <n v="444.65920799999998"/>
    <n v="2.9999999999595207E-3"/>
    <s v="Suma"/>
    <n v="2581"/>
    <s v="2581-Suba Mitiga los Riesgos naturales"/>
    <n v="0"/>
    <n v="0"/>
  </r>
  <r>
    <x v="10"/>
    <x v="10"/>
    <n v="24241"/>
    <s v="INTEGRACIÓN SOCIAL"/>
    <n v="82"/>
    <s v="Unidades operativas orientadas a la atención de la primera infancia  (Jardines Infantiles, Casas de Pensamiento Intercultural, Modalidad Espacios Rurales, Crecemos en la Ruralidad, Creciendo Juntos, Centros Amar) dotadas y/o acondicionadas "/>
    <s v="Desarrollo urbano y rural integral"/>
    <s v="Dotación, adecuación y mejoramiento a unidades operativas de servicios sociales de la SDIS"/>
    <s v="Presupuestos Participativos"/>
    <m/>
    <s v="4 - Bogotá ordena su territorio y avanza en su acción climática"/>
    <s v="30 - Atención del déficit social para un hábitat digno"/>
    <s v="Dotar y/o acondicionar 26 Unidad(es) operativas orientadas a la atención de la primera infancia (Jardines Infantiles, Casas de Pensamiento Intercultural, Modalidad Espacios Rurales, Crecemos en la Ruralidad, Creciendo Juntos, Centres Amar, Centros Forjar)"/>
    <s v="DOTACIÓN"/>
    <n v="26"/>
    <n v="592.87894400000005"/>
    <n v="3.9999999999460285E-3"/>
    <s v="Suma"/>
    <n v="2424"/>
    <s v="2424-Suba, crea espacios para todos"/>
    <n v="0"/>
    <n v="0"/>
  </r>
  <r>
    <x v="10"/>
    <x v="10"/>
    <n v="24242"/>
    <s v="INTEGRACIÓN SOCIAL"/>
    <n v="83"/>
    <s v="Unidades operativas de atención especializada (Centros Integrarte, Centros Crecer, Cadis) dotados y/o acondicionados"/>
    <s v="Desarrollo urbano y rural integral"/>
    <s v="Dotación, adecuación y mejoramiento a unidades operativas de servicios sociales de la SDIS"/>
    <s v="Presupuestos Participativos"/>
    <m/>
    <s v="4 - Bogotá ordena su territorio y avanza en su acción climática"/>
    <s v="30 - Atención del déficit social para un hábitat digno"/>
    <s v="Dotar y/o acondicionar 1 Unidad(es) operativas de atención especializada (Centros Integrarte, Centros Crecer y Cadis)"/>
    <s v="DOTACIÓN"/>
    <n v="1"/>
    <n v="148.21973600000001"/>
    <n v="9.9999999998650712E-4"/>
    <s v="Suma"/>
    <n v="2424"/>
    <s v="2424-Suba, crea espacios para todos"/>
    <n v="0"/>
    <n v="0"/>
  </r>
  <r>
    <x v="10"/>
    <x v="10"/>
    <n v="24243"/>
    <s v="INTEGRACIÓN SOCIAL"/>
    <n v="84"/>
    <s v="Unidades operativas orientadas a la atención de jóvenes (casas de la juventud, centros forjar) dotadas y/o acondicionadas"/>
    <s v="Desarrollo urbano y rural integral"/>
    <s v="Dotación, adecuación y mejoramiento a unidades operativas de servicios sociales de la SDIS"/>
    <s v="Presupuestos Participativos"/>
    <m/>
    <s v="4 - Bogotá ordena su territorio y avanza en su acción climática"/>
    <s v="30 - Atención del déficit social para un hábitat digno"/>
    <s v="Dotar y/o acondicionar 2 Unidad(es) operativas orientadas a la atención de jóvenes (casas de la juventud, centros forjar)"/>
    <s v="DOTACIÓN"/>
    <n v="2"/>
    <n v="251.97355099999999"/>
    <n v="1.6999999986277137E-3"/>
    <s v="Suma"/>
    <n v="2424"/>
    <s v="2424-Suba, crea espacios para todos"/>
    <n v="0"/>
    <n v="0"/>
  </r>
  <r>
    <x v="10"/>
    <x v="10"/>
    <n v="24244"/>
    <s v="INTEGRACIÓN SOCIAL"/>
    <n v="86"/>
    <s v="Unidades operativas para la prestación de servicios sociales y estrategias dirigidas a personas de los sectores sociales LGBTI dotadas y/o acondicionadas "/>
    <s v="Desarrollo urbano y rural integral"/>
    <s v="Dotación, adecuación y mejoramiento a unidades operativas de servicios sociales de la SDIS"/>
    <s v="Presupuestos Participativos"/>
    <m/>
    <s v="4 - Bogotá ordena su territorio y avanza en su acción climática"/>
    <s v="30 - Atención del déficit social para un hábitat digno"/>
    <s v="Dotar y/o acondicionar 1 Casa(s) LGBTI para la prestación de servicios sociales y estrategias dirigidas a personas de los sectores sociales LGBTI."/>
    <s v="DOTACIÓN"/>
    <n v="1"/>
    <n v="291.41817200000003"/>
    <n v="1.9661225951452775E-3"/>
    <s v="Suma"/>
    <n v="2424"/>
    <s v="2424-Suba, crea espacios para todos"/>
    <n v="0"/>
    <n v="0"/>
  </r>
  <r>
    <x v="10"/>
    <x v="10"/>
    <n v="25371"/>
    <s v="GOBIERNO"/>
    <n v="92"/>
    <s v="Sedes administrativas locales intervenidas."/>
    <s v="Gobierno confiable"/>
    <s v="Infraestructura local"/>
    <s v="Gestión Pública Local"/>
    <s v="Gobierno confiable (15%)"/>
    <s v="5 - Bogotá confía en su gobierno"/>
    <s v="33 - Fortalecimiento institucional para un gobierno confiable"/>
    <s v="Intervenir 5 Sede(s) Administrativas local"/>
    <s v="INTERVENCIÓN"/>
    <n v="5"/>
    <n v="592.87894400000005"/>
    <n v="3.9999999999460285E-3"/>
    <s v="Suma"/>
    <n v="2537"/>
    <s v="2537-Fortalecimiento institucional para una Suba confiable"/>
    <n v="0"/>
    <n v="0"/>
  </r>
  <r>
    <x v="10"/>
    <x v="10"/>
    <n v="25372"/>
    <s v="GOBIERNO"/>
    <n v="94"/>
    <s v="Estrategias de inspección, vigilancia y control realizada"/>
    <s v="Gobierno confiable"/>
    <s v="Inspección, vigilancia y control."/>
    <s v="Gestión Pública Local"/>
    <s v="Gobierno confiable (15%)"/>
    <s v="5 - Bogotá confía en su gobierno"/>
    <s v="33 - Fortalecimiento institucional para un gobierno confiable"/>
    <s v="Realizar 4 Estrategia(s) de inspección, vigilancia y control"/>
    <s v="IVC"/>
    <n v="4"/>
    <n v="5928.7894399999996"/>
    <n v="3.9999999999460273E-2"/>
    <s v="Suma"/>
    <n v="2537"/>
    <s v="2537-Fortalecimiento institucional para una Suba confiable"/>
    <n v="0"/>
    <n v="0"/>
  </r>
  <r>
    <x v="10"/>
    <x v="10"/>
    <n v="25374"/>
    <s v="GOBIERNO"/>
    <n v="93"/>
    <s v="Estrategias de fortalecimiento institucional realizadas"/>
    <s v="Gobierno confiable"/>
    <s v="Fortalecimiento institucional"/>
    <s v="Gestión Pública Local"/>
    <s v="Gobierno confiable (15%)"/>
    <s v="5 - Bogotá confía en su gobierno"/>
    <s v="33 - Fortalecimiento institucional para un gobierno confiable"/>
    <s v="Realizar 4 Estrategia(s) de fortalecimiento institucional realizadas"/>
    <s v="FORTALECIMIENTO INSTITUCIONAL"/>
    <n v="4"/>
    <n v="15711.292015999999"/>
    <n v="0.10599999999856974"/>
    <s v="Suma"/>
    <n v="2537"/>
    <s v="2537-Fortalecimiento institucional para una Suba confiable"/>
    <n v="0"/>
    <n v="0"/>
  </r>
  <r>
    <x v="10"/>
    <x v="10"/>
    <n v="25631"/>
    <s v="GESTIÓN PÚBLICA"/>
    <n v="96"/>
    <s v="Procesos de formacion y desarrollo de competencias digitales realizados en zonas rurales y/o apartadas y urbanas"/>
    <s v="Ciudad inteligente​"/>
    <s v="Conectividad y redes de comunicación."/>
    <s v="Presupuestos Participativos"/>
    <m/>
    <s v="5 - Bogotá confía en su gobierno"/>
    <s v="35 - Bogotá ciudad Inteligente"/>
    <s v="Operativizar 3 Centro(s) de acceso comunitario en zonas rurales y/0 apartadas y/o urbanas, con énfasis en procesos de formación y desarrollo de competencias digitales"/>
    <s v="FORTALECIMIENTO DE CAPACIDADES"/>
    <n v="3"/>
    <n v="1400.8410289999999"/>
    <n v="9.4511099991508446E-3"/>
    <s v="Suma"/>
    <n v="2563"/>
    <s v="2563-Suba te conecta"/>
    <n v="0"/>
    <n v="0"/>
  </r>
  <r>
    <x v="10"/>
    <x v="10"/>
    <n v="25041"/>
    <s v="GOBIERNO"/>
    <n v="98"/>
    <s v="Personas capacitadas a través de procesos de formación para la participación de manera virtual y presencial."/>
    <s v="Democracia deliberativa y participación"/>
    <s v="Procesos de formación en capacidades democráticas para la participación ciudadana incidente"/>
    <s v="Presupuestos Participativos"/>
    <m/>
    <s v="5 - Bogotá confía en su gobierno"/>
    <s v="39 - Camino hacia una democracia deliberativa con un gobierno cercano a la gente y con participación ciudadana"/>
    <s v="Capacitar 3000 Persona(s) en capacidades democráticas para la participación incidente de manera virtual y/o presencial."/>
    <s v="CAPACITACIÓN"/>
    <n v="3000"/>
    <n v="853.91020300000002"/>
    <n v="5.7611099981211555E-3"/>
    <s v="Suma"/>
    <n v="2504"/>
    <s v="2504-Suba avanza en participación"/>
    <n v="0"/>
    <n v="0"/>
  </r>
  <r>
    <x v="10"/>
    <x v="10"/>
    <n v="25042"/>
    <s v="GOBIERNO"/>
    <n v="108"/>
    <s v="Organizaciones comunales dotadas"/>
    <s v="Democracia deliberativa y participación"/>
    <s v="Infraestructura de espacios para la participación"/>
    <s v="Presupuestos Participativos"/>
    <m/>
    <s v="5 - Bogotá confía en su gobierno"/>
    <s v="39 - Camino hacia una democracia deliberativa con un gobierno cercano a la gente y con participación ciudadana"/>
    <s v="Dotar 70 Sede(s) de Salones comunales"/>
    <s v="DOTACIÓN"/>
    <n v="70"/>
    <n v="296.43947200000002"/>
    <n v="1.9999999999730142E-3"/>
    <s v="Suma"/>
    <n v="2504"/>
    <s v="2504-Suba avanza en participación"/>
    <n v="0"/>
    <n v="0"/>
  </r>
  <r>
    <x v="10"/>
    <x v="10"/>
    <n v="25043"/>
    <s v="GOBIERNO"/>
    <n v="99"/>
    <s v="Organizaciones comunales fortalecidas."/>
    <s v="Democracia deliberativa y participación"/>
    <s v="Fortalecimiento a organizaciones comunales"/>
    <s v="Gestión Pública Local"/>
    <m/>
    <s v="5 - Bogotá confía en su gobierno"/>
    <s v="39 - Camino hacia una democracia deliberativa con un gobierno cercano a la gente y con participación ciudadana"/>
    <s v="Fortalecer 150 Organización(es) Comunales de la Localidad de Suba"/>
    <s v="FORTALECIMIENTO COMUNAL"/>
    <n v="150"/>
    <n v="741.09867999999994"/>
    <n v="4.9999999999325341E-3"/>
    <s v="Suma"/>
    <n v="2504"/>
    <s v="2504-Suba avanza en participación"/>
    <n v="0"/>
    <n v="0"/>
  </r>
  <r>
    <x v="10"/>
    <x v="10"/>
    <n v="25044"/>
    <s v="GOBIERNO"/>
    <n v="97"/>
    <s v="Organizaciones sociales e Instancias de participación ciudadana fortalecidas."/>
    <s v="Democracia deliberativa y participación"/>
    <s v="Fortalecimiento a organizaciones sociales y comunitarias y a instancias de participación."/>
    <s v="Presupuestos Participativos"/>
    <m/>
    <s v="5 - Bogotá confía en su gobierno"/>
    <s v="39 - Camino hacia una democracia deliberativa con un gobierno cercano a la gente y con participación ciudadana"/>
    <s v="Fortalecer 300 Organización(es) Sociales e instancias de participación"/>
    <s v="FORTALECIMIENTO DE ORGANIZACIONES"/>
    <n v="300"/>
    <n v="1756.4038720000001"/>
    <n v="1.1850000002538804E-2"/>
    <s v="Suma"/>
    <n v="2504"/>
    <s v="2504-Suba avanza en participación"/>
    <n v="0"/>
    <n v="0"/>
  </r>
  <r>
    <x v="10"/>
    <x v="10"/>
    <n v="25045"/>
    <s v="GOBIERNO"/>
    <n v="107"/>
    <s v="Salones comunales y/o casas de la participación rehabilitados"/>
    <s v="Democracia deliberativa y participación"/>
    <s v="Infraestructura de espacios para la participación"/>
    <s v="Presupuestos Participativos"/>
    <m/>
    <s v="5 - Bogotá confía en su gobierno"/>
    <s v="39 - Camino hacia una democracia deliberativa con un gobierno cercano a la gente y con participación ciudadana"/>
    <s v="Rehabilitar 20 Salón(es) comunales y/o casas de participación"/>
    <s v="REHABILITACIÓN"/>
    <n v="20"/>
    <n v="1178.511573"/>
    <n v="7.9511109976885819E-3"/>
    <s v="Suma"/>
    <n v="2504"/>
    <s v="2504-Suba avanza en participación"/>
    <n v="0"/>
    <n v="0"/>
  </r>
  <r>
    <x v="10"/>
    <x v="10"/>
    <n v="25046"/>
    <s v="GOBIERNO"/>
    <n v="109"/>
    <s v="Medios comunitarios y alternativos fortalecidos."/>
    <s v="Gobierno confiable"/>
    <s v="Fortalecimiento a medios comunitarios y alternativos"/>
    <s v="Presupuestos Participativos"/>
    <m/>
    <s v="5 - Bogotá confía en su gobierno"/>
    <s v="39 - Camino hacia una democracia deliberativa con un gobierno cercano a la gente y con participación ciudadana"/>
    <s v="Fortalecer 25 Medio(s) comunitario(s) y alternativo(s) 0"/>
    <s v="MEDIOS COMUNITARIOS"/>
    <n v="25"/>
    <n v="1103.5666349999999"/>
    <n v="7.4454769976456401E-3"/>
    <s v="Constante"/>
    <n v="2504"/>
    <s v="2504-Suba avanza en participación"/>
    <n v="0"/>
    <n v="0"/>
  </r>
  <r>
    <x v="10"/>
    <x v="10"/>
    <n v="25231"/>
    <s v="GOBIERNO"/>
    <n v="101"/>
    <s v="Unidades de innovación publica  y social fortalecidas"/>
    <s v="Gobierno confiable"/>
    <s v="Bogotaneidad"/>
    <s v="Gestión Pública Local"/>
    <m/>
    <s v="5 - Bogotá confía en su gobierno"/>
    <s v="39 - Camino hacia una democracia deliberativa con un gobierno cercano a la gente y con participación ciudadana"/>
    <s v="Fortalecer 1 Unidad(es) De innovación pública y social fortalecidas"/>
    <s v="INNOVACIÓN PÚBLICA"/>
    <n v="1"/>
    <n v="296.43947200000002"/>
    <n v="1.9999999999730142E-3"/>
    <s v="Suma"/>
    <n v="2523"/>
    <s v="2523-SubaLab, gobierno abierto e innovación pública para una Suba más cercana"/>
    <n v="0"/>
    <n v="0"/>
  </r>
  <r>
    <x v="10"/>
    <x v="10"/>
    <n v="25232"/>
    <s v="GOBIERNO"/>
    <n v="100"/>
    <s v="Acciones desarrolladas, orientadas a la ciudadanía en el marco de la estrategía Bogotaneidad"/>
    <s v="Gobierno confiable"/>
    <s v="Bogotaneidad"/>
    <s v="Gestión Pública Local"/>
    <m/>
    <s v="5 - Bogotá confía en su gobierno"/>
    <s v="39 - Camino hacia una democracia deliberativa con un gobierno cercano a la gente y con participación ciudadana"/>
    <s v="Desarrollar 4 Acción(es) orientadas a la ciudadanía, en el marco de la estrategia Bogotaneidad"/>
    <s v="ESTRATEGIA BOGOTANEIDAD"/>
    <n v="4"/>
    <n v="444.65920799999998"/>
    <n v="2.9999999999595207E-3"/>
    <s v="Suma"/>
    <n v="2523"/>
    <s v="2523-SubaLab, gobierno abierto e innovación pública para una Suba más cercana"/>
    <n v="0"/>
    <n v="0"/>
  </r>
  <r>
    <x v="10"/>
    <x v="10"/>
    <n v="25541"/>
    <s v="GOBIERNO"/>
    <n v="104"/>
    <s v="Iniciativa de inversión local concertada e implementada con las comunidades negras, afrocolombianas y palenqueras"/>
    <s v="Línea diferencial étnica"/>
    <s v="Iniciativas diferenciales étnicas para comunidades Negras, Afrocolombianas, Raizales, Palenqueras, y los Pueblos Indígenas, Rrom o Gitano"/>
    <s v="Gestión Pública Local"/>
    <m/>
    <s v="5 - Bogotá confía en su gobierno"/>
    <s v="39 - Camino hacia una democracia deliberativa con un gobierno cercano a la gente y con participación ciudadana"/>
    <s v="Concertar e implementar 4 Iniciativa(s) de inversión local con las comunidades negras, afrocolombianas y palenqueras (aplica en todas las localidades con autoridades NAP)"/>
    <s v="INICIATIVAS COMUNIDADES NEGRAS, AFROCOLOMBIANAS, PALENQUERAS"/>
    <n v="4"/>
    <n v="296.43947200000002"/>
    <n v="1.9999999999730142E-3"/>
    <s v="Suma"/>
    <n v="2554"/>
    <s v="2554-Suba confía en sus raíces étnicas"/>
    <n v="0"/>
    <n v="0"/>
  </r>
  <r>
    <x v="10"/>
    <x v="10"/>
    <n v="25542"/>
    <s v="GOBIERNO"/>
    <n v="103"/>
    <s v="Iniciativa de inversión local concertada e implementada con los pueblos indígenas"/>
    <s v="Línea diferencial étnica"/>
    <s v="Iniciativas diferenciales étnicas para comunidades Negras, Afrocolombianas, Raizales, Palenqueras, y los Pueblos Indígenas, Rrom o Gitano"/>
    <s v="Gestión Pública Local"/>
    <m/>
    <s v="5 - Bogotá confía en su gobierno"/>
    <s v="39 - Camino hacia una democracia deliberativa con un gobierno cercano a la gente y con participación ciudadana"/>
    <s v="Concertar e implementar una 1 Iniciativa(s) de inversión local con los pueblos indígenas (aplica en todas las localidades con autoridades indígenas)"/>
    <s v="INICIATIVAS PUEBLO INDÍGENA"/>
    <n v="1"/>
    <n v="44.465921000000002"/>
    <n v="3.0000000134530009E-4"/>
    <s v="Suma"/>
    <n v="2554"/>
    <s v="2554-Suba confía en sus raíces étnicas"/>
    <n v="0"/>
    <n v="0"/>
  </r>
  <r>
    <x v="10"/>
    <x v="10"/>
    <n v="25543"/>
    <s v="GOBIERNO"/>
    <n v="102"/>
    <s v="Iniciativa de inversión local concertada e implementada con el pueblo indígena muisca"/>
    <s v="Línea diferencial étnica"/>
    <s v="Iniciativas diferenciales étnicas para comunidades Negras, Afrocolombianas, Raizales, Palenqueras, y los Pueblos Indígenas, Rrom o Gitano"/>
    <s v="Gestión Pública Local"/>
    <m/>
    <s v="5 - Bogotá confía en su gobierno"/>
    <s v="39 - Camino hacia una democracia deliberativa con un gobierno cercano a la gente y con participación ciudadana"/>
    <s v="Concertar e implementar una 4 Iniciativa(s) de inversión local con el pueblo muisca"/>
    <s v="INICIATIVAS PUEBLO MUISCA"/>
    <n v="4"/>
    <n v="296.43947200000002"/>
    <n v="1.9999999999730142E-3"/>
    <s v="Suma"/>
    <n v="2554"/>
    <s v="2554-Suba confía en sus raíces étnicas"/>
    <n v="0"/>
    <n v="0"/>
  </r>
  <r>
    <x v="11"/>
    <x v="11"/>
    <n v="23331"/>
    <s v="SEGURIDAD, CONVIVENCIA Y JUSTICIA"/>
    <n v="3"/>
    <s v="Iniciativas de convivencia con participación ciudadana implementadas"/>
    <s v="Cultura ciudadana para la convivencia pacífica"/>
    <s v="Promoción de la convivencia ciudadana"/>
    <s v="Presupuestos Participativos"/>
    <m/>
    <s v="1 - Bogotá avanza en su seguridad"/>
    <s v="1 - Diálogo social y cultura ciudadana para la convivencia pacifica y la recuperación de la confianza"/>
    <s v="Implementar 4 Iniciativa(s) de convivencia con participación de la ciudadanía"/>
    <s v="INICIATIVAS"/>
    <n v="4"/>
    <n v="224"/>
    <n v="5.2101504896145887E-3"/>
    <s v="Suma"/>
    <n v="2333"/>
    <s v="2333-Unidos en caminos de corresponsabilidad"/>
    <n v="0"/>
    <n v="0"/>
  </r>
  <r>
    <x v="11"/>
    <x v="11"/>
    <n v="23332"/>
    <s v="SEGURIDAD, CONVIVENCIA Y JUSTICIA"/>
    <n v="1"/>
    <s v="Organizaciones comunitarias fortalecidas a través de capacidades para promover acciones de corresponsabilidad en la gestión de la seguridad y la convivencia"/>
    <s v="Cultura ciudadana para la convivencia pacífica"/>
    <s v="Promoción de la convivencia ciudadana"/>
    <s v="Presupuestos Participativos"/>
    <m/>
    <s v="1 - Bogotá avanza en su seguridad"/>
    <s v="1 - Diálogo social y cultura ciudadana para la convivencia pacifica y la recuperación de la confianza"/>
    <s v="Fortalecer 80 Organización(es) comunitarias a través de capacidades para promover acciones de corresponsabilidad en la gestión de la seguridad y la convivencia"/>
    <s v="FORTALECIMIENTO DE CAPACIDADES"/>
    <n v="80"/>
    <n v="224"/>
    <n v="5.2101504896145887E-3"/>
    <s v="Suma"/>
    <n v="2333"/>
    <s v="2333-Unidos en caminos de corresponsabilidad"/>
    <n v="0"/>
    <n v="0"/>
  </r>
  <r>
    <x v="11"/>
    <x v="11"/>
    <n v="23711"/>
    <s v="MUJERES"/>
    <n v="4"/>
    <s v="Número de Personas vinculadas en acciones para la prevención del feminicidio y la violencia contra la mujer"/>
    <s v="Cero tolerancia a las violencias"/>
    <s v="Prevención del feminicidio y las violencias contra las mujeres"/>
    <s v="Presupuestos Participativos"/>
    <m/>
    <s v="1 - Bogotá avanza en su seguridad"/>
    <s v="2 - Cero tolerancia a las violencias contra las mujeres y basadas en género"/>
    <s v="Vincular 3000 Persona(s) en acciones para la prevención del feminicidio y las violencias contra la mujer."/>
    <s v="PREVENCIÓN"/>
    <n v="3000"/>
    <n v="666"/>
    <n v="1.5490893866443374E-2"/>
    <s v="Suma"/>
    <n v="2371"/>
    <s v="2371-Conciencia pública para defender la vida de todas"/>
    <n v="0"/>
    <n v="0"/>
  </r>
  <r>
    <x v="11"/>
    <x v="11"/>
    <n v="23741"/>
    <s v="SEGURIDAD, CONVIVENCIA Y JUSTICIA"/>
    <n v="5"/>
    <s v="Dotaciones suministradas a organismos de seguridad"/>
    <s v="Mejores capacidades al servicio de la seguridad"/>
    <s v="Dotación, mantenimiento de equipamientos que permitan el fortalecimiento de la seguridad y justicia."/>
    <s v="Gestión Pública Local"/>
    <s v="Cultura ciudadana y mejores capacidades al servicio de la seguridad (2%)"/>
    <s v="1 - Bogotá avanza en su seguridad"/>
    <s v="3 - Desmantelamiento de estructuras criminales y delincuenciales con mejores capacidades y activos tecnológicos"/>
    <s v="Suministrar 4 Dotación(es) a organismos de seguridad"/>
    <s v="DOTACIÓN"/>
    <n v="4"/>
    <n v="860"/>
    <n v="2.000325634405601E-2"/>
    <s v="Suma"/>
    <n v="2374"/>
    <s v="2374-Recursos estratégicos para organismos de seguridad"/>
    <n v="0"/>
    <n v="0"/>
  </r>
  <r>
    <x v="11"/>
    <x v="11"/>
    <n v="23781"/>
    <s v="SEGURIDAD, CONVIVENCIA Y JUSTICIA"/>
    <n v="11"/>
    <s v="Proyectos comunitarios implementados en la localidad, para la apropiación del Código Nacional de Seguridad y Convivencia Ciudadana"/>
    <s v="Cultura ciudadana para la convivencia pacífica"/>
    <s v="Acceso a la Justicia"/>
    <s v="Presupuestos Participativos"/>
    <m/>
    <s v="1 - Bogotá avanza en su seguridad"/>
    <s v="4 - Servicios centrados en la justicia"/>
    <s v="Implementar 1 Proyecto(s) comunitario en la localidad, para la apropiación del Código Nacional de Seguridad y Convivencia Ciudadana"/>
    <s v="CÓDIGO NACIONAL DE SEGURIDAD Y CONVIVENCIA"/>
    <n v="1"/>
    <n v="279"/>
    <n v="6.4894285116181708E-3"/>
    <s v="Suma"/>
    <n v="2378"/>
    <s v="2378-Fortaleciendo vínculos para la justicia y la sana convivencia"/>
    <n v="0"/>
    <n v="0"/>
  </r>
  <r>
    <x v="11"/>
    <x v="11"/>
    <n v="23782"/>
    <s v="SEGURIDAD, CONVIVENCIA Y JUSTICIA"/>
    <n v="8"/>
    <s v="Actores comunitarios fortalecidos con herramientas y capacidades para la implementación de un enfoque restaurativo para la justicia y la convivencia"/>
    <s v="Cultura ciudadana para la convivencia pacífica"/>
    <s v="Acceso a la Justicia"/>
    <s v="Presupuestos Participativos"/>
    <m/>
    <s v="1 - Bogotá avanza en su seguridad"/>
    <s v="4 - Servicios centrados en la justicia"/>
    <s v="Beneficiar 16 Actor(es) comunitarios con herramientas y capacidades para la implementación de un enfoque restaurativo para la justicia y la convivencia"/>
    <s v="FORTALECIMIENTO DE CAPACIDADES"/>
    <n v="16"/>
    <n v="150"/>
    <n v="3.4889400600097691E-3"/>
    <s v="Suma"/>
    <n v="2378"/>
    <s v="2378-Fortaleciendo vínculos para la justicia y la sana convivencia"/>
    <n v="0"/>
    <n v="0"/>
  </r>
  <r>
    <x v="11"/>
    <x v="11"/>
    <n v="23821"/>
    <s v="MOVILIDAD"/>
    <n v="15"/>
    <s v="Metros cuadrados construidos y/o conservados de elementos del sistema de espacio público peatonal."/>
    <s v="Infraestructura segura e incluyente"/>
    <s v="Construcción y/o conservación de elementos del sistema de espacio público"/>
    <s v="Presupuestos Participativos"/>
    <s v="Infraestructura segura e incluyente (14%)"/>
    <s v="1 - Bogotá avanza en su seguridad"/>
    <s v="5 - Espacio público seguro e inclusivo"/>
    <s v="Intervenir 4000 Metro(s) cuadrados de elementos del sistema de espacio público peatonal con acciones de construcción y/o conservación"/>
    <s v="INTERVENCIÓN"/>
    <n v="4000"/>
    <n v="671"/>
    <n v="1.56071918684437E-2"/>
    <s v="Suma"/>
    <n v="2382"/>
    <s v="2382-Conservación activa, cuidado y mejora de espacios urbanos"/>
    <n v="0"/>
    <n v="0"/>
  </r>
  <r>
    <x v="11"/>
    <x v="11"/>
    <n v="23831"/>
    <s v="SEGURIDAD, CONVIVENCIA Y JUSTICIA"/>
    <n v="16"/>
    <s v="Estrategias de seguridad y convivencia implementadas a través de gestores locales, que permitan el uso y disfrute del espacio público"/>
    <s v="Cultura ciudadana para la convivencia pacífica"/>
    <s v="Cultura ciudadana en torno a la seguridad"/>
    <s v="Gestión Pública Local"/>
    <s v="Cultura ciudadana y mejores capacidades al servicio de la seguridad (2%)"/>
    <s v="1 - Bogotá avanza en su seguridad"/>
    <s v="5 - Espacio público seguro e inclusivo"/>
    <s v="Implementar 4 Estrategia(s) de seguridad y convivencia a través de gestores locales, que permitan el uso y disfrute del espacio público"/>
    <s v="ESTRATEGIAS DE SEGURIDAD Y CONVIVENCIA"/>
    <n v="4"/>
    <n v="860"/>
    <n v="2.000325634405601E-2"/>
    <s v="Suma"/>
    <n v="2383"/>
    <s v="2383-Fortaleciendo tejido social, estrategias comunitarias de seguridad"/>
    <n v="0"/>
    <n v="0"/>
  </r>
  <r>
    <x v="11"/>
    <x v="11"/>
    <n v="26791"/>
    <s v="GOBIERNO"/>
    <n v="14"/>
    <s v="Acuerdos realizados para la organización, la recuperación, el cuidado, el embellecimiento, la sostenibilidad, el mejoramiento y el aprovechamiento económico del espacio público."/>
    <s v="Cultura ciudadana para la convivencia pacífica"/>
    <s v="Acuerdos para el uso y aprovechamiento del espacio público"/>
    <s v="Presupuestos Participativos"/>
    <m/>
    <s v="1 - Bogotá avanza en su seguridad"/>
    <s v="5 - Espacio público seguro e inclusivo"/>
    <s v="Realizar 12 Acuerdo(s) para la organización, la recuperación, el cuidado, el embellecimiento, la sostenibilidad, el mejoramiento y el aprovechamiento económico del espacio público."/>
    <s v="ACUERDOS "/>
    <n v="12"/>
    <n v="623"/>
    <n v="1.4490731049240575E-2"/>
    <s v="Suma"/>
    <n v="2679"/>
    <s v="2679-Mejor Espacio público para la cohesión social"/>
    <n v="0"/>
    <n v="0"/>
  </r>
  <r>
    <x v="11"/>
    <x v="11"/>
    <n v="25781"/>
    <s v="SALUD"/>
    <n v="17"/>
    <s v="Número de personas con discapacidad, cuidadadores y cuidadoras, vinculados en actividades complementarias en salud"/>
    <s v="Ciudad saludable y con bien-estar"/>
    <s v="Acciones complementarias para personas con discapacidad y sus cuidadores"/>
    <s v="Gestión Pública Local"/>
    <s v="Ciudad saludable y con bien-estar (3%)"/>
    <s v="2 - Bogotá confía en su bien-estar"/>
    <s v="10 - Salud Pública Integrada e Integral"/>
    <s v="Vincular 400 Persona(s) con discapacidad, cuidadores y cuidadoras, en actividades complementarias en salud"/>
    <s v="ACCIONES COMPLEMENTARIAS "/>
    <n v="400"/>
    <n v="215"/>
    <n v="5.0008140860140025E-3"/>
    <s v="Suma"/>
    <n v="2578"/>
    <s v="2578-Salud, cuidado y bienestar en Comunidad"/>
    <n v="0"/>
    <n v="0"/>
  </r>
  <r>
    <x v="11"/>
    <x v="11"/>
    <n v="25782"/>
    <s v="SALUD"/>
    <n v="18"/>
    <s v="Números de personas vinculadas a las acciones desarrolladas desde los dispositivos de base comunitaria en respuesta al consumo de SPA"/>
    <s v="Ciudad saludable y con bien-estar"/>
    <s v="Acciones para la disminución de los factores de riesgo frente al consumo de sustancias psicoactivas."/>
    <s v="Gestión Pública Local"/>
    <s v="Ciudad saludable y con bien-estar (3%)"/>
    <s v="2 - Bogotá confía en su bien-estar"/>
    <s v="10 - Salud Pública Integrada e Integral"/>
    <s v="Vincular 600 Persona(s) a las acciones desarrolladas desde los dispositivos de base comunitaria en respuesta al consumo de SPA"/>
    <s v="DISMINUCIÓN FACTORES DE RIESGO SPA"/>
    <n v="600"/>
    <n v="215"/>
    <n v="5.0008140860140025E-3"/>
    <s v="Suma"/>
    <n v="2578"/>
    <s v="2578-Salud, cuidado y bienestar en Comunidad"/>
    <n v="0"/>
    <n v="0"/>
  </r>
  <r>
    <x v="11"/>
    <x v="11"/>
    <n v="25783"/>
    <s v="SALUD"/>
    <n v="20"/>
    <s v="Número de personas vinculadas a las acciones y estrategias para promover la salud sexual y reproductiva consciente en los diferentes ciclos de vida"/>
    <s v="Ciudad saludable y con bien-estar"/>
    <s v="Salud sexual y reproductiva consciente en adolescentes y jóvenes"/>
    <s v="Gestión Pública Local"/>
    <s v="Ciudad saludable y con bien-estar (3%)"/>
    <s v="2 - Bogotá confía en su bien-estar"/>
    <s v="10 - Salud Pública Integrada e Integral"/>
    <s v="Vincular 600 Persona(s) a las acciones y estrategias para promover la salud sexual y reproductiva consciente en los diferentes ciclos de vida"/>
    <s v="SALUD SEXUAL Y REPRODUCTIVA"/>
    <n v="600"/>
    <n v="215"/>
    <n v="5.0008140860140025E-3"/>
    <s v="Suma"/>
    <n v="2578"/>
    <s v="2578-Salud, cuidado y bienestar en Comunidad"/>
    <n v="0"/>
    <n v="0"/>
  </r>
  <r>
    <x v="11"/>
    <x v="11"/>
    <n v="25784"/>
    <s v="SALUD"/>
    <n v="19"/>
    <s v="Número de personas con discapacidad beneficiadas con Dispostivos de Asistencia Personal - Ayudas Técnicas (no incluidas en los Planes de Beneficios)"/>
    <s v="Ciudad saludable y con bien-estar"/>
    <s v="Otorgamiento de Dispositivos de asistencia Personal - DAP - a personas con discapacidad "/>
    <s v="Gestión Pública Local"/>
    <s v="Ciudad saludable y con bien-estar (3%)"/>
    <s v="2 - Bogotá confía en su bien-estar"/>
    <s v="10 - Salud Pública Integrada e Integral"/>
    <s v="Beneficiar 400 Persona(s) con discapacidad a través de Dispositivos de Asistencia Personal - Ayudas Técnicas (no incluidas en los Planes de Beneficios)"/>
    <s v="DISPOSITIVOS DE ASISTENCIA PERSONAL"/>
    <n v="400"/>
    <n v="645"/>
    <n v="1.5002442258042007E-2"/>
    <s v="Suma"/>
    <n v="2578"/>
    <s v="2578-Salud, cuidado y bienestar en Comunidad"/>
    <n v="0"/>
    <n v="0"/>
  </r>
  <r>
    <x v="11"/>
    <x v="11"/>
    <n v="25785"/>
    <s v="SALUD"/>
    <n v="23"/>
    <s v="Número de personas beneficiadas con acciones para la promoción y atención de la salud mental"/>
    <s v="Ciudad saludable y con bien-estar"/>
    <s v="Acciones para la promoción y atención de la salud mental"/>
    <s v="Presupuestos Participativos"/>
    <m/>
    <s v="2 - Bogotá confía en su bien-estar"/>
    <s v="10 - Salud Pública Integrada e Integral"/>
    <s v="Beneficiar 600 Persona(s) con acciones para la promoción y atención de la salud mental"/>
    <s v="SALUD MENTAL"/>
    <n v="600"/>
    <n v="645"/>
    <n v="1.5002442258042007E-2"/>
    <s v="Suma"/>
    <n v="2578"/>
    <s v="2578-Salud, cuidado y bienestar en Comunidad"/>
    <n v="0"/>
    <n v="0"/>
  </r>
  <r>
    <x v="11"/>
    <x v="11"/>
    <n v="27381"/>
    <s v="MUJERES"/>
    <n v="26"/>
    <s v="Mujeres cuidadoras vinculadas a estrategias de cuidado"/>
    <s v="Cuidado de la vida"/>
    <s v="Estrategias de cuidado a personas cuidadoras"/>
    <s v="Presupuestos Participativos"/>
    <m/>
    <s v="2 - Bogotá confía en su bien-estar"/>
    <s v="12 - Bogotá cuida a su gente"/>
    <s v="Vincular 2000 Mujer(es) cuidadora(s) a estrategias de cuidado."/>
    <s v="ESTRATEGIAS DE CUIDADO"/>
    <n v="2000"/>
    <n v="580"/>
    <n v="1.3490568232037774E-2"/>
    <s v="Suma"/>
    <n v="2738"/>
    <s v="2738-Resistencias femeninas, transformando familias"/>
    <n v="0"/>
    <n v="0"/>
  </r>
  <r>
    <x v="11"/>
    <x v="11"/>
    <n v="27382"/>
    <s v="MUJERES"/>
    <n v="27"/>
    <s v="Mujeres vinculadas para el ejercicio de derechos y el fortalecimiento de su autonomía económica"/>
    <s v="Cuidado de la vida"/>
    <s v="Fortalecimiento de capacidades para el ejercicio de derechos y para la autonomía económica de las mujeres."/>
    <s v="Presupuestos Participativos"/>
    <m/>
    <s v="2 - Bogotá confía en su bien-estar"/>
    <s v="12 - Bogotá cuida a su gente"/>
    <s v="Vincular 1200 Mujer(es) para el ejercicio de derechos y el fortalecimiento de su autonomía económica"/>
    <s v="FORTALECIMIENTO DE CAPACIDADES"/>
    <n v="1200"/>
    <n v="649"/>
    <n v="1.5095480659642268E-2"/>
    <s v="Suma"/>
    <n v="2738"/>
    <s v="2738-Resistencias femeninas, transformando familias"/>
    <n v="0"/>
    <n v="0"/>
  </r>
  <r>
    <x v="11"/>
    <x v="11"/>
    <n v="27383"/>
    <s v="INTEGRACIÓN SOCIAL"/>
    <n v="25"/>
    <s v="Número de Personas que participan en procesos para la prevención de violencias en el contexto familiar y/o violencia sexual.          "/>
    <s v="Cuidado de la vida"/>
    <s v="Prevención y atención de violencia intrafamiliar y sexual para poblaciones en situaciones de riesgo y vulnerabilidad de derechos"/>
    <s v="Presupuestos Participativos"/>
    <m/>
    <s v="2 - Bogotá confía en su bien-estar"/>
    <s v="12 - Bogotá cuida a su gente"/>
    <s v="Vincular 3200 Persona(s) en procesos para la prevención de violencias en el contexto familiar y/o violencia sexual"/>
    <s v="PREVENCIÓN"/>
    <n v="3200"/>
    <n v="430"/>
    <n v="1.0001628172028005E-2"/>
    <s v="Suma"/>
    <n v="2738"/>
    <s v="2738-Resistencias femeninas, transformando familias"/>
    <n v="0"/>
    <n v="0"/>
  </r>
  <r>
    <x v="11"/>
    <x v="11"/>
    <n v="26341"/>
    <s v="GESTIÓN PÚBLICA"/>
    <n v="30"/>
    <s v="Procesos pedagógicos, artísticos, culturales, formativos o académicos realizados para el fortalecimiento de iniciativas ciudadanas para la apropiación social de la memoria, verdad, reparación integral a víctimas, paz y reconciliación. "/>
    <s v="Cuidado de la vida"/>
    <s v="Construcción de memoria, verdad, reparación, víctimas, paz y reconciliación"/>
    <s v="Presupuestos Participativos"/>
    <m/>
    <s v="2 - Bogotá confía en su bien-estar"/>
    <s v="13 - Bogotá, un territorio de paz y reconciliación en donde todos puedan volver a empezar"/>
    <s v="Realizar 4 Proceso(s) Pedagógicos, artísticos, culturales, formativos o académicos realizados para el fortalecimiento de iniciativas ciudadanas para la apropiación social de la memoria, verdad, reparación integral a víctimas, paz y reconciliación."/>
    <s v="INICIATIVAS"/>
    <n v="4"/>
    <n v="258"/>
    <n v="6.0009769032168024E-3"/>
    <s v="Suma"/>
    <n v="2634"/>
    <s v="2634-Voces de las víctimas, ecos de justicia"/>
    <n v="0"/>
    <n v="0"/>
  </r>
  <r>
    <x v="11"/>
    <x v="11"/>
    <n v="25871"/>
    <s v="CULTURA, RECREACIÓN Y DEPORTE"/>
    <n v="35"/>
    <s v="Personas beneficiadas con actividades recreo-deportivas comunitarias"/>
    <s v="Bogotá cultural y deportiva"/>
    <s v="Recreación y deporte "/>
    <s v="Presupuestos Participativos"/>
    <m/>
    <s v="2 - Bogotá confía en su bien-estar"/>
    <s v="14 - Bogotá deportiva, recreativa, artística, patrimonial e intercultural"/>
    <s v="Vincular 5000 Persona(s) en actividades recreo-deportivas comunitarias."/>
    <s v="ACTIVIDADES RECREODEPORTIVAS"/>
    <n v="5000"/>
    <n v="645"/>
    <n v="1.5002442258042007E-2"/>
    <s v="Suma"/>
    <n v="2587"/>
    <s v="2587-Hábitos de diversión y movimiento para el bienestar _x0009__x0009__x0009_"/>
    <n v="0"/>
    <n v="0"/>
  </r>
  <r>
    <x v="11"/>
    <x v="11"/>
    <n v="25872"/>
    <s v="CULTURA, RECREACIÓN Y DEPORTE"/>
    <n v="36"/>
    <s v="Personas capacitadas en los campos deportivos o recreativos "/>
    <s v="Bogotá cultural y deportiva"/>
    <s v="Recreación y deporte "/>
    <s v="Presupuestos Participativos"/>
    <m/>
    <s v="2 - Bogotá confía en su bien-estar"/>
    <s v="14 - Bogotá deportiva, recreativa, artística, patrimonial e intercultural"/>
    <s v="Capacitar 1200 Persona(s) en los campos deportivos o recreativos"/>
    <s v="CAPACITACIÓN"/>
    <n v="1200"/>
    <n v="645"/>
    <n v="1.5002442258042007E-2"/>
    <s v="Suma"/>
    <n v="2587"/>
    <s v="2587-Hábitos de diversión y movimiento para el bienestar _x0009__x0009__x0009_"/>
    <n v="0"/>
    <n v="0"/>
  </r>
  <r>
    <x v="11"/>
    <x v="11"/>
    <n v="25873"/>
    <s v="CULTURA, RECREACIÓN Y DEPORTE"/>
    <n v="37"/>
    <s v="Personas beneficiadas con la entrega de dotaciones deportivas."/>
    <s v="Bogotá cultural y deportiva"/>
    <s v="Recreación y deporte "/>
    <s v="Presupuestos Participativos"/>
    <m/>
    <s v="2 - Bogotá confía en su bien-estar"/>
    <s v="14 - Bogotá deportiva, recreativa, artística, patrimonial e intercultural"/>
    <s v="Beneficiar 1200 Persona(s) con la entrega de dotaciones deportivas."/>
    <s v="DOTACIÓN"/>
    <n v="1200"/>
    <n v="430"/>
    <n v="1.0001628172028005E-2"/>
    <s v="Suma"/>
    <n v="2587"/>
    <s v="2587-Hábitos de diversión y movimiento para el bienestar _x0009__x0009__x0009_"/>
    <n v="0"/>
    <n v="0"/>
  </r>
  <r>
    <x v="11"/>
    <x v="11"/>
    <n v="26311"/>
    <s v="CULTURA, RECREACIÓN Y DEPORTE"/>
    <n v="39"/>
    <s v="Personas beneficiadas y capacitadas con procesos de formación y exploración en los campos artísticos, culturales y patrimoniales "/>
    <s v="Bogotá cultural y deportiva"/>
    <s v="Arte, cultura y patrimonio"/>
    <s v="Presupuestos Participativos"/>
    <m/>
    <s v="2 - Bogotá confía en su bien-estar"/>
    <s v="14 - Bogotá deportiva, recreativa, artística, patrimonial e intercultural"/>
    <s v="Vincular 1000 Persona(s) en los campos artísticos, interculturales, culturales y/o patrimoniales."/>
    <s v="CAPACITACIÓN"/>
    <n v="1000"/>
    <n v="445"/>
    <n v="1.0350522178028981E-2"/>
    <s v="Suma"/>
    <n v="2631"/>
    <s v="2631-Unidos por las voces, arte y patrimonio"/>
    <n v="0"/>
    <n v="0"/>
  </r>
  <r>
    <x v="11"/>
    <x v="11"/>
    <n v="26312"/>
    <s v="CULTURA, RECREACIÓN Y DEPORTE"/>
    <n v="33"/>
    <s v="Estímulos otorgados de apoyo al sector artístico y cultural "/>
    <s v="Bogotá cultural y deportiva"/>
    <s v="Iniciativas de interés cultural, artístico, patrimonial y de cultura ciudadana."/>
    <s v="Gestión Pública Local"/>
    <m/>
    <s v="2 - Bogotá confía en su bien-estar"/>
    <s v="14 - Bogotá deportiva, recreativa, artística, patrimonial e intercultural"/>
    <s v="Otorgar 40 Estímulo(s) de apoyo al sector artístico y cultural."/>
    <s v="ESTÍMULOS"/>
    <n v="40"/>
    <n v="860"/>
    <n v="2.000325634405601E-2"/>
    <s v="Suma"/>
    <n v="2631"/>
    <s v="2631-Unidos por las voces, arte y patrimonio"/>
    <n v="0"/>
    <n v="0"/>
  </r>
  <r>
    <x v="11"/>
    <x v="11"/>
    <n v="26313"/>
    <s v="CULTURA, RECREACIÓN Y DEPORTE"/>
    <n v="38"/>
    <s v="Eventos de promoción, circulción y apropiación de actividades artísticas, culturales y patrimoniales realizadas"/>
    <s v="Bogotá cultural y deportiva"/>
    <s v="Arte, cultura y patrimonio"/>
    <s v="Presupuestos Participativos"/>
    <m/>
    <s v="2 - Bogotá confía en su bien-estar"/>
    <s v="14 - Bogotá deportiva, recreativa, artística, patrimonial e intercultural"/>
    <s v="Realizar 20 Evento(s) de promoción, circulación y apropiación de actividades artísticas, culturales y patrimoniales."/>
    <s v="EVENTOS"/>
    <n v="20"/>
    <n v="716"/>
    <n v="1.6653873886446631E-2"/>
    <s v="Suma"/>
    <n v="2631"/>
    <s v="2631-Unidos por las voces, arte y patrimonio"/>
    <n v="0"/>
    <n v="0"/>
  </r>
  <r>
    <x v="11"/>
    <x v="11"/>
    <n v="28011"/>
    <s v="AMBIENTE"/>
    <n v="44"/>
    <s v="Número de animales atendidos por los programas de brigadas médicas, urgencias veterinarias y adopciones"/>
    <s v="Cuidado de la vida"/>
    <s v="Protección y bienestar animal"/>
    <s v="Presupuestos Participativos"/>
    <m/>
    <s v="2 - Bogotá confía en su bien-estar"/>
    <s v="15 - Bogotá protege todas las formas de vida"/>
    <s v="Atender 2000 Animales En los programas de brigadas médicas, urgencias veterinarias y adopciones"/>
    <s v="BIENESTAR ANIMAL"/>
    <n v="2000"/>
    <n v="322"/>
    <n v="7.4895913288209708E-3"/>
    <s v="Suma"/>
    <n v="2801"/>
    <s v="2801-Bienestar animal respeto y protección a otras formas de vida"/>
    <n v="0"/>
    <n v="0"/>
  </r>
  <r>
    <x v="11"/>
    <x v="11"/>
    <n v="28012"/>
    <s v="AMBIENTE"/>
    <n v="45"/>
    <s v="Número de animales esterilizados"/>
    <s v="Cuidado de la vida"/>
    <s v="Protección y bienestar animal"/>
    <s v="Presupuestos Participativos"/>
    <m/>
    <s v="2 - Bogotá confía en su bien-estar"/>
    <s v="15 - Bogotá protege todas las formas de vida"/>
    <s v="Esterilizar 2000 Canino(s) y felino(s) Incluyendo los que está en condición de vulnerabilidad"/>
    <s v="ESTERILIZACIÓN"/>
    <n v="2000"/>
    <n v="322"/>
    <n v="7.4895913288209708E-3"/>
    <s v="Suma"/>
    <n v="2801"/>
    <s v="2801-Bienestar animal respeto y protección a otras formas de vida"/>
    <n v="0"/>
    <n v="0"/>
  </r>
  <r>
    <x v="11"/>
    <x v="11"/>
    <n v="26251"/>
    <s v="INTEGRACIÓN SOCIAL"/>
    <n v="48"/>
    <s v="Número de personas mayores con transferencias Monetarias"/>
    <s v="Menos pobreza "/>
    <s v="Apoyo económico para persona mayor - tipo C"/>
    <s v="Gestión Pública Local"/>
    <s v="Menos pobreza (12%)"/>
    <s v="2 - Bogotá confía en su bien-estar"/>
    <s v="7 - Bogotá, una ciudad con menos Pobreza"/>
    <s v="Beneficiar 1050 Persona(s) Mayor(es) con transferencias monetarias"/>
    <s v="APOYO ECONÓMICO PERSONA MAYOR"/>
    <n v="1050"/>
    <n v="2098"/>
    <n v="4.8798641639336636E-2"/>
    <s v="Constante"/>
    <n v="2625"/>
    <s v="2625-Oportunidades y apoyo para el bienestar común"/>
    <n v="0"/>
    <n v="0"/>
  </r>
  <r>
    <x v="11"/>
    <x v="11"/>
    <n v="26252"/>
    <s v="INTEGRACIÓN SOCIAL"/>
    <n v="47"/>
    <s v="Personas atendidas con apoyos que contribuyan al ingreso mínimo garantizado"/>
    <s v="Menos pobreza "/>
    <s v="Otras Transferencias Monetarias"/>
    <s v="Gestión Pública Local"/>
    <s v="Menos pobreza (12%)"/>
    <s v="2 - Bogotá confía en su bien-estar"/>
    <s v="7 - Bogotá, una ciudad con menos Pobreza"/>
    <s v="Atender 10000 Persona(s) con apoyos que contribuyan al ingreso mínimo garantizado."/>
    <s v="INGRESO MÍNIMO"/>
    <n v="10000"/>
    <n v="1086"/>
    <n v="2.5259926034470727E-2"/>
    <s v="Suma"/>
    <n v="2625"/>
    <s v="2625-Oportunidades y apoyo para el bienestar común"/>
    <n v="0"/>
    <n v="0"/>
  </r>
  <r>
    <x v="11"/>
    <x v="11"/>
    <n v="26253"/>
    <s v="INTEGRACIÓN SOCIAL"/>
    <n v="46"/>
    <s v="Jóvenes beneficiados con transferencias condicionadas y  acompañamiento psicosocial para la promoción al acceso y permanencia a oportunidades de formación y empleabilidad"/>
    <s v="Menos pobreza "/>
    <s v="Transferencias monetarias condicionadas para jóvenes "/>
    <s v="Gestión Pública Local"/>
    <s v="Menos pobreza (12%)"/>
    <s v="2 - Bogotá confía en su bien-estar"/>
    <s v="7 - Bogotá, una ciudad con menos Pobreza"/>
    <s v="Beneficiar 800 Joven(es) con transferencias condicionadas y acompañamiento psicosocial para la promoción al acceso y permanencia a oportunidades de formación y empleabilidad"/>
    <s v="TRANSFERENCIAS MONETARIAS"/>
    <n v="800"/>
    <n v="831"/>
    <n v="1.9328727932454121E-2"/>
    <s v="Constante"/>
    <n v="2625"/>
    <s v="2625-Oportunidades y apoyo para el bienestar común"/>
    <n v="0"/>
    <n v="0"/>
  </r>
  <r>
    <x v="11"/>
    <x v="11"/>
    <n v="25981"/>
    <s v="INTEGRACIÓN SOCIAL"/>
    <n v="49"/>
    <s v="Número de cupos habilitados para la atención de población en inseguridad alimentaria y nutricional del Distrito Capital, a través de comedores comunitarios."/>
    <s v="Menos pobreza "/>
    <s v="Comedores Comunitarios"/>
    <s v="Gestión Pública Local"/>
    <s v="Menos pobreza (12%)"/>
    <s v="2 - Bogotá confía en su bien-estar"/>
    <s v="8 - Erradicación del hambre en Bogotá"/>
    <s v="Habilitar 250 Cupo(s) Para la atención de la población en situación de inseguridad alimentaria y nutricional en la localidad de Barrios Unidos mediante comedores comunitarios."/>
    <s v="SEGURIDAD ALIMENTARIA"/>
    <n v="250"/>
    <n v="1144"/>
    <n v="2.6608982857674504E-2"/>
    <s v="Constante"/>
    <n v="2598"/>
    <s v="2598-Cuidado alimentario para población en riesgo"/>
    <n v="0"/>
    <n v="0"/>
  </r>
  <r>
    <x v="11"/>
    <x v="11"/>
    <n v="26861"/>
    <s v="EDUCACIÓN"/>
    <n v="52"/>
    <s v="Número de estudiantes beneficiados en programas de educación posmedia (niveles de formación técnico profesional, tecnólogo, profesional universitario y educación para el trabajo y desarrollo humano)."/>
    <s v="Educación como eje del potencial humano"/>
    <s v="Apoyo para educación superior"/>
    <s v="Gestión Pública Local"/>
    <s v="Educación como eje del potencial humano (9%)"/>
    <s v="3 - Bogotá confía en su potencial"/>
    <s v="16 - Atención Integral a la Primera Infancia y Educación como Eje del Potencial Humano"/>
    <s v="Beneficiar 150 Estudiante(s) En programas de educación posmedia (niveles de formación técnico profesional, tecnólogo, profesional universitario y educación para el trabajo y desarrollo humano)"/>
    <s v="APOYO EDUCACIÓN POSMEDIA"/>
    <n v="150"/>
    <n v="2708"/>
    <n v="6.2986997883376361E-2"/>
    <s v="Suma"/>
    <n v="2686"/>
    <s v="2686-Recursos para la educación integral"/>
    <n v="0"/>
    <n v="0"/>
  </r>
  <r>
    <x v="11"/>
    <x v="11"/>
    <n v="26862"/>
    <s v="EDUCACIÓN"/>
    <n v="51"/>
    <s v="Número de estudiantes beneficiados con apoyo de sostenimiento para la permanencia en la educación posmedia (niveles de formación técnico profesional, tecnólogo, profesional universitario y educación para el trabajo y desarrollo humano)."/>
    <s v="Educación como eje del potencial humano"/>
    <s v="Apoyo para educación superior"/>
    <s v="Gestión Pública Local"/>
    <s v="Educación como eje del potencial humano (9%)"/>
    <s v="3 - Bogotá confía en su potencial"/>
    <s v="16 - Atención Integral a la Primera Infancia y Educación como Eje del Potencial Humano"/>
    <s v="Beneficiar 200 Estudiante(s) con apoyo de sostenimiento para la permanencia en la educación posmedia (niveles de formación técnico profesional, tecnólogo, profesional universitario y educación para el trabajo y desarrollo humano)."/>
    <s v="SOSTENIMIENTO"/>
    <n v="200"/>
    <n v="774"/>
    <n v="1.8002930709650408E-2"/>
    <s v="Suma"/>
    <n v="2686"/>
    <s v="2686-Recursos para la educación integral"/>
    <n v="0"/>
    <n v="0"/>
  </r>
  <r>
    <x v="11"/>
    <x v="11"/>
    <n v="26863"/>
    <s v="EDUCACIÓN"/>
    <n v="50"/>
    <s v="Sedes educativas urbanas y rurales dotadas con recursos pedagógicos y/o tecnológicos"/>
    <s v="Educación como eje del potencial humano"/>
    <s v="Dotación de equipamientos para instituciones educativas públicas del distrito."/>
    <s v="Gestión Pública Local"/>
    <s v="Educación como eje del potencial humano (9%)"/>
    <s v="3 - Bogotá confía en su potencial"/>
    <s v="16 - Atención Integral a la Primera Infancia y Educación como Eje del Potencial Humano"/>
    <s v="Dotar 9 Sede(s) Educativas urbanas y rurales con recursos pedagógicos y/o tecnológicos"/>
    <s v="DOTACIÓN"/>
    <n v="9"/>
    <n v="387"/>
    <n v="9.0014653548252041E-3"/>
    <s v="Suma"/>
    <n v="2686"/>
    <s v="2686-Recursos para la educación integral"/>
    <n v="0"/>
    <n v="0"/>
  </r>
  <r>
    <x v="11"/>
    <x v="11"/>
    <n v="28141"/>
    <s v="DESARROLLO ECONÓMICO, INDUSTRIA Y TURISMO"/>
    <n v="54"/>
    <s v="Número de acciones realizadas para fortalecer las capacidades y/o habilidades, técnicas y blandas de las personas de la localidad, con el fin de mejorar el acceso a oportunidades de empleo."/>
    <s v="Desarrollo empresarial, productividad y empleo"/>
    <s v="Fortalecimiento de habilidades para la empleabilidad - impulso al empleo local."/>
    <s v="Presupuestos Participativos"/>
    <m/>
    <s v="3 - Bogotá confía en su potencial"/>
    <s v="19 - Desarrollo empresarial, productividad y empleo"/>
    <s v="Realizar 4 Acción(es) para fortalecer las capacidades y/o habilidades, técnicas y blandas de las personas de la localidad, con el fin de mejorar el acceso a oportunidades de empleo."/>
    <s v="FORTALECIMIENTO DE CAPACIDADES"/>
    <n v="4"/>
    <n v="645"/>
    <n v="1.5002442258042007E-2"/>
    <s v="Suma"/>
    <n v="2814"/>
    <s v="2814-Reactivando talentos fortalecemos comunidades"/>
    <n v="0"/>
    <n v="0"/>
  </r>
  <r>
    <x v="11"/>
    <x v="11"/>
    <n v="28142"/>
    <s v="DESARROLLO ECONÓMICO, INDUSTRIA Y TURISMO"/>
    <n v="55"/>
    <s v="Número de Mipymes y/o emprendimientos orientados al fortalecimiento de las capacidades locales para la gestión y el desarrollo turístico apoyados."/>
    <s v="Emprendimiento equitativo e incluyente"/>
    <s v="Desarrollo turístico local"/>
    <s v="Presupuestos Participativos"/>
    <m/>
    <s v="3 - Bogotá confía en su potencial"/>
    <s v="19 - Desarrollo empresarial, productividad y empleo"/>
    <s v="Apoyar 80 Mipyme(s) y/o emprendimientos orientados al fortalecimiento de las capacidades locales para la gestión y el desarrollo turístico"/>
    <s v="DESARROLLO TURÍSTICO"/>
    <n v="80"/>
    <n v="516"/>
    <n v="1.2001953806433605E-2"/>
    <s v="Suma"/>
    <n v="2814"/>
    <s v="2814-Reactivando talentos fortalecemos comunidades"/>
    <n v="0"/>
    <n v="0"/>
  </r>
  <r>
    <x v="11"/>
    <x v="11"/>
    <n v="26471"/>
    <s v="CULTURA, RECREACIÓN Y DEPORTE"/>
    <n v="56"/>
    <s v="Número de proyectos financiados y acompañados del sector cultural y creativo."/>
    <s v="Bogotá cultural y deportiva"/>
    <s v="Sostenibilidad del ecosistema cultural y creativo"/>
    <s v="Presupuestos Participativos"/>
    <m/>
    <s v="3 - Bogotá confía en su potencial"/>
    <s v="20 - Promoción del emprendimiento formal, equitativo e incluyente"/>
    <s v="Financiar 40 Proyecto(s) del sector cultural y creativo."/>
    <s v="SOSTENIBILIDAD"/>
    <n v="40"/>
    <n v="430"/>
    <n v="1.0001628172028005E-2"/>
    <s v="Suma"/>
    <n v="2647"/>
    <s v="2647-Ecosistema creativo, potenciando iniciativas culturales"/>
    <n v="0"/>
    <n v="0"/>
  </r>
  <r>
    <x v="11"/>
    <x v="11"/>
    <n v="26501"/>
    <s v="DESARROLLO ECONÓMICO, INDUSTRIA Y TURISMO"/>
    <n v="58"/>
    <s v="Número de Mipymes, emprendimientos y/o actores de la economia informal apoyados para el fortalecimiento del tejido empresarial local."/>
    <s v="Emprendimiento equitativo e incluyente"/>
    <s v="Fortalecimiento del tejido empresarial local"/>
    <s v="Presupuestos Participativos"/>
    <m/>
    <s v="3 - Bogotá confía en su potencial"/>
    <s v="20 - Promoción del emprendimiento formal, equitativo e incluyente"/>
    <s v="Apoyar 200 Mipyme(s) y/o emprendimientos y/o actores de la economía informal para el fortalecimiento del tejido empresarial local"/>
    <s v="TEJIDO EMPRESARIAL LOCAL"/>
    <n v="200"/>
    <n v="430"/>
    <n v="1.0001628172028005E-2"/>
    <s v="Suma"/>
    <n v="2650"/>
    <s v="2650-Recursos para la productividad en el desarrollo local"/>
    <n v="0"/>
    <n v="0"/>
  </r>
  <r>
    <x v="11"/>
    <x v="11"/>
    <n v="26771"/>
    <s v="CULTURA, RECREACIÓN Y DEPORTE"/>
    <n v="62"/>
    <s v="No. de equipamientos culturales intervenidos con acciones de construcción, adecuación y/o dotación"/>
    <s v="Desarrollo urbano y rural integral"/>
    <s v="Dotación de equipamientos culturales de escala local"/>
    <s v="Presupuestos Participativos"/>
    <m/>
    <s v="4 - Bogotá ordena su territorio y avanza en su acción climática"/>
    <s v="24 - Revitalización y renovación urbana y rural con inclusión"/>
    <s v="Intervenir 1 Equipamiento(s) cultural con acciones de construcción, adecuación y/o dotación"/>
    <s v="INTERVENCIÓN"/>
    <n v="1"/>
    <n v="314"/>
    <n v="7.3035145256204496E-3"/>
    <s v="Suma"/>
    <n v="2677"/>
    <s v="2677-Cultura en acción, transformando espacios comunes"/>
    <n v="0"/>
    <n v="0"/>
  </r>
  <r>
    <x v="11"/>
    <x v="11"/>
    <n v="28031"/>
    <s v="CULTURA, RECREACIÓN Y DEPORTE"/>
    <n v="61"/>
    <s v="Número de Parques de la red de proximidad intervenidos en mejoramiento, mantenimiento y/o dotación"/>
    <s v="Desarrollo urbano y rural integral"/>
    <s v="Construcción, mantenimiento y dotación de parques de la red de proximidad"/>
    <s v="Presupuestos Participativos"/>
    <m/>
    <s v="4 - Bogotá ordena su territorio y avanza en su acción climática"/>
    <s v="24 - Revitalización y renovación urbana y rural con inclusión"/>
    <s v="Intervenir 10 Parque(s) De la red de proximidad con acciones de mejoramiento, mantenimiento y/o dotación"/>
    <s v="INTERVENCIÓN"/>
    <n v="10"/>
    <n v="714"/>
    <n v="1.6607354685646499E-2"/>
    <s v="Suma"/>
    <n v="2803"/>
    <s v="2803-Parques inclusivos, acceso al derecho de ciudad"/>
    <n v="0"/>
    <n v="0"/>
  </r>
  <r>
    <x v="11"/>
    <x v="11"/>
    <n v="27601"/>
    <s v="AMBIENTE"/>
    <n v="71"/>
    <s v="Número de árboles mantenidos en zona urbana"/>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Mantener 3000 Arbol(es) en zona urbana"/>
    <s v="ARBOLADO"/>
    <n v="3000"/>
    <n v="287"/>
    <n v="6.6755053148186911E-3"/>
    <s v="Suma"/>
    <n v="2760"/>
    <s v="2760-Comunidades activas en defensa de lo vital"/>
    <n v="0"/>
    <n v="0"/>
  </r>
  <r>
    <x v="11"/>
    <x v="11"/>
    <n v="27602"/>
    <s v="AMBIENTE"/>
    <n v="67"/>
    <s v="Número de procesos comunitarios de educación ambiental implementados"/>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Implementar 20 Proceso(s) comunitarios de educación ambiental que promueven la conservación de la biodiversidad y el agua"/>
    <s v="EDUCACIÓN AMBIENTAL"/>
    <n v="20"/>
    <n v="144"/>
    <n v="3.3493824576093785E-3"/>
    <s v="Suma"/>
    <n v="2760"/>
    <s v="2760-Comunidades activas en defensa de lo vital"/>
    <n v="0"/>
    <n v="0"/>
  </r>
  <r>
    <x v="11"/>
    <x v="11"/>
    <n v="27603"/>
    <s v="AMBIENTE"/>
    <n v="70"/>
    <s v="Número de m2 de jardinería convencional y biodiversa mantenidos"/>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Mantener 3000 Metro(s) cuadrado(s) de jardinería"/>
    <s v="JARDINERÍA"/>
    <n v="3000"/>
    <n v="287"/>
    <n v="6.6755053148186911E-3"/>
    <s v="Suma"/>
    <n v="2760"/>
    <s v="2760-Comunidades activas en defensa de lo vital"/>
    <n v="0"/>
    <n v="0"/>
  </r>
  <r>
    <x v="11"/>
    <x v="11"/>
    <n v="27604"/>
    <s v="HÁBITAT"/>
    <n v="76"/>
    <s v="Personas capacitadas en separación en la fuente y reciclaje"/>
    <s v="Protección del ambiente y resiliencia al cambio climático"/>
    <s v="Cambios de hábitos de consumo, separación en la fuente y reciclaje."/>
    <s v="Presupuestos Participativos"/>
    <m/>
    <s v="4 - Bogotá ordena su territorio y avanza en su acción climática"/>
    <s v="25 - Aumento de la resiliencia al cambio climático y reducción de la vulnerabilidad"/>
    <s v="Capacitar 1500 Persona(s) en separación en la fuente y reciclaje."/>
    <s v="SEPARACIÓN EN LA FUENTE"/>
    <n v="1500"/>
    <n v="602"/>
    <n v="1.4002279440839207E-2"/>
    <s v="Suma"/>
    <n v="2760"/>
    <s v="2760-Comunidades activas en defensa de lo vital"/>
    <n v="0"/>
    <n v="0"/>
  </r>
  <r>
    <x v="11"/>
    <x v="11"/>
    <n v="26811"/>
    <s v="MOVILIDAD"/>
    <n v="77"/>
    <s v="Kilómetros-carril construidos y/o conservados de malla vial urbana (local y/o intermedia)"/>
    <s v="Infraestructura segura e incluyente"/>
    <s v="Diseño, construcción y conservación (mantenimiento y rehabilitación) de la malla vial local e intermedia urbana o rural."/>
    <s v="Presupuestos Participativos"/>
    <s v="Infraestructura segura e incluyente (14%)"/>
    <s v="4 - Bogotá ordena su territorio y avanza en su acción climática"/>
    <s v="26 - Movilidad Sostenible"/>
    <s v="Intervenir 7,5 Kilómetro(s)-carril de malla vial urbana (local y/o intermedia) con acciones de construcción y/o conservación"/>
    <s v="INTERVENCIÓN MALLA VIAL LOCAL"/>
    <n v="7.5"/>
    <n v="6118"/>
    <n v="0.14230223524759844"/>
    <s v="Suma"/>
    <n v="2681"/>
    <s v="2681-Mejoramiento integral de infraestructura vial urbana"/>
    <n v="0"/>
    <n v="0"/>
  </r>
  <r>
    <x v="11"/>
    <x v="11"/>
    <n v="26751"/>
    <s v="AMBIENTE"/>
    <n v="79"/>
    <s v="Número de acciones efectivas para el fortalecimiento de las capacidades locales en torno a la gestión del riesgo"/>
    <s v="Protección del ambiente y resiliencia al cambio climático"/>
    <s v="Manejo de emergencias y mitigación del riesgo de desastres"/>
    <s v="Gestión Pública Local"/>
    <m/>
    <s v="4 - Bogotá ordena su territorio y avanza en su acción climática"/>
    <s v="27 - Gestión del riesgo de desastres para un territorio seguro"/>
    <s v="Realizar 2 Acción(es) efectivas para el fortalecimiento de las capacidades locales en torno a la gestión del riesgo"/>
    <s v="GESTIÓN DEL RIESGO"/>
    <n v="2"/>
    <n v="215"/>
    <n v="5.0008140860140025E-3"/>
    <s v="Suma"/>
    <n v="2675"/>
    <s v="2675-Mitigación del riesgo, un enfoque integral local"/>
    <n v="0"/>
    <n v="0"/>
  </r>
  <r>
    <x v="11"/>
    <x v="11"/>
    <n v="28001"/>
    <s v="INTEGRACIÓN SOCIAL"/>
    <n v="82"/>
    <s v="Unidades operativas orientadas a la atención de la primera infancia  (Jardines Infantiles, Casas de Pensamiento Intercultural, Modalidad Espacios Rurales, Crecemos en la Ruralidad, Creciendo Juntos, Centros Amar) dotadas y/o acondicionadas "/>
    <s v="Desarrollo urbano y rural integral"/>
    <s v="Dotación, adecuación y mejoramiento a unidades operativas de servicios sociales de la SDIS"/>
    <s v="Presupuestos Participativos"/>
    <m/>
    <s v="4 - Bogotá ordena su territorio y avanza en su acción climática"/>
    <s v="30 - Atención del déficit social para un hábitat digno"/>
    <s v="Dotar y/o acondicionar 3 Unidad(es) Operativas orientadas a la atención de la primera infancia (Jardines Infantiles, Casas de Pensamiento Intercultural, Modalidad Espacios Rurales, Crecemos en la Ruralidad, Creciendo Juntos, Centros Amar, Centros Forjar)"/>
    <s v="DOTACIÓN"/>
    <n v="3"/>
    <n v="178"/>
    <n v="4.1402088712115927E-3"/>
    <s v="Suma"/>
    <n v="2800"/>
    <s v="2800-Condiciones favorables para el Cuidado Comunitario"/>
    <n v="0"/>
    <n v="0"/>
  </r>
  <r>
    <x v="11"/>
    <x v="11"/>
    <n v="28002"/>
    <s v="INTEGRACIÓN SOCIAL"/>
    <n v="85"/>
    <s v="Sedes de Centros de Desarrollo Comunitarios dotados y/o acondicionados para la prestación de servicios sociales dirigidas al desarrollo de capacidades y generación de oportunidades."/>
    <s v="Desarrollo urbano y rural integral"/>
    <s v="Dotación, adecuación y mejoramiento a unidades operativas de servicios sociales de la SDIS"/>
    <s v="Presupuestos Participativos"/>
    <m/>
    <s v="4 - Bogotá ordena su territorio y avanza en su acción climática"/>
    <s v="30 - Atención del déficit social para un hábitat digno"/>
    <s v="Dotar y/o acondicionar 1 Centro(s) De Desarrollo Comunitario para la prestación de servicios sociales dirigidas al desarrollo de capacidades y generación de oportunidades"/>
    <s v="DOTACIÓN"/>
    <n v="1"/>
    <n v="178"/>
    <n v="4.1402088712115927E-3"/>
    <s v="Suma"/>
    <n v="2800"/>
    <s v="2800-Condiciones favorables para el Cuidado Comunitario"/>
    <n v="0"/>
    <n v="0"/>
  </r>
  <r>
    <x v="11"/>
    <x v="11"/>
    <n v="28003"/>
    <s v="INTEGRACIÓN SOCIAL"/>
    <n v="88"/>
    <s v="Unidades operativas orientadas a la prestación de servicios sociales a la persona mayor dotadas y/o acondicionadas"/>
    <s v="Desarrollo urbano y rural integral"/>
    <s v="Dotación, adecuación y mejoramiento a unidades operativas de servicios sociales de la SDIS"/>
    <s v="Presupuestos Participativos"/>
    <m/>
    <s v="4 - Bogotá ordena su territorio y avanza en su acción climática"/>
    <s v="30 - Atención del déficit social para un hábitat digno"/>
    <s v="Dotar y/o acondicionar 1 Unidad(es) Operativa orientadas a la prestación de servicios a la persona mayor"/>
    <s v="DOTACIÓN"/>
    <n v="1"/>
    <n v="178"/>
    <n v="4.1402088712115927E-3"/>
    <s v="Suma"/>
    <n v="2800"/>
    <s v="2800-Condiciones favorables para el Cuidado Comunitario"/>
    <n v="0"/>
    <n v="0"/>
  </r>
  <r>
    <x v="11"/>
    <x v="11"/>
    <n v="27141"/>
    <s v="GOBIERNO"/>
    <n v="92"/>
    <s v="Sedes administrativas locales intervenidas."/>
    <s v="Gobierno confiable"/>
    <s v="Infraestructura local"/>
    <s v="Gestión Pública Local"/>
    <s v="Gobierno confiable (15%)"/>
    <s v="5 - Bogotá confía en su gobierno"/>
    <s v="33 - Fortalecimiento institucional para un gobierno confiable"/>
    <s v="Intervenir 1 Sede(s) Administrativa local"/>
    <s v="INTERVENCIÓN"/>
    <n v="1"/>
    <n v="1073"/>
    <n v="2.4957551229269882E-2"/>
    <s v="Suma"/>
    <n v="2714"/>
    <s v="2714-Optimización de recursos para la eficiencia administrativa"/>
    <n v="0"/>
    <n v="0"/>
  </r>
  <r>
    <x v="11"/>
    <x v="11"/>
    <n v="27142"/>
    <s v="GOBIERNO"/>
    <n v="94"/>
    <s v="Estrategias de inspección, vigilancia y control realizada"/>
    <s v="Gobierno confiable"/>
    <s v="Inspección, vigilancia y control."/>
    <s v="Gestión Pública Local"/>
    <s v="Gobierno confiable (15%)"/>
    <s v="5 - Bogotá confía en su gobierno"/>
    <s v="33 - Fortalecimiento institucional para un gobierno confiable"/>
    <s v="Realizar 4 Estrategia(s) de inspección, vigilancia y control (una por vigencia)"/>
    <s v="IVC"/>
    <n v="4"/>
    <n v="1935"/>
    <n v="4.5007326774126021E-2"/>
    <s v="Suma"/>
    <n v="2714"/>
    <s v="2714-Optimización de recursos para la eficiencia administrativa"/>
    <n v="0"/>
    <n v="0"/>
  </r>
  <r>
    <x v="11"/>
    <x v="11"/>
    <n v="27143"/>
    <s v="GOBIERNO"/>
    <n v="93"/>
    <s v="Estrategias de fortalecimiento institucional realizadas"/>
    <s v="Gobierno confiable"/>
    <s v="Fortalecimiento institucional"/>
    <s v="Gestión Pública Local"/>
    <s v="Gobierno confiable (15%)"/>
    <s v="5 - Bogotá confía en su gobierno"/>
    <s v="33 - Fortalecimiento institucional para un gobierno confiable"/>
    <s v="Realizar 4 Estrategia(s) De fortalecimiento institucional (una por vigencia)"/>
    <s v="FORTALECIMIENTO INSTITUCIONAL"/>
    <n v="4"/>
    <n v="4192"/>
    <n v="9.7504244877073015E-2"/>
    <s v="Suma"/>
    <n v="2714"/>
    <s v="2714-Optimización de recursos para la eficiencia administrativa"/>
    <n v="0"/>
    <n v="0"/>
  </r>
  <r>
    <x v="11"/>
    <x v="11"/>
    <n v="26951"/>
    <s v="GESTIÓN PÚBLICA"/>
    <n v="96"/>
    <s v="Procesos de formacion y desarrollo de competencias digitales realizados en zonas rurales y/o apartadas y urbanas"/>
    <s v="Ciudad inteligente​"/>
    <s v="Conectividad y redes de comunicación."/>
    <s v="Presupuestos Participativos"/>
    <m/>
    <s v="5 - Bogotá confía en su gobierno"/>
    <s v="35 - Bogotá ciudad Inteligente"/>
    <s v="Operativizar 1 Centro(s) de Acceso Comunitario en zonas rurales y/o apartadas y/o urbanas, con énfasis en procesos de formación y desarrollo de competencias digitales."/>
    <s v="FORTALECIMIENTO DE CAPACIDADES"/>
    <n v="1"/>
    <n v="550"/>
    <n v="1.279278022003582E-2"/>
    <s v="Suma"/>
    <n v="2695"/>
    <s v="2695-Habilidades digitales para conectar"/>
    <n v="0"/>
    <n v="0"/>
  </r>
  <r>
    <x v="11"/>
    <x v="11"/>
    <n v="26781"/>
    <s v="GOBIERNO"/>
    <n v="100"/>
    <s v="Acciones desarrolladas, orientadas a la ciudadanía en el marco de la estrategía Bogotaneidad"/>
    <s v="Gobierno confiable"/>
    <s v="Bogotaneidad"/>
    <s v="Gestión Pública Local"/>
    <m/>
    <s v="5 - Bogotá confía en su gobierno"/>
    <s v="39 - Camino hacia una democracia deliberativa con un gobierno cercano a la gente y con participación ciudadana"/>
    <s v="Desarrollar 1 Acción(es) orientada a la ciudadanía, en el marco de la estrategia &quot;Bogotaneidad&quot;"/>
    <s v="ESTRATEGIA BOGOTANEIDAD"/>
    <n v="1"/>
    <n v="430"/>
    <n v="1.0001628172028005E-2"/>
    <s v="Suma"/>
    <n v="2678"/>
    <s v="2678-Una nueva identidad bogotana"/>
    <n v="0"/>
    <n v="0"/>
  </r>
  <r>
    <x v="11"/>
    <x v="11"/>
    <n v="27421"/>
    <s v="GOBIERNO"/>
    <n v="99"/>
    <s v="Organizaciones comunales fortalecidas."/>
    <s v="Democracia deliberativa y participación"/>
    <s v="Fortalecimiento a organizaciones comunales"/>
    <s v="Gestión Pública Local"/>
    <m/>
    <s v="5 - Bogotá confía en su gobierno"/>
    <s v="39 - Camino hacia una democracia deliberativa con un gobierno cercano a la gente y con participación ciudadana"/>
    <s v="Fortalecer 20 Organización(es) comunales"/>
    <s v="FORTALECIMIENTO COMUNAL"/>
    <n v="20"/>
    <n v="430"/>
    <n v="1.0001628172028005E-2"/>
    <s v="Suma"/>
    <n v="2742"/>
    <s v="2742-Participación activa, fortaleciendo vínculos sociales"/>
    <n v="0"/>
    <n v="0"/>
  </r>
  <r>
    <x v="11"/>
    <x v="11"/>
    <n v="27422"/>
    <s v="GOBIERNO"/>
    <n v="97"/>
    <s v="Organizaciones sociales e Instancias de participación ciudadana fortalecidas."/>
    <s v="Democracia deliberativa y participación"/>
    <s v="Fortalecimiento a organizaciones sociales y comunitarias y a instancias de participación."/>
    <s v="Presupuestos Participativos"/>
    <m/>
    <s v="5 - Bogotá confía en su gobierno"/>
    <s v="39 - Camino hacia una democracia deliberativa con un gobierno cercano a la gente y con participación ciudadana"/>
    <s v="Fortalecer 60 Organización(es) sociales e Instancias de participación ciudadana"/>
    <s v="FORTALECIMIENTO DE ORGANIZACIONES"/>
    <n v="60"/>
    <n v="537"/>
    <n v="1.2490405414834973E-2"/>
    <s v="Suma"/>
    <n v="2742"/>
    <s v="2742-Participación activa, fortaleciendo vínculos sociales"/>
    <n v="0"/>
    <n v="0"/>
  </r>
  <r>
    <x v="11"/>
    <x v="11"/>
    <n v="27423"/>
    <s v="GOBIERNO"/>
    <n v="98"/>
    <s v="Personas capacitadas a través de procesos de formación para la participación de manera virtual y presencial."/>
    <s v="Democracia deliberativa y participación"/>
    <s v="Procesos de formación en capacidades democráticas para la participación ciudadana incidente"/>
    <s v="Presupuestos Participativos"/>
    <m/>
    <s v="5 - Bogotá confía en su gobierno"/>
    <s v="39 - Camino hacia una democracia deliberativa con un gobierno cercano a la gente y con participación ciudadana"/>
    <s v="Vincular 800 Persona(s) a través de procesos de formación para la participación de manera virtual y presencial"/>
    <s v="CAPACITACIÓN"/>
    <n v="800"/>
    <n v="464"/>
    <n v="1.079245458563022E-2"/>
    <s v="Suma"/>
    <n v="2742"/>
    <s v="2742-Participación activa, fortaleciendo vínculos sociales"/>
    <n v="0"/>
    <n v="0"/>
  </r>
  <r>
    <x v="11"/>
    <x v="11"/>
    <n v="27501"/>
    <s v="GOBIERNO"/>
    <n v="103"/>
    <s v="Iniciativa de inversión local concertada e implementada con los pueblos indígenas"/>
    <s v="Línea diferencial étnica"/>
    <s v="Iniciativas diferenciales étnicas para comunidades Negras, Afrocolombianas, Raizales, Palenqueras, y los Pueblos Indígenas, Rrom o Gitano"/>
    <s v="Gestión Pública Local"/>
    <m/>
    <s v="5 - Bogotá confía en su gobierno"/>
    <s v="39 - Camino hacia una democracia deliberativa con un gobierno cercano a la gente y con participación ciudadana"/>
    <s v="Implementar 1 Iniciativa(s) de inversión local con los pueblos indígenas (aplica en todas las localidades con autoridades indígenas)"/>
    <s v="INICIATIVAS PUEBLO INDÍGENA"/>
    <n v="1"/>
    <n v="108"/>
    <n v="2.5120368432070338E-3"/>
    <s v="Suma"/>
    <n v="2750"/>
    <s v="2750-Cultivando identidades, inversión para pueblos originarios"/>
    <n v="0"/>
    <n v="0"/>
  </r>
  <r>
    <x v="11"/>
    <x v="11"/>
    <n v="27502"/>
    <s v="GOBIERNO"/>
    <n v="104"/>
    <s v="Iniciativa de inversión local concertada e implementada con las comunidades negras, afrocolombianas y palenqueras"/>
    <s v="Línea diferencial étnica"/>
    <s v="Iniciativas diferenciales étnicas para comunidades Negras, Afrocolombianas, Raizales, Palenqueras, y los Pueblos Indígenas, Rrom o Gitano"/>
    <s v="Gestión Pública Local"/>
    <m/>
    <s v="5 - Bogotá confía en su gobierno"/>
    <s v="39 - Camino hacia una democracia deliberativa con un gobierno cercano a la gente y con participación ciudadana"/>
    <s v="Implementar 1 Iniciativa(s) de inversión local con las comunidades negras, afrocolombianas y palenqueras (aplica en todas las localidades con autoridades NAP)"/>
    <s v="INICIATIVAS COMUNIDADES NEGRAS, AFROCOLOMBIANAS, PALENQUERAS"/>
    <n v="1"/>
    <n v="108"/>
    <n v="2.5120368432070338E-3"/>
    <s v="Suma"/>
    <n v="2750"/>
    <s v="2750-Cultivando identidades, inversión para pueblos originarios"/>
    <n v="0"/>
    <n v="0"/>
  </r>
  <r>
    <x v="11"/>
    <x v="11"/>
    <n v="27503"/>
    <s v="GOBIERNO"/>
    <n v="105"/>
    <s v="Iniciativa de inversión local concertada e implementada con las comunidades raizales"/>
    <s v="Línea diferencial étnica"/>
    <s v="Iniciativas diferenciales étnicas para comunidades Negras, Afrocolombianas, Raizales, Palenqueras, y los Pueblos Indígenas, Rrom o Gitano"/>
    <s v="Gestión Pública Local"/>
    <m/>
    <s v="5 - Bogotá confía en su gobierno"/>
    <s v="39 - Camino hacia una democracia deliberativa con un gobierno cercano a la gente y con participación ciudadana"/>
    <s v="Implementar 1 Iniciativa(s) Concertar e implementar una (1) iniciativa de inversión local con las comunidades raizales"/>
    <s v="INICIATIVAS RAIZALES"/>
    <n v="1"/>
    <n v="108"/>
    <n v="2.5120368432070338E-3"/>
    <s v="Suma"/>
    <n v="2750"/>
    <s v="2750-Cultivando identidades, inversión para pueblos originarios"/>
    <n v="0"/>
    <n v="0"/>
  </r>
  <r>
    <x v="12"/>
    <x v="12"/>
    <n v="22921"/>
    <s v="SEGURIDAD, CONVIVENCIA Y JUSTICIA"/>
    <n v="1"/>
    <s v="Organizaciones comunitarias fortalecidas a través de capacidades para promover acciones de corresponsabilidad en la gestión de la seguridad y la convivencia"/>
    <s v="Cultura ciudadana para la convivencia pacífica"/>
    <s v="Promoción de la convivencia ciudadana"/>
    <s v="Presupuestos Participativos"/>
    <m/>
    <s v="1 - Bogotá avanza en su seguridad"/>
    <s v="1 - Diálogo social y cultura ciudadana para la convivencia pacifica y la recuperación de la confianza"/>
    <s v="Fortalecer 40 Organización(es) comunitarias a través de capacidades para promover acciones de corresponsabilidad en la gestión de la seguridad y la convivencia"/>
    <s v="FORTALECIMIENTO DE CAPACIDADES"/>
    <n v="40"/>
    <n v="230"/>
    <n v="7.0862987953292048E-3"/>
    <s v="Suma"/>
    <n v="2292"/>
    <s v="2292-Teusaquillo construye seguridad"/>
    <n v="0"/>
    <n v="1000"/>
  </r>
  <r>
    <x v="12"/>
    <x v="12"/>
    <n v="22922"/>
    <s v="SEGURIDAD, CONVIVENCIA Y JUSTICIA"/>
    <n v="2"/>
    <s v="Acciones formativas diferenciales para la promoción de la convivencia ciudadana implementadas"/>
    <s v="Cultura ciudadana para la convivencia pacífica"/>
    <s v="Promoción de la convivencia ciudadana"/>
    <s v="Presupuestos Participativos"/>
    <m/>
    <s v="1 - Bogotá avanza en su seguridad"/>
    <s v="1 - Diálogo social y cultura ciudadana para la convivencia pacifica y la recuperación de la confianza"/>
    <s v="Implementar 4 Accion(es) formativas diferenciales para la promoción de la convivencia ciudadana"/>
    <s v="FORMACIÓN"/>
    <n v="4"/>
    <n v="115"/>
    <n v="3.5431493976646024E-3"/>
    <s v="Suma"/>
    <n v="2292"/>
    <s v="2292-Teusaquillo construye seguridad"/>
    <n v="0"/>
    <n v="5000000"/>
  </r>
  <r>
    <x v="12"/>
    <x v="12"/>
    <n v="22923"/>
    <s v="SEGURIDAD, CONVIVENCIA Y JUSTICIA"/>
    <n v="3"/>
    <s v="Iniciativas de convivencia con participación ciudadana implementadas"/>
    <s v="Cultura ciudadana para la convivencia pacífica"/>
    <s v="Promoción de la convivencia ciudadana"/>
    <s v="Presupuestos Participativos"/>
    <m/>
    <s v="1 - Bogotá avanza en su seguridad"/>
    <s v="1 - Diálogo social y cultura ciudadana para la convivencia pacifica y la recuperación de la confianza"/>
    <s v="Implementar 4 Iniciativa(s) de convivencia con participación de la ciudadanía"/>
    <s v="INICIATIVAS"/>
    <n v="4"/>
    <n v="230"/>
    <n v="7.0862987953292048E-3"/>
    <s v="Suma"/>
    <n v="2292"/>
    <s v="2292-Teusaquillo construye seguridad"/>
    <n v="0"/>
    <n v="0"/>
  </r>
  <r>
    <x v="12"/>
    <x v="12"/>
    <n v="24621"/>
    <s v="MUJERES"/>
    <n v="4"/>
    <s v="Número de Personas vinculadas en acciones para la prevención del feminicidio y la violencia contra la mujer"/>
    <s v="Cero tolerancia a las violencias"/>
    <s v="Prevención del feminicidio y las violencias contra las mujeres"/>
    <s v="Presupuestos Participativos"/>
    <m/>
    <s v="1 - Bogotá avanza en su seguridad"/>
    <s v="2 - Cero tolerancia a las violencias contra las mujeres y basadas en género"/>
    <s v="Vincular 3000 Persona(s) en acciones para la prevención del feminicidio y la violencia contra la mujer."/>
    <s v="PREVENCIÓN"/>
    <n v="3000"/>
    <n v="503"/>
    <n v="1.5497427365437348E-2"/>
    <s v="Suma"/>
    <n v="2462"/>
    <s v="2462-Teusaquillo comprometida con la vida y los derechos de las mujeres"/>
    <n v="0"/>
    <n v="0"/>
  </r>
  <r>
    <x v="12"/>
    <x v="12"/>
    <n v="22931"/>
    <s v="SEGURIDAD, CONVIVENCIA Y JUSTICIA"/>
    <n v="5"/>
    <s v="Dotaciones suministradas a organismos de seguridad"/>
    <s v="Mejores capacidades al servicio de la seguridad"/>
    <s v="Dotación, mantenimiento de equipamientos que permitan el fortalecimiento de la seguridad y justicia."/>
    <s v="Gestión Pública Local"/>
    <s v="Cultura ciudadana y mejores capacidades al servicio de la seguridad (2%)"/>
    <s v="1 - Bogotá avanza en su seguridad"/>
    <s v="3 - Desmantelamiento de estructuras criminales y delincuenciales con mejores capacidades y activos tecnológicos"/>
    <s v="Suministrar 1 Organización(es) Suministrar 1 dotación a organismos de seguridad"/>
    <s v="DOTACIÓN"/>
    <n v="1"/>
    <n v="0"/>
    <n v="0"/>
    <s v="Suma"/>
    <n v="2293"/>
    <s v="2293-Teusaquillo segura"/>
    <n v="0"/>
    <n v="0"/>
  </r>
  <r>
    <x v="12"/>
    <x v="12"/>
    <n v="22932"/>
    <s v="SEGURIDAD, CONVIVENCIA Y JUSTICIA"/>
    <n v="6"/>
    <s v="Equipamientos de seguridad y acceso a la justicia intervenidos con acciones de fortalecimiento, operación, adecuación y/o dotación"/>
    <s v="Mejores capacidades al servicio de la seguridad"/>
    <s v="Dotación, mantenimiento de equipamientos que permitan el fortalecimiento de la seguridad y justicia."/>
    <s v="Gestión Pública Local"/>
    <s v="Cultura ciudadana y mejores capacidades al servicio de la seguridad (2%)"/>
    <s v="1 - Bogotá avanza en su seguridad"/>
    <s v="3 - Desmantelamiento de estructuras criminales y delincuenciales con mejores capacidades y activos tecnológicos"/>
    <s v="Intervenir 1 Equipamiento(s) de seguridad y acceso a la justicia con acciones de fortalecimiento, operación, adecuación y/o dotación"/>
    <s v="INTERVENCIÓN"/>
    <n v="1"/>
    <n v="130"/>
    <n v="4.0052993190991155E-3"/>
    <s v="Constante"/>
    <n v="2293"/>
    <s v="2293-Teusaquillo segura"/>
    <n v="0"/>
    <n v="0"/>
  </r>
  <r>
    <x v="12"/>
    <x v="12"/>
    <n v="22941"/>
    <s v="SEGURIDAD, CONVIVENCIA Y JUSTICIA"/>
    <n v="8"/>
    <s v="Actores comunitarios fortalecidos con herramientas y capacidades para la implementación de un enfoque restaurativo para la justicia y la convivencia"/>
    <s v="Cultura ciudadana para la convivencia pacífica"/>
    <s v="Acceso a la Justicia"/>
    <s v="Presupuestos Participativos"/>
    <m/>
    <s v="1 - Bogotá avanza en su seguridad"/>
    <s v="4 - Servicios centrados en la justicia"/>
    <s v="Fortalecer 77 Actor(es) comunitarios con herramientas y capacidades para la implementación de un enfoque restaurativo para la justicia y la convivencia"/>
    <s v="FORTALECIMIENTO DE CAPACIDADES"/>
    <n v="77"/>
    <n v="153"/>
    <n v="4.7139291986320365E-3"/>
    <s v="Suma"/>
    <n v="2294"/>
    <s v="2294-Teusaquillo pacífica, respetuosa y armónica"/>
    <n v="0"/>
    <n v="0"/>
  </r>
  <r>
    <x v="12"/>
    <x v="12"/>
    <n v="22942"/>
    <s v="SEGURIDAD, CONVIVENCIA Y JUSTICIA"/>
    <n v="10"/>
    <s v="Ciudadanos beneficiados con habilidades y capacidades para gestionar la convivencia constructivamente"/>
    <s v="Cultura ciudadana para la convivencia pacífica"/>
    <s v="Acceso a la Justicia"/>
    <s v="Presupuestos Participativos"/>
    <m/>
    <s v="1 - Bogotá avanza en su seguridad"/>
    <s v="4 - Servicios centrados en la justicia"/>
    <s v="Beneficiar 2000 Ciudadanas y ciudadanos con habilidades y capacidades para gestionar la convivencia constructivamente"/>
    <s v="GESTIÓN DE LA CONVIVENCIA"/>
    <n v="2000"/>
    <n v="131"/>
    <n v="4.0361093138614164E-3"/>
    <s v="Suma"/>
    <n v="2294"/>
    <s v="2294-Teusaquillo pacífica, respetuosa y armónica"/>
    <n v="0"/>
    <n v="0"/>
  </r>
  <r>
    <x v="12"/>
    <x v="12"/>
    <n v="22943"/>
    <s v="SEGURIDAD, CONVIVENCIA Y JUSTICIA"/>
    <n v="11"/>
    <s v="Proyectos comunitarios implementados en la localidad, para la apropiación del Código Nacional de Seguridad y Convivencia Ciudadana"/>
    <s v="Cultura ciudadana para la convivencia pacífica"/>
    <s v="Acceso a la Justicia"/>
    <s v="Presupuestos Participativos"/>
    <m/>
    <s v="1 - Bogotá avanza en su seguridad"/>
    <s v="4 - Servicios centrados en la justicia"/>
    <s v="Implementar 8 Proyecto(s) comunitarios para la apropiación CNSC"/>
    <s v="CÓDIGO NACIONAL DE SEGURIDAD Y CONVIVENCIA"/>
    <n v="8"/>
    <n v="153"/>
    <n v="4.7139291986320365E-3"/>
    <s v="Suma"/>
    <n v="2294"/>
    <s v="2294-Teusaquillo pacífica, respetuosa y armónica"/>
    <n v="0"/>
    <n v="0"/>
  </r>
  <r>
    <x v="12"/>
    <x v="12"/>
    <n v="26741"/>
    <s v="MOVILIDAD"/>
    <n v="15"/>
    <s v="Metros cuadrados construidos y/o conservados de elementos del sistema de espacio público peatonal."/>
    <s v="Infraestructura segura e incluyente"/>
    <s v="Construcción y/o conservación de elementos del sistema de espacio público"/>
    <s v="Presupuestos Participativos"/>
    <s v="Infraestructura segura e incluyente (14%)"/>
    <s v="1 - Bogotá avanza en su seguridad"/>
    <s v="5 - Espacio público seguro e inclusivo"/>
    <s v="Intervenir 6000 Metro(s) cuadrado(s) de elementos del sistema de espacio público peatonal con acciones de construcción y/o conservación."/>
    <s v="INTERVENCIÓN"/>
    <n v="6000"/>
    <n v="701"/>
    <n v="2.1597806328372923E-2"/>
    <s v="Suma"/>
    <n v="2674"/>
    <s v="2674-Teusaquillo con andenes transitables"/>
    <n v="0"/>
    <n v="0"/>
  </r>
  <r>
    <x v="12"/>
    <x v="12"/>
    <n v="27091"/>
    <s v="SEGURIDAD, CONVIVENCIA Y JUSTICIA"/>
    <n v="16"/>
    <s v="Estrategias de seguridad y convivencia implementadas a través de gestores locales, que permitan el uso y disfrute del espacio público"/>
    <s v="Cultura ciudadana para la convivencia pacífica"/>
    <s v="Cultura ciudadana en torno a la seguridad"/>
    <s v="Gestión Pública Local"/>
    <s v="Cultura ciudadana y mejores capacidades al servicio de la seguridad (2%)"/>
    <s v="1 - Bogotá avanza en su seguridad"/>
    <s v="5 - Espacio público seguro e inclusivo"/>
    <s v="Implementar 4 Estrategia(s) de seguridad y convivencia a través de gestores locales, que permitan el uso y disfrute del espacio público"/>
    <s v="ESTRATEGIAS DE SEGURIDAD Y CONVIVENCIA"/>
    <n v="4"/>
    <n v="325"/>
    <n v="1.0013248297747789E-2"/>
    <s v="Suma"/>
    <n v="2709"/>
    <s v="2709-Teusaquillo nos cuida y acompaña"/>
    <n v="0"/>
    <n v="0"/>
  </r>
  <r>
    <x v="12"/>
    <x v="12"/>
    <n v="27541"/>
    <s v="SALUD"/>
    <n v="19"/>
    <s v="Número de personas con discapacidad beneficiadas con Dispostivos de Asistencia Personal - Ayudas Técnicas (no incluidas en los Planes de Beneficios)"/>
    <s v="Ciudad saludable y con bien-estar"/>
    <s v="Otorgamiento de Dispositivos de asistencia Personal - DAP - a personas con discapacidad "/>
    <s v="Gestión Pública Local"/>
    <s v="Ciudad saludable y con bien-estar (3%)"/>
    <s v="2 - Bogotá confía en su bien-estar"/>
    <s v="10 - Salud Pública Integrada e Integral"/>
    <s v="Beneficiar 300 Persona(s) con discapacidad a través de Dispositivos de Asistencia Personal - Ayudas Técnicas (no incluidas en los Planes de Beneficios)"/>
    <s v="DISPOSITIVOS DE ASISTENCIA PERSONAL"/>
    <n v="300"/>
    <n v="438"/>
    <n v="1.349477770588779E-2"/>
    <s v="Suma"/>
    <n v="2754"/>
    <s v="2754-Teusaquillo saludable y con bienestar"/>
    <n v="0"/>
    <n v="0"/>
  </r>
  <r>
    <x v="12"/>
    <x v="12"/>
    <n v="27542"/>
    <s v="SALUD"/>
    <n v="17"/>
    <s v="Número de personas con discapacidad, cuidadadores y cuidadoras, vinculados en actividades complementarias en salud"/>
    <s v="Ciudad saludable y con bien-estar"/>
    <s v="Acciones complementarias para personas con discapacidad y sus cuidadores"/>
    <s v="Gestión Pública Local"/>
    <s v="Ciudad saludable y con bien-estar (3%)"/>
    <s v="2 - Bogotá confía en su bien-estar"/>
    <s v="10 - Salud Pública Integrada e Integral"/>
    <s v="Vincular 600 Persona(s) con discapacidad, cuidadores y cuidadoras, en actividades complementarias en salud"/>
    <s v="ACCIONES COMPLEMENTARIAS "/>
    <n v="600"/>
    <n v="170"/>
    <n v="5.2376991095911514E-3"/>
    <s v="Suma"/>
    <n v="2754"/>
    <s v="2754-Teusaquillo saludable y con bienestar"/>
    <n v="0"/>
    <n v="100000000"/>
  </r>
  <r>
    <x v="12"/>
    <x v="12"/>
    <n v="27543"/>
    <s v="SALUD"/>
    <n v="20"/>
    <s v="Número de personas vinculadas a las acciones y estrategias para promover la salud sexual y reproductiva consciente en los diferentes ciclos de vida"/>
    <s v="Ciudad saludable y con bien-estar"/>
    <s v="Salud sexual y reproductiva consciente en adolescentes y jóvenes"/>
    <s v="Gestión Pública Local"/>
    <s v="Ciudad saludable y con bien-estar (3%)"/>
    <s v="2 - Bogotá confía en su bien-estar"/>
    <s v="10 - Salud Pública Integrada e Integral"/>
    <s v="Vincular 600 Persona(s) a las acciones y estrategias para promover la salud sexual y reproductiva consciente en los diferentes ciclos de vida"/>
    <s v="SALUD SEXUAL Y REPRODUCTIVA"/>
    <n v="600"/>
    <n v="195"/>
    <n v="6.0079489786486733E-3"/>
    <s v="Suma"/>
    <n v="2754"/>
    <s v="2754-Teusaquillo saludable y con bienestar"/>
    <n v="0"/>
    <n v="0"/>
  </r>
  <r>
    <x v="12"/>
    <x v="12"/>
    <n v="27544"/>
    <s v="SALUD"/>
    <n v="18"/>
    <s v="Números de personas vinculadas a las acciones desarrolladas desde los dispositivos de base comunitaria en respuesta al consumo de SPA"/>
    <s v="Ciudad saludable y con bien-estar"/>
    <s v="Acciones para la disminución de los factores de riesgo frente al consumo de sustancias psicoactivas."/>
    <s v="Gestión Pública Local"/>
    <s v="Ciudad saludable y con bien-estar (3%)"/>
    <s v="2 - Bogotá confía en su bien-estar"/>
    <s v="10 - Salud Pública Integrada e Integral"/>
    <s v="Vincular 600 Persona(s) a las acciones desarrolladas desde los dispositivos de base comunitaria en respuesta al consumo de SPA"/>
    <s v="DISMINUCIÓN FACTORES DE RIESGO SPA"/>
    <n v="600"/>
    <n v="170"/>
    <n v="5.2376991095911514E-3"/>
    <s v="Suma"/>
    <n v="2754"/>
    <s v="2754-Teusaquillo saludable y con bienestar"/>
    <n v="0"/>
    <n v="0"/>
  </r>
  <r>
    <x v="12"/>
    <x v="12"/>
    <n v="27545"/>
    <s v="SALUD"/>
    <n v="23"/>
    <s v="Número de personas beneficiadas con acciones para la promoción y atención de la salud mental"/>
    <s v="Ciudad saludable y con bien-estar"/>
    <s v="Acciones para la promoción y atención de la salud mental"/>
    <s v="Presupuestos Participativos"/>
    <m/>
    <s v="2 - Bogotá confía en su bien-estar"/>
    <s v="10 - Salud Pública Integrada e Integral"/>
    <s v="Beneficiar 600 Persona(s) con acciones para la promoción y atención de la salud mental"/>
    <s v="SALUD MENTAL"/>
    <n v="600"/>
    <n v="487"/>
    <n v="1.5004467449240534E-2"/>
    <s v="Suma"/>
    <n v="2754"/>
    <s v="2754-Teusaquillo saludable y con bienestar"/>
    <n v="0"/>
    <n v="0"/>
  </r>
  <r>
    <x v="12"/>
    <x v="12"/>
    <n v="23251"/>
    <s v="MUJERES"/>
    <n v="26"/>
    <s v="Mujeres cuidadoras vinculadas a estrategias de cuidado"/>
    <s v="Cuidado de la vida"/>
    <s v="Estrategias de cuidado a personas cuidadoras"/>
    <s v="Presupuestos Participativos"/>
    <m/>
    <s v="2 - Bogotá confía en su bien-estar"/>
    <s v="12 - Bogotá cuida a su gente"/>
    <s v="Vincular 2000 Mujer(es) cuidadora(s) a estrategias de cuidado."/>
    <s v="ESTRATEGIAS DE CUIDADO"/>
    <n v="2000"/>
    <n v="438"/>
    <n v="1.349477770588779E-2"/>
    <s v="Suma"/>
    <n v="2325"/>
    <s v="2325-Teusaquillo protege, cuida y fortalece"/>
    <n v="0"/>
    <n v="0"/>
  </r>
  <r>
    <x v="12"/>
    <x v="12"/>
    <n v="23252"/>
    <s v="MUJERES"/>
    <n v="27"/>
    <s v="Mujeres vinculadas para el ejercicio de derechos y el fortalecimiento de su autonomía económica"/>
    <s v="Cuidado de la vida"/>
    <s v="Fortalecimiento de capacidades para el ejercicio de derechos y para la autonomía económica de las mujeres."/>
    <s v="Presupuestos Participativos"/>
    <m/>
    <s v="2 - Bogotá confía en su bien-estar"/>
    <s v="12 - Bogotá cuida a su gente"/>
    <s v="Vincular 2000 Mujer(es) para el ejercicio de derechos y el fortalecimiento de su autonomía económica"/>
    <s v="FORTALECIMIENTO DE CAPACIDADES"/>
    <n v="2000"/>
    <n v="503"/>
    <n v="1.5497427365437348E-2"/>
    <s v="Suma"/>
    <n v="2325"/>
    <s v="2325-Teusaquillo protege, cuida y fortalece"/>
    <n v="0"/>
    <n v="0"/>
  </r>
  <r>
    <x v="12"/>
    <x v="12"/>
    <n v="23253"/>
    <s v="INTEGRACIÓN SOCIAL"/>
    <n v="25"/>
    <s v="Número de Personas que participan en procesos para la prevención de violencias en el contexto familiar y/o violencia sexual.          "/>
    <s v="Cuidado de la vida"/>
    <s v="Prevención y atención de violencia intrafamiliar y sexual para poblaciones en situaciones de riesgo y vulnerabilidad de derechos"/>
    <s v="Presupuestos Participativos"/>
    <m/>
    <s v="2 - Bogotá confía en su bien-estar"/>
    <s v="12 - Bogotá cuida a su gente"/>
    <s v="Vincular 2000 Persona(s) en procesos para la prevención de violencias en el contexto familiar y/o violencia sexual"/>
    <s v="PREVENCIÓN"/>
    <n v="2000"/>
    <n v="325"/>
    <n v="1.0013248297747789E-2"/>
    <s v="Suma"/>
    <n v="2325"/>
    <s v="2325-Teusaquillo protege, cuida y fortalece"/>
    <n v="0"/>
    <n v="0"/>
  </r>
  <r>
    <x v="12"/>
    <x v="12"/>
    <n v="23571"/>
    <s v="GESTIÓN PÚBLICA"/>
    <n v="31"/>
    <s v="Acciones de construcción de paz realizadas que contribuyan al tejido social, la integración local, la sostenibilidad económica y/o desarrollo territorial para la reconciliación."/>
    <s v="Cuidado de la vida"/>
    <s v="Construcción de memoria, verdad, reparación, víctimas, paz y reconciliación"/>
    <s v="Presupuestos Participativos"/>
    <m/>
    <s v="2 - Bogotá confía en su bien-estar"/>
    <s v="13 - Bogotá, un territorio de paz y reconciliación en donde todos puedan volver a empezar"/>
    <s v="Realizar 4 Acción(es) de construcción de paz que contribuyan al tejido social, la integración local, la sostenibilidad económica y/o desarrollo territorial para la reconciliación."/>
    <s v="ACCIONES DE CONSTRUCCIÓN DE PAZ"/>
    <n v="4"/>
    <n v="238"/>
    <n v="7.3327787534276118E-3"/>
    <s v="Suma"/>
    <n v="2357"/>
    <s v="2357-Teusaquillo tejiendo redes de paz y reconciliación"/>
    <n v="0"/>
    <n v="0"/>
  </r>
  <r>
    <x v="12"/>
    <x v="12"/>
    <n v="23572"/>
    <s v="GESTIÓN PÚBLICA"/>
    <n v="32"/>
    <s v="Procesos realizados para el fortalecimiento de habilidades y capacidades de la población víctima del conflicto armado o excombatientes que promuevan su participación en diferentes escenarios. "/>
    <s v="Cuidado de la vida"/>
    <s v="Construcción de memoria, verdad, reparación, víctimas, paz y reconciliación"/>
    <s v="Presupuestos Participativos"/>
    <m/>
    <s v="2 - Bogotá confía en su bien-estar"/>
    <s v="13 - Bogotá, un territorio de paz y reconciliación en donde todos puedan volver a empezar"/>
    <s v="Realizar 4 Proceso(s) de fortalecimiento de habilidades y capacidades de la población víctima del conflicto armado o excombatientes para promover su participación en los diferentes escenarios."/>
    <s v="FORTALECIMIENTO DE CAPACIDADES"/>
    <n v="4"/>
    <n v="158"/>
    <n v="4.8679791724435409E-3"/>
    <s v="Suma"/>
    <n v="2357"/>
    <s v="2357-Teusaquillo tejiendo redes de paz y reconciliación"/>
    <n v="0"/>
    <n v="0"/>
  </r>
  <r>
    <x v="12"/>
    <x v="12"/>
    <n v="23231"/>
    <s v="CULTURA, RECREACIÓN Y DEPORTE"/>
    <n v="35"/>
    <s v="Personas beneficiadas con actividades recreo-deportivas comunitarias"/>
    <s v="Bogotá cultural y deportiva"/>
    <s v="Recreación y deporte "/>
    <s v="Presupuestos Participativos"/>
    <m/>
    <s v="2 - Bogotá confía en su bien-estar"/>
    <s v="14 - Bogotá deportiva, recreativa, artística, patrimonial e intercultural"/>
    <s v="Beneficiar 4000 Persona(s) en actividades recreo-deportivas comunitarias."/>
    <s v="ACTIVIDADES RECREODEPORTIVAS"/>
    <n v="4000"/>
    <n v="247"/>
    <n v="7.6100687062883197E-3"/>
    <s v="Suma"/>
    <n v="2323"/>
    <s v="2323-Teusaquillo recreodeportiva"/>
    <n v="0"/>
    <n v="0"/>
  </r>
  <r>
    <x v="12"/>
    <x v="12"/>
    <n v="23232"/>
    <s v="CULTURA, RECREACIÓN Y DEPORTE"/>
    <n v="34"/>
    <s v="Colectivos u organizaciones recreo deportivas inscritas en el Banco que implementan iniciativas de carácter barrial beneficiadas con apoyos economicos"/>
    <s v="Bogotá cultural y deportiva"/>
    <s v="Recreación y deporte "/>
    <s v="Presupuestos Participativos"/>
    <m/>
    <s v="2 - Bogotá confía en su bien-estar"/>
    <s v="14 - Bogotá deportiva, recreativa, artística, patrimonial e intercultural"/>
    <s v="Fortalecer 32 Colectivo(s) u organizaciones recreo deportivas inscritas en el Banco que implementan iniciativas de carácter barrial con apoyos económicos"/>
    <s v="BANCO DE INICIATIVAS"/>
    <n v="32"/>
    <n v="296"/>
    <n v="9.1197584496410643E-3"/>
    <s v="Suma"/>
    <n v="2323"/>
    <s v="2323-Teusaquillo recreodeportiva"/>
    <n v="0"/>
    <n v="0"/>
  </r>
  <r>
    <x v="12"/>
    <x v="12"/>
    <n v="23233"/>
    <s v="CULTURA, RECREACIÓN Y DEPORTE"/>
    <n v="36"/>
    <s v="Personas capacitadas en los campos deportivos o recreativos "/>
    <s v="Bogotá cultural y deportiva"/>
    <s v="Recreación y deporte "/>
    <s v="Presupuestos Participativos"/>
    <m/>
    <s v="2 - Bogotá confía en su bien-estar"/>
    <s v="14 - Bogotá deportiva, recreativa, artística, patrimonial e intercultural"/>
    <s v="Capacitar 800 Persona(s) en los campos deportivos o recreativos"/>
    <s v="CAPACITACIÓN"/>
    <n v="800"/>
    <n v="247"/>
    <n v="7.6100687062883197E-3"/>
    <s v="Suma"/>
    <n v="2323"/>
    <s v="2323-Teusaquillo recreodeportiva"/>
    <n v="0"/>
    <n v="0"/>
  </r>
  <r>
    <x v="12"/>
    <x v="12"/>
    <n v="23234"/>
    <s v="CULTURA, RECREACIÓN Y DEPORTE"/>
    <n v="37"/>
    <s v="Personas beneficiadas con la entrega de dotaciones deportivas."/>
    <s v="Bogotá cultural y deportiva"/>
    <s v="Recreación y deporte "/>
    <s v="Presupuestos Participativos"/>
    <m/>
    <s v="2 - Bogotá confía en su bien-estar"/>
    <s v="14 - Bogotá deportiva, recreativa, artística, patrimonial e intercultural"/>
    <s v="Beneficiar 800 Persona(s) con la entrega de dotaciones deportivas."/>
    <s v="DOTACIÓN"/>
    <n v="800"/>
    <n v="197"/>
    <n v="6.0695689681732751E-3"/>
    <s v="Suma"/>
    <n v="2323"/>
    <s v="2323-Teusaquillo recreodeportiva"/>
    <n v="0"/>
    <n v="0"/>
  </r>
  <r>
    <x v="12"/>
    <x v="12"/>
    <n v="23301"/>
    <s v="CULTURA, RECREACIÓN Y DEPORTE"/>
    <n v="39"/>
    <s v="Personas beneficiadas y capacitadas con procesos de formación y exploración en los campos artísticos, culturales y patrimoniales "/>
    <s v="Bogotá cultural y deportiva"/>
    <s v="Arte, cultura y patrimonio"/>
    <s v="Presupuestos Participativos"/>
    <m/>
    <s v="2 - Bogotá confía en su bien-estar"/>
    <s v="14 - Bogotá deportiva, recreativa, artística, patrimonial e intercultural"/>
    <s v="Capacitar 800 Persona(s) en los campos artísticos, interculturales, culturales y/o patrimoniales."/>
    <s v="CAPACITACIÓN"/>
    <n v="800"/>
    <n v="303"/>
    <n v="9.3354284129771696E-3"/>
    <s v="Suma"/>
    <n v="2330"/>
    <s v="2330-Teusaquillo: construyendo comunidades creativas"/>
    <n v="0"/>
    <n v="0"/>
  </r>
  <r>
    <x v="12"/>
    <x v="12"/>
    <n v="23302"/>
    <s v="CULTURA, RECREACIÓN Y DEPORTE"/>
    <n v="40"/>
    <s v="No. Organizaciones artísticas, culturales y patrimoniales beneficiadas con elementos entregados."/>
    <s v="Bogotá cultural y deportiva"/>
    <s v="Arte, cultura y patrimonio"/>
    <s v="Presupuestos Participativos"/>
    <m/>
    <s v="2 - Bogotá confía en su bien-estar"/>
    <s v="14 - Bogotá deportiva, recreativa, artística, patrimonial e intercultural"/>
    <s v="Beneficiar 12 Organización(es) artísticas, culturales y patrimoniales con elementos entregados."/>
    <s v="ENTREGA DE ELEMENTOS"/>
    <n v="12"/>
    <n v="303"/>
    <n v="9.3354284129771696E-3"/>
    <s v="Suma"/>
    <n v="2330"/>
    <s v="2330-Teusaquillo: construyendo comunidades creativas"/>
    <n v="0"/>
    <n v="0"/>
  </r>
  <r>
    <x v="12"/>
    <x v="12"/>
    <n v="23303"/>
    <s v="CULTURA, RECREACIÓN Y DEPORTE"/>
    <n v="33"/>
    <s v="Estímulos otorgados de apoyo al sector artístico y cultural "/>
    <s v="Bogotá cultural y deportiva"/>
    <s v="Iniciativas de interés cultural, artístico, patrimonial y de cultura ciudadana."/>
    <s v="Gestión Pública Local"/>
    <m/>
    <s v="2 - Bogotá confía en su bien-estar"/>
    <s v="14 - Bogotá deportiva, recreativa, artística, patrimonial e intercultural"/>
    <s v="Otorgar 40 Estímulo(s) de apoyo al sector artístico y cultural."/>
    <s v="ESTÍMULOS"/>
    <n v="40"/>
    <n v="260"/>
    <n v="8.0105986381982311E-3"/>
    <s v="Suma"/>
    <n v="2330"/>
    <s v="2330-Teusaquillo: construyendo comunidades creativas"/>
    <n v="0"/>
    <n v="0"/>
  </r>
  <r>
    <x v="12"/>
    <x v="12"/>
    <n v="23304"/>
    <s v="CULTURA, RECREACIÓN Y DEPORTE"/>
    <n v="38"/>
    <s v="Eventos de promoción, circulción y apropiación de actividades artísticas, culturales y patrimoniales realizadas"/>
    <s v="Bogotá cultural y deportiva"/>
    <s v="Arte, cultura y patrimonio"/>
    <s v="Presupuestos Participativos"/>
    <m/>
    <s v="2 - Bogotá confía en su bien-estar"/>
    <s v="14 - Bogotá deportiva, recreativa, artística, patrimonial e intercultural"/>
    <s v="Realizar 24 Evento(s) de promoción, circulación y apropiación de actividades artísticas, culturales y patrimoniales."/>
    <s v="EVENTOS"/>
    <n v="24"/>
    <n v="404"/>
    <n v="1.2447237883969559E-2"/>
    <s v="Suma"/>
    <n v="2330"/>
    <s v="2330-Teusaquillo: construyendo comunidades creativas"/>
    <n v="0"/>
    <n v="0"/>
  </r>
  <r>
    <x v="12"/>
    <x v="12"/>
    <n v="23611"/>
    <s v="AMBIENTE"/>
    <n v="43"/>
    <s v="Número de personas vinculadas en acciones de educación en temas de protección y bienestar animal"/>
    <s v="Cuidado de la vida"/>
    <s v="Protección y bienestar animal"/>
    <s v="Presupuestos Participativos"/>
    <m/>
    <s v="2 - Bogotá confía en su bien-estar"/>
    <s v="15 - Bogotá protege todas las formas de vida"/>
    <s v="Vincular 1000 Persona(s) en acciones educativas en temas de protección y bienestar animal"/>
    <s v="ACCIONES PEDAGÓGICAS"/>
    <n v="1000"/>
    <n v="49"/>
    <n v="1.5096897433527435E-3"/>
    <s v="Suma"/>
    <n v="2361"/>
    <s v="2361-Teusaquillo promueve PyBA"/>
    <n v="0"/>
    <n v="0"/>
  </r>
  <r>
    <x v="12"/>
    <x v="12"/>
    <n v="23612"/>
    <s v="AMBIENTE"/>
    <n v="44"/>
    <s v="Número de animales atendidos por los programas de brigadas médicas, urgencias veterinarias y adopciones"/>
    <s v="Cuidado de la vida"/>
    <s v="Protección y bienestar animal"/>
    <s v="Presupuestos Participativos"/>
    <m/>
    <s v="2 - Bogotá confía en su bien-estar"/>
    <s v="15 - Bogotá protege todas las formas de vida"/>
    <s v="Atender 600 Animales en los programas de brigadas médicas, urgencias veterinarias y adopciones"/>
    <s v="BIENESTAR ANIMAL"/>
    <n v="600"/>
    <n v="292"/>
    <n v="8.9965184705918608E-3"/>
    <s v="Suma"/>
    <n v="2361"/>
    <s v="2361-Teusaquillo promueve PyBA"/>
    <n v="0"/>
    <n v="0"/>
  </r>
  <r>
    <x v="12"/>
    <x v="12"/>
    <n v="23613"/>
    <s v="AMBIENTE"/>
    <n v="45"/>
    <s v="Número de animales esterilizados"/>
    <s v="Cuidado de la vida"/>
    <s v="Protección y bienestar animal"/>
    <s v="Presupuestos Participativos"/>
    <m/>
    <s v="2 - Bogotá confía en su bien-estar"/>
    <s v="15 - Bogotá protege todas las formas de vida"/>
    <s v="Esterilizar 280 Perros y gatos incluyendo los que está en condición de vulnerabilidad"/>
    <s v="ESTERILIZACIÓN"/>
    <n v="280"/>
    <n v="146"/>
    <n v="4.4982592352959304E-3"/>
    <s v="Suma"/>
    <n v="2361"/>
    <s v="2361-Teusaquillo promueve PyBA"/>
    <n v="0"/>
    <n v="0"/>
  </r>
  <r>
    <x v="12"/>
    <x v="12"/>
    <n v="27871"/>
    <s v="INTEGRACIÓN SOCIAL"/>
    <n v="47"/>
    <s v="Personas atendidas con apoyos que contribuyan al ingreso mínimo garantizado"/>
    <s v="Menos pobreza "/>
    <s v="Otras Transferencias Monetarias"/>
    <s v="Gestión Pública Local"/>
    <s v="Menos pobreza (12%)"/>
    <s v="2 - Bogotá confía en su bien-estar"/>
    <s v="7 - Bogotá, una ciudad con menos Pobreza"/>
    <s v="Atender 389 Persona(s) con apoyos que contribuyan al ingreso mínimo garantizado."/>
    <s v="INGRESO MÍNIMO"/>
    <n v="389"/>
    <n v="779"/>
    <n v="2.4000985919832393E-2"/>
    <s v="Suma"/>
    <n v="2787"/>
    <s v="2787-Teusaquillo solidaria"/>
    <n v="0"/>
    <n v="0"/>
  </r>
  <r>
    <x v="12"/>
    <x v="12"/>
    <n v="27872"/>
    <s v="INTEGRACIÓN SOCIAL"/>
    <n v="46"/>
    <s v="Jóvenes beneficiados con transferencias condicionadas y  acompañamiento psicosocial para la promoción al acceso y permanencia a oportunidades de formación y empleabilidad"/>
    <s v="Menos pobreza "/>
    <s v="Transferencias monetarias condicionadas para jóvenes "/>
    <s v="Gestión Pública Local"/>
    <s v="Menos pobreza (12%)"/>
    <s v="2 - Bogotá confía en su bien-estar"/>
    <s v="7 - Bogotá, una ciudad con menos Pobreza"/>
    <s v="Beneficiar 500 Joven(es) con transferencias condicionadas y acompañamiento psicosocial para la promoción al acceso y permanencia a oportunidades de formación y empleabilidad"/>
    <s v="TRANSFERENCIAS MONETARIAS"/>
    <n v="500"/>
    <n v="974"/>
    <n v="3.0008934898481068E-2"/>
    <s v="Suma"/>
    <n v="2787"/>
    <s v="2787-Teusaquillo solidaria"/>
    <n v="0"/>
    <n v="0"/>
  </r>
  <r>
    <x v="12"/>
    <x v="12"/>
    <n v="27873"/>
    <s v="INTEGRACIÓN SOCIAL"/>
    <n v="48"/>
    <s v="Número de personas mayores con transferencias Monetarias"/>
    <s v="Menos pobreza "/>
    <s v="Apoyo económico para persona mayor - tipo C"/>
    <s v="Gestión Pública Local"/>
    <s v="Menos pobreza (12%)"/>
    <s v="2 - Bogotá confía en su bien-estar"/>
    <s v="7 - Bogotá, una ciudad con menos Pobreza"/>
    <s v="Beneficiar 357 Persona(s) Mayor(es) con transferencias monetarias"/>
    <s v="APOYO ECONÓMICO PERSONA MAYOR"/>
    <n v="357"/>
    <n v="974"/>
    <n v="3.0008934898481068E-2"/>
    <s v="Constante"/>
    <n v="2787"/>
    <s v="2787-Teusaquillo solidaria"/>
    <n v="0"/>
    <n v="0"/>
  </r>
  <r>
    <x v="12"/>
    <x v="12"/>
    <n v="27891"/>
    <s v="INTEGRACIÓN SOCIAL"/>
    <n v="49"/>
    <s v="Número de cupos habilitados para la atención de población en inseguridad alimentaria y nutricional del Distrito Capital, a través de comedores comunitarios."/>
    <s v="Menos pobreza "/>
    <s v="Comedores Comunitarios"/>
    <s v="Gestión Pública Local"/>
    <s v="Menos pobreza (12%)"/>
    <s v="2 - Bogotá confía en su bien-estar"/>
    <s v="8 - Erradicación del hambre en Bogotá"/>
    <s v="Habilitar 150 Cupo(s) para la atención de población en inseguridad alimentaria y nutricional del Distrito Capital"/>
    <s v="SEGURIDAD ALIMENTARIA"/>
    <n v="150"/>
    <n v="1168"/>
    <n v="3.5986073882367443E-2"/>
    <s v="Suma"/>
    <n v="2789"/>
    <s v="2789-Bien-estar en Teusaquillo"/>
    <n v="0"/>
    <n v="0"/>
  </r>
  <r>
    <x v="12"/>
    <x v="12"/>
    <n v="23561"/>
    <s v="EDUCACIÓN"/>
    <n v="50"/>
    <s v="Sedes educativas urbanas y rurales dotadas con recursos pedagógicos y/o tecnológicos"/>
    <s v="Educación como eje del potencial humano"/>
    <s v="Dotación de equipamientos para instituciones educativas públicas del distrito."/>
    <s v="Gestión Pública Local"/>
    <s v="Educación como eje del potencial humano (9%)"/>
    <s v="3 - Bogotá confía en su potencial"/>
    <s v="16 - Atención Integral a la Primera Infancia y Educación como Eje del Potencial Humano"/>
    <s v="Dotar 2 Sede(s) educativas urbanas y rurales con recursos pedagógicos y/o tecnológicos"/>
    <s v="DOTACIÓN"/>
    <n v="2"/>
    <n v="576"/>
    <n v="1.7746556983085311E-2"/>
    <s v="Suma"/>
    <n v="2356"/>
    <s v="2356-Teusaquillo cierra brechas"/>
    <n v="0"/>
    <n v="0"/>
  </r>
  <r>
    <x v="12"/>
    <x v="12"/>
    <n v="23562"/>
    <s v="EDUCACIÓN"/>
    <n v="52"/>
    <s v="Número de estudiantes beneficiados en programas de educación posmedia (niveles de formación técnico profesional, tecnólogo, profesional universitario y educación para el trabajo y desarrollo humano)."/>
    <s v="Educación como eje del potencial humano"/>
    <s v="Apoyo para educación superior"/>
    <s v="Gestión Pública Local"/>
    <s v="Educación como eje del potencial humano (9%)"/>
    <s v="3 - Bogotá confía en su potencial"/>
    <s v="16 - Atención Integral a la Primera Infancia y Educación como Eje del Potencial Humano"/>
    <s v="Beneficiar 80 Estudiante(s) en programas de educación posmedia (niveles de formación técnico profesional, tecnólogo, profesional universitario y educación para el trabajo y desarrollo humano)."/>
    <s v="APOYO EDUCACIÓN POSMEDIA"/>
    <n v="80"/>
    <n v="1752"/>
    <n v="5.3979110823551162E-2"/>
    <s v="Suma"/>
    <n v="2356"/>
    <s v="2356-Teusaquillo cierra brechas"/>
    <n v="0"/>
    <n v="0"/>
  </r>
  <r>
    <x v="12"/>
    <x v="12"/>
    <n v="23563"/>
    <s v="EDUCACIÓN"/>
    <n v="51"/>
    <s v="Número de estudiantes beneficiados con apoyo de sostenimiento para la permanencia en la educación posmedia (niveles de formación técnico profesional, tecnólogo, profesional universitario y educación para el trabajo y desarrollo humano)."/>
    <s v="Educación como eje del potencial humano"/>
    <s v="Apoyo para educación superior"/>
    <s v="Gestión Pública Local"/>
    <s v="Educación como eje del potencial humano (9%)"/>
    <s v="3 - Bogotá confía en su potencial"/>
    <s v="16 - Atención Integral a la Primera Infancia y Educación como Eje del Potencial Humano"/>
    <s v="Beneficiar 80 Estudiante(s) con apoyo de sostenimiento para la permanencia en la educación posmedia (niveles de formación técnico profesional, tecnólogo, profesional universitario y educación para el trabajo y desarrollo humano)."/>
    <s v="SOSTENIMIENTO"/>
    <n v="80"/>
    <n v="876"/>
    <n v="2.6989555411775581E-2"/>
    <s v="Suma"/>
    <n v="2356"/>
    <s v="2356-Teusaquillo cierra brechas"/>
    <n v="0"/>
    <n v="0"/>
  </r>
  <r>
    <x v="12"/>
    <x v="12"/>
    <n v="22951"/>
    <s v="DESARROLLO ECONÓMICO, INDUSTRIA Y TURISMO"/>
    <n v="55"/>
    <s v="Número de Mipymes y/o emprendimientos orientados al fortalecimiento de las capacidades locales para la gestión y el desarrollo turístico apoyados."/>
    <s v="Emprendimiento equitativo e incluyente"/>
    <s v="Desarrollo turístico local"/>
    <s v="Presupuestos Participativos"/>
    <m/>
    <s v="3 - Bogotá confía en su potencial"/>
    <s v="19 - Desarrollo empresarial, productividad y empleo"/>
    <s v="Apoyar 120 Emprendimiento(s) orientados al fortalecimiento de las capacidades locales para la gestión y el desarrollo turístico"/>
    <s v="DESARROLLO TURÍSTICO"/>
    <n v="120"/>
    <n v="389"/>
    <n v="1.1985087962535047E-2"/>
    <s v="Suma"/>
    <n v="2295"/>
    <s v="2295-Teusaquillo impulsa y emprende economía local"/>
    <n v="0"/>
    <n v="0"/>
  </r>
  <r>
    <x v="12"/>
    <x v="12"/>
    <n v="22952"/>
    <s v="DESARROLLO ECONÓMICO, INDUSTRIA Y TURISMO"/>
    <n v="54"/>
    <s v="Número de acciones realizadas para fortalecer las capacidades y/o habilidades, técnicas y blandas de las personas de la localidad, con el fin de mejorar el acceso a oportunidades de empleo."/>
    <s v="Desarrollo empresarial, productividad y empleo"/>
    <s v="Fortalecimiento de habilidades para la empleabilidad - impulso al empleo local."/>
    <s v="Presupuestos Participativos"/>
    <m/>
    <s v="3 - Bogotá confía en su potencial"/>
    <s v="19 - Desarrollo empresarial, productividad y empleo"/>
    <s v="Realizar 4 Acción(es) para fortalecer las capacidades y/o habilidades, técnicas y blandas de las personas de la localidad, con el fin de mejorar el acceso a oportunidades de empleo."/>
    <s v="FORTALECIMIENTO DE CAPACIDADES"/>
    <n v="4"/>
    <n v="487"/>
    <n v="1.5004467449240534E-2"/>
    <s v="Suma"/>
    <n v="2295"/>
    <s v="2295-Teusaquillo impulsa y emprende economía local"/>
    <n v="0"/>
    <n v="0"/>
  </r>
  <r>
    <x v="12"/>
    <x v="12"/>
    <n v="26631"/>
    <s v="CULTURA, RECREACIÓN Y DEPORTE"/>
    <n v="56"/>
    <s v="Número de proyectos financiados y acompañados del sector cultural y creativo."/>
    <s v="Bogotá cultural y deportiva"/>
    <s v="Sostenibilidad del ecosistema cultural y creativo"/>
    <s v="Presupuestos Participativos"/>
    <m/>
    <s v="3 - Bogotá confía en su potencial"/>
    <s v="20 - Promoción del emprendimiento formal, equitativo e incluyente"/>
    <s v="Financiar 40 Proyecto(s) del sector cultural y creativo."/>
    <s v="SOSTENIBILIDAD"/>
    <n v="40"/>
    <n v="325"/>
    <n v="1.0013248297747789E-2"/>
    <s v="Suma"/>
    <n v="2663"/>
    <s v="2663-Teusaquillo impulsa y emprende cultura"/>
    <n v="0"/>
    <n v="0"/>
  </r>
  <r>
    <x v="12"/>
    <x v="12"/>
    <n v="27851"/>
    <s v="DESARROLLO ECONÓMICO, INDUSTRIA Y TURISMO"/>
    <n v="58"/>
    <s v="Número de Mipymes, emprendimientos y/o actores de la economia informal apoyados para el fortalecimiento del tejido empresarial local."/>
    <s v="Emprendimiento equitativo e incluyente"/>
    <s v="Fortalecimiento del tejido empresarial local"/>
    <s v="Presupuestos Participativos"/>
    <m/>
    <s v="3 - Bogotá confía en su potencial"/>
    <s v="20 - Promoción del emprendimiento formal, equitativo e incluyente"/>
    <s v="Apoyar 200 Emprendimiento(s) emprendimientos y/o actores de la economía informal para el fortalecimiento del tejido empresarial local"/>
    <s v="TEJIDO EMPRESARIAL LOCAL"/>
    <n v="200"/>
    <n v="325"/>
    <n v="1.0013248297747789E-2"/>
    <s v="Suma"/>
    <n v="2785"/>
    <s v="2785-Teusaquillo impulsa y emprende tejido empresarial"/>
    <n v="0"/>
    <n v="0"/>
  </r>
  <r>
    <x v="12"/>
    <x v="12"/>
    <n v="27341"/>
    <s v="CULTURA, RECREACIÓN Y DEPORTE"/>
    <n v="61"/>
    <s v="Número de Parques de la red de proximidad intervenidos en mejoramiento, mantenimiento y/o dotación"/>
    <s v="Desarrollo urbano y rural integral"/>
    <s v="Construcción, mantenimiento y dotación de parques de la red de proximidad"/>
    <s v="Presupuestos Participativos"/>
    <m/>
    <s v="4 - Bogotá ordena su territorio y avanza en su acción climática"/>
    <s v="24 - Revitalización y renovación urbana y rural con inclusión"/>
    <s v="Intervenir 12 Parque(s) de la red de proximidad con acciones de mejoramiento, mantenimiento y/o dotación."/>
    <s v="INTERVENCIÓN"/>
    <n v="12"/>
    <n v="535"/>
    <n v="1.6483347197830976E-2"/>
    <s v="Suma"/>
    <n v="2734"/>
    <s v="2734-Teusaquillo con infraestructura social"/>
    <n v="0"/>
    <n v="0"/>
  </r>
  <r>
    <x v="12"/>
    <x v="12"/>
    <n v="28952"/>
    <s v="CULTURA, RECREACIÓN Y DEPORTE"/>
    <n v="62"/>
    <s v="No. de equipamientos culturales intervenidos con acciones de construcción, adecuación y/o dotación"/>
    <s v="Desarrollo urbano y rural integral"/>
    <s v="Dotación de equipamientos culturales de escala local"/>
    <s v="Presupuestos Participativos"/>
    <m/>
    <s v="4 - Bogotá ordena su territorio y avanza en su acción climática"/>
    <s v="24 - Revitalización y renovación urbana y rural con inclusión"/>
    <s v="Intervenir 1 Equipamiento(s) cultural con acciones de construcción, adecuación y/o dotación."/>
    <s v="INTERVENCIÓN"/>
    <n v="1"/>
    <n v="422"/>
    <n v="1.3001817789690976E-2"/>
    <s v="Constante"/>
    <n v="2895"/>
    <s v="2895-Teusaquillo edifica su cultura"/>
    <n v="0"/>
    <n v="0"/>
  </r>
  <r>
    <x v="12"/>
    <x v="12"/>
    <n v="23511"/>
    <s v="AMBIENTE"/>
    <n v="66"/>
    <s v="Número de hectáreas de conectores ecosistémicos de la Estructura Ecológica Principal intervenidos"/>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Intervenir 2 Hectárea(s) de conectores ecosistémicos y renaturalizar con la participación incidente de la ciudadanía"/>
    <s v="CONECTORES ECOSISTÉMICOS"/>
    <n v="2"/>
    <n v="187"/>
    <n v="5.7614690205502663E-3"/>
    <s v="Suma"/>
    <n v="2351"/>
    <s v="2351-Teusaquillo conecta vida"/>
    <n v="0"/>
    <n v="0"/>
  </r>
  <r>
    <x v="12"/>
    <x v="12"/>
    <n v="23541"/>
    <s v="AMBIENTE"/>
    <n v="71"/>
    <s v="Número de árboles mantenidos en zona urbana"/>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Mantener 1000 Arbol(es) en zona urbana"/>
    <s v="ARBOLADO"/>
    <n v="1000"/>
    <n v="47"/>
    <n v="1.4480697538281418E-3"/>
    <s v="Suma"/>
    <n v="2354"/>
    <s v="2354-Teusaquillo actúa contra el Cambio Climático"/>
    <n v="0"/>
    <n v="0"/>
  </r>
  <r>
    <x v="12"/>
    <x v="12"/>
    <n v="23542"/>
    <s v="AMBIENTE"/>
    <n v="67"/>
    <s v="Número de procesos comunitarios de educación ambiental implementados"/>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Implementar 8 Proceso(s) comunitarios de educación ambiental que promueven la conservación de la biodiversidad y el agua"/>
    <s v="EDUCACIÓN AMBIENTAL"/>
    <n v="8"/>
    <n v="117"/>
    <n v="3.6047693871892042E-3"/>
    <s v="Suma"/>
    <n v="2354"/>
    <s v="2354-Teusaquillo actúa contra el Cambio Climático"/>
    <n v="0"/>
    <n v="0"/>
  </r>
  <r>
    <x v="12"/>
    <x v="12"/>
    <n v="23543"/>
    <s v="AMBIENTE"/>
    <n v="68"/>
    <s v="Número de huertas urbanas implementadas"/>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Implementar 20 Huerta(s) urbanas"/>
    <s v="HUERTAS URBANAS"/>
    <n v="20"/>
    <n v="138"/>
    <n v="4.2517792771975225E-3"/>
    <s v="Suma"/>
    <n v="2354"/>
    <s v="2354-Teusaquillo actúa contra el Cambio Climático"/>
    <n v="0"/>
    <n v="0"/>
  </r>
  <r>
    <x v="12"/>
    <x v="12"/>
    <n v="23544"/>
    <s v="AMBIENTE"/>
    <n v="70"/>
    <s v="Número de m2 de jardinería convencional y biodiversa mantenidos"/>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Mantener 1200 Metro(s) cuadrado(s) de jardinería"/>
    <s v="JARDINERÍA"/>
    <n v="1200"/>
    <n v="95"/>
    <n v="2.9269495024185845E-3"/>
    <s v="Suma"/>
    <n v="2354"/>
    <s v="2354-Teusaquillo actúa contra el Cambio Climático"/>
    <n v="0"/>
    <n v="0"/>
  </r>
  <r>
    <x v="12"/>
    <x v="12"/>
    <n v="23545"/>
    <s v="HÁBITAT"/>
    <n v="76"/>
    <s v="Personas capacitadas en separación en la fuente y reciclaje"/>
    <s v="Protección del ambiente y resiliencia al cambio climático"/>
    <s v="Cambios de hábitos de consumo, separación en la fuente y reciclaje."/>
    <s v="Presupuestos Participativos"/>
    <m/>
    <s v="4 - Bogotá ordena su territorio y avanza en su acción climática"/>
    <s v="25 - Aumento de la resiliencia al cambio climático y reducción de la vulnerabilidad"/>
    <s v="Capacitar 4000 Persona(s) en separación de la fuente y reciclaje"/>
    <s v="SEPARACIÓN EN LA FUENTE"/>
    <n v="4000"/>
    <n v="454"/>
    <n v="1.3987737622084604E-2"/>
    <s v="Suma"/>
    <n v="2354"/>
    <s v="2354-Teusaquillo actúa contra el Cambio Climático"/>
    <n v="0"/>
    <n v="0"/>
  </r>
  <r>
    <x v="12"/>
    <x v="12"/>
    <n v="27281"/>
    <s v="MOVILIDAD"/>
    <n v="77"/>
    <s v="Kilómetros-carril construidos y/o conservados de malla vial urbana (local y/o intermedia)"/>
    <s v="Infraestructura segura e incluyente"/>
    <s v="Diseño, construcción y conservación (mantenimiento y rehabilitación) de la malla vial local e intermedia urbana o rural."/>
    <s v="Presupuestos Participativos"/>
    <s v="Infraestructura segura e incluyente (14%)"/>
    <s v="4 - Bogotá ordena su territorio y avanza en su acción climática"/>
    <s v="26 - Movilidad Sostenible"/>
    <s v="Intervenir 4,5 Kilómetro(s)-carril de malla vial urbana (local y/o intermedia) con acciones de construcción y/o conservación"/>
    <s v="INTERVENCIÓN MALLA VIAL LOCAL"/>
    <n v="4.5"/>
    <n v="4220"/>
    <n v="0.13001817789690975"/>
    <s v="Suma"/>
    <n v="2728"/>
    <s v="2728-Teusaquillo mejora la calidad de vida"/>
    <n v="0"/>
    <n v="0"/>
  </r>
  <r>
    <x v="12"/>
    <x v="12"/>
    <n v="23381"/>
    <s v="AMBIENTE"/>
    <n v="79"/>
    <s v="Número de acciones efectivas para el fortalecimiento de las capacidades locales en torno a la gestión del riesgo"/>
    <s v="Protección del ambiente y resiliencia al cambio climático"/>
    <s v="Manejo de emergencias y mitigación del riesgo de desastres"/>
    <s v="Gestión Pública Local"/>
    <m/>
    <s v="4 - Bogotá ordena su territorio y avanza en su acción climática"/>
    <s v="27 - Gestión del riesgo de desastres para un territorio seguro"/>
    <s v="Realizar 4 Acción(es) efectivas para el fortalecimiento de las capacidades locales en torno a la gestión del riesgo"/>
    <s v="GESTIÓN DEL RIESGO"/>
    <n v="4"/>
    <n v="247"/>
    <n v="7.6100687062883197E-3"/>
    <s v="Suma"/>
    <n v="2338"/>
    <s v="2338-Teusaquillo mitiga sus riesgos"/>
    <n v="0"/>
    <n v="0"/>
  </r>
  <r>
    <x v="12"/>
    <x v="12"/>
    <n v="27821"/>
    <s v="INTEGRACIÓN SOCIAL"/>
    <n v="84"/>
    <s v="Unidades operativas orientadas a la atención de jóvenes (casas de la juventud, centros forjar) dotadas y/o acondicionadas"/>
    <s v="Desarrollo urbano y rural integral"/>
    <s v="Dotación, adecuación y mejoramiento a unidades operativas de servicios sociales de la SDIS"/>
    <s v="Presupuestos Participativos"/>
    <m/>
    <s v="4 - Bogotá ordena su territorio y avanza en su acción climática"/>
    <s v="30 - Atención del déficit social para un hábitat digno"/>
    <s v="Dotar y/acondicionar 1 Unidad(es) operativas orientadas a la atención de la primera infancia (Jardines Infantiles, Casas de Pensamiento Intercultural, Modalidad Espacios Rurales, Crecemos en la Ruralidad, Creciendo Juntos, Centros Amar, Centros Forjar)"/>
    <s v="DOTACIÓN"/>
    <n v="1"/>
    <n v="306"/>
    <n v="9.4278583972640731E-3"/>
    <s v="Suma"/>
    <n v="2782"/>
    <s v="2782-Teusaquillo con espacios inclusivos, pedagógicos y accesibles"/>
    <n v="0"/>
    <n v="0"/>
  </r>
  <r>
    <x v="12"/>
    <x v="12"/>
    <n v="27822"/>
    <s v="INTEGRACIÓN SOCIAL"/>
    <n v="86"/>
    <s v="Unidades operativas para la prestación de servicios sociales y estrategias dirigidas a personas de los sectores sociales LGBTI dotadas y/o acondicionadas "/>
    <s v="Desarrollo urbano y rural integral"/>
    <s v="Dotación, adecuación y mejoramiento a unidades operativas de servicios sociales de la SDIS"/>
    <s v="Presupuestos Participativos"/>
    <m/>
    <s v="4 - Bogotá ordena su territorio y avanza en su acción climática"/>
    <s v="30 - Atención del déficit social para un hábitat digno"/>
    <s v="Dotar 1 Casa(s) LGBTI para la prestación de servicios sociales y estrategias dirigidas a personas de los sectores sociales LGBTI"/>
    <s v="DOTACIÓN"/>
    <n v="1"/>
    <n v="0"/>
    <n v="0"/>
    <s v="Suma"/>
    <n v="2782"/>
    <s v="2782-Teusaquillo con espacios inclusivos, pedagógicos y accesibles"/>
    <n v="0"/>
    <n v="0"/>
  </r>
  <r>
    <x v="12"/>
    <x v="12"/>
    <n v="27823"/>
    <s v="INTEGRACIÓN SOCIAL"/>
    <n v="88"/>
    <s v="Unidades operativas orientadas a la prestación de servicios sociales a la persona mayor dotadas y/o acondicionadas"/>
    <s v="Desarrollo urbano y rural integral"/>
    <s v="Dotación, adecuación y mejoramiento a unidades operativas de servicios sociales de la SDIS"/>
    <s v="Presupuestos Participativos"/>
    <m/>
    <s v="4 - Bogotá ordena su territorio y avanza en su acción climática"/>
    <s v="30 - Atención del déficit social para un hábitat digno"/>
    <s v="Dotar y/acondicionar 1 Unidad(es) operativa orientadas a la prestación de servicios a la persona mayor"/>
    <s v="DOTACIÓN"/>
    <n v="1"/>
    <n v="0"/>
    <n v="0"/>
    <s v="Suma"/>
    <n v="2782"/>
    <s v="2782-Teusaquillo con espacios inclusivos, pedagógicos y accesibles"/>
    <n v="0"/>
    <n v="0"/>
  </r>
  <r>
    <x v="12"/>
    <x v="12"/>
    <n v="26641"/>
    <s v="GOBIERNO"/>
    <n v="93"/>
    <s v="Estrategias de fortalecimiento institucional realizadas"/>
    <s v="Gobierno confiable"/>
    <s v="Fortalecimiento institucional"/>
    <s v="Gestión Pública Local"/>
    <s v="Gobierno confiable (15%)"/>
    <s v="5 - Bogotá confía en su gobierno"/>
    <s v="33 - Fortalecimiento institucional para un gobierno confiable"/>
    <s v="Realizar 4 Estrategia(s) de fortalecimiento institucional (una por vigencia)."/>
    <s v="FORTALECIMIENTO INSTITUCIONAL"/>
    <n v="4"/>
    <n v="2434"/>
    <n v="7.4991527251440371E-2"/>
    <s v="Suma"/>
    <n v="2664"/>
    <s v="2664-Teusaquillo eficiente y transparente"/>
    <n v="0"/>
    <n v="0"/>
  </r>
  <r>
    <x v="12"/>
    <x v="12"/>
    <n v="26642"/>
    <s v="GOBIERNO"/>
    <n v="94"/>
    <s v="Estrategias de inspección, vigilancia y control realizada"/>
    <s v="Gobierno confiable"/>
    <s v="Inspección, vigilancia y control."/>
    <s v="Gestión Pública Local"/>
    <s v="Gobierno confiable (15%)"/>
    <s v="5 - Bogotá confía en su gobierno"/>
    <s v="33 - Fortalecimiento institucional para un gobierno confiable"/>
    <s v="Realizar 4 Estrategia(s) de inspección, vigilancia y control (una por vigencia)."/>
    <s v="IVC"/>
    <n v="4"/>
    <n v="2434"/>
    <n v="7.4991527251440371E-2"/>
    <s v="Suma"/>
    <n v="2664"/>
    <s v="2664-Teusaquillo eficiente y transparente"/>
    <n v="0"/>
    <n v="0"/>
  </r>
  <r>
    <x v="12"/>
    <x v="12"/>
    <n v="23341"/>
    <s v="GESTIÓN PÚBLICA"/>
    <n v="95"/>
    <s v="Servicios TIC´s generados en zonas rurales y/o apartadas y urbanas"/>
    <s v="Ciudad inteligente​"/>
    <s v="Conectividad y redes de comunicación."/>
    <s v="Presupuestos Participativos"/>
    <m/>
    <s v="5 - Bogotá confía en su gobierno"/>
    <s v="35 - Bogotá ciudad Inteligente"/>
    <s v="Operativizar 4 Centro(s) de Acceso Comunitario en zonas rurales y/o apartadas y/o urbanas, con énfasis en procesos de formación y desarrollo de competencias digitales."/>
    <s v="CONECTIVIDAD"/>
    <n v="4"/>
    <n v="194"/>
    <n v="5.9771389838863724E-3"/>
    <s v="Suma"/>
    <n v="2334"/>
    <s v="2334-Teusaquillo innovadora"/>
    <n v="0"/>
    <n v="0"/>
  </r>
  <r>
    <x v="12"/>
    <x v="12"/>
    <n v="23342"/>
    <s v="GESTIÓN PÚBLICA"/>
    <n v="96"/>
    <s v="Procesos de formacion y desarrollo de competencias digitales realizados en zonas rurales y/o apartadas y urbanas"/>
    <s v="Ciudad inteligente​"/>
    <s v="Conectividad y redes de comunicación."/>
    <s v="Presupuestos Participativos"/>
    <m/>
    <s v="5 - Bogotá confía en su gobierno"/>
    <s v="35 - Bogotá ciudad Inteligente"/>
    <s v="Operativizar 4 Centro(s) de Acceso Comunitario en zonas rurales y/o apartadas y/o urbanas, con énfasis en Servicios TIC´s generados."/>
    <s v="FORTALECIMIENTO DE CAPACIDADES"/>
    <n v="4"/>
    <n v="237"/>
    <n v="7.301968758665311E-3"/>
    <s v="Suma"/>
    <n v="2334"/>
    <s v="2334-Teusaquillo innovadora"/>
    <n v="0"/>
    <n v="0"/>
  </r>
  <r>
    <x v="12"/>
    <x v="12"/>
    <n v="26651"/>
    <s v="GOBIERNO"/>
    <n v="98"/>
    <s v="Personas capacitadas a través de procesos de formación para la participación de manera virtual y presencial."/>
    <s v="Democracia deliberativa y participación"/>
    <s v="Procesos de formación en capacidades democráticas para la participación ciudadana incidente"/>
    <s v="Presupuestos Participativos"/>
    <m/>
    <s v="5 - Bogotá confía en su gobierno"/>
    <s v="39 - Camino hacia una democracia deliberativa con un gobierno cercano a la gente y con participación ciudadana"/>
    <s v="Capacitar 1000 Persona(s) personas a través de procesos de formación para la participación de manera virtual y presencial."/>
    <s v="CAPACITACIÓN"/>
    <n v="1000"/>
    <n v="406"/>
    <n v="1.2508857873494161E-2"/>
    <s v="Suma"/>
    <n v="2665"/>
    <s v="2665-Teusaquillo participa en comunidad"/>
    <n v="0"/>
    <n v="0"/>
  </r>
  <r>
    <x v="12"/>
    <x v="12"/>
    <n v="26652"/>
    <s v="GOBIERNO"/>
    <n v="99"/>
    <s v="Organizaciones comunales fortalecidas."/>
    <s v="Democracia deliberativa y participación"/>
    <s v="Fortalecimiento a organizaciones comunales"/>
    <s v="Gestión Pública Local"/>
    <m/>
    <s v="5 - Bogotá confía en su gobierno"/>
    <s v="39 - Camino hacia una democracia deliberativa con un gobierno cercano a la gente y con participación ciudadana"/>
    <s v="Fortalecer 21 Organización(es) comunales."/>
    <s v="FORTALECIMIENTO COMUNAL"/>
    <n v="21"/>
    <n v="474"/>
    <n v="1.4603937517330622E-2"/>
    <s v="Suma"/>
    <n v="2665"/>
    <s v="2665-Teusaquillo participa en comunidad"/>
    <n v="0"/>
    <n v="0"/>
  </r>
  <r>
    <x v="12"/>
    <x v="12"/>
    <n v="26653"/>
    <s v="GOBIERNO"/>
    <n v="97"/>
    <s v="Organizaciones sociales e Instancias de participación ciudadana fortalecidas."/>
    <s v="Democracia deliberativa y participación"/>
    <s v="Fortalecimiento a organizaciones sociales y comunitarias y a instancias de participación."/>
    <s v="Presupuestos Participativos"/>
    <m/>
    <s v="5 - Bogotá confía en su gobierno"/>
    <s v="39 - Camino hacia una democracia deliberativa con un gobierno cercano a la gente y con participación ciudadana"/>
    <s v="Fortalecer 60 Organización(es) sociales e Instancias de participación ciudadana."/>
    <s v="FORTALECIMIENTO DE ORGANIZACIONES"/>
    <n v="60"/>
    <n v="406"/>
    <n v="1.2508857873494161E-2"/>
    <s v="Suma"/>
    <n v="2665"/>
    <s v="2665-Teusaquillo participa en comunidad"/>
    <n v="0"/>
    <n v="0"/>
  </r>
  <r>
    <x v="12"/>
    <x v="12"/>
    <n v="26681"/>
    <s v="GOBIERNO"/>
    <n v="104"/>
    <s v="Iniciativa de inversión local concertada e implementada con las comunidades negras, afrocolombianas y palenqueras"/>
    <s v="Línea diferencial étnica"/>
    <s v="Iniciativas diferenciales étnicas para comunidades Negras, Afrocolombianas, Raizales, Palenqueras, y los Pueblos Indígenas, Rrom o Gitano"/>
    <s v="Gestión Pública Local"/>
    <m/>
    <s v="5 - Bogotá confía en su gobierno"/>
    <s v="39 - Camino hacia una democracia deliberativa con un gobierno cercano a la gente y con participación ciudadana"/>
    <s v="Concertar 1 Iniciativa(s) de inversión local con AFROS Y NEGROS"/>
    <s v="INICIATIVAS COMUNIDADES NEGRAS, AFROCOLOMBIANAS, PALENQUERAS"/>
    <n v="1"/>
    <n v="474"/>
    <n v="1.4603937517330622E-2"/>
    <s v="Constante"/>
    <n v="2668"/>
    <s v="2668-Teusaquillo honra su palabra"/>
    <n v="0"/>
    <n v="0"/>
  </r>
  <r>
    <x v="12"/>
    <x v="12"/>
    <n v="26682"/>
    <s v="GOBIERNO"/>
    <n v="105"/>
    <s v="Iniciativa de inversión local concertada e implementada con las comunidades raizales"/>
    <s v="Línea diferencial étnica"/>
    <s v="Iniciativas diferenciales étnicas para comunidades Negras, Afrocolombianas, Raizales, Palenqueras, y los Pueblos Indígenas, Rrom o Gitano"/>
    <s v="Gestión Pública Local"/>
    <m/>
    <s v="5 - Bogotá confía en su gobierno"/>
    <s v="39 - Camino hacia una democracia deliberativa con un gobierno cercano a la gente y con participación ciudadana"/>
    <s v="Concertar 1 Iniciativa(s) con comunidades raizales"/>
    <s v="INICIATIVAS RAIZALES"/>
    <n v="1"/>
    <n v="474"/>
    <n v="1.4603937517330622E-2"/>
    <s v="Constante"/>
    <n v="2668"/>
    <s v="2668-Teusaquillo honra su palabra"/>
    <n v="0"/>
    <n v="0"/>
  </r>
  <r>
    <x v="12"/>
    <x v="12"/>
    <n v="26683"/>
    <s v="GOBIERNO"/>
    <n v="103"/>
    <s v="Iniciativa de inversión local concertada e implementada con los pueblos indígenas"/>
    <s v="Línea diferencial étnica"/>
    <s v="Iniciativas diferenciales étnicas para comunidades Negras, Afrocolombianas, Raizales, Palenqueras, y los Pueblos Indígenas, Rrom o Gitano"/>
    <s v="Gestión Pública Local"/>
    <m/>
    <s v="5 - Bogotá confía en su gobierno"/>
    <s v="39 - Camino hacia una democracia deliberativa con un gobierno cercano a la gente y con participación ciudadana"/>
    <s v="Concertar 1 Iniciativa(s) con los pueblos indígenas"/>
    <s v="INICIATIVAS PUEBLO INDÍGENA"/>
    <n v="1"/>
    <n v="474"/>
    <n v="1.4603937517330622E-2"/>
    <s v="Constante"/>
    <n v="2668"/>
    <s v="2668-Teusaquillo honra su palabra"/>
    <n v="0"/>
    <n v="0"/>
  </r>
  <r>
    <x v="12"/>
    <x v="12"/>
    <n v="26801"/>
    <s v="GOBIERNO"/>
    <n v="100"/>
    <s v="Acciones desarrolladas, orientadas a la ciudadanía en el marco de la estrategía Bogotaneidad"/>
    <s v="Gobierno confiable"/>
    <s v="Bogotaneidad"/>
    <s v="Gestión Pública Local"/>
    <m/>
    <s v="5 - Bogotá confía en su gobierno"/>
    <s v="39 - Camino hacia una democracia deliberativa con un gobierno cercano a la gente y con participación ciudadana"/>
    <s v="Desarrollar 4 Acción(es) orientadas a la ciudadanía, en el marco de la estrategia &quot;Bogotaneidad"/>
    <s v="ESTRATEGIA BOGOTANEIDAD"/>
    <n v="4"/>
    <n v="260"/>
    <n v="8.0105986381982311E-3"/>
    <s v="Suma"/>
    <n v="2680"/>
    <s v="2680-Teusaquillo mi casa"/>
    <n v="0"/>
    <n v="0"/>
  </r>
  <r>
    <x v="12"/>
    <x v="12"/>
    <n v="26802"/>
    <s v="GOBIERNO"/>
    <n v="101"/>
    <s v="Unidades de innovación publica  y social fortalecidas"/>
    <s v="Gobierno confiable"/>
    <s v="Bogotaneidad"/>
    <s v="Gestión Pública Local"/>
    <m/>
    <s v="5 - Bogotá confía en su gobierno"/>
    <s v="39 - Camino hacia una democracia deliberativa con un gobierno cercano a la gente y con participación ciudadana"/>
    <s v="Fortalecer 1 Unidad(es) de innovación publica y social a nivel local"/>
    <s v="INNOVACIÓN PÚBLICA"/>
    <n v="1"/>
    <n v="260"/>
    <n v="8.0105986381982311E-3"/>
    <s v="Constante"/>
    <n v="2680"/>
    <s v="2680-Teusaquillo mi casa"/>
    <n v="0"/>
    <n v="30000000"/>
  </r>
  <r>
    <x v="13"/>
    <x v="13"/>
    <n v="25011"/>
    <s v="SEGURIDAD, CONVIVENCIA Y JUSTICIA"/>
    <n v="1"/>
    <s v="Organizaciones comunitarias fortalecidas a través de capacidades para promover acciones de corresponsabilidad en la gestión de la seguridad y la convivencia"/>
    <s v="Cultura ciudadana para la convivencia pacífica"/>
    <s v="Promoción de la convivencia ciudadana"/>
    <s v="Presupuestos Participativos"/>
    <m/>
    <s v="1 - Bogotá avanza en su seguridad"/>
    <s v="1 - Diálogo social y cultura ciudadana para la convivencia pacifica y la recuperación de la confianza"/>
    <s v="Fortalecer 40 Organización(es) comunitarias a través de capacidades para promover acciones de corresponsabilidad en la gestión de la seguridad y la convivencia"/>
    <s v="FORTALECIMIENTO DE CAPACIDADES"/>
    <n v="40"/>
    <n v="230.83752100000001"/>
    <n v="6.2200000118780548E-3"/>
    <s v="Suma"/>
    <n v="2501"/>
    <s v="2501-Mártires camina segura en la convivencia ciudadana"/>
    <n v="0"/>
    <n v="0"/>
  </r>
  <r>
    <x v="13"/>
    <x v="13"/>
    <n v="25012"/>
    <s v="SEGURIDAD, CONVIVENCIA Y JUSTICIA"/>
    <n v="2"/>
    <s v="Acciones formativas diferenciales para la promoción de la convivencia ciudadana implementadas"/>
    <s v="Cultura ciudadana para la convivencia pacífica"/>
    <s v="Promoción de la convivencia ciudadana"/>
    <s v="Presupuestos Participativos"/>
    <m/>
    <s v="1 - Bogotá avanza en su seguridad"/>
    <s v="1 - Diálogo social y cultura ciudadana para la convivencia pacifica y la recuperación de la confianza"/>
    <s v="Implementar 4 Acción(es) formativas diferenciales para la promoción de la convivencia ciudadana"/>
    <s v="FORMACIÓN"/>
    <n v="4"/>
    <n v="74.224283"/>
    <n v="1.9999999962815409E-3"/>
    <s v="Suma"/>
    <n v="2501"/>
    <s v="2501-Mártires camina segura en la convivencia ciudadana"/>
    <n v="0"/>
    <n v="0"/>
  </r>
  <r>
    <x v="13"/>
    <x v="13"/>
    <n v="25013"/>
    <s v="SEGURIDAD, CONVIVENCIA Y JUSTICIA"/>
    <n v="3"/>
    <s v="Iniciativas de convivencia con participación ciudadana implementadas"/>
    <s v="Cultura ciudadana para la convivencia pacífica"/>
    <s v="Promoción de la convivencia ciudadana"/>
    <s v="Presupuestos Participativos"/>
    <m/>
    <s v="1 - Bogotá avanza en su seguridad"/>
    <s v="1 - Diálogo social y cultura ciudadana para la convivencia pacifica y la recuperación de la confianza"/>
    <s v="Implementar 16 Iniciativa(s) de convivencia con participación de la ciudadanía."/>
    <s v="INICIATIVAS"/>
    <n v="16"/>
    <n v="74.224283"/>
    <n v="1.9999999962815409E-3"/>
    <s v="Suma"/>
    <n v="2501"/>
    <s v="2501-Mártires camina segura en la convivencia ciudadana"/>
    <n v="0"/>
    <n v="0"/>
  </r>
  <r>
    <x v="13"/>
    <x v="13"/>
    <n v="27271"/>
    <s v="MUJERES"/>
    <n v="4"/>
    <s v="Número de Personas vinculadas en acciones para la prevención del feminicidio y la violencia contra la mujer"/>
    <s v="Cero tolerancia a las violencias"/>
    <s v="Prevención del feminicidio y las violencias contra las mujeres"/>
    <s v="Presupuestos Participativos"/>
    <m/>
    <s v="1 - Bogotá avanza en su seguridad"/>
    <s v="2 - Cero tolerancia a las violencias contra las mujeres y basadas en género"/>
    <s v="Vincular 2000 Persona(s) personas en acciones para la prevención del feminicidio y la violencia contra la mujer"/>
    <s v="PREVENCIÓN"/>
    <n v="2000"/>
    <n v="575.98043700000005"/>
    <n v="1.5519999995934489E-2"/>
    <s v="Suma"/>
    <n v="2727"/>
    <s v="2727-Mártires camina segura contra el feminicidio y la violencia contra las mujeres "/>
    <n v="0"/>
    <n v="0"/>
  </r>
  <r>
    <x v="13"/>
    <x v="13"/>
    <n v="27191"/>
    <s v="SEGURIDAD, CONVIVENCIA Y JUSTICIA"/>
    <n v="5"/>
    <s v="Dotaciones suministradas a organismos de seguridad"/>
    <s v="Mejores capacidades al servicio de la seguridad"/>
    <s v="Dotación, mantenimiento de equipamientos que permitan el fortalecimiento de la seguridad y justicia."/>
    <s v="Gestión Pública Local"/>
    <s v="Cultura ciudadana y mejores capacidades al servicio de la seguridad (2%)"/>
    <s v="1 - Bogotá avanza en su seguridad"/>
    <s v="3 - Desmantelamiento de estructuras criminales y delincuenciales con mejores capacidades y activos tecnológicos"/>
    <s v="Suministrar 4 Dotación(es) Suministrar 4 dotaciones a organismos de seguridad."/>
    <s v="DOTACIÓN"/>
    <n v="4"/>
    <n v="408.23355700000002"/>
    <n v="1.0999999993021155E-2"/>
    <s v="Suma"/>
    <n v="2719"/>
    <s v="2719-Mártires camina segura con mejores dotaciones de seguridad"/>
    <n v="0"/>
    <n v="0"/>
  </r>
  <r>
    <x v="13"/>
    <x v="13"/>
    <n v="27193"/>
    <s v="SEGURIDAD, CONVIVENCIA Y JUSTICIA"/>
    <n v="6"/>
    <s v="Equipamientos de seguridad y acceso a la justicia intervenidos con acciones de fortalecimiento, operación, adecuación y/o dotación"/>
    <s v="Mejores capacidades al servicio de la seguridad"/>
    <s v="Dotación, mantenimiento de equipamientos que permitan el fortalecimiento de la seguridad y justicia."/>
    <s v="Gestión Pública Local"/>
    <s v="Cultura ciudadana y mejores capacidades al servicio de la seguridad (2%)"/>
    <s v="1 - Bogotá avanza en su seguridad"/>
    <s v="3 - Desmantelamiento de estructuras criminales y delincuenciales con mejores capacidades y activos tecnológicos"/>
    <s v="Intervenir 4 Equipamiento(s) Intervenir 4 equipamientos de seguridad y acceso a la justicia con acciones de fortalecimiento operación adecuación y/o dotación."/>
    <s v="INTERVENCIÓN"/>
    <n v="4"/>
    <n v="371.12141600000001"/>
    <n v="1.0000000008353063E-2"/>
    <s v="Suma"/>
    <n v="2719"/>
    <s v="2719-Mártires camina segura con mejores dotaciones de seguridad"/>
    <n v="0"/>
    <n v="0"/>
  </r>
  <r>
    <x v="13"/>
    <x v="13"/>
    <n v="27221"/>
    <s v="SEGURIDAD, CONVIVENCIA Y JUSTICIA"/>
    <n v="7"/>
    <s v="Programas de abordaje de conflictividad escolar para la convivencia con enfoque restaurativo fortalecidos"/>
    <s v="Cultura ciudadana para la convivencia pacífica"/>
    <s v="Acceso a la Justicia"/>
    <s v="Presupuestos Participativos"/>
    <m/>
    <s v="1 - Bogotá avanza en su seguridad"/>
    <s v="4 - Servicios centrados en la justicia"/>
    <s v="Fortalecer 8 Programa(s) de abordaje de conflictividad escolar para la convivencia con enfoque restaurativo."/>
    <s v="CONFLICTIVIDAD ESCOLAR"/>
    <n v="8"/>
    <n v="148.46897799999999"/>
    <n v="4.0005500012431803E-3"/>
    <s v="Suma"/>
    <n v="2722"/>
    <s v="2722-Mártires camina segura en el manejo de conflictos y el diálogo ciudadano"/>
    <n v="0"/>
    <n v="0"/>
  </r>
  <r>
    <x v="13"/>
    <x v="13"/>
    <n v="27222"/>
    <s v="SEGURIDAD, CONVIVENCIA Y JUSTICIA"/>
    <n v="9"/>
    <s v="Proyectos de justicia local para la resolución efectiva de conflictividades de manera integral en el sistema de justicia implementados"/>
    <s v="Cultura ciudadana para la convivencia pacífica"/>
    <s v="Acceso a la Justicia"/>
    <s v="Presupuestos Participativos"/>
    <m/>
    <s v="1 - Bogotá avanza en su seguridad"/>
    <s v="4 - Servicios centrados en la justicia"/>
    <s v="Implementar 1 Proyecto(s) de justicia local para la resolución efectiva de conflictividades de manera integral en el sistema de justicia."/>
    <s v="RESOLUCIÓN DE CONFLICTIVIDADES"/>
    <n v="1"/>
    <n v="148.46897799999999"/>
    <n v="4.0005500012431803E-3"/>
    <s v="Suma"/>
    <n v="2722"/>
    <s v="2722-Mártires camina segura en el manejo de conflictos y el diálogo ciudadano"/>
    <n v="0"/>
    <n v="0"/>
  </r>
  <r>
    <x v="13"/>
    <x v="13"/>
    <n v="27223"/>
    <s v="SEGURIDAD, CONVIVENCIA Y JUSTICIA"/>
    <n v="11"/>
    <s v="Proyectos comunitarios implementados en la localidad, para la apropiación del Código Nacional de Seguridad y Convivencia Ciudadana"/>
    <s v="Cultura ciudadana para la convivencia pacífica"/>
    <s v="Acceso a la Justicia"/>
    <s v="Presupuestos Participativos"/>
    <m/>
    <s v="1 - Bogotá avanza en su seguridad"/>
    <s v="4 - Servicios centrados en la justicia"/>
    <s v="Implementar 4 Proyecto(s) comunitarios en la localidad para la apropiación del Código Nacional de Seguridad y Convivencia Ciudadana."/>
    <s v="CÓDIGO NACIONAL DE SEGURIDAD Y CONVIVENCIA"/>
    <n v="4"/>
    <n v="59.399838000000003"/>
    <n v="1.6005499949271875E-3"/>
    <s v="Suma"/>
    <n v="2722"/>
    <s v="2722-Mártires camina segura en el manejo de conflictos y el diálogo ciudadano"/>
    <n v="0"/>
    <n v="0"/>
  </r>
  <r>
    <x v="13"/>
    <x v="13"/>
    <n v="27224"/>
    <s v="SEGURIDAD, CONVIVENCIA Y JUSTICIA"/>
    <n v="13"/>
    <s v="Programas comunitarios con enfoque restaurativo para el cuidado del espacio público y del medio ambiente ejecutados"/>
    <s v="Cultura ciudadana para la convivencia pacífica"/>
    <s v="Acceso a la Justicia"/>
    <s v="Presupuestos Participativos"/>
    <m/>
    <s v="1 - Bogotá avanza en su seguridad"/>
    <s v="4 - Servicios centrados en la justicia"/>
    <s v="ejecutar 4 Programa(s) comunitarios con enfoque restaurativo para el cuidado del espacio público y del medio ambiente."/>
    <s v="ACCIONES DE CUIDADO"/>
    <n v="4"/>
    <n v="59.399838000000003"/>
    <n v="1.6005499949271875E-3"/>
    <s v="Suma"/>
    <n v="2722"/>
    <s v="2722-Mártires camina segura en el manejo de conflictos y el diálogo ciudadano"/>
    <n v="0"/>
    <n v="0"/>
  </r>
  <r>
    <x v="13"/>
    <x v="13"/>
    <n v="27201"/>
    <s v="GOBIERNO"/>
    <n v="14"/>
    <s v="Acuerdos realizados para la organización, la recuperación, el cuidado, el embellecimiento, la sostenibilidad, el mejoramiento y el aprovechamiento económico del espacio público."/>
    <s v="Cultura ciudadana para la convivencia pacífica"/>
    <s v="Acuerdos para el uso y aprovechamiento del espacio público"/>
    <s v="Presupuestos Participativos"/>
    <m/>
    <s v="1 - Bogotá avanza en su seguridad"/>
    <s v="5 - Espacio público seguro e inclusivo"/>
    <s v="Realizar 4 Acuerdo(s) para la organización la recuperación el cuidado el embellecimiento la sostenibilidad el mejoramiento y el aprovechamiento económico del espacio público. la seguridad y la convivencia"/>
    <s v="ACUERDOS "/>
    <n v="4"/>
    <n v="434.95429899999999"/>
    <n v="1.1719999994915952E-2"/>
    <s v="Suma"/>
    <n v="2720"/>
    <s v="2720- Mártires camina segura por un espacio público incluyente"/>
    <n v="0"/>
    <n v="0"/>
  </r>
  <r>
    <x v="13"/>
    <x v="13"/>
    <n v="27531"/>
    <s v="SEGURIDAD, CONVIVENCIA Y JUSTICIA"/>
    <n v="16"/>
    <s v="Estrategias de seguridad y convivencia implementadas a través de gestores locales, que permitan el uso y disfrute del espacio público"/>
    <s v="Cultura ciudadana para la convivencia pacífica"/>
    <s v="Cultura ciudadana en torno a la seguridad"/>
    <s v="Gestión Pública Local"/>
    <s v="Cultura ciudadana y mejores capacidades al servicio de la seguridad (2%)"/>
    <s v="1 - Bogotá avanza en su seguridad"/>
    <s v="5 - Espacio público seguro e inclusivo"/>
    <s v="Implementar 4 Estrategia(s) de seguridad y convivencia a través de gestores locales que permitan el uso y disfrute del espacio público."/>
    <s v="ESTRATEGIAS DE SEGURIDAD Y CONVIVENCIA"/>
    <n v="4"/>
    <n v="797.91104399999995"/>
    <n v="2.1500000007180942E-2"/>
    <s v="Suma"/>
    <n v="2753"/>
    <s v="2753-Martires avanza en la construcción de¿confianza en el espacio publico"/>
    <n v="0"/>
    <n v="0"/>
  </r>
  <r>
    <x v="13"/>
    <x v="13"/>
    <n v="27981"/>
    <s v="MOVILIDAD"/>
    <n v="15"/>
    <s v="Metros cuadrados construidos y/o conservados de elementos del sistema de espacio público peatonal."/>
    <s v="Infraestructura segura e incluyente"/>
    <s v="Construcción y/o conservación de elementos del sistema de espacio público"/>
    <s v="Presupuestos Participativos"/>
    <s v="Infraestructura segura e incluyente (14%)"/>
    <s v="1 - Bogotá avanza en su seguridad"/>
    <s v="5 - Espacio público seguro e inclusivo"/>
    <s v="Intervenir 600 Metro(s) cuadrado(s) de elementos del sistema de espacio público peatonal con acciones de construcción y/o conservación."/>
    <s v="INTERVENCIÓN"/>
    <n v="600"/>
    <n v="672.84312699999998"/>
    <n v="1.813000000953947E-2"/>
    <s v="Suma"/>
    <n v="2798"/>
    <s v="2798-Mártires avanza con mejor espacio público peatonal"/>
    <n v="0"/>
    <n v="0"/>
  </r>
  <r>
    <x v="13"/>
    <x v="13"/>
    <n v="27261"/>
    <s v="SALUD"/>
    <n v="17"/>
    <s v="Número de personas con discapacidad, cuidadadores y cuidadoras, vinculados en actividades complementarias en salud"/>
    <s v="Ciudad saludable y con bien-estar"/>
    <s v="Acciones complementarias para personas con discapacidad y sus cuidadores"/>
    <s v="Gestión Pública Local"/>
    <s v="Ciudad saludable y con bien-estar (3%)"/>
    <s v="2 - Bogotá confía en su bien-estar"/>
    <s v="10 - Salud Pública Integrada e Integral"/>
    <s v="vincular 240 Persona(s) con discapacidad cuidadores y cuidadoras en actividades complementarias en salud."/>
    <s v="ACCIONES COMPLEMENTARIAS "/>
    <n v="240"/>
    <n v="296.897133"/>
    <n v="8.0000000120715228E-3"/>
    <s v="Suma"/>
    <n v="2726"/>
    <s v="2726-Mártires camina hacia una salud incluyente"/>
    <n v="0"/>
    <n v="0"/>
  </r>
  <r>
    <x v="13"/>
    <x v="13"/>
    <n v="27262"/>
    <s v="SALUD"/>
    <n v="18"/>
    <s v="Números de personas vinculadas a las acciones desarrolladas desde los dispositivos de base comunitaria en respuesta al consumo de SPA"/>
    <s v="Ciudad saludable y con bien-estar"/>
    <s v="Acciones para la disminución de los factores de riesgo frente al consumo de sustancias psicoactivas."/>
    <s v="Gestión Pública Local"/>
    <s v="Ciudad saludable y con bien-estar (3%)"/>
    <s v="2 - Bogotá confía en su bien-estar"/>
    <s v="10 - Salud Pública Integrada e Integral"/>
    <s v="vincular 80 Persona(s) a las acciones desarrolladas desde los dispositivos de base comunitaria en respuesta al consumo de SPA"/>
    <s v="DISMINUCIÓN FACTORES DE RIESGO SPA"/>
    <n v="80"/>
    <n v="74.224283"/>
    <n v="1.9999999962815409E-3"/>
    <s v="Suma"/>
    <n v="2726"/>
    <s v="2726-Mártires camina hacia una salud incluyente"/>
    <n v="0"/>
    <n v="0"/>
  </r>
  <r>
    <x v="13"/>
    <x v="13"/>
    <n v="27263"/>
    <s v="SALUD"/>
    <n v="19"/>
    <s v="Número de personas con discapacidad beneficiadas con Dispostivos de Asistencia Personal - Ayudas Técnicas (no incluidas en los Planes de Beneficios)"/>
    <s v="Ciudad saludable y con bien-estar"/>
    <s v="Otorgamiento de Dispositivos de asistencia Personal - DAP - a personas con discapacidad "/>
    <s v="Gestión Pública Local"/>
    <s v="Ciudad saludable y con bien-estar (3%)"/>
    <s v="2 - Bogotá confía en su bien-estar"/>
    <s v="10 - Salud Pública Integrada e Integral"/>
    <s v="beneficiar 320 Persona(s) con discapacidad a través de Dispositivos de Asistencia Personal Ayudas - Técnicas (no incluidas en los Planes de Beneficios)"/>
    <s v="DISPOSITIVOS DE ASISTENCIA PERSONAL"/>
    <n v="320"/>
    <n v="463.90177"/>
    <n v="1.2500000010441329E-2"/>
    <s v="Suma"/>
    <n v="2726"/>
    <s v="2726-Mártires camina hacia una salud incluyente"/>
    <n v="0"/>
    <n v="0"/>
  </r>
  <r>
    <x v="13"/>
    <x v="13"/>
    <n v="27264"/>
    <s v="SALUD"/>
    <n v="20"/>
    <s v="Número de personas vinculadas a las acciones y estrategias para promover la salud sexual y reproductiva consciente en los diferentes ciclos de vida"/>
    <s v="Ciudad saludable y con bien-estar"/>
    <s v="Salud sexual y reproductiva consciente en adolescentes y jóvenes"/>
    <s v="Gestión Pública Local"/>
    <s v="Ciudad saludable y con bien-estar (3%)"/>
    <s v="2 - Bogotá confía en su bien-estar"/>
    <s v="10 - Salud Pública Integrada e Integral"/>
    <s v="vincular 200 Persona(s) a las acciones y estrategias para promover la salud sexual y reproductiva consciente en los diferentes ciclos de vida"/>
    <s v="SALUD SEXUAL Y REPRODUCTIVA"/>
    <n v="200"/>
    <n v="185.56070800000001"/>
    <n v="5.0000000041765316E-3"/>
    <s v="Suma"/>
    <n v="2726"/>
    <s v="2726-Mártires camina hacia una salud incluyente"/>
    <n v="0"/>
    <n v="0"/>
  </r>
  <r>
    <x v="13"/>
    <x v="13"/>
    <n v="27265"/>
    <s v="SALUD"/>
    <n v="23"/>
    <s v="Número de personas beneficiadas con acciones para la promoción y atención de la salud mental"/>
    <s v="Ciudad saludable y con bien-estar"/>
    <s v="Acciones para la promoción y atención de la salud mental"/>
    <s v="Presupuestos Participativos"/>
    <m/>
    <s v="2 - Bogotá confía en su bien-estar"/>
    <s v="10 - Salud Pública Integrada e Integral"/>
    <s v="beneficiar 400 Persona(s) con acciones para la promoción y atención de la salud mental."/>
    <s v="SALUD MENTAL"/>
    <n v="400"/>
    <n v="557.42436599999996"/>
    <n v="1.5019999990127762E-2"/>
    <s v="Suma"/>
    <n v="2726"/>
    <s v="2726-Mártires camina hacia una salud incluyente"/>
    <n v="0"/>
    <n v="0"/>
  </r>
  <r>
    <x v="13"/>
    <x v="13"/>
    <n v="27741"/>
    <s v="INTEGRACIÓN SOCIAL"/>
    <n v="25"/>
    <s v="Número de Personas que participan en procesos para la prevención de violencias en el contexto familiar y/o violencia sexual.          "/>
    <s v="Cuidado de la vida"/>
    <s v="Prevención y atención de violencia intrafamiliar y sexual para poblaciones en situaciones de riesgo y vulnerabilidad de derechos"/>
    <s v="Presupuestos Participativos"/>
    <m/>
    <s v="2 - Bogotá confía en su bien-estar"/>
    <s v="12 - Bogotá cuida a su gente"/>
    <s v="Vincular 2000 Persona(s) En procesos para la prevención de violencias en el contexto familiar y/o violencia sexual"/>
    <s v="PREVENCIÓN"/>
    <n v="2000"/>
    <n v="371.86365899999998"/>
    <n v="1.0020000012896589E-2"/>
    <s v="Suma"/>
    <n v="2774"/>
    <s v="2774-Mártires avanza en su estrategia de cuidado local"/>
    <n v="0"/>
    <n v="0"/>
  </r>
  <r>
    <x v="13"/>
    <x v="13"/>
    <n v="27742"/>
    <s v="MUJERES"/>
    <n v="27"/>
    <s v="Mujeres vinculadas para el ejercicio de derechos y el fortalecimiento de su autonomía económica"/>
    <s v="Cuidado de la vida"/>
    <s v="Fortalecimiento de capacidades para el ejercicio de derechos y para la autonomía económica de las mujeres."/>
    <s v="Presupuestos Participativos"/>
    <m/>
    <s v="2 - Bogotá confía en su bien-estar"/>
    <s v="12 - Bogotá cuida a su gente"/>
    <s v="Vincular 400 Mujer(es) para el ejercicio de derechos y el fortalecimiento de su autonomía económica"/>
    <s v="FORTALECIMIENTO DE CAPACIDADES"/>
    <n v="400"/>
    <n v="431.24308500000001"/>
    <n v="1.161999999914368E-2"/>
    <s v="Suma"/>
    <n v="2774"/>
    <s v="2774-Mártires avanza en su estrategia de cuidado local"/>
    <n v="0"/>
    <n v="0"/>
  </r>
  <r>
    <x v="13"/>
    <x v="13"/>
    <n v="27743"/>
    <s v="MUJERES"/>
    <n v="26"/>
    <s v="Mujeres cuidadoras vinculadas a estrategias de cuidado"/>
    <s v="Cuidado de la vida"/>
    <s v="Estrategias de cuidado a personas cuidadoras"/>
    <s v="Presupuestos Participativos"/>
    <m/>
    <s v="2 - Bogotá confía en su bien-estar"/>
    <s v="12 - Bogotá cuida a su gente"/>
    <s v="Vincular 800 Persona(s) cuidadoras a estrategias de cuidado."/>
    <s v="ESTRATEGIAS DE CUIDADO"/>
    <n v="800"/>
    <n v="286.13461100000001"/>
    <n v="7.7099999866084273E-3"/>
    <s v="Suma"/>
    <n v="2774"/>
    <s v="2774-Mártires avanza en su estrategia de cuidado local"/>
    <n v="0"/>
    <n v="0"/>
  </r>
  <r>
    <x v="13"/>
    <x v="13"/>
    <n v="27631"/>
    <s v="GESTIÓN PÚBLICA"/>
    <n v="30"/>
    <s v="Procesos pedagógicos, artísticos, culturales, formativos o académicos realizados para el fortalecimiento de iniciativas ciudadanas para la apropiación social de la memoria, verdad, reparación integral a víctimas, paz y reconciliación. "/>
    <s v="Cuidado de la vida"/>
    <s v="Construcción de memoria, verdad, reparación, víctimas, paz y reconciliación"/>
    <s v="Presupuestos Participativos"/>
    <m/>
    <s v="2 - Bogotá confía en su bien-estar"/>
    <s v="13 - Bogotá, un territorio de paz y reconciliación en donde todos puedan volver a empezar"/>
    <s v="Realizar 40 Proceso(s) Pedagógicos, artísticos, culturales, formativos o para el fortalecimiento de iniciativas ciudadanas para la apropiación social de la memoria, verdad, reparación integral a víctimas, paz y reconciliación"/>
    <s v="INICIATIVAS"/>
    <n v="40"/>
    <n v="97.728639000000001"/>
    <n v="2.6333333208028433E-3"/>
    <s v="Suma"/>
    <n v="2763"/>
    <s v="2763-Mártires avanza por la paz y la reconciliación en su territorio"/>
    <n v="0"/>
    <n v="0"/>
  </r>
  <r>
    <x v="13"/>
    <x v="13"/>
    <n v="27632"/>
    <s v="GESTIÓN PÚBLICA"/>
    <n v="31"/>
    <s v="Acciones de construcción de paz realizadas que contribuyan al tejido social, la integración local, la sostenibilidad económica y/o desarrollo territorial para la reconciliación."/>
    <s v="Cuidado de la vida"/>
    <s v="Construcción de memoria, verdad, reparación, víctimas, paz y reconciliación"/>
    <s v="Presupuestos Participativos"/>
    <m/>
    <s v="2 - Bogotá confía en su bien-estar"/>
    <s v="13 - Bogotá, un territorio de paz y reconciliación en donde todos puedan volver a empezar"/>
    <s v="Realizar 4 Acción(es) De construcción de paz que contribuyan al tejido social, la integración local, la sostenibilidad económica y/o desarrollo territorial"/>
    <s v="ACCIONES DE CONSTRUCCIÓN DE PAZ"/>
    <n v="4"/>
    <n v="97.728639000000001"/>
    <n v="2.6333333208028433E-3"/>
    <s v="Suma"/>
    <n v="2763"/>
    <s v="2763-Mártires avanza por la paz y la reconciliación en su territorio"/>
    <n v="0"/>
    <n v="0"/>
  </r>
  <r>
    <x v="13"/>
    <x v="13"/>
    <n v="27633"/>
    <s v="GESTIÓN PÚBLICA"/>
    <n v="32"/>
    <s v="Procesos realizados para el fortalecimiento de habilidades y capacidades de la población víctima del conflicto armado o excombatientes que promuevan su participación en diferentes escenarios. "/>
    <s v="Cuidado de la vida"/>
    <s v="Construcción de memoria, verdad, reparación, víctimas, paz y reconciliación"/>
    <s v="Presupuestos Participativos"/>
    <m/>
    <s v="2 - Bogotá confía en su bien-estar"/>
    <s v="13 - Bogotá, un territorio de paz y reconciliación en donde todos puedan volver a empezar"/>
    <s v="Realizar 40 Proceso(s) De fortalecimiento de habilidades y capacidades de la población víctima del conflicto armado o excombatientes para promover su participación en los diferentes escenarios"/>
    <s v="FORTALECIMIENTO DE CAPACIDADES"/>
    <n v="40"/>
    <n v="98.099761000000001"/>
    <n v="2.6433333365472864E-3"/>
    <s v="Suma"/>
    <n v="2763"/>
    <s v="2763-Mártires avanza por la paz y la reconciliación en su territorio"/>
    <n v="0"/>
    <n v="0"/>
  </r>
  <r>
    <x v="13"/>
    <x v="13"/>
    <n v="27151"/>
    <s v="CULTURA, RECREACIÓN Y DEPORTE"/>
    <n v="33"/>
    <s v="Estímulos otorgados de apoyo al sector artístico y cultural "/>
    <s v="Bogotá cultural y deportiva"/>
    <s v="Iniciativas de interés cultural, artístico, patrimonial y de cultura ciudadana."/>
    <s v="Gestión Pública Local"/>
    <m/>
    <s v="2 - Bogotá confía en su bien-estar"/>
    <s v="14 - Bogotá deportiva, recreativa, artística, patrimonial e intercultural"/>
    <s v="Otorgar 32 Estímulo(s) de apoyo al sector artístico y cultural"/>
    <s v="ESTÍMULOS"/>
    <n v="32"/>
    <n v="371.12141600000001"/>
    <n v="1.0000000008353063E-2"/>
    <s v="Suma"/>
    <n v="2715"/>
    <s v="2715-Mártires avanza como territorio cultural"/>
    <n v="0"/>
    <n v="0"/>
  </r>
  <r>
    <x v="13"/>
    <x v="13"/>
    <n v="27152"/>
    <s v="CULTURA, RECREACIÓN Y DEPORTE"/>
    <n v="38"/>
    <s v="Eventos de promoción, circulción y apropiación de actividades artísticas, culturales y patrimoniales realizadas"/>
    <s v="Bogotá cultural y deportiva"/>
    <s v="Arte, cultura y patrimonio"/>
    <s v="Presupuestos Participativos"/>
    <m/>
    <s v="2 - Bogotá confía en su bien-estar"/>
    <s v="14 - Bogotá deportiva, recreativa, artística, patrimonial e intercultural"/>
    <s v="Realizar 20 Evento(s) de promoción circulación y apropiación de actividades artísticas culturales y patrimoniales."/>
    <s v="EVENTOS"/>
    <n v="20"/>
    <n v="371.78201200000001"/>
    <n v="1.0017800005121555E-2"/>
    <s v="Suma"/>
    <n v="2715"/>
    <s v="2715-Mártires avanza como territorio cultural"/>
    <n v="0"/>
    <n v="0"/>
  </r>
  <r>
    <x v="13"/>
    <x v="13"/>
    <n v="27153"/>
    <s v="CULTURA, RECREACIÓN Y DEPORTE"/>
    <n v="39"/>
    <s v="Personas beneficiadas y capacitadas con procesos de formación y exploración en los campos artísticos, culturales y patrimoniales "/>
    <s v="Bogotá cultural y deportiva"/>
    <s v="Arte, cultura y patrimonio"/>
    <s v="Presupuestos Participativos"/>
    <m/>
    <s v="2 - Bogotá confía en su bien-estar"/>
    <s v="14 - Bogotá deportiva, recreativa, artística, patrimonial e intercultural"/>
    <s v="Capacitar 200 Persona(s) en los campos artísticos interculturales culturales y/o patrimoniales."/>
    <s v="CAPACITACIÓN"/>
    <n v="200"/>
    <n v="371.12141600000001"/>
    <n v="1.0000000008353063E-2"/>
    <s v="Suma"/>
    <n v="2715"/>
    <s v="2715-Mártires avanza como territorio cultural"/>
    <n v="0"/>
    <n v="0"/>
  </r>
  <r>
    <x v="13"/>
    <x v="13"/>
    <n v="27154"/>
    <s v="CULTURA, RECREACIÓN Y DEPORTE"/>
    <n v="40"/>
    <s v="No. Organizaciones artísticas, culturales y patrimoniales beneficiadas con elementos entregados."/>
    <s v="Bogotá cultural y deportiva"/>
    <s v="Arte, cultura y patrimonio"/>
    <s v="Presupuestos Participativos"/>
    <m/>
    <s v="2 - Bogotá confía en su bien-estar"/>
    <s v="14 - Bogotá deportiva, recreativa, artística, patrimonial e intercultural"/>
    <s v="Beneficiar 20 Organización(es) artísticas culturales y patrimoniales con elementos entregados."/>
    <s v="ENTREGA DE ELEMENTOS"/>
    <n v="20"/>
    <n v="116.53212499999999"/>
    <n v="3.1400000127543171E-3"/>
    <s v="Suma"/>
    <n v="2715"/>
    <s v="2715-Mártires avanza como territorio cultural"/>
    <n v="0"/>
    <n v="0"/>
  </r>
  <r>
    <x v="13"/>
    <x v="13"/>
    <n v="27711"/>
    <s v="CULTURA, RECREACIÓN Y DEPORTE"/>
    <n v="34"/>
    <s v="Colectivos u organizaciones recreo deportivas inscritas en el Banco que implementan iniciativas de carácter barrial beneficiadas con apoyos economicos"/>
    <s v="Bogotá cultural y deportiva"/>
    <s v="Recreación y deporte "/>
    <s v="Presupuestos Participativos"/>
    <m/>
    <s v="2 - Bogotá confía en su bien-estar"/>
    <s v="14 - Bogotá deportiva, recreativa, artística, patrimonial e intercultural"/>
    <s v="Beneficiar 40 Colectivo(s) recreo deportivas inscritas en el Banco que implementan iniciativas de carácter barrial beneficiadas con apoyos económicos"/>
    <s v="BANCO DE INICIATIVAS"/>
    <n v="40"/>
    <n v="185.56070800000001"/>
    <n v="5.0000000041765316E-3"/>
    <s v="Suma"/>
    <n v="2771"/>
    <s v="2771-Mártires avanza por el deporte"/>
    <n v="0"/>
    <n v="0"/>
  </r>
  <r>
    <x v="13"/>
    <x v="13"/>
    <n v="27712"/>
    <s v="CULTURA, RECREACIÓN Y DEPORTE"/>
    <n v="35"/>
    <s v="Personas beneficiadas con actividades recreo-deportivas comunitarias"/>
    <s v="Bogotá cultural y deportiva"/>
    <s v="Recreación y deporte "/>
    <s v="Presupuestos Participativos"/>
    <m/>
    <s v="2 - Bogotá confía en su bien-estar"/>
    <s v="14 - Bogotá deportiva, recreativa, artística, patrimonial e intercultural"/>
    <s v="Beneficiar 4000 Persona(s) en actividades recreo-deportivas comunitarias."/>
    <s v="ACTIVIDADES RECREODEPORTIVAS"/>
    <n v="4000"/>
    <n v="371.12141600000001"/>
    <n v="1.0000000008353063E-2"/>
    <s v="Suma"/>
    <n v="2771"/>
    <s v="2771-Mártires avanza por el deporte"/>
    <n v="0"/>
    <n v="0"/>
  </r>
  <r>
    <x v="13"/>
    <x v="13"/>
    <n v="27713"/>
    <s v="CULTURA, RECREACIÓN Y DEPORTE"/>
    <n v="36"/>
    <s v="Personas capacitadas en los campos deportivos o recreativos "/>
    <s v="Bogotá cultural y deportiva"/>
    <s v="Recreación y deporte "/>
    <s v="Presupuestos Participativos"/>
    <m/>
    <s v="2 - Bogotá confía en su bien-estar"/>
    <s v="14 - Bogotá deportiva, recreativa, artística, patrimonial e intercultural"/>
    <s v="Capacitar 400 Persona(s) en los campos deportivos o recreativos"/>
    <s v="CAPACITACIÓN"/>
    <n v="400"/>
    <n v="742.24283100000002"/>
    <n v="1.9999999989760767E-2"/>
    <s v="Suma"/>
    <n v="2771"/>
    <s v="2771-Mártires avanza por el deporte"/>
    <n v="0"/>
    <n v="0"/>
  </r>
  <r>
    <x v="13"/>
    <x v="13"/>
    <n v="27714"/>
    <s v="CULTURA, RECREACIÓN Y DEPORTE"/>
    <n v="37"/>
    <s v="Personas beneficiadas con la entrega de dotaciones deportivas."/>
    <s v="Bogotá cultural y deportiva"/>
    <s v="Recreación y deporte "/>
    <s v="Presupuestos Participativos"/>
    <m/>
    <s v="2 - Bogotá confía en su bien-estar"/>
    <s v="14 - Bogotá deportiva, recreativa, artística, patrimonial e intercultural"/>
    <s v="Incentivar 200 Persona(s) con la entrega de dotaciones deportivas"/>
    <s v="DOTACIÓN"/>
    <n v="200"/>
    <n v="187.78743600000001"/>
    <n v="5.0599999908617519E-3"/>
    <s v="Suma"/>
    <n v="2771"/>
    <s v="2771-Mártires avanza por el deporte"/>
    <n v="0"/>
    <n v="0"/>
  </r>
  <r>
    <x v="13"/>
    <x v="13"/>
    <n v="27411"/>
    <s v="AMBIENTE"/>
    <n v="43"/>
    <s v="Número de personas vinculadas en acciones de educación en temas de protección y bienestar animal"/>
    <s v="Cuidado de la vida"/>
    <s v="Protección y bienestar animal"/>
    <s v="Presupuestos Participativos"/>
    <m/>
    <s v="2 - Bogotá confía en su bien-estar"/>
    <s v="15 - Bogotá protege todas las formas de vida"/>
    <s v="Vincular 800 Persona(s) en acciones educativas en temas de protección y bienestar animal"/>
    <s v="ACCIONES PEDAGÓGICAS"/>
    <n v="800"/>
    <n v="74.966526000000002"/>
    <n v="2.0200000008250675E-3"/>
    <s v="Suma"/>
    <n v="2741"/>
    <s v="2741-Mártires avanza en la protección y el bienestar de sus animales"/>
    <n v="0"/>
    <n v="0"/>
  </r>
  <r>
    <x v="13"/>
    <x v="13"/>
    <n v="27412"/>
    <s v="AMBIENTE"/>
    <n v="44"/>
    <s v="Número de animales atendidos por los programas de brigadas médicas, urgencias veterinarias y adopciones"/>
    <s v="Cuidado de la vida"/>
    <s v="Protección y bienestar animal"/>
    <s v="Presupuestos Participativos"/>
    <m/>
    <s v="2 - Bogotá confía en su bien-estar"/>
    <s v="15 - Bogotá protege todas las formas de vida"/>
    <s v="Atender 2000 Animales en los programas de brigadas médicas urgencias veterinarias y adopciones"/>
    <s v="BIENESTAR ANIMAL"/>
    <n v="2000"/>
    <n v="241.22891999999999"/>
    <n v="6.4999999946513468E-3"/>
    <s v="Suma"/>
    <n v="2741"/>
    <s v="2741-Mártires avanza en la protección y el bienestar de sus animales"/>
    <n v="0"/>
    <n v="0"/>
  </r>
  <r>
    <x v="13"/>
    <x v="13"/>
    <n v="27413"/>
    <s v="AMBIENTE"/>
    <n v="45"/>
    <s v="Número de animales esterilizados"/>
    <s v="Cuidado de la vida"/>
    <s v="Protección y bienestar animal"/>
    <s v="Presupuestos Participativos"/>
    <m/>
    <s v="2 - Bogotá confía en su bien-estar"/>
    <s v="15 - Bogotá protege todas las formas de vida"/>
    <s v="Esterilizar 2000 Perros y gatos incluyendo los que están en condición de vulnerabilidad"/>
    <s v="ESTERILIZACIÓN"/>
    <n v="2000"/>
    <n v="241.22891999999999"/>
    <n v="6.4999999946513468E-3"/>
    <s v="Suma"/>
    <n v="2741"/>
    <s v="2741-Mártires avanza en la protección y el bienestar de sus animales"/>
    <n v="0"/>
    <n v="0"/>
  </r>
  <r>
    <x v="13"/>
    <x v="13"/>
    <n v="27241"/>
    <s v="INTEGRACIÓN SOCIAL"/>
    <n v="47"/>
    <s v="Personas atendidas con apoyos que contribuyan al ingreso mínimo garantizado"/>
    <s v="Menos pobreza "/>
    <s v="Otras Transferencias Monetarias"/>
    <s v="Gestión Pública Local"/>
    <s v="Menos pobreza (12%)"/>
    <s v="2 - Bogotá confía en su bien-estar"/>
    <s v="7 - Bogotá, una ciudad con menos Pobreza"/>
    <s v="Atender 8000 Persona(s) con apoyos que contribuyan al ingreso mínimo garantizado en los siguientes cuatro años."/>
    <s v="INGRESO MÍNIMO"/>
    <n v="8000"/>
    <n v="983.47175200000004"/>
    <n v="2.6500000011357477E-2"/>
    <s v="Suma"/>
    <n v="2724"/>
    <s v="2724-Mártires avanza contra la pobreza"/>
    <n v="0"/>
    <n v="0"/>
  </r>
  <r>
    <x v="13"/>
    <x v="13"/>
    <n v="27242"/>
    <s v="INTEGRACIÓN SOCIAL"/>
    <n v="46"/>
    <s v="Jóvenes beneficiados con transferencias condicionadas y  acompañamiento psicosocial para la promoción al acceso y permanencia a oportunidades de formación y empleabilidad"/>
    <s v="Menos pobreza "/>
    <s v="Transferencias monetarias condicionadas para jóvenes "/>
    <s v="Gestión Pública Local"/>
    <s v="Menos pobreza (12%)"/>
    <s v="2 - Bogotá confía en su bien-estar"/>
    <s v="7 - Bogotá, una ciudad con menos Pobreza"/>
    <s v="Beneficiar 280 Joven(es) con transferencias condicionadas y acompañamiento psicosocial para la promoción al acceso y permanencia a oportunidades de formación y empleabilidad."/>
    <s v="TRANSFERENCIAS MONETARIAS"/>
    <n v="280"/>
    <n v="538.12605299999996"/>
    <n v="1.450000000672287E-2"/>
    <s v="Suma"/>
    <n v="2724"/>
    <s v="2724-Mártires avanza contra la pobreza"/>
    <n v="0"/>
    <n v="0"/>
  </r>
  <r>
    <x v="13"/>
    <x v="13"/>
    <n v="27243"/>
    <s v="INTEGRACIÓN SOCIAL"/>
    <n v="48"/>
    <s v="Número de personas mayores con transferencias Monetarias"/>
    <s v="Menos pobreza "/>
    <s v="Apoyo económico para persona mayor - tipo C"/>
    <s v="Gestión Pública Local"/>
    <s v="Menos pobreza (12%)"/>
    <s v="2 - Bogotá confía en su bien-estar"/>
    <s v="7 - Bogotá, una ciudad con menos Pobreza"/>
    <s v="Beneficiar 1509 Persona(s) Mayor(es) con apoyo económico tipo c"/>
    <s v="APOYO ECONÓMICO PERSONA MAYOR"/>
    <n v="1509"/>
    <n v="2931.8591839999999"/>
    <n v="7.9000000001320334E-2"/>
    <s v="Constante"/>
    <n v="2724"/>
    <s v="2724-Mártires avanza contra la pobreza"/>
    <n v="0"/>
    <n v="0"/>
  </r>
  <r>
    <x v="13"/>
    <x v="13"/>
    <n v="27491"/>
    <s v="EDUCACIÓN"/>
    <n v="50"/>
    <s v="Sedes educativas urbanas y rurales dotadas con recursos pedagógicos y/o tecnológicos"/>
    <s v="Educación como eje del potencial humano"/>
    <s v="Dotación de equipamientos para instituciones educativas públicas del distrito."/>
    <s v="Gestión Pública Local"/>
    <s v="Educación como eje del potencial humano (9%)"/>
    <s v="3 - Bogotá confía en su potencial"/>
    <s v="16 - Atención Integral a la Primera Infancia y Educación como Eje del Potencial Humano"/>
    <s v="Dotar 56 Sede(s) educativas urbanas y rurales con recursos pedagógicos y/o tecnológicos"/>
    <s v="DOTACIÓN"/>
    <n v="56"/>
    <n v="742.24283100000002"/>
    <n v="1.9999999989760767E-2"/>
    <s v="Suma"/>
    <n v="2749"/>
    <s v="2749-Mártires confía y le apuesta a su potencial"/>
    <n v="0"/>
    <n v="0"/>
  </r>
  <r>
    <x v="13"/>
    <x v="13"/>
    <n v="27492"/>
    <s v="EDUCACIÓN"/>
    <n v="51"/>
    <s v="Número de estudiantes beneficiados con apoyo de sostenimiento para la permanencia en la educación posmedia (niveles de formación técnico profesional, tecnólogo, profesional universitario y educación para el trabajo y desarrollo humano)."/>
    <s v="Educación como eje del potencial humano"/>
    <s v="Apoyo para educación superior"/>
    <s v="Gestión Pública Local"/>
    <s v="Educación como eje del potencial humano (9%)"/>
    <s v="3 - Bogotá confía en su potencial"/>
    <s v="16 - Atención Integral a la Primera Infancia y Educación como Eje del Potencial Humano"/>
    <s v="Beneficiar 200 Estudiante(s) con apoyo de sostenimiento para la permanencia en la educación posmedia (niveles de formación técnico profesional tecnólogo profesional universitario y educación para el trabajo y desarrollo humano)."/>
    <s v="SOSTENIMIENTO"/>
    <n v="200"/>
    <n v="185.56070800000001"/>
    <n v="5.0000000041765316E-3"/>
    <s v="Suma"/>
    <n v="2749"/>
    <s v="2749-Mártires confía y le apuesta a su potencial"/>
    <n v="0"/>
    <n v="0"/>
  </r>
  <r>
    <x v="13"/>
    <x v="13"/>
    <n v="27493"/>
    <s v="EDUCACIÓN"/>
    <n v="52"/>
    <s v="Número de estudiantes beneficiados en programas de educación posmedia (niveles de formación técnico profesional, tecnólogo, profesional universitario y educación para el trabajo y desarrollo humano)."/>
    <s v="Educación como eje del potencial humano"/>
    <s v="Apoyo para educación superior"/>
    <s v="Gestión Pública Local"/>
    <s v="Educación como eje del potencial humano (9%)"/>
    <s v="3 - Bogotá confía en su potencial"/>
    <s v="16 - Atención Integral a la Primera Infancia y Educación como Eje del Potencial Humano"/>
    <s v="Beneficiar 80 Estudiante(s) en programas de educación posmedia (niveles de formación técnico profesional tecnólogo profesional universitario y educación para el trabajo y desarrollo humano)."/>
    <s v="APOYO EDUCACIÓN POSMEDIA"/>
    <n v="80"/>
    <n v="3061.751679"/>
    <n v="8.2499999988076694E-2"/>
    <s v="Suma"/>
    <n v="2749"/>
    <s v="2749-Mártires confía y le apuesta a su potencial"/>
    <n v="0"/>
    <n v="0"/>
  </r>
  <r>
    <x v="13"/>
    <x v="13"/>
    <n v="25851"/>
    <s v="DESARROLLO ECONÓMICO, INDUSTRIA Y TURISMO"/>
    <n v="54"/>
    <s v="Número de acciones realizadas para fortalecer las capacidades y/o habilidades, técnicas y blandas de las personas de la localidad, con el fin de mejorar el acceso a oportunidades de empleo."/>
    <s v="Desarrollo empresarial, productividad y empleo"/>
    <s v="Fortalecimiento de habilidades para la empleabilidad - impulso al empleo local."/>
    <s v="Presupuestos Participativos"/>
    <m/>
    <s v="3 - Bogotá confía en su potencial"/>
    <s v="19 - Desarrollo empresarial, productividad y empleo"/>
    <s v="Realizar 4 Acción(es) para fortalecer las capacidades y/o habilidades técnicas y blandas de las personas de la localidad con el fin de mejorar el acceso a oportunidades de empleo."/>
    <s v="FORTALECIMIENTO DE CAPACIDADES"/>
    <n v="4"/>
    <n v="557.42436599999996"/>
    <n v="1.5019999990127762E-2"/>
    <s v="Suma"/>
    <n v="2585"/>
    <s v="2585-Mártires avanza en su empleabilidad y su ecosistema turístico"/>
    <n v="0"/>
    <n v="0"/>
  </r>
  <r>
    <x v="13"/>
    <x v="13"/>
    <n v="25852"/>
    <s v="DESARROLLO ECONÓMICO, INDUSTRIA Y TURISMO"/>
    <n v="55"/>
    <s v="Número de Mipymes y/o emprendimientos orientados al fortalecimiento de las capacidades locales para la gestión y el desarrollo turístico apoyados."/>
    <s v="Emprendimiento equitativo e incluyente"/>
    <s v="Desarrollo turístico local"/>
    <s v="Presupuestos Participativos"/>
    <m/>
    <s v="3 - Bogotá confía en su potencial"/>
    <s v="19 - Desarrollo empresarial, productividad y empleo"/>
    <s v="Apoyar 20 Mipyme(s) y/o emprendimientos orientados al fortalecimiento de las capacidades locales para la gestión y el desarrollo turístico"/>
    <s v="DESARROLLO TURÍSTICO"/>
    <n v="20"/>
    <n v="420.109443"/>
    <n v="1.1320000011826859E-2"/>
    <s v="Suma"/>
    <n v="2585"/>
    <s v="2585-Mártires avanza en su empleabilidad y su ecosistema turístico"/>
    <n v="0"/>
    <n v="0"/>
  </r>
  <r>
    <x v="13"/>
    <x v="13"/>
    <n v="25751"/>
    <s v="DESARROLLO ECONÓMICO, INDUSTRIA Y TURISMO"/>
    <n v="58"/>
    <s v="Número de Mipymes, emprendimientos y/o actores de la economia informal apoyados para el fortalecimiento del tejido empresarial local."/>
    <s v="Emprendimiento equitativo e incluyente"/>
    <s v="Fortalecimiento del tejido empresarial local"/>
    <s v="Presupuestos Participativos"/>
    <m/>
    <s v="3 - Bogotá confía en su potencial"/>
    <s v="20 - Promoción del emprendimiento formal, equitativo e incluyente"/>
    <s v="Apoyar 160 Unidad(es) de la economía informal para el fortalecimiento del tejido empresarial local."/>
    <s v="TEJIDO EMPRESARIAL LOCAL"/>
    <n v="160"/>
    <n v="353.30758800000001"/>
    <n v="9.5200000070898658E-3"/>
    <s v="Suma"/>
    <n v="2575"/>
    <s v="2575-Mártires confía en su emprendimiento"/>
    <n v="0"/>
    <n v="0"/>
  </r>
  <r>
    <x v="13"/>
    <x v="13"/>
    <n v="27521"/>
    <s v="CULTURA, RECREACIÓN Y DEPORTE"/>
    <n v="56"/>
    <s v="Número de proyectos financiados y acompañados del sector cultural y creativo."/>
    <s v="Bogotá cultural y deportiva"/>
    <s v="Sostenibilidad del ecosistema cultural y creativo"/>
    <s v="Presupuestos Participativos"/>
    <m/>
    <s v="3 - Bogotá confía en su potencial"/>
    <s v="20 - Promoción del emprendimiento formal, equitativo e incluyente"/>
    <s v="Financiar 32 Proyecto(s) del sector cultural y creativo"/>
    <s v="SOSTENIBILIDAD"/>
    <n v="32"/>
    <n v="371.86365899999998"/>
    <n v="1.0020000012896589E-2"/>
    <s v="Suma"/>
    <n v="2752"/>
    <s v="2752-Mártires confía en su ecosistema creativo"/>
    <n v="0"/>
    <n v="0"/>
  </r>
  <r>
    <x v="13"/>
    <x v="13"/>
    <n v="27961"/>
    <s v="CULTURA, RECREACIÓN Y DEPORTE"/>
    <n v="62"/>
    <s v="No. de equipamientos culturales intervenidos con acciones de construcción, adecuación y/o dotación"/>
    <s v="Desarrollo urbano y rural integral"/>
    <s v="Dotación de equipamientos culturales de escala local"/>
    <s v="Presupuestos Participativos"/>
    <m/>
    <s v="4 - Bogotá ordena su territorio y avanza en su acción climática"/>
    <s v="24 - Revitalización y renovación urbana y rural con inclusión"/>
    <s v="Intervenir 4 Equipamiento(s) culturales con acciones de construcción adecuación y/o dotación"/>
    <s v="INTERVENCIÓN"/>
    <n v="4"/>
    <n v="260.15611200000001"/>
    <n v="7.0099999892571565E-3"/>
    <s v="Suma"/>
    <n v="2796"/>
    <s v="2796-Mártires avanza en mejores espacios para la cultura"/>
    <n v="0"/>
    <n v="0"/>
  </r>
  <r>
    <x v="13"/>
    <x v="13"/>
    <n v="28071"/>
    <s v="CULTURA, RECREACIÓN Y DEPORTE"/>
    <n v="60"/>
    <s v="m2 de Parques de la red de proximidad construidos y dotados"/>
    <s v="Desarrollo urbano y rural integral"/>
    <s v="Construcción, mantenimiento y dotación de parques de la red de proximidad"/>
    <s v="Presupuestos Participativos"/>
    <m/>
    <s v="4 - Bogotá ordena su territorio y avanza en su acción climática"/>
    <s v="24 - Revitalización y renovación urbana y rural con inclusión"/>
    <s v="Construir 400 Metro(s) cuadrado(s) de Parques de la red de proximidad (la construcción incluye su dotación)."/>
    <s v="CONSTRUCCIÓN"/>
    <n v="400"/>
    <n v="286.87685399999998"/>
    <n v="7.7299999911519535E-3"/>
    <s v="Suma"/>
    <n v="2807"/>
    <s v="2807-Mártires avanza con mejores parques"/>
    <n v="0"/>
    <n v="0"/>
  </r>
  <r>
    <x v="13"/>
    <x v="13"/>
    <n v="28072"/>
    <s v="CULTURA, RECREACIÓN Y DEPORTE"/>
    <n v="61"/>
    <s v="Número de Parques de la red de proximidad intervenidos en mejoramiento, mantenimiento y/o dotación"/>
    <s v="Desarrollo urbano y rural integral"/>
    <s v="Construcción, mantenimiento y dotación de parques de la red de proximidad"/>
    <s v="Presupuestos Participativos"/>
    <m/>
    <s v="4 - Bogotá ordena su territorio y avanza en su acción climática"/>
    <s v="24 - Revitalización y renovación urbana y rural con inclusión"/>
    <s v="Intervenir 8 Parque(s) de la red de proximidad con acciones de mejoramiento mantenimiento y/o dotación."/>
    <s v="INTERVENCIÓN"/>
    <n v="8"/>
    <n v="371.12141600000001"/>
    <n v="1.0000000008353063E-2"/>
    <s v="Suma"/>
    <n v="2807"/>
    <s v="2807-Mártires avanza con mejores parques"/>
    <n v="0"/>
    <n v="0"/>
  </r>
  <r>
    <x v="13"/>
    <x v="13"/>
    <n v="27301"/>
    <s v="AMBIENTE"/>
    <n v="67"/>
    <s v="Número de procesos comunitarios de educación ambiental implementados"/>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Implementar 12 Proceso(s) comunitarios de educación ambiental que promueven la conservación de la biodiversidad y el agua"/>
    <s v="EDUCACIÓN AMBIENTAL"/>
    <n v="12"/>
    <n v="186.674072"/>
    <n v="5.0299999975191413E-3"/>
    <s v="Suma"/>
    <n v="2730"/>
    <s v="2730-Mártires avanza por un medio ambiente seguro"/>
    <n v="0"/>
    <n v="0"/>
  </r>
  <r>
    <x v="13"/>
    <x v="13"/>
    <n v="27302"/>
    <s v="AMBIENTE"/>
    <n v="68"/>
    <s v="Número de huertas urbanas implementadas"/>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Implementar 16 Huerta(s) urbanas"/>
    <s v="HUERTAS URBANAS"/>
    <n v="16"/>
    <n v="185.56070800000001"/>
    <n v="5.0000000041765316E-3"/>
    <s v="Suma"/>
    <n v="2730"/>
    <s v="2730-Mártires avanza por un medio ambiente seguro"/>
    <n v="0"/>
    <n v="0"/>
  </r>
  <r>
    <x v="13"/>
    <x v="13"/>
    <n v="27303"/>
    <s v="AMBIENTE"/>
    <n v="69"/>
    <s v="Número de m2 de muros y techos verdes"/>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Construir 320 Metro(s) cuadrado(s) de muros y techos verdes."/>
    <s v="MUROS Y TECHOS VERDES"/>
    <n v="320"/>
    <n v="92.780354000000003"/>
    <n v="2.5000000020882658E-3"/>
    <s v="Suma"/>
    <n v="2730"/>
    <s v="2730-Mártires avanza por un medio ambiente seguro"/>
    <n v="0"/>
    <n v="0"/>
  </r>
  <r>
    <x v="13"/>
    <x v="13"/>
    <n v="27304"/>
    <s v="AMBIENTE"/>
    <n v="70"/>
    <s v="Número de m2 de jardinería convencional y biodiversa mantenidos"/>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Mantener 600 Metro(s) cuadrado(s) de jardinería"/>
    <s v="JARDINERÍA"/>
    <n v="600"/>
    <n v="92.780354000000003"/>
    <n v="2.5000000020882658E-3"/>
    <s v="Suma"/>
    <n v="2730"/>
    <s v="2730-Mártires avanza por un medio ambiente seguro"/>
    <n v="0"/>
    <n v="0"/>
  </r>
  <r>
    <x v="13"/>
    <x v="13"/>
    <n v="27305"/>
    <s v="AMBIENTE"/>
    <n v="71"/>
    <s v="Número de árboles mantenidos en zona urbana"/>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Mantener 4000 Arbol(es) en zona urbana"/>
    <s v="ARBOLADO"/>
    <n v="4000"/>
    <n v="185.56070800000001"/>
    <n v="5.0000000041765316E-3"/>
    <s v="Suma"/>
    <n v="2730"/>
    <s v="2730-Mártires avanza por un medio ambiente seguro"/>
    <n v="0"/>
    <n v="0"/>
  </r>
  <r>
    <x v="13"/>
    <x v="13"/>
    <n v="27306"/>
    <s v="HÁBITAT"/>
    <n v="76"/>
    <s v="Personas capacitadas en separación en la fuente y reciclaje"/>
    <s v="Protección del ambiente y resiliencia al cambio climático"/>
    <s v="Cambios de hábitos de consumo, separación en la fuente y reciclaje."/>
    <s v="Presupuestos Participativos"/>
    <m/>
    <s v="4 - Bogotá ordena su territorio y avanza en su acción climática"/>
    <s v="25 - Aumento de la resiliencia al cambio climático y reducción de la vulnerabilidad"/>
    <s v="Capacitar 1200 Persona(s) en separación en la fuente y reciclaje"/>
    <s v="SEPARACIÓN EN LA FUENTE"/>
    <n v="1200"/>
    <n v="304.69068199999998"/>
    <n v="8.2099999924151526E-3"/>
    <s v="Suma"/>
    <n v="2730"/>
    <s v="2730-Mártires avanza por un medio ambiente seguro"/>
    <n v="0"/>
    <n v="0"/>
  </r>
  <r>
    <x v="13"/>
    <x v="13"/>
    <n v="27991"/>
    <s v="MOVILIDAD"/>
    <n v="77"/>
    <s v="Kilómetros-carril construidos y/o conservados de malla vial urbana (local y/o intermedia)"/>
    <s v="Infraestructura segura e incluyente"/>
    <s v="Diseño, construcción y conservación (mantenimiento y rehabilitación) de la malla vial local e intermedia urbana o rural."/>
    <s v="Presupuestos Participativos"/>
    <s v="Infraestructura segura e incluyente (14%)"/>
    <s v="4 - Bogotá ordena su territorio y avanza en su acción climática"/>
    <s v="26 - Movilidad Sostenible"/>
    <s v="Intervenir 8 Kilómetro(s)-carril de malla vial urbana (local y/o intermedia) con acciones de construcción y/o conservación"/>
    <s v="INTERVENCIÓN MALLA VIAL LOCAL"/>
    <n v="8"/>
    <n v="5560.8832920000004"/>
    <n v="0.14983999998116632"/>
    <s v="Suma"/>
    <n v="2799"/>
    <s v="2799-Mártires avanza en mejorar su malla vial"/>
    <n v="0"/>
    <n v="0"/>
  </r>
  <r>
    <x v="13"/>
    <x v="13"/>
    <n v="27481"/>
    <s v="AMBIENTE"/>
    <n v="79"/>
    <s v="Número de acciones efectivas para el fortalecimiento de las capacidades locales en torno a la gestión del riesgo"/>
    <s v="Protección del ambiente y resiliencia al cambio climático"/>
    <s v="Manejo de emergencias y mitigación del riesgo de desastres"/>
    <s v="Gestión Pública Local"/>
    <m/>
    <s v="4 - Bogotá ordena su territorio y avanza en su acción climática"/>
    <s v="27 - Gestión del riesgo de desastres para un territorio seguro"/>
    <s v="Realizar 4 Acción(es) fortalecimiento de las capacidades locales en torno a la gestión del riesgo"/>
    <s v="GESTIÓN DEL RIESGO"/>
    <n v="4"/>
    <n v="185.56070800000001"/>
    <n v="5.0000000041765316E-3"/>
    <s v="Suma"/>
    <n v="2748"/>
    <s v="2748-Martires eficiente en atencion y manejo de emergencias"/>
    <n v="0"/>
    <n v="0"/>
  </r>
  <r>
    <x v="13"/>
    <x v="13"/>
    <n v="27621"/>
    <s v="INTEGRACIÓN SOCIAL"/>
    <n v="82"/>
    <s v="Unidades operativas orientadas a la atención de la primera infancia  (Jardines Infantiles, Casas de Pensamiento Intercultural, Modalidad Espacios Rurales, Crecemos en la Ruralidad, Creciendo Juntos, Centros Amar) dotadas y/o acondicionadas "/>
    <s v="Desarrollo urbano y rural integral"/>
    <s v="Dotación, adecuación y mejoramiento a unidades operativas de servicios sociales de la SDIS"/>
    <s v="Presupuestos Participativos"/>
    <m/>
    <s v="4 - Bogotá ordena su territorio y avanza en su acción climática"/>
    <s v="30 - Atención del déficit social para un hábitat digno"/>
    <s v="Dotar y/o acondicionar 7 Unidad(es) orientadas a la atención de la primera infancia (Jardines Infantiles Casas de Pensamiento Intercultural Modalidad Espacios Rurales Crecemos en la Ruralidad Creciendo Juntos Centros Amar Centros Forjar)"/>
    <s v="DOTACIÓN"/>
    <n v="7"/>
    <n v="75.337647000000004"/>
    <n v="2.0299999896241511E-3"/>
    <s v="Suma"/>
    <n v="2762"/>
    <s v="2762-Mártires avanza en su infraestructura social"/>
    <n v="0"/>
    <n v="0"/>
  </r>
  <r>
    <x v="13"/>
    <x v="13"/>
    <n v="27622"/>
    <s v="INTEGRACIÓN SOCIAL"/>
    <n v="83"/>
    <s v="Unidades operativas de atención especializada (Centros Integrarte, Centros Crecer, Cadis) dotados y/o acondicionados"/>
    <s v="Desarrollo urbano y rural integral"/>
    <s v="Dotación, adecuación y mejoramiento a unidades operativas de servicios sociales de la SDIS"/>
    <s v="Presupuestos Participativos"/>
    <m/>
    <s v="4 - Bogotá ordena su territorio y avanza en su acción climática"/>
    <s v="30 - Atención del déficit social para un hábitat digno"/>
    <s v="Dotar y/o acondicionar 2 Unidad(es) de atención especializada (Centros Integrarte Centros Crecer y Cadis)"/>
    <s v="DOTACIÓN"/>
    <n v="2"/>
    <n v="74.224283"/>
    <n v="1.9999999962815409E-3"/>
    <s v="Suma"/>
    <n v="2762"/>
    <s v="2762-Mártires avanza en su infraestructura social"/>
    <n v="0"/>
    <n v="0"/>
  </r>
  <r>
    <x v="13"/>
    <x v="13"/>
    <n v="27623"/>
    <s v="INTEGRACIÓN SOCIAL"/>
    <n v="84"/>
    <s v="Unidades operativas orientadas a la atención de jóvenes (casas de la juventud, centros forjar) dotadas y/o acondicionadas"/>
    <s v="Desarrollo urbano y rural integral"/>
    <s v="Dotación, adecuación y mejoramiento a unidades operativas de servicios sociales de la SDIS"/>
    <s v="Presupuestos Participativos"/>
    <m/>
    <s v="4 - Bogotá ordena su territorio y avanza en su acción climática"/>
    <s v="30 - Atención del déficit social para un hábitat digno"/>
    <s v="Dotar y/o acondicionar 1 Unidad(es) operativa orientadas a la atención de jóvenes (casas de la juventud centros forjar)"/>
    <s v="DOTACIÓN"/>
    <n v="1"/>
    <n v="111.33642500000001"/>
    <n v="3.0000000078949911E-3"/>
    <s v="Suma"/>
    <n v="2762"/>
    <s v="2762-Mártires avanza en su infraestructura social"/>
    <n v="0"/>
    <n v="0"/>
  </r>
  <r>
    <x v="13"/>
    <x v="13"/>
    <n v="27624"/>
    <s v="INTEGRACIÓN SOCIAL"/>
    <n v="85"/>
    <s v="Sedes de Centros de Desarrollo Comunitarios dotados y/o acondicionados para la prestación de servicios sociales dirigidas al desarrollo de capacidades y generación de oportunidades."/>
    <s v="Desarrollo urbano y rural integral"/>
    <s v="Dotación, adecuación y mejoramiento a unidades operativas de servicios sociales de la SDIS"/>
    <s v="Presupuestos Participativos"/>
    <m/>
    <s v="4 - Bogotá ordena su territorio y avanza en su acción climática"/>
    <s v="30 - Atención del déficit social para un hábitat digno"/>
    <s v="Dotar y/o acondicionar 1 Centro(s) de Desarrollo Comunitario para la prestación de servicios sociales dirigidas al desarrollo de capacidades y generación de oportunidades"/>
    <s v="DOTACIÓN"/>
    <n v="1"/>
    <n v="222.67284900000001"/>
    <n v="5.9999999888446232E-3"/>
    <s v="Suma"/>
    <n v="2762"/>
    <s v="2762-Mártires avanza en su infraestructura social"/>
    <n v="0"/>
    <n v="0"/>
  </r>
  <r>
    <x v="13"/>
    <x v="13"/>
    <n v="27625"/>
    <s v="INTEGRACIÓN SOCIAL"/>
    <n v="86"/>
    <s v="Unidades operativas para la prestación de servicios sociales y estrategias dirigidas a personas de los sectores sociales LGBTI dotadas y/o acondicionadas "/>
    <s v="Desarrollo urbano y rural integral"/>
    <s v="Dotación, adecuación y mejoramiento a unidades operativas de servicios sociales de la SDIS"/>
    <s v="Presupuestos Participativos"/>
    <m/>
    <s v="4 - Bogotá ordena su territorio y avanza en su acción climática"/>
    <s v="30 - Atención del déficit social para un hábitat digno"/>
    <s v="Dotar y/o acondicionar 1 Casa(s) LGBTI para la prestación de servicios sociales y estrategias dirigidas a personas de los sectores sociales LGBTI."/>
    <s v="DOTACIÓN"/>
    <n v="1"/>
    <n v="37.112141999999999"/>
    <n v="1.0000000116134502E-3"/>
    <s v="Suma"/>
    <n v="2762"/>
    <s v="2762-Mártires avanza en su infraestructura social"/>
    <n v="0"/>
    <n v="0"/>
  </r>
  <r>
    <x v="13"/>
    <x v="13"/>
    <n v="27626"/>
    <s v="INTEGRACIÓN SOCIAL"/>
    <n v="87"/>
    <s v="Unidades operativas para la prestación de servicios sociales  y  la generación de estrategias dirigidas a personas habitantes de calle y/o en riesgo de estarlo (Hogares de paso, Autocuidado, SEDID, Atención Socio-sanitaria y Comunidad de Vida El Camino) dotadas y/o acondicionadas."/>
    <s v="Desarrollo urbano y rural integral"/>
    <s v="Dotación, adecuación y mejoramiento a unidades operativas de servicios sociales de la SDIS"/>
    <s v="Presupuestos Participativos"/>
    <m/>
    <s v="4 - Bogotá ordena su territorio y avanza en su acción climática"/>
    <s v="30 - Atención del déficit social para un hábitat digno"/>
    <s v="Dotar y/o acondicionar 4 Unidad(es) operativas para la prestación de servicios y la generación de estrategias dirigidas a personas habitantes de calle y/o en riesgo de estarlo (Hogares de paso Autocuidado SEDID Atención Socio-sanitaria y Comunidad de Vida El Camino)"/>
    <s v="DOTACIÓN"/>
    <n v="4"/>
    <n v="111.33642500000001"/>
    <n v="3.0000000078949911E-3"/>
    <s v="Suma"/>
    <n v="2762"/>
    <s v="2762-Mártires avanza en su infraestructura social"/>
    <n v="0"/>
    <n v="0"/>
  </r>
  <r>
    <x v="13"/>
    <x v="13"/>
    <n v="27171"/>
    <s v="GOBIERNO"/>
    <n v="92"/>
    <s v="Sedes administrativas locales intervenidas."/>
    <s v="Gobierno confiable"/>
    <s v="Infraestructura local"/>
    <s v="Gestión Pública Local"/>
    <s v="Gobierno confiable (15%)"/>
    <s v="5 - Bogotá confía en su gobierno"/>
    <s v="33 - Fortalecimiento institucional para un gobierno confiable"/>
    <s v="Intervenir 1 Sede(s) administrativa local"/>
    <s v="INTERVENCIÓN"/>
    <n v="1"/>
    <n v="185.56070800000001"/>
    <n v="5.0000000041765316E-3"/>
    <s v="Suma"/>
    <n v="2717"/>
    <s v="2717-Mártires confía en su gobernanza local"/>
    <n v="0"/>
    <n v="0"/>
  </r>
  <r>
    <x v="13"/>
    <x v="13"/>
    <n v="27172"/>
    <s v="GOBIERNO"/>
    <n v="93"/>
    <s v="Estrategias de fortalecimiento institucional realizadas"/>
    <s v="Gobierno confiable"/>
    <s v="Fortalecimiento institucional"/>
    <s v="Gestión Pública Local"/>
    <s v="Gobierno confiable (15%)"/>
    <s v="5 - Bogotá confía en su gobierno"/>
    <s v="33 - Fortalecimiento institucional para un gobierno confiable"/>
    <s v="realizar 4 Estrategia(s) de fortalecimiento institucional (una por vigencia)."/>
    <s v="FORTALECIMIENTO INSTITUCIONAL"/>
    <n v="4"/>
    <n v="4082.335572"/>
    <n v="0.10999999998410226"/>
    <s v="Suma"/>
    <n v="2717"/>
    <s v="2717-Mártires confía en su gobernanza local"/>
    <n v="0"/>
    <n v="0"/>
  </r>
  <r>
    <x v="13"/>
    <x v="13"/>
    <n v="27173"/>
    <s v="GOBIERNO"/>
    <n v="94"/>
    <s v="Estrategias de inspección, vigilancia y control realizada"/>
    <s v="Gobierno confiable"/>
    <s v="Inspección, vigilancia y control."/>
    <s v="Gestión Pública Local"/>
    <s v="Gobierno confiable (15%)"/>
    <s v="5 - Bogotá confía en su gobierno"/>
    <s v="33 - Fortalecimiento institucional para un gobierno confiable"/>
    <s v="Desarrollar 4 Acción(es) de inspección y vigilancia"/>
    <s v="IVC"/>
    <n v="4"/>
    <n v="1298.924955"/>
    <n v="3.5000000002290359E-2"/>
    <s v="Suma"/>
    <n v="2717"/>
    <s v="2717-Mártires confía en su gobernanza local"/>
    <n v="0"/>
    <n v="0"/>
  </r>
  <r>
    <x v="13"/>
    <x v="13"/>
    <n v="27721"/>
    <s v="GESTIÓN PÚBLICA"/>
    <n v="95"/>
    <s v="Servicios TIC´s generados en zonas rurales y/o apartadas y urbanas"/>
    <s v="Ciudad inteligente​"/>
    <s v="Conectividad y redes de comunicación."/>
    <s v="Presupuestos Participativos"/>
    <m/>
    <s v="5 - Bogotá confía en su gobierno"/>
    <s v="35 - Bogotá ciudad Inteligente"/>
    <s v="Operativizar 2 Centro(s) Con énfasis en Servicios Tics generados."/>
    <s v="CONECTIVIDAD"/>
    <n v="2"/>
    <n v="247.16686300000001"/>
    <n v="6.6600000040542007E-3"/>
    <s v="Constante"/>
    <n v="2772"/>
    <s v="2772-Mártires avanza en conectividad"/>
    <n v="0"/>
    <n v="0"/>
  </r>
  <r>
    <x v="13"/>
    <x v="13"/>
    <n v="27722"/>
    <s v="GESTIÓN PÚBLICA"/>
    <n v="96"/>
    <s v="Procesos de formacion y desarrollo de competencias digitales realizados en zonas rurales y/o apartadas y urbanas"/>
    <s v="Ciudad inteligente​"/>
    <s v="Conectividad y redes de comunicación."/>
    <s v="Presupuestos Participativos"/>
    <m/>
    <s v="5 - Bogotá confía en su gobierno"/>
    <s v="35 - Bogotá ciudad Inteligente"/>
    <s v="Operativizar 2 Centro(s) Con énfasis en procesos de formación y desarrollo de competencias digitales."/>
    <s v="FORTALECIMIENTO DE CAPACIDADES"/>
    <n v="2"/>
    <n v="247.16686300000001"/>
    <n v="6.6600000040542007E-3"/>
    <s v="Constante"/>
    <n v="2772"/>
    <s v="2772-Mártires avanza en conectividad"/>
    <n v="0"/>
    <n v="0"/>
  </r>
  <r>
    <x v="13"/>
    <x v="13"/>
    <n v="27161"/>
    <s v="GOBIERNO"/>
    <n v="97"/>
    <s v="Organizaciones sociales e Instancias de participación ciudadana fortalecidas."/>
    <s v="Democracia deliberativa y participación"/>
    <s v="Fortalecimiento a organizaciones sociales y comunitarias y a instancias de participación."/>
    <s v="Presupuestos Participativos"/>
    <m/>
    <s v="5 - Bogotá confía en su gobierno"/>
    <s v="39 - Camino hacia una democracia deliberativa con un gobierno cercano a la gente y con participación ciudadana"/>
    <s v="Fortalecer 60 Organización(es) sociales e Instancias de participación ciudadana."/>
    <s v="FORTALECIMIENTO DE ORGANIZACIONES"/>
    <n v="60"/>
    <n v="464.64401199999998"/>
    <n v="1.2519999988039496E-2"/>
    <s v="Suma"/>
    <n v="2716"/>
    <s v="2716-Mártires construye confianza desde la participación incidente"/>
    <n v="0"/>
    <n v="0"/>
  </r>
  <r>
    <x v="13"/>
    <x v="13"/>
    <n v="27162"/>
    <s v="GOBIERNO"/>
    <n v="98"/>
    <s v="Personas capacitadas a través de procesos de formación para la participación de manera virtual y presencial."/>
    <s v="Democracia deliberativa y participación"/>
    <s v="Procesos de formación en capacidades democráticas para la participación ciudadana incidente"/>
    <s v="Presupuestos Participativos"/>
    <m/>
    <s v="5 - Bogotá confía en su gobierno"/>
    <s v="39 - Camino hacia una democracia deliberativa con un gobierno cercano a la gente y con participación ciudadana"/>
    <s v="Capacitar 2000 Persona(s) a través de procesos de formación para la participación de manera virtual y presencial"/>
    <s v="CAPACITACIÓN"/>
    <n v="2000"/>
    <n v="412.68701399999998"/>
    <n v="1.1119999993336953E-2"/>
    <s v="Suma"/>
    <n v="2716"/>
    <s v="2716-Mártires construye confianza desde la participación incidente"/>
    <n v="0"/>
    <n v="0"/>
  </r>
  <r>
    <x v="13"/>
    <x v="13"/>
    <n v="27163"/>
    <s v="GOBIERNO"/>
    <n v="99"/>
    <s v="Organizaciones comunales fortalecidas."/>
    <s v="Democracia deliberativa y participación"/>
    <s v="Fortalecimiento a organizaciones comunales"/>
    <s v="Gestión Pública Local"/>
    <m/>
    <s v="5 - Bogotá confía en su gobierno"/>
    <s v="39 - Camino hacia una democracia deliberativa con un gobierno cercano a la gente y con participación ciudadana"/>
    <s v="Fortalecer 56 Organización(es) Comunales"/>
    <s v="FORTALECIMIENTO COMUNAL"/>
    <n v="56"/>
    <n v="649.46247700000004"/>
    <n v="1.7499999987672502E-2"/>
    <s v="Suma"/>
    <n v="2716"/>
    <s v="2716-Mártires construye confianza desde la participación incidente"/>
    <n v="0"/>
    <n v="0"/>
  </r>
  <r>
    <x v="13"/>
    <x v="13"/>
    <n v="27361"/>
    <s v="GOBIERNO"/>
    <n v="100"/>
    <s v="Acciones desarrolladas, orientadas a la ciudadanía en el marco de la estrategía Bogotaneidad"/>
    <s v="Gobierno confiable"/>
    <s v="Bogotaneidad"/>
    <s v="Gestión Pública Local"/>
    <m/>
    <s v="5 - Bogotá confía en su gobierno"/>
    <s v="39 - Camino hacia una democracia deliberativa con un gobierno cercano a la gente y con participación ciudadana"/>
    <s v="Desarrollar 4 Acción(es) orientadas a la ciudadanía en el marco de la estrategia &quot;Bogotaneidad"/>
    <s v="ESTRATEGIA BOGOTANEIDAD"/>
    <n v="4"/>
    <n v="185.56070800000001"/>
    <n v="5.0000000041765316E-3"/>
    <s v="Suma"/>
    <n v="2736"/>
    <s v="2736-Mártires referente en innovación y Bogotaneidad"/>
    <n v="0"/>
    <n v="0"/>
  </r>
  <r>
    <x v="13"/>
    <x v="13"/>
    <n v="27362"/>
    <s v="GOBIERNO"/>
    <n v="101"/>
    <s v="Unidades de innovación publica  y social fortalecidas"/>
    <s v="Gobierno confiable"/>
    <s v="Bogotaneidad"/>
    <s v="Gestión Pública Local"/>
    <m/>
    <s v="5 - Bogotá confía en su gobierno"/>
    <s v="39 - Camino hacia una democracia deliberativa con un gobierno cercano a la gente y con participación ciudadana"/>
    <s v="Fortalecer 1 Unidad(es) de innovación publica y social a nivel local"/>
    <s v="INNOVACIÓN PÚBLICA"/>
    <n v="1"/>
    <n v="185.56070800000001"/>
    <n v="5.0000000041765316E-3"/>
    <s v="Suma"/>
    <n v="2736"/>
    <s v="2736-Mártires referente en innovación y Bogotaneidad"/>
    <n v="0"/>
    <n v="0"/>
  </r>
  <r>
    <x v="13"/>
    <x v="13"/>
    <n v="27561"/>
    <s v="GOBIERNO"/>
    <n v="103"/>
    <s v="Iniciativa de inversión local concertada e implementada con los pueblos indígenas"/>
    <s v="Línea diferencial étnica"/>
    <s v="Iniciativas diferenciales étnicas para comunidades Negras, Afrocolombianas, Raizales, Palenqueras, y los Pueblos Indígenas, Rrom o Gitano"/>
    <s v="Gestión Pública Local"/>
    <m/>
    <s v="5 - Bogotá confía en su gobierno"/>
    <s v="39 - Camino hacia una democracia deliberativa con un gobierno cercano a la gente y con participación ciudadana"/>
    <s v="Concertar 1 Iniciativa(s) de inversión local con los pueblos indígena"/>
    <s v="INICIATIVAS PUEBLO INDÍGENA"/>
    <n v="1"/>
    <n v="185.56070800000001"/>
    <n v="5.0000000041765316E-3"/>
    <s v="Constante"/>
    <n v="2756"/>
    <s v="2756-Mártires construye confianza con sus comunidades Indígenas, Negras y Afrocolombianas"/>
    <n v="0"/>
    <n v="0"/>
  </r>
  <r>
    <x v="13"/>
    <x v="13"/>
    <n v="27562"/>
    <s v="GOBIERNO"/>
    <n v="104"/>
    <s v="Iniciativa de inversión local concertada e implementada con las comunidades negras, afrocolombianas y palenqueras"/>
    <s v="Línea diferencial étnica"/>
    <s v="Iniciativas diferenciales étnicas para comunidades Negras, Afrocolombianas, Raizales, Palenqueras, y los Pueblos Indígenas, Rrom o Gitano"/>
    <s v="Gestión Pública Local"/>
    <m/>
    <s v="5 - Bogotá confía en su gobierno"/>
    <s v="39 - Camino hacia una democracia deliberativa con un gobierno cercano a la gente y con participación ciudadana"/>
    <s v="Concertar 1 Iniciativa(s) de inversión local con las comunidades negras afrocolombianas y palenqueras (aplica en todas las localidades con autoridades NAP"/>
    <s v="INICIATIVAS COMUNIDADES NEGRAS, AFROCOLOMBIANAS, PALENQUERAS"/>
    <n v="1"/>
    <n v="185.56070800000001"/>
    <n v="5.0000000041765316E-3"/>
    <s v="Constante"/>
    <n v="2756"/>
    <s v="2756-Mártires construye confianza con sus comunidades Indígenas, Negras y Afrocolombianas"/>
    <n v="0"/>
    <n v="0"/>
  </r>
  <r>
    <x v="14"/>
    <x v="14"/>
    <n v="22601"/>
    <s v="SEGURIDAD, CONVIVENCIA Y JUSTICIA"/>
    <n v="1"/>
    <s v="Organizaciones comunitarias fortalecidas a través de capacidades para promover acciones de corresponsabilidad en la gestión de la seguridad y la convivencia"/>
    <s v="Cultura ciudadana para la convivencia pacífica"/>
    <s v="Promoción de la convivencia ciudadana"/>
    <s v="Presupuestos Participativos"/>
    <m/>
    <s v="1 - Bogotá avanza en su seguridad"/>
    <s v="1 - Diálogo social y cultura ciudadana para la convivencia pacifica y la recuperación de la confianza"/>
    <s v="Fortalecer 100 Organización(es) comunitarias a través de capacidades para promover acciones de corresponsabilidad en la gestión de la seguridad y la convivencia"/>
    <s v="FORTALECIMIENTO DE CAPACIDADES"/>
    <n v="100"/>
    <n v="237"/>
    <n v="6.9432237651608367E-3"/>
    <s v="Suma"/>
    <n v="2260"/>
    <s v="2260-Acciones formativas y herramientas pedagógicas innovadoras para la autorregulación, solidaridad y corresponsabilidad"/>
    <n v="0"/>
    <n v="0"/>
  </r>
  <r>
    <x v="14"/>
    <x v="14"/>
    <n v="22602"/>
    <s v="SEGURIDAD, CONVIVENCIA Y JUSTICIA"/>
    <n v="3"/>
    <s v="Iniciativas de convivencia con participación ciudadana implementadas"/>
    <s v="Cultura ciudadana para la convivencia pacífica"/>
    <s v="Promoción de la convivencia ciudadana"/>
    <s v="Presupuestos Participativos"/>
    <m/>
    <s v="1 - Bogotá avanza en su seguridad"/>
    <s v="1 - Diálogo social y cultura ciudadana para la convivencia pacifica y la recuperación de la confianza"/>
    <s v="Implementar 40 Iniciativa(s) de convivencia con participación de la ciudadanía"/>
    <s v="INICIATIVAS"/>
    <n v="40"/>
    <n v="159"/>
    <n v="4.6581121462471436E-3"/>
    <s v="Suma"/>
    <n v="2260"/>
    <s v="2260-Acciones formativas y herramientas pedagógicas innovadoras para la autorregulación, solidaridad y corresponsabilidad"/>
    <n v="0"/>
    <n v="0"/>
  </r>
  <r>
    <x v="14"/>
    <x v="14"/>
    <n v="22641"/>
    <s v="MUJERES"/>
    <n v="4"/>
    <s v="Número de Personas vinculadas en acciones para la prevención del feminicidio y la violencia contra la mujer"/>
    <s v="Cero tolerancia a las violencias"/>
    <s v="Prevención del feminicidio y las violencias contra las mujeres"/>
    <s v="Presupuestos Participativos"/>
    <m/>
    <s v="1 - Bogotá avanza en su seguridad"/>
    <s v="2 - Cero tolerancia a las violencias contra las mujeres y basadas en género"/>
    <s v="Vincular 1000 Persona(s) en acciones para la prevención del feminicidio y la violencia contra la mujer"/>
    <s v="PREVENCIÓN"/>
    <n v="1000"/>
    <n v="529"/>
    <n v="1.5497744184683892E-2"/>
    <s v="Suma"/>
    <n v="2264"/>
    <s v="2264-Acciones para el fomento y desarrollo de los derechos de las mujeres"/>
    <n v="0"/>
    <n v="0"/>
  </r>
  <r>
    <x v="14"/>
    <x v="14"/>
    <n v="22661"/>
    <s v="SEGURIDAD, CONVIVENCIA Y JUSTICIA"/>
    <n v="5"/>
    <s v="Dotaciones suministradas a organismos de seguridad"/>
    <s v="Mejores capacidades al servicio de la seguridad"/>
    <s v="Dotación, mantenimiento de equipamientos que permitan el fortalecimiento de la seguridad y justicia."/>
    <s v="Gestión Pública Local"/>
    <s v="Cultura ciudadana y mejores capacidades al servicio de la seguridad (2%)"/>
    <s v="1 - Bogotá avanza en su seguridad"/>
    <s v="3 - Desmantelamiento de estructuras criminales y delincuenciales con mejores capacidades y activos tecnológicos"/>
    <s v="Suministrar 4 Dotación(es) a organismos de seguridad"/>
    <s v="DOTACIÓN"/>
    <n v="4"/>
    <n v="215"/>
    <n v="6.2987051034159485E-3"/>
    <s v="Suma"/>
    <n v="2266"/>
    <s v="2266-Acciones de fortalecimiento Integral de Capacidades y Equipamiento para la Seguridad Comunitaria"/>
    <n v="0"/>
    <n v="0"/>
  </r>
  <r>
    <x v="14"/>
    <x v="14"/>
    <n v="22961"/>
    <s v="SEGURIDAD, CONVIVENCIA Y JUSTICIA"/>
    <n v="10"/>
    <s v="Ciudadanos beneficiados con habilidades y capacidades para gestionar la convivencia constructivamente"/>
    <s v="Cultura ciudadana para la convivencia pacífica"/>
    <s v="Acceso a la Justicia"/>
    <s v="Presupuestos Participativos"/>
    <m/>
    <s v="1 - Bogotá avanza en su seguridad"/>
    <s v="4 - Servicios centrados en la justicia"/>
    <s v="Beneficiar 500 Ciudadanos con habilidades y capacidades para gestionar la convivencia constructivamente"/>
    <s v="GESTIÓN DE LA CONVIVENCIA"/>
    <n v="500"/>
    <n v="461"/>
    <n v="1.3505595593836057E-2"/>
    <s v="Suma"/>
    <n v="2296"/>
    <s v="2296-Acciones centradas en la administración de justicia y el fortalecimiento de la confianza ciudadana"/>
    <n v="0"/>
    <n v="0"/>
  </r>
  <r>
    <x v="14"/>
    <x v="14"/>
    <n v="22981"/>
    <s v="MOVILIDAD"/>
    <n v="15"/>
    <s v="Metros cuadrados construidos y/o conservados de elementos del sistema de espacio público peatonal."/>
    <s v="Infraestructura segura e incluyente"/>
    <s v="Construcción y/o conservación de elementos del sistema de espacio público"/>
    <s v="Presupuestos Participativos"/>
    <s v="Infraestructura segura e incluyente (14%)"/>
    <s v="1 - Bogotá avanza en su seguridad"/>
    <s v="5 - Espacio público seguro e inclusivo"/>
    <s v="Intervenir 10000 Metro(s) cuadrado(s) de elementos del sistema de espacio público peatonal con acciones de construcción y/o conservación."/>
    <s v="INTERVENCIÓN"/>
    <n v="10000"/>
    <n v="922"/>
    <n v="2.7011191187672114E-2"/>
    <s v="Suma"/>
    <n v="2298"/>
    <s v="2298-Acciones de recuperación y mejoramiento del espacio público peatonal"/>
    <n v="0"/>
    <n v="0"/>
  </r>
  <r>
    <x v="14"/>
    <x v="14"/>
    <n v="23011"/>
    <s v="SEGURIDAD, CONVIVENCIA Y JUSTICIA"/>
    <n v="16"/>
    <s v="Estrategias de seguridad y convivencia implementadas a través de gestores locales, que permitan el uso y disfrute del espacio público"/>
    <s v="Cultura ciudadana para la convivencia pacífica"/>
    <s v="Cultura ciudadana en torno a la seguridad"/>
    <s v="Gestión Pública Local"/>
    <s v="Cultura ciudadana y mejores capacidades al servicio de la seguridad (2%)"/>
    <s v="1 - Bogotá avanza en su seguridad"/>
    <s v="5 - Espacio público seguro e inclusivo"/>
    <s v="Implementar 60 Estrategia(s) de seguridad y convivencia a través de gestores locales, que permitan el uso y disfrute del espacio público"/>
    <s v="ESTRATEGIAS DE SEGURIDAD Y CONVIVENCIA"/>
    <n v="60"/>
    <n v="211"/>
    <n v="6.181519892189606E-3"/>
    <s v="Suma"/>
    <n v="2301"/>
    <s v="2301-Acciones de convivencia para el espacio publico"/>
    <n v="0"/>
    <n v="0"/>
  </r>
  <r>
    <x v="14"/>
    <x v="14"/>
    <n v="23201"/>
    <s v="SALUD"/>
    <n v="17"/>
    <s v="Número de personas con discapacidad, cuidadadores y cuidadoras, vinculados en actividades complementarias en salud"/>
    <s v="Ciudad saludable y con bien-estar"/>
    <s v="Acciones complementarias para personas con discapacidad y sus cuidadores"/>
    <s v="Gestión Pública Local"/>
    <s v="Ciudad saludable y con bien-estar (3%)"/>
    <s v="2 - Bogotá confía en su bien-estar"/>
    <s v="10 - Salud Pública Integrada e Integral"/>
    <s v="Vincular 300 Persona(s) con discapacidad, cuidadores y cuidadoras, en actividades complementarias en salud"/>
    <s v="ACCIONES COMPLEMENTARIAS "/>
    <n v="300"/>
    <n v="341"/>
    <n v="9.9900392570457606E-3"/>
    <s v="Suma"/>
    <n v="2320"/>
    <s v="2320-Acciones complementarias para personas con discapacidad y sus cuidadores"/>
    <n v="0"/>
    <n v="0"/>
  </r>
  <r>
    <x v="14"/>
    <x v="14"/>
    <n v="23202"/>
    <s v="SALUD"/>
    <n v="23"/>
    <s v="Número de personas beneficiadas con acciones para la promoción y atención de la salud mental"/>
    <s v="Ciudad saludable y con bien-estar"/>
    <s v="Acciones para la promoción y atención de la salud mental"/>
    <s v="Presupuestos Participativos"/>
    <m/>
    <s v="2 - Bogotá confía en su bien-estar"/>
    <s v="10 - Salud Pública Integrada e Integral"/>
    <s v="Beneficiar 300 Persona(s) con acciones para la promoción y atención de la salud mental"/>
    <s v="SALUD MENTAL"/>
    <n v="300"/>
    <n v="512"/>
    <n v="1.4999707036971933E-2"/>
    <s v="Suma"/>
    <n v="2320"/>
    <s v="2320-Acciones complementarias para personas con discapacidad y sus cuidadores"/>
    <n v="0"/>
    <n v="0"/>
  </r>
  <r>
    <x v="14"/>
    <x v="14"/>
    <n v="23203"/>
    <s v="SALUD"/>
    <n v="20"/>
    <s v="Número de personas vinculadas a las acciones y estrategias para promover la salud sexual y reproductiva consciente en los diferentes ciclos de vida"/>
    <s v="Ciudad saludable y con bien-estar"/>
    <s v="Salud sexual y reproductiva consciente en adolescentes y jóvenes"/>
    <s v="Gestión Pública Local"/>
    <s v="Ciudad saludable y con bien-estar (3%)"/>
    <s v="2 - Bogotá confía en su bien-estar"/>
    <s v="10 - Salud Pública Integrada e Integral"/>
    <s v="Vincular 200 Persona(s) a las acciones y estrategias para promover la salud sexual y reproductiva consciente en los diferentes ciclos de vida"/>
    <s v="SALUD SEXUAL Y REPRODUCTIVA"/>
    <n v="200"/>
    <n v="136"/>
    <n v="3.9842971816956702E-3"/>
    <s v="Suma"/>
    <n v="2320"/>
    <s v="2320-Acciones complementarias para personas con discapacidad y sus cuidadores"/>
    <n v="0"/>
    <n v="0"/>
  </r>
  <r>
    <x v="14"/>
    <x v="14"/>
    <n v="23204"/>
    <s v="SALUD"/>
    <n v="18"/>
    <s v="Números de personas vinculadas a las acciones desarrolladas desde los dispositivos de base comunitaria en respuesta al consumo de SPA"/>
    <s v="Ciudad saludable y con bien-estar"/>
    <s v="Acciones para la disminución de los factores de riesgo frente al consumo de sustancias psicoactivas."/>
    <s v="Gestión Pública Local"/>
    <s v="Ciudad saludable y con bien-estar (3%)"/>
    <s v="2 - Bogotá confía en su bien-estar"/>
    <s v="10 - Salud Pública Integrada e Integral"/>
    <s v="Vincular 160 Persona(s) a las acciones desarrolladas desde los dispositivos de base comunitaria en respuesta al consumo de SPA"/>
    <s v="DISMINUCIÓN FACTORES DE RIESGO SPA"/>
    <n v="160"/>
    <n v="136"/>
    <n v="3.9842971816956702E-3"/>
    <s v="Suma"/>
    <n v="2320"/>
    <s v="2320-Acciones complementarias para personas con discapacidad y sus cuidadores"/>
    <n v="0"/>
    <n v="0"/>
  </r>
  <r>
    <x v="14"/>
    <x v="14"/>
    <n v="23205"/>
    <s v="SALUD"/>
    <n v="19"/>
    <s v="Número de personas con discapacidad beneficiadas con Dispostivos de Asistencia Personal - Ayudas Técnicas (no incluidas en los Planes de Beneficios)"/>
    <s v="Ciudad saludable y con bien-estar"/>
    <s v="Otorgamiento de Dispositivos de asistencia Personal - DAP - a personas con discapacidad "/>
    <s v="Gestión Pública Local"/>
    <s v="Ciudad saludable y con bien-estar (3%)"/>
    <s v="2 - Bogotá confía en su bien-estar"/>
    <s v="10 - Salud Pública Integrada e Integral"/>
    <s v="Beneficiar 300 Persona(s) con discapacidad a través de Dispositivos de Asistencia Personal - Ayudas Técnicas (no incluidas en los Planes de Beneficios)"/>
    <s v="DISPOSITIVOS DE ASISTENCIA PERSONAL"/>
    <n v="300"/>
    <n v="495"/>
    <n v="1.4501669889259975E-2"/>
    <s v="Suma"/>
    <n v="2320"/>
    <s v="2320-Acciones complementarias para personas con discapacidad y sus cuidadores"/>
    <n v="0"/>
    <n v="0"/>
  </r>
  <r>
    <x v="14"/>
    <x v="14"/>
    <n v="23351"/>
    <s v="MUJERES"/>
    <n v="27"/>
    <s v="Mujeres vinculadas para el ejercicio de derechos y el fortalecimiento de su autonomía económica"/>
    <s v="Cuidado de la vida"/>
    <s v="Fortalecimiento de capacidades para el ejercicio de derechos y para la autonomía económica de las mujeres."/>
    <s v="Presupuestos Participativos"/>
    <m/>
    <s v="2 - Bogotá confía en su bien-estar"/>
    <s v="12 - Bogotá cuida a su gente"/>
    <s v="Vincular 800 Mujer(es) para el ejercicio de derechos y el fortalecimiento de su autonomía económica"/>
    <s v="FORTALECIMIENTO DE CAPACIDADES"/>
    <n v="800"/>
    <n v="519"/>
    <n v="1.5204781156618035E-2"/>
    <s v="Suma"/>
    <n v="2335"/>
    <s v="2335-Acciones para Mujeres en el ejercicio de derechos y el fortalecimiento de su autonomia"/>
    <n v="0"/>
    <n v="0"/>
  </r>
  <r>
    <x v="14"/>
    <x v="14"/>
    <n v="23352"/>
    <s v="INTEGRACIÓN SOCIAL"/>
    <n v="25"/>
    <s v="Número de Personas que participan en procesos para la prevención de violencias en el contexto familiar y/o violencia sexual.          "/>
    <s v="Cuidado de la vida"/>
    <s v="Prevención y atención de violencia intrafamiliar y sexual para poblaciones en situaciones de riesgo y vulnerabilidad de derechos"/>
    <s v="Presupuestos Participativos"/>
    <m/>
    <s v="2 - Bogotá confía en su bien-estar"/>
    <s v="12 - Bogotá cuida a su gente"/>
    <s v="Vincular 400 Persona(s) en procesos para la prevención de violencias en el contexto familiar y/o violencia sexual"/>
    <s v="PREVENCIÓN"/>
    <n v="400"/>
    <n v="341"/>
    <n v="9.9900392570457606E-3"/>
    <s v="Suma"/>
    <n v="2335"/>
    <s v="2335-Acciones para Mujeres en el ejercicio de derechos y el fortalecimiento de su autonomia"/>
    <n v="0"/>
    <n v="0"/>
  </r>
  <r>
    <x v="14"/>
    <x v="14"/>
    <n v="23353"/>
    <s v="MUJERES"/>
    <n v="26"/>
    <s v="Mujeres cuidadoras vinculadas a estrategias de cuidado"/>
    <s v="Cuidado de la vida"/>
    <s v="Estrategias de cuidado a personas cuidadoras"/>
    <s v="Presupuestos Participativos"/>
    <m/>
    <s v="2 - Bogotá confía en su bien-estar"/>
    <s v="12 - Bogotá cuida a su gente"/>
    <s v="Vincular 400 Mujer(es) cuidadora(s) a estrategias de cuidado"/>
    <s v="ESTRATEGIAS DE CUIDADO"/>
    <n v="400"/>
    <n v="413"/>
    <n v="1.209937305911994E-2"/>
    <s v="Suma"/>
    <n v="2335"/>
    <s v="2335-Acciones para Mujeres en el ejercicio de derechos y el fortalecimiento de su autonomia"/>
    <n v="0"/>
    <n v="0"/>
  </r>
  <r>
    <x v="14"/>
    <x v="14"/>
    <n v="23401"/>
    <s v="GESTIÓN PÚBLICA"/>
    <n v="32"/>
    <s v="Procesos realizados para el fortalecimiento de habilidades y capacidades de la población víctima del conflicto armado o excombatientes que promuevan su participación en diferentes escenarios. "/>
    <s v="Cuidado de la vida"/>
    <s v="Construcción de memoria, verdad, reparación, víctimas, paz y reconciliación"/>
    <s v="Presupuestos Participativos"/>
    <m/>
    <s v="2 - Bogotá confía en su bien-estar"/>
    <s v="13 - Bogotá, un territorio de paz y reconciliación en donde todos puedan volver a empezar"/>
    <s v="Realizar 4 Proceso(s) de fortalecimiento de habilidades y capacidades de la población víctima del conflicto armado o excombatientes para promover su participación en los diferentes escenarios"/>
    <s v="FORTALECIMIENTO DE CAPACIDADES"/>
    <n v="4"/>
    <n v="105"/>
    <n v="3.0761117946915099E-3"/>
    <s v="Suma"/>
    <n v="2340"/>
    <s v="2340-Acciones para un Territorio de Paz y Reconciliación en donde Todos(as) Puedan Volver a Empezar"/>
    <n v="0"/>
    <n v="0"/>
  </r>
  <r>
    <x v="14"/>
    <x v="14"/>
    <n v="23402"/>
    <s v="GESTIÓN PÚBLICA"/>
    <n v="30"/>
    <s v="Procesos pedagógicos, artísticos, culturales, formativos o académicos realizados para el fortalecimiento de iniciativas ciudadanas para la apropiación social de la memoria, verdad, reparación integral a víctimas, paz y reconciliación. "/>
    <s v="Cuidado de la vida"/>
    <s v="Construcción de memoria, verdad, reparación, víctimas, paz y reconciliación"/>
    <s v="Presupuestos Participativos"/>
    <m/>
    <s v="2 - Bogotá confía en su bien-estar"/>
    <s v="13 - Bogotá, un territorio de paz y reconciliación en donde todos puedan volver a empezar"/>
    <s v="Realizar 160 Proceso(s) pedagógicos, artísticos, culturales, formativos o para el fortalecimiento de iniciativas ciudadanas para la apropiación social de la memoria, verdad, reparación integral a víctimas, paz y reconciliación"/>
    <s v="INICIATIVAS"/>
    <n v="160"/>
    <n v="137"/>
    <n v="4.0135934845022562E-3"/>
    <s v="Suma"/>
    <n v="2340"/>
    <s v="2340-Acciones para un Territorio de Paz y Reconciliación en donde Todos(as) Puedan Volver a Empezar"/>
    <n v="0"/>
    <n v="0"/>
  </r>
  <r>
    <x v="14"/>
    <x v="14"/>
    <n v="23531"/>
    <s v="CULTURA, RECREACIÓN Y DEPORTE"/>
    <n v="33"/>
    <s v="Estímulos otorgados de apoyo al sector artístico y cultural "/>
    <s v="Bogotá cultural y deportiva"/>
    <s v="Iniciativas de interés cultural, artístico, patrimonial y de cultura ciudadana."/>
    <s v="Gestión Pública Local"/>
    <m/>
    <s v="2 - Bogotá confía en su bien-estar"/>
    <s v="14 - Bogotá deportiva, recreativa, artística, patrimonial e intercultural"/>
    <s v="Otorgar 60 Estímulo(s) de apoyo al sector artístico y cultural"/>
    <s v="ESTÍMULOS"/>
    <n v="60"/>
    <n v="1673"/>
    <n v="4.9012714595418061E-2"/>
    <s v="Suma"/>
    <n v="2353"/>
    <s v="2353-Acciones para una Localidad deportiva, recreativa, artistica, patrimonial e intercultura"/>
    <n v="0"/>
    <n v="0"/>
  </r>
  <r>
    <x v="14"/>
    <x v="14"/>
    <n v="23532"/>
    <s v="CULTURA, RECREACIÓN Y DEPORTE"/>
    <n v="38"/>
    <s v="Eventos de promoción, circulción y apropiación de actividades artísticas, culturales y patrimoniales realizadas"/>
    <s v="Bogotá cultural y deportiva"/>
    <s v="Arte, cultura y patrimonio"/>
    <s v="Presupuestos Participativos"/>
    <m/>
    <s v="2 - Bogotá confía en su bien-estar"/>
    <s v="14 - Bogotá deportiva, recreativa, artística, patrimonial e intercultural"/>
    <s v="Realizar 8 Evento(s) de promoción, circulación y apropiación de actividades artísticas, culturales y patrimoniales"/>
    <s v="EVENTOS"/>
    <n v="8"/>
    <n v="409"/>
    <n v="1.1982187847893596E-2"/>
    <s v="Suma"/>
    <n v="2353"/>
    <s v="2353-Acciones para una Localidad deportiva, recreativa, artistica, patrimonial e intercultura"/>
    <n v="0"/>
    <n v="0"/>
  </r>
  <r>
    <x v="14"/>
    <x v="14"/>
    <n v="23533"/>
    <s v="CULTURA, RECREACIÓN Y DEPORTE"/>
    <n v="40"/>
    <s v="No. Organizaciones artísticas, culturales y patrimoniales beneficiadas con elementos entregados."/>
    <s v="Bogotá cultural y deportiva"/>
    <s v="Arte, cultura y patrimonio"/>
    <s v="Presupuestos Participativos"/>
    <m/>
    <s v="2 - Bogotá confía en su bien-estar"/>
    <s v="14 - Bogotá deportiva, recreativa, artística, patrimonial e intercultural"/>
    <s v="Beneficiar 40 Organización(es) artísticas, culturales y patrimoniales con elementos entregados"/>
    <s v="ENTREGA DE ELEMENTOS"/>
    <n v="40"/>
    <n v="548"/>
    <n v="1.6054373938009025E-2"/>
    <s v="Suma"/>
    <n v="2353"/>
    <s v="2353-Acciones para una Localidad deportiva, recreativa, artistica, patrimonial e intercultura"/>
    <n v="0"/>
    <n v="0"/>
  </r>
  <r>
    <x v="14"/>
    <x v="14"/>
    <n v="23534"/>
    <s v="CULTURA, RECREACIÓN Y DEPORTE"/>
    <n v="39"/>
    <s v="Personas beneficiadas y capacitadas con procesos de formación y exploración en los campos artísticos, culturales y patrimoniales "/>
    <s v="Bogotá cultural y deportiva"/>
    <s v="Arte, cultura y patrimonio"/>
    <s v="Presupuestos Participativos"/>
    <m/>
    <s v="2 - Bogotá confía en su bien-estar"/>
    <s v="14 - Bogotá deportiva, recreativa, artística, patrimonial e intercultural"/>
    <s v="Capacitar 600 Persona(s) en los campos artísticos, interculturales, culturales y/o patrimoniales"/>
    <s v="CAPACITACIÓN"/>
    <n v="600"/>
    <n v="409"/>
    <n v="1.1982187847893596E-2"/>
    <s v="Suma"/>
    <n v="2353"/>
    <s v="2353-Acciones para una Localidad deportiva, recreativa, artistica, patrimonial e intercultura"/>
    <n v="0"/>
    <n v="0"/>
  </r>
  <r>
    <x v="14"/>
    <x v="14"/>
    <n v="24481"/>
    <s v="CULTURA, RECREACIÓN Y DEPORTE"/>
    <n v="34"/>
    <s v="Colectivos u organizaciones recreo deportivas inscritas en el Banco que implementan iniciativas de carácter barrial beneficiadas con apoyos economicos"/>
    <s v="Bogotá cultural y deportiva"/>
    <s v="Recreación y deporte "/>
    <s v="Presupuestos Participativos"/>
    <m/>
    <s v="2 - Bogotá confía en su bien-estar"/>
    <s v="14 - Bogotá deportiva, recreativa, artística, patrimonial e intercultural"/>
    <s v="Beneficiar 200 Colectivo(s) u organizaciones recreo deportivas inscritas en el Banco que implementan iniciativas de carácter barrial con apoyos económicos"/>
    <s v="BANCO DE INICIATIVAS"/>
    <n v="200"/>
    <n v="251"/>
    <n v="7.3533720044530381E-3"/>
    <s v="Suma"/>
    <n v="2448"/>
    <s v="2448-Acciones para un territorio deportivo"/>
    <n v="0"/>
    <n v="0"/>
  </r>
  <r>
    <x v="14"/>
    <x v="14"/>
    <n v="24482"/>
    <s v="CULTURA, RECREACIÓN Y DEPORTE"/>
    <n v="35"/>
    <s v="Personas beneficiadas con actividades recreo-deportivas comunitarias"/>
    <s v="Bogotá cultural y deportiva"/>
    <s v="Recreación y deporte "/>
    <s v="Presupuestos Participativos"/>
    <m/>
    <s v="2 - Bogotá confía en su bien-estar"/>
    <s v="14 - Bogotá deportiva, recreativa, artística, patrimonial e intercultural"/>
    <s v="Beneficiar 800 Persona(s) en actividades recreo-deportivas comunitarias."/>
    <s v="ACTIVIDADES RECREODEPORTIVAS"/>
    <n v="800"/>
    <n v="226"/>
    <n v="6.6209644342883926E-3"/>
    <s v="Suma"/>
    <n v="2448"/>
    <s v="2448-Acciones para un territorio deportivo"/>
    <n v="0"/>
    <n v="0"/>
  </r>
  <r>
    <x v="14"/>
    <x v="14"/>
    <n v="24483"/>
    <s v="CULTURA, RECREACIÓN Y DEPORTE"/>
    <n v="37"/>
    <s v="Personas beneficiadas con la entrega de dotaciones deportivas."/>
    <s v="Bogotá cultural y deportiva"/>
    <s v="Recreación y deporte "/>
    <s v="Presupuestos Participativos"/>
    <m/>
    <s v="2 - Bogotá confía en su bien-estar"/>
    <s v="14 - Bogotá deportiva, recreativa, artística, patrimonial e intercultural"/>
    <s v="Beneficiar 600 Persona(s) con la entrega de dotaciones deportivas."/>
    <s v="DOTACIÓN"/>
    <n v="600"/>
    <n v="190"/>
    <n v="5.5662975332513038E-3"/>
    <s v="Suma"/>
    <n v="2448"/>
    <s v="2448-Acciones para un territorio deportivo"/>
    <n v="0"/>
    <n v="0"/>
  </r>
  <r>
    <x v="14"/>
    <x v="14"/>
    <n v="24484"/>
    <s v="CULTURA, RECREACIÓN Y DEPORTE"/>
    <n v="36"/>
    <s v="Personas capacitadas en los campos deportivos o recreativos "/>
    <s v="Bogotá cultural y deportiva"/>
    <s v="Recreación y deporte "/>
    <s v="Presupuestos Participativos"/>
    <m/>
    <s v="2 - Bogotá confía en su bien-estar"/>
    <s v="14 - Bogotá deportiva, recreativa, artística, patrimonial e intercultural"/>
    <s v="Capacitar 600 Persona(s) en los campos deportivos o recreativos"/>
    <s v="CAPACITACIÓN"/>
    <n v="600"/>
    <n v="207"/>
    <n v="6.0643346809632626E-3"/>
    <s v="Suma"/>
    <n v="2448"/>
    <s v="2448-Acciones para un territorio deportivo"/>
    <n v="0"/>
    <n v="0"/>
  </r>
  <r>
    <x v="14"/>
    <x v="14"/>
    <n v="24881"/>
    <s v="AMBIENTE"/>
    <n v="45"/>
    <s v="Número de animales esterilizados"/>
    <s v="Cuidado de la vida"/>
    <s v="Protección y bienestar animal"/>
    <s v="Presupuestos Participativos"/>
    <m/>
    <s v="2 - Bogotá confía en su bien-estar"/>
    <s v="15 - Bogotá protege todas las formas de vida"/>
    <s v="Esterilizar 400 perros y gatos incluyendo los que está en condición de vulnerabilidad"/>
    <s v="ESTERILIZACIÓN"/>
    <n v="400"/>
    <n v="65"/>
    <n v="1.9042596824280775E-3"/>
    <s v="Suma"/>
    <n v="2488"/>
    <s v="2488-Acciones para la Comunidad Protectora de Felinos y Caninos"/>
    <n v="0"/>
    <n v="0"/>
  </r>
  <r>
    <x v="14"/>
    <x v="14"/>
    <n v="24882"/>
    <s v="AMBIENTE"/>
    <n v="43"/>
    <s v="Número de personas vinculadas en acciones de educación en temas de protección y bienestar animal"/>
    <s v="Cuidado de la vida"/>
    <s v="Protección y bienestar animal"/>
    <s v="Presupuestos Participativos"/>
    <m/>
    <s v="2 - Bogotá confía en su bien-estar"/>
    <s v="15 - Bogotá protege todas las formas de vida"/>
    <s v="Vincular 80 personas en acciones educativas en temas de protección y bienestar animal"/>
    <s v="ACCIONES PEDAGÓGICAS"/>
    <n v="80"/>
    <n v="192"/>
    <n v="5.6248901388644751E-3"/>
    <s v="Suma"/>
    <n v="2488"/>
    <s v="2488-Acciones para la Comunidad Protectora de Felinos y Caninos"/>
    <n v="0"/>
    <n v="0"/>
  </r>
  <r>
    <x v="14"/>
    <x v="14"/>
    <n v="24883"/>
    <s v="AMBIENTE"/>
    <n v="44"/>
    <s v="Número de animales atendidos por los programas de brigadas médicas, urgencias veterinarias y adopciones"/>
    <s v="Cuidado de la vida"/>
    <s v="Protección y bienestar animal"/>
    <s v="Presupuestos Participativos"/>
    <m/>
    <s v="2 - Bogotá confía en su bien-estar"/>
    <s v="15 - Bogotá protege todas las formas de vida"/>
    <s v="Atender 1000 animales en los programas de brigadas médicas, urgencias veterinarias y adopciones"/>
    <s v="BIENESTAR ANIMAL"/>
    <n v="1000"/>
    <n v="255"/>
    <n v="7.4705572156793815E-3"/>
    <s v="Suma"/>
    <n v="2488"/>
    <s v="2488-Acciones para la Comunidad Protectora de Felinos y Caninos"/>
    <n v="0"/>
    <n v="0"/>
  </r>
  <r>
    <x v="14"/>
    <x v="14"/>
    <n v="23051"/>
    <s v="INTEGRACIÓN SOCIAL"/>
    <n v="46"/>
    <s v="Jóvenes beneficiados con transferencias condicionadas y  acompañamiento psicosocial para la promoción al acceso y permanencia a oportunidades de formación y empleabilidad"/>
    <s v="Menos pobreza "/>
    <s v="Transferencias monetarias condicionadas para jóvenes "/>
    <s v="Gestión Pública Local"/>
    <s v="Menos pobreza (12%)"/>
    <s v="2 - Bogotá confía en su bien-estar"/>
    <s v="7 - Bogotá, una ciudad con menos Pobreza"/>
    <s v="Beneficiar 100 Joven(es) con trasferencias condicionadas y acompañamiento psicosocial para la promoción al acceso y permanencia a oportunidades de formación y empleabilidad."/>
    <s v="TRANSFERENCIAS MONETARIAS"/>
    <n v="100"/>
    <n v="120"/>
    <n v="3.515556336790297E-3"/>
    <s v="Suma"/>
    <n v="2305"/>
    <s v="2305-Acciones para una localidad con menos pobreza"/>
    <n v="0"/>
    <n v="0"/>
  </r>
  <r>
    <x v="14"/>
    <x v="14"/>
    <n v="23052"/>
    <s v="INTEGRACIÓN SOCIAL"/>
    <n v="48"/>
    <s v="Número de personas mayores con transferencias Monetarias"/>
    <s v="Menos pobreza "/>
    <s v="Apoyo económico para persona mayor - tipo C"/>
    <s v="Gestión Pública Local"/>
    <s v="Menos pobreza (12%)"/>
    <s v="2 - Bogotá confía en su bien-estar"/>
    <s v="7 - Bogotá, una ciudad con menos Pobreza"/>
    <s v="Beneficiar 949 Persona(s) Mayor(es) con apoyo económico tipo C."/>
    <s v="APOYO ECONÓMICO PERSONA MAYOR"/>
    <n v="949"/>
    <n v="2049"/>
    <n v="6.0028124450694324E-2"/>
    <s v="Constante"/>
    <n v="2305"/>
    <s v="2305-Acciones para una localidad con menos pobreza"/>
    <n v="0"/>
    <n v="0"/>
  </r>
  <r>
    <x v="14"/>
    <x v="14"/>
    <n v="23053"/>
    <s v="INTEGRACIÓN SOCIAL"/>
    <n v="47"/>
    <s v="Personas atendidas con apoyos que contribuyan al ingreso mínimo garantizado"/>
    <s v="Menos pobreza "/>
    <s v="Otras Transferencias Monetarias"/>
    <s v="Gestión Pública Local"/>
    <s v="Menos pobreza (12%)"/>
    <s v="2 - Bogotá confía en su bien-estar"/>
    <s v="7 - Bogotá, una ciudad con menos Pobreza"/>
    <s v="Atender 5000 Persona(s) con apoyos que contribuyan al ingreso mínimo garantizado"/>
    <s v="INGRESO MÍNIMO"/>
    <n v="5000"/>
    <n v="1690"/>
    <n v="4.9510751743130015E-2"/>
    <s v="Suma"/>
    <n v="2305"/>
    <s v="2305-Acciones para una localidad con menos pobreza"/>
    <n v="0"/>
    <n v="0"/>
  </r>
  <r>
    <x v="14"/>
    <x v="14"/>
    <n v="23071"/>
    <s v="INTEGRACIÓN SOCIAL"/>
    <n v="49"/>
    <s v="Número de cupos habilitados para la atención de población en inseguridad alimentaria y nutricional del Distrito Capital, a través de comedores comunitarios."/>
    <s v="Menos pobreza "/>
    <s v="Comedores Comunitarios"/>
    <s v="Gestión Pública Local"/>
    <s v="Menos pobreza (12%)"/>
    <s v="2 - Bogotá confía en su bien-estar"/>
    <s v="8 - Erradicación del hambre en Bogotá"/>
    <s v="Habilitar 50 Cupo(s) para la atención de población en inseguridad alimentaria y nutricional del Distrito Capital, a través de comedores comunitarios."/>
    <s v="SEGURIDAD ALIMENTARIA"/>
    <n v="50"/>
    <n v="239"/>
    <n v="7.001816370774008E-3"/>
    <s v="Suma"/>
    <n v="2307"/>
    <s v="2307-Acciones para una seguridad alimentaria"/>
    <n v="0"/>
    <n v="0"/>
  </r>
  <r>
    <x v="14"/>
    <x v="14"/>
    <n v="24581"/>
    <s v="EDUCACIÓN"/>
    <n v="50"/>
    <s v="Sedes educativas urbanas y rurales dotadas con recursos pedagógicos y/o tecnológicos"/>
    <s v="Educación como eje del potencial humano"/>
    <s v="Dotación de equipamientos para instituciones educativas públicas del distrito."/>
    <s v="Gestión Pública Local"/>
    <s v="Educación como eje del potencial humano (9%)"/>
    <s v="3 - Bogotá confía en su potencial"/>
    <s v="16 - Atención Integral a la Primera Infancia y Educación como Eje del Potencial Humano"/>
    <s v="Dotar 5 Sede(s) educativas urbanas y rurales con recursos pedagógicos y/o tecnológicos"/>
    <s v="DOTACIÓN"/>
    <n v="5"/>
    <n v="341"/>
    <n v="9.9900392570457606E-3"/>
    <s v="Suma"/>
    <n v="2458"/>
    <s v="2458-Acciones para la atención integral a primer infancia y educación"/>
    <n v="0"/>
    <n v="0"/>
  </r>
  <r>
    <x v="14"/>
    <x v="14"/>
    <n v="24582"/>
    <s v="EDUCACIÓN"/>
    <n v="52"/>
    <s v="Número de estudiantes beneficiados en programas de educación posmedia (niveles de formación técnico profesional, tecnólogo, profesional universitario y educación para el trabajo y desarrollo humano)."/>
    <s v="Educación como eje del potencial humano"/>
    <s v="Apoyo para educación superior"/>
    <s v="Gestión Pública Local"/>
    <s v="Educación como eje del potencial humano (9%)"/>
    <s v="3 - Bogotá confía en su potencial"/>
    <s v="16 - Atención Integral a la Primera Infancia y Educación como Eje del Potencial Humano"/>
    <s v="Beneficiar 100 Estudiante(s) en programas de educación posmedia (niveles de formación técnico profesional, tecnólogo, profesional universitario y educación para el trabajo y desarrollo"/>
    <s v="APOYO EDUCACIÓN POSMEDIA"/>
    <n v="100"/>
    <n v="2732"/>
    <n v="8.0037499267592432E-2"/>
    <s v="Suma"/>
    <n v="2458"/>
    <s v="2458-Acciones para la atención integral a primer infancia y educación"/>
    <n v="0"/>
    <n v="0"/>
  </r>
  <r>
    <x v="14"/>
    <x v="14"/>
    <n v="26071"/>
    <s v="DESARROLLO ECONÓMICO, INDUSTRIA Y TURISMO"/>
    <n v="54"/>
    <s v="Número de acciones realizadas para fortalecer las capacidades y/o habilidades, técnicas y blandas de las personas de la localidad, con el fin de mejorar el acceso a oportunidades de empleo."/>
    <s v="Desarrollo empresarial, productividad y empleo"/>
    <s v="Fortalecimiento de habilidades para la empleabilidad - impulso al empleo local."/>
    <s v="Presupuestos Participativos"/>
    <m/>
    <s v="3 - Bogotá confía en su potencial"/>
    <s v="19 - Desarrollo empresarial, productividad y empleo"/>
    <s v="Realizar 720 acciones para fortalecer las capacidades y/o habilidades, técnicas y blandas de las personas de la localidad, con el fin de mejorar el acceso a oportunidades de empleo."/>
    <s v="FORTALECIMIENTO DE CAPACIDADES"/>
    <n v="720"/>
    <n v="512"/>
    <n v="1.4999707036971933E-2"/>
    <s v="Suma"/>
    <n v="2607"/>
    <s v="2607-Construyendo acciones para el fortalecimiento de capacidades de la gente, la reactivación económica y el impulso empresarial e industrial de la localidad"/>
    <n v="0"/>
    <n v="0"/>
  </r>
  <r>
    <x v="14"/>
    <x v="14"/>
    <n v="26072"/>
    <s v="DESARROLLO ECONÓMICO, INDUSTRIA Y TURISMO"/>
    <n v="55"/>
    <s v="Número de Mipymes y/o emprendimientos orientados al fortalecimiento de las capacidades locales para la gestión y el desarrollo turístico apoyados."/>
    <s v="Emprendimiento equitativo e incluyente"/>
    <s v="Desarrollo turístico local"/>
    <s v="Presupuestos Participativos"/>
    <m/>
    <s v="3 - Bogotá confía en su potencial"/>
    <s v="19 - Desarrollo empresarial, productividad y empleo"/>
    <s v="Apoyar 50 Mipymes y/o emprendimientos orientados al fortalecimiento de las capacidades locales para la gestión y el desarrollo turístico "/>
    <s v="DESARROLLO TURÍSTICO"/>
    <n v="50"/>
    <n v="344"/>
    <n v="1.0077928165465518E-2"/>
    <s v="Suma"/>
    <n v="2607"/>
    <s v="2607-Construyendo acciones para el fortalecimiento de capacidades de la gente, la reactivación económica y el impulso empresarial e industrial de la localidad"/>
    <n v="0"/>
    <n v="0"/>
  </r>
  <r>
    <x v="14"/>
    <x v="14"/>
    <n v="24651"/>
    <s v="CULTURA, RECREACIÓN Y DEPORTE"/>
    <n v="56"/>
    <s v="Número de proyectos financiados y acompañados del sector cultural y creativo."/>
    <s v="Bogotá cultural y deportiva"/>
    <s v="Sostenibilidad del ecosistema cultural y creativo"/>
    <s v="Presupuestos Participativos"/>
    <m/>
    <s v="3 - Bogotá confía en su potencial"/>
    <s v="20 - Promoción del emprendimiento formal, equitativo e incluyente"/>
    <s v="Financiar 60 Proyecto(s) del sector cultural y creativo"/>
    <s v="SOSTENIBILIDAD"/>
    <n v="60"/>
    <n v="341"/>
    <n v="9.9900392570457606E-3"/>
    <s v="Suma"/>
    <n v="2465"/>
    <s v="2465-Acciones de impulso al sector cultural"/>
    <n v="0"/>
    <n v="0"/>
  </r>
  <r>
    <x v="14"/>
    <x v="14"/>
    <n v="25161"/>
    <s v="DESARROLLO ECONÓMICO, INDUSTRIA Y TURISMO"/>
    <n v="58"/>
    <s v="Número de Mipymes, emprendimientos y/o actores de la economia informal apoyados para el fortalecimiento del tejido empresarial local."/>
    <s v="Emprendimiento equitativo e incluyente"/>
    <s v="Fortalecimiento del tejido empresarial local"/>
    <s v="Presupuestos Participativos"/>
    <m/>
    <s v="3 - Bogotá confía en su potencial"/>
    <s v="20 - Promoción del emprendimiento formal, equitativo e incluyente"/>
    <s v="Apoyar 100 Mipymes, emprendimientos y/o actores de la economía informal para el fortalecimiento del tejido empresarial local."/>
    <s v="TEJIDO EMPRESARIAL LOCAL"/>
    <n v="100"/>
    <n v="341"/>
    <n v="9.9900392570457606E-3"/>
    <s v="Suma"/>
    <n v="2516"/>
    <s v="2516-Acciones en Antonio Nariño, localidad que emprende e impulsa el crecimiento"/>
    <n v="0"/>
    <n v="0"/>
  </r>
  <r>
    <x v="14"/>
    <x v="14"/>
    <n v="24691"/>
    <s v="CULTURA, RECREACIÓN Y DEPORTE"/>
    <n v="61"/>
    <s v="Número de Parques de la red de proximidad intervenidos en mejoramiento, mantenimiento y/o dotación"/>
    <s v="Desarrollo urbano y rural integral"/>
    <s v="Construcción, mantenimiento y dotación de parques de la red de proximidad"/>
    <s v="Presupuestos Participativos"/>
    <m/>
    <s v="4 - Bogotá ordena su territorio y avanza en su acción climática"/>
    <s v="24 - Revitalización y renovación urbana y rural con inclusión"/>
    <s v="Intervenir 4 Parque(s) de la red de proximidad con acciones de mejoramiento, mantenimiento y/o dotación"/>
    <s v="INTERVENCIÓN"/>
    <n v="4"/>
    <n v="590"/>
    <n v="1.7284818655885627E-2"/>
    <s v="Suma"/>
    <n v="2469"/>
    <s v="2469-Acciones de revitalización y embellecimiento del territorio local"/>
    <n v="0"/>
    <n v="0"/>
  </r>
  <r>
    <x v="14"/>
    <x v="14"/>
    <n v="26691"/>
    <s v="CULTURA, RECREACIÓN Y DEPORTE"/>
    <n v="62"/>
    <s v="No. de equipamientos culturales intervenidos con acciones de construcción, adecuación y/o dotación"/>
    <s v="Desarrollo urbano y rural integral"/>
    <s v="Dotación de equipamientos culturales de escala local"/>
    <s v="Presupuestos Participativos"/>
    <m/>
    <s v="4 - Bogotá ordena su territorio y avanza en su acción climática"/>
    <s v="24 - Revitalización y renovación urbana y rural con inclusión"/>
    <s v="Intervenir 1 Equipamiento(s) culturales con acciones de construcción, adecuación y/o dotación"/>
    <s v="INTERVENCIÓN"/>
    <n v="1"/>
    <n v="683"/>
    <n v="2.0009374816898108E-2"/>
    <s v="Suma"/>
    <n v="2669"/>
    <s v="2669-Acciones de revitalización y embellecimiento de la infraestructura cultural"/>
    <n v="0"/>
    <n v="0"/>
  </r>
  <r>
    <x v="14"/>
    <x v="14"/>
    <n v="25681"/>
    <s v="AMBIENTE"/>
    <n v="71"/>
    <s v="Número de árboles mantenidos en zona urbana"/>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Mantener 4000 árboles en zona urbana"/>
    <s v="ARBOLADO"/>
    <n v="4000"/>
    <n v="205"/>
    <n v="6.0057420753500904E-3"/>
    <s v="Suma"/>
    <n v="2568"/>
    <s v="2568-Acciones para aumentar de la resilencia al cambio climático y reducción de la vulnerabilidad"/>
    <n v="0"/>
    <n v="0"/>
  </r>
  <r>
    <x v="14"/>
    <x v="14"/>
    <n v="25682"/>
    <s v="AMBIENTE"/>
    <n v="68"/>
    <s v="Número de huertas urbanas implementadas"/>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Implementar 16 huertas urbanas "/>
    <s v="HUERTAS URBANAS"/>
    <n v="16"/>
    <n v="202"/>
    <n v="5.9178531669303331E-3"/>
    <s v="Suma"/>
    <n v="2568"/>
    <s v="2568-Acciones para aumentar de la resilencia al cambio climático y reducción de la vulnerabilidad"/>
    <n v="0"/>
    <n v="0"/>
  </r>
  <r>
    <x v="14"/>
    <x v="14"/>
    <n v="25683"/>
    <s v="HÁBITAT"/>
    <n v="76"/>
    <s v="Personas capacitadas en separación en la fuente y reciclaje"/>
    <s v="Protección del ambiente y resiliencia al cambio climático"/>
    <s v="Cambios de hábitos de consumo, separación en la fuente y reciclaje."/>
    <s v="Presupuestos Participativos"/>
    <m/>
    <s v="4 - Bogotá ordena su territorio y avanza en su acción climática"/>
    <s v="25 - Aumento de la resiliencia al cambio climático y reducción de la vulnerabilidad"/>
    <s v="Capacitar 800 personas en separación en la fuente y reciclaje."/>
    <s v="SEPARACIÓN EN LA FUENTE"/>
    <n v="800"/>
    <n v="358"/>
    <n v="1.0488076404757719E-2"/>
    <s v="Suma"/>
    <n v="2568"/>
    <s v="2568-Acciones para aumentar de la resilencia al cambio climático y reducción de la vulnerabilidad"/>
    <n v="0"/>
    <n v="0"/>
  </r>
  <r>
    <x v="14"/>
    <x v="14"/>
    <n v="25684"/>
    <s v="AMBIENTE"/>
    <n v="67"/>
    <s v="Número de procesos comunitarios de educación ambiental implementados"/>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Implementar 4 procesos comunitarios de educación ambiental que promueven la conservación de la biodiversidad y el agua"/>
    <s v="EDUCACIÓN AMBIENTAL"/>
    <n v="4"/>
    <n v="156"/>
    <n v="4.5702232378273863E-3"/>
    <s v="Suma"/>
    <n v="2568"/>
    <s v="2568-Acciones para aumentar de la resilencia al cambio climático y reducción de la vulnerabilidad"/>
    <n v="0"/>
    <n v="0"/>
  </r>
  <r>
    <x v="14"/>
    <x v="14"/>
    <n v="25421"/>
    <s v="MOVILIDAD"/>
    <n v="77"/>
    <s v="Kilómetros-carril construidos y/o conservados de malla vial urbana (local y/o intermedia)"/>
    <s v="Infraestructura segura e incluyente"/>
    <s v="Diseño, construcción y conservación (mantenimiento y rehabilitación) de la malla vial local e intermedia urbana o rural."/>
    <s v="Presupuestos Participativos"/>
    <s v="Infraestructura segura e incluyente (14%)"/>
    <s v="4 - Bogotá ordena su territorio y avanza en su acción climática"/>
    <s v="26 - Movilidad Sostenible"/>
    <s v="Intervenir 5 Kilómetro(s)-carril de malla vial urbana (local y/o intermedia) con acciones de construcción y/o conservación"/>
    <s v="INTERVENCIÓN MALLA VIAL LOCAL"/>
    <n v="5"/>
    <n v="4829"/>
    <n v="0.14147184625300288"/>
    <s v="Suma"/>
    <n v="2542"/>
    <s v="2542-Acciones de mejoramiento de la infraestructura destinada a la movilidad sostenible"/>
    <n v="0"/>
    <n v="0"/>
  </r>
  <r>
    <x v="14"/>
    <x v="14"/>
    <n v="24721"/>
    <s v="AMBIENTE"/>
    <n v="79"/>
    <s v="Número de acciones efectivas para el fortalecimiento de las capacidades locales en torno a la gestión del riesgo"/>
    <s v="Protección del ambiente y resiliencia al cambio climático"/>
    <s v="Manejo de emergencias y mitigación del riesgo de desastres"/>
    <s v="Gestión Pública Local"/>
    <m/>
    <s v="4 - Bogotá ordena su territorio y avanza en su acción climática"/>
    <s v="27 - Gestión del riesgo de desastres para un territorio seguro"/>
    <s v="Realizar 4 Acción(es) efectivas para el fortalecimiento de las capacidades locales en torno a la gestión del riesgo"/>
    <s v="GESTIÓN DEL RIESGO"/>
    <n v="4"/>
    <n v="85"/>
    <n v="2.4901857385597938E-3"/>
    <s v="Suma"/>
    <n v="2472"/>
    <s v="2472-Acciones de resiliencia hogares seguros y comunidades fortalecidas"/>
    <n v="0"/>
    <n v="0"/>
  </r>
  <r>
    <x v="14"/>
    <x v="14"/>
    <n v="24722"/>
    <s v="AMBIENTE"/>
    <n v="113"/>
    <s v="Número de obras de mitigación y/u obras de mitigación existentes con mantenimiento"/>
    <s v="Protección del ambiente y resiliencia al cambio climático"/>
    <s v="Manejo de emergencias y mitigación del riesgo de desastres"/>
    <s v="Gestión Pública Local"/>
    <m/>
    <s v="4 - Bogotá ordena su territorio y avanza en su acción climática"/>
    <s v="27 - Gestión del riesgo de desastres para un territorio seguro"/>
    <s v="Realizar 1 Obra(s) de mitigación y/u obras de mitigación existentes con mantenimiento"/>
    <s v="OBRAS DE MITIGACIÓN"/>
    <n v="1"/>
    <n v="85"/>
    <n v="2.4901857385597938E-3"/>
    <s v="Constante"/>
    <n v="2472"/>
    <s v="2472-Acciones de resiliencia hogares seguros y comunidades fortalecidas"/>
    <n v="0"/>
    <n v="0"/>
  </r>
  <r>
    <x v="14"/>
    <x v="14"/>
    <n v="25771"/>
    <s v="INTEGRACIÓN SOCIAL"/>
    <n v="84"/>
    <s v="Unidades operativas orientadas a la atención de jóvenes (casas de la juventud, centros forjar) dotadas y/o acondicionadas"/>
    <s v="Desarrollo urbano y rural integral"/>
    <s v="Dotación, adecuación y mejoramiento a unidades operativas de servicios sociales de la SDIS"/>
    <s v="Presupuestos Participativos"/>
    <m/>
    <s v="4 - Bogotá ordena su territorio y avanza en su acción climática"/>
    <s v="30 - Atención del déficit social para un hábitat digno"/>
    <s v="Dotar y/o acondicionar 1 unidades operativas orientadas a la atención de jóvenes (casas de la juventud, centros forjar)"/>
    <s v="DOTACIÓN"/>
    <n v="1"/>
    <n v="96"/>
    <n v="2.8124450694322375E-3"/>
    <s v="Suma"/>
    <n v="2577"/>
    <s v="2577-Acciones para crear un habitat digno y seguro para nuestros niños y adolescentes"/>
    <n v="0"/>
    <n v="0"/>
  </r>
  <r>
    <x v="14"/>
    <x v="14"/>
    <n v="25772"/>
    <s v="INTEGRACIÓN SOCIAL"/>
    <n v="82"/>
    <s v="Unidades operativas orientadas a la atención de la primera infancia  (Jardines Infantiles, Casas de Pensamiento Intercultural, Modalidad Espacios Rurales, Crecemos en la Ruralidad, Creciendo Juntos, Centros Amar) dotadas y/o acondicionadas "/>
    <s v="Desarrollo urbano y rural integral"/>
    <s v="Dotación, adecuación y mejoramiento a unidades operativas de servicios sociales de la SDIS"/>
    <s v="Presupuestos Participativos"/>
    <m/>
    <s v="4 - Bogotá ordena su territorio y avanza en su acción climática"/>
    <s v="30 - Atención del déficit social para un hábitat digno"/>
    <s v="Dotar y/o acondicionar 4 unidades operativas orientadas a la atención de la primera infancia (Jardines Infantiles, Casas de Pensamiento Intercultural, Modalidad Espacios Rurales, Crecemos en la Ruralidad, Creciendo Juntos, Centros Amar, Centros Forjar)"/>
    <s v="DOTACIÓN"/>
    <n v="4"/>
    <n v="50"/>
    <n v="1.4648151403292905E-3"/>
    <s v="Suma"/>
    <n v="2577"/>
    <s v="2577-Acciones para crear un habitat digno y seguro para nuestros niños y adolescentes"/>
    <n v="0"/>
    <n v="0"/>
  </r>
  <r>
    <x v="14"/>
    <x v="14"/>
    <n v="24781"/>
    <s v="GOBIERNO"/>
    <n v="93"/>
    <s v="Estrategias de fortalecimiento institucional realizadas"/>
    <s v="Gobierno confiable"/>
    <s v="Fortalecimiento institucional"/>
    <s v="Gestión Pública Local"/>
    <s v="Gobierno confiable (15%)"/>
    <s v="5 - Bogotá confía en su gobierno"/>
    <s v="33 - Fortalecimiento institucional para un gobierno confiable"/>
    <s v="Realizar 4 Estrategia(s) de fortalecimiento institucional (una por vigencia)"/>
    <s v="FORTALECIMIENTO INSTITUCIONAL"/>
    <n v="4"/>
    <n v="2903"/>
    <n v="8.5047167047518607E-2"/>
    <s v="Suma"/>
    <n v="2478"/>
    <s v="2478-Fortalecimiento Institucional y Transparencia"/>
    <n v="0"/>
    <n v="0"/>
  </r>
  <r>
    <x v="14"/>
    <x v="14"/>
    <n v="24782"/>
    <s v="GOBIERNO"/>
    <n v="92"/>
    <s v="Sedes administrativas locales intervenidas."/>
    <s v="Gobierno confiable"/>
    <s v="Infraestructura local"/>
    <s v="Gestión Pública Local"/>
    <s v="Gobierno confiable (15%)"/>
    <s v="5 - Bogotá confía en su gobierno"/>
    <s v="33 - Fortalecimiento institucional para un gobierno confiable"/>
    <s v="Intervenir 1 Sede(s) administrativa local"/>
    <s v="INTERVENCIÓN"/>
    <n v="1"/>
    <n v="1366"/>
    <n v="4.0018749633796216E-2"/>
    <s v="Constante"/>
    <n v="2478"/>
    <s v="2478-Fortalecimiento Institucional y Transparencia"/>
    <n v="0"/>
    <n v="0"/>
  </r>
  <r>
    <x v="14"/>
    <x v="14"/>
    <n v="24783"/>
    <s v="GOBIERNO"/>
    <n v="94"/>
    <s v="Estrategias de inspección, vigilancia y control realizada"/>
    <s v="Gobierno confiable"/>
    <s v="Inspección, vigilancia y control."/>
    <s v="Gestión Pública Local"/>
    <s v="Gobierno confiable (15%)"/>
    <s v="5 - Bogotá confía en su gobierno"/>
    <s v="33 - Fortalecimiento institucional para un gobierno confiable"/>
    <s v="Realizar 4 Estrategia(s) de inspección, vigilancia y control (una por vigencia)"/>
    <s v="IVC"/>
    <n v="4"/>
    <n v="853"/>
    <n v="2.4989746294017696E-2"/>
    <s v="Suma"/>
    <n v="2478"/>
    <s v="2478-Fortalecimiento Institucional y Transparencia"/>
    <n v="0"/>
    <n v="0"/>
  </r>
  <r>
    <x v="14"/>
    <x v="14"/>
    <n v="25941"/>
    <s v="GESTIÓN PÚBLICA"/>
    <n v="96"/>
    <s v="Procesos de formacion y desarrollo de competencias digitales realizados en zonas rurales y/o apartadas y urbanas"/>
    <s v="Ciudad inteligente​"/>
    <s v="Conectividad y redes de comunicación."/>
    <s v="Presupuestos Participativos"/>
    <m/>
    <s v="5 - Bogotá confía en su gobierno"/>
    <s v="35 - Bogotá ciudad Inteligente"/>
    <s v="Operativizar 100 Centros de Acceso Comunitario en zonas rurales y/o apartadas y/o urbanas, con énfasis en procesos de formación y desarrollo de competencias digitales."/>
    <s v="FORTALECIMIENTO DE CAPACIDADES"/>
    <n v="100"/>
    <n v="239"/>
    <n v="7.001816370774008E-3"/>
    <s v="Suma"/>
    <n v="2594"/>
    <s v="2594-Acciones para que Antonio Nariño sea una Localidad Inteligente"/>
    <n v="0"/>
    <n v="0"/>
  </r>
  <r>
    <x v="14"/>
    <x v="14"/>
    <n v="25942"/>
    <s v="GESTIÓN PÚBLICA"/>
    <n v="95"/>
    <s v="Servicios TIC´s generados en zonas rurales y/o apartadas y urbanas"/>
    <s v="Ciudad inteligente​"/>
    <s v="Conectividad y redes de comunicación."/>
    <s v="Presupuestos Participativos"/>
    <m/>
    <s v="5 - Bogotá confía en su gobierno"/>
    <s v="35 - Bogotá ciudad Inteligente"/>
    <s v="Operativizar 8 Centros de Acceso Comunitario en zonas rurales y/o apartadas y/o urbanas, con énfasis en Servicios TIC´s generados."/>
    <s v="CONECTIVIDAD"/>
    <n v="8"/>
    <n v="239"/>
    <n v="7.001816370774008E-3"/>
    <s v="Suma"/>
    <n v="2594"/>
    <s v="2594-Acciones para que Antonio Nariño sea una Localidad Inteligente"/>
    <n v="0"/>
    <n v="0"/>
  </r>
  <r>
    <x v="14"/>
    <x v="14"/>
    <n v="23291"/>
    <s v="GOBIERNO"/>
    <n v="101"/>
    <s v="Unidades de innovación publica  y social fortalecidas"/>
    <s v="Gobierno confiable"/>
    <s v="Bogotaneidad"/>
    <s v="Gestión Pública Local"/>
    <m/>
    <s v="5 - Bogotá confía en su gobierno"/>
    <s v="39 - Camino hacia una democracia deliberativa con un gobierno cercano a la gente y con participación ciudadana"/>
    <s v="Fortalecer 1 Unidad(es) de innovación publica y social a nivel local"/>
    <s v="INNOVACIÓN PÚBLICA"/>
    <n v="1"/>
    <n v="170"/>
    <n v="4.9803714771195877E-3"/>
    <s v="Constante"/>
    <n v="2329"/>
    <s v="2329-Acciones de Innovación pública"/>
    <n v="0"/>
    <n v="0"/>
  </r>
  <r>
    <x v="14"/>
    <x v="14"/>
    <n v="25101"/>
    <s v="GOBIERNO"/>
    <n v="98"/>
    <s v="Personas capacitadas a través de procesos de formación para la participación de manera virtual y presencial."/>
    <s v="Democracia deliberativa y participación"/>
    <s v="Procesos de formación en capacidades democráticas para la participación ciudadana incidente"/>
    <s v="Presupuestos Participativos"/>
    <m/>
    <s v="5 - Bogotá confía en su gobierno"/>
    <s v="39 - Camino hacia una democracia deliberativa con un gobierno cercano a la gente y con participación ciudadana"/>
    <s v="Capacitar 200 Persona(s) a través de procesos de formación para la participación de manera virtual y presencial"/>
    <s v="CAPACITACIÓN"/>
    <n v="200"/>
    <n v="368"/>
    <n v="1.0781039432823578E-2"/>
    <s v="Suma"/>
    <n v="2510"/>
    <s v="2510-Acciones de participación ciudadana con un camino libre"/>
    <n v="0"/>
    <n v="0"/>
  </r>
  <r>
    <x v="14"/>
    <x v="14"/>
    <n v="25102"/>
    <s v="GOBIERNO"/>
    <n v="99"/>
    <s v="Organizaciones comunales fortalecidas."/>
    <s v="Democracia deliberativa y participación"/>
    <s v="Fortalecimiento a organizaciones comunales"/>
    <s v="Gestión Pública Local"/>
    <m/>
    <s v="5 - Bogotá confía en su gobierno"/>
    <s v="39 - Camino hacia una democracia deliberativa con un gobierno cercano a la gente y con participación ciudadana"/>
    <s v="Fortalecer 15 Organización(es) comunales"/>
    <s v="FORTALECIMIENTO COMUNAL"/>
    <n v="15"/>
    <n v="1024"/>
    <n v="2.9999414073943867E-2"/>
    <s v="Suma"/>
    <n v="2510"/>
    <s v="2510-Acciones de participación ciudadana con un camino libre"/>
    <n v="0"/>
    <n v="0"/>
  </r>
  <r>
    <x v="14"/>
    <x v="14"/>
    <n v="25103"/>
    <s v="GOBIERNO"/>
    <n v="97"/>
    <s v="Organizaciones sociales e Instancias de participación ciudadana fortalecidas."/>
    <s v="Democracia deliberativa y participación"/>
    <s v="Fortalecimiento a organizaciones sociales y comunitarias y a instancias de participación."/>
    <s v="Presupuestos Participativos"/>
    <m/>
    <s v="5 - Bogotá confía en su gobierno"/>
    <s v="39 - Camino hacia una democracia deliberativa con un gobierno cercano a la gente y con participación ciudadana"/>
    <s v="Fortalecer 60 Organización(es) sociales e Instancias de participación ciudadana"/>
    <s v="FORTALECIMIENTO DE ORGANIZACIONES"/>
    <n v="60"/>
    <n v="426"/>
    <n v="1.2480224995605554E-2"/>
    <s v="Suma"/>
    <n v="2510"/>
    <s v="2510-Acciones de participación ciudadana con un camino libre"/>
    <n v="0"/>
    <n v="0"/>
  </r>
  <r>
    <x v="14"/>
    <x v="14"/>
    <n v="25351"/>
    <s v="GOBIERNO"/>
    <n v="104"/>
    <s v="Iniciativa de inversión local concertada e implementada con las comunidades negras, afrocolombianas y palenqueras"/>
    <s v="Línea diferencial étnica"/>
    <s v="Iniciativas diferenciales étnicas para comunidades Negras, Afrocolombianas, Raizales, Palenqueras, y los Pueblos Indígenas, Rrom o Gitano"/>
    <s v="Gestión Pública Local"/>
    <m/>
    <s v="5 - Bogotá confía en su gobierno"/>
    <s v="39 - Camino hacia una democracia deliberativa con un gobierno cercano a la gente y con participación ciudadana"/>
    <s v="Concertar e implementar 4 Iniciativa(s) de inversión local con las comunidades negras, afrocolombianas y palenqueras (aplica en todas las localidades con autoridades NAP)"/>
    <s v="INICIATIVAS COMUNIDADES NEGRAS, AFROCOLOMBIANAS, PALENQUERAS"/>
    <n v="4"/>
    <n v="102"/>
    <n v="2.9882228862717526E-3"/>
    <s v="Suma"/>
    <n v="2535"/>
    <s v="2535-Acciones por una Localidad incluyente y diferencial"/>
    <n v="0"/>
    <n v="0"/>
  </r>
  <r>
    <x v="14"/>
    <x v="14"/>
    <n v="25352"/>
    <s v="GOBIERNO"/>
    <n v="103"/>
    <s v="Iniciativa de inversión local concertada e implementada con los pueblos indígenas"/>
    <s v="Línea diferencial étnica"/>
    <s v="Iniciativas diferenciales étnicas para comunidades Negras, Afrocolombianas, Raizales, Palenqueras, y los Pueblos Indígenas, Rrom o Gitano"/>
    <s v="Gestión Pública Local"/>
    <m/>
    <s v="5 - Bogotá confía en su gobierno"/>
    <s v="39 - Camino hacia una democracia deliberativa con un gobierno cercano a la gente y con participación ciudadana"/>
    <s v="Concertar e implementar 4 Iniciativa(s) de inversión local con los pueblos indígenas (aplica en todas las localidades con autoridades indígenas)"/>
    <s v="INICIATIVAS PUEBLO INDÍGENA"/>
    <n v="4"/>
    <n v="102"/>
    <n v="2.9882228862717526E-3"/>
    <s v="Suma"/>
    <n v="2535"/>
    <s v="2535-Acciones por una Localidad incluyente y diferencial"/>
    <n v="0"/>
    <n v="0"/>
  </r>
  <r>
    <x v="15"/>
    <x v="15"/>
    <n v="23131"/>
    <s v="SEGURIDAD, CONVIVENCIA Y JUSTICIA"/>
    <n v="1"/>
    <s v="Organizaciones comunitarias fortalecidas a través de capacidades para promover acciones de corresponsabilidad en la gestión de la seguridad y la convivencia"/>
    <s v="Cultura ciudadana para la convivencia pacífica"/>
    <s v="Promoción de la convivencia ciudadana"/>
    <s v="Presupuestos Participativos"/>
    <m/>
    <s v="1 - Bogotá avanza en su seguridad"/>
    <s v="1 - Diálogo social y cultura ciudadana para la convivencia pacifica y la recuperación de la confianza"/>
    <s v="Fortalecer 300 Organización(es) comunitarias a través de capacidades para promover acciones de corresponsabilidad en la gestión de la seguridad y la convivencia."/>
    <s v="FORTALECIMIENTO DE CAPACIDADES"/>
    <n v="300"/>
    <n v="363"/>
    <n v="6.8265162200282087E-3"/>
    <s v="Suma"/>
    <n v="2313"/>
    <s v="2313-Puente Aranda segura para una convivencia pacífica"/>
    <n v="0"/>
    <n v="0"/>
  </r>
  <r>
    <x v="15"/>
    <x v="15"/>
    <n v="23132"/>
    <s v="SEGURIDAD, CONVIVENCIA Y JUSTICIA"/>
    <n v="3"/>
    <s v="Iniciativas de convivencia con participación ciudadana implementadas"/>
    <s v="Cultura ciudadana para la convivencia pacífica"/>
    <s v="Promoción de la convivencia ciudadana"/>
    <s v="Presupuestos Participativos"/>
    <m/>
    <s v="1 - Bogotá avanza en su seguridad"/>
    <s v="1 - Diálogo social y cultura ciudadana para la convivencia pacifica y la recuperación de la confianza"/>
    <s v="Implementar 8 Iniciativa(s) de convivencia con participación de la ciudadanía."/>
    <s v="INICIATIVAS"/>
    <n v="8"/>
    <n v="187"/>
    <n v="3.5166901739539258E-3"/>
    <s v="Suma"/>
    <n v="2313"/>
    <s v="2313-Puente Aranda segura para una convivencia pacífica"/>
    <n v="0"/>
    <n v="0"/>
  </r>
  <r>
    <x v="15"/>
    <x v="15"/>
    <n v="23041"/>
    <s v="MUJERES"/>
    <n v="4"/>
    <s v="Número de Personas vinculadas en acciones para la prevención del feminicidio y la violencia contra la mujer"/>
    <s v="Cero tolerancia a las violencias"/>
    <s v="Prevención del feminicidio y las violencias contra las mujeres"/>
    <s v="Presupuestos Participativos"/>
    <m/>
    <s v="1 - Bogotá avanza en su seguridad"/>
    <s v="2 - Cero tolerancia a las violencias contra las mujeres y basadas en género"/>
    <s v="Vincular 4000 Persona(s) en acciones para la prevención del feminicidio y la violencia contra la mujer."/>
    <s v="PREVENCIÓN"/>
    <n v="4000"/>
    <n v="827"/>
    <n v="1.5552421250587683E-2"/>
    <s v="Suma"/>
    <n v="2304"/>
    <s v="2304-Mujeres Unidas por una Historia sin Violencia"/>
    <n v="0"/>
    <n v="0"/>
  </r>
  <r>
    <x v="15"/>
    <x v="15"/>
    <n v="24501"/>
    <s v="SEGURIDAD, CONVIVENCIA Y JUSTICIA"/>
    <n v="5"/>
    <s v="Dotaciones suministradas a organismos de seguridad"/>
    <s v="Mejores capacidades al servicio de la seguridad"/>
    <s v="Dotación, mantenimiento de equipamientos que permitan el fortalecimiento de la seguridad y justicia."/>
    <s v="Gestión Pública Local"/>
    <s v="Cultura ciudadana y mejores capacidades al servicio de la seguridad (2%)"/>
    <s v="1 - Bogotá avanza en su seguridad"/>
    <s v="3 - Desmantelamiento de estructuras criminales y delincuenciales con mejores capacidades y activos tecnológicos"/>
    <s v="Suministrar 4 Dotación(es) a organismos de seguridad."/>
    <s v="DOTACIÓN"/>
    <n v="4"/>
    <n v="933"/>
    <n v="1.7545839210155147E-2"/>
    <s v="Suma"/>
    <n v="2450"/>
    <s v="2450-Mejores capacidades para una Puente Aranda segura"/>
    <n v="0"/>
    <n v="0"/>
  </r>
  <r>
    <x v="15"/>
    <x v="15"/>
    <n v="24502"/>
    <s v="SEGURIDAD, CONVIVENCIA Y JUSTICIA"/>
    <n v="6"/>
    <s v="Equipamientos de seguridad y acceso a la justicia intervenidos con acciones de fortalecimiento, operación, adecuación y/o dotación"/>
    <s v="Mejores capacidades al servicio de la seguridad"/>
    <s v="Dotación, mantenimiento de equipamientos que permitan el fortalecimiento de la seguridad y justicia."/>
    <s v="Gestión Pública Local"/>
    <s v="Cultura ciudadana y mejores capacidades al servicio de la seguridad (2%)"/>
    <s v="1 - Bogotá avanza en su seguridad"/>
    <s v="3 - Desmantelamiento de estructuras criminales y delincuenciales con mejores capacidades y activos tecnológicos"/>
    <s v="Intervenir 4 Equipamiento(s) de seguridad y acceso a la justicia con acciones de fortalecimiento, operación, adecuación y/o dotación."/>
    <s v="INTERVENCIÓN"/>
    <n v="4"/>
    <n v="320"/>
    <n v="6.0178655383168779E-3"/>
    <s v="Suma"/>
    <n v="2450"/>
    <s v="2450-Mejores capacidades para una Puente Aranda segura"/>
    <n v="0"/>
    <n v="0"/>
  </r>
  <r>
    <x v="15"/>
    <x v="15"/>
    <n v="24551"/>
    <s v="SEGURIDAD, CONVIVENCIA Y JUSTICIA"/>
    <n v="11"/>
    <s v="Proyectos comunitarios implementados en la localidad, para la apropiación del Código Nacional de Seguridad y Convivencia Ciudadana"/>
    <s v="Cultura ciudadana para la convivencia pacífica"/>
    <s v="Acceso a la Justicia"/>
    <s v="Presupuestos Participativos"/>
    <m/>
    <s v="1 - Bogotá avanza en su seguridad"/>
    <s v="4 - Servicios centrados en la justicia"/>
    <s v="Implementar 4 proyectos de justicia local para la resolución efectiva de conflictividades de manera integral en el sistema de justicia"/>
    <s v="CÓDIGO NACIONAL DE SEGURIDAD Y CONVIVENCIA"/>
    <n v="4"/>
    <n v="229"/>
    <n v="4.3065350258580156E-3"/>
    <s v="Suma"/>
    <n v="2455"/>
    <s v="2455-Tejiendo seguridad y convivencia en Puente Aranda"/>
    <n v="0"/>
    <n v="0"/>
  </r>
  <r>
    <x v="15"/>
    <x v="15"/>
    <n v="24552"/>
    <s v="SEGURIDAD, CONVIVENCIA Y JUSTICIA"/>
    <n v="7"/>
    <s v="Programas de abordaje de conflictividad escolar para la convivencia con enfoque restaurativo fortalecidos"/>
    <s v="Cultura ciudadana para la convivencia pacífica"/>
    <s v="Acceso a la Justicia"/>
    <s v="Presupuestos Participativos"/>
    <m/>
    <s v="1 - Bogotá avanza en su seguridad"/>
    <s v="4 - Servicios centrados en la justicia"/>
    <s v="Fortalecer 4 programas de abordaje de conflictividad escolar para la convivencia con enfoque restaurativo"/>
    <s v="CONFLICTIVIDAD ESCOLAR"/>
    <n v="4"/>
    <n v="320"/>
    <n v="6.0178655383168779E-3"/>
    <s v="Suma"/>
    <n v="2455"/>
    <s v="2455-Tejiendo seguridad y convivencia en Puente Aranda"/>
    <n v="0"/>
    <n v="0"/>
  </r>
  <r>
    <x v="15"/>
    <x v="15"/>
    <n v="24601"/>
    <s v="SEGURIDAD, CONVIVENCIA Y JUSTICIA"/>
    <n v="16"/>
    <s v="Estrategias de seguridad y convivencia implementadas a través de gestores locales, que permitan el uso y disfrute del espacio público"/>
    <s v="Cultura ciudadana para la convivencia pacífica"/>
    <s v="Cultura ciudadana en torno a la seguridad"/>
    <s v="Gestión Pública Local"/>
    <s v="Cultura ciudadana y mejores capacidades al servicio de la seguridad (2%)"/>
    <s v="1 - Bogotá avanza en su seguridad"/>
    <s v="5 - Espacio público seguro e inclusivo"/>
    <s v="Implementar 4 Estrategia(s) de seguridad y convivencia a través de gestores locales que permitan el uso y disfrute del espacio público"/>
    <s v="ESTRATEGIAS DE SEGURIDAD Y CONVIVENCIA"/>
    <n v="4"/>
    <n v="1600"/>
    <n v="3.0089327691584389E-2"/>
    <s v="Suma"/>
    <n v="2460"/>
    <s v="2460-Gestión local por una Puente Aranda segura"/>
    <n v="0"/>
    <n v="0"/>
  </r>
  <r>
    <x v="15"/>
    <x v="15"/>
    <n v="24641"/>
    <s v="MOVILIDAD"/>
    <n v="15"/>
    <s v="Metros cuadrados construidos y/o conservados de elementos del sistema de espacio público peatonal."/>
    <s v="Infraestructura segura e incluyente"/>
    <s v="Construcción y/o conservación de elementos del sistema de espacio público"/>
    <s v="Presupuestos Participativos"/>
    <s v="Infraestructura segura e incluyente (14%)"/>
    <s v="1 - Bogotá avanza en su seguridad"/>
    <s v="5 - Espacio público seguro e inclusivo"/>
    <s v="Intervenir 6000 Metro(s) cuadrado(s) de elementos del sistema de espacio público peatonal con acciones de construcción y/o conservación."/>
    <s v="INTERVENCIÓN"/>
    <n v="6000"/>
    <n v="1157"/>
    <n v="2.1758345086976962E-2"/>
    <s v="Suma"/>
    <n v="2464"/>
    <s v="2464-Conservación del espacio público para Puente Aranda"/>
    <n v="0"/>
    <n v="0"/>
  </r>
  <r>
    <x v="15"/>
    <x v="15"/>
    <n v="25821"/>
    <s v="GOBIERNO"/>
    <n v="14"/>
    <s v="Acuerdos realizados para la organización, la recuperación, el cuidado, el embellecimiento, la sostenibilidad, el mejoramiento y el aprovechamiento económico del espacio público."/>
    <s v="Cultura ciudadana para la convivencia pacífica"/>
    <s v="Acuerdos para el uso y aprovechamiento del espacio público"/>
    <s v="Presupuestos Participativos"/>
    <m/>
    <s v="1 - Bogotá avanza en su seguridad"/>
    <s v="5 - Espacio público seguro e inclusivo"/>
    <s v="Realizar 4 Acuerdo(s) para la organización, la recuperación, el cuidado, el embellecimiento, la sostenibilidad, el mejoramiento y el aprovechamiento económico del espacio público."/>
    <s v="ACUERDOS "/>
    <n v="4"/>
    <n v="773"/>
    <n v="1.4536906440996708E-2"/>
    <s v="Suma"/>
    <n v="2582"/>
    <s v="2582-Espacio público vivo y seguro en Puente Aranda"/>
    <n v="0"/>
    <n v="0"/>
  </r>
  <r>
    <x v="15"/>
    <x v="15"/>
    <n v="24681"/>
    <s v="SALUD"/>
    <n v="17"/>
    <s v="Número de personas con discapacidad, cuidadadores y cuidadoras, vinculados en actividades complementarias en salud"/>
    <s v="Ciudad saludable y con bien-estar"/>
    <s v="Acciones complementarias para personas con discapacidad y sus cuidadores"/>
    <s v="Gestión Pública Local"/>
    <s v="Ciudad saludable y con bien-estar (3%)"/>
    <s v="2 - Bogotá confía en su bien-estar"/>
    <s v="10 - Salud Pública Integrada e Integral"/>
    <s v="Vincular 400 Persona(s) con discapacidad, cuidadores y cuidadoras, en actividades complementarias en salud."/>
    <s v="ACCIONES COMPLEMENTARIAS "/>
    <n v="400"/>
    <n v="320"/>
    <n v="6.0178655383168779E-3"/>
    <s v="Suma"/>
    <n v="2468"/>
    <s v="2468-Puente Aranda saludable y con bienestar"/>
    <n v="0"/>
    <n v="0"/>
  </r>
  <r>
    <x v="15"/>
    <x v="15"/>
    <n v="24682"/>
    <s v="SALUD"/>
    <n v="18"/>
    <s v="Números de personas vinculadas a las acciones desarrolladas desde los dispositivos de base comunitaria en respuesta al consumo de SPA"/>
    <s v="Ciudad saludable y con bien-estar"/>
    <s v="Acciones para la disminución de los factores de riesgo frente al consumo de sustancias psicoactivas."/>
    <s v="Gestión Pública Local"/>
    <s v="Ciudad saludable y con bien-estar (3%)"/>
    <s v="2 - Bogotá confía en su bien-estar"/>
    <s v="10 - Salud Pública Integrada e Integral"/>
    <s v="Vincular 4000 Persona(s) a las acciones desarrolladas desde los dispositivos de base comunitaria en respuesta al consumo de SPA."/>
    <s v="DISMINUCIÓN FACTORES DE RIESGO SPA"/>
    <n v="4000"/>
    <n v="320"/>
    <n v="6.0178655383168779E-3"/>
    <s v="Suma"/>
    <n v="2468"/>
    <s v="2468-Puente Aranda saludable y con bienestar"/>
    <n v="0"/>
    <n v="0"/>
  </r>
  <r>
    <x v="15"/>
    <x v="15"/>
    <n v="24683"/>
    <s v="SALUD"/>
    <n v="23"/>
    <s v="Número de personas beneficiadas con acciones para la promoción y atención de la salud mental"/>
    <s v="Ciudad saludable y con bien-estar"/>
    <s v="Acciones para la promoción y atención de la salud mental"/>
    <s v="Presupuestos Participativos"/>
    <m/>
    <s v="2 - Bogotá confía en su bien-estar"/>
    <s v="10 - Salud Pública Integrada e Integral"/>
    <s v="Beneficiar 300 Persona(s) con acciones para la promoción y atención de la salud mental."/>
    <s v="SALUD MENTAL"/>
    <n v="300"/>
    <n v="800"/>
    <n v="1.5044663845792195E-2"/>
    <s v="Suma"/>
    <n v="2468"/>
    <s v="2468-Puente Aranda saludable y con bienestar"/>
    <n v="0"/>
    <n v="0"/>
  </r>
  <r>
    <x v="15"/>
    <x v="15"/>
    <n v="24684"/>
    <s v="SALUD"/>
    <n v="19"/>
    <s v="Número de personas con discapacidad beneficiadas con Dispostivos de Asistencia Personal - Ayudas Técnicas (no incluidas en los Planes de Beneficios)"/>
    <s v="Ciudad saludable y con bien-estar"/>
    <s v="Otorgamiento de Dispositivos de asistencia Personal - DAP - a personas con discapacidad "/>
    <s v="Gestión Pública Local"/>
    <s v="Ciudad saludable y con bien-estar (3%)"/>
    <s v="2 - Bogotá confía en su bien-estar"/>
    <s v="10 - Salud Pública Integrada e Integral"/>
    <s v="Beneficiar 800 Persona(s) con discapacidad a través de Dispositivos de Asistencia Personal - Ayudas Técnicas (no incluidas en los Planes de Beneficios)."/>
    <s v="DISPOSITIVOS DE ASISTENCIA PERSONAL"/>
    <n v="800"/>
    <n v="1280"/>
    <n v="2.4071462153267512E-2"/>
    <s v="Suma"/>
    <n v="2468"/>
    <s v="2468-Puente Aranda saludable y con bienestar"/>
    <n v="0"/>
    <n v="0"/>
  </r>
  <r>
    <x v="15"/>
    <x v="15"/>
    <n v="24685"/>
    <s v="SALUD"/>
    <n v="20"/>
    <s v="Número de personas vinculadas a las acciones y estrategias para promover la salud sexual y reproductiva consciente en los diferentes ciclos de vida"/>
    <s v="Ciudad saludable y con bien-estar"/>
    <s v="Salud sexual y reproductiva consciente en adolescentes y jóvenes"/>
    <s v="Gestión Pública Local"/>
    <s v="Ciudad saludable y con bien-estar (3%)"/>
    <s v="2 - Bogotá confía en su bien-estar"/>
    <s v="10 - Salud Pública Integrada e Integral"/>
    <s v="Vincular 4000 Persona(s) a las acciones y estrategias para promover la salud sexual y reproductiva consciente en los diferentes ciclos de vida."/>
    <s v="SALUD SEXUAL Y REPRODUCTIVA"/>
    <n v="4000"/>
    <n v="320"/>
    <n v="6.0178655383168779E-3"/>
    <s v="Suma"/>
    <n v="2468"/>
    <s v="2468-Puente Aranda saludable y con bienestar"/>
    <n v="0"/>
    <n v="0"/>
  </r>
  <r>
    <x v="15"/>
    <x v="15"/>
    <n v="25691"/>
    <s v="MUJERES"/>
    <n v="26"/>
    <s v="Mujeres cuidadoras vinculadas a estrategias de cuidado"/>
    <s v="Cuidado de la vida"/>
    <s v="Estrategias de cuidado a personas cuidadoras"/>
    <s v="Presupuestos Participativos"/>
    <m/>
    <s v="2 - Bogotá confía en su bien-estar"/>
    <s v="12 - Bogotá cuida a su gente"/>
    <s v="Vincular 500 Mujer(es) cuidadora(s) a estrategias de cuidado"/>
    <s v="ESTRATEGIAS DE CUIDADO"/>
    <n v="500"/>
    <n v="560"/>
    <n v="1.0531264692054537E-2"/>
    <s v="Suma"/>
    <n v="2569"/>
    <s v="2569-Mujeres de Puente Aranda construyendo juntas"/>
    <n v="0"/>
    <n v="0"/>
  </r>
  <r>
    <x v="15"/>
    <x v="15"/>
    <n v="25692"/>
    <s v="MUJERES"/>
    <n v="27"/>
    <s v="Mujeres vinculadas para el ejercicio de derechos y el fortalecimiento de su autonomía económica"/>
    <s v="Cuidado de la vida"/>
    <s v="Fortalecimiento de capacidades para el ejercicio de derechos y para la autonomía económica de las mujeres."/>
    <s v="Presupuestos Participativos"/>
    <m/>
    <s v="2 - Bogotá confía en su bien-estar"/>
    <s v="12 - Bogotá cuida a su gente"/>
    <s v="Vincular 800 Mujer(es) para el ejercicio de derechos y el fortalecimiento de su autonomía económica"/>
    <s v="FORTALECIMIENTO DE CAPACIDADES"/>
    <n v="800"/>
    <n v="827"/>
    <n v="1.5552421250587683E-2"/>
    <s v="Suma"/>
    <n v="2569"/>
    <s v="2569-Mujeres de Puente Aranda construyendo juntas"/>
    <n v="0"/>
    <n v="0"/>
  </r>
  <r>
    <x v="15"/>
    <x v="15"/>
    <n v="25693"/>
    <s v="INTEGRACIÓN SOCIAL"/>
    <n v="25"/>
    <s v="Número de Personas que participan en procesos para la prevención de violencias en el contexto familiar y/o violencia sexual.          "/>
    <s v="Cuidado de la vida"/>
    <s v="Prevención y atención de violencia intrafamiliar y sexual para poblaciones en situaciones de riesgo y vulnerabilidad de derechos"/>
    <s v="Presupuestos Participativos"/>
    <m/>
    <s v="2 - Bogotá confía en su bien-estar"/>
    <s v="12 - Bogotá cuida a su gente"/>
    <s v="Vincular 4000 Persona(s) en procesos para la prevención de violencias en el contexto familiar y/o violencia sexual"/>
    <s v="PREVENCIÓN"/>
    <n v="4000"/>
    <n v="533"/>
    <n v="1.0023507287259051E-2"/>
    <s v="Suma"/>
    <n v="2569"/>
    <s v="2569-Mujeres de Puente Aranda construyendo juntas"/>
    <n v="0"/>
    <n v="0"/>
  </r>
  <r>
    <x v="15"/>
    <x v="15"/>
    <n v="22971"/>
    <s v="GESTIÓN PÚBLICA"/>
    <n v="32"/>
    <s v="Procesos realizados para el fortalecimiento de habilidades y capacidades de la población víctima del conflicto armado o excombatientes que promuevan su participación en diferentes escenarios. "/>
    <s v="Cuidado de la vida"/>
    <s v="Construcción de memoria, verdad, reparación, víctimas, paz y reconciliación"/>
    <s v="Presupuestos Participativos"/>
    <m/>
    <s v="2 - Bogotá confía en su bien-estar"/>
    <s v="13 - Bogotá, un territorio de paz y reconciliación en donde todos puedan volver a empezar"/>
    <s v="Realizar 4 Proceso(s) de fortalecimiento de habilidades y capacidades de la población víctima del conflicto armado o excombatientes para promover su participación en los diferentes escenarios."/>
    <s v="FORTALECIMIENTO DE CAPACIDADES"/>
    <n v="4"/>
    <n v="288"/>
    <n v="5.4160789844851908E-3"/>
    <s v="Suma"/>
    <n v="2297"/>
    <s v="2297-Paz y reconciliación en Puente Aranda"/>
    <n v="0"/>
    <n v="0"/>
  </r>
  <r>
    <x v="15"/>
    <x v="15"/>
    <n v="22972"/>
    <s v="GESTIÓN PÚBLICA"/>
    <n v="30"/>
    <s v="Procesos pedagógicos, artísticos, culturales, formativos o académicos realizados para el fortalecimiento de iniciativas ciudadanas para la apropiación social de la memoria, verdad, reparación integral a víctimas, paz y reconciliación. "/>
    <s v="Cuidado de la vida"/>
    <s v="Construcción de memoria, verdad, reparación, víctimas, paz y reconciliación"/>
    <s v="Presupuestos Participativos"/>
    <m/>
    <s v="2 - Bogotá confía en su bien-estar"/>
    <s v="13 - Bogotá, un territorio de paz y reconciliación en donde todos puedan volver a empezar"/>
    <s v="Realizar 4 Proceso(s) pedagógicos, artísticos, culturales, formativos o para el fortalecimiento de iniciativas ciudadanas para la apropiación social de la memoria, verdad, reparación integral a víctimas, paz y reconciliación."/>
    <s v="INICIATIVAS"/>
    <n v="4"/>
    <n v="560"/>
    <n v="1.0531264692054537E-2"/>
    <s v="Suma"/>
    <n v="2297"/>
    <s v="2297-Paz y reconciliación en Puente Aranda"/>
    <n v="0"/>
    <n v="0"/>
  </r>
  <r>
    <x v="15"/>
    <x v="15"/>
    <n v="23691"/>
    <s v="CULTURA, RECREACIÓN Y DEPORTE"/>
    <n v="35"/>
    <s v="Personas beneficiadas con actividades recreo-deportivas comunitarias"/>
    <s v="Bogotá cultural y deportiva"/>
    <s v="Recreación y deporte "/>
    <s v="Presupuestos Participativos"/>
    <m/>
    <s v="2 - Bogotá confía en su bien-estar"/>
    <s v="14 - Bogotá deportiva, recreativa, artística, patrimonial e intercultural"/>
    <s v="Beneficiar 8000 Persona(s) en actividades recreo-deportivas comunitarias."/>
    <s v="ACTIVIDADES RECREODEPORTIVAS"/>
    <n v="8000"/>
    <n v="747"/>
    <n v="1.4047954866008463E-2"/>
    <s v="Suma"/>
    <n v="2369"/>
    <s v="2369-Puente Aranda camina segura con deporte"/>
    <n v="0"/>
    <n v="0"/>
  </r>
  <r>
    <x v="15"/>
    <x v="15"/>
    <n v="23692"/>
    <s v="CULTURA, RECREACIÓN Y DEPORTE"/>
    <n v="36"/>
    <s v="Personas capacitadas en los campos deportivos o recreativos "/>
    <s v="Bogotá cultural y deportiva"/>
    <s v="Recreación y deporte "/>
    <s v="Presupuestos Participativos"/>
    <m/>
    <s v="2 - Bogotá confía en su bien-estar"/>
    <s v="14 - Bogotá deportiva, recreativa, artística, patrimonial e intercultural"/>
    <s v="Capacitar 6000 Persona(s) en los campos deportivos o recreativos."/>
    <s v="CAPACITACIÓN"/>
    <n v="6000"/>
    <n v="747"/>
    <n v="1.4047954866008463E-2"/>
    <s v="Suma"/>
    <n v="2369"/>
    <s v="2369-Puente Aranda camina segura con deporte"/>
    <n v="0"/>
    <n v="0"/>
  </r>
  <r>
    <x v="15"/>
    <x v="15"/>
    <n v="23693"/>
    <s v="CULTURA, RECREACIÓN Y DEPORTE"/>
    <n v="34"/>
    <s v="Colectivos u organizaciones recreo deportivas inscritas en el Banco que implementan iniciativas de carácter barrial beneficiadas con apoyos economicos"/>
    <s v="Bogotá cultural y deportiva"/>
    <s v="Recreación y deporte "/>
    <s v="Presupuestos Participativos"/>
    <m/>
    <s v="2 - Bogotá confía en su bien-estar"/>
    <s v="14 - Bogotá deportiva, recreativa, artística, patrimonial e intercultural"/>
    <s v="Beneficiar 12 Colectivo(s) recreo deportivas inscritas en el Banco que implementan iniciativas de carácter barrial con apoyos económicos."/>
    <s v="BANCO DE INICIATIVAS"/>
    <n v="12"/>
    <n v="48"/>
    <n v="9.0267983074753173E-4"/>
    <s v="Suma"/>
    <n v="2369"/>
    <s v="2369-Puente Aranda camina segura con deporte"/>
    <n v="0"/>
    <n v="0"/>
  </r>
  <r>
    <x v="15"/>
    <x v="15"/>
    <n v="24821"/>
    <s v="CULTURA, RECREACIÓN Y DEPORTE"/>
    <n v="39"/>
    <s v="Personas beneficiadas y capacitadas con procesos de formación y exploración en los campos artísticos, culturales y patrimoniales "/>
    <s v="Bogotá cultural y deportiva"/>
    <s v="Arte, cultura y patrimonio"/>
    <s v="Presupuestos Participativos"/>
    <m/>
    <s v="2 - Bogotá confía en su bien-estar"/>
    <s v="14 - Bogotá deportiva, recreativa, artística, patrimonial e intercultural"/>
    <s v="Capacitar 3000 Persona(s) en los campos artísticos, interculturales, culturales y/o patrimoniales."/>
    <s v="CAPACITACIÓN"/>
    <n v="3000"/>
    <n v="848"/>
    <n v="1.5947343676539726E-2"/>
    <s v="Suma"/>
    <n v="2482"/>
    <s v="2482-Conectando el arte y los saberes en Puente Aranda"/>
    <n v="0"/>
    <n v="0"/>
  </r>
  <r>
    <x v="15"/>
    <x v="15"/>
    <n v="24822"/>
    <s v="CULTURA, RECREACIÓN Y DEPORTE"/>
    <n v="40"/>
    <s v="No. Organizaciones artísticas, culturales y patrimoniales beneficiadas con elementos entregados."/>
    <s v="Bogotá cultural y deportiva"/>
    <s v="Arte, cultura y patrimonio"/>
    <s v="Presupuestos Participativos"/>
    <m/>
    <s v="2 - Bogotá confía en su bien-estar"/>
    <s v="14 - Bogotá deportiva, recreativa, artística, patrimonial e intercultural"/>
    <s v="Beneficiar 12 Organización(es) artísticas, culturales y patrimoniales con elementos entregados."/>
    <s v="ENTREGA DE ELEMENTOS"/>
    <n v="12"/>
    <n v="43"/>
    <n v="8.0865068171133057E-4"/>
    <s v="Suma"/>
    <n v="2482"/>
    <s v="2482-Conectando el arte y los saberes en Puente Aranda"/>
    <n v="0"/>
    <n v="0"/>
  </r>
  <r>
    <x v="15"/>
    <x v="15"/>
    <n v="24823"/>
    <s v="CULTURA, RECREACIÓN Y DEPORTE"/>
    <n v="33"/>
    <s v="Estímulos otorgados de apoyo al sector artístico y cultural "/>
    <s v="Bogotá cultural y deportiva"/>
    <s v="Iniciativas de interés cultural, artístico, patrimonial y de cultura ciudadana."/>
    <s v="Gestión Pública Local"/>
    <m/>
    <s v="2 - Bogotá confía en su bien-estar"/>
    <s v="14 - Bogotá deportiva, recreativa, artística, patrimonial e intercultural"/>
    <s v="Otorgar 60 Estímulos, reconocimientos, apoyos e incentivos al sector artístico y cultural."/>
    <s v="ESTÍMULOS"/>
    <n v="60"/>
    <n v="320"/>
    <n v="6.0178655383168779E-3"/>
    <s v="Suma"/>
    <n v="2482"/>
    <s v="2482-Conectando el arte y los saberes en Puente Aranda"/>
    <n v="0"/>
    <n v="0"/>
  </r>
  <r>
    <x v="15"/>
    <x v="15"/>
    <n v="24824"/>
    <s v="CULTURA, RECREACIÓN Y DEPORTE"/>
    <n v="38"/>
    <s v="Eventos de promoción, circulción y apropiación de actividades artísticas, culturales y patrimoniales realizadas"/>
    <s v="Bogotá cultural y deportiva"/>
    <s v="Arte, cultura y patrimonio"/>
    <s v="Presupuestos Participativos"/>
    <m/>
    <s v="2 - Bogotá confía en su bien-estar"/>
    <s v="14 - Bogotá deportiva, recreativa, artística, patrimonial e intercultural"/>
    <s v="Realizar 24 Evento(s) de promoción, circulación y apropiación de actividades artísticas, culturales y patrimoniales."/>
    <s v="EVENTOS"/>
    <n v="24"/>
    <n v="448"/>
    <n v="8.4250117536436298E-3"/>
    <s v="Suma"/>
    <n v="2482"/>
    <s v="2482-Conectando el arte y los saberes en Puente Aranda"/>
    <n v="0"/>
    <n v="0"/>
  </r>
  <r>
    <x v="15"/>
    <x v="15"/>
    <n v="24471"/>
    <s v="AMBIENTE"/>
    <n v="44"/>
    <s v="Número de animales atendidos por los programas de brigadas médicas, urgencias veterinarias y adopciones"/>
    <s v="Cuidado de la vida"/>
    <s v="Protección y bienestar animal"/>
    <s v="Presupuestos Participativos"/>
    <m/>
    <s v="2 - Bogotá confía en su bien-estar"/>
    <s v="15 - Bogotá protege todas las formas de vida"/>
    <s v="Atender 4000 Animales en los programas de brigadas médicas, urgencias veterinarias y adopciones"/>
    <s v="BIENESTAR ANIMAL"/>
    <n v="4000"/>
    <n v="347"/>
    <n v="6.5256229431123651E-3"/>
    <s v="Suma"/>
    <n v="2447"/>
    <s v="2447-Por el bienestar y la protección de los animales en Puente Aranda"/>
    <n v="0"/>
    <n v="0"/>
  </r>
  <r>
    <x v="15"/>
    <x v="15"/>
    <n v="24472"/>
    <s v="AMBIENTE"/>
    <n v="45"/>
    <s v="Número de animales esterilizados"/>
    <s v="Cuidado de la vida"/>
    <s v="Protección y bienestar animal"/>
    <s v="Presupuestos Participativos"/>
    <m/>
    <s v="2 - Bogotá confía en su bien-estar"/>
    <s v="15 - Bogotá protege todas las formas de vida"/>
    <s v="Esterilizar 4000 Canino(s) y felino(s) incluyendo los que está en condición de vulnerabilidad"/>
    <s v="ESTERILIZACIÓN"/>
    <n v="4000"/>
    <n v="453"/>
    <n v="8.5190409026798305E-3"/>
    <s v="Suma"/>
    <n v="2447"/>
    <s v="2447-Por el bienestar y la protección de los animales en Puente Aranda"/>
    <n v="0"/>
    <n v="0"/>
  </r>
  <r>
    <x v="15"/>
    <x v="15"/>
    <n v="24631"/>
    <s v="INTEGRACIÓN SOCIAL"/>
    <n v="48"/>
    <s v="Número de personas mayores con transferencias Monetarias"/>
    <s v="Menos pobreza "/>
    <s v="Apoyo económico para persona mayor - tipo C"/>
    <s v="Gestión Pública Local"/>
    <s v="Menos pobreza (12%)"/>
    <s v="2 - Bogotá confía en su bien-estar"/>
    <s v="7 - Bogotá, una ciudad con menos Pobreza"/>
    <s v="Beneficiar 1705 Persona(s) Mayor(es) con apoyo económico tipo C"/>
    <s v="APOYO ECONÓMICO PERSONA MAYOR"/>
    <n v="1705"/>
    <n v="4960"/>
    <n v="9.3276915843911609E-2"/>
    <s v="Constante"/>
    <n v="2463"/>
    <s v="2463-Puente Aranda cuida y protege a la población vulnerable"/>
    <n v="0"/>
    <n v="0"/>
  </r>
  <r>
    <x v="15"/>
    <x v="15"/>
    <n v="24632"/>
    <s v="INTEGRACIÓN SOCIAL"/>
    <n v="47"/>
    <s v="Personas atendidas con apoyos que contribuyan al ingreso mínimo garantizado"/>
    <s v="Menos pobreza "/>
    <s v="Otras Transferencias Monetarias"/>
    <s v="Gestión Pública Local"/>
    <s v="Menos pobreza (12%)"/>
    <s v="2 - Bogotá confía en su bien-estar"/>
    <s v="7 - Bogotá, una ciudad con menos Pobreza"/>
    <s v="Atender 4000 Persona(s) con apoyos que contribuyan al ingreso mínimo garantizado."/>
    <s v="INGRESO MÍNIMO"/>
    <n v="4000"/>
    <n v="1333"/>
    <n v="2.5068171133051247E-2"/>
    <s v="Constante"/>
    <n v="2463"/>
    <s v="2463-Puente Aranda cuida y protege a la población vulnerable"/>
    <n v="0"/>
    <n v="0"/>
  </r>
  <r>
    <x v="15"/>
    <x v="15"/>
    <n v="24633"/>
    <s v="INTEGRACIÓN SOCIAL"/>
    <n v="46"/>
    <s v="Jóvenes beneficiados con transferencias condicionadas y  acompañamiento psicosocial para la promoción al acceso y permanencia a oportunidades de formación y empleabilidad"/>
    <s v="Menos pobreza "/>
    <s v="Transferencias monetarias condicionadas para jóvenes "/>
    <s v="Gestión Pública Local"/>
    <s v="Menos pobreza (12%)"/>
    <s v="2 - Bogotá confía en su bien-estar"/>
    <s v="7 - Bogotá, una ciudad con menos Pobreza"/>
    <s v="Beneficiar 960 Joven(es) con transferencias condicionadas y acompañamiento psicosocial para la promoción al acceso y permanencia a oportunidades de formación y empleabilidad"/>
    <s v="TRANSFERENCIAS MONETARIAS"/>
    <n v="960"/>
    <n v="480"/>
    <n v="9.0267983074753168E-3"/>
    <s v="Suma"/>
    <n v="2463"/>
    <s v="2463-Puente Aranda cuida y protege a la población vulnerable"/>
    <n v="0"/>
    <n v="0"/>
  </r>
  <r>
    <x v="15"/>
    <x v="15"/>
    <n v="24521"/>
    <s v="INTEGRACIÓN SOCIAL"/>
    <n v="49"/>
    <s v="Número de cupos habilitados para la atención de población en inseguridad alimentaria y nutricional del Distrito Capital, a través de comedores comunitarios."/>
    <s v="Menos pobreza "/>
    <s v="Comedores Comunitarios"/>
    <s v="Gestión Pública Local"/>
    <s v="Menos pobreza (12%)"/>
    <s v="2 - Bogotá confía en su bien-estar"/>
    <s v="8 - Erradicación del hambre en Bogotá"/>
    <s v="Habilitar 50 Cupo(s) para la atención de población en inseguridad alimentaria y nutricional del Distrito Capital, a través de comedores comunitarios."/>
    <s v="SEGURIDAD ALIMENTARIA"/>
    <n v="50"/>
    <n v="187"/>
    <n v="3.5166901739539258E-3"/>
    <s v="Constante"/>
    <n v="2452"/>
    <s v="2452-Seguridad alimentaria para Puente Aranda"/>
    <n v="0"/>
    <n v="0"/>
  </r>
  <r>
    <x v="15"/>
    <x v="15"/>
    <n v="24461"/>
    <s v="EDUCACIÓN"/>
    <n v="50"/>
    <s v="Sedes educativas urbanas y rurales dotadas con recursos pedagógicos y/o tecnológicos"/>
    <s v="Educación como eje del potencial humano"/>
    <s v="Dotación de equipamientos para instituciones educativas públicas del distrito."/>
    <s v="Gestión Pública Local"/>
    <s v="Educación como eje del potencial humano (9%)"/>
    <s v="3 - Bogotá confía en su potencial"/>
    <s v="16 - Atención Integral a la Primera Infancia y Educación como Eje del Potencial Humano"/>
    <s v="Dotar 15 Sede(s) educativas urbanas con recursos pedagógicos y/o tecnológicos."/>
    <s v="DOTACIÓN"/>
    <n v="15"/>
    <n v="800"/>
    <n v="1.5044663845792195E-2"/>
    <s v="Suma"/>
    <n v="2446"/>
    <s v="2446-Atención integral a la primer infancia y educación como eje del potencial humano"/>
    <n v="0"/>
    <n v="0"/>
  </r>
  <r>
    <x v="15"/>
    <x v="15"/>
    <n v="24462"/>
    <s v="EDUCACIÓN"/>
    <n v="51"/>
    <s v="Número de estudiantes beneficiados con apoyo de sostenimiento para la permanencia en la educación posmedia (niveles de formación técnico profesional, tecnólogo, profesional universitario y educación para el trabajo y desarrollo humano)."/>
    <s v="Educación como eje del potencial humano"/>
    <s v="Apoyo para educación superior"/>
    <s v="Gestión Pública Local"/>
    <s v="Educación como eje del potencial humano (9%)"/>
    <s v="3 - Bogotá confía en su potencial"/>
    <s v="16 - Atención Integral a la Primera Infancia y Educación como Eje del Potencial Humano"/>
    <s v="Beneficiar 1600 Estudiante(s) con apoyo de sostenimiento para la permanencia en la educación posmedia (niveles de formación técnico profesional, tecnólogo, profesional universitario y educación para el trabajo y desarrollo humano)."/>
    <s v="SOSTENIMIENTO"/>
    <n v="1600"/>
    <n v="1067"/>
    <n v="2.0065820404325342E-2"/>
    <s v="Suma"/>
    <n v="2446"/>
    <s v="2446-Atención integral a la primer infancia y educación como eje del potencial humano"/>
    <n v="0"/>
    <n v="0"/>
  </r>
  <r>
    <x v="15"/>
    <x v="15"/>
    <n v="24463"/>
    <s v="EDUCACIÓN"/>
    <n v="52"/>
    <s v="Número de estudiantes beneficiados en programas de educación posmedia (niveles de formación técnico profesional, tecnólogo, profesional universitario y educación para el trabajo y desarrollo humano)."/>
    <s v="Educación como eje del potencial humano"/>
    <s v="Apoyo para educación superior"/>
    <s v="Gestión Pública Local"/>
    <s v="Educación como eje del potencial humano (9%)"/>
    <s v="3 - Bogotá confía en su potencial"/>
    <s v="16 - Atención Integral a la Primera Infancia y Educación como Eje del Potencial Humano"/>
    <s v="Beneficiar 1040 Estudiante(s) en programas de educación posmedia (niveles de formación técnico profesional, tecnólogo, profesional universitario y educación para el trabajo y desarrollo humano)."/>
    <s v="APOYO EDUCACIÓN POSMEDIA"/>
    <n v="1040"/>
    <n v="3200"/>
    <n v="6.0178655383168779E-2"/>
    <s v="Suma"/>
    <n v="2446"/>
    <s v="2446-Atención integral a la primer infancia y educación como eje del potencial humano"/>
    <n v="0"/>
    <n v="0"/>
  </r>
  <r>
    <x v="15"/>
    <x v="15"/>
    <n v="24492"/>
    <s v="DESARROLLO ECONÓMICO, INDUSTRIA Y TURISMO"/>
    <n v="55"/>
    <s v="Número de Mipymes y/o emprendimientos orientados al fortalecimiento de las capacidades locales para la gestión y el desarrollo turístico apoyados."/>
    <s v="Emprendimiento equitativo e incluyente"/>
    <s v="Desarrollo turístico local"/>
    <s v="Presupuestos Participativos"/>
    <m/>
    <s v="3 - Bogotá confía en su potencial"/>
    <s v="19 - Desarrollo empresarial, productividad y empleo"/>
    <s v="Apoyar 100 Mipyme(s) y/o emprendimientos orientados al fortalecimiento de las capacidades locales para la gestión y el desarrollo turístico."/>
    <s v="DESARROLLO TURÍSTICO"/>
    <n v="100"/>
    <n v="640"/>
    <n v="1.2035731076633756E-2"/>
    <s v="Suma"/>
    <n v="2449"/>
    <s v="2449-Gestión y desarrollo turístico en Puente Aranda"/>
    <n v="0"/>
    <n v="0"/>
  </r>
  <r>
    <x v="15"/>
    <x v="15"/>
    <n v="24493"/>
    <s v="DESARROLLO ECONÓMICO, INDUSTRIA Y TURISMO"/>
    <n v="54"/>
    <s v="Número de acciones realizadas para fortalecer las capacidades y/o habilidades, técnicas y blandas de las personas de la localidad, con el fin de mejorar el acceso a oportunidades de empleo."/>
    <s v="Desarrollo empresarial, productividad y empleo"/>
    <s v="Fortalecimiento de habilidades para la empleabilidad - impulso al empleo local."/>
    <s v="Presupuestos Participativos"/>
    <m/>
    <s v="3 - Bogotá confía en su potencial"/>
    <s v="19 - Desarrollo empresarial, productividad y empleo"/>
    <s v="Realizar 4 Acción(es) para fortalecer las capacidades y/o habilidades técnicas y blandas de las personas de la localidad, con el fin de mejorar el acceso a oportunidades de empleo."/>
    <s v="FORTALECIMIENTO DE CAPACIDADES"/>
    <n v="4"/>
    <n v="800"/>
    <n v="1.5044663845792195E-2"/>
    <s v="Suma"/>
    <n v="2449"/>
    <s v="2449-Gestión y desarrollo turístico en Puente Aranda"/>
    <n v="0"/>
    <n v="0"/>
  </r>
  <r>
    <x v="15"/>
    <x v="15"/>
    <n v="23221"/>
    <s v="CULTURA, RECREACIÓN Y DEPORTE"/>
    <n v="56"/>
    <s v="Número de proyectos financiados y acompañados del sector cultural y creativo."/>
    <s v="Bogotá cultural y deportiva"/>
    <s v="Sostenibilidad del ecosistema cultural y creativo"/>
    <s v="Presupuestos Participativos"/>
    <m/>
    <s v="3 - Bogotá confía en su potencial"/>
    <s v="20 - Promoción del emprendimiento formal, equitativo e incluyente"/>
    <s v="Financiar 20 Proyecto(s) del sector cultural y creativo."/>
    <s v="SOSTENIBILIDAD"/>
    <n v="20"/>
    <n v="533"/>
    <n v="1.0023507287259051E-2"/>
    <s v="Suma"/>
    <n v="2322"/>
    <s v="2322-Cultura en movimiento para Puente Aranda"/>
    <n v="0"/>
    <n v="0"/>
  </r>
  <r>
    <x v="15"/>
    <x v="15"/>
    <n v="24571"/>
    <s v="DESARROLLO ECONÓMICO, INDUSTRIA Y TURISMO"/>
    <n v="58"/>
    <s v="Número de Mipymes, emprendimientos y/o actores de la economia informal apoyados para el fortalecimiento del tejido empresarial local."/>
    <s v="Emprendimiento equitativo e incluyente"/>
    <s v="Fortalecimiento del tejido empresarial local"/>
    <s v="Presupuestos Participativos"/>
    <m/>
    <s v="3 - Bogotá confía en su potencial"/>
    <s v="20 - Promoción del emprendimiento formal, equitativo e incluyente"/>
    <s v="Apoyar 600 Mipyme(s) emprendimientos y/o actores de la economía informal para el fortalecimiento del tejido empresarial local."/>
    <s v="TEJIDO EMPRESARIAL LOCAL"/>
    <n v="600"/>
    <n v="533"/>
    <n v="1.0023507287259051E-2"/>
    <s v="Suma"/>
    <n v="2457"/>
    <s v="2457-Productividad y Fortalecimiento Empresarial de Puente Aranda"/>
    <n v="0"/>
    <n v="0"/>
  </r>
  <r>
    <x v="15"/>
    <x v="15"/>
    <n v="25461"/>
    <s v="CULTURA, RECREACIÓN Y DEPORTE"/>
    <n v="61"/>
    <s v="Número de Parques de la red de proximidad intervenidos en mejoramiento, mantenimiento y/o dotación"/>
    <s v="Desarrollo urbano y rural integral"/>
    <s v="Construcción, mantenimiento y dotación de parques de la red de proximidad"/>
    <s v="Presupuestos Participativos"/>
    <m/>
    <s v="4 - Bogotá ordena su territorio y avanza en su acción climática"/>
    <s v="24 - Revitalización y renovación urbana y rural con inclusión"/>
    <s v="Intervenir 32 Parque(s) de la red de proximidad con acciones de mejoramiento, mantenimiento y/o dotación."/>
    <s v="INTERVENCIÓN"/>
    <n v="32"/>
    <n v="1077"/>
    <n v="2.0253878702397744E-2"/>
    <s v="Suma"/>
    <n v="2546"/>
    <s v="2546-Parques amigables en Puente Aranda"/>
    <n v="0"/>
    <n v="0"/>
  </r>
  <r>
    <x v="15"/>
    <x v="15"/>
    <n v="25531"/>
    <s v="CULTURA, RECREACIÓN Y DEPORTE"/>
    <n v="62"/>
    <s v="No. de equipamientos culturales intervenidos con acciones de construcción, adecuación y/o dotación"/>
    <s v="Desarrollo urbano y rural integral"/>
    <s v="Dotación de equipamientos culturales de escala local"/>
    <s v="Presupuestos Participativos"/>
    <m/>
    <s v="4 - Bogotá ordena su territorio y avanza en su acción climática"/>
    <s v="24 - Revitalización y renovación urbana y rural con inclusión"/>
    <s v="Intervenir 4 Equipamiento(s) culturales con acciones de construcción, adecuación y/o dotación."/>
    <s v="INTERVENCIÓN"/>
    <n v="4"/>
    <n v="731"/>
    <n v="1.3747061589092618E-2"/>
    <s v="Suma"/>
    <n v="2553"/>
    <s v="2553-Espacios Vivos, intervención cultural en Puente Aranda"/>
    <n v="0"/>
    <n v="0"/>
  </r>
  <r>
    <x v="15"/>
    <x v="15"/>
    <n v="25651"/>
    <s v="AMBIENTE"/>
    <n v="71"/>
    <s v="Número de árboles mantenidos en zona urbana"/>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Mantener 600 Arbol(es) en zona urbana"/>
    <s v="ARBOLADO"/>
    <n v="600"/>
    <n v="267"/>
    <n v="5.0211565585331457E-3"/>
    <s v="Suma"/>
    <n v="2565"/>
    <s v="2565-Puente Aranda EcoActiva"/>
    <n v="0"/>
    <n v="0"/>
  </r>
  <r>
    <x v="15"/>
    <x v="15"/>
    <n v="25652"/>
    <s v="AMBIENTE"/>
    <n v="67"/>
    <s v="Número de procesos comunitarios de educación ambiental implementados"/>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Implementar 4 Proceso(s) comunitarios de educación ambiental que promueven la conservación de la biodiversidad y el agua"/>
    <s v="EDUCACIÓN AMBIENTAL"/>
    <n v="4"/>
    <n v="0"/>
    <n v="0"/>
    <s v="Suma"/>
    <n v="2565"/>
    <s v="2565-Puente Aranda EcoActiva"/>
    <n v="0"/>
    <n v="0"/>
  </r>
  <r>
    <x v="15"/>
    <x v="15"/>
    <n v="25653"/>
    <s v="AMBIENTE"/>
    <n v="68"/>
    <s v="Número de huertas urbanas implementadas"/>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Implementar 8 Huerta(s) urbanas"/>
    <s v="HUERTAS URBANAS"/>
    <n v="8"/>
    <n v="69"/>
    <n v="1.2976022566995769E-3"/>
    <s v="Suma"/>
    <n v="2565"/>
    <s v="2565-Puente Aranda EcoActiva"/>
    <n v="0"/>
    <n v="0"/>
  </r>
  <r>
    <x v="15"/>
    <x v="15"/>
    <n v="25654"/>
    <s v="AMBIENTE"/>
    <n v="70"/>
    <s v="Número de m2 de jardinería convencional y biodiversa mantenidos"/>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Mantener 200 Metro(s) cuadrado(s) de jardinería convencional y biodiversa."/>
    <s v="JARDINERÍA"/>
    <n v="200"/>
    <n v="37"/>
    <n v="6.9581570286788902E-4"/>
    <s v="Suma"/>
    <n v="2565"/>
    <s v="2565-Puente Aranda EcoActiva"/>
    <n v="0"/>
    <n v="0"/>
  </r>
  <r>
    <x v="15"/>
    <x v="15"/>
    <n v="25655"/>
    <s v="HÁBITAT"/>
    <n v="76"/>
    <s v="Personas capacitadas en separación en la fuente y reciclaje"/>
    <s v="Protección del ambiente y resiliencia al cambio climático"/>
    <s v="Cambios de hábitos de consumo, separación en la fuente y reciclaje."/>
    <s v="Presupuestos Participativos"/>
    <m/>
    <s v="4 - Bogotá ordena su territorio y avanza en su acción climática"/>
    <s v="25 - Aumento de la resiliencia al cambio climático y reducción de la vulnerabilidad"/>
    <s v="Capacitar 8000 Persona(s) en separación en la fuente y reciclaje"/>
    <s v="SEPARACIÓN EN LA FUENTE"/>
    <n v="8000"/>
    <n v="736"/>
    <n v="1.3841090738128821E-2"/>
    <s v="Suma"/>
    <n v="2565"/>
    <s v="2565-Puente Aranda EcoActiva"/>
    <n v="0"/>
    <n v="0"/>
  </r>
  <r>
    <x v="15"/>
    <x v="15"/>
    <n v="25281"/>
    <s v="MOVILIDAD"/>
    <n v="77"/>
    <s v="Kilómetros-carril construidos y/o conservados de malla vial urbana (local y/o intermedia)"/>
    <s v="Infraestructura segura e incluyente"/>
    <s v="Diseño, construcción y conservación (mantenimiento y rehabilitación) de la malla vial local e intermedia urbana o rural."/>
    <s v="Presupuestos Participativos"/>
    <s v="Infraestructura segura e incluyente (14%)"/>
    <s v="4 - Bogotá ordena su territorio y avanza en su acción climática"/>
    <s v="26 - Movilidad Sostenible"/>
    <s v="Intervenir 16 Kilómetro(s)-carril de malla vial urbana (local y/o intermedia) con acciones de construcción y/o conservación"/>
    <s v="INTERVENCIÓN MALLA VIAL LOCAL"/>
    <n v="16"/>
    <n v="7611"/>
    <n v="0.14313117066290551"/>
    <s v="Suma"/>
    <n v="2528"/>
    <s v="2528-Vías seguras para Puente Aranda"/>
    <n v="0"/>
    <n v="0"/>
  </r>
  <r>
    <x v="15"/>
    <x v="15"/>
    <n v="23701"/>
    <s v="AMBIENTE"/>
    <n v="79"/>
    <s v="Número de acciones efectivas para el fortalecimiento de las capacidades locales en torno a la gestión del riesgo"/>
    <s v="Protección del ambiente y resiliencia al cambio climático"/>
    <s v="Manejo de emergencias y mitigación del riesgo de desastres"/>
    <s v="Gestión Pública Local"/>
    <m/>
    <s v="4 - Bogotá ordena su territorio y avanza en su acción climática"/>
    <s v="27 - Gestión del riesgo de desastres para un territorio seguro"/>
    <s v="Realizar 4 Acción(es) efectivas para el fortalecimiento de las capacidades locales para la respuesta a emergencias y desastres"/>
    <s v="GESTIÓN DEL RIESGO"/>
    <n v="4"/>
    <n v="347"/>
    <n v="6.5256229431123651E-3"/>
    <s v="Suma"/>
    <n v="2370"/>
    <s v="2370-Puente Aranda segura ante emergencias"/>
    <n v="0"/>
    <n v="0"/>
  </r>
  <r>
    <x v="15"/>
    <x v="15"/>
    <n v="23551"/>
    <s v="INTEGRACIÓN SOCIAL"/>
    <n v="85"/>
    <s v="Sedes de Centros de Desarrollo Comunitarios dotados y/o acondicionados para la prestación de servicios sociales dirigidas al desarrollo de capacidades y generación de oportunidades."/>
    <s v="Desarrollo urbano y rural integral"/>
    <s v="Dotación, adecuación y mejoramiento a unidades operativas de servicios sociales de la SDIS"/>
    <s v="Presupuestos Participativos"/>
    <m/>
    <s v="4 - Bogotá ordena su territorio y avanza en su acción climática"/>
    <s v="30 - Atención del déficit social para un hábitat digno"/>
    <s v="Dotar y/o acondicionar 2 Centro(s) de Desarrollo Comunitario para la presentación de servicios sociales dirigidas al desarrollo de capacidades y generación de oportunidades"/>
    <s v="DOTACIÓN"/>
    <n v="2"/>
    <n v="133"/>
    <n v="2.5011753643629526E-3"/>
    <s v="Constante"/>
    <n v="2355"/>
    <s v="2355-En Puente Aranda Creamos Futuro"/>
    <n v="0"/>
    <n v="0"/>
  </r>
  <r>
    <x v="15"/>
    <x v="15"/>
    <n v="23552"/>
    <s v="INTEGRACIÓN SOCIAL"/>
    <n v="83"/>
    <s v="Unidades operativas de atención especializada (Centros Integrarte, Centros Crecer, Cadis) dotados y/o acondicionados"/>
    <s v="Desarrollo urbano y rural integral"/>
    <s v="Dotación, adecuación y mejoramiento a unidades operativas de servicios sociales de la SDIS"/>
    <s v="Presupuestos Participativos"/>
    <m/>
    <s v="4 - Bogotá ordena su territorio y avanza en su acción climática"/>
    <s v="30 - Atención del déficit social para un hábitat digno"/>
    <s v="Dotar y/o acondicionar 1 Unidad(es) operativas de atención especializada (Centros Integrarte, Centros Crecer, Cadis) dotados y/o acondicionados"/>
    <s v="DOTACIÓN"/>
    <n v="1"/>
    <n v="80"/>
    <n v="1.5044663845792195E-3"/>
    <s v="Constante"/>
    <n v="2355"/>
    <s v="2355-En Puente Aranda Creamos Futuro"/>
    <n v="0"/>
    <n v="0"/>
  </r>
  <r>
    <x v="15"/>
    <x v="15"/>
    <n v="23553"/>
    <s v="INTEGRACIÓN SOCIAL"/>
    <n v="82"/>
    <s v="Unidades operativas orientadas a la atención de la primera infancia  (Jardines Infantiles, Casas de Pensamiento Intercultural, Modalidad Espacios Rurales, Crecemos en la Ruralidad, Creciendo Juntos, Centros Amar) dotadas y/o acondicionadas "/>
    <s v="Desarrollo urbano y rural integral"/>
    <s v="Dotación, adecuación y mejoramiento a unidades operativas de servicios sociales de la SDIS"/>
    <s v="Presupuestos Participativos"/>
    <m/>
    <s v="4 - Bogotá ordena su territorio y avanza en su acción climática"/>
    <s v="30 - Atención del déficit social para un hábitat digno"/>
    <s v="Dotar 9 Unidad(es) operativas orientadas a la atención de la primera infancia (Jardines Infantiles)"/>
    <s v="DOTACIÓN"/>
    <n v="9"/>
    <n v="309"/>
    <n v="5.8110014104372359E-3"/>
    <s v="Constante"/>
    <n v="2355"/>
    <s v="2355-En Puente Aranda Creamos Futuro"/>
    <n v="0"/>
    <n v="0"/>
  </r>
  <r>
    <x v="15"/>
    <x v="15"/>
    <n v="25881"/>
    <s v="GOBIERNO"/>
    <n v="91"/>
    <s v="Sedes administrativas locales construidas."/>
    <s v="Gobierno confiable"/>
    <s v="Infraestructura local"/>
    <s v="Gestión Pública Local"/>
    <s v="Gobierno confiable (15%)"/>
    <s v="5 - Bogotá confía en su gobierno"/>
    <s v="33 - Fortalecimiento institucional para un gobierno confiable"/>
    <s v="Construir 1 Sede(s) administrativa local"/>
    <s v="CONSTRUCCIÓN"/>
    <n v="1"/>
    <n v="21"/>
    <n v="3.9492242595204514E-4"/>
    <s v="Constante"/>
    <n v="2588"/>
    <s v="2588-Fortalecimiento seguro para Puente Aranda"/>
    <n v="0"/>
    <n v="0"/>
  </r>
  <r>
    <x v="15"/>
    <x v="15"/>
    <n v="25882"/>
    <s v="GOBIERNO"/>
    <n v="93"/>
    <s v="Estrategias de fortalecimiento institucional realizadas"/>
    <s v="Gobierno confiable"/>
    <s v="Fortalecimiento institucional"/>
    <s v="Gestión Pública Local"/>
    <s v="Gobierno confiable (15%)"/>
    <s v="5 - Bogotá confía en su gobierno"/>
    <s v="33 - Fortalecimiento institucional para un gobierno confiable"/>
    <s v="Realizar 4 Estrategia(s) de fortalecimiento institucional"/>
    <s v="FORTALECIMIENTO INSTITUCIONAL"/>
    <n v="4"/>
    <n v="5253"/>
    <n v="9.8787023977433011E-2"/>
    <s v="Suma"/>
    <n v="2588"/>
    <s v="2588-Fortalecimiento seguro para Puente Aranda"/>
    <n v="0"/>
    <n v="0"/>
  </r>
  <r>
    <x v="15"/>
    <x v="15"/>
    <n v="25883"/>
    <s v="GOBIERNO"/>
    <n v="114"/>
    <s v="Unidades de innovación publica  y social fortalecidas"/>
    <s v="Gobierno confiable"/>
    <s v="Creación de Laboratorios de Innovación Social y Transparencia"/>
    <s v="Gestión Pública Local"/>
    <m/>
    <s v="5 - Bogotá confía en su gobierno"/>
    <s v="33 - Fortalecimiento institucional para un gobierno confiable"/>
    <s v="Fortalecer 4 Unidad(es) de innovación publica y social nivel local"/>
    <s v="INNOVACIÓN PÚBLICA"/>
    <n v="4"/>
    <n v="80"/>
    <n v="1.5044663845792195E-3"/>
    <s v="Suma"/>
    <n v="2588"/>
    <s v="2588-Fortalecimiento seguro para Puente Aranda"/>
    <n v="0"/>
    <n v="0"/>
  </r>
  <r>
    <x v="15"/>
    <x v="15"/>
    <n v="25884"/>
    <s v="GOBIERNO"/>
    <n v="92"/>
    <s v="Sedes administrativas locales intervenidas."/>
    <s v="Gobierno confiable"/>
    <s v="Infraestructura local"/>
    <s v="Gestión Pública Local"/>
    <s v="Gobierno confiable (15%)"/>
    <s v="5 - Bogotá confía en su gobierno"/>
    <s v="33 - Fortalecimiento institucional para un gobierno confiable"/>
    <s v="Intervenir 1 Sede(s) administrativa local"/>
    <s v="INTERVENCIÓN"/>
    <n v="1"/>
    <n v="698"/>
    <n v="1.3126469205453691E-2"/>
    <s v="Constante"/>
    <n v="2588"/>
    <s v="2588-Fortalecimiento seguro para Puente Aranda"/>
    <n v="0"/>
    <n v="0"/>
  </r>
  <r>
    <x v="15"/>
    <x v="15"/>
    <n v="25885"/>
    <s v="GOBIERNO"/>
    <n v="94"/>
    <s v="Estrategias de inspección, vigilancia y control realizada"/>
    <s v="Gobierno confiable"/>
    <s v="Inspección, vigilancia y control."/>
    <s v="Gestión Pública Local"/>
    <s v="Gobierno confiable (15%)"/>
    <s v="5 - Bogotá confía en su gobierno"/>
    <s v="33 - Fortalecimiento institucional para un gobierno confiable"/>
    <s v="Realizar 4 Estrategia(s) de inspección, vigilancia y control"/>
    <s v="IVC"/>
    <n v="4"/>
    <n v="2026"/>
    <n v="3.8100611189468732E-2"/>
    <s v="Suma"/>
    <n v="2588"/>
    <s v="2588-Fortalecimiento seguro para Puente Aranda"/>
    <n v="0"/>
    <n v="0"/>
  </r>
  <r>
    <x v="15"/>
    <x v="15"/>
    <n v="25791"/>
    <s v="GESTIÓN PÚBLICA"/>
    <n v="96"/>
    <s v="Procesos de formacion y desarrollo de competencias digitales realizados en zonas rurales y/o apartadas y urbanas"/>
    <s v="Ciudad inteligente​"/>
    <s v="Conectividad y redes de comunicación."/>
    <s v="Presupuestos Participativos"/>
    <m/>
    <s v="5 - Bogotá confía en su gobierno"/>
    <s v="35 - Bogotá ciudad Inteligente"/>
    <s v="Operativizar 2 Centro(s) de acceso comunitario en zonas urbanas, con énfasis en procesos de formación y desarrollo de competencias digitales."/>
    <s v="FORTALECIMIENTO DE CAPACIDADES"/>
    <n v="2"/>
    <n v="672"/>
    <n v="1.2637517630465445E-2"/>
    <s v="Suma"/>
    <n v="2579"/>
    <s v="2579-Cierre de la brecha digital a través de formación y redes de comunicación comunitarias en Puente Aranda"/>
    <n v="0"/>
    <n v="0"/>
  </r>
  <r>
    <x v="15"/>
    <x v="15"/>
    <n v="23171"/>
    <s v="GOBIERNO"/>
    <n v="100"/>
    <s v="Acciones desarrolladas, orientadas a la ciudadanía en el marco de la estrategía Bogotaneidad"/>
    <s v="Gobierno confiable"/>
    <s v="Bogotaneidad"/>
    <s v="Gestión Pública Local"/>
    <m/>
    <s v="5 - Bogotá confía en su gobierno"/>
    <s v="39 - Camino hacia una democracia deliberativa con un gobierno cercano a la gente y con participación ciudadana"/>
    <s v="Desarrollar 4 Acción(es) orientadas a la ciudadanía en el marco de la estrategia Bogotaneidad"/>
    <s v="ESTRATEGIA BOGOTANEIDAD"/>
    <n v="4"/>
    <n v="176"/>
    <n v="3.3098260460742829E-3"/>
    <s v="Suma"/>
    <n v="2317"/>
    <s v="2317-Puente Aranda fortalece la identidad local"/>
    <n v="0"/>
    <n v="0"/>
  </r>
  <r>
    <x v="15"/>
    <x v="15"/>
    <n v="24511"/>
    <s v="GOBIERNO"/>
    <n v="98"/>
    <s v="Personas capacitadas a través de procesos de formación para la participación de manera virtual y presencial."/>
    <s v="Democracia deliberativa y participación"/>
    <s v="Procesos de formación en capacidades democráticas para la participación ciudadana incidente"/>
    <s v="Presupuestos Participativos"/>
    <m/>
    <s v="5 - Bogotá confía en su gobierno"/>
    <s v="39 - Camino hacia una democracia deliberativa con un gobierno cercano a la gente y con participación ciudadana"/>
    <s v="Capacitar 400 Persona(s) a través de procesos de formación para la participación de manera virtual y presencial."/>
    <s v="CAPACITACIÓN"/>
    <n v="400"/>
    <n v="512"/>
    <n v="9.6285848613070057E-3"/>
    <s v="Suma"/>
    <n v="2451"/>
    <s v="2451-Puente Aranda participativa"/>
    <n v="0"/>
    <n v="0"/>
  </r>
  <r>
    <x v="15"/>
    <x v="15"/>
    <n v="24512"/>
    <s v="GOBIERNO"/>
    <n v="97"/>
    <s v="Organizaciones sociales e Instancias de participación ciudadana fortalecidas."/>
    <s v="Democracia deliberativa y participación"/>
    <s v="Fortalecimiento a organizaciones sociales y comunitarias y a instancias de participación."/>
    <s v="Presupuestos Participativos"/>
    <m/>
    <s v="5 - Bogotá confía en su gobierno"/>
    <s v="39 - Camino hacia una democracia deliberativa con un gobierno cercano a la gente y con participación ciudadana"/>
    <s v="Fortalecer 60 Organización(es) sociales e Instancias de participación ciudadana."/>
    <s v="FORTALECIMIENTO DE ORGANIZACIONES"/>
    <n v="60"/>
    <n v="666"/>
    <n v="1.2524682651622003E-2"/>
    <s v="Suma"/>
    <n v="2451"/>
    <s v="2451-Puente Aranda participativa"/>
    <n v="0"/>
    <n v="0"/>
  </r>
  <r>
    <x v="15"/>
    <x v="15"/>
    <n v="24513"/>
    <s v="GOBIERNO"/>
    <n v="99"/>
    <s v="Organizaciones comunales fortalecidas."/>
    <s v="Democracia deliberativa y participación"/>
    <s v="Fortalecimiento a organizaciones comunales"/>
    <s v="Gestión Pública Local"/>
    <m/>
    <s v="5 - Bogotá confía en su gobierno"/>
    <s v="39 - Camino hacia una democracia deliberativa con un gobierno cercano a la gente y con participación ciudadana"/>
    <s v="Fortalecer 54 Organización(es) comunales"/>
    <s v="FORTALECIMIENTO COMUNAL"/>
    <n v="54"/>
    <n v="293"/>
    <n v="5.5101081335213915E-3"/>
    <s v="Suma"/>
    <n v="2451"/>
    <s v="2451-Puente Aranda participativa"/>
    <n v="0"/>
    <n v="0"/>
  </r>
  <r>
    <x v="15"/>
    <x v="15"/>
    <n v="24591"/>
    <s v="GOBIERNO"/>
    <n v="106"/>
    <s v="Iniciativa de inversión local concertada e implementada con el pueblo rom gitano"/>
    <s v="Línea diferencial étnica"/>
    <s v="Iniciativas diferenciales étnicas para comunidades Negras, Afrocolombianas, Raizales, Palenqueras, y los Pueblos Indígenas, Rrom o Gitano"/>
    <s v="Gestión Pública Local"/>
    <m/>
    <s v="5 - Bogotá confía en su gobierno"/>
    <s v="39 - Camino hacia una democracia deliberativa con un gobierno cercano a la gente y con participación ciudadana"/>
    <s v="Conectar e implementar 4 Iniciativa(s) de inversión local con el pueblo Rom gitano"/>
    <s v="INICIATIVAS ROM"/>
    <n v="4"/>
    <n v="74"/>
    <n v="1.391631405735778E-3"/>
    <s v="Suma"/>
    <n v="2459"/>
    <s v="2459-Puente Aranda étnica y diversa"/>
    <n v="0"/>
    <n v="0"/>
  </r>
  <r>
    <x v="15"/>
    <x v="15"/>
    <n v="24592"/>
    <s v="GOBIERNO"/>
    <n v="103"/>
    <s v="Iniciativa de inversión local concertada e implementada con los pueblos indígenas"/>
    <s v="Línea diferencial étnica"/>
    <s v="Iniciativas diferenciales étnicas para comunidades Negras, Afrocolombianas, Raizales, Palenqueras, y los Pueblos Indígenas, Rrom o Gitano"/>
    <s v="Gestión Pública Local"/>
    <m/>
    <s v="5 - Bogotá confía en su gobierno"/>
    <s v="39 - Camino hacia una democracia deliberativa con un gobierno cercano a la gente y con participación ciudadana"/>
    <s v="Concertar e implementar 4 Iniciativa(s) de inversión local con pueblos indígenas"/>
    <s v="INICIATIVAS PUEBLO INDÍGENA"/>
    <n v="4"/>
    <n v="96"/>
    <n v="1.8053596614950635E-3"/>
    <s v="Suma"/>
    <n v="2459"/>
    <s v="2459-Puente Aranda étnica y diversa"/>
    <n v="0"/>
    <n v="0"/>
  </r>
  <r>
    <x v="15"/>
    <x v="15"/>
    <n v="24593"/>
    <s v="GOBIERNO"/>
    <n v="104"/>
    <s v="Iniciativa de inversión local concertada e implementada con las comunidades negras, afrocolombianas y palenqueras"/>
    <s v="Línea diferencial étnica"/>
    <s v="Iniciativas diferenciales étnicas para comunidades Negras, Afrocolombianas, Raizales, Palenqueras, y los Pueblos Indígenas, Rrom o Gitano"/>
    <s v="Gestión Pública Local"/>
    <m/>
    <s v="5 - Bogotá confía en su gobierno"/>
    <s v="39 - Camino hacia una democracia deliberativa con un gobierno cercano a la gente y con participación ciudadana"/>
    <s v="Concertar e implementar 4 Iniciativa(s) de inversión local con las comunidades negras, afrocolombianas y palenqueras."/>
    <s v="INICIATIVAS COMUNIDADES NEGRAS, AFROCOLOMBIANAS, PALENQUERAS"/>
    <n v="4"/>
    <n v="160"/>
    <n v="3.0089327691584389E-3"/>
    <s v="Suma"/>
    <n v="2459"/>
    <s v="2459-Puente Aranda étnica y diversa"/>
    <n v="0"/>
    <n v="0"/>
  </r>
  <r>
    <x v="16"/>
    <x v="16"/>
    <n v="26491"/>
    <s v="SEGURIDAD, CONVIVENCIA Y JUSTICIA"/>
    <n v="2"/>
    <s v="Acciones formativas diferenciales para la promoción de la convivencia ciudadana implementadas"/>
    <s v="Cultura ciudadana para la convivencia pacífica"/>
    <s v="Promoción de la convivencia ciudadana"/>
    <s v="Presupuestos Participativos"/>
    <m/>
    <s v="1 - Bogotá avanza en su seguridad"/>
    <s v="1 - Diálogo social y cultura ciudadana para la convivencia pacifica y la recuperación de la confianza"/>
    <s v="Implementar 12 Acción(es) formativas diferenciales para la promoción de la convivencia ciudadana."/>
    <s v="FORMACIÓN"/>
    <n v="12"/>
    <n v="190"/>
    <n v="6.8955505552732816E-3"/>
    <s v="Suma"/>
    <n v="2649"/>
    <s v="2649-FORMANDO CANDELARIOS Y CANDELARIAS"/>
    <n v="0"/>
    <n v="0"/>
  </r>
  <r>
    <x v="16"/>
    <x v="16"/>
    <n v="26492"/>
    <s v="SEGURIDAD, CONVIVENCIA Y JUSTICIA"/>
    <n v="1"/>
    <s v="Organizaciones comunitarias fortalecidas a través de capacidades para promover acciones de corresponsabilidad en la gestión de la seguridad y la convivencia"/>
    <s v="Cultura ciudadana para la convivencia pacífica"/>
    <s v="Promoción de la convivencia ciudadana"/>
    <s v="Presupuestos Participativos"/>
    <m/>
    <s v="1 - Bogotá avanza en su seguridad"/>
    <s v="1 - Diálogo social y cultura ciudadana para la convivencia pacifica y la recuperación de la confianza"/>
    <s v="Fortalecer 13 Organización(es) comunitarias a través de capacidades para promover acciones de corresponsabilidad en la gestión de la seguridad y la convivencia."/>
    <s v="FORTALECIMIENTO DE CAPACIDADES"/>
    <n v="13"/>
    <n v="209"/>
    <n v="7.5851056108006097E-3"/>
    <s v="Suma"/>
    <n v="2649"/>
    <s v="2649-FORMANDO CANDELARIOS Y CANDELARIAS"/>
    <n v="0"/>
    <n v="0"/>
  </r>
  <r>
    <x v="16"/>
    <x v="16"/>
    <n v="25521"/>
    <s v="MUJERES"/>
    <n v="4"/>
    <s v="Número de Personas vinculadas en acciones para la prevención del feminicidio y la violencia contra la mujer"/>
    <s v="Cero tolerancia a las violencias"/>
    <s v="Prevención del feminicidio y las violencias contra las mujeres"/>
    <s v="Presupuestos Participativos"/>
    <m/>
    <s v="1 - Bogotá avanza en su seguridad"/>
    <s v="2 - Cero tolerancia a las violencias contra las mujeres y basadas en género"/>
    <s v="Vincular 1800 Persona(s) en acciones para la prevención del feminicidio y la violencia contra la mujer"/>
    <s v="PREVENCIÓN"/>
    <n v="1800"/>
    <n v="415"/>
    <n v="1.5061334107570589E-2"/>
    <s v="Suma"/>
    <n v="2552"/>
    <s v="2552-En La Candelaria vivimos libres y caminamos seguras"/>
    <n v="0"/>
    <n v="0"/>
  </r>
  <r>
    <x v="16"/>
    <x v="16"/>
    <n v="24661"/>
    <s v="SEGURIDAD, CONVIVENCIA Y JUSTICIA"/>
    <n v="5"/>
    <s v="Dotaciones suministradas a organismos de seguridad"/>
    <s v="Mejores capacidades al servicio de la seguridad"/>
    <s v="Dotación, mantenimiento de equipamientos que permitan el fortalecimiento de la seguridad y justicia."/>
    <s v="Gestión Pública Local"/>
    <s v="Cultura ciudadana y mejores capacidades al servicio de la seguridad (2%)"/>
    <s v="1 - Bogotá avanza en su seguridad"/>
    <s v="3 - Desmantelamiento de estructuras criminales y delincuenciales con mejores capacidades y activos tecnológicos"/>
    <s v="Suministrar 3 Dotación(es) a organismos de seguridad"/>
    <s v="DOTACIÓN"/>
    <n v="3"/>
    <n v="0"/>
    <n v="0"/>
    <s v="Suma"/>
    <n v="2466"/>
    <s v="2466-La candelaria camina hacia el fortalecimiento de la Seguridad y acceso a la Justicia"/>
    <n v="0"/>
    <n v="0"/>
  </r>
  <r>
    <x v="16"/>
    <x v="16"/>
    <n v="24662"/>
    <s v="SEGURIDAD, CONVIVENCIA Y JUSTICIA"/>
    <n v="6"/>
    <s v="Equipamientos de seguridad y acceso a la justicia intervenidos con acciones de fortalecimiento, operación, adecuación y/o dotación"/>
    <s v="Mejores capacidades al servicio de la seguridad"/>
    <s v="Dotación, mantenimiento de equipamientos que permitan el fortalecimiento de la seguridad y justicia."/>
    <s v="Gestión Pública Local"/>
    <s v="Cultura ciudadana y mejores capacidades al servicio de la seguridad (2%)"/>
    <s v="1 - Bogotá avanza en su seguridad"/>
    <s v="3 - Desmantelamiento de estructuras criminales y delincuenciales con mejores capacidades y activos tecnológicos"/>
    <s v="Intervenir 1 Equipamiento(s) de seguridad y acceso a la justicia con acciones de fortalecimiento, operación, adecuación y/o dotación"/>
    <s v="INTERVENCIÓN"/>
    <n v="1"/>
    <n v="0"/>
    <n v="0"/>
    <s v="Suma"/>
    <n v="2466"/>
    <s v="2466-La candelaria camina hacia el fortalecimiento de la Seguridad y acceso a la Justicia"/>
    <n v="0"/>
    <n v="0"/>
  </r>
  <r>
    <x v="16"/>
    <x v="16"/>
    <n v="24251"/>
    <s v="SEGURIDAD, CONVIVENCIA Y JUSTICIA"/>
    <n v="7"/>
    <s v="Programas de abordaje de conflictividad escolar para la convivencia con enfoque restaurativo fortalecidos"/>
    <s v="Cultura ciudadana para la convivencia pacífica"/>
    <s v="Acceso a la Justicia"/>
    <s v="Presupuestos Participativos"/>
    <m/>
    <s v="1 - Bogotá avanza en su seguridad"/>
    <s v="4 - Servicios centrados en la justicia"/>
    <s v="Fortalecer 2 Programa(s) de abordaje de conflictividad escolar para la convivencia con enfoque restaurativo"/>
    <s v="CONFLICTIVIDAD ESCOLAR"/>
    <n v="2"/>
    <n v="109"/>
    <n v="3.9558684764462509E-3"/>
    <s v="Constante"/>
    <n v="2425"/>
    <s v="2425-La Candelaria camina hacia la convivencia ciudadana y la justicia local"/>
    <n v="0"/>
    <n v="0"/>
  </r>
  <r>
    <x v="16"/>
    <x v="16"/>
    <n v="24252"/>
    <s v="SEGURIDAD, CONVIVENCIA Y JUSTICIA"/>
    <n v="11"/>
    <s v="Proyectos comunitarios implementados en la localidad, para la apropiación del Código Nacional de Seguridad y Convivencia Ciudadana"/>
    <s v="Cultura ciudadana para la convivencia pacífica"/>
    <s v="Acceso a la Justicia"/>
    <s v="Presupuestos Participativos"/>
    <m/>
    <s v="1 - Bogotá avanza en su seguridad"/>
    <s v="4 - Servicios centrados en la justicia"/>
    <s v="Implementar 1 Proyecto(s) comunitarios en la localidad, para la apropiación del Código Nacional de Seguridad y Convivencia Ciudadana"/>
    <s v="CÓDIGO NACIONAL DE SEGURIDAD Y CONVIVENCIA"/>
    <n v="1"/>
    <n v="136"/>
    <n v="4.9357625027219281E-3"/>
    <s v="Constante"/>
    <n v="2425"/>
    <s v="2425-La Candelaria camina hacia la convivencia ciudadana y la justicia local"/>
    <n v="0"/>
    <n v="0"/>
  </r>
  <r>
    <x v="16"/>
    <x v="16"/>
    <n v="24253"/>
    <s v="SEGURIDAD, CONVIVENCIA Y JUSTICIA"/>
    <n v="9"/>
    <s v="Proyectos de justicia local para la resolución efectiva de conflictividades de manera integral en el sistema de justicia implementados"/>
    <s v="Cultura ciudadana para la convivencia pacífica"/>
    <s v="Acceso a la Justicia"/>
    <s v="Presupuestos Participativos"/>
    <m/>
    <s v="1 - Bogotá avanza en su seguridad"/>
    <s v="4 - Servicios centrados en la justicia"/>
    <s v="Implementar 1 Proyecto(s) de justicia local para la resolución efectiva de conflictividades de manera integral en el sistema de justicia"/>
    <s v="RESOLUCIÓN DE CONFLICTIVIDADES"/>
    <n v="1"/>
    <n v="117"/>
    <n v="4.2462074471946E-3"/>
    <s v="Constante"/>
    <n v="2425"/>
    <s v="2425-La Candelaria camina hacia la convivencia ciudadana y la justicia local"/>
    <n v="0"/>
    <n v="0"/>
  </r>
  <r>
    <x v="16"/>
    <x v="16"/>
    <n v="25721"/>
    <s v="MOVILIDAD"/>
    <n v="15"/>
    <s v="Metros cuadrados construidos y/o conservados de elementos del sistema de espacio público peatonal."/>
    <s v="Infraestructura segura e incluyente"/>
    <s v="Construcción y/o conservación de elementos del sistema de espacio público"/>
    <s v="Presupuestos Participativos"/>
    <s v="Infraestructura segura e incluyente (14%)"/>
    <s v="1 - Bogotá avanza en su seguridad"/>
    <s v="5 - Espacio público seguro e inclusivo"/>
    <s v="Intervenir 1000 Metro(s) cuadrado(s) de elementos del sistema de espacio público peatonal con acciones de construcción y/o conservación."/>
    <s v="INTERVENCIÓN"/>
    <n v="1000"/>
    <n v="489"/>
    <n v="1.7746969586992813E-2"/>
    <s v="Suma"/>
    <n v="2572"/>
    <s v="2572-La Candelaria camina segura en un espacio público incluyente"/>
    <n v="0"/>
    <n v="0"/>
  </r>
  <r>
    <x v="16"/>
    <x v="16"/>
    <n v="27731"/>
    <s v="GOBIERNO"/>
    <n v="14"/>
    <s v="Acuerdos realizados para la organización, la recuperación, el cuidado, el embellecimiento, la sostenibilidad, el mejoramiento y el aprovechamiento económico del espacio público."/>
    <s v="Cultura ciudadana para la convivencia pacífica"/>
    <s v="Acuerdos para el uso y aprovechamiento del espacio público"/>
    <s v="Presupuestos Participativos"/>
    <m/>
    <s v="1 - Bogotá avanza en su seguridad"/>
    <s v="5 - Espacio público seguro e inclusivo"/>
    <s v="Realizar 4 Acuerdo(s) para la organización, la recuperación, el cuidado, el embellecimiento, la sostenibilidad, el mejoramiento y el aprovechamiento económico del espacio público."/>
    <s v="ACUERDOS "/>
    <n v="4"/>
    <n v="388"/>
    <n v="1.4081440081294912E-2"/>
    <s v="Suma"/>
    <n v="2773"/>
    <s v="2773-Espacio Público para todos en el corazón de Bogotá"/>
    <n v="0"/>
    <n v="0"/>
  </r>
  <r>
    <x v="16"/>
    <x v="16"/>
    <n v="27791"/>
    <s v="SEGURIDAD, CONVIVENCIA Y JUSTICIA"/>
    <n v="16"/>
    <s v="Estrategias de seguridad y convivencia implementadas a través de gestores locales, que permitan el uso y disfrute del espacio público"/>
    <s v="Cultura ciudadana para la convivencia pacífica"/>
    <s v="Cultura ciudadana en torno a la seguridad"/>
    <s v="Gestión Pública Local"/>
    <s v="Cultura ciudadana y mejores capacidades al servicio de la seguridad (2%)"/>
    <s v="1 - Bogotá avanza en su seguridad"/>
    <s v="5 - Espacio público seguro e inclusivo"/>
    <s v="Implementar 4 Estrategia(s) de seguridad y convivencia a través de gestores locales que permitan el uso y disfrute del espacio público"/>
    <s v="ESTRATEGIAS DE SEGURIDAD Y CONVIVENCIA"/>
    <n v="4"/>
    <n v="404"/>
    <n v="1.4662118022791609E-2"/>
    <s v="Suma"/>
    <n v="2779"/>
    <s v="2779-La Candelaria camina segura de la mano  de sus gestores de convivencia"/>
    <n v="0"/>
    <n v="0"/>
  </r>
  <r>
    <x v="16"/>
    <x v="16"/>
    <n v="24312"/>
    <s v="SALUD"/>
    <n v="18"/>
    <s v="Números de personas vinculadas a las acciones desarrolladas desde los dispositivos de base comunitaria en respuesta al consumo de SPA"/>
    <s v="Ciudad saludable y con bien-estar"/>
    <s v="Acciones para la disminución de los factores de riesgo frente al consumo de sustancias psicoactivas."/>
    <s v="Gestión Pública Local"/>
    <s v="Ciudad saludable y con bien-estar (3%)"/>
    <s v="2 - Bogotá confía en su bien-estar"/>
    <s v="10 - Salud Pública Integrada e Integral"/>
    <s v="Vincular 80 Persona(s) a las acciones desarrolladas desde los dispositivos de base comunitaria en respuesta al consumo de SPA."/>
    <s v="DISMINUCIÓN FACTORES DE RIESGO SPA"/>
    <n v="80"/>
    <n v="127"/>
    <n v="4.6091311606300351E-3"/>
    <s v="Suma"/>
    <n v="2431"/>
    <s v="2431-La candelaria camina hacia una salud preventiva e inclusiva"/>
    <n v="0"/>
    <n v="0"/>
  </r>
  <r>
    <x v="16"/>
    <x v="16"/>
    <n v="24313"/>
    <s v="SALUD"/>
    <n v="17"/>
    <s v="Número de personas con discapacidad, cuidadadores y cuidadoras, vinculados en actividades complementarias en salud"/>
    <s v="Ciudad saludable y con bien-estar"/>
    <s v="Acciones complementarias para personas con discapacidad y sus cuidadores"/>
    <s v="Gestión Pública Local"/>
    <s v="Ciudad saludable y con bien-estar (3%)"/>
    <s v="2 - Bogotá confía en su bien-estar"/>
    <s v="10 - Salud Pública Integrada e Integral"/>
    <s v="Vincular 400 Persona(s) con discapacidad, cuidadores y cuidadoras, en actividades complementarias en salud."/>
    <s v="ACCIONES COMPLEMENTARIAS "/>
    <n v="400"/>
    <n v="348"/>
    <n v="1.2629745227553169E-2"/>
    <s v="Suma"/>
    <n v="2431"/>
    <s v="2431-La candelaria camina hacia una salud preventiva e inclusiva"/>
    <n v="0"/>
    <n v="0"/>
  </r>
  <r>
    <x v="16"/>
    <x v="16"/>
    <n v="24314"/>
    <s v="SALUD"/>
    <n v="19"/>
    <s v="Número de personas con discapacidad beneficiadas con Dispostivos de Asistencia Personal - Ayudas Técnicas (no incluidas en los Planes de Beneficios)"/>
    <s v="Ciudad saludable y con bien-estar"/>
    <s v="Otorgamiento de Dispositivos de asistencia Personal - DAP - a personas con discapacidad "/>
    <s v="Gestión Pública Local"/>
    <s v="Ciudad saludable y con bien-estar (3%)"/>
    <s v="2 - Bogotá confía en su bien-estar"/>
    <s v="10 - Salud Pública Integrada e Integral"/>
    <s v="Beneficiar 260 Persona(s) con discapacidad a través de Dispositivos de Asistencia Personal - Ayudas Técnicas (no incluidas en los Planes de Beneficios)."/>
    <s v="DISPOSITIVOS DE ASISTENCIA PERSONAL"/>
    <n v="260"/>
    <n v="347"/>
    <n v="1.2593452856209626E-2"/>
    <s v="Suma"/>
    <n v="2431"/>
    <s v="2431-La candelaria camina hacia una salud preventiva e inclusiva"/>
    <n v="0"/>
    <n v="0"/>
  </r>
  <r>
    <x v="16"/>
    <x v="16"/>
    <n v="24315"/>
    <s v="SALUD"/>
    <n v="20"/>
    <s v="Número de personas vinculadas a las acciones y estrategias para promover la salud sexual y reproductiva consciente en los diferentes ciclos de vida"/>
    <s v="Ciudad saludable y con bien-estar"/>
    <s v="Salud sexual y reproductiva consciente en adolescentes y jóvenes"/>
    <s v="Gestión Pública Local"/>
    <s v="Ciudad saludable y con bien-estar (3%)"/>
    <s v="2 - Bogotá confía en su bien-estar"/>
    <s v="10 - Salud Pública Integrada e Integral"/>
    <s v="Vincular 195 Persona(s) a las acciones y estrategias para promover la salud sexual y reproductiva consciente en los diferentes ciclos de vida"/>
    <s v="SALUD SEXUAL Y REPRODUCTIVA"/>
    <n v="195"/>
    <n v="302"/>
    <n v="1.0960296145750163E-2"/>
    <s v="Suma"/>
    <n v="2431"/>
    <s v="2431-La candelaria camina hacia una salud preventiva e inclusiva"/>
    <n v="0"/>
    <n v="0"/>
  </r>
  <r>
    <x v="16"/>
    <x v="16"/>
    <n v="24316"/>
    <s v="SALUD"/>
    <n v="23"/>
    <s v="Número de personas beneficiadas con acciones para la promoción y atención de la salud mental"/>
    <s v="Ciudad saludable y con bien-estar"/>
    <s v="Acciones para la promoción y atención de la salud mental"/>
    <s v="Presupuestos Participativos"/>
    <m/>
    <s v="2 - Bogotá confía en su bien-estar"/>
    <s v="10 - Salud Pública Integrada e Integral"/>
    <s v="Beneficiar 400 Persona(s) con acciones para la promoción y atención de la salud mental."/>
    <s v="SALUD MENTAL"/>
    <n v="400"/>
    <n v="402"/>
    <n v="1.4589533280104521E-2"/>
    <s v="Suma"/>
    <n v="2431"/>
    <s v="2431-La candelaria camina hacia una salud preventiva e inclusiva"/>
    <n v="0"/>
    <n v="0"/>
  </r>
  <r>
    <x v="16"/>
    <x v="16"/>
    <n v="24411"/>
    <s v="MUJERES"/>
    <n v="29"/>
    <s v="Numero de casas de igualdad dotadas"/>
    <s v="Cuidado de la vida"/>
    <s v="Dotación de Casas de igualdad"/>
    <s v="Gestión Pública Local"/>
    <m/>
    <s v="2 - Bogotá confía en su bien-estar"/>
    <s v="12 - Bogotá cuida a su gente"/>
    <s v="Dotar 1 Casa(s) de igualdad"/>
    <s v="DOTACIÓN"/>
    <n v="1"/>
    <n v="365"/>
    <n v="1.324671554039341E-2"/>
    <s v="Suma"/>
    <n v="2441"/>
    <s v="2441-La candelaria camina hacia la prevención de violencias, autonomía y cuidado con enfoque de igualdad para las mujeres y familias"/>
    <n v="0"/>
    <n v="0"/>
  </r>
  <r>
    <x v="16"/>
    <x v="16"/>
    <n v="24412"/>
    <s v="MUJERES"/>
    <n v="26"/>
    <s v="Mujeres cuidadoras vinculadas a estrategias de cuidado"/>
    <s v="Cuidado de la vida"/>
    <s v="Estrategias de cuidado a personas cuidadoras"/>
    <s v="Presupuestos Participativos"/>
    <m/>
    <s v="2 - Bogotá confía en su bien-estar"/>
    <s v="12 - Bogotá cuida a su gente"/>
    <s v="Vincular 1040 Mujer(es) cuidadora(s) a estrategias de cuidado."/>
    <s v="ESTRATEGIAS DE CUIDADO"/>
    <n v="1040"/>
    <n v="361"/>
    <n v="1.3101546055019234E-2"/>
    <s v="Suma"/>
    <n v="2441"/>
    <s v="2441-La candelaria camina hacia la prevención de violencias, autonomía y cuidado con enfoque de igualdad para las mujeres y familias"/>
    <n v="0"/>
    <n v="0"/>
  </r>
  <r>
    <x v="16"/>
    <x v="16"/>
    <n v="24413"/>
    <s v="MUJERES"/>
    <n v="27"/>
    <s v="Mujeres vinculadas para el ejercicio de derechos y el fortalecimiento de su autonomía económica"/>
    <s v="Cuidado de la vida"/>
    <s v="Fortalecimiento de capacidades para el ejercicio de derechos y para la autonomía económica de las mujeres."/>
    <s v="Presupuestos Participativos"/>
    <m/>
    <s v="2 - Bogotá confía en su bien-estar"/>
    <s v="12 - Bogotá cuida a su gente"/>
    <s v="Vincular 1040 Mujer(es) para el ejercicio de derechos y el fortalecimiento de su autonomía económica"/>
    <s v="FORTALECIMIENTO DE CAPACIDADES"/>
    <n v="1040"/>
    <n v="372"/>
    <n v="1.3500762139798214E-2"/>
    <s v="Suma"/>
    <n v="2441"/>
    <s v="2441-La candelaria camina hacia la prevención de violencias, autonomía y cuidado con enfoque de igualdad para las mujeres y familias"/>
    <n v="0"/>
    <n v="0"/>
  </r>
  <r>
    <x v="16"/>
    <x v="16"/>
    <n v="24414"/>
    <s v="INTEGRACIÓN SOCIAL"/>
    <n v="25"/>
    <s v="Número de Personas que participan en procesos para la prevención de violencias en el contexto familiar y/o violencia sexual.          "/>
    <s v="Cuidado de la vida"/>
    <s v="Prevención y atención de violencia intrafamiliar y sexual para poblaciones en situaciones de riesgo y vulnerabilidad de derechos"/>
    <s v="Presupuestos Participativos"/>
    <m/>
    <s v="2 - Bogotá confía en su bien-estar"/>
    <s v="12 - Bogotá cuida a su gente"/>
    <s v="Vincular 1580 Persona(s) en procesos para la prevención de violencias en el contexto familiar y/o violencia sexual"/>
    <s v="PREVENCIÓN"/>
    <n v="1580"/>
    <n v="269"/>
    <n v="9.7626478914132255E-3"/>
    <s v="Suma"/>
    <n v="2441"/>
    <s v="2441-La candelaria camina hacia la prevención de violencias, autonomía y cuidado con enfoque de igualdad para las mujeres y familias"/>
    <n v="0"/>
    <n v="0"/>
  </r>
  <r>
    <x v="16"/>
    <x v="16"/>
    <n v="24281"/>
    <s v="GESTIÓN PÚBLICA"/>
    <n v="30"/>
    <s v="Procesos pedagógicos, artísticos, culturales, formativos o académicos realizados para el fortalecimiento de iniciativas ciudadanas para la apropiación social de la memoria, verdad, reparación integral a víctimas, paz y reconciliación. "/>
    <s v="Cuidado de la vida"/>
    <s v="Construcción de memoria, verdad, reparación, víctimas, paz y reconciliación"/>
    <s v="Presupuestos Participativos"/>
    <m/>
    <s v="2 - Bogotá confía en su bien-estar"/>
    <s v="13 - Bogotá, un territorio de paz y reconciliación en donde todos puedan volver a empezar"/>
    <s v="Realizar 8 Proceso(s) pedagógicos, artísticos, culturales, formativos o para el fortalecimiento de iniciativas ciudadanas para la apropiación social de la memoria, verdad, reparación integral a víctimas, paz y reconciliación."/>
    <s v="INICIATIVAS"/>
    <n v="8"/>
    <n v="168"/>
    <n v="6.0971183857153229E-3"/>
    <s v="Suma"/>
    <n v="2428"/>
    <s v="2428-La Candelaria,  un territorio de memoria, paz y reconciliación"/>
    <n v="0"/>
    <n v="0"/>
  </r>
  <r>
    <x v="16"/>
    <x v="16"/>
    <n v="24282"/>
    <s v="GESTIÓN PÚBLICA"/>
    <n v="31"/>
    <s v="Acciones de construcción de paz realizadas que contribuyan al tejido social, la integración local, la sostenibilidad económica y/o desarrollo territorial para la reconciliación."/>
    <s v="Cuidado de la vida"/>
    <s v="Construcción de memoria, verdad, reparación, víctimas, paz y reconciliación"/>
    <s v="Presupuestos Participativos"/>
    <m/>
    <s v="2 - Bogotá confía en su bien-estar"/>
    <s v="13 - Bogotá, un territorio de paz y reconciliación en donde todos puedan volver a empezar"/>
    <s v="Realizar 4 Acción(es) de construcción de paz que contribuyan al tejido social, la integración local, la sostenibilidad económica y/o desarrollo territorial para la reconciliación."/>
    <s v="ACCIONES DE CONSTRUCCIÓN DE PAZ"/>
    <n v="4"/>
    <n v="52"/>
    <n v="1.8872033098642665E-3"/>
    <s v="Suma"/>
    <n v="2428"/>
    <s v="2428-La Candelaria,  un territorio de memoria, paz y reconciliación"/>
    <n v="0"/>
    <n v="0"/>
  </r>
  <r>
    <x v="16"/>
    <x v="16"/>
    <n v="24283"/>
    <s v="GESTIÓN PÚBLICA"/>
    <n v="32"/>
    <s v="Procesos realizados para el fortalecimiento de habilidades y capacidades de la población víctima del conflicto armado o excombatientes que promuevan su participación en diferentes escenarios. "/>
    <s v="Cuidado de la vida"/>
    <s v="Construcción de memoria, verdad, reparación, víctimas, paz y reconciliación"/>
    <s v="Presupuestos Participativos"/>
    <m/>
    <s v="2 - Bogotá confía en su bien-estar"/>
    <s v="13 - Bogotá, un territorio de paz y reconciliación en donde todos puedan volver a empezar"/>
    <s v="Realizar 4 Proceso(s) de fortalecimiento de habilidades y capacidades de la población víctima del conflicto armado o excombatientes para promover su participación en los diferentes escenarios."/>
    <s v="FORTALECIMIENTO DE CAPACIDADES"/>
    <n v="4"/>
    <n v="52"/>
    <n v="1.8872033098642665E-3"/>
    <s v="Suma"/>
    <n v="2428"/>
    <s v="2428-La Candelaria,  un territorio de memoria, paz y reconciliación"/>
    <n v="0"/>
    <n v="0"/>
  </r>
  <r>
    <x v="16"/>
    <x v="16"/>
    <n v="24541"/>
    <s v="CULTURA, RECREACIÓN Y DEPORTE"/>
    <n v="35"/>
    <s v="Personas beneficiadas con actividades recreo-deportivas comunitarias"/>
    <s v="Bogotá cultural y deportiva"/>
    <s v="Recreación y deporte "/>
    <s v="Presupuestos Participativos"/>
    <m/>
    <s v="2 - Bogotá confía en su bien-estar"/>
    <s v="14 - Bogotá deportiva, recreativa, artística, patrimonial e intercultural"/>
    <s v="Beneficiar 4000 Persona(s) en actividades recreo-deportivas comunitarias."/>
    <s v="ACTIVIDADES RECREODEPORTIVAS"/>
    <n v="4000"/>
    <n v="114"/>
    <n v="4.1373303331639693E-3"/>
    <s v="Suma"/>
    <n v="2454"/>
    <s v="2454-La Candelaria Camina Hacia la Promoción del Deporte y la Recreación"/>
    <n v="0"/>
    <n v="0"/>
  </r>
  <r>
    <x v="16"/>
    <x v="16"/>
    <n v="24542"/>
    <s v="CULTURA, RECREACIÓN Y DEPORTE"/>
    <n v="34"/>
    <s v="Colectivos u organizaciones recreo deportivas inscritas en el Banco que implementan iniciativas de carácter barrial beneficiadas con apoyos economicos"/>
    <s v="Bogotá cultural y deportiva"/>
    <s v="Recreación y deporte "/>
    <s v="Presupuestos Participativos"/>
    <m/>
    <s v="2 - Bogotá confía en su bien-estar"/>
    <s v="14 - Bogotá deportiva, recreativa, artística, patrimonial e intercultural"/>
    <s v="Beneficiar 16 Colectivo(s) u organizaciones recreo deportivas inscritas en el Banco que implementan iniciativas de carácter barrial con apoyos económicos"/>
    <s v="BANCO DE INICIATIVAS"/>
    <n v="16"/>
    <n v="60"/>
    <n v="2.1775422806126154E-3"/>
    <s v="Suma"/>
    <n v="2454"/>
    <s v="2454-La Candelaria Camina Hacia la Promoción del Deporte y la Recreación"/>
    <n v="0"/>
    <n v="0"/>
  </r>
  <r>
    <x v="16"/>
    <x v="16"/>
    <n v="24543"/>
    <s v="CULTURA, RECREACIÓN Y DEPORTE"/>
    <n v="36"/>
    <s v="Personas capacitadas en los campos deportivos o recreativos "/>
    <s v="Bogotá cultural y deportiva"/>
    <s v="Recreación y deporte "/>
    <s v="Presupuestos Participativos"/>
    <m/>
    <s v="2 - Bogotá confía en su bien-estar"/>
    <s v="14 - Bogotá deportiva, recreativa, artística, patrimonial e intercultural"/>
    <s v="Capacitar 400 Persona(s) en los campos deportivos o recreativos"/>
    <s v="CAPACITACIÓN"/>
    <n v="400"/>
    <n v="535"/>
    <n v="1.9416418668795819E-2"/>
    <s v="Suma"/>
    <n v="2454"/>
    <s v="2454-La Candelaria Camina Hacia la Promoción del Deporte y la Recreación"/>
    <n v="0"/>
    <n v="0"/>
  </r>
  <r>
    <x v="16"/>
    <x v="16"/>
    <n v="26371"/>
    <s v="CULTURA, RECREACIÓN Y DEPORTE"/>
    <n v="33"/>
    <s v="Estímulos otorgados de apoyo al sector artístico y cultural "/>
    <s v="Bogotá cultural y deportiva"/>
    <s v="Iniciativas de interés cultural, artístico, patrimonial y de cultura ciudadana."/>
    <s v="Gestión Pública Local"/>
    <m/>
    <s v="2 - Bogotá confía en su bien-estar"/>
    <s v="14 - Bogotá deportiva, recreativa, artística, patrimonial e intercultural"/>
    <s v="Otorgar 100 Estímulo(s) de apoyo al sector artístico y cultural"/>
    <s v="ESTÍMULOS"/>
    <n v="100"/>
    <n v="1138"/>
    <n v="4.1300718588952602E-2"/>
    <s v="Suma"/>
    <n v="2637"/>
    <s v="2637-CON CULTURA REDESCUBRIMOS EL CORAZÓN DE BOGOTÁ"/>
    <n v="0"/>
    <n v="0"/>
  </r>
  <r>
    <x v="16"/>
    <x v="16"/>
    <n v="26372"/>
    <s v="CULTURA, RECREACIÓN Y DEPORTE"/>
    <n v="38"/>
    <s v="Eventos de promoción, circulción y apropiación de actividades artísticas, culturales y patrimoniales realizadas"/>
    <s v="Bogotá cultural y deportiva"/>
    <s v="Arte, cultura y patrimonio"/>
    <s v="Presupuestos Participativos"/>
    <m/>
    <s v="2 - Bogotá confía en su bien-estar"/>
    <s v="14 - Bogotá deportiva, recreativa, artística, patrimonial e intercultural"/>
    <s v="Realizar 12 Evento(s) de promoción, circulación y apropiación de actividades artísticas, culturales y patrimoniales"/>
    <s v="EVENTOS"/>
    <n v="12"/>
    <n v="592"/>
    <n v="2.1485083835377804E-2"/>
    <s v="Suma"/>
    <n v="2637"/>
    <s v="2637-CON CULTURA REDESCUBRIMOS EL CORAZÓN DE BOGOTÁ"/>
    <n v="0"/>
    <n v="0"/>
  </r>
  <r>
    <x v="16"/>
    <x v="16"/>
    <n v="26373"/>
    <s v="CULTURA, RECREACIÓN Y DEPORTE"/>
    <n v="40"/>
    <s v="No. Organizaciones artísticas, culturales y patrimoniales beneficiadas con elementos entregados."/>
    <s v="Bogotá cultural y deportiva"/>
    <s v="Arte, cultura y patrimonio"/>
    <s v="Presupuestos Participativos"/>
    <m/>
    <s v="2 - Bogotá confía en su bien-estar"/>
    <s v="14 - Bogotá deportiva, recreativa, artística, patrimonial e intercultural"/>
    <s v="Beneficiar 20 Organización(es) artísticas, culturales y patrimoniales con elementos entregados"/>
    <s v="ENTREGA DE ELEMENTOS"/>
    <n v="20"/>
    <n v="98"/>
    <n v="3.5566523916672715E-3"/>
    <s v="Suma"/>
    <n v="2637"/>
    <s v="2637-CON CULTURA REDESCUBRIMOS EL CORAZÓN DE BOGOTÁ"/>
    <n v="0"/>
    <n v="0"/>
  </r>
  <r>
    <x v="16"/>
    <x v="16"/>
    <n v="26374"/>
    <s v="CULTURA, RECREACIÓN Y DEPORTE"/>
    <n v="39"/>
    <s v="Personas beneficiadas y capacitadas con procesos de formación y exploración en los campos artísticos, culturales y patrimoniales "/>
    <s v="Bogotá cultural y deportiva"/>
    <s v="Arte, cultura y patrimonio"/>
    <s v="Presupuestos Participativos"/>
    <m/>
    <s v="2 - Bogotá confía en su bien-estar"/>
    <s v="14 - Bogotá deportiva, recreativa, artística, patrimonial e intercultural"/>
    <s v="Capacitar 150 Persona(s) en los campos artísticos, interculturales, culturales y/o patrimoniales."/>
    <s v="CAPACITACIÓN"/>
    <n v="150"/>
    <n v="90"/>
    <n v="3.2663134209189228E-3"/>
    <s v="Suma"/>
    <n v="2637"/>
    <s v="2637-CON CULTURA REDESCUBRIMOS EL CORAZÓN DE BOGOTÁ"/>
    <n v="0"/>
    <n v="0"/>
  </r>
  <r>
    <x v="16"/>
    <x v="16"/>
    <n v="24031"/>
    <s v="AMBIENTE"/>
    <n v="43"/>
    <s v="Número de personas vinculadas en acciones de educación en temas de protección y bienestar animal"/>
    <s v="Cuidado de la vida"/>
    <s v="Protección y bienestar animal"/>
    <s v="Presupuestos Participativos"/>
    <m/>
    <s v="2 - Bogotá confía en su bien-estar"/>
    <s v="15 - Bogotá protege todas las formas de vida"/>
    <s v="Vincular 550 Persona(s) en acciones educativas en temas de protección y bienestar animal"/>
    <s v="ACCIONES PEDAGÓGICAS"/>
    <n v="550"/>
    <n v="111"/>
    <n v="4.0284532191333378E-3"/>
    <s v="Suma"/>
    <n v="2403"/>
    <s v="2403-Por un cuidado responsable de los animales de La Candelaria"/>
    <n v="0"/>
    <n v="0"/>
  </r>
  <r>
    <x v="16"/>
    <x v="16"/>
    <n v="24032"/>
    <s v="AMBIENTE"/>
    <n v="45"/>
    <s v="Número de animales esterilizados"/>
    <s v="Cuidado de la vida"/>
    <s v="Protección y bienestar animal"/>
    <s v="Presupuestos Participativos"/>
    <m/>
    <s v="2 - Bogotá confía en su bien-estar"/>
    <s v="15 - Bogotá protege todas las formas de vida"/>
    <s v="Esterilizar 1600 Perros y gatos incluyendo los que está en condición de vulnerabilidad"/>
    <s v="ESTERILIZACIÓN"/>
    <n v="1600"/>
    <n v="95"/>
    <n v="3.4477752776366408E-3"/>
    <s v="Suma"/>
    <n v="2403"/>
    <s v="2403-Por un cuidado responsable de los animales de La Candelaria"/>
    <n v="0"/>
    <n v="0"/>
  </r>
  <r>
    <x v="16"/>
    <x v="16"/>
    <n v="24033"/>
    <s v="AMBIENTE"/>
    <n v="44"/>
    <s v="Número de animales atendidos por los programas de brigadas médicas, urgencias veterinarias y adopciones"/>
    <s v="Cuidado de la vida"/>
    <s v="Protección y bienestar animal"/>
    <s v="Presupuestos Participativos"/>
    <m/>
    <s v="2 - Bogotá confía en su bien-estar"/>
    <s v="15 - Bogotá protege todas las formas de vida"/>
    <s v="Atender 1600 Animales en los programas de brigadas médicas, urgencias veterinarias y adopciones"/>
    <s v="BIENESTAR ANIMAL"/>
    <n v="1600"/>
    <n v="195"/>
    <n v="7.0770124119909992E-3"/>
    <s v="Suma"/>
    <n v="2403"/>
    <s v="2403-Por un cuidado responsable de los animales de La Candelaria"/>
    <n v="0"/>
    <n v="0"/>
  </r>
  <r>
    <x v="16"/>
    <x v="16"/>
    <n v="25731"/>
    <s v="INTEGRACIÓN SOCIAL"/>
    <n v="48"/>
    <s v="Número de personas mayores con transferencias Monetarias"/>
    <s v="Menos pobreza "/>
    <s v="Apoyo económico para persona mayor - tipo C"/>
    <s v="Gestión Pública Local"/>
    <s v="Menos pobreza (12%)"/>
    <s v="2 - Bogotá confía en su bien-estar"/>
    <s v="7 - Bogotá, una ciudad con menos Pobreza"/>
    <s v="Beneficiar 564 Persona(s) Mayor(es) con apoyo económico tipo C."/>
    <s v="APOYO ECONÓMICO PERSONA MAYOR"/>
    <n v="564"/>
    <n v="1596"/>
    <n v="5.7922624664295562E-2"/>
    <s v="Constante"/>
    <n v="2573"/>
    <s v="2573-La Candelaria camina segura hacia un futuro con menos pobreza"/>
    <n v="0"/>
    <n v="0"/>
  </r>
  <r>
    <x v="16"/>
    <x v="16"/>
    <n v="25732"/>
    <s v="INTEGRACIÓN SOCIAL"/>
    <n v="47"/>
    <s v="Personas atendidas con apoyos que contribuyan al ingreso mínimo garantizado"/>
    <s v="Menos pobreza "/>
    <s v="Otras Transferencias Monetarias"/>
    <s v="Gestión Pública Local"/>
    <s v="Menos pobreza (12%)"/>
    <s v="2 - Bogotá confía en su bien-estar"/>
    <s v="7 - Bogotá, una ciudad con menos Pobreza"/>
    <s v="Atender 4728 Persona(s) con apoyos que contribuyan al ingreso mínimo garantizado."/>
    <s v="INGRESO MÍNIMO"/>
    <n v="4728"/>
    <n v="1238"/>
    <n v="4.4929955723306964E-2"/>
    <s v="Suma"/>
    <n v="2573"/>
    <s v="2573-La Candelaria camina segura hacia un futuro con menos pobreza"/>
    <n v="0"/>
    <n v="0"/>
  </r>
  <r>
    <x v="16"/>
    <x v="16"/>
    <n v="25733"/>
    <s v="INTEGRACIÓN SOCIAL"/>
    <n v="46"/>
    <s v="Jóvenes beneficiados con transferencias condicionadas y  acompañamiento psicosocial para la promoción al acceso y permanencia a oportunidades de formación y empleabilidad"/>
    <s v="Menos pobreza "/>
    <s v="Transferencias monetarias condicionadas para jóvenes "/>
    <s v="Gestión Pública Local"/>
    <s v="Menos pobreza (12%)"/>
    <s v="2 - Bogotá confía en su bien-estar"/>
    <s v="7 - Bogotá, una ciudad con menos Pobreza"/>
    <s v="Beneficiar 312 Joven(es) con transferencias condicionadas y acompañamiento psicosocial para la promoción al acceso y permanencia a oportunidades de formación y empleabilidad"/>
    <s v="TRANSFERENCIAS MONETARIAS"/>
    <n v="312"/>
    <n v="434"/>
    <n v="1.5750889163097918E-2"/>
    <s v="Suma"/>
    <n v="2573"/>
    <s v="2573-La Candelaria camina segura hacia un futuro con menos pobreza"/>
    <n v="0"/>
    <n v="0"/>
  </r>
  <r>
    <x v="16"/>
    <x v="16"/>
    <n v="26191"/>
    <s v="EDUCACIÓN"/>
    <n v="50"/>
    <s v="Sedes educativas urbanas y rurales dotadas con recursos pedagógicos y/o tecnológicos"/>
    <s v="Educación como eje del potencial humano"/>
    <s v="Dotación de equipamientos para instituciones educativas públicas del distrito."/>
    <s v="Gestión Pública Local"/>
    <s v="Educación como eje del potencial humano (9%)"/>
    <s v="3 - Bogotá confía en su potencial"/>
    <s v="16 - Atención Integral a la Primera Infancia y Educación como Eje del Potencial Humano"/>
    <s v="Dotar 3 Sede(s) educativas urbanas y rurales con recursos pedagógicos y/o tecnológicos (De la localidad de La Candelaria)"/>
    <s v="DOTACIÓN"/>
    <n v="3"/>
    <n v="573"/>
    <n v="2.0795528779850476E-2"/>
    <s v="Constante"/>
    <n v="2619"/>
    <s v="2619-La Candelaria con educación para la vida"/>
    <n v="0"/>
    <n v="0"/>
  </r>
  <r>
    <x v="16"/>
    <x v="16"/>
    <n v="26192"/>
    <s v="EDUCACIÓN"/>
    <n v="51"/>
    <s v="Número de estudiantes beneficiados con apoyo de sostenimiento para la permanencia en la educación posmedia (niveles de formación técnico profesional, tecnólogo, profesional universitario y educación para el trabajo y desarrollo humano)."/>
    <s v="Educación como eje del potencial humano"/>
    <s v="Apoyo para educación superior"/>
    <s v="Gestión Pública Local"/>
    <s v="Educación como eje del potencial humano (9%)"/>
    <s v="3 - Bogotá confía en su potencial"/>
    <s v="16 - Atención Integral a la Primera Infancia y Educación como Eje del Potencial Humano"/>
    <s v="Beneficiar 77 Estudiante(s) con apoyo de sostenimiento para la permanencia en la educación posmedia (niveles de formación técnico profesional, tecnólogo, profesional universitario y educación para el trabajo y desarrollo humano)."/>
    <s v="SOSTENIMIENTO"/>
    <n v="77"/>
    <n v="346"/>
    <n v="1.2557160484866081E-2"/>
    <s v="Suma"/>
    <n v="2619"/>
    <s v="2619-La Candelaria con educación para la vida"/>
    <n v="0"/>
    <n v="0"/>
  </r>
  <r>
    <x v="16"/>
    <x v="16"/>
    <n v="26193"/>
    <s v="EDUCACIÓN"/>
    <n v="52"/>
    <s v="Número de estudiantes beneficiados en programas de educación posmedia (niveles de formación técnico profesional, tecnólogo, profesional universitario y educación para el trabajo y desarrollo humano)."/>
    <s v="Educación como eje del potencial humano"/>
    <s v="Apoyo para educación superior"/>
    <s v="Gestión Pública Local"/>
    <s v="Educación como eje del potencial humano (9%)"/>
    <s v="3 - Bogotá confía en su potencial"/>
    <s v="16 - Atención Integral a la Primera Infancia y Educación como Eje del Potencial Humano"/>
    <s v="Beneficiar 77 Estudiante(s) en programas de educación posmedia (niveles de formación técnico profesional, tecnólogo, profesional universitario y educación para el trabajo y desarrollo humano)."/>
    <s v="APOYO EDUCACIÓN POSMEDIA"/>
    <n v="77"/>
    <n v="1683"/>
    <n v="6.1080060971183854E-2"/>
    <s v="Suma"/>
    <n v="2619"/>
    <s v="2619-La Candelaria con educación para la vida"/>
    <n v="0"/>
    <n v="0"/>
  </r>
  <r>
    <x v="16"/>
    <x v="16"/>
    <n v="24231"/>
    <s v="DESARROLLO ECONÓMICO, INDUSTRIA Y TURISMO"/>
    <n v="54"/>
    <s v="Número de acciones realizadas para fortalecer las capacidades y/o habilidades, técnicas y blandas de las personas de la localidad, con el fin de mejorar el acceso a oportunidades de empleo."/>
    <s v="Desarrollo empresarial, productividad y empleo"/>
    <s v="Fortalecimiento de habilidades para la empleabilidad - impulso al empleo local."/>
    <s v="Presupuestos Participativos"/>
    <m/>
    <s v="3 - Bogotá confía en su potencial"/>
    <s v="19 - Desarrollo empresarial, productividad y empleo"/>
    <s v="Implementar 16 Acción(es) para fortalecer las capacidades y/o habilidades, técnicas y blandas de las personas de la localidad de La Candelaria"/>
    <s v="FORTALECIMIENTO DE CAPACIDADES"/>
    <n v="16"/>
    <n v="402"/>
    <n v="1.4589533280104521E-2"/>
    <s v="Suma"/>
    <n v="2423"/>
    <s v="2423-La Candelaria Camina hacía un fortalecimiento empresarial y fomento al empleo equitativo e incluyente"/>
    <n v="0"/>
    <n v="0"/>
  </r>
  <r>
    <x v="16"/>
    <x v="16"/>
    <n v="24232"/>
    <s v="DESARROLLO ECONÓMICO, INDUSTRIA Y TURISMO"/>
    <n v="55"/>
    <s v="Número de Mipymes y/o emprendimientos orientados al fortalecimiento de las capacidades locales para la gestión y el desarrollo turístico apoyados."/>
    <s v="Emprendimiento equitativo e incluyente"/>
    <s v="Desarrollo turístico local"/>
    <s v="Presupuestos Participativos"/>
    <m/>
    <s v="3 - Bogotá confía en su potencial"/>
    <s v="19 - Desarrollo empresarial, productividad y empleo"/>
    <s v="Fortalecer 25 Mipyme(s) y/o emprendimientos orientados al fortalecimiento de las capacidades locales para la gestión y el desarrollo turístico"/>
    <s v="DESARROLLO TURÍSTICO"/>
    <n v="25"/>
    <n v="323"/>
    <n v="1.1722435943964578E-2"/>
    <s v="Suma"/>
    <n v="2423"/>
    <s v="2423-La Candelaria Camina hacía un fortalecimiento empresarial y fomento al empleo equitativo e incluyente"/>
    <n v="0"/>
    <n v="0"/>
  </r>
  <r>
    <x v="16"/>
    <x v="16"/>
    <n v="24101"/>
    <s v="DESARROLLO ECONÓMICO, INDUSTRIA Y TURISMO"/>
    <n v="58"/>
    <s v="Número de Mipymes, emprendimientos y/o actores de la economia informal apoyados para el fortalecimiento del tejido empresarial local."/>
    <s v="Emprendimiento equitativo e incluyente"/>
    <s v="Fortalecimiento del tejido empresarial local"/>
    <s v="Presupuestos Participativos"/>
    <m/>
    <s v="3 - Bogotá confía en su potencial"/>
    <s v="20 - Promoción del emprendimiento formal, equitativo e incluyente"/>
    <s v="Apoyar 200 Emprendimiento(s) Mipymes, y/o actores de la economía informal para el fortalecimiento del tejido empresarial local."/>
    <s v="TEJIDO EMPRESARIAL LOCAL"/>
    <n v="200"/>
    <n v="269"/>
    <n v="9.7626478914132255E-3"/>
    <s v="Suma"/>
    <n v="2410"/>
    <s v="2410-La Candelaria Camina hacía un fortalecimiento del tejido empresarial"/>
    <n v="0"/>
    <n v="0"/>
  </r>
  <r>
    <x v="16"/>
    <x v="16"/>
    <n v="26531"/>
    <s v="CULTURA, RECREACIÓN Y DEPORTE"/>
    <n v="56"/>
    <s v="Número de proyectos financiados y acompañados del sector cultural y creativo."/>
    <s v="Bogotá cultural y deportiva"/>
    <s v="Sostenibilidad del ecosistema cultural y creativo"/>
    <s v="Presupuestos Participativos"/>
    <m/>
    <s v="3 - Bogotá confía en su potencial"/>
    <s v="20 - Promoción del emprendimiento formal, equitativo e incluyente"/>
    <s v="Financiar 28 Proyecto(s) del sector cultural y creativo"/>
    <s v="SOSTENIBILIDAD"/>
    <n v="28"/>
    <n v="269"/>
    <n v="9.7626478914132255E-3"/>
    <s v="Suma"/>
    <n v="2653"/>
    <s v="2653-La Candelaria Camina Hacia el Fortalecimiento de los Proyectos Culturales y Creativos"/>
    <n v="0"/>
    <n v="0"/>
  </r>
  <r>
    <x v="16"/>
    <x v="16"/>
    <n v="25581"/>
    <s v="CULTURA, RECREACIÓN Y DEPORTE"/>
    <n v="61"/>
    <s v="Número de Parques de la red de proximidad intervenidos en mejoramiento, mantenimiento y/o dotación"/>
    <s v="Desarrollo urbano y rural integral"/>
    <s v="Construcción, mantenimiento y dotación de parques de la red de proximidad"/>
    <s v="Presupuestos Participativos"/>
    <m/>
    <s v="4 - Bogotá ordena su territorio y avanza en su acción climática"/>
    <s v="24 - Revitalización y renovación urbana y rural con inclusión"/>
    <s v="Intervenir 1 Parque(s) de la red de proximidad con acciones de mejoramiento, mantenimiento y/o dotación."/>
    <s v="INTERVENCIÓN"/>
    <n v="1"/>
    <n v="448"/>
    <n v="1.6258982361907526E-2"/>
    <s v="Suma"/>
    <n v="2558"/>
    <s v="2558-Parques recreación y cultura para La Candelaria"/>
    <n v="0"/>
    <n v="0"/>
  </r>
  <r>
    <x v="16"/>
    <x v="16"/>
    <n v="26401"/>
    <s v="CULTURA, RECREACIÓN Y DEPORTE"/>
    <n v="62"/>
    <s v="No. de equipamientos culturales intervenidos con acciones de construcción, adecuación y/o dotación"/>
    <s v="Desarrollo urbano y rural integral"/>
    <s v="Dotación de equipamientos culturales de escala local"/>
    <s v="Presupuestos Participativos"/>
    <m/>
    <s v="4 - Bogotá ordena su territorio y avanza en su acción climática"/>
    <s v="24 - Revitalización y renovación urbana y rural con inclusión"/>
    <s v="Beneficiar 4 Equipamiento(s) culturales con acciones de construcción, adecuación y/o dotación"/>
    <s v="INTERVENCIÓN"/>
    <n v="4"/>
    <n v="160"/>
    <n v="5.8067794149669737E-3"/>
    <s v="Constante"/>
    <n v="2640"/>
    <s v="2640-La Candelaria mejor equipada para la cultura"/>
    <n v="0"/>
    <n v="0"/>
  </r>
  <r>
    <x v="16"/>
    <x v="16"/>
    <n v="23891"/>
    <s v="AMBIENTE"/>
    <n v="71"/>
    <s v="Número de árboles mantenidos en zona urbana"/>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Mantener 100 Arbol(es) en zona urbana - 100 mm"/>
    <s v="ARBOLADO"/>
    <n v="100"/>
    <n v="65"/>
    <n v="2.3590041373303334E-3"/>
    <s v="Suma"/>
    <n v="2389"/>
    <s v="2389-La Candelaria camina entre espacios verdes y procesos de gestión ambiental"/>
    <n v="0"/>
    <n v="0"/>
  </r>
  <r>
    <x v="16"/>
    <x v="16"/>
    <n v="23892"/>
    <s v="AMBIENTE"/>
    <n v="70"/>
    <s v="Número de m2 de jardinería convencional y biodiversa mantenidos"/>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Mantener 100 Metro(s) cuadrado(s) de jardinería"/>
    <s v="JARDINERÍA"/>
    <n v="100"/>
    <n v="103"/>
    <n v="3.7381142483849895E-3"/>
    <s v="Suma"/>
    <n v="2389"/>
    <s v="2389-La Candelaria camina entre espacios verdes y procesos de gestión ambiental"/>
    <n v="0"/>
    <n v="0"/>
  </r>
  <r>
    <x v="16"/>
    <x v="16"/>
    <n v="23893"/>
    <s v="AMBIENTE"/>
    <n v="68"/>
    <s v="Número de huertas urbanas implementadas"/>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Implementar 21 Huerta(s) Urbanas"/>
    <s v="HUERTAS URBANAS"/>
    <n v="21"/>
    <n v="41"/>
    <n v="1.4879872250852871E-3"/>
    <s v="Suma"/>
    <n v="2389"/>
    <s v="2389-La Candelaria camina entre espacios verdes y procesos de gestión ambiental"/>
    <n v="0"/>
    <n v="0"/>
  </r>
  <r>
    <x v="16"/>
    <x v="16"/>
    <n v="23894"/>
    <s v="HÁBITAT"/>
    <n v="76"/>
    <s v="Personas capacitadas en separación en la fuente y reciclaje"/>
    <s v="Protección del ambiente y resiliencia al cambio climático"/>
    <s v="Cambios de hábitos de consumo, separación en la fuente y reciclaje."/>
    <s v="Presupuestos Participativos"/>
    <m/>
    <s v="4 - Bogotá ordena su territorio y avanza en su acción climática"/>
    <s v="25 - Aumento de la resiliencia al cambio climático y reducción de la vulnerabilidad"/>
    <s v="Capacitar 5000 Persona(s) en separación en la fuente y reciclaje."/>
    <s v="SEPARACIÓN EN LA FUENTE"/>
    <n v="5000"/>
    <n v="334"/>
    <n v="1.2121652028743558E-2"/>
    <s v="Suma"/>
    <n v="2389"/>
    <s v="2389-La Candelaria camina entre espacios verdes y procesos de gestión ambiental"/>
    <n v="0"/>
    <n v="0"/>
  </r>
  <r>
    <x v="16"/>
    <x v="16"/>
    <n v="23895"/>
    <s v="AMBIENTE"/>
    <n v="67"/>
    <s v="Número de procesos comunitarios de educación ambiental implementados"/>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Implementar 3 Proceso(s) comunitarios de educación ambiental que promueven la conservación de la biodiversidad y el agua + 100 mm de árboles"/>
    <s v="EDUCACIÓN AMBIENTAL"/>
    <n v="3"/>
    <n v="136"/>
    <n v="4.9357625027219281E-3"/>
    <s v="Suma"/>
    <n v="2389"/>
    <s v="2389-La Candelaria camina entre espacios verdes y procesos de gestión ambiental"/>
    <n v="0"/>
    <n v="0"/>
  </r>
  <r>
    <x v="16"/>
    <x v="16"/>
    <n v="27771"/>
    <s v="MOVILIDAD"/>
    <n v="77"/>
    <s v="Kilómetros-carril construidos y/o conservados de malla vial urbana (local y/o intermedia)"/>
    <s v="Infraestructura segura e incluyente"/>
    <s v="Diseño, construcción y conservación (mantenimiento y rehabilitación) de la malla vial local e intermedia urbana o rural."/>
    <s v="Presupuestos Participativos"/>
    <s v="Infraestructura segura e incluyente (14%)"/>
    <s v="4 - Bogotá ordena su territorio y avanza en su acción climática"/>
    <s v="26 - Movilidad Sostenible"/>
    <s v="Intervenir 7 Kilómetro(s)-carril de malla vial urbana (local y/o intermedia) con acciones de construcción y/o conservación"/>
    <s v="INTERVENCIÓN MALLA VIAL LOCAL"/>
    <n v="7"/>
    <n v="3790"/>
    <n v="0.1375480873920302"/>
    <s v="Suma"/>
    <n v="2777"/>
    <s v="2777-La Candelaria camina hacia la construcción y la conservación de la malla vial"/>
    <n v="0"/>
    <n v="0"/>
  </r>
  <r>
    <x v="16"/>
    <x v="16"/>
    <n v="24371"/>
    <s v="AMBIENTE"/>
    <n v="79"/>
    <s v="Número de acciones efectivas para el fortalecimiento de las capacidades locales en torno a la gestión del riesgo"/>
    <s v="Protección del ambiente y resiliencia al cambio climático"/>
    <s v="Manejo de emergencias y mitigación del riesgo de desastres"/>
    <s v="Gestión Pública Local"/>
    <m/>
    <s v="4 - Bogotá ordena su territorio y avanza en su acción climática"/>
    <s v="27 - Gestión del riesgo de desastres para un territorio seguro"/>
    <s v="Realizar 15 Acción(es) efectivas para el fortalecimiento de las capacidades locales para la respuesta a emergencias y desastres."/>
    <s v="GESTIÓN DEL RIESGO"/>
    <n v="15"/>
    <n v="496"/>
    <n v="1.8001016186397618E-2"/>
    <s v="Suma"/>
    <n v="2437"/>
    <s v="2437-LA CANDELARIA BRINDA RESPUESTA A EMERGENCIAS Y DESASTRES"/>
    <n v="0"/>
    <n v="0"/>
  </r>
  <r>
    <x v="16"/>
    <x v="16"/>
    <n v="27831"/>
    <s v="INTEGRACIÓN SOCIAL"/>
    <n v="84"/>
    <s v="Unidades operativas orientadas a la atención de jóvenes (casas de la juventud, centros forjar) dotadas y/o acondicionadas"/>
    <s v="Desarrollo urbano y rural integral"/>
    <s v="Dotación, adecuación y mejoramiento a unidades operativas de servicios sociales de la SDIS"/>
    <s v="Presupuestos Participativos"/>
    <m/>
    <s v="4 - Bogotá ordena su territorio y avanza en su acción climática"/>
    <s v="30 - Atención del déficit social para un hábitat digno"/>
    <s v="Dotar / adecuar 1 Unidad(es) operativa orientada a la atención de jóvenes (casas de la juventud, centros forjar)"/>
    <s v="DOTACIÓN"/>
    <n v="1"/>
    <n v="87"/>
    <n v="3.1574363068882921E-3"/>
    <s v="Constante"/>
    <n v="2783"/>
    <s v="2783-La Candelaria camina de la mano de sus niños y jóvenes"/>
    <n v="0"/>
    <n v="0"/>
  </r>
  <r>
    <x v="16"/>
    <x v="16"/>
    <n v="27832"/>
    <s v="INTEGRACIÓN SOCIAL"/>
    <n v="82"/>
    <s v="Unidades operativas orientadas a la atención de la primera infancia  (Jardines Infantiles, Casas de Pensamiento Intercultural, Modalidad Espacios Rurales, Crecemos en la Ruralidad, Creciendo Juntos, Centros Amar) dotadas y/o acondicionadas "/>
    <s v="Desarrollo urbano y rural integral"/>
    <s v="Dotación, adecuación y mejoramiento a unidades operativas de servicios sociales de la SDIS"/>
    <s v="Presupuestos Participativos"/>
    <m/>
    <s v="4 - Bogotá ordena su territorio y avanza en su acción climática"/>
    <s v="30 - Atención del déficit social para un hábitat digno"/>
    <s v="Dotar y/o acondicionar 1 Unidad(es) operativa orientada a la atención de la primera infancia (Jardines Infantiles, Casas de Pensamiento Intercultural, Modalidad Espacios Rurales, Crecemos en la Ruralidad, Creciendo Juntos, Centros Amar, Centros Forjar)"/>
    <s v="DOTACIÓN"/>
    <n v="1"/>
    <n v="84"/>
    <n v="3.0485591928576614E-3"/>
    <s v="Constante"/>
    <n v="2783"/>
    <s v="2783-La Candelaria camina de la mano de sus niños y jóvenes"/>
    <n v="0"/>
    <n v="0"/>
  </r>
  <r>
    <x v="16"/>
    <x v="16"/>
    <n v="26321"/>
    <s v="GOBIERNO"/>
    <n v="93"/>
    <s v="Estrategias de fortalecimiento institucional realizadas"/>
    <s v="Gobierno confiable"/>
    <s v="Fortalecimiento institucional"/>
    <s v="Gestión Pública Local"/>
    <s v="Gobierno confiable (15%)"/>
    <s v="5 - Bogotá confía en su gobierno"/>
    <s v="33 - Fortalecimiento institucional para un gobierno confiable"/>
    <s v="Realizar 4 Estrategia(s) de fortalecimiento institucional (una por vigencia)."/>
    <s v="FORTALECIMIENTO INSTITUCIONAL"/>
    <n v="4"/>
    <n v="2910"/>
    <n v="0.10561080060971184"/>
    <s v="Suma"/>
    <n v="2632"/>
    <s v="2632-La Candelaria camina segura con un gobierno confiable"/>
    <n v="0"/>
    <n v="0"/>
  </r>
  <r>
    <x v="16"/>
    <x v="16"/>
    <n v="26322"/>
    <s v="GOBIERNO"/>
    <n v="94"/>
    <s v="Estrategias de inspección, vigilancia y control realizada"/>
    <s v="Gobierno confiable"/>
    <s v="Inspección, vigilancia y control."/>
    <s v="Gestión Pública Local"/>
    <s v="Gobierno confiable (15%)"/>
    <s v="5 - Bogotá confía en su gobierno"/>
    <s v="33 - Fortalecimiento institucional para un gobierno confiable"/>
    <s v="Realizar 4 Estrategia(s) de inspección, vigilancia y control (una por vigencia)."/>
    <s v="IVC"/>
    <n v="4"/>
    <n v="1107"/>
    <n v="4.0175655077302752E-2"/>
    <s v="Suma"/>
    <n v="2632"/>
    <s v="2632-La Candelaria camina segura con un gobierno confiable"/>
    <n v="0"/>
    <n v="0"/>
  </r>
  <r>
    <x v="16"/>
    <x v="16"/>
    <n v="26323"/>
    <s v="GOBIERNO"/>
    <n v="92"/>
    <s v="Sedes administrativas locales intervenidas."/>
    <s v="Gobierno confiable"/>
    <s v="Infraestructura local"/>
    <s v="Gestión Pública Local"/>
    <s v="Gobierno confiable (15%)"/>
    <s v="5 - Bogotá confía en su gobierno"/>
    <s v="33 - Fortalecimiento institucional para un gobierno confiable"/>
    <s v="Intervenir 1 Sede(s) administrativa local"/>
    <s v="INTERVENCIÓN"/>
    <n v="1"/>
    <n v="0"/>
    <n v="0"/>
    <s v="Suma"/>
    <n v="2632"/>
    <s v="2632-La Candelaria camina segura con un gobierno confiable"/>
    <n v="0"/>
    <n v="0"/>
  </r>
  <r>
    <x v="16"/>
    <x v="16"/>
    <n v="24201"/>
    <s v="GESTIÓN PÚBLICA"/>
    <n v="96"/>
    <s v="Procesos de formacion y desarrollo de competencias digitales realizados en zonas rurales y/o apartadas y urbanas"/>
    <s v="Ciudad inteligente​"/>
    <s v="Conectividad y redes de comunicación."/>
    <s v="Presupuestos Participativos"/>
    <m/>
    <s v="5 - Bogotá confía en su gobierno"/>
    <s v="35 - Bogotá ciudad Inteligente"/>
    <s v="Operativizar 3 Centro(s) de Acceso Comunitario en zonas rurales y/o apartadas y/o urbanas, con énfasis en procesos de formación y desarrollo de competencias digitales."/>
    <s v="FORTALECIMIENTO DE CAPACIDADES"/>
    <n v="3"/>
    <n v="201"/>
    <n v="7.2947666400522606E-3"/>
    <s v="Constante"/>
    <n v="2420"/>
    <s v="2420-La Candelaria conectada desde el corazón de la ciudad"/>
    <n v="0"/>
    <n v="0"/>
  </r>
  <r>
    <x v="16"/>
    <x v="16"/>
    <n v="24202"/>
    <s v="GESTIÓN PÚBLICA"/>
    <n v="95"/>
    <s v="Servicios TIC´s generados en zonas rurales y/o apartadas y urbanas"/>
    <s v="Ciudad inteligente​"/>
    <s v="Conectividad y redes de comunicación."/>
    <s v="Presupuestos Participativos"/>
    <m/>
    <s v="5 - Bogotá confía en su gobierno"/>
    <s v="35 - Bogotá ciudad Inteligente"/>
    <s v="Operativizar 3 Centro(s) de Acceso Comunitario en zonas rurales y/o apartadas y/o urbanas."/>
    <s v="CONECTIVIDAD"/>
    <n v="3"/>
    <n v="201"/>
    <n v="7.2947666400522606E-3"/>
    <s v="Constante"/>
    <n v="2420"/>
    <s v="2420-La Candelaria conectada desde el corazón de la ciudad"/>
    <n v="0"/>
    <n v="0"/>
  </r>
  <r>
    <x v="16"/>
    <x v="16"/>
    <n v="23941"/>
    <s v="GOBIERNO"/>
    <n v="100"/>
    <s v="Acciones desarrolladas, orientadas a la ciudadanía en el marco de la estrategía Bogotaneidad"/>
    <s v="Gobierno confiable"/>
    <s v="Bogotaneidad"/>
    <s v="Gestión Pública Local"/>
    <m/>
    <s v="5 - Bogotá confía en su gobierno"/>
    <s v="39 - Camino hacia una democracia deliberativa con un gobierno cercano a la gente y con participación ciudadana"/>
    <s v="Desarrollar 4 Acción(es) orientadas a la ciudadanía, en el marco de la estrategia &quot;Bogotaneidad”"/>
    <s v="ESTRATEGIA BOGOTANEIDAD"/>
    <n v="4"/>
    <n v="150"/>
    <n v="5.4438557015315378E-3"/>
    <s v="Suma"/>
    <n v="2394"/>
    <s v="2394-El corazón de La Candelaria símbolo de la bogotaneidad"/>
    <n v="0"/>
    <n v="0"/>
  </r>
  <r>
    <x v="16"/>
    <x v="16"/>
    <n v="25891"/>
    <s v="GOBIERNO"/>
    <n v="104"/>
    <s v="Iniciativa de inversión local concertada e implementada con las comunidades negras, afrocolombianas y palenqueras"/>
    <s v="Línea diferencial étnica"/>
    <s v="Iniciativas diferenciales étnicas para comunidades Negras, Afrocolombianas, Raizales, Palenqueras, y los Pueblos Indígenas, Rrom o Gitano"/>
    <s v="Gestión Pública Local"/>
    <m/>
    <s v="5 - Bogotá confía en su gobierno"/>
    <s v="39 - Camino hacia una democracia deliberativa con un gobierno cercano a la gente y con participación ciudadana"/>
    <s v="Concertar 1 Iniciativa(s) de inversión local con las comunidades negras, afrocolombianas y palenqueras (aplica en todas las localidades con autoridades NAP)"/>
    <s v="INICIATIVAS COMUNIDADES NEGRAS, AFROCOLOMBIANAS, PALENQUERAS"/>
    <n v="1"/>
    <n v="125"/>
    <n v="4.5365464179429483E-3"/>
    <s v="Constante"/>
    <n v="2589"/>
    <s v="2589-La Candelaria reconoce a sus comunidades étnicas"/>
    <n v="0"/>
    <n v="0"/>
  </r>
  <r>
    <x v="16"/>
    <x v="16"/>
    <n v="25892"/>
    <s v="GOBIERNO"/>
    <n v="103"/>
    <s v="Iniciativa de inversión local concertada e implementada con los pueblos indígenas"/>
    <s v="Línea diferencial étnica"/>
    <s v="Iniciativas diferenciales étnicas para comunidades Negras, Afrocolombianas, Raizales, Palenqueras, y los Pueblos Indígenas, Rrom o Gitano"/>
    <s v="Gestión Pública Local"/>
    <m/>
    <s v="5 - Bogotá confía en su gobierno"/>
    <s v="39 - Camino hacia una democracia deliberativa con un gobierno cercano a la gente y con participación ciudadana"/>
    <s v="Concertar 1 Iniciativa(s) de inversión local con los pueblos indígenas (aplica en todas las localidades con autoridades indígenas)"/>
    <s v="INICIATIVAS PUEBLO INDÍGENA"/>
    <n v="1"/>
    <n v="125"/>
    <n v="4.5365464179429483E-3"/>
    <s v="Constante"/>
    <n v="2589"/>
    <s v="2589-La Candelaria reconoce a sus comunidades étnicas"/>
    <n v="0"/>
    <n v="0"/>
  </r>
  <r>
    <x v="16"/>
    <x v="16"/>
    <n v="27921"/>
    <s v="GOBIERNO"/>
    <n v="98"/>
    <s v="Personas capacitadas a través de procesos de formación para la participación de manera virtual y presencial."/>
    <s v="Democracia deliberativa y participación"/>
    <s v="Procesos de formación en capacidades democráticas para la participación ciudadana incidente"/>
    <s v="Presupuestos Participativos"/>
    <m/>
    <s v="5 - Bogotá confía en su gobierno"/>
    <s v="39 - Camino hacia una democracia deliberativa con un gobierno cercano a la gente y con participación ciudadana"/>
    <s v="capacitar 400 Persona(s) A través de procesos de formación para la participación de manera virtual y presencial."/>
    <s v="CAPACITACIÓN"/>
    <n v="400"/>
    <n v="176"/>
    <n v="6.3874573564636711E-3"/>
    <s v="Suma"/>
    <n v="2792"/>
    <s v="2792-Redescubriendo La Candelaria con participación incidente y democrática"/>
    <n v="0"/>
    <n v="0"/>
  </r>
  <r>
    <x v="16"/>
    <x v="16"/>
    <n v="27922"/>
    <s v="GOBIERNO"/>
    <n v="97"/>
    <s v="Organizaciones sociales e Instancias de participación ciudadana fortalecidas."/>
    <s v="Democracia deliberativa y participación"/>
    <s v="Fortalecimiento a organizaciones sociales y comunitarias y a instancias de participación."/>
    <s v="Presupuestos Participativos"/>
    <m/>
    <s v="5 - Bogotá confía en su gobierno"/>
    <s v="39 - Camino hacia una democracia deliberativa con un gobierno cercano a la gente y con participación ciudadana"/>
    <s v="Fortalecer 40 Organización(es) comunales"/>
    <s v="FORTALECIMIENTO DE ORGANIZACIONES"/>
    <n v="40"/>
    <n v="334"/>
    <n v="1.2121652028743558E-2"/>
    <s v="Suma"/>
    <n v="2792"/>
    <s v="2792-Redescubriendo La Candelaria con participación incidente y democrática"/>
    <n v="0"/>
    <n v="0"/>
  </r>
  <r>
    <x v="16"/>
    <x v="16"/>
    <n v="27923"/>
    <s v="GOBIERNO"/>
    <n v="99"/>
    <s v="Organizaciones comunales fortalecidas."/>
    <s v="Democracia deliberativa y participación"/>
    <s v="Fortalecimiento a organizaciones comunales"/>
    <s v="Gestión Pública Local"/>
    <m/>
    <s v="5 - Bogotá confía en su gobierno"/>
    <s v="39 - Camino hacia una democracia deliberativa con un gobierno cercano a la gente y con participación ciudadana"/>
    <s v="Fortalecer 25 Organización(es) comunal JAC y propiedad horizontal"/>
    <s v="FORTALECIMIENTO COMUNAL"/>
    <n v="25"/>
    <n v="163"/>
    <n v="5.9156565289976044E-3"/>
    <s v="Suma"/>
    <n v="2792"/>
    <s v="2792-Redescubriendo La Candelaria con participación incidente y democrática"/>
    <n v="0"/>
    <n v="0"/>
  </r>
  <r>
    <x v="16"/>
    <x v="16"/>
    <n v="27924"/>
    <s v="GOBIERNO"/>
    <n v="109"/>
    <s v="Medios comunitarios y alternativos fortalecidos."/>
    <s v="Gobierno confiable"/>
    <s v="Fortalecimiento a medios comunitarios y alternativos"/>
    <s v="Presupuestos Participativos"/>
    <m/>
    <s v="5 - Bogotá confía en su gobierno"/>
    <s v="39 - Camino hacia una democracia deliberativa con un gobierno cercano a la gente y con participación ciudadana"/>
    <s v="Fortalecer 20 Medio(s) comunitario(s) y alternativo(s) medios alternativos"/>
    <s v="MEDIOS COMUNITARIOS"/>
    <n v="20"/>
    <n v="253"/>
    <n v="9.1819699499165273E-3"/>
    <s v="Constante"/>
    <n v="2792"/>
    <s v="2792-Redescubriendo La Candelaria con participación incidente y democrática"/>
    <n v="0"/>
    <n v="0"/>
  </r>
  <r>
    <x v="16"/>
    <x v="16"/>
    <n v="27925"/>
    <s v="GOBIERNO"/>
    <n v="107"/>
    <s v="Salones comunales y/o casas de la participación rehabilitados"/>
    <s v="Democracia deliberativa y participación"/>
    <s v="Infraestructura de espacios para la participación"/>
    <s v="Presupuestos Participativos"/>
    <m/>
    <s v="5 - Bogotá confía en su gobierno"/>
    <s v="39 - Camino hacia una democracia deliberativa con un gobierno cercano a la gente y con participación ciudadana"/>
    <s v="Mejorar 4 Salon(es) comunales"/>
    <s v="REHABILITACIÓN"/>
    <n v="4"/>
    <n v="282"/>
    <n v="1.0234448718879291E-2"/>
    <s v="Constante"/>
    <n v="2792"/>
    <s v="2792-Redescubriendo La Candelaria con participación incidente y democrática"/>
    <n v="0"/>
    <n v="0"/>
  </r>
  <r>
    <x v="17"/>
    <x v="17"/>
    <n v="26701"/>
    <s v="SEGURIDAD, CONVIVENCIA Y JUSTICIA"/>
    <n v="2"/>
    <s v="Acciones formativas diferenciales para la promoción de la convivencia ciudadana implementadas"/>
    <s v="Cultura ciudadana para la convivencia pacífica"/>
    <s v="Promoción de la convivencia ciudadana"/>
    <s v="Presupuestos Participativos"/>
    <m/>
    <s v="1 - Bogotá avanza en su seguridad"/>
    <s v="1 - Diálogo social y cultura ciudadana para la convivencia pacifica y la recuperación de la confianza"/>
    <s v="Implementar 4 Acción(es) formativas diferenciales para la promoción de la convivencia ciudadana"/>
    <s v="FORMACIÓN"/>
    <n v="4"/>
    <n v="228.71692400000001"/>
    <n v="2.1942271450401583E-3"/>
    <s v="Suma"/>
    <n v="2670"/>
    <s v="2670-Seguridad y convivencia en Rafael Uribe Uribe"/>
    <n v="0"/>
    <n v="0"/>
  </r>
  <r>
    <x v="17"/>
    <x v="17"/>
    <n v="26702"/>
    <s v="SEGURIDAD, CONVIVENCIA Y JUSTICIA"/>
    <n v="1"/>
    <s v="Organizaciones comunitarias fortalecidas a través de capacidades para promover acciones de corresponsabilidad en la gestión de la seguridad y la convivencia"/>
    <s v="Cultura ciudadana para la convivencia pacífica"/>
    <s v="Promoción de la convivencia ciudadana"/>
    <s v="Presupuestos Participativos"/>
    <m/>
    <s v="1 - Bogotá avanza en su seguridad"/>
    <s v="1 - Diálogo social y cultura ciudadana para la convivencia pacifica y la recuperación de la confianza"/>
    <s v="Fortalecer 40 Organización(es) comunitarias a través de capacidades para promover acciones de corresponsabilidad en la gestión de la seguridad y la convivencia"/>
    <s v="FORTALECIMIENTO DE CAPACIDADES"/>
    <n v="40"/>
    <n v="686.15077099999996"/>
    <n v="6.5826814255268368E-3"/>
    <s v="Suma"/>
    <n v="2670"/>
    <s v="2670-Seguridad y convivencia en Rafael Uribe Uribe"/>
    <n v="0"/>
    <n v="0"/>
  </r>
  <r>
    <x v="17"/>
    <x v="17"/>
    <n v="26703"/>
    <s v="SEGURIDAD, CONVIVENCIA Y JUSTICIA"/>
    <n v="3"/>
    <s v="Iniciativas de convivencia con participación ciudadana implementadas"/>
    <s v="Cultura ciudadana para la convivencia pacífica"/>
    <s v="Promoción de la convivencia ciudadana"/>
    <s v="Presupuestos Participativos"/>
    <m/>
    <s v="1 - Bogotá avanza en su seguridad"/>
    <s v="1 - Diálogo social y cultura ciudadana para la convivencia pacifica y la recuperación de la confianza"/>
    <s v="Implementar 4 Iniciativa(s) de convivencia con participación de la ciudadanía."/>
    <s v="INICIATIVAS"/>
    <n v="4"/>
    <n v="228.71692400000001"/>
    <n v="2.1942271450401583E-3"/>
    <s v="Suma"/>
    <n v="2670"/>
    <s v="2670-Seguridad y convivencia en Rafael Uribe Uribe"/>
    <n v="0"/>
    <n v="0"/>
  </r>
  <r>
    <x v="17"/>
    <x v="17"/>
    <n v="25321"/>
    <s v="MUJERES"/>
    <n v="4"/>
    <s v="Número de Personas vinculadas en acciones para la prevención del feminicidio y la violencia contra la mujer"/>
    <s v="Cero tolerancia a las violencias"/>
    <s v="Prevención del feminicidio y las violencias contra las mujeres"/>
    <s v="Presupuestos Participativos"/>
    <m/>
    <s v="1 - Bogotá avanza en su seguridad"/>
    <s v="2 - Cero tolerancia a las violencias contra las mujeres y basadas en género"/>
    <s v="Vincular 8000 Persona(s) vinculadas en acciones para la prevención del feminicidio y la violencia contra la mujer"/>
    <s v="PREVENCIÓN"/>
    <n v="8000"/>
    <n v="1626.19831"/>
    <n v="1.5601156279193533E-2"/>
    <s v="Suma"/>
    <n v="2532"/>
    <s v="2532-Rafael Uribe Uribe previene el feminicidio y las violencias contra las mujeres"/>
    <n v="0"/>
    <n v="0"/>
  </r>
  <r>
    <x v="17"/>
    <x v="17"/>
    <n v="26901"/>
    <s v="SEGURIDAD, CONVIVENCIA Y JUSTICIA"/>
    <n v="5"/>
    <s v="Dotaciones suministradas a organismos de seguridad"/>
    <s v="Mejores capacidades al servicio de la seguridad"/>
    <s v="Dotación, mantenimiento de equipamientos que permitan el fortalecimiento de la seguridad y justicia."/>
    <s v="Gestión Pública Local"/>
    <s v="Cultura ciudadana y mejores capacidades al servicio de la seguridad (2%)"/>
    <s v="1 - Bogotá avanza en su seguridad"/>
    <s v="3 - Desmantelamiento de estructuras criminales y delincuenciales con mejores capacidades y activos tecnológicos"/>
    <s v="Suministrar 4 Dotación(es) a organismos de seguridad"/>
    <s v="DOTACIÓN"/>
    <n v="4"/>
    <n v="944.24418000000003"/>
    <n v="9.0587359040478575E-3"/>
    <s v="Suma"/>
    <n v="2690"/>
    <s v="2690-Mejores capacidades al servicio de la seguridad en Rafael Uribe Uribe"/>
    <n v="0"/>
    <n v="0"/>
  </r>
  <r>
    <x v="17"/>
    <x v="17"/>
    <n v="27611"/>
    <s v="SEGURIDAD, CONVIVENCIA Y JUSTICIA"/>
    <n v="12"/>
    <s v="Acciones pedagógicas para la gestión de conflictividades y prevención de violencias implementadas"/>
    <s v="Cultura ciudadana para la convivencia pacífica"/>
    <s v="Acceso a la Justicia"/>
    <s v="Presupuestos Participativos"/>
    <m/>
    <s v="1 - Bogotá avanza en su seguridad"/>
    <s v="4 - Servicios centrados en la justicia"/>
    <s v="Implementar 4 Acción(es) pedagógicas para la gestión de conflictividades y prevención de violencias."/>
    <s v="ACCIONES PEDAGÓGICAS"/>
    <n v="4"/>
    <n v="329.41243700000001"/>
    <n v="3.1602633444791826E-3"/>
    <s v="Suma"/>
    <n v="2761"/>
    <s v="2761-Rafael Uribe Uribe con acceso a una justicia integral"/>
    <n v="0"/>
    <n v="0"/>
  </r>
  <r>
    <x v="17"/>
    <x v="17"/>
    <n v="27612"/>
    <s v="SEGURIDAD, CONVIVENCIA Y JUSTICIA"/>
    <n v="13"/>
    <s v="Programas comunitarios con enfoque restaurativo para el cuidado del espacio público y del medio ambiente ejecutados"/>
    <s v="Cultura ciudadana para la convivencia pacífica"/>
    <s v="Acceso a la Justicia"/>
    <s v="Presupuestos Participativos"/>
    <m/>
    <s v="1 - Bogotá avanza en su seguridad"/>
    <s v="4 - Servicios centrados en la justicia"/>
    <s v="Ejecutar 4 Programa(s) comunitarios con enfoque restaurativo para el cuidado del espacio público y del medio ambiente"/>
    <s v="ACCIONES DE CUIDADO"/>
    <n v="4"/>
    <n v="428.12896000000001"/>
    <n v="4.1073138322278773E-3"/>
    <s v="Suma"/>
    <n v="2761"/>
    <s v="2761-Rafael Uribe Uribe con acceso a una justicia integral"/>
    <n v="0"/>
    <n v="0"/>
  </r>
  <r>
    <x v="17"/>
    <x v="17"/>
    <n v="27613"/>
    <s v="SEGURIDAD, CONVIVENCIA Y JUSTICIA"/>
    <n v="7"/>
    <s v="Programas de abordaje de conflictividad escolar para la convivencia con enfoque restaurativo fortalecidos"/>
    <s v="Cultura ciudadana para la convivencia pacífica"/>
    <s v="Acceso a la Justicia"/>
    <s v="Presupuestos Participativos"/>
    <m/>
    <s v="1 - Bogotá avanza en su seguridad"/>
    <s v="4 - Servicios centrados en la justicia"/>
    <s v="Fortalecer 4 Programa(s) de abordaje de conflictividad escolar para la convivencia con enfoque restaurativo."/>
    <s v="CONFLICTIVIDAD ESCOLAR"/>
    <n v="4"/>
    <n v="329.41243700000001"/>
    <n v="3.1602633444791826E-3"/>
    <s v="Suma"/>
    <n v="2761"/>
    <s v="2761-Rafael Uribe Uribe con acceso a una justicia integral"/>
    <n v="0"/>
    <n v="0"/>
  </r>
  <r>
    <x v="17"/>
    <x v="17"/>
    <n v="27614"/>
    <s v="SEGURIDAD, CONVIVENCIA Y JUSTICIA"/>
    <n v="9"/>
    <s v="Proyectos de justicia local para la resolución efectiva de conflictividades de manera integral en el sistema de justicia implementados"/>
    <s v="Cultura ciudadana para la convivencia pacífica"/>
    <s v="Acceso a la Justicia"/>
    <s v="Presupuestos Participativos"/>
    <m/>
    <s v="1 - Bogotá avanza en su seguridad"/>
    <s v="4 - Servicios centrados en la justicia"/>
    <s v="Implementar 4 Proyecto(s) de justicia local para la resolución efectiva de conflictividades de manera integral en el sistema de justicia."/>
    <s v="RESOLUCIÓN DE CONFLICTIVIDADES"/>
    <n v="4"/>
    <n v="329.41243700000001"/>
    <n v="3.1602633444791826E-3"/>
    <s v="Suma"/>
    <n v="2761"/>
    <s v="2761-Rafael Uribe Uribe con acceso a una justicia integral"/>
    <n v="0"/>
    <n v="0"/>
  </r>
  <r>
    <x v="17"/>
    <x v="17"/>
    <n v="27101"/>
    <s v="SEGURIDAD, CONVIVENCIA Y JUSTICIA"/>
    <n v="16"/>
    <s v="Estrategias de seguridad y convivencia implementadas a través de gestores locales, que permitan el uso y disfrute del espacio público"/>
    <s v="Cultura ciudadana para la convivencia pacífica"/>
    <s v="Cultura ciudadana en torno a la seguridad"/>
    <s v="Gestión Pública Local"/>
    <s v="Cultura ciudadana y mejores capacidades al servicio de la seguridad (2%)"/>
    <s v="1 - Bogotá avanza en su seguridad"/>
    <s v="5 - Espacio público seguro e inclusivo"/>
    <s v="Implementar 4 Estrategia(s) de seguridad y convivencia a través de gestores locales que permitan el uso y disfrute del espacio público."/>
    <s v="ESTRATEGIAS DE SEGURIDAD Y CONVIVENCIA"/>
    <n v="4"/>
    <n v="1154.0762199999999"/>
    <n v="1.1071788327169603E-2"/>
    <s v="Suma"/>
    <n v="2710"/>
    <s v="2710-Gestores de Convivencia en Rafael Uribe Uribe"/>
    <n v="0"/>
    <n v="0"/>
  </r>
  <r>
    <x v="17"/>
    <x v="17"/>
    <n v="27641"/>
    <s v="MOVILIDAD"/>
    <n v="15"/>
    <s v="Metros cuadrados construidos y/o conservados de elementos del sistema de espacio público peatonal."/>
    <s v="Infraestructura segura e incluyente"/>
    <s v="Construcción y/o conservación de elementos del sistema de espacio público"/>
    <s v="Presupuestos Participativos"/>
    <s v="Infraestructura segura e incluyente (14%)"/>
    <s v="1 - Bogotá avanza en su seguridad"/>
    <s v="5 - Espacio público seguro e inclusivo"/>
    <s v="Intervenir 10000 Metro(s) cuadrado(s) de elementos del sistema de espacio público peatonal con acciones de construcción y/o conservación."/>
    <s v="INTERVENCIÓN"/>
    <n v="10000"/>
    <n v="2276.6776340000001"/>
    <n v="2.1841618790870949E-2"/>
    <s v="Suma"/>
    <n v="2764"/>
    <s v="2764-Espacio Publico Inclusivo en Rafael Uribe Uribe"/>
    <n v="0"/>
    <n v="0"/>
  </r>
  <r>
    <x v="17"/>
    <x v="17"/>
    <n v="25571"/>
    <s v="SALUD"/>
    <n v="17"/>
    <s v="Número de personas con discapacidad, cuidadadores y cuidadoras, vinculados en actividades complementarias en salud"/>
    <s v="Ciudad saludable y con bien-estar"/>
    <s v="Acciones complementarias para personas con discapacidad y sus cuidadores"/>
    <s v="Gestión Pública Local"/>
    <s v="Ciudad saludable y con bien-estar (3%)"/>
    <s v="2 - Bogotá confía en su bien-estar"/>
    <s v="10 - Salud Pública Integrada e Integral"/>
    <s v="Vincular 2000 Persona(s) con discapacidad, cuidadores y cuidadoras, en actividades complementarias en salud."/>
    <s v="ACCIONES COMPLEMENTARIAS "/>
    <n v="2000"/>
    <n v="1049.1602"/>
    <n v="1.0065262115608731E-2"/>
    <s v="Suma"/>
    <n v="2557"/>
    <s v="2557-Rafael Uribe Uribe saludable y con bienestar"/>
    <n v="0"/>
    <n v="0"/>
  </r>
  <r>
    <x v="17"/>
    <x v="17"/>
    <n v="25572"/>
    <s v="SALUD"/>
    <n v="18"/>
    <s v="Números de personas vinculadas a las acciones desarrolladas desde los dispositivos de base comunitaria en respuesta al consumo de SPA"/>
    <s v="Ciudad saludable y con bien-estar"/>
    <s v="Acciones para la disminución de los factores de riesgo frente al consumo de sustancias psicoactivas."/>
    <s v="Gestión Pública Local"/>
    <s v="Ciudad saludable y con bien-estar (3%)"/>
    <s v="2 - Bogotá confía en su bien-estar"/>
    <s v="10 - Salud Pública Integrada e Integral"/>
    <s v="Vincular 2000 Persona(s) a las acciones desarrolladas desde los dispositivos de base comunitaria en respuesta al consumo de SPA."/>
    <s v="DISMINUCIÓN FACTORES DE RIESGO SPA"/>
    <n v="2000"/>
    <n v="524.58010000000002"/>
    <n v="5.0326310578043655E-3"/>
    <s v="Suma"/>
    <n v="2557"/>
    <s v="2557-Rafael Uribe Uribe saludable y con bienestar"/>
    <n v="0"/>
    <n v="0"/>
  </r>
  <r>
    <x v="17"/>
    <x v="17"/>
    <n v="25573"/>
    <s v="SALUD"/>
    <n v="19"/>
    <s v="Número de personas con discapacidad beneficiadas con Dispostivos de Asistencia Personal - Ayudas Técnicas (no incluidas en los Planes de Beneficios)"/>
    <s v="Ciudad saludable y con bien-estar"/>
    <s v="Otorgamiento de Dispositivos de asistencia Personal - DAP - a personas con discapacidad "/>
    <s v="Gestión Pública Local"/>
    <s v="Ciudad saludable y con bien-estar (3%)"/>
    <s v="2 - Bogotá confía en su bien-estar"/>
    <s v="10 - Salud Pública Integrada e Integral"/>
    <s v="Beneficiar 2000 Persona(s) con discapacidad a través de Dispositivos de Asistencia Personal - Ayudas Técnicas (no incluidas en los Planes de Beneficios)."/>
    <s v="DISPOSITIVOS DE ASISTENCIA PERSONAL"/>
    <n v="2000"/>
    <n v="1049.1602"/>
    <n v="1.0065262115608731E-2"/>
    <s v="Suma"/>
    <n v="2557"/>
    <s v="2557-Rafael Uribe Uribe saludable y con bienestar"/>
    <n v="0"/>
    <n v="0"/>
  </r>
  <r>
    <x v="17"/>
    <x v="17"/>
    <n v="25574"/>
    <s v="SALUD"/>
    <n v="20"/>
    <s v="Número de personas vinculadas a las acciones y estrategias para promover la salud sexual y reproductiva consciente en los diferentes ciclos de vida"/>
    <s v="Ciudad saludable y con bien-estar"/>
    <s v="Salud sexual y reproductiva consciente en adolescentes y jóvenes"/>
    <s v="Gestión Pública Local"/>
    <s v="Ciudad saludable y con bien-estar (3%)"/>
    <s v="2 - Bogotá confía en su bien-estar"/>
    <s v="10 - Salud Pública Integrada e Integral"/>
    <s v="Vincular 2000 Persona(s) a las acciones y estrategias para promover la salud sexual y reproductiva consciente en los diferentes ciclos de vida"/>
    <s v="SALUD SEXUAL Y REPRODUCTIVA"/>
    <n v="2000"/>
    <n v="524.58010000000002"/>
    <n v="5.0326310578043655E-3"/>
    <s v="Suma"/>
    <n v="2557"/>
    <s v="2557-Rafael Uribe Uribe saludable y con bienestar"/>
    <n v="0"/>
    <n v="0"/>
  </r>
  <r>
    <x v="17"/>
    <x v="17"/>
    <n v="25575"/>
    <s v="SALUD"/>
    <n v="23"/>
    <s v="Número de personas beneficiadas con acciones para la promoción y atención de la salud mental"/>
    <s v="Ciudad saludable y con bien-estar"/>
    <s v="Acciones para la promoción y atención de la salud mental"/>
    <s v="Presupuestos Participativos"/>
    <m/>
    <s v="2 - Bogotá confía en su bien-estar"/>
    <s v="10 - Salud Pública Integrada e Integral"/>
    <s v="Beneficiar 1000 Persona(s) con acciones para la promoción y atención de la salud mental."/>
    <s v="SALUD MENTAL"/>
    <n v="1000"/>
    <n v="1573.7402999999999"/>
    <n v="1.5097893173413096E-2"/>
    <s v="Suma"/>
    <n v="2557"/>
    <s v="2557-Rafael Uribe Uribe saludable y con bienestar"/>
    <n v="0"/>
    <n v="0"/>
  </r>
  <r>
    <x v="17"/>
    <x v="17"/>
    <n v="22681"/>
    <s v="INTEGRACIÓN SOCIAL"/>
    <n v="25"/>
    <s v="Número de Personas que participan en procesos para la prevención de violencias en el contexto familiar y/o violencia sexual.          "/>
    <s v="Cuidado de la vida"/>
    <s v="Prevención y atención de violencia intrafamiliar y sexual para poblaciones en situaciones de riesgo y vulnerabilidad de derechos"/>
    <s v="Presupuestos Participativos"/>
    <m/>
    <s v="2 - Bogotá confía en su bien-estar"/>
    <s v="12 - Bogotá cuida a su gente"/>
    <s v="Vincular 5000 Persona(s) en procesos para la prevención de violencias en el contexto familiar y/o violencia sexual, incluyendo a la población infantil NNA"/>
    <s v="PREVENCIÓN"/>
    <n v="5000"/>
    <n v="1049.1602"/>
    <n v="1.0065262115608731E-2"/>
    <s v="Suma"/>
    <n v="2268"/>
    <s v="2268-Rafael Uribe Uribe cuida la vida"/>
    <n v="0"/>
    <n v="0"/>
  </r>
  <r>
    <x v="17"/>
    <x v="17"/>
    <n v="22682"/>
    <s v="MUJERES"/>
    <n v="27"/>
    <s v="Mujeres vinculadas para el ejercicio de derechos y el fortalecimiento de su autonomía económica"/>
    <s v="Cuidado de la vida"/>
    <s v="Fortalecimiento de capacidades para el ejercicio de derechos y para la autonomía económica de las mujeres."/>
    <s v="Presupuestos Participativos"/>
    <m/>
    <s v="2 - Bogotá confía en su bien-estar"/>
    <s v="12 - Bogotá cuida a su gente"/>
    <s v="Vincular 2600 Mujer(es) para el ejercicio de derechos y el fortalecimiento de su autonomía económica (incluir mujeres trabajadoras sexuales)"/>
    <s v="FORTALECIMIENTO DE CAPACIDADES"/>
    <n v="2600"/>
    <n v="1405.8746679999999"/>
    <n v="1.3487451234915699E-2"/>
    <s v="Suma"/>
    <n v="2268"/>
    <s v="2268-Rafael Uribe Uribe cuida la vida"/>
    <n v="0"/>
    <n v="0"/>
  </r>
  <r>
    <x v="17"/>
    <x v="17"/>
    <n v="22683"/>
    <s v="MUJERES"/>
    <n v="26"/>
    <s v="Mujeres cuidadoras vinculadas a estrategias de cuidado"/>
    <s v="Cuidado de la vida"/>
    <s v="Estrategias de cuidado a personas cuidadoras"/>
    <s v="Presupuestos Participativos"/>
    <m/>
    <s v="2 - Bogotá confía en su bien-estar"/>
    <s v="12 - Bogotá cuida a su gente"/>
    <s v="Vincular 2400 Persona(s) cuidadoras a estrategias de cuidado."/>
    <s v="ESTRATEGIAS DE CUIDADO"/>
    <n v="2400"/>
    <n v="1049.1602"/>
    <n v="1.0065262115608731E-2"/>
    <s v="Suma"/>
    <n v="2268"/>
    <s v="2268-Rafael Uribe Uribe cuida la vida"/>
    <n v="0"/>
    <n v="0"/>
  </r>
  <r>
    <x v="17"/>
    <x v="17"/>
    <n v="27782"/>
    <s v="GESTIÓN PÚBLICA"/>
    <n v="31"/>
    <s v="Acciones de construcción de paz realizadas que contribuyan al tejido social, la integración local, la sostenibilidad económica y/o desarrollo territorial para la reconciliación."/>
    <s v="Cuidado de la vida"/>
    <s v="Construcción de memoria, verdad, reparación, víctimas, paz y reconciliación"/>
    <s v="Presupuestos Participativos"/>
    <m/>
    <s v="2 - Bogotá confía en su bien-estar"/>
    <s v="13 - Bogotá, un territorio de paz y reconciliación en donde todos puedan volver a empezar"/>
    <s v="Realizar 4 Acción(es) de construcción de paz realizadas que contribuyan al tejido social, la integración local, la sostenibilidad económica y/o desarrollo territorial para la reconciliación."/>
    <s v="ACCIONES DE CONSTRUCCIÓN DE PAZ"/>
    <n v="4"/>
    <n v="387.76961"/>
    <n v="3.7201208786964779E-3"/>
    <s v="Suma"/>
    <n v="2778"/>
    <s v="2778-Paz y reconciliación en Rafael Uribe Uribe"/>
    <n v="0"/>
    <n v="0"/>
  </r>
  <r>
    <x v="17"/>
    <x v="17"/>
    <n v="27783"/>
    <s v="GESTIÓN PÚBLICA"/>
    <n v="30"/>
    <s v="Procesos pedagógicos, artísticos, culturales, formativos o académicos realizados para el fortalecimiento de iniciativas ciudadanas para la apropiación social de la memoria, verdad, reparación integral a víctimas, paz y reconciliación. "/>
    <s v="Cuidado de la vida"/>
    <s v="Construcción de memoria, verdad, reparación, víctimas, paz y reconciliación"/>
    <s v="Presupuestos Participativos"/>
    <m/>
    <s v="2 - Bogotá confía en su bien-estar"/>
    <s v="13 - Bogotá, un territorio de paz y reconciliación en donde todos puedan volver a empezar"/>
    <s v="Realizar 4 Proceso(s) pedagógicos, artísticos, culturales, formativos o para el fortalecimiento de iniciativas ciudadanas para la apropiación social de la memoria, verdad, reparación integral a víctimas, paz y reconciliación."/>
    <s v="INICIATIVAS"/>
    <n v="4"/>
    <n v="535.49136599999997"/>
    <n v="5.1373097830392052E-3"/>
    <s v="Suma"/>
    <n v="2778"/>
    <s v="2778-Paz y reconciliación en Rafael Uribe Uribe"/>
    <n v="0"/>
    <n v="0"/>
  </r>
  <r>
    <x v="17"/>
    <x v="17"/>
    <n v="26731"/>
    <s v="CULTURA, RECREACIÓN Y DEPORTE"/>
    <n v="33"/>
    <s v="Estímulos otorgados de apoyo al sector artístico y cultural "/>
    <s v="Bogotá cultural y deportiva"/>
    <s v="Iniciativas de interés cultural, artístico, patrimonial y de cultura ciudadana."/>
    <s v="Gestión Pública Local"/>
    <m/>
    <s v="2 - Bogotá confía en su bien-estar"/>
    <s v="14 - Bogotá deportiva, recreativa, artística, patrimonial e intercultural"/>
    <s v="Otorgar 80 Estímulo(s) de apoyo al sector artístico y cultural."/>
    <s v="ESTÍMULOS"/>
    <n v="80"/>
    <n v="524.58010000000002"/>
    <n v="5.0326310578043655E-3"/>
    <s v="Suma"/>
    <n v="2673"/>
    <s v="2673-Rafael Uribe Uribe cultural y artística"/>
    <n v="0"/>
    <n v="0"/>
  </r>
  <r>
    <x v="17"/>
    <x v="17"/>
    <n v="26732"/>
    <s v="CULTURA, RECREACIÓN Y DEPORTE"/>
    <n v="38"/>
    <s v="Eventos de promoción, circulción y apropiación de actividades artísticas, culturales y patrimoniales realizadas"/>
    <s v="Bogotá cultural y deportiva"/>
    <s v="Arte, cultura y patrimonio"/>
    <s v="Presupuestos Participativos"/>
    <m/>
    <s v="2 - Bogotá confía en su bien-estar"/>
    <s v="14 - Bogotá deportiva, recreativa, artística, patrimonial e intercultural"/>
    <s v="Realizar 40 Evento(s) de promoción, circulación y apropiación de actividades artísticas, culturales y patrimoniales"/>
    <s v="EVENTOS"/>
    <n v="40"/>
    <n v="1184.5982799999999"/>
    <n v="1.1364605891358882E-2"/>
    <s v="Suma"/>
    <n v="2673"/>
    <s v="2673-Rafael Uribe Uribe cultural y artística"/>
    <n v="0"/>
    <n v="0"/>
  </r>
  <r>
    <x v="17"/>
    <x v="17"/>
    <n v="26733"/>
    <s v="CULTURA, RECREACIÓN Y DEPORTE"/>
    <n v="39"/>
    <s v="Personas beneficiadas y capacitadas con procesos de formación y exploración en los campos artísticos, culturales y patrimoniales "/>
    <s v="Bogotá cultural y deportiva"/>
    <s v="Arte, cultura y patrimonio"/>
    <s v="Presupuestos Participativos"/>
    <m/>
    <s v="2 - Bogotá confía en su bien-estar"/>
    <s v="14 - Bogotá deportiva, recreativa, artística, patrimonial e intercultural"/>
    <s v="Capacitar 5000 Persona(s) en los campos artísticos, interculturales, culturales y/o patrimoniales."/>
    <s v="CAPACITACIÓN"/>
    <n v="5000"/>
    <n v="1537.7813189999999"/>
    <n v="1.4752915762741976E-2"/>
    <s v="Suma"/>
    <n v="2673"/>
    <s v="2673-Rafael Uribe Uribe cultural y artística"/>
    <n v="0"/>
    <n v="0"/>
  </r>
  <r>
    <x v="17"/>
    <x v="17"/>
    <n v="26734"/>
    <s v="CULTURA, RECREACIÓN Y DEPORTE"/>
    <n v="40"/>
    <s v="No. Organizaciones artísticas, culturales y patrimoniales beneficiadas con elementos entregados."/>
    <s v="Bogotá cultural y deportiva"/>
    <s v="Arte, cultura y patrimonio"/>
    <s v="Presupuestos Participativos"/>
    <m/>
    <s v="2 - Bogotá confía en su bien-estar"/>
    <s v="14 - Bogotá deportiva, recreativa, artística, patrimonial e intercultural"/>
    <s v="Beneficiar 48 Organización(es) artísticas y culturales con artículo elementos entregados. (NARP y medios alternativos)."/>
    <s v="ENTREGA DE ELEMENTOS"/>
    <n v="48"/>
    <n v="414.609398"/>
    <n v="3.9776120619756088E-3"/>
    <s v="Suma"/>
    <n v="2673"/>
    <s v="2673-Rafael Uribe Uribe cultural y artística"/>
    <n v="0"/>
    <n v="0"/>
  </r>
  <r>
    <x v="17"/>
    <x v="17"/>
    <n v="27951"/>
    <s v="CULTURA, RECREACIÓN Y DEPORTE"/>
    <n v="34"/>
    <s v="Colectivos u organizaciones recreo deportivas inscritas en el Banco que implementan iniciativas de carácter barrial beneficiadas con apoyos economicos"/>
    <s v="Bogotá cultural y deportiva"/>
    <s v="Recreación y deporte "/>
    <s v="Presupuestos Participativos"/>
    <m/>
    <s v="2 - Bogotá confía en su bien-estar"/>
    <s v="14 - Bogotá deportiva, recreativa, artística, patrimonial e intercultural"/>
    <s v="Beneficiar 16 Colectivo(s) u organizaciones recreo deportivas inscritas en el Banco que implementan iniciativas de carácter barrial con apoyos económicos"/>
    <s v="BANCO DE INICIATIVAS"/>
    <n v="16"/>
    <n v="129.833575"/>
    <n v="1.2455761892049898E-3"/>
    <s v="Suma"/>
    <n v="2795"/>
    <s v="2795-Rafael Uribe Uribe deportiva, recreativa y con bienestar"/>
    <n v="0"/>
    <n v="0"/>
  </r>
  <r>
    <x v="17"/>
    <x v="17"/>
    <n v="27952"/>
    <s v="CULTURA, RECREACIÓN Y DEPORTE"/>
    <n v="35"/>
    <s v="Personas beneficiadas con actividades recreo-deportivas comunitarias"/>
    <s v="Bogotá cultural y deportiva"/>
    <s v="Recreación y deporte "/>
    <s v="Presupuestos Participativos"/>
    <m/>
    <s v="2 - Bogotá confía en su bien-estar"/>
    <s v="14 - Bogotá deportiva, recreativa, artística, patrimonial e intercultural"/>
    <s v="Beneficiar 4000 Persona(s) en actividades recreo-deportivas comunitarias."/>
    <s v="ACTIVIDADES RECREODEPORTIVAS"/>
    <n v="4000"/>
    <n v="1377.0227629999999"/>
    <n v="1.3210656531533277E-2"/>
    <s v="Suma"/>
    <n v="2795"/>
    <s v="2795-Rafael Uribe Uribe deportiva, recreativa y con bienestar"/>
    <n v="0"/>
    <n v="0"/>
  </r>
  <r>
    <x v="17"/>
    <x v="17"/>
    <n v="27953"/>
    <s v="CULTURA, RECREACIÓN Y DEPORTE"/>
    <n v="36"/>
    <s v="Personas capacitadas en los campos deportivos o recreativos "/>
    <s v="Bogotá cultural y deportiva"/>
    <s v="Recreación y deporte "/>
    <s v="Presupuestos Participativos"/>
    <m/>
    <s v="2 - Bogotá confía en su bien-estar"/>
    <s v="14 - Bogotá deportiva, recreativa, artística, patrimonial e intercultural"/>
    <s v="Capacitar 4000 Persona(s) en los campos deportivos."/>
    <s v="CAPACITACIÓN"/>
    <n v="4000"/>
    <n v="1377.0227629999999"/>
    <n v="1.3210656531533277E-2"/>
    <s v="Suma"/>
    <n v="2795"/>
    <s v="2795-Rafael Uribe Uribe deportiva, recreativa y con bienestar"/>
    <n v="0"/>
    <n v="0"/>
  </r>
  <r>
    <x v="17"/>
    <x v="17"/>
    <n v="27954"/>
    <s v="CULTURA, RECREACIÓN Y DEPORTE"/>
    <n v="37"/>
    <s v="Personas beneficiadas con la entrega de dotaciones deportivas."/>
    <s v="Bogotá cultural y deportiva"/>
    <s v="Recreación y deporte "/>
    <s v="Presupuestos Participativos"/>
    <m/>
    <s v="2 - Bogotá confía en su bien-estar"/>
    <s v="14 - Bogotá deportiva, recreativa, artística, patrimonial e intercultural"/>
    <s v="Beneficiar 8000 Persona(s) con artículos deportivos entregados."/>
    <s v="DOTACIÓN"/>
    <n v="8000"/>
    <n v="1050.47165"/>
    <n v="1.0077843690854833E-2"/>
    <s v="Suma"/>
    <n v="2795"/>
    <s v="2795-Rafael Uribe Uribe deportiva, recreativa y con bienestar"/>
    <n v="0"/>
    <n v="0"/>
  </r>
  <r>
    <x v="17"/>
    <x v="17"/>
    <n v="27571"/>
    <s v="AMBIENTE"/>
    <n v="43"/>
    <s v="Número de personas vinculadas en acciones de educación en temas de protección y bienestar animal"/>
    <s v="Cuidado de la vida"/>
    <s v="Protección y bienestar animal"/>
    <s v="Presupuestos Participativos"/>
    <m/>
    <s v="2 - Bogotá confía en su bien-estar"/>
    <s v="15 - Bogotá protege todas las formas de vida"/>
    <s v="Vincular 4000 Persona(s) Vincular 4.000 personas en acciones educativas en temas de protección y bienestar animal"/>
    <s v="ACCIONES PEDAGÓGICAS"/>
    <n v="4000"/>
    <n v="157.37403"/>
    <n v="1.5097893173413098E-3"/>
    <s v="Suma"/>
    <n v="2757"/>
    <s v="2757-Bienestar animal en Rafael Uribe Uribe"/>
    <n v="0"/>
    <n v="0"/>
  </r>
  <r>
    <x v="17"/>
    <x v="17"/>
    <n v="27572"/>
    <s v="AMBIENTE"/>
    <n v="44"/>
    <s v="Número de animales atendidos por los programas de brigadas médicas, urgencias veterinarias y adopciones"/>
    <s v="Cuidado de la vida"/>
    <s v="Protección y bienestar animal"/>
    <s v="Presupuestos Participativos"/>
    <m/>
    <s v="2 - Bogotá confía en su bien-estar"/>
    <s v="15 - Bogotá protege todas las formas de vida"/>
    <s v="Atender 5000 Animales en los programas de brigadas médicas (desparasitación, chips, vacunación), urgencias veterinarias y adopciones"/>
    <s v="BIENESTAR ANIMAL"/>
    <n v="5000"/>
    <n v="424.90988099999998"/>
    <n v="4.0764311568215359E-3"/>
    <s v="Suma"/>
    <n v="2757"/>
    <s v="2757-Bienestar animal en Rafael Uribe Uribe"/>
    <n v="0"/>
    <n v="0"/>
  </r>
  <r>
    <x v="17"/>
    <x v="17"/>
    <n v="27573"/>
    <s v="AMBIENTE"/>
    <n v="45"/>
    <s v="Número de animales esterilizados"/>
    <s v="Cuidado de la vida"/>
    <s v="Protección y bienestar animal"/>
    <s v="Presupuestos Participativos"/>
    <m/>
    <s v="2 - Bogotá confía en su bien-estar"/>
    <s v="15 - Bogotá protege todas las formas de vida"/>
    <s v="Esterilizar 18000 Animales perros y gatos incluyendo los que está en condición de vulnerabilidad"/>
    <s v="ESTERILIZACIÓN"/>
    <n v="18000"/>
    <n v="991.45638899999994"/>
    <n v="9.5116726992502502E-3"/>
    <s v="Suma"/>
    <n v="2757"/>
    <s v="2757-Bienestar animal en Rafael Uribe Uribe"/>
    <n v="0"/>
    <n v="0"/>
  </r>
  <r>
    <x v="17"/>
    <x v="17"/>
    <n v="22561"/>
    <s v="INTEGRACIÓN SOCIAL"/>
    <n v="46"/>
    <s v="Jóvenes beneficiados con transferencias condicionadas y  acompañamiento psicosocial para la promoción al acceso y permanencia a oportunidades de formación y empleabilidad"/>
    <s v="Menos pobreza "/>
    <s v="Transferencias monetarias condicionadas para jóvenes "/>
    <s v="Gestión Pública Local"/>
    <s v="Menos pobreza (12%)"/>
    <s v="2 - Bogotá confía en su bien-estar"/>
    <s v="7 - Bogotá, una ciudad con menos Pobreza"/>
    <s v="Beneficiar 1486 Joven(es) con trasferencias condicionadas y acompañamiento"/>
    <s v="TRANSFERENCIAS MONETARIAS"/>
    <n v="1486"/>
    <n v="1511.251256"/>
    <n v="1.4498395968683251E-2"/>
    <s v="Constante"/>
    <n v="2256"/>
    <s v="2256-Menos pobreza y más equidad en Rafael Uribe Uribe"/>
    <n v="0"/>
    <n v="0"/>
  </r>
  <r>
    <x v="17"/>
    <x v="17"/>
    <n v="22562"/>
    <s v="INTEGRACIÓN SOCIAL"/>
    <n v="47"/>
    <s v="Personas atendidas con apoyos que contribuyan al ingreso mínimo garantizado"/>
    <s v="Menos pobreza "/>
    <s v="Otras Transferencias Monetarias"/>
    <s v="Gestión Pública Local"/>
    <s v="Menos pobreza (12%)"/>
    <s v="2 - Bogotá confía en su bien-estar"/>
    <s v="7 - Bogotá, una ciudad con menos Pobreza"/>
    <s v="Atender 19275 Hogar(es) con apoyos que contribuyan al ingreso mínimo garantizado"/>
    <s v="INGRESO MÍNIMO"/>
    <n v="19275"/>
    <n v="4063.172102"/>
    <n v="3.8980598222710786E-2"/>
    <s v="Constante"/>
    <n v="2256"/>
    <s v="2256-Menos pobreza y más equidad en Rafael Uribe Uribe"/>
    <n v="0"/>
    <n v="0"/>
  </r>
  <r>
    <x v="17"/>
    <x v="17"/>
    <n v="22563"/>
    <s v="INTEGRACIÓN SOCIAL"/>
    <n v="48"/>
    <s v="Número de personas mayores con transferencias Monetarias"/>
    <s v="Menos pobreza "/>
    <s v="Apoyo económico para persona mayor - tipo C"/>
    <s v="Gestión Pública Local"/>
    <s v="Menos pobreza (12%)"/>
    <s v="2 - Bogotá confía en su bien-estar"/>
    <s v="7 - Bogotá, una ciudad con menos Pobreza"/>
    <s v="Beneficiar 6500 Persona(s) Mayor(es) con transferencias monetarias"/>
    <s v="APOYO ECONÓMICO PERSONA MAYOR"/>
    <n v="6500"/>
    <n v="11845.982803999999"/>
    <n v="0.11364605895196338"/>
    <s v="Constante"/>
    <n v="2256"/>
    <s v="2256-Menos pobreza y más equidad en Rafael Uribe Uribe"/>
    <n v="0"/>
    <n v="0"/>
  </r>
  <r>
    <x v="17"/>
    <x v="17"/>
    <n v="22261"/>
    <s v="EDUCACIÓN"/>
    <n v="50"/>
    <s v="Sedes educativas urbanas y rurales dotadas con recursos pedagógicos y/o tecnológicos"/>
    <s v="Educación como eje del potencial humano"/>
    <s v="Dotación de equipamientos para instituciones educativas públicas del distrito."/>
    <s v="Gestión Pública Local"/>
    <s v="Educación como eje del potencial humano (9%)"/>
    <s v="3 - Bogotá confía en su potencial"/>
    <s v="16 - Atención Integral a la Primera Infancia y Educación como Eje del Potencial Humano"/>
    <s v="Dotar 28 Sede(s) educativas urbanas y rurales"/>
    <s v="DOTACIÓN"/>
    <n v="28"/>
    <n v="1049.1602"/>
    <n v="1.0065262115608731E-2"/>
    <s v="Suma"/>
    <n v="2226"/>
    <s v="2226-Educación como eje del potencial humano en Rafael Uribe Uribe"/>
    <n v="0"/>
    <n v="0"/>
  </r>
  <r>
    <x v="17"/>
    <x v="17"/>
    <n v="22262"/>
    <s v="EDUCACIÓN"/>
    <n v="51"/>
    <s v="Número de estudiantes beneficiados con apoyo de sostenimiento para la permanencia en la educación posmedia (niveles de formación técnico profesional, tecnólogo, profesional universitario y educación para el trabajo y desarrollo humano)."/>
    <s v="Educación como eje del potencial humano"/>
    <s v="Apoyo para educación superior"/>
    <s v="Gestión Pública Local"/>
    <s v="Educación como eje del potencial humano (9%)"/>
    <s v="3 - Bogotá confía en su potencial"/>
    <s v="16 - Atención Integral a la Primera Infancia y Educación como Eje del Potencial Humano"/>
    <s v="Beneficiar 480 Estudiante(s) con apoyo de sostenimiento para la permanencia en la educación superior"/>
    <s v="SOSTENIMIENTO"/>
    <n v="480"/>
    <n v="2468.4641190000002"/>
    <n v="2.3681548709825424E-2"/>
    <s v="Suma"/>
    <n v="2226"/>
    <s v="2226-Educación como eje del potencial humano en Rafael Uribe Uribe"/>
    <n v="0"/>
    <n v="0"/>
  </r>
  <r>
    <x v="17"/>
    <x v="17"/>
    <n v="22263"/>
    <s v="EDUCACIÓN"/>
    <n v="52"/>
    <s v="Número de estudiantes beneficiados en programas de educación posmedia (niveles de formación técnico profesional, tecnólogo, profesional universitario y educación para el trabajo y desarrollo humano)."/>
    <s v="Educación como eje del potencial humano"/>
    <s v="Apoyo para educación superior"/>
    <s v="Gestión Pública Local"/>
    <s v="Educación como eje del potencial humano (9%)"/>
    <s v="3 - Bogotá confía en su potencial"/>
    <s v="16 - Atención Integral a la Primera Infancia y Educación como Eje del Potencial Humano"/>
    <s v="Beneficiar 480 Estudiante(s) en programas de educación posmedia"/>
    <s v="APOYO EDUCACIÓN POSMEDIA"/>
    <n v="480"/>
    <n v="5924.817481"/>
    <n v="5.6840548215044424E-2"/>
    <s v="Suma"/>
    <n v="2226"/>
    <s v="2226-Educación como eje del potencial humano en Rafael Uribe Uribe"/>
    <n v="0"/>
    <n v="0"/>
  </r>
  <r>
    <x v="17"/>
    <x v="17"/>
    <n v="26231"/>
    <s v="DESARROLLO ECONÓMICO, INDUSTRIA Y TURISMO"/>
    <n v="54"/>
    <s v="Número de acciones realizadas para fortalecer las capacidades y/o habilidades, técnicas y blandas de las personas de la localidad, con el fin de mejorar el acceso a oportunidades de empleo."/>
    <s v="Desarrollo empresarial, productividad y empleo"/>
    <s v="Fortalecimiento de habilidades para la empleabilidad - impulso al empleo local."/>
    <s v="Presupuestos Participativos"/>
    <m/>
    <s v="3 - Bogotá confía en su potencial"/>
    <s v="19 - Desarrollo empresarial, productividad y empleo"/>
    <s v="Realizar 4 Acción(es) para fortalecer las capacidades y/o habilidades, técnicas y blandas de las personas de la localidad, con el fin de mejorar el acceso a oportunidades de empleo."/>
    <s v="FORTALECIMIENTO DE CAPACIDADES"/>
    <n v="4"/>
    <n v="1573.7402999999999"/>
    <n v="1.5097893173413096E-2"/>
    <s v="Suma"/>
    <n v="2623"/>
    <s v="2623-Fortaleciendo el turismo en Rafael Uribe Uribe"/>
    <n v="0"/>
    <n v="0"/>
  </r>
  <r>
    <x v="17"/>
    <x v="17"/>
    <n v="26232"/>
    <s v="DESARROLLO ECONÓMICO, INDUSTRIA Y TURISMO"/>
    <n v="55"/>
    <s v="Número de Mipymes y/o emprendimientos orientados al fortalecimiento de las capacidades locales para la gestión y el desarrollo turístico apoyados."/>
    <s v="Emprendimiento equitativo e incluyente"/>
    <s v="Desarrollo turístico local"/>
    <s v="Presupuestos Participativos"/>
    <m/>
    <s v="3 - Bogotá confía en su potencial"/>
    <s v="19 - Desarrollo empresarial, productividad y empleo"/>
    <s v="Apoyar 200 Mipyme(s) y/o emprendimientos orientados al fortalecimiento de las capacidades locales para la gestión y el desarrollo turístico apoyados."/>
    <s v="DESARROLLO TURÍSTICO"/>
    <n v="200"/>
    <n v="1248.500638"/>
    <n v="1.197766191757439E-2"/>
    <s v="Suma"/>
    <n v="2623"/>
    <s v="2623-Fortaleciendo el turismo en Rafael Uribe Uribe"/>
    <n v="0"/>
    <n v="0"/>
  </r>
  <r>
    <x v="17"/>
    <x v="17"/>
    <n v="25501"/>
    <s v="CULTURA, RECREACIÓN Y DEPORTE"/>
    <n v="56"/>
    <s v="Número de proyectos financiados y acompañados del sector cultural y creativo."/>
    <s v="Bogotá cultural y deportiva"/>
    <s v="Sostenibilidad del ecosistema cultural y creativo"/>
    <s v="Presupuestos Participativos"/>
    <m/>
    <s v="3 - Bogotá confía en su potencial"/>
    <s v="20 - Promoción del emprendimiento formal, equitativo e incluyente"/>
    <s v="Financiar 80 Proyecto(s) Financiar 80 proyectos del sector cultural y creativo."/>
    <s v="SOSTENIBILIDAD"/>
    <n v="80"/>
    <n v="1049.1602"/>
    <n v="1.0065262115608731E-2"/>
    <s v="Suma"/>
    <n v="2550"/>
    <s v="2550-Rafael Uribe Uribe con un ecosistema cultural, creativo y sostenible"/>
    <n v="0"/>
    <n v="0"/>
  </r>
  <r>
    <x v="17"/>
    <x v="17"/>
    <n v="27041"/>
    <s v="DESARROLLO ECONÓMICO, INDUSTRIA Y TURISMO"/>
    <n v="58"/>
    <s v="Número de Mipymes, emprendimientos y/o actores de la economia informal apoyados para el fortalecimiento del tejido empresarial local."/>
    <s v="Emprendimiento equitativo e incluyente"/>
    <s v="Fortalecimiento del tejido empresarial local"/>
    <s v="Presupuestos Participativos"/>
    <m/>
    <s v="3 - Bogotá confía en su potencial"/>
    <s v="20 - Promoción del emprendimiento formal, equitativo e incluyente"/>
    <s v="Apoyar 480 Mipyme(s) emprendimientos y/o actores de la economía informal para el fortalecimiento del tejido empresarial local."/>
    <s v="TEJIDO EMPRESARIAL LOCAL"/>
    <n v="480"/>
    <n v="1049.1602"/>
    <n v="1.0065262115608731E-2"/>
    <s v="Suma"/>
    <n v="2704"/>
    <s v="2704-Fortaleciendo el Tejido Empresarial en Rafael Uribe Uribe"/>
    <n v="0"/>
    <n v="0"/>
  </r>
  <r>
    <x v="17"/>
    <x v="17"/>
    <n v="25861"/>
    <s v="CULTURA, RECREACIÓN Y DEPORTE"/>
    <n v="62"/>
    <s v="No. de equipamientos culturales intervenidos con acciones de construcción, adecuación y/o dotación"/>
    <s v="Desarrollo urbano y rural integral"/>
    <s v="Dotación de equipamientos culturales de escala local"/>
    <s v="Presupuestos Participativos"/>
    <m/>
    <s v="4 - Bogotá ordena su territorio y avanza en su acción climática"/>
    <s v="24 - Revitalización y renovación urbana y rural con inclusión"/>
    <s v="Intervenir 4 Equipamiento(s) equipamientos culturales con acciones de construcción, adecuación y/o dotación."/>
    <s v="INTERVENCIÓN"/>
    <n v="4"/>
    <n v="923.26097600000003"/>
    <n v="8.8574306617356831E-3"/>
    <s v="Suma"/>
    <n v="2586"/>
    <s v="2586-Rafael Uribe Uribe con equipamientos culturales dignos y fortalecidos."/>
    <n v="0"/>
    <n v="0"/>
  </r>
  <r>
    <x v="17"/>
    <x v="17"/>
    <n v="26971"/>
    <s v="CULTURA, RECREACIÓN Y DEPORTE"/>
    <n v="60"/>
    <s v="m2 de Parques de la red de proximidad construidos y dotados"/>
    <s v="Desarrollo urbano y rural integral"/>
    <s v="Construcción, mantenimiento y dotación de parques de la red de proximidad"/>
    <s v="Presupuestos Participativos"/>
    <m/>
    <s v="4 - Bogotá ordena su territorio y avanza en su acción climática"/>
    <s v="24 - Revitalización y renovación urbana y rural con inclusión"/>
    <s v="Construir 2400 Metro(s) cuadrado(s) de Parques de la red de proximidad (la construcción incluye su dotación)."/>
    <s v="CONSTRUCCIÓN"/>
    <n v="2400"/>
    <n v="1299.909488"/>
    <n v="1.2470859763157946E-2"/>
    <s v="Suma"/>
    <n v="2697"/>
    <s v="2697-Rafael Uribe Uribe con parques revitalizados, renovados e inclusivos"/>
    <n v="0"/>
    <n v="0"/>
  </r>
  <r>
    <x v="17"/>
    <x v="17"/>
    <n v="26972"/>
    <s v="CULTURA, RECREACIÓN Y DEPORTE"/>
    <n v="61"/>
    <s v="Número de Parques de la red de proximidad intervenidos en mejoramiento, mantenimiento y/o dotación"/>
    <s v="Desarrollo urbano y rural integral"/>
    <s v="Construcción, mantenimiento y dotación de parques de la red de proximidad"/>
    <s v="Presupuestos Participativos"/>
    <m/>
    <s v="4 - Bogotá ordena su territorio y avanza en su acción climática"/>
    <s v="24 - Revitalización y renovación urbana y rural con inclusión"/>
    <s v="Intervenir 4 Parque(s) de la red de proximidad con acciones de mejoramiento, mantenimiento y/o dotación."/>
    <s v="INTERVENCIÓN"/>
    <n v="4"/>
    <n v="557.10406599999999"/>
    <n v="5.3446541814695086E-3"/>
    <s v="Suma"/>
    <n v="2697"/>
    <s v="2697-Rafael Uribe Uribe con parques revitalizados, renovados e inclusivos"/>
    <n v="0"/>
    <n v="0"/>
  </r>
  <r>
    <x v="17"/>
    <x v="17"/>
    <n v="26351"/>
    <s v="AMBIENTE"/>
    <n v="71"/>
    <s v="Número de árboles mantenidos en zona urbana"/>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Mantener 4000 Arbol(es) en zona urbana."/>
    <s v="ARBOLADO"/>
    <n v="4000"/>
    <n v="299.640153"/>
    <n v="2.874638859066617E-3"/>
    <s v="Suma"/>
    <n v="2635"/>
    <s v="2635-Reverdeciendo Rafael Uribe Uribe"/>
    <n v="0"/>
    <n v="0"/>
  </r>
  <r>
    <x v="17"/>
    <x v="17"/>
    <n v="26352"/>
    <s v="AMBIENTE"/>
    <n v="67"/>
    <s v="Número de procesos comunitarios de educación ambiental implementados"/>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Implementar 40 Proceso(s) comunitarios de educación ambiental que promueven la conservación de la biodiversidad y el agua."/>
    <s v="EDUCACIÓN AMBIENTAL"/>
    <n v="40"/>
    <n v="0"/>
    <n v="0"/>
    <s v="Suma"/>
    <n v="2635"/>
    <s v="2635-Reverdeciendo Rafael Uribe Uribe"/>
    <n v="0"/>
    <n v="0"/>
  </r>
  <r>
    <x v="17"/>
    <x v="17"/>
    <n v="26353"/>
    <s v="AMBIENTE"/>
    <n v="68"/>
    <s v="Número de huertas urbanas implementadas"/>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Implementar y/o mantener 16 Huerta(s) urbanas."/>
    <s v="HUERTAS URBANAS"/>
    <n v="16"/>
    <n v="413.78878300000002"/>
    <n v="3.9697393795473206E-3"/>
    <s v="Suma"/>
    <n v="2635"/>
    <s v="2635-Reverdeciendo Rafael Uribe Uribe"/>
    <n v="0"/>
    <n v="0"/>
  </r>
  <r>
    <x v="17"/>
    <x v="17"/>
    <n v="26354"/>
    <s v="AMBIENTE"/>
    <n v="70"/>
    <s v="Número de m2 de jardinería convencional y biodiversa mantenidos"/>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Mantener 4000 Metro(s) cuadrado(s) de jardinería."/>
    <s v="JARDINERÍA"/>
    <n v="4000"/>
    <n v="246.84641199999999"/>
    <n v="2.3681548719419057E-3"/>
    <s v="Suma"/>
    <n v="2635"/>
    <s v="2635-Reverdeciendo Rafael Uribe Uribe"/>
    <n v="0"/>
    <n v="0"/>
  </r>
  <r>
    <x v="17"/>
    <x v="17"/>
    <n v="26355"/>
    <s v="HÁBITAT"/>
    <n v="76"/>
    <s v="Personas capacitadas en separación en la fuente y reciclaje"/>
    <s v="Protección del ambiente y resiliencia al cambio climático"/>
    <s v="Cambios de hábitos de consumo, separación en la fuente y reciclaje."/>
    <s v="Presupuestos Participativos"/>
    <m/>
    <s v="4 - Bogotá ordena su territorio y avanza en su acción climática"/>
    <s v="25 - Aumento de la resiliencia al cambio climático y reducción de la vulnerabilidad"/>
    <s v="Capacitar 25000 Persona(s) en separación en la fuente y reciclaje."/>
    <s v="SEPARACIÓN EN LA FUENTE"/>
    <n v="25000"/>
    <n v="1468.82428"/>
    <n v="1.4091366961852224E-2"/>
    <s v="Suma"/>
    <n v="2635"/>
    <s v="2635-Reverdeciendo Rafael Uribe Uribe"/>
    <n v="0"/>
    <n v="0"/>
  </r>
  <r>
    <x v="17"/>
    <x v="17"/>
    <n v="27001"/>
    <s v="AMBIENTE"/>
    <n v="64"/>
    <s v="Número de hectáreas en proceso de restauración ecológica"/>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Lograr 3 Hectárea(s) en proceso de restauración ecológica."/>
    <s v="RESTAURACIÓN ECOLÓGICA"/>
    <n v="3"/>
    <n v="0"/>
    <n v="0"/>
    <s v="Suma"/>
    <n v="2700"/>
    <s v="2700-Restauración ecológica integral en Rafael Uribe Uribe"/>
    <n v="0"/>
    <n v="0"/>
  </r>
  <r>
    <x v="17"/>
    <x v="17"/>
    <n v="27371"/>
    <s v="MOVILIDAD"/>
    <n v="77"/>
    <s v="Kilómetros-carril construidos y/o conservados de malla vial urbana (local y/o intermedia)"/>
    <s v="Infraestructura segura e incluyente"/>
    <s v="Diseño, construcción y conservación (mantenimiento y rehabilitación) de la malla vial local e intermedia urbana o rural."/>
    <s v="Presupuestos Participativos"/>
    <s v="Infraestructura segura e incluyente (14%)"/>
    <s v="4 - Bogotá ordena su territorio y avanza en su acción climática"/>
    <s v="26 - Movilidad Sostenible"/>
    <s v="Intervenir 10 Kilómetro(s)-carril de malla vial urbana (local y/o intermedia) con acciones de construcción y/o conservación"/>
    <s v="INTERVENCIÓN MALLA VIAL LOCAL"/>
    <n v="10"/>
    <n v="14929.549645999999"/>
    <n v="0.14322867990511223"/>
    <s v="Suma"/>
    <n v="2737"/>
    <s v="2737-Rafael Uribe Uribe mejora la movilidad local"/>
    <n v="0"/>
    <n v="0"/>
  </r>
  <r>
    <x v="17"/>
    <x v="17"/>
    <n v="27681"/>
    <s v="AMBIENTE"/>
    <n v="79"/>
    <s v="Número de acciones efectivas para el fortalecimiento de las capacidades locales en torno a la gestión del riesgo"/>
    <s v="Protección del ambiente y resiliencia al cambio climático"/>
    <s v="Manejo de emergencias y mitigación del riesgo de desastres"/>
    <s v="Gestión Pública Local"/>
    <m/>
    <s v="4 - Bogotá ordena su territorio y avanza en su acción climática"/>
    <s v="27 - Gestión del riesgo de desastres para un territorio seguro"/>
    <s v="Realizar 8 Acción(es) efectivas para el fortalecimiento de las capacidades locales para la respuesta a emergencias y desastres."/>
    <s v="GESTIÓN DEL RIESGO"/>
    <n v="8"/>
    <n v="926.35882400000003"/>
    <n v="8.8871502909346513E-3"/>
    <s v="Suma"/>
    <n v="2768"/>
    <s v="2768-Mitigación del Riesgo en Rafael Uribe Uribe"/>
    <n v="0"/>
    <n v="0"/>
  </r>
  <r>
    <x v="17"/>
    <x v="17"/>
    <n v="27682"/>
    <s v="AMBIENTE"/>
    <n v="113"/>
    <s v="Número de obras de mitigación y/u obras de mitigación existentes con mantenimiento"/>
    <s v="Protección del ambiente y resiliencia al cambio climático"/>
    <s v="Manejo de emergencias y mitigación del riesgo de desastres"/>
    <s v="Gestión Pública Local"/>
    <m/>
    <s v="4 - Bogotá ordena su territorio y avanza en su acción climática"/>
    <s v="27 - Gestión del riesgo de desastres para un territorio seguro"/>
    <s v="Realizar 4 Obra(s) de mitigación y/u obras de mitigación existentes con mantenimiento."/>
    <s v="OBRAS DE MITIGACIÓN"/>
    <n v="4"/>
    <n v="2221.121776"/>
    <n v="2.1308636055891544E-2"/>
    <s v="Suma"/>
    <n v="2768"/>
    <s v="2768-Mitigación del Riesgo en Rafael Uribe Uribe"/>
    <n v="0"/>
    <n v="0"/>
  </r>
  <r>
    <x v="17"/>
    <x v="17"/>
    <n v="25961"/>
    <s v="INTEGRACIÓN SOCIAL"/>
    <n v="82"/>
    <s v="Unidades operativas orientadas a la atención de la primera infancia  (Jardines Infantiles, Casas de Pensamiento Intercultural, Modalidad Espacios Rurales, Crecemos en la Ruralidad, Creciendo Juntos, Centros Amar) dotadas y/o acondicionadas "/>
    <s v="Desarrollo urbano y rural integral"/>
    <s v="Dotación, adecuación y mejoramiento a unidades operativas de servicios sociales de la SDIS"/>
    <s v="Presupuestos Participativos"/>
    <m/>
    <s v="4 - Bogotá ordena su territorio y avanza en su acción climática"/>
    <s v="30 - Atención del déficit social para un hábitat digno"/>
    <s v="Dotar y/o acondicionar 24 Unidad(es) operativas de la SDIS que presten atención a la atención de la primera infancia de la localidad de Rafael Uribe Uribe."/>
    <s v="DOTACIÓN"/>
    <n v="24"/>
    <n v="1098.7763210000001"/>
    <n v="1.0541261169923563E-2"/>
    <s v="Suma"/>
    <n v="2596"/>
    <s v="2596-Espacios sociales dignos para un desarrollo integral en Rafael Uribe Uribe."/>
    <n v="0"/>
    <n v="0"/>
  </r>
  <r>
    <x v="17"/>
    <x v="17"/>
    <n v="25962"/>
    <s v="INTEGRACIÓN SOCIAL"/>
    <n v="83"/>
    <s v="Unidades operativas de atención especializada (Centros Integrarte, Centros Crecer, Cadis) dotados y/o acondicionados"/>
    <s v="Desarrollo urbano y rural integral"/>
    <s v="Dotación, adecuación y mejoramiento a unidades operativas de servicios sociales de la SDIS"/>
    <s v="Presupuestos Participativos"/>
    <m/>
    <s v="4 - Bogotá ordena su territorio y avanza en su acción climática"/>
    <s v="30 - Atención del déficit social para un hábitat digno"/>
    <s v="Dotar y/o acondicionar 2 Unidad(es) operativas orientadas a la atención de jóvenes (casas de la juventud, centros forjar)"/>
    <s v="DOTACIÓN"/>
    <n v="2"/>
    <n v="471.11394899999999"/>
    <n v="4.5196962132232274E-3"/>
    <s v="Suma"/>
    <n v="2596"/>
    <s v="2596-Espacios sociales dignos para un desarrollo integral en Rafael Uribe Uribe."/>
    <n v="0"/>
    <n v="0"/>
  </r>
  <r>
    <x v="17"/>
    <x v="17"/>
    <n v="25963"/>
    <s v="INTEGRACIÓN SOCIAL"/>
    <n v="84"/>
    <s v="Unidades operativas orientadas a la atención de jóvenes (casas de la juventud, centros forjar) dotadas y/o acondicionadas"/>
    <s v="Desarrollo urbano y rural integral"/>
    <s v="Dotación, adecuación y mejoramiento a unidades operativas de servicios sociales de la SDIS"/>
    <s v="Presupuestos Participativos"/>
    <m/>
    <s v="4 - Bogotá ordena su territorio y avanza en su acción climática"/>
    <s v="30 - Atención del déficit social para un hábitat digno"/>
    <s v="Dotar y/o acondicionar 3 Centro(s) de Desarrollo Comunitarios para la prestación de servicios sociales dirigidas al desarrollo de capacidades y generación de oportunidades"/>
    <s v="DOTACIÓN"/>
    <n v="3"/>
    <n v="0"/>
    <n v="0"/>
    <s v="Suma"/>
    <n v="2596"/>
    <s v="2596-Espacios sociales dignos para un desarrollo integral en Rafael Uribe Uribe."/>
    <n v="0"/>
    <n v="0"/>
  </r>
  <r>
    <x v="17"/>
    <x v="17"/>
    <n v="25964"/>
    <s v="INTEGRACIÓN SOCIAL"/>
    <n v="86"/>
    <s v="Unidades operativas para la prestación de servicios sociales y estrategias dirigidas a personas de los sectores sociales LGBTI dotadas y/o acondicionadas "/>
    <s v="Desarrollo urbano y rural integral"/>
    <s v="Dotación, adecuación y mejoramiento a unidades operativas de servicios sociales de la SDIS"/>
    <s v="Presupuestos Participativos"/>
    <m/>
    <s v="4 - Bogotá ordena su territorio y avanza en su acción climática"/>
    <s v="30 - Atención del déficit social para un hábitat digno"/>
    <s v="Dotar y/o acondicionar 1 Casa(s) LGBTI para la prestación de servicios sociales y estrategias dirigidas a personas de los sectores sociales LGBTI."/>
    <s v="DOTACIÓN"/>
    <n v="1"/>
    <n v="0"/>
    <n v="0"/>
    <s v="Suma"/>
    <n v="2596"/>
    <s v="2596-Espacios sociales dignos para un desarrollo integral en Rafael Uribe Uribe."/>
    <n v="0"/>
    <n v="0"/>
  </r>
  <r>
    <x v="17"/>
    <x v="17"/>
    <n v="27751"/>
    <s v="GOBIERNO"/>
    <n v="93"/>
    <s v="Estrategias de fortalecimiento institucional realizadas"/>
    <s v="Gobierno confiable"/>
    <s v="Fortalecimiento institucional"/>
    <s v="Gestión Pública Local"/>
    <s v="Gobierno confiable (15%)"/>
    <s v="5 - Bogotá confía en su gobierno"/>
    <s v="33 - Fortalecimiento institucional para un gobierno confiable"/>
    <s v="Realizar 4 Estrategia(s) de fortalecimiento institucional, incluyendo a la JAL RUU"/>
    <s v="FORTALECIMIENTO INSTITUCIONAL"/>
    <n v="4"/>
    <n v="8964.0483970000005"/>
    <n v="8.5997826388007556E-2"/>
    <s v="Suma"/>
    <n v="2775"/>
    <s v="2775-Gestión pública local  y gobierno confiable en Rafael Uribe Uribe"/>
    <n v="0"/>
    <n v="0"/>
  </r>
  <r>
    <x v="17"/>
    <x v="17"/>
    <n v="27752"/>
    <s v="GOBIERNO"/>
    <n v="92"/>
    <s v="Sedes administrativas locales intervenidas."/>
    <s v="Gobierno confiable"/>
    <s v="Infraestructura local"/>
    <s v="Gestión Pública Local"/>
    <s v="Gobierno confiable (15%)"/>
    <s v="5 - Bogotá confía en su gobierno"/>
    <s v="33 - Fortalecimiento institucional para un gobierno confiable"/>
    <s v="Intervenir 4 Sede(s) administrativa local"/>
    <s v="INTERVENCIÓN"/>
    <n v="4"/>
    <n v="488.37522000000001"/>
    <n v="4.685294581388123E-3"/>
    <s v="Suma"/>
    <n v="2775"/>
    <s v="2775-Gestión pública local  y gobierno confiable en Rafael Uribe Uribe"/>
    <n v="0"/>
    <n v="0"/>
  </r>
  <r>
    <x v="17"/>
    <x v="17"/>
    <n v="27753"/>
    <s v="GOBIERNO"/>
    <n v="94"/>
    <s v="Estrategias de inspección, vigilancia y control realizada"/>
    <s v="Gobierno confiable"/>
    <s v="Inspección, vigilancia y control."/>
    <s v="Gestión Pública Local"/>
    <s v="Gobierno confiable (15%)"/>
    <s v="5 - Bogotá confía en su gobierno"/>
    <s v="33 - Fortalecimiento institucional para un gobierno confiable"/>
    <s v="Realizar 4 Estrategia(s) de inspección, vigilancia y control (una por vigencia)."/>
    <s v="IVC"/>
    <n v="4"/>
    <n v="6301.6157450000001"/>
    <n v="6.0455413982794991E-2"/>
    <s v="Suma"/>
    <n v="2775"/>
    <s v="2775-Gestión pública local  y gobierno confiable en Rafael Uribe Uribe"/>
    <n v="0"/>
    <n v="0"/>
  </r>
  <r>
    <x v="17"/>
    <x v="17"/>
    <n v="27321"/>
    <s v="GESTIÓN PÚBLICA"/>
    <n v="96"/>
    <s v="Procesos de formacion y desarrollo de competencias digitales realizados en zonas rurales y/o apartadas y urbanas"/>
    <s v="Ciudad inteligente​"/>
    <s v="Conectividad y redes de comunicación."/>
    <s v="Presupuestos Participativos"/>
    <m/>
    <s v="5 - Bogotá confía en su gobierno"/>
    <s v="35 - Bogotá ciudad Inteligente"/>
    <s v="Operativizar 25 Centro(s) de acceso comunitario en zonas rurales y/o apartadas y/o urbanas, con énfasis en procesos de formación y desarrollo de competencias digitales."/>
    <s v="FORTALECIMIENTO DE CAPACIDADES"/>
    <n v="25"/>
    <n v="372.45187099999998"/>
    <n v="3.5731680510410996E-3"/>
    <s v="Suma"/>
    <n v="2732"/>
    <s v="2732-Rafael Uribe Uribe conectado con la comunidad"/>
    <n v="0"/>
    <n v="0"/>
  </r>
  <r>
    <x v="17"/>
    <x v="17"/>
    <n v="27322"/>
    <s v="GESTIÓN PÚBLICA"/>
    <n v="95"/>
    <s v="Servicios TIC´s generados en zonas rurales y/o apartadas y urbanas"/>
    <s v="Ciudad inteligente​"/>
    <s v="Conectividad y redes de comunicación."/>
    <s v="Presupuestos Participativos"/>
    <m/>
    <s v="5 - Bogotá confía en su gobierno"/>
    <s v="35 - Bogotá ciudad Inteligente"/>
    <s v="Operativizar 25 Centro(s) de acceso comunitario en zonas rurales y/o apartadas y/o urbanas, con énfasis en Servicios TIC´ s generados."/>
    <s v="CONECTIVIDAD"/>
    <n v="25"/>
    <n v="1117.3556129999999"/>
    <n v="1.0719504153123298E-2"/>
    <s v="Suma"/>
    <n v="2732"/>
    <s v="2732-Rafael Uribe Uribe conectado con la comunidad"/>
    <n v="0"/>
    <n v="0"/>
  </r>
  <r>
    <x v="17"/>
    <x v="17"/>
    <n v="26031"/>
    <s v="GOBIERNO"/>
    <n v="100"/>
    <s v="Acciones desarrolladas, orientadas a la ciudadanía en el marco de la estrategía Bogotaneidad"/>
    <s v="Gobierno confiable"/>
    <s v="Bogotaneidad"/>
    <s v="Gestión Pública Local"/>
    <m/>
    <s v="5 - Bogotá confía en su gobierno"/>
    <s v="39 - Camino hacia una democracia deliberativa con un gobierno cercano a la gente y con participación ciudadana"/>
    <s v="Desarrollar 4 Acción(es) orientadas a la ciudadanía, en el marco de la estrategia &quot;Bogotaneidad&quot;"/>
    <s v="ESTRATEGIA BOGOTANEIDAD"/>
    <n v="4"/>
    <n v="45.686106000000002"/>
    <n v="4.3829591699292897E-4"/>
    <s v="Suma"/>
    <n v="2603"/>
    <s v="2603-La Bogotaneidad en Rafael Uribe Uribe"/>
    <n v="0"/>
    <n v="0"/>
  </r>
  <r>
    <x v="17"/>
    <x v="17"/>
    <n v="26032"/>
    <s v="GOBIERNO"/>
    <n v="101"/>
    <s v="Unidades de innovación publica  y social fortalecidas"/>
    <s v="Gobierno confiable"/>
    <s v="Bogotaneidad"/>
    <s v="Gestión Pública Local"/>
    <m/>
    <s v="5 - Bogotá confía en su gobierno"/>
    <s v="39 - Camino hacia una democracia deliberativa con un gobierno cercano a la gente y con participación ciudadana"/>
    <s v="Fortalecer 1 Unidad(es) de innovación publica y social a nivel local"/>
    <s v="INNOVACIÓN PÚBLICA"/>
    <n v="1"/>
    <n v="59.229914000000001"/>
    <n v="5.6823029456794412E-4"/>
    <s v="Suma"/>
    <n v="2603"/>
    <s v="2603-La Bogotaneidad en Rafael Uribe Uribe"/>
    <n v="0"/>
    <n v="0"/>
  </r>
  <r>
    <x v="17"/>
    <x v="17"/>
    <n v="27811"/>
    <s v="GOBIERNO"/>
    <n v="103"/>
    <s v="Iniciativa de inversión local concertada e implementada con los pueblos indígenas"/>
    <s v="Línea diferencial étnica"/>
    <s v="Iniciativas diferenciales étnicas para comunidades Negras, Afrocolombianas, Raizales, Palenqueras, y los Pueblos Indígenas, Rrom o Gitano"/>
    <s v="Gestión Pública Local"/>
    <m/>
    <s v="5 - Bogotá confía en su gobierno"/>
    <s v="39 - Camino hacia una democracia deliberativa con un gobierno cercano a la gente y con participación ciudadana"/>
    <s v="Concertar 1 Iniciativa(s) de inversión local con los pueblos indígenas (aplica en todas las localidades con autoridades indígenas)"/>
    <s v="INICIATIVAS PUEBLO INDÍGENA"/>
    <n v="1"/>
    <n v="146.882428"/>
    <n v="1.4091366961852224E-3"/>
    <s v="Constante"/>
    <n v="2781"/>
    <s v="2781-Rafael Uribe Uribe diferencial y étnica"/>
    <n v="0"/>
    <n v="0"/>
  </r>
  <r>
    <x v="17"/>
    <x v="17"/>
    <n v="27812"/>
    <s v="GOBIERNO"/>
    <n v="104"/>
    <s v="Iniciativa de inversión local concertada e implementada con las comunidades negras, afrocolombianas y palenqueras"/>
    <s v="Línea diferencial étnica"/>
    <s v="Iniciativas diferenciales étnicas para comunidades Negras, Afrocolombianas, Raizales, Palenqueras, y los Pueblos Indígenas, Rrom o Gitano"/>
    <s v="Gestión Pública Local"/>
    <m/>
    <s v="5 - Bogotá confía en su gobierno"/>
    <s v="39 - Camino hacia una democracia deliberativa con un gobierno cercano a la gente y con participación ciudadana"/>
    <s v="Concertar 1 Iniciativa(s) de inversión local con las comunidades negras, afrocolombianas y palenqueras (aplica en todas las localidades con autoridades NAP)"/>
    <s v="INICIATIVAS COMUNIDADES NEGRAS, AFROCOLOMBIANAS, PALENQUERAS"/>
    <n v="1"/>
    <n v="146.882428"/>
    <n v="1.4091366961852224E-3"/>
    <s v="Constante"/>
    <n v="2781"/>
    <s v="2781-Rafael Uribe Uribe diferencial y étnica"/>
    <n v="0"/>
    <n v="0"/>
  </r>
  <r>
    <x v="17"/>
    <x v="17"/>
    <n v="27861"/>
    <s v="GOBIERNO"/>
    <n v="99"/>
    <s v="Organizaciones comunales fortalecidas."/>
    <s v="Democracia deliberativa y participación"/>
    <s v="Fortalecimiento a organizaciones comunales"/>
    <s v="Gestión Pública Local"/>
    <m/>
    <s v="5 - Bogotá confía en su gobierno"/>
    <s v="39 - Camino hacia una democracia deliberativa con un gobierno cercano a la gente y con participación ciudadana"/>
    <s v="Fortalecer 107 Organización(es) comunales. (Juntas de Acción Comunal, Asojuntas)"/>
    <s v="FORTALECIMIENTO COMUNAL"/>
    <n v="107"/>
    <n v="524.58010000000002"/>
    <n v="5.0326310578043655E-3"/>
    <s v="Suma"/>
    <n v="2786"/>
    <s v="2786-Participación Efectiva en Rafael Uribe Uribe"/>
    <n v="0"/>
    <n v="0"/>
  </r>
  <r>
    <x v="17"/>
    <x v="17"/>
    <n v="27862"/>
    <s v="GOBIERNO"/>
    <n v="97"/>
    <s v="Organizaciones sociales e Instancias de participación ciudadana fortalecidas."/>
    <s v="Democracia deliberativa y participación"/>
    <s v="Fortalecimiento a organizaciones sociales y comunitarias y a instancias de participación."/>
    <s v="Presupuestos Participativos"/>
    <m/>
    <s v="5 - Bogotá confía en su gobierno"/>
    <s v="39 - Camino hacia una democracia deliberativa con un gobierno cercano a la gente y con participación ciudadana"/>
    <s v="Fortalecer 200 Organización(es) sociales e Instancias de participación ciudadana."/>
    <s v="FORTALECIMIENTO DE ORGANIZACIONES"/>
    <n v="200"/>
    <n v="1311.4502500000001"/>
    <n v="1.2581577644510915E-2"/>
    <s v="Suma"/>
    <n v="2786"/>
    <s v="2786-Participación Efectiva en Rafael Uribe Uribe"/>
    <n v="0"/>
    <n v="0"/>
  </r>
  <r>
    <x v="17"/>
    <x v="17"/>
    <n v="27863"/>
    <s v="GOBIERNO"/>
    <n v="98"/>
    <s v="Personas capacitadas a través de procesos de formación para la participación de manera virtual y presencial."/>
    <s v="Democracia deliberativa y participación"/>
    <s v="Procesos de formación en capacidades democráticas para la participación ciudadana incidente"/>
    <s v="Presupuestos Participativos"/>
    <m/>
    <s v="5 - Bogotá confía en su gobierno"/>
    <s v="39 - Camino hacia una democracia deliberativa con un gobierno cercano a la gente y con participación ciudadana"/>
    <s v="Capacitar 3000 Persona(s) a través de procesos pluralistas de formación para la participación de manera virtual y presencial."/>
    <s v="CAPACITACIÓN"/>
    <n v="3000"/>
    <n v="1238.0090359999999"/>
    <n v="1.1877009296418302E-2"/>
    <s v="Suma"/>
    <n v="2786"/>
    <s v="2786-Participación Efectiva en Rafael Uribe Uribe"/>
    <n v="0"/>
    <n v="0"/>
  </r>
  <r>
    <x v="18"/>
    <x v="18"/>
    <n v="22461"/>
    <s v="SEGURIDAD, CONVIVENCIA Y JUSTICIA"/>
    <n v="2"/>
    <s v="Acciones formativas diferenciales para la promoción de la convivencia ciudadana implementadas"/>
    <s v="Cultura ciudadana para la convivencia pacífica"/>
    <s v="Promoción de la convivencia ciudadana"/>
    <s v="Presupuestos Participativos"/>
    <m/>
    <s v="1 - Bogotá avanza en su seguridad"/>
    <s v="1 - Diálogo social y cultura ciudadana para la convivencia pacifica y la recuperación de la confianza"/>
    <s v="Implementar 1200 Acción(es) formativas diferenciales para la promoción de la convivencia ciudadana."/>
    <s v="FORMACIÓN"/>
    <n v="1200"/>
    <n v="1275"/>
    <n v="6.5483680439639451E-3"/>
    <s v="Suma"/>
    <n v="2246"/>
    <s v="2246-Ciudad Bolívar Camina Segura en Convivencia Ciudadana con Seguridad  y Acciones Afirmativas para la Localidad."/>
    <n v="0"/>
    <n v="0"/>
  </r>
  <r>
    <x v="18"/>
    <x v="18"/>
    <n v="22462"/>
    <s v="SEGURIDAD, CONVIVENCIA Y JUSTICIA"/>
    <n v="1"/>
    <s v="Organizaciones comunitarias fortalecidas a través de capacidades para promover acciones de corresponsabilidad en la gestión de la seguridad y la convivencia"/>
    <s v="Cultura ciudadana para la convivencia pacífica"/>
    <s v="Promoción de la convivencia ciudadana"/>
    <s v="Presupuestos Participativos"/>
    <m/>
    <s v="1 - Bogotá avanza en su seguridad"/>
    <s v="1 - Diálogo social y cultura ciudadana para la convivencia pacifica y la recuperación de la confianza"/>
    <s v="Fortalecer 260 Organización(es) comunitarias a través de capacidades para promover acciones de corresponsabilidad en la gestión de la seguridad y la convivencia"/>
    <s v="FORTALECIMIENTO DE CAPACIDADES"/>
    <n v="260"/>
    <n v="1947"/>
    <n v="9.9997432012531775E-3"/>
    <s v="Suma"/>
    <n v="2246"/>
    <s v="2246-Ciudad Bolívar Camina Segura en Convivencia Ciudadana con Seguridad  y Acciones Afirmativas para la Localidad."/>
    <n v="0"/>
    <n v="0"/>
  </r>
  <r>
    <x v="18"/>
    <x v="18"/>
    <n v="22811"/>
    <s v="MUJERES"/>
    <n v="4"/>
    <s v="Número de Personas vinculadas en acciones para la prevención del feminicidio y la violencia contra la mujer"/>
    <s v="Cero tolerancia a las violencias"/>
    <s v="Prevención del feminicidio y las violencias contra las mujeres"/>
    <s v="Presupuestos Participativos"/>
    <m/>
    <s v="1 - Bogotá avanza en su seguridad"/>
    <s v="2 - Cero tolerancia a las violencias contra las mujeres y basadas en género"/>
    <s v="Vincular 8000 Persona(s) en acciones para la prevención del feminicidio y la violencia contra la mujer"/>
    <s v="PREVENCIÓN"/>
    <n v="8000"/>
    <n v="2823"/>
    <n v="1.4498857245576641E-2"/>
    <s v="Suma"/>
    <n v="2281"/>
    <s v="2281-Creciendo y emprendiendo juntas en pro del reconocimiento y los derechos de las mujeres en Ciudad Bolívar Camina Segura_x0009__x0009_"/>
    <n v="0"/>
    <n v="0"/>
  </r>
  <r>
    <x v="18"/>
    <x v="18"/>
    <n v="22421"/>
    <s v="SEGURIDAD, CONVIVENCIA Y JUSTICIA"/>
    <n v="5"/>
    <s v="Dotaciones suministradas a organismos de seguridad"/>
    <s v="Mejores capacidades al servicio de la seguridad"/>
    <s v="Dotación, mantenimiento de equipamientos que permitan el fortalecimiento de la seguridad y justicia."/>
    <s v="Gestión Pública Local"/>
    <s v="Cultura ciudadana y mejores capacidades al servicio de la seguridad (2%)"/>
    <s v="1 - Bogotá avanza en su seguridad"/>
    <s v="3 - Desmantelamiento de estructuras criminales y delincuenciales con mejores capacidades y activos tecnológicos"/>
    <s v="Suministrar 4 Dotación(es) a organismos de seguridad"/>
    <s v="DOTACIÓN"/>
    <n v="4"/>
    <n v="1168"/>
    <n v="5.9988187257646181E-3"/>
    <s v="Suma"/>
    <n v="2242"/>
    <s v="2242-CONFIANZA Y LEGITIMIDAD FRENTE A LA SEGURIDAD DE CIUDAD BOLIVAR CAMINA SEGURA"/>
    <n v="0"/>
    <n v="0"/>
  </r>
  <r>
    <x v="18"/>
    <x v="18"/>
    <n v="22422"/>
    <s v="SEGURIDAD, CONVIVENCIA Y JUSTICIA"/>
    <n v="6"/>
    <s v="Equipamientos de seguridad y acceso a la justicia intervenidos con acciones de fortalecimiento, operación, adecuación y/o dotación"/>
    <s v="Mejores capacidades al servicio de la seguridad"/>
    <s v="Dotación, mantenimiento de equipamientos que permitan el fortalecimiento de la seguridad y justicia."/>
    <s v="Gestión Pública Local"/>
    <s v="Cultura ciudadana y mejores capacidades al servicio de la seguridad (2%)"/>
    <s v="1 - Bogotá avanza en su seguridad"/>
    <s v="3 - Desmantelamiento de estructuras criminales y delincuenciales con mejores capacidades y activos tecnológicos"/>
    <s v="Intervenir 6 Equipamiento(s) y acceso a la justicia con acciones de fortalecimiento, operación, adecuación y/o dotación"/>
    <s v="INTERVENCIÓN"/>
    <n v="6"/>
    <n v="389"/>
    <n v="1.9978942502760586E-3"/>
    <s v="Suma"/>
    <n v="2242"/>
    <s v="2242-CONFIANZA Y LEGITIMIDAD FRENTE A LA SEGURIDAD DE CIUDAD BOLIVAR CAMINA SEGURA"/>
    <n v="0"/>
    <n v="0"/>
  </r>
  <r>
    <x v="18"/>
    <x v="18"/>
    <n v="22481"/>
    <s v="SEGURIDAD, CONVIVENCIA Y JUSTICIA"/>
    <n v="13"/>
    <s v="Programas comunitarios con enfoque restaurativo para el cuidado del espacio público y del medio ambiente ejecutados"/>
    <s v="Cultura ciudadana para la convivencia pacífica"/>
    <s v="Acceso a la Justicia"/>
    <s v="Presupuestos Participativos"/>
    <m/>
    <s v="1 - Bogotá avanza en su seguridad"/>
    <s v="4 - Servicios centrados en la justicia"/>
    <s v="Ejecutar 4 Programa(s) comunitarios con enfoque restaurativo para el cuidado del espacio público y del medio ambiente"/>
    <s v="ACCIONES DE CUIDADO"/>
    <n v="4"/>
    <n v="382"/>
    <n v="1.9619424257209623E-3"/>
    <s v="Suma"/>
    <n v="2248"/>
    <s v="2248-Acceso a la Justicia Restaurativa para la Localidad &quot;CIUDAD BOLIVAR CAMINA SEGURA&quot;"/>
    <n v="0"/>
    <n v="0"/>
  </r>
  <r>
    <x v="18"/>
    <x v="18"/>
    <n v="22482"/>
    <s v="SEGURIDAD, CONVIVENCIA Y JUSTICIA"/>
    <n v="12"/>
    <s v="Acciones pedagógicas para la gestión de conflictividades y prevención de violencias implementadas"/>
    <s v="Cultura ciudadana para la convivencia pacífica"/>
    <s v="Acceso a la Justicia"/>
    <s v="Presupuestos Participativos"/>
    <m/>
    <s v="1 - Bogotá avanza en su seguridad"/>
    <s v="4 - Servicios centrados en la justicia"/>
    <s v="Implementar 4 Acción(es) pedagógicas para la gestión de conflictividades y prevención de violencias"/>
    <s v="ACCIONES PEDAGÓGICAS"/>
    <n v="4"/>
    <n v="312"/>
    <n v="1.6024241801700007E-3"/>
    <s v="Suma"/>
    <n v="2248"/>
    <s v="2248-Acceso a la Justicia Restaurativa para la Localidad &quot;CIUDAD BOLIVAR CAMINA SEGURA&quot;"/>
    <n v="0"/>
    <n v="0"/>
  </r>
  <r>
    <x v="18"/>
    <x v="18"/>
    <n v="22483"/>
    <s v="SEGURIDAD, CONVIVENCIA Y JUSTICIA"/>
    <n v="7"/>
    <s v="Programas de abordaje de conflictividad escolar para la convivencia con enfoque restaurativo fortalecidos"/>
    <s v="Cultura ciudadana para la convivencia pacífica"/>
    <s v="Acceso a la Justicia"/>
    <s v="Presupuestos Participativos"/>
    <m/>
    <s v="1 - Bogotá avanza en su seguridad"/>
    <s v="4 - Servicios centrados en la justicia"/>
    <s v="Fortalecer 8 Programa(s) de abordaje de conflictividad escolar para la convivencia con enfoque restaurativo"/>
    <s v="CONFLICTIVIDAD ESCOLAR"/>
    <n v="8"/>
    <n v="681"/>
    <n v="3.4975989317172131E-3"/>
    <s v="Suma"/>
    <n v="2248"/>
    <s v="2248-Acceso a la Justicia Restaurativa para la Localidad &quot;CIUDAD BOLIVAR CAMINA SEGURA&quot;"/>
    <n v="0"/>
    <n v="0"/>
  </r>
  <r>
    <x v="18"/>
    <x v="18"/>
    <n v="22484"/>
    <s v="SEGURIDAD, CONVIVENCIA Y JUSTICIA"/>
    <n v="8"/>
    <s v="Actores comunitarios fortalecidos con herramientas y capacidades para la implementación de un enfoque restaurativo para la justicia y la convivencia"/>
    <s v="Cultura ciudadana para la convivencia pacífica"/>
    <s v="Acceso a la Justicia"/>
    <s v="Presupuestos Participativos"/>
    <m/>
    <s v="1 - Bogotá avanza en su seguridad"/>
    <s v="4 - Servicios centrados en la justicia"/>
    <s v="Fortalecer 800 Actor(es) comunitarios con herramientas y capacidades para la implementación de un enfoque restaurativo para la justicia y la convivencia"/>
    <s v="FORTALECIMIENTO DE CAPACIDADES"/>
    <n v="800"/>
    <n v="292"/>
    <n v="1.4997046814411545E-3"/>
    <s v="Suma"/>
    <n v="2248"/>
    <s v="2248-Acceso a la Justicia Restaurativa para la Localidad &quot;CIUDAD BOLIVAR CAMINA SEGURA&quot;"/>
    <n v="0"/>
    <n v="0"/>
  </r>
  <r>
    <x v="18"/>
    <x v="18"/>
    <n v="22485"/>
    <s v="SEGURIDAD, CONVIVENCIA Y JUSTICIA"/>
    <n v="10"/>
    <s v="Ciudadanos beneficiados con habilidades y capacidades para gestionar la convivencia constructivamente"/>
    <s v="Cultura ciudadana para la convivencia pacífica"/>
    <s v="Acceso a la Justicia"/>
    <s v="Presupuestos Participativos"/>
    <m/>
    <s v="1 - Bogotá avanza en su seguridad"/>
    <s v="4 - Servicios centrados en la justicia"/>
    <s v="Beneficiar 600 Ciudadanos con habilidades y capacidades para gestionar la convivencia constructivamente"/>
    <s v="GESTIÓN DE LA CONVIVENCIA"/>
    <n v="600"/>
    <n v="292"/>
    <n v="1.4997046814411545E-3"/>
    <s v="Suma"/>
    <n v="2248"/>
    <s v="2248-Acceso a la Justicia Restaurativa para la Localidad &quot;CIUDAD BOLIVAR CAMINA SEGURA&quot;"/>
    <n v="0"/>
    <n v="0"/>
  </r>
  <r>
    <x v="18"/>
    <x v="18"/>
    <n v="22486"/>
    <s v="SEGURIDAD, CONVIVENCIA Y JUSTICIA"/>
    <n v="9"/>
    <s v="Proyectos de justicia local para la resolución efectiva de conflictividades de manera integral en el sistema de justicia implementados"/>
    <s v="Cultura ciudadana para la convivencia pacífica"/>
    <s v="Acceso a la Justicia"/>
    <s v="Presupuestos Participativos"/>
    <m/>
    <s v="1 - Bogotá avanza en su seguridad"/>
    <s v="4 - Servicios centrados en la justicia"/>
    <s v="Implementar 4 Proyecto(s) de justicia local para la resolución efectiva de conflictividades de manera integral en el sistema de justicia"/>
    <s v="RESOLUCIÓN DE CONFLICTIVIDADES"/>
    <n v="4"/>
    <n v="292"/>
    <n v="1.4997046814411545E-3"/>
    <s v="Suma"/>
    <n v="2248"/>
    <s v="2248-Acceso a la Justicia Restaurativa para la Localidad &quot;CIUDAD BOLIVAR CAMINA SEGURA&quot;"/>
    <n v="0"/>
    <n v="0"/>
  </r>
  <r>
    <x v="18"/>
    <x v="18"/>
    <n v="22291"/>
    <s v="SEGURIDAD, CONVIVENCIA Y JUSTICIA"/>
    <n v="16"/>
    <s v="Estrategias de seguridad y convivencia implementadas a través de gestores locales, que permitan el uso y disfrute del espacio público"/>
    <s v="Cultura ciudadana para la convivencia pacífica"/>
    <s v="Cultura ciudadana en torno a la seguridad"/>
    <s v="Gestión Pública Local"/>
    <s v="Cultura ciudadana y mejores capacidades al servicio de la seguridad (2%)"/>
    <s v="1 - Bogotá avanza en su seguridad"/>
    <s v="5 - Espacio público seguro e inclusivo"/>
    <s v="Implementar 4 Estrategia(s) de seguridad y convivencia a través de gestores locales, que permitan el uso y disfrute del espacio público"/>
    <s v="ESTRATEGIAS DE SEGURIDAD Y CONVIVENCIA"/>
    <n v="4"/>
    <n v="2336"/>
    <n v="1.1997637451529236E-2"/>
    <s v="Suma"/>
    <n v="2229"/>
    <s v="2229-Acciones de Seguridad Integrales para la localidad Ciudad Bolívar Camina Segura"/>
    <n v="0"/>
    <n v="0"/>
  </r>
  <r>
    <x v="18"/>
    <x v="18"/>
    <n v="22321"/>
    <s v="MOVILIDAD"/>
    <n v="15"/>
    <s v="Metros cuadrados construidos y/o conservados de elementos del sistema de espacio público peatonal."/>
    <s v="Infraestructura segura e incluyente"/>
    <s v="Construcción y/o conservación de elementos del sistema de espacio público"/>
    <s v="Presupuestos Participativos"/>
    <s v="Infraestructura segura e incluyente (14%)"/>
    <s v="1 - Bogotá avanza en su seguridad"/>
    <s v="5 - Espacio público seguro e inclusivo"/>
    <s v="Intervenir 12000 Metro(s) cuadrados de elementos del sistema de espacio público peatonal con acciones de construcción y/o conservación."/>
    <s v="INTERVENCIÓN"/>
    <n v="12000"/>
    <n v="4410"/>
    <n v="2.2649649469710587E-2"/>
    <s v="Suma"/>
    <n v="2232"/>
    <s v="2232-MEJOR INFRAESTRUCTURA PEATONAL INCLUSIVA Y SEGURA PARA CIUDAD BOLIVAR"/>
    <n v="0"/>
    <n v="0"/>
  </r>
  <r>
    <x v="18"/>
    <x v="18"/>
    <n v="22432"/>
    <s v="SALUD"/>
    <n v="18"/>
    <s v="Números de personas vinculadas a las acciones desarrolladas desde los dispositivos de base comunitaria en respuesta al consumo de SPA"/>
    <s v="Ciudad saludable y con bien-estar"/>
    <s v="Acciones para la disminución de los factores de riesgo frente al consumo de sustancias psicoactivas."/>
    <s v="Gestión Pública Local"/>
    <s v="Ciudad saludable y con bien-estar (3%)"/>
    <s v="2 - Bogotá confía en su bien-estar"/>
    <s v="10 - Salud Pública Integrada e Integral"/>
    <s v="Vincular 3000 Persona(s) a las acciones desarrolladas desde los dispositivos de base comunitaria en respuesta al consumo de SPA."/>
    <s v="DISMINUCIÓN FACTORES DE RIESGO SPA"/>
    <n v="3000"/>
    <n v="974"/>
    <n v="5.0024395880948098E-3"/>
    <s v="Suma"/>
    <n v="2243"/>
    <s v="2243-Bienestar en Salud Integral para la Localidad Ciudad Bolívar Camina Segura"/>
    <n v="0"/>
    <n v="0"/>
  </r>
  <r>
    <x v="18"/>
    <x v="18"/>
    <n v="22434"/>
    <s v="SALUD"/>
    <n v="19"/>
    <s v="Número de personas con discapacidad beneficiadas con Dispostivos de Asistencia Personal - Ayudas Técnicas (no incluidas en los Planes de Beneficios)"/>
    <s v="Ciudad saludable y con bien-estar"/>
    <s v="Otorgamiento de Dispositivos de asistencia Personal - DAP - a personas con discapacidad "/>
    <s v="Gestión Pública Local"/>
    <s v="Ciudad saludable y con bien-estar (3%)"/>
    <s v="2 - Bogotá confía en su bien-estar"/>
    <s v="10 - Salud Pública Integrada e Integral"/>
    <s v="Beneficiar 3200 Persona(s) con discapacidad a través de Dispositivos de Asistencia Personal - Ayudas Técnicas (no incluidas en los Planes de Beneficios"/>
    <s v="DISPOSITIVOS DE ASISTENCIA PERSONAL"/>
    <n v="3200"/>
    <n v="2921"/>
    <n v="1.5002182789347987E-2"/>
    <s v="Suma"/>
    <n v="2243"/>
    <s v="2243-Bienestar en Salud Integral para la Localidad Ciudad Bolívar Camina Segura"/>
    <n v="0"/>
    <n v="0"/>
  </r>
  <r>
    <x v="18"/>
    <x v="18"/>
    <n v="22435"/>
    <s v="SALUD"/>
    <n v="23"/>
    <s v="Número de personas beneficiadas con acciones para la promoción y atención de la salud mental"/>
    <s v="Ciudad saludable y con bien-estar"/>
    <s v="Acciones para la promoción y atención de la salud mental"/>
    <s v="Presupuestos Participativos"/>
    <m/>
    <s v="2 - Bogotá confía en su bien-estar"/>
    <s v="10 - Salud Pública Integrada e Integral"/>
    <s v="Beneficiar 3000 Persona(s) con acciones para la promoción y atención de la salud mental"/>
    <s v="SALUD MENTAL"/>
    <n v="3000"/>
    <n v="2716"/>
    <n v="1.3949307927377315E-2"/>
    <s v="Suma"/>
    <n v="2243"/>
    <s v="2243-Bienestar en Salud Integral para la Localidad Ciudad Bolívar Camina Segura"/>
    <n v="0"/>
    <n v="0"/>
  </r>
  <r>
    <x v="18"/>
    <x v="18"/>
    <n v="22436"/>
    <s v="SALUD"/>
    <n v="20"/>
    <s v="Número de personas vinculadas a las acciones y estrategias para promover la salud sexual y reproductiva consciente en los diferentes ciclos de vida"/>
    <s v="Ciudad saludable y con bien-estar"/>
    <s v="Salud sexual y reproductiva consciente en adolescentes y jóvenes"/>
    <s v="Gestión Pública Local"/>
    <s v="Ciudad saludable y con bien-estar (3%)"/>
    <s v="2 - Bogotá confía en su bien-estar"/>
    <s v="10 - Salud Pública Integrada e Integral"/>
    <s v="Vincular 3000 Persona(s) a las acciones y estrategias para promover la salud sexual y reproductiva consciente en los diferentes ciclos de vida"/>
    <s v="SALUD SEXUAL Y REPRODUCTIVA"/>
    <n v="3000"/>
    <n v="779"/>
    <n v="4.0009244754885594E-3"/>
    <s v="Suma"/>
    <n v="2243"/>
    <s v="2243-Bienestar en Salud Integral para la Localidad Ciudad Bolívar Camina Segura"/>
    <n v="0"/>
    <n v="0"/>
  </r>
  <r>
    <x v="18"/>
    <x v="18"/>
    <n v="22437"/>
    <s v="SALUD"/>
    <n v="17"/>
    <s v="Número de personas con discapacidad, cuidadadores y cuidadoras, vinculados en actividades complementarias en salud"/>
    <s v="Ciudad saludable y con bien-estar"/>
    <s v="Acciones complementarias para personas con discapacidad y sus cuidadores"/>
    <s v="Gestión Pública Local"/>
    <s v="Ciudad saludable y con bien-estar (3%)"/>
    <s v="2 - Bogotá confía en su bien-estar"/>
    <s v="10 - Salud Pública Integrada e Integral"/>
    <s v="Vincular 2000 Persona(s) con discapacidad, cuidadores y cuidadoras, en actividades complementarias en salud"/>
    <s v="ACCIONES COMPLEMENTARIAS "/>
    <n v="2000"/>
    <n v="1168"/>
    <n v="5.9988187257646181E-3"/>
    <s v="Suma"/>
    <n v="2243"/>
    <s v="2243-Bienestar en Salud Integral para la Localidad Ciudad Bolívar Camina Segura"/>
    <n v="0"/>
    <n v="0"/>
  </r>
  <r>
    <x v="18"/>
    <x v="18"/>
    <n v="22531"/>
    <s v="MUJERES"/>
    <n v="26"/>
    <s v="Mujeres cuidadoras vinculadas a estrategias de cuidado"/>
    <s v="Cuidado de la vida"/>
    <s v="Estrategias de cuidado a personas cuidadoras"/>
    <s v="Presupuestos Participativos"/>
    <m/>
    <s v="2 - Bogotá confía en su bien-estar"/>
    <s v="12 - Bogotá cuida a su gente"/>
    <s v="Vincular 8000 Mujer(es) cuidadora(s) a estrategias del cuidado"/>
    <s v="ESTRATEGIAS DE CUIDADO"/>
    <n v="8000"/>
    <n v="2541"/>
    <n v="1.305051231349991E-2"/>
    <s v="Suma"/>
    <n v="2253"/>
    <s v="2253-Una Localidad que promueve los Derechos de las Mujeres, cuida y potencializa a sus cuidadoras y previene hechos de Violencia Contra las Mujeres Ciudad Bolívar Camina Segura"/>
    <n v="0"/>
    <n v="0"/>
  </r>
  <r>
    <x v="18"/>
    <x v="18"/>
    <n v="22532"/>
    <s v="MUJERES"/>
    <n v="27"/>
    <s v="Mujeres vinculadas para el ejercicio de derechos y el fortalecimiento de su autonomía económica"/>
    <s v="Cuidado de la vida"/>
    <s v="Fortalecimiento de capacidades para el ejercicio de derechos y para la autonomía económica de las mujeres."/>
    <s v="Presupuestos Participativos"/>
    <m/>
    <s v="2 - Bogotá confía en su bien-estar"/>
    <s v="12 - Bogotá cuida a su gente"/>
    <s v="Vincular 4000 Mujer(es) para el ejercicio de derechos y el fortalecimiento de su autonomía económica"/>
    <s v="FORTALECIMIENTO DE CAPACIDADES"/>
    <n v="4000"/>
    <n v="3018"/>
    <n v="1.5500372358182891E-2"/>
    <s v="Suma"/>
    <n v="2253"/>
    <s v="2253-Una Localidad que promueve los Derechos de las Mujeres, cuida y potencializa a sus cuidadoras y previene hechos de Violencia Contra las Mujeres Ciudad Bolívar Camina Segura"/>
    <n v="0"/>
    <n v="0"/>
  </r>
  <r>
    <x v="18"/>
    <x v="18"/>
    <n v="22533"/>
    <s v="INTEGRACIÓN SOCIAL"/>
    <n v="25"/>
    <s v="Número de Personas que participan en procesos para la prevención de violencias en el contexto familiar y/o violencia sexual.          "/>
    <s v="Cuidado de la vida"/>
    <s v="Prevención y atención de violencia intrafamiliar y sexual para poblaciones en situaciones de riesgo y vulnerabilidad de derechos"/>
    <s v="Presupuestos Participativos"/>
    <m/>
    <s v="2 - Bogotá confía en su bien-estar"/>
    <s v="12 - Bogotá cuida a su gente"/>
    <s v="Vincular 1200 Persona(s) en procesos para la prevención de violencias en el contexto familiar y/o violencia sexual"/>
    <s v="PREVENCIÓN"/>
    <n v="1200"/>
    <n v="1879"/>
    <n v="9.6504969055751007E-3"/>
    <s v="Suma"/>
    <n v="2253"/>
    <s v="2253-Una Localidad que promueve los Derechos de las Mujeres, cuida y potencializa a sus cuidadoras y previene hechos de Violencia Contra las Mujeres Ciudad Bolívar Camina Segura"/>
    <n v="0"/>
    <n v="0"/>
  </r>
  <r>
    <x v="18"/>
    <x v="18"/>
    <n v="22311"/>
    <s v="GESTIÓN PÚBLICA"/>
    <n v="31"/>
    <s v="Acciones de construcción de paz realizadas que contribuyan al tejido social, la integración local, la sostenibilidad económica y/o desarrollo territorial para la reconciliación."/>
    <s v="Cuidado de la vida"/>
    <s v="Construcción de memoria, verdad, reparación, víctimas, paz y reconciliación"/>
    <s v="Presupuestos Participativos"/>
    <m/>
    <s v="2 - Bogotá confía en su bien-estar"/>
    <s v="13 - Bogotá, un territorio de paz y reconciliación en donde todos puedan volver a empezar"/>
    <s v="Realizar 4 Acción(es) de construcción de paz que contribuyan al tejido social, la integración local, la sostenibilidad económica y/o desarrollo territorial para la reconciliación."/>
    <s v="ACCIONES DE CONSTRUCCIÓN DE PAZ"/>
    <n v="4"/>
    <n v="1129"/>
    <n v="5.7985157032433678E-3"/>
    <s v="Suma"/>
    <n v="2231"/>
    <s v="2231-Un territorio de construcción y fortalecimiento de paz, memoria y reconciliación en Ciudad Bolívar Camina Segura."/>
    <n v="0"/>
    <n v="0"/>
  </r>
  <r>
    <x v="18"/>
    <x v="18"/>
    <n v="22312"/>
    <s v="GESTIÓN PÚBLICA"/>
    <n v="30"/>
    <s v="Procesos pedagógicos, artísticos, culturales, formativos o académicos realizados para el fortalecimiento de iniciativas ciudadanas para la apropiación social de la memoria, verdad, reparación integral a víctimas, paz y reconciliación. "/>
    <s v="Cuidado de la vida"/>
    <s v="Construcción de memoria, verdad, reparación, víctimas, paz y reconciliación"/>
    <s v="Presupuestos Participativos"/>
    <m/>
    <s v="2 - Bogotá confía en su bien-estar"/>
    <s v="13 - Bogotá, un territorio de paz y reconciliación en donde todos puedan volver a empezar"/>
    <s v="Realizar 4 Proceso(s) pedagógicos, artísticos, culturales, formativos o para el fortalecimiento de iniciativas ciudadanas para la apropiación social de la memoria, verdad, reparación integral a víctimas, paz y reconciliación."/>
    <s v="INICIATIVAS"/>
    <n v="4"/>
    <n v="1558"/>
    <n v="8.0018489509771189E-3"/>
    <s v="Suma"/>
    <n v="2231"/>
    <s v="2231-Un territorio de construcción y fortalecimiento de paz, memoria y reconciliación en Ciudad Bolívar Camina Segura."/>
    <n v="0"/>
    <n v="0"/>
  </r>
  <r>
    <x v="18"/>
    <x v="18"/>
    <n v="22313"/>
    <s v="GESTIÓN PÚBLICA"/>
    <n v="32"/>
    <s v="Procesos realizados para el fortalecimiento de habilidades y capacidades de la población víctima del conflicto armado o excombatientes que promuevan su participación en diferentes escenarios. "/>
    <s v="Cuidado de la vida"/>
    <s v="Construcción de memoria, verdad, reparación, víctimas, paz y reconciliación"/>
    <s v="Presupuestos Participativos"/>
    <m/>
    <s v="2 - Bogotá confía en su bien-estar"/>
    <s v="13 - Bogotá, un territorio de paz y reconciliación en donde todos puedan volver a empezar"/>
    <s v="Realizar 4 Proceso(s) de fortalecimiento de habilidades y capacidades de la población víctima del conflicto armado o excombatientes para promover su participación en los diferentes escenarios."/>
    <s v="FORTALECIMIENTO DE CAPACIDADES"/>
    <n v="4"/>
    <n v="263"/>
    <n v="1.3507614082843276E-3"/>
    <s v="Suma"/>
    <n v="2231"/>
    <s v="2231-Un territorio de construcción y fortalecimiento de paz, memoria y reconciliación en Ciudad Bolívar Camina Segura."/>
    <n v="0"/>
    <n v="0"/>
  </r>
  <r>
    <x v="18"/>
    <x v="18"/>
    <n v="22441"/>
    <s v="CULTURA, RECREACIÓN Y DEPORTE"/>
    <n v="33"/>
    <s v="Estímulos otorgados de apoyo al sector artístico y cultural "/>
    <s v="Bogotá cultural y deportiva"/>
    <s v="Iniciativas de interés cultural, artístico, patrimonial y de cultura ciudadana."/>
    <s v="Gestión Pública Local"/>
    <m/>
    <s v="2 - Bogotá confía en su bien-estar"/>
    <s v="14 - Bogotá deportiva, recreativa, artística, patrimonial e intercultural"/>
    <s v="otorgar 200 Estímulo(s) de apoyo al sector artístico y cultural."/>
    <s v="ESTÍMULOS"/>
    <n v="200"/>
    <n v="1363"/>
    <n v="7.0003338383708685E-3"/>
    <s v="Suma"/>
    <n v="2244"/>
    <s v="2244-Conexión cultural, Impulso y Circulación Artística en la localidad Ciudad Bolívar Camina Segura"/>
    <n v="0"/>
    <n v="0"/>
  </r>
  <r>
    <x v="18"/>
    <x v="18"/>
    <n v="22442"/>
    <s v="CULTURA, RECREACIÓN Y DEPORTE"/>
    <n v="38"/>
    <s v="Eventos de promoción, circulción y apropiación de actividades artísticas, culturales y patrimoniales realizadas"/>
    <s v="Bogotá cultural y deportiva"/>
    <s v="Arte, cultura y patrimonio"/>
    <s v="Presupuestos Participativos"/>
    <m/>
    <s v="2 - Bogotá confía en su bien-estar"/>
    <s v="14 - Bogotá deportiva, recreativa, artística, patrimonial e intercultural"/>
    <s v="Realizar 60 Evento(s) de promoción, circulación y apropiación de actividades artísticas, culturales y patrimoniales."/>
    <s v="EVENTOS"/>
    <n v="60"/>
    <n v="1577"/>
    <n v="8.0994324747695225E-3"/>
    <s v="Suma"/>
    <n v="2244"/>
    <s v="2244-Conexión cultural, Impulso y Circulación Artística en la localidad Ciudad Bolívar Camina Segura"/>
    <n v="0"/>
    <n v="0"/>
  </r>
  <r>
    <x v="18"/>
    <x v="18"/>
    <n v="22443"/>
    <s v="CULTURA, RECREACIÓN Y DEPORTE"/>
    <n v="39"/>
    <s v="Personas beneficiadas y capacitadas con procesos de formación y exploración en los campos artísticos, culturales y patrimoniales "/>
    <s v="Bogotá cultural y deportiva"/>
    <s v="Arte, cultura y patrimonio"/>
    <s v="Presupuestos Participativos"/>
    <m/>
    <s v="2 - Bogotá confía en su bien-estar"/>
    <s v="14 - Bogotá deportiva, recreativa, artística, patrimonial e intercultural"/>
    <s v="Capacitar 4000 Persona(s) en los campos artísticos, interculturales, culturales y/o patrimoniales."/>
    <s v="CAPACITACIÓN"/>
    <n v="4000"/>
    <n v="1558"/>
    <n v="8.0018489509771189E-3"/>
    <s v="Suma"/>
    <n v="2244"/>
    <s v="2244-Conexión cultural, Impulso y Circulación Artística en la localidad Ciudad Bolívar Camina Segura"/>
    <n v="0"/>
    <n v="0"/>
  </r>
  <r>
    <x v="18"/>
    <x v="18"/>
    <n v="22444"/>
    <s v="CULTURA, RECREACIÓN Y DEPORTE"/>
    <n v="40"/>
    <s v="No. Organizaciones artísticas, culturales y patrimoniales beneficiadas con elementos entregados."/>
    <s v="Bogotá cultural y deportiva"/>
    <s v="Arte, cultura y patrimonio"/>
    <s v="Presupuestos Participativos"/>
    <m/>
    <s v="2 - Bogotá confía en su bien-estar"/>
    <s v="14 - Bogotá deportiva, recreativa, artística, patrimonial e intercultural"/>
    <s v="Beneficiar 300 Organización(es) artísticas, culturales y patrimoniales con elementos entregados."/>
    <s v="ENTREGA DE ELEMENTOS"/>
    <n v="300"/>
    <n v="1548"/>
    <n v="7.9504892016126968E-3"/>
    <s v="Suma"/>
    <n v="2244"/>
    <s v="2244-Conexión cultural, Impulso y Circulación Artística en la localidad Ciudad Bolívar Camina Segura"/>
    <n v="0"/>
    <n v="0"/>
  </r>
  <r>
    <x v="18"/>
    <x v="18"/>
    <n v="22491"/>
    <s v="CULTURA, RECREACIÓN Y DEPORTE"/>
    <n v="34"/>
    <s v="Colectivos u organizaciones recreo deportivas inscritas en el Banco que implementan iniciativas de carácter barrial beneficiadas con apoyos economicos"/>
    <s v="Bogotá cultural y deportiva"/>
    <s v="Recreación y deporte "/>
    <s v="Presupuestos Participativos"/>
    <m/>
    <s v="2 - Bogotá confía en su bien-estar"/>
    <s v="14 - Bogotá deportiva, recreativa, artística, patrimonial e intercultural"/>
    <s v="Beneficiar 320 Colectivo(s) u organizaciones recreo deportivas inscritas en el Banco que implementan iniciativas de carácter barrial con apoyos económicos"/>
    <s v="BANCO DE INICIATIVAS"/>
    <n v="320"/>
    <n v="1304"/>
    <n v="6.6973113171207724E-3"/>
    <s v="Suma"/>
    <n v="2249"/>
    <s v="2249-&quot;Ciudad Bolívar camina segura&quot; y con bienestar a través de la practica y formación en el deporte, la recreación y la actividad física"/>
    <n v="0"/>
    <n v="0"/>
  </r>
  <r>
    <x v="18"/>
    <x v="18"/>
    <n v="22492"/>
    <s v="CULTURA, RECREACIÓN Y DEPORTE"/>
    <n v="35"/>
    <s v="Personas beneficiadas con actividades recreo-deportivas comunitarias"/>
    <s v="Bogotá cultural y deportiva"/>
    <s v="Recreación y deporte "/>
    <s v="Presupuestos Participativos"/>
    <m/>
    <s v="2 - Bogotá confía en su bien-estar"/>
    <s v="14 - Bogotá deportiva, recreativa, artística, patrimonial e intercultural"/>
    <s v="Beneficiar 4000 Persona(s) en actividades recreo-deportivas comunitarias."/>
    <s v="ACTIVIDADES RECREODEPORTIVAS"/>
    <n v="4000"/>
    <n v="1246"/>
    <n v="6.3994247708071186E-3"/>
    <s v="Suma"/>
    <n v="2249"/>
    <s v="2249-&quot;Ciudad Bolívar camina segura&quot; y con bienestar a través de la practica y formación en el deporte, la recreación y la actividad física"/>
    <n v="0"/>
    <n v="0"/>
  </r>
  <r>
    <x v="18"/>
    <x v="18"/>
    <n v="22493"/>
    <s v="CULTURA, RECREACIÓN Y DEPORTE"/>
    <n v="36"/>
    <s v="Personas capacitadas en los campos deportivos o recreativos "/>
    <s v="Bogotá cultural y deportiva"/>
    <s v="Recreación y deporte "/>
    <s v="Presupuestos Participativos"/>
    <m/>
    <s v="2 - Bogotá confía en su bien-estar"/>
    <s v="14 - Bogotá deportiva, recreativa, artística, patrimonial e intercultural"/>
    <s v="Capacitar 1250 Persona(s) en los campos deportivos o recreativos"/>
    <s v="CAPACITACIÓN"/>
    <n v="1250"/>
    <n v="1168"/>
    <n v="5.9988187257646181E-3"/>
    <s v="Suma"/>
    <n v="2249"/>
    <s v="2249-&quot;Ciudad Bolívar camina segura&quot; y con bienestar a través de la practica y formación en el deporte, la recreación y la actividad física"/>
    <n v="0"/>
    <n v="0"/>
  </r>
  <r>
    <x v="18"/>
    <x v="18"/>
    <n v="22494"/>
    <s v="CULTURA, RECREACIÓN Y DEPORTE"/>
    <n v="37"/>
    <s v="Personas beneficiadas con la entrega de dotaciones deportivas."/>
    <s v="Bogotá cultural y deportiva"/>
    <s v="Recreación y deporte "/>
    <s v="Presupuestos Participativos"/>
    <m/>
    <s v="2 - Bogotá confía en su bien-estar"/>
    <s v="14 - Bogotá deportiva, recreativa, artística, patrimonial e intercultural"/>
    <s v="Beneficiar 1600 Persona(s) con la entrega de dotaciones deportivas."/>
    <s v="DOTACIÓN"/>
    <n v="1600"/>
    <n v="1081"/>
    <n v="5.5519889062941377E-3"/>
    <s v="Suma"/>
    <n v="2249"/>
    <s v="2249-&quot;Ciudad Bolívar camina segura&quot; y con bienestar a través de la practica y formación en el deporte, la recreación y la actividad física"/>
    <n v="0"/>
    <n v="0"/>
  </r>
  <r>
    <x v="18"/>
    <x v="18"/>
    <n v="22451"/>
    <s v="AMBIENTE"/>
    <n v="43"/>
    <s v="Número de personas vinculadas en acciones de educación en temas de protección y bienestar animal"/>
    <s v="Cuidado de la vida"/>
    <s v="Protección y bienestar animal"/>
    <s v="Presupuestos Participativos"/>
    <m/>
    <s v="2 - Bogotá confía en su bien-estar"/>
    <s v="15 - Bogotá protege todas las formas de vida"/>
    <s v="Vincular 11000 Persona(s) en acciones educativas en temas de protección y bienestar animal"/>
    <s v="ACCIONES PEDAGÓGICAS"/>
    <n v="11000"/>
    <n v="185"/>
    <n v="9.501553632418274E-4"/>
    <s v="Suma"/>
    <n v="2245"/>
    <s v="2245-Ciudad Bolívar Camina Segura y comprometida por el Bienestar Animal"/>
    <n v="0"/>
    <n v="0"/>
  </r>
  <r>
    <x v="18"/>
    <x v="18"/>
    <n v="22452"/>
    <s v="AMBIENTE"/>
    <n v="44"/>
    <s v="Número de animales atendidos por los programas de brigadas médicas, urgencias veterinarias y adopciones"/>
    <s v="Cuidado de la vida"/>
    <s v="Protección y bienestar animal"/>
    <s v="Presupuestos Participativos"/>
    <m/>
    <s v="2 - Bogotá confía en su bien-estar"/>
    <s v="15 - Bogotá protege todas las formas de vida"/>
    <s v="Atender 22000 Animales en los programas de brigadas médicas, urgencias veterinarias y adopciones"/>
    <s v="BIENESTAR ANIMAL"/>
    <n v="22000"/>
    <n v="1071"/>
    <n v="5.500629156929714E-3"/>
    <s v="Suma"/>
    <n v="2245"/>
    <s v="2245-Ciudad Bolívar Camina Segura y comprometida por el Bienestar Animal"/>
    <n v="0"/>
    <n v="0"/>
  </r>
  <r>
    <x v="18"/>
    <x v="18"/>
    <n v="22453"/>
    <s v="AMBIENTE"/>
    <n v="45"/>
    <s v="Número de animales esterilizados"/>
    <s v="Cuidado de la vida"/>
    <s v="Protección y bienestar animal"/>
    <s v="Presupuestos Participativos"/>
    <m/>
    <s v="2 - Bogotá confía en su bien-estar"/>
    <s v="15 - Bogotá protege todas las formas de vida"/>
    <s v="Esterilizar 21000 Perros y gatos incluyendo los que está en condición de vulnerabilidad"/>
    <s v="ESTERILIZACIÓN"/>
    <n v="21000"/>
    <n v="1548"/>
    <n v="7.9504892016126968E-3"/>
    <s v="Suma"/>
    <n v="2245"/>
    <s v="2245-Ciudad Bolívar Camina Segura y comprometida por el Bienestar Animal"/>
    <n v="0"/>
    <n v="0"/>
  </r>
  <r>
    <x v="18"/>
    <x v="18"/>
    <n v="22771"/>
    <s v="INTEGRACIÓN SOCIAL"/>
    <n v="48"/>
    <s v="Número de personas mayores con transferencias Monetarias"/>
    <s v="Menos pobreza "/>
    <s v="Apoyo económico para persona mayor - tipo C"/>
    <s v="Gestión Pública Local"/>
    <s v="Menos pobreza (12%)"/>
    <s v="2 - Bogotá confía en su bien-estar"/>
    <s v="7 - Bogotá, una ciudad con menos Pobreza"/>
    <s v="Beneficiar 6750 Persona(s) Mayor(es) con transferencias monetarias"/>
    <s v="APOYO ECONÓMICO PERSONA MAYOR"/>
    <n v="6750"/>
    <n v="13434"/>
    <n v="6.8996687296165995E-2"/>
    <s v="Constante"/>
    <n v="2277"/>
    <s v="2277-Ciudad Bolívar Camina Segura y Promueve el Bienestar Integral para la Inclusión Social"/>
    <n v="0"/>
    <n v="0"/>
  </r>
  <r>
    <x v="18"/>
    <x v="18"/>
    <n v="22772"/>
    <s v="INTEGRACIÓN SOCIAL"/>
    <n v="47"/>
    <s v="Personas atendidas con apoyos que contribuyan al ingreso mínimo garantizado"/>
    <s v="Menos pobreza "/>
    <s v="Otras Transferencias Monetarias"/>
    <s v="Gestión Pública Local"/>
    <s v="Menos pobreza (12%)"/>
    <s v="2 - Bogotá confía en su bien-estar"/>
    <s v="7 - Bogotá, una ciudad con menos Pobreza"/>
    <s v="Atender 5000 Persona(s) con apoyos que contribuyan al ingreso mínimo garantizado."/>
    <s v="INGRESO MÍNIMO"/>
    <n v="5000"/>
    <n v="5588"/>
    <n v="2.8699827944839631E-2"/>
    <s v="Suma"/>
    <n v="2277"/>
    <s v="2277-Ciudad Bolívar Camina Segura y Promueve el Bienestar Integral para la Inclusión Social"/>
    <n v="0"/>
    <n v="0"/>
  </r>
  <r>
    <x v="18"/>
    <x v="18"/>
    <n v="22773"/>
    <s v="INTEGRACIÓN SOCIAL"/>
    <n v="46"/>
    <s v="Jóvenes beneficiados con transferencias condicionadas y  acompañamiento psicosocial para la promoción al acceso y permanencia a oportunidades de formación y empleabilidad"/>
    <s v="Menos pobreza "/>
    <s v="Transferencias monetarias condicionadas para jóvenes "/>
    <s v="Gestión Pública Local"/>
    <s v="Menos pobreza (12%)"/>
    <s v="2 - Bogotá confía en su bien-estar"/>
    <s v="7 - Bogotá, una ciudad con menos Pobreza"/>
    <s v="Beneficiar 4460 Joven(es) con transferencias condicionadas y acompañamiento psicosocial para la promoción al acceso y permanencia a oportunidades de formación y empleabilidad"/>
    <s v="TRANSFERENCIAS MONETARIAS"/>
    <n v="4460"/>
    <n v="4342"/>
    <n v="2.2300403174032511E-2"/>
    <s v="Suma"/>
    <n v="2277"/>
    <s v="2277-Ciudad Bolívar Camina Segura y Promueve el Bienestar Integral para la Inclusión Social"/>
    <n v="0"/>
    <n v="0"/>
  </r>
  <r>
    <x v="18"/>
    <x v="18"/>
    <n v="22271"/>
    <s v="EDUCACIÓN"/>
    <n v="52"/>
    <s v="Número de estudiantes beneficiados en programas de educación posmedia (niveles de formación técnico profesional, tecnólogo, profesional universitario y educación para el trabajo y desarrollo humano)."/>
    <s v="Educación como eje del potencial humano"/>
    <s v="Apoyo para educación superior"/>
    <s v="Gestión Pública Local"/>
    <s v="Educación como eje del potencial humano (9%)"/>
    <s v="3 - Bogotá confía en su potencial"/>
    <s v="16 - Atención Integral a la Primera Infancia y Educación como Eje del Potencial Humano"/>
    <s v="Beneficiar 1050 Estudiante(s) en programas de educación posmedia (niveles de formación técnico profesional, tecnólogo y, profesional universitario) (niveles de formación técnico profesional, tecnólogo, profesional universitario y educación para el trabajo y desarrollo humano)."/>
    <s v="APOYO EDUCACIÓN POSMEDIA"/>
    <n v="1050"/>
    <n v="13434"/>
    <n v="6.8996687296165995E-2"/>
    <s v="Suma"/>
    <n v="2227"/>
    <s v="2227-Educación con calidad desde la primera infancia hasta el acceso a la educación superior en una Ciudad Bolívar Camina Segura"/>
    <n v="0"/>
    <n v="0"/>
  </r>
  <r>
    <x v="18"/>
    <x v="18"/>
    <n v="22272"/>
    <s v="EDUCACIÓN"/>
    <n v="51"/>
    <s v="Número de estudiantes beneficiados con apoyo de sostenimiento para la permanencia en la educación posmedia (niveles de formación técnico profesional, tecnólogo, profesional universitario y educación para el trabajo y desarrollo humano)."/>
    <s v="Educación como eje del potencial humano"/>
    <s v="Apoyo para educación superior"/>
    <s v="Gestión Pública Local"/>
    <s v="Educación como eje del potencial humano (9%)"/>
    <s v="3 - Bogotá confía en su potencial"/>
    <s v="16 - Atención Integral a la Primera Infancia y Educación como Eje del Potencial Humano"/>
    <s v="Beneficiar 1050 Estudiante(s) con apoyo de sostenimiento para la permanencia en la educación posmedia (niveles de formación técnico profesional, tecnólogo y, profesional universitario). (niveles de formación técnico profesional, tecnólogo, profesional universitario y educación para el trabajo y desarrollo humano)."/>
    <s v="SOSTENIMIENTO"/>
    <n v="1050"/>
    <n v="2726"/>
    <n v="1.4000667676741737E-2"/>
    <s v="Suma"/>
    <n v="2227"/>
    <s v="2227-Educación con calidad desde la primera infancia hasta el acceso a la educación superior en una Ciudad Bolívar Camina Segura"/>
    <n v="0"/>
    <n v="0"/>
  </r>
  <r>
    <x v="18"/>
    <x v="18"/>
    <n v="22273"/>
    <s v="EDUCACIÓN"/>
    <n v="50"/>
    <s v="Sedes educativas urbanas y rurales dotadas con recursos pedagógicos y/o tecnológicos"/>
    <s v="Educación como eje del potencial humano"/>
    <s v="Dotación de equipamientos para instituciones educativas públicas del distrito."/>
    <s v="Gestión Pública Local"/>
    <s v="Educación como eje del potencial humano (9%)"/>
    <s v="3 - Bogotá confía en su potencial"/>
    <s v="16 - Atención Integral a la Primera Infancia y Educación como Eje del Potencial Humano"/>
    <s v="Dotar 48 Sede(s) educativas urbanas y rurales con recursos pedagógicos y/o tecnológicos"/>
    <s v="DOTACIÓN"/>
    <n v="48"/>
    <n v="1363"/>
    <n v="7.0003338383708685E-3"/>
    <s v="Suma"/>
    <n v="2227"/>
    <s v="2227-Educación con calidad desde la primera infancia hasta el acceso a la educación superior en una Ciudad Bolívar Camina Segura"/>
    <n v="0"/>
    <n v="0"/>
  </r>
  <r>
    <x v="18"/>
    <x v="18"/>
    <n v="22351"/>
    <s v="DESARROLLO ECONÓMICO, INDUSTRIA Y TURISMO"/>
    <n v="55"/>
    <s v="Número de Mipymes y/o emprendimientos orientados al fortalecimiento de las capacidades locales para la gestión y el desarrollo turístico apoyados."/>
    <s v="Emprendimiento equitativo e incluyente"/>
    <s v="Desarrollo turístico local"/>
    <s v="Presupuestos Participativos"/>
    <m/>
    <s v="3 - Bogotá confía en su potencial"/>
    <s v="19 - Desarrollo empresarial, productividad y empleo"/>
    <s v="Apoyar 500 Mipyme(s) y/o emprendimientos orientados al fortalecimiento de las capacidades locales para la gestión y el desarrollo turístico apoyados."/>
    <s v="DESARROLLO TURÍSTICO"/>
    <n v="500"/>
    <n v="2074"/>
    <n v="1.0652012018181351E-2"/>
    <s v="Suma"/>
    <n v="2235"/>
    <s v="2235-Un Modelo para el Fortalecimiento y el Desarrollo Productivo de la localidad Ciudad Bolívar Camina Segura"/>
    <n v="0"/>
    <n v="0"/>
  </r>
  <r>
    <x v="18"/>
    <x v="18"/>
    <n v="22352"/>
    <s v="DESARROLLO ECONÓMICO, INDUSTRIA Y TURISMO"/>
    <n v="54"/>
    <s v="Número de acciones realizadas para fortalecer las capacidades y/o habilidades, técnicas y blandas de las personas de la localidad, con el fin de mejorar el acceso a oportunidades de empleo."/>
    <s v="Desarrollo empresarial, productividad y empleo"/>
    <s v="Fortalecimiento de habilidades para la empleabilidad - impulso al empleo local."/>
    <s v="Presupuestos Participativos"/>
    <m/>
    <s v="3 - Bogotá confía en su potencial"/>
    <s v="19 - Desarrollo empresarial, productividad y empleo"/>
    <s v="Realizar 2200 Acción(es) para fortalecer las capacidades y/o habilidades técnicas y blandas de las personas de la localidad, con el fin de mejorar el acceso a oportunidades de empleo."/>
    <s v="FORTALECIMIENTO DE CAPACIDADES"/>
    <n v="2200"/>
    <n v="2813"/>
    <n v="1.4447497496212219E-2"/>
    <s v="Suma"/>
    <n v="2235"/>
    <s v="2235-Un Modelo para el Fortalecimiento y el Desarrollo Productivo de la localidad Ciudad Bolívar Camina Segura"/>
    <n v="0"/>
    <n v="0"/>
  </r>
  <r>
    <x v="18"/>
    <x v="18"/>
    <n v="22391"/>
    <s v="DESARROLLO ECONÓMICO, INDUSTRIA Y TURISMO"/>
    <n v="57"/>
    <s v="Número  de hogares y/o unidades productivas vinculadas a procesos productivos y de comercialización en el sector rural"/>
    <s v="Emprendimiento equitativo e incluyente"/>
    <s v="Extensión agropecuaria y productividad rural"/>
    <s v="Presupuestos Participativos"/>
    <m/>
    <s v="3 - Bogotá confía en su potencial"/>
    <s v="20 - Promoción del emprendimiento formal, equitativo e incluyente"/>
    <s v="Vincular 180 Hogar(es) y/o unidades productivas a procesos productivos y de comercialización en el sector rural."/>
    <s v="PRODUCTIVIDAD Y COMERCIALIZACIÓN"/>
    <n v="180"/>
    <n v="1184"/>
    <n v="6.080994324747695E-3"/>
    <s v="Suma"/>
    <n v="2239"/>
    <s v="2239-Ciudad Bolívar, Impulsando la Productividad, Comercialización  y el Tejido empresarial rural"/>
    <n v="0"/>
    <n v="0"/>
  </r>
  <r>
    <x v="18"/>
    <x v="18"/>
    <n v="22392"/>
    <s v="DESARROLLO ECONÓMICO, INDUSTRIA Y TURISMO"/>
    <n v="58"/>
    <s v="Número de Mipymes, emprendimientos y/o actores de la economia informal apoyados para el fortalecimiento del tejido empresarial local."/>
    <s v="Emprendimiento equitativo e incluyente"/>
    <s v="Fortalecimiento del tejido empresarial local"/>
    <s v="Presupuestos Participativos"/>
    <m/>
    <s v="3 - Bogotá confía en su potencial"/>
    <s v="20 - Promoción del emprendimiento formal, equitativo e incluyente"/>
    <s v="Apoyar 800 Mipyme(s) emprendimientos y/o actores de la economía informal para el fortalecimiento del tejido empresarial local."/>
    <s v="TEJIDO EMPRESARIAL LOCAL"/>
    <n v="800"/>
    <n v="1947"/>
    <n v="9.9997432012531775E-3"/>
    <s v="Suma"/>
    <n v="2239"/>
    <s v="2239-Ciudad Bolívar, Impulsando la Productividad, Comercialización  y el Tejido empresarial rural"/>
    <n v="0"/>
    <n v="0"/>
  </r>
  <r>
    <x v="18"/>
    <x v="18"/>
    <n v="24061"/>
    <s v="CULTURA, RECREACIÓN Y DEPORTE"/>
    <n v="56"/>
    <s v="Número de proyectos financiados y acompañados del sector cultural y creativo."/>
    <s v="Bogotá cultural y deportiva"/>
    <s v="Sostenibilidad del ecosistema cultural y creativo"/>
    <s v="Presupuestos Participativos"/>
    <m/>
    <s v="3 - Bogotá confía en su potencial"/>
    <s v="20 - Promoción del emprendimiento formal, equitativo e incluyente"/>
    <s v="Financiar 180 Proyecto(s) del sector cultural y creativo"/>
    <s v="SOSTENIBILIDAD"/>
    <n v="180"/>
    <n v="1879"/>
    <n v="9.6504969055751007E-3"/>
    <s v="Suma"/>
    <n v="2406"/>
    <s v="2406-Ciudad Bolívar &quot;Camina Segura&quot; Promoviendo el Impulso local creativo"/>
    <n v="0"/>
    <n v="0"/>
  </r>
  <r>
    <x v="18"/>
    <x v="18"/>
    <n v="22371"/>
    <s v="CULTURA, RECREACIÓN Y DEPORTE"/>
    <n v="60"/>
    <s v="m2 de Parques de la red de proximidad construidos y dotados"/>
    <s v="Desarrollo urbano y rural integral"/>
    <s v="Construcción, mantenimiento y dotación de parques de la red de proximidad"/>
    <s v="Presupuestos Participativos"/>
    <m/>
    <s v="4 - Bogotá ordena su territorio y avanza en su acción climática"/>
    <s v="24 - Revitalización y renovación urbana y rural con inclusión"/>
    <s v="Construir 4000 Metro(s) de parques de la red de proximidad (la construcción incluye su dotación)."/>
    <s v="CONSTRUCCIÓN"/>
    <n v="4000"/>
    <n v="1947"/>
    <n v="9.9997432012531775E-3"/>
    <s v="Suma"/>
    <n v="2237"/>
    <s v="2237-DISEÑO, CONSTRUCCIÓN, MANTENIMIENTO Y ADECUACIÓN DE PARQUES, CIUDAD BOLIVAR CAMINA SEGURA"/>
    <n v="0"/>
    <n v="0"/>
  </r>
  <r>
    <x v="18"/>
    <x v="18"/>
    <n v="22372"/>
    <s v="CULTURA, RECREACIÓN Y DEPORTE"/>
    <n v="61"/>
    <s v="Número de Parques de la red de proximidad intervenidos en mejoramiento, mantenimiento y/o dotación"/>
    <s v="Desarrollo urbano y rural integral"/>
    <s v="Construcción, mantenimiento y dotación de parques de la red de proximidad"/>
    <s v="Presupuestos Participativos"/>
    <m/>
    <s v="4 - Bogotá ordena su territorio y avanza en su acción climática"/>
    <s v="24 - Revitalización y renovación urbana y rural con inclusión"/>
    <s v="Intervenir 9 Parque(s) de la red de proximidad con acciones de mejoramiento, mantenimiento y/o dotación."/>
    <s v="INTERVENCIÓN"/>
    <n v="9"/>
    <n v="1256"/>
    <n v="6.4507845201715415E-3"/>
    <s v="Suma"/>
    <n v="2237"/>
    <s v="2237-DISEÑO, CONSTRUCCIÓN, MANTENIMIENTO Y ADECUACIÓN DE PARQUES, CIUDAD BOLIVAR CAMINA SEGURA"/>
    <n v="0"/>
    <n v="0"/>
  </r>
  <r>
    <x v="18"/>
    <x v="18"/>
    <n v="22471"/>
    <s v="CULTURA, RECREACIÓN Y DEPORTE"/>
    <n v="62"/>
    <s v="No. de equipamientos culturales intervenidos con acciones de construcción, adecuación y/o dotación"/>
    <s v="Desarrollo urbano y rural integral"/>
    <s v="Dotación de equipamientos culturales de escala local"/>
    <s v="Presupuestos Participativos"/>
    <m/>
    <s v="4 - Bogotá ordena su territorio y avanza en su acción climática"/>
    <s v="24 - Revitalización y renovación urbana y rural con inclusión"/>
    <s v="Intervenir 8 Equipamiento(s) culturales con acciones de construcción, adecuación y/o dotación"/>
    <s v="INTERVENCIÓN"/>
    <n v="8"/>
    <n v="974"/>
    <n v="5.0024395880948098E-3"/>
    <s v="Suma"/>
    <n v="2247"/>
    <s v="2247-Equipamientos Culturales y patrimoniales accesibles y modernos en una Ciudad Bolívar Camina Segura"/>
    <n v="0"/>
    <n v="0"/>
  </r>
  <r>
    <x v="18"/>
    <x v="18"/>
    <n v="22401"/>
    <s v="AMBIENTE"/>
    <n v="71"/>
    <s v="Número de árboles mantenidos en zona urbana"/>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Mantener 800 Arbol(es) en zona urbana"/>
    <s v="ARBOLADO"/>
    <n v="800"/>
    <n v="234"/>
    <n v="1.2018181351275007E-3"/>
    <s v="Suma"/>
    <n v="2240"/>
    <s v="2240-Ciudad Bolívar Camina Segura en ser, Sostenible, Activa y Participativa en Estrategias Ambientales y Agropecuarias"/>
    <n v="0"/>
    <n v="0"/>
  </r>
  <r>
    <x v="18"/>
    <x v="18"/>
    <n v="22402"/>
    <s v="AMBIENTE"/>
    <n v="74"/>
    <s v="Número de árboles mantenidos en zona rural"/>
    <s v="Desarrollo urbano y rural integral"/>
    <s v="Asistencia técnica agropecuaria y ambiental"/>
    <s v="Gestión Pública Local"/>
    <m/>
    <s v="4 - Bogotá ordena su territorio y avanza en su acción climática"/>
    <s v="25 - Aumento de la resiliencia al cambio climático y reducción de la vulnerabilidad"/>
    <s v="Mantener 1300 Arbol(es) en zona rural"/>
    <s v="ARBOLADO"/>
    <n v="1300"/>
    <n v="389"/>
    <n v="1.9978942502760586E-3"/>
    <s v="Suma"/>
    <n v="2240"/>
    <s v="2240-Ciudad Bolívar Camina Segura en ser, Sostenible, Activa y Participativa en Estrategias Ambientales y Agropecuarias"/>
    <n v="0"/>
    <n v="0"/>
  </r>
  <r>
    <x v="18"/>
    <x v="18"/>
    <n v="22403"/>
    <s v="AMBIENTE"/>
    <n v="110"/>
    <s v="Número de predios rurales con buenas prácticas agropecuarias y ambientales que fortalezcan la protección a coberturas vegetales y recurso hídrico"/>
    <s v="Desarrollo urbano y rural integral"/>
    <s v="Asistencia técnica agropecuaria y ambiental"/>
    <s v="Gestión Pública Local"/>
    <m/>
    <s v="4 - Bogotá ordena su territorio y avanza en su acción climática"/>
    <s v="25 - Aumento de la resiliencia al cambio climático y reducción de la vulnerabilidad"/>
    <s v="Apoyar 848 Predio(s) rurales con buenas prácticas agropecuarias y ambientales que fortalezcan la protección a coberturas vegetales y recurso hídrico"/>
    <s v="BUENAS PRÁCTICAS"/>
    <n v="848"/>
    <n v="2336"/>
    <n v="1.1997637451529236E-2"/>
    <s v="Suma"/>
    <n v="2240"/>
    <s v="2240-Ciudad Bolívar Camina Segura en ser, Sostenible, Activa y Participativa en Estrategias Ambientales y Agropecuarias"/>
    <n v="0"/>
    <n v="0"/>
  </r>
  <r>
    <x v="18"/>
    <x v="18"/>
    <n v="22404"/>
    <s v="AMBIENTE"/>
    <n v="67"/>
    <s v="Número de procesos comunitarios de educación ambiental implementados"/>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Implementar 80 Proceso(s) comunitarios de educación ambiental que promueven la conservación de la biodiversidad y el agua"/>
    <s v="EDUCACIÓN AMBIENTAL"/>
    <n v="80"/>
    <n v="350"/>
    <n v="1.7975912277548086E-3"/>
    <s v="Suma"/>
    <n v="2240"/>
    <s v="2240-Ciudad Bolívar Camina Segura en ser, Sostenible, Activa y Participativa en Estrategias Ambientales y Agropecuarias"/>
    <n v="0"/>
    <n v="0"/>
  </r>
  <r>
    <x v="18"/>
    <x v="18"/>
    <n v="22405"/>
    <s v="AMBIENTE"/>
    <n v="73"/>
    <s v="Número de procesos comunitarios de educación ambiental implementados y/o fortalecidos"/>
    <s v="Desarrollo urbano y rural integral"/>
    <s v="Asistencia técnica agropecuaria y ambiental"/>
    <s v="Gestión Pública Local"/>
    <m/>
    <s v="4 - Bogotá ordena su territorio y avanza en su acción climática"/>
    <s v="25 - Aumento de la resiliencia al cambio climático y reducción de la vulnerabilidad"/>
    <s v="Implementar 120 Proceso(s) comunitarios de educación ambiental que promueven la conservación de la biodiversidad y el agua"/>
    <s v="EDUCACIÓN AMBIENTAL"/>
    <n v="120"/>
    <n v="974"/>
    <n v="5.0024395880948098E-3"/>
    <s v="Suma"/>
    <n v="2240"/>
    <s v="2240-Ciudad Bolívar Camina Segura en ser, Sostenible, Activa y Participativa en Estrategias Ambientales y Agropecuarias"/>
    <n v="0"/>
    <n v="0"/>
  </r>
  <r>
    <x v="18"/>
    <x v="18"/>
    <n v="22406"/>
    <s v="AMBIENTE"/>
    <n v="68"/>
    <s v="Número de huertas urbanas implementadas"/>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Implementar 60 Huerta(s) URBANAS"/>
    <s v="HUERTAS URBANAS"/>
    <n v="60"/>
    <n v="370"/>
    <n v="1.9003107264836548E-3"/>
    <s v="Suma"/>
    <n v="2240"/>
    <s v="2240-Ciudad Bolívar Camina Segura en ser, Sostenible, Activa y Participativa en Estrategias Ambientales y Agropecuarias"/>
    <n v="0"/>
    <n v="0"/>
  </r>
  <r>
    <x v="18"/>
    <x v="18"/>
    <n v="22407"/>
    <s v="HÁBITAT"/>
    <n v="76"/>
    <s v="Personas capacitadas en separación en la fuente y reciclaje"/>
    <s v="Protección del ambiente y resiliencia al cambio climático"/>
    <s v="Cambios de hábitos de consumo, separación en la fuente y reciclaje."/>
    <s v="Presupuestos Participativos"/>
    <m/>
    <s v="4 - Bogotá ordena su territorio y avanza en su acción climática"/>
    <s v="25 - Aumento de la resiliencia al cambio climático y reducción de la vulnerabilidad"/>
    <s v="Capacitar a personas en 8 acciones separación en la fuente y reciclaje."/>
    <s v="SEPARACIÓN EN LA FUENTE"/>
    <n v="8"/>
    <n v="1671"/>
    <n v="8.5822141187951E-3"/>
    <s v="Suma"/>
    <n v="2240"/>
    <s v="2240-Ciudad Bolívar Camina Segura en ser, Sostenible, Activa y Participativa en Estrategias Ambientales y Agropecuarias"/>
    <n v="0"/>
    <n v="0"/>
  </r>
  <r>
    <x v="18"/>
    <x v="18"/>
    <n v="22411"/>
    <s v="AMBIENTE"/>
    <n v="66"/>
    <s v="Número de hectáreas de conectores ecosistémicos de la Estructura Ecológica Principal intervenidos"/>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Intervenir 6 Hectárea(s) de conectores ecosistémicos 4"/>
    <s v="CONECTORES ECOSISTÉMICOS"/>
    <n v="6"/>
    <n v="565"/>
    <n v="2.9018258390899054E-3"/>
    <s v="Suma"/>
    <n v="2241"/>
    <s v="2241-Ciudad Bolívar Camina segura, Reverdecida y Resiliente al Cambio Climático"/>
    <n v="0"/>
    <n v="0"/>
  </r>
  <r>
    <x v="18"/>
    <x v="18"/>
    <n v="22412"/>
    <s v="AMBIENTE"/>
    <n v="65"/>
    <s v="Número de hectáreas de Estructura Ecológica Principal con acciones de conservación"/>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Realizar acciones de conservación en 4 Hectárea(s) de la Estructura Ecológica Principal"/>
    <s v="CONSERVACIÓN"/>
    <n v="4"/>
    <n v="565"/>
    <n v="2.9018258390899054E-3"/>
    <s v="Suma"/>
    <n v="2241"/>
    <s v="2241-Ciudad Bolívar Camina segura, Reverdecida y Resiliente al Cambio Climático"/>
    <n v="0"/>
    <n v="0"/>
  </r>
  <r>
    <x v="18"/>
    <x v="18"/>
    <n v="22413"/>
    <s v="AMBIENTE"/>
    <n v="72"/>
    <s v="Número de hectáreas en proceso de restauración ecológica"/>
    <s v="Desarrollo urbano y rural integral"/>
    <s v="Asistencia técnica agropecuaria y ambiental"/>
    <s v="Gestión Pública Local"/>
    <m/>
    <s v="4 - Bogotá ordena su territorio y avanza en su acción climática"/>
    <s v="25 - Aumento de la resiliencia al cambio climático y reducción de la vulnerabilidad"/>
    <s v="Lograr 8 Hectárea(s) en proceso de restauración ecológica"/>
    <s v="RESTAURACIÓN ECOLÓGICA"/>
    <n v="8"/>
    <n v="974"/>
    <n v="5.0024395880948098E-3"/>
    <s v="Suma"/>
    <n v="2241"/>
    <s v="2241-Ciudad Bolívar Camina segura, Reverdecida y Resiliente al Cambio Climático"/>
    <n v="0"/>
    <n v="0"/>
  </r>
  <r>
    <x v="18"/>
    <x v="18"/>
    <n v="22414"/>
    <s v="AMBIENTE"/>
    <n v="64"/>
    <s v="Número de hectáreas en proceso de restauración ecológica"/>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Lograr 6 Hectárea(s) en proceso de restauración ecológica."/>
    <s v="RESTAURACIÓN ECOLÓGICA"/>
    <n v="6"/>
    <n v="565"/>
    <n v="2.9018258390899054E-3"/>
    <s v="Suma"/>
    <n v="2241"/>
    <s v="2241-Ciudad Bolívar Camina segura, Reverdecida y Resiliente al Cambio Climático"/>
    <n v="0"/>
    <n v="0"/>
  </r>
  <r>
    <x v="18"/>
    <x v="18"/>
    <n v="22331"/>
    <s v="MOVILIDAD"/>
    <n v="77"/>
    <s v="Kilómetros-carril construidos y/o conservados de malla vial urbana (local y/o intermedia)"/>
    <s v="Infraestructura segura e incluyente"/>
    <s v="Diseño, construcción y conservación (mantenimiento y rehabilitación) de la malla vial local e intermedia urbana o rural."/>
    <s v="Presupuestos Participativos"/>
    <s v="Infraestructura segura e incluyente (14%)"/>
    <s v="4 - Bogotá ordena su territorio y avanza en su acción climática"/>
    <s v="26 - Movilidad Sostenible"/>
    <s v="Intervenir 19 Kilómetro(s)-carril de malla vial urbana (local y/o intermedia) con acciones de construcción y/o conservación"/>
    <s v="INTERVENCIÓN MALLA VIAL LOCAL"/>
    <n v="19"/>
    <n v="22157"/>
    <n v="0.11379779666675227"/>
    <s v="Suma"/>
    <n v="2233"/>
    <s v="2233-Mejorar la Infraestructura para Construir Tejido Social en Ciudad Bolívar Camina Segura"/>
    <n v="0"/>
    <n v="0"/>
  </r>
  <r>
    <x v="18"/>
    <x v="18"/>
    <n v="22332"/>
    <s v="MOVILIDAD"/>
    <n v="78"/>
    <s v="Kilómetros-carril construidos y/o conservados de malla vial rural"/>
    <s v="Infraestructura segura e incluyente"/>
    <s v="Diseño, construcción y conservación (mantenimiento y rehabilitación) de la malla vial local e intermedia urbana o rural."/>
    <s v="Presupuestos Participativos"/>
    <s v="Infraestructura segura e incluyente (14%)"/>
    <s v="4 - Bogotá ordena su territorio y avanza en su acción climática"/>
    <s v="26 - Movilidad Sostenible"/>
    <s v="Intervenir 20 Kilómetro(s)-carril de malla vial rural con acciones de construcción y/o conservación"/>
    <s v="INTERVENCIÓN MALLA VIAL RURAL"/>
    <n v="20"/>
    <n v="7786"/>
    <n v="3.9988700855139829E-2"/>
    <s v="Suma"/>
    <n v="2233"/>
    <s v="2233-Mejorar la Infraestructura para Construir Tejido Social en Ciudad Bolívar Camina Segura"/>
    <n v="0"/>
    <n v="0"/>
  </r>
  <r>
    <x v="18"/>
    <x v="18"/>
    <n v="22381"/>
    <s v="AMBIENTE"/>
    <n v="79"/>
    <s v="Número de acciones efectivas para el fortalecimiento de las capacidades locales en torno a la gestión del riesgo"/>
    <s v="Protección del ambiente y resiliencia al cambio climático"/>
    <s v="Manejo de emergencias y mitigación del riesgo de desastres"/>
    <s v="Gestión Pública Local"/>
    <m/>
    <s v="4 - Bogotá ordena su territorio y avanza en su acción climática"/>
    <s v="27 - Gestión del riesgo de desastres para un territorio seguro"/>
    <s v="Realizar 100 Acción(es) efectivas para el fortalecimiento de las capacidades locales en torno a la gestión del riesgo"/>
    <s v="GESTIÓN DEL RIESGO"/>
    <n v="100"/>
    <n v="623"/>
    <n v="3.1997123854035593E-3"/>
    <s v="Suma"/>
    <n v="2238"/>
    <s v="2238-Ciudad Bolívar Camina Segura, con estrategias de Resiliencia Climática, Gestión del Riesgo, prevención de emergencias y Manejo de Desastres para un Territorio Seguro y Sostenible."/>
    <n v="0"/>
    <n v="0"/>
  </r>
  <r>
    <x v="18"/>
    <x v="18"/>
    <n v="22382"/>
    <s v="AMBIENTE"/>
    <n v="113"/>
    <s v="Número de obras de mitigación y/u obras de mitigación existentes con mantenimiento"/>
    <s v="Protección del ambiente y resiliencia al cambio climático"/>
    <s v="Manejo de emergencias y mitigación del riesgo de desastres"/>
    <s v="Gestión Pública Local"/>
    <m/>
    <s v="4 - Bogotá ordena su territorio y avanza en su acción climática"/>
    <s v="27 - Gestión del riesgo de desastres para un territorio seguro"/>
    <s v="Realizar 8 Obra(s) de mitigación y/u obras de mitigación existentes con mantenimiento"/>
    <s v="OBRAS DE MITIGACIÓN"/>
    <n v="8"/>
    <n v="7691"/>
    <n v="3.9500783236177804E-2"/>
    <s v="Suma"/>
    <n v="2238"/>
    <s v="2238-Ciudad Bolívar Camina Segura, con estrategias de Resiliencia Climática, Gestión del Riesgo, prevención de emergencias y Manejo de Desastres para un Territorio Seguro y Sostenible."/>
    <n v="0"/>
    <n v="0"/>
  </r>
  <r>
    <x v="18"/>
    <x v="18"/>
    <n v="25481"/>
    <s v="HÁBITAT"/>
    <n v="80"/>
    <s v="Número de acueductos veredales asistidos o intervenidos técnica u organizacionalmente."/>
    <s v="Hábitat sostenible e incluyente"/>
    <s v="Acueductos veredales y saneamiento básico."/>
    <s v="Presupuestos Participativos"/>
    <m/>
    <s v="4 - Bogotá ordena su territorio y avanza en su acción climática"/>
    <s v="29 - Servicios públicos inclusivos y sostenibles"/>
    <s v="Fortalecer 6 Acueducto(s) Veredal(es) con asistencia, intervenir técnica u organizativa"/>
    <s v="ACUEDUCTOS VEREDALES"/>
    <n v="6"/>
    <n v="1281"/>
    <n v="6.5791838935825991E-3"/>
    <s v="Suma"/>
    <n v="2548"/>
    <s v="2548-Ciudad Bolívar Camina segura, Mejorando la Provisión y Calidad de los Servicios de Agua.."/>
    <n v="0"/>
    <n v="0"/>
  </r>
  <r>
    <x v="18"/>
    <x v="18"/>
    <n v="22281"/>
    <s v="INTEGRACIÓN SOCIAL"/>
    <n v="82"/>
    <s v="Unidades operativas orientadas a la atención de la primera infancia  (Jardines Infantiles, Casas de Pensamiento Intercultural, Modalidad Espacios Rurales, Crecemos en la Ruralidad, Creciendo Juntos, Centros Amar) dotadas y/o acondicionadas "/>
    <s v="Desarrollo urbano y rural integral"/>
    <s v="Dotación, adecuación y mejoramiento a unidades operativas de servicios sociales de la SDIS"/>
    <s v="Presupuestos Participativos"/>
    <m/>
    <s v="4 - Bogotá ordena su territorio y avanza en su acción climática"/>
    <s v="30 - Atención del déficit social para un hábitat digno"/>
    <s v="Dotar y/o acondicionar 10 Unidad(es) operativas orientadas a la atención de la primera infancia (Jardines Infantiles, Casas de Pensamiento Intercultural, Modalidad Espacios Rurales, Crecemos en la Ruralidad, Creciendo Juntos, Centros Amar, Centros Forjar)"/>
    <s v="DOTACIÓN"/>
    <n v="10"/>
    <n v="350"/>
    <n v="1.7975912277548086E-3"/>
    <s v="Suma"/>
    <n v="2228"/>
    <s v="2228-Dotación e Intervención de los espacios de  cuidado para la Primera Infancia de  la Localidad   &quot;CIUDAD BOLÍVAR CAMINA SEGURA&quot;"/>
    <n v="0"/>
    <n v="0"/>
  </r>
  <r>
    <x v="18"/>
    <x v="18"/>
    <n v="22282"/>
    <s v="INTEGRACIÓN SOCIAL"/>
    <n v="83"/>
    <s v="Unidades operativas de atención especializada (Centros Integrarte, Centros Crecer, Cadis) dotados y/o acondicionados"/>
    <s v="Desarrollo urbano y rural integral"/>
    <s v="Dotación, adecuación y mejoramiento a unidades operativas de servicios sociales de la SDIS"/>
    <s v="Presupuestos Participativos"/>
    <m/>
    <s v="4 - Bogotá ordena su territorio y avanza en su acción climática"/>
    <s v="30 - Atención del déficit social para un hábitat digno"/>
    <s v="Dotar y/o acondicionar 2 Unidad(es) operativas de atención especializada (Centros Integrarte, Centros Crecer y Cadis)"/>
    <s v="DOTACIÓN"/>
    <n v="2"/>
    <n v="584"/>
    <n v="2.999409362882309E-3"/>
    <s v="Constante"/>
    <n v="2228"/>
    <s v="2228-Dotación e Intervención de los espacios de  cuidado para la Primera Infancia de  la Localidad   &quot;CIUDAD BOLÍVAR CAMINA SEGURA&quot;"/>
    <n v="0"/>
    <n v="0"/>
  </r>
  <r>
    <x v="18"/>
    <x v="18"/>
    <n v="22283"/>
    <s v="INTEGRACIÓN SOCIAL"/>
    <n v="84"/>
    <s v="Unidades operativas orientadas a la atención de jóvenes (casas de la juventud, centros forjar) dotadas y/o acondicionadas"/>
    <s v="Desarrollo urbano y rural integral"/>
    <s v="Dotación, adecuación y mejoramiento a unidades operativas de servicios sociales de la SDIS"/>
    <s v="Presupuestos Participativos"/>
    <m/>
    <s v="4 - Bogotá ordena su territorio y avanza en su acción climática"/>
    <s v="30 - Atención del déficit social para un hábitat digno"/>
    <s v="Dotar y/o acondicionar 1 Unidad(es) operativas orientadas a la atención de jóvenes (casas de la juventud, centros forjar)"/>
    <s v="DOTACIÓN"/>
    <n v="1"/>
    <n v="195"/>
    <n v="1.0015151126062504E-3"/>
    <s v="Constante"/>
    <n v="2228"/>
    <s v="2228-Dotación e Intervención de los espacios de  cuidado para la Primera Infancia de  la Localidad   &quot;CIUDAD BOLÍVAR CAMINA SEGURA&quot;"/>
    <n v="0"/>
    <n v="0"/>
  </r>
  <r>
    <x v="18"/>
    <x v="18"/>
    <n v="22284"/>
    <s v="INTEGRACIÓN SOCIAL"/>
    <n v="85"/>
    <s v="Sedes de Centros de Desarrollo Comunitarios dotados y/o acondicionados para la prestación de servicios sociales dirigidas al desarrollo de capacidades y generación de oportunidades."/>
    <s v="Desarrollo urbano y rural integral"/>
    <s v="Dotación, adecuación y mejoramiento a unidades operativas de servicios sociales de la SDIS"/>
    <s v="Presupuestos Participativos"/>
    <m/>
    <s v="4 - Bogotá ordena su territorio y avanza en su acción climática"/>
    <s v="30 - Atención del déficit social para un hábitat digno"/>
    <s v="Dotar y/o acondicionar 2 Centro(s) de Desarrollo Comunitarios para la prestación de servicios sociales dirigidas al desarrollo de capacidades y generación de oportunidades"/>
    <s v="DOTACIÓN"/>
    <n v="2"/>
    <n v="487"/>
    <n v="2.5012197940474049E-3"/>
    <s v="Constante"/>
    <n v="2228"/>
    <s v="2228-Dotación e Intervención de los espacios de  cuidado para la Primera Infancia de  la Localidad   &quot;CIUDAD BOLÍVAR CAMINA SEGURA&quot;"/>
    <n v="0"/>
    <n v="0"/>
  </r>
  <r>
    <x v="18"/>
    <x v="18"/>
    <n v="22361"/>
    <s v="HÁBITAT"/>
    <n v="89"/>
    <s v="Viviendas de interés social rurales mejoradas "/>
    <s v="Hábitat sostenible e incluyente"/>
    <s v="Asignación del subsidio de mejoramiento de vivienda"/>
    <s v="Gestión Pública Local"/>
    <m/>
    <s v="4 - Bogotá ordena su territorio y avanza en su acción climática"/>
    <s v="31 - Acceso equitativo de vivienda urbana y rural"/>
    <s v="Mejorar 48 Vivienda(s) de interés social rurales."/>
    <s v="MEJORAMIENTO DE VIVIENDA"/>
    <n v="48"/>
    <n v="779"/>
    <n v="4.0009244754885594E-3"/>
    <s v="Suma"/>
    <n v="2236"/>
    <s v="2236-Mejoramiento de la calidad de vida en los habitantes rurales de la localidad Ciudad Bolívar Camina Segura."/>
    <n v="0"/>
    <n v="0"/>
  </r>
  <r>
    <x v="18"/>
    <x v="18"/>
    <n v="22831"/>
    <s v="GOBIERNO"/>
    <n v="93"/>
    <s v="Estrategias de fortalecimiento institucional realizadas"/>
    <s v="Gobierno confiable"/>
    <s v="Fortalecimiento institucional"/>
    <s v="Gestión Pública Local"/>
    <s v="Gobierno confiable (15%)"/>
    <s v="5 - Bogotá confía en su gobierno"/>
    <s v="33 - Fortalecimiento institucional para un gobierno confiable"/>
    <s v="Realizar 4 Estrategia(s) de fortalecimiento institucional (una por vigencia)."/>
    <s v="FORTALECIMIENTO INSTITUCIONAL"/>
    <n v="4"/>
    <n v="18497"/>
    <n v="9.5000128399373412E-2"/>
    <s v="Suma"/>
    <n v="2283"/>
    <s v="2283-Ciudad Bolívar Camina Segura hacia una gestión efectiva, transparente con control de territorio"/>
    <n v="0"/>
    <n v="0"/>
  </r>
  <r>
    <x v="18"/>
    <x v="18"/>
    <n v="22832"/>
    <s v="GOBIERNO"/>
    <n v="92"/>
    <s v="Sedes administrativas locales intervenidas."/>
    <s v="Gobierno confiable"/>
    <s v="Infraestructura local"/>
    <s v="Gestión Pública Local"/>
    <s v="Gobierno confiable (15%)"/>
    <s v="5 - Bogotá confía en su gobierno"/>
    <s v="33 - Fortalecimiento institucional para un gobierno confiable"/>
    <s v="Intervenir 1 Sede(s) administrativa local"/>
    <s v="INTERVENCIÓN"/>
    <n v="1"/>
    <n v="974"/>
    <n v="5.0024395880948098E-3"/>
    <s v="Constante"/>
    <n v="2283"/>
    <s v="2283-Ciudad Bolívar Camina Segura hacia una gestión efectiva, transparente con control de territorio"/>
    <n v="0"/>
    <n v="0"/>
  </r>
  <r>
    <x v="18"/>
    <x v="18"/>
    <n v="22833"/>
    <s v="GOBIERNO"/>
    <n v="94"/>
    <s v="Estrategias de inspección, vigilancia y control realizada"/>
    <s v="Gobierno confiable"/>
    <s v="Inspección, vigilancia y control."/>
    <s v="Gestión Pública Local"/>
    <s v="Gobierno confiable (15%)"/>
    <s v="5 - Bogotá confía en su gobierno"/>
    <s v="33 - Fortalecimiento institucional para un gobierno confiable"/>
    <s v="Realizar 4 Estrategia(s) de inspección, vigilancia y control (una por vigencia"/>
    <s v="IVC"/>
    <n v="4"/>
    <n v="9735"/>
    <n v="4.9998716006265889E-2"/>
    <s v="Suma"/>
    <n v="2283"/>
    <s v="2283-Ciudad Bolívar Camina Segura hacia una gestión efectiva, transparente con control de territorio"/>
    <n v="0"/>
    <n v="0"/>
  </r>
  <r>
    <x v="18"/>
    <x v="18"/>
    <n v="22751"/>
    <s v="GESTIÓN PÚBLICA"/>
    <n v="95"/>
    <s v="Servicios TIC´s generados en zonas rurales y/o apartadas y urbanas"/>
    <s v="Ciudad inteligente​"/>
    <s v="Conectividad y redes de comunicación."/>
    <s v="Presupuestos Participativos"/>
    <m/>
    <s v="5 - Bogotá confía en su gobierno"/>
    <s v="35 - Bogotá ciudad Inteligente"/>
    <s v="Operativizar 13 Centro(s) de Acceso Comunitario en zonas rurales y/o apartadas y/o urbanas, con énfasis en Servicios TIC´s generados."/>
    <s v="CONECTIVIDAD"/>
    <n v="13"/>
    <n v="1752"/>
    <n v="8.9982280886469271E-3"/>
    <s v="Constante"/>
    <n v="2275"/>
    <s v="2275-Conexión hacia el Universo Digital para Ciudad Bolívar Camina Segura"/>
    <n v="0"/>
    <n v="0"/>
  </r>
  <r>
    <x v="18"/>
    <x v="18"/>
    <n v="22752"/>
    <s v="GESTIÓN PÚBLICA"/>
    <n v="96"/>
    <s v="Procesos de formacion y desarrollo de competencias digitales realizados en zonas rurales y/o apartadas y urbanas"/>
    <s v="Ciudad inteligente​"/>
    <s v="Conectividad y redes de comunicación."/>
    <s v="Presupuestos Participativos"/>
    <m/>
    <s v="5 - Bogotá confía en su gobierno"/>
    <s v="35 - Bogotá ciudad Inteligente"/>
    <s v="Operativizar 13 Centro(s) de Acceso Comunitario en zonas rurales y/o apartadas y/o urbanas, con énfasis en procesos de formación y desarrollo de competencias digitales."/>
    <s v="FORTALECIMIENTO DE CAPACIDADES"/>
    <n v="13"/>
    <n v="312"/>
    <n v="1.6024241801700007E-3"/>
    <s v="Constante"/>
    <n v="2275"/>
    <s v="2275-Conexión hacia el Universo Digital para Ciudad Bolívar Camina Segura"/>
    <n v="0"/>
    <n v="0"/>
  </r>
  <r>
    <x v="18"/>
    <x v="18"/>
    <n v="22341"/>
    <s v="GOBIERNO"/>
    <n v="98"/>
    <s v="Personas capacitadas a través de procesos de formación para la participación de manera virtual y presencial."/>
    <s v="Democracia deliberativa y participación"/>
    <s v="Procesos de formación en capacidades democráticas para la participación ciudadana incidente"/>
    <s v="Presupuestos Participativos"/>
    <m/>
    <s v="5 - Bogotá confía en su gobierno"/>
    <s v="39 - Camino hacia una democracia deliberativa con un gobierno cercano a la gente y con participación ciudadana"/>
    <s v="Capacitar 4000 Persona(s) a través de procesos de formación para la participación de manera virtual y presencial."/>
    <s v="CAPACITACIÓN"/>
    <n v="4000"/>
    <n v="2350"/>
    <n v="1.2069541100639429E-2"/>
    <s v="Suma"/>
    <n v="2234"/>
    <s v="2234-Participación activa para la localidad Ciudad Bolívar camina segura"/>
    <n v="0"/>
    <n v="0"/>
  </r>
  <r>
    <x v="18"/>
    <x v="18"/>
    <n v="22342"/>
    <s v="GOBIERNO"/>
    <n v="111"/>
    <s v="Salones comunales y/o casas de la participación construidos"/>
    <s v="Democracia deliberativa y participación"/>
    <s v="Infraestructura de espacios para la participación"/>
    <s v="Presupuestos Participativos"/>
    <m/>
    <s v="5 - Bogotá confía en su gobierno"/>
    <s v="39 - Camino hacia una democracia deliberativa con un gobierno cercano a la gente y con participación ciudadana"/>
    <s v="Construir 1 Sede(s) de salones comunales y/o casas de participación."/>
    <s v="CONSTRUCCIÓN"/>
    <n v="1"/>
    <n v="389"/>
    <n v="1.9978942502760586E-3"/>
    <s v="Suma"/>
    <n v="2234"/>
    <s v="2234-Participación activa para la localidad Ciudad Bolívar camina segura"/>
    <n v="0"/>
    <n v="0"/>
  </r>
  <r>
    <x v="18"/>
    <x v="18"/>
    <n v="22343"/>
    <s v="GOBIERNO"/>
    <n v="108"/>
    <s v="Organizaciones comunales dotadas"/>
    <s v="Democracia deliberativa y participación"/>
    <s v="Infraestructura de espacios para la participación"/>
    <s v="Presupuestos Participativos"/>
    <m/>
    <s v="5 - Bogotá confía en su gobierno"/>
    <s v="39 - Camino hacia una democracia deliberativa con un gobierno cercano a la gente y con participación ciudadana"/>
    <s v="Dotar 130 Organización(es) comunales"/>
    <s v="DOTACIÓN"/>
    <n v="130"/>
    <n v="384"/>
    <n v="1.9722143755938472E-3"/>
    <s v="Suma"/>
    <n v="2234"/>
    <s v="2234-Participación activa para la localidad Ciudad Bolívar camina segura"/>
    <n v="0"/>
    <n v="0"/>
  </r>
  <r>
    <x v="18"/>
    <x v="18"/>
    <n v="22344"/>
    <s v="GOBIERNO"/>
    <n v="97"/>
    <s v="Organizaciones sociales e Instancias de participación ciudadana fortalecidas."/>
    <s v="Democracia deliberativa y participación"/>
    <s v="Fortalecimiento a organizaciones sociales y comunitarias y a instancias de participación."/>
    <s v="Presupuestos Participativos"/>
    <m/>
    <s v="5 - Bogotá confía en su gobierno"/>
    <s v="39 - Camino hacia una democracia deliberativa con un gobierno cercano a la gente y con participación ciudadana"/>
    <s v="Fortalecer 380 Organización(es) sociales e Instancias de participación ciudadana."/>
    <s v="FORTALECIMIENTO DE ORGANIZACIONES"/>
    <n v="380"/>
    <n v="2350"/>
    <n v="1.2069541100639429E-2"/>
    <s v="Suma"/>
    <n v="2234"/>
    <s v="2234-Participación activa para la localidad Ciudad Bolívar camina segura"/>
    <n v="0"/>
    <n v="0"/>
  </r>
  <r>
    <x v="18"/>
    <x v="18"/>
    <n v="22345"/>
    <s v="GOBIERNO"/>
    <n v="107"/>
    <s v="Salones comunales y/o casas de la participación rehabilitados"/>
    <s v="Democracia deliberativa y participación"/>
    <s v="Infraestructura de espacios para la participación"/>
    <s v="Presupuestos Participativos"/>
    <m/>
    <s v="5 - Bogotá confía en su gobierno"/>
    <s v="39 - Camino hacia una democracia deliberativa con un gobierno cercano a la gente y con participación ciudadana"/>
    <s v="Rehabilitar 20 Salón(es) comunales y/o casas de participación."/>
    <s v="REHABILITACIÓN"/>
    <n v="20"/>
    <n v="487"/>
    <n v="2.5012197940474049E-3"/>
    <s v="Suma"/>
    <n v="2234"/>
    <s v="2234-Participación activa para la localidad Ciudad Bolívar camina segura"/>
    <n v="0"/>
    <n v="0"/>
  </r>
  <r>
    <x v="18"/>
    <x v="18"/>
    <n v="22841"/>
    <s v="GOBIERNO"/>
    <n v="100"/>
    <s v="Acciones desarrolladas, orientadas a la ciudadanía en el marco de la estrategía Bogotaneidad"/>
    <s v="Gobierno confiable"/>
    <s v="Bogotaneidad"/>
    <s v="Gestión Pública Local"/>
    <m/>
    <s v="5 - Bogotá confía en su gobierno"/>
    <s v="39 - Camino hacia una democracia deliberativa con un gobierno cercano a la gente y con participación ciudadana"/>
    <s v="Desarrollar 4 Acción(es) orientadas a la ciudadanía en el marco de la estrategia Bogotaneidad"/>
    <s v="ESTRATEGIA BOGOTANEIDAD"/>
    <n v="4"/>
    <n v="428"/>
    <n v="2.1981972727973089E-3"/>
    <s v="Suma"/>
    <n v="2284"/>
    <s v="2284-&quot;CIUDAD BOLÍVAR CAMINA SEGURA&quot; Bogotaniando"/>
    <n v="0"/>
    <n v="0"/>
  </r>
  <r>
    <x v="18"/>
    <x v="18"/>
    <n v="22842"/>
    <s v="GOBIERNO"/>
    <n v="101"/>
    <s v="Unidades de innovación publica  y social fortalecidas"/>
    <s v="Gobierno confiable"/>
    <s v="Bogotaneidad"/>
    <s v="Gestión Pública Local"/>
    <m/>
    <s v="5 - Bogotá confía en su gobierno"/>
    <s v="39 - Camino hacia una democracia deliberativa con un gobierno cercano a la gente y con participación ciudadana"/>
    <s v="Fortalecer 4 Unidad(es) de innovación publica y social a nivel local"/>
    <s v="INNOVACIÓN PÚBLICA"/>
    <n v="4"/>
    <n v="214"/>
    <n v="1.0990986363986544E-3"/>
    <s v="Suma"/>
    <n v="2284"/>
    <s v="2284-&quot;CIUDAD BOLÍVAR CAMINA SEGURA&quot; Bogotaniando"/>
    <n v="0"/>
    <n v="0"/>
  </r>
  <r>
    <x v="18"/>
    <x v="18"/>
    <n v="23181"/>
    <s v="GOBIERNO"/>
    <n v="104"/>
    <s v="Iniciativa de inversión local concertada e implementada con las comunidades negras, afrocolombianas y palenqueras"/>
    <s v="Línea diferencial étnica"/>
    <s v="Iniciativas diferenciales étnicas para comunidades Negras, Afrocolombianas, Raizales, Palenqueras, y los Pueblos Indígenas, Rrom o Gitano"/>
    <s v="Gestión Pública Local"/>
    <m/>
    <s v="5 - Bogotá confía en su gobierno"/>
    <s v="39 - Camino hacia una democracia deliberativa con un gobierno cercano a la gente y con participación ciudadana"/>
    <s v="Concertar e Implementar 4 Iniciativa(s) de inversión local con las comunidades negras afrocolombianas y palenqueras"/>
    <s v="INICIATIVAS COMUNIDADES NEGRAS, AFROCOLOMBIANAS, PALENQUERAS"/>
    <n v="4"/>
    <n v="1168"/>
    <n v="5.9988187257646181E-3"/>
    <s v="Suma"/>
    <n v="2318"/>
    <s v="2318-&quot;CIUDAD BOLIVAR CAMINA SEGURA&quot; Iniciativas  Concertadas con las comunidades Étnicas"/>
    <n v="0"/>
    <n v="0"/>
  </r>
  <r>
    <x v="18"/>
    <x v="18"/>
    <n v="23182"/>
    <s v="GOBIERNO"/>
    <n v="103"/>
    <s v="Iniciativa de inversión local concertada e implementada con los pueblos indígenas"/>
    <s v="Línea diferencial étnica"/>
    <s v="Iniciativas diferenciales étnicas para comunidades Negras, Afrocolombianas, Raizales, Palenqueras, y los Pueblos Indígenas, Rrom o Gitano"/>
    <s v="Gestión Pública Local"/>
    <m/>
    <s v="5 - Bogotá confía en su gobierno"/>
    <s v="39 - Camino hacia una democracia deliberativa con un gobierno cercano a la gente y con participación ciudadana"/>
    <s v="Concertar e Implementar 4 Iniciativa(s) de inversión local con los pueblos indígenas (aplica en todas las localidades con autoridades indígenas)"/>
    <s v="INICIATIVAS PUEBLO INDÍGENA"/>
    <n v="4"/>
    <n v="584"/>
    <n v="2.999409362882309E-3"/>
    <s v="Suma"/>
    <n v="2318"/>
    <s v="2318-&quot;CIUDAD BOLIVAR CAMINA SEGURA&quot; Iniciativas  Concertadas con las comunidades Étnicas"/>
    <n v="0"/>
    <n v="0"/>
  </r>
  <r>
    <x v="19"/>
    <x v="19"/>
    <n v="22301"/>
    <s v="SEGURIDAD, CONVIVENCIA Y JUSTICIA"/>
    <n v="2"/>
    <s v="Acciones formativas diferenciales para la promoción de la convivencia ciudadana implementadas"/>
    <s v="Cultura ciudadana para la convivencia pacífica"/>
    <s v="Promoción de la convivencia ciudadana"/>
    <s v="Presupuestos Participativos"/>
    <m/>
    <s v="1 - Bogotá avanza en su seguridad"/>
    <s v="1 - Diálogo social y cultura ciudadana para la convivencia pacifica y la recuperación de la confianza"/>
    <s v="Implementar 16 Acción(es) formativas diferenciales para la promoción de la convivencia ciudadana"/>
    <s v="FORMACIÓN"/>
    <n v="16"/>
    <n v="167.18"/>
    <n v="2.7519469308483046E-3"/>
    <s v="Suma"/>
    <n v="2230"/>
    <s v="2230-Por una mejor convivencia en Sumapaz"/>
    <n v="0"/>
    <n v="0"/>
  </r>
  <r>
    <x v="19"/>
    <x v="19"/>
    <n v="22302"/>
    <s v="SEGURIDAD, CONVIVENCIA Y JUSTICIA"/>
    <n v="3"/>
    <s v="Iniciativas de convivencia con participación ciudadana implementadas"/>
    <s v="Cultura ciudadana para la convivencia pacífica"/>
    <s v="Promoción de la convivencia ciudadana"/>
    <s v="Presupuestos Participativos"/>
    <m/>
    <s v="1 - Bogotá avanza en su seguridad"/>
    <s v="1 - Diálogo social y cultura ciudadana para la convivencia pacifica y la recuperación de la confianza"/>
    <s v="Implementar 16 Iniciativa(s) de convivencia con participación de la ciudadanía"/>
    <s v="INICIATIVAS"/>
    <n v="16"/>
    <n v="167.18"/>
    <n v="2.7519469308483046E-3"/>
    <s v="Suma"/>
    <n v="2230"/>
    <s v="2230-Por una mejor convivencia en Sumapaz"/>
    <n v="0"/>
    <n v="0"/>
  </r>
  <r>
    <x v="19"/>
    <x v="19"/>
    <n v="25261"/>
    <s v="MUJERES"/>
    <n v="4"/>
    <s v="Número de Personas vinculadas en acciones para la prevención del feminicidio y la violencia contra la mujer"/>
    <s v="Cero tolerancia a las violencias"/>
    <s v="Prevención del feminicidio y las violencias contra las mujeres"/>
    <s v="Presupuestos Participativos"/>
    <m/>
    <s v="1 - Bogotá avanza en su seguridad"/>
    <s v="2 - Cero tolerancia a las violencias contra las mujeres y basadas en género"/>
    <s v="Vincular 1200 Persona(s) en acciones para la prevención del feminicidio y la violencia contra la mujer."/>
    <s v="PREVENCIÓN"/>
    <n v="1200"/>
    <n v="420.88"/>
    <n v="6.9280980036812677E-3"/>
    <s v="Suma"/>
    <n v="2526"/>
    <s v="2526-Por una vida libre de violencias para las mujeres de Sumapaz"/>
    <n v="0"/>
    <n v="0"/>
  </r>
  <r>
    <x v="19"/>
    <x v="19"/>
    <n v="22901"/>
    <s v="SEGURIDAD, CONVIVENCIA Y JUSTICIA"/>
    <n v="12"/>
    <s v="Acciones pedagógicas para la gestión de conflictividades y prevención de violencias implementadas"/>
    <s v="Cultura ciudadana para la convivencia pacífica"/>
    <s v="Acceso a la Justicia"/>
    <s v="Presupuestos Participativos"/>
    <m/>
    <s v="1 - Bogotá avanza en su seguridad"/>
    <s v="4 - Servicios centrados en la justicia"/>
    <s v="Implementar 16 Acción(es) pedagógicas para la gestión de conflictividades y prevención de violencias implementadas"/>
    <s v="ACCIONES PEDAGÓGICAS"/>
    <n v="16"/>
    <n v="0"/>
    <n v="0"/>
    <s v="Suma"/>
    <n v="2290"/>
    <s v="2290-Fortaleciendo la Justicia en Sumapaz"/>
    <n v="0"/>
    <n v="0"/>
  </r>
  <r>
    <x v="19"/>
    <x v="19"/>
    <n v="22902"/>
    <s v="SEGURIDAD, CONVIVENCIA Y JUSTICIA"/>
    <n v="8"/>
    <s v="Actores comunitarios fortalecidos con herramientas y capacidades para la implementación de un enfoque restaurativo para la justicia y la convivencia"/>
    <s v="Cultura ciudadana para la convivencia pacífica"/>
    <s v="Acceso a la Justicia"/>
    <s v="Presupuestos Participativos"/>
    <m/>
    <s v="1 - Bogotá avanza en su seguridad"/>
    <s v="4 - Servicios centrados en la justicia"/>
    <s v="Fortalecer 80 Actor(es) comunitarios fortalecidos con herramientas y capacidades para la implementación de un enfoque restaurativo para la justicia y la convivencia"/>
    <s v="FORTALECIMIENTO DE CAPACIDADES"/>
    <n v="80"/>
    <n v="138.44"/>
    <n v="2.2788583150295445E-3"/>
    <s v="Suma"/>
    <n v="2290"/>
    <s v="2290-Fortaleciendo la Justicia en Sumapaz"/>
    <n v="0"/>
    <n v="0"/>
  </r>
  <r>
    <x v="19"/>
    <x v="19"/>
    <n v="22903"/>
    <s v="SEGURIDAD, CONVIVENCIA Y JUSTICIA"/>
    <n v="10"/>
    <s v="Ciudadanos beneficiados con habilidades y capacidades para gestionar la convivencia constructivamente"/>
    <s v="Cultura ciudadana para la convivencia pacífica"/>
    <s v="Acceso a la Justicia"/>
    <s v="Presupuestos Participativos"/>
    <m/>
    <s v="1 - Bogotá avanza en su seguridad"/>
    <s v="4 - Servicios centrados en la justicia"/>
    <s v="Beneficiar 100 Ciudadanos beneficiados con habilidades y capacidades para gestionar la convivencia constructivamente"/>
    <s v="GESTIÓN DE LA CONVIVENCIA"/>
    <n v="100"/>
    <n v="138.44"/>
    <n v="2.2788583150295445E-3"/>
    <s v="Suma"/>
    <n v="2290"/>
    <s v="2290-Fortaleciendo la Justicia en Sumapaz"/>
    <n v="0"/>
    <n v="0"/>
  </r>
  <r>
    <x v="19"/>
    <x v="19"/>
    <n v="22904"/>
    <s v="SEGURIDAD, CONVIVENCIA Y JUSTICIA"/>
    <n v="7"/>
    <s v="Programas de abordaje de conflictividad escolar para la convivencia con enfoque restaurativo fortalecidos"/>
    <s v="Cultura ciudadana para la convivencia pacífica"/>
    <s v="Acceso a la Justicia"/>
    <s v="Presupuestos Participativos"/>
    <m/>
    <s v="1 - Bogotá avanza en su seguridad"/>
    <s v="4 - Servicios centrados en la justicia"/>
    <s v="Fortalecer 8 Programa(s) de abordaje de conflictividad escolar para la convivencia con enfoque restaurativo fortalecidos"/>
    <s v="CONFLICTIVIDAD ESCOLAR"/>
    <n v="8"/>
    <n v="59.95"/>
    <n v="9.8683585658784463E-4"/>
    <s v="Suma"/>
    <n v="2290"/>
    <s v="2290-Fortaleciendo la Justicia en Sumapaz"/>
    <n v="0"/>
    <n v="0"/>
  </r>
  <r>
    <x v="19"/>
    <x v="19"/>
    <n v="24741"/>
    <s v="MOVILIDAD"/>
    <n v="15"/>
    <s v="Metros cuadrados construidos y/o conservados de elementos del sistema de espacio público peatonal."/>
    <s v="Infraestructura segura e incluyente"/>
    <s v="Construcción y/o conservación de elementos del sistema de espacio público"/>
    <s v="Presupuestos Participativos"/>
    <s v="Infraestructura segura e incluyente (14%)"/>
    <s v="1 - Bogotá avanza en su seguridad"/>
    <s v="5 - Espacio público seguro e inclusivo"/>
    <s v="Intervenir 13250 Espacio(s) publico, mediante acciones de construcción, rehabilitación y/o mantenimiento de caminos veredales, reales o espacio público de centros poblados, así como la intervención y/o construcción de puentes peatonales y/o vehiculares."/>
    <s v="INTERVENCIÓN"/>
    <n v="13250"/>
    <n v="1095.1400000000001"/>
    <n v="1.8027079566031896E-2"/>
    <s v="Suma"/>
    <n v="2474"/>
    <s v="2474-Por un mejor espacio público en Sumapaz"/>
    <n v="0"/>
    <n v="0"/>
  </r>
  <r>
    <x v="19"/>
    <x v="19"/>
    <n v="23241"/>
    <s v="SALUD"/>
    <n v="23"/>
    <s v="Número de personas beneficiadas con acciones para la promoción y atención de la salud mental"/>
    <s v="Ciudad saludable y con bien-estar"/>
    <s v="Acciones para la promoción y atención de la salud mental"/>
    <s v="Presupuestos Participativos"/>
    <m/>
    <s v="2 - Bogotá confía en su bien-estar"/>
    <s v="10 - Salud Pública Integrada e Integral"/>
    <s v="Beneficiar 600 Persona(s) beneficiadas con acciones para la promoción y atención de la salud mental"/>
    <s v="SALUD MENTAL"/>
    <n v="600"/>
    <n v="216.31"/>
    <n v="3.5606749647792602E-3"/>
    <s v="Suma"/>
    <n v="2324"/>
    <s v="2324-Acciones para el cuidado de la salud y el bienestar de las y los Sumapaceños"/>
    <n v="0"/>
    <n v="0"/>
  </r>
  <r>
    <x v="19"/>
    <x v="19"/>
    <n v="23242"/>
    <s v="SALUD"/>
    <n v="19"/>
    <s v="Número de personas con discapacidad beneficiadas con Dispostivos de Asistencia Personal - Ayudas Técnicas (no incluidas en los Planes de Beneficios)"/>
    <s v="Ciudad saludable y con bien-estar"/>
    <s v="Otorgamiento de Dispositivos de asistencia Personal - DAP - a personas con discapacidad "/>
    <s v="Gestión Pública Local"/>
    <s v="Ciudad saludable y con bien-estar (3%)"/>
    <s v="2 - Bogotá confía en su bien-estar"/>
    <s v="10 - Salud Pública Integrada e Integral"/>
    <s v="Beneficiar 180 Persona(s) con discapacidad beneficiadas con Dispositivos de Asistencia Personal - Ayudas Técnicas (no incluidas en los Planes de Beneficios)"/>
    <s v="DISPOSITIVOS DE ASISTENCIA PERSONAL"/>
    <n v="180"/>
    <n v="190"/>
    <n v="3.1275865346403748E-3"/>
    <s v="Suma"/>
    <n v="2324"/>
    <s v="2324-Acciones para el cuidado de la salud y el bienestar de las y los Sumapaceños"/>
    <n v="0"/>
    <n v="0"/>
  </r>
  <r>
    <x v="19"/>
    <x v="19"/>
    <n v="23243"/>
    <s v="SALUD"/>
    <n v="17"/>
    <s v="Número de personas con discapacidad, cuidadadores y cuidadoras, vinculados en actividades complementarias en salud"/>
    <s v="Ciudad saludable y con bien-estar"/>
    <s v="Acciones complementarias para personas con discapacidad y sus cuidadores"/>
    <s v="Gestión Pública Local"/>
    <s v="Ciudad saludable y con bien-estar (3%)"/>
    <s v="2 - Bogotá confía en su bien-estar"/>
    <s v="10 - Salud Pública Integrada e Integral"/>
    <s v="Vincular 200 Persona(s) con discapacidad, cuidadores y cuidadoras, vinculados en actividades complementarias en salud"/>
    <s v="ACCIONES COMPLEMENTARIAS "/>
    <n v="200"/>
    <n v="260"/>
    <n v="4.2798552579289342E-3"/>
    <s v="Suma"/>
    <n v="2324"/>
    <s v="2324-Acciones para el cuidado de la salud y el bienestar de las y los Sumapaceños"/>
    <n v="0"/>
    <n v="0"/>
  </r>
  <r>
    <x v="19"/>
    <x v="19"/>
    <n v="23244"/>
    <s v="SALUD"/>
    <n v="20"/>
    <s v="Número de personas vinculadas a las acciones y estrategias para promover la salud sexual y reproductiva consciente en los diferentes ciclos de vida"/>
    <s v="Ciudad saludable y con bien-estar"/>
    <s v="Salud sexual y reproductiva consciente en adolescentes y jóvenes"/>
    <s v="Gestión Pública Local"/>
    <s v="Ciudad saludable y con bien-estar (3%)"/>
    <s v="2 - Bogotá confía en su bien-estar"/>
    <s v="10 - Salud Pública Integrada e Integral"/>
    <s v="Vincular 400 Persona(s) a las acciones y estrategias para promover la salud sexual y reproductiva consciente en los diferentes ciclos de vida"/>
    <s v="SALUD SEXUAL Y REPRODUCTIVA"/>
    <n v="400"/>
    <n v="370"/>
    <n v="6.090563251668098E-3"/>
    <s v="Suma"/>
    <n v="2324"/>
    <s v="2324-Acciones para el cuidado de la salud y el bienestar de las y los Sumapaceños"/>
    <n v="0"/>
    <n v="0"/>
  </r>
  <r>
    <x v="19"/>
    <x v="19"/>
    <n v="23245"/>
    <s v="SALUD"/>
    <n v="18"/>
    <s v="Números de personas vinculadas a las acciones desarrolladas desde los dispositivos de base comunitaria en respuesta al consumo de SPA"/>
    <s v="Ciudad saludable y con bien-estar"/>
    <s v="Acciones para la disminución de los factores de riesgo frente al consumo de sustancias psicoactivas."/>
    <s v="Gestión Pública Local"/>
    <s v="Ciudad saludable y con bien-estar (3%)"/>
    <s v="2 - Bogotá confía en su bien-estar"/>
    <s v="10 - Salud Pública Integrada e Integral"/>
    <s v="Vincular 300 Persona(s) a las acciones desarrolladas desde los dispositivos de base comunitaria en respuesta al consumo de SPA"/>
    <s v="DISMINUCIÓN FACTORES DE RIESGO SPA"/>
    <n v="300"/>
    <n v="380"/>
    <n v="6.2551730692807497E-3"/>
    <s v="Suma"/>
    <n v="2324"/>
    <s v="2324-Acciones para el cuidado de la salud y el bienestar de las y los Sumapaceños"/>
    <n v="0"/>
    <n v="0"/>
  </r>
  <r>
    <x v="19"/>
    <x v="19"/>
    <n v="23246"/>
    <s v="SALUD"/>
    <n v="22"/>
    <s v="Número de personas vinculadas en las acciones complementarias en salud física, nutricional y oral, a través del Circuito del Cuidado"/>
    <s v="Ciudad saludable y con bien-estar"/>
    <s v="Acciones complementarias en salud física y nutricional"/>
    <s v="Gestión Pública Local"/>
    <m/>
    <s v="2 - Bogotá confía en su bien-estar"/>
    <s v="10 - Salud Pública Integrada e Integral"/>
    <s v="Vincular 1000 Persona(s) en acciones complementarias en salud física, nutricional y oral, a través del Circuito_x000a_del Cuidado."/>
    <s v="SALUD FÍSICA Y NUTRICIONAL"/>
    <n v="1000"/>
    <n v="745"/>
    <n v="1.2263431412142521E-2"/>
    <s v="Suma"/>
    <n v="2324"/>
    <s v="2324-Acciones para el cuidado de la salud y el bienestar de las y los Sumapaceños"/>
    <n v="0"/>
    <n v="0"/>
  </r>
  <r>
    <x v="19"/>
    <x v="19"/>
    <n v="25411"/>
    <s v="MUJERES"/>
    <n v="26"/>
    <s v="Mujeres cuidadoras vinculadas a estrategias de cuidado"/>
    <s v="Cuidado de la vida"/>
    <s v="Estrategias de cuidado a personas cuidadoras"/>
    <s v="Presupuestos Participativos"/>
    <m/>
    <s v="2 - Bogotá confía en su bien-estar"/>
    <s v="12 - Bogotá cuida a su gente"/>
    <s v="Vincular 600 Mujer(es) cuidadoras a estrategias de cuidado."/>
    <s v="ESTRATEGIAS DE CUIDADO"/>
    <n v="600"/>
    <n v="334.35"/>
    <n v="5.5037292518789966E-3"/>
    <s v="Suma"/>
    <n v="2541"/>
    <s v="2541-Bienestar para las Mujeres de Sumapaz"/>
    <n v="0"/>
    <n v="0"/>
  </r>
  <r>
    <x v="19"/>
    <x v="19"/>
    <n v="25412"/>
    <s v="MUJERES"/>
    <n v="27"/>
    <s v="Mujeres vinculadas para el ejercicio de derechos y el fortalecimiento de su autonomía económica"/>
    <s v="Cuidado de la vida"/>
    <s v="Fortalecimiento de capacidades para el ejercicio de derechos y para la autonomía económica de las mujeres."/>
    <s v="Presupuestos Participativos"/>
    <m/>
    <s v="2 - Bogotá confía en su bien-estar"/>
    <s v="12 - Bogotá cuida a su gente"/>
    <s v="Vincular 2800 Mujer(es) para el ejercicio de derechos y el fortalecimiento de su autonomía económica."/>
    <s v="FORTALECIMIENTO DE CAPACIDADES"/>
    <n v="2800"/>
    <n v="959.18"/>
    <n v="1.5789044485770287E-2"/>
    <s v="Suma"/>
    <n v="2541"/>
    <s v="2541-Bienestar para las Mujeres de Sumapaz"/>
    <n v="0"/>
    <n v="0"/>
  </r>
  <r>
    <x v="19"/>
    <x v="19"/>
    <n v="25413"/>
    <s v="INTEGRACIÓN SOCIAL"/>
    <n v="25"/>
    <s v="Número de Personas que participan en procesos para la prevención de violencias en el contexto familiar y/o violencia sexual.          "/>
    <s v="Cuidado de la vida"/>
    <s v="Prevención y atención de violencia intrafamiliar y sexual para poblaciones en situaciones de riesgo y vulnerabilidad de derechos"/>
    <s v="Presupuestos Participativos"/>
    <m/>
    <s v="2 - Bogotá confía en su bien-estar"/>
    <s v="12 - Bogotá cuida a su gente"/>
    <s v="Vincular 600 Persona(s) en procesos para la prevención de violencias en el contexto familiar y/o violencia sexual."/>
    <s v="PREVENCIÓN"/>
    <n v="600"/>
    <n v="420.88"/>
    <n v="6.9280980036812677E-3"/>
    <s v="Suma"/>
    <n v="2541"/>
    <s v="2541-Bienestar para las Mujeres de Sumapaz"/>
    <n v="0"/>
    <n v="0"/>
  </r>
  <r>
    <x v="19"/>
    <x v="19"/>
    <n v="23191"/>
    <s v="GESTIÓN PÚBLICA"/>
    <n v="30"/>
    <s v="Procesos pedagógicos, artísticos, culturales, formativos o académicos realizados para el fortalecimiento de iniciativas ciudadanas para la apropiación social de la memoria, verdad, reparación integral a víctimas, paz y reconciliación. "/>
    <s v="Cuidado de la vida"/>
    <s v="Construcción de memoria, verdad, reparación, víctimas, paz y reconciliación"/>
    <s v="Presupuestos Participativos"/>
    <m/>
    <s v="2 - Bogotá confía en su bien-estar"/>
    <s v="13 - Bogotá, un territorio de paz y reconciliación en donde todos puedan volver a empezar"/>
    <s v="Realizar 4 Proceso(s) pedagógicos, artísticos, culturales, formativos o académicos realizados para el fortalecimiento de iniciativas ciudadanas para la apropiación social de la memoria, verdad, reparación integral a víctimas, paz y reconciliación."/>
    <s v="INICIATIVAS"/>
    <n v="4"/>
    <n v="207.66"/>
    <n v="3.4182874725443169E-3"/>
    <s v="Suma"/>
    <n v="2319"/>
    <s v="2319-Atención a víctimas en Sumapaz"/>
    <n v="0"/>
    <n v="0"/>
  </r>
  <r>
    <x v="19"/>
    <x v="19"/>
    <n v="23192"/>
    <s v="GESTIÓN PÚBLICA"/>
    <n v="32"/>
    <s v="Procesos realizados para el fortalecimiento de habilidades y capacidades de la población víctima del conflicto armado o excombatientes que promuevan su participación en diferentes escenarios. "/>
    <s v="Cuidado de la vida"/>
    <s v="Construcción de memoria, verdad, reparación, víctimas, paz y reconciliación"/>
    <s v="Presupuestos Participativos"/>
    <m/>
    <s v="2 - Bogotá confía en su bien-estar"/>
    <s v="13 - Bogotá, un territorio de paz y reconciliación en donde todos puedan volver a empezar"/>
    <s v="Realizar 8 Proceso(s) para el fortalecimiento de habilidades y capacidades de la población víctima del conflicto armado o excombatientes que promuevan su participación en diferentes escenarios."/>
    <s v="FORTALECIMIENTO DE CAPACIDADES"/>
    <n v="8"/>
    <n v="207.04"/>
    <n v="3.4080816638523324E-3"/>
    <s v="Suma"/>
    <n v="2319"/>
    <s v="2319-Atención a víctimas en Sumapaz"/>
    <n v="0"/>
    <n v="0"/>
  </r>
  <r>
    <x v="19"/>
    <x v="19"/>
    <n v="23193"/>
    <s v="GESTIÓN PÚBLICA"/>
    <n v="31"/>
    <s v="Acciones de construcción de paz realizadas que contribuyan al tejido social, la integración local, la sostenibilidad económica y/o desarrollo territorial para la reconciliación."/>
    <s v="Cuidado de la vida"/>
    <s v="Construcción de memoria, verdad, reparación, víctimas, paz y reconciliación"/>
    <s v="Presupuestos Participativos"/>
    <m/>
    <s v="2 - Bogotá confía en su bien-estar"/>
    <s v="13 - Bogotá, un territorio de paz y reconciliación en donde todos puedan volver a empezar"/>
    <s v="Realizar 4 Acción(es) de construcción de paz realizadas que contribuyan al tejido social, la integración local, la sostenibilidad económica y/o desarrollo territorial para la reconciliación."/>
    <s v="ACCIONES DE CONSTRUCCIÓN DE PAZ"/>
    <n v="4"/>
    <n v="414.08"/>
    <n v="6.8161633277046647E-3"/>
    <s v="Suma"/>
    <n v="2319"/>
    <s v="2319-Atención a víctimas en Sumapaz"/>
    <n v="0"/>
    <n v="0"/>
  </r>
  <r>
    <x v="19"/>
    <x v="19"/>
    <n v="23881"/>
    <s v="CULTURA, RECREACIÓN Y DEPORTE"/>
    <n v="35"/>
    <s v="Personas beneficiadas con actividades recreo-deportivas comunitarias"/>
    <s v="Bogotá cultural y deportiva"/>
    <s v="Recreación y deporte "/>
    <s v="Presupuestos Participativos"/>
    <m/>
    <s v="2 - Bogotá confía en su bien-estar"/>
    <s v="14 - Bogotá deportiva, recreativa, artística, patrimonial e intercultural"/>
    <s v="Beneficiar 1200 Persona(s) en actividades recreo-deportivas comunitarias."/>
    <s v="ACTIVIDADES RECREODEPORTIVAS"/>
    <n v="1200"/>
    <n v="689.72"/>
    <n v="1.1353468340379785E-2"/>
    <s v="Suma"/>
    <n v="2388"/>
    <s v="2388-Recreación y Deporte para Sumapaz"/>
    <n v="0"/>
    <n v="0"/>
  </r>
  <r>
    <x v="19"/>
    <x v="19"/>
    <n v="23882"/>
    <s v="CULTURA, RECREACIÓN Y DEPORTE"/>
    <n v="37"/>
    <s v="Personas beneficiadas con la entrega de dotaciones deportivas."/>
    <s v="Bogotá cultural y deportiva"/>
    <s v="Recreación y deporte "/>
    <s v="Presupuestos Participativos"/>
    <m/>
    <s v="2 - Bogotá confía en su bien-estar"/>
    <s v="14 - Bogotá deportiva, recreativa, artística, patrimonial e intercultural"/>
    <s v="Beneficiar 1000 Persona(s) Mayor(es) con la entrega de dotaciones"/>
    <s v="DOTACIÓN"/>
    <n v="1000"/>
    <n v="297.89"/>
    <n v="4.9035618568632694E-3"/>
    <s v="Suma"/>
    <n v="2388"/>
    <s v="2388-Recreación y Deporte para Sumapaz"/>
    <n v="0"/>
    <n v="0"/>
  </r>
  <r>
    <x v="19"/>
    <x v="19"/>
    <n v="23883"/>
    <s v="CULTURA, RECREACIÓN Y DEPORTE"/>
    <n v="36"/>
    <s v="Personas capacitadas en los campos deportivos o recreativos "/>
    <s v="Bogotá cultural y deportiva"/>
    <s v="Recreación y deporte "/>
    <s v="Presupuestos Participativos"/>
    <m/>
    <s v="2 - Bogotá confía en su bien-estar"/>
    <s v="14 - Bogotá deportiva, recreativa, artística, patrimonial e intercultural"/>
    <s v="Capacitar 1000 Persona(s) en los campos deportivos o recreativos"/>
    <s v="CAPACITACIÓN"/>
    <n v="1000"/>
    <n v="603.5"/>
    <n v="9.9342024929235054E-3"/>
    <s v="Suma"/>
    <n v="2388"/>
    <s v="2388-Recreación y Deporte para Sumapaz"/>
    <n v="0"/>
    <n v="0"/>
  </r>
  <r>
    <x v="19"/>
    <x v="19"/>
    <n v="23884"/>
    <s v="CULTURA, RECREACIÓN Y DEPORTE"/>
    <n v="34"/>
    <s v="Colectivos u organizaciones recreo deportivas inscritas en el Banco que implementan iniciativas de carácter barrial beneficiadas con apoyos economicos"/>
    <s v="Bogotá cultural y deportiva"/>
    <s v="Recreación y deporte "/>
    <s v="Presupuestos Participativos"/>
    <m/>
    <s v="2 - Bogotá confía en su bien-estar"/>
    <s v="14 - Bogotá deportiva, recreativa, artística, patrimonial e intercultural"/>
    <s v="Beneficiar 40 Colectivo(s) u organizaciones recreodeportivas inscritas en el banco que implementan iniciativas de carácter barrial con apoyo económico"/>
    <s v="BANCO DE INICIATIVAS"/>
    <n v="40"/>
    <n v="135.04"/>
    <n v="2.222890977041243E-3"/>
    <s v="Suma"/>
    <n v="2388"/>
    <s v="2388-Recreación y Deporte para Sumapaz"/>
    <n v="0"/>
    <n v="0"/>
  </r>
  <r>
    <x v="19"/>
    <x v="19"/>
    <n v="24861"/>
    <s v="CULTURA, RECREACIÓN Y DEPORTE"/>
    <n v="39"/>
    <s v="Personas beneficiadas y capacitadas con procesos de formación y exploración en los campos artísticos, culturales y patrimoniales "/>
    <s v="Bogotá cultural y deportiva"/>
    <s v="Arte, cultura y patrimonio"/>
    <s v="Presupuestos Participativos"/>
    <m/>
    <s v="2 - Bogotá confía en su bien-estar"/>
    <s v="14 - Bogotá deportiva, recreativa, artística, patrimonial e intercultural"/>
    <s v="Capacitar 600 Persona(s) en los campos artísticos, interculturales, culturales y/o patrimoniales."/>
    <s v="CAPACITACIÓN"/>
    <n v="600"/>
    <n v="435.09"/>
    <n v="7.1620085545088452E-3"/>
    <s v="Suma"/>
    <n v="2486"/>
    <s v="2486-Acciones para la promoción de la cultura, tradición y costumbres Sumapaceñas."/>
    <n v="0"/>
    <n v="0"/>
  </r>
  <r>
    <x v="19"/>
    <x v="19"/>
    <n v="24862"/>
    <s v="CULTURA, RECREACIÓN Y DEPORTE"/>
    <n v="33"/>
    <s v="Estímulos otorgados de apoyo al sector artístico y cultural "/>
    <s v="Bogotá cultural y deportiva"/>
    <s v="Iniciativas de interés cultural, artístico, patrimonial y de cultura ciudadana."/>
    <s v="Gestión Pública Local"/>
    <m/>
    <s v="2 - Bogotá confía en su bien-estar"/>
    <s v="14 - Bogotá deportiva, recreativa, artística, patrimonial e intercultural"/>
    <s v="Otorgar 50 Estímulo(s) de apoyo al sector artístico y cultural."/>
    <s v="ESTÍMULOS"/>
    <n v="50"/>
    <n v="280"/>
    <n v="4.6090748931542367E-3"/>
    <s v="Suma"/>
    <n v="2486"/>
    <s v="2486-Acciones para la promoción de la cultura, tradición y costumbres Sumapaceñas."/>
    <n v="0"/>
    <n v="0"/>
  </r>
  <r>
    <x v="19"/>
    <x v="19"/>
    <n v="24863"/>
    <s v="CULTURA, RECREACIÓN Y DEPORTE"/>
    <n v="38"/>
    <s v="Eventos de promoción, circulción y apropiación de actividades artísticas, culturales y patrimoniales realizadas"/>
    <s v="Bogotá cultural y deportiva"/>
    <s v="Arte, cultura y patrimonio"/>
    <s v="Presupuestos Participativos"/>
    <m/>
    <s v="2 - Bogotá confía en su bien-estar"/>
    <s v="14 - Bogotá deportiva, recreativa, artística, patrimonial e intercultural"/>
    <s v="Realizar 12 Evento(s) de promoción, circulación y apropiación de actividades culturales y / o patrimoniales."/>
    <s v="EVENTOS"/>
    <n v="12"/>
    <n v="1854.08"/>
    <n v="3.0519977063926451E-2"/>
    <s v="Suma"/>
    <n v="2486"/>
    <s v="2486-Acciones para la promoción de la cultura, tradición y costumbres Sumapaceñas."/>
    <n v="0"/>
    <n v="0"/>
  </r>
  <r>
    <x v="19"/>
    <x v="19"/>
    <n v="24864"/>
    <s v="CULTURA, RECREACIÓN Y DEPORTE"/>
    <n v="40"/>
    <s v="No. Organizaciones artísticas, culturales y patrimoniales beneficiadas con elementos entregados."/>
    <s v="Bogotá cultural y deportiva"/>
    <s v="Arte, cultura y patrimonio"/>
    <s v="Presupuestos Participativos"/>
    <m/>
    <s v="2 - Bogotá confía en su bien-estar"/>
    <s v="14 - Bogotá deportiva, recreativa, artística, patrimonial e intercultural"/>
    <s v="Beneficiar 32 Organizacion(es) artísticas, culturales y patrimoniales con elementos entregados"/>
    <s v="ENTREGA DE ELEMENTOS"/>
    <n v="32"/>
    <n v="185.41"/>
    <n v="3.0520306283561677E-3"/>
    <s v="Suma"/>
    <n v="2486"/>
    <s v="2486-Acciones para la promoción de la cultura, tradición y costumbres Sumapaceñas."/>
    <n v="0"/>
    <n v="0"/>
  </r>
  <r>
    <x v="19"/>
    <x v="19"/>
    <n v="26661"/>
    <s v="AMBIENTE"/>
    <n v="44"/>
    <s v="Número de animales atendidos por los programas de brigadas médicas, urgencias veterinarias y adopciones"/>
    <s v="Cuidado de la vida"/>
    <s v="Protección y bienestar animal"/>
    <s v="Presupuestos Participativos"/>
    <m/>
    <s v="2 - Bogotá confía en su bien-estar"/>
    <s v="15 - Bogotá protege todas las formas de vida"/>
    <s v="Atender 1000 Animales en los programas de brigadas médicas urgencias y adopción"/>
    <s v="BIENESTAR ANIMAL"/>
    <n v="1000"/>
    <n v="702.08"/>
    <n v="1.1556926074949023E-2"/>
    <s v="Suma"/>
    <n v="2666"/>
    <s v="2666-Sumapaz protege su fauna"/>
    <n v="0"/>
    <n v="0"/>
  </r>
  <r>
    <x v="19"/>
    <x v="19"/>
    <n v="26662"/>
    <s v="AMBIENTE"/>
    <n v="43"/>
    <s v="Número de personas vinculadas en acciones de educación en temas de protección y bienestar animal"/>
    <s v="Cuidado de la vida"/>
    <s v="Protección y bienestar animal"/>
    <s v="Presupuestos Participativos"/>
    <m/>
    <s v="2 - Bogotá confía en su bien-estar"/>
    <s v="15 - Bogotá protege todas las formas de vida"/>
    <s v="Vincular 600 Persona(s) en acciones educativas en temas de protección y bienestar animal"/>
    <s v="ACCIONES PEDAGÓGICAS"/>
    <n v="600"/>
    <n v="176.14"/>
    <n v="2.8994373274292399E-3"/>
    <s v="Suma"/>
    <n v="2666"/>
    <s v="2666-Sumapaz protege su fauna"/>
    <n v="0"/>
    <n v="0"/>
  </r>
  <r>
    <x v="19"/>
    <x v="19"/>
    <n v="23981"/>
    <s v="INTEGRACIÓN SOCIAL"/>
    <n v="48"/>
    <s v="Número de personas mayores con transferencias Monetarias"/>
    <s v="Menos pobreza "/>
    <s v="Apoyo económico para persona mayor - tipo C"/>
    <s v="Gestión Pública Local"/>
    <s v="Menos pobreza (12%)"/>
    <s v="2 - Bogotá confía en su bien-estar"/>
    <s v="7 - Bogotá, una ciudad con menos Pobreza"/>
    <s v="Beneficiar 305 Persona(s) Mayor(es) con transferencias monetarias"/>
    <s v="APOYO ECONÓMICO PERSONA MAYOR"/>
    <n v="305"/>
    <n v="950"/>
    <n v="1.5637932673201873E-2"/>
    <s v="Constante"/>
    <n v="2398"/>
    <s v="2398-Cuidado y protección para la población Vulnerable de Sumapaz"/>
    <n v="0"/>
    <n v="0"/>
  </r>
  <r>
    <x v="19"/>
    <x v="19"/>
    <n v="23982"/>
    <s v="INTEGRACIÓN SOCIAL"/>
    <n v="47"/>
    <s v="Personas atendidas con apoyos que contribuyan al ingreso mínimo garantizado"/>
    <s v="Menos pobreza "/>
    <s v="Otras Transferencias Monetarias"/>
    <s v="Gestión Pública Local"/>
    <s v="Menos pobreza (12%)"/>
    <s v="2 - Bogotá confía en su bien-estar"/>
    <s v="7 - Bogotá, una ciudad con menos Pobreza"/>
    <s v="Atender 800 Persona(s) con apoyos que contribuyan al ingreso mínimo garantizado."/>
    <s v="INGRESO MÍNIMO"/>
    <n v="800"/>
    <n v="550"/>
    <n v="9.0535399686958208E-3"/>
    <s v="Suma"/>
    <n v="2398"/>
    <s v="2398-Cuidado y protección para la población Vulnerable de Sumapaz"/>
    <n v="0"/>
    <n v="0"/>
  </r>
  <r>
    <x v="19"/>
    <x v="19"/>
    <n v="27033"/>
    <s v="EDUCACIÓN"/>
    <n v="50"/>
    <s v="Sedes educativas urbanas y rurales dotadas con recursos pedagógicos y/o tecnológicos"/>
    <s v="Educación como eje del potencial humano"/>
    <s v="Dotación de equipamientos para instituciones educativas públicas del distrito."/>
    <s v="Gestión Pública Local"/>
    <s v="Educación como eje del potencial humano (9%)"/>
    <s v="3 - Bogotá confía en su potencial"/>
    <s v="16 - Atención Integral a la Primera Infancia y Educación como Eje del Potencial Humano"/>
    <s v="Dotar 18 Sede(s) educativas urbanas y rurales con recursos pedagógicos y/o tecnológicos."/>
    <s v="DOTACIÓN"/>
    <n v="18"/>
    <n v="830"/>
    <n v="1.3662614861850058E-2"/>
    <s v="Suma"/>
    <n v="2703"/>
    <s v="2703-Una ruralidad educada desde la infancia hasta la educación posmedia para una &quot;sumapaz que camina segura&quot;"/>
    <n v="0"/>
    <n v="0"/>
  </r>
  <r>
    <x v="19"/>
    <x v="19"/>
    <n v="27034"/>
    <s v="EDUCACIÓN"/>
    <n v="53"/>
    <s v="Proyectos para el desarrollo integral de la primera infancia y la relación escuela, familia y comunidad."/>
    <s v="Educación como eje del potencial humano"/>
    <s v="Procesos complementarios de educación a las personas para el cierre de brechas de la ruralidad"/>
    <s v="Presupuestos Participativos"/>
    <m/>
    <s v="3 - Bogotá confía en su potencial"/>
    <s v="16 - Atención Integral a la Primera Infancia y Educación como Eje del Potencial Humano"/>
    <s v="Implementar 8 Proyecto(s) para el desarrollo integral de la primera infancia y la relación escuela, familia y comunidad."/>
    <s v="DESARROLLO INTEGRAL"/>
    <n v="8"/>
    <n v="309.63"/>
    <n v="5.0968137827405221E-3"/>
    <s v="Suma"/>
    <n v="2703"/>
    <s v="2703-Una ruralidad educada desde la infancia hasta la educación posmedia para una &quot;sumapaz que camina segura&quot;"/>
    <n v="0"/>
    <n v="0"/>
  </r>
  <r>
    <x v="19"/>
    <x v="19"/>
    <n v="27035"/>
    <s v="EDUCACIÓN"/>
    <n v="52"/>
    <s v="Número de estudiantes beneficiados en programas de educación posmedia (niveles de formación técnico profesional, tecnólogo, profesional universitario y educación para el trabajo y desarrollo humano)."/>
    <s v="Educación como eje del potencial humano"/>
    <s v="Apoyo para educación superior"/>
    <s v="Gestión Pública Local"/>
    <s v="Educación como eje del potencial humano (9%)"/>
    <s v="3 - Bogotá confía en su potencial"/>
    <s v="16 - Atención Integral a la Primera Infancia y Educación como Eje del Potencial Humano"/>
    <s v="Beneficiar 160 Estudiante(s) en programas de educación posmedia (niveles de formación técnico profesional, tecnólogo, profesional universitario y educación para el trabajo y desarrollo humano)."/>
    <s v="APOYO EDUCACIÓN POSMEDIA"/>
    <n v="160"/>
    <n v="1000"/>
    <n v="1.646098176126513E-2"/>
    <s v="Suma"/>
    <n v="2703"/>
    <s v="2703-Una ruralidad educada desde la infancia hasta la educación posmedia para una &quot;sumapaz que camina segura&quot;"/>
    <n v="0"/>
    <n v="0"/>
  </r>
  <r>
    <x v="19"/>
    <x v="19"/>
    <n v="27036"/>
    <s v="EDUCACIÓN"/>
    <n v="51"/>
    <s v="Número de estudiantes beneficiados con apoyo de sostenimiento para la permanencia en la educación posmedia (niveles de formación técnico profesional, tecnólogo, profesional universitario y educación para el trabajo y desarrollo humano)."/>
    <s v="Educación como eje del potencial humano"/>
    <s v="Apoyo para educación superior"/>
    <s v="Gestión Pública Local"/>
    <s v="Educación como eje del potencial humano (9%)"/>
    <s v="3 - Bogotá confía en su potencial"/>
    <s v="16 - Atención Integral a la Primera Infancia y Educación como Eje del Potencial Humano"/>
    <s v="Beneficiar 160 Estudiante(s) con apoyo de sostenimiento para la permanencia en la educación posmedia (niveles de formación técnico profesional, tecnólogo, profesional universitario y educación para el trabajo y desarrollo humano)."/>
    <s v="SOSTENIMIENTO"/>
    <n v="160"/>
    <n v="2000"/>
    <n v="3.2921963522530261E-2"/>
    <s v="Suma"/>
    <n v="2703"/>
    <s v="2703-Una ruralidad educada desde la infancia hasta la educación posmedia para una &quot;sumapaz que camina segura&quot;"/>
    <n v="0"/>
    <n v="0"/>
  </r>
  <r>
    <x v="19"/>
    <x v="19"/>
    <n v="23951"/>
    <s v="DESARROLLO ECONÓMICO, INDUSTRIA Y TURISMO"/>
    <n v="54"/>
    <s v="Número de acciones realizadas para fortalecer las capacidades y/o habilidades, técnicas y blandas de las personas de la localidad, con el fin de mejorar el acceso a oportunidades de empleo."/>
    <s v="Desarrollo empresarial, productividad y empleo"/>
    <s v="Fortalecimiento de habilidades para la empleabilidad - impulso al empleo local."/>
    <s v="Presupuestos Participativos"/>
    <m/>
    <s v="3 - Bogotá confía en su potencial"/>
    <s v="19 - Desarrollo empresarial, productividad y empleo"/>
    <s v="Realizar 4 Acción(es) mediante estrategias que permitan fortalecer las capacidades y/o habilidades, técnicas y blandas de las personas de la localidad, con el fin de mejorar el acceso a oportunidades de empleo."/>
    <s v="FORTALECIMIENTO DE CAPACIDADES"/>
    <n v="4"/>
    <n v="234.85"/>
    <n v="3.8658615666331158E-3"/>
    <s v="Suma"/>
    <n v="2395"/>
    <s v="2395-Fortalecimiento de capacidades y habilidades para el trabajo"/>
    <n v="0"/>
    <n v="0"/>
  </r>
  <r>
    <x v="19"/>
    <x v="19"/>
    <n v="22881"/>
    <s v="CULTURA, RECREACIÓN Y DEPORTE"/>
    <n v="56"/>
    <s v="Número de proyectos financiados y acompañados del sector cultural y creativo."/>
    <s v="Bogotá cultural y deportiva"/>
    <s v="Sostenibilidad del ecosistema cultural y creativo"/>
    <s v="Presupuestos Participativos"/>
    <m/>
    <s v="3 - Bogotá confía en su potencial"/>
    <s v="20 - Promoción del emprendimiento formal, equitativo e incluyente"/>
    <s v="Financiar 20 Proyecto(s) financiados y acompañados del sector cultural y creativo."/>
    <s v="SOSTENIBILIDAD"/>
    <n v="20"/>
    <n v="216.31"/>
    <n v="3.5606749647792602E-3"/>
    <s v="Suma"/>
    <n v="2288"/>
    <s v="2288-Acciones para fortalecer las industrias culturales y creativas."/>
    <n v="0"/>
    <n v="0"/>
  </r>
  <r>
    <x v="19"/>
    <x v="19"/>
    <n v="23151"/>
    <s v="DESARROLLO ECONÓMICO, INDUSTRIA Y TURISMO"/>
    <n v="57"/>
    <s v="Número  de hogares y/o unidades productivas vinculadas a procesos productivos y de comercialización en el sector rural"/>
    <s v="Emprendimiento equitativo e incluyente"/>
    <s v="Extensión agropecuaria y productividad rural"/>
    <s v="Presupuestos Participativos"/>
    <m/>
    <s v="3 - Bogotá confía en su potencial"/>
    <s v="20 - Promoción del emprendimiento formal, equitativo e incluyente"/>
    <s v="Vincular 600 Hogar(es) y/o unidades productivas vinculadas a procesos productivos y de comercialización en el sector rural"/>
    <s v="PRODUCTIVIDAD Y COMERCIALIZACIÓN"/>
    <n v="600"/>
    <n v="1113.68"/>
    <n v="1.833226616788575E-2"/>
    <s v="Suma"/>
    <n v="2315"/>
    <s v="2315-Somos Sumapaz: emprendiendo de manera sostenible en nuestro territorio"/>
    <n v="0"/>
    <n v="0"/>
  </r>
  <r>
    <x v="19"/>
    <x v="19"/>
    <n v="23152"/>
    <s v="DESARROLLO ECONÓMICO, INDUSTRIA Y TURISMO"/>
    <n v="58"/>
    <s v="Número de Mipymes, emprendimientos y/o actores de la economia informal apoyados para el fortalecimiento del tejido empresarial local."/>
    <s v="Emprendimiento equitativo e incluyente"/>
    <s v="Fortalecimiento del tejido empresarial local"/>
    <s v="Presupuestos Participativos"/>
    <m/>
    <s v="3 - Bogotá confía en su potencial"/>
    <s v="20 - Promoción del emprendimiento formal, equitativo e incluyente"/>
    <s v="Apoyar 120 Mipyme(s) emprendimientos y/o actores de la economía informal apoyados para el fortalecimiento del tejido empresarial local."/>
    <s v="TEJIDO EMPRESARIAL LOCAL"/>
    <n v="120"/>
    <n v="618.64"/>
    <n v="1.018342175678906E-2"/>
    <s v="Suma"/>
    <n v="2315"/>
    <s v="2315-Somos Sumapaz: emprendiendo de manera sostenible en nuestro territorio"/>
    <n v="0"/>
    <n v="0"/>
  </r>
  <r>
    <x v="19"/>
    <x v="19"/>
    <n v="23621"/>
    <s v="HÁBITAT"/>
    <n v="59"/>
    <s v="Predios legalizados y/o con titulación gestionados"/>
    <s v="Hábitat sostenible e incluyente"/>
    <s v="Legalización y titulación de predios"/>
    <s v="Gestión Pública Local"/>
    <m/>
    <s v="4 - Bogotá ordena su territorio y avanza en su acción climática"/>
    <s v="23 - Ordenamiento territorial sostenible, equilibrado y participativo"/>
    <s v="Gestionar 150 Predio(s) legalizados y/o con titulación gestionados"/>
    <s v="TITULACIÓN Y LEGALIZACIÓN"/>
    <n v="150"/>
    <n v="570"/>
    <n v="9.3827596039211241E-3"/>
    <s v="Suma"/>
    <n v="2362"/>
    <s v="2362-Legalización y titulación de predios en Sumapaz "/>
    <n v="0"/>
    <n v="0"/>
  </r>
  <r>
    <x v="19"/>
    <x v="19"/>
    <n v="23311"/>
    <s v="CULTURA, RECREACIÓN Y DEPORTE"/>
    <n v="62"/>
    <s v="No. de equipamientos culturales intervenidos con acciones de construcción, adecuación y/o dotación"/>
    <s v="Desarrollo urbano y rural integral"/>
    <s v="Dotación de equipamientos culturales de escala local"/>
    <s v="Presupuestos Participativos"/>
    <m/>
    <s v="4 - Bogotá ordena su territorio y avanza en su acción climática"/>
    <s v="24 - Revitalización y renovación urbana y rural con inclusión"/>
    <s v="Intervenir 3 Equipamiento(s) culturales con acciones de construcción, adecuación y/o dotación"/>
    <s v="INTERVENCIÓN"/>
    <n v="3"/>
    <n v="643.37"/>
    <n v="1.0590501835745147E-2"/>
    <s v="Suma"/>
    <n v="2331"/>
    <s v="2331-Construcción e Intervención de equipamientos culturales"/>
    <n v="0"/>
    <n v="0"/>
  </r>
  <r>
    <x v="19"/>
    <x v="19"/>
    <n v="23581"/>
    <s v="CULTURA, RECREACIÓN Y DEPORTE"/>
    <n v="60"/>
    <s v="m2 de Parques de la red de proximidad construidos y dotados"/>
    <s v="Desarrollo urbano y rural integral"/>
    <s v="Construcción, mantenimiento y dotación de parques de la red de proximidad"/>
    <s v="Presupuestos Participativos"/>
    <m/>
    <s v="4 - Bogotá ordena su territorio y avanza en su acción climática"/>
    <s v="24 - Revitalización y renovación urbana y rural con inclusión"/>
    <s v="Construir 4000 Metro(s) cuadrado(s) de Parques de la red de proximidad construidos y dotados"/>
    <s v="CONSTRUCCIÓN"/>
    <n v="4000"/>
    <n v="679.83"/>
    <n v="1.1190669230760874E-2"/>
    <s v="Suma"/>
    <n v="2358"/>
    <s v="2358-Mejores parques para Sumapaz"/>
    <n v="0"/>
    <n v="0"/>
  </r>
  <r>
    <x v="19"/>
    <x v="19"/>
    <n v="23582"/>
    <s v="CULTURA, RECREACIÓN Y DEPORTE"/>
    <n v="61"/>
    <s v="Número de Parques de la red de proximidad intervenidos en mejoramiento, mantenimiento y/o dotación"/>
    <s v="Desarrollo urbano y rural integral"/>
    <s v="Construcción, mantenimiento y dotación de parques de la red de proximidad"/>
    <s v="Presupuestos Participativos"/>
    <m/>
    <s v="4 - Bogotá ordena su territorio y avanza en su acción climática"/>
    <s v="24 - Revitalización y renovación urbana y rural con inclusión"/>
    <s v="Intervenir 1 Parque(s) de la red de proximidad con acciones de mejoramiento, mantenimiento y/o dotación."/>
    <s v="INTERVENCIÓN"/>
    <n v="1"/>
    <n v="347.33"/>
    <n v="5.7173927951402175E-3"/>
    <s v="Constante"/>
    <n v="2358"/>
    <s v="2358-Mejores parques para Sumapaz"/>
    <n v="0"/>
    <n v="0"/>
  </r>
  <r>
    <x v="19"/>
    <x v="19"/>
    <n v="26711"/>
    <s v="AMBIENTE"/>
    <n v="73"/>
    <s v="Número de procesos comunitarios de educación ambiental implementados y/o fortalecidos"/>
    <s v="Desarrollo urbano y rural integral"/>
    <s v="Asistencia técnica agropecuaria y ambiental"/>
    <s v="Gestión Pública Local"/>
    <m/>
    <s v="4 - Bogotá ordena su territorio y avanza en su acción climática"/>
    <s v="25 - Aumento de la resiliencia al cambio climático y reducción de la vulnerabilidad"/>
    <s v="Implementar 4 Proceso(s) comunitarios de educación ambiental que promueven la conservación de la biodiversidad y el agua"/>
    <s v="EDUCACIÓN AMBIENTAL"/>
    <n v="4"/>
    <n v="0"/>
    <n v="0"/>
    <s v="Suma"/>
    <n v="2671"/>
    <s v="2671-Asistencia técnica agropecuaria y educación ambiental en la localidad de Sumapaz"/>
    <n v="0"/>
    <n v="0"/>
  </r>
  <r>
    <x v="19"/>
    <x v="19"/>
    <n v="26712"/>
    <s v="HÁBITAT"/>
    <n v="76"/>
    <s v="Personas capacitadas en separación en la fuente y reciclaje"/>
    <s v="Protección del ambiente y resiliencia al cambio climático"/>
    <s v="Cambios de hábitos de consumo, separación en la fuente y reciclaje."/>
    <s v="Presupuestos Participativos"/>
    <m/>
    <s v="4 - Bogotá ordena su territorio y avanza en su acción climática"/>
    <s v="25 - Aumento de la resiliencia al cambio climático y reducción de la vulnerabilidad"/>
    <s v="Capacitar 500 Persona(s) en separación en la fuente y reciclaje."/>
    <s v="SEPARACIÓN EN LA FUENTE"/>
    <n v="500"/>
    <n v="420.88"/>
    <n v="6.9280980036812677E-3"/>
    <s v="Suma"/>
    <n v="2671"/>
    <s v="2671-Asistencia técnica agropecuaria y educación ambiental en la localidad de Sumapaz"/>
    <n v="0"/>
    <n v="0"/>
  </r>
  <r>
    <x v="19"/>
    <x v="19"/>
    <n v="26713"/>
    <s v="AMBIENTE"/>
    <n v="110"/>
    <s v="Número de predios rurales con buenas prácticas agropecuarias y ambientales que fortalezcan la protección a coberturas vegetales y recurso hídrico"/>
    <s v="Desarrollo urbano y rural integral"/>
    <s v="Asistencia técnica agropecuaria y ambiental"/>
    <s v="Gestión Pública Local"/>
    <m/>
    <s v="4 - Bogotá ordena su territorio y avanza en su acción climática"/>
    <s v="25 - Aumento de la resiliencia al cambio climático y reducción de la vulnerabilidad"/>
    <s v="Apoyar 500 Predio(s) rurales con buenas prácticas agropecuarias y ambientales que fortalezcan la protección a coberturas vegetales y recurso hídrico."/>
    <s v="BUENAS PRÁCTICAS"/>
    <n v="500"/>
    <n v="1500"/>
    <n v="2.4691472641897694E-2"/>
    <s v="Suma"/>
    <n v="2671"/>
    <s v="2671-Asistencia técnica agropecuaria y educación ambiental en la localidad de Sumapaz"/>
    <n v="0"/>
    <n v="0"/>
  </r>
  <r>
    <x v="19"/>
    <x v="19"/>
    <n v="26714"/>
    <s v="AMBIENTE"/>
    <n v="75"/>
    <s v="Número de huertas rurales implementadas"/>
    <s v="Desarrollo urbano y rural integral"/>
    <s v="Asistencia técnica agropecuaria y ambiental"/>
    <s v="Gestión Pública Local"/>
    <m/>
    <s v="4 - Bogotá ordena su territorio y avanza en su acción climática"/>
    <s v="25 - Aumento de la resiliencia al cambio climático y reducción de la vulnerabilidad"/>
    <s v="Implementar 100 Huerta(s) rurales"/>
    <s v="HUERTAS URBANAS"/>
    <n v="100"/>
    <n v="0"/>
    <n v="0"/>
    <s v="Suma"/>
    <n v="2671"/>
    <s v="2671-Asistencia técnica agropecuaria y educación ambiental en la localidad de Sumapaz"/>
    <n v="0"/>
    <n v="0"/>
  </r>
  <r>
    <x v="19"/>
    <x v="19"/>
    <n v="26821"/>
    <s v="AMBIENTE"/>
    <n v="65"/>
    <s v="Número de hectáreas de Estructura Ecológica Principal con acciones de conservación"/>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Realizar acciones de conservación en 8 hectáreas de la Estructura Ecológica Principal"/>
    <s v="CONSERVACIÓN"/>
    <n v="8"/>
    <n v="303.45"/>
    <n v="4.9950849154559033E-3"/>
    <s v="Suma"/>
    <n v="2682"/>
    <s v="2682-Restauración ecológica urbana y/o rural."/>
    <n v="0"/>
    <n v="0"/>
  </r>
  <r>
    <x v="19"/>
    <x v="19"/>
    <n v="26822"/>
    <s v="AMBIENTE"/>
    <n v="64"/>
    <s v="Número de hectáreas en proceso de restauración ecológica"/>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Lograr 16 Hectárea(s) en proceso de restauración ecológica"/>
    <s v="RESTAURACIÓN ECOLÓGICA"/>
    <n v="16"/>
    <n v="618.03"/>
    <n v="1.0173380557914688E-2"/>
    <s v="Suma"/>
    <n v="2682"/>
    <s v="2682-Restauración ecológica urbana y/o rural."/>
    <n v="0"/>
    <n v="0"/>
  </r>
  <r>
    <x v="19"/>
    <x v="19"/>
    <n v="22891"/>
    <s v="MOVILIDAD"/>
    <n v="78"/>
    <s v="Kilómetros-carril construidos y/o conservados de malla vial rural"/>
    <s v="Infraestructura segura e incluyente"/>
    <s v="Diseño, construcción y conservación (mantenimiento y rehabilitación) de la malla vial local e intermedia urbana o rural."/>
    <s v="Presupuestos Participativos"/>
    <s v="Infraestructura segura e incluyente (14%)"/>
    <s v="4 - Bogotá ordena su territorio y avanza en su acción climática"/>
    <s v="26 - Movilidad Sostenible"/>
    <s v="Intervenir 40 Kilómetro(s)-carril de malla vial rural con acciones de construcción y/o conservación"/>
    <s v="INTERVENCIÓN MALLA VIAL RURAL"/>
    <n v="40"/>
    <n v="11525.57"/>
    <n v="0.18972219755818454"/>
    <s v="Suma"/>
    <n v="2289"/>
    <s v="2289-Movilidad para Sumapaz."/>
    <n v="0"/>
    <n v="0"/>
  </r>
  <r>
    <x v="19"/>
    <x v="19"/>
    <n v="26131"/>
    <s v="AMBIENTE"/>
    <n v="79"/>
    <s v="Número de acciones efectivas para el fortalecimiento de las capacidades locales en torno a la gestión del riesgo"/>
    <s v="Protección del ambiente y resiliencia al cambio climático"/>
    <s v="Manejo de emergencias y mitigación del riesgo de desastres"/>
    <s v="Gestión Pública Local"/>
    <m/>
    <s v="4 - Bogotá ordena su territorio y avanza en su acción climática"/>
    <s v="27 - Gestión del riesgo de desastres para un territorio seguro"/>
    <s v="Realizar 12 Acción(es) efectivas para el fortalecimiento de las capacidades locales en torno a la gestión del riesgo."/>
    <s v="GESTIÓN DEL RIESGO"/>
    <n v="12"/>
    <n v="400"/>
    <n v="6.5843927045060521E-3"/>
    <s v="Suma"/>
    <n v="2613"/>
    <s v="2613-Manejo de emergencias y mitigación del riesgo de desastres."/>
    <n v="0"/>
    <n v="0"/>
  </r>
  <r>
    <x v="19"/>
    <x v="19"/>
    <n v="26132"/>
    <s v="AMBIENTE"/>
    <n v="113"/>
    <s v="Número de obras de mitigación y/u obras de mitigación existentes con mantenimiento"/>
    <s v="Protección del ambiente y resiliencia al cambio climático"/>
    <s v="Manejo de emergencias y mitigación del riesgo de desastres"/>
    <s v="Gestión Pública Local"/>
    <m/>
    <s v="4 - Bogotá ordena su territorio y avanza en su acción climática"/>
    <s v="27 - Gestión del riesgo de desastres para un territorio seguro"/>
    <s v="Realizar 40 Obra(s) de mitigación y/u obras de mitigación existentes con mantenimiento."/>
    <s v="OBRAS DE MITIGACIÓN"/>
    <n v="40"/>
    <n v="4200"/>
    <n v="6.9136123397313551E-2"/>
    <s v="Suma"/>
    <n v="2613"/>
    <s v="2613-Manejo de emergencias y mitigación del riesgo de desastres."/>
    <n v="0"/>
    <n v="0"/>
  </r>
  <r>
    <x v="19"/>
    <x v="19"/>
    <n v="26891"/>
    <s v="HÁBITAT"/>
    <n v="80"/>
    <s v="Número de acueductos veredales asistidos o intervenidos técnica u organizacionalmente."/>
    <s v="Hábitat sostenible e incluyente"/>
    <s v="Acueductos veredales y saneamiento básico."/>
    <s v="Presupuestos Participativos"/>
    <m/>
    <s v="4 - Bogotá ordena su territorio y avanza en su acción climática"/>
    <s v="29 - Servicios públicos inclusivos y sostenibles"/>
    <s v="Fortalecer 4 Acueducto(s) Veredal(es) con asistencia, intervención técnica y organizativa"/>
    <s v="ACUEDUCTOS VEREDALES"/>
    <n v="4"/>
    <n v="1577.82"/>
    <n v="2.5972466242559347E-2"/>
    <s v="Suma"/>
    <n v="2689"/>
    <s v="2689-Acueductos veredales, saneamiento básico y energías alternativas"/>
    <n v="0"/>
    <n v="0"/>
  </r>
  <r>
    <x v="19"/>
    <x v="19"/>
    <n v="26892"/>
    <s v="HÁBITAT"/>
    <n v="81"/>
    <s v="Acciones con energías alternativas para el área rural realizadas."/>
    <s v="Hábitat sostenible e incluyente"/>
    <s v="Energias alternativas"/>
    <s v="Gestión Pública Local"/>
    <m/>
    <s v="4 - Bogotá ordena su territorio y avanza en su acción climática"/>
    <s v="29 - Servicios públicos inclusivos y sostenibles"/>
    <s v="Realizar 160 Acción(es) con energías alternativas para el área rural"/>
    <s v="ENERGÍAS ALTERNATIVAS"/>
    <n v="160"/>
    <n v="1500"/>
    <n v="2.4691472641897694E-2"/>
    <s v="Suma"/>
    <n v="2689"/>
    <s v="2689-Acueductos veredales, saneamiento básico y energías alternativas"/>
    <n v="0"/>
    <n v="0"/>
  </r>
  <r>
    <x v="19"/>
    <x v="19"/>
    <n v="24041"/>
    <s v="INTEGRACIÓN SOCIAL"/>
    <n v="82"/>
    <s v="Unidades operativas orientadas a la atención de la primera infancia  (Jardines Infantiles, Casas de Pensamiento Intercultural, Modalidad Espacios Rurales, Crecemos en la Ruralidad, Creciendo Juntos, Centros Amar) dotadas y/o acondicionadas "/>
    <s v="Desarrollo urbano y rural integral"/>
    <s v="Dotación, adecuación y mejoramiento a unidades operativas de servicios sociales de la SDIS"/>
    <s v="Presupuestos Participativos"/>
    <m/>
    <s v="4 - Bogotá ordena su territorio y avanza en su acción climática"/>
    <s v="30 - Atención del déficit social para un hábitat digno"/>
    <s v="Dotar 3 Unidad(es) operativas orientadas a la atención de la primera infancia (Jardines Infantiles, Casas de Pensamiento Intercultural, Modalidad Espacios Rurales, Crecemos en la Ruralidad, Creciendo Juntos, Centros Amar, Centros Forjar)"/>
    <s v="DOTACIÓN"/>
    <n v="3"/>
    <n v="0"/>
    <n v="0"/>
    <s v="Suma"/>
    <n v="2404"/>
    <s v="2404-Atención a la primera infancia y la persona mayor en Sumapaz"/>
    <n v="0"/>
    <n v="0"/>
  </r>
  <r>
    <x v="19"/>
    <x v="19"/>
    <n v="24042"/>
    <s v="INTEGRACIÓN SOCIAL"/>
    <n v="88"/>
    <s v="Unidades operativas orientadas a la prestación de servicios sociales a la persona mayor dotadas y/o acondicionadas"/>
    <s v="Desarrollo urbano y rural integral"/>
    <s v="Dotación, adecuación y mejoramiento a unidades operativas de servicios sociales de la SDIS"/>
    <s v="Presupuestos Participativos"/>
    <m/>
    <s v="4 - Bogotá ordena su territorio y avanza en su acción climática"/>
    <s v="30 - Atención del déficit social para un hábitat digno"/>
    <s v="Dotar y/o acondicionar 1 Centro(s) unidades operativas orientadas a la prestación de servicios a la persona mayor"/>
    <s v="DOTACIÓN"/>
    <n v="1"/>
    <n v="92.7"/>
    <n v="1.5259330092692776E-3"/>
    <s v="Constante"/>
    <n v="2404"/>
    <s v="2404-Atención a la primera infancia y la persona mayor en Sumapaz"/>
    <n v="0"/>
    <n v="0"/>
  </r>
  <r>
    <x v="19"/>
    <x v="19"/>
    <n v="22781"/>
    <s v="HÁBITAT"/>
    <n v="89"/>
    <s v="Viviendas de interés social rurales mejoradas "/>
    <s v="Hábitat sostenible e incluyente"/>
    <s v="Asignación del subsidio de mejoramiento de vivienda"/>
    <s v="Gestión Pública Local"/>
    <m/>
    <s v="4 - Bogotá ordena su territorio y avanza en su acción climática"/>
    <s v="31 - Acceso equitativo de vivienda urbana y rural"/>
    <s v="Mejorar 200 Vivienda(s) de interés social rurales mejoradas"/>
    <s v="MEJORAMIENTO DE VIVIENDA"/>
    <n v="200"/>
    <n v="2300"/>
    <n v="3.7860258050909798E-2"/>
    <s v="Suma"/>
    <n v="2278"/>
    <s v="2278-Mejoramiento de vivienda para la Comunidad de Sumapaz"/>
    <n v="0"/>
    <n v="0"/>
  </r>
  <r>
    <x v="19"/>
    <x v="19"/>
    <n v="23271"/>
    <s v="GOBIERNO"/>
    <n v="91"/>
    <s v="Sedes administrativas locales construidas."/>
    <s v="Gobierno confiable"/>
    <s v="Infraestructura local"/>
    <s v="Gestión Pública Local"/>
    <s v="Gobierno confiable (15%)"/>
    <s v="5 - Bogotá confía en su gobierno"/>
    <s v="33 - Fortalecimiento institucional para un gobierno confiable"/>
    <s v="Construir 1 Sede(s) administrativa local"/>
    <s v="CONSTRUCCIÓN"/>
    <n v="1"/>
    <n v="4100"/>
    <n v="6.7490025221187036E-2"/>
    <s v="Constante"/>
    <n v="2327"/>
    <s v="2327-Fortalecimiento Institucional y sedes administrativas"/>
    <n v="0"/>
    <n v="0"/>
  </r>
  <r>
    <x v="19"/>
    <x v="19"/>
    <n v="23272"/>
    <s v="GOBIERNO"/>
    <n v="93"/>
    <s v="Estrategias de fortalecimiento institucional realizadas"/>
    <s v="Gobierno confiable"/>
    <s v="Fortalecimiento institucional"/>
    <s v="Gestión Pública Local"/>
    <s v="Gobierno confiable (15%)"/>
    <s v="5 - Bogotá confía en su gobierno"/>
    <s v="33 - Fortalecimiento institucional para un gobierno confiable"/>
    <s v="Realizar 4 Estrategia(s) de fortalecimiento institucional (una por vigencia)."/>
    <s v="FORTALECIMIENTO INSTITUCIONAL"/>
    <n v="4"/>
    <n v="6250"/>
    <n v="0.10288113600790706"/>
    <s v="Suma"/>
    <n v="2327"/>
    <s v="2327-Fortalecimiento Institucional y sedes administrativas"/>
    <n v="0"/>
    <n v="0"/>
  </r>
  <r>
    <x v="19"/>
    <x v="19"/>
    <n v="23273"/>
    <s v="GOBIERNO"/>
    <n v="92"/>
    <s v="Sedes administrativas locales intervenidas."/>
    <s v="Gobierno confiable"/>
    <s v="Infraestructura local"/>
    <s v="Gestión Pública Local"/>
    <s v="Gobierno confiable (15%)"/>
    <s v="5 - Bogotá confía en su gobierno"/>
    <s v="33 - Fortalecimiento institucional para un gobierno confiable"/>
    <s v="Intervenir 1 Sede(s) administrativa local"/>
    <s v="INTERVENCIÓN"/>
    <n v="1"/>
    <n v="410"/>
    <n v="6.7490025221187038E-3"/>
    <s v="Constante"/>
    <n v="2327"/>
    <s v="2327-Fortalecimiento Institucional y sedes administrativas"/>
    <n v="0"/>
    <n v="0"/>
  </r>
  <r>
    <x v="19"/>
    <x v="19"/>
    <n v="23274"/>
    <s v="GOBIERNO"/>
    <n v="90"/>
    <s v="Sedes administrativas locales terminadas."/>
    <s v="Gobierno confiable"/>
    <s v="Infraestructura local"/>
    <s v="Gestión Pública Local"/>
    <s v="Gobierno confiable (15%)"/>
    <s v="5 - Bogotá confía en su gobierno"/>
    <s v="33 - Fortalecimiento institucional para un gobierno confiable"/>
    <s v="Terminar 1 Sede(s) sede administrativa local"/>
    <s v="TERMINACIÓN "/>
    <n v="1"/>
    <n v="0"/>
    <n v="0"/>
    <s v="Suma"/>
    <n v="2327"/>
    <s v="2327-Fortalecimiento Institucional y sedes administrativas"/>
    <n v="0"/>
    <n v="0"/>
  </r>
  <r>
    <x v="19"/>
    <x v="19"/>
    <n v="22651"/>
    <s v="GESTIÓN PÚBLICA"/>
    <n v="95"/>
    <s v="Servicios TIC´s generados en zonas rurales y/o apartadas y urbanas"/>
    <s v="Ciudad inteligente​"/>
    <s v="Conectividad y redes de comunicación."/>
    <s v="Presupuestos Participativos"/>
    <m/>
    <s v="5 - Bogotá confía en su gobierno"/>
    <s v="35 - Bogotá ciudad Inteligente"/>
    <s v="Operativizar 17 Centro(s) de Acceso Comunitario en zonas rurales y/o apartadas y/o urbanas, con énfasis en Servicios TIC´s generados."/>
    <s v="CONECTIVIDAD"/>
    <n v="17"/>
    <n v="519.76"/>
    <n v="8.5557598802351639E-3"/>
    <s v="Suma"/>
    <n v="2265"/>
    <s v="2265-Fortaleciendo la Conectividad en Sumapaz"/>
    <n v="0"/>
    <n v="0"/>
  </r>
  <r>
    <x v="19"/>
    <x v="19"/>
    <n v="23861"/>
    <s v="GOBIERNO"/>
    <n v="100"/>
    <s v="Acciones desarrolladas, orientadas a la ciudadanía en el marco de la estrategía Bogotaneidad"/>
    <s v="Gobierno confiable"/>
    <s v="Bogotaneidad"/>
    <s v="Gestión Pública Local"/>
    <m/>
    <s v="5 - Bogotá confía en su gobierno"/>
    <s v="39 - Camino hacia una democracia deliberativa con un gobierno cercano a la gente y con participación ciudadana"/>
    <s v="Desarrollar 4 Acción(es) acciones orientadas a la ciudadanía, en el marco de la estrategia &quot;Bogotaneidad&quot;"/>
    <s v="ESTRATEGIA BOGOTANEIDAD"/>
    <n v="4"/>
    <n v="400"/>
    <n v="6.5843927045060521E-3"/>
    <s v="Suma"/>
    <n v="2386"/>
    <s v="2386-Bogotá También es rural"/>
    <n v="0"/>
    <n v="0"/>
  </r>
  <r>
    <x v="19"/>
    <x v="19"/>
    <n v="23862"/>
    <s v="GOBIERNO"/>
    <n v="101"/>
    <s v="Unidades de innovación publica  y social fortalecidas"/>
    <s v="Gobierno confiable"/>
    <s v="Bogotaneidad"/>
    <s v="Gestión Pública Local"/>
    <m/>
    <s v="5 - Bogotá confía en su gobierno"/>
    <s v="39 - Camino hacia una democracia deliberativa con un gobierno cercano a la gente y con participación ciudadana"/>
    <s v="Fortalecer 4 Unidad(es) unidades de innovación pública y social a nivel local"/>
    <s v="INNOVACIÓN PÚBLICA"/>
    <n v="4"/>
    <n v="204.44800000000001"/>
    <n v="3.3654147991271336E-3"/>
    <s v="Suma"/>
    <n v="2386"/>
    <s v="2386-Bogotá También es rural"/>
    <n v="0"/>
    <n v="0"/>
  </r>
  <r>
    <x v="19"/>
    <x v="19"/>
    <n v="26961"/>
    <s v="GOBIERNO"/>
    <n v="98"/>
    <s v="Personas capacitadas a través de procesos de formación para la participación de manera virtual y presencial."/>
    <s v="Democracia deliberativa y participación"/>
    <s v="Procesos de formación en capacidades democráticas para la participación ciudadana incidente"/>
    <s v="Presupuestos Participativos"/>
    <m/>
    <s v="5 - Bogotá confía en su gobierno"/>
    <s v="39 - Camino hacia una democracia deliberativa con un gobierno cercano a la gente y con participación ciudadana"/>
    <s v="Capacitar 240 Persona(s) a través de procesos de formación para la participación de manera virtual y presencial."/>
    <s v="CAPACITACIÓN"/>
    <n v="240"/>
    <n v="334.35"/>
    <n v="5.5037292518789966E-3"/>
    <s v="Suma"/>
    <n v="2696"/>
    <s v="2696-Participacion incidente en Sumapaz"/>
    <n v="0"/>
    <n v="0"/>
  </r>
  <r>
    <x v="19"/>
    <x v="19"/>
    <n v="26962"/>
    <s v="GOBIERNO"/>
    <n v="111"/>
    <s v="Salones comunales y/o casas de la participación construidos"/>
    <s v="Democracia deliberativa y participación"/>
    <s v="Infraestructura de espacios para la participación"/>
    <s v="Presupuestos Participativos"/>
    <m/>
    <s v="5 - Bogotá confía en su gobierno"/>
    <s v="39 - Camino hacia una democracia deliberativa con un gobierno cercano a la gente y con participación ciudadana"/>
    <s v="Construir 4 Sede(s) de salones comunales y/o casas de participación."/>
    <s v="CONSTRUCCIÓN"/>
    <n v="4"/>
    <n v="370.82"/>
    <n v="6.1040612567123355E-3"/>
    <s v="Suma"/>
    <n v="2696"/>
    <s v="2696-Participacion incidente en Sumapaz"/>
    <n v="0"/>
    <n v="0"/>
  </r>
  <r>
    <x v="19"/>
    <x v="19"/>
    <n v="26963"/>
    <s v="GOBIERNO"/>
    <n v="108"/>
    <s v="Organizaciones comunales dotadas"/>
    <s v="Democracia deliberativa y participación"/>
    <s v="Infraestructura de espacios para la participación"/>
    <s v="Presupuestos Participativos"/>
    <m/>
    <s v="5 - Bogotá confía en su gobierno"/>
    <s v="39 - Camino hacia una democracia deliberativa con un gobierno cercano a la gente y con participación ciudadana"/>
    <s v="Dotar 20 Organización(es) comunales"/>
    <s v="DOTACIÓN"/>
    <n v="20"/>
    <n v="105.68"/>
    <n v="1.7395965525304992E-3"/>
    <s v="Suma"/>
    <n v="2696"/>
    <s v="2696-Participacion incidente en Sumapaz"/>
    <n v="0"/>
    <n v="0"/>
  </r>
  <r>
    <x v="19"/>
    <x v="19"/>
    <n v="26964"/>
    <s v="GOBIERNO"/>
    <n v="99"/>
    <s v="Organizaciones comunales fortalecidas."/>
    <s v="Democracia deliberativa y participación"/>
    <s v="Fortalecimiento a organizaciones comunales"/>
    <s v="Gestión Pública Local"/>
    <m/>
    <s v="5 - Bogotá confía en su gobierno"/>
    <s v="39 - Camino hacia una democracia deliberativa con un gobierno cercano a la gente y con participación ciudadana"/>
    <s v="Fortalecer 27 Organización(es) comunales"/>
    <s v="FORTALECIMIENTO COMUNAL"/>
    <n v="27"/>
    <n v="640"/>
    <n v="1.0535028327209683E-2"/>
    <s v="Suma"/>
    <n v="2696"/>
    <s v="2696-Participacion incidente en Sumapaz"/>
    <n v="0"/>
    <n v="0"/>
  </r>
  <r>
    <x v="19"/>
    <x v="19"/>
    <n v="26965"/>
    <s v="GOBIERNO"/>
    <n v="97"/>
    <s v="Organizaciones sociales e Instancias de participación ciudadana fortalecidas."/>
    <s v="Democracia deliberativa y participación"/>
    <s v="Fortalecimiento a organizaciones sociales y comunitarias y a instancias de participación."/>
    <s v="Presupuestos Participativos"/>
    <m/>
    <s v="5 - Bogotá confía en su gobierno"/>
    <s v="39 - Camino hacia una democracia deliberativa con un gobierno cercano a la gente y con participación ciudadana"/>
    <s v="Fortalecer 40 Organización(es) sociales e Instancias de participación ciudadana."/>
    <s v="FORTALECIMIENTO DE ORGANIZACIONES"/>
    <n v="40"/>
    <n v="488.86"/>
    <n v="8.0471155438120723E-3"/>
    <s v="Suma"/>
    <n v="2696"/>
    <s v="2696-Participacion incidente en Sumapaz"/>
    <n v="0"/>
    <n v="0"/>
  </r>
  <r>
    <x v="19"/>
    <x v="19"/>
    <n v="26966"/>
    <s v="GOBIERNO"/>
    <n v="107"/>
    <s v="Salones comunales y/o casas de la participación rehabilitados"/>
    <s v="Democracia deliberativa y participación"/>
    <s v="Infraestructura de espacios para la participación"/>
    <s v="Presupuestos Participativos"/>
    <m/>
    <s v="5 - Bogotá confía en su gobierno"/>
    <s v="39 - Camino hacia una democracia deliberativa con un gobierno cercano a la gente y con participación ciudadana"/>
    <s v="Rehabilitar 4 Salón(es) comunales y/o casas de participación."/>
    <s v="REHABILITACIÓN"/>
    <n v="4"/>
    <n v="173.05"/>
    <n v="2.8485728937869309E-3"/>
    <s v="Suma"/>
    <n v="2696"/>
    <s v="2696-Participacion incidente en Sumapaz"/>
    <n v="0"/>
    <n v="0"/>
  </r>
</pivotCacheRecords>
</file>

<file path=xl/pivotCache/pivotCacheRecords3.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506">
  <r>
    <x v="0"/>
    <x v="0"/>
    <n v="25591"/>
    <s v="SEGURIDAD, CONVIVENCIA Y JUSTICIA"/>
    <n v="2"/>
    <s v="Acciones formativas diferenciales para la promoción de la convivencia ciudadana implementadas"/>
    <s v="Cultura ciudadana para la convivencia pacífica"/>
    <s v="Promoción de la convivencia ciudadana"/>
    <s v="Presupuestos Participativos"/>
    <m/>
    <s v="1 - Bogotá avanza en su seguridad"/>
    <s v="1 - Diálogo social y cultura ciudadana para la convivencia pacifica y la recuperación de la confianza"/>
    <s v="Implementar 4 Acción(es) formativas diferenciales para la promoción de la convivencia ciudadana"/>
    <s v="FORMACIÓN"/>
    <n v="4"/>
    <n v="143"/>
    <n v="1.9278472821397756E-3"/>
    <s v="Suma"/>
    <n v="2559"/>
    <s v="2559-Promoción de la seguridad, convivencia, respeto, diálogo social y cultura ciudadana en Usaquén"/>
    <n v="0"/>
    <n v="0"/>
    <e v="#DIV/0!"/>
    <m/>
    <m/>
    <m/>
  </r>
  <r>
    <x v="0"/>
    <x v="0"/>
    <n v="25592"/>
    <s v="SEGURIDAD, CONVIVENCIA Y JUSTICIA"/>
    <n v="1"/>
    <s v="Organizaciones comunitarias fortalecidas a través de capacidades para promover acciones de corresponsabilidad en la gestión de la seguridad y la convivencia"/>
    <s v="Cultura ciudadana para la convivencia pacífica"/>
    <s v="Promoción de la convivencia ciudadana"/>
    <s v="Presupuestos Participativos"/>
    <m/>
    <s v="1 - Bogotá avanza en su seguridad"/>
    <s v="1 - Diálogo social y cultura ciudadana para la convivencia pacifica y la recuperación de la confianza"/>
    <s v="Fortalecer 207 Organización(es) comunitarias a través de capacidades para promover acciones de corresponsabilidad en la gestión de la seguridad y la convivencia"/>
    <s v="FORTALECIMIENTO DE CAPACIDADES"/>
    <n v="207"/>
    <n v="360"/>
    <n v="4.8533218291630714E-3"/>
    <s v="Suma"/>
    <n v="2559"/>
    <s v="2559-Promoción de la seguridad, convivencia, respeto, diálogo social y cultura ciudadana en Usaquén"/>
    <n v="0"/>
    <n v="0"/>
    <e v="#DIV/0!"/>
    <m/>
    <m/>
    <m/>
  </r>
  <r>
    <x v="0"/>
    <x v="0"/>
    <n v="25593"/>
    <s v="SEGURIDAD, CONVIVENCIA Y JUSTICIA"/>
    <n v="3"/>
    <s v="Iniciativas de convivencia con participación ciudadana implementadas"/>
    <s v="Cultura ciudadana para la convivencia pacífica"/>
    <s v="Promoción de la convivencia ciudadana"/>
    <s v="Presupuestos Participativos"/>
    <m/>
    <s v="1 - Bogotá avanza en su seguridad"/>
    <s v="1 - Diálogo social y cultura ciudadana para la convivencia pacifica y la recuperación de la confianza"/>
    <s v="Implementar 8 Iniciativa(s) de convivencia con participación de la ciudadanía"/>
    <s v="INICIATIVAS"/>
    <n v="8"/>
    <n v="539"/>
    <n v="7.2665012942191541E-3"/>
    <s v="Suma"/>
    <n v="2559"/>
    <s v="2559-Promoción de la seguridad, convivencia, respeto, diálogo social y cultura ciudadana en Usaquén"/>
    <n v="0"/>
    <n v="0"/>
    <e v="#DIV/0!"/>
    <m/>
    <m/>
    <m/>
  </r>
  <r>
    <x v="0"/>
    <x v="0"/>
    <n v="26111"/>
    <s v="MUJERES"/>
    <n v="4"/>
    <s v="Número de Personas vinculadas en acciones para la prevención del feminicidio y la violencia contra la mujer"/>
    <s v="Cero tolerancia a las violencias"/>
    <s v="Prevención del feminicidio y las violencias contra las mujeres"/>
    <s v="Presupuestos Participativos"/>
    <m/>
    <s v="1 - Bogotá avanza en su seguridad"/>
    <s v="2 - Cero tolerancia a las violencias contra las mujeres y basadas en género"/>
    <s v="Vincular 2424 Persona(s) en acciones para la prevención del feminicidio y la violencia contra la mujer."/>
    <s v="PREVENCIÓN"/>
    <n v="2424"/>
    <n v="796"/>
    <n v="1.073123382226057E-2"/>
    <s v="Suma"/>
    <n v="2611"/>
    <s v="2611-Usaquén libre de violencias contra las mujeres"/>
    <n v="0"/>
    <n v="0"/>
    <e v="#DIV/0!"/>
    <m/>
    <m/>
    <m/>
  </r>
  <r>
    <x v="0"/>
    <x v="0"/>
    <n v="26021"/>
    <s v="SEGURIDAD, CONVIVENCIA Y JUSTICIA"/>
    <n v="5"/>
    <s v="Dotaciones suministradas a organismos de seguridad"/>
    <s v="Mejores capacidades al servicio de la seguridad"/>
    <s v="Dotación, mantenimiento de equipamientos que permitan el fortalecimiento de la seguridad y justicia."/>
    <s v="Gestión Pública Local"/>
    <s v="Cultura ciudadana y mejores capacidades al servicio de la seguridad (2%)"/>
    <s v="1 - Bogotá avanza en su seguridad"/>
    <s v="3 - Desmantelamiento de estructuras criminales y delincuenciales con mejores capacidades y activos tecnológicos"/>
    <s v="Suministrar 4 Dotación(es) a organismos de seguridad"/>
    <s v="DOTACIÓN"/>
    <n v="4"/>
    <n v="858"/>
    <n v="1.1567083692838653E-2"/>
    <s v="Suma"/>
    <n v="2602"/>
    <s v="2602-Fortaleciendo las capacidades y la tecnología para la seguridad de Usaquén"/>
    <n v="0"/>
    <n v="0"/>
    <e v="#DIV/0!"/>
    <m/>
    <m/>
    <m/>
  </r>
  <r>
    <x v="0"/>
    <x v="0"/>
    <n v="26022"/>
    <s v="SEGURIDAD, CONVIVENCIA Y JUSTICIA"/>
    <n v="6"/>
    <s v="Equipamientos de seguridad y acceso a la justicia intervenidos con acciones de fortalecimiento, operación, adecuación y/o dotación"/>
    <s v="Mejores capacidades al servicio de la seguridad"/>
    <s v="Dotación, mantenimiento de equipamientos que permitan el fortalecimiento de la seguridad y justicia."/>
    <s v="Gestión Pública Local"/>
    <s v="Cultura ciudadana y mejores capacidades al servicio de la seguridad (2%)"/>
    <s v="1 - Bogotá avanza en su seguridad"/>
    <s v="3 - Desmantelamiento de estructuras criminales y delincuenciales con mejores capacidades y activos tecnológicos"/>
    <s v="Intervenir 4 Equipamiento(s) de seguridad y acceso a la justicia con acciones de fortalecimiento con acciones de fortalecimiento, operación, adecuación y/o dotación."/>
    <s v="INTERVENCIÓN"/>
    <n v="4"/>
    <n v="858"/>
    <n v="1.1567083692838653E-2"/>
    <s v="Suma"/>
    <n v="2602"/>
    <s v="2602-Fortaleciendo las capacidades y la tecnología para la seguridad de Usaquén"/>
    <n v="0"/>
    <n v="0"/>
    <e v="#DIV/0!"/>
    <m/>
    <m/>
    <m/>
  </r>
  <r>
    <x v="0"/>
    <x v="0"/>
    <n v="25951"/>
    <s v="SEGURIDAD, CONVIVENCIA Y JUSTICIA"/>
    <n v="7"/>
    <s v="Programas de abordaje de conflictividad escolar para la convivencia con enfoque restaurativo fortalecidos"/>
    <s v="Cultura ciudadana para la convivencia pacífica"/>
    <s v="Acceso a la Justicia"/>
    <s v="Presupuestos Participativos"/>
    <m/>
    <s v="1 - Bogotá avanza en su seguridad"/>
    <s v="4 - Servicios centrados en la justicia"/>
    <s v="Fortalecer 1 Programa(s) de abordaje de conflictividad escolar para la convivencia con enfoque restaurativo"/>
    <s v="CONFLICTIVIDAD ESCOLAR"/>
    <n v="1"/>
    <n v="316"/>
    <n v="4.2601380500431408E-3"/>
    <s v="Suma"/>
    <n v="2595"/>
    <s v="2595-Usaquén con convivencia con enfoque restaurativo, acceso a la justicia, prevención de la violencia y convivencia ciudadana"/>
    <n v="0"/>
    <n v="0"/>
    <e v="#DIV/0!"/>
    <m/>
    <m/>
    <m/>
  </r>
  <r>
    <x v="0"/>
    <x v="0"/>
    <n v="25952"/>
    <s v="SEGURIDAD, CONVIVENCIA Y JUSTICIA"/>
    <n v="8"/>
    <s v="Actores comunitarios fortalecidos con herramientas y capacidades para la implementación de un enfoque restaurativo para la justicia y la convivencia"/>
    <s v="Cultura ciudadana para la convivencia pacífica"/>
    <s v="Acceso a la Justicia"/>
    <s v="Presupuestos Participativos"/>
    <m/>
    <s v="1 - Bogotá avanza en su seguridad"/>
    <s v="4 - Servicios centrados en la justicia"/>
    <s v="Fortalecer 4 Actor(es) comunitarios con herramientas y capacidades para la implementación de un enfoque restaurativo para la justicia y la convivencia"/>
    <s v="FORTALECIMIENTO DE CAPACIDADES"/>
    <n v="4"/>
    <n v="164"/>
    <n v="2.2109577221742882E-3"/>
    <s v="Suma"/>
    <n v="2595"/>
    <s v="2595-Usaquén con convivencia con enfoque restaurativo, acceso a la justicia, prevención de la violencia y convivencia ciudadana"/>
    <n v="0"/>
    <n v="0"/>
    <e v="#DIV/0!"/>
    <m/>
    <m/>
    <m/>
  </r>
  <r>
    <x v="0"/>
    <x v="0"/>
    <n v="25953"/>
    <s v="SEGURIDAD, CONVIVENCIA Y JUSTICIA"/>
    <n v="10"/>
    <s v="Ciudadanos beneficiados con habilidades y capacidades para gestionar la convivencia constructivamente"/>
    <s v="Cultura ciudadana para la convivencia pacífica"/>
    <s v="Acceso a la Justicia"/>
    <s v="Presupuestos Participativos"/>
    <m/>
    <s v="1 - Bogotá avanza en su seguridad"/>
    <s v="4 - Servicios centrados en la justicia"/>
    <s v="Beneficiar 360 Ciudadanos con habilidades para gestionar la convivencia constructivamente"/>
    <s v="GESTIÓN DE LA CONVIVENCIA"/>
    <n v="360"/>
    <n v="259"/>
    <n v="3.4916954270923211E-3"/>
    <s v="Suma"/>
    <n v="2595"/>
    <s v="2595-Usaquén con convivencia con enfoque restaurativo, acceso a la justicia, prevención de la violencia y convivencia ciudadana"/>
    <n v="0"/>
    <n v="0"/>
    <e v="#DIV/0!"/>
    <m/>
    <m/>
    <m/>
  </r>
  <r>
    <x v="0"/>
    <x v="0"/>
    <n v="25954"/>
    <s v="SEGURIDAD, CONVIVENCIA Y JUSTICIA"/>
    <n v="11"/>
    <s v="Proyectos comunitarios implementados en la localidad, para la apropiación del Código Nacional de Seguridad y Convivencia Ciudadana"/>
    <s v="Cultura ciudadana para la convivencia pacífica"/>
    <s v="Acceso a la Justicia"/>
    <s v="Presupuestos Participativos"/>
    <m/>
    <s v="1 - Bogotá avanza en su seguridad"/>
    <s v="4 - Servicios centrados en la justicia"/>
    <s v="Implementar 1 Proyecto(s) comunitario en la localidad, para la apropiación del Código Nacional de Seguridad y Convivencia Ciudadana"/>
    <s v="CÓDIGO NACIONAL DE SEGURIDAD Y CONVIVENCIA"/>
    <n v="1"/>
    <n v="180"/>
    <n v="2.4266609145815357E-3"/>
    <s v="Suma"/>
    <n v="2595"/>
    <s v="2595-Usaquén con convivencia con enfoque restaurativo, acceso a la justicia, prevención de la violencia y convivencia ciudadana"/>
    <n v="0"/>
    <n v="0"/>
    <e v="#DIV/0!"/>
    <m/>
    <m/>
    <m/>
  </r>
  <r>
    <x v="0"/>
    <x v="0"/>
    <n v="25955"/>
    <s v="SEGURIDAD, CONVIVENCIA Y JUSTICIA"/>
    <n v="12"/>
    <s v="Acciones pedagógicas para la gestión de conflictividades y prevención de violencias implementadas"/>
    <s v="Cultura ciudadana para la convivencia pacífica"/>
    <s v="Acceso a la Justicia"/>
    <s v="Presupuestos Participativos"/>
    <m/>
    <s v="1 - Bogotá avanza en su seguridad"/>
    <s v="4 - Servicios centrados en la justicia"/>
    <s v="Implementar 2 Acción(es) pedagógicas para la gestión de conflictividades y prevención de violencias"/>
    <s v="ACCIONES PEDAGÓGICAS"/>
    <n v="2"/>
    <n v="345"/>
    <n v="4.6511000862812773E-3"/>
    <s v="Suma"/>
    <n v="2595"/>
    <s v="2595-Usaquén con convivencia con enfoque restaurativo, acceso a la justicia, prevención de la violencia y convivencia ciudadana"/>
    <n v="0"/>
    <n v="0"/>
    <e v="#DIV/0!"/>
    <m/>
    <m/>
    <m/>
  </r>
  <r>
    <x v="0"/>
    <x v="0"/>
    <n v="25956"/>
    <s v="SEGURIDAD, CONVIVENCIA Y JUSTICIA"/>
    <n v="13"/>
    <s v="Programas comunitarios con enfoque restaurativo para el cuidado del espacio público y del medio ambiente ejecutados"/>
    <s v="Cultura ciudadana para la convivencia pacífica"/>
    <s v="Acceso a la Justicia"/>
    <s v="Presupuestos Participativos"/>
    <m/>
    <s v="1 - Bogotá avanza en su seguridad"/>
    <s v="4 - Servicios centrados en la justicia"/>
    <s v="Ejecutar 2 Programa(s) comunitarios con enfoque restaurativo para el ciudadano del espacio público y del medio ambiente"/>
    <s v="ACCIONES DE CUIDADO"/>
    <n v="2"/>
    <n v="0"/>
    <n v="0"/>
    <s v="Suma"/>
    <n v="2595"/>
    <s v="2595-Usaquén con convivencia con enfoque restaurativo, acceso a la justicia, prevención de la violencia y convivencia ciudadana"/>
    <n v="0"/>
    <n v="0"/>
    <e v="#DIV/0!"/>
    <m/>
    <m/>
    <m/>
  </r>
  <r>
    <x v="0"/>
    <x v="0"/>
    <n v="26171"/>
    <s v="SEGURIDAD, CONVIVENCIA Y JUSTICIA"/>
    <n v="16"/>
    <s v="Estrategias de seguridad y convivencia implementadas a través de gestores locales, que permitan el uso y disfrute del espacio público"/>
    <s v="Cultura ciudadana para la convivencia pacífica"/>
    <s v="Cultura ciudadana en torno a la seguridad"/>
    <s v="Gestión Pública Local"/>
    <s v="Cultura ciudadana y mejores capacidades al servicio de la seguridad (2%)"/>
    <s v="1 - Bogotá avanza en su seguridad"/>
    <s v="5 - Espacio público seguro e inclusivo"/>
    <s v="Implementar 4 Estrategia(s) de seguridad y convivencia a través de gestores locales, que permitan el uso y disfrute del espacio público"/>
    <s v="ESTRATEGIAS DE SEGURIDAD Y CONVIVENCIA"/>
    <n v="4"/>
    <n v="1072"/>
    <n v="1.4452113891285591E-2"/>
    <s v="Suma"/>
    <n v="2617"/>
    <s v="2617-Usaquén mejora su espacio público"/>
    <n v="0"/>
    <n v="0"/>
    <e v="#DIV/0!"/>
    <m/>
    <m/>
    <m/>
  </r>
  <r>
    <x v="0"/>
    <x v="0"/>
    <n v="26511"/>
    <s v="MOVILIDAD"/>
    <n v="15"/>
    <s v="Metros cuadrados construidos y/o conservados de elementos del sistema de espacio público peatonal."/>
    <s v="Infraestructura segura e incluyente"/>
    <s v="Construcción y/o conservación de elementos del sistema de espacio público"/>
    <s v="Presupuestos Participativos"/>
    <s v="Infraestructura segura e incluyente (14%)"/>
    <s v="1 - Bogotá avanza en su seguridad"/>
    <s v="5 - Espacio público seguro e inclusivo"/>
    <s v="Intervenir 8348 Metro(s) cuadrado(s) de elementos del sistema de espacio público peatonal con acciones de construcción y/o conservación."/>
    <s v="INTERVENCIÓN"/>
    <n v="8348"/>
    <n v="1573"/>
    <n v="2.1206320103537533E-2"/>
    <s v="Suma"/>
    <n v="2651"/>
    <s v="2651-Movilidad incluyente en Usaquén"/>
    <n v="0"/>
    <n v="0"/>
    <e v="#DIV/0!"/>
    <m/>
    <m/>
    <m/>
  </r>
  <r>
    <x v="0"/>
    <x v="0"/>
    <n v="26601"/>
    <s v="SALUD"/>
    <n v="19"/>
    <s v="Número de personas con discapacidad beneficiadas con Dispostivos de Asistencia Personal - Ayudas Técnicas (no incluidas en los Planes de Beneficios)"/>
    <s v="Ciudad saludable y con bien-estar"/>
    <s v="Otorgamiento de Dispositivos de asistencia Personal - DAP - a personas con discapacidad "/>
    <s v="Gestión Pública Local"/>
    <s v="Ciudad saludable y con bien-estar (3%)"/>
    <s v="2 - Bogotá confía en su bien-estar"/>
    <s v="10 - Salud Pública Integrada e Integral"/>
    <s v="Beneficiar 788 Persona(s) con discapacidad a través de Dispositivos de Asistencia Personal - Ayudas Técnicas (no incluidas en los Planes de Beneficios)"/>
    <s v="DISPOSITIVOS DE ASISTENCIA PERSONAL"/>
    <n v="788"/>
    <n v="1190"/>
    <n v="1.6042924935289041E-2"/>
    <s v="Suma"/>
    <n v="2660"/>
    <s v="2660-Usaquén territorio saludable y sin barreras"/>
    <n v="0"/>
    <n v="0"/>
    <e v="#DIV/0!"/>
    <m/>
    <m/>
    <m/>
  </r>
  <r>
    <x v="0"/>
    <x v="0"/>
    <n v="26602"/>
    <s v="SALUD"/>
    <n v="17"/>
    <s v="Número de personas con discapacidad, cuidadadores y cuidadoras, vinculados en actividades complementarias en salud"/>
    <s v="Ciudad saludable y con bien-estar"/>
    <s v="Acciones complementarias para personas con discapacidad y sus cuidadores"/>
    <s v="Gestión Pública Local"/>
    <s v="Ciudad saludable y con bien-estar (3%)"/>
    <s v="2 - Bogotá confía en su bien-estar"/>
    <s v="10 - Salud Pública Integrada e Integral"/>
    <s v="Vincular 281 Persona(s) con discapacidad, cuidadores y cuidadoras, en actividades complementarias en salud."/>
    <s v="ACCIONES COMPLEMENTARIAS "/>
    <n v="281"/>
    <n v="429"/>
    <n v="5.7835418464193267E-3"/>
    <s v="Suma"/>
    <n v="2660"/>
    <s v="2660-Usaquén territorio saludable y sin barreras"/>
    <n v="0"/>
    <n v="0"/>
    <e v="#DIV/0!"/>
    <m/>
    <m/>
    <m/>
  </r>
  <r>
    <x v="0"/>
    <x v="0"/>
    <n v="26603"/>
    <s v="SALUD"/>
    <n v="20"/>
    <s v="Número de personas vinculadas a las acciones y estrategias para promover la salud sexual y reproductiva consciente en los diferentes ciclos de vida"/>
    <s v="Ciudad saludable y con bien-estar"/>
    <s v="Salud sexual y reproductiva consciente en adolescentes y jóvenes"/>
    <s v="Gestión Pública Local"/>
    <s v="Ciudad saludable y con bien-estar (3%)"/>
    <s v="2 - Bogotá confía en su bien-estar"/>
    <s v="10 - Salud Pública Integrada e Integral"/>
    <s v="Vincular 381 Persona(s) a las acciones y estrategias para promover la salud sexual y reproductiva consciente en los diferentes ciclos de vida"/>
    <s v="SALUD SEXUAL Y REPRODUCTIVA"/>
    <n v="381"/>
    <n v="357"/>
    <n v="4.8128774805867129E-3"/>
    <s v="Suma"/>
    <n v="2660"/>
    <s v="2660-Usaquén territorio saludable y sin barreras"/>
    <n v="0"/>
    <n v="0"/>
    <e v="#DIV/0!"/>
    <m/>
    <m/>
    <m/>
  </r>
  <r>
    <x v="0"/>
    <x v="0"/>
    <n v="26604"/>
    <s v="SALUD"/>
    <n v="21"/>
    <s v="Número de personas beneficiadas con alternativas complementarias en salud para la comunidad LGBTI"/>
    <s v="Ciudad saludable y con bien-estar"/>
    <s v="Servicios de salud inclusivos y accesibles para la comunidad LGBTI. "/>
    <s v="Gestión Pública Local"/>
    <m/>
    <s v="2 - Bogotá confía en su bien-estar"/>
    <s v="10 - Salud Pública Integrada e Integral"/>
    <s v="Beneficiar 138 Persona(s) con alternativas complementarias en salud para la comunidad LGBTI"/>
    <s v="SERVICIOS DE SALUD INCLUSIVOS"/>
    <n v="138"/>
    <n v="143"/>
    <n v="1.9278472821397756E-3"/>
    <s v="Suma"/>
    <n v="2660"/>
    <s v="2660-Usaquén territorio saludable y sin barreras"/>
    <n v="0"/>
    <n v="0"/>
    <e v="#DIV/0!"/>
    <m/>
    <m/>
    <m/>
  </r>
  <r>
    <x v="0"/>
    <x v="0"/>
    <n v="26605"/>
    <s v="SALUD"/>
    <n v="18"/>
    <s v="Números de personas vinculadas a las acciones desarrolladas desde los dispositivos de base comunitaria en respuesta al consumo de SPA"/>
    <s v="Ciudad saludable y con bien-estar"/>
    <s v="Acciones para la disminución de los factores de riesgo frente al consumo de sustancias psicoactivas."/>
    <s v="Gestión Pública Local"/>
    <s v="Ciudad saludable y con bien-estar (3%)"/>
    <s v="2 - Bogotá confía en su bien-estar"/>
    <s v="10 - Salud Pública Integrada e Integral"/>
    <s v="Vincular 300 Persona(s) a las acciones desarrolladas desde los dispositivos de base comunitaria en respuesta al consumo SPA"/>
    <s v="DISMINUCIÓN FACTORES DE RIESGO SPA"/>
    <n v="300"/>
    <n v="315"/>
    <n v="4.2466566005176874E-3"/>
    <s v="Suma"/>
    <n v="2660"/>
    <s v="2660-Usaquén territorio saludable y sin barreras"/>
    <n v="0"/>
    <n v="0"/>
    <e v="#DIV/0!"/>
    <m/>
    <m/>
    <m/>
  </r>
  <r>
    <x v="0"/>
    <x v="0"/>
    <n v="26606"/>
    <s v="SALUD"/>
    <n v="23"/>
    <s v="Número de personas beneficiadas con acciones para la promoción y atención de la salud mental"/>
    <s v="Ciudad saludable y con bien-estar"/>
    <s v="Acciones para la promoción y atención de la salud mental"/>
    <s v="Presupuestos Participativos"/>
    <m/>
    <s v="2 - Bogotá confía en su bien-estar"/>
    <s v="10 - Salud Pública Integrada e Integral"/>
    <s v="Beneficiar 618 Persona(s) con acciones para la promoción y atención de la salud mental"/>
    <s v="SALUD MENTAL"/>
    <n v="618"/>
    <n v="743"/>
    <n v="1.0016716997411561E-2"/>
    <s v="Suma"/>
    <n v="2660"/>
    <s v="2660-Usaquén territorio saludable y sin barreras"/>
    <n v="0"/>
    <n v="0"/>
    <e v="#DIV/0!"/>
    <m/>
    <m/>
    <m/>
  </r>
  <r>
    <x v="0"/>
    <x v="0"/>
    <n v="26301"/>
    <s v="MUJERES"/>
    <n v="26"/>
    <s v="Mujeres cuidadoras vinculadas a estrategias de cuidado"/>
    <s v="Cuidado de la vida"/>
    <s v="Estrategias de cuidado a personas cuidadoras"/>
    <s v="Presupuestos Participativos"/>
    <m/>
    <s v="2 - Bogotá confía en su bien-estar"/>
    <s v="12 - Bogotá cuida a su gente"/>
    <s v="Vincular 909 Mujer(es) cuidadora(s) a estrategias de cuidado."/>
    <s v="ESTRATEGIAS DE CUIDADO"/>
    <n v="909"/>
    <n v="700"/>
    <n v="9.4370146678170834E-3"/>
    <s v="Suma"/>
    <n v="2630"/>
    <s v="2630-Usaquén cuidadora, autónoma y previsora de violencias en el contexto familiar"/>
    <n v="0"/>
    <n v="0"/>
    <e v="#DIV/0!"/>
    <m/>
    <m/>
    <m/>
  </r>
  <r>
    <x v="0"/>
    <x v="0"/>
    <n v="26302"/>
    <s v="MUJERES"/>
    <n v="27"/>
    <s v="Mujeres vinculadas para el ejercicio de derechos y el fortalecimiento de su autonomía económica"/>
    <s v="Cuidado de la vida"/>
    <s v="Fortalecimiento de capacidades para el ejercicio de derechos y para la autonomía económica de las mujeres."/>
    <s v="Presupuestos Participativos"/>
    <m/>
    <s v="2 - Bogotá confía en su bien-estar"/>
    <s v="12 - Bogotá cuida a su gente"/>
    <s v="Vincular 2317 Mujer(es) para el ejercicio de derechos y el fortalecimiento de su autonomía económica"/>
    <s v="FORTALECIMIENTO DE CAPACIDADES"/>
    <n v="2317"/>
    <n v="500"/>
    <n v="6.7407247627264888E-3"/>
    <s v="Suma"/>
    <n v="2630"/>
    <s v="2630-Usaquén cuidadora, autónoma y previsora de violencias en el contexto familiar"/>
    <n v="0"/>
    <n v="0"/>
    <e v="#DIV/0!"/>
    <m/>
    <m/>
    <m/>
  </r>
  <r>
    <x v="0"/>
    <x v="0"/>
    <n v="26303"/>
    <s v="INTEGRACIÓN SOCIAL"/>
    <n v="25"/>
    <s v="Número de Personas que participan en procesos para la prevención de violencias en el contexto familiar y/o violencia sexual.          "/>
    <s v="Cuidado de la vida"/>
    <s v="Prevención y atención de violencia intrafamiliar y sexual para poblaciones en situaciones de riesgo y vulnerabilidad de derechos"/>
    <s v="Presupuestos Participativos"/>
    <m/>
    <s v="2 - Bogotá confía en su bien-estar"/>
    <s v="12 - Bogotá cuida a su gente"/>
    <s v="Vincular 1932 Persona(s) en procesos para la prevención de violencias en el contexto familiar y/o violencia sexual"/>
    <s v="PREVENCIÓN"/>
    <n v="1932"/>
    <n v="758"/>
    <n v="1.0218938740293356E-2"/>
    <s v="Suma"/>
    <n v="2630"/>
    <s v="2630-Usaquén cuidadora, autónoma y previsora de violencias en el contexto familiar"/>
    <n v="0"/>
    <n v="0"/>
    <e v="#DIV/0!"/>
    <m/>
    <m/>
    <m/>
  </r>
  <r>
    <x v="0"/>
    <x v="0"/>
    <n v="28701"/>
    <s v="GESTIÓN PÚBLICA"/>
    <n v="30"/>
    <s v="Procesos pedagógicos, artísticos, culturales, formativos o académicos realizados para el fortalecimiento de iniciativas ciudadanas para la apropiación social de la memoria, verdad, reparación integral a víctimas, paz y reconciliación. "/>
    <s v="Cuidado de la vida"/>
    <s v="Construcción de memoria, verdad, reparación, víctimas, paz y reconciliación"/>
    <s v="Presupuestos Participativos"/>
    <m/>
    <s v="2 - Bogotá confía en su bien-estar"/>
    <s v="13 - Bogotá, un territorio de paz y reconciliación en donde todos puedan volver a empezar"/>
    <s v="Realizar 4 Proceso(s) pedagógicos, artísticos, culturales, formativos o para el fortalecimiento de iniciativas ciudadanas para la apropiación social de la memoria, verdad, reparación integral a víctimas, paz y reconciliación"/>
    <s v="INICIATIVAS"/>
    <n v="4"/>
    <n v="29"/>
    <n v="3.9096203623813631E-4"/>
    <s v="Suma"/>
    <n v="2870"/>
    <s v="2870-Usaquén construyendo un territorio para todos"/>
    <n v="0"/>
    <n v="0"/>
    <e v="#DIV/0!"/>
    <m/>
    <m/>
    <m/>
  </r>
  <r>
    <x v="0"/>
    <x v="0"/>
    <n v="28702"/>
    <s v="GESTIÓN PÚBLICA"/>
    <n v="32"/>
    <s v="Procesos realizados para el fortalecimiento de habilidades y capacidades de la población víctima del conflicto armado o excombatientes que promuevan su participación en diferentes escenarios. "/>
    <s v="Cuidado de la vida"/>
    <s v="Construcción de memoria, verdad, reparación, víctimas, paz y reconciliación"/>
    <s v="Presupuestos Participativos"/>
    <m/>
    <s v="2 - Bogotá confía en su bien-estar"/>
    <s v="13 - Bogotá, un territorio de paz y reconciliación en donde todos puedan volver a empezar"/>
    <s v="Realizar 4 Proceso(s) de fortalecimiento de habilidades y capacidades de la población víctima del conflicto armado o excombatientes para promover su participación en los diferentes escenarios"/>
    <s v="FORTALECIMIENTO DE CAPACIDADES"/>
    <n v="4"/>
    <n v="200"/>
    <n v="2.6962899050905955E-3"/>
    <s v="Suma"/>
    <n v="2870"/>
    <s v="2870-Usaquén construyendo un territorio para todos"/>
    <n v="0"/>
    <n v="0"/>
    <e v="#DIV/0!"/>
    <m/>
    <m/>
    <m/>
  </r>
  <r>
    <x v="0"/>
    <x v="0"/>
    <n v="28703"/>
    <s v="GESTIÓN PÚBLICA"/>
    <n v="31"/>
    <s v="Acciones de construcción de paz realizadas que contribuyan al tejido social, la integración local, la sostenibilidad económica y/o desarrollo territorial para la reconciliación."/>
    <s v="Cuidado de la vida"/>
    <s v="Construcción de memoria, verdad, reparación, víctimas, paz y reconciliación"/>
    <s v="Presupuestos Participativos"/>
    <m/>
    <s v="2 - Bogotá confía en su bien-estar"/>
    <s v="13 - Bogotá, un territorio de paz y reconciliación en donde todos puedan volver a empezar"/>
    <s v="Realizar 4 Acción(es) de construcción de paz que contribuyan al tejido social, la integración local, la sostenibilidad económica y/o desarrollo territorial para la reconciliación."/>
    <s v="ACCIONES DE CONSTRUCCIÓN DE PAZ"/>
    <n v="4"/>
    <n v="243"/>
    <n v="3.2759922346850732E-3"/>
    <s v="Suma"/>
    <n v="2870"/>
    <s v="2870-Usaquén construyendo un territorio para todos"/>
    <n v="0"/>
    <n v="0"/>
    <e v="#DIV/0!"/>
    <m/>
    <m/>
    <m/>
  </r>
  <r>
    <x v="0"/>
    <x v="0"/>
    <n v="23671"/>
    <s v="CULTURA, RECREACIÓN Y DEPORTE"/>
    <n v="35"/>
    <s v="Personas beneficiadas con actividades recreo-deportivas comunitarias"/>
    <s v="Bogotá cultural y deportiva"/>
    <s v="Recreación y deporte "/>
    <s v="Presupuestos Participativos"/>
    <m/>
    <s v="2 - Bogotá confía en su bien-estar"/>
    <s v="14 - Bogotá deportiva, recreativa, artística, patrimonial e intercultural"/>
    <s v="Beneficiar 10455 Persona(s) en actividades recreo-deportivas comunitarias."/>
    <s v="ACTIVIDADES RECREODEPORTIVAS"/>
    <n v="10455"/>
    <n v="899"/>
    <n v="1.2119823123382226E-2"/>
    <s v="Suma"/>
    <n v="2367"/>
    <s v="2367-Usaquén camina por el deporte "/>
    <n v="0"/>
    <n v="0"/>
    <e v="#DIV/0!"/>
    <m/>
    <m/>
    <m/>
  </r>
  <r>
    <x v="0"/>
    <x v="0"/>
    <n v="23672"/>
    <s v="CULTURA, RECREACIÓN Y DEPORTE"/>
    <n v="34"/>
    <s v="Colectivos u organizaciones recreo deportivas inscritas en el Banco que implementan iniciativas de carácter barrial beneficiadas con apoyos economicos"/>
    <s v="Bogotá cultural y deportiva"/>
    <s v="Recreación y deporte "/>
    <s v="Presupuestos Participativos"/>
    <m/>
    <s v="2 - Bogotá confía en su bien-estar"/>
    <s v="14 - Bogotá deportiva, recreativa, artística, patrimonial e intercultural"/>
    <s v="Beneficiar 25 Colectivo(s) u organizaciones recreo deportivas inscritas en el Banco que implementan iniciativas de carácter barrial con apoyos económicos"/>
    <s v="BANCO DE INICIATIVAS"/>
    <n v="25"/>
    <n v="235"/>
    <n v="3.1681406384814494E-3"/>
    <s v="Suma"/>
    <n v="2367"/>
    <s v="2367-Usaquén camina por el deporte "/>
    <n v="0"/>
    <n v="0"/>
    <e v="#DIV/0!"/>
    <m/>
    <m/>
    <m/>
  </r>
  <r>
    <x v="0"/>
    <x v="0"/>
    <n v="23673"/>
    <s v="CULTURA, RECREACIÓN Y DEPORTE"/>
    <n v="36"/>
    <s v="Personas capacitadas en los campos deportivos o recreativos "/>
    <s v="Bogotá cultural y deportiva"/>
    <s v="Recreación y deporte "/>
    <s v="Presupuestos Participativos"/>
    <m/>
    <s v="2 - Bogotá confía en su bien-estar"/>
    <s v="14 - Bogotá deportiva, recreativa, artística, patrimonial e intercultural"/>
    <s v="Capacitar 723 Persona(s) en los campos deportivos o recreativos"/>
    <s v="CAPACITACIÓN"/>
    <n v="723"/>
    <n v="184"/>
    <n v="2.4805867126833476E-3"/>
    <s v="Suma"/>
    <n v="2367"/>
    <s v="2367-Usaquén camina por el deporte "/>
    <n v="0"/>
    <n v="0"/>
    <e v="#DIV/0!"/>
    <m/>
    <m/>
    <m/>
  </r>
  <r>
    <x v="0"/>
    <x v="0"/>
    <n v="23674"/>
    <s v="CULTURA, RECREACIÓN Y DEPORTE"/>
    <n v="37"/>
    <s v="Personas beneficiadas con la entrega de dotaciones deportivas."/>
    <s v="Bogotá cultural y deportiva"/>
    <s v="Recreación y deporte "/>
    <s v="Presupuestos Participativos"/>
    <m/>
    <s v="2 - Bogotá confía en su bien-estar"/>
    <s v="14 - Bogotá deportiva, recreativa, artística, patrimonial e intercultural"/>
    <s v="Beneficiar 731 Persona(s) con la entrega de dotaciones deportivas."/>
    <s v="DOTACIÓN"/>
    <n v="731"/>
    <n v="272"/>
    <n v="3.6669542709232097E-3"/>
    <s v="Suma"/>
    <n v="2367"/>
    <s v="2367-Usaquén camina por el deporte "/>
    <n v="0"/>
    <n v="0"/>
    <e v="#DIV/0!"/>
    <m/>
    <m/>
    <m/>
  </r>
  <r>
    <x v="0"/>
    <x v="0"/>
    <n v="26551"/>
    <s v="CULTURA, RECREACIÓN Y DEPORTE"/>
    <n v="38"/>
    <s v="Eventos de promoción, circulción y apropiación de actividades artísticas, culturales y patrimoniales realizadas"/>
    <s v="Bogotá cultural y deportiva"/>
    <s v="Arte, cultura y patrimonio"/>
    <s v="Presupuestos Participativos"/>
    <m/>
    <s v="2 - Bogotá confía en su bien-estar"/>
    <s v="14 - Bogotá deportiva, recreativa, artística, patrimonial e intercultural"/>
    <s v="Realizar 21 Evento(s) de promoción, circulación y apropiación de actividades artísticas, culturales y patrimoniales"/>
    <s v="EVENTOS"/>
    <n v="21"/>
    <n v="432"/>
    <n v="5.823986194995686E-3"/>
    <s v="Suma"/>
    <n v="2655"/>
    <s v="2655-Usaquén cultural, artística y patrimonial"/>
    <n v="0"/>
    <n v="0"/>
    <e v="#DIV/0!"/>
    <m/>
    <m/>
    <m/>
  </r>
  <r>
    <x v="0"/>
    <x v="0"/>
    <n v="26552"/>
    <s v="CULTURA, RECREACIÓN Y DEPORTE"/>
    <n v="40"/>
    <s v="No. Organizaciones artísticas, culturales y patrimoniales beneficiadas con elementos entregados."/>
    <s v="Bogotá cultural y deportiva"/>
    <s v="Arte, cultura y patrimonio"/>
    <s v="Presupuestos Participativos"/>
    <m/>
    <s v="2 - Bogotá confía en su bien-estar"/>
    <s v="14 - Bogotá deportiva, recreativa, artística, patrimonial e intercultural"/>
    <s v="Beneficiar 52 Organización(es) artísticas, culturales y patrimoniales con elementos entregados"/>
    <s v="ENTREGA DE ELEMENTOS"/>
    <n v="52"/>
    <n v="187"/>
    <n v="2.5210310612597065E-3"/>
    <s v="Suma"/>
    <n v="2655"/>
    <s v="2655-Usaquén cultural, artística y patrimonial"/>
    <n v="0"/>
    <n v="0"/>
    <e v="#DIV/0!"/>
    <m/>
    <m/>
    <m/>
  </r>
  <r>
    <x v="0"/>
    <x v="0"/>
    <n v="26553"/>
    <s v="CULTURA, RECREACIÓN Y DEPORTE"/>
    <n v="39"/>
    <s v="Personas beneficiadas y capacitadas con procesos de formación y exploración en los campos artísticos, culturales y patrimoniales "/>
    <s v="Bogotá cultural y deportiva"/>
    <s v="Arte, cultura y patrimonio"/>
    <s v="Presupuestos Participativos"/>
    <m/>
    <s v="2 - Bogotá confía en su bien-estar"/>
    <s v="14 - Bogotá deportiva, recreativa, artística, patrimonial e intercultural"/>
    <s v="Capacitar 1568 Persona(s) en los campos artísticos, interculturales, culturales y/o patrimoniales"/>
    <s v="CAPACITACIÓN"/>
    <n v="1568"/>
    <n v="679"/>
    <n v="9.1539042277825715E-3"/>
    <s v="Suma"/>
    <n v="2655"/>
    <s v="2655-Usaquén cultural, artística y patrimonial"/>
    <n v="0"/>
    <n v="0"/>
    <e v="#DIV/0!"/>
    <m/>
    <m/>
    <m/>
  </r>
  <r>
    <x v="0"/>
    <x v="0"/>
    <n v="26554"/>
    <s v="CULTURA, RECREACIÓN Y DEPORTE"/>
    <n v="33"/>
    <s v="Estímulos otorgados de apoyo al sector artístico y cultural "/>
    <s v="Bogotá cultural y deportiva"/>
    <s v="Iniciativas de interés cultural, artístico, patrimonial y de cultura ciudadana."/>
    <s v="Gestión Pública Local"/>
    <m/>
    <s v="2 - Bogotá confía en su bien-estar"/>
    <s v="14 - Bogotá deportiva, recreativa, artística, patrimonial e intercultural"/>
    <s v="Otorgar 56 Estímulo(s) de apoyo al sector artístico y cultural"/>
    <s v="ESTÍMULOS"/>
    <n v="56"/>
    <n v="536"/>
    <n v="7.2260569456427956E-3"/>
    <s v="Suma"/>
    <n v="2655"/>
    <s v="2655-Usaquén cultural, artística y patrimonial"/>
    <n v="0"/>
    <n v="0"/>
    <e v="#DIV/0!"/>
    <m/>
    <m/>
    <m/>
  </r>
  <r>
    <x v="0"/>
    <x v="0"/>
    <n v="26281"/>
    <s v="AMBIENTE"/>
    <n v="45"/>
    <s v="Número de animales esterilizados"/>
    <s v="Cuidado de la vida"/>
    <s v="Protección y bienestar animal"/>
    <s v="Presupuestos Participativos"/>
    <m/>
    <s v="2 - Bogotá confía en su bien-estar"/>
    <s v="15 - Bogotá protege todas las formas de vida"/>
    <s v="Esterilizar 5182 Perros y gatos incluyendo los que está en condición de vulnerabilidad"/>
    <s v="ESTERILIZACIÓN"/>
    <n v="5182"/>
    <n v="601"/>
    <n v="8.102351164797239E-3"/>
    <s v="Suma"/>
    <n v="2628"/>
    <s v="2628-Usaquén se une por el bienestar animal"/>
    <n v="0"/>
    <n v="0"/>
    <e v="#DIV/0!"/>
    <m/>
    <m/>
    <m/>
  </r>
  <r>
    <x v="0"/>
    <x v="0"/>
    <n v="26282"/>
    <s v="AMBIENTE"/>
    <n v="44"/>
    <s v="Número de animales atendidos por los programas de brigadas médicas, urgencias veterinarias y adopciones"/>
    <s v="Cuidado de la vida"/>
    <s v="Protección y bienestar animal"/>
    <s v="Presupuestos Participativos"/>
    <m/>
    <s v="2 - Bogotá confía en su bien-estar"/>
    <s v="15 - Bogotá protege todas las formas de vida"/>
    <s v="Atender 6682 Animales en los programas de brigadas médicas, urgencias veterinarias y adopciones"/>
    <s v="BIENESTAR ANIMAL"/>
    <n v="6682"/>
    <n v="582"/>
    <n v="7.8462036238136322E-3"/>
    <s v="Suma"/>
    <n v="2628"/>
    <s v="2628-Usaquén se une por el bienestar animal"/>
    <n v="0"/>
    <n v="0"/>
    <e v="#DIV/0!"/>
    <m/>
    <m/>
    <m/>
  </r>
  <r>
    <x v="0"/>
    <x v="0"/>
    <n v="26283"/>
    <s v="AMBIENTE"/>
    <n v="43"/>
    <s v="Número de personas vinculadas en acciones de educación en temas de protección y bienestar animal"/>
    <s v="Cuidado de la vida"/>
    <s v="Protección y bienestar animal"/>
    <s v="Presupuestos Participativos"/>
    <m/>
    <s v="2 - Bogotá confía en su bien-estar"/>
    <s v="15 - Bogotá protege todas las formas de vida"/>
    <s v="Vincular 2091 Persona(s) en acciones educativas en temas de protección y bienestar animal"/>
    <s v="ACCIONES PEDAGÓGICAS"/>
    <n v="2091"/>
    <n v="43"/>
    <n v="5.7970232959447799E-4"/>
    <s v="Suma"/>
    <n v="2628"/>
    <s v="2628-Usaquén se une por el bienestar animal"/>
    <n v="0"/>
    <n v="0"/>
    <e v="#DIV/0!"/>
    <m/>
    <m/>
    <m/>
  </r>
  <r>
    <x v="0"/>
    <x v="0"/>
    <n v="25551"/>
    <s v="INTEGRACIÓN SOCIAL"/>
    <n v="48"/>
    <s v="Número de personas mayores con transferencias Monetarias"/>
    <s v="Menos pobreza "/>
    <s v="Apoyo económico para persona mayor - tipo C"/>
    <s v="Gestión Pública Local"/>
    <s v="Menos pobreza (12%)"/>
    <s v="2 - Bogotá confía en su bien-estar"/>
    <s v="7 - Bogotá, una ciudad con menos Pobreza"/>
    <s v="Beneficiar 1542 Persona(s) Mayor(es) con transferencias monetarias"/>
    <s v="APOYO ECONÓMICO PERSONA MAYOR"/>
    <n v="1542"/>
    <n v="2859"/>
    <n v="3.8543464193270059E-2"/>
    <s v="Constante"/>
    <n v="2555"/>
    <s v="2555-Usaquén avanza en inclusión y oportunidades"/>
    <n v="0"/>
    <n v="0"/>
    <e v="#DIV/0!"/>
    <m/>
    <m/>
    <m/>
  </r>
  <r>
    <x v="0"/>
    <x v="0"/>
    <n v="25552"/>
    <s v="INTEGRACIÓN SOCIAL"/>
    <n v="47"/>
    <s v="Personas atendidas con apoyos que contribuyan al ingreso mínimo garantizado"/>
    <s v="Menos pobreza "/>
    <s v="Otras Transferencias Monetarias"/>
    <s v="Gestión Pública Local"/>
    <s v="Menos pobreza (12%)"/>
    <s v="2 - Bogotá confía en su bien-estar"/>
    <s v="7 - Bogotá, una ciudad con menos Pobreza"/>
    <s v="Atender 977 Persona(s) con apoyos que contribuyan al ingreso mínimo garantizado."/>
    <s v="INGRESO MÍNIMO"/>
    <n v="977"/>
    <n v="4861"/>
    <n v="6.5533326143226919E-2"/>
    <s v="Constante"/>
    <n v="2555"/>
    <s v="2555-Usaquén avanza en inclusión y oportunidades"/>
    <n v="0"/>
    <n v="0"/>
    <e v="#DIV/0!"/>
    <m/>
    <m/>
    <m/>
  </r>
  <r>
    <x v="0"/>
    <x v="0"/>
    <n v="25553"/>
    <s v="INTEGRACIÓN SOCIAL"/>
    <n v="46"/>
    <s v="Jóvenes beneficiados con transferencias condicionadas y  acompañamiento psicosocial para la promoción al acceso y permanencia a oportunidades de formación y empleabilidad"/>
    <s v="Menos pobreza "/>
    <s v="Transferencias monetarias condicionadas para jóvenes "/>
    <s v="Gestión Pública Local"/>
    <s v="Menos pobreza (12%)"/>
    <s v="2 - Bogotá confía en su bien-estar"/>
    <s v="7 - Bogotá, una ciudad con menos Pobreza"/>
    <s v="Beneficiar 760 Joven(es) con transferencias condicionadas y acompañamiento psicosocial para la promoción al acceso y permanencia a oportunidades de formación y empleabilidad."/>
    <s v="TRANSFERENCIAS MONETARIAS"/>
    <n v="760"/>
    <n v="858"/>
    <n v="1.1567083692838653E-2"/>
    <s v="Suma"/>
    <n v="2555"/>
    <s v="2555-Usaquén avanza en inclusión y oportunidades"/>
    <n v="0"/>
    <n v="0"/>
    <e v="#DIV/0!"/>
    <m/>
    <m/>
    <m/>
  </r>
  <r>
    <x v="0"/>
    <x v="0"/>
    <n v="24451"/>
    <s v="EDUCACIÓN"/>
    <n v="50"/>
    <s v="Sedes educativas urbanas y rurales dotadas con recursos pedagógicos y/o tecnológicos"/>
    <s v="Educación como eje del potencial humano"/>
    <s v="Dotación de equipamientos para instituciones educativas públicas del distrito."/>
    <s v="Gestión Pública Local"/>
    <s v="Educación como eje del potencial humano (9%)"/>
    <s v="3 - Bogotá confía en su potencial"/>
    <s v="16 - Atención Integral a la Primera Infancia y Educación como Eje del Potencial Humano"/>
    <s v="Dotar 13 Sede(s) educativas urbanas y rurales con recursos pedagógicos y/o tecnológicos."/>
    <s v="DOTACIÓN"/>
    <n v="13"/>
    <n v="465"/>
    <n v="6.2688740293356344E-3"/>
    <s v="Suma"/>
    <n v="2445"/>
    <s v="2445-Usaquén, Educación para el proyecto de vida en la infancia y la juventud."/>
    <n v="0"/>
    <n v="0"/>
    <e v="#DIV/0!"/>
    <m/>
    <m/>
    <m/>
  </r>
  <r>
    <x v="0"/>
    <x v="0"/>
    <n v="24452"/>
    <s v="EDUCACIÓN"/>
    <n v="51"/>
    <s v="Número de estudiantes beneficiados con apoyo de sostenimiento para la permanencia en la educación posmedia (niveles de formación técnico profesional, tecnólogo, profesional universitario y educación para el trabajo y desarrollo humano)."/>
    <s v="Educación como eje del potencial humano"/>
    <s v="Apoyo para educación superior"/>
    <s v="Gestión Pública Local"/>
    <s v="Educación como eje del potencial humano (9%)"/>
    <s v="3 - Bogotá confía en su potencial"/>
    <s v="16 - Atención Integral a la Primera Infancia y Educación como Eje del Potencial Humano"/>
    <s v="Beneficiar 255 Estudiante(s) con apoyo de sostenimiento beneficiados con apoyo para la permanencia en la educación posmedia (niveles de formación posmedia técnico profesional, tecnólogo, profesional universitario, y educación para el trabajo y educación para el trabajo y desarrollo humano)."/>
    <s v="SOSTENIMIENTO"/>
    <n v="255"/>
    <n v="550"/>
    <n v="7.4147972389991372E-3"/>
    <s v="Suma"/>
    <n v="2445"/>
    <s v="2445-Usaquén, Educación para el proyecto de vida en la infancia y la juventud."/>
    <n v="0"/>
    <n v="0"/>
    <e v="#DIV/0!"/>
    <m/>
    <m/>
    <m/>
  </r>
  <r>
    <x v="0"/>
    <x v="0"/>
    <n v="24453"/>
    <s v="EDUCACIÓN"/>
    <n v="52"/>
    <s v="Número de estudiantes beneficiados en programas de educación posmedia (niveles de formación técnico profesional, tecnólogo, profesional universitario y educación para el trabajo y desarrollo humano)."/>
    <s v="Educación como eje del potencial humano"/>
    <s v="Apoyo para educación superior"/>
    <s v="Gestión Pública Local"/>
    <s v="Educación como eje del potencial humano (9%)"/>
    <s v="3 - Bogotá confía en su potencial"/>
    <s v="16 - Atención Integral a la Primera Infancia y Educación como Eje del Potencial Humano"/>
    <s v="Beneficiar 255 Estudiante(s) en programas posmedia (niveles de formación técnico profesional, tecnólogo, profesional universitario y educación para el trabajo y educación para el trabajo y desarrollo humano"/>
    <s v="APOYO EDUCACIÓN POSMEDIA"/>
    <n v="255"/>
    <n v="5432"/>
    <n v="7.3231233822260572E-2"/>
    <s v="Suma"/>
    <n v="2445"/>
    <s v="2445-Usaquén, Educación para el proyecto de vida en la infancia y la juventud."/>
    <n v="0"/>
    <n v="0"/>
    <e v="#DIV/0!"/>
    <m/>
    <m/>
    <m/>
  </r>
  <r>
    <x v="0"/>
    <x v="0"/>
    <n v="25911"/>
    <s v="DESARROLLO ECONÓMICO, INDUSTRIA Y TURISMO"/>
    <n v="54"/>
    <s v="Número de acciones realizadas para fortalecer las capacidades y/o habilidades, técnicas y blandas de las personas de la localidad, con el fin de mejorar el acceso a oportunidades de empleo."/>
    <s v="Desarrollo empresarial, productividad y empleo"/>
    <s v="Fortalecimiento de habilidades para la empleabilidad - impulso al empleo local."/>
    <s v="Presupuestos Participativos"/>
    <m/>
    <s v="3 - Bogotá confía en su potencial"/>
    <s v="19 - Desarrollo empresarial, productividad y empleo"/>
    <s v="Realizar 8 Acción(es) para fortalecer las capacidades y/o habilidades, técnicas y blandas de las personas de la localidad, con el fin de mejorar el acceso a oportunidades de empleo."/>
    <s v="FORTALECIMIENTO DE CAPACIDADES"/>
    <n v="8"/>
    <n v="1044"/>
    <n v="1.4074633304572908E-2"/>
    <s v="Suma"/>
    <n v="2591"/>
    <s v="2591-Por una Usaquén más productiva y con oportunidades"/>
    <n v="0"/>
    <n v="0"/>
    <e v="#DIV/0!"/>
    <m/>
    <m/>
    <m/>
  </r>
  <r>
    <x v="0"/>
    <x v="0"/>
    <n v="25912"/>
    <s v="DESARROLLO ECONÓMICO, INDUSTRIA Y TURISMO"/>
    <n v="55"/>
    <s v="Número de Mipymes y/o emprendimientos orientados al fortalecimiento de las capacidades locales para la gestión y el desarrollo turístico apoyados."/>
    <s v="Emprendimiento equitativo e incluyente"/>
    <s v="Desarrollo turístico local"/>
    <s v="Presupuestos Participativos"/>
    <m/>
    <s v="3 - Bogotá confía en su potencial"/>
    <s v="19 - Desarrollo empresarial, productividad y empleo"/>
    <s v="Apoyar 355 Mipyme(s) y/o emprendimientos orientados al fortalecimiento de las capacidades locales para la gestión y el desarrollo turístico"/>
    <s v="DESARROLLO TURÍSTICO"/>
    <n v="355"/>
    <n v="836"/>
    <n v="1.1270491803278689E-2"/>
    <s v="Suma"/>
    <n v="2591"/>
    <s v="2591-Por una Usaquén más productiva y con oportunidades"/>
    <n v="0"/>
    <n v="0"/>
    <e v="#DIV/0!"/>
    <m/>
    <m/>
    <m/>
  </r>
  <r>
    <x v="0"/>
    <x v="0"/>
    <n v="26041"/>
    <s v="DESARROLLO ECONÓMICO, INDUSTRIA Y TURISMO"/>
    <n v="57"/>
    <s v="Número  de hogares y/o unidades productivas vinculadas a procesos productivos y de comercialización en el sector rural"/>
    <s v="Emprendimiento equitativo e incluyente"/>
    <s v="Extensión agropecuaria y productividad rural"/>
    <s v="Presupuestos Participativos"/>
    <m/>
    <s v="3 - Bogotá confía en su potencial"/>
    <s v="20 - Promoción del emprendimiento formal, equitativo e incluyente"/>
    <s v="Vincular 62 Hogar(es) y/o unidades productivas a procesos productivos y de comercialización en el sector rural."/>
    <s v="PRODUCTIVIDAD Y COMERCIALIZACIÓN"/>
    <n v="62"/>
    <n v="482"/>
    <n v="6.4980586712683345E-3"/>
    <s v="Suma"/>
    <n v="2604"/>
    <s v="2604-Usaquén camina con el tejido empresarial urbano y rural"/>
    <n v="0"/>
    <n v="0"/>
    <e v="#DIV/0!"/>
    <m/>
    <m/>
    <s v="SI"/>
  </r>
  <r>
    <x v="0"/>
    <x v="0"/>
    <n v="26042"/>
    <s v="DESARROLLO ECONÓMICO, INDUSTRIA Y TURISMO"/>
    <n v="58"/>
    <s v="Número de Mipymes, emprendimientos y/o actores de la economia informal apoyados para el fortalecimiento del tejido empresarial local."/>
    <s v="Emprendimiento equitativo e incluyente"/>
    <s v="Fortalecimiento del tejido empresarial local"/>
    <s v="Presupuestos Participativos"/>
    <m/>
    <s v="3 - Bogotá confía en su potencial"/>
    <s v="20 - Promoción del emprendimiento formal, equitativo e incluyente"/>
    <s v="Apoyar 281 Mipyme(s) emprendimientos y/o actores de la economía informal para el fortalecimiento del tejido empresarial local."/>
    <s v="TEJIDO EMPRESARIAL LOCAL"/>
    <n v="281"/>
    <n v="700"/>
    <n v="9.4370146678170834E-3"/>
    <s v="Suma"/>
    <n v="2604"/>
    <s v="2604-Usaquén camina con el tejido empresarial urbano y rural"/>
    <n v="0"/>
    <n v="0"/>
    <e v="#DIV/0!"/>
    <m/>
    <m/>
    <m/>
  </r>
  <r>
    <x v="0"/>
    <x v="0"/>
    <n v="26241"/>
    <s v="CULTURA, RECREACIÓN Y DEPORTE"/>
    <n v="56"/>
    <s v="Número de proyectos financiados y acompañados del sector cultural y creativo."/>
    <s v="Bogotá cultural y deportiva"/>
    <s v="Sostenibilidad del ecosistema cultural y creativo"/>
    <s v="Presupuestos Participativos"/>
    <m/>
    <s v="3 - Bogotá confía en su potencial"/>
    <s v="20 - Promoción del emprendimiento formal, equitativo e incluyente"/>
    <s v="Financiar 68 Proyecto(s) del sector cultural y creativo"/>
    <s v="SOSTENIBILIDAD"/>
    <n v="68"/>
    <n v="700"/>
    <n v="9.4370146678170834E-3"/>
    <s v="Suma"/>
    <n v="2624"/>
    <s v="2624-Usaquén confía en su potencial cultural"/>
    <n v="0"/>
    <n v="0"/>
    <e v="#DIV/0!"/>
    <m/>
    <m/>
    <m/>
  </r>
  <r>
    <x v="0"/>
    <x v="0"/>
    <n v="25801"/>
    <s v="CULTURA, RECREACIÓN Y DEPORTE"/>
    <n v="61"/>
    <s v="Número de Parques de la red de proximidad intervenidos en mejoramiento, mantenimiento y/o dotación"/>
    <s v="Desarrollo urbano y rural integral"/>
    <s v="Construcción, mantenimiento y dotación de parques de la red de proximidad"/>
    <s v="Presupuestos Participativos"/>
    <m/>
    <s v="4 - Bogotá ordena su territorio y avanza en su acción climática"/>
    <s v="24 - Revitalización y renovación urbana y rural con inclusión"/>
    <s v="Intervenir 20 Parque(s) de la red de proximidad con acciones de mejoramiento, mantenimiento y/o dotación."/>
    <s v="INTERVENCIÓN"/>
    <n v="20"/>
    <n v="2184"/>
    <n v="2.9443485763589301E-2"/>
    <s v="Suma"/>
    <n v="2580"/>
    <s v="2580-Parques renovados, seguridad y bienestar para todos"/>
    <n v="0"/>
    <n v="0"/>
    <e v="#DIV/0!"/>
    <m/>
    <m/>
    <m/>
  </r>
  <r>
    <x v="0"/>
    <x v="0"/>
    <n v="26561"/>
    <s v="CULTURA, RECREACIÓN Y DEPORTE"/>
    <n v="62"/>
    <s v="No. de equipamientos culturales intervenidos con acciones de construcción, adecuación y/o dotación"/>
    <s v="Desarrollo urbano y rural integral"/>
    <s v="Dotación de equipamientos culturales de escala local"/>
    <s v="Presupuestos Participativos"/>
    <m/>
    <s v="4 - Bogotá ordena su territorio y avanza en su acción climática"/>
    <s v="24 - Revitalización y renovación urbana y rural con inclusión"/>
    <s v="Intervenir 3 Equipamiento(s) culturales con acciones de construcción, adecuación y/o dotación"/>
    <s v="INTERVENCIÓN"/>
    <n v="3"/>
    <n v="479"/>
    <n v="6.457614322691976E-3"/>
    <s v="Suma"/>
    <n v="2656"/>
    <s v="2656-Usaquén transforma sus espacios y teje su cultura."/>
    <n v="0"/>
    <n v="0"/>
    <e v="#DIV/0!"/>
    <m/>
    <m/>
    <m/>
  </r>
  <r>
    <x v="0"/>
    <x v="0"/>
    <n v="26291"/>
    <s v="AMBIENTE"/>
    <n v="72"/>
    <s v="Número de hectáreas en proceso de restauración ecológica"/>
    <s v="Desarrollo urbano y rural integral"/>
    <s v="Asistencia técnica agropecuaria y ambiental"/>
    <s v="Gestión Pública Local"/>
    <m/>
    <s v="4 - Bogotá ordena su territorio y avanza en su acción climática"/>
    <s v="25 - Aumento de la resiliencia al cambio climático y reducción de la vulnerabilidad"/>
    <s v="Lograr 3 Hectárea(s) En proceso de restauración de ecosistemas"/>
    <s v="RESTAURACIÓN ECOLÓGICA"/>
    <n v="3"/>
    <n v="196"/>
    <n v="2.6423641069887836E-3"/>
    <s v="Suma"/>
    <n v="2629"/>
    <s v="2629-Usaquén preserva la vida"/>
    <n v="0"/>
    <n v="0"/>
    <e v="#DIV/0!"/>
    <m/>
    <m/>
    <m/>
  </r>
  <r>
    <x v="0"/>
    <x v="0"/>
    <n v="26292"/>
    <s v="AMBIENTE"/>
    <n v="66"/>
    <s v="Número de hectáreas de conectores ecosistémicos de la Estructura Ecológica Principal intervenidos"/>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Intervenir 1 Hectárea(s) de conectores ecosistémicos"/>
    <s v="CONECTORES ECOSISTÉMICOS"/>
    <n v="1"/>
    <n v="49"/>
    <n v="6.6059102674719591E-4"/>
    <s v="Suma"/>
    <n v="2629"/>
    <s v="2629-Usaquén preserva la vida"/>
    <n v="0"/>
    <n v="0"/>
    <e v="#DIV/0!"/>
    <m/>
    <m/>
    <m/>
  </r>
  <r>
    <x v="0"/>
    <x v="0"/>
    <n v="26521"/>
    <s v="AMBIENTE"/>
    <n v="71"/>
    <s v="Número de árboles mantenidos en zona urbana"/>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Mantener 9764 Arbol(es) en zona urbana"/>
    <s v="ARBOLADO"/>
    <n v="9764"/>
    <n v="237"/>
    <n v="3.1951035375323554E-3"/>
    <s v="Suma"/>
    <n v="2652"/>
    <s v="2652-Usaquén comprometida con el ambiente"/>
    <n v="0"/>
    <n v="0"/>
    <e v="#DIV/0!"/>
    <m/>
    <m/>
    <m/>
  </r>
  <r>
    <x v="0"/>
    <x v="0"/>
    <n v="26522"/>
    <s v="AMBIENTE"/>
    <n v="74"/>
    <s v="Número de árboles mantenidos en zona rural"/>
    <s v="Desarrollo urbano y rural integral"/>
    <s v="Asistencia técnica agropecuaria y ambiental"/>
    <s v="Gestión Pública Local"/>
    <m/>
    <s v="4 - Bogotá ordena su territorio y avanza en su acción climática"/>
    <s v="25 - Aumento de la resiliencia al cambio climático y reducción de la vulnerabilidad"/>
    <s v="Mantener 9000 Arbol(es) en zona rural"/>
    <s v="ARBOLADO"/>
    <n v="9000"/>
    <n v="190"/>
    <n v="2.5614754098360654E-3"/>
    <s v="Suma"/>
    <n v="2652"/>
    <s v="2652-Usaquén comprometida con el ambiente"/>
    <n v="0"/>
    <n v="0"/>
    <e v="#DIV/0!"/>
    <m/>
    <m/>
    <m/>
  </r>
  <r>
    <x v="0"/>
    <x v="0"/>
    <n v="26523"/>
    <s v="AMBIENTE"/>
    <n v="70"/>
    <s v="Número de m2 de jardinería convencional y biodiversa mantenidos"/>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Mantener 14546 Metro(s) cuadrado(s) de jardinería"/>
    <s v="JARDINERÍA"/>
    <n v="14546"/>
    <n v="343"/>
    <n v="4.6241371872303713E-3"/>
    <s v="Suma"/>
    <n v="2652"/>
    <s v="2652-Usaquén comprometida con el ambiente"/>
    <n v="0"/>
    <n v="0"/>
    <e v="#DIV/0!"/>
    <m/>
    <m/>
    <m/>
  </r>
  <r>
    <x v="0"/>
    <x v="0"/>
    <n v="26524"/>
    <s v="AMBIENTE"/>
    <n v="67"/>
    <s v="Número de procesos comunitarios de educación ambiental implementados"/>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Implementar 2 Proceso(s) comunitarios de educación ambiental que promueven la conservación de la biodiversidad y el agua."/>
    <s v="EDUCACIÓN AMBIENTAL"/>
    <n v="2"/>
    <n v="171"/>
    <n v="2.305327868852459E-3"/>
    <s v="Suma"/>
    <n v="2652"/>
    <s v="2652-Usaquén comprometida con el ambiente"/>
    <n v="0"/>
    <n v="0"/>
    <e v="#DIV/0!"/>
    <m/>
    <m/>
    <m/>
  </r>
  <r>
    <x v="0"/>
    <x v="0"/>
    <n v="26525"/>
    <s v="AMBIENTE"/>
    <n v="110"/>
    <s v="Número de predios rurales con buenas prácticas agropecuarias y ambientales que fortalezcan la protección a coberturas vegetales y recurso hídrico"/>
    <s v="Desarrollo urbano y rural integral"/>
    <s v="Asistencia técnica agropecuaria y ambiental"/>
    <s v="Gestión Pública Local"/>
    <m/>
    <s v="4 - Bogotá ordena su territorio y avanza en su acción climática"/>
    <s v="25 - Aumento de la resiliencia al cambio climático y reducción de la vulnerabilidad"/>
    <s v="Apoyar 50 Predio(s) rurales con buenas prácticas agropecuarias y ambientales, que fortalezcan la protección a coberturas vegetales y recurso hídrico."/>
    <s v="BUENAS PRÁCTICAS"/>
    <n v="50"/>
    <n v="167"/>
    <n v="2.2514020707506471E-3"/>
    <s v="Suma"/>
    <n v="2652"/>
    <s v="2652-Usaquén comprometida con el ambiente"/>
    <n v="0"/>
    <n v="0"/>
    <e v="#DIV/0!"/>
    <m/>
    <m/>
    <m/>
  </r>
  <r>
    <x v="0"/>
    <x v="0"/>
    <n v="26526"/>
    <s v="HÁBITAT"/>
    <n v="76"/>
    <s v="Personas capacitadas en separación en la fuente y reciclaje"/>
    <s v="Protección del ambiente y resiliencia al cambio climático"/>
    <s v="Cambios de hábitos de consumo, separación en la fuente y reciclaje."/>
    <s v="Presupuestos Participativos"/>
    <m/>
    <s v="4 - Bogotá ordena su territorio y avanza en su acción climática"/>
    <s v="25 - Aumento de la resiliencia al cambio climático y reducción de la vulnerabilidad"/>
    <s v="Capacitar 2591 Persona(s) en separación en la fuente y reciclaje."/>
    <s v="SEPARACIÓN EN LA FUENTE"/>
    <n v="2591"/>
    <n v="647"/>
    <n v="8.7224978429680765E-3"/>
    <s v="Suma"/>
    <n v="2652"/>
    <s v="2652-Usaquén comprometida con el ambiente"/>
    <n v="0"/>
    <n v="0"/>
    <e v="#DIV/0!"/>
    <m/>
    <m/>
    <m/>
  </r>
  <r>
    <x v="0"/>
    <x v="0"/>
    <n v="26527"/>
    <s v="AMBIENTE"/>
    <n v="68"/>
    <s v="Número de huertas urbanas implementadas"/>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Implementar 42 Huerta(s) urbanas"/>
    <s v="HUERTAS URBANAS"/>
    <n v="42"/>
    <n v="74"/>
    <n v="9.9762726488352035E-4"/>
    <s v="Suma"/>
    <n v="2652"/>
    <s v="2652-Usaquén comprometida con el ambiente"/>
    <n v="0"/>
    <n v="0"/>
    <e v="#DIV/0!"/>
    <m/>
    <m/>
    <m/>
  </r>
  <r>
    <x v="0"/>
    <x v="0"/>
    <n v="26528"/>
    <s v="AMBIENTE"/>
    <n v="75"/>
    <s v="Número de huertas rurales implementadas"/>
    <s v="Desarrollo urbano y rural integral"/>
    <s v="Asistencia técnica agropecuaria y ambiental"/>
    <s v="Gestión Pública Local"/>
    <m/>
    <s v="4 - Bogotá ordena su territorio y avanza en su acción climática"/>
    <s v="25 - Aumento de la resiliencia al cambio climático y reducción de la vulnerabilidad"/>
    <s v="Implementar 60 Huerta(s) rurales"/>
    <s v="HUERTAS URBANAS"/>
    <n v="60"/>
    <n v="150"/>
    <n v="2.0222174288179466E-3"/>
    <s v="Suma"/>
    <n v="2652"/>
    <s v="2652-Usaquén comprometida con el ambiente"/>
    <n v="0"/>
    <n v="0"/>
    <e v="#DIV/0!"/>
    <m/>
    <m/>
    <m/>
  </r>
  <r>
    <x v="0"/>
    <x v="0"/>
    <n v="26529"/>
    <s v="AMBIENTE"/>
    <n v="73"/>
    <s v="Número de procesos comunitarios de educación ambiental implementados y/o fortalecidos"/>
    <s v="Desarrollo urbano y rural integral"/>
    <s v="Asistencia técnica agropecuaria y ambiental"/>
    <s v="Gestión Pública Local"/>
    <m/>
    <s v="4 - Bogotá ordena su territorio y avanza en su acción climática"/>
    <s v="25 - Aumento de la resiliencia al cambio climático y reducción de la vulnerabilidad"/>
    <s v="Implementar 3 Proceso(s) comunitarios de educación ambiental que promueven la conservación de la biodiversidad y el agua"/>
    <s v="EDUCACIÓN AMBIENTAL"/>
    <n v="3"/>
    <n v="192"/>
    <n v="2.5884383088869713E-3"/>
    <s v="Suma"/>
    <n v="2652"/>
    <s v="2652-Usaquén comprometida con el ambiente"/>
    <n v="0"/>
    <n v="0"/>
    <e v="#DIV/0!"/>
    <m/>
    <m/>
    <m/>
  </r>
  <r>
    <x v="0"/>
    <x v="0"/>
    <n v="26391"/>
    <s v="MOVILIDAD"/>
    <n v="78"/>
    <s v="Kilómetros-carril construidos y/o conservados de malla vial rural"/>
    <s v="Infraestructura segura e incluyente"/>
    <s v="Diseño, construcción y conservación (mantenimiento y rehabilitación) de la malla vial local e intermedia urbana o rural."/>
    <s v="Presupuestos Participativos"/>
    <s v="Infraestructura segura e incluyente (14%)"/>
    <s v="4 - Bogotá ordena su territorio y avanza en su acción climática"/>
    <s v="26 - Movilidad Sostenible"/>
    <s v="Intervenir 1,72 Kilómetro(s)-carril de malla vial rural con acciones de construcción y/o conservación"/>
    <s v="INTERVENCIÓN MALLA VIAL RURAL"/>
    <n v="1.72"/>
    <n v="2242"/>
    <n v="3.0225409836065573E-2"/>
    <s v="Suma"/>
    <n v="2639"/>
    <s v="2639-Movilidad incluyente para todos"/>
    <n v="0"/>
    <n v="0"/>
    <e v="#DIV/0!"/>
    <m/>
    <m/>
    <m/>
  </r>
  <r>
    <x v="0"/>
    <x v="0"/>
    <n v="26392"/>
    <s v="MOVILIDAD"/>
    <n v="77"/>
    <s v="Kilómetros-carril construidos y/o conservados de malla vial urbana (local y/o intermedia)"/>
    <s v="Infraestructura segura e incluyente"/>
    <s v="Diseño, construcción y conservación (mantenimiento y rehabilitación) de la malla vial local e intermedia urbana o rural."/>
    <s v="Presupuestos Participativos"/>
    <s v="Infraestructura segura e incluyente (14%)"/>
    <s v="4 - Bogotá ordena su territorio y avanza en su acción climática"/>
    <s v="26 - Movilidad Sostenible"/>
    <s v="Intervenir 8,61 Kilómetro(s)-carril de malla vial urbana (local y/o intermedia) con acciones de construcción y/o conservación"/>
    <s v="INTERVENCIÓN MALLA VIAL LOCAL"/>
    <n v="8.61"/>
    <n v="11811"/>
    <n v="0.15922940034512512"/>
    <s v="Suma"/>
    <n v="2639"/>
    <s v="2639-Movilidad incluyente para todos"/>
    <n v="0"/>
    <n v="0"/>
    <e v="#DIV/0!"/>
    <m/>
    <m/>
    <m/>
  </r>
  <r>
    <x v="0"/>
    <x v="0"/>
    <n v="26411"/>
    <s v="AMBIENTE"/>
    <n v="79"/>
    <s v="Número de acciones efectivas para el fortalecimiento de las capacidades locales en torno a la gestión del riesgo"/>
    <s v="Protección del ambiente y resiliencia al cambio climático"/>
    <s v="Manejo de emergencias y mitigación del riesgo de desastres"/>
    <s v="Gestión Pública Local"/>
    <m/>
    <s v="4 - Bogotá ordena su territorio y avanza en su acción climática"/>
    <s v="27 - Gestión del riesgo de desastres para un territorio seguro"/>
    <s v="Realizar 4 Acción(es) efectivas para el fortalecimiento de las capacidades locales en torno a la gestión del riesgo"/>
    <s v="GESTIÓN DEL RIESGO"/>
    <n v="4"/>
    <n v="201"/>
    <n v="2.7097713546160485E-3"/>
    <s v="Suma"/>
    <n v="2641"/>
    <s v="2641-Por Usaquén con apropiación social del conocimiento para la resiliencia climática"/>
    <n v="0"/>
    <n v="0"/>
    <e v="#DIV/0!"/>
    <m/>
    <m/>
    <m/>
  </r>
  <r>
    <x v="0"/>
    <x v="0"/>
    <n v="26412"/>
    <s v="AMBIENTE"/>
    <n v="113"/>
    <s v="Número de obras de mitigación y/u obras de mitigación existentes con mantenimiento"/>
    <s v="Protección del ambiente y resiliencia al cambio climático"/>
    <s v="Manejo de emergencias y mitigación del riesgo de desastres"/>
    <s v="Gestión Pública Local"/>
    <m/>
    <s v="4 - Bogotá ordena su territorio y avanza en su acción climática"/>
    <s v="27 - Gestión del riesgo de desastres para un territorio seguro"/>
    <s v="Realizar 3 Obra(s) de mitigación y/u obras de mitigación existentes con mantenimiento"/>
    <s v="OBRAS DE MITIGACIÓN"/>
    <n v="3"/>
    <n v="1165"/>
    <n v="1.5705888697152719E-2"/>
    <s v="Suma"/>
    <n v="2641"/>
    <s v="2641-Por Usaquén con apropiación social del conocimiento para la resiliencia climática"/>
    <n v="0"/>
    <n v="0"/>
    <e v="#DIV/0!"/>
    <m/>
    <m/>
    <m/>
  </r>
  <r>
    <x v="0"/>
    <x v="0"/>
    <n v="27661"/>
    <s v="INTEGRACIÓN SOCIAL"/>
    <n v="85"/>
    <s v="Sedes de Centros de Desarrollo Comunitarios dotados y/o acondicionados para la prestación de servicios sociales dirigidas al desarrollo de capacidades y generación de oportunidades."/>
    <s v="Desarrollo urbano y rural integral"/>
    <s v="Dotación, adecuación y mejoramiento a unidades operativas de servicios sociales de la SDIS"/>
    <s v="Presupuestos Participativos"/>
    <m/>
    <s v="4 - Bogotá ordena su territorio y avanza en su acción climática"/>
    <s v="30 - Atención del déficit social para un hábitat digno"/>
    <s v="Dotar y/o acondicionar 1 Centro(s) de Desarrollo Comunitario para la prestación de servicios sociales dirigidas al desarrollo de capacidades y generación de oportunidades"/>
    <s v="DOTACIÓN"/>
    <n v="1"/>
    <n v="978"/>
    <n v="1.3184857635893011E-2"/>
    <s v="Suma"/>
    <n v="2766"/>
    <s v="2766-Usaquén espacios de vida y crecimiento personal"/>
    <n v="0"/>
    <n v="0"/>
    <e v="#DIV/0!"/>
    <m/>
    <m/>
    <m/>
  </r>
  <r>
    <x v="0"/>
    <x v="0"/>
    <n v="27662"/>
    <s v="INTEGRACIÓN SOCIAL"/>
    <n v="83"/>
    <s v="Unidades operativas de atención especializada (Centros Integrarte, Centros Crecer, Cadis) dotados y/o acondicionados"/>
    <s v="Desarrollo urbano y rural integral"/>
    <s v="Dotación, adecuación y mejoramiento a unidades operativas de servicios sociales de la SDIS"/>
    <s v="Presupuestos Participativos"/>
    <m/>
    <s v="4 - Bogotá ordena su territorio y avanza en su acción climática"/>
    <s v="30 - Atención del déficit social para un hábitat digno"/>
    <s v="Dotar y/o acondicionar 1 Unidad(es) operativa de atención especializada (Centros Integrarte, Centros Crecer y Cadis)"/>
    <s v="DOTACIÓN"/>
    <n v="1"/>
    <n v="173"/>
    <n v="2.3322907679033649E-3"/>
    <s v="Suma"/>
    <n v="2766"/>
    <s v="2766-Usaquén espacios de vida y crecimiento personal"/>
    <n v="0"/>
    <n v="0"/>
    <e v="#DIV/0!"/>
    <m/>
    <m/>
    <m/>
  </r>
  <r>
    <x v="0"/>
    <x v="0"/>
    <n v="27663"/>
    <s v="INTEGRACIÓN SOCIAL"/>
    <n v="84"/>
    <s v="Unidades operativas orientadas a la atención de jóvenes (casas de la juventud, centros forjar) dotadas y/o acondicionadas"/>
    <s v="Desarrollo urbano y rural integral"/>
    <s v="Dotación, adecuación y mejoramiento a unidades operativas de servicios sociales de la SDIS"/>
    <s v="Presupuestos Participativos"/>
    <m/>
    <s v="4 - Bogotá ordena su territorio y avanza en su acción climática"/>
    <s v="30 - Atención del déficit social para un hábitat digno"/>
    <s v="Dotar y/o acondicionar 1 Unidad(es) operativa orientada a la atención de jóvenes (casas de la juventud, centros forjar)"/>
    <s v="DOTACIÓN"/>
    <n v="1"/>
    <n v="0"/>
    <n v="0"/>
    <s v="Suma"/>
    <n v="2766"/>
    <s v="2766-Usaquén espacios de vida y crecimiento personal"/>
    <n v="0"/>
    <n v="0"/>
    <e v="#DIV/0!"/>
    <m/>
    <m/>
    <m/>
  </r>
  <r>
    <x v="0"/>
    <x v="0"/>
    <n v="27664"/>
    <s v="INTEGRACIÓN SOCIAL"/>
    <n v="82"/>
    <s v="Unidades operativas orientadas a la atención de la primera infancia  (Jardines Infantiles, Casas de Pensamiento Intercultural, Modalidad Espacios Rurales, Crecemos en la Ruralidad, Creciendo Juntos, Centros Amar) dotadas y/o acondicionadas "/>
    <s v="Desarrollo urbano y rural integral"/>
    <s v="Dotación, adecuación y mejoramiento a unidades operativas de servicios sociales de la SDIS"/>
    <s v="Presupuestos Participativos"/>
    <m/>
    <s v="4 - Bogotá ordena su territorio y avanza en su acción climática"/>
    <s v="30 - Atención del déficit social para un hábitat digno"/>
    <s v="Dotar y/o acondicionar 12 Unidad(es) operativas orientadas a la atención de la primera infancia (Jardines Infantiles, Casas de Pensamiento Intercultural, Modalidad Espacios Rurales, Crecemos en la Ruralidad, Creciendo Juntos, Centros Amar, Centros Forjar)"/>
    <s v="DOTACIÓN"/>
    <n v="12"/>
    <n v="107"/>
    <n v="1.4425150992234685E-3"/>
    <s v="Suma"/>
    <n v="2766"/>
    <s v="2766-Usaquén espacios de vida y crecimiento personal"/>
    <n v="0"/>
    <n v="0"/>
    <e v="#DIV/0!"/>
    <m/>
    <m/>
    <m/>
  </r>
  <r>
    <x v="0"/>
    <x v="0"/>
    <n v="27665"/>
    <s v="INTEGRACIÓN SOCIAL"/>
    <n v="88"/>
    <s v="Unidades operativas orientadas a la prestación de servicios sociales a la persona mayor dotadas y/o acondicionadas"/>
    <s v="Desarrollo urbano y rural integral"/>
    <s v="Dotación, adecuación y mejoramiento a unidades operativas de servicios sociales de la SDIS"/>
    <s v="Presupuestos Participativos"/>
    <m/>
    <s v="4 - Bogotá ordena su territorio y avanza en su acción climática"/>
    <s v="30 - Atención del déficit social para un hábitat digno"/>
    <s v="Dotar y/o acondicionar 1 Unidad(es) operativa orientada a la prestación de servicios a la persona mayor"/>
    <s v="DOTACIÓN"/>
    <n v="1"/>
    <n v="0"/>
    <n v="0"/>
    <s v="Suma"/>
    <n v="2766"/>
    <s v="2766-Usaquén espacios de vida y crecimiento personal"/>
    <n v="0"/>
    <n v="0"/>
    <e v="#DIV/0!"/>
    <m/>
    <m/>
    <m/>
  </r>
  <r>
    <x v="0"/>
    <x v="0"/>
    <n v="29261"/>
    <s v="HÁBITAT"/>
    <n v="89"/>
    <s v="Viviendas de interés social rurales mejoradas "/>
    <s v="Hábitat sostenible e incluyente"/>
    <s v="Asignación del subsidio de mejoramiento de vivienda"/>
    <s v="Gestión Pública Local"/>
    <m/>
    <s v="4 - Bogotá ordena su territorio y avanza en su acción climática"/>
    <s v="31 - Acceso equitativo de vivienda urbana y rural"/>
    <s v="Mejorar 67 Vivienda(s) de interés social rurales."/>
    <s v="MEJORAMIENTO DE VIVIENDA"/>
    <n v="67"/>
    <n v="715"/>
    <n v="9.6392364106988784E-3"/>
    <s v="Suma"/>
    <n v="2926"/>
    <s v="2926-Usaquén Rural, vivienda digna"/>
    <n v="0"/>
    <n v="0"/>
    <e v="#DIV/0!"/>
    <m/>
    <m/>
    <m/>
  </r>
  <r>
    <x v="0"/>
    <x v="0"/>
    <n v="26621"/>
    <s v="GOBIERNO"/>
    <n v="93"/>
    <s v="Estrategias de fortalecimiento institucional realizadas"/>
    <s v="Gobierno confiable"/>
    <s v="Fortalecimiento institucional"/>
    <s v="Gestión Pública Local"/>
    <s v="Gobierno confiable (15%)"/>
    <s v="5 - Bogotá confía en su gobierno"/>
    <s v="33 - Fortalecimiento institucional para un gobierno confiable"/>
    <s v="Realizar 4 Estrategia(s) de fortalecimiento institucional (una por vigencia)"/>
    <s v="FORTALECIMIENTO INSTITUCIONAL"/>
    <n v="4"/>
    <n v="6740"/>
    <n v="9.0864969801553064E-2"/>
    <s v="Suma"/>
    <n v="2662"/>
    <s v="2662-Avanzando en el fortalecimiento local de Usaquén"/>
    <n v="0"/>
    <n v="0"/>
    <e v="#DIV/0!"/>
    <m/>
    <m/>
    <m/>
  </r>
  <r>
    <x v="0"/>
    <x v="0"/>
    <n v="26622"/>
    <s v="GOBIERNO"/>
    <n v="92"/>
    <s v="Sedes administrativas locales intervenidas."/>
    <s v="Gobierno confiable"/>
    <s v="Infraestructura local"/>
    <s v="Gestión Pública Local"/>
    <s v="Gobierno confiable (15%)"/>
    <s v="5 - Bogotá confía en su gobierno"/>
    <s v="33 - Fortalecimiento institucional para un gobierno confiable"/>
    <s v="Intervenir 1 Sede(s) administrativa local"/>
    <s v="INTERVENCIÓN"/>
    <n v="1"/>
    <n v="715"/>
    <n v="9.6392364106988784E-3"/>
    <s v="Suma"/>
    <n v="2662"/>
    <s v="2662-Avanzando en el fortalecimiento local de Usaquén"/>
    <n v="0"/>
    <n v="0"/>
    <e v="#DIV/0!"/>
    <m/>
    <m/>
    <m/>
  </r>
  <r>
    <x v="0"/>
    <x v="0"/>
    <n v="26623"/>
    <s v="GOBIERNO"/>
    <n v="94"/>
    <s v="Estrategias de inspección, vigilancia y control realizada"/>
    <s v="Gobierno confiable"/>
    <s v="Inspección, vigilancia y control."/>
    <s v="Gestión Pública Local"/>
    <s v="Gobierno confiable (15%)"/>
    <s v="5 - Bogotá confía en su gobierno"/>
    <s v="33 - Fortalecimiento institucional para un gobierno confiable"/>
    <s v="Realizar 4 Estrategia(s) de inspección, vigilancia y control (una por vigencia)."/>
    <s v="IVC"/>
    <n v="4"/>
    <n v="3287"/>
    <n v="4.4313524590163932E-2"/>
    <s v="Suma"/>
    <n v="2662"/>
    <s v="2662-Avanzando en el fortalecimiento local de Usaquén"/>
    <n v="0"/>
    <n v="0"/>
    <e v="#DIV/0!"/>
    <m/>
    <m/>
    <m/>
  </r>
  <r>
    <x v="0"/>
    <x v="0"/>
    <n v="27591"/>
    <s v="GESTIÓN PÚBLICA"/>
    <n v="95"/>
    <s v="Servicios TIC´s generados en zonas rurales y/o apartadas y urbanas"/>
    <s v="Ciudad inteligente​"/>
    <s v="Conectividad y redes de comunicación."/>
    <s v="Presupuestos Participativos"/>
    <m/>
    <s v="5 - Bogotá confía en su gobierno"/>
    <s v="35 - Bogotá ciudad Inteligente"/>
    <s v="Operativizar 10 Centro(s) de acceso comunitario en zonas rurales y/o apartadas y/o urbanas, con énfasis en Servicios TIC´s generados."/>
    <s v="CONECTIVIDAD"/>
    <n v="10"/>
    <n v="0"/>
    <n v="0"/>
    <s v="Suma"/>
    <n v="2759"/>
    <s v="2759-Usaquén una localidad inteligente y productiva"/>
    <n v="0"/>
    <n v="0"/>
    <e v="#DIV/0!"/>
    <m/>
    <m/>
    <m/>
  </r>
  <r>
    <x v="0"/>
    <x v="0"/>
    <n v="27592"/>
    <s v="GESTIÓN PÚBLICA"/>
    <n v="96"/>
    <s v="Procesos de formacion y desarrollo de competencias digitales realizados en zonas rurales y/o apartadas y urbanas"/>
    <s v="Ciudad inteligente​"/>
    <s v="Conectividad y redes de comunicación."/>
    <s v="Presupuestos Participativos"/>
    <m/>
    <s v="5 - Bogotá confía en su gobierno"/>
    <s v="35 - Bogotá ciudad Inteligente"/>
    <s v="Operativizar 10 Centro(s) de acceso comunitario en zonas rurales y/o apartadas y/o urbanas, con énfasis en procesos de formación y desarrollo de competencias digitales."/>
    <s v="FORTALECIMIENTO DE CAPACIDADES"/>
    <n v="10"/>
    <n v="587"/>
    <n v="7.9136108714408966E-3"/>
    <s v="Suma"/>
    <n v="2759"/>
    <s v="2759-Usaquén una localidad inteligente y productiva"/>
    <n v="0"/>
    <n v="0"/>
    <e v="#DIV/0!"/>
    <m/>
    <m/>
    <m/>
  </r>
  <r>
    <x v="0"/>
    <x v="0"/>
    <n v="25611"/>
    <s v="GOBIERNO"/>
    <n v="98"/>
    <s v="Personas capacitadas a través de procesos de formación para la participación de manera virtual y presencial."/>
    <s v="Democracia deliberativa y participación"/>
    <s v="Procesos de formación en capacidades democráticas para la participación ciudadana incidente"/>
    <s v="Presupuestos Participativos"/>
    <m/>
    <s v="5 - Bogotá confía en su gobierno"/>
    <s v="39 - Camino hacia una democracia deliberativa con un gobierno cercano a la gente y con participación ciudadana"/>
    <s v="Capacitar 827 Persona(s) a través de procesos de formación para la participación de manera virtual y presencial."/>
    <s v="CAPACITACIÓN"/>
    <n v="827"/>
    <n v="755"/>
    <n v="1.0178494391716997E-2"/>
    <s v="Suma"/>
    <n v="2561"/>
    <s v="2561-Usaquén camina hacia la democracia cercana y la participación activa"/>
    <n v="0"/>
    <n v="0"/>
    <e v="#DIV/0!"/>
    <m/>
    <m/>
    <m/>
  </r>
  <r>
    <x v="0"/>
    <x v="0"/>
    <n v="25612"/>
    <s v="GOBIERNO"/>
    <n v="108"/>
    <s v="Organizaciones comunales dotadas"/>
    <s v="Democracia deliberativa y participación"/>
    <s v="Infraestructura de espacios para la participación"/>
    <s v="Presupuestos Participativos"/>
    <m/>
    <s v="5 - Bogotá confía en su gobierno"/>
    <s v="39 - Camino hacia una democracia deliberativa con un gobierno cercano a la gente y con participación ciudadana"/>
    <s v="Dotar 41 Organización(es) comunales"/>
    <s v="DOTACIÓN"/>
    <n v="41"/>
    <n v="150"/>
    <n v="2.0222174288179466E-3"/>
    <s v="Suma"/>
    <n v="2561"/>
    <s v="2561-Usaquén camina hacia la democracia cercana y la participación activa"/>
    <n v="0"/>
    <n v="0"/>
    <e v="#DIV/0!"/>
    <m/>
    <m/>
    <m/>
  </r>
  <r>
    <x v="0"/>
    <x v="0"/>
    <n v="25613"/>
    <s v="GOBIERNO"/>
    <n v="99"/>
    <s v="Organizaciones comunales fortalecidas."/>
    <s v="Democracia deliberativa y participación"/>
    <s v="Fortalecimiento a organizaciones comunales"/>
    <s v="Gestión Pública Local"/>
    <m/>
    <s v="5 - Bogotá confía en su gobierno"/>
    <s v="39 - Camino hacia una democracia deliberativa con un gobierno cercano a la gente y con participación ciudadana"/>
    <s v="Fortalecer 75 Organización(es) comunales."/>
    <s v="FORTALECIMIENTO COMUNAL"/>
    <n v="75"/>
    <n v="429"/>
    <n v="5.7835418464193267E-3"/>
    <s v="Suma"/>
    <n v="2561"/>
    <s v="2561-Usaquén camina hacia la democracia cercana y la participación activa"/>
    <n v="0"/>
    <n v="0"/>
    <e v="#DIV/0!"/>
    <m/>
    <m/>
    <m/>
  </r>
  <r>
    <x v="0"/>
    <x v="0"/>
    <n v="25614"/>
    <s v="GOBIERNO"/>
    <n v="97"/>
    <s v="Organizaciones sociales e Instancias de participación ciudadana fortalecidas."/>
    <s v="Democracia deliberativa y participación"/>
    <s v="Fortalecimiento a organizaciones sociales y comunitarias y a instancias de participación."/>
    <s v="Presupuestos Participativos"/>
    <m/>
    <s v="5 - Bogotá confía en su gobierno"/>
    <s v="39 - Camino hacia una democracia deliberativa con un gobierno cercano a la gente y con participación ciudadana"/>
    <s v="Fortalecer 82 Organización(es) sociales e Instancias de participación ciudadana."/>
    <s v="FORTALECIMIENTO DE ORGANIZACIONES"/>
    <n v="82"/>
    <n v="469"/>
    <n v="6.3227998274374463E-3"/>
    <s v="Suma"/>
    <n v="2561"/>
    <s v="2561-Usaquén camina hacia la democracia cercana y la participación activa"/>
    <n v="0"/>
    <n v="0"/>
    <e v="#DIV/0!"/>
    <m/>
    <m/>
    <m/>
  </r>
  <r>
    <x v="0"/>
    <x v="0"/>
    <n v="25615"/>
    <s v="GOBIERNO"/>
    <n v="107"/>
    <s v="Salones comunales y/o casas de la participación rehabilitados"/>
    <s v="Democracia deliberativa y participación"/>
    <s v="Infraestructura de espacios para la participación"/>
    <s v="Presupuestos Participativos"/>
    <m/>
    <s v="5 - Bogotá confía en su gobierno"/>
    <s v="39 - Camino hacia una democracia deliberativa con un gobierno cercano a la gente y con participación ciudadana"/>
    <s v="Rehabilitar 21 Salón(es) comunales y/o casas de participación."/>
    <s v="REHABILITACIÓN"/>
    <n v="21"/>
    <n v="316"/>
    <n v="4.2601380500431408E-3"/>
    <s v="Suma"/>
    <n v="2561"/>
    <s v="2561-Usaquén camina hacia la democracia cercana y la participación activa"/>
    <n v="0"/>
    <n v="0"/>
    <e v="#DIV/0!"/>
    <m/>
    <m/>
    <m/>
  </r>
  <r>
    <x v="0"/>
    <x v="0"/>
    <n v="25616"/>
    <s v="GOBIERNO"/>
    <n v="109"/>
    <s v="Medios comunitarios y alternativos fortalecidos."/>
    <s v="Gobierno confiable"/>
    <s v="Fortalecimiento a medios comunitarios y alternativos"/>
    <s v="Presupuestos Participativos"/>
    <m/>
    <s v="5 - Bogotá confía en su gobierno"/>
    <s v="39 - Camino hacia una democracia deliberativa con un gobierno cercano a la gente y con participación ciudadana"/>
    <s v="Fortalecer 16 Medio(s) comunitario(s) y alternativo(s) de Usaquén"/>
    <s v="MEDIOS COMUNITARIOS"/>
    <n v="16"/>
    <n v="360"/>
    <n v="4.8533218291630714E-3"/>
    <s v="Suma"/>
    <n v="2561"/>
    <s v="2561-Usaquén camina hacia la democracia cercana y la participación activa"/>
    <n v="0"/>
    <n v="0"/>
    <e v="#DIV/0!"/>
    <m/>
    <m/>
    <m/>
  </r>
  <r>
    <x v="0"/>
    <x v="0"/>
    <n v="25921"/>
    <s v="GOBIERNO"/>
    <n v="104"/>
    <s v="Iniciativa de inversión local concertada e implementada con las comunidades negras, afrocolombianas y palenqueras"/>
    <s v="Línea diferencial étnica"/>
    <s v="Iniciativas diferenciales étnicas para comunidades Negras, Afrocolombianas, Raizales, Palenqueras, y los Pueblos Indígenas, Rrom o Gitano"/>
    <s v="Gestión Pública Local"/>
    <m/>
    <s v="5 - Bogotá confía en su gobierno"/>
    <s v="39 - Camino hacia una democracia deliberativa con un gobierno cercano a la gente y con participación ciudadana"/>
    <s v="Concertar e implementar 1 Iniciativa(s) de inversión local con las comunidades negras, afrocolombianas y palenqueras (aplica en todas las localidades con autoridades NARP)"/>
    <s v="INICIATIVAS COMUNIDADES NEGRAS, AFROCOLOMBIANAS, PALENQUERAS"/>
    <n v="1"/>
    <n v="329"/>
    <n v="4.4353968938740289E-3"/>
    <s v="Suma"/>
    <n v="2592"/>
    <s v="2592-Usaquén camina de la mano con la población étnica"/>
    <n v="0"/>
    <n v="0"/>
    <e v="#DIV/0!"/>
    <m/>
    <m/>
    <m/>
  </r>
  <r>
    <x v="0"/>
    <x v="0"/>
    <n v="25922"/>
    <s v="GOBIERNO"/>
    <n v="105"/>
    <s v="Iniciativa de inversión local concertada e implementada con las comunidades raizales"/>
    <s v="Línea diferencial étnica"/>
    <s v="Iniciativas diferenciales étnicas para comunidades Negras, Afrocolombianas, Raizales, Palenqueras, y los Pueblos Indígenas, Rrom o Gitano"/>
    <s v="Gestión Pública Local"/>
    <m/>
    <s v="5 - Bogotá confía en su gobierno"/>
    <s v="39 - Camino hacia una democracia deliberativa con un gobierno cercano a la gente y con participación ciudadana"/>
    <s v="Concertar e implementar 1 Iniciativa(s) de inversión local con las comunidades raizales (aplica en todas las localidades con autoridades raizales)"/>
    <s v="INICIATIVAS RAIZALES"/>
    <n v="1"/>
    <n v="93"/>
    <n v="1.2537748058671268E-3"/>
    <s v="Suma"/>
    <n v="2592"/>
    <s v="2592-Usaquén camina de la mano con la población étnica"/>
    <n v="0"/>
    <n v="0"/>
    <e v="#DIV/0!"/>
    <m/>
    <m/>
    <m/>
  </r>
  <r>
    <x v="0"/>
    <x v="0"/>
    <n v="25923"/>
    <s v="GOBIERNO"/>
    <n v="103"/>
    <s v="Iniciativa de inversión local concertada e implementada con los pueblos indígenas"/>
    <s v="Línea diferencial étnica"/>
    <s v="Iniciativas diferenciales étnicas para comunidades Negras, Afrocolombianas, Raizales, Palenqueras, y los Pueblos Indígenas, Rrom o Gitano"/>
    <s v="Gestión Pública Local"/>
    <m/>
    <s v="5 - Bogotá confía en su gobierno"/>
    <s v="39 - Camino hacia una democracia deliberativa con un gobierno cercano a la gente y con participación ciudadana"/>
    <s v="Concertar e implementar 1 Iniciativa(s) de inversión local con los pueblos indígenas (aplica en todas las localidades con autoridades indígenas)"/>
    <s v="INICIATIVAS PUEBLO INDÍGENA"/>
    <n v="1"/>
    <n v="300"/>
    <n v="4.0444348576358933E-3"/>
    <s v="Suma"/>
    <n v="2592"/>
    <s v="2592-Usaquén camina de la mano con la población étnica"/>
    <n v="0"/>
    <n v="0"/>
    <e v="#DIV/0!"/>
    <m/>
    <m/>
    <m/>
  </r>
  <r>
    <x v="0"/>
    <x v="0"/>
    <n v="27461"/>
    <s v="GOBIERNO"/>
    <n v="100"/>
    <s v="Acciones desarrolladas, orientadas a la ciudadanía en el marco de la estrategía Bogotaneidad"/>
    <s v="Gobierno confiable"/>
    <s v="Bogotaneidad"/>
    <s v="Gestión Pública Local"/>
    <m/>
    <s v="5 - Bogotá confía en su gobierno"/>
    <s v="39 - Camino hacia una democracia deliberativa con un gobierno cercano a la gente y con participación ciudadana"/>
    <s v="Desarrollar 4 Acción(es) orientadas a la ciudadanía, en el marco de la estrategia &quot;Bogotaneidad”"/>
    <s v="ESTRATEGIA BOGOTANEIDAD"/>
    <n v="4"/>
    <n v="334"/>
    <n v="4.5028041415012942E-3"/>
    <s v="Suma"/>
    <n v="2746"/>
    <s v="2746-Usaquén abraza su Bogotaneidad"/>
    <n v="0"/>
    <n v="0"/>
    <e v="#DIV/0!"/>
    <m/>
    <m/>
    <m/>
  </r>
  <r>
    <x v="0"/>
    <x v="0"/>
    <n v="27463"/>
    <s v="GOBIERNO"/>
    <n v="101"/>
    <s v="Unidades de innovación publica  y social fortalecidas"/>
    <s v="Gobierno confiable"/>
    <s v="Bogotaneidad"/>
    <s v="Gestión Pública Local"/>
    <m/>
    <s v="5 - Bogotá confía en su gobierno"/>
    <s v="39 - Camino hacia una democracia deliberativa con un gobierno cercano a la gente y con participación ciudadana"/>
    <s v="Fortalecer 4 Unidad(es) de innovación pública y social a nivel local"/>
    <s v="INNOVACIÓN PÚBLICA"/>
    <n v="4"/>
    <n v="334"/>
    <n v="4.5028041415012942E-3"/>
    <s v="Suma"/>
    <n v="2746"/>
    <s v="2746-Usaquén abraza su Bogotaneidad"/>
    <n v="0"/>
    <n v="0"/>
    <e v="#DIV/0!"/>
    <m/>
    <m/>
    <m/>
  </r>
  <r>
    <x v="1"/>
    <x v="1"/>
    <n v="23261"/>
    <s v="SEGURIDAD, CONVIVENCIA Y JUSTICIA"/>
    <n v="2"/>
    <s v="Acciones formativas diferenciales para la promoción de la convivencia ciudadana implementadas"/>
    <s v="Cultura ciudadana para la convivencia pacífica"/>
    <s v="Promoción de la convivencia ciudadana"/>
    <s v="Presupuestos Participativos"/>
    <m/>
    <s v="1 - Bogotá avanza en su seguridad"/>
    <s v="1 - Diálogo social y cultura ciudadana para la convivencia pacifica y la recuperación de la confianza"/>
    <s v="Implementar 20 Acción(es) formativas diferenciales para la promoción de la convivencia ciudadana implementadas"/>
    <s v="FORMACIÓN"/>
    <n v="20"/>
    <n v="272"/>
    <n v="8.6973204578883415E-3"/>
    <s v="Suma"/>
    <n v="2326"/>
    <s v="2326-Tejiendo comunidad seguridad y convivencia con corresponsabilidad ciudadana"/>
    <n v="0"/>
    <n v="0"/>
    <e v="#DIV/0!"/>
    <m/>
    <m/>
    <m/>
  </r>
  <r>
    <x v="1"/>
    <x v="1"/>
    <n v="23264"/>
    <s v="SEGURIDAD, CONVIVENCIA Y JUSTICIA"/>
    <n v="3"/>
    <s v="Iniciativas de convivencia con participación ciudadana implementadas"/>
    <s v="Cultura ciudadana para la convivencia pacífica"/>
    <s v="Promoción de la convivencia ciudadana"/>
    <s v="Presupuestos Participativos"/>
    <m/>
    <s v="1 - Bogotá avanza en su seguridad"/>
    <s v="1 - Diálogo social y cultura ciudadana para la convivencia pacifica y la recuperación de la confianza"/>
    <s v="Implementar 19 Iniciativa(s) iniciativas de convivencia con participación de la ciudadanía"/>
    <s v="INICIATIVAS"/>
    <n v="19"/>
    <n v="0"/>
    <n v="0"/>
    <s v="Suma"/>
    <n v="2326"/>
    <s v="2326-Tejiendo comunidad seguridad y convivencia con corresponsabilidad ciudadana"/>
    <n v="0"/>
    <n v="0"/>
    <e v="#DIV/0!"/>
    <m/>
    <m/>
    <m/>
  </r>
  <r>
    <x v="1"/>
    <x v="1"/>
    <n v="23265"/>
    <s v="SEGURIDAD, CONVIVENCIA Y JUSTICIA"/>
    <n v="1"/>
    <s v="Organizaciones comunitarias fortalecidas a través de capacidades para promover acciones de corresponsabilidad en la gestión de la seguridad y la convivencia"/>
    <s v="Cultura ciudadana para la convivencia pacífica"/>
    <s v="Promoción de la convivencia ciudadana"/>
    <s v="Presupuestos Participativos"/>
    <m/>
    <s v="1 - Bogotá avanza en su seguridad"/>
    <s v="1 - Diálogo social y cultura ciudadana para la convivencia pacifica y la recuperación de la confianza"/>
    <s v="Fortalecer 20 Organización(es) comunitarias a través de capacidades para promover acciones de corresponsabilidad en la gestión de la seguridad y la convivencia"/>
    <s v="FORTALECIMIENTO DE CAPACIDADES"/>
    <n v="20"/>
    <n v="266"/>
    <n v="8.5054678007290396E-3"/>
    <s v="Suma"/>
    <n v="2326"/>
    <s v="2326-Tejiendo comunidad seguridad y convivencia con corresponsabilidad ciudadana"/>
    <n v="0"/>
    <n v="0"/>
    <e v="#DIV/0!"/>
    <m/>
    <m/>
    <m/>
  </r>
  <r>
    <x v="1"/>
    <x v="1"/>
    <n v="25111"/>
    <s v="MUJERES"/>
    <n v="4"/>
    <s v="Número de Personas vinculadas en acciones para la prevención del feminicidio y la violencia contra la mujer"/>
    <s v="Cero tolerancia a las violencias"/>
    <s v="Prevención del feminicidio y las violencias contra las mujeres"/>
    <s v="Presupuestos Participativos"/>
    <m/>
    <s v="1 - Bogotá avanza en su seguridad"/>
    <s v="2 - Cero tolerancia a las violencias contra las mujeres y basadas en género"/>
    <s v="Vincular 2431 Persona(s) en acciones para la prevención del feminicidio y la violencia contra la mujer."/>
    <s v="PREVENCIÓN"/>
    <n v="2431"/>
    <n v="467"/>
    <n v="1.4932531815565645E-2"/>
    <s v="Suma"/>
    <n v="2511"/>
    <s v="2511-Chapinero libre de violencia unidos y unidas contra el feminicidio"/>
    <n v="0"/>
    <n v="0"/>
    <e v="#DIV/0!"/>
    <m/>
    <m/>
    <m/>
  </r>
  <r>
    <x v="1"/>
    <x v="1"/>
    <n v="22761"/>
    <s v="SEGURIDAD, CONVIVENCIA Y JUSTICIA"/>
    <n v="5"/>
    <s v="Dotaciones suministradas a organismos de seguridad"/>
    <s v="Mejores capacidades al servicio de la seguridad"/>
    <s v="Dotación, mantenimiento de equipamientos que permitan el fortalecimiento de la seguridad y justicia."/>
    <s v="Gestión Pública Local"/>
    <s v="Cultura ciudadana y mejores capacidades al servicio de la seguridad (2%)"/>
    <s v="1 - Bogotá avanza en su seguridad"/>
    <s v="3 - Desmantelamiento de estructuras criminales y delincuenciales con mejores capacidades y activos tecnológicos"/>
    <s v="Suministrar 8 Dotación(es) a organismos de seguridad"/>
    <s v="DOTACIÓN"/>
    <n v="8"/>
    <n v="580"/>
    <n v="1.8545756858732495E-2"/>
    <s v="Suma"/>
    <n v="2276"/>
    <s v="2276-Chapinero protegido dotación y mejora de equipamento para la seguridad"/>
    <n v="0"/>
    <n v="0"/>
    <e v="#DIV/0!"/>
    <m/>
    <m/>
    <m/>
  </r>
  <r>
    <x v="1"/>
    <x v="1"/>
    <n v="22762"/>
    <s v="SEGURIDAD, CONVIVENCIA Y JUSTICIA"/>
    <n v="6"/>
    <s v="Equipamientos de seguridad y acceso a la justicia intervenidos con acciones de fortalecimiento, operación, adecuación y/o dotación"/>
    <s v="Mejores capacidades al servicio de la seguridad"/>
    <s v="Dotación, mantenimiento de equipamientos que permitan el fortalecimiento de la seguridad y justicia."/>
    <s v="Gestión Pública Local"/>
    <s v="Cultura ciudadana y mejores capacidades al servicio de la seguridad (2%)"/>
    <s v="1 - Bogotá avanza en su seguridad"/>
    <s v="3 - Desmantelamiento de estructuras criminales y delincuenciales con mejores capacidades y activos tecnológicos"/>
    <s v="Intervenir 5 Equipamiento(s) de seguridad y acceso a la justicia con acciones de fortalecimiento, operación, adecuación y/o dotación."/>
    <s v="INTERVENCIÓN"/>
    <n v="5"/>
    <n v="300"/>
    <n v="9.5926328579650829E-3"/>
    <s v="Suma"/>
    <n v="2276"/>
    <s v="2276-Chapinero protegido dotación y mejora de equipamento para la seguridad"/>
    <n v="0"/>
    <n v="0"/>
    <e v="#DIV/0!"/>
    <m/>
    <m/>
    <m/>
  </r>
  <r>
    <x v="1"/>
    <x v="1"/>
    <n v="25191"/>
    <s v="SEGURIDAD, CONVIVENCIA Y JUSTICIA"/>
    <n v="12"/>
    <s v="Acciones pedagógicas para la gestión de conflictividades y prevención de violencias implementadas"/>
    <s v="Cultura ciudadana para la convivencia pacífica"/>
    <s v="Acceso a la Justicia"/>
    <s v="Presupuestos Participativos"/>
    <m/>
    <s v="1 - Bogotá avanza en su seguridad"/>
    <s v="4 - Servicios centrados en la justicia"/>
    <s v="Implementar 1 Acción(es) pedagógica para la gestión de conflictividades y prevención de violencias"/>
    <s v="ACCIONES PEDAGÓGICAS"/>
    <n v="1"/>
    <n v="0"/>
    <n v="0"/>
    <s v="Suma"/>
    <n v="2519"/>
    <s v="2519-Chapinero en armonía herramientas para una mejor convivencia"/>
    <n v="0"/>
    <n v="0"/>
    <e v="#DIV/0!"/>
    <m/>
    <m/>
    <m/>
  </r>
  <r>
    <x v="1"/>
    <x v="1"/>
    <n v="25192"/>
    <s v="SEGURIDAD, CONVIVENCIA Y JUSTICIA"/>
    <n v="11"/>
    <s v="Proyectos comunitarios implementados en la localidad, para la apropiación del Código Nacional de Seguridad y Convivencia Ciudadana"/>
    <s v="Cultura ciudadana para la convivencia pacífica"/>
    <s v="Acceso a la Justicia"/>
    <s v="Presupuestos Participativos"/>
    <m/>
    <s v="1 - Bogotá avanza en su seguridad"/>
    <s v="4 - Servicios centrados en la justicia"/>
    <s v="Implementar 1 Proyecto(s) comunitarios en la localidad, para la apropiación del Código Nacional de Seguridad y Convivencia Ciudadana"/>
    <s v="CÓDIGO NACIONAL DE SEGURIDAD Y CONVIVENCIA"/>
    <n v="1"/>
    <n v="196"/>
    <n v="6.2671868005371879E-3"/>
    <s v="Suma"/>
    <n v="2519"/>
    <s v="2519-Chapinero en armonía herramientas para una mejor convivencia"/>
    <n v="0"/>
    <n v="0"/>
    <e v="#DIV/0!"/>
    <m/>
    <m/>
    <m/>
  </r>
  <r>
    <x v="1"/>
    <x v="1"/>
    <n v="25193"/>
    <s v="SEGURIDAD, CONVIVENCIA Y JUSTICIA"/>
    <n v="7"/>
    <s v="Programas de abordaje de conflictividad escolar para la convivencia con enfoque restaurativo fortalecidos"/>
    <s v="Cultura ciudadana para la convivencia pacífica"/>
    <s v="Acceso a la Justicia"/>
    <s v="Presupuestos Participativos"/>
    <m/>
    <s v="1 - Bogotá avanza en su seguridad"/>
    <s v="4 - Servicios centrados en la justicia"/>
    <s v="Fortalecer 1 Programa(s) de abordaje de conflictividad escolar para la convivencia con enfoque restaurativo"/>
    <s v="CONFLICTIVIDAD ESCOLAR"/>
    <n v="1"/>
    <n v="0"/>
    <n v="0"/>
    <s v="Suma"/>
    <n v="2519"/>
    <s v="2519-Chapinero en armonía herramientas para una mejor convivencia"/>
    <n v="0"/>
    <n v="0"/>
    <e v="#DIV/0!"/>
    <m/>
    <m/>
    <m/>
  </r>
  <r>
    <x v="1"/>
    <x v="1"/>
    <n v="25194"/>
    <s v="SEGURIDAD, CONVIVENCIA Y JUSTICIA"/>
    <n v="8"/>
    <s v="Actores comunitarios fortalecidos con herramientas y capacidades para la implementación de un enfoque restaurativo para la justicia y la convivencia"/>
    <s v="Cultura ciudadana para la convivencia pacífica"/>
    <s v="Acceso a la Justicia"/>
    <s v="Presupuestos Participativos"/>
    <m/>
    <s v="1 - Bogotá avanza en su seguridad"/>
    <s v="4 - Servicios centrados en la justicia"/>
    <s v="Fortalecer 1 Actor(es) comunitario con herramientas y capacidades para la implementación de un enfoque restaurativo para la justicia y la convivencia"/>
    <s v="FORTALECIMIENTO DE CAPACIDADES"/>
    <n v="1"/>
    <n v="217"/>
    <n v="6.938671100594743E-3"/>
    <s v="Suma"/>
    <n v="2519"/>
    <s v="2519-Chapinero en armonía herramientas para una mejor convivencia"/>
    <n v="0"/>
    <n v="0"/>
    <e v="#DIV/0!"/>
    <m/>
    <m/>
    <m/>
  </r>
  <r>
    <x v="1"/>
    <x v="1"/>
    <n v="25195"/>
    <s v="SEGURIDAD, CONVIVENCIA Y JUSTICIA"/>
    <n v="10"/>
    <s v="Ciudadanos beneficiados con habilidades y capacidades para gestionar la convivencia constructivamente"/>
    <s v="Cultura ciudadana para la convivencia pacífica"/>
    <s v="Acceso a la Justicia"/>
    <s v="Presupuestos Participativos"/>
    <m/>
    <s v="1 - Bogotá avanza en su seguridad"/>
    <s v="4 - Servicios centrados en la justicia"/>
    <s v="Beneficiar 250 Ciudadanos con habilidades y capacidades para gestionar la convivencia constructivamente"/>
    <s v="GESTIÓN DE LA CONVIVENCIA"/>
    <n v="250"/>
    <n v="0"/>
    <n v="0"/>
    <s v="Suma"/>
    <n v="2519"/>
    <s v="2519-Chapinero en armonía herramientas para una mejor convivencia"/>
    <n v="0"/>
    <n v="0"/>
    <e v="#DIV/0!"/>
    <m/>
    <m/>
    <m/>
  </r>
  <r>
    <x v="1"/>
    <x v="1"/>
    <n v="25196"/>
    <s v="SEGURIDAD, CONVIVENCIA Y JUSTICIA"/>
    <n v="9"/>
    <s v="Proyectos de justicia local para la resolución efectiva de conflictividades de manera integral en el sistema de justicia implementados"/>
    <s v="Cultura ciudadana para la convivencia pacífica"/>
    <s v="Acceso a la Justicia"/>
    <s v="Presupuestos Participativos"/>
    <m/>
    <s v="1 - Bogotá avanza en su seguridad"/>
    <s v="4 - Servicios centrados en la justicia"/>
    <s v="Implementar 1 Proyecto(s) de justicia local para la resolución efectiva de conflictividades de manera integral en el sistema de justicia"/>
    <s v="RESOLUCIÓN DE CONFLICTIVIDADES"/>
    <n v="1"/>
    <n v="0"/>
    <n v="0"/>
    <s v="Suma"/>
    <n v="2519"/>
    <s v="2519-Chapinero en armonía herramientas para una mejor convivencia"/>
    <n v="0"/>
    <n v="0"/>
    <e v="#DIV/0!"/>
    <m/>
    <m/>
    <m/>
  </r>
  <r>
    <x v="1"/>
    <x v="1"/>
    <n v="25197"/>
    <s v="SEGURIDAD, CONVIVENCIA Y JUSTICIA"/>
    <n v="13"/>
    <s v="Programas comunitarios con enfoque restaurativo para el cuidado del espacio público y del medio ambiente ejecutados"/>
    <s v="Cultura ciudadana para la convivencia pacífica"/>
    <s v="Acceso a la Justicia"/>
    <s v="Presupuestos Participativos"/>
    <m/>
    <s v="1 - Bogotá avanza en su seguridad"/>
    <s v="4 - Servicios centrados en la justicia"/>
    <s v="Ejecutar 2 Programa(s) comunitarios con enfoque restaurativo para el cuidado del espacio público y del medio ambiente"/>
    <s v="ACCIONES DE CUIDADO"/>
    <n v="2"/>
    <n v="0"/>
    <n v="0"/>
    <s v="Suma"/>
    <n v="2519"/>
    <s v="2519-Chapinero en armonía herramientas para una mejor convivencia"/>
    <n v="0"/>
    <n v="0"/>
    <e v="#DIV/0!"/>
    <m/>
    <m/>
    <m/>
  </r>
  <r>
    <x v="1"/>
    <x v="1"/>
    <n v="22991"/>
    <s v="SEGURIDAD, CONVIVENCIA Y JUSTICIA"/>
    <n v="16"/>
    <s v="Estrategias de seguridad y convivencia implementadas a través de gestores locales, que permitan el uso y disfrute del espacio público"/>
    <s v="Cultura ciudadana para la convivencia pacífica"/>
    <s v="Cultura ciudadana en torno a la seguridad"/>
    <s v="Gestión Pública Local"/>
    <s v="Cultura ciudadana y mejores capacidades al servicio de la seguridad (2%)"/>
    <s v="1 - Bogotá avanza en su seguridad"/>
    <s v="5 - Espacio público seguro e inclusivo"/>
    <s v="Implementar 4 Estrategia(s) de seguridad y convivencia a través de gestores locales que permitan el uso y disfrute del espacio público"/>
    <s v="ESTRATEGIAS DE SEGURIDAD Y CONVIVENCIA"/>
    <n v="4"/>
    <n v="525"/>
    <n v="1.6787107501438896E-2"/>
    <s v="Suma"/>
    <n v="2299"/>
    <s v="2299-Vive Chapinero espacio público seguro y convivencial"/>
    <n v="0"/>
    <n v="0"/>
    <e v="#DIV/0!"/>
    <m/>
    <m/>
    <m/>
  </r>
  <r>
    <x v="1"/>
    <x v="1"/>
    <n v="23371"/>
    <s v="MOVILIDAD"/>
    <n v="15"/>
    <s v="Metros cuadrados construidos y/o conservados de elementos del sistema de espacio público peatonal."/>
    <s v="Infraestructura segura e incluyente"/>
    <s v="Construcción y/o conservación de elementos del sistema de espacio público"/>
    <s v="Presupuestos Participativos"/>
    <s v="Infraestructura segura e incluyente (14%)"/>
    <s v="1 - Bogotá avanza en su seguridad"/>
    <s v="5 - Espacio público seguro e inclusivo"/>
    <s v="Intervenir 1145 Metro(s) cuadrado(s) de elementos del sistema de espacio público peatonal con acciones de construcción y/o conservación."/>
    <s v="INTERVENCIÓN"/>
    <n v="1145"/>
    <n v="2049"/>
    <n v="6.551768241990151E-2"/>
    <s v="Suma"/>
    <n v="2337"/>
    <s v="2337-Chapinero caminos seguros renovación y conservación del espacio peatonal"/>
    <n v="0"/>
    <n v="0"/>
    <e v="#DIV/0!"/>
    <m/>
    <m/>
    <m/>
  </r>
  <r>
    <x v="1"/>
    <x v="1"/>
    <n v="24711"/>
    <s v="GOBIERNO"/>
    <n v="14"/>
    <s v="Acuerdos realizados para la organización, la recuperación, el cuidado, el embellecimiento, la sostenibilidad, el mejoramiento y el aprovechamiento económico del espacio público."/>
    <s v="Cultura ciudadana para la convivencia pacífica"/>
    <s v="Acuerdos para el uso y aprovechamiento del espacio público"/>
    <s v="Presupuestos Participativos"/>
    <m/>
    <s v="1 - Bogotá avanza en su seguridad"/>
    <s v="5 - Espacio público seguro e inclusivo"/>
    <s v="Realizar 6 Acuerdo(s) para la organización, la recuperación, el cuidado, el embellecimiento, la sostenibilidad, el mejoramiento y el aprovechamiento económico del espacio público."/>
    <s v="ACUERDOS "/>
    <n v="6"/>
    <n v="581"/>
    <n v="1.8577732301592376E-2"/>
    <s v="Suma"/>
    <n v="2471"/>
    <s v="2471-Chapinero transforma su entorno gestión integral del espacio público"/>
    <n v="0"/>
    <n v="0"/>
    <e v="#DIV/0!"/>
    <m/>
    <m/>
    <m/>
  </r>
  <r>
    <x v="1"/>
    <x v="1"/>
    <n v="25431"/>
    <s v="SALUD"/>
    <n v="19"/>
    <s v="Número de personas con discapacidad beneficiadas con Dispostivos de Asistencia Personal - Ayudas Técnicas (no incluidas en los Planes de Beneficios)"/>
    <s v="Ciudad saludable y con bien-estar"/>
    <s v="Otorgamiento de Dispositivos de asistencia Personal - DAP - a personas con discapacidad "/>
    <s v="Gestión Pública Local"/>
    <s v="Ciudad saludable y con bien-estar (3%)"/>
    <s v="2 - Bogotá confía en su bien-estar"/>
    <s v="10 - Salud Pública Integrada e Integral"/>
    <s v="Beneficiar 101 Persona(s) con discapacidad a través de Dispositivos de Asistencia Personal - Ayudas Técnicas (no incluidas en los Planes de Beneficios)."/>
    <s v="DISPOSITIVOS DE ASISTENCIA PERSONAL"/>
    <n v="101"/>
    <n v="142"/>
    <n v="4.5405128861034727E-3"/>
    <s v="Suma"/>
    <n v="2543"/>
    <s v="2543-Chapinero cuida tu vida acciones integrales en salud y bienestar comunitario"/>
    <n v="0"/>
    <n v="0"/>
    <e v="#DIV/0!"/>
    <m/>
    <m/>
    <m/>
  </r>
  <r>
    <x v="1"/>
    <x v="1"/>
    <n v="25432"/>
    <s v="SALUD"/>
    <n v="22"/>
    <s v="Número de personas vinculadas en las acciones complementarias en salud física, nutricional y oral, a través del Circuito del Cuidado"/>
    <s v="Ciudad saludable y con bien-estar"/>
    <s v="Acciones complementarias en salud física y nutricional"/>
    <s v="Gestión Pública Local"/>
    <m/>
    <s v="2 - Bogotá confía en su bien-estar"/>
    <s v="10 - Salud Pública Integrada e Integral"/>
    <s v="Vincular 320 Persona(s) en acciones complementarias en salud física, nutricional y oral."/>
    <s v="SALUD FÍSICA Y NUTRICIONAL"/>
    <n v="320"/>
    <n v="288"/>
    <n v="9.208927543646479E-3"/>
    <s v="Suma"/>
    <n v="2543"/>
    <s v="2543-Chapinero cuida tu vida acciones integrales en salud y bienestar comunitario"/>
    <n v="0"/>
    <n v="0"/>
    <e v="#DIV/0!"/>
    <m/>
    <m/>
    <m/>
  </r>
  <r>
    <x v="1"/>
    <x v="1"/>
    <n v="25433"/>
    <s v="SALUD"/>
    <n v="23"/>
    <s v="Número de personas beneficiadas con acciones para la promoción y atención de la salud mental"/>
    <s v="Ciudad saludable y con bien-estar"/>
    <s v="Acciones para la promoción y atención de la salud mental"/>
    <s v="Presupuestos Participativos"/>
    <m/>
    <s v="2 - Bogotá confía en su bien-estar"/>
    <s v="10 - Salud Pública Integrada e Integral"/>
    <s v="Beneficiar 425 personas con acciones para la promoción y atención de la salud mental."/>
    <s v="SALUD MENTAL"/>
    <n v="425"/>
    <n v="444"/>
    <n v="1.4197096629788323E-2"/>
    <s v="Suma"/>
    <n v="2543"/>
    <s v="2543-Chapinero cuida tu vida acciones integrales en salud y bienestar comunitario"/>
    <n v="0"/>
    <n v="0"/>
    <e v="#DIV/0!"/>
    <m/>
    <m/>
    <m/>
  </r>
  <r>
    <x v="1"/>
    <x v="1"/>
    <n v="25434"/>
    <s v="SALUD"/>
    <n v="20"/>
    <s v="Número de personas vinculadas a las acciones y estrategias para promover la salud sexual y reproductiva consciente en los diferentes ciclos de vida"/>
    <s v="Ciudad saludable y con bien-estar"/>
    <s v="Salud sexual y reproductiva consciente en adolescentes y jóvenes"/>
    <s v="Gestión Pública Local"/>
    <s v="Ciudad saludable y con bien-estar (3%)"/>
    <s v="2 - Bogotá confía en su bien-estar"/>
    <s v="10 - Salud Pública Integrada e Integral"/>
    <s v="Vincular 400 Persona(s) a las acciones y estrategias para promover la salud sexual y reproductiva consciente en los diferentes ciclos de vida."/>
    <s v="SALUD SEXUAL Y REPRODUCTIVA"/>
    <n v="400"/>
    <n v="318"/>
    <n v="1.0168190829442987E-2"/>
    <s v="Suma"/>
    <n v="2543"/>
    <s v="2543-Chapinero cuida tu vida acciones integrales en salud y bienestar comunitario"/>
    <n v="0"/>
    <n v="0"/>
    <e v="#DIV/0!"/>
    <m/>
    <m/>
    <m/>
  </r>
  <r>
    <x v="1"/>
    <x v="1"/>
    <n v="25435"/>
    <s v="SALUD"/>
    <n v="17"/>
    <s v="Número de personas con discapacidad, cuidadadores y cuidadoras, vinculados en actividades complementarias en salud"/>
    <s v="Ciudad saludable y con bien-estar"/>
    <s v="Acciones complementarias para personas con discapacidad y sus cuidadores"/>
    <s v="Gestión Pública Local"/>
    <s v="Ciudad saludable y con bien-estar (3%)"/>
    <s v="2 - Bogotá confía en su bien-estar"/>
    <s v="10 - Salud Pública Integrada e Integral"/>
    <s v="Vincular 201 Persona(s) con discapacidad, cuidadores y cuidadoras, en actividades complementarias en salud"/>
    <s v="ACCIONES COMPLEMENTARIAS "/>
    <n v="201"/>
    <n v="196"/>
    <n v="6.2671868005371879E-3"/>
    <s v="Suma"/>
    <n v="2543"/>
    <s v="2543-Chapinero cuida tu vida acciones integrales en salud y bienestar comunitario"/>
    <n v="0"/>
    <n v="0"/>
    <e v="#DIV/0!"/>
    <m/>
    <m/>
    <m/>
  </r>
  <r>
    <x v="1"/>
    <x v="1"/>
    <n v="25436"/>
    <s v="SALUD"/>
    <n v="18"/>
    <s v="Números de personas vinculadas a las acciones desarrolladas desde los dispositivos de base comunitaria en respuesta al consumo de SPA"/>
    <s v="Ciudad saludable y con bien-estar"/>
    <s v="Acciones para la disminución de los factores de riesgo frente al consumo de sustancias psicoactivas."/>
    <s v="Gestión Pública Local"/>
    <s v="Ciudad saludable y con bien-estar (3%)"/>
    <s v="2 - Bogotá confía en su bien-estar"/>
    <s v="10 - Salud Pública Integrada e Integral"/>
    <s v="Vincular 400 Persona(s) a las acciones desarrolladas desde los dispositivos de base comunitaria en respuesta al consumo de SPA."/>
    <s v="DISMINUCIÓN FACTORES DE RIESGO SPA"/>
    <n v="400"/>
    <n v="314"/>
    <n v="1.0040289058003454E-2"/>
    <s v="Suma"/>
    <n v="2543"/>
    <s v="2543-Chapinero cuida tu vida acciones integrales en salud y bienestar comunitario"/>
    <n v="0"/>
    <n v="0"/>
    <e v="#DIV/0!"/>
    <m/>
    <m/>
    <m/>
  </r>
  <r>
    <x v="1"/>
    <x v="1"/>
    <n v="25381"/>
    <s v="MUJERES"/>
    <n v="26"/>
    <s v="Mujeres cuidadoras vinculadas a estrategias de cuidado"/>
    <s v="Cuidado de la vida"/>
    <s v="Estrategias de cuidado a personas cuidadoras"/>
    <s v="Presupuestos Participativos"/>
    <m/>
    <s v="2 - Bogotá confía en su bien-estar"/>
    <s v="12 - Bogotá cuida a su gente"/>
    <s v="Vincular 1780 Mujer(es) cuidadora(s) a estrategias de cuidado."/>
    <s v="ESTRATEGIAS DE CUIDADO"/>
    <n v="1780"/>
    <n v="402"/>
    <n v="1.2854128029673211E-2"/>
    <s v="Suma"/>
    <n v="2538"/>
    <s v="2538-Chapinero cambia tu vida prevención de violencias y promoción de la autonomía de la mujer"/>
    <n v="0"/>
    <n v="0"/>
    <e v="#DIV/0!"/>
    <m/>
    <m/>
    <m/>
  </r>
  <r>
    <x v="1"/>
    <x v="1"/>
    <n v="25382"/>
    <s v="MUJERES"/>
    <n v="27"/>
    <s v="Mujeres vinculadas para el ejercicio de derechos y el fortalecimiento de su autonomía económica"/>
    <s v="Cuidado de la vida"/>
    <s v="Fortalecimiento de capacidades para el ejercicio de derechos y para la autonomía económica de las mujeres."/>
    <s v="Presupuestos Participativos"/>
    <m/>
    <s v="2 - Bogotá confía en su bien-estar"/>
    <s v="12 - Bogotá cuida a su gente"/>
    <s v="Vincular 1234 Mujer(es) para el ejercicio de derechos y el fortalecimiento de su autonomía económica"/>
    <s v="FORTALECIMIENTO DE CAPACIDADES"/>
    <n v="1234"/>
    <n v="459"/>
    <n v="1.4676728272686576E-2"/>
    <s v="Suma"/>
    <n v="2538"/>
    <s v="2538-Chapinero cambia tu vida prevención de violencias y promoción de la autonomía de la mujer"/>
    <n v="0"/>
    <n v="0"/>
    <e v="#DIV/0!"/>
    <m/>
    <m/>
    <m/>
  </r>
  <r>
    <x v="1"/>
    <x v="1"/>
    <n v="25383"/>
    <s v="INTEGRACIÓN SOCIAL"/>
    <n v="25"/>
    <s v="Número de Personas que participan en procesos para la prevención de violencias en el contexto familiar y/o violencia sexual.          "/>
    <s v="Cuidado de la vida"/>
    <s v="Prevención y atención de violencia intrafamiliar y sexual para poblaciones en situaciones de riesgo y vulnerabilidad de derechos"/>
    <s v="Presupuestos Participativos"/>
    <m/>
    <s v="2 - Bogotá confía en su bien-estar"/>
    <s v="12 - Bogotá cuida a su gente"/>
    <s v="Vincular 4000 Persona(s) en procesos para la prevención de violencias en el contexto familiar y/o violencia sexual"/>
    <s v="PREVENCIÓN"/>
    <n v="4000"/>
    <n v="299"/>
    <n v="9.5606574151051987E-3"/>
    <s v="Suma"/>
    <n v="2538"/>
    <s v="2538-Chapinero cambia tu vida prevención de violencias y promoción de la autonomía de la mujer"/>
    <n v="0"/>
    <n v="0"/>
    <e v="#DIV/0!"/>
    <m/>
    <m/>
    <m/>
  </r>
  <r>
    <x v="1"/>
    <x v="1"/>
    <n v="25131"/>
    <s v="GESTIÓN PÚBLICA"/>
    <n v="30"/>
    <s v="Procesos pedagógicos, artísticos, culturales, formativos o académicos realizados para el fortalecimiento de iniciativas ciudadanas para la apropiación social de la memoria, verdad, reparación integral a víctimas, paz y reconciliación. "/>
    <s v="Cuidado de la vida"/>
    <s v="Construcción de memoria, verdad, reparación, víctimas, paz y reconciliación"/>
    <s v="Presupuestos Participativos"/>
    <m/>
    <s v="2 - Bogotá confía en su bien-estar"/>
    <s v="13 - Bogotá, un territorio de paz y reconciliación en donde todos puedan volver a empezar"/>
    <s v="Realizar 6 Proceso(s) pedagógicos, artísticos, culturales, formativos o para el fortalecimiento de iniciativas ciudadanas para la apropiación social de la memoria, verdad, reparación integral a víctimas, paz y reconciliación."/>
    <s v="INICIATIVAS"/>
    <n v="6"/>
    <n v="0"/>
    <n v="0"/>
    <s v="Suma"/>
    <n v="2513"/>
    <s v="2513-Chapinero entreteje reconciliación arte, memoria y construcción de paz"/>
    <n v="0"/>
    <n v="0"/>
    <e v="#DIV/0!"/>
    <m/>
    <m/>
    <m/>
  </r>
  <r>
    <x v="1"/>
    <x v="1"/>
    <n v="25132"/>
    <s v="GESTIÓN PÚBLICA"/>
    <n v="31"/>
    <s v="Acciones de construcción de paz realizadas que contribuyan al tejido social, la integración local, la sostenibilidad económica y/o desarrollo territorial para la reconciliación."/>
    <s v="Cuidado de la vida"/>
    <s v="Construcción de memoria, verdad, reparación, víctimas, paz y reconciliación"/>
    <s v="Presupuestos Participativos"/>
    <m/>
    <s v="2 - Bogotá confía en su bien-estar"/>
    <s v="13 - Bogotá, un territorio de paz y reconciliación en donde todos puedan volver a empezar"/>
    <s v="Realizar 4 Acción(es) de construcción de paz que contribuyan al tejido social, la integración local, la sostenibilidad económica y/o desarrollo territorial para la reconciliación."/>
    <s v="ACCIONES DE CONSTRUCCIÓN DE PAZ"/>
    <n v="4"/>
    <n v="220"/>
    <n v="7.034597429174394E-3"/>
    <s v="Suma"/>
    <n v="2513"/>
    <s v="2513-Chapinero entreteje reconciliación arte, memoria y construcción de paz"/>
    <n v="0"/>
    <n v="0"/>
    <e v="#DIV/0!"/>
    <m/>
    <m/>
    <m/>
  </r>
  <r>
    <x v="1"/>
    <x v="1"/>
    <n v="25133"/>
    <s v="GESTIÓN PÚBLICA"/>
    <n v="32"/>
    <s v="Procesos realizados para el fortalecimiento de habilidades y capacidades de la población víctima del conflicto armado o excombatientes que promuevan su participación en diferentes escenarios. "/>
    <s v="Cuidado de la vida"/>
    <s v="Construcción de memoria, verdad, reparación, víctimas, paz y reconciliación"/>
    <s v="Presupuestos Participativos"/>
    <m/>
    <s v="2 - Bogotá confía en su bien-estar"/>
    <s v="13 - Bogotá, un territorio de paz y reconciliación en donde todos puedan volver a empezar"/>
    <s v="Realizar 2 Proceso(s) de fortalecimiento de habilidades y capacidades de la población víctima del conflicto armado o excombatientes para promover su participación en los diferentes escenarios."/>
    <s v="FORTALECIMIENTO DE CAPACIDADES"/>
    <n v="2"/>
    <n v="229"/>
    <n v="7.322376414913347E-3"/>
    <s v="Suma"/>
    <n v="2513"/>
    <s v="2513-Chapinero entreteje reconciliación arte, memoria y construcción de paz"/>
    <n v="0"/>
    <n v="0"/>
    <e v="#DIV/0!"/>
    <m/>
    <m/>
    <m/>
  </r>
  <r>
    <x v="1"/>
    <x v="1"/>
    <n v="25031"/>
    <s v="CULTURA, RECREACIÓN Y DEPORTE"/>
    <n v="34"/>
    <s v="Colectivos u organizaciones recreo deportivas inscritas en el Banco que implementan iniciativas de carácter barrial beneficiadas con apoyos economicos"/>
    <s v="Bogotá cultural y deportiva"/>
    <s v="Recreación y deporte "/>
    <s v="Presupuestos Participativos"/>
    <m/>
    <s v="2 - Bogotá confía en su bien-estar"/>
    <s v="14 - Bogotá deportiva, recreativa, artística, patrimonial e intercultural"/>
    <s v="Beneficiar 7 Colectivo(s) u organizaciones recreo deportivas inscritas en el Banco que implementan iniciativas de carácter barrial con apoyos económicos"/>
    <s v="BANCO DE INICIATIVAS"/>
    <n v="7"/>
    <n v="50"/>
    <n v="1.5987721429941806E-3"/>
    <s v="Suma"/>
    <n v="2503"/>
    <s v="2503-Chapinero en movimiento construye comunidad a través del deporte"/>
    <n v="0"/>
    <n v="0"/>
    <e v="#DIV/0!"/>
    <m/>
    <m/>
    <m/>
  </r>
  <r>
    <x v="1"/>
    <x v="1"/>
    <n v="25032"/>
    <s v="CULTURA, RECREACIÓN Y DEPORTE"/>
    <n v="35"/>
    <s v="Personas beneficiadas con actividades recreo-deportivas comunitarias"/>
    <s v="Bogotá cultural y deportiva"/>
    <s v="Recreación y deporte "/>
    <s v="Presupuestos Participativos"/>
    <m/>
    <s v="2 - Bogotá confía en su bien-estar"/>
    <s v="14 - Bogotá deportiva, recreativa, artística, patrimonial e intercultural"/>
    <s v="Beneficiar 4000 Persona(s) en actividades recreo-deportivas comunitarias."/>
    <s v="ACTIVIDADES RECREODEPORTIVAS"/>
    <n v="4000"/>
    <n v="200"/>
    <n v="6.3950885719767222E-3"/>
    <s v="Suma"/>
    <n v="2503"/>
    <s v="2503-Chapinero en movimiento construye comunidad a través del deporte"/>
    <n v="0"/>
    <n v="0"/>
    <e v="#DIV/0!"/>
    <m/>
    <m/>
    <m/>
  </r>
  <r>
    <x v="1"/>
    <x v="1"/>
    <n v="25033"/>
    <s v="CULTURA, RECREACIÓN Y DEPORTE"/>
    <n v="36"/>
    <s v="Personas capacitadas en los campos deportivos o recreativos "/>
    <s v="Bogotá cultural y deportiva"/>
    <s v="Recreación y deporte "/>
    <s v="Presupuestos Participativos"/>
    <m/>
    <s v="2 - Bogotá confía en su bien-estar"/>
    <s v="14 - Bogotá deportiva, recreativa, artística, patrimonial e intercultural"/>
    <s v="Capacitar 3600 Persona(s) en los campos deportivos o recreativos"/>
    <s v="CAPACITACIÓN"/>
    <n v="3600"/>
    <n v="906"/>
    <n v="2.8969751231054549E-2"/>
    <s v="Suma"/>
    <n v="2503"/>
    <s v="2503-Chapinero en movimiento construye comunidad a través del deporte"/>
    <n v="0"/>
    <n v="0"/>
    <e v="#DIV/0!"/>
    <m/>
    <m/>
    <m/>
  </r>
  <r>
    <x v="1"/>
    <x v="1"/>
    <n v="25071"/>
    <s v="CULTURA, RECREACIÓN Y DEPORTE"/>
    <n v="33"/>
    <s v="Estímulos otorgados de apoyo al sector artístico y cultural "/>
    <s v="Bogotá cultural y deportiva"/>
    <s v="Iniciativas de interés cultural, artístico, patrimonial y de cultura ciudadana."/>
    <s v="Gestión Pública Local"/>
    <m/>
    <s v="2 - Bogotá confía en su bien-estar"/>
    <s v="14 - Bogotá deportiva, recreativa, artística, patrimonial e intercultural"/>
    <s v="Otorgar 16 Estímulo(s) de apoyo al sector artístico y cultural."/>
    <s v="ESTÍMULOS"/>
    <n v="16"/>
    <n v="98"/>
    <n v="3.1335934002685939E-3"/>
    <s v="Suma"/>
    <n v="2507"/>
    <s v="2507-Chapinero cultural promueve el talento y el patrimonio local"/>
    <n v="0"/>
    <n v="0"/>
    <e v="#DIV/0!"/>
    <m/>
    <m/>
    <m/>
  </r>
  <r>
    <x v="1"/>
    <x v="1"/>
    <n v="25072"/>
    <s v="CULTURA, RECREACIÓN Y DEPORTE"/>
    <n v="38"/>
    <s v="Eventos de promoción, circulción y apropiación de actividades artísticas, culturales y patrimoniales realizadas"/>
    <s v="Bogotá cultural y deportiva"/>
    <s v="Arte, cultura y patrimonio"/>
    <s v="Presupuestos Participativos"/>
    <m/>
    <s v="2 - Bogotá confía en su bien-estar"/>
    <s v="14 - Bogotá deportiva, recreativa, artística, patrimonial e intercultural"/>
    <s v="Realizar 10 Evento(s) de promoción, circulación y apropiación de actividades artísticas, culturales y patrimoniales."/>
    <s v="EVENTOS"/>
    <n v="10"/>
    <n v="140"/>
    <n v="4.4765620003837051E-3"/>
    <s v="Suma"/>
    <n v="2507"/>
    <s v="2507-Chapinero cultural promueve el talento y el patrimonio local"/>
    <n v="0"/>
    <n v="0"/>
    <e v="#DIV/0!"/>
    <m/>
    <m/>
    <m/>
  </r>
  <r>
    <x v="1"/>
    <x v="1"/>
    <n v="25073"/>
    <s v="CULTURA, RECREACIÓN Y DEPORTE"/>
    <n v="39"/>
    <s v="Personas beneficiadas y capacitadas con procesos de formación y exploración en los campos artísticos, culturales y patrimoniales "/>
    <s v="Bogotá cultural y deportiva"/>
    <s v="Arte, cultura y patrimonio"/>
    <s v="Presupuestos Participativos"/>
    <m/>
    <s v="2 - Bogotá confía en su bien-estar"/>
    <s v="14 - Bogotá deportiva, recreativa, artística, patrimonial e intercultural"/>
    <s v="Capacitar 1540 Persona(s) en los campos artísticos, interculturales, culturales y/o patrimoniales."/>
    <s v="CAPACITACIÓN"/>
    <n v="1540"/>
    <n v="574"/>
    <n v="1.8353904201573193E-2"/>
    <s v="Suma"/>
    <n v="2507"/>
    <s v="2507-Chapinero cultural promueve el talento y el patrimonio local"/>
    <n v="0"/>
    <n v="0"/>
    <e v="#DIV/0!"/>
    <m/>
    <m/>
    <m/>
  </r>
  <r>
    <x v="1"/>
    <x v="1"/>
    <n v="25074"/>
    <s v="CULTURA, RECREACIÓN Y DEPORTE"/>
    <n v="40"/>
    <s v="No. Organizaciones artísticas, culturales y patrimoniales beneficiadas con elementos entregados."/>
    <s v="Bogotá cultural y deportiva"/>
    <s v="Arte, cultura y patrimonio"/>
    <s v="Presupuestos Participativos"/>
    <m/>
    <s v="2 - Bogotá confía en su bien-estar"/>
    <s v="14 - Bogotá deportiva, recreativa, artística, patrimonial e intercultural"/>
    <s v="Beneficiar 32 Organización(es) artísticas, culturales y patrimoniales con elementos entregados."/>
    <s v="ENTREGA DE ELEMENTOS"/>
    <n v="32"/>
    <n v="162"/>
    <n v="5.1800217433011445E-3"/>
    <s v="Suma"/>
    <n v="2507"/>
    <s v="2507-Chapinero cultural promueve el talento y el patrimonio local"/>
    <n v="0"/>
    <n v="0"/>
    <e v="#DIV/0!"/>
    <m/>
    <m/>
    <m/>
  </r>
  <r>
    <x v="1"/>
    <x v="1"/>
    <n v="23021"/>
    <s v="AMBIENTE"/>
    <n v="45"/>
    <s v="Número de animales esterilizados"/>
    <s v="Cuidado de la vida"/>
    <s v="Protección y bienestar animal"/>
    <s v="Presupuestos Participativos"/>
    <m/>
    <s v="2 - Bogotá confía en su bien-estar"/>
    <s v="15 - Bogotá protege todas las formas de vida"/>
    <s v="Esterilizar 2695 Perros y gatos incluyendo los que está en condición de vulnerabilidad"/>
    <s v="ESTERILIZACIÓN"/>
    <n v="2695"/>
    <n v="122"/>
    <n v="3.9010040289058005E-3"/>
    <s v="Suma"/>
    <n v="2302"/>
    <s v="2302-Chapinero respeta todas las formas de vida"/>
    <n v="0"/>
    <n v="0"/>
    <e v="#DIV/0!"/>
    <m/>
    <m/>
    <m/>
  </r>
  <r>
    <x v="1"/>
    <x v="1"/>
    <n v="23022"/>
    <s v="AMBIENTE"/>
    <n v="44"/>
    <s v="Número de animales atendidos por los programas de brigadas médicas, urgencias veterinarias y adopciones"/>
    <s v="Cuidado de la vida"/>
    <s v="Protección y bienestar animal"/>
    <s v="Presupuestos Participativos"/>
    <m/>
    <s v="2 - Bogotá confía en su bien-estar"/>
    <s v="15 - Bogotá protege todas las formas de vida"/>
    <s v="Atender 4428 Animales en los programas de brigadas médicas, urgencias veterinarias y adopciones"/>
    <s v="BIENESTAR ANIMAL"/>
    <n v="4428"/>
    <n v="324"/>
    <n v="1.0360043486602289E-2"/>
    <s v="Suma"/>
    <n v="2302"/>
    <s v="2302-Chapinero respeta todas las formas de vida"/>
    <n v="0"/>
    <n v="0"/>
    <e v="#DIV/0!"/>
    <m/>
    <m/>
    <m/>
  </r>
  <r>
    <x v="1"/>
    <x v="1"/>
    <n v="25051"/>
    <s v="INTEGRACIÓN SOCIAL"/>
    <n v="48"/>
    <s v="Número de personas mayores con transferencias Monetarias"/>
    <s v="Menos pobreza "/>
    <s v="Apoyo económico para persona mayor - tipo C"/>
    <s v="Gestión Pública Local"/>
    <s v="Menos pobreza (12%)"/>
    <s v="2 - Bogotá confía en su bien-estar"/>
    <s v="7 - Bogotá, una ciudad con menos Pobreza"/>
    <s v="Beneficiar 679 Persona(s) al año mayores con apoyo económico tipo C."/>
    <s v="APOYO ECONÓMICO PERSONA MAYOR"/>
    <n v="679"/>
    <n v="192"/>
    <n v="6.1392850290976526E-3"/>
    <s v="Constante"/>
    <n v="2505"/>
    <s v="2505-Chapinero comprometido con el bienestar apoyo psicosocial y económico para la comunidad"/>
    <n v="0"/>
    <n v="0"/>
    <e v="#DIV/0!"/>
    <m/>
    <m/>
    <m/>
  </r>
  <r>
    <x v="1"/>
    <x v="1"/>
    <n v="25052"/>
    <s v="INTEGRACIÓN SOCIAL"/>
    <n v="47"/>
    <s v="Personas atendidas con apoyos que contribuyan al ingreso mínimo garantizado"/>
    <s v="Menos pobreza "/>
    <s v="Otras Transferencias Monetarias"/>
    <s v="Gestión Pública Local"/>
    <s v="Menos pobreza (12%)"/>
    <s v="2 - Bogotá confía en su bien-estar"/>
    <s v="7 - Bogotá, una ciudad con menos Pobreza"/>
    <s v="Atender 28000 Persona(s) con apoyos que contribuyan al ingreso mínimo garantizado."/>
    <s v="INGRESO MÍNIMO"/>
    <n v="28000"/>
    <n v="2922"/>
    <n v="9.3432244036579903E-2"/>
    <s v="Suma"/>
    <n v="2505"/>
    <s v="2505-Chapinero comprometido con el bienestar apoyo psicosocial y económico para la comunidad"/>
    <n v="0"/>
    <n v="0"/>
    <e v="#DIV/0!"/>
    <m/>
    <m/>
    <m/>
  </r>
  <r>
    <x v="1"/>
    <x v="1"/>
    <n v="25053"/>
    <s v="INTEGRACIÓN SOCIAL"/>
    <n v="46"/>
    <s v="Jóvenes beneficiados con transferencias condicionadas y  acompañamiento psicosocial para la promoción al acceso y permanencia a oportunidades de formación y empleabilidad"/>
    <s v="Menos pobreza "/>
    <s v="Transferencias monetarias condicionadas para jóvenes "/>
    <s v="Gestión Pública Local"/>
    <s v="Menos pobreza (12%)"/>
    <s v="2 - Bogotá confía en su bien-estar"/>
    <s v="7 - Bogotá, una ciudad con menos Pobreza"/>
    <s v="Beneficiar 160 Joven(es) con transferencias condicionadas y acompañamiento psicosocial para la promoción al acceso y permanencia a oportunidades de formación y empleabilidad"/>
    <s v="TRANSFERENCIAS MONETARIAS"/>
    <n v="160"/>
    <n v="192"/>
    <n v="6.1392850290976526E-3"/>
    <s v="Suma"/>
    <n v="2505"/>
    <s v="2505-Chapinero comprometido con el bienestar apoyo psicosocial y económico para la comunidad"/>
    <n v="0"/>
    <n v="0"/>
    <e v="#DIV/0!"/>
    <m/>
    <m/>
    <m/>
  </r>
  <r>
    <x v="1"/>
    <x v="1"/>
    <n v="25221"/>
    <s v="INTEGRACIÓN SOCIAL"/>
    <n v="49"/>
    <s v="Número de cupos habilitados para la atención de población en inseguridad alimentaria y nutricional del Distrito Capital, a través de comedores comunitarios."/>
    <s v="Menos pobreza "/>
    <s v="Comedores Comunitarios"/>
    <s v="Gestión Pública Local"/>
    <s v="Menos pobreza (12%)"/>
    <s v="2 - Bogotá confía en su bien-estar"/>
    <s v="8 - Erradicación del hambre en Bogotá"/>
    <s v="Habilitar 400 Cupo(s) para la atención de población en inseguridad alimentaria y nutricional del Distrito Capital, a través de comedores comunitarios."/>
    <s v="SEGURIDAD ALIMENTARIA"/>
    <n v="400"/>
    <n v="435"/>
    <n v="1.390931764404937E-2"/>
    <s v="Suma"/>
    <n v="2522"/>
    <s v="2522-Chapinero solidario comedores comunitarios para la vida"/>
    <n v="0"/>
    <n v="0"/>
    <e v="#DIV/0!"/>
    <m/>
    <m/>
    <m/>
  </r>
  <r>
    <x v="1"/>
    <x v="1"/>
    <n v="25211"/>
    <s v="EDUCACIÓN"/>
    <n v="50"/>
    <s v="Sedes educativas urbanas y rurales dotadas con recursos pedagógicos y/o tecnológicos"/>
    <s v="Educación como eje del potencial humano"/>
    <s v="Dotación de equipamientos para instituciones educativas públicas del distrito."/>
    <s v="Gestión Pública Local"/>
    <s v="Educación como eje del potencial humano (9%)"/>
    <s v="3 - Bogotá confía en su potencial"/>
    <s v="16 - Atención Integral a la Primera Infancia y Educación como Eje del Potencial Humano"/>
    <s v="Dotar 7 Sede(s) educativas urbanas y rurales con recursos pedagógicos y/o tecnológicos"/>
    <s v="DOTACIÓN"/>
    <n v="7"/>
    <n v="50"/>
    <n v="1.5987721429941806E-3"/>
    <s v="Suma"/>
    <n v="2521"/>
    <s v="2521-Chapinero impulsa tu futuro dotación y apoyo para estudiantes"/>
    <n v="0"/>
    <n v="0"/>
    <e v="#DIV/0!"/>
    <m/>
    <m/>
    <m/>
  </r>
  <r>
    <x v="1"/>
    <x v="1"/>
    <n v="25212"/>
    <s v="EDUCACIÓN"/>
    <n v="51"/>
    <s v="Número de estudiantes beneficiados con apoyo de sostenimiento para la permanencia en la educación posmedia (niveles de formación técnico profesional, tecnólogo, profesional universitario y educación para el trabajo y desarrollo humano)."/>
    <s v="Educación como eje del potencial humano"/>
    <s v="Apoyo para educación superior"/>
    <s v="Gestión Pública Local"/>
    <s v="Educación como eje del potencial humano (9%)"/>
    <s v="3 - Bogotá confía en su potencial"/>
    <s v="16 - Atención Integral a la Primera Infancia y Educación como Eje del Potencial Humano"/>
    <s v="Beneficiar 229 Estudiante(s) con apoyo de sostenimiento para la permanencia en la educación posmedia (niveles de formación técnico profesional, tecnólogo, profesional universitario y educación para el trabajo y desarrollo humano)."/>
    <s v="SOSTENIMIENTO"/>
    <n v="229"/>
    <n v="670"/>
    <n v="2.1423546716122017E-2"/>
    <s v="Suma"/>
    <n v="2521"/>
    <s v="2521-Chapinero impulsa tu futuro dotación y apoyo para estudiantes"/>
    <n v="0"/>
    <n v="0"/>
    <e v="#DIV/0!"/>
    <m/>
    <m/>
    <m/>
  </r>
  <r>
    <x v="1"/>
    <x v="1"/>
    <n v="25213"/>
    <s v="EDUCACIÓN"/>
    <n v="52"/>
    <s v="Número de estudiantes beneficiados en programas de educación posmedia (niveles de formación técnico profesional, tecnólogo, profesional universitario y educación para el trabajo y desarrollo humano)."/>
    <s v="Educación como eje del potencial humano"/>
    <s v="Apoyo para educación superior"/>
    <s v="Gestión Pública Local"/>
    <s v="Educación como eje del potencial humano (9%)"/>
    <s v="3 - Bogotá confía en su potencial"/>
    <s v="16 - Atención Integral a la Primera Infancia y Educación como Eje del Potencial Humano"/>
    <s v="Beneficiar 229 Estudiante(s) en programas de educación posmedia (niveles de formación técnico profesional, tecnólogo, profesional universitario y educación para el trabajo y desarrollo humano)."/>
    <s v="APOYO EDUCACIÓN POSMEDIA"/>
    <n v="229"/>
    <n v="2146"/>
    <n v="6.8619300377310219E-2"/>
    <s v="Suma"/>
    <n v="2521"/>
    <s v="2521-Chapinero impulsa tu futuro dotación y apoyo para estudiantes"/>
    <n v="0"/>
    <n v="0"/>
    <e v="#DIV/0!"/>
    <m/>
    <m/>
    <m/>
  </r>
  <r>
    <x v="1"/>
    <x v="1"/>
    <n v="24751"/>
    <s v="DESARROLLO ECONÓMICO, INDUSTRIA Y TURISMO"/>
    <n v="54"/>
    <s v="Número de acciones realizadas para fortalecer las capacidades y/o habilidades, técnicas y blandas de las personas de la localidad, con el fin de mejorar el acceso a oportunidades de empleo."/>
    <s v="Desarrollo empresarial, productividad y empleo"/>
    <s v="Fortalecimiento de habilidades para la empleabilidad - impulso al empleo local."/>
    <s v="Presupuestos Participativos"/>
    <m/>
    <s v="3 - Bogotá confía en su potencial"/>
    <s v="19 - Desarrollo empresarial, productividad y empleo"/>
    <s v="Realizar 757 Acción(es) para fortalecer las capacidades y/o habilidades, técnicas y blandas de las personas de la localidad, con el fin de mejorar el acceso a oportunidades de empleo."/>
    <s v="FORTALECIMIENTO DE CAPACIDADES"/>
    <n v="757"/>
    <n v="372"/>
    <n v="1.1894864743876703E-2"/>
    <s v="Suma"/>
    <n v="2475"/>
    <s v="2475-Chapinero progresa oportunidades para el desarrollo productivo y laboral"/>
    <n v="0"/>
    <n v="0"/>
    <e v="#DIV/0!"/>
    <m/>
    <m/>
    <m/>
  </r>
  <r>
    <x v="1"/>
    <x v="1"/>
    <n v="24752"/>
    <s v="DESARROLLO ECONÓMICO, INDUSTRIA Y TURISMO"/>
    <n v="55"/>
    <s v="Número de Mipymes y/o emprendimientos orientados al fortalecimiento de las capacidades locales para la gestión y el desarrollo turístico apoyados."/>
    <s v="Emprendimiento equitativo e incluyente"/>
    <s v="Desarrollo turístico local"/>
    <s v="Presupuestos Participativos"/>
    <m/>
    <s v="3 - Bogotá confía en su potencial"/>
    <s v="19 - Desarrollo empresarial, productividad y empleo"/>
    <s v="Apoyar 159 Mipyme(s) y/o emprendimientos orientados al fortalecimiento de las capacidades locales para la gestión y el desarrollo turístico"/>
    <s v="DESARROLLO TURÍSTICO"/>
    <n v="159"/>
    <n v="269"/>
    <n v="8.6013941293086905E-3"/>
    <s v="Suma"/>
    <n v="2475"/>
    <s v="2475-Chapinero progresa oportunidades para el desarrollo productivo y laboral"/>
    <n v="0"/>
    <n v="0"/>
    <e v="#DIV/0!"/>
    <m/>
    <m/>
    <m/>
  </r>
  <r>
    <x v="1"/>
    <x v="1"/>
    <n v="24801"/>
    <s v="CULTURA, RECREACIÓN Y DEPORTE"/>
    <n v="56"/>
    <s v="Número de proyectos financiados y acompañados del sector cultural y creativo."/>
    <s v="Bogotá cultural y deportiva"/>
    <s v="Sostenibilidad del ecosistema cultural y creativo"/>
    <s v="Presupuestos Participativos"/>
    <m/>
    <s v="3 - Bogotá confía en su potencial"/>
    <s v="20 - Promoción del emprendimiento formal, equitativo e incluyente"/>
    <s v="Financiar 30 Proyecto(s) del sector cultural y creativo."/>
    <s v="SOSTENIBILIDAD"/>
    <n v="30"/>
    <n v="599"/>
    <n v="1.9153290273070282E-2"/>
    <s v="Suma"/>
    <n v="2480"/>
    <s v="2480-Chapinero impulsa la creatividad financiación para el talento cultural"/>
    <n v="0"/>
    <n v="0"/>
    <e v="#DIV/0!"/>
    <m/>
    <m/>
    <m/>
  </r>
  <r>
    <x v="1"/>
    <x v="1"/>
    <n v="25001"/>
    <s v="DESARROLLO ECONÓMICO, INDUSTRIA Y TURISMO"/>
    <n v="57"/>
    <s v="Número  de hogares y/o unidades productivas vinculadas a procesos productivos y de comercialización en el sector rural"/>
    <s v="Emprendimiento equitativo e incluyente"/>
    <s v="Extensión agropecuaria y productividad rural"/>
    <s v="Presupuestos Participativos"/>
    <m/>
    <s v="3 - Bogotá confía en su potencial"/>
    <s v="20 - Promoción del emprendimiento formal, equitativo e incluyente"/>
    <s v="Vincular 54 Hogar(es) y/o unidades productivas a procesos productivos y de comercialización en el sector rural."/>
    <s v="PRODUCTIVIDAD Y COMERCIALIZACIÓN"/>
    <n v="54"/>
    <n v="0"/>
    <n v="0"/>
    <s v="Suma"/>
    <n v="2500"/>
    <s v="2500-Chapinero emprende con propósito transforma vidas y negocios locales"/>
    <n v="0"/>
    <n v="0"/>
    <e v="#DIV/0!"/>
    <m/>
    <m/>
    <m/>
  </r>
  <r>
    <x v="1"/>
    <x v="1"/>
    <n v="25002"/>
    <s v="DESARROLLO ECONÓMICO, INDUSTRIA Y TURISMO"/>
    <n v="58"/>
    <s v="Número de Mipymes, emprendimientos y/o actores de la economia informal apoyados para el fortalecimiento del tejido empresarial local."/>
    <s v="Emprendimiento equitativo e incluyente"/>
    <s v="Fortalecimiento del tejido empresarial local"/>
    <s v="Presupuestos Participativos"/>
    <m/>
    <s v="3 - Bogotá confía en su potencial"/>
    <s v="20 - Promoción del emprendimiento formal, equitativo e incluyente"/>
    <s v="Apoyar 177 Mipyme(s), emprendimientos y/o actores de la economía informal para el fortalecimiento del tejido empresarial local."/>
    <s v="TEJIDO EMPRESARIAL LOCAL"/>
    <n v="177"/>
    <n v="264"/>
    <n v="8.4415169150092728E-3"/>
    <s v="Suma"/>
    <n v="2500"/>
    <s v="2500-Chapinero emprende con propósito transforma vidas y negocios locales"/>
    <n v="0"/>
    <n v="0"/>
    <e v="#DIV/0!"/>
    <m/>
    <m/>
    <m/>
  </r>
  <r>
    <x v="1"/>
    <x v="1"/>
    <n v="24961"/>
    <s v="CULTURA, RECREACIÓN Y DEPORTE"/>
    <n v="60"/>
    <s v="m2 de Parques de la red de proximidad construidos y dotados"/>
    <s v="Desarrollo urbano y rural integral"/>
    <s v="Construcción, mantenimiento y dotación de parques de la red de proximidad"/>
    <s v="Presupuestos Participativos"/>
    <m/>
    <s v="4 - Bogotá ordena su territorio y avanza en su acción climática"/>
    <s v="24 - Revitalización y renovación urbana y rural con inclusión"/>
    <s v="Construir 950 Metro(s) cuadrado(s) de la red de proximidad (la construcción incluye su dotación)."/>
    <s v="CONSTRUCCIÓN"/>
    <n v="950"/>
    <n v="0"/>
    <n v="0"/>
    <s v="Suma"/>
    <n v="2496"/>
    <s v="2496-Chapinero re-activa parques para todos"/>
    <n v="0"/>
    <n v="0"/>
    <e v="#DIV/0!"/>
    <m/>
    <m/>
    <m/>
  </r>
  <r>
    <x v="1"/>
    <x v="1"/>
    <n v="24962"/>
    <s v="CULTURA, RECREACIÓN Y DEPORTE"/>
    <n v="61"/>
    <s v="Número de Parques de la red de proximidad intervenidos en mejoramiento, mantenimiento y/o dotación"/>
    <s v="Desarrollo urbano y rural integral"/>
    <s v="Construcción, mantenimiento y dotación de parques de la red de proximidad"/>
    <s v="Presupuestos Participativos"/>
    <m/>
    <s v="4 - Bogotá ordena su territorio y avanza en su acción climática"/>
    <s v="24 - Revitalización y renovación urbana y rural con inclusión"/>
    <s v="Intervenir 6 Parque(s) de la red de proximidad con acciones de mejoramiento, mantenimiento y/o dotación."/>
    <s v="INTERVENCIÓN"/>
    <n v="6"/>
    <n v="586"/>
    <n v="1.8737609515891793E-2"/>
    <s v="Suma"/>
    <n v="2496"/>
    <s v="2496-Chapinero re-activa parques para todos"/>
    <n v="0"/>
    <n v="0"/>
    <e v="#DIV/0!"/>
    <m/>
    <m/>
    <m/>
  </r>
  <r>
    <x v="1"/>
    <x v="1"/>
    <n v="24991"/>
    <s v="CULTURA, RECREACIÓN Y DEPORTE"/>
    <n v="62"/>
    <s v="No. de equipamientos culturales intervenidos con acciones de construcción, adecuación y/o dotación"/>
    <s v="Desarrollo urbano y rural integral"/>
    <s v="Dotación de equipamientos culturales de escala local"/>
    <s v="Presupuestos Participativos"/>
    <m/>
    <s v="4 - Bogotá ordena su territorio y avanza en su acción climática"/>
    <s v="24 - Revitalización y renovación urbana y rural con inclusión"/>
    <s v="Intervenir 4 Equipamiento(s) culturales con acciones de construcción, adecuación y/o dotación."/>
    <s v="INTERVENCIÓN"/>
    <n v="4"/>
    <n v="276"/>
    <n v="8.8252222293278768E-3"/>
    <s v="Suma"/>
    <n v="2499"/>
    <s v="2499-Chapinero cultura en evolución transformar espacios para la creatividad"/>
    <n v="0"/>
    <n v="0"/>
    <e v="#DIV/0!"/>
    <m/>
    <m/>
    <m/>
  </r>
  <r>
    <x v="1"/>
    <x v="1"/>
    <n v="23081"/>
    <s v="AMBIENTE"/>
    <n v="66"/>
    <s v="Número de hectáreas de conectores ecosistémicos de la Estructura Ecológica Principal intervenidos"/>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Intervenir 3,3 Hectárea(s) de conectores ecosistémicos de la Estructura Ecológica Principal"/>
    <s v="CONECTORES ECOSISTÉMICOS"/>
    <n v="3.3"/>
    <n v="182"/>
    <n v="5.8195306004988172E-3"/>
    <s v="Suma"/>
    <n v="2308"/>
    <s v="2308-Chapinero conecta la vida"/>
    <n v="0"/>
    <n v="0"/>
    <e v="#DIV/0!"/>
    <m/>
    <m/>
    <m/>
  </r>
  <r>
    <x v="1"/>
    <x v="1"/>
    <n v="24841"/>
    <s v="AMBIENTE"/>
    <n v="68"/>
    <s v="Número de huertas urbanas implementadas"/>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Implementar 100 Huerta(s) urbanas"/>
    <s v="HUERTAS URBANAS"/>
    <n v="100"/>
    <n v="176"/>
    <n v="5.6276779433395152E-3"/>
    <s v="Suma"/>
    <n v="2484"/>
    <s v="2484-Chapinero verde por naturaleza"/>
    <n v="0"/>
    <n v="0"/>
    <e v="#DIV/0!"/>
    <m/>
    <m/>
    <m/>
  </r>
  <r>
    <x v="1"/>
    <x v="1"/>
    <n v="24842"/>
    <s v="AMBIENTE"/>
    <n v="73"/>
    <s v="Número de procesos comunitarios de educación ambiental implementados y/o fortalecidos"/>
    <s v="Desarrollo urbano y rural integral"/>
    <s v="Asistencia técnica agropecuaria y ambiental"/>
    <s v="Gestión Pública Local"/>
    <m/>
    <s v="4 - Bogotá ordena su territorio y avanza en su acción climática"/>
    <s v="25 - Aumento de la resiliencia al cambio climático y reducción de la vulnerabilidad"/>
    <s v="Implementar 4 Proceso(s) comunitarios de educación ambiental que promueven la conservación de la biodiversidad y el agua"/>
    <s v="EDUCACIÓN AMBIENTAL"/>
    <n v="4"/>
    <n v="120"/>
    <n v="3.8370531431860333E-3"/>
    <s v="Suma"/>
    <n v="2484"/>
    <s v="2484-Chapinero verde por naturaleza"/>
    <n v="0"/>
    <n v="0"/>
    <e v="#DIV/0!"/>
    <m/>
    <m/>
    <m/>
  </r>
  <r>
    <x v="1"/>
    <x v="1"/>
    <n v="24843"/>
    <s v="AMBIENTE"/>
    <n v="67"/>
    <s v="Número de procesos comunitarios de educación ambiental implementados"/>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Implementar 1 Proceso(s) Implementar 1 proceso comunitario de educación ambiental que promueven la conservación de la biodiversidad y el agua"/>
    <s v="EDUCACIÓN AMBIENTAL"/>
    <n v="1"/>
    <n v="0"/>
    <n v="0"/>
    <s v="Suma"/>
    <n v="2484"/>
    <s v="2484-Chapinero verde por naturaleza"/>
    <n v="0"/>
    <n v="0"/>
    <e v="#DIV/0!"/>
    <m/>
    <m/>
    <m/>
  </r>
  <r>
    <x v="1"/>
    <x v="1"/>
    <n v="24844"/>
    <s v="HÁBITAT"/>
    <n v="76"/>
    <s v="Personas capacitadas en separación en la fuente y reciclaje"/>
    <s v="Protección del ambiente y resiliencia al cambio climático"/>
    <s v="Cambios de hábitos de consumo, separación en la fuente y reciclaje."/>
    <s v="Presupuestos Participativos"/>
    <m/>
    <s v="4 - Bogotá ordena su territorio y avanza en su acción climática"/>
    <s v="25 - Aumento de la resiliencia al cambio climático y reducción de la vulnerabilidad"/>
    <s v="Capacitar 4800 Persona(s) en separación en la fuente y reciclaje."/>
    <s v="SEPARACIÓN EN LA FUENTE"/>
    <n v="4800"/>
    <n v="419"/>
    <n v="1.3397710558291233E-2"/>
    <s v="Suma"/>
    <n v="2484"/>
    <s v="2484-Chapinero verde por naturaleza"/>
    <n v="0"/>
    <n v="0"/>
    <e v="#DIV/0!"/>
    <m/>
    <m/>
    <m/>
  </r>
  <r>
    <x v="1"/>
    <x v="1"/>
    <n v="24845"/>
    <s v="AMBIENTE"/>
    <n v="70"/>
    <s v="Número de m2 de jardinería convencional y biodiversa mantenidos"/>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Mantener 1050 Metro(s) cuadrado(s) de jardinería"/>
    <s v="JARDINERÍA"/>
    <n v="1050"/>
    <n v="112"/>
    <n v="3.5812496003069642E-3"/>
    <s v="Suma"/>
    <n v="2484"/>
    <s v="2484-Chapinero verde por naturaleza"/>
    <n v="0"/>
    <n v="0"/>
    <e v="#DIV/0!"/>
    <m/>
    <m/>
    <m/>
  </r>
  <r>
    <x v="1"/>
    <x v="1"/>
    <n v="24846"/>
    <s v="AMBIENTE"/>
    <n v="71"/>
    <s v="Número de árboles mantenidos en zona urbana"/>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Mantener 600 Arbol(es) en zona urbana"/>
    <s v="ARBOLADO"/>
    <n v="600"/>
    <n v="0"/>
    <n v="0"/>
    <s v="Suma"/>
    <n v="2484"/>
    <s v="2484-Chapinero verde por naturaleza"/>
    <n v="0"/>
    <n v="0"/>
    <e v="#DIV/0!"/>
    <m/>
    <m/>
    <m/>
  </r>
  <r>
    <x v="1"/>
    <x v="1"/>
    <n v="24611"/>
    <s v="MOVILIDAD"/>
    <n v="77"/>
    <s v="Kilómetros-carril construidos y/o conservados de malla vial urbana (local y/o intermedia)"/>
    <s v="Infraestructura segura e incluyente"/>
    <s v="Diseño, construcción y conservación (mantenimiento y rehabilitación) de la malla vial local e intermedia urbana o rural."/>
    <s v="Presupuestos Participativos"/>
    <s v="Infraestructura segura e incluyente (14%)"/>
    <s v="4 - Bogotá ordena su territorio y avanza en su acción climática"/>
    <s v="26 - Movilidad Sostenible"/>
    <s v="Intervenir 5 Kilómetro(s)-carril de malla vial urbana (local y/o intermedia) con acciones de construcción y/o conservación"/>
    <s v="INTERVENCIÓN MALLA VIAL LOCAL"/>
    <n v="5"/>
    <n v="3283"/>
    <n v="0.10497537890899789"/>
    <s v="Suma"/>
    <n v="2461"/>
    <s v="2461-Chapinero trabaja por la movilidad en vías urbanas y rurales"/>
    <n v="0"/>
    <n v="0"/>
    <e v="#DIV/0!"/>
    <m/>
    <m/>
    <m/>
  </r>
  <r>
    <x v="1"/>
    <x v="1"/>
    <n v="24612"/>
    <s v="MOVILIDAD"/>
    <n v="78"/>
    <s v="Kilómetros-carril construidos y/o conservados de malla vial rural"/>
    <s v="Infraestructura segura e incluyente"/>
    <s v="Diseño, construcción y conservación (mantenimiento y rehabilitación) de la malla vial local e intermedia urbana o rural."/>
    <s v="Presupuestos Participativos"/>
    <s v="Infraestructura segura e incluyente (14%)"/>
    <s v="4 - Bogotá ordena su territorio y avanza en su acción climática"/>
    <s v="26 - Movilidad Sostenible"/>
    <s v="Intervenir 2 Kilómetro(s)-carril de malla vial rural con acciones de construcción y/o conservación"/>
    <s v="INTERVENCIÓN MALLA VIAL RURAL"/>
    <n v="2"/>
    <n v="0"/>
    <n v="0"/>
    <s v="Suma"/>
    <n v="2461"/>
    <s v="2461-Chapinero trabaja por la movilidad en vías urbanas y rurales"/>
    <n v="0"/>
    <n v="0"/>
    <e v="#DIV/0!"/>
    <m/>
    <m/>
    <m/>
  </r>
  <r>
    <x v="1"/>
    <x v="1"/>
    <n v="23362"/>
    <s v="AMBIENTE"/>
    <n v="113"/>
    <s v="Número de obras de mitigación y/u obras de mitigación existentes con mantenimiento"/>
    <s v="Protección del ambiente y resiliencia al cambio climático"/>
    <s v="Manejo de emergencias y mitigación del riesgo de desastres"/>
    <s v="Gestión Pública Local"/>
    <m/>
    <s v="4 - Bogotá ordena su territorio y avanza en su acción climática"/>
    <s v="27 - Gestión del riesgo de desastres para un territorio seguro"/>
    <s v="Realizar 2 Obra(s) de mitigación y/u obras de mitigación existentes con mantenimiento"/>
    <s v="OBRAS DE MITIGACIÓN"/>
    <n v="2"/>
    <n v="0"/>
    <n v="0"/>
    <s v="Suma"/>
    <n v="2336"/>
    <s v="2336-Chapinero preparado y seguro mitigación y respuesta a emergencias"/>
    <n v="0"/>
    <n v="0"/>
    <e v="#DIV/0!"/>
    <m/>
    <m/>
    <m/>
  </r>
  <r>
    <x v="1"/>
    <x v="1"/>
    <n v="23363"/>
    <s v="AMBIENTE"/>
    <n v="79"/>
    <s v="Número de acciones efectivas para el fortalecimiento de las capacidades locales en torno a la gestión del riesgo"/>
    <s v="Protección del ambiente y resiliencia al cambio climático"/>
    <s v="Manejo de emergencias y mitigación del riesgo de desastres"/>
    <s v="Gestión Pública Local"/>
    <m/>
    <s v="4 - Bogotá ordena su territorio y avanza en su acción climática"/>
    <s v="27 - Gestión del riesgo de desastres para un territorio seguro"/>
    <s v="Realizar 1 Acción(es) efectivas para el fortalecimiento de las capacidades locales para la respuesta a emergencias y desastres."/>
    <s v="GESTIÓN DEL RIESGO"/>
    <n v="1"/>
    <n v="0"/>
    <n v="0"/>
    <s v="Suma"/>
    <n v="2336"/>
    <s v="2336-Chapinero preparado y seguro mitigación y respuesta a emergencias"/>
    <n v="0"/>
    <n v="0"/>
    <e v="#DIV/0!"/>
    <m/>
    <m/>
    <m/>
  </r>
  <r>
    <x v="1"/>
    <x v="1"/>
    <n v="23321"/>
    <s v="HÁBITAT"/>
    <n v="80"/>
    <s v="Número de acueductos veredales asistidos o intervenidos técnica u organizacionalmente."/>
    <s v="Hábitat sostenible e incluyente"/>
    <s v="Acueductos veredales y saneamiento básico."/>
    <s v="Presupuestos Participativos"/>
    <m/>
    <s v="4 - Bogotá ordena su territorio y avanza en su acción climática"/>
    <s v="29 - Servicios públicos inclusivos y sostenibles"/>
    <s v="Fortalecer 3 Acueducto(s) Veredal(es) con asistencia o intervenidos técnica u organizacionalmente."/>
    <s v="ACUEDUCTOS VEREDALES"/>
    <n v="3"/>
    <n v="860"/>
    <n v="2.7498880859499905E-2"/>
    <s v="Suma"/>
    <n v="2332"/>
    <s v="2332-Chapinero fortalece la vida rural asistencia técnica para acueductos"/>
    <n v="0"/>
    <n v="0"/>
    <e v="#DIV/0!"/>
    <m/>
    <m/>
    <m/>
  </r>
  <r>
    <x v="1"/>
    <x v="1"/>
    <n v="23061"/>
    <s v="INTEGRACIÓN SOCIAL"/>
    <n v="84"/>
    <s v="Unidades operativas orientadas a la atención de jóvenes (casas de la juventud, centros forjar) dotadas y/o acondicionadas"/>
    <s v="Desarrollo urbano y rural integral"/>
    <s v="Dotación, adecuación y mejoramiento a unidades operativas de servicios sociales de la SDIS"/>
    <s v="Presupuestos Participativos"/>
    <m/>
    <s v="4 - Bogotá ordena su territorio y avanza en su acción climática"/>
    <s v="30 - Atención del déficit social para un hábitat digno"/>
    <s v="Dotar 1 Unidad(es) operativa orientada a la atención de jóvenes (casas de la juventud, centros forjar)"/>
    <s v="DOTACIÓN"/>
    <n v="1"/>
    <n v="0"/>
    <n v="0"/>
    <s v="Suma"/>
    <n v="2306"/>
    <s v="2306-Chapinero para todos espacios que fomentan el cuidado y el crecimiento"/>
    <n v="0"/>
    <n v="0"/>
    <e v="#DIV/0!"/>
    <m/>
    <m/>
    <m/>
  </r>
  <r>
    <x v="1"/>
    <x v="1"/>
    <n v="23062"/>
    <s v="INTEGRACIÓN SOCIAL"/>
    <n v="82"/>
    <s v="Unidades operativas orientadas a la atención de la primera infancia  (Jardines Infantiles, Casas de Pensamiento Intercultural, Modalidad Espacios Rurales, Crecemos en la Ruralidad, Creciendo Juntos, Centros Amar) dotadas y/o acondicionadas "/>
    <s v="Desarrollo urbano y rural integral"/>
    <s v="Dotación, adecuación y mejoramiento a unidades operativas de servicios sociales de la SDIS"/>
    <s v="Presupuestos Participativos"/>
    <m/>
    <s v="4 - Bogotá ordena su territorio y avanza en su acción climática"/>
    <s v="30 - Atención del déficit social para un hábitat digno"/>
    <s v="Dotar 2 Unidad(es) operativas orientadas a la atención de la primera infancia (Jardines Infantiles, Casas de Pensamiento Intercultural, Modalidad Espacios Rurales, Crecemos en la Ruralidad, Creciendo Juntos, Centros Amar, Centros Forjar)"/>
    <s v="DOTACIÓN"/>
    <n v="2"/>
    <n v="196"/>
    <n v="6.2671868005371879E-3"/>
    <s v="Suma"/>
    <n v="2306"/>
    <s v="2306-Chapinero para todos espacios que fomentan el cuidado y el crecimiento"/>
    <n v="0"/>
    <n v="0"/>
    <e v="#DIV/0!"/>
    <m/>
    <m/>
    <m/>
  </r>
  <r>
    <x v="1"/>
    <x v="1"/>
    <n v="23063"/>
    <s v="INTEGRACIÓN SOCIAL"/>
    <n v="88"/>
    <s v="Unidades operativas orientadas a la prestación de servicios sociales a la persona mayor dotadas y/o acondicionadas"/>
    <s v="Desarrollo urbano y rural integral"/>
    <s v="Dotación, adecuación y mejoramiento a unidades operativas de servicios sociales de la SDIS"/>
    <s v="Presupuestos Participativos"/>
    <m/>
    <s v="4 - Bogotá ordena su territorio y avanza en su acción climática"/>
    <s v="30 - Atención del déficit social para un hábitat digno"/>
    <s v="Dotar 1 Unidad(es) operativas orientadas a la prestación de servicios a la persona mayor"/>
    <s v="DOTACIÓN"/>
    <n v="1"/>
    <n v="0"/>
    <n v="0"/>
    <s v="Suma"/>
    <n v="2306"/>
    <s v="2306-Chapinero para todos espacios que fomentan el cuidado y el crecimiento"/>
    <n v="0"/>
    <n v="0"/>
    <e v="#DIV/0!"/>
    <m/>
    <m/>
    <m/>
  </r>
  <r>
    <x v="1"/>
    <x v="1"/>
    <n v="23521"/>
    <s v="HÁBITAT"/>
    <n v="89"/>
    <s v="Viviendas de interés social rurales mejoradas "/>
    <s v="Hábitat sostenible e incluyente"/>
    <s v="Asignación del subsidio de mejoramiento de vivienda"/>
    <s v="Gestión Pública Local"/>
    <m/>
    <s v="4 - Bogotá ordena su territorio y avanza en su acción climática"/>
    <s v="31 - Acceso equitativo de vivienda urbana y rural"/>
    <s v="Mejorar 17 Vivienda(s) de interés social rurales."/>
    <s v="MEJORAMIENTO DE VIVIENDA"/>
    <n v="17"/>
    <n v="0"/>
    <n v="0"/>
    <s v="Suma"/>
    <n v="2352"/>
    <s v="2352-Chapinero construye futuro renovación de viviendas rurales"/>
    <n v="0"/>
    <n v="0"/>
    <e v="#DIV/0!"/>
    <m/>
    <m/>
    <m/>
  </r>
  <r>
    <x v="1"/>
    <x v="1"/>
    <n v="25271"/>
    <s v="GOBIERNO"/>
    <n v="93"/>
    <s v="Estrategias de fortalecimiento institucional realizadas"/>
    <s v="Gobierno confiable"/>
    <s v="Fortalecimiento institucional"/>
    <s v="Gestión Pública Local"/>
    <s v="Gobierno confiable (15%)"/>
    <s v="5 - Bogotá confía en su gobierno"/>
    <s v="33 - Fortalecimiento institucional para un gobierno confiable"/>
    <s v="Realizar 4 Estrategia(s) de fortalecimiento institucional (una por vigencia)."/>
    <s v="FORTALECIMIENTO INSTITUCIONAL"/>
    <n v="4"/>
    <n v="2309"/>
    <n v="7.383129756347126E-2"/>
    <s v="Suma"/>
    <n v="2527"/>
    <s v="2527-Chapinero comprometido con la transparencia fortalecimiento institucional y control en acción"/>
    <n v="0"/>
    <n v="0"/>
    <e v="#DIV/0!"/>
    <m/>
    <m/>
    <m/>
  </r>
  <r>
    <x v="1"/>
    <x v="1"/>
    <n v="25272"/>
    <s v="GOBIERNO"/>
    <n v="94"/>
    <s v="Estrategias de inspección, vigilancia y control realizada"/>
    <s v="Gobierno confiable"/>
    <s v="Inspección, vigilancia y control."/>
    <s v="Gestión Pública Local"/>
    <s v="Gobierno confiable (15%)"/>
    <s v="5 - Bogotá confía en su gobierno"/>
    <s v="33 - Fortalecimiento institucional para un gobierno confiable"/>
    <s v="Realizar 4 Estrategia(s) de inspección, vigilancia y control (una por vigencia)."/>
    <s v="IVC"/>
    <n v="4"/>
    <n v="1958"/>
    <n v="6.2607917119652107E-2"/>
    <s v="Suma"/>
    <n v="2527"/>
    <s v="2527-Chapinero comprometido con la transparencia fortalecimiento institucional y control en acción"/>
    <n v="0"/>
    <n v="0"/>
    <e v="#DIV/0!"/>
    <m/>
    <m/>
    <m/>
  </r>
  <r>
    <x v="1"/>
    <x v="1"/>
    <n v="25273"/>
    <s v="GOBIERNO"/>
    <n v="114"/>
    <s v="Unidades de innovación publica  y social fortalecidas"/>
    <s v="Gobierno confiable"/>
    <s v="Creación de Laboratorios de Innovación Social y Transparencia"/>
    <s v="Gestión Pública Local"/>
    <m/>
    <s v="5 - Bogotá confía en su gobierno"/>
    <s v="33 - Fortalecimiento institucional para un gobierno confiable"/>
    <s v="Fortalecer 4 unidades de innovación publica y social a nivel local"/>
    <s v="INNOVACIÓN PÚBLICA"/>
    <n v="4"/>
    <n v="50"/>
    <n v="1.5987721429941806E-3"/>
    <s v="Suma"/>
    <n v="2527"/>
    <s v="2527-Chapinero comprometido con la transparencia fortalecimiento institucional y control en acción"/>
    <n v="0"/>
    <n v="0"/>
    <e v="#DIV/0!"/>
    <m/>
    <m/>
    <m/>
  </r>
  <r>
    <x v="1"/>
    <x v="1"/>
    <n v="23031"/>
    <s v="GESTIÓN PÚBLICA"/>
    <n v="96"/>
    <s v="Procesos de formacion y desarrollo de competencias digitales realizados en zonas rurales y/o apartadas y urbanas"/>
    <s v="Ciudad inteligente​"/>
    <s v="Conectividad y redes de comunicación."/>
    <s v="Presupuestos Participativos"/>
    <m/>
    <s v="5 - Bogotá confía en su gobierno"/>
    <s v="35 - Bogotá ciudad Inteligente"/>
    <s v="Operativizar 4 Centro(s) de Acceso Comunitario en zonas rurales y/o apartadas y/o urbanas, con énfasis en procesos de formación y desarrollo de competencias digitales"/>
    <s v="FORTALECIMIENTO DE CAPACIDADES"/>
    <n v="4"/>
    <n v="178"/>
    <n v="5.6916288290592828E-3"/>
    <s v="Suma"/>
    <n v="2303"/>
    <s v="2303-Chapinero conecta con su comunidad"/>
    <n v="0"/>
    <n v="0"/>
    <e v="#DIV/0!"/>
    <m/>
    <m/>
    <m/>
  </r>
  <r>
    <x v="1"/>
    <x v="1"/>
    <n v="23032"/>
    <s v="GESTIÓN PÚBLICA"/>
    <n v="95"/>
    <s v="Servicios TIC´s generados en zonas rurales y/o apartadas y urbanas"/>
    <s v="Ciudad inteligente​"/>
    <s v="Conectividad y redes de comunicación."/>
    <s v="Presupuestos Participativos"/>
    <m/>
    <s v="5 - Bogotá confía en su gobierno"/>
    <s v="35 - Bogotá ciudad Inteligente"/>
    <s v="Operativizar 4 Centro(s) de Acceso Comunitario en zonas rurales y/o apartadas y/o urbanas, con énfasis en Servicios TIC´s generados."/>
    <s v="CONECTIVIDAD"/>
    <n v="4"/>
    <n v="178"/>
    <n v="5.6916288290592828E-3"/>
    <s v="Suma"/>
    <n v="2303"/>
    <s v="2303-Chapinero conecta con su comunidad"/>
    <n v="0"/>
    <n v="0"/>
    <e v="#DIV/0!"/>
    <m/>
    <m/>
    <m/>
  </r>
  <r>
    <x v="1"/>
    <x v="1"/>
    <n v="23101"/>
    <s v="GOBIERNO"/>
    <n v="97"/>
    <s v="Organizaciones sociales e Instancias de participación ciudadana fortalecidas."/>
    <s v="Democracia deliberativa y participación"/>
    <s v="Fortalecimiento a organizaciones sociales y comunitarias y a instancias de participación."/>
    <s v="Presupuestos Participativos"/>
    <m/>
    <s v="5 - Bogotá confía en su gobierno"/>
    <s v="39 - Camino hacia una democracia deliberativa con un gobierno cercano a la gente y con participación ciudadana"/>
    <s v="Fortalecer 60 Organización(es) sociales e Instancias de participación ciudadana."/>
    <s v="FORTALECIMIENTO DE ORGANIZACIONES"/>
    <n v="60"/>
    <n v="372"/>
    <n v="1.1894864743876703E-2"/>
    <s v="Suma"/>
    <n v="2310"/>
    <s v="2310-Chapinero participa y construye comunidad"/>
    <n v="0"/>
    <n v="0"/>
    <e v="#DIV/0!"/>
    <m/>
    <m/>
    <m/>
  </r>
  <r>
    <x v="1"/>
    <x v="1"/>
    <n v="23102"/>
    <s v="GOBIERNO"/>
    <n v="98"/>
    <s v="Personas capacitadas a través de procesos de formación para la participación de manera virtual y presencial."/>
    <s v="Democracia deliberativa y participación"/>
    <s v="Procesos de formación en capacidades democráticas para la participación ciudadana incidente"/>
    <s v="Presupuestos Participativos"/>
    <m/>
    <s v="5 - Bogotá confía en su gobierno"/>
    <s v="39 - Camino hacia una democracia deliberativa con un gobierno cercano a la gente y con participación ciudadana"/>
    <s v="Capacitar 5348 Persona(s) a través de procesos de formación para la participación de manera virtual y presencial."/>
    <s v="CAPACITACIÓN"/>
    <n v="5348"/>
    <n v="193"/>
    <n v="6.1712604719575369E-3"/>
    <s v="Suma"/>
    <n v="2310"/>
    <s v="2310-Chapinero participa y construye comunidad"/>
    <n v="0"/>
    <n v="0"/>
    <e v="#DIV/0!"/>
    <m/>
    <m/>
    <m/>
  </r>
  <r>
    <x v="1"/>
    <x v="1"/>
    <n v="23103"/>
    <s v="GOBIERNO"/>
    <n v="99"/>
    <s v="Organizaciones comunales fortalecidas."/>
    <s v="Democracia deliberativa y participación"/>
    <s v="Fortalecimiento a organizaciones comunales"/>
    <s v="Gestión Pública Local"/>
    <m/>
    <s v="5 - Bogotá confía en su gobierno"/>
    <s v="39 - Camino hacia una democracia deliberativa con un gobierno cercano a la gente y con participación ciudadana"/>
    <s v="Fortalecer 18 Organización(es) comunales."/>
    <s v="FORTALECIMIENTO COMUNAL"/>
    <n v="18"/>
    <n v="0"/>
    <n v="0"/>
    <s v="Suma"/>
    <n v="2310"/>
    <s v="2310-Chapinero participa y construye comunidad"/>
    <n v="0"/>
    <n v="0"/>
    <e v="#DIV/0!"/>
    <m/>
    <m/>
    <m/>
  </r>
  <r>
    <x v="1"/>
    <x v="1"/>
    <n v="23281"/>
    <s v="GOBIERNO"/>
    <n v="100"/>
    <s v="Acciones desarrolladas, orientadas a la ciudadanía en el marco de la estrategía Bogotaneidad"/>
    <s v="Gobierno confiable"/>
    <s v="Bogotaneidad"/>
    <s v="Gestión Pública Local"/>
    <m/>
    <s v="5 - Bogotá confía en su gobierno"/>
    <s v="39 - Camino hacia una democracia deliberativa con un gobierno cercano a la gente y con participación ciudadana"/>
    <s v="Desarrollar 4 Acción(es) orientadas a la ciudadanía, en el marco de la estrategia &quot;Bogotaneidad&quot;"/>
    <s v="ESTRATEGIA BOGOTANEIDAD"/>
    <n v="4"/>
    <n v="100"/>
    <n v="3.1975442859883611E-3"/>
    <s v="Suma"/>
    <n v="2328"/>
    <s v="2328-Chapinero innova fortaleciendo nuestra identidad"/>
    <n v="0"/>
    <n v="0"/>
    <e v="#DIV/0!"/>
    <m/>
    <m/>
    <m/>
  </r>
  <r>
    <x v="1"/>
    <x v="1"/>
    <n v="23282"/>
    <s v="GOBIERNO"/>
    <n v="101"/>
    <s v="Unidades de innovación publica  y social fortalecidas"/>
    <s v="Gobierno confiable"/>
    <s v="Bogotaneidad"/>
    <s v="Gestión Pública Local"/>
    <m/>
    <s v="5 - Bogotá confía en su gobierno"/>
    <s v="39 - Camino hacia una democracia deliberativa con un gobierno cercano a la gente y con participación ciudadana"/>
    <s v="Fortalecer 4 Unidad(es) de innovación publica y social a nivel local"/>
    <s v="INNOVACIÓN PÚBLICA"/>
    <n v="4"/>
    <n v="50"/>
    <n v="1.5987721429941806E-3"/>
    <s v="Suma"/>
    <n v="2328"/>
    <s v="2328-Chapinero innova fortaleciendo nuestra identidad"/>
    <n v="0"/>
    <n v="0"/>
    <e v="#DIV/0!"/>
    <m/>
    <m/>
    <m/>
  </r>
  <r>
    <x v="1"/>
    <x v="1"/>
    <n v="25361"/>
    <s v="GOBIERNO"/>
    <n v="104"/>
    <s v="Iniciativa de inversión local concertada e implementada con las comunidades negras, afrocolombianas y palenqueras"/>
    <s v="Línea diferencial étnica"/>
    <s v="Iniciativas diferenciales étnicas para comunidades Negras, Afrocolombianas, Raizales, Palenqueras, y los Pueblos Indígenas, Rrom o Gitano"/>
    <s v="Gestión Pública Local"/>
    <m/>
    <s v="5 - Bogotá confía en su gobierno"/>
    <s v="39 - Camino hacia una democracia deliberativa con un gobierno cercano a la gente y con participación ciudadana"/>
    <s v="Concertar 4 Iniciativa(s) de inversión local con las comunidades negras, afrocolombianas y palenqueras (aplica en todas las localidades con autoridades NAP)"/>
    <s v="INICIATIVAS COMUNIDADES NEGRAS, AFROCOLOMBIANAS, PALENQUERAS"/>
    <n v="4"/>
    <n v="99"/>
    <n v="3.1655688431284773E-3"/>
    <s v="Suma"/>
    <n v="2536"/>
    <s v="2536-Chapinero apoya la tradición y el progreso inversiones para comunidades indígenas, afro y raizales"/>
    <n v="0"/>
    <n v="0"/>
    <e v="#DIV/0!"/>
    <m/>
    <m/>
    <m/>
  </r>
  <r>
    <x v="1"/>
    <x v="1"/>
    <n v="25363"/>
    <s v="GOBIERNO"/>
    <n v="103"/>
    <s v="Iniciativa de inversión local concertada e implementada con los pueblos indígenas"/>
    <s v="Línea diferencial étnica"/>
    <s v="Iniciativas diferenciales étnicas para comunidades Negras, Afrocolombianas, Raizales, Palenqueras, y los Pueblos Indígenas, Rrom o Gitano"/>
    <s v="Gestión Pública Local"/>
    <m/>
    <s v="5 - Bogotá confía en su gobierno"/>
    <s v="39 - Camino hacia una democracia deliberativa con un gobierno cercano a la gente y con participación ciudadana"/>
    <s v="Concertar 4 Iniciativa(s) de inversión local con los pueblos indígenas (aplica en todas las localidades con autoridades indígenas)"/>
    <s v="INICIATIVAS PUEBLO INDÍGENA"/>
    <n v="4"/>
    <n v="99"/>
    <n v="3.1655688431284773E-3"/>
    <s v="Suma"/>
    <n v="2536"/>
    <s v="2536-Chapinero apoya la tradición y el progreso inversiones para comunidades indígenas, afro y raizales"/>
    <n v="0"/>
    <n v="0"/>
    <e v="#DIV/0!"/>
    <m/>
    <m/>
    <m/>
  </r>
  <r>
    <x v="1"/>
    <x v="1"/>
    <n v="25364"/>
    <s v="GOBIERNO"/>
    <n v="105"/>
    <s v="Iniciativa de inversión local concertada e implementada con las comunidades raizales"/>
    <s v="Línea diferencial étnica"/>
    <s v="Iniciativas diferenciales étnicas para comunidades Negras, Afrocolombianas, Raizales, Palenqueras, y los Pueblos Indígenas, Rrom o Gitano"/>
    <s v="Gestión Pública Local"/>
    <m/>
    <s v="5 - Bogotá confía en su gobierno"/>
    <s v="39 - Camino hacia una democracia deliberativa con un gobierno cercano a la gente y con participación ciudadana"/>
    <s v="Concertar 4 Iniciativa(s) de inversión local con las comunidades raizales (aplica en todas las localidades con autoridades raizales)"/>
    <s v="INICIATIVAS RAIZALES"/>
    <n v="4"/>
    <n v="27"/>
    <n v="8.6333695721685746E-4"/>
    <s v="Suma"/>
    <n v="2536"/>
    <s v="2536-Chapinero apoya la tradición y el progreso inversiones para comunidades indígenas, afro y raizales"/>
    <n v="0"/>
    <n v="0"/>
    <e v="#DIV/0!"/>
    <m/>
    <m/>
    <m/>
  </r>
  <r>
    <x v="2"/>
    <x v="2"/>
    <n v="26831"/>
    <s v="SEGURIDAD, CONVIVENCIA Y JUSTICIA"/>
    <n v="1"/>
    <s v="Organizaciones comunitarias fortalecidas a través de capacidades para promover acciones de corresponsabilidad en la gestión de la seguridad y la convivencia"/>
    <s v="Cultura ciudadana para la convivencia pacífica"/>
    <s v="Promoción de la convivencia ciudadana"/>
    <s v="Presupuestos Participativos"/>
    <m/>
    <s v="1 - Bogotá avanza en su seguridad"/>
    <s v="1 - Diálogo social y cultura ciudadana para la convivencia pacifica y la recuperación de la confianza"/>
    <s v="Fortalecer 60 Organización(es) comunitarias a través de capacidades para promover acciones de corresponsabilidad en la gestión de la seguridad y la convivencia."/>
    <s v="FORTALECIMIENTO DE CAPACIDADES"/>
    <n v="60"/>
    <n v="352"/>
    <n v="7.2817542407943728E-3"/>
    <s v="Suma"/>
    <n v="2683"/>
    <s v="2683-Fortalecimiento Comunitario y Formación Ciudadana para la Seguridad y Convivencia Sostenible en Santa Fe."/>
    <n v="0"/>
    <n v="0"/>
    <e v="#DIV/0!"/>
    <m/>
    <m/>
    <m/>
  </r>
  <r>
    <x v="2"/>
    <x v="2"/>
    <n v="26832"/>
    <s v="SEGURIDAD, CONVIVENCIA Y JUSTICIA"/>
    <n v="2"/>
    <s v="Acciones formativas diferenciales para la promoción de la convivencia ciudadana implementadas"/>
    <s v="Cultura ciudadana para la convivencia pacífica"/>
    <s v="Promoción de la convivencia ciudadana"/>
    <s v="Presupuestos Participativos"/>
    <m/>
    <s v="1 - Bogotá avanza en su seguridad"/>
    <s v="1 - Diálogo social y cultura ciudadana para la convivencia pacifica y la recuperación de la confianza"/>
    <s v="Implementar 4 Acción(es) formativas diferenciales para la promoción de la convivencia ciudadana."/>
    <s v="FORMACIÓN"/>
    <n v="4"/>
    <n v="235"/>
    <n v="4.8613984278030615E-3"/>
    <s v="Suma"/>
    <n v="2683"/>
    <s v="2683-Fortalecimiento Comunitario y Formación Ciudadana para la Seguridad y Convivencia Sostenible en Santa Fe."/>
    <n v="0"/>
    <n v="0"/>
    <e v="#DIV/0!"/>
    <m/>
    <m/>
    <m/>
  </r>
  <r>
    <x v="2"/>
    <x v="2"/>
    <n v="28941"/>
    <s v="MUJERES"/>
    <n v="4"/>
    <s v="Número de Personas vinculadas en acciones para la prevención del feminicidio y la violencia contra la mujer"/>
    <s v="Cero tolerancia a las violencias"/>
    <s v="Prevención del feminicidio y las violencias contra las mujeres"/>
    <s v="Presupuestos Participativos"/>
    <m/>
    <s v="1 - Bogotá avanza en su seguridad"/>
    <s v="2 - Cero tolerancia a las violencias contra las mujeres y basadas en género"/>
    <s v="Vincular 2400 Mujer(es) personas en acciones para la prevención del feminicidio y la violencia contra la mujer."/>
    <s v="PREVENCIÓN"/>
    <n v="2400"/>
    <n v="747"/>
    <n v="1.5453040959867605E-2"/>
    <s v="Suma"/>
    <n v="2894"/>
    <s v="2894-Santa Fe cuida a su gente fortaleciendo las rutas para la prevención de vulneraciones de los derechos humanos de las mujeres"/>
    <n v="0"/>
    <n v="0"/>
    <e v="#DIV/0!"/>
    <m/>
    <m/>
    <m/>
  </r>
  <r>
    <x v="2"/>
    <x v="2"/>
    <n v="28851"/>
    <s v="SEGURIDAD, CONVIVENCIA Y JUSTICIA"/>
    <n v="5"/>
    <s v="Dotaciones suministradas a organismos de seguridad"/>
    <s v="Mejores capacidades al servicio de la seguridad"/>
    <s v="Dotación, mantenimiento de equipamientos que permitan el fortalecimiento de la seguridad y justicia."/>
    <s v="Gestión Pública Local"/>
    <s v="Cultura ciudadana y mejores capacidades al servicio de la seguridad (2%)"/>
    <s v="1 - Bogotá avanza en su seguridad"/>
    <s v="3 - Desmantelamiento de estructuras criminales y delincuenciales con mejores capacidades y activos tecnológicos"/>
    <s v="Suministrar 2 Dotación(es) a organismos de seguridad"/>
    <s v="DOTACIÓN"/>
    <n v="2"/>
    <n v="0"/>
    <n v="0"/>
    <s v="Suma"/>
    <n v="2885"/>
    <s v="2885-Santa Fe fortalece la Seguridad Pública y Desarticulación de Redes Criminales mediante Recursos Tecnológicos y Operativos"/>
    <n v="0"/>
    <n v="0"/>
    <e v="#DIV/0!"/>
    <m/>
    <m/>
    <m/>
  </r>
  <r>
    <x v="2"/>
    <x v="2"/>
    <n v="28821"/>
    <s v="SEGURIDAD, CONVIVENCIA Y JUSTICIA"/>
    <n v="7"/>
    <s v="Programas de abordaje de conflictividad escolar para la convivencia con enfoque restaurativo fortalecidos"/>
    <s v="Cultura ciudadana para la convivencia pacífica"/>
    <s v="Acceso a la Justicia"/>
    <s v="Presupuestos Participativos"/>
    <m/>
    <s v="1 - Bogotá avanza en su seguridad"/>
    <s v="4 - Servicios centrados en la justicia"/>
    <s v="Fortalecer 8 Servicio(s) programas de abordaje de conflictividad escolar para la convivencia"/>
    <s v="CONFLICTIVIDAD ESCOLAR"/>
    <n v="8"/>
    <n v="209"/>
    <n v="4.3235415804716588E-3"/>
    <s v="Suma"/>
    <n v="2882"/>
    <s v="2882-Fortalecimiento de la Convivencia Escolar y Ciudadana a través de Enfoques Restaurativos en Santa Fe"/>
    <n v="0"/>
    <n v="0"/>
    <e v="#DIV/0!"/>
    <m/>
    <m/>
    <m/>
  </r>
  <r>
    <x v="2"/>
    <x v="2"/>
    <n v="28822"/>
    <s v="SEGURIDAD, CONVIVENCIA Y JUSTICIA"/>
    <n v="10"/>
    <s v="Ciudadanos beneficiados con habilidades y capacidades para gestionar la convivencia constructivamente"/>
    <s v="Cultura ciudadana para la convivencia pacífica"/>
    <s v="Acceso a la Justicia"/>
    <s v="Presupuestos Participativos"/>
    <m/>
    <s v="1 - Bogotá avanza en su seguridad"/>
    <s v="4 - Servicios centrados en la justicia"/>
    <s v="Beneficiar 750 Ciudadanos con habilidades y capacidades para gestionar la convivencia constructivamente."/>
    <s v="GESTIÓN DE LA CONVIVENCIA"/>
    <n v="750"/>
    <n v="171"/>
    <n v="3.537443111294994E-3"/>
    <s v="Suma"/>
    <n v="2882"/>
    <s v="2882-Fortalecimiento de la Convivencia Escolar y Ciudadana a través de Enfoques Restaurativos en Santa Fe"/>
    <n v="0"/>
    <n v="0"/>
    <e v="#DIV/0!"/>
    <m/>
    <m/>
    <m/>
  </r>
  <r>
    <x v="2"/>
    <x v="2"/>
    <n v="28831"/>
    <s v="SEGURIDAD, CONVIVENCIA Y JUSTICIA"/>
    <n v="16"/>
    <s v="Estrategias de seguridad y convivencia implementadas a través de gestores locales, que permitan el uso y disfrute del espacio público"/>
    <s v="Cultura ciudadana para la convivencia pacífica"/>
    <s v="Cultura ciudadana en torno a la seguridad"/>
    <s v="Gestión Pública Local"/>
    <s v="Cultura ciudadana y mejores capacidades al servicio de la seguridad (2%)"/>
    <s v="1 - Bogotá avanza en su seguridad"/>
    <s v="5 - Espacio público seguro e inclusivo"/>
    <s v="Implementar 4 Estrategia(s) de seguridad y convivencia a través de gestores locales que permitan el uso y disfrute del espacio público."/>
    <s v="ESTRATEGIAS DE SEGURIDAD Y CONVIVENCIA"/>
    <n v="4"/>
    <n v="1532"/>
    <n v="3.1692180388911875E-2"/>
    <s v="Suma"/>
    <n v="2883"/>
    <s v="2883-Santa Fe con espacio público seguro e inclusivo."/>
    <n v="0"/>
    <n v="0"/>
    <e v="#DIV/0!"/>
    <m/>
    <m/>
    <m/>
  </r>
  <r>
    <x v="2"/>
    <x v="2"/>
    <n v="28991"/>
    <s v="MOVILIDAD"/>
    <n v="15"/>
    <s v="Metros cuadrados construidos y/o conservados de elementos del sistema de espacio público peatonal."/>
    <s v="Infraestructura segura e incluyente"/>
    <s v="Construcción y/o conservación de elementos del sistema de espacio público"/>
    <s v="Presupuestos Participativos"/>
    <s v="Infraestructura segura e incluyente (14%)"/>
    <s v="1 - Bogotá avanza en su seguridad"/>
    <s v="5 - Espacio público seguro e inclusivo"/>
    <s v="Intervenir 17000 Metro(s) cuadrado(s) de elementos del sistema de espacio público peatonal con acciones de construcción y/o conservación."/>
    <s v="INTERVENCIÓN"/>
    <n v="17000"/>
    <n v="883"/>
    <n v="1.826644600744725E-2"/>
    <s v="Suma"/>
    <n v="2899"/>
    <s v="2899-Santa fe espacio público seguro e inclusivo"/>
    <n v="0"/>
    <n v="0"/>
    <e v="#DIV/0!"/>
    <m/>
    <m/>
    <m/>
  </r>
  <r>
    <x v="2"/>
    <x v="2"/>
    <n v="29201"/>
    <s v="SALUD"/>
    <n v="17"/>
    <s v="Número de personas con discapacidad, cuidadadores y cuidadoras, vinculados en actividades complementarias en salud"/>
    <s v="Ciudad saludable y con bien-estar"/>
    <s v="Acciones complementarias para personas con discapacidad y sus cuidadores"/>
    <s v="Gestión Pública Local"/>
    <s v="Ciudad saludable y con bien-estar (3%)"/>
    <s v="2 - Bogotá confía en su bien-estar"/>
    <s v="10 - Salud Pública Integrada e Integral"/>
    <s v="Vincular 500 Persona(s) con discapacidad, cuidadores y cuidadoras, en actividades complementarias en salud."/>
    <s v="ACCIONES COMPLEMENTARIAS "/>
    <n v="500"/>
    <n v="346"/>
    <n v="7.1576334298717416E-3"/>
    <s v="Suma"/>
    <n v="2920"/>
    <s v="2920-Santa Fe, en pro de una salud pública integrada e integral"/>
    <n v="0"/>
    <n v="0"/>
    <e v="#DIV/0!"/>
    <m/>
    <m/>
    <m/>
  </r>
  <r>
    <x v="2"/>
    <x v="2"/>
    <n v="29202"/>
    <s v="SALUD"/>
    <n v="18"/>
    <s v="Números de personas vinculadas a las acciones desarrolladas desde los dispositivos de base comunitaria en respuesta al consumo de SPA"/>
    <s v="Ciudad saludable y con bien-estar"/>
    <s v="Acciones para la disminución de los factores de riesgo frente al consumo de sustancias psicoactivas."/>
    <s v="Gestión Pública Local"/>
    <s v="Ciudad saludable y con bien-estar (3%)"/>
    <s v="2 - Bogotá confía en su bien-estar"/>
    <s v="10 - Salud Pública Integrada e Integral"/>
    <s v="Vincular 600 Persona(s) personas a las acciones desarrolladas desde los dispositivos de base comunitaria en respuesta al consumo de SPA"/>
    <s v="DISMINUCIÓN FACTORES DE RIESGO SPA"/>
    <n v="600"/>
    <n v="247"/>
    <n v="5.109640049648324E-3"/>
    <s v="Suma"/>
    <n v="2920"/>
    <s v="2920-Santa Fe, en pro de una salud pública integrada e integral"/>
    <n v="0"/>
    <n v="0"/>
    <e v="#DIV/0!"/>
    <m/>
    <m/>
    <m/>
  </r>
  <r>
    <x v="2"/>
    <x v="2"/>
    <n v="29203"/>
    <s v="SALUD"/>
    <n v="19"/>
    <s v="Número de personas con discapacidad beneficiadas con Dispostivos de Asistencia Personal - Ayudas Técnicas (no incluidas en los Planes de Beneficios)"/>
    <s v="Ciudad saludable y con bien-estar"/>
    <s v="Otorgamiento de Dispositivos de asistencia Personal - DAP - a personas con discapacidad "/>
    <s v="Gestión Pública Local"/>
    <s v="Ciudad saludable y con bien-estar (3%)"/>
    <s v="2 - Bogotá confía en su bien-estar"/>
    <s v="10 - Salud Pública Integrada e Integral"/>
    <s v="Beneficiar 800 Persona(s) con discapacidad a través de Dispositivos de Asistencia Personal - Ayudas Técnicas (no incluidas en los Planes de Beneficios)."/>
    <s v="DISPOSITIVOS DE ASISTENCIA PERSONAL"/>
    <n v="800"/>
    <n v="741"/>
    <n v="1.5328920148944974E-2"/>
    <s v="Suma"/>
    <n v="2920"/>
    <s v="2920-Santa Fe, en pro de una salud pública integrada e integral"/>
    <n v="0"/>
    <n v="0"/>
    <e v="#DIV/0!"/>
    <m/>
    <m/>
    <m/>
  </r>
  <r>
    <x v="2"/>
    <x v="2"/>
    <n v="29204"/>
    <s v="SALUD"/>
    <n v="23"/>
    <s v="Número de personas beneficiadas con acciones para la promoción y atención de la salud mental"/>
    <s v="Ciudad saludable y con bien-estar"/>
    <s v="Acciones para la promoción y atención de la salud mental"/>
    <s v="Presupuestos Participativos"/>
    <m/>
    <s v="2 - Bogotá confía en su bien-estar"/>
    <s v="10 - Salud Pública Integrada e Integral"/>
    <s v="Beneficiar 800 Persona(s) con acciones para la promoción y atención de la salud mental."/>
    <s v="SALUD MENTAL"/>
    <n v="800"/>
    <n v="720"/>
    <n v="1.4894497310715763E-2"/>
    <s v="Suma"/>
    <n v="2920"/>
    <s v="2920-Santa Fe, en pro de una salud pública integrada e integral"/>
    <n v="0"/>
    <n v="0"/>
    <e v="#DIV/0!"/>
    <m/>
    <m/>
    <m/>
  </r>
  <r>
    <x v="2"/>
    <x v="2"/>
    <n v="29205"/>
    <s v="SALUD"/>
    <n v="24"/>
    <s v="Número de focos intervenidos con acciones de control de plagas"/>
    <s v="Ciudad saludable y con bien-estar"/>
    <s v="Control y mitigación de plagas "/>
    <s v="Gestión Pública Local"/>
    <m/>
    <s v="2 - Bogotá confía en su bien-estar"/>
    <s v="10 - Salud Pública Integrada e Integral"/>
    <s v="Intervenir 100 Foco(s) con acciones de control de plagas."/>
    <s v="CONTROL Y MITIGACIÓN"/>
    <n v="100"/>
    <n v="99"/>
    <n v="2.0479933802234175E-3"/>
    <s v="Suma"/>
    <n v="2920"/>
    <s v="2920-Santa Fe, en pro de una salud pública integrada e integral"/>
    <n v="0"/>
    <n v="0"/>
    <e v="#DIV/0!"/>
    <m/>
    <m/>
    <m/>
  </r>
  <r>
    <x v="2"/>
    <x v="2"/>
    <n v="29206"/>
    <s v="SALUD"/>
    <n v="20"/>
    <s v="Número de personas vinculadas a las acciones y estrategias para promover la salud sexual y reproductiva consciente en los diferentes ciclos de vida"/>
    <s v="Ciudad saludable y con bien-estar"/>
    <s v="Salud sexual y reproductiva consciente en adolescentes y jóvenes"/>
    <s v="Gestión Pública Local"/>
    <s v="Ciudad saludable y con bien-estar (3%)"/>
    <s v="2 - Bogotá confía en su bien-estar"/>
    <s v="10 - Salud Pública Integrada e Integral"/>
    <s v="Vincular 1000 Persona(s) a las acciones y estrategias para promover la salud sexual y reproductiva consciente en los diferentes ciclos de vida."/>
    <s v="SALUD SEXUAL Y REPRODUCTIVA"/>
    <n v="1000"/>
    <n v="148"/>
    <n v="3.0616466694249069E-3"/>
    <s v="Suma"/>
    <n v="2920"/>
    <s v="2920-Santa Fe, en pro de una salud pública integrada e integral"/>
    <n v="0"/>
    <n v="0"/>
    <e v="#DIV/0!"/>
    <m/>
    <m/>
    <m/>
  </r>
  <r>
    <x v="2"/>
    <x v="2"/>
    <n v="28961"/>
    <s v="MUJERES"/>
    <n v="26"/>
    <s v="Mujeres cuidadoras vinculadas a estrategias de cuidado"/>
    <s v="Cuidado de la vida"/>
    <s v="Estrategias de cuidado a personas cuidadoras"/>
    <s v="Presupuestos Participativos"/>
    <m/>
    <s v="2 - Bogotá confía en su bien-estar"/>
    <s v="12 - Bogotá cuida a su gente"/>
    <s v="Vincular 900 Mujer(es) cuidadoras a estrategias de cuidado."/>
    <s v="ESTRATEGIAS DE CUIDADO"/>
    <n v="900"/>
    <n v="646"/>
    <n v="1.3363673976003311E-2"/>
    <s v="Suma"/>
    <n v="2896"/>
    <s v="2896-Mujeres de Santa Fe, Tejiendo futuro"/>
    <n v="0"/>
    <n v="0"/>
    <e v="#DIV/0!"/>
    <m/>
    <m/>
    <m/>
  </r>
  <r>
    <x v="2"/>
    <x v="2"/>
    <n v="28962"/>
    <s v="MUJERES"/>
    <n v="27"/>
    <s v="Mujeres vinculadas para el ejercicio de derechos y el fortalecimiento de su autonomía económica"/>
    <s v="Cuidado de la vida"/>
    <s v="Fortalecimiento de capacidades para el ejercicio de derechos y para la autonomía económica de las mujeres."/>
    <s v="Presupuestos Participativos"/>
    <m/>
    <s v="2 - Bogotá confía en su bien-estar"/>
    <s v="12 - Bogotá cuida a su gente"/>
    <s v="Vincular 1400 Mujer(es) para el ejercicio de derechos y el fortalecimiento de su autonomía económica."/>
    <s v="FORTALECIMIENTO DE CAPACIDADES"/>
    <n v="1400"/>
    <n v="710"/>
    <n v="1.4687629292511377E-2"/>
    <s v="Suma"/>
    <n v="2896"/>
    <s v="2896-Mujeres de Santa Fe, Tejiendo futuro"/>
    <n v="0"/>
    <n v="0"/>
    <e v="#DIV/0!"/>
    <m/>
    <m/>
    <m/>
  </r>
  <r>
    <x v="2"/>
    <x v="2"/>
    <n v="28963"/>
    <s v="INTEGRACIÓN SOCIAL"/>
    <n v="25"/>
    <s v="Número de Personas que participan en procesos para la prevención de violencias en el contexto familiar y/o violencia sexual.          "/>
    <s v="Cuidado de la vida"/>
    <s v="Prevención y atención de violencia intrafamiliar y sexual para poblaciones en situaciones de riesgo y vulnerabilidad de derechos"/>
    <s v="Presupuestos Participativos"/>
    <m/>
    <s v="2 - Bogotá confía en su bien-estar"/>
    <s v="12 - Bogotá cuida a su gente"/>
    <s v="Vincular 2000 Persona(s) en procesos para la prevención de violencias en el contexto familiar y/o violencia sexual."/>
    <s v="PREVENCIÓN"/>
    <n v="2000"/>
    <n v="478"/>
    <n v="9.8882912701696319E-3"/>
    <s v="Suma"/>
    <n v="2896"/>
    <s v="2896-Mujeres de Santa Fe, Tejiendo futuro"/>
    <n v="0"/>
    <n v="0"/>
    <e v="#DIV/0!"/>
    <m/>
    <m/>
    <m/>
  </r>
  <r>
    <x v="2"/>
    <x v="2"/>
    <n v="29111"/>
    <s v="GESTIÓN PÚBLICA"/>
    <n v="31"/>
    <s v="Acciones de construcción de paz realizadas que contribuyan al tejido social, la integración local, la sostenibilidad económica y/o desarrollo territorial para la reconciliación."/>
    <s v="Cuidado de la vida"/>
    <s v="Construcción de memoria, verdad, reparación, víctimas, paz y reconciliación"/>
    <s v="Presupuestos Participativos"/>
    <m/>
    <s v="2 - Bogotá confía en su bien-estar"/>
    <s v="13 - Bogotá, un territorio de paz y reconciliación en donde todos puedan volver a empezar"/>
    <s v="Realizar 4 Acción(es) de construcción de paz que contribuyan al tejido social, la integración local, la sostenibilidad económica y/o desarrollo territorial para la reconciliación."/>
    <s v="ACCIONES DE CONSTRUCCIÓN DE PAZ"/>
    <n v="4"/>
    <n v="0"/>
    <n v="0"/>
    <s v="Suma"/>
    <n v="2911"/>
    <s v="2911-Santa Fe Construyendo Caminos de Paz y Reconciliación"/>
    <n v="0"/>
    <n v="0"/>
    <e v="#DIV/0!"/>
    <m/>
    <m/>
    <m/>
  </r>
  <r>
    <x v="2"/>
    <x v="2"/>
    <n v="29151"/>
    <s v="CULTURA, RECREACIÓN Y DEPORTE"/>
    <n v="39"/>
    <s v="Personas beneficiadas y capacitadas con procesos de formación y exploración en los campos artísticos, culturales y patrimoniales "/>
    <s v="Bogotá cultural y deportiva"/>
    <s v="Arte, cultura y patrimonio"/>
    <s v="Presupuestos Participativos"/>
    <m/>
    <s v="2 - Bogotá confía en su bien-estar"/>
    <s v="14 - Bogotá deportiva, recreativa, artística, patrimonial e intercultural"/>
    <s v="Capacitar 2000 Persona(s) personas en los campos artísticos, interculturales, culturales y/o patrimoniales."/>
    <s v="CAPACITACIÓN"/>
    <n v="2000"/>
    <n v="865"/>
    <n v="1.7894083574679354E-2"/>
    <s v="Suma"/>
    <n v="2915"/>
    <s v="2915-Santa Fe Camina con Cultura"/>
    <n v="0"/>
    <n v="0"/>
    <e v="#DIV/0!"/>
    <m/>
    <m/>
    <m/>
  </r>
  <r>
    <x v="2"/>
    <x v="2"/>
    <n v="29152"/>
    <s v="CULTURA, RECREACIÓN Y DEPORTE"/>
    <n v="33"/>
    <s v="Estímulos otorgados de apoyo al sector artístico y cultural "/>
    <s v="Bogotá cultural y deportiva"/>
    <s v="Iniciativas de interés cultural, artístico, patrimonial y de cultura ciudadana."/>
    <s v="Gestión Pública Local"/>
    <m/>
    <s v="2 - Bogotá confía en su bien-estar"/>
    <s v="14 - Bogotá deportiva, recreativa, artística, patrimonial e intercultural"/>
    <s v="Otorgar 60 Estímulo(s) de apoyo al sector artístico y cultural."/>
    <s v="ESTÍMULOS"/>
    <n v="60"/>
    <n v="346"/>
    <n v="7.1576334298717416E-3"/>
    <s v="Suma"/>
    <n v="2915"/>
    <s v="2915-Santa Fe Camina con Cultura"/>
    <n v="0"/>
    <n v="0"/>
    <e v="#DIV/0!"/>
    <m/>
    <m/>
    <m/>
  </r>
  <r>
    <x v="2"/>
    <x v="2"/>
    <n v="29153"/>
    <s v="CULTURA, RECREACIÓN Y DEPORTE"/>
    <n v="38"/>
    <s v="Eventos de promoción, circulción y apropiación de actividades artísticas, culturales y patrimoniales realizadas"/>
    <s v="Bogotá cultural y deportiva"/>
    <s v="Arte, cultura y patrimonio"/>
    <s v="Presupuestos Participativos"/>
    <m/>
    <s v="2 - Bogotá confía en su bien-estar"/>
    <s v="14 - Bogotá deportiva, recreativa, artística, patrimonial e intercultural"/>
    <s v="Realizar 36 Evento(s) de promoción, circulación y apropiación de actividades artísticas, culturales y patrimoniales."/>
    <s v="EVENTOS"/>
    <n v="36"/>
    <n v="1058"/>
    <n v="2.1886636326023997E-2"/>
    <s v="Suma"/>
    <n v="2915"/>
    <s v="2915-Santa Fe Camina con Cultura"/>
    <n v="0"/>
    <n v="0"/>
    <e v="#DIV/0!"/>
    <m/>
    <m/>
    <m/>
  </r>
  <r>
    <x v="2"/>
    <x v="2"/>
    <n v="29171"/>
    <s v="CULTURA, RECREACIÓN Y DEPORTE"/>
    <n v="35"/>
    <s v="Personas beneficiadas con actividades recreo-deportivas comunitarias"/>
    <s v="Bogotá cultural y deportiva"/>
    <s v="Recreación y deporte "/>
    <s v="Presupuestos Participativos"/>
    <m/>
    <s v="2 - Bogotá confía en su bien-estar"/>
    <s v="14 - Bogotá deportiva, recreativa, artística, patrimonial e intercultural"/>
    <s v="Beneficiar 8000 Persona(s) en actividades recreo-deportivas comunitarias."/>
    <s v="ACTIVIDADES RECREODEPORTIVAS"/>
    <n v="8000"/>
    <n v="866"/>
    <n v="1.7914770376499793E-2"/>
    <s v="Suma"/>
    <n v="2917"/>
    <s v="2917-Fortaleciendo Los Campos Recreodeportivos en Santa Fe"/>
    <n v="0"/>
    <n v="0"/>
    <e v="#DIV/0!"/>
    <m/>
    <m/>
    <m/>
  </r>
  <r>
    <x v="2"/>
    <x v="2"/>
    <n v="29172"/>
    <s v="CULTURA, RECREACIÓN Y DEPORTE"/>
    <n v="36"/>
    <s v="Personas capacitadas en los campos deportivos o recreativos "/>
    <s v="Bogotá cultural y deportiva"/>
    <s v="Recreación y deporte "/>
    <s v="Presupuestos Participativos"/>
    <m/>
    <s v="2 - Bogotá confía en su bien-estar"/>
    <s v="14 - Bogotá deportiva, recreativa, artística, patrimonial e intercultural"/>
    <s v="Capacitar 2150 Persona(s) personas en los campos deportivos o recreativos."/>
    <s v="CAPACITACIÓN"/>
    <n v="2150"/>
    <n v="577"/>
    <n v="1.1936284650393049E-2"/>
    <s v="Suma"/>
    <n v="2917"/>
    <s v="2917-Fortaleciendo Los Campos Recreodeportivos en Santa Fe"/>
    <n v="0"/>
    <n v="0"/>
    <e v="#DIV/0!"/>
    <m/>
    <m/>
    <m/>
  </r>
  <r>
    <x v="2"/>
    <x v="2"/>
    <n v="29173"/>
    <s v="CULTURA, RECREACIÓN Y DEPORTE"/>
    <n v="37"/>
    <s v="Personas beneficiadas con la entrega de dotaciones deportivas."/>
    <s v="Bogotá cultural y deportiva"/>
    <s v="Recreación y deporte "/>
    <s v="Presupuestos Participativos"/>
    <m/>
    <s v="2 - Bogotá confía en su bien-estar"/>
    <s v="14 - Bogotá deportiva, recreativa, artística, patrimonial e intercultural"/>
    <s v="Beneficiar 2150 Persona(s) Personas con la entrega de dotaciones deportivas."/>
    <s v="DOTACIÓN"/>
    <n v="2150"/>
    <n v="289"/>
    <n v="5.9784857261067437E-3"/>
    <s v="Suma"/>
    <n v="2917"/>
    <s v="2917-Fortaleciendo Los Campos Recreodeportivos en Santa Fe"/>
    <n v="0"/>
    <n v="0"/>
    <e v="#DIV/0!"/>
    <m/>
    <m/>
    <m/>
  </r>
  <r>
    <x v="2"/>
    <x v="2"/>
    <n v="29174"/>
    <s v="CULTURA, RECREACIÓN Y DEPORTE"/>
    <n v="34"/>
    <s v="Colectivos u organizaciones recreo deportivas inscritas en el Banco que implementan iniciativas de carácter barrial beneficiadas con apoyos economicos"/>
    <s v="Bogotá cultural y deportiva"/>
    <s v="Recreación y deporte "/>
    <s v="Presupuestos Participativos"/>
    <m/>
    <s v="2 - Bogotá confía en su bien-estar"/>
    <s v="14 - Bogotá deportiva, recreativa, artística, patrimonial e intercultural"/>
    <s v="Beneficiar 28 Colectivo(s) u organizaciones recreo deportivas inscritas en el Banco que implementan iniciativas de carácter barrial con apoyos económicos"/>
    <s v="BANCO DE INICIATIVAS"/>
    <n v="28"/>
    <n v="192"/>
    <n v="3.9718659495242038E-3"/>
    <s v="Suma"/>
    <n v="2917"/>
    <s v="2917-Fortaleciendo Los Campos Recreodeportivos en Santa Fe"/>
    <n v="0"/>
    <n v="0"/>
    <e v="#DIV/0!"/>
    <m/>
    <m/>
    <m/>
  </r>
  <r>
    <x v="2"/>
    <x v="2"/>
    <n v="28881"/>
    <s v="AMBIENTE"/>
    <n v="44"/>
    <s v="Número de animales atendidos por los programas de brigadas médicas, urgencias veterinarias y adopciones"/>
    <s v="Cuidado de la vida"/>
    <s v="Protección y bienestar animal"/>
    <s v="Presupuestos Participativos"/>
    <m/>
    <s v="2 - Bogotá confía en su bien-estar"/>
    <s v="15 - Bogotá protege todas las formas de vida"/>
    <s v="Atender 15000 Animales en los programas de brigadas médicas, urgencias veterinarias y adopciones"/>
    <s v="BIENESTAR ANIMAL"/>
    <n v="15000"/>
    <n v="468"/>
    <n v="9.6814232519652453E-3"/>
    <s v="Suma"/>
    <n v="2888"/>
    <s v="2888-Santa Fe Protectora de los Animales"/>
    <n v="0"/>
    <n v="0"/>
    <e v="#DIV/0!"/>
    <m/>
    <m/>
    <m/>
  </r>
  <r>
    <x v="2"/>
    <x v="2"/>
    <n v="28882"/>
    <s v="AMBIENTE"/>
    <n v="43"/>
    <s v="Número de personas vinculadas en acciones de educación en temas de protección y bienestar animal"/>
    <s v="Cuidado de la vida"/>
    <s v="Protección y bienestar animal"/>
    <s v="Presupuestos Participativos"/>
    <m/>
    <s v="2 - Bogotá confía en su bien-estar"/>
    <s v="15 - Bogotá protege todas las formas de vida"/>
    <s v="Vincular 1500 Persona(s) en acciones educativas en temas de protección y bienestar animal"/>
    <s v="ACCIONES PEDAGÓGICAS"/>
    <n v="1500"/>
    <n v="108"/>
    <n v="2.2341745966073644E-3"/>
    <s v="Suma"/>
    <n v="2888"/>
    <s v="2888-Santa Fe Protectora de los Animales"/>
    <n v="0"/>
    <n v="0"/>
    <e v="#DIV/0!"/>
    <m/>
    <m/>
    <m/>
  </r>
  <r>
    <x v="2"/>
    <x v="2"/>
    <n v="28883"/>
    <s v="AMBIENTE"/>
    <n v="45"/>
    <s v="Número de animales esterilizados"/>
    <s v="Cuidado de la vida"/>
    <s v="Protección y bienestar animal"/>
    <s v="Presupuestos Participativos"/>
    <m/>
    <s v="2 - Bogotá confía en su bien-estar"/>
    <s v="15 - Bogotá protege todas las formas de vida"/>
    <s v="Esterilizar 4000 Animales perros y gatos incluyendo los que está en condición de vulnerabilidad"/>
    <s v="ESTERILIZACIÓN"/>
    <n v="4000"/>
    <n v="144"/>
    <n v="2.9788994621431529E-3"/>
    <s v="Suma"/>
    <n v="2888"/>
    <s v="2888-Santa Fe Protectora de los Animales"/>
    <n v="0"/>
    <n v="0"/>
    <e v="#DIV/0!"/>
    <m/>
    <m/>
    <m/>
  </r>
  <r>
    <x v="2"/>
    <x v="2"/>
    <n v="29021"/>
    <s v="INTEGRACIÓN SOCIAL"/>
    <n v="48"/>
    <s v="Número de personas mayores con transferencias Monetarias"/>
    <s v="Menos pobreza "/>
    <s v="Apoyo económico para persona mayor - tipo C"/>
    <s v="Gestión Pública Local"/>
    <s v="Menos pobreza (12%)"/>
    <s v="2 - Bogotá confía en su bien-estar"/>
    <s v="7 - Bogotá, una ciudad con menos Pobreza"/>
    <s v="Beneficiar 2500 Persona(s) Mayor(es) con transferencias monetarias."/>
    <s v="APOYO ECONÓMICO PERSONA MAYOR"/>
    <n v="2500"/>
    <n v="5436"/>
    <n v="0.11245345469590401"/>
    <s v="Constante"/>
    <n v="2902"/>
    <s v="2902-Santa Fe Avanza caminando hacia el bienestar integral de sus habitantes. _x0009__x0009__x0009_"/>
    <n v="0"/>
    <n v="0"/>
    <e v="#DIV/0!"/>
    <m/>
    <m/>
    <m/>
  </r>
  <r>
    <x v="2"/>
    <x v="2"/>
    <n v="29022"/>
    <s v="INTEGRACIÓN SOCIAL"/>
    <n v="47"/>
    <s v="Personas atendidas con apoyos que contribuyan al ingreso mínimo garantizado"/>
    <s v="Menos pobreza "/>
    <s v="Otras Transferencias Monetarias"/>
    <s v="Gestión Pública Local"/>
    <s v="Menos pobreza (12%)"/>
    <s v="2 - Bogotá confía en su bien-estar"/>
    <s v="7 - Bogotá, una ciudad con menos Pobreza"/>
    <s v="Atender 1264 Persona(s) con apoyos que contribuyan al ingreso mínimo garantizado."/>
    <s v="INGRESO MÍNIMO"/>
    <n v="1264"/>
    <n v="494"/>
    <n v="1.0219280099296648E-2"/>
    <s v="Constante"/>
    <n v="2902"/>
    <s v="2902-Santa Fe Avanza caminando hacia el bienestar integral de sus habitantes. _x0009__x0009__x0009_"/>
    <n v="0"/>
    <n v="0"/>
    <e v="#DIV/0!"/>
    <m/>
    <m/>
    <m/>
  </r>
  <r>
    <x v="2"/>
    <x v="2"/>
    <n v="29023"/>
    <s v="INTEGRACIÓN SOCIAL"/>
    <n v="46"/>
    <s v="Jóvenes beneficiados con transferencias condicionadas y  acompañamiento psicosocial para la promoción al acceso y permanencia a oportunidades de formación y empleabilidad"/>
    <s v="Menos pobreza "/>
    <s v="Transferencias monetarias condicionadas para jóvenes "/>
    <s v="Gestión Pública Local"/>
    <s v="Menos pobreza (12%)"/>
    <s v="2 - Bogotá confía en su bien-estar"/>
    <s v="7 - Bogotá, una ciudad con menos Pobreza"/>
    <s v="Beneficiar 800 Joven(es) con transferencias condicionadas y acompañamiento psicosocial para la promoción al acceso y permanencia a oportunidades de formación y empleabilidad."/>
    <s v="TRANSFERENCIAS MONETARIAS"/>
    <n v="800"/>
    <n v="989"/>
    <n v="2.0459247000413735E-2"/>
    <s v="Suma"/>
    <n v="2902"/>
    <s v="2902-Santa Fe Avanza caminando hacia el bienestar integral de sus habitantes. _x0009__x0009__x0009_"/>
    <n v="0"/>
    <n v="0"/>
    <e v="#DIV/0!"/>
    <m/>
    <m/>
    <m/>
  </r>
  <r>
    <x v="2"/>
    <x v="2"/>
    <n v="29061"/>
    <s v="INTEGRACIÓN SOCIAL"/>
    <n v="49"/>
    <s v="Número de cupos habilitados para la atención de población en inseguridad alimentaria y nutricional del Distrito Capital, a través de comedores comunitarios."/>
    <s v="Menos pobreza "/>
    <s v="Comedores Comunitarios"/>
    <s v="Gestión Pública Local"/>
    <s v="Menos pobreza (12%)"/>
    <s v="2 - Bogotá confía en su bien-estar"/>
    <s v="8 - Erradicación del hambre en Bogotá"/>
    <s v="Habilitar 150 Cupo(s) para la atención de población en inseguridad alimentaria y nutricional del Distrito Capital, a través de comedores comunitarios."/>
    <s v="SEGURIDAD ALIMENTARIA"/>
    <n v="150"/>
    <n v="198"/>
    <n v="4.0959867604468351E-3"/>
    <s v="Suma"/>
    <n v="2906"/>
    <s v="2906-Santa Fe en Acción comedores Comunitarios y Seguridad Alimentaria"/>
    <n v="0"/>
    <n v="0"/>
    <e v="#DIV/0!"/>
    <m/>
    <m/>
    <m/>
  </r>
  <r>
    <x v="2"/>
    <x v="2"/>
    <n v="29251"/>
    <s v="EDUCACIÓN"/>
    <n v="50"/>
    <s v="Sedes educativas urbanas y rurales dotadas con recursos pedagógicos y/o tecnológicos"/>
    <s v="Educación como eje del potencial humano"/>
    <s v="Dotación de equipamientos para instituciones educativas públicas del distrito."/>
    <s v="Gestión Pública Local"/>
    <s v="Educación como eje del potencial humano (9%)"/>
    <s v="3 - Bogotá confía en su potencial"/>
    <s v="16 - Atención Integral a la Primera Infancia y Educación como Eje del Potencial Humano"/>
    <s v="Dotar 8 Sede(s) Dotar 8 sedes educativas urbanas y rurales con recursos pedagógicos y/o tecnológicos"/>
    <s v="DOTACIÓN"/>
    <n v="8"/>
    <n v="741"/>
    <n v="1.5328920148944974E-2"/>
    <s v="Suma"/>
    <n v="2925"/>
    <s v="2925-Educación Integral para Santa Fe"/>
    <n v="0"/>
    <n v="0"/>
    <e v="#DIV/0!"/>
    <m/>
    <m/>
    <m/>
  </r>
  <r>
    <x v="2"/>
    <x v="2"/>
    <n v="29252"/>
    <s v="EDUCACIÓN"/>
    <n v="51"/>
    <s v="Número de estudiantes beneficiados con apoyo de sostenimiento para la permanencia en la educación posmedia (niveles de formación técnico profesional, tecnólogo, profesional universitario y educación para el trabajo y desarrollo humano)."/>
    <s v="Educación como eje del potencial humano"/>
    <s v="Apoyo para educación superior"/>
    <s v="Gestión Pública Local"/>
    <s v="Educación como eje del potencial humano (9%)"/>
    <s v="3 - Bogotá confía en su potencial"/>
    <s v="16 - Atención Integral a la Primera Infancia y Educación como Eje del Potencial Humano"/>
    <s v="Beneficiar 190 Adolescentes y jóvenes con apoyo de sostenimiento para la permanencia en la educación pos-media (niveles de formación técnico profesional, tecnólogo, profesional universitario y educación para el trabajo y desarrollo humano)."/>
    <s v="SOSTENIMIENTO"/>
    <n v="190"/>
    <n v="741"/>
    <n v="1.5328920148944974E-2"/>
    <s v="Suma"/>
    <n v="2925"/>
    <s v="2925-Educación Integral para Santa Fe"/>
    <n v="0"/>
    <n v="0"/>
    <e v="#DIV/0!"/>
    <m/>
    <m/>
    <m/>
  </r>
  <r>
    <x v="2"/>
    <x v="2"/>
    <n v="29253"/>
    <s v="EDUCACIÓN"/>
    <n v="52"/>
    <s v="Número de estudiantes beneficiados en programas de educación posmedia (niveles de formación técnico profesional, tecnólogo, profesional universitario y educación para el trabajo y desarrollo humano)."/>
    <s v="Educación como eje del potencial humano"/>
    <s v="Apoyo para educación superior"/>
    <s v="Gestión Pública Local"/>
    <s v="Educación como eje del potencial humano (9%)"/>
    <s v="3 - Bogotá confía en su potencial"/>
    <s v="16 - Atención Integral a la Primera Infancia y Educación como Eje del Potencial Humano"/>
    <s v="Beneficiar 200 Adolescentes y jóvenes en programas de educación pos-media (niveles de formación técnico profesional, tecnólogo, profesional universitario y educación para el trabajo y desarrollo humano)."/>
    <s v="APOYO EDUCACIÓN POSMEDIA"/>
    <n v="200"/>
    <n v="2965"/>
    <n v="6.133636739760033E-2"/>
    <s v="Suma"/>
    <n v="2925"/>
    <s v="2925-Educación Integral para Santa Fe"/>
    <n v="0"/>
    <n v="0"/>
    <e v="#DIV/0!"/>
    <m/>
    <m/>
    <m/>
  </r>
  <r>
    <x v="2"/>
    <x v="2"/>
    <n v="29231"/>
    <s v="DESARROLLO ECONÓMICO, INDUSTRIA Y TURISMO"/>
    <n v="54"/>
    <s v="Número de acciones realizadas para fortalecer las capacidades y/o habilidades, técnicas y blandas de las personas de la localidad, con el fin de mejorar el acceso a oportunidades de empleo."/>
    <s v="Desarrollo empresarial, productividad y empleo"/>
    <s v="Fortalecimiento de habilidades para la empleabilidad - impulso al empleo local."/>
    <s v="Presupuestos Participativos"/>
    <m/>
    <s v="3 - Bogotá confía en su potencial"/>
    <s v="19 - Desarrollo empresarial, productividad y empleo"/>
    <s v="Realizar 4 Acción(es) para fortalecer las capacidades y/o habilidades, técnicas y blandas de las personas de la localidad, con el fin de mejorar el acceso a oportunidades de empleo."/>
    <s v="FORTALECIMIENTO DE CAPACIDADES"/>
    <n v="4"/>
    <n v="720"/>
    <n v="1.4894497310715763E-2"/>
    <s v="Suma"/>
    <n v="2923"/>
    <s v="2923-Santa Fe Productiva"/>
    <n v="0"/>
    <n v="0"/>
    <e v="#DIV/0!"/>
    <m/>
    <m/>
    <m/>
  </r>
  <r>
    <x v="2"/>
    <x v="2"/>
    <n v="29232"/>
    <s v="DESARROLLO ECONÓMICO, INDUSTRIA Y TURISMO"/>
    <n v="55"/>
    <s v="Número de Mipymes y/o emprendimientos orientados al fortalecimiento de las capacidades locales para la gestión y el desarrollo turístico apoyados."/>
    <s v="Emprendimiento equitativo e incluyente"/>
    <s v="Desarrollo turístico local"/>
    <s v="Presupuestos Participativos"/>
    <m/>
    <s v="3 - Bogotá confía en su potencial"/>
    <s v="19 - Desarrollo empresarial, productividad y empleo"/>
    <s v="Apoyar 100 Mipyme(s) y/o emprendimientos orientados al fortalecimiento de las capacidades locales para la gestión y el desarrollo turístico"/>
    <s v="DESARROLLO TURÍSTICO"/>
    <n v="100"/>
    <n v="577"/>
    <n v="1.1936284650393049E-2"/>
    <s v="Suma"/>
    <n v="2923"/>
    <s v="2923-Santa Fe Productiva"/>
    <n v="0"/>
    <n v="0"/>
    <e v="#DIV/0!"/>
    <m/>
    <m/>
    <m/>
  </r>
  <r>
    <x v="2"/>
    <x v="2"/>
    <n v="28901"/>
    <s v="DESARROLLO ECONÓMICO, INDUSTRIA Y TURISMO"/>
    <n v="57"/>
    <s v="Número  de hogares y/o unidades productivas vinculadas a procesos productivos y de comercialización en el sector rural"/>
    <s v="Emprendimiento equitativo e incluyente"/>
    <s v="Extensión agropecuaria y productividad rural"/>
    <s v="Presupuestos Participativos"/>
    <m/>
    <s v="3 - Bogotá confía en su potencial"/>
    <s v="20 - Promoción del emprendimiento formal, equitativo e incluyente"/>
    <s v="Vincular 60 Hogar(es) unidades productivas a procesos productivos y de comercialización en el sector rural."/>
    <s v="PRODUCTIVIDAD Y COMERCIALIZACIÓN"/>
    <n v="60"/>
    <n v="276"/>
    <n v="5.7095573024410423E-3"/>
    <s v="Suma"/>
    <n v="2890"/>
    <s v="2890-Desarrollo económico en Santa Fe"/>
    <n v="0"/>
    <n v="0"/>
    <e v="#DIV/0!"/>
    <m/>
    <m/>
    <m/>
  </r>
  <r>
    <x v="2"/>
    <x v="2"/>
    <n v="28902"/>
    <s v="DESARROLLO ECONÓMICO, INDUSTRIA Y TURISMO"/>
    <n v="58"/>
    <s v="Número de Mipymes, emprendimientos y/o actores de la economia informal apoyados para el fortalecimiento del tejido empresarial local."/>
    <s v="Emprendimiento equitativo e incluyente"/>
    <s v="Fortalecimiento del tejido empresarial local"/>
    <s v="Presupuestos Participativos"/>
    <m/>
    <s v="3 - Bogotá confía en su potencial"/>
    <s v="20 - Promoción del emprendimiento formal, equitativo e incluyente"/>
    <s v="Apoyar 200 Mipyme(s) emprendimientos y/o actores de la economía informal para el fortalecimiento del tejido empresarial local."/>
    <s v="TEJIDO EMPRESARIAL LOCAL"/>
    <n v="200"/>
    <n v="375"/>
    <n v="7.7575506826644599E-3"/>
    <s v="Suma"/>
    <n v="2890"/>
    <s v="2890-Desarrollo económico en Santa Fe"/>
    <n v="0"/>
    <n v="0"/>
    <e v="#DIV/0!"/>
    <m/>
    <m/>
    <m/>
  </r>
  <r>
    <x v="2"/>
    <x v="2"/>
    <n v="29071"/>
    <s v="CULTURA, RECREACIÓN Y DEPORTE"/>
    <n v="56"/>
    <s v="Número de proyectos financiados y acompañados del sector cultural y creativo."/>
    <s v="Bogotá cultural y deportiva"/>
    <s v="Sostenibilidad del ecosistema cultural y creativo"/>
    <s v="Presupuestos Participativos"/>
    <m/>
    <s v="3 - Bogotá confía en su potencial"/>
    <s v="20 - Promoción del emprendimiento formal, equitativo e incluyente"/>
    <s v="Financiar 48 Proyecto(s) del sector cultural y creativo."/>
    <s v="SOSTENIBILIDAD"/>
    <n v="48"/>
    <n v="478"/>
    <n v="9.8882912701696319E-3"/>
    <s v="Suma"/>
    <n v="2907"/>
    <s v="2907-Santa Fe un ecosistema cultural y creativo sostenible"/>
    <n v="0"/>
    <n v="0"/>
    <e v="#DIV/0!"/>
    <m/>
    <m/>
    <m/>
  </r>
  <r>
    <x v="2"/>
    <x v="2"/>
    <n v="28921"/>
    <s v="HÁBITAT"/>
    <n v="59"/>
    <s v="Predios legalizados y/o con titulación gestionados"/>
    <s v="Hábitat sostenible e incluyente"/>
    <s v="Legalización y titulación de predios"/>
    <s v="Gestión Pública Local"/>
    <m/>
    <s v="4 - Bogotá ordena su territorio y avanza en su acción climática"/>
    <s v="23 - Ordenamiento territorial sostenible, equilibrado y participativo"/>
    <s v="Gestionar 100 Predio(s) la titulación o legalización"/>
    <s v="TITULACIÓN Y LEGALIZACIÓN"/>
    <n v="100"/>
    <n v="124"/>
    <n v="2.5651634257343814E-3"/>
    <s v="Suma"/>
    <n v="2892"/>
    <s v="2892-Santa Fe &quot;Propietaria&quot;"/>
    <n v="0"/>
    <n v="0"/>
    <e v="#DIV/0!"/>
    <m/>
    <m/>
    <m/>
  </r>
  <r>
    <x v="2"/>
    <x v="2"/>
    <n v="29081"/>
    <s v="CULTURA, RECREACIÓN Y DEPORTE"/>
    <n v="60"/>
    <s v="m2 de Parques de la red de proximidad construidos y dotados"/>
    <s v="Desarrollo urbano y rural integral"/>
    <s v="Construcción, mantenimiento y dotación de parques de la red de proximidad"/>
    <s v="Presupuestos Participativos"/>
    <m/>
    <s v="4 - Bogotá ordena su territorio y avanza en su acción climática"/>
    <s v="24 - Revitalización y renovación urbana y rural con inclusión"/>
    <s v="Construir 600 Metro(s) de Parques de la red de proximidad (la construcción incluye su dotación)."/>
    <s v="CONSTRUCCIÓN"/>
    <n v="600"/>
    <n v="371"/>
    <n v="7.6748034753827054E-3"/>
    <s v="Suma"/>
    <n v="2908"/>
    <s v="2908-Desarrollo urbano y rural en Santa fe"/>
    <n v="0"/>
    <n v="0"/>
    <e v="#DIV/0!"/>
    <m/>
    <m/>
    <m/>
  </r>
  <r>
    <x v="2"/>
    <x v="2"/>
    <n v="29082"/>
    <s v="CULTURA, RECREACIÓN Y DEPORTE"/>
    <n v="61"/>
    <s v="Número de Parques de la red de proximidad intervenidos en mejoramiento, mantenimiento y/o dotación"/>
    <s v="Desarrollo urbano y rural integral"/>
    <s v="Construcción, mantenimiento y dotación de parques de la red de proximidad"/>
    <s v="Presupuestos Participativos"/>
    <m/>
    <s v="4 - Bogotá ordena su territorio y avanza en su acción climática"/>
    <s v="24 - Revitalización y renovación urbana y rural con inclusión"/>
    <s v="Intervenir 10 Parque(s) de la red de proximidad con acciones de mejoramiento, mantenimiento y/o dotación."/>
    <s v="INTERVENCIÓN"/>
    <n v="10"/>
    <n v="556"/>
    <n v="1.150186181216384E-2"/>
    <s v="Suma"/>
    <n v="2908"/>
    <s v="2908-Desarrollo urbano y rural en Santa fe"/>
    <n v="0"/>
    <n v="0"/>
    <e v="#DIV/0!"/>
    <m/>
    <m/>
    <m/>
  </r>
  <r>
    <x v="2"/>
    <x v="2"/>
    <n v="29091"/>
    <s v="CULTURA, RECREACIÓN Y DEPORTE"/>
    <n v="62"/>
    <s v="No. de equipamientos culturales intervenidos con acciones de construcción, adecuación y/o dotación"/>
    <s v="Desarrollo urbano y rural integral"/>
    <s v="Dotación de equipamientos culturales de escala local"/>
    <s v="Presupuestos Participativos"/>
    <m/>
    <s v="4 - Bogotá ordena su territorio y avanza en su acción climática"/>
    <s v="24 - Revitalización y renovación urbana y rural con inclusión"/>
    <s v="Intervenir 12 Equipamiento(s) culturales con acciones de construcción, adecuación y/o dotación"/>
    <s v="INTERVENCIÓN"/>
    <n v="12"/>
    <n v="226"/>
    <n v="4.6752172114191146E-3"/>
    <s v="Suma"/>
    <n v="2909"/>
    <s v="2909-Dotar sedes culturales en santa fe"/>
    <n v="0"/>
    <n v="0"/>
    <e v="#DIV/0!"/>
    <m/>
    <m/>
    <m/>
  </r>
  <r>
    <x v="2"/>
    <x v="2"/>
    <n v="28861"/>
    <s v="AMBIENTE"/>
    <n v="64"/>
    <s v="Número de hectáreas en proceso de restauración ecológica"/>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Lograr 5 Hectárea(s) en proceso de restauración ecológica."/>
    <s v="RESTAURACIÓN ECOLÓGICA"/>
    <n v="5"/>
    <n v="210"/>
    <n v="4.3442283822920976E-3"/>
    <s v="Suma"/>
    <n v="2886"/>
    <s v="2886-Restauración ecológica en Santa fe"/>
    <n v="0"/>
    <n v="0"/>
    <e v="#DIV/0!"/>
    <m/>
    <m/>
    <m/>
  </r>
  <r>
    <x v="2"/>
    <x v="2"/>
    <n v="29131"/>
    <s v="AMBIENTE"/>
    <n v="68"/>
    <s v="Número de huertas urbanas implementadas"/>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Implementar 10 Huerta(s) urbanas."/>
    <s v="HUERTAS URBANAS"/>
    <n v="10"/>
    <n v="21"/>
    <n v="4.3442283822920974E-4"/>
    <s v="Suma"/>
    <n v="2913"/>
    <s v="2913-Santa fe, hace frente a los efectos del cambio climático y la reducción de la vulnerabilidad."/>
    <n v="0"/>
    <n v="0"/>
    <e v="#DIV/0!"/>
    <m/>
    <m/>
    <m/>
  </r>
  <r>
    <x v="2"/>
    <x v="2"/>
    <n v="29132"/>
    <s v="AMBIENTE"/>
    <n v="70"/>
    <s v="Número de m2 de jardinería convencional y biodiversa mantenidos"/>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Mantener 4500 Metro(s) cuadrado(s) de jardinería."/>
    <s v="JARDINERÍA"/>
    <n v="4500"/>
    <n v="42"/>
    <n v="8.6884567645841948E-4"/>
    <s v="Suma"/>
    <n v="2913"/>
    <s v="2913-Santa fe, hace frente a los efectos del cambio climático y la reducción de la vulnerabilidad."/>
    <n v="0"/>
    <n v="0"/>
    <e v="#DIV/0!"/>
    <m/>
    <m/>
    <m/>
  </r>
  <r>
    <x v="2"/>
    <x v="2"/>
    <n v="29133"/>
    <s v="AMBIENTE"/>
    <n v="71"/>
    <s v="Número de árboles mantenidos en zona urbana"/>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Mantener 4500 Arbol(es) en zona urbana."/>
    <s v="ARBOLADO"/>
    <n v="4500"/>
    <n v="147"/>
    <n v="3.0409598676044685E-3"/>
    <s v="Suma"/>
    <n v="2913"/>
    <s v="2913-Santa fe, hace frente a los efectos del cambio climático y la reducción de la vulnerabilidad."/>
    <n v="0"/>
    <n v="0"/>
    <e v="#DIV/0!"/>
    <m/>
    <m/>
    <m/>
  </r>
  <r>
    <x v="2"/>
    <x v="2"/>
    <n v="29134"/>
    <s v="AMBIENTE"/>
    <n v="73"/>
    <s v="Número de procesos comunitarios de educación ambiental implementados y/o fortalecidos"/>
    <s v="Desarrollo urbano y rural integral"/>
    <s v="Asistencia técnica agropecuaria y ambiental"/>
    <s v="Gestión Pública Local"/>
    <m/>
    <s v="4 - Bogotá ordena su territorio y avanza en su acción climática"/>
    <s v="25 - Aumento de la resiliencia al cambio climático y reducción de la vulnerabilidad"/>
    <s v="Implementar 4 Proceso(s) comunitarios de educación ambiental que promueven la conservación de la biodiversidad y el agua."/>
    <s v="EDUCACIÓN AMBIENTAL"/>
    <n v="4"/>
    <n v="148"/>
    <n v="3.0616466694249069E-3"/>
    <s v="Suma"/>
    <n v="2913"/>
    <s v="2913-Santa fe, hace frente a los efectos del cambio climático y la reducción de la vulnerabilidad."/>
    <n v="0"/>
    <n v="0"/>
    <e v="#DIV/0!"/>
    <m/>
    <m/>
    <m/>
  </r>
  <r>
    <x v="2"/>
    <x v="2"/>
    <n v="29135"/>
    <s v="AMBIENTE"/>
    <n v="110"/>
    <s v="Número de predios rurales con buenas prácticas agropecuarias y ambientales que fortalezcan la protección a coberturas vegetales y recurso hídrico"/>
    <s v="Desarrollo urbano y rural integral"/>
    <s v="Asistencia técnica agropecuaria y ambiental"/>
    <s v="Gestión Pública Local"/>
    <m/>
    <s v="4 - Bogotá ordena su territorio y avanza en su acción climática"/>
    <s v="25 - Aumento de la resiliencia al cambio climático y reducción de la vulnerabilidad"/>
    <s v="Apoyar 40 Predio(s) rurales con buenas prácticas agropecuarias y ambientales que fortalezcan la protección a coberturas vegetales y recurso hídrico."/>
    <s v="BUENAS PRÁCTICAS"/>
    <n v="40"/>
    <n v="371"/>
    <n v="7.6748034753827054E-3"/>
    <s v="Suma"/>
    <n v="2913"/>
    <s v="2913-Santa fe, hace frente a los efectos del cambio climático y la reducción de la vulnerabilidad."/>
    <n v="0"/>
    <n v="0"/>
    <e v="#DIV/0!"/>
    <m/>
    <m/>
    <m/>
  </r>
  <r>
    <x v="2"/>
    <x v="2"/>
    <n v="29136"/>
    <s v="HÁBITAT"/>
    <n v="76"/>
    <s v="Personas capacitadas en separación en la fuente y reciclaje"/>
    <s v="Protección del ambiente y resiliencia al cambio climático"/>
    <s v="Cambios de hábitos de consumo, separación en la fuente y reciclaje."/>
    <s v="Presupuestos Participativos"/>
    <m/>
    <s v="4 - Bogotá ordena su territorio y avanza en su acción climática"/>
    <s v="25 - Aumento de la resiliencia al cambio climático y reducción de la vulnerabilidad"/>
    <s v="Capacitar 3000 Persona(s) en separación en la fuente y reciclaje."/>
    <s v="SEPARACIÓN EN LA FUENTE"/>
    <n v="3000"/>
    <n v="572"/>
    <n v="1.1832850641290856E-2"/>
    <s v="Suma"/>
    <n v="2913"/>
    <s v="2913-Santa fe, hace frente a los efectos del cambio climático y la reducción de la vulnerabilidad."/>
    <n v="0"/>
    <n v="0"/>
    <e v="#DIV/0!"/>
    <m/>
    <m/>
    <m/>
  </r>
  <r>
    <x v="2"/>
    <x v="2"/>
    <n v="29137"/>
    <s v="AMBIENTE"/>
    <n v="75"/>
    <s v="Número de huertas rurales implementadas"/>
    <s v="Desarrollo urbano y rural integral"/>
    <s v="Asistencia técnica agropecuaria y ambiental"/>
    <s v="Gestión Pública Local"/>
    <m/>
    <s v="4 - Bogotá ordena su territorio y avanza en su acción climática"/>
    <s v="25 - Aumento de la resiliencia al cambio climático y reducción de la vulnerabilidad"/>
    <s v="Implementar 40 Huerta(s) rurales."/>
    <s v="HUERTAS URBANAS"/>
    <n v="40"/>
    <n v="222"/>
    <n v="4.5924700041373601E-3"/>
    <s v="Suma"/>
    <n v="2913"/>
    <s v="2913-Santa fe, hace frente a los efectos del cambio climático y la reducción de la vulnerabilidad."/>
    <n v="0"/>
    <n v="0"/>
    <e v="#DIV/0!"/>
    <m/>
    <m/>
    <m/>
  </r>
  <r>
    <x v="2"/>
    <x v="2"/>
    <n v="29041"/>
    <s v="MOVILIDAD"/>
    <n v="77"/>
    <s v="Kilómetros-carril construidos y/o conservados de malla vial urbana (local y/o intermedia)"/>
    <s v="Infraestructura segura e incluyente"/>
    <s v="Diseño, construcción y conservación (mantenimiento y rehabilitación) de la malla vial local e intermedia urbana o rural."/>
    <s v="Presupuestos Participativos"/>
    <s v="Infraestructura segura e incluyente (14%)"/>
    <s v="4 - Bogotá ordena su territorio y avanza en su acción climática"/>
    <s v="26 - Movilidad Sostenible"/>
    <s v="Intervenir 7.5 Kilómetros-carril de malla vial urbana (local y/o intermedia) con acciones de construcción y/o conservación"/>
    <s v="INTERVENCIÓN MALLA VIAL LOCAL"/>
    <n v="7.5"/>
    <n v="6503"/>
    <n v="0.13452627223831196"/>
    <s v="Suma"/>
    <n v="2904"/>
    <s v="2904-Movilidad Sostenible para Santa Fe"/>
    <n v="0"/>
    <n v="0"/>
    <e v="#DIV/0!"/>
    <m/>
    <m/>
    <m/>
  </r>
  <r>
    <x v="2"/>
    <x v="2"/>
    <n v="29042"/>
    <s v="MOVILIDAD"/>
    <n v="78"/>
    <s v="Kilómetros-carril construidos y/o conservados de malla vial rural"/>
    <s v="Infraestructura segura e incluyente"/>
    <s v="Diseño, construcción y conservación (mantenimiento y rehabilitación) de la malla vial local e intermedia urbana o rural."/>
    <s v="Presupuestos Participativos"/>
    <s v="Infraestructura segura e incluyente (14%)"/>
    <s v="4 - Bogotá ordena su territorio y avanza en su acción climática"/>
    <s v="26 - Movilidad Sostenible"/>
    <s v="Intervenir 1.5 Kilómetros-carril de malla vial rural con acciones de construcción y/o conservación"/>
    <s v="INTERVENCIÓN MALLA VIAL RURAL"/>
    <n v="1.5"/>
    <n v="415"/>
    <n v="8.5850227554820028E-3"/>
    <s v="Suma"/>
    <n v="2904"/>
    <s v="2904-Movilidad Sostenible para Santa Fe"/>
    <n v="0"/>
    <n v="0"/>
    <e v="#DIV/0!"/>
    <m/>
    <m/>
    <m/>
  </r>
  <r>
    <x v="2"/>
    <x v="2"/>
    <n v="28891"/>
    <s v="AMBIENTE"/>
    <n v="113"/>
    <s v="Número de obras de mitigación y/u obras de mitigación existentes con mantenimiento"/>
    <s v="Protección del ambiente y resiliencia al cambio climático"/>
    <s v="Manejo de emergencias y mitigación del riesgo de desastres"/>
    <s v="Gestión Pública Local"/>
    <m/>
    <s v="4 - Bogotá ordena su territorio y avanza en su acción climática"/>
    <s v="27 - Gestión del riesgo de desastres para un territorio seguro"/>
    <s v="Realizar 2 Obra(s) de mitigación y/u obras de mitigación existentes con mantenimiento"/>
    <s v="OBRAS DE MITIGACIÓN"/>
    <n v="2"/>
    <n v="667"/>
    <n v="1.3798096814232519E-2"/>
    <s v="Suma"/>
    <n v="2889"/>
    <s v="2889-Santa Fe eficiente en la atención de emergencias."/>
    <n v="0"/>
    <n v="0"/>
    <e v="#DIV/0!"/>
    <m/>
    <m/>
    <m/>
  </r>
  <r>
    <x v="2"/>
    <x v="2"/>
    <n v="28931"/>
    <s v="HÁBITAT"/>
    <n v="80"/>
    <s v="Número de acueductos veredales asistidos o intervenidos técnica u organizacionalmente."/>
    <s v="Hábitat sostenible e incluyente"/>
    <s v="Acueductos veredales y saneamiento básico."/>
    <s v="Presupuestos Participativos"/>
    <m/>
    <s v="4 - Bogotá ordena su territorio y avanza en su acción climática"/>
    <s v="29 - Servicios públicos inclusivos y sostenibles"/>
    <s v="Fortalecer 1 Acueducto(s) Veredal(es) con asistencia, intervenir técnica u organizativa"/>
    <s v="ACUEDUCTOS VEREDALES"/>
    <n v="1"/>
    <n v="267"/>
    <n v="5.5233760860570955E-3"/>
    <s v="Suma"/>
    <n v="2893"/>
    <s v="2893-Acueductos Veredales de Santa Fe"/>
    <n v="0"/>
    <n v="0"/>
    <e v="#DIV/0!"/>
    <m/>
    <m/>
    <m/>
  </r>
  <r>
    <x v="2"/>
    <x v="2"/>
    <n v="29031"/>
    <s v="INTEGRACIÓN SOCIAL"/>
    <n v="85"/>
    <s v="Sedes de Centros de Desarrollo Comunitarios dotados y/o acondicionados para la prestación de servicios sociales dirigidas al desarrollo de capacidades y generación de oportunidades."/>
    <s v="Desarrollo urbano y rural integral"/>
    <s v="Dotación, adecuación y mejoramiento a unidades operativas de servicios sociales de la SDIS"/>
    <s v="Presupuestos Participativos"/>
    <m/>
    <s v="4 - Bogotá ordena su territorio y avanza en su acción climática"/>
    <s v="30 - Atención del déficit social para un hábitat digno"/>
    <s v="Dotar y/o acondicionar 1 Centro(s) de Desarrollo Comunitarios para la prestación de servicios sociales dirigidas al desarrollo de capacidades y generación de oportunidades."/>
    <s v="DOTACIÓN"/>
    <n v="1"/>
    <n v="80"/>
    <n v="1.6549441456350847E-3"/>
    <s v="Suma"/>
    <n v="2903"/>
    <s v="2903-Santa Fe Crece: Transformando Espacios para la Educación y el Bienestar"/>
    <n v="0"/>
    <n v="0"/>
    <e v="#DIV/0!"/>
    <m/>
    <m/>
    <m/>
  </r>
  <r>
    <x v="2"/>
    <x v="2"/>
    <n v="29032"/>
    <s v="INTEGRACIÓN SOCIAL"/>
    <n v="83"/>
    <s v="Unidades operativas de atención especializada (Centros Integrarte, Centros Crecer, Cadis) dotados y/o acondicionados"/>
    <s v="Desarrollo urbano y rural integral"/>
    <s v="Dotación, adecuación y mejoramiento a unidades operativas de servicios sociales de la SDIS"/>
    <s v="Presupuestos Participativos"/>
    <m/>
    <s v="4 - Bogotá ordena su territorio y avanza en su acción climática"/>
    <s v="30 - Atención del déficit social para un hábitat digno"/>
    <s v="Dotar y/o acondicionar 1 Unidad(es) operativas de atención especializada (Centros Integrarte, Centros Crecer y Cadis)."/>
    <s v="DOTACIÓN"/>
    <n v="1"/>
    <n v="80"/>
    <n v="1.6549441456350847E-3"/>
    <s v="Suma"/>
    <n v="2903"/>
    <s v="2903-Santa Fe Crece: Transformando Espacios para la Educación y el Bienestar"/>
    <n v="0"/>
    <n v="0"/>
    <e v="#DIV/0!"/>
    <m/>
    <m/>
    <m/>
  </r>
  <r>
    <x v="2"/>
    <x v="2"/>
    <n v="29033"/>
    <s v="INTEGRACIÓN SOCIAL"/>
    <n v="84"/>
    <s v="Unidades operativas orientadas a la atención de jóvenes (casas de la juventud, centros forjar) dotadas y/o acondicionadas"/>
    <s v="Desarrollo urbano y rural integral"/>
    <s v="Dotación, adecuación y mejoramiento a unidades operativas de servicios sociales de la SDIS"/>
    <s v="Presupuestos Participativos"/>
    <m/>
    <s v="4 - Bogotá ordena su territorio y avanza en su acción climática"/>
    <s v="30 - Atención del déficit social para un hábitat digno"/>
    <s v="Dotar y/o acondicionar 1 Unidad(es) operativas orientadas a la atención de jóvenes (casas de la juventud, centros forjar)."/>
    <s v="DOTACIÓN"/>
    <n v="1"/>
    <n v="80"/>
    <n v="1.6549441456350847E-3"/>
    <s v="Suma"/>
    <n v="2903"/>
    <s v="2903-Santa Fe Crece: Transformando Espacios para la Educación y el Bienestar"/>
    <n v="0"/>
    <n v="0"/>
    <e v="#DIV/0!"/>
    <m/>
    <m/>
    <m/>
  </r>
  <r>
    <x v="2"/>
    <x v="2"/>
    <n v="29034"/>
    <s v="INTEGRACIÓN SOCIAL"/>
    <n v="82"/>
    <s v="Unidades operativas orientadas a la atención de la primera infancia  (Jardines Infantiles, Casas de Pensamiento Intercultural, Modalidad Espacios Rurales, Crecemos en la Ruralidad, Creciendo Juntos, Centros Amar) dotadas y/o acondicionadas "/>
    <s v="Desarrollo urbano y rural integral"/>
    <s v="Dotación, adecuación y mejoramiento a unidades operativas de servicios sociales de la SDIS"/>
    <s v="Presupuestos Participativos"/>
    <m/>
    <s v="4 - Bogotá ordena su territorio y avanza en su acción climática"/>
    <s v="30 - Atención del déficit social para un hábitat digno"/>
    <s v="Dotar y/o acondicionar 10 Unidad(es) operativas orientadas a la atención de la primera infancia (Jardines Infantiles, Casas de Pensamiento Intercultural, Modalidad Espacios Rurales, Crecemos en la Ruralidad, Creciendo Juntos, Centros Amar, Centros Forjar)."/>
    <s v="DOTACIÓN"/>
    <n v="10"/>
    <n v="160"/>
    <n v="3.3098882912701694E-3"/>
    <s v="Suma"/>
    <n v="2903"/>
    <s v="2903-Santa Fe Crece: Transformando Espacios para la Educación y el Bienestar"/>
    <n v="0"/>
    <n v="0"/>
    <e v="#DIV/0!"/>
    <m/>
    <m/>
    <m/>
  </r>
  <r>
    <x v="2"/>
    <x v="2"/>
    <n v="29301"/>
    <s v="GOBIERNO"/>
    <n v="91"/>
    <s v="Sedes administrativas locales construidas."/>
    <s v="Gobierno confiable"/>
    <s v="Infraestructura local"/>
    <s v="Gestión Pública Local"/>
    <s v="Gobierno confiable (15%)"/>
    <s v="5 - Bogotá confía en su gobierno"/>
    <s v="33 - Fortalecimiento institucional para un gobierno confiable"/>
    <s v="Construir 1 Sede(s) administrativa local"/>
    <s v="CONSTRUCCIÓN"/>
    <n v="1"/>
    <n v="0"/>
    <n v="0"/>
    <s v="Suma"/>
    <n v="2930"/>
    <s v="2930-Fortalecimiento de la gestión pública local en Santa Fe"/>
    <n v="0"/>
    <n v="0"/>
    <e v="#DIV/0!"/>
    <m/>
    <m/>
    <m/>
  </r>
  <r>
    <x v="2"/>
    <x v="2"/>
    <n v="29302"/>
    <s v="GOBIERNO"/>
    <n v="93"/>
    <s v="Estrategias de fortalecimiento institucional realizadas"/>
    <s v="Gobierno confiable"/>
    <s v="Fortalecimiento institucional"/>
    <s v="Gestión Pública Local"/>
    <s v="Gobierno confiable (15%)"/>
    <s v="5 - Bogotá confía en su gobierno"/>
    <s v="33 - Fortalecimiento institucional para un gobierno confiable"/>
    <s v="Realizar 4 Estrategia(s) de fortalecimiento institucional (una por vigencia)."/>
    <s v="FORTALECIMIENTO INSTITUCIONAL"/>
    <n v="4"/>
    <n v="5826"/>
    <n v="0.12052130740587505"/>
    <s v="Suma"/>
    <n v="2930"/>
    <s v="2930-Fortalecimiento de la gestión pública local en Santa Fe"/>
    <n v="0"/>
    <n v="0"/>
    <e v="#DIV/0!"/>
    <m/>
    <m/>
    <m/>
  </r>
  <r>
    <x v="2"/>
    <x v="2"/>
    <n v="29303"/>
    <s v="GOBIERNO"/>
    <n v="94"/>
    <s v="Estrategias de inspección, vigilancia y control realizada"/>
    <s v="Gobierno confiable"/>
    <s v="Inspección, vigilancia y control."/>
    <s v="Gestión Pública Local"/>
    <s v="Gobierno confiable (15%)"/>
    <s v="5 - Bogotá confía en su gobierno"/>
    <s v="33 - Fortalecimiento institucional para un gobierno confiable"/>
    <s v="Realizar 4 Estrategia(s) de inspección, vigilancia y control (una por vigencia)."/>
    <s v="IVC"/>
    <n v="4"/>
    <n v="988"/>
    <n v="2.0438560198593296E-2"/>
    <s v="Suma"/>
    <n v="2930"/>
    <s v="2930-Fortalecimiento de la gestión pública local en Santa Fe"/>
    <n v="0"/>
    <n v="0"/>
    <e v="#DIV/0!"/>
    <m/>
    <m/>
    <m/>
  </r>
  <r>
    <x v="2"/>
    <x v="2"/>
    <n v="28911"/>
    <s v="GESTIÓN PÚBLICA"/>
    <n v="95"/>
    <s v="Servicios TIC´s generados en zonas rurales y/o apartadas y urbanas"/>
    <s v="Ciudad inteligente​"/>
    <s v="Conectividad y redes de comunicación."/>
    <s v="Presupuestos Participativos"/>
    <m/>
    <s v="5 - Bogotá confía en su gobierno"/>
    <s v="35 - Bogotá ciudad Inteligente"/>
    <s v="Operativizar 30 Centro(s) de Acceso Comunitario en zonas rurales y/o apartadas y/o urbanas, con énfasis en Servicios TIC´s generados."/>
    <s v="CONECTIVIDAD"/>
    <n v="30"/>
    <n v="514"/>
    <n v="1.0633016135705419E-2"/>
    <s v="Suma"/>
    <n v="2891"/>
    <s v="2891-Conectando Territorios en Santa Fe, Servicios y Formación Digital para el Desarrollo"/>
    <n v="0"/>
    <n v="0"/>
    <e v="#DIV/0!"/>
    <m/>
    <m/>
    <m/>
  </r>
  <r>
    <x v="2"/>
    <x v="2"/>
    <n v="28912"/>
    <s v="GESTIÓN PÚBLICA"/>
    <n v="96"/>
    <s v="Procesos de formacion y desarrollo de competencias digitales realizados en zonas rurales y/o apartadas y urbanas"/>
    <s v="Ciudad inteligente​"/>
    <s v="Conectividad y redes de comunicación."/>
    <s v="Presupuestos Participativos"/>
    <m/>
    <s v="5 - Bogotá confía en su gobierno"/>
    <s v="35 - Bogotá ciudad Inteligente"/>
    <s v="Operativizar 30 Centro(s) de Acceso Comunitario en zonas rurales y/o apartadas y/o urbanas, con énfasis en procesos de formación y desarrollo de competencias digitales."/>
    <s v="FORTALECIMIENTO DE CAPACIDADES"/>
    <n v="30"/>
    <n v="171"/>
    <n v="3.537443111294994E-3"/>
    <s v="Suma"/>
    <n v="2891"/>
    <s v="2891-Conectando Territorios en Santa Fe, Servicios y Formación Digital para el Desarrollo"/>
    <n v="0"/>
    <n v="0"/>
    <e v="#DIV/0!"/>
    <m/>
    <m/>
    <m/>
  </r>
  <r>
    <x v="2"/>
    <x v="2"/>
    <n v="28971"/>
    <s v="GOBIERNO"/>
    <n v="100"/>
    <s v="Acciones desarrolladas, orientadas a la ciudadanía en el marco de la estrategía Bogotaneidad"/>
    <s v="Gobierno confiable"/>
    <s v="Bogotaneidad"/>
    <s v="Gestión Pública Local"/>
    <m/>
    <s v="5 - Bogotá confía en su gobierno"/>
    <s v="39 - Camino hacia una democracia deliberativa con un gobierno cercano a la gente y con participación ciudadana"/>
    <s v="Desarrollar 2 Acción(es) orientadas a la ciudadanía, en el marco de la estrategia Bogotaneidad."/>
    <s v="ESTRATEGIA BOGOTANEIDAD"/>
    <n v="2"/>
    <n v="0"/>
    <n v="0"/>
    <s v="Suma"/>
    <n v="2897"/>
    <s v="2897-Santa Fe localidad innovadora, participativa y social"/>
    <n v="0"/>
    <n v="0"/>
    <e v="#DIV/0!"/>
    <m/>
    <m/>
    <m/>
  </r>
  <r>
    <x v="2"/>
    <x v="2"/>
    <n v="29221"/>
    <s v="GOBIERNO"/>
    <n v="103"/>
    <s v="Iniciativa de inversión local concertada e implementada con los pueblos indígenas"/>
    <s v="Línea diferencial étnica"/>
    <s v="Iniciativas diferenciales étnicas para comunidades Negras, Afrocolombianas, Raizales, Palenqueras, y los Pueblos Indígenas, Rrom o Gitano"/>
    <s v="Gestión Pública Local"/>
    <m/>
    <s v="5 - Bogotá confía en su gobierno"/>
    <s v="39 - Camino hacia una democracia deliberativa con un gobierno cercano a la gente y con participación ciudadana"/>
    <s v="Concertar e implementar 4 iniciativas de inversión local con los pueblos indígenas."/>
    <s v="INICIATIVAS PUEBLO INDÍGENA"/>
    <n v="4"/>
    <n v="173"/>
    <n v="3.5788167149358708E-3"/>
    <s v="Suma"/>
    <n v="2922"/>
    <s v="2922-Santa Fe construye localidad con las comunidades Negras, Afrocolombianas, Raizales, Palenqueras, y los Pueblos Indígenas."/>
    <n v="0"/>
    <n v="0"/>
    <e v="#DIV/0!"/>
    <m/>
    <m/>
    <m/>
  </r>
  <r>
    <x v="2"/>
    <x v="2"/>
    <n v="29222"/>
    <s v="GOBIERNO"/>
    <n v="104"/>
    <s v="Iniciativa de inversión local concertada e implementada con las comunidades negras, afrocolombianas y palenqueras"/>
    <s v="Línea diferencial étnica"/>
    <s v="Iniciativas diferenciales étnicas para comunidades Negras, Afrocolombianas, Raizales, Palenqueras, y los Pueblos Indígenas, Rrom o Gitano"/>
    <s v="Gestión Pública Local"/>
    <m/>
    <s v="5 - Bogotá confía en su gobierno"/>
    <s v="39 - Camino hacia una democracia deliberativa con un gobierno cercano a la gente y con participación ciudadana"/>
    <s v="Concertar e implementar 4 Iniciativa(s) de inversión local con las comunidades negras, afrocolombianas y palenqueras."/>
    <s v="INICIATIVAS COMUNIDADES NEGRAS, AFROCOLOMBIANAS, PALENQUERAS"/>
    <n v="4"/>
    <n v="173"/>
    <n v="3.5788167149358708E-3"/>
    <s v="Suma"/>
    <n v="2922"/>
    <s v="2922-Santa Fe construye localidad con las comunidades Negras, Afrocolombianas, Raizales, Palenqueras, y los Pueblos Indígenas."/>
    <n v="0"/>
    <n v="0"/>
    <e v="#DIV/0!"/>
    <m/>
    <m/>
    <m/>
  </r>
  <r>
    <x v="2"/>
    <x v="2"/>
    <n v="29271"/>
    <s v="GOBIERNO"/>
    <n v="98"/>
    <s v="Personas capacitadas a través de procesos de formación para la participación de manera virtual y presencial."/>
    <s v="Democracia deliberativa y participación"/>
    <s v="Procesos de formación en capacidades democráticas para la participación ciudadana incidente"/>
    <s v="Presupuestos Participativos"/>
    <m/>
    <s v="5 - Bogotá confía en su gobierno"/>
    <s v="39 - Camino hacia una democracia deliberativa con un gobierno cercano a la gente y con participación ciudadana"/>
    <s v="Capacitar 2000 Persona(s) a través de procesos de formación para la participación de manera virtual y presencial."/>
    <s v="CAPACITACIÓN"/>
    <n v="2000"/>
    <n v="537"/>
    <n v="1.1108812577575507E-2"/>
    <s v="Suma"/>
    <n v="2927"/>
    <s v="2927-Santa Fe mas participativa e incluyente"/>
    <n v="0"/>
    <n v="0"/>
    <e v="#DIV/0!"/>
    <m/>
    <m/>
    <m/>
  </r>
  <r>
    <x v="2"/>
    <x v="2"/>
    <n v="29273"/>
    <s v="GOBIERNO"/>
    <n v="109"/>
    <s v="Medios comunitarios y alternativos fortalecidos."/>
    <s v="Gobierno confiable"/>
    <s v="Fortalecimiento a medios comunitarios y alternativos"/>
    <s v="Presupuestos Participativos"/>
    <m/>
    <s v="5 - Bogotá confía en su gobierno"/>
    <s v="39 - Camino hacia una democracia deliberativa con un gobierno cercano a la gente y con participación ciudadana"/>
    <s v="Fortalecer 40 medios comunitarios y alternativos."/>
    <s v="MEDIOS COMUNITARIOS"/>
    <n v="40"/>
    <n v="296"/>
    <n v="6.1232933388498138E-3"/>
    <s v="Suma"/>
    <n v="2927"/>
    <s v="2927-Santa Fe mas participativa e incluyente"/>
    <n v="0"/>
    <n v="0"/>
    <e v="#DIV/0!"/>
    <m/>
    <m/>
    <m/>
  </r>
  <r>
    <x v="2"/>
    <x v="2"/>
    <n v="29274"/>
    <s v="GOBIERNO"/>
    <n v="107"/>
    <s v="Salones comunales y/o casas de la participación rehabilitados"/>
    <s v="Democracia deliberativa y participación"/>
    <s v="Infraestructura de espacios para la participación"/>
    <s v="Presupuestos Participativos"/>
    <m/>
    <s v="5 - Bogotá confía en su gobierno"/>
    <s v="39 - Camino hacia una democracia deliberativa con un gobierno cercano a la gente y con participación ciudadana"/>
    <s v="Rehabilitar 8 Salón(es) comunales y/o casas de participación."/>
    <s v="REHABILITACIÓN"/>
    <n v="8"/>
    <n v="434"/>
    <n v="8.9780719900703354E-3"/>
    <s v="Suma"/>
    <n v="2927"/>
    <s v="2927-Santa Fe mas participativa e incluyente"/>
    <n v="0"/>
    <n v="0"/>
    <e v="#DIV/0!"/>
    <m/>
    <m/>
    <m/>
  </r>
  <r>
    <x v="2"/>
    <x v="2"/>
    <n v="29275"/>
    <s v="GOBIERNO"/>
    <n v="99"/>
    <s v="Organizaciones comunales fortalecidas."/>
    <s v="Democracia deliberativa y participación"/>
    <s v="Fortalecimiento a organizaciones comunales"/>
    <s v="Gestión Pública Local"/>
    <m/>
    <s v="5 - Bogotá confía en su gobierno"/>
    <s v="39 - Camino hacia una democracia deliberativa con un gobierno cercano a la gente y con participación ciudadana"/>
    <s v="Fortalecer 120 Organización(es) comunales."/>
    <s v="FORTALECIMIENTO COMUNAL"/>
    <n v="120"/>
    <n v="601"/>
    <n v="1.2432767894083575E-2"/>
    <s v="Suma"/>
    <n v="2927"/>
    <s v="2927-Santa Fe mas participativa e incluyente"/>
    <n v="0"/>
    <n v="0"/>
    <e v="#DIV/0!"/>
    <m/>
    <m/>
    <m/>
  </r>
  <r>
    <x v="2"/>
    <x v="2"/>
    <n v="29276"/>
    <s v="GOBIERNO"/>
    <n v="97"/>
    <s v="Organizaciones sociales e Instancias de participación ciudadana fortalecidas."/>
    <s v="Democracia deliberativa y participación"/>
    <s v="Fortalecimiento a organizaciones sociales y comunitarias y a instancias de participación."/>
    <s v="Presupuestos Participativos"/>
    <m/>
    <s v="5 - Bogotá confía en su gobierno"/>
    <s v="39 - Camino hacia una democracia deliberativa con un gobierno cercano a la gente y con participación ciudadana"/>
    <s v="Fortalecer 60 Organización(es) sociales e Instancias de participación ciudadana."/>
    <s v="FORTALECIMIENTO DE ORGANIZACIONES"/>
    <n v="60"/>
    <n v="198"/>
    <n v="4.0959867604468351E-3"/>
    <s v="Suma"/>
    <n v="2927"/>
    <s v="2927-Santa Fe mas participativa e incluyente"/>
    <n v="0"/>
    <n v="0"/>
    <e v="#DIV/0!"/>
    <m/>
    <m/>
    <m/>
  </r>
  <r>
    <x v="3"/>
    <x v="3"/>
    <n v="26201"/>
    <s v="SEGURIDAD, CONVIVENCIA Y JUSTICIA"/>
    <n v="2"/>
    <s v="Acciones formativas diferenciales para la promoción de la convivencia ciudadana implementadas"/>
    <s v="Cultura ciudadana para la convivencia pacífica"/>
    <s v="Promoción de la convivencia ciudadana"/>
    <s v="Presupuestos Participativos"/>
    <m/>
    <s v="1 - Bogotá avanza en su seguridad"/>
    <s v="1 - Diálogo social y cultura ciudadana para la convivencia pacifica y la recuperación de la confianza"/>
    <s v="Implementar 120 Acción(es) formativas diferenciales para la promoción de la convivencia ciudadana"/>
    <s v="FORMACIÓN"/>
    <n v="120"/>
    <n v="548"/>
    <n v="4.4991789819376028E-3"/>
    <s v="Suma"/>
    <n v="2620"/>
    <s v="2620-San Cristóbal: Camina Seguro, Vive Seguro"/>
    <n v="0"/>
    <n v="0"/>
    <e v="#DIV/0!"/>
    <m/>
    <m/>
    <m/>
  </r>
  <r>
    <x v="3"/>
    <x v="3"/>
    <n v="26202"/>
    <s v="SEGURIDAD, CONVIVENCIA Y JUSTICIA"/>
    <n v="3"/>
    <s v="Iniciativas de convivencia con participación ciudadana implementadas"/>
    <s v="Cultura ciudadana para la convivencia pacífica"/>
    <s v="Promoción de la convivencia ciudadana"/>
    <s v="Presupuestos Participativos"/>
    <m/>
    <s v="1 - Bogotá avanza en su seguridad"/>
    <s v="1 - Diálogo social y cultura ciudadana para la convivencia pacifica y la recuperación de la confianza"/>
    <s v="Implementar 120 Iniciativa(s) de convivencia con participación de la ciudadanía."/>
    <s v="INICIATIVAS"/>
    <n v="120"/>
    <n v="548"/>
    <n v="4.4991789819376028E-3"/>
    <s v="Suma"/>
    <n v="2620"/>
    <s v="2620-San Cristóbal: Camina Seguro, Vive Seguro"/>
    <n v="0"/>
    <n v="0"/>
    <e v="#DIV/0!"/>
    <m/>
    <m/>
    <m/>
  </r>
  <r>
    <x v="3"/>
    <x v="3"/>
    <n v="26203"/>
    <s v="SEGURIDAD, CONVIVENCIA Y JUSTICIA"/>
    <n v="1"/>
    <s v="Organizaciones comunitarias fortalecidas a través de capacidades para promover acciones de corresponsabilidad en la gestión de la seguridad y la convivencia"/>
    <s v="Cultura ciudadana para la convivencia pacífica"/>
    <s v="Promoción de la convivencia ciudadana"/>
    <s v="Presupuestos Participativos"/>
    <m/>
    <s v="1 - Bogotá avanza en su seguridad"/>
    <s v="1 - Diálogo social y cultura ciudadana para la convivencia pacifica y la recuperación de la confianza"/>
    <s v="Fortalecer 100 Organización(es) comunitarias a través de capacidades para promover acciones de corresponsabilidad en la gestión de la seguridad y la convivencia"/>
    <s v="FORTALECIMIENTO DE CAPACIDADES"/>
    <n v="100"/>
    <n v="484"/>
    <n v="3.9737274220032837E-3"/>
    <s v="Suma"/>
    <n v="2620"/>
    <s v="2620-San Cristóbal: Camina Seguro, Vive Seguro"/>
    <n v="0"/>
    <n v="0"/>
    <e v="#DIV/0!"/>
    <m/>
    <m/>
    <m/>
  </r>
  <r>
    <x v="3"/>
    <x v="3"/>
    <n v="23851"/>
    <s v="MUJERES"/>
    <n v="4"/>
    <s v="Número de Personas vinculadas en acciones para la prevención del feminicidio y la violencia contra la mujer"/>
    <s v="Cero tolerancia a las violencias"/>
    <s v="Prevención del feminicidio y las violencias contra las mujeres"/>
    <s v="Presupuestos Participativos"/>
    <m/>
    <s v="1 - Bogotá avanza en su seguridad"/>
    <s v="2 - Cero tolerancia a las violencias contra las mujeres y basadas en género"/>
    <s v="Vincular 6000 Persona(s) en acciones para la prevención del feminicidio y la violencia contra la mujer."/>
    <s v="PREVENCIÓN"/>
    <n v="6000"/>
    <n v="1884"/>
    <n v="1.5467980295566503E-2"/>
    <s v="Suma"/>
    <n v="2385"/>
    <s v="2385-San Cristóbal: Mujeres en Acción contra la Violencia"/>
    <n v="0"/>
    <n v="0"/>
    <e v="#DIV/0!"/>
    <m/>
    <m/>
    <m/>
  </r>
  <r>
    <x v="3"/>
    <x v="3"/>
    <n v="22851"/>
    <s v="SEGURIDAD, CONVIVENCIA Y JUSTICIA"/>
    <n v="5"/>
    <s v="Dotaciones suministradas a organismos de seguridad"/>
    <s v="Mejores capacidades al servicio de la seguridad"/>
    <s v="Dotación, mantenimiento de equipamientos que permitan el fortalecimiento de la seguridad y justicia."/>
    <s v="Gestión Pública Local"/>
    <s v="Cultura ciudadana y mejores capacidades al servicio de la seguridad (2%)"/>
    <s v="1 - Bogotá avanza en su seguridad"/>
    <s v="3 - Desmantelamiento de estructuras criminales y delincuenciales con mejores capacidades y activos tecnológicos"/>
    <s v="Suministrar 4 Dotación(es) a organismos de seguridad"/>
    <s v="DOTACIÓN"/>
    <n v="4"/>
    <n v="1858"/>
    <n v="1.5254515599343186E-2"/>
    <s v="Suma"/>
    <n v="2285"/>
    <s v="2285-Seguridad y Oportunidades con Fuerzas Policiales Equipadas"/>
    <n v="0"/>
    <n v="0"/>
    <e v="#DIV/0!"/>
    <m/>
    <m/>
    <m/>
  </r>
  <r>
    <x v="3"/>
    <x v="3"/>
    <n v="22852"/>
    <s v="SEGURIDAD, CONVIVENCIA Y JUSTICIA"/>
    <n v="6"/>
    <s v="Equipamientos de seguridad y acceso a la justicia intervenidos con acciones de fortalecimiento, operación, adecuación y/o dotación"/>
    <s v="Mejores capacidades al servicio de la seguridad"/>
    <s v="Dotación, mantenimiento de equipamientos que permitan el fortalecimiento de la seguridad y justicia."/>
    <s v="Gestión Pública Local"/>
    <s v="Cultura ciudadana y mejores capacidades al servicio de la seguridad (2%)"/>
    <s v="1 - Bogotá avanza en su seguridad"/>
    <s v="3 - Desmantelamiento de estructuras criminales y delincuenciales con mejores capacidades y activos tecnológicos"/>
    <s v="Intervenir 11 Equipamiento(s) de seguridad y acceso a la justicia con acciones de fortalecimiento, operación, adecuación y/o dotación"/>
    <s v="INTERVENCIÓN"/>
    <n v="11"/>
    <n v="1029"/>
    <n v="8.4482758620689647E-3"/>
    <s v="Suma"/>
    <n v="2285"/>
    <s v="2285-Seguridad y Oportunidades con Fuerzas Policiales Equipadas"/>
    <n v="0"/>
    <n v="0"/>
    <e v="#DIV/0!"/>
    <m/>
    <m/>
    <m/>
  </r>
  <r>
    <x v="3"/>
    <x v="3"/>
    <n v="26331"/>
    <s v="SEGURIDAD, CONVIVENCIA Y JUSTICIA"/>
    <n v="8"/>
    <s v="Actores comunitarios fortalecidos con herramientas y capacidades para la implementación de un enfoque restaurativo para la justicia y la convivencia"/>
    <s v="Cultura ciudadana para la convivencia pacífica"/>
    <s v="Acceso a la Justicia"/>
    <s v="Presupuestos Participativos"/>
    <m/>
    <s v="1 - Bogotá avanza en su seguridad"/>
    <s v="4 - Servicios centrados en la justicia"/>
    <s v="Fortalecer 1600 Actor(es) comunitarios con herramientas y capacidades para la implementación de un enfoque restaurativo para la justicia y la convivencia"/>
    <s v="FORTALECIMIENTO DE CAPACIDADES"/>
    <n v="1600"/>
    <n v="367"/>
    <n v="3.0131362889983578E-3"/>
    <s v="Suma"/>
    <n v="2633"/>
    <s v="2633-San Cristóbal: Un Territorio de Oportunidades para la Gestión de Conflictos y la Convivencia"/>
    <n v="0"/>
    <n v="0"/>
    <e v="#DIV/0!"/>
    <m/>
    <m/>
    <m/>
  </r>
  <r>
    <x v="3"/>
    <x v="3"/>
    <n v="26332"/>
    <s v="SEGURIDAD, CONVIVENCIA Y JUSTICIA"/>
    <n v="11"/>
    <s v="Proyectos comunitarios implementados en la localidad, para la apropiación del Código Nacional de Seguridad y Convivencia Ciudadana"/>
    <s v="Cultura ciudadana para la convivencia pacífica"/>
    <s v="Acceso a la Justicia"/>
    <s v="Presupuestos Participativos"/>
    <m/>
    <s v="1 - Bogotá avanza en su seguridad"/>
    <s v="4 - Servicios centrados en la justicia"/>
    <s v="Implementar 24 Proyecto(s) comunitarios en la localidad, para la apropiación del Código Nacional de Seguridad y Convivencia Ciudadana"/>
    <s v="CÓDIGO NACIONAL DE SEGURIDAD Y CONVIVENCIA"/>
    <n v="24"/>
    <n v="122"/>
    <n v="1.0016420361247948E-3"/>
    <s v="Suma"/>
    <n v="2633"/>
    <s v="2633-San Cristóbal: Un Territorio de Oportunidades para la Gestión de Conflictos y la Convivencia"/>
    <n v="0"/>
    <n v="0"/>
    <e v="#DIV/0!"/>
    <m/>
    <m/>
    <m/>
  </r>
  <r>
    <x v="3"/>
    <x v="3"/>
    <n v="26333"/>
    <s v="SEGURIDAD, CONVIVENCIA Y JUSTICIA"/>
    <n v="10"/>
    <s v="Ciudadanos beneficiados con habilidades y capacidades para gestionar la convivencia constructivamente"/>
    <s v="Cultura ciudadana para la convivencia pacífica"/>
    <s v="Acceso a la Justicia"/>
    <s v="Presupuestos Participativos"/>
    <m/>
    <s v="1 - Bogotá avanza en su seguridad"/>
    <s v="4 - Servicios centrados en la justicia"/>
    <s v="Beneficiar 680 Ciudadanos con habilidades y capacidades para gestionar la convivencia constructivamente"/>
    <s v="GESTIÓN DE LA CONVIVENCIA"/>
    <n v="680"/>
    <n v="245"/>
    <n v="2.0114942528735632E-3"/>
    <s v="Suma"/>
    <n v="2633"/>
    <s v="2633-San Cristóbal: Un Territorio de Oportunidades para la Gestión de Conflictos y la Convivencia"/>
    <n v="0"/>
    <n v="0"/>
    <e v="#DIV/0!"/>
    <m/>
    <m/>
    <m/>
  </r>
  <r>
    <x v="3"/>
    <x v="3"/>
    <n v="26334"/>
    <s v="SEGURIDAD, CONVIVENCIA Y JUSTICIA"/>
    <n v="9"/>
    <s v="Proyectos de justicia local para la resolución efectiva de conflictividades de manera integral en el sistema de justicia implementados"/>
    <s v="Cultura ciudadana para la convivencia pacífica"/>
    <s v="Acceso a la Justicia"/>
    <s v="Presupuestos Participativos"/>
    <m/>
    <s v="1 - Bogotá avanza en su seguridad"/>
    <s v="4 - Servicios centrados en la justicia"/>
    <s v="Implementar 24 Proyecto(s) de justicia local para la resolución efectiva de conflictividades de manera integral en el sistema de justicia"/>
    <s v="RESOLUCIÓN DE CONFLICTIVIDADES"/>
    <n v="24"/>
    <n v="122"/>
    <n v="1.0016420361247948E-3"/>
    <s v="Suma"/>
    <n v="2633"/>
    <s v="2633-San Cristóbal: Un Territorio de Oportunidades para la Gestión de Conflictos y la Convivencia"/>
    <n v="0"/>
    <n v="0"/>
    <e v="#DIV/0!"/>
    <m/>
    <m/>
    <m/>
  </r>
  <r>
    <x v="3"/>
    <x v="3"/>
    <n v="26335"/>
    <s v="SEGURIDAD, CONVIVENCIA Y JUSTICIA"/>
    <n v="13"/>
    <s v="Programas comunitarios con enfoque restaurativo para el cuidado del espacio público y del medio ambiente ejecutados"/>
    <s v="Cultura ciudadana para la convivencia pacífica"/>
    <s v="Acceso a la Justicia"/>
    <s v="Presupuestos Participativos"/>
    <m/>
    <s v="1 - Bogotá avanza en su seguridad"/>
    <s v="4 - Servicios centrados en la justicia"/>
    <s v="Ejecutar 4 Programa(s) comunitarios con enfoque restaurativo para el cuidado del espacio público y del medio ambiente"/>
    <s v="ACCIONES DE CUIDADO"/>
    <n v="4"/>
    <n v="184"/>
    <n v="1.5106732348111659E-3"/>
    <s v="Suma"/>
    <n v="2633"/>
    <s v="2633-San Cristóbal: Un Territorio de Oportunidades para la Gestión de Conflictos y la Convivencia"/>
    <n v="0"/>
    <n v="0"/>
    <e v="#DIV/0!"/>
    <m/>
    <m/>
    <m/>
  </r>
  <r>
    <x v="3"/>
    <x v="3"/>
    <n v="26336"/>
    <s v="SEGURIDAD, CONVIVENCIA Y JUSTICIA"/>
    <n v="7"/>
    <s v="Programas de abordaje de conflictividad escolar para la convivencia con enfoque restaurativo fortalecidos"/>
    <s v="Cultura ciudadana para la convivencia pacífica"/>
    <s v="Acceso a la Justicia"/>
    <s v="Presupuestos Participativos"/>
    <m/>
    <s v="1 - Bogotá avanza en su seguridad"/>
    <s v="4 - Servicios centrados en la justicia"/>
    <s v="Fortalecer 4 Programa(s) de abordaje de conflictividad escolar para la convivencia con enfoque restaurativo"/>
    <s v="CONFLICTIVIDAD ESCOLAR"/>
    <n v="4"/>
    <n v="184"/>
    <n v="1.5106732348111659E-3"/>
    <s v="Suma"/>
    <n v="2633"/>
    <s v="2633-San Cristóbal: Un Territorio de Oportunidades para la Gestión de Conflictos y la Convivencia"/>
    <n v="0"/>
    <n v="0"/>
    <e v="#DIV/0!"/>
    <m/>
    <m/>
    <m/>
  </r>
  <r>
    <x v="3"/>
    <x v="3"/>
    <n v="26337"/>
    <s v="SEGURIDAD, CONVIVENCIA Y JUSTICIA"/>
    <n v="12"/>
    <s v="Acciones pedagógicas para la gestión de conflictividades y prevención de violencias implementadas"/>
    <s v="Cultura ciudadana para la convivencia pacífica"/>
    <s v="Acceso a la Justicia"/>
    <s v="Presupuestos Participativos"/>
    <m/>
    <s v="1 - Bogotá avanza en su seguridad"/>
    <s v="4 - Servicios centrados en la justicia"/>
    <s v="Implementar 80 Acción(es) pedagógicas para la gestión de conflictividades y prevención de violencias"/>
    <s v="ACCIONES PEDAGÓGICAS"/>
    <n v="80"/>
    <n v="416"/>
    <n v="3.4154351395730706E-3"/>
    <s v="Suma"/>
    <n v="2633"/>
    <s v="2633-San Cristóbal: Un Territorio de Oportunidades para la Gestión de Conflictos y la Convivencia"/>
    <n v="0"/>
    <n v="0"/>
    <e v="#DIV/0!"/>
    <m/>
    <m/>
    <m/>
  </r>
  <r>
    <x v="3"/>
    <x v="3"/>
    <n v="22541"/>
    <s v="MOVILIDAD"/>
    <n v="15"/>
    <s v="Metros cuadrados construidos y/o conservados de elementos del sistema de espacio público peatonal."/>
    <s v="Infraestructura segura e incluyente"/>
    <s v="Construcción y/o conservación de elementos del sistema de espacio público"/>
    <s v="Presupuestos Participativos"/>
    <s v="Infraestructura segura e incluyente (14%)"/>
    <s v="1 - Bogotá avanza en su seguridad"/>
    <s v="5 - Espacio público seguro e inclusivo"/>
    <s v="Intervenir 4290 Metro(s) cuadrado(s) de elementos del sistema de espacio público peatonal con acciones de construcción y/o conservación."/>
    <s v="INTERVENCIÓN"/>
    <n v="4290"/>
    <n v="1945"/>
    <n v="1.5968801313628898E-2"/>
    <s v="Suma"/>
    <n v="2254"/>
    <s v="2254-Caminos Sostenibles/Solidez en San Cristóbal: Ampliando y Conservando los Espacios Peatonales"/>
    <n v="0"/>
    <n v="0"/>
    <e v="#DIV/0!"/>
    <m/>
    <m/>
    <m/>
  </r>
  <r>
    <x v="3"/>
    <x v="3"/>
    <n v="23491"/>
    <s v="SEGURIDAD, CONVIVENCIA Y JUSTICIA"/>
    <n v="16"/>
    <s v="Estrategias de seguridad y convivencia implementadas a través de gestores locales, que permitan el uso y disfrute del espacio público"/>
    <s v="Cultura ciudadana para la convivencia pacífica"/>
    <s v="Cultura ciudadana en torno a la seguridad"/>
    <s v="Gestión Pública Local"/>
    <s v="Cultura ciudadana y mejores capacidades al servicio de la seguridad (2%)"/>
    <s v="1 - Bogotá avanza en su seguridad"/>
    <s v="5 - Espacio público seguro e inclusivo"/>
    <s v="Implementar 4 Estrategia(s) de seguridad y convivencia a través de gestores locales que permitan el uso y disfrute del espacio público"/>
    <s v="ESTRATEGIAS DE SEGURIDAD Y CONVIVENCIA"/>
    <n v="4"/>
    <n v="2425"/>
    <n v="1.9909688013136289E-2"/>
    <s v="Suma"/>
    <n v="2349"/>
    <s v="2349-San Cristóbal: Espacio Público Seguro y Pacífico"/>
    <n v="0"/>
    <n v="0"/>
    <e v="#DIV/0!"/>
    <m/>
    <m/>
    <m/>
  </r>
  <r>
    <x v="3"/>
    <x v="3"/>
    <n v="26011"/>
    <s v="GOBIERNO"/>
    <n v="14"/>
    <s v="Acuerdos realizados para la organización, la recuperación, el cuidado, el embellecimiento, la sostenibilidad, el mejoramiento y el aprovechamiento económico del espacio público."/>
    <s v="Cultura ciudadana para la convivencia pacífica"/>
    <s v="Acuerdos para el uso y aprovechamiento del espacio público"/>
    <s v="Presupuestos Participativos"/>
    <m/>
    <s v="1 - Bogotá avanza en su seguridad"/>
    <s v="5 - Espacio público seguro e inclusivo"/>
    <s v="Realizar 16 Acuerdo(s) para la organización, la recuperación, el cuidado, el embellecimiento, la sostenibilidad, el mejoramiento y el aprovechamiento económico del espacio público."/>
    <s v="ACUERDOS "/>
    <n v="16"/>
    <n v="1762"/>
    <n v="1.4466338259441708E-2"/>
    <s v="Suma"/>
    <n v="2601"/>
    <s v="2601-Pacto por Espacios Sostenibles en San Cristóbal"/>
    <n v="0"/>
    <n v="0"/>
    <e v="#DIV/0!"/>
    <m/>
    <m/>
    <m/>
  </r>
  <r>
    <x v="3"/>
    <x v="3"/>
    <n v="23161"/>
    <s v="SALUD"/>
    <n v="20"/>
    <s v="Número de personas vinculadas a las acciones y estrategias para promover la salud sexual y reproductiva consciente en los diferentes ciclos de vida"/>
    <s v="Ciudad saludable y con bien-estar"/>
    <s v="Salud sexual y reproductiva consciente en adolescentes y jóvenes"/>
    <s v="Gestión Pública Local"/>
    <s v="Ciudad saludable y con bien-estar (3%)"/>
    <s v="2 - Bogotá confía en su bien-estar"/>
    <s v="10 - Salud Pública Integrada e Integral"/>
    <s v="Vincular 2000 Persona(s) a las acciones y estrategias para promover la salud sexual y reproductiva consciente en los diferentes ciclos de vida"/>
    <s v="SALUD SEXUAL Y REPRODUCTIVA"/>
    <n v="2000"/>
    <n v="566"/>
    <n v="4.64696223316913E-3"/>
    <s v="Suma"/>
    <n v="2316"/>
    <s v="2316-San Cristóbal sin barreras, salud, bienestar y oportunidades para todos"/>
    <n v="0"/>
    <n v="0"/>
    <e v="#DIV/0!"/>
    <m/>
    <m/>
    <m/>
  </r>
  <r>
    <x v="3"/>
    <x v="3"/>
    <n v="23162"/>
    <s v="SALUD"/>
    <n v="23"/>
    <s v="Número de personas beneficiadas con acciones para la promoción y atención de la salud mental"/>
    <s v="Ciudad saludable y con bien-estar"/>
    <s v="Acciones para la promoción y atención de la salud mental"/>
    <s v="Presupuestos Participativos"/>
    <m/>
    <s v="2 - Bogotá confía en su bien-estar"/>
    <s v="10 - Salud Pública Integrada e Integral"/>
    <s v="Beneficiar 6000 Persona(s) con acciones para la promoción y atención de la salud mental"/>
    <s v="SALUD MENTAL"/>
    <n v="6000"/>
    <n v="1824"/>
    <n v="1.4975369458128079E-2"/>
    <s v="Suma"/>
    <n v="2316"/>
    <s v="2316-San Cristóbal sin barreras, salud, bienestar y oportunidades para todos"/>
    <n v="0"/>
    <n v="0"/>
    <e v="#DIV/0!"/>
    <m/>
    <m/>
    <m/>
  </r>
  <r>
    <x v="3"/>
    <x v="3"/>
    <n v="23163"/>
    <s v="SALUD"/>
    <n v="22"/>
    <s v="Número de personas vinculadas en las acciones complementarias en salud física, nutricional y oral, a través del Circuito del Cuidado"/>
    <s v="Ciudad saludable y con bien-estar"/>
    <s v="Acciones complementarias en salud física y nutricional"/>
    <s v="Gestión Pública Local"/>
    <m/>
    <s v="2 - Bogotá confía en su bien-estar"/>
    <s v="10 - Salud Pública Integrada e Integral"/>
    <s v="Vincular 3200 Persona(s) en acciones complementarias en salud física, nutricional y oral, a través del Circuito del Cuidado"/>
    <s v="SALUD FÍSICA Y NUTRICIONAL"/>
    <n v="3200"/>
    <n v="818"/>
    <n v="6.7159277504105089E-3"/>
    <s v="Suma"/>
    <n v="2316"/>
    <s v="2316-San Cristóbal sin barreras, salud, bienestar y oportunidades para todos"/>
    <n v="0"/>
    <n v="0"/>
    <e v="#DIV/0!"/>
    <m/>
    <m/>
    <m/>
  </r>
  <r>
    <x v="3"/>
    <x v="3"/>
    <n v="23164"/>
    <s v="SALUD"/>
    <n v="19"/>
    <s v="Número de personas con discapacidad beneficiadas con Dispostivos de Asistencia Personal - Ayudas Técnicas (no incluidas en los Planes de Beneficios)"/>
    <s v="Ciudad saludable y con bien-estar"/>
    <s v="Otorgamiento de Dispositivos de asistencia Personal - DAP - a personas con discapacidad "/>
    <s v="Gestión Pública Local"/>
    <s v="Ciudad saludable y con bien-estar (3%)"/>
    <s v="2 - Bogotá confía en su bien-estar"/>
    <s v="10 - Salud Pública Integrada e Integral"/>
    <s v="Beneficiar 2000 Persona(s) con discapacidad a través de Dispositivos de Asistencia Personal - Ayudas Técnicas (no incluidas en los Planes de Beneficios)"/>
    <s v="DISPOSITIVOS DE ASISTENCIA PERSONAL"/>
    <n v="2000"/>
    <n v="2153"/>
    <n v="1.7676518883415437E-2"/>
    <s v="Suma"/>
    <n v="2316"/>
    <s v="2316-San Cristóbal sin barreras, salud, bienestar y oportunidades para todos"/>
    <n v="0"/>
    <n v="0"/>
    <e v="#DIV/0!"/>
    <m/>
    <m/>
    <m/>
  </r>
  <r>
    <x v="3"/>
    <x v="3"/>
    <n v="23165"/>
    <s v="SALUD"/>
    <n v="18"/>
    <s v="Números de personas vinculadas a las acciones desarrolladas desde los dispositivos de base comunitaria en respuesta al consumo de SPA"/>
    <s v="Ciudad saludable y con bien-estar"/>
    <s v="Acciones para la disminución de los factores de riesgo frente al consumo de sustancias psicoactivas."/>
    <s v="Gestión Pública Local"/>
    <s v="Ciudad saludable y con bien-estar (3%)"/>
    <s v="2 - Bogotá confía en su bien-estar"/>
    <s v="10 - Salud Pública Integrada e Integral"/>
    <s v="Vincular 1600 Persona(s) a las acciones desarrolladas desde los dispositivos de base comunitaria en respuesta al consumo de SPA"/>
    <s v="DISMINUCIÓN FACTORES DE RIESGO SPA"/>
    <n v="1600"/>
    <n v="550"/>
    <n v="4.5155993431855498E-3"/>
    <s v="Suma"/>
    <n v="2316"/>
    <s v="2316-San Cristóbal sin barreras, salud, bienestar y oportunidades para todos"/>
    <n v="0"/>
    <n v="0"/>
    <e v="#DIV/0!"/>
    <m/>
    <m/>
    <m/>
  </r>
  <r>
    <x v="3"/>
    <x v="3"/>
    <n v="23166"/>
    <s v="SALUD"/>
    <n v="17"/>
    <s v="Número de personas con discapacidad, cuidadadores y cuidadoras, vinculados en actividades complementarias en salud"/>
    <s v="Ciudad saludable y con bien-estar"/>
    <s v="Acciones complementarias para personas con discapacidad y sus cuidadores"/>
    <s v="Gestión Pública Local"/>
    <s v="Ciudad saludable y con bien-estar (3%)"/>
    <s v="2 - Bogotá confía en su bien-estar"/>
    <s v="10 - Salud Pública Integrada e Integral"/>
    <s v="Vincular 1200 Persona(s) con discapacidad, cuidadores y cuidadoras, en actividades complementarias en salud"/>
    <s v="ACCIONES COMPLEMENTARIAS "/>
    <n v="1200"/>
    <n v="669"/>
    <n v="5.4926108374384235E-3"/>
    <s v="Suma"/>
    <n v="2316"/>
    <s v="2316-San Cristóbal sin barreras, salud, bienestar y oportunidades para todos"/>
    <n v="0"/>
    <n v="0"/>
    <e v="#DIV/0!"/>
    <m/>
    <m/>
    <m/>
  </r>
  <r>
    <x v="3"/>
    <x v="3"/>
    <n v="28021"/>
    <s v="INTEGRACIÓN SOCIAL"/>
    <n v="25"/>
    <s v="Número de Personas que participan en procesos para la prevención de violencias en el contexto familiar y/o violencia sexual.          "/>
    <s v="Cuidado de la vida"/>
    <s v="Prevención y atención de violencia intrafamiliar y sexual para poblaciones en situaciones de riesgo y vulnerabilidad de derechos"/>
    <s v="Presupuestos Participativos"/>
    <m/>
    <s v="2 - Bogotá confía en su bien-estar"/>
    <s v="12 - Bogotá cuida a su gente"/>
    <s v="Vincular 4000 Persona(s) en procesos para la prevención de violencias en el contexto familiar y/o violencia sexual"/>
    <s v="PREVENCIÓN"/>
    <n v="4000"/>
    <n v="1215"/>
    <n v="9.9753694581280784E-3"/>
    <s v="Suma"/>
    <n v="2802"/>
    <s v="2802-Fortaleciendo Vidas: Mujeres en San Cristóbal por la Prevención y Autonomía"/>
    <n v="0"/>
    <n v="0"/>
    <e v="#DIV/0!"/>
    <m/>
    <m/>
    <m/>
  </r>
  <r>
    <x v="3"/>
    <x v="3"/>
    <n v="28022"/>
    <s v="MUJERES"/>
    <n v="26"/>
    <s v="Mujeres cuidadoras vinculadas a estrategias de cuidado"/>
    <s v="Cuidado de la vida"/>
    <s v="Estrategias de cuidado a personas cuidadoras"/>
    <s v="Presupuestos Participativos"/>
    <m/>
    <s v="2 - Bogotá confía en su bien-estar"/>
    <s v="12 - Bogotá cuida a su gente"/>
    <s v="Vincular 6000 Mujer(es) cuidadora(s) a estrategias de cuidado."/>
    <s v="ESTRATEGIAS DE CUIDADO"/>
    <n v="6000"/>
    <n v="1641"/>
    <n v="1.3472906403940887E-2"/>
    <s v="Suma"/>
    <n v="2802"/>
    <s v="2802-Fortaleciendo Vidas: Mujeres en San Cristóbal por la Prevención y Autonomía"/>
    <n v="0"/>
    <n v="0"/>
    <e v="#DIV/0!"/>
    <m/>
    <m/>
    <m/>
  </r>
  <r>
    <x v="3"/>
    <x v="3"/>
    <n v="28023"/>
    <s v="MUJERES"/>
    <n v="28"/>
    <s v="Numero de espacios con adecuación y dotación en las manzanas del cuidado"/>
    <s v="Cuidado de la vida"/>
    <s v="Adecuación y dotación de manzanas del cuidado"/>
    <s v="Gestión Pública Local"/>
    <m/>
    <s v="2 - Bogotá confía en su bien-estar"/>
    <s v="12 - Bogotá cuida a su gente"/>
    <s v="Adecuar y dotar 2 Espacio(s) en las manzanas del cuidado"/>
    <s v="DOTACIÓN"/>
    <n v="2"/>
    <n v="450"/>
    <n v="3.6945812807881772E-3"/>
    <s v="Suma"/>
    <n v="2802"/>
    <s v="2802-Fortaleciendo Vidas: Mujeres en San Cristóbal por la Prevención y Autonomía"/>
    <n v="0"/>
    <n v="0"/>
    <e v="#DIV/0!"/>
    <m/>
    <m/>
    <m/>
  </r>
  <r>
    <x v="3"/>
    <x v="3"/>
    <n v="28024"/>
    <s v="MUJERES"/>
    <n v="27"/>
    <s v="Mujeres vinculadas para el ejercicio de derechos y el fortalecimiento de su autonomía económica"/>
    <s v="Cuidado de la vida"/>
    <s v="Fortalecimiento de capacidades para el ejercicio de derechos y para la autonomía económica de las mujeres."/>
    <s v="Presupuestos Participativos"/>
    <m/>
    <s v="2 - Bogotá confía en su bien-estar"/>
    <s v="12 - Bogotá cuida a su gente"/>
    <s v="Vincular 1600 Mujer(es) para el ejercicio de derechos y el fortalecimiento de su autonomía económica"/>
    <s v="FORTALECIMIENTO DE CAPACIDADES"/>
    <n v="1600"/>
    <n v="1872"/>
    <n v="1.5369458128078817E-2"/>
    <s v="Suma"/>
    <n v="2802"/>
    <s v="2802-Fortaleciendo Vidas: Mujeres en San Cristóbal por la Prevención y Autonomía"/>
    <n v="0"/>
    <n v="0"/>
    <e v="#DIV/0!"/>
    <m/>
    <m/>
    <m/>
  </r>
  <r>
    <x v="3"/>
    <x v="3"/>
    <n v="26061"/>
    <s v="GESTIÓN PÚBLICA"/>
    <n v="30"/>
    <s v="Procesos pedagógicos, artísticos, culturales, formativos o académicos realizados para el fortalecimiento de iniciativas ciudadanas para la apropiación social de la memoria, verdad, reparación integral a víctimas, paz y reconciliación. "/>
    <s v="Cuidado de la vida"/>
    <s v="Construcción de memoria, verdad, reparación, víctimas, paz y reconciliación"/>
    <s v="Presupuestos Participativos"/>
    <m/>
    <s v="2 - Bogotá confía en su bien-estar"/>
    <s v="13 - Bogotá, un territorio de paz y reconciliación en donde todos puedan volver a empezar"/>
    <s v="Realizar 4 Proceso(s) pedagógicos, artísticos, culturales, formativos o para el fortalecimiento de iniciativas ciudadanas para la apropiación social de la memoria, verdad, reparación integral a víctimas, paz y reconciliación."/>
    <s v="INICIATIVAS"/>
    <n v="4"/>
    <n v="257"/>
    <n v="2.1100164203612481E-3"/>
    <s v="Suma"/>
    <n v="2606"/>
    <s v="2606-Tejiendo Memoria y Reconciliación para el Futuro"/>
    <n v="0"/>
    <n v="0"/>
    <e v="#DIV/0!"/>
    <m/>
    <m/>
    <m/>
  </r>
  <r>
    <x v="3"/>
    <x v="3"/>
    <n v="26062"/>
    <s v="GESTIÓN PÚBLICA"/>
    <n v="32"/>
    <s v="Procesos realizados para el fortalecimiento de habilidades y capacidades de la población víctima del conflicto armado o excombatientes que promuevan su participación en diferentes escenarios. "/>
    <s v="Cuidado de la vida"/>
    <s v="Construcción de memoria, verdad, reparación, víctimas, paz y reconciliación"/>
    <s v="Presupuestos Participativos"/>
    <m/>
    <s v="2 - Bogotá confía en su bien-estar"/>
    <s v="13 - Bogotá, un territorio de paz y reconciliación en donde todos puedan volver a empezar"/>
    <s v="Realizar 4 Proceso(s) de fortalecimiento de habilidades y capacidades de la población víctima del conflicto armado o excombatientes para promover su participación en los diferentes escenarios."/>
    <s v="FORTALECIMIENTO DE CAPACIDADES"/>
    <n v="4"/>
    <n v="257"/>
    <n v="2.1100164203612481E-3"/>
    <s v="Suma"/>
    <n v="2606"/>
    <s v="2606-Tejiendo Memoria y Reconciliación para el Futuro"/>
    <n v="0"/>
    <n v="0"/>
    <e v="#DIV/0!"/>
    <m/>
    <m/>
    <m/>
  </r>
  <r>
    <x v="3"/>
    <x v="3"/>
    <n v="26063"/>
    <s v="GESTIÓN PÚBLICA"/>
    <n v="31"/>
    <s v="Acciones de construcción de paz realizadas que contribuyan al tejido social, la integración local, la sostenibilidad económica y/o desarrollo territorial para la reconciliación."/>
    <s v="Cuidado de la vida"/>
    <s v="Construcción de memoria, verdad, reparación, víctimas, paz y reconciliación"/>
    <s v="Presupuestos Participativos"/>
    <m/>
    <s v="2 - Bogotá confía en su bien-estar"/>
    <s v="13 - Bogotá, un territorio de paz y reconciliación en donde todos puedan volver a empezar"/>
    <s v="Realizar 4 Acción(es) de construcción de paz que contribuyan al tejido social, la integración local, la sostenibilidad económica y/o desarrollo territorial para la reconciliación."/>
    <s v="ACCIONES DE CONSTRUCCIÓN DE PAZ"/>
    <n v="4"/>
    <n v="373"/>
    <n v="3.0623973727422005E-3"/>
    <s v="Suma"/>
    <n v="2606"/>
    <s v="2606-Tejiendo Memoria y Reconciliación para el Futuro"/>
    <n v="0"/>
    <n v="0"/>
    <e v="#DIV/0!"/>
    <m/>
    <m/>
    <m/>
  </r>
  <r>
    <x v="3"/>
    <x v="3"/>
    <n v="24051"/>
    <s v="CULTURA, RECREACIÓN Y DEPORTE"/>
    <n v="33"/>
    <s v="Estímulos otorgados de apoyo al sector artístico y cultural "/>
    <s v="Bogotá cultural y deportiva"/>
    <s v="Iniciativas de interés cultural, artístico, patrimonial y de cultura ciudadana."/>
    <s v="Gestión Pública Local"/>
    <m/>
    <s v="2 - Bogotá confía en su bien-estar"/>
    <s v="14 - Bogotá deportiva, recreativa, artística, patrimonial e intercultural"/>
    <s v="Otorgar 100 Estímulo(s) de apoyo al sector artístico y cultural."/>
    <s v="ESTÍMULOS"/>
    <n v="100"/>
    <n v="643"/>
    <n v="5.2791461412151066E-3"/>
    <s v="Suma"/>
    <n v="2405"/>
    <s v="2405-Cultura y memoria en movimiento, San Cristóbal vive su patrimonio"/>
    <n v="0"/>
    <n v="0"/>
    <e v="#DIV/0!"/>
    <m/>
    <m/>
    <m/>
  </r>
  <r>
    <x v="3"/>
    <x v="3"/>
    <n v="24052"/>
    <s v="CULTURA, RECREACIÓN Y DEPORTE"/>
    <n v="40"/>
    <s v="No. Organizaciones artísticas, culturales y patrimoniales beneficiadas con elementos entregados."/>
    <s v="Bogotá cultural y deportiva"/>
    <s v="Arte, cultura y patrimonio"/>
    <s v="Presupuestos Participativos"/>
    <m/>
    <s v="2 - Bogotá confía en su bien-estar"/>
    <s v="14 - Bogotá deportiva, recreativa, artística, patrimonial e intercultural"/>
    <s v="Beneficiar 60 Organización(es) artísticas, culturales y patrimoniales con elementos entregados."/>
    <s v="ENTREGA DE ELEMENTOS"/>
    <n v="60"/>
    <n v="331"/>
    <n v="2.7175697865353039E-3"/>
    <s v="Suma"/>
    <n v="2405"/>
    <s v="2405-Cultura y memoria en movimiento, San Cristóbal vive su patrimonio"/>
    <n v="0"/>
    <n v="0"/>
    <e v="#DIV/0!"/>
    <m/>
    <m/>
    <m/>
  </r>
  <r>
    <x v="3"/>
    <x v="3"/>
    <n v="24053"/>
    <s v="CULTURA, RECREACIÓN Y DEPORTE"/>
    <n v="38"/>
    <s v="Eventos de promoción, circulción y apropiación de actividades artísticas, culturales y patrimoniales realizadas"/>
    <s v="Bogotá cultural y deportiva"/>
    <s v="Arte, cultura y patrimonio"/>
    <s v="Presupuestos Participativos"/>
    <m/>
    <s v="2 - Bogotá confía en su bien-estar"/>
    <s v="14 - Bogotá deportiva, recreativa, artística, patrimonial e intercultural"/>
    <s v="Realizar 80 Evento(s) de promoción, circulación y apropiación de actividades artísticas, culturales y patrimoniales."/>
    <s v="EVENTOS"/>
    <n v="80"/>
    <n v="2205"/>
    <n v="1.810344827586207E-2"/>
    <s v="Suma"/>
    <n v="2405"/>
    <s v="2405-Cultura y memoria en movimiento, San Cristóbal vive su patrimonio"/>
    <n v="0"/>
    <n v="0"/>
    <e v="#DIV/0!"/>
    <m/>
    <m/>
    <m/>
  </r>
  <r>
    <x v="3"/>
    <x v="3"/>
    <n v="24054"/>
    <s v="CULTURA, RECREACIÓN Y DEPORTE"/>
    <n v="39"/>
    <s v="Personas beneficiadas y capacitadas con procesos de formación y exploración en los campos artísticos, culturales y patrimoniales "/>
    <s v="Bogotá cultural y deportiva"/>
    <s v="Arte, cultura y patrimonio"/>
    <s v="Presupuestos Participativos"/>
    <m/>
    <s v="2 - Bogotá confía en su bien-estar"/>
    <s v="14 - Bogotá deportiva, recreativa, artística, patrimonial e intercultural"/>
    <s v="Capacitar 1480 Persona(s) en los campos artísticos, interculturales, culturales y/o patrimoniales."/>
    <s v="CAPACITACIÓN"/>
    <n v="1480"/>
    <n v="722"/>
    <n v="5.9277504105090311E-3"/>
    <s v="Suma"/>
    <n v="2405"/>
    <s v="2405-Cultura y memoria en movimiento, San Cristóbal vive su patrimonio"/>
    <n v="0"/>
    <n v="0"/>
    <e v="#DIV/0!"/>
    <m/>
    <m/>
    <m/>
  </r>
  <r>
    <x v="3"/>
    <x v="3"/>
    <n v="24951"/>
    <s v="CULTURA, RECREACIÓN Y DEPORTE"/>
    <n v="36"/>
    <s v="Personas capacitadas en los campos deportivos o recreativos "/>
    <s v="Bogotá cultural y deportiva"/>
    <s v="Recreación y deporte "/>
    <s v="Presupuestos Participativos"/>
    <m/>
    <s v="2 - Bogotá confía en su bien-estar"/>
    <s v="14 - Bogotá deportiva, recreativa, artística, patrimonial e intercultural"/>
    <s v="Capacitar 6400 Persona(s) en los campos deportivos o recreativos"/>
    <s v="CAPACITACIÓN"/>
    <n v="6400"/>
    <n v="1072"/>
    <n v="8.8013136288998366E-3"/>
    <s v="Suma"/>
    <n v="2495"/>
    <s v="2495-Actívate San Cristóbal: Deporte, Recreación y Bienestar"/>
    <n v="0"/>
    <n v="0"/>
    <e v="#DIV/0!"/>
    <m/>
    <m/>
    <m/>
  </r>
  <r>
    <x v="3"/>
    <x v="3"/>
    <n v="24952"/>
    <s v="CULTURA, RECREACIÓN Y DEPORTE"/>
    <n v="37"/>
    <s v="Personas beneficiadas con la entrega de dotaciones deportivas."/>
    <s v="Bogotá cultural y deportiva"/>
    <s v="Recreación y deporte "/>
    <s v="Presupuestos Participativos"/>
    <m/>
    <s v="2 - Bogotá confía en su bien-estar"/>
    <s v="14 - Bogotá deportiva, recreativa, artística, patrimonial e intercultural"/>
    <s v="Beneficiar 4000 Persona(s) con la entrega de dotaciones deportivas."/>
    <s v="DOTACIÓN"/>
    <n v="4000"/>
    <n v="929"/>
    <n v="7.627257799671593E-3"/>
    <s v="Suma"/>
    <n v="2495"/>
    <s v="2495-Actívate San Cristóbal: Deporte, Recreación y Bienestar"/>
    <n v="0"/>
    <n v="0"/>
    <e v="#DIV/0!"/>
    <m/>
    <m/>
    <m/>
  </r>
  <r>
    <x v="3"/>
    <x v="3"/>
    <n v="24953"/>
    <s v="CULTURA, RECREACIÓN Y DEPORTE"/>
    <n v="34"/>
    <s v="Colectivos u organizaciones recreo deportivas inscritas en el Banco que implementan iniciativas de carácter barrial beneficiadas con apoyos economicos"/>
    <s v="Bogotá cultural y deportiva"/>
    <s v="Recreación y deporte "/>
    <s v="Presupuestos Participativos"/>
    <m/>
    <s v="2 - Bogotá confía en su bien-estar"/>
    <s v="14 - Bogotá deportiva, recreativa, artística, patrimonial e intercultural"/>
    <s v="Beneficiar 120 Colectivo(s) u organizaciones recreo deportivas inscritas en el Banco que implementan iniciativas de carácter barrial con apoyos económicos"/>
    <s v="BANCO DE INICIATIVAS"/>
    <n v="120"/>
    <n v="715"/>
    <n v="5.8702791461412154E-3"/>
    <s v="Suma"/>
    <n v="2495"/>
    <s v="2495-Actívate San Cristóbal: Deporte, Recreación y Bienestar"/>
    <n v="0"/>
    <n v="0"/>
    <e v="#DIV/0!"/>
    <m/>
    <m/>
    <m/>
  </r>
  <r>
    <x v="3"/>
    <x v="3"/>
    <n v="24954"/>
    <s v="CULTURA, RECREACIÓN Y DEPORTE"/>
    <n v="35"/>
    <s v="Personas beneficiadas con actividades recreo-deportivas comunitarias"/>
    <s v="Bogotá cultural y deportiva"/>
    <s v="Recreación y deporte "/>
    <s v="Presupuestos Participativos"/>
    <m/>
    <s v="2 - Bogotá confía en su bien-estar"/>
    <s v="14 - Bogotá deportiva, recreativa, artística, patrimonial e intercultural"/>
    <s v="Beneficiar 13200 Persona(s) en actividades recreo-deportivas comunitarias."/>
    <s v="ACTIVIDADES RECREODEPORTIVAS"/>
    <n v="13200"/>
    <n v="1429"/>
    <n v="1.1732348111658457E-2"/>
    <s v="Suma"/>
    <n v="2495"/>
    <s v="2495-Actívate San Cristóbal: Deporte, Recreación y Bienestar"/>
    <n v="0"/>
    <n v="0"/>
    <e v="#DIV/0!"/>
    <m/>
    <m/>
    <m/>
  </r>
  <r>
    <x v="3"/>
    <x v="3"/>
    <n v="24811"/>
    <s v="AMBIENTE"/>
    <n v="43"/>
    <s v="Número de personas vinculadas en acciones de educación en temas de protección y bienestar animal"/>
    <s v="Cuidado de la vida"/>
    <s v="Protección y bienestar animal"/>
    <s v="Presupuestos Participativos"/>
    <m/>
    <s v="2 - Bogotá confía en su bien-estar"/>
    <s v="15 - Bogotá protege todas las formas de vida"/>
    <s v="Vincular 2400 Persona(s) en acciones educativas en temas de protección y bienestar animal"/>
    <s v="ACCIONES PEDAGÓGICAS"/>
    <n v="2400"/>
    <n v="210"/>
    <n v="1.7241379310344827E-3"/>
    <s v="Suma"/>
    <n v="2481"/>
    <s v="2481-San Cristóbal Cuida: Bienestar Animal Y Educación Para Todos"/>
    <n v="0"/>
    <n v="0"/>
    <e v="#DIV/0!"/>
    <m/>
    <m/>
    <m/>
  </r>
  <r>
    <x v="3"/>
    <x v="3"/>
    <n v="24812"/>
    <s v="AMBIENTE"/>
    <n v="44"/>
    <s v="Número de animales atendidos por los programas de brigadas médicas, urgencias veterinarias y adopciones"/>
    <s v="Cuidado de la vida"/>
    <s v="Protección y bienestar animal"/>
    <s v="Presupuestos Participativos"/>
    <m/>
    <s v="2 - Bogotá confía en su bien-estar"/>
    <s v="15 - Bogotá protege todas las formas de vida"/>
    <s v="Atender 10000 Animales en los programas de brigadas médicas, urgencias veterinarias y adopciones"/>
    <s v="BIENESTAR ANIMAL"/>
    <n v="10000"/>
    <n v="702"/>
    <n v="5.763546798029557E-3"/>
    <s v="Suma"/>
    <n v="2481"/>
    <s v="2481-San Cristóbal Cuida: Bienestar Animal Y Educación Para Todos"/>
    <n v="0"/>
    <n v="0"/>
    <e v="#DIV/0!"/>
    <m/>
    <m/>
    <m/>
  </r>
  <r>
    <x v="3"/>
    <x v="3"/>
    <n v="24813"/>
    <s v="AMBIENTE"/>
    <n v="45"/>
    <s v="Número de animales esterilizados"/>
    <s v="Cuidado de la vida"/>
    <s v="Protección y bienestar animal"/>
    <s v="Presupuestos Participativos"/>
    <m/>
    <s v="2 - Bogotá confía en su bien-estar"/>
    <s v="15 - Bogotá protege todas las formas de vida"/>
    <s v="Esterilizar 15000 Perros y gatos incluyendo los que está en condición de vulnerabilidad"/>
    <s v="ESTERILIZACIÓN"/>
    <n v="15000"/>
    <n v="912"/>
    <n v="7.4876847290640397E-3"/>
    <s v="Suma"/>
    <n v="2481"/>
    <s v="2481-San Cristóbal Cuida: Bienestar Animal Y Educación Para Todos"/>
    <n v="0"/>
    <n v="0"/>
    <e v="#DIV/0!"/>
    <m/>
    <m/>
    <m/>
  </r>
  <r>
    <x v="3"/>
    <x v="3"/>
    <n v="26481"/>
    <s v="INTEGRACIÓN SOCIAL"/>
    <n v="46"/>
    <s v="Jóvenes beneficiados con transferencias condicionadas y  acompañamiento psicosocial para la promoción al acceso y permanencia a oportunidades de formación y empleabilidad"/>
    <s v="Menos pobreza "/>
    <s v="Transferencias monetarias condicionadas para jóvenes "/>
    <s v="Gestión Pública Local"/>
    <s v="Menos pobreza (12%)"/>
    <s v="2 - Bogotá confía en su bien-estar"/>
    <s v="7 - Bogotá, una ciudad con menos Pobreza"/>
    <s v="Beneficiar 1160 Joven(es) con transferencias condicionadas y acompañamiento psicosocial para la promoción al acceso y permanencia a oportunidades de formación y empleabilidad"/>
    <s v="TRANSFERENCIAS MONETARIAS"/>
    <n v="1160"/>
    <n v="1712"/>
    <n v="1.4055829228243021E-2"/>
    <s v="Suma"/>
    <n v="2648"/>
    <s v="2648-Oportunidades con Bien-Estar: San Cristóbal Avanza Más"/>
    <n v="0"/>
    <n v="0"/>
    <e v="#DIV/0!"/>
    <m/>
    <m/>
    <m/>
  </r>
  <r>
    <x v="3"/>
    <x v="3"/>
    <n v="26482"/>
    <s v="INTEGRACIÓN SOCIAL"/>
    <n v="47"/>
    <s v="Personas atendidas con apoyos que contribuyan al ingreso mínimo garantizado"/>
    <s v="Menos pobreza "/>
    <s v="Otras Transferencias Monetarias"/>
    <s v="Gestión Pública Local"/>
    <s v="Menos pobreza (12%)"/>
    <s v="2 - Bogotá confía en su bien-estar"/>
    <s v="7 - Bogotá, una ciudad con menos Pobreza"/>
    <s v="Atender 8000 Persona(s) con apoyos que contribuyan al ingreso mínimo garantizado."/>
    <s v="INGRESO MÍNIMO"/>
    <n v="8000"/>
    <n v="1344"/>
    <n v="1.1034482758620689E-2"/>
    <s v="Constante"/>
    <n v="2648"/>
    <s v="2648-Oportunidades con Bien-Estar: San Cristóbal Avanza Más"/>
    <n v="0"/>
    <n v="0"/>
    <e v="#DIV/0!"/>
    <m/>
    <m/>
    <m/>
  </r>
  <r>
    <x v="3"/>
    <x v="3"/>
    <n v="26483"/>
    <s v="INTEGRACIÓN SOCIAL"/>
    <n v="48"/>
    <s v="Número de personas mayores con transferencias Monetarias"/>
    <s v="Menos pobreza "/>
    <s v="Apoyo económico para persona mayor - tipo C"/>
    <s v="Gestión Pública Local"/>
    <s v="Menos pobreza (12%)"/>
    <s v="2 - Bogotá confía en su bien-estar"/>
    <s v="7 - Bogotá, una ciudad con menos Pobreza"/>
    <s v="Beneficiar 6250 Persona(s) Mayor(es) con transferencias monetarias"/>
    <s v="APOYO ECONÓMICO PERSONA MAYOR"/>
    <n v="6250"/>
    <n v="11321"/>
    <n v="9.2947454844006572E-2"/>
    <s v="Constante"/>
    <n v="2648"/>
    <s v="2648-Oportunidades con Bien-Estar: San Cristóbal Avanza Más"/>
    <n v="0"/>
    <n v="0"/>
    <e v="#DIV/0!"/>
    <m/>
    <m/>
    <m/>
  </r>
  <r>
    <x v="3"/>
    <x v="3"/>
    <n v="25061"/>
    <s v="INTEGRACIÓN SOCIAL"/>
    <n v="49"/>
    <s v="Número de cupos habilitados para la atención de población en inseguridad alimentaria y nutricional del Distrito Capital, a través de comedores comunitarios."/>
    <s v="Menos pobreza "/>
    <s v="Comedores Comunitarios"/>
    <s v="Gestión Pública Local"/>
    <s v="Menos pobreza (12%)"/>
    <s v="2 - Bogotá confía en su bien-estar"/>
    <s v="8 - Erradicación del hambre en Bogotá"/>
    <s v="Habilitar 300 Cupo(s) para la atención de población en inseguridad alimentaria y nutricional del Distrito Capital, a través de comedores comunitarios"/>
    <s v="SEGURIDAD ALIMENTARIA"/>
    <n v="300"/>
    <n v="532"/>
    <n v="4.3678160919540226E-3"/>
    <s v="Suma"/>
    <n v="2506"/>
    <s v="2506-Oportunidades con Bien-estar: San Cristóbal Avanza"/>
    <n v="0"/>
    <n v="0"/>
    <e v="#DIV/0!"/>
    <m/>
    <m/>
    <m/>
  </r>
  <r>
    <x v="3"/>
    <x v="3"/>
    <n v="26151"/>
    <s v="EDUCACIÓN"/>
    <n v="50"/>
    <s v="Sedes educativas urbanas y rurales dotadas con recursos pedagógicos y/o tecnológicos"/>
    <s v="Educación como eje del potencial humano"/>
    <s v="Dotación de equipamientos para instituciones educativas públicas del distrito."/>
    <s v="Gestión Pública Local"/>
    <s v="Educación como eje del potencial humano (9%)"/>
    <s v="3 - Bogotá confía en su potencial"/>
    <s v="16 - Atención Integral a la Primera Infancia y Educación como Eje del Potencial Humano"/>
    <s v="Dotar 61 Sede(s) educativas urbanas y rurales con recursos pedagógicos y/o tecnológicos"/>
    <s v="DOTACIÓN"/>
    <n v="61"/>
    <n v="2316"/>
    <n v="1.9014778325123154E-2"/>
    <s v="Suma"/>
    <n v="2615"/>
    <s v="2615-Educación que genera oportunidades"/>
    <n v="0"/>
    <n v="0"/>
    <e v="#DIV/0!"/>
    <m/>
    <m/>
    <m/>
  </r>
  <r>
    <x v="3"/>
    <x v="3"/>
    <n v="26152"/>
    <s v="EDUCACIÓN"/>
    <n v="51"/>
    <s v="Número de estudiantes beneficiados con apoyo de sostenimiento para la permanencia en la educación posmedia (niveles de formación técnico profesional, tecnólogo, profesional universitario y educación para el trabajo y desarrollo humano)."/>
    <s v="Educación como eje del potencial humano"/>
    <s v="Apoyo para educación superior"/>
    <s v="Gestión Pública Local"/>
    <s v="Educación como eje del potencial humano (9%)"/>
    <s v="3 - Bogotá confía en su potencial"/>
    <s v="16 - Atención Integral a la Primera Infancia y Educación como Eje del Potencial Humano"/>
    <s v="Beneficiar 840 Estudiante(s) estudiantes con apoyo de sostenimiento para la permanencia en la educación posmedia (niveles de formación técnico profesional, tecnólogo, profesional universitario y educación para el trabajo y desarrollo humano)."/>
    <s v="SOSTENIMIENTO"/>
    <n v="840"/>
    <n v="2573"/>
    <n v="2.1124794745484402E-2"/>
    <s v="Suma"/>
    <n v="2615"/>
    <s v="2615-Educación que genera oportunidades"/>
    <n v="0"/>
    <n v="0"/>
    <e v="#DIV/0!"/>
    <m/>
    <m/>
    <m/>
  </r>
  <r>
    <x v="3"/>
    <x v="3"/>
    <n v="26153"/>
    <s v="EDUCACIÓN"/>
    <n v="52"/>
    <s v="Número de estudiantes beneficiados en programas de educación posmedia (niveles de formación técnico profesional, tecnólogo, profesional universitario y educación para el trabajo y desarrollo humano)."/>
    <s v="Educación como eje del potencial humano"/>
    <s v="Apoyo para educación superior"/>
    <s v="Gestión Pública Local"/>
    <s v="Educación como eje del potencial humano (9%)"/>
    <s v="3 - Bogotá confía en su potencial"/>
    <s v="16 - Atención Integral a la Primera Infancia y Educación como Eje del Potencial Humano"/>
    <s v="Beneficiar 840 Estudiante(s) en programas de educación posmedia (niveles de formación técnico profesional, tecnólogo, profesional universitario y educación para el trabajo y desarrollo humano)."/>
    <s v="APOYO EDUCACIÓN POSMEDIA"/>
    <n v="840"/>
    <n v="6690"/>
    <n v="5.4926108374384233E-2"/>
    <s v="Suma"/>
    <n v="2615"/>
    <s v="2615-Educación que genera oportunidades"/>
    <n v="0"/>
    <n v="0"/>
    <e v="#DIV/0!"/>
    <m/>
    <m/>
    <m/>
  </r>
  <r>
    <x v="3"/>
    <x v="3"/>
    <n v="26271"/>
    <s v="DESARROLLO ECONÓMICO, INDUSTRIA Y TURISMO"/>
    <n v="55"/>
    <s v="Número de Mipymes y/o emprendimientos orientados al fortalecimiento de las capacidades locales para la gestión y el desarrollo turístico apoyados."/>
    <s v="Emprendimiento equitativo e incluyente"/>
    <s v="Desarrollo turístico local"/>
    <s v="Presupuestos Participativos"/>
    <m/>
    <s v="3 - Bogotá confía en su potencial"/>
    <s v="19 - Desarrollo empresarial, productividad y empleo"/>
    <s v="Apoyar 120 Mipyme(s) y/o emprendimientos orientados al fortalecimiento de las capacidades locales para la gestión y el desarrollo turístico"/>
    <s v="DESARROLLO TURÍSTICO"/>
    <n v="120"/>
    <n v="1459"/>
    <n v="1.1978653530377668E-2"/>
    <s v="Suma"/>
    <n v="2627"/>
    <s v="2627-El Delirio del Turismo/San Cristóbal: Un Delirio Turístico de Oportunidades"/>
    <n v="0"/>
    <n v="0"/>
    <e v="#DIV/0!"/>
    <m/>
    <m/>
    <m/>
  </r>
  <r>
    <x v="3"/>
    <x v="3"/>
    <n v="26272"/>
    <s v="DESARROLLO ECONÓMICO, INDUSTRIA Y TURISMO"/>
    <n v="54"/>
    <s v="Número de acciones realizadas para fortalecer las capacidades y/o habilidades, técnicas y blandas de las personas de la localidad, con el fin de mejorar el acceso a oportunidades de empleo."/>
    <s v="Desarrollo empresarial, productividad y empleo"/>
    <s v="Fortalecimiento de habilidades para la empleabilidad - impulso al empleo local."/>
    <s v="Presupuestos Participativos"/>
    <m/>
    <s v="3 - Bogotá confía en su potencial"/>
    <s v="19 - Desarrollo empresarial, productividad y empleo"/>
    <s v="Realizar 8 Acción(es) para fortalecer las capacidades y/o habilidades, técnicas y blandas de las personas de la localidad, con el fin de mejorar el acceso a oportunidades de empleo."/>
    <s v="FORTALECIMIENTO DE CAPACIDADES"/>
    <n v="8"/>
    <n v="1824"/>
    <n v="1.4975369458128079E-2"/>
    <s v="Suma"/>
    <n v="2627"/>
    <s v="2627-El Delirio del Turismo/San Cristóbal: Un Delirio Turístico de Oportunidades"/>
    <n v="0"/>
    <n v="0"/>
    <e v="#DIV/0!"/>
    <m/>
    <m/>
    <m/>
  </r>
  <r>
    <x v="3"/>
    <x v="3"/>
    <n v="22511"/>
    <s v="CULTURA, RECREACIÓN Y DEPORTE"/>
    <n v="56"/>
    <s v="Número de proyectos financiados y acompañados del sector cultural y creativo."/>
    <s v="Bogotá cultural y deportiva"/>
    <s v="Sostenibilidad del ecosistema cultural y creativo"/>
    <s v="Presupuestos Participativos"/>
    <m/>
    <s v="3 - Bogotá confía en su potencial"/>
    <s v="20 - Promoción del emprendimiento formal, equitativo e incluyente"/>
    <s v="Financiar 120 Proyecto(s) del sector cultural y creativo"/>
    <s v="SOSTENIBILIDAD"/>
    <n v="120"/>
    <n v="1215"/>
    <n v="9.9753694581280784E-3"/>
    <s v="Suma"/>
    <n v="2251"/>
    <s v="2251-Sostenibilidad del Ecosistema Cultural y Creativo "/>
    <n v="0"/>
    <n v="0"/>
    <e v="#DIV/0!"/>
    <m/>
    <m/>
    <m/>
  </r>
  <r>
    <x v="3"/>
    <x v="3"/>
    <n v="26081"/>
    <s v="DESARROLLO ECONÓMICO, INDUSTRIA Y TURISMO"/>
    <n v="58"/>
    <s v="Número de Mipymes, emprendimientos y/o actores de la economia informal apoyados para el fortalecimiento del tejido empresarial local."/>
    <s v="Emprendimiento equitativo e incluyente"/>
    <s v="Fortalecimiento del tejido empresarial local"/>
    <s v="Presupuestos Participativos"/>
    <m/>
    <s v="3 - Bogotá confía en su potencial"/>
    <s v="20 - Promoción del emprendimiento formal, equitativo e incluyente"/>
    <s v="Apoyar 800 Mipyme(s) emprendimientos y/o actores de la economía informal para el fortalecimiento del tejido empresarial local."/>
    <s v="TEJIDO EMPRESARIAL LOCAL"/>
    <n v="800"/>
    <n v="1215"/>
    <n v="9.9753694581280784E-3"/>
    <s v="Suma"/>
    <n v="2608"/>
    <s v="2608-San Cristóbal Emprende: Fortaleciendo el Tejido Empresarial Local"/>
    <n v="0"/>
    <n v="0"/>
    <e v="#DIV/0!"/>
    <m/>
    <m/>
    <m/>
  </r>
  <r>
    <x v="3"/>
    <x v="3"/>
    <n v="22571"/>
    <s v="CULTURA, RECREACIÓN Y DEPORTE"/>
    <n v="60"/>
    <s v="m2 de Parques de la red de proximidad construidos y dotados"/>
    <s v="Desarrollo urbano y rural integral"/>
    <s v="Construcción, mantenimiento y dotación de parques de la red de proximidad"/>
    <s v="Presupuestos Participativos"/>
    <m/>
    <s v="4 - Bogotá ordena su territorio y avanza en su acción climática"/>
    <s v="24 - Revitalización y renovación urbana y rural con inclusión"/>
    <s v="Construir 880 Metro(s) cuadrado(s) de Parques de la red de proximidad (la construcción incluye su dotación)."/>
    <s v="CONSTRUCCIÓN"/>
    <n v="880"/>
    <n v="1401"/>
    <n v="1.1502463054187192E-2"/>
    <s v="Suma"/>
    <n v="2257"/>
    <s v="2257-Red de Oportunidades: Parques y Cultura para el Bienestar Común"/>
    <n v="0"/>
    <n v="0"/>
    <e v="#DIV/0!"/>
    <m/>
    <m/>
    <m/>
  </r>
  <r>
    <x v="3"/>
    <x v="3"/>
    <n v="22572"/>
    <s v="CULTURA, RECREACIÓN Y DEPORTE"/>
    <n v="61"/>
    <s v="Número de Parques de la red de proximidad intervenidos en mejoramiento, mantenimiento y/o dotación"/>
    <s v="Desarrollo urbano y rural integral"/>
    <s v="Construcción, mantenimiento y dotación de parques de la red de proximidad"/>
    <s v="Presupuestos Participativos"/>
    <m/>
    <s v="4 - Bogotá ordena su territorio y avanza en su acción climática"/>
    <s v="24 - Revitalización y renovación urbana y rural con inclusión"/>
    <s v="Intervenir 32 Parque(s) de la red de proximidad con acciones de mejoramiento, mantenimiento y/o dotación."/>
    <s v="INTERVENCIÓN"/>
    <n v="32"/>
    <n v="665"/>
    <n v="5.4597701149425287E-3"/>
    <s v="Suma"/>
    <n v="2257"/>
    <s v="2257-Red de Oportunidades: Parques y Cultura para el Bienestar Común"/>
    <n v="0"/>
    <n v="0"/>
    <e v="#DIV/0!"/>
    <m/>
    <m/>
    <m/>
  </r>
  <r>
    <x v="3"/>
    <x v="3"/>
    <n v="26381"/>
    <s v="CULTURA, RECREACIÓN Y DEPORTE"/>
    <n v="62"/>
    <s v="No. de equipamientos culturales intervenidos con acciones de construcción, adecuación y/o dotación"/>
    <s v="Desarrollo urbano y rural integral"/>
    <s v="Dotación de equipamientos culturales de escala local"/>
    <s v="Presupuestos Participativos"/>
    <m/>
    <s v="4 - Bogotá ordena su territorio y avanza en su acción climática"/>
    <s v="24 - Revitalización y renovación urbana y rural con inclusión"/>
    <s v="Intervenir 4 Equipamiento(s) culturales con acciones de construcción, adecuación y/o dotación"/>
    <s v="INTERVENCIÓN"/>
    <n v="4"/>
    <n v="1215"/>
    <n v="9.9753694581280784E-3"/>
    <s v="Suma"/>
    <n v="2638"/>
    <s v="2638-San Cristóbal activa el sector cultural"/>
    <n v="0"/>
    <n v="0"/>
    <e v="#DIV/0!"/>
    <m/>
    <m/>
    <m/>
  </r>
  <r>
    <x v="3"/>
    <x v="3"/>
    <n v="25021"/>
    <s v="AMBIENTE"/>
    <n v="71"/>
    <s v="Número de árboles mantenidos en zona urbana"/>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Mantener 1000 Arbol(es) en zonas urbanas"/>
    <s v="ARBOLADO"/>
    <n v="1000"/>
    <n v="123"/>
    <n v="1.0098522167487686E-3"/>
    <s v="Suma"/>
    <n v="2502"/>
    <s v="2502-San Cristóbal, oportunidades para el futuro sostenible"/>
    <n v="0"/>
    <n v="0"/>
    <e v="#DIV/0!"/>
    <m/>
    <m/>
    <m/>
  </r>
  <r>
    <x v="3"/>
    <x v="3"/>
    <n v="25024"/>
    <s v="HÁBITAT"/>
    <n v="76"/>
    <s v="Personas capacitadas en separación en la fuente y reciclaje"/>
    <s v="Protección del ambiente y resiliencia al cambio climático"/>
    <s v="Cambios de hábitos de consumo, separación en la fuente y reciclaje."/>
    <s v="Presupuestos Participativos"/>
    <m/>
    <s v="4 - Bogotá ordena su territorio y avanza en su acción climática"/>
    <s v="25 - Aumento de la resiliencia al cambio climático y reducción de la vulnerabilidad"/>
    <s v="Capacitar 6000 Persona(s) en separación en la fuente y reciclaje."/>
    <s v="SEPARACIÓN EN LA FUENTE"/>
    <n v="6000"/>
    <n v="1398"/>
    <n v="1.147783251231527E-2"/>
    <s v="Suma"/>
    <n v="2502"/>
    <s v="2502-San Cristóbal, oportunidades para el futuro sostenible"/>
    <n v="0"/>
    <n v="0"/>
    <e v="#DIV/0!"/>
    <m/>
    <m/>
    <m/>
  </r>
  <r>
    <x v="3"/>
    <x v="3"/>
    <n v="25025"/>
    <s v="AMBIENTE"/>
    <n v="68"/>
    <s v="Número de huertas urbanas implementadas"/>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Implementar 160 Huerta(s) urbanas"/>
    <s v="HUERTAS URBANAS"/>
    <n v="160"/>
    <n v="410"/>
    <n v="3.3661740558292284E-3"/>
    <s v="Constante"/>
    <n v="2502"/>
    <s v="2502-San Cristóbal, oportunidades para el futuro sostenible"/>
    <n v="0"/>
    <n v="0"/>
    <e v="#DIV/0!"/>
    <m/>
    <m/>
    <m/>
  </r>
  <r>
    <x v="3"/>
    <x v="3"/>
    <n v="25027"/>
    <s v="AMBIENTE"/>
    <n v="70"/>
    <s v="Número de m2 de jardinería convencional y biodiversa mantenidos"/>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Mantener 2000 Metro(s) cuadrado(s) de jardinería"/>
    <s v="JARDINERÍA"/>
    <n v="2000"/>
    <n v="191"/>
    <n v="1.5681444991789818E-3"/>
    <s v="Constante"/>
    <n v="2502"/>
    <s v="2502-San Cristóbal, oportunidades para el futuro sostenible"/>
    <n v="0"/>
    <n v="0"/>
    <e v="#DIV/0!"/>
    <m/>
    <m/>
    <m/>
  </r>
  <r>
    <x v="3"/>
    <x v="3"/>
    <n v="250211"/>
    <s v="AMBIENTE"/>
    <n v="67"/>
    <s v="Número de procesos comunitarios de educación ambiental implementados"/>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Implementar 4 Proceso(s) comunitarios de educación ambiental que promueven la conservación de la biodiversidad y el agua"/>
    <s v="EDUCACIÓN AMBIENTAL"/>
    <n v="4"/>
    <n v="191"/>
    <n v="1.5681444991789818E-3"/>
    <s v="Suma"/>
    <n v="2502"/>
    <s v="2502-San Cristóbal, oportunidades para el futuro sostenible"/>
    <n v="0"/>
    <n v="0"/>
    <e v="#DIV/0!"/>
    <m/>
    <m/>
    <m/>
  </r>
  <r>
    <x v="3"/>
    <x v="3"/>
    <n v="28051"/>
    <s v="AMBIENTE"/>
    <n v="66"/>
    <s v="Número de hectáreas de conectores ecosistémicos de la Estructura Ecológica Principal intervenidos"/>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Intervenir 4 Hectárea(s) de conectores ecosistémicos"/>
    <s v="CONECTORES ECOSISTÉMICOS"/>
    <n v="4"/>
    <n v="55"/>
    <n v="4.5155993431855501E-4"/>
    <s v="Suma"/>
    <n v="2805"/>
    <s v="2805-San Cristóbal: Oportunidades para un Futuro Reverdecido"/>
    <n v="0"/>
    <n v="0"/>
    <e v="#DIV/0!"/>
    <m/>
    <m/>
    <m/>
  </r>
  <r>
    <x v="3"/>
    <x v="3"/>
    <n v="28052"/>
    <s v="AMBIENTE"/>
    <n v="65"/>
    <s v="Número de hectáreas de Estructura Ecológica Principal con acciones de conservación"/>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Realizar 5 Acción(es) de conservación de la Estructura Ecológica Principal"/>
    <s v="CONSERVACIÓN"/>
    <n v="5"/>
    <n v="55"/>
    <n v="4.5155993431855501E-4"/>
    <s v="Suma"/>
    <n v="2805"/>
    <s v="2805-San Cristóbal: Oportunidades para un Futuro Reverdecido"/>
    <n v="0"/>
    <n v="0"/>
    <e v="#DIV/0!"/>
    <m/>
    <m/>
    <m/>
  </r>
  <r>
    <x v="3"/>
    <x v="3"/>
    <n v="28053"/>
    <s v="AMBIENTE"/>
    <n v="63"/>
    <s v="Número de m2 de áreas renaturalizadas"/>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Generar 4000 Metro(s) cuadrado(s) de áreas renaturalizadas"/>
    <s v="RENATURALIZACIÓN"/>
    <n v="4000"/>
    <n v="148"/>
    <n v="1.2151067323481117E-3"/>
    <s v="Suma"/>
    <n v="2805"/>
    <s v="2805-San Cristóbal: Oportunidades para un Futuro Reverdecido"/>
    <n v="0"/>
    <n v="0"/>
    <e v="#DIV/0!"/>
    <m/>
    <m/>
    <m/>
  </r>
  <r>
    <x v="3"/>
    <x v="3"/>
    <n v="28054"/>
    <s v="AMBIENTE"/>
    <n v="64"/>
    <s v="Número de hectáreas en proceso de restauración ecológica"/>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Lograr 10 Hectárea(s) en proceso de restauración ecológica"/>
    <s v="RESTAURACIÓN ECOLÓGICA"/>
    <n v="10"/>
    <n v="274"/>
    <n v="2.2495894909688014E-3"/>
    <s v="Suma"/>
    <n v="2805"/>
    <s v="2805-San Cristóbal: Oportunidades para un Futuro Reverdecido"/>
    <n v="0"/>
    <n v="0"/>
    <e v="#DIV/0!"/>
    <m/>
    <m/>
    <m/>
  </r>
  <r>
    <x v="3"/>
    <x v="3"/>
    <n v="22521"/>
    <s v="MOVILIDAD"/>
    <n v="77"/>
    <s v="Kilómetros-carril construidos y/o conservados de malla vial urbana (local y/o intermedia)"/>
    <s v="Infraestructura segura e incluyente"/>
    <s v="Diseño, construcción y conservación (mantenimiento y rehabilitación) de la malla vial local e intermedia urbana o rural."/>
    <s v="Presupuestos Participativos"/>
    <s v="Infraestructura segura e incluyente (14%)"/>
    <s v="4 - Bogotá ordena su territorio y avanza en su acción climática"/>
    <s v="26 - Movilidad Sostenible"/>
    <s v="Intervenir 17 Kilómetro(s)-carril de malla vial urbana (local y/o intermedia) con acciones de construcción y/o conservación"/>
    <s v="INTERVENCIÓN MALLA VIAL LOCAL"/>
    <n v="17"/>
    <n v="17554"/>
    <n v="0.14412151067323481"/>
    <s v="Suma"/>
    <n v="2252"/>
    <s v="2252-Transformando Espacios, Conectando Comunidades/San Cristóbal Vial: Caminos de Oportunidad y Progreso."/>
    <n v="0"/>
    <n v="0"/>
    <e v="#DIV/0!"/>
    <m/>
    <m/>
    <m/>
  </r>
  <r>
    <x v="3"/>
    <x v="3"/>
    <n v="22731"/>
    <s v="AMBIENTE"/>
    <n v="113"/>
    <s v="Número de obras de mitigación y/u obras de mitigación existentes con mantenimiento"/>
    <s v="Protección del ambiente y resiliencia al cambio climático"/>
    <s v="Manejo de emergencias y mitigación del riesgo de desastres"/>
    <s v="Gestión Pública Local"/>
    <m/>
    <s v="4 - Bogotá ordena su territorio y avanza en su acción climática"/>
    <s v="27 - Gestión del riesgo de desastres para un territorio seguro"/>
    <s v="Realizar 4 Obra(s) de mitigación y/u obras de mitigación existentes con mantenimiento"/>
    <s v="OBRAS DE MITIGACIÓN"/>
    <n v="4"/>
    <n v="1858"/>
    <n v="1.5254515599343186E-2"/>
    <s v="Suma"/>
    <n v="2273"/>
    <s v="2273-San Cristóbal Resiliente: Fortaleciendo Capacidades Locales"/>
    <n v="0"/>
    <n v="0"/>
    <e v="#DIV/0!"/>
    <m/>
    <m/>
    <m/>
  </r>
  <r>
    <x v="3"/>
    <x v="3"/>
    <n v="22732"/>
    <s v="AMBIENTE"/>
    <n v="79"/>
    <s v="Número de acciones efectivas para el fortalecimiento de las capacidades locales en torno a la gestión del riesgo"/>
    <s v="Protección del ambiente y resiliencia al cambio climático"/>
    <s v="Manejo de emergencias y mitigación del riesgo de desastres"/>
    <s v="Gestión Pública Local"/>
    <m/>
    <s v="4 - Bogotá ordena su territorio y avanza en su acción climática"/>
    <s v="27 - Gestión del riesgo de desastres para un territorio seguro"/>
    <s v="Realizar 4 Acción(es) efectivas para el fortalecimiento de las capacidades locales en torno a la gestión del riesgo"/>
    <s v="GESTIÓN DEL RIESGO"/>
    <n v="4"/>
    <n v="515"/>
    <n v="4.2282430213464693E-3"/>
    <s v="Suma"/>
    <n v="2273"/>
    <s v="2273-San Cristóbal Resiliente: Fortaleciendo Capacidades Locales"/>
    <n v="0"/>
    <n v="0"/>
    <e v="#DIV/0!"/>
    <m/>
    <m/>
    <m/>
  </r>
  <r>
    <x v="3"/>
    <x v="3"/>
    <n v="27911"/>
    <s v="INTEGRACIÓN SOCIAL"/>
    <n v="82"/>
    <s v="Unidades operativas orientadas a la atención de la primera infancia  (Jardines Infantiles, Casas de Pensamiento Intercultural, Modalidad Espacios Rurales, Crecemos en la Ruralidad, Creciendo Juntos, Centros Amar) dotadas y/o acondicionadas "/>
    <s v="Desarrollo urbano y rural integral"/>
    <s v="Dotación, adecuación y mejoramiento a unidades operativas de servicios sociales de la SDIS"/>
    <s v="Presupuestos Participativos"/>
    <m/>
    <s v="4 - Bogotá ordena su territorio y avanza en su acción climática"/>
    <s v="30 - Atención del déficit social para un hábitat digno"/>
    <s v="Dotar 16 Unidad(es) operativas orientadas a la atención de la primera infancia (Jardines Infantiles, Casas de Pensamiento Intercultural, Modalidad Espacios Rurales, Crecemos en la Ruralidad, Creciendo Juntos, Centros Amar, Centros Forjar)"/>
    <s v="DOTACIÓN"/>
    <n v="16"/>
    <n v="403"/>
    <n v="3.3087027914614122E-3"/>
    <s v="Suma"/>
    <n v="2791"/>
    <s v="2791-Creciendo Juntos: Atención Integral y Oportunidades para la Comunidad"/>
    <n v="0"/>
    <n v="0"/>
    <e v="#DIV/0!"/>
    <m/>
    <m/>
    <m/>
  </r>
  <r>
    <x v="3"/>
    <x v="3"/>
    <n v="27912"/>
    <s v="INTEGRACIÓN SOCIAL"/>
    <n v="83"/>
    <s v="Unidades operativas de atención especializada (Centros Integrarte, Centros Crecer, Cadis) dotados y/o acondicionados"/>
    <s v="Desarrollo urbano y rural integral"/>
    <s v="Dotación, adecuación y mejoramiento a unidades operativas de servicios sociales de la SDIS"/>
    <s v="Presupuestos Participativos"/>
    <m/>
    <s v="4 - Bogotá ordena su territorio y avanza en su acción climática"/>
    <s v="30 - Atención del déficit social para un hábitat digno"/>
    <s v="Dotar y/o acondicionar 2 Unidad(es) operativas de atención especializada (Centros Integrarte, Centros Crecer y Cadis)"/>
    <s v="DOTACIÓN"/>
    <n v="2"/>
    <n v="200"/>
    <n v="1.6420361247947454E-3"/>
    <s v="Suma"/>
    <n v="2791"/>
    <s v="2791-Creciendo Juntos: Atención Integral y Oportunidades para la Comunidad"/>
    <n v="0"/>
    <n v="0"/>
    <e v="#DIV/0!"/>
    <m/>
    <m/>
    <m/>
  </r>
  <r>
    <x v="3"/>
    <x v="3"/>
    <n v="27913"/>
    <s v="INTEGRACIÓN SOCIAL"/>
    <n v="84"/>
    <s v="Unidades operativas orientadas a la atención de jóvenes (casas de la juventud, centros forjar) dotadas y/o acondicionadas"/>
    <s v="Desarrollo urbano y rural integral"/>
    <s v="Dotación, adecuación y mejoramiento a unidades operativas de servicios sociales de la SDIS"/>
    <s v="Presupuestos Participativos"/>
    <m/>
    <s v="4 - Bogotá ordena su territorio y avanza en su acción climática"/>
    <s v="30 - Atención del déficit social para un hábitat digno"/>
    <s v="Dotar y/o acondicionar 1 Unidad(es) operativa orientadas a la atención de jóvenes (casas de la juventud, centros forjar)"/>
    <s v="DOTACIÓN"/>
    <n v="1"/>
    <n v="0"/>
    <n v="0"/>
    <s v="Suma"/>
    <n v="2791"/>
    <s v="2791-Creciendo Juntos: Atención Integral y Oportunidades para la Comunidad"/>
    <n v="0"/>
    <n v="0"/>
    <e v="#DIV/0!"/>
    <m/>
    <m/>
    <m/>
  </r>
  <r>
    <x v="3"/>
    <x v="3"/>
    <n v="27914"/>
    <s v="INTEGRACIÓN SOCIAL"/>
    <n v="85"/>
    <s v="Sedes de Centros de Desarrollo Comunitarios dotados y/o acondicionados para la prestación de servicios sociales dirigidas al desarrollo de capacidades y generación de oportunidades."/>
    <s v="Desarrollo urbano y rural integral"/>
    <s v="Dotación, adecuación y mejoramiento a unidades operativas de servicios sociales de la SDIS"/>
    <s v="Presupuestos Participativos"/>
    <m/>
    <s v="4 - Bogotá ordena su territorio y avanza en su acción climática"/>
    <s v="30 - Atención del déficit social para un hábitat digno"/>
    <s v="Dotar y/o acondicionar 2 Centro(s) de Desarrollo Comunitarios para la prestación de servicios sociales dirigidas al desarrollo de capacidades y generación de oportunidades"/>
    <s v="DOTACIÓN"/>
    <n v="2"/>
    <n v="400"/>
    <n v="3.2840722495894909E-3"/>
    <s v="Suma"/>
    <n v="2791"/>
    <s v="2791-Creciendo Juntos: Atención Integral y Oportunidades para la Comunidad"/>
    <n v="0"/>
    <n v="0"/>
    <e v="#DIV/0!"/>
    <m/>
    <m/>
    <m/>
  </r>
  <r>
    <x v="3"/>
    <x v="3"/>
    <n v="27915"/>
    <s v="INTEGRACIÓN SOCIAL"/>
    <n v="87"/>
    <s v="Unidades operativas para la prestación de servicios sociales  y  la generación de estrategias dirigidas a personas habitantes de calle y/o en riesgo de estarlo (Hogares de paso, Autocuidado, SEDID, Atención Socio-sanitaria y Comunidad de Vida El Camino) dotadas y/o acondicionadas."/>
    <s v="Desarrollo urbano y rural integral"/>
    <s v="Dotación, adecuación y mejoramiento a unidades operativas de servicios sociales de la SDIS"/>
    <s v="Presupuestos Participativos"/>
    <m/>
    <s v="4 - Bogotá ordena su territorio y avanza en su acción climática"/>
    <s v="30 - Atención del déficit social para un hábitat digno"/>
    <s v="Dotar y/o acondicionar 1 Unidad(es) operativas para la prestación de servicios y la generación de estrategias dirigidas a personas habitantes de calle y/o en riesgo de estarlo (Hogares de paso, Autocuidado, SEDID, Atención Socio-sanitaria y Comunidad de Vida El Camino)"/>
    <s v="DOTACIÓN"/>
    <n v="1"/>
    <n v="0"/>
    <n v="0"/>
    <s v="Suma"/>
    <n v="2791"/>
    <s v="2791-Creciendo Juntos: Atención Integral y Oportunidades para la Comunidad"/>
    <n v="0"/>
    <n v="0"/>
    <e v="#DIV/0!"/>
    <m/>
    <m/>
    <m/>
  </r>
  <r>
    <x v="3"/>
    <x v="3"/>
    <n v="27916"/>
    <s v="INTEGRACIÓN SOCIAL"/>
    <n v="88"/>
    <s v="Unidades operativas orientadas a la prestación de servicios sociales a la persona mayor dotadas y/o acondicionadas"/>
    <s v="Desarrollo urbano y rural integral"/>
    <s v="Dotación, adecuación y mejoramiento a unidades operativas de servicios sociales de la SDIS"/>
    <s v="Presupuestos Participativos"/>
    <m/>
    <s v="4 - Bogotá ordena su territorio y avanza en su acción climática"/>
    <s v="30 - Atención del déficit social para un hábitat digno"/>
    <s v="Dotar y/o acondicionar 2 Unidad(es) orientadas a la prestación de servicios a la persona mayor"/>
    <s v="DOTACIÓN"/>
    <n v="2"/>
    <n v="200"/>
    <n v="1.6420361247947454E-3"/>
    <s v="Suma"/>
    <n v="2791"/>
    <s v="2791-Creciendo Juntos: Atención Integral y Oportunidades para la Comunidad"/>
    <n v="0"/>
    <n v="0"/>
    <e v="#DIV/0!"/>
    <m/>
    <m/>
    <m/>
  </r>
  <r>
    <x v="3"/>
    <x v="3"/>
    <n v="26671"/>
    <s v="GOBIERNO"/>
    <n v="93"/>
    <s v="Estrategias de fortalecimiento institucional realizadas"/>
    <s v="Gobierno confiable"/>
    <s v="Fortalecimiento institucional"/>
    <s v="Gestión Pública Local"/>
    <s v="Gobierno confiable (15%)"/>
    <s v="5 - Bogotá confía en su gobierno"/>
    <s v="33 - Fortalecimiento institucional para un gobierno confiable"/>
    <s v="Realizar 4 Estrategia(s) de fortalecimiento institucional."/>
    <s v="FORTALECIMIENTO INSTITUCIONAL"/>
    <n v="4"/>
    <n v="14434"/>
    <n v="0.11850574712643679"/>
    <s v="Suma"/>
    <n v="2667"/>
    <s v="2667-Gobierno de lo Cotidiano"/>
    <n v="0"/>
    <n v="0"/>
    <e v="#DIV/0!"/>
    <m/>
    <m/>
    <m/>
  </r>
  <r>
    <x v="3"/>
    <x v="3"/>
    <n v="26672"/>
    <s v="GOBIERNO"/>
    <n v="94"/>
    <s v="Estrategias de inspección, vigilancia y control realizada"/>
    <s v="Gobierno confiable"/>
    <s v="Inspección, vigilancia y control."/>
    <s v="Gestión Pública Local"/>
    <s v="Gobierno confiable (15%)"/>
    <s v="5 - Bogotá confía en su gobierno"/>
    <s v="33 - Fortalecimiento institucional para un gobierno confiable"/>
    <s v="Realizar 1 Estrategia(s) de inspección, vigilancia y control."/>
    <s v="IVC"/>
    <n v="1"/>
    <n v="3088"/>
    <n v="2.5353037766830872E-2"/>
    <s v="Constante"/>
    <n v="2667"/>
    <s v="2667-Gobierno de lo Cotidiano"/>
    <n v="0"/>
    <n v="0"/>
    <e v="#DIV/0!"/>
    <m/>
    <m/>
    <m/>
  </r>
  <r>
    <x v="3"/>
    <x v="3"/>
    <n v="26941"/>
    <s v="GESTIÓN PÚBLICA"/>
    <n v="95"/>
    <s v="Servicios TIC´s generados en zonas rurales y/o apartadas y urbanas"/>
    <s v="Ciudad inteligente​"/>
    <s v="Conectividad y redes de comunicación."/>
    <s v="Presupuestos Participativos"/>
    <m/>
    <s v="5 - Bogotá confía en su gobierno"/>
    <s v="35 - Bogotá ciudad Inteligente"/>
    <s v="Operativizar 20 Centro(s) de Acceso Comunitario en zonas rurales y/o apartadas y/o urbanas, con énfasis en Servicios TIC´s generados."/>
    <s v="CONECTIVIDAD"/>
    <n v="20"/>
    <n v="1029"/>
    <n v="8.4482758620689647E-3"/>
    <s v="Suma"/>
    <n v="2694"/>
    <s v="2694-Redes de Oportunidad: Formación Digital y Participación Ciudadana"/>
    <n v="0"/>
    <n v="0"/>
    <e v="#DIV/0!"/>
    <m/>
    <m/>
    <m/>
  </r>
  <r>
    <x v="3"/>
    <x v="3"/>
    <n v="26942"/>
    <s v="GESTIÓN PÚBLICA"/>
    <n v="96"/>
    <s v="Procesos de formacion y desarrollo de competencias digitales realizados en zonas rurales y/o apartadas y urbanas"/>
    <s v="Ciudad inteligente​"/>
    <s v="Conectividad y redes de comunicación."/>
    <s v="Presupuestos Participativos"/>
    <m/>
    <s v="5 - Bogotá confía en su gobierno"/>
    <s v="35 - Bogotá ciudad Inteligente"/>
    <s v="Operativizar 20 Centro(s) de Acceso Comunitario en zonas rurales y/o apartadas y/o urbanas, con énfasis en procesos de formación y desarrollo de competencias digitales."/>
    <s v="FORTALECIMIENTO DE CAPACIDADES"/>
    <n v="20"/>
    <n v="1029"/>
    <n v="8.4482758620689647E-3"/>
    <s v="Suma"/>
    <n v="2694"/>
    <s v="2694-Redes de Oportunidad: Formación Digital y Participación Ciudadana"/>
    <n v="0"/>
    <n v="0"/>
    <e v="#DIV/0!"/>
    <m/>
    <m/>
    <m/>
  </r>
  <r>
    <x v="3"/>
    <x v="3"/>
    <n v="24091"/>
    <s v="GOBIERNO"/>
    <n v="98"/>
    <s v="Personas capacitadas a través de procesos de formación para la participación de manera virtual y presencial."/>
    <s v="Democracia deliberativa y participación"/>
    <s v="Procesos de formación en capacidades democráticas para la participación ciudadana incidente"/>
    <s v="Presupuestos Participativos"/>
    <m/>
    <s v="5 - Bogotá confía en su gobierno"/>
    <s v="39 - Camino hacia una democracia deliberativa con un gobierno cercano a la gente y con participación ciudadana"/>
    <s v="Capacitar 2600 Persona(s) a través de procesos de formación para la participación de manera virtual y presencial."/>
    <s v="CAPACITACIÓN"/>
    <n v="2600"/>
    <n v="1519"/>
    <n v="1.2471264367816093E-2"/>
    <s v="Suma"/>
    <n v="2409"/>
    <s v="2409-San Cristóbal Incidente"/>
    <n v="0"/>
    <n v="0"/>
    <e v="#DIV/0!"/>
    <m/>
    <m/>
    <m/>
  </r>
  <r>
    <x v="3"/>
    <x v="3"/>
    <n v="24092"/>
    <s v="GOBIERNO"/>
    <n v="99"/>
    <s v="Organizaciones comunales fortalecidas."/>
    <s v="Democracia deliberativa y participación"/>
    <s v="Fortalecimiento a organizaciones comunales"/>
    <s v="Gestión Pública Local"/>
    <m/>
    <s v="5 - Bogotá confía en su gobierno"/>
    <s v="39 - Camino hacia una democracia deliberativa con un gobierno cercano a la gente y con participación ciudadana"/>
    <s v="Fortalecer 100 Organización(es) comunales"/>
    <s v="FORTALECIMIENTO COMUNAL"/>
    <n v="100"/>
    <n v="823"/>
    <n v="6.7569786535303777E-3"/>
    <s v="Suma"/>
    <n v="2409"/>
    <s v="2409-San Cristóbal Incidente"/>
    <n v="0"/>
    <n v="0"/>
    <e v="#DIV/0!"/>
    <m/>
    <m/>
    <m/>
  </r>
  <r>
    <x v="3"/>
    <x v="3"/>
    <n v="24093"/>
    <s v="GOBIERNO"/>
    <n v="97"/>
    <s v="Organizaciones sociales e Instancias de participación ciudadana fortalecidas."/>
    <s v="Democracia deliberativa y participación"/>
    <s v="Fortalecimiento a organizaciones sociales y comunitarias y a instancias de participación."/>
    <s v="Presupuestos Participativos"/>
    <m/>
    <s v="5 - Bogotá confía en su gobierno"/>
    <s v="39 - Camino hacia una democracia deliberativa con un gobierno cercano a la gente y con participación ciudadana"/>
    <s v="Fortalecer 200 Organización(es) e instancias de participación ciudadana"/>
    <s v="FORTALECIMIENTO DE ORGANIZACIONES"/>
    <n v="200"/>
    <n v="1519"/>
    <n v="1.2471264367816093E-2"/>
    <s v="Suma"/>
    <n v="2409"/>
    <s v="2409-San Cristóbal Incidente"/>
    <n v="0"/>
    <n v="0"/>
    <e v="#DIV/0!"/>
    <m/>
    <m/>
    <m/>
  </r>
  <r>
    <x v="3"/>
    <x v="3"/>
    <n v="27081"/>
    <s v="GOBIERNO"/>
    <n v="103"/>
    <s v="Iniciativa de inversión local concertada e implementada con los pueblos indígenas"/>
    <s v="Línea diferencial étnica"/>
    <s v="Iniciativas diferenciales étnicas para comunidades Negras, Afrocolombianas, Raizales, Palenqueras, y los Pueblos Indígenas, Rrom o Gitano"/>
    <s v="Gestión Pública Local"/>
    <m/>
    <s v="5 - Bogotá confía en su gobierno"/>
    <s v="39 - Camino hacia una democracia deliberativa con un gobierno cercano a la gente y con participación ciudadana"/>
    <s v="Concertar e implementar 4 Iniciativa(s) de inversión local con los pueblos indígenas"/>
    <s v="INICIATIVAS PUEBLO INDÍGENA"/>
    <n v="4"/>
    <n v="823"/>
    <n v="6.7569786535303777E-3"/>
    <s v="Suma"/>
    <n v="2708"/>
    <s v="2708-Changó y territorios indígenas en resistencia"/>
    <n v="0"/>
    <n v="0"/>
    <e v="#DIV/0!"/>
    <m/>
    <m/>
    <m/>
  </r>
  <r>
    <x v="3"/>
    <x v="3"/>
    <n v="27082"/>
    <s v="GOBIERNO"/>
    <n v="104"/>
    <s v="Iniciativa de inversión local concertada e implementada con las comunidades negras, afrocolombianas y palenqueras"/>
    <s v="Línea diferencial étnica"/>
    <s v="Iniciativas diferenciales étnicas para comunidades Negras, Afrocolombianas, Raizales, Palenqueras, y los Pueblos Indígenas, Rrom o Gitano"/>
    <s v="Gestión Pública Local"/>
    <m/>
    <s v="5 - Bogotá confía en su gobierno"/>
    <s v="39 - Camino hacia una democracia deliberativa con un gobierno cercano a la gente y con participación ciudadana"/>
    <s v="Concertar e implementar 4 Iniciativa(s) de inversión local con las comunidades negras, afrocolombianas y palenqueras"/>
    <s v="INICIATIVAS COMUNIDADES NEGRAS, AFROCOLOMBIANAS, PALENQUERAS"/>
    <n v="4"/>
    <n v="823"/>
    <n v="6.7569786535303777E-3"/>
    <s v="Suma"/>
    <n v="2708"/>
    <s v="2708-Changó y territorios indígenas en resistencia"/>
    <n v="0"/>
    <n v="0"/>
    <e v="#DIV/0!"/>
    <m/>
    <m/>
    <m/>
  </r>
  <r>
    <x v="3"/>
    <x v="3"/>
    <n v="27971"/>
    <s v="GOBIERNO"/>
    <n v="101"/>
    <s v="Unidades de innovación publica  y social fortalecidas"/>
    <s v="Gobierno confiable"/>
    <s v="Bogotaneidad"/>
    <s v="Gestión Pública Local"/>
    <m/>
    <s v="5 - Bogotá confía en su gobierno"/>
    <s v="39 - Camino hacia una democracia deliberativa con un gobierno cercano a la gente y con participación ciudadana"/>
    <s v="Fortalecer 1 Unidad(es) de innovación publica y social a nivel local"/>
    <s v="INNOVACIÓN PÚBLICA"/>
    <n v="1"/>
    <n v="206"/>
    <n v="1.6912972085385879E-3"/>
    <s v="Constante"/>
    <n v="2797"/>
    <s v="2797-San Cristóbal: Nuestra pasión"/>
    <n v="0"/>
    <n v="0"/>
    <e v="#DIV/0!"/>
    <m/>
    <m/>
    <m/>
  </r>
  <r>
    <x v="3"/>
    <x v="3"/>
    <n v="27972"/>
    <s v="GOBIERNO"/>
    <n v="100"/>
    <s v="Acciones desarrolladas, orientadas a la ciudadanía en el marco de la estrategía Bogotaneidad"/>
    <s v="Gobierno confiable"/>
    <s v="Bogotaneidad"/>
    <s v="Gestión Pública Local"/>
    <m/>
    <s v="5 - Bogotá confía en su gobierno"/>
    <s v="39 - Camino hacia una democracia deliberativa con un gobierno cercano a la gente y con participación ciudadana"/>
    <s v="Desarrollar 4 Acción(es) orientadas a la ciudadanía, en el marco de la estrategia &quot;Bogotaneidad"/>
    <s v="ESTRATEGIA BOGOTANEIDAD"/>
    <n v="4"/>
    <n v="412"/>
    <n v="3.3825944170771758E-3"/>
    <s v="Suma"/>
    <n v="2797"/>
    <s v="2797-San Cristóbal: Nuestra pasión"/>
    <n v="0"/>
    <n v="0"/>
    <e v="#DIV/0!"/>
    <m/>
    <m/>
    <m/>
  </r>
  <r>
    <x v="4"/>
    <x v="4"/>
    <n v="23641"/>
    <s v="SEGURIDAD, CONVIVENCIA Y JUSTICIA"/>
    <n v="2"/>
    <s v="Acciones formativas diferenciales para la promoción de la convivencia ciudadana implementadas"/>
    <s v="Cultura ciudadana para la convivencia pacífica"/>
    <s v="Promoción de la convivencia ciudadana"/>
    <s v="Presupuestos Participativos"/>
    <m/>
    <s v="1 - Bogotá avanza en su seguridad"/>
    <s v="1 - Diálogo social y cultura ciudadana para la convivencia pacifica y la recuperación de la confianza"/>
    <s v="Implementar 4 Acción(es) Formativas diferenciales para la promoción de la convivencia ciudadana."/>
    <s v="FORMACIÓN"/>
    <n v="4"/>
    <n v="314"/>
    <n v="2.5895198667304424E-3"/>
    <s v="Suma"/>
    <n v="2364"/>
    <s v="2364-Usme Avanza por la Seguridad y la Convivencia"/>
    <n v="0"/>
    <n v="0"/>
    <e v="#DIV/0!"/>
    <m/>
    <m/>
    <m/>
  </r>
  <r>
    <x v="4"/>
    <x v="4"/>
    <n v="23642"/>
    <s v="SEGURIDAD, CONVIVENCIA Y JUSTICIA"/>
    <n v="1"/>
    <s v="Organizaciones comunitarias fortalecidas a través de capacidades para promover acciones de corresponsabilidad en la gestión de la seguridad y la convivencia"/>
    <s v="Cultura ciudadana para la convivencia pacífica"/>
    <s v="Promoción de la convivencia ciudadana"/>
    <s v="Presupuestos Participativos"/>
    <m/>
    <s v="1 - Bogotá avanza en su seguridad"/>
    <s v="1 - Diálogo social y cultura ciudadana para la convivencia pacifica y la recuperación de la confianza"/>
    <s v="Fortalecer 200 Organización(es) Comunitarias a través de capacidades para promover acciones de corresponsabilidad en la gestión de la seguridad y la convivencia."/>
    <s v="FORTALECIMIENTO DE CAPACIDADES"/>
    <n v="200"/>
    <n v="314"/>
    <n v="2.5895198667304424E-3"/>
    <s v="Suma"/>
    <n v="2364"/>
    <s v="2364-Usme Avanza por la Seguridad y la Convivencia"/>
    <n v="0"/>
    <n v="0"/>
    <e v="#DIV/0!"/>
    <m/>
    <m/>
    <m/>
  </r>
  <r>
    <x v="4"/>
    <x v="4"/>
    <n v="23643"/>
    <s v="SEGURIDAD, CONVIVENCIA Y JUSTICIA"/>
    <n v="3"/>
    <s v="Iniciativas de convivencia con participación ciudadana implementadas"/>
    <s v="Cultura ciudadana para la convivencia pacífica"/>
    <s v="Promoción de la convivencia ciudadana"/>
    <s v="Presupuestos Participativos"/>
    <m/>
    <s v="1 - Bogotá avanza en su seguridad"/>
    <s v="1 - Diálogo social y cultura ciudadana para la convivencia pacifica y la recuperación de la confianza"/>
    <s v="Implementar 4 Iniciativa(s) De convivencia con participación de la ciudadanía."/>
    <s v="INICIATIVAS"/>
    <n v="4"/>
    <n v="314"/>
    <n v="2.5895198667304424E-3"/>
    <s v="Suma"/>
    <n v="2364"/>
    <s v="2364-Usme Avanza por la Seguridad y la Convivencia"/>
    <n v="0"/>
    <n v="0"/>
    <e v="#DIV/0!"/>
    <m/>
    <m/>
    <m/>
  </r>
  <r>
    <x v="4"/>
    <x v="4"/>
    <n v="23841"/>
    <s v="MUJERES"/>
    <n v="4"/>
    <s v="Número de Personas vinculadas en acciones para la prevención del feminicidio y la violencia contra la mujer"/>
    <s v="Cero tolerancia a las violencias"/>
    <s v="Prevención del feminicidio y las violencias contra las mujeres"/>
    <s v="Presupuestos Participativos"/>
    <m/>
    <s v="1 - Bogotá avanza en su seguridad"/>
    <s v="2 - Cero tolerancia a las violencias contra las mujeres y basadas en género"/>
    <s v="Vincular 2000 Persona(s) En acciones para la prevención del feminicidio y la violencia contra la mujer."/>
    <s v="PREVENCIÓN"/>
    <n v="2000"/>
    <n v="1801"/>
    <n v="1.4852628280195946E-2"/>
    <s v="Suma"/>
    <n v="2384"/>
    <s v="2384-Mujeres Usmeñas Caminan Seguras"/>
    <n v="0"/>
    <n v="0"/>
    <e v="#DIV/0!"/>
    <m/>
    <m/>
    <m/>
  </r>
  <r>
    <x v="4"/>
    <x v="4"/>
    <n v="23961"/>
    <s v="SEGURIDAD, CONVIVENCIA Y JUSTICIA"/>
    <n v="5"/>
    <s v="Dotaciones suministradas a organismos de seguridad"/>
    <s v="Mejores capacidades al servicio de la seguridad"/>
    <s v="Dotación, mantenimiento de equipamientos que permitan el fortalecimiento de la seguridad y justicia."/>
    <s v="Gestión Pública Local"/>
    <s v="Cultura ciudadana y mejores capacidades al servicio de la seguridad (2%)"/>
    <s v="1 - Bogotá avanza en su seguridad"/>
    <s v="3 - Desmantelamiento de estructuras criminales y delincuenciales con mejores capacidades y activos tecnológicos"/>
    <s v="Suministrar 4 Dotacion(es) A organismos de seguridad."/>
    <s v="DOTACIÓN"/>
    <n v="4"/>
    <n v="808"/>
    <n v="6.6634778736248332E-3"/>
    <s v="Suma"/>
    <n v="2396"/>
    <s v="2396-Usme Promueve la Seguridad y el Acceso a la Justicia"/>
    <n v="0"/>
    <n v="0"/>
    <e v="#DIV/0!"/>
    <m/>
    <m/>
    <m/>
  </r>
  <r>
    <x v="4"/>
    <x v="4"/>
    <n v="23962"/>
    <s v="SEGURIDAD, CONVIVENCIA Y JUSTICIA"/>
    <n v="6"/>
    <s v="Equipamientos de seguridad y acceso a la justicia intervenidos con acciones de fortalecimiento, operación, adecuación y/o dotación"/>
    <s v="Mejores capacidades al servicio de la seguridad"/>
    <s v="Dotación, mantenimiento de equipamientos que permitan el fortalecimiento de la seguridad y justicia."/>
    <s v="Gestión Pública Local"/>
    <s v="Cultura ciudadana y mejores capacidades al servicio de la seguridad (2%)"/>
    <s v="1 - Bogotá avanza en su seguridad"/>
    <s v="3 - Desmantelamiento de estructuras criminales y delincuenciales con mejores capacidades y activos tecnológicos"/>
    <s v="Intervenir 4 Equipamiento(s) De seguridad y acceso a la justicia con acciones de fortalecimiento, operación, adecuación y/o dotación."/>
    <s v="INTERVENCIÓN"/>
    <n v="4"/>
    <n v="808"/>
    <n v="6.6634778736248332E-3"/>
    <s v="Suma"/>
    <n v="2396"/>
    <s v="2396-Usme Promueve la Seguridad y el Acceso a la Justicia"/>
    <n v="0"/>
    <n v="0"/>
    <e v="#DIV/0!"/>
    <m/>
    <m/>
    <m/>
  </r>
  <r>
    <x v="4"/>
    <x v="4"/>
    <n v="24131"/>
    <s v="SEGURIDAD, CONVIVENCIA Y JUSTICIA"/>
    <n v="12"/>
    <s v="Acciones pedagógicas para la gestión de conflictividades y prevención de violencias implementadas"/>
    <s v="Cultura ciudadana para la convivencia pacífica"/>
    <s v="Acceso a la Justicia"/>
    <s v="Presupuestos Participativos"/>
    <m/>
    <s v="1 - Bogotá avanza en su seguridad"/>
    <s v="4 - Servicios centrados en la justicia"/>
    <s v="Implementar 4 Acción(es) Pedagógicas para la gestión de conflictividades y prevención de violencias."/>
    <s v="ACCIONES PEDAGÓGICAS"/>
    <n v="4"/>
    <n v="150"/>
    <n v="1.2370317834699566E-3"/>
    <s v="Suma"/>
    <n v="2413"/>
    <s v="2413-Usme Referente de Justicia Local y Convivencia Restaurativa."/>
    <n v="0"/>
    <n v="0"/>
    <e v="#DIV/0!"/>
    <m/>
    <m/>
    <m/>
  </r>
  <r>
    <x v="4"/>
    <x v="4"/>
    <n v="24132"/>
    <s v="SEGURIDAD, CONVIVENCIA Y JUSTICIA"/>
    <n v="11"/>
    <s v="Proyectos comunitarios implementados en la localidad, para la apropiación del Código Nacional de Seguridad y Convivencia Ciudadana"/>
    <s v="Cultura ciudadana para la convivencia pacífica"/>
    <s v="Acceso a la Justicia"/>
    <s v="Presupuestos Participativos"/>
    <m/>
    <s v="1 - Bogotá avanza en su seguridad"/>
    <s v="4 - Servicios centrados en la justicia"/>
    <s v="Implementar 4 Proyecto(s) Comunitarios en la localidad, para la apropiación del Código Nacional de Seguridad y Convivencia Ciudadana."/>
    <s v="CÓDIGO NACIONAL DE SEGURIDAD Y CONVIVENCIA"/>
    <n v="4"/>
    <n v="150"/>
    <n v="1.2370317834699566E-3"/>
    <s v="Suma"/>
    <n v="2413"/>
    <s v="2413-Usme Referente de Justicia Local y Convivencia Restaurativa."/>
    <n v="0"/>
    <n v="0"/>
    <e v="#DIV/0!"/>
    <m/>
    <m/>
    <m/>
  </r>
  <r>
    <x v="4"/>
    <x v="4"/>
    <n v="24133"/>
    <s v="SEGURIDAD, CONVIVENCIA Y JUSTICIA"/>
    <n v="7"/>
    <s v="Programas de abordaje de conflictividad escolar para la convivencia con enfoque restaurativo fortalecidos"/>
    <s v="Cultura ciudadana para la convivencia pacífica"/>
    <s v="Acceso a la Justicia"/>
    <s v="Presupuestos Participativos"/>
    <m/>
    <s v="1 - Bogotá avanza en su seguridad"/>
    <s v="4 - Servicios centrados en la justicia"/>
    <s v="Fortalecer 20 Programa(s) De abordaje de conflictividad escolar para la convivencia con enfoque restaurativo."/>
    <s v="CONFLICTIVIDAD ESCOLAR"/>
    <n v="20"/>
    <n v="150"/>
    <n v="1.2370317834699566E-3"/>
    <s v="Suma"/>
    <n v="2413"/>
    <s v="2413-Usme Referente de Justicia Local y Convivencia Restaurativa."/>
    <n v="0"/>
    <n v="0"/>
    <e v="#DIV/0!"/>
    <m/>
    <m/>
    <m/>
  </r>
  <r>
    <x v="4"/>
    <x v="4"/>
    <n v="24134"/>
    <s v="SEGURIDAD, CONVIVENCIA Y JUSTICIA"/>
    <n v="8"/>
    <s v="Actores comunitarios fortalecidos con herramientas y capacidades para la implementación de un enfoque restaurativo para la justicia y la convivencia"/>
    <s v="Cultura ciudadana para la convivencia pacífica"/>
    <s v="Acceso a la Justicia"/>
    <s v="Presupuestos Participativos"/>
    <m/>
    <s v="1 - Bogotá avanza en su seguridad"/>
    <s v="4 - Servicios centrados en la justicia"/>
    <s v="Fortalecer 400 Actor(es) Comunitarios con herramientas y capacidades para la implementación de un enfoque restaurativo para la justicia y la convivencia."/>
    <s v="FORTALECIMIENTO DE CAPACIDADES"/>
    <n v="400"/>
    <n v="150"/>
    <n v="1.2370317834699566E-3"/>
    <s v="Suma"/>
    <n v="2413"/>
    <s v="2413-Usme Referente de Justicia Local y Convivencia Restaurativa."/>
    <n v="0"/>
    <n v="0"/>
    <e v="#DIV/0!"/>
    <m/>
    <m/>
    <m/>
  </r>
  <r>
    <x v="4"/>
    <x v="4"/>
    <n v="24135"/>
    <s v="SEGURIDAD, CONVIVENCIA Y JUSTICIA"/>
    <n v="10"/>
    <s v="Ciudadanos beneficiados con habilidades y capacidades para gestionar la convivencia constructivamente"/>
    <s v="Cultura ciudadana para la convivencia pacífica"/>
    <s v="Acceso a la Justicia"/>
    <s v="Presupuestos Participativos"/>
    <m/>
    <s v="1 - Bogotá avanza en su seguridad"/>
    <s v="4 - Servicios centrados en la justicia"/>
    <s v="Beneficiar 400 Ciudadanos Con habilidades y capacidades para gestionar la convivencia constructivamente."/>
    <s v="GESTIÓN DE LA CONVIVENCIA"/>
    <n v="400"/>
    <n v="150"/>
    <n v="1.2370317834699566E-3"/>
    <s v="Suma"/>
    <n v="2413"/>
    <s v="2413-Usme Referente de Justicia Local y Convivencia Restaurativa."/>
    <n v="0"/>
    <n v="0"/>
    <e v="#DIV/0!"/>
    <m/>
    <m/>
    <m/>
  </r>
  <r>
    <x v="4"/>
    <x v="4"/>
    <n v="24136"/>
    <s v="SEGURIDAD, CONVIVENCIA Y JUSTICIA"/>
    <n v="9"/>
    <s v="Proyectos de justicia local para la resolución efectiva de conflictividades de manera integral en el sistema de justicia implementados"/>
    <s v="Cultura ciudadana para la convivencia pacífica"/>
    <s v="Acceso a la Justicia"/>
    <s v="Presupuestos Participativos"/>
    <m/>
    <s v="1 - Bogotá avanza en su seguridad"/>
    <s v="4 - Servicios centrados en la justicia"/>
    <s v="Implementar 4 Proyecto(s) De justicia local para la resolución efectiva de conflictividades de manera integral en el sistema de justicia."/>
    <s v="RESOLUCIÓN DE CONFLICTIVIDADES"/>
    <n v="4"/>
    <n v="150"/>
    <n v="1.2370317834699566E-3"/>
    <s v="Suma"/>
    <n v="2413"/>
    <s v="2413-Usme Referente de Justicia Local y Convivencia Restaurativa."/>
    <n v="0"/>
    <n v="0"/>
    <e v="#DIV/0!"/>
    <m/>
    <m/>
    <m/>
  </r>
  <r>
    <x v="4"/>
    <x v="4"/>
    <n v="24137"/>
    <s v="SEGURIDAD, CONVIVENCIA Y JUSTICIA"/>
    <n v="13"/>
    <s v="Programas comunitarios con enfoque restaurativo para el cuidado del espacio público y del medio ambiente ejecutados"/>
    <s v="Cultura ciudadana para la convivencia pacífica"/>
    <s v="Acceso a la Justicia"/>
    <s v="Presupuestos Participativos"/>
    <m/>
    <s v="1 - Bogotá avanza en su seguridad"/>
    <s v="4 - Servicios centrados en la justicia"/>
    <s v="Ejecutar 4 Programa(s) Comunitarios con enfoque restaurativo para el cuidado del espacio público y del medio ambiente."/>
    <s v="ACCIONES DE CUIDADO"/>
    <n v="4"/>
    <n v="150"/>
    <n v="1.2370317834699566E-3"/>
    <s v="Suma"/>
    <n v="2413"/>
    <s v="2413-Usme Referente de Justicia Local y Convivencia Restaurativa."/>
    <n v="0"/>
    <n v="0"/>
    <e v="#DIV/0!"/>
    <m/>
    <m/>
    <m/>
  </r>
  <r>
    <x v="4"/>
    <x v="4"/>
    <n v="24181"/>
    <s v="GOBIERNO"/>
    <n v="14"/>
    <s v="Acuerdos realizados para la organización, la recuperación, el cuidado, el embellecimiento, la sostenibilidad, el mejoramiento y el aprovechamiento económico del espacio público."/>
    <s v="Cultura ciudadana para la convivencia pacífica"/>
    <s v="Acuerdos para el uso y aprovechamiento del espacio público"/>
    <s v="Presupuestos Participativos"/>
    <m/>
    <s v="1 - Bogotá avanza en su seguridad"/>
    <s v="5 - Espacio público seguro e inclusivo"/>
    <s v="Realizar 8 Acuerdo(s) Para la organización, la recuperación, el cuidado, el embellecimiento, la sostenibilidad, el mejoramiento y el aprovechamiento económico del espacio"/>
    <s v="ACUERDOS "/>
    <n v="8"/>
    <n v="1679"/>
    <n v="1.3846509096307047E-2"/>
    <s v="Suma"/>
    <n v="2418"/>
    <s v="2418-Espacios Públicos Accesibles y Seguros en Usme"/>
    <n v="0"/>
    <n v="0"/>
    <e v="#DIV/0!"/>
    <m/>
    <m/>
    <m/>
  </r>
  <r>
    <x v="4"/>
    <x v="4"/>
    <n v="24211"/>
    <s v="MOVILIDAD"/>
    <n v="15"/>
    <s v="Metros cuadrados construidos y/o conservados de elementos del sistema de espacio público peatonal."/>
    <s v="Infraestructura segura e incluyente"/>
    <s v="Construcción y/o conservación de elementos del sistema de espacio público"/>
    <s v="Presupuestos Participativos"/>
    <s v="Infraestructura segura e incluyente (14%)"/>
    <s v="1 - Bogotá avanza en su seguridad"/>
    <s v="5 - Espacio público seguro e inclusivo"/>
    <s v="Intervenir 4000 Metro(s) cuadrado(s) De elementos del sistema de espacio público peatonal con acciones de construcción y/o conservación."/>
    <s v="INTERVENCIÓN"/>
    <n v="4000"/>
    <n v="1880"/>
    <n v="1.550413168615679E-2"/>
    <s v="Suma"/>
    <n v="2421"/>
    <s v="2421-Espacios Públicos Seguros para la Gente."/>
    <n v="0"/>
    <n v="0"/>
    <e v="#DIV/0!"/>
    <m/>
    <m/>
    <m/>
  </r>
  <r>
    <x v="4"/>
    <x v="4"/>
    <n v="24221"/>
    <s v="SEGURIDAD, CONVIVENCIA Y JUSTICIA"/>
    <n v="16"/>
    <s v="Estrategias de seguridad y convivencia implementadas a través de gestores locales, que permitan el uso y disfrute del espacio público"/>
    <s v="Cultura ciudadana para la convivencia pacífica"/>
    <s v="Cultura ciudadana en torno a la seguridad"/>
    <s v="Gestión Pública Local"/>
    <s v="Cultura ciudadana y mejores capacidades al servicio de la seguridad (2%)"/>
    <s v="1 - Bogotá avanza en su seguridad"/>
    <s v="5 - Espacio público seguro e inclusivo"/>
    <s v="Implementar 4 Estrategia(s) De seguridad y convivencia a través de gestores locales que permitan el uso y disfrute del espacio público."/>
    <s v="ESTRATEGIAS DE SEGURIDAD Y CONVIVENCIA"/>
    <n v="4"/>
    <n v="808"/>
    <n v="6.6634778736248332E-3"/>
    <s v="Suma"/>
    <n v="2422"/>
    <s v="2422-Usme Fortalece la Cultura Ciudadana en Pro de la Seguridad"/>
    <n v="0"/>
    <n v="0"/>
    <e v="#DIV/0!"/>
    <m/>
    <m/>
    <m/>
  </r>
  <r>
    <x v="4"/>
    <x v="4"/>
    <n v="24291"/>
    <s v="SALUD"/>
    <n v="19"/>
    <s v="Número de personas con discapacidad beneficiadas con Dispostivos de Asistencia Personal - Ayudas Técnicas (no incluidas en los Planes de Beneficios)"/>
    <s v="Ciudad saludable y con bien-estar"/>
    <s v="Otorgamiento de Dispositivos de asistencia Personal - DAP - a personas con discapacidad "/>
    <s v="Gestión Pública Local"/>
    <s v="Ciudad saludable y con bien-estar (3%)"/>
    <s v="2 - Bogotá confía en su bien-estar"/>
    <s v="10 - Salud Pública Integrada e Integral"/>
    <s v="Beneficiar 1500 Persona(s) Con discapacidad a través de Dispositivos de Asistencia Personal - Ayudas Técnicas (no incluidas en los Planes de Beneficios)."/>
    <s v="DISPOSITIVOS DE ASISTENCIA PERSONAL"/>
    <n v="1500"/>
    <n v="1940"/>
    <n v="1.5998944399544773E-2"/>
    <s v="Suma"/>
    <n v="2429"/>
    <s v="2429-Usme Fortalece la Salud y el Bien - Estar Ciudadano."/>
    <n v="0"/>
    <n v="0"/>
    <e v="#DIV/0!"/>
    <m/>
    <m/>
    <m/>
  </r>
  <r>
    <x v="4"/>
    <x v="4"/>
    <n v="24292"/>
    <s v="SALUD"/>
    <n v="23"/>
    <s v="Número de personas beneficiadas con acciones para la promoción y atención de la salud mental"/>
    <s v="Ciudad saludable y con bien-estar"/>
    <s v="Acciones para la promoción y atención de la salud mental"/>
    <s v="Presupuestos Participativos"/>
    <m/>
    <s v="2 - Bogotá confía en su bien-estar"/>
    <s v="10 - Salud Pública Integrada e Integral"/>
    <s v="Beneficiar 1200 Persona(s) Con acciones para la promoción y atención de la salud mental."/>
    <s v="SALUD MENTAL"/>
    <n v="1200"/>
    <n v="1740"/>
    <n v="1.4349568688251498E-2"/>
    <s v="Suma"/>
    <n v="2429"/>
    <s v="2429-Usme Fortalece la Salud y el Bien - Estar Ciudadano."/>
    <n v="0"/>
    <n v="0"/>
    <e v="#DIV/0!"/>
    <m/>
    <m/>
    <m/>
  </r>
  <r>
    <x v="4"/>
    <x v="4"/>
    <n v="24293"/>
    <s v="SALUD"/>
    <n v="20"/>
    <s v="Número de personas vinculadas a las acciones y estrategias para promover la salud sexual y reproductiva consciente en los diferentes ciclos de vida"/>
    <s v="Ciudad saludable y con bien-estar"/>
    <s v="Salud sexual y reproductiva consciente en adolescentes y jóvenes"/>
    <s v="Gestión Pública Local"/>
    <s v="Ciudad saludable y con bien-estar (3%)"/>
    <s v="2 - Bogotá confía en su bien-estar"/>
    <s v="10 - Salud Pública Integrada e Integral"/>
    <s v="Vincular 1600 Persona(s) A las acciones y estrategias para promover la salud sexual y reproductiva consciente en los diferentes ciclos de vida."/>
    <s v="SALUD SEXUAL Y REPRODUCTIVA"/>
    <n v="1600"/>
    <n v="364"/>
    <n v="3.0018637945537613E-3"/>
    <s v="Suma"/>
    <n v="2429"/>
    <s v="2429-Usme Fortalece la Salud y el Bien - Estar Ciudadano."/>
    <n v="0"/>
    <n v="0"/>
    <e v="#DIV/0!"/>
    <m/>
    <m/>
    <m/>
  </r>
  <r>
    <x v="4"/>
    <x v="4"/>
    <n v="24294"/>
    <s v="SALUD"/>
    <n v="17"/>
    <s v="Número de personas con discapacidad, cuidadadores y cuidadoras, vinculados en actividades complementarias en salud"/>
    <s v="Ciudad saludable y con bien-estar"/>
    <s v="Acciones complementarias para personas con discapacidad y sus cuidadores"/>
    <s v="Gestión Pública Local"/>
    <s v="Ciudad saludable y con bien-estar (3%)"/>
    <s v="2 - Bogotá confía en su bien-estar"/>
    <s v="10 - Salud Pública Integrada e Integral"/>
    <s v="Vincular 1000 Persona(s) Con discapacidad, cuidadores y cuidadoras, en actividades complementarias en salud."/>
    <s v="ACCIONES COMPLEMENTARIAS "/>
    <n v="1000"/>
    <n v="970"/>
    <n v="7.9994721997723867E-3"/>
    <s v="Suma"/>
    <n v="2429"/>
    <s v="2429-Usme Fortalece la Salud y el Bien - Estar Ciudadano."/>
    <n v="0"/>
    <n v="0"/>
    <e v="#DIV/0!"/>
    <m/>
    <m/>
    <m/>
  </r>
  <r>
    <x v="4"/>
    <x v="4"/>
    <n v="24295"/>
    <s v="SALUD"/>
    <n v="18"/>
    <s v="Números de personas vinculadas a las acciones desarrolladas desde los dispositivos de base comunitaria en respuesta al consumo de SPA"/>
    <s v="Ciudad saludable y con bien-estar"/>
    <s v="Acciones para la disminución de los factores de riesgo frente al consumo de sustancias psicoactivas."/>
    <s v="Gestión Pública Local"/>
    <s v="Ciudad saludable y con bien-estar (3%)"/>
    <s v="2 - Bogotá confía en su bien-estar"/>
    <s v="10 - Salud Pública Integrada e Integral"/>
    <s v="Vincular 2000 Persona(s) A las acciones desarrolladas desde los dispositivos de base comunitaria en respuesta al consumo de SPA"/>
    <s v="DISMINUCIÓN FACTORES DE RIESGO SPA"/>
    <n v="2000"/>
    <n v="364"/>
    <n v="3.0018637945537613E-3"/>
    <s v="Suma"/>
    <n v="2429"/>
    <s v="2429-Usme Fortalece la Salud y el Bien - Estar Ciudadano."/>
    <n v="0"/>
    <n v="0"/>
    <e v="#DIV/0!"/>
    <m/>
    <m/>
    <m/>
  </r>
  <r>
    <x v="4"/>
    <x v="4"/>
    <n v="24381"/>
    <s v="MUJERES"/>
    <n v="26"/>
    <s v="Mujeres cuidadoras vinculadas a estrategias de cuidado"/>
    <s v="Cuidado de la vida"/>
    <s v="Estrategias de cuidado a personas cuidadoras"/>
    <s v="Presupuestos Participativos"/>
    <m/>
    <s v="2 - Bogotá confía en su bien-estar"/>
    <s v="12 - Bogotá cuida a su gente"/>
    <s v="Vincular 2000 Mujer(es) cuidadora(s) Y hombres cuidadores a estrategias de cuidado."/>
    <s v="ESTRATEGIAS DE CUIDADO"/>
    <n v="2000"/>
    <n v="1570"/>
    <n v="1.2947599333652212E-2"/>
    <s v="Suma"/>
    <n v="2438"/>
    <s v="2438-Usme Territorio de Garantías para el Ejercicios de sus Derechos."/>
    <n v="0"/>
    <n v="0"/>
    <e v="#DIV/0!"/>
    <m/>
    <m/>
    <m/>
  </r>
  <r>
    <x v="4"/>
    <x v="4"/>
    <n v="24382"/>
    <s v="MUJERES"/>
    <n v="27"/>
    <s v="Mujeres vinculadas para el ejercicio de derechos y el fortalecimiento de su autonomía económica"/>
    <s v="Cuidado de la vida"/>
    <s v="Fortalecimiento de capacidades para el ejercicio de derechos y para la autonomía económica de las mujeres."/>
    <s v="Presupuestos Participativos"/>
    <m/>
    <s v="2 - Bogotá confía en su bien-estar"/>
    <s v="12 - Bogotá cuida a su gente"/>
    <s v="Vincular 2000 Mujer(es) Para el ejercicio de derechos y el fortalecimiento de su autonomía económica."/>
    <s v="FORTALECIMIENTO DE CAPACIDADES"/>
    <n v="2000"/>
    <n v="1558"/>
    <n v="1.2848636790974616E-2"/>
    <s v="Suma"/>
    <n v="2438"/>
    <s v="2438-Usme Territorio de Garantías para el Ejercicios de sus Derechos."/>
    <n v="0"/>
    <n v="0"/>
    <e v="#DIV/0!"/>
    <m/>
    <m/>
    <m/>
  </r>
  <r>
    <x v="4"/>
    <x v="4"/>
    <n v="24383"/>
    <s v="INTEGRACIÓN SOCIAL"/>
    <n v="25"/>
    <s v="Número de Personas que participan en procesos para la prevención de violencias en el contexto familiar y/o violencia sexual.          "/>
    <s v="Cuidado de la vida"/>
    <s v="Prevención y atención de violencia intrafamiliar y sexual para poblaciones en situaciones de riesgo y vulnerabilidad de derechos"/>
    <s v="Presupuestos Participativos"/>
    <m/>
    <s v="2 - Bogotá confía en su bien-estar"/>
    <s v="12 - Bogotá cuida a su gente"/>
    <s v="Vincular 1800 Persona(s) En procesos para la prevención de violencias en el contexto familiar y/o violencia sexual."/>
    <s v="PREVENCIÓN"/>
    <n v="1800"/>
    <n v="1160"/>
    <n v="9.5663791255009983E-3"/>
    <s v="Suma"/>
    <n v="2438"/>
    <s v="2438-Usme Territorio de Garantías para el Ejercicios de sus Derechos."/>
    <n v="0"/>
    <n v="0"/>
    <e v="#DIV/0!"/>
    <m/>
    <m/>
    <m/>
  </r>
  <r>
    <x v="4"/>
    <x v="4"/>
    <n v="28431"/>
    <s v="GESTIÓN PÚBLICA"/>
    <n v="31"/>
    <s v="Acciones de construcción de paz realizadas que contribuyan al tejido social, la integración local, la sostenibilidad económica y/o desarrollo territorial para la reconciliación."/>
    <s v="Cuidado de la vida"/>
    <s v="Construcción de memoria, verdad, reparación, víctimas, paz y reconciliación"/>
    <s v="Presupuestos Participativos"/>
    <m/>
    <s v="2 - Bogotá confía en su bien-estar"/>
    <s v="13 - Bogotá, un territorio de paz y reconciliación en donde todos puedan volver a empezar"/>
    <s v="Realizar 8 Acción(es) De construcción de paz que contribuyan al tejido social, la integración local, la sostenibilidad económica y/o desarrollo territorial para la reconciliación."/>
    <s v="ACCIONES DE CONSTRUCCIÓN DE PAZ"/>
    <n v="8"/>
    <n v="258"/>
    <n v="2.1276946675683256E-3"/>
    <s v="Suma"/>
    <n v="2843"/>
    <s v="2843-Usme Garante de Memoria Paz y Reconciliación."/>
    <n v="0"/>
    <n v="0"/>
    <e v="#DIV/0!"/>
    <m/>
    <m/>
    <m/>
  </r>
  <r>
    <x v="4"/>
    <x v="4"/>
    <n v="28432"/>
    <s v="GESTIÓN PÚBLICA"/>
    <n v="30"/>
    <s v="Procesos pedagógicos, artísticos, culturales, formativos o académicos realizados para el fortalecimiento de iniciativas ciudadanas para la apropiación social de la memoria, verdad, reparación integral a víctimas, paz y reconciliación. "/>
    <s v="Cuidado de la vida"/>
    <s v="Construcción de memoria, verdad, reparación, víctimas, paz y reconciliación"/>
    <s v="Presupuestos Participativos"/>
    <m/>
    <s v="2 - Bogotá confía en su bien-estar"/>
    <s v="13 - Bogotá, un territorio de paz y reconciliación en donde todos puedan volver a empezar"/>
    <s v="Realizar 8 Proceso(s) Pedagógicos, artísticos, culturales, formativos o para el fortalecimiento de iniciativas ciudadanas para la apropiación social de la memoria, verdad, reparación integral a víctimas, paz y reconciliación."/>
    <s v="INICIATIVAS"/>
    <n v="8"/>
    <n v="258"/>
    <n v="2.1276946675683256E-3"/>
    <s v="Suma"/>
    <n v="2843"/>
    <s v="2843-Usme Garante de Memoria Paz y Reconciliación."/>
    <n v="0"/>
    <n v="0"/>
    <e v="#DIV/0!"/>
    <m/>
    <m/>
    <m/>
  </r>
  <r>
    <x v="4"/>
    <x v="4"/>
    <n v="28433"/>
    <s v="GESTIÓN PÚBLICA"/>
    <n v="32"/>
    <s v="Procesos realizados para el fortalecimiento de habilidades y capacidades de la población víctima del conflicto armado o excombatientes que promuevan su participación en diferentes escenarios. "/>
    <s v="Cuidado de la vida"/>
    <s v="Construcción de memoria, verdad, reparación, víctimas, paz y reconciliación"/>
    <s v="Presupuestos Participativos"/>
    <m/>
    <s v="2 - Bogotá confía en su bien-estar"/>
    <s v="13 - Bogotá, un territorio de paz y reconciliación en donde todos puedan volver a empezar"/>
    <s v="Realizar 8 Proceso(s) De fortalecimiento de habilidades y capacidades de la población víctima del conflicto armado o excombatientes para promover su participación en los diferentes escenarios."/>
    <s v="FORTALECIMIENTO DE CAPACIDADES"/>
    <n v="8"/>
    <n v="258"/>
    <n v="2.1276946675683256E-3"/>
    <s v="Suma"/>
    <n v="2843"/>
    <s v="2843-Usme Garante de Memoria Paz y Reconciliación."/>
    <n v="0"/>
    <n v="0"/>
    <e v="#DIV/0!"/>
    <m/>
    <m/>
    <m/>
  </r>
  <r>
    <x v="4"/>
    <x v="4"/>
    <n v="24931"/>
    <s v="CULTURA, RECREACIÓN Y DEPORTE"/>
    <n v="39"/>
    <s v="Personas beneficiadas y capacitadas con procesos de formación y exploración en los campos artísticos, culturales y patrimoniales "/>
    <s v="Bogotá cultural y deportiva"/>
    <s v="Arte, cultura y patrimonio"/>
    <s v="Presupuestos Participativos"/>
    <m/>
    <s v="2 - Bogotá confía en su bien-estar"/>
    <s v="14 - Bogotá deportiva, recreativa, artística, patrimonial e intercultural"/>
    <s v="Capacitar 4000 Persona(s) En los campos artísticos, interculturales, culturales y/o patrimoniales."/>
    <s v="CAPACITACIÓN"/>
    <n v="4000"/>
    <n v="1334"/>
    <n v="1.1001335994326147E-2"/>
    <s v="Suma"/>
    <n v="2493"/>
    <s v="2493-Usme Territorio Patrimonial y Cultural."/>
    <n v="0"/>
    <n v="0"/>
    <e v="#DIV/0!"/>
    <m/>
    <m/>
    <m/>
  </r>
  <r>
    <x v="4"/>
    <x v="4"/>
    <n v="24932"/>
    <s v="CULTURA, RECREACIÓN Y DEPORTE"/>
    <n v="40"/>
    <s v="No. Organizaciones artísticas, culturales y patrimoniales beneficiadas con elementos entregados."/>
    <s v="Bogotá cultural y deportiva"/>
    <s v="Arte, cultura y patrimonio"/>
    <s v="Presupuestos Participativos"/>
    <m/>
    <s v="2 - Bogotá confía en su bien-estar"/>
    <s v="14 - Bogotá deportiva, recreativa, artística, patrimonial e intercultural"/>
    <s v="Beneficiar 60 Organización(es) Artísticas, culturales y patrimoniales con elementos entregados."/>
    <s v="ENTREGA DE ELEMENTOS"/>
    <n v="60"/>
    <n v="426"/>
    <n v="3.5131702650546769E-3"/>
    <s v="Suma"/>
    <n v="2493"/>
    <s v="2493-Usme Territorio Patrimonial y Cultural."/>
    <n v="0"/>
    <n v="0"/>
    <e v="#DIV/0!"/>
    <m/>
    <m/>
    <m/>
  </r>
  <r>
    <x v="4"/>
    <x v="4"/>
    <n v="24933"/>
    <s v="CULTURA, RECREACIÓN Y DEPORTE"/>
    <n v="33"/>
    <s v="Estímulos otorgados de apoyo al sector artístico y cultural "/>
    <s v="Bogotá cultural y deportiva"/>
    <s v="Iniciativas de interés cultural, artístico, patrimonial y de cultura ciudadana."/>
    <s v="Gestión Pública Local"/>
    <m/>
    <s v="2 - Bogotá confía en su bien-estar"/>
    <s v="14 - Bogotá deportiva, recreativa, artística, patrimonial e intercultural"/>
    <s v="Otorgar 50 Estímulo(s) De apoyo al sector artístico y cultural."/>
    <s v="ESTÍMULOS"/>
    <n v="50"/>
    <n v="404"/>
    <n v="3.3317389368124166E-3"/>
    <s v="Suma"/>
    <n v="2493"/>
    <s v="2493-Usme Territorio Patrimonial y Cultural."/>
    <n v="0"/>
    <n v="0"/>
    <e v="#DIV/0!"/>
    <m/>
    <m/>
    <m/>
  </r>
  <r>
    <x v="4"/>
    <x v="4"/>
    <n v="24934"/>
    <s v="CULTURA, RECREACIÓN Y DEPORTE"/>
    <n v="38"/>
    <s v="Eventos de promoción, circulción y apropiación de actividades artísticas, culturales y patrimoniales realizadas"/>
    <s v="Bogotá cultural y deportiva"/>
    <s v="Arte, cultura y patrimonio"/>
    <s v="Presupuestos Participativos"/>
    <m/>
    <s v="2 - Bogotá confía en su bien-estar"/>
    <s v="14 - Bogotá deportiva, recreativa, artística, patrimonial e intercultural"/>
    <s v="Realizar 80 Evento(s) De promoción, circulación y apropiación de actividades artísticas, culturales y patrimoniales."/>
    <s v="EVENTOS"/>
    <n v="80"/>
    <n v="1213"/>
    <n v="1.0003463688993715E-2"/>
    <s v="Suma"/>
    <n v="2493"/>
    <s v="2493-Usme Territorio Patrimonial y Cultural."/>
    <n v="0"/>
    <n v="0"/>
    <e v="#DIV/0!"/>
    <m/>
    <m/>
    <m/>
  </r>
  <r>
    <x v="4"/>
    <x v="4"/>
    <n v="24935"/>
    <s v="CULTURA, RECREACIÓN Y DEPORTE"/>
    <n v="42"/>
    <s v="Personas vinculadas a las acciones de reconocimiento y salvaguardia  del patrimonio cultura inmaterial en torno a practicas artísticas,  recreodeportivas y saberes culturales."/>
    <s v="Bogotá cultural y deportiva"/>
    <s v="Patrimonio tangible e Intagible Local"/>
    <s v="Gestión Pública Local"/>
    <m/>
    <s v="2 - Bogotá confía en su bien-estar"/>
    <s v="14 - Bogotá deportiva, recreativa, artística, patrimonial e intercultural"/>
    <s v="Vincular 200 Persona(s) En acciones de reconocimiento y salvaguardia del patrimonio cultural."/>
    <s v="PATRIMONIO CULTURAL"/>
    <n v="200"/>
    <n v="404"/>
    <n v="3.3317389368124166E-3"/>
    <s v="Suma"/>
    <n v="2493"/>
    <s v="2493-Usme Territorio Patrimonial y Cultural."/>
    <n v="0"/>
    <n v="0"/>
    <e v="#DIV/0!"/>
    <m/>
    <m/>
    <m/>
  </r>
  <r>
    <x v="4"/>
    <x v="4"/>
    <n v="25141"/>
    <s v="CULTURA, RECREACIÓN Y DEPORTE"/>
    <n v="35"/>
    <s v="Personas beneficiadas con actividades recreo-deportivas comunitarias"/>
    <s v="Bogotá cultural y deportiva"/>
    <s v="Recreación y deporte "/>
    <s v="Presupuestos Participativos"/>
    <m/>
    <s v="2 - Bogotá confía en su bien-estar"/>
    <s v="14 - Bogotá deportiva, recreativa, artística, patrimonial e intercultural"/>
    <s v="Beneficiar 3500 Persona(s) En actividades recreo-deportivas comunitarias."/>
    <s v="ACTIVIDADES RECREODEPORTIVAS"/>
    <n v="3500"/>
    <n v="1333"/>
    <n v="1.0993089115769681E-2"/>
    <s v="Suma"/>
    <n v="2514"/>
    <s v="2514-Usme Vive Activa: Recreación y Deporte para la Vida."/>
    <n v="0"/>
    <n v="0"/>
    <e v="#DIV/0!"/>
    <m/>
    <m/>
    <m/>
  </r>
  <r>
    <x v="4"/>
    <x v="4"/>
    <n v="25142"/>
    <s v="CULTURA, RECREACIÓN Y DEPORTE"/>
    <n v="41"/>
    <s v="Número de deportistas de alto rendimiento beneficiados con apoyos economicos o especie"/>
    <s v="Bogotá cultural y deportiva"/>
    <s v="Apoyos a deportistas de alto rendimiento"/>
    <s v="Gestión Pública Local"/>
    <m/>
    <s v="2 - Bogotá confía en su bien-estar"/>
    <s v="14 - Bogotá deportiva, recreativa, artística, patrimonial e intercultural"/>
    <s v="Beneficiar 200 Deportista(s) De alto rendimiento con apoyos económicos o en especie."/>
    <s v="APOYO ALTO RENDIMIENTO"/>
    <n v="200"/>
    <n v="404"/>
    <n v="3.3317389368124166E-3"/>
    <s v="Suma"/>
    <n v="2514"/>
    <s v="2514-Usme Vive Activa: Recreación y Deporte para la Vida."/>
    <n v="0"/>
    <n v="0"/>
    <e v="#DIV/0!"/>
    <m/>
    <m/>
    <m/>
  </r>
  <r>
    <x v="4"/>
    <x v="4"/>
    <n v="25143"/>
    <s v="CULTURA, RECREACIÓN Y DEPORTE"/>
    <n v="34"/>
    <s v="Colectivos u organizaciones recreo deportivas inscritas en el Banco que implementan iniciativas de carácter barrial beneficiadas con apoyos economicos"/>
    <s v="Bogotá cultural y deportiva"/>
    <s v="Recreación y deporte "/>
    <s v="Presupuestos Participativos"/>
    <m/>
    <s v="2 - Bogotá confía en su bien-estar"/>
    <s v="14 - Bogotá deportiva, recreativa, artística, patrimonial e intercultural"/>
    <s v="Beneficiar 80 Colectivo(s) U organizaciones recreo deportivas inscritas en el Banco que implementan iniciativas de carácter barrial con apoyos económicos."/>
    <s v="BANCO DE INICIATIVAS"/>
    <n v="80"/>
    <n v="666"/>
    <n v="5.4924211186066071E-3"/>
    <s v="Suma"/>
    <n v="2514"/>
    <s v="2514-Usme Vive Activa: Recreación y Deporte para la Vida."/>
    <n v="0"/>
    <n v="0"/>
    <e v="#DIV/0!"/>
    <m/>
    <m/>
    <m/>
  </r>
  <r>
    <x v="4"/>
    <x v="4"/>
    <n v="25144"/>
    <s v="CULTURA, RECREACIÓN Y DEPORTE"/>
    <n v="36"/>
    <s v="Personas capacitadas en los campos deportivos o recreativos "/>
    <s v="Bogotá cultural y deportiva"/>
    <s v="Recreación y deporte "/>
    <s v="Presupuestos Participativos"/>
    <m/>
    <s v="2 - Bogotá confía en su bien-estar"/>
    <s v="14 - Bogotá deportiva, recreativa, artística, patrimonial e intercultural"/>
    <s v="Capacitar 3500 Persona(s) En los campos deportivos o recreativos."/>
    <s v="CAPACITACIÓN"/>
    <n v="3500"/>
    <n v="1333"/>
    <n v="1.0993089115769681E-2"/>
    <s v="Suma"/>
    <n v="2514"/>
    <s v="2514-Usme Vive Activa: Recreación y Deporte para la Vida."/>
    <n v="0"/>
    <n v="0"/>
    <e v="#DIV/0!"/>
    <m/>
    <m/>
    <m/>
  </r>
  <r>
    <x v="4"/>
    <x v="4"/>
    <n v="25145"/>
    <s v="CULTURA, RECREACIÓN Y DEPORTE"/>
    <n v="37"/>
    <s v="Personas beneficiadas con la entrega de dotaciones deportivas."/>
    <s v="Bogotá cultural y deportiva"/>
    <s v="Recreación y deporte "/>
    <s v="Presupuestos Participativos"/>
    <m/>
    <s v="2 - Bogotá confía en su bien-estar"/>
    <s v="14 - Bogotá deportiva, recreativa, artística, patrimonial e intercultural"/>
    <s v="Beneficiar 3500 Persona(s) Con la entrega de dotaciones deportivas."/>
    <s v="DOTACIÓN"/>
    <n v="3500"/>
    <n v="1333"/>
    <n v="1.0993089115769681E-2"/>
    <s v="Suma"/>
    <n v="2514"/>
    <s v="2514-Usme Vive Activa: Recreación y Deporte para la Vida."/>
    <n v="0"/>
    <n v="0"/>
    <e v="#DIV/0!"/>
    <m/>
    <m/>
    <m/>
  </r>
  <r>
    <x v="4"/>
    <x v="4"/>
    <n v="25311"/>
    <s v="AMBIENTE"/>
    <n v="44"/>
    <s v="Número de animales atendidos por los programas de brigadas médicas, urgencias veterinarias y adopciones"/>
    <s v="Cuidado de la vida"/>
    <s v="Protección y bienestar animal"/>
    <s v="Presupuestos Participativos"/>
    <m/>
    <s v="2 - Bogotá confía en su bien-estar"/>
    <s v="15 - Bogotá protege todas las formas de vida"/>
    <s v="Atender 20000 Animales En los programas de brigadas médicas, urgencias veterinarias y adopciones."/>
    <s v="BIENESTAR ANIMAL"/>
    <n v="20000"/>
    <n v="527"/>
    <n v="4.3461049992577806E-3"/>
    <s v="Suma"/>
    <n v="2531"/>
    <s v="2531-Usme 100% Animalista."/>
    <n v="0"/>
    <n v="0"/>
    <e v="#DIV/0!"/>
    <m/>
    <m/>
    <m/>
  </r>
  <r>
    <x v="4"/>
    <x v="4"/>
    <n v="25312"/>
    <s v="AMBIENTE"/>
    <n v="45"/>
    <s v="Número de animales esterilizados"/>
    <s v="Cuidado de la vida"/>
    <s v="Protección y bienestar animal"/>
    <s v="Presupuestos Participativos"/>
    <m/>
    <s v="2 - Bogotá confía en su bien-estar"/>
    <s v="15 - Bogotá protege todas las formas de vida"/>
    <s v="Esterilizar 20000 Perros y gatos Incluyendo los que está en condición de vulnerabilidad."/>
    <s v="ESTERILIZACIÓN"/>
    <n v="20000"/>
    <n v="1152"/>
    <n v="9.5004040970492667E-3"/>
    <s v="Suma"/>
    <n v="2531"/>
    <s v="2531-Usme 100% Animalista."/>
    <n v="0"/>
    <n v="0"/>
    <e v="#DIV/0!"/>
    <m/>
    <m/>
    <m/>
  </r>
  <r>
    <x v="4"/>
    <x v="4"/>
    <n v="25313"/>
    <s v="AMBIENTE"/>
    <n v="43"/>
    <s v="Número de personas vinculadas en acciones de educación en temas de protección y bienestar animal"/>
    <s v="Cuidado de la vida"/>
    <s v="Protección y bienestar animal"/>
    <s v="Presupuestos Participativos"/>
    <m/>
    <s v="2 - Bogotá confía en su bien-estar"/>
    <s v="15 - Bogotá protege todas las formas de vida"/>
    <s v="Vincular 2000 Persona(s) En acciones educativas en temas de protección y bienestar animal."/>
    <s v="ACCIONES PEDAGÓGICAS"/>
    <n v="2000"/>
    <n v="61"/>
    <n v="5.0305959194444901E-4"/>
    <s v="Suma"/>
    <n v="2531"/>
    <s v="2531-Usme 100% Animalista."/>
    <n v="0"/>
    <n v="0"/>
    <e v="#DIV/0!"/>
    <m/>
    <m/>
    <m/>
  </r>
  <r>
    <x v="4"/>
    <x v="4"/>
    <n v="24261"/>
    <s v="INTEGRACIÓN SOCIAL"/>
    <n v="48"/>
    <s v="Número de personas mayores con transferencias Monetarias"/>
    <s v="Menos pobreza "/>
    <s v="Apoyo económico para persona mayor - tipo C"/>
    <s v="Gestión Pública Local"/>
    <s v="Menos pobreza (12%)"/>
    <s v="2 - Bogotá confía en su bien-estar"/>
    <s v="7 - Bogotá, una ciudad con menos Pobreza"/>
    <s v="Beneficiar 4661 Persona(s) Mayores con transferencias monetarias."/>
    <s v="APOYO ECONÓMICO PERSONA MAYOR"/>
    <n v="4661"/>
    <n v="9701"/>
    <n v="8.0002968876280334E-2"/>
    <s v="Constante"/>
    <n v="2426"/>
    <s v="2426-Usme Aporta al Bien Estar"/>
    <n v="0"/>
    <n v="0"/>
    <e v="#DIV/0!"/>
    <m/>
    <m/>
    <m/>
  </r>
  <r>
    <x v="4"/>
    <x v="4"/>
    <n v="24262"/>
    <s v="INTEGRACIÓN SOCIAL"/>
    <n v="47"/>
    <s v="Personas atendidas con apoyos que contribuyan al ingreso mínimo garantizado"/>
    <s v="Menos pobreza "/>
    <s v="Otras Transferencias Monetarias"/>
    <s v="Gestión Pública Local"/>
    <s v="Menos pobreza (12%)"/>
    <s v="2 - Bogotá confía en su bien-estar"/>
    <s v="7 - Bogotá, una ciudad con menos Pobreza"/>
    <s v="Atender 4000 Persona(s) Con apoyos que contribuyan al ingreso mínimo garantizado."/>
    <s v="INGRESO MÍNIMO"/>
    <n v="4000"/>
    <n v="2304"/>
    <n v="1.9000808194098533E-2"/>
    <s v="Suma"/>
    <n v="2426"/>
    <s v="2426-Usme Aporta al Bien Estar"/>
    <n v="0"/>
    <n v="0"/>
    <e v="#DIV/0!"/>
    <m/>
    <m/>
    <m/>
  </r>
  <r>
    <x v="4"/>
    <x v="4"/>
    <n v="24263"/>
    <s v="INTEGRACIÓN SOCIAL"/>
    <n v="46"/>
    <s v="Jóvenes beneficiados con transferencias condicionadas y  acompañamiento psicosocial para la promoción al acceso y permanencia a oportunidades de formación y empleabilidad"/>
    <s v="Menos pobreza "/>
    <s v="Transferencias monetarias condicionadas para jóvenes "/>
    <s v="Gestión Pública Local"/>
    <s v="Menos pobreza (12%)"/>
    <s v="2 - Bogotá confía en su bien-estar"/>
    <s v="7 - Bogotá, una ciudad con menos Pobreza"/>
    <s v="Beneficiar 1000 Joven(es) Con transferencias condicionadas y acompañamiento psicosocial para la promoción al acceso y permanencia a oportunidades de formación y empleabilidad."/>
    <s v="TRANSFERENCIAS MONETARIAS"/>
    <n v="1000"/>
    <n v="1819"/>
    <n v="1.500107209421234E-2"/>
    <s v="Suma"/>
    <n v="2426"/>
    <s v="2426-Usme Aporta al Bien Estar"/>
    <n v="0"/>
    <n v="0"/>
    <e v="#DIV/0!"/>
    <m/>
    <m/>
    <m/>
  </r>
  <r>
    <x v="4"/>
    <x v="4"/>
    <n v="24271"/>
    <s v="INTEGRACIÓN SOCIAL"/>
    <n v="49"/>
    <s v="Número de cupos habilitados para la atención de población en inseguridad alimentaria y nutricional del Distrito Capital, a través de comedores comunitarios."/>
    <s v="Menos pobreza "/>
    <s v="Comedores Comunitarios"/>
    <s v="Gestión Pública Local"/>
    <s v="Menos pobreza (12%)"/>
    <s v="2 - Bogotá confía en su bien-estar"/>
    <s v="8 - Erradicación del hambre en Bogotá"/>
    <s v="Habilitar 600 Cupo(s) Para la atención de población en inseguridad alimentaria y nutricional del Distrito Capital, a través de comedores comunitarios."/>
    <s v="SEGURIDAD ALIMENTARIA"/>
    <n v="600"/>
    <n v="728"/>
    <n v="6.0037275891075227E-3"/>
    <s v="Suma"/>
    <n v="2427"/>
    <s v="2427-Usme Construye Seguridad Almentaria y Nutricional."/>
    <n v="0"/>
    <n v="0"/>
    <e v="#DIV/0!"/>
    <m/>
    <m/>
    <m/>
  </r>
  <r>
    <x v="4"/>
    <x v="4"/>
    <n v="25491"/>
    <s v="EDUCACIÓN"/>
    <n v="51"/>
    <s v="Número de estudiantes beneficiados con apoyo de sostenimiento para la permanencia en la educación posmedia (niveles de formación técnico profesional, tecnólogo, profesional universitario y educación para el trabajo y desarrollo humano)."/>
    <s v="Educación como eje del potencial humano"/>
    <s v="Apoyo para educación superior"/>
    <s v="Gestión Pública Local"/>
    <s v="Educación como eje del potencial humano (9%)"/>
    <s v="3 - Bogotá confía en su potencial"/>
    <s v="16 - Atención Integral a la Primera Infancia y Educación como Eje del Potencial Humano"/>
    <s v="Beneficiar 500 Estudiante(s) Con apoyo de sostenimiento para la permanencia en la educación posmedia (niveles de formación técnico profesional, tecnólogo, profesional universitario y educación para el trabajo y desarrollo humano)."/>
    <s v="SOSTENIMIENTO"/>
    <n v="500"/>
    <n v="3638"/>
    <n v="3.000214418842468E-2"/>
    <s v="Suma"/>
    <n v="2549"/>
    <s v="2549-Usme se Transforma con Educación."/>
    <n v="0"/>
    <n v="0"/>
    <e v="#DIV/0!"/>
    <m/>
    <m/>
    <m/>
  </r>
  <r>
    <x v="4"/>
    <x v="4"/>
    <n v="25492"/>
    <s v="EDUCACIÓN"/>
    <n v="52"/>
    <s v="Número de estudiantes beneficiados en programas de educación posmedia (niveles de formación técnico profesional, tecnólogo, profesional universitario y educación para el trabajo y desarrollo humano)."/>
    <s v="Educación como eje del potencial humano"/>
    <s v="Apoyo para educación superior"/>
    <s v="Gestión Pública Local"/>
    <s v="Educación como eje del potencial humano (9%)"/>
    <s v="3 - Bogotá confía en su potencial"/>
    <s v="16 - Atención Integral a la Primera Infancia y Educación como Eje del Potencial Humano"/>
    <s v="Beneficiar 120 Estudiante(s) En programas de educación posmedia (niveles de formación técnico profesional, tecnólogo, profesional universitario y educación para el trabajo y desarrollo humano)."/>
    <s v="APOYO EDUCACIÓN POSMEDIA"/>
    <n v="120"/>
    <n v="3638"/>
    <n v="3.000214418842468E-2"/>
    <s v="Suma"/>
    <n v="2549"/>
    <s v="2549-Usme se Transforma con Educación."/>
    <n v="0"/>
    <n v="0"/>
    <e v="#DIV/0!"/>
    <m/>
    <m/>
    <m/>
  </r>
  <r>
    <x v="4"/>
    <x v="4"/>
    <n v="25493"/>
    <s v="EDUCACIÓN"/>
    <n v="50"/>
    <s v="Sedes educativas urbanas y rurales dotadas con recursos pedagógicos y/o tecnológicos"/>
    <s v="Educación como eje del potencial humano"/>
    <s v="Dotación de equipamientos para instituciones educativas públicas del distrito."/>
    <s v="Gestión Pública Local"/>
    <s v="Educación como eje del potencial humano (9%)"/>
    <s v="3 - Bogotá confía en su potencial"/>
    <s v="16 - Atención Integral a la Primera Infancia y Educación como Eje del Potencial Humano"/>
    <s v="Dotar 40 Sede(s) Educativas urbanas y rurales con recursos pedagógicos y/o tecnológicos"/>
    <s v="DOTACIÓN"/>
    <n v="40"/>
    <n v="3638"/>
    <n v="3.000214418842468E-2"/>
    <s v="Suma"/>
    <n v="2549"/>
    <s v="2549-Usme se Transforma con Educación."/>
    <n v="0"/>
    <n v="0"/>
    <e v="#DIV/0!"/>
    <m/>
    <m/>
    <m/>
  </r>
  <r>
    <x v="4"/>
    <x v="4"/>
    <n v="25621"/>
    <s v="DESARROLLO ECONÓMICO, INDUSTRIA Y TURISMO"/>
    <n v="55"/>
    <s v="Número de Mipymes y/o emprendimientos orientados al fortalecimiento de las capacidades locales para la gestión y el desarrollo turístico apoyados."/>
    <s v="Emprendimiento equitativo e incluyente"/>
    <s v="Desarrollo turístico local"/>
    <s v="Presupuestos Participativos"/>
    <m/>
    <s v="3 - Bogotá confía en su potencial"/>
    <s v="19 - Desarrollo empresarial, productividad y empleo"/>
    <s v="Apoyar 40 Mipyme(s) Y/o emprendimientos orientados al fortalecimiento de las capacidades locales para la gestión y el desarrollo turístico."/>
    <s v="DESARROLLO TURÍSTICO"/>
    <n v="40"/>
    <n v="1100"/>
    <n v="9.0715664121130152E-3"/>
    <s v="Suma"/>
    <n v="2562"/>
    <s v="2562-Usme Productiva y Emprendedora."/>
    <n v="0"/>
    <n v="0"/>
    <e v="#DIV/0!"/>
    <m/>
    <m/>
    <m/>
  </r>
  <r>
    <x v="4"/>
    <x v="4"/>
    <n v="25622"/>
    <s v="DESARROLLO ECONÓMICO, INDUSTRIA Y TURISMO"/>
    <n v="54"/>
    <s v="Número de acciones realizadas para fortalecer las capacidades y/o habilidades, técnicas y blandas de las personas de la localidad, con el fin de mejorar el acceso a oportunidades de empleo."/>
    <s v="Desarrollo empresarial, productividad y empleo"/>
    <s v="Fortalecimiento de habilidades para la empleabilidad - impulso al empleo local."/>
    <s v="Presupuestos Participativos"/>
    <m/>
    <s v="3 - Bogotá confía en su potencial"/>
    <s v="19 - Desarrollo empresarial, productividad y empleo"/>
    <s v="Realizar 8 Acción(es) Para fortalecer las capacidades y/o habilidades, técnicas y blandas de las personas de la localidad, con el fin de mejorar el acceso a oportunidades de empleo."/>
    <s v="FORTALECIMIENTO DE CAPACIDADES"/>
    <n v="8"/>
    <n v="1740"/>
    <n v="1.4349568688251498E-2"/>
    <s v="Suma"/>
    <n v="2562"/>
    <s v="2562-Usme Productiva y Emprendedora."/>
    <n v="0"/>
    <n v="0"/>
    <e v="#DIV/0!"/>
    <m/>
    <m/>
    <m/>
  </r>
  <r>
    <x v="4"/>
    <x v="4"/>
    <n v="25641"/>
    <s v="CULTURA, RECREACIÓN Y DEPORTE"/>
    <n v="56"/>
    <s v="Número de proyectos financiados y acompañados del sector cultural y creativo."/>
    <s v="Bogotá cultural y deportiva"/>
    <s v="Sostenibilidad del ecosistema cultural y creativo"/>
    <s v="Presupuestos Participativos"/>
    <m/>
    <s v="3 - Bogotá confía en su potencial"/>
    <s v="20 - Promoción del emprendimiento formal, equitativo e incluyente"/>
    <s v="Financiar 200 Proyecto(s) Del sector cultural y creativo."/>
    <s v="SOSTENIBILIDAD"/>
    <n v="200"/>
    <n v="1160"/>
    <n v="9.5663791255009983E-3"/>
    <s v="Suma"/>
    <n v="2564"/>
    <s v="2564-Usme Impulsa la Creatividad y la Cultura."/>
    <n v="0"/>
    <n v="0"/>
    <e v="#DIV/0!"/>
    <m/>
    <m/>
    <m/>
  </r>
  <r>
    <x v="4"/>
    <x v="4"/>
    <n v="25701"/>
    <s v="DESARROLLO ECONÓMICO, INDUSTRIA Y TURISMO"/>
    <n v="57"/>
    <s v="Número  de hogares y/o unidades productivas vinculadas a procesos productivos y de comercialización en el sector rural"/>
    <s v="Emprendimiento equitativo e incluyente"/>
    <s v="Extensión agropecuaria y productividad rural"/>
    <s v="Presupuestos Participativos"/>
    <m/>
    <s v="3 - Bogotá confía en su potencial"/>
    <s v="20 - Promoción del emprendimiento formal, equitativo e incluyente"/>
    <s v="Vincular 100 Hogar(es) Y/o unidades productivas a procesos productivos y de comercialización en el sector rural."/>
    <s v="PRODUCTIVIDAD Y COMERCIALIZACIÓN"/>
    <n v="100"/>
    <n v="1475"/>
    <n v="1.2164145870787907E-2"/>
    <s v="Suma"/>
    <n v="2570"/>
    <s v="2570-Usme Potencializa su Tejido Empresarial Rural y Urbano."/>
    <n v="0"/>
    <n v="0"/>
    <e v="#DIV/0!"/>
    <m/>
    <m/>
    <m/>
  </r>
  <r>
    <x v="4"/>
    <x v="4"/>
    <n v="25702"/>
    <s v="DESARROLLO ECONÓMICO, INDUSTRIA Y TURISMO"/>
    <n v="58"/>
    <s v="Número de Mipymes, emprendimientos y/o actores de la economia informal apoyados para el fortalecimiento del tejido empresarial local."/>
    <s v="Emprendimiento equitativo e incluyente"/>
    <s v="Fortalecimiento del tejido empresarial local"/>
    <s v="Presupuestos Participativos"/>
    <m/>
    <s v="3 - Bogotá confía en su potencial"/>
    <s v="20 - Promoción del emprendimiento formal, equitativo e incluyente"/>
    <s v="Apoyar 1000 Mipyme(s) Emprendimientos y/o actores de la economía informal para el fortalecimiento del tejido empresarial local."/>
    <s v="TEJIDO EMPRESARIAL LOCAL"/>
    <n v="1000"/>
    <n v="1160"/>
    <n v="9.5663791255009983E-3"/>
    <s v="Suma"/>
    <n v="2570"/>
    <s v="2570-Usme Potencializa su Tejido Empresarial Rural y Urbano."/>
    <n v="0"/>
    <n v="0"/>
    <e v="#DIV/0!"/>
    <m/>
    <m/>
    <m/>
  </r>
  <r>
    <x v="4"/>
    <x v="4"/>
    <n v="25711"/>
    <s v="CULTURA, RECREACIÓN Y DEPORTE"/>
    <n v="60"/>
    <s v="m2 de Parques de la red de proximidad construidos y dotados"/>
    <s v="Desarrollo urbano y rural integral"/>
    <s v="Construcción, mantenimiento y dotación de parques de la red de proximidad"/>
    <s v="Presupuestos Participativos"/>
    <m/>
    <s v="4 - Bogotá ordena su territorio y avanza en su acción climática"/>
    <s v="24 - Revitalización y renovación urbana y rural con inclusión"/>
    <s v="Construir 200 Metro(s) cuadrado(s) De Parques de la red de proximidad (la construcción incluye su dotación)."/>
    <s v="CONSTRUCCIÓN"/>
    <n v="200"/>
    <n v="788"/>
    <n v="6.4985403024955058E-3"/>
    <s v="Suma"/>
    <n v="2571"/>
    <s v="2571-Mas y Mejores Parques por un Entorno Seguro para Usme."/>
    <n v="0"/>
    <n v="0"/>
    <e v="#DIV/0!"/>
    <m/>
    <m/>
    <m/>
  </r>
  <r>
    <x v="4"/>
    <x v="4"/>
    <n v="25712"/>
    <s v="CULTURA, RECREACIÓN Y DEPORTE"/>
    <n v="61"/>
    <s v="Número de Parques de la red de proximidad intervenidos en mejoramiento, mantenimiento y/o dotación"/>
    <s v="Desarrollo urbano y rural integral"/>
    <s v="Construcción, mantenimiento y dotación de parques de la red de proximidad"/>
    <s v="Presupuestos Participativos"/>
    <m/>
    <s v="4 - Bogotá ordena su territorio y avanza en su acción climática"/>
    <s v="24 - Revitalización y renovación urbana y rural con inclusión"/>
    <s v="Intervenir 20 Parque(s) De la red de proximidad con acciones de mejoramiento, mantenimiento y/o dotación."/>
    <s v="INTERVENCIÓN"/>
    <n v="20"/>
    <n v="1213"/>
    <n v="1.0003463688993715E-2"/>
    <s v="Suma"/>
    <n v="2571"/>
    <s v="2571-Mas y Mejores Parques por un Entorno Seguro para Usme."/>
    <n v="0"/>
    <n v="0"/>
    <e v="#DIV/0!"/>
    <m/>
    <m/>
    <m/>
  </r>
  <r>
    <x v="4"/>
    <x v="4"/>
    <n v="28221"/>
    <s v="CULTURA, RECREACIÓN Y DEPORTE"/>
    <n v="62"/>
    <s v="No. de equipamientos culturales intervenidos con acciones de construcción, adecuación y/o dotación"/>
    <s v="Desarrollo urbano y rural integral"/>
    <s v="Dotación de equipamientos culturales de escala local"/>
    <s v="Presupuestos Participativos"/>
    <m/>
    <s v="4 - Bogotá ordena su territorio y avanza en su acción climática"/>
    <s v="24 - Revitalización y renovación urbana y rural con inclusión"/>
    <s v="Intervenir 4 Equipamiento(s) Culturales con acciones de construcción, adecuación y/o dotación."/>
    <s v="INTERVENCIÓN"/>
    <n v="4"/>
    <n v="616"/>
    <n v="5.0800771907832882E-3"/>
    <s v="Suma"/>
    <n v="2822"/>
    <s v="2822-Creando Espacios de Encuentro y Creatividad."/>
    <n v="0"/>
    <n v="0"/>
    <e v="#DIV/0!"/>
    <m/>
    <m/>
    <m/>
  </r>
  <r>
    <x v="4"/>
    <x v="4"/>
    <n v="28061"/>
    <s v="AMBIENTE"/>
    <n v="66"/>
    <s v="Número de hectáreas de conectores ecosistémicos de la Estructura Ecológica Principal intervenidos"/>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Intervenir 1 Hectárea(s) De conectores ecosistémicos."/>
    <s v="CONECTORES ECOSISTÉMICOS"/>
    <n v="1"/>
    <n v="121"/>
    <n v="9.9787230533243177E-4"/>
    <s v="Suma"/>
    <n v="2806"/>
    <s v="2806-Usme Conserva y Restaura su Potencial Ambiental."/>
    <n v="0"/>
    <n v="0"/>
    <e v="#DIV/0!"/>
    <m/>
    <m/>
    <m/>
  </r>
  <r>
    <x v="4"/>
    <x v="4"/>
    <n v="28062"/>
    <s v="AMBIENTE"/>
    <n v="72"/>
    <s v="Número de hectáreas en proceso de restauración ecológica"/>
    <s v="Desarrollo urbano y rural integral"/>
    <s v="Asistencia técnica agropecuaria y ambiental"/>
    <s v="Gestión Pública Local"/>
    <m/>
    <s v="4 - Bogotá ordena su territorio y avanza en su acción climática"/>
    <s v="25 - Aumento de la resiliencia al cambio climático y reducción de la vulnerabilidad"/>
    <s v="Lograr 2 Hectárea(s) En proceso de restauración ecológica."/>
    <s v="RESTAURACIÓN ECOLÓGICA"/>
    <n v="2"/>
    <n v="215"/>
    <n v="1.7730788896402712E-3"/>
    <s v="Suma"/>
    <n v="2806"/>
    <s v="2806-Usme Conserva y Restaura su Potencial Ambiental."/>
    <n v="0"/>
    <n v="0"/>
    <e v="#DIV/0!"/>
    <m/>
    <m/>
    <m/>
  </r>
  <r>
    <x v="4"/>
    <x v="4"/>
    <n v="28063"/>
    <s v="AMBIENTE"/>
    <n v="64"/>
    <s v="Número de hectáreas en proceso de restauración ecológica"/>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Lograr 8 Hectárea(s) En proceso de restauración ecológica."/>
    <s v="RESTAURACIÓN ECOLÓGICA"/>
    <n v="8"/>
    <n v="1819"/>
    <n v="1.500107209421234E-2"/>
    <s v="Suma"/>
    <n v="2806"/>
    <s v="2806-Usme Conserva y Restaura su Potencial Ambiental."/>
    <n v="0"/>
    <n v="0"/>
    <e v="#DIV/0!"/>
    <m/>
    <m/>
    <m/>
  </r>
  <r>
    <x v="4"/>
    <x v="4"/>
    <n v="28064"/>
    <s v="AMBIENTE"/>
    <n v="65"/>
    <s v="Número de hectáreas de Estructura Ecológica Principal con acciones de conservación"/>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Realizar acciones de conservación en 1 Hectárea(s) De la Estructura Ecológica Principal."/>
    <s v="CONSERVACIÓN"/>
    <n v="1"/>
    <n v="121"/>
    <n v="9.9787230533243177E-4"/>
    <s v="Suma"/>
    <n v="2806"/>
    <s v="2806-Usme Conserva y Restaura su Potencial Ambiental."/>
    <n v="0"/>
    <n v="0"/>
    <e v="#DIV/0!"/>
    <m/>
    <m/>
    <m/>
  </r>
  <r>
    <x v="4"/>
    <x v="4"/>
    <n v="29321"/>
    <s v="AMBIENTE"/>
    <n v="71"/>
    <s v="Número de árboles mantenidos en zona urbana"/>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Mantener 800 Arbol(es) En zona urbana"/>
    <s v="ARBOLADO"/>
    <n v="800"/>
    <n v="109"/>
    <n v="8.9890976265483515E-4"/>
    <s v="Suma"/>
    <n v="2932"/>
    <s v="2932-Usme Promueve la Sosteniblidad Ambiental."/>
    <n v="0"/>
    <n v="0"/>
    <e v="#DIV/0!"/>
    <m/>
    <m/>
    <m/>
  </r>
  <r>
    <x v="4"/>
    <x v="4"/>
    <n v="29322"/>
    <s v="AMBIENTE"/>
    <n v="74"/>
    <s v="Número de árboles mantenidos en zona rural"/>
    <s v="Desarrollo urbano y rural integral"/>
    <s v="Asistencia técnica agropecuaria y ambiental"/>
    <s v="Gestión Pública Local"/>
    <m/>
    <s v="4 - Bogotá ordena su territorio y avanza en su acción climática"/>
    <s v="25 - Aumento de la resiliencia al cambio climático y reducción de la vulnerabilidad"/>
    <s v="Mantener 4000 Arbol(es) En zona rural."/>
    <s v="ARBOLADO"/>
    <n v="4000"/>
    <n v="364"/>
    <n v="3.0018637945537613E-3"/>
    <s v="Suma"/>
    <n v="2932"/>
    <s v="2932-Usme Promueve la Sosteniblidad Ambiental."/>
    <n v="0"/>
    <n v="0"/>
    <e v="#DIV/0!"/>
    <m/>
    <m/>
    <m/>
  </r>
  <r>
    <x v="4"/>
    <x v="4"/>
    <n v="29323"/>
    <s v="AMBIENTE"/>
    <n v="73"/>
    <s v="Número de procesos comunitarios de educación ambiental implementados y/o fortalecidos"/>
    <s v="Desarrollo urbano y rural integral"/>
    <s v="Asistencia técnica agropecuaria y ambiental"/>
    <s v="Gestión Pública Local"/>
    <m/>
    <s v="4 - Bogotá ordena su territorio y avanza en su acción climática"/>
    <s v="25 - Aumento de la resiliencia al cambio climático y reducción de la vulnerabilidad"/>
    <s v="Implementar 4 Proceso(s) Comunitarios de educación ambiental que promuevan la conservación de la biodiversidad y el agua."/>
    <s v="EDUCACIÓN AMBIENTAL"/>
    <n v="4"/>
    <n v="121"/>
    <n v="9.9787230533243177E-4"/>
    <s v="Suma"/>
    <n v="2932"/>
    <s v="2932-Usme Promueve la Sosteniblidad Ambiental."/>
    <n v="0"/>
    <n v="0"/>
    <e v="#DIV/0!"/>
    <m/>
    <m/>
    <m/>
  </r>
  <r>
    <x v="4"/>
    <x v="4"/>
    <n v="29324"/>
    <s v="AMBIENTE"/>
    <n v="67"/>
    <s v="Número de procesos comunitarios de educación ambiental implementados"/>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Implementar 4 Proceso(s) Comunitarios de educación ambiental que promuevan la conservación de la biodiversidad y el agua."/>
    <s v="EDUCACIÓN AMBIENTAL"/>
    <n v="4"/>
    <n v="85"/>
    <n v="7.0098467729964213E-4"/>
    <s v="Suma"/>
    <n v="2932"/>
    <s v="2932-Usme Promueve la Sosteniblidad Ambiental."/>
    <n v="0"/>
    <n v="0"/>
    <e v="#DIV/0!"/>
    <m/>
    <m/>
    <m/>
  </r>
  <r>
    <x v="4"/>
    <x v="4"/>
    <n v="29325"/>
    <s v="AMBIENTE"/>
    <n v="75"/>
    <s v="Número de huertas rurales implementadas"/>
    <s v="Desarrollo urbano y rural integral"/>
    <s v="Asistencia técnica agropecuaria y ambiental"/>
    <s v="Gestión Pública Local"/>
    <m/>
    <s v="4 - Bogotá ordena su territorio y avanza en su acción climática"/>
    <s v="25 - Aumento de la resiliencia al cambio climático y reducción de la vulnerabilidad"/>
    <s v="Implementar 100 Huerta(s) Rurales."/>
    <s v="HUERTAS URBANAS"/>
    <n v="100"/>
    <n v="121"/>
    <n v="9.9787230533243177E-4"/>
    <s v="Suma"/>
    <n v="2932"/>
    <s v="2932-Usme Promueve la Sosteniblidad Ambiental."/>
    <n v="0"/>
    <n v="0"/>
    <e v="#DIV/0!"/>
    <m/>
    <m/>
    <m/>
  </r>
  <r>
    <x v="4"/>
    <x v="4"/>
    <n v="29326"/>
    <s v="AMBIENTE"/>
    <n v="68"/>
    <s v="Número de huertas urbanas implementadas"/>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Implementar 400 Huerta(s) Urbanas."/>
    <s v="HUERTAS URBANAS"/>
    <n v="400"/>
    <n v="85"/>
    <n v="7.0098467729964213E-4"/>
    <s v="Suma"/>
    <n v="2932"/>
    <s v="2932-Usme Promueve la Sosteniblidad Ambiental."/>
    <n v="0"/>
    <n v="0"/>
    <e v="#DIV/0!"/>
    <m/>
    <m/>
    <m/>
  </r>
  <r>
    <x v="4"/>
    <x v="4"/>
    <n v="29327"/>
    <s v="AMBIENTE"/>
    <n v="70"/>
    <s v="Número de m2 de jardinería convencional y biodiversa mantenidos"/>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Mantener 1600 Metro(s) cuadrado(s) De jardinería."/>
    <s v="JARDINERÍA"/>
    <n v="1600"/>
    <n v="109"/>
    <n v="8.9890976265483515E-4"/>
    <s v="Suma"/>
    <n v="2932"/>
    <s v="2932-Usme Promueve la Sosteniblidad Ambiental."/>
    <n v="0"/>
    <n v="0"/>
    <e v="#DIV/0!"/>
    <m/>
    <m/>
    <m/>
  </r>
  <r>
    <x v="4"/>
    <x v="4"/>
    <n v="29328"/>
    <s v="AMBIENTE"/>
    <n v="69"/>
    <s v="Número de m2 de muros y techos verdes"/>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Construir 200 Metro(s) cuadrado(s) De muros y techos verdes."/>
    <s v="MUROS Y TECHOS VERDES"/>
    <n v="200"/>
    <n v="182"/>
    <n v="1.5009318972768807E-3"/>
    <s v="Suma"/>
    <n v="2932"/>
    <s v="2932-Usme Promueve la Sosteniblidad Ambiental."/>
    <n v="0"/>
    <n v="0"/>
    <e v="#DIV/0!"/>
    <m/>
    <m/>
    <m/>
  </r>
  <r>
    <x v="4"/>
    <x v="4"/>
    <n v="29329"/>
    <s v="HÁBITAT"/>
    <n v="76"/>
    <s v="Personas capacitadas en separación en la fuente y reciclaje"/>
    <s v="Protección del ambiente y resiliencia al cambio climático"/>
    <s v="Cambios de hábitos de consumo, separación en la fuente y reciclaje."/>
    <s v="Presupuestos Participativos"/>
    <m/>
    <s v="4 - Bogotá ordena su territorio y avanza en su acción climática"/>
    <s v="25 - Aumento de la resiliencia al cambio climático y reducción de la vulnerabilidad"/>
    <s v="Capacitar 2000 Persona(s) En separación en la fuente y reciclaje."/>
    <s v="SEPARACIÓN EN LA FUENTE"/>
    <n v="2000"/>
    <n v="903"/>
    <n v="7.446931336489139E-3"/>
    <s v="Suma"/>
    <n v="2932"/>
    <s v="2932-Usme Promueve la Sosteniblidad Ambiental."/>
    <n v="0"/>
    <n v="0"/>
    <e v="#DIV/0!"/>
    <m/>
    <m/>
    <m/>
  </r>
  <r>
    <x v="4"/>
    <x v="4"/>
    <n v="26851"/>
    <s v="MOVILIDAD"/>
    <n v="78"/>
    <s v="Kilómetros-carril construidos y/o conservados de malla vial rural"/>
    <s v="Infraestructura segura e incluyente"/>
    <s v="Diseño, construcción y conservación (mantenimiento y rehabilitación) de la malla vial local e intermedia urbana o rural."/>
    <s v="Presupuestos Participativos"/>
    <s v="Infraestructura segura e incluyente (14%)"/>
    <s v="4 - Bogotá ordena su territorio y avanza en su acción climática"/>
    <s v="26 - Movilidad Sostenible"/>
    <s v="Intervenir 5 Kilómetro(s)-carril De malla vial rural con acciones de construcción y/o conservación."/>
    <s v="INTERVENCIÓN MALLA VIAL RURAL"/>
    <n v="5"/>
    <n v="3638"/>
    <n v="3.000214418842468E-2"/>
    <s v="Suma"/>
    <n v="2685"/>
    <s v="2685-Infraestructura Vial para Mejorar la Competitividad de Usme."/>
    <n v="0"/>
    <n v="0"/>
    <e v="#DIV/0!"/>
    <m/>
    <m/>
    <m/>
  </r>
  <r>
    <x v="4"/>
    <x v="4"/>
    <n v="26852"/>
    <s v="MOVILIDAD"/>
    <n v="77"/>
    <s v="Kilómetros-carril construidos y/o conservados de malla vial urbana (local y/o intermedia)"/>
    <s v="Infraestructura segura e incluyente"/>
    <s v="Diseño, construcción y conservación (mantenimiento y rehabilitación) de la malla vial local e intermedia urbana o rural."/>
    <s v="Presupuestos Participativos"/>
    <s v="Infraestructura segura e incluyente (14%)"/>
    <s v="4 - Bogotá ordena su territorio y avanza en su acción climática"/>
    <s v="26 - Movilidad Sostenible"/>
    <s v="Intervenir 6 Kilómetro(s)-carril De malla vial urbana (local y/o intermedia) con acciones de construcción y/o conservación."/>
    <s v="INTERVENCIÓN MALLA VIAL LOCAL"/>
    <n v="6"/>
    <n v="13339"/>
    <n v="0.11000511306470501"/>
    <s v="Suma"/>
    <n v="2685"/>
    <s v="2685-Infraestructura Vial para Mejorar la Competitividad de Usme."/>
    <n v="0"/>
    <n v="0"/>
    <e v="#DIV/0!"/>
    <m/>
    <m/>
    <m/>
  </r>
  <r>
    <x v="4"/>
    <x v="4"/>
    <n v="26911"/>
    <s v="AMBIENTE"/>
    <n v="113"/>
    <s v="Número de obras de mitigación y/u obras de mitigación existentes con mantenimiento"/>
    <s v="Protección del ambiente y resiliencia al cambio climático"/>
    <s v="Manejo de emergencias y mitigación del riesgo de desastres"/>
    <s v="Gestión Pública Local"/>
    <m/>
    <s v="4 - Bogotá ordena su territorio y avanza en su acción climática"/>
    <s v="27 - Gestión del riesgo de desastres para un territorio seguro"/>
    <s v="Realizar 4 Obra(s) De mitigación y/u obras de mitigación existentes con mantenimiento."/>
    <s v="OBRAS DE MITIGACIÓN"/>
    <n v="4"/>
    <n v="1213"/>
    <n v="1.0003463688993715E-2"/>
    <s v="Suma"/>
    <n v="2691"/>
    <s v="2691-Usme se Fortalece y Adopta Acciones para la Mitigación de Emergencias."/>
    <n v="0"/>
    <n v="0"/>
    <e v="#DIV/0!"/>
    <m/>
    <m/>
    <m/>
  </r>
  <r>
    <x v="4"/>
    <x v="4"/>
    <n v="26912"/>
    <s v="AMBIENTE"/>
    <n v="79"/>
    <s v="Número de acciones efectivas para el fortalecimiento de las capacidades locales en torno a la gestión del riesgo"/>
    <s v="Protección del ambiente y resiliencia al cambio climático"/>
    <s v="Manejo de emergencias y mitigación del riesgo de desastres"/>
    <s v="Gestión Pública Local"/>
    <m/>
    <s v="4 - Bogotá ordena su territorio y avanza en su acción climática"/>
    <s v="27 - Gestión del riesgo de desastres para un territorio seguro"/>
    <s v="Realizar 4 Acción(es) efectivas para el fortalecimiento de las capacidades locales en torno a la gestión del riesgo."/>
    <s v="GESTIÓN DEL RIESGO"/>
    <n v="4"/>
    <n v="603"/>
    <n v="4.9728677695492253E-3"/>
    <s v="Suma"/>
    <n v="2691"/>
    <s v="2691-Usme se Fortalece y Adopta Acciones para la Mitigación de Emergencias."/>
    <n v="0"/>
    <n v="0"/>
    <e v="#DIV/0!"/>
    <m/>
    <m/>
    <m/>
  </r>
  <r>
    <x v="4"/>
    <x v="4"/>
    <n v="26921"/>
    <s v="HÁBITAT"/>
    <n v="80"/>
    <s v="Número de acueductos veredales asistidos o intervenidos técnica u organizacionalmente."/>
    <s v="Hábitat sostenible e incluyente"/>
    <s v="Acueductos veredales y saneamiento básico."/>
    <s v="Presupuestos Participativos"/>
    <m/>
    <s v="4 - Bogotá ordena su territorio y avanza en su acción climática"/>
    <s v="29 - Servicios públicos inclusivos y sostenibles"/>
    <s v="Fortalecer 10 Acueducto(s) Veredal(es) Con asistencia, intervenir técnica u organizativa"/>
    <s v="ACUEDUCTOS VEREDALES"/>
    <n v="10"/>
    <n v="1438"/>
    <n v="1.1859011364198651E-2"/>
    <s v="Suma"/>
    <n v="2692"/>
    <s v="2692-Usme Preserva y Conserva el Recurso Hídrico."/>
    <n v="0"/>
    <n v="0"/>
    <e v="#DIV/0!"/>
    <m/>
    <m/>
    <m/>
  </r>
  <r>
    <x v="4"/>
    <x v="4"/>
    <n v="26981"/>
    <s v="INTEGRACIÓN SOCIAL"/>
    <n v="85"/>
    <s v="Sedes de Centros de Desarrollo Comunitarios dotados y/o acondicionados para la prestación de servicios sociales dirigidas al desarrollo de capacidades y generación de oportunidades."/>
    <s v="Desarrollo urbano y rural integral"/>
    <s v="Dotación, adecuación y mejoramiento a unidades operativas de servicios sociales de la SDIS"/>
    <s v="Presupuestos Participativos"/>
    <m/>
    <s v="4 - Bogotá ordena su territorio y avanza en su acción climática"/>
    <s v="30 - Atención del déficit social para un hábitat digno"/>
    <s v="Dotar y/o acondicionar 1 Centro(s) de Desarrollo Comunitario para la prestación de servicios sociales dirigidas al desarrollo de capacidades y generación de oportunidades."/>
    <s v="DOTACIÓN"/>
    <n v="1"/>
    <n v="132"/>
    <n v="1.0885879694535619E-3"/>
    <s v="Suma"/>
    <n v="2698"/>
    <s v="2698-Redes de Vida Dotación y Espacios para Usme."/>
    <n v="0"/>
    <n v="0"/>
    <e v="#DIV/0!"/>
    <m/>
    <m/>
    <m/>
  </r>
  <r>
    <x v="4"/>
    <x v="4"/>
    <n v="26982"/>
    <s v="INTEGRACIÓN SOCIAL"/>
    <n v="83"/>
    <s v="Unidades operativas de atención especializada (Centros Integrarte, Centros Crecer, Cadis) dotados y/o acondicionados"/>
    <s v="Desarrollo urbano y rural integral"/>
    <s v="Dotación, adecuación y mejoramiento a unidades operativas de servicios sociales de la SDIS"/>
    <s v="Presupuestos Participativos"/>
    <m/>
    <s v="4 - Bogotá ordena su territorio y avanza en su acción climática"/>
    <s v="30 - Atención del déficit social para un hábitat digno"/>
    <s v="Dotar y/o acondicionar 1 Unidad(es) Operativa de atención especializada (Centros Integrarte, Centros Crecer y Cadis)."/>
    <s v="DOTACIÓN"/>
    <n v="1"/>
    <n v="132"/>
    <n v="1.0885879694535619E-3"/>
    <s v="Suma"/>
    <n v="2698"/>
    <s v="2698-Redes de Vida Dotación y Espacios para Usme."/>
    <n v="0"/>
    <n v="0"/>
    <e v="#DIV/0!"/>
    <m/>
    <m/>
    <m/>
  </r>
  <r>
    <x v="4"/>
    <x v="4"/>
    <n v="26983"/>
    <s v="INTEGRACIÓN SOCIAL"/>
    <n v="84"/>
    <s v="Unidades operativas orientadas a la atención de jóvenes (casas de la juventud, centros forjar) dotadas y/o acondicionadas"/>
    <s v="Desarrollo urbano y rural integral"/>
    <s v="Dotación, adecuación y mejoramiento a unidades operativas de servicios sociales de la SDIS"/>
    <s v="Presupuestos Participativos"/>
    <m/>
    <s v="4 - Bogotá ordena su territorio y avanza en su acción climática"/>
    <s v="30 - Atención del déficit social para un hábitat digno"/>
    <s v="Dotar y/o acondicionar 1 Unidad(es) Operativa orientada a la atención de jóvenes (casas de la juventud, centros forjar)."/>
    <s v="DOTACIÓN"/>
    <n v="1"/>
    <n v="132"/>
    <n v="1.0885879694535619E-3"/>
    <s v="Suma"/>
    <n v="2698"/>
    <s v="2698-Redes de Vida Dotación y Espacios para Usme."/>
    <n v="0"/>
    <n v="0"/>
    <e v="#DIV/0!"/>
    <m/>
    <m/>
    <m/>
  </r>
  <r>
    <x v="4"/>
    <x v="4"/>
    <n v="26984"/>
    <s v="INTEGRACIÓN SOCIAL"/>
    <n v="82"/>
    <s v="Unidades operativas orientadas a la atención de la primera infancia  (Jardines Infantiles, Casas de Pensamiento Intercultural, Modalidad Espacios Rurales, Crecemos en la Ruralidad, Creciendo Juntos, Centros Amar) dotadas y/o acondicionadas "/>
    <s v="Desarrollo urbano y rural integral"/>
    <s v="Dotación, adecuación y mejoramiento a unidades operativas de servicios sociales de la SDIS"/>
    <s v="Presupuestos Participativos"/>
    <m/>
    <s v="4 - Bogotá ordena su territorio y avanza en su acción climática"/>
    <s v="30 - Atención del déficit social para un hábitat digno"/>
    <s v="Dotar y/o acondicionar 8 Unidad(es) Operativas orientadas a la atención de la primera infancia (Jardines Infantiles, Casas de Pensamiento Intercultural, Modalidad Espacios Rurales, Crecemos en la Ruralidad, Creciendo Juntos, Centros Amar, Centros Forjar)."/>
    <s v="DOTACIÓN"/>
    <n v="8"/>
    <n v="849"/>
    <n v="7.0015998944399542E-3"/>
    <s v="Suma"/>
    <n v="2698"/>
    <s v="2698-Redes de Vida Dotación y Espacios para Usme."/>
    <n v="0"/>
    <n v="0"/>
    <e v="#DIV/0!"/>
    <m/>
    <m/>
    <m/>
  </r>
  <r>
    <x v="4"/>
    <x v="4"/>
    <n v="26985"/>
    <s v="INTEGRACIÓN SOCIAL"/>
    <n v="88"/>
    <s v="Unidades operativas orientadas a la prestación de servicios sociales a la persona mayor dotadas y/o acondicionadas"/>
    <s v="Desarrollo urbano y rural integral"/>
    <s v="Dotación, adecuación y mejoramiento a unidades operativas de servicios sociales de la SDIS"/>
    <s v="Presupuestos Participativos"/>
    <m/>
    <s v="4 - Bogotá ordena su territorio y avanza en su acción climática"/>
    <s v="30 - Atención del déficit social para un hábitat digno"/>
    <s v="Dotar y/o acondicionar 1 Unidad(es) Operativa orientada a la prestación de servicios a la persona mayor."/>
    <s v="DOTACIÓN"/>
    <n v="1"/>
    <n v="132"/>
    <n v="1.0885879694535619E-3"/>
    <s v="Suma"/>
    <n v="2698"/>
    <s v="2698-Redes de Vida Dotación y Espacios para Usme."/>
    <n v="0"/>
    <n v="0"/>
    <e v="#DIV/0!"/>
    <m/>
    <m/>
    <m/>
  </r>
  <r>
    <x v="4"/>
    <x v="4"/>
    <n v="26991"/>
    <s v="HÁBITAT"/>
    <n v="89"/>
    <s v="Viviendas de interés social rurales mejoradas "/>
    <s v="Hábitat sostenible e incluyente"/>
    <s v="Asignación del subsidio de mejoramiento de vivienda"/>
    <s v="Gestión Pública Local"/>
    <m/>
    <s v="4 - Bogotá ordena su territorio y avanza en su acción climática"/>
    <s v="31 - Acceso equitativo de vivienda urbana y rural"/>
    <s v="Mejorar 200 Vivienda(s) de interés social rurales"/>
    <s v="MEJORAMIENTO DE VIVIENDA"/>
    <n v="200"/>
    <n v="1819"/>
    <n v="1.500107209421234E-2"/>
    <s v="Suma"/>
    <n v="2699"/>
    <s v="2699-Viviendas Dignas y Seguras para la Usme Rural."/>
    <n v="0"/>
    <n v="0"/>
    <e v="#DIV/0!"/>
    <m/>
    <m/>
    <m/>
  </r>
  <r>
    <x v="4"/>
    <x v="4"/>
    <n v="27311"/>
    <s v="GOBIERNO"/>
    <n v="93"/>
    <s v="Estrategias de fortalecimiento institucional realizadas"/>
    <s v="Gobierno confiable"/>
    <s v="Fortalecimiento institucional"/>
    <s v="Gestión Pública Local"/>
    <s v="Gobierno confiable (15%)"/>
    <s v="5 - Bogotá confía en su gobierno"/>
    <s v="33 - Fortalecimiento institucional para un gobierno confiable"/>
    <s v="Realizar 4 Estrategia(s) De fortalecimiento institucional (una por vigencia)."/>
    <s v="FORTALECIMIENTO INSTITUCIONAL"/>
    <n v="4"/>
    <n v="12126"/>
    <n v="0.10000164937571129"/>
    <s v="Suma"/>
    <n v="2731"/>
    <s v="2731-Usme con Integridad  y al Servicio de la Ciudadanía."/>
    <n v="0"/>
    <n v="0"/>
    <e v="#DIV/0!"/>
    <m/>
    <m/>
    <m/>
  </r>
  <r>
    <x v="4"/>
    <x v="4"/>
    <n v="27312"/>
    <s v="GOBIERNO"/>
    <n v="94"/>
    <s v="Estrategias de inspección, vigilancia y control realizada"/>
    <s v="Gobierno confiable"/>
    <s v="Inspección, vigilancia y control."/>
    <s v="Gestión Pública Local"/>
    <s v="Gobierno confiable (15%)"/>
    <s v="5 - Bogotá confía en su gobierno"/>
    <s v="33 - Fortalecimiento institucional para un gobierno confiable"/>
    <s v="Realizar 4 Estrategia(s) De inspección, vigilancia y control (una por vigencia)."/>
    <s v="IVC"/>
    <n v="4"/>
    <n v="5457"/>
    <n v="4.5003216282637024E-2"/>
    <s v="Suma"/>
    <n v="2731"/>
    <s v="2731-Usme con Integridad  y al Servicio de la Ciudadanía."/>
    <n v="0"/>
    <n v="0"/>
    <e v="#DIV/0!"/>
    <m/>
    <m/>
    <m/>
  </r>
  <r>
    <x v="4"/>
    <x v="4"/>
    <n v="27313"/>
    <s v="GOBIERNO"/>
    <n v="92"/>
    <s v="Sedes administrativas locales intervenidas."/>
    <s v="Gobierno confiable"/>
    <s v="Infraestructura local"/>
    <s v="Gestión Pública Local"/>
    <s v="Gobierno confiable (15%)"/>
    <s v="5 - Bogotá confía en su gobierno"/>
    <s v="33 - Fortalecimiento institucional para un gobierno confiable"/>
    <s v="Intervenir 1 Sede(s) Administrativa local."/>
    <s v="INTERVENCIÓN"/>
    <n v="1"/>
    <n v="606"/>
    <n v="4.9976084052186249E-3"/>
    <s v="Suma"/>
    <n v="2731"/>
    <s v="2731-Usme con Integridad  y al Servicio de la Ciudadanía."/>
    <n v="0"/>
    <n v="0"/>
    <e v="#DIV/0!"/>
    <m/>
    <m/>
    <m/>
  </r>
  <r>
    <x v="4"/>
    <x v="4"/>
    <n v="27391"/>
    <s v="GESTIÓN PÚBLICA"/>
    <n v="96"/>
    <s v="Procesos de formacion y desarrollo de competencias digitales realizados en zonas rurales y/o apartadas y urbanas"/>
    <s v="Ciudad inteligente​"/>
    <s v="Conectividad y redes de comunicación."/>
    <s v="Presupuestos Participativos"/>
    <m/>
    <s v="5 - Bogotá confía en su gobierno"/>
    <s v="35 - Bogotá ciudad Inteligente"/>
    <s v="Operativizar 14 Centro(s) De Acceso Comunitario en zonas rurales y/o apartadas y/o urbanas con énfasis en procesos de formación y desarrollo de competencias digitales."/>
    <s v="FORTALECIMIENTO DE CAPACIDADES"/>
    <n v="14"/>
    <n v="285"/>
    <n v="2.3503603885929175E-3"/>
    <s v="Suma"/>
    <n v="2739"/>
    <s v="2739-Usme Crece en Conectividad."/>
    <n v="0"/>
    <n v="0"/>
    <e v="#DIV/0!"/>
    <m/>
    <m/>
    <m/>
  </r>
  <r>
    <x v="4"/>
    <x v="4"/>
    <n v="27392"/>
    <s v="GESTIÓN PÚBLICA"/>
    <n v="95"/>
    <s v="Servicios TIC´s generados en zonas rurales y/o apartadas y urbanas"/>
    <s v="Ciudad inteligente​"/>
    <s v="Conectividad y redes de comunicación."/>
    <s v="Presupuestos Participativos"/>
    <m/>
    <s v="5 - Bogotá confía en su gobierno"/>
    <s v="35 - Bogotá ciudad Inteligente"/>
    <s v="Operativizar 28 Centro(s) De Acceso Comunitario en zonas rurales y/o apartadas y/o urbanas con énfasis en servicios Tics generados."/>
    <s v="CONECTIVIDAD"/>
    <n v="28"/>
    <n v="1455"/>
    <n v="1.199920829965858E-2"/>
    <s v="Suma"/>
    <n v="2739"/>
    <s v="2739-Usme Crece en Conectividad."/>
    <n v="0"/>
    <n v="0"/>
    <e v="#DIV/0!"/>
    <m/>
    <m/>
    <m/>
  </r>
  <r>
    <x v="4"/>
    <x v="4"/>
    <n v="24341"/>
    <s v="GOBIERNO"/>
    <n v="100"/>
    <s v="Acciones desarrolladas, orientadas a la ciudadanía en el marco de la estrategía Bogotaneidad"/>
    <s v="Gobierno confiable"/>
    <s v="Bogotaneidad"/>
    <s v="Gestión Pública Local"/>
    <m/>
    <s v="5 - Bogotá confía en su gobierno"/>
    <s v="39 - Camino hacia una democracia deliberativa con un gobierno cercano a la gente y con participación ciudadana"/>
    <s v="Desarrollar 4 Acción(es) Orientadas a la ciudadanía, en el marco de la estrategia &quot;Bogotaneidad”."/>
    <s v="ESTRATEGIA BOGOTANEIDAD"/>
    <n v="4"/>
    <n v="303"/>
    <n v="2.4988042026093124E-3"/>
    <s v="Suma"/>
    <n v="2434"/>
    <s v="2434-Usme Innova y Teje Identidad Colectiva"/>
    <n v="0"/>
    <n v="0"/>
    <e v="#DIV/0!"/>
    <m/>
    <m/>
    <m/>
  </r>
  <r>
    <x v="4"/>
    <x v="4"/>
    <n v="24342"/>
    <s v="GOBIERNO"/>
    <n v="101"/>
    <s v="Unidades de innovación publica  y social fortalecidas"/>
    <s v="Gobierno confiable"/>
    <s v="Bogotaneidad"/>
    <s v="Gestión Pública Local"/>
    <m/>
    <s v="5 - Bogotá confía en su gobierno"/>
    <s v="39 - Camino hacia una democracia deliberativa con un gobierno cercano a la gente y con participación ciudadana"/>
    <s v="Fortalecer 1 Unidad(es) De innovación pública y social a nivel local."/>
    <s v="INNOVACIÓN PÚBLICA"/>
    <n v="1"/>
    <n v="303"/>
    <n v="2.4988042026093124E-3"/>
    <s v="Suma"/>
    <n v="2434"/>
    <s v="2434-Usme Innova y Teje Identidad Colectiva"/>
    <n v="0"/>
    <n v="0"/>
    <e v="#DIV/0!"/>
    <m/>
    <m/>
    <m/>
  </r>
  <r>
    <x v="4"/>
    <x v="4"/>
    <n v="28211"/>
    <s v="GOBIERNO"/>
    <n v="108"/>
    <s v="Organizaciones comunales dotadas"/>
    <s v="Democracia deliberativa y participación"/>
    <s v="Infraestructura de espacios para la participación"/>
    <s v="Presupuestos Participativos"/>
    <m/>
    <s v="5 - Bogotá confía en su gobierno"/>
    <s v="39 - Camino hacia una democracia deliberativa con un gobierno cercano a la gente y con participación ciudadana"/>
    <s v="Dotar 40 Organización(es) Comunales."/>
    <s v="DOTACIÓN"/>
    <n v="40"/>
    <n v="121"/>
    <n v="9.9787230533243177E-4"/>
    <s v="Suma"/>
    <n v="2821"/>
    <s v="2821-Usme Participa Construyendo Democracia Local."/>
    <n v="0"/>
    <n v="0"/>
    <e v="#DIV/0!"/>
    <m/>
    <m/>
    <m/>
  </r>
  <r>
    <x v="4"/>
    <x v="4"/>
    <n v="28213"/>
    <s v="GOBIERNO"/>
    <n v="107"/>
    <s v="Salones comunales y/o casas de la participación rehabilitados"/>
    <s v="Democracia deliberativa y participación"/>
    <s v="Infraestructura de espacios para la participación"/>
    <s v="Presupuestos Participativos"/>
    <m/>
    <s v="5 - Bogotá confía en su gobierno"/>
    <s v="39 - Camino hacia una democracia deliberativa con un gobierno cercano a la gente y con participación ciudadana"/>
    <s v="Rehabilitar 20 Salón(es) Comunales y/o casas de participación."/>
    <s v="REHABILITACIÓN"/>
    <n v="20"/>
    <n v="364"/>
    <n v="3.0018637945537613E-3"/>
    <s v="Suma"/>
    <n v="2821"/>
    <s v="2821-Usme Participa Construyendo Democracia Local."/>
    <n v="0"/>
    <n v="0"/>
    <e v="#DIV/0!"/>
    <m/>
    <m/>
    <m/>
  </r>
  <r>
    <x v="4"/>
    <x v="4"/>
    <n v="28214"/>
    <s v="GOBIERNO"/>
    <n v="99"/>
    <s v="Organizaciones comunales fortalecidas."/>
    <s v="Democracia deliberativa y participación"/>
    <s v="Fortalecimiento a organizaciones comunales"/>
    <s v="Gestión Pública Local"/>
    <m/>
    <s v="5 - Bogotá confía en su gobierno"/>
    <s v="39 - Camino hacia una democracia deliberativa con un gobierno cercano a la gente y con participación ciudadana"/>
    <s v="Fortalecer 300 Organización(es) Comunales."/>
    <s v="FORTALECIMIENTO COMUNAL"/>
    <n v="300"/>
    <n v="1213"/>
    <n v="1.0003463688993715E-2"/>
    <s v="Suma"/>
    <n v="2821"/>
    <s v="2821-Usme Participa Construyendo Democracia Local."/>
    <n v="0"/>
    <n v="0"/>
    <e v="#DIV/0!"/>
    <m/>
    <m/>
    <m/>
  </r>
  <r>
    <x v="4"/>
    <x v="4"/>
    <n v="28215"/>
    <s v="GOBIERNO"/>
    <n v="97"/>
    <s v="Organizaciones sociales e Instancias de participación ciudadana fortalecidas."/>
    <s v="Democracia deliberativa y participación"/>
    <s v="Fortalecimiento a organizaciones sociales y comunitarias y a instancias de participación."/>
    <s v="Presupuestos Participativos"/>
    <m/>
    <s v="5 - Bogotá confía en su gobierno"/>
    <s v="39 - Camino hacia una democracia deliberativa con un gobierno cercano a la gente y con participación ciudadana"/>
    <s v="Fortalecer 300 Organización(es) Sociales e Instancias de participación ciudadana."/>
    <s v="FORTALECIMIENTO DE ORGANIZACIONES"/>
    <n v="300"/>
    <n v="1462"/>
    <n v="1.2056936449553845E-2"/>
    <s v="Suma"/>
    <n v="2821"/>
    <s v="2821-Usme Participa Construyendo Democracia Local."/>
    <n v="0"/>
    <n v="0"/>
    <e v="#DIV/0!"/>
    <m/>
    <m/>
    <m/>
  </r>
  <r>
    <x v="4"/>
    <x v="4"/>
    <n v="28216"/>
    <s v="GOBIERNO"/>
    <n v="98"/>
    <s v="Personas capacitadas a través de procesos de formación para la participación de manera virtual y presencial."/>
    <s v="Democracia deliberativa y participación"/>
    <s v="Procesos de formación en capacidades democráticas para la participación ciudadana incidente"/>
    <s v="Presupuestos Participativos"/>
    <m/>
    <s v="5 - Bogotá confía en su gobierno"/>
    <s v="39 - Camino hacia una democracia deliberativa con un gobierno cercano a la gente y con participación ciudadana"/>
    <s v="Capacitar 2000 Persona(s) A través de procesos de formación para la participación de manera virtual y presencial."/>
    <s v="CAPACITACIÓN"/>
    <n v="2000"/>
    <n v="652"/>
    <n v="5.376964818816078E-3"/>
    <s v="Suma"/>
    <n v="2821"/>
    <s v="2821-Usme Participa Construyendo Democracia Local."/>
    <n v="0"/>
    <n v="0"/>
    <e v="#DIV/0!"/>
    <m/>
    <m/>
    <m/>
  </r>
  <r>
    <x v="4"/>
    <x v="4"/>
    <n v="28217"/>
    <s v="GOBIERNO"/>
    <n v="109"/>
    <s v="Medios comunitarios y alternativos fortalecidos."/>
    <s v="Gobierno confiable"/>
    <s v="Fortalecimiento a medios comunitarios y alternativos"/>
    <s v="Presupuestos Participativos"/>
    <m/>
    <s v="5 - Bogotá confía en su gobierno"/>
    <s v="39 - Camino hacia una democracia deliberativa con un gobierno cercano a la gente y con participación ciudadana"/>
    <s v="Fortalecer 120 Medio(s) comunitarios y alternativos."/>
    <s v="MEDIOS COMUNITARIOS"/>
    <n v="120"/>
    <n v="1160"/>
    <n v="9.5663791255009983E-3"/>
    <s v="Suma"/>
    <n v="2821"/>
    <s v="2821-Usme Participa Construyendo Democracia Local."/>
    <n v="0"/>
    <n v="0"/>
    <e v="#DIV/0!"/>
    <m/>
    <m/>
    <m/>
  </r>
  <r>
    <x v="4"/>
    <x v="4"/>
    <n v="28218"/>
    <s v="GOBIERNO"/>
    <n v="111"/>
    <s v="Salones comunales y/o casas de la participación construidos"/>
    <s v="Democracia deliberativa y participación"/>
    <s v="Infraestructura de espacios para la participación"/>
    <s v="Presupuestos Participativos"/>
    <m/>
    <s v="5 - Bogotá confía en su gobierno"/>
    <s v="39 - Camino hacia una democracia deliberativa con un gobierno cercano a la gente y con participación ciudadana"/>
    <s v="Construir 1 Sede(s) De salones comunales y/o casas de participación."/>
    <s v="CONSTRUCCIÓN"/>
    <n v="1"/>
    <n v="627"/>
    <n v="5.1707928549044185E-3"/>
    <s v="Suma"/>
    <n v="2821"/>
    <s v="2821-Usme Participa Construyendo Democracia Local."/>
    <n v="0"/>
    <n v="0"/>
    <e v="#DIV/0!"/>
    <m/>
    <m/>
    <m/>
  </r>
  <r>
    <x v="4"/>
    <x v="4"/>
    <n v="28231"/>
    <s v="GOBIERNO"/>
    <n v="104"/>
    <s v="Iniciativa de inversión local concertada e implementada con las comunidades negras, afrocolombianas y palenqueras"/>
    <s v="Línea diferencial étnica"/>
    <s v="Iniciativas diferenciales étnicas para comunidades Negras, Afrocolombianas, Raizales, Palenqueras, y los Pueblos Indígenas, Rrom o Gitano"/>
    <s v="Gestión Pública Local"/>
    <m/>
    <s v="5 - Bogotá confía en su gobierno"/>
    <s v="39 - Camino hacia una democracia deliberativa con un gobierno cercano a la gente y con participación ciudadana"/>
    <s v="Concertar e implementar 1 Iniciativa(s) De inversión local con las comunidades negras, afrocolombianas y palenqueras (aplica en todas las localidades con autoridades NAP)."/>
    <s v="INICIATIVAS COMUNIDADES NEGRAS, AFROCOLOMBIANAS, PALENQUERAS"/>
    <n v="1"/>
    <n v="909"/>
    <n v="7.4964126078279373E-3"/>
    <s v="Suma"/>
    <n v="2823"/>
    <s v="2823-Tejiendo Identidad Fortaleciendo la Diversidad Étnica."/>
    <n v="0"/>
    <n v="0"/>
    <e v="#DIV/0!"/>
    <m/>
    <m/>
    <m/>
  </r>
  <r>
    <x v="4"/>
    <x v="4"/>
    <n v="28232"/>
    <s v="GOBIERNO"/>
    <n v="103"/>
    <s v="Iniciativa de inversión local concertada e implementada con los pueblos indígenas"/>
    <s v="Línea diferencial étnica"/>
    <s v="Iniciativas diferenciales étnicas para comunidades Negras, Afrocolombianas, Raizales, Palenqueras, y los Pueblos Indígenas, Rrom o Gitano"/>
    <s v="Gestión Pública Local"/>
    <m/>
    <s v="5 - Bogotá confía en su gobierno"/>
    <s v="39 - Camino hacia una democracia deliberativa con un gobierno cercano a la gente y con participación ciudadana"/>
    <s v="Concertar e implementar 1 Iniciativa(s) De inversión local con los pueblos indígenas (aplica en todas las localidades con autoridades indígenas)."/>
    <s v="INICIATIVAS PUEBLO INDÍGENA"/>
    <n v="1"/>
    <n v="909"/>
    <n v="7.4964126078279373E-3"/>
    <s v="Suma"/>
    <n v="2823"/>
    <s v="2823-Tejiendo Identidad Fortaleciendo la Diversidad Étnica."/>
    <n v="0"/>
    <n v="0"/>
    <e v="#DIV/0!"/>
    <m/>
    <m/>
    <m/>
  </r>
  <r>
    <x v="5"/>
    <x v="5"/>
    <n v="28571"/>
    <s v="SEGURIDAD, CONVIVENCIA Y JUSTICIA"/>
    <n v="1"/>
    <s v="Organizaciones comunitarias fortalecidas a través de capacidades para promover acciones de corresponsabilidad en la gestión de la seguridad y la convivencia"/>
    <s v="Cultura ciudadana para la convivencia pacífica"/>
    <s v="Promoción de la convivencia ciudadana"/>
    <s v="Presupuestos Participativos"/>
    <m/>
    <s v="1 - Bogotá avanza en su seguridad"/>
    <s v="1 - Diálogo social y cultura ciudadana para la convivencia pacifica y la recuperación de la confianza"/>
    <s v="Fortalecer 80 Organización(es) comunitarias a través de capacidades para promover acciones de corresponsabilidad en la gestión de la seguridad y la convivencia."/>
    <s v="FORTALECIMIENTO DE CAPACIDADES"/>
    <n v="80"/>
    <n v="381"/>
    <n v="7.7334057553588853E-3"/>
    <s v="Suma"/>
    <n v="2857"/>
    <s v="2857-Tunjuelito fortalece la convivencia ciudadana"/>
    <n v="0"/>
    <n v="0"/>
    <e v="#DIV/0!"/>
    <m/>
    <m/>
    <m/>
  </r>
  <r>
    <x v="5"/>
    <x v="5"/>
    <n v="28572"/>
    <s v="SEGURIDAD, CONVIVENCIA Y JUSTICIA"/>
    <n v="3"/>
    <s v="Iniciativas de convivencia con participación ciudadana implementadas"/>
    <s v="Cultura ciudadana para la convivencia pacífica"/>
    <s v="Promoción de la convivencia ciudadana"/>
    <s v="Presupuestos Participativos"/>
    <m/>
    <s v="1 - Bogotá avanza en su seguridad"/>
    <s v="1 - Diálogo social y cultura ciudadana para la convivencia pacifica y la recuperación de la confianza"/>
    <s v="Implementar 4 Iniciativa(s) de convivencia con participación de la ciudadanía."/>
    <s v="INICIATIVAS"/>
    <n v="4"/>
    <n v="125"/>
    <n v="2.5372066126505529E-3"/>
    <s v="Suma"/>
    <n v="2857"/>
    <s v="2857-Tunjuelito fortalece la convivencia ciudadana"/>
    <n v="0"/>
    <n v="0"/>
    <e v="#DIV/0!"/>
    <m/>
    <m/>
    <m/>
  </r>
  <r>
    <x v="5"/>
    <x v="5"/>
    <n v="28573"/>
    <s v="SEGURIDAD, CONVIVENCIA Y JUSTICIA"/>
    <n v="2"/>
    <s v="Acciones formativas diferenciales para la promoción de la convivencia ciudadana implementadas"/>
    <s v="Cultura ciudadana para la convivencia pacífica"/>
    <s v="Promoción de la convivencia ciudadana"/>
    <s v="Presupuestos Participativos"/>
    <m/>
    <s v="1 - Bogotá avanza en su seguridad"/>
    <s v="1 - Diálogo social y cultura ciudadana para la convivencia pacifica y la recuperación de la confianza"/>
    <s v="Implementar 4 Acción(es) formativas diferenciales para la promoción de la convivencia ciudadana."/>
    <s v="FORMACIÓN"/>
    <n v="4"/>
    <n v="124.61"/>
    <n v="2.5292905280190829E-3"/>
    <s v="Suma"/>
    <n v="2857"/>
    <s v="2857-Tunjuelito fortalece la convivencia ciudadana"/>
    <n v="0"/>
    <n v="0"/>
    <e v="#DIV/0!"/>
    <m/>
    <m/>
    <m/>
  </r>
  <r>
    <x v="5"/>
    <x v="5"/>
    <n v="28161"/>
    <s v="MUJERES"/>
    <n v="4"/>
    <s v="Número de Personas vinculadas en acciones para la prevención del feminicidio y la violencia contra la mujer"/>
    <s v="Cero tolerancia a las violencias"/>
    <s v="Prevención del feminicidio y las violencias contra las mujeres"/>
    <s v="Presupuestos Participativos"/>
    <m/>
    <s v="1 - Bogotá avanza en su seguridad"/>
    <s v="2 - Cero tolerancia a las violencias contra las mujeres y basadas en género"/>
    <s v="Vincular 2000 Persona(s) en acciones para la prevención del feminicidio y la violencia contra la mujer."/>
    <s v="PREVENCIÓN"/>
    <n v="2000"/>
    <n v="513.64"/>
    <n v="1.042568643617464E-2"/>
    <s v="Suma"/>
    <n v="2816"/>
    <s v="2816-Tunjuelito libre de violencia y feminicidio"/>
    <n v="0"/>
    <n v="0"/>
    <e v="#DIV/0!"/>
    <m/>
    <m/>
    <m/>
  </r>
  <r>
    <x v="5"/>
    <x v="5"/>
    <n v="28481"/>
    <s v="SEGURIDAD, CONVIVENCIA Y JUSTICIA"/>
    <n v="5"/>
    <s v="Dotaciones suministradas a organismos de seguridad"/>
    <s v="Mejores capacidades al servicio de la seguridad"/>
    <s v="Dotación, mantenimiento de equipamientos que permitan el fortalecimiento de la seguridad y justicia."/>
    <s v="Gestión Pública Local"/>
    <s v="Cultura ciudadana y mejores capacidades al servicio de la seguridad (2%)"/>
    <s v="1 - Bogotá avanza en su seguridad"/>
    <s v="3 - Desmantelamiento de estructuras criminales y delincuenciales con mejores capacidades y activos tecnológicos"/>
    <s v="Suministrar 2 Dotación(es) a organismos de seguridad."/>
    <s v="DOTACIÓN"/>
    <n v="2"/>
    <n v="500"/>
    <n v="1.0148826450602211E-2"/>
    <s v="Suma"/>
    <n v="2848"/>
    <s v="2848-Tunjuelito firme con la seguridad y la justicia"/>
    <n v="0"/>
    <n v="0"/>
    <e v="#DIV/0!"/>
    <m/>
    <m/>
    <m/>
  </r>
  <r>
    <x v="5"/>
    <x v="5"/>
    <n v="28482"/>
    <s v="SEGURIDAD, CONVIVENCIA Y JUSTICIA"/>
    <n v="6"/>
    <s v="Equipamientos de seguridad y acceso a la justicia intervenidos con acciones de fortalecimiento, operación, adecuación y/o dotación"/>
    <s v="Mejores capacidades al servicio de la seguridad"/>
    <s v="Dotación, mantenimiento de equipamientos que permitan el fortalecimiento de la seguridad y justicia."/>
    <s v="Gestión Pública Local"/>
    <s v="Cultura ciudadana y mejores capacidades al servicio de la seguridad (2%)"/>
    <s v="1 - Bogotá avanza en su seguridad"/>
    <s v="3 - Desmantelamiento de estructuras criminales y delincuenciales con mejores capacidades y activos tecnológicos"/>
    <s v="Intervenir 2 Equipamiento(s) de seguridad y acceso a la justicia con acciones de fortalecimiento, operación, adecuación y/o dotación."/>
    <s v="INTERVENCIÓN"/>
    <n v="2"/>
    <n v="0"/>
    <n v="0"/>
    <s v="Suma"/>
    <n v="2848"/>
    <s v="2848-Tunjuelito firme con la seguridad y la justicia"/>
    <n v="0"/>
    <n v="0"/>
    <e v="#DIV/0!"/>
    <m/>
    <m/>
    <m/>
  </r>
  <r>
    <x v="5"/>
    <x v="5"/>
    <n v="28801"/>
    <s v="SEGURIDAD, CONVIVENCIA Y JUSTICIA"/>
    <n v="13"/>
    <s v="Programas comunitarios con enfoque restaurativo para el cuidado del espacio público y del medio ambiente ejecutados"/>
    <s v="Cultura ciudadana para la convivencia pacífica"/>
    <s v="Acceso a la Justicia"/>
    <s v="Presupuestos Participativos"/>
    <m/>
    <s v="1 - Bogotá avanza en su seguridad"/>
    <s v="4 - Servicios centrados en la justicia"/>
    <s v="Ejecutar 12 Programa(s) comunitarios con enfoque restaurativo para el cuidado del espacio público y del medio ambiente"/>
    <s v="ACCIONES DE CUIDADO"/>
    <n v="12"/>
    <n v="242.55"/>
    <n v="4.9231957111871326E-3"/>
    <s v="Suma"/>
    <n v="2880"/>
    <s v="2880-Seguridad y convivencia en Tunjuelito"/>
    <n v="0"/>
    <n v="0"/>
    <e v="#DIV/0!"/>
    <m/>
    <m/>
    <m/>
  </r>
  <r>
    <x v="5"/>
    <x v="5"/>
    <n v="28802"/>
    <s v="SEGURIDAD, CONVIVENCIA Y JUSTICIA"/>
    <n v="7"/>
    <s v="Programas de abordaje de conflictividad escolar para la convivencia con enfoque restaurativo fortalecidos"/>
    <s v="Cultura ciudadana para la convivencia pacífica"/>
    <s v="Acceso a la Justicia"/>
    <s v="Presupuestos Participativos"/>
    <m/>
    <s v="1 - Bogotá avanza en su seguridad"/>
    <s v="4 - Servicios centrados en la justicia"/>
    <s v="Fortalecer 8 Programa(s) de abordaje de conflictividad escolar para la convivencia con enfoque restaurativo."/>
    <s v="CONFLICTIVIDAD ESCOLAR"/>
    <n v="8"/>
    <n v="242.55"/>
    <n v="4.9231957111871326E-3"/>
    <s v="Suma"/>
    <n v="2880"/>
    <s v="2880-Seguridad y convivencia en Tunjuelito"/>
    <n v="0"/>
    <n v="0"/>
    <e v="#DIV/0!"/>
    <m/>
    <m/>
    <m/>
  </r>
  <r>
    <x v="5"/>
    <x v="5"/>
    <n v="28803"/>
    <s v="SEGURIDAD, CONVIVENCIA Y JUSTICIA"/>
    <n v="10"/>
    <s v="Ciudadanos beneficiados con habilidades y capacidades para gestionar la convivencia constructivamente"/>
    <s v="Cultura ciudadana para la convivencia pacífica"/>
    <s v="Acceso a la Justicia"/>
    <s v="Presupuestos Participativos"/>
    <m/>
    <s v="1 - Bogotá avanza en su seguridad"/>
    <s v="4 - Servicios centrados en la justicia"/>
    <s v="Beneficiar 160 Ciudadanos con habilidades y capacidades para gestionar la convivencia constructivamente"/>
    <s v="GESTIÓN DE LA CONVIVENCIA"/>
    <n v="160"/>
    <n v="0"/>
    <n v="0"/>
    <s v="Suma"/>
    <n v="2880"/>
    <s v="2880-Seguridad y convivencia en Tunjuelito"/>
    <n v="0"/>
    <n v="0"/>
    <e v="#DIV/0!"/>
    <m/>
    <m/>
    <m/>
  </r>
  <r>
    <x v="5"/>
    <x v="5"/>
    <n v="28804"/>
    <s v="SEGURIDAD, CONVIVENCIA Y JUSTICIA"/>
    <n v="12"/>
    <s v="Acciones pedagógicas para la gestión de conflictividades y prevención de violencias implementadas"/>
    <s v="Cultura ciudadana para la convivencia pacífica"/>
    <s v="Acceso a la Justicia"/>
    <s v="Presupuestos Participativos"/>
    <m/>
    <s v="1 - Bogotá avanza en su seguridad"/>
    <s v="4 - Servicios centrados en la justicia"/>
    <s v="Implementar 12 Acción(es) pedagógicas para la gestión de conflictividades y prevención de violencias"/>
    <s v="ACCIONES PEDAGÓGICAS"/>
    <n v="12"/>
    <n v="180"/>
    <n v="3.6535775222167961E-3"/>
    <s v="Suma"/>
    <n v="2880"/>
    <s v="2880-Seguridad y convivencia en Tunjuelito"/>
    <n v="0"/>
    <n v="0"/>
    <e v="#DIV/0!"/>
    <m/>
    <m/>
    <m/>
  </r>
  <r>
    <x v="5"/>
    <x v="5"/>
    <n v="28241"/>
    <s v="MOVILIDAD"/>
    <n v="15"/>
    <s v="Metros cuadrados construidos y/o conservados de elementos del sistema de espacio público peatonal."/>
    <s v="Infraestructura segura e incluyente"/>
    <s v="Construcción y/o conservación de elementos del sistema de espacio público"/>
    <s v="Presupuestos Participativos"/>
    <s v="Infraestructura segura e incluyente (14%)"/>
    <s v="1 - Bogotá avanza en su seguridad"/>
    <s v="5 - Espacio público seguro e inclusivo"/>
    <s v="Intervenir 7000 Metro(s) cuadrado(s) de elementos del sistema de espacio público peatonal con acciones de construcción y/o conservación"/>
    <s v="INTERVENCIÓN"/>
    <n v="7000"/>
    <n v="1009.97"/>
    <n v="2.0500020500629431E-2"/>
    <s v="Suma"/>
    <n v="2824"/>
    <s v="2824-Una nueva visión de infraestructura en pro de la comunidad de Tunjuelito 2025 - 2028"/>
    <n v="0"/>
    <n v="0"/>
    <e v="#DIV/0!"/>
    <m/>
    <m/>
    <m/>
  </r>
  <r>
    <x v="5"/>
    <x v="5"/>
    <n v="28421"/>
    <s v="SEGURIDAD, CONVIVENCIA Y JUSTICIA"/>
    <n v="16"/>
    <s v="Estrategias de seguridad y convivencia implementadas a través de gestores locales, que permitan el uso y disfrute del espacio público"/>
    <s v="Cultura ciudadana para la convivencia pacífica"/>
    <s v="Cultura ciudadana en torno a la seguridad"/>
    <s v="Gestión Pública Local"/>
    <s v="Cultura ciudadana y mejores capacidades al servicio de la seguridad (2%)"/>
    <s v="1 - Bogotá avanza en su seguridad"/>
    <s v="5 - Espacio público seguro e inclusivo"/>
    <s v="Implementar 4 Estrategia(s) de seguridad y convivencia a través de gestores locales, que permitan el uso y disfrute del espacio público"/>
    <s v="ESTRATEGIAS DE SEGURIDAD Y CONVIVENCIA"/>
    <n v="4"/>
    <n v="978"/>
    <n v="1.9851104537377925E-2"/>
    <s v="Suma"/>
    <n v="2842"/>
    <s v="2842-Tunjuelito disfruta del espacio publico con seguridad y en convivencia"/>
    <n v="0"/>
    <n v="0"/>
    <e v="#DIV/0!"/>
    <m/>
    <m/>
    <m/>
  </r>
  <r>
    <x v="5"/>
    <x v="5"/>
    <n v="28201"/>
    <s v="SALUD"/>
    <n v="19"/>
    <s v="Número de personas con discapacidad beneficiadas con Dispostivos de Asistencia Personal - Ayudas Técnicas (no incluidas en los Planes de Beneficios)"/>
    <s v="Ciudad saludable y con bien-estar"/>
    <s v="Otorgamiento de Dispositivos de asistencia Personal - DAP - a personas con discapacidad "/>
    <s v="Gestión Pública Local"/>
    <s v="Ciudad saludable y con bien-estar (3%)"/>
    <s v="2 - Bogotá confía en su bien-estar"/>
    <s v="10 - Salud Pública Integrada e Integral"/>
    <s v="Beneficiar 1000 Persona(s) con discapacidad a través de Dispositivos de Asistencia Personal - Ayudas Técnicas (no incluidas en los Planes de Beneficios)"/>
    <s v="DISPOSITIVOS DE ASISTENCIA PERSONAL"/>
    <n v="1000"/>
    <n v="1515"/>
    <n v="3.0750944145324699E-2"/>
    <s v="Suma"/>
    <n v="2820"/>
    <s v="2820-Salud y bienestar para Tunjuelito"/>
    <n v="0"/>
    <n v="0"/>
    <e v="#DIV/0!"/>
    <m/>
    <m/>
    <m/>
  </r>
  <r>
    <x v="5"/>
    <x v="5"/>
    <n v="28202"/>
    <s v="SALUD"/>
    <n v="23"/>
    <s v="Número de personas beneficiadas con acciones para la promoción y atención de la salud mental"/>
    <s v="Ciudad saludable y con bien-estar"/>
    <s v="Acciones para la promoción y atención de la salud mental"/>
    <s v="Presupuestos Participativos"/>
    <m/>
    <s v="2 - Bogotá confía en su bien-estar"/>
    <s v="10 - Salud Pública Integrada e Integral"/>
    <s v="Beneficiar 1000 Persona(s) con acciones para la promoción y atención de la salud mental"/>
    <s v="SALUD MENTAL"/>
    <n v="1000"/>
    <n v="739"/>
    <n v="1.4999965493990068E-2"/>
    <s v="Suma"/>
    <n v="2820"/>
    <s v="2820-Salud y bienestar para Tunjuelito"/>
    <n v="0"/>
    <n v="0"/>
    <e v="#DIV/0!"/>
    <m/>
    <m/>
    <m/>
  </r>
  <r>
    <x v="5"/>
    <x v="5"/>
    <n v="28203"/>
    <s v="SALUD"/>
    <n v="20"/>
    <s v="Número de personas vinculadas a las acciones y estrategias para promover la salud sexual y reproductiva consciente en los diferentes ciclos de vida"/>
    <s v="Ciudad saludable y con bien-estar"/>
    <s v="Salud sexual y reproductiva consciente en adolescentes y jóvenes"/>
    <s v="Gestión Pública Local"/>
    <s v="Ciudad saludable y con bien-estar (3%)"/>
    <s v="2 - Bogotá confía en su bien-estar"/>
    <s v="10 - Salud Pública Integrada e Integral"/>
    <s v="Vincular 1000 Persona(s) a las acciones y estrategias para promover la salud sexual y reproductiva consciente en los diferentes ciclos de vida"/>
    <s v="SALUD SEXUAL Y REPRODUCTIVA"/>
    <n v="1000"/>
    <n v="383.34"/>
    <n v="7.7809022631477025E-3"/>
    <s v="Suma"/>
    <n v="2820"/>
    <s v="2820-Salud y bienestar para Tunjuelito"/>
    <n v="0"/>
    <n v="0"/>
    <e v="#DIV/0!"/>
    <m/>
    <m/>
    <m/>
  </r>
  <r>
    <x v="5"/>
    <x v="5"/>
    <n v="28204"/>
    <s v="SALUD"/>
    <n v="18"/>
    <s v="Números de personas vinculadas a las acciones desarrolladas desde los dispositivos de base comunitaria en respuesta al consumo de SPA"/>
    <s v="Ciudad saludable y con bien-estar"/>
    <s v="Acciones para la disminución de los factores de riesgo frente al consumo de sustancias psicoactivas."/>
    <s v="Gestión Pública Local"/>
    <s v="Ciudad saludable y con bien-estar (3%)"/>
    <s v="2 - Bogotá confía en su bien-estar"/>
    <s v="10 - Salud Pública Integrada e Integral"/>
    <s v="Vincular 600 Persona(s) a las acciones desarrolladas desde los dispositivos de base comunitaria en respuesta al consumo de SPA"/>
    <s v="DISMINUCIÓN FACTORES DE RIESGO SPA"/>
    <n v="600"/>
    <n v="300"/>
    <n v="6.0892958703613271E-3"/>
    <s v="Suma"/>
    <n v="2820"/>
    <s v="2820-Salud y bienestar para Tunjuelito"/>
    <n v="0"/>
    <n v="0"/>
    <e v="#DIV/0!"/>
    <m/>
    <m/>
    <m/>
  </r>
  <r>
    <x v="5"/>
    <x v="5"/>
    <n v="28205"/>
    <s v="SALUD"/>
    <n v="17"/>
    <s v="Número de personas con discapacidad, cuidadadores y cuidadoras, vinculados en actividades complementarias en salud"/>
    <s v="Ciudad saludable y con bien-estar"/>
    <s v="Acciones complementarias para personas con discapacidad y sus cuidadores"/>
    <s v="Gestión Pública Local"/>
    <s v="Ciudad saludable y con bien-estar (3%)"/>
    <s v="2 - Bogotá confía en su bien-estar"/>
    <s v="10 - Salud Pública Integrada e Integral"/>
    <s v="Vincular 400 Persona(s) con discapacidad, cuidadores y cuidadoras, en actividades complementarias en salud"/>
    <s v="ACCIONES COMPLEMENTARIAS "/>
    <n v="400"/>
    <n v="440"/>
    <n v="8.9309672765299462E-3"/>
    <s v="Suma"/>
    <n v="2820"/>
    <s v="2820-Salud y bienestar para Tunjuelito"/>
    <n v="0"/>
    <n v="0"/>
    <e v="#DIV/0!"/>
    <m/>
    <m/>
    <m/>
  </r>
  <r>
    <x v="5"/>
    <x v="5"/>
    <n v="28191"/>
    <s v="MUJERES"/>
    <n v="26"/>
    <s v="Mujeres cuidadoras vinculadas a estrategias de cuidado"/>
    <s v="Cuidado de la vida"/>
    <s v="Estrategias de cuidado a personas cuidadoras"/>
    <s v="Presupuestos Participativos"/>
    <m/>
    <s v="2 - Bogotá confía en su bien-estar"/>
    <s v="12 - Bogotá cuida a su gente"/>
    <s v="Vincular 2000 Mujer(es) cuidadora(s) a estrategias de cuidado"/>
    <s v="ESTRATEGIAS DE CUIDADO"/>
    <n v="2000"/>
    <n v="665.1"/>
    <n v="1.3499968944591063E-2"/>
    <s v="Suma"/>
    <n v="2819"/>
    <s v="2819-Cuidando a cuidadoras"/>
    <n v="0"/>
    <n v="0"/>
    <e v="#DIV/0!"/>
    <m/>
    <m/>
    <m/>
  </r>
  <r>
    <x v="5"/>
    <x v="5"/>
    <n v="28192"/>
    <s v="MUJERES"/>
    <n v="27"/>
    <s v="Mujeres vinculadas para el ejercicio de derechos y el fortalecimiento de su autonomía económica"/>
    <s v="Cuidado de la vida"/>
    <s v="Fortalecimiento de capacidades para el ejercicio de derechos y para la autonomía económica de las mujeres."/>
    <s v="Presupuestos Participativos"/>
    <m/>
    <s v="2 - Bogotá confía en su bien-estar"/>
    <s v="12 - Bogotá cuida a su gente"/>
    <s v="Vincular 2000 Mujer(es) cuidadora(s) para el ejercicio de derechos y el fortalecimiento de su autonomía económica"/>
    <s v="FORTALECIMIENTO DE CAPACIDADES"/>
    <n v="2000"/>
    <n v="704.52"/>
    <n v="1.4300102421956539E-2"/>
    <s v="Suma"/>
    <n v="2819"/>
    <s v="2819-Cuidando a cuidadoras"/>
    <n v="0"/>
    <n v="0"/>
    <e v="#DIV/0!"/>
    <m/>
    <m/>
    <m/>
  </r>
  <r>
    <x v="5"/>
    <x v="5"/>
    <n v="28193"/>
    <s v="INTEGRACIÓN SOCIAL"/>
    <n v="25"/>
    <s v="Número de Personas que participan en procesos para la prevención de violencias en el contexto familiar y/o violencia sexual.          "/>
    <s v="Cuidado de la vida"/>
    <s v="Prevención y atención de violencia intrafamiliar y sexual para poblaciones en situaciones de riesgo y vulnerabilidad de derechos"/>
    <s v="Presupuestos Participativos"/>
    <m/>
    <s v="2 - Bogotá confía en su bien-estar"/>
    <s v="12 - Bogotá cuida a su gente"/>
    <s v="Vincular 2400 Persona(s) en procesos para la prevención de violencias en el contexto familiar y/o violencia sexual."/>
    <s v="PREVENCIÓN"/>
    <n v="2400"/>
    <n v="492.67"/>
    <n v="1.0000044654836383E-2"/>
    <s v="Suma"/>
    <n v="2819"/>
    <s v="2819-Cuidando a cuidadoras"/>
    <n v="0"/>
    <n v="0"/>
    <e v="#DIV/0!"/>
    <m/>
    <m/>
    <m/>
  </r>
  <r>
    <x v="5"/>
    <x v="5"/>
    <n v="28111"/>
    <s v="GESTIÓN PÚBLICA"/>
    <n v="31"/>
    <s v="Acciones de construcción de paz realizadas que contribuyan al tejido social, la integración local, la sostenibilidad económica y/o desarrollo territorial para la reconciliación."/>
    <s v="Cuidado de la vida"/>
    <s v="Construcción de memoria, verdad, reparación, víctimas, paz y reconciliación"/>
    <s v="Presupuestos Participativos"/>
    <m/>
    <s v="2 - Bogotá confía en su bien-estar"/>
    <s v="13 - Bogotá, un territorio de paz y reconciliación en donde todos puedan volver a empezar"/>
    <s v="Realizar 4 Acción(es) de construcción de paz que contribuyan al tejido social, la integración local, la sostenibilidad económica y/o desarrollo territorial para la reconciliación."/>
    <s v="ACCIONES DE CONSTRUCCIÓN DE PAZ"/>
    <n v="4"/>
    <n v="250"/>
    <n v="5.0744132253011057E-3"/>
    <s v="Suma"/>
    <n v="2811"/>
    <s v="2811-Tunjuelito Territorio de paz"/>
    <n v="0"/>
    <n v="0"/>
    <e v="#DIV/0!"/>
    <m/>
    <m/>
    <m/>
  </r>
  <r>
    <x v="5"/>
    <x v="5"/>
    <n v="28112"/>
    <s v="GESTIÓN PÚBLICA"/>
    <n v="30"/>
    <s v="Procesos pedagógicos, artísticos, culturales, formativos o académicos realizados para el fortalecimiento de iniciativas ciudadanas para la apropiación social de la memoria, verdad, reparación integral a víctimas, paz y reconciliación. "/>
    <s v="Cuidado de la vida"/>
    <s v="Construcción de memoria, verdad, reparación, víctimas, paz y reconciliación"/>
    <s v="Presupuestos Participativos"/>
    <m/>
    <s v="2 - Bogotá confía en su bien-estar"/>
    <s v="13 - Bogotá, un territorio de paz y reconciliación en donde todos puedan volver a empezar"/>
    <s v="Realizar 4 Proceso(s) pedagógicos, artísticos, culturales, formativos o para el fortalecimiento de iniciativas ciudadanas para la apropiación social de la memoria, verdad, reparación integral a víctimas, paz y reconciliación"/>
    <s v="INICIATIVAS"/>
    <n v="4"/>
    <n v="163.84"/>
    <n v="3.3255674513333329E-3"/>
    <s v="Suma"/>
    <n v="2811"/>
    <s v="2811-Tunjuelito Territorio de paz"/>
    <n v="0"/>
    <n v="0"/>
    <e v="#DIV/0!"/>
    <m/>
    <m/>
    <m/>
  </r>
  <r>
    <x v="5"/>
    <x v="5"/>
    <n v="29161"/>
    <s v="CULTURA, RECREACIÓN Y DEPORTE"/>
    <n v="34"/>
    <s v="Colectivos u organizaciones recreo deportivas inscritas en el Banco que implementan iniciativas de carácter barrial beneficiadas con apoyos economicos"/>
    <s v="Bogotá cultural y deportiva"/>
    <s v="Recreación y deporte "/>
    <s v="Presupuestos Participativos"/>
    <m/>
    <s v="2 - Bogotá confía en su bien-estar"/>
    <s v="14 - Bogotá deportiva, recreativa, artística, patrimonial e intercultural"/>
    <s v="Beneficiar 40 Colectivo(s) u organizaciones recreo deportivas inscritas en el Banco que implementan iniciativas de carácter barrial con apoyos económicos."/>
    <s v="BANCO DE INICIATIVAS"/>
    <n v="40"/>
    <n v="240"/>
    <n v="4.8714366962890618E-3"/>
    <s v="Suma"/>
    <n v="2916"/>
    <s v="2916-Tunjuelito comprometido con el deporte y la recreación"/>
    <n v="0"/>
    <n v="0"/>
    <e v="#DIV/0!"/>
    <m/>
    <m/>
    <m/>
  </r>
  <r>
    <x v="5"/>
    <x v="5"/>
    <n v="29162"/>
    <s v="CULTURA, RECREACIÓN Y DEPORTE"/>
    <n v="35"/>
    <s v="Personas beneficiadas con actividades recreo-deportivas comunitarias"/>
    <s v="Bogotá cultural y deportiva"/>
    <s v="Recreación y deporte "/>
    <s v="Presupuestos Participativos"/>
    <m/>
    <s v="2 - Bogotá confía en su bien-estar"/>
    <s v="14 - Bogotá deportiva, recreativa, artística, patrimonial e intercultural"/>
    <s v="Beneficiar 2000 Persona(s) en actividades recreo-deportivas comunitarias."/>
    <s v="ACTIVIDADES RECREODEPORTIVAS"/>
    <n v="2000"/>
    <n v="660"/>
    <n v="1.3396450914794919E-2"/>
    <s v="Suma"/>
    <n v="2916"/>
    <s v="2916-Tunjuelito comprometido con el deporte y la recreación"/>
    <n v="0"/>
    <n v="0"/>
    <e v="#DIV/0!"/>
    <m/>
    <m/>
    <m/>
  </r>
  <r>
    <x v="5"/>
    <x v="5"/>
    <n v="29163"/>
    <s v="CULTURA, RECREACIÓN Y DEPORTE"/>
    <n v="36"/>
    <s v="Personas capacitadas en los campos deportivos o recreativos "/>
    <s v="Bogotá cultural y deportiva"/>
    <s v="Recreación y deporte "/>
    <s v="Presupuestos Participativos"/>
    <m/>
    <s v="2 - Bogotá confía en su bien-estar"/>
    <s v="14 - Bogotá deportiva, recreativa, artística, patrimonial e intercultural"/>
    <s v="Capacitar 2000 Persona(s) en los campos deportivos o recreativos"/>
    <s v="CAPACITACIÓN"/>
    <n v="2000"/>
    <n v="610"/>
    <n v="1.2381568269734697E-2"/>
    <s v="Suma"/>
    <n v="2916"/>
    <s v="2916-Tunjuelito comprometido con el deporte y la recreación"/>
    <n v="0"/>
    <n v="0"/>
    <e v="#DIV/0!"/>
    <m/>
    <m/>
    <m/>
  </r>
  <r>
    <x v="5"/>
    <x v="5"/>
    <n v="29164"/>
    <s v="CULTURA, RECREACIÓN Y DEPORTE"/>
    <n v="37"/>
    <s v="Personas beneficiadas con la entrega de dotaciones deportivas."/>
    <s v="Bogotá cultural y deportiva"/>
    <s v="Recreación y deporte "/>
    <s v="Presupuestos Participativos"/>
    <m/>
    <s v="2 - Bogotá confía en su bien-estar"/>
    <s v="14 - Bogotá deportiva, recreativa, artística, patrimonial e intercultural"/>
    <s v="Beneficiar 800 Persona(s) con la entrega de dotaciones deportivas."/>
    <s v="DOTACIÓN"/>
    <n v="800"/>
    <n v="288.24"/>
    <n v="5.8505954722431631E-3"/>
    <s v="Suma"/>
    <n v="2916"/>
    <s v="2916-Tunjuelito comprometido con el deporte y la recreación"/>
    <n v="0"/>
    <n v="0"/>
    <e v="#DIV/0!"/>
    <m/>
    <m/>
    <m/>
  </r>
  <r>
    <x v="5"/>
    <x v="5"/>
    <n v="29291"/>
    <s v="CULTURA, RECREACIÓN Y DEPORTE"/>
    <n v="33"/>
    <s v="Estímulos otorgados de apoyo al sector artístico y cultural "/>
    <s v="Bogotá cultural y deportiva"/>
    <s v="Iniciativas de interés cultural, artístico, patrimonial y de cultura ciudadana."/>
    <s v="Gestión Pública Local"/>
    <m/>
    <s v="2 - Bogotá confía en su bien-estar"/>
    <s v="14 - Bogotá deportiva, recreativa, artística, patrimonial e intercultural"/>
    <s v="Otorgar 44 Estímulo(s) de apoyo al sector artístico y cultural."/>
    <s v="ESTÍMULOS"/>
    <n v="44"/>
    <n v="210"/>
    <n v="4.2625071092529283E-3"/>
    <s v="Suma"/>
    <n v="2929"/>
    <s v="2929-Tunjuelito epicentro de cultura"/>
    <n v="0"/>
    <n v="0"/>
    <e v="#DIV/0!"/>
    <m/>
    <m/>
    <m/>
  </r>
  <r>
    <x v="5"/>
    <x v="5"/>
    <n v="29292"/>
    <s v="CULTURA, RECREACIÓN Y DEPORTE"/>
    <n v="38"/>
    <s v="Eventos de promoción, circulción y apropiación de actividades artísticas, culturales y patrimoniales realizadas"/>
    <s v="Bogotá cultural y deportiva"/>
    <s v="Arte, cultura y patrimonio"/>
    <s v="Presupuestos Participativos"/>
    <m/>
    <s v="2 - Bogotá confía en su bien-estar"/>
    <s v="14 - Bogotá deportiva, recreativa, artística, patrimonial e intercultural"/>
    <s v="Realizar 40 Evento(s) de promoción, circulación y apropiación de actividades artísticas, culturales y patrimoniales."/>
    <s v="EVENTOS"/>
    <n v="40"/>
    <n v="720"/>
    <n v="1.4614310088867185E-2"/>
    <s v="Suma"/>
    <n v="2929"/>
    <s v="2929-Tunjuelito epicentro de cultura"/>
    <n v="0"/>
    <n v="0"/>
    <e v="#DIV/0!"/>
    <m/>
    <m/>
    <m/>
  </r>
  <r>
    <x v="5"/>
    <x v="5"/>
    <n v="29293"/>
    <s v="CULTURA, RECREACIÓN Y DEPORTE"/>
    <n v="39"/>
    <s v="Personas beneficiadas y capacitadas con procesos de formación y exploración en los campos artísticos, culturales y patrimoniales "/>
    <s v="Bogotá cultural y deportiva"/>
    <s v="Arte, cultura y patrimonio"/>
    <s v="Presupuestos Participativos"/>
    <m/>
    <s v="2 - Bogotá confía en su bien-estar"/>
    <s v="14 - Bogotá deportiva, recreativa, artística, patrimonial e intercultural"/>
    <s v="Capacitar 800 Persona(s) en los campos artísticos, interculturales, culturales y/o patrimoniales"/>
    <s v="CAPACITACIÓN"/>
    <n v="800"/>
    <n v="273.72000000000003"/>
    <n v="5.5558735521176747E-3"/>
    <s v="Suma"/>
    <n v="2929"/>
    <s v="2929-Tunjuelito epicentro de cultura"/>
    <n v="0"/>
    <n v="0"/>
    <e v="#DIV/0!"/>
    <m/>
    <m/>
    <m/>
  </r>
  <r>
    <x v="5"/>
    <x v="5"/>
    <n v="29294"/>
    <s v="CULTURA, RECREACIÓN Y DEPORTE"/>
    <n v="40"/>
    <s v="No. Organizaciones artísticas, culturales y patrimoniales beneficiadas con elementos entregados."/>
    <s v="Bogotá cultural y deportiva"/>
    <s v="Arte, cultura y patrimonio"/>
    <s v="Presupuestos Participativos"/>
    <m/>
    <s v="2 - Bogotá confía en su bien-estar"/>
    <s v="14 - Bogotá deportiva, recreativa, artística, patrimonial e intercultural"/>
    <s v="Beneficiar 20 Organización(es) artísticas, culturales y patrimoniales con elementos entregados"/>
    <s v="ENTREGA DE ELEMENTOS"/>
    <n v="20"/>
    <n v="100"/>
    <n v="2.0297652901204422E-3"/>
    <s v="Suma"/>
    <n v="2929"/>
    <s v="2929-Tunjuelito epicentro de cultura"/>
    <n v="0"/>
    <n v="0"/>
    <e v="#DIV/0!"/>
    <m/>
    <m/>
    <m/>
  </r>
  <r>
    <x v="5"/>
    <x v="5"/>
    <n v="28671"/>
    <s v="AMBIENTE"/>
    <n v="43"/>
    <s v="Número de personas vinculadas en acciones de educación en temas de protección y bienestar animal"/>
    <s v="Cuidado de la vida"/>
    <s v="Protección y bienestar animal"/>
    <s v="Presupuestos Participativos"/>
    <m/>
    <s v="2 - Bogotá confía en su bien-estar"/>
    <s v="15 - Bogotá protege todas las formas de vida"/>
    <s v="Vincular 2000 Persona(s) en acciones educativas en temas de protección y bienestar animal."/>
    <s v="ACCIONES PEDAGÓGICAS"/>
    <n v="2000"/>
    <n v="139"/>
    <n v="2.8213737532674149E-3"/>
    <s v="Suma"/>
    <n v="2867"/>
    <s v="2867-Tunjuelito, un hogar para nuestros animales"/>
    <n v="0"/>
    <n v="0"/>
    <e v="#DIV/0!"/>
    <m/>
    <m/>
    <m/>
  </r>
  <r>
    <x v="5"/>
    <x v="5"/>
    <n v="28672"/>
    <s v="AMBIENTE"/>
    <n v="44"/>
    <s v="Número de animales atendidos por los programas de brigadas médicas, urgencias veterinarias y adopciones"/>
    <s v="Cuidado de la vida"/>
    <s v="Protección y bienestar animal"/>
    <s v="Presupuestos Participativos"/>
    <m/>
    <s v="2 - Bogotá confía en su bien-estar"/>
    <s v="15 - Bogotá protege todas las formas de vida"/>
    <s v="Atender 4000 Animales en los programas de brigadas médicas, urgencias veterinarias y adopciones."/>
    <s v="BIENESTAR ANIMAL"/>
    <n v="4000"/>
    <n v="300"/>
    <n v="6.0892958703613271E-3"/>
    <s v="Suma"/>
    <n v="2867"/>
    <s v="2867-Tunjuelito, un hogar para nuestros animales"/>
    <n v="0"/>
    <n v="0"/>
    <e v="#DIV/0!"/>
    <m/>
    <m/>
    <m/>
  </r>
  <r>
    <x v="5"/>
    <x v="5"/>
    <n v="28673"/>
    <s v="AMBIENTE"/>
    <n v="45"/>
    <s v="Número de animales esterilizados"/>
    <s v="Cuidado de la vida"/>
    <s v="Protección y bienestar animal"/>
    <s v="Presupuestos Participativos"/>
    <m/>
    <s v="2 - Bogotá confía en su bien-estar"/>
    <s v="15 - Bogotá protege todas las formas de vida"/>
    <s v="Esterilizar 4000 Perros y gatos incluyendo los que está en condición de vulnerabilidad."/>
    <s v="ESTERILIZACIÓN"/>
    <n v="4000"/>
    <n v="300"/>
    <n v="6.0892958703613271E-3"/>
    <s v="Suma"/>
    <n v="2867"/>
    <s v="2867-Tunjuelito, un hogar para nuestros animales"/>
    <n v="0"/>
    <n v="0"/>
    <e v="#DIV/0!"/>
    <m/>
    <m/>
    <m/>
  </r>
  <r>
    <x v="5"/>
    <x v="5"/>
    <n v="28091"/>
    <s v="INTEGRACIÓN SOCIAL"/>
    <n v="46"/>
    <s v="Jóvenes beneficiados con transferencias condicionadas y  acompañamiento psicosocial para la promoción al acceso y permanencia a oportunidades de formación y empleabilidad"/>
    <s v="Menos pobreza "/>
    <s v="Transferencias monetarias condicionadas para jóvenes "/>
    <s v="Gestión Pública Local"/>
    <s v="Menos pobreza (12%)"/>
    <s v="2 - Bogotá confía en su bien-estar"/>
    <s v="7 - Bogotá, una ciudad con menos Pobreza"/>
    <s v="Beneficiar 480 Joven(es) con transferencias condicionadas y acompañamiento psicosocial para la promoción al acceso y permanencia a oportunidades de formación y empleabilidad"/>
    <s v="TRANSFERENCIAS MONETARIAS"/>
    <n v="480"/>
    <n v="426.02"/>
    <n v="8.6472060889711076E-3"/>
    <s v="Suma"/>
    <n v="2809"/>
    <s v="2809-Menos pobreza en Tunjuelito"/>
    <n v="0"/>
    <n v="0"/>
    <e v="#DIV/0!"/>
    <m/>
    <m/>
    <m/>
  </r>
  <r>
    <x v="5"/>
    <x v="5"/>
    <n v="28092"/>
    <s v="INTEGRACIÓN SOCIAL"/>
    <n v="47"/>
    <s v="Personas atendidas con apoyos que contribuyan al ingreso mínimo garantizado"/>
    <s v="Menos pobreza "/>
    <s v="Otras Transferencias Monetarias"/>
    <s v="Gestión Pública Local"/>
    <s v="Menos pobreza (12%)"/>
    <s v="2 - Bogotá confía en su bien-estar"/>
    <s v="7 - Bogotá, una ciudad con menos Pobreza"/>
    <s v="Atender 3800 Persona(s) con apoyos que contribuyan al ingreso mínimo garantizado."/>
    <s v="INGRESO MÍNIMO"/>
    <n v="3800"/>
    <n v="1800"/>
    <n v="3.6535775222167964E-2"/>
    <s v="Suma"/>
    <n v="2809"/>
    <s v="2809-Menos pobreza en Tunjuelito"/>
    <n v="0"/>
    <n v="0"/>
    <e v="#DIV/0!"/>
    <m/>
    <m/>
    <m/>
  </r>
  <r>
    <x v="5"/>
    <x v="5"/>
    <n v="28093"/>
    <s v="INTEGRACIÓN SOCIAL"/>
    <n v="48"/>
    <s v="Número de personas mayores con transferencias Monetarias"/>
    <s v="Menos pobreza "/>
    <s v="Apoyo económico para persona mayor - tipo C"/>
    <s v="Gestión Pública Local"/>
    <s v="Menos pobreza (12%)"/>
    <s v="2 - Bogotá confía en su bien-estar"/>
    <s v="7 - Bogotá, una ciudad con menos Pobreza"/>
    <s v="Beneficiar 2265 Persona(s) Mayor(es) con transferencias monetarias"/>
    <s v="APOYO ECONÓMICO PERSONA MAYOR"/>
    <n v="2265"/>
    <n v="4300"/>
    <n v="8.7279907475179011E-2"/>
    <s v="Constante"/>
    <n v="2809"/>
    <s v="2809-Menos pobreza en Tunjuelito"/>
    <n v="0"/>
    <n v="0"/>
    <e v="#DIV/0!"/>
    <m/>
    <m/>
    <m/>
  </r>
  <r>
    <x v="5"/>
    <x v="5"/>
    <n v="28601"/>
    <s v="INTEGRACIÓN SOCIAL"/>
    <n v="49"/>
    <s v="Número de cupos habilitados para la atención de población en inseguridad alimentaria y nutricional del Distrito Capital, a través de comedores comunitarios."/>
    <s v="Menos pobreza "/>
    <s v="Comedores Comunitarios"/>
    <s v="Gestión Pública Local"/>
    <s v="Menos pobreza (12%)"/>
    <s v="2 - Bogotá confía en su bien-estar"/>
    <s v="8 - Erradicación del hambre en Bogotá"/>
    <s v="Habilitar 600 Cupo(s) para la atención de población en inseguridad alimentaria y nutricional del Distrito Capital, a través de comedores comunitarios."/>
    <s v="SEGURIDAD ALIMENTARIA"/>
    <n v="600"/>
    <n v="639"/>
    <n v="1.2970200203869625E-2"/>
    <s v="Suma"/>
    <n v="2860"/>
    <s v="2860-Seguridad alimentaria y nutricional para Tunjuelito"/>
    <n v="0"/>
    <n v="0"/>
    <e v="#DIV/0!"/>
    <m/>
    <m/>
    <m/>
  </r>
  <r>
    <x v="5"/>
    <x v="5"/>
    <n v="28081"/>
    <s v="EDUCACIÓN"/>
    <n v="51"/>
    <s v="Número de estudiantes beneficiados con apoyo de sostenimiento para la permanencia en la educación posmedia (niveles de formación técnico profesional, tecnólogo, profesional universitario y educación para el trabajo y desarrollo humano)."/>
    <s v="Educación como eje del potencial humano"/>
    <s v="Apoyo para educación superior"/>
    <s v="Gestión Pública Local"/>
    <s v="Educación como eje del potencial humano (9%)"/>
    <s v="3 - Bogotá confía en su potencial"/>
    <s v="16 - Atención Integral a la Primera Infancia y Educación como Eje del Potencial Humano"/>
    <s v="Beneficiar 200 Persona(s) estudiantes con apoyo de sostenimiento para la permanencia en la educación posmedia (niveles de formación técnico profesional, tecnólogo, profesional universitario y educación para el trabajo y desarrollo humano)."/>
    <s v="SOSTENIMIENTO"/>
    <n v="200"/>
    <n v="1026.68"/>
    <n v="2.0839194280608559E-2"/>
    <s v="Suma"/>
    <n v="2808"/>
    <s v="2808-Tunjuelito con Oportunidades para la Educación"/>
    <n v="0"/>
    <n v="0"/>
    <e v="#DIV/0!"/>
    <m/>
    <m/>
    <m/>
  </r>
  <r>
    <x v="5"/>
    <x v="5"/>
    <n v="28082"/>
    <s v="EDUCACIÓN"/>
    <n v="52"/>
    <s v="Número de estudiantes beneficiados en programas de educación posmedia (niveles de formación técnico profesional, tecnólogo, profesional universitario y educación para el trabajo y desarrollo humano)."/>
    <s v="Educación como eje del potencial humano"/>
    <s v="Apoyo para educación superior"/>
    <s v="Gestión Pública Local"/>
    <s v="Educación como eje del potencial humano (9%)"/>
    <s v="3 - Bogotá confía en su potencial"/>
    <s v="16 - Atención Integral a la Primera Infancia y Educación como Eje del Potencial Humano"/>
    <s v="Beneficiar 200 Persona(s) estudiantes en programas de educación posmedia (niveles de formación técnico profesional, tecnólogo, profesional universitario y educación para el trabajo y desarrollo humano)."/>
    <s v="APOYO EDUCACIÓN POSMEDIA"/>
    <n v="200"/>
    <n v="3100"/>
    <n v="6.2922723993733706E-2"/>
    <s v="Suma"/>
    <n v="2808"/>
    <s v="2808-Tunjuelito con Oportunidades para la Educación"/>
    <n v="0"/>
    <n v="0"/>
    <e v="#DIV/0!"/>
    <m/>
    <m/>
    <m/>
  </r>
  <r>
    <x v="5"/>
    <x v="5"/>
    <n v="28083"/>
    <s v="EDUCACIÓN"/>
    <n v="50"/>
    <s v="Sedes educativas urbanas y rurales dotadas con recursos pedagógicos y/o tecnológicos"/>
    <s v="Educación como eje del potencial humano"/>
    <s v="Dotación de equipamientos para instituciones educativas públicas del distrito."/>
    <s v="Gestión Pública Local"/>
    <s v="Educación como eje del potencial humano (9%)"/>
    <s v="3 - Bogotá confía en su potencial"/>
    <s v="16 - Atención Integral a la Primera Infancia y Educación como Eje del Potencial Humano"/>
    <s v="Dotar 12 Sede(s) sedes educativas urbanas y rurales con recursos pedagógicos y/o tecnológicos"/>
    <s v="DOTACIÓN"/>
    <n v="12"/>
    <n v="800"/>
    <n v="1.6238122320963538E-2"/>
    <s v="Suma"/>
    <n v="2808"/>
    <s v="2808-Tunjuelito con Oportunidades para la Educación"/>
    <n v="0"/>
    <n v="0"/>
    <e v="#DIV/0!"/>
    <m/>
    <m/>
    <m/>
  </r>
  <r>
    <x v="5"/>
    <x v="5"/>
    <n v="28981"/>
    <s v="DESARROLLO ECONÓMICO, INDUSTRIA Y TURISMO"/>
    <n v="54"/>
    <s v="Número de acciones realizadas para fortalecer las capacidades y/o habilidades, técnicas y blandas de las personas de la localidad, con el fin de mejorar el acceso a oportunidades de empleo."/>
    <s v="Desarrollo empresarial, productividad y empleo"/>
    <s v="Fortalecimiento de habilidades para la empleabilidad - impulso al empleo local."/>
    <s v="Presupuestos Participativos"/>
    <m/>
    <s v="3 - Bogotá confía en su potencial"/>
    <s v="19 - Desarrollo empresarial, productividad y empleo"/>
    <s v="Realizar 8 Acción(es) para fortalecer las capacidades y/o habilidades, técnicas y blandas de las personas de la localidad, con el fin de mejorar el acceso a oportunidades de empleo."/>
    <s v="FORTALECIMIENTO DE CAPACIDADES"/>
    <n v="8"/>
    <n v="739"/>
    <n v="1.4999965493990068E-2"/>
    <s v="Suma"/>
    <n v="2898"/>
    <s v="2898-Impulsando el Desarrollo Económico en Tunjuelito"/>
    <n v="0"/>
    <n v="0"/>
    <e v="#DIV/0!"/>
    <m/>
    <m/>
    <m/>
  </r>
  <r>
    <x v="5"/>
    <x v="5"/>
    <n v="28982"/>
    <s v="DESARROLLO ECONÓMICO, INDUSTRIA Y TURISMO"/>
    <n v="55"/>
    <s v="Número de Mipymes y/o emprendimientos orientados al fortalecimiento de las capacidades locales para la gestión y el desarrollo turístico apoyados."/>
    <s v="Emprendimiento equitativo e incluyente"/>
    <s v="Desarrollo turístico local"/>
    <s v="Presupuestos Participativos"/>
    <m/>
    <s v="3 - Bogotá confía en su potencial"/>
    <s v="19 - Desarrollo empresarial, productividad y empleo"/>
    <s v="Apoyar 40 Mipyme(s) y/o emprendimientos orientados al fortalecimiento de las capacidades locales para la gestión y el desarrollo turístico"/>
    <s v="DESARROLLO TURÍSTICO"/>
    <n v="40"/>
    <n v="542.66999999999996"/>
    <n v="1.1014927299896603E-2"/>
    <s v="Suma"/>
    <n v="2898"/>
    <s v="2898-Impulsando el Desarrollo Económico en Tunjuelito"/>
    <n v="0"/>
    <n v="0"/>
    <e v="#DIV/0!"/>
    <m/>
    <m/>
    <m/>
  </r>
  <r>
    <x v="5"/>
    <x v="5"/>
    <n v="28791"/>
    <s v="DESARROLLO ECONÓMICO, INDUSTRIA Y TURISMO"/>
    <n v="58"/>
    <s v="Número de Mipymes, emprendimientos y/o actores de la economia informal apoyados para el fortalecimiento del tejido empresarial local."/>
    <s v="Emprendimiento equitativo e incluyente"/>
    <s v="Fortalecimiento del tejido empresarial local"/>
    <s v="Presupuestos Participativos"/>
    <m/>
    <s v="3 - Bogotá confía en su potencial"/>
    <s v="20 - Promoción del emprendimiento formal, equitativo e incluyente"/>
    <s v="Apoyar 300 Mipyme(s) emprendimientos y/o actores de la economía informal para el fortalecimiento del tejido empresarial local."/>
    <s v="TEJIDO EMPRESARIAL LOCAL"/>
    <n v="300"/>
    <n v="492.67"/>
    <n v="1.0000044654836383E-2"/>
    <s v="Suma"/>
    <n v="2879"/>
    <s v="2879-Tunjuelito apuesta por la construccion del tejido empresarial"/>
    <n v="0"/>
    <n v="0"/>
    <e v="#DIV/0!"/>
    <m/>
    <m/>
    <m/>
  </r>
  <r>
    <x v="5"/>
    <x v="5"/>
    <n v="29241"/>
    <s v="CULTURA, RECREACIÓN Y DEPORTE"/>
    <n v="56"/>
    <s v="Número de proyectos financiados y acompañados del sector cultural y creativo."/>
    <s v="Bogotá cultural y deportiva"/>
    <s v="Sostenibilidad del ecosistema cultural y creativo"/>
    <s v="Presupuestos Participativos"/>
    <m/>
    <s v="3 - Bogotá confía en su potencial"/>
    <s v="20 - Promoción del emprendimiento formal, equitativo e incluyente"/>
    <s v="Financiar 45 Proyecto(s) del sector cultural y creativo"/>
    <s v="SOSTENIBILIDAD"/>
    <n v="45"/>
    <n v="492.67"/>
    <n v="1.0000044654836383E-2"/>
    <s v="Suma"/>
    <n v="2924"/>
    <s v="2924-Tunjuelito fortalece su ecosistema cultural y creativo"/>
    <n v="0"/>
    <n v="0"/>
    <e v="#DIV/0!"/>
    <m/>
    <m/>
    <m/>
  </r>
  <r>
    <x v="5"/>
    <x v="5"/>
    <n v="28811"/>
    <s v="CULTURA, RECREACIÓN Y DEPORTE"/>
    <n v="62"/>
    <s v="No. de equipamientos culturales intervenidos con acciones de construcción, adecuación y/o dotación"/>
    <s v="Desarrollo urbano y rural integral"/>
    <s v="Dotación de equipamientos culturales de escala local"/>
    <s v="Presupuestos Participativos"/>
    <m/>
    <s v="4 - Bogotá ordena su territorio y avanza en su acción climática"/>
    <s v="24 - Revitalización y renovación urbana y rural con inclusión"/>
    <s v="Intervenir 3 Equipamiento(s) culturales con acciones de construcción, adecuación y/o dotación."/>
    <s v="INTERVENCIÓN"/>
    <n v="3"/>
    <n v="477.89"/>
    <n v="9.7000453449565816E-3"/>
    <s v="Suma"/>
    <n v="2881"/>
    <s v="2881-Tunjuelito dignifica espacios culturales"/>
    <n v="0"/>
    <n v="0"/>
    <e v="#DIV/0!"/>
    <m/>
    <m/>
    <m/>
  </r>
  <r>
    <x v="5"/>
    <x v="5"/>
    <n v="29051"/>
    <s v="CULTURA, RECREACIÓN Y DEPORTE"/>
    <n v="60"/>
    <s v="m2 de Parques de la red de proximidad construidos y dotados"/>
    <s v="Desarrollo urbano y rural integral"/>
    <s v="Construcción, mantenimiento y dotación de parques de la red de proximidad"/>
    <s v="Presupuestos Participativos"/>
    <m/>
    <s v="4 - Bogotá ordena su territorio y avanza en su acción climática"/>
    <s v="24 - Revitalización y renovación urbana y rural con inclusión"/>
    <s v="Construir 4500 Metro(s) de parques de la red de proximidad (la construcción incluye dotación)"/>
    <s v="CONSTRUCCIÓN"/>
    <n v="4500"/>
    <n v="1314.04"/>
    <n v="2.667192781829866E-2"/>
    <s v="Suma"/>
    <n v="2905"/>
    <s v="2905-Tunjuelito fortalece sus parques y embellece sus espacios"/>
    <n v="0"/>
    <n v="0"/>
    <e v="#DIV/0!"/>
    <m/>
    <m/>
    <m/>
  </r>
  <r>
    <x v="5"/>
    <x v="5"/>
    <n v="29052"/>
    <s v="CULTURA, RECREACIÓN Y DEPORTE"/>
    <n v="61"/>
    <s v="Número de Parques de la red de proximidad intervenidos en mejoramiento, mantenimiento y/o dotación"/>
    <s v="Desarrollo urbano y rural integral"/>
    <s v="Construcción, mantenimiento y dotación de parques de la red de proximidad"/>
    <s v="Presupuestos Participativos"/>
    <m/>
    <s v="4 - Bogotá ordena su territorio y avanza en su acción climática"/>
    <s v="24 - Revitalización y renovación urbana y rural con inclusión"/>
    <s v="Intervenir 1 Parque(s) de la red de proximidad con acciones de mejoramiento mantenimiento y/o dotación"/>
    <s v="INTERVENCIÓN"/>
    <n v="1"/>
    <n v="0"/>
    <n v="0"/>
    <s v="Suma"/>
    <n v="2905"/>
    <s v="2905-Tunjuelito fortalece sus parques y embellece sus espacios"/>
    <n v="0"/>
    <n v="0"/>
    <e v="#DIV/0!"/>
    <m/>
    <m/>
    <m/>
  </r>
  <r>
    <x v="5"/>
    <x v="5"/>
    <n v="28751"/>
    <s v="AMBIENTE"/>
    <n v="71"/>
    <s v="Número de árboles mantenidos en zona urbana"/>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Mantener 6000 Arbol(es) en zona urbana"/>
    <s v="ARBOLADO"/>
    <n v="6000"/>
    <n v="228.03"/>
    <n v="4.6284737910616443E-3"/>
    <s v="Suma"/>
    <n v="2875"/>
    <s v="2875-Tunjuelito resiliente ordena su territorio y se adapta al cambio climático"/>
    <n v="0"/>
    <n v="0"/>
    <e v="#DIV/0!"/>
    <m/>
    <m/>
    <m/>
  </r>
  <r>
    <x v="5"/>
    <x v="5"/>
    <n v="28752"/>
    <s v="AMBIENTE"/>
    <n v="67"/>
    <s v="Número de procesos comunitarios de educación ambiental implementados"/>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Implementar 12 Proceso(s) comunitarios de educación ambiental que promueven la conservación de la biodiversidad y el agua"/>
    <s v="EDUCACIÓN AMBIENTAL"/>
    <n v="12"/>
    <n v="170"/>
    <n v="3.4506009932047518E-3"/>
    <s v="Suma"/>
    <n v="2875"/>
    <s v="2875-Tunjuelito resiliente ordena su territorio y se adapta al cambio climático"/>
    <n v="0"/>
    <n v="0"/>
    <e v="#DIV/0!"/>
    <m/>
    <m/>
    <m/>
  </r>
  <r>
    <x v="5"/>
    <x v="5"/>
    <n v="28753"/>
    <s v="AMBIENTE"/>
    <n v="68"/>
    <s v="Número de huertas urbanas implementadas"/>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Implementar 16 Huerta(s) urbanas."/>
    <s v="HUERTAS URBANAS"/>
    <n v="16"/>
    <n v="160"/>
    <n v="3.2476244641927074E-3"/>
    <s v="Suma"/>
    <n v="2875"/>
    <s v="2875-Tunjuelito resiliente ordena su territorio y se adapta al cambio climático"/>
    <n v="0"/>
    <n v="0"/>
    <e v="#DIV/0!"/>
    <m/>
    <m/>
    <m/>
  </r>
  <r>
    <x v="5"/>
    <x v="5"/>
    <n v="28754"/>
    <s v="AMBIENTE"/>
    <n v="70"/>
    <s v="Número de m2 de jardinería convencional y biodiversa mantenidos"/>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Mantener 2000 Metro(s) cuadrado(s) de jardinería"/>
    <s v="JARDINERÍA"/>
    <n v="2000"/>
    <n v="0"/>
    <n v="0"/>
    <s v="Suma"/>
    <n v="2875"/>
    <s v="2875-Tunjuelito resiliente ordena su territorio y se adapta al cambio climático"/>
    <n v="0"/>
    <n v="0"/>
    <e v="#DIV/0!"/>
    <m/>
    <m/>
    <m/>
  </r>
  <r>
    <x v="5"/>
    <x v="5"/>
    <n v="28755"/>
    <s v="HÁBITAT"/>
    <n v="76"/>
    <s v="Personas capacitadas en separación en la fuente y reciclaje"/>
    <s v="Protección del ambiente y resiliencia al cambio climático"/>
    <s v="Cambios de hábitos de consumo, separación en la fuente y reciclaje."/>
    <s v="Presupuestos Participativos"/>
    <m/>
    <s v="4 - Bogotá ordena su territorio y avanza en su acción climática"/>
    <s v="25 - Aumento de la resiliencia al cambio climático y reducción de la vulnerabilidad"/>
    <s v="Capacitar 3000 Persona(s) en separación en la fuente y reciclaje"/>
    <s v="SEPARACIÓN EN LA FUENTE"/>
    <n v="3000"/>
    <n v="611.49"/>
    <n v="1.2411811772557492E-2"/>
    <s v="Suma"/>
    <n v="2875"/>
    <s v="2875-Tunjuelito resiliente ordena su territorio y se adapta al cambio climático"/>
    <n v="0"/>
    <n v="0"/>
    <e v="#DIV/0!"/>
    <m/>
    <m/>
    <m/>
  </r>
  <r>
    <x v="5"/>
    <x v="5"/>
    <n v="29141"/>
    <s v="MOVILIDAD"/>
    <n v="77"/>
    <s v="Kilómetros-carril construidos y/o conservados de malla vial urbana (local y/o intermedia)"/>
    <s v="Infraestructura segura e incluyente"/>
    <s v="Diseño, construcción y conservación (mantenimiento y rehabilitación) de la malla vial local e intermedia urbana o rural."/>
    <s v="Presupuestos Participativos"/>
    <s v="Infraestructura segura e incluyente (14%)"/>
    <s v="4 - Bogotá ordena su territorio y avanza en su acción climática"/>
    <s v="26 - Movilidad Sostenible"/>
    <s v="Intervenir 7,5 Kilómetro(s)-carril de malla vial urbana (local y/o intermedia) con acciones de construcción y/o conservación."/>
    <s v="INTERVENCIÓN MALLA VIAL LOCAL"/>
    <n v="7.5"/>
    <n v="7527.97"/>
    <n v="0.15280012211067986"/>
    <s v="Suma"/>
    <n v="2914"/>
    <s v="2914-Tunjuelito se moviliza con seguridad"/>
    <n v="0"/>
    <n v="0"/>
    <e v="#DIV/0!"/>
    <m/>
    <m/>
    <m/>
  </r>
  <r>
    <x v="5"/>
    <x v="5"/>
    <n v="28691"/>
    <s v="AMBIENTE"/>
    <n v="79"/>
    <s v="Número de acciones efectivas para el fortalecimiento de las capacidades locales en torno a la gestión del riesgo"/>
    <s v="Protección del ambiente y resiliencia al cambio climático"/>
    <s v="Manejo de emergencias y mitigación del riesgo de desastres"/>
    <s v="Gestión Pública Local"/>
    <m/>
    <s v="4 - Bogotá ordena su territorio y avanza en su acción climática"/>
    <s v="27 - Gestión del riesgo de desastres para un territorio seguro"/>
    <s v="Realizar 4 Acción(es) efectivas para el fortalecimiento de las capacidades locales en torno a la gestión del riesgo."/>
    <s v="GESTIÓN DEL RIESGO"/>
    <n v="4"/>
    <n v="170"/>
    <n v="3.4506009932047518E-3"/>
    <s v="Suma"/>
    <n v="2869"/>
    <s v="2869-Tunjuelito responde ante los riegos"/>
    <n v="0"/>
    <n v="0"/>
    <e v="#DIV/0!"/>
    <m/>
    <m/>
    <m/>
  </r>
  <r>
    <x v="5"/>
    <x v="5"/>
    <n v="29101"/>
    <s v="INTEGRACIÓN SOCIAL"/>
    <n v="82"/>
    <s v="Unidades operativas orientadas a la atención de la primera infancia  (Jardines Infantiles, Casas de Pensamiento Intercultural, Modalidad Espacios Rurales, Crecemos en la Ruralidad, Creciendo Juntos, Centros Amar) dotadas y/o acondicionadas "/>
    <s v="Desarrollo urbano y rural integral"/>
    <s v="Dotación, adecuación y mejoramiento a unidades operativas de servicios sociales de la SDIS"/>
    <s v="Presupuestos Participativos"/>
    <m/>
    <s v="4 - Bogotá ordena su territorio y avanza en su acción climática"/>
    <s v="30 - Atención del déficit social para un hábitat digno"/>
    <s v="Dotar y/o acondicionar 10 Unidad(es) operativas orientadas a la atención de la primera infancia (Jardines Infantiles, Casas de Pensamiento Intercultural, Modalidad Espacios Rurales, Crecemos en la Ruralidad, Creciendo Juntos, Centros Amar, Centros Forjar)"/>
    <s v="DOTACIÓN"/>
    <n v="10"/>
    <n v="200"/>
    <n v="4.0595305802408844E-3"/>
    <s v="Suma"/>
    <n v="2910"/>
    <s v="2910-Espacios de desarrollo comunitario para Tunjuelito"/>
    <n v="0"/>
    <n v="0"/>
    <e v="#DIV/0!"/>
    <m/>
    <m/>
    <m/>
  </r>
  <r>
    <x v="5"/>
    <x v="5"/>
    <n v="29102"/>
    <s v="INTEGRACIÓN SOCIAL"/>
    <n v="84"/>
    <s v="Unidades operativas orientadas a la atención de jóvenes (casas de la juventud, centros forjar) dotadas y/o acondicionadas"/>
    <s v="Desarrollo urbano y rural integral"/>
    <s v="Dotación, adecuación y mejoramiento a unidades operativas de servicios sociales de la SDIS"/>
    <s v="Presupuestos Participativos"/>
    <m/>
    <s v="4 - Bogotá ordena su territorio y avanza en su acción climática"/>
    <s v="30 - Atención del déficit social para un hábitat digno"/>
    <s v="Dotar y/o acondicionar 1 Unidad(es) operativa orientada a la atención de jóvenes (casas de la juventud, centros forjar)"/>
    <s v="DOTACIÓN"/>
    <n v="1"/>
    <n v="0"/>
    <n v="0"/>
    <s v="Suma"/>
    <n v="2910"/>
    <s v="2910-Espacios de desarrollo comunitario para Tunjuelito"/>
    <n v="0"/>
    <n v="0"/>
    <e v="#DIV/0!"/>
    <m/>
    <m/>
    <m/>
  </r>
  <r>
    <x v="5"/>
    <x v="5"/>
    <n v="29103"/>
    <s v="INTEGRACIÓN SOCIAL"/>
    <n v="85"/>
    <s v="Sedes de Centros de Desarrollo Comunitarios dotados y/o acondicionados para la prestación de servicios sociales dirigidas al desarrollo de capacidades y generación de oportunidades."/>
    <s v="Desarrollo urbano y rural integral"/>
    <s v="Dotación, adecuación y mejoramiento a unidades operativas de servicios sociales de la SDIS"/>
    <s v="Presupuestos Participativos"/>
    <m/>
    <s v="4 - Bogotá ordena su territorio y avanza en su acción climática"/>
    <s v="30 - Atención del déficit social para un hábitat digno"/>
    <s v="Dotar y/o acondicionar 1 Centro(s) de desarrollo Comunitario para la prestación de servicios sociales dirigidas al desarrollo de capacidades y generación de oportunidades."/>
    <s v="DOTACIÓN"/>
    <n v="1"/>
    <n v="300"/>
    <n v="6.0892958703613271E-3"/>
    <s v="Suma"/>
    <n v="2910"/>
    <s v="2910-Espacios de desarrollo comunitario para Tunjuelito"/>
    <n v="0"/>
    <n v="0"/>
    <e v="#DIV/0!"/>
    <m/>
    <m/>
    <m/>
  </r>
  <r>
    <x v="5"/>
    <x v="5"/>
    <n v="29104"/>
    <s v="INTEGRACIÓN SOCIAL"/>
    <n v="88"/>
    <s v="Unidades operativas orientadas a la prestación de servicios sociales a la persona mayor dotadas y/o acondicionadas"/>
    <s v="Desarrollo urbano y rural integral"/>
    <s v="Dotación, adecuación y mejoramiento a unidades operativas de servicios sociales de la SDIS"/>
    <s v="Presupuestos Participativos"/>
    <m/>
    <s v="4 - Bogotá ordena su territorio y avanza en su acción climática"/>
    <s v="30 - Atención del déficit social para un hábitat digno"/>
    <s v="Dotar y/o acondicionar 1 Oportunidad(es) operativas orientadas a la prestación de servicios a la persona mayor."/>
    <s v="DOTACIÓN"/>
    <n v="1"/>
    <n v="0"/>
    <n v="0"/>
    <s v="Suma"/>
    <n v="2910"/>
    <s v="2910-Espacios de desarrollo comunitario para Tunjuelito"/>
    <n v="0"/>
    <n v="0"/>
    <e v="#DIV/0!"/>
    <m/>
    <m/>
    <m/>
  </r>
  <r>
    <x v="5"/>
    <x v="5"/>
    <n v="29001"/>
    <s v="GOBIERNO"/>
    <n v="93"/>
    <s v="Estrategias de fortalecimiento institucional realizadas"/>
    <s v="Gobierno confiable"/>
    <s v="Fortalecimiento institucional"/>
    <s v="Gestión Pública Local"/>
    <s v="Gobierno confiable (15%)"/>
    <s v="5 - Bogotá confía en su gobierno"/>
    <s v="33 - Fortalecimiento institucional para un gobierno confiable"/>
    <s v="Realizar 4 Estrategia(s) de fortalecimiento institucional."/>
    <s v="FORTALECIMIENTO INSTITUCIONAL"/>
    <n v="4"/>
    <n v="5890.02"/>
    <n v="0.11955358154115209"/>
    <s v="Suma"/>
    <n v="2900"/>
    <s v="2900-Tunjuelito promueve entornos seguros para la ciudadanía"/>
    <n v="0"/>
    <n v="0"/>
    <e v="#DIV/0!"/>
    <m/>
    <m/>
    <m/>
  </r>
  <r>
    <x v="5"/>
    <x v="5"/>
    <n v="29002"/>
    <s v="GOBIERNO"/>
    <n v="94"/>
    <s v="Estrategias de inspección, vigilancia y control realizada"/>
    <s v="Gobierno confiable"/>
    <s v="Inspección, vigilancia y control."/>
    <s v="Gestión Pública Local"/>
    <s v="Gobierno confiable (15%)"/>
    <s v="5 - Bogotá confía en su gobierno"/>
    <s v="33 - Fortalecimiento institucional para un gobierno confiable"/>
    <s v="Realizar 4 Estrategia(s) de inspección, vigilancia y control realizada"/>
    <s v="IVC"/>
    <n v="4"/>
    <n v="1500"/>
    <n v="3.0446479351806634E-2"/>
    <s v="Suma"/>
    <n v="2900"/>
    <s v="2900-Tunjuelito promueve entornos seguros para la ciudadanía"/>
    <n v="0"/>
    <n v="0"/>
    <e v="#DIV/0!"/>
    <m/>
    <m/>
    <m/>
  </r>
  <r>
    <x v="5"/>
    <x v="5"/>
    <n v="28511"/>
    <s v="GESTIÓN PÚBLICA"/>
    <n v="95"/>
    <s v="Servicios TIC´s generados en zonas rurales y/o apartadas y urbanas"/>
    <s v="Ciudad inteligente​"/>
    <s v="Conectividad y redes de comunicación."/>
    <s v="Presupuestos Participativos"/>
    <m/>
    <s v="5 - Bogotá confía en su gobierno"/>
    <s v="35 - Bogotá ciudad Inteligente"/>
    <s v="Operativizar 3 Centro(s) de Acceso Comunitario en zonas rurales y/o apartadas y/o urbanas, con énfasis en Servicios TIC´s generados."/>
    <s v="CONECTIVIDAD"/>
    <n v="3"/>
    <n v="339.94"/>
    <n v="6.899984127235431E-3"/>
    <s v="Suma"/>
    <n v="2851"/>
    <s v="2851-Tunjuelito conectada con las TIC´s"/>
    <n v="0"/>
    <n v="0"/>
    <e v="#DIV/0!"/>
    <m/>
    <m/>
    <m/>
  </r>
  <r>
    <x v="5"/>
    <x v="5"/>
    <n v="28512"/>
    <s v="GESTIÓN PÚBLICA"/>
    <n v="96"/>
    <s v="Procesos de formacion y desarrollo de competencias digitales realizados en zonas rurales y/o apartadas y urbanas"/>
    <s v="Ciudad inteligente​"/>
    <s v="Conectividad y redes de comunicación."/>
    <s v="Presupuestos Participativos"/>
    <m/>
    <s v="5 - Bogotá confía en su gobierno"/>
    <s v="35 - Bogotá ciudad Inteligente"/>
    <s v="Operativizar 3 Centro(s) de Acceso Comunitario en zonas rurales y/o apartadas y/o urbanas, con énfasis en procesos de formación y desarrollo de competencias digitales."/>
    <s v="FORTALECIMIENTO DE CAPACIDADES"/>
    <n v="3"/>
    <n v="339.94"/>
    <n v="6.899984127235431E-3"/>
    <s v="Suma"/>
    <n v="2851"/>
    <s v="2851-Tunjuelito conectada con las TIC´s"/>
    <n v="0"/>
    <n v="0"/>
    <e v="#DIV/0!"/>
    <m/>
    <m/>
    <m/>
  </r>
  <r>
    <x v="5"/>
    <x v="5"/>
    <n v="29121"/>
    <s v="GOBIERNO"/>
    <n v="100"/>
    <s v="Acciones desarrolladas, orientadas a la ciudadanía en el marco de la estrategía Bogotaneidad"/>
    <s v="Gobierno confiable"/>
    <s v="Bogotaneidad"/>
    <s v="Gestión Pública Local"/>
    <m/>
    <s v="5 - Bogotá confía en su gobierno"/>
    <s v="39 - Camino hacia una democracia deliberativa con un gobierno cercano a la gente y con participación ciudadana"/>
    <s v="Desarrollar 4 Acción(es) orientadas a la ciudadanía en el marco de la estrategia Bogotaneidad"/>
    <s v="ESTRATEGIA BOGOTANEIDAD"/>
    <n v="4"/>
    <n v="140.34"/>
    <n v="2.8485726081550287E-3"/>
    <s v="Suma"/>
    <n v="2912"/>
    <s v="2912-Conciencia ciudadana como un acto de amor por Bogotá y Tunjuelito"/>
    <n v="0"/>
    <n v="0"/>
    <e v="#DIV/0!"/>
    <m/>
    <m/>
    <m/>
  </r>
  <r>
    <x v="5"/>
    <x v="5"/>
    <n v="29122"/>
    <s v="GOBIERNO"/>
    <n v="101"/>
    <s v="Unidades de innovación publica  y social fortalecidas"/>
    <s v="Gobierno confiable"/>
    <s v="Bogotaneidad"/>
    <s v="Gestión Pública Local"/>
    <m/>
    <s v="5 - Bogotá confía en su gobierno"/>
    <s v="39 - Camino hacia una democracia deliberativa con un gobierno cercano a la gente y con participación ciudadana"/>
    <s v="Fortalecer 1 Unidad(es) de innovación pública y social a nivel local."/>
    <s v="INNOVACIÓN PÚBLICA"/>
    <n v="1"/>
    <n v="200"/>
    <n v="4.0595305802408844E-3"/>
    <s v="Suma"/>
    <n v="2912"/>
    <s v="2912-Conciencia ciudadana como un acto de amor por Bogotá y Tunjuelito"/>
    <n v="0"/>
    <n v="0"/>
    <e v="#DIV/0!"/>
    <m/>
    <m/>
    <m/>
  </r>
  <r>
    <x v="5"/>
    <x v="5"/>
    <n v="29181"/>
    <s v="GOBIERNO"/>
    <n v="104"/>
    <s v="Iniciativa de inversión local concertada e implementada con las comunidades negras, afrocolombianas y palenqueras"/>
    <s v="Línea diferencial étnica"/>
    <s v="Iniciativas diferenciales étnicas para comunidades Negras, Afrocolombianas, Raizales, Palenqueras, y los Pueblos Indígenas, Rrom o Gitano"/>
    <s v="Gestión Pública Local"/>
    <m/>
    <s v="5 - Bogotá confía en su gobierno"/>
    <s v="39 - Camino hacia una democracia deliberativa con un gobierno cercano a la gente y con participación ciudadana"/>
    <s v="Concertar e implementar 4 Iniciativa(s) de inversión local con las comunidades negras, afrocolombianas y palenqueras (aplica en todas las localidades con autoridades NAP)"/>
    <s v="INICIATIVAS COMUNIDADES NEGRAS, AFROCOLOMBIANAS, PALENQUERAS"/>
    <n v="4"/>
    <n v="110"/>
    <n v="2.2327418191324866E-3"/>
    <s v="Suma"/>
    <n v="2918"/>
    <s v="2918-Tunjuelito por un pacto con sus raíces"/>
    <n v="0"/>
    <n v="0"/>
    <e v="#DIV/0!"/>
    <m/>
    <m/>
    <m/>
  </r>
  <r>
    <x v="5"/>
    <x v="5"/>
    <n v="29182"/>
    <s v="GOBIERNO"/>
    <n v="103"/>
    <s v="Iniciativa de inversión local concertada e implementada con los pueblos indígenas"/>
    <s v="Línea diferencial étnica"/>
    <s v="Iniciativas diferenciales étnicas para comunidades Negras, Afrocolombianas, Raizales, Palenqueras, y los Pueblos Indígenas, Rrom o Gitano"/>
    <s v="Gestión Pública Local"/>
    <m/>
    <s v="5 - Bogotá confía en su gobierno"/>
    <s v="39 - Camino hacia una democracia deliberativa con un gobierno cercano a la gente y con participación ciudadana"/>
    <s v="Concertar e implementar 4 Iniciativa(s) de inversión local con los pueblos indígenas (aplica en todas las localidades con autoridades indígenas)"/>
    <s v="INICIATIVAS PUEBLO INDÍGENA"/>
    <n v="4"/>
    <n v="105"/>
    <n v="2.1312535546264642E-3"/>
    <s v="Suma"/>
    <n v="2918"/>
    <s v="2918-Tunjuelito por un pacto con sus raíces"/>
    <n v="0"/>
    <n v="0"/>
    <e v="#DIV/0!"/>
    <m/>
    <m/>
    <m/>
  </r>
  <r>
    <x v="5"/>
    <x v="5"/>
    <n v="29281"/>
    <s v="GOBIERNO"/>
    <n v="98"/>
    <s v="Personas capacitadas a través de procesos de formación para la participación de manera virtual y presencial."/>
    <s v="Democracia deliberativa y participación"/>
    <s v="Procesos de formación en capacidades democráticas para la participación ciudadana incidente"/>
    <s v="Presupuestos Participativos"/>
    <m/>
    <s v="5 - Bogotá confía en su gobierno"/>
    <s v="39 - Camino hacia una democracia deliberativa con un gobierno cercano a la gente y con participación ciudadana"/>
    <s v="Capacitar 2000 Persona(s) a través de procesos de formación para la participación de manera virtual y presencial."/>
    <s v="CAPACITACIÓN"/>
    <n v="2000"/>
    <n v="615.83000000000004"/>
    <n v="1.249990358614872E-2"/>
    <s v="Suma"/>
    <n v="2928"/>
    <s v="2928-Participacion ciudadana como motor de desarrollo de Tunjuelito"/>
    <n v="0"/>
    <n v="0"/>
    <e v="#DIV/0!"/>
    <m/>
    <m/>
    <m/>
  </r>
  <r>
    <x v="5"/>
    <x v="5"/>
    <n v="29282"/>
    <s v="GOBIERNO"/>
    <n v="99"/>
    <s v="Organizaciones comunales fortalecidas."/>
    <s v="Democracia deliberativa y participación"/>
    <s v="Fortalecimiento a organizaciones comunales"/>
    <s v="Gestión Pública Local"/>
    <m/>
    <s v="5 - Bogotá confía en su gobierno"/>
    <s v="39 - Camino hacia una democracia deliberativa con un gobierno cercano a la gente y con participación ciudadana"/>
    <s v="Fortalecer 20 Organización(es) comunales."/>
    <s v="FORTALECIMIENTO COMUNAL"/>
    <n v="20"/>
    <n v="100"/>
    <n v="2.0297652901204422E-3"/>
    <s v="Suma"/>
    <n v="2928"/>
    <s v="2928-Participacion ciudadana como motor de desarrollo de Tunjuelito"/>
    <n v="0"/>
    <n v="0"/>
    <e v="#DIV/0!"/>
    <m/>
    <m/>
    <m/>
  </r>
  <r>
    <x v="5"/>
    <x v="5"/>
    <n v="29283"/>
    <s v="GOBIERNO"/>
    <n v="97"/>
    <s v="Organizaciones sociales e Instancias de participación ciudadana fortalecidas."/>
    <s v="Democracia deliberativa y participación"/>
    <s v="Fortalecimiento a organizaciones sociales y comunitarias y a instancias de participación."/>
    <s v="Presupuestos Participativos"/>
    <m/>
    <s v="5 - Bogotá confía en su gobierno"/>
    <s v="39 - Camino hacia una democracia deliberativa con un gobierno cercano a la gente y con participación ciudadana"/>
    <s v="Fortalecer 200 Organización(es) sociales e Instancias de participación ciudadana."/>
    <s v="FORTALECIMIENTO DE ORGANIZACIONES"/>
    <n v="200"/>
    <n v="615.83000000000004"/>
    <n v="1.249990358614872E-2"/>
    <s v="Suma"/>
    <n v="2928"/>
    <s v="2928-Participacion ciudadana como motor de desarrollo de Tunjuelito"/>
    <n v="0"/>
    <n v="0"/>
    <e v="#DIV/0!"/>
    <m/>
    <m/>
    <m/>
  </r>
  <r>
    <x v="6"/>
    <x v="6"/>
    <n v="28651"/>
    <s v="SEGURIDAD, CONVIVENCIA Y JUSTICIA"/>
    <n v="2"/>
    <s v="Acciones formativas diferenciales para la promoción de la convivencia ciudadana implementadas"/>
    <s v="Cultura ciudadana para la convivencia pacífica"/>
    <s v="Promoción de la convivencia ciudadana"/>
    <s v="Presupuestos Participativos"/>
    <m/>
    <s v="1 - Bogotá avanza en su seguridad"/>
    <s v="1 - Diálogo social y cultura ciudadana para la convivencia pacifica y la recuperación de la confianza"/>
    <s v="Implementar 8 Acción(es) formativas diferenciales para la promoción de la convivencia ciudadana"/>
    <s v="FORMACIÓN"/>
    <n v="8"/>
    <n v="366.82637299999999"/>
    <n v="2.545435709196713E-3"/>
    <s v="Suma"/>
    <n v="2865"/>
    <s v="2865-Bosa una comunidad cohesionada que construye seguridad ciudadana"/>
    <n v="0"/>
    <n v="0"/>
    <e v="#DIV/0!"/>
    <m/>
    <m/>
    <m/>
  </r>
  <r>
    <x v="6"/>
    <x v="6"/>
    <n v="28652"/>
    <s v="SEGURIDAD, CONVIVENCIA Y JUSTICIA"/>
    <n v="1"/>
    <s v="Organizaciones comunitarias fortalecidas a través de capacidades para promover acciones de corresponsabilidad en la gestión de la seguridad y la convivencia"/>
    <s v="Cultura ciudadana para la convivencia pacífica"/>
    <s v="Promoción de la convivencia ciudadana"/>
    <s v="Presupuestos Participativos"/>
    <m/>
    <s v="1 - Bogotá avanza en su seguridad"/>
    <s v="1 - Diálogo social y cultura ciudadana para la convivencia pacifica y la recuperación de la confianza"/>
    <s v="Fortalecer 200 Organización(es) comunitarias a través de capacidades para promover acciones de corresponsabilidad en la gestión de la seguridad y la convivencia"/>
    <s v="FORTALECIMIENTO DE CAPACIDADES"/>
    <n v="200"/>
    <n v="1240.6738069999999"/>
    <n v="8.6091285803020241E-3"/>
    <s v="Suma"/>
    <n v="2865"/>
    <s v="2865-Bosa una comunidad cohesionada que construye seguridad ciudadana"/>
    <n v="0"/>
    <n v="0"/>
    <e v="#DIV/0!"/>
    <m/>
    <m/>
    <m/>
  </r>
  <r>
    <x v="6"/>
    <x v="6"/>
    <n v="28654"/>
    <s v="SEGURIDAD, CONVIVENCIA Y JUSTICIA"/>
    <n v="3"/>
    <s v="Iniciativas de convivencia con participación ciudadana implementadas"/>
    <s v="Cultura ciudadana para la convivencia pacífica"/>
    <s v="Promoción de la convivencia ciudadana"/>
    <s v="Presupuestos Participativos"/>
    <m/>
    <s v="1 - Bogotá avanza en su seguridad"/>
    <s v="1 - Diálogo social y cultura ciudadana para la convivencia pacifica y la recuperación de la confianza"/>
    <s v="Implementar 8 Iniciativa(s) de convivencia con participación de la ciudadanía"/>
    <s v="INICIATIVAS"/>
    <n v="8"/>
    <n v="366.82637299999999"/>
    <n v="2.545435709196713E-3"/>
    <s v="Suma"/>
    <n v="2865"/>
    <s v="2865-Bosa una comunidad cohesionada que construye seguridad ciudadana"/>
    <n v="0"/>
    <n v="0"/>
    <e v="#DIV/0!"/>
    <m/>
    <m/>
    <m/>
  </r>
  <r>
    <x v="6"/>
    <x v="6"/>
    <n v="28311"/>
    <s v="MUJERES"/>
    <n v="4"/>
    <s v="Número de Personas vinculadas en acciones para la prevención del feminicidio y la violencia contra la mujer"/>
    <s v="Cero tolerancia a las violencias"/>
    <s v="Prevención del feminicidio y las violencias contra las mujeres"/>
    <s v="Presupuestos Participativos"/>
    <m/>
    <s v="1 - Bogotá avanza en su seguridad"/>
    <s v="2 - Cero tolerancia a las violencias contra las mujeres y basadas en género"/>
    <s v="Vincular 10000 Persona(s) en acciones para la prevención del feminicidio y la violencia contra la mujer."/>
    <s v="PREVENCIÓN"/>
    <n v="10000"/>
    <n v="1676.082551"/>
    <n v="1.1630462504605473E-2"/>
    <s v="Suma"/>
    <n v="2831"/>
    <s v="2831-Bosa emancipadora un territorio garante de los derechos de las mujeres"/>
    <n v="0"/>
    <n v="0"/>
    <e v="#DIV/0!"/>
    <m/>
    <m/>
    <m/>
  </r>
  <r>
    <x v="6"/>
    <x v="6"/>
    <n v="28561"/>
    <s v="SEGURIDAD, CONVIVENCIA Y JUSTICIA"/>
    <n v="5"/>
    <s v="Dotaciones suministradas a organismos de seguridad"/>
    <s v="Mejores capacidades al servicio de la seguridad"/>
    <s v="Dotación, mantenimiento de equipamientos que permitan el fortalecimiento de la seguridad y justicia."/>
    <s v="Gestión Pública Local"/>
    <s v="Cultura ciudadana y mejores capacidades al servicio de la seguridad (2%)"/>
    <s v="1 - Bogotá avanza en su seguridad"/>
    <s v="3 - Desmantelamiento de estructuras criminales y delincuenciales con mejores capacidades y activos tecnológicos"/>
    <s v="Suministrar 8 Dotación(es) a organismos de seguridad."/>
    <s v="DOTACIÓN"/>
    <n v="8"/>
    <n v="1008.779991"/>
    <n v="7.0000000022205034E-3"/>
    <s v="Suma"/>
    <n v="2856"/>
    <s v="2856-Eficiencia logística y tecnológica para que Bosa camine segura"/>
    <n v="0"/>
    <n v="0"/>
    <e v="#DIV/0!"/>
    <m/>
    <m/>
    <m/>
  </r>
  <r>
    <x v="6"/>
    <x v="6"/>
    <n v="28562"/>
    <s v="SEGURIDAD, CONVIVENCIA Y JUSTICIA"/>
    <n v="6"/>
    <s v="Equipamientos de seguridad y acceso a la justicia intervenidos con acciones de fortalecimiento, operación, adecuación y/o dotación"/>
    <s v="Mejores capacidades al servicio de la seguridad"/>
    <s v="Dotación, mantenimiento de equipamientos que permitan el fortalecimiento de la seguridad y justicia."/>
    <s v="Gestión Pública Local"/>
    <s v="Cultura ciudadana y mejores capacidades al servicio de la seguridad (2%)"/>
    <s v="1 - Bogotá avanza en su seguridad"/>
    <s v="3 - Desmantelamiento de estructuras criminales y delincuenciales con mejores capacidades y activos tecnológicos"/>
    <s v="Intervenir 2 Equipamiento(s) de seguridad y acceso a la justicia con acciones de fortalecimiento, operación, adecuación y/o dotación"/>
    <s v="INTERVENCIÓN"/>
    <n v="2"/>
    <n v="172.41347099999999"/>
    <n v="1.1963900039159724E-3"/>
    <s v="Suma"/>
    <n v="2856"/>
    <s v="2856-Eficiencia logística y tecnológica para que Bosa camine segura"/>
    <n v="0"/>
    <n v="0"/>
    <e v="#DIV/0!"/>
    <m/>
    <m/>
    <m/>
  </r>
  <r>
    <x v="6"/>
    <x v="6"/>
    <n v="28781"/>
    <s v="SEGURIDAD, CONVIVENCIA Y JUSTICIA"/>
    <n v="12"/>
    <s v="Acciones pedagógicas para la gestión de conflictividades y prevención de violencias implementadas"/>
    <s v="Cultura ciudadana para la convivencia pacífica"/>
    <s v="Acceso a la Justicia"/>
    <s v="Presupuestos Participativos"/>
    <m/>
    <s v="1 - Bogotá avanza en su seguridad"/>
    <s v="4 - Servicios centrados en la justicia"/>
    <s v="Implementar 8 Acción(es) pedagógicas para la gestión de conflictividades y prevención de violencias"/>
    <s v="ACCIONES PEDAGÓGICAS"/>
    <n v="8"/>
    <n v="115.289142"/>
    <n v="8.0000000144332748E-4"/>
    <s v="Suma"/>
    <n v="2878"/>
    <s v="2878-Bosa Restaurativa una ciudadanía que construye convivencia a partir de la confianza y el enfoque restaurativo."/>
    <n v="0"/>
    <n v="0"/>
    <e v="#DIV/0!"/>
    <m/>
    <m/>
    <m/>
  </r>
  <r>
    <x v="6"/>
    <x v="6"/>
    <n v="28782"/>
    <s v="SEGURIDAD, CONVIVENCIA Y JUSTICIA"/>
    <n v="11"/>
    <s v="Proyectos comunitarios implementados en la localidad, para la apropiación del Código Nacional de Seguridad y Convivencia Ciudadana"/>
    <s v="Cultura ciudadana para la convivencia pacífica"/>
    <s v="Acceso a la Justicia"/>
    <s v="Presupuestos Participativos"/>
    <m/>
    <s v="1 - Bogotá avanza en su seguridad"/>
    <s v="4 - Servicios centrados en la justicia"/>
    <s v="Implementar 4 Proyecto(s) proyectos comunitarios en la localidad, para la apropiación del Código Nacional de Seguridad y Convivencia Ciudadana"/>
    <s v="CÓDIGO NACIONAL DE SEGURIDAD Y CONVIVENCIA"/>
    <n v="4"/>
    <n v="115.289142"/>
    <n v="8.0000000144332748E-4"/>
    <s v="Suma"/>
    <n v="2878"/>
    <s v="2878-Bosa Restaurativa una ciudadanía que construye convivencia a partir de la confianza y el enfoque restaurativo."/>
    <n v="0"/>
    <n v="0"/>
    <e v="#DIV/0!"/>
    <m/>
    <m/>
    <m/>
  </r>
  <r>
    <x v="6"/>
    <x v="6"/>
    <n v="28783"/>
    <s v="SEGURIDAD, CONVIVENCIA Y JUSTICIA"/>
    <n v="7"/>
    <s v="Programas de abordaje de conflictividad escolar para la convivencia con enfoque restaurativo fortalecidos"/>
    <s v="Cultura ciudadana para la convivencia pacífica"/>
    <s v="Acceso a la Justicia"/>
    <s v="Presupuestos Participativos"/>
    <m/>
    <s v="1 - Bogotá avanza en su seguridad"/>
    <s v="4 - Servicios centrados en la justicia"/>
    <s v="Fortalecer 4 Programa(s) programas de abordaje de conflictividad escolar para la convivencia con enfoque restaurativo"/>
    <s v="CONFLICTIVIDAD ESCOLAR"/>
    <n v="4"/>
    <n v="216.16714099999999"/>
    <n v="1.5000000009714701E-3"/>
    <s v="Suma"/>
    <n v="2878"/>
    <s v="2878-Bosa Restaurativa una ciudadanía que construye convivencia a partir de la confianza y el enfoque restaurativo."/>
    <n v="0"/>
    <n v="0"/>
    <e v="#DIV/0!"/>
    <m/>
    <m/>
    <m/>
  </r>
  <r>
    <x v="6"/>
    <x v="6"/>
    <n v="28784"/>
    <s v="SEGURIDAD, CONVIVENCIA Y JUSTICIA"/>
    <n v="8"/>
    <s v="Actores comunitarios fortalecidos con herramientas y capacidades para la implementación de un enfoque restaurativo para la justicia y la convivencia"/>
    <s v="Cultura ciudadana para la convivencia pacífica"/>
    <s v="Acceso a la Justicia"/>
    <s v="Presupuestos Participativos"/>
    <m/>
    <s v="1 - Bogotá avanza en su seguridad"/>
    <s v="4 - Servicios centrados en la justicia"/>
    <s v="Fortalecer 15000 Actor(es) comunitarios con herramientas y capacidades para la implementación de un enfoque restaurativo para la justicia y la convivencia."/>
    <s v="FORTALECIMIENTO DE CAPACIDADES"/>
    <n v="15000"/>
    <n v="345.86742500000003"/>
    <n v="2.3999999973909076E-3"/>
    <s v="Suma"/>
    <n v="2878"/>
    <s v="2878-Bosa Restaurativa una ciudadanía que construye convivencia a partir de la confianza y el enfoque restaurativo."/>
    <n v="0"/>
    <n v="0"/>
    <e v="#DIV/0!"/>
    <m/>
    <m/>
    <m/>
  </r>
  <r>
    <x v="6"/>
    <x v="6"/>
    <n v="28785"/>
    <s v="SEGURIDAD, CONVIVENCIA Y JUSTICIA"/>
    <n v="10"/>
    <s v="Ciudadanos beneficiados con habilidades y capacidades para gestionar la convivencia constructivamente"/>
    <s v="Cultura ciudadana para la convivencia pacífica"/>
    <s v="Acceso a la Justicia"/>
    <s v="Presupuestos Participativos"/>
    <m/>
    <s v="1 - Bogotá avanza en su seguridad"/>
    <s v="4 - Servicios centrados en la justicia"/>
    <s v="Beneficiar 20000 Ciudadanas y ciudadanos con habilidades y capacidades para gestionar la convivencia constructivamente"/>
    <s v="GESTIÓN DE LA CONVIVENCIA"/>
    <n v="20000"/>
    <n v="389.10085400000003"/>
    <n v="2.7000000031364617E-3"/>
    <s v="Suma"/>
    <n v="2878"/>
    <s v="2878-Bosa Restaurativa una ciudadanía que construye convivencia a partir de la confianza y el enfoque restaurativo."/>
    <n v="0"/>
    <n v="0"/>
    <e v="#DIV/0!"/>
    <m/>
    <m/>
    <m/>
  </r>
  <r>
    <x v="6"/>
    <x v="6"/>
    <n v="28786"/>
    <s v="SEGURIDAD, CONVIVENCIA Y JUSTICIA"/>
    <n v="9"/>
    <s v="Proyectos de justicia local para la resolución efectiva de conflictividades de manera integral en el sistema de justicia implementados"/>
    <s v="Cultura ciudadana para la convivencia pacífica"/>
    <s v="Acceso a la Justicia"/>
    <s v="Presupuestos Participativos"/>
    <m/>
    <s v="1 - Bogotá avanza en su seguridad"/>
    <s v="4 - Servicios centrados en la justicia"/>
    <s v="Implementar 4 Proyecto(s) de justicia local para la resolución efectiva de conflictividades de manera integral en el sistema de justicia"/>
    <s v="RESOLUCIÓN DE CONFLICTIVIDADES"/>
    <n v="4"/>
    <n v="144.11142699999999"/>
    <n v="9.999999983346219E-4"/>
    <s v="Suma"/>
    <n v="2878"/>
    <s v="2878-Bosa Restaurativa una ciudadanía que construye convivencia a partir de la confianza y el enfoque restaurativo."/>
    <n v="0"/>
    <n v="0"/>
    <e v="#DIV/0!"/>
    <m/>
    <m/>
    <m/>
  </r>
  <r>
    <x v="6"/>
    <x v="6"/>
    <n v="28787"/>
    <s v="SEGURIDAD, CONVIVENCIA Y JUSTICIA"/>
    <n v="13"/>
    <s v="Programas comunitarios con enfoque restaurativo para el cuidado del espacio público y del medio ambiente ejecutados"/>
    <s v="Cultura ciudadana para la convivencia pacífica"/>
    <s v="Acceso a la Justicia"/>
    <s v="Presupuestos Participativos"/>
    <m/>
    <s v="1 - Bogotá avanza en su seguridad"/>
    <s v="4 - Servicios centrados en la justicia"/>
    <s v="Ejecutar 4 Programa(s) comunitarios con enfoque restaurativo para el cuidado del espacio público y del medio ambiente"/>
    <s v="ACCIONES DE CUIDADO"/>
    <n v="4"/>
    <n v="144.11142699999999"/>
    <n v="9.999999983346219E-4"/>
    <s v="Suma"/>
    <n v="2878"/>
    <s v="2878-Bosa Restaurativa una ciudadanía que construye convivencia a partir de la confianza y el enfoque restaurativo."/>
    <n v="0"/>
    <n v="0"/>
    <e v="#DIV/0!"/>
    <m/>
    <m/>
    <m/>
  </r>
  <r>
    <x v="6"/>
    <x v="6"/>
    <n v="28361"/>
    <s v="MOVILIDAD"/>
    <n v="15"/>
    <s v="Metros cuadrados construidos y/o conservados de elementos del sistema de espacio público peatonal."/>
    <s v="Infraestructura segura e incluyente"/>
    <s v="Construcción y/o conservación de elementos del sistema de espacio público"/>
    <s v="Presupuestos Participativos"/>
    <s v="Infraestructura segura e incluyente (14%)"/>
    <s v="1 - Bogotá avanza en su seguridad"/>
    <s v="5 - Espacio público seguro e inclusivo"/>
    <s v="Intervenir 4000 Metro(s) cuadrado(s) de elementos del sistema de espacio público peatonal con acciones de construcción y/o conservación. "/>
    <s v="INTERVENCIÓN"/>
    <n v="4000"/>
    <n v="2233.7271219999998"/>
    <n v="1.54999999984734E-2"/>
    <s v="Suma"/>
    <n v="2836"/>
    <s v="2836-Espacio público seguro e inclusivo"/>
    <n v="0"/>
    <n v="0"/>
    <e v="#DIV/0!"/>
    <m/>
    <m/>
    <m/>
  </r>
  <r>
    <x v="6"/>
    <x v="6"/>
    <n v="28551"/>
    <s v="SEGURIDAD, CONVIVENCIA Y JUSTICIA"/>
    <n v="16"/>
    <s v="Estrategias de seguridad y convivencia implementadas a través de gestores locales, que permitan el uso y disfrute del espacio público"/>
    <s v="Cultura ciudadana para la convivencia pacífica"/>
    <s v="Cultura ciudadana en torno a la seguridad"/>
    <s v="Gestión Pública Local"/>
    <s v="Cultura ciudadana y mejores capacidades al servicio de la seguridad (2%)"/>
    <s v="1 - Bogotá avanza en su seguridad"/>
    <s v="5 - Espacio público seguro e inclusivo"/>
    <s v="Implementar 4 Estrategia(s) de seguridad y convivencia mediante acciones de gestores locales que permitan usar y disfrutar del espacio público. "/>
    <s v="ESTRATEGIAS DE SEGURIDAD Y CONVIVENCIA"/>
    <n v="4"/>
    <n v="1701.035083"/>
    <n v="1.1803609995251338E-2"/>
    <s v="Suma"/>
    <n v="2855"/>
    <s v="2855-Gestión Policiva con capacidad resolutiva"/>
    <n v="0"/>
    <n v="0"/>
    <e v="#DIV/0!"/>
    <m/>
    <m/>
    <m/>
  </r>
  <r>
    <x v="6"/>
    <x v="6"/>
    <n v="28641"/>
    <s v="GOBIERNO"/>
    <n v="14"/>
    <s v="Acuerdos realizados para la organización, la recuperación, el cuidado, el embellecimiento, la sostenibilidad, el mejoramiento y el aprovechamiento económico del espacio público."/>
    <s v="Cultura ciudadana para la convivencia pacífica"/>
    <s v="Acuerdos para el uso y aprovechamiento del espacio público"/>
    <s v="Presupuestos Participativos"/>
    <m/>
    <s v="1 - Bogotá avanza en su seguridad"/>
    <s v="5 - Espacio público seguro e inclusivo"/>
    <s v="Realizar 10 Acuerdo(s) para la organización, la recuperación, el cuidado, el embellecimiento, la sostenibilidad, el mejoramiento y el aprovechamiento económico del espacio público."/>
    <s v="ACUERDOS "/>
    <n v="10"/>
    <n v="1772.570555"/>
    <n v="1.2299999999639167E-2"/>
    <s v="Suma"/>
    <n v="2864"/>
    <s v="2864-Espacio publico recuperado y organizado para que Bosa camine segura"/>
    <n v="0"/>
    <n v="0"/>
    <e v="#DIV/0!"/>
    <m/>
    <m/>
    <m/>
  </r>
  <r>
    <x v="6"/>
    <x v="6"/>
    <n v="28391"/>
    <s v="SALUD"/>
    <n v="19"/>
    <s v="Número de personas con discapacidad beneficiadas con Dispostivos de Asistencia Personal - Ayudas Técnicas (no incluidas en los Planes de Beneficios)"/>
    <s v="Ciudad saludable y con bien-estar"/>
    <s v="Otorgamiento de Dispositivos de asistencia Personal - DAP - a personas con discapacidad "/>
    <s v="Gestión Pública Local"/>
    <s v="Ciudad saludable y con bien-estar (3%)"/>
    <s v="2 - Bogotá confía en su bien-estar"/>
    <s v="10 - Salud Pública Integrada e Integral"/>
    <s v="Beneficiar 3000 Persona(s) con discapacidad a través de Dispositivos de Asistencia Personal - Ayudas Técnicas (no incluidas en los Planes de Beneficios)."/>
    <s v="DISPOSITIVOS DE ASISTENCIA PERSONAL"/>
    <n v="3000"/>
    <n v="2531.128847"/>
    <n v="1.7563692869301151E-2"/>
    <s v="Suma"/>
    <n v="2839"/>
    <s v="2839-Bosa empatica y garante de una ciudadanía saludable"/>
    <n v="0"/>
    <n v="0"/>
    <e v="#DIV/0!"/>
    <m/>
    <m/>
    <m/>
  </r>
  <r>
    <x v="6"/>
    <x v="6"/>
    <n v="28392"/>
    <s v="SALUD"/>
    <n v="23"/>
    <s v="Número de personas beneficiadas con acciones para la promoción y atención de la salud mental"/>
    <s v="Ciudad saludable y con bien-estar"/>
    <s v="Acciones para la promoción y atención de la salud mental"/>
    <s v="Presupuestos Participativos"/>
    <m/>
    <s v="2 - Bogotá confía en su bien-estar"/>
    <s v="10 - Salud Pública Integrada e Integral"/>
    <s v="Beneficiar 2000 Persona(s) con acciones para la promoción y atención de la salud mental."/>
    <s v="SALUD MENTAL"/>
    <n v="2000"/>
    <n v="2054.0268380000002"/>
    <n v="1.425304625273934E-2"/>
    <s v="Suma"/>
    <n v="2839"/>
    <s v="2839-Bosa empatica y garante de una ciudadanía saludable"/>
    <n v="0"/>
    <n v="0"/>
    <e v="#DIV/0!"/>
    <m/>
    <m/>
    <m/>
  </r>
  <r>
    <x v="6"/>
    <x v="6"/>
    <n v="28393"/>
    <s v="SALUD"/>
    <n v="20"/>
    <s v="Número de personas vinculadas a las acciones y estrategias para promover la salud sexual y reproductiva consciente en los diferentes ciclos de vida"/>
    <s v="Ciudad saludable y con bien-estar"/>
    <s v="Salud sexual y reproductiva consciente en adolescentes y jóvenes"/>
    <s v="Gestión Pública Local"/>
    <s v="Ciudad saludable y con bien-estar (3%)"/>
    <s v="2 - Bogotá confía en su bien-estar"/>
    <s v="10 - Salud Pública Integrada e Integral"/>
    <s v="Vincular 1500 Persona(s) a las acciones y estrategias para promover la salud sexual y reproductiva consciente en los diferentes ciclos de vida."/>
    <s v="SALUD SEXUAL Y REPRODUCTIVA"/>
    <n v="1500"/>
    <n v="597.40465700000004"/>
    <n v="4.1454357120833682E-3"/>
    <s v="Suma"/>
    <n v="2839"/>
    <s v="2839-Bosa empatica y garante de una ciudadanía saludable"/>
    <n v="0"/>
    <n v="0"/>
    <e v="#DIV/0!"/>
    <m/>
    <m/>
    <m/>
  </r>
  <r>
    <x v="6"/>
    <x v="6"/>
    <n v="28394"/>
    <s v="SALUD"/>
    <n v="17"/>
    <s v="Número de personas con discapacidad, cuidadadores y cuidadoras, vinculados en actividades complementarias en salud"/>
    <s v="Ciudad saludable y con bien-estar"/>
    <s v="Acciones complementarias para personas con discapacidad y sus cuidadores"/>
    <s v="Gestión Pública Local"/>
    <s v="Ciudad saludable y con bien-estar (3%)"/>
    <s v="2 - Bogotá confía en su bien-estar"/>
    <s v="10 - Salud Pública Integrada e Integral"/>
    <s v="Vincular 2000 Persona(s) con discapacidad, cuidadores y cuidadoras, en actividades complementarias en salud."/>
    <s v="ACCIONES COMPLEMENTARIAS "/>
    <n v="2000"/>
    <n v="720.55713600000001"/>
    <n v="4.999999998612184E-3"/>
    <s v="Suma"/>
    <n v="2839"/>
    <s v="2839-Bosa empatica y garante de una ciudadanía saludable"/>
    <n v="0"/>
    <n v="0"/>
    <e v="#DIV/0!"/>
    <m/>
    <m/>
    <m/>
  </r>
  <r>
    <x v="6"/>
    <x v="6"/>
    <n v="28395"/>
    <s v="SALUD"/>
    <n v="18"/>
    <s v="Números de personas vinculadas a las acciones desarrolladas desde los dispositivos de base comunitaria en respuesta al consumo de SPA"/>
    <s v="Ciudad saludable y con bien-estar"/>
    <s v="Acciones para la disminución de los factores de riesgo frente al consumo de sustancias psicoactivas."/>
    <s v="Gestión Pública Local"/>
    <s v="Ciudad saludable y con bien-estar (3%)"/>
    <s v="2 - Bogotá confía en su bien-estar"/>
    <s v="10 - Salud Pública Integrada e Integral"/>
    <s v="Vincular 3500 Persona(s) a las acciones desarrolladas desde los dispositivos de base comunitaria en respuesta al consumo de SPA."/>
    <s v="DISMINUCIÓN FACTORES DE RIESGO SPA"/>
    <n v="3500"/>
    <n v="474.25217800000001"/>
    <n v="3.2908714255545524E-3"/>
    <s v="Suma"/>
    <n v="2839"/>
    <s v="2839-Bosa empatica y garante de una ciudadanía saludable"/>
    <n v="0"/>
    <n v="0"/>
    <e v="#DIV/0!"/>
    <m/>
    <m/>
    <m/>
  </r>
  <r>
    <x v="6"/>
    <x v="6"/>
    <n v="28301"/>
    <s v="INTEGRACIÓN SOCIAL"/>
    <n v="25"/>
    <s v="Número de Personas que participan en procesos para la prevención de violencias en el contexto familiar y/o violencia sexual.          "/>
    <s v="Cuidado de la vida"/>
    <s v="Prevención y atención de violencia intrafamiliar y sexual para poblaciones en situaciones de riesgo y vulnerabilidad de derechos"/>
    <s v="Presupuestos Participativos"/>
    <m/>
    <s v="2 - Bogotá confía en su bien-estar"/>
    <s v="12 - Bogotá cuida a su gente"/>
    <s v="Vincular 40000 Persona(s) en procesos para la prevención de violencias en el contexto familiar y/o violencia sexual."/>
    <s v="PREVENCIÓN"/>
    <n v="40000"/>
    <n v="1397.880844"/>
    <n v="9.6999999984178891E-3"/>
    <s v="Suma"/>
    <n v="2830"/>
    <s v="2830-Bosa protectora y garante de derechos de las mujeres y sus familias"/>
    <n v="0"/>
    <n v="0"/>
    <e v="#DIV/0!"/>
    <m/>
    <m/>
    <m/>
  </r>
  <r>
    <x v="6"/>
    <x v="6"/>
    <n v="28302"/>
    <s v="MUJERES"/>
    <n v="26"/>
    <s v="Mujeres cuidadoras vinculadas a estrategias de cuidado"/>
    <s v="Cuidado de la vida"/>
    <s v="Estrategias de cuidado a personas cuidadoras"/>
    <s v="Presupuestos Participativos"/>
    <m/>
    <s v="2 - Bogotá confía en su bien-estar"/>
    <s v="12 - Bogotá cuida a su gente"/>
    <s v="Vincular 6000 Mujer(es) cuidadora(s) a estrategias de cuidado."/>
    <s v="ESTRATEGIAS DE CUIDADO"/>
    <n v="6000"/>
    <n v="1887.8596970000001"/>
    <n v="1.3100000001082494E-2"/>
    <s v="Suma"/>
    <n v="2830"/>
    <s v="2830-Bosa protectora y garante de derechos de las mujeres y sus familias"/>
    <n v="0"/>
    <n v="0"/>
    <e v="#DIV/0!"/>
    <m/>
    <m/>
    <m/>
  </r>
  <r>
    <x v="6"/>
    <x v="6"/>
    <n v="28304"/>
    <s v="MUJERES"/>
    <n v="27"/>
    <s v="Mujeres vinculadas para el ejercicio de derechos y el fortalecimiento de su autonomía económica"/>
    <s v="Cuidado de la vida"/>
    <s v="Fortalecimiento de capacidades para el ejercicio de derechos y para la autonomía económica de las mujeres."/>
    <s v="Presupuestos Participativos"/>
    <m/>
    <s v="2 - Bogotá confía en su bien-estar"/>
    <s v="12 - Bogotá cuida a su gente"/>
    <s v="Vincular 7000 Mujer(es) para el ejercicio de derechos y el fortalecimiento de su autonomía económica"/>
    <s v="FORTALECIMIENTO DE CAPACIDADES"/>
    <n v="7000"/>
    <n v="1620.88923"/>
    <n v="1.1247471911443959E-2"/>
    <s v="Suma"/>
    <n v="2830"/>
    <s v="2830-Bosa protectora y garante de derechos de las mujeres y sus familias"/>
    <n v="0"/>
    <n v="0"/>
    <e v="#DIV/0!"/>
    <m/>
    <m/>
    <m/>
  </r>
  <r>
    <x v="6"/>
    <x v="6"/>
    <n v="28281"/>
    <s v="GESTIÓN PÚBLICA"/>
    <n v="30"/>
    <s v="Procesos pedagógicos, artísticos, culturales, formativos o académicos realizados para el fortalecimiento de iniciativas ciudadanas para la apropiación social de la memoria, verdad, reparación integral a víctimas, paz y reconciliación. "/>
    <s v="Cuidado de la vida"/>
    <s v="Construcción de memoria, verdad, reparación, víctimas, paz y reconciliación"/>
    <s v="Presupuestos Participativos"/>
    <m/>
    <s v="2 - Bogotá confía en su bien-estar"/>
    <s v="13 - Bogotá, un territorio de paz y reconciliación en donde todos puedan volver a empezar"/>
    <s v="Realizar 20 Proceso(s) pedagógicos, artísticos, culturales, formativos o para el fortalecimiento de iniciativas ciudadanas para la apropiación social de la memoria, verdad, reparación integral a víctimas, paz y reconciliación."/>
    <s v="INICIATIVAS"/>
    <n v="20"/>
    <n v="252.85276400000001"/>
    <n v="1.7545642898873282E-3"/>
    <s v="Suma"/>
    <n v="2828"/>
    <s v="2828-Paz memoria y reconciliación para que Bosa camine segura"/>
    <n v="0"/>
    <n v="0"/>
    <e v="#DIV/0!"/>
    <m/>
    <m/>
    <m/>
  </r>
  <r>
    <x v="6"/>
    <x v="6"/>
    <n v="28282"/>
    <s v="GESTIÓN PÚBLICA"/>
    <n v="31"/>
    <s v="Acciones de construcción de paz realizadas que contribuyan al tejido social, la integración local, la sostenibilidad económica y/o desarrollo territorial para la reconciliación."/>
    <s v="Cuidado de la vida"/>
    <s v="Construcción de memoria, verdad, reparación, víctimas, paz y reconciliación"/>
    <s v="Presupuestos Participativos"/>
    <m/>
    <s v="2 - Bogotá confía en su bien-estar"/>
    <s v="13 - Bogotá, un territorio de paz y reconciliación en donde todos puedan volver a empezar"/>
    <s v="Realizar 20 Acción(es) de construcción de paz que contribuyan al tejido social, la integración local, la sostenibilidad económica y/o desarrollo territorial para la reconciliación."/>
    <s v="ACCIONES DE CONSTRUCCIÓN DE PAZ"/>
    <n v="20"/>
    <n v="805.188219"/>
    <n v="5.587261429720331E-3"/>
    <s v="Suma"/>
    <n v="2828"/>
    <s v="2828-Paz memoria y reconciliación para que Bosa camine segura"/>
    <n v="0"/>
    <n v="0"/>
    <e v="#DIV/0!"/>
    <m/>
    <m/>
    <m/>
  </r>
  <r>
    <x v="6"/>
    <x v="6"/>
    <n v="28283"/>
    <s v="GESTIÓN PÚBLICA"/>
    <n v="32"/>
    <s v="Procesos realizados para el fortalecimiento de habilidades y capacidades de la población víctima del conflicto armado o excombatientes que promuevan su participación en diferentes escenarios. "/>
    <s v="Cuidado de la vida"/>
    <s v="Construcción de memoria, verdad, reparación, víctimas, paz y reconciliación"/>
    <s v="Presupuestos Participativos"/>
    <m/>
    <s v="2 - Bogotá confía en su bien-estar"/>
    <s v="13 - Bogotá, un territorio de paz y reconciliación en donde todos puedan volver a empezar"/>
    <s v="Realizar 16 Proceso(s) de fortalecimiento de habilidades y capacidades de la población víctima del conflicto armado o excombatientes para promover su participación en los diferentes escenarios."/>
    <s v="FORTALECIMIENTO DE CAPACIDADES"/>
    <n v="16"/>
    <n v="195.72843499999999"/>
    <n v="1.3581742874146832E-3"/>
    <s v="Suma"/>
    <n v="2828"/>
    <s v="2828-Paz memoria y reconciliación para que Bosa camine segura"/>
    <n v="0"/>
    <n v="0"/>
    <e v="#DIV/0!"/>
    <m/>
    <m/>
    <m/>
  </r>
  <r>
    <x v="6"/>
    <x v="6"/>
    <n v="28251"/>
    <s v="CULTURA, RECREACIÓN Y DEPORTE"/>
    <n v="33"/>
    <s v="Estímulos otorgados de apoyo al sector artístico y cultural "/>
    <s v="Bogotá cultural y deportiva"/>
    <s v="Iniciativas de interés cultural, artístico, patrimonial y de cultura ciudadana."/>
    <s v="Gestión Pública Local"/>
    <m/>
    <s v="2 - Bogotá confía en su bien-estar"/>
    <s v="14 - Bogotá deportiva, recreativa, artística, patrimonial e intercultural"/>
    <s v="Otorgar 180 Estímulo(s) de apoyo al sector artístico y cultural"/>
    <s v="ESTÍMULOS"/>
    <n v="180"/>
    <n v="1773.395702"/>
    <n v="1.2305725756546881E-2"/>
    <s v="Suma"/>
    <n v="2825"/>
    <s v="2825-Bosa epicentro cultural de una ciudad que camina segura"/>
    <n v="0"/>
    <n v="0"/>
    <e v="#DIV/0!"/>
    <m/>
    <m/>
    <m/>
  </r>
  <r>
    <x v="6"/>
    <x v="6"/>
    <n v="28252"/>
    <s v="CULTURA, RECREACIÓN Y DEPORTE"/>
    <n v="38"/>
    <s v="Eventos de promoción, circulción y apropiación de actividades artísticas, culturales y patrimoniales realizadas"/>
    <s v="Bogotá cultural y deportiva"/>
    <s v="Arte, cultura y patrimonio"/>
    <s v="Presupuestos Participativos"/>
    <m/>
    <s v="2 - Bogotá confía en su bien-estar"/>
    <s v="14 - Bogotá deportiva, recreativa, artística, patrimonial e intercultural"/>
    <s v="Realizar 150 Evento(s) de promoción, circulación y apropiación de actividades artísticas, culturales y patrimoniales, con el propósito de aumentar la participación de la comunidad, visibilizar el patrimonio cultural local, y fortalecer el acceso a la oferta artística y cultural en la localidad de Bosa"/>
    <s v="EVENTOS"/>
    <n v="150"/>
    <n v="2955.6595040000002"/>
    <n v="2.0509542932204188E-2"/>
    <s v="Suma"/>
    <n v="2825"/>
    <s v="2825-Bosa epicentro cultural de una ciudad que camina segura"/>
    <n v="0"/>
    <n v="0"/>
    <e v="#DIV/0!"/>
    <m/>
    <m/>
    <m/>
  </r>
  <r>
    <x v="6"/>
    <x v="6"/>
    <n v="28253"/>
    <s v="CULTURA, RECREACIÓN Y DEPORTE"/>
    <n v="39"/>
    <s v="Personas beneficiadas y capacitadas con procesos de formación y exploración en los campos artísticos, culturales y patrimoniales "/>
    <s v="Bogotá cultural y deportiva"/>
    <s v="Arte, cultura y patrimonio"/>
    <s v="Presupuestos Participativos"/>
    <m/>
    <s v="2 - Bogotá confía en su bien-estar"/>
    <s v="14 - Bogotá deportiva, recreativa, artística, patrimonial e intercultural"/>
    <s v="Capacitar 2500 Persona(s) en los campos artísticos, interculturales, culturales y/o patrimoniales "/>
    <s v="CAPACITACIÓN"/>
    <n v="2500"/>
    <n v="1685.127491"/>
    <n v="1.1693226021511989E-2"/>
    <s v="Suma"/>
    <n v="2825"/>
    <s v="2825-Bosa epicentro cultural de una ciudad que camina segura"/>
    <n v="0"/>
    <n v="0"/>
    <e v="#DIV/0!"/>
    <m/>
    <m/>
    <m/>
  </r>
  <r>
    <x v="6"/>
    <x v="6"/>
    <n v="28254"/>
    <s v="CULTURA, RECREACIÓN Y DEPORTE"/>
    <n v="40"/>
    <s v="No. Organizaciones artísticas, culturales y patrimoniales beneficiadas con elementos entregados."/>
    <s v="Bogotá cultural y deportiva"/>
    <s v="Arte, cultura y patrimonio"/>
    <s v="Presupuestos Participativos"/>
    <m/>
    <s v="2 - Bogotá confía en su bien-estar"/>
    <s v="14 - Bogotá deportiva, recreativa, artística, patrimonial e intercultural"/>
    <s v="Beneficiar 200 Organización(es) artísticas, culturales y patrimoniales con elementos entregados "/>
    <s v="ENTREGA DE ELEMENTOS"/>
    <n v="200"/>
    <n v="738.91487600000005"/>
    <n v="5.1273857330510469E-3"/>
    <s v="Suma"/>
    <n v="2825"/>
    <s v="2825-Bosa epicentro cultural de una ciudad que camina segura"/>
    <n v="0"/>
    <n v="0"/>
    <e v="#DIV/0!"/>
    <m/>
    <m/>
    <m/>
  </r>
  <r>
    <x v="6"/>
    <x v="6"/>
    <n v="28471"/>
    <s v="CULTURA, RECREACIÓN Y DEPORTE"/>
    <n v="34"/>
    <s v="Colectivos u organizaciones recreo deportivas inscritas en el Banco que implementan iniciativas de carácter barrial beneficiadas con apoyos economicos"/>
    <s v="Bogotá cultural y deportiva"/>
    <s v="Recreación y deporte "/>
    <s v="Presupuestos Participativos"/>
    <m/>
    <s v="2 - Bogotá confía en su bien-estar"/>
    <s v="14 - Bogotá deportiva, recreativa, artística, patrimonial e intercultural"/>
    <s v="Beneficiar 240 Colectivo(s) u organizaciones recreo deportivas inscritas en el Banco que implementa iniciativas de carácter barrial con apoyos económicos "/>
    <s v="BANCO DE INICIATIVAS"/>
    <n v="240"/>
    <n v="1996.6010329999999"/>
    <n v="1.3854564285696125E-2"/>
    <s v="Suma"/>
    <n v="2847"/>
    <s v="2847-Bosa deporte y recreación para la apropiación efectiva del espacio publico y la construcción de ciudadanía"/>
    <n v="0"/>
    <n v="0"/>
    <e v="#DIV/0!"/>
    <m/>
    <m/>
    <m/>
  </r>
  <r>
    <x v="6"/>
    <x v="6"/>
    <n v="28473"/>
    <s v="CULTURA, RECREACIÓN Y DEPORTE"/>
    <n v="37"/>
    <s v="Personas beneficiadas con la entrega de dotaciones deportivas."/>
    <s v="Bogotá cultural y deportiva"/>
    <s v="Recreación y deporte "/>
    <s v="Presupuestos Participativos"/>
    <m/>
    <s v="2 - Bogotá confía en su bien-estar"/>
    <s v="14 - Bogotá deportiva, recreativa, artística, patrimonial e intercultural"/>
    <s v="Beneficiar 5000 Persona(s) con la entrega de dotaciones deportivas "/>
    <s v="DOTACIÓN"/>
    <n v="5000"/>
    <n v="194.55042700000001"/>
    <n v="1.3500000015682309E-3"/>
    <s v="Suma"/>
    <n v="2847"/>
    <s v="2847-Bosa deporte y recreación para la apropiación efectiva del espacio publico y la construcción de ciudadanía"/>
    <n v="0"/>
    <n v="0"/>
    <e v="#DIV/0!"/>
    <m/>
    <m/>
    <m/>
  </r>
  <r>
    <x v="6"/>
    <x v="6"/>
    <n v="28474"/>
    <s v="CULTURA, RECREACIÓN Y DEPORTE"/>
    <n v="35"/>
    <s v="Personas beneficiadas con actividades recreo-deportivas comunitarias"/>
    <s v="Bogotá cultural y deportiva"/>
    <s v="Recreación y deporte "/>
    <s v="Presupuestos Participativos"/>
    <m/>
    <s v="2 - Bogotá confía en su bien-estar"/>
    <s v="14 - Bogotá deportiva, recreativa, artística, patrimonial e intercultural"/>
    <s v="Beneficiar 60000 Persona(s) en actividades recreo-deportivas comunitarias"/>
    <s v="ACTIVIDADES RECREODEPORTIVAS"/>
    <n v="60000"/>
    <n v="1797.919498"/>
    <n v="1.2475898215939422E-2"/>
    <s v="Suma"/>
    <n v="2847"/>
    <s v="2847-Bosa deporte y recreación para la apropiación efectiva del espacio publico y la construcción de ciudadanía"/>
    <n v="0"/>
    <n v="0"/>
    <e v="#DIV/0!"/>
    <m/>
    <m/>
    <m/>
  </r>
  <r>
    <x v="6"/>
    <x v="6"/>
    <n v="28475"/>
    <s v="CULTURA, RECREACIÓN Y DEPORTE"/>
    <n v="36"/>
    <s v="Personas capacitadas en los campos deportivos o recreativos "/>
    <s v="Bogotá cultural y deportiva"/>
    <s v="Recreación y deporte "/>
    <s v="Presupuestos Participativos"/>
    <m/>
    <s v="2 - Bogotá confía en su bien-estar"/>
    <s v="14 - Bogotá deportiva, recreativa, artística, patrimonial e intercultural"/>
    <s v="Capacitar 8000 Persona(s) en los campos deportivos o recreativos "/>
    <s v="CAPACITACIÓN"/>
    <n v="8000"/>
    <n v="1090.9235040000001"/>
    <n v="7.5699999985649989E-3"/>
    <s v="Suma"/>
    <n v="2847"/>
    <s v="2847-Bosa deporte y recreación para la apropiación efectiva del espacio publico y la construcción de ciudadanía"/>
    <n v="0"/>
    <n v="0"/>
    <e v="#DIV/0!"/>
    <m/>
    <m/>
    <m/>
  </r>
  <r>
    <x v="6"/>
    <x v="6"/>
    <n v="28521"/>
    <s v="AMBIENTE"/>
    <n v="43"/>
    <s v="Número de personas vinculadas en acciones de educación en temas de protección y bienestar animal"/>
    <s v="Cuidado de la vida"/>
    <s v="Protección y bienestar animal"/>
    <s v="Presupuestos Participativos"/>
    <m/>
    <s v="2 - Bogotá confía en su bien-estar"/>
    <s v="15 - Bogotá protege todas las formas de vida"/>
    <s v="Vincular 4000 Persona(s) en acciones educativas en temas de protección y bienestar animal"/>
    <s v="ACCIONES PEDAGÓGICAS"/>
    <n v="4000"/>
    <n v="284.27625699999999"/>
    <n v="1.9726142641455667E-3"/>
    <s v="Suma"/>
    <n v="2852"/>
    <s v="2852-Bosa protege la vida animal"/>
    <n v="0"/>
    <n v="0"/>
    <e v="#DIV/0!"/>
    <m/>
    <m/>
    <m/>
  </r>
  <r>
    <x v="6"/>
    <x v="6"/>
    <n v="28522"/>
    <s v="AMBIENTE"/>
    <n v="44"/>
    <s v="Número de animales atendidos por los programas de brigadas médicas, urgencias veterinarias y adopciones"/>
    <s v="Cuidado de la vida"/>
    <s v="Protección y bienestar animal"/>
    <s v="Presupuestos Participativos"/>
    <m/>
    <s v="2 - Bogotá confía en su bien-estar"/>
    <s v="15 - Bogotá protege todas las formas de vida"/>
    <s v="Atender 15000 Animales en los programas de brigadas médicas, urgencias veterinarias y adopciones"/>
    <s v="BIENESTAR ANIMAL"/>
    <n v="15000"/>
    <n v="738.91487600000005"/>
    <n v="5.1273857330510469E-3"/>
    <s v="Suma"/>
    <n v="2852"/>
    <s v="2852-Bosa protege la vida animal"/>
    <n v="0"/>
    <n v="0"/>
    <e v="#DIV/0!"/>
    <m/>
    <m/>
    <m/>
  </r>
  <r>
    <x v="6"/>
    <x v="6"/>
    <n v="28523"/>
    <s v="AMBIENTE"/>
    <n v="45"/>
    <s v="Número de animales esterilizados"/>
    <s v="Cuidado de la vida"/>
    <s v="Protección y bienestar animal"/>
    <s v="Presupuestos Participativos"/>
    <m/>
    <s v="2 - Bogotá confía en su bien-estar"/>
    <s v="15 - Bogotá protege todas las formas de vida"/>
    <s v="Esterilizar 25000 Perros y gatos incluyendo los que está en condición de vulnerabilidad "/>
    <s v="ESTERILIZACIÓN"/>
    <n v="25000"/>
    <n v="1080.8357040000001"/>
    <n v="7.4999999979182769E-3"/>
    <s v="Suma"/>
    <n v="2852"/>
    <s v="2852-Bosa protege la vida animal"/>
    <n v="0"/>
    <n v="0"/>
    <e v="#DIV/0!"/>
    <m/>
    <m/>
    <m/>
  </r>
  <r>
    <x v="6"/>
    <x v="6"/>
    <n v="28271"/>
    <s v="INTEGRACIÓN SOCIAL"/>
    <n v="48"/>
    <s v="Número de personas mayores con transferencias Monetarias"/>
    <s v="Menos pobreza "/>
    <s v="Apoyo económico para persona mayor - tipo C"/>
    <s v="Gestión Pública Local"/>
    <s v="Menos pobreza (12%)"/>
    <s v="2 - Bogotá confía en su bien-estar"/>
    <s v="7 - Bogotá, una ciudad con menos Pobreza"/>
    <s v="Beneficiar 6170 Persona(s) Mayor(es) con apoyo económico Tipo C."/>
    <s v="APOYO ECONÓMICO PERSONA MAYOR"/>
    <n v="6170"/>
    <n v="9581.2628910000003"/>
    <n v="6.6485101664030946E-2"/>
    <s v="Constante"/>
    <n v="2827"/>
    <s v="2827-Bosa reduce las formas extremas de exclusión"/>
    <n v="0"/>
    <n v="0"/>
    <e v="#DIV/0!"/>
    <m/>
    <m/>
    <m/>
  </r>
  <r>
    <x v="6"/>
    <x v="6"/>
    <n v="28272"/>
    <s v="INTEGRACIÓN SOCIAL"/>
    <n v="46"/>
    <s v="Jóvenes beneficiados con transferencias condicionadas y  acompañamiento psicosocial para la promoción al acceso y permanencia a oportunidades de formación y empleabilidad"/>
    <s v="Menos pobreza "/>
    <s v="Transferencias monetarias condicionadas para jóvenes "/>
    <s v="Gestión Pública Local"/>
    <s v="Menos pobreza (12%)"/>
    <s v="2 - Bogotá confía en su bien-estar"/>
    <s v="7 - Bogotá, una ciudad con menos Pobreza"/>
    <s v="Beneficiar 482 Joven(es) con transferencias condicionadas y acompañamiento psicosocial al acceso y permanencia a oportunidades de formación y empleabilidad."/>
    <s v="TRANSFERENCIAS MONETARIAS"/>
    <n v="482"/>
    <n v="1194.8093140000001"/>
    <n v="8.2908714241667365E-3"/>
    <s v="Constante"/>
    <n v="2827"/>
    <s v="2827-Bosa reduce las formas extremas de exclusión"/>
    <n v="0"/>
    <n v="0"/>
    <e v="#DIV/0!"/>
    <m/>
    <m/>
    <m/>
  </r>
  <r>
    <x v="6"/>
    <x v="6"/>
    <n v="28273"/>
    <s v="INTEGRACIÓN SOCIAL"/>
    <n v="47"/>
    <s v="Personas atendidas con apoyos que contribuyan al ingreso mínimo garantizado"/>
    <s v="Menos pobreza "/>
    <s v="Otras Transferencias Monetarias"/>
    <s v="Gestión Pública Local"/>
    <s v="Menos pobreza (12%)"/>
    <s v="2 - Bogotá confía en su bien-estar"/>
    <s v="7 - Bogotá, una ciudad con menos Pobreza"/>
    <s v="Atender 51912 Persona(s) con apoyos que contribuyan al ingreso mínimo garantizado."/>
    <s v="INGRESO MÍNIMO"/>
    <n v="51912"/>
    <n v="4620.7852460000004"/>
    <n v="3.2063975317548177E-2"/>
    <s v="Constante"/>
    <n v="2827"/>
    <s v="2827-Bosa reduce las formas extremas de exclusión"/>
    <n v="0"/>
    <n v="0"/>
    <e v="#DIV/0!"/>
    <m/>
    <m/>
    <m/>
  </r>
  <r>
    <x v="6"/>
    <x v="6"/>
    <n v="28501"/>
    <s v="INTEGRACIÓN SOCIAL"/>
    <n v="49"/>
    <s v="Número de cupos habilitados para la atención de población en inseguridad alimentaria y nutricional del Distrito Capital, a través de comedores comunitarios."/>
    <s v="Menos pobreza "/>
    <s v="Comedores Comunitarios"/>
    <s v="Gestión Pública Local"/>
    <s v="Menos pobreza (12%)"/>
    <s v="2 - Bogotá confía en su bien-estar"/>
    <s v="8 - Erradicación del hambre en Bogotá"/>
    <s v="Habilitar 600 Cupo(s) para la atención de población en inseguridad alimentaria y nutricional del Distrito Capital, a través de comedores comunitarios."/>
    <s v="SEGURIDAD ALIMENTARIA"/>
    <n v="600"/>
    <n v="2161.671409"/>
    <n v="1.5000000002775628E-2"/>
    <s v="Suma"/>
    <n v="2850"/>
    <s v="2850-Bosa comprometida con la erradicación del hambre"/>
    <n v="0"/>
    <n v="0"/>
    <e v="#DIV/0!"/>
    <m/>
    <m/>
    <m/>
  </r>
  <r>
    <x v="6"/>
    <x v="6"/>
    <n v="28291"/>
    <s v="EDUCACIÓN"/>
    <n v="50"/>
    <s v="Sedes educativas urbanas y rurales dotadas con recursos pedagógicos y/o tecnológicos"/>
    <s v="Educación como eje del potencial humano"/>
    <s v="Dotación de equipamientos para instituciones educativas públicas del distrito."/>
    <s v="Gestión Pública Local"/>
    <s v="Educación como eje del potencial humano (9%)"/>
    <s v="3 - Bogotá confía en su potencial"/>
    <s v="16 - Atención Integral a la Primera Infancia y Educación como Eje del Potencial Humano"/>
    <s v="Dotar 36 Sede(s) educativas con equipamientos, recursos pedagógicos y/o tecnológicos."/>
    <s v="DOTACIÓN"/>
    <n v="36"/>
    <n v="1407.5031120000001"/>
    <n v="9.7667696376080929E-3"/>
    <s v="Suma"/>
    <n v="2829"/>
    <s v="2829-Educación como elemento central para la construcción de una Bosa que camina segura"/>
    <n v="0"/>
    <n v="0"/>
    <e v="#DIV/0!"/>
    <m/>
    <m/>
    <m/>
  </r>
  <r>
    <x v="6"/>
    <x v="6"/>
    <n v="28294"/>
    <s v="EDUCACIÓN"/>
    <n v="51"/>
    <s v="Número de estudiantes beneficiados con apoyo de sostenimiento para la permanencia en la educación posmedia (niveles de formación técnico profesional, tecnólogo, profesional universitario y educación para el trabajo y desarrollo humano)."/>
    <s v="Educación como eje del potencial humano"/>
    <s v="Apoyo para educación superior"/>
    <s v="Gestión Pública Local"/>
    <s v="Educación como eje del potencial humano (9%)"/>
    <s v="3 - Bogotá confía en su potencial"/>
    <s v="16 - Atención Integral a la Primera Infancia y Educación como Eje del Potencial Humano"/>
    <s v="Beneficiar 800 Estudiante(s) con apoyo de sostenimiento para la permanencia en la educación posmedia (niveles de formación técnico profesional, tecnólogo, profesional universitario y educación para el trabajo y desarrollo humano)."/>
    <s v="SOSTENIMIENTO"/>
    <n v="800"/>
    <n v="1402.2708399999999"/>
    <n v="9.7304625098514133E-3"/>
    <s v="Suma"/>
    <n v="2829"/>
    <s v="2829-Educación como elemento central para la construcción de una Bosa que camina segura"/>
    <n v="0"/>
    <n v="0"/>
    <e v="#DIV/0!"/>
    <m/>
    <m/>
    <m/>
  </r>
  <r>
    <x v="6"/>
    <x v="6"/>
    <n v="28293"/>
    <s v="EDUCACIÓN"/>
    <n v="52"/>
    <s v="Número de estudiantes beneficiados en programas de educación posmedia (niveles de formación técnico profesional, tecnólogo, profesional universitario y educación para el trabajo y desarrollo humano)."/>
    <s v="Educación como eje del potencial humano"/>
    <s v="Apoyo para educación superior"/>
    <s v="Gestión Pública Local"/>
    <s v="Educación como eje del potencial humano (9%)"/>
    <s v="3 - Bogotá confía en su potencial"/>
    <s v="16 - Atención Integral a la Primera Infancia y Educación como Eje del Potencial Humano"/>
    <s v="Beneficiar 800 Estudiante(s) en programas de educación posmedia (niveles de formación técnico profesional, tecnólogo, profesional universitario y educación para el trabajo y desarrollo humano)."/>
    <s v="APOYO EDUCACIÓN POSMEDIA"/>
    <n v="800"/>
    <n v="10099.359714"/>
    <n v="7.008021436898787E-2"/>
    <s v="Suma"/>
    <n v="2829"/>
    <s v="2829-Educación como elemento central para la construcción de una Bosa que camina segura"/>
    <n v="0"/>
    <n v="0"/>
    <e v="#DIV/0!"/>
    <m/>
    <m/>
    <m/>
  </r>
  <r>
    <x v="6"/>
    <x v="6"/>
    <n v="28321"/>
    <s v="DESARROLLO ECONÓMICO, INDUSTRIA Y TURISMO"/>
    <n v="55"/>
    <s v="Número de Mipymes y/o emprendimientos orientados al fortalecimiento de las capacidades locales para la gestión y el desarrollo turístico apoyados."/>
    <s v="Emprendimiento equitativo e incluyente"/>
    <s v="Desarrollo turístico local"/>
    <s v="Presupuestos Participativos"/>
    <m/>
    <s v="3 - Bogotá confía en su potencial"/>
    <s v="19 - Desarrollo empresarial, productividad y empleo"/>
    <s v="Apoyar 200 Mipyme(s) y/o emprendimientos orientados al fortalecimiento de las capacidades locales para la gestión y el desarrollo turístico"/>
    <s v="DESARROLLO TURÍSTICO"/>
    <n v="200"/>
    <n v="1282.5917019999999"/>
    <n v="8.8999999969745624E-3"/>
    <s v="Suma"/>
    <n v="2832"/>
    <s v="2832-Desarrollo economico incluyente para que Bosa camine Segura"/>
    <n v="0"/>
    <n v="0"/>
    <e v="#DIV/0!"/>
    <m/>
    <m/>
    <m/>
  </r>
  <r>
    <x v="6"/>
    <x v="6"/>
    <n v="28322"/>
    <s v="DESARROLLO ECONÓMICO, INDUSTRIA Y TURISMO"/>
    <n v="54"/>
    <s v="Número de acciones realizadas para fortalecer las capacidades y/o habilidades, técnicas y blandas de las personas de la localidad, con el fin de mejorar el acceso a oportunidades de empleo."/>
    <s v="Desarrollo empresarial, productividad y empleo"/>
    <s v="Fortalecimiento de habilidades para la empleabilidad - impulso al empleo local."/>
    <s v="Presupuestos Participativos"/>
    <m/>
    <s v="3 - Bogotá confía en su potencial"/>
    <s v="19 - Desarrollo empresarial, productividad y empleo"/>
    <s v="Realizar 886 Acción(es) para fortalecer las capacidades y/o habilidades, técnicas y blandas de las personas de la localidad, con el fin de mejorar el acceso a oportunidades de empleo."/>
    <s v="FORTALECIMIENTO DE CAPACIDADES"/>
    <n v="886"/>
    <n v="1804.026838"/>
    <n v="1.2518277506166206E-2"/>
    <s v="Suma"/>
    <n v="2832"/>
    <s v="2832-Desarrollo economico incluyente para que Bosa camine Segura"/>
    <n v="0"/>
    <n v="0"/>
    <e v="#DIV/0!"/>
    <m/>
    <m/>
    <m/>
  </r>
  <r>
    <x v="6"/>
    <x v="6"/>
    <n v="28261"/>
    <s v="DESARROLLO ECONÓMICO, INDUSTRIA Y TURISMO"/>
    <n v="58"/>
    <s v="Número de Mipymes, emprendimientos y/o actores de la economia informal apoyados para el fortalecimiento del tejido empresarial local."/>
    <s v="Emprendimiento equitativo e incluyente"/>
    <s v="Fortalecimiento del tejido empresarial local"/>
    <s v="Presupuestos Participativos"/>
    <m/>
    <s v="3 - Bogotá confía en su potencial"/>
    <s v="20 - Promoción del emprendimiento formal, equitativo e incluyente"/>
    <s v="Apoyar 850 Mipyme(s) emprendimientos y/o actores de la economía informal para el fortalecimiento del tejido empresarial local."/>
    <s v="TEJIDO EMPRESARIAL LOCAL"/>
    <n v="850"/>
    <n v="1397.880844"/>
    <n v="9.6999999984178891E-3"/>
    <s v="Suma"/>
    <n v="2826"/>
    <s v="2826-Bosa caminando segura hacia la formalización empresarial"/>
    <n v="0"/>
    <n v="0"/>
    <e v="#DIV/0!"/>
    <m/>
    <m/>
    <m/>
  </r>
  <r>
    <x v="6"/>
    <x v="6"/>
    <n v="28401"/>
    <s v="CULTURA, RECREACIÓN Y DEPORTE"/>
    <n v="56"/>
    <s v="Número de proyectos financiados y acompañados del sector cultural y creativo."/>
    <s v="Bogotá cultural y deportiva"/>
    <s v="Sostenibilidad del ecosistema cultural y creativo"/>
    <s v="Presupuestos Participativos"/>
    <m/>
    <s v="3 - Bogotá confía en su potencial"/>
    <s v="20 - Promoción del emprendimiento formal, equitativo e incluyente"/>
    <s v="Financiar 114 Proyecto(s) del sector cultural y creativo"/>
    <s v="SOSTENIBILIDAD"/>
    <n v="114"/>
    <n v="1397.880844"/>
    <n v="9.6999999984178891E-3"/>
    <s v="Suma"/>
    <n v="2840"/>
    <s v="2840-Bosa un territorio que genera valor a partir de la Cultura"/>
    <n v="0"/>
    <n v="0"/>
    <e v="#DIV/0!"/>
    <m/>
    <m/>
    <m/>
  </r>
  <r>
    <x v="6"/>
    <x v="6"/>
    <n v="28381"/>
    <s v="CULTURA, RECREACIÓN Y DEPORTE"/>
    <n v="60"/>
    <s v="m2 de Parques de la red de proximidad construidos y dotados"/>
    <s v="Desarrollo urbano y rural integral"/>
    <s v="Construcción, mantenimiento y dotación de parques de la red de proximidad"/>
    <s v="Presupuestos Participativos"/>
    <m/>
    <s v="4 - Bogotá ordena su territorio y avanza en su acción climática"/>
    <s v="24 - Revitalización y renovación urbana y rural con inclusión"/>
    <s v="Construir 3000 Metro(s) cuadrado(s) de la red de proximidad (la construcción incluye su dotación)."/>
    <s v="CONSTRUCCIÓN"/>
    <n v="3000"/>
    <n v="2670.7576819999999"/>
    <n v="1.8532587825614816E-2"/>
    <s v="Suma"/>
    <n v="2838"/>
    <s v="2838-Infraestructura deportiva de calidad para que Bosa camine segura"/>
    <n v="0"/>
    <n v="0"/>
    <e v="#DIV/0!"/>
    <m/>
    <m/>
    <m/>
  </r>
  <r>
    <x v="6"/>
    <x v="6"/>
    <n v="28383"/>
    <s v="CULTURA, RECREACIÓN Y DEPORTE"/>
    <n v="61"/>
    <s v="Número de Parques de la red de proximidad intervenidos en mejoramiento, mantenimiento y/o dotación"/>
    <s v="Desarrollo urbano y rural integral"/>
    <s v="Construcción, mantenimiento y dotación de parques de la red de proximidad"/>
    <s v="Presupuestos Participativos"/>
    <m/>
    <s v="4 - Bogotá ordena su territorio y avanza en su acción climática"/>
    <s v="24 - Revitalización y renovación urbana y rural con inclusión"/>
    <s v="Intervenir 32 Parque(s) de la red de proximidad con acciones de mejoramiento, mantenimiento y/o dotación."/>
    <s v="INTERVENCIÓN"/>
    <n v="32"/>
    <n v="1080.8357040000001"/>
    <n v="7.4999999979182769E-3"/>
    <s v="Suma"/>
    <n v="2838"/>
    <s v="2838-Infraestructura deportiva de calidad para que Bosa camine segura"/>
    <n v="0"/>
    <n v="0"/>
    <e v="#DIV/0!"/>
    <m/>
    <m/>
    <m/>
  </r>
  <r>
    <x v="6"/>
    <x v="6"/>
    <n v="28441"/>
    <s v="CULTURA, RECREACIÓN Y DEPORTE"/>
    <n v="62"/>
    <s v="No. de equipamientos culturales intervenidos con acciones de construcción, adecuación y/o dotación"/>
    <s v="Desarrollo urbano y rural integral"/>
    <s v="Dotación de equipamientos culturales de escala local"/>
    <s v="Presupuestos Participativos"/>
    <m/>
    <s v="4 - Bogotá ordena su territorio y avanza en su acción climática"/>
    <s v="24 - Revitalización y renovación urbana y rural con inclusión"/>
    <s v="Intervenir 31 Equipamiento(s) equipamientos culturales con acciones de construcción, adecuación y/o dotación."/>
    <s v="INTERVENCIÓN"/>
    <n v="31"/>
    <n v="1253.769417"/>
    <n v="8.7000000000832679E-3"/>
    <s v="Suma"/>
    <n v="2844"/>
    <s v="2844-Espacios para crear cultura abierta e inclusiva"/>
    <n v="0"/>
    <n v="0"/>
    <e v="#DIV/0!"/>
    <m/>
    <m/>
    <m/>
  </r>
  <r>
    <x v="6"/>
    <x v="6"/>
    <n v="28494"/>
    <s v="AMBIENTE"/>
    <n v="66"/>
    <s v="Número de hectáreas de conectores ecosistémicos de la Estructura Ecológica Principal intervenidos"/>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Intervenir 2 Hectárea(s) de conectores ecosistémicos"/>
    <s v="CONECTORES ECOSISTÉMICOS"/>
    <n v="2"/>
    <n v="142.558584"/>
    <n v="9.892247043156823E-4"/>
    <s v="Suma"/>
    <n v="2849"/>
    <s v="2849-Bosa comprometida con la acción climática "/>
    <n v="0"/>
    <n v="0"/>
    <e v="#DIV/0!"/>
    <m/>
    <m/>
    <m/>
  </r>
  <r>
    <x v="6"/>
    <x v="6"/>
    <n v="28495"/>
    <s v="AMBIENTE"/>
    <n v="65"/>
    <s v="Número de hectáreas de Estructura Ecológica Principal con acciones de conservación"/>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Realizar 4 Acción(es) acciones de conservación en 4 hectáreas de la Estructura Ecológica Principal"/>
    <s v="CONSERVACIÓN"/>
    <n v="4"/>
    <n v="279.80243300000001"/>
    <n v="1.9415700639340914E-3"/>
    <s v="Suma"/>
    <n v="2849"/>
    <s v="2849-Bosa comprometida con la acción climática "/>
    <n v="0"/>
    <n v="0"/>
    <e v="#DIV/0!"/>
    <m/>
    <m/>
    <m/>
  </r>
  <r>
    <x v="6"/>
    <x v="6"/>
    <n v="28496"/>
    <s v="AMBIENTE"/>
    <n v="63"/>
    <s v="Número de m2 de áreas renaturalizadas"/>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Generar 4000 Metro(s) cuadrado(s) de áreas renaturalizadas"/>
    <s v="RENATURALIZACIÓN"/>
    <n v="4000"/>
    <n v="129.70028500000001"/>
    <n v="9.0000000335851223E-4"/>
    <s v="Suma"/>
    <n v="2849"/>
    <s v="2849-Bosa comprometida con la acción climática "/>
    <n v="0"/>
    <n v="0"/>
    <e v="#DIV/0!"/>
    <m/>
    <m/>
    <m/>
  </r>
  <r>
    <x v="6"/>
    <x v="6"/>
    <n v="28771"/>
    <s v="AMBIENTE"/>
    <n v="67"/>
    <s v="Número de procesos comunitarios de educación ambiental implementados"/>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Implementar 40 Proceso(s) comunitarios de educación ambiental que promueven la conservación de la biodiversidad y el agua"/>
    <s v="EDUCACIÓN AMBIENTAL"/>
    <n v="40"/>
    <n v="244.98942600000001"/>
    <n v="1.6999999978627646E-3"/>
    <s v="Suma"/>
    <n v="2877"/>
    <s v="2877-Bosa protectora de su ambiente"/>
    <n v="0"/>
    <n v="0"/>
    <e v="#DIV/0!"/>
    <m/>
    <m/>
    <m/>
  </r>
  <r>
    <x v="6"/>
    <x v="6"/>
    <n v="28772"/>
    <s v="AMBIENTE"/>
    <n v="68"/>
    <s v="Número de huertas urbanas implementadas"/>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Implementar 500 Huerta(s) urbanas"/>
    <s v="HUERTAS URBANAS"/>
    <n v="500"/>
    <n v="958.72542599999997"/>
    <n v="6.6526676222792491E-3"/>
    <s v="Suma"/>
    <n v="2877"/>
    <s v="2877-Bosa protectora de su ambiente"/>
    <n v="0"/>
    <n v="0"/>
    <e v="#DIV/0!"/>
    <m/>
    <m/>
    <m/>
  </r>
  <r>
    <x v="6"/>
    <x v="6"/>
    <n v="28773"/>
    <s v="AMBIENTE"/>
    <n v="69"/>
    <s v="Número de m2 de muros y techos verdes"/>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Construir 600 Metro(s) cuadrado(s) de muros y techos verdes."/>
    <s v="MUROS Y TECHOS VERDES"/>
    <n v="600"/>
    <n v="216.16714099999999"/>
    <n v="1.5000000009714701E-3"/>
    <s v="Suma"/>
    <n v="2877"/>
    <s v="2877-Bosa protectora de su ambiente"/>
    <n v="0"/>
    <n v="0"/>
    <e v="#DIV/0!"/>
    <m/>
    <m/>
    <m/>
  </r>
  <r>
    <x v="6"/>
    <x v="6"/>
    <n v="28774"/>
    <s v="AMBIENTE"/>
    <n v="70"/>
    <s v="Número de m2 de jardinería convencional y biodiversa mantenidos"/>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Mantener 1200 Metro(s) cuadrado(s) de jardinería"/>
    <s v="JARDINERÍA"/>
    <n v="1200"/>
    <n v="171.24352300000001"/>
    <n v="1.1882716470139095E-3"/>
    <s v="Suma"/>
    <n v="2877"/>
    <s v="2877-Bosa protectora de su ambiente"/>
    <n v="0"/>
    <n v="0"/>
    <e v="#DIV/0!"/>
    <m/>
    <m/>
    <m/>
  </r>
  <r>
    <x v="6"/>
    <x v="6"/>
    <n v="28775"/>
    <s v="AMBIENTE"/>
    <n v="71"/>
    <s v="Número de árboles mantenidos en zona urbana"/>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Mantener 3000 Arbol(es) en zona urbana"/>
    <s v="ARBOLADO"/>
    <n v="3000"/>
    <n v="407.58544599999999"/>
    <n v="2.8282659731154844E-3"/>
    <s v="Suma"/>
    <n v="2877"/>
    <s v="2877-Bosa protectora de su ambiente"/>
    <n v="0"/>
    <n v="0"/>
    <e v="#DIV/0!"/>
    <m/>
    <m/>
    <m/>
  </r>
  <r>
    <x v="6"/>
    <x v="6"/>
    <n v="28776"/>
    <s v="HÁBITAT"/>
    <n v="76"/>
    <s v="Personas capacitadas en separación en la fuente y reciclaje"/>
    <s v="Protección del ambiente y resiliencia al cambio climático"/>
    <s v="Cambios de hábitos de consumo, separación en la fuente y reciclaje."/>
    <s v="Presupuestos Participativos"/>
    <m/>
    <s v="4 - Bogotá ordena su territorio y avanza en su acción climática"/>
    <s v="25 - Aumento de la resiliencia al cambio climático y reducción de la vulnerabilidad"/>
    <s v="Capacitar 10000 Persona(s) en separación en la fuente y reciclaje. "/>
    <s v="SEPARACIÓN EN LA FUENTE"/>
    <n v="10000"/>
    <n v="1328.8713230000001"/>
    <n v="9.2211377574307613E-3"/>
    <s v="Suma"/>
    <n v="2877"/>
    <s v="2877-Bosa protectora de su ambiente"/>
    <n v="0"/>
    <n v="0"/>
    <e v="#DIV/0!"/>
    <m/>
    <m/>
    <m/>
  </r>
  <r>
    <x v="6"/>
    <x v="6"/>
    <n v="28341"/>
    <s v="MOVILIDAD"/>
    <n v="77"/>
    <s v="Kilómetros-carril construidos y/o conservados de malla vial urbana (local y/o intermedia)"/>
    <s v="Infraestructura segura e incluyente"/>
    <s v="Diseño, construcción y conservación (mantenimiento y rehabilitación) de la malla vial local e intermedia urbana o rural."/>
    <s v="Presupuestos Participativos"/>
    <s v="Infraestructura segura e incluyente (14%)"/>
    <s v="4 - Bogotá ordena su territorio y avanza en su acción climática"/>
    <s v="26 - Movilidad Sostenible"/>
    <s v="Intervenir 10 Kilómetro(s)-carril de malla vial urbana (local y/o intermedia) con acciones de construcción y/o conservación"/>
    <s v="INTERVENCIÓN MALLA VIAL LOCAL"/>
    <n v="10"/>
    <n v="19117.955243"/>
    <n v="0.13266092501576143"/>
    <s v="Suma"/>
    <n v="2834"/>
    <s v="2834-Movilidad sostenible para que Bosa camine segura"/>
    <n v="0"/>
    <n v="0"/>
    <e v="#DIV/0!"/>
    <m/>
    <m/>
    <m/>
  </r>
  <r>
    <x v="6"/>
    <x v="6"/>
    <n v="28411"/>
    <s v="AMBIENTE"/>
    <n v="79"/>
    <s v="Número de acciones efectivas para el fortalecimiento de las capacidades locales en torno a la gestión del riesgo"/>
    <s v="Protección del ambiente y resiliencia al cambio climático"/>
    <s v="Manejo de emergencias y mitigación del riesgo de desastres"/>
    <s v="Gestión Pública Local"/>
    <m/>
    <s v="4 - Bogotá ordena su territorio y avanza en su acción climática"/>
    <s v="27 - Gestión del riesgo de desastres para un territorio seguro"/>
    <s v="Realizar 12 Acción(es) efectivas para el fortalecimiento de las capacidades locales para la respuesta a emergencias y desastres."/>
    <s v="GESTIÓN DEL RIESGO"/>
    <n v="12"/>
    <n v="894.80638099999999"/>
    <n v="6.209128575972043E-3"/>
    <s v="Suma"/>
    <n v="2841"/>
    <s v="2841-Bosa un territorio que reduce su vulnerabilidad y aumenta su resiliencia climática"/>
    <n v="0"/>
    <n v="0"/>
    <e v="#DIV/0!"/>
    <m/>
    <m/>
    <m/>
  </r>
  <r>
    <x v="6"/>
    <x v="6"/>
    <n v="28412"/>
    <s v="AMBIENTE"/>
    <n v="113"/>
    <s v="Número de obras de mitigación y/u obras de mitigación existentes con mantenimiento"/>
    <s v="Protección del ambiente y resiliencia al cambio climático"/>
    <s v="Manejo de emergencias y mitigación del riesgo de desastres"/>
    <s v="Gestión Pública Local"/>
    <m/>
    <s v="4 - Bogotá ordena su territorio y avanza en su acción climática"/>
    <s v="27 - Gestión del riesgo de desastres para un territorio seguro"/>
    <s v="Realizar 1 Obra(s) de mitigación y/u obras de mitigación existentes con mantenimiento. "/>
    <s v="OBRAS DE MITIGACIÓN"/>
    <n v="1"/>
    <n v="762.47503200000006"/>
    <n v="5.2908714222237967E-3"/>
    <s v="Suma"/>
    <n v="2841"/>
    <s v="2841-Bosa un territorio que reduce su vulnerabilidad y aumenta su resiliencia climática"/>
    <n v="0"/>
    <n v="0"/>
    <e v="#DIV/0!"/>
    <m/>
    <m/>
    <m/>
  </r>
  <r>
    <x v="6"/>
    <x v="6"/>
    <n v="28681"/>
    <s v="INTEGRACIÓN SOCIAL"/>
    <n v="82"/>
    <s v="Unidades operativas orientadas a la atención de la primera infancia  (Jardines Infantiles, Casas de Pensamiento Intercultural, Modalidad Espacios Rurales, Crecemos en la Ruralidad, Creciendo Juntos, Centros Amar) dotadas y/o acondicionadas "/>
    <s v="Desarrollo urbano y rural integral"/>
    <s v="Dotación, adecuación y mejoramiento a unidades operativas de servicios sociales de la SDIS"/>
    <s v="Presupuestos Participativos"/>
    <m/>
    <s v="4 - Bogotá ordena su territorio y avanza en su acción climática"/>
    <s v="30 - Atención del déficit social para un hábitat digno"/>
    <s v="Dotar y/o acondicionar 20 Unidad(es) operativas orientadas a la atención de la primera infancia (Jardines Infantiles, Casas de Pensamiento Intercultural, Modalidad Espacios Rurales, Crecemos en la Ruralidad, Creciendo Juntos, Centros Amar, Centros Forjar)."/>
    <s v="DOTACIÓN"/>
    <n v="20"/>
    <n v="837.60227599999996"/>
    <n v="5.8121850018532911E-3"/>
    <s v="Suma"/>
    <n v="2868"/>
    <s v="2868-Bosa con espacios sociales inclusivos y de calidad"/>
    <n v="0"/>
    <n v="0"/>
    <e v="#DIV/0!"/>
    <m/>
    <m/>
    <m/>
  </r>
  <r>
    <x v="6"/>
    <x v="6"/>
    <n v="28684"/>
    <s v="INTEGRACIÓN SOCIAL"/>
    <n v="83"/>
    <s v="Unidades operativas de atención especializada (Centros Integrarte, Centros Crecer, Cadis) dotados y/o acondicionados"/>
    <s v="Desarrollo urbano y rural integral"/>
    <s v="Dotación, adecuación y mejoramiento a unidades operativas de servicios sociales de la SDIS"/>
    <s v="Presupuestos Participativos"/>
    <m/>
    <s v="4 - Bogotá ordena su territorio y avanza en su acción climática"/>
    <s v="30 - Atención del déficit social para un hábitat digno"/>
    <s v="Dotar y/o acondicionar 1 Unidad(es) operativa de atención especializada (Centros Integrarte, Centros Crecer y Cadis)."/>
    <s v="DOTACIÓN"/>
    <n v="1"/>
    <n v="302.63399700000002"/>
    <n v="2.0999999985844287E-3"/>
    <s v="Suma"/>
    <n v="2868"/>
    <s v="2868-Bosa con espacios sociales inclusivos y de calidad"/>
    <n v="0"/>
    <n v="0"/>
    <e v="#DIV/0!"/>
    <m/>
    <m/>
    <m/>
  </r>
  <r>
    <x v="6"/>
    <x v="6"/>
    <n v="28685"/>
    <s v="INTEGRACIÓN SOCIAL"/>
    <n v="85"/>
    <s v="Sedes de Centros de Desarrollo Comunitarios dotados y/o acondicionados para la prestación de servicios sociales dirigidas al desarrollo de capacidades y generación de oportunidades."/>
    <s v="Desarrollo urbano y rural integral"/>
    <s v="Dotación, adecuación y mejoramiento a unidades operativas de servicios sociales de la SDIS"/>
    <s v="Presupuestos Participativos"/>
    <m/>
    <s v="4 - Bogotá ordena su territorio y avanza en su acción climática"/>
    <s v="30 - Atención del déficit social para un hábitat digno"/>
    <s v="Dotar y/o acondicionar 1 Centro(s) Desarrollo Comunitario para la prestación de servicios sociales dirigidas al desarrollo de capacidades y generación de oportunidades"/>
    <s v="DOTACIÓN"/>
    <n v="1"/>
    <n v="302.63399700000002"/>
    <n v="2.0999999985844287E-3"/>
    <s v="Suma"/>
    <n v="2868"/>
    <s v="2868-Bosa con espacios sociales inclusivos y de calidad"/>
    <n v="0"/>
    <n v="0"/>
    <e v="#DIV/0!"/>
    <m/>
    <m/>
    <m/>
  </r>
  <r>
    <x v="6"/>
    <x v="6"/>
    <n v="28686"/>
    <s v="INTEGRACIÓN SOCIAL"/>
    <n v="88"/>
    <s v="Unidades operativas orientadas a la prestación de servicios sociales a la persona mayor dotadas y/o acondicionadas"/>
    <s v="Desarrollo urbano y rural integral"/>
    <s v="Dotación, adecuación y mejoramiento a unidades operativas de servicios sociales de la SDIS"/>
    <s v="Presupuestos Participativos"/>
    <m/>
    <s v="4 - Bogotá ordena su territorio y avanza en su acción climática"/>
    <s v="30 - Atención del déficit social para un hábitat digno"/>
    <s v="Dotar y/o acondicionar 3 Unidad(es) operativas orientadas a la prestación de servicios a la persona mayor."/>
    <s v="DOTACIÓN"/>
    <n v="3"/>
    <n v="259.40056900000002"/>
    <n v="1.7999999997779495E-3"/>
    <s v="Suma"/>
    <n v="2868"/>
    <s v="2868-Bosa con espacios sociales inclusivos y de calidad"/>
    <n v="0"/>
    <n v="0"/>
    <e v="#DIV/0!"/>
    <m/>
    <m/>
    <m/>
  </r>
  <r>
    <x v="6"/>
    <x v="6"/>
    <n v="28687"/>
    <s v="INTEGRACIÓN SOCIAL"/>
    <n v="84"/>
    <s v="Unidades operativas orientadas a la atención de jóvenes (casas de la juventud, centros forjar) dotadas y/o acondicionadas"/>
    <s v="Desarrollo urbano y rural integral"/>
    <s v="Dotación, adecuación y mejoramiento a unidades operativas de servicios sociales de la SDIS"/>
    <s v="Presupuestos Participativos"/>
    <m/>
    <s v="4 - Bogotá ordena su territorio y avanza en su acción climática"/>
    <s v="30 - Atención del déficit social para un hábitat digno"/>
    <s v="Dotar y/o acondicionar 1 Unidad(es) operativa orientada a la atención de jóvenes (casas de la juventud, centros forjar)."/>
    <s v="DOTACIÓN"/>
    <n v="1"/>
    <n v="172.93371300000001"/>
    <n v="1.2000000021649914E-3"/>
    <s v="Suma"/>
    <n v="2868"/>
    <s v="2868-Bosa con espacios sociales inclusivos y de calidad"/>
    <n v="0"/>
    <n v="0"/>
    <e v="#DIV/0!"/>
    <m/>
    <m/>
    <m/>
  </r>
  <r>
    <x v="6"/>
    <x v="6"/>
    <n v="28101"/>
    <s v="GOBIERNO"/>
    <n v="94"/>
    <s v="Estrategias de inspección, vigilancia y control realizada"/>
    <s v="Gobierno confiable"/>
    <s v="Inspección, vigilancia y control."/>
    <s v="Gestión Pública Local"/>
    <s v="Gobierno confiable (15%)"/>
    <s v="5 - Bogotá confía en su gobierno"/>
    <s v="33 - Fortalecimiento institucional para un gobierno confiable"/>
    <s v="Realizar 4 Estrategia(s) de inspección, vigilancia y control (una por vigencia)"/>
    <s v="IVC"/>
    <n v="4"/>
    <n v="3005.1668"/>
    <n v="2.0853077771516765E-2"/>
    <s v="Suma"/>
    <n v="2810"/>
    <s v="2810-Gobernanza efectiva y eficiente enfocada en resolver"/>
    <n v="0"/>
    <n v="0"/>
    <e v="#DIV/0!"/>
    <m/>
    <m/>
    <m/>
  </r>
  <r>
    <x v="6"/>
    <x v="6"/>
    <n v="28102"/>
    <s v="GOBIERNO"/>
    <n v="93"/>
    <s v="Estrategias de fortalecimiento institucional realizadas"/>
    <s v="Gobierno confiable"/>
    <s v="Fortalecimiento institucional"/>
    <s v="Gestión Pública Local"/>
    <s v="Gobierno confiable (15%)"/>
    <s v="5 - Bogotá confía en su gobierno"/>
    <s v="33 - Fortalecimiento institucional para un gobierno confiable"/>
    <s v="Realizar 4 Estrategia(s) de fortalecimiento institucional (una por vigencia)."/>
    <s v="FORTALECIMIENTO INSTITUCIONAL"/>
    <n v="4"/>
    <n v="10213.553594000001"/>
    <n v="7.0872614265283573E-2"/>
    <s v="Suma"/>
    <n v="2810"/>
    <s v="2810-Gobernanza efectiva y eficiente enfocada en resolver"/>
    <n v="0"/>
    <n v="0"/>
    <e v="#DIV/0!"/>
    <m/>
    <m/>
    <m/>
  </r>
  <r>
    <x v="6"/>
    <x v="6"/>
    <n v="28103"/>
    <s v="GOBIERNO"/>
    <n v="91"/>
    <s v="Sedes administrativas locales construidas."/>
    <s v="Gobierno confiable"/>
    <s v="Infraestructura local"/>
    <s v="Gestión Pública Local"/>
    <s v="Gobierno confiable (15%)"/>
    <s v="5 - Bogotá confía en su gobierno"/>
    <s v="33 - Fortalecimiento institucional para un gobierno confiable"/>
    <s v="Construir 2 Sede(s) administrativas locales."/>
    <s v="CONSTRUCCIÓN"/>
    <n v="2"/>
    <n v="15916.293858000001"/>
    <n v="0.11044435658452922"/>
    <s v="Suma"/>
    <n v="2810"/>
    <s v="2810-Gobernanza efectiva y eficiente enfocada en resolver"/>
    <n v="0"/>
    <n v="0"/>
    <e v="#DIV/0!"/>
    <m/>
    <m/>
    <m/>
  </r>
  <r>
    <x v="6"/>
    <x v="6"/>
    <n v="28104"/>
    <s v="GOBIERNO"/>
    <n v="92"/>
    <s v="Sedes administrativas locales intervenidas."/>
    <s v="Gobierno confiable"/>
    <s v="Infraestructura local"/>
    <s v="Gestión Pública Local"/>
    <s v="Gobierno confiable (15%)"/>
    <s v="5 - Bogotá confía en su gobierno"/>
    <s v="33 - Fortalecimiento institucional para un gobierno confiable"/>
    <s v="Intervenir 2 Sede(s) administrativa local."/>
    <s v="INTERVENCIÓN"/>
    <n v="2"/>
    <n v="326.88973399999998"/>
    <n v="2.2683123764752184E-3"/>
    <s v="Suma"/>
    <n v="2810"/>
    <s v="2810-Gobernanza efectiva y eficiente enfocada en resolver"/>
    <n v="0"/>
    <n v="0"/>
    <e v="#DIV/0!"/>
    <m/>
    <m/>
    <m/>
  </r>
  <r>
    <x v="6"/>
    <x v="6"/>
    <n v="28591"/>
    <s v="GESTIÓN PÚBLICA"/>
    <n v="96"/>
    <s v="Procesos de formacion y desarrollo de competencias digitales realizados en zonas rurales y/o apartadas y urbanas"/>
    <s v="Ciudad inteligente​"/>
    <s v="Conectividad y redes de comunicación."/>
    <s v="Presupuestos Participativos"/>
    <m/>
    <s v="5 - Bogotá confía en su gobierno"/>
    <s v="35 - Bogotá ciudad Inteligente"/>
    <s v="Operativizar 5 Centro(s) de Acceso Comunitario en zonas rurales y/o apartadas y/o urbanas, con énfasis en procesos de formación y desarrollo de competencias digitales."/>
    <s v="FORTALECIMIENTO DE CAPACIDADES"/>
    <n v="5"/>
    <n v="590.856852"/>
    <n v="4.1000000021927472E-3"/>
    <s v="Suma"/>
    <n v="2859"/>
    <s v="2859-Construyendo confianza ciudadana a partir de la tecnología"/>
    <n v="0"/>
    <n v="0"/>
    <e v="#DIV/0!"/>
    <m/>
    <m/>
    <m/>
  </r>
  <r>
    <x v="6"/>
    <x v="6"/>
    <n v="28592"/>
    <s v="GESTIÓN PÚBLICA"/>
    <n v="95"/>
    <s v="Servicios TIC´s generados en zonas rurales y/o apartadas y urbanas"/>
    <s v="Ciudad inteligente​"/>
    <s v="Conectividad y redes de comunicación."/>
    <s v="Presupuestos Participativos"/>
    <m/>
    <s v="5 - Bogotá confía en su gobierno"/>
    <s v="35 - Bogotá ciudad Inteligente"/>
    <s v="Operativizar 6 Centro(s) de Acceso Comunitario en zonas rurales y/o apartadas y/o urbanas, con énfasis en Servicios TIC´s generados."/>
    <s v="CONECTIVIDAD"/>
    <n v="6"/>
    <n v="734.96827900000005"/>
    <n v="5.1000000005273693E-3"/>
    <s v="Suma"/>
    <n v="2859"/>
    <s v="2859-Construyendo confianza ciudadana a partir de la tecnología"/>
    <n v="0"/>
    <n v="0"/>
    <e v="#DIV/0!"/>
    <m/>
    <m/>
    <m/>
  </r>
  <r>
    <x v="6"/>
    <x v="6"/>
    <n v="28531"/>
    <s v="GOBIERNO"/>
    <n v="98"/>
    <s v="Personas capacitadas a través de procesos de formación para la participación de manera virtual y presencial."/>
    <s v="Democracia deliberativa y participación"/>
    <s v="Procesos de formación en capacidades democráticas para la participación ciudadana incidente"/>
    <s v="Presupuestos Participativos"/>
    <m/>
    <s v="5 - Bogotá confía en su gobierno"/>
    <s v="39 - Camino hacia una democracia deliberativa con un gobierno cercano a la gente y con participación ciudadana"/>
    <s v="Capacitar 2380 Persona(s) a través de procesos de formación para la participación de manera virtual y presencial."/>
    <s v="CAPACITACIÓN"/>
    <n v="2380"/>
    <n v="981.71370300000001"/>
    <n v="6.8121850001879132E-3"/>
    <s v="Suma"/>
    <n v="2853"/>
    <s v="2853-Participación incidente para que Bosa recupere la confianza y camine segura"/>
    <n v="0"/>
    <n v="0"/>
    <e v="#DIV/0!"/>
    <m/>
    <m/>
    <m/>
  </r>
  <r>
    <x v="6"/>
    <x v="6"/>
    <n v="28532"/>
    <s v="GOBIERNO"/>
    <n v="108"/>
    <s v="Organizaciones comunales dotadas"/>
    <s v="Democracia deliberativa y participación"/>
    <s v="Infraestructura de espacios para la participación"/>
    <s v="Presupuestos Participativos"/>
    <m/>
    <s v="5 - Bogotá confía en su gobierno"/>
    <s v="39 - Camino hacia una democracia deliberativa con un gobierno cercano a la gente y con participación ciudadana"/>
    <s v="Dotar 50 Organización(es) comunales"/>
    <s v="DOTACIÓN"/>
    <n v="50"/>
    <n v="216.16714099999999"/>
    <n v="1.5000000009714701E-3"/>
    <s v="Suma"/>
    <n v="2853"/>
    <s v="2853-Participación incidente para que Bosa recupere la confianza y camine segura"/>
    <n v="0"/>
    <n v="0"/>
    <e v="#DIV/0!"/>
    <m/>
    <m/>
    <m/>
  </r>
  <r>
    <x v="6"/>
    <x v="6"/>
    <n v="28533"/>
    <s v="GOBIERNO"/>
    <n v="99"/>
    <s v="Organizaciones comunales fortalecidas."/>
    <s v="Democracia deliberativa y participación"/>
    <s v="Fortalecimiento a organizaciones comunales"/>
    <s v="Gestión Pública Local"/>
    <m/>
    <s v="5 - Bogotá confía en su gobierno"/>
    <s v="39 - Camino hacia una democracia deliberativa con un gobierno cercano a la gente y con participación ciudadana"/>
    <s v="Fortalecer 100 Organización(es) comunales"/>
    <s v="FORTALECIMIENTO COMUNAL"/>
    <n v="100"/>
    <n v="888.25857599999995"/>
    <n v="6.1636928660814211E-3"/>
    <s v="Suma"/>
    <n v="2853"/>
    <s v="2853-Participación incidente para que Bosa recupere la confianza y camine segura"/>
    <n v="0"/>
    <n v="0"/>
    <e v="#DIV/0!"/>
    <m/>
    <m/>
    <m/>
  </r>
  <r>
    <x v="6"/>
    <x v="6"/>
    <n v="28534"/>
    <s v="GOBIERNO"/>
    <n v="97"/>
    <s v="Organizaciones sociales e Instancias de participación ciudadana fortalecidas."/>
    <s v="Democracia deliberativa y participación"/>
    <s v="Fortalecimiento a organizaciones sociales y comunitarias y a instancias de participación."/>
    <s v="Presupuestos Participativos"/>
    <m/>
    <s v="5 - Bogotá confía en su gobierno"/>
    <s v="39 - Camino hacia una democracia deliberativa con un gobierno cercano a la gente y con participación ciudadana"/>
    <s v="Fortalecer 400 Organización(es) sociales e instancias de participación ciudadana"/>
    <s v="FORTALECIMIENTO DE ORGANIZACIONES"/>
    <n v="400"/>
    <n v="1743.74827"/>
    <n v="1.2100000002747873E-2"/>
    <s v="Suma"/>
    <n v="2853"/>
    <s v="2853-Participación incidente para que Bosa recupere la confianza y camine segura"/>
    <n v="0"/>
    <n v="0"/>
    <e v="#DIV/0!"/>
    <m/>
    <m/>
    <m/>
  </r>
  <r>
    <x v="6"/>
    <x v="6"/>
    <n v="28536"/>
    <s v="GOBIERNO"/>
    <n v="109"/>
    <s v="Medios comunitarios y alternativos fortalecidos."/>
    <s v="Gobierno confiable"/>
    <s v="Fortalecimiento a medios comunitarios y alternativos"/>
    <s v="Presupuestos Participativos"/>
    <m/>
    <s v="5 - Bogotá confía en su gobierno"/>
    <s v="39 - Camino hacia una democracia deliberativa con un gobierno cercano a la gente y con participación ciudadana"/>
    <s v="Fortalecer 7 Medio(s) de comunicación alternativos fortalecidos."/>
    <s v="MEDIOS COMUNITARIOS"/>
    <n v="7"/>
    <n v="0"/>
    <n v="0"/>
    <s v="Suma"/>
    <n v="2853"/>
    <s v="2853-Participación incidente para que Bosa recupere la confianza y camine segura"/>
    <n v="0"/>
    <n v="0"/>
    <e v="#DIV/0!"/>
    <m/>
    <m/>
    <m/>
  </r>
  <r>
    <x v="6"/>
    <x v="6"/>
    <n v="28661"/>
    <s v="GOBIERNO"/>
    <n v="100"/>
    <s v="Acciones desarrolladas, orientadas a la ciudadanía en el marco de la estrategía Bogotaneidad"/>
    <s v="Gobierno confiable"/>
    <s v="Bogotaneidad"/>
    <s v="Gestión Pública Local"/>
    <m/>
    <s v="5 - Bogotá confía en su gobierno"/>
    <s v="39 - Camino hacia una democracia deliberativa con un gobierno cercano a la gente y con participación ciudadana"/>
    <s v="Desarrollar 4 Acción(es) orientadas a la ciudadanía, en el marco de la estrategia &quot;Bogotaneidad"/>
    <s v="ESTRATEGIA BOGOTANEIDAD"/>
    <n v="4"/>
    <n v="344.08793400000002"/>
    <n v="2.387651975904475E-3"/>
    <s v="Suma"/>
    <n v="2866"/>
    <s v="2866-Innovar para resolver"/>
    <n v="0"/>
    <n v="0"/>
    <e v="#DIV/0!"/>
    <m/>
    <m/>
    <m/>
  </r>
  <r>
    <x v="6"/>
    <x v="6"/>
    <n v="28662"/>
    <s v="GOBIERNO"/>
    <n v="101"/>
    <s v="Unidades de innovación publica  y social fortalecidas"/>
    <s v="Gobierno confiable"/>
    <s v="Bogotaneidad"/>
    <s v="Gestión Pública Local"/>
    <m/>
    <s v="5 - Bogotá confía en su gobierno"/>
    <s v="39 - Camino hacia una democracia deliberativa con un gobierno cercano a la gente y con participación ciudadana"/>
    <s v="Fortalecer 4 Unidad(es) de innovación pública y social a nivel local"/>
    <s v="INNOVACIÓN PÚBLICA"/>
    <n v="4"/>
    <n v="216.16714099999999"/>
    <n v="1.5000000009714701E-3"/>
    <s v="Suma"/>
    <n v="2866"/>
    <s v="2866-Innovar para resolver"/>
    <n v="0"/>
    <n v="0"/>
    <e v="#DIV/0!"/>
    <m/>
    <m/>
    <m/>
  </r>
  <r>
    <x v="6"/>
    <x v="6"/>
    <n v="28741"/>
    <s v="GOBIERNO"/>
    <n v="104"/>
    <s v="Iniciativa de inversión local concertada e implementada con las comunidades negras, afrocolombianas y palenqueras"/>
    <s v="Línea diferencial étnica"/>
    <s v="Iniciativas diferenciales étnicas para comunidades Negras, Afrocolombianas, Raizales, Palenqueras, y los Pueblos Indígenas, Rrom o Gitano"/>
    <s v="Gestión Pública Local"/>
    <m/>
    <s v="5 - Bogotá confía en su gobierno"/>
    <s v="39 - Camino hacia una democracia deliberativa con un gobierno cercano a la gente y con participación ciudadana"/>
    <s v="Concertar e implementar 4 Iniciativa(s) de inversión local con las comunidades negras, afrocolombianas y palenqueras"/>
    <s v="INICIATIVAS COMUNIDADES NEGRAS, AFROCOLOMBIANAS, PALENQUERAS"/>
    <n v="4"/>
    <n v="757.57828099999995"/>
    <n v="5.2568924998455929E-3"/>
    <s v="Suma"/>
    <n v="2874"/>
    <s v="2874-Bosa reivindicativa Inversiones étnicas diferenciales para construir confianza"/>
    <n v="0"/>
    <n v="0"/>
    <e v="#DIV/0!"/>
    <m/>
    <m/>
    <m/>
  </r>
  <r>
    <x v="6"/>
    <x v="6"/>
    <n v="28742"/>
    <s v="GOBIERNO"/>
    <n v="102"/>
    <s v="Iniciativa de inversión local concertada e implementada con el pueblo indígena muisca"/>
    <s v="Línea diferencial étnica"/>
    <s v="Iniciativas diferenciales étnicas para comunidades Negras, Afrocolombianas, Raizales, Palenqueras, y los Pueblos Indígenas, Rrom o Gitano"/>
    <s v="Gestión Pública Local"/>
    <m/>
    <s v="5 - Bogotá confía en su gobierno"/>
    <s v="39 - Camino hacia una democracia deliberativa con un gobierno cercano a la gente y con participación ciudadana"/>
    <s v="Concertar e implementar 4 Iniciativa(s) de inversión local con el pueblo muisca"/>
    <s v="INICIATIVAS PUEBLO MUISCA"/>
    <n v="4"/>
    <n v="708.29217300000005"/>
    <n v="4.9148925006510811E-3"/>
    <s v="Suma"/>
    <n v="2874"/>
    <s v="2874-Bosa reivindicativa Inversiones étnicas diferenciales para construir confianza"/>
    <n v="0"/>
    <n v="0"/>
    <e v="#DIV/0!"/>
    <m/>
    <m/>
    <m/>
  </r>
  <r>
    <x v="6"/>
    <x v="6"/>
    <n v="28743"/>
    <s v="GOBIERNO"/>
    <n v="103"/>
    <s v="Iniciativa de inversión local concertada e implementada con los pueblos indígenas"/>
    <s v="Línea diferencial étnica"/>
    <s v="Iniciativas diferenciales étnicas para comunidades Negras, Afrocolombianas, Raizales, Palenqueras, y los Pueblos Indígenas, Rrom o Gitano"/>
    <s v="Gestión Pública Local"/>
    <m/>
    <s v="5 - Bogotá confía en su gobierno"/>
    <s v="39 - Camino hacia una democracia deliberativa con un gobierno cercano a la gente y con participación ciudadana"/>
    <s v="Concertar e implementar 4 Iniciativa(s) de inversión local con los pueblos indígenas"/>
    <s v="INICIATIVAS PUEBLO INDÍGENA"/>
    <n v="4"/>
    <n v="698.43495099999996"/>
    <n v="4.8464924980365486E-3"/>
    <s v="Suma"/>
    <n v="2874"/>
    <s v="2874-Bosa reivindicativa Inversiones étnicas diferenciales para construir confianza"/>
    <n v="0"/>
    <n v="0"/>
    <e v="#DIV/0!"/>
    <m/>
    <m/>
    <m/>
  </r>
  <r>
    <x v="7"/>
    <x v="7"/>
    <n v="26881"/>
    <s v="SEGURIDAD, CONVIVENCIA Y JUSTICIA"/>
    <n v="1"/>
    <s v="Organizaciones comunitarias fortalecidas a través de capacidades para promover acciones de corresponsabilidad en la gestión de la seguridad y la convivencia"/>
    <s v="Cultura ciudadana para la convivencia pacífica"/>
    <s v="Promoción de la convivencia ciudadana"/>
    <s v="Presupuestos Participativos"/>
    <m/>
    <s v="1 - Bogotá avanza en su seguridad"/>
    <s v="1 - Diálogo social y cultura ciudadana para la convivencia pacifica y la recuperación de la confianza"/>
    <s v="Fortalecer 100 organizaciones comunitarias a través de capacidades para promover acciones de corresponsabilidad en la gestión de la seguridad y la convivencia."/>
    <s v="FORTALECIMIENTO DE CAPACIDADES"/>
    <n v="100"/>
    <n v="821"/>
    <n v="4.8855670471180512E-3"/>
    <s v="Suma"/>
    <n v="2688"/>
    <s v="2688-Kennedy Camina Segura"/>
    <n v="0"/>
    <n v="0"/>
    <e v="#DIV/0!"/>
    <m/>
    <m/>
    <m/>
  </r>
  <r>
    <x v="7"/>
    <x v="7"/>
    <n v="26882"/>
    <s v="SEGURIDAD, CONVIVENCIA Y JUSTICIA"/>
    <n v="2"/>
    <s v="Acciones formativas diferenciales para la promoción de la convivencia ciudadana implementadas"/>
    <s v="Cultura ciudadana para la convivencia pacífica"/>
    <s v="Promoción de la convivencia ciudadana"/>
    <s v="Presupuestos Participativos"/>
    <m/>
    <s v="1 - Bogotá avanza en su seguridad"/>
    <s v="1 - Diálogo social y cultura ciudadana para la convivencia pacifica y la recuperación de la confianza"/>
    <s v="Implementar 4 acciones formativas diferenciales para la promoción de la convivencia ciudadana."/>
    <s v="FORMACIÓN"/>
    <n v="4"/>
    <n v="616"/>
    <n v="3.6656629732335195E-3"/>
    <s v="Suma"/>
    <n v="2688"/>
    <s v="2688-Kennedy Camina Segura"/>
    <n v="0"/>
    <n v="0"/>
    <e v="#DIV/0!"/>
    <m/>
    <m/>
    <m/>
  </r>
  <r>
    <x v="7"/>
    <x v="7"/>
    <n v="26883"/>
    <s v="SEGURIDAD, CONVIVENCIA Y JUSTICIA"/>
    <n v="3"/>
    <s v="Iniciativas de convivencia con participación ciudadana implementadas"/>
    <s v="Cultura ciudadana para la convivencia pacífica"/>
    <s v="Promoción de la convivencia ciudadana"/>
    <s v="Presupuestos Participativos"/>
    <m/>
    <s v="1 - Bogotá avanza en su seguridad"/>
    <s v="1 - Diálogo social y cultura ciudadana para la convivencia pacifica y la recuperación de la confianza"/>
    <s v="Implementar 40 iniciativas de convivencia con participación de la ciudadanía."/>
    <s v="INICIATIVAS"/>
    <n v="40"/>
    <n v="616"/>
    <n v="3.6656629732335195E-3"/>
    <s v="Suma"/>
    <n v="2688"/>
    <s v="2688-Kennedy Camina Segura"/>
    <n v="0"/>
    <n v="0"/>
    <e v="#DIV/0!"/>
    <m/>
    <m/>
    <m/>
  </r>
  <r>
    <x v="7"/>
    <x v="7"/>
    <n v="24911"/>
    <s v="MUJERES"/>
    <n v="4"/>
    <s v="Número de Personas vinculadas en acciones para la prevención del feminicidio y la violencia contra la mujer"/>
    <s v="Cero tolerancia a las violencias"/>
    <s v="Prevención del feminicidio y las violencias contra las mujeres"/>
    <s v="Presupuestos Participativos"/>
    <m/>
    <s v="1 - Bogotá avanza en su seguridad"/>
    <s v="2 - Cero tolerancia a las violencias contra las mujeres y basadas en género"/>
    <s v="Vincular 9.900 personas en acciones para la prevención del feminicidio y la violencia contra la mujer."/>
    <s v="PREVENCIÓN"/>
    <n v="9900"/>
    <n v="2608"/>
    <n v="1.5519560120443213E-2"/>
    <s v="Suma"/>
    <n v="2491"/>
    <s v="2491-Kennedy Hogares Seguros Familias Protegidas"/>
    <n v="0"/>
    <n v="0"/>
    <e v="#DIV/0!"/>
    <m/>
    <m/>
    <m/>
  </r>
  <r>
    <x v="7"/>
    <x v="7"/>
    <n v="27061"/>
    <s v="SEGURIDAD, CONVIVENCIA Y JUSTICIA"/>
    <n v="5"/>
    <s v="Dotaciones suministradas a organismos de seguridad"/>
    <s v="Mejores capacidades al servicio de la seguridad"/>
    <s v="Dotación, mantenimiento de equipamientos que permitan el fortalecimiento de la seguridad y justicia."/>
    <s v="Gestión Pública Local"/>
    <s v="Cultura ciudadana y mejores capacidades al servicio de la seguridad (2%)"/>
    <s v="1 - Bogotá avanza en su seguridad"/>
    <s v="3 - Desmantelamiento de estructuras criminales y delincuenciales con mejores capacidades y activos tecnológicos"/>
    <s v="Suministrar 4 dotaciones a organismos de seguridad."/>
    <s v="DOTACIÓN"/>
    <n v="4"/>
    <n v="840"/>
    <n v="4.9986313271366172E-3"/>
    <s v="Suma"/>
    <n v="2706"/>
    <s v="2706-Kennedy en Alianza por la Seguridad"/>
    <n v="0"/>
    <n v="0"/>
    <e v="#DIV/0!"/>
    <m/>
    <m/>
    <m/>
  </r>
  <r>
    <x v="7"/>
    <x v="7"/>
    <n v="27062"/>
    <s v="SEGURIDAD, CONVIVENCIA Y JUSTICIA"/>
    <n v="6"/>
    <s v="Equipamientos de seguridad y acceso a la justicia intervenidos con acciones de fortalecimiento, operación, adecuación y/o dotación"/>
    <s v="Mejores capacidades al servicio de la seguridad"/>
    <s v="Dotación, mantenimiento de equipamientos que permitan el fortalecimiento de la seguridad y justicia."/>
    <s v="Gestión Pública Local"/>
    <s v="Cultura ciudadana y mejores capacidades al servicio de la seguridad (2%)"/>
    <s v="1 - Bogotá avanza en su seguridad"/>
    <s v="3 - Desmantelamiento de estructuras criminales y delincuenciales con mejores capacidades y activos tecnológicos"/>
    <s v="Intervenir 4 equipamientos de seguridad y acceso a la justicia con acciones de fortalecimiento, operación, adecuación y/o dotación."/>
    <s v="INTERVENCIÓN"/>
    <n v="4"/>
    <n v="840"/>
    <n v="4.9986313271366172E-3"/>
    <s v="Suma"/>
    <n v="2706"/>
    <s v="2706-Kennedy en Alianza por la Seguridad"/>
    <n v="0"/>
    <n v="0"/>
    <e v="#DIV/0!"/>
    <m/>
    <m/>
    <m/>
  </r>
  <r>
    <x v="7"/>
    <x v="7"/>
    <n v="27451"/>
    <s v="SEGURIDAD, CONVIVENCIA Y JUSTICIA"/>
    <n v="13"/>
    <s v="Programas comunitarios con enfoque restaurativo para el cuidado del espacio público y del medio ambiente ejecutados"/>
    <s v="Cultura ciudadana para la convivencia pacífica"/>
    <s v="Acceso a la Justicia"/>
    <s v="Presupuestos Participativos"/>
    <m/>
    <s v="1 - Bogotá avanza en su seguridad"/>
    <s v="4 - Servicios centrados en la justicia"/>
    <s v="Ejecutar 4 programas comunitarios con enfoque restaurativo para el cuidado del espacio público y del medio ambiente."/>
    <s v="ACCIONES DE CUIDADO"/>
    <n v="4"/>
    <n v="341"/>
    <n v="2.0292062887542696E-3"/>
    <s v="Suma"/>
    <n v="2745"/>
    <s v="2745-Kennedy Camina Hacia la Convivencia"/>
    <n v="0"/>
    <n v="0"/>
    <e v="#DIV/0!"/>
    <m/>
    <m/>
    <m/>
  </r>
  <r>
    <x v="7"/>
    <x v="7"/>
    <n v="27452"/>
    <s v="SEGURIDAD, CONVIVENCIA Y JUSTICIA"/>
    <n v="12"/>
    <s v="Acciones pedagógicas para la gestión de conflictividades y prevención de violencias implementadas"/>
    <s v="Cultura ciudadana para la convivencia pacífica"/>
    <s v="Acceso a la Justicia"/>
    <s v="Presupuestos Participativos"/>
    <m/>
    <s v="1 - Bogotá avanza en su seguridad"/>
    <s v="4 - Servicios centrados en la justicia"/>
    <s v="Implementar 4 acciones pedagógicas para la gestión de conflictividades y prevención de violencias."/>
    <s v="ACCIONES PEDAGÓGICAS"/>
    <n v="4"/>
    <n v="227"/>
    <n v="1.3508206086428715E-3"/>
    <s v="Suma"/>
    <n v="2745"/>
    <s v="2745-Kennedy Camina Hacia la Convivencia"/>
    <n v="0"/>
    <n v="0"/>
    <e v="#DIV/0!"/>
    <m/>
    <m/>
    <m/>
  </r>
  <r>
    <x v="7"/>
    <x v="7"/>
    <n v="27453"/>
    <s v="SEGURIDAD, CONVIVENCIA Y JUSTICIA"/>
    <n v="11"/>
    <s v="Proyectos comunitarios implementados en la localidad, para la apropiación del Código Nacional de Seguridad y Convivencia Ciudadana"/>
    <s v="Cultura ciudadana para la convivencia pacífica"/>
    <s v="Acceso a la Justicia"/>
    <s v="Presupuestos Participativos"/>
    <m/>
    <s v="1 - Bogotá avanza en su seguridad"/>
    <s v="4 - Servicios centrados en la justicia"/>
    <s v="Implementar 10 proyectos comunitarios en la localidad, para la apropiación del Código Nacional de Seguridad y Convivencia Ciudadana."/>
    <s v="CÓDIGO NACIONAL DE SEGURIDAD Y CONVIVENCIA"/>
    <n v="10"/>
    <n v="227"/>
    <n v="1.3508206086428715E-3"/>
    <s v="Suma"/>
    <n v="2745"/>
    <s v="2745-Kennedy Camina Hacia la Convivencia"/>
    <n v="0"/>
    <n v="0"/>
    <e v="#DIV/0!"/>
    <m/>
    <m/>
    <m/>
  </r>
  <r>
    <x v="7"/>
    <x v="7"/>
    <n v="27454"/>
    <s v="SEGURIDAD, CONVIVENCIA Y JUSTICIA"/>
    <n v="7"/>
    <s v="Programas de abordaje de conflictividad escolar para la convivencia con enfoque restaurativo fortalecidos"/>
    <s v="Cultura ciudadana para la convivencia pacífica"/>
    <s v="Acceso a la Justicia"/>
    <s v="Presupuestos Participativos"/>
    <m/>
    <s v="1 - Bogotá avanza en su seguridad"/>
    <s v="4 - Servicios centrados en la justicia"/>
    <s v="Fortalecer 4 programas de abordaje de conflictividad escolar para la convivencia con enfoque restaurativo."/>
    <s v="CONFLICTIVIDAD ESCOLAR"/>
    <n v="4"/>
    <n v="454"/>
    <n v="2.7016412172857431E-3"/>
    <s v="Suma"/>
    <n v="2745"/>
    <s v="2745-Kennedy Camina Hacia la Convivencia"/>
    <n v="0"/>
    <n v="0"/>
    <e v="#DIV/0!"/>
    <m/>
    <m/>
    <m/>
  </r>
  <r>
    <x v="7"/>
    <x v="7"/>
    <n v="27455"/>
    <s v="SEGURIDAD, CONVIVENCIA Y JUSTICIA"/>
    <n v="8"/>
    <s v="Actores comunitarios fortalecidos con herramientas y capacidades para la implementación de un enfoque restaurativo para la justicia y la convivencia"/>
    <s v="Cultura ciudadana para la convivencia pacífica"/>
    <s v="Acceso a la Justicia"/>
    <s v="Presupuestos Participativos"/>
    <m/>
    <s v="1 - Bogotá avanza en su seguridad"/>
    <s v="4 - Servicios centrados en la justicia"/>
    <s v="Fortalecer 200 actores comunitarios con herramientas y capacidades para la implementación de un enfoque restaurativo para la justicia y la convivencia."/>
    <s v="FORTALECIMIENTO DE CAPACIDADES"/>
    <n v="200"/>
    <n v="454"/>
    <n v="2.7016412172857431E-3"/>
    <s v="Suma"/>
    <n v="2745"/>
    <s v="2745-Kennedy Camina Hacia la Convivencia"/>
    <n v="0"/>
    <n v="0"/>
    <e v="#DIV/0!"/>
    <m/>
    <m/>
    <m/>
  </r>
  <r>
    <x v="7"/>
    <x v="7"/>
    <n v="27456"/>
    <s v="SEGURIDAD, CONVIVENCIA Y JUSTICIA"/>
    <n v="10"/>
    <s v="Ciudadanos beneficiados con habilidades y capacidades para gestionar la convivencia constructivamente"/>
    <s v="Cultura ciudadana para la convivencia pacífica"/>
    <s v="Acceso a la Justicia"/>
    <s v="Presupuestos Participativos"/>
    <m/>
    <s v="1 - Bogotá avanza en su seguridad"/>
    <s v="4 - Servicios centrados en la justicia"/>
    <s v="Beneficiar 600 ciudadanos con habilidades y capacidades para gestionar la convivencia constructivamente."/>
    <s v="GESTIÓN DE LA CONVIVENCIA"/>
    <n v="600"/>
    <n v="341"/>
    <n v="2.0292062887542696E-3"/>
    <s v="Suma"/>
    <n v="2745"/>
    <s v="2745-Kennedy Camina Hacia la Convivencia"/>
    <n v="0"/>
    <n v="0"/>
    <e v="#DIV/0!"/>
    <m/>
    <m/>
    <m/>
  </r>
  <r>
    <x v="7"/>
    <x v="7"/>
    <n v="27457"/>
    <s v="SEGURIDAD, CONVIVENCIA Y JUSTICIA"/>
    <n v="9"/>
    <s v="Proyectos de justicia local para la resolución efectiva de conflictividades de manera integral en el sistema de justicia implementados"/>
    <s v="Cultura ciudadana para la convivencia pacífica"/>
    <s v="Acceso a la Justicia"/>
    <s v="Presupuestos Participativos"/>
    <m/>
    <s v="1 - Bogotá avanza en su seguridad"/>
    <s v="4 - Servicios centrados en la justicia"/>
    <s v="Implementar 8 proyectos de justicia local para la resolución efectiva de conflictividades de manera integral en el sistema de justicia."/>
    <s v="RESOLUCIÓN DE CONFLICTIVIDADES"/>
    <n v="8"/>
    <n v="227"/>
    <n v="1.3508206086428715E-3"/>
    <s v="Suma"/>
    <n v="2745"/>
    <s v="2745-Kennedy Camina Hacia la Convivencia"/>
    <n v="0"/>
    <n v="0"/>
    <e v="#DIV/0!"/>
    <m/>
    <m/>
    <m/>
  </r>
  <r>
    <x v="7"/>
    <x v="7"/>
    <n v="25511"/>
    <s v="MOVILIDAD"/>
    <n v="15"/>
    <s v="Metros cuadrados construidos y/o conservados de elementos del sistema de espacio público peatonal."/>
    <s v="Infraestructura segura e incluyente"/>
    <s v="Construcción y/o conservación de elementos del sistema de espacio público"/>
    <s v="Presupuestos Participativos"/>
    <s v="Infraestructura segura e incluyente (14%)"/>
    <s v="1 - Bogotá avanza en su seguridad"/>
    <s v="5 - Espacio público seguro e inclusivo"/>
    <s v="Intervenir 4000 metros cuadrados de elementos del sistema de espacio público peatonal con acciones de construcción y/o conservación."/>
    <s v="INTERVENCIÓN"/>
    <n v="4000"/>
    <n v="2795"/>
    <n v="1.6632350665889101E-2"/>
    <s v="Suma"/>
    <n v="2551"/>
    <s v="2551-Kennedy Infraestructura para el Futuro"/>
    <n v="0"/>
    <n v="0"/>
    <e v="#DIV/0!"/>
    <m/>
    <m/>
    <m/>
  </r>
  <r>
    <x v="7"/>
    <x v="7"/>
    <n v="26841"/>
    <s v="GOBIERNO"/>
    <n v="14"/>
    <s v="Acuerdos realizados para la organización, la recuperación, el cuidado, el embellecimiento, la sostenibilidad, el mejoramiento y el aprovechamiento económico del espacio público."/>
    <s v="Cultura ciudadana para la convivencia pacífica"/>
    <s v="Acuerdos para el uso y aprovechamiento del espacio público"/>
    <s v="Presupuestos Participativos"/>
    <m/>
    <s v="1 - Bogotá avanza en su seguridad"/>
    <s v="5 - Espacio público seguro e inclusivo"/>
    <s v="Realizar 12 acuerdos para la organización, la recuperación, el cuidado, el embellecimiento, la sostenibilidad, el mejoramiento y el aprovechamiento económico del espacio público."/>
    <s v="ACUERDOS "/>
    <n v="12"/>
    <n v="2440"/>
    <n v="1.4519833855015889E-2"/>
    <s v="Suma"/>
    <n v="2684"/>
    <s v="2684-Kennedy Espacios Públicos Seguros"/>
    <n v="0"/>
    <n v="0"/>
    <e v="#DIV/0!"/>
    <m/>
    <m/>
    <m/>
  </r>
  <r>
    <x v="7"/>
    <x v="7"/>
    <n v="27291"/>
    <s v="SEGURIDAD, CONVIVENCIA Y JUSTICIA"/>
    <n v="16"/>
    <s v="Estrategias de seguridad y convivencia implementadas a través de gestores locales, que permitan el uso y disfrute del espacio público"/>
    <s v="Cultura ciudadana para la convivencia pacífica"/>
    <s v="Cultura ciudadana en torno a la seguridad"/>
    <s v="Gestión Pública Local"/>
    <s v="Cultura ciudadana y mejores capacidades al servicio de la seguridad (2%)"/>
    <s v="1 - Bogotá avanza en su seguridad"/>
    <s v="5 - Espacio público seguro e inclusivo"/>
    <s v="Implementar 4 estrategias de seguridad y convivencia a través de gestores locales que permitan el uso y disfrute del espacio público."/>
    <s v="ESTRATEGIAS DE SEGURIDAD Y CONVIVENCIA"/>
    <n v="4"/>
    <n v="1681"/>
    <n v="1.0003213405853159E-2"/>
    <s v="Suma"/>
    <n v="2729"/>
    <s v="2729-Kennedy Segura y en Paz"/>
    <n v="0"/>
    <n v="0"/>
    <e v="#DIV/0!"/>
    <m/>
    <m/>
    <m/>
  </r>
  <r>
    <x v="7"/>
    <x v="7"/>
    <n v="27942"/>
    <s v="SALUD"/>
    <n v="18"/>
    <s v="Números de personas vinculadas a las acciones desarrolladas desde los dispositivos de base comunitaria en respuesta al consumo de SPA"/>
    <s v="Ciudad saludable y con bien-estar"/>
    <s v="Acciones para la disminución de los factores de riesgo frente al consumo de sustancias psicoactivas."/>
    <s v="Gestión Pública Local"/>
    <s v="Ciudad saludable y con bien-estar (3%)"/>
    <s v="2 - Bogotá confía en su bien-estar"/>
    <s v="10 - Salud Pública Integrada e Integral"/>
    <s v="Vincular 1.400 personas a las acciones desarrolladas desde los dispositivos de base comunitaria en respuesta al consumo de SPA."/>
    <s v="DISMINUCIÓN FACTORES DE RIESGO SPA"/>
    <n v="1400"/>
    <n v="1344"/>
    <n v="7.9978101234185871E-3"/>
    <s v="Suma"/>
    <n v="2794"/>
    <s v="2794-Kennedy Respira Bienestar"/>
    <n v="0"/>
    <n v="0"/>
    <e v="#DIV/0!"/>
    <m/>
    <m/>
    <m/>
  </r>
  <r>
    <x v="7"/>
    <x v="7"/>
    <n v="27943"/>
    <s v="SALUD"/>
    <n v="19"/>
    <s v="Número de personas con discapacidad beneficiadas con Dispostivos de Asistencia Personal - Ayudas Técnicas (no incluidas en los Planes de Beneficios)"/>
    <s v="Ciudad saludable y con bien-estar"/>
    <s v="Otorgamiento de Dispositivos de asistencia Personal - DAP - a personas con discapacidad "/>
    <s v="Gestión Pública Local"/>
    <s v="Ciudad saludable y con bien-estar (3%)"/>
    <s v="2 - Bogotá confía en su bien-estar"/>
    <s v="10 - Salud Pública Integrada e Integral"/>
    <s v="Beneficiar 1.000 personas con discapacidad a través de Dispositivos de Asistencia Personal - Ayudas Técnicas (no incluidas en los Planes de Beneficios)."/>
    <s v="DISPOSITIVOS DE ASISTENCIA PERSONAL"/>
    <n v="1000"/>
    <n v="1681"/>
    <n v="1.0003213405853159E-2"/>
    <s v="Suma"/>
    <n v="2794"/>
    <s v="2794-Kennedy Respira Bienestar"/>
    <n v="0"/>
    <n v="0"/>
    <e v="#DIV/0!"/>
    <m/>
    <m/>
    <m/>
  </r>
  <r>
    <x v="7"/>
    <x v="7"/>
    <n v="27944"/>
    <s v="SALUD"/>
    <n v="23"/>
    <s v="Número de personas beneficiadas con acciones para la promoción y atención de la salud mental"/>
    <s v="Ciudad saludable y con bien-estar"/>
    <s v="Acciones para la promoción y atención de la salud mental"/>
    <s v="Presupuestos Participativos"/>
    <m/>
    <s v="2 - Bogotá confía en su bien-estar"/>
    <s v="10 - Salud Pública Integrada e Integral"/>
    <s v="Beneficiar 1.500 personas con acciones para la promoción y atención de la salud mental."/>
    <s v="SALUD MENTAL"/>
    <n v="1500"/>
    <n v="2524"/>
    <n v="1.501969698772955E-2"/>
    <s v="Suma"/>
    <n v="2794"/>
    <s v="2794-Kennedy Respira Bienestar"/>
    <n v="0"/>
    <n v="0"/>
    <e v="#DIV/0!"/>
    <m/>
    <m/>
    <m/>
  </r>
  <r>
    <x v="7"/>
    <x v="7"/>
    <n v="27945"/>
    <s v="SALUD"/>
    <n v="20"/>
    <s v="Número de personas vinculadas a las acciones y estrategias para promover la salud sexual y reproductiva consciente en los diferentes ciclos de vida"/>
    <s v="Ciudad saludable y con bien-estar"/>
    <s v="Salud sexual y reproductiva consciente en adolescentes y jóvenes"/>
    <s v="Gestión Pública Local"/>
    <s v="Ciudad saludable y con bien-estar (3%)"/>
    <s v="2 - Bogotá confía en su bien-estar"/>
    <s v="10 - Salud Pública Integrada e Integral"/>
    <s v="Vincular 1.400 personas a las acciones y estrategias para promover la salud sexual y reproductiva consciente en los diferentes ciclos de vida."/>
    <s v="SALUD SEXUAL Y REPRODUCTIVA"/>
    <n v="1400"/>
    <n v="1344"/>
    <n v="7.9978101234185871E-3"/>
    <s v="Suma"/>
    <n v="2794"/>
    <s v="2794-Kennedy Respira Bienestar"/>
    <n v="0"/>
    <n v="0"/>
    <e v="#DIV/0!"/>
    <m/>
    <m/>
    <m/>
  </r>
  <r>
    <x v="7"/>
    <x v="7"/>
    <n v="27946"/>
    <s v="SALUD"/>
    <n v="17"/>
    <s v="Número de personas con discapacidad, cuidadadores y cuidadoras, vinculados en actividades complementarias en salud"/>
    <s v="Ciudad saludable y con bien-estar"/>
    <s v="Acciones complementarias para personas con discapacidad y sus cuidadores"/>
    <s v="Gestión Pública Local"/>
    <s v="Ciudad saludable y con bien-estar (3%)"/>
    <s v="2 - Bogotá confía en su bien-estar"/>
    <s v="10 - Salud Pública Integrada e Integral"/>
    <s v="Vincular 1.400 personas con discapacidad, cuidadores y cuidadoras, en actividades complementarias en salud."/>
    <s v="ACCIONES COMPLEMENTARIAS "/>
    <n v="1400"/>
    <n v="1344"/>
    <n v="7.9978101234185871E-3"/>
    <s v="Suma"/>
    <n v="2794"/>
    <s v="2794-Kennedy Respira Bienestar"/>
    <n v="0"/>
    <n v="0"/>
    <e v="#DIV/0!"/>
    <m/>
    <m/>
    <m/>
  </r>
  <r>
    <x v="7"/>
    <x v="7"/>
    <n v="25561"/>
    <s v="MUJERES"/>
    <n v="26"/>
    <s v="Mujeres cuidadoras vinculadas a estrategias de cuidado"/>
    <s v="Cuidado de la vida"/>
    <s v="Estrategias de cuidado a personas cuidadoras"/>
    <s v="Presupuestos Participativos"/>
    <m/>
    <s v="2 - Bogotá confía en su bien-estar"/>
    <s v="12 - Bogotá cuida a su gente"/>
    <s v="Vincular 6.200 mujeres cuidadoras a estrategias de cuidado."/>
    <s v="ESTRATEGIAS DE CUIDADO"/>
    <n v="6200"/>
    <n v="2272"/>
    <n v="1.3520107589588565E-2"/>
    <s v="Suma"/>
    <n v="2556"/>
    <s v="2556-Kennedy Mujeres sin Barreras"/>
    <n v="0"/>
    <n v="0"/>
    <e v="#DIV/0!"/>
    <m/>
    <m/>
    <m/>
  </r>
  <r>
    <x v="7"/>
    <x v="7"/>
    <n v="25562"/>
    <s v="MUJERES"/>
    <n v="27"/>
    <s v="Mujeres vinculadas para el ejercicio de derechos y el fortalecimiento de su autonomía económica"/>
    <s v="Cuidado de la vida"/>
    <s v="Fortalecimiento de capacidades para el ejercicio de derechos y para la autonomía económica de las mujeres."/>
    <s v="Presupuestos Participativos"/>
    <m/>
    <s v="2 - Bogotá confía en su bien-estar"/>
    <s v="12 - Bogotá cuida a su gente"/>
    <s v="Vincular 7.500 mujeres para el ejercicio de derechos y el fortalecimiento de su autonomía económica."/>
    <s v="FORTALECIMIENTO DE CAPACIDADES"/>
    <n v="7500"/>
    <n v="2390"/>
    <n v="1.4222296276019661E-2"/>
    <s v="Suma"/>
    <n v="2556"/>
    <s v="2556-Kennedy Mujeres sin Barreras"/>
    <n v="0"/>
    <n v="0"/>
    <e v="#DIV/0!"/>
    <m/>
    <m/>
    <m/>
  </r>
  <r>
    <x v="7"/>
    <x v="7"/>
    <n v="25563"/>
    <s v="INTEGRACIÓN SOCIAL"/>
    <n v="25"/>
    <s v="Número de Personas que participan en procesos para la prevención de violencias en el contexto familiar y/o violencia sexual.          "/>
    <s v="Cuidado de la vida"/>
    <s v="Prevención y atención de violencia intrafamiliar y sexual para poblaciones en situaciones de riesgo y vulnerabilidad de derechos"/>
    <s v="Presupuestos Participativos"/>
    <m/>
    <s v="2 - Bogotá confía en su bien-estar"/>
    <s v="12 - Bogotá cuida a su gente"/>
    <s v="Vincular 20.000 personas en procesos para la prevención de violencias en el contexto familiar y/o violencia sexual."/>
    <s v="PREVENCIÓN"/>
    <n v="20000"/>
    <n v="1684"/>
    <n v="1.0021065660592934E-2"/>
    <s v="Suma"/>
    <n v="2556"/>
    <s v="2556-Kennedy Mujeres sin Barreras"/>
    <n v="0"/>
    <n v="0"/>
    <e v="#DIV/0!"/>
    <m/>
    <m/>
    <m/>
  </r>
  <r>
    <x v="7"/>
    <x v="7"/>
    <n v="28181"/>
    <s v="GESTIÓN PÚBLICA"/>
    <n v="31"/>
    <s v="Acciones de construcción de paz realizadas que contribuyan al tejido social, la integración local, la sostenibilidad económica y/o desarrollo territorial para la reconciliación."/>
    <s v="Cuidado de la vida"/>
    <s v="Construcción de memoria, verdad, reparación, víctimas, paz y reconciliación"/>
    <s v="Presupuestos Participativos"/>
    <m/>
    <s v="2 - Bogotá confía en su bien-estar"/>
    <s v="13 - Bogotá, un territorio de paz y reconciliación en donde todos puedan volver a empezar"/>
    <s v="Realizar 24 acciones de construcción de paz que contribuyan al tejido social, la integración local, la sostenibilidad económica y/o desarrollo territorial para la reconciliación."/>
    <s v="ACCIONES DE CONSTRUCCIÓN DE PAZ"/>
    <n v="24"/>
    <n v="810"/>
    <n v="4.8201087797388811E-3"/>
    <s v="Suma"/>
    <n v="2818"/>
    <s v="2818-Kennedy Caminos de Reconciliación"/>
    <n v="0"/>
    <n v="0"/>
    <e v="#DIV/0!"/>
    <m/>
    <m/>
    <m/>
  </r>
  <r>
    <x v="7"/>
    <x v="7"/>
    <n v="28182"/>
    <s v="GESTIÓN PÚBLICA"/>
    <n v="32"/>
    <s v="Procesos realizados para el fortalecimiento de habilidades y capacidades de la población víctima del conflicto armado o excombatientes que promuevan su participación en diferentes escenarios. "/>
    <s v="Cuidado de la vida"/>
    <s v="Construcción de memoria, verdad, reparación, víctimas, paz y reconciliación"/>
    <s v="Presupuestos Participativos"/>
    <m/>
    <s v="2 - Bogotá confía en su bien-estar"/>
    <s v="13 - Bogotá, un territorio de paz y reconciliación en donde todos puedan volver a empezar"/>
    <s v="Realizar 4 procesos de fortalecimiento de habilidades y capacidades de la población víctima del conflicto armado o excombatientes para promover su participación en los diferentes escenarios."/>
    <s v="FORTALECIMIENTO DE CAPACIDADES"/>
    <n v="4"/>
    <n v="157"/>
    <n v="9.3426799804815347E-4"/>
    <s v="Suma"/>
    <n v="2818"/>
    <s v="2818-Kennedy Caminos de Reconciliación"/>
    <n v="0"/>
    <n v="0"/>
    <e v="#DIV/0!"/>
    <m/>
    <m/>
    <m/>
  </r>
  <r>
    <x v="7"/>
    <x v="7"/>
    <n v="28183"/>
    <s v="GESTIÓN PÚBLICA"/>
    <n v="30"/>
    <s v="Procesos pedagógicos, artísticos, culturales, formativos o académicos realizados para el fortalecimiento de iniciativas ciudadanas para la apropiación social de la memoria, verdad, reparación integral a víctimas, paz y reconciliación. "/>
    <s v="Cuidado de la vida"/>
    <s v="Construcción de memoria, verdad, reparación, víctimas, paz y reconciliación"/>
    <s v="Presupuestos Participativos"/>
    <m/>
    <s v="2 - Bogotá confía en su bien-estar"/>
    <s v="13 - Bogotá, un territorio de paz y reconciliación en donde todos puedan volver a empezar"/>
    <s v="Realizar 8 procesos pedagógicos, artísticos, culturales, formativos o para el fortalecimiento de iniciativas ciudadanas para la apropiación social de la memoria, verdad, reparación integral a víctimas, paz y reconciliación."/>
    <s v="INICIATIVAS"/>
    <n v="8"/>
    <n v="211"/>
    <n v="1.2556085833640789E-3"/>
    <s v="Suma"/>
    <n v="2818"/>
    <s v="2818-Kennedy Caminos de Reconciliación"/>
    <n v="0"/>
    <n v="0"/>
    <e v="#DIV/0!"/>
    <m/>
    <m/>
    <m/>
  </r>
  <r>
    <x v="7"/>
    <x v="7"/>
    <n v="27801"/>
    <s v="CULTURA, RECREACIÓN Y DEPORTE"/>
    <n v="39"/>
    <s v="Personas beneficiadas y capacitadas con procesos de formación y exploración en los campos artísticos, culturales y patrimoniales "/>
    <s v="Bogotá cultural y deportiva"/>
    <s v="Arte, cultura y patrimonio"/>
    <s v="Presupuestos Participativos"/>
    <m/>
    <s v="2 - Bogotá confía en su bien-estar"/>
    <s v="14 - Bogotá deportiva, recreativa, artística, patrimonial e intercultural"/>
    <s v="Capacitar 4.000 personas en los campos artísticos, interculturales, culturales y/o patrimoniales."/>
    <s v="CAPACITACIÓN"/>
    <n v="4000"/>
    <n v="1530"/>
    <n v="9.1046499172845533E-3"/>
    <s v="Suma"/>
    <n v="2780"/>
    <s v="2780-Kennedy Proyecta Talento"/>
    <n v="0"/>
    <n v="0"/>
    <e v="#DIV/0!"/>
    <m/>
    <m/>
    <m/>
  </r>
  <r>
    <x v="7"/>
    <x v="7"/>
    <n v="27802"/>
    <s v="CULTURA, RECREACIÓN Y DEPORTE"/>
    <n v="40"/>
    <s v="No. Organizaciones artísticas, culturales y patrimoniales beneficiadas con elementos entregados."/>
    <s v="Bogotá cultural y deportiva"/>
    <s v="Arte, cultura y patrimonio"/>
    <s v="Presupuestos Participativos"/>
    <m/>
    <s v="2 - Bogotá confía en su bien-estar"/>
    <s v="14 - Bogotá deportiva, recreativa, artística, patrimonial e intercultural"/>
    <s v="Beneficiar 60 organizaciones artísticas, culturales y patrimoniales con elementos entregados."/>
    <s v="ENTREGA DE ELEMENTOS"/>
    <n v="60"/>
    <n v="610"/>
    <n v="3.6299584637539723E-3"/>
    <s v="Suma"/>
    <n v="2780"/>
    <s v="2780-Kennedy Proyecta Talento"/>
    <n v="0"/>
    <n v="0"/>
    <e v="#DIV/0!"/>
    <m/>
    <m/>
    <m/>
  </r>
  <r>
    <x v="7"/>
    <x v="7"/>
    <n v="27803"/>
    <s v="CULTURA, RECREACIÓN Y DEPORTE"/>
    <n v="33"/>
    <s v="Estímulos otorgados de apoyo al sector artístico y cultural "/>
    <s v="Bogotá cultural y deportiva"/>
    <s v="Iniciativas de interés cultural, artístico, patrimonial y de cultura ciudadana."/>
    <s v="Gestión Pública Local"/>
    <m/>
    <s v="2 - Bogotá confía en su bien-estar"/>
    <s v="14 - Bogotá deportiva, recreativa, artística, patrimonial e intercultural"/>
    <s v="Otorgar 140 estímulos de apoyo al sector artístico y cultural."/>
    <s v="ESTÍMULOS"/>
    <n v="140"/>
    <n v="1008"/>
    <n v="5.9983575925639408E-3"/>
    <s v="Suma"/>
    <n v="2780"/>
    <s v="2780-Kennedy Proyecta Talento"/>
    <n v="0"/>
    <n v="0"/>
    <e v="#DIV/0!"/>
    <m/>
    <m/>
    <m/>
  </r>
  <r>
    <x v="7"/>
    <x v="7"/>
    <n v="27804"/>
    <s v="CULTURA, RECREACIÓN Y DEPORTE"/>
    <n v="38"/>
    <s v="Eventos de promoción, circulción y apropiación de actividades artísticas, culturales y patrimoniales realizadas"/>
    <s v="Bogotá cultural y deportiva"/>
    <s v="Arte, cultura y patrimonio"/>
    <s v="Presupuestos Participativos"/>
    <m/>
    <s v="2 - Bogotá confía en su bien-estar"/>
    <s v="14 - Bogotá deportiva, recreativa, artística, patrimonial e intercultural"/>
    <s v="Realizar 60 eventos de promoción, circulación y apropiación de actividades artísticas, culturales y patrimoniales."/>
    <s v="EVENTOS"/>
    <n v="60"/>
    <n v="2387"/>
    <n v="1.4204444021279888E-2"/>
    <s v="Suma"/>
    <n v="2780"/>
    <s v="2780-Kennedy Proyecta Talento"/>
    <n v="0"/>
    <n v="0"/>
    <e v="#DIV/0!"/>
    <m/>
    <m/>
    <m/>
  </r>
  <r>
    <x v="7"/>
    <x v="7"/>
    <n v="27841"/>
    <s v="CULTURA, RECREACIÓN Y DEPORTE"/>
    <n v="34"/>
    <s v="Colectivos u organizaciones recreo deportivas inscritas en el Banco que implementan iniciativas de carácter barrial beneficiadas con apoyos economicos"/>
    <s v="Bogotá cultural y deportiva"/>
    <s v="Recreación y deporte "/>
    <s v="Presupuestos Participativos"/>
    <m/>
    <s v="2 - Bogotá confía en su bien-estar"/>
    <s v="14 - Bogotá deportiva, recreativa, artística, patrimonial e intercultural"/>
    <s v="Beneficiar 280 Colectivo(s) u organizaciones recreo deportivas inscritas en el Banco que implementan iniciativas de carácter barrial con apoyos económicos."/>
    <s v="BANCO DE INICIATIVAS"/>
    <n v="280"/>
    <n v="1155"/>
    <n v="6.8731180748128487E-3"/>
    <s v="Suma"/>
    <n v="2784"/>
    <s v="2784-Kennedy Fuerza Local Pasión por el Deporte"/>
    <n v="0"/>
    <n v="0"/>
    <e v="#DIV/0!"/>
    <m/>
    <m/>
    <m/>
  </r>
  <r>
    <x v="7"/>
    <x v="7"/>
    <n v="27842"/>
    <s v="CULTURA, RECREACIÓN Y DEPORTE"/>
    <n v="35"/>
    <s v="Personas beneficiadas con actividades recreo-deportivas comunitarias"/>
    <s v="Bogotá cultural y deportiva"/>
    <s v="Recreación y deporte "/>
    <s v="Presupuestos Participativos"/>
    <m/>
    <s v="2 - Bogotá confía en su bien-estar"/>
    <s v="14 - Bogotá deportiva, recreativa, artística, patrimonial e intercultural"/>
    <s v="Beneficiar 20.000 personas en actividades recreo- deportivas comunitarias."/>
    <s v="ACTIVIDADES RECREODEPORTIVAS"/>
    <n v="20000"/>
    <n v="2600"/>
    <n v="1.5471954107803816E-2"/>
    <s v="Suma"/>
    <n v="2784"/>
    <s v="2784-Kennedy Fuerza Local Pasión por el Deporte"/>
    <n v="0"/>
    <n v="0"/>
    <e v="#DIV/0!"/>
    <m/>
    <m/>
    <m/>
  </r>
  <r>
    <x v="7"/>
    <x v="7"/>
    <n v="27843"/>
    <s v="CULTURA, RECREACIÓN Y DEPORTE"/>
    <n v="36"/>
    <s v="Personas capacitadas en los campos deportivos o recreativos "/>
    <s v="Bogotá cultural y deportiva"/>
    <s v="Recreación y deporte "/>
    <s v="Presupuestos Participativos"/>
    <m/>
    <s v="2 - Bogotá confía en su bien-estar"/>
    <s v="14 - Bogotá deportiva, recreativa, artística, patrimonial e intercultural"/>
    <s v="Capacitar 10.000 personas en los campos deportivos o recreativos."/>
    <s v="CAPACITACIÓN"/>
    <n v="10000"/>
    <n v="2000"/>
    <n v="1.190150315984909E-2"/>
    <s v="Suma"/>
    <n v="2784"/>
    <s v="2784-Kennedy Fuerza Local Pasión por el Deporte"/>
    <n v="0"/>
    <n v="0"/>
    <e v="#DIV/0!"/>
    <m/>
    <m/>
    <m/>
  </r>
  <r>
    <x v="7"/>
    <x v="7"/>
    <n v="27844"/>
    <s v="CULTURA, RECREACIÓN Y DEPORTE"/>
    <n v="37"/>
    <s v="Personas beneficiadas con la entrega de dotaciones deportivas."/>
    <s v="Bogotá cultural y deportiva"/>
    <s v="Recreación y deporte "/>
    <s v="Presupuestos Participativos"/>
    <m/>
    <s v="2 - Bogotá confía en su bien-estar"/>
    <s v="14 - Bogotá deportiva, recreativa, artística, patrimonial e intercultural"/>
    <s v="Beneficiar 900 Personas con la entrega de dotaciones deportivas."/>
    <s v="DOTACIÓN"/>
    <n v="900"/>
    <n v="967"/>
    <n v="5.7543767777870347E-3"/>
    <s v="Suma"/>
    <n v="2784"/>
    <s v="2784-Kennedy Fuerza Local Pasión por el Deporte"/>
    <n v="0"/>
    <n v="0"/>
    <e v="#DIV/0!"/>
    <m/>
    <m/>
    <m/>
  </r>
  <r>
    <x v="7"/>
    <x v="7"/>
    <n v="26121"/>
    <s v="AMBIENTE"/>
    <n v="43"/>
    <s v="Número de personas vinculadas en acciones de educación en temas de protección y bienestar animal"/>
    <s v="Cuidado de la vida"/>
    <s v="Protección y bienestar animal"/>
    <s v="Presupuestos Participativos"/>
    <m/>
    <s v="2 - Bogotá confía en su bien-estar"/>
    <s v="15 - Bogotá protege todas las formas de vida"/>
    <s v="Vincular 5.000 personas en acciones educativas en temas de protección y bienestar animal."/>
    <s v="ACCIONES PEDAGÓGICAS"/>
    <n v="5000"/>
    <n v="100"/>
    <n v="5.9507515799245444E-4"/>
    <s v="Suma"/>
    <n v="2612"/>
    <s v="2612-Kennedy Guardianes del Bienestar Animal"/>
    <n v="0"/>
    <n v="0"/>
    <e v="#DIV/0!"/>
    <m/>
    <m/>
    <m/>
  </r>
  <r>
    <x v="7"/>
    <x v="7"/>
    <n v="26122"/>
    <s v="AMBIENTE"/>
    <n v="44"/>
    <s v="Número de animales atendidos por los programas de brigadas médicas, urgencias veterinarias y adopciones"/>
    <s v="Cuidado de la vida"/>
    <s v="Protección y bienestar animal"/>
    <s v="Presupuestos Participativos"/>
    <m/>
    <s v="2 - Bogotá confía en su bien-estar"/>
    <s v="15 - Bogotá protege todas las formas de vida"/>
    <s v="Atender 54.000 animales en los programas de brigadas médicas, urgencias veterinarias y adopciones."/>
    <s v="BIENESTAR ANIMAL"/>
    <n v="54000"/>
    <n v="679"/>
    <n v="4.040560322768766E-3"/>
    <s v="Suma"/>
    <n v="2612"/>
    <s v="2612-Kennedy Guardianes del Bienestar Animal"/>
    <n v="0"/>
    <n v="0"/>
    <e v="#DIV/0!"/>
    <m/>
    <m/>
    <m/>
  </r>
  <r>
    <x v="7"/>
    <x v="7"/>
    <n v="26123"/>
    <s v="AMBIENTE"/>
    <n v="45"/>
    <s v="Número de animales esterilizados"/>
    <s v="Cuidado de la vida"/>
    <s v="Protección y bienestar animal"/>
    <s v="Presupuestos Participativos"/>
    <m/>
    <s v="2 - Bogotá confía en su bien-estar"/>
    <s v="15 - Bogotá protege todas las formas de vida"/>
    <s v="Esterilizar 30.000 perros y gatos incluyendo los que están en condición de vulnerabilidad."/>
    <s v="ESTERILIZACIÓN"/>
    <n v="30000"/>
    <n v="1745"/>
    <n v="1.038406150696833E-2"/>
    <s v="Suma"/>
    <n v="2612"/>
    <s v="2612-Kennedy Guardianes del Bienestar Animal"/>
    <n v="0"/>
    <n v="0"/>
    <e v="#DIV/0!"/>
    <m/>
    <m/>
    <m/>
  </r>
  <r>
    <x v="7"/>
    <x v="7"/>
    <n v="26101"/>
    <s v="INTEGRACIÓN SOCIAL"/>
    <n v="47"/>
    <s v="Personas atendidas con apoyos que contribuyan al ingreso mínimo garantizado"/>
    <s v="Menos pobreza "/>
    <s v="Otras Transferencias Monetarias"/>
    <s v="Gestión Pública Local"/>
    <s v="Menos pobreza (12%)"/>
    <s v="2 - Bogotá confía en su bien-estar"/>
    <s v="7 - Bogotá, una ciudad con menos Pobreza"/>
    <s v="Atender 24700 Persona(s) personas con apoyos que contribuyan al ingreso mínimo garantizado."/>
    <s v="INGRESO MÍNIMO"/>
    <n v="24700"/>
    <n v="13041"/>
    <n v="7.7603751353795991E-2"/>
    <s v="Suma"/>
    <n v="2610"/>
    <s v="2610-Kennedy Ingreso con Propósito"/>
    <n v="0"/>
    <n v="0"/>
    <e v="#DIV/0!"/>
    <m/>
    <m/>
    <m/>
  </r>
  <r>
    <x v="7"/>
    <x v="7"/>
    <n v="26102"/>
    <s v="INTEGRACIÓN SOCIAL"/>
    <n v="46"/>
    <s v="Jóvenes beneficiados con transferencias condicionadas y  acompañamiento psicosocial para la promoción al acceso y permanencia a oportunidades de formación y empleabilidad"/>
    <s v="Menos pobreza "/>
    <s v="Transferencias monetarias condicionadas para jóvenes "/>
    <s v="Gestión Pública Local"/>
    <s v="Menos pobreza (12%)"/>
    <s v="2 - Bogotá confía en su bien-estar"/>
    <s v="7 - Bogotá, una ciudad con menos Pobreza"/>
    <s v="Beneficiar 2380 Joven(es) jóvenes con transferencias condicionadas y acompañamiento psicosocial para la promoción al acceso y permanencia a oportunidades de formación y empleabilidad."/>
    <s v="TRANSFERENCIAS MONETARIAS"/>
    <n v="2380"/>
    <n v="2958"/>
    <n v="1.7602323173416801E-2"/>
    <s v="Suma"/>
    <n v="2610"/>
    <s v="2610-Kennedy Ingreso con Propósito"/>
    <n v="0"/>
    <n v="0"/>
    <e v="#DIV/0!"/>
    <m/>
    <m/>
    <m/>
  </r>
  <r>
    <x v="7"/>
    <x v="7"/>
    <n v="26103"/>
    <s v="INTEGRACIÓN SOCIAL"/>
    <n v="48"/>
    <s v="Número de personas mayores con transferencias Monetarias"/>
    <s v="Menos pobreza "/>
    <s v="Apoyo económico para persona mayor - tipo C"/>
    <s v="Gestión Pública Local"/>
    <s v="Menos pobreza (12%)"/>
    <s v="2 - Bogotá confía en su bien-estar"/>
    <s v="7 - Bogotá, una ciudad con menos Pobreza"/>
    <s v="Beneficiar 5826 Persona(s) Mayor(es) personas mayores con apoyo económico tipo C."/>
    <s v="APOYO ECONÓMICO PERSONA MAYOR"/>
    <n v="5826"/>
    <n v="12402"/>
    <n v="7.3801221094224198E-2"/>
    <s v="Constante"/>
    <n v="2610"/>
    <s v="2610-Kennedy Ingreso con Propósito"/>
    <n v="0"/>
    <n v="0"/>
    <e v="#DIV/0!"/>
    <m/>
    <m/>
    <m/>
  </r>
  <r>
    <x v="7"/>
    <x v="7"/>
    <n v="23771"/>
    <s v="EDUCACIÓN"/>
    <n v="52"/>
    <s v="Número de estudiantes beneficiados en programas de educación posmedia (niveles de formación técnico profesional, tecnólogo, profesional universitario y educación para el trabajo y desarrollo humano)."/>
    <s v="Educación como eje del potencial humano"/>
    <s v="Apoyo para educación superior"/>
    <s v="Gestión Pública Local"/>
    <s v="Educación como eje del potencial humano (9%)"/>
    <s v="3 - Bogotá confía en su potencial"/>
    <s v="16 - Atención Integral a la Primera Infancia y Educación como Eje del Potencial Humano"/>
    <s v="Beneficiar 700 Estudiante(s) En programas de educación posmedia (niveles de formación técnico profesional, tecnólogo, profesional universitario y educación para el trabajo y desarrollo humano)."/>
    <s v="APOYO EDUCACIÓN POSMEDIA"/>
    <n v="700"/>
    <n v="9578"/>
    <n v="5.6996298632517289E-2"/>
    <s v="Suma"/>
    <n v="2377"/>
    <s v="2377-Kennedy Germinando Futuros"/>
    <n v="0"/>
    <n v="0"/>
    <e v="#DIV/0!"/>
    <m/>
    <m/>
    <m/>
  </r>
  <r>
    <x v="7"/>
    <x v="7"/>
    <n v="23772"/>
    <s v="EDUCACIÓN"/>
    <n v="51"/>
    <s v="Número de estudiantes beneficiados con apoyo de sostenimiento para la permanencia en la educación posmedia (niveles de formación técnico profesional, tecnólogo, profesional universitario y educación para el trabajo y desarrollo humano)."/>
    <s v="Educación como eje del potencial humano"/>
    <s v="Apoyo para educación superior"/>
    <s v="Gestión Pública Local"/>
    <s v="Educación como eje del potencial humano (9%)"/>
    <s v="3 - Bogotá confía en su potencial"/>
    <s v="16 - Atención Integral a la Primera Infancia y Educación como Eje del Potencial Humano"/>
    <s v="Beneficiar 700 Estudiante(s) con apoyo de sostenimiento para la permanencia en la educación posmedia (niveles de formación técnico profesional, tecnólogo, profesional universitario y educación para el trabajo y desarrollo humano)."/>
    <s v="SOSTENIMIENTO"/>
    <n v="700"/>
    <n v="3362"/>
    <n v="2.0006426811706318E-2"/>
    <s v="Suma"/>
    <n v="2377"/>
    <s v="2377-Kennedy Germinando Futuros"/>
    <n v="0"/>
    <n v="0"/>
    <e v="#DIV/0!"/>
    <m/>
    <m/>
    <m/>
  </r>
  <r>
    <x v="7"/>
    <x v="7"/>
    <n v="23773"/>
    <s v="EDUCACIÓN"/>
    <n v="50"/>
    <s v="Sedes educativas urbanas y rurales dotadas con recursos pedagógicos y/o tecnológicos"/>
    <s v="Educación como eje del potencial humano"/>
    <s v="Dotación de equipamientos para instituciones educativas públicas del distrito."/>
    <s v="Gestión Pública Local"/>
    <s v="Educación como eje del potencial humano (9%)"/>
    <s v="3 - Bogotá confía en su potencial"/>
    <s v="16 - Atención Integral a la Primera Infancia y Educación como Eje del Potencial Humano"/>
    <s v="Dotar 74 Sede(s) educativas urbanas y rurales con recursos pedagógicos y/o tecnológicos"/>
    <s v="DOTACIÓN"/>
    <n v="74"/>
    <n v="3361"/>
    <n v="2.0000476060126393E-2"/>
    <s v="Suma"/>
    <n v="2377"/>
    <s v="2377-Kennedy Germinando Futuros"/>
    <n v="0"/>
    <n v="0"/>
    <e v="#DIV/0!"/>
    <m/>
    <m/>
    <m/>
  </r>
  <r>
    <x v="7"/>
    <x v="7"/>
    <n v="24921"/>
    <s v="DESARROLLO ECONÓMICO, INDUSTRIA Y TURISMO"/>
    <n v="55"/>
    <s v="Número de Mipymes y/o emprendimientos orientados al fortalecimiento de las capacidades locales para la gestión y el desarrollo turístico apoyados."/>
    <s v="Emprendimiento equitativo e incluyente"/>
    <s v="Desarrollo turístico local"/>
    <s v="Presupuestos Participativos"/>
    <m/>
    <s v="3 - Bogotá confía en su potencial"/>
    <s v="19 - Desarrollo empresarial, productividad y empleo"/>
    <s v="Apoyar 200 Mipymes y/o emprendimientos orientados al fortalecimiento de las capacidades locales para la gestión y el desarrollo turístico."/>
    <s v="DESARROLLO TURÍSTICO"/>
    <n v="200"/>
    <n v="1060"/>
    <n v="6.3077966747200169E-3"/>
    <s v="Suma"/>
    <n v="2492"/>
    <s v="2492-Kennedy Destino de Oportunidades"/>
    <n v="0"/>
    <n v="0"/>
    <e v="#DIV/0!"/>
    <m/>
    <m/>
    <m/>
  </r>
  <r>
    <x v="7"/>
    <x v="7"/>
    <n v="24922"/>
    <s v="DESARROLLO ECONÓMICO, INDUSTRIA Y TURISMO"/>
    <n v="54"/>
    <s v="Número de acciones realizadas para fortalecer las capacidades y/o habilidades, técnicas y blandas de las personas de la localidad, con el fin de mejorar el acceso a oportunidades de empleo."/>
    <s v="Desarrollo empresarial, productividad y empleo"/>
    <s v="Fortalecimiento de habilidades para la empleabilidad - impulso al empleo local."/>
    <s v="Presupuestos Participativos"/>
    <m/>
    <s v="3 - Bogotá confía en su potencial"/>
    <s v="19 - Desarrollo empresarial, productividad y empleo"/>
    <s v="Realizar 20 acciones para fortalecer las capacidades y/o habilidades, técnicas y blandas de las personas de la localidad, con el fin de mejorar el acceso a oportunidades de empleo."/>
    <s v="FORTALECIMIENTO DE CAPACIDADES"/>
    <n v="20"/>
    <n v="2524"/>
    <n v="1.501969698772955E-2"/>
    <s v="Suma"/>
    <n v="2492"/>
    <s v="2492-Kennedy Destino de Oportunidades"/>
    <n v="0"/>
    <n v="0"/>
    <e v="#DIV/0!"/>
    <m/>
    <m/>
    <m/>
  </r>
  <r>
    <x v="7"/>
    <x v="7"/>
    <n v="25171"/>
    <s v="DESARROLLO ECONÓMICO, INDUSTRIA Y TURISMO"/>
    <n v="58"/>
    <s v="Número de Mipymes, emprendimientos y/o actores de la economia informal apoyados para el fortalecimiento del tejido empresarial local."/>
    <s v="Emprendimiento equitativo e incluyente"/>
    <s v="Fortalecimiento del tejido empresarial local"/>
    <s v="Presupuestos Participativos"/>
    <m/>
    <s v="3 - Bogotá confía en su potencial"/>
    <s v="20 - Promoción del emprendimiento formal, equitativo e incluyente"/>
    <s v="Apoyar 1000 Mipymes, emprendimientos y/o actores de la economía informal para el fortalecimiento del tejido empresarial local."/>
    <s v="TEJIDO EMPRESARIAL LOCAL"/>
    <n v="1000"/>
    <n v="1684"/>
    <n v="1.0021065660592934E-2"/>
    <s v="Suma"/>
    <n v="2517"/>
    <s v="2517-Kennedy Territorio de Progreso"/>
    <n v="0"/>
    <n v="0"/>
    <e v="#DIV/0!"/>
    <m/>
    <m/>
    <m/>
  </r>
  <r>
    <x v="7"/>
    <x v="7"/>
    <n v="27881"/>
    <s v="CULTURA, RECREACIÓN Y DEPORTE"/>
    <n v="56"/>
    <s v="Número de proyectos financiados y acompañados del sector cultural y creativo."/>
    <s v="Bogotá cultural y deportiva"/>
    <s v="Sostenibilidad del ecosistema cultural y creativo"/>
    <s v="Presupuestos Participativos"/>
    <m/>
    <s v="3 - Bogotá confía en su potencial"/>
    <s v="20 - Promoción del emprendimiento formal, equitativo e incluyente"/>
    <s v="Financiar 140 proyectos del sector cultural y creativo."/>
    <s v="SOSTENIBILIDAD"/>
    <n v="140"/>
    <n v="1684"/>
    <n v="1.0021065660592934E-2"/>
    <s v="Suma"/>
    <n v="2788"/>
    <s v="2788-Kennedy Impulso Creativo"/>
    <n v="0"/>
    <n v="0"/>
    <e v="#DIV/0!"/>
    <m/>
    <m/>
    <m/>
  </r>
  <r>
    <x v="7"/>
    <x v="7"/>
    <n v="27901"/>
    <s v="CULTURA, RECREACIÓN Y DEPORTE"/>
    <n v="60"/>
    <s v="m2 de Parques de la red de proximidad construidos y dotados"/>
    <s v="Desarrollo urbano y rural integral"/>
    <s v="Construcción, mantenimiento y dotación de parques de la red de proximidad"/>
    <s v="Presupuestos Participativos"/>
    <m/>
    <s v="4 - Bogotá ordena su territorio y avanza en su acción climática"/>
    <s v="24 - Revitalización y renovación urbana y rural con inclusión"/>
    <s v="Construir 1000 m2 de Parques de la red de proximidad (la construcción incluye su dotación)."/>
    <s v="CONSTRUCCIÓN"/>
    <n v="1000"/>
    <n v="1500"/>
    <n v="8.9261273698868163E-3"/>
    <s v="Suma"/>
    <n v="2790"/>
    <s v="2790-Kennedy mi Parque mi Espacio"/>
    <n v="0"/>
    <n v="0"/>
    <e v="#DIV/0!"/>
    <m/>
    <m/>
    <m/>
  </r>
  <r>
    <x v="7"/>
    <x v="7"/>
    <n v="27902"/>
    <s v="CULTURA, RECREACIÓN Y DEPORTE"/>
    <n v="61"/>
    <s v="Número de Parques de la red de proximidad intervenidos en mejoramiento, mantenimiento y/o dotación"/>
    <s v="Desarrollo urbano y rural integral"/>
    <s v="Construcción, mantenimiento y dotación de parques de la red de proximidad"/>
    <s v="Presupuestos Participativos"/>
    <m/>
    <s v="4 - Bogotá ordena su territorio y avanza en su acción climática"/>
    <s v="24 - Revitalización y renovación urbana y rural con inclusión"/>
    <s v="Intervenir 32 parques de la red de proximidad con acciones de mejoramiento, mantenimiento y/o dotación."/>
    <s v="INTERVENCIÓN"/>
    <n v="32"/>
    <n v="2758"/>
    <n v="1.6412172857431892E-2"/>
    <s v="Suma"/>
    <n v="2790"/>
    <s v="2790-Kennedy mi Parque mi Espacio"/>
    <n v="0"/>
    <n v="0"/>
    <e v="#DIV/0!"/>
    <m/>
    <m/>
    <m/>
  </r>
  <r>
    <x v="7"/>
    <x v="7"/>
    <n v="27931"/>
    <s v="CULTURA, RECREACIÓN Y DEPORTE"/>
    <n v="62"/>
    <s v="No. de equipamientos culturales intervenidos con acciones de construcción, adecuación y/o dotación"/>
    <s v="Desarrollo urbano y rural integral"/>
    <s v="Dotación de equipamientos culturales de escala local"/>
    <s v="Presupuestos Participativos"/>
    <m/>
    <s v="4 - Bogotá ordena su territorio y avanza en su acción climática"/>
    <s v="24 - Revitalización y renovación urbana y rural con inclusión"/>
    <s v="Intervenir 4 equipamientos culturales con acciones de construcción, adecuación y/o dotación."/>
    <s v="INTERVENCIÓN"/>
    <n v="4"/>
    <n v="857"/>
    <n v="5.0997941039953344E-3"/>
    <s v="Suma"/>
    <n v="2793"/>
    <s v="2793-Kennedy Espacio que Inspira"/>
    <n v="0"/>
    <n v="0"/>
    <e v="#DIV/0!"/>
    <m/>
    <m/>
    <m/>
  </r>
  <r>
    <x v="7"/>
    <x v="7"/>
    <n v="26161"/>
    <s v="AMBIENTE"/>
    <n v="65"/>
    <s v="Número de hectáreas de Estructura Ecológica Principal con acciones de conservación"/>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Realizar acciones de conservación en 4 hectáreas de la Estructura Ecológica Principal."/>
    <s v="CONSERVACIÓN"/>
    <n v="4"/>
    <n v="356"/>
    <n v="2.1184675624531376E-3"/>
    <s v="Suma"/>
    <n v="2616"/>
    <s v="2616-Kennedy Respira Verde"/>
    <n v="0"/>
    <n v="0"/>
    <e v="#DIV/0!"/>
    <m/>
    <m/>
    <m/>
  </r>
  <r>
    <x v="7"/>
    <x v="7"/>
    <n v="26431"/>
    <s v="AMBIENTE"/>
    <n v="71"/>
    <s v="Número de árboles mantenidos en zona urbana"/>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Mantener 2.160 árboles en zona urbana."/>
    <s v="ARBOLADO"/>
    <n v="2160"/>
    <n v="480"/>
    <n v="2.8563607583637816E-3"/>
    <s v="Suma"/>
    <n v="2643"/>
    <s v="2643-Kennedy Ecomanos en Acción"/>
    <n v="0"/>
    <n v="0"/>
    <e v="#DIV/0!"/>
    <m/>
    <m/>
    <m/>
  </r>
  <r>
    <x v="7"/>
    <x v="7"/>
    <n v="26432"/>
    <s v="AMBIENTE"/>
    <n v="68"/>
    <s v="Número de huertas urbanas implementadas"/>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Implementar 240 huertas urbanas."/>
    <s v="HUERTAS URBANAS"/>
    <n v="240"/>
    <n v="433"/>
    <n v="2.5766754341073278E-3"/>
    <s v="Suma"/>
    <n v="2643"/>
    <s v="2643-Kennedy Ecomanos en Acción"/>
    <n v="0"/>
    <n v="0"/>
    <e v="#DIV/0!"/>
    <m/>
    <m/>
    <m/>
  </r>
  <r>
    <x v="7"/>
    <x v="7"/>
    <n v="26433"/>
    <s v="AMBIENTE"/>
    <n v="70"/>
    <s v="Número de m2 de jardinería convencional y biodiversa mantenidos"/>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Mantener 2.000 m2 de jardinería."/>
    <s v="JARDINERÍA"/>
    <n v="2000"/>
    <n v="103"/>
    <n v="6.1292741273222804E-4"/>
    <s v="Suma"/>
    <n v="2643"/>
    <s v="2643-Kennedy Ecomanos en Acción"/>
    <n v="0"/>
    <n v="0"/>
    <e v="#DIV/0!"/>
    <m/>
    <m/>
    <m/>
  </r>
  <r>
    <x v="7"/>
    <x v="7"/>
    <n v="26434"/>
    <s v="AMBIENTE"/>
    <n v="67"/>
    <s v="Número de procesos comunitarios de educación ambiental implementados"/>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Implementar 40 procesos comunitarios de educación ambiental que promueven la conservación de la biodiversidad y el agua."/>
    <s v="EDUCACIÓN AMBIENTAL"/>
    <n v="40"/>
    <n v="412"/>
    <n v="2.4517096509289122E-3"/>
    <s v="Suma"/>
    <n v="2643"/>
    <s v="2643-Kennedy Ecomanos en Acción"/>
    <n v="0"/>
    <n v="0"/>
    <e v="#DIV/0!"/>
    <m/>
    <m/>
    <m/>
  </r>
  <r>
    <x v="7"/>
    <x v="7"/>
    <n v="26435"/>
    <s v="HÁBITAT"/>
    <n v="76"/>
    <s v="Personas capacitadas en separación en la fuente y reciclaje"/>
    <s v="Protección del ambiente y resiliencia al cambio climático"/>
    <s v="Cambios de hábitos de consumo, separación en la fuente y reciclaje."/>
    <s v="Presupuestos Participativos"/>
    <m/>
    <s v="4 - Bogotá ordena su territorio y avanza en su acción climática"/>
    <s v="25 - Aumento de la resiliencia al cambio climático y reducción de la vulnerabilidad"/>
    <s v="Capacitar 7.200 personas en separación en la fuente y reciclaje."/>
    <s v="SEPARACIÓN EN LA FUENTE"/>
    <n v="7200"/>
    <n v="1413"/>
    <n v="8.4084119824333805E-3"/>
    <s v="Suma"/>
    <n v="2643"/>
    <s v="2643-Kennedy Ecomanos en Acción"/>
    <n v="0"/>
    <n v="0"/>
    <e v="#DIV/0!"/>
    <m/>
    <m/>
    <m/>
  </r>
  <r>
    <x v="7"/>
    <x v="7"/>
    <n v="25741"/>
    <s v="MOVILIDAD"/>
    <n v="77"/>
    <s v="Kilómetros-carril construidos y/o conservados de malla vial urbana (local y/o intermedia)"/>
    <s v="Infraestructura segura e incluyente"/>
    <s v="Diseño, construcción y conservación (mantenimiento y rehabilitación) de la malla vial local e intermedia urbana o rural."/>
    <s v="Presupuestos Participativos"/>
    <s v="Infraestructura segura e incluyente (14%)"/>
    <s v="4 - Bogotá ordena su territorio y avanza en su acción climática"/>
    <s v="26 - Movilidad Sostenible"/>
    <s v="Intervenir 22 Kilómetros-carril de malla vial urbana (local y/o intermedia) con acciones de construcción y/o conservación."/>
    <s v="INTERVENCIÓN MALLA VIAL LOCAL"/>
    <n v="22"/>
    <n v="23971"/>
    <n v="0.14264546612237125"/>
    <s v="Suma"/>
    <n v="2574"/>
    <s v="2574-Kennedy Crecimiento y Conexión"/>
    <n v="0"/>
    <n v="0"/>
    <e v="#DIV/0!"/>
    <m/>
    <m/>
    <m/>
  </r>
  <r>
    <x v="7"/>
    <x v="7"/>
    <n v="26261"/>
    <s v="AMBIENTE"/>
    <n v="79"/>
    <s v="Número de acciones efectivas para el fortalecimiento de las capacidades locales en torno a la gestión del riesgo"/>
    <s v="Protección del ambiente y resiliencia al cambio climático"/>
    <s v="Manejo de emergencias y mitigación del riesgo de desastres"/>
    <s v="Gestión Pública Local"/>
    <m/>
    <s v="4 - Bogotá ordena su territorio y avanza en su acción climática"/>
    <s v="27 - Gestión del riesgo de desastres para un territorio seguro"/>
    <s v="Realizar 8 acciones efectivas para el fortalecimiento de las capacidades locales en torno a la gestión del riesgo."/>
    <s v="GESTIÓN DEL RIESGO"/>
    <n v="8"/>
    <n v="1344"/>
    <n v="7.9978101234185871E-3"/>
    <s v="Suma"/>
    <n v="2626"/>
    <s v="2626-Kennedy Juntos nos Preparamos Para el Cambio"/>
    <n v="0"/>
    <n v="0"/>
    <e v="#DIV/0!"/>
    <m/>
    <m/>
    <m/>
  </r>
  <r>
    <x v="7"/>
    <x v="7"/>
    <n v="26461"/>
    <s v="INTEGRACIÓN SOCIAL"/>
    <n v="82"/>
    <s v="Unidades operativas orientadas a la atención de la primera infancia  (Jardines Infantiles, Casas de Pensamiento Intercultural, Modalidad Espacios Rurales, Crecemos en la Ruralidad, Creciendo Juntos, Centros Amar) dotadas y/o acondicionadas "/>
    <s v="Desarrollo urbano y rural integral"/>
    <s v="Dotación, adecuación y mejoramiento a unidades operativas de servicios sociales de la SDIS"/>
    <s v="Presupuestos Participativos"/>
    <m/>
    <s v="4 - Bogotá ordena su territorio y avanza en su acción climática"/>
    <s v="30 - Atención del déficit social para un hábitat digno"/>
    <s v="Dotar y/o acondicionar 36 unidades operativas orientadas a la atención de la primera infancia (Jardines Infantiles, Casas de Pensamiento Intercultural, Modalidad Espacios Rurales, Crecemos en la Ruralidad, Creciendo Juntos, Centros Amar, Centros Forjar)."/>
    <s v="DOTACIÓN"/>
    <n v="36"/>
    <n v="1687"/>
    <n v="1.0038917915332707E-2"/>
    <s v="Suma"/>
    <n v="2646"/>
    <s v="2646-Kennedy Espacios de Buen Trato"/>
    <n v="0"/>
    <n v="0"/>
    <e v="#DIV/0!"/>
    <m/>
    <m/>
    <m/>
  </r>
  <r>
    <x v="7"/>
    <x v="7"/>
    <n v="26462"/>
    <s v="INTEGRACIÓN SOCIAL"/>
    <n v="83"/>
    <s v="Unidades operativas de atención especializada (Centros Integrarte, Centros Crecer, Cadis) dotados y/o acondicionados"/>
    <s v="Desarrollo urbano y rural integral"/>
    <s v="Dotación, adecuación y mejoramiento a unidades operativas de servicios sociales de la SDIS"/>
    <s v="Presupuestos Participativos"/>
    <m/>
    <s v="4 - Bogotá ordena su territorio y avanza en su acción climática"/>
    <s v="30 - Atención del déficit social para un hábitat digno"/>
    <s v="Dotar y/o acondicionar 2 unidades operativas de atención especializada (Centros Integrarte, Centros Crecer y Cadis)."/>
    <s v="DOTACIÓN"/>
    <n v="2"/>
    <n v="200"/>
    <n v="1.1901503159849089E-3"/>
    <s v="Suma"/>
    <n v="2646"/>
    <s v="2646-Kennedy Espacios de Buen Trato"/>
    <n v="0"/>
    <n v="0"/>
    <e v="#DIV/0!"/>
    <m/>
    <m/>
    <m/>
  </r>
  <r>
    <x v="7"/>
    <x v="7"/>
    <n v="26463"/>
    <s v="INTEGRACIÓN SOCIAL"/>
    <n v="84"/>
    <s v="Unidades operativas orientadas a la atención de jóvenes (casas de la juventud, centros forjar) dotadas y/o acondicionadas"/>
    <s v="Desarrollo urbano y rural integral"/>
    <s v="Dotación, adecuación y mejoramiento a unidades operativas de servicios sociales de la SDIS"/>
    <s v="Presupuestos Participativos"/>
    <m/>
    <s v="4 - Bogotá ordena su territorio y avanza en su acción climática"/>
    <s v="30 - Atención del déficit social para un hábitat digno"/>
    <s v="Dotar y/o acondicionar 1 unidades operativas orientadas a la atención de jóvenes (casas de la juventud, centros forjar)."/>
    <s v="DOTACIÓN"/>
    <n v="1"/>
    <n v="150"/>
    <n v="8.9261273698868166E-4"/>
    <s v="Suma"/>
    <n v="2646"/>
    <s v="2646-Kennedy Espacios de Buen Trato"/>
    <n v="0"/>
    <n v="0"/>
    <e v="#DIV/0!"/>
    <m/>
    <m/>
    <m/>
  </r>
  <r>
    <x v="7"/>
    <x v="7"/>
    <n v="26464"/>
    <s v="INTEGRACIÓN SOCIAL"/>
    <n v="85"/>
    <s v="Sedes de Centros de Desarrollo Comunitarios dotados y/o acondicionados para la prestación de servicios sociales dirigidas al desarrollo de capacidades y generación de oportunidades."/>
    <s v="Desarrollo urbano y rural integral"/>
    <s v="Dotación, adecuación y mejoramiento a unidades operativas de servicios sociales de la SDIS"/>
    <s v="Presupuestos Participativos"/>
    <m/>
    <s v="4 - Bogotá ordena su territorio y avanza en su acción climática"/>
    <s v="30 - Atención del déficit social para un hábitat digno"/>
    <s v="Dotar y/o acondicionar 6 Centros de Desarrollo Comunitarios para la prestación de servicios sociales dirigidas al desarrollo de capacidades y generación de oportunidades."/>
    <s v="DOTACIÓN"/>
    <n v="6"/>
    <n v="519"/>
    <n v="3.0884400699808384E-3"/>
    <s v="Suma"/>
    <n v="2646"/>
    <s v="2646-Kennedy Espacios de Buen Trato"/>
    <n v="0"/>
    <n v="0"/>
    <e v="#DIV/0!"/>
    <m/>
    <m/>
    <m/>
  </r>
  <r>
    <x v="7"/>
    <x v="7"/>
    <n v="26465"/>
    <s v="INTEGRACIÓN SOCIAL"/>
    <n v="86"/>
    <s v="Unidades operativas para la prestación de servicios sociales y estrategias dirigidas a personas de los sectores sociales LGBTI dotadas y/o acondicionadas "/>
    <s v="Desarrollo urbano y rural integral"/>
    <s v="Dotación, adecuación y mejoramiento a unidades operativas de servicios sociales de la SDIS"/>
    <s v="Presupuestos Participativos"/>
    <m/>
    <s v="4 - Bogotá ordena su territorio y avanza en su acción climática"/>
    <s v="30 - Atención del déficit social para un hábitat digno"/>
    <s v="Dotar y/o acondicionar 1 casa LGBTI para la prestación de servicios sociales y estrategias dirigidas a personas de los sectores sociales LGBTI."/>
    <s v="DOTACIÓN"/>
    <n v="1"/>
    <n v="200"/>
    <n v="1.1901503159849089E-3"/>
    <s v="Suma"/>
    <n v="2646"/>
    <s v="2646-Kennedy Espacios de Buen Trato"/>
    <n v="0"/>
    <n v="0"/>
    <e v="#DIV/0!"/>
    <m/>
    <m/>
    <m/>
  </r>
  <r>
    <x v="7"/>
    <x v="7"/>
    <n v="27111"/>
    <s v="GOBIERNO"/>
    <n v="93"/>
    <s v="Estrategias de fortalecimiento institucional realizadas"/>
    <s v="Gobierno confiable"/>
    <s v="Fortalecimiento institucional"/>
    <s v="Gestión Pública Local"/>
    <s v="Gobierno confiable (15%)"/>
    <s v="5 - Bogotá confía en su gobierno"/>
    <s v="33 - Fortalecimiento institucional para un gobierno confiable"/>
    <s v="Realizar 4 estrategias de fortalecimiento institucional (una por vigencia)."/>
    <s v="FORTALECIMIENTO INSTITUCIONAL"/>
    <n v="4"/>
    <n v="16469"/>
    <n v="9.8002927769777329E-2"/>
    <s v="Suma"/>
    <n v="2711"/>
    <s v="2711-Kennedy Transparente y Eficiente"/>
    <n v="0"/>
    <n v="0"/>
    <e v="#DIV/0!"/>
    <m/>
    <m/>
    <m/>
  </r>
  <r>
    <x v="7"/>
    <x v="7"/>
    <n v="27112"/>
    <s v="GOBIERNO"/>
    <n v="94"/>
    <s v="Estrategias de inspección, vigilancia y control realizada"/>
    <s v="Gobierno confiable"/>
    <s v="Inspección, vigilancia y control."/>
    <s v="Gestión Pública Local"/>
    <s v="Gobierno confiable (15%)"/>
    <s v="5 - Bogotá confía en su gobierno"/>
    <s v="33 - Fortalecimiento institucional para un gobierno confiable"/>
    <s v="Realizar 4 estrategias de inspección, vigilancia y control (una por vigencia)."/>
    <s v="IVC"/>
    <n v="4"/>
    <n v="8403"/>
    <n v="5.0004165526105947E-2"/>
    <s v="Suma"/>
    <n v="2711"/>
    <s v="2711-Kennedy Transparente y Eficiente"/>
    <n v="0"/>
    <n v="0"/>
    <e v="#DIV/0!"/>
    <m/>
    <m/>
    <m/>
  </r>
  <r>
    <x v="7"/>
    <x v="7"/>
    <n v="27113"/>
    <s v="GOBIERNO"/>
    <n v="92"/>
    <s v="Sedes administrativas locales intervenidas."/>
    <s v="Gobierno confiable"/>
    <s v="Infraestructura local"/>
    <s v="Gestión Pública Local"/>
    <s v="Gobierno confiable (15%)"/>
    <s v="5 - Bogotá confía en su gobierno"/>
    <s v="33 - Fortalecimiento institucional para un gobierno confiable"/>
    <s v="Intervenir 1 sede administrativa local."/>
    <s v="INTERVENCIÓN"/>
    <n v="1"/>
    <n v="336"/>
    <n v="1.9994525308546468E-3"/>
    <s v="Suma"/>
    <n v="2711"/>
    <s v="2711-Kennedy Transparente y Eficiente"/>
    <n v="0"/>
    <n v="0"/>
    <e v="#DIV/0!"/>
    <m/>
    <m/>
    <m/>
  </r>
  <r>
    <x v="7"/>
    <x v="7"/>
    <n v="27671"/>
    <s v="GESTIÓN PÚBLICA"/>
    <n v="95"/>
    <s v="Servicios TIC´s generados en zonas rurales y/o apartadas y urbanas"/>
    <s v="Ciudad inteligente​"/>
    <s v="Conectividad y redes de comunicación."/>
    <s v="Presupuestos Participativos"/>
    <m/>
    <s v="5 - Bogotá confía en su gobierno"/>
    <s v="35 - Bogotá ciudad Inteligente"/>
    <s v="Operativizar 4 Centros de Acceso Comunitario en zonas rurales y/o apartadas y/o urbanas, con énfasis en Servicios TIC´s generados."/>
    <s v="CONECTIVIDAD"/>
    <n v="4"/>
    <n v="734"/>
    <n v="4.3678516596646153E-3"/>
    <s v="Suma"/>
    <n v="2767"/>
    <s v="2767-Kennedy en Línea"/>
    <n v="0"/>
    <n v="0"/>
    <e v="#DIV/0!"/>
    <m/>
    <m/>
    <m/>
  </r>
  <r>
    <x v="7"/>
    <x v="7"/>
    <n v="27672"/>
    <s v="GESTIÓN PÚBLICA"/>
    <n v="96"/>
    <s v="Procesos de formacion y desarrollo de competencias digitales realizados en zonas rurales y/o apartadas y urbanas"/>
    <s v="Ciudad inteligente​"/>
    <s v="Conectividad y redes de comunicación."/>
    <s v="Presupuestos Participativos"/>
    <m/>
    <s v="5 - Bogotá confía en su gobierno"/>
    <s v="35 - Bogotá ciudad Inteligente"/>
    <s v="Operativizar 4 Centros de Acceso Comunitario en zonas rurales y/o apartadas y/o urbanas, con énfasis en procesos de formación y desarrollo de competencias digitales."/>
    <s v="FORTALECIMIENTO DE CAPACIDADES"/>
    <n v="4"/>
    <n v="1101"/>
    <n v="6.5517774894969238E-3"/>
    <s v="Suma"/>
    <n v="2767"/>
    <s v="2767-Kennedy en Línea"/>
    <n v="0"/>
    <n v="0"/>
    <e v="#DIV/0!"/>
    <m/>
    <m/>
    <m/>
  </r>
  <r>
    <x v="7"/>
    <x v="7"/>
    <n v="27051"/>
    <s v="GOBIERNO"/>
    <n v="100"/>
    <s v="Acciones desarrolladas, orientadas a la ciudadanía en el marco de la estrategía Bogotaneidad"/>
    <s v="Gobierno confiable"/>
    <s v="Bogotaneidad"/>
    <s v="Gestión Pública Local"/>
    <m/>
    <s v="5 - Bogotá confía en su gobierno"/>
    <s v="39 - Camino hacia una democracia deliberativa con un gobierno cercano a la gente y con participación ciudadana"/>
    <s v="Desarrollar 4 acciones orientadas a la ciudadanía, en el marco de la estrategia &quot;Bogotaneidad&quot;."/>
    <s v="ESTRATEGIA BOGOTANEIDAD"/>
    <n v="4"/>
    <n v="168"/>
    <n v="9.9972626542732339E-4"/>
    <s v="Suma"/>
    <n v="2705"/>
    <s v="2705-Bogotá se Vive en Kennedy"/>
    <n v="0"/>
    <n v="0"/>
    <e v="#DIV/0!"/>
    <m/>
    <m/>
    <m/>
  </r>
  <r>
    <x v="7"/>
    <x v="7"/>
    <n v="27052"/>
    <s v="GOBIERNO"/>
    <n v="101"/>
    <s v="Unidades de innovación publica  y social fortalecidas"/>
    <s v="Gobierno confiable"/>
    <s v="Bogotaneidad"/>
    <s v="Gestión Pública Local"/>
    <m/>
    <s v="5 - Bogotá confía en su gobierno"/>
    <s v="39 - Camino hacia una democracia deliberativa con un gobierno cercano a la gente y con participación ciudadana"/>
    <s v="Fortalecer 1 unidades de innovación publica y social a nivel local."/>
    <s v="INNOVACIÓN PÚBLICA"/>
    <n v="1"/>
    <n v="168"/>
    <n v="9.9972626542732339E-4"/>
    <s v="Suma"/>
    <n v="2705"/>
    <s v="2705-Bogotá se Vive en Kennedy"/>
    <n v="0"/>
    <n v="0"/>
    <e v="#DIV/0!"/>
    <m/>
    <m/>
    <m/>
  </r>
  <r>
    <x v="7"/>
    <x v="7"/>
    <n v="27331"/>
    <s v="GOBIERNO"/>
    <n v="99"/>
    <s v="Organizaciones comunales fortalecidas."/>
    <s v="Democracia deliberativa y participación"/>
    <s v="Fortalecimiento a organizaciones comunales"/>
    <s v="Gestión Pública Local"/>
    <m/>
    <s v="5 - Bogotá confía en su gobierno"/>
    <s v="39 - Camino hacia una democracia deliberativa con un gobierno cercano a la gente y con participación ciudadana"/>
    <s v="Fortalecer 150 organizaciones comunales."/>
    <s v="FORTALECIMIENTO COMUNAL"/>
    <n v="150"/>
    <n v="1344"/>
    <n v="7.9978101234185871E-3"/>
    <s v="Suma"/>
    <n v="2733"/>
    <s v="2733-Voces de Kennedy"/>
    <n v="0"/>
    <n v="0"/>
    <e v="#DIV/0!"/>
    <m/>
    <m/>
    <m/>
  </r>
  <r>
    <x v="7"/>
    <x v="7"/>
    <n v="27332"/>
    <s v="GOBIERNO"/>
    <n v="97"/>
    <s v="Organizaciones sociales e Instancias de participación ciudadana fortalecidas."/>
    <s v="Democracia deliberativa y participación"/>
    <s v="Fortalecimiento a organizaciones sociales y comunitarias y a instancias de participación."/>
    <s v="Presupuestos Participativos"/>
    <m/>
    <s v="5 - Bogotá confía en su gobierno"/>
    <s v="39 - Camino hacia una democracia deliberativa con un gobierno cercano a la gente y con participación ciudadana"/>
    <s v="Fortalecer 240 Organizaciones sociales e Instancias de participación ciudadana."/>
    <s v="FORTALECIMIENTO DE ORGANIZACIONES"/>
    <n v="240"/>
    <n v="2104"/>
    <n v="1.2520381324161242E-2"/>
    <s v="Suma"/>
    <n v="2733"/>
    <s v="2733-Voces de Kennedy"/>
    <n v="0"/>
    <n v="0"/>
    <e v="#DIV/0!"/>
    <m/>
    <m/>
    <m/>
  </r>
  <r>
    <x v="7"/>
    <x v="7"/>
    <n v="27333"/>
    <s v="GOBIERNO"/>
    <n v="98"/>
    <s v="Personas capacitadas a través de procesos de formación para la participación de manera virtual y presencial."/>
    <s v="Democracia deliberativa y participación"/>
    <s v="Procesos de formación en capacidades democráticas para la participación ciudadana incidente"/>
    <s v="Presupuestos Participativos"/>
    <m/>
    <s v="5 - Bogotá confía en su gobierno"/>
    <s v="39 - Camino hacia una democracia deliberativa con un gobierno cercano a la gente y con participación ciudadana"/>
    <s v="Capacitar 3200 personas a través de procesos de formación para la participación de manera virtual y presencial."/>
    <s v="CAPACITACIÓN"/>
    <n v="3200"/>
    <n v="2104"/>
    <n v="1.2520381324161242E-2"/>
    <s v="Suma"/>
    <n v="2733"/>
    <s v="2733-Voces de Kennedy"/>
    <n v="0"/>
    <n v="0"/>
    <e v="#DIV/0!"/>
    <m/>
    <m/>
    <m/>
  </r>
  <r>
    <x v="7"/>
    <x v="7"/>
    <n v="27401"/>
    <s v="GOBIERNO"/>
    <n v="104"/>
    <s v="Iniciativa de inversión local concertada e implementada con las comunidades negras, afrocolombianas y palenqueras"/>
    <s v="Línea diferencial étnica"/>
    <s v="Iniciativas diferenciales étnicas para comunidades Negras, Afrocolombianas, Raizales, Palenqueras, y los Pueblos Indígenas, Rrom o Gitano"/>
    <s v="Gestión Pública Local"/>
    <m/>
    <s v="5 - Bogotá confía en su gobierno"/>
    <s v="39 - Camino hacia una democracia deliberativa con un gobierno cercano a la gente y con participación ciudadana"/>
    <s v="Concertar e implementar una (1) iniciativa de inversión local con las comunidades negras, afrocolombianas y palenqueras (aplica en todas las localidades con autoridades NAP)."/>
    <s v="INICIATIVAS COMUNIDADES NEGRAS, AFROCOLOMBIANAS, PALENQUERAS"/>
    <n v="1"/>
    <n v="472"/>
    <n v="2.8087547457243851E-3"/>
    <s v="Suma"/>
    <n v="2740"/>
    <s v="2740-Kennedy Trazos de Identidad"/>
    <n v="0"/>
    <n v="0"/>
    <e v="#DIV/0!"/>
    <m/>
    <m/>
    <m/>
  </r>
  <r>
    <x v="7"/>
    <x v="7"/>
    <n v="27402"/>
    <s v="GOBIERNO"/>
    <n v="103"/>
    <s v="Iniciativa de inversión local concertada e implementada con los pueblos indígenas"/>
    <s v="Línea diferencial étnica"/>
    <s v="Iniciativas diferenciales étnicas para comunidades Negras, Afrocolombianas, Raizales, Palenqueras, y los Pueblos Indígenas, Rrom o Gitano"/>
    <s v="Gestión Pública Local"/>
    <m/>
    <s v="5 - Bogotá confía en su gobierno"/>
    <s v="39 - Camino hacia una democracia deliberativa con un gobierno cercano a la gente y con participación ciudadana"/>
    <s v="Concertar e implementar una (1) iniciativa de inversión local con los pueblos indígenas (aplica en todas las localidades con autoridades indígenas)."/>
    <s v="INICIATIVAS PUEBLO INDÍGENA"/>
    <n v="1"/>
    <n v="206"/>
    <n v="1.2258548254644561E-3"/>
    <s v="Suma"/>
    <n v="2740"/>
    <s v="2740-Kennedy Trazos de Identidad"/>
    <n v="0"/>
    <n v="0"/>
    <e v="#DIV/0!"/>
    <m/>
    <m/>
    <m/>
  </r>
  <r>
    <x v="7"/>
    <x v="7"/>
    <n v="27403"/>
    <s v="GOBIERNO"/>
    <n v="105"/>
    <s v="Iniciativa de inversión local concertada e implementada con las comunidades raizales"/>
    <s v="Línea diferencial étnica"/>
    <s v="Iniciativas diferenciales étnicas para comunidades Negras, Afrocolombianas, Raizales, Palenqueras, y los Pueblos Indígenas, Rrom o Gitano"/>
    <s v="Gestión Pública Local"/>
    <m/>
    <s v="5 - Bogotá confía en su gobierno"/>
    <s v="39 - Camino hacia una democracia deliberativa con un gobierno cercano a la gente y con participación ciudadana"/>
    <s v="Concertar e implementar una (1) iniciativa de inversión local con las comunidades raizales (aplica en todas las localidades con autoridades raizales)."/>
    <s v="INICIATIVAS RAIZALES"/>
    <n v="1"/>
    <n v="165"/>
    <n v="9.8187401068754979E-4"/>
    <s v="Suma"/>
    <n v="2740"/>
    <s v="2740-Kennedy Trazos de Identidad"/>
    <n v="0"/>
    <n v="0"/>
    <e v="#DIV/0!"/>
    <m/>
    <m/>
    <m/>
  </r>
  <r>
    <x v="7"/>
    <x v="7"/>
    <n v="27404"/>
    <s v="GOBIERNO"/>
    <n v="106"/>
    <s v="Iniciativa de inversión local concertada e implementada con el pueblo rom gitano"/>
    <s v="Línea diferencial étnica"/>
    <s v="Iniciativas diferenciales étnicas para comunidades Negras, Afrocolombianas, Raizales, Palenqueras, y los Pueblos Indígenas, Rrom o Gitano"/>
    <s v="Gestión Pública Local"/>
    <m/>
    <s v="5 - Bogotá confía en su gobierno"/>
    <s v="39 - Camino hacia una democracia deliberativa con un gobierno cercano a la gente y con participación ciudadana"/>
    <s v="Concertar e implementar una (1) iniciativa de inversión local con el pueblo Rrom (aplica en todas las localidades con autoridades gitanas)."/>
    <s v="INICIATIVAS ROM"/>
    <n v="1"/>
    <n v="165"/>
    <n v="9.8187401068754979E-4"/>
    <s v="Suma"/>
    <n v="2740"/>
    <s v="2740-Kennedy Trazos de Identidad"/>
    <n v="0"/>
    <n v="0"/>
    <e v="#DIV/0!"/>
    <m/>
    <m/>
    <m/>
  </r>
  <r>
    <x v="8"/>
    <x v="8"/>
    <n v="23871"/>
    <s v="SEGURIDAD, CONVIVENCIA Y JUSTICIA"/>
    <n v="1"/>
    <s v="Organizaciones comunitarias fortalecidas a través de capacidades para promover acciones de corresponsabilidad en la gestión de la seguridad y la convivencia"/>
    <s v="Cultura ciudadana para la convivencia pacífica"/>
    <s v="Promoción de la convivencia ciudadana"/>
    <s v="Presupuestos Participativos"/>
    <m/>
    <s v="1 - Bogotá avanza en su seguridad"/>
    <s v="1 - Diálogo social y cultura ciudadana para la convivencia pacifica y la recuperación de la confianza"/>
    <s v="Fortalecer 200 Organización(es) organizaciones comunitarias locales a través de capacidades para la resolución de conflictos y herramientas tecnológicas, logísticas, para promover acciones de corresponsabilidad en la gestión de la seguridad y convivencia."/>
    <s v="FORTALECIMIENTO DE CAPACIDADES"/>
    <n v="200"/>
    <n v="251"/>
    <n v="4.6429892711801705E-3"/>
    <s v="Suma"/>
    <n v="2387"/>
    <s v="2387-Fontibón camina hacia la promoción de la convivencia ciudadana"/>
    <n v="0"/>
    <n v="0"/>
    <e v="#DIV/0!"/>
    <m/>
    <m/>
    <m/>
  </r>
  <r>
    <x v="8"/>
    <x v="8"/>
    <n v="23872"/>
    <s v="SEGURIDAD, CONVIVENCIA Y JUSTICIA"/>
    <n v="2"/>
    <s v="Acciones formativas diferenciales para la promoción de la convivencia ciudadana implementadas"/>
    <s v="Cultura ciudadana para la convivencia pacífica"/>
    <s v="Promoción de la convivencia ciudadana"/>
    <s v="Presupuestos Participativos"/>
    <m/>
    <s v="1 - Bogotá avanza en su seguridad"/>
    <s v="1 - Diálogo social y cultura ciudadana para la convivencia pacifica y la recuperación de la confianza"/>
    <s v="Implementar 8 Acción(es) formativas diferenciales para la promoción de la convivencia ciudadana."/>
    <s v="FORMACIÓN"/>
    <n v="8"/>
    <n v="115"/>
    <n v="2.1272660007399186E-3"/>
    <s v="Suma"/>
    <n v="2387"/>
    <s v="2387-Fontibón camina hacia la promoción de la convivencia ciudadana"/>
    <n v="0"/>
    <n v="0"/>
    <e v="#DIV/0!"/>
    <m/>
    <m/>
    <m/>
  </r>
  <r>
    <x v="8"/>
    <x v="8"/>
    <n v="23873"/>
    <s v="SEGURIDAD, CONVIVENCIA Y JUSTICIA"/>
    <n v="3"/>
    <s v="Iniciativas de convivencia con participación ciudadana implementadas"/>
    <s v="Cultura ciudadana para la convivencia pacífica"/>
    <s v="Promoción de la convivencia ciudadana"/>
    <s v="Presupuestos Participativos"/>
    <m/>
    <s v="1 - Bogotá avanza en su seguridad"/>
    <s v="1 - Diálogo social y cultura ciudadana para la convivencia pacifica y la recuperación de la confianza"/>
    <s v="Implementar 8 Iniciativa(s) surgidas desde la participación local, en torno a la convivencia, la veeduría ciudadana, defensa de los derechos humanos y la participación de la ciudadanía."/>
    <s v="INICIATIVAS"/>
    <n v="8"/>
    <n v="382"/>
    <n v="7.066222715501295E-3"/>
    <s v="Suma"/>
    <n v="2387"/>
    <s v="2387-Fontibón camina hacia la promoción de la convivencia ciudadana"/>
    <n v="0"/>
    <n v="0"/>
    <e v="#DIV/0!"/>
    <m/>
    <m/>
    <m/>
  </r>
  <r>
    <x v="8"/>
    <x v="8"/>
    <n v="24361"/>
    <s v="MUJERES"/>
    <n v="4"/>
    <s v="Número de Personas vinculadas en acciones para la prevención del feminicidio y la violencia contra la mujer"/>
    <s v="Cero tolerancia a las violencias"/>
    <s v="Prevención del feminicidio y las violencias contra las mujeres"/>
    <s v="Presupuestos Participativos"/>
    <m/>
    <s v="1 - Bogotá avanza en su seguridad"/>
    <s v="2 - Cero tolerancia a las violencias contra las mujeres y basadas en género"/>
    <s v="Vincular 4200 Persona(s) en acciones para la prevención del feminicidio y las violencias contra las mujeres en sus diferencias y diversidades con enfoque diferencial y de género en todos los ciclos de vida (primera infancia, infancia, juventud, adultez, y personas mayores)"/>
    <s v="PREVENCIÓN"/>
    <n v="4200"/>
    <n v="797"/>
    <n v="1.4742878283388827E-2"/>
    <s v="Suma"/>
    <n v="2436"/>
    <s v="2436-Fontibón camina contra la violencia de las mujeres y la prevención del feminicidio"/>
    <n v="0"/>
    <n v="0"/>
    <e v="#DIV/0!"/>
    <m/>
    <m/>
    <m/>
  </r>
  <r>
    <x v="8"/>
    <x v="8"/>
    <n v="23931"/>
    <s v="SEGURIDAD, CONVIVENCIA Y JUSTICIA"/>
    <n v="5"/>
    <s v="Dotaciones suministradas a organismos de seguridad"/>
    <s v="Mejores capacidades al servicio de la seguridad"/>
    <s v="Dotación, mantenimiento de equipamientos que permitan el fortalecimiento de la seguridad y justicia."/>
    <s v="Gestión Pública Local"/>
    <s v="Cultura ciudadana y mejores capacidades al servicio de la seguridad (2%)"/>
    <s v="1 - Bogotá avanza en su seguridad"/>
    <s v="3 - Desmantelamiento de estructuras criminales y delincuenciales con mejores capacidades y activos tecnológicos"/>
    <s v="Suministrar 4 Dotación(es) a organismos de seguridad."/>
    <s v="DOTACIÓN"/>
    <n v="4"/>
    <n v="573"/>
    <n v="1.0599334073251943E-2"/>
    <s v="Suma"/>
    <n v="2393"/>
    <s v="2393-Fontibón avanza en seguridad"/>
    <n v="0"/>
    <n v="0"/>
    <e v="#DIV/0!"/>
    <m/>
    <m/>
    <m/>
  </r>
  <r>
    <x v="8"/>
    <x v="8"/>
    <n v="23932"/>
    <s v="SEGURIDAD, CONVIVENCIA Y JUSTICIA"/>
    <n v="6"/>
    <s v="Equipamientos de seguridad y acceso a la justicia intervenidos con acciones de fortalecimiento, operación, adecuación y/o dotación"/>
    <s v="Mejores capacidades al servicio de la seguridad"/>
    <s v="Dotación, mantenimiento de equipamientos que permitan el fortalecimiento de la seguridad y justicia."/>
    <s v="Gestión Pública Local"/>
    <s v="Cultura ciudadana y mejores capacidades al servicio de la seguridad (2%)"/>
    <s v="1 - Bogotá avanza en su seguridad"/>
    <s v="3 - Desmantelamiento de estructuras criminales y delincuenciales con mejores capacidades y activos tecnológicos"/>
    <s v="Intervenir 1 Equipamiento(s) de seguridad y acceso a la justicia con acciones de fortalecimiento, operación, adecuación y/o dotación."/>
    <s v="INTERVENCIÓN"/>
    <n v="1"/>
    <n v="55"/>
    <n v="1.0173880873103958E-3"/>
    <s v="Suma"/>
    <n v="2393"/>
    <s v="2393-Fontibón avanza en seguridad"/>
    <n v="0"/>
    <n v="0"/>
    <e v="#DIV/0!"/>
    <m/>
    <m/>
    <m/>
  </r>
  <r>
    <x v="8"/>
    <x v="8"/>
    <n v="23111"/>
    <s v="SEGURIDAD, CONVIVENCIA Y JUSTICIA"/>
    <n v="7"/>
    <s v="Programas de abordaje de conflictividad escolar para la convivencia con enfoque restaurativo fortalecidos"/>
    <s v="Cultura ciudadana para la convivencia pacífica"/>
    <s v="Acceso a la Justicia"/>
    <s v="Presupuestos Participativos"/>
    <m/>
    <s v="1 - Bogotá avanza en su seguridad"/>
    <s v="4 - Servicios centrados en la justicia"/>
    <s v="Fortalecer 4 Programa(s) de abordaje de conflictividad escolar para la convivencia con enfoque restaurativo y poblacional."/>
    <s v="CONFLICTIVIDAD ESCOLAR"/>
    <n v="4"/>
    <n v="87"/>
    <n v="1.6093229744728081E-3"/>
    <s v="Suma"/>
    <n v="2311"/>
    <s v="2311-Fontibón camina hacia el acceso a la justicia"/>
    <n v="0"/>
    <n v="0"/>
    <e v="#DIV/0!"/>
    <m/>
    <m/>
    <m/>
  </r>
  <r>
    <x v="8"/>
    <x v="8"/>
    <n v="23112"/>
    <s v="SEGURIDAD, CONVIVENCIA Y JUSTICIA"/>
    <n v="8"/>
    <s v="Actores comunitarios fortalecidos con herramientas y capacidades para la implementación de un enfoque restaurativo para la justicia y la convivencia"/>
    <s v="Cultura ciudadana para la convivencia pacífica"/>
    <s v="Acceso a la Justicia"/>
    <s v="Presupuestos Participativos"/>
    <m/>
    <s v="1 - Bogotá avanza en su seguridad"/>
    <s v="4 - Servicios centrados en la justicia"/>
    <s v="Fortalecer y/o dotar 40 Actor(es) comunitarios con herramientas y capacidades certificadas, para la implementación de un enfoque restaurativo para la justicia y la convivencia principalmente de jueces de paz y conciliadores en equidad activos"/>
    <s v="FORTALECIMIENTO DE CAPACIDADES"/>
    <n v="40"/>
    <n v="104"/>
    <n v="1.9237883832778394E-3"/>
    <s v="Suma"/>
    <n v="2311"/>
    <s v="2311-Fontibón camina hacia el acceso a la justicia"/>
    <n v="0"/>
    <n v="0"/>
    <e v="#DIV/0!"/>
    <m/>
    <m/>
    <m/>
  </r>
  <r>
    <x v="8"/>
    <x v="8"/>
    <n v="23113"/>
    <s v="SEGURIDAD, CONVIVENCIA Y JUSTICIA"/>
    <n v="9"/>
    <s v="Proyectos de justicia local para la resolución efectiva de conflictividades de manera integral en el sistema de justicia implementados"/>
    <s v="Cultura ciudadana para la convivencia pacífica"/>
    <s v="Acceso a la Justicia"/>
    <s v="Presupuestos Participativos"/>
    <m/>
    <s v="1 - Bogotá avanza en su seguridad"/>
    <s v="4 - Servicios centrados en la justicia"/>
    <s v="Implementar 4 Proyecto(s) y/o iniciativas de justicia para el fortalecimiento de los mecanismos de justicia comunitaria local y la resolución efectiva de conflictividades de manera integral en el sistema de justicia."/>
    <s v="RESOLUCIÓN DE CONFLICTIVIDADES"/>
    <n v="4"/>
    <n v="49"/>
    <n v="9.0640029596744361E-4"/>
    <s v="Suma"/>
    <n v="2311"/>
    <s v="2311-Fontibón camina hacia el acceso a la justicia"/>
    <n v="0"/>
    <n v="0"/>
    <e v="#DIV/0!"/>
    <m/>
    <m/>
    <m/>
  </r>
  <r>
    <x v="8"/>
    <x v="8"/>
    <n v="23114"/>
    <s v="SEGURIDAD, CONVIVENCIA Y JUSTICIA"/>
    <n v="10"/>
    <s v="Ciudadanos beneficiados con habilidades y capacidades para gestionar la convivencia constructivamente"/>
    <s v="Cultura ciudadana para la convivencia pacífica"/>
    <s v="Acceso a la Justicia"/>
    <s v="Presupuestos Participativos"/>
    <m/>
    <s v="1 - Bogotá avanza en su seguridad"/>
    <s v="4 - Servicios centrados en la justicia"/>
    <s v="Beneficiar 200 Ciudadanos con habilidades y capacidades certificadas, que permitan gestionar la convivencia constructivamente."/>
    <s v="GESTIÓN DE LA CONVIVENCIA"/>
    <n v="200"/>
    <n v="98"/>
    <n v="1.8128005919348872E-3"/>
    <s v="Suma"/>
    <n v="2311"/>
    <s v="2311-Fontibón camina hacia el acceso a la justicia"/>
    <n v="0"/>
    <n v="0"/>
    <e v="#DIV/0!"/>
    <m/>
    <m/>
    <m/>
  </r>
  <r>
    <x v="8"/>
    <x v="8"/>
    <n v="23115"/>
    <s v="SEGURIDAD, CONVIVENCIA Y JUSTICIA"/>
    <n v="11"/>
    <s v="Proyectos comunitarios implementados en la localidad, para la apropiación del Código Nacional de Seguridad y Convivencia Ciudadana"/>
    <s v="Cultura ciudadana para la convivencia pacífica"/>
    <s v="Acceso a la Justicia"/>
    <s v="Presupuestos Participativos"/>
    <m/>
    <s v="1 - Bogotá avanza en su seguridad"/>
    <s v="4 - Servicios centrados en la justicia"/>
    <s v="Implementar 4 Proyecto(s) comunitarios en la localidad, para la apropiación del Código Nacional de Seguridad y Convivencia Ciudadana"/>
    <s v="CÓDIGO NACIONAL DE SEGURIDAD Y CONVIVENCIA"/>
    <n v="4"/>
    <n v="153"/>
    <n v="2.8301886792452828E-3"/>
    <s v="Suma"/>
    <n v="2311"/>
    <s v="2311-Fontibón camina hacia el acceso a la justicia"/>
    <n v="0"/>
    <n v="0"/>
    <e v="#DIV/0!"/>
    <m/>
    <m/>
    <m/>
  </r>
  <r>
    <x v="8"/>
    <x v="8"/>
    <n v="23116"/>
    <s v="SEGURIDAD, CONVIVENCIA Y JUSTICIA"/>
    <n v="12"/>
    <s v="Acciones pedagógicas para la gestión de conflictividades y prevención de violencias implementadas"/>
    <s v="Cultura ciudadana para la convivencia pacífica"/>
    <s v="Acceso a la Justicia"/>
    <s v="Presupuestos Participativos"/>
    <m/>
    <s v="1 - Bogotá avanza en su seguridad"/>
    <s v="4 - Servicios centrados en la justicia"/>
    <s v="Implementar 8 Acción(es) pedagógicas para la gestión de conflictividades y prevención de violencias, defensa y promoción de los derechos humanos y la participación ciudadana."/>
    <s v="ACCIONES PEDAGÓGICAS"/>
    <n v="8"/>
    <n v="104"/>
    <n v="1.9237883832778394E-3"/>
    <s v="Suma"/>
    <n v="2311"/>
    <s v="2311-Fontibón camina hacia el acceso a la justicia"/>
    <n v="0"/>
    <n v="0"/>
    <e v="#DIV/0!"/>
    <m/>
    <m/>
    <m/>
  </r>
  <r>
    <x v="8"/>
    <x v="8"/>
    <n v="23117"/>
    <s v="SEGURIDAD, CONVIVENCIA Y JUSTICIA"/>
    <n v="13"/>
    <s v="Programas comunitarios con enfoque restaurativo para el cuidado del espacio público y del medio ambiente ejecutados"/>
    <s v="Cultura ciudadana para la convivencia pacífica"/>
    <s v="Acceso a la Justicia"/>
    <s v="Presupuestos Participativos"/>
    <m/>
    <s v="1 - Bogotá avanza en su seguridad"/>
    <s v="4 - Servicios centrados en la justicia"/>
    <s v="Ejecutar 4 Programa(s) comunitarios con enfoque restaurativo para el cuidado del espacio público y del ambiente"/>
    <s v="ACCIONES DE CUIDADO"/>
    <n v="4"/>
    <n v="98"/>
    <n v="1.8128005919348872E-3"/>
    <s v="Suma"/>
    <n v="2311"/>
    <s v="2311-Fontibón camina hacia el acceso a la justicia"/>
    <n v="0"/>
    <n v="0"/>
    <e v="#DIV/0!"/>
    <m/>
    <m/>
    <m/>
  </r>
  <r>
    <x v="8"/>
    <x v="8"/>
    <n v="23971"/>
    <s v="MOVILIDAD"/>
    <n v="15"/>
    <s v="Metros cuadrados construidos y/o conservados de elementos del sistema de espacio público peatonal."/>
    <s v="Infraestructura segura e incluyente"/>
    <s v="Construcción y/o conservación de elementos del sistema de espacio público"/>
    <s v="Presupuestos Participativos"/>
    <s v="Infraestructura segura e incluyente (14%)"/>
    <s v="1 - Bogotá avanza en su seguridad"/>
    <s v="5 - Espacio público seguro e inclusivo"/>
    <s v="Intervenir 6200 Metro(s) cuadrado(s) metros cuadrados de elementos del sistema de espacio público peatonal con acciones de construcción y/o conservación."/>
    <s v="INTERVENCIÓN"/>
    <n v="6200"/>
    <n v="1130"/>
    <n v="2.0902700702922678E-2"/>
    <s v="Suma"/>
    <n v="2397"/>
    <s v="2397-Fontibón camina hacia la construcción y conservación del espacio público"/>
    <n v="0"/>
    <n v="0"/>
    <e v="#DIV/0!"/>
    <m/>
    <m/>
    <m/>
  </r>
  <r>
    <x v="8"/>
    <x v="8"/>
    <n v="24001"/>
    <s v="SEGURIDAD, CONVIVENCIA Y JUSTICIA"/>
    <n v="16"/>
    <s v="Estrategias de seguridad y convivencia implementadas a través de gestores locales, que permitan el uso y disfrute del espacio público"/>
    <s v="Cultura ciudadana para la convivencia pacífica"/>
    <s v="Cultura ciudadana en torno a la seguridad"/>
    <s v="Gestión Pública Local"/>
    <s v="Cultura ciudadana y mejores capacidades al servicio de la seguridad (2%)"/>
    <s v="1 - Bogotá avanza en su seguridad"/>
    <s v="5 - Espacio público seguro e inclusivo"/>
    <s v="Implementar 4 Estrategia(s) de seguridad y convivencia a través de gestores locales, que permitan el uso y disfrute del espacio público"/>
    <s v="ESTRATEGIAS DE SEGURIDAD Y CONVIVENCIA"/>
    <n v="4"/>
    <n v="634"/>
    <n v="1.172770995190529E-2"/>
    <s v="Suma"/>
    <n v="2400"/>
    <s v="2400-Fontibón camina hacia la cultura ciudadana en torno a la seguridad"/>
    <n v="0"/>
    <n v="0"/>
    <e v="#DIV/0!"/>
    <m/>
    <m/>
    <m/>
  </r>
  <r>
    <x v="8"/>
    <x v="8"/>
    <n v="24002"/>
    <s v="SEGURIDAD, CONVIVENCIA Y JUSTICIA"/>
    <s v="#1"/>
    <s v="Número de estrategias implementadas de atención y prevención del hostigamiento escolar (Bullying) en la localidad."/>
    <e v="#N/A"/>
    <e v="#N/A"/>
    <e v="#N/A"/>
    <m/>
    <s v="1 - Bogotá avanza en su seguridad"/>
    <s v="5 - Espacio público seguro e inclusivo"/>
    <s v="Implementar 4 Estrategia(s) de atención y prevención del hostigamiento escolar (Bullying) en la localidad"/>
    <e v="#N/A"/>
    <n v="4"/>
    <n v="0"/>
    <n v="0"/>
    <s v="Suma"/>
    <n v="2400"/>
    <s v="2400-Fontibón camina hacia la cultura ciudadana en torno a la seguridad"/>
    <n v="0"/>
    <n v="0"/>
    <e v="#DIV/0!"/>
    <m/>
    <m/>
    <m/>
  </r>
  <r>
    <x v="8"/>
    <x v="8"/>
    <n v="24321"/>
    <s v="GOBIERNO"/>
    <n v="14"/>
    <s v="Acuerdos realizados para la organización, la recuperación, el cuidado, el embellecimiento, la sostenibilidad, el mejoramiento y el aprovechamiento económico del espacio público."/>
    <s v="Cultura ciudadana para la convivencia pacífica"/>
    <s v="Acuerdos para el uso y aprovechamiento del espacio público"/>
    <s v="Presupuestos Participativos"/>
    <m/>
    <s v="1 - Bogotá avanza en su seguridad"/>
    <s v="5 - Espacio público seguro e inclusivo"/>
    <s v="Realizar 5 Acuerdo(s) para la organización, la recuperación, el cuidado, el embellecimiento, la sostenibilidad, el mejoramiento y el aprovechamiento económico y social del espacio público"/>
    <s v="ACUERDOS "/>
    <n v="5"/>
    <n v="743"/>
    <n v="1.3743988161302257E-2"/>
    <s v="Suma"/>
    <n v="2432"/>
    <s v="2432-Fontibón camina con acuerdos para el uso y goce del espacio público"/>
    <n v="0"/>
    <n v="0"/>
    <e v="#DIV/0!"/>
    <m/>
    <m/>
    <m/>
  </r>
  <r>
    <x v="8"/>
    <x v="8"/>
    <n v="23921"/>
    <s v="SALUD"/>
    <n v="17"/>
    <s v="Número de personas con discapacidad, cuidadadores y cuidadoras, vinculados en actividades complementarias en salud"/>
    <s v="Ciudad saludable y con bien-estar"/>
    <s v="Acciones complementarias para personas con discapacidad y sus cuidadores"/>
    <s v="Gestión Pública Local"/>
    <s v="Ciudad saludable y con bien-estar (3%)"/>
    <s v="2 - Bogotá confía en su bien-estar"/>
    <s v="10 - Salud Pública Integrada e Integral"/>
    <s v="Vincular 600 Persona(s) con discapacidad, cuidadores y cuidadoras, en actividades complementarias en salud."/>
    <s v="ACCIONES COMPLEMENTARIAS "/>
    <n v="600"/>
    <n v="355"/>
    <n v="6.5667776544580097E-3"/>
    <s v="Suma"/>
    <n v="2392"/>
    <s v="2392-Fontibón camina saludable y con bien-estar"/>
    <n v="0"/>
    <n v="0"/>
    <e v="#DIV/0!"/>
    <m/>
    <m/>
    <m/>
  </r>
  <r>
    <x v="8"/>
    <x v="8"/>
    <n v="23922"/>
    <s v="SALUD"/>
    <n v="18"/>
    <s v="Números de personas vinculadas a las acciones desarrolladas desde los dispositivos de base comunitaria en respuesta al consumo de SPA"/>
    <s v="Ciudad saludable y con bien-estar"/>
    <s v="Acciones para la disminución de los factores de riesgo frente al consumo de sustancias psicoactivas."/>
    <s v="Gestión Pública Local"/>
    <s v="Ciudad saludable y con bien-estar (3%)"/>
    <s v="2 - Bogotá confía en su bien-estar"/>
    <s v="10 - Salud Pública Integrada e Integral"/>
    <s v="Vincular 1200 Persona(s) a las acciones desarrolladas desde los dispositivos de base comunitaria en respuesta al consumo de SPA."/>
    <s v="DISMINUCIÓN FACTORES DE RIESGO SPA"/>
    <n v="1200"/>
    <n v="246"/>
    <n v="4.5504994450610431E-3"/>
    <s v="Suma"/>
    <n v="2392"/>
    <s v="2392-Fontibón camina saludable y con bien-estar"/>
    <n v="0"/>
    <n v="0"/>
    <e v="#DIV/0!"/>
    <m/>
    <m/>
    <m/>
  </r>
  <r>
    <x v="8"/>
    <x v="8"/>
    <n v="23923"/>
    <s v="SALUD"/>
    <n v="19"/>
    <s v="Número de personas con discapacidad beneficiadas con Dispostivos de Asistencia Personal - Ayudas Técnicas (no incluidas en los Planes de Beneficios)"/>
    <s v="Ciudad saludable y con bien-estar"/>
    <s v="Otorgamiento de Dispositivos de asistencia Personal - DAP - a personas con discapacidad "/>
    <s v="Gestión Pública Local"/>
    <s v="Ciudad saludable y con bien-estar (3%)"/>
    <s v="2 - Bogotá confía en su bien-estar"/>
    <s v="10 - Salud Pública Integrada e Integral"/>
    <s v="Beneficiar 900 Persona(s) con discapacidad a través de Dispositivos de Asistencia Personal - Ayudas Técnicas (no incluidas en los Planes de Beneficios)."/>
    <s v="DISPOSITIVOS DE ASISTENCIA PERSONAL"/>
    <n v="900"/>
    <n v="737"/>
    <n v="1.3633000369959304E-2"/>
    <s v="Suma"/>
    <n v="2392"/>
    <s v="2392-Fontibón camina saludable y con bien-estar"/>
    <n v="0"/>
    <n v="0"/>
    <e v="#DIV/0!"/>
    <m/>
    <m/>
    <m/>
  </r>
  <r>
    <x v="8"/>
    <x v="8"/>
    <n v="23924"/>
    <s v="SALUD"/>
    <n v="23"/>
    <s v="Número de personas beneficiadas con acciones para la promoción y atención de la salud mental"/>
    <s v="Ciudad saludable y con bien-estar"/>
    <s v="Acciones para la promoción y atención de la salud mental"/>
    <s v="Presupuestos Participativos"/>
    <m/>
    <s v="2 - Bogotá confía en su bien-estar"/>
    <s v="10 - Salud Pública Integrada e Integral"/>
    <s v="Beneficiar 1000 Persona(s) con acciones para la promoción de la salud mental."/>
    <s v="SALUD MENTAL"/>
    <n v="1000"/>
    <n v="770"/>
    <n v="1.4243433222345543E-2"/>
    <s v="Suma"/>
    <n v="2392"/>
    <s v="2392-Fontibón camina saludable y con bien-estar"/>
    <n v="0"/>
    <n v="0"/>
    <e v="#DIV/0!"/>
    <m/>
    <m/>
    <m/>
  </r>
  <r>
    <x v="8"/>
    <x v="8"/>
    <n v="23925"/>
    <s v="SALUD"/>
    <n v="20"/>
    <s v="Número de personas vinculadas a las acciones y estrategias para promover la salud sexual y reproductiva consciente en los diferentes ciclos de vida"/>
    <s v="Ciudad saludable y con bien-estar"/>
    <s v="Salud sexual y reproductiva consciente en adolescentes y jóvenes"/>
    <s v="Gestión Pública Local"/>
    <s v="Ciudad saludable y con bien-estar (3%)"/>
    <s v="2 - Bogotá confía en su bien-estar"/>
    <s v="10 - Salud Pública Integrada e Integral"/>
    <s v="Vincular 1000 Persona(s) a las acciones y estrategias para promover la salud sexual y reproductiva consciente en los diferentes ciclos de vida."/>
    <s v="SALUD SEXUAL Y REPRODUCTIVA"/>
    <n v="1000"/>
    <n v="300"/>
    <n v="5.5493895671476137E-3"/>
    <s v="Suma"/>
    <n v="2392"/>
    <s v="2392-Fontibón camina saludable y con bien-estar"/>
    <n v="0"/>
    <n v="0"/>
    <e v="#DIV/0!"/>
    <m/>
    <m/>
    <m/>
  </r>
  <r>
    <x v="8"/>
    <x v="8"/>
    <n v="24021"/>
    <s v="INTEGRACIÓN SOCIAL"/>
    <n v="25"/>
    <s v="Número de Personas que participan en procesos para la prevención de violencias en el contexto familiar y/o violencia sexual.          "/>
    <s v="Cuidado de la vida"/>
    <s v="Prevención y atención de violencia intrafamiliar y sexual para poblaciones en situaciones de riesgo y vulnerabilidad de derechos"/>
    <s v="Presupuestos Participativos"/>
    <m/>
    <s v="2 - Bogotá confía en su bien-estar"/>
    <s v="12 - Bogotá cuida a su gente"/>
    <s v="Vincular 4000 Persona(s) en procesos para la prevención de violencias en el contexto familiar y/o violencia sexual en todos los ciclos de vida (primera infancia, infancia, juventud, adultez y personas mayores)"/>
    <s v="PREVENCIÓN"/>
    <n v="4000"/>
    <n v="513"/>
    <n v="9.4894561598224195E-3"/>
    <s v="Suma"/>
    <n v="2402"/>
    <s v="2402-Fontibón camina hacia el cuidado de la vida y de su gente"/>
    <n v="0"/>
    <n v="0"/>
    <e v="#DIV/0!"/>
    <m/>
    <m/>
    <m/>
  </r>
  <r>
    <x v="8"/>
    <x v="8"/>
    <n v="24022"/>
    <s v="MUJERES"/>
    <n v="26"/>
    <s v="Mujeres cuidadoras vinculadas a estrategias de cuidado"/>
    <s v="Cuidado de la vida"/>
    <s v="Estrategias de cuidado a personas cuidadoras"/>
    <s v="Presupuestos Participativos"/>
    <m/>
    <s v="2 - Bogotá confía en su bien-estar"/>
    <s v="12 - Bogotá cuida a su gente"/>
    <s v="Vincular 3100 Persona(s) cuidadoras a estrategias de cuidado en todos los ciclos de vida (primera infancia, infancia, juventud, adultez, y personas mayores)"/>
    <s v="ESTRATEGIAS DE CUIDADO"/>
    <n v="3100"/>
    <n v="694"/>
    <n v="1.2837587865334813E-2"/>
    <s v="Suma"/>
    <n v="2402"/>
    <s v="2402-Fontibón camina hacia el cuidado de la vida y de su gente"/>
    <n v="0"/>
    <n v="0"/>
    <e v="#DIV/0!"/>
    <m/>
    <m/>
    <m/>
  </r>
  <r>
    <x v="8"/>
    <x v="8"/>
    <n v="24023"/>
    <s v="MUJERES"/>
    <n v="27"/>
    <s v="Mujeres vinculadas para el ejercicio de derechos y el fortalecimiento de su autonomía económica"/>
    <s v="Cuidado de la vida"/>
    <s v="Fortalecimiento de capacidades para el ejercicio de derechos y para la autonomía económica de las mujeres."/>
    <s v="Presupuestos Participativos"/>
    <m/>
    <s v="2 - Bogotá confía en su bien-estar"/>
    <s v="12 - Bogotá cuida a su gente"/>
    <s v="Vincular 4000 Mujer(es) en sus diferencias y diversidades con enfoque diferencial para el ejercicio de sus derechos y el fortalecimiento de su autonomía económica en todos los ciclos de vida (primera infancia, infancia, juventud, adultez, y personas mayores)"/>
    <s v="FORTALECIMIENTO DE CAPACIDADES"/>
    <n v="4000"/>
    <n v="797"/>
    <n v="1.4742878283388827E-2"/>
    <s v="Suma"/>
    <n v="2402"/>
    <s v="2402-Fontibón camina hacia el cuidado de la vida y de su gente"/>
    <n v="0"/>
    <n v="0"/>
    <e v="#DIV/0!"/>
    <m/>
    <m/>
    <m/>
  </r>
  <r>
    <x v="8"/>
    <x v="8"/>
    <n v="23991"/>
    <s v="GESTIÓN PÚBLICA"/>
    <n v="32"/>
    <s v="Procesos realizados para el fortalecimiento de habilidades y capacidades de la población víctima del conflicto armado o excombatientes que promuevan su participación en diferentes escenarios. "/>
    <s v="Cuidado de la vida"/>
    <s v="Construcción de memoria, verdad, reparación, víctimas, paz y reconciliación"/>
    <s v="Presupuestos Participativos"/>
    <m/>
    <s v="2 - Bogotá confía en su bien-estar"/>
    <s v="13 - Bogotá, un territorio de paz y reconciliación en donde todos puedan volver a empezar"/>
    <s v="Realizar 8 Proceso(s) de fortalecimiento de habilidades y capacidades de la población víctima del conflicto armado o excombatientes para promover su participación en los diferentes escenarios."/>
    <s v="FORTALECIMIENTO DE CAPACIDADES"/>
    <n v="8"/>
    <n v="82"/>
    <n v="1.5168331483536811E-3"/>
    <s v="Suma"/>
    <n v="2399"/>
    <s v="2399-Fontibón camina hacia la Paz, la Memoria y la Reconciliación"/>
    <n v="0"/>
    <n v="0"/>
    <e v="#DIV/0!"/>
    <m/>
    <m/>
    <m/>
  </r>
  <r>
    <x v="8"/>
    <x v="8"/>
    <n v="23992"/>
    <s v="GESTIÓN PÚBLICA"/>
    <n v="30"/>
    <s v="Procesos pedagógicos, artísticos, culturales, formativos o académicos realizados para el fortalecimiento de iniciativas ciudadanas para la apropiación social de la memoria, verdad, reparación integral a víctimas, paz y reconciliación. "/>
    <s v="Cuidado de la vida"/>
    <s v="Construcción de memoria, verdad, reparación, víctimas, paz y reconciliación"/>
    <s v="Presupuestos Participativos"/>
    <m/>
    <s v="2 - Bogotá confía en su bien-estar"/>
    <s v="13 - Bogotá, un territorio de paz y reconciliación en donde todos puedan volver a empezar"/>
    <s v="Realizar 4 Proceso(s) pedagógicos, artísticos, culturales, formativos o para el fortalecimiento de iniciativas ciudadanas para la apropiación social de la memoria, verdad, reparación integral a víctimas del conflicto armado, paz y reconciliación."/>
    <s v="INICIATIVAS"/>
    <n v="4"/>
    <n v="55"/>
    <n v="1.0173880873103958E-3"/>
    <s v="Suma"/>
    <n v="2399"/>
    <s v="2399-Fontibón camina hacia la Paz, la Memoria y la Reconciliación"/>
    <n v="0"/>
    <n v="0"/>
    <e v="#DIV/0!"/>
    <m/>
    <m/>
    <m/>
  </r>
  <r>
    <x v="8"/>
    <x v="8"/>
    <n v="23993"/>
    <s v="GESTIÓN PÚBLICA"/>
    <n v="31"/>
    <s v="Acciones de construcción de paz realizadas que contribuyan al tejido social, la integración local, la sostenibilidad económica y/o desarrollo territorial para la reconciliación."/>
    <s v="Cuidado de la vida"/>
    <s v="Construcción de memoria, verdad, reparación, víctimas, paz y reconciliación"/>
    <s v="Presupuestos Participativos"/>
    <m/>
    <s v="2 - Bogotá confía en su bien-estar"/>
    <s v="13 - Bogotá, un territorio de paz y reconciliación en donde todos puedan volver a empezar"/>
    <s v="Realizar 8 Acción(es) de construcción de paz que contribuyan al tejido social, la integración local, la sostenibilidad económica y/o desarrollo territorial para la reconciliación."/>
    <s v="ACCIONES DE CONSTRUCCIÓN DE PAZ"/>
    <n v="8"/>
    <n v="191"/>
    <n v="3.5331113577506475E-3"/>
    <s v="Suma"/>
    <n v="2399"/>
    <s v="2399-Fontibón camina hacia la Paz, la Memoria y la Reconciliación"/>
    <n v="0"/>
    <n v="0"/>
    <e v="#DIV/0!"/>
    <m/>
    <m/>
    <m/>
  </r>
  <r>
    <x v="8"/>
    <x v="8"/>
    <n v="24011"/>
    <s v="CULTURA, RECREACIÓN Y DEPORTE"/>
    <n v="39"/>
    <s v="Personas beneficiadas y capacitadas con procesos de formación y exploración en los campos artísticos, culturales y patrimoniales "/>
    <s v="Bogotá cultural y deportiva"/>
    <s v="Arte, cultura y patrimonio"/>
    <s v="Presupuestos Participativos"/>
    <m/>
    <s v="2 - Bogotá confía en su bien-estar"/>
    <s v="14 - Bogotá deportiva, recreativa, artística, patrimonial e intercultural"/>
    <s v="Capacitar 2500 Persona(s) en los campos artísticos, interculturales, culturales, gastro turísticos y/o patrimoniales que fomenten la cosmogonía y cosmovisión de Fontibón."/>
    <s v="CAPACITACIÓN"/>
    <n v="2500"/>
    <n v="584"/>
    <n v="1.0802811690714021E-2"/>
    <s v="Suma"/>
    <n v="2401"/>
    <s v="2401-Fontibón camina hacia el arte y la cultura"/>
    <n v="0"/>
    <n v="0"/>
    <e v="#DIV/0!"/>
    <m/>
    <m/>
    <m/>
  </r>
  <r>
    <x v="8"/>
    <x v="8"/>
    <n v="24012"/>
    <s v="CULTURA, RECREACIÓN Y DEPORTE"/>
    <n v="40"/>
    <s v="No. Organizaciones artísticas, culturales y patrimoniales beneficiadas con elementos entregados."/>
    <s v="Bogotá cultural y deportiva"/>
    <s v="Arte, cultura y patrimonio"/>
    <s v="Presupuestos Participativos"/>
    <m/>
    <s v="2 - Bogotá confía en su bien-estar"/>
    <s v="14 - Bogotá deportiva, recreativa, artística, patrimonial e intercultural"/>
    <s v="Beneficiar 40 Organización(es) artísticas, culturales y patrimoniales con elementos entregados."/>
    <s v="ENTREGA DE ELEMENTOS"/>
    <n v="40"/>
    <n v="197"/>
    <n v="3.6440991490935999E-3"/>
    <s v="Suma"/>
    <n v="2401"/>
    <s v="2401-Fontibón camina hacia el arte y la cultura"/>
    <n v="0"/>
    <n v="0"/>
    <e v="#DIV/0!"/>
    <m/>
    <m/>
    <m/>
  </r>
  <r>
    <x v="8"/>
    <x v="8"/>
    <n v="24013"/>
    <s v="CULTURA, RECREACIÓN Y DEPORTE"/>
    <n v="33"/>
    <s v="Estímulos otorgados de apoyo al sector artístico y cultural "/>
    <s v="Bogotá cultural y deportiva"/>
    <s v="Iniciativas de interés cultural, artístico, patrimonial y de cultura ciudadana."/>
    <s v="Gestión Pública Local"/>
    <m/>
    <s v="2 - Bogotá confía en su bien-estar"/>
    <s v="14 - Bogotá deportiva, recreativa, artística, patrimonial e intercultural"/>
    <s v="Otorgar 140 Estímulo(s) de apoyo al sector artístico y cultural local."/>
    <s v="ESTÍMULOS"/>
    <n v="140"/>
    <n v="765"/>
    <n v="1.4150943396226415E-2"/>
    <s v="Suma"/>
    <n v="2401"/>
    <s v="2401-Fontibón camina hacia el arte y la cultura"/>
    <n v="0"/>
    <n v="0"/>
    <e v="#DIV/0!"/>
    <m/>
    <m/>
    <m/>
  </r>
  <r>
    <x v="8"/>
    <x v="8"/>
    <n v="24014"/>
    <s v="CULTURA, RECREACIÓN Y DEPORTE"/>
    <n v="38"/>
    <s v="Eventos de promoción, circulción y apropiación de actividades artísticas, culturales y patrimoniales realizadas"/>
    <s v="Bogotá cultural y deportiva"/>
    <s v="Arte, cultura y patrimonio"/>
    <s v="Presupuestos Participativos"/>
    <m/>
    <s v="2 - Bogotá confía en su bien-estar"/>
    <s v="14 - Bogotá deportiva, recreativa, artística, patrimonial e intercultural"/>
    <s v="Realizar 18 Evento(s) de promoción, circulación y apropiación de actividades artísticas, culturales y patrimoniales que fomenten la cosmogonía y cosmovisión de Fontibón."/>
    <s v="EVENTOS"/>
    <n v="18"/>
    <n v="874"/>
    <n v="1.616722160562338E-2"/>
    <s v="Suma"/>
    <n v="2401"/>
    <s v="2401-Fontibón camina hacia el arte y la cultura"/>
    <n v="0"/>
    <n v="0"/>
    <e v="#DIV/0!"/>
    <m/>
    <m/>
    <m/>
  </r>
  <r>
    <x v="8"/>
    <x v="8"/>
    <n v="24071"/>
    <s v="CULTURA, RECREACIÓN Y DEPORTE"/>
    <n v="35"/>
    <s v="Personas beneficiadas con actividades recreo-deportivas comunitarias"/>
    <s v="Bogotá cultural y deportiva"/>
    <s v="Recreación y deporte "/>
    <s v="Presupuestos Participativos"/>
    <m/>
    <s v="2 - Bogotá confía en su bien-estar"/>
    <s v="14 - Bogotá deportiva, recreativa, artística, patrimonial e intercultural"/>
    <s v="Beneficiar 30000 Persona(s) en actividades recreo-deportivas comunitarias en todos los ciclos de vida (primera infancia, infancia, juventud, adultez y personas mayores)"/>
    <s v="ACTIVIDADES RECREODEPORTIVAS"/>
    <n v="30000"/>
    <n v="983"/>
    <n v="1.8183499815020349E-2"/>
    <s v="Suma"/>
    <n v="2407"/>
    <s v="2407-Fontibón camina hacia el deporte y la recreación"/>
    <n v="0"/>
    <n v="0"/>
    <e v="#DIV/0!"/>
    <m/>
    <m/>
    <m/>
  </r>
  <r>
    <x v="8"/>
    <x v="8"/>
    <n v="24072"/>
    <s v="CULTURA, RECREACIÓN Y DEPORTE"/>
    <n v="34"/>
    <s v="Colectivos u organizaciones recreo deportivas inscritas en el Banco que implementan iniciativas de carácter barrial beneficiadas con apoyos economicos"/>
    <s v="Bogotá cultural y deportiva"/>
    <s v="Recreación y deporte "/>
    <s v="Presupuestos Participativos"/>
    <m/>
    <s v="2 - Bogotá confía en su bien-estar"/>
    <s v="14 - Bogotá deportiva, recreativa, artística, patrimonial e intercultural"/>
    <s v="Beneficiar 40 Colectivo(s) u organizaciones recreo deportivas inscritas en el banco que implementan iniciativas de carácter barrial con apoyos económicos."/>
    <s v="BANCO DE INICIATIVAS"/>
    <n v="40"/>
    <n v="202"/>
    <n v="3.7365889752127264E-3"/>
    <s v="Suma"/>
    <n v="2407"/>
    <s v="2407-Fontibón camina hacia el deporte y la recreación"/>
    <n v="0"/>
    <n v="0"/>
    <e v="#DIV/0!"/>
    <m/>
    <m/>
    <m/>
  </r>
  <r>
    <x v="8"/>
    <x v="8"/>
    <n v="24073"/>
    <s v="CULTURA, RECREACIÓN Y DEPORTE"/>
    <n v="36"/>
    <s v="Personas capacitadas en los campos deportivos o recreativos "/>
    <s v="Bogotá cultural y deportiva"/>
    <s v="Recreación y deporte "/>
    <s v="Presupuestos Participativos"/>
    <m/>
    <s v="2 - Bogotá confía en su bien-estar"/>
    <s v="14 - Bogotá deportiva, recreativa, artística, patrimonial e intercultural"/>
    <s v="Capacitar y/o fortalecer 5000 Persona(s) en los campos deportivos o recreativos."/>
    <s v="CAPACITACIÓN"/>
    <n v="5000"/>
    <n v="655"/>
    <n v="1.2116167221605623E-2"/>
    <s v="Suma"/>
    <n v="2407"/>
    <s v="2407-Fontibón camina hacia el deporte y la recreación"/>
    <n v="0"/>
    <n v="0"/>
    <e v="#DIV/0!"/>
    <m/>
    <m/>
    <m/>
  </r>
  <r>
    <x v="8"/>
    <x v="8"/>
    <n v="24074"/>
    <s v="CULTURA, RECREACIÓN Y DEPORTE"/>
    <n v="37"/>
    <s v="Personas beneficiadas con la entrega de dotaciones deportivas."/>
    <s v="Bogotá cultural y deportiva"/>
    <s v="Recreación y deporte "/>
    <s v="Presupuestos Participativos"/>
    <m/>
    <s v="2 - Bogotá confía en su bien-estar"/>
    <s v="14 - Bogotá deportiva, recreativa, artística, patrimonial e intercultural"/>
    <s v="Beneficiar 4000 Persona(s) con la entrega de dotaciones deportivas."/>
    <s v="DOTACIÓN"/>
    <n v="4000"/>
    <n v="284"/>
    <n v="5.2534221235664078E-3"/>
    <s v="Suma"/>
    <n v="2407"/>
    <s v="2407-Fontibón camina hacia el deporte y la recreación"/>
    <n v="0"/>
    <n v="0"/>
    <e v="#DIV/0!"/>
    <m/>
    <m/>
    <m/>
  </r>
  <r>
    <x v="8"/>
    <x v="8"/>
    <n v="24731"/>
    <s v="AMBIENTE"/>
    <n v="44"/>
    <s v="Número de animales atendidos por los programas de brigadas médicas, urgencias veterinarias y adopciones"/>
    <s v="Cuidado de la vida"/>
    <s v="Protección y bienestar animal"/>
    <s v="Presupuestos Participativos"/>
    <m/>
    <s v="2 - Bogotá confía en su bien-estar"/>
    <s v="15 - Bogotá protege todas las formas de vida"/>
    <s v="Atender 2000 Animales en los programas de brigadas médicas, urgencias veterinarias y adopciones"/>
    <s v="BIENESTAR ANIMAL"/>
    <n v="2000"/>
    <n v="229"/>
    <n v="4.2360340362560117E-3"/>
    <s v="Suma"/>
    <n v="2473"/>
    <s v="2473-Fontibón camina hacia la protección y el bienestar animal"/>
    <n v="0"/>
    <n v="0"/>
    <e v="#DIV/0!"/>
    <m/>
    <m/>
    <m/>
  </r>
  <r>
    <x v="8"/>
    <x v="8"/>
    <n v="24732"/>
    <s v="AMBIENTE"/>
    <n v="45"/>
    <s v="Número de animales esterilizados"/>
    <s v="Cuidado de la vida"/>
    <s v="Protección y bienestar animal"/>
    <s v="Presupuestos Participativos"/>
    <m/>
    <s v="2 - Bogotá confía en su bien-estar"/>
    <s v="15 - Bogotá protege todas las formas de vida"/>
    <s v="Esterilizar 7440 Perros y gatos incluyendo los que está en condición de vulnerabilidad"/>
    <s v="ESTERILIZACIÓN"/>
    <n v="7440"/>
    <n v="486"/>
    <n v="8.9900110987791351E-3"/>
    <s v="Suma"/>
    <n v="2473"/>
    <s v="2473-Fontibón camina hacia la protección y el bienestar animal"/>
    <n v="0"/>
    <n v="0"/>
    <e v="#DIV/0!"/>
    <m/>
    <m/>
    <m/>
  </r>
  <r>
    <x v="8"/>
    <x v="8"/>
    <n v="24733"/>
    <s v="AMBIENTE"/>
    <n v="43"/>
    <s v="Número de personas vinculadas en acciones de educación en temas de protección y bienestar animal"/>
    <s v="Cuidado de la vida"/>
    <s v="Protección y bienestar animal"/>
    <s v="Presupuestos Participativos"/>
    <m/>
    <s v="2 - Bogotá confía en su bien-estar"/>
    <s v="15 - Bogotá protege todas las formas de vida"/>
    <s v="Vincular 1000 Persona(s) en acciones educativas en temas de protección y bienestar animal"/>
    <s v="ACCIONES PEDAGÓGICAS"/>
    <n v="1000"/>
    <n v="55"/>
    <n v="1.0173880873103958E-3"/>
    <s v="Suma"/>
    <n v="2473"/>
    <s v="2473-Fontibón camina hacia la protección y el bienestar animal"/>
    <n v="0"/>
    <n v="0"/>
    <e v="#DIV/0!"/>
    <m/>
    <m/>
    <m/>
  </r>
  <r>
    <x v="8"/>
    <x v="8"/>
    <n v="24331"/>
    <s v="INTEGRACIÓN SOCIAL"/>
    <n v="48"/>
    <s v="Número de personas mayores con transferencias Monetarias"/>
    <s v="Menos pobreza "/>
    <s v="Apoyo económico para persona mayor - tipo C"/>
    <s v="Gestión Pública Local"/>
    <s v="Menos pobreza (12%)"/>
    <s v="2 - Bogotá confía en su bien-estar"/>
    <s v="7 - Bogotá, una ciudad con menos Pobreza"/>
    <s v="Beneficiar 1480 Persona(s) Mayor(es) con transferencias monetarias"/>
    <s v="APOYO ECONÓMICO PERSONA MAYOR"/>
    <n v="1480"/>
    <n v="2611"/>
    <n v="4.8298187199408066E-2"/>
    <s v="Constante"/>
    <n v="2433"/>
    <s v="2433-Fontibón camina hacia la disminución de la pobreza"/>
    <n v="0"/>
    <n v="0"/>
    <e v="#DIV/0!"/>
    <m/>
    <m/>
    <m/>
  </r>
  <r>
    <x v="8"/>
    <x v="8"/>
    <n v="24332"/>
    <s v="INTEGRACIÓN SOCIAL"/>
    <n v="47"/>
    <s v="Personas atendidas con apoyos que contribuyan al ingreso mínimo garantizado"/>
    <s v="Menos pobreza "/>
    <s v="Otras Transferencias Monetarias"/>
    <s v="Gestión Pública Local"/>
    <s v="Menos pobreza (12%)"/>
    <s v="2 - Bogotá confía en su bien-estar"/>
    <s v="7 - Bogotá, una ciudad con menos Pobreza"/>
    <s v="Atender 36000 Persona(s) con apoyos que contribuyan al ingreso mínimo garantizado"/>
    <s v="INGRESO MÍNIMO"/>
    <n v="36000"/>
    <n v="3763"/>
    <n v="6.9607843137254904E-2"/>
    <s v="Suma"/>
    <n v="2433"/>
    <s v="2433-Fontibón camina hacia la disminución de la pobreza"/>
    <n v="0"/>
    <n v="0"/>
    <e v="#DIV/0!"/>
    <m/>
    <m/>
    <m/>
  </r>
  <r>
    <x v="8"/>
    <x v="8"/>
    <n v="24333"/>
    <s v="INTEGRACIÓN SOCIAL"/>
    <n v="46"/>
    <s v="Jóvenes beneficiados con transferencias condicionadas y  acompañamiento psicosocial para la promoción al acceso y permanencia a oportunidades de formación y empleabilidad"/>
    <s v="Menos pobreza "/>
    <s v="Transferencias monetarias condicionadas para jóvenes "/>
    <s v="Gestión Pública Local"/>
    <s v="Menos pobreza (12%)"/>
    <s v="2 - Bogotá confía en su bien-estar"/>
    <s v="7 - Bogotá, una ciudad con menos Pobreza"/>
    <s v="Beneficiar 1280 Joven(es) con transferencias condicionadas y acompañamiento psicosocial para la promoción al acceso y permanencia a oportunidades de formación, desarrollo de capacidades, empleabilidad y proyectos productivos."/>
    <s v="TRANSFERENCIAS MONETARIAS"/>
    <n v="1280"/>
    <n v="1229"/>
    <n v="2.2733999260081392E-2"/>
    <s v="Suma"/>
    <n v="2433"/>
    <s v="2433-Fontibón camina hacia la disminución de la pobreza"/>
    <n v="0"/>
    <n v="0"/>
    <e v="#DIV/0!"/>
    <m/>
    <m/>
    <m/>
  </r>
  <r>
    <x v="8"/>
    <x v="8"/>
    <n v="25471"/>
    <s v="INTEGRACIÓN SOCIAL"/>
    <n v="49"/>
    <s v="Número de cupos habilitados para la atención de población en inseguridad alimentaria y nutricional del Distrito Capital, a través de comedores comunitarios."/>
    <s v="Menos pobreza "/>
    <s v="Comedores Comunitarios"/>
    <s v="Gestión Pública Local"/>
    <s v="Menos pobreza (12%)"/>
    <s v="2 - Bogotá confía en su bien-estar"/>
    <s v="8 - Erradicación del hambre en Bogotá"/>
    <s v="Habilitar 100 Cupo(s) para la atención de población en inseguridad alimentaria y nutricional del Distrito Capital a través de comedores comunitarios"/>
    <s v="SEGURIDAD ALIMENTARIA"/>
    <n v="100"/>
    <n v="410"/>
    <n v="7.5841657417684057E-3"/>
    <s v="Suma"/>
    <n v="2547"/>
    <s v="2547-Fontibón camina hacia la erradicación del hambre"/>
    <n v="0"/>
    <n v="0"/>
    <e v="#DIV/0!"/>
    <m/>
    <m/>
    <m/>
  </r>
  <r>
    <x v="8"/>
    <x v="8"/>
    <n v="25472"/>
    <s v="INTEGRACIÓN SOCIAL"/>
    <s v="#2"/>
    <s v="Número de niños y niñas de cero a cinco años, gestantes y lactantes de las diferentes modalidades de los hogares de bienestar familiar del ICBF de la localidad de Fontibón fortalecidos en el proceso nutricional anualmente."/>
    <e v="#N/A"/>
    <e v="#N/A"/>
    <e v="#N/A"/>
    <m/>
    <s v="2 - Bogotá confía en su bien-estar"/>
    <s v="8 - Erradicación del hambre en Bogotá"/>
    <s v="Fortalecer el proceso nutricional de 3000 Niños y niñas de cero a cinco años, gestantes y lactantes de las diferentes modalidades de los hogares de bienestar familiar del ICBF de la localidad de Fontibón anualmente."/>
    <e v="#N/A"/>
    <n v="3000"/>
    <n v="0"/>
    <n v="0"/>
    <s v="Constante"/>
    <n v="2547"/>
    <s v="2547-Fontibón camina hacia la erradicación del hambre"/>
    <n v="0"/>
    <n v="0"/>
    <e v="#DIV/0!"/>
    <m/>
    <m/>
    <m/>
  </r>
  <r>
    <x v="8"/>
    <x v="8"/>
    <n v="24111"/>
    <s v="EDUCACIÓN"/>
    <n v="50"/>
    <s v="Sedes educativas urbanas y rurales dotadas con recursos pedagógicos y/o tecnológicos"/>
    <s v="Educación como eje del potencial humano"/>
    <s v="Dotación de equipamientos para instituciones educativas públicas del distrito."/>
    <s v="Gestión Pública Local"/>
    <s v="Educación como eje del potencial humano (9%)"/>
    <s v="3 - Bogotá confía en su potencial"/>
    <s v="16 - Atención Integral a la Primera Infancia y Educación como Eje del Potencial Humano"/>
    <s v="Dotar 26 Sede(s) educativas urbanas con recursos pedagógicos y/o tecnológicos para todos los niveles de educación."/>
    <s v="DOTACIÓN"/>
    <n v="26"/>
    <n v="1283"/>
    <n v="2.3732889382167961E-2"/>
    <s v="Suma"/>
    <n v="2411"/>
    <s v="2411-Fontibón camina hacia la educación de calidad"/>
    <n v="0"/>
    <n v="0"/>
    <e v="#DIV/0!"/>
    <m/>
    <m/>
    <m/>
  </r>
  <r>
    <x v="8"/>
    <x v="8"/>
    <n v="24112"/>
    <s v="EDUCACIÓN"/>
    <n v="52"/>
    <s v="Número de estudiantes beneficiados en programas de educación posmedia (niveles de formación técnico profesional, tecnólogo, profesional universitario y educación para el trabajo y desarrollo humano)."/>
    <s v="Educación como eje del potencial humano"/>
    <s v="Apoyo para educación superior"/>
    <s v="Gestión Pública Local"/>
    <s v="Educación como eje del potencial humano (9%)"/>
    <s v="3 - Bogotá confía en su potencial"/>
    <s v="16 - Atención Integral a la Primera Infancia y Educación como Eje del Potencial Humano"/>
    <s v="Beneficiar 250 Estudiante(s) en programas de educación posmedia (niveles de formación técnico profesional, tecnólogo, profesional universitario y educación para el trabajo y desarrollo humano)."/>
    <s v="APOYO EDUCACIÓN POSMEDIA"/>
    <n v="250"/>
    <n v="2567"/>
    <n v="4.7484276729559752E-2"/>
    <s v="Suma"/>
    <n v="2411"/>
    <s v="2411-Fontibón camina hacia la educación de calidad"/>
    <n v="0"/>
    <n v="0"/>
    <e v="#DIV/0!"/>
    <m/>
    <m/>
    <m/>
  </r>
  <r>
    <x v="8"/>
    <x v="8"/>
    <n v="24113"/>
    <s v="EDUCACIÓN"/>
    <n v="51"/>
    <s v="Número de estudiantes beneficiados con apoyo de sostenimiento para la permanencia en la educación posmedia (niveles de formación técnico profesional, tecnólogo, profesional universitario y educación para el trabajo y desarrollo humano)."/>
    <s v="Educación como eje del potencial humano"/>
    <s v="Apoyo para educación superior"/>
    <s v="Gestión Pública Local"/>
    <s v="Educación como eje del potencial humano (9%)"/>
    <s v="3 - Bogotá confía en su potencial"/>
    <s v="16 - Atención Integral a la Primera Infancia y Educación como Eje del Potencial Humano"/>
    <s v="Beneficiar 500 Estudiante(s) con apoyo de sostenimiento para la permanencia en la educación posmedia (niveles de formación técnico profesional, tecnólogo, profesional universitario y educación para el trabajo y desarrollo humano)."/>
    <s v="SOSTENIMIENTO"/>
    <n v="500"/>
    <n v="1065"/>
    <n v="1.9700332963374027E-2"/>
    <s v="Suma"/>
    <n v="2411"/>
    <s v="2411-Fontibón camina hacia la educación de calidad"/>
    <n v="0"/>
    <n v="0"/>
    <e v="#DIV/0!"/>
    <m/>
    <m/>
    <m/>
  </r>
  <r>
    <x v="8"/>
    <x v="8"/>
    <n v="24141"/>
    <s v="DESARROLLO ECONÓMICO, INDUSTRIA Y TURISMO"/>
    <n v="55"/>
    <s v="Número de Mipymes y/o emprendimientos orientados al fortalecimiento de las capacidades locales para la gestión y el desarrollo turístico apoyados."/>
    <s v="Emprendimiento equitativo e incluyente"/>
    <s v="Desarrollo turístico local"/>
    <s v="Presupuestos Participativos"/>
    <m/>
    <s v="3 - Bogotá confía en su potencial"/>
    <s v="19 - Desarrollo empresarial, productividad y empleo"/>
    <s v="Apoyar 200 Mipyme(s) y/o emprendimientos orientados al fortalecimiento de las capacidades locales para la gestión y el desarrollo turístico y/o gastronómico."/>
    <s v="DESARROLLO TURÍSTICO"/>
    <n v="200"/>
    <n v="573"/>
    <n v="1.0599334073251943E-2"/>
    <s v="Suma"/>
    <n v="2414"/>
    <s v="2414-Fontibón camina hacia el desarrollo empresarial, productiva, turística y con empleo"/>
    <n v="0"/>
    <n v="0"/>
    <e v="#DIV/0!"/>
    <m/>
    <m/>
    <m/>
  </r>
  <r>
    <x v="8"/>
    <x v="8"/>
    <n v="24142"/>
    <s v="DESARROLLO ECONÓMICO, INDUSTRIA Y TURISMO"/>
    <n v="54"/>
    <s v="Número de acciones realizadas para fortalecer las capacidades y/o habilidades, técnicas y blandas de las personas de la localidad, con el fin de mejorar el acceso a oportunidades de empleo."/>
    <s v="Desarrollo empresarial, productividad y empleo"/>
    <s v="Fortalecimiento de habilidades para la empleabilidad - impulso al empleo local."/>
    <s v="Presupuestos Participativos"/>
    <m/>
    <s v="3 - Bogotá confía en su potencial"/>
    <s v="19 - Desarrollo empresarial, productividad y empleo"/>
    <s v="Realizar 4 Acción(es) para fortalecer las capacidades y/o habilidades, técnicas y blandas de las personas de la localidad, con el fin de mejorar el acceso a oportunidades de empleo con un enfoque diferencial."/>
    <s v="FORTALECIMIENTO DE CAPACIDADES"/>
    <n v="4"/>
    <n v="770"/>
    <n v="1.4243433222345543E-2"/>
    <s v="Suma"/>
    <n v="2414"/>
    <s v="2414-Fontibón camina hacia el desarrollo empresarial, productiva, turística y con empleo"/>
    <n v="0"/>
    <n v="0"/>
    <e v="#DIV/0!"/>
    <m/>
    <m/>
    <m/>
  </r>
  <r>
    <x v="8"/>
    <x v="8"/>
    <n v="24151"/>
    <s v="CULTURA, RECREACIÓN Y DEPORTE"/>
    <n v="56"/>
    <s v="Número de proyectos financiados y acompañados del sector cultural y creativo."/>
    <s v="Bogotá cultural y deportiva"/>
    <s v="Sostenibilidad del ecosistema cultural y creativo"/>
    <s v="Presupuestos Participativos"/>
    <m/>
    <s v="3 - Bogotá confía en su potencial"/>
    <s v="20 - Promoción del emprendimiento formal, equitativo e incluyente"/>
    <s v="Financiar 70 Proyecto(s) del sector cultural y creativo local."/>
    <s v="SOSTENIBILIDAD"/>
    <n v="70"/>
    <n v="513"/>
    <n v="9.4894561598224195E-3"/>
    <s v="Suma"/>
    <n v="2415"/>
    <s v="2415-Fontibón camina hacia las industrias culturales y creativas"/>
    <n v="0"/>
    <n v="0"/>
    <e v="#DIV/0!"/>
    <m/>
    <m/>
    <m/>
  </r>
  <r>
    <x v="8"/>
    <x v="8"/>
    <n v="24161"/>
    <s v="DESARROLLO ECONÓMICO, INDUSTRIA Y TURISMO"/>
    <n v="58"/>
    <s v="Número de Mipymes, emprendimientos y/o actores de la economia informal apoyados para el fortalecimiento del tejido empresarial local."/>
    <s v="Emprendimiento equitativo e incluyente"/>
    <s v="Fortalecimiento del tejido empresarial local"/>
    <s v="Presupuestos Participativos"/>
    <m/>
    <s v="3 - Bogotá confía en su potencial"/>
    <s v="20 - Promoción del emprendimiento formal, equitativo e incluyente"/>
    <s v="Apoyar 180 Mipyme(s) emprendimientos y/o actores de la economía informal, turística y/o gastronómica para el fortalecimiento del tejido empresarial local."/>
    <s v="TEJIDO EMPRESARIAL LOCAL"/>
    <n v="180"/>
    <n v="513"/>
    <n v="9.4894561598224195E-3"/>
    <s v="Suma"/>
    <n v="2416"/>
    <s v="2416-Fontibón camina hacia el fortalecimiento del tejido empresarial"/>
    <n v="0"/>
    <n v="0"/>
    <e v="#DIV/0!"/>
    <m/>
    <m/>
    <m/>
  </r>
  <r>
    <x v="8"/>
    <x v="8"/>
    <n v="24431"/>
    <s v="CULTURA, RECREACIÓN Y DEPORTE"/>
    <n v="61"/>
    <s v="Número de Parques de la red de proximidad intervenidos en mejoramiento, mantenimiento y/o dotación"/>
    <s v="Desarrollo urbano y rural integral"/>
    <s v="Construcción, mantenimiento y dotación de parques de la red de proximidad"/>
    <s v="Presupuestos Participativos"/>
    <m/>
    <s v="4 - Bogotá ordena su territorio y avanza en su acción climática"/>
    <s v="24 - Revitalización y renovación urbana y rural con inclusión"/>
    <s v="Intervenir 20 Parque(s) de la red de proximidad con acciones de mejoramiento, mantenimiento, adecuación y/o dotación de escenarios deportivos teniendo en cuenta nuevas tendencias y alternativas deportivas incluyentes."/>
    <s v="INTERVENCIÓN"/>
    <n v="20"/>
    <n v="1043"/>
    <n v="1.929337772844987E-2"/>
    <s v="Suma"/>
    <n v="2443"/>
    <s v="2443-Fontibón camina hacia la intervención de parques de la red de proximidad"/>
    <n v="0"/>
    <n v="0"/>
    <e v="#DIV/0!"/>
    <m/>
    <m/>
    <m/>
  </r>
  <r>
    <x v="8"/>
    <x v="8"/>
    <n v="24531"/>
    <s v="CULTURA, RECREACIÓN Y DEPORTE"/>
    <n v="62"/>
    <s v="No. de equipamientos culturales intervenidos con acciones de construcción, adecuación y/o dotación"/>
    <s v="Desarrollo urbano y rural integral"/>
    <s v="Dotación de equipamientos culturales de escala local"/>
    <s v="Presupuestos Participativos"/>
    <m/>
    <s v="4 - Bogotá ordena su territorio y avanza en su acción climática"/>
    <s v="24 - Revitalización y renovación urbana y rural con inclusión"/>
    <s v="Intervenir 2 Equipamiento(s) culturales con acciones de construcción, adecuación y/o dotación."/>
    <s v="INTERVENCIÓN"/>
    <n v="2"/>
    <n v="208"/>
    <n v="3.8475767665556789E-3"/>
    <s v="Suma"/>
    <n v="2453"/>
    <s v="2453-Fontibón camina hacia el mejoramiento de los equipamientos culturales"/>
    <n v="0"/>
    <n v="0"/>
    <e v="#DIV/0!"/>
    <m/>
    <m/>
    <m/>
  </r>
  <r>
    <x v="8"/>
    <x v="8"/>
    <n v="23601"/>
    <s v="AMBIENTE"/>
    <n v="64"/>
    <s v="Número de hectáreas en proceso de restauración ecológica"/>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Lograr y/o mantener 9 Hectárea(s) en proceso de restauración ecológica."/>
    <s v="RESTAURACIÓN ECOLÓGICA"/>
    <n v="9"/>
    <n v="55"/>
    <n v="1.0173880873103958E-3"/>
    <s v="Suma"/>
    <n v="2360"/>
    <s v="2360-Fontibón camina hacia la restauración ecológica"/>
    <n v="0"/>
    <n v="0"/>
    <e v="#DIV/0!"/>
    <m/>
    <m/>
    <m/>
  </r>
  <r>
    <x v="8"/>
    <x v="8"/>
    <n v="25201"/>
    <s v="HÁBITAT"/>
    <n v="76"/>
    <s v="Personas capacitadas en separación en la fuente y reciclaje"/>
    <s v="Protección del ambiente y resiliencia al cambio climático"/>
    <s v="Cambios de hábitos de consumo, separación en la fuente y reciclaje."/>
    <s v="Presupuestos Participativos"/>
    <m/>
    <s v="4 - Bogotá ordena su territorio y avanza en su acción climática"/>
    <s v="25 - Aumento de la resiliencia al cambio climático y reducción de la vulnerabilidad"/>
    <s v="Capacitar 2800 Persona(s) en separación en la fuente y la gestión integral de residuos sólidos."/>
    <s v="SEPARACIÓN EN LA FUENTE"/>
    <n v="2800"/>
    <n v="628"/>
    <n v="1.1616722160562339E-2"/>
    <s v="Suma"/>
    <n v="2520"/>
    <s v="2520-Fontibón camina hacia la protección del medio ambiente"/>
    <n v="0"/>
    <n v="0"/>
    <e v="#DIV/0!"/>
    <m/>
    <m/>
    <m/>
  </r>
  <r>
    <x v="8"/>
    <x v="8"/>
    <n v="25202"/>
    <s v="AMBIENTE"/>
    <n v="71"/>
    <s v="Número de árboles mantenidos en zona urbana"/>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Mantener 3700 Arbol(es) en zona urbana"/>
    <s v="ARBOLADO"/>
    <n v="3700"/>
    <n v="164"/>
    <n v="3.0336662967073622E-3"/>
    <s v="Suma"/>
    <n v="2520"/>
    <s v="2520-Fontibón camina hacia la protección del medio ambiente"/>
    <n v="0"/>
    <n v="0"/>
    <e v="#DIV/0!"/>
    <m/>
    <m/>
    <m/>
  </r>
  <r>
    <x v="8"/>
    <x v="8"/>
    <n v="25203"/>
    <s v="AMBIENTE"/>
    <n v="68"/>
    <s v="Número de huertas urbanas implementadas"/>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Implementar y/o fortalecer 25 Huerta(s) urbanas"/>
    <s v="HUERTAS URBANAS"/>
    <n v="25"/>
    <n v="82"/>
    <n v="1.5168331483536811E-3"/>
    <s v="Suma"/>
    <n v="2520"/>
    <s v="2520-Fontibón camina hacia la protección del medio ambiente"/>
    <n v="0"/>
    <n v="0"/>
    <e v="#DIV/0!"/>
    <m/>
    <m/>
    <m/>
  </r>
  <r>
    <x v="8"/>
    <x v="8"/>
    <n v="25204"/>
    <s v="AMBIENTE"/>
    <n v="70"/>
    <s v="Número de m2 de jardinería convencional y biodiversa mantenidos"/>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Mantener 3000 Metro(s) cuadrado(s) de jardinería"/>
    <s v="JARDINERÍA"/>
    <n v="3000"/>
    <n v="147"/>
    <n v="2.7192008879023308E-3"/>
    <s v="Suma"/>
    <n v="2520"/>
    <s v="2520-Fontibón camina hacia la protección del medio ambiente"/>
    <n v="0"/>
    <n v="0"/>
    <e v="#DIV/0!"/>
    <m/>
    <m/>
    <m/>
  </r>
  <r>
    <x v="8"/>
    <x v="8"/>
    <n v="25205"/>
    <s v="AMBIENTE"/>
    <n v="69"/>
    <s v="Número de m2 de muros y techos verdes"/>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Construir y/o mantener 360 Metro(s) cuadrado(s) de muros y techos verdes"/>
    <s v="MUROS Y TECHOS VERDES"/>
    <n v="360"/>
    <n v="60"/>
    <n v="1.1098779134295228E-3"/>
    <s v="Suma"/>
    <n v="2520"/>
    <s v="2520-Fontibón camina hacia la protección del medio ambiente"/>
    <n v="0"/>
    <n v="0"/>
    <e v="#DIV/0!"/>
    <m/>
    <m/>
    <m/>
  </r>
  <r>
    <x v="8"/>
    <x v="8"/>
    <n v="25206"/>
    <s v="AMBIENTE"/>
    <n v="67"/>
    <s v="Número de procesos comunitarios de educación ambiental implementados"/>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Implementar y/o fortalecer 12 Proceso(s) comunitarios de educación ambiental que promuevan la conservación de la biodiversidad y el agua."/>
    <s v="EDUCACIÓN AMBIENTAL"/>
    <n v="12"/>
    <n v="186"/>
    <n v="3.4406215316315205E-3"/>
    <s v="Suma"/>
    <n v="2520"/>
    <s v="2520-Fontibón camina hacia la protección del medio ambiente"/>
    <n v="0"/>
    <n v="0"/>
    <e v="#DIV/0!"/>
    <m/>
    <m/>
    <m/>
  </r>
  <r>
    <x v="8"/>
    <x v="8"/>
    <n v="24081"/>
    <s v="MOVILIDAD"/>
    <n v="77"/>
    <s v="Kilómetros-carril construidos y/o conservados de malla vial urbana (local y/o intermedia)"/>
    <s v="Infraestructura segura e incluyente"/>
    <s v="Diseño, construcción y conservación (mantenimiento y rehabilitación) de la malla vial local e intermedia urbana o rural."/>
    <s v="Presupuestos Participativos"/>
    <s v="Infraestructura segura e incluyente (14%)"/>
    <s v="4 - Bogotá ordena su territorio y avanza en su acción climática"/>
    <s v="26 - Movilidad Sostenible"/>
    <s v="Intervenir 5,5 Kilómetro(s)-carril de malla vial urbana (local y/o intermedia) con acciones de construcción y/o conservación"/>
    <s v="INTERVENCIÓN MALLA VIAL LOCAL"/>
    <n v="5.5"/>
    <n v="8432"/>
    <n v="0.15597484276729559"/>
    <s v="Suma"/>
    <n v="2408"/>
    <s v="2408-Fontibón camina hacia la construcción y conservación de la malla vial"/>
    <n v="0"/>
    <n v="0"/>
    <e v="#DIV/0!"/>
    <m/>
    <m/>
    <m/>
  </r>
  <r>
    <x v="8"/>
    <x v="8"/>
    <n v="25301"/>
    <s v="AMBIENTE"/>
    <n v="113"/>
    <s v="Número de obras de mitigación y/u obras de mitigación existentes con mantenimiento"/>
    <s v="Protección del ambiente y resiliencia al cambio climático"/>
    <s v="Manejo de emergencias y mitigación del riesgo de desastres"/>
    <s v="Gestión Pública Local"/>
    <m/>
    <s v="4 - Bogotá ordena su territorio y avanza en su acción climática"/>
    <s v="27 - Gestión del riesgo de desastres para un territorio seguro"/>
    <s v="Realizar 1 Obra(s) de mitigación y/u obras de mitigación existentes con mantenimiento para la reducción del riesgo y adaptación al cambio climático"/>
    <s v="OBRAS DE MITIGACIÓN"/>
    <n v="1"/>
    <n v="71"/>
    <n v="1.3133555308916019E-3"/>
    <s v="Suma"/>
    <n v="2530"/>
    <s v="2530-Fontibón camina hacia la gestión del riesgo de desastres"/>
    <n v="0"/>
    <n v="0"/>
    <e v="#DIV/0!"/>
    <m/>
    <m/>
    <m/>
  </r>
  <r>
    <x v="8"/>
    <x v="8"/>
    <n v="25302"/>
    <s v="AMBIENTE"/>
    <n v="79"/>
    <s v="Número de acciones efectivas para el fortalecimiento de las capacidades locales en torno a la gestión del riesgo"/>
    <s v="Protección del ambiente y resiliencia al cambio climático"/>
    <s v="Manejo de emergencias y mitigación del riesgo de desastres"/>
    <s v="Gestión Pública Local"/>
    <m/>
    <s v="4 - Bogotá ordena su territorio y avanza en su acción climática"/>
    <s v="27 - Gestión del riesgo de desastres para un territorio seguro"/>
    <s v="Realizar 4 Acción(es) efectivas para el fortalecimiento de las capacidades locales y/o procesos comunitarios en torno a la gestión del riesgo y la respuesta a emergencias y desastres."/>
    <s v="GESTIÓN DEL RIESGO"/>
    <n v="4"/>
    <n v="202"/>
    <n v="3.7365889752127264E-3"/>
    <s v="Suma"/>
    <n v="2530"/>
    <s v="2530-Fontibón camina hacia la gestión del riesgo de desastres"/>
    <n v="0"/>
    <n v="0"/>
    <e v="#DIV/0!"/>
    <m/>
    <m/>
    <m/>
  </r>
  <r>
    <x v="8"/>
    <x v="8"/>
    <n v="25081"/>
    <s v="INTEGRACIÓN SOCIAL"/>
    <n v="83"/>
    <s v="Unidades operativas de atención especializada (Centros Integrarte, Centros Crecer, Cadis) dotados y/o acondicionados"/>
    <s v="Desarrollo urbano y rural integral"/>
    <s v="Dotación, adecuación y mejoramiento a unidades operativas de servicios sociales de la SDIS"/>
    <s v="Presupuestos Participativos"/>
    <m/>
    <s v="4 - Bogotá ordena su territorio y avanza en su acción climática"/>
    <s v="30 - Atención del déficit social para un hábitat digno"/>
    <s v="Dotar 2 Unidad(es) operativas de atención especializada (Centros Integrarte, Centros Crecer y Cadis)"/>
    <s v="DOTACIÓN"/>
    <n v="2"/>
    <n v="109"/>
    <n v="2.0162782093969662E-3"/>
    <s v="Suma"/>
    <n v="2508"/>
    <s v="2508-Fontibón camina hacia el mejoramiento de los equipamientos sociales"/>
    <n v="0"/>
    <n v="0"/>
    <e v="#DIV/0!"/>
    <m/>
    <m/>
    <m/>
  </r>
  <r>
    <x v="8"/>
    <x v="8"/>
    <n v="25083"/>
    <s v="INTEGRACIÓN SOCIAL"/>
    <n v="84"/>
    <s v="Unidades operativas orientadas a la atención de jóvenes (casas de la juventud, centros forjar) dotadas y/o acondicionadas"/>
    <s v="Desarrollo urbano y rural integral"/>
    <s v="Dotación, adecuación y mejoramiento a unidades operativas de servicios sociales de la SDIS"/>
    <s v="Presupuestos Participativos"/>
    <m/>
    <s v="4 - Bogotá ordena su territorio y avanza en su acción climática"/>
    <s v="30 - Atención del déficit social para un hábitat digno"/>
    <s v="Dotar 1 Unidad(es) operativas orientadas a la atención de jóvenes (casas de la juventud, centros forjar)"/>
    <s v="DOTACIÓN"/>
    <n v="1"/>
    <n v="27"/>
    <n v="4.9944506104328528E-4"/>
    <s v="Suma"/>
    <n v="2508"/>
    <s v="2508-Fontibón camina hacia el mejoramiento de los equipamientos sociales"/>
    <n v="0"/>
    <n v="0"/>
    <e v="#DIV/0!"/>
    <m/>
    <m/>
    <m/>
  </r>
  <r>
    <x v="8"/>
    <x v="8"/>
    <n v="25084"/>
    <s v="INTEGRACIÓN SOCIAL"/>
    <n v="88"/>
    <s v="Unidades operativas orientadas a la prestación de servicios sociales a la persona mayor dotadas y/o acondicionadas"/>
    <s v="Desarrollo urbano y rural integral"/>
    <s v="Dotación, adecuación y mejoramiento a unidades operativas de servicios sociales de la SDIS"/>
    <s v="Presupuestos Participativos"/>
    <m/>
    <s v="4 - Bogotá ordena su territorio y avanza en su acción climática"/>
    <s v="30 - Atención del déficit social para un hábitat digno"/>
    <s v="Dotar 1 Unidad(es) operativas orientadas a la prestación de servicios a la persona mayor"/>
    <s v="DOTACIÓN"/>
    <n v="1"/>
    <n v="82"/>
    <n v="1.5168331483536811E-3"/>
    <s v="Suma"/>
    <n v="2508"/>
    <s v="2508-Fontibón camina hacia el mejoramiento de los equipamientos sociales"/>
    <n v="0"/>
    <n v="0"/>
    <e v="#DIV/0!"/>
    <m/>
    <m/>
    <m/>
  </r>
  <r>
    <x v="8"/>
    <x v="8"/>
    <n v="25085"/>
    <s v="INTEGRACIÓN SOCIAL"/>
    <n v="82"/>
    <s v="Unidades operativas orientadas a la atención de la primera infancia  (Jardines Infantiles, Casas de Pensamiento Intercultural, Modalidad Espacios Rurales, Crecemos en la Ruralidad, Creciendo Juntos, Centros Amar) dotadas y/o acondicionadas "/>
    <s v="Desarrollo urbano y rural integral"/>
    <s v="Dotación, adecuación y mejoramiento a unidades operativas de servicios sociales de la SDIS"/>
    <s v="Presupuestos Participativos"/>
    <m/>
    <s v="4 - Bogotá ordena su territorio y avanza en su acción climática"/>
    <s v="30 - Atención del déficit social para un hábitat digno"/>
    <s v="Dotar 7 Unidad(es) operativas orientadas a la atención de la primera infancia (Jardines Infantiles, Bebetecas, Casas de Pensamiento Intercultural, Creciendo Juntos, Centros Amar, Centros Forjar)"/>
    <s v="DOTACIÓN"/>
    <n v="7"/>
    <n v="273"/>
    <n v="5.0499445061043284E-3"/>
    <s v="Suma"/>
    <n v="2508"/>
    <s v="2508-Fontibón camina hacia el mejoramiento de los equipamientos sociales"/>
    <n v="0"/>
    <n v="0"/>
    <e v="#DIV/0!"/>
    <m/>
    <m/>
    <m/>
  </r>
  <r>
    <x v="8"/>
    <x v="8"/>
    <n v="24123"/>
    <s v="GOBIERNO"/>
    <n v="94"/>
    <s v="Estrategias de inspección, vigilancia y control realizada"/>
    <s v="Gobierno confiable"/>
    <s v="Inspección, vigilancia y control."/>
    <s v="Gestión Pública Local"/>
    <s v="Gobierno confiable (15%)"/>
    <s v="5 - Bogotá confía en su gobierno"/>
    <s v="33 - Fortalecimiento institucional para un gobierno confiable"/>
    <s v="Realizar 4 Estrategia(s) de inspección, vigilancia y control (una por vigencia)."/>
    <s v="IVC"/>
    <n v="4"/>
    <n v="1693"/>
    <n v="3.1317055123936365E-2"/>
    <s v="Suma"/>
    <n v="2412"/>
    <s v="2412-Fontibón camina hacia el fortalecimiento institucional"/>
    <n v="0"/>
    <n v="0"/>
    <e v="#DIV/0!"/>
    <m/>
    <m/>
    <m/>
  </r>
  <r>
    <x v="8"/>
    <x v="8"/>
    <n v="24124"/>
    <s v="GOBIERNO"/>
    <s v="#3"/>
    <s v="Número de estudios, diseños y/o construcción de equipamientos realizados para servicios sociales dentro de la red de proximidad de la localidad."/>
    <e v="#N/A"/>
    <e v="#N/A"/>
    <e v="#N/A"/>
    <m/>
    <s v="5 - Bogotá confía en su gobierno"/>
    <s v="33 - Fortalecimiento institucional para un gobierno confiable"/>
    <s v="Realizar estudios, diseños y/o construcción de 1 Equipamiento(s) para servicios sociales dentro de la red de proximidad de la localidad"/>
    <e v="#N/A"/>
    <n v="1"/>
    <n v="0"/>
    <n v="0"/>
    <s v="Suma"/>
    <n v="2412"/>
    <s v="2412-Fontibón camina hacia el fortalecimiento institucional"/>
    <n v="0"/>
    <n v="0"/>
    <e v="#DIV/0!"/>
    <m/>
    <m/>
    <m/>
  </r>
  <r>
    <x v="8"/>
    <x v="8"/>
    <n v="24125"/>
    <s v="GOBIERNO"/>
    <n v="93"/>
    <s v="Estrategias de fortalecimiento institucional realizadas"/>
    <s v="Gobierno confiable"/>
    <s v="Fortalecimiento institucional"/>
    <s v="Gestión Pública Local"/>
    <s v="Gobierno confiable (15%)"/>
    <s v="5 - Bogotá confía en su gobierno"/>
    <s v="33 - Fortalecimiento institucional para un gobierno confiable"/>
    <s v="Realizar 4 Estrategia(s) de fortalecimiento institucional (una por vigencia)"/>
    <s v="FORTALECIMIENTO INSTITUCIONAL"/>
    <n v="4"/>
    <n v="5625"/>
    <n v="0.10405105438401775"/>
    <s v="Suma"/>
    <n v="2412"/>
    <s v="2412-Fontibón camina hacia el fortalecimiento institucional"/>
    <n v="0"/>
    <n v="0"/>
    <e v="#DIV/0!"/>
    <m/>
    <m/>
    <m/>
  </r>
  <r>
    <x v="8"/>
    <x v="8"/>
    <n v="24126"/>
    <s v="GOBIERNO"/>
    <n v="92"/>
    <s v="Sedes administrativas locales intervenidas."/>
    <s v="Gobierno confiable"/>
    <s v="Infraestructura local"/>
    <s v="Gestión Pública Local"/>
    <s v="Gobierno confiable (15%)"/>
    <s v="5 - Bogotá confía en su gobierno"/>
    <s v="33 - Fortalecimiento institucional para un gobierno confiable"/>
    <s v="Intervenir 3 Sede(s) administrativas locales y Junta Administradora Local"/>
    <s v="INTERVENCIÓN"/>
    <n v="3"/>
    <n v="819"/>
    <n v="1.5149833518312986E-2"/>
    <s v="Suma"/>
    <n v="2412"/>
    <s v="2412-Fontibón camina hacia el fortalecimiento institucional"/>
    <n v="0"/>
    <n v="0"/>
    <e v="#DIV/0!"/>
    <m/>
    <m/>
    <m/>
  </r>
  <r>
    <x v="8"/>
    <x v="8"/>
    <n v="23901"/>
    <s v="GOBIERNO"/>
    <n v="100"/>
    <s v="Acciones desarrolladas, orientadas a la ciudadanía en el marco de la estrategía Bogotaneidad"/>
    <s v="Gobierno confiable"/>
    <s v="Bogotaneidad"/>
    <s v="Gestión Pública Local"/>
    <m/>
    <s v="5 - Bogotá confía en su gobierno"/>
    <s v="39 - Camino hacia una democracia deliberativa con un gobierno cercano a la gente y con participación ciudadana"/>
    <s v="Desarrollar 4 Acción(es) orientadas a la ciudadanía, en el marco de la estrategia &quot;Bogotaneidad&quot;"/>
    <s v="ESTRATEGIA BOGOTANEIDAD"/>
    <n v="4"/>
    <n v="251"/>
    <n v="4.6429892711801705E-3"/>
    <s v="Suma"/>
    <n v="2390"/>
    <s v="2390-Fontibón camina hacia la innovación pública y la Bogotaneidad"/>
    <n v="0"/>
    <n v="0"/>
    <e v="#DIV/0!"/>
    <m/>
    <m/>
    <m/>
  </r>
  <r>
    <x v="8"/>
    <x v="8"/>
    <n v="23902"/>
    <s v="GOBIERNO"/>
    <n v="101"/>
    <s v="Unidades de innovación publica  y social fortalecidas"/>
    <s v="Gobierno confiable"/>
    <s v="Bogotaneidad"/>
    <s v="Gestión Pública Local"/>
    <m/>
    <s v="5 - Bogotá confía en su gobierno"/>
    <s v="39 - Camino hacia una democracia deliberativa con un gobierno cercano a la gente y con participación ciudadana"/>
    <s v="Fortalecer 1 Unidad(es) de innovación publica y social a nivel local."/>
    <s v="INNOVACIÓN PÚBLICA"/>
    <n v="1"/>
    <n v="792"/>
    <n v="1.46503884572697E-2"/>
    <s v="Constante"/>
    <n v="2390"/>
    <s v="2390-Fontibón camina hacia la innovación pública y la Bogotaneidad"/>
    <n v="0"/>
    <n v="0"/>
    <e v="#DIV/0!"/>
    <m/>
    <m/>
    <m/>
  </r>
  <r>
    <x v="8"/>
    <x v="8"/>
    <n v="24171"/>
    <s v="GOBIERNO"/>
    <n v="97"/>
    <s v="Organizaciones sociales e Instancias de participación ciudadana fortalecidas."/>
    <s v="Democracia deliberativa y participación"/>
    <s v="Fortalecimiento a organizaciones sociales y comunitarias y a instancias de participación."/>
    <s v="Presupuestos Participativos"/>
    <m/>
    <s v="5 - Bogotá confía en su gobierno"/>
    <s v="39 - Camino hacia una democracia deliberativa con un gobierno cercano a la gente y con participación ciudadana"/>
    <s v="Fortalecer 200 Organización(es) sociales e Instancias de participación ciudadana y las reconocidas por las comunidades étnicas."/>
    <s v="FORTALECIMIENTO DE ORGANIZACIONES"/>
    <n v="200"/>
    <n v="644"/>
    <n v="1.1912689604143545E-2"/>
    <s v="Suma"/>
    <n v="2417"/>
    <s v="2417-Fontibón camina hacia una democracia participativa"/>
    <n v="0"/>
    <n v="0"/>
    <e v="#DIV/0!"/>
    <m/>
    <m/>
    <m/>
  </r>
  <r>
    <x v="8"/>
    <x v="8"/>
    <n v="24172"/>
    <s v="GOBIERNO"/>
    <n v="98"/>
    <s v="Personas capacitadas a través de procesos de formación para la participación de manera virtual y presencial."/>
    <s v="Democracia deliberativa y participación"/>
    <s v="Procesos de formación en capacidades democráticas para la participación ciudadana incidente"/>
    <s v="Presupuestos Participativos"/>
    <m/>
    <s v="5 - Bogotá confía en su gobierno"/>
    <s v="39 - Camino hacia una democracia deliberativa con un gobierno cercano a la gente y con participación ciudadana"/>
    <s v="Capacitar 1000 Persona(s) a través de procesos de formación para la participación de manera virtual y presencial."/>
    <s v="CAPACITACIÓN"/>
    <n v="1000"/>
    <n v="339"/>
    <n v="6.2708102108768038E-3"/>
    <s v="Suma"/>
    <n v="2417"/>
    <s v="2417-Fontibón camina hacia una democracia participativa"/>
    <n v="0"/>
    <n v="0"/>
    <e v="#DIV/0!"/>
    <m/>
    <m/>
    <m/>
  </r>
  <r>
    <x v="8"/>
    <x v="8"/>
    <n v="24173"/>
    <s v="GOBIERNO"/>
    <n v="99"/>
    <s v="Organizaciones comunales fortalecidas."/>
    <s v="Democracia deliberativa y participación"/>
    <s v="Fortalecimiento a organizaciones comunales"/>
    <s v="Gestión Pública Local"/>
    <m/>
    <s v="5 - Bogotá confía en su gobierno"/>
    <s v="39 - Camino hacia una democracia deliberativa con un gobierno cercano a la gente y con participación ciudadana"/>
    <s v="Fortalecer 68 Organización(es) comunales"/>
    <s v="FORTALECIMIENTO COMUNAL"/>
    <n v="68"/>
    <n v="382"/>
    <n v="7.066222715501295E-3"/>
    <s v="Suma"/>
    <n v="2417"/>
    <s v="2417-Fontibón camina hacia una democracia participativa"/>
    <n v="0"/>
    <n v="0"/>
    <e v="#DIV/0!"/>
    <m/>
    <m/>
    <m/>
  </r>
  <r>
    <x v="8"/>
    <x v="8"/>
    <n v="24174"/>
    <s v="GOBIERNO"/>
    <n v="107"/>
    <s v="Salones comunales y/o casas de la participación rehabilitados"/>
    <s v="Democracia deliberativa y participación"/>
    <s v="Infraestructura de espacios para la participación"/>
    <s v="Presupuestos Participativos"/>
    <m/>
    <s v="5 - Bogotá confía en su gobierno"/>
    <s v="39 - Camino hacia una democracia deliberativa con un gobierno cercano a la gente y con participación ciudadana"/>
    <s v="Rehabilitar 9 Salón(es) comunales, casas de participación y espacios propios para las comunidades étnicas."/>
    <s v="REHABILITACIÓN"/>
    <n v="9"/>
    <n v="268"/>
    <n v="4.9574546799852019E-3"/>
    <s v="Suma"/>
    <n v="2417"/>
    <s v="2417-Fontibón camina hacia una democracia participativa"/>
    <n v="0"/>
    <n v="0"/>
    <e v="#DIV/0!"/>
    <m/>
    <m/>
    <m/>
  </r>
  <r>
    <x v="8"/>
    <x v="8"/>
    <n v="24175"/>
    <s v="GOBIERNO"/>
    <n v="108"/>
    <s v="Organizaciones comunales dotadas"/>
    <s v="Democracia deliberativa y participación"/>
    <s v="Infraestructura de espacios para la participación"/>
    <s v="Presupuestos Participativos"/>
    <m/>
    <s v="5 - Bogotá confía en su gobierno"/>
    <s v="39 - Camino hacia una democracia deliberativa con un gobierno cercano a la gente y con participación ciudadana"/>
    <s v="Dotar 21 Organización(es) comunales, instancias y casas de participación de la ciudadanía en general y de las comunidades étnicas."/>
    <s v="DOTACIÓN"/>
    <n v="21"/>
    <n v="218"/>
    <n v="4.0325564187939323E-3"/>
    <s v="Suma"/>
    <n v="2417"/>
    <s v="2417-Fontibón camina hacia una democracia participativa"/>
    <n v="0"/>
    <n v="0"/>
    <e v="#DIV/0!"/>
    <m/>
    <m/>
    <m/>
  </r>
  <r>
    <x v="8"/>
    <x v="8"/>
    <n v="24176"/>
    <s v="GOBIERNO"/>
    <n v="109"/>
    <s v="Medios comunitarios y alternativos fortalecidos."/>
    <s v="Gobierno confiable"/>
    <s v="Fortalecimiento a medios comunitarios y alternativos"/>
    <s v="Presupuestos Participativos"/>
    <m/>
    <s v="5 - Bogotá confía en su gobierno"/>
    <s v="39 - Camino hacia una democracia deliberativa con un gobierno cercano a la gente y con participación ciudadana"/>
    <s v="Fortalecer 18 Medio(s) comunitario(s) y alternativo(s)."/>
    <s v="MEDIOS COMUNITARIOS"/>
    <n v="18"/>
    <n v="208"/>
    <n v="3.8475767665556789E-3"/>
    <s v="Suma"/>
    <n v="2417"/>
    <s v="2417-Fontibón camina hacia una democracia participativa"/>
    <n v="0"/>
    <n v="0"/>
    <e v="#DIV/0!"/>
    <m/>
    <m/>
    <m/>
  </r>
  <r>
    <x v="8"/>
    <x v="8"/>
    <n v="24191"/>
    <s v="GOBIERNO"/>
    <n v="104"/>
    <s v="Iniciativa de inversión local concertada e implementada con las comunidades negras, afrocolombianas y palenqueras"/>
    <s v="Línea diferencial étnica"/>
    <s v="Iniciativas diferenciales étnicas para comunidades Negras, Afrocolombianas, Raizales, Palenqueras, y los Pueblos Indígenas, Rrom o Gitano"/>
    <s v="Gestión Pública Local"/>
    <m/>
    <s v="5 - Bogotá confía en su gobierno"/>
    <s v="39 - Camino hacia una democracia deliberativa con un gobierno cercano a la gente y con participación ciudadana"/>
    <s v="Concertar e implementar 4 Iniciativa(s) de inversión local con las comunidades Negras, Afrocolombianas, y Palenqueras, de acuerdo a las necesidades propias de las comunidades, en aras de respetar su cosmovisión, usos y costumbres."/>
    <s v="INICIATIVAS COMUNIDADES NEGRAS, AFROCOLOMBIANAS, PALENQUERAS"/>
    <n v="4"/>
    <n v="208"/>
    <n v="3.8475767665556789E-3"/>
    <s v="Suma"/>
    <n v="2419"/>
    <s v="2419-Fontibón camina hacia una democracia con enfoque diferencial étnico"/>
    <n v="0"/>
    <n v="0"/>
    <e v="#DIV/0!"/>
    <m/>
    <m/>
    <m/>
  </r>
  <r>
    <x v="8"/>
    <x v="8"/>
    <n v="24192"/>
    <s v="GOBIERNO"/>
    <n v="103"/>
    <s v="Iniciativa de inversión local concertada e implementada con los pueblos indígenas"/>
    <s v="Línea diferencial étnica"/>
    <s v="Iniciativas diferenciales étnicas para comunidades Negras, Afrocolombianas, Raizales, Palenqueras, y los Pueblos Indígenas, Rrom o Gitano"/>
    <s v="Gestión Pública Local"/>
    <m/>
    <s v="5 - Bogotá confía en su gobierno"/>
    <s v="39 - Camino hacia una democracia deliberativa con un gobierno cercano a la gente y con participación ciudadana"/>
    <s v="Concertar e implementar 4 Iniciativa(s) de inversión local de los pueblos indígenas de acuerdo a las necesidades propias de las comunidades, en aras de respetar su cosmovisión, usos y costumbres."/>
    <s v="INICIATIVAS PUEBLO INDÍGENA"/>
    <n v="4"/>
    <n v="120"/>
    <n v="2.2197558268590455E-3"/>
    <s v="Suma"/>
    <n v="2419"/>
    <s v="2419-Fontibón camina hacia una democracia con enfoque diferencial étnico"/>
    <n v="0"/>
    <n v="0"/>
    <e v="#DIV/0!"/>
    <m/>
    <m/>
    <m/>
  </r>
  <r>
    <x v="9"/>
    <x v="9"/>
    <n v="22621"/>
    <s v="SEGURIDAD, CONVIVENCIA Y JUSTICIA"/>
    <n v="2"/>
    <s v="Acciones formativas diferenciales para la promoción de la convivencia ciudadana implementadas"/>
    <s v="Cultura ciudadana para la convivencia pacífica"/>
    <s v="Promoción de la convivencia ciudadana"/>
    <s v="Presupuestos Participativos"/>
    <m/>
    <s v="1 - Bogotá avanza en su seguridad"/>
    <s v="1 - Diálogo social y cultura ciudadana para la convivencia pacifica y la recuperación de la confianza"/>
    <s v="Implementar 4 Acción(es) formativas diferenciales para la promoción de la convivencia ciudadana."/>
    <s v="FORMACIÓN"/>
    <n v="4"/>
    <n v="394"/>
    <n v="3.7734764828134429E-3"/>
    <s v="Suma"/>
    <n v="2262"/>
    <s v="2262-Fortaleciendo capacidades ciudadanas para que Engativá camine segura "/>
    <n v="0"/>
    <n v="0"/>
    <e v="#DIV/0!"/>
    <m/>
    <m/>
    <m/>
  </r>
  <r>
    <x v="9"/>
    <x v="9"/>
    <n v="22622"/>
    <s v="SEGURIDAD, CONVIVENCIA Y JUSTICIA"/>
    <n v="1"/>
    <s v="Organizaciones comunitarias fortalecidas a través de capacidades para promover acciones de corresponsabilidad en la gestión de la seguridad y la convivencia"/>
    <s v="Cultura ciudadana para la convivencia pacífica"/>
    <s v="Promoción de la convivencia ciudadana"/>
    <s v="Presupuestos Participativos"/>
    <m/>
    <s v="1 - Bogotá avanza en su seguridad"/>
    <s v="1 - Diálogo social y cultura ciudadana para la convivencia pacifica y la recuperación de la confianza"/>
    <s v="Fortalecer 100 Organización(es) comunitarias a través de capacidades para promover acciones de corresponsabilidad en la gestión de la seguridad y la convivencia"/>
    <s v="FORTALECIMIENTO DE CAPACIDADES"/>
    <n v="100"/>
    <n v="1182"/>
    <n v="1.1320429448440328E-2"/>
    <s v="Suma"/>
    <n v="2262"/>
    <s v="2262-Fortaleciendo capacidades ciudadanas para que Engativá camine segura "/>
    <n v="0"/>
    <n v="0"/>
    <e v="#DIV/0!"/>
    <m/>
    <m/>
    <m/>
  </r>
  <r>
    <x v="9"/>
    <x v="9"/>
    <n v="23801"/>
    <s v="MUJERES"/>
    <n v="4"/>
    <s v="Número de Personas vinculadas en acciones para la prevención del feminicidio y la violencia contra la mujer"/>
    <s v="Cero tolerancia a las violencias"/>
    <s v="Prevención del feminicidio y las violencias contra las mujeres"/>
    <s v="Presupuestos Participativos"/>
    <m/>
    <s v="1 - Bogotá avanza en su seguridad"/>
    <s v="2 - Cero tolerancia a las violencias contra las mujeres y basadas en género"/>
    <s v="vincular 4000 Persona(s) en acciones para la prevención del feminicidio y la violencia contra la mujer"/>
    <s v="PREVENCIÓN"/>
    <n v="4000"/>
    <n v="1586"/>
    <n v="1.5189679446045991E-2"/>
    <s v="Suma"/>
    <n v="2380"/>
    <s v="2380-Cero tolerancias a las violencias contra las mujeres y violencias basadas en género en Engativá"/>
    <n v="0"/>
    <n v="0"/>
    <e v="#DIV/0!"/>
    <m/>
    <m/>
    <m/>
  </r>
  <r>
    <x v="9"/>
    <x v="9"/>
    <n v="22821"/>
    <s v="SEGURIDAD, CONVIVENCIA Y JUSTICIA"/>
    <n v="5"/>
    <s v="Dotaciones suministradas a organismos de seguridad"/>
    <s v="Mejores capacidades al servicio de la seguridad"/>
    <s v="Dotación, mantenimiento de equipamientos que permitan el fortalecimiento de la seguridad y justicia."/>
    <s v="Gestión Pública Local"/>
    <s v="Cultura ciudadana y mejores capacidades al servicio de la seguridad (2%)"/>
    <s v="1 - Bogotá avanza en su seguridad"/>
    <s v="3 - Desmantelamiento de estructuras criminales y delincuenciales con mejores capacidades y activos tecnológicos"/>
    <s v="Suministrar 4 Dotación(es) a organismos de seguridad."/>
    <s v="DOTACIÓN"/>
    <n v="4"/>
    <n v="783"/>
    <n v="7.4990662082307759E-3"/>
    <s v="Suma"/>
    <n v="2282"/>
    <s v="2282-Engativá segura y con acceso a la justicia"/>
    <n v="0"/>
    <n v="0"/>
    <e v="#DIV/0!"/>
    <m/>
    <m/>
    <m/>
  </r>
  <r>
    <x v="9"/>
    <x v="9"/>
    <n v="22822"/>
    <s v="SEGURIDAD, CONVIVENCIA Y JUSTICIA"/>
    <n v="6"/>
    <s v="Equipamientos de seguridad y acceso a la justicia intervenidos con acciones de fortalecimiento, operación, adecuación y/o dotación"/>
    <s v="Mejores capacidades al servicio de la seguridad"/>
    <s v="Dotación, mantenimiento de equipamientos que permitan el fortalecimiento de la seguridad y justicia."/>
    <s v="Gestión Pública Local"/>
    <s v="Cultura ciudadana y mejores capacidades al servicio de la seguridad (2%)"/>
    <s v="1 - Bogotá avanza en su seguridad"/>
    <s v="3 - Desmantelamiento de estructuras criminales y delincuenciales con mejores capacidades y activos tecnológicos"/>
    <s v="Intervenir 4 Equipamiento(s) de seguridad y acceso a la justicia con acciones de fortalecimiento, operación, adecuación y/o dotación."/>
    <s v="INTERVENCIÓN"/>
    <n v="4"/>
    <n v="783"/>
    <n v="7.4990662082307759E-3"/>
    <s v="Suma"/>
    <n v="2282"/>
    <s v="2282-Engativá segura y con acceso a la justicia"/>
    <n v="0"/>
    <n v="0"/>
    <e v="#DIV/0!"/>
    <m/>
    <m/>
    <m/>
  </r>
  <r>
    <x v="9"/>
    <x v="9"/>
    <n v="25391"/>
    <s v="SEGURIDAD, CONVIVENCIA Y JUSTICIA"/>
    <n v="7"/>
    <s v="Programas de abordaje de conflictividad escolar para la convivencia con enfoque restaurativo fortalecidos"/>
    <s v="Cultura ciudadana para la convivencia pacífica"/>
    <s v="Acceso a la Justicia"/>
    <s v="Presupuestos Participativos"/>
    <m/>
    <s v="1 - Bogotá avanza en su seguridad"/>
    <s v="4 - Servicios centrados en la justicia"/>
    <s v="Fortalecer 4 Programa(s) de abordaje de conflictividad escolar para la convivencia con enfoque restaurativo."/>
    <s v="CONFLICTIVIDAD ESCOLAR"/>
    <n v="4"/>
    <n v="345"/>
    <n v="3.3041862603315681E-3"/>
    <s v="Suma"/>
    <n v="2539"/>
    <s v="2539-Seguridad y convivencia para Engativá"/>
    <n v="0"/>
    <n v="0"/>
    <e v="#DIV/0!"/>
    <m/>
    <m/>
    <m/>
  </r>
  <r>
    <x v="9"/>
    <x v="9"/>
    <n v="25392"/>
    <s v="SEGURIDAD, CONVIVENCIA Y JUSTICIA"/>
    <n v="8"/>
    <s v="Actores comunitarios fortalecidos con herramientas y capacidades para la implementación de un enfoque restaurativo para la justicia y la convivencia"/>
    <s v="Cultura ciudadana para la convivencia pacífica"/>
    <s v="Acceso a la Justicia"/>
    <s v="Presupuestos Participativos"/>
    <m/>
    <s v="1 - Bogotá avanza en su seguridad"/>
    <s v="4 - Servicios centrados en la justicia"/>
    <s v="Fortalecer 8 Actor(es) comunitarios con herramientas y capacidades para la implementación de un enfoque restaurativo para la justicia y la convivencia"/>
    <s v="FORTALECIMIENTO DE CAPACIDADES"/>
    <n v="8"/>
    <n v="459"/>
    <n v="4.3960043289628685E-3"/>
    <s v="Suma"/>
    <n v="2539"/>
    <s v="2539-Seguridad y convivencia para Engativá"/>
    <n v="0"/>
    <n v="0"/>
    <e v="#DIV/0!"/>
    <m/>
    <m/>
    <m/>
  </r>
  <r>
    <x v="9"/>
    <x v="9"/>
    <n v="25393"/>
    <s v="SEGURIDAD, CONVIVENCIA Y JUSTICIA"/>
    <n v="13"/>
    <s v="Programas comunitarios con enfoque restaurativo para el cuidado del espacio público y del medio ambiente ejecutados"/>
    <s v="Cultura ciudadana para la convivencia pacífica"/>
    <s v="Acceso a la Justicia"/>
    <s v="Presupuestos Participativos"/>
    <m/>
    <s v="1 - Bogotá avanza en su seguridad"/>
    <s v="4 - Servicios centrados en la justicia"/>
    <s v="Ejecutar 4 Programa(s) comunitarios con enfoque restaurativo para el cuidado del espacio público y del medio ambiente"/>
    <s v="ACCIONES DE CUIDADO"/>
    <n v="4"/>
    <n v="345"/>
    <n v="3.3041862603315681E-3"/>
    <s v="Suma"/>
    <n v="2539"/>
    <s v="2539-Seguridad y convivencia para Engativá"/>
    <n v="0"/>
    <n v="0"/>
    <e v="#DIV/0!"/>
    <m/>
    <m/>
    <m/>
  </r>
  <r>
    <x v="9"/>
    <x v="9"/>
    <n v="25394"/>
    <s v="SEGURIDAD, CONVIVENCIA Y JUSTICIA"/>
    <n v="11"/>
    <s v="Proyectos comunitarios implementados en la localidad, para la apropiación del Código Nacional de Seguridad y Convivencia Ciudadana"/>
    <s v="Cultura ciudadana para la convivencia pacífica"/>
    <s v="Acceso a la Justicia"/>
    <s v="Presupuestos Participativos"/>
    <m/>
    <s v="1 - Bogotá avanza en su seguridad"/>
    <s v="4 - Servicios centrados en la justicia"/>
    <s v="Implementar 4 Proyecto(s) comunitarios en la localidad, para la apropiación del Código Nacional de Seguridad y Convivencia Ciudadana"/>
    <s v="CÓDIGO NACIONAL DE SEGURIDAD Y CONVIVENCIA"/>
    <n v="4"/>
    <n v="230"/>
    <n v="2.2027908402210451E-3"/>
    <s v="Suma"/>
    <n v="2539"/>
    <s v="2539-Seguridad y convivencia para Engativá"/>
    <n v="0"/>
    <n v="0"/>
    <e v="#DIV/0!"/>
    <m/>
    <m/>
    <m/>
  </r>
  <r>
    <x v="9"/>
    <x v="9"/>
    <n v="22671"/>
    <s v="MOVILIDAD"/>
    <n v="15"/>
    <s v="Metros cuadrados construidos y/o conservados de elementos del sistema de espacio público peatonal."/>
    <s v="Infraestructura segura e incluyente"/>
    <s v="Construcción y/o conservación de elementos del sistema de espacio público"/>
    <s v="Presupuestos Participativos"/>
    <s v="Infraestructura segura e incluyente (14%)"/>
    <s v="1 - Bogotá avanza en su seguridad"/>
    <s v="5 - Espacio público seguro e inclusivo"/>
    <s v="Intervenir 2500 Metro(s) cuadrado(s) elementos del sistema de espacio público peatonal con acciones de construcción y/o conservación."/>
    <s v="INTERVENCIÓN"/>
    <n v="2500"/>
    <n v="1691"/>
    <n v="1.6195301351364294E-2"/>
    <s v="Suma"/>
    <n v="2267"/>
    <s v="2267-Conservación y construcción del espacio publico en Engativá"/>
    <n v="0"/>
    <n v="0"/>
    <e v="#DIV/0!"/>
    <m/>
    <m/>
    <m/>
  </r>
  <r>
    <x v="9"/>
    <x v="9"/>
    <n v="23001"/>
    <s v="SEGURIDAD, CONVIVENCIA Y JUSTICIA"/>
    <n v="16"/>
    <s v="Estrategias de seguridad y convivencia implementadas a través de gestores locales, que permitan el uso y disfrute del espacio público"/>
    <s v="Cultura ciudadana para la convivencia pacífica"/>
    <s v="Cultura ciudadana en torno a la seguridad"/>
    <s v="Gestión Pública Local"/>
    <s v="Cultura ciudadana y mejores capacidades al servicio de la seguridad (2%)"/>
    <s v="1 - Bogotá avanza en su seguridad"/>
    <s v="5 - Espacio público seguro e inclusivo"/>
    <s v="Implementar 4 Estrategia(s) de seguridad y convivencia a través de gestores locales que permitan el uso y disfrute del espacio público."/>
    <s v="ESTRATEGIAS DE SEGURIDAD Y CONVIVENCIA"/>
    <n v="4"/>
    <n v="2610"/>
    <n v="2.4996887360769254E-2"/>
    <s v="Suma"/>
    <n v="2300"/>
    <s v="2300-Espacio público seguro e inclusivo en Engativá"/>
    <n v="0"/>
    <n v="0"/>
    <e v="#DIV/0!"/>
    <m/>
    <m/>
    <m/>
  </r>
  <r>
    <x v="9"/>
    <x v="9"/>
    <n v="28151"/>
    <s v="GOBIERNO"/>
    <n v="14"/>
    <s v="Acuerdos realizados para la organización, la recuperación, el cuidado, el embellecimiento, la sostenibilidad, el mejoramiento y el aprovechamiento económico del espacio público."/>
    <s v="Cultura ciudadana para la convivencia pacífica"/>
    <s v="Acuerdos para el uso y aprovechamiento del espacio público"/>
    <s v="Presupuestos Participativos"/>
    <m/>
    <s v="1 - Bogotá avanza en su seguridad"/>
    <s v="5 - Espacio público seguro e inclusivo"/>
    <s v="Realizar 4 Acuerdo(s) para la organización, la recuperación, el cuidado, el embellecimiento, la sostenibilidad, el mejoramiento y el aprovechamiento económico del espacio público."/>
    <s v="ACUERDOS "/>
    <n v="4"/>
    <n v="1482"/>
    <n v="1.4193634892206909E-2"/>
    <s v="Suma"/>
    <n v="2815"/>
    <s v="2815-Acuerdos en el espacio público para que Engativá camine segura"/>
    <n v="0"/>
    <n v="0"/>
    <e v="#DIV/0!"/>
    <m/>
    <m/>
    <m/>
  </r>
  <r>
    <x v="9"/>
    <x v="9"/>
    <n v="25401"/>
    <s v="SALUD"/>
    <n v="19"/>
    <s v="Número de personas con discapacidad beneficiadas con Dispostivos de Asistencia Personal - Ayudas Técnicas (no incluidas en los Planes de Beneficios)"/>
    <s v="Ciudad saludable y con bien-estar"/>
    <s v="Otorgamiento de Dispositivos de asistencia Personal - DAP - a personas con discapacidad "/>
    <s v="Gestión Pública Local"/>
    <s v="Ciudad saludable y con bien-estar (3%)"/>
    <s v="2 - Bogotá confía en su bien-estar"/>
    <s v="10 - Salud Pública Integrada e Integral"/>
    <s v="Beneficiar 800 Persona(s) con dispositivos de Asistencia Personal - Ayudas Técnicas (no incluidas en los Planes de Beneficios)"/>
    <s v="DISPOSITIVOS DE ASISTENCIA PERSONAL"/>
    <n v="800"/>
    <n v="1462"/>
    <n v="1.400208786262247E-2"/>
    <s v="Suma"/>
    <n v="2540"/>
    <s v="2540-Salud activa para todos en Engativá"/>
    <n v="0"/>
    <n v="0"/>
    <e v="#DIV/0!"/>
    <m/>
    <m/>
    <m/>
  </r>
  <r>
    <x v="9"/>
    <x v="9"/>
    <n v="25402"/>
    <s v="SALUD"/>
    <n v="22"/>
    <s v="Número de personas vinculadas en las acciones complementarias en salud física, nutricional y oral, a través del Circuito del Cuidado"/>
    <s v="Ciudad saludable y con bien-estar"/>
    <s v="Acciones complementarias en salud física y nutricional"/>
    <s v="Gestión Pública Local"/>
    <m/>
    <s v="2 - Bogotá confía en su bien-estar"/>
    <s v="10 - Salud Pública Integrada e Integral"/>
    <s v="Vincular 800 Persona(s) en acciones complementarias en salud física, nutricional y oral través del Circuito del Cuidado"/>
    <s v="SALUD FÍSICA Y NUTRICIONAL"/>
    <n v="800"/>
    <n v="313"/>
    <n v="2.997711012996466E-3"/>
    <s v="Suma"/>
    <n v="2540"/>
    <s v="2540-Salud activa para todos en Engativá"/>
    <n v="0"/>
    <n v="0"/>
    <e v="#DIV/0!"/>
    <m/>
    <m/>
    <m/>
  </r>
  <r>
    <x v="9"/>
    <x v="9"/>
    <n v="25405"/>
    <s v="SALUD"/>
    <n v="20"/>
    <s v="Número de personas vinculadas a las acciones y estrategias para promover la salud sexual y reproductiva consciente en los diferentes ciclos de vida"/>
    <s v="Ciudad saludable y con bien-estar"/>
    <s v="Salud sexual y reproductiva consciente en adolescentes y jóvenes"/>
    <s v="Gestión Pública Local"/>
    <s v="Ciudad saludable y con bien-estar (3%)"/>
    <s v="2 - Bogotá confía en su bien-estar"/>
    <s v="10 - Salud Pública Integrada e Integral"/>
    <s v="Vincular 350 Persona(s) a las acciones y estrategias para promover la salud sexual y reproductiva consciente en los diferentes ciclos de vida."/>
    <s v="SALUD SEXUAL Y REPRODUCTIVA"/>
    <n v="350"/>
    <n v="313"/>
    <n v="2.997711012996466E-3"/>
    <s v="Suma"/>
    <n v="2540"/>
    <s v="2540-Salud activa para todos en Engativá"/>
    <n v="0"/>
    <n v="0"/>
    <e v="#DIV/0!"/>
    <m/>
    <m/>
    <m/>
  </r>
  <r>
    <x v="9"/>
    <x v="9"/>
    <n v="25407"/>
    <s v="SALUD"/>
    <n v="23"/>
    <s v="Número de personas beneficiadas con acciones para la promoción y atención de la salud mental"/>
    <s v="Ciudad saludable y con bien-estar"/>
    <s v="Acciones para la promoción y atención de la salud mental"/>
    <s v="Presupuestos Participativos"/>
    <m/>
    <s v="2 - Bogotá confía en su bien-estar"/>
    <s v="10 - Salud Pública Integrada e Integral"/>
    <s v="Beneficiar 3200 Persona(s) con acciones para la promoción y atención de la salud mental"/>
    <s v="SALUD MENTAL"/>
    <n v="3200"/>
    <n v="1534"/>
    <n v="1.4691657169126449E-2"/>
    <s v="Suma"/>
    <n v="2540"/>
    <s v="2540-Salud activa para todos en Engativá"/>
    <n v="0"/>
    <n v="0"/>
    <e v="#DIV/0!"/>
    <m/>
    <m/>
    <m/>
  </r>
  <r>
    <x v="9"/>
    <x v="9"/>
    <n v="25408"/>
    <s v="SALUD"/>
    <n v="17"/>
    <s v="Número de personas con discapacidad, cuidadadores y cuidadoras, vinculados en actividades complementarias en salud"/>
    <s v="Ciudad saludable y con bien-estar"/>
    <s v="Acciones complementarias para personas con discapacidad y sus cuidadores"/>
    <s v="Gestión Pública Local"/>
    <s v="Ciudad saludable y con bien-estar (3%)"/>
    <s v="2 - Bogotá confía en su bien-estar"/>
    <s v="10 - Salud Pública Integrada e Integral"/>
    <s v="Vincular 600 Persona(s) con discapacidad, cuidadores y cuidadoras, en actividades complementarias en salud."/>
    <s v="ACCIONES COMPLEMENTARIAS "/>
    <n v="600"/>
    <n v="783"/>
    <n v="7.4990662082307759E-3"/>
    <s v="Suma"/>
    <n v="2540"/>
    <s v="2540-Salud activa para todos en Engativá"/>
    <n v="0"/>
    <n v="0"/>
    <e v="#DIV/0!"/>
    <m/>
    <m/>
    <m/>
  </r>
  <r>
    <x v="9"/>
    <x v="9"/>
    <n v="25409"/>
    <s v="SALUD"/>
    <n v="18"/>
    <s v="Números de personas vinculadas a las acciones desarrolladas desde los dispositivos de base comunitaria en respuesta al consumo de SPA"/>
    <s v="Ciudad saludable y con bien-estar"/>
    <s v="Acciones para la disminución de los factores de riesgo frente al consumo de sustancias psicoactivas."/>
    <s v="Gestión Pública Local"/>
    <s v="Ciudad saludable y con bien-estar (3%)"/>
    <s v="2 - Bogotá confía en su bien-estar"/>
    <s v="10 - Salud Pública Integrada e Integral"/>
    <s v="Vincular 200 Persona(s) a las acciones desarrolladas desde los dispositivos de base comunitaria en respuesta al consumo de SPA."/>
    <s v="DISMINUCIÓN FACTORES DE RIESGO SPA"/>
    <n v="200"/>
    <n v="261"/>
    <n v="2.4996887360769255E-3"/>
    <s v="Suma"/>
    <n v="2540"/>
    <s v="2540-Salud activa para todos en Engativá"/>
    <n v="0"/>
    <n v="0"/>
    <e v="#DIV/0!"/>
    <m/>
    <m/>
    <m/>
  </r>
  <r>
    <x v="9"/>
    <x v="9"/>
    <n v="23752"/>
    <s v="MUJERES"/>
    <n v="27"/>
    <s v="Mujeres vinculadas para el ejercicio de derechos y el fortalecimiento de su autonomía económica"/>
    <s v="Cuidado de la vida"/>
    <s v="Fortalecimiento de capacidades para el ejercicio de derechos y para la autonomía económica de las mujeres."/>
    <s v="Presupuestos Participativos"/>
    <m/>
    <s v="2 - Bogotá confía en su bien-estar"/>
    <s v="12 - Bogotá cuida a su gente"/>
    <s v="Vincular 1600 Mujer(es) para el ejercicio de derechos y el fortalecimiento de su autonomía económica"/>
    <s v="FORTALECIMIENTO DE CAPACIDADES"/>
    <n v="1600"/>
    <n v="1586"/>
    <n v="1.5189679446045991E-2"/>
    <s v="Suma"/>
    <n v="2375"/>
    <s v="2375-Igualdad de oportunidades para la inclusión social, productiva y política"/>
    <n v="0"/>
    <n v="0"/>
    <e v="#DIV/0!"/>
    <m/>
    <m/>
    <m/>
  </r>
  <r>
    <x v="9"/>
    <x v="9"/>
    <n v="23753"/>
    <s v="MUJERES"/>
    <n v="28"/>
    <s v="Numero de espacios con adecuación y dotación en las manzanas del cuidado"/>
    <s v="Cuidado de la vida"/>
    <s v="Adecuación y dotación de manzanas del cuidado"/>
    <s v="Gestión Pública Local"/>
    <m/>
    <s v="2 - Bogotá confía en su bien-estar"/>
    <s v="12 - Bogotá cuida a su gente"/>
    <s v="Adecuar y dotar 1 Espacio(s) en la manzana del cuidado"/>
    <s v="DOTACIÓN"/>
    <n v="1"/>
    <n v="1253"/>
    <n v="1.2000421403465085E-2"/>
    <s v="Constante"/>
    <n v="2375"/>
    <s v="2375-Igualdad de oportunidades para la inclusión social, productiva y política"/>
    <n v="0"/>
    <n v="0"/>
    <e v="#DIV/0!"/>
    <m/>
    <m/>
    <m/>
  </r>
  <r>
    <x v="9"/>
    <x v="9"/>
    <n v="23754"/>
    <s v="INTEGRACIÓN SOCIAL"/>
    <n v="25"/>
    <s v="Número de Personas que participan en procesos para la prevención de violencias en el contexto familiar y/o violencia sexual.          "/>
    <s v="Cuidado de la vida"/>
    <s v="Prevención y atención de violencia intrafamiliar y sexual para poblaciones en situaciones de riesgo y vulnerabilidad de derechos"/>
    <s v="Presupuestos Participativos"/>
    <m/>
    <s v="2 - Bogotá confía en su bien-estar"/>
    <s v="12 - Bogotá cuida a su gente"/>
    <s v="Vincular 800 Persona(s) en procesos para la prevención de violencias en el contexto familiar y/o violencia sexual"/>
    <s v="PREVENCIÓN"/>
    <n v="800"/>
    <n v="1012"/>
    <n v="9.6922796969725993E-3"/>
    <s v="Suma"/>
    <n v="2375"/>
    <s v="2375-Igualdad de oportunidades para la inclusión social, productiva y política"/>
    <n v="0"/>
    <n v="0"/>
    <e v="#DIV/0!"/>
    <m/>
    <m/>
    <m/>
  </r>
  <r>
    <x v="9"/>
    <x v="9"/>
    <n v="23755"/>
    <s v="MUJERES"/>
    <n v="26"/>
    <s v="Mujeres cuidadoras vinculadas a estrategias de cuidado"/>
    <s v="Cuidado de la vida"/>
    <s v="Estrategias de cuidado a personas cuidadoras"/>
    <s v="Presupuestos Participativos"/>
    <m/>
    <s v="2 - Bogotá confía en su bien-estar"/>
    <s v="12 - Bogotá cuida a su gente"/>
    <s v="Vincular 3000 Mujer(es) cuidadora(s) estrategias de cuidado."/>
    <s v="ESTRATEGIAS DE CUIDADO"/>
    <n v="3000"/>
    <n v="1377"/>
    <n v="1.3188012986888606E-2"/>
    <s v="Suma"/>
    <n v="2375"/>
    <s v="2375-Igualdad de oportunidades para la inclusión social, productiva y política"/>
    <n v="0"/>
    <n v="0"/>
    <e v="#DIV/0!"/>
    <m/>
    <m/>
    <m/>
  </r>
  <r>
    <x v="9"/>
    <x v="9"/>
    <n v="23501"/>
    <s v="GESTIÓN PÚBLICA"/>
    <n v="32"/>
    <s v="Procesos realizados para el fortalecimiento de habilidades y capacidades de la población víctima del conflicto armado o excombatientes que promuevan su participación en diferentes escenarios. "/>
    <s v="Cuidado de la vida"/>
    <s v="Construcción de memoria, verdad, reparación, víctimas, paz y reconciliación"/>
    <s v="Presupuestos Participativos"/>
    <m/>
    <s v="2 - Bogotá confía en su bien-estar"/>
    <s v="13 - Bogotá, un territorio de paz y reconciliación en donde todos puedan volver a empezar"/>
    <s v="Realizar 4 Proceso(s) de fortalecimiento de habilidades y capacidades de la población víctima del conflicto armado o excombatientes para promover su participación en los diferentes escenarios."/>
    <s v="FORTALECIMIENTO DE CAPACIDADES"/>
    <n v="4"/>
    <n v="223"/>
    <n v="2.1357493798664917E-3"/>
    <s v="Suma"/>
    <n v="2350"/>
    <s v="2350-Engativá un territorio de paz y reconciliación"/>
    <n v="0"/>
    <n v="0"/>
    <e v="#DIV/0!"/>
    <m/>
    <m/>
    <m/>
  </r>
  <r>
    <x v="9"/>
    <x v="9"/>
    <n v="23502"/>
    <s v="GESTIÓN PÚBLICA"/>
    <n v="30"/>
    <s v="Procesos pedagógicos, artísticos, culturales, formativos o académicos realizados para el fortalecimiento de iniciativas ciudadanas para la apropiación social de la memoria, verdad, reparación integral a víctimas, paz y reconciliación. "/>
    <s v="Cuidado de la vida"/>
    <s v="Construcción de memoria, verdad, reparación, víctimas, paz y reconciliación"/>
    <s v="Presupuestos Participativos"/>
    <m/>
    <s v="2 - Bogotá confía en su bien-estar"/>
    <s v="13 - Bogotá, un territorio de paz y reconciliación en donde todos puedan volver a empezar"/>
    <s v="Realizar 4 Proceso(s) pedagógicos, artísticos, culturales, formativos o para el fortalecimiento de iniciativas ciudadanas para la apropiación social de la memoria, verdad, reparación integral a víctimas, paz y reconciliación"/>
    <s v="INICIATIVAS"/>
    <n v="4"/>
    <n v="223"/>
    <n v="2.1357493798664917E-3"/>
    <s v="Suma"/>
    <n v="2350"/>
    <s v="2350-Engativá un territorio de paz y reconciliación"/>
    <n v="0"/>
    <n v="0"/>
    <e v="#DIV/0!"/>
    <m/>
    <m/>
    <m/>
  </r>
  <r>
    <x v="9"/>
    <x v="9"/>
    <n v="23503"/>
    <s v="GESTIÓN PÚBLICA"/>
    <n v="31"/>
    <s v="Acciones de construcción de paz realizadas que contribuyan al tejido social, la integración local, la sostenibilidad económica y/o desarrollo territorial para la reconciliación."/>
    <s v="Cuidado de la vida"/>
    <s v="Construcción de memoria, verdad, reparación, víctimas, paz y reconciliación"/>
    <s v="Presupuestos Participativos"/>
    <m/>
    <s v="2 - Bogotá confía en su bien-estar"/>
    <s v="13 - Bogotá, un territorio de paz y reconciliación en donde todos puedan volver a empezar"/>
    <s v="Realizar 4 Acción(es) de construcción de paz que contribuyan al tejido social, la integración local, la sostenibilidad económica y/o desarrollo territorial para la reconciliación."/>
    <s v="ACCIONES DE CONSTRUCCIÓN DE PAZ"/>
    <n v="4"/>
    <n v="223"/>
    <n v="2.1357493798664917E-3"/>
    <s v="Suma"/>
    <n v="2350"/>
    <s v="2350-Engativá un territorio de paz y reconciliación"/>
    <n v="0"/>
    <n v="0"/>
    <e v="#DIV/0!"/>
    <m/>
    <m/>
    <m/>
  </r>
  <r>
    <x v="9"/>
    <x v="9"/>
    <n v="23391"/>
    <s v="CULTURA, RECREACIÓN Y DEPORTE"/>
    <n v="33"/>
    <s v="Estímulos otorgados de apoyo al sector artístico y cultural "/>
    <s v="Bogotá cultural y deportiva"/>
    <s v="Iniciativas de interés cultural, artístico, patrimonial y de cultura ciudadana."/>
    <s v="Gestión Pública Local"/>
    <m/>
    <s v="2 - Bogotá confía en su bien-estar"/>
    <s v="14 - Bogotá deportiva, recreativa, artística, patrimonial e intercultural"/>
    <s v="Otorgar 100 Estímulo(s) de apoyo al sector artístico y cultural"/>
    <s v="ESTÍMULOS"/>
    <n v="100"/>
    <n v="731"/>
    <n v="7.0010439313112349E-3"/>
    <s v="Suma"/>
    <n v="2339"/>
    <s v="2339-Engativá activa el arte y la cultura"/>
    <n v="0"/>
    <n v="0"/>
    <e v="#DIV/0!"/>
    <m/>
    <m/>
    <m/>
  </r>
  <r>
    <x v="9"/>
    <x v="9"/>
    <n v="23392"/>
    <s v="CULTURA, RECREACIÓN Y DEPORTE"/>
    <n v="39"/>
    <s v="Personas beneficiadas y capacitadas con procesos de formación y exploración en los campos artísticos, culturales y patrimoniales "/>
    <s v="Bogotá cultural y deportiva"/>
    <s v="Arte, cultura y patrimonio"/>
    <s v="Presupuestos Participativos"/>
    <m/>
    <s v="2 - Bogotá confía en su bien-estar"/>
    <s v="14 - Bogotá deportiva, recreativa, artística, patrimonial e intercultural"/>
    <s v="Capacitar 600 Persona(s) en los campos artísticos, interculturales, culturales y/o patrimoniales."/>
    <s v="CAPACITACIÓN"/>
    <n v="600"/>
    <n v="514"/>
    <n v="4.9227586603200748E-3"/>
    <s v="Suma"/>
    <n v="2339"/>
    <s v="2339-Engativá activa el arte y la cultura"/>
    <n v="0"/>
    <n v="0"/>
    <e v="#DIV/0!"/>
    <m/>
    <m/>
    <m/>
  </r>
  <r>
    <x v="9"/>
    <x v="9"/>
    <n v="23393"/>
    <s v="CULTURA, RECREACIÓN Y DEPORTE"/>
    <n v="40"/>
    <s v="No. Organizaciones artísticas, culturales y patrimoniales beneficiadas con elementos entregados."/>
    <s v="Bogotá cultural y deportiva"/>
    <s v="Arte, cultura y patrimonio"/>
    <s v="Presupuestos Participativos"/>
    <m/>
    <s v="2 - Bogotá confía en su bien-estar"/>
    <s v="14 - Bogotá deportiva, recreativa, artística, patrimonial e intercultural"/>
    <s v="Beneficiar 20 Organización(es) artísticas y culturales con elementos entregados"/>
    <s v="ENTREGA DE ELEMENTOS"/>
    <n v="20"/>
    <n v="514"/>
    <n v="4.9227586603200748E-3"/>
    <s v="Suma"/>
    <n v="2339"/>
    <s v="2339-Engativá activa el arte y la cultura"/>
    <n v="0"/>
    <n v="0"/>
    <e v="#DIV/0!"/>
    <m/>
    <m/>
    <m/>
  </r>
  <r>
    <x v="9"/>
    <x v="9"/>
    <n v="23394"/>
    <s v="CULTURA, RECREACIÓN Y DEPORTE"/>
    <n v="38"/>
    <s v="Eventos de promoción, circulción y apropiación de actividades artísticas, culturales y patrimoniales realizadas"/>
    <s v="Bogotá cultural y deportiva"/>
    <s v="Arte, cultura y patrimonio"/>
    <s v="Presupuestos Participativos"/>
    <m/>
    <s v="2 - Bogotá confía en su bien-estar"/>
    <s v="14 - Bogotá deportiva, recreativa, artística, patrimonial e intercultural"/>
    <s v="Realizar 20 Evento(s) de promoción, circulación y apropiación de actividades artísticas, culturales y patrimoniales."/>
    <s v="EVENTOS"/>
    <n v="20"/>
    <n v="1028"/>
    <n v="9.8455173206401497E-3"/>
    <s v="Suma"/>
    <n v="2339"/>
    <s v="2339-Engativá activa el arte y la cultura"/>
    <n v="0"/>
    <n v="0"/>
    <e v="#DIV/0!"/>
    <m/>
    <m/>
    <m/>
  </r>
  <r>
    <x v="9"/>
    <x v="9"/>
    <n v="23731"/>
    <s v="CULTURA, RECREACIÓN Y DEPORTE"/>
    <n v="35"/>
    <s v="Personas beneficiadas con actividades recreo-deportivas comunitarias"/>
    <s v="Bogotá cultural y deportiva"/>
    <s v="Recreación y deporte "/>
    <s v="Presupuestos Participativos"/>
    <m/>
    <s v="2 - Bogotá confía en su bien-estar"/>
    <s v="14 - Bogotá deportiva, recreativa, artística, patrimonial e intercultural"/>
    <s v="Beneficiar 11200 Persona(s) en actividades recreo-deportivas comunitarias."/>
    <s v="ACTIVIDADES RECREODEPORTIVAS"/>
    <n v="11200"/>
    <n v="2283"/>
    <n v="2.1865093427063678E-2"/>
    <s v="Suma"/>
    <n v="2373"/>
    <s v="2373-Engativá Activa"/>
    <n v="0"/>
    <n v="0"/>
    <e v="#DIV/0!"/>
    <m/>
    <m/>
    <m/>
  </r>
  <r>
    <x v="9"/>
    <x v="9"/>
    <n v="23732"/>
    <s v="CULTURA, RECREACIÓN Y DEPORTE"/>
    <n v="34"/>
    <s v="Colectivos u organizaciones recreo deportivas inscritas en el Banco que implementan iniciativas de carácter barrial beneficiadas con apoyos economicos"/>
    <s v="Bogotá cultural y deportiva"/>
    <s v="Recreación y deporte "/>
    <s v="Presupuestos Participativos"/>
    <m/>
    <s v="2 - Bogotá confía en su bien-estar"/>
    <s v="14 - Bogotá deportiva, recreativa, artística, patrimonial e intercultural"/>
    <s v="Beneficiar 10 Colectivo(s) u organizaciones recreo deportivas inscritas en el Banco que implementan iniciativas de carácter barrial con apoyos económicos."/>
    <s v="BANCO DE INICIATIVAS"/>
    <n v="10"/>
    <n v="457"/>
    <n v="4.3768496260044249E-3"/>
    <s v="Suma"/>
    <n v="2373"/>
    <s v="2373-Engativá Activa"/>
    <n v="0"/>
    <n v="0"/>
    <e v="#DIV/0!"/>
    <m/>
    <m/>
    <m/>
  </r>
  <r>
    <x v="9"/>
    <x v="9"/>
    <n v="23733"/>
    <s v="CULTURA, RECREACIÓN Y DEPORTE"/>
    <n v="36"/>
    <s v="Personas capacitadas en los campos deportivos o recreativos "/>
    <s v="Bogotá cultural y deportiva"/>
    <s v="Recreación y deporte "/>
    <s v="Presupuestos Participativos"/>
    <m/>
    <s v="2 - Bogotá confía en su bien-estar"/>
    <s v="14 - Bogotá deportiva, recreativa, artística, patrimonial e intercultural"/>
    <s v="Capacitar 600 Persona(s) en los campos deportivos."/>
    <s v="CAPACITACIÓN"/>
    <n v="600"/>
    <n v="913"/>
    <n v="8.7441219005296271E-3"/>
    <s v="Suma"/>
    <n v="2373"/>
    <s v="2373-Engativá Activa"/>
    <n v="0"/>
    <n v="0"/>
    <e v="#DIV/0!"/>
    <m/>
    <m/>
    <m/>
  </r>
  <r>
    <x v="9"/>
    <x v="9"/>
    <n v="23681"/>
    <s v="AMBIENTE"/>
    <n v="43"/>
    <s v="Número de personas vinculadas en acciones de educación en temas de protección y bienestar animal"/>
    <s v="Cuidado de la vida"/>
    <s v="Protección y bienestar animal"/>
    <s v="Presupuestos Participativos"/>
    <m/>
    <s v="2 - Bogotá confía en su bien-estar"/>
    <s v="15 - Bogotá protege todas las formas de vida"/>
    <s v="Vincular 4000 Usuario(s) En acciones educativas en temas de protección y bienestar animal"/>
    <s v="ACCIONES PEDAGÓGICAS"/>
    <n v="4000"/>
    <n v="192"/>
    <n v="1.8388514840106116E-3"/>
    <s v="Suma"/>
    <n v="2368"/>
    <s v="2368-Caminos de bienestar animal en Engativá"/>
    <n v="0"/>
    <n v="0"/>
    <e v="#DIV/0!"/>
    <m/>
    <m/>
    <m/>
  </r>
  <r>
    <x v="9"/>
    <x v="9"/>
    <n v="23682"/>
    <s v="AMBIENTE"/>
    <n v="44"/>
    <s v="Número de animales atendidos por los programas de brigadas médicas, urgencias veterinarias y adopciones"/>
    <s v="Cuidado de la vida"/>
    <s v="Protección y bienestar animal"/>
    <s v="Presupuestos Participativos"/>
    <m/>
    <s v="2 - Bogotá confía en su bien-estar"/>
    <s v="15 - Bogotá protege todas las formas de vida"/>
    <s v="Atender 900 Animales en los programas de brigadas médicas, urgencias veterinarias y adopciones"/>
    <s v="BIENESTAR ANIMAL"/>
    <n v="900"/>
    <n v="575"/>
    <n v="5.5069771005526128E-3"/>
    <s v="Suma"/>
    <n v="2368"/>
    <s v="2368-Caminos de bienestar animal en Engativá"/>
    <n v="0"/>
    <n v="0"/>
    <e v="#DIV/0!"/>
    <m/>
    <m/>
    <m/>
  </r>
  <r>
    <x v="9"/>
    <x v="9"/>
    <n v="23683"/>
    <s v="AMBIENTE"/>
    <n v="45"/>
    <s v="Número de animales esterilizados"/>
    <s v="Cuidado de la vida"/>
    <s v="Protección y bienestar animal"/>
    <s v="Presupuestos Participativos"/>
    <m/>
    <s v="2 - Bogotá confía en su bien-estar"/>
    <s v="15 - Bogotá protege todas las formas de vida"/>
    <s v="Esterilizar 8000 Perros y gatos incluyendo los que está en condición de vulnerabilidad"/>
    <s v="ESTERILIZACIÓN"/>
    <n v="8000"/>
    <n v="767"/>
    <n v="7.3458285845632246E-3"/>
    <s v="Suma"/>
    <n v="2368"/>
    <s v="2368-Caminos de bienestar animal en Engativá"/>
    <n v="0"/>
    <n v="0"/>
    <e v="#DIV/0!"/>
    <m/>
    <m/>
    <m/>
  </r>
  <r>
    <x v="9"/>
    <x v="9"/>
    <n v="23591"/>
    <s v="INTEGRACIÓN SOCIAL"/>
    <n v="48"/>
    <s v="Número de personas mayores con transferencias Monetarias"/>
    <s v="Menos pobreza "/>
    <s v="Apoyo económico para persona mayor - tipo C"/>
    <s v="Gestión Pública Local"/>
    <s v="Menos pobreza (12%)"/>
    <s v="2 - Bogotá confía en su bien-estar"/>
    <s v="7 - Bogotá, una ciudad con menos Pobreza"/>
    <s v="Beneficiar 3650 Persona(s) Mayor(es) personas mayores con apoyo económico tipo C"/>
    <s v="APOYO ECONÓMICO PERSONA MAYOR"/>
    <n v="3650"/>
    <n v="7831"/>
    <n v="7.5000239433786975E-2"/>
    <s v="Constante"/>
    <n v="2359"/>
    <s v="2359-Engativá una localidad con menos pobreza"/>
    <n v="0"/>
    <n v="0"/>
    <e v="#DIV/0!"/>
    <m/>
    <m/>
    <m/>
  </r>
  <r>
    <x v="9"/>
    <x v="9"/>
    <n v="23592"/>
    <s v="INTEGRACIÓN SOCIAL"/>
    <n v="47"/>
    <s v="Personas atendidas con apoyos que contribuyan al ingreso mínimo garantizado"/>
    <s v="Menos pobreza "/>
    <s v="Otras Transferencias Monetarias"/>
    <s v="Gestión Pública Local"/>
    <s v="Menos pobreza (12%)"/>
    <s v="2 - Bogotá confía en su bien-estar"/>
    <s v="7 - Bogotá, una ciudad con menos Pobreza"/>
    <s v="Atender 10000 Persona(s) con apoyos que contribuyan al ingreso mínimo garantizado."/>
    <s v="INGRESO MÍNIMO"/>
    <n v="10000"/>
    <n v="5221"/>
    <n v="5.0003352073017725E-2"/>
    <s v="Constante"/>
    <n v="2359"/>
    <s v="2359-Engativá una localidad con menos pobreza"/>
    <n v="0"/>
    <n v="0"/>
    <e v="#DIV/0!"/>
    <m/>
    <m/>
    <m/>
  </r>
  <r>
    <x v="9"/>
    <x v="9"/>
    <n v="23593"/>
    <s v="INTEGRACIÓN SOCIAL"/>
    <n v="46"/>
    <s v="Jóvenes beneficiados con transferencias condicionadas y  acompañamiento psicosocial para la promoción al acceso y permanencia a oportunidades de formación y empleabilidad"/>
    <s v="Menos pobreza "/>
    <s v="Transferencias monetarias condicionadas para jóvenes "/>
    <s v="Gestión Pública Local"/>
    <s v="Menos pobreza (12%)"/>
    <s v="2 - Bogotá confía en su bien-estar"/>
    <s v="7 - Bogotá, una ciudad con menos Pobreza"/>
    <s v="Beneficiar 3200 Joven(es) con transferencias condicionadas y acompañamiento psicosocial para la promoción al acceso y permanencia a oportunidades de formación y empleabilidad"/>
    <s v="TRANSFERENCIAS MONETARIAS"/>
    <n v="3200"/>
    <n v="2610"/>
    <n v="2.4996887360769254E-2"/>
    <s v="Suma"/>
    <n v="2359"/>
    <s v="2359-Engativá una localidad con menos pobreza"/>
    <n v="0"/>
    <n v="0"/>
    <e v="#DIV/0!"/>
    <m/>
    <m/>
    <m/>
  </r>
  <r>
    <x v="9"/>
    <x v="9"/>
    <n v="27651"/>
    <s v="INTEGRACIÓN SOCIAL"/>
    <n v="49"/>
    <s v="Número de cupos habilitados para la atención de población en inseguridad alimentaria y nutricional del Distrito Capital, a través de comedores comunitarios."/>
    <s v="Menos pobreza "/>
    <s v="Comedores Comunitarios"/>
    <s v="Gestión Pública Local"/>
    <s v="Menos pobreza (12%)"/>
    <s v="2 - Bogotá confía en su bien-estar"/>
    <s v="8 - Erradicación del hambre en Bogotá"/>
    <s v="Habilitar 230 Cupo(s) para la atención de población en inseguridad alimentaria y nutricional del Distrito Capital, a través de comedores comunitarios."/>
    <s v="SEGURIDAD ALIMENTARIA"/>
    <n v="230"/>
    <n v="1044"/>
    <n v="9.9987549443077018E-3"/>
    <s v="Constante"/>
    <n v="2765"/>
    <s v="2765-Erradicando el Hambre en Engativá"/>
    <n v="0"/>
    <n v="0"/>
    <e v="#DIV/0!"/>
    <m/>
    <m/>
    <m/>
  </r>
  <r>
    <x v="9"/>
    <x v="9"/>
    <n v="24441"/>
    <s v="EDUCACIÓN"/>
    <n v="52"/>
    <s v="Número de estudiantes beneficiados en programas de educación posmedia (niveles de formación técnico profesional, tecnólogo, profesional universitario y educación para el trabajo y desarrollo humano)."/>
    <s v="Educación como eje del potencial humano"/>
    <s v="Apoyo para educación superior"/>
    <s v="Gestión Pública Local"/>
    <s v="Educación como eje del potencial humano (9%)"/>
    <s v="3 - Bogotá confía en su potencial"/>
    <s v="16 - Atención Integral a la Primera Infancia y Educación como Eje del Potencial Humano"/>
    <s v="Beneficiar 250 Estudiante(s) otorgando financiación para el tránsito y acceso en la educación posmedia."/>
    <s v="APOYO EDUCACIÓN POSMEDIA"/>
    <n v="250"/>
    <n v="5221"/>
    <n v="5.0003352073017725E-2"/>
    <s v="Suma"/>
    <n v="2444"/>
    <s v="2444-Jóvenes con capacidades proyecto de vida para la ciudadanía, la innovación y el trabajo del siglo XXI en Engativá."/>
    <n v="0"/>
    <n v="0"/>
    <e v="#DIV/0!"/>
    <m/>
    <m/>
    <m/>
  </r>
  <r>
    <x v="9"/>
    <x v="9"/>
    <n v="24442"/>
    <s v="EDUCACIÓN"/>
    <n v="51"/>
    <s v="Número de estudiantes beneficiados con apoyo de sostenimiento para la permanencia en la educación posmedia (niveles de formación técnico profesional, tecnólogo, profesional universitario y educación para el trabajo y desarrollo humano)."/>
    <s v="Educación como eje del potencial humano"/>
    <s v="Apoyo para educación superior"/>
    <s v="Gestión Pública Local"/>
    <s v="Educación como eje del potencial humano (9%)"/>
    <s v="3 - Bogotá confía en su potencial"/>
    <s v="16 - Atención Integral a la Primera Infancia y Educación como Eje del Potencial Humano"/>
    <s v="Beneficiar 250 Estudiante(s) para el sostenimiento en la permanencia durante la educación posmedia."/>
    <s v="SOSTENIMIENTO"/>
    <n v="250"/>
    <n v="3132"/>
    <n v="2.9996264832923104E-2"/>
    <s v="Suma"/>
    <n v="2444"/>
    <s v="2444-Jóvenes con capacidades proyecto de vida para la ciudadanía, la innovación y el trabajo del siglo XXI en Engativá."/>
    <n v="0"/>
    <n v="0"/>
    <e v="#DIV/0!"/>
    <m/>
    <m/>
    <m/>
  </r>
  <r>
    <x v="9"/>
    <x v="9"/>
    <n v="24443"/>
    <s v="EDUCACIÓN"/>
    <n v="50"/>
    <s v="Sedes educativas urbanas y rurales dotadas con recursos pedagógicos y/o tecnológicos"/>
    <s v="Educación como eje del potencial humano"/>
    <s v="Dotación de equipamientos para instituciones educativas públicas del distrito."/>
    <s v="Gestión Pública Local"/>
    <s v="Educación como eje del potencial humano (9%)"/>
    <s v="3 - Bogotá confía en su potencial"/>
    <s v="16 - Atención Integral a la Primera Infancia y Educación como Eje del Potencial Humano"/>
    <s v="Dotar 10 Sede(s) educativas de la localidad"/>
    <s v="DOTACIÓN"/>
    <n v="10"/>
    <n v="1044"/>
    <n v="9.9987549443077018E-3"/>
    <s v="Suma"/>
    <n v="2444"/>
    <s v="2444-Jóvenes con capacidades proyecto de vida para la ciudadanía, la innovación y el trabajo del siglo XXI en Engativá."/>
    <n v="0"/>
    <n v="0"/>
    <e v="#DIV/0!"/>
    <m/>
    <m/>
    <m/>
  </r>
  <r>
    <x v="9"/>
    <x v="9"/>
    <n v="25251"/>
    <s v="DESARROLLO ECONÓMICO, INDUSTRIA Y TURISMO"/>
    <n v="54"/>
    <s v="Número de acciones realizadas para fortalecer las capacidades y/o habilidades, técnicas y blandas de las personas de la localidad, con el fin de mejorar el acceso a oportunidades de empleo."/>
    <s v="Desarrollo empresarial, productividad y empleo"/>
    <s v="Fortalecimiento de habilidades para la empleabilidad - impulso al empleo local."/>
    <s v="Presupuestos Participativos"/>
    <m/>
    <s v="3 - Bogotá confía en su potencial"/>
    <s v="19 - Desarrollo empresarial, productividad y empleo"/>
    <s v="Realizar 4 Acción(es) para fortalecer las capacidades y/o habilidades, técnicas y blandas de las personas de la localidad, con el fin de mejorar el acceso a oportunidades de empleo."/>
    <s v="FORTALECIMIENTO DE CAPACIDADES"/>
    <n v="4"/>
    <n v="1534"/>
    <n v="1.4691657169126449E-2"/>
    <s v="Suma"/>
    <n v="2525"/>
    <s v="2525-Engativá emprende"/>
    <n v="0"/>
    <n v="0"/>
    <e v="#DIV/0!"/>
    <m/>
    <m/>
    <m/>
  </r>
  <r>
    <x v="9"/>
    <x v="9"/>
    <n v="25252"/>
    <s v="DESARROLLO ECONÓMICO, INDUSTRIA Y TURISMO"/>
    <n v="55"/>
    <s v="Número de Mipymes y/o emprendimientos orientados al fortalecimiento de las capacidades locales para la gestión y el desarrollo turístico apoyados."/>
    <s v="Emprendimiento equitativo e incluyente"/>
    <s v="Desarrollo turístico local"/>
    <s v="Presupuestos Participativos"/>
    <m/>
    <s v="3 - Bogotá confía en su potencial"/>
    <s v="19 - Desarrollo empresarial, productividad y empleo"/>
    <s v="Apoyar 100 Mipyme(s) y/o emprendimientos orientados al fortalecimiento de las capacidades locales para la gestión y el desarrollo turístico "/>
    <s v="DESARROLLO TURÍSTICO"/>
    <n v="100"/>
    <n v="1179"/>
    <n v="1.1291697394002662E-2"/>
    <s v="Suma"/>
    <n v="2525"/>
    <s v="2525-Engativá emprende"/>
    <n v="0"/>
    <n v="0"/>
    <e v="#DIV/0!"/>
    <m/>
    <m/>
    <m/>
  </r>
  <r>
    <x v="9"/>
    <x v="9"/>
    <n v="23761"/>
    <s v="CULTURA, RECREACIÓN Y DEPORTE"/>
    <n v="56"/>
    <s v="Número de proyectos financiados y acompañados del sector cultural y creativo."/>
    <s v="Bogotá cultural y deportiva"/>
    <s v="Sostenibilidad del ecosistema cultural y creativo"/>
    <s v="Presupuestos Participativos"/>
    <m/>
    <s v="3 - Bogotá confía en su potencial"/>
    <s v="20 - Promoción del emprendimiento formal, equitativo e incluyente"/>
    <s v="Financiar 40 Proyecto(s) del sector cultural y creativo."/>
    <s v="SOSTENIBILIDAD"/>
    <n v="40"/>
    <n v="1012"/>
    <n v="9.6922796969725993E-3"/>
    <s v="Suma"/>
    <n v="2376"/>
    <s v="2376-Engativá activa y creativa"/>
    <n v="0"/>
    <n v="0"/>
    <e v="#DIV/0!"/>
    <m/>
    <m/>
    <m/>
  </r>
  <r>
    <x v="9"/>
    <x v="9"/>
    <n v="25091"/>
    <s v="DESARROLLO ECONÓMICO, INDUSTRIA Y TURISMO"/>
    <n v="58"/>
    <s v="Número de Mipymes, emprendimientos y/o actores de la economia informal apoyados para el fortalecimiento del tejido empresarial local."/>
    <s v="Emprendimiento equitativo e incluyente"/>
    <s v="Fortalecimiento del tejido empresarial local"/>
    <s v="Presupuestos Participativos"/>
    <m/>
    <s v="3 - Bogotá confía en su potencial"/>
    <s v="20 - Promoción del emprendimiento formal, equitativo e incluyente"/>
    <s v="Apoyar 400 Mipyme(s) emprendimientos y/o actores de la economía informal para el fortalecimiento del tejido empresarial local"/>
    <s v="TEJIDO EMPRESARIAL LOCAL"/>
    <n v="400"/>
    <n v="1012"/>
    <n v="9.6922796969725993E-3"/>
    <s v="Suma"/>
    <n v="2509"/>
    <s v="2509-Engativá trabaja segura"/>
    <n v="0"/>
    <n v="0"/>
    <e v="#DIV/0!"/>
    <m/>
    <m/>
    <m/>
  </r>
  <r>
    <x v="9"/>
    <x v="9"/>
    <n v="23791"/>
    <s v="CULTURA, RECREACIÓN Y DEPORTE"/>
    <n v="61"/>
    <s v="Número de Parques de la red de proximidad intervenidos en mejoramiento, mantenimiento y/o dotación"/>
    <s v="Desarrollo urbano y rural integral"/>
    <s v="Construcción, mantenimiento y dotación de parques de la red de proximidad"/>
    <s v="Presupuestos Participativos"/>
    <m/>
    <s v="4 - Bogotá ordena su territorio y avanza en su acción climática"/>
    <s v="24 - Revitalización y renovación urbana y rural con inclusión"/>
    <s v="Intervenir 20 Parque(s) vecinales y/o de bolsillo con acciones de mejoramiento, mantenimiento y/o dotación."/>
    <s v="INTERVENCIÓN"/>
    <n v="20"/>
    <n v="1722"/>
    <n v="1.6492199247220174E-2"/>
    <s v="Suma"/>
    <n v="2379"/>
    <s v="2379-Parques seguros para Engativá"/>
    <n v="0"/>
    <n v="0"/>
    <e v="#DIV/0!"/>
    <m/>
    <m/>
    <m/>
  </r>
  <r>
    <x v="9"/>
    <x v="9"/>
    <n v="23811"/>
    <s v="CULTURA, RECREACIÓN Y DEPORTE"/>
    <n v="62"/>
    <s v="No. de equipamientos culturales intervenidos con acciones de construcción, adecuación y/o dotación"/>
    <s v="Desarrollo urbano y rural integral"/>
    <s v="Dotación de equipamientos culturales de escala local"/>
    <s v="Presupuestos Participativos"/>
    <m/>
    <s v="4 - Bogotá ordena su territorio y avanza en su acción climática"/>
    <s v="24 - Revitalización y renovación urbana y rural con inclusión"/>
    <s v="Intervenir 1 Equipamiento(s) culturales con acciones de construcción, adecuación y/o dotación."/>
    <s v="INTERVENCIÓN"/>
    <n v="1"/>
    <n v="751"/>
    <n v="7.1925909608956742E-3"/>
    <s v="Constante"/>
    <n v="2381"/>
    <s v="2381-Industria cultural para Engativá"/>
    <n v="0"/>
    <n v="0"/>
    <e v="#DIV/0!"/>
    <m/>
    <m/>
    <m/>
  </r>
  <r>
    <x v="9"/>
    <x v="9"/>
    <n v="23141"/>
    <s v="AMBIENTE"/>
    <n v="63"/>
    <s v="Número de m2 de áreas renaturalizadas"/>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Generar 500 Metro(s) cuadrado(s) de áreas renaturalizadas"/>
    <s v="RENATURALIZACIÓN"/>
    <n v="500"/>
    <n v="252"/>
    <n v="2.413492572763928E-3"/>
    <s v="Suma"/>
    <n v="2314"/>
    <s v="2314-Restauración activa para los ecosistemas en Engativá_x000a_"/>
    <n v="0"/>
    <n v="0"/>
    <e v="#DIV/0!"/>
    <m/>
    <m/>
    <m/>
  </r>
  <r>
    <x v="9"/>
    <x v="9"/>
    <n v="23631"/>
    <s v="AMBIENTE"/>
    <n v="71"/>
    <s v="Número de árboles mantenidos en zona urbana"/>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Mantener 2000 Arbol(es) en zona urbana"/>
    <s v="ARBOLADO"/>
    <n v="2000"/>
    <n v="252"/>
    <n v="2.413492572763928E-3"/>
    <s v="Suma"/>
    <n v="2363"/>
    <s v="2363-Caminos sostenibles en Engativá"/>
    <n v="0"/>
    <n v="0"/>
    <e v="#DIV/0!"/>
    <m/>
    <m/>
    <m/>
  </r>
  <r>
    <x v="9"/>
    <x v="9"/>
    <n v="23632"/>
    <s v="AMBIENTE"/>
    <n v="67"/>
    <s v="Número de procesos comunitarios de educación ambiental implementados"/>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Implementar 16 Proceso(s) comunitarios de educación ambiental que promueven la conservación de la biodiversidad y el agua."/>
    <s v="EDUCACIÓN AMBIENTAL"/>
    <n v="16"/>
    <n v="631"/>
    <n v="6.0433087833890418E-3"/>
    <s v="Suma"/>
    <n v="2363"/>
    <s v="2363-Caminos sostenibles en Engativá"/>
    <n v="0"/>
    <n v="0"/>
    <e v="#DIV/0!"/>
    <m/>
    <m/>
    <m/>
  </r>
  <r>
    <x v="9"/>
    <x v="9"/>
    <n v="23633"/>
    <s v="AMBIENTE"/>
    <n v="70"/>
    <s v="Número de m2 de jardinería convencional y biodiversa mantenidos"/>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Mantener 400 Metro(s) cuadrado(s) de jardinería"/>
    <s v="JARDINERÍA"/>
    <n v="400"/>
    <n v="126"/>
    <n v="1.206746286381964E-3"/>
    <s v="Suma"/>
    <n v="2363"/>
    <s v="2363-Caminos sostenibles en Engativá"/>
    <n v="0"/>
    <n v="0"/>
    <e v="#DIV/0!"/>
    <m/>
    <m/>
    <m/>
  </r>
  <r>
    <x v="9"/>
    <x v="9"/>
    <n v="23634"/>
    <s v="HÁBITAT"/>
    <n v="76"/>
    <s v="Personas capacitadas en separación en la fuente y reciclaje"/>
    <s v="Protección del ambiente y resiliencia al cambio climático"/>
    <s v="Cambios de hábitos de consumo, separación en la fuente y reciclaje."/>
    <s v="Presupuestos Participativos"/>
    <m/>
    <s v="4 - Bogotá ordena su territorio y avanza en su acción climática"/>
    <s v="25 - Aumento de la resiliencia al cambio climático y reducción de la vulnerabilidad"/>
    <s v="Capacitar 8000 Persona(s) en separación en la fuente y reciclaje."/>
    <s v="SEPARACIÓN EN LA FUENTE"/>
    <n v="8000"/>
    <n v="1335"/>
    <n v="1.2785764224761284E-2"/>
    <s v="Suma"/>
    <n v="2363"/>
    <s v="2363-Caminos sostenibles en Engativá"/>
    <n v="0"/>
    <n v="0"/>
    <e v="#DIV/0!"/>
    <m/>
    <m/>
    <m/>
  </r>
  <r>
    <x v="9"/>
    <x v="9"/>
    <n v="22911"/>
    <s v="MOVILIDAD"/>
    <n v="77"/>
    <s v="Kilómetros-carril construidos y/o conservados de malla vial urbana (local y/o intermedia)"/>
    <s v="Infraestructura segura e incluyente"/>
    <s v="Diseño, construcción y conservación (mantenimiento y rehabilitación) de la malla vial local e intermedia urbana o rural."/>
    <s v="Presupuestos Participativos"/>
    <s v="Infraestructura segura e incluyente (14%)"/>
    <s v="4 - Bogotá ordena su territorio y avanza en su acción climática"/>
    <s v="26 - Movilidad Sostenible"/>
    <s v="Intervenir 40 Kilómetro(s) la malla vial urbana (local y/o intermedia) con acciones de construcción y/o conservación"/>
    <s v="INTERVENCIÓN MALLA VIAL LOCAL"/>
    <n v="40"/>
    <n v="14618"/>
    <n v="0.14000172392326626"/>
    <s v="Suma"/>
    <n v="2291"/>
    <s v="2291-Engativá activa con la malla vial local"/>
    <n v="0"/>
    <n v="0"/>
    <e v="#DIV/0!"/>
    <m/>
    <m/>
    <m/>
  </r>
  <r>
    <x v="9"/>
    <x v="9"/>
    <n v="23211"/>
    <s v="AMBIENTE"/>
    <n v="79"/>
    <s v="Número de acciones efectivas para el fortalecimiento de las capacidades locales en torno a la gestión del riesgo"/>
    <s v="Protección del ambiente y resiliencia al cambio climático"/>
    <s v="Manejo de emergencias y mitigación del riesgo de desastres"/>
    <s v="Gestión Pública Local"/>
    <m/>
    <s v="4 - Bogotá ordena su territorio y avanza en su acción climática"/>
    <s v="27 - Gestión del riesgo de desastres para un territorio seguro"/>
    <s v="Realizar 4 Acción(es) para el fortalecimiento de las capacidades locales para la respuesta a emergencias y desastres"/>
    <s v="GESTIÓN DEL RIESGO"/>
    <n v="4"/>
    <n v="313"/>
    <n v="2.997711012996466E-3"/>
    <s v="Suma"/>
    <n v="2321"/>
    <s v="2321-Engativá activa frente a la gestión del riesgo de desastres y cambio climático_x000a_"/>
    <n v="0"/>
    <n v="0"/>
    <e v="#DIV/0!"/>
    <m/>
    <m/>
    <m/>
  </r>
  <r>
    <x v="9"/>
    <x v="9"/>
    <n v="27761"/>
    <s v="INTEGRACIÓN SOCIAL"/>
    <n v="83"/>
    <s v="Unidades operativas de atención especializada (Centros Integrarte, Centros Crecer, Cadis) dotados y/o acondicionados"/>
    <s v="Desarrollo urbano y rural integral"/>
    <s v="Dotación, adecuación y mejoramiento a unidades operativas de servicios sociales de la SDIS"/>
    <s v="Presupuestos Participativos"/>
    <m/>
    <s v="4 - Bogotá ordena su territorio y avanza en su acción climática"/>
    <s v="30 - Atención del déficit social para un hábitat digno"/>
    <s v="Dotar y/o acondicionar 1 Unidad(es) operativas de atención especializada (Centros Integrarte, Centros Crecer y Cadis)"/>
    <s v="DOTACIÓN"/>
    <n v="1"/>
    <n v="0"/>
    <n v="0"/>
    <s v="Suma"/>
    <n v="2776"/>
    <s v="2776-Dotaciones, desarrollo Integral para la Transformación Social"/>
    <n v="0"/>
    <n v="0"/>
    <e v="#DIV/0!"/>
    <m/>
    <m/>
    <m/>
  </r>
  <r>
    <x v="9"/>
    <x v="9"/>
    <n v="27762"/>
    <s v="INTEGRACIÓN SOCIAL"/>
    <n v="84"/>
    <s v="Unidades operativas orientadas a la atención de jóvenes (casas de la juventud, centros forjar) dotadas y/o acondicionadas"/>
    <s v="Desarrollo urbano y rural integral"/>
    <s v="Dotación, adecuación y mejoramiento a unidades operativas de servicios sociales de la SDIS"/>
    <s v="Presupuestos Participativos"/>
    <m/>
    <s v="4 - Bogotá ordena su territorio y avanza en su acción climática"/>
    <s v="30 - Atención del déficit social para un hábitat digno"/>
    <s v="Dotar y/o acondicionar 1 Unidad(es) operativas orientadas a la atención de jóvenes (casas de la juventud, centros forjar)"/>
    <s v="DOTACIÓN"/>
    <n v="1"/>
    <n v="0"/>
    <n v="0"/>
    <s v="Suma"/>
    <n v="2776"/>
    <s v="2776-Dotaciones, desarrollo Integral para la Transformación Social"/>
    <n v="0"/>
    <n v="0"/>
    <e v="#DIV/0!"/>
    <m/>
    <m/>
    <m/>
  </r>
  <r>
    <x v="9"/>
    <x v="9"/>
    <n v="27763"/>
    <s v="INTEGRACIÓN SOCIAL"/>
    <n v="82"/>
    <s v="Unidades operativas orientadas a la atención de la primera infancia  (Jardines Infantiles, Casas de Pensamiento Intercultural, Modalidad Espacios Rurales, Crecemos en la Ruralidad, Creciendo Juntos, Centros Amar) dotadas y/o acondicionadas "/>
    <s v="Desarrollo urbano y rural integral"/>
    <s v="Dotación, adecuación y mejoramiento a unidades operativas de servicios sociales de la SDIS"/>
    <s v="Presupuestos Participativos"/>
    <m/>
    <s v="4 - Bogotá ordena su territorio y avanza en su acción climática"/>
    <s v="30 - Atención del déficit social para un hábitat digno"/>
    <s v="Dotar y/o acondicionar 8 Unidad(es) operativas orientadas a la atención de la primera infancia (Jardines Infantiles, Casas de Pensamiento Intercultural, Modalidad Espacios Rurales, Crecemos en la Ruralidad, Creciendo Juntos, Centros Amar, Centros Forjar)"/>
    <s v="DOTACIÓN"/>
    <n v="8"/>
    <n v="1440"/>
    <n v="1.3791386130079587E-2"/>
    <s v="Suma"/>
    <n v="2776"/>
    <s v="2776-Dotaciones, desarrollo Integral para la Transformación Social"/>
    <n v="0"/>
    <n v="0"/>
    <e v="#DIV/0!"/>
    <m/>
    <m/>
    <m/>
  </r>
  <r>
    <x v="9"/>
    <x v="9"/>
    <n v="27764"/>
    <s v="INTEGRACIÓN SOCIAL"/>
    <n v="88"/>
    <s v="Unidades operativas orientadas a la prestación de servicios sociales a la persona mayor dotadas y/o acondicionadas"/>
    <s v="Desarrollo urbano y rural integral"/>
    <s v="Dotación, adecuación y mejoramiento a unidades operativas de servicios sociales de la SDIS"/>
    <s v="Presupuestos Participativos"/>
    <m/>
    <s v="4 - Bogotá ordena su territorio y avanza en su acción climática"/>
    <s v="30 - Atención del déficit social para un hábitat digno"/>
    <s v="Dotar y/o acondicionar 3 Unidad(es) operativas orientadas a la prestación de servicios a la persona mayor."/>
    <s v="DOTACIÓN"/>
    <n v="3"/>
    <n v="0"/>
    <n v="0"/>
    <s v="Suma"/>
    <n v="2776"/>
    <s v="2776-Dotaciones, desarrollo Integral para la Transformación Social"/>
    <n v="0"/>
    <n v="0"/>
    <e v="#DIV/0!"/>
    <m/>
    <m/>
    <m/>
  </r>
  <r>
    <x v="9"/>
    <x v="9"/>
    <n v="27765"/>
    <s v="INTEGRACIÓN SOCIAL"/>
    <n v="85"/>
    <s v="Sedes de Centros de Desarrollo Comunitarios dotados y/o acondicionados para la prestación de servicios sociales dirigidas al desarrollo de capacidades y generación de oportunidades."/>
    <s v="Desarrollo urbano y rural integral"/>
    <s v="Dotación, adecuación y mejoramiento a unidades operativas de servicios sociales de la SDIS"/>
    <s v="Presupuestos Participativos"/>
    <m/>
    <s v="4 - Bogotá ordena su territorio y avanza en su acción climática"/>
    <s v="30 - Atención del déficit social para un hábitat digno"/>
    <s v="Dotar y/o acondicionar 1 Centro(s) de Desarrollo Comunitarios para la prestación de servicios sociales dirigidas al desarrollo de capacidades y generación de oportunidades"/>
    <s v="DOTACIÓN"/>
    <n v="1"/>
    <n v="0"/>
    <n v="0"/>
    <s v="Suma"/>
    <n v="2776"/>
    <s v="2776-Dotaciones, desarrollo Integral para la Transformación Social"/>
    <n v="0"/>
    <n v="0"/>
    <e v="#DIV/0!"/>
    <m/>
    <m/>
    <m/>
  </r>
  <r>
    <x v="9"/>
    <x v="9"/>
    <n v="29331"/>
    <s v="GOBIERNO"/>
    <n v="93"/>
    <s v="Estrategias de fortalecimiento institucional realizadas"/>
    <s v="Gobierno confiable"/>
    <s v="Fortalecimiento institucional"/>
    <s v="Gestión Pública Local"/>
    <s v="Gobierno confiable (15%)"/>
    <s v="5 - Bogotá confía en su gobierno"/>
    <s v="33 - Fortalecimiento institucional para un gobierno confiable"/>
    <s v="Realizar 4 Estrategia(s) de fortalecimiento institucional (una por vigencia)."/>
    <s v="FORTALECIMIENTO INSTITUCIONAL"/>
    <n v="4"/>
    <n v="10441"/>
    <n v="9.9997126794556232E-2"/>
    <s v="Suma"/>
    <n v="2933"/>
    <s v="2933-Fortalecimiento al desarrollo local en Engativá_x0009__x0009__x0009__x000a_"/>
    <n v="0"/>
    <n v="0"/>
    <e v="#DIV/0!"/>
    <m/>
    <m/>
    <m/>
  </r>
  <r>
    <x v="9"/>
    <x v="9"/>
    <n v="29332"/>
    <s v="GOBIERNO"/>
    <n v="92"/>
    <s v="Sedes administrativas locales intervenidas."/>
    <s v="Gobierno confiable"/>
    <s v="Infraestructura local"/>
    <s v="Gestión Pública Local"/>
    <s v="Gobierno confiable (15%)"/>
    <s v="5 - Bogotá confía en su gobierno"/>
    <s v="33 - Fortalecimiento institucional para un gobierno confiable"/>
    <s v="Intervenir 1 Sede(s) administrativa local"/>
    <s v="INTERVENCIÓN"/>
    <n v="1"/>
    <n v="1044"/>
    <n v="9.9987549443077018E-3"/>
    <s v="Constante"/>
    <n v="2933"/>
    <s v="2933-Fortalecimiento al desarrollo local en Engativá_x0009__x0009__x0009__x000a_"/>
    <n v="0"/>
    <n v="0"/>
    <e v="#DIV/0!"/>
    <m/>
    <m/>
    <m/>
  </r>
  <r>
    <x v="9"/>
    <x v="9"/>
    <n v="29333"/>
    <s v="GOBIERNO"/>
    <n v="94"/>
    <s v="Estrategias de inspección, vigilancia y control realizada"/>
    <s v="Gobierno confiable"/>
    <s v="Inspección, vigilancia y control."/>
    <s v="Gestión Pública Local"/>
    <s v="Gobierno confiable (15%)"/>
    <s v="5 - Bogotá confía en su gobierno"/>
    <s v="33 - Fortalecimiento institucional para un gobierno confiable"/>
    <s v="Realizar 4 Acción(es) de inspección, vigilancia y control"/>
    <s v="IVC"/>
    <n v="4"/>
    <n v="3132"/>
    <n v="2.9996264832923104E-2"/>
    <s v="Suma"/>
    <n v="2933"/>
    <s v="2933-Fortalecimiento al desarrollo local en Engativá_x0009__x0009__x0009__x000a_"/>
    <n v="0"/>
    <n v="0"/>
    <e v="#DIV/0!"/>
    <m/>
    <m/>
    <m/>
  </r>
  <r>
    <x v="9"/>
    <x v="9"/>
    <n v="23721"/>
    <s v="GESTIÓN PÚBLICA"/>
    <n v="96"/>
    <s v="Procesos de formacion y desarrollo de competencias digitales realizados en zonas rurales y/o apartadas y urbanas"/>
    <s v="Ciudad inteligente​"/>
    <s v="Conectividad y redes de comunicación."/>
    <s v="Presupuestos Participativos"/>
    <m/>
    <s v="5 - Bogotá confía en su gobierno"/>
    <s v="35 - Bogotá ciudad Inteligente"/>
    <s v="Operativizar 2 Centro(s) de Acceso Comunitario en zonas rurales y/o apartadas y/o urbanas, con énfasis en procesos de formación y desarrollo de competencias digitales."/>
    <s v="FORTALECIMIENTO DE CAPACIDADES"/>
    <n v="2"/>
    <n v="527"/>
    <n v="5.0472642295499599E-3"/>
    <s v="Constante"/>
    <n v="2372"/>
    <s v="2372-Conectando a Engativá"/>
    <n v="0"/>
    <n v="0"/>
    <e v="#DIV/0!"/>
    <m/>
    <m/>
    <m/>
  </r>
  <r>
    <x v="9"/>
    <x v="9"/>
    <n v="23722"/>
    <s v="GESTIÓN PÚBLICA"/>
    <n v="95"/>
    <s v="Servicios TIC´s generados en zonas rurales y/o apartadas y urbanas"/>
    <s v="Ciudad inteligente​"/>
    <s v="Conectividad y redes de comunicación."/>
    <s v="Presupuestos Participativos"/>
    <m/>
    <s v="5 - Bogotá confía en su gobierno"/>
    <s v="35 - Bogotá ciudad Inteligente"/>
    <s v="Operativizar 2 Centro(s) de Acceso Comunitario en zonas rurales y/o apartadas y/o urbanas, con énfasis en Servicios TIC´s generados."/>
    <s v="CONECTIVIDAD"/>
    <n v="2"/>
    <n v="527"/>
    <n v="5.0472642295499599E-3"/>
    <s v="Constante"/>
    <n v="2372"/>
    <s v="2372-Conectando a Engativá"/>
    <n v="0"/>
    <n v="0"/>
    <e v="#DIV/0!"/>
    <m/>
    <m/>
    <m/>
  </r>
  <r>
    <x v="9"/>
    <x v="9"/>
    <n v="24401"/>
    <s v="GOBIERNO"/>
    <n v="98"/>
    <s v="Personas capacitadas a través de procesos de formación para la participación de manera virtual y presencial."/>
    <s v="Democracia deliberativa y participación"/>
    <s v="Procesos de formación en capacidades democráticas para la participación ciudadana incidente"/>
    <s v="Presupuestos Participativos"/>
    <m/>
    <s v="5 - Bogotá confía en su gobierno"/>
    <s v="39 - Camino hacia una democracia deliberativa con un gobierno cercano a la gente y con participación ciudadana"/>
    <s v="Capacitar 1000 Persona(s) a través de procesos de formación para la participación de manera virtual y presencial."/>
    <s v="CAPACITACIÓN"/>
    <n v="1000"/>
    <n v="804"/>
    <n v="7.7001905892944362E-3"/>
    <s v="Suma"/>
    <n v="2440"/>
    <s v="2440-Fortaleciendo la participación en Engativá"/>
    <n v="0"/>
    <n v="0"/>
    <e v="#DIV/0!"/>
    <m/>
    <m/>
    <m/>
  </r>
  <r>
    <x v="9"/>
    <x v="9"/>
    <n v="24402"/>
    <s v="GOBIERNO"/>
    <n v="108"/>
    <s v="Organizaciones comunales dotadas"/>
    <s v="Democracia deliberativa y participación"/>
    <s v="Infraestructura de espacios para la participación"/>
    <s v="Presupuestos Participativos"/>
    <m/>
    <s v="5 - Bogotá confía en su gobierno"/>
    <s v="39 - Camino hacia una democracia deliberativa con un gobierno cercano a la gente y con participación ciudadana"/>
    <s v="Dotar 40 Organización(es) comunales"/>
    <s v="DOTACIÓN"/>
    <n v="40"/>
    <n v="533"/>
    <n v="5.1047283384252915E-3"/>
    <s v="Suma"/>
    <n v="2440"/>
    <s v="2440-Fortaleciendo la participación en Engativá"/>
    <n v="0"/>
    <n v="0"/>
    <e v="#DIV/0!"/>
    <m/>
    <m/>
    <m/>
  </r>
  <r>
    <x v="9"/>
    <x v="9"/>
    <n v="24403"/>
    <s v="GOBIERNO"/>
    <n v="97"/>
    <s v="Organizaciones sociales e Instancias de participación ciudadana fortalecidas."/>
    <s v="Democracia deliberativa y participación"/>
    <s v="Fortalecimiento a organizaciones sociales y comunitarias y a instancias de participación."/>
    <s v="Presupuestos Participativos"/>
    <m/>
    <s v="5 - Bogotá confía en su gobierno"/>
    <s v="39 - Camino hacia una democracia deliberativa con un gobierno cercano a la gente y con participación ciudadana"/>
    <s v="Fortalecer 200 Organización(es) JAC e Instancias de participación ciudadana"/>
    <s v="FORTALECIMIENTO DE ORGANIZACIONES"/>
    <n v="200"/>
    <n v="1274"/>
    <n v="1.2201545784528747E-2"/>
    <s v="Suma"/>
    <n v="2440"/>
    <s v="2440-Fortaleciendo la participación en Engativá"/>
    <n v="0"/>
    <n v="0"/>
    <e v="#DIV/0!"/>
    <m/>
    <m/>
    <m/>
  </r>
  <r>
    <x v="9"/>
    <x v="9"/>
    <n v="24404"/>
    <s v="GOBIERNO"/>
    <n v="109"/>
    <s v="Medios comunitarios y alternativos fortalecidos."/>
    <s v="Gobierno confiable"/>
    <s v="Fortalecimiento a medios comunitarios y alternativos"/>
    <s v="Presupuestos Participativos"/>
    <m/>
    <s v="5 - Bogotá confía en su gobierno"/>
    <s v="39 - Camino hacia una democracia deliberativa con un gobierno cercano a la gente y con participación ciudadana"/>
    <s v="Fortalecer 30 Medio(s) comunitarios y alternativos"/>
    <s v="MEDIOS COMUNITARIOS"/>
    <n v="30"/>
    <n v="1013"/>
    <n v="9.7018570484518219E-3"/>
    <s v="Constante"/>
    <n v="2440"/>
    <s v="2440-Fortaleciendo la participación en Engativá"/>
    <n v="0"/>
    <n v="0"/>
    <e v="#DIV/0!"/>
    <m/>
    <m/>
    <m/>
  </r>
  <r>
    <x v="9"/>
    <x v="9"/>
    <n v="24405"/>
    <s v="GOBIERNO"/>
    <n v="107"/>
    <s v="Salones comunales y/o casas de la participación rehabilitados"/>
    <s v="Democracia deliberativa y participación"/>
    <s v="Infraestructura de espacios para la participación"/>
    <s v="Presupuestos Participativos"/>
    <m/>
    <s v="5 - Bogotá confía en su gobierno"/>
    <s v="39 - Camino hacia una democracia deliberativa con un gobierno cercano a la gente y con participación ciudadana"/>
    <s v="Rehabilitar 20 Salón(es) comunales y/o casas de participación."/>
    <s v="REHABILITACIÓN"/>
    <n v="20"/>
    <n v="533"/>
    <n v="5.1047283384252915E-3"/>
    <s v="Suma"/>
    <n v="2440"/>
    <s v="2440-Fortaleciendo la participación en Engativá"/>
    <n v="0"/>
    <n v="0"/>
    <e v="#DIV/0!"/>
    <m/>
    <m/>
    <m/>
  </r>
  <r>
    <x v="9"/>
    <x v="9"/>
    <n v="24771"/>
    <s v="GOBIERNO"/>
    <n v="104"/>
    <s v="Iniciativa de inversión local concertada e implementada con las comunidades negras, afrocolombianas y palenqueras"/>
    <s v="Línea diferencial étnica"/>
    <s v="Iniciativas diferenciales étnicas para comunidades Negras, Afrocolombianas, Raizales, Palenqueras, y los Pueblos Indígenas, Rrom o Gitano"/>
    <s v="Gestión Pública Local"/>
    <m/>
    <s v="5 - Bogotá confía en su gobierno"/>
    <s v="39 - Camino hacia una democracia deliberativa con un gobierno cercano a la gente y con participación ciudadana"/>
    <s v="Concertar 1 Iniciativa(s) de inversión local con las comunidades negras, afrocolombianas y palenqueras (aplica en todas las localidades con autoridades NAP)"/>
    <s v="INICIATIVAS COMUNIDADES NEGRAS, AFROCOLOMBIANAS, PALENQUERAS"/>
    <n v="1"/>
    <n v="522"/>
    <n v="4.9993774721538509E-3"/>
    <s v="Constante"/>
    <n v="2477"/>
    <s v="2477-Engativá un espacio para todos"/>
    <n v="0"/>
    <n v="0"/>
    <e v="#DIV/0!"/>
    <m/>
    <m/>
    <m/>
  </r>
  <r>
    <x v="9"/>
    <x v="9"/>
    <n v="24772"/>
    <s v="GOBIERNO"/>
    <n v="103"/>
    <s v="Iniciativa de inversión local concertada e implementada con los pueblos indígenas"/>
    <s v="Línea diferencial étnica"/>
    <s v="Iniciativas diferenciales étnicas para comunidades Negras, Afrocolombianas, Raizales, Palenqueras, y los Pueblos Indígenas, Rrom o Gitano"/>
    <s v="Gestión Pública Local"/>
    <m/>
    <s v="5 - Bogotá confía en su gobierno"/>
    <s v="39 - Camino hacia una democracia deliberativa con un gobierno cercano a la gente y con participación ciudadana"/>
    <s v="Concertar 1 Iniciativa(s) de inversión local con los pueblos indígenas (aplica en todas las localidades con autoridades indígenas)"/>
    <s v="INICIATIVAS PUEBLO INDÍGENA"/>
    <n v="1"/>
    <n v="522"/>
    <n v="4.9993774721538509E-3"/>
    <s v="Constante"/>
    <n v="2477"/>
    <s v="2477-Engativá un espacio para todos"/>
    <n v="0"/>
    <n v="0"/>
    <e v="#DIV/0!"/>
    <m/>
    <m/>
    <m/>
  </r>
  <r>
    <x v="9"/>
    <x v="9"/>
    <n v="24773"/>
    <s v="GOBIERNO"/>
    <n v="105"/>
    <s v="Iniciativa de inversión local concertada e implementada con las comunidades raizales"/>
    <s v="Línea diferencial étnica"/>
    <s v="Iniciativas diferenciales étnicas para comunidades Negras, Afrocolombianas, Raizales, Palenqueras, y los Pueblos Indígenas, Rrom o Gitano"/>
    <s v="Gestión Pública Local"/>
    <m/>
    <s v="5 - Bogotá confía en su gobierno"/>
    <s v="39 - Camino hacia una democracia deliberativa con un gobierno cercano a la gente y con participación ciudadana"/>
    <s v="Concertar 1 Iniciativa(s) de inversión local con las comunidades raizales (aplica en todas las localidades con autoridades raizales)"/>
    <s v="INICIATIVAS RAIZALES"/>
    <n v="1"/>
    <n v="104"/>
    <n v="9.9604455383908133E-4"/>
    <s v="Constante"/>
    <n v="2477"/>
    <s v="2477-Engativá un espacio para todos"/>
    <n v="0"/>
    <n v="0"/>
    <e v="#DIV/0!"/>
    <m/>
    <m/>
    <m/>
  </r>
  <r>
    <x v="9"/>
    <x v="9"/>
    <n v="24791"/>
    <s v="GOBIERNO"/>
    <n v="100"/>
    <s v="Acciones desarrolladas, orientadas a la ciudadanía en el marco de la estrategía Bogotaneidad"/>
    <s v="Gobierno confiable"/>
    <s v="Bogotaneidad"/>
    <s v="Gestión Pública Local"/>
    <m/>
    <s v="5 - Bogotá confía en su gobierno"/>
    <s v="39 - Camino hacia una democracia deliberativa con un gobierno cercano a la gente y con participación ciudadana"/>
    <s v="Desarrollar 4 Acción(es) orientadas a la ciudadanía, en el marco de la estrategia “Bogotaneidad”"/>
    <s v="ESTRATEGIA BOGOTANEIDAD"/>
    <n v="4"/>
    <n v="626"/>
    <n v="5.995422025992932E-3"/>
    <s v="Suma"/>
    <n v="2479"/>
    <s v="2479-Engativá activa con la innovación e identidad local"/>
    <n v="0"/>
    <n v="0"/>
    <e v="#DIV/0!"/>
    <m/>
    <m/>
    <m/>
  </r>
  <r>
    <x v="9"/>
    <x v="9"/>
    <n v="24792"/>
    <s v="GOBIERNO"/>
    <n v="101"/>
    <s v="Unidades de innovación publica  y social fortalecidas"/>
    <s v="Gobierno confiable"/>
    <s v="Bogotaneidad"/>
    <s v="Gestión Pública Local"/>
    <m/>
    <s v="5 - Bogotá confía en su gobierno"/>
    <s v="39 - Camino hacia una democracia deliberativa con un gobierno cercano a la gente y con participación ciudadana"/>
    <s v="Fortalecer 1 Unidad(es) de innovación publica y social a nivel local"/>
    <s v="INNOVACIÓN PÚBLICA"/>
    <n v="1"/>
    <n v="104"/>
    <n v="9.9604455383908133E-4"/>
    <s v="Constante"/>
    <n v="2479"/>
    <s v="2479-Engativá activa con la innovación e identidad local"/>
    <n v="0"/>
    <n v="0"/>
    <e v="#DIV/0!"/>
    <m/>
    <m/>
    <m/>
  </r>
  <r>
    <x v="10"/>
    <x v="10"/>
    <n v="24351"/>
    <s v="SEGURIDAD, CONVIVENCIA Y JUSTICIA"/>
    <n v="1"/>
    <s v="Organizaciones comunitarias fortalecidas a través de capacidades para promover acciones de corresponsabilidad en la gestión de la seguridad y la convivencia"/>
    <s v="Cultura ciudadana para la convivencia pacífica"/>
    <s v="Promoción de la convivencia ciudadana"/>
    <s v="Presupuestos Participativos"/>
    <m/>
    <s v="1 - Bogotá avanza en su seguridad"/>
    <s v="1 - Diálogo social y cultura ciudadana para la convivencia pacifica y la recuperación de la confianza"/>
    <s v="Fortalecer 100 Organización(es) comunitarias a través de capacidades para promover acciones de corresponsabilidad en la gestión de la seguridad y la convivencia."/>
    <s v="FORTALECIMIENTO DE CAPACIDADES"/>
    <n v="100"/>
    <n v="741.09867999999994"/>
    <n v="4.9999999999325341E-3"/>
    <s v="Suma"/>
    <n v="2435"/>
    <s v="2435-Veci, SubaSe al plan de cuidarnos entre todos"/>
    <n v="0"/>
    <n v="0"/>
    <e v="#DIV/0!"/>
    <m/>
    <m/>
    <m/>
  </r>
  <r>
    <x v="10"/>
    <x v="10"/>
    <n v="24352"/>
    <s v="SEGURIDAD, CONVIVENCIA Y JUSTICIA"/>
    <n v="2"/>
    <s v="Acciones formativas diferenciales para la promoción de la convivencia ciudadana implementadas"/>
    <s v="Cultura ciudadana para la convivencia pacífica"/>
    <s v="Promoción de la convivencia ciudadana"/>
    <s v="Presupuestos Participativos"/>
    <m/>
    <s v="1 - Bogotá avanza en su seguridad"/>
    <s v="1 - Diálogo social y cultura ciudadana para la convivencia pacifica y la recuperación de la confianza"/>
    <s v="Implementar 4 Acción(es) formativas diferenciales para la promoción de la convivencia ciudadana"/>
    <s v="FORMACIÓN"/>
    <n v="4"/>
    <n v="246.04328000000001"/>
    <n v="1.659990002928356E-3"/>
    <s v="Suma"/>
    <n v="2435"/>
    <s v="2435-Veci, SubaSe al plan de cuidarnos entre todos"/>
    <n v="0"/>
    <n v="0"/>
    <e v="#DIV/0!"/>
    <m/>
    <m/>
    <m/>
  </r>
  <r>
    <x v="10"/>
    <x v="10"/>
    <n v="24353"/>
    <s v="SEGURIDAD, CONVIVENCIA Y JUSTICIA"/>
    <n v="3"/>
    <s v="Iniciativas de convivencia con participación ciudadana implementadas"/>
    <s v="Cultura ciudadana para la convivencia pacífica"/>
    <s v="Promoción de la convivencia ciudadana"/>
    <s v="Presupuestos Participativos"/>
    <m/>
    <s v="1 - Bogotá avanza en su seguridad"/>
    <s v="1 - Diálogo social y cultura ciudadana para la convivencia pacifica y la recuperación de la confianza"/>
    <s v="Implementar 4 Iniciativa(s) de convivencia con participación de la ciudadanía."/>
    <s v="INICIATIVAS"/>
    <n v="4"/>
    <n v="741.09867999999994"/>
    <n v="4.9999999999325341E-3"/>
    <s v="Suma"/>
    <n v="2435"/>
    <s v="2435-Veci, SubaSe al plan de cuidarnos entre todos"/>
    <n v="0"/>
    <n v="0"/>
    <e v="#DIV/0!"/>
    <m/>
    <m/>
    <m/>
  </r>
  <r>
    <x v="10"/>
    <x v="10"/>
    <n v="24421"/>
    <s v="MUJERES"/>
    <n v="4"/>
    <s v="Número de Personas vinculadas en acciones para la prevención del feminicidio y la violencia contra la mujer"/>
    <s v="Cero tolerancia a las violencias"/>
    <s v="Prevención del feminicidio y las violencias contra las mujeres"/>
    <s v="Presupuestos Participativos"/>
    <m/>
    <s v="1 - Bogotá avanza en su seguridad"/>
    <s v="2 - Cero tolerancia a las violencias contra las mujeres y basadas en género"/>
    <s v="Vincular 8000 Persona(s) en acciones para la prevención del feminicidio y la violencia contra la mujer."/>
    <s v="PREVENCIÓN"/>
    <n v="8000"/>
    <n v="2171.419132"/>
    <n v="1.4649999997103631E-2"/>
    <s v="Suma"/>
    <n v="2442"/>
    <s v="2442-Suba segura, protectora y corresponsable. Empoderamiento y prevención para una vida libre de violencias de Género"/>
    <n v="0"/>
    <n v="0"/>
    <e v="#DIV/0!"/>
    <m/>
    <m/>
    <m/>
  </r>
  <r>
    <x v="10"/>
    <x v="10"/>
    <n v="24701"/>
    <s v="SEGURIDAD, CONVIVENCIA Y JUSTICIA"/>
    <n v="5"/>
    <s v="Dotaciones suministradas a organismos de seguridad"/>
    <s v="Mejores capacidades al servicio de la seguridad"/>
    <s v="Dotación, mantenimiento de equipamientos que permitan el fortalecimiento de la seguridad y justicia."/>
    <s v="Gestión Pública Local"/>
    <s v="Cultura ciudadana y mejores capacidades al servicio de la seguridad (2%)"/>
    <s v="1 - Bogotá avanza en su seguridad"/>
    <s v="3 - Desmantelamiento de estructuras criminales y delincuenciales con mejores capacidades y activos tecnológicos"/>
    <s v="Suministrar 4 Dotación(es) para la movilidad operacional y el apoyo logístico."/>
    <s v="DOTACIÓN"/>
    <n v="4"/>
    <n v="1482.1973599999999"/>
    <n v="9.9999999998650682E-3"/>
    <s v="Suma"/>
    <n v="2470"/>
    <s v="2470-Suba Segura y fortalecida"/>
    <n v="0"/>
    <n v="0"/>
    <e v="#DIV/0!"/>
    <m/>
    <m/>
    <m/>
  </r>
  <r>
    <x v="10"/>
    <x v="10"/>
    <n v="24702"/>
    <s v="SEGURIDAD, CONVIVENCIA Y JUSTICIA"/>
    <n v="6"/>
    <s v="Equipamientos de seguridad y acceso a la justicia intervenidos con acciones de fortalecimiento, operación, adecuación y/o dotación"/>
    <s v="Mejores capacidades al servicio de la seguridad"/>
    <s v="Dotación, mantenimiento de equipamientos que permitan el fortalecimiento de la seguridad y justicia."/>
    <s v="Gestión Pública Local"/>
    <s v="Cultura ciudadana y mejores capacidades al servicio de la seguridad (2%)"/>
    <s v="1 - Bogotá avanza en su seguridad"/>
    <s v="3 - Desmantelamiento de estructuras criminales y delincuenciales con mejores capacidades y activos tecnológicos"/>
    <s v="Intervenir 2 Equipamiento(s) de seguridad y acceso a la justicia con acciones de fortalecimiento, operación, adecuación y/o dotación."/>
    <s v="INTERVENCIÓN"/>
    <n v="2"/>
    <n v="148.21973600000001"/>
    <n v="9.9999999998650712E-4"/>
    <s v="Suma"/>
    <n v="2470"/>
    <s v="2470-Suba Segura y fortalecida"/>
    <n v="0"/>
    <n v="0"/>
    <e v="#DIV/0!"/>
    <m/>
    <m/>
    <m/>
  </r>
  <r>
    <x v="10"/>
    <x v="10"/>
    <n v="26761"/>
    <s v="SEGURIDAD, CONVIVENCIA Y JUSTICIA"/>
    <n v="7"/>
    <s v="Programas de abordaje de conflictividad escolar para la convivencia con enfoque restaurativo fortalecidos"/>
    <s v="Cultura ciudadana para la convivencia pacífica"/>
    <s v="Acceso a la Justicia"/>
    <s v="Presupuestos Participativos"/>
    <m/>
    <s v="1 - Bogotá avanza en su seguridad"/>
    <s v="4 - Servicios centrados en la justicia"/>
    <s v="Fortalecer 30 Programa(s) de abordaje de conflictividad escolar para la convivencia con enfoque restaurativo"/>
    <s v="CONFLICTIVIDAD ESCOLAR"/>
    <n v="30"/>
    <n v="444.65920799999998"/>
    <n v="2.9999999999595207E-3"/>
    <s v="Suma"/>
    <n v="2676"/>
    <s v="2676-Vecinos en encuentro, creando espacios de convivencia y reconciliación "/>
    <n v="0"/>
    <n v="0"/>
    <e v="#DIV/0!"/>
    <m/>
    <m/>
    <m/>
  </r>
  <r>
    <x v="10"/>
    <x v="10"/>
    <n v="26762"/>
    <s v="SEGURIDAD, CONVIVENCIA Y JUSTICIA"/>
    <n v="9"/>
    <s v="Proyectos de justicia local para la resolución efectiva de conflictividades de manera integral en el sistema de justicia implementados"/>
    <s v="Cultura ciudadana para la convivencia pacífica"/>
    <s v="Acceso a la Justicia"/>
    <s v="Presupuestos Participativos"/>
    <m/>
    <s v="1 - Bogotá avanza en su seguridad"/>
    <s v="4 - Servicios centrados en la justicia"/>
    <s v="Implementar 4 Proyecto(s) de justicia local para la resolución efectiva de conflictividades de manera integral en el sistema de justicia"/>
    <s v="RESOLUCIÓN DE CONFLICTIVIDADES"/>
    <n v="4"/>
    <n v="444.65920799999998"/>
    <n v="2.9999999999595207E-3"/>
    <s v="Suma"/>
    <n v="2676"/>
    <s v="2676-Vecinos en encuentro, creando espacios de convivencia y reconciliación "/>
    <n v="0"/>
    <n v="0"/>
    <e v="#DIV/0!"/>
    <m/>
    <m/>
    <m/>
  </r>
  <r>
    <x v="10"/>
    <x v="10"/>
    <n v="26763"/>
    <s v="SEGURIDAD, CONVIVENCIA Y JUSTICIA"/>
    <n v="8"/>
    <s v="Actores comunitarios fortalecidos con herramientas y capacidades para la implementación de un enfoque restaurativo para la justicia y la convivencia"/>
    <s v="Cultura ciudadana para la convivencia pacífica"/>
    <s v="Acceso a la Justicia"/>
    <s v="Presupuestos Participativos"/>
    <m/>
    <s v="1 - Bogotá avanza en su seguridad"/>
    <s v="4 - Servicios centrados en la justicia"/>
    <s v="Fortalecer 100 Actor(es) comunitarios con herramientas y capacidades para la implementación de un enfoque restaurativo para la justicia y la convivencia"/>
    <s v="FORTALECIMIENTO DE CAPACIDADES"/>
    <n v="100"/>
    <n v="148.21973600000001"/>
    <n v="9.9999999998650712E-4"/>
    <s v="Suma"/>
    <n v="2676"/>
    <s v="2676-Vecinos en encuentro, creando espacios de convivencia y reconciliación "/>
    <n v="0"/>
    <n v="0"/>
    <e v="#DIV/0!"/>
    <m/>
    <m/>
    <m/>
  </r>
  <r>
    <x v="10"/>
    <x v="10"/>
    <n v="26764"/>
    <s v="SEGURIDAD, CONVIVENCIA Y JUSTICIA"/>
    <n v="10"/>
    <s v="Ciudadanos beneficiados con habilidades y capacidades para gestionar la convivencia constructivamente"/>
    <s v="Cultura ciudadana para la convivencia pacífica"/>
    <s v="Acceso a la Justicia"/>
    <s v="Presupuestos Participativos"/>
    <m/>
    <s v="1 - Bogotá avanza en su seguridad"/>
    <s v="4 - Servicios centrados en la justicia"/>
    <s v="Beneficiar 600 Ciudadanos con habilidades y capacidades para gestionar la convivencia constructivamente"/>
    <s v="GESTIÓN DE LA CONVIVENCIA"/>
    <n v="600"/>
    <n v="125.98677600000001"/>
    <n v="8.5000000268722691E-4"/>
    <s v="Suma"/>
    <n v="2676"/>
    <s v="2676-Vecinos en encuentro, creando espacios de convivencia y reconciliación "/>
    <n v="0"/>
    <n v="0"/>
    <e v="#DIV/0!"/>
    <m/>
    <m/>
    <m/>
  </r>
  <r>
    <x v="10"/>
    <x v="10"/>
    <n v="26765"/>
    <s v="SEGURIDAD, CONVIVENCIA Y JUSTICIA"/>
    <n v="11"/>
    <s v="Proyectos comunitarios implementados en la localidad, para la apropiación del Código Nacional de Seguridad y Convivencia Ciudadana"/>
    <s v="Cultura ciudadana para la convivencia pacífica"/>
    <s v="Acceso a la Justicia"/>
    <s v="Presupuestos Participativos"/>
    <m/>
    <s v="1 - Bogotá avanza en su seguridad"/>
    <s v="4 - Servicios centrados en la justicia"/>
    <s v="Implementar 4 Proyecto(s) comunitarios en la localidad, para la apropiación del Código Nacional de Seguridad y Convivencia Ciudadana"/>
    <s v="CÓDIGO NACIONAL DE SEGURIDAD Y CONVIVENCIA"/>
    <n v="4"/>
    <n v="148.21973600000001"/>
    <n v="9.9999999998650712E-4"/>
    <s v="Suma"/>
    <n v="2676"/>
    <s v="2676-Vecinos en encuentro, creando espacios de convivencia y reconciliación "/>
    <n v="0"/>
    <n v="0"/>
    <e v="#DIV/0!"/>
    <m/>
    <m/>
    <m/>
  </r>
  <r>
    <x v="10"/>
    <x v="10"/>
    <n v="26766"/>
    <s v="SEGURIDAD, CONVIVENCIA Y JUSTICIA"/>
    <n v="12"/>
    <s v="Acciones pedagógicas para la gestión de conflictividades y prevención de violencias implementadas"/>
    <s v="Cultura ciudadana para la convivencia pacífica"/>
    <s v="Acceso a la Justicia"/>
    <s v="Presupuestos Participativos"/>
    <m/>
    <s v="1 - Bogotá avanza en su seguridad"/>
    <s v="4 - Servicios centrados en la justicia"/>
    <s v="Implementar 4 Acción(es) pedagógicas para la gestión de conflictividades y prevención de violencias"/>
    <s v="ACCIONES PEDAGÓGICAS"/>
    <n v="4"/>
    <n v="296.43947200000002"/>
    <n v="1.9999999999730142E-3"/>
    <s v="Suma"/>
    <n v="2676"/>
    <s v="2676-Vecinos en encuentro, creando espacios de convivencia y reconciliación "/>
    <n v="0"/>
    <n v="0"/>
    <e v="#DIV/0!"/>
    <m/>
    <m/>
    <m/>
  </r>
  <r>
    <x v="10"/>
    <x v="10"/>
    <n v="26767"/>
    <s v="SEGURIDAD, CONVIVENCIA Y JUSTICIA"/>
    <n v="13"/>
    <s v="Programas comunitarios con enfoque restaurativo para el cuidado del espacio público y del medio ambiente ejecutados"/>
    <s v="Cultura ciudadana para la convivencia pacífica"/>
    <s v="Acceso a la Justicia"/>
    <s v="Presupuestos Participativos"/>
    <m/>
    <s v="1 - Bogotá avanza en su seguridad"/>
    <s v="4 - Servicios centrados en la justicia"/>
    <s v="Ejecutar 4 Programa(s) comunitarios con enfoque restaurativo para el cuidado del espacio público y del medio ambiente"/>
    <s v="ACCIONES DE CUIDADO"/>
    <n v="4"/>
    <n v="296.43947200000002"/>
    <n v="1.9999999999730142E-3"/>
    <s v="Suma"/>
    <n v="2676"/>
    <s v="2676-Vecinos en encuentro, creando espacios de convivencia y reconciliación "/>
    <n v="0"/>
    <n v="0"/>
    <e v="#DIV/0!"/>
    <m/>
    <m/>
    <m/>
  </r>
  <r>
    <x v="10"/>
    <x v="10"/>
    <n v="25831"/>
    <s v="SEGURIDAD, CONVIVENCIA Y JUSTICIA"/>
    <n v="16"/>
    <s v="Estrategias de seguridad y convivencia implementadas a través de gestores locales, que permitan el uso y disfrute del espacio público"/>
    <s v="Cultura ciudadana para la convivencia pacífica"/>
    <s v="Cultura ciudadana en torno a la seguridad"/>
    <s v="Gestión Pública Local"/>
    <s v="Cultura ciudadana y mejores capacidades al servicio de la seguridad (2%)"/>
    <s v="1 - Bogotá avanza en su seguridad"/>
    <s v="5 - Espacio público seguro e inclusivo"/>
    <s v="Implementar 4 Estrategia(s) de seguridad y convivencia a través de gestores locales que permitan el uso y disfrute del espacio público."/>
    <s v="ESTRATEGIAS DE SEGURIDAD Y CONVIVENCIA"/>
    <n v="4"/>
    <n v="3809.2472149999999"/>
    <n v="2.5699999998303882E-2"/>
    <s v="Suma"/>
    <n v="2583"/>
    <s v="2583-Gestores del Cambio y el cuidado del espacio publico"/>
    <n v="0"/>
    <n v="0"/>
    <e v="#DIV/0!"/>
    <m/>
    <m/>
    <m/>
  </r>
  <r>
    <x v="10"/>
    <x v="10"/>
    <n v="28121"/>
    <s v="MOVILIDAD"/>
    <n v="15"/>
    <s v="Metros cuadrados construidos y/o conservados de elementos del sistema de espacio público peatonal."/>
    <s v="Infraestructura segura e incluyente"/>
    <s v="Construcción y/o conservación de elementos del sistema de espacio público"/>
    <s v="Presupuestos Participativos"/>
    <s v="Infraestructura segura e incluyente (14%)"/>
    <s v="1 - Bogotá avanza en su seguridad"/>
    <s v="5 - Espacio público seguro e inclusivo"/>
    <s v="Intervenir 13000 Metro(s) cuadrados de elementos del sistema de espacio público peatonal con acciones de construcción y/o conservación"/>
    <s v="INTERVENCIÓN"/>
    <n v="13000"/>
    <n v="2965.8754349999999"/>
    <n v="2.0009989998632714E-2"/>
    <s v="Suma"/>
    <n v="2812"/>
    <s v="2812-Espacios públicos nuevos, renovados y más asequibles"/>
    <n v="0"/>
    <n v="0"/>
    <e v="#DIV/0!"/>
    <m/>
    <m/>
    <m/>
  </r>
  <r>
    <x v="10"/>
    <x v="10"/>
    <n v="28131"/>
    <s v="GOBIERNO"/>
    <n v="14"/>
    <s v="Acuerdos realizados para la organización, la recuperación, el cuidado, el embellecimiento, la sostenibilidad, el mejoramiento y el aprovechamiento económico del espacio público."/>
    <s v="Cultura ciudadana para la convivencia pacífica"/>
    <s v="Acuerdos para el uso y aprovechamiento del espacio público"/>
    <s v="Presupuestos Participativos"/>
    <m/>
    <s v="1 - Bogotá avanza en su seguridad"/>
    <s v="5 - Espacio público seguro e inclusivo"/>
    <s v="Realizar 4 Acuerdo(s) para la organización, la recuperación, el cuidado, el embellecimiento, la sostenibilidad, el mejoramiento y el aprovechamiento económico del espacio público."/>
    <s v="ACUERDOS "/>
    <n v="4"/>
    <n v="2052.8433439999999"/>
    <n v="1.3850000002511817E-2"/>
    <s v="Suma"/>
    <n v="2813"/>
    <s v="2813-Un mejor espacio público para los vecis de Suba"/>
    <n v="0"/>
    <n v="0"/>
    <e v="#DIV/0!"/>
    <m/>
    <m/>
    <m/>
  </r>
  <r>
    <x v="10"/>
    <x v="10"/>
    <n v="23091"/>
    <s v="SALUD"/>
    <n v="19"/>
    <s v="Número de personas con discapacidad beneficiadas con Dispostivos de Asistencia Personal - Ayudas Técnicas (no incluidas en los Planes de Beneficios)"/>
    <s v="Ciudad saludable y con bien-estar"/>
    <s v="Otorgamiento de Dispositivos de asistencia Personal - DAP - a personas con discapacidad "/>
    <s v="Gestión Pública Local"/>
    <s v="Ciudad saludable y con bien-estar (3%)"/>
    <s v="2 - Bogotá confía en su bien-estar"/>
    <s v="10 - Salud Pública Integrada e Integral"/>
    <s v="Beneficiar 2500 Persona(s) con discapacidad a través de Dispositivos de Asistencia Personal - Ayudas Técnicas (no incluidas en los Planes de Beneficios)."/>
    <s v="DISPOSITIVOS DE ASISTENCIA PERSONAL"/>
    <n v="2500"/>
    <n v="4221.2008720000003"/>
    <n v="2.8479344153892187E-2"/>
    <s v="Suma"/>
    <n v="2309"/>
    <s v="2309-Salud Integral para Suba"/>
    <n v="0"/>
    <n v="0"/>
    <e v="#DIV/0!"/>
    <m/>
    <m/>
    <m/>
  </r>
  <r>
    <x v="10"/>
    <x v="10"/>
    <n v="23092"/>
    <s v="SALUD"/>
    <n v="22"/>
    <s v="Número de personas vinculadas en las acciones complementarias en salud física, nutricional y oral, a través del Circuito del Cuidado"/>
    <s v="Ciudad saludable y con bien-estar"/>
    <s v="Acciones complementarias en salud física y nutricional"/>
    <s v="Gestión Pública Local"/>
    <m/>
    <s v="2 - Bogotá confía en su bien-estar"/>
    <s v="10 - Salud Pública Integrada e Integral"/>
    <s v="Vincular 600 Persona(s) en acciones complementarias en salud física, nutricional y oral, a través del Circuito del Cuidado"/>
    <s v="SALUD FÍSICA Y NUTRICIONAL"/>
    <n v="600"/>
    <n v="592.87894400000005"/>
    <n v="3.9999999999460285E-3"/>
    <s v="Suma"/>
    <n v="2309"/>
    <s v="2309-Salud Integral para Suba"/>
    <n v="0"/>
    <n v="0"/>
    <e v="#DIV/0!"/>
    <m/>
    <m/>
    <m/>
  </r>
  <r>
    <x v="10"/>
    <x v="10"/>
    <n v="23093"/>
    <s v="SALUD"/>
    <n v="23"/>
    <s v="Número de personas beneficiadas con acciones para la promoción y atención de la salud mental"/>
    <s v="Ciudad saludable y con bien-estar"/>
    <s v="Acciones para la promoción y atención de la salud mental"/>
    <s v="Presupuestos Participativos"/>
    <m/>
    <s v="2 - Bogotá confía en su bien-estar"/>
    <s v="10 - Salud Pública Integrada e Integral"/>
    <s v="Beneficiar 1500 Persona(s) con acciones para la promoción y atención de la salud mental"/>
    <s v="SALUD MENTAL"/>
    <n v="1500"/>
    <n v="2082.4872909999999"/>
    <n v="1.405000000115977E-2"/>
    <s v="Suma"/>
    <n v="2309"/>
    <s v="2309-Salud Integral para Suba"/>
    <n v="0"/>
    <n v="0"/>
    <e v="#DIV/0!"/>
    <m/>
    <m/>
    <m/>
  </r>
  <r>
    <x v="10"/>
    <x v="10"/>
    <n v="23094"/>
    <s v="SALUD"/>
    <n v="20"/>
    <s v="Número de personas vinculadas a las acciones y estrategias para promover la salud sexual y reproductiva consciente en los diferentes ciclos de vida"/>
    <s v="Ciudad saludable y con bien-estar"/>
    <s v="Salud sexual y reproductiva consciente en adolescentes y jóvenes"/>
    <s v="Gestión Pública Local"/>
    <s v="Ciudad saludable y con bien-estar (3%)"/>
    <s v="2 - Bogotá confía en su bien-estar"/>
    <s v="10 - Salud Pública Integrada e Integral"/>
    <s v="Vincular 700 Persona(s) a las acciones y estrategias para promover la salud sexual y reproductiva consciente en los diferentes ciclos de vida"/>
    <s v="SALUD SEXUAL Y REPRODUCTIVA"/>
    <n v="700"/>
    <n v="592.87894400000005"/>
    <n v="3.9999999999460285E-3"/>
    <s v="Suma"/>
    <n v="2309"/>
    <s v="2309-Salud Integral para Suba"/>
    <n v="0"/>
    <n v="0"/>
    <e v="#DIV/0!"/>
    <m/>
    <m/>
    <m/>
  </r>
  <r>
    <x v="10"/>
    <x v="10"/>
    <n v="23095"/>
    <s v="SALUD"/>
    <n v="17"/>
    <s v="Número de personas con discapacidad, cuidadadores y cuidadoras, vinculados en actividades complementarias en salud"/>
    <s v="Ciudad saludable y con bien-estar"/>
    <s v="Acciones complementarias para personas con discapacidad y sus cuidadores"/>
    <s v="Gestión Pública Local"/>
    <s v="Ciudad saludable y con bien-estar (3%)"/>
    <s v="2 - Bogotá confía en su bien-estar"/>
    <s v="10 - Salud Pública Integrada e Integral"/>
    <s v="Vincular 1500 Persona(s) con discapacidad, cuidadores y cuidadoras, en actividades complementarias en salud."/>
    <s v="ACCIONES COMPLEMENTARIAS "/>
    <n v="1500"/>
    <n v="1482.1973599999999"/>
    <n v="9.9999999998650682E-3"/>
    <s v="Suma"/>
    <n v="2309"/>
    <s v="2309-Salud Integral para Suba"/>
    <n v="0"/>
    <n v="0"/>
    <e v="#DIV/0!"/>
    <m/>
    <m/>
    <m/>
  </r>
  <r>
    <x v="10"/>
    <x v="10"/>
    <n v="23096"/>
    <s v="SALUD"/>
    <n v="18"/>
    <s v="Números de personas vinculadas a las acciones desarrolladas desde los dispositivos de base comunitaria en respuesta al consumo de SPA"/>
    <s v="Ciudad saludable y con bien-estar"/>
    <s v="Acciones para la disminución de los factores de riesgo frente al consumo de sustancias psicoactivas."/>
    <s v="Gestión Pública Local"/>
    <s v="Ciudad saludable y con bien-estar (3%)"/>
    <s v="2 - Bogotá confía en su bien-estar"/>
    <s v="10 - Salud Pública Integrada e Integral"/>
    <s v="Vincular 700 Persona(s) a las acciones desarrolladas desde los dispositivos de base comunitaria en respuesta al consumo de SPA."/>
    <s v="DISMINUCIÓN FACTORES DE RIESGO SPA"/>
    <n v="700"/>
    <n v="592.87894400000005"/>
    <n v="3.9999999999460285E-3"/>
    <s v="Suma"/>
    <n v="2309"/>
    <s v="2309-Salud Integral para Suba"/>
    <n v="0"/>
    <n v="0"/>
    <e v="#DIV/0!"/>
    <m/>
    <m/>
    <m/>
  </r>
  <r>
    <x v="10"/>
    <x v="10"/>
    <n v="24391"/>
    <s v="MUJERES"/>
    <n v="28"/>
    <s v="Numero de espacios con adecuación y dotación en las manzanas del cuidado"/>
    <s v="Cuidado de la vida"/>
    <s v="Adecuación y dotación de manzanas del cuidado"/>
    <s v="Gestión Pública Local"/>
    <m/>
    <s v="2 - Bogotá confía en su bien-estar"/>
    <s v="12 - Bogotá cuida a su gente"/>
    <s v="Adecuar y dotar 2 Espacio(s) espacios en las manzanas del cuidado"/>
    <s v="DOTACIÓN"/>
    <n v="2"/>
    <n v="296.43947200000002"/>
    <n v="1.9999999999730142E-3"/>
    <s v="Suma"/>
    <n v="2439"/>
    <s v="2439-Suba vive en entorno familiar"/>
    <n v="0"/>
    <n v="0"/>
    <e v="#DIV/0!"/>
    <m/>
    <m/>
    <m/>
  </r>
  <r>
    <x v="10"/>
    <x v="10"/>
    <n v="24392"/>
    <s v="MUJERES"/>
    <n v="26"/>
    <s v="Mujeres cuidadoras vinculadas a estrategias de cuidado"/>
    <s v="Cuidado de la vida"/>
    <s v="Estrategias de cuidado a personas cuidadoras"/>
    <s v="Presupuestos Participativos"/>
    <m/>
    <s v="2 - Bogotá confía en su bien-estar"/>
    <s v="12 - Bogotá cuida a su gente"/>
    <s v="Vincular 4000 Mujer(es) cuidadora(s) A estrategias de cuidado"/>
    <s v="ESTRATEGIAS DE CUIDADO"/>
    <n v="4000"/>
    <n v="1283.5814319999999"/>
    <n v="8.6599900028339043E-3"/>
    <s v="Suma"/>
    <n v="2439"/>
    <s v="2439-Suba vive en entorno familiar"/>
    <n v="0"/>
    <n v="0"/>
    <e v="#DIV/0!"/>
    <m/>
    <m/>
    <m/>
  </r>
  <r>
    <x v="10"/>
    <x v="10"/>
    <n v="24393"/>
    <s v="MUJERES"/>
    <n v="27"/>
    <s v="Mujeres vinculadas para el ejercicio de derechos y el fortalecimiento de su autonomía económica"/>
    <s v="Cuidado de la vida"/>
    <s v="Fortalecimiento de capacidades para el ejercicio de derechos y para la autonomía económica de las mujeres."/>
    <s v="Presupuestos Participativos"/>
    <m/>
    <s v="2 - Bogotá confía en su bien-estar"/>
    <s v="12 - Bogotá cuida a su gente"/>
    <s v="Vincular 1000 Mujer(es) Para el ejercicio de derechos y el fortalecimiento de su autonomía económica"/>
    <s v="FORTALECIMIENTO DE CAPACIDADES"/>
    <n v="1000"/>
    <n v="1609.664851"/>
    <n v="1.0859990001454873E-2"/>
    <s v="Suma"/>
    <n v="2439"/>
    <s v="2439-Suba vive en entorno familiar"/>
    <n v="0"/>
    <n v="0"/>
    <e v="#DIV/0!"/>
    <m/>
    <m/>
    <m/>
  </r>
  <r>
    <x v="10"/>
    <x v="10"/>
    <n v="24394"/>
    <s v="INTEGRACIÓN SOCIAL"/>
    <n v="25"/>
    <s v="Número de Personas que participan en procesos para la prevención de violencias en el contexto familiar y/o violencia sexual.          "/>
    <s v="Cuidado de la vida"/>
    <s v="Prevención y atención de violencia intrafamiliar y sexual para poblaciones en situaciones de riesgo y vulnerabilidad de derechos"/>
    <s v="Presupuestos Participativos"/>
    <m/>
    <s v="2 - Bogotá confía en su bien-estar"/>
    <s v="12 - Bogotá cuida a su gente"/>
    <s v="Vincular 8000 Persona(s) en procesos para la prevención de violencia en el contexto familiar y/o violencia sexual"/>
    <s v="PREVENCIÓN"/>
    <n v="8000"/>
    <n v="1402.1572200000001"/>
    <n v="9.4599899974257187E-3"/>
    <s v="Suma"/>
    <n v="2439"/>
    <s v="2439-Suba vive en entorno familiar"/>
    <n v="0"/>
    <n v="0"/>
    <e v="#DIV/0!"/>
    <m/>
    <m/>
    <m/>
  </r>
  <r>
    <x v="10"/>
    <x v="10"/>
    <n v="24671"/>
    <s v="GESTIÓN PÚBLICA"/>
    <n v="31"/>
    <s v="Acciones de construcción de paz realizadas que contribuyan al tejido social, la integración local, la sostenibilidad económica y/o desarrollo territorial para la reconciliación."/>
    <s v="Cuidado de la vida"/>
    <s v="Construcción de memoria, verdad, reparación, víctimas, paz y reconciliación"/>
    <s v="Presupuestos Participativos"/>
    <m/>
    <s v="2 - Bogotá confía en su bien-estar"/>
    <s v="13 - Bogotá, un territorio de paz y reconciliación en donde todos puedan volver a empezar"/>
    <s v="Realizar 4 Acción(es) de construcción de paz que contribuyan al tejido social, la integración local, la sostenibilidad económica y/o desarrollo territorial para la reconciliación"/>
    <s v="ACCIONES DE CONSTRUCCIÓN DE PAZ"/>
    <n v="4"/>
    <n v="439.914694"/>
    <n v="2.96798999826895E-3"/>
    <s v="Suma"/>
    <n v="2467"/>
    <s v="2467-Suba Teje Nuevas Historias"/>
    <n v="0"/>
    <n v="0"/>
    <e v="#DIV/0!"/>
    <m/>
    <m/>
    <m/>
  </r>
  <r>
    <x v="10"/>
    <x v="10"/>
    <n v="24672"/>
    <s v="GESTIÓN PÚBLICA"/>
    <n v="30"/>
    <s v="Procesos pedagógicos, artísticos, culturales, formativos o académicos realizados para el fortalecimiento de iniciativas ciudadanas para la apropiación social de la memoria, verdad, reparación integral a víctimas, paz y reconciliación. "/>
    <s v="Cuidado de la vida"/>
    <s v="Construcción de memoria, verdad, reparación, víctimas, paz y reconciliación"/>
    <s v="Presupuestos Participativos"/>
    <m/>
    <s v="2 - Bogotá confía en su bien-estar"/>
    <s v="13 - Bogotá, un territorio de paz y reconciliación en donde todos puedan volver a empezar"/>
    <s v="Realizar 4 Proceso(s) Pedagógicos, artísticos, culturales formativos para el fortalecimiento de iniciativas ciudadanas para la apropiación social de la memoria, verdad, reparación integral de víctimas, paz y reconciliación"/>
    <s v="INICIATIVAS"/>
    <n v="4"/>
    <n v="385.37131399999998"/>
    <n v="2.600000002663614E-3"/>
    <s v="Suma"/>
    <n v="2467"/>
    <s v="2467-Suba Teje Nuevas Historias"/>
    <n v="0"/>
    <n v="0"/>
    <e v="#DIV/0!"/>
    <m/>
    <m/>
    <m/>
  </r>
  <r>
    <x v="10"/>
    <x v="10"/>
    <n v="24981"/>
    <s v="CULTURA, RECREACIÓN Y DEPORTE"/>
    <n v="35"/>
    <s v="Personas beneficiadas con actividades recreo-deportivas comunitarias"/>
    <s v="Bogotá cultural y deportiva"/>
    <s v="Recreación y deporte "/>
    <s v="Presupuestos Participativos"/>
    <m/>
    <s v="2 - Bogotá confía en su bien-estar"/>
    <s v="14 - Bogotá deportiva, recreativa, artística, patrimonial e intercultural"/>
    <s v="Beneficiar 30000 Persona(s) en actividades recreo-deportivas comunitarias"/>
    <s v="ACTIVIDADES RECREODEPORTIVAS"/>
    <n v="30000"/>
    <n v="2667.9552480000002"/>
    <n v="1.7999999999757127E-2"/>
    <s v="Suma"/>
    <n v="2498"/>
    <s v="2498-Suba activa. Recreación y deporte con sus vecis "/>
    <n v="0"/>
    <n v="0"/>
    <e v="#DIV/0!"/>
    <m/>
    <m/>
    <m/>
  </r>
  <r>
    <x v="10"/>
    <x v="10"/>
    <n v="24982"/>
    <s v="CULTURA, RECREACIÓN Y DEPORTE"/>
    <n v="34"/>
    <s v="Colectivos u organizaciones recreo deportivas inscritas en el Banco que implementan iniciativas de carácter barrial beneficiadas con apoyos economicos"/>
    <s v="Bogotá cultural y deportiva"/>
    <s v="Recreación y deporte "/>
    <s v="Presupuestos Participativos"/>
    <m/>
    <s v="2 - Bogotá confía en su bien-estar"/>
    <s v="14 - Bogotá deportiva, recreativa, artística, patrimonial e intercultural"/>
    <s v="Beneficiar 290 Colectivo(s) U organizaciones recreo deportivas inscritas en el Banco que implementan iniciativas de carácter barrial con apoyos económicos"/>
    <s v="BANCO DE INICIATIVAS"/>
    <n v="290"/>
    <n v="1482.1973599999999"/>
    <n v="9.9999999998650682E-3"/>
    <s v="Suma"/>
    <n v="2498"/>
    <s v="2498-Suba activa. Recreación y deporte con sus vecis "/>
    <n v="0"/>
    <n v="0"/>
    <e v="#DIV/0!"/>
    <m/>
    <m/>
    <m/>
  </r>
  <r>
    <x v="10"/>
    <x v="10"/>
    <n v="24983"/>
    <s v="CULTURA, RECREACIÓN Y DEPORTE"/>
    <n v="36"/>
    <s v="Personas capacitadas en los campos deportivos o recreativos "/>
    <s v="Bogotá cultural y deportiva"/>
    <s v="Recreación y deporte "/>
    <s v="Presupuestos Participativos"/>
    <m/>
    <s v="2 - Bogotá confía en su bien-estar"/>
    <s v="14 - Bogotá deportiva, recreativa, artística, patrimonial e intercultural"/>
    <s v="Capacitar 8000 Persona(s) En los campos deportivos o creativos"/>
    <s v="CAPACITACIÓN"/>
    <n v="8000"/>
    <n v="741.09867999999994"/>
    <n v="4.9999999999325341E-3"/>
    <s v="Suma"/>
    <n v="2498"/>
    <s v="2498-Suba activa. Recreación y deporte con sus vecis "/>
    <n v="0"/>
    <n v="0"/>
    <e v="#DIV/0!"/>
    <m/>
    <m/>
    <m/>
  </r>
  <r>
    <x v="10"/>
    <x v="10"/>
    <n v="24984"/>
    <s v="CULTURA, RECREACIÓN Y DEPORTE"/>
    <n v="37"/>
    <s v="Personas beneficiadas con la entrega de dotaciones deportivas."/>
    <s v="Bogotá cultural y deportiva"/>
    <s v="Recreación y deporte "/>
    <s v="Presupuestos Participativos"/>
    <m/>
    <s v="2 - Bogotá confía en su bien-estar"/>
    <s v="14 - Bogotá deportiva, recreativa, artística, patrimonial e intercultural"/>
    <s v="Beneficiar 7000 Persona(s) Con la entrega de dotaciones deportivas"/>
    <s v="DOTACIÓN"/>
    <n v="7000"/>
    <n v="741.09867999999994"/>
    <n v="4.9999999999325341E-3"/>
    <s v="Suma"/>
    <n v="2498"/>
    <s v="2498-Suba activa. Recreación y deporte con sus vecis "/>
    <n v="0"/>
    <n v="0"/>
    <e v="#DIV/0!"/>
    <m/>
    <m/>
    <m/>
  </r>
  <r>
    <x v="10"/>
    <x v="10"/>
    <n v="27431"/>
    <s v="CULTURA, RECREACIÓN Y DEPORTE"/>
    <n v="39"/>
    <s v="Personas beneficiadas y capacitadas con procesos de formación y exploración en los campos artísticos, culturales y patrimoniales "/>
    <s v="Bogotá cultural y deportiva"/>
    <s v="Arte, cultura y patrimonio"/>
    <s v="Presupuestos Participativos"/>
    <m/>
    <s v="2 - Bogotá confía en su bien-estar"/>
    <s v="14 - Bogotá deportiva, recreativa, artística, patrimonial e intercultural"/>
    <s v="Capacitar 5100 Persona(s) En los campos artísticos, interculturales, culturales y/o patrimoniales,"/>
    <s v="CAPACITACIÓN"/>
    <n v="5100"/>
    <n v="2341.870347"/>
    <n v="1.5799990002467696E-2"/>
    <s v="Suma"/>
    <n v="2743"/>
    <s v="2743-Suba, con cultura, camina segura"/>
    <n v="0"/>
    <n v="0"/>
    <e v="#DIV/0!"/>
    <m/>
    <m/>
    <m/>
  </r>
  <r>
    <x v="10"/>
    <x v="10"/>
    <n v="27432"/>
    <s v="CULTURA, RECREACIÓN Y DEPORTE"/>
    <n v="40"/>
    <s v="No. Organizaciones artísticas, culturales y patrimoniales beneficiadas con elementos entregados."/>
    <s v="Bogotá cultural y deportiva"/>
    <s v="Arte, cultura y patrimonio"/>
    <s v="Presupuestos Participativos"/>
    <m/>
    <s v="2 - Bogotá confía en su bien-estar"/>
    <s v="14 - Bogotá deportiva, recreativa, artística, patrimonial e intercultural"/>
    <s v="Beneficiar 50 Organización(es) artísticas, culturales y patrimoniales con elementos entregados."/>
    <s v="ENTREGA DE ELEMENTOS"/>
    <n v="50"/>
    <n v="296.43947200000002"/>
    <n v="1.9999999999730142E-3"/>
    <s v="Suma"/>
    <n v="2743"/>
    <s v="2743-Suba, con cultura, camina segura"/>
    <n v="0"/>
    <n v="0"/>
    <e v="#DIV/0!"/>
    <m/>
    <m/>
    <m/>
  </r>
  <r>
    <x v="10"/>
    <x v="10"/>
    <n v="27433"/>
    <s v="CULTURA, RECREACIÓN Y DEPORTE"/>
    <n v="33"/>
    <s v="Estímulos otorgados de apoyo al sector artístico y cultural "/>
    <s v="Bogotá cultural y deportiva"/>
    <s v="Iniciativas de interés cultural, artístico, patrimonial y de cultura ciudadana."/>
    <s v="Gestión Pública Local"/>
    <m/>
    <s v="2 - Bogotá confía en su bien-estar"/>
    <s v="14 - Bogotá deportiva, recreativa, artística, patrimonial e intercultural"/>
    <s v="Otorgar 150 Estímulo(s) de apoyo al sector artístico y cultural"/>
    <s v="ESTÍMULOS"/>
    <n v="150"/>
    <n v="1482.1973599999999"/>
    <n v="9.9999999998650682E-3"/>
    <s v="Suma"/>
    <n v="2743"/>
    <s v="2743-Suba, con cultura, camina segura"/>
    <n v="0"/>
    <n v="0"/>
    <e v="#DIV/0!"/>
    <m/>
    <m/>
    <m/>
  </r>
  <r>
    <x v="10"/>
    <x v="10"/>
    <n v="27434"/>
    <s v="CULTURA, RECREACIÓN Y DEPORTE"/>
    <n v="38"/>
    <s v="Eventos de promoción, circulción y apropiación de actividades artísticas, culturales y patrimoniales realizadas"/>
    <s v="Bogotá cultural y deportiva"/>
    <s v="Arte, cultura y patrimonio"/>
    <s v="Presupuestos Participativos"/>
    <m/>
    <s v="2 - Bogotá confía en su bien-estar"/>
    <s v="14 - Bogotá deportiva, recreativa, artística, patrimonial e intercultural"/>
    <s v="Realizar 50 Evento(s) de promoción, circulación y apropiación de actividades artísticas, culturales y patrimoniales."/>
    <s v="EVENTOS"/>
    <n v="50"/>
    <n v="1037.5381520000001"/>
    <n v="6.9999999999055497E-3"/>
    <s v="Suma"/>
    <n v="2743"/>
    <s v="2743-Suba, con cultura, camina segura"/>
    <n v="0"/>
    <n v="0"/>
    <e v="#DIV/0!"/>
    <m/>
    <m/>
    <m/>
  </r>
  <r>
    <x v="10"/>
    <x v="10"/>
    <n v="26141"/>
    <s v="AMBIENTE"/>
    <n v="44"/>
    <s v="Número de animales atendidos por los programas de brigadas médicas, urgencias veterinarias y adopciones"/>
    <s v="Cuidado de la vida"/>
    <s v="Protección y bienestar animal"/>
    <s v="Presupuestos Participativos"/>
    <m/>
    <s v="2 - Bogotá confía en su bien-estar"/>
    <s v="15 - Bogotá protege todas las formas de vida"/>
    <s v="Atender 1500 Animales en los programas de brigadas médicas, urgencias veterinarias y adopciones"/>
    <s v="BIENESTAR ANIMAL"/>
    <n v="1500"/>
    <n v="615.11190399999998"/>
    <n v="4.1499999972453077E-3"/>
    <s v="Suma"/>
    <n v="2614"/>
    <s v="2614-Suba es BienEstar Animal "/>
    <n v="0"/>
    <n v="0"/>
    <e v="#DIV/0!"/>
    <m/>
    <m/>
    <m/>
  </r>
  <r>
    <x v="10"/>
    <x v="10"/>
    <n v="26142"/>
    <s v="AMBIENTE"/>
    <n v="45"/>
    <s v="Número de animales esterilizados"/>
    <s v="Cuidado de la vida"/>
    <s v="Protección y bienestar animal"/>
    <s v="Presupuestos Participativos"/>
    <m/>
    <s v="2 - Bogotá confía en su bien-estar"/>
    <s v="15 - Bogotá protege todas las formas de vida"/>
    <s v="Esterilizar 16000 Perros y gatos incluyendo los que está en condición de vulnerabilidad"/>
    <s v="ESTERILIZACIÓN"/>
    <n v="16000"/>
    <n v="1482.1973599999999"/>
    <n v="9.9999999998650682E-3"/>
    <s v="Suma"/>
    <n v="2614"/>
    <s v="2614-Suba es BienEstar Animal "/>
    <n v="0"/>
    <n v="0"/>
    <e v="#DIV/0!"/>
    <m/>
    <m/>
    <m/>
  </r>
  <r>
    <x v="10"/>
    <x v="10"/>
    <n v="25991"/>
    <s v="INTEGRACIÓN SOCIAL"/>
    <n v="48"/>
    <s v="Número de personas mayores con transferencias Monetarias"/>
    <s v="Menos pobreza "/>
    <s v="Apoyo económico para persona mayor - tipo C"/>
    <s v="Gestión Pública Local"/>
    <s v="Menos pobreza (12%)"/>
    <s v="2 - Bogotá confía en su bien-estar"/>
    <s v="7 - Bogotá, una ciudad con menos Pobreza"/>
    <s v="Beneficiar 6630 Persona(s) mayores con transferencias monetarias"/>
    <s v="APOYO ECONÓMICO PERSONA MAYOR"/>
    <n v="6630"/>
    <n v="12895.117032"/>
    <n v="8.6999999998826114E-2"/>
    <s v="Constante"/>
    <n v="2599"/>
    <s v="2599-Apoyo y oportunidades para una vida digna"/>
    <n v="0"/>
    <n v="0"/>
    <e v="#DIV/0!"/>
    <m/>
    <m/>
    <m/>
  </r>
  <r>
    <x v="10"/>
    <x v="10"/>
    <n v="25992"/>
    <s v="INTEGRACIÓN SOCIAL"/>
    <n v="47"/>
    <s v="Personas atendidas con apoyos que contribuyan al ingreso mínimo garantizado"/>
    <s v="Menos pobreza "/>
    <s v="Otras Transferencias Monetarias"/>
    <s v="Gestión Pública Local"/>
    <s v="Menos pobreza (12%)"/>
    <s v="2 - Bogotá confía en su bien-estar"/>
    <s v="7 - Bogotá, una ciudad con menos Pobreza"/>
    <s v="Atender 9500 Persona(s) personas con apoyos que contribuyan al ingreso mínimo garantizado"/>
    <s v="INGRESO MÍNIMO"/>
    <n v="9500"/>
    <n v="4330.5646660000002"/>
    <n v="2.9217193221431507E-2"/>
    <s v="Suma"/>
    <n v="2599"/>
    <s v="2599-Apoyo y oportunidades para una vida digna"/>
    <n v="0"/>
    <n v="0"/>
    <e v="#DIV/0!"/>
    <m/>
    <m/>
    <m/>
  </r>
  <r>
    <x v="10"/>
    <x v="10"/>
    <n v="25993"/>
    <s v="INTEGRACIÓN SOCIAL"/>
    <n v="46"/>
    <s v="Jóvenes beneficiados con transferencias condicionadas y  acompañamiento psicosocial para la promoción al acceso y permanencia a oportunidades de formación y empleabilidad"/>
    <s v="Menos pobreza "/>
    <s v="Transferencias monetarias condicionadas para jóvenes "/>
    <s v="Gestión Pública Local"/>
    <s v="Menos pobreza (12%)"/>
    <s v="2 - Bogotá confía en su bien-estar"/>
    <s v="7 - Bogotá, una ciudad con menos Pobreza"/>
    <s v="Beneficiar 2500 Joven(es) con transferencias condicionadas y acompañamiento psicosocial para la promoción al acceso y permanencia a oportunidades de formación y empleabilidad"/>
    <s v="TRANSFERENCIAS MONETARIAS"/>
    <n v="2500"/>
    <n v="2223.2960400000002"/>
    <n v="1.4999999999797606E-2"/>
    <s v="Suma"/>
    <n v="2599"/>
    <s v="2599-Apoyo y oportunidades para una vida digna"/>
    <n v="0"/>
    <n v="0"/>
    <e v="#DIV/0!"/>
    <m/>
    <m/>
    <m/>
  </r>
  <r>
    <x v="10"/>
    <x v="10"/>
    <n v="25901"/>
    <s v="INTEGRACIÓN SOCIAL"/>
    <n v="49"/>
    <s v="Número de cupos habilitados para la atención de población en inseguridad alimentaria y nutricional del Distrito Capital, a través de comedores comunitarios."/>
    <s v="Menos pobreza "/>
    <s v="Comedores Comunitarios"/>
    <s v="Gestión Pública Local"/>
    <s v="Menos pobreza (12%)"/>
    <s v="2 - Bogotá confía en su bien-estar"/>
    <s v="8 - Erradicación del hambre en Bogotá"/>
    <s v="Habilitar 1800 Cupo(s) para la atención de población en inseguridad alimentaria y nutricional del Distrito Capital, a través de comedores comunitarios."/>
    <s v="SEGURIDAD ALIMENTARIA"/>
    <n v="1800"/>
    <n v="2223.2960400000002"/>
    <n v="1.4999999999797606E-2"/>
    <s v="Suma"/>
    <n v="2590"/>
    <s v="2590-Alimentación saludable en Suba"/>
    <n v="0"/>
    <n v="0"/>
    <e v="#DIV/0!"/>
    <m/>
    <m/>
    <m/>
  </r>
  <r>
    <x v="10"/>
    <x v="10"/>
    <n v="25291"/>
    <s v="EDUCACIÓN"/>
    <n v="50"/>
    <s v="Sedes educativas urbanas y rurales dotadas con recursos pedagógicos y/o tecnológicos"/>
    <s v="Educación como eje del potencial humano"/>
    <s v="Dotación de equipamientos para instituciones educativas públicas del distrito."/>
    <s v="Gestión Pública Local"/>
    <s v="Educación como eje del potencial humano (9%)"/>
    <s v="3 - Bogotá confía en su potencial"/>
    <s v="16 - Atención Integral a la Primera Infancia y Educación como Eje del Potencial Humano"/>
    <s v="Dotar 30 Sede(s) sedes educativas urbanas y rurales con recursos pedagógicos y/o tecnológicos"/>
    <s v="DOTACIÓN"/>
    <n v="30"/>
    <n v="1037.5381520000001"/>
    <n v="6.9999999999055497E-3"/>
    <s v="Suma"/>
    <n v="2529"/>
    <s v="2529-Suba educa con propósito"/>
    <n v="0"/>
    <n v="0"/>
    <e v="#DIV/0!"/>
    <m/>
    <m/>
    <m/>
  </r>
  <r>
    <x v="10"/>
    <x v="10"/>
    <n v="25292"/>
    <s v="EDUCACIÓN"/>
    <n v="51"/>
    <s v="Número de estudiantes beneficiados con apoyo de sostenimiento para la permanencia en la educación posmedia (niveles de formación técnico profesional, tecnólogo, profesional universitario y educación para el trabajo y desarrollo humano)."/>
    <s v="Educación como eje del potencial humano"/>
    <s v="Apoyo para educación superior"/>
    <s v="Gestión Pública Local"/>
    <s v="Educación como eje del potencial humano (9%)"/>
    <s v="3 - Bogotá confía en su potencial"/>
    <s v="16 - Atención Integral a la Primera Infancia y Educación como Eje del Potencial Humano"/>
    <s v="Beneficiar 600 Persona(s) con apoyo de sostenimiento para la permanencia en la educación posmedia (niveles de formación técnico profesional, tecnólogo, profesional universitario y educación para el trabajo y desarrollo humano)."/>
    <s v="SOSTENIMIENTO"/>
    <n v="600"/>
    <n v="2371.5157760000002"/>
    <n v="1.5999999999784114E-2"/>
    <s v="Suma"/>
    <n v="2529"/>
    <s v="2529-Suba educa con propósito"/>
    <n v="0"/>
    <n v="0"/>
    <e v="#DIV/0!"/>
    <m/>
    <m/>
    <m/>
  </r>
  <r>
    <x v="10"/>
    <x v="10"/>
    <n v="25293"/>
    <s v="EDUCACIÓN"/>
    <n v="52"/>
    <s v="Número de estudiantes beneficiados en programas de educación posmedia (niveles de formación técnico profesional, tecnólogo, profesional universitario y educación para el trabajo y desarrollo humano)."/>
    <s v="Educación como eje del potencial humano"/>
    <s v="Apoyo para educación superior"/>
    <s v="Gestión Pública Local"/>
    <s v="Educación como eje del potencial humano (9%)"/>
    <s v="3 - Bogotá confía en su potencial"/>
    <s v="16 - Atención Integral a la Primera Infancia y Educación como Eje del Potencial Humano"/>
    <s v="Beneficiar 600 Persona(s) con apoyo para la educación posmedia (niveles de formación, técnico profesional, tecnólogo, profesional universitario y educación para el trabajo y desarrollo humano)."/>
    <s v="APOYO EDUCACIÓN POSMEDIA"/>
    <n v="600"/>
    <n v="9930.7223119999999"/>
    <n v="6.6999999999095963E-2"/>
    <s v="Suma"/>
    <n v="2529"/>
    <s v="2529-Suba educa con propósito"/>
    <n v="0"/>
    <n v="0"/>
    <e v="#DIV/0!"/>
    <m/>
    <m/>
    <m/>
  </r>
  <r>
    <x v="10"/>
    <x v="10"/>
    <n v="25441"/>
    <s v="DESARROLLO ECONÓMICO, INDUSTRIA Y TURISMO"/>
    <n v="55"/>
    <s v="Número de Mipymes y/o emprendimientos orientados al fortalecimiento de las capacidades locales para la gestión y el desarrollo turístico apoyados."/>
    <s v="Emprendimiento equitativo e incluyente"/>
    <s v="Desarrollo turístico local"/>
    <s v="Presupuestos Participativos"/>
    <m/>
    <s v="3 - Bogotá confía en su potencial"/>
    <s v="19 - Desarrollo empresarial, productividad y empleo"/>
    <s v="Apoyar 200 Mipyme(s) emprendimientos orientados al fortalecimiento de las capacidades locales para la gestión y el desarrollo turístico"/>
    <s v="DESARROLLO TURÍSTICO"/>
    <n v="200"/>
    <n v="1683.774719"/>
    <n v="1.1359990001448125E-2"/>
    <s v="Suma"/>
    <n v="2544"/>
    <s v="2544-Suba es oportunidades para el empleo y el turismo"/>
    <n v="0"/>
    <n v="0"/>
    <e v="#DIV/0!"/>
    <m/>
    <m/>
    <m/>
  </r>
  <r>
    <x v="10"/>
    <x v="10"/>
    <n v="25442"/>
    <s v="DESARROLLO ECONÓMICO, INDUSTRIA Y TURISMO"/>
    <n v="54"/>
    <s v="Número de acciones realizadas para fortalecer las capacidades y/o habilidades, técnicas y blandas de las personas de la localidad, con el fin de mejorar el acceso a oportunidades de empleo."/>
    <s v="Desarrollo empresarial, productividad y empleo"/>
    <s v="Fortalecimiento de habilidades para la empleabilidad - impulso al empleo local."/>
    <s v="Presupuestos Participativos"/>
    <m/>
    <s v="3 - Bogotá confía en su potencial"/>
    <s v="19 - Desarrollo empresarial, productividad y empleo"/>
    <s v="Realizar 4 Acción(es) para fortalecer las capacidades y/o habilidades, técnicas y blandas de las personas de la localidad, con el fin de mejorar el acceso a oportunidades de empleo."/>
    <s v="FORTALECIMIENTO DE CAPACIDADES"/>
    <n v="4"/>
    <n v="2097.309264"/>
    <n v="1.4149999997110377E-2"/>
    <s v="Suma"/>
    <n v="2544"/>
    <s v="2544-Suba es oportunidades para el empleo y el turismo"/>
    <n v="0"/>
    <n v="0"/>
    <e v="#DIV/0!"/>
    <m/>
    <m/>
    <m/>
  </r>
  <r>
    <x v="10"/>
    <x v="10"/>
    <n v="24891"/>
    <s v="CULTURA, RECREACIÓN Y DEPORTE"/>
    <n v="56"/>
    <s v="Número de proyectos financiados y acompañados del sector cultural y creativo."/>
    <s v="Bogotá cultural y deportiva"/>
    <s v="Sostenibilidad del ecosistema cultural y creativo"/>
    <s v="Presupuestos Participativos"/>
    <m/>
    <s v="3 - Bogotá confía en su potencial"/>
    <s v="20 - Promoción del emprendimiento formal, equitativo e incluyente"/>
    <s v="Financiar 100 Proyecto(s) sector cultural y creativo."/>
    <s v="SOSTENIBILIDAD"/>
    <n v="100"/>
    <n v="1402.1572200000001"/>
    <n v="9.4599899974257187E-3"/>
    <s v="Suma"/>
    <n v="2489"/>
    <s v="2489-Suba con la cultura del emprendimiento"/>
    <n v="0"/>
    <n v="0"/>
    <e v="#DIV/0!"/>
    <m/>
    <m/>
    <m/>
  </r>
  <r>
    <x v="10"/>
    <x v="10"/>
    <n v="25341"/>
    <s v="DESARROLLO ECONÓMICO, INDUSTRIA Y TURISMO"/>
    <n v="57"/>
    <s v="Número  de hogares y/o unidades productivas vinculadas a procesos productivos y de comercialización en el sector rural"/>
    <s v="Emprendimiento equitativo e incluyente"/>
    <s v="Extensión agropecuaria y productividad rural"/>
    <s v="Presupuestos Participativos"/>
    <m/>
    <s v="3 - Bogotá confía en su potencial"/>
    <s v="20 - Promoción del emprendimiento formal, equitativo e incluyente"/>
    <s v="Vincular 50 Hogar(es) y/o unidades productivas a procesos productivos y de comercialización en el sector rural."/>
    <s v="PRODUCTIVIDAD Y COMERCIALIZACIÓN"/>
    <n v="50"/>
    <n v="666.98733000000004"/>
    <n v="4.4999900012708182E-3"/>
    <s v="Suma"/>
    <n v="2534"/>
    <s v="2534-Suba potencia su economía local"/>
    <n v="0"/>
    <n v="0"/>
    <e v="#DIV/0!"/>
    <m/>
    <m/>
    <m/>
  </r>
  <r>
    <x v="10"/>
    <x v="10"/>
    <n v="25342"/>
    <s v="DESARROLLO ECONÓMICO, INDUSTRIA Y TURISMO"/>
    <n v="58"/>
    <s v="Número de Mipymes, emprendimientos y/o actores de la economia informal apoyados para el fortalecimiento del tejido empresarial local."/>
    <s v="Emprendimiento equitativo e incluyente"/>
    <s v="Fortalecimiento del tejido empresarial local"/>
    <s v="Presupuestos Participativos"/>
    <m/>
    <s v="3 - Bogotá confía en su potencial"/>
    <s v="20 - Promoción del emprendimiento formal, equitativo e incluyente"/>
    <s v="Apoyar 500 Mipyme(s) emprendimientos y/o actores de la economía informal para el fortalecimiento del tejido empresarial local."/>
    <s v="TEJIDO EMPRESARIAL LOCAL"/>
    <n v="500"/>
    <n v="1402.1572200000001"/>
    <n v="9.4599899974257187E-3"/>
    <s v="Suma"/>
    <n v="2534"/>
    <s v="2534-Suba potencia su economía local"/>
    <n v="0"/>
    <n v="0"/>
    <e v="#DIV/0!"/>
    <m/>
    <m/>
    <m/>
  </r>
  <r>
    <x v="10"/>
    <x v="10"/>
    <n v="25331"/>
    <s v="CULTURA, RECREACIÓN Y DEPORTE"/>
    <n v="62"/>
    <s v="No. de equipamientos culturales intervenidos con acciones de construcción, adecuación y/o dotación"/>
    <s v="Desarrollo urbano y rural integral"/>
    <s v="Dotación de equipamientos culturales de escala local"/>
    <s v="Presupuestos Participativos"/>
    <m/>
    <s v="4 - Bogotá ordena su territorio y avanza en su acción climática"/>
    <s v="24 - Revitalización y renovación urbana y rural con inclusión"/>
    <s v="Intervenir 12 Equipamiento(s) culturales con acciones de construcción, adecuación y/o dotación."/>
    <s v="INTERVENCIÓN"/>
    <n v="12"/>
    <n v="1181.309814"/>
    <n v="7.9699900017637364E-3"/>
    <s v="Suma"/>
    <n v="2533"/>
    <s v="2533-La cultura de Suba en escenarios seguros"/>
    <n v="0"/>
    <n v="0"/>
    <e v="#DIV/0!"/>
    <m/>
    <m/>
    <m/>
  </r>
  <r>
    <x v="10"/>
    <x v="10"/>
    <n v="25451"/>
    <s v="CULTURA, RECREACIÓN Y DEPORTE"/>
    <n v="61"/>
    <s v="Número de Parques de la red de proximidad intervenidos en mejoramiento, mantenimiento y/o dotación"/>
    <s v="Desarrollo urbano y rural integral"/>
    <s v="Construcción, mantenimiento y dotación de parques de la red de proximidad"/>
    <s v="Presupuestos Participativos"/>
    <m/>
    <s v="4 - Bogotá ordena su territorio y avanza en su acción climática"/>
    <s v="24 - Revitalización y renovación urbana y rural con inclusión"/>
    <s v="Intervenir 32 Parque(s) de la red de proximidad con acciones de mejoramiento, mantenimiento y/o dotación."/>
    <s v="INTERVENCIÓN"/>
    <n v="32"/>
    <n v="2356.6923200000001"/>
    <n v="1.5899989998418303E-2"/>
    <s v="Suma"/>
    <n v="2545"/>
    <s v="2545-Parques integrales, seguros y sostenible en Suba"/>
    <n v="0"/>
    <n v="0"/>
    <e v="#DIV/0!"/>
    <m/>
    <m/>
    <m/>
  </r>
  <r>
    <x v="10"/>
    <x v="10"/>
    <n v="25452"/>
    <s v="CULTURA, RECREACIÓN Y DEPORTE"/>
    <n v="60"/>
    <s v="m2 de Parques de la red de proximidad construidos y dotados"/>
    <s v="Desarrollo urbano y rural integral"/>
    <s v="Construcción, mantenimiento y dotación de parques de la red de proximidad"/>
    <s v="Presupuestos Participativos"/>
    <m/>
    <s v="4 - Bogotá ordena su territorio y avanza en su acción climática"/>
    <s v="24 - Revitalización y renovación urbana y rural con inclusión"/>
    <s v="Construir 900 Metro(s) cuadrado(s) de Parques de la red de proximidad (la construcción incluye su dotación)."/>
    <s v="CONSTRUCCIÓN"/>
    <n v="900"/>
    <n v="1156.1139410000001"/>
    <n v="7.8000000012441026E-3"/>
    <s v="Suma"/>
    <n v="2545"/>
    <s v="2545-Parques integrales, seguros y sostenible en Suba"/>
    <n v="0"/>
    <n v="0"/>
    <e v="#DIV/0!"/>
    <m/>
    <m/>
    <m/>
  </r>
  <r>
    <x v="10"/>
    <x v="10"/>
    <n v="24831"/>
    <s v="AMBIENTE"/>
    <n v="71"/>
    <s v="Número de árboles mantenidos en zona urbana"/>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Mantener 500 Arbol(es) en zona urbana"/>
    <s v="ARBOLADO"/>
    <n v="500"/>
    <n v="29.643947000000001"/>
    <n v="1.9999999864795344E-4"/>
    <s v="Suma"/>
    <n v="2483"/>
    <s v="2483-Suba en defensa del ambiente "/>
    <n v="0"/>
    <n v="0"/>
    <e v="#DIV/0!"/>
    <m/>
    <m/>
    <m/>
  </r>
  <r>
    <x v="10"/>
    <x v="10"/>
    <n v="24832"/>
    <s v="AMBIENTE"/>
    <n v="70"/>
    <s v="Número de m2 de jardinería convencional y biodiversa mantenidos"/>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Mantener 1640 Metro(s) cuadrado(s) de jardinería convencional y biodiversa mantenidos."/>
    <s v="JARDINERÍA"/>
    <n v="1640"/>
    <n v="74.109868000000006"/>
    <n v="4.9999999999325356E-4"/>
    <s v="Suma"/>
    <n v="2483"/>
    <s v="2483-Suba en defensa del ambiente "/>
    <n v="0"/>
    <n v="0"/>
    <e v="#DIV/0!"/>
    <m/>
    <m/>
    <m/>
  </r>
  <r>
    <x v="10"/>
    <x v="10"/>
    <n v="24833"/>
    <s v="AMBIENTE"/>
    <n v="68"/>
    <s v="Número de huertas urbanas implementadas"/>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Implementar 50 Huerta(s) urbanas"/>
    <s v="HUERTAS URBANAS"/>
    <n v="50"/>
    <n v="148.21973600000001"/>
    <n v="9.9999999998650712E-4"/>
    <s v="Suma"/>
    <n v="2483"/>
    <s v="2483-Suba en defensa del ambiente "/>
    <n v="0"/>
    <n v="0"/>
    <e v="#DIV/0!"/>
    <m/>
    <m/>
    <m/>
  </r>
  <r>
    <x v="10"/>
    <x v="10"/>
    <n v="24834"/>
    <s v="AMBIENTE"/>
    <n v="67"/>
    <s v="Número de procesos comunitarios de educación ambiental implementados"/>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Implementar 12 Proceso(s) comunitarios de educación ambiental que promuevan la conservación de la biodiversidad y del agua"/>
    <s v="EDUCACIÓN AMBIENTAL"/>
    <n v="12"/>
    <n v="311.26144599999998"/>
    <n v="2.1000000026703603E-3"/>
    <s v="Suma"/>
    <n v="2483"/>
    <s v="2483-Suba en defensa del ambiente "/>
    <n v="0"/>
    <n v="0"/>
    <e v="#DIV/0!"/>
    <m/>
    <m/>
    <m/>
  </r>
  <r>
    <x v="10"/>
    <x v="10"/>
    <n v="24835"/>
    <s v="HÁBITAT"/>
    <n v="76"/>
    <s v="Personas capacitadas en separación en la fuente y reciclaje"/>
    <s v="Protección del ambiente y resiliencia al cambio climático"/>
    <s v="Cambios de hábitos de consumo, separación en la fuente y reciclaje."/>
    <s v="Presupuestos Participativos"/>
    <m/>
    <s v="4 - Bogotá ordena su territorio y avanza en su acción climática"/>
    <s v="25 - Aumento de la resiliencia al cambio climático y reducción de la vulnerabilidad"/>
    <s v="Capacitar 5000 Persona(s) en separación en la fuente y reciclaje."/>
    <s v="SEPARACIÓN EN LA FUENTE"/>
    <n v="5000"/>
    <n v="1978.7334760000001"/>
    <n v="1.3350000002518564E-2"/>
    <s v="Suma"/>
    <n v="2483"/>
    <s v="2483-Suba en defensa del ambiente "/>
    <n v="0"/>
    <n v="0"/>
    <e v="#DIV/0!"/>
    <m/>
    <m/>
    <m/>
  </r>
  <r>
    <x v="10"/>
    <x v="10"/>
    <n v="25241"/>
    <s v="AMBIENTE"/>
    <n v="64"/>
    <s v="Número de hectáreas en proceso de restauración ecológica"/>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Lograr 1,5 Hectárea(s) en proceso de restauración ecológica."/>
    <s v="RESTAURACIÓN ECOLÓGICA"/>
    <n v="1.5"/>
    <n v="311.26144599999998"/>
    <n v="2.1000000026703603E-3"/>
    <s v="Suma"/>
    <n v="2524"/>
    <s v="2524-Suba conservando ecosistemas"/>
    <n v="0"/>
    <n v="0"/>
    <e v="#DIV/0!"/>
    <m/>
    <m/>
    <m/>
  </r>
  <r>
    <x v="10"/>
    <x v="10"/>
    <n v="25242"/>
    <s v="AMBIENTE"/>
    <n v="63"/>
    <s v="Número de m2 de áreas renaturalizadas"/>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Generar 15000 Metro(s) cuadrado(s) de áreas renaturalizadas"/>
    <s v="RENATURALIZACIÓN"/>
    <n v="15000"/>
    <n v="615.27657699999997"/>
    <n v="4.1511110031372481E-3"/>
    <s v="Suma"/>
    <n v="2524"/>
    <s v="2524-Suba conservando ecosistemas"/>
    <n v="0"/>
    <n v="0"/>
    <e v="#DIV/0!"/>
    <m/>
    <m/>
    <m/>
  </r>
  <r>
    <x v="10"/>
    <x v="10"/>
    <n v="24561"/>
    <s v="MOVILIDAD"/>
    <n v="77"/>
    <s v="Kilómetros-carril construidos y/o conservados de malla vial urbana (local y/o intermedia)"/>
    <s v="Infraestructura segura e incluyente"/>
    <s v="Diseño, construcción y conservación (mantenimiento y rehabilitación) de la malla vial local e intermedia urbana o rural."/>
    <s v="Presupuestos Participativos"/>
    <s v="Infraestructura segura e incluyente (14%)"/>
    <s v="4 - Bogotá ordena su territorio y avanza en su acción climática"/>
    <s v="26 - Movilidad Sostenible"/>
    <s v="Intervenir 15 Kilómetro(s)-carril de malla vial urbana (local y/o intermedia) con acciones de construcción y/o conservación"/>
    <s v="INTERVENCIÓN MALLA VIAL LOCAL"/>
    <n v="15"/>
    <n v="20989.330268999998"/>
    <n v="0.14160955102980879"/>
    <s v="Suma"/>
    <n v="2456"/>
    <s v="2456-Movilidad integral, segura y sostenible en Suba"/>
    <n v="0"/>
    <n v="0"/>
    <e v="#DIV/0!"/>
    <m/>
    <m/>
    <m/>
  </r>
  <r>
    <x v="10"/>
    <x v="10"/>
    <n v="25811"/>
    <s v="AMBIENTE"/>
    <n v="79"/>
    <s v="Número de acciones efectivas para el fortalecimiento de las capacidades locales en torno a la gestión del riesgo"/>
    <s v="Protección del ambiente y resiliencia al cambio climático"/>
    <s v="Manejo de emergencias y mitigación del riesgo de desastres"/>
    <s v="Gestión Pública Local"/>
    <m/>
    <s v="4 - Bogotá ordena su territorio y avanza en su acción climática"/>
    <s v="27 - Gestión del riesgo de desastres para un territorio seguro"/>
    <s v="Realizar 4 Acción(es) efectivas para el fortalecimiento de las capacidades locales en torno a la gestión del riesgo"/>
    <s v="GESTIÓN DEL RIESGO"/>
    <n v="4"/>
    <n v="444.65920799999998"/>
    <n v="2.9999999999595207E-3"/>
    <s v="Suma"/>
    <n v="2581"/>
    <s v="2581-Suba Mitiga los Riesgos naturales"/>
    <n v="0"/>
    <n v="0"/>
    <e v="#DIV/0!"/>
    <m/>
    <m/>
    <m/>
  </r>
  <r>
    <x v="10"/>
    <x v="10"/>
    <n v="24241"/>
    <s v="INTEGRACIÓN SOCIAL"/>
    <n v="82"/>
    <s v="Unidades operativas orientadas a la atención de la primera infancia  (Jardines Infantiles, Casas de Pensamiento Intercultural, Modalidad Espacios Rurales, Crecemos en la Ruralidad, Creciendo Juntos, Centros Amar) dotadas y/o acondicionadas "/>
    <s v="Desarrollo urbano y rural integral"/>
    <s v="Dotación, adecuación y mejoramiento a unidades operativas de servicios sociales de la SDIS"/>
    <s v="Presupuestos Participativos"/>
    <m/>
    <s v="4 - Bogotá ordena su territorio y avanza en su acción climática"/>
    <s v="30 - Atención del déficit social para un hábitat digno"/>
    <s v="Dotar y/o acondicionar 26 Unidad(es) operativas orientadas a la atención de la primera infancia (Jardines Infantiles, Casas de Pensamiento Intercultural, Modalidad Espacios Rurales, Crecemos en la Ruralidad, Creciendo Juntos, Centres Amar, Centros Forjar)"/>
    <s v="DOTACIÓN"/>
    <n v="26"/>
    <n v="592.87894400000005"/>
    <n v="3.9999999999460285E-3"/>
    <s v="Suma"/>
    <n v="2424"/>
    <s v="2424-Suba, crea espacios para todos"/>
    <n v="0"/>
    <n v="0"/>
    <e v="#DIV/0!"/>
    <m/>
    <m/>
    <m/>
  </r>
  <r>
    <x v="10"/>
    <x v="10"/>
    <n v="24242"/>
    <s v="INTEGRACIÓN SOCIAL"/>
    <n v="83"/>
    <s v="Unidades operativas de atención especializada (Centros Integrarte, Centros Crecer, Cadis) dotados y/o acondicionados"/>
    <s v="Desarrollo urbano y rural integral"/>
    <s v="Dotación, adecuación y mejoramiento a unidades operativas de servicios sociales de la SDIS"/>
    <s v="Presupuestos Participativos"/>
    <m/>
    <s v="4 - Bogotá ordena su territorio y avanza en su acción climática"/>
    <s v="30 - Atención del déficit social para un hábitat digno"/>
    <s v="Dotar y/o acondicionar 1 Unidad(es) operativas de atención especializada (Centros Integrarte, Centros Crecer y Cadis)"/>
    <s v="DOTACIÓN"/>
    <n v="1"/>
    <n v="148.21973600000001"/>
    <n v="9.9999999998650712E-4"/>
    <s v="Suma"/>
    <n v="2424"/>
    <s v="2424-Suba, crea espacios para todos"/>
    <n v="0"/>
    <n v="0"/>
    <e v="#DIV/0!"/>
    <m/>
    <m/>
    <m/>
  </r>
  <r>
    <x v="10"/>
    <x v="10"/>
    <n v="24243"/>
    <s v="INTEGRACIÓN SOCIAL"/>
    <n v="84"/>
    <s v="Unidades operativas orientadas a la atención de jóvenes (casas de la juventud, centros forjar) dotadas y/o acondicionadas"/>
    <s v="Desarrollo urbano y rural integral"/>
    <s v="Dotación, adecuación y mejoramiento a unidades operativas de servicios sociales de la SDIS"/>
    <s v="Presupuestos Participativos"/>
    <m/>
    <s v="4 - Bogotá ordena su territorio y avanza en su acción climática"/>
    <s v="30 - Atención del déficit social para un hábitat digno"/>
    <s v="Dotar y/o acondicionar 2 Unidad(es) operativas orientadas a la atención de jóvenes (casas de la juventud, centros forjar)"/>
    <s v="DOTACIÓN"/>
    <n v="2"/>
    <n v="251.97355099999999"/>
    <n v="1.6999999986277137E-3"/>
    <s v="Suma"/>
    <n v="2424"/>
    <s v="2424-Suba, crea espacios para todos"/>
    <n v="0"/>
    <n v="0"/>
    <e v="#DIV/0!"/>
    <m/>
    <m/>
    <m/>
  </r>
  <r>
    <x v="10"/>
    <x v="10"/>
    <n v="24244"/>
    <s v="INTEGRACIÓN SOCIAL"/>
    <n v="86"/>
    <s v="Unidades operativas para la prestación de servicios sociales y estrategias dirigidas a personas de los sectores sociales LGBTI dotadas y/o acondicionadas "/>
    <s v="Desarrollo urbano y rural integral"/>
    <s v="Dotación, adecuación y mejoramiento a unidades operativas de servicios sociales de la SDIS"/>
    <s v="Presupuestos Participativos"/>
    <m/>
    <s v="4 - Bogotá ordena su territorio y avanza en su acción climática"/>
    <s v="30 - Atención del déficit social para un hábitat digno"/>
    <s v="Dotar y/o acondicionar 1 Casa(s) LGBTI para la prestación de servicios sociales y estrategias dirigidas a personas de los sectores sociales LGBTI."/>
    <s v="DOTACIÓN"/>
    <n v="1"/>
    <n v="291.41817200000003"/>
    <n v="1.9661225951452775E-3"/>
    <s v="Suma"/>
    <n v="2424"/>
    <s v="2424-Suba, crea espacios para todos"/>
    <n v="0"/>
    <n v="0"/>
    <e v="#DIV/0!"/>
    <m/>
    <m/>
    <m/>
  </r>
  <r>
    <x v="10"/>
    <x v="10"/>
    <n v="25371"/>
    <s v="GOBIERNO"/>
    <n v="92"/>
    <s v="Sedes administrativas locales intervenidas."/>
    <s v="Gobierno confiable"/>
    <s v="Infraestructura local"/>
    <s v="Gestión Pública Local"/>
    <s v="Gobierno confiable (15%)"/>
    <s v="5 - Bogotá confía en su gobierno"/>
    <s v="33 - Fortalecimiento institucional para un gobierno confiable"/>
    <s v="Intervenir 5 Sede(s) Administrativas local"/>
    <s v="INTERVENCIÓN"/>
    <n v="5"/>
    <n v="592.87894400000005"/>
    <n v="3.9999999999460285E-3"/>
    <s v="Suma"/>
    <n v="2537"/>
    <s v="2537-Fortalecimiento institucional para una Suba confiable"/>
    <n v="0"/>
    <n v="0"/>
    <e v="#DIV/0!"/>
    <m/>
    <m/>
    <m/>
  </r>
  <r>
    <x v="10"/>
    <x v="10"/>
    <n v="25372"/>
    <s v="GOBIERNO"/>
    <n v="94"/>
    <s v="Estrategias de inspección, vigilancia y control realizada"/>
    <s v="Gobierno confiable"/>
    <s v="Inspección, vigilancia y control."/>
    <s v="Gestión Pública Local"/>
    <s v="Gobierno confiable (15%)"/>
    <s v="5 - Bogotá confía en su gobierno"/>
    <s v="33 - Fortalecimiento institucional para un gobierno confiable"/>
    <s v="Realizar 4 Estrategia(s) de inspección, vigilancia y control"/>
    <s v="IVC"/>
    <n v="4"/>
    <n v="5928.7894399999996"/>
    <n v="3.9999999999460273E-2"/>
    <s v="Suma"/>
    <n v="2537"/>
    <s v="2537-Fortalecimiento institucional para una Suba confiable"/>
    <n v="0"/>
    <n v="0"/>
    <e v="#DIV/0!"/>
    <m/>
    <m/>
    <m/>
  </r>
  <r>
    <x v="10"/>
    <x v="10"/>
    <n v="25374"/>
    <s v="GOBIERNO"/>
    <n v="93"/>
    <s v="Estrategias de fortalecimiento institucional realizadas"/>
    <s v="Gobierno confiable"/>
    <s v="Fortalecimiento institucional"/>
    <s v="Gestión Pública Local"/>
    <s v="Gobierno confiable (15%)"/>
    <s v="5 - Bogotá confía en su gobierno"/>
    <s v="33 - Fortalecimiento institucional para un gobierno confiable"/>
    <s v="Realizar 4 Estrategia(s) de fortalecimiento institucional realizadas"/>
    <s v="FORTALECIMIENTO INSTITUCIONAL"/>
    <n v="4"/>
    <n v="15711.292015999999"/>
    <n v="0.10599999999856974"/>
    <s v="Suma"/>
    <n v="2537"/>
    <s v="2537-Fortalecimiento institucional para una Suba confiable"/>
    <n v="0"/>
    <n v="0"/>
    <e v="#DIV/0!"/>
    <m/>
    <m/>
    <m/>
  </r>
  <r>
    <x v="10"/>
    <x v="10"/>
    <n v="25631"/>
    <s v="GESTIÓN PÚBLICA"/>
    <n v="96"/>
    <s v="Procesos de formacion y desarrollo de competencias digitales realizados en zonas rurales y/o apartadas y urbanas"/>
    <s v="Ciudad inteligente​"/>
    <s v="Conectividad y redes de comunicación."/>
    <s v="Presupuestos Participativos"/>
    <m/>
    <s v="5 - Bogotá confía en su gobierno"/>
    <s v="35 - Bogotá ciudad Inteligente"/>
    <s v="Operativizar 3 Centro(s) de acceso comunitario en zonas rurales y/0 apartadas y/o urbanas, con énfasis en procesos de formación y desarrollo de competencias digitales"/>
    <s v="FORTALECIMIENTO DE CAPACIDADES"/>
    <n v="3"/>
    <n v="1400.8410289999999"/>
    <n v="9.4511099991508446E-3"/>
    <s v="Suma"/>
    <n v="2563"/>
    <s v="2563-Suba te conecta"/>
    <n v="0"/>
    <n v="0"/>
    <e v="#DIV/0!"/>
    <m/>
    <m/>
    <m/>
  </r>
  <r>
    <x v="10"/>
    <x v="10"/>
    <n v="25041"/>
    <s v="GOBIERNO"/>
    <n v="98"/>
    <s v="Personas capacitadas a través de procesos de formación para la participación de manera virtual y presencial."/>
    <s v="Democracia deliberativa y participación"/>
    <s v="Procesos de formación en capacidades democráticas para la participación ciudadana incidente"/>
    <s v="Presupuestos Participativos"/>
    <m/>
    <s v="5 - Bogotá confía en su gobierno"/>
    <s v="39 - Camino hacia una democracia deliberativa con un gobierno cercano a la gente y con participación ciudadana"/>
    <s v="Capacitar 3000 Persona(s) en capacidades democráticas para la participación incidente de manera virtual y/o presencial."/>
    <s v="CAPACITACIÓN"/>
    <n v="3000"/>
    <n v="853.91020300000002"/>
    <n v="5.7611099981211555E-3"/>
    <s v="Suma"/>
    <n v="2504"/>
    <s v="2504-Suba avanza en participación"/>
    <n v="0"/>
    <n v="0"/>
    <e v="#DIV/0!"/>
    <m/>
    <m/>
    <m/>
  </r>
  <r>
    <x v="10"/>
    <x v="10"/>
    <n v="25042"/>
    <s v="GOBIERNO"/>
    <n v="108"/>
    <s v="Organizaciones comunales dotadas"/>
    <s v="Democracia deliberativa y participación"/>
    <s v="Infraestructura de espacios para la participación"/>
    <s v="Presupuestos Participativos"/>
    <m/>
    <s v="5 - Bogotá confía en su gobierno"/>
    <s v="39 - Camino hacia una democracia deliberativa con un gobierno cercano a la gente y con participación ciudadana"/>
    <s v="Dotar 70 Sede(s) de Salones comunales"/>
    <s v="DOTACIÓN"/>
    <n v="70"/>
    <n v="296.43947200000002"/>
    <n v="1.9999999999730142E-3"/>
    <s v="Suma"/>
    <n v="2504"/>
    <s v="2504-Suba avanza en participación"/>
    <n v="0"/>
    <n v="0"/>
    <e v="#DIV/0!"/>
    <m/>
    <m/>
    <m/>
  </r>
  <r>
    <x v="10"/>
    <x v="10"/>
    <n v="25043"/>
    <s v="GOBIERNO"/>
    <n v="99"/>
    <s v="Organizaciones comunales fortalecidas."/>
    <s v="Democracia deliberativa y participación"/>
    <s v="Fortalecimiento a organizaciones comunales"/>
    <s v="Gestión Pública Local"/>
    <m/>
    <s v="5 - Bogotá confía en su gobierno"/>
    <s v="39 - Camino hacia una democracia deliberativa con un gobierno cercano a la gente y con participación ciudadana"/>
    <s v="Fortalecer 150 Organización(es) Comunales de la Localidad de Suba"/>
    <s v="FORTALECIMIENTO COMUNAL"/>
    <n v="150"/>
    <n v="741.09867999999994"/>
    <n v="4.9999999999325341E-3"/>
    <s v="Suma"/>
    <n v="2504"/>
    <s v="2504-Suba avanza en participación"/>
    <n v="0"/>
    <n v="0"/>
    <e v="#DIV/0!"/>
    <m/>
    <m/>
    <m/>
  </r>
  <r>
    <x v="10"/>
    <x v="10"/>
    <n v="25044"/>
    <s v="GOBIERNO"/>
    <n v="97"/>
    <s v="Organizaciones sociales e Instancias de participación ciudadana fortalecidas."/>
    <s v="Democracia deliberativa y participación"/>
    <s v="Fortalecimiento a organizaciones sociales y comunitarias y a instancias de participación."/>
    <s v="Presupuestos Participativos"/>
    <m/>
    <s v="5 - Bogotá confía en su gobierno"/>
    <s v="39 - Camino hacia una democracia deliberativa con un gobierno cercano a la gente y con participación ciudadana"/>
    <s v="Fortalecer 300 Organización(es) Sociales e instancias de participación"/>
    <s v="FORTALECIMIENTO DE ORGANIZACIONES"/>
    <n v="300"/>
    <n v="1756.4038720000001"/>
    <n v="1.1850000002538804E-2"/>
    <s v="Suma"/>
    <n v="2504"/>
    <s v="2504-Suba avanza en participación"/>
    <n v="0"/>
    <n v="0"/>
    <e v="#DIV/0!"/>
    <m/>
    <m/>
    <m/>
  </r>
  <r>
    <x v="10"/>
    <x v="10"/>
    <n v="25045"/>
    <s v="GOBIERNO"/>
    <n v="107"/>
    <s v="Salones comunales y/o casas de la participación rehabilitados"/>
    <s v="Democracia deliberativa y participación"/>
    <s v="Infraestructura de espacios para la participación"/>
    <s v="Presupuestos Participativos"/>
    <m/>
    <s v="5 - Bogotá confía en su gobierno"/>
    <s v="39 - Camino hacia una democracia deliberativa con un gobierno cercano a la gente y con participación ciudadana"/>
    <s v="Rehabilitar 20 Salón(es) comunales y/o casas de participación"/>
    <s v="REHABILITACIÓN"/>
    <n v="20"/>
    <n v="1178.511573"/>
    <n v="7.9511109976885819E-3"/>
    <s v="Suma"/>
    <n v="2504"/>
    <s v="2504-Suba avanza en participación"/>
    <n v="0"/>
    <n v="0"/>
    <e v="#DIV/0!"/>
    <m/>
    <m/>
    <m/>
  </r>
  <r>
    <x v="10"/>
    <x v="10"/>
    <n v="25046"/>
    <s v="GOBIERNO"/>
    <n v="109"/>
    <s v="Medios comunitarios y alternativos fortalecidos."/>
    <s v="Gobierno confiable"/>
    <s v="Fortalecimiento a medios comunitarios y alternativos"/>
    <s v="Presupuestos Participativos"/>
    <m/>
    <s v="5 - Bogotá confía en su gobierno"/>
    <s v="39 - Camino hacia una democracia deliberativa con un gobierno cercano a la gente y con participación ciudadana"/>
    <s v="Fortalecer 25 Medio(s) comunitario(s) y alternativo(s) 0"/>
    <s v="MEDIOS COMUNITARIOS"/>
    <n v="25"/>
    <n v="1103.5666349999999"/>
    <n v="7.4454769976456401E-3"/>
    <s v="Constante"/>
    <n v="2504"/>
    <s v="2504-Suba avanza en participación"/>
    <n v="0"/>
    <n v="0"/>
    <e v="#DIV/0!"/>
    <m/>
    <m/>
    <m/>
  </r>
  <r>
    <x v="10"/>
    <x v="10"/>
    <n v="25231"/>
    <s v="GOBIERNO"/>
    <n v="101"/>
    <s v="Unidades de innovación publica  y social fortalecidas"/>
    <s v="Gobierno confiable"/>
    <s v="Bogotaneidad"/>
    <s v="Gestión Pública Local"/>
    <m/>
    <s v="5 - Bogotá confía en su gobierno"/>
    <s v="39 - Camino hacia una democracia deliberativa con un gobierno cercano a la gente y con participación ciudadana"/>
    <s v="Fortalecer 1 Unidad(es) De innovación pública y social fortalecidas"/>
    <s v="INNOVACIÓN PÚBLICA"/>
    <n v="1"/>
    <n v="296.43947200000002"/>
    <n v="1.9999999999730142E-3"/>
    <s v="Suma"/>
    <n v="2523"/>
    <s v="2523-SubaLab, gobierno abierto e innovación pública para una Suba más cercana"/>
    <n v="0"/>
    <n v="0"/>
    <e v="#DIV/0!"/>
    <m/>
    <m/>
    <m/>
  </r>
  <r>
    <x v="10"/>
    <x v="10"/>
    <n v="25232"/>
    <s v="GOBIERNO"/>
    <n v="100"/>
    <s v="Acciones desarrolladas, orientadas a la ciudadanía en el marco de la estrategía Bogotaneidad"/>
    <s v="Gobierno confiable"/>
    <s v="Bogotaneidad"/>
    <s v="Gestión Pública Local"/>
    <m/>
    <s v="5 - Bogotá confía en su gobierno"/>
    <s v="39 - Camino hacia una democracia deliberativa con un gobierno cercano a la gente y con participación ciudadana"/>
    <s v="Desarrollar 4 Acción(es) orientadas a la ciudadanía, en el marco de la estrategia Bogotaneidad"/>
    <s v="ESTRATEGIA BOGOTANEIDAD"/>
    <n v="4"/>
    <n v="444.65920799999998"/>
    <n v="2.9999999999595207E-3"/>
    <s v="Suma"/>
    <n v="2523"/>
    <s v="2523-SubaLab, gobierno abierto e innovación pública para una Suba más cercana"/>
    <n v="0"/>
    <n v="0"/>
    <e v="#DIV/0!"/>
    <m/>
    <m/>
    <m/>
  </r>
  <r>
    <x v="10"/>
    <x v="10"/>
    <n v="25541"/>
    <s v="GOBIERNO"/>
    <n v="104"/>
    <s v="Iniciativa de inversión local concertada e implementada con las comunidades negras, afrocolombianas y palenqueras"/>
    <s v="Línea diferencial étnica"/>
    <s v="Iniciativas diferenciales étnicas para comunidades Negras, Afrocolombianas, Raizales, Palenqueras, y los Pueblos Indígenas, Rrom o Gitano"/>
    <s v="Gestión Pública Local"/>
    <m/>
    <s v="5 - Bogotá confía en su gobierno"/>
    <s v="39 - Camino hacia una democracia deliberativa con un gobierno cercano a la gente y con participación ciudadana"/>
    <s v="Concertar e implementar 4 Iniciativa(s) de inversión local con las comunidades negras, afrocolombianas y palenqueras (aplica en todas las localidades con autoridades NAP)"/>
    <s v="INICIATIVAS COMUNIDADES NEGRAS, AFROCOLOMBIANAS, PALENQUERAS"/>
    <n v="4"/>
    <n v="296.43947200000002"/>
    <n v="1.9999999999730142E-3"/>
    <s v="Suma"/>
    <n v="2554"/>
    <s v="2554-Suba confía en sus raíces étnicas"/>
    <n v="0"/>
    <n v="0"/>
    <e v="#DIV/0!"/>
    <m/>
    <m/>
    <m/>
  </r>
  <r>
    <x v="10"/>
    <x v="10"/>
    <n v="25542"/>
    <s v="GOBIERNO"/>
    <n v="103"/>
    <s v="Iniciativa de inversión local concertada e implementada con los pueblos indígenas"/>
    <s v="Línea diferencial étnica"/>
    <s v="Iniciativas diferenciales étnicas para comunidades Negras, Afrocolombianas, Raizales, Palenqueras, y los Pueblos Indígenas, Rrom o Gitano"/>
    <s v="Gestión Pública Local"/>
    <m/>
    <s v="5 - Bogotá confía en su gobierno"/>
    <s v="39 - Camino hacia una democracia deliberativa con un gobierno cercano a la gente y con participación ciudadana"/>
    <s v="Concertar e implementar una 1 Iniciativa(s) de inversión local con los pueblos indígenas (aplica en todas las localidades con autoridades indígenas)"/>
    <s v="INICIATIVAS PUEBLO INDÍGENA"/>
    <n v="1"/>
    <n v="44.465921000000002"/>
    <n v="3.0000000134530009E-4"/>
    <s v="Suma"/>
    <n v="2554"/>
    <s v="2554-Suba confía en sus raíces étnicas"/>
    <n v="0"/>
    <n v="0"/>
    <e v="#DIV/0!"/>
    <m/>
    <m/>
    <m/>
  </r>
  <r>
    <x v="10"/>
    <x v="10"/>
    <n v="25543"/>
    <s v="GOBIERNO"/>
    <n v="102"/>
    <s v="Iniciativa de inversión local concertada e implementada con el pueblo indígena muisca"/>
    <s v="Línea diferencial étnica"/>
    <s v="Iniciativas diferenciales étnicas para comunidades Negras, Afrocolombianas, Raizales, Palenqueras, y los Pueblos Indígenas, Rrom o Gitano"/>
    <s v="Gestión Pública Local"/>
    <m/>
    <s v="5 - Bogotá confía en su gobierno"/>
    <s v="39 - Camino hacia una democracia deliberativa con un gobierno cercano a la gente y con participación ciudadana"/>
    <s v="Concertar e implementar una 4 Iniciativa(s) de inversión local con el pueblo muisca"/>
    <s v="INICIATIVAS PUEBLO MUISCA"/>
    <n v="4"/>
    <n v="296.43947200000002"/>
    <n v="1.9999999999730142E-3"/>
    <s v="Suma"/>
    <n v="2554"/>
    <s v="2554-Suba confía en sus raíces étnicas"/>
    <n v="0"/>
    <n v="0"/>
    <e v="#DIV/0!"/>
    <m/>
    <m/>
    <m/>
  </r>
  <r>
    <x v="11"/>
    <x v="11"/>
    <n v="23331"/>
    <s v="SEGURIDAD, CONVIVENCIA Y JUSTICIA"/>
    <n v="3"/>
    <s v="Iniciativas de convivencia con participación ciudadana implementadas"/>
    <s v="Cultura ciudadana para la convivencia pacífica"/>
    <s v="Promoción de la convivencia ciudadana"/>
    <s v="Presupuestos Participativos"/>
    <m/>
    <s v="1 - Bogotá avanza en su seguridad"/>
    <s v="1 - Diálogo social y cultura ciudadana para la convivencia pacifica y la recuperación de la confianza"/>
    <s v="Implementar 4 Iniciativa(s) de convivencia con participación de la ciudadanía"/>
    <s v="INICIATIVAS"/>
    <n v="4"/>
    <n v="224"/>
    <n v="5.2101504896145887E-3"/>
    <s v="Suma"/>
    <n v="2333"/>
    <s v="2333-Unidos en caminos de corresponsabilidad"/>
    <n v="0"/>
    <n v="0"/>
    <e v="#DIV/0!"/>
    <m/>
    <m/>
    <m/>
  </r>
  <r>
    <x v="11"/>
    <x v="11"/>
    <n v="23332"/>
    <s v="SEGURIDAD, CONVIVENCIA Y JUSTICIA"/>
    <n v="1"/>
    <s v="Organizaciones comunitarias fortalecidas a través de capacidades para promover acciones de corresponsabilidad en la gestión de la seguridad y la convivencia"/>
    <s v="Cultura ciudadana para la convivencia pacífica"/>
    <s v="Promoción de la convivencia ciudadana"/>
    <s v="Presupuestos Participativos"/>
    <m/>
    <s v="1 - Bogotá avanza en su seguridad"/>
    <s v="1 - Diálogo social y cultura ciudadana para la convivencia pacifica y la recuperación de la confianza"/>
    <s v="Fortalecer 80 Organización(es) comunitarias a través de capacidades para promover acciones de corresponsabilidad en la gestión de la seguridad y la convivencia"/>
    <s v="FORTALECIMIENTO DE CAPACIDADES"/>
    <n v="80"/>
    <n v="224"/>
    <n v="5.2101504896145887E-3"/>
    <s v="Suma"/>
    <n v="2333"/>
    <s v="2333-Unidos en caminos de corresponsabilidad"/>
    <n v="0"/>
    <n v="0"/>
    <e v="#DIV/0!"/>
    <m/>
    <m/>
    <m/>
  </r>
  <r>
    <x v="11"/>
    <x v="11"/>
    <n v="23711"/>
    <s v="MUJERES"/>
    <n v="4"/>
    <s v="Número de Personas vinculadas en acciones para la prevención del feminicidio y la violencia contra la mujer"/>
    <s v="Cero tolerancia a las violencias"/>
    <s v="Prevención del feminicidio y las violencias contra las mujeres"/>
    <s v="Presupuestos Participativos"/>
    <m/>
    <s v="1 - Bogotá avanza en su seguridad"/>
    <s v="2 - Cero tolerancia a las violencias contra las mujeres y basadas en género"/>
    <s v="Vincular 3000 Persona(s) en acciones para la prevención del feminicidio y las violencias contra la mujer."/>
    <s v="PREVENCIÓN"/>
    <n v="3000"/>
    <n v="666"/>
    <n v="1.5490893866443374E-2"/>
    <s v="Suma"/>
    <n v="2371"/>
    <s v="2371-Conciencia pública para defender la vida de todas"/>
    <n v="0"/>
    <n v="0"/>
    <e v="#DIV/0!"/>
    <m/>
    <m/>
    <m/>
  </r>
  <r>
    <x v="11"/>
    <x v="11"/>
    <n v="23741"/>
    <s v="SEGURIDAD, CONVIVENCIA Y JUSTICIA"/>
    <n v="5"/>
    <s v="Dotaciones suministradas a organismos de seguridad"/>
    <s v="Mejores capacidades al servicio de la seguridad"/>
    <s v="Dotación, mantenimiento de equipamientos que permitan el fortalecimiento de la seguridad y justicia."/>
    <s v="Gestión Pública Local"/>
    <s v="Cultura ciudadana y mejores capacidades al servicio de la seguridad (2%)"/>
    <s v="1 - Bogotá avanza en su seguridad"/>
    <s v="3 - Desmantelamiento de estructuras criminales y delincuenciales con mejores capacidades y activos tecnológicos"/>
    <s v="Suministrar 4 Dotación(es) a organismos de seguridad"/>
    <s v="DOTACIÓN"/>
    <n v="4"/>
    <n v="860"/>
    <n v="2.000325634405601E-2"/>
    <s v="Suma"/>
    <n v="2374"/>
    <s v="2374-Recursos estratégicos para organismos de seguridad"/>
    <n v="0"/>
    <n v="0"/>
    <e v="#DIV/0!"/>
    <m/>
    <m/>
    <m/>
  </r>
  <r>
    <x v="11"/>
    <x v="11"/>
    <n v="23781"/>
    <s v="SEGURIDAD, CONVIVENCIA Y JUSTICIA"/>
    <n v="11"/>
    <s v="Proyectos comunitarios implementados en la localidad, para la apropiación del Código Nacional de Seguridad y Convivencia Ciudadana"/>
    <s v="Cultura ciudadana para la convivencia pacífica"/>
    <s v="Acceso a la Justicia"/>
    <s v="Presupuestos Participativos"/>
    <m/>
    <s v="1 - Bogotá avanza en su seguridad"/>
    <s v="4 - Servicios centrados en la justicia"/>
    <s v="Implementar 1 Proyecto(s) comunitario en la localidad, para la apropiación del Código Nacional de Seguridad y Convivencia Ciudadana"/>
    <s v="CÓDIGO NACIONAL DE SEGURIDAD Y CONVIVENCIA"/>
    <n v="1"/>
    <n v="279"/>
    <n v="6.4894285116181708E-3"/>
    <s v="Suma"/>
    <n v="2378"/>
    <s v="2378-Fortaleciendo vínculos para la justicia y la sana convivencia"/>
    <n v="0"/>
    <n v="0"/>
    <e v="#DIV/0!"/>
    <m/>
    <m/>
    <m/>
  </r>
  <r>
    <x v="11"/>
    <x v="11"/>
    <n v="23782"/>
    <s v="SEGURIDAD, CONVIVENCIA Y JUSTICIA"/>
    <n v="8"/>
    <s v="Actores comunitarios fortalecidos con herramientas y capacidades para la implementación de un enfoque restaurativo para la justicia y la convivencia"/>
    <s v="Cultura ciudadana para la convivencia pacífica"/>
    <s v="Acceso a la Justicia"/>
    <s v="Presupuestos Participativos"/>
    <m/>
    <s v="1 - Bogotá avanza en su seguridad"/>
    <s v="4 - Servicios centrados en la justicia"/>
    <s v="Beneficiar 16 Actor(es) comunitarios con herramientas y capacidades para la implementación de un enfoque restaurativo para la justicia y la convivencia"/>
    <s v="FORTALECIMIENTO DE CAPACIDADES"/>
    <n v="16"/>
    <n v="150"/>
    <n v="3.4889400600097691E-3"/>
    <s v="Suma"/>
    <n v="2378"/>
    <s v="2378-Fortaleciendo vínculos para la justicia y la sana convivencia"/>
    <n v="0"/>
    <n v="0"/>
    <e v="#DIV/0!"/>
    <m/>
    <m/>
    <m/>
  </r>
  <r>
    <x v="11"/>
    <x v="11"/>
    <n v="23821"/>
    <s v="MOVILIDAD"/>
    <n v="15"/>
    <s v="Metros cuadrados construidos y/o conservados de elementos del sistema de espacio público peatonal."/>
    <s v="Infraestructura segura e incluyente"/>
    <s v="Construcción y/o conservación de elementos del sistema de espacio público"/>
    <s v="Presupuestos Participativos"/>
    <s v="Infraestructura segura e incluyente (14%)"/>
    <s v="1 - Bogotá avanza en su seguridad"/>
    <s v="5 - Espacio público seguro e inclusivo"/>
    <s v="Intervenir 4000 Metro(s) cuadrados de elementos del sistema de espacio público peatonal con acciones de construcción y/o conservación"/>
    <s v="INTERVENCIÓN"/>
    <n v="4000"/>
    <n v="671"/>
    <n v="1.56071918684437E-2"/>
    <s v="Suma"/>
    <n v="2382"/>
    <s v="2382-Conservación activa, cuidado y mejora de espacios urbanos"/>
    <n v="0"/>
    <n v="0"/>
    <e v="#DIV/0!"/>
    <m/>
    <m/>
    <m/>
  </r>
  <r>
    <x v="11"/>
    <x v="11"/>
    <n v="23831"/>
    <s v="SEGURIDAD, CONVIVENCIA Y JUSTICIA"/>
    <n v="16"/>
    <s v="Estrategias de seguridad y convivencia implementadas a través de gestores locales, que permitan el uso y disfrute del espacio público"/>
    <s v="Cultura ciudadana para la convivencia pacífica"/>
    <s v="Cultura ciudadana en torno a la seguridad"/>
    <s v="Gestión Pública Local"/>
    <s v="Cultura ciudadana y mejores capacidades al servicio de la seguridad (2%)"/>
    <s v="1 - Bogotá avanza en su seguridad"/>
    <s v="5 - Espacio público seguro e inclusivo"/>
    <s v="Implementar 4 Estrategia(s) de seguridad y convivencia a través de gestores locales, que permitan el uso y disfrute del espacio público"/>
    <s v="ESTRATEGIAS DE SEGURIDAD Y CONVIVENCIA"/>
    <n v="4"/>
    <n v="860"/>
    <n v="2.000325634405601E-2"/>
    <s v="Suma"/>
    <n v="2383"/>
    <s v="2383-Fortaleciendo tejido social, estrategias comunitarias de seguridad"/>
    <n v="0"/>
    <n v="0"/>
    <e v="#DIV/0!"/>
    <m/>
    <m/>
    <m/>
  </r>
  <r>
    <x v="11"/>
    <x v="11"/>
    <n v="26791"/>
    <s v="GOBIERNO"/>
    <n v="14"/>
    <s v="Acuerdos realizados para la organización, la recuperación, el cuidado, el embellecimiento, la sostenibilidad, el mejoramiento y el aprovechamiento económico del espacio público."/>
    <s v="Cultura ciudadana para la convivencia pacífica"/>
    <s v="Acuerdos para el uso y aprovechamiento del espacio público"/>
    <s v="Presupuestos Participativos"/>
    <m/>
    <s v="1 - Bogotá avanza en su seguridad"/>
    <s v="5 - Espacio público seguro e inclusivo"/>
    <s v="Realizar 12 Acuerdo(s) para la organización, la recuperación, el cuidado, el embellecimiento, la sostenibilidad, el mejoramiento y el aprovechamiento económico del espacio público."/>
    <s v="ACUERDOS "/>
    <n v="12"/>
    <n v="623"/>
    <n v="1.4490731049240575E-2"/>
    <s v="Suma"/>
    <n v="2679"/>
    <s v="2679-Mejor Espacio público para la cohesión social"/>
    <n v="0"/>
    <n v="0"/>
    <e v="#DIV/0!"/>
    <m/>
    <m/>
    <m/>
  </r>
  <r>
    <x v="11"/>
    <x v="11"/>
    <n v="25781"/>
    <s v="SALUD"/>
    <n v="17"/>
    <s v="Número de personas con discapacidad, cuidadadores y cuidadoras, vinculados en actividades complementarias en salud"/>
    <s v="Ciudad saludable y con bien-estar"/>
    <s v="Acciones complementarias para personas con discapacidad y sus cuidadores"/>
    <s v="Gestión Pública Local"/>
    <s v="Ciudad saludable y con bien-estar (3%)"/>
    <s v="2 - Bogotá confía en su bien-estar"/>
    <s v="10 - Salud Pública Integrada e Integral"/>
    <s v="Vincular 400 Persona(s) con discapacidad, cuidadores y cuidadoras, en actividades complementarias en salud"/>
    <s v="ACCIONES COMPLEMENTARIAS "/>
    <n v="400"/>
    <n v="215"/>
    <n v="5.0008140860140025E-3"/>
    <s v="Suma"/>
    <n v="2578"/>
    <s v="2578-Salud, cuidado y bienestar en Comunidad"/>
    <n v="0"/>
    <n v="0"/>
    <e v="#DIV/0!"/>
    <m/>
    <m/>
    <m/>
  </r>
  <r>
    <x v="11"/>
    <x v="11"/>
    <n v="25782"/>
    <s v="SALUD"/>
    <n v="18"/>
    <s v="Números de personas vinculadas a las acciones desarrolladas desde los dispositivos de base comunitaria en respuesta al consumo de SPA"/>
    <s v="Ciudad saludable y con bien-estar"/>
    <s v="Acciones para la disminución de los factores de riesgo frente al consumo de sustancias psicoactivas."/>
    <s v="Gestión Pública Local"/>
    <s v="Ciudad saludable y con bien-estar (3%)"/>
    <s v="2 - Bogotá confía en su bien-estar"/>
    <s v="10 - Salud Pública Integrada e Integral"/>
    <s v="Vincular 600 Persona(s) a las acciones desarrolladas desde los dispositivos de base comunitaria en respuesta al consumo de SPA"/>
    <s v="DISMINUCIÓN FACTORES DE RIESGO SPA"/>
    <n v="600"/>
    <n v="215"/>
    <n v="5.0008140860140025E-3"/>
    <s v="Suma"/>
    <n v="2578"/>
    <s v="2578-Salud, cuidado y bienestar en Comunidad"/>
    <n v="0"/>
    <n v="0"/>
    <e v="#DIV/0!"/>
    <m/>
    <m/>
    <m/>
  </r>
  <r>
    <x v="11"/>
    <x v="11"/>
    <n v="25783"/>
    <s v="SALUD"/>
    <n v="20"/>
    <s v="Número de personas vinculadas a las acciones y estrategias para promover la salud sexual y reproductiva consciente en los diferentes ciclos de vida"/>
    <s v="Ciudad saludable y con bien-estar"/>
    <s v="Salud sexual y reproductiva consciente en adolescentes y jóvenes"/>
    <s v="Gestión Pública Local"/>
    <s v="Ciudad saludable y con bien-estar (3%)"/>
    <s v="2 - Bogotá confía en su bien-estar"/>
    <s v="10 - Salud Pública Integrada e Integral"/>
    <s v="Vincular 600 Persona(s) a las acciones y estrategias para promover la salud sexual y reproductiva consciente en los diferentes ciclos de vida"/>
    <s v="SALUD SEXUAL Y REPRODUCTIVA"/>
    <n v="600"/>
    <n v="215"/>
    <n v="5.0008140860140025E-3"/>
    <s v="Suma"/>
    <n v="2578"/>
    <s v="2578-Salud, cuidado y bienestar en Comunidad"/>
    <n v="0"/>
    <n v="0"/>
    <e v="#DIV/0!"/>
    <m/>
    <m/>
    <m/>
  </r>
  <r>
    <x v="11"/>
    <x v="11"/>
    <n v="25784"/>
    <s v="SALUD"/>
    <n v="19"/>
    <s v="Número de personas con discapacidad beneficiadas con Dispostivos de Asistencia Personal - Ayudas Técnicas (no incluidas en los Planes de Beneficios)"/>
    <s v="Ciudad saludable y con bien-estar"/>
    <s v="Otorgamiento de Dispositivos de asistencia Personal - DAP - a personas con discapacidad "/>
    <s v="Gestión Pública Local"/>
    <s v="Ciudad saludable y con bien-estar (3%)"/>
    <s v="2 - Bogotá confía en su bien-estar"/>
    <s v="10 - Salud Pública Integrada e Integral"/>
    <s v="Beneficiar 400 Persona(s) con discapacidad a través de Dispositivos de Asistencia Personal - Ayudas Técnicas (no incluidas en los Planes de Beneficios)"/>
    <s v="DISPOSITIVOS DE ASISTENCIA PERSONAL"/>
    <n v="400"/>
    <n v="645"/>
    <n v="1.5002442258042007E-2"/>
    <s v="Suma"/>
    <n v="2578"/>
    <s v="2578-Salud, cuidado y bienestar en Comunidad"/>
    <n v="0"/>
    <n v="0"/>
    <e v="#DIV/0!"/>
    <m/>
    <m/>
    <m/>
  </r>
  <r>
    <x v="11"/>
    <x v="11"/>
    <n v="25785"/>
    <s v="SALUD"/>
    <n v="23"/>
    <s v="Número de personas beneficiadas con acciones para la promoción y atención de la salud mental"/>
    <s v="Ciudad saludable y con bien-estar"/>
    <s v="Acciones para la promoción y atención de la salud mental"/>
    <s v="Presupuestos Participativos"/>
    <m/>
    <s v="2 - Bogotá confía en su bien-estar"/>
    <s v="10 - Salud Pública Integrada e Integral"/>
    <s v="Beneficiar 600 Persona(s) con acciones para la promoción y atención de la salud mental"/>
    <s v="SALUD MENTAL"/>
    <n v="600"/>
    <n v="645"/>
    <n v="1.5002442258042007E-2"/>
    <s v="Suma"/>
    <n v="2578"/>
    <s v="2578-Salud, cuidado y bienestar en Comunidad"/>
    <n v="0"/>
    <n v="0"/>
    <e v="#DIV/0!"/>
    <m/>
    <m/>
    <m/>
  </r>
  <r>
    <x v="11"/>
    <x v="11"/>
    <n v="27381"/>
    <s v="MUJERES"/>
    <n v="26"/>
    <s v="Mujeres cuidadoras vinculadas a estrategias de cuidado"/>
    <s v="Cuidado de la vida"/>
    <s v="Estrategias de cuidado a personas cuidadoras"/>
    <s v="Presupuestos Participativos"/>
    <m/>
    <s v="2 - Bogotá confía en su bien-estar"/>
    <s v="12 - Bogotá cuida a su gente"/>
    <s v="Vincular 2000 Mujer(es) cuidadora(s) a estrategias de cuidado."/>
    <s v="ESTRATEGIAS DE CUIDADO"/>
    <n v="2000"/>
    <n v="580"/>
    <n v="1.3490568232037774E-2"/>
    <s v="Suma"/>
    <n v="2738"/>
    <s v="2738-Resistencias femeninas, transformando familias"/>
    <n v="0"/>
    <n v="0"/>
    <e v="#DIV/0!"/>
    <m/>
    <m/>
    <m/>
  </r>
  <r>
    <x v="11"/>
    <x v="11"/>
    <n v="27382"/>
    <s v="MUJERES"/>
    <n v="27"/>
    <s v="Mujeres vinculadas para el ejercicio de derechos y el fortalecimiento de su autonomía económica"/>
    <s v="Cuidado de la vida"/>
    <s v="Fortalecimiento de capacidades para el ejercicio de derechos y para la autonomía económica de las mujeres."/>
    <s v="Presupuestos Participativos"/>
    <m/>
    <s v="2 - Bogotá confía en su bien-estar"/>
    <s v="12 - Bogotá cuida a su gente"/>
    <s v="Vincular 1200 Mujer(es) para el ejercicio de derechos y el fortalecimiento de su autonomía económica"/>
    <s v="FORTALECIMIENTO DE CAPACIDADES"/>
    <n v="1200"/>
    <n v="649"/>
    <n v="1.5095480659642268E-2"/>
    <s v="Suma"/>
    <n v="2738"/>
    <s v="2738-Resistencias femeninas, transformando familias"/>
    <n v="0"/>
    <n v="0"/>
    <e v="#DIV/0!"/>
    <m/>
    <m/>
    <m/>
  </r>
  <r>
    <x v="11"/>
    <x v="11"/>
    <n v="27383"/>
    <s v="INTEGRACIÓN SOCIAL"/>
    <n v="25"/>
    <s v="Número de Personas que participan en procesos para la prevención de violencias en el contexto familiar y/o violencia sexual.          "/>
    <s v="Cuidado de la vida"/>
    <s v="Prevención y atención de violencia intrafamiliar y sexual para poblaciones en situaciones de riesgo y vulnerabilidad de derechos"/>
    <s v="Presupuestos Participativos"/>
    <m/>
    <s v="2 - Bogotá confía en su bien-estar"/>
    <s v="12 - Bogotá cuida a su gente"/>
    <s v="Vincular 3200 Persona(s) en procesos para la prevención de violencias en el contexto familiar y/o violencia sexual"/>
    <s v="PREVENCIÓN"/>
    <n v="3200"/>
    <n v="430"/>
    <n v="1.0001628172028005E-2"/>
    <s v="Suma"/>
    <n v="2738"/>
    <s v="2738-Resistencias femeninas, transformando familias"/>
    <n v="0"/>
    <n v="0"/>
    <e v="#DIV/0!"/>
    <m/>
    <m/>
    <m/>
  </r>
  <r>
    <x v="11"/>
    <x v="11"/>
    <n v="26341"/>
    <s v="GESTIÓN PÚBLICA"/>
    <n v="30"/>
    <s v="Procesos pedagógicos, artísticos, culturales, formativos o académicos realizados para el fortalecimiento de iniciativas ciudadanas para la apropiación social de la memoria, verdad, reparación integral a víctimas, paz y reconciliación. "/>
    <s v="Cuidado de la vida"/>
    <s v="Construcción de memoria, verdad, reparación, víctimas, paz y reconciliación"/>
    <s v="Presupuestos Participativos"/>
    <m/>
    <s v="2 - Bogotá confía en su bien-estar"/>
    <s v="13 - Bogotá, un territorio de paz y reconciliación en donde todos puedan volver a empezar"/>
    <s v="Realizar 4 Proceso(s) Pedagógicos, artísticos, culturales, formativos o académicos realizados para el fortalecimiento de iniciativas ciudadanas para la apropiación social de la memoria, verdad, reparación integral a víctimas, paz y reconciliación."/>
    <s v="INICIATIVAS"/>
    <n v="4"/>
    <n v="258"/>
    <n v="6.0009769032168024E-3"/>
    <s v="Suma"/>
    <n v="2634"/>
    <s v="2634-Voces de las víctimas, ecos de justicia"/>
    <n v="0"/>
    <n v="0"/>
    <e v="#DIV/0!"/>
    <m/>
    <m/>
    <m/>
  </r>
  <r>
    <x v="11"/>
    <x v="11"/>
    <n v="25871"/>
    <s v="CULTURA, RECREACIÓN Y DEPORTE"/>
    <n v="35"/>
    <s v="Personas beneficiadas con actividades recreo-deportivas comunitarias"/>
    <s v="Bogotá cultural y deportiva"/>
    <s v="Recreación y deporte "/>
    <s v="Presupuestos Participativos"/>
    <m/>
    <s v="2 - Bogotá confía en su bien-estar"/>
    <s v="14 - Bogotá deportiva, recreativa, artística, patrimonial e intercultural"/>
    <s v="Vincular 5000 Persona(s) en actividades recreo-deportivas comunitarias."/>
    <s v="ACTIVIDADES RECREODEPORTIVAS"/>
    <n v="5000"/>
    <n v="645"/>
    <n v="1.5002442258042007E-2"/>
    <s v="Suma"/>
    <n v="2587"/>
    <s v="2587-Hábitos de diversión y movimiento para el bienestar _x0009__x0009__x0009_"/>
    <n v="0"/>
    <n v="0"/>
    <e v="#DIV/0!"/>
    <m/>
    <m/>
    <m/>
  </r>
  <r>
    <x v="11"/>
    <x v="11"/>
    <n v="25872"/>
    <s v="CULTURA, RECREACIÓN Y DEPORTE"/>
    <n v="36"/>
    <s v="Personas capacitadas en los campos deportivos o recreativos "/>
    <s v="Bogotá cultural y deportiva"/>
    <s v="Recreación y deporte "/>
    <s v="Presupuestos Participativos"/>
    <m/>
    <s v="2 - Bogotá confía en su bien-estar"/>
    <s v="14 - Bogotá deportiva, recreativa, artística, patrimonial e intercultural"/>
    <s v="Capacitar 1200 Persona(s) en los campos deportivos o recreativos"/>
    <s v="CAPACITACIÓN"/>
    <n v="1200"/>
    <n v="645"/>
    <n v="1.5002442258042007E-2"/>
    <s v="Suma"/>
    <n v="2587"/>
    <s v="2587-Hábitos de diversión y movimiento para el bienestar _x0009__x0009__x0009_"/>
    <n v="0"/>
    <n v="0"/>
    <e v="#DIV/0!"/>
    <m/>
    <m/>
    <m/>
  </r>
  <r>
    <x v="11"/>
    <x v="11"/>
    <n v="25873"/>
    <s v="CULTURA, RECREACIÓN Y DEPORTE"/>
    <n v="37"/>
    <s v="Personas beneficiadas con la entrega de dotaciones deportivas."/>
    <s v="Bogotá cultural y deportiva"/>
    <s v="Recreación y deporte "/>
    <s v="Presupuestos Participativos"/>
    <m/>
    <s v="2 - Bogotá confía en su bien-estar"/>
    <s v="14 - Bogotá deportiva, recreativa, artística, patrimonial e intercultural"/>
    <s v="Beneficiar 1200 Persona(s) con la entrega de dotaciones deportivas."/>
    <s v="DOTACIÓN"/>
    <n v="1200"/>
    <n v="430"/>
    <n v="1.0001628172028005E-2"/>
    <s v="Suma"/>
    <n v="2587"/>
    <s v="2587-Hábitos de diversión y movimiento para el bienestar _x0009__x0009__x0009_"/>
    <n v="0"/>
    <n v="0"/>
    <e v="#DIV/0!"/>
    <m/>
    <m/>
    <m/>
  </r>
  <r>
    <x v="11"/>
    <x v="11"/>
    <n v="26311"/>
    <s v="CULTURA, RECREACIÓN Y DEPORTE"/>
    <n v="39"/>
    <s v="Personas beneficiadas y capacitadas con procesos de formación y exploración en los campos artísticos, culturales y patrimoniales "/>
    <s v="Bogotá cultural y deportiva"/>
    <s v="Arte, cultura y patrimonio"/>
    <s v="Presupuestos Participativos"/>
    <m/>
    <s v="2 - Bogotá confía en su bien-estar"/>
    <s v="14 - Bogotá deportiva, recreativa, artística, patrimonial e intercultural"/>
    <s v="Vincular 1000 Persona(s) en los campos artísticos, interculturales, culturales y/o patrimoniales."/>
    <s v="CAPACITACIÓN"/>
    <n v="1000"/>
    <n v="445"/>
    <n v="1.0350522178028981E-2"/>
    <s v="Suma"/>
    <n v="2631"/>
    <s v="2631-Unidos por las voces, arte y patrimonio"/>
    <n v="0"/>
    <n v="0"/>
    <e v="#DIV/0!"/>
    <m/>
    <m/>
    <m/>
  </r>
  <r>
    <x v="11"/>
    <x v="11"/>
    <n v="26312"/>
    <s v="CULTURA, RECREACIÓN Y DEPORTE"/>
    <n v="33"/>
    <s v="Estímulos otorgados de apoyo al sector artístico y cultural "/>
    <s v="Bogotá cultural y deportiva"/>
    <s v="Iniciativas de interés cultural, artístico, patrimonial y de cultura ciudadana."/>
    <s v="Gestión Pública Local"/>
    <m/>
    <s v="2 - Bogotá confía en su bien-estar"/>
    <s v="14 - Bogotá deportiva, recreativa, artística, patrimonial e intercultural"/>
    <s v="Otorgar 40 Estímulo(s) de apoyo al sector artístico y cultural."/>
    <s v="ESTÍMULOS"/>
    <n v="40"/>
    <n v="860"/>
    <n v="2.000325634405601E-2"/>
    <s v="Suma"/>
    <n v="2631"/>
    <s v="2631-Unidos por las voces, arte y patrimonio"/>
    <n v="0"/>
    <n v="0"/>
    <e v="#DIV/0!"/>
    <m/>
    <m/>
    <m/>
  </r>
  <r>
    <x v="11"/>
    <x v="11"/>
    <n v="26313"/>
    <s v="CULTURA, RECREACIÓN Y DEPORTE"/>
    <n v="38"/>
    <s v="Eventos de promoción, circulción y apropiación de actividades artísticas, culturales y patrimoniales realizadas"/>
    <s v="Bogotá cultural y deportiva"/>
    <s v="Arte, cultura y patrimonio"/>
    <s v="Presupuestos Participativos"/>
    <m/>
    <s v="2 - Bogotá confía en su bien-estar"/>
    <s v="14 - Bogotá deportiva, recreativa, artística, patrimonial e intercultural"/>
    <s v="Realizar 20 Evento(s) de promoción, circulación y apropiación de actividades artísticas, culturales y patrimoniales."/>
    <s v="EVENTOS"/>
    <n v="20"/>
    <n v="716"/>
    <n v="1.6653873886446631E-2"/>
    <s v="Suma"/>
    <n v="2631"/>
    <s v="2631-Unidos por las voces, arte y patrimonio"/>
    <n v="0"/>
    <n v="0"/>
    <e v="#DIV/0!"/>
    <m/>
    <m/>
    <m/>
  </r>
  <r>
    <x v="11"/>
    <x v="11"/>
    <n v="28011"/>
    <s v="AMBIENTE"/>
    <n v="44"/>
    <s v="Número de animales atendidos por los programas de brigadas médicas, urgencias veterinarias y adopciones"/>
    <s v="Cuidado de la vida"/>
    <s v="Protección y bienestar animal"/>
    <s v="Presupuestos Participativos"/>
    <m/>
    <s v="2 - Bogotá confía en su bien-estar"/>
    <s v="15 - Bogotá protege todas las formas de vida"/>
    <s v="Atender 2000 Animales En los programas de brigadas médicas, urgencias veterinarias y adopciones"/>
    <s v="BIENESTAR ANIMAL"/>
    <n v="2000"/>
    <n v="322"/>
    <n v="7.4895913288209708E-3"/>
    <s v="Suma"/>
    <n v="2801"/>
    <s v="2801-Bienestar animal respeto y protección a otras formas de vida"/>
    <n v="0"/>
    <n v="0"/>
    <e v="#DIV/0!"/>
    <m/>
    <m/>
    <m/>
  </r>
  <r>
    <x v="11"/>
    <x v="11"/>
    <n v="28012"/>
    <s v="AMBIENTE"/>
    <n v="45"/>
    <s v="Número de animales esterilizados"/>
    <s v="Cuidado de la vida"/>
    <s v="Protección y bienestar animal"/>
    <s v="Presupuestos Participativos"/>
    <m/>
    <s v="2 - Bogotá confía en su bien-estar"/>
    <s v="15 - Bogotá protege todas las formas de vida"/>
    <s v="Esterilizar 2000 Canino(s) y felino(s) Incluyendo los que está en condición de vulnerabilidad"/>
    <s v="ESTERILIZACIÓN"/>
    <n v="2000"/>
    <n v="322"/>
    <n v="7.4895913288209708E-3"/>
    <s v="Suma"/>
    <n v="2801"/>
    <s v="2801-Bienestar animal respeto y protección a otras formas de vida"/>
    <n v="0"/>
    <n v="0"/>
    <e v="#DIV/0!"/>
    <m/>
    <m/>
    <m/>
  </r>
  <r>
    <x v="11"/>
    <x v="11"/>
    <n v="26251"/>
    <s v="INTEGRACIÓN SOCIAL"/>
    <n v="48"/>
    <s v="Número de personas mayores con transferencias Monetarias"/>
    <s v="Menos pobreza "/>
    <s v="Apoyo económico para persona mayor - tipo C"/>
    <s v="Gestión Pública Local"/>
    <s v="Menos pobreza (12%)"/>
    <s v="2 - Bogotá confía en su bien-estar"/>
    <s v="7 - Bogotá, una ciudad con menos Pobreza"/>
    <s v="Beneficiar 1050 Persona(s) Mayor(es) con transferencias monetarias"/>
    <s v="APOYO ECONÓMICO PERSONA MAYOR"/>
    <n v="1050"/>
    <n v="2098"/>
    <n v="4.8798641639336636E-2"/>
    <s v="Constante"/>
    <n v="2625"/>
    <s v="2625-Oportunidades y apoyo para el bienestar común"/>
    <n v="0"/>
    <n v="0"/>
    <e v="#DIV/0!"/>
    <m/>
    <m/>
    <m/>
  </r>
  <r>
    <x v="11"/>
    <x v="11"/>
    <n v="26252"/>
    <s v="INTEGRACIÓN SOCIAL"/>
    <n v="47"/>
    <s v="Personas atendidas con apoyos que contribuyan al ingreso mínimo garantizado"/>
    <s v="Menos pobreza "/>
    <s v="Otras Transferencias Monetarias"/>
    <s v="Gestión Pública Local"/>
    <s v="Menos pobreza (12%)"/>
    <s v="2 - Bogotá confía en su bien-estar"/>
    <s v="7 - Bogotá, una ciudad con menos Pobreza"/>
    <s v="Atender 10000 Persona(s) con apoyos que contribuyan al ingreso mínimo garantizado."/>
    <s v="INGRESO MÍNIMO"/>
    <n v="10000"/>
    <n v="1086"/>
    <n v="2.5259926034470727E-2"/>
    <s v="Suma"/>
    <n v="2625"/>
    <s v="2625-Oportunidades y apoyo para el bienestar común"/>
    <n v="0"/>
    <n v="0"/>
    <e v="#DIV/0!"/>
    <m/>
    <m/>
    <m/>
  </r>
  <r>
    <x v="11"/>
    <x v="11"/>
    <n v="26253"/>
    <s v="INTEGRACIÓN SOCIAL"/>
    <n v="46"/>
    <s v="Jóvenes beneficiados con transferencias condicionadas y  acompañamiento psicosocial para la promoción al acceso y permanencia a oportunidades de formación y empleabilidad"/>
    <s v="Menos pobreza "/>
    <s v="Transferencias monetarias condicionadas para jóvenes "/>
    <s v="Gestión Pública Local"/>
    <s v="Menos pobreza (12%)"/>
    <s v="2 - Bogotá confía en su bien-estar"/>
    <s v="7 - Bogotá, una ciudad con menos Pobreza"/>
    <s v="Beneficiar 800 Joven(es) con transferencias condicionadas y acompañamiento psicosocial para la promoción al acceso y permanencia a oportunidades de formación y empleabilidad"/>
    <s v="TRANSFERENCIAS MONETARIAS"/>
    <n v="800"/>
    <n v="831"/>
    <n v="1.9328727932454121E-2"/>
    <s v="Constante"/>
    <n v="2625"/>
    <s v="2625-Oportunidades y apoyo para el bienestar común"/>
    <n v="0"/>
    <n v="0"/>
    <e v="#DIV/0!"/>
    <m/>
    <m/>
    <m/>
  </r>
  <r>
    <x v="11"/>
    <x v="11"/>
    <n v="25981"/>
    <s v="INTEGRACIÓN SOCIAL"/>
    <n v="49"/>
    <s v="Número de cupos habilitados para la atención de población en inseguridad alimentaria y nutricional del Distrito Capital, a través de comedores comunitarios."/>
    <s v="Menos pobreza "/>
    <s v="Comedores Comunitarios"/>
    <s v="Gestión Pública Local"/>
    <s v="Menos pobreza (12%)"/>
    <s v="2 - Bogotá confía en su bien-estar"/>
    <s v="8 - Erradicación del hambre en Bogotá"/>
    <s v="Habilitar 250 Cupo(s) Para la atención de la población en situación de inseguridad alimentaria y nutricional en la localidad de Barrios Unidos mediante comedores comunitarios."/>
    <s v="SEGURIDAD ALIMENTARIA"/>
    <n v="250"/>
    <n v="1144"/>
    <n v="2.6608982857674504E-2"/>
    <s v="Constante"/>
    <n v="2598"/>
    <s v="2598-Cuidado alimentario para población en riesgo"/>
    <n v="0"/>
    <n v="0"/>
    <e v="#DIV/0!"/>
    <m/>
    <m/>
    <m/>
  </r>
  <r>
    <x v="11"/>
    <x v="11"/>
    <n v="26861"/>
    <s v="EDUCACIÓN"/>
    <n v="52"/>
    <s v="Número de estudiantes beneficiados en programas de educación posmedia (niveles de formación técnico profesional, tecnólogo, profesional universitario y educación para el trabajo y desarrollo humano)."/>
    <s v="Educación como eje del potencial humano"/>
    <s v="Apoyo para educación superior"/>
    <s v="Gestión Pública Local"/>
    <s v="Educación como eje del potencial humano (9%)"/>
    <s v="3 - Bogotá confía en su potencial"/>
    <s v="16 - Atención Integral a la Primera Infancia y Educación como Eje del Potencial Humano"/>
    <s v="Beneficiar 150 Estudiante(s) En programas de educación posmedia (niveles de formación técnico profesional, tecnólogo, profesional universitario y educación para el trabajo y desarrollo humano)"/>
    <s v="APOYO EDUCACIÓN POSMEDIA"/>
    <n v="150"/>
    <n v="2708"/>
    <n v="6.2986997883376361E-2"/>
    <s v="Suma"/>
    <n v="2686"/>
    <s v="2686-Recursos para la educación integral"/>
    <n v="0"/>
    <n v="0"/>
    <e v="#DIV/0!"/>
    <m/>
    <m/>
    <m/>
  </r>
  <r>
    <x v="11"/>
    <x v="11"/>
    <n v="26862"/>
    <s v="EDUCACIÓN"/>
    <n v="51"/>
    <s v="Número de estudiantes beneficiados con apoyo de sostenimiento para la permanencia en la educación posmedia (niveles de formación técnico profesional, tecnólogo, profesional universitario y educación para el trabajo y desarrollo humano)."/>
    <s v="Educación como eje del potencial humano"/>
    <s v="Apoyo para educación superior"/>
    <s v="Gestión Pública Local"/>
    <s v="Educación como eje del potencial humano (9%)"/>
    <s v="3 - Bogotá confía en su potencial"/>
    <s v="16 - Atención Integral a la Primera Infancia y Educación como Eje del Potencial Humano"/>
    <s v="Beneficiar 200 Estudiante(s) con apoyo de sostenimiento para la permanencia en la educación posmedia (niveles de formación técnico profesional, tecnólogo, profesional universitario y educación para el trabajo y desarrollo humano)."/>
    <s v="SOSTENIMIENTO"/>
    <n v="200"/>
    <n v="774"/>
    <n v="1.8002930709650408E-2"/>
    <s v="Suma"/>
    <n v="2686"/>
    <s v="2686-Recursos para la educación integral"/>
    <n v="0"/>
    <n v="0"/>
    <e v="#DIV/0!"/>
    <m/>
    <m/>
    <m/>
  </r>
  <r>
    <x v="11"/>
    <x v="11"/>
    <n v="26863"/>
    <s v="EDUCACIÓN"/>
    <n v="50"/>
    <s v="Sedes educativas urbanas y rurales dotadas con recursos pedagógicos y/o tecnológicos"/>
    <s v="Educación como eje del potencial humano"/>
    <s v="Dotación de equipamientos para instituciones educativas públicas del distrito."/>
    <s v="Gestión Pública Local"/>
    <s v="Educación como eje del potencial humano (9%)"/>
    <s v="3 - Bogotá confía en su potencial"/>
    <s v="16 - Atención Integral a la Primera Infancia y Educación como Eje del Potencial Humano"/>
    <s v="Dotar 9 Sede(s) Educativas urbanas y rurales con recursos pedagógicos y/o tecnológicos"/>
    <s v="DOTACIÓN"/>
    <n v="9"/>
    <n v="387"/>
    <n v="9.0014653548252041E-3"/>
    <s v="Suma"/>
    <n v="2686"/>
    <s v="2686-Recursos para la educación integral"/>
    <n v="0"/>
    <n v="0"/>
    <e v="#DIV/0!"/>
    <m/>
    <m/>
    <m/>
  </r>
  <r>
    <x v="11"/>
    <x v="11"/>
    <n v="28141"/>
    <s v="DESARROLLO ECONÓMICO, INDUSTRIA Y TURISMO"/>
    <n v="54"/>
    <s v="Número de acciones realizadas para fortalecer las capacidades y/o habilidades, técnicas y blandas de las personas de la localidad, con el fin de mejorar el acceso a oportunidades de empleo."/>
    <s v="Desarrollo empresarial, productividad y empleo"/>
    <s v="Fortalecimiento de habilidades para la empleabilidad - impulso al empleo local."/>
    <s v="Presupuestos Participativos"/>
    <m/>
    <s v="3 - Bogotá confía en su potencial"/>
    <s v="19 - Desarrollo empresarial, productividad y empleo"/>
    <s v="Realizar 4 Acción(es) para fortalecer las capacidades y/o habilidades, técnicas y blandas de las personas de la localidad, con el fin de mejorar el acceso a oportunidades de empleo."/>
    <s v="FORTALECIMIENTO DE CAPACIDADES"/>
    <n v="4"/>
    <n v="645"/>
    <n v="1.5002442258042007E-2"/>
    <s v="Suma"/>
    <n v="2814"/>
    <s v="2814-Reactivando talentos fortalecemos comunidades"/>
    <n v="0"/>
    <n v="0"/>
    <e v="#DIV/0!"/>
    <m/>
    <m/>
    <m/>
  </r>
  <r>
    <x v="11"/>
    <x v="11"/>
    <n v="28142"/>
    <s v="DESARROLLO ECONÓMICO, INDUSTRIA Y TURISMO"/>
    <n v="55"/>
    <s v="Número de Mipymes y/o emprendimientos orientados al fortalecimiento de las capacidades locales para la gestión y el desarrollo turístico apoyados."/>
    <s v="Emprendimiento equitativo e incluyente"/>
    <s v="Desarrollo turístico local"/>
    <s v="Presupuestos Participativos"/>
    <m/>
    <s v="3 - Bogotá confía en su potencial"/>
    <s v="19 - Desarrollo empresarial, productividad y empleo"/>
    <s v="Apoyar 80 Mipyme(s) y/o emprendimientos orientados al fortalecimiento de las capacidades locales para la gestión y el desarrollo turístico"/>
    <s v="DESARROLLO TURÍSTICO"/>
    <n v="80"/>
    <n v="516"/>
    <n v="1.2001953806433605E-2"/>
    <s v="Suma"/>
    <n v="2814"/>
    <s v="2814-Reactivando talentos fortalecemos comunidades"/>
    <n v="0"/>
    <n v="0"/>
    <e v="#DIV/0!"/>
    <m/>
    <m/>
    <m/>
  </r>
  <r>
    <x v="11"/>
    <x v="11"/>
    <n v="26471"/>
    <s v="CULTURA, RECREACIÓN Y DEPORTE"/>
    <n v="56"/>
    <s v="Número de proyectos financiados y acompañados del sector cultural y creativo."/>
    <s v="Bogotá cultural y deportiva"/>
    <s v="Sostenibilidad del ecosistema cultural y creativo"/>
    <s v="Presupuestos Participativos"/>
    <m/>
    <s v="3 - Bogotá confía en su potencial"/>
    <s v="20 - Promoción del emprendimiento formal, equitativo e incluyente"/>
    <s v="Financiar 40 Proyecto(s) del sector cultural y creativo."/>
    <s v="SOSTENIBILIDAD"/>
    <n v="40"/>
    <n v="430"/>
    <n v="1.0001628172028005E-2"/>
    <s v="Suma"/>
    <n v="2647"/>
    <s v="2647-Ecosistema creativo, potenciando iniciativas culturales"/>
    <n v="0"/>
    <n v="0"/>
    <e v="#DIV/0!"/>
    <m/>
    <m/>
    <m/>
  </r>
  <r>
    <x v="11"/>
    <x v="11"/>
    <n v="26501"/>
    <s v="DESARROLLO ECONÓMICO, INDUSTRIA Y TURISMO"/>
    <n v="58"/>
    <s v="Número de Mipymes, emprendimientos y/o actores de la economia informal apoyados para el fortalecimiento del tejido empresarial local."/>
    <s v="Emprendimiento equitativo e incluyente"/>
    <s v="Fortalecimiento del tejido empresarial local"/>
    <s v="Presupuestos Participativos"/>
    <m/>
    <s v="3 - Bogotá confía en su potencial"/>
    <s v="20 - Promoción del emprendimiento formal, equitativo e incluyente"/>
    <s v="Apoyar 200 Mipyme(s) y/o emprendimientos y/o actores de la economía informal para el fortalecimiento del tejido empresarial local"/>
    <s v="TEJIDO EMPRESARIAL LOCAL"/>
    <n v="200"/>
    <n v="430"/>
    <n v="1.0001628172028005E-2"/>
    <s v="Suma"/>
    <n v="2650"/>
    <s v="2650-Recursos para la productividad en el desarrollo local"/>
    <n v="0"/>
    <n v="0"/>
    <e v="#DIV/0!"/>
    <m/>
    <m/>
    <m/>
  </r>
  <r>
    <x v="11"/>
    <x v="11"/>
    <n v="26771"/>
    <s v="CULTURA, RECREACIÓN Y DEPORTE"/>
    <n v="62"/>
    <s v="No. de equipamientos culturales intervenidos con acciones de construcción, adecuación y/o dotación"/>
    <s v="Desarrollo urbano y rural integral"/>
    <s v="Dotación de equipamientos culturales de escala local"/>
    <s v="Presupuestos Participativos"/>
    <m/>
    <s v="4 - Bogotá ordena su territorio y avanza en su acción climática"/>
    <s v="24 - Revitalización y renovación urbana y rural con inclusión"/>
    <s v="Intervenir 1 Equipamiento(s) cultural con acciones de construcción, adecuación y/o dotación"/>
    <s v="INTERVENCIÓN"/>
    <n v="1"/>
    <n v="314"/>
    <n v="7.3035145256204496E-3"/>
    <s v="Suma"/>
    <n v="2677"/>
    <s v="2677-Cultura en acción, transformando espacios comunes"/>
    <n v="0"/>
    <n v="0"/>
    <e v="#DIV/0!"/>
    <m/>
    <m/>
    <m/>
  </r>
  <r>
    <x v="11"/>
    <x v="11"/>
    <n v="28031"/>
    <s v="CULTURA, RECREACIÓN Y DEPORTE"/>
    <n v="61"/>
    <s v="Número de Parques de la red de proximidad intervenidos en mejoramiento, mantenimiento y/o dotación"/>
    <s v="Desarrollo urbano y rural integral"/>
    <s v="Construcción, mantenimiento y dotación de parques de la red de proximidad"/>
    <s v="Presupuestos Participativos"/>
    <m/>
    <s v="4 - Bogotá ordena su territorio y avanza en su acción climática"/>
    <s v="24 - Revitalización y renovación urbana y rural con inclusión"/>
    <s v="Intervenir 10 Parque(s) De la red de proximidad con acciones de mejoramiento, mantenimiento y/o dotación"/>
    <s v="INTERVENCIÓN"/>
    <n v="10"/>
    <n v="714"/>
    <n v="1.6607354685646499E-2"/>
    <s v="Suma"/>
    <n v="2803"/>
    <s v="2803-Parques inclusivos, acceso al derecho de ciudad"/>
    <n v="0"/>
    <n v="0"/>
    <e v="#DIV/0!"/>
    <m/>
    <m/>
    <m/>
  </r>
  <r>
    <x v="11"/>
    <x v="11"/>
    <n v="27601"/>
    <s v="AMBIENTE"/>
    <n v="71"/>
    <s v="Número de árboles mantenidos en zona urbana"/>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Mantener 3000 Arbol(es) en zona urbana"/>
    <s v="ARBOLADO"/>
    <n v="3000"/>
    <n v="287"/>
    <n v="6.6755053148186911E-3"/>
    <s v="Suma"/>
    <n v="2760"/>
    <s v="2760-Comunidades activas en defensa de lo vital"/>
    <n v="0"/>
    <n v="0"/>
    <e v="#DIV/0!"/>
    <m/>
    <m/>
    <m/>
  </r>
  <r>
    <x v="11"/>
    <x v="11"/>
    <n v="27602"/>
    <s v="AMBIENTE"/>
    <n v="67"/>
    <s v="Número de procesos comunitarios de educación ambiental implementados"/>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Implementar 20 Proceso(s) comunitarios de educación ambiental que promueven la conservación de la biodiversidad y el agua"/>
    <s v="EDUCACIÓN AMBIENTAL"/>
    <n v="20"/>
    <n v="144"/>
    <n v="3.3493824576093785E-3"/>
    <s v="Suma"/>
    <n v="2760"/>
    <s v="2760-Comunidades activas en defensa de lo vital"/>
    <n v="0"/>
    <n v="0"/>
    <e v="#DIV/0!"/>
    <m/>
    <m/>
    <m/>
  </r>
  <r>
    <x v="11"/>
    <x v="11"/>
    <n v="27603"/>
    <s v="AMBIENTE"/>
    <n v="70"/>
    <s v="Número de m2 de jardinería convencional y biodiversa mantenidos"/>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Mantener 3000 Metro(s) cuadrado(s) de jardinería"/>
    <s v="JARDINERÍA"/>
    <n v="3000"/>
    <n v="287"/>
    <n v="6.6755053148186911E-3"/>
    <s v="Suma"/>
    <n v="2760"/>
    <s v="2760-Comunidades activas en defensa de lo vital"/>
    <n v="0"/>
    <n v="0"/>
    <e v="#DIV/0!"/>
    <m/>
    <m/>
    <m/>
  </r>
  <r>
    <x v="11"/>
    <x v="11"/>
    <n v="27604"/>
    <s v="HÁBITAT"/>
    <n v="76"/>
    <s v="Personas capacitadas en separación en la fuente y reciclaje"/>
    <s v="Protección del ambiente y resiliencia al cambio climático"/>
    <s v="Cambios de hábitos de consumo, separación en la fuente y reciclaje."/>
    <s v="Presupuestos Participativos"/>
    <m/>
    <s v="4 - Bogotá ordena su territorio y avanza en su acción climática"/>
    <s v="25 - Aumento de la resiliencia al cambio climático y reducción de la vulnerabilidad"/>
    <s v="Capacitar 1500 Persona(s) en separación en la fuente y reciclaje."/>
    <s v="SEPARACIÓN EN LA FUENTE"/>
    <n v="1500"/>
    <n v="602"/>
    <n v="1.4002279440839207E-2"/>
    <s v="Suma"/>
    <n v="2760"/>
    <s v="2760-Comunidades activas en defensa de lo vital"/>
    <n v="0"/>
    <n v="0"/>
    <e v="#DIV/0!"/>
    <m/>
    <m/>
    <m/>
  </r>
  <r>
    <x v="11"/>
    <x v="11"/>
    <n v="26811"/>
    <s v="MOVILIDAD"/>
    <n v="77"/>
    <s v="Kilómetros-carril construidos y/o conservados de malla vial urbana (local y/o intermedia)"/>
    <s v="Infraestructura segura e incluyente"/>
    <s v="Diseño, construcción y conservación (mantenimiento y rehabilitación) de la malla vial local e intermedia urbana o rural."/>
    <s v="Presupuestos Participativos"/>
    <s v="Infraestructura segura e incluyente (14%)"/>
    <s v="4 - Bogotá ordena su territorio y avanza en su acción climática"/>
    <s v="26 - Movilidad Sostenible"/>
    <s v="Intervenir 7,5 Kilómetro(s)-carril de malla vial urbana (local y/o intermedia) con acciones de construcción y/o conservación"/>
    <s v="INTERVENCIÓN MALLA VIAL LOCAL"/>
    <n v="7.5"/>
    <n v="6118"/>
    <n v="0.14230223524759844"/>
    <s v="Suma"/>
    <n v="2681"/>
    <s v="2681-Mejoramiento integral de infraestructura vial urbana"/>
    <n v="0"/>
    <n v="0"/>
    <e v="#DIV/0!"/>
    <m/>
    <m/>
    <m/>
  </r>
  <r>
    <x v="11"/>
    <x v="11"/>
    <n v="26751"/>
    <s v="AMBIENTE"/>
    <n v="79"/>
    <s v="Número de acciones efectivas para el fortalecimiento de las capacidades locales en torno a la gestión del riesgo"/>
    <s v="Protección del ambiente y resiliencia al cambio climático"/>
    <s v="Manejo de emergencias y mitigación del riesgo de desastres"/>
    <s v="Gestión Pública Local"/>
    <m/>
    <s v="4 - Bogotá ordena su territorio y avanza en su acción climática"/>
    <s v="27 - Gestión del riesgo de desastres para un territorio seguro"/>
    <s v="Realizar 2 Acción(es) efectivas para el fortalecimiento de las capacidades locales en torno a la gestión del riesgo"/>
    <s v="GESTIÓN DEL RIESGO"/>
    <n v="2"/>
    <n v="215"/>
    <n v="5.0008140860140025E-3"/>
    <s v="Suma"/>
    <n v="2675"/>
    <s v="2675-Mitigación del riesgo, un enfoque integral local"/>
    <n v="0"/>
    <n v="0"/>
    <e v="#DIV/0!"/>
    <m/>
    <m/>
    <m/>
  </r>
  <r>
    <x v="11"/>
    <x v="11"/>
    <n v="28001"/>
    <s v="INTEGRACIÓN SOCIAL"/>
    <n v="82"/>
    <s v="Unidades operativas orientadas a la atención de la primera infancia  (Jardines Infantiles, Casas de Pensamiento Intercultural, Modalidad Espacios Rurales, Crecemos en la Ruralidad, Creciendo Juntos, Centros Amar) dotadas y/o acondicionadas "/>
    <s v="Desarrollo urbano y rural integral"/>
    <s v="Dotación, adecuación y mejoramiento a unidades operativas de servicios sociales de la SDIS"/>
    <s v="Presupuestos Participativos"/>
    <m/>
    <s v="4 - Bogotá ordena su territorio y avanza en su acción climática"/>
    <s v="30 - Atención del déficit social para un hábitat digno"/>
    <s v="Dotar y/o acondicionar 3 Unidad(es) Operativas orientadas a la atención de la primera infancia (Jardines Infantiles, Casas de Pensamiento Intercultural, Modalidad Espacios Rurales, Crecemos en la Ruralidad, Creciendo Juntos, Centros Amar, Centros Forjar)"/>
    <s v="DOTACIÓN"/>
    <n v="3"/>
    <n v="178"/>
    <n v="4.1402088712115927E-3"/>
    <s v="Suma"/>
    <n v="2800"/>
    <s v="2800-Condiciones favorables para el Cuidado Comunitario"/>
    <n v="0"/>
    <n v="0"/>
    <e v="#DIV/0!"/>
    <m/>
    <m/>
    <m/>
  </r>
  <r>
    <x v="11"/>
    <x v="11"/>
    <n v="28002"/>
    <s v="INTEGRACIÓN SOCIAL"/>
    <n v="85"/>
    <s v="Sedes de Centros de Desarrollo Comunitarios dotados y/o acondicionados para la prestación de servicios sociales dirigidas al desarrollo de capacidades y generación de oportunidades."/>
    <s v="Desarrollo urbano y rural integral"/>
    <s v="Dotación, adecuación y mejoramiento a unidades operativas de servicios sociales de la SDIS"/>
    <s v="Presupuestos Participativos"/>
    <m/>
    <s v="4 - Bogotá ordena su territorio y avanza en su acción climática"/>
    <s v="30 - Atención del déficit social para un hábitat digno"/>
    <s v="Dotar y/o acondicionar 1 Centro(s) De Desarrollo Comunitario para la prestación de servicios sociales dirigidas al desarrollo de capacidades y generación de oportunidades"/>
    <s v="DOTACIÓN"/>
    <n v="1"/>
    <n v="178"/>
    <n v="4.1402088712115927E-3"/>
    <s v="Suma"/>
    <n v="2800"/>
    <s v="2800-Condiciones favorables para el Cuidado Comunitario"/>
    <n v="0"/>
    <n v="0"/>
    <e v="#DIV/0!"/>
    <m/>
    <m/>
    <m/>
  </r>
  <r>
    <x v="11"/>
    <x v="11"/>
    <n v="28003"/>
    <s v="INTEGRACIÓN SOCIAL"/>
    <n v="88"/>
    <s v="Unidades operativas orientadas a la prestación de servicios sociales a la persona mayor dotadas y/o acondicionadas"/>
    <s v="Desarrollo urbano y rural integral"/>
    <s v="Dotación, adecuación y mejoramiento a unidades operativas de servicios sociales de la SDIS"/>
    <s v="Presupuestos Participativos"/>
    <m/>
    <s v="4 - Bogotá ordena su territorio y avanza en su acción climática"/>
    <s v="30 - Atención del déficit social para un hábitat digno"/>
    <s v="Dotar y/o acondicionar 1 Unidad(es) Operativa orientadas a la prestación de servicios a la persona mayor"/>
    <s v="DOTACIÓN"/>
    <n v="1"/>
    <n v="178"/>
    <n v="4.1402088712115927E-3"/>
    <s v="Suma"/>
    <n v="2800"/>
    <s v="2800-Condiciones favorables para el Cuidado Comunitario"/>
    <n v="0"/>
    <n v="0"/>
    <e v="#DIV/0!"/>
    <m/>
    <m/>
    <m/>
  </r>
  <r>
    <x v="11"/>
    <x v="11"/>
    <n v="27141"/>
    <s v="GOBIERNO"/>
    <n v="92"/>
    <s v="Sedes administrativas locales intervenidas."/>
    <s v="Gobierno confiable"/>
    <s v="Infraestructura local"/>
    <s v="Gestión Pública Local"/>
    <s v="Gobierno confiable (15%)"/>
    <s v="5 - Bogotá confía en su gobierno"/>
    <s v="33 - Fortalecimiento institucional para un gobierno confiable"/>
    <s v="Intervenir 1 Sede(s) Administrativa local"/>
    <s v="INTERVENCIÓN"/>
    <n v="1"/>
    <n v="1073"/>
    <n v="2.4957551229269882E-2"/>
    <s v="Suma"/>
    <n v="2714"/>
    <s v="2714-Optimización de recursos para la eficiencia administrativa"/>
    <n v="0"/>
    <n v="0"/>
    <e v="#DIV/0!"/>
    <m/>
    <m/>
    <m/>
  </r>
  <r>
    <x v="11"/>
    <x v="11"/>
    <n v="27142"/>
    <s v="GOBIERNO"/>
    <n v="94"/>
    <s v="Estrategias de inspección, vigilancia y control realizada"/>
    <s v="Gobierno confiable"/>
    <s v="Inspección, vigilancia y control."/>
    <s v="Gestión Pública Local"/>
    <s v="Gobierno confiable (15%)"/>
    <s v="5 - Bogotá confía en su gobierno"/>
    <s v="33 - Fortalecimiento institucional para un gobierno confiable"/>
    <s v="Realizar 4 Estrategia(s) de inspección, vigilancia y control (una por vigencia)"/>
    <s v="IVC"/>
    <n v="4"/>
    <n v="1935"/>
    <n v="4.5007326774126021E-2"/>
    <s v="Suma"/>
    <n v="2714"/>
    <s v="2714-Optimización de recursos para la eficiencia administrativa"/>
    <n v="0"/>
    <n v="0"/>
    <e v="#DIV/0!"/>
    <m/>
    <m/>
    <m/>
  </r>
  <r>
    <x v="11"/>
    <x v="11"/>
    <n v="27143"/>
    <s v="GOBIERNO"/>
    <n v="93"/>
    <s v="Estrategias de fortalecimiento institucional realizadas"/>
    <s v="Gobierno confiable"/>
    <s v="Fortalecimiento institucional"/>
    <s v="Gestión Pública Local"/>
    <s v="Gobierno confiable (15%)"/>
    <s v="5 - Bogotá confía en su gobierno"/>
    <s v="33 - Fortalecimiento institucional para un gobierno confiable"/>
    <s v="Realizar 4 Estrategia(s) De fortalecimiento institucional (una por vigencia)"/>
    <s v="FORTALECIMIENTO INSTITUCIONAL"/>
    <n v="4"/>
    <n v="4192"/>
    <n v="9.7504244877073015E-2"/>
    <s v="Suma"/>
    <n v="2714"/>
    <s v="2714-Optimización de recursos para la eficiencia administrativa"/>
    <n v="0"/>
    <n v="0"/>
    <e v="#DIV/0!"/>
    <m/>
    <m/>
    <m/>
  </r>
  <r>
    <x v="11"/>
    <x v="11"/>
    <n v="26951"/>
    <s v="GESTIÓN PÚBLICA"/>
    <n v="96"/>
    <s v="Procesos de formacion y desarrollo de competencias digitales realizados en zonas rurales y/o apartadas y urbanas"/>
    <s v="Ciudad inteligente​"/>
    <s v="Conectividad y redes de comunicación."/>
    <s v="Presupuestos Participativos"/>
    <m/>
    <s v="5 - Bogotá confía en su gobierno"/>
    <s v="35 - Bogotá ciudad Inteligente"/>
    <s v="Operativizar 1 Centro(s) de Acceso Comunitario en zonas rurales y/o apartadas y/o urbanas, con énfasis en procesos de formación y desarrollo de competencias digitales."/>
    <s v="FORTALECIMIENTO DE CAPACIDADES"/>
    <n v="1"/>
    <n v="550"/>
    <n v="1.279278022003582E-2"/>
    <s v="Suma"/>
    <n v="2695"/>
    <s v="2695-Habilidades digitales para conectar"/>
    <n v="0"/>
    <n v="0"/>
    <e v="#DIV/0!"/>
    <m/>
    <m/>
    <m/>
  </r>
  <r>
    <x v="11"/>
    <x v="11"/>
    <n v="26781"/>
    <s v="GOBIERNO"/>
    <n v="100"/>
    <s v="Acciones desarrolladas, orientadas a la ciudadanía en el marco de la estrategía Bogotaneidad"/>
    <s v="Gobierno confiable"/>
    <s v="Bogotaneidad"/>
    <s v="Gestión Pública Local"/>
    <m/>
    <s v="5 - Bogotá confía en su gobierno"/>
    <s v="39 - Camino hacia una democracia deliberativa con un gobierno cercano a la gente y con participación ciudadana"/>
    <s v="Desarrollar 1 Acción(es) orientada a la ciudadanía, en el marco de la estrategia &quot;Bogotaneidad&quot;"/>
    <s v="ESTRATEGIA BOGOTANEIDAD"/>
    <n v="1"/>
    <n v="430"/>
    <n v="1.0001628172028005E-2"/>
    <s v="Suma"/>
    <n v="2678"/>
    <s v="2678-Una nueva identidad bogotana"/>
    <n v="0"/>
    <n v="0"/>
    <e v="#DIV/0!"/>
    <m/>
    <m/>
    <m/>
  </r>
  <r>
    <x v="11"/>
    <x v="11"/>
    <n v="27421"/>
    <s v="GOBIERNO"/>
    <n v="99"/>
    <s v="Organizaciones comunales fortalecidas."/>
    <s v="Democracia deliberativa y participación"/>
    <s v="Fortalecimiento a organizaciones comunales"/>
    <s v="Gestión Pública Local"/>
    <m/>
    <s v="5 - Bogotá confía en su gobierno"/>
    <s v="39 - Camino hacia una democracia deliberativa con un gobierno cercano a la gente y con participación ciudadana"/>
    <s v="Fortalecer 20 Organización(es) comunales"/>
    <s v="FORTALECIMIENTO COMUNAL"/>
    <n v="20"/>
    <n v="430"/>
    <n v="1.0001628172028005E-2"/>
    <s v="Suma"/>
    <n v="2742"/>
    <s v="2742-Participación activa, fortaleciendo vínculos sociales"/>
    <n v="0"/>
    <n v="0"/>
    <e v="#DIV/0!"/>
    <m/>
    <m/>
    <m/>
  </r>
  <r>
    <x v="11"/>
    <x v="11"/>
    <n v="27422"/>
    <s v="GOBIERNO"/>
    <n v="97"/>
    <s v="Organizaciones sociales e Instancias de participación ciudadana fortalecidas."/>
    <s v="Democracia deliberativa y participación"/>
    <s v="Fortalecimiento a organizaciones sociales y comunitarias y a instancias de participación."/>
    <s v="Presupuestos Participativos"/>
    <m/>
    <s v="5 - Bogotá confía en su gobierno"/>
    <s v="39 - Camino hacia una democracia deliberativa con un gobierno cercano a la gente y con participación ciudadana"/>
    <s v="Fortalecer 60 Organización(es) sociales e Instancias de participación ciudadana"/>
    <s v="FORTALECIMIENTO DE ORGANIZACIONES"/>
    <n v="60"/>
    <n v="537"/>
    <n v="1.2490405414834973E-2"/>
    <s v="Suma"/>
    <n v="2742"/>
    <s v="2742-Participación activa, fortaleciendo vínculos sociales"/>
    <n v="0"/>
    <n v="0"/>
    <e v="#DIV/0!"/>
    <m/>
    <m/>
    <m/>
  </r>
  <r>
    <x v="11"/>
    <x v="11"/>
    <n v="27423"/>
    <s v="GOBIERNO"/>
    <n v="98"/>
    <s v="Personas capacitadas a través de procesos de formación para la participación de manera virtual y presencial."/>
    <s v="Democracia deliberativa y participación"/>
    <s v="Procesos de formación en capacidades democráticas para la participación ciudadana incidente"/>
    <s v="Presupuestos Participativos"/>
    <m/>
    <s v="5 - Bogotá confía en su gobierno"/>
    <s v="39 - Camino hacia una democracia deliberativa con un gobierno cercano a la gente y con participación ciudadana"/>
    <s v="Vincular 800 Persona(s) a través de procesos de formación para la participación de manera virtual y presencial"/>
    <s v="CAPACITACIÓN"/>
    <n v="800"/>
    <n v="464"/>
    <n v="1.079245458563022E-2"/>
    <s v="Suma"/>
    <n v="2742"/>
    <s v="2742-Participación activa, fortaleciendo vínculos sociales"/>
    <n v="0"/>
    <n v="0"/>
    <e v="#DIV/0!"/>
    <m/>
    <m/>
    <m/>
  </r>
  <r>
    <x v="11"/>
    <x v="11"/>
    <n v="27501"/>
    <s v="GOBIERNO"/>
    <n v="103"/>
    <s v="Iniciativa de inversión local concertada e implementada con los pueblos indígenas"/>
    <s v="Línea diferencial étnica"/>
    <s v="Iniciativas diferenciales étnicas para comunidades Negras, Afrocolombianas, Raizales, Palenqueras, y los Pueblos Indígenas, Rrom o Gitano"/>
    <s v="Gestión Pública Local"/>
    <m/>
    <s v="5 - Bogotá confía en su gobierno"/>
    <s v="39 - Camino hacia una democracia deliberativa con un gobierno cercano a la gente y con participación ciudadana"/>
    <s v="Implementar 1 Iniciativa(s) de inversión local con los pueblos indígenas (aplica en todas las localidades con autoridades indígenas)"/>
    <s v="INICIATIVAS PUEBLO INDÍGENA"/>
    <n v="1"/>
    <n v="108"/>
    <n v="2.5120368432070338E-3"/>
    <s v="Suma"/>
    <n v="2750"/>
    <s v="2750-Cultivando identidades, inversión para pueblos originarios"/>
    <n v="0"/>
    <n v="0"/>
    <e v="#DIV/0!"/>
    <m/>
    <m/>
    <m/>
  </r>
  <r>
    <x v="11"/>
    <x v="11"/>
    <n v="27502"/>
    <s v="GOBIERNO"/>
    <n v="104"/>
    <s v="Iniciativa de inversión local concertada e implementada con las comunidades negras, afrocolombianas y palenqueras"/>
    <s v="Línea diferencial étnica"/>
    <s v="Iniciativas diferenciales étnicas para comunidades Negras, Afrocolombianas, Raizales, Palenqueras, y los Pueblos Indígenas, Rrom o Gitano"/>
    <s v="Gestión Pública Local"/>
    <m/>
    <s v="5 - Bogotá confía en su gobierno"/>
    <s v="39 - Camino hacia una democracia deliberativa con un gobierno cercano a la gente y con participación ciudadana"/>
    <s v="Implementar 1 Iniciativa(s) de inversión local con las comunidades negras, afrocolombianas y palenqueras (aplica en todas las localidades con autoridades NAP)"/>
    <s v="INICIATIVAS COMUNIDADES NEGRAS, AFROCOLOMBIANAS, PALENQUERAS"/>
    <n v="1"/>
    <n v="108"/>
    <n v="2.5120368432070338E-3"/>
    <s v="Suma"/>
    <n v="2750"/>
    <s v="2750-Cultivando identidades, inversión para pueblos originarios"/>
    <n v="0"/>
    <n v="0"/>
    <e v="#DIV/0!"/>
    <m/>
    <m/>
    <m/>
  </r>
  <r>
    <x v="11"/>
    <x v="11"/>
    <n v="27503"/>
    <s v="GOBIERNO"/>
    <n v="105"/>
    <s v="Iniciativa de inversión local concertada e implementada con las comunidades raizales"/>
    <s v="Línea diferencial étnica"/>
    <s v="Iniciativas diferenciales étnicas para comunidades Negras, Afrocolombianas, Raizales, Palenqueras, y los Pueblos Indígenas, Rrom o Gitano"/>
    <s v="Gestión Pública Local"/>
    <m/>
    <s v="5 - Bogotá confía en su gobierno"/>
    <s v="39 - Camino hacia una democracia deliberativa con un gobierno cercano a la gente y con participación ciudadana"/>
    <s v="Implementar 1 Iniciativa(s) Concertar e implementar una (1) iniciativa de inversión local con las comunidades raizales"/>
    <s v="INICIATIVAS RAIZALES"/>
    <n v="1"/>
    <n v="108"/>
    <n v="2.5120368432070338E-3"/>
    <s v="Suma"/>
    <n v="2750"/>
    <s v="2750-Cultivando identidades, inversión para pueblos originarios"/>
    <n v="0"/>
    <n v="0"/>
    <e v="#DIV/0!"/>
    <m/>
    <m/>
    <m/>
  </r>
  <r>
    <x v="12"/>
    <x v="12"/>
    <n v="22921"/>
    <s v="SEGURIDAD, CONVIVENCIA Y JUSTICIA"/>
    <n v="1"/>
    <s v="Organizaciones comunitarias fortalecidas a través de capacidades para promover acciones de corresponsabilidad en la gestión de la seguridad y la convivencia"/>
    <s v="Cultura ciudadana para la convivencia pacífica"/>
    <s v="Promoción de la convivencia ciudadana"/>
    <s v="Presupuestos Participativos"/>
    <m/>
    <s v="1 - Bogotá avanza en su seguridad"/>
    <s v="1 - Diálogo social y cultura ciudadana para la convivencia pacifica y la recuperación de la confianza"/>
    <s v="Fortalecer 40 Organización(es) comunitarias a través de capacidades para promover acciones de corresponsabilidad en la gestión de la seguridad y la convivencia"/>
    <s v="FORTALECIMIENTO DE CAPACIDADES"/>
    <n v="40"/>
    <n v="230"/>
    <n v="7.0862987953292048E-3"/>
    <s v="Suma"/>
    <n v="2292"/>
    <s v="2292-Teusaquillo construye seguridad"/>
    <n v="0"/>
    <n v="1000"/>
    <e v="#DIV/0!"/>
    <m/>
    <m/>
    <m/>
  </r>
  <r>
    <x v="12"/>
    <x v="12"/>
    <n v="22922"/>
    <s v="SEGURIDAD, CONVIVENCIA Y JUSTICIA"/>
    <n v="2"/>
    <s v="Acciones formativas diferenciales para la promoción de la convivencia ciudadana implementadas"/>
    <s v="Cultura ciudadana para la convivencia pacífica"/>
    <s v="Promoción de la convivencia ciudadana"/>
    <s v="Presupuestos Participativos"/>
    <m/>
    <s v="1 - Bogotá avanza en su seguridad"/>
    <s v="1 - Diálogo social y cultura ciudadana para la convivencia pacifica y la recuperación de la confianza"/>
    <s v="Implementar 4 Accion(es) formativas diferenciales para la promoción de la convivencia ciudadana"/>
    <s v="FORMACIÓN"/>
    <n v="4"/>
    <n v="115"/>
    <n v="3.5431493976646024E-3"/>
    <s v="Suma"/>
    <n v="2292"/>
    <s v="2292-Teusaquillo construye seguridad"/>
    <n v="0"/>
    <n v="5000000"/>
    <e v="#DIV/0!"/>
    <m/>
    <m/>
    <m/>
  </r>
  <r>
    <x v="12"/>
    <x v="12"/>
    <n v="22923"/>
    <s v="SEGURIDAD, CONVIVENCIA Y JUSTICIA"/>
    <n v="3"/>
    <s v="Iniciativas de convivencia con participación ciudadana implementadas"/>
    <s v="Cultura ciudadana para la convivencia pacífica"/>
    <s v="Promoción de la convivencia ciudadana"/>
    <s v="Presupuestos Participativos"/>
    <m/>
    <s v="1 - Bogotá avanza en su seguridad"/>
    <s v="1 - Diálogo social y cultura ciudadana para la convivencia pacifica y la recuperación de la confianza"/>
    <s v="Implementar 4 Iniciativa(s) de convivencia con participación de la ciudadanía"/>
    <s v="INICIATIVAS"/>
    <n v="4"/>
    <n v="230"/>
    <n v="7.0862987953292048E-3"/>
    <s v="Suma"/>
    <n v="2292"/>
    <s v="2292-Teusaquillo construye seguridad"/>
    <n v="0"/>
    <n v="0"/>
    <e v="#DIV/0!"/>
    <m/>
    <m/>
    <m/>
  </r>
  <r>
    <x v="12"/>
    <x v="12"/>
    <n v="24621"/>
    <s v="MUJERES"/>
    <n v="4"/>
    <s v="Número de Personas vinculadas en acciones para la prevención del feminicidio y la violencia contra la mujer"/>
    <s v="Cero tolerancia a las violencias"/>
    <s v="Prevención del feminicidio y las violencias contra las mujeres"/>
    <s v="Presupuestos Participativos"/>
    <m/>
    <s v="1 - Bogotá avanza en su seguridad"/>
    <s v="2 - Cero tolerancia a las violencias contra las mujeres y basadas en género"/>
    <s v="Vincular 3000 Persona(s) en acciones para la prevención del feminicidio y la violencia contra la mujer."/>
    <s v="PREVENCIÓN"/>
    <n v="3000"/>
    <n v="503"/>
    <n v="1.5497427365437348E-2"/>
    <s v="Suma"/>
    <n v="2462"/>
    <s v="2462-Teusaquillo comprometida con la vida y los derechos de las mujeres"/>
    <n v="0"/>
    <n v="0"/>
    <e v="#DIV/0!"/>
    <m/>
    <m/>
    <m/>
  </r>
  <r>
    <x v="12"/>
    <x v="12"/>
    <n v="22931"/>
    <s v="SEGURIDAD, CONVIVENCIA Y JUSTICIA"/>
    <n v="5"/>
    <s v="Dotaciones suministradas a organismos de seguridad"/>
    <s v="Mejores capacidades al servicio de la seguridad"/>
    <s v="Dotación, mantenimiento de equipamientos que permitan el fortalecimiento de la seguridad y justicia."/>
    <s v="Gestión Pública Local"/>
    <s v="Cultura ciudadana y mejores capacidades al servicio de la seguridad (2%)"/>
    <s v="1 - Bogotá avanza en su seguridad"/>
    <s v="3 - Desmantelamiento de estructuras criminales y delincuenciales con mejores capacidades y activos tecnológicos"/>
    <s v="Suministrar 1 Organización(es) Suministrar 1 dotación a organismos de seguridad"/>
    <s v="DOTACIÓN"/>
    <n v="1"/>
    <n v="0"/>
    <n v="0"/>
    <s v="Suma"/>
    <n v="2293"/>
    <s v="2293-Teusaquillo segura"/>
    <n v="0"/>
    <n v="0"/>
    <e v="#DIV/0!"/>
    <m/>
    <m/>
    <m/>
  </r>
  <r>
    <x v="12"/>
    <x v="12"/>
    <n v="22932"/>
    <s v="SEGURIDAD, CONVIVENCIA Y JUSTICIA"/>
    <n v="6"/>
    <s v="Equipamientos de seguridad y acceso a la justicia intervenidos con acciones de fortalecimiento, operación, adecuación y/o dotación"/>
    <s v="Mejores capacidades al servicio de la seguridad"/>
    <s v="Dotación, mantenimiento de equipamientos que permitan el fortalecimiento de la seguridad y justicia."/>
    <s v="Gestión Pública Local"/>
    <s v="Cultura ciudadana y mejores capacidades al servicio de la seguridad (2%)"/>
    <s v="1 - Bogotá avanza en su seguridad"/>
    <s v="3 - Desmantelamiento de estructuras criminales y delincuenciales con mejores capacidades y activos tecnológicos"/>
    <s v="Intervenir 1 Equipamiento(s) de seguridad y acceso a la justicia con acciones de fortalecimiento, operación, adecuación y/o dotación"/>
    <s v="INTERVENCIÓN"/>
    <n v="1"/>
    <n v="130"/>
    <n v="4.0052993190991155E-3"/>
    <s v="Constante"/>
    <n v="2293"/>
    <s v="2293-Teusaquillo segura"/>
    <n v="0"/>
    <n v="0"/>
    <e v="#DIV/0!"/>
    <m/>
    <m/>
    <m/>
  </r>
  <r>
    <x v="12"/>
    <x v="12"/>
    <n v="22941"/>
    <s v="SEGURIDAD, CONVIVENCIA Y JUSTICIA"/>
    <n v="8"/>
    <s v="Actores comunitarios fortalecidos con herramientas y capacidades para la implementación de un enfoque restaurativo para la justicia y la convivencia"/>
    <s v="Cultura ciudadana para la convivencia pacífica"/>
    <s v="Acceso a la Justicia"/>
    <s v="Presupuestos Participativos"/>
    <m/>
    <s v="1 - Bogotá avanza en su seguridad"/>
    <s v="4 - Servicios centrados en la justicia"/>
    <s v="Fortalecer 77 Actor(es) comunitarios con herramientas y capacidades para la implementación de un enfoque restaurativo para la justicia y la convivencia"/>
    <s v="FORTALECIMIENTO DE CAPACIDADES"/>
    <n v="77"/>
    <n v="153"/>
    <n v="4.7139291986320365E-3"/>
    <s v="Suma"/>
    <n v="2294"/>
    <s v="2294-Teusaquillo pacífica, respetuosa y armónica"/>
    <n v="0"/>
    <n v="0"/>
    <e v="#DIV/0!"/>
    <m/>
    <m/>
    <m/>
  </r>
  <r>
    <x v="12"/>
    <x v="12"/>
    <n v="22942"/>
    <s v="SEGURIDAD, CONVIVENCIA Y JUSTICIA"/>
    <n v="10"/>
    <s v="Ciudadanos beneficiados con habilidades y capacidades para gestionar la convivencia constructivamente"/>
    <s v="Cultura ciudadana para la convivencia pacífica"/>
    <s v="Acceso a la Justicia"/>
    <s v="Presupuestos Participativos"/>
    <m/>
    <s v="1 - Bogotá avanza en su seguridad"/>
    <s v="4 - Servicios centrados en la justicia"/>
    <s v="Beneficiar 2000 Ciudadanas y ciudadanos con habilidades y capacidades para gestionar la convivencia constructivamente"/>
    <s v="GESTIÓN DE LA CONVIVENCIA"/>
    <n v="2000"/>
    <n v="131"/>
    <n v="4.0361093138614164E-3"/>
    <s v="Suma"/>
    <n v="2294"/>
    <s v="2294-Teusaquillo pacífica, respetuosa y armónica"/>
    <n v="0"/>
    <n v="0"/>
    <e v="#DIV/0!"/>
    <m/>
    <m/>
    <m/>
  </r>
  <r>
    <x v="12"/>
    <x v="12"/>
    <n v="22943"/>
    <s v="SEGURIDAD, CONVIVENCIA Y JUSTICIA"/>
    <n v="11"/>
    <s v="Proyectos comunitarios implementados en la localidad, para la apropiación del Código Nacional de Seguridad y Convivencia Ciudadana"/>
    <s v="Cultura ciudadana para la convivencia pacífica"/>
    <s v="Acceso a la Justicia"/>
    <s v="Presupuestos Participativos"/>
    <m/>
    <s v="1 - Bogotá avanza en su seguridad"/>
    <s v="4 - Servicios centrados en la justicia"/>
    <s v="Implementar 8 Proyecto(s) comunitarios para la apropiación CNSC"/>
    <s v="CÓDIGO NACIONAL DE SEGURIDAD Y CONVIVENCIA"/>
    <n v="8"/>
    <n v="153"/>
    <n v="4.7139291986320365E-3"/>
    <s v="Suma"/>
    <n v="2294"/>
    <s v="2294-Teusaquillo pacífica, respetuosa y armónica"/>
    <n v="0"/>
    <n v="0"/>
    <e v="#DIV/0!"/>
    <m/>
    <m/>
    <m/>
  </r>
  <r>
    <x v="12"/>
    <x v="12"/>
    <n v="26741"/>
    <s v="MOVILIDAD"/>
    <n v="15"/>
    <s v="Metros cuadrados construidos y/o conservados de elementos del sistema de espacio público peatonal."/>
    <s v="Infraestructura segura e incluyente"/>
    <s v="Construcción y/o conservación de elementos del sistema de espacio público"/>
    <s v="Presupuestos Participativos"/>
    <s v="Infraestructura segura e incluyente (14%)"/>
    <s v="1 - Bogotá avanza en su seguridad"/>
    <s v="5 - Espacio público seguro e inclusivo"/>
    <s v="Intervenir 6000 Metro(s) cuadrado(s) de elementos del sistema de espacio público peatonal con acciones de construcción y/o conservación."/>
    <s v="INTERVENCIÓN"/>
    <n v="6000"/>
    <n v="701"/>
    <n v="2.1597806328372923E-2"/>
    <s v="Suma"/>
    <n v="2674"/>
    <s v="2674-Teusaquillo con andenes transitables"/>
    <n v="0"/>
    <n v="0"/>
    <e v="#DIV/0!"/>
    <m/>
    <m/>
    <m/>
  </r>
  <r>
    <x v="12"/>
    <x v="12"/>
    <n v="27091"/>
    <s v="SEGURIDAD, CONVIVENCIA Y JUSTICIA"/>
    <n v="16"/>
    <s v="Estrategias de seguridad y convivencia implementadas a través de gestores locales, que permitan el uso y disfrute del espacio público"/>
    <s v="Cultura ciudadana para la convivencia pacífica"/>
    <s v="Cultura ciudadana en torno a la seguridad"/>
    <s v="Gestión Pública Local"/>
    <s v="Cultura ciudadana y mejores capacidades al servicio de la seguridad (2%)"/>
    <s v="1 - Bogotá avanza en su seguridad"/>
    <s v="5 - Espacio público seguro e inclusivo"/>
    <s v="Implementar 4 Estrategia(s) de seguridad y convivencia a través de gestores locales, que permitan el uso y disfrute del espacio público"/>
    <s v="ESTRATEGIAS DE SEGURIDAD Y CONVIVENCIA"/>
    <n v="4"/>
    <n v="325"/>
    <n v="1.0013248297747789E-2"/>
    <s v="Suma"/>
    <n v="2709"/>
    <s v="2709-Teusaquillo nos cuida y acompaña"/>
    <n v="0"/>
    <n v="0"/>
    <e v="#DIV/0!"/>
    <m/>
    <m/>
    <m/>
  </r>
  <r>
    <x v="12"/>
    <x v="12"/>
    <n v="27541"/>
    <s v="SALUD"/>
    <n v="19"/>
    <s v="Número de personas con discapacidad beneficiadas con Dispostivos de Asistencia Personal - Ayudas Técnicas (no incluidas en los Planes de Beneficios)"/>
    <s v="Ciudad saludable y con bien-estar"/>
    <s v="Otorgamiento de Dispositivos de asistencia Personal - DAP - a personas con discapacidad "/>
    <s v="Gestión Pública Local"/>
    <s v="Ciudad saludable y con bien-estar (3%)"/>
    <s v="2 - Bogotá confía en su bien-estar"/>
    <s v="10 - Salud Pública Integrada e Integral"/>
    <s v="Beneficiar 300 Persona(s) con discapacidad a través de Dispositivos de Asistencia Personal - Ayudas Técnicas (no incluidas en los Planes de Beneficios)"/>
    <s v="DISPOSITIVOS DE ASISTENCIA PERSONAL"/>
    <n v="300"/>
    <n v="438"/>
    <n v="1.349477770588779E-2"/>
    <s v="Suma"/>
    <n v="2754"/>
    <s v="2754-Teusaquillo saludable y con bienestar"/>
    <n v="0"/>
    <n v="0"/>
    <e v="#DIV/0!"/>
    <m/>
    <m/>
    <m/>
  </r>
  <r>
    <x v="12"/>
    <x v="12"/>
    <n v="27542"/>
    <s v="SALUD"/>
    <n v="17"/>
    <s v="Número de personas con discapacidad, cuidadadores y cuidadoras, vinculados en actividades complementarias en salud"/>
    <s v="Ciudad saludable y con bien-estar"/>
    <s v="Acciones complementarias para personas con discapacidad y sus cuidadores"/>
    <s v="Gestión Pública Local"/>
    <s v="Ciudad saludable y con bien-estar (3%)"/>
    <s v="2 - Bogotá confía en su bien-estar"/>
    <s v="10 - Salud Pública Integrada e Integral"/>
    <s v="Vincular 600 Persona(s) con discapacidad, cuidadores y cuidadoras, en actividades complementarias en salud"/>
    <s v="ACCIONES COMPLEMENTARIAS "/>
    <n v="600"/>
    <n v="170"/>
    <n v="5.2376991095911514E-3"/>
    <s v="Suma"/>
    <n v="2754"/>
    <s v="2754-Teusaquillo saludable y con bienestar"/>
    <n v="0"/>
    <n v="100000000"/>
    <e v="#DIV/0!"/>
    <m/>
    <m/>
    <m/>
  </r>
  <r>
    <x v="12"/>
    <x v="12"/>
    <n v="27543"/>
    <s v="SALUD"/>
    <n v="20"/>
    <s v="Número de personas vinculadas a las acciones y estrategias para promover la salud sexual y reproductiva consciente en los diferentes ciclos de vida"/>
    <s v="Ciudad saludable y con bien-estar"/>
    <s v="Salud sexual y reproductiva consciente en adolescentes y jóvenes"/>
    <s v="Gestión Pública Local"/>
    <s v="Ciudad saludable y con bien-estar (3%)"/>
    <s v="2 - Bogotá confía en su bien-estar"/>
    <s v="10 - Salud Pública Integrada e Integral"/>
    <s v="Vincular 600 Persona(s) a las acciones y estrategias para promover la salud sexual y reproductiva consciente en los diferentes ciclos de vida"/>
    <s v="SALUD SEXUAL Y REPRODUCTIVA"/>
    <n v="600"/>
    <n v="195"/>
    <n v="6.0079489786486733E-3"/>
    <s v="Suma"/>
    <n v="2754"/>
    <s v="2754-Teusaquillo saludable y con bienestar"/>
    <n v="0"/>
    <n v="0"/>
    <e v="#DIV/0!"/>
    <m/>
    <m/>
    <m/>
  </r>
  <r>
    <x v="12"/>
    <x v="12"/>
    <n v="27544"/>
    <s v="SALUD"/>
    <n v="18"/>
    <s v="Números de personas vinculadas a las acciones desarrolladas desde los dispositivos de base comunitaria en respuesta al consumo de SPA"/>
    <s v="Ciudad saludable y con bien-estar"/>
    <s v="Acciones para la disminución de los factores de riesgo frente al consumo de sustancias psicoactivas."/>
    <s v="Gestión Pública Local"/>
    <s v="Ciudad saludable y con bien-estar (3%)"/>
    <s v="2 - Bogotá confía en su bien-estar"/>
    <s v="10 - Salud Pública Integrada e Integral"/>
    <s v="Vincular 600 Persona(s) a las acciones desarrolladas desde los dispositivos de base comunitaria en respuesta al consumo de SPA"/>
    <s v="DISMINUCIÓN FACTORES DE RIESGO SPA"/>
    <n v="600"/>
    <n v="170"/>
    <n v="5.2376991095911514E-3"/>
    <s v="Suma"/>
    <n v="2754"/>
    <s v="2754-Teusaquillo saludable y con bienestar"/>
    <n v="0"/>
    <n v="0"/>
    <e v="#DIV/0!"/>
    <m/>
    <m/>
    <m/>
  </r>
  <r>
    <x v="12"/>
    <x v="12"/>
    <n v="27545"/>
    <s v="SALUD"/>
    <n v="23"/>
    <s v="Número de personas beneficiadas con acciones para la promoción y atención de la salud mental"/>
    <s v="Ciudad saludable y con bien-estar"/>
    <s v="Acciones para la promoción y atención de la salud mental"/>
    <s v="Presupuestos Participativos"/>
    <m/>
    <s v="2 - Bogotá confía en su bien-estar"/>
    <s v="10 - Salud Pública Integrada e Integral"/>
    <s v="Beneficiar 600 Persona(s) con acciones para la promoción y atención de la salud mental"/>
    <s v="SALUD MENTAL"/>
    <n v="600"/>
    <n v="487"/>
    <n v="1.5004467449240534E-2"/>
    <s v="Suma"/>
    <n v="2754"/>
    <s v="2754-Teusaquillo saludable y con bienestar"/>
    <n v="0"/>
    <n v="0"/>
    <e v="#DIV/0!"/>
    <m/>
    <m/>
    <m/>
  </r>
  <r>
    <x v="12"/>
    <x v="12"/>
    <n v="23251"/>
    <s v="MUJERES"/>
    <n v="26"/>
    <s v="Mujeres cuidadoras vinculadas a estrategias de cuidado"/>
    <s v="Cuidado de la vida"/>
    <s v="Estrategias de cuidado a personas cuidadoras"/>
    <s v="Presupuestos Participativos"/>
    <m/>
    <s v="2 - Bogotá confía en su bien-estar"/>
    <s v="12 - Bogotá cuida a su gente"/>
    <s v="Vincular 2000 Mujer(es) cuidadora(s) a estrategias de cuidado."/>
    <s v="ESTRATEGIAS DE CUIDADO"/>
    <n v="2000"/>
    <n v="438"/>
    <n v="1.349477770588779E-2"/>
    <s v="Suma"/>
    <n v="2325"/>
    <s v="2325-Teusaquillo protege, cuida y fortalece"/>
    <n v="0"/>
    <n v="0"/>
    <e v="#DIV/0!"/>
    <m/>
    <m/>
    <m/>
  </r>
  <r>
    <x v="12"/>
    <x v="12"/>
    <n v="23252"/>
    <s v="MUJERES"/>
    <n v="27"/>
    <s v="Mujeres vinculadas para el ejercicio de derechos y el fortalecimiento de su autonomía económica"/>
    <s v="Cuidado de la vida"/>
    <s v="Fortalecimiento de capacidades para el ejercicio de derechos y para la autonomía económica de las mujeres."/>
    <s v="Presupuestos Participativos"/>
    <m/>
    <s v="2 - Bogotá confía en su bien-estar"/>
    <s v="12 - Bogotá cuida a su gente"/>
    <s v="Vincular 2000 Mujer(es) para el ejercicio de derechos y el fortalecimiento de su autonomía económica"/>
    <s v="FORTALECIMIENTO DE CAPACIDADES"/>
    <n v="2000"/>
    <n v="503"/>
    <n v="1.5497427365437348E-2"/>
    <s v="Suma"/>
    <n v="2325"/>
    <s v="2325-Teusaquillo protege, cuida y fortalece"/>
    <n v="0"/>
    <n v="0"/>
    <e v="#DIV/0!"/>
    <m/>
    <m/>
    <m/>
  </r>
  <r>
    <x v="12"/>
    <x v="12"/>
    <n v="23253"/>
    <s v="INTEGRACIÓN SOCIAL"/>
    <n v="25"/>
    <s v="Número de Personas que participan en procesos para la prevención de violencias en el contexto familiar y/o violencia sexual.          "/>
    <s v="Cuidado de la vida"/>
    <s v="Prevención y atención de violencia intrafamiliar y sexual para poblaciones en situaciones de riesgo y vulnerabilidad de derechos"/>
    <s v="Presupuestos Participativos"/>
    <m/>
    <s v="2 - Bogotá confía en su bien-estar"/>
    <s v="12 - Bogotá cuida a su gente"/>
    <s v="Vincular 2000 Persona(s) en procesos para la prevención de violencias en el contexto familiar y/o violencia sexual"/>
    <s v="PREVENCIÓN"/>
    <n v="2000"/>
    <n v="325"/>
    <n v="1.0013248297747789E-2"/>
    <s v="Suma"/>
    <n v="2325"/>
    <s v="2325-Teusaquillo protege, cuida y fortalece"/>
    <n v="0"/>
    <n v="0"/>
    <e v="#DIV/0!"/>
    <m/>
    <m/>
    <m/>
  </r>
  <r>
    <x v="12"/>
    <x v="12"/>
    <n v="23571"/>
    <s v="GESTIÓN PÚBLICA"/>
    <n v="31"/>
    <s v="Acciones de construcción de paz realizadas que contribuyan al tejido social, la integración local, la sostenibilidad económica y/o desarrollo territorial para la reconciliación."/>
    <s v="Cuidado de la vida"/>
    <s v="Construcción de memoria, verdad, reparación, víctimas, paz y reconciliación"/>
    <s v="Presupuestos Participativos"/>
    <m/>
    <s v="2 - Bogotá confía en su bien-estar"/>
    <s v="13 - Bogotá, un territorio de paz y reconciliación en donde todos puedan volver a empezar"/>
    <s v="Realizar 4 Acción(es) de construcción de paz que contribuyan al tejido social, la integración local, la sostenibilidad económica y/o desarrollo territorial para la reconciliación."/>
    <s v="ACCIONES DE CONSTRUCCIÓN DE PAZ"/>
    <n v="4"/>
    <n v="238"/>
    <n v="7.3327787534276118E-3"/>
    <s v="Suma"/>
    <n v="2357"/>
    <s v="2357-Teusaquillo tejiendo redes de paz y reconciliación"/>
    <n v="0"/>
    <n v="0"/>
    <e v="#DIV/0!"/>
    <m/>
    <m/>
    <m/>
  </r>
  <r>
    <x v="12"/>
    <x v="12"/>
    <n v="23572"/>
    <s v="GESTIÓN PÚBLICA"/>
    <n v="32"/>
    <s v="Procesos realizados para el fortalecimiento de habilidades y capacidades de la población víctima del conflicto armado o excombatientes que promuevan su participación en diferentes escenarios. "/>
    <s v="Cuidado de la vida"/>
    <s v="Construcción de memoria, verdad, reparación, víctimas, paz y reconciliación"/>
    <s v="Presupuestos Participativos"/>
    <m/>
    <s v="2 - Bogotá confía en su bien-estar"/>
    <s v="13 - Bogotá, un territorio de paz y reconciliación en donde todos puedan volver a empezar"/>
    <s v="Realizar 4 Proceso(s) de fortalecimiento de habilidades y capacidades de la población víctima del conflicto armado o excombatientes para promover su participación en los diferentes escenarios."/>
    <s v="FORTALECIMIENTO DE CAPACIDADES"/>
    <n v="4"/>
    <n v="158"/>
    <n v="4.8679791724435409E-3"/>
    <s v="Suma"/>
    <n v="2357"/>
    <s v="2357-Teusaquillo tejiendo redes de paz y reconciliación"/>
    <n v="0"/>
    <n v="0"/>
    <e v="#DIV/0!"/>
    <m/>
    <m/>
    <m/>
  </r>
  <r>
    <x v="12"/>
    <x v="12"/>
    <n v="23231"/>
    <s v="CULTURA, RECREACIÓN Y DEPORTE"/>
    <n v="35"/>
    <s v="Personas beneficiadas con actividades recreo-deportivas comunitarias"/>
    <s v="Bogotá cultural y deportiva"/>
    <s v="Recreación y deporte "/>
    <s v="Presupuestos Participativos"/>
    <m/>
    <s v="2 - Bogotá confía en su bien-estar"/>
    <s v="14 - Bogotá deportiva, recreativa, artística, patrimonial e intercultural"/>
    <s v="Beneficiar 4000 Persona(s) en actividades recreo-deportivas comunitarias."/>
    <s v="ACTIVIDADES RECREODEPORTIVAS"/>
    <n v="4000"/>
    <n v="247"/>
    <n v="7.6100687062883197E-3"/>
    <s v="Suma"/>
    <n v="2323"/>
    <s v="2323-Teusaquillo recreodeportiva"/>
    <n v="0"/>
    <n v="0"/>
    <e v="#DIV/0!"/>
    <m/>
    <m/>
    <m/>
  </r>
  <r>
    <x v="12"/>
    <x v="12"/>
    <n v="23232"/>
    <s v="CULTURA, RECREACIÓN Y DEPORTE"/>
    <n v="34"/>
    <s v="Colectivos u organizaciones recreo deportivas inscritas en el Banco que implementan iniciativas de carácter barrial beneficiadas con apoyos economicos"/>
    <s v="Bogotá cultural y deportiva"/>
    <s v="Recreación y deporte "/>
    <s v="Presupuestos Participativos"/>
    <m/>
    <s v="2 - Bogotá confía en su bien-estar"/>
    <s v="14 - Bogotá deportiva, recreativa, artística, patrimonial e intercultural"/>
    <s v="Fortalecer 32 Colectivo(s) u organizaciones recreo deportivas inscritas en el Banco que implementan iniciativas de carácter barrial con apoyos económicos"/>
    <s v="BANCO DE INICIATIVAS"/>
    <n v="32"/>
    <n v="296"/>
    <n v="9.1197584496410643E-3"/>
    <s v="Suma"/>
    <n v="2323"/>
    <s v="2323-Teusaquillo recreodeportiva"/>
    <n v="0"/>
    <n v="0"/>
    <e v="#DIV/0!"/>
    <m/>
    <m/>
    <m/>
  </r>
  <r>
    <x v="12"/>
    <x v="12"/>
    <n v="23233"/>
    <s v="CULTURA, RECREACIÓN Y DEPORTE"/>
    <n v="36"/>
    <s v="Personas capacitadas en los campos deportivos o recreativos "/>
    <s v="Bogotá cultural y deportiva"/>
    <s v="Recreación y deporte "/>
    <s v="Presupuestos Participativos"/>
    <m/>
    <s v="2 - Bogotá confía en su bien-estar"/>
    <s v="14 - Bogotá deportiva, recreativa, artística, patrimonial e intercultural"/>
    <s v="Capacitar 800 Persona(s) en los campos deportivos o recreativos"/>
    <s v="CAPACITACIÓN"/>
    <n v="800"/>
    <n v="247"/>
    <n v="7.6100687062883197E-3"/>
    <s v="Suma"/>
    <n v="2323"/>
    <s v="2323-Teusaquillo recreodeportiva"/>
    <n v="0"/>
    <n v="0"/>
    <e v="#DIV/0!"/>
    <m/>
    <m/>
    <m/>
  </r>
  <r>
    <x v="12"/>
    <x v="12"/>
    <n v="23234"/>
    <s v="CULTURA, RECREACIÓN Y DEPORTE"/>
    <n v="37"/>
    <s v="Personas beneficiadas con la entrega de dotaciones deportivas."/>
    <s v="Bogotá cultural y deportiva"/>
    <s v="Recreación y deporte "/>
    <s v="Presupuestos Participativos"/>
    <m/>
    <s v="2 - Bogotá confía en su bien-estar"/>
    <s v="14 - Bogotá deportiva, recreativa, artística, patrimonial e intercultural"/>
    <s v="Beneficiar 800 Persona(s) con la entrega de dotaciones deportivas."/>
    <s v="DOTACIÓN"/>
    <n v="800"/>
    <n v="197"/>
    <n v="6.0695689681732751E-3"/>
    <s v="Suma"/>
    <n v="2323"/>
    <s v="2323-Teusaquillo recreodeportiva"/>
    <n v="0"/>
    <n v="0"/>
    <e v="#DIV/0!"/>
    <m/>
    <m/>
    <m/>
  </r>
  <r>
    <x v="12"/>
    <x v="12"/>
    <n v="23301"/>
    <s v="CULTURA, RECREACIÓN Y DEPORTE"/>
    <n v="39"/>
    <s v="Personas beneficiadas y capacitadas con procesos de formación y exploración en los campos artísticos, culturales y patrimoniales "/>
    <s v="Bogotá cultural y deportiva"/>
    <s v="Arte, cultura y patrimonio"/>
    <s v="Presupuestos Participativos"/>
    <m/>
    <s v="2 - Bogotá confía en su bien-estar"/>
    <s v="14 - Bogotá deportiva, recreativa, artística, patrimonial e intercultural"/>
    <s v="Capacitar 800 Persona(s) en los campos artísticos, interculturales, culturales y/o patrimoniales."/>
    <s v="CAPACITACIÓN"/>
    <n v="800"/>
    <n v="303"/>
    <n v="9.3354284129771696E-3"/>
    <s v="Suma"/>
    <n v="2330"/>
    <s v="2330-Teusaquillo: construyendo comunidades creativas"/>
    <n v="0"/>
    <n v="0"/>
    <e v="#DIV/0!"/>
    <m/>
    <m/>
    <m/>
  </r>
  <r>
    <x v="12"/>
    <x v="12"/>
    <n v="23302"/>
    <s v="CULTURA, RECREACIÓN Y DEPORTE"/>
    <n v="40"/>
    <s v="No. Organizaciones artísticas, culturales y patrimoniales beneficiadas con elementos entregados."/>
    <s v="Bogotá cultural y deportiva"/>
    <s v="Arte, cultura y patrimonio"/>
    <s v="Presupuestos Participativos"/>
    <m/>
    <s v="2 - Bogotá confía en su bien-estar"/>
    <s v="14 - Bogotá deportiva, recreativa, artística, patrimonial e intercultural"/>
    <s v="Beneficiar 12 Organización(es) artísticas, culturales y patrimoniales con elementos entregados."/>
    <s v="ENTREGA DE ELEMENTOS"/>
    <n v="12"/>
    <n v="303"/>
    <n v="9.3354284129771696E-3"/>
    <s v="Suma"/>
    <n v="2330"/>
    <s v="2330-Teusaquillo: construyendo comunidades creativas"/>
    <n v="0"/>
    <n v="0"/>
    <e v="#DIV/0!"/>
    <m/>
    <m/>
    <m/>
  </r>
  <r>
    <x v="12"/>
    <x v="12"/>
    <n v="23303"/>
    <s v="CULTURA, RECREACIÓN Y DEPORTE"/>
    <n v="33"/>
    <s v="Estímulos otorgados de apoyo al sector artístico y cultural "/>
    <s v="Bogotá cultural y deportiva"/>
    <s v="Iniciativas de interés cultural, artístico, patrimonial y de cultura ciudadana."/>
    <s v="Gestión Pública Local"/>
    <m/>
    <s v="2 - Bogotá confía en su bien-estar"/>
    <s v="14 - Bogotá deportiva, recreativa, artística, patrimonial e intercultural"/>
    <s v="Otorgar 40 Estímulo(s) de apoyo al sector artístico y cultural."/>
    <s v="ESTÍMULOS"/>
    <n v="40"/>
    <n v="260"/>
    <n v="8.0105986381982311E-3"/>
    <s v="Suma"/>
    <n v="2330"/>
    <s v="2330-Teusaquillo: construyendo comunidades creativas"/>
    <n v="0"/>
    <n v="0"/>
    <e v="#DIV/0!"/>
    <m/>
    <m/>
    <m/>
  </r>
  <r>
    <x v="12"/>
    <x v="12"/>
    <n v="23304"/>
    <s v="CULTURA, RECREACIÓN Y DEPORTE"/>
    <n v="38"/>
    <s v="Eventos de promoción, circulción y apropiación de actividades artísticas, culturales y patrimoniales realizadas"/>
    <s v="Bogotá cultural y deportiva"/>
    <s v="Arte, cultura y patrimonio"/>
    <s v="Presupuestos Participativos"/>
    <m/>
    <s v="2 - Bogotá confía en su bien-estar"/>
    <s v="14 - Bogotá deportiva, recreativa, artística, patrimonial e intercultural"/>
    <s v="Realizar 24 Evento(s) de promoción, circulación y apropiación de actividades artísticas, culturales y patrimoniales."/>
    <s v="EVENTOS"/>
    <n v="24"/>
    <n v="404"/>
    <n v="1.2447237883969559E-2"/>
    <s v="Suma"/>
    <n v="2330"/>
    <s v="2330-Teusaquillo: construyendo comunidades creativas"/>
    <n v="0"/>
    <n v="0"/>
    <e v="#DIV/0!"/>
    <m/>
    <m/>
    <m/>
  </r>
  <r>
    <x v="12"/>
    <x v="12"/>
    <n v="23611"/>
    <s v="AMBIENTE"/>
    <n v="43"/>
    <s v="Número de personas vinculadas en acciones de educación en temas de protección y bienestar animal"/>
    <s v="Cuidado de la vida"/>
    <s v="Protección y bienestar animal"/>
    <s v="Presupuestos Participativos"/>
    <m/>
    <s v="2 - Bogotá confía en su bien-estar"/>
    <s v="15 - Bogotá protege todas las formas de vida"/>
    <s v="Vincular 1000 Persona(s) en acciones educativas en temas de protección y bienestar animal"/>
    <s v="ACCIONES PEDAGÓGICAS"/>
    <n v="1000"/>
    <n v="49"/>
    <n v="1.5096897433527435E-3"/>
    <s v="Suma"/>
    <n v="2361"/>
    <s v="2361-Teusaquillo promueve PyBA"/>
    <n v="0"/>
    <n v="0"/>
    <e v="#DIV/0!"/>
    <m/>
    <m/>
    <m/>
  </r>
  <r>
    <x v="12"/>
    <x v="12"/>
    <n v="23612"/>
    <s v="AMBIENTE"/>
    <n v="44"/>
    <s v="Número de animales atendidos por los programas de brigadas médicas, urgencias veterinarias y adopciones"/>
    <s v="Cuidado de la vida"/>
    <s v="Protección y bienestar animal"/>
    <s v="Presupuestos Participativos"/>
    <m/>
    <s v="2 - Bogotá confía en su bien-estar"/>
    <s v="15 - Bogotá protege todas las formas de vida"/>
    <s v="Atender 600 Animales en los programas de brigadas médicas, urgencias veterinarias y adopciones"/>
    <s v="BIENESTAR ANIMAL"/>
    <n v="600"/>
    <n v="292"/>
    <n v="8.9965184705918608E-3"/>
    <s v="Suma"/>
    <n v="2361"/>
    <s v="2361-Teusaquillo promueve PyBA"/>
    <n v="0"/>
    <n v="0"/>
    <e v="#DIV/0!"/>
    <m/>
    <m/>
    <m/>
  </r>
  <r>
    <x v="12"/>
    <x v="12"/>
    <n v="23613"/>
    <s v="AMBIENTE"/>
    <n v="45"/>
    <s v="Número de animales esterilizados"/>
    <s v="Cuidado de la vida"/>
    <s v="Protección y bienestar animal"/>
    <s v="Presupuestos Participativos"/>
    <m/>
    <s v="2 - Bogotá confía en su bien-estar"/>
    <s v="15 - Bogotá protege todas las formas de vida"/>
    <s v="Esterilizar 280 Perros y gatos incluyendo los que está en condición de vulnerabilidad"/>
    <s v="ESTERILIZACIÓN"/>
    <n v="280"/>
    <n v="146"/>
    <n v="4.4982592352959304E-3"/>
    <s v="Suma"/>
    <n v="2361"/>
    <s v="2361-Teusaquillo promueve PyBA"/>
    <n v="0"/>
    <n v="0"/>
    <e v="#DIV/0!"/>
    <m/>
    <m/>
    <m/>
  </r>
  <r>
    <x v="12"/>
    <x v="12"/>
    <n v="27871"/>
    <s v="INTEGRACIÓN SOCIAL"/>
    <n v="47"/>
    <s v="Personas atendidas con apoyos que contribuyan al ingreso mínimo garantizado"/>
    <s v="Menos pobreza "/>
    <s v="Otras Transferencias Monetarias"/>
    <s v="Gestión Pública Local"/>
    <s v="Menos pobreza (12%)"/>
    <s v="2 - Bogotá confía en su bien-estar"/>
    <s v="7 - Bogotá, una ciudad con menos Pobreza"/>
    <s v="Atender 389 Persona(s) con apoyos que contribuyan al ingreso mínimo garantizado."/>
    <s v="INGRESO MÍNIMO"/>
    <n v="389"/>
    <n v="779"/>
    <n v="2.4000985919832393E-2"/>
    <s v="Suma"/>
    <n v="2787"/>
    <s v="2787-Teusaquillo solidaria"/>
    <n v="0"/>
    <n v="0"/>
    <e v="#DIV/0!"/>
    <m/>
    <m/>
    <m/>
  </r>
  <r>
    <x v="12"/>
    <x v="12"/>
    <n v="27872"/>
    <s v="INTEGRACIÓN SOCIAL"/>
    <n v="46"/>
    <s v="Jóvenes beneficiados con transferencias condicionadas y  acompañamiento psicosocial para la promoción al acceso y permanencia a oportunidades de formación y empleabilidad"/>
    <s v="Menos pobreza "/>
    <s v="Transferencias monetarias condicionadas para jóvenes "/>
    <s v="Gestión Pública Local"/>
    <s v="Menos pobreza (12%)"/>
    <s v="2 - Bogotá confía en su bien-estar"/>
    <s v="7 - Bogotá, una ciudad con menos Pobreza"/>
    <s v="Beneficiar 500 Joven(es) con transferencias condicionadas y acompañamiento psicosocial para la promoción al acceso y permanencia a oportunidades de formación y empleabilidad"/>
    <s v="TRANSFERENCIAS MONETARIAS"/>
    <n v="500"/>
    <n v="974"/>
    <n v="3.0008934898481068E-2"/>
    <s v="Suma"/>
    <n v="2787"/>
    <s v="2787-Teusaquillo solidaria"/>
    <n v="0"/>
    <n v="0"/>
    <e v="#DIV/0!"/>
    <m/>
    <m/>
    <m/>
  </r>
  <r>
    <x v="12"/>
    <x v="12"/>
    <n v="27873"/>
    <s v="INTEGRACIÓN SOCIAL"/>
    <n v="48"/>
    <s v="Número de personas mayores con transferencias Monetarias"/>
    <s v="Menos pobreza "/>
    <s v="Apoyo económico para persona mayor - tipo C"/>
    <s v="Gestión Pública Local"/>
    <s v="Menos pobreza (12%)"/>
    <s v="2 - Bogotá confía en su bien-estar"/>
    <s v="7 - Bogotá, una ciudad con menos Pobreza"/>
    <s v="Beneficiar 357 Persona(s) Mayor(es) con transferencias monetarias"/>
    <s v="APOYO ECONÓMICO PERSONA MAYOR"/>
    <n v="357"/>
    <n v="974"/>
    <n v="3.0008934898481068E-2"/>
    <s v="Constante"/>
    <n v="2787"/>
    <s v="2787-Teusaquillo solidaria"/>
    <n v="0"/>
    <n v="0"/>
    <e v="#DIV/0!"/>
    <m/>
    <m/>
    <m/>
  </r>
  <r>
    <x v="12"/>
    <x v="12"/>
    <n v="27891"/>
    <s v="INTEGRACIÓN SOCIAL"/>
    <n v="49"/>
    <s v="Número de cupos habilitados para la atención de población en inseguridad alimentaria y nutricional del Distrito Capital, a través de comedores comunitarios."/>
    <s v="Menos pobreza "/>
    <s v="Comedores Comunitarios"/>
    <s v="Gestión Pública Local"/>
    <s v="Menos pobreza (12%)"/>
    <s v="2 - Bogotá confía en su bien-estar"/>
    <s v="8 - Erradicación del hambre en Bogotá"/>
    <s v="Habilitar 150 Cupo(s) para la atención de población en inseguridad alimentaria y nutricional del Distrito Capital"/>
    <s v="SEGURIDAD ALIMENTARIA"/>
    <n v="150"/>
    <n v="1168"/>
    <n v="3.5986073882367443E-2"/>
    <s v="Suma"/>
    <n v="2789"/>
    <s v="2789-Bien-estar en Teusaquillo"/>
    <n v="0"/>
    <n v="0"/>
    <e v="#DIV/0!"/>
    <m/>
    <m/>
    <m/>
  </r>
  <r>
    <x v="12"/>
    <x v="12"/>
    <n v="23561"/>
    <s v="EDUCACIÓN"/>
    <n v="50"/>
    <s v="Sedes educativas urbanas y rurales dotadas con recursos pedagógicos y/o tecnológicos"/>
    <s v="Educación como eje del potencial humano"/>
    <s v="Dotación de equipamientos para instituciones educativas públicas del distrito."/>
    <s v="Gestión Pública Local"/>
    <s v="Educación como eje del potencial humano (9%)"/>
    <s v="3 - Bogotá confía en su potencial"/>
    <s v="16 - Atención Integral a la Primera Infancia y Educación como Eje del Potencial Humano"/>
    <s v="Dotar 2 Sede(s) educativas urbanas y rurales con recursos pedagógicos y/o tecnológicos"/>
    <s v="DOTACIÓN"/>
    <n v="2"/>
    <n v="576"/>
    <n v="1.7746556983085311E-2"/>
    <s v="Suma"/>
    <n v="2356"/>
    <s v="2356-Teusaquillo cierra brechas"/>
    <n v="0"/>
    <n v="0"/>
    <e v="#DIV/0!"/>
    <m/>
    <m/>
    <m/>
  </r>
  <r>
    <x v="12"/>
    <x v="12"/>
    <n v="23562"/>
    <s v="EDUCACIÓN"/>
    <n v="52"/>
    <s v="Número de estudiantes beneficiados en programas de educación posmedia (niveles de formación técnico profesional, tecnólogo, profesional universitario y educación para el trabajo y desarrollo humano)."/>
    <s v="Educación como eje del potencial humano"/>
    <s v="Apoyo para educación superior"/>
    <s v="Gestión Pública Local"/>
    <s v="Educación como eje del potencial humano (9%)"/>
    <s v="3 - Bogotá confía en su potencial"/>
    <s v="16 - Atención Integral a la Primera Infancia y Educación como Eje del Potencial Humano"/>
    <s v="Beneficiar 80 Estudiante(s) en programas de educación posmedia (niveles de formación técnico profesional, tecnólogo, profesional universitario y educación para el trabajo y desarrollo humano)."/>
    <s v="APOYO EDUCACIÓN POSMEDIA"/>
    <n v="80"/>
    <n v="1752"/>
    <n v="5.3979110823551162E-2"/>
    <s v="Suma"/>
    <n v="2356"/>
    <s v="2356-Teusaquillo cierra brechas"/>
    <n v="0"/>
    <n v="0"/>
    <e v="#DIV/0!"/>
    <m/>
    <m/>
    <m/>
  </r>
  <r>
    <x v="12"/>
    <x v="12"/>
    <n v="23563"/>
    <s v="EDUCACIÓN"/>
    <n v="51"/>
    <s v="Número de estudiantes beneficiados con apoyo de sostenimiento para la permanencia en la educación posmedia (niveles de formación técnico profesional, tecnólogo, profesional universitario y educación para el trabajo y desarrollo humano)."/>
    <s v="Educación como eje del potencial humano"/>
    <s v="Apoyo para educación superior"/>
    <s v="Gestión Pública Local"/>
    <s v="Educación como eje del potencial humano (9%)"/>
    <s v="3 - Bogotá confía en su potencial"/>
    <s v="16 - Atención Integral a la Primera Infancia y Educación como Eje del Potencial Humano"/>
    <s v="Beneficiar 80 Estudiante(s) con apoyo de sostenimiento para la permanencia en la educación posmedia (niveles de formación técnico profesional, tecnólogo, profesional universitario y educación para el trabajo y desarrollo humano)."/>
    <s v="SOSTENIMIENTO"/>
    <n v="80"/>
    <n v="876"/>
    <n v="2.6989555411775581E-2"/>
    <s v="Suma"/>
    <n v="2356"/>
    <s v="2356-Teusaquillo cierra brechas"/>
    <n v="0"/>
    <n v="0"/>
    <e v="#DIV/0!"/>
    <m/>
    <m/>
    <m/>
  </r>
  <r>
    <x v="12"/>
    <x v="12"/>
    <n v="22951"/>
    <s v="DESARROLLO ECONÓMICO, INDUSTRIA Y TURISMO"/>
    <n v="55"/>
    <s v="Número de Mipymes y/o emprendimientos orientados al fortalecimiento de las capacidades locales para la gestión y el desarrollo turístico apoyados."/>
    <s v="Emprendimiento equitativo e incluyente"/>
    <s v="Desarrollo turístico local"/>
    <s v="Presupuestos Participativos"/>
    <m/>
    <s v="3 - Bogotá confía en su potencial"/>
    <s v="19 - Desarrollo empresarial, productividad y empleo"/>
    <s v="Apoyar 120 Emprendimiento(s) orientados al fortalecimiento de las capacidades locales para la gestión y el desarrollo turístico"/>
    <s v="DESARROLLO TURÍSTICO"/>
    <n v="120"/>
    <n v="389"/>
    <n v="1.1985087962535047E-2"/>
    <s v="Suma"/>
    <n v="2295"/>
    <s v="2295-Teusaquillo impulsa y emprende economía local"/>
    <n v="0"/>
    <n v="0"/>
    <e v="#DIV/0!"/>
    <m/>
    <m/>
    <m/>
  </r>
  <r>
    <x v="12"/>
    <x v="12"/>
    <n v="22952"/>
    <s v="DESARROLLO ECONÓMICO, INDUSTRIA Y TURISMO"/>
    <n v="54"/>
    <s v="Número de acciones realizadas para fortalecer las capacidades y/o habilidades, técnicas y blandas de las personas de la localidad, con el fin de mejorar el acceso a oportunidades de empleo."/>
    <s v="Desarrollo empresarial, productividad y empleo"/>
    <s v="Fortalecimiento de habilidades para la empleabilidad - impulso al empleo local."/>
    <s v="Presupuestos Participativos"/>
    <m/>
    <s v="3 - Bogotá confía en su potencial"/>
    <s v="19 - Desarrollo empresarial, productividad y empleo"/>
    <s v="Realizar 4 Acción(es) para fortalecer las capacidades y/o habilidades, técnicas y blandas de las personas de la localidad, con el fin de mejorar el acceso a oportunidades de empleo."/>
    <s v="FORTALECIMIENTO DE CAPACIDADES"/>
    <n v="4"/>
    <n v="487"/>
    <n v="1.5004467449240534E-2"/>
    <s v="Suma"/>
    <n v="2295"/>
    <s v="2295-Teusaquillo impulsa y emprende economía local"/>
    <n v="0"/>
    <n v="0"/>
    <e v="#DIV/0!"/>
    <m/>
    <m/>
    <m/>
  </r>
  <r>
    <x v="12"/>
    <x v="12"/>
    <n v="26631"/>
    <s v="CULTURA, RECREACIÓN Y DEPORTE"/>
    <n v="56"/>
    <s v="Número de proyectos financiados y acompañados del sector cultural y creativo."/>
    <s v="Bogotá cultural y deportiva"/>
    <s v="Sostenibilidad del ecosistema cultural y creativo"/>
    <s v="Presupuestos Participativos"/>
    <m/>
    <s v="3 - Bogotá confía en su potencial"/>
    <s v="20 - Promoción del emprendimiento formal, equitativo e incluyente"/>
    <s v="Financiar 40 Proyecto(s) del sector cultural y creativo."/>
    <s v="SOSTENIBILIDAD"/>
    <n v="40"/>
    <n v="325"/>
    <n v="1.0013248297747789E-2"/>
    <s v="Suma"/>
    <n v="2663"/>
    <s v="2663-Teusaquillo impulsa y emprende cultura"/>
    <n v="0"/>
    <n v="0"/>
    <e v="#DIV/0!"/>
    <m/>
    <m/>
    <m/>
  </r>
  <r>
    <x v="12"/>
    <x v="12"/>
    <n v="27851"/>
    <s v="DESARROLLO ECONÓMICO, INDUSTRIA Y TURISMO"/>
    <n v="58"/>
    <s v="Número de Mipymes, emprendimientos y/o actores de la economia informal apoyados para el fortalecimiento del tejido empresarial local."/>
    <s v="Emprendimiento equitativo e incluyente"/>
    <s v="Fortalecimiento del tejido empresarial local"/>
    <s v="Presupuestos Participativos"/>
    <m/>
    <s v="3 - Bogotá confía en su potencial"/>
    <s v="20 - Promoción del emprendimiento formal, equitativo e incluyente"/>
    <s v="Apoyar 200 Emprendimiento(s) emprendimientos y/o actores de la economía informal para el fortalecimiento del tejido empresarial local"/>
    <s v="TEJIDO EMPRESARIAL LOCAL"/>
    <n v="200"/>
    <n v="325"/>
    <n v="1.0013248297747789E-2"/>
    <s v="Suma"/>
    <n v="2785"/>
    <s v="2785-Teusaquillo impulsa y emprende tejido empresarial"/>
    <n v="0"/>
    <n v="0"/>
    <e v="#DIV/0!"/>
    <m/>
    <m/>
    <m/>
  </r>
  <r>
    <x v="12"/>
    <x v="12"/>
    <n v="27341"/>
    <s v="CULTURA, RECREACIÓN Y DEPORTE"/>
    <n v="61"/>
    <s v="Número de Parques de la red de proximidad intervenidos en mejoramiento, mantenimiento y/o dotación"/>
    <s v="Desarrollo urbano y rural integral"/>
    <s v="Construcción, mantenimiento y dotación de parques de la red de proximidad"/>
    <s v="Presupuestos Participativos"/>
    <m/>
    <s v="4 - Bogotá ordena su territorio y avanza en su acción climática"/>
    <s v="24 - Revitalización y renovación urbana y rural con inclusión"/>
    <s v="Intervenir 12 Parque(s) de la red de proximidad con acciones de mejoramiento, mantenimiento y/o dotación."/>
    <s v="INTERVENCIÓN"/>
    <n v="12"/>
    <n v="535"/>
    <n v="1.6483347197830976E-2"/>
    <s v="Suma"/>
    <n v="2734"/>
    <s v="2734-Teusaquillo con infraestructura social"/>
    <n v="0"/>
    <n v="0"/>
    <e v="#DIV/0!"/>
    <m/>
    <m/>
    <m/>
  </r>
  <r>
    <x v="12"/>
    <x v="12"/>
    <n v="28952"/>
    <s v="CULTURA, RECREACIÓN Y DEPORTE"/>
    <n v="62"/>
    <s v="No. de equipamientos culturales intervenidos con acciones de construcción, adecuación y/o dotación"/>
    <s v="Desarrollo urbano y rural integral"/>
    <s v="Dotación de equipamientos culturales de escala local"/>
    <s v="Presupuestos Participativos"/>
    <m/>
    <s v="4 - Bogotá ordena su territorio y avanza en su acción climática"/>
    <s v="24 - Revitalización y renovación urbana y rural con inclusión"/>
    <s v="Intervenir 1 Equipamiento(s) cultural con acciones de construcción, adecuación y/o dotación."/>
    <s v="INTERVENCIÓN"/>
    <n v="1"/>
    <n v="422"/>
    <n v="1.3001817789690976E-2"/>
    <s v="Constante"/>
    <n v="2895"/>
    <s v="2895-Teusaquillo edifica su cultura"/>
    <n v="0"/>
    <n v="0"/>
    <e v="#DIV/0!"/>
    <m/>
    <m/>
    <m/>
  </r>
  <r>
    <x v="12"/>
    <x v="12"/>
    <n v="23511"/>
    <s v="AMBIENTE"/>
    <n v="66"/>
    <s v="Número de hectáreas de conectores ecosistémicos de la Estructura Ecológica Principal intervenidos"/>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Intervenir 2 Hectárea(s) de conectores ecosistémicos y renaturalizar con la participación incidente de la ciudadanía"/>
    <s v="CONECTORES ECOSISTÉMICOS"/>
    <n v="2"/>
    <n v="187"/>
    <n v="5.7614690205502663E-3"/>
    <s v="Suma"/>
    <n v="2351"/>
    <s v="2351-Teusaquillo conecta vida"/>
    <n v="0"/>
    <n v="0"/>
    <e v="#DIV/0!"/>
    <m/>
    <m/>
    <m/>
  </r>
  <r>
    <x v="12"/>
    <x v="12"/>
    <n v="23541"/>
    <s v="AMBIENTE"/>
    <n v="71"/>
    <s v="Número de árboles mantenidos en zona urbana"/>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Mantener 1000 Arbol(es) en zona urbana"/>
    <s v="ARBOLADO"/>
    <n v="1000"/>
    <n v="47"/>
    <n v="1.4480697538281418E-3"/>
    <s v="Suma"/>
    <n v="2354"/>
    <s v="2354-Teusaquillo actúa contra el Cambio Climático"/>
    <n v="0"/>
    <n v="0"/>
    <e v="#DIV/0!"/>
    <m/>
    <m/>
    <m/>
  </r>
  <r>
    <x v="12"/>
    <x v="12"/>
    <n v="23542"/>
    <s v="AMBIENTE"/>
    <n v="67"/>
    <s v="Número de procesos comunitarios de educación ambiental implementados"/>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Implementar 8 Proceso(s) comunitarios de educación ambiental que promueven la conservación de la biodiversidad y el agua"/>
    <s v="EDUCACIÓN AMBIENTAL"/>
    <n v="8"/>
    <n v="117"/>
    <n v="3.6047693871892042E-3"/>
    <s v="Suma"/>
    <n v="2354"/>
    <s v="2354-Teusaquillo actúa contra el Cambio Climático"/>
    <n v="0"/>
    <n v="0"/>
    <e v="#DIV/0!"/>
    <m/>
    <m/>
    <m/>
  </r>
  <r>
    <x v="12"/>
    <x v="12"/>
    <n v="23543"/>
    <s v="AMBIENTE"/>
    <n v="68"/>
    <s v="Número de huertas urbanas implementadas"/>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Implementar 20 Huerta(s) urbanas"/>
    <s v="HUERTAS URBANAS"/>
    <n v="20"/>
    <n v="138"/>
    <n v="4.2517792771975225E-3"/>
    <s v="Suma"/>
    <n v="2354"/>
    <s v="2354-Teusaquillo actúa contra el Cambio Climático"/>
    <n v="0"/>
    <n v="0"/>
    <e v="#DIV/0!"/>
    <m/>
    <m/>
    <m/>
  </r>
  <r>
    <x v="12"/>
    <x v="12"/>
    <n v="23544"/>
    <s v="AMBIENTE"/>
    <n v="70"/>
    <s v="Número de m2 de jardinería convencional y biodiversa mantenidos"/>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Mantener 1200 Metro(s) cuadrado(s) de jardinería"/>
    <s v="JARDINERÍA"/>
    <n v="1200"/>
    <n v="95"/>
    <n v="2.9269495024185845E-3"/>
    <s v="Suma"/>
    <n v="2354"/>
    <s v="2354-Teusaquillo actúa contra el Cambio Climático"/>
    <n v="0"/>
    <n v="0"/>
    <e v="#DIV/0!"/>
    <m/>
    <m/>
    <m/>
  </r>
  <r>
    <x v="12"/>
    <x v="12"/>
    <n v="23545"/>
    <s v="HÁBITAT"/>
    <n v="76"/>
    <s v="Personas capacitadas en separación en la fuente y reciclaje"/>
    <s v="Protección del ambiente y resiliencia al cambio climático"/>
    <s v="Cambios de hábitos de consumo, separación en la fuente y reciclaje."/>
    <s v="Presupuestos Participativos"/>
    <m/>
    <s v="4 - Bogotá ordena su territorio y avanza en su acción climática"/>
    <s v="25 - Aumento de la resiliencia al cambio climático y reducción de la vulnerabilidad"/>
    <s v="Capacitar 4000 Persona(s) en separación de la fuente y reciclaje"/>
    <s v="SEPARACIÓN EN LA FUENTE"/>
    <n v="4000"/>
    <n v="454"/>
    <n v="1.3987737622084604E-2"/>
    <s v="Suma"/>
    <n v="2354"/>
    <s v="2354-Teusaquillo actúa contra el Cambio Climático"/>
    <n v="0"/>
    <n v="0"/>
    <e v="#DIV/0!"/>
    <m/>
    <m/>
    <m/>
  </r>
  <r>
    <x v="12"/>
    <x v="12"/>
    <n v="27281"/>
    <s v="MOVILIDAD"/>
    <n v="77"/>
    <s v="Kilómetros-carril construidos y/o conservados de malla vial urbana (local y/o intermedia)"/>
    <s v="Infraestructura segura e incluyente"/>
    <s v="Diseño, construcción y conservación (mantenimiento y rehabilitación) de la malla vial local e intermedia urbana o rural."/>
    <s v="Presupuestos Participativos"/>
    <s v="Infraestructura segura e incluyente (14%)"/>
    <s v="4 - Bogotá ordena su territorio y avanza en su acción climática"/>
    <s v="26 - Movilidad Sostenible"/>
    <s v="Intervenir 4,5 Kilómetro(s)-carril de malla vial urbana (local y/o intermedia) con acciones de construcción y/o conservación"/>
    <s v="INTERVENCIÓN MALLA VIAL LOCAL"/>
    <n v="4.5"/>
    <n v="4220"/>
    <n v="0.13001817789690975"/>
    <s v="Suma"/>
    <n v="2728"/>
    <s v="2728-Teusaquillo mejora la calidad de vida"/>
    <n v="0"/>
    <n v="0"/>
    <e v="#DIV/0!"/>
    <m/>
    <m/>
    <m/>
  </r>
  <r>
    <x v="12"/>
    <x v="12"/>
    <n v="23381"/>
    <s v="AMBIENTE"/>
    <n v="79"/>
    <s v="Número de acciones efectivas para el fortalecimiento de las capacidades locales en torno a la gestión del riesgo"/>
    <s v="Protección del ambiente y resiliencia al cambio climático"/>
    <s v="Manejo de emergencias y mitigación del riesgo de desastres"/>
    <s v="Gestión Pública Local"/>
    <m/>
    <s v="4 - Bogotá ordena su territorio y avanza en su acción climática"/>
    <s v="27 - Gestión del riesgo de desastres para un territorio seguro"/>
    <s v="Realizar 4 Acción(es) efectivas para el fortalecimiento de las capacidades locales en torno a la gestión del riesgo"/>
    <s v="GESTIÓN DEL RIESGO"/>
    <n v="4"/>
    <n v="247"/>
    <n v="7.6100687062883197E-3"/>
    <s v="Suma"/>
    <n v="2338"/>
    <s v="2338-Teusaquillo mitiga sus riesgos"/>
    <n v="0"/>
    <n v="0"/>
    <e v="#DIV/0!"/>
    <m/>
    <m/>
    <m/>
  </r>
  <r>
    <x v="12"/>
    <x v="12"/>
    <n v="27821"/>
    <s v="INTEGRACIÓN SOCIAL"/>
    <n v="84"/>
    <s v="Unidades operativas orientadas a la atención de jóvenes (casas de la juventud, centros forjar) dotadas y/o acondicionadas"/>
    <s v="Desarrollo urbano y rural integral"/>
    <s v="Dotación, adecuación y mejoramiento a unidades operativas de servicios sociales de la SDIS"/>
    <s v="Presupuestos Participativos"/>
    <m/>
    <s v="4 - Bogotá ordena su territorio y avanza en su acción climática"/>
    <s v="30 - Atención del déficit social para un hábitat digno"/>
    <s v="Dotar y/acondicionar 1 Unidad(es) operativas orientadas a la atención de la primera infancia (Jardines Infantiles, Casas de Pensamiento Intercultural, Modalidad Espacios Rurales, Crecemos en la Ruralidad, Creciendo Juntos, Centros Amar, Centros Forjar)"/>
    <s v="DOTACIÓN"/>
    <n v="1"/>
    <n v="306"/>
    <n v="9.4278583972640731E-3"/>
    <s v="Suma"/>
    <n v="2782"/>
    <s v="2782-Teusaquillo con espacios inclusivos, pedagógicos y accesibles"/>
    <n v="0"/>
    <n v="0"/>
    <e v="#DIV/0!"/>
    <m/>
    <m/>
    <m/>
  </r>
  <r>
    <x v="12"/>
    <x v="12"/>
    <n v="27822"/>
    <s v="INTEGRACIÓN SOCIAL"/>
    <n v="86"/>
    <s v="Unidades operativas para la prestación de servicios sociales y estrategias dirigidas a personas de los sectores sociales LGBTI dotadas y/o acondicionadas "/>
    <s v="Desarrollo urbano y rural integral"/>
    <s v="Dotación, adecuación y mejoramiento a unidades operativas de servicios sociales de la SDIS"/>
    <s v="Presupuestos Participativos"/>
    <m/>
    <s v="4 - Bogotá ordena su territorio y avanza en su acción climática"/>
    <s v="30 - Atención del déficit social para un hábitat digno"/>
    <s v="Dotar 1 Casa(s) LGBTI para la prestación de servicios sociales y estrategias dirigidas a personas de los sectores sociales LGBTI"/>
    <s v="DOTACIÓN"/>
    <n v="1"/>
    <n v="0"/>
    <n v="0"/>
    <s v="Suma"/>
    <n v="2782"/>
    <s v="2782-Teusaquillo con espacios inclusivos, pedagógicos y accesibles"/>
    <n v="0"/>
    <n v="0"/>
    <e v="#DIV/0!"/>
    <m/>
    <m/>
    <m/>
  </r>
  <r>
    <x v="12"/>
    <x v="12"/>
    <n v="27823"/>
    <s v="INTEGRACIÓN SOCIAL"/>
    <n v="88"/>
    <s v="Unidades operativas orientadas a la prestación de servicios sociales a la persona mayor dotadas y/o acondicionadas"/>
    <s v="Desarrollo urbano y rural integral"/>
    <s v="Dotación, adecuación y mejoramiento a unidades operativas de servicios sociales de la SDIS"/>
    <s v="Presupuestos Participativos"/>
    <m/>
    <s v="4 - Bogotá ordena su territorio y avanza en su acción climática"/>
    <s v="30 - Atención del déficit social para un hábitat digno"/>
    <s v="Dotar y/acondicionar 1 Unidad(es) operativa orientadas a la prestación de servicios a la persona mayor"/>
    <s v="DOTACIÓN"/>
    <n v="1"/>
    <n v="0"/>
    <n v="0"/>
    <s v="Suma"/>
    <n v="2782"/>
    <s v="2782-Teusaquillo con espacios inclusivos, pedagógicos y accesibles"/>
    <n v="0"/>
    <n v="0"/>
    <e v="#DIV/0!"/>
    <m/>
    <m/>
    <m/>
  </r>
  <r>
    <x v="12"/>
    <x v="12"/>
    <n v="26641"/>
    <s v="GOBIERNO"/>
    <n v="93"/>
    <s v="Estrategias de fortalecimiento institucional realizadas"/>
    <s v="Gobierno confiable"/>
    <s v="Fortalecimiento institucional"/>
    <s v="Gestión Pública Local"/>
    <s v="Gobierno confiable (15%)"/>
    <s v="5 - Bogotá confía en su gobierno"/>
    <s v="33 - Fortalecimiento institucional para un gobierno confiable"/>
    <s v="Realizar 4 Estrategia(s) de fortalecimiento institucional (una por vigencia)."/>
    <s v="FORTALECIMIENTO INSTITUCIONAL"/>
    <n v="4"/>
    <n v="2434"/>
    <n v="7.4991527251440371E-2"/>
    <s v="Suma"/>
    <n v="2664"/>
    <s v="2664-Teusaquillo eficiente y transparente"/>
    <n v="0"/>
    <n v="0"/>
    <e v="#DIV/0!"/>
    <m/>
    <m/>
    <m/>
  </r>
  <r>
    <x v="12"/>
    <x v="12"/>
    <n v="26642"/>
    <s v="GOBIERNO"/>
    <n v="94"/>
    <s v="Estrategias de inspección, vigilancia y control realizada"/>
    <s v="Gobierno confiable"/>
    <s v="Inspección, vigilancia y control."/>
    <s v="Gestión Pública Local"/>
    <s v="Gobierno confiable (15%)"/>
    <s v="5 - Bogotá confía en su gobierno"/>
    <s v="33 - Fortalecimiento institucional para un gobierno confiable"/>
    <s v="Realizar 4 Estrategia(s) de inspección, vigilancia y control (una por vigencia)."/>
    <s v="IVC"/>
    <n v="4"/>
    <n v="2434"/>
    <n v="7.4991527251440371E-2"/>
    <s v="Suma"/>
    <n v="2664"/>
    <s v="2664-Teusaquillo eficiente y transparente"/>
    <n v="0"/>
    <n v="0"/>
    <e v="#DIV/0!"/>
    <m/>
    <m/>
    <m/>
  </r>
  <r>
    <x v="12"/>
    <x v="12"/>
    <n v="23341"/>
    <s v="GESTIÓN PÚBLICA"/>
    <n v="95"/>
    <s v="Servicios TIC´s generados en zonas rurales y/o apartadas y urbanas"/>
    <s v="Ciudad inteligente​"/>
    <s v="Conectividad y redes de comunicación."/>
    <s v="Presupuestos Participativos"/>
    <m/>
    <s v="5 - Bogotá confía en su gobierno"/>
    <s v="35 - Bogotá ciudad Inteligente"/>
    <s v="Operativizar 4 Centro(s) de Acceso Comunitario en zonas rurales y/o apartadas y/o urbanas, con énfasis en procesos de formación y desarrollo de competencias digitales."/>
    <s v="CONECTIVIDAD"/>
    <n v="4"/>
    <n v="194"/>
    <n v="5.9771389838863724E-3"/>
    <s v="Suma"/>
    <n v="2334"/>
    <s v="2334-Teusaquillo innovadora"/>
    <n v="0"/>
    <n v="0"/>
    <e v="#DIV/0!"/>
    <m/>
    <m/>
    <m/>
  </r>
  <r>
    <x v="12"/>
    <x v="12"/>
    <n v="23342"/>
    <s v="GESTIÓN PÚBLICA"/>
    <n v="96"/>
    <s v="Procesos de formacion y desarrollo de competencias digitales realizados en zonas rurales y/o apartadas y urbanas"/>
    <s v="Ciudad inteligente​"/>
    <s v="Conectividad y redes de comunicación."/>
    <s v="Presupuestos Participativos"/>
    <m/>
    <s v="5 - Bogotá confía en su gobierno"/>
    <s v="35 - Bogotá ciudad Inteligente"/>
    <s v="Operativizar 4 Centro(s) de Acceso Comunitario en zonas rurales y/o apartadas y/o urbanas, con énfasis en Servicios TIC´s generados."/>
    <s v="FORTALECIMIENTO DE CAPACIDADES"/>
    <n v="4"/>
    <n v="237"/>
    <n v="7.301968758665311E-3"/>
    <s v="Suma"/>
    <n v="2334"/>
    <s v="2334-Teusaquillo innovadora"/>
    <n v="0"/>
    <n v="0"/>
    <e v="#DIV/0!"/>
    <m/>
    <m/>
    <m/>
  </r>
  <r>
    <x v="12"/>
    <x v="12"/>
    <n v="26651"/>
    <s v="GOBIERNO"/>
    <n v="98"/>
    <s v="Personas capacitadas a través de procesos de formación para la participación de manera virtual y presencial."/>
    <s v="Democracia deliberativa y participación"/>
    <s v="Procesos de formación en capacidades democráticas para la participación ciudadana incidente"/>
    <s v="Presupuestos Participativos"/>
    <m/>
    <s v="5 - Bogotá confía en su gobierno"/>
    <s v="39 - Camino hacia una democracia deliberativa con un gobierno cercano a la gente y con participación ciudadana"/>
    <s v="Capacitar 1000 Persona(s) personas a través de procesos de formación para la participación de manera virtual y presencial."/>
    <s v="CAPACITACIÓN"/>
    <n v="1000"/>
    <n v="406"/>
    <n v="1.2508857873494161E-2"/>
    <s v="Suma"/>
    <n v="2665"/>
    <s v="2665-Teusaquillo participa en comunidad"/>
    <n v="0"/>
    <n v="0"/>
    <e v="#DIV/0!"/>
    <m/>
    <m/>
    <m/>
  </r>
  <r>
    <x v="12"/>
    <x v="12"/>
    <n v="26652"/>
    <s v="GOBIERNO"/>
    <n v="99"/>
    <s v="Organizaciones comunales fortalecidas."/>
    <s v="Democracia deliberativa y participación"/>
    <s v="Fortalecimiento a organizaciones comunales"/>
    <s v="Gestión Pública Local"/>
    <m/>
    <s v="5 - Bogotá confía en su gobierno"/>
    <s v="39 - Camino hacia una democracia deliberativa con un gobierno cercano a la gente y con participación ciudadana"/>
    <s v="Fortalecer 21 Organización(es) comunales."/>
    <s v="FORTALECIMIENTO COMUNAL"/>
    <n v="21"/>
    <n v="474"/>
    <n v="1.4603937517330622E-2"/>
    <s v="Suma"/>
    <n v="2665"/>
    <s v="2665-Teusaquillo participa en comunidad"/>
    <n v="0"/>
    <n v="0"/>
    <e v="#DIV/0!"/>
    <m/>
    <m/>
    <m/>
  </r>
  <r>
    <x v="12"/>
    <x v="12"/>
    <n v="26653"/>
    <s v="GOBIERNO"/>
    <n v="97"/>
    <s v="Organizaciones sociales e Instancias de participación ciudadana fortalecidas."/>
    <s v="Democracia deliberativa y participación"/>
    <s v="Fortalecimiento a organizaciones sociales y comunitarias y a instancias de participación."/>
    <s v="Presupuestos Participativos"/>
    <m/>
    <s v="5 - Bogotá confía en su gobierno"/>
    <s v="39 - Camino hacia una democracia deliberativa con un gobierno cercano a la gente y con participación ciudadana"/>
    <s v="Fortalecer 60 Organización(es) sociales e Instancias de participación ciudadana."/>
    <s v="FORTALECIMIENTO DE ORGANIZACIONES"/>
    <n v="60"/>
    <n v="406"/>
    <n v="1.2508857873494161E-2"/>
    <s v="Suma"/>
    <n v="2665"/>
    <s v="2665-Teusaquillo participa en comunidad"/>
    <n v="0"/>
    <n v="0"/>
    <e v="#DIV/0!"/>
    <m/>
    <m/>
    <m/>
  </r>
  <r>
    <x v="12"/>
    <x v="12"/>
    <n v="26681"/>
    <s v="GOBIERNO"/>
    <n v="104"/>
    <s v="Iniciativa de inversión local concertada e implementada con las comunidades negras, afrocolombianas y palenqueras"/>
    <s v="Línea diferencial étnica"/>
    <s v="Iniciativas diferenciales étnicas para comunidades Negras, Afrocolombianas, Raizales, Palenqueras, y los Pueblos Indígenas, Rrom o Gitano"/>
    <s v="Gestión Pública Local"/>
    <m/>
    <s v="5 - Bogotá confía en su gobierno"/>
    <s v="39 - Camino hacia una democracia deliberativa con un gobierno cercano a la gente y con participación ciudadana"/>
    <s v="Concertar 1 Iniciativa(s) de inversión local con AFROS Y NEGROS"/>
    <s v="INICIATIVAS COMUNIDADES NEGRAS, AFROCOLOMBIANAS, PALENQUERAS"/>
    <n v="1"/>
    <n v="474"/>
    <n v="1.4603937517330622E-2"/>
    <s v="Constante"/>
    <n v="2668"/>
    <s v="2668-Teusaquillo honra su palabra"/>
    <n v="0"/>
    <n v="0"/>
    <e v="#DIV/0!"/>
    <m/>
    <m/>
    <m/>
  </r>
  <r>
    <x v="12"/>
    <x v="12"/>
    <n v="26682"/>
    <s v="GOBIERNO"/>
    <n v="105"/>
    <s v="Iniciativa de inversión local concertada e implementada con las comunidades raizales"/>
    <s v="Línea diferencial étnica"/>
    <s v="Iniciativas diferenciales étnicas para comunidades Negras, Afrocolombianas, Raizales, Palenqueras, y los Pueblos Indígenas, Rrom o Gitano"/>
    <s v="Gestión Pública Local"/>
    <m/>
    <s v="5 - Bogotá confía en su gobierno"/>
    <s v="39 - Camino hacia una democracia deliberativa con un gobierno cercano a la gente y con participación ciudadana"/>
    <s v="Concertar 1 Iniciativa(s) con comunidades raizales"/>
    <s v="INICIATIVAS RAIZALES"/>
    <n v="1"/>
    <n v="474"/>
    <n v="1.4603937517330622E-2"/>
    <s v="Constante"/>
    <n v="2668"/>
    <s v="2668-Teusaquillo honra su palabra"/>
    <n v="0"/>
    <n v="0"/>
    <e v="#DIV/0!"/>
    <m/>
    <m/>
    <m/>
  </r>
  <r>
    <x v="12"/>
    <x v="12"/>
    <n v="26683"/>
    <s v="GOBIERNO"/>
    <n v="103"/>
    <s v="Iniciativa de inversión local concertada e implementada con los pueblos indígenas"/>
    <s v="Línea diferencial étnica"/>
    <s v="Iniciativas diferenciales étnicas para comunidades Negras, Afrocolombianas, Raizales, Palenqueras, y los Pueblos Indígenas, Rrom o Gitano"/>
    <s v="Gestión Pública Local"/>
    <m/>
    <s v="5 - Bogotá confía en su gobierno"/>
    <s v="39 - Camino hacia una democracia deliberativa con un gobierno cercano a la gente y con participación ciudadana"/>
    <s v="Concertar 1 Iniciativa(s) con los pueblos indígenas"/>
    <s v="INICIATIVAS PUEBLO INDÍGENA"/>
    <n v="1"/>
    <n v="474"/>
    <n v="1.4603937517330622E-2"/>
    <s v="Constante"/>
    <n v="2668"/>
    <s v="2668-Teusaquillo honra su palabra"/>
    <n v="0"/>
    <n v="0"/>
    <e v="#DIV/0!"/>
    <m/>
    <m/>
    <m/>
  </r>
  <r>
    <x v="12"/>
    <x v="12"/>
    <n v="26801"/>
    <s v="GOBIERNO"/>
    <n v="100"/>
    <s v="Acciones desarrolladas, orientadas a la ciudadanía en el marco de la estrategía Bogotaneidad"/>
    <s v="Gobierno confiable"/>
    <s v="Bogotaneidad"/>
    <s v="Gestión Pública Local"/>
    <m/>
    <s v="5 - Bogotá confía en su gobierno"/>
    <s v="39 - Camino hacia una democracia deliberativa con un gobierno cercano a la gente y con participación ciudadana"/>
    <s v="Desarrollar 4 Acción(es) orientadas a la ciudadanía, en el marco de la estrategia &quot;Bogotaneidad"/>
    <s v="ESTRATEGIA BOGOTANEIDAD"/>
    <n v="4"/>
    <n v="260"/>
    <n v="8.0105986381982311E-3"/>
    <s v="Suma"/>
    <n v="2680"/>
    <s v="2680-Teusaquillo mi casa"/>
    <n v="0"/>
    <n v="0"/>
    <e v="#DIV/0!"/>
    <m/>
    <m/>
    <m/>
  </r>
  <r>
    <x v="12"/>
    <x v="12"/>
    <n v="26802"/>
    <s v="GOBIERNO"/>
    <n v="101"/>
    <s v="Unidades de innovación publica  y social fortalecidas"/>
    <s v="Gobierno confiable"/>
    <s v="Bogotaneidad"/>
    <s v="Gestión Pública Local"/>
    <m/>
    <s v="5 - Bogotá confía en su gobierno"/>
    <s v="39 - Camino hacia una democracia deliberativa con un gobierno cercano a la gente y con participación ciudadana"/>
    <s v="Fortalecer 1 Unidad(es) de innovación publica y social a nivel local"/>
    <s v="INNOVACIÓN PÚBLICA"/>
    <n v="1"/>
    <n v="260"/>
    <n v="8.0105986381982311E-3"/>
    <s v="Constante"/>
    <n v="2680"/>
    <s v="2680-Teusaquillo mi casa"/>
    <n v="0"/>
    <n v="30000000"/>
    <e v="#DIV/0!"/>
    <m/>
    <m/>
    <m/>
  </r>
  <r>
    <x v="13"/>
    <x v="13"/>
    <n v="25011"/>
    <s v="SEGURIDAD, CONVIVENCIA Y JUSTICIA"/>
    <n v="1"/>
    <s v="Organizaciones comunitarias fortalecidas a través de capacidades para promover acciones de corresponsabilidad en la gestión de la seguridad y la convivencia"/>
    <s v="Cultura ciudadana para la convivencia pacífica"/>
    <s v="Promoción de la convivencia ciudadana"/>
    <s v="Presupuestos Participativos"/>
    <m/>
    <s v="1 - Bogotá avanza en su seguridad"/>
    <s v="1 - Diálogo social y cultura ciudadana para la convivencia pacifica y la recuperación de la confianza"/>
    <s v="Fortalecer 40 Organización(es) comunitarias a través de capacidades para promover acciones de corresponsabilidad en la gestión de la seguridad y la convivencia"/>
    <s v="FORTALECIMIENTO DE CAPACIDADES"/>
    <n v="40"/>
    <n v="230.83752100000001"/>
    <n v="6.2200000118780548E-3"/>
    <s v="Suma"/>
    <n v="2501"/>
    <s v="2501-Mártires camina segura en la convivencia ciudadana"/>
    <n v="0"/>
    <n v="0"/>
    <e v="#DIV/0!"/>
    <m/>
    <m/>
    <m/>
  </r>
  <r>
    <x v="13"/>
    <x v="13"/>
    <n v="25012"/>
    <s v="SEGURIDAD, CONVIVENCIA Y JUSTICIA"/>
    <n v="2"/>
    <s v="Acciones formativas diferenciales para la promoción de la convivencia ciudadana implementadas"/>
    <s v="Cultura ciudadana para la convivencia pacífica"/>
    <s v="Promoción de la convivencia ciudadana"/>
    <s v="Presupuestos Participativos"/>
    <m/>
    <s v="1 - Bogotá avanza en su seguridad"/>
    <s v="1 - Diálogo social y cultura ciudadana para la convivencia pacifica y la recuperación de la confianza"/>
    <s v="Implementar 4 Acción(es) formativas diferenciales para la promoción de la convivencia ciudadana"/>
    <s v="FORMACIÓN"/>
    <n v="4"/>
    <n v="74.224283"/>
    <n v="1.9999999962815409E-3"/>
    <s v="Suma"/>
    <n v="2501"/>
    <s v="2501-Mártires camina segura en la convivencia ciudadana"/>
    <n v="0"/>
    <n v="0"/>
    <e v="#DIV/0!"/>
    <m/>
    <m/>
    <m/>
  </r>
  <r>
    <x v="13"/>
    <x v="13"/>
    <n v="25013"/>
    <s v="SEGURIDAD, CONVIVENCIA Y JUSTICIA"/>
    <n v="3"/>
    <s v="Iniciativas de convivencia con participación ciudadana implementadas"/>
    <s v="Cultura ciudadana para la convivencia pacífica"/>
    <s v="Promoción de la convivencia ciudadana"/>
    <s v="Presupuestos Participativos"/>
    <m/>
    <s v="1 - Bogotá avanza en su seguridad"/>
    <s v="1 - Diálogo social y cultura ciudadana para la convivencia pacifica y la recuperación de la confianza"/>
    <s v="Implementar 16 Iniciativa(s) de convivencia con participación de la ciudadanía."/>
    <s v="INICIATIVAS"/>
    <n v="16"/>
    <n v="74.224283"/>
    <n v="1.9999999962815409E-3"/>
    <s v="Suma"/>
    <n v="2501"/>
    <s v="2501-Mártires camina segura en la convivencia ciudadana"/>
    <n v="0"/>
    <n v="0"/>
    <e v="#DIV/0!"/>
    <m/>
    <m/>
    <m/>
  </r>
  <r>
    <x v="13"/>
    <x v="13"/>
    <n v="27271"/>
    <s v="MUJERES"/>
    <n v="4"/>
    <s v="Número de Personas vinculadas en acciones para la prevención del feminicidio y la violencia contra la mujer"/>
    <s v="Cero tolerancia a las violencias"/>
    <s v="Prevención del feminicidio y las violencias contra las mujeres"/>
    <s v="Presupuestos Participativos"/>
    <m/>
    <s v="1 - Bogotá avanza en su seguridad"/>
    <s v="2 - Cero tolerancia a las violencias contra las mujeres y basadas en género"/>
    <s v="Vincular 2000 Persona(s) personas en acciones para la prevención del feminicidio y la violencia contra la mujer"/>
    <s v="PREVENCIÓN"/>
    <n v="2000"/>
    <n v="575.98043700000005"/>
    <n v="1.5519999995934489E-2"/>
    <s v="Suma"/>
    <n v="2727"/>
    <s v="2727-Mártires camina segura contra el feminicidio y la violencia contra las mujeres "/>
    <n v="0"/>
    <n v="0"/>
    <e v="#DIV/0!"/>
    <m/>
    <m/>
    <m/>
  </r>
  <r>
    <x v="13"/>
    <x v="13"/>
    <n v="27191"/>
    <s v="SEGURIDAD, CONVIVENCIA Y JUSTICIA"/>
    <n v="5"/>
    <s v="Dotaciones suministradas a organismos de seguridad"/>
    <s v="Mejores capacidades al servicio de la seguridad"/>
    <s v="Dotación, mantenimiento de equipamientos que permitan el fortalecimiento de la seguridad y justicia."/>
    <s v="Gestión Pública Local"/>
    <s v="Cultura ciudadana y mejores capacidades al servicio de la seguridad (2%)"/>
    <s v="1 - Bogotá avanza en su seguridad"/>
    <s v="3 - Desmantelamiento de estructuras criminales y delincuenciales con mejores capacidades y activos tecnológicos"/>
    <s v="Suministrar 4 Dotación(es) Suministrar 4 dotaciones a organismos de seguridad."/>
    <s v="DOTACIÓN"/>
    <n v="4"/>
    <n v="408.23355700000002"/>
    <n v="1.0999999993021155E-2"/>
    <s v="Suma"/>
    <n v="2719"/>
    <s v="2719-Mártires camina segura con mejores dotaciones de seguridad"/>
    <n v="0"/>
    <n v="0"/>
    <e v="#DIV/0!"/>
    <m/>
    <m/>
    <m/>
  </r>
  <r>
    <x v="13"/>
    <x v="13"/>
    <n v="27193"/>
    <s v="SEGURIDAD, CONVIVENCIA Y JUSTICIA"/>
    <n v="6"/>
    <s v="Equipamientos de seguridad y acceso a la justicia intervenidos con acciones de fortalecimiento, operación, adecuación y/o dotación"/>
    <s v="Mejores capacidades al servicio de la seguridad"/>
    <s v="Dotación, mantenimiento de equipamientos que permitan el fortalecimiento de la seguridad y justicia."/>
    <s v="Gestión Pública Local"/>
    <s v="Cultura ciudadana y mejores capacidades al servicio de la seguridad (2%)"/>
    <s v="1 - Bogotá avanza en su seguridad"/>
    <s v="3 - Desmantelamiento de estructuras criminales y delincuenciales con mejores capacidades y activos tecnológicos"/>
    <s v="Intervenir 4 Equipamiento(s) Intervenir 4 equipamientos de seguridad y acceso a la justicia con acciones de fortalecimiento operación adecuación y/o dotación."/>
    <s v="INTERVENCIÓN"/>
    <n v="4"/>
    <n v="371.12141600000001"/>
    <n v="1.0000000008353063E-2"/>
    <s v="Suma"/>
    <n v="2719"/>
    <s v="2719-Mártires camina segura con mejores dotaciones de seguridad"/>
    <n v="0"/>
    <n v="0"/>
    <e v="#DIV/0!"/>
    <m/>
    <m/>
    <m/>
  </r>
  <r>
    <x v="13"/>
    <x v="13"/>
    <n v="27221"/>
    <s v="SEGURIDAD, CONVIVENCIA Y JUSTICIA"/>
    <n v="7"/>
    <s v="Programas de abordaje de conflictividad escolar para la convivencia con enfoque restaurativo fortalecidos"/>
    <s v="Cultura ciudadana para la convivencia pacífica"/>
    <s v="Acceso a la Justicia"/>
    <s v="Presupuestos Participativos"/>
    <m/>
    <s v="1 - Bogotá avanza en su seguridad"/>
    <s v="4 - Servicios centrados en la justicia"/>
    <s v="Fortalecer 8 Programa(s) de abordaje de conflictividad escolar para la convivencia con enfoque restaurativo."/>
    <s v="CONFLICTIVIDAD ESCOLAR"/>
    <n v="8"/>
    <n v="148.46897799999999"/>
    <n v="4.0005500012431803E-3"/>
    <s v="Suma"/>
    <n v="2722"/>
    <s v="2722-Mártires camina segura en el manejo de conflictos y el diálogo ciudadano"/>
    <n v="0"/>
    <n v="0"/>
    <e v="#DIV/0!"/>
    <m/>
    <m/>
    <m/>
  </r>
  <r>
    <x v="13"/>
    <x v="13"/>
    <n v="27222"/>
    <s v="SEGURIDAD, CONVIVENCIA Y JUSTICIA"/>
    <n v="9"/>
    <s v="Proyectos de justicia local para la resolución efectiva de conflictividades de manera integral en el sistema de justicia implementados"/>
    <s v="Cultura ciudadana para la convivencia pacífica"/>
    <s v="Acceso a la Justicia"/>
    <s v="Presupuestos Participativos"/>
    <m/>
    <s v="1 - Bogotá avanza en su seguridad"/>
    <s v="4 - Servicios centrados en la justicia"/>
    <s v="Implementar 1 Proyecto(s) de justicia local para la resolución efectiva de conflictividades de manera integral en el sistema de justicia."/>
    <s v="RESOLUCIÓN DE CONFLICTIVIDADES"/>
    <n v="1"/>
    <n v="148.46897799999999"/>
    <n v="4.0005500012431803E-3"/>
    <s v="Suma"/>
    <n v="2722"/>
    <s v="2722-Mártires camina segura en el manejo de conflictos y el diálogo ciudadano"/>
    <n v="0"/>
    <n v="0"/>
    <e v="#DIV/0!"/>
    <m/>
    <m/>
    <m/>
  </r>
  <r>
    <x v="13"/>
    <x v="13"/>
    <n v="27223"/>
    <s v="SEGURIDAD, CONVIVENCIA Y JUSTICIA"/>
    <n v="11"/>
    <s v="Proyectos comunitarios implementados en la localidad, para la apropiación del Código Nacional de Seguridad y Convivencia Ciudadana"/>
    <s v="Cultura ciudadana para la convivencia pacífica"/>
    <s v="Acceso a la Justicia"/>
    <s v="Presupuestos Participativos"/>
    <m/>
    <s v="1 - Bogotá avanza en su seguridad"/>
    <s v="4 - Servicios centrados en la justicia"/>
    <s v="Implementar 4 Proyecto(s) comunitarios en la localidad para la apropiación del Código Nacional de Seguridad y Convivencia Ciudadana."/>
    <s v="CÓDIGO NACIONAL DE SEGURIDAD Y CONVIVENCIA"/>
    <n v="4"/>
    <n v="59.399838000000003"/>
    <n v="1.6005499949271875E-3"/>
    <s v="Suma"/>
    <n v="2722"/>
    <s v="2722-Mártires camina segura en el manejo de conflictos y el diálogo ciudadano"/>
    <n v="0"/>
    <n v="0"/>
    <e v="#DIV/0!"/>
    <m/>
    <m/>
    <m/>
  </r>
  <r>
    <x v="13"/>
    <x v="13"/>
    <n v="27224"/>
    <s v="SEGURIDAD, CONVIVENCIA Y JUSTICIA"/>
    <n v="13"/>
    <s v="Programas comunitarios con enfoque restaurativo para el cuidado del espacio público y del medio ambiente ejecutados"/>
    <s v="Cultura ciudadana para la convivencia pacífica"/>
    <s v="Acceso a la Justicia"/>
    <s v="Presupuestos Participativos"/>
    <m/>
    <s v="1 - Bogotá avanza en su seguridad"/>
    <s v="4 - Servicios centrados en la justicia"/>
    <s v="ejecutar 4 Programa(s) comunitarios con enfoque restaurativo para el cuidado del espacio público y del medio ambiente."/>
    <s v="ACCIONES DE CUIDADO"/>
    <n v="4"/>
    <n v="59.399838000000003"/>
    <n v="1.6005499949271875E-3"/>
    <s v="Suma"/>
    <n v="2722"/>
    <s v="2722-Mártires camina segura en el manejo de conflictos y el diálogo ciudadano"/>
    <n v="0"/>
    <n v="0"/>
    <e v="#DIV/0!"/>
    <m/>
    <m/>
    <m/>
  </r>
  <r>
    <x v="13"/>
    <x v="13"/>
    <n v="27201"/>
    <s v="GOBIERNO"/>
    <n v="14"/>
    <s v="Acuerdos realizados para la organización, la recuperación, el cuidado, el embellecimiento, la sostenibilidad, el mejoramiento y el aprovechamiento económico del espacio público."/>
    <s v="Cultura ciudadana para la convivencia pacífica"/>
    <s v="Acuerdos para el uso y aprovechamiento del espacio público"/>
    <s v="Presupuestos Participativos"/>
    <m/>
    <s v="1 - Bogotá avanza en su seguridad"/>
    <s v="5 - Espacio público seguro e inclusivo"/>
    <s v="Realizar 4 Acuerdo(s) para la organización la recuperación el cuidado el embellecimiento la sostenibilidad el mejoramiento y el aprovechamiento económico del espacio público. la seguridad y la convivencia"/>
    <s v="ACUERDOS "/>
    <n v="4"/>
    <n v="434.95429899999999"/>
    <n v="1.1719999994915952E-2"/>
    <s v="Suma"/>
    <n v="2720"/>
    <s v="2720- Mártires camina segura por un espacio público incluyente"/>
    <n v="0"/>
    <n v="0"/>
    <e v="#DIV/0!"/>
    <m/>
    <m/>
    <m/>
  </r>
  <r>
    <x v="13"/>
    <x v="13"/>
    <n v="27531"/>
    <s v="SEGURIDAD, CONVIVENCIA Y JUSTICIA"/>
    <n v="16"/>
    <s v="Estrategias de seguridad y convivencia implementadas a través de gestores locales, que permitan el uso y disfrute del espacio público"/>
    <s v="Cultura ciudadana para la convivencia pacífica"/>
    <s v="Cultura ciudadana en torno a la seguridad"/>
    <s v="Gestión Pública Local"/>
    <s v="Cultura ciudadana y mejores capacidades al servicio de la seguridad (2%)"/>
    <s v="1 - Bogotá avanza en su seguridad"/>
    <s v="5 - Espacio público seguro e inclusivo"/>
    <s v="Implementar 4 Estrategia(s) de seguridad y convivencia a través de gestores locales que permitan el uso y disfrute del espacio público."/>
    <s v="ESTRATEGIAS DE SEGURIDAD Y CONVIVENCIA"/>
    <n v="4"/>
    <n v="797.91104399999995"/>
    <n v="2.1500000007180942E-2"/>
    <s v="Suma"/>
    <n v="2753"/>
    <s v="2753-Martires avanza en la construcción de¿confianza en el espacio publico"/>
    <n v="0"/>
    <n v="0"/>
    <e v="#DIV/0!"/>
    <m/>
    <m/>
    <m/>
  </r>
  <r>
    <x v="13"/>
    <x v="13"/>
    <n v="27981"/>
    <s v="MOVILIDAD"/>
    <n v="15"/>
    <s v="Metros cuadrados construidos y/o conservados de elementos del sistema de espacio público peatonal."/>
    <s v="Infraestructura segura e incluyente"/>
    <s v="Construcción y/o conservación de elementos del sistema de espacio público"/>
    <s v="Presupuestos Participativos"/>
    <s v="Infraestructura segura e incluyente (14%)"/>
    <s v="1 - Bogotá avanza en su seguridad"/>
    <s v="5 - Espacio público seguro e inclusivo"/>
    <s v="Intervenir 600 Metro(s) cuadrado(s) de elementos del sistema de espacio público peatonal con acciones de construcción y/o conservación."/>
    <s v="INTERVENCIÓN"/>
    <n v="600"/>
    <n v="672.84312699999998"/>
    <n v="1.813000000953947E-2"/>
    <s v="Suma"/>
    <n v="2798"/>
    <s v="2798-Mártires avanza con mejor espacio público peatonal"/>
    <n v="0"/>
    <n v="0"/>
    <e v="#DIV/0!"/>
    <m/>
    <m/>
    <m/>
  </r>
  <r>
    <x v="13"/>
    <x v="13"/>
    <n v="27261"/>
    <s v="SALUD"/>
    <n v="17"/>
    <s v="Número de personas con discapacidad, cuidadadores y cuidadoras, vinculados en actividades complementarias en salud"/>
    <s v="Ciudad saludable y con bien-estar"/>
    <s v="Acciones complementarias para personas con discapacidad y sus cuidadores"/>
    <s v="Gestión Pública Local"/>
    <s v="Ciudad saludable y con bien-estar (3%)"/>
    <s v="2 - Bogotá confía en su bien-estar"/>
    <s v="10 - Salud Pública Integrada e Integral"/>
    <s v="vincular 240 Persona(s) con discapacidad cuidadores y cuidadoras en actividades complementarias en salud."/>
    <s v="ACCIONES COMPLEMENTARIAS "/>
    <n v="240"/>
    <n v="296.897133"/>
    <n v="8.0000000120715228E-3"/>
    <s v="Suma"/>
    <n v="2726"/>
    <s v="2726-Mártires camina hacia una salud incluyente"/>
    <n v="0"/>
    <n v="0"/>
    <e v="#DIV/0!"/>
    <m/>
    <m/>
    <m/>
  </r>
  <r>
    <x v="13"/>
    <x v="13"/>
    <n v="27262"/>
    <s v="SALUD"/>
    <n v="18"/>
    <s v="Números de personas vinculadas a las acciones desarrolladas desde los dispositivos de base comunitaria en respuesta al consumo de SPA"/>
    <s v="Ciudad saludable y con bien-estar"/>
    <s v="Acciones para la disminución de los factores de riesgo frente al consumo de sustancias psicoactivas."/>
    <s v="Gestión Pública Local"/>
    <s v="Ciudad saludable y con bien-estar (3%)"/>
    <s v="2 - Bogotá confía en su bien-estar"/>
    <s v="10 - Salud Pública Integrada e Integral"/>
    <s v="vincular 80 Persona(s) a las acciones desarrolladas desde los dispositivos de base comunitaria en respuesta al consumo de SPA"/>
    <s v="DISMINUCIÓN FACTORES DE RIESGO SPA"/>
    <n v="80"/>
    <n v="74.224283"/>
    <n v="1.9999999962815409E-3"/>
    <s v="Suma"/>
    <n v="2726"/>
    <s v="2726-Mártires camina hacia una salud incluyente"/>
    <n v="0"/>
    <n v="0"/>
    <e v="#DIV/0!"/>
    <m/>
    <m/>
    <m/>
  </r>
  <r>
    <x v="13"/>
    <x v="13"/>
    <n v="27263"/>
    <s v="SALUD"/>
    <n v="19"/>
    <s v="Número de personas con discapacidad beneficiadas con Dispostivos de Asistencia Personal - Ayudas Técnicas (no incluidas en los Planes de Beneficios)"/>
    <s v="Ciudad saludable y con bien-estar"/>
    <s v="Otorgamiento de Dispositivos de asistencia Personal - DAP - a personas con discapacidad "/>
    <s v="Gestión Pública Local"/>
    <s v="Ciudad saludable y con bien-estar (3%)"/>
    <s v="2 - Bogotá confía en su bien-estar"/>
    <s v="10 - Salud Pública Integrada e Integral"/>
    <s v="beneficiar 320 Persona(s) con discapacidad a través de Dispositivos de Asistencia Personal Ayudas - Técnicas (no incluidas en los Planes de Beneficios)"/>
    <s v="DISPOSITIVOS DE ASISTENCIA PERSONAL"/>
    <n v="320"/>
    <n v="463.90177"/>
    <n v="1.2500000010441329E-2"/>
    <s v="Suma"/>
    <n v="2726"/>
    <s v="2726-Mártires camina hacia una salud incluyente"/>
    <n v="0"/>
    <n v="0"/>
    <e v="#DIV/0!"/>
    <m/>
    <m/>
    <m/>
  </r>
  <r>
    <x v="13"/>
    <x v="13"/>
    <n v="27264"/>
    <s v="SALUD"/>
    <n v="20"/>
    <s v="Número de personas vinculadas a las acciones y estrategias para promover la salud sexual y reproductiva consciente en los diferentes ciclos de vida"/>
    <s v="Ciudad saludable y con bien-estar"/>
    <s v="Salud sexual y reproductiva consciente en adolescentes y jóvenes"/>
    <s v="Gestión Pública Local"/>
    <s v="Ciudad saludable y con bien-estar (3%)"/>
    <s v="2 - Bogotá confía en su bien-estar"/>
    <s v="10 - Salud Pública Integrada e Integral"/>
    <s v="vincular 200 Persona(s) a las acciones y estrategias para promover la salud sexual y reproductiva consciente en los diferentes ciclos de vida"/>
    <s v="SALUD SEXUAL Y REPRODUCTIVA"/>
    <n v="200"/>
    <n v="185.56070800000001"/>
    <n v="5.0000000041765316E-3"/>
    <s v="Suma"/>
    <n v="2726"/>
    <s v="2726-Mártires camina hacia una salud incluyente"/>
    <n v="0"/>
    <n v="0"/>
    <e v="#DIV/0!"/>
    <m/>
    <m/>
    <m/>
  </r>
  <r>
    <x v="13"/>
    <x v="13"/>
    <n v="27265"/>
    <s v="SALUD"/>
    <n v="23"/>
    <s v="Número de personas beneficiadas con acciones para la promoción y atención de la salud mental"/>
    <s v="Ciudad saludable y con bien-estar"/>
    <s v="Acciones para la promoción y atención de la salud mental"/>
    <s v="Presupuestos Participativos"/>
    <m/>
    <s v="2 - Bogotá confía en su bien-estar"/>
    <s v="10 - Salud Pública Integrada e Integral"/>
    <s v="beneficiar 400 Persona(s) con acciones para la promoción y atención de la salud mental."/>
    <s v="SALUD MENTAL"/>
    <n v="400"/>
    <n v="557.42436599999996"/>
    <n v="1.5019999990127762E-2"/>
    <s v="Suma"/>
    <n v="2726"/>
    <s v="2726-Mártires camina hacia una salud incluyente"/>
    <n v="0"/>
    <n v="0"/>
    <e v="#DIV/0!"/>
    <m/>
    <m/>
    <m/>
  </r>
  <r>
    <x v="13"/>
    <x v="13"/>
    <n v="27741"/>
    <s v="INTEGRACIÓN SOCIAL"/>
    <n v="25"/>
    <s v="Número de Personas que participan en procesos para la prevención de violencias en el contexto familiar y/o violencia sexual.          "/>
    <s v="Cuidado de la vida"/>
    <s v="Prevención y atención de violencia intrafamiliar y sexual para poblaciones en situaciones de riesgo y vulnerabilidad de derechos"/>
    <s v="Presupuestos Participativos"/>
    <m/>
    <s v="2 - Bogotá confía en su bien-estar"/>
    <s v="12 - Bogotá cuida a su gente"/>
    <s v="Vincular 2000 Persona(s) En procesos para la prevención de violencias en el contexto familiar y/o violencia sexual"/>
    <s v="PREVENCIÓN"/>
    <n v="2000"/>
    <n v="371.86365899999998"/>
    <n v="1.0020000012896589E-2"/>
    <s v="Suma"/>
    <n v="2774"/>
    <s v="2774-Mártires avanza en su estrategia de cuidado local"/>
    <n v="0"/>
    <n v="0"/>
    <e v="#DIV/0!"/>
    <m/>
    <m/>
    <m/>
  </r>
  <r>
    <x v="13"/>
    <x v="13"/>
    <n v="27742"/>
    <s v="MUJERES"/>
    <n v="27"/>
    <s v="Mujeres vinculadas para el ejercicio de derechos y el fortalecimiento de su autonomía económica"/>
    <s v="Cuidado de la vida"/>
    <s v="Fortalecimiento de capacidades para el ejercicio de derechos y para la autonomía económica de las mujeres."/>
    <s v="Presupuestos Participativos"/>
    <m/>
    <s v="2 - Bogotá confía en su bien-estar"/>
    <s v="12 - Bogotá cuida a su gente"/>
    <s v="Vincular 400 Mujer(es) para el ejercicio de derechos y el fortalecimiento de su autonomía económica"/>
    <s v="FORTALECIMIENTO DE CAPACIDADES"/>
    <n v="400"/>
    <n v="431.24308500000001"/>
    <n v="1.161999999914368E-2"/>
    <s v="Suma"/>
    <n v="2774"/>
    <s v="2774-Mártires avanza en su estrategia de cuidado local"/>
    <n v="0"/>
    <n v="0"/>
    <e v="#DIV/0!"/>
    <m/>
    <m/>
    <m/>
  </r>
  <r>
    <x v="13"/>
    <x v="13"/>
    <n v="27743"/>
    <s v="MUJERES"/>
    <n v="26"/>
    <s v="Mujeres cuidadoras vinculadas a estrategias de cuidado"/>
    <s v="Cuidado de la vida"/>
    <s v="Estrategias de cuidado a personas cuidadoras"/>
    <s v="Presupuestos Participativos"/>
    <m/>
    <s v="2 - Bogotá confía en su bien-estar"/>
    <s v="12 - Bogotá cuida a su gente"/>
    <s v="Vincular 800 Persona(s) cuidadoras a estrategias de cuidado."/>
    <s v="ESTRATEGIAS DE CUIDADO"/>
    <n v="800"/>
    <n v="286.13461100000001"/>
    <n v="7.7099999866084273E-3"/>
    <s v="Suma"/>
    <n v="2774"/>
    <s v="2774-Mártires avanza en su estrategia de cuidado local"/>
    <n v="0"/>
    <n v="0"/>
    <e v="#DIV/0!"/>
    <m/>
    <m/>
    <m/>
  </r>
  <r>
    <x v="13"/>
    <x v="13"/>
    <n v="27631"/>
    <s v="GESTIÓN PÚBLICA"/>
    <n v="30"/>
    <s v="Procesos pedagógicos, artísticos, culturales, formativos o académicos realizados para el fortalecimiento de iniciativas ciudadanas para la apropiación social de la memoria, verdad, reparación integral a víctimas, paz y reconciliación. "/>
    <s v="Cuidado de la vida"/>
    <s v="Construcción de memoria, verdad, reparación, víctimas, paz y reconciliación"/>
    <s v="Presupuestos Participativos"/>
    <m/>
    <s v="2 - Bogotá confía en su bien-estar"/>
    <s v="13 - Bogotá, un territorio de paz y reconciliación en donde todos puedan volver a empezar"/>
    <s v="Realizar 40 Proceso(s) Pedagógicos, artísticos, culturales, formativos o para el fortalecimiento de iniciativas ciudadanas para la apropiación social de la memoria, verdad, reparación integral a víctimas, paz y reconciliación"/>
    <s v="INICIATIVAS"/>
    <n v="40"/>
    <n v="97.728639000000001"/>
    <n v="2.6333333208028433E-3"/>
    <s v="Suma"/>
    <n v="2763"/>
    <s v="2763-Mártires avanza por la paz y la reconciliación en su territorio"/>
    <n v="0"/>
    <n v="0"/>
    <e v="#DIV/0!"/>
    <m/>
    <m/>
    <m/>
  </r>
  <r>
    <x v="13"/>
    <x v="13"/>
    <n v="27632"/>
    <s v="GESTIÓN PÚBLICA"/>
    <n v="31"/>
    <s v="Acciones de construcción de paz realizadas que contribuyan al tejido social, la integración local, la sostenibilidad económica y/o desarrollo territorial para la reconciliación."/>
    <s v="Cuidado de la vida"/>
    <s v="Construcción de memoria, verdad, reparación, víctimas, paz y reconciliación"/>
    <s v="Presupuestos Participativos"/>
    <m/>
    <s v="2 - Bogotá confía en su bien-estar"/>
    <s v="13 - Bogotá, un territorio de paz y reconciliación en donde todos puedan volver a empezar"/>
    <s v="Realizar 4 Acción(es) De construcción de paz que contribuyan al tejido social, la integración local, la sostenibilidad económica y/o desarrollo territorial"/>
    <s v="ACCIONES DE CONSTRUCCIÓN DE PAZ"/>
    <n v="4"/>
    <n v="97.728639000000001"/>
    <n v="2.6333333208028433E-3"/>
    <s v="Suma"/>
    <n v="2763"/>
    <s v="2763-Mártires avanza por la paz y la reconciliación en su territorio"/>
    <n v="0"/>
    <n v="0"/>
    <e v="#DIV/0!"/>
    <m/>
    <m/>
    <m/>
  </r>
  <r>
    <x v="13"/>
    <x v="13"/>
    <n v="27633"/>
    <s v="GESTIÓN PÚBLICA"/>
    <n v="32"/>
    <s v="Procesos realizados para el fortalecimiento de habilidades y capacidades de la población víctima del conflicto armado o excombatientes que promuevan su participación en diferentes escenarios. "/>
    <s v="Cuidado de la vida"/>
    <s v="Construcción de memoria, verdad, reparación, víctimas, paz y reconciliación"/>
    <s v="Presupuestos Participativos"/>
    <m/>
    <s v="2 - Bogotá confía en su bien-estar"/>
    <s v="13 - Bogotá, un territorio de paz y reconciliación en donde todos puedan volver a empezar"/>
    <s v="Realizar 40 Proceso(s) De fortalecimiento de habilidades y capacidades de la población víctima del conflicto armado o excombatientes para promover su participación en los diferentes escenarios"/>
    <s v="FORTALECIMIENTO DE CAPACIDADES"/>
    <n v="40"/>
    <n v="98.099761000000001"/>
    <n v="2.6433333365472864E-3"/>
    <s v="Suma"/>
    <n v="2763"/>
    <s v="2763-Mártires avanza por la paz y la reconciliación en su territorio"/>
    <n v="0"/>
    <n v="0"/>
    <e v="#DIV/0!"/>
    <m/>
    <m/>
    <m/>
  </r>
  <r>
    <x v="13"/>
    <x v="13"/>
    <n v="27151"/>
    <s v="CULTURA, RECREACIÓN Y DEPORTE"/>
    <n v="33"/>
    <s v="Estímulos otorgados de apoyo al sector artístico y cultural "/>
    <s v="Bogotá cultural y deportiva"/>
    <s v="Iniciativas de interés cultural, artístico, patrimonial y de cultura ciudadana."/>
    <s v="Gestión Pública Local"/>
    <m/>
    <s v="2 - Bogotá confía en su bien-estar"/>
    <s v="14 - Bogotá deportiva, recreativa, artística, patrimonial e intercultural"/>
    <s v="Otorgar 32 Estímulo(s) de apoyo al sector artístico y cultural"/>
    <s v="ESTÍMULOS"/>
    <n v="32"/>
    <n v="371.12141600000001"/>
    <n v="1.0000000008353063E-2"/>
    <s v="Suma"/>
    <n v="2715"/>
    <s v="2715-Mártires avanza como territorio cultural"/>
    <n v="0"/>
    <n v="0"/>
    <e v="#DIV/0!"/>
    <m/>
    <m/>
    <m/>
  </r>
  <r>
    <x v="13"/>
    <x v="13"/>
    <n v="27152"/>
    <s v="CULTURA, RECREACIÓN Y DEPORTE"/>
    <n v="38"/>
    <s v="Eventos de promoción, circulción y apropiación de actividades artísticas, culturales y patrimoniales realizadas"/>
    <s v="Bogotá cultural y deportiva"/>
    <s v="Arte, cultura y patrimonio"/>
    <s v="Presupuestos Participativos"/>
    <m/>
    <s v="2 - Bogotá confía en su bien-estar"/>
    <s v="14 - Bogotá deportiva, recreativa, artística, patrimonial e intercultural"/>
    <s v="Realizar 20 Evento(s) de promoción circulación y apropiación de actividades artísticas culturales y patrimoniales."/>
    <s v="EVENTOS"/>
    <n v="20"/>
    <n v="371.78201200000001"/>
    <n v="1.0017800005121555E-2"/>
    <s v="Suma"/>
    <n v="2715"/>
    <s v="2715-Mártires avanza como territorio cultural"/>
    <n v="0"/>
    <n v="0"/>
    <e v="#DIV/0!"/>
    <m/>
    <m/>
    <m/>
  </r>
  <r>
    <x v="13"/>
    <x v="13"/>
    <n v="27153"/>
    <s v="CULTURA, RECREACIÓN Y DEPORTE"/>
    <n v="39"/>
    <s v="Personas beneficiadas y capacitadas con procesos de formación y exploración en los campos artísticos, culturales y patrimoniales "/>
    <s v="Bogotá cultural y deportiva"/>
    <s v="Arte, cultura y patrimonio"/>
    <s v="Presupuestos Participativos"/>
    <m/>
    <s v="2 - Bogotá confía en su bien-estar"/>
    <s v="14 - Bogotá deportiva, recreativa, artística, patrimonial e intercultural"/>
    <s v="Capacitar 200 Persona(s) en los campos artísticos interculturales culturales y/o patrimoniales."/>
    <s v="CAPACITACIÓN"/>
    <n v="200"/>
    <n v="371.12141600000001"/>
    <n v="1.0000000008353063E-2"/>
    <s v="Suma"/>
    <n v="2715"/>
    <s v="2715-Mártires avanza como territorio cultural"/>
    <n v="0"/>
    <n v="0"/>
    <e v="#DIV/0!"/>
    <m/>
    <m/>
    <m/>
  </r>
  <r>
    <x v="13"/>
    <x v="13"/>
    <n v="27154"/>
    <s v="CULTURA, RECREACIÓN Y DEPORTE"/>
    <n v="40"/>
    <s v="No. Organizaciones artísticas, culturales y patrimoniales beneficiadas con elementos entregados."/>
    <s v="Bogotá cultural y deportiva"/>
    <s v="Arte, cultura y patrimonio"/>
    <s v="Presupuestos Participativos"/>
    <m/>
    <s v="2 - Bogotá confía en su bien-estar"/>
    <s v="14 - Bogotá deportiva, recreativa, artística, patrimonial e intercultural"/>
    <s v="Beneficiar 20 Organización(es) artísticas culturales y patrimoniales con elementos entregados."/>
    <s v="ENTREGA DE ELEMENTOS"/>
    <n v="20"/>
    <n v="116.53212499999999"/>
    <n v="3.1400000127543171E-3"/>
    <s v="Suma"/>
    <n v="2715"/>
    <s v="2715-Mártires avanza como territorio cultural"/>
    <n v="0"/>
    <n v="0"/>
    <e v="#DIV/0!"/>
    <m/>
    <m/>
    <m/>
  </r>
  <r>
    <x v="13"/>
    <x v="13"/>
    <n v="27711"/>
    <s v="CULTURA, RECREACIÓN Y DEPORTE"/>
    <n v="34"/>
    <s v="Colectivos u organizaciones recreo deportivas inscritas en el Banco que implementan iniciativas de carácter barrial beneficiadas con apoyos economicos"/>
    <s v="Bogotá cultural y deportiva"/>
    <s v="Recreación y deporte "/>
    <s v="Presupuestos Participativos"/>
    <m/>
    <s v="2 - Bogotá confía en su bien-estar"/>
    <s v="14 - Bogotá deportiva, recreativa, artística, patrimonial e intercultural"/>
    <s v="Beneficiar 40 Colectivo(s) recreo deportivas inscritas en el Banco que implementan iniciativas de carácter barrial beneficiadas con apoyos económicos"/>
    <s v="BANCO DE INICIATIVAS"/>
    <n v="40"/>
    <n v="185.56070800000001"/>
    <n v="5.0000000041765316E-3"/>
    <s v="Suma"/>
    <n v="2771"/>
    <s v="2771-Mártires avanza por el deporte"/>
    <n v="0"/>
    <n v="0"/>
    <e v="#DIV/0!"/>
    <m/>
    <m/>
    <m/>
  </r>
  <r>
    <x v="13"/>
    <x v="13"/>
    <n v="27712"/>
    <s v="CULTURA, RECREACIÓN Y DEPORTE"/>
    <n v="35"/>
    <s v="Personas beneficiadas con actividades recreo-deportivas comunitarias"/>
    <s v="Bogotá cultural y deportiva"/>
    <s v="Recreación y deporte "/>
    <s v="Presupuestos Participativos"/>
    <m/>
    <s v="2 - Bogotá confía en su bien-estar"/>
    <s v="14 - Bogotá deportiva, recreativa, artística, patrimonial e intercultural"/>
    <s v="Beneficiar 4000 Persona(s) en actividades recreo-deportivas comunitarias."/>
    <s v="ACTIVIDADES RECREODEPORTIVAS"/>
    <n v="4000"/>
    <n v="371.12141600000001"/>
    <n v="1.0000000008353063E-2"/>
    <s v="Suma"/>
    <n v="2771"/>
    <s v="2771-Mártires avanza por el deporte"/>
    <n v="0"/>
    <n v="0"/>
    <e v="#DIV/0!"/>
    <m/>
    <m/>
    <m/>
  </r>
  <r>
    <x v="13"/>
    <x v="13"/>
    <n v="27713"/>
    <s v="CULTURA, RECREACIÓN Y DEPORTE"/>
    <n v="36"/>
    <s v="Personas capacitadas en los campos deportivos o recreativos "/>
    <s v="Bogotá cultural y deportiva"/>
    <s v="Recreación y deporte "/>
    <s v="Presupuestos Participativos"/>
    <m/>
    <s v="2 - Bogotá confía en su bien-estar"/>
    <s v="14 - Bogotá deportiva, recreativa, artística, patrimonial e intercultural"/>
    <s v="Capacitar 400 Persona(s) en los campos deportivos o recreativos"/>
    <s v="CAPACITACIÓN"/>
    <n v="400"/>
    <n v="742.24283100000002"/>
    <n v="1.9999999989760767E-2"/>
    <s v="Suma"/>
    <n v="2771"/>
    <s v="2771-Mártires avanza por el deporte"/>
    <n v="0"/>
    <n v="0"/>
    <e v="#DIV/0!"/>
    <m/>
    <m/>
    <m/>
  </r>
  <r>
    <x v="13"/>
    <x v="13"/>
    <n v="27714"/>
    <s v="CULTURA, RECREACIÓN Y DEPORTE"/>
    <n v="37"/>
    <s v="Personas beneficiadas con la entrega de dotaciones deportivas."/>
    <s v="Bogotá cultural y deportiva"/>
    <s v="Recreación y deporte "/>
    <s v="Presupuestos Participativos"/>
    <m/>
    <s v="2 - Bogotá confía en su bien-estar"/>
    <s v="14 - Bogotá deportiva, recreativa, artística, patrimonial e intercultural"/>
    <s v="Incentivar 200 Persona(s) con la entrega de dotaciones deportivas"/>
    <s v="DOTACIÓN"/>
    <n v="200"/>
    <n v="187.78743600000001"/>
    <n v="5.0599999908617519E-3"/>
    <s v="Suma"/>
    <n v="2771"/>
    <s v="2771-Mártires avanza por el deporte"/>
    <n v="0"/>
    <n v="0"/>
    <e v="#DIV/0!"/>
    <m/>
    <m/>
    <m/>
  </r>
  <r>
    <x v="13"/>
    <x v="13"/>
    <n v="27411"/>
    <s v="AMBIENTE"/>
    <n v="43"/>
    <s v="Número de personas vinculadas en acciones de educación en temas de protección y bienestar animal"/>
    <s v="Cuidado de la vida"/>
    <s v="Protección y bienestar animal"/>
    <s v="Presupuestos Participativos"/>
    <m/>
    <s v="2 - Bogotá confía en su bien-estar"/>
    <s v="15 - Bogotá protege todas las formas de vida"/>
    <s v="Vincular 800 Persona(s) en acciones educativas en temas de protección y bienestar animal"/>
    <s v="ACCIONES PEDAGÓGICAS"/>
    <n v="800"/>
    <n v="74.966526000000002"/>
    <n v="2.0200000008250675E-3"/>
    <s v="Suma"/>
    <n v="2741"/>
    <s v="2741-Mártires avanza en la protección y el bienestar de sus animales"/>
    <n v="0"/>
    <n v="0"/>
    <e v="#DIV/0!"/>
    <m/>
    <m/>
    <m/>
  </r>
  <r>
    <x v="13"/>
    <x v="13"/>
    <n v="27412"/>
    <s v="AMBIENTE"/>
    <n v="44"/>
    <s v="Número de animales atendidos por los programas de brigadas médicas, urgencias veterinarias y adopciones"/>
    <s v="Cuidado de la vida"/>
    <s v="Protección y bienestar animal"/>
    <s v="Presupuestos Participativos"/>
    <m/>
    <s v="2 - Bogotá confía en su bien-estar"/>
    <s v="15 - Bogotá protege todas las formas de vida"/>
    <s v="Atender 2000 Animales en los programas de brigadas médicas urgencias veterinarias y adopciones"/>
    <s v="BIENESTAR ANIMAL"/>
    <n v="2000"/>
    <n v="241.22891999999999"/>
    <n v="6.4999999946513468E-3"/>
    <s v="Suma"/>
    <n v="2741"/>
    <s v="2741-Mártires avanza en la protección y el bienestar de sus animales"/>
    <n v="0"/>
    <n v="0"/>
    <e v="#DIV/0!"/>
    <m/>
    <m/>
    <m/>
  </r>
  <r>
    <x v="13"/>
    <x v="13"/>
    <n v="27413"/>
    <s v="AMBIENTE"/>
    <n v="45"/>
    <s v="Número de animales esterilizados"/>
    <s v="Cuidado de la vida"/>
    <s v="Protección y bienestar animal"/>
    <s v="Presupuestos Participativos"/>
    <m/>
    <s v="2 - Bogotá confía en su bien-estar"/>
    <s v="15 - Bogotá protege todas las formas de vida"/>
    <s v="Esterilizar 2000 Perros y gatos incluyendo los que están en condición de vulnerabilidad"/>
    <s v="ESTERILIZACIÓN"/>
    <n v="2000"/>
    <n v="241.22891999999999"/>
    <n v="6.4999999946513468E-3"/>
    <s v="Suma"/>
    <n v="2741"/>
    <s v="2741-Mártires avanza en la protección y el bienestar de sus animales"/>
    <n v="0"/>
    <n v="0"/>
    <e v="#DIV/0!"/>
    <m/>
    <m/>
    <m/>
  </r>
  <r>
    <x v="13"/>
    <x v="13"/>
    <n v="27241"/>
    <s v="INTEGRACIÓN SOCIAL"/>
    <n v="47"/>
    <s v="Personas atendidas con apoyos que contribuyan al ingreso mínimo garantizado"/>
    <s v="Menos pobreza "/>
    <s v="Otras Transferencias Monetarias"/>
    <s v="Gestión Pública Local"/>
    <s v="Menos pobreza (12%)"/>
    <s v="2 - Bogotá confía en su bien-estar"/>
    <s v="7 - Bogotá, una ciudad con menos Pobreza"/>
    <s v="Atender 8000 Persona(s) con apoyos que contribuyan al ingreso mínimo garantizado en los siguientes cuatro años."/>
    <s v="INGRESO MÍNIMO"/>
    <n v="8000"/>
    <n v="983.47175200000004"/>
    <n v="2.6500000011357477E-2"/>
    <s v="Suma"/>
    <n v="2724"/>
    <s v="2724-Mártires avanza contra la pobreza"/>
    <n v="0"/>
    <n v="0"/>
    <e v="#DIV/0!"/>
    <m/>
    <m/>
    <m/>
  </r>
  <r>
    <x v="13"/>
    <x v="13"/>
    <n v="27242"/>
    <s v="INTEGRACIÓN SOCIAL"/>
    <n v="46"/>
    <s v="Jóvenes beneficiados con transferencias condicionadas y  acompañamiento psicosocial para la promoción al acceso y permanencia a oportunidades de formación y empleabilidad"/>
    <s v="Menos pobreza "/>
    <s v="Transferencias monetarias condicionadas para jóvenes "/>
    <s v="Gestión Pública Local"/>
    <s v="Menos pobreza (12%)"/>
    <s v="2 - Bogotá confía en su bien-estar"/>
    <s v="7 - Bogotá, una ciudad con menos Pobreza"/>
    <s v="Beneficiar 280 Joven(es) con transferencias condicionadas y acompañamiento psicosocial para la promoción al acceso y permanencia a oportunidades de formación y empleabilidad."/>
    <s v="TRANSFERENCIAS MONETARIAS"/>
    <n v="280"/>
    <n v="538.12605299999996"/>
    <n v="1.450000000672287E-2"/>
    <s v="Suma"/>
    <n v="2724"/>
    <s v="2724-Mártires avanza contra la pobreza"/>
    <n v="0"/>
    <n v="0"/>
    <e v="#DIV/0!"/>
    <m/>
    <m/>
    <m/>
  </r>
  <r>
    <x v="13"/>
    <x v="13"/>
    <n v="27243"/>
    <s v="INTEGRACIÓN SOCIAL"/>
    <n v="48"/>
    <s v="Número de personas mayores con transferencias Monetarias"/>
    <s v="Menos pobreza "/>
    <s v="Apoyo económico para persona mayor - tipo C"/>
    <s v="Gestión Pública Local"/>
    <s v="Menos pobreza (12%)"/>
    <s v="2 - Bogotá confía en su bien-estar"/>
    <s v="7 - Bogotá, una ciudad con menos Pobreza"/>
    <s v="Beneficiar 1509 Persona(s) Mayor(es) con apoyo económico tipo c"/>
    <s v="APOYO ECONÓMICO PERSONA MAYOR"/>
    <n v="1509"/>
    <n v="2931.8591839999999"/>
    <n v="7.9000000001320334E-2"/>
    <s v="Constante"/>
    <n v="2724"/>
    <s v="2724-Mártires avanza contra la pobreza"/>
    <n v="0"/>
    <n v="0"/>
    <e v="#DIV/0!"/>
    <m/>
    <m/>
    <m/>
  </r>
  <r>
    <x v="13"/>
    <x v="13"/>
    <n v="27491"/>
    <s v="EDUCACIÓN"/>
    <n v="50"/>
    <s v="Sedes educativas urbanas y rurales dotadas con recursos pedagógicos y/o tecnológicos"/>
    <s v="Educación como eje del potencial humano"/>
    <s v="Dotación de equipamientos para instituciones educativas públicas del distrito."/>
    <s v="Gestión Pública Local"/>
    <s v="Educación como eje del potencial humano (9%)"/>
    <s v="3 - Bogotá confía en su potencial"/>
    <s v="16 - Atención Integral a la Primera Infancia y Educación como Eje del Potencial Humano"/>
    <s v="Dotar 56 Sede(s) educativas urbanas y rurales con recursos pedagógicos y/o tecnológicos"/>
    <s v="DOTACIÓN"/>
    <n v="56"/>
    <n v="742.24283100000002"/>
    <n v="1.9999999989760767E-2"/>
    <s v="Suma"/>
    <n v="2749"/>
    <s v="2749-Mártires confía y le apuesta a su potencial"/>
    <n v="0"/>
    <n v="0"/>
    <e v="#DIV/0!"/>
    <m/>
    <m/>
    <m/>
  </r>
  <r>
    <x v="13"/>
    <x v="13"/>
    <n v="27492"/>
    <s v="EDUCACIÓN"/>
    <n v="51"/>
    <s v="Número de estudiantes beneficiados con apoyo de sostenimiento para la permanencia en la educación posmedia (niveles de formación técnico profesional, tecnólogo, profesional universitario y educación para el trabajo y desarrollo humano)."/>
    <s v="Educación como eje del potencial humano"/>
    <s v="Apoyo para educación superior"/>
    <s v="Gestión Pública Local"/>
    <s v="Educación como eje del potencial humano (9%)"/>
    <s v="3 - Bogotá confía en su potencial"/>
    <s v="16 - Atención Integral a la Primera Infancia y Educación como Eje del Potencial Humano"/>
    <s v="Beneficiar 200 Estudiante(s) con apoyo de sostenimiento para la permanencia en la educación posmedia (niveles de formación técnico profesional tecnólogo profesional universitario y educación para el trabajo y desarrollo humano)."/>
    <s v="SOSTENIMIENTO"/>
    <n v="200"/>
    <n v="185.56070800000001"/>
    <n v="5.0000000041765316E-3"/>
    <s v="Suma"/>
    <n v="2749"/>
    <s v="2749-Mártires confía y le apuesta a su potencial"/>
    <n v="0"/>
    <n v="0"/>
    <e v="#DIV/0!"/>
    <m/>
    <m/>
    <m/>
  </r>
  <r>
    <x v="13"/>
    <x v="13"/>
    <n v="27493"/>
    <s v="EDUCACIÓN"/>
    <n v="52"/>
    <s v="Número de estudiantes beneficiados en programas de educación posmedia (niveles de formación técnico profesional, tecnólogo, profesional universitario y educación para el trabajo y desarrollo humano)."/>
    <s v="Educación como eje del potencial humano"/>
    <s v="Apoyo para educación superior"/>
    <s v="Gestión Pública Local"/>
    <s v="Educación como eje del potencial humano (9%)"/>
    <s v="3 - Bogotá confía en su potencial"/>
    <s v="16 - Atención Integral a la Primera Infancia y Educación como Eje del Potencial Humano"/>
    <s v="Beneficiar 80 Estudiante(s) en programas de educación posmedia (niveles de formación técnico profesional tecnólogo profesional universitario y educación para el trabajo y desarrollo humano)."/>
    <s v="APOYO EDUCACIÓN POSMEDIA"/>
    <n v="80"/>
    <n v="3061.751679"/>
    <n v="8.2499999988076694E-2"/>
    <s v="Suma"/>
    <n v="2749"/>
    <s v="2749-Mártires confía y le apuesta a su potencial"/>
    <n v="0"/>
    <n v="0"/>
    <e v="#DIV/0!"/>
    <m/>
    <m/>
    <m/>
  </r>
  <r>
    <x v="13"/>
    <x v="13"/>
    <n v="25851"/>
    <s v="DESARROLLO ECONÓMICO, INDUSTRIA Y TURISMO"/>
    <n v="54"/>
    <s v="Número de acciones realizadas para fortalecer las capacidades y/o habilidades, técnicas y blandas de las personas de la localidad, con el fin de mejorar el acceso a oportunidades de empleo."/>
    <s v="Desarrollo empresarial, productividad y empleo"/>
    <s v="Fortalecimiento de habilidades para la empleabilidad - impulso al empleo local."/>
    <s v="Presupuestos Participativos"/>
    <m/>
    <s v="3 - Bogotá confía en su potencial"/>
    <s v="19 - Desarrollo empresarial, productividad y empleo"/>
    <s v="Realizar 4 Acción(es) para fortalecer las capacidades y/o habilidades técnicas y blandas de las personas de la localidad con el fin de mejorar el acceso a oportunidades de empleo."/>
    <s v="FORTALECIMIENTO DE CAPACIDADES"/>
    <n v="4"/>
    <n v="557.42436599999996"/>
    <n v="1.5019999990127762E-2"/>
    <s v="Suma"/>
    <n v="2585"/>
    <s v="2585-Mártires avanza en su empleabilidad y su ecosistema turístico"/>
    <n v="0"/>
    <n v="0"/>
    <e v="#DIV/0!"/>
    <m/>
    <m/>
    <m/>
  </r>
  <r>
    <x v="13"/>
    <x v="13"/>
    <n v="25852"/>
    <s v="DESARROLLO ECONÓMICO, INDUSTRIA Y TURISMO"/>
    <n v="55"/>
    <s v="Número de Mipymes y/o emprendimientos orientados al fortalecimiento de las capacidades locales para la gestión y el desarrollo turístico apoyados."/>
    <s v="Emprendimiento equitativo e incluyente"/>
    <s v="Desarrollo turístico local"/>
    <s v="Presupuestos Participativos"/>
    <m/>
    <s v="3 - Bogotá confía en su potencial"/>
    <s v="19 - Desarrollo empresarial, productividad y empleo"/>
    <s v="Apoyar 20 Mipyme(s) y/o emprendimientos orientados al fortalecimiento de las capacidades locales para la gestión y el desarrollo turístico"/>
    <s v="DESARROLLO TURÍSTICO"/>
    <n v="20"/>
    <n v="420.109443"/>
    <n v="1.1320000011826859E-2"/>
    <s v="Suma"/>
    <n v="2585"/>
    <s v="2585-Mártires avanza en su empleabilidad y su ecosistema turístico"/>
    <n v="0"/>
    <n v="0"/>
    <e v="#DIV/0!"/>
    <m/>
    <m/>
    <m/>
  </r>
  <r>
    <x v="13"/>
    <x v="13"/>
    <n v="25751"/>
    <s v="DESARROLLO ECONÓMICO, INDUSTRIA Y TURISMO"/>
    <n v="58"/>
    <s v="Número de Mipymes, emprendimientos y/o actores de la economia informal apoyados para el fortalecimiento del tejido empresarial local."/>
    <s v="Emprendimiento equitativo e incluyente"/>
    <s v="Fortalecimiento del tejido empresarial local"/>
    <s v="Presupuestos Participativos"/>
    <m/>
    <s v="3 - Bogotá confía en su potencial"/>
    <s v="20 - Promoción del emprendimiento formal, equitativo e incluyente"/>
    <s v="Apoyar 160 Unidad(es) de la economía informal para el fortalecimiento del tejido empresarial local."/>
    <s v="TEJIDO EMPRESARIAL LOCAL"/>
    <n v="160"/>
    <n v="353.30758800000001"/>
    <n v="9.5200000070898658E-3"/>
    <s v="Suma"/>
    <n v="2575"/>
    <s v="2575-Mártires confía en su emprendimiento"/>
    <n v="0"/>
    <n v="0"/>
    <e v="#DIV/0!"/>
    <m/>
    <m/>
    <m/>
  </r>
  <r>
    <x v="13"/>
    <x v="13"/>
    <n v="27521"/>
    <s v="CULTURA, RECREACIÓN Y DEPORTE"/>
    <n v="56"/>
    <s v="Número de proyectos financiados y acompañados del sector cultural y creativo."/>
    <s v="Bogotá cultural y deportiva"/>
    <s v="Sostenibilidad del ecosistema cultural y creativo"/>
    <s v="Presupuestos Participativos"/>
    <m/>
    <s v="3 - Bogotá confía en su potencial"/>
    <s v="20 - Promoción del emprendimiento formal, equitativo e incluyente"/>
    <s v="Financiar 32 Proyecto(s) del sector cultural y creativo"/>
    <s v="SOSTENIBILIDAD"/>
    <n v="32"/>
    <n v="371.86365899999998"/>
    <n v="1.0020000012896589E-2"/>
    <s v="Suma"/>
    <n v="2752"/>
    <s v="2752-Mártires confía en su ecosistema creativo"/>
    <n v="0"/>
    <n v="0"/>
    <e v="#DIV/0!"/>
    <m/>
    <m/>
    <m/>
  </r>
  <r>
    <x v="13"/>
    <x v="13"/>
    <n v="27961"/>
    <s v="CULTURA, RECREACIÓN Y DEPORTE"/>
    <n v="62"/>
    <s v="No. de equipamientos culturales intervenidos con acciones de construcción, adecuación y/o dotación"/>
    <s v="Desarrollo urbano y rural integral"/>
    <s v="Dotación de equipamientos culturales de escala local"/>
    <s v="Presupuestos Participativos"/>
    <m/>
    <s v="4 - Bogotá ordena su territorio y avanza en su acción climática"/>
    <s v="24 - Revitalización y renovación urbana y rural con inclusión"/>
    <s v="Intervenir 4 Equipamiento(s) culturales con acciones de construcción adecuación y/o dotación"/>
    <s v="INTERVENCIÓN"/>
    <n v="4"/>
    <n v="260.15611200000001"/>
    <n v="7.0099999892571565E-3"/>
    <s v="Suma"/>
    <n v="2796"/>
    <s v="2796-Mártires avanza en mejores espacios para la cultura"/>
    <n v="0"/>
    <n v="0"/>
    <e v="#DIV/0!"/>
    <m/>
    <m/>
    <m/>
  </r>
  <r>
    <x v="13"/>
    <x v="13"/>
    <n v="28071"/>
    <s v="CULTURA, RECREACIÓN Y DEPORTE"/>
    <n v="60"/>
    <s v="m2 de Parques de la red de proximidad construidos y dotados"/>
    <s v="Desarrollo urbano y rural integral"/>
    <s v="Construcción, mantenimiento y dotación de parques de la red de proximidad"/>
    <s v="Presupuestos Participativos"/>
    <m/>
    <s v="4 - Bogotá ordena su territorio y avanza en su acción climática"/>
    <s v="24 - Revitalización y renovación urbana y rural con inclusión"/>
    <s v="Construir 400 Metro(s) cuadrado(s) de Parques de la red de proximidad (la construcción incluye su dotación)."/>
    <s v="CONSTRUCCIÓN"/>
    <n v="400"/>
    <n v="286.87685399999998"/>
    <n v="7.7299999911519535E-3"/>
    <s v="Suma"/>
    <n v="2807"/>
    <s v="2807-Mártires avanza con mejores parques"/>
    <n v="0"/>
    <n v="0"/>
    <e v="#DIV/0!"/>
    <m/>
    <m/>
    <m/>
  </r>
  <r>
    <x v="13"/>
    <x v="13"/>
    <n v="28072"/>
    <s v="CULTURA, RECREACIÓN Y DEPORTE"/>
    <n v="61"/>
    <s v="Número de Parques de la red de proximidad intervenidos en mejoramiento, mantenimiento y/o dotación"/>
    <s v="Desarrollo urbano y rural integral"/>
    <s v="Construcción, mantenimiento y dotación de parques de la red de proximidad"/>
    <s v="Presupuestos Participativos"/>
    <m/>
    <s v="4 - Bogotá ordena su territorio y avanza en su acción climática"/>
    <s v="24 - Revitalización y renovación urbana y rural con inclusión"/>
    <s v="Intervenir 8 Parque(s) de la red de proximidad con acciones de mejoramiento mantenimiento y/o dotación."/>
    <s v="INTERVENCIÓN"/>
    <n v="8"/>
    <n v="371.12141600000001"/>
    <n v="1.0000000008353063E-2"/>
    <s v="Suma"/>
    <n v="2807"/>
    <s v="2807-Mártires avanza con mejores parques"/>
    <n v="0"/>
    <n v="0"/>
    <e v="#DIV/0!"/>
    <m/>
    <m/>
    <m/>
  </r>
  <r>
    <x v="13"/>
    <x v="13"/>
    <n v="27301"/>
    <s v="AMBIENTE"/>
    <n v="67"/>
    <s v="Número de procesos comunitarios de educación ambiental implementados"/>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Implementar 12 Proceso(s) comunitarios de educación ambiental que promueven la conservación de la biodiversidad y el agua"/>
    <s v="EDUCACIÓN AMBIENTAL"/>
    <n v="12"/>
    <n v="186.674072"/>
    <n v="5.0299999975191413E-3"/>
    <s v="Suma"/>
    <n v="2730"/>
    <s v="2730-Mártires avanza por un medio ambiente seguro"/>
    <n v="0"/>
    <n v="0"/>
    <e v="#DIV/0!"/>
    <m/>
    <m/>
    <m/>
  </r>
  <r>
    <x v="13"/>
    <x v="13"/>
    <n v="27302"/>
    <s v="AMBIENTE"/>
    <n v="68"/>
    <s v="Número de huertas urbanas implementadas"/>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Implementar 16 Huerta(s) urbanas"/>
    <s v="HUERTAS URBANAS"/>
    <n v="16"/>
    <n v="185.56070800000001"/>
    <n v="5.0000000041765316E-3"/>
    <s v="Suma"/>
    <n v="2730"/>
    <s v="2730-Mártires avanza por un medio ambiente seguro"/>
    <n v="0"/>
    <n v="0"/>
    <e v="#DIV/0!"/>
    <m/>
    <m/>
    <m/>
  </r>
  <r>
    <x v="13"/>
    <x v="13"/>
    <n v="27303"/>
    <s v="AMBIENTE"/>
    <n v="69"/>
    <s v="Número de m2 de muros y techos verdes"/>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Construir 320 Metro(s) cuadrado(s) de muros y techos verdes."/>
    <s v="MUROS Y TECHOS VERDES"/>
    <n v="320"/>
    <n v="92.780354000000003"/>
    <n v="2.5000000020882658E-3"/>
    <s v="Suma"/>
    <n v="2730"/>
    <s v="2730-Mártires avanza por un medio ambiente seguro"/>
    <n v="0"/>
    <n v="0"/>
    <e v="#DIV/0!"/>
    <m/>
    <m/>
    <m/>
  </r>
  <r>
    <x v="13"/>
    <x v="13"/>
    <n v="27304"/>
    <s v="AMBIENTE"/>
    <n v="70"/>
    <s v="Número de m2 de jardinería convencional y biodiversa mantenidos"/>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Mantener 600 Metro(s) cuadrado(s) de jardinería"/>
    <s v="JARDINERÍA"/>
    <n v="600"/>
    <n v="92.780354000000003"/>
    <n v="2.5000000020882658E-3"/>
    <s v="Suma"/>
    <n v="2730"/>
    <s v="2730-Mártires avanza por un medio ambiente seguro"/>
    <n v="0"/>
    <n v="0"/>
    <e v="#DIV/0!"/>
    <m/>
    <m/>
    <m/>
  </r>
  <r>
    <x v="13"/>
    <x v="13"/>
    <n v="27305"/>
    <s v="AMBIENTE"/>
    <n v="71"/>
    <s v="Número de árboles mantenidos en zona urbana"/>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Mantener 4000 Arbol(es) en zona urbana"/>
    <s v="ARBOLADO"/>
    <n v="4000"/>
    <n v="185.56070800000001"/>
    <n v="5.0000000041765316E-3"/>
    <s v="Suma"/>
    <n v="2730"/>
    <s v="2730-Mártires avanza por un medio ambiente seguro"/>
    <n v="0"/>
    <n v="0"/>
    <e v="#DIV/0!"/>
    <m/>
    <m/>
    <m/>
  </r>
  <r>
    <x v="13"/>
    <x v="13"/>
    <n v="27306"/>
    <s v="HÁBITAT"/>
    <n v="76"/>
    <s v="Personas capacitadas en separación en la fuente y reciclaje"/>
    <s v="Protección del ambiente y resiliencia al cambio climático"/>
    <s v="Cambios de hábitos de consumo, separación en la fuente y reciclaje."/>
    <s v="Presupuestos Participativos"/>
    <m/>
    <s v="4 - Bogotá ordena su territorio y avanza en su acción climática"/>
    <s v="25 - Aumento de la resiliencia al cambio climático y reducción de la vulnerabilidad"/>
    <s v="Capacitar 1200 Persona(s) en separación en la fuente y reciclaje"/>
    <s v="SEPARACIÓN EN LA FUENTE"/>
    <n v="1200"/>
    <n v="304.69068199999998"/>
    <n v="8.2099999924151526E-3"/>
    <s v="Suma"/>
    <n v="2730"/>
    <s v="2730-Mártires avanza por un medio ambiente seguro"/>
    <n v="0"/>
    <n v="0"/>
    <e v="#DIV/0!"/>
    <m/>
    <m/>
    <m/>
  </r>
  <r>
    <x v="13"/>
    <x v="13"/>
    <n v="27991"/>
    <s v="MOVILIDAD"/>
    <n v="77"/>
    <s v="Kilómetros-carril construidos y/o conservados de malla vial urbana (local y/o intermedia)"/>
    <s v="Infraestructura segura e incluyente"/>
    <s v="Diseño, construcción y conservación (mantenimiento y rehabilitación) de la malla vial local e intermedia urbana o rural."/>
    <s v="Presupuestos Participativos"/>
    <s v="Infraestructura segura e incluyente (14%)"/>
    <s v="4 - Bogotá ordena su territorio y avanza en su acción climática"/>
    <s v="26 - Movilidad Sostenible"/>
    <s v="Intervenir 8 Kilómetro(s)-carril de malla vial urbana (local y/o intermedia) con acciones de construcción y/o conservación"/>
    <s v="INTERVENCIÓN MALLA VIAL LOCAL"/>
    <n v="8"/>
    <n v="5560.8832920000004"/>
    <n v="0.14983999998116632"/>
    <s v="Suma"/>
    <n v="2799"/>
    <s v="2799-Mártires avanza en mejorar su malla vial"/>
    <n v="0"/>
    <n v="0"/>
    <e v="#DIV/0!"/>
    <m/>
    <m/>
    <m/>
  </r>
  <r>
    <x v="13"/>
    <x v="13"/>
    <n v="27481"/>
    <s v="AMBIENTE"/>
    <n v="79"/>
    <s v="Número de acciones efectivas para el fortalecimiento de las capacidades locales en torno a la gestión del riesgo"/>
    <s v="Protección del ambiente y resiliencia al cambio climático"/>
    <s v="Manejo de emergencias y mitigación del riesgo de desastres"/>
    <s v="Gestión Pública Local"/>
    <m/>
    <s v="4 - Bogotá ordena su territorio y avanza en su acción climática"/>
    <s v="27 - Gestión del riesgo de desastres para un territorio seguro"/>
    <s v="Realizar 4 Acción(es) fortalecimiento de las capacidades locales en torno a la gestión del riesgo"/>
    <s v="GESTIÓN DEL RIESGO"/>
    <n v="4"/>
    <n v="185.56070800000001"/>
    <n v="5.0000000041765316E-3"/>
    <s v="Suma"/>
    <n v="2748"/>
    <s v="2748-Martires eficiente en atencion y manejo de emergencias"/>
    <n v="0"/>
    <n v="0"/>
    <e v="#DIV/0!"/>
    <m/>
    <m/>
    <m/>
  </r>
  <r>
    <x v="13"/>
    <x v="13"/>
    <n v="27621"/>
    <s v="INTEGRACIÓN SOCIAL"/>
    <n v="82"/>
    <s v="Unidades operativas orientadas a la atención de la primera infancia  (Jardines Infantiles, Casas de Pensamiento Intercultural, Modalidad Espacios Rurales, Crecemos en la Ruralidad, Creciendo Juntos, Centros Amar) dotadas y/o acondicionadas "/>
    <s v="Desarrollo urbano y rural integral"/>
    <s v="Dotación, adecuación y mejoramiento a unidades operativas de servicios sociales de la SDIS"/>
    <s v="Presupuestos Participativos"/>
    <m/>
    <s v="4 - Bogotá ordena su territorio y avanza en su acción climática"/>
    <s v="30 - Atención del déficit social para un hábitat digno"/>
    <s v="Dotar y/o acondicionar 7 Unidad(es) orientadas a la atención de la primera infancia (Jardines Infantiles Casas de Pensamiento Intercultural Modalidad Espacios Rurales Crecemos en la Ruralidad Creciendo Juntos Centros Amar Centros Forjar)"/>
    <s v="DOTACIÓN"/>
    <n v="7"/>
    <n v="75.337647000000004"/>
    <n v="2.0299999896241511E-3"/>
    <s v="Suma"/>
    <n v="2762"/>
    <s v="2762-Mártires avanza en su infraestructura social"/>
    <n v="0"/>
    <n v="0"/>
    <e v="#DIV/0!"/>
    <m/>
    <m/>
    <m/>
  </r>
  <r>
    <x v="13"/>
    <x v="13"/>
    <n v="27622"/>
    <s v="INTEGRACIÓN SOCIAL"/>
    <n v="83"/>
    <s v="Unidades operativas de atención especializada (Centros Integrarte, Centros Crecer, Cadis) dotados y/o acondicionados"/>
    <s v="Desarrollo urbano y rural integral"/>
    <s v="Dotación, adecuación y mejoramiento a unidades operativas de servicios sociales de la SDIS"/>
    <s v="Presupuestos Participativos"/>
    <m/>
    <s v="4 - Bogotá ordena su territorio y avanza en su acción climática"/>
    <s v="30 - Atención del déficit social para un hábitat digno"/>
    <s v="Dotar y/o acondicionar 2 Unidad(es) de atención especializada (Centros Integrarte Centros Crecer y Cadis)"/>
    <s v="DOTACIÓN"/>
    <n v="2"/>
    <n v="74.224283"/>
    <n v="1.9999999962815409E-3"/>
    <s v="Suma"/>
    <n v="2762"/>
    <s v="2762-Mártires avanza en su infraestructura social"/>
    <n v="0"/>
    <n v="0"/>
    <e v="#DIV/0!"/>
    <m/>
    <m/>
    <m/>
  </r>
  <r>
    <x v="13"/>
    <x v="13"/>
    <n v="27623"/>
    <s v="INTEGRACIÓN SOCIAL"/>
    <n v="84"/>
    <s v="Unidades operativas orientadas a la atención de jóvenes (casas de la juventud, centros forjar) dotadas y/o acondicionadas"/>
    <s v="Desarrollo urbano y rural integral"/>
    <s v="Dotación, adecuación y mejoramiento a unidades operativas de servicios sociales de la SDIS"/>
    <s v="Presupuestos Participativos"/>
    <m/>
    <s v="4 - Bogotá ordena su territorio y avanza en su acción climática"/>
    <s v="30 - Atención del déficit social para un hábitat digno"/>
    <s v="Dotar y/o acondicionar 1 Unidad(es) operativa orientadas a la atención de jóvenes (casas de la juventud centros forjar)"/>
    <s v="DOTACIÓN"/>
    <n v="1"/>
    <n v="111.33642500000001"/>
    <n v="3.0000000078949911E-3"/>
    <s v="Suma"/>
    <n v="2762"/>
    <s v="2762-Mártires avanza en su infraestructura social"/>
    <n v="0"/>
    <n v="0"/>
    <e v="#DIV/0!"/>
    <m/>
    <m/>
    <m/>
  </r>
  <r>
    <x v="13"/>
    <x v="13"/>
    <n v="27624"/>
    <s v="INTEGRACIÓN SOCIAL"/>
    <n v="85"/>
    <s v="Sedes de Centros de Desarrollo Comunitarios dotados y/o acondicionados para la prestación de servicios sociales dirigidas al desarrollo de capacidades y generación de oportunidades."/>
    <s v="Desarrollo urbano y rural integral"/>
    <s v="Dotación, adecuación y mejoramiento a unidades operativas de servicios sociales de la SDIS"/>
    <s v="Presupuestos Participativos"/>
    <m/>
    <s v="4 - Bogotá ordena su territorio y avanza en su acción climática"/>
    <s v="30 - Atención del déficit social para un hábitat digno"/>
    <s v="Dotar y/o acondicionar 1 Centro(s) de Desarrollo Comunitario para la prestación de servicios sociales dirigidas al desarrollo de capacidades y generación de oportunidades"/>
    <s v="DOTACIÓN"/>
    <n v="1"/>
    <n v="222.67284900000001"/>
    <n v="5.9999999888446232E-3"/>
    <s v="Suma"/>
    <n v="2762"/>
    <s v="2762-Mártires avanza en su infraestructura social"/>
    <n v="0"/>
    <n v="0"/>
    <e v="#DIV/0!"/>
    <m/>
    <m/>
    <m/>
  </r>
  <r>
    <x v="13"/>
    <x v="13"/>
    <n v="27625"/>
    <s v="INTEGRACIÓN SOCIAL"/>
    <n v="86"/>
    <s v="Unidades operativas para la prestación de servicios sociales y estrategias dirigidas a personas de los sectores sociales LGBTI dotadas y/o acondicionadas "/>
    <s v="Desarrollo urbano y rural integral"/>
    <s v="Dotación, adecuación y mejoramiento a unidades operativas de servicios sociales de la SDIS"/>
    <s v="Presupuestos Participativos"/>
    <m/>
    <s v="4 - Bogotá ordena su territorio y avanza en su acción climática"/>
    <s v="30 - Atención del déficit social para un hábitat digno"/>
    <s v="Dotar y/o acondicionar 1 Casa(s) LGBTI para la prestación de servicios sociales y estrategias dirigidas a personas de los sectores sociales LGBTI."/>
    <s v="DOTACIÓN"/>
    <n v="1"/>
    <n v="37.112141999999999"/>
    <n v="1.0000000116134502E-3"/>
    <s v="Suma"/>
    <n v="2762"/>
    <s v="2762-Mártires avanza en su infraestructura social"/>
    <n v="0"/>
    <n v="0"/>
    <e v="#DIV/0!"/>
    <m/>
    <m/>
    <m/>
  </r>
  <r>
    <x v="13"/>
    <x v="13"/>
    <n v="27626"/>
    <s v="INTEGRACIÓN SOCIAL"/>
    <n v="87"/>
    <s v="Unidades operativas para la prestación de servicios sociales  y  la generación de estrategias dirigidas a personas habitantes de calle y/o en riesgo de estarlo (Hogares de paso, Autocuidado, SEDID, Atención Socio-sanitaria y Comunidad de Vida El Camino) dotadas y/o acondicionadas."/>
    <s v="Desarrollo urbano y rural integral"/>
    <s v="Dotación, adecuación y mejoramiento a unidades operativas de servicios sociales de la SDIS"/>
    <s v="Presupuestos Participativos"/>
    <m/>
    <s v="4 - Bogotá ordena su territorio y avanza en su acción climática"/>
    <s v="30 - Atención del déficit social para un hábitat digno"/>
    <s v="Dotar y/o acondicionar 4 Unidad(es) operativas para la prestación de servicios y la generación de estrategias dirigidas a personas habitantes de calle y/o en riesgo de estarlo (Hogares de paso Autocuidado SEDID Atención Socio-sanitaria y Comunidad de Vida El Camino)"/>
    <s v="DOTACIÓN"/>
    <n v="4"/>
    <n v="111.33642500000001"/>
    <n v="3.0000000078949911E-3"/>
    <s v="Suma"/>
    <n v="2762"/>
    <s v="2762-Mártires avanza en su infraestructura social"/>
    <n v="0"/>
    <n v="0"/>
    <e v="#DIV/0!"/>
    <m/>
    <m/>
    <m/>
  </r>
  <r>
    <x v="13"/>
    <x v="13"/>
    <n v="27171"/>
    <s v="GOBIERNO"/>
    <n v="92"/>
    <s v="Sedes administrativas locales intervenidas."/>
    <s v="Gobierno confiable"/>
    <s v="Infraestructura local"/>
    <s v="Gestión Pública Local"/>
    <s v="Gobierno confiable (15%)"/>
    <s v="5 - Bogotá confía en su gobierno"/>
    <s v="33 - Fortalecimiento institucional para un gobierno confiable"/>
    <s v="Intervenir 1 Sede(s) administrativa local"/>
    <s v="INTERVENCIÓN"/>
    <n v="1"/>
    <n v="185.56070800000001"/>
    <n v="5.0000000041765316E-3"/>
    <s v="Suma"/>
    <n v="2717"/>
    <s v="2717-Mártires confía en su gobernanza local"/>
    <n v="0"/>
    <n v="0"/>
    <e v="#DIV/0!"/>
    <m/>
    <m/>
    <m/>
  </r>
  <r>
    <x v="13"/>
    <x v="13"/>
    <n v="27172"/>
    <s v="GOBIERNO"/>
    <n v="93"/>
    <s v="Estrategias de fortalecimiento institucional realizadas"/>
    <s v="Gobierno confiable"/>
    <s v="Fortalecimiento institucional"/>
    <s v="Gestión Pública Local"/>
    <s v="Gobierno confiable (15%)"/>
    <s v="5 - Bogotá confía en su gobierno"/>
    <s v="33 - Fortalecimiento institucional para un gobierno confiable"/>
    <s v="realizar 4 Estrategia(s) de fortalecimiento institucional (una por vigencia)."/>
    <s v="FORTALECIMIENTO INSTITUCIONAL"/>
    <n v="4"/>
    <n v="4082.335572"/>
    <n v="0.10999999998410226"/>
    <s v="Suma"/>
    <n v="2717"/>
    <s v="2717-Mártires confía en su gobernanza local"/>
    <n v="0"/>
    <n v="0"/>
    <e v="#DIV/0!"/>
    <m/>
    <m/>
    <m/>
  </r>
  <r>
    <x v="13"/>
    <x v="13"/>
    <n v="27173"/>
    <s v="GOBIERNO"/>
    <n v="94"/>
    <s v="Estrategias de inspección, vigilancia y control realizada"/>
    <s v="Gobierno confiable"/>
    <s v="Inspección, vigilancia y control."/>
    <s v="Gestión Pública Local"/>
    <s v="Gobierno confiable (15%)"/>
    <s v="5 - Bogotá confía en su gobierno"/>
    <s v="33 - Fortalecimiento institucional para un gobierno confiable"/>
    <s v="Desarrollar 4 Acción(es) de inspección y vigilancia"/>
    <s v="IVC"/>
    <n v="4"/>
    <n v="1298.924955"/>
    <n v="3.5000000002290359E-2"/>
    <s v="Suma"/>
    <n v="2717"/>
    <s v="2717-Mártires confía en su gobernanza local"/>
    <n v="0"/>
    <n v="0"/>
    <e v="#DIV/0!"/>
    <m/>
    <m/>
    <m/>
  </r>
  <r>
    <x v="13"/>
    <x v="13"/>
    <n v="27721"/>
    <s v="GESTIÓN PÚBLICA"/>
    <n v="95"/>
    <s v="Servicios TIC´s generados en zonas rurales y/o apartadas y urbanas"/>
    <s v="Ciudad inteligente​"/>
    <s v="Conectividad y redes de comunicación."/>
    <s v="Presupuestos Participativos"/>
    <m/>
    <s v="5 - Bogotá confía en su gobierno"/>
    <s v="35 - Bogotá ciudad Inteligente"/>
    <s v="Operativizar 2 Centro(s) Con énfasis en Servicios Tics generados."/>
    <s v="CONECTIVIDAD"/>
    <n v="2"/>
    <n v="247.16686300000001"/>
    <n v="6.6600000040542007E-3"/>
    <s v="Constante"/>
    <n v="2772"/>
    <s v="2772-Mártires avanza en conectividad"/>
    <n v="0"/>
    <n v="0"/>
    <e v="#DIV/0!"/>
    <m/>
    <m/>
    <m/>
  </r>
  <r>
    <x v="13"/>
    <x v="13"/>
    <n v="27722"/>
    <s v="GESTIÓN PÚBLICA"/>
    <n v="96"/>
    <s v="Procesos de formacion y desarrollo de competencias digitales realizados en zonas rurales y/o apartadas y urbanas"/>
    <s v="Ciudad inteligente​"/>
    <s v="Conectividad y redes de comunicación."/>
    <s v="Presupuestos Participativos"/>
    <m/>
    <s v="5 - Bogotá confía en su gobierno"/>
    <s v="35 - Bogotá ciudad Inteligente"/>
    <s v="Operativizar 2 Centro(s) Con énfasis en procesos de formación y desarrollo de competencias digitales."/>
    <s v="FORTALECIMIENTO DE CAPACIDADES"/>
    <n v="2"/>
    <n v="247.16686300000001"/>
    <n v="6.6600000040542007E-3"/>
    <s v="Constante"/>
    <n v="2772"/>
    <s v="2772-Mártires avanza en conectividad"/>
    <n v="0"/>
    <n v="0"/>
    <e v="#DIV/0!"/>
    <m/>
    <m/>
    <m/>
  </r>
  <r>
    <x v="13"/>
    <x v="13"/>
    <n v="27161"/>
    <s v="GOBIERNO"/>
    <n v="97"/>
    <s v="Organizaciones sociales e Instancias de participación ciudadana fortalecidas."/>
    <s v="Democracia deliberativa y participación"/>
    <s v="Fortalecimiento a organizaciones sociales y comunitarias y a instancias de participación."/>
    <s v="Presupuestos Participativos"/>
    <m/>
    <s v="5 - Bogotá confía en su gobierno"/>
    <s v="39 - Camino hacia una democracia deliberativa con un gobierno cercano a la gente y con participación ciudadana"/>
    <s v="Fortalecer 60 Organización(es) sociales e Instancias de participación ciudadana."/>
    <s v="FORTALECIMIENTO DE ORGANIZACIONES"/>
    <n v="60"/>
    <n v="464.64401199999998"/>
    <n v="1.2519999988039496E-2"/>
    <s v="Suma"/>
    <n v="2716"/>
    <s v="2716-Mártires construye confianza desde la participación incidente"/>
    <n v="0"/>
    <n v="0"/>
    <e v="#DIV/0!"/>
    <m/>
    <m/>
    <m/>
  </r>
  <r>
    <x v="13"/>
    <x v="13"/>
    <n v="27162"/>
    <s v="GOBIERNO"/>
    <n v="98"/>
    <s v="Personas capacitadas a través de procesos de formación para la participación de manera virtual y presencial."/>
    <s v="Democracia deliberativa y participación"/>
    <s v="Procesos de formación en capacidades democráticas para la participación ciudadana incidente"/>
    <s v="Presupuestos Participativos"/>
    <m/>
    <s v="5 - Bogotá confía en su gobierno"/>
    <s v="39 - Camino hacia una democracia deliberativa con un gobierno cercano a la gente y con participación ciudadana"/>
    <s v="Capacitar 2000 Persona(s) a través de procesos de formación para la participación de manera virtual y presencial"/>
    <s v="CAPACITACIÓN"/>
    <n v="2000"/>
    <n v="412.68701399999998"/>
    <n v="1.1119999993336953E-2"/>
    <s v="Suma"/>
    <n v="2716"/>
    <s v="2716-Mártires construye confianza desde la participación incidente"/>
    <n v="0"/>
    <n v="0"/>
    <e v="#DIV/0!"/>
    <m/>
    <m/>
    <m/>
  </r>
  <r>
    <x v="13"/>
    <x v="13"/>
    <n v="27163"/>
    <s v="GOBIERNO"/>
    <n v="99"/>
    <s v="Organizaciones comunales fortalecidas."/>
    <s v="Democracia deliberativa y participación"/>
    <s v="Fortalecimiento a organizaciones comunales"/>
    <s v="Gestión Pública Local"/>
    <m/>
    <s v="5 - Bogotá confía en su gobierno"/>
    <s v="39 - Camino hacia una democracia deliberativa con un gobierno cercano a la gente y con participación ciudadana"/>
    <s v="Fortalecer 56 Organización(es) Comunales"/>
    <s v="FORTALECIMIENTO COMUNAL"/>
    <n v="56"/>
    <n v="649.46247700000004"/>
    <n v="1.7499999987672502E-2"/>
    <s v="Suma"/>
    <n v="2716"/>
    <s v="2716-Mártires construye confianza desde la participación incidente"/>
    <n v="0"/>
    <n v="0"/>
    <e v="#DIV/0!"/>
    <m/>
    <m/>
    <m/>
  </r>
  <r>
    <x v="13"/>
    <x v="13"/>
    <n v="27361"/>
    <s v="GOBIERNO"/>
    <n v="100"/>
    <s v="Acciones desarrolladas, orientadas a la ciudadanía en el marco de la estrategía Bogotaneidad"/>
    <s v="Gobierno confiable"/>
    <s v="Bogotaneidad"/>
    <s v="Gestión Pública Local"/>
    <m/>
    <s v="5 - Bogotá confía en su gobierno"/>
    <s v="39 - Camino hacia una democracia deliberativa con un gobierno cercano a la gente y con participación ciudadana"/>
    <s v="Desarrollar 4 Acción(es) orientadas a la ciudadanía en el marco de la estrategia &quot;Bogotaneidad"/>
    <s v="ESTRATEGIA BOGOTANEIDAD"/>
    <n v="4"/>
    <n v="185.56070800000001"/>
    <n v="5.0000000041765316E-3"/>
    <s v="Suma"/>
    <n v="2736"/>
    <s v="2736-Mártires referente en innovación y Bogotaneidad"/>
    <n v="0"/>
    <n v="0"/>
    <e v="#DIV/0!"/>
    <m/>
    <m/>
    <m/>
  </r>
  <r>
    <x v="13"/>
    <x v="13"/>
    <n v="27362"/>
    <s v="GOBIERNO"/>
    <n v="101"/>
    <s v="Unidades de innovación publica  y social fortalecidas"/>
    <s v="Gobierno confiable"/>
    <s v="Bogotaneidad"/>
    <s v="Gestión Pública Local"/>
    <m/>
    <s v="5 - Bogotá confía en su gobierno"/>
    <s v="39 - Camino hacia una democracia deliberativa con un gobierno cercano a la gente y con participación ciudadana"/>
    <s v="Fortalecer 1 Unidad(es) de innovación publica y social a nivel local"/>
    <s v="INNOVACIÓN PÚBLICA"/>
    <n v="1"/>
    <n v="185.56070800000001"/>
    <n v="5.0000000041765316E-3"/>
    <s v="Suma"/>
    <n v="2736"/>
    <s v="2736-Mártires referente en innovación y Bogotaneidad"/>
    <n v="0"/>
    <n v="0"/>
    <e v="#DIV/0!"/>
    <m/>
    <m/>
    <m/>
  </r>
  <r>
    <x v="13"/>
    <x v="13"/>
    <n v="27561"/>
    <s v="GOBIERNO"/>
    <n v="103"/>
    <s v="Iniciativa de inversión local concertada e implementada con los pueblos indígenas"/>
    <s v="Línea diferencial étnica"/>
    <s v="Iniciativas diferenciales étnicas para comunidades Negras, Afrocolombianas, Raizales, Palenqueras, y los Pueblos Indígenas, Rrom o Gitano"/>
    <s v="Gestión Pública Local"/>
    <m/>
    <s v="5 - Bogotá confía en su gobierno"/>
    <s v="39 - Camino hacia una democracia deliberativa con un gobierno cercano a la gente y con participación ciudadana"/>
    <s v="Concertar 1 Iniciativa(s) de inversión local con los pueblos indígena"/>
    <s v="INICIATIVAS PUEBLO INDÍGENA"/>
    <n v="1"/>
    <n v="185.56070800000001"/>
    <n v="5.0000000041765316E-3"/>
    <s v="Constante"/>
    <n v="2756"/>
    <s v="2756-Mártires construye confianza con sus comunidades Indígenas, Negras y Afrocolombianas"/>
    <n v="0"/>
    <n v="0"/>
    <e v="#DIV/0!"/>
    <m/>
    <m/>
    <m/>
  </r>
  <r>
    <x v="13"/>
    <x v="13"/>
    <n v="27562"/>
    <s v="GOBIERNO"/>
    <n v="104"/>
    <s v="Iniciativa de inversión local concertada e implementada con las comunidades negras, afrocolombianas y palenqueras"/>
    <s v="Línea diferencial étnica"/>
    <s v="Iniciativas diferenciales étnicas para comunidades Negras, Afrocolombianas, Raizales, Palenqueras, y los Pueblos Indígenas, Rrom o Gitano"/>
    <s v="Gestión Pública Local"/>
    <m/>
    <s v="5 - Bogotá confía en su gobierno"/>
    <s v="39 - Camino hacia una democracia deliberativa con un gobierno cercano a la gente y con participación ciudadana"/>
    <s v="Concertar 1 Iniciativa(s) de inversión local con las comunidades negras afrocolombianas y palenqueras (aplica en todas las localidades con autoridades NAP"/>
    <s v="INICIATIVAS COMUNIDADES NEGRAS, AFROCOLOMBIANAS, PALENQUERAS"/>
    <n v="1"/>
    <n v="185.56070800000001"/>
    <n v="5.0000000041765316E-3"/>
    <s v="Constante"/>
    <n v="2756"/>
    <s v="2756-Mártires construye confianza con sus comunidades Indígenas, Negras y Afrocolombianas"/>
    <n v="0"/>
    <n v="0"/>
    <e v="#DIV/0!"/>
    <m/>
    <m/>
    <m/>
  </r>
  <r>
    <x v="14"/>
    <x v="14"/>
    <n v="22601"/>
    <s v="SEGURIDAD, CONVIVENCIA Y JUSTICIA"/>
    <n v="1"/>
    <s v="Organizaciones comunitarias fortalecidas a través de capacidades para promover acciones de corresponsabilidad en la gestión de la seguridad y la convivencia"/>
    <s v="Cultura ciudadana para la convivencia pacífica"/>
    <s v="Promoción de la convivencia ciudadana"/>
    <s v="Presupuestos Participativos"/>
    <m/>
    <s v="1 - Bogotá avanza en su seguridad"/>
    <s v="1 - Diálogo social y cultura ciudadana para la convivencia pacifica y la recuperación de la confianza"/>
    <s v="Fortalecer 100 Organización(es) comunitarias a través de capacidades para promover acciones de corresponsabilidad en la gestión de la seguridad y la convivencia"/>
    <s v="FORTALECIMIENTO DE CAPACIDADES"/>
    <n v="100"/>
    <n v="237"/>
    <n v="6.9432237651608367E-3"/>
    <s v="Suma"/>
    <n v="2260"/>
    <s v="2260-Acciones formativas y herramientas pedagógicas innovadoras para la autorregulación, solidaridad y corresponsabilidad"/>
    <n v="0"/>
    <n v="0"/>
    <e v="#DIV/0!"/>
    <m/>
    <m/>
    <m/>
  </r>
  <r>
    <x v="14"/>
    <x v="14"/>
    <n v="22602"/>
    <s v="SEGURIDAD, CONVIVENCIA Y JUSTICIA"/>
    <n v="3"/>
    <s v="Iniciativas de convivencia con participación ciudadana implementadas"/>
    <s v="Cultura ciudadana para la convivencia pacífica"/>
    <s v="Promoción de la convivencia ciudadana"/>
    <s v="Presupuestos Participativos"/>
    <m/>
    <s v="1 - Bogotá avanza en su seguridad"/>
    <s v="1 - Diálogo social y cultura ciudadana para la convivencia pacifica y la recuperación de la confianza"/>
    <s v="Implementar 40 Iniciativa(s) de convivencia con participación de la ciudadanía"/>
    <s v="INICIATIVAS"/>
    <n v="40"/>
    <n v="159"/>
    <n v="4.6581121462471436E-3"/>
    <s v="Suma"/>
    <n v="2260"/>
    <s v="2260-Acciones formativas y herramientas pedagógicas innovadoras para la autorregulación, solidaridad y corresponsabilidad"/>
    <n v="0"/>
    <n v="0"/>
    <e v="#DIV/0!"/>
    <m/>
    <m/>
    <m/>
  </r>
  <r>
    <x v="14"/>
    <x v="14"/>
    <n v="22641"/>
    <s v="MUJERES"/>
    <n v="4"/>
    <s v="Número de Personas vinculadas en acciones para la prevención del feminicidio y la violencia contra la mujer"/>
    <s v="Cero tolerancia a las violencias"/>
    <s v="Prevención del feminicidio y las violencias contra las mujeres"/>
    <s v="Presupuestos Participativos"/>
    <m/>
    <s v="1 - Bogotá avanza en su seguridad"/>
    <s v="2 - Cero tolerancia a las violencias contra las mujeres y basadas en género"/>
    <s v="Vincular 1000 Persona(s) en acciones para la prevención del feminicidio y la violencia contra la mujer"/>
    <s v="PREVENCIÓN"/>
    <n v="1000"/>
    <n v="529"/>
    <n v="1.5497744184683892E-2"/>
    <s v="Suma"/>
    <n v="2264"/>
    <s v="2264-Acciones para el fomento y desarrollo de los derechos de las mujeres"/>
    <n v="0"/>
    <n v="0"/>
    <e v="#DIV/0!"/>
    <m/>
    <m/>
    <m/>
  </r>
  <r>
    <x v="14"/>
    <x v="14"/>
    <n v="22661"/>
    <s v="SEGURIDAD, CONVIVENCIA Y JUSTICIA"/>
    <n v="5"/>
    <s v="Dotaciones suministradas a organismos de seguridad"/>
    <s v="Mejores capacidades al servicio de la seguridad"/>
    <s v="Dotación, mantenimiento de equipamientos que permitan el fortalecimiento de la seguridad y justicia."/>
    <s v="Gestión Pública Local"/>
    <s v="Cultura ciudadana y mejores capacidades al servicio de la seguridad (2%)"/>
    <s v="1 - Bogotá avanza en su seguridad"/>
    <s v="3 - Desmantelamiento de estructuras criminales y delincuenciales con mejores capacidades y activos tecnológicos"/>
    <s v="Suministrar 4 Dotación(es) a organismos de seguridad"/>
    <s v="DOTACIÓN"/>
    <n v="4"/>
    <n v="215"/>
    <n v="6.2987051034159485E-3"/>
    <s v="Suma"/>
    <n v="2266"/>
    <s v="2266-Acciones de fortalecimiento Integral de Capacidades y Equipamiento para la Seguridad Comunitaria"/>
    <n v="0"/>
    <n v="0"/>
    <e v="#DIV/0!"/>
    <m/>
    <m/>
    <m/>
  </r>
  <r>
    <x v="14"/>
    <x v="14"/>
    <n v="22961"/>
    <s v="SEGURIDAD, CONVIVENCIA Y JUSTICIA"/>
    <n v="10"/>
    <s v="Ciudadanos beneficiados con habilidades y capacidades para gestionar la convivencia constructivamente"/>
    <s v="Cultura ciudadana para la convivencia pacífica"/>
    <s v="Acceso a la Justicia"/>
    <s v="Presupuestos Participativos"/>
    <m/>
    <s v="1 - Bogotá avanza en su seguridad"/>
    <s v="4 - Servicios centrados en la justicia"/>
    <s v="Beneficiar 500 Ciudadanos con habilidades y capacidades para gestionar la convivencia constructivamente"/>
    <s v="GESTIÓN DE LA CONVIVENCIA"/>
    <n v="500"/>
    <n v="461"/>
    <n v="1.3505595593836057E-2"/>
    <s v="Suma"/>
    <n v="2296"/>
    <s v="2296-Acciones centradas en la administración de justicia y el fortalecimiento de la confianza ciudadana"/>
    <n v="0"/>
    <n v="0"/>
    <e v="#DIV/0!"/>
    <m/>
    <m/>
    <m/>
  </r>
  <r>
    <x v="14"/>
    <x v="14"/>
    <n v="22981"/>
    <s v="MOVILIDAD"/>
    <n v="15"/>
    <s v="Metros cuadrados construidos y/o conservados de elementos del sistema de espacio público peatonal."/>
    <s v="Infraestructura segura e incluyente"/>
    <s v="Construcción y/o conservación de elementos del sistema de espacio público"/>
    <s v="Presupuestos Participativos"/>
    <s v="Infraestructura segura e incluyente (14%)"/>
    <s v="1 - Bogotá avanza en su seguridad"/>
    <s v="5 - Espacio público seguro e inclusivo"/>
    <s v="Intervenir 10000 Metro(s) cuadrado(s) de elementos del sistema de espacio público peatonal con acciones de construcción y/o conservación."/>
    <s v="INTERVENCIÓN"/>
    <n v="10000"/>
    <n v="922"/>
    <n v="2.7011191187672114E-2"/>
    <s v="Suma"/>
    <n v="2298"/>
    <s v="2298-Acciones de recuperación y mejoramiento del espacio público peatonal"/>
    <n v="0"/>
    <n v="0"/>
    <e v="#DIV/0!"/>
    <m/>
    <m/>
    <m/>
  </r>
  <r>
    <x v="14"/>
    <x v="14"/>
    <n v="23011"/>
    <s v="SEGURIDAD, CONVIVENCIA Y JUSTICIA"/>
    <n v="16"/>
    <s v="Estrategias de seguridad y convivencia implementadas a través de gestores locales, que permitan el uso y disfrute del espacio público"/>
    <s v="Cultura ciudadana para la convivencia pacífica"/>
    <s v="Cultura ciudadana en torno a la seguridad"/>
    <s v="Gestión Pública Local"/>
    <s v="Cultura ciudadana y mejores capacidades al servicio de la seguridad (2%)"/>
    <s v="1 - Bogotá avanza en su seguridad"/>
    <s v="5 - Espacio público seguro e inclusivo"/>
    <s v="Implementar 60 Estrategia(s) de seguridad y convivencia a través de gestores locales, que permitan el uso y disfrute del espacio público"/>
    <s v="ESTRATEGIAS DE SEGURIDAD Y CONVIVENCIA"/>
    <n v="60"/>
    <n v="211"/>
    <n v="6.181519892189606E-3"/>
    <s v="Suma"/>
    <n v="2301"/>
    <s v="2301-Acciones de convivencia para el espacio publico"/>
    <n v="0"/>
    <n v="0"/>
    <e v="#DIV/0!"/>
    <m/>
    <m/>
    <m/>
  </r>
  <r>
    <x v="14"/>
    <x v="14"/>
    <n v="23201"/>
    <s v="SALUD"/>
    <n v="17"/>
    <s v="Número de personas con discapacidad, cuidadadores y cuidadoras, vinculados en actividades complementarias en salud"/>
    <s v="Ciudad saludable y con bien-estar"/>
    <s v="Acciones complementarias para personas con discapacidad y sus cuidadores"/>
    <s v="Gestión Pública Local"/>
    <s v="Ciudad saludable y con bien-estar (3%)"/>
    <s v="2 - Bogotá confía en su bien-estar"/>
    <s v="10 - Salud Pública Integrada e Integral"/>
    <s v="Vincular 300 Persona(s) con discapacidad, cuidadores y cuidadoras, en actividades complementarias en salud"/>
    <s v="ACCIONES COMPLEMENTARIAS "/>
    <n v="300"/>
    <n v="341"/>
    <n v="9.9900392570457606E-3"/>
    <s v="Suma"/>
    <n v="2320"/>
    <s v="2320-Acciones complementarias para personas con discapacidad y sus cuidadores"/>
    <n v="0"/>
    <n v="0"/>
    <e v="#DIV/0!"/>
    <m/>
    <m/>
    <m/>
  </r>
  <r>
    <x v="14"/>
    <x v="14"/>
    <n v="23202"/>
    <s v="SALUD"/>
    <n v="23"/>
    <s v="Número de personas beneficiadas con acciones para la promoción y atención de la salud mental"/>
    <s v="Ciudad saludable y con bien-estar"/>
    <s v="Acciones para la promoción y atención de la salud mental"/>
    <s v="Presupuestos Participativos"/>
    <m/>
    <s v="2 - Bogotá confía en su bien-estar"/>
    <s v="10 - Salud Pública Integrada e Integral"/>
    <s v="Beneficiar 300 Persona(s) con acciones para la promoción y atención de la salud mental"/>
    <s v="SALUD MENTAL"/>
    <n v="300"/>
    <n v="512"/>
    <n v="1.4999707036971933E-2"/>
    <s v="Suma"/>
    <n v="2320"/>
    <s v="2320-Acciones complementarias para personas con discapacidad y sus cuidadores"/>
    <n v="0"/>
    <n v="0"/>
    <e v="#DIV/0!"/>
    <m/>
    <m/>
    <m/>
  </r>
  <r>
    <x v="14"/>
    <x v="14"/>
    <n v="23203"/>
    <s v="SALUD"/>
    <n v="20"/>
    <s v="Número de personas vinculadas a las acciones y estrategias para promover la salud sexual y reproductiva consciente en los diferentes ciclos de vida"/>
    <s v="Ciudad saludable y con bien-estar"/>
    <s v="Salud sexual y reproductiva consciente en adolescentes y jóvenes"/>
    <s v="Gestión Pública Local"/>
    <s v="Ciudad saludable y con bien-estar (3%)"/>
    <s v="2 - Bogotá confía en su bien-estar"/>
    <s v="10 - Salud Pública Integrada e Integral"/>
    <s v="Vincular 200 Persona(s) a las acciones y estrategias para promover la salud sexual y reproductiva consciente en los diferentes ciclos de vida"/>
    <s v="SALUD SEXUAL Y REPRODUCTIVA"/>
    <n v="200"/>
    <n v="136"/>
    <n v="3.9842971816956702E-3"/>
    <s v="Suma"/>
    <n v="2320"/>
    <s v="2320-Acciones complementarias para personas con discapacidad y sus cuidadores"/>
    <n v="0"/>
    <n v="0"/>
    <e v="#DIV/0!"/>
    <m/>
    <m/>
    <m/>
  </r>
  <r>
    <x v="14"/>
    <x v="14"/>
    <n v="23204"/>
    <s v="SALUD"/>
    <n v="18"/>
    <s v="Números de personas vinculadas a las acciones desarrolladas desde los dispositivos de base comunitaria en respuesta al consumo de SPA"/>
    <s v="Ciudad saludable y con bien-estar"/>
    <s v="Acciones para la disminución de los factores de riesgo frente al consumo de sustancias psicoactivas."/>
    <s v="Gestión Pública Local"/>
    <s v="Ciudad saludable y con bien-estar (3%)"/>
    <s v="2 - Bogotá confía en su bien-estar"/>
    <s v="10 - Salud Pública Integrada e Integral"/>
    <s v="Vincular 160 Persona(s) a las acciones desarrolladas desde los dispositivos de base comunitaria en respuesta al consumo de SPA"/>
    <s v="DISMINUCIÓN FACTORES DE RIESGO SPA"/>
    <n v="160"/>
    <n v="136"/>
    <n v="3.9842971816956702E-3"/>
    <s v="Suma"/>
    <n v="2320"/>
    <s v="2320-Acciones complementarias para personas con discapacidad y sus cuidadores"/>
    <n v="0"/>
    <n v="0"/>
    <e v="#DIV/0!"/>
    <m/>
    <m/>
    <m/>
  </r>
  <r>
    <x v="14"/>
    <x v="14"/>
    <n v="23205"/>
    <s v="SALUD"/>
    <n v="19"/>
    <s v="Número de personas con discapacidad beneficiadas con Dispostivos de Asistencia Personal - Ayudas Técnicas (no incluidas en los Planes de Beneficios)"/>
    <s v="Ciudad saludable y con bien-estar"/>
    <s v="Otorgamiento de Dispositivos de asistencia Personal - DAP - a personas con discapacidad "/>
    <s v="Gestión Pública Local"/>
    <s v="Ciudad saludable y con bien-estar (3%)"/>
    <s v="2 - Bogotá confía en su bien-estar"/>
    <s v="10 - Salud Pública Integrada e Integral"/>
    <s v="Beneficiar 300 Persona(s) con discapacidad a través de Dispositivos de Asistencia Personal - Ayudas Técnicas (no incluidas en los Planes de Beneficios)"/>
    <s v="DISPOSITIVOS DE ASISTENCIA PERSONAL"/>
    <n v="300"/>
    <n v="495"/>
    <n v="1.4501669889259975E-2"/>
    <s v="Suma"/>
    <n v="2320"/>
    <s v="2320-Acciones complementarias para personas con discapacidad y sus cuidadores"/>
    <n v="0"/>
    <n v="0"/>
    <e v="#DIV/0!"/>
    <m/>
    <m/>
    <m/>
  </r>
  <r>
    <x v="14"/>
    <x v="14"/>
    <n v="23351"/>
    <s v="MUJERES"/>
    <n v="27"/>
    <s v="Mujeres vinculadas para el ejercicio de derechos y el fortalecimiento de su autonomía económica"/>
    <s v="Cuidado de la vida"/>
    <s v="Fortalecimiento de capacidades para el ejercicio de derechos y para la autonomía económica de las mujeres."/>
    <s v="Presupuestos Participativos"/>
    <m/>
    <s v="2 - Bogotá confía en su bien-estar"/>
    <s v="12 - Bogotá cuida a su gente"/>
    <s v="Vincular 800 Mujer(es) para el ejercicio de derechos y el fortalecimiento de su autonomía económica"/>
    <s v="FORTALECIMIENTO DE CAPACIDADES"/>
    <n v="800"/>
    <n v="519"/>
    <n v="1.5204781156618035E-2"/>
    <s v="Suma"/>
    <n v="2335"/>
    <s v="2335-Acciones para Mujeres en el ejercicio de derechos y el fortalecimiento de su autonomia"/>
    <n v="0"/>
    <n v="0"/>
    <e v="#DIV/0!"/>
    <m/>
    <m/>
    <m/>
  </r>
  <r>
    <x v="14"/>
    <x v="14"/>
    <n v="23352"/>
    <s v="INTEGRACIÓN SOCIAL"/>
    <n v="25"/>
    <s v="Número de Personas que participan en procesos para la prevención de violencias en el contexto familiar y/o violencia sexual.          "/>
    <s v="Cuidado de la vida"/>
    <s v="Prevención y atención de violencia intrafamiliar y sexual para poblaciones en situaciones de riesgo y vulnerabilidad de derechos"/>
    <s v="Presupuestos Participativos"/>
    <m/>
    <s v="2 - Bogotá confía en su bien-estar"/>
    <s v="12 - Bogotá cuida a su gente"/>
    <s v="Vincular 400 Persona(s) en procesos para la prevención de violencias en el contexto familiar y/o violencia sexual"/>
    <s v="PREVENCIÓN"/>
    <n v="400"/>
    <n v="341"/>
    <n v="9.9900392570457606E-3"/>
    <s v="Suma"/>
    <n v="2335"/>
    <s v="2335-Acciones para Mujeres en el ejercicio de derechos y el fortalecimiento de su autonomia"/>
    <n v="0"/>
    <n v="0"/>
    <e v="#DIV/0!"/>
    <m/>
    <m/>
    <m/>
  </r>
  <r>
    <x v="14"/>
    <x v="14"/>
    <n v="23353"/>
    <s v="MUJERES"/>
    <n v="26"/>
    <s v="Mujeres cuidadoras vinculadas a estrategias de cuidado"/>
    <s v="Cuidado de la vida"/>
    <s v="Estrategias de cuidado a personas cuidadoras"/>
    <s v="Presupuestos Participativos"/>
    <m/>
    <s v="2 - Bogotá confía en su bien-estar"/>
    <s v="12 - Bogotá cuida a su gente"/>
    <s v="Vincular 400 Mujer(es) cuidadora(s) a estrategias de cuidado"/>
    <s v="ESTRATEGIAS DE CUIDADO"/>
    <n v="400"/>
    <n v="413"/>
    <n v="1.209937305911994E-2"/>
    <s v="Suma"/>
    <n v="2335"/>
    <s v="2335-Acciones para Mujeres en el ejercicio de derechos y el fortalecimiento de su autonomia"/>
    <n v="0"/>
    <n v="0"/>
    <e v="#DIV/0!"/>
    <m/>
    <m/>
    <m/>
  </r>
  <r>
    <x v="14"/>
    <x v="14"/>
    <n v="23401"/>
    <s v="GESTIÓN PÚBLICA"/>
    <n v="32"/>
    <s v="Procesos realizados para el fortalecimiento de habilidades y capacidades de la población víctima del conflicto armado o excombatientes que promuevan su participación en diferentes escenarios. "/>
    <s v="Cuidado de la vida"/>
    <s v="Construcción de memoria, verdad, reparación, víctimas, paz y reconciliación"/>
    <s v="Presupuestos Participativos"/>
    <m/>
    <s v="2 - Bogotá confía en su bien-estar"/>
    <s v="13 - Bogotá, un territorio de paz y reconciliación en donde todos puedan volver a empezar"/>
    <s v="Realizar 4 Proceso(s) de fortalecimiento de habilidades y capacidades de la población víctima del conflicto armado o excombatientes para promover su participación en los diferentes escenarios"/>
    <s v="FORTALECIMIENTO DE CAPACIDADES"/>
    <n v="4"/>
    <n v="105"/>
    <n v="3.0761117946915099E-3"/>
    <s v="Suma"/>
    <n v="2340"/>
    <s v="2340-Acciones para un Territorio de Paz y Reconciliación en donde Todos(as) Puedan Volver a Empezar"/>
    <n v="0"/>
    <n v="0"/>
    <e v="#DIV/0!"/>
    <m/>
    <m/>
    <m/>
  </r>
  <r>
    <x v="14"/>
    <x v="14"/>
    <n v="23402"/>
    <s v="GESTIÓN PÚBLICA"/>
    <n v="30"/>
    <s v="Procesos pedagógicos, artísticos, culturales, formativos o académicos realizados para el fortalecimiento de iniciativas ciudadanas para la apropiación social de la memoria, verdad, reparación integral a víctimas, paz y reconciliación. "/>
    <s v="Cuidado de la vida"/>
    <s v="Construcción de memoria, verdad, reparación, víctimas, paz y reconciliación"/>
    <s v="Presupuestos Participativos"/>
    <m/>
    <s v="2 - Bogotá confía en su bien-estar"/>
    <s v="13 - Bogotá, un territorio de paz y reconciliación en donde todos puedan volver a empezar"/>
    <s v="Realizar 160 Proceso(s) pedagógicos, artísticos, culturales, formativos o para el fortalecimiento de iniciativas ciudadanas para la apropiación social de la memoria, verdad, reparación integral a víctimas, paz y reconciliación"/>
    <s v="INICIATIVAS"/>
    <n v="160"/>
    <n v="137"/>
    <n v="4.0135934845022562E-3"/>
    <s v="Suma"/>
    <n v="2340"/>
    <s v="2340-Acciones para un Territorio de Paz y Reconciliación en donde Todos(as) Puedan Volver a Empezar"/>
    <n v="0"/>
    <n v="0"/>
    <e v="#DIV/0!"/>
    <m/>
    <m/>
    <m/>
  </r>
  <r>
    <x v="14"/>
    <x v="14"/>
    <n v="23531"/>
    <s v="CULTURA, RECREACIÓN Y DEPORTE"/>
    <n v="33"/>
    <s v="Estímulos otorgados de apoyo al sector artístico y cultural "/>
    <s v="Bogotá cultural y deportiva"/>
    <s v="Iniciativas de interés cultural, artístico, patrimonial y de cultura ciudadana."/>
    <s v="Gestión Pública Local"/>
    <m/>
    <s v="2 - Bogotá confía en su bien-estar"/>
    <s v="14 - Bogotá deportiva, recreativa, artística, patrimonial e intercultural"/>
    <s v="Otorgar 60 Estímulo(s) de apoyo al sector artístico y cultural"/>
    <s v="ESTÍMULOS"/>
    <n v="60"/>
    <n v="1673"/>
    <n v="4.9012714595418061E-2"/>
    <s v="Suma"/>
    <n v="2353"/>
    <s v="2353-Acciones para una Localidad deportiva, recreativa, artistica, patrimonial e intercultura"/>
    <n v="0"/>
    <n v="0"/>
    <e v="#DIV/0!"/>
    <m/>
    <m/>
    <m/>
  </r>
  <r>
    <x v="14"/>
    <x v="14"/>
    <n v="23532"/>
    <s v="CULTURA, RECREACIÓN Y DEPORTE"/>
    <n v="38"/>
    <s v="Eventos de promoción, circulción y apropiación de actividades artísticas, culturales y patrimoniales realizadas"/>
    <s v="Bogotá cultural y deportiva"/>
    <s v="Arte, cultura y patrimonio"/>
    <s v="Presupuestos Participativos"/>
    <m/>
    <s v="2 - Bogotá confía en su bien-estar"/>
    <s v="14 - Bogotá deportiva, recreativa, artística, patrimonial e intercultural"/>
    <s v="Realizar 8 Evento(s) de promoción, circulación y apropiación de actividades artísticas, culturales y patrimoniales"/>
    <s v="EVENTOS"/>
    <n v="8"/>
    <n v="409"/>
    <n v="1.1982187847893596E-2"/>
    <s v="Suma"/>
    <n v="2353"/>
    <s v="2353-Acciones para una Localidad deportiva, recreativa, artistica, patrimonial e intercultura"/>
    <n v="0"/>
    <n v="0"/>
    <e v="#DIV/0!"/>
    <m/>
    <m/>
    <m/>
  </r>
  <r>
    <x v="14"/>
    <x v="14"/>
    <n v="23533"/>
    <s v="CULTURA, RECREACIÓN Y DEPORTE"/>
    <n v="40"/>
    <s v="No. Organizaciones artísticas, culturales y patrimoniales beneficiadas con elementos entregados."/>
    <s v="Bogotá cultural y deportiva"/>
    <s v="Arte, cultura y patrimonio"/>
    <s v="Presupuestos Participativos"/>
    <m/>
    <s v="2 - Bogotá confía en su bien-estar"/>
    <s v="14 - Bogotá deportiva, recreativa, artística, patrimonial e intercultural"/>
    <s v="Beneficiar 40 Organización(es) artísticas, culturales y patrimoniales con elementos entregados"/>
    <s v="ENTREGA DE ELEMENTOS"/>
    <n v="40"/>
    <n v="548"/>
    <n v="1.6054373938009025E-2"/>
    <s v="Suma"/>
    <n v="2353"/>
    <s v="2353-Acciones para una Localidad deportiva, recreativa, artistica, patrimonial e intercultura"/>
    <n v="0"/>
    <n v="0"/>
    <e v="#DIV/0!"/>
    <m/>
    <m/>
    <m/>
  </r>
  <r>
    <x v="14"/>
    <x v="14"/>
    <n v="23534"/>
    <s v="CULTURA, RECREACIÓN Y DEPORTE"/>
    <n v="39"/>
    <s v="Personas beneficiadas y capacitadas con procesos de formación y exploración en los campos artísticos, culturales y patrimoniales "/>
    <s v="Bogotá cultural y deportiva"/>
    <s v="Arte, cultura y patrimonio"/>
    <s v="Presupuestos Participativos"/>
    <m/>
    <s v="2 - Bogotá confía en su bien-estar"/>
    <s v="14 - Bogotá deportiva, recreativa, artística, patrimonial e intercultural"/>
    <s v="Capacitar 600 Persona(s) en los campos artísticos, interculturales, culturales y/o patrimoniales"/>
    <s v="CAPACITACIÓN"/>
    <n v="600"/>
    <n v="409"/>
    <n v="1.1982187847893596E-2"/>
    <s v="Suma"/>
    <n v="2353"/>
    <s v="2353-Acciones para una Localidad deportiva, recreativa, artistica, patrimonial e intercultura"/>
    <n v="0"/>
    <n v="0"/>
    <e v="#DIV/0!"/>
    <m/>
    <m/>
    <m/>
  </r>
  <r>
    <x v="14"/>
    <x v="14"/>
    <n v="24481"/>
    <s v="CULTURA, RECREACIÓN Y DEPORTE"/>
    <n v="34"/>
    <s v="Colectivos u organizaciones recreo deportivas inscritas en el Banco que implementan iniciativas de carácter barrial beneficiadas con apoyos economicos"/>
    <s v="Bogotá cultural y deportiva"/>
    <s v="Recreación y deporte "/>
    <s v="Presupuestos Participativos"/>
    <m/>
    <s v="2 - Bogotá confía en su bien-estar"/>
    <s v="14 - Bogotá deportiva, recreativa, artística, patrimonial e intercultural"/>
    <s v="Beneficiar 200 Colectivo(s) u organizaciones recreo deportivas inscritas en el Banco que implementan iniciativas de carácter barrial con apoyos económicos"/>
    <s v="BANCO DE INICIATIVAS"/>
    <n v="200"/>
    <n v="251"/>
    <n v="7.3533720044530381E-3"/>
    <s v="Suma"/>
    <n v="2448"/>
    <s v="2448-Acciones para un territorio deportivo"/>
    <n v="0"/>
    <n v="0"/>
    <e v="#DIV/0!"/>
    <m/>
    <m/>
    <m/>
  </r>
  <r>
    <x v="14"/>
    <x v="14"/>
    <n v="24482"/>
    <s v="CULTURA, RECREACIÓN Y DEPORTE"/>
    <n v="35"/>
    <s v="Personas beneficiadas con actividades recreo-deportivas comunitarias"/>
    <s v="Bogotá cultural y deportiva"/>
    <s v="Recreación y deporte "/>
    <s v="Presupuestos Participativos"/>
    <m/>
    <s v="2 - Bogotá confía en su bien-estar"/>
    <s v="14 - Bogotá deportiva, recreativa, artística, patrimonial e intercultural"/>
    <s v="Beneficiar 800 Persona(s) en actividades recreo-deportivas comunitarias."/>
    <s v="ACTIVIDADES RECREODEPORTIVAS"/>
    <n v="800"/>
    <n v="226"/>
    <n v="6.6209644342883926E-3"/>
    <s v="Suma"/>
    <n v="2448"/>
    <s v="2448-Acciones para un territorio deportivo"/>
    <n v="0"/>
    <n v="0"/>
    <e v="#DIV/0!"/>
    <m/>
    <m/>
    <m/>
  </r>
  <r>
    <x v="14"/>
    <x v="14"/>
    <n v="24483"/>
    <s v="CULTURA, RECREACIÓN Y DEPORTE"/>
    <n v="37"/>
    <s v="Personas beneficiadas con la entrega de dotaciones deportivas."/>
    <s v="Bogotá cultural y deportiva"/>
    <s v="Recreación y deporte "/>
    <s v="Presupuestos Participativos"/>
    <m/>
    <s v="2 - Bogotá confía en su bien-estar"/>
    <s v="14 - Bogotá deportiva, recreativa, artística, patrimonial e intercultural"/>
    <s v="Beneficiar 600 Persona(s) con la entrega de dotaciones deportivas."/>
    <s v="DOTACIÓN"/>
    <n v="600"/>
    <n v="190"/>
    <n v="5.5662975332513038E-3"/>
    <s v="Suma"/>
    <n v="2448"/>
    <s v="2448-Acciones para un territorio deportivo"/>
    <n v="0"/>
    <n v="0"/>
    <e v="#DIV/0!"/>
    <m/>
    <m/>
    <m/>
  </r>
  <r>
    <x v="14"/>
    <x v="14"/>
    <n v="24484"/>
    <s v="CULTURA, RECREACIÓN Y DEPORTE"/>
    <n v="36"/>
    <s v="Personas capacitadas en los campos deportivos o recreativos "/>
    <s v="Bogotá cultural y deportiva"/>
    <s v="Recreación y deporte "/>
    <s v="Presupuestos Participativos"/>
    <m/>
    <s v="2 - Bogotá confía en su bien-estar"/>
    <s v="14 - Bogotá deportiva, recreativa, artística, patrimonial e intercultural"/>
    <s v="Capacitar 600 Persona(s) en los campos deportivos o recreativos"/>
    <s v="CAPACITACIÓN"/>
    <n v="600"/>
    <n v="207"/>
    <n v="6.0643346809632626E-3"/>
    <s v="Suma"/>
    <n v="2448"/>
    <s v="2448-Acciones para un territorio deportivo"/>
    <n v="0"/>
    <n v="0"/>
    <e v="#DIV/0!"/>
    <m/>
    <m/>
    <m/>
  </r>
  <r>
    <x v="14"/>
    <x v="14"/>
    <n v="24881"/>
    <s v="AMBIENTE"/>
    <n v="45"/>
    <s v="Número de animales esterilizados"/>
    <s v="Cuidado de la vida"/>
    <s v="Protección y bienestar animal"/>
    <s v="Presupuestos Participativos"/>
    <m/>
    <s v="2 - Bogotá confía en su bien-estar"/>
    <s v="15 - Bogotá protege todas las formas de vida"/>
    <s v="Esterilizar 400 perros y gatos incluyendo los que está en condición de vulnerabilidad"/>
    <s v="ESTERILIZACIÓN"/>
    <n v="400"/>
    <n v="65"/>
    <n v="1.9042596824280775E-3"/>
    <s v="Suma"/>
    <n v="2488"/>
    <s v="2488-Acciones para la Comunidad Protectora de Felinos y Caninos"/>
    <n v="0"/>
    <n v="0"/>
    <e v="#DIV/0!"/>
    <m/>
    <m/>
    <m/>
  </r>
  <r>
    <x v="14"/>
    <x v="14"/>
    <n v="24882"/>
    <s v="AMBIENTE"/>
    <n v="43"/>
    <s v="Número de personas vinculadas en acciones de educación en temas de protección y bienestar animal"/>
    <s v="Cuidado de la vida"/>
    <s v="Protección y bienestar animal"/>
    <s v="Presupuestos Participativos"/>
    <m/>
    <s v="2 - Bogotá confía en su bien-estar"/>
    <s v="15 - Bogotá protege todas las formas de vida"/>
    <s v="Vincular 80 personas en acciones educativas en temas de protección y bienestar animal"/>
    <s v="ACCIONES PEDAGÓGICAS"/>
    <n v="80"/>
    <n v="192"/>
    <n v="5.6248901388644751E-3"/>
    <s v="Suma"/>
    <n v="2488"/>
    <s v="2488-Acciones para la Comunidad Protectora de Felinos y Caninos"/>
    <n v="0"/>
    <n v="0"/>
    <e v="#DIV/0!"/>
    <m/>
    <m/>
    <m/>
  </r>
  <r>
    <x v="14"/>
    <x v="14"/>
    <n v="24883"/>
    <s v="AMBIENTE"/>
    <n v="44"/>
    <s v="Número de animales atendidos por los programas de brigadas médicas, urgencias veterinarias y adopciones"/>
    <s v="Cuidado de la vida"/>
    <s v="Protección y bienestar animal"/>
    <s v="Presupuestos Participativos"/>
    <m/>
    <s v="2 - Bogotá confía en su bien-estar"/>
    <s v="15 - Bogotá protege todas las formas de vida"/>
    <s v="Atender 1000 animales en los programas de brigadas médicas, urgencias veterinarias y adopciones"/>
    <s v="BIENESTAR ANIMAL"/>
    <n v="1000"/>
    <n v="255"/>
    <n v="7.4705572156793815E-3"/>
    <s v="Suma"/>
    <n v="2488"/>
    <s v="2488-Acciones para la Comunidad Protectora de Felinos y Caninos"/>
    <n v="0"/>
    <n v="0"/>
    <e v="#DIV/0!"/>
    <m/>
    <m/>
    <m/>
  </r>
  <r>
    <x v="14"/>
    <x v="14"/>
    <n v="23051"/>
    <s v="INTEGRACIÓN SOCIAL"/>
    <n v="46"/>
    <s v="Jóvenes beneficiados con transferencias condicionadas y  acompañamiento psicosocial para la promoción al acceso y permanencia a oportunidades de formación y empleabilidad"/>
    <s v="Menos pobreza "/>
    <s v="Transferencias monetarias condicionadas para jóvenes "/>
    <s v="Gestión Pública Local"/>
    <s v="Menos pobreza (12%)"/>
    <s v="2 - Bogotá confía en su bien-estar"/>
    <s v="7 - Bogotá, una ciudad con menos Pobreza"/>
    <s v="Beneficiar 100 Joven(es) con trasferencias condicionadas y acompañamiento psicosocial para la promoción al acceso y permanencia a oportunidades de formación y empleabilidad."/>
    <s v="TRANSFERENCIAS MONETARIAS"/>
    <n v="100"/>
    <n v="120"/>
    <n v="3.515556336790297E-3"/>
    <s v="Suma"/>
    <n v="2305"/>
    <s v="2305-Acciones para una localidad con menos pobreza"/>
    <n v="0"/>
    <n v="0"/>
    <e v="#DIV/0!"/>
    <m/>
    <m/>
    <m/>
  </r>
  <r>
    <x v="14"/>
    <x v="14"/>
    <n v="23052"/>
    <s v="INTEGRACIÓN SOCIAL"/>
    <n v="48"/>
    <s v="Número de personas mayores con transferencias Monetarias"/>
    <s v="Menos pobreza "/>
    <s v="Apoyo económico para persona mayor - tipo C"/>
    <s v="Gestión Pública Local"/>
    <s v="Menos pobreza (12%)"/>
    <s v="2 - Bogotá confía en su bien-estar"/>
    <s v="7 - Bogotá, una ciudad con menos Pobreza"/>
    <s v="Beneficiar 949 Persona(s) Mayor(es) con apoyo económico tipo C."/>
    <s v="APOYO ECONÓMICO PERSONA MAYOR"/>
    <n v="949"/>
    <n v="2049"/>
    <n v="6.0028124450694324E-2"/>
    <s v="Constante"/>
    <n v="2305"/>
    <s v="2305-Acciones para una localidad con menos pobreza"/>
    <n v="0"/>
    <n v="0"/>
    <e v="#DIV/0!"/>
    <m/>
    <m/>
    <m/>
  </r>
  <r>
    <x v="14"/>
    <x v="14"/>
    <n v="23053"/>
    <s v="INTEGRACIÓN SOCIAL"/>
    <n v="47"/>
    <s v="Personas atendidas con apoyos que contribuyan al ingreso mínimo garantizado"/>
    <s v="Menos pobreza "/>
    <s v="Otras Transferencias Monetarias"/>
    <s v="Gestión Pública Local"/>
    <s v="Menos pobreza (12%)"/>
    <s v="2 - Bogotá confía en su bien-estar"/>
    <s v="7 - Bogotá, una ciudad con menos Pobreza"/>
    <s v="Atender 5000 Persona(s) con apoyos que contribuyan al ingreso mínimo garantizado"/>
    <s v="INGRESO MÍNIMO"/>
    <n v="5000"/>
    <n v="1690"/>
    <n v="4.9510751743130015E-2"/>
    <s v="Suma"/>
    <n v="2305"/>
    <s v="2305-Acciones para una localidad con menos pobreza"/>
    <n v="0"/>
    <n v="0"/>
    <e v="#DIV/0!"/>
    <m/>
    <m/>
    <m/>
  </r>
  <r>
    <x v="14"/>
    <x v="14"/>
    <n v="23071"/>
    <s v="INTEGRACIÓN SOCIAL"/>
    <n v="49"/>
    <s v="Número de cupos habilitados para la atención de población en inseguridad alimentaria y nutricional del Distrito Capital, a través de comedores comunitarios."/>
    <s v="Menos pobreza "/>
    <s v="Comedores Comunitarios"/>
    <s v="Gestión Pública Local"/>
    <s v="Menos pobreza (12%)"/>
    <s v="2 - Bogotá confía en su bien-estar"/>
    <s v="8 - Erradicación del hambre en Bogotá"/>
    <s v="Habilitar 50 Cupo(s) para la atención de población en inseguridad alimentaria y nutricional del Distrito Capital, a través de comedores comunitarios."/>
    <s v="SEGURIDAD ALIMENTARIA"/>
    <n v="50"/>
    <n v="239"/>
    <n v="7.001816370774008E-3"/>
    <s v="Suma"/>
    <n v="2307"/>
    <s v="2307-Acciones para una seguridad alimentaria"/>
    <n v="0"/>
    <n v="0"/>
    <e v="#DIV/0!"/>
    <m/>
    <m/>
    <m/>
  </r>
  <r>
    <x v="14"/>
    <x v="14"/>
    <n v="24581"/>
    <s v="EDUCACIÓN"/>
    <n v="50"/>
    <s v="Sedes educativas urbanas y rurales dotadas con recursos pedagógicos y/o tecnológicos"/>
    <s v="Educación como eje del potencial humano"/>
    <s v="Dotación de equipamientos para instituciones educativas públicas del distrito."/>
    <s v="Gestión Pública Local"/>
    <s v="Educación como eje del potencial humano (9%)"/>
    <s v="3 - Bogotá confía en su potencial"/>
    <s v="16 - Atención Integral a la Primera Infancia y Educación como Eje del Potencial Humano"/>
    <s v="Dotar 5 Sede(s) educativas urbanas y rurales con recursos pedagógicos y/o tecnológicos"/>
    <s v="DOTACIÓN"/>
    <n v="5"/>
    <n v="341"/>
    <n v="9.9900392570457606E-3"/>
    <s v="Suma"/>
    <n v="2458"/>
    <s v="2458-Acciones para la atención integral a primer infancia y educación"/>
    <n v="0"/>
    <n v="0"/>
    <e v="#DIV/0!"/>
    <m/>
    <m/>
    <m/>
  </r>
  <r>
    <x v="14"/>
    <x v="14"/>
    <n v="24582"/>
    <s v="EDUCACIÓN"/>
    <n v="52"/>
    <s v="Número de estudiantes beneficiados en programas de educación posmedia (niveles de formación técnico profesional, tecnólogo, profesional universitario y educación para el trabajo y desarrollo humano)."/>
    <s v="Educación como eje del potencial humano"/>
    <s v="Apoyo para educación superior"/>
    <s v="Gestión Pública Local"/>
    <s v="Educación como eje del potencial humano (9%)"/>
    <s v="3 - Bogotá confía en su potencial"/>
    <s v="16 - Atención Integral a la Primera Infancia y Educación como Eje del Potencial Humano"/>
    <s v="Beneficiar 100 Estudiante(s) en programas de educación posmedia (niveles de formación técnico profesional, tecnólogo, profesional universitario y educación para el trabajo y desarrollo"/>
    <s v="APOYO EDUCACIÓN POSMEDIA"/>
    <n v="100"/>
    <n v="2732"/>
    <n v="8.0037499267592432E-2"/>
    <s v="Suma"/>
    <n v="2458"/>
    <s v="2458-Acciones para la atención integral a primer infancia y educación"/>
    <n v="0"/>
    <n v="0"/>
    <e v="#DIV/0!"/>
    <m/>
    <m/>
    <m/>
  </r>
  <r>
    <x v="14"/>
    <x v="14"/>
    <n v="26071"/>
    <s v="DESARROLLO ECONÓMICO, INDUSTRIA Y TURISMO"/>
    <n v="54"/>
    <s v="Número de acciones realizadas para fortalecer las capacidades y/o habilidades, técnicas y blandas de las personas de la localidad, con el fin de mejorar el acceso a oportunidades de empleo."/>
    <s v="Desarrollo empresarial, productividad y empleo"/>
    <s v="Fortalecimiento de habilidades para la empleabilidad - impulso al empleo local."/>
    <s v="Presupuestos Participativos"/>
    <m/>
    <s v="3 - Bogotá confía en su potencial"/>
    <s v="19 - Desarrollo empresarial, productividad y empleo"/>
    <s v="Realizar 720 acciones para fortalecer las capacidades y/o habilidades, técnicas y blandas de las personas de la localidad, con el fin de mejorar el acceso a oportunidades de empleo."/>
    <s v="FORTALECIMIENTO DE CAPACIDADES"/>
    <n v="720"/>
    <n v="512"/>
    <n v="1.4999707036971933E-2"/>
    <s v="Suma"/>
    <n v="2607"/>
    <s v="2607-Construyendo acciones para el fortalecimiento de capacidades de la gente, la reactivación económica y el impulso empresarial e industrial de la localidad"/>
    <n v="0"/>
    <n v="0"/>
    <e v="#DIV/0!"/>
    <m/>
    <m/>
    <m/>
  </r>
  <r>
    <x v="14"/>
    <x v="14"/>
    <n v="26072"/>
    <s v="DESARROLLO ECONÓMICO, INDUSTRIA Y TURISMO"/>
    <n v="55"/>
    <s v="Número de Mipymes y/o emprendimientos orientados al fortalecimiento de las capacidades locales para la gestión y el desarrollo turístico apoyados."/>
    <s v="Emprendimiento equitativo e incluyente"/>
    <s v="Desarrollo turístico local"/>
    <s v="Presupuestos Participativos"/>
    <m/>
    <s v="3 - Bogotá confía en su potencial"/>
    <s v="19 - Desarrollo empresarial, productividad y empleo"/>
    <s v="Apoyar 50 Mipymes y/o emprendimientos orientados al fortalecimiento de las capacidades locales para la gestión y el desarrollo turístico "/>
    <s v="DESARROLLO TURÍSTICO"/>
    <n v="50"/>
    <n v="344"/>
    <n v="1.0077928165465518E-2"/>
    <s v="Suma"/>
    <n v="2607"/>
    <s v="2607-Construyendo acciones para el fortalecimiento de capacidades de la gente, la reactivación económica y el impulso empresarial e industrial de la localidad"/>
    <n v="0"/>
    <n v="0"/>
    <e v="#DIV/0!"/>
    <m/>
    <m/>
    <m/>
  </r>
  <r>
    <x v="14"/>
    <x v="14"/>
    <n v="24651"/>
    <s v="CULTURA, RECREACIÓN Y DEPORTE"/>
    <n v="56"/>
    <s v="Número de proyectos financiados y acompañados del sector cultural y creativo."/>
    <s v="Bogotá cultural y deportiva"/>
    <s v="Sostenibilidad del ecosistema cultural y creativo"/>
    <s v="Presupuestos Participativos"/>
    <m/>
    <s v="3 - Bogotá confía en su potencial"/>
    <s v="20 - Promoción del emprendimiento formal, equitativo e incluyente"/>
    <s v="Financiar 60 Proyecto(s) del sector cultural y creativo"/>
    <s v="SOSTENIBILIDAD"/>
    <n v="60"/>
    <n v="341"/>
    <n v="9.9900392570457606E-3"/>
    <s v="Suma"/>
    <n v="2465"/>
    <s v="2465-Acciones de impulso al sector cultural"/>
    <n v="0"/>
    <n v="0"/>
    <e v="#DIV/0!"/>
    <m/>
    <m/>
    <m/>
  </r>
  <r>
    <x v="14"/>
    <x v="14"/>
    <n v="25161"/>
    <s v="DESARROLLO ECONÓMICO, INDUSTRIA Y TURISMO"/>
    <n v="58"/>
    <s v="Número de Mipymes, emprendimientos y/o actores de la economia informal apoyados para el fortalecimiento del tejido empresarial local."/>
    <s v="Emprendimiento equitativo e incluyente"/>
    <s v="Fortalecimiento del tejido empresarial local"/>
    <s v="Presupuestos Participativos"/>
    <m/>
    <s v="3 - Bogotá confía en su potencial"/>
    <s v="20 - Promoción del emprendimiento formal, equitativo e incluyente"/>
    <s v="Apoyar 100 Mipymes, emprendimientos y/o actores de la economía informal para el fortalecimiento del tejido empresarial local."/>
    <s v="TEJIDO EMPRESARIAL LOCAL"/>
    <n v="100"/>
    <n v="341"/>
    <n v="9.9900392570457606E-3"/>
    <s v="Suma"/>
    <n v="2516"/>
    <s v="2516-Acciones en Antonio Nariño, localidad que emprende e impulsa el crecimiento"/>
    <n v="0"/>
    <n v="0"/>
    <e v="#DIV/0!"/>
    <m/>
    <m/>
    <m/>
  </r>
  <r>
    <x v="14"/>
    <x v="14"/>
    <n v="24691"/>
    <s v="CULTURA, RECREACIÓN Y DEPORTE"/>
    <n v="61"/>
    <s v="Número de Parques de la red de proximidad intervenidos en mejoramiento, mantenimiento y/o dotación"/>
    <s v="Desarrollo urbano y rural integral"/>
    <s v="Construcción, mantenimiento y dotación de parques de la red de proximidad"/>
    <s v="Presupuestos Participativos"/>
    <m/>
    <s v="4 - Bogotá ordena su territorio y avanza en su acción climática"/>
    <s v="24 - Revitalización y renovación urbana y rural con inclusión"/>
    <s v="Intervenir 4 Parque(s) de la red de proximidad con acciones de mejoramiento, mantenimiento y/o dotación"/>
    <s v="INTERVENCIÓN"/>
    <n v="4"/>
    <n v="590"/>
    <n v="1.7284818655885627E-2"/>
    <s v="Suma"/>
    <n v="2469"/>
    <s v="2469-Acciones de revitalización y embellecimiento del territorio local"/>
    <n v="0"/>
    <n v="0"/>
    <e v="#DIV/0!"/>
    <m/>
    <m/>
    <m/>
  </r>
  <r>
    <x v="14"/>
    <x v="14"/>
    <n v="26691"/>
    <s v="CULTURA, RECREACIÓN Y DEPORTE"/>
    <n v="62"/>
    <s v="No. de equipamientos culturales intervenidos con acciones de construcción, adecuación y/o dotación"/>
    <s v="Desarrollo urbano y rural integral"/>
    <s v="Dotación de equipamientos culturales de escala local"/>
    <s v="Presupuestos Participativos"/>
    <m/>
    <s v="4 - Bogotá ordena su territorio y avanza en su acción climática"/>
    <s v="24 - Revitalización y renovación urbana y rural con inclusión"/>
    <s v="Intervenir 1 Equipamiento(s) culturales con acciones de construcción, adecuación y/o dotación"/>
    <s v="INTERVENCIÓN"/>
    <n v="1"/>
    <n v="683"/>
    <n v="2.0009374816898108E-2"/>
    <s v="Suma"/>
    <n v="2669"/>
    <s v="2669-Acciones de revitalización y embellecimiento de la infraestructura cultural"/>
    <n v="0"/>
    <n v="0"/>
    <e v="#DIV/0!"/>
    <m/>
    <m/>
    <m/>
  </r>
  <r>
    <x v="14"/>
    <x v="14"/>
    <n v="25681"/>
    <s v="AMBIENTE"/>
    <n v="71"/>
    <s v="Número de árboles mantenidos en zona urbana"/>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Mantener 4000 árboles en zona urbana"/>
    <s v="ARBOLADO"/>
    <n v="4000"/>
    <n v="205"/>
    <n v="6.0057420753500904E-3"/>
    <s v="Suma"/>
    <n v="2568"/>
    <s v="2568-Acciones para aumentar de la resilencia al cambio climático y reducción de la vulnerabilidad"/>
    <n v="0"/>
    <n v="0"/>
    <e v="#DIV/0!"/>
    <m/>
    <m/>
    <m/>
  </r>
  <r>
    <x v="14"/>
    <x v="14"/>
    <n v="25682"/>
    <s v="AMBIENTE"/>
    <n v="68"/>
    <s v="Número de huertas urbanas implementadas"/>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Implementar 16 huertas urbanas "/>
    <s v="HUERTAS URBANAS"/>
    <n v="16"/>
    <n v="202"/>
    <n v="5.9178531669303331E-3"/>
    <s v="Suma"/>
    <n v="2568"/>
    <s v="2568-Acciones para aumentar de la resilencia al cambio climático y reducción de la vulnerabilidad"/>
    <n v="0"/>
    <n v="0"/>
    <e v="#DIV/0!"/>
    <m/>
    <m/>
    <m/>
  </r>
  <r>
    <x v="14"/>
    <x v="14"/>
    <n v="25683"/>
    <s v="HÁBITAT"/>
    <n v="76"/>
    <s v="Personas capacitadas en separación en la fuente y reciclaje"/>
    <s v="Protección del ambiente y resiliencia al cambio climático"/>
    <s v="Cambios de hábitos de consumo, separación en la fuente y reciclaje."/>
    <s v="Presupuestos Participativos"/>
    <m/>
    <s v="4 - Bogotá ordena su territorio y avanza en su acción climática"/>
    <s v="25 - Aumento de la resiliencia al cambio climático y reducción de la vulnerabilidad"/>
    <s v="Capacitar 800 personas en separación en la fuente y reciclaje."/>
    <s v="SEPARACIÓN EN LA FUENTE"/>
    <n v="800"/>
    <n v="358"/>
    <n v="1.0488076404757719E-2"/>
    <s v="Suma"/>
    <n v="2568"/>
    <s v="2568-Acciones para aumentar de la resilencia al cambio climático y reducción de la vulnerabilidad"/>
    <n v="0"/>
    <n v="0"/>
    <e v="#DIV/0!"/>
    <m/>
    <m/>
    <m/>
  </r>
  <r>
    <x v="14"/>
    <x v="14"/>
    <n v="25684"/>
    <s v="AMBIENTE"/>
    <n v="67"/>
    <s v="Número de procesos comunitarios de educación ambiental implementados"/>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Implementar 4 procesos comunitarios de educación ambiental que promueven la conservación de la biodiversidad y el agua"/>
    <s v="EDUCACIÓN AMBIENTAL"/>
    <n v="4"/>
    <n v="156"/>
    <n v="4.5702232378273863E-3"/>
    <s v="Suma"/>
    <n v="2568"/>
    <s v="2568-Acciones para aumentar de la resilencia al cambio climático y reducción de la vulnerabilidad"/>
    <n v="0"/>
    <n v="0"/>
    <e v="#DIV/0!"/>
    <m/>
    <m/>
    <m/>
  </r>
  <r>
    <x v="14"/>
    <x v="14"/>
    <n v="25421"/>
    <s v="MOVILIDAD"/>
    <n v="77"/>
    <s v="Kilómetros-carril construidos y/o conservados de malla vial urbana (local y/o intermedia)"/>
    <s v="Infraestructura segura e incluyente"/>
    <s v="Diseño, construcción y conservación (mantenimiento y rehabilitación) de la malla vial local e intermedia urbana o rural."/>
    <s v="Presupuestos Participativos"/>
    <s v="Infraestructura segura e incluyente (14%)"/>
    <s v="4 - Bogotá ordena su territorio y avanza en su acción climática"/>
    <s v="26 - Movilidad Sostenible"/>
    <s v="Intervenir 5 Kilómetro(s)-carril de malla vial urbana (local y/o intermedia) con acciones de construcción y/o conservación"/>
    <s v="INTERVENCIÓN MALLA VIAL LOCAL"/>
    <n v="5"/>
    <n v="4829"/>
    <n v="0.14147184625300288"/>
    <s v="Suma"/>
    <n v="2542"/>
    <s v="2542-Acciones de mejoramiento de la infraestructura destinada a la movilidad sostenible"/>
    <n v="0"/>
    <n v="0"/>
    <e v="#DIV/0!"/>
    <m/>
    <m/>
    <m/>
  </r>
  <r>
    <x v="14"/>
    <x v="14"/>
    <n v="24721"/>
    <s v="AMBIENTE"/>
    <n v="79"/>
    <s v="Número de acciones efectivas para el fortalecimiento de las capacidades locales en torno a la gestión del riesgo"/>
    <s v="Protección del ambiente y resiliencia al cambio climático"/>
    <s v="Manejo de emergencias y mitigación del riesgo de desastres"/>
    <s v="Gestión Pública Local"/>
    <m/>
    <s v="4 - Bogotá ordena su territorio y avanza en su acción climática"/>
    <s v="27 - Gestión del riesgo de desastres para un territorio seguro"/>
    <s v="Realizar 4 Acción(es) efectivas para el fortalecimiento de las capacidades locales en torno a la gestión del riesgo"/>
    <s v="GESTIÓN DEL RIESGO"/>
    <n v="4"/>
    <n v="85"/>
    <n v="2.4901857385597938E-3"/>
    <s v="Suma"/>
    <n v="2472"/>
    <s v="2472-Acciones de resiliencia hogares seguros y comunidades fortalecidas"/>
    <n v="0"/>
    <n v="0"/>
    <e v="#DIV/0!"/>
    <m/>
    <m/>
    <m/>
  </r>
  <r>
    <x v="14"/>
    <x v="14"/>
    <n v="24722"/>
    <s v="AMBIENTE"/>
    <n v="113"/>
    <s v="Número de obras de mitigación y/u obras de mitigación existentes con mantenimiento"/>
    <s v="Protección del ambiente y resiliencia al cambio climático"/>
    <s v="Manejo de emergencias y mitigación del riesgo de desastres"/>
    <s v="Gestión Pública Local"/>
    <m/>
    <s v="4 - Bogotá ordena su territorio y avanza en su acción climática"/>
    <s v="27 - Gestión del riesgo de desastres para un territorio seguro"/>
    <s v="Realizar 1 Obra(s) de mitigación y/u obras de mitigación existentes con mantenimiento"/>
    <s v="OBRAS DE MITIGACIÓN"/>
    <n v="1"/>
    <n v="85"/>
    <n v="2.4901857385597938E-3"/>
    <s v="Constante"/>
    <n v="2472"/>
    <s v="2472-Acciones de resiliencia hogares seguros y comunidades fortalecidas"/>
    <n v="0"/>
    <n v="0"/>
    <e v="#DIV/0!"/>
    <m/>
    <m/>
    <m/>
  </r>
  <r>
    <x v="14"/>
    <x v="14"/>
    <n v="25771"/>
    <s v="INTEGRACIÓN SOCIAL"/>
    <n v="84"/>
    <s v="Unidades operativas orientadas a la atención de jóvenes (casas de la juventud, centros forjar) dotadas y/o acondicionadas"/>
    <s v="Desarrollo urbano y rural integral"/>
    <s v="Dotación, adecuación y mejoramiento a unidades operativas de servicios sociales de la SDIS"/>
    <s v="Presupuestos Participativos"/>
    <m/>
    <s v="4 - Bogotá ordena su territorio y avanza en su acción climática"/>
    <s v="30 - Atención del déficit social para un hábitat digno"/>
    <s v="Dotar y/o acondicionar 1 unidades operativas orientadas a la atención de jóvenes (casas de la juventud, centros forjar)"/>
    <s v="DOTACIÓN"/>
    <n v="1"/>
    <n v="96"/>
    <n v="2.8124450694322375E-3"/>
    <s v="Suma"/>
    <n v="2577"/>
    <s v="2577-Acciones para crear un habitat digno y seguro para nuestros niños y adolescentes"/>
    <n v="0"/>
    <n v="0"/>
    <e v="#DIV/0!"/>
    <m/>
    <m/>
    <m/>
  </r>
  <r>
    <x v="14"/>
    <x v="14"/>
    <n v="25772"/>
    <s v="INTEGRACIÓN SOCIAL"/>
    <n v="82"/>
    <s v="Unidades operativas orientadas a la atención de la primera infancia  (Jardines Infantiles, Casas de Pensamiento Intercultural, Modalidad Espacios Rurales, Crecemos en la Ruralidad, Creciendo Juntos, Centros Amar) dotadas y/o acondicionadas "/>
    <s v="Desarrollo urbano y rural integral"/>
    <s v="Dotación, adecuación y mejoramiento a unidades operativas de servicios sociales de la SDIS"/>
    <s v="Presupuestos Participativos"/>
    <m/>
    <s v="4 - Bogotá ordena su territorio y avanza en su acción climática"/>
    <s v="30 - Atención del déficit social para un hábitat digno"/>
    <s v="Dotar y/o acondicionar 4 unidades operativas orientadas a la atención de la primera infancia (Jardines Infantiles, Casas de Pensamiento Intercultural, Modalidad Espacios Rurales, Crecemos en la Ruralidad, Creciendo Juntos, Centros Amar, Centros Forjar)"/>
    <s v="DOTACIÓN"/>
    <n v="4"/>
    <n v="50"/>
    <n v="1.4648151403292905E-3"/>
    <s v="Suma"/>
    <n v="2577"/>
    <s v="2577-Acciones para crear un habitat digno y seguro para nuestros niños y adolescentes"/>
    <n v="0"/>
    <n v="0"/>
    <e v="#DIV/0!"/>
    <m/>
    <m/>
    <m/>
  </r>
  <r>
    <x v="14"/>
    <x v="14"/>
    <n v="24781"/>
    <s v="GOBIERNO"/>
    <n v="93"/>
    <s v="Estrategias de fortalecimiento institucional realizadas"/>
    <s v="Gobierno confiable"/>
    <s v="Fortalecimiento institucional"/>
    <s v="Gestión Pública Local"/>
    <s v="Gobierno confiable (15%)"/>
    <s v="5 - Bogotá confía en su gobierno"/>
    <s v="33 - Fortalecimiento institucional para un gobierno confiable"/>
    <s v="Realizar 4 Estrategia(s) de fortalecimiento institucional (una por vigencia)"/>
    <s v="FORTALECIMIENTO INSTITUCIONAL"/>
    <n v="4"/>
    <n v="2903"/>
    <n v="8.5047167047518607E-2"/>
    <s v="Suma"/>
    <n v="2478"/>
    <s v="2478-Fortalecimiento Institucional y Transparencia"/>
    <n v="0"/>
    <n v="0"/>
    <e v="#DIV/0!"/>
    <m/>
    <m/>
    <m/>
  </r>
  <r>
    <x v="14"/>
    <x v="14"/>
    <n v="24782"/>
    <s v="GOBIERNO"/>
    <n v="92"/>
    <s v="Sedes administrativas locales intervenidas."/>
    <s v="Gobierno confiable"/>
    <s v="Infraestructura local"/>
    <s v="Gestión Pública Local"/>
    <s v="Gobierno confiable (15%)"/>
    <s v="5 - Bogotá confía en su gobierno"/>
    <s v="33 - Fortalecimiento institucional para un gobierno confiable"/>
    <s v="Intervenir 1 Sede(s) administrativa local"/>
    <s v="INTERVENCIÓN"/>
    <n v="1"/>
    <n v="1366"/>
    <n v="4.0018749633796216E-2"/>
    <s v="Constante"/>
    <n v="2478"/>
    <s v="2478-Fortalecimiento Institucional y Transparencia"/>
    <n v="0"/>
    <n v="0"/>
    <e v="#DIV/0!"/>
    <m/>
    <m/>
    <m/>
  </r>
  <r>
    <x v="14"/>
    <x v="14"/>
    <n v="24783"/>
    <s v="GOBIERNO"/>
    <n v="94"/>
    <s v="Estrategias de inspección, vigilancia y control realizada"/>
    <s v="Gobierno confiable"/>
    <s v="Inspección, vigilancia y control."/>
    <s v="Gestión Pública Local"/>
    <s v="Gobierno confiable (15%)"/>
    <s v="5 - Bogotá confía en su gobierno"/>
    <s v="33 - Fortalecimiento institucional para un gobierno confiable"/>
    <s v="Realizar 4 Estrategia(s) de inspección, vigilancia y control (una por vigencia)"/>
    <s v="IVC"/>
    <n v="4"/>
    <n v="853"/>
    <n v="2.4989746294017696E-2"/>
    <s v="Suma"/>
    <n v="2478"/>
    <s v="2478-Fortalecimiento Institucional y Transparencia"/>
    <n v="0"/>
    <n v="0"/>
    <e v="#DIV/0!"/>
    <m/>
    <m/>
    <m/>
  </r>
  <r>
    <x v="14"/>
    <x v="14"/>
    <n v="25941"/>
    <s v="GESTIÓN PÚBLICA"/>
    <n v="96"/>
    <s v="Procesos de formacion y desarrollo de competencias digitales realizados en zonas rurales y/o apartadas y urbanas"/>
    <s v="Ciudad inteligente​"/>
    <s v="Conectividad y redes de comunicación."/>
    <s v="Presupuestos Participativos"/>
    <m/>
    <s v="5 - Bogotá confía en su gobierno"/>
    <s v="35 - Bogotá ciudad Inteligente"/>
    <s v="Operativizar 100 Centros de Acceso Comunitario en zonas rurales y/o apartadas y/o urbanas, con énfasis en procesos de formación y desarrollo de competencias digitales."/>
    <s v="FORTALECIMIENTO DE CAPACIDADES"/>
    <n v="100"/>
    <n v="239"/>
    <n v="7.001816370774008E-3"/>
    <s v="Suma"/>
    <n v="2594"/>
    <s v="2594-Acciones para que Antonio Nariño sea una Localidad Inteligente"/>
    <n v="0"/>
    <n v="0"/>
    <e v="#DIV/0!"/>
    <m/>
    <m/>
    <m/>
  </r>
  <r>
    <x v="14"/>
    <x v="14"/>
    <n v="25942"/>
    <s v="GESTIÓN PÚBLICA"/>
    <n v="95"/>
    <s v="Servicios TIC´s generados en zonas rurales y/o apartadas y urbanas"/>
    <s v="Ciudad inteligente​"/>
    <s v="Conectividad y redes de comunicación."/>
    <s v="Presupuestos Participativos"/>
    <m/>
    <s v="5 - Bogotá confía en su gobierno"/>
    <s v="35 - Bogotá ciudad Inteligente"/>
    <s v="Operativizar 8 Centros de Acceso Comunitario en zonas rurales y/o apartadas y/o urbanas, con énfasis en Servicios TIC´s generados."/>
    <s v="CONECTIVIDAD"/>
    <n v="8"/>
    <n v="239"/>
    <n v="7.001816370774008E-3"/>
    <s v="Suma"/>
    <n v="2594"/>
    <s v="2594-Acciones para que Antonio Nariño sea una Localidad Inteligente"/>
    <n v="0"/>
    <n v="0"/>
    <e v="#DIV/0!"/>
    <m/>
    <m/>
    <m/>
  </r>
  <r>
    <x v="14"/>
    <x v="14"/>
    <n v="23291"/>
    <s v="GOBIERNO"/>
    <n v="101"/>
    <s v="Unidades de innovación publica  y social fortalecidas"/>
    <s v="Gobierno confiable"/>
    <s v="Bogotaneidad"/>
    <s v="Gestión Pública Local"/>
    <m/>
    <s v="5 - Bogotá confía en su gobierno"/>
    <s v="39 - Camino hacia una democracia deliberativa con un gobierno cercano a la gente y con participación ciudadana"/>
    <s v="Fortalecer 1 Unidad(es) de innovación publica y social a nivel local"/>
    <s v="INNOVACIÓN PÚBLICA"/>
    <n v="1"/>
    <n v="170"/>
    <n v="4.9803714771195877E-3"/>
    <s v="Constante"/>
    <n v="2329"/>
    <s v="2329-Acciones de Innovación pública"/>
    <n v="0"/>
    <n v="0"/>
    <e v="#DIV/0!"/>
    <m/>
    <m/>
    <m/>
  </r>
  <r>
    <x v="14"/>
    <x v="14"/>
    <n v="25101"/>
    <s v="GOBIERNO"/>
    <n v="98"/>
    <s v="Personas capacitadas a través de procesos de formación para la participación de manera virtual y presencial."/>
    <s v="Democracia deliberativa y participación"/>
    <s v="Procesos de formación en capacidades democráticas para la participación ciudadana incidente"/>
    <s v="Presupuestos Participativos"/>
    <m/>
    <s v="5 - Bogotá confía en su gobierno"/>
    <s v="39 - Camino hacia una democracia deliberativa con un gobierno cercano a la gente y con participación ciudadana"/>
    <s v="Capacitar 200 Persona(s) a través de procesos de formación para la participación de manera virtual y presencial"/>
    <s v="CAPACITACIÓN"/>
    <n v="200"/>
    <n v="368"/>
    <n v="1.0781039432823578E-2"/>
    <s v="Suma"/>
    <n v="2510"/>
    <s v="2510-Acciones de participación ciudadana con un camino libre"/>
    <n v="0"/>
    <n v="0"/>
    <e v="#DIV/0!"/>
    <m/>
    <m/>
    <m/>
  </r>
  <r>
    <x v="14"/>
    <x v="14"/>
    <n v="25102"/>
    <s v="GOBIERNO"/>
    <n v="99"/>
    <s v="Organizaciones comunales fortalecidas."/>
    <s v="Democracia deliberativa y participación"/>
    <s v="Fortalecimiento a organizaciones comunales"/>
    <s v="Gestión Pública Local"/>
    <m/>
    <s v="5 - Bogotá confía en su gobierno"/>
    <s v="39 - Camino hacia una democracia deliberativa con un gobierno cercano a la gente y con participación ciudadana"/>
    <s v="Fortalecer 15 Organización(es) comunales"/>
    <s v="FORTALECIMIENTO COMUNAL"/>
    <n v="15"/>
    <n v="1024"/>
    <n v="2.9999414073943867E-2"/>
    <s v="Suma"/>
    <n v="2510"/>
    <s v="2510-Acciones de participación ciudadana con un camino libre"/>
    <n v="0"/>
    <n v="0"/>
    <e v="#DIV/0!"/>
    <m/>
    <m/>
    <m/>
  </r>
  <r>
    <x v="14"/>
    <x v="14"/>
    <n v="25103"/>
    <s v="GOBIERNO"/>
    <n v="97"/>
    <s v="Organizaciones sociales e Instancias de participación ciudadana fortalecidas."/>
    <s v="Democracia deliberativa y participación"/>
    <s v="Fortalecimiento a organizaciones sociales y comunitarias y a instancias de participación."/>
    <s v="Presupuestos Participativos"/>
    <m/>
    <s v="5 - Bogotá confía en su gobierno"/>
    <s v="39 - Camino hacia una democracia deliberativa con un gobierno cercano a la gente y con participación ciudadana"/>
    <s v="Fortalecer 60 Organización(es) sociales e Instancias de participación ciudadana"/>
    <s v="FORTALECIMIENTO DE ORGANIZACIONES"/>
    <n v="60"/>
    <n v="426"/>
    <n v="1.2480224995605554E-2"/>
    <s v="Suma"/>
    <n v="2510"/>
    <s v="2510-Acciones de participación ciudadana con un camino libre"/>
    <n v="0"/>
    <n v="0"/>
    <e v="#DIV/0!"/>
    <m/>
    <m/>
    <m/>
  </r>
  <r>
    <x v="14"/>
    <x v="14"/>
    <n v="25351"/>
    <s v="GOBIERNO"/>
    <n v="104"/>
    <s v="Iniciativa de inversión local concertada e implementada con las comunidades negras, afrocolombianas y palenqueras"/>
    <s v="Línea diferencial étnica"/>
    <s v="Iniciativas diferenciales étnicas para comunidades Negras, Afrocolombianas, Raizales, Palenqueras, y los Pueblos Indígenas, Rrom o Gitano"/>
    <s v="Gestión Pública Local"/>
    <m/>
    <s v="5 - Bogotá confía en su gobierno"/>
    <s v="39 - Camino hacia una democracia deliberativa con un gobierno cercano a la gente y con participación ciudadana"/>
    <s v="Concertar e implementar 4 Iniciativa(s) de inversión local con las comunidades negras, afrocolombianas y palenqueras (aplica en todas las localidades con autoridades NAP)"/>
    <s v="INICIATIVAS COMUNIDADES NEGRAS, AFROCOLOMBIANAS, PALENQUERAS"/>
    <n v="4"/>
    <n v="102"/>
    <n v="2.9882228862717526E-3"/>
    <s v="Suma"/>
    <n v="2535"/>
    <s v="2535-Acciones por una Localidad incluyente y diferencial"/>
    <n v="0"/>
    <n v="0"/>
    <e v="#DIV/0!"/>
    <m/>
    <m/>
    <m/>
  </r>
  <r>
    <x v="14"/>
    <x v="14"/>
    <n v="25352"/>
    <s v="GOBIERNO"/>
    <n v="103"/>
    <s v="Iniciativa de inversión local concertada e implementada con los pueblos indígenas"/>
    <s v="Línea diferencial étnica"/>
    <s v="Iniciativas diferenciales étnicas para comunidades Negras, Afrocolombianas, Raizales, Palenqueras, y los Pueblos Indígenas, Rrom o Gitano"/>
    <s v="Gestión Pública Local"/>
    <m/>
    <s v="5 - Bogotá confía en su gobierno"/>
    <s v="39 - Camino hacia una democracia deliberativa con un gobierno cercano a la gente y con participación ciudadana"/>
    <s v="Concertar e implementar 4 Iniciativa(s) de inversión local con los pueblos indígenas (aplica en todas las localidades con autoridades indígenas)"/>
    <s v="INICIATIVAS PUEBLO INDÍGENA"/>
    <n v="4"/>
    <n v="102"/>
    <n v="2.9882228862717526E-3"/>
    <s v="Suma"/>
    <n v="2535"/>
    <s v="2535-Acciones por una Localidad incluyente y diferencial"/>
    <n v="0"/>
    <n v="0"/>
    <e v="#DIV/0!"/>
    <m/>
    <m/>
    <m/>
  </r>
  <r>
    <x v="15"/>
    <x v="15"/>
    <n v="23131"/>
    <s v="SEGURIDAD, CONVIVENCIA Y JUSTICIA"/>
    <n v="1"/>
    <s v="Organizaciones comunitarias fortalecidas a través de capacidades para promover acciones de corresponsabilidad en la gestión de la seguridad y la convivencia"/>
    <s v="Cultura ciudadana para la convivencia pacífica"/>
    <s v="Promoción de la convivencia ciudadana"/>
    <s v="Presupuestos Participativos"/>
    <m/>
    <s v="1 - Bogotá avanza en su seguridad"/>
    <s v="1 - Diálogo social y cultura ciudadana para la convivencia pacifica y la recuperación de la confianza"/>
    <s v="Fortalecer 300 Organización(es) comunitarias a través de capacidades para promover acciones de corresponsabilidad en la gestión de la seguridad y la convivencia."/>
    <s v="FORTALECIMIENTO DE CAPACIDADES"/>
    <n v="300"/>
    <n v="363"/>
    <n v="6.8265162200282087E-3"/>
    <s v="Suma"/>
    <n v="2313"/>
    <s v="2313-Puente Aranda segura para una convivencia pacífica"/>
    <n v="0"/>
    <n v="0"/>
    <e v="#DIV/0!"/>
    <m/>
    <m/>
    <m/>
  </r>
  <r>
    <x v="15"/>
    <x v="15"/>
    <n v="23132"/>
    <s v="SEGURIDAD, CONVIVENCIA Y JUSTICIA"/>
    <n v="3"/>
    <s v="Iniciativas de convivencia con participación ciudadana implementadas"/>
    <s v="Cultura ciudadana para la convivencia pacífica"/>
    <s v="Promoción de la convivencia ciudadana"/>
    <s v="Presupuestos Participativos"/>
    <m/>
    <s v="1 - Bogotá avanza en su seguridad"/>
    <s v="1 - Diálogo social y cultura ciudadana para la convivencia pacifica y la recuperación de la confianza"/>
    <s v="Implementar 8 Iniciativa(s) de convivencia con participación de la ciudadanía."/>
    <s v="INICIATIVAS"/>
    <n v="8"/>
    <n v="187"/>
    <n v="3.5166901739539258E-3"/>
    <s v="Suma"/>
    <n v="2313"/>
    <s v="2313-Puente Aranda segura para una convivencia pacífica"/>
    <n v="0"/>
    <n v="0"/>
    <e v="#DIV/0!"/>
    <m/>
    <m/>
    <m/>
  </r>
  <r>
    <x v="15"/>
    <x v="15"/>
    <n v="23041"/>
    <s v="MUJERES"/>
    <n v="4"/>
    <s v="Número de Personas vinculadas en acciones para la prevención del feminicidio y la violencia contra la mujer"/>
    <s v="Cero tolerancia a las violencias"/>
    <s v="Prevención del feminicidio y las violencias contra las mujeres"/>
    <s v="Presupuestos Participativos"/>
    <m/>
    <s v="1 - Bogotá avanza en su seguridad"/>
    <s v="2 - Cero tolerancia a las violencias contra las mujeres y basadas en género"/>
    <s v="Vincular 4000 Persona(s) en acciones para la prevención del feminicidio y la violencia contra la mujer."/>
    <s v="PREVENCIÓN"/>
    <n v="4000"/>
    <n v="827"/>
    <n v="1.5552421250587683E-2"/>
    <s v="Suma"/>
    <n v="2304"/>
    <s v="2304-Mujeres Unidas por una Historia sin Violencia"/>
    <n v="0"/>
    <n v="0"/>
    <e v="#DIV/0!"/>
    <m/>
    <m/>
    <m/>
  </r>
  <r>
    <x v="15"/>
    <x v="15"/>
    <n v="24501"/>
    <s v="SEGURIDAD, CONVIVENCIA Y JUSTICIA"/>
    <n v="5"/>
    <s v="Dotaciones suministradas a organismos de seguridad"/>
    <s v="Mejores capacidades al servicio de la seguridad"/>
    <s v="Dotación, mantenimiento de equipamientos que permitan el fortalecimiento de la seguridad y justicia."/>
    <s v="Gestión Pública Local"/>
    <s v="Cultura ciudadana y mejores capacidades al servicio de la seguridad (2%)"/>
    <s v="1 - Bogotá avanza en su seguridad"/>
    <s v="3 - Desmantelamiento de estructuras criminales y delincuenciales con mejores capacidades y activos tecnológicos"/>
    <s v="Suministrar 4 Dotación(es) a organismos de seguridad."/>
    <s v="DOTACIÓN"/>
    <n v="4"/>
    <n v="933"/>
    <n v="1.7545839210155147E-2"/>
    <s v="Suma"/>
    <n v="2450"/>
    <s v="2450-Mejores capacidades para una Puente Aranda segura"/>
    <n v="0"/>
    <n v="0"/>
    <e v="#DIV/0!"/>
    <m/>
    <m/>
    <m/>
  </r>
  <r>
    <x v="15"/>
    <x v="15"/>
    <n v="24502"/>
    <s v="SEGURIDAD, CONVIVENCIA Y JUSTICIA"/>
    <n v="6"/>
    <s v="Equipamientos de seguridad y acceso a la justicia intervenidos con acciones de fortalecimiento, operación, adecuación y/o dotación"/>
    <s v="Mejores capacidades al servicio de la seguridad"/>
    <s v="Dotación, mantenimiento de equipamientos que permitan el fortalecimiento de la seguridad y justicia."/>
    <s v="Gestión Pública Local"/>
    <s v="Cultura ciudadana y mejores capacidades al servicio de la seguridad (2%)"/>
    <s v="1 - Bogotá avanza en su seguridad"/>
    <s v="3 - Desmantelamiento de estructuras criminales y delincuenciales con mejores capacidades y activos tecnológicos"/>
    <s v="Intervenir 4 Equipamiento(s) de seguridad y acceso a la justicia con acciones de fortalecimiento, operación, adecuación y/o dotación."/>
    <s v="INTERVENCIÓN"/>
    <n v="4"/>
    <n v="320"/>
    <n v="6.0178655383168779E-3"/>
    <s v="Suma"/>
    <n v="2450"/>
    <s v="2450-Mejores capacidades para una Puente Aranda segura"/>
    <n v="0"/>
    <n v="0"/>
    <e v="#DIV/0!"/>
    <m/>
    <m/>
    <m/>
  </r>
  <r>
    <x v="15"/>
    <x v="15"/>
    <n v="24551"/>
    <s v="SEGURIDAD, CONVIVENCIA Y JUSTICIA"/>
    <n v="11"/>
    <s v="Proyectos comunitarios implementados en la localidad, para la apropiación del Código Nacional de Seguridad y Convivencia Ciudadana"/>
    <s v="Cultura ciudadana para la convivencia pacífica"/>
    <s v="Acceso a la Justicia"/>
    <s v="Presupuestos Participativos"/>
    <m/>
    <s v="1 - Bogotá avanza en su seguridad"/>
    <s v="4 - Servicios centrados en la justicia"/>
    <s v="Implementar 4 proyectos de justicia local para la resolución efectiva de conflictividades de manera integral en el sistema de justicia"/>
    <s v="CÓDIGO NACIONAL DE SEGURIDAD Y CONVIVENCIA"/>
    <n v="4"/>
    <n v="229"/>
    <n v="4.3065350258580156E-3"/>
    <s v="Suma"/>
    <n v="2455"/>
    <s v="2455-Tejiendo seguridad y convivencia en Puente Aranda"/>
    <n v="0"/>
    <n v="0"/>
    <e v="#DIV/0!"/>
    <m/>
    <m/>
    <m/>
  </r>
  <r>
    <x v="15"/>
    <x v="15"/>
    <n v="24552"/>
    <s v="SEGURIDAD, CONVIVENCIA Y JUSTICIA"/>
    <n v="7"/>
    <s v="Programas de abordaje de conflictividad escolar para la convivencia con enfoque restaurativo fortalecidos"/>
    <s v="Cultura ciudadana para la convivencia pacífica"/>
    <s v="Acceso a la Justicia"/>
    <s v="Presupuestos Participativos"/>
    <m/>
    <s v="1 - Bogotá avanza en su seguridad"/>
    <s v="4 - Servicios centrados en la justicia"/>
    <s v="Fortalecer 4 programas de abordaje de conflictividad escolar para la convivencia con enfoque restaurativo"/>
    <s v="CONFLICTIVIDAD ESCOLAR"/>
    <n v="4"/>
    <n v="320"/>
    <n v="6.0178655383168779E-3"/>
    <s v="Suma"/>
    <n v="2455"/>
    <s v="2455-Tejiendo seguridad y convivencia en Puente Aranda"/>
    <n v="0"/>
    <n v="0"/>
    <e v="#DIV/0!"/>
    <m/>
    <m/>
    <m/>
  </r>
  <r>
    <x v="15"/>
    <x v="15"/>
    <n v="24601"/>
    <s v="SEGURIDAD, CONVIVENCIA Y JUSTICIA"/>
    <n v="16"/>
    <s v="Estrategias de seguridad y convivencia implementadas a través de gestores locales, que permitan el uso y disfrute del espacio público"/>
    <s v="Cultura ciudadana para la convivencia pacífica"/>
    <s v="Cultura ciudadana en torno a la seguridad"/>
    <s v="Gestión Pública Local"/>
    <s v="Cultura ciudadana y mejores capacidades al servicio de la seguridad (2%)"/>
    <s v="1 - Bogotá avanza en su seguridad"/>
    <s v="5 - Espacio público seguro e inclusivo"/>
    <s v="Implementar 4 Estrategia(s) de seguridad y convivencia a través de gestores locales que permitan el uso y disfrute del espacio público"/>
    <s v="ESTRATEGIAS DE SEGURIDAD Y CONVIVENCIA"/>
    <n v="4"/>
    <n v="1600"/>
    <n v="3.0089327691584389E-2"/>
    <s v="Suma"/>
    <n v="2460"/>
    <s v="2460-Gestión local por una Puente Aranda segura"/>
    <n v="0"/>
    <n v="0"/>
    <e v="#DIV/0!"/>
    <m/>
    <m/>
    <m/>
  </r>
  <r>
    <x v="15"/>
    <x v="15"/>
    <n v="24641"/>
    <s v="MOVILIDAD"/>
    <n v="15"/>
    <s v="Metros cuadrados construidos y/o conservados de elementos del sistema de espacio público peatonal."/>
    <s v="Infraestructura segura e incluyente"/>
    <s v="Construcción y/o conservación de elementos del sistema de espacio público"/>
    <s v="Presupuestos Participativos"/>
    <s v="Infraestructura segura e incluyente (14%)"/>
    <s v="1 - Bogotá avanza en su seguridad"/>
    <s v="5 - Espacio público seguro e inclusivo"/>
    <s v="Intervenir 6000 Metro(s) cuadrado(s) de elementos del sistema de espacio público peatonal con acciones de construcción y/o conservación."/>
    <s v="INTERVENCIÓN"/>
    <n v="6000"/>
    <n v="1157"/>
    <n v="2.1758345086976962E-2"/>
    <s v="Suma"/>
    <n v="2464"/>
    <s v="2464-Conservación del espacio público para Puente Aranda"/>
    <n v="0"/>
    <n v="0"/>
    <e v="#DIV/0!"/>
    <m/>
    <m/>
    <m/>
  </r>
  <r>
    <x v="15"/>
    <x v="15"/>
    <n v="25821"/>
    <s v="GOBIERNO"/>
    <n v="14"/>
    <s v="Acuerdos realizados para la organización, la recuperación, el cuidado, el embellecimiento, la sostenibilidad, el mejoramiento y el aprovechamiento económico del espacio público."/>
    <s v="Cultura ciudadana para la convivencia pacífica"/>
    <s v="Acuerdos para el uso y aprovechamiento del espacio público"/>
    <s v="Presupuestos Participativos"/>
    <m/>
    <s v="1 - Bogotá avanza en su seguridad"/>
    <s v="5 - Espacio público seguro e inclusivo"/>
    <s v="Realizar 4 Acuerdo(s) para la organización, la recuperación, el cuidado, el embellecimiento, la sostenibilidad, el mejoramiento y el aprovechamiento económico del espacio público."/>
    <s v="ACUERDOS "/>
    <n v="4"/>
    <n v="773"/>
    <n v="1.4536906440996708E-2"/>
    <s v="Suma"/>
    <n v="2582"/>
    <s v="2582-Espacio público vivo y seguro en Puente Aranda"/>
    <n v="0"/>
    <n v="0"/>
    <e v="#DIV/0!"/>
    <m/>
    <m/>
    <m/>
  </r>
  <r>
    <x v="15"/>
    <x v="15"/>
    <n v="24681"/>
    <s v="SALUD"/>
    <n v="17"/>
    <s v="Número de personas con discapacidad, cuidadadores y cuidadoras, vinculados en actividades complementarias en salud"/>
    <s v="Ciudad saludable y con bien-estar"/>
    <s v="Acciones complementarias para personas con discapacidad y sus cuidadores"/>
    <s v="Gestión Pública Local"/>
    <s v="Ciudad saludable y con bien-estar (3%)"/>
    <s v="2 - Bogotá confía en su bien-estar"/>
    <s v="10 - Salud Pública Integrada e Integral"/>
    <s v="Vincular 400 Persona(s) con discapacidad, cuidadores y cuidadoras, en actividades complementarias en salud."/>
    <s v="ACCIONES COMPLEMENTARIAS "/>
    <n v="400"/>
    <n v="320"/>
    <n v="6.0178655383168779E-3"/>
    <s v="Suma"/>
    <n v="2468"/>
    <s v="2468-Puente Aranda saludable y con bienestar"/>
    <n v="0"/>
    <n v="0"/>
    <e v="#DIV/0!"/>
    <m/>
    <m/>
    <m/>
  </r>
  <r>
    <x v="15"/>
    <x v="15"/>
    <n v="24682"/>
    <s v="SALUD"/>
    <n v="18"/>
    <s v="Números de personas vinculadas a las acciones desarrolladas desde los dispositivos de base comunitaria en respuesta al consumo de SPA"/>
    <s v="Ciudad saludable y con bien-estar"/>
    <s v="Acciones para la disminución de los factores de riesgo frente al consumo de sustancias psicoactivas."/>
    <s v="Gestión Pública Local"/>
    <s v="Ciudad saludable y con bien-estar (3%)"/>
    <s v="2 - Bogotá confía en su bien-estar"/>
    <s v="10 - Salud Pública Integrada e Integral"/>
    <s v="Vincular 4000 Persona(s) a las acciones desarrolladas desde los dispositivos de base comunitaria en respuesta al consumo de SPA."/>
    <s v="DISMINUCIÓN FACTORES DE RIESGO SPA"/>
    <n v="4000"/>
    <n v="320"/>
    <n v="6.0178655383168779E-3"/>
    <s v="Suma"/>
    <n v="2468"/>
    <s v="2468-Puente Aranda saludable y con bienestar"/>
    <n v="0"/>
    <n v="0"/>
    <e v="#DIV/0!"/>
    <m/>
    <m/>
    <m/>
  </r>
  <r>
    <x v="15"/>
    <x v="15"/>
    <n v="24683"/>
    <s v="SALUD"/>
    <n v="23"/>
    <s v="Número de personas beneficiadas con acciones para la promoción y atención de la salud mental"/>
    <s v="Ciudad saludable y con bien-estar"/>
    <s v="Acciones para la promoción y atención de la salud mental"/>
    <s v="Presupuestos Participativos"/>
    <m/>
    <s v="2 - Bogotá confía en su bien-estar"/>
    <s v="10 - Salud Pública Integrada e Integral"/>
    <s v="Beneficiar 300 Persona(s) con acciones para la promoción y atención de la salud mental."/>
    <s v="SALUD MENTAL"/>
    <n v="300"/>
    <n v="800"/>
    <n v="1.5044663845792195E-2"/>
    <s v="Suma"/>
    <n v="2468"/>
    <s v="2468-Puente Aranda saludable y con bienestar"/>
    <n v="0"/>
    <n v="0"/>
    <e v="#DIV/0!"/>
    <m/>
    <m/>
    <m/>
  </r>
  <r>
    <x v="15"/>
    <x v="15"/>
    <n v="24684"/>
    <s v="SALUD"/>
    <n v="19"/>
    <s v="Número de personas con discapacidad beneficiadas con Dispostivos de Asistencia Personal - Ayudas Técnicas (no incluidas en los Planes de Beneficios)"/>
    <s v="Ciudad saludable y con bien-estar"/>
    <s v="Otorgamiento de Dispositivos de asistencia Personal - DAP - a personas con discapacidad "/>
    <s v="Gestión Pública Local"/>
    <s v="Ciudad saludable y con bien-estar (3%)"/>
    <s v="2 - Bogotá confía en su bien-estar"/>
    <s v="10 - Salud Pública Integrada e Integral"/>
    <s v="Beneficiar 800 Persona(s) con discapacidad a través de Dispositivos de Asistencia Personal - Ayudas Técnicas (no incluidas en los Planes de Beneficios)."/>
    <s v="DISPOSITIVOS DE ASISTENCIA PERSONAL"/>
    <n v="800"/>
    <n v="1280"/>
    <n v="2.4071462153267512E-2"/>
    <s v="Suma"/>
    <n v="2468"/>
    <s v="2468-Puente Aranda saludable y con bienestar"/>
    <n v="0"/>
    <n v="0"/>
    <e v="#DIV/0!"/>
    <m/>
    <m/>
    <m/>
  </r>
  <r>
    <x v="15"/>
    <x v="15"/>
    <n v="24685"/>
    <s v="SALUD"/>
    <n v="20"/>
    <s v="Número de personas vinculadas a las acciones y estrategias para promover la salud sexual y reproductiva consciente en los diferentes ciclos de vida"/>
    <s v="Ciudad saludable y con bien-estar"/>
    <s v="Salud sexual y reproductiva consciente en adolescentes y jóvenes"/>
    <s v="Gestión Pública Local"/>
    <s v="Ciudad saludable y con bien-estar (3%)"/>
    <s v="2 - Bogotá confía en su bien-estar"/>
    <s v="10 - Salud Pública Integrada e Integral"/>
    <s v="Vincular 4000 Persona(s) a las acciones y estrategias para promover la salud sexual y reproductiva consciente en los diferentes ciclos de vida."/>
    <s v="SALUD SEXUAL Y REPRODUCTIVA"/>
    <n v="4000"/>
    <n v="320"/>
    <n v="6.0178655383168779E-3"/>
    <s v="Suma"/>
    <n v="2468"/>
    <s v="2468-Puente Aranda saludable y con bienestar"/>
    <n v="0"/>
    <n v="0"/>
    <e v="#DIV/0!"/>
    <m/>
    <m/>
    <m/>
  </r>
  <r>
    <x v="15"/>
    <x v="15"/>
    <n v="25691"/>
    <s v="MUJERES"/>
    <n v="26"/>
    <s v="Mujeres cuidadoras vinculadas a estrategias de cuidado"/>
    <s v="Cuidado de la vida"/>
    <s v="Estrategias de cuidado a personas cuidadoras"/>
    <s v="Presupuestos Participativos"/>
    <m/>
    <s v="2 - Bogotá confía en su bien-estar"/>
    <s v="12 - Bogotá cuida a su gente"/>
    <s v="Vincular 500 Mujer(es) cuidadora(s) a estrategias de cuidado"/>
    <s v="ESTRATEGIAS DE CUIDADO"/>
    <n v="500"/>
    <n v="560"/>
    <n v="1.0531264692054537E-2"/>
    <s v="Suma"/>
    <n v="2569"/>
    <s v="2569-Mujeres de Puente Aranda construyendo juntas"/>
    <n v="0"/>
    <n v="0"/>
    <e v="#DIV/0!"/>
    <m/>
    <m/>
    <m/>
  </r>
  <r>
    <x v="15"/>
    <x v="15"/>
    <n v="25692"/>
    <s v="MUJERES"/>
    <n v="27"/>
    <s v="Mujeres vinculadas para el ejercicio de derechos y el fortalecimiento de su autonomía económica"/>
    <s v="Cuidado de la vida"/>
    <s v="Fortalecimiento de capacidades para el ejercicio de derechos y para la autonomía económica de las mujeres."/>
    <s v="Presupuestos Participativos"/>
    <m/>
    <s v="2 - Bogotá confía en su bien-estar"/>
    <s v="12 - Bogotá cuida a su gente"/>
    <s v="Vincular 800 Mujer(es) para el ejercicio de derechos y el fortalecimiento de su autonomía económica"/>
    <s v="FORTALECIMIENTO DE CAPACIDADES"/>
    <n v="800"/>
    <n v="827"/>
    <n v="1.5552421250587683E-2"/>
    <s v="Suma"/>
    <n v="2569"/>
    <s v="2569-Mujeres de Puente Aranda construyendo juntas"/>
    <n v="0"/>
    <n v="0"/>
    <e v="#DIV/0!"/>
    <m/>
    <m/>
    <m/>
  </r>
  <r>
    <x v="15"/>
    <x v="15"/>
    <n v="25693"/>
    <s v="INTEGRACIÓN SOCIAL"/>
    <n v="25"/>
    <s v="Número de Personas que participan en procesos para la prevención de violencias en el contexto familiar y/o violencia sexual.          "/>
    <s v="Cuidado de la vida"/>
    <s v="Prevención y atención de violencia intrafamiliar y sexual para poblaciones en situaciones de riesgo y vulnerabilidad de derechos"/>
    <s v="Presupuestos Participativos"/>
    <m/>
    <s v="2 - Bogotá confía en su bien-estar"/>
    <s v="12 - Bogotá cuida a su gente"/>
    <s v="Vincular 4000 Persona(s) en procesos para la prevención de violencias en el contexto familiar y/o violencia sexual"/>
    <s v="PREVENCIÓN"/>
    <n v="4000"/>
    <n v="533"/>
    <n v="1.0023507287259051E-2"/>
    <s v="Suma"/>
    <n v="2569"/>
    <s v="2569-Mujeres de Puente Aranda construyendo juntas"/>
    <n v="0"/>
    <n v="0"/>
    <e v="#DIV/0!"/>
    <m/>
    <m/>
    <m/>
  </r>
  <r>
    <x v="15"/>
    <x v="15"/>
    <n v="22971"/>
    <s v="GESTIÓN PÚBLICA"/>
    <n v="32"/>
    <s v="Procesos realizados para el fortalecimiento de habilidades y capacidades de la población víctima del conflicto armado o excombatientes que promuevan su participación en diferentes escenarios. "/>
    <s v="Cuidado de la vida"/>
    <s v="Construcción de memoria, verdad, reparación, víctimas, paz y reconciliación"/>
    <s v="Presupuestos Participativos"/>
    <m/>
    <s v="2 - Bogotá confía en su bien-estar"/>
    <s v="13 - Bogotá, un territorio de paz y reconciliación en donde todos puedan volver a empezar"/>
    <s v="Realizar 4 Proceso(s) de fortalecimiento de habilidades y capacidades de la población víctima del conflicto armado o excombatientes para promover su participación en los diferentes escenarios."/>
    <s v="FORTALECIMIENTO DE CAPACIDADES"/>
    <n v="4"/>
    <n v="288"/>
    <n v="5.4160789844851908E-3"/>
    <s v="Suma"/>
    <n v="2297"/>
    <s v="2297-Paz y reconciliación en Puente Aranda"/>
    <n v="0"/>
    <n v="0"/>
    <e v="#DIV/0!"/>
    <m/>
    <m/>
    <m/>
  </r>
  <r>
    <x v="15"/>
    <x v="15"/>
    <n v="22972"/>
    <s v="GESTIÓN PÚBLICA"/>
    <n v="30"/>
    <s v="Procesos pedagógicos, artísticos, culturales, formativos o académicos realizados para el fortalecimiento de iniciativas ciudadanas para la apropiación social de la memoria, verdad, reparación integral a víctimas, paz y reconciliación. "/>
    <s v="Cuidado de la vida"/>
    <s v="Construcción de memoria, verdad, reparación, víctimas, paz y reconciliación"/>
    <s v="Presupuestos Participativos"/>
    <m/>
    <s v="2 - Bogotá confía en su bien-estar"/>
    <s v="13 - Bogotá, un territorio de paz y reconciliación en donde todos puedan volver a empezar"/>
    <s v="Realizar 4 Proceso(s) pedagógicos, artísticos, culturales, formativos o para el fortalecimiento de iniciativas ciudadanas para la apropiación social de la memoria, verdad, reparación integral a víctimas, paz y reconciliación."/>
    <s v="INICIATIVAS"/>
    <n v="4"/>
    <n v="560"/>
    <n v="1.0531264692054537E-2"/>
    <s v="Suma"/>
    <n v="2297"/>
    <s v="2297-Paz y reconciliación en Puente Aranda"/>
    <n v="0"/>
    <n v="0"/>
    <e v="#DIV/0!"/>
    <m/>
    <m/>
    <m/>
  </r>
  <r>
    <x v="15"/>
    <x v="15"/>
    <n v="23691"/>
    <s v="CULTURA, RECREACIÓN Y DEPORTE"/>
    <n v="35"/>
    <s v="Personas beneficiadas con actividades recreo-deportivas comunitarias"/>
    <s v="Bogotá cultural y deportiva"/>
    <s v="Recreación y deporte "/>
    <s v="Presupuestos Participativos"/>
    <m/>
    <s v="2 - Bogotá confía en su bien-estar"/>
    <s v="14 - Bogotá deportiva, recreativa, artística, patrimonial e intercultural"/>
    <s v="Beneficiar 8000 Persona(s) en actividades recreo-deportivas comunitarias."/>
    <s v="ACTIVIDADES RECREODEPORTIVAS"/>
    <n v="8000"/>
    <n v="747"/>
    <n v="1.4047954866008463E-2"/>
    <s v="Suma"/>
    <n v="2369"/>
    <s v="2369-Puente Aranda camina segura con deporte"/>
    <n v="0"/>
    <n v="0"/>
    <e v="#DIV/0!"/>
    <m/>
    <m/>
    <m/>
  </r>
  <r>
    <x v="15"/>
    <x v="15"/>
    <n v="23692"/>
    <s v="CULTURA, RECREACIÓN Y DEPORTE"/>
    <n v="36"/>
    <s v="Personas capacitadas en los campos deportivos o recreativos "/>
    <s v="Bogotá cultural y deportiva"/>
    <s v="Recreación y deporte "/>
    <s v="Presupuestos Participativos"/>
    <m/>
    <s v="2 - Bogotá confía en su bien-estar"/>
    <s v="14 - Bogotá deportiva, recreativa, artística, patrimonial e intercultural"/>
    <s v="Capacitar 6000 Persona(s) en los campos deportivos o recreativos."/>
    <s v="CAPACITACIÓN"/>
    <n v="6000"/>
    <n v="747"/>
    <n v="1.4047954866008463E-2"/>
    <s v="Suma"/>
    <n v="2369"/>
    <s v="2369-Puente Aranda camina segura con deporte"/>
    <n v="0"/>
    <n v="0"/>
    <e v="#DIV/0!"/>
    <m/>
    <m/>
    <m/>
  </r>
  <r>
    <x v="15"/>
    <x v="15"/>
    <n v="23693"/>
    <s v="CULTURA, RECREACIÓN Y DEPORTE"/>
    <n v="34"/>
    <s v="Colectivos u organizaciones recreo deportivas inscritas en el Banco que implementan iniciativas de carácter barrial beneficiadas con apoyos economicos"/>
    <s v="Bogotá cultural y deportiva"/>
    <s v="Recreación y deporte "/>
    <s v="Presupuestos Participativos"/>
    <m/>
    <s v="2 - Bogotá confía en su bien-estar"/>
    <s v="14 - Bogotá deportiva, recreativa, artística, patrimonial e intercultural"/>
    <s v="Beneficiar 12 Colectivo(s) recreo deportivas inscritas en el Banco que implementan iniciativas de carácter barrial con apoyos económicos."/>
    <s v="BANCO DE INICIATIVAS"/>
    <n v="12"/>
    <n v="48"/>
    <n v="9.0267983074753173E-4"/>
    <s v="Suma"/>
    <n v="2369"/>
    <s v="2369-Puente Aranda camina segura con deporte"/>
    <n v="0"/>
    <n v="0"/>
    <e v="#DIV/0!"/>
    <m/>
    <m/>
    <m/>
  </r>
  <r>
    <x v="15"/>
    <x v="15"/>
    <n v="24821"/>
    <s v="CULTURA, RECREACIÓN Y DEPORTE"/>
    <n v="39"/>
    <s v="Personas beneficiadas y capacitadas con procesos de formación y exploración en los campos artísticos, culturales y patrimoniales "/>
    <s v="Bogotá cultural y deportiva"/>
    <s v="Arte, cultura y patrimonio"/>
    <s v="Presupuestos Participativos"/>
    <m/>
    <s v="2 - Bogotá confía en su bien-estar"/>
    <s v="14 - Bogotá deportiva, recreativa, artística, patrimonial e intercultural"/>
    <s v="Capacitar 3000 Persona(s) en los campos artísticos, interculturales, culturales y/o patrimoniales."/>
    <s v="CAPACITACIÓN"/>
    <n v="3000"/>
    <n v="848"/>
    <n v="1.5947343676539726E-2"/>
    <s v="Suma"/>
    <n v="2482"/>
    <s v="2482-Conectando el arte y los saberes en Puente Aranda"/>
    <n v="0"/>
    <n v="0"/>
    <e v="#DIV/0!"/>
    <m/>
    <m/>
    <m/>
  </r>
  <r>
    <x v="15"/>
    <x v="15"/>
    <n v="24822"/>
    <s v="CULTURA, RECREACIÓN Y DEPORTE"/>
    <n v="40"/>
    <s v="No. Organizaciones artísticas, culturales y patrimoniales beneficiadas con elementos entregados."/>
    <s v="Bogotá cultural y deportiva"/>
    <s v="Arte, cultura y patrimonio"/>
    <s v="Presupuestos Participativos"/>
    <m/>
    <s v="2 - Bogotá confía en su bien-estar"/>
    <s v="14 - Bogotá deportiva, recreativa, artística, patrimonial e intercultural"/>
    <s v="Beneficiar 12 Organización(es) artísticas, culturales y patrimoniales con elementos entregados."/>
    <s v="ENTREGA DE ELEMENTOS"/>
    <n v="12"/>
    <n v="43"/>
    <n v="8.0865068171133057E-4"/>
    <s v="Suma"/>
    <n v="2482"/>
    <s v="2482-Conectando el arte y los saberes en Puente Aranda"/>
    <n v="0"/>
    <n v="0"/>
    <e v="#DIV/0!"/>
    <m/>
    <m/>
    <m/>
  </r>
  <r>
    <x v="15"/>
    <x v="15"/>
    <n v="24823"/>
    <s v="CULTURA, RECREACIÓN Y DEPORTE"/>
    <n v="33"/>
    <s v="Estímulos otorgados de apoyo al sector artístico y cultural "/>
    <s v="Bogotá cultural y deportiva"/>
    <s v="Iniciativas de interés cultural, artístico, patrimonial y de cultura ciudadana."/>
    <s v="Gestión Pública Local"/>
    <m/>
    <s v="2 - Bogotá confía en su bien-estar"/>
    <s v="14 - Bogotá deportiva, recreativa, artística, patrimonial e intercultural"/>
    <s v="Otorgar 60 Estímulos, reconocimientos, apoyos e incentivos al sector artístico y cultural."/>
    <s v="ESTÍMULOS"/>
    <n v="60"/>
    <n v="320"/>
    <n v="6.0178655383168779E-3"/>
    <s v="Suma"/>
    <n v="2482"/>
    <s v="2482-Conectando el arte y los saberes en Puente Aranda"/>
    <n v="0"/>
    <n v="0"/>
    <e v="#DIV/0!"/>
    <m/>
    <m/>
    <m/>
  </r>
  <r>
    <x v="15"/>
    <x v="15"/>
    <n v="24824"/>
    <s v="CULTURA, RECREACIÓN Y DEPORTE"/>
    <n v="38"/>
    <s v="Eventos de promoción, circulción y apropiación de actividades artísticas, culturales y patrimoniales realizadas"/>
    <s v="Bogotá cultural y deportiva"/>
    <s v="Arte, cultura y patrimonio"/>
    <s v="Presupuestos Participativos"/>
    <m/>
    <s v="2 - Bogotá confía en su bien-estar"/>
    <s v="14 - Bogotá deportiva, recreativa, artística, patrimonial e intercultural"/>
    <s v="Realizar 24 Evento(s) de promoción, circulación y apropiación de actividades artísticas, culturales y patrimoniales."/>
    <s v="EVENTOS"/>
    <n v="24"/>
    <n v="448"/>
    <n v="8.4250117536436298E-3"/>
    <s v="Suma"/>
    <n v="2482"/>
    <s v="2482-Conectando el arte y los saberes en Puente Aranda"/>
    <n v="0"/>
    <n v="0"/>
    <e v="#DIV/0!"/>
    <m/>
    <m/>
    <m/>
  </r>
  <r>
    <x v="15"/>
    <x v="15"/>
    <n v="24471"/>
    <s v="AMBIENTE"/>
    <n v="44"/>
    <s v="Número de animales atendidos por los programas de brigadas médicas, urgencias veterinarias y adopciones"/>
    <s v="Cuidado de la vida"/>
    <s v="Protección y bienestar animal"/>
    <s v="Presupuestos Participativos"/>
    <m/>
    <s v="2 - Bogotá confía en su bien-estar"/>
    <s v="15 - Bogotá protege todas las formas de vida"/>
    <s v="Atender 4000 Animales en los programas de brigadas médicas, urgencias veterinarias y adopciones"/>
    <s v="BIENESTAR ANIMAL"/>
    <n v="4000"/>
    <n v="347"/>
    <n v="6.5256229431123651E-3"/>
    <s v="Suma"/>
    <n v="2447"/>
    <s v="2447-Por el bienestar y la protección de los animales en Puente Aranda"/>
    <n v="0"/>
    <n v="0"/>
    <e v="#DIV/0!"/>
    <m/>
    <m/>
    <m/>
  </r>
  <r>
    <x v="15"/>
    <x v="15"/>
    <n v="24472"/>
    <s v="AMBIENTE"/>
    <n v="45"/>
    <s v="Número de animales esterilizados"/>
    <s v="Cuidado de la vida"/>
    <s v="Protección y bienestar animal"/>
    <s v="Presupuestos Participativos"/>
    <m/>
    <s v="2 - Bogotá confía en su bien-estar"/>
    <s v="15 - Bogotá protege todas las formas de vida"/>
    <s v="Esterilizar 4000 Canino(s) y felino(s) incluyendo los que está en condición de vulnerabilidad"/>
    <s v="ESTERILIZACIÓN"/>
    <n v="4000"/>
    <n v="453"/>
    <n v="8.5190409026798305E-3"/>
    <s v="Suma"/>
    <n v="2447"/>
    <s v="2447-Por el bienestar y la protección de los animales en Puente Aranda"/>
    <n v="0"/>
    <n v="0"/>
    <e v="#DIV/0!"/>
    <m/>
    <m/>
    <m/>
  </r>
  <r>
    <x v="15"/>
    <x v="15"/>
    <n v="24631"/>
    <s v="INTEGRACIÓN SOCIAL"/>
    <n v="48"/>
    <s v="Número de personas mayores con transferencias Monetarias"/>
    <s v="Menos pobreza "/>
    <s v="Apoyo económico para persona mayor - tipo C"/>
    <s v="Gestión Pública Local"/>
    <s v="Menos pobreza (12%)"/>
    <s v="2 - Bogotá confía en su bien-estar"/>
    <s v="7 - Bogotá, una ciudad con menos Pobreza"/>
    <s v="Beneficiar 1705 Persona(s) Mayor(es) con apoyo económico tipo C"/>
    <s v="APOYO ECONÓMICO PERSONA MAYOR"/>
    <n v="1705"/>
    <n v="4960"/>
    <n v="9.3276915843911609E-2"/>
    <s v="Constante"/>
    <n v="2463"/>
    <s v="2463-Puente Aranda cuida y protege a la población vulnerable"/>
    <n v="0"/>
    <n v="0"/>
    <e v="#DIV/0!"/>
    <m/>
    <m/>
    <m/>
  </r>
  <r>
    <x v="15"/>
    <x v="15"/>
    <n v="24632"/>
    <s v="INTEGRACIÓN SOCIAL"/>
    <n v="47"/>
    <s v="Personas atendidas con apoyos que contribuyan al ingreso mínimo garantizado"/>
    <s v="Menos pobreza "/>
    <s v="Otras Transferencias Monetarias"/>
    <s v="Gestión Pública Local"/>
    <s v="Menos pobreza (12%)"/>
    <s v="2 - Bogotá confía en su bien-estar"/>
    <s v="7 - Bogotá, una ciudad con menos Pobreza"/>
    <s v="Atender 4000 Persona(s) con apoyos que contribuyan al ingreso mínimo garantizado."/>
    <s v="INGRESO MÍNIMO"/>
    <n v="4000"/>
    <n v="1333"/>
    <n v="2.5068171133051247E-2"/>
    <s v="Constante"/>
    <n v="2463"/>
    <s v="2463-Puente Aranda cuida y protege a la población vulnerable"/>
    <n v="0"/>
    <n v="0"/>
    <e v="#DIV/0!"/>
    <m/>
    <m/>
    <m/>
  </r>
  <r>
    <x v="15"/>
    <x v="15"/>
    <n v="24633"/>
    <s v="INTEGRACIÓN SOCIAL"/>
    <n v="46"/>
    <s v="Jóvenes beneficiados con transferencias condicionadas y  acompañamiento psicosocial para la promoción al acceso y permanencia a oportunidades de formación y empleabilidad"/>
    <s v="Menos pobreza "/>
    <s v="Transferencias monetarias condicionadas para jóvenes "/>
    <s v="Gestión Pública Local"/>
    <s v="Menos pobreza (12%)"/>
    <s v="2 - Bogotá confía en su bien-estar"/>
    <s v="7 - Bogotá, una ciudad con menos Pobreza"/>
    <s v="Beneficiar 960 Joven(es) con transferencias condicionadas y acompañamiento psicosocial para la promoción al acceso y permanencia a oportunidades de formación y empleabilidad"/>
    <s v="TRANSFERENCIAS MONETARIAS"/>
    <n v="960"/>
    <n v="480"/>
    <n v="9.0267983074753168E-3"/>
    <s v="Suma"/>
    <n v="2463"/>
    <s v="2463-Puente Aranda cuida y protege a la población vulnerable"/>
    <n v="0"/>
    <n v="0"/>
    <e v="#DIV/0!"/>
    <m/>
    <m/>
    <m/>
  </r>
  <r>
    <x v="15"/>
    <x v="15"/>
    <n v="24521"/>
    <s v="INTEGRACIÓN SOCIAL"/>
    <n v="49"/>
    <s v="Número de cupos habilitados para la atención de población en inseguridad alimentaria y nutricional del Distrito Capital, a través de comedores comunitarios."/>
    <s v="Menos pobreza "/>
    <s v="Comedores Comunitarios"/>
    <s v="Gestión Pública Local"/>
    <s v="Menos pobreza (12%)"/>
    <s v="2 - Bogotá confía en su bien-estar"/>
    <s v="8 - Erradicación del hambre en Bogotá"/>
    <s v="Habilitar 50 Cupo(s) para la atención de población en inseguridad alimentaria y nutricional del Distrito Capital, a través de comedores comunitarios."/>
    <s v="SEGURIDAD ALIMENTARIA"/>
    <n v="50"/>
    <n v="187"/>
    <n v="3.5166901739539258E-3"/>
    <s v="Constante"/>
    <n v="2452"/>
    <s v="2452-Seguridad alimentaria para Puente Aranda"/>
    <n v="0"/>
    <n v="0"/>
    <e v="#DIV/0!"/>
    <m/>
    <m/>
    <m/>
  </r>
  <r>
    <x v="15"/>
    <x v="15"/>
    <n v="24461"/>
    <s v="EDUCACIÓN"/>
    <n v="50"/>
    <s v="Sedes educativas urbanas y rurales dotadas con recursos pedagógicos y/o tecnológicos"/>
    <s v="Educación como eje del potencial humano"/>
    <s v="Dotación de equipamientos para instituciones educativas públicas del distrito."/>
    <s v="Gestión Pública Local"/>
    <s v="Educación como eje del potencial humano (9%)"/>
    <s v="3 - Bogotá confía en su potencial"/>
    <s v="16 - Atención Integral a la Primera Infancia y Educación como Eje del Potencial Humano"/>
    <s v="Dotar 15 Sede(s) educativas urbanas con recursos pedagógicos y/o tecnológicos."/>
    <s v="DOTACIÓN"/>
    <n v="15"/>
    <n v="800"/>
    <n v="1.5044663845792195E-2"/>
    <s v="Suma"/>
    <n v="2446"/>
    <s v="2446-Atención integral a la primer infancia y educación como eje del potencial humano"/>
    <n v="0"/>
    <n v="0"/>
    <e v="#DIV/0!"/>
    <m/>
    <m/>
    <m/>
  </r>
  <r>
    <x v="15"/>
    <x v="15"/>
    <n v="24462"/>
    <s v="EDUCACIÓN"/>
    <n v="51"/>
    <s v="Número de estudiantes beneficiados con apoyo de sostenimiento para la permanencia en la educación posmedia (niveles de formación técnico profesional, tecnólogo, profesional universitario y educación para el trabajo y desarrollo humano)."/>
    <s v="Educación como eje del potencial humano"/>
    <s v="Apoyo para educación superior"/>
    <s v="Gestión Pública Local"/>
    <s v="Educación como eje del potencial humano (9%)"/>
    <s v="3 - Bogotá confía en su potencial"/>
    <s v="16 - Atención Integral a la Primera Infancia y Educación como Eje del Potencial Humano"/>
    <s v="Beneficiar 1600 Estudiante(s) con apoyo de sostenimiento para la permanencia en la educación posmedia (niveles de formación técnico profesional, tecnólogo, profesional universitario y educación para el trabajo y desarrollo humano)."/>
    <s v="SOSTENIMIENTO"/>
    <n v="1600"/>
    <n v="1067"/>
    <n v="2.0065820404325342E-2"/>
    <s v="Suma"/>
    <n v="2446"/>
    <s v="2446-Atención integral a la primer infancia y educación como eje del potencial humano"/>
    <n v="0"/>
    <n v="0"/>
    <e v="#DIV/0!"/>
    <m/>
    <m/>
    <m/>
  </r>
  <r>
    <x v="15"/>
    <x v="15"/>
    <n v="24463"/>
    <s v="EDUCACIÓN"/>
    <n v="52"/>
    <s v="Número de estudiantes beneficiados en programas de educación posmedia (niveles de formación técnico profesional, tecnólogo, profesional universitario y educación para el trabajo y desarrollo humano)."/>
    <s v="Educación como eje del potencial humano"/>
    <s v="Apoyo para educación superior"/>
    <s v="Gestión Pública Local"/>
    <s v="Educación como eje del potencial humano (9%)"/>
    <s v="3 - Bogotá confía en su potencial"/>
    <s v="16 - Atención Integral a la Primera Infancia y Educación como Eje del Potencial Humano"/>
    <s v="Beneficiar 1040 Estudiante(s) en programas de educación posmedia (niveles de formación técnico profesional, tecnólogo, profesional universitario y educación para el trabajo y desarrollo humano)."/>
    <s v="APOYO EDUCACIÓN POSMEDIA"/>
    <n v="1040"/>
    <n v="3200"/>
    <n v="6.0178655383168779E-2"/>
    <s v="Suma"/>
    <n v="2446"/>
    <s v="2446-Atención integral a la primer infancia y educación como eje del potencial humano"/>
    <n v="0"/>
    <n v="0"/>
    <e v="#DIV/0!"/>
    <m/>
    <m/>
    <m/>
  </r>
  <r>
    <x v="15"/>
    <x v="15"/>
    <n v="24492"/>
    <s v="DESARROLLO ECONÓMICO, INDUSTRIA Y TURISMO"/>
    <n v="55"/>
    <s v="Número de Mipymes y/o emprendimientos orientados al fortalecimiento de las capacidades locales para la gestión y el desarrollo turístico apoyados."/>
    <s v="Emprendimiento equitativo e incluyente"/>
    <s v="Desarrollo turístico local"/>
    <s v="Presupuestos Participativos"/>
    <m/>
    <s v="3 - Bogotá confía en su potencial"/>
    <s v="19 - Desarrollo empresarial, productividad y empleo"/>
    <s v="Apoyar 100 Mipyme(s) y/o emprendimientos orientados al fortalecimiento de las capacidades locales para la gestión y el desarrollo turístico."/>
    <s v="DESARROLLO TURÍSTICO"/>
    <n v="100"/>
    <n v="640"/>
    <n v="1.2035731076633756E-2"/>
    <s v="Suma"/>
    <n v="2449"/>
    <s v="2449-Gestión y desarrollo turístico en Puente Aranda"/>
    <n v="0"/>
    <n v="0"/>
    <e v="#DIV/0!"/>
    <m/>
    <m/>
    <m/>
  </r>
  <r>
    <x v="15"/>
    <x v="15"/>
    <n v="24493"/>
    <s v="DESARROLLO ECONÓMICO, INDUSTRIA Y TURISMO"/>
    <n v="54"/>
    <s v="Número de acciones realizadas para fortalecer las capacidades y/o habilidades, técnicas y blandas de las personas de la localidad, con el fin de mejorar el acceso a oportunidades de empleo."/>
    <s v="Desarrollo empresarial, productividad y empleo"/>
    <s v="Fortalecimiento de habilidades para la empleabilidad - impulso al empleo local."/>
    <s v="Presupuestos Participativos"/>
    <m/>
    <s v="3 - Bogotá confía en su potencial"/>
    <s v="19 - Desarrollo empresarial, productividad y empleo"/>
    <s v="Realizar 4 Acción(es) para fortalecer las capacidades y/o habilidades técnicas y blandas de las personas de la localidad, con el fin de mejorar el acceso a oportunidades de empleo."/>
    <s v="FORTALECIMIENTO DE CAPACIDADES"/>
    <n v="4"/>
    <n v="800"/>
    <n v="1.5044663845792195E-2"/>
    <s v="Suma"/>
    <n v="2449"/>
    <s v="2449-Gestión y desarrollo turístico en Puente Aranda"/>
    <n v="0"/>
    <n v="0"/>
    <e v="#DIV/0!"/>
    <m/>
    <m/>
    <m/>
  </r>
  <r>
    <x v="15"/>
    <x v="15"/>
    <n v="23221"/>
    <s v="CULTURA, RECREACIÓN Y DEPORTE"/>
    <n v="56"/>
    <s v="Número de proyectos financiados y acompañados del sector cultural y creativo."/>
    <s v="Bogotá cultural y deportiva"/>
    <s v="Sostenibilidad del ecosistema cultural y creativo"/>
    <s v="Presupuestos Participativos"/>
    <m/>
    <s v="3 - Bogotá confía en su potencial"/>
    <s v="20 - Promoción del emprendimiento formal, equitativo e incluyente"/>
    <s v="Financiar 20 Proyecto(s) del sector cultural y creativo."/>
    <s v="SOSTENIBILIDAD"/>
    <n v="20"/>
    <n v="533"/>
    <n v="1.0023507287259051E-2"/>
    <s v="Suma"/>
    <n v="2322"/>
    <s v="2322-Cultura en movimiento para Puente Aranda"/>
    <n v="0"/>
    <n v="0"/>
    <e v="#DIV/0!"/>
    <m/>
    <m/>
    <m/>
  </r>
  <r>
    <x v="15"/>
    <x v="15"/>
    <n v="24571"/>
    <s v="DESARROLLO ECONÓMICO, INDUSTRIA Y TURISMO"/>
    <n v="58"/>
    <s v="Número de Mipymes, emprendimientos y/o actores de la economia informal apoyados para el fortalecimiento del tejido empresarial local."/>
    <s v="Emprendimiento equitativo e incluyente"/>
    <s v="Fortalecimiento del tejido empresarial local"/>
    <s v="Presupuestos Participativos"/>
    <m/>
    <s v="3 - Bogotá confía en su potencial"/>
    <s v="20 - Promoción del emprendimiento formal, equitativo e incluyente"/>
    <s v="Apoyar 600 Mipyme(s) emprendimientos y/o actores de la economía informal para el fortalecimiento del tejido empresarial local."/>
    <s v="TEJIDO EMPRESARIAL LOCAL"/>
    <n v="600"/>
    <n v="533"/>
    <n v="1.0023507287259051E-2"/>
    <s v="Suma"/>
    <n v="2457"/>
    <s v="2457-Productividad y Fortalecimiento Empresarial de Puente Aranda"/>
    <n v="0"/>
    <n v="0"/>
    <e v="#DIV/0!"/>
    <m/>
    <m/>
    <m/>
  </r>
  <r>
    <x v="15"/>
    <x v="15"/>
    <n v="25461"/>
    <s v="CULTURA, RECREACIÓN Y DEPORTE"/>
    <n v="61"/>
    <s v="Número de Parques de la red de proximidad intervenidos en mejoramiento, mantenimiento y/o dotación"/>
    <s v="Desarrollo urbano y rural integral"/>
    <s v="Construcción, mantenimiento y dotación de parques de la red de proximidad"/>
    <s v="Presupuestos Participativos"/>
    <m/>
    <s v="4 - Bogotá ordena su territorio y avanza en su acción climática"/>
    <s v="24 - Revitalización y renovación urbana y rural con inclusión"/>
    <s v="Intervenir 32 Parque(s) de la red de proximidad con acciones de mejoramiento, mantenimiento y/o dotación."/>
    <s v="INTERVENCIÓN"/>
    <n v="32"/>
    <n v="1077"/>
    <n v="2.0253878702397744E-2"/>
    <s v="Suma"/>
    <n v="2546"/>
    <s v="2546-Parques amigables en Puente Aranda"/>
    <n v="0"/>
    <n v="0"/>
    <e v="#DIV/0!"/>
    <m/>
    <m/>
    <m/>
  </r>
  <r>
    <x v="15"/>
    <x v="15"/>
    <n v="25531"/>
    <s v="CULTURA, RECREACIÓN Y DEPORTE"/>
    <n v="62"/>
    <s v="No. de equipamientos culturales intervenidos con acciones de construcción, adecuación y/o dotación"/>
    <s v="Desarrollo urbano y rural integral"/>
    <s v="Dotación de equipamientos culturales de escala local"/>
    <s v="Presupuestos Participativos"/>
    <m/>
    <s v="4 - Bogotá ordena su territorio y avanza en su acción climática"/>
    <s v="24 - Revitalización y renovación urbana y rural con inclusión"/>
    <s v="Intervenir 4 Equipamiento(s) culturales con acciones de construcción, adecuación y/o dotación."/>
    <s v="INTERVENCIÓN"/>
    <n v="4"/>
    <n v="731"/>
    <n v="1.3747061589092618E-2"/>
    <s v="Suma"/>
    <n v="2553"/>
    <s v="2553-Espacios Vivos, intervención cultural en Puente Aranda"/>
    <n v="0"/>
    <n v="0"/>
    <e v="#DIV/0!"/>
    <m/>
    <m/>
    <m/>
  </r>
  <r>
    <x v="15"/>
    <x v="15"/>
    <n v="25651"/>
    <s v="AMBIENTE"/>
    <n v="71"/>
    <s v="Número de árboles mantenidos en zona urbana"/>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Mantener 600 Arbol(es) en zona urbana"/>
    <s v="ARBOLADO"/>
    <n v="600"/>
    <n v="267"/>
    <n v="5.0211565585331457E-3"/>
    <s v="Suma"/>
    <n v="2565"/>
    <s v="2565-Puente Aranda EcoActiva"/>
    <n v="0"/>
    <n v="0"/>
    <e v="#DIV/0!"/>
    <m/>
    <m/>
    <m/>
  </r>
  <r>
    <x v="15"/>
    <x v="15"/>
    <n v="25652"/>
    <s v="AMBIENTE"/>
    <n v="67"/>
    <s v="Número de procesos comunitarios de educación ambiental implementados"/>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Implementar 4 Proceso(s) comunitarios de educación ambiental que promueven la conservación de la biodiversidad y el agua"/>
    <s v="EDUCACIÓN AMBIENTAL"/>
    <n v="4"/>
    <n v="0"/>
    <n v="0"/>
    <s v="Suma"/>
    <n v="2565"/>
    <s v="2565-Puente Aranda EcoActiva"/>
    <n v="0"/>
    <n v="0"/>
    <e v="#DIV/0!"/>
    <m/>
    <m/>
    <m/>
  </r>
  <r>
    <x v="15"/>
    <x v="15"/>
    <n v="25653"/>
    <s v="AMBIENTE"/>
    <n v="68"/>
    <s v="Número de huertas urbanas implementadas"/>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Implementar 8 Huerta(s) urbanas"/>
    <s v="HUERTAS URBANAS"/>
    <n v="8"/>
    <n v="69"/>
    <n v="1.2976022566995769E-3"/>
    <s v="Suma"/>
    <n v="2565"/>
    <s v="2565-Puente Aranda EcoActiva"/>
    <n v="0"/>
    <n v="0"/>
    <e v="#DIV/0!"/>
    <m/>
    <m/>
    <m/>
  </r>
  <r>
    <x v="15"/>
    <x v="15"/>
    <n v="25654"/>
    <s v="AMBIENTE"/>
    <n v="70"/>
    <s v="Número de m2 de jardinería convencional y biodiversa mantenidos"/>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Mantener 200 Metro(s) cuadrado(s) de jardinería convencional y biodiversa."/>
    <s v="JARDINERÍA"/>
    <n v="200"/>
    <n v="37"/>
    <n v="6.9581570286788902E-4"/>
    <s v="Suma"/>
    <n v="2565"/>
    <s v="2565-Puente Aranda EcoActiva"/>
    <n v="0"/>
    <n v="0"/>
    <e v="#DIV/0!"/>
    <m/>
    <m/>
    <m/>
  </r>
  <r>
    <x v="15"/>
    <x v="15"/>
    <n v="25655"/>
    <s v="HÁBITAT"/>
    <n v="76"/>
    <s v="Personas capacitadas en separación en la fuente y reciclaje"/>
    <s v="Protección del ambiente y resiliencia al cambio climático"/>
    <s v="Cambios de hábitos de consumo, separación en la fuente y reciclaje."/>
    <s v="Presupuestos Participativos"/>
    <m/>
    <s v="4 - Bogotá ordena su territorio y avanza en su acción climática"/>
    <s v="25 - Aumento de la resiliencia al cambio climático y reducción de la vulnerabilidad"/>
    <s v="Capacitar 8000 Persona(s) en separación en la fuente y reciclaje"/>
    <s v="SEPARACIÓN EN LA FUENTE"/>
    <n v="8000"/>
    <n v="736"/>
    <n v="1.3841090738128821E-2"/>
    <s v="Suma"/>
    <n v="2565"/>
    <s v="2565-Puente Aranda EcoActiva"/>
    <n v="0"/>
    <n v="0"/>
    <e v="#DIV/0!"/>
    <m/>
    <m/>
    <m/>
  </r>
  <r>
    <x v="15"/>
    <x v="15"/>
    <n v="25281"/>
    <s v="MOVILIDAD"/>
    <n v="77"/>
    <s v="Kilómetros-carril construidos y/o conservados de malla vial urbana (local y/o intermedia)"/>
    <s v="Infraestructura segura e incluyente"/>
    <s v="Diseño, construcción y conservación (mantenimiento y rehabilitación) de la malla vial local e intermedia urbana o rural."/>
    <s v="Presupuestos Participativos"/>
    <s v="Infraestructura segura e incluyente (14%)"/>
    <s v="4 - Bogotá ordena su territorio y avanza en su acción climática"/>
    <s v="26 - Movilidad Sostenible"/>
    <s v="Intervenir 16 Kilómetro(s)-carril de malla vial urbana (local y/o intermedia) con acciones de construcción y/o conservación"/>
    <s v="INTERVENCIÓN MALLA VIAL LOCAL"/>
    <n v="16"/>
    <n v="7611"/>
    <n v="0.14313117066290551"/>
    <s v="Suma"/>
    <n v="2528"/>
    <s v="2528-Vías seguras para Puente Aranda"/>
    <n v="0"/>
    <n v="0"/>
    <e v="#DIV/0!"/>
    <m/>
    <m/>
    <m/>
  </r>
  <r>
    <x v="15"/>
    <x v="15"/>
    <n v="23701"/>
    <s v="AMBIENTE"/>
    <n v="79"/>
    <s v="Número de acciones efectivas para el fortalecimiento de las capacidades locales en torno a la gestión del riesgo"/>
    <s v="Protección del ambiente y resiliencia al cambio climático"/>
    <s v="Manejo de emergencias y mitigación del riesgo de desastres"/>
    <s v="Gestión Pública Local"/>
    <m/>
    <s v="4 - Bogotá ordena su territorio y avanza en su acción climática"/>
    <s v="27 - Gestión del riesgo de desastres para un territorio seguro"/>
    <s v="Realizar 4 Acción(es) efectivas para el fortalecimiento de las capacidades locales para la respuesta a emergencias y desastres"/>
    <s v="GESTIÓN DEL RIESGO"/>
    <n v="4"/>
    <n v="347"/>
    <n v="6.5256229431123651E-3"/>
    <s v="Suma"/>
    <n v="2370"/>
    <s v="2370-Puente Aranda segura ante emergencias"/>
    <n v="0"/>
    <n v="0"/>
    <e v="#DIV/0!"/>
    <m/>
    <m/>
    <m/>
  </r>
  <r>
    <x v="15"/>
    <x v="15"/>
    <n v="23551"/>
    <s v="INTEGRACIÓN SOCIAL"/>
    <n v="85"/>
    <s v="Sedes de Centros de Desarrollo Comunitarios dotados y/o acondicionados para la prestación de servicios sociales dirigidas al desarrollo de capacidades y generación de oportunidades."/>
    <s v="Desarrollo urbano y rural integral"/>
    <s v="Dotación, adecuación y mejoramiento a unidades operativas de servicios sociales de la SDIS"/>
    <s v="Presupuestos Participativos"/>
    <m/>
    <s v="4 - Bogotá ordena su territorio y avanza en su acción climática"/>
    <s v="30 - Atención del déficit social para un hábitat digno"/>
    <s v="Dotar y/o acondicionar 2 Centro(s) de Desarrollo Comunitario para la presentación de servicios sociales dirigidas al desarrollo de capacidades y generación de oportunidades"/>
    <s v="DOTACIÓN"/>
    <n v="2"/>
    <n v="133"/>
    <n v="2.5011753643629526E-3"/>
    <s v="Constante"/>
    <n v="2355"/>
    <s v="2355-En Puente Aranda Creamos Futuro"/>
    <n v="0"/>
    <n v="0"/>
    <e v="#DIV/0!"/>
    <m/>
    <m/>
    <m/>
  </r>
  <r>
    <x v="15"/>
    <x v="15"/>
    <n v="23552"/>
    <s v="INTEGRACIÓN SOCIAL"/>
    <n v="83"/>
    <s v="Unidades operativas de atención especializada (Centros Integrarte, Centros Crecer, Cadis) dotados y/o acondicionados"/>
    <s v="Desarrollo urbano y rural integral"/>
    <s v="Dotación, adecuación y mejoramiento a unidades operativas de servicios sociales de la SDIS"/>
    <s v="Presupuestos Participativos"/>
    <m/>
    <s v="4 - Bogotá ordena su territorio y avanza en su acción climática"/>
    <s v="30 - Atención del déficit social para un hábitat digno"/>
    <s v="Dotar y/o acondicionar 1 Unidad(es) operativas de atención especializada (Centros Integrarte, Centros Crecer, Cadis) dotados y/o acondicionados"/>
    <s v="DOTACIÓN"/>
    <n v="1"/>
    <n v="80"/>
    <n v="1.5044663845792195E-3"/>
    <s v="Constante"/>
    <n v="2355"/>
    <s v="2355-En Puente Aranda Creamos Futuro"/>
    <n v="0"/>
    <n v="0"/>
    <e v="#DIV/0!"/>
    <m/>
    <m/>
    <m/>
  </r>
  <r>
    <x v="15"/>
    <x v="15"/>
    <n v="23553"/>
    <s v="INTEGRACIÓN SOCIAL"/>
    <n v="82"/>
    <s v="Unidades operativas orientadas a la atención de la primera infancia  (Jardines Infantiles, Casas de Pensamiento Intercultural, Modalidad Espacios Rurales, Crecemos en la Ruralidad, Creciendo Juntos, Centros Amar) dotadas y/o acondicionadas "/>
    <s v="Desarrollo urbano y rural integral"/>
    <s v="Dotación, adecuación y mejoramiento a unidades operativas de servicios sociales de la SDIS"/>
    <s v="Presupuestos Participativos"/>
    <m/>
    <s v="4 - Bogotá ordena su territorio y avanza en su acción climática"/>
    <s v="30 - Atención del déficit social para un hábitat digno"/>
    <s v="Dotar 9 Unidad(es) operativas orientadas a la atención de la primera infancia (Jardines Infantiles)"/>
    <s v="DOTACIÓN"/>
    <n v="9"/>
    <n v="309"/>
    <n v="5.8110014104372359E-3"/>
    <s v="Constante"/>
    <n v="2355"/>
    <s v="2355-En Puente Aranda Creamos Futuro"/>
    <n v="0"/>
    <n v="0"/>
    <e v="#DIV/0!"/>
    <m/>
    <m/>
    <m/>
  </r>
  <r>
    <x v="15"/>
    <x v="15"/>
    <n v="25881"/>
    <s v="GOBIERNO"/>
    <n v="91"/>
    <s v="Sedes administrativas locales construidas."/>
    <s v="Gobierno confiable"/>
    <s v="Infraestructura local"/>
    <s v="Gestión Pública Local"/>
    <s v="Gobierno confiable (15%)"/>
    <s v="5 - Bogotá confía en su gobierno"/>
    <s v="33 - Fortalecimiento institucional para un gobierno confiable"/>
    <s v="Construir 1 Sede(s) administrativa local"/>
    <s v="CONSTRUCCIÓN"/>
    <n v="1"/>
    <n v="21"/>
    <n v="3.9492242595204514E-4"/>
    <s v="Constante"/>
    <n v="2588"/>
    <s v="2588-Fortalecimiento seguro para Puente Aranda"/>
    <n v="0"/>
    <n v="0"/>
    <e v="#DIV/0!"/>
    <m/>
    <m/>
    <m/>
  </r>
  <r>
    <x v="15"/>
    <x v="15"/>
    <n v="25882"/>
    <s v="GOBIERNO"/>
    <n v="93"/>
    <s v="Estrategias de fortalecimiento institucional realizadas"/>
    <s v="Gobierno confiable"/>
    <s v="Fortalecimiento institucional"/>
    <s v="Gestión Pública Local"/>
    <s v="Gobierno confiable (15%)"/>
    <s v="5 - Bogotá confía en su gobierno"/>
    <s v="33 - Fortalecimiento institucional para un gobierno confiable"/>
    <s v="Realizar 4 Estrategia(s) de fortalecimiento institucional"/>
    <s v="FORTALECIMIENTO INSTITUCIONAL"/>
    <n v="4"/>
    <n v="5253"/>
    <n v="9.8787023977433011E-2"/>
    <s v="Suma"/>
    <n v="2588"/>
    <s v="2588-Fortalecimiento seguro para Puente Aranda"/>
    <n v="0"/>
    <n v="0"/>
    <e v="#DIV/0!"/>
    <m/>
    <m/>
    <m/>
  </r>
  <r>
    <x v="15"/>
    <x v="15"/>
    <n v="25883"/>
    <s v="GOBIERNO"/>
    <n v="114"/>
    <s v="Unidades de innovación publica  y social fortalecidas"/>
    <s v="Gobierno confiable"/>
    <s v="Creación de Laboratorios de Innovación Social y Transparencia"/>
    <s v="Gestión Pública Local"/>
    <m/>
    <s v="5 - Bogotá confía en su gobierno"/>
    <s v="33 - Fortalecimiento institucional para un gobierno confiable"/>
    <s v="Fortalecer 4 Unidad(es) de innovación publica y social nivel local"/>
    <s v="INNOVACIÓN PÚBLICA"/>
    <n v="4"/>
    <n v="80"/>
    <n v="1.5044663845792195E-3"/>
    <s v="Suma"/>
    <n v="2588"/>
    <s v="2588-Fortalecimiento seguro para Puente Aranda"/>
    <n v="0"/>
    <n v="0"/>
    <e v="#DIV/0!"/>
    <m/>
    <m/>
    <m/>
  </r>
  <r>
    <x v="15"/>
    <x v="15"/>
    <n v="25884"/>
    <s v="GOBIERNO"/>
    <n v="92"/>
    <s v="Sedes administrativas locales intervenidas."/>
    <s v="Gobierno confiable"/>
    <s v="Infraestructura local"/>
    <s v="Gestión Pública Local"/>
    <s v="Gobierno confiable (15%)"/>
    <s v="5 - Bogotá confía en su gobierno"/>
    <s v="33 - Fortalecimiento institucional para un gobierno confiable"/>
    <s v="Intervenir 1 Sede(s) administrativa local"/>
    <s v="INTERVENCIÓN"/>
    <n v="1"/>
    <n v="698"/>
    <n v="1.3126469205453691E-2"/>
    <s v="Constante"/>
    <n v="2588"/>
    <s v="2588-Fortalecimiento seguro para Puente Aranda"/>
    <n v="0"/>
    <n v="0"/>
    <e v="#DIV/0!"/>
    <m/>
    <m/>
    <m/>
  </r>
  <r>
    <x v="15"/>
    <x v="15"/>
    <n v="25885"/>
    <s v="GOBIERNO"/>
    <n v="94"/>
    <s v="Estrategias de inspección, vigilancia y control realizada"/>
    <s v="Gobierno confiable"/>
    <s v="Inspección, vigilancia y control."/>
    <s v="Gestión Pública Local"/>
    <s v="Gobierno confiable (15%)"/>
    <s v="5 - Bogotá confía en su gobierno"/>
    <s v="33 - Fortalecimiento institucional para un gobierno confiable"/>
    <s v="Realizar 4 Estrategia(s) de inspección, vigilancia y control"/>
    <s v="IVC"/>
    <n v="4"/>
    <n v="2026"/>
    <n v="3.8100611189468732E-2"/>
    <s v="Suma"/>
    <n v="2588"/>
    <s v="2588-Fortalecimiento seguro para Puente Aranda"/>
    <n v="0"/>
    <n v="0"/>
    <e v="#DIV/0!"/>
    <m/>
    <m/>
    <m/>
  </r>
  <r>
    <x v="15"/>
    <x v="15"/>
    <n v="25791"/>
    <s v="GESTIÓN PÚBLICA"/>
    <n v="96"/>
    <s v="Procesos de formacion y desarrollo de competencias digitales realizados en zonas rurales y/o apartadas y urbanas"/>
    <s v="Ciudad inteligente​"/>
    <s v="Conectividad y redes de comunicación."/>
    <s v="Presupuestos Participativos"/>
    <m/>
    <s v="5 - Bogotá confía en su gobierno"/>
    <s v="35 - Bogotá ciudad Inteligente"/>
    <s v="Operativizar 2 Centro(s) de acceso comunitario en zonas urbanas, con énfasis en procesos de formación y desarrollo de competencias digitales."/>
    <s v="FORTALECIMIENTO DE CAPACIDADES"/>
    <n v="2"/>
    <n v="672"/>
    <n v="1.2637517630465445E-2"/>
    <s v="Suma"/>
    <n v="2579"/>
    <s v="2579-Cierre de la brecha digital a través de formación y redes de comunicación comunitarias en Puente Aranda"/>
    <n v="0"/>
    <n v="0"/>
    <e v="#DIV/0!"/>
    <m/>
    <m/>
    <m/>
  </r>
  <r>
    <x v="15"/>
    <x v="15"/>
    <n v="23171"/>
    <s v="GOBIERNO"/>
    <n v="100"/>
    <s v="Acciones desarrolladas, orientadas a la ciudadanía en el marco de la estrategía Bogotaneidad"/>
    <s v="Gobierno confiable"/>
    <s v="Bogotaneidad"/>
    <s v="Gestión Pública Local"/>
    <m/>
    <s v="5 - Bogotá confía en su gobierno"/>
    <s v="39 - Camino hacia una democracia deliberativa con un gobierno cercano a la gente y con participación ciudadana"/>
    <s v="Desarrollar 4 Acción(es) orientadas a la ciudadanía en el marco de la estrategia Bogotaneidad"/>
    <s v="ESTRATEGIA BOGOTANEIDAD"/>
    <n v="4"/>
    <n v="176"/>
    <n v="3.3098260460742829E-3"/>
    <s v="Suma"/>
    <n v="2317"/>
    <s v="2317-Puente Aranda fortalece la identidad local"/>
    <n v="0"/>
    <n v="0"/>
    <e v="#DIV/0!"/>
    <m/>
    <m/>
    <m/>
  </r>
  <r>
    <x v="15"/>
    <x v="15"/>
    <n v="24511"/>
    <s v="GOBIERNO"/>
    <n v="98"/>
    <s v="Personas capacitadas a través de procesos de formación para la participación de manera virtual y presencial."/>
    <s v="Democracia deliberativa y participación"/>
    <s v="Procesos de formación en capacidades democráticas para la participación ciudadana incidente"/>
    <s v="Presupuestos Participativos"/>
    <m/>
    <s v="5 - Bogotá confía en su gobierno"/>
    <s v="39 - Camino hacia una democracia deliberativa con un gobierno cercano a la gente y con participación ciudadana"/>
    <s v="Capacitar 400 Persona(s) a través de procesos de formación para la participación de manera virtual y presencial."/>
    <s v="CAPACITACIÓN"/>
    <n v="400"/>
    <n v="512"/>
    <n v="9.6285848613070057E-3"/>
    <s v="Suma"/>
    <n v="2451"/>
    <s v="2451-Puente Aranda participativa"/>
    <n v="0"/>
    <n v="0"/>
    <e v="#DIV/0!"/>
    <m/>
    <m/>
    <m/>
  </r>
  <r>
    <x v="15"/>
    <x v="15"/>
    <n v="24512"/>
    <s v="GOBIERNO"/>
    <n v="97"/>
    <s v="Organizaciones sociales e Instancias de participación ciudadana fortalecidas."/>
    <s v="Democracia deliberativa y participación"/>
    <s v="Fortalecimiento a organizaciones sociales y comunitarias y a instancias de participación."/>
    <s v="Presupuestos Participativos"/>
    <m/>
    <s v="5 - Bogotá confía en su gobierno"/>
    <s v="39 - Camino hacia una democracia deliberativa con un gobierno cercano a la gente y con participación ciudadana"/>
    <s v="Fortalecer 60 Organización(es) sociales e Instancias de participación ciudadana."/>
    <s v="FORTALECIMIENTO DE ORGANIZACIONES"/>
    <n v="60"/>
    <n v="666"/>
    <n v="1.2524682651622003E-2"/>
    <s v="Suma"/>
    <n v="2451"/>
    <s v="2451-Puente Aranda participativa"/>
    <n v="0"/>
    <n v="0"/>
    <e v="#DIV/0!"/>
    <m/>
    <m/>
    <m/>
  </r>
  <r>
    <x v="15"/>
    <x v="15"/>
    <n v="24513"/>
    <s v="GOBIERNO"/>
    <n v="99"/>
    <s v="Organizaciones comunales fortalecidas."/>
    <s v="Democracia deliberativa y participación"/>
    <s v="Fortalecimiento a organizaciones comunales"/>
    <s v="Gestión Pública Local"/>
    <m/>
    <s v="5 - Bogotá confía en su gobierno"/>
    <s v="39 - Camino hacia una democracia deliberativa con un gobierno cercano a la gente y con participación ciudadana"/>
    <s v="Fortalecer 54 Organización(es) comunales"/>
    <s v="FORTALECIMIENTO COMUNAL"/>
    <n v="54"/>
    <n v="293"/>
    <n v="5.5101081335213915E-3"/>
    <s v="Suma"/>
    <n v="2451"/>
    <s v="2451-Puente Aranda participativa"/>
    <n v="0"/>
    <n v="0"/>
    <e v="#DIV/0!"/>
    <m/>
    <m/>
    <m/>
  </r>
  <r>
    <x v="15"/>
    <x v="15"/>
    <n v="24591"/>
    <s v="GOBIERNO"/>
    <n v="106"/>
    <s v="Iniciativa de inversión local concertada e implementada con el pueblo rom gitano"/>
    <s v="Línea diferencial étnica"/>
    <s v="Iniciativas diferenciales étnicas para comunidades Negras, Afrocolombianas, Raizales, Palenqueras, y los Pueblos Indígenas, Rrom o Gitano"/>
    <s v="Gestión Pública Local"/>
    <m/>
    <s v="5 - Bogotá confía en su gobierno"/>
    <s v="39 - Camino hacia una democracia deliberativa con un gobierno cercano a la gente y con participación ciudadana"/>
    <s v="Conectar e implementar 4 Iniciativa(s) de inversión local con el pueblo Rom gitano"/>
    <s v="INICIATIVAS ROM"/>
    <n v="4"/>
    <n v="74"/>
    <n v="1.391631405735778E-3"/>
    <s v="Suma"/>
    <n v="2459"/>
    <s v="2459-Puente Aranda étnica y diversa"/>
    <n v="0"/>
    <n v="0"/>
    <e v="#DIV/0!"/>
    <m/>
    <m/>
    <m/>
  </r>
  <r>
    <x v="15"/>
    <x v="15"/>
    <n v="24592"/>
    <s v="GOBIERNO"/>
    <n v="103"/>
    <s v="Iniciativa de inversión local concertada e implementada con los pueblos indígenas"/>
    <s v="Línea diferencial étnica"/>
    <s v="Iniciativas diferenciales étnicas para comunidades Negras, Afrocolombianas, Raizales, Palenqueras, y los Pueblos Indígenas, Rrom o Gitano"/>
    <s v="Gestión Pública Local"/>
    <m/>
    <s v="5 - Bogotá confía en su gobierno"/>
    <s v="39 - Camino hacia una democracia deliberativa con un gobierno cercano a la gente y con participación ciudadana"/>
    <s v="Concertar e implementar 4 Iniciativa(s) de inversión local con pueblos indígenas"/>
    <s v="INICIATIVAS PUEBLO INDÍGENA"/>
    <n v="4"/>
    <n v="96"/>
    <n v="1.8053596614950635E-3"/>
    <s v="Suma"/>
    <n v="2459"/>
    <s v="2459-Puente Aranda étnica y diversa"/>
    <n v="0"/>
    <n v="0"/>
    <e v="#DIV/0!"/>
    <m/>
    <m/>
    <m/>
  </r>
  <r>
    <x v="15"/>
    <x v="15"/>
    <n v="24593"/>
    <s v="GOBIERNO"/>
    <n v="104"/>
    <s v="Iniciativa de inversión local concertada e implementada con las comunidades negras, afrocolombianas y palenqueras"/>
    <s v="Línea diferencial étnica"/>
    <s v="Iniciativas diferenciales étnicas para comunidades Negras, Afrocolombianas, Raizales, Palenqueras, y los Pueblos Indígenas, Rrom o Gitano"/>
    <s v="Gestión Pública Local"/>
    <m/>
    <s v="5 - Bogotá confía en su gobierno"/>
    <s v="39 - Camino hacia una democracia deliberativa con un gobierno cercano a la gente y con participación ciudadana"/>
    <s v="Concertar e implementar 4 Iniciativa(s) de inversión local con las comunidades negras, afrocolombianas y palenqueras."/>
    <s v="INICIATIVAS COMUNIDADES NEGRAS, AFROCOLOMBIANAS, PALENQUERAS"/>
    <n v="4"/>
    <n v="160"/>
    <n v="3.0089327691584389E-3"/>
    <s v="Suma"/>
    <n v="2459"/>
    <s v="2459-Puente Aranda étnica y diversa"/>
    <n v="0"/>
    <n v="0"/>
    <e v="#DIV/0!"/>
    <m/>
    <m/>
    <m/>
  </r>
  <r>
    <x v="16"/>
    <x v="16"/>
    <n v="26491"/>
    <s v="SEGURIDAD, CONVIVENCIA Y JUSTICIA"/>
    <n v="2"/>
    <s v="Acciones formativas diferenciales para la promoción de la convivencia ciudadana implementadas"/>
    <s v="Cultura ciudadana para la convivencia pacífica"/>
    <s v="Promoción de la convivencia ciudadana"/>
    <s v="Presupuestos Participativos"/>
    <m/>
    <s v="1 - Bogotá avanza en su seguridad"/>
    <s v="1 - Diálogo social y cultura ciudadana para la convivencia pacifica y la recuperación de la confianza"/>
    <s v="Implementar 12 Acción(es) formativas diferenciales para la promoción de la convivencia ciudadana."/>
    <s v="FORMACIÓN"/>
    <n v="12"/>
    <n v="190"/>
    <n v="6.8955505552732816E-3"/>
    <s v="Suma"/>
    <n v="2649"/>
    <s v="2649-FORMANDO CANDELARIOS Y CANDELARIAS"/>
    <n v="0"/>
    <n v="0"/>
    <e v="#DIV/0!"/>
    <m/>
    <m/>
    <m/>
  </r>
  <r>
    <x v="16"/>
    <x v="16"/>
    <n v="26492"/>
    <s v="SEGURIDAD, CONVIVENCIA Y JUSTICIA"/>
    <n v="1"/>
    <s v="Organizaciones comunitarias fortalecidas a través de capacidades para promover acciones de corresponsabilidad en la gestión de la seguridad y la convivencia"/>
    <s v="Cultura ciudadana para la convivencia pacífica"/>
    <s v="Promoción de la convivencia ciudadana"/>
    <s v="Presupuestos Participativos"/>
    <m/>
    <s v="1 - Bogotá avanza en su seguridad"/>
    <s v="1 - Diálogo social y cultura ciudadana para la convivencia pacifica y la recuperación de la confianza"/>
    <s v="Fortalecer 13 Organización(es) comunitarias a través de capacidades para promover acciones de corresponsabilidad en la gestión de la seguridad y la convivencia."/>
    <s v="FORTALECIMIENTO DE CAPACIDADES"/>
    <n v="13"/>
    <n v="209"/>
    <n v="7.5851056108006097E-3"/>
    <s v="Suma"/>
    <n v="2649"/>
    <s v="2649-FORMANDO CANDELARIOS Y CANDELARIAS"/>
    <n v="0"/>
    <n v="0"/>
    <e v="#DIV/0!"/>
    <m/>
    <m/>
    <m/>
  </r>
  <r>
    <x v="16"/>
    <x v="16"/>
    <n v="25521"/>
    <s v="MUJERES"/>
    <n v="4"/>
    <s v="Número de Personas vinculadas en acciones para la prevención del feminicidio y la violencia contra la mujer"/>
    <s v="Cero tolerancia a las violencias"/>
    <s v="Prevención del feminicidio y las violencias contra las mujeres"/>
    <s v="Presupuestos Participativos"/>
    <m/>
    <s v="1 - Bogotá avanza en su seguridad"/>
    <s v="2 - Cero tolerancia a las violencias contra las mujeres y basadas en género"/>
    <s v="Vincular 1800 Persona(s) en acciones para la prevención del feminicidio y la violencia contra la mujer"/>
    <s v="PREVENCIÓN"/>
    <n v="1800"/>
    <n v="415"/>
    <n v="1.5061334107570589E-2"/>
    <s v="Suma"/>
    <n v="2552"/>
    <s v="2552-En La Candelaria vivimos libres y caminamos seguras"/>
    <n v="0"/>
    <n v="0"/>
    <e v="#DIV/0!"/>
    <m/>
    <m/>
    <m/>
  </r>
  <r>
    <x v="16"/>
    <x v="16"/>
    <n v="24661"/>
    <s v="SEGURIDAD, CONVIVENCIA Y JUSTICIA"/>
    <n v="5"/>
    <s v="Dotaciones suministradas a organismos de seguridad"/>
    <s v="Mejores capacidades al servicio de la seguridad"/>
    <s v="Dotación, mantenimiento de equipamientos que permitan el fortalecimiento de la seguridad y justicia."/>
    <s v="Gestión Pública Local"/>
    <s v="Cultura ciudadana y mejores capacidades al servicio de la seguridad (2%)"/>
    <s v="1 - Bogotá avanza en su seguridad"/>
    <s v="3 - Desmantelamiento de estructuras criminales y delincuenciales con mejores capacidades y activos tecnológicos"/>
    <s v="Suministrar 3 Dotación(es) a organismos de seguridad"/>
    <s v="DOTACIÓN"/>
    <n v="3"/>
    <n v="0"/>
    <n v="0"/>
    <s v="Suma"/>
    <n v="2466"/>
    <s v="2466-La candelaria camina hacia el fortalecimiento de la Seguridad y acceso a la Justicia"/>
    <n v="0"/>
    <n v="0"/>
    <e v="#DIV/0!"/>
    <m/>
    <m/>
    <m/>
  </r>
  <r>
    <x v="16"/>
    <x v="16"/>
    <n v="24662"/>
    <s v="SEGURIDAD, CONVIVENCIA Y JUSTICIA"/>
    <n v="6"/>
    <s v="Equipamientos de seguridad y acceso a la justicia intervenidos con acciones de fortalecimiento, operación, adecuación y/o dotación"/>
    <s v="Mejores capacidades al servicio de la seguridad"/>
    <s v="Dotación, mantenimiento de equipamientos que permitan el fortalecimiento de la seguridad y justicia."/>
    <s v="Gestión Pública Local"/>
    <s v="Cultura ciudadana y mejores capacidades al servicio de la seguridad (2%)"/>
    <s v="1 - Bogotá avanza en su seguridad"/>
    <s v="3 - Desmantelamiento de estructuras criminales y delincuenciales con mejores capacidades y activos tecnológicos"/>
    <s v="Intervenir 1 Equipamiento(s) de seguridad y acceso a la justicia con acciones de fortalecimiento, operación, adecuación y/o dotación"/>
    <s v="INTERVENCIÓN"/>
    <n v="1"/>
    <n v="0"/>
    <n v="0"/>
    <s v="Suma"/>
    <n v="2466"/>
    <s v="2466-La candelaria camina hacia el fortalecimiento de la Seguridad y acceso a la Justicia"/>
    <n v="0"/>
    <n v="0"/>
    <e v="#DIV/0!"/>
    <m/>
    <m/>
    <m/>
  </r>
  <r>
    <x v="16"/>
    <x v="16"/>
    <n v="24251"/>
    <s v="SEGURIDAD, CONVIVENCIA Y JUSTICIA"/>
    <n v="7"/>
    <s v="Programas de abordaje de conflictividad escolar para la convivencia con enfoque restaurativo fortalecidos"/>
    <s v="Cultura ciudadana para la convivencia pacífica"/>
    <s v="Acceso a la Justicia"/>
    <s v="Presupuestos Participativos"/>
    <m/>
    <s v="1 - Bogotá avanza en su seguridad"/>
    <s v="4 - Servicios centrados en la justicia"/>
    <s v="Fortalecer 2 Programa(s) de abordaje de conflictividad escolar para la convivencia con enfoque restaurativo"/>
    <s v="CONFLICTIVIDAD ESCOLAR"/>
    <n v="2"/>
    <n v="109"/>
    <n v="3.9558684764462509E-3"/>
    <s v="Constante"/>
    <n v="2425"/>
    <s v="2425-La Candelaria camina hacia la convivencia ciudadana y la justicia local"/>
    <n v="0"/>
    <n v="0"/>
    <e v="#DIV/0!"/>
    <m/>
    <m/>
    <m/>
  </r>
  <r>
    <x v="16"/>
    <x v="16"/>
    <n v="24252"/>
    <s v="SEGURIDAD, CONVIVENCIA Y JUSTICIA"/>
    <n v="11"/>
    <s v="Proyectos comunitarios implementados en la localidad, para la apropiación del Código Nacional de Seguridad y Convivencia Ciudadana"/>
    <s v="Cultura ciudadana para la convivencia pacífica"/>
    <s v="Acceso a la Justicia"/>
    <s v="Presupuestos Participativos"/>
    <m/>
    <s v="1 - Bogotá avanza en su seguridad"/>
    <s v="4 - Servicios centrados en la justicia"/>
    <s v="Implementar 1 Proyecto(s) comunitarios en la localidad, para la apropiación del Código Nacional de Seguridad y Convivencia Ciudadana"/>
    <s v="CÓDIGO NACIONAL DE SEGURIDAD Y CONVIVENCIA"/>
    <n v="1"/>
    <n v="136"/>
    <n v="4.9357625027219281E-3"/>
    <s v="Constante"/>
    <n v="2425"/>
    <s v="2425-La Candelaria camina hacia la convivencia ciudadana y la justicia local"/>
    <n v="0"/>
    <n v="0"/>
    <e v="#DIV/0!"/>
    <m/>
    <m/>
    <m/>
  </r>
  <r>
    <x v="16"/>
    <x v="16"/>
    <n v="24253"/>
    <s v="SEGURIDAD, CONVIVENCIA Y JUSTICIA"/>
    <n v="9"/>
    <s v="Proyectos de justicia local para la resolución efectiva de conflictividades de manera integral en el sistema de justicia implementados"/>
    <s v="Cultura ciudadana para la convivencia pacífica"/>
    <s v="Acceso a la Justicia"/>
    <s v="Presupuestos Participativos"/>
    <m/>
    <s v="1 - Bogotá avanza en su seguridad"/>
    <s v="4 - Servicios centrados en la justicia"/>
    <s v="Implementar 1 Proyecto(s) de justicia local para la resolución efectiva de conflictividades de manera integral en el sistema de justicia"/>
    <s v="RESOLUCIÓN DE CONFLICTIVIDADES"/>
    <n v="1"/>
    <n v="117"/>
    <n v="4.2462074471946E-3"/>
    <s v="Constante"/>
    <n v="2425"/>
    <s v="2425-La Candelaria camina hacia la convivencia ciudadana y la justicia local"/>
    <n v="0"/>
    <n v="0"/>
    <e v="#DIV/0!"/>
    <m/>
    <m/>
    <m/>
  </r>
  <r>
    <x v="16"/>
    <x v="16"/>
    <n v="25721"/>
    <s v="MOVILIDAD"/>
    <n v="15"/>
    <s v="Metros cuadrados construidos y/o conservados de elementos del sistema de espacio público peatonal."/>
    <s v="Infraestructura segura e incluyente"/>
    <s v="Construcción y/o conservación de elementos del sistema de espacio público"/>
    <s v="Presupuestos Participativos"/>
    <s v="Infraestructura segura e incluyente (14%)"/>
    <s v="1 - Bogotá avanza en su seguridad"/>
    <s v="5 - Espacio público seguro e inclusivo"/>
    <s v="Intervenir 1000 Metro(s) cuadrado(s) de elementos del sistema de espacio público peatonal con acciones de construcción y/o conservación."/>
    <s v="INTERVENCIÓN"/>
    <n v="1000"/>
    <n v="489"/>
    <n v="1.7746969586992813E-2"/>
    <s v="Suma"/>
    <n v="2572"/>
    <s v="2572-La Candelaria camina segura en un espacio público incluyente"/>
    <n v="0"/>
    <n v="0"/>
    <e v="#DIV/0!"/>
    <m/>
    <m/>
    <m/>
  </r>
  <r>
    <x v="16"/>
    <x v="16"/>
    <n v="27731"/>
    <s v="GOBIERNO"/>
    <n v="14"/>
    <s v="Acuerdos realizados para la organización, la recuperación, el cuidado, el embellecimiento, la sostenibilidad, el mejoramiento y el aprovechamiento económico del espacio público."/>
    <s v="Cultura ciudadana para la convivencia pacífica"/>
    <s v="Acuerdos para el uso y aprovechamiento del espacio público"/>
    <s v="Presupuestos Participativos"/>
    <m/>
    <s v="1 - Bogotá avanza en su seguridad"/>
    <s v="5 - Espacio público seguro e inclusivo"/>
    <s v="Realizar 4 Acuerdo(s) para la organización, la recuperación, el cuidado, el embellecimiento, la sostenibilidad, el mejoramiento y el aprovechamiento económico del espacio público."/>
    <s v="ACUERDOS "/>
    <n v="4"/>
    <n v="388"/>
    <n v="1.4081440081294912E-2"/>
    <s v="Suma"/>
    <n v="2773"/>
    <s v="2773-Espacio Público para todos en el corazón de Bogotá"/>
    <n v="0"/>
    <n v="0"/>
    <e v="#DIV/0!"/>
    <m/>
    <m/>
    <m/>
  </r>
  <r>
    <x v="16"/>
    <x v="16"/>
    <n v="27791"/>
    <s v="SEGURIDAD, CONVIVENCIA Y JUSTICIA"/>
    <n v="16"/>
    <s v="Estrategias de seguridad y convivencia implementadas a través de gestores locales, que permitan el uso y disfrute del espacio público"/>
    <s v="Cultura ciudadana para la convivencia pacífica"/>
    <s v="Cultura ciudadana en torno a la seguridad"/>
    <s v="Gestión Pública Local"/>
    <s v="Cultura ciudadana y mejores capacidades al servicio de la seguridad (2%)"/>
    <s v="1 - Bogotá avanza en su seguridad"/>
    <s v="5 - Espacio público seguro e inclusivo"/>
    <s v="Implementar 4 Estrategia(s) de seguridad y convivencia a través de gestores locales que permitan el uso y disfrute del espacio público"/>
    <s v="ESTRATEGIAS DE SEGURIDAD Y CONVIVENCIA"/>
    <n v="4"/>
    <n v="404"/>
    <n v="1.4662118022791609E-2"/>
    <s v="Suma"/>
    <n v="2779"/>
    <s v="2779-La Candelaria camina segura de la mano  de sus gestores de convivencia"/>
    <n v="0"/>
    <n v="0"/>
    <e v="#DIV/0!"/>
    <m/>
    <m/>
    <m/>
  </r>
  <r>
    <x v="16"/>
    <x v="16"/>
    <n v="24312"/>
    <s v="SALUD"/>
    <n v="18"/>
    <s v="Números de personas vinculadas a las acciones desarrolladas desde los dispositivos de base comunitaria en respuesta al consumo de SPA"/>
    <s v="Ciudad saludable y con bien-estar"/>
    <s v="Acciones para la disminución de los factores de riesgo frente al consumo de sustancias psicoactivas."/>
    <s v="Gestión Pública Local"/>
    <s v="Ciudad saludable y con bien-estar (3%)"/>
    <s v="2 - Bogotá confía en su bien-estar"/>
    <s v="10 - Salud Pública Integrada e Integral"/>
    <s v="Vincular 80 Persona(s) a las acciones desarrolladas desde los dispositivos de base comunitaria en respuesta al consumo de SPA."/>
    <s v="DISMINUCIÓN FACTORES DE RIESGO SPA"/>
    <n v="80"/>
    <n v="127"/>
    <n v="4.6091311606300351E-3"/>
    <s v="Suma"/>
    <n v="2431"/>
    <s v="2431-La candelaria camina hacia una salud preventiva e inclusiva"/>
    <n v="0"/>
    <n v="0"/>
    <e v="#DIV/0!"/>
    <m/>
    <m/>
    <m/>
  </r>
  <r>
    <x v="16"/>
    <x v="16"/>
    <n v="24313"/>
    <s v="SALUD"/>
    <n v="17"/>
    <s v="Número de personas con discapacidad, cuidadadores y cuidadoras, vinculados en actividades complementarias en salud"/>
    <s v="Ciudad saludable y con bien-estar"/>
    <s v="Acciones complementarias para personas con discapacidad y sus cuidadores"/>
    <s v="Gestión Pública Local"/>
    <s v="Ciudad saludable y con bien-estar (3%)"/>
    <s v="2 - Bogotá confía en su bien-estar"/>
    <s v="10 - Salud Pública Integrada e Integral"/>
    <s v="Vincular 400 Persona(s) con discapacidad, cuidadores y cuidadoras, en actividades complementarias en salud."/>
    <s v="ACCIONES COMPLEMENTARIAS "/>
    <n v="400"/>
    <n v="348"/>
    <n v="1.2629745227553169E-2"/>
    <s v="Suma"/>
    <n v="2431"/>
    <s v="2431-La candelaria camina hacia una salud preventiva e inclusiva"/>
    <n v="0"/>
    <n v="0"/>
    <e v="#DIV/0!"/>
    <m/>
    <m/>
    <m/>
  </r>
  <r>
    <x v="16"/>
    <x v="16"/>
    <n v="24314"/>
    <s v="SALUD"/>
    <n v="19"/>
    <s v="Número de personas con discapacidad beneficiadas con Dispostivos de Asistencia Personal - Ayudas Técnicas (no incluidas en los Planes de Beneficios)"/>
    <s v="Ciudad saludable y con bien-estar"/>
    <s v="Otorgamiento de Dispositivos de asistencia Personal - DAP - a personas con discapacidad "/>
    <s v="Gestión Pública Local"/>
    <s v="Ciudad saludable y con bien-estar (3%)"/>
    <s v="2 - Bogotá confía en su bien-estar"/>
    <s v="10 - Salud Pública Integrada e Integral"/>
    <s v="Beneficiar 260 Persona(s) con discapacidad a través de Dispositivos de Asistencia Personal - Ayudas Técnicas (no incluidas en los Planes de Beneficios)."/>
    <s v="DISPOSITIVOS DE ASISTENCIA PERSONAL"/>
    <n v="260"/>
    <n v="347"/>
    <n v="1.2593452856209626E-2"/>
    <s v="Suma"/>
    <n v="2431"/>
    <s v="2431-La candelaria camina hacia una salud preventiva e inclusiva"/>
    <n v="0"/>
    <n v="0"/>
    <e v="#DIV/0!"/>
    <m/>
    <m/>
    <m/>
  </r>
  <r>
    <x v="16"/>
    <x v="16"/>
    <n v="24315"/>
    <s v="SALUD"/>
    <n v="20"/>
    <s v="Número de personas vinculadas a las acciones y estrategias para promover la salud sexual y reproductiva consciente en los diferentes ciclos de vida"/>
    <s v="Ciudad saludable y con bien-estar"/>
    <s v="Salud sexual y reproductiva consciente en adolescentes y jóvenes"/>
    <s v="Gestión Pública Local"/>
    <s v="Ciudad saludable y con bien-estar (3%)"/>
    <s v="2 - Bogotá confía en su bien-estar"/>
    <s v="10 - Salud Pública Integrada e Integral"/>
    <s v="Vincular 195 Persona(s) a las acciones y estrategias para promover la salud sexual y reproductiva consciente en los diferentes ciclos de vida"/>
    <s v="SALUD SEXUAL Y REPRODUCTIVA"/>
    <n v="195"/>
    <n v="302"/>
    <n v="1.0960296145750163E-2"/>
    <s v="Suma"/>
    <n v="2431"/>
    <s v="2431-La candelaria camina hacia una salud preventiva e inclusiva"/>
    <n v="0"/>
    <n v="0"/>
    <e v="#DIV/0!"/>
    <m/>
    <m/>
    <m/>
  </r>
  <r>
    <x v="16"/>
    <x v="16"/>
    <n v="24316"/>
    <s v="SALUD"/>
    <n v="23"/>
    <s v="Número de personas beneficiadas con acciones para la promoción y atención de la salud mental"/>
    <s v="Ciudad saludable y con bien-estar"/>
    <s v="Acciones para la promoción y atención de la salud mental"/>
    <s v="Presupuestos Participativos"/>
    <m/>
    <s v="2 - Bogotá confía en su bien-estar"/>
    <s v="10 - Salud Pública Integrada e Integral"/>
    <s v="Beneficiar 400 Persona(s) con acciones para la promoción y atención de la salud mental."/>
    <s v="SALUD MENTAL"/>
    <n v="400"/>
    <n v="402"/>
    <n v="1.4589533280104521E-2"/>
    <s v="Suma"/>
    <n v="2431"/>
    <s v="2431-La candelaria camina hacia una salud preventiva e inclusiva"/>
    <n v="0"/>
    <n v="0"/>
    <e v="#DIV/0!"/>
    <m/>
    <m/>
    <m/>
  </r>
  <r>
    <x v="16"/>
    <x v="16"/>
    <n v="24411"/>
    <s v="MUJERES"/>
    <n v="29"/>
    <s v="Numero de casas de igualdad dotadas"/>
    <s v="Cuidado de la vida"/>
    <s v="Dotación de Casas de igualdad"/>
    <s v="Gestión Pública Local"/>
    <m/>
    <s v="2 - Bogotá confía en su bien-estar"/>
    <s v="12 - Bogotá cuida a su gente"/>
    <s v="Dotar 1 Casa(s) de igualdad"/>
    <s v="DOTACIÓN"/>
    <n v="1"/>
    <n v="365"/>
    <n v="1.324671554039341E-2"/>
    <s v="Suma"/>
    <n v="2441"/>
    <s v="2441-La candelaria camina hacia la prevención de violencias, autonomía y cuidado con enfoque de igualdad para las mujeres y familias"/>
    <n v="0"/>
    <n v="0"/>
    <e v="#DIV/0!"/>
    <m/>
    <m/>
    <m/>
  </r>
  <r>
    <x v="16"/>
    <x v="16"/>
    <n v="24412"/>
    <s v="MUJERES"/>
    <n v="26"/>
    <s v="Mujeres cuidadoras vinculadas a estrategias de cuidado"/>
    <s v="Cuidado de la vida"/>
    <s v="Estrategias de cuidado a personas cuidadoras"/>
    <s v="Presupuestos Participativos"/>
    <m/>
    <s v="2 - Bogotá confía en su bien-estar"/>
    <s v="12 - Bogotá cuida a su gente"/>
    <s v="Vincular 1040 Mujer(es) cuidadora(s) a estrategias de cuidado."/>
    <s v="ESTRATEGIAS DE CUIDADO"/>
    <n v="1040"/>
    <n v="361"/>
    <n v="1.3101546055019234E-2"/>
    <s v="Suma"/>
    <n v="2441"/>
    <s v="2441-La candelaria camina hacia la prevención de violencias, autonomía y cuidado con enfoque de igualdad para las mujeres y familias"/>
    <n v="0"/>
    <n v="0"/>
    <e v="#DIV/0!"/>
    <m/>
    <m/>
    <m/>
  </r>
  <r>
    <x v="16"/>
    <x v="16"/>
    <n v="24413"/>
    <s v="MUJERES"/>
    <n v="27"/>
    <s v="Mujeres vinculadas para el ejercicio de derechos y el fortalecimiento de su autonomía económica"/>
    <s v="Cuidado de la vida"/>
    <s v="Fortalecimiento de capacidades para el ejercicio de derechos y para la autonomía económica de las mujeres."/>
    <s v="Presupuestos Participativos"/>
    <m/>
    <s v="2 - Bogotá confía en su bien-estar"/>
    <s v="12 - Bogotá cuida a su gente"/>
    <s v="Vincular 1040 Mujer(es) para el ejercicio de derechos y el fortalecimiento de su autonomía económica"/>
    <s v="FORTALECIMIENTO DE CAPACIDADES"/>
    <n v="1040"/>
    <n v="372"/>
    <n v="1.3500762139798214E-2"/>
    <s v="Suma"/>
    <n v="2441"/>
    <s v="2441-La candelaria camina hacia la prevención de violencias, autonomía y cuidado con enfoque de igualdad para las mujeres y familias"/>
    <n v="0"/>
    <n v="0"/>
    <e v="#DIV/0!"/>
    <m/>
    <m/>
    <m/>
  </r>
  <r>
    <x v="16"/>
    <x v="16"/>
    <n v="24414"/>
    <s v="INTEGRACIÓN SOCIAL"/>
    <n v="25"/>
    <s v="Número de Personas que participan en procesos para la prevención de violencias en el contexto familiar y/o violencia sexual.          "/>
    <s v="Cuidado de la vida"/>
    <s v="Prevención y atención de violencia intrafamiliar y sexual para poblaciones en situaciones de riesgo y vulnerabilidad de derechos"/>
    <s v="Presupuestos Participativos"/>
    <m/>
    <s v="2 - Bogotá confía en su bien-estar"/>
    <s v="12 - Bogotá cuida a su gente"/>
    <s v="Vincular 1580 Persona(s) en procesos para la prevención de violencias en el contexto familiar y/o violencia sexual"/>
    <s v="PREVENCIÓN"/>
    <n v="1580"/>
    <n v="269"/>
    <n v="9.7626478914132255E-3"/>
    <s v="Suma"/>
    <n v="2441"/>
    <s v="2441-La candelaria camina hacia la prevención de violencias, autonomía y cuidado con enfoque de igualdad para las mujeres y familias"/>
    <n v="0"/>
    <n v="0"/>
    <e v="#DIV/0!"/>
    <m/>
    <m/>
    <m/>
  </r>
  <r>
    <x v="16"/>
    <x v="16"/>
    <n v="24281"/>
    <s v="GESTIÓN PÚBLICA"/>
    <n v="30"/>
    <s v="Procesos pedagógicos, artísticos, culturales, formativos o académicos realizados para el fortalecimiento de iniciativas ciudadanas para la apropiación social de la memoria, verdad, reparación integral a víctimas, paz y reconciliación. "/>
    <s v="Cuidado de la vida"/>
    <s v="Construcción de memoria, verdad, reparación, víctimas, paz y reconciliación"/>
    <s v="Presupuestos Participativos"/>
    <m/>
    <s v="2 - Bogotá confía en su bien-estar"/>
    <s v="13 - Bogotá, un territorio de paz y reconciliación en donde todos puedan volver a empezar"/>
    <s v="Realizar 8 Proceso(s) pedagógicos, artísticos, culturales, formativos o para el fortalecimiento de iniciativas ciudadanas para la apropiación social de la memoria, verdad, reparación integral a víctimas, paz y reconciliación."/>
    <s v="INICIATIVAS"/>
    <n v="8"/>
    <n v="168"/>
    <n v="6.0971183857153229E-3"/>
    <s v="Suma"/>
    <n v="2428"/>
    <s v="2428-La Candelaria,  un territorio de memoria, paz y reconciliación"/>
    <n v="0"/>
    <n v="0"/>
    <e v="#DIV/0!"/>
    <m/>
    <m/>
    <m/>
  </r>
  <r>
    <x v="16"/>
    <x v="16"/>
    <n v="24282"/>
    <s v="GESTIÓN PÚBLICA"/>
    <n v="31"/>
    <s v="Acciones de construcción de paz realizadas que contribuyan al tejido social, la integración local, la sostenibilidad económica y/o desarrollo territorial para la reconciliación."/>
    <s v="Cuidado de la vida"/>
    <s v="Construcción de memoria, verdad, reparación, víctimas, paz y reconciliación"/>
    <s v="Presupuestos Participativos"/>
    <m/>
    <s v="2 - Bogotá confía en su bien-estar"/>
    <s v="13 - Bogotá, un territorio de paz y reconciliación en donde todos puedan volver a empezar"/>
    <s v="Realizar 4 Acción(es) de construcción de paz que contribuyan al tejido social, la integración local, la sostenibilidad económica y/o desarrollo territorial para la reconciliación."/>
    <s v="ACCIONES DE CONSTRUCCIÓN DE PAZ"/>
    <n v="4"/>
    <n v="52"/>
    <n v="1.8872033098642665E-3"/>
    <s v="Suma"/>
    <n v="2428"/>
    <s v="2428-La Candelaria,  un territorio de memoria, paz y reconciliación"/>
    <n v="0"/>
    <n v="0"/>
    <e v="#DIV/0!"/>
    <m/>
    <m/>
    <m/>
  </r>
  <r>
    <x v="16"/>
    <x v="16"/>
    <n v="24283"/>
    <s v="GESTIÓN PÚBLICA"/>
    <n v="32"/>
    <s v="Procesos realizados para el fortalecimiento de habilidades y capacidades de la población víctima del conflicto armado o excombatientes que promuevan su participación en diferentes escenarios. "/>
    <s v="Cuidado de la vida"/>
    <s v="Construcción de memoria, verdad, reparación, víctimas, paz y reconciliación"/>
    <s v="Presupuestos Participativos"/>
    <m/>
    <s v="2 - Bogotá confía en su bien-estar"/>
    <s v="13 - Bogotá, un territorio de paz y reconciliación en donde todos puedan volver a empezar"/>
    <s v="Realizar 4 Proceso(s) de fortalecimiento de habilidades y capacidades de la población víctima del conflicto armado o excombatientes para promover su participación en los diferentes escenarios."/>
    <s v="FORTALECIMIENTO DE CAPACIDADES"/>
    <n v="4"/>
    <n v="52"/>
    <n v="1.8872033098642665E-3"/>
    <s v="Suma"/>
    <n v="2428"/>
    <s v="2428-La Candelaria,  un territorio de memoria, paz y reconciliación"/>
    <n v="0"/>
    <n v="0"/>
    <e v="#DIV/0!"/>
    <m/>
    <m/>
    <m/>
  </r>
  <r>
    <x v="16"/>
    <x v="16"/>
    <n v="24541"/>
    <s v="CULTURA, RECREACIÓN Y DEPORTE"/>
    <n v="35"/>
    <s v="Personas beneficiadas con actividades recreo-deportivas comunitarias"/>
    <s v="Bogotá cultural y deportiva"/>
    <s v="Recreación y deporte "/>
    <s v="Presupuestos Participativos"/>
    <m/>
    <s v="2 - Bogotá confía en su bien-estar"/>
    <s v="14 - Bogotá deportiva, recreativa, artística, patrimonial e intercultural"/>
    <s v="Beneficiar 4000 Persona(s) en actividades recreo-deportivas comunitarias."/>
    <s v="ACTIVIDADES RECREODEPORTIVAS"/>
    <n v="4000"/>
    <n v="114"/>
    <n v="4.1373303331639693E-3"/>
    <s v="Suma"/>
    <n v="2454"/>
    <s v="2454-La Candelaria Camina Hacia la Promoción del Deporte y la Recreación"/>
    <n v="0"/>
    <n v="0"/>
    <e v="#DIV/0!"/>
    <m/>
    <m/>
    <m/>
  </r>
  <r>
    <x v="16"/>
    <x v="16"/>
    <n v="24542"/>
    <s v="CULTURA, RECREACIÓN Y DEPORTE"/>
    <n v="34"/>
    <s v="Colectivos u organizaciones recreo deportivas inscritas en el Banco que implementan iniciativas de carácter barrial beneficiadas con apoyos economicos"/>
    <s v="Bogotá cultural y deportiva"/>
    <s v="Recreación y deporte "/>
    <s v="Presupuestos Participativos"/>
    <m/>
    <s v="2 - Bogotá confía en su bien-estar"/>
    <s v="14 - Bogotá deportiva, recreativa, artística, patrimonial e intercultural"/>
    <s v="Beneficiar 16 Colectivo(s) u organizaciones recreo deportivas inscritas en el Banco que implementan iniciativas de carácter barrial con apoyos económicos"/>
    <s v="BANCO DE INICIATIVAS"/>
    <n v="16"/>
    <n v="60"/>
    <n v="2.1775422806126154E-3"/>
    <s v="Suma"/>
    <n v="2454"/>
    <s v="2454-La Candelaria Camina Hacia la Promoción del Deporte y la Recreación"/>
    <n v="0"/>
    <n v="0"/>
    <e v="#DIV/0!"/>
    <m/>
    <m/>
    <m/>
  </r>
  <r>
    <x v="16"/>
    <x v="16"/>
    <n v="24543"/>
    <s v="CULTURA, RECREACIÓN Y DEPORTE"/>
    <n v="36"/>
    <s v="Personas capacitadas en los campos deportivos o recreativos "/>
    <s v="Bogotá cultural y deportiva"/>
    <s v="Recreación y deporte "/>
    <s v="Presupuestos Participativos"/>
    <m/>
    <s v="2 - Bogotá confía en su bien-estar"/>
    <s v="14 - Bogotá deportiva, recreativa, artística, patrimonial e intercultural"/>
    <s v="Capacitar 400 Persona(s) en los campos deportivos o recreativos"/>
    <s v="CAPACITACIÓN"/>
    <n v="400"/>
    <n v="535"/>
    <n v="1.9416418668795819E-2"/>
    <s v="Suma"/>
    <n v="2454"/>
    <s v="2454-La Candelaria Camina Hacia la Promoción del Deporte y la Recreación"/>
    <n v="0"/>
    <n v="0"/>
    <e v="#DIV/0!"/>
    <m/>
    <m/>
    <m/>
  </r>
  <r>
    <x v="16"/>
    <x v="16"/>
    <n v="26371"/>
    <s v="CULTURA, RECREACIÓN Y DEPORTE"/>
    <n v="33"/>
    <s v="Estímulos otorgados de apoyo al sector artístico y cultural "/>
    <s v="Bogotá cultural y deportiva"/>
    <s v="Iniciativas de interés cultural, artístico, patrimonial y de cultura ciudadana."/>
    <s v="Gestión Pública Local"/>
    <m/>
    <s v="2 - Bogotá confía en su bien-estar"/>
    <s v="14 - Bogotá deportiva, recreativa, artística, patrimonial e intercultural"/>
    <s v="Otorgar 100 Estímulo(s) de apoyo al sector artístico y cultural"/>
    <s v="ESTÍMULOS"/>
    <n v="100"/>
    <n v="1138"/>
    <n v="4.1300718588952602E-2"/>
    <s v="Suma"/>
    <n v="2637"/>
    <s v="2637-CON CULTURA REDESCUBRIMOS EL CORAZÓN DE BOGOTÁ"/>
    <n v="0"/>
    <n v="0"/>
    <e v="#DIV/0!"/>
    <m/>
    <m/>
    <m/>
  </r>
  <r>
    <x v="16"/>
    <x v="16"/>
    <n v="26372"/>
    <s v="CULTURA, RECREACIÓN Y DEPORTE"/>
    <n v="38"/>
    <s v="Eventos de promoción, circulción y apropiación de actividades artísticas, culturales y patrimoniales realizadas"/>
    <s v="Bogotá cultural y deportiva"/>
    <s v="Arte, cultura y patrimonio"/>
    <s v="Presupuestos Participativos"/>
    <m/>
    <s v="2 - Bogotá confía en su bien-estar"/>
    <s v="14 - Bogotá deportiva, recreativa, artística, patrimonial e intercultural"/>
    <s v="Realizar 12 Evento(s) de promoción, circulación y apropiación de actividades artísticas, culturales y patrimoniales"/>
    <s v="EVENTOS"/>
    <n v="12"/>
    <n v="592"/>
    <n v="2.1485083835377804E-2"/>
    <s v="Suma"/>
    <n v="2637"/>
    <s v="2637-CON CULTURA REDESCUBRIMOS EL CORAZÓN DE BOGOTÁ"/>
    <n v="0"/>
    <n v="0"/>
    <e v="#DIV/0!"/>
    <m/>
    <m/>
    <m/>
  </r>
  <r>
    <x v="16"/>
    <x v="16"/>
    <n v="26373"/>
    <s v="CULTURA, RECREACIÓN Y DEPORTE"/>
    <n v="40"/>
    <s v="No. Organizaciones artísticas, culturales y patrimoniales beneficiadas con elementos entregados."/>
    <s v="Bogotá cultural y deportiva"/>
    <s v="Arte, cultura y patrimonio"/>
    <s v="Presupuestos Participativos"/>
    <m/>
    <s v="2 - Bogotá confía en su bien-estar"/>
    <s v="14 - Bogotá deportiva, recreativa, artística, patrimonial e intercultural"/>
    <s v="Beneficiar 20 Organización(es) artísticas, culturales y patrimoniales con elementos entregados"/>
    <s v="ENTREGA DE ELEMENTOS"/>
    <n v="20"/>
    <n v="98"/>
    <n v="3.5566523916672715E-3"/>
    <s v="Suma"/>
    <n v="2637"/>
    <s v="2637-CON CULTURA REDESCUBRIMOS EL CORAZÓN DE BOGOTÁ"/>
    <n v="0"/>
    <n v="0"/>
    <e v="#DIV/0!"/>
    <m/>
    <m/>
    <m/>
  </r>
  <r>
    <x v="16"/>
    <x v="16"/>
    <n v="26374"/>
    <s v="CULTURA, RECREACIÓN Y DEPORTE"/>
    <n v="39"/>
    <s v="Personas beneficiadas y capacitadas con procesos de formación y exploración en los campos artísticos, culturales y patrimoniales "/>
    <s v="Bogotá cultural y deportiva"/>
    <s v="Arte, cultura y patrimonio"/>
    <s v="Presupuestos Participativos"/>
    <m/>
    <s v="2 - Bogotá confía en su bien-estar"/>
    <s v="14 - Bogotá deportiva, recreativa, artística, patrimonial e intercultural"/>
    <s v="Capacitar 150 Persona(s) en los campos artísticos, interculturales, culturales y/o patrimoniales."/>
    <s v="CAPACITACIÓN"/>
    <n v="150"/>
    <n v="90"/>
    <n v="3.2663134209189228E-3"/>
    <s v="Suma"/>
    <n v="2637"/>
    <s v="2637-CON CULTURA REDESCUBRIMOS EL CORAZÓN DE BOGOTÁ"/>
    <n v="0"/>
    <n v="0"/>
    <e v="#DIV/0!"/>
    <m/>
    <m/>
    <m/>
  </r>
  <r>
    <x v="16"/>
    <x v="16"/>
    <n v="24031"/>
    <s v="AMBIENTE"/>
    <n v="43"/>
    <s v="Número de personas vinculadas en acciones de educación en temas de protección y bienestar animal"/>
    <s v="Cuidado de la vida"/>
    <s v="Protección y bienestar animal"/>
    <s v="Presupuestos Participativos"/>
    <m/>
    <s v="2 - Bogotá confía en su bien-estar"/>
    <s v="15 - Bogotá protege todas las formas de vida"/>
    <s v="Vincular 550 Persona(s) en acciones educativas en temas de protección y bienestar animal"/>
    <s v="ACCIONES PEDAGÓGICAS"/>
    <n v="550"/>
    <n v="111"/>
    <n v="4.0284532191333378E-3"/>
    <s v="Suma"/>
    <n v="2403"/>
    <s v="2403-Por un cuidado responsable de los animales de La Candelaria"/>
    <n v="0"/>
    <n v="0"/>
    <e v="#DIV/0!"/>
    <m/>
    <m/>
    <m/>
  </r>
  <r>
    <x v="16"/>
    <x v="16"/>
    <n v="24032"/>
    <s v="AMBIENTE"/>
    <n v="45"/>
    <s v="Número de animales esterilizados"/>
    <s v="Cuidado de la vida"/>
    <s v="Protección y bienestar animal"/>
    <s v="Presupuestos Participativos"/>
    <m/>
    <s v="2 - Bogotá confía en su bien-estar"/>
    <s v="15 - Bogotá protege todas las formas de vida"/>
    <s v="Esterilizar 1600 Perros y gatos incluyendo los que está en condición de vulnerabilidad"/>
    <s v="ESTERILIZACIÓN"/>
    <n v="1600"/>
    <n v="95"/>
    <n v="3.4477752776366408E-3"/>
    <s v="Suma"/>
    <n v="2403"/>
    <s v="2403-Por un cuidado responsable de los animales de La Candelaria"/>
    <n v="0"/>
    <n v="0"/>
    <e v="#DIV/0!"/>
    <m/>
    <m/>
    <m/>
  </r>
  <r>
    <x v="16"/>
    <x v="16"/>
    <n v="24033"/>
    <s v="AMBIENTE"/>
    <n v="44"/>
    <s v="Número de animales atendidos por los programas de brigadas médicas, urgencias veterinarias y adopciones"/>
    <s v="Cuidado de la vida"/>
    <s v="Protección y bienestar animal"/>
    <s v="Presupuestos Participativos"/>
    <m/>
    <s v="2 - Bogotá confía en su bien-estar"/>
    <s v="15 - Bogotá protege todas las formas de vida"/>
    <s v="Atender 1600 Animales en los programas de brigadas médicas, urgencias veterinarias y adopciones"/>
    <s v="BIENESTAR ANIMAL"/>
    <n v="1600"/>
    <n v="195"/>
    <n v="7.0770124119909992E-3"/>
    <s v="Suma"/>
    <n v="2403"/>
    <s v="2403-Por un cuidado responsable de los animales de La Candelaria"/>
    <n v="0"/>
    <n v="0"/>
    <e v="#DIV/0!"/>
    <m/>
    <m/>
    <m/>
  </r>
  <r>
    <x v="16"/>
    <x v="16"/>
    <n v="25731"/>
    <s v="INTEGRACIÓN SOCIAL"/>
    <n v="48"/>
    <s v="Número de personas mayores con transferencias Monetarias"/>
    <s v="Menos pobreza "/>
    <s v="Apoyo económico para persona mayor - tipo C"/>
    <s v="Gestión Pública Local"/>
    <s v="Menos pobreza (12%)"/>
    <s v="2 - Bogotá confía en su bien-estar"/>
    <s v="7 - Bogotá, una ciudad con menos Pobreza"/>
    <s v="Beneficiar 564 Persona(s) Mayor(es) con apoyo económico tipo C."/>
    <s v="APOYO ECONÓMICO PERSONA MAYOR"/>
    <n v="564"/>
    <n v="1596"/>
    <n v="5.7922624664295562E-2"/>
    <s v="Constante"/>
    <n v="2573"/>
    <s v="2573-La Candelaria camina segura hacia un futuro con menos pobreza"/>
    <n v="0"/>
    <n v="0"/>
    <e v="#DIV/0!"/>
    <m/>
    <m/>
    <m/>
  </r>
  <r>
    <x v="16"/>
    <x v="16"/>
    <n v="25732"/>
    <s v="INTEGRACIÓN SOCIAL"/>
    <n v="47"/>
    <s v="Personas atendidas con apoyos que contribuyan al ingreso mínimo garantizado"/>
    <s v="Menos pobreza "/>
    <s v="Otras Transferencias Monetarias"/>
    <s v="Gestión Pública Local"/>
    <s v="Menos pobreza (12%)"/>
    <s v="2 - Bogotá confía en su bien-estar"/>
    <s v="7 - Bogotá, una ciudad con menos Pobreza"/>
    <s v="Atender 4728 Persona(s) con apoyos que contribuyan al ingreso mínimo garantizado."/>
    <s v="INGRESO MÍNIMO"/>
    <n v="4728"/>
    <n v="1238"/>
    <n v="4.4929955723306964E-2"/>
    <s v="Suma"/>
    <n v="2573"/>
    <s v="2573-La Candelaria camina segura hacia un futuro con menos pobreza"/>
    <n v="0"/>
    <n v="0"/>
    <e v="#DIV/0!"/>
    <m/>
    <m/>
    <m/>
  </r>
  <r>
    <x v="16"/>
    <x v="16"/>
    <n v="25733"/>
    <s v="INTEGRACIÓN SOCIAL"/>
    <n v="46"/>
    <s v="Jóvenes beneficiados con transferencias condicionadas y  acompañamiento psicosocial para la promoción al acceso y permanencia a oportunidades de formación y empleabilidad"/>
    <s v="Menos pobreza "/>
    <s v="Transferencias monetarias condicionadas para jóvenes "/>
    <s v="Gestión Pública Local"/>
    <s v="Menos pobreza (12%)"/>
    <s v="2 - Bogotá confía en su bien-estar"/>
    <s v="7 - Bogotá, una ciudad con menos Pobreza"/>
    <s v="Beneficiar 312 Joven(es) con transferencias condicionadas y acompañamiento psicosocial para la promoción al acceso y permanencia a oportunidades de formación y empleabilidad"/>
    <s v="TRANSFERENCIAS MONETARIAS"/>
    <n v="312"/>
    <n v="434"/>
    <n v="1.5750889163097918E-2"/>
    <s v="Suma"/>
    <n v="2573"/>
    <s v="2573-La Candelaria camina segura hacia un futuro con menos pobreza"/>
    <n v="0"/>
    <n v="0"/>
    <e v="#DIV/0!"/>
    <m/>
    <m/>
    <m/>
  </r>
  <r>
    <x v="16"/>
    <x v="16"/>
    <n v="26191"/>
    <s v="EDUCACIÓN"/>
    <n v="50"/>
    <s v="Sedes educativas urbanas y rurales dotadas con recursos pedagógicos y/o tecnológicos"/>
    <s v="Educación como eje del potencial humano"/>
    <s v="Dotación de equipamientos para instituciones educativas públicas del distrito."/>
    <s v="Gestión Pública Local"/>
    <s v="Educación como eje del potencial humano (9%)"/>
    <s v="3 - Bogotá confía en su potencial"/>
    <s v="16 - Atención Integral a la Primera Infancia y Educación como Eje del Potencial Humano"/>
    <s v="Dotar 3 Sede(s) educativas urbanas y rurales con recursos pedagógicos y/o tecnológicos (De la localidad de La Candelaria)"/>
    <s v="DOTACIÓN"/>
    <n v="3"/>
    <n v="573"/>
    <n v="2.0795528779850476E-2"/>
    <s v="Constante"/>
    <n v="2619"/>
    <s v="2619-La Candelaria con educación para la vida"/>
    <n v="0"/>
    <n v="0"/>
    <e v="#DIV/0!"/>
    <m/>
    <m/>
    <m/>
  </r>
  <r>
    <x v="16"/>
    <x v="16"/>
    <n v="26192"/>
    <s v="EDUCACIÓN"/>
    <n v="51"/>
    <s v="Número de estudiantes beneficiados con apoyo de sostenimiento para la permanencia en la educación posmedia (niveles de formación técnico profesional, tecnólogo, profesional universitario y educación para el trabajo y desarrollo humano)."/>
    <s v="Educación como eje del potencial humano"/>
    <s v="Apoyo para educación superior"/>
    <s v="Gestión Pública Local"/>
    <s v="Educación como eje del potencial humano (9%)"/>
    <s v="3 - Bogotá confía en su potencial"/>
    <s v="16 - Atención Integral a la Primera Infancia y Educación como Eje del Potencial Humano"/>
    <s v="Beneficiar 77 Estudiante(s) con apoyo de sostenimiento para la permanencia en la educación posmedia (niveles de formación técnico profesional, tecnólogo, profesional universitario y educación para el trabajo y desarrollo humano)."/>
    <s v="SOSTENIMIENTO"/>
    <n v="77"/>
    <n v="346"/>
    <n v="1.2557160484866081E-2"/>
    <s v="Suma"/>
    <n v="2619"/>
    <s v="2619-La Candelaria con educación para la vida"/>
    <n v="0"/>
    <n v="0"/>
    <e v="#DIV/0!"/>
    <m/>
    <m/>
    <m/>
  </r>
  <r>
    <x v="16"/>
    <x v="16"/>
    <n v="26193"/>
    <s v="EDUCACIÓN"/>
    <n v="52"/>
    <s v="Número de estudiantes beneficiados en programas de educación posmedia (niveles de formación técnico profesional, tecnólogo, profesional universitario y educación para el trabajo y desarrollo humano)."/>
    <s v="Educación como eje del potencial humano"/>
    <s v="Apoyo para educación superior"/>
    <s v="Gestión Pública Local"/>
    <s v="Educación como eje del potencial humano (9%)"/>
    <s v="3 - Bogotá confía en su potencial"/>
    <s v="16 - Atención Integral a la Primera Infancia y Educación como Eje del Potencial Humano"/>
    <s v="Beneficiar 77 Estudiante(s) en programas de educación posmedia (niveles de formación técnico profesional, tecnólogo, profesional universitario y educación para el trabajo y desarrollo humano)."/>
    <s v="APOYO EDUCACIÓN POSMEDIA"/>
    <n v="77"/>
    <n v="1683"/>
    <n v="6.1080060971183854E-2"/>
    <s v="Suma"/>
    <n v="2619"/>
    <s v="2619-La Candelaria con educación para la vida"/>
    <n v="0"/>
    <n v="0"/>
    <e v="#DIV/0!"/>
    <m/>
    <m/>
    <m/>
  </r>
  <r>
    <x v="16"/>
    <x v="16"/>
    <n v="24231"/>
    <s v="DESARROLLO ECONÓMICO, INDUSTRIA Y TURISMO"/>
    <n v="54"/>
    <s v="Número de acciones realizadas para fortalecer las capacidades y/o habilidades, técnicas y blandas de las personas de la localidad, con el fin de mejorar el acceso a oportunidades de empleo."/>
    <s v="Desarrollo empresarial, productividad y empleo"/>
    <s v="Fortalecimiento de habilidades para la empleabilidad - impulso al empleo local."/>
    <s v="Presupuestos Participativos"/>
    <m/>
    <s v="3 - Bogotá confía en su potencial"/>
    <s v="19 - Desarrollo empresarial, productividad y empleo"/>
    <s v="Implementar 16 Acción(es) para fortalecer las capacidades y/o habilidades, técnicas y blandas de las personas de la localidad de La Candelaria"/>
    <s v="FORTALECIMIENTO DE CAPACIDADES"/>
    <n v="16"/>
    <n v="402"/>
    <n v="1.4589533280104521E-2"/>
    <s v="Suma"/>
    <n v="2423"/>
    <s v="2423-La Candelaria Camina hacía un fortalecimiento empresarial y fomento al empleo equitativo e incluyente"/>
    <n v="0"/>
    <n v="0"/>
    <e v="#DIV/0!"/>
    <m/>
    <m/>
    <m/>
  </r>
  <r>
    <x v="16"/>
    <x v="16"/>
    <n v="24232"/>
    <s v="DESARROLLO ECONÓMICO, INDUSTRIA Y TURISMO"/>
    <n v="55"/>
    <s v="Número de Mipymes y/o emprendimientos orientados al fortalecimiento de las capacidades locales para la gestión y el desarrollo turístico apoyados."/>
    <s v="Emprendimiento equitativo e incluyente"/>
    <s v="Desarrollo turístico local"/>
    <s v="Presupuestos Participativos"/>
    <m/>
    <s v="3 - Bogotá confía en su potencial"/>
    <s v="19 - Desarrollo empresarial, productividad y empleo"/>
    <s v="Fortalecer 25 Mipyme(s) y/o emprendimientos orientados al fortalecimiento de las capacidades locales para la gestión y el desarrollo turístico"/>
    <s v="DESARROLLO TURÍSTICO"/>
    <n v="25"/>
    <n v="323"/>
    <n v="1.1722435943964578E-2"/>
    <s v="Suma"/>
    <n v="2423"/>
    <s v="2423-La Candelaria Camina hacía un fortalecimiento empresarial y fomento al empleo equitativo e incluyente"/>
    <n v="0"/>
    <n v="0"/>
    <e v="#DIV/0!"/>
    <m/>
    <m/>
    <m/>
  </r>
  <r>
    <x v="16"/>
    <x v="16"/>
    <n v="24101"/>
    <s v="DESARROLLO ECONÓMICO, INDUSTRIA Y TURISMO"/>
    <n v="58"/>
    <s v="Número de Mipymes, emprendimientos y/o actores de la economia informal apoyados para el fortalecimiento del tejido empresarial local."/>
    <s v="Emprendimiento equitativo e incluyente"/>
    <s v="Fortalecimiento del tejido empresarial local"/>
    <s v="Presupuestos Participativos"/>
    <m/>
    <s v="3 - Bogotá confía en su potencial"/>
    <s v="20 - Promoción del emprendimiento formal, equitativo e incluyente"/>
    <s v="Apoyar 200 Emprendimiento(s) Mipymes, y/o actores de la economía informal para el fortalecimiento del tejido empresarial local."/>
    <s v="TEJIDO EMPRESARIAL LOCAL"/>
    <n v="200"/>
    <n v="269"/>
    <n v="9.7626478914132255E-3"/>
    <s v="Suma"/>
    <n v="2410"/>
    <s v="2410-La Candelaria Camina hacía un fortalecimiento del tejido empresarial"/>
    <n v="0"/>
    <n v="0"/>
    <e v="#DIV/0!"/>
    <m/>
    <m/>
    <m/>
  </r>
  <r>
    <x v="16"/>
    <x v="16"/>
    <n v="26531"/>
    <s v="CULTURA, RECREACIÓN Y DEPORTE"/>
    <n v="56"/>
    <s v="Número de proyectos financiados y acompañados del sector cultural y creativo."/>
    <s v="Bogotá cultural y deportiva"/>
    <s v="Sostenibilidad del ecosistema cultural y creativo"/>
    <s v="Presupuestos Participativos"/>
    <m/>
    <s v="3 - Bogotá confía en su potencial"/>
    <s v="20 - Promoción del emprendimiento formal, equitativo e incluyente"/>
    <s v="Financiar 28 Proyecto(s) del sector cultural y creativo"/>
    <s v="SOSTENIBILIDAD"/>
    <n v="28"/>
    <n v="269"/>
    <n v="9.7626478914132255E-3"/>
    <s v="Suma"/>
    <n v="2653"/>
    <s v="2653-La Candelaria Camina Hacia el Fortalecimiento de los Proyectos Culturales y Creativos"/>
    <n v="0"/>
    <n v="0"/>
    <e v="#DIV/0!"/>
    <m/>
    <m/>
    <m/>
  </r>
  <r>
    <x v="16"/>
    <x v="16"/>
    <n v="25581"/>
    <s v="CULTURA, RECREACIÓN Y DEPORTE"/>
    <n v="61"/>
    <s v="Número de Parques de la red de proximidad intervenidos en mejoramiento, mantenimiento y/o dotación"/>
    <s v="Desarrollo urbano y rural integral"/>
    <s v="Construcción, mantenimiento y dotación de parques de la red de proximidad"/>
    <s v="Presupuestos Participativos"/>
    <m/>
    <s v="4 - Bogotá ordena su territorio y avanza en su acción climática"/>
    <s v="24 - Revitalización y renovación urbana y rural con inclusión"/>
    <s v="Intervenir 1 Parque(s) de la red de proximidad con acciones de mejoramiento, mantenimiento y/o dotación."/>
    <s v="INTERVENCIÓN"/>
    <n v="1"/>
    <n v="448"/>
    <n v="1.6258982361907526E-2"/>
    <s v="Suma"/>
    <n v="2558"/>
    <s v="2558-Parques recreación y cultura para La Candelaria"/>
    <n v="0"/>
    <n v="0"/>
    <e v="#DIV/0!"/>
    <m/>
    <m/>
    <m/>
  </r>
  <r>
    <x v="16"/>
    <x v="16"/>
    <n v="26401"/>
    <s v="CULTURA, RECREACIÓN Y DEPORTE"/>
    <n v="62"/>
    <s v="No. de equipamientos culturales intervenidos con acciones de construcción, adecuación y/o dotación"/>
    <s v="Desarrollo urbano y rural integral"/>
    <s v="Dotación de equipamientos culturales de escala local"/>
    <s v="Presupuestos Participativos"/>
    <m/>
    <s v="4 - Bogotá ordena su territorio y avanza en su acción climática"/>
    <s v="24 - Revitalización y renovación urbana y rural con inclusión"/>
    <s v="Beneficiar 4 Equipamiento(s) culturales con acciones de construcción, adecuación y/o dotación"/>
    <s v="INTERVENCIÓN"/>
    <n v="4"/>
    <n v="160"/>
    <n v="5.8067794149669737E-3"/>
    <s v="Constante"/>
    <n v="2640"/>
    <s v="2640-La Candelaria mejor equipada para la cultura"/>
    <n v="0"/>
    <n v="0"/>
    <e v="#DIV/0!"/>
    <m/>
    <m/>
    <m/>
  </r>
  <r>
    <x v="16"/>
    <x v="16"/>
    <n v="23891"/>
    <s v="AMBIENTE"/>
    <n v="71"/>
    <s v="Número de árboles mantenidos en zona urbana"/>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Mantener 100 Arbol(es) en zona urbana - 100 mm"/>
    <s v="ARBOLADO"/>
    <n v="100"/>
    <n v="65"/>
    <n v="2.3590041373303334E-3"/>
    <s v="Suma"/>
    <n v="2389"/>
    <s v="2389-La Candelaria camina entre espacios verdes y procesos de gestión ambiental"/>
    <n v="0"/>
    <n v="0"/>
    <e v="#DIV/0!"/>
    <m/>
    <m/>
    <m/>
  </r>
  <r>
    <x v="16"/>
    <x v="16"/>
    <n v="23892"/>
    <s v="AMBIENTE"/>
    <n v="70"/>
    <s v="Número de m2 de jardinería convencional y biodiversa mantenidos"/>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Mantener 100 Metro(s) cuadrado(s) de jardinería"/>
    <s v="JARDINERÍA"/>
    <n v="100"/>
    <n v="103"/>
    <n v="3.7381142483849895E-3"/>
    <s v="Suma"/>
    <n v="2389"/>
    <s v="2389-La Candelaria camina entre espacios verdes y procesos de gestión ambiental"/>
    <n v="0"/>
    <n v="0"/>
    <e v="#DIV/0!"/>
    <m/>
    <m/>
    <m/>
  </r>
  <r>
    <x v="16"/>
    <x v="16"/>
    <n v="23893"/>
    <s v="AMBIENTE"/>
    <n v="68"/>
    <s v="Número de huertas urbanas implementadas"/>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Implementar 21 Huerta(s) Urbanas"/>
    <s v="HUERTAS URBANAS"/>
    <n v="21"/>
    <n v="41"/>
    <n v="1.4879872250852871E-3"/>
    <s v="Suma"/>
    <n v="2389"/>
    <s v="2389-La Candelaria camina entre espacios verdes y procesos de gestión ambiental"/>
    <n v="0"/>
    <n v="0"/>
    <e v="#DIV/0!"/>
    <m/>
    <m/>
    <m/>
  </r>
  <r>
    <x v="16"/>
    <x v="16"/>
    <n v="23894"/>
    <s v="HÁBITAT"/>
    <n v="76"/>
    <s v="Personas capacitadas en separación en la fuente y reciclaje"/>
    <s v="Protección del ambiente y resiliencia al cambio climático"/>
    <s v="Cambios de hábitos de consumo, separación en la fuente y reciclaje."/>
    <s v="Presupuestos Participativos"/>
    <m/>
    <s v="4 - Bogotá ordena su territorio y avanza en su acción climática"/>
    <s v="25 - Aumento de la resiliencia al cambio climático y reducción de la vulnerabilidad"/>
    <s v="Capacitar 5000 Persona(s) en separación en la fuente y reciclaje."/>
    <s v="SEPARACIÓN EN LA FUENTE"/>
    <n v="5000"/>
    <n v="334"/>
    <n v="1.2121652028743558E-2"/>
    <s v="Suma"/>
    <n v="2389"/>
    <s v="2389-La Candelaria camina entre espacios verdes y procesos de gestión ambiental"/>
    <n v="0"/>
    <n v="0"/>
    <e v="#DIV/0!"/>
    <m/>
    <m/>
    <m/>
  </r>
  <r>
    <x v="16"/>
    <x v="16"/>
    <n v="23895"/>
    <s v="AMBIENTE"/>
    <n v="67"/>
    <s v="Número de procesos comunitarios de educación ambiental implementados"/>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Implementar 3 Proceso(s) comunitarios de educación ambiental que promueven la conservación de la biodiversidad y el agua + 100 mm de árboles"/>
    <s v="EDUCACIÓN AMBIENTAL"/>
    <n v="3"/>
    <n v="136"/>
    <n v="4.9357625027219281E-3"/>
    <s v="Suma"/>
    <n v="2389"/>
    <s v="2389-La Candelaria camina entre espacios verdes y procesos de gestión ambiental"/>
    <n v="0"/>
    <n v="0"/>
    <e v="#DIV/0!"/>
    <m/>
    <m/>
    <m/>
  </r>
  <r>
    <x v="16"/>
    <x v="16"/>
    <n v="27771"/>
    <s v="MOVILIDAD"/>
    <n v="77"/>
    <s v="Kilómetros-carril construidos y/o conservados de malla vial urbana (local y/o intermedia)"/>
    <s v="Infraestructura segura e incluyente"/>
    <s v="Diseño, construcción y conservación (mantenimiento y rehabilitación) de la malla vial local e intermedia urbana o rural."/>
    <s v="Presupuestos Participativos"/>
    <s v="Infraestructura segura e incluyente (14%)"/>
    <s v="4 - Bogotá ordena su territorio y avanza en su acción climática"/>
    <s v="26 - Movilidad Sostenible"/>
    <s v="Intervenir 7 Kilómetro(s)-carril de malla vial urbana (local y/o intermedia) con acciones de construcción y/o conservación"/>
    <s v="INTERVENCIÓN MALLA VIAL LOCAL"/>
    <n v="7"/>
    <n v="3790"/>
    <n v="0.1375480873920302"/>
    <s v="Suma"/>
    <n v="2777"/>
    <s v="2777-La Candelaria camina hacia la construcción y la conservación de la malla vial"/>
    <n v="0"/>
    <n v="0"/>
    <e v="#DIV/0!"/>
    <m/>
    <m/>
    <m/>
  </r>
  <r>
    <x v="16"/>
    <x v="16"/>
    <n v="24371"/>
    <s v="AMBIENTE"/>
    <n v="79"/>
    <s v="Número de acciones efectivas para el fortalecimiento de las capacidades locales en torno a la gestión del riesgo"/>
    <s v="Protección del ambiente y resiliencia al cambio climático"/>
    <s v="Manejo de emergencias y mitigación del riesgo de desastres"/>
    <s v="Gestión Pública Local"/>
    <m/>
    <s v="4 - Bogotá ordena su territorio y avanza en su acción climática"/>
    <s v="27 - Gestión del riesgo de desastres para un territorio seguro"/>
    <s v="Realizar 15 Acción(es) efectivas para el fortalecimiento de las capacidades locales para la respuesta a emergencias y desastres."/>
    <s v="GESTIÓN DEL RIESGO"/>
    <n v="15"/>
    <n v="496"/>
    <n v="1.8001016186397618E-2"/>
    <s v="Suma"/>
    <n v="2437"/>
    <s v="2437-LA CANDELARIA BRINDA RESPUESTA A EMERGENCIAS Y DESASTRES"/>
    <n v="0"/>
    <n v="0"/>
    <e v="#DIV/0!"/>
    <m/>
    <m/>
    <m/>
  </r>
  <r>
    <x v="16"/>
    <x v="16"/>
    <n v="27831"/>
    <s v="INTEGRACIÓN SOCIAL"/>
    <n v="84"/>
    <s v="Unidades operativas orientadas a la atención de jóvenes (casas de la juventud, centros forjar) dotadas y/o acondicionadas"/>
    <s v="Desarrollo urbano y rural integral"/>
    <s v="Dotación, adecuación y mejoramiento a unidades operativas de servicios sociales de la SDIS"/>
    <s v="Presupuestos Participativos"/>
    <m/>
    <s v="4 - Bogotá ordena su territorio y avanza en su acción climática"/>
    <s v="30 - Atención del déficit social para un hábitat digno"/>
    <s v="Dotar / adecuar 1 Unidad(es) operativa orientada a la atención de jóvenes (casas de la juventud, centros forjar)"/>
    <s v="DOTACIÓN"/>
    <n v="1"/>
    <n v="87"/>
    <n v="3.1574363068882921E-3"/>
    <s v="Constante"/>
    <n v="2783"/>
    <s v="2783-La Candelaria camina de la mano de sus niños y jóvenes"/>
    <n v="0"/>
    <n v="0"/>
    <e v="#DIV/0!"/>
    <m/>
    <m/>
    <m/>
  </r>
  <r>
    <x v="16"/>
    <x v="16"/>
    <n v="27832"/>
    <s v="INTEGRACIÓN SOCIAL"/>
    <n v="82"/>
    <s v="Unidades operativas orientadas a la atención de la primera infancia  (Jardines Infantiles, Casas de Pensamiento Intercultural, Modalidad Espacios Rurales, Crecemos en la Ruralidad, Creciendo Juntos, Centros Amar) dotadas y/o acondicionadas "/>
    <s v="Desarrollo urbano y rural integral"/>
    <s v="Dotación, adecuación y mejoramiento a unidades operativas de servicios sociales de la SDIS"/>
    <s v="Presupuestos Participativos"/>
    <m/>
    <s v="4 - Bogotá ordena su territorio y avanza en su acción climática"/>
    <s v="30 - Atención del déficit social para un hábitat digno"/>
    <s v="Dotar y/o acondicionar 1 Unidad(es) operativa orientada a la atención de la primera infancia (Jardines Infantiles, Casas de Pensamiento Intercultural, Modalidad Espacios Rurales, Crecemos en la Ruralidad, Creciendo Juntos, Centros Amar, Centros Forjar)"/>
    <s v="DOTACIÓN"/>
    <n v="1"/>
    <n v="84"/>
    <n v="3.0485591928576614E-3"/>
    <s v="Constante"/>
    <n v="2783"/>
    <s v="2783-La Candelaria camina de la mano de sus niños y jóvenes"/>
    <n v="0"/>
    <n v="0"/>
    <e v="#DIV/0!"/>
    <m/>
    <m/>
    <m/>
  </r>
  <r>
    <x v="16"/>
    <x v="16"/>
    <n v="26321"/>
    <s v="GOBIERNO"/>
    <n v="93"/>
    <s v="Estrategias de fortalecimiento institucional realizadas"/>
    <s v="Gobierno confiable"/>
    <s v="Fortalecimiento institucional"/>
    <s v="Gestión Pública Local"/>
    <s v="Gobierno confiable (15%)"/>
    <s v="5 - Bogotá confía en su gobierno"/>
    <s v="33 - Fortalecimiento institucional para un gobierno confiable"/>
    <s v="Realizar 4 Estrategia(s) de fortalecimiento institucional (una por vigencia)."/>
    <s v="FORTALECIMIENTO INSTITUCIONAL"/>
    <n v="4"/>
    <n v="2910"/>
    <n v="0.10561080060971184"/>
    <s v="Suma"/>
    <n v="2632"/>
    <s v="2632-La Candelaria camina segura con un gobierno confiable"/>
    <n v="0"/>
    <n v="0"/>
    <e v="#DIV/0!"/>
    <m/>
    <m/>
    <m/>
  </r>
  <r>
    <x v="16"/>
    <x v="16"/>
    <n v="26322"/>
    <s v="GOBIERNO"/>
    <n v="94"/>
    <s v="Estrategias de inspección, vigilancia y control realizada"/>
    <s v="Gobierno confiable"/>
    <s v="Inspección, vigilancia y control."/>
    <s v="Gestión Pública Local"/>
    <s v="Gobierno confiable (15%)"/>
    <s v="5 - Bogotá confía en su gobierno"/>
    <s v="33 - Fortalecimiento institucional para un gobierno confiable"/>
    <s v="Realizar 4 Estrategia(s) de inspección, vigilancia y control (una por vigencia)."/>
    <s v="IVC"/>
    <n v="4"/>
    <n v="1107"/>
    <n v="4.0175655077302752E-2"/>
    <s v="Suma"/>
    <n v="2632"/>
    <s v="2632-La Candelaria camina segura con un gobierno confiable"/>
    <n v="0"/>
    <n v="0"/>
    <e v="#DIV/0!"/>
    <m/>
    <m/>
    <m/>
  </r>
  <r>
    <x v="16"/>
    <x v="16"/>
    <n v="26323"/>
    <s v="GOBIERNO"/>
    <n v="92"/>
    <s v="Sedes administrativas locales intervenidas."/>
    <s v="Gobierno confiable"/>
    <s v="Infraestructura local"/>
    <s v="Gestión Pública Local"/>
    <s v="Gobierno confiable (15%)"/>
    <s v="5 - Bogotá confía en su gobierno"/>
    <s v="33 - Fortalecimiento institucional para un gobierno confiable"/>
    <s v="Intervenir 1 Sede(s) administrativa local"/>
    <s v="INTERVENCIÓN"/>
    <n v="1"/>
    <n v="0"/>
    <n v="0"/>
    <s v="Suma"/>
    <n v="2632"/>
    <s v="2632-La Candelaria camina segura con un gobierno confiable"/>
    <n v="0"/>
    <n v="0"/>
    <e v="#DIV/0!"/>
    <m/>
    <m/>
    <m/>
  </r>
  <r>
    <x v="16"/>
    <x v="16"/>
    <n v="24201"/>
    <s v="GESTIÓN PÚBLICA"/>
    <n v="96"/>
    <s v="Procesos de formacion y desarrollo de competencias digitales realizados en zonas rurales y/o apartadas y urbanas"/>
    <s v="Ciudad inteligente​"/>
    <s v="Conectividad y redes de comunicación."/>
    <s v="Presupuestos Participativos"/>
    <m/>
    <s v="5 - Bogotá confía en su gobierno"/>
    <s v="35 - Bogotá ciudad Inteligente"/>
    <s v="Operativizar 3 Centro(s) de Acceso Comunitario en zonas rurales y/o apartadas y/o urbanas, con énfasis en procesos de formación y desarrollo de competencias digitales."/>
    <s v="FORTALECIMIENTO DE CAPACIDADES"/>
    <n v="3"/>
    <n v="201"/>
    <n v="7.2947666400522606E-3"/>
    <s v="Constante"/>
    <n v="2420"/>
    <s v="2420-La Candelaria conectada desde el corazón de la ciudad"/>
    <n v="0"/>
    <n v="0"/>
    <e v="#DIV/0!"/>
    <m/>
    <m/>
    <m/>
  </r>
  <r>
    <x v="16"/>
    <x v="16"/>
    <n v="24202"/>
    <s v="GESTIÓN PÚBLICA"/>
    <n v="95"/>
    <s v="Servicios TIC´s generados en zonas rurales y/o apartadas y urbanas"/>
    <s v="Ciudad inteligente​"/>
    <s v="Conectividad y redes de comunicación."/>
    <s v="Presupuestos Participativos"/>
    <m/>
    <s v="5 - Bogotá confía en su gobierno"/>
    <s v="35 - Bogotá ciudad Inteligente"/>
    <s v="Operativizar 3 Centro(s) de Acceso Comunitario en zonas rurales y/o apartadas y/o urbanas."/>
    <s v="CONECTIVIDAD"/>
    <n v="3"/>
    <n v="201"/>
    <n v="7.2947666400522606E-3"/>
    <s v="Constante"/>
    <n v="2420"/>
    <s v="2420-La Candelaria conectada desde el corazón de la ciudad"/>
    <n v="0"/>
    <n v="0"/>
    <e v="#DIV/0!"/>
    <m/>
    <m/>
    <m/>
  </r>
  <r>
    <x v="16"/>
    <x v="16"/>
    <n v="23941"/>
    <s v="GOBIERNO"/>
    <n v="100"/>
    <s v="Acciones desarrolladas, orientadas a la ciudadanía en el marco de la estrategía Bogotaneidad"/>
    <s v="Gobierno confiable"/>
    <s v="Bogotaneidad"/>
    <s v="Gestión Pública Local"/>
    <m/>
    <s v="5 - Bogotá confía en su gobierno"/>
    <s v="39 - Camino hacia una democracia deliberativa con un gobierno cercano a la gente y con participación ciudadana"/>
    <s v="Desarrollar 4 Acción(es) orientadas a la ciudadanía, en el marco de la estrategia &quot;Bogotaneidad”"/>
    <s v="ESTRATEGIA BOGOTANEIDAD"/>
    <n v="4"/>
    <n v="150"/>
    <n v="5.4438557015315378E-3"/>
    <s v="Suma"/>
    <n v="2394"/>
    <s v="2394-El corazón de La Candelaria símbolo de la bogotaneidad"/>
    <n v="0"/>
    <n v="0"/>
    <e v="#DIV/0!"/>
    <m/>
    <m/>
    <m/>
  </r>
  <r>
    <x v="16"/>
    <x v="16"/>
    <n v="25891"/>
    <s v="GOBIERNO"/>
    <n v="104"/>
    <s v="Iniciativa de inversión local concertada e implementada con las comunidades negras, afrocolombianas y palenqueras"/>
    <s v="Línea diferencial étnica"/>
    <s v="Iniciativas diferenciales étnicas para comunidades Negras, Afrocolombianas, Raizales, Palenqueras, y los Pueblos Indígenas, Rrom o Gitano"/>
    <s v="Gestión Pública Local"/>
    <m/>
    <s v="5 - Bogotá confía en su gobierno"/>
    <s v="39 - Camino hacia una democracia deliberativa con un gobierno cercano a la gente y con participación ciudadana"/>
    <s v="Concertar 1 Iniciativa(s) de inversión local con las comunidades negras, afrocolombianas y palenqueras (aplica en todas las localidades con autoridades NAP)"/>
    <s v="INICIATIVAS COMUNIDADES NEGRAS, AFROCOLOMBIANAS, PALENQUERAS"/>
    <n v="1"/>
    <n v="125"/>
    <n v="4.5365464179429483E-3"/>
    <s v="Constante"/>
    <n v="2589"/>
    <s v="2589-La Candelaria reconoce a sus comunidades étnicas"/>
    <n v="0"/>
    <n v="0"/>
    <e v="#DIV/0!"/>
    <m/>
    <m/>
    <m/>
  </r>
  <r>
    <x v="16"/>
    <x v="16"/>
    <n v="25892"/>
    <s v="GOBIERNO"/>
    <n v="103"/>
    <s v="Iniciativa de inversión local concertada e implementada con los pueblos indígenas"/>
    <s v="Línea diferencial étnica"/>
    <s v="Iniciativas diferenciales étnicas para comunidades Negras, Afrocolombianas, Raizales, Palenqueras, y los Pueblos Indígenas, Rrom o Gitano"/>
    <s v="Gestión Pública Local"/>
    <m/>
    <s v="5 - Bogotá confía en su gobierno"/>
    <s v="39 - Camino hacia una democracia deliberativa con un gobierno cercano a la gente y con participación ciudadana"/>
    <s v="Concertar 1 Iniciativa(s) de inversión local con los pueblos indígenas (aplica en todas las localidades con autoridades indígenas)"/>
    <s v="INICIATIVAS PUEBLO INDÍGENA"/>
    <n v="1"/>
    <n v="125"/>
    <n v="4.5365464179429483E-3"/>
    <s v="Constante"/>
    <n v="2589"/>
    <s v="2589-La Candelaria reconoce a sus comunidades étnicas"/>
    <n v="0"/>
    <n v="0"/>
    <e v="#DIV/0!"/>
    <m/>
    <m/>
    <m/>
  </r>
  <r>
    <x v="16"/>
    <x v="16"/>
    <n v="27921"/>
    <s v="GOBIERNO"/>
    <n v="98"/>
    <s v="Personas capacitadas a través de procesos de formación para la participación de manera virtual y presencial."/>
    <s v="Democracia deliberativa y participación"/>
    <s v="Procesos de formación en capacidades democráticas para la participación ciudadana incidente"/>
    <s v="Presupuestos Participativos"/>
    <m/>
    <s v="5 - Bogotá confía en su gobierno"/>
    <s v="39 - Camino hacia una democracia deliberativa con un gobierno cercano a la gente y con participación ciudadana"/>
    <s v="capacitar 400 Persona(s) A través de procesos de formación para la participación de manera virtual y presencial."/>
    <s v="CAPACITACIÓN"/>
    <n v="400"/>
    <n v="176"/>
    <n v="6.3874573564636711E-3"/>
    <s v="Suma"/>
    <n v="2792"/>
    <s v="2792-Redescubriendo La Candelaria con participación incidente y democrática"/>
    <n v="0"/>
    <n v="0"/>
    <e v="#DIV/0!"/>
    <m/>
    <m/>
    <m/>
  </r>
  <r>
    <x v="16"/>
    <x v="16"/>
    <n v="27922"/>
    <s v="GOBIERNO"/>
    <n v="97"/>
    <s v="Organizaciones sociales e Instancias de participación ciudadana fortalecidas."/>
    <s v="Democracia deliberativa y participación"/>
    <s v="Fortalecimiento a organizaciones sociales y comunitarias y a instancias de participación."/>
    <s v="Presupuestos Participativos"/>
    <m/>
    <s v="5 - Bogotá confía en su gobierno"/>
    <s v="39 - Camino hacia una democracia deliberativa con un gobierno cercano a la gente y con participación ciudadana"/>
    <s v="Fortalecer 40 Organización(es) comunales"/>
    <s v="FORTALECIMIENTO DE ORGANIZACIONES"/>
    <n v="40"/>
    <n v="334"/>
    <n v="1.2121652028743558E-2"/>
    <s v="Suma"/>
    <n v="2792"/>
    <s v="2792-Redescubriendo La Candelaria con participación incidente y democrática"/>
    <n v="0"/>
    <n v="0"/>
    <e v="#DIV/0!"/>
    <m/>
    <m/>
    <m/>
  </r>
  <r>
    <x v="16"/>
    <x v="16"/>
    <n v="27923"/>
    <s v="GOBIERNO"/>
    <n v="99"/>
    <s v="Organizaciones comunales fortalecidas."/>
    <s v="Democracia deliberativa y participación"/>
    <s v="Fortalecimiento a organizaciones comunales"/>
    <s v="Gestión Pública Local"/>
    <m/>
    <s v="5 - Bogotá confía en su gobierno"/>
    <s v="39 - Camino hacia una democracia deliberativa con un gobierno cercano a la gente y con participación ciudadana"/>
    <s v="Fortalecer 25 Organización(es) comunal JAC y propiedad horizontal"/>
    <s v="FORTALECIMIENTO COMUNAL"/>
    <n v="25"/>
    <n v="163"/>
    <n v="5.9156565289976044E-3"/>
    <s v="Suma"/>
    <n v="2792"/>
    <s v="2792-Redescubriendo La Candelaria con participación incidente y democrática"/>
    <n v="0"/>
    <n v="0"/>
    <e v="#DIV/0!"/>
    <m/>
    <m/>
    <m/>
  </r>
  <r>
    <x v="16"/>
    <x v="16"/>
    <n v="27924"/>
    <s v="GOBIERNO"/>
    <n v="109"/>
    <s v="Medios comunitarios y alternativos fortalecidos."/>
    <s v="Gobierno confiable"/>
    <s v="Fortalecimiento a medios comunitarios y alternativos"/>
    <s v="Presupuestos Participativos"/>
    <m/>
    <s v="5 - Bogotá confía en su gobierno"/>
    <s v="39 - Camino hacia una democracia deliberativa con un gobierno cercano a la gente y con participación ciudadana"/>
    <s v="Fortalecer 20 Medio(s) comunitario(s) y alternativo(s) medios alternativos"/>
    <s v="MEDIOS COMUNITARIOS"/>
    <n v="20"/>
    <n v="253"/>
    <n v="9.1819699499165273E-3"/>
    <s v="Constante"/>
    <n v="2792"/>
    <s v="2792-Redescubriendo La Candelaria con participación incidente y democrática"/>
    <n v="0"/>
    <n v="0"/>
    <e v="#DIV/0!"/>
    <m/>
    <m/>
    <m/>
  </r>
  <r>
    <x v="16"/>
    <x v="16"/>
    <n v="27925"/>
    <s v="GOBIERNO"/>
    <n v="107"/>
    <s v="Salones comunales y/o casas de la participación rehabilitados"/>
    <s v="Democracia deliberativa y participación"/>
    <s v="Infraestructura de espacios para la participación"/>
    <s v="Presupuestos Participativos"/>
    <m/>
    <s v="5 - Bogotá confía en su gobierno"/>
    <s v="39 - Camino hacia una democracia deliberativa con un gobierno cercano a la gente y con participación ciudadana"/>
    <s v="Mejorar 4 Salon(es) comunales"/>
    <s v="REHABILITACIÓN"/>
    <n v="4"/>
    <n v="282"/>
    <n v="1.0234448718879291E-2"/>
    <s v="Constante"/>
    <n v="2792"/>
    <s v="2792-Redescubriendo La Candelaria con participación incidente y democrática"/>
    <n v="0"/>
    <n v="0"/>
    <e v="#DIV/0!"/>
    <m/>
    <m/>
    <m/>
  </r>
  <r>
    <x v="17"/>
    <x v="17"/>
    <n v="26701"/>
    <s v="SEGURIDAD, CONVIVENCIA Y JUSTICIA"/>
    <n v="2"/>
    <s v="Acciones formativas diferenciales para la promoción de la convivencia ciudadana implementadas"/>
    <s v="Cultura ciudadana para la convivencia pacífica"/>
    <s v="Promoción de la convivencia ciudadana"/>
    <s v="Presupuestos Participativos"/>
    <m/>
    <s v="1 - Bogotá avanza en su seguridad"/>
    <s v="1 - Diálogo social y cultura ciudadana para la convivencia pacifica y la recuperación de la confianza"/>
    <s v="Implementar 4 Acción(es) formativas diferenciales para la promoción de la convivencia ciudadana"/>
    <s v="FORMACIÓN"/>
    <n v="4"/>
    <n v="228.71692400000001"/>
    <n v="2.1942271450401583E-3"/>
    <s v="Suma"/>
    <n v="2670"/>
    <s v="2670-Seguridad y convivencia en Rafael Uribe Uribe"/>
    <n v="0"/>
    <n v="0"/>
    <e v="#DIV/0!"/>
    <m/>
    <m/>
    <m/>
  </r>
  <r>
    <x v="17"/>
    <x v="17"/>
    <n v="26702"/>
    <s v="SEGURIDAD, CONVIVENCIA Y JUSTICIA"/>
    <n v="1"/>
    <s v="Organizaciones comunitarias fortalecidas a través de capacidades para promover acciones de corresponsabilidad en la gestión de la seguridad y la convivencia"/>
    <s v="Cultura ciudadana para la convivencia pacífica"/>
    <s v="Promoción de la convivencia ciudadana"/>
    <s v="Presupuestos Participativos"/>
    <m/>
    <s v="1 - Bogotá avanza en su seguridad"/>
    <s v="1 - Diálogo social y cultura ciudadana para la convivencia pacifica y la recuperación de la confianza"/>
    <s v="Fortalecer 40 Organización(es) comunitarias a través de capacidades para promover acciones de corresponsabilidad en la gestión de la seguridad y la convivencia"/>
    <s v="FORTALECIMIENTO DE CAPACIDADES"/>
    <n v="40"/>
    <n v="686.15077099999996"/>
    <n v="6.5826814255268368E-3"/>
    <s v="Suma"/>
    <n v="2670"/>
    <s v="2670-Seguridad y convivencia en Rafael Uribe Uribe"/>
    <n v="0"/>
    <n v="0"/>
    <e v="#DIV/0!"/>
    <m/>
    <m/>
    <m/>
  </r>
  <r>
    <x v="17"/>
    <x v="17"/>
    <n v="26703"/>
    <s v="SEGURIDAD, CONVIVENCIA Y JUSTICIA"/>
    <n v="3"/>
    <s v="Iniciativas de convivencia con participación ciudadana implementadas"/>
    <s v="Cultura ciudadana para la convivencia pacífica"/>
    <s v="Promoción de la convivencia ciudadana"/>
    <s v="Presupuestos Participativos"/>
    <m/>
    <s v="1 - Bogotá avanza en su seguridad"/>
    <s v="1 - Diálogo social y cultura ciudadana para la convivencia pacifica y la recuperación de la confianza"/>
    <s v="Implementar 4 Iniciativa(s) de convivencia con participación de la ciudadanía."/>
    <s v="INICIATIVAS"/>
    <n v="4"/>
    <n v="228.71692400000001"/>
    <n v="2.1942271450401583E-3"/>
    <s v="Suma"/>
    <n v="2670"/>
    <s v="2670-Seguridad y convivencia en Rafael Uribe Uribe"/>
    <n v="0"/>
    <n v="0"/>
    <e v="#DIV/0!"/>
    <m/>
    <m/>
    <m/>
  </r>
  <r>
    <x v="17"/>
    <x v="17"/>
    <n v="25321"/>
    <s v="MUJERES"/>
    <n v="4"/>
    <s v="Número de Personas vinculadas en acciones para la prevención del feminicidio y la violencia contra la mujer"/>
    <s v="Cero tolerancia a las violencias"/>
    <s v="Prevención del feminicidio y las violencias contra las mujeres"/>
    <s v="Presupuestos Participativos"/>
    <m/>
    <s v="1 - Bogotá avanza en su seguridad"/>
    <s v="2 - Cero tolerancia a las violencias contra las mujeres y basadas en género"/>
    <s v="Vincular 8000 Persona(s) vinculadas en acciones para la prevención del feminicidio y la violencia contra la mujer"/>
    <s v="PREVENCIÓN"/>
    <n v="8000"/>
    <n v="1626.19831"/>
    <n v="1.5601156279193533E-2"/>
    <s v="Suma"/>
    <n v="2532"/>
    <s v="2532-Rafael Uribe Uribe previene el feminicidio y las violencias contra las mujeres"/>
    <n v="0"/>
    <n v="0"/>
    <e v="#DIV/0!"/>
    <m/>
    <m/>
    <m/>
  </r>
  <r>
    <x v="17"/>
    <x v="17"/>
    <n v="26901"/>
    <s v="SEGURIDAD, CONVIVENCIA Y JUSTICIA"/>
    <n v="5"/>
    <s v="Dotaciones suministradas a organismos de seguridad"/>
    <s v="Mejores capacidades al servicio de la seguridad"/>
    <s v="Dotación, mantenimiento de equipamientos que permitan el fortalecimiento de la seguridad y justicia."/>
    <s v="Gestión Pública Local"/>
    <s v="Cultura ciudadana y mejores capacidades al servicio de la seguridad (2%)"/>
    <s v="1 - Bogotá avanza en su seguridad"/>
    <s v="3 - Desmantelamiento de estructuras criminales y delincuenciales con mejores capacidades y activos tecnológicos"/>
    <s v="Suministrar 4 Dotación(es) a organismos de seguridad"/>
    <s v="DOTACIÓN"/>
    <n v="4"/>
    <n v="944.24418000000003"/>
    <n v="9.0587359040478575E-3"/>
    <s v="Suma"/>
    <n v="2690"/>
    <s v="2690-Mejores capacidades al servicio de la seguridad en Rafael Uribe Uribe"/>
    <n v="0"/>
    <n v="0"/>
    <e v="#DIV/0!"/>
    <m/>
    <m/>
    <m/>
  </r>
  <r>
    <x v="17"/>
    <x v="17"/>
    <n v="27611"/>
    <s v="SEGURIDAD, CONVIVENCIA Y JUSTICIA"/>
    <n v="12"/>
    <s v="Acciones pedagógicas para la gestión de conflictividades y prevención de violencias implementadas"/>
    <s v="Cultura ciudadana para la convivencia pacífica"/>
    <s v="Acceso a la Justicia"/>
    <s v="Presupuestos Participativos"/>
    <m/>
    <s v="1 - Bogotá avanza en su seguridad"/>
    <s v="4 - Servicios centrados en la justicia"/>
    <s v="Implementar 4 Acción(es) pedagógicas para la gestión de conflictividades y prevención de violencias."/>
    <s v="ACCIONES PEDAGÓGICAS"/>
    <n v="4"/>
    <n v="329.41243700000001"/>
    <n v="3.1602633444791826E-3"/>
    <s v="Suma"/>
    <n v="2761"/>
    <s v="2761-Rafael Uribe Uribe con acceso a una justicia integral"/>
    <n v="0"/>
    <n v="0"/>
    <e v="#DIV/0!"/>
    <m/>
    <m/>
    <m/>
  </r>
  <r>
    <x v="17"/>
    <x v="17"/>
    <n v="27612"/>
    <s v="SEGURIDAD, CONVIVENCIA Y JUSTICIA"/>
    <n v="13"/>
    <s v="Programas comunitarios con enfoque restaurativo para el cuidado del espacio público y del medio ambiente ejecutados"/>
    <s v="Cultura ciudadana para la convivencia pacífica"/>
    <s v="Acceso a la Justicia"/>
    <s v="Presupuestos Participativos"/>
    <m/>
    <s v="1 - Bogotá avanza en su seguridad"/>
    <s v="4 - Servicios centrados en la justicia"/>
    <s v="Ejecutar 4 Programa(s) comunitarios con enfoque restaurativo para el cuidado del espacio público y del medio ambiente"/>
    <s v="ACCIONES DE CUIDADO"/>
    <n v="4"/>
    <n v="428.12896000000001"/>
    <n v="4.1073138322278773E-3"/>
    <s v="Suma"/>
    <n v="2761"/>
    <s v="2761-Rafael Uribe Uribe con acceso a una justicia integral"/>
    <n v="0"/>
    <n v="0"/>
    <e v="#DIV/0!"/>
    <m/>
    <m/>
    <m/>
  </r>
  <r>
    <x v="17"/>
    <x v="17"/>
    <n v="27613"/>
    <s v="SEGURIDAD, CONVIVENCIA Y JUSTICIA"/>
    <n v="7"/>
    <s v="Programas de abordaje de conflictividad escolar para la convivencia con enfoque restaurativo fortalecidos"/>
    <s v="Cultura ciudadana para la convivencia pacífica"/>
    <s v="Acceso a la Justicia"/>
    <s v="Presupuestos Participativos"/>
    <m/>
    <s v="1 - Bogotá avanza en su seguridad"/>
    <s v="4 - Servicios centrados en la justicia"/>
    <s v="Fortalecer 4 Programa(s) de abordaje de conflictividad escolar para la convivencia con enfoque restaurativo."/>
    <s v="CONFLICTIVIDAD ESCOLAR"/>
    <n v="4"/>
    <n v="329.41243700000001"/>
    <n v="3.1602633444791826E-3"/>
    <s v="Suma"/>
    <n v="2761"/>
    <s v="2761-Rafael Uribe Uribe con acceso a una justicia integral"/>
    <n v="0"/>
    <n v="0"/>
    <e v="#DIV/0!"/>
    <m/>
    <m/>
    <m/>
  </r>
  <r>
    <x v="17"/>
    <x v="17"/>
    <n v="27614"/>
    <s v="SEGURIDAD, CONVIVENCIA Y JUSTICIA"/>
    <n v="9"/>
    <s v="Proyectos de justicia local para la resolución efectiva de conflictividades de manera integral en el sistema de justicia implementados"/>
    <s v="Cultura ciudadana para la convivencia pacífica"/>
    <s v="Acceso a la Justicia"/>
    <s v="Presupuestos Participativos"/>
    <m/>
    <s v="1 - Bogotá avanza en su seguridad"/>
    <s v="4 - Servicios centrados en la justicia"/>
    <s v="Implementar 4 Proyecto(s) de justicia local para la resolución efectiva de conflictividades de manera integral en el sistema de justicia."/>
    <s v="RESOLUCIÓN DE CONFLICTIVIDADES"/>
    <n v="4"/>
    <n v="329.41243700000001"/>
    <n v="3.1602633444791826E-3"/>
    <s v="Suma"/>
    <n v="2761"/>
    <s v="2761-Rafael Uribe Uribe con acceso a una justicia integral"/>
    <n v="0"/>
    <n v="0"/>
    <e v="#DIV/0!"/>
    <m/>
    <m/>
    <m/>
  </r>
  <r>
    <x v="17"/>
    <x v="17"/>
    <n v="27101"/>
    <s v="SEGURIDAD, CONVIVENCIA Y JUSTICIA"/>
    <n v="16"/>
    <s v="Estrategias de seguridad y convivencia implementadas a través de gestores locales, que permitan el uso y disfrute del espacio público"/>
    <s v="Cultura ciudadana para la convivencia pacífica"/>
    <s v="Cultura ciudadana en torno a la seguridad"/>
    <s v="Gestión Pública Local"/>
    <s v="Cultura ciudadana y mejores capacidades al servicio de la seguridad (2%)"/>
    <s v="1 - Bogotá avanza en su seguridad"/>
    <s v="5 - Espacio público seguro e inclusivo"/>
    <s v="Implementar 4 Estrategia(s) de seguridad y convivencia a través de gestores locales que permitan el uso y disfrute del espacio público."/>
    <s v="ESTRATEGIAS DE SEGURIDAD Y CONVIVENCIA"/>
    <n v="4"/>
    <n v="1154.0762199999999"/>
    <n v="1.1071788327169603E-2"/>
    <s v="Suma"/>
    <n v="2710"/>
    <s v="2710-Gestores de Convivencia en Rafael Uribe Uribe"/>
    <n v="0"/>
    <n v="0"/>
    <e v="#DIV/0!"/>
    <m/>
    <m/>
    <m/>
  </r>
  <r>
    <x v="17"/>
    <x v="17"/>
    <n v="27641"/>
    <s v="MOVILIDAD"/>
    <n v="15"/>
    <s v="Metros cuadrados construidos y/o conservados de elementos del sistema de espacio público peatonal."/>
    <s v="Infraestructura segura e incluyente"/>
    <s v="Construcción y/o conservación de elementos del sistema de espacio público"/>
    <s v="Presupuestos Participativos"/>
    <s v="Infraestructura segura e incluyente (14%)"/>
    <s v="1 - Bogotá avanza en su seguridad"/>
    <s v="5 - Espacio público seguro e inclusivo"/>
    <s v="Intervenir 10000 Metro(s) cuadrado(s) de elementos del sistema de espacio público peatonal con acciones de construcción y/o conservación."/>
    <s v="INTERVENCIÓN"/>
    <n v="10000"/>
    <n v="2276.6776340000001"/>
    <n v="2.1841618790870949E-2"/>
    <s v="Suma"/>
    <n v="2764"/>
    <s v="2764-Espacio Publico Inclusivo en Rafael Uribe Uribe"/>
    <n v="0"/>
    <n v="0"/>
    <e v="#DIV/0!"/>
    <m/>
    <m/>
    <m/>
  </r>
  <r>
    <x v="17"/>
    <x v="17"/>
    <n v="25571"/>
    <s v="SALUD"/>
    <n v="17"/>
    <s v="Número de personas con discapacidad, cuidadadores y cuidadoras, vinculados en actividades complementarias en salud"/>
    <s v="Ciudad saludable y con bien-estar"/>
    <s v="Acciones complementarias para personas con discapacidad y sus cuidadores"/>
    <s v="Gestión Pública Local"/>
    <s v="Ciudad saludable y con bien-estar (3%)"/>
    <s v="2 - Bogotá confía en su bien-estar"/>
    <s v="10 - Salud Pública Integrada e Integral"/>
    <s v="Vincular 2000 Persona(s) con discapacidad, cuidadores y cuidadoras, en actividades complementarias en salud."/>
    <s v="ACCIONES COMPLEMENTARIAS "/>
    <n v="2000"/>
    <n v="1049.1602"/>
    <n v="1.0065262115608731E-2"/>
    <s v="Suma"/>
    <n v="2557"/>
    <s v="2557-Rafael Uribe Uribe saludable y con bienestar"/>
    <n v="0"/>
    <n v="0"/>
    <e v="#DIV/0!"/>
    <m/>
    <m/>
    <m/>
  </r>
  <r>
    <x v="17"/>
    <x v="17"/>
    <n v="25572"/>
    <s v="SALUD"/>
    <n v="18"/>
    <s v="Números de personas vinculadas a las acciones desarrolladas desde los dispositivos de base comunitaria en respuesta al consumo de SPA"/>
    <s v="Ciudad saludable y con bien-estar"/>
    <s v="Acciones para la disminución de los factores de riesgo frente al consumo de sustancias psicoactivas."/>
    <s v="Gestión Pública Local"/>
    <s v="Ciudad saludable y con bien-estar (3%)"/>
    <s v="2 - Bogotá confía en su bien-estar"/>
    <s v="10 - Salud Pública Integrada e Integral"/>
    <s v="Vincular 2000 Persona(s) a las acciones desarrolladas desde los dispositivos de base comunitaria en respuesta al consumo de SPA."/>
    <s v="DISMINUCIÓN FACTORES DE RIESGO SPA"/>
    <n v="2000"/>
    <n v="524.58010000000002"/>
    <n v="5.0326310578043655E-3"/>
    <s v="Suma"/>
    <n v="2557"/>
    <s v="2557-Rafael Uribe Uribe saludable y con bienestar"/>
    <n v="0"/>
    <n v="0"/>
    <e v="#DIV/0!"/>
    <m/>
    <m/>
    <m/>
  </r>
  <r>
    <x v="17"/>
    <x v="17"/>
    <n v="25573"/>
    <s v="SALUD"/>
    <n v="19"/>
    <s v="Número de personas con discapacidad beneficiadas con Dispostivos de Asistencia Personal - Ayudas Técnicas (no incluidas en los Planes de Beneficios)"/>
    <s v="Ciudad saludable y con bien-estar"/>
    <s v="Otorgamiento de Dispositivos de asistencia Personal - DAP - a personas con discapacidad "/>
    <s v="Gestión Pública Local"/>
    <s v="Ciudad saludable y con bien-estar (3%)"/>
    <s v="2 - Bogotá confía en su bien-estar"/>
    <s v="10 - Salud Pública Integrada e Integral"/>
    <s v="Beneficiar 2000 Persona(s) con discapacidad a través de Dispositivos de Asistencia Personal - Ayudas Técnicas (no incluidas en los Planes de Beneficios)."/>
    <s v="DISPOSITIVOS DE ASISTENCIA PERSONAL"/>
    <n v="2000"/>
    <n v="1049.1602"/>
    <n v="1.0065262115608731E-2"/>
    <s v="Suma"/>
    <n v="2557"/>
    <s v="2557-Rafael Uribe Uribe saludable y con bienestar"/>
    <n v="0"/>
    <n v="0"/>
    <e v="#DIV/0!"/>
    <m/>
    <m/>
    <m/>
  </r>
  <r>
    <x v="17"/>
    <x v="17"/>
    <n v="25574"/>
    <s v="SALUD"/>
    <n v="20"/>
    <s v="Número de personas vinculadas a las acciones y estrategias para promover la salud sexual y reproductiva consciente en los diferentes ciclos de vida"/>
    <s v="Ciudad saludable y con bien-estar"/>
    <s v="Salud sexual y reproductiva consciente en adolescentes y jóvenes"/>
    <s v="Gestión Pública Local"/>
    <s v="Ciudad saludable y con bien-estar (3%)"/>
    <s v="2 - Bogotá confía en su bien-estar"/>
    <s v="10 - Salud Pública Integrada e Integral"/>
    <s v="Vincular 2000 Persona(s) a las acciones y estrategias para promover la salud sexual y reproductiva consciente en los diferentes ciclos de vida"/>
    <s v="SALUD SEXUAL Y REPRODUCTIVA"/>
    <n v="2000"/>
    <n v="524.58010000000002"/>
    <n v="5.0326310578043655E-3"/>
    <s v="Suma"/>
    <n v="2557"/>
    <s v="2557-Rafael Uribe Uribe saludable y con bienestar"/>
    <n v="0"/>
    <n v="0"/>
    <e v="#DIV/0!"/>
    <m/>
    <m/>
    <m/>
  </r>
  <r>
    <x v="17"/>
    <x v="17"/>
    <n v="25575"/>
    <s v="SALUD"/>
    <n v="23"/>
    <s v="Número de personas beneficiadas con acciones para la promoción y atención de la salud mental"/>
    <s v="Ciudad saludable y con bien-estar"/>
    <s v="Acciones para la promoción y atención de la salud mental"/>
    <s v="Presupuestos Participativos"/>
    <m/>
    <s v="2 - Bogotá confía en su bien-estar"/>
    <s v="10 - Salud Pública Integrada e Integral"/>
    <s v="Beneficiar 1000 Persona(s) con acciones para la promoción y atención de la salud mental."/>
    <s v="SALUD MENTAL"/>
    <n v="1000"/>
    <n v="1573.7402999999999"/>
    <n v="1.5097893173413096E-2"/>
    <s v="Suma"/>
    <n v="2557"/>
    <s v="2557-Rafael Uribe Uribe saludable y con bienestar"/>
    <n v="0"/>
    <n v="0"/>
    <e v="#DIV/0!"/>
    <m/>
    <m/>
    <m/>
  </r>
  <r>
    <x v="17"/>
    <x v="17"/>
    <n v="22681"/>
    <s v="INTEGRACIÓN SOCIAL"/>
    <n v="25"/>
    <s v="Número de Personas que participan en procesos para la prevención de violencias en el contexto familiar y/o violencia sexual.          "/>
    <s v="Cuidado de la vida"/>
    <s v="Prevención y atención de violencia intrafamiliar y sexual para poblaciones en situaciones de riesgo y vulnerabilidad de derechos"/>
    <s v="Presupuestos Participativos"/>
    <m/>
    <s v="2 - Bogotá confía en su bien-estar"/>
    <s v="12 - Bogotá cuida a su gente"/>
    <s v="Vincular 5000 Persona(s) en procesos para la prevención de violencias en el contexto familiar y/o violencia sexual, incluyendo a la población infantil NNA"/>
    <s v="PREVENCIÓN"/>
    <n v="5000"/>
    <n v="1049.1602"/>
    <n v="1.0065262115608731E-2"/>
    <s v="Suma"/>
    <n v="2268"/>
    <s v="2268-Rafael Uribe Uribe cuida la vida"/>
    <n v="0"/>
    <n v="0"/>
    <e v="#DIV/0!"/>
    <m/>
    <m/>
    <m/>
  </r>
  <r>
    <x v="17"/>
    <x v="17"/>
    <n v="22682"/>
    <s v="MUJERES"/>
    <n v="27"/>
    <s v="Mujeres vinculadas para el ejercicio de derechos y el fortalecimiento de su autonomía económica"/>
    <s v="Cuidado de la vida"/>
    <s v="Fortalecimiento de capacidades para el ejercicio de derechos y para la autonomía económica de las mujeres."/>
    <s v="Presupuestos Participativos"/>
    <m/>
    <s v="2 - Bogotá confía en su bien-estar"/>
    <s v="12 - Bogotá cuida a su gente"/>
    <s v="Vincular 2600 Mujer(es) para el ejercicio de derechos y el fortalecimiento de su autonomía económica (incluir mujeres trabajadoras sexuales)"/>
    <s v="FORTALECIMIENTO DE CAPACIDADES"/>
    <n v="2600"/>
    <n v="1405.8746679999999"/>
    <n v="1.3487451234915699E-2"/>
    <s v="Suma"/>
    <n v="2268"/>
    <s v="2268-Rafael Uribe Uribe cuida la vida"/>
    <n v="0"/>
    <n v="0"/>
    <e v="#DIV/0!"/>
    <m/>
    <m/>
    <m/>
  </r>
  <r>
    <x v="17"/>
    <x v="17"/>
    <n v="22683"/>
    <s v="MUJERES"/>
    <n v="26"/>
    <s v="Mujeres cuidadoras vinculadas a estrategias de cuidado"/>
    <s v="Cuidado de la vida"/>
    <s v="Estrategias de cuidado a personas cuidadoras"/>
    <s v="Presupuestos Participativos"/>
    <m/>
    <s v="2 - Bogotá confía en su bien-estar"/>
    <s v="12 - Bogotá cuida a su gente"/>
    <s v="Vincular 2400 Persona(s) cuidadoras a estrategias de cuidado."/>
    <s v="ESTRATEGIAS DE CUIDADO"/>
    <n v="2400"/>
    <n v="1049.1602"/>
    <n v="1.0065262115608731E-2"/>
    <s v="Suma"/>
    <n v="2268"/>
    <s v="2268-Rafael Uribe Uribe cuida la vida"/>
    <n v="0"/>
    <n v="0"/>
    <e v="#DIV/0!"/>
    <m/>
    <m/>
    <m/>
  </r>
  <r>
    <x v="17"/>
    <x v="17"/>
    <n v="27782"/>
    <s v="GESTIÓN PÚBLICA"/>
    <n v="31"/>
    <s v="Acciones de construcción de paz realizadas que contribuyan al tejido social, la integración local, la sostenibilidad económica y/o desarrollo territorial para la reconciliación."/>
    <s v="Cuidado de la vida"/>
    <s v="Construcción de memoria, verdad, reparación, víctimas, paz y reconciliación"/>
    <s v="Presupuestos Participativos"/>
    <m/>
    <s v="2 - Bogotá confía en su bien-estar"/>
    <s v="13 - Bogotá, un territorio de paz y reconciliación en donde todos puedan volver a empezar"/>
    <s v="Realizar 4 Acción(es) de construcción de paz realizadas que contribuyan al tejido social, la integración local, la sostenibilidad económica y/o desarrollo territorial para la reconciliación."/>
    <s v="ACCIONES DE CONSTRUCCIÓN DE PAZ"/>
    <n v="4"/>
    <n v="387.76961"/>
    <n v="3.7201208786964779E-3"/>
    <s v="Suma"/>
    <n v="2778"/>
    <s v="2778-Paz y reconciliación en Rafael Uribe Uribe"/>
    <n v="0"/>
    <n v="0"/>
    <e v="#DIV/0!"/>
    <m/>
    <m/>
    <m/>
  </r>
  <r>
    <x v="17"/>
    <x v="17"/>
    <n v="27783"/>
    <s v="GESTIÓN PÚBLICA"/>
    <n v="30"/>
    <s v="Procesos pedagógicos, artísticos, culturales, formativos o académicos realizados para el fortalecimiento de iniciativas ciudadanas para la apropiación social de la memoria, verdad, reparación integral a víctimas, paz y reconciliación. "/>
    <s v="Cuidado de la vida"/>
    <s v="Construcción de memoria, verdad, reparación, víctimas, paz y reconciliación"/>
    <s v="Presupuestos Participativos"/>
    <m/>
    <s v="2 - Bogotá confía en su bien-estar"/>
    <s v="13 - Bogotá, un territorio de paz y reconciliación en donde todos puedan volver a empezar"/>
    <s v="Realizar 4 Proceso(s) pedagógicos, artísticos, culturales, formativos o para el fortalecimiento de iniciativas ciudadanas para la apropiación social de la memoria, verdad, reparación integral a víctimas, paz y reconciliación."/>
    <s v="INICIATIVAS"/>
    <n v="4"/>
    <n v="535.49136599999997"/>
    <n v="5.1373097830392052E-3"/>
    <s v="Suma"/>
    <n v="2778"/>
    <s v="2778-Paz y reconciliación en Rafael Uribe Uribe"/>
    <n v="0"/>
    <n v="0"/>
    <e v="#DIV/0!"/>
    <m/>
    <m/>
    <m/>
  </r>
  <r>
    <x v="17"/>
    <x v="17"/>
    <n v="26731"/>
    <s v="CULTURA, RECREACIÓN Y DEPORTE"/>
    <n v="33"/>
    <s v="Estímulos otorgados de apoyo al sector artístico y cultural "/>
    <s v="Bogotá cultural y deportiva"/>
    <s v="Iniciativas de interés cultural, artístico, patrimonial y de cultura ciudadana."/>
    <s v="Gestión Pública Local"/>
    <m/>
    <s v="2 - Bogotá confía en su bien-estar"/>
    <s v="14 - Bogotá deportiva, recreativa, artística, patrimonial e intercultural"/>
    <s v="Otorgar 80 Estímulo(s) de apoyo al sector artístico y cultural."/>
    <s v="ESTÍMULOS"/>
    <n v="80"/>
    <n v="524.58010000000002"/>
    <n v="5.0326310578043655E-3"/>
    <s v="Suma"/>
    <n v="2673"/>
    <s v="2673-Rafael Uribe Uribe cultural y artística"/>
    <n v="0"/>
    <n v="0"/>
    <e v="#DIV/0!"/>
    <m/>
    <m/>
    <m/>
  </r>
  <r>
    <x v="17"/>
    <x v="17"/>
    <n v="26732"/>
    <s v="CULTURA, RECREACIÓN Y DEPORTE"/>
    <n v="38"/>
    <s v="Eventos de promoción, circulción y apropiación de actividades artísticas, culturales y patrimoniales realizadas"/>
    <s v="Bogotá cultural y deportiva"/>
    <s v="Arte, cultura y patrimonio"/>
    <s v="Presupuestos Participativos"/>
    <m/>
    <s v="2 - Bogotá confía en su bien-estar"/>
    <s v="14 - Bogotá deportiva, recreativa, artística, patrimonial e intercultural"/>
    <s v="Realizar 40 Evento(s) de promoción, circulación y apropiación de actividades artísticas, culturales y patrimoniales"/>
    <s v="EVENTOS"/>
    <n v="40"/>
    <n v="1184.5982799999999"/>
    <n v="1.1364605891358882E-2"/>
    <s v="Suma"/>
    <n v="2673"/>
    <s v="2673-Rafael Uribe Uribe cultural y artística"/>
    <n v="0"/>
    <n v="0"/>
    <e v="#DIV/0!"/>
    <m/>
    <m/>
    <m/>
  </r>
  <r>
    <x v="17"/>
    <x v="17"/>
    <n v="26733"/>
    <s v="CULTURA, RECREACIÓN Y DEPORTE"/>
    <n v="39"/>
    <s v="Personas beneficiadas y capacitadas con procesos de formación y exploración en los campos artísticos, culturales y patrimoniales "/>
    <s v="Bogotá cultural y deportiva"/>
    <s v="Arte, cultura y patrimonio"/>
    <s v="Presupuestos Participativos"/>
    <m/>
    <s v="2 - Bogotá confía en su bien-estar"/>
    <s v="14 - Bogotá deportiva, recreativa, artística, patrimonial e intercultural"/>
    <s v="Capacitar 5000 Persona(s) en los campos artísticos, interculturales, culturales y/o patrimoniales."/>
    <s v="CAPACITACIÓN"/>
    <n v="5000"/>
    <n v="1537.7813189999999"/>
    <n v="1.4752915762741976E-2"/>
    <s v="Suma"/>
    <n v="2673"/>
    <s v="2673-Rafael Uribe Uribe cultural y artística"/>
    <n v="0"/>
    <n v="0"/>
    <e v="#DIV/0!"/>
    <m/>
    <m/>
    <m/>
  </r>
  <r>
    <x v="17"/>
    <x v="17"/>
    <n v="26734"/>
    <s v="CULTURA, RECREACIÓN Y DEPORTE"/>
    <n v="40"/>
    <s v="No. Organizaciones artísticas, culturales y patrimoniales beneficiadas con elementos entregados."/>
    <s v="Bogotá cultural y deportiva"/>
    <s v="Arte, cultura y patrimonio"/>
    <s v="Presupuestos Participativos"/>
    <m/>
    <s v="2 - Bogotá confía en su bien-estar"/>
    <s v="14 - Bogotá deportiva, recreativa, artística, patrimonial e intercultural"/>
    <s v="Beneficiar 48 Organización(es) artísticas y culturales con artículo elementos entregados. (NARP y medios alternativos)."/>
    <s v="ENTREGA DE ELEMENTOS"/>
    <n v="48"/>
    <n v="414.609398"/>
    <n v="3.9776120619756088E-3"/>
    <s v="Suma"/>
    <n v="2673"/>
    <s v="2673-Rafael Uribe Uribe cultural y artística"/>
    <n v="0"/>
    <n v="0"/>
    <e v="#DIV/0!"/>
    <m/>
    <m/>
    <m/>
  </r>
  <r>
    <x v="17"/>
    <x v="17"/>
    <n v="27951"/>
    <s v="CULTURA, RECREACIÓN Y DEPORTE"/>
    <n v="34"/>
    <s v="Colectivos u organizaciones recreo deportivas inscritas en el Banco que implementan iniciativas de carácter barrial beneficiadas con apoyos economicos"/>
    <s v="Bogotá cultural y deportiva"/>
    <s v="Recreación y deporte "/>
    <s v="Presupuestos Participativos"/>
    <m/>
    <s v="2 - Bogotá confía en su bien-estar"/>
    <s v="14 - Bogotá deportiva, recreativa, artística, patrimonial e intercultural"/>
    <s v="Beneficiar 16 Colectivo(s) u organizaciones recreo deportivas inscritas en el Banco que implementan iniciativas de carácter barrial con apoyos económicos"/>
    <s v="BANCO DE INICIATIVAS"/>
    <n v="16"/>
    <n v="129.833575"/>
    <n v="1.2455761892049898E-3"/>
    <s v="Suma"/>
    <n v="2795"/>
    <s v="2795-Rafael Uribe Uribe deportiva, recreativa y con bienestar"/>
    <n v="0"/>
    <n v="0"/>
    <e v="#DIV/0!"/>
    <m/>
    <m/>
    <m/>
  </r>
  <r>
    <x v="17"/>
    <x v="17"/>
    <n v="27952"/>
    <s v="CULTURA, RECREACIÓN Y DEPORTE"/>
    <n v="35"/>
    <s v="Personas beneficiadas con actividades recreo-deportivas comunitarias"/>
    <s v="Bogotá cultural y deportiva"/>
    <s v="Recreación y deporte "/>
    <s v="Presupuestos Participativos"/>
    <m/>
    <s v="2 - Bogotá confía en su bien-estar"/>
    <s v="14 - Bogotá deportiva, recreativa, artística, patrimonial e intercultural"/>
    <s v="Beneficiar 4000 Persona(s) en actividades recreo-deportivas comunitarias."/>
    <s v="ACTIVIDADES RECREODEPORTIVAS"/>
    <n v="4000"/>
    <n v="1377.0227629999999"/>
    <n v="1.3210656531533277E-2"/>
    <s v="Suma"/>
    <n v="2795"/>
    <s v="2795-Rafael Uribe Uribe deportiva, recreativa y con bienestar"/>
    <n v="0"/>
    <n v="0"/>
    <e v="#DIV/0!"/>
    <m/>
    <m/>
    <m/>
  </r>
  <r>
    <x v="17"/>
    <x v="17"/>
    <n v="27953"/>
    <s v="CULTURA, RECREACIÓN Y DEPORTE"/>
    <n v="36"/>
    <s v="Personas capacitadas en los campos deportivos o recreativos "/>
    <s v="Bogotá cultural y deportiva"/>
    <s v="Recreación y deporte "/>
    <s v="Presupuestos Participativos"/>
    <m/>
    <s v="2 - Bogotá confía en su bien-estar"/>
    <s v="14 - Bogotá deportiva, recreativa, artística, patrimonial e intercultural"/>
    <s v="Capacitar 4000 Persona(s) en los campos deportivos."/>
    <s v="CAPACITACIÓN"/>
    <n v="4000"/>
    <n v="1377.0227629999999"/>
    <n v="1.3210656531533277E-2"/>
    <s v="Suma"/>
    <n v="2795"/>
    <s v="2795-Rafael Uribe Uribe deportiva, recreativa y con bienestar"/>
    <n v="0"/>
    <n v="0"/>
    <e v="#DIV/0!"/>
    <m/>
    <m/>
    <m/>
  </r>
  <r>
    <x v="17"/>
    <x v="17"/>
    <n v="27954"/>
    <s v="CULTURA, RECREACIÓN Y DEPORTE"/>
    <n v="37"/>
    <s v="Personas beneficiadas con la entrega de dotaciones deportivas."/>
    <s v="Bogotá cultural y deportiva"/>
    <s v="Recreación y deporte "/>
    <s v="Presupuestos Participativos"/>
    <m/>
    <s v="2 - Bogotá confía en su bien-estar"/>
    <s v="14 - Bogotá deportiva, recreativa, artística, patrimonial e intercultural"/>
    <s v="Beneficiar 8000 Persona(s) con artículos deportivos entregados."/>
    <s v="DOTACIÓN"/>
    <n v="8000"/>
    <n v="1050.47165"/>
    <n v="1.0077843690854833E-2"/>
    <s v="Suma"/>
    <n v="2795"/>
    <s v="2795-Rafael Uribe Uribe deportiva, recreativa y con bienestar"/>
    <n v="0"/>
    <n v="0"/>
    <e v="#DIV/0!"/>
    <m/>
    <m/>
    <m/>
  </r>
  <r>
    <x v="17"/>
    <x v="17"/>
    <n v="27571"/>
    <s v="AMBIENTE"/>
    <n v="43"/>
    <s v="Número de personas vinculadas en acciones de educación en temas de protección y bienestar animal"/>
    <s v="Cuidado de la vida"/>
    <s v="Protección y bienestar animal"/>
    <s v="Presupuestos Participativos"/>
    <m/>
    <s v="2 - Bogotá confía en su bien-estar"/>
    <s v="15 - Bogotá protege todas las formas de vida"/>
    <s v="Vincular 4000 Persona(s) Vincular 4.000 personas en acciones educativas en temas de protección y bienestar animal"/>
    <s v="ACCIONES PEDAGÓGICAS"/>
    <n v="4000"/>
    <n v="157.37403"/>
    <n v="1.5097893173413098E-3"/>
    <s v="Suma"/>
    <n v="2757"/>
    <s v="2757-Bienestar animal en Rafael Uribe Uribe"/>
    <n v="0"/>
    <n v="0"/>
    <e v="#DIV/0!"/>
    <m/>
    <m/>
    <m/>
  </r>
  <r>
    <x v="17"/>
    <x v="17"/>
    <n v="27572"/>
    <s v="AMBIENTE"/>
    <n v="44"/>
    <s v="Número de animales atendidos por los programas de brigadas médicas, urgencias veterinarias y adopciones"/>
    <s v="Cuidado de la vida"/>
    <s v="Protección y bienestar animal"/>
    <s v="Presupuestos Participativos"/>
    <m/>
    <s v="2 - Bogotá confía en su bien-estar"/>
    <s v="15 - Bogotá protege todas las formas de vida"/>
    <s v="Atender 5000 Animales en los programas de brigadas médicas (desparasitación, chips, vacunación), urgencias veterinarias y adopciones"/>
    <s v="BIENESTAR ANIMAL"/>
    <n v="5000"/>
    <n v="424.90988099999998"/>
    <n v="4.0764311568215359E-3"/>
    <s v="Suma"/>
    <n v="2757"/>
    <s v="2757-Bienestar animal en Rafael Uribe Uribe"/>
    <n v="0"/>
    <n v="0"/>
    <e v="#DIV/0!"/>
    <m/>
    <m/>
    <m/>
  </r>
  <r>
    <x v="17"/>
    <x v="17"/>
    <n v="27573"/>
    <s v="AMBIENTE"/>
    <n v="45"/>
    <s v="Número de animales esterilizados"/>
    <s v="Cuidado de la vida"/>
    <s v="Protección y bienestar animal"/>
    <s v="Presupuestos Participativos"/>
    <m/>
    <s v="2 - Bogotá confía en su bien-estar"/>
    <s v="15 - Bogotá protege todas las formas de vida"/>
    <s v="Esterilizar 18000 Animales perros y gatos incluyendo los que está en condición de vulnerabilidad"/>
    <s v="ESTERILIZACIÓN"/>
    <n v="18000"/>
    <n v="991.45638899999994"/>
    <n v="9.5116726992502502E-3"/>
    <s v="Suma"/>
    <n v="2757"/>
    <s v="2757-Bienestar animal en Rafael Uribe Uribe"/>
    <n v="0"/>
    <n v="0"/>
    <e v="#DIV/0!"/>
    <m/>
    <m/>
    <m/>
  </r>
  <r>
    <x v="17"/>
    <x v="17"/>
    <n v="22561"/>
    <s v="INTEGRACIÓN SOCIAL"/>
    <n v="46"/>
    <s v="Jóvenes beneficiados con transferencias condicionadas y  acompañamiento psicosocial para la promoción al acceso y permanencia a oportunidades de formación y empleabilidad"/>
    <s v="Menos pobreza "/>
    <s v="Transferencias monetarias condicionadas para jóvenes "/>
    <s v="Gestión Pública Local"/>
    <s v="Menos pobreza (12%)"/>
    <s v="2 - Bogotá confía en su bien-estar"/>
    <s v="7 - Bogotá, una ciudad con menos Pobreza"/>
    <s v="Beneficiar 1486 Joven(es) con trasferencias condicionadas y acompañamiento"/>
    <s v="TRANSFERENCIAS MONETARIAS"/>
    <n v="1486"/>
    <n v="1511.251256"/>
    <n v="1.4498395968683251E-2"/>
    <s v="Constante"/>
    <n v="2256"/>
    <s v="2256-Menos pobreza y más equidad en Rafael Uribe Uribe"/>
    <n v="0"/>
    <n v="0"/>
    <e v="#DIV/0!"/>
    <m/>
    <m/>
    <m/>
  </r>
  <r>
    <x v="17"/>
    <x v="17"/>
    <n v="22562"/>
    <s v="INTEGRACIÓN SOCIAL"/>
    <n v="47"/>
    <s v="Personas atendidas con apoyos que contribuyan al ingreso mínimo garantizado"/>
    <s v="Menos pobreza "/>
    <s v="Otras Transferencias Monetarias"/>
    <s v="Gestión Pública Local"/>
    <s v="Menos pobreza (12%)"/>
    <s v="2 - Bogotá confía en su bien-estar"/>
    <s v="7 - Bogotá, una ciudad con menos Pobreza"/>
    <s v="Atender 19275 Hogar(es) con apoyos que contribuyan al ingreso mínimo garantizado"/>
    <s v="INGRESO MÍNIMO"/>
    <n v="19275"/>
    <n v="4063.172102"/>
    <n v="3.8980598222710786E-2"/>
    <s v="Constante"/>
    <n v="2256"/>
    <s v="2256-Menos pobreza y más equidad en Rafael Uribe Uribe"/>
    <n v="0"/>
    <n v="0"/>
    <e v="#DIV/0!"/>
    <m/>
    <m/>
    <m/>
  </r>
  <r>
    <x v="17"/>
    <x v="17"/>
    <n v="22563"/>
    <s v="INTEGRACIÓN SOCIAL"/>
    <n v="48"/>
    <s v="Número de personas mayores con transferencias Monetarias"/>
    <s v="Menos pobreza "/>
    <s v="Apoyo económico para persona mayor - tipo C"/>
    <s v="Gestión Pública Local"/>
    <s v="Menos pobreza (12%)"/>
    <s v="2 - Bogotá confía en su bien-estar"/>
    <s v="7 - Bogotá, una ciudad con menos Pobreza"/>
    <s v="Beneficiar 6500 Persona(s) Mayor(es) con transferencias monetarias"/>
    <s v="APOYO ECONÓMICO PERSONA MAYOR"/>
    <n v="6500"/>
    <n v="11845.982803999999"/>
    <n v="0.11364605895196338"/>
    <s v="Constante"/>
    <n v="2256"/>
    <s v="2256-Menos pobreza y más equidad en Rafael Uribe Uribe"/>
    <n v="0"/>
    <n v="0"/>
    <e v="#DIV/0!"/>
    <m/>
    <m/>
    <m/>
  </r>
  <r>
    <x v="17"/>
    <x v="17"/>
    <n v="22261"/>
    <s v="EDUCACIÓN"/>
    <n v="50"/>
    <s v="Sedes educativas urbanas y rurales dotadas con recursos pedagógicos y/o tecnológicos"/>
    <s v="Educación como eje del potencial humano"/>
    <s v="Dotación de equipamientos para instituciones educativas públicas del distrito."/>
    <s v="Gestión Pública Local"/>
    <s v="Educación como eje del potencial humano (9%)"/>
    <s v="3 - Bogotá confía en su potencial"/>
    <s v="16 - Atención Integral a la Primera Infancia y Educación como Eje del Potencial Humano"/>
    <s v="Dotar 28 Sede(s) educativas urbanas y rurales"/>
    <s v="DOTACIÓN"/>
    <n v="28"/>
    <n v="1049.1602"/>
    <n v="1.0065262115608731E-2"/>
    <s v="Suma"/>
    <n v="2226"/>
    <s v="2226-Educación como eje del potencial humano en Rafael Uribe Uribe"/>
    <n v="0"/>
    <n v="0"/>
    <e v="#DIV/0!"/>
    <m/>
    <m/>
    <m/>
  </r>
  <r>
    <x v="17"/>
    <x v="17"/>
    <n v="22262"/>
    <s v="EDUCACIÓN"/>
    <n v="51"/>
    <s v="Número de estudiantes beneficiados con apoyo de sostenimiento para la permanencia en la educación posmedia (niveles de formación técnico profesional, tecnólogo, profesional universitario y educación para el trabajo y desarrollo humano)."/>
    <s v="Educación como eje del potencial humano"/>
    <s v="Apoyo para educación superior"/>
    <s v="Gestión Pública Local"/>
    <s v="Educación como eje del potencial humano (9%)"/>
    <s v="3 - Bogotá confía en su potencial"/>
    <s v="16 - Atención Integral a la Primera Infancia y Educación como Eje del Potencial Humano"/>
    <s v="Beneficiar 480 Estudiante(s) con apoyo de sostenimiento para la permanencia en la educación superior"/>
    <s v="SOSTENIMIENTO"/>
    <n v="480"/>
    <n v="2468.4641190000002"/>
    <n v="2.3681548709825424E-2"/>
    <s v="Suma"/>
    <n v="2226"/>
    <s v="2226-Educación como eje del potencial humano en Rafael Uribe Uribe"/>
    <n v="0"/>
    <n v="0"/>
    <e v="#DIV/0!"/>
    <m/>
    <m/>
    <m/>
  </r>
  <r>
    <x v="17"/>
    <x v="17"/>
    <n v="22263"/>
    <s v="EDUCACIÓN"/>
    <n v="52"/>
    <s v="Número de estudiantes beneficiados en programas de educación posmedia (niveles de formación técnico profesional, tecnólogo, profesional universitario y educación para el trabajo y desarrollo humano)."/>
    <s v="Educación como eje del potencial humano"/>
    <s v="Apoyo para educación superior"/>
    <s v="Gestión Pública Local"/>
    <s v="Educación como eje del potencial humano (9%)"/>
    <s v="3 - Bogotá confía en su potencial"/>
    <s v="16 - Atención Integral a la Primera Infancia y Educación como Eje del Potencial Humano"/>
    <s v="Beneficiar 480 Estudiante(s) en programas de educación posmedia"/>
    <s v="APOYO EDUCACIÓN POSMEDIA"/>
    <n v="480"/>
    <n v="5924.817481"/>
    <n v="5.6840548215044424E-2"/>
    <s v="Suma"/>
    <n v="2226"/>
    <s v="2226-Educación como eje del potencial humano en Rafael Uribe Uribe"/>
    <n v="0"/>
    <n v="0"/>
    <e v="#DIV/0!"/>
    <m/>
    <m/>
    <m/>
  </r>
  <r>
    <x v="17"/>
    <x v="17"/>
    <n v="26231"/>
    <s v="DESARROLLO ECONÓMICO, INDUSTRIA Y TURISMO"/>
    <n v="54"/>
    <s v="Número de acciones realizadas para fortalecer las capacidades y/o habilidades, técnicas y blandas de las personas de la localidad, con el fin de mejorar el acceso a oportunidades de empleo."/>
    <s v="Desarrollo empresarial, productividad y empleo"/>
    <s v="Fortalecimiento de habilidades para la empleabilidad - impulso al empleo local."/>
    <s v="Presupuestos Participativos"/>
    <m/>
    <s v="3 - Bogotá confía en su potencial"/>
    <s v="19 - Desarrollo empresarial, productividad y empleo"/>
    <s v="Realizar 4 Acción(es) para fortalecer las capacidades y/o habilidades, técnicas y blandas de las personas de la localidad, con el fin de mejorar el acceso a oportunidades de empleo."/>
    <s v="FORTALECIMIENTO DE CAPACIDADES"/>
    <n v="4"/>
    <n v="1573.7402999999999"/>
    <n v="1.5097893173413096E-2"/>
    <s v="Suma"/>
    <n v="2623"/>
    <s v="2623-Fortaleciendo el turismo en Rafael Uribe Uribe"/>
    <n v="0"/>
    <n v="0"/>
    <e v="#DIV/0!"/>
    <m/>
    <m/>
    <m/>
  </r>
  <r>
    <x v="17"/>
    <x v="17"/>
    <n v="26232"/>
    <s v="DESARROLLO ECONÓMICO, INDUSTRIA Y TURISMO"/>
    <n v="55"/>
    <s v="Número de Mipymes y/o emprendimientos orientados al fortalecimiento de las capacidades locales para la gestión y el desarrollo turístico apoyados."/>
    <s v="Emprendimiento equitativo e incluyente"/>
    <s v="Desarrollo turístico local"/>
    <s v="Presupuestos Participativos"/>
    <m/>
    <s v="3 - Bogotá confía en su potencial"/>
    <s v="19 - Desarrollo empresarial, productividad y empleo"/>
    <s v="Apoyar 200 Mipyme(s) y/o emprendimientos orientados al fortalecimiento de las capacidades locales para la gestión y el desarrollo turístico apoyados."/>
    <s v="DESARROLLO TURÍSTICO"/>
    <n v="200"/>
    <n v="1248.500638"/>
    <n v="1.197766191757439E-2"/>
    <s v="Suma"/>
    <n v="2623"/>
    <s v="2623-Fortaleciendo el turismo en Rafael Uribe Uribe"/>
    <n v="0"/>
    <n v="0"/>
    <e v="#DIV/0!"/>
    <m/>
    <m/>
    <m/>
  </r>
  <r>
    <x v="17"/>
    <x v="17"/>
    <n v="25501"/>
    <s v="CULTURA, RECREACIÓN Y DEPORTE"/>
    <n v="56"/>
    <s v="Número de proyectos financiados y acompañados del sector cultural y creativo."/>
    <s v="Bogotá cultural y deportiva"/>
    <s v="Sostenibilidad del ecosistema cultural y creativo"/>
    <s v="Presupuestos Participativos"/>
    <m/>
    <s v="3 - Bogotá confía en su potencial"/>
    <s v="20 - Promoción del emprendimiento formal, equitativo e incluyente"/>
    <s v="Financiar 80 Proyecto(s) Financiar 80 proyectos del sector cultural y creativo."/>
    <s v="SOSTENIBILIDAD"/>
    <n v="80"/>
    <n v="1049.1602"/>
    <n v="1.0065262115608731E-2"/>
    <s v="Suma"/>
    <n v="2550"/>
    <s v="2550-Rafael Uribe Uribe con un ecosistema cultural, creativo y sostenible"/>
    <n v="0"/>
    <n v="0"/>
    <e v="#DIV/0!"/>
    <m/>
    <m/>
    <m/>
  </r>
  <r>
    <x v="17"/>
    <x v="17"/>
    <n v="27041"/>
    <s v="DESARROLLO ECONÓMICO, INDUSTRIA Y TURISMO"/>
    <n v="58"/>
    <s v="Número de Mipymes, emprendimientos y/o actores de la economia informal apoyados para el fortalecimiento del tejido empresarial local."/>
    <s v="Emprendimiento equitativo e incluyente"/>
    <s v="Fortalecimiento del tejido empresarial local"/>
    <s v="Presupuestos Participativos"/>
    <m/>
    <s v="3 - Bogotá confía en su potencial"/>
    <s v="20 - Promoción del emprendimiento formal, equitativo e incluyente"/>
    <s v="Apoyar 480 Mipyme(s) emprendimientos y/o actores de la economía informal para el fortalecimiento del tejido empresarial local."/>
    <s v="TEJIDO EMPRESARIAL LOCAL"/>
    <n v="480"/>
    <n v="1049.1602"/>
    <n v="1.0065262115608731E-2"/>
    <s v="Suma"/>
    <n v="2704"/>
    <s v="2704-Fortaleciendo el Tejido Empresarial en Rafael Uribe Uribe"/>
    <n v="0"/>
    <n v="0"/>
    <e v="#DIV/0!"/>
    <m/>
    <m/>
    <m/>
  </r>
  <r>
    <x v="17"/>
    <x v="17"/>
    <n v="25861"/>
    <s v="CULTURA, RECREACIÓN Y DEPORTE"/>
    <n v="62"/>
    <s v="No. de equipamientos culturales intervenidos con acciones de construcción, adecuación y/o dotación"/>
    <s v="Desarrollo urbano y rural integral"/>
    <s v="Dotación de equipamientos culturales de escala local"/>
    <s v="Presupuestos Participativos"/>
    <m/>
    <s v="4 - Bogotá ordena su territorio y avanza en su acción climática"/>
    <s v="24 - Revitalización y renovación urbana y rural con inclusión"/>
    <s v="Intervenir 4 Equipamiento(s) equipamientos culturales con acciones de construcción, adecuación y/o dotación."/>
    <s v="INTERVENCIÓN"/>
    <n v="4"/>
    <n v="923.26097600000003"/>
    <n v="8.8574306617356831E-3"/>
    <s v="Suma"/>
    <n v="2586"/>
    <s v="2586-Rafael Uribe Uribe con equipamientos culturales dignos y fortalecidos."/>
    <n v="0"/>
    <n v="0"/>
    <e v="#DIV/0!"/>
    <m/>
    <m/>
    <m/>
  </r>
  <r>
    <x v="17"/>
    <x v="17"/>
    <n v="26971"/>
    <s v="CULTURA, RECREACIÓN Y DEPORTE"/>
    <n v="60"/>
    <s v="m2 de Parques de la red de proximidad construidos y dotados"/>
    <s v="Desarrollo urbano y rural integral"/>
    <s v="Construcción, mantenimiento y dotación de parques de la red de proximidad"/>
    <s v="Presupuestos Participativos"/>
    <m/>
    <s v="4 - Bogotá ordena su territorio y avanza en su acción climática"/>
    <s v="24 - Revitalización y renovación urbana y rural con inclusión"/>
    <s v="Construir 2400 Metro(s) cuadrado(s) de Parques de la red de proximidad (la construcción incluye su dotación)."/>
    <s v="CONSTRUCCIÓN"/>
    <n v="2400"/>
    <n v="1299.909488"/>
    <n v="1.2470859763157946E-2"/>
    <s v="Suma"/>
    <n v="2697"/>
    <s v="2697-Rafael Uribe Uribe con parques revitalizados, renovados e inclusivos"/>
    <n v="0"/>
    <n v="0"/>
    <e v="#DIV/0!"/>
    <m/>
    <m/>
    <m/>
  </r>
  <r>
    <x v="17"/>
    <x v="17"/>
    <n v="26972"/>
    <s v="CULTURA, RECREACIÓN Y DEPORTE"/>
    <n v="61"/>
    <s v="Número de Parques de la red de proximidad intervenidos en mejoramiento, mantenimiento y/o dotación"/>
    <s v="Desarrollo urbano y rural integral"/>
    <s v="Construcción, mantenimiento y dotación de parques de la red de proximidad"/>
    <s v="Presupuestos Participativos"/>
    <m/>
    <s v="4 - Bogotá ordena su territorio y avanza en su acción climática"/>
    <s v="24 - Revitalización y renovación urbana y rural con inclusión"/>
    <s v="Intervenir 4 Parque(s) de la red de proximidad con acciones de mejoramiento, mantenimiento y/o dotación."/>
    <s v="INTERVENCIÓN"/>
    <n v="4"/>
    <n v="557.10406599999999"/>
    <n v="5.3446541814695086E-3"/>
    <s v="Suma"/>
    <n v="2697"/>
    <s v="2697-Rafael Uribe Uribe con parques revitalizados, renovados e inclusivos"/>
    <n v="0"/>
    <n v="0"/>
    <e v="#DIV/0!"/>
    <m/>
    <m/>
    <m/>
  </r>
  <r>
    <x v="17"/>
    <x v="17"/>
    <n v="26351"/>
    <s v="AMBIENTE"/>
    <n v="71"/>
    <s v="Número de árboles mantenidos en zona urbana"/>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Mantener 4000 Arbol(es) en zona urbana."/>
    <s v="ARBOLADO"/>
    <n v="4000"/>
    <n v="299.640153"/>
    <n v="2.874638859066617E-3"/>
    <s v="Suma"/>
    <n v="2635"/>
    <s v="2635-Reverdeciendo Rafael Uribe Uribe"/>
    <n v="0"/>
    <n v="0"/>
    <e v="#DIV/0!"/>
    <m/>
    <m/>
    <m/>
  </r>
  <r>
    <x v="17"/>
    <x v="17"/>
    <n v="26352"/>
    <s v="AMBIENTE"/>
    <n v="67"/>
    <s v="Número de procesos comunitarios de educación ambiental implementados"/>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Implementar 40 Proceso(s) comunitarios de educación ambiental que promueven la conservación de la biodiversidad y el agua."/>
    <s v="EDUCACIÓN AMBIENTAL"/>
    <n v="40"/>
    <n v="0"/>
    <n v="0"/>
    <s v="Suma"/>
    <n v="2635"/>
    <s v="2635-Reverdeciendo Rafael Uribe Uribe"/>
    <n v="0"/>
    <n v="0"/>
    <e v="#DIV/0!"/>
    <m/>
    <m/>
    <m/>
  </r>
  <r>
    <x v="17"/>
    <x v="17"/>
    <n v="26353"/>
    <s v="AMBIENTE"/>
    <n v="68"/>
    <s v="Número de huertas urbanas implementadas"/>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Implementar y/o mantener 16 Huerta(s) urbanas."/>
    <s v="HUERTAS URBANAS"/>
    <n v="16"/>
    <n v="413.78878300000002"/>
    <n v="3.9697393795473206E-3"/>
    <s v="Suma"/>
    <n v="2635"/>
    <s v="2635-Reverdeciendo Rafael Uribe Uribe"/>
    <n v="0"/>
    <n v="0"/>
    <e v="#DIV/0!"/>
    <m/>
    <m/>
    <m/>
  </r>
  <r>
    <x v="17"/>
    <x v="17"/>
    <n v="26354"/>
    <s v="AMBIENTE"/>
    <n v="70"/>
    <s v="Número de m2 de jardinería convencional y biodiversa mantenidos"/>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Mantener 4000 Metro(s) cuadrado(s) de jardinería."/>
    <s v="JARDINERÍA"/>
    <n v="4000"/>
    <n v="246.84641199999999"/>
    <n v="2.3681548719419057E-3"/>
    <s v="Suma"/>
    <n v="2635"/>
    <s v="2635-Reverdeciendo Rafael Uribe Uribe"/>
    <n v="0"/>
    <n v="0"/>
    <e v="#DIV/0!"/>
    <m/>
    <m/>
    <m/>
  </r>
  <r>
    <x v="17"/>
    <x v="17"/>
    <n v="26355"/>
    <s v="HÁBITAT"/>
    <n v="76"/>
    <s v="Personas capacitadas en separación en la fuente y reciclaje"/>
    <s v="Protección del ambiente y resiliencia al cambio climático"/>
    <s v="Cambios de hábitos de consumo, separación en la fuente y reciclaje."/>
    <s v="Presupuestos Participativos"/>
    <m/>
    <s v="4 - Bogotá ordena su territorio y avanza en su acción climática"/>
    <s v="25 - Aumento de la resiliencia al cambio climático y reducción de la vulnerabilidad"/>
    <s v="Capacitar 25000 Persona(s) en separación en la fuente y reciclaje."/>
    <s v="SEPARACIÓN EN LA FUENTE"/>
    <n v="25000"/>
    <n v="1468.82428"/>
    <n v="1.4091366961852224E-2"/>
    <s v="Suma"/>
    <n v="2635"/>
    <s v="2635-Reverdeciendo Rafael Uribe Uribe"/>
    <n v="0"/>
    <n v="0"/>
    <e v="#DIV/0!"/>
    <m/>
    <m/>
    <m/>
  </r>
  <r>
    <x v="17"/>
    <x v="17"/>
    <n v="27001"/>
    <s v="AMBIENTE"/>
    <n v="64"/>
    <s v="Número de hectáreas en proceso de restauración ecológica"/>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Lograr 3 Hectárea(s) en proceso de restauración ecológica."/>
    <s v="RESTAURACIÓN ECOLÓGICA"/>
    <n v="3"/>
    <n v="0"/>
    <n v="0"/>
    <s v="Suma"/>
    <n v="2700"/>
    <s v="2700-Restauración ecológica integral en Rafael Uribe Uribe"/>
    <n v="0"/>
    <n v="0"/>
    <e v="#DIV/0!"/>
    <m/>
    <m/>
    <m/>
  </r>
  <r>
    <x v="17"/>
    <x v="17"/>
    <n v="27371"/>
    <s v="MOVILIDAD"/>
    <n v="77"/>
    <s v="Kilómetros-carril construidos y/o conservados de malla vial urbana (local y/o intermedia)"/>
    <s v="Infraestructura segura e incluyente"/>
    <s v="Diseño, construcción y conservación (mantenimiento y rehabilitación) de la malla vial local e intermedia urbana o rural."/>
    <s v="Presupuestos Participativos"/>
    <s v="Infraestructura segura e incluyente (14%)"/>
    <s v="4 - Bogotá ordena su territorio y avanza en su acción climática"/>
    <s v="26 - Movilidad Sostenible"/>
    <s v="Intervenir 10 Kilómetro(s)-carril de malla vial urbana (local y/o intermedia) con acciones de construcción y/o conservación"/>
    <s v="INTERVENCIÓN MALLA VIAL LOCAL"/>
    <n v="10"/>
    <n v="14929.549645999999"/>
    <n v="0.14322867990511223"/>
    <s v="Suma"/>
    <n v="2737"/>
    <s v="2737-Rafael Uribe Uribe mejora la movilidad local"/>
    <n v="0"/>
    <n v="0"/>
    <e v="#DIV/0!"/>
    <m/>
    <m/>
    <m/>
  </r>
  <r>
    <x v="17"/>
    <x v="17"/>
    <n v="27681"/>
    <s v="AMBIENTE"/>
    <n v="79"/>
    <s v="Número de acciones efectivas para el fortalecimiento de las capacidades locales en torno a la gestión del riesgo"/>
    <s v="Protección del ambiente y resiliencia al cambio climático"/>
    <s v="Manejo de emergencias y mitigación del riesgo de desastres"/>
    <s v="Gestión Pública Local"/>
    <m/>
    <s v="4 - Bogotá ordena su territorio y avanza en su acción climática"/>
    <s v="27 - Gestión del riesgo de desastres para un territorio seguro"/>
    <s v="Realizar 8 Acción(es) efectivas para el fortalecimiento de las capacidades locales para la respuesta a emergencias y desastres."/>
    <s v="GESTIÓN DEL RIESGO"/>
    <n v="8"/>
    <n v="926.35882400000003"/>
    <n v="8.8871502909346513E-3"/>
    <s v="Suma"/>
    <n v="2768"/>
    <s v="2768-Mitigación del Riesgo en Rafael Uribe Uribe"/>
    <n v="0"/>
    <n v="0"/>
    <e v="#DIV/0!"/>
    <m/>
    <m/>
    <m/>
  </r>
  <r>
    <x v="17"/>
    <x v="17"/>
    <n v="27682"/>
    <s v="AMBIENTE"/>
    <n v="113"/>
    <s v="Número de obras de mitigación y/u obras de mitigación existentes con mantenimiento"/>
    <s v="Protección del ambiente y resiliencia al cambio climático"/>
    <s v="Manejo de emergencias y mitigación del riesgo de desastres"/>
    <s v="Gestión Pública Local"/>
    <m/>
    <s v="4 - Bogotá ordena su territorio y avanza en su acción climática"/>
    <s v="27 - Gestión del riesgo de desastres para un territorio seguro"/>
    <s v="Realizar 4 Obra(s) de mitigación y/u obras de mitigación existentes con mantenimiento."/>
    <s v="OBRAS DE MITIGACIÓN"/>
    <n v="4"/>
    <n v="2221.121776"/>
    <n v="2.1308636055891544E-2"/>
    <s v="Suma"/>
    <n v="2768"/>
    <s v="2768-Mitigación del Riesgo en Rafael Uribe Uribe"/>
    <n v="0"/>
    <n v="0"/>
    <e v="#DIV/0!"/>
    <m/>
    <m/>
    <m/>
  </r>
  <r>
    <x v="17"/>
    <x v="17"/>
    <n v="25961"/>
    <s v="INTEGRACIÓN SOCIAL"/>
    <n v="82"/>
    <s v="Unidades operativas orientadas a la atención de la primera infancia  (Jardines Infantiles, Casas de Pensamiento Intercultural, Modalidad Espacios Rurales, Crecemos en la Ruralidad, Creciendo Juntos, Centros Amar) dotadas y/o acondicionadas "/>
    <s v="Desarrollo urbano y rural integral"/>
    <s v="Dotación, adecuación y mejoramiento a unidades operativas de servicios sociales de la SDIS"/>
    <s v="Presupuestos Participativos"/>
    <m/>
    <s v="4 - Bogotá ordena su territorio y avanza en su acción climática"/>
    <s v="30 - Atención del déficit social para un hábitat digno"/>
    <s v="Dotar y/o acondicionar 24 Unidad(es) operativas de la SDIS que presten atención a la atención de la primera infancia de la localidad de Rafael Uribe Uribe."/>
    <s v="DOTACIÓN"/>
    <n v="24"/>
    <n v="1098.7763210000001"/>
    <n v="1.0541261169923563E-2"/>
    <s v="Suma"/>
    <n v="2596"/>
    <s v="2596-Espacios sociales dignos para un desarrollo integral en Rafael Uribe Uribe."/>
    <n v="0"/>
    <n v="0"/>
    <e v="#DIV/0!"/>
    <m/>
    <m/>
    <m/>
  </r>
  <r>
    <x v="17"/>
    <x v="17"/>
    <n v="25962"/>
    <s v="INTEGRACIÓN SOCIAL"/>
    <n v="83"/>
    <s v="Unidades operativas de atención especializada (Centros Integrarte, Centros Crecer, Cadis) dotados y/o acondicionados"/>
    <s v="Desarrollo urbano y rural integral"/>
    <s v="Dotación, adecuación y mejoramiento a unidades operativas de servicios sociales de la SDIS"/>
    <s v="Presupuestos Participativos"/>
    <m/>
    <s v="4 - Bogotá ordena su territorio y avanza en su acción climática"/>
    <s v="30 - Atención del déficit social para un hábitat digno"/>
    <s v="Dotar y/o acondicionar 2 Unidad(es) operativas orientadas a la atención de jóvenes (casas de la juventud, centros forjar)"/>
    <s v="DOTACIÓN"/>
    <n v="2"/>
    <n v="471.11394899999999"/>
    <n v="4.5196962132232274E-3"/>
    <s v="Suma"/>
    <n v="2596"/>
    <s v="2596-Espacios sociales dignos para un desarrollo integral en Rafael Uribe Uribe."/>
    <n v="0"/>
    <n v="0"/>
    <e v="#DIV/0!"/>
    <m/>
    <m/>
    <m/>
  </r>
  <r>
    <x v="17"/>
    <x v="17"/>
    <n v="25963"/>
    <s v="INTEGRACIÓN SOCIAL"/>
    <n v="84"/>
    <s v="Unidades operativas orientadas a la atención de jóvenes (casas de la juventud, centros forjar) dotadas y/o acondicionadas"/>
    <s v="Desarrollo urbano y rural integral"/>
    <s v="Dotación, adecuación y mejoramiento a unidades operativas de servicios sociales de la SDIS"/>
    <s v="Presupuestos Participativos"/>
    <m/>
    <s v="4 - Bogotá ordena su territorio y avanza en su acción climática"/>
    <s v="30 - Atención del déficit social para un hábitat digno"/>
    <s v="Dotar y/o acondicionar 3 Centro(s) de Desarrollo Comunitarios para la prestación de servicios sociales dirigidas al desarrollo de capacidades y generación de oportunidades"/>
    <s v="DOTACIÓN"/>
    <n v="3"/>
    <n v="0"/>
    <n v="0"/>
    <s v="Suma"/>
    <n v="2596"/>
    <s v="2596-Espacios sociales dignos para un desarrollo integral en Rafael Uribe Uribe."/>
    <n v="0"/>
    <n v="0"/>
    <e v="#DIV/0!"/>
    <m/>
    <m/>
    <m/>
  </r>
  <r>
    <x v="17"/>
    <x v="17"/>
    <n v="25964"/>
    <s v="INTEGRACIÓN SOCIAL"/>
    <n v="86"/>
    <s v="Unidades operativas para la prestación de servicios sociales y estrategias dirigidas a personas de los sectores sociales LGBTI dotadas y/o acondicionadas "/>
    <s v="Desarrollo urbano y rural integral"/>
    <s v="Dotación, adecuación y mejoramiento a unidades operativas de servicios sociales de la SDIS"/>
    <s v="Presupuestos Participativos"/>
    <m/>
    <s v="4 - Bogotá ordena su territorio y avanza en su acción climática"/>
    <s v="30 - Atención del déficit social para un hábitat digno"/>
    <s v="Dotar y/o acondicionar 1 Casa(s) LGBTI para la prestación de servicios sociales y estrategias dirigidas a personas de los sectores sociales LGBTI."/>
    <s v="DOTACIÓN"/>
    <n v="1"/>
    <n v="0"/>
    <n v="0"/>
    <s v="Suma"/>
    <n v="2596"/>
    <s v="2596-Espacios sociales dignos para un desarrollo integral en Rafael Uribe Uribe."/>
    <n v="0"/>
    <n v="0"/>
    <e v="#DIV/0!"/>
    <m/>
    <m/>
    <m/>
  </r>
  <r>
    <x v="17"/>
    <x v="17"/>
    <n v="27751"/>
    <s v="GOBIERNO"/>
    <n v="93"/>
    <s v="Estrategias de fortalecimiento institucional realizadas"/>
    <s v="Gobierno confiable"/>
    <s v="Fortalecimiento institucional"/>
    <s v="Gestión Pública Local"/>
    <s v="Gobierno confiable (15%)"/>
    <s v="5 - Bogotá confía en su gobierno"/>
    <s v="33 - Fortalecimiento institucional para un gobierno confiable"/>
    <s v="Realizar 4 Estrategia(s) de fortalecimiento institucional, incluyendo a la JAL RUU"/>
    <s v="FORTALECIMIENTO INSTITUCIONAL"/>
    <n v="4"/>
    <n v="8964.0483970000005"/>
    <n v="8.5997826388007556E-2"/>
    <s v="Suma"/>
    <n v="2775"/>
    <s v="2775-Gestión pública local  y gobierno confiable en Rafael Uribe Uribe"/>
    <n v="0"/>
    <n v="0"/>
    <e v="#DIV/0!"/>
    <m/>
    <m/>
    <m/>
  </r>
  <r>
    <x v="17"/>
    <x v="17"/>
    <n v="27752"/>
    <s v="GOBIERNO"/>
    <n v="92"/>
    <s v="Sedes administrativas locales intervenidas."/>
    <s v="Gobierno confiable"/>
    <s v="Infraestructura local"/>
    <s v="Gestión Pública Local"/>
    <s v="Gobierno confiable (15%)"/>
    <s v="5 - Bogotá confía en su gobierno"/>
    <s v="33 - Fortalecimiento institucional para un gobierno confiable"/>
    <s v="Intervenir 4 Sede(s) administrativa local"/>
    <s v="INTERVENCIÓN"/>
    <n v="4"/>
    <n v="488.37522000000001"/>
    <n v="4.685294581388123E-3"/>
    <s v="Suma"/>
    <n v="2775"/>
    <s v="2775-Gestión pública local  y gobierno confiable en Rafael Uribe Uribe"/>
    <n v="0"/>
    <n v="0"/>
    <e v="#DIV/0!"/>
    <m/>
    <m/>
    <m/>
  </r>
  <r>
    <x v="17"/>
    <x v="17"/>
    <n v="27753"/>
    <s v="GOBIERNO"/>
    <n v="94"/>
    <s v="Estrategias de inspección, vigilancia y control realizada"/>
    <s v="Gobierno confiable"/>
    <s v="Inspección, vigilancia y control."/>
    <s v="Gestión Pública Local"/>
    <s v="Gobierno confiable (15%)"/>
    <s v="5 - Bogotá confía en su gobierno"/>
    <s v="33 - Fortalecimiento institucional para un gobierno confiable"/>
    <s v="Realizar 4 Estrategia(s) de inspección, vigilancia y control (una por vigencia)."/>
    <s v="IVC"/>
    <n v="4"/>
    <n v="6301.6157450000001"/>
    <n v="6.0455413982794991E-2"/>
    <s v="Suma"/>
    <n v="2775"/>
    <s v="2775-Gestión pública local  y gobierno confiable en Rafael Uribe Uribe"/>
    <n v="0"/>
    <n v="0"/>
    <e v="#DIV/0!"/>
    <m/>
    <m/>
    <m/>
  </r>
  <r>
    <x v="17"/>
    <x v="17"/>
    <n v="27321"/>
    <s v="GESTIÓN PÚBLICA"/>
    <n v="96"/>
    <s v="Procesos de formacion y desarrollo de competencias digitales realizados en zonas rurales y/o apartadas y urbanas"/>
    <s v="Ciudad inteligente​"/>
    <s v="Conectividad y redes de comunicación."/>
    <s v="Presupuestos Participativos"/>
    <m/>
    <s v="5 - Bogotá confía en su gobierno"/>
    <s v="35 - Bogotá ciudad Inteligente"/>
    <s v="Operativizar 25 Centro(s) de acceso comunitario en zonas rurales y/o apartadas y/o urbanas, con énfasis en procesos de formación y desarrollo de competencias digitales."/>
    <s v="FORTALECIMIENTO DE CAPACIDADES"/>
    <n v="25"/>
    <n v="372.45187099999998"/>
    <n v="3.5731680510410996E-3"/>
    <s v="Suma"/>
    <n v="2732"/>
    <s v="2732-Rafael Uribe Uribe conectado con la comunidad"/>
    <n v="0"/>
    <n v="0"/>
    <e v="#DIV/0!"/>
    <m/>
    <m/>
    <m/>
  </r>
  <r>
    <x v="17"/>
    <x v="17"/>
    <n v="27322"/>
    <s v="GESTIÓN PÚBLICA"/>
    <n v="95"/>
    <s v="Servicios TIC´s generados en zonas rurales y/o apartadas y urbanas"/>
    <s v="Ciudad inteligente​"/>
    <s v="Conectividad y redes de comunicación."/>
    <s v="Presupuestos Participativos"/>
    <m/>
    <s v="5 - Bogotá confía en su gobierno"/>
    <s v="35 - Bogotá ciudad Inteligente"/>
    <s v="Operativizar 25 Centro(s) de acceso comunitario en zonas rurales y/o apartadas y/o urbanas, con énfasis en Servicios TIC´ s generados."/>
    <s v="CONECTIVIDAD"/>
    <n v="25"/>
    <n v="1117.3556129999999"/>
    <n v="1.0719504153123298E-2"/>
    <s v="Suma"/>
    <n v="2732"/>
    <s v="2732-Rafael Uribe Uribe conectado con la comunidad"/>
    <n v="0"/>
    <n v="0"/>
    <e v="#DIV/0!"/>
    <m/>
    <m/>
    <m/>
  </r>
  <r>
    <x v="17"/>
    <x v="17"/>
    <n v="26031"/>
    <s v="GOBIERNO"/>
    <n v="100"/>
    <s v="Acciones desarrolladas, orientadas a la ciudadanía en el marco de la estrategía Bogotaneidad"/>
    <s v="Gobierno confiable"/>
    <s v="Bogotaneidad"/>
    <s v="Gestión Pública Local"/>
    <m/>
    <s v="5 - Bogotá confía en su gobierno"/>
    <s v="39 - Camino hacia una democracia deliberativa con un gobierno cercano a la gente y con participación ciudadana"/>
    <s v="Desarrollar 4 Acción(es) orientadas a la ciudadanía, en el marco de la estrategia &quot;Bogotaneidad&quot;"/>
    <s v="ESTRATEGIA BOGOTANEIDAD"/>
    <n v="4"/>
    <n v="45.686106000000002"/>
    <n v="4.3829591699292897E-4"/>
    <s v="Suma"/>
    <n v="2603"/>
    <s v="2603-La Bogotaneidad en Rafael Uribe Uribe"/>
    <n v="0"/>
    <n v="0"/>
    <e v="#DIV/0!"/>
    <m/>
    <m/>
    <m/>
  </r>
  <r>
    <x v="17"/>
    <x v="17"/>
    <n v="26032"/>
    <s v="GOBIERNO"/>
    <n v="101"/>
    <s v="Unidades de innovación publica  y social fortalecidas"/>
    <s v="Gobierno confiable"/>
    <s v="Bogotaneidad"/>
    <s v="Gestión Pública Local"/>
    <m/>
    <s v="5 - Bogotá confía en su gobierno"/>
    <s v="39 - Camino hacia una democracia deliberativa con un gobierno cercano a la gente y con participación ciudadana"/>
    <s v="Fortalecer 1 Unidad(es) de innovación publica y social a nivel local"/>
    <s v="INNOVACIÓN PÚBLICA"/>
    <n v="1"/>
    <n v="59.229914000000001"/>
    <n v="5.6823029456794412E-4"/>
    <s v="Suma"/>
    <n v="2603"/>
    <s v="2603-La Bogotaneidad en Rafael Uribe Uribe"/>
    <n v="0"/>
    <n v="0"/>
    <e v="#DIV/0!"/>
    <m/>
    <m/>
    <m/>
  </r>
  <r>
    <x v="17"/>
    <x v="17"/>
    <n v="27811"/>
    <s v="GOBIERNO"/>
    <n v="103"/>
    <s v="Iniciativa de inversión local concertada e implementada con los pueblos indígenas"/>
    <s v="Línea diferencial étnica"/>
    <s v="Iniciativas diferenciales étnicas para comunidades Negras, Afrocolombianas, Raizales, Palenqueras, y los Pueblos Indígenas, Rrom o Gitano"/>
    <s v="Gestión Pública Local"/>
    <m/>
    <s v="5 - Bogotá confía en su gobierno"/>
    <s v="39 - Camino hacia una democracia deliberativa con un gobierno cercano a la gente y con participación ciudadana"/>
    <s v="Concertar 1 Iniciativa(s) de inversión local con los pueblos indígenas (aplica en todas las localidades con autoridades indígenas)"/>
    <s v="INICIATIVAS PUEBLO INDÍGENA"/>
    <n v="1"/>
    <n v="146.882428"/>
    <n v="1.4091366961852224E-3"/>
    <s v="Constante"/>
    <n v="2781"/>
    <s v="2781-Rafael Uribe Uribe diferencial y étnica"/>
    <n v="0"/>
    <n v="0"/>
    <e v="#DIV/0!"/>
    <m/>
    <m/>
    <m/>
  </r>
  <r>
    <x v="17"/>
    <x v="17"/>
    <n v="27812"/>
    <s v="GOBIERNO"/>
    <n v="104"/>
    <s v="Iniciativa de inversión local concertada e implementada con las comunidades negras, afrocolombianas y palenqueras"/>
    <s v="Línea diferencial étnica"/>
    <s v="Iniciativas diferenciales étnicas para comunidades Negras, Afrocolombianas, Raizales, Palenqueras, y los Pueblos Indígenas, Rrom o Gitano"/>
    <s v="Gestión Pública Local"/>
    <m/>
    <s v="5 - Bogotá confía en su gobierno"/>
    <s v="39 - Camino hacia una democracia deliberativa con un gobierno cercano a la gente y con participación ciudadana"/>
    <s v="Concertar 1 Iniciativa(s) de inversión local con las comunidades negras, afrocolombianas y palenqueras (aplica en todas las localidades con autoridades NAP)"/>
    <s v="INICIATIVAS COMUNIDADES NEGRAS, AFROCOLOMBIANAS, PALENQUERAS"/>
    <n v="1"/>
    <n v="146.882428"/>
    <n v="1.4091366961852224E-3"/>
    <s v="Constante"/>
    <n v="2781"/>
    <s v="2781-Rafael Uribe Uribe diferencial y étnica"/>
    <n v="0"/>
    <n v="0"/>
    <e v="#DIV/0!"/>
    <m/>
    <m/>
    <m/>
  </r>
  <r>
    <x v="17"/>
    <x v="17"/>
    <n v="27861"/>
    <s v="GOBIERNO"/>
    <n v="99"/>
    <s v="Organizaciones comunales fortalecidas."/>
    <s v="Democracia deliberativa y participación"/>
    <s v="Fortalecimiento a organizaciones comunales"/>
    <s v="Gestión Pública Local"/>
    <m/>
    <s v="5 - Bogotá confía en su gobierno"/>
    <s v="39 - Camino hacia una democracia deliberativa con un gobierno cercano a la gente y con participación ciudadana"/>
    <s v="Fortalecer 107 Organización(es) comunales. (Juntas de Acción Comunal, Asojuntas)"/>
    <s v="FORTALECIMIENTO COMUNAL"/>
    <n v="107"/>
    <n v="524.58010000000002"/>
    <n v="5.0326310578043655E-3"/>
    <s v="Suma"/>
    <n v="2786"/>
    <s v="2786-Participación Efectiva en Rafael Uribe Uribe"/>
    <n v="0"/>
    <n v="0"/>
    <e v="#DIV/0!"/>
    <m/>
    <m/>
    <m/>
  </r>
  <r>
    <x v="17"/>
    <x v="17"/>
    <n v="27862"/>
    <s v="GOBIERNO"/>
    <n v="97"/>
    <s v="Organizaciones sociales e Instancias de participación ciudadana fortalecidas."/>
    <s v="Democracia deliberativa y participación"/>
    <s v="Fortalecimiento a organizaciones sociales y comunitarias y a instancias de participación."/>
    <s v="Presupuestos Participativos"/>
    <m/>
    <s v="5 - Bogotá confía en su gobierno"/>
    <s v="39 - Camino hacia una democracia deliberativa con un gobierno cercano a la gente y con participación ciudadana"/>
    <s v="Fortalecer 200 Organización(es) sociales e Instancias de participación ciudadana."/>
    <s v="FORTALECIMIENTO DE ORGANIZACIONES"/>
    <n v="200"/>
    <n v="1311.4502500000001"/>
    <n v="1.2581577644510915E-2"/>
    <s v="Suma"/>
    <n v="2786"/>
    <s v="2786-Participación Efectiva en Rafael Uribe Uribe"/>
    <n v="0"/>
    <n v="0"/>
    <e v="#DIV/0!"/>
    <m/>
    <m/>
    <m/>
  </r>
  <r>
    <x v="17"/>
    <x v="17"/>
    <n v="27863"/>
    <s v="GOBIERNO"/>
    <n v="98"/>
    <s v="Personas capacitadas a través de procesos de formación para la participación de manera virtual y presencial."/>
    <s v="Democracia deliberativa y participación"/>
    <s v="Procesos de formación en capacidades democráticas para la participación ciudadana incidente"/>
    <s v="Presupuestos Participativos"/>
    <m/>
    <s v="5 - Bogotá confía en su gobierno"/>
    <s v="39 - Camino hacia una democracia deliberativa con un gobierno cercano a la gente y con participación ciudadana"/>
    <s v="Capacitar 3000 Persona(s) a través de procesos pluralistas de formación para la participación de manera virtual y presencial."/>
    <s v="CAPACITACIÓN"/>
    <n v="3000"/>
    <n v="1238.0090359999999"/>
    <n v="1.1877009296418302E-2"/>
    <s v="Suma"/>
    <n v="2786"/>
    <s v="2786-Participación Efectiva en Rafael Uribe Uribe"/>
    <n v="0"/>
    <n v="0"/>
    <e v="#DIV/0!"/>
    <m/>
    <m/>
    <m/>
  </r>
  <r>
    <x v="18"/>
    <x v="18"/>
    <n v="22461"/>
    <s v="SEGURIDAD, CONVIVENCIA Y JUSTICIA"/>
    <n v="2"/>
    <s v="Acciones formativas diferenciales para la promoción de la convivencia ciudadana implementadas"/>
    <s v="Cultura ciudadana para la convivencia pacífica"/>
    <s v="Promoción de la convivencia ciudadana"/>
    <s v="Presupuestos Participativos"/>
    <m/>
    <s v="1 - Bogotá avanza en su seguridad"/>
    <s v="1 - Diálogo social y cultura ciudadana para la convivencia pacifica y la recuperación de la confianza"/>
    <s v="Implementar 1200 Acción(es) formativas diferenciales para la promoción de la convivencia ciudadana."/>
    <s v="FORMACIÓN"/>
    <n v="1200"/>
    <n v="1275"/>
    <n v="6.5483680439639451E-3"/>
    <s v="Suma"/>
    <n v="2246"/>
    <s v="2246-Ciudad Bolívar Camina Segura en Convivencia Ciudadana con Seguridad  y Acciones Afirmativas para la Localidad."/>
    <n v="0"/>
    <n v="0"/>
    <e v="#DIV/0!"/>
    <m/>
    <m/>
    <m/>
  </r>
  <r>
    <x v="18"/>
    <x v="18"/>
    <n v="22462"/>
    <s v="SEGURIDAD, CONVIVENCIA Y JUSTICIA"/>
    <n v="1"/>
    <s v="Organizaciones comunitarias fortalecidas a través de capacidades para promover acciones de corresponsabilidad en la gestión de la seguridad y la convivencia"/>
    <s v="Cultura ciudadana para la convivencia pacífica"/>
    <s v="Promoción de la convivencia ciudadana"/>
    <s v="Presupuestos Participativos"/>
    <m/>
    <s v="1 - Bogotá avanza en su seguridad"/>
    <s v="1 - Diálogo social y cultura ciudadana para la convivencia pacifica y la recuperación de la confianza"/>
    <s v="Fortalecer 260 Organización(es) comunitarias a través de capacidades para promover acciones de corresponsabilidad en la gestión de la seguridad y la convivencia"/>
    <s v="FORTALECIMIENTO DE CAPACIDADES"/>
    <n v="260"/>
    <n v="1947"/>
    <n v="9.9997432012531775E-3"/>
    <s v="Suma"/>
    <n v="2246"/>
    <s v="2246-Ciudad Bolívar Camina Segura en Convivencia Ciudadana con Seguridad  y Acciones Afirmativas para la Localidad."/>
    <n v="0"/>
    <n v="0"/>
    <e v="#DIV/0!"/>
    <m/>
    <m/>
    <m/>
  </r>
  <r>
    <x v="18"/>
    <x v="18"/>
    <n v="22811"/>
    <s v="MUJERES"/>
    <n v="4"/>
    <s v="Número de Personas vinculadas en acciones para la prevención del feminicidio y la violencia contra la mujer"/>
    <s v="Cero tolerancia a las violencias"/>
    <s v="Prevención del feminicidio y las violencias contra las mujeres"/>
    <s v="Presupuestos Participativos"/>
    <m/>
    <s v="1 - Bogotá avanza en su seguridad"/>
    <s v="2 - Cero tolerancia a las violencias contra las mujeres y basadas en género"/>
    <s v="Vincular 8000 Persona(s) en acciones para la prevención del feminicidio y la violencia contra la mujer"/>
    <s v="PREVENCIÓN"/>
    <n v="8000"/>
    <n v="2823"/>
    <n v="1.4498857245576641E-2"/>
    <s v="Suma"/>
    <n v="2281"/>
    <s v="2281-Creciendo y emprendiendo juntas en pro del reconocimiento y los derechos de las mujeres en Ciudad Bolívar Camina Segura_x0009__x0009_"/>
    <n v="0"/>
    <n v="0"/>
    <e v="#DIV/0!"/>
    <m/>
    <m/>
    <m/>
  </r>
  <r>
    <x v="18"/>
    <x v="18"/>
    <n v="22421"/>
    <s v="SEGURIDAD, CONVIVENCIA Y JUSTICIA"/>
    <n v="5"/>
    <s v="Dotaciones suministradas a organismos de seguridad"/>
    <s v="Mejores capacidades al servicio de la seguridad"/>
    <s v="Dotación, mantenimiento de equipamientos que permitan el fortalecimiento de la seguridad y justicia."/>
    <s v="Gestión Pública Local"/>
    <s v="Cultura ciudadana y mejores capacidades al servicio de la seguridad (2%)"/>
    <s v="1 - Bogotá avanza en su seguridad"/>
    <s v="3 - Desmantelamiento de estructuras criminales y delincuenciales con mejores capacidades y activos tecnológicos"/>
    <s v="Suministrar 4 Dotación(es) a organismos de seguridad"/>
    <s v="DOTACIÓN"/>
    <n v="4"/>
    <n v="1168"/>
    <n v="5.9988187257646181E-3"/>
    <s v="Suma"/>
    <n v="2242"/>
    <s v="2242-CONFIANZA Y LEGITIMIDAD FRENTE A LA SEGURIDAD DE CIUDAD BOLIVAR CAMINA SEGURA"/>
    <n v="0"/>
    <n v="0"/>
    <e v="#DIV/0!"/>
    <m/>
    <m/>
    <m/>
  </r>
  <r>
    <x v="18"/>
    <x v="18"/>
    <n v="22422"/>
    <s v="SEGURIDAD, CONVIVENCIA Y JUSTICIA"/>
    <n v="6"/>
    <s v="Equipamientos de seguridad y acceso a la justicia intervenidos con acciones de fortalecimiento, operación, adecuación y/o dotación"/>
    <s v="Mejores capacidades al servicio de la seguridad"/>
    <s v="Dotación, mantenimiento de equipamientos que permitan el fortalecimiento de la seguridad y justicia."/>
    <s v="Gestión Pública Local"/>
    <s v="Cultura ciudadana y mejores capacidades al servicio de la seguridad (2%)"/>
    <s v="1 - Bogotá avanza en su seguridad"/>
    <s v="3 - Desmantelamiento de estructuras criminales y delincuenciales con mejores capacidades y activos tecnológicos"/>
    <s v="Intervenir 6 Equipamiento(s) y acceso a la justicia con acciones de fortalecimiento, operación, adecuación y/o dotación"/>
    <s v="INTERVENCIÓN"/>
    <n v="6"/>
    <n v="389"/>
    <n v="1.9978942502760586E-3"/>
    <s v="Suma"/>
    <n v="2242"/>
    <s v="2242-CONFIANZA Y LEGITIMIDAD FRENTE A LA SEGURIDAD DE CIUDAD BOLIVAR CAMINA SEGURA"/>
    <n v="0"/>
    <n v="0"/>
    <e v="#DIV/0!"/>
    <m/>
    <m/>
    <m/>
  </r>
  <r>
    <x v="18"/>
    <x v="18"/>
    <n v="22481"/>
    <s v="SEGURIDAD, CONVIVENCIA Y JUSTICIA"/>
    <n v="13"/>
    <s v="Programas comunitarios con enfoque restaurativo para el cuidado del espacio público y del medio ambiente ejecutados"/>
    <s v="Cultura ciudadana para la convivencia pacífica"/>
    <s v="Acceso a la Justicia"/>
    <s v="Presupuestos Participativos"/>
    <m/>
    <s v="1 - Bogotá avanza en su seguridad"/>
    <s v="4 - Servicios centrados en la justicia"/>
    <s v="Ejecutar 4 Programa(s) comunitarios con enfoque restaurativo para el cuidado del espacio público y del medio ambiente"/>
    <s v="ACCIONES DE CUIDADO"/>
    <n v="4"/>
    <n v="382"/>
    <n v="1.9619424257209623E-3"/>
    <s v="Suma"/>
    <n v="2248"/>
    <s v="2248-Acceso a la Justicia Restaurativa para la Localidad &quot;CIUDAD BOLIVAR CAMINA SEGURA&quot;"/>
    <n v="0"/>
    <n v="0"/>
    <e v="#DIV/0!"/>
    <m/>
    <m/>
    <m/>
  </r>
  <r>
    <x v="18"/>
    <x v="18"/>
    <n v="22482"/>
    <s v="SEGURIDAD, CONVIVENCIA Y JUSTICIA"/>
    <n v="12"/>
    <s v="Acciones pedagógicas para la gestión de conflictividades y prevención de violencias implementadas"/>
    <s v="Cultura ciudadana para la convivencia pacífica"/>
    <s v="Acceso a la Justicia"/>
    <s v="Presupuestos Participativos"/>
    <m/>
    <s v="1 - Bogotá avanza en su seguridad"/>
    <s v="4 - Servicios centrados en la justicia"/>
    <s v="Implementar 4 Acción(es) pedagógicas para la gestión de conflictividades y prevención de violencias"/>
    <s v="ACCIONES PEDAGÓGICAS"/>
    <n v="4"/>
    <n v="312"/>
    <n v="1.6024241801700007E-3"/>
    <s v="Suma"/>
    <n v="2248"/>
    <s v="2248-Acceso a la Justicia Restaurativa para la Localidad &quot;CIUDAD BOLIVAR CAMINA SEGURA&quot;"/>
    <n v="0"/>
    <n v="0"/>
    <e v="#DIV/0!"/>
    <m/>
    <m/>
    <m/>
  </r>
  <r>
    <x v="18"/>
    <x v="18"/>
    <n v="22483"/>
    <s v="SEGURIDAD, CONVIVENCIA Y JUSTICIA"/>
    <n v="7"/>
    <s v="Programas de abordaje de conflictividad escolar para la convivencia con enfoque restaurativo fortalecidos"/>
    <s v="Cultura ciudadana para la convivencia pacífica"/>
    <s v="Acceso a la Justicia"/>
    <s v="Presupuestos Participativos"/>
    <m/>
    <s v="1 - Bogotá avanza en su seguridad"/>
    <s v="4 - Servicios centrados en la justicia"/>
    <s v="Fortalecer 8 Programa(s) de abordaje de conflictividad escolar para la convivencia con enfoque restaurativo"/>
    <s v="CONFLICTIVIDAD ESCOLAR"/>
    <n v="8"/>
    <n v="681"/>
    <n v="3.4975989317172131E-3"/>
    <s v="Suma"/>
    <n v="2248"/>
    <s v="2248-Acceso a la Justicia Restaurativa para la Localidad &quot;CIUDAD BOLIVAR CAMINA SEGURA&quot;"/>
    <n v="0"/>
    <n v="0"/>
    <e v="#DIV/0!"/>
    <m/>
    <m/>
    <m/>
  </r>
  <r>
    <x v="18"/>
    <x v="18"/>
    <n v="22484"/>
    <s v="SEGURIDAD, CONVIVENCIA Y JUSTICIA"/>
    <n v="8"/>
    <s v="Actores comunitarios fortalecidos con herramientas y capacidades para la implementación de un enfoque restaurativo para la justicia y la convivencia"/>
    <s v="Cultura ciudadana para la convivencia pacífica"/>
    <s v="Acceso a la Justicia"/>
    <s v="Presupuestos Participativos"/>
    <m/>
    <s v="1 - Bogotá avanza en su seguridad"/>
    <s v="4 - Servicios centrados en la justicia"/>
    <s v="Fortalecer 800 Actor(es) comunitarios con herramientas y capacidades para la implementación de un enfoque restaurativo para la justicia y la convivencia"/>
    <s v="FORTALECIMIENTO DE CAPACIDADES"/>
    <n v="800"/>
    <n v="292"/>
    <n v="1.4997046814411545E-3"/>
    <s v="Suma"/>
    <n v="2248"/>
    <s v="2248-Acceso a la Justicia Restaurativa para la Localidad &quot;CIUDAD BOLIVAR CAMINA SEGURA&quot;"/>
    <n v="0"/>
    <n v="0"/>
    <e v="#DIV/0!"/>
    <m/>
    <m/>
    <m/>
  </r>
  <r>
    <x v="18"/>
    <x v="18"/>
    <n v="22485"/>
    <s v="SEGURIDAD, CONVIVENCIA Y JUSTICIA"/>
    <n v="10"/>
    <s v="Ciudadanos beneficiados con habilidades y capacidades para gestionar la convivencia constructivamente"/>
    <s v="Cultura ciudadana para la convivencia pacífica"/>
    <s v="Acceso a la Justicia"/>
    <s v="Presupuestos Participativos"/>
    <m/>
    <s v="1 - Bogotá avanza en su seguridad"/>
    <s v="4 - Servicios centrados en la justicia"/>
    <s v="Beneficiar 600 Ciudadanos con habilidades y capacidades para gestionar la convivencia constructivamente"/>
    <s v="GESTIÓN DE LA CONVIVENCIA"/>
    <n v="600"/>
    <n v="292"/>
    <n v="1.4997046814411545E-3"/>
    <s v="Suma"/>
    <n v="2248"/>
    <s v="2248-Acceso a la Justicia Restaurativa para la Localidad &quot;CIUDAD BOLIVAR CAMINA SEGURA&quot;"/>
    <n v="0"/>
    <n v="0"/>
    <e v="#DIV/0!"/>
    <m/>
    <m/>
    <m/>
  </r>
  <r>
    <x v="18"/>
    <x v="18"/>
    <n v="22486"/>
    <s v="SEGURIDAD, CONVIVENCIA Y JUSTICIA"/>
    <n v="9"/>
    <s v="Proyectos de justicia local para la resolución efectiva de conflictividades de manera integral en el sistema de justicia implementados"/>
    <s v="Cultura ciudadana para la convivencia pacífica"/>
    <s v="Acceso a la Justicia"/>
    <s v="Presupuestos Participativos"/>
    <m/>
    <s v="1 - Bogotá avanza en su seguridad"/>
    <s v="4 - Servicios centrados en la justicia"/>
    <s v="Implementar 4 Proyecto(s) de justicia local para la resolución efectiva de conflictividades de manera integral en el sistema de justicia"/>
    <s v="RESOLUCIÓN DE CONFLICTIVIDADES"/>
    <n v="4"/>
    <n v="292"/>
    <n v="1.4997046814411545E-3"/>
    <s v="Suma"/>
    <n v="2248"/>
    <s v="2248-Acceso a la Justicia Restaurativa para la Localidad &quot;CIUDAD BOLIVAR CAMINA SEGURA&quot;"/>
    <n v="0"/>
    <n v="0"/>
    <e v="#DIV/0!"/>
    <m/>
    <m/>
    <m/>
  </r>
  <r>
    <x v="18"/>
    <x v="18"/>
    <n v="22291"/>
    <s v="SEGURIDAD, CONVIVENCIA Y JUSTICIA"/>
    <n v="16"/>
    <s v="Estrategias de seguridad y convivencia implementadas a través de gestores locales, que permitan el uso y disfrute del espacio público"/>
    <s v="Cultura ciudadana para la convivencia pacífica"/>
    <s v="Cultura ciudadana en torno a la seguridad"/>
    <s v="Gestión Pública Local"/>
    <s v="Cultura ciudadana y mejores capacidades al servicio de la seguridad (2%)"/>
    <s v="1 - Bogotá avanza en su seguridad"/>
    <s v="5 - Espacio público seguro e inclusivo"/>
    <s v="Implementar 4 Estrategia(s) de seguridad y convivencia a través de gestores locales, que permitan el uso y disfrute del espacio público"/>
    <s v="ESTRATEGIAS DE SEGURIDAD Y CONVIVENCIA"/>
    <n v="4"/>
    <n v="2336"/>
    <n v="1.1997637451529236E-2"/>
    <s v="Suma"/>
    <n v="2229"/>
    <s v="2229-Acciones de Seguridad Integrales para la localidad Ciudad Bolívar Camina Segura"/>
    <n v="0"/>
    <n v="0"/>
    <e v="#DIV/0!"/>
    <m/>
    <m/>
    <m/>
  </r>
  <r>
    <x v="18"/>
    <x v="18"/>
    <n v="22321"/>
    <s v="MOVILIDAD"/>
    <n v="15"/>
    <s v="Metros cuadrados construidos y/o conservados de elementos del sistema de espacio público peatonal."/>
    <s v="Infraestructura segura e incluyente"/>
    <s v="Construcción y/o conservación de elementos del sistema de espacio público"/>
    <s v="Presupuestos Participativos"/>
    <s v="Infraestructura segura e incluyente (14%)"/>
    <s v="1 - Bogotá avanza en su seguridad"/>
    <s v="5 - Espacio público seguro e inclusivo"/>
    <s v="Intervenir 12000 Metro(s) cuadrados de elementos del sistema de espacio público peatonal con acciones de construcción y/o conservación."/>
    <s v="INTERVENCIÓN"/>
    <n v="12000"/>
    <n v="4410"/>
    <n v="2.2649649469710587E-2"/>
    <s v="Suma"/>
    <n v="2232"/>
    <s v="2232-MEJOR INFRAESTRUCTURA PEATONAL INCLUSIVA Y SEGURA PARA CIUDAD BOLIVAR"/>
    <n v="0"/>
    <n v="0"/>
    <e v="#DIV/0!"/>
    <m/>
    <m/>
    <m/>
  </r>
  <r>
    <x v="18"/>
    <x v="18"/>
    <n v="22432"/>
    <s v="SALUD"/>
    <n v="18"/>
    <s v="Números de personas vinculadas a las acciones desarrolladas desde los dispositivos de base comunitaria en respuesta al consumo de SPA"/>
    <s v="Ciudad saludable y con bien-estar"/>
    <s v="Acciones para la disminución de los factores de riesgo frente al consumo de sustancias psicoactivas."/>
    <s v="Gestión Pública Local"/>
    <s v="Ciudad saludable y con bien-estar (3%)"/>
    <s v="2 - Bogotá confía en su bien-estar"/>
    <s v="10 - Salud Pública Integrada e Integral"/>
    <s v="Vincular 3000 Persona(s) a las acciones desarrolladas desde los dispositivos de base comunitaria en respuesta al consumo de SPA."/>
    <s v="DISMINUCIÓN FACTORES DE RIESGO SPA"/>
    <n v="3000"/>
    <n v="974"/>
    <n v="5.0024395880948098E-3"/>
    <s v="Suma"/>
    <n v="2243"/>
    <s v="2243-Bienestar en Salud Integral para la Localidad Ciudad Bolívar Camina Segura"/>
    <n v="0"/>
    <n v="0"/>
    <e v="#DIV/0!"/>
    <m/>
    <m/>
    <m/>
  </r>
  <r>
    <x v="18"/>
    <x v="18"/>
    <n v="22434"/>
    <s v="SALUD"/>
    <n v="19"/>
    <s v="Número de personas con discapacidad beneficiadas con Dispostivos de Asistencia Personal - Ayudas Técnicas (no incluidas en los Planes de Beneficios)"/>
    <s v="Ciudad saludable y con bien-estar"/>
    <s v="Otorgamiento de Dispositivos de asistencia Personal - DAP - a personas con discapacidad "/>
    <s v="Gestión Pública Local"/>
    <s v="Ciudad saludable y con bien-estar (3%)"/>
    <s v="2 - Bogotá confía en su bien-estar"/>
    <s v="10 - Salud Pública Integrada e Integral"/>
    <s v="Beneficiar 3200 Persona(s) con discapacidad a través de Dispositivos de Asistencia Personal - Ayudas Técnicas (no incluidas en los Planes de Beneficios"/>
    <s v="DISPOSITIVOS DE ASISTENCIA PERSONAL"/>
    <n v="3200"/>
    <n v="2921"/>
    <n v="1.5002182789347987E-2"/>
    <s v="Suma"/>
    <n v="2243"/>
    <s v="2243-Bienestar en Salud Integral para la Localidad Ciudad Bolívar Camina Segura"/>
    <n v="0"/>
    <n v="0"/>
    <e v="#DIV/0!"/>
    <m/>
    <m/>
    <m/>
  </r>
  <r>
    <x v="18"/>
    <x v="18"/>
    <n v="22435"/>
    <s v="SALUD"/>
    <n v="23"/>
    <s v="Número de personas beneficiadas con acciones para la promoción y atención de la salud mental"/>
    <s v="Ciudad saludable y con bien-estar"/>
    <s v="Acciones para la promoción y atención de la salud mental"/>
    <s v="Presupuestos Participativos"/>
    <m/>
    <s v="2 - Bogotá confía en su bien-estar"/>
    <s v="10 - Salud Pública Integrada e Integral"/>
    <s v="Beneficiar 3000 Persona(s) con acciones para la promoción y atención de la salud mental"/>
    <s v="SALUD MENTAL"/>
    <n v="3000"/>
    <n v="2716"/>
    <n v="1.3949307927377315E-2"/>
    <s v="Suma"/>
    <n v="2243"/>
    <s v="2243-Bienestar en Salud Integral para la Localidad Ciudad Bolívar Camina Segura"/>
    <n v="0"/>
    <n v="0"/>
    <e v="#DIV/0!"/>
    <m/>
    <m/>
    <m/>
  </r>
  <r>
    <x v="18"/>
    <x v="18"/>
    <n v="22436"/>
    <s v="SALUD"/>
    <n v="20"/>
    <s v="Número de personas vinculadas a las acciones y estrategias para promover la salud sexual y reproductiva consciente en los diferentes ciclos de vida"/>
    <s v="Ciudad saludable y con bien-estar"/>
    <s v="Salud sexual y reproductiva consciente en adolescentes y jóvenes"/>
    <s v="Gestión Pública Local"/>
    <s v="Ciudad saludable y con bien-estar (3%)"/>
    <s v="2 - Bogotá confía en su bien-estar"/>
    <s v="10 - Salud Pública Integrada e Integral"/>
    <s v="Vincular 3000 Persona(s) a las acciones y estrategias para promover la salud sexual y reproductiva consciente en los diferentes ciclos de vida"/>
    <s v="SALUD SEXUAL Y REPRODUCTIVA"/>
    <n v="3000"/>
    <n v="779"/>
    <n v="4.0009244754885594E-3"/>
    <s v="Suma"/>
    <n v="2243"/>
    <s v="2243-Bienestar en Salud Integral para la Localidad Ciudad Bolívar Camina Segura"/>
    <n v="0"/>
    <n v="0"/>
    <e v="#DIV/0!"/>
    <m/>
    <m/>
    <m/>
  </r>
  <r>
    <x v="18"/>
    <x v="18"/>
    <n v="22437"/>
    <s v="SALUD"/>
    <n v="17"/>
    <s v="Número de personas con discapacidad, cuidadadores y cuidadoras, vinculados en actividades complementarias en salud"/>
    <s v="Ciudad saludable y con bien-estar"/>
    <s v="Acciones complementarias para personas con discapacidad y sus cuidadores"/>
    <s v="Gestión Pública Local"/>
    <s v="Ciudad saludable y con bien-estar (3%)"/>
    <s v="2 - Bogotá confía en su bien-estar"/>
    <s v="10 - Salud Pública Integrada e Integral"/>
    <s v="Vincular 2000 Persona(s) con discapacidad, cuidadores y cuidadoras, en actividades complementarias en salud"/>
    <s v="ACCIONES COMPLEMENTARIAS "/>
    <n v="2000"/>
    <n v="1168"/>
    <n v="5.9988187257646181E-3"/>
    <s v="Suma"/>
    <n v="2243"/>
    <s v="2243-Bienestar en Salud Integral para la Localidad Ciudad Bolívar Camina Segura"/>
    <n v="0"/>
    <n v="0"/>
    <e v="#DIV/0!"/>
    <m/>
    <m/>
    <m/>
  </r>
  <r>
    <x v="18"/>
    <x v="18"/>
    <n v="22531"/>
    <s v="MUJERES"/>
    <n v="26"/>
    <s v="Mujeres cuidadoras vinculadas a estrategias de cuidado"/>
    <s v="Cuidado de la vida"/>
    <s v="Estrategias de cuidado a personas cuidadoras"/>
    <s v="Presupuestos Participativos"/>
    <m/>
    <s v="2 - Bogotá confía en su bien-estar"/>
    <s v="12 - Bogotá cuida a su gente"/>
    <s v="Vincular 8000 Mujer(es) cuidadora(s) a estrategias del cuidado"/>
    <s v="ESTRATEGIAS DE CUIDADO"/>
    <n v="8000"/>
    <n v="2541"/>
    <n v="1.305051231349991E-2"/>
    <s v="Suma"/>
    <n v="2253"/>
    <s v="2253-Una Localidad que promueve los Derechos de las Mujeres, cuida y potencializa a sus cuidadoras y previene hechos de Violencia Contra las Mujeres Ciudad Bolívar Camina Segura"/>
    <n v="0"/>
    <n v="0"/>
    <e v="#DIV/0!"/>
    <m/>
    <m/>
    <m/>
  </r>
  <r>
    <x v="18"/>
    <x v="18"/>
    <n v="22532"/>
    <s v="MUJERES"/>
    <n v="27"/>
    <s v="Mujeres vinculadas para el ejercicio de derechos y el fortalecimiento de su autonomía económica"/>
    <s v="Cuidado de la vida"/>
    <s v="Fortalecimiento de capacidades para el ejercicio de derechos y para la autonomía económica de las mujeres."/>
    <s v="Presupuestos Participativos"/>
    <m/>
    <s v="2 - Bogotá confía en su bien-estar"/>
    <s v="12 - Bogotá cuida a su gente"/>
    <s v="Vincular 4000 Mujer(es) para el ejercicio de derechos y el fortalecimiento de su autonomía económica"/>
    <s v="FORTALECIMIENTO DE CAPACIDADES"/>
    <n v="4000"/>
    <n v="3018"/>
    <n v="1.5500372358182891E-2"/>
    <s v="Suma"/>
    <n v="2253"/>
    <s v="2253-Una Localidad que promueve los Derechos de las Mujeres, cuida y potencializa a sus cuidadoras y previene hechos de Violencia Contra las Mujeres Ciudad Bolívar Camina Segura"/>
    <n v="0"/>
    <n v="0"/>
    <e v="#DIV/0!"/>
    <m/>
    <m/>
    <m/>
  </r>
  <r>
    <x v="18"/>
    <x v="18"/>
    <n v="22533"/>
    <s v="INTEGRACIÓN SOCIAL"/>
    <n v="25"/>
    <s v="Número de Personas que participan en procesos para la prevención de violencias en el contexto familiar y/o violencia sexual.          "/>
    <s v="Cuidado de la vida"/>
    <s v="Prevención y atención de violencia intrafamiliar y sexual para poblaciones en situaciones de riesgo y vulnerabilidad de derechos"/>
    <s v="Presupuestos Participativos"/>
    <m/>
    <s v="2 - Bogotá confía en su bien-estar"/>
    <s v="12 - Bogotá cuida a su gente"/>
    <s v="Vincular 1200 Persona(s) en procesos para la prevención de violencias en el contexto familiar y/o violencia sexual"/>
    <s v="PREVENCIÓN"/>
    <n v="1200"/>
    <n v="1879"/>
    <n v="9.6504969055751007E-3"/>
    <s v="Suma"/>
    <n v="2253"/>
    <s v="2253-Una Localidad que promueve los Derechos de las Mujeres, cuida y potencializa a sus cuidadoras y previene hechos de Violencia Contra las Mujeres Ciudad Bolívar Camina Segura"/>
    <n v="0"/>
    <n v="0"/>
    <e v="#DIV/0!"/>
    <m/>
    <m/>
    <m/>
  </r>
  <r>
    <x v="18"/>
    <x v="18"/>
    <n v="22311"/>
    <s v="GESTIÓN PÚBLICA"/>
    <n v="31"/>
    <s v="Acciones de construcción de paz realizadas que contribuyan al tejido social, la integración local, la sostenibilidad económica y/o desarrollo territorial para la reconciliación."/>
    <s v="Cuidado de la vida"/>
    <s v="Construcción de memoria, verdad, reparación, víctimas, paz y reconciliación"/>
    <s v="Presupuestos Participativos"/>
    <m/>
    <s v="2 - Bogotá confía en su bien-estar"/>
    <s v="13 - Bogotá, un territorio de paz y reconciliación en donde todos puedan volver a empezar"/>
    <s v="Realizar 4 Acción(es) de construcción de paz que contribuyan al tejido social, la integración local, la sostenibilidad económica y/o desarrollo territorial para la reconciliación."/>
    <s v="ACCIONES DE CONSTRUCCIÓN DE PAZ"/>
    <n v="4"/>
    <n v="1129"/>
    <n v="5.7985157032433678E-3"/>
    <s v="Suma"/>
    <n v="2231"/>
    <s v="2231-Un territorio de construcción y fortalecimiento de paz, memoria y reconciliación en Ciudad Bolívar Camina Segura."/>
    <n v="0"/>
    <n v="0"/>
    <e v="#DIV/0!"/>
    <m/>
    <m/>
    <m/>
  </r>
  <r>
    <x v="18"/>
    <x v="18"/>
    <n v="22312"/>
    <s v="GESTIÓN PÚBLICA"/>
    <n v="30"/>
    <s v="Procesos pedagógicos, artísticos, culturales, formativos o académicos realizados para el fortalecimiento de iniciativas ciudadanas para la apropiación social de la memoria, verdad, reparación integral a víctimas, paz y reconciliación. "/>
    <s v="Cuidado de la vida"/>
    <s v="Construcción de memoria, verdad, reparación, víctimas, paz y reconciliación"/>
    <s v="Presupuestos Participativos"/>
    <m/>
    <s v="2 - Bogotá confía en su bien-estar"/>
    <s v="13 - Bogotá, un territorio de paz y reconciliación en donde todos puedan volver a empezar"/>
    <s v="Realizar 4 Proceso(s) pedagógicos, artísticos, culturales, formativos o para el fortalecimiento de iniciativas ciudadanas para la apropiación social de la memoria, verdad, reparación integral a víctimas, paz y reconciliación."/>
    <s v="INICIATIVAS"/>
    <n v="4"/>
    <n v="1558"/>
    <n v="8.0018489509771189E-3"/>
    <s v="Suma"/>
    <n v="2231"/>
    <s v="2231-Un territorio de construcción y fortalecimiento de paz, memoria y reconciliación en Ciudad Bolívar Camina Segura."/>
    <n v="0"/>
    <n v="0"/>
    <e v="#DIV/0!"/>
    <m/>
    <m/>
    <m/>
  </r>
  <r>
    <x v="18"/>
    <x v="18"/>
    <n v="22313"/>
    <s v="GESTIÓN PÚBLICA"/>
    <n v="32"/>
    <s v="Procesos realizados para el fortalecimiento de habilidades y capacidades de la población víctima del conflicto armado o excombatientes que promuevan su participación en diferentes escenarios. "/>
    <s v="Cuidado de la vida"/>
    <s v="Construcción de memoria, verdad, reparación, víctimas, paz y reconciliación"/>
    <s v="Presupuestos Participativos"/>
    <m/>
    <s v="2 - Bogotá confía en su bien-estar"/>
    <s v="13 - Bogotá, un territorio de paz y reconciliación en donde todos puedan volver a empezar"/>
    <s v="Realizar 4 Proceso(s) de fortalecimiento de habilidades y capacidades de la población víctima del conflicto armado o excombatientes para promover su participación en los diferentes escenarios."/>
    <s v="FORTALECIMIENTO DE CAPACIDADES"/>
    <n v="4"/>
    <n v="263"/>
    <n v="1.3507614082843276E-3"/>
    <s v="Suma"/>
    <n v="2231"/>
    <s v="2231-Un territorio de construcción y fortalecimiento de paz, memoria y reconciliación en Ciudad Bolívar Camina Segura."/>
    <n v="0"/>
    <n v="0"/>
    <e v="#DIV/0!"/>
    <m/>
    <m/>
    <m/>
  </r>
  <r>
    <x v="18"/>
    <x v="18"/>
    <n v="22441"/>
    <s v="CULTURA, RECREACIÓN Y DEPORTE"/>
    <n v="33"/>
    <s v="Estímulos otorgados de apoyo al sector artístico y cultural "/>
    <s v="Bogotá cultural y deportiva"/>
    <s v="Iniciativas de interés cultural, artístico, patrimonial y de cultura ciudadana."/>
    <s v="Gestión Pública Local"/>
    <m/>
    <s v="2 - Bogotá confía en su bien-estar"/>
    <s v="14 - Bogotá deportiva, recreativa, artística, patrimonial e intercultural"/>
    <s v="otorgar 200 Estímulo(s) de apoyo al sector artístico y cultural."/>
    <s v="ESTÍMULOS"/>
    <n v="200"/>
    <n v="1363"/>
    <n v="7.0003338383708685E-3"/>
    <s v="Suma"/>
    <n v="2244"/>
    <s v="2244-Conexión cultural, Impulso y Circulación Artística en la localidad Ciudad Bolívar Camina Segura"/>
    <n v="0"/>
    <n v="0"/>
    <e v="#DIV/0!"/>
    <m/>
    <m/>
    <m/>
  </r>
  <r>
    <x v="18"/>
    <x v="18"/>
    <n v="22442"/>
    <s v="CULTURA, RECREACIÓN Y DEPORTE"/>
    <n v="38"/>
    <s v="Eventos de promoción, circulción y apropiación de actividades artísticas, culturales y patrimoniales realizadas"/>
    <s v="Bogotá cultural y deportiva"/>
    <s v="Arte, cultura y patrimonio"/>
    <s v="Presupuestos Participativos"/>
    <m/>
    <s v="2 - Bogotá confía en su bien-estar"/>
    <s v="14 - Bogotá deportiva, recreativa, artística, patrimonial e intercultural"/>
    <s v="Realizar 60 Evento(s) de promoción, circulación y apropiación de actividades artísticas, culturales y patrimoniales."/>
    <s v="EVENTOS"/>
    <n v="60"/>
    <n v="1577"/>
    <n v="8.0994324747695225E-3"/>
    <s v="Suma"/>
    <n v="2244"/>
    <s v="2244-Conexión cultural, Impulso y Circulación Artística en la localidad Ciudad Bolívar Camina Segura"/>
    <n v="0"/>
    <n v="0"/>
    <e v="#DIV/0!"/>
    <m/>
    <m/>
    <m/>
  </r>
  <r>
    <x v="18"/>
    <x v="18"/>
    <n v="22443"/>
    <s v="CULTURA, RECREACIÓN Y DEPORTE"/>
    <n v="39"/>
    <s v="Personas beneficiadas y capacitadas con procesos de formación y exploración en los campos artísticos, culturales y patrimoniales "/>
    <s v="Bogotá cultural y deportiva"/>
    <s v="Arte, cultura y patrimonio"/>
    <s v="Presupuestos Participativos"/>
    <m/>
    <s v="2 - Bogotá confía en su bien-estar"/>
    <s v="14 - Bogotá deportiva, recreativa, artística, patrimonial e intercultural"/>
    <s v="Capacitar 4000 Persona(s) en los campos artísticos, interculturales, culturales y/o patrimoniales."/>
    <s v="CAPACITACIÓN"/>
    <n v="4000"/>
    <n v="1558"/>
    <n v="8.0018489509771189E-3"/>
    <s v="Suma"/>
    <n v="2244"/>
    <s v="2244-Conexión cultural, Impulso y Circulación Artística en la localidad Ciudad Bolívar Camina Segura"/>
    <n v="0"/>
    <n v="0"/>
    <e v="#DIV/0!"/>
    <m/>
    <m/>
    <m/>
  </r>
  <r>
    <x v="18"/>
    <x v="18"/>
    <n v="22444"/>
    <s v="CULTURA, RECREACIÓN Y DEPORTE"/>
    <n v="40"/>
    <s v="No. Organizaciones artísticas, culturales y patrimoniales beneficiadas con elementos entregados."/>
    <s v="Bogotá cultural y deportiva"/>
    <s v="Arte, cultura y patrimonio"/>
    <s v="Presupuestos Participativos"/>
    <m/>
    <s v="2 - Bogotá confía en su bien-estar"/>
    <s v="14 - Bogotá deportiva, recreativa, artística, patrimonial e intercultural"/>
    <s v="Beneficiar 300 Organización(es) artísticas, culturales y patrimoniales con elementos entregados."/>
    <s v="ENTREGA DE ELEMENTOS"/>
    <n v="300"/>
    <n v="1548"/>
    <n v="7.9504892016126968E-3"/>
    <s v="Suma"/>
    <n v="2244"/>
    <s v="2244-Conexión cultural, Impulso y Circulación Artística en la localidad Ciudad Bolívar Camina Segura"/>
    <n v="0"/>
    <n v="0"/>
    <e v="#DIV/0!"/>
    <m/>
    <m/>
    <m/>
  </r>
  <r>
    <x v="18"/>
    <x v="18"/>
    <n v="22491"/>
    <s v="CULTURA, RECREACIÓN Y DEPORTE"/>
    <n v="34"/>
    <s v="Colectivos u organizaciones recreo deportivas inscritas en el Banco que implementan iniciativas de carácter barrial beneficiadas con apoyos economicos"/>
    <s v="Bogotá cultural y deportiva"/>
    <s v="Recreación y deporte "/>
    <s v="Presupuestos Participativos"/>
    <m/>
    <s v="2 - Bogotá confía en su bien-estar"/>
    <s v="14 - Bogotá deportiva, recreativa, artística, patrimonial e intercultural"/>
    <s v="Beneficiar 320 Colectivo(s) u organizaciones recreo deportivas inscritas en el Banco que implementan iniciativas de carácter barrial con apoyos económicos"/>
    <s v="BANCO DE INICIATIVAS"/>
    <n v="320"/>
    <n v="1304"/>
    <n v="6.6973113171207724E-3"/>
    <s v="Suma"/>
    <n v="2249"/>
    <s v="2249-&quot;Ciudad Bolívar camina segura&quot; y con bienestar a través de la practica y formación en el deporte, la recreación y la actividad física"/>
    <n v="0"/>
    <n v="0"/>
    <e v="#DIV/0!"/>
    <m/>
    <m/>
    <m/>
  </r>
  <r>
    <x v="18"/>
    <x v="18"/>
    <n v="22492"/>
    <s v="CULTURA, RECREACIÓN Y DEPORTE"/>
    <n v="35"/>
    <s v="Personas beneficiadas con actividades recreo-deportivas comunitarias"/>
    <s v="Bogotá cultural y deportiva"/>
    <s v="Recreación y deporte "/>
    <s v="Presupuestos Participativos"/>
    <m/>
    <s v="2 - Bogotá confía en su bien-estar"/>
    <s v="14 - Bogotá deportiva, recreativa, artística, patrimonial e intercultural"/>
    <s v="Beneficiar 4000 Persona(s) en actividades recreo-deportivas comunitarias."/>
    <s v="ACTIVIDADES RECREODEPORTIVAS"/>
    <n v="4000"/>
    <n v="1246"/>
    <n v="6.3994247708071186E-3"/>
    <s v="Suma"/>
    <n v="2249"/>
    <s v="2249-&quot;Ciudad Bolívar camina segura&quot; y con bienestar a través de la practica y formación en el deporte, la recreación y la actividad física"/>
    <n v="0"/>
    <n v="0"/>
    <e v="#DIV/0!"/>
    <m/>
    <m/>
    <m/>
  </r>
  <r>
    <x v="18"/>
    <x v="18"/>
    <n v="22493"/>
    <s v="CULTURA, RECREACIÓN Y DEPORTE"/>
    <n v="36"/>
    <s v="Personas capacitadas en los campos deportivos o recreativos "/>
    <s v="Bogotá cultural y deportiva"/>
    <s v="Recreación y deporte "/>
    <s v="Presupuestos Participativos"/>
    <m/>
    <s v="2 - Bogotá confía en su bien-estar"/>
    <s v="14 - Bogotá deportiva, recreativa, artística, patrimonial e intercultural"/>
    <s v="Capacitar 1250 Persona(s) en los campos deportivos o recreativos"/>
    <s v="CAPACITACIÓN"/>
    <n v="1250"/>
    <n v="1168"/>
    <n v="5.9988187257646181E-3"/>
    <s v="Suma"/>
    <n v="2249"/>
    <s v="2249-&quot;Ciudad Bolívar camina segura&quot; y con bienestar a través de la practica y formación en el deporte, la recreación y la actividad física"/>
    <n v="0"/>
    <n v="0"/>
    <e v="#DIV/0!"/>
    <m/>
    <m/>
    <m/>
  </r>
  <r>
    <x v="18"/>
    <x v="18"/>
    <n v="22494"/>
    <s v="CULTURA, RECREACIÓN Y DEPORTE"/>
    <n v="37"/>
    <s v="Personas beneficiadas con la entrega de dotaciones deportivas."/>
    <s v="Bogotá cultural y deportiva"/>
    <s v="Recreación y deporte "/>
    <s v="Presupuestos Participativos"/>
    <m/>
    <s v="2 - Bogotá confía en su bien-estar"/>
    <s v="14 - Bogotá deportiva, recreativa, artística, patrimonial e intercultural"/>
    <s v="Beneficiar 1600 Persona(s) con la entrega de dotaciones deportivas."/>
    <s v="DOTACIÓN"/>
    <n v="1600"/>
    <n v="1081"/>
    <n v="5.5519889062941377E-3"/>
    <s v="Suma"/>
    <n v="2249"/>
    <s v="2249-&quot;Ciudad Bolívar camina segura&quot; y con bienestar a través de la practica y formación en el deporte, la recreación y la actividad física"/>
    <n v="0"/>
    <n v="0"/>
    <e v="#DIV/0!"/>
    <m/>
    <m/>
    <m/>
  </r>
  <r>
    <x v="18"/>
    <x v="18"/>
    <n v="22451"/>
    <s v="AMBIENTE"/>
    <n v="43"/>
    <s v="Número de personas vinculadas en acciones de educación en temas de protección y bienestar animal"/>
    <s v="Cuidado de la vida"/>
    <s v="Protección y bienestar animal"/>
    <s v="Presupuestos Participativos"/>
    <m/>
    <s v="2 - Bogotá confía en su bien-estar"/>
    <s v="15 - Bogotá protege todas las formas de vida"/>
    <s v="Vincular 11000 Persona(s) en acciones educativas en temas de protección y bienestar animal"/>
    <s v="ACCIONES PEDAGÓGICAS"/>
    <n v="11000"/>
    <n v="185"/>
    <n v="9.501553632418274E-4"/>
    <s v="Suma"/>
    <n v="2245"/>
    <s v="2245-Ciudad Bolívar Camina Segura y comprometida por el Bienestar Animal"/>
    <n v="0"/>
    <n v="0"/>
    <e v="#DIV/0!"/>
    <m/>
    <m/>
    <m/>
  </r>
  <r>
    <x v="18"/>
    <x v="18"/>
    <n v="22452"/>
    <s v="AMBIENTE"/>
    <n v="44"/>
    <s v="Número de animales atendidos por los programas de brigadas médicas, urgencias veterinarias y adopciones"/>
    <s v="Cuidado de la vida"/>
    <s v="Protección y bienestar animal"/>
    <s v="Presupuestos Participativos"/>
    <m/>
    <s v="2 - Bogotá confía en su bien-estar"/>
    <s v="15 - Bogotá protege todas las formas de vida"/>
    <s v="Atender 22000 Animales en los programas de brigadas médicas, urgencias veterinarias y adopciones"/>
    <s v="BIENESTAR ANIMAL"/>
    <n v="22000"/>
    <n v="1071"/>
    <n v="5.500629156929714E-3"/>
    <s v="Suma"/>
    <n v="2245"/>
    <s v="2245-Ciudad Bolívar Camina Segura y comprometida por el Bienestar Animal"/>
    <n v="0"/>
    <n v="0"/>
    <e v="#DIV/0!"/>
    <m/>
    <m/>
    <m/>
  </r>
  <r>
    <x v="18"/>
    <x v="18"/>
    <n v="22453"/>
    <s v="AMBIENTE"/>
    <n v="45"/>
    <s v="Número de animales esterilizados"/>
    <s v="Cuidado de la vida"/>
    <s v="Protección y bienestar animal"/>
    <s v="Presupuestos Participativos"/>
    <m/>
    <s v="2 - Bogotá confía en su bien-estar"/>
    <s v="15 - Bogotá protege todas las formas de vida"/>
    <s v="Esterilizar 21000 Perros y gatos incluyendo los que está en condición de vulnerabilidad"/>
    <s v="ESTERILIZACIÓN"/>
    <n v="21000"/>
    <n v="1548"/>
    <n v="7.9504892016126968E-3"/>
    <s v="Suma"/>
    <n v="2245"/>
    <s v="2245-Ciudad Bolívar Camina Segura y comprometida por el Bienestar Animal"/>
    <n v="0"/>
    <n v="0"/>
    <e v="#DIV/0!"/>
    <m/>
    <m/>
    <m/>
  </r>
  <r>
    <x v="18"/>
    <x v="18"/>
    <n v="22771"/>
    <s v="INTEGRACIÓN SOCIAL"/>
    <n v="48"/>
    <s v="Número de personas mayores con transferencias Monetarias"/>
    <s v="Menos pobreza "/>
    <s v="Apoyo económico para persona mayor - tipo C"/>
    <s v="Gestión Pública Local"/>
    <s v="Menos pobreza (12%)"/>
    <s v="2 - Bogotá confía en su bien-estar"/>
    <s v="7 - Bogotá, una ciudad con menos Pobreza"/>
    <s v="Beneficiar 6750 Persona(s) Mayor(es) con transferencias monetarias"/>
    <s v="APOYO ECONÓMICO PERSONA MAYOR"/>
    <n v="6750"/>
    <n v="13434"/>
    <n v="6.8996687296165995E-2"/>
    <s v="Constante"/>
    <n v="2277"/>
    <s v="2277-Ciudad Bolívar Camina Segura y Promueve el Bienestar Integral para la Inclusión Social"/>
    <n v="0"/>
    <n v="0"/>
    <e v="#DIV/0!"/>
    <m/>
    <m/>
    <m/>
  </r>
  <r>
    <x v="18"/>
    <x v="18"/>
    <n v="22772"/>
    <s v="INTEGRACIÓN SOCIAL"/>
    <n v="47"/>
    <s v="Personas atendidas con apoyos que contribuyan al ingreso mínimo garantizado"/>
    <s v="Menos pobreza "/>
    <s v="Otras Transferencias Monetarias"/>
    <s v="Gestión Pública Local"/>
    <s v="Menos pobreza (12%)"/>
    <s v="2 - Bogotá confía en su bien-estar"/>
    <s v="7 - Bogotá, una ciudad con menos Pobreza"/>
    <s v="Atender 5000 Persona(s) con apoyos que contribuyan al ingreso mínimo garantizado."/>
    <s v="INGRESO MÍNIMO"/>
    <n v="5000"/>
    <n v="5588"/>
    <n v="2.8699827944839631E-2"/>
    <s v="Suma"/>
    <n v="2277"/>
    <s v="2277-Ciudad Bolívar Camina Segura y Promueve el Bienestar Integral para la Inclusión Social"/>
    <n v="0"/>
    <n v="0"/>
    <e v="#DIV/0!"/>
    <m/>
    <m/>
    <m/>
  </r>
  <r>
    <x v="18"/>
    <x v="18"/>
    <n v="22773"/>
    <s v="INTEGRACIÓN SOCIAL"/>
    <n v="46"/>
    <s v="Jóvenes beneficiados con transferencias condicionadas y  acompañamiento psicosocial para la promoción al acceso y permanencia a oportunidades de formación y empleabilidad"/>
    <s v="Menos pobreza "/>
    <s v="Transferencias monetarias condicionadas para jóvenes "/>
    <s v="Gestión Pública Local"/>
    <s v="Menos pobreza (12%)"/>
    <s v="2 - Bogotá confía en su bien-estar"/>
    <s v="7 - Bogotá, una ciudad con menos Pobreza"/>
    <s v="Beneficiar 4460 Joven(es) con transferencias condicionadas y acompañamiento psicosocial para la promoción al acceso y permanencia a oportunidades de formación y empleabilidad"/>
    <s v="TRANSFERENCIAS MONETARIAS"/>
    <n v="4460"/>
    <n v="4342"/>
    <n v="2.2300403174032511E-2"/>
    <s v="Suma"/>
    <n v="2277"/>
    <s v="2277-Ciudad Bolívar Camina Segura y Promueve el Bienestar Integral para la Inclusión Social"/>
    <n v="0"/>
    <n v="0"/>
    <e v="#DIV/0!"/>
    <m/>
    <m/>
    <m/>
  </r>
  <r>
    <x v="18"/>
    <x v="18"/>
    <n v="22271"/>
    <s v="EDUCACIÓN"/>
    <n v="52"/>
    <s v="Número de estudiantes beneficiados en programas de educación posmedia (niveles de formación técnico profesional, tecnólogo, profesional universitario y educación para el trabajo y desarrollo humano)."/>
    <s v="Educación como eje del potencial humano"/>
    <s v="Apoyo para educación superior"/>
    <s v="Gestión Pública Local"/>
    <s v="Educación como eje del potencial humano (9%)"/>
    <s v="3 - Bogotá confía en su potencial"/>
    <s v="16 - Atención Integral a la Primera Infancia y Educación como Eje del Potencial Humano"/>
    <s v="Beneficiar 1050 Estudiante(s) en programas de educación posmedia (niveles de formación técnico profesional, tecnólogo y, profesional universitario) (niveles de formación técnico profesional, tecnólogo, profesional universitario y educación para el trabajo y desarrollo humano)."/>
    <s v="APOYO EDUCACIÓN POSMEDIA"/>
    <n v="1050"/>
    <n v="13434"/>
    <n v="6.8996687296165995E-2"/>
    <s v="Suma"/>
    <n v="2227"/>
    <s v="2227-Educación con calidad desde la primera infancia hasta el acceso a la educación superior en una Ciudad Bolívar Camina Segura"/>
    <n v="0"/>
    <n v="0"/>
    <e v="#DIV/0!"/>
    <m/>
    <m/>
    <m/>
  </r>
  <r>
    <x v="18"/>
    <x v="18"/>
    <n v="22272"/>
    <s v="EDUCACIÓN"/>
    <n v="51"/>
    <s v="Número de estudiantes beneficiados con apoyo de sostenimiento para la permanencia en la educación posmedia (niveles de formación técnico profesional, tecnólogo, profesional universitario y educación para el trabajo y desarrollo humano)."/>
    <s v="Educación como eje del potencial humano"/>
    <s v="Apoyo para educación superior"/>
    <s v="Gestión Pública Local"/>
    <s v="Educación como eje del potencial humano (9%)"/>
    <s v="3 - Bogotá confía en su potencial"/>
    <s v="16 - Atención Integral a la Primera Infancia y Educación como Eje del Potencial Humano"/>
    <s v="Beneficiar 1050 Estudiante(s) con apoyo de sostenimiento para la permanencia en la educación posmedia (niveles de formación técnico profesional, tecnólogo y, profesional universitario). (niveles de formación técnico profesional, tecnólogo, profesional universitario y educación para el trabajo y desarrollo humano)."/>
    <s v="SOSTENIMIENTO"/>
    <n v="1050"/>
    <n v="2726"/>
    <n v="1.4000667676741737E-2"/>
    <s v="Suma"/>
    <n v="2227"/>
    <s v="2227-Educación con calidad desde la primera infancia hasta el acceso a la educación superior en una Ciudad Bolívar Camina Segura"/>
    <n v="0"/>
    <n v="0"/>
    <e v="#DIV/0!"/>
    <m/>
    <m/>
    <m/>
  </r>
  <r>
    <x v="18"/>
    <x v="18"/>
    <n v="22273"/>
    <s v="EDUCACIÓN"/>
    <n v="50"/>
    <s v="Sedes educativas urbanas y rurales dotadas con recursos pedagógicos y/o tecnológicos"/>
    <s v="Educación como eje del potencial humano"/>
    <s v="Dotación de equipamientos para instituciones educativas públicas del distrito."/>
    <s v="Gestión Pública Local"/>
    <s v="Educación como eje del potencial humano (9%)"/>
    <s v="3 - Bogotá confía en su potencial"/>
    <s v="16 - Atención Integral a la Primera Infancia y Educación como Eje del Potencial Humano"/>
    <s v="Dotar 48 Sede(s) educativas urbanas y rurales con recursos pedagógicos y/o tecnológicos"/>
    <s v="DOTACIÓN"/>
    <n v="48"/>
    <n v="1363"/>
    <n v="7.0003338383708685E-3"/>
    <s v="Suma"/>
    <n v="2227"/>
    <s v="2227-Educación con calidad desde la primera infancia hasta el acceso a la educación superior en una Ciudad Bolívar Camina Segura"/>
    <n v="0"/>
    <n v="0"/>
    <e v="#DIV/0!"/>
    <m/>
    <m/>
    <m/>
  </r>
  <r>
    <x v="18"/>
    <x v="18"/>
    <n v="22351"/>
    <s v="DESARROLLO ECONÓMICO, INDUSTRIA Y TURISMO"/>
    <n v="55"/>
    <s v="Número de Mipymes y/o emprendimientos orientados al fortalecimiento de las capacidades locales para la gestión y el desarrollo turístico apoyados."/>
    <s v="Emprendimiento equitativo e incluyente"/>
    <s v="Desarrollo turístico local"/>
    <s v="Presupuestos Participativos"/>
    <m/>
    <s v="3 - Bogotá confía en su potencial"/>
    <s v="19 - Desarrollo empresarial, productividad y empleo"/>
    <s v="Apoyar 500 Mipyme(s) y/o emprendimientos orientados al fortalecimiento de las capacidades locales para la gestión y el desarrollo turístico apoyados."/>
    <s v="DESARROLLO TURÍSTICO"/>
    <n v="500"/>
    <n v="2074"/>
    <n v="1.0652012018181351E-2"/>
    <s v="Suma"/>
    <n v="2235"/>
    <s v="2235-Un Modelo para el Fortalecimiento y el Desarrollo Productivo de la localidad Ciudad Bolívar Camina Segura"/>
    <n v="0"/>
    <n v="0"/>
    <e v="#DIV/0!"/>
    <m/>
    <m/>
    <m/>
  </r>
  <r>
    <x v="18"/>
    <x v="18"/>
    <n v="22352"/>
    <s v="DESARROLLO ECONÓMICO, INDUSTRIA Y TURISMO"/>
    <n v="54"/>
    <s v="Número de acciones realizadas para fortalecer las capacidades y/o habilidades, técnicas y blandas de las personas de la localidad, con el fin de mejorar el acceso a oportunidades de empleo."/>
    <s v="Desarrollo empresarial, productividad y empleo"/>
    <s v="Fortalecimiento de habilidades para la empleabilidad - impulso al empleo local."/>
    <s v="Presupuestos Participativos"/>
    <m/>
    <s v="3 - Bogotá confía en su potencial"/>
    <s v="19 - Desarrollo empresarial, productividad y empleo"/>
    <s v="Realizar 2200 Acción(es) para fortalecer las capacidades y/o habilidades técnicas y blandas de las personas de la localidad, con el fin de mejorar el acceso a oportunidades de empleo."/>
    <s v="FORTALECIMIENTO DE CAPACIDADES"/>
    <n v="2200"/>
    <n v="2813"/>
    <n v="1.4447497496212219E-2"/>
    <s v="Suma"/>
    <n v="2235"/>
    <s v="2235-Un Modelo para el Fortalecimiento y el Desarrollo Productivo de la localidad Ciudad Bolívar Camina Segura"/>
    <n v="0"/>
    <n v="0"/>
    <e v="#DIV/0!"/>
    <m/>
    <m/>
    <m/>
  </r>
  <r>
    <x v="18"/>
    <x v="18"/>
    <n v="22391"/>
    <s v="DESARROLLO ECONÓMICO, INDUSTRIA Y TURISMO"/>
    <n v="57"/>
    <s v="Número  de hogares y/o unidades productivas vinculadas a procesos productivos y de comercialización en el sector rural"/>
    <s v="Emprendimiento equitativo e incluyente"/>
    <s v="Extensión agropecuaria y productividad rural"/>
    <s v="Presupuestos Participativos"/>
    <m/>
    <s v="3 - Bogotá confía en su potencial"/>
    <s v="20 - Promoción del emprendimiento formal, equitativo e incluyente"/>
    <s v="Vincular 180 Hogar(es) y/o unidades productivas a procesos productivos y de comercialización en el sector rural."/>
    <s v="PRODUCTIVIDAD Y COMERCIALIZACIÓN"/>
    <n v="180"/>
    <n v="1184"/>
    <n v="6.080994324747695E-3"/>
    <s v="Suma"/>
    <n v="2239"/>
    <s v="2239-Ciudad Bolívar, Impulsando la Productividad, Comercialización  y el Tejido empresarial rural"/>
    <n v="0"/>
    <n v="0"/>
    <e v="#DIV/0!"/>
    <m/>
    <m/>
    <m/>
  </r>
  <r>
    <x v="18"/>
    <x v="18"/>
    <n v="22392"/>
    <s v="DESARROLLO ECONÓMICO, INDUSTRIA Y TURISMO"/>
    <n v="58"/>
    <s v="Número de Mipymes, emprendimientos y/o actores de la economia informal apoyados para el fortalecimiento del tejido empresarial local."/>
    <s v="Emprendimiento equitativo e incluyente"/>
    <s v="Fortalecimiento del tejido empresarial local"/>
    <s v="Presupuestos Participativos"/>
    <m/>
    <s v="3 - Bogotá confía en su potencial"/>
    <s v="20 - Promoción del emprendimiento formal, equitativo e incluyente"/>
    <s v="Apoyar 800 Mipyme(s) emprendimientos y/o actores de la economía informal para el fortalecimiento del tejido empresarial local."/>
    <s v="TEJIDO EMPRESARIAL LOCAL"/>
    <n v="800"/>
    <n v="1947"/>
    <n v="9.9997432012531775E-3"/>
    <s v="Suma"/>
    <n v="2239"/>
    <s v="2239-Ciudad Bolívar, Impulsando la Productividad, Comercialización  y el Tejido empresarial rural"/>
    <n v="0"/>
    <n v="0"/>
    <e v="#DIV/0!"/>
    <m/>
    <m/>
    <m/>
  </r>
  <r>
    <x v="18"/>
    <x v="18"/>
    <n v="24061"/>
    <s v="CULTURA, RECREACIÓN Y DEPORTE"/>
    <n v="56"/>
    <s v="Número de proyectos financiados y acompañados del sector cultural y creativo."/>
    <s v="Bogotá cultural y deportiva"/>
    <s v="Sostenibilidad del ecosistema cultural y creativo"/>
    <s v="Presupuestos Participativos"/>
    <m/>
    <s v="3 - Bogotá confía en su potencial"/>
    <s v="20 - Promoción del emprendimiento formal, equitativo e incluyente"/>
    <s v="Financiar 180 Proyecto(s) del sector cultural y creativo"/>
    <s v="SOSTENIBILIDAD"/>
    <n v="180"/>
    <n v="1879"/>
    <n v="9.6504969055751007E-3"/>
    <s v="Suma"/>
    <n v="2406"/>
    <s v="2406-Ciudad Bolívar &quot;Camina Segura&quot; Promoviendo el Impulso local creativo"/>
    <n v="0"/>
    <n v="0"/>
    <e v="#DIV/0!"/>
    <m/>
    <m/>
    <m/>
  </r>
  <r>
    <x v="18"/>
    <x v="18"/>
    <n v="22371"/>
    <s v="CULTURA, RECREACIÓN Y DEPORTE"/>
    <n v="60"/>
    <s v="m2 de Parques de la red de proximidad construidos y dotados"/>
    <s v="Desarrollo urbano y rural integral"/>
    <s v="Construcción, mantenimiento y dotación de parques de la red de proximidad"/>
    <s v="Presupuestos Participativos"/>
    <m/>
    <s v="4 - Bogotá ordena su territorio y avanza en su acción climática"/>
    <s v="24 - Revitalización y renovación urbana y rural con inclusión"/>
    <s v="Construir 4000 Metro(s) de parques de la red de proximidad (la construcción incluye su dotación)."/>
    <s v="CONSTRUCCIÓN"/>
    <n v="4000"/>
    <n v="1947"/>
    <n v="9.9997432012531775E-3"/>
    <s v="Suma"/>
    <n v="2237"/>
    <s v="2237-DISEÑO, CONSTRUCCIÓN, MANTENIMIENTO Y ADECUACIÓN DE PARQUES, CIUDAD BOLIVAR CAMINA SEGURA"/>
    <n v="0"/>
    <n v="0"/>
    <e v="#DIV/0!"/>
    <m/>
    <m/>
    <m/>
  </r>
  <r>
    <x v="18"/>
    <x v="18"/>
    <n v="22372"/>
    <s v="CULTURA, RECREACIÓN Y DEPORTE"/>
    <n v="61"/>
    <s v="Número de Parques de la red de proximidad intervenidos en mejoramiento, mantenimiento y/o dotación"/>
    <s v="Desarrollo urbano y rural integral"/>
    <s v="Construcción, mantenimiento y dotación de parques de la red de proximidad"/>
    <s v="Presupuestos Participativos"/>
    <m/>
    <s v="4 - Bogotá ordena su territorio y avanza en su acción climática"/>
    <s v="24 - Revitalización y renovación urbana y rural con inclusión"/>
    <s v="Intervenir 9 Parque(s) de la red de proximidad con acciones de mejoramiento, mantenimiento y/o dotación."/>
    <s v="INTERVENCIÓN"/>
    <n v="9"/>
    <n v="1256"/>
    <n v="6.4507845201715415E-3"/>
    <s v="Suma"/>
    <n v="2237"/>
    <s v="2237-DISEÑO, CONSTRUCCIÓN, MANTENIMIENTO Y ADECUACIÓN DE PARQUES, CIUDAD BOLIVAR CAMINA SEGURA"/>
    <n v="0"/>
    <n v="0"/>
    <e v="#DIV/0!"/>
    <m/>
    <m/>
    <m/>
  </r>
  <r>
    <x v="18"/>
    <x v="18"/>
    <n v="22471"/>
    <s v="CULTURA, RECREACIÓN Y DEPORTE"/>
    <n v="62"/>
    <s v="No. de equipamientos culturales intervenidos con acciones de construcción, adecuación y/o dotación"/>
    <s v="Desarrollo urbano y rural integral"/>
    <s v="Dotación de equipamientos culturales de escala local"/>
    <s v="Presupuestos Participativos"/>
    <m/>
    <s v="4 - Bogotá ordena su territorio y avanza en su acción climática"/>
    <s v="24 - Revitalización y renovación urbana y rural con inclusión"/>
    <s v="Intervenir 8 Equipamiento(s) culturales con acciones de construcción, adecuación y/o dotación"/>
    <s v="INTERVENCIÓN"/>
    <n v="8"/>
    <n v="974"/>
    <n v="5.0024395880948098E-3"/>
    <s v="Suma"/>
    <n v="2247"/>
    <s v="2247-Equipamientos Culturales y patrimoniales accesibles y modernos en una Ciudad Bolívar Camina Segura"/>
    <n v="0"/>
    <n v="0"/>
    <e v="#DIV/0!"/>
    <m/>
    <m/>
    <m/>
  </r>
  <r>
    <x v="18"/>
    <x v="18"/>
    <n v="22401"/>
    <s v="AMBIENTE"/>
    <n v="71"/>
    <s v="Número de árboles mantenidos en zona urbana"/>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Mantener 800 Arbol(es) en zona urbana"/>
    <s v="ARBOLADO"/>
    <n v="800"/>
    <n v="234"/>
    <n v="1.2018181351275007E-3"/>
    <s v="Suma"/>
    <n v="2240"/>
    <s v="2240-Ciudad Bolívar Camina Segura en ser, Sostenible, Activa y Participativa en Estrategias Ambientales y Agropecuarias"/>
    <n v="0"/>
    <n v="0"/>
    <e v="#DIV/0!"/>
    <m/>
    <m/>
    <m/>
  </r>
  <r>
    <x v="18"/>
    <x v="18"/>
    <n v="22402"/>
    <s v="AMBIENTE"/>
    <n v="74"/>
    <s v="Número de árboles mantenidos en zona rural"/>
    <s v="Desarrollo urbano y rural integral"/>
    <s v="Asistencia técnica agropecuaria y ambiental"/>
    <s v="Gestión Pública Local"/>
    <m/>
    <s v="4 - Bogotá ordena su territorio y avanza en su acción climática"/>
    <s v="25 - Aumento de la resiliencia al cambio climático y reducción de la vulnerabilidad"/>
    <s v="Mantener 1300 Arbol(es) en zona rural"/>
    <s v="ARBOLADO"/>
    <n v="1300"/>
    <n v="389"/>
    <n v="1.9978942502760586E-3"/>
    <s v="Suma"/>
    <n v="2240"/>
    <s v="2240-Ciudad Bolívar Camina Segura en ser, Sostenible, Activa y Participativa en Estrategias Ambientales y Agropecuarias"/>
    <n v="0"/>
    <n v="0"/>
    <e v="#DIV/0!"/>
    <m/>
    <m/>
    <m/>
  </r>
  <r>
    <x v="18"/>
    <x v="18"/>
    <n v="22403"/>
    <s v="AMBIENTE"/>
    <n v="110"/>
    <s v="Número de predios rurales con buenas prácticas agropecuarias y ambientales que fortalezcan la protección a coberturas vegetales y recurso hídrico"/>
    <s v="Desarrollo urbano y rural integral"/>
    <s v="Asistencia técnica agropecuaria y ambiental"/>
    <s v="Gestión Pública Local"/>
    <m/>
    <s v="4 - Bogotá ordena su territorio y avanza en su acción climática"/>
    <s v="25 - Aumento de la resiliencia al cambio climático y reducción de la vulnerabilidad"/>
    <s v="Apoyar 848 Predio(s) rurales con buenas prácticas agropecuarias y ambientales que fortalezcan la protección a coberturas vegetales y recurso hídrico"/>
    <s v="BUENAS PRÁCTICAS"/>
    <n v="848"/>
    <n v="2336"/>
    <n v="1.1997637451529236E-2"/>
    <s v="Suma"/>
    <n v="2240"/>
    <s v="2240-Ciudad Bolívar Camina Segura en ser, Sostenible, Activa y Participativa en Estrategias Ambientales y Agropecuarias"/>
    <n v="0"/>
    <n v="0"/>
    <e v="#DIV/0!"/>
    <m/>
    <m/>
    <m/>
  </r>
  <r>
    <x v="18"/>
    <x v="18"/>
    <n v="22404"/>
    <s v="AMBIENTE"/>
    <n v="67"/>
    <s v="Número de procesos comunitarios de educación ambiental implementados"/>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Implementar 80 Proceso(s) comunitarios de educación ambiental que promueven la conservación de la biodiversidad y el agua"/>
    <s v="EDUCACIÓN AMBIENTAL"/>
    <n v="80"/>
    <n v="350"/>
    <n v="1.7975912277548086E-3"/>
    <s v="Suma"/>
    <n v="2240"/>
    <s v="2240-Ciudad Bolívar Camina Segura en ser, Sostenible, Activa y Participativa en Estrategias Ambientales y Agropecuarias"/>
    <n v="0"/>
    <n v="0"/>
    <e v="#DIV/0!"/>
    <m/>
    <m/>
    <m/>
  </r>
  <r>
    <x v="18"/>
    <x v="18"/>
    <n v="22405"/>
    <s v="AMBIENTE"/>
    <n v="73"/>
    <s v="Número de procesos comunitarios de educación ambiental implementados y/o fortalecidos"/>
    <s v="Desarrollo urbano y rural integral"/>
    <s v="Asistencia técnica agropecuaria y ambiental"/>
    <s v="Gestión Pública Local"/>
    <m/>
    <s v="4 - Bogotá ordena su territorio y avanza en su acción climática"/>
    <s v="25 - Aumento de la resiliencia al cambio climático y reducción de la vulnerabilidad"/>
    <s v="Implementar 120 Proceso(s) comunitarios de educación ambiental que promueven la conservación de la biodiversidad y el agua"/>
    <s v="EDUCACIÓN AMBIENTAL"/>
    <n v="120"/>
    <n v="974"/>
    <n v="5.0024395880948098E-3"/>
    <s v="Suma"/>
    <n v="2240"/>
    <s v="2240-Ciudad Bolívar Camina Segura en ser, Sostenible, Activa y Participativa en Estrategias Ambientales y Agropecuarias"/>
    <n v="0"/>
    <n v="0"/>
    <e v="#DIV/0!"/>
    <m/>
    <m/>
    <m/>
  </r>
  <r>
    <x v="18"/>
    <x v="18"/>
    <n v="22406"/>
    <s v="AMBIENTE"/>
    <n v="68"/>
    <s v="Número de huertas urbanas implementadas"/>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Implementar 60 Huerta(s) URBANAS"/>
    <s v="HUERTAS URBANAS"/>
    <n v="60"/>
    <n v="370"/>
    <n v="1.9003107264836548E-3"/>
    <s v="Suma"/>
    <n v="2240"/>
    <s v="2240-Ciudad Bolívar Camina Segura en ser, Sostenible, Activa y Participativa en Estrategias Ambientales y Agropecuarias"/>
    <n v="0"/>
    <n v="0"/>
    <e v="#DIV/0!"/>
    <m/>
    <m/>
    <m/>
  </r>
  <r>
    <x v="18"/>
    <x v="18"/>
    <n v="22407"/>
    <s v="HÁBITAT"/>
    <n v="76"/>
    <s v="Personas capacitadas en separación en la fuente y reciclaje"/>
    <s v="Protección del ambiente y resiliencia al cambio climático"/>
    <s v="Cambios de hábitos de consumo, separación en la fuente y reciclaje."/>
    <s v="Presupuestos Participativos"/>
    <m/>
    <s v="4 - Bogotá ordena su territorio y avanza en su acción climática"/>
    <s v="25 - Aumento de la resiliencia al cambio climático y reducción de la vulnerabilidad"/>
    <s v="Capacitar a personas en 8 acciones separación en la fuente y reciclaje."/>
    <s v="SEPARACIÓN EN LA FUENTE"/>
    <n v="8"/>
    <n v="1671"/>
    <n v="8.5822141187951E-3"/>
    <s v="Suma"/>
    <n v="2240"/>
    <s v="2240-Ciudad Bolívar Camina Segura en ser, Sostenible, Activa y Participativa en Estrategias Ambientales y Agropecuarias"/>
    <n v="0"/>
    <n v="0"/>
    <e v="#DIV/0!"/>
    <m/>
    <m/>
    <m/>
  </r>
  <r>
    <x v="18"/>
    <x v="18"/>
    <n v="22411"/>
    <s v="AMBIENTE"/>
    <n v="66"/>
    <s v="Número de hectáreas de conectores ecosistémicos de la Estructura Ecológica Principal intervenidos"/>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Intervenir 6 Hectárea(s) de conectores ecosistémicos 4"/>
    <s v="CONECTORES ECOSISTÉMICOS"/>
    <n v="6"/>
    <n v="565"/>
    <n v="2.9018258390899054E-3"/>
    <s v="Suma"/>
    <n v="2241"/>
    <s v="2241-Ciudad Bolívar Camina segura, Reverdecida y Resiliente al Cambio Climático"/>
    <n v="0"/>
    <n v="0"/>
    <e v="#DIV/0!"/>
    <m/>
    <m/>
    <m/>
  </r>
  <r>
    <x v="18"/>
    <x v="18"/>
    <n v="22412"/>
    <s v="AMBIENTE"/>
    <n v="65"/>
    <s v="Número de hectáreas de Estructura Ecológica Principal con acciones de conservación"/>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Realizar acciones de conservación en 4 Hectárea(s) de la Estructura Ecológica Principal"/>
    <s v="CONSERVACIÓN"/>
    <n v="4"/>
    <n v="565"/>
    <n v="2.9018258390899054E-3"/>
    <s v="Suma"/>
    <n v="2241"/>
    <s v="2241-Ciudad Bolívar Camina segura, Reverdecida y Resiliente al Cambio Climático"/>
    <n v="0"/>
    <n v="0"/>
    <e v="#DIV/0!"/>
    <m/>
    <m/>
    <m/>
  </r>
  <r>
    <x v="18"/>
    <x v="18"/>
    <n v="22413"/>
    <s v="AMBIENTE"/>
    <n v="72"/>
    <s v="Número de hectáreas en proceso de restauración ecológica"/>
    <s v="Desarrollo urbano y rural integral"/>
    <s v="Asistencia técnica agropecuaria y ambiental"/>
    <s v="Gestión Pública Local"/>
    <m/>
    <s v="4 - Bogotá ordena su territorio y avanza en su acción climática"/>
    <s v="25 - Aumento de la resiliencia al cambio climático y reducción de la vulnerabilidad"/>
    <s v="Lograr 8 Hectárea(s) en proceso de restauración ecológica"/>
    <s v="RESTAURACIÓN ECOLÓGICA"/>
    <n v="8"/>
    <n v="974"/>
    <n v="5.0024395880948098E-3"/>
    <s v="Suma"/>
    <n v="2241"/>
    <s v="2241-Ciudad Bolívar Camina segura, Reverdecida y Resiliente al Cambio Climático"/>
    <n v="0"/>
    <n v="0"/>
    <e v="#DIV/0!"/>
    <m/>
    <m/>
    <m/>
  </r>
  <r>
    <x v="18"/>
    <x v="18"/>
    <n v="22414"/>
    <s v="AMBIENTE"/>
    <n v="64"/>
    <s v="Número de hectáreas en proceso de restauración ecológica"/>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Lograr 6 Hectárea(s) en proceso de restauración ecológica."/>
    <s v="RESTAURACIÓN ECOLÓGICA"/>
    <n v="6"/>
    <n v="565"/>
    <n v="2.9018258390899054E-3"/>
    <s v="Suma"/>
    <n v="2241"/>
    <s v="2241-Ciudad Bolívar Camina segura, Reverdecida y Resiliente al Cambio Climático"/>
    <n v="0"/>
    <n v="0"/>
    <e v="#DIV/0!"/>
    <m/>
    <m/>
    <m/>
  </r>
  <r>
    <x v="18"/>
    <x v="18"/>
    <n v="22331"/>
    <s v="MOVILIDAD"/>
    <n v="77"/>
    <s v="Kilómetros-carril construidos y/o conservados de malla vial urbana (local y/o intermedia)"/>
    <s v="Infraestructura segura e incluyente"/>
    <s v="Diseño, construcción y conservación (mantenimiento y rehabilitación) de la malla vial local e intermedia urbana o rural."/>
    <s v="Presupuestos Participativos"/>
    <s v="Infraestructura segura e incluyente (14%)"/>
    <s v="4 - Bogotá ordena su territorio y avanza en su acción climática"/>
    <s v="26 - Movilidad Sostenible"/>
    <s v="Intervenir 19 Kilómetro(s)-carril de malla vial urbana (local y/o intermedia) con acciones de construcción y/o conservación"/>
    <s v="INTERVENCIÓN MALLA VIAL LOCAL"/>
    <n v="19"/>
    <n v="22157"/>
    <n v="0.11379779666675227"/>
    <s v="Suma"/>
    <n v="2233"/>
    <s v="2233-Mejorar la Infraestructura para Construir Tejido Social en Ciudad Bolívar Camina Segura"/>
    <n v="0"/>
    <n v="0"/>
    <e v="#DIV/0!"/>
    <m/>
    <m/>
    <m/>
  </r>
  <r>
    <x v="18"/>
    <x v="18"/>
    <n v="22332"/>
    <s v="MOVILIDAD"/>
    <n v="78"/>
    <s v="Kilómetros-carril construidos y/o conservados de malla vial rural"/>
    <s v="Infraestructura segura e incluyente"/>
    <s v="Diseño, construcción y conservación (mantenimiento y rehabilitación) de la malla vial local e intermedia urbana o rural."/>
    <s v="Presupuestos Participativos"/>
    <s v="Infraestructura segura e incluyente (14%)"/>
    <s v="4 - Bogotá ordena su territorio y avanza en su acción climática"/>
    <s v="26 - Movilidad Sostenible"/>
    <s v="Intervenir 20 Kilómetro(s)-carril de malla vial rural con acciones de construcción y/o conservación"/>
    <s v="INTERVENCIÓN MALLA VIAL RURAL"/>
    <n v="20"/>
    <n v="7786"/>
    <n v="3.9988700855139829E-2"/>
    <s v="Suma"/>
    <n v="2233"/>
    <s v="2233-Mejorar la Infraestructura para Construir Tejido Social en Ciudad Bolívar Camina Segura"/>
    <n v="0"/>
    <n v="0"/>
    <e v="#DIV/0!"/>
    <m/>
    <m/>
    <m/>
  </r>
  <r>
    <x v="18"/>
    <x v="18"/>
    <n v="22381"/>
    <s v="AMBIENTE"/>
    <n v="79"/>
    <s v="Número de acciones efectivas para el fortalecimiento de las capacidades locales en torno a la gestión del riesgo"/>
    <s v="Protección del ambiente y resiliencia al cambio climático"/>
    <s v="Manejo de emergencias y mitigación del riesgo de desastres"/>
    <s v="Gestión Pública Local"/>
    <m/>
    <s v="4 - Bogotá ordena su territorio y avanza en su acción climática"/>
    <s v="27 - Gestión del riesgo de desastres para un territorio seguro"/>
    <s v="Realizar 100 Acción(es) efectivas para el fortalecimiento de las capacidades locales en torno a la gestión del riesgo"/>
    <s v="GESTIÓN DEL RIESGO"/>
    <n v="100"/>
    <n v="623"/>
    <n v="3.1997123854035593E-3"/>
    <s v="Suma"/>
    <n v="2238"/>
    <s v="2238-Ciudad Bolívar Camina Segura, con estrategias de Resiliencia Climática, Gestión del Riesgo, prevención de emergencias y Manejo de Desastres para un Territorio Seguro y Sostenible."/>
    <n v="0"/>
    <n v="0"/>
    <e v="#DIV/0!"/>
    <m/>
    <m/>
    <m/>
  </r>
  <r>
    <x v="18"/>
    <x v="18"/>
    <n v="22382"/>
    <s v="AMBIENTE"/>
    <n v="113"/>
    <s v="Número de obras de mitigación y/u obras de mitigación existentes con mantenimiento"/>
    <s v="Protección del ambiente y resiliencia al cambio climático"/>
    <s v="Manejo de emergencias y mitigación del riesgo de desastres"/>
    <s v="Gestión Pública Local"/>
    <m/>
    <s v="4 - Bogotá ordena su territorio y avanza en su acción climática"/>
    <s v="27 - Gestión del riesgo de desastres para un territorio seguro"/>
    <s v="Realizar 8 Obra(s) de mitigación y/u obras de mitigación existentes con mantenimiento"/>
    <s v="OBRAS DE MITIGACIÓN"/>
    <n v="8"/>
    <n v="7691"/>
    <n v="3.9500783236177804E-2"/>
    <s v="Suma"/>
    <n v="2238"/>
    <s v="2238-Ciudad Bolívar Camina Segura, con estrategias de Resiliencia Climática, Gestión del Riesgo, prevención de emergencias y Manejo de Desastres para un Territorio Seguro y Sostenible."/>
    <n v="0"/>
    <n v="0"/>
    <e v="#DIV/0!"/>
    <m/>
    <m/>
    <m/>
  </r>
  <r>
    <x v="18"/>
    <x v="18"/>
    <n v="25481"/>
    <s v="HÁBITAT"/>
    <n v="80"/>
    <s v="Número de acueductos veredales asistidos o intervenidos técnica u organizacionalmente."/>
    <s v="Hábitat sostenible e incluyente"/>
    <s v="Acueductos veredales y saneamiento básico."/>
    <s v="Presupuestos Participativos"/>
    <m/>
    <s v="4 - Bogotá ordena su territorio y avanza en su acción climática"/>
    <s v="29 - Servicios públicos inclusivos y sostenibles"/>
    <s v="Fortalecer 6 Acueducto(s) Veredal(es) con asistencia, intervenir técnica u organizativa"/>
    <s v="ACUEDUCTOS VEREDALES"/>
    <n v="6"/>
    <n v="1281"/>
    <n v="6.5791838935825991E-3"/>
    <s v="Suma"/>
    <n v="2548"/>
    <s v="2548-Ciudad Bolívar Camina segura, Mejorando la Provisión y Calidad de los Servicios de Agua.."/>
    <n v="0"/>
    <n v="0"/>
    <e v="#DIV/0!"/>
    <m/>
    <m/>
    <m/>
  </r>
  <r>
    <x v="18"/>
    <x v="18"/>
    <n v="22281"/>
    <s v="INTEGRACIÓN SOCIAL"/>
    <n v="82"/>
    <s v="Unidades operativas orientadas a la atención de la primera infancia  (Jardines Infantiles, Casas de Pensamiento Intercultural, Modalidad Espacios Rurales, Crecemos en la Ruralidad, Creciendo Juntos, Centros Amar) dotadas y/o acondicionadas "/>
    <s v="Desarrollo urbano y rural integral"/>
    <s v="Dotación, adecuación y mejoramiento a unidades operativas de servicios sociales de la SDIS"/>
    <s v="Presupuestos Participativos"/>
    <m/>
    <s v="4 - Bogotá ordena su territorio y avanza en su acción climática"/>
    <s v="30 - Atención del déficit social para un hábitat digno"/>
    <s v="Dotar y/o acondicionar 10 Unidad(es) operativas orientadas a la atención de la primera infancia (Jardines Infantiles, Casas de Pensamiento Intercultural, Modalidad Espacios Rurales, Crecemos en la Ruralidad, Creciendo Juntos, Centros Amar, Centros Forjar)"/>
    <s v="DOTACIÓN"/>
    <n v="10"/>
    <n v="350"/>
    <n v="1.7975912277548086E-3"/>
    <s v="Suma"/>
    <n v="2228"/>
    <s v="2228-Dotación e Intervención de los espacios de  cuidado para la Primera Infancia de  la Localidad   &quot;CIUDAD BOLÍVAR CAMINA SEGURA&quot;"/>
    <n v="0"/>
    <n v="0"/>
    <e v="#DIV/0!"/>
    <m/>
    <m/>
    <m/>
  </r>
  <r>
    <x v="18"/>
    <x v="18"/>
    <n v="22282"/>
    <s v="INTEGRACIÓN SOCIAL"/>
    <n v="83"/>
    <s v="Unidades operativas de atención especializada (Centros Integrarte, Centros Crecer, Cadis) dotados y/o acondicionados"/>
    <s v="Desarrollo urbano y rural integral"/>
    <s v="Dotación, adecuación y mejoramiento a unidades operativas de servicios sociales de la SDIS"/>
    <s v="Presupuestos Participativos"/>
    <m/>
    <s v="4 - Bogotá ordena su territorio y avanza en su acción climática"/>
    <s v="30 - Atención del déficit social para un hábitat digno"/>
    <s v="Dotar y/o acondicionar 2 Unidad(es) operativas de atención especializada (Centros Integrarte, Centros Crecer y Cadis)"/>
    <s v="DOTACIÓN"/>
    <n v="2"/>
    <n v="584"/>
    <n v="2.999409362882309E-3"/>
    <s v="Constante"/>
    <n v="2228"/>
    <s v="2228-Dotación e Intervención de los espacios de  cuidado para la Primera Infancia de  la Localidad   &quot;CIUDAD BOLÍVAR CAMINA SEGURA&quot;"/>
    <n v="0"/>
    <n v="0"/>
    <e v="#DIV/0!"/>
    <m/>
    <m/>
    <m/>
  </r>
  <r>
    <x v="18"/>
    <x v="18"/>
    <n v="22283"/>
    <s v="INTEGRACIÓN SOCIAL"/>
    <n v="84"/>
    <s v="Unidades operativas orientadas a la atención de jóvenes (casas de la juventud, centros forjar) dotadas y/o acondicionadas"/>
    <s v="Desarrollo urbano y rural integral"/>
    <s v="Dotación, adecuación y mejoramiento a unidades operativas de servicios sociales de la SDIS"/>
    <s v="Presupuestos Participativos"/>
    <m/>
    <s v="4 - Bogotá ordena su territorio y avanza en su acción climática"/>
    <s v="30 - Atención del déficit social para un hábitat digno"/>
    <s v="Dotar y/o acondicionar 1 Unidad(es) operativas orientadas a la atención de jóvenes (casas de la juventud, centros forjar)"/>
    <s v="DOTACIÓN"/>
    <n v="1"/>
    <n v="195"/>
    <n v="1.0015151126062504E-3"/>
    <s v="Constante"/>
    <n v="2228"/>
    <s v="2228-Dotación e Intervención de los espacios de  cuidado para la Primera Infancia de  la Localidad   &quot;CIUDAD BOLÍVAR CAMINA SEGURA&quot;"/>
    <n v="0"/>
    <n v="0"/>
    <e v="#DIV/0!"/>
    <m/>
    <m/>
    <m/>
  </r>
  <r>
    <x v="18"/>
    <x v="18"/>
    <n v="22284"/>
    <s v="INTEGRACIÓN SOCIAL"/>
    <n v="85"/>
    <s v="Sedes de Centros de Desarrollo Comunitarios dotados y/o acondicionados para la prestación de servicios sociales dirigidas al desarrollo de capacidades y generación de oportunidades."/>
    <s v="Desarrollo urbano y rural integral"/>
    <s v="Dotación, adecuación y mejoramiento a unidades operativas de servicios sociales de la SDIS"/>
    <s v="Presupuestos Participativos"/>
    <m/>
    <s v="4 - Bogotá ordena su territorio y avanza en su acción climática"/>
    <s v="30 - Atención del déficit social para un hábitat digno"/>
    <s v="Dotar y/o acondicionar 2 Centro(s) de Desarrollo Comunitarios para la prestación de servicios sociales dirigidas al desarrollo de capacidades y generación de oportunidades"/>
    <s v="DOTACIÓN"/>
    <n v="2"/>
    <n v="487"/>
    <n v="2.5012197940474049E-3"/>
    <s v="Constante"/>
    <n v="2228"/>
    <s v="2228-Dotación e Intervención de los espacios de  cuidado para la Primera Infancia de  la Localidad   &quot;CIUDAD BOLÍVAR CAMINA SEGURA&quot;"/>
    <n v="0"/>
    <n v="0"/>
    <e v="#DIV/0!"/>
    <m/>
    <m/>
    <m/>
  </r>
  <r>
    <x v="18"/>
    <x v="18"/>
    <n v="22361"/>
    <s v="HÁBITAT"/>
    <n v="89"/>
    <s v="Viviendas de interés social rurales mejoradas "/>
    <s v="Hábitat sostenible e incluyente"/>
    <s v="Asignación del subsidio de mejoramiento de vivienda"/>
    <s v="Gestión Pública Local"/>
    <m/>
    <s v="4 - Bogotá ordena su territorio y avanza en su acción climática"/>
    <s v="31 - Acceso equitativo de vivienda urbana y rural"/>
    <s v="Mejorar 48 Vivienda(s) de interés social rurales."/>
    <s v="MEJORAMIENTO DE VIVIENDA"/>
    <n v="48"/>
    <n v="779"/>
    <n v="4.0009244754885594E-3"/>
    <s v="Suma"/>
    <n v="2236"/>
    <s v="2236-Mejoramiento de la calidad de vida en los habitantes rurales de la localidad Ciudad Bolívar Camina Segura."/>
    <n v="0"/>
    <n v="0"/>
    <e v="#DIV/0!"/>
    <m/>
    <m/>
    <m/>
  </r>
  <r>
    <x v="18"/>
    <x v="18"/>
    <n v="22831"/>
    <s v="GOBIERNO"/>
    <n v="93"/>
    <s v="Estrategias de fortalecimiento institucional realizadas"/>
    <s v="Gobierno confiable"/>
    <s v="Fortalecimiento institucional"/>
    <s v="Gestión Pública Local"/>
    <s v="Gobierno confiable (15%)"/>
    <s v="5 - Bogotá confía en su gobierno"/>
    <s v="33 - Fortalecimiento institucional para un gobierno confiable"/>
    <s v="Realizar 4 Estrategia(s) de fortalecimiento institucional (una por vigencia)."/>
    <s v="FORTALECIMIENTO INSTITUCIONAL"/>
    <n v="4"/>
    <n v="18497"/>
    <n v="9.5000128399373412E-2"/>
    <s v="Suma"/>
    <n v="2283"/>
    <s v="2283-Ciudad Bolívar Camina Segura hacia una gestión efectiva, transparente con control de territorio"/>
    <n v="0"/>
    <n v="0"/>
    <e v="#DIV/0!"/>
    <m/>
    <m/>
    <m/>
  </r>
  <r>
    <x v="18"/>
    <x v="18"/>
    <n v="22832"/>
    <s v="GOBIERNO"/>
    <n v="92"/>
    <s v="Sedes administrativas locales intervenidas."/>
    <s v="Gobierno confiable"/>
    <s v="Infraestructura local"/>
    <s v="Gestión Pública Local"/>
    <s v="Gobierno confiable (15%)"/>
    <s v="5 - Bogotá confía en su gobierno"/>
    <s v="33 - Fortalecimiento institucional para un gobierno confiable"/>
    <s v="Intervenir 1 Sede(s) administrativa local"/>
    <s v="INTERVENCIÓN"/>
    <n v="1"/>
    <n v="974"/>
    <n v="5.0024395880948098E-3"/>
    <s v="Constante"/>
    <n v="2283"/>
    <s v="2283-Ciudad Bolívar Camina Segura hacia una gestión efectiva, transparente con control de territorio"/>
    <n v="0"/>
    <n v="0"/>
    <e v="#DIV/0!"/>
    <m/>
    <m/>
    <m/>
  </r>
  <r>
    <x v="18"/>
    <x v="18"/>
    <n v="22833"/>
    <s v="GOBIERNO"/>
    <n v="94"/>
    <s v="Estrategias de inspección, vigilancia y control realizada"/>
    <s v="Gobierno confiable"/>
    <s v="Inspección, vigilancia y control."/>
    <s v="Gestión Pública Local"/>
    <s v="Gobierno confiable (15%)"/>
    <s v="5 - Bogotá confía en su gobierno"/>
    <s v="33 - Fortalecimiento institucional para un gobierno confiable"/>
    <s v="Realizar 4 Estrategia(s) de inspección, vigilancia y control (una por vigencia"/>
    <s v="IVC"/>
    <n v="4"/>
    <n v="9735"/>
    <n v="4.9998716006265889E-2"/>
    <s v="Suma"/>
    <n v="2283"/>
    <s v="2283-Ciudad Bolívar Camina Segura hacia una gestión efectiva, transparente con control de territorio"/>
    <n v="0"/>
    <n v="0"/>
    <e v="#DIV/0!"/>
    <m/>
    <m/>
    <m/>
  </r>
  <r>
    <x v="18"/>
    <x v="18"/>
    <n v="22751"/>
    <s v="GESTIÓN PÚBLICA"/>
    <n v="95"/>
    <s v="Servicios TIC´s generados en zonas rurales y/o apartadas y urbanas"/>
    <s v="Ciudad inteligente​"/>
    <s v="Conectividad y redes de comunicación."/>
    <s v="Presupuestos Participativos"/>
    <m/>
    <s v="5 - Bogotá confía en su gobierno"/>
    <s v="35 - Bogotá ciudad Inteligente"/>
    <s v="Operativizar 13 Centro(s) de Acceso Comunitario en zonas rurales y/o apartadas y/o urbanas, con énfasis en Servicios TIC´s generados."/>
    <s v="CONECTIVIDAD"/>
    <n v="13"/>
    <n v="1752"/>
    <n v="8.9982280886469271E-3"/>
    <s v="Constante"/>
    <n v="2275"/>
    <s v="2275-Conexión hacia el Universo Digital para Ciudad Bolívar Camina Segura"/>
    <n v="0"/>
    <n v="0"/>
    <e v="#DIV/0!"/>
    <m/>
    <m/>
    <m/>
  </r>
  <r>
    <x v="18"/>
    <x v="18"/>
    <n v="22752"/>
    <s v="GESTIÓN PÚBLICA"/>
    <n v="96"/>
    <s v="Procesos de formacion y desarrollo de competencias digitales realizados en zonas rurales y/o apartadas y urbanas"/>
    <s v="Ciudad inteligente​"/>
    <s v="Conectividad y redes de comunicación."/>
    <s v="Presupuestos Participativos"/>
    <m/>
    <s v="5 - Bogotá confía en su gobierno"/>
    <s v="35 - Bogotá ciudad Inteligente"/>
    <s v="Operativizar 13 Centro(s) de Acceso Comunitario en zonas rurales y/o apartadas y/o urbanas, con énfasis en procesos de formación y desarrollo de competencias digitales."/>
    <s v="FORTALECIMIENTO DE CAPACIDADES"/>
    <n v="13"/>
    <n v="312"/>
    <n v="1.6024241801700007E-3"/>
    <s v="Constante"/>
    <n v="2275"/>
    <s v="2275-Conexión hacia el Universo Digital para Ciudad Bolívar Camina Segura"/>
    <n v="0"/>
    <n v="0"/>
    <e v="#DIV/0!"/>
    <m/>
    <m/>
    <m/>
  </r>
  <r>
    <x v="18"/>
    <x v="18"/>
    <n v="22341"/>
    <s v="GOBIERNO"/>
    <n v="98"/>
    <s v="Personas capacitadas a través de procesos de formación para la participación de manera virtual y presencial."/>
    <s v="Democracia deliberativa y participación"/>
    <s v="Procesos de formación en capacidades democráticas para la participación ciudadana incidente"/>
    <s v="Presupuestos Participativos"/>
    <m/>
    <s v="5 - Bogotá confía en su gobierno"/>
    <s v="39 - Camino hacia una democracia deliberativa con un gobierno cercano a la gente y con participación ciudadana"/>
    <s v="Capacitar 4000 Persona(s) a través de procesos de formación para la participación de manera virtual y presencial."/>
    <s v="CAPACITACIÓN"/>
    <n v="4000"/>
    <n v="2350"/>
    <n v="1.2069541100639429E-2"/>
    <s v="Suma"/>
    <n v="2234"/>
    <s v="2234-Participación activa para la localidad Ciudad Bolívar camina segura"/>
    <n v="0"/>
    <n v="0"/>
    <e v="#DIV/0!"/>
    <m/>
    <m/>
    <m/>
  </r>
  <r>
    <x v="18"/>
    <x v="18"/>
    <n v="22342"/>
    <s v="GOBIERNO"/>
    <n v="111"/>
    <s v="Salones comunales y/o casas de la participación construidos"/>
    <s v="Democracia deliberativa y participación"/>
    <s v="Infraestructura de espacios para la participación"/>
    <s v="Presupuestos Participativos"/>
    <m/>
    <s v="5 - Bogotá confía en su gobierno"/>
    <s v="39 - Camino hacia una democracia deliberativa con un gobierno cercano a la gente y con participación ciudadana"/>
    <s v="Construir 1 Sede(s) de salones comunales y/o casas de participación."/>
    <s v="CONSTRUCCIÓN"/>
    <n v="1"/>
    <n v="389"/>
    <n v="1.9978942502760586E-3"/>
    <s v="Suma"/>
    <n v="2234"/>
    <s v="2234-Participación activa para la localidad Ciudad Bolívar camina segura"/>
    <n v="0"/>
    <n v="0"/>
    <e v="#DIV/0!"/>
    <m/>
    <m/>
    <m/>
  </r>
  <r>
    <x v="18"/>
    <x v="18"/>
    <n v="22343"/>
    <s v="GOBIERNO"/>
    <n v="108"/>
    <s v="Organizaciones comunales dotadas"/>
    <s v="Democracia deliberativa y participación"/>
    <s v="Infraestructura de espacios para la participación"/>
    <s v="Presupuestos Participativos"/>
    <m/>
    <s v="5 - Bogotá confía en su gobierno"/>
    <s v="39 - Camino hacia una democracia deliberativa con un gobierno cercano a la gente y con participación ciudadana"/>
    <s v="Dotar 130 Organización(es) comunales"/>
    <s v="DOTACIÓN"/>
    <n v="130"/>
    <n v="384"/>
    <n v="1.9722143755938472E-3"/>
    <s v="Suma"/>
    <n v="2234"/>
    <s v="2234-Participación activa para la localidad Ciudad Bolívar camina segura"/>
    <n v="0"/>
    <n v="0"/>
    <e v="#DIV/0!"/>
    <m/>
    <m/>
    <m/>
  </r>
  <r>
    <x v="18"/>
    <x v="18"/>
    <n v="22344"/>
    <s v="GOBIERNO"/>
    <n v="97"/>
    <s v="Organizaciones sociales e Instancias de participación ciudadana fortalecidas."/>
    <s v="Democracia deliberativa y participación"/>
    <s v="Fortalecimiento a organizaciones sociales y comunitarias y a instancias de participación."/>
    <s v="Presupuestos Participativos"/>
    <m/>
    <s v="5 - Bogotá confía en su gobierno"/>
    <s v="39 - Camino hacia una democracia deliberativa con un gobierno cercano a la gente y con participación ciudadana"/>
    <s v="Fortalecer 380 Organización(es) sociales e Instancias de participación ciudadana."/>
    <s v="FORTALECIMIENTO DE ORGANIZACIONES"/>
    <n v="380"/>
    <n v="2350"/>
    <n v="1.2069541100639429E-2"/>
    <s v="Suma"/>
    <n v="2234"/>
    <s v="2234-Participación activa para la localidad Ciudad Bolívar camina segura"/>
    <n v="0"/>
    <n v="0"/>
    <e v="#DIV/0!"/>
    <m/>
    <m/>
    <m/>
  </r>
  <r>
    <x v="18"/>
    <x v="18"/>
    <n v="22345"/>
    <s v="GOBIERNO"/>
    <n v="107"/>
    <s v="Salones comunales y/o casas de la participación rehabilitados"/>
    <s v="Democracia deliberativa y participación"/>
    <s v="Infraestructura de espacios para la participación"/>
    <s v="Presupuestos Participativos"/>
    <m/>
    <s v="5 - Bogotá confía en su gobierno"/>
    <s v="39 - Camino hacia una democracia deliberativa con un gobierno cercano a la gente y con participación ciudadana"/>
    <s v="Rehabilitar 20 Salón(es) comunales y/o casas de participación."/>
    <s v="REHABILITACIÓN"/>
    <n v="20"/>
    <n v="487"/>
    <n v="2.5012197940474049E-3"/>
    <s v="Suma"/>
    <n v="2234"/>
    <s v="2234-Participación activa para la localidad Ciudad Bolívar camina segura"/>
    <n v="0"/>
    <n v="0"/>
    <e v="#DIV/0!"/>
    <m/>
    <m/>
    <m/>
  </r>
  <r>
    <x v="18"/>
    <x v="18"/>
    <n v="22841"/>
    <s v="GOBIERNO"/>
    <n v="100"/>
    <s v="Acciones desarrolladas, orientadas a la ciudadanía en el marco de la estrategía Bogotaneidad"/>
    <s v="Gobierno confiable"/>
    <s v="Bogotaneidad"/>
    <s v="Gestión Pública Local"/>
    <m/>
    <s v="5 - Bogotá confía en su gobierno"/>
    <s v="39 - Camino hacia una democracia deliberativa con un gobierno cercano a la gente y con participación ciudadana"/>
    <s v="Desarrollar 4 Acción(es) orientadas a la ciudadanía en el marco de la estrategia Bogotaneidad"/>
    <s v="ESTRATEGIA BOGOTANEIDAD"/>
    <n v="4"/>
    <n v="428"/>
    <n v="2.1981972727973089E-3"/>
    <s v="Suma"/>
    <n v="2284"/>
    <s v="2284-&quot;CIUDAD BOLÍVAR CAMINA SEGURA&quot; Bogotaniando"/>
    <n v="0"/>
    <n v="0"/>
    <e v="#DIV/0!"/>
    <m/>
    <m/>
    <m/>
  </r>
  <r>
    <x v="18"/>
    <x v="18"/>
    <n v="22842"/>
    <s v="GOBIERNO"/>
    <n v="101"/>
    <s v="Unidades de innovación publica  y social fortalecidas"/>
    <s v="Gobierno confiable"/>
    <s v="Bogotaneidad"/>
    <s v="Gestión Pública Local"/>
    <m/>
    <s v="5 - Bogotá confía en su gobierno"/>
    <s v="39 - Camino hacia una democracia deliberativa con un gobierno cercano a la gente y con participación ciudadana"/>
    <s v="Fortalecer 4 Unidad(es) de innovación publica y social a nivel local"/>
    <s v="INNOVACIÓN PÚBLICA"/>
    <n v="4"/>
    <n v="214"/>
    <n v="1.0990986363986544E-3"/>
    <s v="Suma"/>
    <n v="2284"/>
    <s v="2284-&quot;CIUDAD BOLÍVAR CAMINA SEGURA&quot; Bogotaniando"/>
    <n v="0"/>
    <n v="0"/>
    <e v="#DIV/0!"/>
    <m/>
    <m/>
    <m/>
  </r>
  <r>
    <x v="18"/>
    <x v="18"/>
    <n v="23181"/>
    <s v="GOBIERNO"/>
    <n v="104"/>
    <s v="Iniciativa de inversión local concertada e implementada con las comunidades negras, afrocolombianas y palenqueras"/>
    <s v="Línea diferencial étnica"/>
    <s v="Iniciativas diferenciales étnicas para comunidades Negras, Afrocolombianas, Raizales, Palenqueras, y los Pueblos Indígenas, Rrom o Gitano"/>
    <s v="Gestión Pública Local"/>
    <m/>
    <s v="5 - Bogotá confía en su gobierno"/>
    <s v="39 - Camino hacia una democracia deliberativa con un gobierno cercano a la gente y con participación ciudadana"/>
    <s v="Concertar e Implementar 4 Iniciativa(s) de inversión local con las comunidades negras afrocolombianas y palenqueras"/>
    <s v="INICIATIVAS COMUNIDADES NEGRAS, AFROCOLOMBIANAS, PALENQUERAS"/>
    <n v="4"/>
    <n v="1168"/>
    <n v="5.9988187257646181E-3"/>
    <s v="Suma"/>
    <n v="2318"/>
    <s v="2318-&quot;CIUDAD BOLIVAR CAMINA SEGURA&quot; Iniciativas  Concertadas con las comunidades Étnicas"/>
    <n v="0"/>
    <n v="0"/>
    <e v="#DIV/0!"/>
    <m/>
    <m/>
    <m/>
  </r>
  <r>
    <x v="18"/>
    <x v="18"/>
    <n v="23182"/>
    <s v="GOBIERNO"/>
    <n v="103"/>
    <s v="Iniciativa de inversión local concertada e implementada con los pueblos indígenas"/>
    <s v="Línea diferencial étnica"/>
    <s v="Iniciativas diferenciales étnicas para comunidades Negras, Afrocolombianas, Raizales, Palenqueras, y los Pueblos Indígenas, Rrom o Gitano"/>
    <s v="Gestión Pública Local"/>
    <m/>
    <s v="5 - Bogotá confía en su gobierno"/>
    <s v="39 - Camino hacia una democracia deliberativa con un gobierno cercano a la gente y con participación ciudadana"/>
    <s v="Concertar e Implementar 4 Iniciativa(s) de inversión local con los pueblos indígenas (aplica en todas las localidades con autoridades indígenas)"/>
    <s v="INICIATIVAS PUEBLO INDÍGENA"/>
    <n v="4"/>
    <n v="584"/>
    <n v="2.999409362882309E-3"/>
    <s v="Suma"/>
    <n v="2318"/>
    <s v="2318-&quot;CIUDAD BOLIVAR CAMINA SEGURA&quot; Iniciativas  Concertadas con las comunidades Étnicas"/>
    <n v="0"/>
    <n v="0"/>
    <e v="#DIV/0!"/>
    <m/>
    <m/>
    <m/>
  </r>
  <r>
    <x v="19"/>
    <x v="19"/>
    <n v="22301"/>
    <s v="SEGURIDAD, CONVIVENCIA Y JUSTICIA"/>
    <n v="2"/>
    <s v="Acciones formativas diferenciales para la promoción de la convivencia ciudadana implementadas"/>
    <s v="Cultura ciudadana para la convivencia pacífica"/>
    <s v="Promoción de la convivencia ciudadana"/>
    <s v="Presupuestos Participativos"/>
    <m/>
    <s v="1 - Bogotá avanza en su seguridad"/>
    <s v="1 - Diálogo social y cultura ciudadana para la convivencia pacifica y la recuperación de la confianza"/>
    <s v="Implementar 16 Acción(es) formativas diferenciales para la promoción de la convivencia ciudadana"/>
    <s v="FORMACIÓN"/>
    <n v="16"/>
    <n v="167.18"/>
    <n v="2.7519469308483046E-3"/>
    <s v="Suma"/>
    <n v="2230"/>
    <s v="2230-Por una mejor convivencia en Sumapaz"/>
    <n v="0"/>
    <n v="0"/>
    <e v="#DIV/0!"/>
    <m/>
    <m/>
    <m/>
  </r>
  <r>
    <x v="19"/>
    <x v="19"/>
    <n v="22302"/>
    <s v="SEGURIDAD, CONVIVENCIA Y JUSTICIA"/>
    <n v="3"/>
    <s v="Iniciativas de convivencia con participación ciudadana implementadas"/>
    <s v="Cultura ciudadana para la convivencia pacífica"/>
    <s v="Promoción de la convivencia ciudadana"/>
    <s v="Presupuestos Participativos"/>
    <m/>
    <s v="1 - Bogotá avanza en su seguridad"/>
    <s v="1 - Diálogo social y cultura ciudadana para la convivencia pacifica y la recuperación de la confianza"/>
    <s v="Implementar 16 Iniciativa(s) de convivencia con participación de la ciudadanía"/>
    <s v="INICIATIVAS"/>
    <n v="16"/>
    <n v="167.18"/>
    <n v="2.7519469308483046E-3"/>
    <s v="Suma"/>
    <n v="2230"/>
    <s v="2230-Por una mejor convivencia en Sumapaz"/>
    <n v="0"/>
    <n v="0"/>
    <e v="#DIV/0!"/>
    <m/>
    <m/>
    <m/>
  </r>
  <r>
    <x v="19"/>
    <x v="19"/>
    <n v="25261"/>
    <s v="MUJERES"/>
    <n v="4"/>
    <s v="Número de Personas vinculadas en acciones para la prevención del feminicidio y la violencia contra la mujer"/>
    <s v="Cero tolerancia a las violencias"/>
    <s v="Prevención del feminicidio y las violencias contra las mujeres"/>
    <s v="Presupuestos Participativos"/>
    <m/>
    <s v="1 - Bogotá avanza en su seguridad"/>
    <s v="2 - Cero tolerancia a las violencias contra las mujeres y basadas en género"/>
    <s v="Vincular 1200 Persona(s) en acciones para la prevención del feminicidio y la violencia contra la mujer."/>
    <s v="PREVENCIÓN"/>
    <n v="1200"/>
    <n v="420.88"/>
    <n v="6.9280980036812677E-3"/>
    <s v="Suma"/>
    <n v="2526"/>
    <s v="2526-Por una vida libre de violencias para las mujeres de Sumapaz"/>
    <n v="0"/>
    <n v="0"/>
    <e v="#DIV/0!"/>
    <m/>
    <m/>
    <m/>
  </r>
  <r>
    <x v="19"/>
    <x v="19"/>
    <n v="22901"/>
    <s v="SEGURIDAD, CONVIVENCIA Y JUSTICIA"/>
    <n v="12"/>
    <s v="Acciones pedagógicas para la gestión de conflictividades y prevención de violencias implementadas"/>
    <s v="Cultura ciudadana para la convivencia pacífica"/>
    <s v="Acceso a la Justicia"/>
    <s v="Presupuestos Participativos"/>
    <m/>
    <s v="1 - Bogotá avanza en su seguridad"/>
    <s v="4 - Servicios centrados en la justicia"/>
    <s v="Implementar 16 Acción(es) pedagógicas para la gestión de conflictividades y prevención de violencias implementadas"/>
    <s v="ACCIONES PEDAGÓGICAS"/>
    <n v="16"/>
    <n v="0"/>
    <n v="0"/>
    <s v="Suma"/>
    <n v="2290"/>
    <s v="2290-Fortaleciendo la Justicia en Sumapaz"/>
    <n v="0"/>
    <n v="0"/>
    <e v="#DIV/0!"/>
    <m/>
    <m/>
    <m/>
  </r>
  <r>
    <x v="19"/>
    <x v="19"/>
    <n v="22902"/>
    <s v="SEGURIDAD, CONVIVENCIA Y JUSTICIA"/>
    <n v="8"/>
    <s v="Actores comunitarios fortalecidos con herramientas y capacidades para la implementación de un enfoque restaurativo para la justicia y la convivencia"/>
    <s v="Cultura ciudadana para la convivencia pacífica"/>
    <s v="Acceso a la Justicia"/>
    <s v="Presupuestos Participativos"/>
    <m/>
    <s v="1 - Bogotá avanza en su seguridad"/>
    <s v="4 - Servicios centrados en la justicia"/>
    <s v="Fortalecer 80 Actor(es) comunitarios fortalecidos con herramientas y capacidades para la implementación de un enfoque restaurativo para la justicia y la convivencia"/>
    <s v="FORTALECIMIENTO DE CAPACIDADES"/>
    <n v="80"/>
    <n v="138.44"/>
    <n v="2.2788583150295445E-3"/>
    <s v="Suma"/>
    <n v="2290"/>
    <s v="2290-Fortaleciendo la Justicia en Sumapaz"/>
    <n v="0"/>
    <n v="0"/>
    <e v="#DIV/0!"/>
    <m/>
    <m/>
    <m/>
  </r>
  <r>
    <x v="19"/>
    <x v="19"/>
    <n v="22903"/>
    <s v="SEGURIDAD, CONVIVENCIA Y JUSTICIA"/>
    <n v="10"/>
    <s v="Ciudadanos beneficiados con habilidades y capacidades para gestionar la convivencia constructivamente"/>
    <s v="Cultura ciudadana para la convivencia pacífica"/>
    <s v="Acceso a la Justicia"/>
    <s v="Presupuestos Participativos"/>
    <m/>
    <s v="1 - Bogotá avanza en su seguridad"/>
    <s v="4 - Servicios centrados en la justicia"/>
    <s v="Beneficiar 100 Ciudadanos beneficiados con habilidades y capacidades para gestionar la convivencia constructivamente"/>
    <s v="GESTIÓN DE LA CONVIVENCIA"/>
    <n v="100"/>
    <n v="138.44"/>
    <n v="2.2788583150295445E-3"/>
    <s v="Suma"/>
    <n v="2290"/>
    <s v="2290-Fortaleciendo la Justicia en Sumapaz"/>
    <n v="0"/>
    <n v="0"/>
    <e v="#DIV/0!"/>
    <m/>
    <m/>
    <m/>
  </r>
  <r>
    <x v="19"/>
    <x v="19"/>
    <n v="22904"/>
    <s v="SEGURIDAD, CONVIVENCIA Y JUSTICIA"/>
    <n v="7"/>
    <s v="Programas de abordaje de conflictividad escolar para la convivencia con enfoque restaurativo fortalecidos"/>
    <s v="Cultura ciudadana para la convivencia pacífica"/>
    <s v="Acceso a la Justicia"/>
    <s v="Presupuestos Participativos"/>
    <m/>
    <s v="1 - Bogotá avanza en su seguridad"/>
    <s v="4 - Servicios centrados en la justicia"/>
    <s v="Fortalecer 8 Programa(s) de abordaje de conflictividad escolar para la convivencia con enfoque restaurativo fortalecidos"/>
    <s v="CONFLICTIVIDAD ESCOLAR"/>
    <n v="8"/>
    <n v="59.95"/>
    <n v="9.8683585658784463E-4"/>
    <s v="Suma"/>
    <n v="2290"/>
    <s v="2290-Fortaleciendo la Justicia en Sumapaz"/>
    <n v="0"/>
    <n v="0"/>
    <e v="#DIV/0!"/>
    <m/>
    <m/>
    <m/>
  </r>
  <r>
    <x v="19"/>
    <x v="19"/>
    <n v="24741"/>
    <s v="MOVILIDAD"/>
    <n v="15"/>
    <s v="Metros cuadrados construidos y/o conservados de elementos del sistema de espacio público peatonal."/>
    <s v="Infraestructura segura e incluyente"/>
    <s v="Construcción y/o conservación de elementos del sistema de espacio público"/>
    <s v="Presupuestos Participativos"/>
    <s v="Infraestructura segura e incluyente (14%)"/>
    <s v="1 - Bogotá avanza en su seguridad"/>
    <s v="5 - Espacio público seguro e inclusivo"/>
    <s v="Intervenir 13250 Espacio(s) publico, mediante acciones de construcción, rehabilitación y/o mantenimiento de caminos veredales, reales o espacio público de centros poblados, así como la intervención y/o construcción de puentes peatonales y/o vehiculares."/>
    <s v="INTERVENCIÓN"/>
    <n v="13250"/>
    <n v="1095.1400000000001"/>
    <n v="1.8027079566031896E-2"/>
    <s v="Suma"/>
    <n v="2474"/>
    <s v="2474-Por un mejor espacio público en Sumapaz"/>
    <n v="0"/>
    <n v="0"/>
    <e v="#DIV/0!"/>
    <m/>
    <m/>
    <m/>
  </r>
  <r>
    <x v="19"/>
    <x v="19"/>
    <n v="23241"/>
    <s v="SALUD"/>
    <n v="23"/>
    <s v="Número de personas beneficiadas con acciones para la promoción y atención de la salud mental"/>
    <s v="Ciudad saludable y con bien-estar"/>
    <s v="Acciones para la promoción y atención de la salud mental"/>
    <s v="Presupuestos Participativos"/>
    <m/>
    <s v="2 - Bogotá confía en su bien-estar"/>
    <s v="10 - Salud Pública Integrada e Integral"/>
    <s v="Beneficiar 600 Persona(s) beneficiadas con acciones para la promoción y atención de la salud mental"/>
    <s v="SALUD MENTAL"/>
    <n v="600"/>
    <n v="216.31"/>
    <n v="3.5606749647792602E-3"/>
    <s v="Suma"/>
    <n v="2324"/>
    <s v="2324-Acciones para el cuidado de la salud y el bienestar de las y los Sumapaceños"/>
    <n v="0"/>
    <n v="0"/>
    <e v="#DIV/0!"/>
    <m/>
    <m/>
    <m/>
  </r>
  <r>
    <x v="19"/>
    <x v="19"/>
    <n v="23242"/>
    <s v="SALUD"/>
    <n v="19"/>
    <s v="Número de personas con discapacidad beneficiadas con Dispostivos de Asistencia Personal - Ayudas Técnicas (no incluidas en los Planes de Beneficios)"/>
    <s v="Ciudad saludable y con bien-estar"/>
    <s v="Otorgamiento de Dispositivos de asistencia Personal - DAP - a personas con discapacidad "/>
    <s v="Gestión Pública Local"/>
    <s v="Ciudad saludable y con bien-estar (3%)"/>
    <s v="2 - Bogotá confía en su bien-estar"/>
    <s v="10 - Salud Pública Integrada e Integral"/>
    <s v="Beneficiar 180 Persona(s) con discapacidad beneficiadas con Dispositivos de Asistencia Personal - Ayudas Técnicas (no incluidas en los Planes de Beneficios)"/>
    <s v="DISPOSITIVOS DE ASISTENCIA PERSONAL"/>
    <n v="180"/>
    <n v="190"/>
    <n v="3.1275865346403748E-3"/>
    <s v="Suma"/>
    <n v="2324"/>
    <s v="2324-Acciones para el cuidado de la salud y el bienestar de las y los Sumapaceños"/>
    <n v="0"/>
    <n v="0"/>
    <e v="#DIV/0!"/>
    <m/>
    <m/>
    <m/>
  </r>
  <r>
    <x v="19"/>
    <x v="19"/>
    <n v="23243"/>
    <s v="SALUD"/>
    <n v="17"/>
    <s v="Número de personas con discapacidad, cuidadadores y cuidadoras, vinculados en actividades complementarias en salud"/>
    <s v="Ciudad saludable y con bien-estar"/>
    <s v="Acciones complementarias para personas con discapacidad y sus cuidadores"/>
    <s v="Gestión Pública Local"/>
    <s v="Ciudad saludable y con bien-estar (3%)"/>
    <s v="2 - Bogotá confía en su bien-estar"/>
    <s v="10 - Salud Pública Integrada e Integral"/>
    <s v="Vincular 200 Persona(s) con discapacidad, cuidadores y cuidadoras, vinculados en actividades complementarias en salud"/>
    <s v="ACCIONES COMPLEMENTARIAS "/>
    <n v="200"/>
    <n v="260"/>
    <n v="4.2798552579289342E-3"/>
    <s v="Suma"/>
    <n v="2324"/>
    <s v="2324-Acciones para el cuidado de la salud y el bienestar de las y los Sumapaceños"/>
    <n v="0"/>
    <n v="0"/>
    <e v="#DIV/0!"/>
    <m/>
    <m/>
    <m/>
  </r>
  <r>
    <x v="19"/>
    <x v="19"/>
    <n v="23244"/>
    <s v="SALUD"/>
    <n v="20"/>
    <s v="Número de personas vinculadas a las acciones y estrategias para promover la salud sexual y reproductiva consciente en los diferentes ciclos de vida"/>
    <s v="Ciudad saludable y con bien-estar"/>
    <s v="Salud sexual y reproductiva consciente en adolescentes y jóvenes"/>
    <s v="Gestión Pública Local"/>
    <s v="Ciudad saludable y con bien-estar (3%)"/>
    <s v="2 - Bogotá confía en su bien-estar"/>
    <s v="10 - Salud Pública Integrada e Integral"/>
    <s v="Vincular 400 Persona(s) a las acciones y estrategias para promover la salud sexual y reproductiva consciente en los diferentes ciclos de vida"/>
    <s v="SALUD SEXUAL Y REPRODUCTIVA"/>
    <n v="400"/>
    <n v="370"/>
    <n v="6.090563251668098E-3"/>
    <s v="Suma"/>
    <n v="2324"/>
    <s v="2324-Acciones para el cuidado de la salud y el bienestar de las y los Sumapaceños"/>
    <n v="0"/>
    <n v="0"/>
    <e v="#DIV/0!"/>
    <m/>
    <m/>
    <m/>
  </r>
  <r>
    <x v="19"/>
    <x v="19"/>
    <n v="23245"/>
    <s v="SALUD"/>
    <n v="18"/>
    <s v="Números de personas vinculadas a las acciones desarrolladas desde los dispositivos de base comunitaria en respuesta al consumo de SPA"/>
    <s v="Ciudad saludable y con bien-estar"/>
    <s v="Acciones para la disminución de los factores de riesgo frente al consumo de sustancias psicoactivas."/>
    <s v="Gestión Pública Local"/>
    <s v="Ciudad saludable y con bien-estar (3%)"/>
    <s v="2 - Bogotá confía en su bien-estar"/>
    <s v="10 - Salud Pública Integrada e Integral"/>
    <s v="Vincular 300 Persona(s) a las acciones desarrolladas desde los dispositivos de base comunitaria en respuesta al consumo de SPA"/>
    <s v="DISMINUCIÓN FACTORES DE RIESGO SPA"/>
    <n v="300"/>
    <n v="380"/>
    <n v="6.2551730692807497E-3"/>
    <s v="Suma"/>
    <n v="2324"/>
    <s v="2324-Acciones para el cuidado de la salud y el bienestar de las y los Sumapaceños"/>
    <n v="0"/>
    <n v="0"/>
    <e v="#DIV/0!"/>
    <m/>
    <m/>
    <m/>
  </r>
  <r>
    <x v="19"/>
    <x v="19"/>
    <n v="23246"/>
    <s v="SALUD"/>
    <n v="22"/>
    <s v="Número de personas vinculadas en las acciones complementarias en salud física, nutricional y oral, a través del Circuito del Cuidado"/>
    <s v="Ciudad saludable y con bien-estar"/>
    <s v="Acciones complementarias en salud física y nutricional"/>
    <s v="Gestión Pública Local"/>
    <m/>
    <s v="2 - Bogotá confía en su bien-estar"/>
    <s v="10 - Salud Pública Integrada e Integral"/>
    <s v="Vincular 1000 Persona(s) en acciones complementarias en salud física, nutricional y oral, a través del Circuito_x000a_del Cuidado."/>
    <s v="SALUD FÍSICA Y NUTRICIONAL"/>
    <n v="1000"/>
    <n v="745"/>
    <n v="1.2263431412142521E-2"/>
    <s v="Suma"/>
    <n v="2324"/>
    <s v="2324-Acciones para el cuidado de la salud y el bienestar de las y los Sumapaceños"/>
    <n v="0"/>
    <n v="0"/>
    <e v="#DIV/0!"/>
    <m/>
    <m/>
    <m/>
  </r>
  <r>
    <x v="19"/>
    <x v="19"/>
    <n v="25411"/>
    <s v="MUJERES"/>
    <n v="26"/>
    <s v="Mujeres cuidadoras vinculadas a estrategias de cuidado"/>
    <s v="Cuidado de la vida"/>
    <s v="Estrategias de cuidado a personas cuidadoras"/>
    <s v="Presupuestos Participativos"/>
    <m/>
    <s v="2 - Bogotá confía en su bien-estar"/>
    <s v="12 - Bogotá cuida a su gente"/>
    <s v="Vincular 600 Mujer(es) cuidadoras a estrategias de cuidado."/>
    <s v="ESTRATEGIAS DE CUIDADO"/>
    <n v="600"/>
    <n v="334.35"/>
    <n v="5.5037292518789966E-3"/>
    <s v="Suma"/>
    <n v="2541"/>
    <s v="2541-Bienestar para las Mujeres de Sumapaz"/>
    <n v="0"/>
    <n v="0"/>
    <e v="#DIV/0!"/>
    <m/>
    <m/>
    <m/>
  </r>
  <r>
    <x v="19"/>
    <x v="19"/>
    <n v="25412"/>
    <s v="MUJERES"/>
    <n v="27"/>
    <s v="Mujeres vinculadas para el ejercicio de derechos y el fortalecimiento de su autonomía económica"/>
    <s v="Cuidado de la vida"/>
    <s v="Fortalecimiento de capacidades para el ejercicio de derechos y para la autonomía económica de las mujeres."/>
    <s v="Presupuestos Participativos"/>
    <m/>
    <s v="2 - Bogotá confía en su bien-estar"/>
    <s v="12 - Bogotá cuida a su gente"/>
    <s v="Vincular 2800 Mujer(es) para el ejercicio de derechos y el fortalecimiento de su autonomía económica."/>
    <s v="FORTALECIMIENTO DE CAPACIDADES"/>
    <n v="2800"/>
    <n v="959.18"/>
    <n v="1.5789044485770287E-2"/>
    <s v="Suma"/>
    <n v="2541"/>
    <s v="2541-Bienestar para las Mujeres de Sumapaz"/>
    <n v="0"/>
    <n v="0"/>
    <e v="#DIV/0!"/>
    <m/>
    <m/>
    <m/>
  </r>
  <r>
    <x v="19"/>
    <x v="19"/>
    <n v="25413"/>
    <s v="INTEGRACIÓN SOCIAL"/>
    <n v="25"/>
    <s v="Número de Personas que participan en procesos para la prevención de violencias en el contexto familiar y/o violencia sexual.          "/>
    <s v="Cuidado de la vida"/>
    <s v="Prevención y atención de violencia intrafamiliar y sexual para poblaciones en situaciones de riesgo y vulnerabilidad de derechos"/>
    <s v="Presupuestos Participativos"/>
    <m/>
    <s v="2 - Bogotá confía en su bien-estar"/>
    <s v="12 - Bogotá cuida a su gente"/>
    <s v="Vincular 600 Persona(s) en procesos para la prevención de violencias en el contexto familiar y/o violencia sexual."/>
    <s v="PREVENCIÓN"/>
    <n v="600"/>
    <n v="420.88"/>
    <n v="6.9280980036812677E-3"/>
    <s v="Suma"/>
    <n v="2541"/>
    <s v="2541-Bienestar para las Mujeres de Sumapaz"/>
    <n v="0"/>
    <n v="0"/>
    <e v="#DIV/0!"/>
    <m/>
    <m/>
    <m/>
  </r>
  <r>
    <x v="19"/>
    <x v="19"/>
    <n v="23191"/>
    <s v="GESTIÓN PÚBLICA"/>
    <n v="30"/>
    <s v="Procesos pedagógicos, artísticos, culturales, formativos o académicos realizados para el fortalecimiento de iniciativas ciudadanas para la apropiación social de la memoria, verdad, reparación integral a víctimas, paz y reconciliación. "/>
    <s v="Cuidado de la vida"/>
    <s v="Construcción de memoria, verdad, reparación, víctimas, paz y reconciliación"/>
    <s v="Presupuestos Participativos"/>
    <m/>
    <s v="2 - Bogotá confía en su bien-estar"/>
    <s v="13 - Bogotá, un territorio de paz y reconciliación en donde todos puedan volver a empezar"/>
    <s v="Realizar 4 Proceso(s) pedagógicos, artísticos, culturales, formativos o académicos realizados para el fortalecimiento de iniciativas ciudadanas para la apropiación social de la memoria, verdad, reparación integral a víctimas, paz y reconciliación."/>
    <s v="INICIATIVAS"/>
    <n v="4"/>
    <n v="207.66"/>
    <n v="3.4182874725443169E-3"/>
    <s v="Suma"/>
    <n v="2319"/>
    <s v="2319-Atención a víctimas en Sumapaz"/>
    <n v="0"/>
    <n v="0"/>
    <e v="#DIV/0!"/>
    <m/>
    <m/>
    <m/>
  </r>
  <r>
    <x v="19"/>
    <x v="19"/>
    <n v="23192"/>
    <s v="GESTIÓN PÚBLICA"/>
    <n v="32"/>
    <s v="Procesos realizados para el fortalecimiento de habilidades y capacidades de la población víctima del conflicto armado o excombatientes que promuevan su participación en diferentes escenarios. "/>
    <s v="Cuidado de la vida"/>
    <s v="Construcción de memoria, verdad, reparación, víctimas, paz y reconciliación"/>
    <s v="Presupuestos Participativos"/>
    <m/>
    <s v="2 - Bogotá confía en su bien-estar"/>
    <s v="13 - Bogotá, un territorio de paz y reconciliación en donde todos puedan volver a empezar"/>
    <s v="Realizar 8 Proceso(s) para el fortalecimiento de habilidades y capacidades de la población víctima del conflicto armado o excombatientes que promuevan su participación en diferentes escenarios."/>
    <s v="FORTALECIMIENTO DE CAPACIDADES"/>
    <n v="8"/>
    <n v="207.04"/>
    <n v="3.4080816638523324E-3"/>
    <s v="Suma"/>
    <n v="2319"/>
    <s v="2319-Atención a víctimas en Sumapaz"/>
    <n v="0"/>
    <n v="0"/>
    <e v="#DIV/0!"/>
    <m/>
    <m/>
    <m/>
  </r>
  <r>
    <x v="19"/>
    <x v="19"/>
    <n v="23193"/>
    <s v="GESTIÓN PÚBLICA"/>
    <n v="31"/>
    <s v="Acciones de construcción de paz realizadas que contribuyan al tejido social, la integración local, la sostenibilidad económica y/o desarrollo territorial para la reconciliación."/>
    <s v="Cuidado de la vida"/>
    <s v="Construcción de memoria, verdad, reparación, víctimas, paz y reconciliación"/>
    <s v="Presupuestos Participativos"/>
    <m/>
    <s v="2 - Bogotá confía en su bien-estar"/>
    <s v="13 - Bogotá, un territorio de paz y reconciliación en donde todos puedan volver a empezar"/>
    <s v="Realizar 4 Acción(es) de construcción de paz realizadas que contribuyan al tejido social, la integración local, la sostenibilidad económica y/o desarrollo territorial para la reconciliación."/>
    <s v="ACCIONES DE CONSTRUCCIÓN DE PAZ"/>
    <n v="4"/>
    <n v="414.08"/>
    <n v="6.8161633277046647E-3"/>
    <s v="Suma"/>
    <n v="2319"/>
    <s v="2319-Atención a víctimas en Sumapaz"/>
    <n v="0"/>
    <n v="0"/>
    <e v="#DIV/0!"/>
    <m/>
    <m/>
    <m/>
  </r>
  <r>
    <x v="19"/>
    <x v="19"/>
    <n v="23881"/>
    <s v="CULTURA, RECREACIÓN Y DEPORTE"/>
    <n v="35"/>
    <s v="Personas beneficiadas con actividades recreo-deportivas comunitarias"/>
    <s v="Bogotá cultural y deportiva"/>
    <s v="Recreación y deporte "/>
    <s v="Presupuestos Participativos"/>
    <m/>
    <s v="2 - Bogotá confía en su bien-estar"/>
    <s v="14 - Bogotá deportiva, recreativa, artística, patrimonial e intercultural"/>
    <s v="Beneficiar 1200 Persona(s) en actividades recreo-deportivas comunitarias."/>
    <s v="ACTIVIDADES RECREODEPORTIVAS"/>
    <n v="1200"/>
    <n v="689.72"/>
    <n v="1.1353468340379785E-2"/>
    <s v="Suma"/>
    <n v="2388"/>
    <s v="2388-Recreación y Deporte para Sumapaz"/>
    <n v="0"/>
    <n v="0"/>
    <e v="#DIV/0!"/>
    <m/>
    <m/>
    <m/>
  </r>
  <r>
    <x v="19"/>
    <x v="19"/>
    <n v="23882"/>
    <s v="CULTURA, RECREACIÓN Y DEPORTE"/>
    <n v="37"/>
    <s v="Personas beneficiadas con la entrega de dotaciones deportivas."/>
    <s v="Bogotá cultural y deportiva"/>
    <s v="Recreación y deporte "/>
    <s v="Presupuestos Participativos"/>
    <m/>
    <s v="2 - Bogotá confía en su bien-estar"/>
    <s v="14 - Bogotá deportiva, recreativa, artística, patrimonial e intercultural"/>
    <s v="Beneficiar 1000 Persona(s) Mayor(es) con la entrega de dotaciones"/>
    <s v="DOTACIÓN"/>
    <n v="1000"/>
    <n v="297.89"/>
    <n v="4.9035618568632694E-3"/>
    <s v="Suma"/>
    <n v="2388"/>
    <s v="2388-Recreación y Deporte para Sumapaz"/>
    <n v="0"/>
    <n v="0"/>
    <e v="#DIV/0!"/>
    <m/>
    <m/>
    <m/>
  </r>
  <r>
    <x v="19"/>
    <x v="19"/>
    <n v="23883"/>
    <s v="CULTURA, RECREACIÓN Y DEPORTE"/>
    <n v="36"/>
    <s v="Personas capacitadas en los campos deportivos o recreativos "/>
    <s v="Bogotá cultural y deportiva"/>
    <s v="Recreación y deporte "/>
    <s v="Presupuestos Participativos"/>
    <m/>
    <s v="2 - Bogotá confía en su bien-estar"/>
    <s v="14 - Bogotá deportiva, recreativa, artística, patrimonial e intercultural"/>
    <s v="Capacitar 1000 Persona(s) en los campos deportivos o recreativos"/>
    <s v="CAPACITACIÓN"/>
    <n v="1000"/>
    <n v="603.5"/>
    <n v="9.9342024929235054E-3"/>
    <s v="Suma"/>
    <n v="2388"/>
    <s v="2388-Recreación y Deporte para Sumapaz"/>
    <n v="0"/>
    <n v="0"/>
    <e v="#DIV/0!"/>
    <m/>
    <m/>
    <m/>
  </r>
  <r>
    <x v="19"/>
    <x v="19"/>
    <n v="23884"/>
    <s v="CULTURA, RECREACIÓN Y DEPORTE"/>
    <n v="34"/>
    <s v="Colectivos u organizaciones recreo deportivas inscritas en el Banco que implementan iniciativas de carácter barrial beneficiadas con apoyos economicos"/>
    <s v="Bogotá cultural y deportiva"/>
    <s v="Recreación y deporte "/>
    <s v="Presupuestos Participativos"/>
    <m/>
    <s v="2 - Bogotá confía en su bien-estar"/>
    <s v="14 - Bogotá deportiva, recreativa, artística, patrimonial e intercultural"/>
    <s v="Beneficiar 40 Colectivo(s) u organizaciones recreodeportivas inscritas en el banco que implementan iniciativas de carácter barrial con apoyo económico"/>
    <s v="BANCO DE INICIATIVAS"/>
    <n v="40"/>
    <n v="135.04"/>
    <n v="2.222890977041243E-3"/>
    <s v="Suma"/>
    <n v="2388"/>
    <s v="2388-Recreación y Deporte para Sumapaz"/>
    <n v="0"/>
    <n v="0"/>
    <e v="#DIV/0!"/>
    <m/>
    <m/>
    <m/>
  </r>
  <r>
    <x v="19"/>
    <x v="19"/>
    <n v="24861"/>
    <s v="CULTURA, RECREACIÓN Y DEPORTE"/>
    <n v="39"/>
    <s v="Personas beneficiadas y capacitadas con procesos de formación y exploración en los campos artísticos, culturales y patrimoniales "/>
    <s v="Bogotá cultural y deportiva"/>
    <s v="Arte, cultura y patrimonio"/>
    <s v="Presupuestos Participativos"/>
    <m/>
    <s v="2 - Bogotá confía en su bien-estar"/>
    <s v="14 - Bogotá deportiva, recreativa, artística, patrimonial e intercultural"/>
    <s v="Capacitar 600 Persona(s) en los campos artísticos, interculturales, culturales y/o patrimoniales."/>
    <s v="CAPACITACIÓN"/>
    <n v="600"/>
    <n v="435.09"/>
    <n v="7.1620085545088452E-3"/>
    <s v="Suma"/>
    <n v="2486"/>
    <s v="2486-Acciones para la promoción de la cultura, tradición y costumbres Sumapaceñas."/>
    <n v="0"/>
    <n v="0"/>
    <e v="#DIV/0!"/>
    <m/>
    <m/>
    <m/>
  </r>
  <r>
    <x v="19"/>
    <x v="19"/>
    <n v="24862"/>
    <s v="CULTURA, RECREACIÓN Y DEPORTE"/>
    <n v="33"/>
    <s v="Estímulos otorgados de apoyo al sector artístico y cultural "/>
    <s v="Bogotá cultural y deportiva"/>
    <s v="Iniciativas de interés cultural, artístico, patrimonial y de cultura ciudadana."/>
    <s v="Gestión Pública Local"/>
    <m/>
    <s v="2 - Bogotá confía en su bien-estar"/>
    <s v="14 - Bogotá deportiva, recreativa, artística, patrimonial e intercultural"/>
    <s v="Otorgar 50 Estímulo(s) de apoyo al sector artístico y cultural."/>
    <s v="ESTÍMULOS"/>
    <n v="50"/>
    <n v="280"/>
    <n v="4.6090748931542367E-3"/>
    <s v="Suma"/>
    <n v="2486"/>
    <s v="2486-Acciones para la promoción de la cultura, tradición y costumbres Sumapaceñas."/>
    <n v="0"/>
    <n v="0"/>
    <e v="#DIV/0!"/>
    <m/>
    <m/>
    <m/>
  </r>
  <r>
    <x v="19"/>
    <x v="19"/>
    <n v="24863"/>
    <s v="CULTURA, RECREACIÓN Y DEPORTE"/>
    <n v="38"/>
    <s v="Eventos de promoción, circulción y apropiación de actividades artísticas, culturales y patrimoniales realizadas"/>
    <s v="Bogotá cultural y deportiva"/>
    <s v="Arte, cultura y patrimonio"/>
    <s v="Presupuestos Participativos"/>
    <m/>
    <s v="2 - Bogotá confía en su bien-estar"/>
    <s v="14 - Bogotá deportiva, recreativa, artística, patrimonial e intercultural"/>
    <s v="Realizar 12 Evento(s) de promoción, circulación y apropiación de actividades culturales y / o patrimoniales."/>
    <s v="EVENTOS"/>
    <n v="12"/>
    <n v="1854.08"/>
    <n v="3.0519977063926451E-2"/>
    <s v="Suma"/>
    <n v="2486"/>
    <s v="2486-Acciones para la promoción de la cultura, tradición y costumbres Sumapaceñas."/>
    <n v="0"/>
    <n v="0"/>
    <e v="#DIV/0!"/>
    <m/>
    <m/>
    <m/>
  </r>
  <r>
    <x v="19"/>
    <x v="19"/>
    <n v="24864"/>
    <s v="CULTURA, RECREACIÓN Y DEPORTE"/>
    <n v="40"/>
    <s v="No. Organizaciones artísticas, culturales y patrimoniales beneficiadas con elementos entregados."/>
    <s v="Bogotá cultural y deportiva"/>
    <s v="Arte, cultura y patrimonio"/>
    <s v="Presupuestos Participativos"/>
    <m/>
    <s v="2 - Bogotá confía en su bien-estar"/>
    <s v="14 - Bogotá deportiva, recreativa, artística, patrimonial e intercultural"/>
    <s v="Beneficiar 32 Organizacion(es) artísticas, culturales y patrimoniales con elementos entregados"/>
    <s v="ENTREGA DE ELEMENTOS"/>
    <n v="32"/>
    <n v="185.41"/>
    <n v="3.0520306283561677E-3"/>
    <s v="Suma"/>
    <n v="2486"/>
    <s v="2486-Acciones para la promoción de la cultura, tradición y costumbres Sumapaceñas."/>
    <n v="0"/>
    <n v="0"/>
    <e v="#DIV/0!"/>
    <m/>
    <m/>
    <m/>
  </r>
  <r>
    <x v="19"/>
    <x v="19"/>
    <n v="26661"/>
    <s v="AMBIENTE"/>
    <n v="44"/>
    <s v="Número de animales atendidos por los programas de brigadas médicas, urgencias veterinarias y adopciones"/>
    <s v="Cuidado de la vida"/>
    <s v="Protección y bienestar animal"/>
    <s v="Presupuestos Participativos"/>
    <m/>
    <s v="2 - Bogotá confía en su bien-estar"/>
    <s v="15 - Bogotá protege todas las formas de vida"/>
    <s v="Atender 1000 Animales en los programas de brigadas médicas urgencias y adopción"/>
    <s v="BIENESTAR ANIMAL"/>
    <n v="1000"/>
    <n v="702.08"/>
    <n v="1.1556926074949023E-2"/>
    <s v="Suma"/>
    <n v="2666"/>
    <s v="2666-Sumapaz protege su fauna"/>
    <n v="0"/>
    <n v="0"/>
    <e v="#DIV/0!"/>
    <m/>
    <m/>
    <m/>
  </r>
  <r>
    <x v="19"/>
    <x v="19"/>
    <n v="26662"/>
    <s v="AMBIENTE"/>
    <n v="43"/>
    <s v="Número de personas vinculadas en acciones de educación en temas de protección y bienestar animal"/>
    <s v="Cuidado de la vida"/>
    <s v="Protección y bienestar animal"/>
    <s v="Presupuestos Participativos"/>
    <m/>
    <s v="2 - Bogotá confía en su bien-estar"/>
    <s v="15 - Bogotá protege todas las formas de vida"/>
    <s v="Vincular 600 Persona(s) en acciones educativas en temas de protección y bienestar animal"/>
    <s v="ACCIONES PEDAGÓGICAS"/>
    <n v="600"/>
    <n v="176.14"/>
    <n v="2.8994373274292399E-3"/>
    <s v="Suma"/>
    <n v="2666"/>
    <s v="2666-Sumapaz protege su fauna"/>
    <n v="0"/>
    <n v="0"/>
    <e v="#DIV/0!"/>
    <m/>
    <m/>
    <m/>
  </r>
  <r>
    <x v="19"/>
    <x v="19"/>
    <n v="23981"/>
    <s v="INTEGRACIÓN SOCIAL"/>
    <n v="48"/>
    <s v="Número de personas mayores con transferencias Monetarias"/>
    <s v="Menos pobreza "/>
    <s v="Apoyo económico para persona mayor - tipo C"/>
    <s v="Gestión Pública Local"/>
    <s v="Menos pobreza (12%)"/>
    <s v="2 - Bogotá confía en su bien-estar"/>
    <s v="7 - Bogotá, una ciudad con menos Pobreza"/>
    <s v="Beneficiar 305 Persona(s) Mayor(es) con transferencias monetarias"/>
    <s v="APOYO ECONÓMICO PERSONA MAYOR"/>
    <n v="305"/>
    <n v="950"/>
    <n v="1.5637932673201873E-2"/>
    <s v="Constante"/>
    <n v="2398"/>
    <s v="2398-Cuidado y protección para la población Vulnerable de Sumapaz"/>
    <n v="0"/>
    <n v="0"/>
    <e v="#DIV/0!"/>
    <m/>
    <m/>
    <m/>
  </r>
  <r>
    <x v="19"/>
    <x v="19"/>
    <n v="23982"/>
    <s v="INTEGRACIÓN SOCIAL"/>
    <n v="47"/>
    <s v="Personas atendidas con apoyos que contribuyan al ingreso mínimo garantizado"/>
    <s v="Menos pobreza "/>
    <s v="Otras Transferencias Monetarias"/>
    <s v="Gestión Pública Local"/>
    <s v="Menos pobreza (12%)"/>
    <s v="2 - Bogotá confía en su bien-estar"/>
    <s v="7 - Bogotá, una ciudad con menos Pobreza"/>
    <s v="Atender 800 Persona(s) con apoyos que contribuyan al ingreso mínimo garantizado."/>
    <s v="INGRESO MÍNIMO"/>
    <n v="800"/>
    <n v="550"/>
    <n v="9.0535399686958208E-3"/>
    <s v="Suma"/>
    <n v="2398"/>
    <s v="2398-Cuidado y protección para la población Vulnerable de Sumapaz"/>
    <n v="0"/>
    <n v="0"/>
    <e v="#DIV/0!"/>
    <m/>
    <m/>
    <m/>
  </r>
  <r>
    <x v="19"/>
    <x v="19"/>
    <n v="27033"/>
    <s v="EDUCACIÓN"/>
    <n v="50"/>
    <s v="Sedes educativas urbanas y rurales dotadas con recursos pedagógicos y/o tecnológicos"/>
    <s v="Educación como eje del potencial humano"/>
    <s v="Dotación de equipamientos para instituciones educativas públicas del distrito."/>
    <s v="Gestión Pública Local"/>
    <s v="Educación como eje del potencial humano (9%)"/>
    <s v="3 - Bogotá confía en su potencial"/>
    <s v="16 - Atención Integral a la Primera Infancia y Educación como Eje del Potencial Humano"/>
    <s v="Dotar 18 Sede(s) educativas urbanas y rurales con recursos pedagógicos y/o tecnológicos."/>
    <s v="DOTACIÓN"/>
    <n v="18"/>
    <n v="830"/>
    <n v="1.3662614861850058E-2"/>
    <s v="Suma"/>
    <n v="2703"/>
    <s v="2703-Una ruralidad educada desde la infancia hasta la educación posmedia para una &quot;sumapaz que camina segura&quot;"/>
    <n v="0"/>
    <n v="0"/>
    <e v="#DIV/0!"/>
    <m/>
    <m/>
    <m/>
  </r>
  <r>
    <x v="19"/>
    <x v="19"/>
    <n v="27034"/>
    <s v="EDUCACIÓN"/>
    <n v="53"/>
    <s v="Proyectos para el desarrollo integral de la primera infancia y la relación escuela, familia y comunidad."/>
    <s v="Educación como eje del potencial humano"/>
    <s v="Procesos complementarios de educación a las personas para el cierre de brechas de la ruralidad"/>
    <s v="Presupuestos Participativos"/>
    <m/>
    <s v="3 - Bogotá confía en su potencial"/>
    <s v="16 - Atención Integral a la Primera Infancia y Educación como Eje del Potencial Humano"/>
    <s v="Implementar 8 Proyecto(s) para el desarrollo integral de la primera infancia y la relación escuela, familia y comunidad."/>
    <s v="DESARROLLO INTEGRAL"/>
    <n v="8"/>
    <n v="309.63"/>
    <n v="5.0968137827405221E-3"/>
    <s v="Suma"/>
    <n v="2703"/>
    <s v="2703-Una ruralidad educada desde la infancia hasta la educación posmedia para una &quot;sumapaz que camina segura&quot;"/>
    <n v="0"/>
    <n v="0"/>
    <e v="#DIV/0!"/>
    <m/>
    <m/>
    <m/>
  </r>
  <r>
    <x v="19"/>
    <x v="19"/>
    <n v="27035"/>
    <s v="EDUCACIÓN"/>
    <n v="52"/>
    <s v="Número de estudiantes beneficiados en programas de educación posmedia (niveles de formación técnico profesional, tecnólogo, profesional universitario y educación para el trabajo y desarrollo humano)."/>
    <s v="Educación como eje del potencial humano"/>
    <s v="Apoyo para educación superior"/>
    <s v="Gestión Pública Local"/>
    <s v="Educación como eje del potencial humano (9%)"/>
    <s v="3 - Bogotá confía en su potencial"/>
    <s v="16 - Atención Integral a la Primera Infancia y Educación como Eje del Potencial Humano"/>
    <s v="Beneficiar 160 Estudiante(s) en programas de educación posmedia (niveles de formación técnico profesional, tecnólogo, profesional universitario y educación para el trabajo y desarrollo humano)."/>
    <s v="APOYO EDUCACIÓN POSMEDIA"/>
    <n v="160"/>
    <n v="1000"/>
    <n v="1.646098176126513E-2"/>
    <s v="Suma"/>
    <n v="2703"/>
    <s v="2703-Una ruralidad educada desde la infancia hasta la educación posmedia para una &quot;sumapaz que camina segura&quot;"/>
    <n v="0"/>
    <n v="0"/>
    <e v="#DIV/0!"/>
    <m/>
    <m/>
    <m/>
  </r>
  <r>
    <x v="19"/>
    <x v="19"/>
    <n v="27036"/>
    <s v="EDUCACIÓN"/>
    <n v="51"/>
    <s v="Número de estudiantes beneficiados con apoyo de sostenimiento para la permanencia en la educación posmedia (niveles de formación técnico profesional, tecnólogo, profesional universitario y educación para el trabajo y desarrollo humano)."/>
    <s v="Educación como eje del potencial humano"/>
    <s v="Apoyo para educación superior"/>
    <s v="Gestión Pública Local"/>
    <s v="Educación como eje del potencial humano (9%)"/>
    <s v="3 - Bogotá confía en su potencial"/>
    <s v="16 - Atención Integral a la Primera Infancia y Educación como Eje del Potencial Humano"/>
    <s v="Beneficiar 160 Estudiante(s) con apoyo de sostenimiento para la permanencia en la educación posmedia (niveles de formación técnico profesional, tecnólogo, profesional universitario y educación para el trabajo y desarrollo humano)."/>
    <s v="SOSTENIMIENTO"/>
    <n v="160"/>
    <n v="2000"/>
    <n v="3.2921963522530261E-2"/>
    <s v="Suma"/>
    <n v="2703"/>
    <s v="2703-Una ruralidad educada desde la infancia hasta la educación posmedia para una &quot;sumapaz que camina segura&quot;"/>
    <n v="0"/>
    <n v="0"/>
    <e v="#DIV/0!"/>
    <m/>
    <m/>
    <m/>
  </r>
  <r>
    <x v="19"/>
    <x v="19"/>
    <n v="23951"/>
    <s v="DESARROLLO ECONÓMICO, INDUSTRIA Y TURISMO"/>
    <n v="54"/>
    <s v="Número de acciones realizadas para fortalecer las capacidades y/o habilidades, técnicas y blandas de las personas de la localidad, con el fin de mejorar el acceso a oportunidades de empleo."/>
    <s v="Desarrollo empresarial, productividad y empleo"/>
    <s v="Fortalecimiento de habilidades para la empleabilidad - impulso al empleo local."/>
    <s v="Presupuestos Participativos"/>
    <m/>
    <s v="3 - Bogotá confía en su potencial"/>
    <s v="19 - Desarrollo empresarial, productividad y empleo"/>
    <s v="Realizar 4 Acción(es) mediante estrategias que permitan fortalecer las capacidades y/o habilidades, técnicas y blandas de las personas de la localidad, con el fin de mejorar el acceso a oportunidades de empleo."/>
    <s v="FORTALECIMIENTO DE CAPACIDADES"/>
    <n v="4"/>
    <n v="234.85"/>
    <n v="3.8658615666331158E-3"/>
    <s v="Suma"/>
    <n v="2395"/>
    <s v="2395-Fortalecimiento de capacidades y habilidades para el trabajo"/>
    <n v="0"/>
    <n v="0"/>
    <e v="#DIV/0!"/>
    <m/>
    <m/>
    <m/>
  </r>
  <r>
    <x v="19"/>
    <x v="19"/>
    <n v="22881"/>
    <s v="CULTURA, RECREACIÓN Y DEPORTE"/>
    <n v="56"/>
    <s v="Número de proyectos financiados y acompañados del sector cultural y creativo."/>
    <s v="Bogotá cultural y deportiva"/>
    <s v="Sostenibilidad del ecosistema cultural y creativo"/>
    <s v="Presupuestos Participativos"/>
    <m/>
    <s v="3 - Bogotá confía en su potencial"/>
    <s v="20 - Promoción del emprendimiento formal, equitativo e incluyente"/>
    <s v="Financiar 20 Proyecto(s) financiados y acompañados del sector cultural y creativo."/>
    <s v="SOSTENIBILIDAD"/>
    <n v="20"/>
    <n v="216.31"/>
    <n v="3.5606749647792602E-3"/>
    <s v="Suma"/>
    <n v="2288"/>
    <s v="2288-Acciones para fortalecer las industrias culturales y creativas."/>
    <n v="0"/>
    <n v="0"/>
    <e v="#DIV/0!"/>
    <m/>
    <m/>
    <m/>
  </r>
  <r>
    <x v="19"/>
    <x v="19"/>
    <n v="23151"/>
    <s v="DESARROLLO ECONÓMICO, INDUSTRIA Y TURISMO"/>
    <n v="57"/>
    <s v="Número  de hogares y/o unidades productivas vinculadas a procesos productivos y de comercialización en el sector rural"/>
    <s v="Emprendimiento equitativo e incluyente"/>
    <s v="Extensión agropecuaria y productividad rural"/>
    <s v="Presupuestos Participativos"/>
    <m/>
    <s v="3 - Bogotá confía en su potencial"/>
    <s v="20 - Promoción del emprendimiento formal, equitativo e incluyente"/>
    <s v="Vincular 600 Hogar(es) y/o unidades productivas vinculadas a procesos productivos y de comercialización en el sector rural"/>
    <s v="PRODUCTIVIDAD Y COMERCIALIZACIÓN"/>
    <n v="600"/>
    <n v="1113.68"/>
    <n v="1.833226616788575E-2"/>
    <s v="Suma"/>
    <n v="2315"/>
    <s v="2315-Somos Sumapaz: emprendiendo de manera sostenible en nuestro territorio"/>
    <n v="0"/>
    <n v="0"/>
    <e v="#DIV/0!"/>
    <m/>
    <m/>
    <m/>
  </r>
  <r>
    <x v="19"/>
    <x v="19"/>
    <n v="23152"/>
    <s v="DESARROLLO ECONÓMICO, INDUSTRIA Y TURISMO"/>
    <n v="58"/>
    <s v="Número de Mipymes, emprendimientos y/o actores de la economia informal apoyados para el fortalecimiento del tejido empresarial local."/>
    <s v="Emprendimiento equitativo e incluyente"/>
    <s v="Fortalecimiento del tejido empresarial local"/>
    <s v="Presupuestos Participativos"/>
    <m/>
    <s v="3 - Bogotá confía en su potencial"/>
    <s v="20 - Promoción del emprendimiento formal, equitativo e incluyente"/>
    <s v="Apoyar 120 Mipyme(s) emprendimientos y/o actores de la economía informal apoyados para el fortalecimiento del tejido empresarial local."/>
    <s v="TEJIDO EMPRESARIAL LOCAL"/>
    <n v="120"/>
    <n v="618.64"/>
    <n v="1.018342175678906E-2"/>
    <s v="Suma"/>
    <n v="2315"/>
    <s v="2315-Somos Sumapaz: emprendiendo de manera sostenible en nuestro territorio"/>
    <n v="0"/>
    <n v="0"/>
    <e v="#DIV/0!"/>
    <m/>
    <m/>
    <m/>
  </r>
  <r>
    <x v="19"/>
    <x v="19"/>
    <n v="23621"/>
    <s v="HÁBITAT"/>
    <n v="59"/>
    <s v="Predios legalizados y/o con titulación gestionados"/>
    <s v="Hábitat sostenible e incluyente"/>
    <s v="Legalización y titulación de predios"/>
    <s v="Gestión Pública Local"/>
    <m/>
    <s v="4 - Bogotá ordena su territorio y avanza en su acción climática"/>
    <s v="23 - Ordenamiento territorial sostenible, equilibrado y participativo"/>
    <s v="Gestionar 150 Predio(s) legalizados y/o con titulación gestionados"/>
    <s v="TITULACIÓN Y LEGALIZACIÓN"/>
    <n v="150"/>
    <n v="570"/>
    <n v="9.3827596039211241E-3"/>
    <s v="Suma"/>
    <n v="2362"/>
    <s v="2362-Legalización y titulación de predios en Sumapaz "/>
    <n v="0"/>
    <n v="0"/>
    <e v="#DIV/0!"/>
    <m/>
    <m/>
    <m/>
  </r>
  <r>
    <x v="19"/>
    <x v="19"/>
    <n v="23311"/>
    <s v="CULTURA, RECREACIÓN Y DEPORTE"/>
    <n v="62"/>
    <s v="No. de equipamientos culturales intervenidos con acciones de construcción, adecuación y/o dotación"/>
    <s v="Desarrollo urbano y rural integral"/>
    <s v="Dotación de equipamientos culturales de escala local"/>
    <s v="Presupuestos Participativos"/>
    <m/>
    <s v="4 - Bogotá ordena su territorio y avanza en su acción climática"/>
    <s v="24 - Revitalización y renovación urbana y rural con inclusión"/>
    <s v="Intervenir 3 Equipamiento(s) culturales con acciones de construcción, adecuación y/o dotación"/>
    <s v="INTERVENCIÓN"/>
    <n v="3"/>
    <n v="643.37"/>
    <n v="1.0590501835745147E-2"/>
    <s v="Suma"/>
    <n v="2331"/>
    <s v="2331-Construcción e Intervención de equipamientos culturales"/>
    <n v="0"/>
    <n v="0"/>
    <e v="#DIV/0!"/>
    <m/>
    <m/>
    <m/>
  </r>
  <r>
    <x v="19"/>
    <x v="19"/>
    <n v="23581"/>
    <s v="CULTURA, RECREACIÓN Y DEPORTE"/>
    <n v="60"/>
    <s v="m2 de Parques de la red de proximidad construidos y dotados"/>
    <s v="Desarrollo urbano y rural integral"/>
    <s v="Construcción, mantenimiento y dotación de parques de la red de proximidad"/>
    <s v="Presupuestos Participativos"/>
    <m/>
    <s v="4 - Bogotá ordena su territorio y avanza en su acción climática"/>
    <s v="24 - Revitalización y renovación urbana y rural con inclusión"/>
    <s v="Construir 4000 Metro(s) cuadrado(s) de Parques de la red de proximidad construidos y dotados"/>
    <s v="CONSTRUCCIÓN"/>
    <n v="4000"/>
    <n v="679.83"/>
    <n v="1.1190669230760874E-2"/>
    <s v="Suma"/>
    <n v="2358"/>
    <s v="2358-Mejores parques para Sumapaz"/>
    <n v="0"/>
    <n v="0"/>
    <e v="#DIV/0!"/>
    <m/>
    <m/>
    <m/>
  </r>
  <r>
    <x v="19"/>
    <x v="19"/>
    <n v="23582"/>
    <s v="CULTURA, RECREACIÓN Y DEPORTE"/>
    <n v="61"/>
    <s v="Número de Parques de la red de proximidad intervenidos en mejoramiento, mantenimiento y/o dotación"/>
    <s v="Desarrollo urbano y rural integral"/>
    <s v="Construcción, mantenimiento y dotación de parques de la red de proximidad"/>
    <s v="Presupuestos Participativos"/>
    <m/>
    <s v="4 - Bogotá ordena su territorio y avanza en su acción climática"/>
    <s v="24 - Revitalización y renovación urbana y rural con inclusión"/>
    <s v="Intervenir 1 Parque(s) de la red de proximidad con acciones de mejoramiento, mantenimiento y/o dotación."/>
    <s v="INTERVENCIÓN"/>
    <n v="1"/>
    <n v="347.33"/>
    <n v="5.7173927951402175E-3"/>
    <s v="Constante"/>
    <n v="2358"/>
    <s v="2358-Mejores parques para Sumapaz"/>
    <n v="0"/>
    <n v="0"/>
    <e v="#DIV/0!"/>
    <m/>
    <m/>
    <m/>
  </r>
  <r>
    <x v="19"/>
    <x v="19"/>
    <n v="26711"/>
    <s v="AMBIENTE"/>
    <n v="73"/>
    <s v="Número de procesos comunitarios de educación ambiental implementados y/o fortalecidos"/>
    <s v="Desarrollo urbano y rural integral"/>
    <s v="Asistencia técnica agropecuaria y ambiental"/>
    <s v="Gestión Pública Local"/>
    <m/>
    <s v="4 - Bogotá ordena su territorio y avanza en su acción climática"/>
    <s v="25 - Aumento de la resiliencia al cambio climático y reducción de la vulnerabilidad"/>
    <s v="Implementar 4 Proceso(s) comunitarios de educación ambiental que promueven la conservación de la biodiversidad y el agua"/>
    <s v="EDUCACIÓN AMBIENTAL"/>
    <n v="4"/>
    <n v="0"/>
    <n v="0"/>
    <s v="Suma"/>
    <n v="2671"/>
    <s v="2671-Asistencia técnica agropecuaria y educación ambiental en la localidad de Sumapaz"/>
    <n v="0"/>
    <n v="0"/>
    <e v="#DIV/0!"/>
    <m/>
    <m/>
    <m/>
  </r>
  <r>
    <x v="19"/>
    <x v="19"/>
    <n v="26712"/>
    <s v="HÁBITAT"/>
    <n v="76"/>
    <s v="Personas capacitadas en separación en la fuente y reciclaje"/>
    <s v="Protección del ambiente y resiliencia al cambio climático"/>
    <s v="Cambios de hábitos de consumo, separación en la fuente y reciclaje."/>
    <s v="Presupuestos Participativos"/>
    <m/>
    <s v="4 - Bogotá ordena su territorio y avanza en su acción climática"/>
    <s v="25 - Aumento de la resiliencia al cambio climático y reducción de la vulnerabilidad"/>
    <s v="Capacitar 500 Persona(s) en separación en la fuente y reciclaje."/>
    <s v="SEPARACIÓN EN LA FUENTE"/>
    <n v="500"/>
    <n v="420.88"/>
    <n v="6.9280980036812677E-3"/>
    <s v="Suma"/>
    <n v="2671"/>
    <s v="2671-Asistencia técnica agropecuaria y educación ambiental en la localidad de Sumapaz"/>
    <n v="0"/>
    <n v="0"/>
    <e v="#DIV/0!"/>
    <m/>
    <m/>
    <m/>
  </r>
  <r>
    <x v="19"/>
    <x v="19"/>
    <n v="26713"/>
    <s v="AMBIENTE"/>
    <n v="110"/>
    <s v="Número de predios rurales con buenas prácticas agropecuarias y ambientales que fortalezcan la protección a coberturas vegetales y recurso hídrico"/>
    <s v="Desarrollo urbano y rural integral"/>
    <s v="Asistencia técnica agropecuaria y ambiental"/>
    <s v="Gestión Pública Local"/>
    <m/>
    <s v="4 - Bogotá ordena su territorio y avanza en su acción climática"/>
    <s v="25 - Aumento de la resiliencia al cambio climático y reducción de la vulnerabilidad"/>
    <s v="Apoyar 500 Predio(s) rurales con buenas prácticas agropecuarias y ambientales que fortalezcan la protección a coberturas vegetales y recurso hídrico."/>
    <s v="BUENAS PRÁCTICAS"/>
    <n v="500"/>
    <n v="1500"/>
    <n v="2.4691472641897694E-2"/>
    <s v="Suma"/>
    <n v="2671"/>
    <s v="2671-Asistencia técnica agropecuaria y educación ambiental en la localidad de Sumapaz"/>
    <n v="0"/>
    <n v="0"/>
    <e v="#DIV/0!"/>
    <m/>
    <m/>
    <m/>
  </r>
  <r>
    <x v="19"/>
    <x v="19"/>
    <n v="26714"/>
    <s v="AMBIENTE"/>
    <n v="75"/>
    <s v="Número de huertas rurales implementadas"/>
    <s v="Desarrollo urbano y rural integral"/>
    <s v="Asistencia técnica agropecuaria y ambiental"/>
    <s v="Gestión Pública Local"/>
    <m/>
    <s v="4 - Bogotá ordena su territorio y avanza en su acción climática"/>
    <s v="25 - Aumento de la resiliencia al cambio climático y reducción de la vulnerabilidad"/>
    <s v="Implementar 100 Huerta(s) rurales"/>
    <s v="HUERTAS URBANAS"/>
    <n v="100"/>
    <n v="0"/>
    <n v="0"/>
    <s v="Suma"/>
    <n v="2671"/>
    <s v="2671-Asistencia técnica agropecuaria y educación ambiental en la localidad de Sumapaz"/>
    <n v="0"/>
    <n v="0"/>
    <e v="#DIV/0!"/>
    <m/>
    <m/>
    <m/>
  </r>
  <r>
    <x v="19"/>
    <x v="19"/>
    <n v="26821"/>
    <s v="AMBIENTE"/>
    <n v="65"/>
    <s v="Número de hectáreas de Estructura Ecológica Principal con acciones de conservación"/>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Realizar acciones de conservación en 8 hectáreas de la Estructura Ecológica Principal"/>
    <s v="CONSERVACIÓN"/>
    <n v="8"/>
    <n v="303.45"/>
    <n v="4.9950849154559033E-3"/>
    <s v="Suma"/>
    <n v="2682"/>
    <s v="2682-Restauración ecológica urbana y/o rural."/>
    <n v="0"/>
    <n v="0"/>
    <e v="#DIV/0!"/>
    <m/>
    <m/>
    <m/>
  </r>
  <r>
    <x v="19"/>
    <x v="19"/>
    <n v="26822"/>
    <s v="AMBIENTE"/>
    <n v="64"/>
    <s v="Número de hectáreas en proceso de restauración ecológica"/>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Lograr 16 Hectárea(s) en proceso de restauración ecológica"/>
    <s v="RESTAURACIÓN ECOLÓGICA"/>
    <n v="16"/>
    <n v="618.03"/>
    <n v="1.0173380557914688E-2"/>
    <s v="Suma"/>
    <n v="2682"/>
    <s v="2682-Restauración ecológica urbana y/o rural."/>
    <n v="0"/>
    <n v="0"/>
    <e v="#DIV/0!"/>
    <m/>
    <m/>
    <m/>
  </r>
  <r>
    <x v="19"/>
    <x v="19"/>
    <n v="22891"/>
    <s v="MOVILIDAD"/>
    <n v="78"/>
    <s v="Kilómetros-carril construidos y/o conservados de malla vial rural"/>
    <s v="Infraestructura segura e incluyente"/>
    <s v="Diseño, construcción y conservación (mantenimiento y rehabilitación) de la malla vial local e intermedia urbana o rural."/>
    <s v="Presupuestos Participativos"/>
    <s v="Infraestructura segura e incluyente (14%)"/>
    <s v="4 - Bogotá ordena su territorio y avanza en su acción climática"/>
    <s v="26 - Movilidad Sostenible"/>
    <s v="Intervenir 40 Kilómetro(s)-carril de malla vial rural con acciones de construcción y/o conservación"/>
    <s v="INTERVENCIÓN MALLA VIAL RURAL"/>
    <n v="40"/>
    <n v="11525.57"/>
    <n v="0.18972219755818454"/>
    <s v="Suma"/>
    <n v="2289"/>
    <s v="2289-Movilidad para Sumapaz."/>
    <n v="0"/>
    <n v="0"/>
    <e v="#DIV/0!"/>
    <m/>
    <m/>
    <m/>
  </r>
  <r>
    <x v="19"/>
    <x v="19"/>
    <n v="26131"/>
    <s v="AMBIENTE"/>
    <n v="79"/>
    <s v="Número de acciones efectivas para el fortalecimiento de las capacidades locales en torno a la gestión del riesgo"/>
    <s v="Protección del ambiente y resiliencia al cambio climático"/>
    <s v="Manejo de emergencias y mitigación del riesgo de desastres"/>
    <s v="Gestión Pública Local"/>
    <m/>
    <s v="4 - Bogotá ordena su territorio y avanza en su acción climática"/>
    <s v="27 - Gestión del riesgo de desastres para un territorio seguro"/>
    <s v="Realizar 12 Acción(es) efectivas para el fortalecimiento de las capacidades locales en torno a la gestión del riesgo."/>
    <s v="GESTIÓN DEL RIESGO"/>
    <n v="12"/>
    <n v="400"/>
    <n v="6.5843927045060521E-3"/>
    <s v="Suma"/>
    <n v="2613"/>
    <s v="2613-Manejo de emergencias y mitigación del riesgo de desastres."/>
    <n v="0"/>
    <n v="0"/>
    <e v="#DIV/0!"/>
    <m/>
    <m/>
    <m/>
  </r>
  <r>
    <x v="19"/>
    <x v="19"/>
    <n v="26132"/>
    <s v="AMBIENTE"/>
    <n v="113"/>
    <s v="Número de obras de mitigación y/u obras de mitigación existentes con mantenimiento"/>
    <s v="Protección del ambiente y resiliencia al cambio climático"/>
    <s v="Manejo de emergencias y mitigación del riesgo de desastres"/>
    <s v="Gestión Pública Local"/>
    <m/>
    <s v="4 - Bogotá ordena su territorio y avanza en su acción climática"/>
    <s v="27 - Gestión del riesgo de desastres para un territorio seguro"/>
    <s v="Realizar 40 Obra(s) de mitigación y/u obras de mitigación existentes con mantenimiento."/>
    <s v="OBRAS DE MITIGACIÓN"/>
    <n v="40"/>
    <n v="4200"/>
    <n v="6.9136123397313551E-2"/>
    <s v="Suma"/>
    <n v="2613"/>
    <s v="2613-Manejo de emergencias y mitigación del riesgo de desastres."/>
    <n v="0"/>
    <n v="0"/>
    <e v="#DIV/0!"/>
    <m/>
    <m/>
    <m/>
  </r>
  <r>
    <x v="19"/>
    <x v="19"/>
    <n v="26891"/>
    <s v="HÁBITAT"/>
    <n v="80"/>
    <s v="Número de acueductos veredales asistidos o intervenidos técnica u organizacionalmente."/>
    <s v="Hábitat sostenible e incluyente"/>
    <s v="Acueductos veredales y saneamiento básico."/>
    <s v="Presupuestos Participativos"/>
    <m/>
    <s v="4 - Bogotá ordena su territorio y avanza en su acción climática"/>
    <s v="29 - Servicios públicos inclusivos y sostenibles"/>
    <s v="Fortalecer 4 Acueducto(s) Veredal(es) con asistencia, intervención técnica y organizativa"/>
    <s v="ACUEDUCTOS VEREDALES"/>
    <n v="4"/>
    <n v="1577.82"/>
    <n v="2.5972466242559347E-2"/>
    <s v="Suma"/>
    <n v="2689"/>
    <s v="2689-Acueductos veredales, saneamiento básico y energías alternativas"/>
    <n v="0"/>
    <n v="0"/>
    <e v="#DIV/0!"/>
    <m/>
    <m/>
    <m/>
  </r>
  <r>
    <x v="19"/>
    <x v="19"/>
    <n v="26892"/>
    <s v="HÁBITAT"/>
    <n v="81"/>
    <s v="Acciones con energías alternativas para el área rural realizadas."/>
    <s v="Hábitat sostenible e incluyente"/>
    <s v="Energias alternativas"/>
    <s v="Gestión Pública Local"/>
    <m/>
    <s v="4 - Bogotá ordena su territorio y avanza en su acción climática"/>
    <s v="29 - Servicios públicos inclusivos y sostenibles"/>
    <s v="Realizar 160 Acción(es) con energías alternativas para el área rural"/>
    <s v="ENERGÍAS ALTERNATIVAS"/>
    <n v="160"/>
    <n v="1500"/>
    <n v="2.4691472641897694E-2"/>
    <s v="Suma"/>
    <n v="2689"/>
    <s v="2689-Acueductos veredales, saneamiento básico y energías alternativas"/>
    <n v="0"/>
    <n v="0"/>
    <e v="#DIV/0!"/>
    <m/>
    <m/>
    <m/>
  </r>
  <r>
    <x v="19"/>
    <x v="19"/>
    <n v="24041"/>
    <s v="INTEGRACIÓN SOCIAL"/>
    <n v="82"/>
    <s v="Unidades operativas orientadas a la atención de la primera infancia  (Jardines Infantiles, Casas de Pensamiento Intercultural, Modalidad Espacios Rurales, Crecemos en la Ruralidad, Creciendo Juntos, Centros Amar) dotadas y/o acondicionadas "/>
    <s v="Desarrollo urbano y rural integral"/>
    <s v="Dotación, adecuación y mejoramiento a unidades operativas de servicios sociales de la SDIS"/>
    <s v="Presupuestos Participativos"/>
    <m/>
    <s v="4 - Bogotá ordena su territorio y avanza en su acción climática"/>
    <s v="30 - Atención del déficit social para un hábitat digno"/>
    <s v="Dotar 3 Unidad(es) operativas orientadas a la atención de la primera infancia (Jardines Infantiles, Casas de Pensamiento Intercultural, Modalidad Espacios Rurales, Crecemos en la Ruralidad, Creciendo Juntos, Centros Amar, Centros Forjar)"/>
    <s v="DOTACIÓN"/>
    <n v="3"/>
    <n v="0"/>
    <n v="0"/>
    <s v="Suma"/>
    <n v="2404"/>
    <s v="2404-Atención a la primera infancia y la persona mayor en Sumapaz"/>
    <n v="0"/>
    <n v="0"/>
    <e v="#DIV/0!"/>
    <m/>
    <m/>
    <m/>
  </r>
  <r>
    <x v="19"/>
    <x v="19"/>
    <n v="24042"/>
    <s v="INTEGRACIÓN SOCIAL"/>
    <n v="88"/>
    <s v="Unidades operativas orientadas a la prestación de servicios sociales a la persona mayor dotadas y/o acondicionadas"/>
    <s v="Desarrollo urbano y rural integral"/>
    <s v="Dotación, adecuación y mejoramiento a unidades operativas de servicios sociales de la SDIS"/>
    <s v="Presupuestos Participativos"/>
    <m/>
    <s v="4 - Bogotá ordena su territorio y avanza en su acción climática"/>
    <s v="30 - Atención del déficit social para un hábitat digno"/>
    <s v="Dotar y/o acondicionar 1 Centro(s) unidades operativas orientadas a la prestación de servicios a la persona mayor"/>
    <s v="DOTACIÓN"/>
    <n v="1"/>
    <n v="92.7"/>
    <n v="1.5259330092692776E-3"/>
    <s v="Constante"/>
    <n v="2404"/>
    <s v="2404-Atención a la primera infancia y la persona mayor en Sumapaz"/>
    <n v="0"/>
    <n v="0"/>
    <e v="#DIV/0!"/>
    <m/>
    <m/>
    <m/>
  </r>
  <r>
    <x v="19"/>
    <x v="19"/>
    <n v="22781"/>
    <s v="HÁBITAT"/>
    <n v="89"/>
    <s v="Viviendas de interés social rurales mejoradas "/>
    <s v="Hábitat sostenible e incluyente"/>
    <s v="Asignación del subsidio de mejoramiento de vivienda"/>
    <s v="Gestión Pública Local"/>
    <m/>
    <s v="4 - Bogotá ordena su territorio y avanza en su acción climática"/>
    <s v="31 - Acceso equitativo de vivienda urbana y rural"/>
    <s v="Mejorar 200 Vivienda(s) de interés social rurales mejoradas"/>
    <s v="MEJORAMIENTO DE VIVIENDA"/>
    <n v="200"/>
    <n v="2300"/>
    <n v="3.7860258050909798E-2"/>
    <s v="Suma"/>
    <n v="2278"/>
    <s v="2278-Mejoramiento de vivienda para la Comunidad de Sumapaz"/>
    <n v="0"/>
    <n v="0"/>
    <e v="#DIV/0!"/>
    <m/>
    <m/>
    <m/>
  </r>
  <r>
    <x v="19"/>
    <x v="19"/>
    <n v="23271"/>
    <s v="GOBIERNO"/>
    <n v="91"/>
    <s v="Sedes administrativas locales construidas."/>
    <s v="Gobierno confiable"/>
    <s v="Infraestructura local"/>
    <s v="Gestión Pública Local"/>
    <s v="Gobierno confiable (15%)"/>
    <s v="5 - Bogotá confía en su gobierno"/>
    <s v="33 - Fortalecimiento institucional para un gobierno confiable"/>
    <s v="Construir 1 Sede(s) administrativa local"/>
    <s v="CONSTRUCCIÓN"/>
    <n v="1"/>
    <n v="4100"/>
    <n v="6.7490025221187036E-2"/>
    <s v="Constante"/>
    <n v="2327"/>
    <s v="2327-Fortalecimiento Institucional y sedes administrativas"/>
    <n v="0"/>
    <n v="0"/>
    <e v="#DIV/0!"/>
    <m/>
    <m/>
    <m/>
  </r>
  <r>
    <x v="19"/>
    <x v="19"/>
    <n v="23272"/>
    <s v="GOBIERNO"/>
    <n v="93"/>
    <s v="Estrategias de fortalecimiento institucional realizadas"/>
    <s v="Gobierno confiable"/>
    <s v="Fortalecimiento institucional"/>
    <s v="Gestión Pública Local"/>
    <s v="Gobierno confiable (15%)"/>
    <s v="5 - Bogotá confía en su gobierno"/>
    <s v="33 - Fortalecimiento institucional para un gobierno confiable"/>
    <s v="Realizar 4 Estrategia(s) de fortalecimiento institucional (una por vigencia)."/>
    <s v="FORTALECIMIENTO INSTITUCIONAL"/>
    <n v="4"/>
    <n v="6250"/>
    <n v="0.10288113600790706"/>
    <s v="Suma"/>
    <n v="2327"/>
    <s v="2327-Fortalecimiento Institucional y sedes administrativas"/>
    <n v="0"/>
    <n v="0"/>
    <e v="#DIV/0!"/>
    <m/>
    <m/>
    <m/>
  </r>
  <r>
    <x v="19"/>
    <x v="19"/>
    <n v="23273"/>
    <s v="GOBIERNO"/>
    <n v="92"/>
    <s v="Sedes administrativas locales intervenidas."/>
    <s v="Gobierno confiable"/>
    <s v="Infraestructura local"/>
    <s v="Gestión Pública Local"/>
    <s v="Gobierno confiable (15%)"/>
    <s v="5 - Bogotá confía en su gobierno"/>
    <s v="33 - Fortalecimiento institucional para un gobierno confiable"/>
    <s v="Intervenir 1 Sede(s) administrativa local"/>
    <s v="INTERVENCIÓN"/>
    <n v="1"/>
    <n v="410"/>
    <n v="6.7490025221187038E-3"/>
    <s v="Constante"/>
    <n v="2327"/>
    <s v="2327-Fortalecimiento Institucional y sedes administrativas"/>
    <n v="0"/>
    <n v="0"/>
    <e v="#DIV/0!"/>
    <m/>
    <m/>
    <m/>
  </r>
  <r>
    <x v="19"/>
    <x v="19"/>
    <n v="23274"/>
    <s v="GOBIERNO"/>
    <n v="90"/>
    <s v="Sedes administrativas locales terminadas."/>
    <s v="Gobierno confiable"/>
    <s v="Infraestructura local"/>
    <s v="Gestión Pública Local"/>
    <s v="Gobierno confiable (15%)"/>
    <s v="5 - Bogotá confía en su gobierno"/>
    <s v="33 - Fortalecimiento institucional para un gobierno confiable"/>
    <s v="Terminar 1 Sede(s) sede administrativa local"/>
    <s v="TERMINACIÓN "/>
    <n v="1"/>
    <n v="0"/>
    <n v="0"/>
    <s v="Suma"/>
    <n v="2327"/>
    <s v="2327-Fortalecimiento Institucional y sedes administrativas"/>
    <n v="0"/>
    <n v="0"/>
    <e v="#DIV/0!"/>
    <m/>
    <m/>
    <m/>
  </r>
  <r>
    <x v="19"/>
    <x v="19"/>
    <n v="22651"/>
    <s v="GESTIÓN PÚBLICA"/>
    <n v="95"/>
    <s v="Servicios TIC´s generados en zonas rurales y/o apartadas y urbanas"/>
    <s v="Ciudad inteligente​"/>
    <s v="Conectividad y redes de comunicación."/>
    <s v="Presupuestos Participativos"/>
    <m/>
    <s v="5 - Bogotá confía en su gobierno"/>
    <s v="35 - Bogotá ciudad Inteligente"/>
    <s v="Operativizar 17 Centro(s) de Acceso Comunitario en zonas rurales y/o apartadas y/o urbanas, con énfasis en Servicios TIC´s generados."/>
    <s v="CONECTIVIDAD"/>
    <n v="17"/>
    <n v="519.76"/>
    <n v="8.5557598802351639E-3"/>
    <s v="Suma"/>
    <n v="2265"/>
    <s v="2265-Fortaleciendo la Conectividad en Sumapaz"/>
    <n v="0"/>
    <n v="0"/>
    <e v="#DIV/0!"/>
    <m/>
    <m/>
    <m/>
  </r>
  <r>
    <x v="19"/>
    <x v="19"/>
    <n v="23861"/>
    <s v="GOBIERNO"/>
    <n v="100"/>
    <s v="Acciones desarrolladas, orientadas a la ciudadanía en el marco de la estrategía Bogotaneidad"/>
    <s v="Gobierno confiable"/>
    <s v="Bogotaneidad"/>
    <s v="Gestión Pública Local"/>
    <m/>
    <s v="5 - Bogotá confía en su gobierno"/>
    <s v="39 - Camino hacia una democracia deliberativa con un gobierno cercano a la gente y con participación ciudadana"/>
    <s v="Desarrollar 4 Acción(es) acciones orientadas a la ciudadanía, en el marco de la estrategia &quot;Bogotaneidad&quot;"/>
    <s v="ESTRATEGIA BOGOTANEIDAD"/>
    <n v="4"/>
    <n v="400"/>
    <n v="6.5843927045060521E-3"/>
    <s v="Suma"/>
    <n v="2386"/>
    <s v="2386-Bogotá También es rural"/>
    <n v="0"/>
    <n v="0"/>
    <e v="#DIV/0!"/>
    <m/>
    <m/>
    <m/>
  </r>
  <r>
    <x v="19"/>
    <x v="19"/>
    <n v="23862"/>
    <s v="GOBIERNO"/>
    <n v="101"/>
    <s v="Unidades de innovación publica  y social fortalecidas"/>
    <s v="Gobierno confiable"/>
    <s v="Bogotaneidad"/>
    <s v="Gestión Pública Local"/>
    <m/>
    <s v="5 - Bogotá confía en su gobierno"/>
    <s v="39 - Camino hacia una democracia deliberativa con un gobierno cercano a la gente y con participación ciudadana"/>
    <s v="Fortalecer 4 Unidad(es) unidades de innovación pública y social a nivel local"/>
    <s v="INNOVACIÓN PÚBLICA"/>
    <n v="4"/>
    <n v="204.44800000000001"/>
    <n v="3.3654147991271336E-3"/>
    <s v="Suma"/>
    <n v="2386"/>
    <s v="2386-Bogotá También es rural"/>
    <n v="0"/>
    <n v="0"/>
    <e v="#DIV/0!"/>
    <m/>
    <m/>
    <m/>
  </r>
  <r>
    <x v="19"/>
    <x v="19"/>
    <n v="26961"/>
    <s v="GOBIERNO"/>
    <n v="98"/>
    <s v="Personas capacitadas a través de procesos de formación para la participación de manera virtual y presencial."/>
    <s v="Democracia deliberativa y participación"/>
    <s v="Procesos de formación en capacidades democráticas para la participación ciudadana incidente"/>
    <s v="Presupuestos Participativos"/>
    <m/>
    <s v="5 - Bogotá confía en su gobierno"/>
    <s v="39 - Camino hacia una democracia deliberativa con un gobierno cercano a la gente y con participación ciudadana"/>
    <s v="Capacitar 240 Persona(s) a través de procesos de formación para la participación de manera virtual y presencial."/>
    <s v="CAPACITACIÓN"/>
    <n v="240"/>
    <n v="334.35"/>
    <n v="5.5037292518789966E-3"/>
    <s v="Suma"/>
    <n v="2696"/>
    <s v="2696-Participacion incidente en Sumapaz"/>
    <n v="0"/>
    <n v="0"/>
    <e v="#DIV/0!"/>
    <m/>
    <m/>
    <m/>
  </r>
  <r>
    <x v="19"/>
    <x v="19"/>
    <n v="26962"/>
    <s v="GOBIERNO"/>
    <n v="111"/>
    <s v="Salones comunales y/o casas de la participación construidos"/>
    <s v="Democracia deliberativa y participación"/>
    <s v="Infraestructura de espacios para la participación"/>
    <s v="Presupuestos Participativos"/>
    <m/>
    <s v="5 - Bogotá confía en su gobierno"/>
    <s v="39 - Camino hacia una democracia deliberativa con un gobierno cercano a la gente y con participación ciudadana"/>
    <s v="Construir 4 Sede(s) de salones comunales y/o casas de participación."/>
    <s v="CONSTRUCCIÓN"/>
    <n v="4"/>
    <n v="370.82"/>
    <n v="6.1040612567123355E-3"/>
    <s v="Suma"/>
    <n v="2696"/>
    <s v="2696-Participacion incidente en Sumapaz"/>
    <n v="0"/>
    <n v="0"/>
    <e v="#DIV/0!"/>
    <m/>
    <m/>
    <m/>
  </r>
  <r>
    <x v="19"/>
    <x v="19"/>
    <n v="26963"/>
    <s v="GOBIERNO"/>
    <n v="108"/>
    <s v="Organizaciones comunales dotadas"/>
    <s v="Democracia deliberativa y participación"/>
    <s v="Infraestructura de espacios para la participación"/>
    <s v="Presupuestos Participativos"/>
    <m/>
    <s v="5 - Bogotá confía en su gobierno"/>
    <s v="39 - Camino hacia una democracia deliberativa con un gobierno cercano a la gente y con participación ciudadana"/>
    <s v="Dotar 20 Organización(es) comunales"/>
    <s v="DOTACIÓN"/>
    <n v="20"/>
    <n v="105.68"/>
    <n v="1.7395965525304992E-3"/>
    <s v="Suma"/>
    <n v="2696"/>
    <s v="2696-Participacion incidente en Sumapaz"/>
    <n v="0"/>
    <n v="0"/>
    <e v="#DIV/0!"/>
    <m/>
    <m/>
    <m/>
  </r>
  <r>
    <x v="19"/>
    <x v="19"/>
    <n v="26964"/>
    <s v="GOBIERNO"/>
    <n v="99"/>
    <s v="Organizaciones comunales fortalecidas."/>
    <s v="Democracia deliberativa y participación"/>
    <s v="Fortalecimiento a organizaciones comunales"/>
    <s v="Gestión Pública Local"/>
    <m/>
    <s v="5 - Bogotá confía en su gobierno"/>
    <s v="39 - Camino hacia una democracia deliberativa con un gobierno cercano a la gente y con participación ciudadana"/>
    <s v="Fortalecer 27 Organización(es) comunales"/>
    <s v="FORTALECIMIENTO COMUNAL"/>
    <n v="27"/>
    <n v="640"/>
    <n v="1.0535028327209683E-2"/>
    <s v="Suma"/>
    <n v="2696"/>
    <s v="2696-Participacion incidente en Sumapaz"/>
    <n v="0"/>
    <n v="0"/>
    <e v="#DIV/0!"/>
    <m/>
    <m/>
    <m/>
  </r>
  <r>
    <x v="19"/>
    <x v="19"/>
    <n v="26965"/>
    <s v="GOBIERNO"/>
    <n v="97"/>
    <s v="Organizaciones sociales e Instancias de participación ciudadana fortalecidas."/>
    <s v="Democracia deliberativa y participación"/>
    <s v="Fortalecimiento a organizaciones sociales y comunitarias y a instancias de participación."/>
    <s v="Presupuestos Participativos"/>
    <m/>
    <s v="5 - Bogotá confía en su gobierno"/>
    <s v="39 - Camino hacia una democracia deliberativa con un gobierno cercano a la gente y con participación ciudadana"/>
    <s v="Fortalecer 40 Organización(es) sociales e Instancias de participación ciudadana."/>
    <s v="FORTALECIMIENTO DE ORGANIZACIONES"/>
    <n v="40"/>
    <n v="488.86"/>
    <n v="8.0471155438120723E-3"/>
    <s v="Suma"/>
    <n v="2696"/>
    <s v="2696-Participacion incidente en Sumapaz"/>
    <n v="0"/>
    <n v="0"/>
    <e v="#DIV/0!"/>
    <m/>
    <m/>
    <m/>
  </r>
  <r>
    <x v="19"/>
    <x v="19"/>
    <n v="26966"/>
    <s v="GOBIERNO"/>
    <n v="107"/>
    <s v="Salones comunales y/o casas de la participación rehabilitados"/>
    <s v="Democracia deliberativa y participación"/>
    <s v="Infraestructura de espacios para la participación"/>
    <s v="Presupuestos Participativos"/>
    <m/>
    <s v="5 - Bogotá confía en su gobierno"/>
    <s v="39 - Camino hacia una democracia deliberativa con un gobierno cercano a la gente y con participación ciudadana"/>
    <s v="Rehabilitar 4 Salón(es) comunales y/o casas de participación."/>
    <s v="REHABILITACIÓN"/>
    <n v="4"/>
    <n v="173.05"/>
    <n v="2.8485728937869309E-3"/>
    <s v="Suma"/>
    <n v="2696"/>
    <s v="2696-Participacion incidente en Sumapaz"/>
    <n v="0"/>
    <n v="0"/>
    <e v="#DIV/0!"/>
    <m/>
    <m/>
    <m/>
  </r>
</pivotCacheRecords>
</file>

<file path=xl/pivotCache/pivotCacheRecords4.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573">
  <r>
    <n v="1"/>
    <x v="0"/>
    <n v="25591"/>
    <s v="SEGURIDAD, CONVIVENCIA Y JUSTICIA"/>
    <n v="2"/>
    <s v="Acciones formativas diferenciales para la promoción de la convivencia ciudadana implementadas"/>
    <s v="Cultura ciudadana para la convivencia pacífica"/>
    <s v="Promoción de la convivencia ciudadana"/>
    <s v="Presupuestos Participativos"/>
    <m/>
    <s v="1 - Bogotá avanza en su seguridad"/>
    <s v="1 - Diálogo social y cultura ciudadana para la convivencia pacifica y la recuperación de la confianza"/>
    <s v="Implementar 4 Acción(es) formativas diferenciales para la promoción de la convivencia ciudadana"/>
    <s v="FORMACIÓN"/>
    <n v="4"/>
    <n v="143"/>
    <n v="1.9278472821397756E-3"/>
    <s v="Suma"/>
    <x v="0"/>
    <x v="0"/>
    <n v="0"/>
    <n v="0"/>
    <n v="0"/>
    <m/>
    <m/>
    <m/>
  </r>
  <r>
    <n v="1"/>
    <x v="0"/>
    <n v="25592"/>
    <s v="SEGURIDAD, CONVIVENCIA Y JUSTICIA"/>
    <n v="1"/>
    <s v="Organizaciones comunitarias fortalecidas a través de capacidades para promover acciones de corresponsabilidad en la gestión de la seguridad y la convivencia"/>
    <s v="Cultura ciudadana para la convivencia pacífica"/>
    <s v="Promoción de la convivencia ciudadana"/>
    <s v="Presupuestos Participativos"/>
    <m/>
    <s v="1 - Bogotá avanza en su seguridad"/>
    <s v="1 - Diálogo social y cultura ciudadana para la convivencia pacifica y la recuperación de la confianza"/>
    <s v="Fortalecer 207 Organización(es) comunitarias a través de capacidades para promover acciones de corresponsabilidad en la gestión de la seguridad y la convivencia"/>
    <s v="FORTALECIMIENTO DE CAPACIDADES"/>
    <n v="207"/>
    <n v="360"/>
    <n v="4.8533218291630714E-3"/>
    <s v="Suma"/>
    <x v="0"/>
    <x v="0"/>
    <n v="0"/>
    <n v="0"/>
    <n v="0"/>
    <m/>
    <m/>
    <m/>
  </r>
  <r>
    <n v="1"/>
    <x v="0"/>
    <n v="25593"/>
    <s v="SEGURIDAD, CONVIVENCIA Y JUSTICIA"/>
    <n v="3"/>
    <s v="Iniciativas de convivencia con participación ciudadana implementadas"/>
    <s v="Cultura ciudadana para la convivencia pacífica"/>
    <s v="Promoción de la convivencia ciudadana"/>
    <s v="Presupuestos Participativos"/>
    <m/>
    <s v="1 - Bogotá avanza en su seguridad"/>
    <s v="1 - Diálogo social y cultura ciudadana para la convivencia pacifica y la recuperación de la confianza"/>
    <s v="Implementar 8 Iniciativa(s) de convivencia con participación de la ciudadanía"/>
    <s v="INICIATIVAS"/>
    <n v="8"/>
    <n v="539"/>
    <n v="7.2665012942191541E-3"/>
    <s v="Suma"/>
    <x v="0"/>
    <x v="0"/>
    <n v="0"/>
    <n v="0"/>
    <n v="0"/>
    <m/>
    <m/>
    <m/>
  </r>
  <r>
    <n v="1"/>
    <x v="0"/>
    <n v="26111"/>
    <s v="MUJERES"/>
    <n v="4"/>
    <s v="Número de Personas vinculadas en acciones para la prevención del feminicidio y la violencia contra la mujer"/>
    <s v="Cero tolerancia a las violencias"/>
    <s v="Prevención del feminicidio y las violencias contra las mujeres"/>
    <s v="Presupuestos Participativos"/>
    <m/>
    <s v="1 - Bogotá avanza en su seguridad"/>
    <s v="2 - Cero tolerancia a las violencias contra las mujeres y basadas en género"/>
    <s v="Vincular 2424 Persona(s) en acciones para la prevención del feminicidio y la violencia contra la mujer."/>
    <s v="PREVENCIÓN"/>
    <n v="2424"/>
    <n v="796"/>
    <n v="1.073123382226057E-2"/>
    <s v="Suma"/>
    <x v="1"/>
    <x v="1"/>
    <n v="0"/>
    <n v="0"/>
    <n v="0"/>
    <m/>
    <m/>
    <m/>
  </r>
  <r>
    <n v="1"/>
    <x v="0"/>
    <n v="26021"/>
    <s v="SEGURIDAD, CONVIVENCIA Y JUSTICIA"/>
    <n v="5"/>
    <s v="Dotaciones suministradas a organismos de seguridad"/>
    <s v="Mejores capacidades al servicio de la seguridad"/>
    <s v="Dotación, mantenimiento de equipamientos que permitan el fortalecimiento de la seguridad y justicia."/>
    <s v="Gestión Pública Local"/>
    <s v="Cultura ciudadana y mejores capacidades al servicio de la seguridad (2%)"/>
    <s v="1 - Bogotá avanza en su seguridad"/>
    <s v="3 - Desmantelamiento de estructuras criminales y delincuenciales con mejores capacidades y activos tecnológicos"/>
    <s v="Suministrar 4 Dotación(es) a organismos de seguridad"/>
    <s v="DOTACIÓN"/>
    <n v="4"/>
    <n v="858"/>
    <n v="1.1567083692838653E-2"/>
    <s v="Suma"/>
    <x v="2"/>
    <x v="2"/>
    <n v="0"/>
    <n v="0"/>
    <n v="0"/>
    <m/>
    <m/>
    <m/>
  </r>
  <r>
    <n v="1"/>
    <x v="0"/>
    <n v="26022"/>
    <s v="SEGURIDAD, CONVIVENCIA Y JUSTICIA"/>
    <n v="6"/>
    <s v="Equipamientos de seguridad y acceso a la justicia intervenidos con acciones de fortalecimiento, operación, adecuación y/o dotación"/>
    <s v="Mejores capacidades al servicio de la seguridad"/>
    <s v="Dotación, mantenimiento de equipamientos que permitan el fortalecimiento de la seguridad y justicia."/>
    <s v="Gestión Pública Local"/>
    <s v="Cultura ciudadana y mejores capacidades al servicio de la seguridad (2%)"/>
    <s v="1 - Bogotá avanza en su seguridad"/>
    <s v="3 - Desmantelamiento de estructuras criminales y delincuenciales con mejores capacidades y activos tecnológicos"/>
    <s v="Intervenir 4 Equipamiento(s) de seguridad y acceso a la justicia con acciones de fortalecimiento con acciones de fortalecimiento, operación, adecuación y/o dotación."/>
    <s v="INTERVENCIÓN"/>
    <n v="4"/>
    <n v="858"/>
    <n v="1.1567083692838653E-2"/>
    <s v="Suma"/>
    <x v="2"/>
    <x v="2"/>
    <n v="0"/>
    <n v="0"/>
    <n v="0"/>
    <m/>
    <m/>
    <m/>
  </r>
  <r>
    <n v="1"/>
    <x v="0"/>
    <n v="25951"/>
    <s v="SEGURIDAD, CONVIVENCIA Y JUSTICIA"/>
    <n v="7"/>
    <s v="Programas de abordaje de conflictividad escolar para la convivencia con enfoque restaurativo fortalecidos"/>
    <s v="Cultura ciudadana para la convivencia pacífica"/>
    <s v="Acceso a la Justicia"/>
    <s v="Presupuestos Participativos"/>
    <m/>
    <s v="1 - Bogotá avanza en su seguridad"/>
    <s v="4 - Servicios centrados en la justicia"/>
    <s v="Fortalecer 1 Programa(s) de abordaje de conflictividad escolar para la convivencia con enfoque restaurativo"/>
    <s v="CONFLICTIVIDAD ESCOLAR"/>
    <n v="1"/>
    <n v="316"/>
    <n v="4.2601380500431408E-3"/>
    <s v="Suma"/>
    <x v="3"/>
    <x v="3"/>
    <n v="0"/>
    <n v="0"/>
    <n v="0"/>
    <m/>
    <m/>
    <m/>
  </r>
  <r>
    <n v="1"/>
    <x v="0"/>
    <n v="25952"/>
    <s v="SEGURIDAD, CONVIVENCIA Y JUSTICIA"/>
    <n v="8"/>
    <s v="Actores comunitarios fortalecidos con herramientas y capacidades para la implementación de un enfoque restaurativo para la justicia y la convivencia"/>
    <s v="Cultura ciudadana para la convivencia pacífica"/>
    <s v="Acceso a la Justicia"/>
    <s v="Presupuestos Participativos"/>
    <m/>
    <s v="1 - Bogotá avanza en su seguridad"/>
    <s v="4 - Servicios centrados en la justicia"/>
    <s v="Fortalecer 4 Actor(es) comunitarios con herramientas y capacidades para la implementación de un enfoque restaurativo para la justicia y la convivencia"/>
    <s v="FORTALECIMIENTO DE CAPACIDADES"/>
    <n v="4"/>
    <n v="164"/>
    <n v="2.2109577221742882E-3"/>
    <s v="Suma"/>
    <x v="3"/>
    <x v="3"/>
    <n v="0"/>
    <n v="0"/>
    <n v="0"/>
    <m/>
    <m/>
    <m/>
  </r>
  <r>
    <n v="1"/>
    <x v="0"/>
    <n v="25953"/>
    <s v="SEGURIDAD, CONVIVENCIA Y JUSTICIA"/>
    <n v="10"/>
    <s v="Ciudadanos beneficiados con habilidades y capacidades para gestionar la convivencia constructivamente"/>
    <s v="Cultura ciudadana para la convivencia pacífica"/>
    <s v="Acceso a la Justicia"/>
    <s v="Presupuestos Participativos"/>
    <m/>
    <s v="1 - Bogotá avanza en su seguridad"/>
    <s v="4 - Servicios centrados en la justicia"/>
    <s v="Beneficiar 360 Ciudadanos con habilidades para gestionar la convivencia constructivamente"/>
    <s v="GESTIÓN DE LA CONVIVENCIA"/>
    <n v="360"/>
    <n v="259"/>
    <n v="3.4916954270923211E-3"/>
    <s v="Suma"/>
    <x v="3"/>
    <x v="3"/>
    <n v="0"/>
    <n v="0"/>
    <n v="0"/>
    <m/>
    <m/>
    <m/>
  </r>
  <r>
    <n v="1"/>
    <x v="0"/>
    <n v="25954"/>
    <s v="SEGURIDAD, CONVIVENCIA Y JUSTICIA"/>
    <n v="11"/>
    <s v="Proyectos comunitarios implementados en la localidad, para la apropiación del Código Nacional de Seguridad y Convivencia Ciudadana"/>
    <s v="Cultura ciudadana para la convivencia pacífica"/>
    <s v="Acceso a la Justicia"/>
    <s v="Presupuestos Participativos"/>
    <m/>
    <s v="1 - Bogotá avanza en su seguridad"/>
    <s v="4 - Servicios centrados en la justicia"/>
    <s v="Implementar 1 Proyecto(s) comunitario en la localidad, para la apropiación del Código Nacional de Seguridad y Convivencia Ciudadana"/>
    <s v="CÓDIGO NACIONAL DE SEGURIDAD Y CONVIVENCIA"/>
    <n v="1"/>
    <n v="180"/>
    <n v="2.4266609145815357E-3"/>
    <s v="Suma"/>
    <x v="3"/>
    <x v="3"/>
    <n v="0"/>
    <n v="0"/>
    <n v="0"/>
    <m/>
    <m/>
    <m/>
  </r>
  <r>
    <n v="1"/>
    <x v="0"/>
    <n v="25955"/>
    <s v="SEGURIDAD, CONVIVENCIA Y JUSTICIA"/>
    <n v="12"/>
    <s v="Acciones pedagógicas para la gestión de conflictividades y prevención de violencias implementadas"/>
    <s v="Cultura ciudadana para la convivencia pacífica"/>
    <s v="Acceso a la Justicia"/>
    <s v="Presupuestos Participativos"/>
    <m/>
    <s v="1 - Bogotá avanza en su seguridad"/>
    <s v="4 - Servicios centrados en la justicia"/>
    <s v="Implementar 2 Acción(es) pedagógicas para la gestión de conflictividades y prevención de violencias"/>
    <s v="ACCIONES PEDAGÓGICAS"/>
    <n v="2"/>
    <n v="345"/>
    <n v="4.6511000862812773E-3"/>
    <s v="Suma"/>
    <x v="3"/>
    <x v="3"/>
    <n v="0"/>
    <n v="0"/>
    <n v="0"/>
    <m/>
    <m/>
    <m/>
  </r>
  <r>
    <n v="1"/>
    <x v="0"/>
    <n v="25956"/>
    <s v="SEGURIDAD, CONVIVENCIA Y JUSTICIA"/>
    <n v="13"/>
    <s v="Programas comunitarios con enfoque restaurativo para el cuidado del espacio público y del medio ambiente ejecutados"/>
    <s v="Cultura ciudadana para la convivencia pacífica"/>
    <s v="Acceso a la Justicia"/>
    <s v="Presupuestos Participativos"/>
    <m/>
    <s v="1 - Bogotá avanza en su seguridad"/>
    <s v="4 - Servicios centrados en la justicia"/>
    <s v="Ejecutar 2 Programa(s) comunitarios con enfoque restaurativo para el ciudadano del espacio público y del medio ambiente"/>
    <s v="ACCIONES DE CUIDADO"/>
    <n v="2"/>
    <n v="0"/>
    <n v="0"/>
    <s v="Suma"/>
    <x v="3"/>
    <x v="3"/>
    <n v="0"/>
    <n v="0"/>
    <n v="0"/>
    <m/>
    <m/>
    <m/>
  </r>
  <r>
    <n v="1"/>
    <x v="0"/>
    <n v="26171"/>
    <s v="SEGURIDAD, CONVIVENCIA Y JUSTICIA"/>
    <n v="16"/>
    <s v="Estrategias de seguridad y convivencia implementadas a través de gestores locales, que permitan el uso y disfrute del espacio público"/>
    <s v="Cultura ciudadana para la convivencia pacífica"/>
    <s v="Cultura ciudadana en torno a la seguridad"/>
    <s v="Gestión Pública Local"/>
    <s v="Cultura ciudadana y mejores capacidades al servicio de la seguridad (2%)"/>
    <s v="1 - Bogotá avanza en su seguridad"/>
    <s v="5 - Espacio público seguro e inclusivo"/>
    <s v="Implementar 4 Estrategia(s) de seguridad y convivencia a través de gestores locales, que permitan el uso y disfrute del espacio público"/>
    <s v="ESTRATEGIAS DE SEGURIDAD Y CONVIVENCIA"/>
    <n v="4"/>
    <n v="1072"/>
    <n v="1.4452113891285591E-2"/>
    <s v="Suma"/>
    <x v="4"/>
    <x v="4"/>
    <n v="0"/>
    <n v="0"/>
    <n v="0"/>
    <m/>
    <m/>
    <m/>
  </r>
  <r>
    <n v="1"/>
    <x v="0"/>
    <n v="26511"/>
    <s v="MOVILIDAD"/>
    <n v="15"/>
    <s v="Metros cuadrados construidos y/o conservados de elementos del sistema de espacio público peatonal."/>
    <s v="Infraestructura segura e incluyente"/>
    <s v="Construcción y/o conservación de elementos del sistema de espacio público"/>
    <s v="Presupuestos Participativos"/>
    <s v="Infraestructura segura e incluyente (14%)"/>
    <s v="1 - Bogotá avanza en su seguridad"/>
    <s v="5 - Espacio público seguro e inclusivo"/>
    <s v="Intervenir 8348 Metro(s) cuadrado(s) de elementos del sistema de espacio público peatonal con acciones de construcción y/o conservación."/>
    <s v="INTERVENCIÓN"/>
    <n v="8348"/>
    <n v="1573"/>
    <n v="2.1206320103537533E-2"/>
    <s v="Suma"/>
    <x v="5"/>
    <x v="5"/>
    <n v="0"/>
    <n v="0"/>
    <n v="0"/>
    <m/>
    <m/>
    <m/>
  </r>
  <r>
    <n v="1"/>
    <x v="0"/>
    <n v="26601"/>
    <s v="SALUD"/>
    <n v="19"/>
    <s v="Número de personas con discapacidad beneficiadas con Dispostivos de Asistencia Personal - Ayudas Técnicas (no incluidas en los Planes de Beneficios)"/>
    <s v="Ciudad saludable y con bien-estar"/>
    <s v="Otorgamiento de Dispositivos de asistencia Personal - DAP - a personas con discapacidad "/>
    <s v="Gestión Pública Local"/>
    <s v="Ciudad saludable y con bien-estar (3%)"/>
    <s v="2 - Bogotá confía en su bien-estar"/>
    <s v="10 - Salud Pública Integrada e Integral"/>
    <s v="Beneficiar 788 Persona(s) con discapacidad a través de Dispositivos de Asistencia Personal - Ayudas Técnicas (no incluidas en los Planes de Beneficios)"/>
    <s v="DISPOSITIVOS DE ASISTENCIA PERSONAL"/>
    <n v="788"/>
    <n v="1190"/>
    <n v="1.6042924935289041E-2"/>
    <s v="Suma"/>
    <x v="6"/>
    <x v="6"/>
    <n v="0"/>
    <n v="0"/>
    <n v="0"/>
    <m/>
    <m/>
    <m/>
  </r>
  <r>
    <n v="1"/>
    <x v="0"/>
    <n v="26602"/>
    <s v="SALUD"/>
    <n v="17"/>
    <s v="Número de personas con discapacidad, cuidadadores y cuidadoras, vinculados en actividades complementarias en salud"/>
    <s v="Ciudad saludable y con bien-estar"/>
    <s v="Acciones complementarias para personas con discapacidad y sus cuidadores"/>
    <s v="Gestión Pública Local"/>
    <s v="Ciudad saludable y con bien-estar (3%)"/>
    <s v="2 - Bogotá confía en su bien-estar"/>
    <s v="10 - Salud Pública Integrada e Integral"/>
    <s v="Vincular 281 Persona(s) con discapacidad, cuidadores y cuidadoras, en actividades complementarias en salud."/>
    <s v="ACCIONES COMPLEMENTARIAS "/>
    <n v="281"/>
    <n v="429"/>
    <n v="5.7835418464193267E-3"/>
    <s v="Suma"/>
    <x v="6"/>
    <x v="6"/>
    <n v="0"/>
    <n v="0"/>
    <n v="0"/>
    <m/>
    <m/>
    <m/>
  </r>
  <r>
    <n v="1"/>
    <x v="0"/>
    <n v="26603"/>
    <s v="SALUD"/>
    <n v="20"/>
    <s v="Número de personas vinculadas a las acciones y estrategias para promover la salud sexual y reproductiva consciente en los diferentes ciclos de vida"/>
    <s v="Ciudad saludable y con bien-estar"/>
    <s v="Salud sexual y reproductiva consciente en adolescentes y jóvenes"/>
    <s v="Gestión Pública Local"/>
    <s v="Ciudad saludable y con bien-estar (3%)"/>
    <s v="2 - Bogotá confía en su bien-estar"/>
    <s v="10 - Salud Pública Integrada e Integral"/>
    <s v="Vincular 381 Persona(s) a las acciones y estrategias para promover la salud sexual y reproductiva consciente en los diferentes ciclos de vida"/>
    <s v="SALUD SEXUAL Y REPRODUCTIVA"/>
    <n v="381"/>
    <n v="357"/>
    <n v="4.8128774805867129E-3"/>
    <s v="Suma"/>
    <x v="6"/>
    <x v="6"/>
    <n v="0"/>
    <n v="0"/>
    <n v="0"/>
    <m/>
    <m/>
    <m/>
  </r>
  <r>
    <n v="1"/>
    <x v="0"/>
    <n v="26604"/>
    <s v="SALUD"/>
    <n v="21"/>
    <s v="Número de personas beneficiadas con alternativas complementarias en salud para la comunidad LGBTI"/>
    <s v="Ciudad saludable y con bien-estar"/>
    <s v="Servicios de salud inclusivos y accesibles para la comunidad LGBTI. "/>
    <s v="Gestión Pública Local"/>
    <m/>
    <s v="2 - Bogotá confía en su bien-estar"/>
    <s v="10 - Salud Pública Integrada e Integral"/>
    <s v="Beneficiar 138 Persona(s) con alternativas complementarias en salud para la comunidad LGBTI"/>
    <s v="SERVICIOS DE SALUD INCLUSIVOS"/>
    <n v="138"/>
    <n v="143"/>
    <n v="1.9278472821397756E-3"/>
    <s v="Suma"/>
    <x v="6"/>
    <x v="6"/>
    <n v="0"/>
    <n v="0"/>
    <n v="0"/>
    <m/>
    <m/>
    <m/>
  </r>
  <r>
    <n v="1"/>
    <x v="0"/>
    <n v="26605"/>
    <s v="SALUD"/>
    <n v="18"/>
    <s v="Números de personas vinculadas a las acciones desarrolladas desde los dispositivos de base comunitaria en respuesta al consumo de SPA"/>
    <s v="Ciudad saludable y con bien-estar"/>
    <s v="Acciones para la disminución de los factores de riesgo frente al consumo de sustancias psicoactivas."/>
    <s v="Gestión Pública Local"/>
    <s v="Ciudad saludable y con bien-estar (3%)"/>
    <s v="2 - Bogotá confía en su bien-estar"/>
    <s v="10 - Salud Pública Integrada e Integral"/>
    <s v="Vincular 300 Persona(s) a las acciones desarrolladas desde los dispositivos de base comunitaria en respuesta al consumo SPA"/>
    <s v="DISMINUCIÓN FACTORES DE RIESGO SPA"/>
    <n v="300"/>
    <n v="315"/>
    <n v="4.2466566005176874E-3"/>
    <s v="Suma"/>
    <x v="6"/>
    <x v="6"/>
    <n v="0"/>
    <n v="0"/>
    <n v="0"/>
    <m/>
    <m/>
    <m/>
  </r>
  <r>
    <n v="1"/>
    <x v="0"/>
    <n v="26606"/>
    <s v="SALUD"/>
    <n v="23"/>
    <s v="Número de personas beneficiadas con acciones para la promoción y atención de la salud mental"/>
    <s v="Ciudad saludable y con bien-estar"/>
    <s v="Acciones para la promoción y atención de la salud mental"/>
    <s v="Presupuestos Participativos"/>
    <m/>
    <s v="2 - Bogotá confía en su bien-estar"/>
    <s v="10 - Salud Pública Integrada e Integral"/>
    <s v="Beneficiar 618 Persona(s) con acciones para la promoción y atención de la salud mental"/>
    <s v="SALUD MENTAL"/>
    <n v="618"/>
    <n v="743"/>
    <n v="1.0016716997411561E-2"/>
    <s v="Suma"/>
    <x v="6"/>
    <x v="6"/>
    <n v="0"/>
    <n v="0"/>
    <n v="0"/>
    <m/>
    <m/>
    <m/>
  </r>
  <r>
    <n v="1"/>
    <x v="0"/>
    <n v="26301"/>
    <s v="MUJERES"/>
    <n v="26"/>
    <s v="Mujeres cuidadoras vinculadas a estrategias de cuidado"/>
    <s v="Cuidado de la vida"/>
    <s v="Estrategias de cuidado a personas cuidadoras"/>
    <s v="Presupuestos Participativos"/>
    <m/>
    <s v="2 - Bogotá confía en su bien-estar"/>
    <s v="12 - Bogotá cuida a su gente"/>
    <s v="Vincular 909 Mujer(es) cuidadora(s) a estrategias de cuidado."/>
    <s v="ESTRATEGIAS DE CUIDADO"/>
    <n v="909"/>
    <n v="700"/>
    <n v="9.4370146678170834E-3"/>
    <s v="Suma"/>
    <x v="7"/>
    <x v="7"/>
    <n v="0"/>
    <n v="0"/>
    <n v="0"/>
    <m/>
    <m/>
    <m/>
  </r>
  <r>
    <n v="1"/>
    <x v="0"/>
    <n v="26302"/>
    <s v="MUJERES"/>
    <n v="27"/>
    <s v="Mujeres vinculadas para el ejercicio de derechos y el fortalecimiento de su autonomía económica"/>
    <s v="Cuidado de la vida"/>
    <s v="Fortalecimiento de capacidades para el ejercicio de derechos y para la autonomía económica de las mujeres."/>
    <s v="Presupuestos Participativos"/>
    <m/>
    <s v="2 - Bogotá confía en su bien-estar"/>
    <s v="12 - Bogotá cuida a su gente"/>
    <s v="Vincular 2317 Mujer(es) para el ejercicio de derechos y el fortalecimiento de su autonomía económica"/>
    <s v="FORTALECIMIENTO DE CAPACIDADES"/>
    <n v="2317"/>
    <n v="500"/>
    <n v="6.7407247627264888E-3"/>
    <s v="Suma"/>
    <x v="7"/>
    <x v="7"/>
    <n v="0"/>
    <n v="0"/>
    <n v="0"/>
    <m/>
    <m/>
    <m/>
  </r>
  <r>
    <n v="1"/>
    <x v="0"/>
    <n v="26303"/>
    <s v="INTEGRACIÓN SOCIAL"/>
    <n v="25"/>
    <s v="Número de Personas que participan en procesos para la prevención de violencias en el contexto familiar y/o violencia sexual.          "/>
    <s v="Cuidado de la vida"/>
    <s v="Prevención y atención de violencia intrafamiliar y sexual para poblaciones en situaciones de riesgo y vulnerabilidad de derechos"/>
    <s v="Presupuestos Participativos"/>
    <m/>
    <s v="2 - Bogotá confía en su bien-estar"/>
    <s v="12 - Bogotá cuida a su gente"/>
    <s v="Vincular 1932 Persona(s) en procesos para la prevención de violencias en el contexto familiar y/o violencia sexual"/>
    <s v="PREVENCIÓN"/>
    <n v="1932"/>
    <n v="758"/>
    <n v="1.0218938740293356E-2"/>
    <s v="Suma"/>
    <x v="7"/>
    <x v="7"/>
    <n v="0"/>
    <n v="0"/>
    <n v="0"/>
    <m/>
    <m/>
    <m/>
  </r>
  <r>
    <n v="1"/>
    <x v="0"/>
    <n v="28701"/>
    <s v="GESTIÓN PÚBLICA"/>
    <n v="30"/>
    <s v="Procesos pedagógicos, artísticos, culturales, formativos o académicos realizados para el fortalecimiento de iniciativas ciudadanas para la apropiación social de la memoria, verdad, reparación integral a víctimas, paz y reconciliación. "/>
    <s v="Cuidado de la vida"/>
    <s v="Construcción de memoria, verdad, reparación, víctimas, paz y reconciliación"/>
    <s v="Presupuestos Participativos"/>
    <m/>
    <s v="2 - Bogotá confía en su bien-estar"/>
    <s v="13 - Bogotá, un territorio de paz y reconciliación en donde todos puedan volver a empezar"/>
    <s v="Realizar 4 Proceso(s) pedagógicos, artísticos, culturales, formativos o para el fortalecimiento de iniciativas ciudadanas para la apropiación social de la memoria, verdad, reparación integral a víctimas, paz y reconciliación"/>
    <s v="INICIATIVAS"/>
    <n v="4"/>
    <n v="29"/>
    <n v="3.9096203623813631E-4"/>
    <s v="Suma"/>
    <x v="8"/>
    <x v="8"/>
    <n v="0"/>
    <n v="0"/>
    <n v="0"/>
    <m/>
    <m/>
    <m/>
  </r>
  <r>
    <n v="1"/>
    <x v="0"/>
    <n v="28702"/>
    <s v="GESTIÓN PÚBLICA"/>
    <n v="32"/>
    <s v="Procesos realizados para el fortalecimiento de habilidades y capacidades de la población víctima del conflicto armado o excombatientes que promuevan su participación en diferentes escenarios. "/>
    <s v="Cuidado de la vida"/>
    <s v="Construcción de memoria, verdad, reparación, víctimas, paz y reconciliación"/>
    <s v="Presupuestos Participativos"/>
    <m/>
    <s v="2 - Bogotá confía en su bien-estar"/>
    <s v="13 - Bogotá, un territorio de paz y reconciliación en donde todos puedan volver a empezar"/>
    <s v="Realizar 4 Proceso(s) de fortalecimiento de habilidades y capacidades de la población víctima del conflicto armado o excombatientes para promover su participación en los diferentes escenarios"/>
    <s v="FORTALECIMIENTO DE CAPACIDADES"/>
    <n v="4"/>
    <n v="200"/>
    <n v="2.6962899050905955E-3"/>
    <s v="Suma"/>
    <x v="8"/>
    <x v="8"/>
    <n v="0"/>
    <n v="0"/>
    <n v="0"/>
    <m/>
    <m/>
    <m/>
  </r>
  <r>
    <n v="1"/>
    <x v="0"/>
    <n v="28703"/>
    <s v="GESTIÓN PÚBLICA"/>
    <n v="31"/>
    <s v="Acciones de construcción de paz realizadas que contribuyan al tejido social, la integración local, la sostenibilidad económica y/o desarrollo territorial para la reconciliación."/>
    <s v="Cuidado de la vida"/>
    <s v="Construcción de memoria, verdad, reparación, víctimas, paz y reconciliación"/>
    <s v="Presupuestos Participativos"/>
    <m/>
    <s v="2 - Bogotá confía en su bien-estar"/>
    <s v="13 - Bogotá, un territorio de paz y reconciliación en donde todos puedan volver a empezar"/>
    <s v="Realizar 4 Acción(es) de construcción de paz que contribuyan al tejido social, la integración local, la sostenibilidad económica y/o desarrollo territorial para la reconciliación."/>
    <s v="ACCIONES DE CONSTRUCCIÓN DE PAZ"/>
    <n v="4"/>
    <n v="243"/>
    <n v="3.2759922346850732E-3"/>
    <s v="Suma"/>
    <x v="8"/>
    <x v="8"/>
    <n v="0"/>
    <n v="0"/>
    <n v="0"/>
    <m/>
    <m/>
    <m/>
  </r>
  <r>
    <n v="1"/>
    <x v="0"/>
    <n v="23671"/>
    <s v="CULTURA, RECREACIÓN Y DEPORTE"/>
    <n v="35"/>
    <s v="Personas beneficiadas con actividades recreo-deportivas comunitarias"/>
    <s v="Bogotá cultural y deportiva"/>
    <s v="Recreación y deporte "/>
    <s v="Presupuestos Participativos"/>
    <m/>
    <s v="2 - Bogotá confía en su bien-estar"/>
    <s v="14 - Bogotá deportiva, recreativa, artística, patrimonial e intercultural"/>
    <s v="Beneficiar 10455 Persona(s) en actividades recreo-deportivas comunitarias."/>
    <s v="ACTIVIDADES RECREODEPORTIVAS"/>
    <n v="10455"/>
    <n v="899"/>
    <n v="1.2119823123382226E-2"/>
    <s v="Suma"/>
    <x v="9"/>
    <x v="9"/>
    <n v="0"/>
    <n v="0"/>
    <n v="0"/>
    <m/>
    <m/>
    <m/>
  </r>
  <r>
    <n v="1"/>
    <x v="0"/>
    <n v="23672"/>
    <s v="CULTURA, RECREACIÓN Y DEPORTE"/>
    <n v="34"/>
    <s v="Colectivos u organizaciones recreo deportivas inscritas en el Banco que implementan iniciativas de carácter barrial beneficiadas con apoyos economicos"/>
    <s v="Bogotá cultural y deportiva"/>
    <s v="Recreación y deporte "/>
    <s v="Presupuestos Participativos"/>
    <m/>
    <s v="2 - Bogotá confía en su bien-estar"/>
    <s v="14 - Bogotá deportiva, recreativa, artística, patrimonial e intercultural"/>
    <s v="Beneficiar 25 Colectivo(s) u organizaciones recreo deportivas inscritas en el Banco que implementan iniciativas de carácter barrial con apoyos económicos"/>
    <s v="BANCO DE INICIATIVAS"/>
    <n v="25"/>
    <n v="235"/>
    <n v="3.1681406384814494E-3"/>
    <s v="Suma"/>
    <x v="9"/>
    <x v="9"/>
    <n v="0"/>
    <n v="0"/>
    <n v="0"/>
    <m/>
    <m/>
    <m/>
  </r>
  <r>
    <n v="1"/>
    <x v="0"/>
    <n v="23673"/>
    <s v="CULTURA, RECREACIÓN Y DEPORTE"/>
    <n v="36"/>
    <s v="Personas capacitadas en los campos deportivos o recreativos "/>
    <s v="Bogotá cultural y deportiva"/>
    <s v="Recreación y deporte "/>
    <s v="Presupuestos Participativos"/>
    <m/>
    <s v="2 - Bogotá confía en su bien-estar"/>
    <s v="14 - Bogotá deportiva, recreativa, artística, patrimonial e intercultural"/>
    <s v="Capacitar 723 Persona(s) en los campos deportivos o recreativos"/>
    <s v="CAPACITACIÓN"/>
    <n v="723"/>
    <n v="184"/>
    <n v="2.4805867126833476E-3"/>
    <s v="Suma"/>
    <x v="9"/>
    <x v="9"/>
    <n v="0"/>
    <n v="0"/>
    <n v="0"/>
    <m/>
    <m/>
    <m/>
  </r>
  <r>
    <n v="1"/>
    <x v="0"/>
    <n v="23674"/>
    <s v="CULTURA, RECREACIÓN Y DEPORTE"/>
    <n v="37"/>
    <s v="Personas beneficiadas con la entrega de dotaciones deportivas."/>
    <s v="Bogotá cultural y deportiva"/>
    <s v="Recreación y deporte "/>
    <s v="Presupuestos Participativos"/>
    <m/>
    <s v="2 - Bogotá confía en su bien-estar"/>
    <s v="14 - Bogotá deportiva, recreativa, artística, patrimonial e intercultural"/>
    <s v="Beneficiar 731 Persona(s) con la entrega de dotaciones deportivas."/>
    <s v="DOTACIÓN"/>
    <n v="731"/>
    <n v="272"/>
    <n v="3.6669542709232097E-3"/>
    <s v="Suma"/>
    <x v="9"/>
    <x v="9"/>
    <n v="0"/>
    <n v="0"/>
    <n v="0"/>
    <m/>
    <m/>
    <m/>
  </r>
  <r>
    <n v="1"/>
    <x v="0"/>
    <n v="26551"/>
    <s v="CULTURA, RECREACIÓN Y DEPORTE"/>
    <n v="38"/>
    <s v="Eventos de promoción, circulción y apropiación de actividades artísticas, culturales y patrimoniales realizadas"/>
    <s v="Bogotá cultural y deportiva"/>
    <s v="Arte, cultura y patrimonio"/>
    <s v="Presupuestos Participativos"/>
    <m/>
    <s v="2 - Bogotá confía en su bien-estar"/>
    <s v="14 - Bogotá deportiva, recreativa, artística, patrimonial e intercultural"/>
    <s v="Realizar 21 Evento(s) de promoción, circulación y apropiación de actividades artísticas, culturales y patrimoniales"/>
    <s v="EVENTOS"/>
    <n v="21"/>
    <n v="432"/>
    <n v="5.823986194995686E-3"/>
    <s v="Suma"/>
    <x v="10"/>
    <x v="10"/>
    <n v="0"/>
    <n v="0"/>
    <n v="0"/>
    <m/>
    <m/>
    <m/>
  </r>
  <r>
    <n v="1"/>
    <x v="0"/>
    <n v="26552"/>
    <s v="CULTURA, RECREACIÓN Y DEPORTE"/>
    <n v="40"/>
    <s v="No. Organizaciones artísticas, culturales y patrimoniales beneficiadas con elementos entregados."/>
    <s v="Bogotá cultural y deportiva"/>
    <s v="Arte, cultura y patrimonio"/>
    <s v="Presupuestos Participativos"/>
    <m/>
    <s v="2 - Bogotá confía en su bien-estar"/>
    <s v="14 - Bogotá deportiva, recreativa, artística, patrimonial e intercultural"/>
    <s v="Beneficiar 52 Organización(es) artísticas, culturales y patrimoniales con elementos entregados"/>
    <s v="ENTREGA DE ELEMENTOS"/>
    <n v="52"/>
    <n v="187"/>
    <n v="2.5210310612597065E-3"/>
    <s v="Suma"/>
    <x v="10"/>
    <x v="10"/>
    <n v="0"/>
    <n v="0"/>
    <n v="0"/>
    <m/>
    <m/>
    <m/>
  </r>
  <r>
    <n v="1"/>
    <x v="0"/>
    <n v="26553"/>
    <s v="CULTURA, RECREACIÓN Y DEPORTE"/>
    <n v="39"/>
    <s v="Personas beneficiadas y capacitadas con procesos de formación y exploración en los campos artísticos, culturales y patrimoniales "/>
    <s v="Bogotá cultural y deportiva"/>
    <s v="Arte, cultura y patrimonio"/>
    <s v="Presupuestos Participativos"/>
    <m/>
    <s v="2 - Bogotá confía en su bien-estar"/>
    <s v="14 - Bogotá deportiva, recreativa, artística, patrimonial e intercultural"/>
    <s v="Capacitar 1568 Persona(s) en los campos artísticos, interculturales, culturales y/o patrimoniales"/>
    <s v="CAPACITACIÓN"/>
    <n v="1568"/>
    <n v="679"/>
    <n v="9.1539042277825715E-3"/>
    <s v="Suma"/>
    <x v="10"/>
    <x v="10"/>
    <n v="0"/>
    <n v="0"/>
    <n v="0"/>
    <m/>
    <m/>
    <m/>
  </r>
  <r>
    <n v="1"/>
    <x v="0"/>
    <n v="26554"/>
    <s v="CULTURA, RECREACIÓN Y DEPORTE"/>
    <n v="33"/>
    <s v="Estímulos otorgados de apoyo al sector artístico y cultural "/>
    <s v="Bogotá cultural y deportiva"/>
    <s v="Iniciativas de interés cultural, artístico, patrimonial y de cultura ciudadana."/>
    <s v="Gestión Pública Local"/>
    <m/>
    <s v="2 - Bogotá confía en su bien-estar"/>
    <s v="14 - Bogotá deportiva, recreativa, artística, patrimonial e intercultural"/>
    <s v="Otorgar 56 Estímulo(s) de apoyo al sector artístico y cultural"/>
    <s v="ESTÍMULOS"/>
    <n v="56"/>
    <n v="536"/>
    <n v="7.2260569456427956E-3"/>
    <s v="Suma"/>
    <x v="10"/>
    <x v="10"/>
    <n v="0"/>
    <n v="0"/>
    <n v="0"/>
    <m/>
    <m/>
    <m/>
  </r>
  <r>
    <n v="1"/>
    <x v="0"/>
    <n v="26281"/>
    <s v="AMBIENTE"/>
    <n v="45"/>
    <s v="Número de animales esterilizados"/>
    <s v="Cuidado de la vida"/>
    <s v="Protección y bienestar animal"/>
    <s v="Presupuestos Participativos"/>
    <m/>
    <s v="2 - Bogotá confía en su bien-estar"/>
    <s v="15 - Bogotá protege todas las formas de vida"/>
    <s v="Esterilizar 5182 Perros y gatos incluyendo los que está en condición de vulnerabilidad"/>
    <s v="ESTERILIZACIÓN"/>
    <n v="5182"/>
    <n v="601"/>
    <n v="8.102351164797239E-3"/>
    <s v="Suma"/>
    <x v="11"/>
    <x v="11"/>
    <n v="0"/>
    <n v="0"/>
    <n v="0"/>
    <m/>
    <m/>
    <m/>
  </r>
  <r>
    <n v="1"/>
    <x v="0"/>
    <n v="26282"/>
    <s v="AMBIENTE"/>
    <n v="44"/>
    <s v="Número de animales atendidos por los programas de brigadas médicas, urgencias veterinarias y adopciones"/>
    <s v="Cuidado de la vida"/>
    <s v="Protección y bienestar animal"/>
    <s v="Presupuestos Participativos"/>
    <m/>
    <s v="2 - Bogotá confía en su bien-estar"/>
    <s v="15 - Bogotá protege todas las formas de vida"/>
    <s v="Atender 6682 Animales en los programas de brigadas médicas, urgencias veterinarias y adopciones"/>
    <s v="BIENESTAR ANIMAL"/>
    <n v="6682"/>
    <n v="582"/>
    <n v="7.8462036238136322E-3"/>
    <s v="Suma"/>
    <x v="11"/>
    <x v="11"/>
    <n v="0"/>
    <n v="0"/>
    <n v="0"/>
    <m/>
    <m/>
    <m/>
  </r>
  <r>
    <n v="1"/>
    <x v="0"/>
    <n v="26283"/>
    <s v="AMBIENTE"/>
    <n v="43"/>
    <s v="Número de personas vinculadas en acciones de educación en temas de protección y bienestar animal"/>
    <s v="Cuidado de la vida"/>
    <s v="Protección y bienestar animal"/>
    <s v="Presupuestos Participativos"/>
    <m/>
    <s v="2 - Bogotá confía en su bien-estar"/>
    <s v="15 - Bogotá protege todas las formas de vida"/>
    <s v="Vincular 2091 Persona(s) en acciones educativas en temas de protección y bienestar animal"/>
    <s v="ACCIONES PEDAGÓGICAS"/>
    <n v="2091"/>
    <n v="43"/>
    <n v="5.7970232959447799E-4"/>
    <s v="Suma"/>
    <x v="11"/>
    <x v="11"/>
    <n v="0"/>
    <n v="0"/>
    <n v="0"/>
    <m/>
    <m/>
    <m/>
  </r>
  <r>
    <n v="1"/>
    <x v="0"/>
    <n v="25551"/>
    <s v="INTEGRACIÓN SOCIAL"/>
    <n v="48"/>
    <s v="Número de personas mayores con transferencias Monetarias"/>
    <s v="Menos pobreza "/>
    <s v="Apoyo económico para persona mayor - tipo C"/>
    <s v="Gestión Pública Local"/>
    <s v="Menos pobreza (12%)"/>
    <s v="2 - Bogotá confía en su bien-estar"/>
    <s v="7 - Bogotá, una ciudad con menos Pobreza"/>
    <s v="Beneficiar 1542 Persona(s) Mayor(es) con transferencias monetarias"/>
    <s v="APOYO ECONÓMICO PERSONA MAYOR"/>
    <n v="1542"/>
    <n v="2859"/>
    <n v="3.8543464193270059E-2"/>
    <s v="Constante"/>
    <x v="12"/>
    <x v="12"/>
    <n v="0"/>
    <n v="0"/>
    <n v="0"/>
    <m/>
    <m/>
    <m/>
  </r>
  <r>
    <n v="1"/>
    <x v="0"/>
    <n v="25552"/>
    <s v="INTEGRACIÓN SOCIAL"/>
    <n v="47"/>
    <s v="Personas atendidas con apoyos que contribuyan al ingreso mínimo garantizado"/>
    <s v="Menos pobreza "/>
    <s v="Otras Transferencias Monetarias"/>
    <s v="Gestión Pública Local"/>
    <s v="Menos pobreza (12%)"/>
    <s v="2 - Bogotá confía en su bien-estar"/>
    <s v="7 - Bogotá, una ciudad con menos Pobreza"/>
    <s v="Atender 977 Persona(s) con apoyos que contribuyan al ingreso mínimo garantizado."/>
    <s v="INGRESO MÍNIMO"/>
    <n v="977"/>
    <n v="4861"/>
    <n v="6.5533326143226919E-2"/>
    <s v="Constante"/>
    <x v="12"/>
    <x v="12"/>
    <n v="0"/>
    <n v="0"/>
    <n v="0"/>
    <m/>
    <m/>
    <m/>
  </r>
  <r>
    <n v="1"/>
    <x v="0"/>
    <n v="25553"/>
    <s v="INTEGRACIÓN SOCIAL"/>
    <n v="46"/>
    <s v="Jóvenes beneficiados con transferencias condicionadas y  acompañamiento psicosocial para la promoción al acceso y permanencia a oportunidades de formación y empleabilidad"/>
    <s v="Menos pobreza "/>
    <s v="Transferencias monetarias condicionadas para jóvenes "/>
    <s v="Gestión Pública Local"/>
    <s v="Menos pobreza (12%)"/>
    <s v="2 - Bogotá confía en su bien-estar"/>
    <s v="7 - Bogotá, una ciudad con menos Pobreza"/>
    <s v="Beneficiar 760 Joven(es) con transferencias condicionadas y acompañamiento psicosocial para la promoción al acceso y permanencia a oportunidades de formación y empleabilidad."/>
    <s v="TRANSFERENCIAS MONETARIAS"/>
    <n v="760"/>
    <n v="858"/>
    <n v="1.1567083692838653E-2"/>
    <s v="Suma"/>
    <x v="12"/>
    <x v="12"/>
    <n v="0"/>
    <n v="0"/>
    <n v="0"/>
    <m/>
    <m/>
    <m/>
  </r>
  <r>
    <n v="1"/>
    <x v="0"/>
    <n v="24451"/>
    <s v="EDUCACIÓN"/>
    <n v="50"/>
    <s v="Sedes educativas urbanas y rurales dotadas con recursos pedagógicos y/o tecnológicos"/>
    <s v="Educación como eje del potencial humano"/>
    <s v="Dotación de equipamientos para instituciones educativas públicas del distrito."/>
    <s v="Gestión Pública Local"/>
    <s v="Educación como eje del potencial humano (9%)"/>
    <s v="3 - Bogotá confía en su potencial"/>
    <s v="16 - Atención Integral a la Primera Infancia y Educación como Eje del Potencial Humano"/>
    <s v="Dotar 13 Sede(s) educativas urbanas y rurales con recursos pedagógicos y/o tecnológicos."/>
    <s v="DOTACIÓN"/>
    <n v="13"/>
    <n v="465"/>
    <n v="6.2688740293356344E-3"/>
    <s v="Suma"/>
    <x v="13"/>
    <x v="13"/>
    <n v="0"/>
    <n v="0"/>
    <n v="0"/>
    <m/>
    <m/>
    <m/>
  </r>
  <r>
    <n v="1"/>
    <x v="0"/>
    <n v="24452"/>
    <s v="EDUCACIÓN"/>
    <n v="51"/>
    <s v="Número de estudiantes beneficiados con apoyo de sostenimiento para la permanencia en la educación posmedia (niveles de formación técnico profesional, tecnólogo, profesional universitario y educación para el trabajo y desarrollo humano)."/>
    <s v="Educación como eje del potencial humano"/>
    <s v="Apoyo para educación superior"/>
    <s v="Gestión Pública Local"/>
    <s v="Educación como eje del potencial humano (9%)"/>
    <s v="3 - Bogotá confía en su potencial"/>
    <s v="16 - Atención Integral a la Primera Infancia y Educación como Eje del Potencial Humano"/>
    <s v="Beneficiar 255 Estudiante(s) con apoyo de sostenimiento beneficiados con apoyo para la permanencia en la educación posmedia (niveles de formación posmedia técnico profesional, tecnólogo, profesional universitario, y educación para el trabajo y educación para el trabajo y desarrollo humano)."/>
    <s v="SOSTENIMIENTO"/>
    <n v="255"/>
    <n v="550"/>
    <n v="7.4147972389991372E-3"/>
    <s v="Suma"/>
    <x v="13"/>
    <x v="13"/>
    <n v="0"/>
    <n v="0"/>
    <n v="0"/>
    <m/>
    <m/>
    <m/>
  </r>
  <r>
    <n v="1"/>
    <x v="0"/>
    <n v="24453"/>
    <s v="EDUCACIÓN"/>
    <n v="52"/>
    <s v="Número de estudiantes beneficiados en programas de educación posmedia (niveles de formación técnico profesional, tecnólogo, profesional universitario y educación para el trabajo y desarrollo humano)."/>
    <s v="Educación como eje del potencial humano"/>
    <s v="Apoyo para educación superior"/>
    <s v="Gestión Pública Local"/>
    <s v="Educación como eje del potencial humano (9%)"/>
    <s v="3 - Bogotá confía en su potencial"/>
    <s v="16 - Atención Integral a la Primera Infancia y Educación como Eje del Potencial Humano"/>
    <s v="Beneficiar 255 Estudiante(s) en programas posmedia (niveles de formación técnico profesional, tecnólogo, profesional universitario y educación para el trabajo y educación para el trabajo y desarrollo humano"/>
    <s v="APOYO EDUCACIÓN POSMEDIA"/>
    <n v="255"/>
    <n v="5432"/>
    <n v="7.3231233822260572E-2"/>
    <s v="Suma"/>
    <x v="13"/>
    <x v="13"/>
    <n v="0"/>
    <n v="0"/>
    <n v="0"/>
    <m/>
    <m/>
    <m/>
  </r>
  <r>
    <n v="1"/>
    <x v="0"/>
    <n v="25911"/>
    <s v="DESARROLLO ECONÓMICO, INDUSTRIA Y TURISMO"/>
    <n v="54"/>
    <s v="Número de acciones realizadas para fortalecer las capacidades y/o habilidades, técnicas y blandas de las personas de la localidad, con el fin de mejorar el acceso a oportunidades de empleo."/>
    <s v="Desarrollo empresarial, productividad y empleo"/>
    <s v="Fortalecimiento de habilidades para la empleabilidad - impulso al empleo local."/>
    <s v="Presupuestos Participativos"/>
    <m/>
    <s v="3 - Bogotá confía en su potencial"/>
    <s v="19 - Desarrollo empresarial, productividad y empleo"/>
    <s v="Realizar 8 Acción(es) para fortalecer las capacidades y/o habilidades, técnicas y blandas de las personas de la localidad, con el fin de mejorar el acceso a oportunidades de empleo."/>
    <s v="FORTALECIMIENTO DE CAPACIDADES"/>
    <n v="8"/>
    <n v="1044"/>
    <n v="1.4074633304572908E-2"/>
    <s v="Suma"/>
    <x v="14"/>
    <x v="14"/>
    <n v="0"/>
    <n v="0"/>
    <n v="0"/>
    <m/>
    <m/>
    <m/>
  </r>
  <r>
    <n v="1"/>
    <x v="0"/>
    <n v="25912"/>
    <s v="DESARROLLO ECONÓMICO, INDUSTRIA Y TURISMO"/>
    <n v="55"/>
    <s v="Número de Mipymes y/o emprendimientos orientados al fortalecimiento de las capacidades locales para la gestión y el desarrollo turístico apoyados."/>
    <s v="Emprendimiento equitativo e incluyente"/>
    <s v="Desarrollo turístico local"/>
    <s v="Presupuestos Participativos"/>
    <m/>
    <s v="3 - Bogotá confía en su potencial"/>
    <s v="19 - Desarrollo empresarial, productividad y empleo"/>
    <s v="Apoyar 355 Mipyme(s) y/o emprendimientos orientados al fortalecimiento de las capacidades locales para la gestión y el desarrollo turístico"/>
    <s v="DESARROLLO TURÍSTICO"/>
    <n v="355"/>
    <n v="836"/>
    <n v="1.1270491803278689E-2"/>
    <s v="Suma"/>
    <x v="14"/>
    <x v="14"/>
    <n v="0"/>
    <n v="0"/>
    <n v="0"/>
    <m/>
    <m/>
    <m/>
  </r>
  <r>
    <n v="1"/>
    <x v="0"/>
    <n v="26041"/>
    <s v="DESARROLLO ECONÓMICO, INDUSTRIA Y TURISMO"/>
    <n v="57"/>
    <s v="Número  de hogares y/o unidades productivas vinculadas a procesos productivos y de comercialización en el sector rural"/>
    <s v="Emprendimiento equitativo e incluyente"/>
    <s v="Extensión agropecuaria y productividad rural"/>
    <s v="Presupuestos Participativos"/>
    <m/>
    <s v="3 - Bogotá confía en su potencial"/>
    <s v="20 - Promoción del emprendimiento formal, equitativo e incluyente"/>
    <s v="Vincular 62 Hogar(es) y/o unidades productivas a procesos productivos y de comercialización en el sector rural."/>
    <s v="PRODUCTIVIDAD Y COMERCIALIZACIÓN"/>
    <n v="62"/>
    <n v="482"/>
    <n v="6.4980586712683345E-3"/>
    <s v="Suma"/>
    <x v="15"/>
    <x v="15"/>
    <n v="0"/>
    <n v="0"/>
    <n v="0"/>
    <m/>
    <m/>
    <s v="SI"/>
  </r>
  <r>
    <n v="1"/>
    <x v="0"/>
    <n v="26042"/>
    <s v="DESARROLLO ECONÓMICO, INDUSTRIA Y TURISMO"/>
    <n v="58"/>
    <s v="Número de Mipymes, emprendimientos y/o actores de la economia informal apoyados para el fortalecimiento del tejido empresarial local."/>
    <s v="Emprendimiento equitativo e incluyente"/>
    <s v="Fortalecimiento del tejido empresarial local"/>
    <s v="Presupuestos Participativos"/>
    <m/>
    <s v="3 - Bogotá confía en su potencial"/>
    <s v="20 - Promoción del emprendimiento formal, equitativo e incluyente"/>
    <s v="Apoyar 281 Mipyme(s) emprendimientos y/o actores de la economía informal para el fortalecimiento del tejido empresarial local."/>
    <s v="TEJIDO EMPRESARIAL LOCAL"/>
    <n v="281"/>
    <n v="700"/>
    <n v="9.4370146678170834E-3"/>
    <s v="Suma"/>
    <x v="15"/>
    <x v="15"/>
    <n v="0"/>
    <n v="0"/>
    <n v="0"/>
    <m/>
    <m/>
    <m/>
  </r>
  <r>
    <n v="1"/>
    <x v="0"/>
    <n v="26241"/>
    <s v="CULTURA, RECREACIÓN Y DEPORTE"/>
    <n v="56"/>
    <s v="Número de proyectos financiados y acompañados del sector cultural y creativo."/>
    <s v="Bogotá cultural y deportiva"/>
    <s v="Sostenibilidad del ecosistema cultural y creativo"/>
    <s v="Presupuestos Participativos"/>
    <m/>
    <s v="3 - Bogotá confía en su potencial"/>
    <s v="20 - Promoción del emprendimiento formal, equitativo e incluyente"/>
    <s v="Financiar 68 Proyecto(s) del sector cultural y creativo"/>
    <s v="SOSTENIBILIDAD"/>
    <n v="68"/>
    <n v="700"/>
    <n v="9.4370146678170834E-3"/>
    <s v="Suma"/>
    <x v="16"/>
    <x v="16"/>
    <n v="0"/>
    <n v="0"/>
    <n v="0"/>
    <m/>
    <m/>
    <m/>
  </r>
  <r>
    <n v="1"/>
    <x v="0"/>
    <n v="25801"/>
    <s v="CULTURA, RECREACIÓN Y DEPORTE"/>
    <n v="61"/>
    <s v="Número de Parques de la red de proximidad intervenidos en mejoramiento, mantenimiento y/o dotación"/>
    <s v="Desarrollo urbano y rural integral"/>
    <s v="Construcción, mantenimiento y dotación de parques de la red de proximidad"/>
    <s v="Presupuestos Participativos"/>
    <m/>
    <s v="4 - Bogotá ordena su territorio y avanza en su acción climática"/>
    <s v="24 - Revitalización y renovación urbana y rural con inclusión"/>
    <s v="Intervenir 20 Parque(s) de la red de proximidad con acciones de mejoramiento, mantenimiento y/o dotación."/>
    <s v="INTERVENCIÓN"/>
    <n v="20"/>
    <n v="2184"/>
    <n v="2.9443485763589301E-2"/>
    <s v="Suma"/>
    <x v="17"/>
    <x v="17"/>
    <n v="0"/>
    <n v="0"/>
    <n v="0"/>
    <m/>
    <m/>
    <m/>
  </r>
  <r>
    <n v="1"/>
    <x v="0"/>
    <n v="26561"/>
    <s v="CULTURA, RECREACIÓN Y DEPORTE"/>
    <n v="62"/>
    <s v="No. de equipamientos culturales intervenidos con acciones de construcción, adecuación y/o dotación"/>
    <s v="Desarrollo urbano y rural integral"/>
    <s v="Dotación de equipamientos culturales de escala local"/>
    <s v="Presupuestos Participativos"/>
    <m/>
    <s v="4 - Bogotá ordena su territorio y avanza en su acción climática"/>
    <s v="24 - Revitalización y renovación urbana y rural con inclusión"/>
    <s v="Intervenir 3 Equipamiento(s) culturales con acciones de construcción, adecuación y/o dotación"/>
    <s v="INTERVENCIÓN"/>
    <n v="3"/>
    <n v="479"/>
    <n v="6.457614322691976E-3"/>
    <s v="Suma"/>
    <x v="18"/>
    <x v="18"/>
    <n v="0"/>
    <n v="0"/>
    <n v="0"/>
    <m/>
    <m/>
    <m/>
  </r>
  <r>
    <n v="1"/>
    <x v="0"/>
    <n v="26291"/>
    <s v="AMBIENTE"/>
    <n v="72"/>
    <s v="Número de hectáreas en proceso de restauración ecológica"/>
    <s v="Desarrollo urbano y rural integral"/>
    <s v="Asistencia técnica agropecuaria y ambiental"/>
    <s v="Gestión Pública Local"/>
    <m/>
    <s v="4 - Bogotá ordena su territorio y avanza en su acción climática"/>
    <s v="25 - Aumento de la resiliencia al cambio climático y reducción de la vulnerabilidad"/>
    <s v="Lograr 3 Hectárea(s) En proceso de restauración de ecosistemas"/>
    <s v="RESTAURACIÓN ECOLÓGICA"/>
    <n v="3"/>
    <n v="196"/>
    <n v="2.6423641069887836E-3"/>
    <s v="Suma"/>
    <x v="19"/>
    <x v="19"/>
    <n v="0"/>
    <n v="0"/>
    <n v="0"/>
    <m/>
    <m/>
    <m/>
  </r>
  <r>
    <n v="1"/>
    <x v="0"/>
    <n v="26292"/>
    <s v="AMBIENTE"/>
    <n v="66"/>
    <s v="Número de hectáreas de conectores ecosistémicos de la Estructura Ecológica Principal intervenidos"/>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Intervenir 1 Hectárea(s) de conectores ecosistémicos"/>
    <s v="CONECTORES ECOSISTÉMICOS"/>
    <n v="1"/>
    <n v="49"/>
    <n v="6.6059102674719591E-4"/>
    <s v="Suma"/>
    <x v="19"/>
    <x v="19"/>
    <n v="0"/>
    <n v="0"/>
    <n v="0"/>
    <m/>
    <m/>
    <m/>
  </r>
  <r>
    <n v="1"/>
    <x v="0"/>
    <n v="26521"/>
    <s v="AMBIENTE"/>
    <n v="71"/>
    <s v="Número de árboles mantenidos en zona urbana"/>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Mantener 9764 Arbol(es) en zona urbana"/>
    <s v="ARBOLADO"/>
    <n v="9764"/>
    <n v="237"/>
    <n v="3.1951035375323554E-3"/>
    <s v="Suma"/>
    <x v="20"/>
    <x v="20"/>
    <n v="0"/>
    <n v="0"/>
    <n v="0"/>
    <m/>
    <m/>
    <m/>
  </r>
  <r>
    <n v="1"/>
    <x v="0"/>
    <n v="26522"/>
    <s v="AMBIENTE"/>
    <n v="74"/>
    <s v="Número de árboles mantenidos en zona rural"/>
    <s v="Desarrollo urbano y rural integral"/>
    <s v="Asistencia técnica agropecuaria y ambiental"/>
    <s v="Gestión Pública Local"/>
    <m/>
    <s v="4 - Bogotá ordena su territorio y avanza en su acción climática"/>
    <s v="25 - Aumento de la resiliencia al cambio climático y reducción de la vulnerabilidad"/>
    <s v="Mantener 9000 Arbol(es) en zona rural"/>
    <s v="ARBOLADO"/>
    <n v="9000"/>
    <n v="190"/>
    <n v="2.5614754098360654E-3"/>
    <s v="Suma"/>
    <x v="20"/>
    <x v="20"/>
    <n v="0"/>
    <n v="0"/>
    <n v="0"/>
    <m/>
    <m/>
    <m/>
  </r>
  <r>
    <n v="1"/>
    <x v="0"/>
    <n v="26523"/>
    <s v="AMBIENTE"/>
    <n v="70"/>
    <s v="Número de m2 de jardinería convencional y biodiversa mantenidos"/>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Mantener 14546 Metro(s) cuadrado(s) de jardinería"/>
    <s v="JARDINERÍA"/>
    <n v="14546"/>
    <n v="343"/>
    <n v="4.6241371872303713E-3"/>
    <s v="Suma"/>
    <x v="20"/>
    <x v="20"/>
    <n v="0"/>
    <n v="0"/>
    <n v="0"/>
    <m/>
    <m/>
    <m/>
  </r>
  <r>
    <n v="1"/>
    <x v="0"/>
    <n v="26524"/>
    <s v="AMBIENTE"/>
    <n v="67"/>
    <s v="Número de procesos comunitarios de educación ambiental implementados"/>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Implementar 2 Proceso(s) comunitarios de educación ambiental que promueven la conservación de la biodiversidad y el agua."/>
    <s v="EDUCACIÓN AMBIENTAL"/>
    <n v="2"/>
    <n v="171"/>
    <n v="2.305327868852459E-3"/>
    <s v="Suma"/>
    <x v="20"/>
    <x v="20"/>
    <n v="0"/>
    <n v="0"/>
    <n v="0"/>
    <m/>
    <m/>
    <m/>
  </r>
  <r>
    <n v="1"/>
    <x v="0"/>
    <n v="26525"/>
    <s v="AMBIENTE"/>
    <n v="110"/>
    <s v="Número de predios rurales con buenas prácticas agropecuarias y ambientales que fortalezcan la protección a coberturas vegetales y recurso hídrico"/>
    <s v="Desarrollo urbano y rural integral"/>
    <s v="Asistencia técnica agropecuaria y ambiental"/>
    <s v="Gestión Pública Local"/>
    <m/>
    <s v="4 - Bogotá ordena su territorio y avanza en su acción climática"/>
    <s v="25 - Aumento de la resiliencia al cambio climático y reducción de la vulnerabilidad"/>
    <s v="Apoyar 50 Predio(s) rurales con buenas prácticas agropecuarias y ambientales, que fortalezcan la protección a coberturas vegetales y recurso hídrico."/>
    <s v="BUENAS PRÁCTICAS"/>
    <n v="50"/>
    <n v="167"/>
    <n v="2.2514020707506471E-3"/>
    <s v="Suma"/>
    <x v="20"/>
    <x v="20"/>
    <n v="0"/>
    <n v="0"/>
    <n v="0"/>
    <m/>
    <m/>
    <m/>
  </r>
  <r>
    <n v="1"/>
    <x v="0"/>
    <n v="26526"/>
    <s v="HÁBITAT"/>
    <n v="76"/>
    <s v="Personas capacitadas en separación en la fuente y reciclaje"/>
    <s v="Protección del ambiente y resiliencia al cambio climático"/>
    <s v="Cambios de hábitos de consumo, separación en la fuente y reciclaje."/>
    <s v="Presupuestos Participativos"/>
    <m/>
    <s v="4 - Bogotá ordena su territorio y avanza en su acción climática"/>
    <s v="25 - Aumento de la resiliencia al cambio climático y reducción de la vulnerabilidad"/>
    <s v="Capacitar 2591 Persona(s) en separación en la fuente y reciclaje."/>
    <s v="SEPARACIÓN EN LA FUENTE"/>
    <n v="2591"/>
    <n v="647"/>
    <n v="8.7224978429680765E-3"/>
    <s v="Suma"/>
    <x v="20"/>
    <x v="20"/>
    <n v="0"/>
    <n v="0"/>
    <n v="0"/>
    <m/>
    <m/>
    <m/>
  </r>
  <r>
    <n v="1"/>
    <x v="0"/>
    <n v="26527"/>
    <s v="AMBIENTE"/>
    <n v="68"/>
    <s v="Número de huertas urbanas implementadas"/>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Implementar 42 Huerta(s) urbanas"/>
    <s v="HUERTAS URBANAS"/>
    <n v="42"/>
    <n v="74"/>
    <n v="9.9762726488352035E-4"/>
    <s v="Suma"/>
    <x v="20"/>
    <x v="20"/>
    <n v="0"/>
    <n v="0"/>
    <n v="0"/>
    <m/>
    <m/>
    <m/>
  </r>
  <r>
    <n v="1"/>
    <x v="0"/>
    <n v="26528"/>
    <s v="AMBIENTE"/>
    <n v="75"/>
    <s v="Número de huertas rurales implementadas"/>
    <s v="Desarrollo urbano y rural integral"/>
    <s v="Asistencia técnica agropecuaria y ambiental"/>
    <s v="Gestión Pública Local"/>
    <m/>
    <s v="4 - Bogotá ordena su territorio y avanza en su acción climática"/>
    <s v="25 - Aumento de la resiliencia al cambio climático y reducción de la vulnerabilidad"/>
    <s v="Implementar 60 Huerta(s) rurales"/>
    <s v="HUERTAS URBANAS"/>
    <n v="60"/>
    <n v="150"/>
    <n v="2.0222174288179466E-3"/>
    <s v="Suma"/>
    <x v="20"/>
    <x v="20"/>
    <n v="0"/>
    <n v="0"/>
    <n v="0"/>
    <m/>
    <m/>
    <m/>
  </r>
  <r>
    <n v="1"/>
    <x v="0"/>
    <n v="26529"/>
    <s v="AMBIENTE"/>
    <n v="73"/>
    <s v="Número de procesos comunitarios de educación ambiental implementados y/o fortalecidos"/>
    <s v="Desarrollo urbano y rural integral"/>
    <s v="Asistencia técnica agropecuaria y ambiental"/>
    <s v="Gestión Pública Local"/>
    <m/>
    <s v="4 - Bogotá ordena su territorio y avanza en su acción climática"/>
    <s v="25 - Aumento de la resiliencia al cambio climático y reducción de la vulnerabilidad"/>
    <s v="Implementar 3 Proceso(s) comunitarios de educación ambiental que promueven la conservación de la biodiversidad y el agua"/>
    <s v="EDUCACIÓN AMBIENTAL"/>
    <n v="3"/>
    <n v="192"/>
    <n v="2.5884383088869713E-3"/>
    <s v="Suma"/>
    <x v="20"/>
    <x v="20"/>
    <n v="0"/>
    <n v="0"/>
    <n v="0"/>
    <m/>
    <m/>
    <m/>
  </r>
  <r>
    <n v="1"/>
    <x v="0"/>
    <n v="26391"/>
    <s v="MOVILIDAD"/>
    <n v="78"/>
    <s v="Kilómetros-carril construidos y/o conservados de malla vial rural"/>
    <s v="Infraestructura segura e incluyente"/>
    <s v="Diseño, construcción y conservación (mantenimiento y rehabilitación) de la malla vial local e intermedia urbana o rural."/>
    <s v="Presupuestos Participativos"/>
    <s v="Infraestructura segura e incluyente (14%)"/>
    <s v="4 - Bogotá ordena su territorio y avanza en su acción climática"/>
    <s v="26 - Movilidad Sostenible"/>
    <s v="Intervenir 1,72 Kilómetro(s)-carril de malla vial rural con acciones de construcción y/o conservación"/>
    <s v="INTERVENCIÓN MALLA VIAL RURAL"/>
    <n v="1.72"/>
    <n v="2242"/>
    <n v="3.0225409836065573E-2"/>
    <s v="Suma"/>
    <x v="21"/>
    <x v="21"/>
    <n v="0"/>
    <n v="0"/>
    <n v="0"/>
    <m/>
    <m/>
    <m/>
  </r>
  <r>
    <n v="1"/>
    <x v="0"/>
    <n v="26392"/>
    <s v="MOVILIDAD"/>
    <n v="77"/>
    <s v="Kilómetros-carril construidos y/o conservados de malla vial urbana (local y/o intermedia)"/>
    <s v="Infraestructura segura e incluyente"/>
    <s v="Diseño, construcción y conservación (mantenimiento y rehabilitación) de la malla vial local e intermedia urbana o rural."/>
    <s v="Presupuestos Participativos"/>
    <s v="Infraestructura segura e incluyente (14%)"/>
    <s v="4 - Bogotá ordena su territorio y avanza en su acción climática"/>
    <s v="26 - Movilidad Sostenible"/>
    <s v="Intervenir 8,61 Kilómetro(s)-carril de malla vial urbana (local y/o intermedia) con acciones de construcción y/o conservación"/>
    <s v="INTERVENCIÓN MALLA VIAL LOCAL"/>
    <n v="8.61"/>
    <n v="11811"/>
    <n v="0.15922940034512512"/>
    <s v="Suma"/>
    <x v="21"/>
    <x v="21"/>
    <n v="0"/>
    <n v="0"/>
    <n v="0"/>
    <m/>
    <m/>
    <m/>
  </r>
  <r>
    <n v="1"/>
    <x v="0"/>
    <n v="26411"/>
    <s v="AMBIENTE"/>
    <n v="79"/>
    <s v="Número de acciones efectivas para el fortalecimiento de las capacidades locales en torno a la gestión del riesgo"/>
    <s v="Protección del ambiente y resiliencia al cambio climático"/>
    <s v="Manejo de emergencias y mitigación del riesgo de desastres"/>
    <s v="Gestión Pública Local"/>
    <m/>
    <s v="4 - Bogotá ordena su territorio y avanza en su acción climática"/>
    <s v="27 - Gestión del riesgo de desastres para un territorio seguro"/>
    <s v="Realizar 4 Acción(es) efectivas para el fortalecimiento de las capacidades locales en torno a la gestión del riesgo"/>
    <s v="GESTIÓN DEL RIESGO"/>
    <n v="4"/>
    <n v="201"/>
    <n v="2.7097713546160485E-3"/>
    <s v="Suma"/>
    <x v="22"/>
    <x v="22"/>
    <n v="0"/>
    <n v="0"/>
    <n v="0"/>
    <m/>
    <m/>
    <m/>
  </r>
  <r>
    <n v="1"/>
    <x v="0"/>
    <n v="26412"/>
    <s v="AMBIENTE"/>
    <n v="113"/>
    <s v="Número de obras de mitigación y/u obras de mitigación existentes con mantenimiento"/>
    <s v="Protección del ambiente y resiliencia al cambio climático"/>
    <s v="Manejo de emergencias y mitigación del riesgo de desastres"/>
    <s v="Gestión Pública Local"/>
    <m/>
    <s v="4 - Bogotá ordena su territorio y avanza en su acción climática"/>
    <s v="27 - Gestión del riesgo de desastres para un territorio seguro"/>
    <s v="Realizar 3 Obra(s) de mitigación y/u obras de mitigación existentes con mantenimiento"/>
    <s v="OBRAS DE MITIGACIÓN"/>
    <n v="3"/>
    <n v="1165"/>
    <n v="1.5705888697152719E-2"/>
    <s v="Suma"/>
    <x v="22"/>
    <x v="22"/>
    <n v="0"/>
    <n v="0"/>
    <n v="0"/>
    <m/>
    <m/>
    <m/>
  </r>
  <r>
    <n v="1"/>
    <x v="0"/>
    <n v="27661"/>
    <s v="INTEGRACIÓN SOCIAL"/>
    <n v="85"/>
    <s v="Sedes de Centros de Desarrollo Comunitarios dotados y/o acondicionados para la prestación de servicios sociales dirigidas al desarrollo de capacidades y generación de oportunidades."/>
    <s v="Desarrollo urbano y rural integral"/>
    <s v="Dotación, adecuación y mejoramiento a unidades operativas de servicios sociales de la SDIS"/>
    <s v="Presupuestos Participativos"/>
    <m/>
    <s v="4 - Bogotá ordena su territorio y avanza en su acción climática"/>
    <s v="30 - Atención del déficit social para un hábitat digno"/>
    <s v="Dotar y/o acondicionar 1 Centro(s) de Desarrollo Comunitario para la prestación de servicios sociales dirigidas al desarrollo de capacidades y generación de oportunidades"/>
    <s v="DOTACIÓN"/>
    <n v="1"/>
    <n v="978"/>
    <n v="1.3184857635893011E-2"/>
    <s v="Suma"/>
    <x v="23"/>
    <x v="23"/>
    <n v="0"/>
    <n v="0"/>
    <n v="0"/>
    <m/>
    <m/>
    <m/>
  </r>
  <r>
    <n v="1"/>
    <x v="0"/>
    <n v="27662"/>
    <s v="INTEGRACIÓN SOCIAL"/>
    <n v="83"/>
    <s v="Unidades operativas de atención especializada (Centros Integrarte, Centros Crecer, Cadis) dotados y/o acondicionados"/>
    <s v="Desarrollo urbano y rural integral"/>
    <s v="Dotación, adecuación y mejoramiento a unidades operativas de servicios sociales de la SDIS"/>
    <s v="Presupuestos Participativos"/>
    <m/>
    <s v="4 - Bogotá ordena su territorio y avanza en su acción climática"/>
    <s v="30 - Atención del déficit social para un hábitat digno"/>
    <s v="Dotar y/o acondicionar 1 Unidad(es) operativa de atención especializada (Centros Integrarte, Centros Crecer y Cadis)"/>
    <s v="DOTACIÓN"/>
    <n v="1"/>
    <n v="173"/>
    <n v="2.3322907679033649E-3"/>
    <s v="Suma"/>
    <x v="23"/>
    <x v="23"/>
    <n v="0"/>
    <n v="0"/>
    <n v="0"/>
    <m/>
    <m/>
    <m/>
  </r>
  <r>
    <n v="1"/>
    <x v="0"/>
    <n v="27663"/>
    <s v="INTEGRACIÓN SOCIAL"/>
    <n v="84"/>
    <s v="Unidades operativas orientadas a la atención de jóvenes (casas de la juventud, centros forjar) dotadas y/o acondicionadas"/>
    <s v="Desarrollo urbano y rural integral"/>
    <s v="Dotación, adecuación y mejoramiento a unidades operativas de servicios sociales de la SDIS"/>
    <s v="Presupuestos Participativos"/>
    <m/>
    <s v="4 - Bogotá ordena su territorio y avanza en su acción climática"/>
    <s v="30 - Atención del déficit social para un hábitat digno"/>
    <s v="Dotar y/o acondicionar 1 Unidad(es) operativa orientada a la atención de jóvenes (casas de la juventud, centros forjar)"/>
    <s v="DOTACIÓN"/>
    <n v="1"/>
    <n v="0"/>
    <n v="0"/>
    <s v="Suma"/>
    <x v="23"/>
    <x v="23"/>
    <n v="0"/>
    <n v="0"/>
    <n v="0"/>
    <m/>
    <m/>
    <m/>
  </r>
  <r>
    <n v="1"/>
    <x v="0"/>
    <n v="27664"/>
    <s v="INTEGRACIÓN SOCIAL"/>
    <n v="82"/>
    <s v="Unidades operativas orientadas a la atención de la primera infancia  (Jardines Infantiles, Casas de Pensamiento Intercultural, Modalidad Espacios Rurales, Crecemos en la Ruralidad, Creciendo Juntos, Centros Amar) dotadas y/o acondicionadas "/>
    <s v="Desarrollo urbano y rural integral"/>
    <s v="Dotación, adecuación y mejoramiento a unidades operativas de servicios sociales de la SDIS"/>
    <s v="Presupuestos Participativos"/>
    <m/>
    <s v="4 - Bogotá ordena su territorio y avanza en su acción climática"/>
    <s v="30 - Atención del déficit social para un hábitat digno"/>
    <s v="Dotar y/o acondicionar 12 Unidad(es) operativas orientadas a la atención de la primera infancia (Jardines Infantiles, Casas de Pensamiento Intercultural, Modalidad Espacios Rurales, Crecemos en la Ruralidad, Creciendo Juntos, Centros Amar, Centros Forjar)"/>
    <s v="DOTACIÓN"/>
    <n v="12"/>
    <n v="107"/>
    <n v="1.4425150992234685E-3"/>
    <s v="Suma"/>
    <x v="23"/>
    <x v="23"/>
    <n v="0"/>
    <n v="0"/>
    <n v="0"/>
    <m/>
    <m/>
    <m/>
  </r>
  <r>
    <n v="1"/>
    <x v="0"/>
    <n v="27665"/>
    <s v="INTEGRACIÓN SOCIAL"/>
    <n v="88"/>
    <s v="Unidades operativas orientadas a la prestación de servicios sociales a la persona mayor dotadas y/o acondicionadas"/>
    <s v="Desarrollo urbano y rural integral"/>
    <s v="Dotación, adecuación y mejoramiento a unidades operativas de servicios sociales de la SDIS"/>
    <s v="Presupuestos Participativos"/>
    <m/>
    <s v="4 - Bogotá ordena su territorio y avanza en su acción climática"/>
    <s v="30 - Atención del déficit social para un hábitat digno"/>
    <s v="Dotar y/o acondicionar 1 Unidad(es) operativa orientada a la prestación de servicios a la persona mayor"/>
    <s v="DOTACIÓN"/>
    <n v="1"/>
    <n v="0"/>
    <n v="0"/>
    <s v="Suma"/>
    <x v="23"/>
    <x v="23"/>
    <n v="0"/>
    <n v="0"/>
    <n v="0"/>
    <m/>
    <m/>
    <m/>
  </r>
  <r>
    <n v="1"/>
    <x v="0"/>
    <n v="29261"/>
    <s v="HÁBITAT"/>
    <n v="89"/>
    <s v="Viviendas de interés social rurales mejoradas "/>
    <s v="Hábitat sostenible e incluyente"/>
    <s v="Asignación del subsidio de mejoramiento de vivienda"/>
    <s v="Gestión Pública Local"/>
    <m/>
    <s v="4 - Bogotá ordena su territorio y avanza en su acción climática"/>
    <s v="31 - Acceso equitativo de vivienda urbana y rural"/>
    <s v="Mejorar 67 Vivienda(s) de interés social rurales."/>
    <s v="MEJORAMIENTO DE VIVIENDA"/>
    <n v="67"/>
    <n v="715"/>
    <n v="9.6392364106988784E-3"/>
    <s v="Suma"/>
    <x v="24"/>
    <x v="24"/>
    <n v="0"/>
    <n v="0"/>
    <n v="0"/>
    <m/>
    <m/>
    <m/>
  </r>
  <r>
    <n v="1"/>
    <x v="0"/>
    <n v="26621"/>
    <s v="GOBIERNO"/>
    <n v="93"/>
    <s v="Estrategias de fortalecimiento institucional realizadas"/>
    <s v="Gobierno confiable"/>
    <s v="Fortalecimiento institucional"/>
    <s v="Gestión Pública Local"/>
    <s v="Gobierno confiable (15%)"/>
    <s v="5 - Bogotá confía en su gobierno"/>
    <s v="33 - Fortalecimiento institucional para un gobierno confiable"/>
    <s v="Realizar 4 Estrategia(s) de fortalecimiento institucional (una por vigencia)"/>
    <s v="FORTALECIMIENTO INSTITUCIONAL"/>
    <n v="4"/>
    <n v="6740"/>
    <n v="9.0864969801553064E-2"/>
    <s v="Suma"/>
    <x v="25"/>
    <x v="25"/>
    <n v="0"/>
    <n v="0"/>
    <n v="0"/>
    <m/>
    <m/>
    <m/>
  </r>
  <r>
    <n v="1"/>
    <x v="0"/>
    <n v="26622"/>
    <s v="GOBIERNO"/>
    <n v="92"/>
    <s v="Sedes administrativas locales intervenidas."/>
    <s v="Gobierno confiable"/>
    <s v="Infraestructura local"/>
    <s v="Gestión Pública Local"/>
    <s v="Gobierno confiable (15%)"/>
    <s v="5 - Bogotá confía en su gobierno"/>
    <s v="33 - Fortalecimiento institucional para un gobierno confiable"/>
    <s v="Intervenir 1 Sede(s) administrativa local"/>
    <s v="INTERVENCIÓN"/>
    <n v="1"/>
    <n v="715"/>
    <n v="9.6392364106988784E-3"/>
    <s v="Suma"/>
    <x v="25"/>
    <x v="25"/>
    <n v="0"/>
    <n v="0"/>
    <n v="0"/>
    <m/>
    <m/>
    <m/>
  </r>
  <r>
    <n v="1"/>
    <x v="0"/>
    <n v="26623"/>
    <s v="GOBIERNO"/>
    <n v="94"/>
    <s v="Estrategias de inspección, vigilancia y control realizada"/>
    <s v="Gobierno confiable"/>
    <s v="Inspección, vigilancia y control."/>
    <s v="Gestión Pública Local"/>
    <s v="Gobierno confiable (15%)"/>
    <s v="5 - Bogotá confía en su gobierno"/>
    <s v="33 - Fortalecimiento institucional para un gobierno confiable"/>
    <s v="Realizar 4 Estrategia(s) de inspección, vigilancia y control (una por vigencia)."/>
    <s v="IVC"/>
    <n v="4"/>
    <n v="3287"/>
    <n v="4.4313524590163932E-2"/>
    <s v="Suma"/>
    <x v="25"/>
    <x v="25"/>
    <n v="0"/>
    <n v="0"/>
    <n v="0"/>
    <m/>
    <m/>
    <m/>
  </r>
  <r>
    <n v="1"/>
    <x v="0"/>
    <n v="27591"/>
    <s v="GESTIÓN PÚBLICA"/>
    <n v="95"/>
    <s v="Servicios TIC´s generados en zonas rurales y/o apartadas y urbanas"/>
    <s v="Ciudad inteligente​"/>
    <s v="Conectividad y redes de comunicación."/>
    <s v="Presupuestos Participativos"/>
    <m/>
    <s v="5 - Bogotá confía en su gobierno"/>
    <s v="35 - Bogotá ciudad Inteligente"/>
    <s v="Operativizar 10 Centro(s) de acceso comunitario en zonas rurales y/o apartadas y/o urbanas, con énfasis en Servicios TIC´s generados."/>
    <s v="CONECTIVIDAD"/>
    <n v="10"/>
    <n v="0"/>
    <n v="0"/>
    <s v="Suma"/>
    <x v="26"/>
    <x v="26"/>
    <n v="0"/>
    <n v="0"/>
    <n v="0"/>
    <m/>
    <m/>
    <m/>
  </r>
  <r>
    <n v="1"/>
    <x v="0"/>
    <n v="27592"/>
    <s v="GESTIÓN PÚBLICA"/>
    <n v="96"/>
    <s v="Procesos de formacion y desarrollo de competencias digitales realizados en zonas rurales y/o apartadas y urbanas"/>
    <s v="Ciudad inteligente​"/>
    <s v="Conectividad y redes de comunicación."/>
    <s v="Presupuestos Participativos"/>
    <m/>
    <s v="5 - Bogotá confía en su gobierno"/>
    <s v="35 - Bogotá ciudad Inteligente"/>
    <s v="Operativizar 10 Centro(s) de acceso comunitario en zonas rurales y/o apartadas y/o urbanas, con énfasis en procesos de formación y desarrollo de competencias digitales."/>
    <s v="FORTALECIMIENTO DE CAPACIDADES"/>
    <n v="10"/>
    <n v="587"/>
    <n v="7.9136108714408966E-3"/>
    <s v="Suma"/>
    <x v="26"/>
    <x v="26"/>
    <n v="0"/>
    <n v="0"/>
    <n v="0"/>
    <m/>
    <m/>
    <m/>
  </r>
  <r>
    <n v="1"/>
    <x v="0"/>
    <n v="25611"/>
    <s v="GOBIERNO"/>
    <n v="98"/>
    <s v="Personas capacitadas a través de procesos de formación para la participación de manera virtual y presencial."/>
    <s v="Democracia deliberativa y participación"/>
    <s v="Procesos de formación en capacidades democráticas para la participación ciudadana incidente"/>
    <s v="Presupuestos Participativos"/>
    <m/>
    <s v="5 - Bogotá confía en su gobierno"/>
    <s v="39 - Camino hacia una democracia deliberativa con un gobierno cercano a la gente y con participación ciudadana"/>
    <s v="Capacitar 827 Persona(s) a través de procesos de formación para la participación de manera virtual y presencial."/>
    <s v="CAPACITACIÓN"/>
    <n v="827"/>
    <n v="755"/>
    <n v="1.0178494391716997E-2"/>
    <s v="Suma"/>
    <x v="27"/>
    <x v="27"/>
    <n v="0"/>
    <n v="0"/>
    <n v="0"/>
    <m/>
    <m/>
    <m/>
  </r>
  <r>
    <n v="1"/>
    <x v="0"/>
    <n v="25612"/>
    <s v="GOBIERNO"/>
    <n v="108"/>
    <s v="Organizaciones comunales dotadas"/>
    <s v="Democracia deliberativa y participación"/>
    <s v="Infraestructura de espacios para la participación"/>
    <s v="Presupuestos Participativos"/>
    <m/>
    <s v="5 - Bogotá confía en su gobierno"/>
    <s v="39 - Camino hacia una democracia deliberativa con un gobierno cercano a la gente y con participación ciudadana"/>
    <s v="Dotar 41 Organización(es) comunales"/>
    <s v="DOTACIÓN"/>
    <n v="41"/>
    <n v="150"/>
    <n v="2.0222174288179466E-3"/>
    <s v="Suma"/>
    <x v="27"/>
    <x v="27"/>
    <n v="0"/>
    <n v="0"/>
    <n v="0"/>
    <m/>
    <m/>
    <m/>
  </r>
  <r>
    <n v="1"/>
    <x v="0"/>
    <n v="25613"/>
    <s v="GOBIERNO"/>
    <n v="99"/>
    <s v="Organizaciones comunales fortalecidas."/>
    <s v="Democracia deliberativa y participación"/>
    <s v="Fortalecimiento a organizaciones comunales"/>
    <s v="Gestión Pública Local"/>
    <m/>
    <s v="5 - Bogotá confía en su gobierno"/>
    <s v="39 - Camino hacia una democracia deliberativa con un gobierno cercano a la gente y con participación ciudadana"/>
    <s v="Fortalecer 75 Organización(es) comunales."/>
    <s v="FORTALECIMIENTO COMUNAL"/>
    <n v="75"/>
    <n v="429"/>
    <n v="5.7835418464193267E-3"/>
    <s v="Suma"/>
    <x v="27"/>
    <x v="27"/>
    <n v="0"/>
    <n v="0"/>
    <n v="0"/>
    <m/>
    <m/>
    <m/>
  </r>
  <r>
    <n v="1"/>
    <x v="0"/>
    <n v="25614"/>
    <s v="GOBIERNO"/>
    <n v="97"/>
    <s v="Organizaciones sociales e Instancias de participación ciudadana fortalecidas."/>
    <s v="Democracia deliberativa y participación"/>
    <s v="Fortalecimiento a organizaciones sociales y comunitarias y a instancias de participación."/>
    <s v="Presupuestos Participativos"/>
    <m/>
    <s v="5 - Bogotá confía en su gobierno"/>
    <s v="39 - Camino hacia una democracia deliberativa con un gobierno cercano a la gente y con participación ciudadana"/>
    <s v="Fortalecer 82 Organización(es) sociales e Instancias de participación ciudadana."/>
    <s v="FORTALECIMIENTO DE ORGANIZACIONES"/>
    <n v="82"/>
    <n v="469"/>
    <n v="6.3227998274374463E-3"/>
    <s v="Suma"/>
    <x v="27"/>
    <x v="27"/>
    <n v="0"/>
    <n v="0"/>
    <n v="0"/>
    <m/>
    <m/>
    <m/>
  </r>
  <r>
    <n v="1"/>
    <x v="0"/>
    <n v="25615"/>
    <s v="GOBIERNO"/>
    <n v="107"/>
    <s v="Salones comunales y/o casas de la participación rehabilitados"/>
    <s v="Democracia deliberativa y participación"/>
    <s v="Infraestructura de espacios para la participación"/>
    <s v="Presupuestos Participativos"/>
    <m/>
    <s v="5 - Bogotá confía en su gobierno"/>
    <s v="39 - Camino hacia una democracia deliberativa con un gobierno cercano a la gente y con participación ciudadana"/>
    <s v="Rehabilitar 21 Salón(es) comunales y/o casas de participación."/>
    <s v="REHABILITACIÓN"/>
    <n v="21"/>
    <n v="316"/>
    <n v="4.2601380500431408E-3"/>
    <s v="Suma"/>
    <x v="27"/>
    <x v="27"/>
    <n v="0"/>
    <n v="0"/>
    <n v="0"/>
    <m/>
    <m/>
    <m/>
  </r>
  <r>
    <n v="1"/>
    <x v="0"/>
    <n v="25616"/>
    <s v="GOBIERNO"/>
    <n v="109"/>
    <s v="Medios comunitarios y alternativos fortalecidos."/>
    <s v="Gobierno confiable"/>
    <s v="Fortalecimiento a medios comunitarios y alternativos"/>
    <s v="Presupuestos Participativos"/>
    <m/>
    <s v="5 - Bogotá confía en su gobierno"/>
    <s v="39 - Camino hacia una democracia deliberativa con un gobierno cercano a la gente y con participación ciudadana"/>
    <s v="Fortalecer 16 Medio(s) comunitario(s) y alternativo(s) de Usaquén"/>
    <s v="MEDIOS COMUNITARIOS"/>
    <n v="16"/>
    <n v="360"/>
    <n v="4.8533218291630714E-3"/>
    <s v="Suma"/>
    <x v="27"/>
    <x v="27"/>
    <n v="0"/>
    <n v="0"/>
    <n v="0"/>
    <m/>
    <m/>
    <m/>
  </r>
  <r>
    <n v="1"/>
    <x v="0"/>
    <n v="25921"/>
    <s v="GOBIERNO"/>
    <n v="104"/>
    <s v="Iniciativa de inversión local concertada e implementada con las comunidades negras, afrocolombianas y palenqueras"/>
    <s v="Línea diferencial étnica"/>
    <s v="Iniciativas diferenciales étnicas para comunidades Negras, Afrocolombianas, Raizales, Palenqueras, y los Pueblos Indígenas, Rrom o Gitano"/>
    <s v="Gestión Pública Local"/>
    <m/>
    <s v="5 - Bogotá confía en su gobierno"/>
    <s v="39 - Camino hacia una democracia deliberativa con un gobierno cercano a la gente y con participación ciudadana"/>
    <s v="Concertar e implementar 1 Iniciativa(s) de inversión local con las comunidades negras, afrocolombianas y palenqueras (aplica en todas las localidades con autoridades NARP)"/>
    <s v="INICIATIVAS COMUNIDADES NEGRAS, AFROCOLOMBIANAS, PALENQUERAS"/>
    <n v="1"/>
    <n v="329"/>
    <n v="4.4353968938740289E-3"/>
    <s v="Suma"/>
    <x v="28"/>
    <x v="28"/>
    <n v="0"/>
    <n v="0"/>
    <n v="0"/>
    <m/>
    <m/>
    <m/>
  </r>
  <r>
    <n v="1"/>
    <x v="0"/>
    <n v="25922"/>
    <s v="GOBIERNO"/>
    <n v="105"/>
    <s v="Iniciativa de inversión local concertada e implementada con las comunidades raizales"/>
    <s v="Línea diferencial étnica"/>
    <s v="Iniciativas diferenciales étnicas para comunidades Negras, Afrocolombianas, Raizales, Palenqueras, y los Pueblos Indígenas, Rrom o Gitano"/>
    <s v="Gestión Pública Local"/>
    <m/>
    <s v="5 - Bogotá confía en su gobierno"/>
    <s v="39 - Camino hacia una democracia deliberativa con un gobierno cercano a la gente y con participación ciudadana"/>
    <s v="Concertar e implementar 1 Iniciativa(s) de inversión local con las comunidades raizales (aplica en todas las localidades con autoridades raizales)"/>
    <s v="INICIATIVAS RAIZALES"/>
    <n v="1"/>
    <n v="93"/>
    <n v="1.2537748058671268E-3"/>
    <s v="Suma"/>
    <x v="28"/>
    <x v="28"/>
    <n v="0"/>
    <n v="0"/>
    <n v="0"/>
    <m/>
    <m/>
    <m/>
  </r>
  <r>
    <n v="1"/>
    <x v="0"/>
    <n v="25923"/>
    <s v="GOBIERNO"/>
    <n v="103"/>
    <s v="Iniciativa de inversión local concertada e implementada con los pueblos indígenas"/>
    <s v="Línea diferencial étnica"/>
    <s v="Iniciativas diferenciales étnicas para comunidades Negras, Afrocolombianas, Raizales, Palenqueras, y los Pueblos Indígenas, Rrom o Gitano"/>
    <s v="Gestión Pública Local"/>
    <m/>
    <s v="5 - Bogotá confía en su gobierno"/>
    <s v="39 - Camino hacia una democracia deliberativa con un gobierno cercano a la gente y con participación ciudadana"/>
    <s v="Concertar e implementar 1 Iniciativa(s) de inversión local con los pueblos indígenas (aplica en todas las localidades con autoridades indígenas)"/>
    <s v="INICIATIVAS PUEBLO INDÍGENA"/>
    <n v="1"/>
    <n v="300"/>
    <n v="4.0444348576358933E-3"/>
    <s v="Suma"/>
    <x v="28"/>
    <x v="28"/>
    <n v="0"/>
    <n v="0"/>
    <n v="0"/>
    <m/>
    <m/>
    <m/>
  </r>
  <r>
    <n v="1"/>
    <x v="0"/>
    <n v="27461"/>
    <s v="GOBIERNO"/>
    <n v="100"/>
    <s v="Acciones desarrolladas, orientadas a la ciudadanía en el marco de la estrategía Bogotaneidad"/>
    <s v="Gobierno confiable"/>
    <s v="Bogotaneidad"/>
    <s v="Gestión Pública Local"/>
    <m/>
    <s v="5 - Bogotá confía en su gobierno"/>
    <s v="39 - Camino hacia una democracia deliberativa con un gobierno cercano a la gente y con participación ciudadana"/>
    <s v="Desarrollar 4 Acción(es) orientadas a la ciudadanía, en el marco de la estrategia &quot;Bogotaneidad”"/>
    <s v="ESTRATEGIA BOGOTANEIDAD"/>
    <n v="4"/>
    <n v="334"/>
    <n v="4.5028041415012942E-3"/>
    <s v="Suma"/>
    <x v="29"/>
    <x v="29"/>
    <n v="0"/>
    <n v="0"/>
    <n v="0"/>
    <m/>
    <m/>
    <m/>
  </r>
  <r>
    <n v="1"/>
    <x v="0"/>
    <n v="27463"/>
    <s v="GOBIERNO"/>
    <n v="101"/>
    <s v="Unidades de innovación publica  y social fortalecidas"/>
    <s v="Gobierno confiable"/>
    <s v="Bogotaneidad"/>
    <s v="Gestión Pública Local"/>
    <m/>
    <s v="5 - Bogotá confía en su gobierno"/>
    <s v="39 - Camino hacia una democracia deliberativa con un gobierno cercano a la gente y con participación ciudadana"/>
    <s v="Fortalecer 4 Unidad(es) de innovación pública y social a nivel local"/>
    <s v="INNOVACIÓN PÚBLICA"/>
    <n v="4"/>
    <n v="334"/>
    <n v="4.5028041415012942E-3"/>
    <s v="Suma"/>
    <x v="29"/>
    <x v="29"/>
    <n v="0"/>
    <n v="0"/>
    <n v="0"/>
    <m/>
    <m/>
    <m/>
  </r>
  <r>
    <n v="2"/>
    <x v="1"/>
    <n v="23261"/>
    <s v="SEGURIDAD, CONVIVENCIA Y JUSTICIA"/>
    <n v="2"/>
    <s v="Acciones formativas diferenciales para la promoción de la convivencia ciudadana implementadas"/>
    <s v="Cultura ciudadana para la convivencia pacífica"/>
    <s v="Promoción de la convivencia ciudadana"/>
    <s v="Presupuestos Participativos"/>
    <m/>
    <s v="1 - Bogotá avanza en su seguridad"/>
    <s v="1 - Diálogo social y cultura ciudadana para la convivencia pacifica y la recuperación de la confianza"/>
    <s v="Implementar 20 Acción(es) formativas diferenciales para la promoción de la convivencia ciudadana implementadas"/>
    <s v="FORMACIÓN"/>
    <n v="20"/>
    <n v="272"/>
    <n v="8.6973204578883415E-3"/>
    <s v="Suma"/>
    <x v="30"/>
    <x v="30"/>
    <n v="0"/>
    <n v="0"/>
    <n v="0"/>
    <m/>
    <m/>
    <m/>
  </r>
  <r>
    <n v="2"/>
    <x v="1"/>
    <n v="23264"/>
    <s v="SEGURIDAD, CONVIVENCIA Y JUSTICIA"/>
    <n v="3"/>
    <s v="Iniciativas de convivencia con participación ciudadana implementadas"/>
    <s v="Cultura ciudadana para la convivencia pacífica"/>
    <s v="Promoción de la convivencia ciudadana"/>
    <s v="Presupuestos Participativos"/>
    <m/>
    <s v="1 - Bogotá avanza en su seguridad"/>
    <s v="1 - Diálogo social y cultura ciudadana para la convivencia pacifica y la recuperación de la confianza"/>
    <s v="Implementar 19 Iniciativa(s) iniciativas de convivencia con participación de la ciudadanía"/>
    <s v="INICIATIVAS"/>
    <n v="19"/>
    <n v="0"/>
    <n v="0"/>
    <s v="Suma"/>
    <x v="30"/>
    <x v="30"/>
    <n v="0"/>
    <n v="0"/>
    <n v="0"/>
    <m/>
    <m/>
    <m/>
  </r>
  <r>
    <n v="2"/>
    <x v="1"/>
    <n v="23265"/>
    <s v="SEGURIDAD, CONVIVENCIA Y JUSTICIA"/>
    <n v="1"/>
    <s v="Organizaciones comunitarias fortalecidas a través de capacidades para promover acciones de corresponsabilidad en la gestión de la seguridad y la convivencia"/>
    <s v="Cultura ciudadana para la convivencia pacífica"/>
    <s v="Promoción de la convivencia ciudadana"/>
    <s v="Presupuestos Participativos"/>
    <m/>
    <s v="1 - Bogotá avanza en su seguridad"/>
    <s v="1 - Diálogo social y cultura ciudadana para la convivencia pacifica y la recuperación de la confianza"/>
    <s v="Fortalecer 20 Organización(es) comunitarias a través de capacidades para promover acciones de corresponsabilidad en la gestión de la seguridad y la convivencia"/>
    <s v="FORTALECIMIENTO DE CAPACIDADES"/>
    <n v="20"/>
    <n v="266"/>
    <n v="8.5054678007290396E-3"/>
    <s v="Suma"/>
    <x v="30"/>
    <x v="30"/>
    <n v="0"/>
    <n v="0"/>
    <n v="0"/>
    <m/>
    <m/>
    <m/>
  </r>
  <r>
    <n v="2"/>
    <x v="1"/>
    <n v="25111"/>
    <s v="MUJERES"/>
    <n v="4"/>
    <s v="Número de Personas vinculadas en acciones para la prevención del feminicidio y la violencia contra la mujer"/>
    <s v="Cero tolerancia a las violencias"/>
    <s v="Prevención del feminicidio y las violencias contra las mujeres"/>
    <s v="Presupuestos Participativos"/>
    <m/>
    <s v="1 - Bogotá avanza en su seguridad"/>
    <s v="2 - Cero tolerancia a las violencias contra las mujeres y basadas en género"/>
    <s v="Vincular 2431 Persona(s) en acciones para la prevención del feminicidio y la violencia contra la mujer."/>
    <s v="PREVENCIÓN"/>
    <n v="2431"/>
    <n v="467"/>
    <n v="1.4932531815565645E-2"/>
    <s v="Suma"/>
    <x v="31"/>
    <x v="31"/>
    <n v="0"/>
    <n v="0"/>
    <n v="0"/>
    <m/>
    <m/>
    <m/>
  </r>
  <r>
    <n v="2"/>
    <x v="1"/>
    <n v="22761"/>
    <s v="SEGURIDAD, CONVIVENCIA Y JUSTICIA"/>
    <n v="5"/>
    <s v="Dotaciones suministradas a organismos de seguridad"/>
    <s v="Mejores capacidades al servicio de la seguridad"/>
    <s v="Dotación, mantenimiento de equipamientos que permitan el fortalecimiento de la seguridad y justicia."/>
    <s v="Gestión Pública Local"/>
    <s v="Cultura ciudadana y mejores capacidades al servicio de la seguridad (2%)"/>
    <s v="1 - Bogotá avanza en su seguridad"/>
    <s v="3 - Desmantelamiento de estructuras criminales y delincuenciales con mejores capacidades y activos tecnológicos"/>
    <s v="Suministrar 8 Dotación(es) a organismos de seguridad"/>
    <s v="DOTACIÓN"/>
    <n v="8"/>
    <n v="580"/>
    <n v="1.8545756858732495E-2"/>
    <s v="Suma"/>
    <x v="32"/>
    <x v="32"/>
    <n v="0"/>
    <n v="0"/>
    <n v="0"/>
    <m/>
    <m/>
    <m/>
  </r>
  <r>
    <n v="2"/>
    <x v="1"/>
    <n v="22762"/>
    <s v="SEGURIDAD, CONVIVENCIA Y JUSTICIA"/>
    <n v="6"/>
    <s v="Equipamientos de seguridad y acceso a la justicia intervenidos con acciones de fortalecimiento, operación, adecuación y/o dotación"/>
    <s v="Mejores capacidades al servicio de la seguridad"/>
    <s v="Dotación, mantenimiento de equipamientos que permitan el fortalecimiento de la seguridad y justicia."/>
    <s v="Gestión Pública Local"/>
    <s v="Cultura ciudadana y mejores capacidades al servicio de la seguridad (2%)"/>
    <s v="1 - Bogotá avanza en su seguridad"/>
    <s v="3 - Desmantelamiento de estructuras criminales y delincuenciales con mejores capacidades y activos tecnológicos"/>
    <s v="Intervenir 5 Equipamiento(s) de seguridad y acceso a la justicia con acciones de fortalecimiento, operación, adecuación y/o dotación."/>
    <s v="INTERVENCIÓN"/>
    <n v="5"/>
    <n v="300"/>
    <n v="9.5926328579650829E-3"/>
    <s v="Suma"/>
    <x v="32"/>
    <x v="32"/>
    <n v="0"/>
    <n v="0"/>
    <n v="0"/>
    <m/>
    <m/>
    <m/>
  </r>
  <r>
    <n v="2"/>
    <x v="1"/>
    <n v="25191"/>
    <s v="SEGURIDAD, CONVIVENCIA Y JUSTICIA"/>
    <n v="12"/>
    <s v="Acciones pedagógicas para la gestión de conflictividades y prevención de violencias implementadas"/>
    <s v="Cultura ciudadana para la convivencia pacífica"/>
    <s v="Acceso a la Justicia"/>
    <s v="Presupuestos Participativos"/>
    <m/>
    <s v="1 - Bogotá avanza en su seguridad"/>
    <s v="4 - Servicios centrados en la justicia"/>
    <s v="Implementar 1 Acción(es) pedagógica para la gestión de conflictividades y prevención de violencias"/>
    <s v="ACCIONES PEDAGÓGICAS"/>
    <n v="1"/>
    <n v="0"/>
    <n v="0"/>
    <s v="Suma"/>
    <x v="33"/>
    <x v="33"/>
    <n v="0"/>
    <n v="0"/>
    <n v="0"/>
    <m/>
    <m/>
    <m/>
  </r>
  <r>
    <n v="2"/>
    <x v="1"/>
    <n v="25192"/>
    <s v="SEGURIDAD, CONVIVENCIA Y JUSTICIA"/>
    <n v="11"/>
    <s v="Proyectos comunitarios implementados en la localidad, para la apropiación del Código Nacional de Seguridad y Convivencia Ciudadana"/>
    <s v="Cultura ciudadana para la convivencia pacífica"/>
    <s v="Acceso a la Justicia"/>
    <s v="Presupuestos Participativos"/>
    <m/>
    <s v="1 - Bogotá avanza en su seguridad"/>
    <s v="4 - Servicios centrados en la justicia"/>
    <s v="Implementar 1 Proyecto(s) comunitarios en la localidad, para la apropiación del Código Nacional de Seguridad y Convivencia Ciudadana"/>
    <s v="CÓDIGO NACIONAL DE SEGURIDAD Y CONVIVENCIA"/>
    <n v="1"/>
    <n v="196"/>
    <n v="6.2671868005371879E-3"/>
    <s v="Suma"/>
    <x v="33"/>
    <x v="33"/>
    <n v="0"/>
    <n v="0"/>
    <n v="0"/>
    <m/>
    <m/>
    <m/>
  </r>
  <r>
    <n v="2"/>
    <x v="1"/>
    <n v="25193"/>
    <s v="SEGURIDAD, CONVIVENCIA Y JUSTICIA"/>
    <n v="7"/>
    <s v="Programas de abordaje de conflictividad escolar para la convivencia con enfoque restaurativo fortalecidos"/>
    <s v="Cultura ciudadana para la convivencia pacífica"/>
    <s v="Acceso a la Justicia"/>
    <s v="Presupuestos Participativos"/>
    <m/>
    <s v="1 - Bogotá avanza en su seguridad"/>
    <s v="4 - Servicios centrados en la justicia"/>
    <s v="Fortalecer 1 Programa(s) de abordaje de conflictividad escolar para la convivencia con enfoque restaurativo"/>
    <s v="CONFLICTIVIDAD ESCOLAR"/>
    <n v="1"/>
    <n v="0"/>
    <n v="0"/>
    <s v="Suma"/>
    <x v="33"/>
    <x v="33"/>
    <n v="0"/>
    <n v="0"/>
    <n v="0"/>
    <m/>
    <m/>
    <m/>
  </r>
  <r>
    <n v="2"/>
    <x v="1"/>
    <n v="25194"/>
    <s v="SEGURIDAD, CONVIVENCIA Y JUSTICIA"/>
    <n v="8"/>
    <s v="Actores comunitarios fortalecidos con herramientas y capacidades para la implementación de un enfoque restaurativo para la justicia y la convivencia"/>
    <s v="Cultura ciudadana para la convivencia pacífica"/>
    <s v="Acceso a la Justicia"/>
    <s v="Presupuestos Participativos"/>
    <m/>
    <s v="1 - Bogotá avanza en su seguridad"/>
    <s v="4 - Servicios centrados en la justicia"/>
    <s v="Fortalecer 1 Actor(es) comunitario con herramientas y capacidades para la implementación de un enfoque restaurativo para la justicia y la convivencia"/>
    <s v="FORTALECIMIENTO DE CAPACIDADES"/>
    <n v="1"/>
    <n v="217"/>
    <n v="6.938671100594743E-3"/>
    <s v="Suma"/>
    <x v="33"/>
    <x v="33"/>
    <n v="0"/>
    <n v="0"/>
    <n v="0"/>
    <m/>
    <m/>
    <m/>
  </r>
  <r>
    <n v="2"/>
    <x v="1"/>
    <n v="25195"/>
    <s v="SEGURIDAD, CONVIVENCIA Y JUSTICIA"/>
    <n v="10"/>
    <s v="Ciudadanos beneficiados con habilidades y capacidades para gestionar la convivencia constructivamente"/>
    <s v="Cultura ciudadana para la convivencia pacífica"/>
    <s v="Acceso a la Justicia"/>
    <s v="Presupuestos Participativos"/>
    <m/>
    <s v="1 - Bogotá avanza en su seguridad"/>
    <s v="4 - Servicios centrados en la justicia"/>
    <s v="Beneficiar 250 Ciudadanos con habilidades y capacidades para gestionar la convivencia constructivamente"/>
    <s v="GESTIÓN DE LA CONVIVENCIA"/>
    <n v="250"/>
    <n v="0"/>
    <n v="0"/>
    <s v="Suma"/>
    <x v="33"/>
    <x v="33"/>
    <n v="0"/>
    <n v="0"/>
    <n v="0"/>
    <m/>
    <m/>
    <m/>
  </r>
  <r>
    <n v="2"/>
    <x v="1"/>
    <n v="25196"/>
    <s v="SEGURIDAD, CONVIVENCIA Y JUSTICIA"/>
    <n v="9"/>
    <s v="Proyectos de justicia local para la resolución efectiva de conflictividades de manera integral en el sistema de justicia implementados"/>
    <s v="Cultura ciudadana para la convivencia pacífica"/>
    <s v="Acceso a la Justicia"/>
    <s v="Presupuestos Participativos"/>
    <m/>
    <s v="1 - Bogotá avanza en su seguridad"/>
    <s v="4 - Servicios centrados en la justicia"/>
    <s v="Implementar 1 Proyecto(s) de justicia local para la resolución efectiva de conflictividades de manera integral en el sistema de justicia"/>
    <s v="RESOLUCIÓN DE CONFLICTIVIDADES"/>
    <n v="1"/>
    <n v="0"/>
    <n v="0"/>
    <s v="Suma"/>
    <x v="33"/>
    <x v="33"/>
    <n v="0"/>
    <n v="0"/>
    <n v="0"/>
    <m/>
    <m/>
    <m/>
  </r>
  <r>
    <n v="2"/>
    <x v="1"/>
    <n v="25197"/>
    <s v="SEGURIDAD, CONVIVENCIA Y JUSTICIA"/>
    <n v="13"/>
    <s v="Programas comunitarios con enfoque restaurativo para el cuidado del espacio público y del medio ambiente ejecutados"/>
    <s v="Cultura ciudadana para la convivencia pacífica"/>
    <s v="Acceso a la Justicia"/>
    <s v="Presupuestos Participativos"/>
    <m/>
    <s v="1 - Bogotá avanza en su seguridad"/>
    <s v="4 - Servicios centrados en la justicia"/>
    <s v="Ejecutar 2 Programa(s) comunitarios con enfoque restaurativo para el cuidado del espacio público y del medio ambiente"/>
    <s v="ACCIONES DE CUIDADO"/>
    <n v="2"/>
    <n v="0"/>
    <n v="0"/>
    <s v="Suma"/>
    <x v="33"/>
    <x v="33"/>
    <n v="0"/>
    <n v="0"/>
    <n v="0"/>
    <m/>
    <m/>
    <m/>
  </r>
  <r>
    <n v="2"/>
    <x v="1"/>
    <n v="22991"/>
    <s v="SEGURIDAD, CONVIVENCIA Y JUSTICIA"/>
    <n v="16"/>
    <s v="Estrategias de seguridad y convivencia implementadas a través de gestores locales, que permitan el uso y disfrute del espacio público"/>
    <s v="Cultura ciudadana para la convivencia pacífica"/>
    <s v="Cultura ciudadana en torno a la seguridad"/>
    <s v="Gestión Pública Local"/>
    <s v="Cultura ciudadana y mejores capacidades al servicio de la seguridad (2%)"/>
    <s v="1 - Bogotá avanza en su seguridad"/>
    <s v="5 - Espacio público seguro e inclusivo"/>
    <s v="Implementar 4 Estrategia(s) de seguridad y convivencia a través de gestores locales que permitan el uso y disfrute del espacio público"/>
    <s v="ESTRATEGIAS DE SEGURIDAD Y CONVIVENCIA"/>
    <n v="4"/>
    <n v="525"/>
    <n v="1.6787107501438896E-2"/>
    <s v="Suma"/>
    <x v="34"/>
    <x v="34"/>
    <n v="0"/>
    <n v="0"/>
    <n v="0"/>
    <m/>
    <m/>
    <m/>
  </r>
  <r>
    <n v="2"/>
    <x v="1"/>
    <n v="23371"/>
    <s v="MOVILIDAD"/>
    <n v="15"/>
    <s v="Metros cuadrados construidos y/o conservados de elementos del sistema de espacio público peatonal."/>
    <s v="Infraestructura segura e incluyente"/>
    <s v="Construcción y/o conservación de elementos del sistema de espacio público"/>
    <s v="Presupuestos Participativos"/>
    <s v="Infraestructura segura e incluyente (14%)"/>
    <s v="1 - Bogotá avanza en su seguridad"/>
    <s v="5 - Espacio público seguro e inclusivo"/>
    <s v="Intervenir 1145 Metro(s) cuadrado(s) de elementos del sistema de espacio público peatonal con acciones de construcción y/o conservación."/>
    <s v="INTERVENCIÓN"/>
    <n v="1145"/>
    <n v="2049"/>
    <n v="6.551768241990151E-2"/>
    <s v="Suma"/>
    <x v="35"/>
    <x v="35"/>
    <n v="0"/>
    <n v="0"/>
    <n v="0"/>
    <m/>
    <m/>
    <m/>
  </r>
  <r>
    <n v="2"/>
    <x v="1"/>
    <n v="24711"/>
    <s v="GOBIERNO"/>
    <n v="14"/>
    <s v="Acuerdos realizados para la organización, la recuperación, el cuidado, el embellecimiento, la sostenibilidad, el mejoramiento y el aprovechamiento económico del espacio público."/>
    <s v="Cultura ciudadana para la convivencia pacífica"/>
    <s v="Acuerdos para el uso y aprovechamiento del espacio público"/>
    <s v="Presupuestos Participativos"/>
    <m/>
    <s v="1 - Bogotá avanza en su seguridad"/>
    <s v="5 - Espacio público seguro e inclusivo"/>
    <s v="Realizar 6 Acuerdo(s) para la organización, la recuperación, el cuidado, el embellecimiento, la sostenibilidad, el mejoramiento y el aprovechamiento económico del espacio público."/>
    <s v="ACUERDOS "/>
    <n v="6"/>
    <n v="581"/>
    <n v="1.8577732301592376E-2"/>
    <s v="Suma"/>
    <x v="36"/>
    <x v="36"/>
    <n v="0"/>
    <n v="0"/>
    <n v="0"/>
    <m/>
    <m/>
    <m/>
  </r>
  <r>
    <n v="2"/>
    <x v="1"/>
    <n v="25431"/>
    <s v="SALUD"/>
    <n v="19"/>
    <s v="Número de personas con discapacidad beneficiadas con Dispostivos de Asistencia Personal - Ayudas Técnicas (no incluidas en los Planes de Beneficios)"/>
    <s v="Ciudad saludable y con bien-estar"/>
    <s v="Otorgamiento de Dispositivos de asistencia Personal - DAP - a personas con discapacidad "/>
    <s v="Gestión Pública Local"/>
    <s v="Ciudad saludable y con bien-estar (3%)"/>
    <s v="2 - Bogotá confía en su bien-estar"/>
    <s v="10 - Salud Pública Integrada e Integral"/>
    <s v="Beneficiar 101 Persona(s) con discapacidad a través de Dispositivos de Asistencia Personal - Ayudas Técnicas (no incluidas en los Planes de Beneficios)."/>
    <s v="DISPOSITIVOS DE ASISTENCIA PERSONAL"/>
    <n v="101"/>
    <n v="142"/>
    <n v="4.5405128861034727E-3"/>
    <s v="Suma"/>
    <x v="37"/>
    <x v="37"/>
    <n v="0"/>
    <n v="0"/>
    <n v="0"/>
    <m/>
    <m/>
    <m/>
  </r>
  <r>
    <n v="2"/>
    <x v="1"/>
    <n v="25432"/>
    <s v="SALUD"/>
    <n v="22"/>
    <s v="Número de personas vinculadas en las acciones complementarias en salud física, nutricional y oral, a través del Circuito del Cuidado"/>
    <s v="Ciudad saludable y con bien-estar"/>
    <s v="Acciones complementarias en salud física y nutricional"/>
    <s v="Gestión Pública Local"/>
    <m/>
    <s v="2 - Bogotá confía en su bien-estar"/>
    <s v="10 - Salud Pública Integrada e Integral"/>
    <s v="Vincular 320 Persona(s) en acciones complementarias en salud física, nutricional y oral."/>
    <s v="SALUD FÍSICA Y NUTRICIONAL"/>
    <n v="320"/>
    <n v="288"/>
    <n v="9.208927543646479E-3"/>
    <s v="Suma"/>
    <x v="37"/>
    <x v="37"/>
    <n v="0"/>
    <n v="0"/>
    <n v="0"/>
    <m/>
    <m/>
    <m/>
  </r>
  <r>
    <n v="2"/>
    <x v="1"/>
    <n v="25433"/>
    <s v="SALUD"/>
    <n v="23"/>
    <s v="Número de personas beneficiadas con acciones para la promoción y atención de la salud mental"/>
    <s v="Ciudad saludable y con bien-estar"/>
    <s v="Acciones para la promoción y atención de la salud mental"/>
    <s v="Presupuestos Participativos"/>
    <m/>
    <s v="2 - Bogotá confía en su bien-estar"/>
    <s v="10 - Salud Pública Integrada e Integral"/>
    <s v="Beneficiar 425 personas con acciones para la promoción y atención de la salud mental."/>
    <s v="SALUD MENTAL"/>
    <n v="425"/>
    <n v="444"/>
    <n v="1.4197096629788323E-2"/>
    <s v="Suma"/>
    <x v="37"/>
    <x v="37"/>
    <n v="0"/>
    <n v="0"/>
    <n v="0"/>
    <m/>
    <m/>
    <m/>
  </r>
  <r>
    <n v="2"/>
    <x v="1"/>
    <n v="25434"/>
    <s v="SALUD"/>
    <n v="20"/>
    <s v="Número de personas vinculadas a las acciones y estrategias para promover la salud sexual y reproductiva consciente en los diferentes ciclos de vida"/>
    <s v="Ciudad saludable y con bien-estar"/>
    <s v="Salud sexual y reproductiva consciente en adolescentes y jóvenes"/>
    <s v="Gestión Pública Local"/>
    <s v="Ciudad saludable y con bien-estar (3%)"/>
    <s v="2 - Bogotá confía en su bien-estar"/>
    <s v="10 - Salud Pública Integrada e Integral"/>
    <s v="Vincular 400 Persona(s) a las acciones y estrategias para promover la salud sexual y reproductiva consciente en los diferentes ciclos de vida."/>
    <s v="SALUD SEXUAL Y REPRODUCTIVA"/>
    <n v="400"/>
    <n v="318"/>
    <n v="1.0168190829442987E-2"/>
    <s v="Suma"/>
    <x v="37"/>
    <x v="37"/>
    <n v="0"/>
    <n v="0"/>
    <n v="0"/>
    <m/>
    <m/>
    <m/>
  </r>
  <r>
    <n v="2"/>
    <x v="1"/>
    <n v="25435"/>
    <s v="SALUD"/>
    <n v="17"/>
    <s v="Número de personas con discapacidad, cuidadadores y cuidadoras, vinculados en actividades complementarias en salud"/>
    <s v="Ciudad saludable y con bien-estar"/>
    <s v="Acciones complementarias para personas con discapacidad y sus cuidadores"/>
    <s v="Gestión Pública Local"/>
    <s v="Ciudad saludable y con bien-estar (3%)"/>
    <s v="2 - Bogotá confía en su bien-estar"/>
    <s v="10 - Salud Pública Integrada e Integral"/>
    <s v="Vincular 201 Persona(s) con discapacidad, cuidadores y cuidadoras, en actividades complementarias en salud"/>
    <s v="ACCIONES COMPLEMENTARIAS "/>
    <n v="201"/>
    <n v="196"/>
    <n v="6.2671868005371879E-3"/>
    <s v="Suma"/>
    <x v="37"/>
    <x v="37"/>
    <n v="0"/>
    <n v="0"/>
    <n v="0"/>
    <m/>
    <m/>
    <m/>
  </r>
  <r>
    <n v="2"/>
    <x v="1"/>
    <n v="25436"/>
    <s v="SALUD"/>
    <n v="18"/>
    <s v="Números de personas vinculadas a las acciones desarrolladas desde los dispositivos de base comunitaria en respuesta al consumo de SPA"/>
    <s v="Ciudad saludable y con bien-estar"/>
    <s v="Acciones para la disminución de los factores de riesgo frente al consumo de sustancias psicoactivas."/>
    <s v="Gestión Pública Local"/>
    <s v="Ciudad saludable y con bien-estar (3%)"/>
    <s v="2 - Bogotá confía en su bien-estar"/>
    <s v="10 - Salud Pública Integrada e Integral"/>
    <s v="Vincular 400 Persona(s) a las acciones desarrolladas desde los dispositivos de base comunitaria en respuesta al consumo de SPA."/>
    <s v="DISMINUCIÓN FACTORES DE RIESGO SPA"/>
    <n v="400"/>
    <n v="314"/>
    <n v="1.0040289058003454E-2"/>
    <s v="Suma"/>
    <x v="37"/>
    <x v="37"/>
    <n v="0"/>
    <n v="0"/>
    <n v="0"/>
    <m/>
    <m/>
    <m/>
  </r>
  <r>
    <n v="2"/>
    <x v="1"/>
    <n v="25381"/>
    <s v="MUJERES"/>
    <n v="26"/>
    <s v="Mujeres cuidadoras vinculadas a estrategias de cuidado"/>
    <s v="Cuidado de la vida"/>
    <s v="Estrategias de cuidado a personas cuidadoras"/>
    <s v="Presupuestos Participativos"/>
    <m/>
    <s v="2 - Bogotá confía en su bien-estar"/>
    <s v="12 - Bogotá cuida a su gente"/>
    <s v="Vincular 1780 Mujer(es) cuidadora(s) a estrategias de cuidado."/>
    <s v="ESTRATEGIAS DE CUIDADO"/>
    <n v="1780"/>
    <n v="402"/>
    <n v="1.2854128029673211E-2"/>
    <s v="Suma"/>
    <x v="38"/>
    <x v="38"/>
    <n v="0"/>
    <n v="0"/>
    <n v="0"/>
    <m/>
    <m/>
    <m/>
  </r>
  <r>
    <n v="2"/>
    <x v="1"/>
    <n v="25382"/>
    <s v="MUJERES"/>
    <n v="27"/>
    <s v="Mujeres vinculadas para el ejercicio de derechos y el fortalecimiento de su autonomía económica"/>
    <s v="Cuidado de la vida"/>
    <s v="Fortalecimiento de capacidades para el ejercicio de derechos y para la autonomía económica de las mujeres."/>
    <s v="Presupuestos Participativos"/>
    <m/>
    <s v="2 - Bogotá confía en su bien-estar"/>
    <s v="12 - Bogotá cuida a su gente"/>
    <s v="Vincular 1234 Mujer(es) para el ejercicio de derechos y el fortalecimiento de su autonomía económica"/>
    <s v="FORTALECIMIENTO DE CAPACIDADES"/>
    <n v="1234"/>
    <n v="459"/>
    <n v="1.4676728272686576E-2"/>
    <s v="Suma"/>
    <x v="38"/>
    <x v="38"/>
    <n v="0"/>
    <n v="0"/>
    <n v="0"/>
    <m/>
    <m/>
    <m/>
  </r>
  <r>
    <n v="2"/>
    <x v="1"/>
    <n v="25383"/>
    <s v="INTEGRACIÓN SOCIAL"/>
    <n v="25"/>
    <s v="Número de Personas que participan en procesos para la prevención de violencias en el contexto familiar y/o violencia sexual.          "/>
    <s v="Cuidado de la vida"/>
    <s v="Prevención y atención de violencia intrafamiliar y sexual para poblaciones en situaciones de riesgo y vulnerabilidad de derechos"/>
    <s v="Presupuestos Participativos"/>
    <m/>
    <s v="2 - Bogotá confía en su bien-estar"/>
    <s v="12 - Bogotá cuida a su gente"/>
    <s v="Vincular 4000 Persona(s) en procesos para la prevención de violencias en el contexto familiar y/o violencia sexual"/>
    <s v="PREVENCIÓN"/>
    <n v="4000"/>
    <n v="299"/>
    <n v="9.5606574151051987E-3"/>
    <s v="Suma"/>
    <x v="38"/>
    <x v="38"/>
    <n v="0"/>
    <n v="0"/>
    <n v="0"/>
    <m/>
    <m/>
    <m/>
  </r>
  <r>
    <n v="2"/>
    <x v="1"/>
    <n v="25131"/>
    <s v="GESTIÓN PÚBLICA"/>
    <n v="30"/>
    <s v="Procesos pedagógicos, artísticos, culturales, formativos o académicos realizados para el fortalecimiento de iniciativas ciudadanas para la apropiación social de la memoria, verdad, reparación integral a víctimas, paz y reconciliación. "/>
    <s v="Cuidado de la vida"/>
    <s v="Construcción de memoria, verdad, reparación, víctimas, paz y reconciliación"/>
    <s v="Presupuestos Participativos"/>
    <m/>
    <s v="2 - Bogotá confía en su bien-estar"/>
    <s v="13 - Bogotá, un territorio de paz y reconciliación en donde todos puedan volver a empezar"/>
    <s v="Realizar 6 Proceso(s) pedagógicos, artísticos, culturales, formativos o para el fortalecimiento de iniciativas ciudadanas para la apropiación social de la memoria, verdad, reparación integral a víctimas, paz y reconciliación."/>
    <s v="INICIATIVAS"/>
    <n v="6"/>
    <n v="0"/>
    <n v="0"/>
    <s v="Suma"/>
    <x v="39"/>
    <x v="39"/>
    <n v="0"/>
    <n v="0"/>
    <n v="0"/>
    <m/>
    <m/>
    <m/>
  </r>
  <r>
    <n v="2"/>
    <x v="1"/>
    <n v="25132"/>
    <s v="GESTIÓN PÚBLICA"/>
    <n v="31"/>
    <s v="Acciones de construcción de paz realizadas que contribuyan al tejido social, la integración local, la sostenibilidad económica y/o desarrollo territorial para la reconciliación."/>
    <s v="Cuidado de la vida"/>
    <s v="Construcción de memoria, verdad, reparación, víctimas, paz y reconciliación"/>
    <s v="Presupuestos Participativos"/>
    <m/>
    <s v="2 - Bogotá confía en su bien-estar"/>
    <s v="13 - Bogotá, un territorio de paz y reconciliación en donde todos puedan volver a empezar"/>
    <s v="Realizar 4 Acción(es) de construcción de paz que contribuyan al tejido social, la integración local, la sostenibilidad económica y/o desarrollo territorial para la reconciliación."/>
    <s v="ACCIONES DE CONSTRUCCIÓN DE PAZ"/>
    <n v="4"/>
    <n v="220"/>
    <n v="7.034597429174394E-3"/>
    <s v="Suma"/>
    <x v="39"/>
    <x v="39"/>
    <n v="0"/>
    <n v="0"/>
    <n v="0"/>
    <m/>
    <m/>
    <m/>
  </r>
  <r>
    <n v="2"/>
    <x v="1"/>
    <n v="25133"/>
    <s v="GESTIÓN PÚBLICA"/>
    <n v="32"/>
    <s v="Procesos realizados para el fortalecimiento de habilidades y capacidades de la población víctima del conflicto armado o excombatientes que promuevan su participación en diferentes escenarios. "/>
    <s v="Cuidado de la vida"/>
    <s v="Construcción de memoria, verdad, reparación, víctimas, paz y reconciliación"/>
    <s v="Presupuestos Participativos"/>
    <m/>
    <s v="2 - Bogotá confía en su bien-estar"/>
    <s v="13 - Bogotá, un territorio de paz y reconciliación en donde todos puedan volver a empezar"/>
    <s v="Realizar 2 Proceso(s) de fortalecimiento de habilidades y capacidades de la población víctima del conflicto armado o excombatientes para promover su participación en los diferentes escenarios."/>
    <s v="FORTALECIMIENTO DE CAPACIDADES"/>
    <n v="2"/>
    <n v="229"/>
    <n v="7.322376414913347E-3"/>
    <s v="Suma"/>
    <x v="39"/>
    <x v="39"/>
    <n v="0"/>
    <n v="0"/>
    <n v="0"/>
    <m/>
    <m/>
    <m/>
  </r>
  <r>
    <n v="2"/>
    <x v="1"/>
    <n v="25031"/>
    <s v="CULTURA, RECREACIÓN Y DEPORTE"/>
    <n v="34"/>
    <s v="Colectivos u organizaciones recreo deportivas inscritas en el Banco que implementan iniciativas de carácter barrial beneficiadas con apoyos economicos"/>
    <s v="Bogotá cultural y deportiva"/>
    <s v="Recreación y deporte "/>
    <s v="Presupuestos Participativos"/>
    <m/>
    <s v="2 - Bogotá confía en su bien-estar"/>
    <s v="14 - Bogotá deportiva, recreativa, artística, patrimonial e intercultural"/>
    <s v="Beneficiar 7 Colectivo(s) u organizaciones recreo deportivas inscritas en el Banco que implementan iniciativas de carácter barrial con apoyos económicos"/>
    <s v="BANCO DE INICIATIVAS"/>
    <n v="7"/>
    <n v="50"/>
    <n v="1.5987721429941806E-3"/>
    <s v="Suma"/>
    <x v="40"/>
    <x v="40"/>
    <n v="0"/>
    <n v="0"/>
    <n v="0"/>
    <m/>
    <m/>
    <m/>
  </r>
  <r>
    <n v="2"/>
    <x v="1"/>
    <n v="25032"/>
    <s v="CULTURA, RECREACIÓN Y DEPORTE"/>
    <n v="35"/>
    <s v="Personas beneficiadas con actividades recreo-deportivas comunitarias"/>
    <s v="Bogotá cultural y deportiva"/>
    <s v="Recreación y deporte "/>
    <s v="Presupuestos Participativos"/>
    <m/>
    <s v="2 - Bogotá confía en su bien-estar"/>
    <s v="14 - Bogotá deportiva, recreativa, artística, patrimonial e intercultural"/>
    <s v="Beneficiar 4000 Persona(s) en actividades recreo-deportivas comunitarias."/>
    <s v="ACTIVIDADES RECREODEPORTIVAS"/>
    <n v="4000"/>
    <n v="200"/>
    <n v="6.3950885719767222E-3"/>
    <s v="Suma"/>
    <x v="40"/>
    <x v="40"/>
    <n v="0"/>
    <n v="0"/>
    <n v="0"/>
    <m/>
    <m/>
    <m/>
  </r>
  <r>
    <n v="2"/>
    <x v="1"/>
    <n v="25033"/>
    <s v="CULTURA, RECREACIÓN Y DEPORTE"/>
    <n v="36"/>
    <s v="Personas capacitadas en los campos deportivos o recreativos "/>
    <s v="Bogotá cultural y deportiva"/>
    <s v="Recreación y deporte "/>
    <s v="Presupuestos Participativos"/>
    <m/>
    <s v="2 - Bogotá confía en su bien-estar"/>
    <s v="14 - Bogotá deportiva, recreativa, artística, patrimonial e intercultural"/>
    <s v="Capacitar 3600 Persona(s) en los campos deportivos o recreativos"/>
    <s v="CAPACITACIÓN"/>
    <n v="3600"/>
    <n v="906"/>
    <n v="2.8969751231054549E-2"/>
    <s v="Suma"/>
    <x v="40"/>
    <x v="40"/>
    <n v="0"/>
    <n v="0"/>
    <n v="0"/>
    <m/>
    <m/>
    <m/>
  </r>
  <r>
    <n v="2"/>
    <x v="1"/>
    <n v="25071"/>
    <s v="CULTURA, RECREACIÓN Y DEPORTE"/>
    <n v="33"/>
    <s v="Estímulos otorgados de apoyo al sector artístico y cultural "/>
    <s v="Bogotá cultural y deportiva"/>
    <s v="Iniciativas de interés cultural, artístico, patrimonial y de cultura ciudadana."/>
    <s v="Gestión Pública Local"/>
    <m/>
    <s v="2 - Bogotá confía en su bien-estar"/>
    <s v="14 - Bogotá deportiva, recreativa, artística, patrimonial e intercultural"/>
    <s v="Otorgar 16 Estímulo(s) de apoyo al sector artístico y cultural."/>
    <s v="ESTÍMULOS"/>
    <n v="16"/>
    <n v="98"/>
    <n v="3.1335934002685939E-3"/>
    <s v="Suma"/>
    <x v="41"/>
    <x v="41"/>
    <n v="0"/>
    <n v="0"/>
    <n v="0"/>
    <m/>
    <m/>
    <m/>
  </r>
  <r>
    <n v="2"/>
    <x v="1"/>
    <n v="25072"/>
    <s v="CULTURA, RECREACIÓN Y DEPORTE"/>
    <n v="38"/>
    <s v="Eventos de promoción, circulción y apropiación de actividades artísticas, culturales y patrimoniales realizadas"/>
    <s v="Bogotá cultural y deportiva"/>
    <s v="Arte, cultura y patrimonio"/>
    <s v="Presupuestos Participativos"/>
    <m/>
    <s v="2 - Bogotá confía en su bien-estar"/>
    <s v="14 - Bogotá deportiva, recreativa, artística, patrimonial e intercultural"/>
    <s v="Realizar 10 Evento(s) de promoción, circulación y apropiación de actividades artísticas, culturales y patrimoniales."/>
    <s v="EVENTOS"/>
    <n v="10"/>
    <n v="140"/>
    <n v="4.4765620003837051E-3"/>
    <s v="Suma"/>
    <x v="41"/>
    <x v="41"/>
    <n v="0"/>
    <n v="0"/>
    <n v="0"/>
    <m/>
    <m/>
    <m/>
  </r>
  <r>
    <n v="2"/>
    <x v="1"/>
    <n v="25073"/>
    <s v="CULTURA, RECREACIÓN Y DEPORTE"/>
    <n v="39"/>
    <s v="Personas beneficiadas y capacitadas con procesos de formación y exploración en los campos artísticos, culturales y patrimoniales "/>
    <s v="Bogotá cultural y deportiva"/>
    <s v="Arte, cultura y patrimonio"/>
    <s v="Presupuestos Participativos"/>
    <m/>
    <s v="2 - Bogotá confía en su bien-estar"/>
    <s v="14 - Bogotá deportiva, recreativa, artística, patrimonial e intercultural"/>
    <s v="Capacitar 1540 Persona(s) en los campos artísticos, interculturales, culturales y/o patrimoniales."/>
    <s v="CAPACITACIÓN"/>
    <n v="1540"/>
    <n v="574"/>
    <n v="1.8353904201573193E-2"/>
    <s v="Suma"/>
    <x v="41"/>
    <x v="41"/>
    <n v="0"/>
    <n v="0"/>
    <n v="0"/>
    <m/>
    <m/>
    <m/>
  </r>
  <r>
    <n v="2"/>
    <x v="1"/>
    <n v="25074"/>
    <s v="CULTURA, RECREACIÓN Y DEPORTE"/>
    <n v="40"/>
    <s v="No. Organizaciones artísticas, culturales y patrimoniales beneficiadas con elementos entregados."/>
    <s v="Bogotá cultural y deportiva"/>
    <s v="Arte, cultura y patrimonio"/>
    <s v="Presupuestos Participativos"/>
    <m/>
    <s v="2 - Bogotá confía en su bien-estar"/>
    <s v="14 - Bogotá deportiva, recreativa, artística, patrimonial e intercultural"/>
    <s v="Beneficiar 32 Organización(es) artísticas, culturales y patrimoniales con elementos entregados."/>
    <s v="ENTREGA DE ELEMENTOS"/>
    <n v="32"/>
    <n v="162"/>
    <n v="5.1800217433011445E-3"/>
    <s v="Suma"/>
    <x v="41"/>
    <x v="41"/>
    <n v="0"/>
    <n v="0"/>
    <n v="0"/>
    <m/>
    <m/>
    <m/>
  </r>
  <r>
    <n v="2"/>
    <x v="1"/>
    <n v="23021"/>
    <s v="AMBIENTE"/>
    <n v="45"/>
    <s v="Número de animales esterilizados"/>
    <s v="Cuidado de la vida"/>
    <s v="Protección y bienestar animal"/>
    <s v="Presupuestos Participativos"/>
    <m/>
    <s v="2 - Bogotá confía en su bien-estar"/>
    <s v="15 - Bogotá protege todas las formas de vida"/>
    <s v="Esterilizar 2695 Perros y gatos incluyendo los que está en condición de vulnerabilidad"/>
    <s v="ESTERILIZACIÓN"/>
    <n v="2695"/>
    <n v="122"/>
    <n v="3.9010040289058005E-3"/>
    <s v="Suma"/>
    <x v="42"/>
    <x v="42"/>
    <n v="0"/>
    <n v="0"/>
    <n v="0"/>
    <m/>
    <m/>
    <m/>
  </r>
  <r>
    <n v="2"/>
    <x v="1"/>
    <n v="23022"/>
    <s v="AMBIENTE"/>
    <n v="44"/>
    <s v="Número de animales atendidos por los programas de brigadas médicas, urgencias veterinarias y adopciones"/>
    <s v="Cuidado de la vida"/>
    <s v="Protección y bienestar animal"/>
    <s v="Presupuestos Participativos"/>
    <m/>
    <s v="2 - Bogotá confía en su bien-estar"/>
    <s v="15 - Bogotá protege todas las formas de vida"/>
    <s v="Atender 4428 Animales en los programas de brigadas médicas, urgencias veterinarias y adopciones"/>
    <s v="BIENESTAR ANIMAL"/>
    <n v="4428"/>
    <n v="324"/>
    <n v="1.0360043486602289E-2"/>
    <s v="Suma"/>
    <x v="42"/>
    <x v="42"/>
    <n v="0"/>
    <n v="0"/>
    <n v="0"/>
    <m/>
    <m/>
    <m/>
  </r>
  <r>
    <n v="2"/>
    <x v="1"/>
    <n v="25051"/>
    <s v="INTEGRACIÓN SOCIAL"/>
    <n v="48"/>
    <s v="Número de personas mayores con transferencias Monetarias"/>
    <s v="Menos pobreza "/>
    <s v="Apoyo económico para persona mayor - tipo C"/>
    <s v="Gestión Pública Local"/>
    <s v="Menos pobreza (12%)"/>
    <s v="2 - Bogotá confía en su bien-estar"/>
    <s v="7 - Bogotá, una ciudad con menos Pobreza"/>
    <s v="Beneficiar 679 Persona(s) al año mayores con apoyo económico tipo C."/>
    <s v="APOYO ECONÓMICO PERSONA MAYOR"/>
    <n v="679"/>
    <n v="192"/>
    <n v="6.1392850290976526E-3"/>
    <s v="Constante"/>
    <x v="43"/>
    <x v="43"/>
    <n v="0"/>
    <n v="0"/>
    <n v="0"/>
    <m/>
    <m/>
    <m/>
  </r>
  <r>
    <n v="2"/>
    <x v="1"/>
    <n v="25052"/>
    <s v="INTEGRACIÓN SOCIAL"/>
    <n v="47"/>
    <s v="Personas atendidas con apoyos que contribuyan al ingreso mínimo garantizado"/>
    <s v="Menos pobreza "/>
    <s v="Otras Transferencias Monetarias"/>
    <s v="Gestión Pública Local"/>
    <s v="Menos pobreza (12%)"/>
    <s v="2 - Bogotá confía en su bien-estar"/>
    <s v="7 - Bogotá, una ciudad con menos Pobreza"/>
    <s v="Atender 28000 Persona(s) con apoyos que contribuyan al ingreso mínimo garantizado."/>
    <s v="INGRESO MÍNIMO"/>
    <n v="28000"/>
    <n v="2922"/>
    <n v="9.3432244036579903E-2"/>
    <s v="Suma"/>
    <x v="43"/>
    <x v="43"/>
    <n v="0"/>
    <n v="0"/>
    <n v="0"/>
    <m/>
    <m/>
    <m/>
  </r>
  <r>
    <n v="2"/>
    <x v="1"/>
    <n v="25053"/>
    <s v="INTEGRACIÓN SOCIAL"/>
    <n v="46"/>
    <s v="Jóvenes beneficiados con transferencias condicionadas y  acompañamiento psicosocial para la promoción al acceso y permanencia a oportunidades de formación y empleabilidad"/>
    <s v="Menos pobreza "/>
    <s v="Transferencias monetarias condicionadas para jóvenes "/>
    <s v="Gestión Pública Local"/>
    <s v="Menos pobreza (12%)"/>
    <s v="2 - Bogotá confía en su bien-estar"/>
    <s v="7 - Bogotá, una ciudad con menos Pobreza"/>
    <s v="Beneficiar 160 Joven(es) con transferencias condicionadas y acompañamiento psicosocial para la promoción al acceso y permanencia a oportunidades de formación y empleabilidad"/>
    <s v="TRANSFERENCIAS MONETARIAS"/>
    <n v="160"/>
    <n v="192"/>
    <n v="6.1392850290976526E-3"/>
    <s v="Suma"/>
    <x v="43"/>
    <x v="43"/>
    <n v="0"/>
    <n v="0"/>
    <n v="0"/>
    <m/>
    <m/>
    <m/>
  </r>
  <r>
    <n v="2"/>
    <x v="1"/>
    <n v="25221"/>
    <s v="INTEGRACIÓN SOCIAL"/>
    <n v="49"/>
    <s v="Número de cupos habilitados para la atención de población en inseguridad alimentaria y nutricional del Distrito Capital, a través de comedores comunitarios."/>
    <s v="Menos pobreza "/>
    <s v="Comedores Comunitarios"/>
    <s v="Gestión Pública Local"/>
    <s v="Menos pobreza (12%)"/>
    <s v="2 - Bogotá confía en su bien-estar"/>
    <s v="8 - Erradicación del hambre en Bogotá"/>
    <s v="Habilitar 400 Cupo(s) para la atención de población en inseguridad alimentaria y nutricional del Distrito Capital, a través de comedores comunitarios."/>
    <s v="SEGURIDAD ALIMENTARIA"/>
    <n v="400"/>
    <n v="435"/>
    <n v="1.390931764404937E-2"/>
    <s v="Suma"/>
    <x v="44"/>
    <x v="44"/>
    <n v="0"/>
    <n v="0"/>
    <n v="0"/>
    <m/>
    <m/>
    <m/>
  </r>
  <r>
    <n v="2"/>
    <x v="1"/>
    <n v="25211"/>
    <s v="EDUCACIÓN"/>
    <n v="50"/>
    <s v="Sedes educativas urbanas y rurales dotadas con recursos pedagógicos y/o tecnológicos"/>
    <s v="Educación como eje del potencial humano"/>
    <s v="Dotación de equipamientos para instituciones educativas públicas del distrito."/>
    <s v="Gestión Pública Local"/>
    <s v="Educación como eje del potencial humano (9%)"/>
    <s v="3 - Bogotá confía en su potencial"/>
    <s v="16 - Atención Integral a la Primera Infancia y Educación como Eje del Potencial Humano"/>
    <s v="Dotar 7 Sede(s) educativas urbanas y rurales con recursos pedagógicos y/o tecnológicos"/>
    <s v="DOTACIÓN"/>
    <n v="7"/>
    <n v="50"/>
    <n v="1.5987721429941806E-3"/>
    <s v="Suma"/>
    <x v="45"/>
    <x v="45"/>
    <n v="0"/>
    <n v="0"/>
    <n v="0"/>
    <m/>
    <m/>
    <m/>
  </r>
  <r>
    <n v="2"/>
    <x v="1"/>
    <n v="25212"/>
    <s v="EDUCACIÓN"/>
    <n v="51"/>
    <s v="Número de estudiantes beneficiados con apoyo de sostenimiento para la permanencia en la educación posmedia (niveles de formación técnico profesional, tecnólogo, profesional universitario y educación para el trabajo y desarrollo humano)."/>
    <s v="Educación como eje del potencial humano"/>
    <s v="Apoyo para educación superior"/>
    <s v="Gestión Pública Local"/>
    <s v="Educación como eje del potencial humano (9%)"/>
    <s v="3 - Bogotá confía en su potencial"/>
    <s v="16 - Atención Integral a la Primera Infancia y Educación como Eje del Potencial Humano"/>
    <s v="Beneficiar 229 Estudiante(s) con apoyo de sostenimiento para la permanencia en la educación posmedia (niveles de formación técnico profesional, tecnólogo, profesional universitario y educación para el trabajo y desarrollo humano)."/>
    <s v="SOSTENIMIENTO"/>
    <n v="229"/>
    <n v="670"/>
    <n v="2.1423546716122017E-2"/>
    <s v="Suma"/>
    <x v="45"/>
    <x v="45"/>
    <n v="0"/>
    <n v="0"/>
    <n v="0"/>
    <m/>
    <m/>
    <m/>
  </r>
  <r>
    <n v="2"/>
    <x v="1"/>
    <n v="25213"/>
    <s v="EDUCACIÓN"/>
    <n v="52"/>
    <s v="Número de estudiantes beneficiados en programas de educación posmedia (niveles de formación técnico profesional, tecnólogo, profesional universitario y educación para el trabajo y desarrollo humano)."/>
    <s v="Educación como eje del potencial humano"/>
    <s v="Apoyo para educación superior"/>
    <s v="Gestión Pública Local"/>
    <s v="Educación como eje del potencial humano (9%)"/>
    <s v="3 - Bogotá confía en su potencial"/>
    <s v="16 - Atención Integral a la Primera Infancia y Educación como Eje del Potencial Humano"/>
    <s v="Beneficiar 229 Estudiante(s) en programas de educación posmedia (niveles de formación técnico profesional, tecnólogo, profesional universitario y educación para el trabajo y desarrollo humano)."/>
    <s v="APOYO EDUCACIÓN POSMEDIA"/>
    <n v="229"/>
    <n v="2146"/>
    <n v="6.8619300377310219E-2"/>
    <s v="Suma"/>
    <x v="45"/>
    <x v="45"/>
    <n v="0"/>
    <n v="0"/>
    <n v="0"/>
    <m/>
    <m/>
    <m/>
  </r>
  <r>
    <n v="2"/>
    <x v="1"/>
    <n v="24751"/>
    <s v="DESARROLLO ECONÓMICO, INDUSTRIA Y TURISMO"/>
    <n v="54"/>
    <s v="Número de acciones realizadas para fortalecer las capacidades y/o habilidades, técnicas y blandas de las personas de la localidad, con el fin de mejorar el acceso a oportunidades de empleo."/>
    <s v="Desarrollo empresarial, productividad y empleo"/>
    <s v="Fortalecimiento de habilidades para la empleabilidad - impulso al empleo local."/>
    <s v="Presupuestos Participativos"/>
    <m/>
    <s v="3 - Bogotá confía en su potencial"/>
    <s v="19 - Desarrollo empresarial, productividad y empleo"/>
    <s v="Realizar 757 Acción(es) para fortalecer las capacidades y/o habilidades, técnicas y blandas de las personas de la localidad, con el fin de mejorar el acceso a oportunidades de empleo."/>
    <s v="FORTALECIMIENTO DE CAPACIDADES"/>
    <n v="757"/>
    <n v="372"/>
    <n v="1.1894864743876703E-2"/>
    <s v="Suma"/>
    <x v="46"/>
    <x v="46"/>
    <n v="0"/>
    <n v="0"/>
    <n v="0"/>
    <m/>
    <m/>
    <m/>
  </r>
  <r>
    <n v="2"/>
    <x v="1"/>
    <n v="24752"/>
    <s v="DESARROLLO ECONÓMICO, INDUSTRIA Y TURISMO"/>
    <n v="55"/>
    <s v="Número de Mipymes y/o emprendimientos orientados al fortalecimiento de las capacidades locales para la gestión y el desarrollo turístico apoyados."/>
    <s v="Emprendimiento equitativo e incluyente"/>
    <s v="Desarrollo turístico local"/>
    <s v="Presupuestos Participativos"/>
    <m/>
    <s v="3 - Bogotá confía en su potencial"/>
    <s v="19 - Desarrollo empresarial, productividad y empleo"/>
    <s v="Apoyar 159 Mipyme(s) y/o emprendimientos orientados al fortalecimiento de las capacidades locales para la gestión y el desarrollo turístico"/>
    <s v="DESARROLLO TURÍSTICO"/>
    <n v="159"/>
    <n v="269"/>
    <n v="8.6013941293086905E-3"/>
    <s v="Suma"/>
    <x v="46"/>
    <x v="46"/>
    <n v="0"/>
    <n v="0"/>
    <n v="0"/>
    <m/>
    <m/>
    <m/>
  </r>
  <r>
    <n v="2"/>
    <x v="1"/>
    <n v="24801"/>
    <s v="CULTURA, RECREACIÓN Y DEPORTE"/>
    <n v="56"/>
    <s v="Número de proyectos financiados y acompañados del sector cultural y creativo."/>
    <s v="Bogotá cultural y deportiva"/>
    <s v="Sostenibilidad del ecosistema cultural y creativo"/>
    <s v="Presupuestos Participativos"/>
    <m/>
    <s v="3 - Bogotá confía en su potencial"/>
    <s v="20 - Promoción del emprendimiento formal, equitativo e incluyente"/>
    <s v="Financiar 30 Proyecto(s) del sector cultural y creativo."/>
    <s v="SOSTENIBILIDAD"/>
    <n v="30"/>
    <n v="599"/>
    <n v="1.9153290273070282E-2"/>
    <s v="Suma"/>
    <x v="47"/>
    <x v="47"/>
    <n v="0"/>
    <n v="0"/>
    <n v="0"/>
    <m/>
    <m/>
    <m/>
  </r>
  <r>
    <n v="2"/>
    <x v="1"/>
    <n v="25001"/>
    <s v="DESARROLLO ECONÓMICO, INDUSTRIA Y TURISMO"/>
    <n v="57"/>
    <s v="Número  de hogares y/o unidades productivas vinculadas a procesos productivos y de comercialización en el sector rural"/>
    <s v="Emprendimiento equitativo e incluyente"/>
    <s v="Extensión agropecuaria y productividad rural"/>
    <s v="Presupuestos Participativos"/>
    <m/>
    <s v="3 - Bogotá confía en su potencial"/>
    <s v="20 - Promoción del emprendimiento formal, equitativo e incluyente"/>
    <s v="Vincular 54 Hogar(es) y/o unidades productivas a procesos productivos y de comercialización en el sector rural."/>
    <s v="PRODUCTIVIDAD Y COMERCIALIZACIÓN"/>
    <n v="54"/>
    <n v="0"/>
    <n v="0"/>
    <s v="Suma"/>
    <x v="48"/>
    <x v="48"/>
    <n v="0"/>
    <n v="0"/>
    <n v="0"/>
    <m/>
    <m/>
    <m/>
  </r>
  <r>
    <n v="2"/>
    <x v="1"/>
    <n v="25002"/>
    <s v="DESARROLLO ECONÓMICO, INDUSTRIA Y TURISMO"/>
    <n v="58"/>
    <s v="Número de Mipymes, emprendimientos y/o actores de la economia informal apoyados para el fortalecimiento del tejido empresarial local."/>
    <s v="Emprendimiento equitativo e incluyente"/>
    <s v="Fortalecimiento del tejido empresarial local"/>
    <s v="Presupuestos Participativos"/>
    <m/>
    <s v="3 - Bogotá confía en su potencial"/>
    <s v="20 - Promoción del emprendimiento formal, equitativo e incluyente"/>
    <s v="Apoyar 177 Mipyme(s), emprendimientos y/o actores de la economía informal para el fortalecimiento del tejido empresarial local."/>
    <s v="TEJIDO EMPRESARIAL LOCAL"/>
    <n v="177"/>
    <n v="264"/>
    <n v="8.4415169150092728E-3"/>
    <s v="Suma"/>
    <x v="48"/>
    <x v="48"/>
    <n v="0"/>
    <n v="0"/>
    <n v="0"/>
    <m/>
    <m/>
    <m/>
  </r>
  <r>
    <n v="2"/>
    <x v="1"/>
    <n v="24961"/>
    <s v="CULTURA, RECREACIÓN Y DEPORTE"/>
    <n v="60"/>
    <s v="m2 de Parques de la red de proximidad construidos y dotados"/>
    <s v="Desarrollo urbano y rural integral"/>
    <s v="Construcción, mantenimiento y dotación de parques de la red de proximidad"/>
    <s v="Presupuestos Participativos"/>
    <m/>
    <s v="4 - Bogotá ordena su territorio y avanza en su acción climática"/>
    <s v="24 - Revitalización y renovación urbana y rural con inclusión"/>
    <s v="Construir 950 Metro(s) cuadrado(s) de la red de proximidad (la construcción incluye su dotación)."/>
    <s v="CONSTRUCCIÓN"/>
    <n v="950"/>
    <n v="0"/>
    <n v="0"/>
    <s v="Suma"/>
    <x v="49"/>
    <x v="49"/>
    <n v="0"/>
    <n v="0"/>
    <n v="0"/>
    <m/>
    <m/>
    <m/>
  </r>
  <r>
    <n v="2"/>
    <x v="1"/>
    <n v="24962"/>
    <s v="CULTURA, RECREACIÓN Y DEPORTE"/>
    <n v="61"/>
    <s v="Número de Parques de la red de proximidad intervenidos en mejoramiento, mantenimiento y/o dotación"/>
    <s v="Desarrollo urbano y rural integral"/>
    <s v="Construcción, mantenimiento y dotación de parques de la red de proximidad"/>
    <s v="Presupuestos Participativos"/>
    <m/>
    <s v="4 - Bogotá ordena su territorio y avanza en su acción climática"/>
    <s v="24 - Revitalización y renovación urbana y rural con inclusión"/>
    <s v="Intervenir 6 Parque(s) de la red de proximidad con acciones de mejoramiento, mantenimiento y/o dotación."/>
    <s v="INTERVENCIÓN"/>
    <n v="6"/>
    <n v="586"/>
    <n v="1.8737609515891793E-2"/>
    <s v="Suma"/>
    <x v="49"/>
    <x v="49"/>
    <n v="0"/>
    <n v="0"/>
    <n v="0"/>
    <m/>
    <m/>
    <m/>
  </r>
  <r>
    <n v="2"/>
    <x v="1"/>
    <n v="24991"/>
    <s v="CULTURA, RECREACIÓN Y DEPORTE"/>
    <n v="62"/>
    <s v="No. de equipamientos culturales intervenidos con acciones de construcción, adecuación y/o dotación"/>
    <s v="Desarrollo urbano y rural integral"/>
    <s v="Dotación de equipamientos culturales de escala local"/>
    <s v="Presupuestos Participativos"/>
    <m/>
    <s v="4 - Bogotá ordena su territorio y avanza en su acción climática"/>
    <s v="24 - Revitalización y renovación urbana y rural con inclusión"/>
    <s v="Intervenir 4 Equipamiento(s) culturales con acciones de construcción, adecuación y/o dotación."/>
    <s v="INTERVENCIÓN"/>
    <n v="4"/>
    <n v="276"/>
    <n v="8.8252222293278768E-3"/>
    <s v="Suma"/>
    <x v="50"/>
    <x v="50"/>
    <n v="0"/>
    <n v="0"/>
    <n v="0"/>
    <m/>
    <m/>
    <m/>
  </r>
  <r>
    <n v="2"/>
    <x v="1"/>
    <n v="23081"/>
    <s v="AMBIENTE"/>
    <n v="66"/>
    <s v="Número de hectáreas de conectores ecosistémicos de la Estructura Ecológica Principal intervenidos"/>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Intervenir 3,3 Hectárea(s) de conectores ecosistémicos de la Estructura Ecológica Principal"/>
    <s v="CONECTORES ECOSISTÉMICOS"/>
    <n v="3.3"/>
    <n v="182"/>
    <n v="5.8195306004988172E-3"/>
    <s v="Suma"/>
    <x v="51"/>
    <x v="51"/>
    <n v="0"/>
    <n v="0"/>
    <n v="0"/>
    <m/>
    <m/>
    <m/>
  </r>
  <r>
    <n v="2"/>
    <x v="1"/>
    <n v="24841"/>
    <s v="AMBIENTE"/>
    <n v="68"/>
    <s v="Número de huertas urbanas implementadas"/>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Implementar 100 Huerta(s) urbanas"/>
    <s v="HUERTAS URBANAS"/>
    <n v="100"/>
    <n v="176"/>
    <n v="5.6276779433395152E-3"/>
    <s v="Suma"/>
    <x v="52"/>
    <x v="52"/>
    <n v="0"/>
    <n v="0"/>
    <n v="0"/>
    <m/>
    <m/>
    <m/>
  </r>
  <r>
    <n v="2"/>
    <x v="1"/>
    <n v="24842"/>
    <s v="AMBIENTE"/>
    <n v="73"/>
    <s v="Número de procesos comunitarios de educación ambiental implementados y/o fortalecidos"/>
    <s v="Desarrollo urbano y rural integral"/>
    <s v="Asistencia técnica agropecuaria y ambiental"/>
    <s v="Gestión Pública Local"/>
    <m/>
    <s v="4 - Bogotá ordena su territorio y avanza en su acción climática"/>
    <s v="25 - Aumento de la resiliencia al cambio climático y reducción de la vulnerabilidad"/>
    <s v="Implementar 4 Proceso(s) comunitarios de educación ambiental que promueven la conservación de la biodiversidad y el agua"/>
    <s v="EDUCACIÓN AMBIENTAL"/>
    <n v="4"/>
    <n v="120"/>
    <n v="3.8370531431860333E-3"/>
    <s v="Suma"/>
    <x v="52"/>
    <x v="52"/>
    <n v="0"/>
    <n v="0"/>
    <n v="0"/>
    <m/>
    <m/>
    <m/>
  </r>
  <r>
    <n v="2"/>
    <x v="1"/>
    <n v="24843"/>
    <s v="AMBIENTE"/>
    <n v="67"/>
    <s v="Número de procesos comunitarios de educación ambiental implementados"/>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Implementar 1 Proceso(s) Implementar 1 proceso comunitario de educación ambiental que promueven la conservación de la biodiversidad y el agua"/>
    <s v="EDUCACIÓN AMBIENTAL"/>
    <n v="1"/>
    <n v="0"/>
    <n v="0"/>
    <s v="Suma"/>
    <x v="52"/>
    <x v="52"/>
    <n v="0"/>
    <n v="0"/>
    <n v="0"/>
    <m/>
    <m/>
    <m/>
  </r>
  <r>
    <n v="2"/>
    <x v="1"/>
    <n v="24844"/>
    <s v="HÁBITAT"/>
    <n v="76"/>
    <s v="Personas capacitadas en separación en la fuente y reciclaje"/>
    <s v="Protección del ambiente y resiliencia al cambio climático"/>
    <s v="Cambios de hábitos de consumo, separación en la fuente y reciclaje."/>
    <s v="Presupuestos Participativos"/>
    <m/>
    <s v="4 - Bogotá ordena su territorio y avanza en su acción climática"/>
    <s v="25 - Aumento de la resiliencia al cambio climático y reducción de la vulnerabilidad"/>
    <s v="Capacitar 4800 Persona(s) en separación en la fuente y reciclaje."/>
    <s v="SEPARACIÓN EN LA FUENTE"/>
    <n v="4800"/>
    <n v="419"/>
    <n v="1.3397710558291233E-2"/>
    <s v="Suma"/>
    <x v="52"/>
    <x v="52"/>
    <n v="0"/>
    <n v="0"/>
    <n v="0"/>
    <m/>
    <m/>
    <m/>
  </r>
  <r>
    <n v="2"/>
    <x v="1"/>
    <n v="24845"/>
    <s v="AMBIENTE"/>
    <n v="70"/>
    <s v="Número de m2 de jardinería convencional y biodiversa mantenidos"/>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Mantener 1050 Metro(s) cuadrado(s) de jardinería"/>
    <s v="JARDINERÍA"/>
    <n v="1050"/>
    <n v="112"/>
    <n v="3.5812496003069642E-3"/>
    <s v="Suma"/>
    <x v="52"/>
    <x v="52"/>
    <n v="0"/>
    <n v="0"/>
    <n v="0"/>
    <m/>
    <m/>
    <m/>
  </r>
  <r>
    <n v="2"/>
    <x v="1"/>
    <n v="24846"/>
    <s v="AMBIENTE"/>
    <n v="71"/>
    <s v="Número de árboles mantenidos en zona urbana"/>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Mantener 600 Arbol(es) en zona urbana"/>
    <s v="ARBOLADO"/>
    <n v="600"/>
    <n v="0"/>
    <n v="0"/>
    <s v="Suma"/>
    <x v="52"/>
    <x v="52"/>
    <n v="0"/>
    <n v="0"/>
    <n v="0"/>
    <m/>
    <m/>
    <m/>
  </r>
  <r>
    <n v="2"/>
    <x v="1"/>
    <n v="24611"/>
    <s v="MOVILIDAD"/>
    <n v="77"/>
    <s v="Kilómetros-carril construidos y/o conservados de malla vial urbana (local y/o intermedia)"/>
    <s v="Infraestructura segura e incluyente"/>
    <s v="Diseño, construcción y conservación (mantenimiento y rehabilitación) de la malla vial local e intermedia urbana o rural."/>
    <s v="Presupuestos Participativos"/>
    <s v="Infraestructura segura e incluyente (14%)"/>
    <s v="4 - Bogotá ordena su territorio y avanza en su acción climática"/>
    <s v="26 - Movilidad Sostenible"/>
    <s v="Intervenir 5 Kilómetro(s)-carril de malla vial urbana (local y/o intermedia) con acciones de construcción y/o conservación"/>
    <s v="INTERVENCIÓN MALLA VIAL LOCAL"/>
    <n v="5"/>
    <n v="3283"/>
    <n v="0.10497537890899789"/>
    <s v="Suma"/>
    <x v="53"/>
    <x v="53"/>
    <n v="0"/>
    <n v="0"/>
    <n v="0"/>
    <m/>
    <m/>
    <m/>
  </r>
  <r>
    <n v="2"/>
    <x v="1"/>
    <n v="24612"/>
    <s v="MOVILIDAD"/>
    <n v="78"/>
    <s v="Kilómetros-carril construidos y/o conservados de malla vial rural"/>
    <s v="Infraestructura segura e incluyente"/>
    <s v="Diseño, construcción y conservación (mantenimiento y rehabilitación) de la malla vial local e intermedia urbana o rural."/>
    <s v="Presupuestos Participativos"/>
    <s v="Infraestructura segura e incluyente (14%)"/>
    <s v="4 - Bogotá ordena su territorio y avanza en su acción climática"/>
    <s v="26 - Movilidad Sostenible"/>
    <s v="Intervenir 2 Kilómetro(s)-carril de malla vial rural con acciones de construcción y/o conservación"/>
    <s v="INTERVENCIÓN MALLA VIAL RURAL"/>
    <n v="2"/>
    <n v="0"/>
    <n v="0"/>
    <s v="Suma"/>
    <x v="53"/>
    <x v="53"/>
    <n v="0"/>
    <n v="0"/>
    <n v="0"/>
    <m/>
    <m/>
    <m/>
  </r>
  <r>
    <n v="2"/>
    <x v="1"/>
    <n v="23362"/>
    <s v="AMBIENTE"/>
    <n v="113"/>
    <s v="Número de obras de mitigación y/u obras de mitigación existentes con mantenimiento"/>
    <s v="Protección del ambiente y resiliencia al cambio climático"/>
    <s v="Manejo de emergencias y mitigación del riesgo de desastres"/>
    <s v="Gestión Pública Local"/>
    <m/>
    <s v="4 - Bogotá ordena su territorio y avanza en su acción climática"/>
    <s v="27 - Gestión del riesgo de desastres para un territorio seguro"/>
    <s v="Realizar 2 Obra(s) de mitigación y/u obras de mitigación existentes con mantenimiento"/>
    <s v="OBRAS DE MITIGACIÓN"/>
    <n v="2"/>
    <n v="0"/>
    <n v="0"/>
    <s v="Suma"/>
    <x v="54"/>
    <x v="54"/>
    <n v="0"/>
    <n v="0"/>
    <n v="0"/>
    <m/>
    <m/>
    <m/>
  </r>
  <r>
    <n v="2"/>
    <x v="1"/>
    <n v="23363"/>
    <s v="AMBIENTE"/>
    <n v="79"/>
    <s v="Número de acciones efectivas para el fortalecimiento de las capacidades locales en torno a la gestión del riesgo"/>
    <s v="Protección del ambiente y resiliencia al cambio climático"/>
    <s v="Manejo de emergencias y mitigación del riesgo de desastres"/>
    <s v="Gestión Pública Local"/>
    <m/>
    <s v="4 - Bogotá ordena su territorio y avanza en su acción climática"/>
    <s v="27 - Gestión del riesgo de desastres para un territorio seguro"/>
    <s v="Realizar 1 Acción(es) efectivas para el fortalecimiento de las capacidades locales para la respuesta a emergencias y desastres."/>
    <s v="GESTIÓN DEL RIESGO"/>
    <n v="1"/>
    <n v="0"/>
    <n v="0"/>
    <s v="Suma"/>
    <x v="54"/>
    <x v="54"/>
    <n v="0"/>
    <n v="0"/>
    <n v="0"/>
    <m/>
    <m/>
    <m/>
  </r>
  <r>
    <n v="2"/>
    <x v="1"/>
    <n v="23321"/>
    <s v="HÁBITAT"/>
    <n v="80"/>
    <s v="Número de acueductos veredales asistidos o intervenidos técnica u organizacionalmente."/>
    <s v="Hábitat sostenible e incluyente"/>
    <s v="Acueductos veredales y saneamiento básico."/>
    <s v="Presupuestos Participativos"/>
    <m/>
    <s v="4 - Bogotá ordena su territorio y avanza en su acción climática"/>
    <s v="29 - Servicios públicos inclusivos y sostenibles"/>
    <s v="Fortalecer 3 Acueducto(s) Veredal(es) con asistencia o intervenidos técnica u organizacionalmente."/>
    <s v="ACUEDUCTOS VEREDALES"/>
    <n v="3"/>
    <n v="860"/>
    <n v="2.7498880859499905E-2"/>
    <s v="Suma"/>
    <x v="55"/>
    <x v="55"/>
    <n v="0"/>
    <n v="0"/>
    <n v="0"/>
    <m/>
    <m/>
    <m/>
  </r>
  <r>
    <n v="2"/>
    <x v="1"/>
    <n v="23061"/>
    <s v="INTEGRACIÓN SOCIAL"/>
    <n v="84"/>
    <s v="Unidades operativas orientadas a la atención de jóvenes (casas de la juventud, centros forjar) dotadas y/o acondicionadas"/>
    <s v="Desarrollo urbano y rural integral"/>
    <s v="Dotación, adecuación y mejoramiento a unidades operativas de servicios sociales de la SDIS"/>
    <s v="Presupuestos Participativos"/>
    <m/>
    <s v="4 - Bogotá ordena su territorio y avanza en su acción climática"/>
    <s v="30 - Atención del déficit social para un hábitat digno"/>
    <s v="Dotar 1 Unidad(es) operativa orientada a la atención de jóvenes (casas de la juventud, centros forjar)"/>
    <s v="DOTACIÓN"/>
    <n v="1"/>
    <n v="0"/>
    <n v="0"/>
    <s v="Suma"/>
    <x v="56"/>
    <x v="56"/>
    <n v="0"/>
    <n v="0"/>
    <n v="0"/>
    <m/>
    <m/>
    <m/>
  </r>
  <r>
    <n v="2"/>
    <x v="1"/>
    <n v="23062"/>
    <s v="INTEGRACIÓN SOCIAL"/>
    <n v="82"/>
    <s v="Unidades operativas orientadas a la atención de la primera infancia  (Jardines Infantiles, Casas de Pensamiento Intercultural, Modalidad Espacios Rurales, Crecemos en la Ruralidad, Creciendo Juntos, Centros Amar) dotadas y/o acondicionadas "/>
    <s v="Desarrollo urbano y rural integral"/>
    <s v="Dotación, adecuación y mejoramiento a unidades operativas de servicios sociales de la SDIS"/>
    <s v="Presupuestos Participativos"/>
    <m/>
    <s v="4 - Bogotá ordena su territorio y avanza en su acción climática"/>
    <s v="30 - Atención del déficit social para un hábitat digno"/>
    <s v="Dotar 2 Unidad(es) operativas orientadas a la atención de la primera infancia (Jardines Infantiles, Casas de Pensamiento Intercultural, Modalidad Espacios Rurales, Crecemos en la Ruralidad, Creciendo Juntos, Centros Amar, Centros Forjar)"/>
    <s v="DOTACIÓN"/>
    <n v="2"/>
    <n v="196"/>
    <n v="6.2671868005371879E-3"/>
    <s v="Suma"/>
    <x v="56"/>
    <x v="56"/>
    <n v="0"/>
    <n v="0"/>
    <n v="0"/>
    <m/>
    <m/>
    <m/>
  </r>
  <r>
    <n v="2"/>
    <x v="1"/>
    <n v="23063"/>
    <s v="INTEGRACIÓN SOCIAL"/>
    <n v="88"/>
    <s v="Unidades operativas orientadas a la prestación de servicios sociales a la persona mayor dotadas y/o acondicionadas"/>
    <s v="Desarrollo urbano y rural integral"/>
    <s v="Dotación, adecuación y mejoramiento a unidades operativas de servicios sociales de la SDIS"/>
    <s v="Presupuestos Participativos"/>
    <m/>
    <s v="4 - Bogotá ordena su territorio y avanza en su acción climática"/>
    <s v="30 - Atención del déficit social para un hábitat digno"/>
    <s v="Dotar 1 Unidad(es) operativas orientadas a la prestación de servicios a la persona mayor"/>
    <s v="DOTACIÓN"/>
    <n v="1"/>
    <n v="0"/>
    <n v="0"/>
    <s v="Suma"/>
    <x v="56"/>
    <x v="56"/>
    <n v="0"/>
    <n v="0"/>
    <n v="0"/>
    <m/>
    <m/>
    <m/>
  </r>
  <r>
    <n v="2"/>
    <x v="1"/>
    <n v="23521"/>
    <s v="HÁBITAT"/>
    <n v="89"/>
    <s v="Viviendas de interés social rurales mejoradas "/>
    <s v="Hábitat sostenible e incluyente"/>
    <s v="Asignación del subsidio de mejoramiento de vivienda"/>
    <s v="Gestión Pública Local"/>
    <m/>
    <s v="4 - Bogotá ordena su territorio y avanza en su acción climática"/>
    <s v="31 - Acceso equitativo de vivienda urbana y rural"/>
    <s v="Mejorar 17 Vivienda(s) de interés social rurales."/>
    <s v="MEJORAMIENTO DE VIVIENDA"/>
    <n v="17"/>
    <n v="0"/>
    <n v="0"/>
    <s v="Suma"/>
    <x v="57"/>
    <x v="57"/>
    <n v="0"/>
    <n v="0"/>
    <n v="0"/>
    <m/>
    <m/>
    <m/>
  </r>
  <r>
    <n v="2"/>
    <x v="1"/>
    <n v="25271"/>
    <s v="GOBIERNO"/>
    <n v="93"/>
    <s v="Estrategias de fortalecimiento institucional realizadas"/>
    <s v="Gobierno confiable"/>
    <s v="Fortalecimiento institucional"/>
    <s v="Gestión Pública Local"/>
    <s v="Gobierno confiable (15%)"/>
    <s v="5 - Bogotá confía en su gobierno"/>
    <s v="33 - Fortalecimiento institucional para un gobierno confiable"/>
    <s v="Realizar 4 Estrategia(s) de fortalecimiento institucional (una por vigencia)."/>
    <s v="FORTALECIMIENTO INSTITUCIONAL"/>
    <n v="4"/>
    <n v="2309"/>
    <n v="7.383129756347126E-2"/>
    <s v="Suma"/>
    <x v="58"/>
    <x v="58"/>
    <n v="0"/>
    <n v="0"/>
    <n v="0"/>
    <m/>
    <m/>
    <m/>
  </r>
  <r>
    <n v="2"/>
    <x v="1"/>
    <n v="25272"/>
    <s v="GOBIERNO"/>
    <n v="94"/>
    <s v="Estrategias de inspección, vigilancia y control realizada"/>
    <s v="Gobierno confiable"/>
    <s v="Inspección, vigilancia y control."/>
    <s v="Gestión Pública Local"/>
    <s v="Gobierno confiable (15%)"/>
    <s v="5 - Bogotá confía en su gobierno"/>
    <s v="33 - Fortalecimiento institucional para un gobierno confiable"/>
    <s v="Realizar 4 Estrategia(s) de inspección, vigilancia y control (una por vigencia)."/>
    <s v="IVC"/>
    <n v="4"/>
    <n v="1958"/>
    <n v="6.2607917119652107E-2"/>
    <s v="Suma"/>
    <x v="58"/>
    <x v="58"/>
    <n v="0"/>
    <n v="0"/>
    <n v="0"/>
    <m/>
    <m/>
    <m/>
  </r>
  <r>
    <n v="2"/>
    <x v="1"/>
    <n v="25273"/>
    <s v="GOBIERNO"/>
    <n v="114"/>
    <s v="Unidades de innovación publica  y social fortalecidas"/>
    <s v="Gobierno confiable"/>
    <s v="Creación de Laboratorios de Innovación Social y Transparencia"/>
    <s v="Gestión Pública Local"/>
    <m/>
    <s v="5 - Bogotá confía en su gobierno"/>
    <s v="33 - Fortalecimiento institucional para un gobierno confiable"/>
    <s v="Fortalecer 4 unidades de innovación publica y social a nivel local"/>
    <s v="INNOVACIÓN PÚBLICA"/>
    <n v="4"/>
    <n v="50"/>
    <n v="1.5987721429941806E-3"/>
    <s v="Suma"/>
    <x v="58"/>
    <x v="58"/>
    <n v="0"/>
    <n v="0"/>
    <n v="0"/>
    <m/>
    <m/>
    <m/>
  </r>
  <r>
    <n v="2"/>
    <x v="1"/>
    <n v="23031"/>
    <s v="GESTIÓN PÚBLICA"/>
    <n v="96"/>
    <s v="Procesos de formacion y desarrollo de competencias digitales realizados en zonas rurales y/o apartadas y urbanas"/>
    <s v="Ciudad inteligente​"/>
    <s v="Conectividad y redes de comunicación."/>
    <s v="Presupuestos Participativos"/>
    <m/>
    <s v="5 - Bogotá confía en su gobierno"/>
    <s v="35 - Bogotá ciudad Inteligente"/>
    <s v="Operativizar 4 Centro(s) de Acceso Comunitario en zonas rurales y/o apartadas y/o urbanas, con énfasis en procesos de formación y desarrollo de competencias digitales"/>
    <s v="FORTALECIMIENTO DE CAPACIDADES"/>
    <n v="4"/>
    <n v="178"/>
    <n v="5.6916288290592828E-3"/>
    <s v="Suma"/>
    <x v="59"/>
    <x v="59"/>
    <n v="0"/>
    <n v="0"/>
    <n v="0"/>
    <m/>
    <m/>
    <m/>
  </r>
  <r>
    <n v="2"/>
    <x v="1"/>
    <n v="23032"/>
    <s v="GESTIÓN PÚBLICA"/>
    <n v="95"/>
    <s v="Servicios TIC´s generados en zonas rurales y/o apartadas y urbanas"/>
    <s v="Ciudad inteligente​"/>
    <s v="Conectividad y redes de comunicación."/>
    <s v="Presupuestos Participativos"/>
    <m/>
    <s v="5 - Bogotá confía en su gobierno"/>
    <s v="35 - Bogotá ciudad Inteligente"/>
    <s v="Operativizar 4 Centro(s) de Acceso Comunitario en zonas rurales y/o apartadas y/o urbanas, con énfasis en Servicios TIC´s generados."/>
    <s v="CONECTIVIDAD"/>
    <n v="4"/>
    <n v="178"/>
    <n v="5.6916288290592828E-3"/>
    <s v="Suma"/>
    <x v="59"/>
    <x v="59"/>
    <n v="0"/>
    <n v="0"/>
    <n v="0"/>
    <m/>
    <m/>
    <m/>
  </r>
  <r>
    <n v="2"/>
    <x v="1"/>
    <n v="23101"/>
    <s v="GOBIERNO"/>
    <n v="97"/>
    <s v="Organizaciones sociales e Instancias de participación ciudadana fortalecidas."/>
    <s v="Democracia deliberativa y participación"/>
    <s v="Fortalecimiento a organizaciones sociales y comunitarias y a instancias de participación."/>
    <s v="Presupuestos Participativos"/>
    <m/>
    <s v="5 - Bogotá confía en su gobierno"/>
    <s v="39 - Camino hacia una democracia deliberativa con un gobierno cercano a la gente y con participación ciudadana"/>
    <s v="Fortalecer 60 Organización(es) sociales e Instancias de participación ciudadana."/>
    <s v="FORTALECIMIENTO DE ORGANIZACIONES"/>
    <n v="60"/>
    <n v="372"/>
    <n v="1.1894864743876703E-2"/>
    <s v="Suma"/>
    <x v="60"/>
    <x v="60"/>
    <n v="0"/>
    <n v="0"/>
    <n v="0"/>
    <m/>
    <m/>
    <m/>
  </r>
  <r>
    <n v="2"/>
    <x v="1"/>
    <n v="23102"/>
    <s v="GOBIERNO"/>
    <n v="98"/>
    <s v="Personas capacitadas a través de procesos de formación para la participación de manera virtual y presencial."/>
    <s v="Democracia deliberativa y participación"/>
    <s v="Procesos de formación en capacidades democráticas para la participación ciudadana incidente"/>
    <s v="Presupuestos Participativos"/>
    <m/>
    <s v="5 - Bogotá confía en su gobierno"/>
    <s v="39 - Camino hacia una democracia deliberativa con un gobierno cercano a la gente y con participación ciudadana"/>
    <s v="Capacitar 5348 Persona(s) a través de procesos de formación para la participación de manera virtual y presencial."/>
    <s v="CAPACITACIÓN"/>
    <n v="5348"/>
    <n v="193"/>
    <n v="6.1712604719575369E-3"/>
    <s v="Suma"/>
    <x v="60"/>
    <x v="60"/>
    <n v="0"/>
    <n v="0"/>
    <n v="0"/>
    <m/>
    <m/>
    <m/>
  </r>
  <r>
    <n v="2"/>
    <x v="1"/>
    <n v="23103"/>
    <s v="GOBIERNO"/>
    <n v="99"/>
    <s v="Organizaciones comunales fortalecidas."/>
    <s v="Democracia deliberativa y participación"/>
    <s v="Fortalecimiento a organizaciones comunales"/>
    <s v="Gestión Pública Local"/>
    <m/>
    <s v="5 - Bogotá confía en su gobierno"/>
    <s v="39 - Camino hacia una democracia deliberativa con un gobierno cercano a la gente y con participación ciudadana"/>
    <s v="Fortalecer 18 Organización(es) comunales."/>
    <s v="FORTALECIMIENTO COMUNAL"/>
    <n v="18"/>
    <n v="0"/>
    <n v="0"/>
    <s v="Suma"/>
    <x v="60"/>
    <x v="60"/>
    <n v="0"/>
    <n v="0"/>
    <n v="0"/>
    <m/>
    <m/>
    <m/>
  </r>
  <r>
    <n v="2"/>
    <x v="1"/>
    <n v="23281"/>
    <s v="GOBIERNO"/>
    <n v="100"/>
    <s v="Acciones desarrolladas, orientadas a la ciudadanía en el marco de la estrategía Bogotaneidad"/>
    <s v="Gobierno confiable"/>
    <s v="Bogotaneidad"/>
    <s v="Gestión Pública Local"/>
    <m/>
    <s v="5 - Bogotá confía en su gobierno"/>
    <s v="39 - Camino hacia una democracia deliberativa con un gobierno cercano a la gente y con participación ciudadana"/>
    <s v="Desarrollar 4 Acción(es) orientadas a la ciudadanía, en el marco de la estrategia &quot;Bogotaneidad&quot;"/>
    <s v="ESTRATEGIA BOGOTANEIDAD"/>
    <n v="4"/>
    <n v="100"/>
    <n v="3.1975442859883611E-3"/>
    <s v="Suma"/>
    <x v="61"/>
    <x v="61"/>
    <n v="0"/>
    <n v="0"/>
    <n v="0"/>
    <m/>
    <m/>
    <m/>
  </r>
  <r>
    <n v="2"/>
    <x v="1"/>
    <n v="23282"/>
    <s v="GOBIERNO"/>
    <n v="101"/>
    <s v="Unidades de innovación publica  y social fortalecidas"/>
    <s v="Gobierno confiable"/>
    <s v="Bogotaneidad"/>
    <s v="Gestión Pública Local"/>
    <m/>
    <s v="5 - Bogotá confía en su gobierno"/>
    <s v="39 - Camino hacia una democracia deliberativa con un gobierno cercano a la gente y con participación ciudadana"/>
    <s v="Fortalecer 4 Unidad(es) de innovación publica y social a nivel local"/>
    <s v="INNOVACIÓN PÚBLICA"/>
    <n v="4"/>
    <n v="50"/>
    <n v="1.5987721429941806E-3"/>
    <s v="Suma"/>
    <x v="61"/>
    <x v="61"/>
    <n v="0"/>
    <n v="0"/>
    <n v="0"/>
    <m/>
    <m/>
    <m/>
  </r>
  <r>
    <n v="2"/>
    <x v="1"/>
    <n v="25361"/>
    <s v="GOBIERNO"/>
    <n v="104"/>
    <s v="Iniciativa de inversión local concertada e implementada con las comunidades negras, afrocolombianas y palenqueras"/>
    <s v="Línea diferencial étnica"/>
    <s v="Iniciativas diferenciales étnicas para comunidades Negras, Afrocolombianas, Raizales, Palenqueras, y los Pueblos Indígenas, Rrom o Gitano"/>
    <s v="Gestión Pública Local"/>
    <m/>
    <s v="5 - Bogotá confía en su gobierno"/>
    <s v="39 - Camino hacia una democracia deliberativa con un gobierno cercano a la gente y con participación ciudadana"/>
    <s v="Concertar 4 Iniciativa(s) de inversión local con las comunidades negras, afrocolombianas y palenqueras (aplica en todas las localidades con autoridades NAP)"/>
    <s v="INICIATIVAS COMUNIDADES NEGRAS, AFROCOLOMBIANAS, PALENQUERAS"/>
    <n v="4"/>
    <n v="99"/>
    <n v="3.1655688431284773E-3"/>
    <s v="Suma"/>
    <x v="62"/>
    <x v="62"/>
    <n v="0"/>
    <n v="0"/>
    <n v="0"/>
    <m/>
    <m/>
    <m/>
  </r>
  <r>
    <n v="2"/>
    <x v="1"/>
    <n v="25363"/>
    <s v="GOBIERNO"/>
    <n v="103"/>
    <s v="Iniciativa de inversión local concertada e implementada con los pueblos indígenas"/>
    <s v="Línea diferencial étnica"/>
    <s v="Iniciativas diferenciales étnicas para comunidades Negras, Afrocolombianas, Raizales, Palenqueras, y los Pueblos Indígenas, Rrom o Gitano"/>
    <s v="Gestión Pública Local"/>
    <m/>
    <s v="5 - Bogotá confía en su gobierno"/>
    <s v="39 - Camino hacia una democracia deliberativa con un gobierno cercano a la gente y con participación ciudadana"/>
    <s v="Concertar 4 Iniciativa(s) de inversión local con los pueblos indígenas (aplica en todas las localidades con autoridades indígenas)"/>
    <s v="INICIATIVAS PUEBLO INDÍGENA"/>
    <n v="4"/>
    <n v="99"/>
    <n v="3.1655688431284773E-3"/>
    <s v="Suma"/>
    <x v="62"/>
    <x v="62"/>
    <n v="0"/>
    <n v="0"/>
    <n v="0"/>
    <m/>
    <m/>
    <m/>
  </r>
  <r>
    <n v="2"/>
    <x v="1"/>
    <n v="25364"/>
    <s v="GOBIERNO"/>
    <n v="105"/>
    <s v="Iniciativa de inversión local concertada e implementada con las comunidades raizales"/>
    <s v="Línea diferencial étnica"/>
    <s v="Iniciativas diferenciales étnicas para comunidades Negras, Afrocolombianas, Raizales, Palenqueras, y los Pueblos Indígenas, Rrom o Gitano"/>
    <s v="Gestión Pública Local"/>
    <m/>
    <s v="5 - Bogotá confía en su gobierno"/>
    <s v="39 - Camino hacia una democracia deliberativa con un gobierno cercano a la gente y con participación ciudadana"/>
    <s v="Concertar 4 Iniciativa(s) de inversión local con las comunidades raizales (aplica en todas las localidades con autoridades raizales)"/>
    <s v="INICIATIVAS RAIZALES"/>
    <n v="4"/>
    <n v="27"/>
    <n v="8.6333695721685746E-4"/>
    <s v="Suma"/>
    <x v="62"/>
    <x v="62"/>
    <n v="0"/>
    <n v="0"/>
    <n v="0"/>
    <m/>
    <m/>
    <m/>
  </r>
  <r>
    <n v="3"/>
    <x v="2"/>
    <n v="26831"/>
    <s v="SEGURIDAD, CONVIVENCIA Y JUSTICIA"/>
    <n v="1"/>
    <s v="Organizaciones comunitarias fortalecidas a través de capacidades para promover acciones de corresponsabilidad en la gestión de la seguridad y la convivencia"/>
    <s v="Cultura ciudadana para la convivencia pacífica"/>
    <s v="Promoción de la convivencia ciudadana"/>
    <s v="Presupuestos Participativos"/>
    <m/>
    <s v="1 - Bogotá avanza en su seguridad"/>
    <s v="1 - Diálogo social y cultura ciudadana para la convivencia pacifica y la recuperación de la confianza"/>
    <s v="Fortalecer 60 Organización(es) comunitarias a través de capacidades para promover acciones de corresponsabilidad en la gestión de la seguridad y la convivencia."/>
    <s v="FORTALECIMIENTO DE CAPACIDADES"/>
    <n v="60"/>
    <n v="352"/>
    <n v="7.2817542407943728E-3"/>
    <s v="Suma"/>
    <x v="63"/>
    <x v="63"/>
    <n v="0"/>
    <n v="0"/>
    <n v="0"/>
    <m/>
    <m/>
    <m/>
  </r>
  <r>
    <n v="3"/>
    <x v="2"/>
    <n v="26832"/>
    <s v="SEGURIDAD, CONVIVENCIA Y JUSTICIA"/>
    <n v="2"/>
    <s v="Acciones formativas diferenciales para la promoción de la convivencia ciudadana implementadas"/>
    <s v="Cultura ciudadana para la convivencia pacífica"/>
    <s v="Promoción de la convivencia ciudadana"/>
    <s v="Presupuestos Participativos"/>
    <m/>
    <s v="1 - Bogotá avanza en su seguridad"/>
    <s v="1 - Diálogo social y cultura ciudadana para la convivencia pacifica y la recuperación de la confianza"/>
    <s v="Implementar 4 Acción(es) formativas diferenciales para la promoción de la convivencia ciudadana."/>
    <s v="FORMACIÓN"/>
    <n v="4"/>
    <n v="235"/>
    <n v="4.8613984278030615E-3"/>
    <s v="Suma"/>
    <x v="63"/>
    <x v="63"/>
    <n v="0"/>
    <n v="0"/>
    <n v="0"/>
    <m/>
    <m/>
    <m/>
  </r>
  <r>
    <n v="3"/>
    <x v="2"/>
    <n v="28941"/>
    <s v="MUJERES"/>
    <n v="4"/>
    <s v="Número de Personas vinculadas en acciones para la prevención del feminicidio y la violencia contra la mujer"/>
    <s v="Cero tolerancia a las violencias"/>
    <s v="Prevención del feminicidio y las violencias contra las mujeres"/>
    <s v="Presupuestos Participativos"/>
    <m/>
    <s v="1 - Bogotá avanza en su seguridad"/>
    <s v="2 - Cero tolerancia a las violencias contra las mujeres y basadas en género"/>
    <s v="Vincular 2400 Mujer(es) personas en acciones para la prevención del feminicidio y la violencia contra la mujer."/>
    <s v="PREVENCIÓN"/>
    <n v="2400"/>
    <n v="747"/>
    <n v="1.5453040959867605E-2"/>
    <s v="Suma"/>
    <x v="64"/>
    <x v="64"/>
    <n v="0"/>
    <n v="0"/>
    <n v="0"/>
    <m/>
    <m/>
    <m/>
  </r>
  <r>
    <n v="3"/>
    <x v="2"/>
    <n v="28851"/>
    <s v="SEGURIDAD, CONVIVENCIA Y JUSTICIA"/>
    <n v="5"/>
    <s v="Dotaciones suministradas a organismos de seguridad"/>
    <s v="Mejores capacidades al servicio de la seguridad"/>
    <s v="Dotación, mantenimiento de equipamientos que permitan el fortalecimiento de la seguridad y justicia."/>
    <s v="Gestión Pública Local"/>
    <s v="Cultura ciudadana y mejores capacidades al servicio de la seguridad (2%)"/>
    <s v="1 - Bogotá avanza en su seguridad"/>
    <s v="3 - Desmantelamiento de estructuras criminales y delincuenciales con mejores capacidades y activos tecnológicos"/>
    <s v="Suministrar 2 Dotación(es) a organismos de seguridad"/>
    <s v="DOTACIÓN"/>
    <n v="2"/>
    <n v="0"/>
    <n v="0"/>
    <s v="Suma"/>
    <x v="65"/>
    <x v="65"/>
    <n v="0"/>
    <n v="0"/>
    <n v="0"/>
    <m/>
    <m/>
    <m/>
  </r>
  <r>
    <n v="3"/>
    <x v="2"/>
    <n v="28821"/>
    <s v="SEGURIDAD, CONVIVENCIA Y JUSTICIA"/>
    <n v="7"/>
    <s v="Programas de abordaje de conflictividad escolar para la convivencia con enfoque restaurativo fortalecidos"/>
    <s v="Cultura ciudadana para la convivencia pacífica"/>
    <s v="Acceso a la Justicia"/>
    <s v="Presupuestos Participativos"/>
    <m/>
    <s v="1 - Bogotá avanza en su seguridad"/>
    <s v="4 - Servicios centrados en la justicia"/>
    <s v="Fortalecer 8 Servicio(s) programas de abordaje de conflictividad escolar para la convivencia"/>
    <s v="CONFLICTIVIDAD ESCOLAR"/>
    <n v="8"/>
    <n v="209"/>
    <n v="4.3235415804716588E-3"/>
    <s v="Suma"/>
    <x v="66"/>
    <x v="66"/>
    <n v="0"/>
    <n v="0"/>
    <n v="0"/>
    <m/>
    <m/>
    <m/>
  </r>
  <r>
    <n v="3"/>
    <x v="2"/>
    <n v="28822"/>
    <s v="SEGURIDAD, CONVIVENCIA Y JUSTICIA"/>
    <n v="10"/>
    <s v="Ciudadanos beneficiados con habilidades y capacidades para gestionar la convivencia constructivamente"/>
    <s v="Cultura ciudadana para la convivencia pacífica"/>
    <s v="Acceso a la Justicia"/>
    <s v="Presupuestos Participativos"/>
    <m/>
    <s v="1 - Bogotá avanza en su seguridad"/>
    <s v="4 - Servicios centrados en la justicia"/>
    <s v="Beneficiar 750 Ciudadanos con habilidades y capacidades para gestionar la convivencia constructivamente."/>
    <s v="GESTIÓN DE LA CONVIVENCIA"/>
    <n v="750"/>
    <n v="171"/>
    <n v="3.537443111294994E-3"/>
    <s v="Suma"/>
    <x v="66"/>
    <x v="66"/>
    <n v="0"/>
    <n v="0"/>
    <n v="0"/>
    <m/>
    <m/>
    <m/>
  </r>
  <r>
    <n v="3"/>
    <x v="2"/>
    <n v="28831"/>
    <s v="SEGURIDAD, CONVIVENCIA Y JUSTICIA"/>
    <n v="16"/>
    <s v="Estrategias de seguridad y convivencia implementadas a través de gestores locales, que permitan el uso y disfrute del espacio público"/>
    <s v="Cultura ciudadana para la convivencia pacífica"/>
    <s v="Cultura ciudadana en torno a la seguridad"/>
    <s v="Gestión Pública Local"/>
    <s v="Cultura ciudadana y mejores capacidades al servicio de la seguridad (2%)"/>
    <s v="1 - Bogotá avanza en su seguridad"/>
    <s v="5 - Espacio público seguro e inclusivo"/>
    <s v="Implementar 4 Estrategia(s) de seguridad y convivencia a través de gestores locales que permitan el uso y disfrute del espacio público."/>
    <s v="ESTRATEGIAS DE SEGURIDAD Y CONVIVENCIA"/>
    <n v="4"/>
    <n v="1532"/>
    <n v="3.1692180388911875E-2"/>
    <s v="Suma"/>
    <x v="67"/>
    <x v="67"/>
    <n v="0"/>
    <n v="0"/>
    <n v="0"/>
    <m/>
    <m/>
    <m/>
  </r>
  <r>
    <n v="3"/>
    <x v="2"/>
    <n v="28991"/>
    <s v="MOVILIDAD"/>
    <n v="15"/>
    <s v="Metros cuadrados construidos y/o conservados de elementos del sistema de espacio público peatonal."/>
    <s v="Infraestructura segura e incluyente"/>
    <s v="Construcción y/o conservación de elementos del sistema de espacio público"/>
    <s v="Presupuestos Participativos"/>
    <s v="Infraestructura segura e incluyente (14%)"/>
    <s v="1 - Bogotá avanza en su seguridad"/>
    <s v="5 - Espacio público seguro e inclusivo"/>
    <s v="Intervenir 17000 Metro(s) cuadrado(s) de elementos del sistema de espacio público peatonal con acciones de construcción y/o conservación."/>
    <s v="INTERVENCIÓN"/>
    <n v="17000"/>
    <n v="883"/>
    <n v="1.826644600744725E-2"/>
    <s v="Suma"/>
    <x v="68"/>
    <x v="68"/>
    <n v="0"/>
    <n v="0"/>
    <n v="0"/>
    <m/>
    <m/>
    <m/>
  </r>
  <r>
    <n v="3"/>
    <x v="2"/>
    <n v="29201"/>
    <s v="SALUD"/>
    <n v="17"/>
    <s v="Número de personas con discapacidad, cuidadadores y cuidadoras, vinculados en actividades complementarias en salud"/>
    <s v="Ciudad saludable y con bien-estar"/>
    <s v="Acciones complementarias para personas con discapacidad y sus cuidadores"/>
    <s v="Gestión Pública Local"/>
    <s v="Ciudad saludable y con bien-estar (3%)"/>
    <s v="2 - Bogotá confía en su bien-estar"/>
    <s v="10 - Salud Pública Integrada e Integral"/>
    <s v="Vincular 500 Persona(s) con discapacidad, cuidadores y cuidadoras, en actividades complementarias en salud."/>
    <s v="ACCIONES COMPLEMENTARIAS "/>
    <n v="500"/>
    <n v="346"/>
    <n v="7.1576334298717416E-3"/>
    <s v="Suma"/>
    <x v="69"/>
    <x v="69"/>
    <n v="0"/>
    <n v="0"/>
    <n v="0"/>
    <m/>
    <m/>
    <m/>
  </r>
  <r>
    <n v="3"/>
    <x v="2"/>
    <n v="29202"/>
    <s v="SALUD"/>
    <n v="18"/>
    <s v="Números de personas vinculadas a las acciones desarrolladas desde los dispositivos de base comunitaria en respuesta al consumo de SPA"/>
    <s v="Ciudad saludable y con bien-estar"/>
    <s v="Acciones para la disminución de los factores de riesgo frente al consumo de sustancias psicoactivas."/>
    <s v="Gestión Pública Local"/>
    <s v="Ciudad saludable y con bien-estar (3%)"/>
    <s v="2 - Bogotá confía en su bien-estar"/>
    <s v="10 - Salud Pública Integrada e Integral"/>
    <s v="Vincular 600 Persona(s) personas a las acciones desarrolladas desde los dispositivos de base comunitaria en respuesta al consumo de SPA"/>
    <s v="DISMINUCIÓN FACTORES DE RIESGO SPA"/>
    <n v="600"/>
    <n v="247"/>
    <n v="5.109640049648324E-3"/>
    <s v="Suma"/>
    <x v="69"/>
    <x v="69"/>
    <n v="0"/>
    <n v="0"/>
    <n v="0"/>
    <m/>
    <m/>
    <m/>
  </r>
  <r>
    <n v="3"/>
    <x v="2"/>
    <n v="29203"/>
    <s v="SALUD"/>
    <n v="19"/>
    <s v="Número de personas con discapacidad beneficiadas con Dispostivos de Asistencia Personal - Ayudas Técnicas (no incluidas en los Planes de Beneficios)"/>
    <s v="Ciudad saludable y con bien-estar"/>
    <s v="Otorgamiento de Dispositivos de asistencia Personal - DAP - a personas con discapacidad "/>
    <s v="Gestión Pública Local"/>
    <s v="Ciudad saludable y con bien-estar (3%)"/>
    <s v="2 - Bogotá confía en su bien-estar"/>
    <s v="10 - Salud Pública Integrada e Integral"/>
    <s v="Beneficiar 800 Persona(s) con discapacidad a través de Dispositivos de Asistencia Personal - Ayudas Técnicas (no incluidas en los Planes de Beneficios)."/>
    <s v="DISPOSITIVOS DE ASISTENCIA PERSONAL"/>
    <n v="800"/>
    <n v="741"/>
    <n v="1.5328920148944974E-2"/>
    <s v="Suma"/>
    <x v="69"/>
    <x v="69"/>
    <n v="0"/>
    <n v="0"/>
    <n v="0"/>
    <m/>
    <m/>
    <m/>
  </r>
  <r>
    <n v="3"/>
    <x v="2"/>
    <n v="29204"/>
    <s v="SALUD"/>
    <n v="23"/>
    <s v="Número de personas beneficiadas con acciones para la promoción y atención de la salud mental"/>
    <s v="Ciudad saludable y con bien-estar"/>
    <s v="Acciones para la promoción y atención de la salud mental"/>
    <s v="Presupuestos Participativos"/>
    <m/>
    <s v="2 - Bogotá confía en su bien-estar"/>
    <s v="10 - Salud Pública Integrada e Integral"/>
    <s v="Beneficiar 800 Persona(s) con acciones para la promoción y atención de la salud mental."/>
    <s v="SALUD MENTAL"/>
    <n v="800"/>
    <n v="720"/>
    <n v="1.4894497310715763E-2"/>
    <s v="Suma"/>
    <x v="69"/>
    <x v="69"/>
    <n v="0"/>
    <n v="0"/>
    <n v="0"/>
    <m/>
    <m/>
    <m/>
  </r>
  <r>
    <n v="3"/>
    <x v="2"/>
    <n v="29205"/>
    <s v="SALUD"/>
    <n v="24"/>
    <s v="Número de focos intervenidos con acciones de control de plagas"/>
    <s v="Ciudad saludable y con bien-estar"/>
    <s v="Control y mitigación de plagas "/>
    <s v="Gestión Pública Local"/>
    <m/>
    <s v="2 - Bogotá confía en su bien-estar"/>
    <s v="10 - Salud Pública Integrada e Integral"/>
    <s v="Intervenir 100 Foco(s) con acciones de control de plagas."/>
    <s v="CONTROL Y MITIGACIÓN"/>
    <n v="100"/>
    <n v="99"/>
    <n v="2.0479933802234175E-3"/>
    <s v="Suma"/>
    <x v="69"/>
    <x v="69"/>
    <n v="0"/>
    <n v="0"/>
    <n v="0"/>
    <m/>
    <m/>
    <m/>
  </r>
  <r>
    <n v="3"/>
    <x v="2"/>
    <n v="29206"/>
    <s v="SALUD"/>
    <n v="20"/>
    <s v="Número de personas vinculadas a las acciones y estrategias para promover la salud sexual y reproductiva consciente en los diferentes ciclos de vida"/>
    <s v="Ciudad saludable y con bien-estar"/>
    <s v="Salud sexual y reproductiva consciente en adolescentes y jóvenes"/>
    <s v="Gestión Pública Local"/>
    <s v="Ciudad saludable y con bien-estar (3%)"/>
    <s v="2 - Bogotá confía en su bien-estar"/>
    <s v="10 - Salud Pública Integrada e Integral"/>
    <s v="Vincular 1000 Persona(s) a las acciones y estrategias para promover la salud sexual y reproductiva consciente en los diferentes ciclos de vida."/>
    <s v="SALUD SEXUAL Y REPRODUCTIVA"/>
    <n v="1000"/>
    <n v="148"/>
    <n v="3.0616466694249069E-3"/>
    <s v="Suma"/>
    <x v="69"/>
    <x v="69"/>
    <n v="0"/>
    <n v="0"/>
    <n v="0"/>
    <m/>
    <m/>
    <m/>
  </r>
  <r>
    <n v="3"/>
    <x v="2"/>
    <n v="28961"/>
    <s v="MUJERES"/>
    <n v="26"/>
    <s v="Mujeres cuidadoras vinculadas a estrategias de cuidado"/>
    <s v="Cuidado de la vida"/>
    <s v="Estrategias de cuidado a personas cuidadoras"/>
    <s v="Presupuestos Participativos"/>
    <m/>
    <s v="2 - Bogotá confía en su bien-estar"/>
    <s v="12 - Bogotá cuida a su gente"/>
    <s v="Vincular 900 Mujer(es) cuidadoras a estrategias de cuidado."/>
    <s v="ESTRATEGIAS DE CUIDADO"/>
    <n v="900"/>
    <n v="646"/>
    <n v="1.3363673976003311E-2"/>
    <s v="Suma"/>
    <x v="70"/>
    <x v="70"/>
    <n v="0"/>
    <n v="0"/>
    <n v="0"/>
    <m/>
    <m/>
    <m/>
  </r>
  <r>
    <n v="3"/>
    <x v="2"/>
    <n v="28962"/>
    <s v="MUJERES"/>
    <n v="27"/>
    <s v="Mujeres vinculadas para el ejercicio de derechos y el fortalecimiento de su autonomía económica"/>
    <s v="Cuidado de la vida"/>
    <s v="Fortalecimiento de capacidades para el ejercicio de derechos y para la autonomía económica de las mujeres."/>
    <s v="Presupuestos Participativos"/>
    <m/>
    <s v="2 - Bogotá confía en su bien-estar"/>
    <s v="12 - Bogotá cuida a su gente"/>
    <s v="Vincular 1400 Mujer(es) para el ejercicio de derechos y el fortalecimiento de su autonomía económica."/>
    <s v="FORTALECIMIENTO DE CAPACIDADES"/>
    <n v="1400"/>
    <n v="710"/>
    <n v="1.4687629292511377E-2"/>
    <s v="Suma"/>
    <x v="70"/>
    <x v="70"/>
    <n v="0"/>
    <n v="0"/>
    <n v="0"/>
    <m/>
    <m/>
    <m/>
  </r>
  <r>
    <n v="3"/>
    <x v="2"/>
    <n v="28963"/>
    <s v="INTEGRACIÓN SOCIAL"/>
    <n v="25"/>
    <s v="Número de Personas que participan en procesos para la prevención de violencias en el contexto familiar y/o violencia sexual.          "/>
    <s v="Cuidado de la vida"/>
    <s v="Prevención y atención de violencia intrafamiliar y sexual para poblaciones en situaciones de riesgo y vulnerabilidad de derechos"/>
    <s v="Presupuestos Participativos"/>
    <m/>
    <s v="2 - Bogotá confía en su bien-estar"/>
    <s v="12 - Bogotá cuida a su gente"/>
    <s v="Vincular 2000 Persona(s) en procesos para la prevención de violencias en el contexto familiar y/o violencia sexual."/>
    <s v="PREVENCIÓN"/>
    <n v="2000"/>
    <n v="478"/>
    <n v="9.8882912701696319E-3"/>
    <s v="Suma"/>
    <x v="70"/>
    <x v="70"/>
    <n v="0"/>
    <n v="0"/>
    <n v="0"/>
    <m/>
    <m/>
    <m/>
  </r>
  <r>
    <n v="3"/>
    <x v="2"/>
    <n v="29111"/>
    <s v="GESTIÓN PÚBLICA"/>
    <n v="31"/>
    <s v="Acciones de construcción de paz realizadas que contribuyan al tejido social, la integración local, la sostenibilidad económica y/o desarrollo territorial para la reconciliación."/>
    <s v="Cuidado de la vida"/>
    <s v="Construcción de memoria, verdad, reparación, víctimas, paz y reconciliación"/>
    <s v="Presupuestos Participativos"/>
    <m/>
    <s v="2 - Bogotá confía en su bien-estar"/>
    <s v="13 - Bogotá, un territorio de paz y reconciliación en donde todos puedan volver a empezar"/>
    <s v="Realizar 4 Acción(es) de construcción de paz que contribuyan al tejido social, la integración local, la sostenibilidad económica y/o desarrollo territorial para la reconciliación."/>
    <s v="ACCIONES DE CONSTRUCCIÓN DE PAZ"/>
    <n v="4"/>
    <n v="0"/>
    <n v="0"/>
    <s v="Suma"/>
    <x v="71"/>
    <x v="71"/>
    <n v="0"/>
    <n v="0"/>
    <n v="0"/>
    <m/>
    <m/>
    <m/>
  </r>
  <r>
    <n v="3"/>
    <x v="2"/>
    <n v="29151"/>
    <s v="CULTURA, RECREACIÓN Y DEPORTE"/>
    <n v="39"/>
    <s v="Personas beneficiadas y capacitadas con procesos de formación y exploración en los campos artísticos, culturales y patrimoniales "/>
    <s v="Bogotá cultural y deportiva"/>
    <s v="Arte, cultura y patrimonio"/>
    <s v="Presupuestos Participativos"/>
    <m/>
    <s v="2 - Bogotá confía en su bien-estar"/>
    <s v="14 - Bogotá deportiva, recreativa, artística, patrimonial e intercultural"/>
    <s v="Capacitar 2000 Persona(s) personas en los campos artísticos, interculturales, culturales y/o patrimoniales."/>
    <s v="CAPACITACIÓN"/>
    <n v="2000"/>
    <n v="865"/>
    <n v="1.7894083574679354E-2"/>
    <s v="Suma"/>
    <x v="72"/>
    <x v="72"/>
    <n v="0"/>
    <n v="0"/>
    <n v="0"/>
    <m/>
    <m/>
    <m/>
  </r>
  <r>
    <n v="3"/>
    <x v="2"/>
    <n v="29152"/>
    <s v="CULTURA, RECREACIÓN Y DEPORTE"/>
    <n v="33"/>
    <s v="Estímulos otorgados de apoyo al sector artístico y cultural "/>
    <s v="Bogotá cultural y deportiva"/>
    <s v="Iniciativas de interés cultural, artístico, patrimonial y de cultura ciudadana."/>
    <s v="Gestión Pública Local"/>
    <m/>
    <s v="2 - Bogotá confía en su bien-estar"/>
    <s v="14 - Bogotá deportiva, recreativa, artística, patrimonial e intercultural"/>
    <s v="Otorgar 60 Estímulo(s) de apoyo al sector artístico y cultural."/>
    <s v="ESTÍMULOS"/>
    <n v="60"/>
    <n v="346"/>
    <n v="7.1576334298717416E-3"/>
    <s v="Suma"/>
    <x v="72"/>
    <x v="72"/>
    <n v="0"/>
    <n v="0"/>
    <n v="0"/>
    <m/>
    <m/>
    <m/>
  </r>
  <r>
    <n v="3"/>
    <x v="2"/>
    <n v="29153"/>
    <s v="CULTURA, RECREACIÓN Y DEPORTE"/>
    <n v="38"/>
    <s v="Eventos de promoción, circulción y apropiación de actividades artísticas, culturales y patrimoniales realizadas"/>
    <s v="Bogotá cultural y deportiva"/>
    <s v="Arte, cultura y patrimonio"/>
    <s v="Presupuestos Participativos"/>
    <m/>
    <s v="2 - Bogotá confía en su bien-estar"/>
    <s v="14 - Bogotá deportiva, recreativa, artística, patrimonial e intercultural"/>
    <s v="Realizar 36 Evento(s) de promoción, circulación y apropiación de actividades artísticas, culturales y patrimoniales."/>
    <s v="EVENTOS"/>
    <n v="36"/>
    <n v="1058"/>
    <n v="2.1886636326023997E-2"/>
    <s v="Suma"/>
    <x v="72"/>
    <x v="72"/>
    <n v="0"/>
    <n v="0"/>
    <n v="0"/>
    <m/>
    <m/>
    <m/>
  </r>
  <r>
    <n v="3"/>
    <x v="2"/>
    <n v="29171"/>
    <s v="CULTURA, RECREACIÓN Y DEPORTE"/>
    <n v="35"/>
    <s v="Personas beneficiadas con actividades recreo-deportivas comunitarias"/>
    <s v="Bogotá cultural y deportiva"/>
    <s v="Recreación y deporte "/>
    <s v="Presupuestos Participativos"/>
    <m/>
    <s v="2 - Bogotá confía en su bien-estar"/>
    <s v="14 - Bogotá deportiva, recreativa, artística, patrimonial e intercultural"/>
    <s v="Beneficiar 8000 Persona(s) en actividades recreo-deportivas comunitarias."/>
    <s v="ACTIVIDADES RECREODEPORTIVAS"/>
    <n v="8000"/>
    <n v="866"/>
    <n v="1.7914770376499793E-2"/>
    <s v="Suma"/>
    <x v="73"/>
    <x v="73"/>
    <n v="0"/>
    <n v="0"/>
    <n v="0"/>
    <m/>
    <m/>
    <m/>
  </r>
  <r>
    <n v="3"/>
    <x v="2"/>
    <n v="29172"/>
    <s v="CULTURA, RECREACIÓN Y DEPORTE"/>
    <n v="36"/>
    <s v="Personas capacitadas en los campos deportivos o recreativos "/>
    <s v="Bogotá cultural y deportiva"/>
    <s v="Recreación y deporte "/>
    <s v="Presupuestos Participativos"/>
    <m/>
    <s v="2 - Bogotá confía en su bien-estar"/>
    <s v="14 - Bogotá deportiva, recreativa, artística, patrimonial e intercultural"/>
    <s v="Capacitar 2150 Persona(s) personas en los campos deportivos o recreativos."/>
    <s v="CAPACITACIÓN"/>
    <n v="2150"/>
    <n v="577"/>
    <n v="1.1936284650393049E-2"/>
    <s v="Suma"/>
    <x v="73"/>
    <x v="73"/>
    <n v="0"/>
    <n v="0"/>
    <n v="0"/>
    <m/>
    <m/>
    <m/>
  </r>
  <r>
    <n v="3"/>
    <x v="2"/>
    <n v="29173"/>
    <s v="CULTURA, RECREACIÓN Y DEPORTE"/>
    <n v="37"/>
    <s v="Personas beneficiadas con la entrega de dotaciones deportivas."/>
    <s v="Bogotá cultural y deportiva"/>
    <s v="Recreación y deporte "/>
    <s v="Presupuestos Participativos"/>
    <m/>
    <s v="2 - Bogotá confía en su bien-estar"/>
    <s v="14 - Bogotá deportiva, recreativa, artística, patrimonial e intercultural"/>
    <s v="Beneficiar 2150 Persona(s) Personas con la entrega de dotaciones deportivas."/>
    <s v="DOTACIÓN"/>
    <n v="2150"/>
    <n v="289"/>
    <n v="5.9784857261067437E-3"/>
    <s v="Suma"/>
    <x v="73"/>
    <x v="73"/>
    <n v="0"/>
    <n v="0"/>
    <n v="0"/>
    <m/>
    <m/>
    <m/>
  </r>
  <r>
    <n v="3"/>
    <x v="2"/>
    <n v="29174"/>
    <s v="CULTURA, RECREACIÓN Y DEPORTE"/>
    <n v="34"/>
    <s v="Colectivos u organizaciones recreo deportivas inscritas en el Banco que implementan iniciativas de carácter barrial beneficiadas con apoyos economicos"/>
    <s v="Bogotá cultural y deportiva"/>
    <s v="Recreación y deporte "/>
    <s v="Presupuestos Participativos"/>
    <m/>
    <s v="2 - Bogotá confía en su bien-estar"/>
    <s v="14 - Bogotá deportiva, recreativa, artística, patrimonial e intercultural"/>
    <s v="Beneficiar 28 Colectivo(s) u organizaciones recreo deportivas inscritas en el Banco que implementan iniciativas de carácter barrial con apoyos económicos"/>
    <s v="BANCO DE INICIATIVAS"/>
    <n v="28"/>
    <n v="192"/>
    <n v="3.9718659495242038E-3"/>
    <s v="Suma"/>
    <x v="73"/>
    <x v="73"/>
    <n v="0"/>
    <n v="0"/>
    <n v="0"/>
    <m/>
    <m/>
    <m/>
  </r>
  <r>
    <n v="3"/>
    <x v="2"/>
    <n v="28881"/>
    <s v="AMBIENTE"/>
    <n v="44"/>
    <s v="Número de animales atendidos por los programas de brigadas médicas, urgencias veterinarias y adopciones"/>
    <s v="Cuidado de la vida"/>
    <s v="Protección y bienestar animal"/>
    <s v="Presupuestos Participativos"/>
    <m/>
    <s v="2 - Bogotá confía en su bien-estar"/>
    <s v="15 - Bogotá protege todas las formas de vida"/>
    <s v="Atender 15000 Animales en los programas de brigadas médicas, urgencias veterinarias y adopciones"/>
    <s v="BIENESTAR ANIMAL"/>
    <n v="15000"/>
    <n v="468"/>
    <n v="9.6814232519652453E-3"/>
    <s v="Suma"/>
    <x v="74"/>
    <x v="74"/>
    <n v="0"/>
    <n v="0"/>
    <n v="0"/>
    <m/>
    <m/>
    <m/>
  </r>
  <r>
    <n v="3"/>
    <x v="2"/>
    <n v="28882"/>
    <s v="AMBIENTE"/>
    <n v="43"/>
    <s v="Número de personas vinculadas en acciones de educación en temas de protección y bienestar animal"/>
    <s v="Cuidado de la vida"/>
    <s v="Protección y bienestar animal"/>
    <s v="Presupuestos Participativos"/>
    <m/>
    <s v="2 - Bogotá confía en su bien-estar"/>
    <s v="15 - Bogotá protege todas las formas de vida"/>
    <s v="Vincular 1500 Persona(s) en acciones educativas en temas de protección y bienestar animal"/>
    <s v="ACCIONES PEDAGÓGICAS"/>
    <n v="1500"/>
    <n v="108"/>
    <n v="2.2341745966073644E-3"/>
    <s v="Suma"/>
    <x v="74"/>
    <x v="74"/>
    <n v="0"/>
    <n v="0"/>
    <n v="0"/>
    <m/>
    <m/>
    <m/>
  </r>
  <r>
    <n v="3"/>
    <x v="2"/>
    <n v="28883"/>
    <s v="AMBIENTE"/>
    <n v="45"/>
    <s v="Número de animales esterilizados"/>
    <s v="Cuidado de la vida"/>
    <s v="Protección y bienestar animal"/>
    <s v="Presupuestos Participativos"/>
    <m/>
    <s v="2 - Bogotá confía en su bien-estar"/>
    <s v="15 - Bogotá protege todas las formas de vida"/>
    <s v="Esterilizar 4000 Animales perros y gatos incluyendo los que está en condición de vulnerabilidad"/>
    <s v="ESTERILIZACIÓN"/>
    <n v="4000"/>
    <n v="144"/>
    <n v="2.9788994621431529E-3"/>
    <s v="Suma"/>
    <x v="74"/>
    <x v="74"/>
    <n v="0"/>
    <n v="0"/>
    <n v="0"/>
    <m/>
    <m/>
    <m/>
  </r>
  <r>
    <n v="3"/>
    <x v="2"/>
    <n v="29021"/>
    <s v="INTEGRACIÓN SOCIAL"/>
    <n v="48"/>
    <s v="Número de personas mayores con transferencias Monetarias"/>
    <s v="Menos pobreza "/>
    <s v="Apoyo económico para persona mayor - tipo C"/>
    <s v="Gestión Pública Local"/>
    <s v="Menos pobreza (12%)"/>
    <s v="2 - Bogotá confía en su bien-estar"/>
    <s v="7 - Bogotá, una ciudad con menos Pobreza"/>
    <s v="Beneficiar 2500 Persona(s) Mayor(es) con transferencias monetarias."/>
    <s v="APOYO ECONÓMICO PERSONA MAYOR"/>
    <n v="2500"/>
    <n v="5436"/>
    <n v="0.11245345469590401"/>
    <s v="Constante"/>
    <x v="75"/>
    <x v="75"/>
    <n v="0"/>
    <n v="0"/>
    <n v="0"/>
    <m/>
    <m/>
    <m/>
  </r>
  <r>
    <n v="3"/>
    <x v="2"/>
    <n v="29022"/>
    <s v="INTEGRACIÓN SOCIAL"/>
    <n v="47"/>
    <s v="Personas atendidas con apoyos que contribuyan al ingreso mínimo garantizado"/>
    <s v="Menos pobreza "/>
    <s v="Otras Transferencias Monetarias"/>
    <s v="Gestión Pública Local"/>
    <s v="Menos pobreza (12%)"/>
    <s v="2 - Bogotá confía en su bien-estar"/>
    <s v="7 - Bogotá, una ciudad con menos Pobreza"/>
    <s v="Atender 1264 Persona(s) con apoyos que contribuyan al ingreso mínimo garantizado."/>
    <s v="INGRESO MÍNIMO"/>
    <n v="1264"/>
    <n v="494"/>
    <n v="1.0219280099296648E-2"/>
    <s v="Constante"/>
    <x v="75"/>
    <x v="75"/>
    <n v="0"/>
    <n v="0"/>
    <n v="0"/>
    <m/>
    <m/>
    <m/>
  </r>
  <r>
    <n v="3"/>
    <x v="2"/>
    <n v="29023"/>
    <s v="INTEGRACIÓN SOCIAL"/>
    <n v="46"/>
    <s v="Jóvenes beneficiados con transferencias condicionadas y  acompañamiento psicosocial para la promoción al acceso y permanencia a oportunidades de formación y empleabilidad"/>
    <s v="Menos pobreza "/>
    <s v="Transferencias monetarias condicionadas para jóvenes "/>
    <s v="Gestión Pública Local"/>
    <s v="Menos pobreza (12%)"/>
    <s v="2 - Bogotá confía en su bien-estar"/>
    <s v="7 - Bogotá, una ciudad con menos Pobreza"/>
    <s v="Beneficiar 800 Joven(es) con transferencias condicionadas y acompañamiento psicosocial para la promoción al acceso y permanencia a oportunidades de formación y empleabilidad."/>
    <s v="TRANSFERENCIAS MONETARIAS"/>
    <n v="800"/>
    <n v="989"/>
    <n v="2.0459247000413735E-2"/>
    <s v="Suma"/>
    <x v="75"/>
    <x v="75"/>
    <n v="0"/>
    <n v="0"/>
    <n v="0"/>
    <m/>
    <m/>
    <m/>
  </r>
  <r>
    <n v="3"/>
    <x v="2"/>
    <n v="29061"/>
    <s v="INTEGRACIÓN SOCIAL"/>
    <n v="49"/>
    <s v="Número de cupos habilitados para la atención de población en inseguridad alimentaria y nutricional del Distrito Capital, a través de comedores comunitarios."/>
    <s v="Menos pobreza "/>
    <s v="Comedores Comunitarios"/>
    <s v="Gestión Pública Local"/>
    <s v="Menos pobreza (12%)"/>
    <s v="2 - Bogotá confía en su bien-estar"/>
    <s v="8 - Erradicación del hambre en Bogotá"/>
    <s v="Habilitar 150 Cupo(s) para la atención de población en inseguridad alimentaria y nutricional del Distrito Capital, a través de comedores comunitarios."/>
    <s v="SEGURIDAD ALIMENTARIA"/>
    <n v="150"/>
    <n v="198"/>
    <n v="4.0959867604468351E-3"/>
    <s v="Suma"/>
    <x v="76"/>
    <x v="76"/>
    <n v="0"/>
    <n v="0"/>
    <n v="0"/>
    <m/>
    <m/>
    <m/>
  </r>
  <r>
    <n v="3"/>
    <x v="2"/>
    <n v="29251"/>
    <s v="EDUCACIÓN"/>
    <n v="50"/>
    <s v="Sedes educativas urbanas y rurales dotadas con recursos pedagógicos y/o tecnológicos"/>
    <s v="Educación como eje del potencial humano"/>
    <s v="Dotación de equipamientos para instituciones educativas públicas del distrito."/>
    <s v="Gestión Pública Local"/>
    <s v="Educación como eje del potencial humano (9%)"/>
    <s v="3 - Bogotá confía en su potencial"/>
    <s v="16 - Atención Integral a la Primera Infancia y Educación como Eje del Potencial Humano"/>
    <s v="Dotar 8 Sede(s) Dotar 8 sedes educativas urbanas y rurales con recursos pedagógicos y/o tecnológicos"/>
    <s v="DOTACIÓN"/>
    <n v="8"/>
    <n v="741"/>
    <n v="1.5328920148944974E-2"/>
    <s v="Suma"/>
    <x v="77"/>
    <x v="77"/>
    <n v="0"/>
    <n v="0"/>
    <n v="0"/>
    <m/>
    <m/>
    <m/>
  </r>
  <r>
    <n v="3"/>
    <x v="2"/>
    <n v="29252"/>
    <s v="EDUCACIÓN"/>
    <n v="51"/>
    <s v="Número de estudiantes beneficiados con apoyo de sostenimiento para la permanencia en la educación posmedia (niveles de formación técnico profesional, tecnólogo, profesional universitario y educación para el trabajo y desarrollo humano)."/>
    <s v="Educación como eje del potencial humano"/>
    <s v="Apoyo para educación superior"/>
    <s v="Gestión Pública Local"/>
    <s v="Educación como eje del potencial humano (9%)"/>
    <s v="3 - Bogotá confía en su potencial"/>
    <s v="16 - Atención Integral a la Primera Infancia y Educación como Eje del Potencial Humano"/>
    <s v="Beneficiar 190 Adolescentes y jóvenes con apoyo de sostenimiento para la permanencia en la educación pos-media (niveles de formación técnico profesional, tecnólogo, profesional universitario y educación para el trabajo y desarrollo humano)."/>
    <s v="SOSTENIMIENTO"/>
    <n v="190"/>
    <n v="741"/>
    <n v="1.5328920148944974E-2"/>
    <s v="Suma"/>
    <x v="77"/>
    <x v="77"/>
    <n v="0"/>
    <n v="0"/>
    <n v="0"/>
    <m/>
    <m/>
    <m/>
  </r>
  <r>
    <n v="3"/>
    <x v="2"/>
    <n v="29253"/>
    <s v="EDUCACIÓN"/>
    <n v="52"/>
    <s v="Número de estudiantes beneficiados en programas de educación posmedia (niveles de formación técnico profesional, tecnólogo, profesional universitario y educación para el trabajo y desarrollo humano)."/>
    <s v="Educación como eje del potencial humano"/>
    <s v="Apoyo para educación superior"/>
    <s v="Gestión Pública Local"/>
    <s v="Educación como eje del potencial humano (9%)"/>
    <s v="3 - Bogotá confía en su potencial"/>
    <s v="16 - Atención Integral a la Primera Infancia y Educación como Eje del Potencial Humano"/>
    <s v="Beneficiar 200 Adolescentes y jóvenes en programas de educación pos-media (niveles de formación técnico profesional, tecnólogo, profesional universitario y educación para el trabajo y desarrollo humano)."/>
    <s v="APOYO EDUCACIÓN POSMEDIA"/>
    <n v="200"/>
    <n v="2965"/>
    <n v="6.133636739760033E-2"/>
    <s v="Suma"/>
    <x v="77"/>
    <x v="77"/>
    <n v="0"/>
    <n v="0"/>
    <n v="0"/>
    <m/>
    <m/>
    <m/>
  </r>
  <r>
    <n v="3"/>
    <x v="2"/>
    <n v="29231"/>
    <s v="DESARROLLO ECONÓMICO, INDUSTRIA Y TURISMO"/>
    <n v="54"/>
    <s v="Número de acciones realizadas para fortalecer las capacidades y/o habilidades, técnicas y blandas de las personas de la localidad, con el fin de mejorar el acceso a oportunidades de empleo."/>
    <s v="Desarrollo empresarial, productividad y empleo"/>
    <s v="Fortalecimiento de habilidades para la empleabilidad - impulso al empleo local."/>
    <s v="Presupuestos Participativos"/>
    <m/>
    <s v="3 - Bogotá confía en su potencial"/>
    <s v="19 - Desarrollo empresarial, productividad y empleo"/>
    <s v="Realizar 4 Acción(es) para fortalecer las capacidades y/o habilidades, técnicas y blandas de las personas de la localidad, con el fin de mejorar el acceso a oportunidades de empleo."/>
    <s v="FORTALECIMIENTO DE CAPACIDADES"/>
    <n v="4"/>
    <n v="720"/>
    <n v="1.4894497310715763E-2"/>
    <s v="Suma"/>
    <x v="78"/>
    <x v="78"/>
    <n v="0"/>
    <n v="0"/>
    <n v="0"/>
    <m/>
    <m/>
    <m/>
  </r>
  <r>
    <n v="3"/>
    <x v="2"/>
    <n v="29232"/>
    <s v="DESARROLLO ECONÓMICO, INDUSTRIA Y TURISMO"/>
    <n v="55"/>
    <s v="Número de Mipymes y/o emprendimientos orientados al fortalecimiento de las capacidades locales para la gestión y el desarrollo turístico apoyados."/>
    <s v="Emprendimiento equitativo e incluyente"/>
    <s v="Desarrollo turístico local"/>
    <s v="Presupuestos Participativos"/>
    <m/>
    <s v="3 - Bogotá confía en su potencial"/>
    <s v="19 - Desarrollo empresarial, productividad y empleo"/>
    <s v="Apoyar 100 Mipyme(s) y/o emprendimientos orientados al fortalecimiento de las capacidades locales para la gestión y el desarrollo turístico"/>
    <s v="DESARROLLO TURÍSTICO"/>
    <n v="100"/>
    <n v="577"/>
    <n v="1.1936284650393049E-2"/>
    <s v="Suma"/>
    <x v="78"/>
    <x v="78"/>
    <n v="0"/>
    <n v="0"/>
    <n v="0"/>
    <m/>
    <m/>
    <m/>
  </r>
  <r>
    <n v="3"/>
    <x v="2"/>
    <n v="28901"/>
    <s v="DESARROLLO ECONÓMICO, INDUSTRIA Y TURISMO"/>
    <n v="57"/>
    <s v="Número  de hogares y/o unidades productivas vinculadas a procesos productivos y de comercialización en el sector rural"/>
    <s v="Emprendimiento equitativo e incluyente"/>
    <s v="Extensión agropecuaria y productividad rural"/>
    <s v="Presupuestos Participativos"/>
    <m/>
    <s v="3 - Bogotá confía en su potencial"/>
    <s v="20 - Promoción del emprendimiento formal, equitativo e incluyente"/>
    <s v="Vincular 60 Hogar(es) unidades productivas a procesos productivos y de comercialización en el sector rural."/>
    <s v="PRODUCTIVIDAD Y COMERCIALIZACIÓN"/>
    <n v="60"/>
    <n v="276"/>
    <n v="5.7095573024410423E-3"/>
    <s v="Suma"/>
    <x v="79"/>
    <x v="79"/>
    <n v="0"/>
    <n v="0"/>
    <n v="0"/>
    <m/>
    <m/>
    <m/>
  </r>
  <r>
    <n v="3"/>
    <x v="2"/>
    <n v="28902"/>
    <s v="DESARROLLO ECONÓMICO, INDUSTRIA Y TURISMO"/>
    <n v="58"/>
    <s v="Número de Mipymes, emprendimientos y/o actores de la economia informal apoyados para el fortalecimiento del tejido empresarial local."/>
    <s v="Emprendimiento equitativo e incluyente"/>
    <s v="Fortalecimiento del tejido empresarial local"/>
    <s v="Presupuestos Participativos"/>
    <m/>
    <s v="3 - Bogotá confía en su potencial"/>
    <s v="20 - Promoción del emprendimiento formal, equitativo e incluyente"/>
    <s v="Apoyar 200 Mipyme(s) emprendimientos y/o actores de la economía informal para el fortalecimiento del tejido empresarial local."/>
    <s v="TEJIDO EMPRESARIAL LOCAL"/>
    <n v="200"/>
    <n v="375"/>
    <n v="7.7575506826644599E-3"/>
    <s v="Suma"/>
    <x v="79"/>
    <x v="79"/>
    <n v="0"/>
    <n v="0"/>
    <n v="0"/>
    <m/>
    <m/>
    <m/>
  </r>
  <r>
    <n v="3"/>
    <x v="2"/>
    <n v="29071"/>
    <s v="CULTURA, RECREACIÓN Y DEPORTE"/>
    <n v="56"/>
    <s v="Número de proyectos financiados y acompañados del sector cultural y creativo."/>
    <s v="Bogotá cultural y deportiva"/>
    <s v="Sostenibilidad del ecosistema cultural y creativo"/>
    <s v="Presupuestos Participativos"/>
    <m/>
    <s v="3 - Bogotá confía en su potencial"/>
    <s v="20 - Promoción del emprendimiento formal, equitativo e incluyente"/>
    <s v="Financiar 48 Proyecto(s) del sector cultural y creativo."/>
    <s v="SOSTENIBILIDAD"/>
    <n v="48"/>
    <n v="478"/>
    <n v="9.8882912701696319E-3"/>
    <s v="Suma"/>
    <x v="80"/>
    <x v="80"/>
    <n v="0"/>
    <n v="0"/>
    <n v="0"/>
    <m/>
    <m/>
    <m/>
  </r>
  <r>
    <n v="3"/>
    <x v="2"/>
    <n v="28921"/>
    <s v="HÁBITAT"/>
    <n v="59"/>
    <s v="Predios legalizados y/o con titulación gestionados"/>
    <s v="Hábitat sostenible e incluyente"/>
    <s v="Legalización y titulación de predios"/>
    <s v="Gestión Pública Local"/>
    <m/>
    <s v="4 - Bogotá ordena su territorio y avanza en su acción climática"/>
    <s v="23 - Ordenamiento territorial sostenible, equilibrado y participativo"/>
    <s v="Gestionar 100 Predio(s) la titulación o legalización"/>
    <s v="TITULACIÓN Y LEGALIZACIÓN"/>
    <n v="100"/>
    <n v="124"/>
    <n v="2.5651634257343814E-3"/>
    <s v="Suma"/>
    <x v="81"/>
    <x v="81"/>
    <n v="0"/>
    <n v="0"/>
    <n v="0"/>
    <m/>
    <m/>
    <m/>
  </r>
  <r>
    <n v="3"/>
    <x v="2"/>
    <n v="29081"/>
    <s v="CULTURA, RECREACIÓN Y DEPORTE"/>
    <n v="60"/>
    <s v="m2 de Parques de la red de proximidad construidos y dotados"/>
    <s v="Desarrollo urbano y rural integral"/>
    <s v="Construcción, mantenimiento y dotación de parques de la red de proximidad"/>
    <s v="Presupuestos Participativos"/>
    <m/>
    <s v="4 - Bogotá ordena su territorio y avanza en su acción climática"/>
    <s v="24 - Revitalización y renovación urbana y rural con inclusión"/>
    <s v="Construir 600 Metro(s) de Parques de la red de proximidad (la construcción incluye su dotación)."/>
    <s v="CONSTRUCCIÓN"/>
    <n v="600"/>
    <n v="371"/>
    <n v="7.6748034753827054E-3"/>
    <s v="Suma"/>
    <x v="82"/>
    <x v="82"/>
    <n v="0"/>
    <n v="0"/>
    <n v="0"/>
    <m/>
    <m/>
    <m/>
  </r>
  <r>
    <n v="3"/>
    <x v="2"/>
    <n v="29082"/>
    <s v="CULTURA, RECREACIÓN Y DEPORTE"/>
    <n v="61"/>
    <s v="Número de Parques de la red de proximidad intervenidos en mejoramiento, mantenimiento y/o dotación"/>
    <s v="Desarrollo urbano y rural integral"/>
    <s v="Construcción, mantenimiento y dotación de parques de la red de proximidad"/>
    <s v="Presupuestos Participativos"/>
    <m/>
    <s v="4 - Bogotá ordena su territorio y avanza en su acción climática"/>
    <s v="24 - Revitalización y renovación urbana y rural con inclusión"/>
    <s v="Intervenir 10 Parque(s) de la red de proximidad con acciones de mejoramiento, mantenimiento y/o dotación."/>
    <s v="INTERVENCIÓN"/>
    <n v="10"/>
    <n v="556"/>
    <n v="1.150186181216384E-2"/>
    <s v="Suma"/>
    <x v="82"/>
    <x v="82"/>
    <n v="0"/>
    <n v="0"/>
    <n v="0"/>
    <m/>
    <m/>
    <m/>
  </r>
  <r>
    <n v="3"/>
    <x v="2"/>
    <n v="29091"/>
    <s v="CULTURA, RECREACIÓN Y DEPORTE"/>
    <n v="62"/>
    <s v="No. de equipamientos culturales intervenidos con acciones de construcción, adecuación y/o dotación"/>
    <s v="Desarrollo urbano y rural integral"/>
    <s v="Dotación de equipamientos culturales de escala local"/>
    <s v="Presupuestos Participativos"/>
    <m/>
    <s v="4 - Bogotá ordena su territorio y avanza en su acción climática"/>
    <s v="24 - Revitalización y renovación urbana y rural con inclusión"/>
    <s v="Intervenir 12 Equipamiento(s) culturales con acciones de construcción, adecuación y/o dotación"/>
    <s v="INTERVENCIÓN"/>
    <n v="12"/>
    <n v="226"/>
    <n v="4.6752172114191146E-3"/>
    <s v="Suma"/>
    <x v="83"/>
    <x v="83"/>
    <n v="0"/>
    <n v="0"/>
    <n v="0"/>
    <m/>
    <m/>
    <m/>
  </r>
  <r>
    <n v="3"/>
    <x v="2"/>
    <n v="28861"/>
    <s v="AMBIENTE"/>
    <n v="64"/>
    <s v="Número de hectáreas en proceso de restauración ecológica"/>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Lograr 5 Hectárea(s) en proceso de restauración ecológica."/>
    <s v="RESTAURACIÓN ECOLÓGICA"/>
    <n v="5"/>
    <n v="210"/>
    <n v="4.3442283822920976E-3"/>
    <s v="Suma"/>
    <x v="84"/>
    <x v="84"/>
    <n v="0"/>
    <n v="0"/>
    <n v="0"/>
    <m/>
    <m/>
    <m/>
  </r>
  <r>
    <n v="3"/>
    <x v="2"/>
    <n v="29131"/>
    <s v="AMBIENTE"/>
    <n v="68"/>
    <s v="Número de huertas urbanas implementadas"/>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Implementar 10 Huerta(s) urbanas."/>
    <s v="HUERTAS URBANAS"/>
    <n v="10"/>
    <n v="21"/>
    <n v="4.3442283822920974E-4"/>
    <s v="Suma"/>
    <x v="85"/>
    <x v="85"/>
    <n v="0"/>
    <n v="0"/>
    <n v="0"/>
    <m/>
    <m/>
    <m/>
  </r>
  <r>
    <n v="3"/>
    <x v="2"/>
    <n v="29132"/>
    <s v="AMBIENTE"/>
    <n v="70"/>
    <s v="Número de m2 de jardinería convencional y biodiversa mantenidos"/>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Mantener 4500 Metro(s) cuadrado(s) de jardinería."/>
    <s v="JARDINERÍA"/>
    <n v="4500"/>
    <n v="42"/>
    <n v="8.6884567645841948E-4"/>
    <s v="Suma"/>
    <x v="85"/>
    <x v="85"/>
    <n v="0"/>
    <n v="0"/>
    <n v="0"/>
    <m/>
    <m/>
    <m/>
  </r>
  <r>
    <n v="3"/>
    <x v="2"/>
    <n v="29133"/>
    <s v="AMBIENTE"/>
    <n v="71"/>
    <s v="Número de árboles mantenidos en zona urbana"/>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Mantener 4500 Arbol(es) en zona urbana."/>
    <s v="ARBOLADO"/>
    <n v="4500"/>
    <n v="147"/>
    <n v="3.0409598676044685E-3"/>
    <s v="Suma"/>
    <x v="85"/>
    <x v="85"/>
    <n v="0"/>
    <n v="0"/>
    <n v="0"/>
    <m/>
    <m/>
    <m/>
  </r>
  <r>
    <n v="3"/>
    <x v="2"/>
    <n v="29134"/>
    <s v="AMBIENTE"/>
    <n v="73"/>
    <s v="Número de procesos comunitarios de educación ambiental implementados y/o fortalecidos"/>
    <s v="Desarrollo urbano y rural integral"/>
    <s v="Asistencia técnica agropecuaria y ambiental"/>
    <s v="Gestión Pública Local"/>
    <m/>
    <s v="4 - Bogotá ordena su territorio y avanza en su acción climática"/>
    <s v="25 - Aumento de la resiliencia al cambio climático y reducción de la vulnerabilidad"/>
    <s v="Implementar 4 Proceso(s) comunitarios de educación ambiental que promueven la conservación de la biodiversidad y el agua."/>
    <s v="EDUCACIÓN AMBIENTAL"/>
    <n v="4"/>
    <n v="148"/>
    <n v="3.0616466694249069E-3"/>
    <s v="Suma"/>
    <x v="85"/>
    <x v="85"/>
    <n v="0"/>
    <n v="0"/>
    <n v="0"/>
    <m/>
    <m/>
    <m/>
  </r>
  <r>
    <n v="3"/>
    <x v="2"/>
    <n v="29135"/>
    <s v="AMBIENTE"/>
    <n v="110"/>
    <s v="Número de predios rurales con buenas prácticas agropecuarias y ambientales que fortalezcan la protección a coberturas vegetales y recurso hídrico"/>
    <s v="Desarrollo urbano y rural integral"/>
    <s v="Asistencia técnica agropecuaria y ambiental"/>
    <s v="Gestión Pública Local"/>
    <m/>
    <s v="4 - Bogotá ordena su territorio y avanza en su acción climática"/>
    <s v="25 - Aumento de la resiliencia al cambio climático y reducción de la vulnerabilidad"/>
    <s v="Apoyar 40 Predio(s) rurales con buenas prácticas agropecuarias y ambientales que fortalezcan la protección a coberturas vegetales y recurso hídrico."/>
    <s v="BUENAS PRÁCTICAS"/>
    <n v="40"/>
    <n v="371"/>
    <n v="7.6748034753827054E-3"/>
    <s v="Suma"/>
    <x v="85"/>
    <x v="85"/>
    <n v="0"/>
    <n v="0"/>
    <n v="0"/>
    <m/>
    <m/>
    <m/>
  </r>
  <r>
    <n v="3"/>
    <x v="2"/>
    <n v="29136"/>
    <s v="HÁBITAT"/>
    <n v="76"/>
    <s v="Personas capacitadas en separación en la fuente y reciclaje"/>
    <s v="Protección del ambiente y resiliencia al cambio climático"/>
    <s v="Cambios de hábitos de consumo, separación en la fuente y reciclaje."/>
    <s v="Presupuestos Participativos"/>
    <m/>
    <s v="4 - Bogotá ordena su territorio y avanza en su acción climática"/>
    <s v="25 - Aumento de la resiliencia al cambio climático y reducción de la vulnerabilidad"/>
    <s v="Capacitar 3000 Persona(s) en separación en la fuente y reciclaje."/>
    <s v="SEPARACIÓN EN LA FUENTE"/>
    <n v="3000"/>
    <n v="572"/>
    <n v="1.1832850641290856E-2"/>
    <s v="Suma"/>
    <x v="85"/>
    <x v="85"/>
    <n v="0"/>
    <n v="0"/>
    <n v="0"/>
    <m/>
    <m/>
    <m/>
  </r>
  <r>
    <n v="3"/>
    <x v="2"/>
    <n v="29137"/>
    <s v="AMBIENTE"/>
    <n v="75"/>
    <s v="Número de huertas rurales implementadas"/>
    <s v="Desarrollo urbano y rural integral"/>
    <s v="Asistencia técnica agropecuaria y ambiental"/>
    <s v="Gestión Pública Local"/>
    <m/>
    <s v="4 - Bogotá ordena su territorio y avanza en su acción climática"/>
    <s v="25 - Aumento de la resiliencia al cambio climático y reducción de la vulnerabilidad"/>
    <s v="Implementar 40 Huerta(s) rurales."/>
    <s v="HUERTAS URBANAS"/>
    <n v="40"/>
    <n v="222"/>
    <n v="4.5924700041373601E-3"/>
    <s v="Suma"/>
    <x v="85"/>
    <x v="85"/>
    <n v="0"/>
    <n v="0"/>
    <n v="0"/>
    <m/>
    <m/>
    <m/>
  </r>
  <r>
    <n v="3"/>
    <x v="2"/>
    <n v="29041"/>
    <s v="MOVILIDAD"/>
    <n v="77"/>
    <s v="Kilómetros-carril construidos y/o conservados de malla vial urbana (local y/o intermedia)"/>
    <s v="Infraestructura segura e incluyente"/>
    <s v="Diseño, construcción y conservación (mantenimiento y rehabilitación) de la malla vial local e intermedia urbana o rural."/>
    <s v="Presupuestos Participativos"/>
    <s v="Infraestructura segura e incluyente (14%)"/>
    <s v="4 - Bogotá ordena su territorio y avanza en su acción climática"/>
    <s v="26 - Movilidad Sostenible"/>
    <s v="Intervenir 7.5 Kilómetros-carril de malla vial urbana (local y/o intermedia) con acciones de construcción y/o conservación"/>
    <s v="INTERVENCIÓN MALLA VIAL LOCAL"/>
    <n v="7.5"/>
    <n v="6503"/>
    <n v="0.13452627223831196"/>
    <s v="Suma"/>
    <x v="86"/>
    <x v="86"/>
    <n v="0"/>
    <n v="0"/>
    <n v="0"/>
    <m/>
    <m/>
    <m/>
  </r>
  <r>
    <n v="3"/>
    <x v="2"/>
    <n v="29042"/>
    <s v="MOVILIDAD"/>
    <n v="78"/>
    <s v="Kilómetros-carril construidos y/o conservados de malla vial rural"/>
    <s v="Infraestructura segura e incluyente"/>
    <s v="Diseño, construcción y conservación (mantenimiento y rehabilitación) de la malla vial local e intermedia urbana o rural."/>
    <s v="Presupuestos Participativos"/>
    <s v="Infraestructura segura e incluyente (14%)"/>
    <s v="4 - Bogotá ordena su territorio y avanza en su acción climática"/>
    <s v="26 - Movilidad Sostenible"/>
    <s v="Intervenir 1.5 Kilómetros-carril de malla vial rural con acciones de construcción y/o conservación"/>
    <s v="INTERVENCIÓN MALLA VIAL RURAL"/>
    <n v="1.5"/>
    <n v="415"/>
    <n v="8.5850227554820028E-3"/>
    <s v="Suma"/>
    <x v="86"/>
    <x v="86"/>
    <n v="0"/>
    <n v="0"/>
    <n v="0"/>
    <m/>
    <m/>
    <m/>
  </r>
  <r>
    <n v="3"/>
    <x v="2"/>
    <n v="28891"/>
    <s v="AMBIENTE"/>
    <n v="113"/>
    <s v="Número de obras de mitigación y/u obras de mitigación existentes con mantenimiento"/>
    <s v="Protección del ambiente y resiliencia al cambio climático"/>
    <s v="Manejo de emergencias y mitigación del riesgo de desastres"/>
    <s v="Gestión Pública Local"/>
    <m/>
    <s v="4 - Bogotá ordena su territorio y avanza en su acción climática"/>
    <s v="27 - Gestión del riesgo de desastres para un territorio seguro"/>
    <s v="Realizar 2 Obra(s) de mitigación y/u obras de mitigación existentes con mantenimiento"/>
    <s v="OBRAS DE MITIGACIÓN"/>
    <n v="2"/>
    <n v="667"/>
    <n v="1.3798096814232519E-2"/>
    <s v="Suma"/>
    <x v="87"/>
    <x v="87"/>
    <n v="0"/>
    <n v="0"/>
    <n v="0"/>
    <m/>
    <m/>
    <m/>
  </r>
  <r>
    <n v="3"/>
    <x v="2"/>
    <n v="28931"/>
    <s v="HÁBITAT"/>
    <n v="80"/>
    <s v="Número de acueductos veredales asistidos o intervenidos técnica u organizacionalmente."/>
    <s v="Hábitat sostenible e incluyente"/>
    <s v="Acueductos veredales y saneamiento básico."/>
    <s v="Presupuestos Participativos"/>
    <m/>
    <s v="4 - Bogotá ordena su territorio y avanza en su acción climática"/>
    <s v="29 - Servicios públicos inclusivos y sostenibles"/>
    <s v="Fortalecer 1 Acueducto(s) Veredal(es) con asistencia, intervenir técnica u organizativa"/>
    <s v="ACUEDUCTOS VEREDALES"/>
    <n v="1"/>
    <n v="267"/>
    <n v="5.5233760860570955E-3"/>
    <s v="Suma"/>
    <x v="88"/>
    <x v="88"/>
    <n v="0"/>
    <n v="0"/>
    <n v="0"/>
    <m/>
    <m/>
    <m/>
  </r>
  <r>
    <n v="3"/>
    <x v="2"/>
    <n v="29031"/>
    <s v="INTEGRACIÓN SOCIAL"/>
    <n v="85"/>
    <s v="Sedes de Centros de Desarrollo Comunitarios dotados y/o acondicionados para la prestación de servicios sociales dirigidas al desarrollo de capacidades y generación de oportunidades."/>
    <s v="Desarrollo urbano y rural integral"/>
    <s v="Dotación, adecuación y mejoramiento a unidades operativas de servicios sociales de la SDIS"/>
    <s v="Presupuestos Participativos"/>
    <m/>
    <s v="4 - Bogotá ordena su territorio y avanza en su acción climática"/>
    <s v="30 - Atención del déficit social para un hábitat digno"/>
    <s v="Dotar y/o acondicionar 1 Centro(s) de Desarrollo Comunitarios para la prestación de servicios sociales dirigidas al desarrollo de capacidades y generación de oportunidades."/>
    <s v="DOTACIÓN"/>
    <n v="1"/>
    <n v="80"/>
    <n v="1.6549441456350847E-3"/>
    <s v="Suma"/>
    <x v="89"/>
    <x v="89"/>
    <n v="0"/>
    <n v="0"/>
    <n v="0"/>
    <m/>
    <m/>
    <m/>
  </r>
  <r>
    <n v="3"/>
    <x v="2"/>
    <n v="29032"/>
    <s v="INTEGRACIÓN SOCIAL"/>
    <n v="83"/>
    <s v="Unidades operativas de atención especializada (Centros Integrarte, Centros Crecer, Cadis) dotados y/o acondicionados"/>
    <s v="Desarrollo urbano y rural integral"/>
    <s v="Dotación, adecuación y mejoramiento a unidades operativas de servicios sociales de la SDIS"/>
    <s v="Presupuestos Participativos"/>
    <m/>
    <s v="4 - Bogotá ordena su territorio y avanza en su acción climática"/>
    <s v="30 - Atención del déficit social para un hábitat digno"/>
    <s v="Dotar y/o acondicionar 1 Unidad(es) operativas de atención especializada (Centros Integrarte, Centros Crecer y Cadis)."/>
    <s v="DOTACIÓN"/>
    <n v="1"/>
    <n v="80"/>
    <n v="1.6549441456350847E-3"/>
    <s v="Suma"/>
    <x v="89"/>
    <x v="89"/>
    <n v="0"/>
    <n v="0"/>
    <n v="0"/>
    <m/>
    <m/>
    <m/>
  </r>
  <r>
    <n v="3"/>
    <x v="2"/>
    <n v="29033"/>
    <s v="INTEGRACIÓN SOCIAL"/>
    <n v="84"/>
    <s v="Unidades operativas orientadas a la atención de jóvenes (casas de la juventud, centros forjar) dotadas y/o acondicionadas"/>
    <s v="Desarrollo urbano y rural integral"/>
    <s v="Dotación, adecuación y mejoramiento a unidades operativas de servicios sociales de la SDIS"/>
    <s v="Presupuestos Participativos"/>
    <m/>
    <s v="4 - Bogotá ordena su territorio y avanza en su acción climática"/>
    <s v="30 - Atención del déficit social para un hábitat digno"/>
    <s v="Dotar y/o acondicionar 1 Unidad(es) operativas orientadas a la atención de jóvenes (casas de la juventud, centros forjar)."/>
    <s v="DOTACIÓN"/>
    <n v="1"/>
    <n v="80"/>
    <n v="1.6549441456350847E-3"/>
    <s v="Suma"/>
    <x v="89"/>
    <x v="89"/>
    <n v="0"/>
    <n v="0"/>
    <n v="0"/>
    <m/>
    <m/>
    <m/>
  </r>
  <r>
    <n v="3"/>
    <x v="2"/>
    <n v="29034"/>
    <s v="INTEGRACIÓN SOCIAL"/>
    <n v="82"/>
    <s v="Unidades operativas orientadas a la atención de la primera infancia  (Jardines Infantiles, Casas de Pensamiento Intercultural, Modalidad Espacios Rurales, Crecemos en la Ruralidad, Creciendo Juntos, Centros Amar) dotadas y/o acondicionadas "/>
    <s v="Desarrollo urbano y rural integral"/>
    <s v="Dotación, adecuación y mejoramiento a unidades operativas de servicios sociales de la SDIS"/>
    <s v="Presupuestos Participativos"/>
    <m/>
    <s v="4 - Bogotá ordena su territorio y avanza en su acción climática"/>
    <s v="30 - Atención del déficit social para un hábitat digno"/>
    <s v="Dotar y/o acondicionar 10 Unidad(es) operativas orientadas a la atención de la primera infancia (Jardines Infantiles, Casas de Pensamiento Intercultural, Modalidad Espacios Rurales, Crecemos en la Ruralidad, Creciendo Juntos, Centros Amar, Centros Forjar)."/>
    <s v="DOTACIÓN"/>
    <n v="10"/>
    <n v="160"/>
    <n v="3.3098882912701694E-3"/>
    <s v="Suma"/>
    <x v="89"/>
    <x v="89"/>
    <n v="0"/>
    <n v="0"/>
    <n v="0"/>
    <m/>
    <m/>
    <m/>
  </r>
  <r>
    <n v="3"/>
    <x v="2"/>
    <n v="29301"/>
    <s v="GOBIERNO"/>
    <n v="91"/>
    <s v="Sedes administrativas locales construidas."/>
    <s v="Gobierno confiable"/>
    <s v="Infraestructura local"/>
    <s v="Gestión Pública Local"/>
    <s v="Gobierno confiable (15%)"/>
    <s v="5 - Bogotá confía en su gobierno"/>
    <s v="33 - Fortalecimiento institucional para un gobierno confiable"/>
    <s v="Construir 1 Sede(s) administrativa local"/>
    <s v="CONSTRUCCIÓN"/>
    <n v="1"/>
    <n v="0"/>
    <n v="0"/>
    <s v="Suma"/>
    <x v="90"/>
    <x v="90"/>
    <n v="0"/>
    <n v="0"/>
    <n v="0"/>
    <m/>
    <m/>
    <m/>
  </r>
  <r>
    <n v="3"/>
    <x v="2"/>
    <n v="29302"/>
    <s v="GOBIERNO"/>
    <n v="93"/>
    <s v="Estrategias de fortalecimiento institucional realizadas"/>
    <s v="Gobierno confiable"/>
    <s v="Fortalecimiento institucional"/>
    <s v="Gestión Pública Local"/>
    <s v="Gobierno confiable (15%)"/>
    <s v="5 - Bogotá confía en su gobierno"/>
    <s v="33 - Fortalecimiento institucional para un gobierno confiable"/>
    <s v="Realizar 4 Estrategia(s) de fortalecimiento institucional (una por vigencia)."/>
    <s v="FORTALECIMIENTO INSTITUCIONAL"/>
    <n v="4"/>
    <n v="5826"/>
    <n v="0.12052130740587505"/>
    <s v="Suma"/>
    <x v="90"/>
    <x v="90"/>
    <n v="0"/>
    <n v="0"/>
    <n v="0"/>
    <m/>
    <m/>
    <m/>
  </r>
  <r>
    <n v="3"/>
    <x v="2"/>
    <n v="29303"/>
    <s v="GOBIERNO"/>
    <n v="94"/>
    <s v="Estrategias de inspección, vigilancia y control realizada"/>
    <s v="Gobierno confiable"/>
    <s v="Inspección, vigilancia y control."/>
    <s v="Gestión Pública Local"/>
    <s v="Gobierno confiable (15%)"/>
    <s v="5 - Bogotá confía en su gobierno"/>
    <s v="33 - Fortalecimiento institucional para un gobierno confiable"/>
    <s v="Realizar 4 Estrategia(s) de inspección, vigilancia y control (una por vigencia)."/>
    <s v="IVC"/>
    <n v="4"/>
    <n v="988"/>
    <n v="2.0438560198593296E-2"/>
    <s v="Suma"/>
    <x v="90"/>
    <x v="90"/>
    <n v="0"/>
    <n v="0"/>
    <n v="0"/>
    <m/>
    <m/>
    <m/>
  </r>
  <r>
    <n v="3"/>
    <x v="2"/>
    <n v="28911"/>
    <s v="GESTIÓN PÚBLICA"/>
    <n v="95"/>
    <s v="Servicios TIC´s generados en zonas rurales y/o apartadas y urbanas"/>
    <s v="Ciudad inteligente​"/>
    <s v="Conectividad y redes de comunicación."/>
    <s v="Presupuestos Participativos"/>
    <m/>
    <s v="5 - Bogotá confía en su gobierno"/>
    <s v="35 - Bogotá ciudad Inteligente"/>
    <s v="Operativizar 30 Centro(s) de Acceso Comunitario en zonas rurales y/o apartadas y/o urbanas, con énfasis en Servicios TIC´s generados."/>
    <s v="CONECTIVIDAD"/>
    <n v="30"/>
    <n v="514"/>
    <n v="1.0633016135705419E-2"/>
    <s v="Suma"/>
    <x v="91"/>
    <x v="91"/>
    <n v="0"/>
    <n v="0"/>
    <n v="0"/>
    <m/>
    <m/>
    <m/>
  </r>
  <r>
    <n v="3"/>
    <x v="2"/>
    <n v="28912"/>
    <s v="GESTIÓN PÚBLICA"/>
    <n v="96"/>
    <s v="Procesos de formacion y desarrollo de competencias digitales realizados en zonas rurales y/o apartadas y urbanas"/>
    <s v="Ciudad inteligente​"/>
    <s v="Conectividad y redes de comunicación."/>
    <s v="Presupuestos Participativos"/>
    <m/>
    <s v="5 - Bogotá confía en su gobierno"/>
    <s v="35 - Bogotá ciudad Inteligente"/>
    <s v="Operativizar 30 Centro(s) de Acceso Comunitario en zonas rurales y/o apartadas y/o urbanas, con énfasis en procesos de formación y desarrollo de competencias digitales."/>
    <s v="FORTALECIMIENTO DE CAPACIDADES"/>
    <n v="30"/>
    <n v="171"/>
    <n v="3.537443111294994E-3"/>
    <s v="Suma"/>
    <x v="91"/>
    <x v="91"/>
    <n v="0"/>
    <n v="0"/>
    <n v="0"/>
    <m/>
    <m/>
    <m/>
  </r>
  <r>
    <n v="3"/>
    <x v="2"/>
    <n v="28971"/>
    <s v="GOBIERNO"/>
    <n v="100"/>
    <s v="Acciones desarrolladas, orientadas a la ciudadanía en el marco de la estrategía Bogotaneidad"/>
    <s v="Gobierno confiable"/>
    <s v="Bogotaneidad"/>
    <s v="Gestión Pública Local"/>
    <m/>
    <s v="5 - Bogotá confía en su gobierno"/>
    <s v="39 - Camino hacia una democracia deliberativa con un gobierno cercano a la gente y con participación ciudadana"/>
    <s v="Desarrollar 2 Acción(es) orientadas a la ciudadanía, en el marco de la estrategia Bogotaneidad."/>
    <s v="ESTRATEGIA BOGOTANEIDAD"/>
    <n v="2"/>
    <n v="0"/>
    <n v="0"/>
    <s v="Suma"/>
    <x v="92"/>
    <x v="92"/>
    <n v="0"/>
    <n v="0"/>
    <n v="0"/>
    <m/>
    <m/>
    <m/>
  </r>
  <r>
    <n v="3"/>
    <x v="2"/>
    <n v="29221"/>
    <s v="GOBIERNO"/>
    <n v="103"/>
    <s v="Iniciativa de inversión local concertada e implementada con los pueblos indígenas"/>
    <s v="Línea diferencial étnica"/>
    <s v="Iniciativas diferenciales étnicas para comunidades Negras, Afrocolombianas, Raizales, Palenqueras, y los Pueblos Indígenas, Rrom o Gitano"/>
    <s v="Gestión Pública Local"/>
    <m/>
    <s v="5 - Bogotá confía en su gobierno"/>
    <s v="39 - Camino hacia una democracia deliberativa con un gobierno cercano a la gente y con participación ciudadana"/>
    <s v="Concertar e implementar 4 iniciativas de inversión local con los pueblos indígenas."/>
    <s v="INICIATIVAS PUEBLO INDÍGENA"/>
    <n v="4"/>
    <n v="173"/>
    <n v="3.5788167149358708E-3"/>
    <s v="Suma"/>
    <x v="93"/>
    <x v="93"/>
    <n v="0"/>
    <n v="0"/>
    <n v="0"/>
    <m/>
    <m/>
    <m/>
  </r>
  <r>
    <n v="3"/>
    <x v="2"/>
    <n v="29222"/>
    <s v="GOBIERNO"/>
    <n v="104"/>
    <s v="Iniciativa de inversión local concertada e implementada con las comunidades negras, afrocolombianas y palenqueras"/>
    <s v="Línea diferencial étnica"/>
    <s v="Iniciativas diferenciales étnicas para comunidades Negras, Afrocolombianas, Raizales, Palenqueras, y los Pueblos Indígenas, Rrom o Gitano"/>
    <s v="Gestión Pública Local"/>
    <m/>
    <s v="5 - Bogotá confía en su gobierno"/>
    <s v="39 - Camino hacia una democracia deliberativa con un gobierno cercano a la gente y con participación ciudadana"/>
    <s v="Concertar e implementar 4 Iniciativa(s) de inversión local con las comunidades negras, afrocolombianas y palenqueras."/>
    <s v="INICIATIVAS COMUNIDADES NEGRAS, AFROCOLOMBIANAS, PALENQUERAS"/>
    <n v="4"/>
    <n v="173"/>
    <n v="3.5788167149358708E-3"/>
    <s v="Suma"/>
    <x v="93"/>
    <x v="93"/>
    <n v="0"/>
    <n v="0"/>
    <n v="0"/>
    <m/>
    <m/>
    <m/>
  </r>
  <r>
    <n v="3"/>
    <x v="2"/>
    <n v="29271"/>
    <s v="GOBIERNO"/>
    <n v="98"/>
    <s v="Personas capacitadas a través de procesos de formación para la participación de manera virtual y presencial."/>
    <s v="Democracia deliberativa y participación"/>
    <s v="Procesos de formación en capacidades democráticas para la participación ciudadana incidente"/>
    <s v="Presupuestos Participativos"/>
    <m/>
    <s v="5 - Bogotá confía en su gobierno"/>
    <s v="39 - Camino hacia una democracia deliberativa con un gobierno cercano a la gente y con participación ciudadana"/>
    <s v="Capacitar 2000 Persona(s) a través de procesos de formación para la participación de manera virtual y presencial."/>
    <s v="CAPACITACIÓN"/>
    <n v="2000"/>
    <n v="537"/>
    <n v="1.1108812577575507E-2"/>
    <s v="Suma"/>
    <x v="94"/>
    <x v="94"/>
    <n v="0"/>
    <n v="0"/>
    <n v="0"/>
    <m/>
    <m/>
    <m/>
  </r>
  <r>
    <n v="3"/>
    <x v="2"/>
    <n v="29273"/>
    <s v="GOBIERNO"/>
    <n v="109"/>
    <s v="Medios comunitarios y alternativos fortalecidos."/>
    <s v="Gobierno confiable"/>
    <s v="Fortalecimiento a medios comunitarios y alternativos"/>
    <s v="Presupuestos Participativos"/>
    <m/>
    <s v="5 - Bogotá confía en su gobierno"/>
    <s v="39 - Camino hacia una democracia deliberativa con un gobierno cercano a la gente y con participación ciudadana"/>
    <s v="Fortalecer 40 medios comunitarios y alternativos."/>
    <s v="MEDIOS COMUNITARIOS"/>
    <n v="40"/>
    <n v="296"/>
    <n v="6.1232933388498138E-3"/>
    <s v="Suma"/>
    <x v="94"/>
    <x v="94"/>
    <n v="0"/>
    <n v="0"/>
    <n v="0"/>
    <m/>
    <m/>
    <m/>
  </r>
  <r>
    <n v="3"/>
    <x v="2"/>
    <n v="29274"/>
    <s v="GOBIERNO"/>
    <n v="107"/>
    <s v="Salones comunales y/o casas de la participación rehabilitados"/>
    <s v="Democracia deliberativa y participación"/>
    <s v="Infraestructura de espacios para la participación"/>
    <s v="Presupuestos Participativos"/>
    <m/>
    <s v="5 - Bogotá confía en su gobierno"/>
    <s v="39 - Camino hacia una democracia deliberativa con un gobierno cercano a la gente y con participación ciudadana"/>
    <s v="Rehabilitar 8 Salón(es) comunales y/o casas de participación."/>
    <s v="REHABILITACIÓN"/>
    <n v="8"/>
    <n v="434"/>
    <n v="8.9780719900703354E-3"/>
    <s v="Suma"/>
    <x v="94"/>
    <x v="94"/>
    <n v="0"/>
    <n v="0"/>
    <n v="0"/>
    <m/>
    <m/>
    <m/>
  </r>
  <r>
    <n v="3"/>
    <x v="2"/>
    <n v="29275"/>
    <s v="GOBIERNO"/>
    <n v="99"/>
    <s v="Organizaciones comunales fortalecidas."/>
    <s v="Democracia deliberativa y participación"/>
    <s v="Fortalecimiento a organizaciones comunales"/>
    <s v="Gestión Pública Local"/>
    <m/>
    <s v="5 - Bogotá confía en su gobierno"/>
    <s v="39 - Camino hacia una democracia deliberativa con un gobierno cercano a la gente y con participación ciudadana"/>
    <s v="Fortalecer 120 Organización(es) comunales."/>
    <s v="FORTALECIMIENTO COMUNAL"/>
    <n v="120"/>
    <n v="601"/>
    <n v="1.2432767894083575E-2"/>
    <s v="Suma"/>
    <x v="94"/>
    <x v="94"/>
    <n v="0"/>
    <n v="0"/>
    <n v="0"/>
    <m/>
    <m/>
    <m/>
  </r>
  <r>
    <n v="3"/>
    <x v="2"/>
    <n v="29276"/>
    <s v="GOBIERNO"/>
    <n v="97"/>
    <s v="Organizaciones sociales e Instancias de participación ciudadana fortalecidas."/>
    <s v="Democracia deliberativa y participación"/>
    <s v="Fortalecimiento a organizaciones sociales y comunitarias y a instancias de participación."/>
    <s v="Presupuestos Participativos"/>
    <m/>
    <s v="5 - Bogotá confía en su gobierno"/>
    <s v="39 - Camino hacia una democracia deliberativa con un gobierno cercano a la gente y con participación ciudadana"/>
    <s v="Fortalecer 60 Organización(es) sociales e Instancias de participación ciudadana."/>
    <s v="FORTALECIMIENTO DE ORGANIZACIONES"/>
    <n v="60"/>
    <n v="198"/>
    <n v="4.0959867604468351E-3"/>
    <s v="Suma"/>
    <x v="94"/>
    <x v="94"/>
    <n v="0"/>
    <n v="0"/>
    <n v="0"/>
    <m/>
    <m/>
    <m/>
  </r>
  <r>
    <n v="4"/>
    <x v="3"/>
    <n v="26201"/>
    <s v="SEGURIDAD, CONVIVENCIA Y JUSTICIA"/>
    <n v="2"/>
    <s v="Acciones formativas diferenciales para la promoción de la convivencia ciudadana implementadas"/>
    <s v="Cultura ciudadana para la convivencia pacífica"/>
    <s v="Promoción de la convivencia ciudadana"/>
    <s v="Presupuestos Participativos"/>
    <m/>
    <s v="1 - Bogotá avanza en su seguridad"/>
    <s v="1 - Diálogo social y cultura ciudadana para la convivencia pacifica y la recuperación de la confianza"/>
    <s v="Implementar 120 Acción(es) formativas diferenciales para la promoción de la convivencia ciudadana"/>
    <s v="FORMACIÓN"/>
    <n v="120"/>
    <n v="548"/>
    <n v="4.4991789819376028E-3"/>
    <s v="Suma"/>
    <x v="95"/>
    <x v="95"/>
    <n v="0"/>
    <n v="0"/>
    <n v="0"/>
    <m/>
    <m/>
    <m/>
  </r>
  <r>
    <n v="4"/>
    <x v="3"/>
    <n v="26202"/>
    <s v="SEGURIDAD, CONVIVENCIA Y JUSTICIA"/>
    <n v="3"/>
    <s v="Iniciativas de convivencia con participación ciudadana implementadas"/>
    <s v="Cultura ciudadana para la convivencia pacífica"/>
    <s v="Promoción de la convivencia ciudadana"/>
    <s v="Presupuestos Participativos"/>
    <m/>
    <s v="1 - Bogotá avanza en su seguridad"/>
    <s v="1 - Diálogo social y cultura ciudadana para la convivencia pacifica y la recuperación de la confianza"/>
    <s v="Implementar 120 Iniciativa(s) de convivencia con participación de la ciudadanía."/>
    <s v="INICIATIVAS"/>
    <n v="120"/>
    <n v="548"/>
    <n v="4.4991789819376028E-3"/>
    <s v="Suma"/>
    <x v="95"/>
    <x v="95"/>
    <n v="0"/>
    <n v="0"/>
    <n v="0"/>
    <m/>
    <m/>
    <m/>
  </r>
  <r>
    <n v="4"/>
    <x v="3"/>
    <n v="26203"/>
    <s v="SEGURIDAD, CONVIVENCIA Y JUSTICIA"/>
    <n v="1"/>
    <s v="Organizaciones comunitarias fortalecidas a través de capacidades para promover acciones de corresponsabilidad en la gestión de la seguridad y la convivencia"/>
    <s v="Cultura ciudadana para la convivencia pacífica"/>
    <s v="Promoción de la convivencia ciudadana"/>
    <s v="Presupuestos Participativos"/>
    <m/>
    <s v="1 - Bogotá avanza en su seguridad"/>
    <s v="1 - Diálogo social y cultura ciudadana para la convivencia pacifica y la recuperación de la confianza"/>
    <s v="Fortalecer 100 Organización(es) comunitarias a través de capacidades para promover acciones de corresponsabilidad en la gestión de la seguridad y la convivencia"/>
    <s v="FORTALECIMIENTO DE CAPACIDADES"/>
    <n v="100"/>
    <n v="484"/>
    <n v="3.9737274220032837E-3"/>
    <s v="Suma"/>
    <x v="95"/>
    <x v="95"/>
    <n v="0"/>
    <n v="0"/>
    <n v="0"/>
    <m/>
    <m/>
    <m/>
  </r>
  <r>
    <n v="4"/>
    <x v="3"/>
    <n v="23851"/>
    <s v="MUJERES"/>
    <n v="4"/>
    <s v="Número de Personas vinculadas en acciones para la prevención del feminicidio y la violencia contra la mujer"/>
    <s v="Cero tolerancia a las violencias"/>
    <s v="Prevención del feminicidio y las violencias contra las mujeres"/>
    <s v="Presupuestos Participativos"/>
    <m/>
    <s v="1 - Bogotá avanza en su seguridad"/>
    <s v="2 - Cero tolerancia a las violencias contra las mujeres y basadas en género"/>
    <s v="Vincular 6000 Persona(s) en acciones para la prevención del feminicidio y la violencia contra la mujer."/>
    <s v="PREVENCIÓN"/>
    <n v="6000"/>
    <n v="1884"/>
    <n v="1.5467980295566503E-2"/>
    <s v="Suma"/>
    <x v="96"/>
    <x v="96"/>
    <n v="0"/>
    <n v="0"/>
    <n v="0"/>
    <m/>
    <m/>
    <m/>
  </r>
  <r>
    <n v="4"/>
    <x v="3"/>
    <n v="22851"/>
    <s v="SEGURIDAD, CONVIVENCIA Y JUSTICIA"/>
    <n v="5"/>
    <s v="Dotaciones suministradas a organismos de seguridad"/>
    <s v="Mejores capacidades al servicio de la seguridad"/>
    <s v="Dotación, mantenimiento de equipamientos que permitan el fortalecimiento de la seguridad y justicia."/>
    <s v="Gestión Pública Local"/>
    <s v="Cultura ciudadana y mejores capacidades al servicio de la seguridad (2%)"/>
    <s v="1 - Bogotá avanza en su seguridad"/>
    <s v="3 - Desmantelamiento de estructuras criminales y delincuenciales con mejores capacidades y activos tecnológicos"/>
    <s v="Suministrar 4 Dotación(es) a organismos de seguridad"/>
    <s v="DOTACIÓN"/>
    <n v="4"/>
    <n v="1858"/>
    <n v="1.5254515599343186E-2"/>
    <s v="Suma"/>
    <x v="97"/>
    <x v="97"/>
    <n v="0"/>
    <n v="0"/>
    <n v="0"/>
    <m/>
    <m/>
    <m/>
  </r>
  <r>
    <n v="4"/>
    <x v="3"/>
    <n v="22852"/>
    <s v="SEGURIDAD, CONVIVENCIA Y JUSTICIA"/>
    <n v="6"/>
    <s v="Equipamientos de seguridad y acceso a la justicia intervenidos con acciones de fortalecimiento, operación, adecuación y/o dotación"/>
    <s v="Mejores capacidades al servicio de la seguridad"/>
    <s v="Dotación, mantenimiento de equipamientos que permitan el fortalecimiento de la seguridad y justicia."/>
    <s v="Gestión Pública Local"/>
    <s v="Cultura ciudadana y mejores capacidades al servicio de la seguridad (2%)"/>
    <s v="1 - Bogotá avanza en su seguridad"/>
    <s v="3 - Desmantelamiento de estructuras criminales y delincuenciales con mejores capacidades y activos tecnológicos"/>
    <s v="Intervenir 11 Equipamiento(s) de seguridad y acceso a la justicia con acciones de fortalecimiento, operación, adecuación y/o dotación"/>
    <s v="INTERVENCIÓN"/>
    <n v="11"/>
    <n v="1029"/>
    <n v="8.4482758620689647E-3"/>
    <s v="Suma"/>
    <x v="97"/>
    <x v="97"/>
    <n v="0"/>
    <n v="0"/>
    <n v="0"/>
    <m/>
    <m/>
    <m/>
  </r>
  <r>
    <n v="4"/>
    <x v="3"/>
    <n v="26331"/>
    <s v="SEGURIDAD, CONVIVENCIA Y JUSTICIA"/>
    <n v="8"/>
    <s v="Actores comunitarios fortalecidos con herramientas y capacidades para la implementación de un enfoque restaurativo para la justicia y la convivencia"/>
    <s v="Cultura ciudadana para la convivencia pacífica"/>
    <s v="Acceso a la Justicia"/>
    <s v="Presupuestos Participativos"/>
    <m/>
    <s v="1 - Bogotá avanza en su seguridad"/>
    <s v="4 - Servicios centrados en la justicia"/>
    <s v="Fortalecer 1600 Actor(es) comunitarios con herramientas y capacidades para la implementación de un enfoque restaurativo para la justicia y la convivencia"/>
    <s v="FORTALECIMIENTO DE CAPACIDADES"/>
    <n v="1600"/>
    <n v="367"/>
    <n v="3.0131362889983578E-3"/>
    <s v="Suma"/>
    <x v="98"/>
    <x v="98"/>
    <n v="0"/>
    <n v="0"/>
    <n v="0"/>
    <m/>
    <m/>
    <m/>
  </r>
  <r>
    <n v="4"/>
    <x v="3"/>
    <n v="26332"/>
    <s v="SEGURIDAD, CONVIVENCIA Y JUSTICIA"/>
    <n v="11"/>
    <s v="Proyectos comunitarios implementados en la localidad, para la apropiación del Código Nacional de Seguridad y Convivencia Ciudadana"/>
    <s v="Cultura ciudadana para la convivencia pacífica"/>
    <s v="Acceso a la Justicia"/>
    <s v="Presupuestos Participativos"/>
    <m/>
    <s v="1 - Bogotá avanza en su seguridad"/>
    <s v="4 - Servicios centrados en la justicia"/>
    <s v="Implementar 24 Proyecto(s) comunitarios en la localidad, para la apropiación del Código Nacional de Seguridad y Convivencia Ciudadana"/>
    <s v="CÓDIGO NACIONAL DE SEGURIDAD Y CONVIVENCIA"/>
    <n v="24"/>
    <n v="122"/>
    <n v="1.0016420361247948E-3"/>
    <s v="Suma"/>
    <x v="98"/>
    <x v="98"/>
    <n v="0"/>
    <n v="0"/>
    <n v="0"/>
    <m/>
    <m/>
    <m/>
  </r>
  <r>
    <n v="4"/>
    <x v="3"/>
    <n v="26333"/>
    <s v="SEGURIDAD, CONVIVENCIA Y JUSTICIA"/>
    <n v="10"/>
    <s v="Ciudadanos beneficiados con habilidades y capacidades para gestionar la convivencia constructivamente"/>
    <s v="Cultura ciudadana para la convivencia pacífica"/>
    <s v="Acceso a la Justicia"/>
    <s v="Presupuestos Participativos"/>
    <m/>
    <s v="1 - Bogotá avanza en su seguridad"/>
    <s v="4 - Servicios centrados en la justicia"/>
    <s v="Beneficiar 680 Ciudadanos con habilidades y capacidades para gestionar la convivencia constructivamente"/>
    <s v="GESTIÓN DE LA CONVIVENCIA"/>
    <n v="680"/>
    <n v="245"/>
    <n v="2.0114942528735632E-3"/>
    <s v="Suma"/>
    <x v="98"/>
    <x v="98"/>
    <n v="0"/>
    <n v="0"/>
    <n v="0"/>
    <m/>
    <m/>
    <m/>
  </r>
  <r>
    <n v="4"/>
    <x v="3"/>
    <n v="26334"/>
    <s v="SEGURIDAD, CONVIVENCIA Y JUSTICIA"/>
    <n v="9"/>
    <s v="Proyectos de justicia local para la resolución efectiva de conflictividades de manera integral en el sistema de justicia implementados"/>
    <s v="Cultura ciudadana para la convivencia pacífica"/>
    <s v="Acceso a la Justicia"/>
    <s v="Presupuestos Participativos"/>
    <m/>
    <s v="1 - Bogotá avanza en su seguridad"/>
    <s v="4 - Servicios centrados en la justicia"/>
    <s v="Implementar 24 Proyecto(s) de justicia local para la resolución efectiva de conflictividades de manera integral en el sistema de justicia"/>
    <s v="RESOLUCIÓN DE CONFLICTIVIDADES"/>
    <n v="24"/>
    <n v="122"/>
    <n v="1.0016420361247948E-3"/>
    <s v="Suma"/>
    <x v="98"/>
    <x v="98"/>
    <n v="0"/>
    <n v="0"/>
    <n v="0"/>
    <m/>
    <m/>
    <m/>
  </r>
  <r>
    <n v="4"/>
    <x v="3"/>
    <n v="26335"/>
    <s v="SEGURIDAD, CONVIVENCIA Y JUSTICIA"/>
    <n v="13"/>
    <s v="Programas comunitarios con enfoque restaurativo para el cuidado del espacio público y del medio ambiente ejecutados"/>
    <s v="Cultura ciudadana para la convivencia pacífica"/>
    <s v="Acceso a la Justicia"/>
    <s v="Presupuestos Participativos"/>
    <m/>
    <s v="1 - Bogotá avanza en su seguridad"/>
    <s v="4 - Servicios centrados en la justicia"/>
    <s v="Ejecutar 4 Programa(s) comunitarios con enfoque restaurativo para el cuidado del espacio público y del medio ambiente"/>
    <s v="ACCIONES DE CUIDADO"/>
    <n v="4"/>
    <n v="184"/>
    <n v="1.5106732348111659E-3"/>
    <s v="Suma"/>
    <x v="98"/>
    <x v="98"/>
    <n v="0"/>
    <n v="0"/>
    <n v="0"/>
    <m/>
    <m/>
    <m/>
  </r>
  <r>
    <n v="4"/>
    <x v="3"/>
    <n v="26336"/>
    <s v="SEGURIDAD, CONVIVENCIA Y JUSTICIA"/>
    <n v="7"/>
    <s v="Programas de abordaje de conflictividad escolar para la convivencia con enfoque restaurativo fortalecidos"/>
    <s v="Cultura ciudadana para la convivencia pacífica"/>
    <s v="Acceso a la Justicia"/>
    <s v="Presupuestos Participativos"/>
    <m/>
    <s v="1 - Bogotá avanza en su seguridad"/>
    <s v="4 - Servicios centrados en la justicia"/>
    <s v="Fortalecer 4 Programa(s) de abordaje de conflictividad escolar para la convivencia con enfoque restaurativo"/>
    <s v="CONFLICTIVIDAD ESCOLAR"/>
    <n v="4"/>
    <n v="184"/>
    <n v="1.5106732348111659E-3"/>
    <s v="Suma"/>
    <x v="98"/>
    <x v="98"/>
    <n v="0"/>
    <n v="0"/>
    <n v="0"/>
    <m/>
    <m/>
    <m/>
  </r>
  <r>
    <n v="4"/>
    <x v="3"/>
    <n v="26337"/>
    <s v="SEGURIDAD, CONVIVENCIA Y JUSTICIA"/>
    <n v="12"/>
    <s v="Acciones pedagógicas para la gestión de conflictividades y prevención de violencias implementadas"/>
    <s v="Cultura ciudadana para la convivencia pacífica"/>
    <s v="Acceso a la Justicia"/>
    <s v="Presupuestos Participativos"/>
    <m/>
    <s v="1 - Bogotá avanza en su seguridad"/>
    <s v="4 - Servicios centrados en la justicia"/>
    <s v="Implementar 80 Acción(es) pedagógicas para la gestión de conflictividades y prevención de violencias"/>
    <s v="ACCIONES PEDAGÓGICAS"/>
    <n v="80"/>
    <n v="416"/>
    <n v="3.4154351395730706E-3"/>
    <s v="Suma"/>
    <x v="98"/>
    <x v="98"/>
    <n v="0"/>
    <n v="0"/>
    <n v="0"/>
    <m/>
    <m/>
    <m/>
  </r>
  <r>
    <n v="4"/>
    <x v="3"/>
    <n v="22541"/>
    <s v="MOVILIDAD"/>
    <n v="15"/>
    <s v="Metros cuadrados construidos y/o conservados de elementos del sistema de espacio público peatonal."/>
    <s v="Infraestructura segura e incluyente"/>
    <s v="Construcción y/o conservación de elementos del sistema de espacio público"/>
    <s v="Presupuestos Participativos"/>
    <s v="Infraestructura segura e incluyente (14%)"/>
    <s v="1 - Bogotá avanza en su seguridad"/>
    <s v="5 - Espacio público seguro e inclusivo"/>
    <s v="Intervenir 4290 Metro(s) cuadrado(s) de elementos del sistema de espacio público peatonal con acciones de construcción y/o conservación."/>
    <s v="INTERVENCIÓN"/>
    <n v="4290"/>
    <n v="1945"/>
    <n v="1.5968801313628898E-2"/>
    <s v="Suma"/>
    <x v="99"/>
    <x v="99"/>
    <n v="0"/>
    <n v="0"/>
    <n v="0"/>
    <m/>
    <m/>
    <m/>
  </r>
  <r>
    <n v="4"/>
    <x v="3"/>
    <n v="23491"/>
    <s v="SEGURIDAD, CONVIVENCIA Y JUSTICIA"/>
    <n v="16"/>
    <s v="Estrategias de seguridad y convivencia implementadas a través de gestores locales, que permitan el uso y disfrute del espacio público"/>
    <s v="Cultura ciudadana para la convivencia pacífica"/>
    <s v="Cultura ciudadana en torno a la seguridad"/>
    <s v="Gestión Pública Local"/>
    <s v="Cultura ciudadana y mejores capacidades al servicio de la seguridad (2%)"/>
    <s v="1 - Bogotá avanza en su seguridad"/>
    <s v="5 - Espacio público seguro e inclusivo"/>
    <s v="Implementar 4 Estrategia(s) de seguridad y convivencia a través de gestores locales que permitan el uso y disfrute del espacio público"/>
    <s v="ESTRATEGIAS DE SEGURIDAD Y CONVIVENCIA"/>
    <n v="4"/>
    <n v="2425"/>
    <n v="1.9909688013136289E-2"/>
    <s v="Suma"/>
    <x v="100"/>
    <x v="100"/>
    <n v="0"/>
    <n v="0"/>
    <n v="0"/>
    <m/>
    <m/>
    <m/>
  </r>
  <r>
    <n v="4"/>
    <x v="3"/>
    <n v="26011"/>
    <s v="GOBIERNO"/>
    <n v="14"/>
    <s v="Acuerdos realizados para la organización, la recuperación, el cuidado, el embellecimiento, la sostenibilidad, el mejoramiento y el aprovechamiento económico del espacio público."/>
    <s v="Cultura ciudadana para la convivencia pacífica"/>
    <s v="Acuerdos para el uso y aprovechamiento del espacio público"/>
    <s v="Presupuestos Participativos"/>
    <m/>
    <s v="1 - Bogotá avanza en su seguridad"/>
    <s v="5 - Espacio público seguro e inclusivo"/>
    <s v="Realizar 16 Acuerdo(s) para la organización, la recuperación, el cuidado, el embellecimiento, la sostenibilidad, el mejoramiento y el aprovechamiento económico del espacio público."/>
    <s v="ACUERDOS "/>
    <n v="16"/>
    <n v="1762"/>
    <n v="1.4466338259441708E-2"/>
    <s v="Suma"/>
    <x v="101"/>
    <x v="101"/>
    <n v="0"/>
    <n v="0"/>
    <n v="0"/>
    <m/>
    <m/>
    <m/>
  </r>
  <r>
    <n v="4"/>
    <x v="3"/>
    <n v="23161"/>
    <s v="SALUD"/>
    <n v="20"/>
    <s v="Número de personas vinculadas a las acciones y estrategias para promover la salud sexual y reproductiva consciente en los diferentes ciclos de vida"/>
    <s v="Ciudad saludable y con bien-estar"/>
    <s v="Salud sexual y reproductiva consciente en adolescentes y jóvenes"/>
    <s v="Gestión Pública Local"/>
    <s v="Ciudad saludable y con bien-estar (3%)"/>
    <s v="2 - Bogotá confía en su bien-estar"/>
    <s v="10 - Salud Pública Integrada e Integral"/>
    <s v="Vincular 2000 Persona(s) a las acciones y estrategias para promover la salud sexual y reproductiva consciente en los diferentes ciclos de vida"/>
    <s v="SALUD SEXUAL Y REPRODUCTIVA"/>
    <n v="2000"/>
    <n v="566"/>
    <n v="4.64696223316913E-3"/>
    <s v="Suma"/>
    <x v="102"/>
    <x v="102"/>
    <n v="0"/>
    <n v="0"/>
    <n v="0"/>
    <m/>
    <m/>
    <m/>
  </r>
  <r>
    <n v="4"/>
    <x v="3"/>
    <n v="23162"/>
    <s v="SALUD"/>
    <n v="23"/>
    <s v="Número de personas beneficiadas con acciones para la promoción y atención de la salud mental"/>
    <s v="Ciudad saludable y con bien-estar"/>
    <s v="Acciones para la promoción y atención de la salud mental"/>
    <s v="Presupuestos Participativos"/>
    <m/>
    <s v="2 - Bogotá confía en su bien-estar"/>
    <s v="10 - Salud Pública Integrada e Integral"/>
    <s v="Beneficiar 6000 Persona(s) con acciones para la promoción y atención de la salud mental"/>
    <s v="SALUD MENTAL"/>
    <n v="6000"/>
    <n v="1824"/>
    <n v="1.4975369458128079E-2"/>
    <s v="Suma"/>
    <x v="102"/>
    <x v="102"/>
    <n v="0"/>
    <n v="0"/>
    <n v="0"/>
    <m/>
    <m/>
    <m/>
  </r>
  <r>
    <n v="4"/>
    <x v="3"/>
    <n v="23163"/>
    <s v="SALUD"/>
    <n v="22"/>
    <s v="Número de personas vinculadas en las acciones complementarias en salud física, nutricional y oral, a través del Circuito del Cuidado"/>
    <s v="Ciudad saludable y con bien-estar"/>
    <s v="Acciones complementarias en salud física y nutricional"/>
    <s v="Gestión Pública Local"/>
    <m/>
    <s v="2 - Bogotá confía en su bien-estar"/>
    <s v="10 - Salud Pública Integrada e Integral"/>
    <s v="Vincular 3200 Persona(s) en acciones complementarias en salud física, nutricional y oral, a través del Circuito del Cuidado"/>
    <s v="SALUD FÍSICA Y NUTRICIONAL"/>
    <n v="3200"/>
    <n v="818"/>
    <n v="6.7159277504105089E-3"/>
    <s v="Suma"/>
    <x v="102"/>
    <x v="102"/>
    <n v="0"/>
    <n v="0"/>
    <n v="0"/>
    <m/>
    <m/>
    <m/>
  </r>
  <r>
    <n v="4"/>
    <x v="3"/>
    <n v="23164"/>
    <s v="SALUD"/>
    <n v="19"/>
    <s v="Número de personas con discapacidad beneficiadas con Dispostivos de Asistencia Personal - Ayudas Técnicas (no incluidas en los Planes de Beneficios)"/>
    <s v="Ciudad saludable y con bien-estar"/>
    <s v="Otorgamiento de Dispositivos de asistencia Personal - DAP - a personas con discapacidad "/>
    <s v="Gestión Pública Local"/>
    <s v="Ciudad saludable y con bien-estar (3%)"/>
    <s v="2 - Bogotá confía en su bien-estar"/>
    <s v="10 - Salud Pública Integrada e Integral"/>
    <s v="Beneficiar 2000 Persona(s) con discapacidad a través de Dispositivos de Asistencia Personal - Ayudas Técnicas (no incluidas en los Planes de Beneficios)"/>
    <s v="DISPOSITIVOS DE ASISTENCIA PERSONAL"/>
    <n v="2000"/>
    <n v="2153"/>
    <n v="1.7676518883415437E-2"/>
    <s v="Suma"/>
    <x v="102"/>
    <x v="102"/>
    <n v="0"/>
    <n v="0"/>
    <n v="0"/>
    <m/>
    <m/>
    <m/>
  </r>
  <r>
    <n v="4"/>
    <x v="3"/>
    <n v="23165"/>
    <s v="SALUD"/>
    <n v="18"/>
    <s v="Números de personas vinculadas a las acciones desarrolladas desde los dispositivos de base comunitaria en respuesta al consumo de SPA"/>
    <s v="Ciudad saludable y con bien-estar"/>
    <s v="Acciones para la disminución de los factores de riesgo frente al consumo de sustancias psicoactivas."/>
    <s v="Gestión Pública Local"/>
    <s v="Ciudad saludable y con bien-estar (3%)"/>
    <s v="2 - Bogotá confía en su bien-estar"/>
    <s v="10 - Salud Pública Integrada e Integral"/>
    <s v="Vincular 1600 Persona(s) a las acciones desarrolladas desde los dispositivos de base comunitaria en respuesta al consumo de SPA"/>
    <s v="DISMINUCIÓN FACTORES DE RIESGO SPA"/>
    <n v="1600"/>
    <n v="550"/>
    <n v="4.5155993431855498E-3"/>
    <s v="Suma"/>
    <x v="102"/>
    <x v="102"/>
    <n v="0"/>
    <n v="0"/>
    <n v="0"/>
    <m/>
    <m/>
    <m/>
  </r>
  <r>
    <n v="4"/>
    <x v="3"/>
    <n v="23166"/>
    <s v="SALUD"/>
    <n v="17"/>
    <s v="Número de personas con discapacidad, cuidadadores y cuidadoras, vinculados en actividades complementarias en salud"/>
    <s v="Ciudad saludable y con bien-estar"/>
    <s v="Acciones complementarias para personas con discapacidad y sus cuidadores"/>
    <s v="Gestión Pública Local"/>
    <s v="Ciudad saludable y con bien-estar (3%)"/>
    <s v="2 - Bogotá confía en su bien-estar"/>
    <s v="10 - Salud Pública Integrada e Integral"/>
    <s v="Vincular 1200 Persona(s) con discapacidad, cuidadores y cuidadoras, en actividades complementarias en salud"/>
    <s v="ACCIONES COMPLEMENTARIAS "/>
    <n v="1200"/>
    <n v="669"/>
    <n v="5.4926108374384235E-3"/>
    <s v="Suma"/>
    <x v="102"/>
    <x v="102"/>
    <n v="0"/>
    <n v="0"/>
    <n v="0"/>
    <m/>
    <m/>
    <m/>
  </r>
  <r>
    <n v="4"/>
    <x v="3"/>
    <n v="28021"/>
    <s v="INTEGRACIÓN SOCIAL"/>
    <n v="25"/>
    <s v="Número de Personas que participan en procesos para la prevención de violencias en el contexto familiar y/o violencia sexual.          "/>
    <s v="Cuidado de la vida"/>
    <s v="Prevención y atención de violencia intrafamiliar y sexual para poblaciones en situaciones de riesgo y vulnerabilidad de derechos"/>
    <s v="Presupuestos Participativos"/>
    <m/>
    <s v="2 - Bogotá confía en su bien-estar"/>
    <s v="12 - Bogotá cuida a su gente"/>
    <s v="Vincular 4000 Persona(s) en procesos para la prevención de violencias en el contexto familiar y/o violencia sexual"/>
    <s v="PREVENCIÓN"/>
    <n v="4000"/>
    <n v="1215"/>
    <n v="9.9753694581280784E-3"/>
    <s v="Suma"/>
    <x v="103"/>
    <x v="103"/>
    <n v="0"/>
    <n v="0"/>
    <n v="0"/>
    <m/>
    <m/>
    <m/>
  </r>
  <r>
    <n v="4"/>
    <x v="3"/>
    <n v="28022"/>
    <s v="MUJERES"/>
    <n v="26"/>
    <s v="Mujeres cuidadoras vinculadas a estrategias de cuidado"/>
    <s v="Cuidado de la vida"/>
    <s v="Estrategias de cuidado a personas cuidadoras"/>
    <s v="Presupuestos Participativos"/>
    <m/>
    <s v="2 - Bogotá confía en su bien-estar"/>
    <s v="12 - Bogotá cuida a su gente"/>
    <s v="Vincular 6000 Mujer(es) cuidadora(s) a estrategias de cuidado."/>
    <s v="ESTRATEGIAS DE CUIDADO"/>
    <n v="6000"/>
    <n v="1641"/>
    <n v="1.3472906403940887E-2"/>
    <s v="Suma"/>
    <x v="103"/>
    <x v="103"/>
    <n v="0"/>
    <n v="0"/>
    <n v="0"/>
    <m/>
    <m/>
    <m/>
  </r>
  <r>
    <n v="4"/>
    <x v="3"/>
    <n v="28023"/>
    <s v="MUJERES"/>
    <n v="28"/>
    <s v="Numero de espacios con adecuación y dotación en las manzanas del cuidado"/>
    <s v="Cuidado de la vida"/>
    <s v="Adecuación y dotación de manzanas del cuidado"/>
    <s v="Gestión Pública Local"/>
    <m/>
    <s v="2 - Bogotá confía en su bien-estar"/>
    <s v="12 - Bogotá cuida a su gente"/>
    <s v="Adecuar y dotar 2 Espacio(s) en las manzanas del cuidado"/>
    <s v="DOTACIÓN"/>
    <n v="2"/>
    <n v="450"/>
    <n v="3.6945812807881772E-3"/>
    <s v="Suma"/>
    <x v="103"/>
    <x v="103"/>
    <n v="0"/>
    <n v="0"/>
    <n v="0"/>
    <m/>
    <m/>
    <m/>
  </r>
  <r>
    <n v="4"/>
    <x v="3"/>
    <n v="28024"/>
    <s v="MUJERES"/>
    <n v="27"/>
    <s v="Mujeres vinculadas para el ejercicio de derechos y el fortalecimiento de su autonomía económica"/>
    <s v="Cuidado de la vida"/>
    <s v="Fortalecimiento de capacidades para el ejercicio de derechos y para la autonomía económica de las mujeres."/>
    <s v="Presupuestos Participativos"/>
    <m/>
    <s v="2 - Bogotá confía en su bien-estar"/>
    <s v="12 - Bogotá cuida a su gente"/>
    <s v="Vincular 1600 Mujer(es) para el ejercicio de derechos y el fortalecimiento de su autonomía económica"/>
    <s v="FORTALECIMIENTO DE CAPACIDADES"/>
    <n v="1600"/>
    <n v="1872"/>
    <n v="1.5369458128078817E-2"/>
    <s v="Suma"/>
    <x v="103"/>
    <x v="103"/>
    <n v="0"/>
    <n v="0"/>
    <n v="0"/>
    <m/>
    <m/>
    <m/>
  </r>
  <r>
    <n v="4"/>
    <x v="3"/>
    <n v="26061"/>
    <s v="GESTIÓN PÚBLICA"/>
    <n v="30"/>
    <s v="Procesos pedagógicos, artísticos, culturales, formativos o académicos realizados para el fortalecimiento de iniciativas ciudadanas para la apropiación social de la memoria, verdad, reparación integral a víctimas, paz y reconciliación. "/>
    <s v="Cuidado de la vida"/>
    <s v="Construcción de memoria, verdad, reparación, víctimas, paz y reconciliación"/>
    <s v="Presupuestos Participativos"/>
    <m/>
    <s v="2 - Bogotá confía en su bien-estar"/>
    <s v="13 - Bogotá, un territorio de paz y reconciliación en donde todos puedan volver a empezar"/>
    <s v="Realizar 4 Proceso(s) pedagógicos, artísticos, culturales, formativos o para el fortalecimiento de iniciativas ciudadanas para la apropiación social de la memoria, verdad, reparación integral a víctimas, paz y reconciliación."/>
    <s v="INICIATIVAS"/>
    <n v="4"/>
    <n v="257"/>
    <n v="2.1100164203612481E-3"/>
    <s v="Suma"/>
    <x v="104"/>
    <x v="104"/>
    <n v="0"/>
    <n v="0"/>
    <n v="0"/>
    <m/>
    <m/>
    <m/>
  </r>
  <r>
    <n v="4"/>
    <x v="3"/>
    <n v="26062"/>
    <s v="GESTIÓN PÚBLICA"/>
    <n v="32"/>
    <s v="Procesos realizados para el fortalecimiento de habilidades y capacidades de la población víctima del conflicto armado o excombatientes que promuevan su participación en diferentes escenarios. "/>
    <s v="Cuidado de la vida"/>
    <s v="Construcción de memoria, verdad, reparación, víctimas, paz y reconciliación"/>
    <s v="Presupuestos Participativos"/>
    <m/>
    <s v="2 - Bogotá confía en su bien-estar"/>
    <s v="13 - Bogotá, un territorio de paz y reconciliación en donde todos puedan volver a empezar"/>
    <s v="Realizar 4 Proceso(s) de fortalecimiento de habilidades y capacidades de la población víctima del conflicto armado o excombatientes para promover su participación en los diferentes escenarios."/>
    <s v="FORTALECIMIENTO DE CAPACIDADES"/>
    <n v="4"/>
    <n v="257"/>
    <n v="2.1100164203612481E-3"/>
    <s v="Suma"/>
    <x v="104"/>
    <x v="104"/>
    <n v="0"/>
    <n v="0"/>
    <n v="0"/>
    <m/>
    <m/>
    <m/>
  </r>
  <r>
    <n v="4"/>
    <x v="3"/>
    <n v="26063"/>
    <s v="GESTIÓN PÚBLICA"/>
    <n v="31"/>
    <s v="Acciones de construcción de paz realizadas que contribuyan al tejido social, la integración local, la sostenibilidad económica y/o desarrollo territorial para la reconciliación."/>
    <s v="Cuidado de la vida"/>
    <s v="Construcción de memoria, verdad, reparación, víctimas, paz y reconciliación"/>
    <s v="Presupuestos Participativos"/>
    <m/>
    <s v="2 - Bogotá confía en su bien-estar"/>
    <s v="13 - Bogotá, un territorio de paz y reconciliación en donde todos puedan volver a empezar"/>
    <s v="Realizar 4 Acción(es) de construcción de paz que contribuyan al tejido social, la integración local, la sostenibilidad económica y/o desarrollo territorial para la reconciliación."/>
    <s v="ACCIONES DE CONSTRUCCIÓN DE PAZ"/>
    <n v="4"/>
    <n v="373"/>
    <n v="3.0623973727422005E-3"/>
    <s v="Suma"/>
    <x v="104"/>
    <x v="104"/>
    <n v="0"/>
    <n v="0"/>
    <n v="0"/>
    <m/>
    <m/>
    <m/>
  </r>
  <r>
    <n v="4"/>
    <x v="3"/>
    <n v="24051"/>
    <s v="CULTURA, RECREACIÓN Y DEPORTE"/>
    <n v="33"/>
    <s v="Estímulos otorgados de apoyo al sector artístico y cultural "/>
    <s v="Bogotá cultural y deportiva"/>
    <s v="Iniciativas de interés cultural, artístico, patrimonial y de cultura ciudadana."/>
    <s v="Gestión Pública Local"/>
    <m/>
    <s v="2 - Bogotá confía en su bien-estar"/>
    <s v="14 - Bogotá deportiva, recreativa, artística, patrimonial e intercultural"/>
    <s v="Otorgar 100 Estímulo(s) de apoyo al sector artístico y cultural."/>
    <s v="ESTÍMULOS"/>
    <n v="100"/>
    <n v="643"/>
    <n v="5.2791461412151066E-3"/>
    <s v="Suma"/>
    <x v="105"/>
    <x v="105"/>
    <n v="0"/>
    <n v="0"/>
    <n v="0"/>
    <m/>
    <m/>
    <m/>
  </r>
  <r>
    <n v="4"/>
    <x v="3"/>
    <n v="24052"/>
    <s v="CULTURA, RECREACIÓN Y DEPORTE"/>
    <n v="40"/>
    <s v="No. Organizaciones artísticas, culturales y patrimoniales beneficiadas con elementos entregados."/>
    <s v="Bogotá cultural y deportiva"/>
    <s v="Arte, cultura y patrimonio"/>
    <s v="Presupuestos Participativos"/>
    <m/>
    <s v="2 - Bogotá confía en su bien-estar"/>
    <s v="14 - Bogotá deportiva, recreativa, artística, patrimonial e intercultural"/>
    <s v="Beneficiar 60 Organización(es) artísticas, culturales y patrimoniales con elementos entregados."/>
    <s v="ENTREGA DE ELEMENTOS"/>
    <n v="60"/>
    <n v="331"/>
    <n v="2.7175697865353039E-3"/>
    <s v="Suma"/>
    <x v="105"/>
    <x v="105"/>
    <n v="0"/>
    <n v="0"/>
    <n v="0"/>
    <m/>
    <m/>
    <m/>
  </r>
  <r>
    <n v="4"/>
    <x v="3"/>
    <n v="24053"/>
    <s v="CULTURA, RECREACIÓN Y DEPORTE"/>
    <n v="38"/>
    <s v="Eventos de promoción, circulción y apropiación de actividades artísticas, culturales y patrimoniales realizadas"/>
    <s v="Bogotá cultural y deportiva"/>
    <s v="Arte, cultura y patrimonio"/>
    <s v="Presupuestos Participativos"/>
    <m/>
    <s v="2 - Bogotá confía en su bien-estar"/>
    <s v="14 - Bogotá deportiva, recreativa, artística, patrimonial e intercultural"/>
    <s v="Realizar 80 Evento(s) de promoción, circulación y apropiación de actividades artísticas, culturales y patrimoniales."/>
    <s v="EVENTOS"/>
    <n v="80"/>
    <n v="2205"/>
    <n v="1.810344827586207E-2"/>
    <s v="Suma"/>
    <x v="105"/>
    <x v="105"/>
    <n v="0"/>
    <n v="0"/>
    <n v="0"/>
    <m/>
    <m/>
    <m/>
  </r>
  <r>
    <n v="4"/>
    <x v="3"/>
    <n v="24054"/>
    <s v="CULTURA, RECREACIÓN Y DEPORTE"/>
    <n v="39"/>
    <s v="Personas beneficiadas y capacitadas con procesos de formación y exploración en los campos artísticos, culturales y patrimoniales "/>
    <s v="Bogotá cultural y deportiva"/>
    <s v="Arte, cultura y patrimonio"/>
    <s v="Presupuestos Participativos"/>
    <m/>
    <s v="2 - Bogotá confía en su bien-estar"/>
    <s v="14 - Bogotá deportiva, recreativa, artística, patrimonial e intercultural"/>
    <s v="Capacitar 1480 Persona(s) en los campos artísticos, interculturales, culturales y/o patrimoniales."/>
    <s v="CAPACITACIÓN"/>
    <n v="1480"/>
    <n v="722"/>
    <n v="5.9277504105090311E-3"/>
    <s v="Suma"/>
    <x v="105"/>
    <x v="105"/>
    <n v="0"/>
    <n v="0"/>
    <n v="0"/>
    <m/>
    <m/>
    <m/>
  </r>
  <r>
    <n v="4"/>
    <x v="3"/>
    <n v="24951"/>
    <s v="CULTURA, RECREACIÓN Y DEPORTE"/>
    <n v="36"/>
    <s v="Personas capacitadas en los campos deportivos o recreativos "/>
    <s v="Bogotá cultural y deportiva"/>
    <s v="Recreación y deporte "/>
    <s v="Presupuestos Participativos"/>
    <m/>
    <s v="2 - Bogotá confía en su bien-estar"/>
    <s v="14 - Bogotá deportiva, recreativa, artística, patrimonial e intercultural"/>
    <s v="Capacitar 6400 Persona(s) en los campos deportivos o recreativos"/>
    <s v="CAPACITACIÓN"/>
    <n v="6400"/>
    <n v="1072"/>
    <n v="8.8013136288998366E-3"/>
    <s v="Suma"/>
    <x v="106"/>
    <x v="106"/>
    <n v="0"/>
    <n v="0"/>
    <n v="0"/>
    <m/>
    <m/>
    <m/>
  </r>
  <r>
    <n v="4"/>
    <x v="3"/>
    <n v="24952"/>
    <s v="CULTURA, RECREACIÓN Y DEPORTE"/>
    <n v="37"/>
    <s v="Personas beneficiadas con la entrega de dotaciones deportivas."/>
    <s v="Bogotá cultural y deportiva"/>
    <s v="Recreación y deporte "/>
    <s v="Presupuestos Participativos"/>
    <m/>
    <s v="2 - Bogotá confía en su bien-estar"/>
    <s v="14 - Bogotá deportiva, recreativa, artística, patrimonial e intercultural"/>
    <s v="Beneficiar 4000 Persona(s) con la entrega de dotaciones deportivas."/>
    <s v="DOTACIÓN"/>
    <n v="4000"/>
    <n v="929"/>
    <n v="7.627257799671593E-3"/>
    <s v="Suma"/>
    <x v="106"/>
    <x v="106"/>
    <n v="0"/>
    <n v="0"/>
    <n v="0"/>
    <m/>
    <m/>
    <m/>
  </r>
  <r>
    <n v="4"/>
    <x v="3"/>
    <n v="24953"/>
    <s v="CULTURA, RECREACIÓN Y DEPORTE"/>
    <n v="34"/>
    <s v="Colectivos u organizaciones recreo deportivas inscritas en el Banco que implementan iniciativas de carácter barrial beneficiadas con apoyos economicos"/>
    <s v="Bogotá cultural y deportiva"/>
    <s v="Recreación y deporte "/>
    <s v="Presupuestos Participativos"/>
    <m/>
    <s v="2 - Bogotá confía en su bien-estar"/>
    <s v="14 - Bogotá deportiva, recreativa, artística, patrimonial e intercultural"/>
    <s v="Beneficiar 120 Colectivo(s) u organizaciones recreo deportivas inscritas en el Banco que implementan iniciativas de carácter barrial con apoyos económicos"/>
    <s v="BANCO DE INICIATIVAS"/>
    <n v="120"/>
    <n v="715"/>
    <n v="5.8702791461412154E-3"/>
    <s v="Suma"/>
    <x v="106"/>
    <x v="106"/>
    <n v="0"/>
    <n v="0"/>
    <n v="0"/>
    <m/>
    <m/>
    <m/>
  </r>
  <r>
    <n v="4"/>
    <x v="3"/>
    <n v="24954"/>
    <s v="CULTURA, RECREACIÓN Y DEPORTE"/>
    <n v="35"/>
    <s v="Personas beneficiadas con actividades recreo-deportivas comunitarias"/>
    <s v="Bogotá cultural y deportiva"/>
    <s v="Recreación y deporte "/>
    <s v="Presupuestos Participativos"/>
    <m/>
    <s v="2 - Bogotá confía en su bien-estar"/>
    <s v="14 - Bogotá deportiva, recreativa, artística, patrimonial e intercultural"/>
    <s v="Beneficiar 13200 Persona(s) en actividades recreo-deportivas comunitarias."/>
    <s v="ACTIVIDADES RECREODEPORTIVAS"/>
    <n v="13200"/>
    <n v="1429"/>
    <n v="1.1732348111658457E-2"/>
    <s v="Suma"/>
    <x v="106"/>
    <x v="106"/>
    <n v="0"/>
    <n v="0"/>
    <n v="0"/>
    <m/>
    <m/>
    <m/>
  </r>
  <r>
    <n v="4"/>
    <x v="3"/>
    <n v="24811"/>
    <s v="AMBIENTE"/>
    <n v="43"/>
    <s v="Número de personas vinculadas en acciones de educación en temas de protección y bienestar animal"/>
    <s v="Cuidado de la vida"/>
    <s v="Protección y bienestar animal"/>
    <s v="Presupuestos Participativos"/>
    <m/>
    <s v="2 - Bogotá confía en su bien-estar"/>
    <s v="15 - Bogotá protege todas las formas de vida"/>
    <s v="Vincular 2400 Persona(s) en acciones educativas en temas de protección y bienestar animal"/>
    <s v="ACCIONES PEDAGÓGICAS"/>
    <n v="2400"/>
    <n v="210"/>
    <n v="1.7241379310344827E-3"/>
    <s v="Suma"/>
    <x v="107"/>
    <x v="107"/>
    <n v="0"/>
    <n v="0"/>
    <n v="0"/>
    <m/>
    <m/>
    <m/>
  </r>
  <r>
    <n v="4"/>
    <x v="3"/>
    <n v="24812"/>
    <s v="AMBIENTE"/>
    <n v="44"/>
    <s v="Número de animales atendidos por los programas de brigadas médicas, urgencias veterinarias y adopciones"/>
    <s v="Cuidado de la vida"/>
    <s v="Protección y bienestar animal"/>
    <s v="Presupuestos Participativos"/>
    <m/>
    <s v="2 - Bogotá confía en su bien-estar"/>
    <s v="15 - Bogotá protege todas las formas de vida"/>
    <s v="Atender 10000 Animales en los programas de brigadas médicas, urgencias veterinarias y adopciones"/>
    <s v="BIENESTAR ANIMAL"/>
    <n v="10000"/>
    <n v="702"/>
    <n v="5.763546798029557E-3"/>
    <s v="Suma"/>
    <x v="107"/>
    <x v="107"/>
    <n v="0"/>
    <n v="0"/>
    <n v="0"/>
    <m/>
    <m/>
    <m/>
  </r>
  <r>
    <n v="4"/>
    <x v="3"/>
    <n v="24813"/>
    <s v="AMBIENTE"/>
    <n v="45"/>
    <s v="Número de animales esterilizados"/>
    <s v="Cuidado de la vida"/>
    <s v="Protección y bienestar animal"/>
    <s v="Presupuestos Participativos"/>
    <m/>
    <s v="2 - Bogotá confía en su bien-estar"/>
    <s v="15 - Bogotá protege todas las formas de vida"/>
    <s v="Esterilizar 15000 Perros y gatos incluyendo los que está en condición de vulnerabilidad"/>
    <s v="ESTERILIZACIÓN"/>
    <n v="15000"/>
    <n v="912"/>
    <n v="7.4876847290640397E-3"/>
    <s v="Suma"/>
    <x v="107"/>
    <x v="107"/>
    <n v="0"/>
    <n v="0"/>
    <n v="0"/>
    <m/>
    <m/>
    <m/>
  </r>
  <r>
    <n v="4"/>
    <x v="3"/>
    <n v="26481"/>
    <s v="INTEGRACIÓN SOCIAL"/>
    <n v="46"/>
    <s v="Jóvenes beneficiados con transferencias condicionadas y  acompañamiento psicosocial para la promoción al acceso y permanencia a oportunidades de formación y empleabilidad"/>
    <s v="Menos pobreza "/>
    <s v="Transferencias monetarias condicionadas para jóvenes "/>
    <s v="Gestión Pública Local"/>
    <s v="Menos pobreza (12%)"/>
    <s v="2 - Bogotá confía en su bien-estar"/>
    <s v="7 - Bogotá, una ciudad con menos Pobreza"/>
    <s v="Beneficiar 1160 Joven(es) con transferencias condicionadas y acompañamiento psicosocial para la promoción al acceso y permanencia a oportunidades de formación y empleabilidad"/>
    <s v="TRANSFERENCIAS MONETARIAS"/>
    <n v="1160"/>
    <n v="1712"/>
    <n v="1.4055829228243021E-2"/>
    <s v="Suma"/>
    <x v="108"/>
    <x v="108"/>
    <n v="0"/>
    <n v="0"/>
    <n v="0"/>
    <m/>
    <m/>
    <m/>
  </r>
  <r>
    <n v="4"/>
    <x v="3"/>
    <n v="26482"/>
    <s v="INTEGRACIÓN SOCIAL"/>
    <n v="47"/>
    <s v="Personas atendidas con apoyos que contribuyan al ingreso mínimo garantizado"/>
    <s v="Menos pobreza "/>
    <s v="Otras Transferencias Monetarias"/>
    <s v="Gestión Pública Local"/>
    <s v="Menos pobreza (12%)"/>
    <s v="2 - Bogotá confía en su bien-estar"/>
    <s v="7 - Bogotá, una ciudad con menos Pobreza"/>
    <s v="Atender 8000 Persona(s) con apoyos que contribuyan al ingreso mínimo garantizado."/>
    <s v="INGRESO MÍNIMO"/>
    <n v="8000"/>
    <n v="1344"/>
    <n v="1.1034482758620689E-2"/>
    <s v="Constante"/>
    <x v="108"/>
    <x v="108"/>
    <n v="0"/>
    <n v="0"/>
    <n v="0"/>
    <m/>
    <m/>
    <m/>
  </r>
  <r>
    <n v="4"/>
    <x v="3"/>
    <n v="26483"/>
    <s v="INTEGRACIÓN SOCIAL"/>
    <n v="48"/>
    <s v="Número de personas mayores con transferencias Monetarias"/>
    <s v="Menos pobreza "/>
    <s v="Apoyo económico para persona mayor - tipo C"/>
    <s v="Gestión Pública Local"/>
    <s v="Menos pobreza (12%)"/>
    <s v="2 - Bogotá confía en su bien-estar"/>
    <s v="7 - Bogotá, una ciudad con menos Pobreza"/>
    <s v="Beneficiar 6250 Persona(s) Mayor(es) con transferencias monetarias"/>
    <s v="APOYO ECONÓMICO PERSONA MAYOR"/>
    <n v="6250"/>
    <n v="11321"/>
    <n v="9.2947454844006572E-2"/>
    <s v="Constante"/>
    <x v="108"/>
    <x v="108"/>
    <n v="0"/>
    <n v="0"/>
    <n v="0"/>
    <m/>
    <m/>
    <m/>
  </r>
  <r>
    <n v="4"/>
    <x v="3"/>
    <n v="25061"/>
    <s v="INTEGRACIÓN SOCIAL"/>
    <n v="49"/>
    <s v="Número de cupos habilitados para la atención de población en inseguridad alimentaria y nutricional del Distrito Capital, a través de comedores comunitarios."/>
    <s v="Menos pobreza "/>
    <s v="Comedores Comunitarios"/>
    <s v="Gestión Pública Local"/>
    <s v="Menos pobreza (12%)"/>
    <s v="2 - Bogotá confía en su bien-estar"/>
    <s v="8 - Erradicación del hambre en Bogotá"/>
    <s v="Habilitar 300 Cupo(s) para la atención de población en inseguridad alimentaria y nutricional del Distrito Capital, a través de comedores comunitarios"/>
    <s v="SEGURIDAD ALIMENTARIA"/>
    <n v="300"/>
    <n v="532"/>
    <n v="4.3678160919540226E-3"/>
    <s v="Suma"/>
    <x v="109"/>
    <x v="109"/>
    <n v="0"/>
    <n v="0"/>
    <n v="0"/>
    <m/>
    <m/>
    <m/>
  </r>
  <r>
    <n v="4"/>
    <x v="3"/>
    <n v="26151"/>
    <s v="EDUCACIÓN"/>
    <n v="50"/>
    <s v="Sedes educativas urbanas y rurales dotadas con recursos pedagógicos y/o tecnológicos"/>
    <s v="Educación como eje del potencial humano"/>
    <s v="Dotación de equipamientos para instituciones educativas públicas del distrito."/>
    <s v="Gestión Pública Local"/>
    <s v="Educación como eje del potencial humano (9%)"/>
    <s v="3 - Bogotá confía en su potencial"/>
    <s v="16 - Atención Integral a la Primera Infancia y Educación como Eje del Potencial Humano"/>
    <s v="Dotar 61 Sede(s) educativas urbanas y rurales con recursos pedagógicos y/o tecnológicos"/>
    <s v="DOTACIÓN"/>
    <n v="61"/>
    <n v="2316"/>
    <n v="1.9014778325123154E-2"/>
    <s v="Suma"/>
    <x v="110"/>
    <x v="110"/>
    <n v="0"/>
    <n v="0"/>
    <n v="0"/>
    <m/>
    <m/>
    <m/>
  </r>
  <r>
    <n v="4"/>
    <x v="3"/>
    <n v="26152"/>
    <s v="EDUCACIÓN"/>
    <n v="51"/>
    <s v="Número de estudiantes beneficiados con apoyo de sostenimiento para la permanencia en la educación posmedia (niveles de formación técnico profesional, tecnólogo, profesional universitario y educación para el trabajo y desarrollo humano)."/>
    <s v="Educación como eje del potencial humano"/>
    <s v="Apoyo para educación superior"/>
    <s v="Gestión Pública Local"/>
    <s v="Educación como eje del potencial humano (9%)"/>
    <s v="3 - Bogotá confía en su potencial"/>
    <s v="16 - Atención Integral a la Primera Infancia y Educación como Eje del Potencial Humano"/>
    <s v="Beneficiar 840 Estudiante(s) estudiantes con apoyo de sostenimiento para la permanencia en la educación posmedia (niveles de formación técnico profesional, tecnólogo, profesional universitario y educación para el trabajo y desarrollo humano)."/>
    <s v="SOSTENIMIENTO"/>
    <n v="840"/>
    <n v="2573"/>
    <n v="2.1124794745484402E-2"/>
    <s v="Suma"/>
    <x v="110"/>
    <x v="110"/>
    <n v="0"/>
    <n v="0"/>
    <n v="0"/>
    <m/>
    <m/>
    <m/>
  </r>
  <r>
    <n v="4"/>
    <x v="3"/>
    <n v="26153"/>
    <s v="EDUCACIÓN"/>
    <n v="52"/>
    <s v="Número de estudiantes beneficiados en programas de educación posmedia (niveles de formación técnico profesional, tecnólogo, profesional universitario y educación para el trabajo y desarrollo humano)."/>
    <s v="Educación como eje del potencial humano"/>
    <s v="Apoyo para educación superior"/>
    <s v="Gestión Pública Local"/>
    <s v="Educación como eje del potencial humano (9%)"/>
    <s v="3 - Bogotá confía en su potencial"/>
    <s v="16 - Atención Integral a la Primera Infancia y Educación como Eje del Potencial Humano"/>
    <s v="Beneficiar 840 Estudiante(s) en programas de educación posmedia (niveles de formación técnico profesional, tecnólogo, profesional universitario y educación para el trabajo y desarrollo humano)."/>
    <s v="APOYO EDUCACIÓN POSMEDIA"/>
    <n v="840"/>
    <n v="6690"/>
    <n v="5.4926108374384233E-2"/>
    <s v="Suma"/>
    <x v="110"/>
    <x v="110"/>
    <n v="0"/>
    <n v="0"/>
    <n v="0"/>
    <m/>
    <m/>
    <m/>
  </r>
  <r>
    <n v="4"/>
    <x v="3"/>
    <n v="26271"/>
    <s v="DESARROLLO ECONÓMICO, INDUSTRIA Y TURISMO"/>
    <n v="55"/>
    <s v="Número de Mipymes y/o emprendimientos orientados al fortalecimiento de las capacidades locales para la gestión y el desarrollo turístico apoyados."/>
    <s v="Emprendimiento equitativo e incluyente"/>
    <s v="Desarrollo turístico local"/>
    <s v="Presupuestos Participativos"/>
    <m/>
    <s v="3 - Bogotá confía en su potencial"/>
    <s v="19 - Desarrollo empresarial, productividad y empleo"/>
    <s v="Apoyar 120 Mipyme(s) y/o emprendimientos orientados al fortalecimiento de las capacidades locales para la gestión y el desarrollo turístico"/>
    <s v="DESARROLLO TURÍSTICO"/>
    <n v="120"/>
    <n v="1459"/>
    <n v="1.1978653530377668E-2"/>
    <s v="Suma"/>
    <x v="111"/>
    <x v="111"/>
    <n v="0"/>
    <n v="0"/>
    <n v="0"/>
    <m/>
    <m/>
    <m/>
  </r>
  <r>
    <n v="4"/>
    <x v="3"/>
    <n v="26272"/>
    <s v="DESARROLLO ECONÓMICO, INDUSTRIA Y TURISMO"/>
    <n v="54"/>
    <s v="Número de acciones realizadas para fortalecer las capacidades y/o habilidades, técnicas y blandas de las personas de la localidad, con el fin de mejorar el acceso a oportunidades de empleo."/>
    <s v="Desarrollo empresarial, productividad y empleo"/>
    <s v="Fortalecimiento de habilidades para la empleabilidad - impulso al empleo local."/>
    <s v="Presupuestos Participativos"/>
    <m/>
    <s v="3 - Bogotá confía en su potencial"/>
    <s v="19 - Desarrollo empresarial, productividad y empleo"/>
    <s v="Realizar 8 Acción(es) para fortalecer las capacidades y/o habilidades, técnicas y blandas de las personas de la localidad, con el fin de mejorar el acceso a oportunidades de empleo."/>
    <s v="FORTALECIMIENTO DE CAPACIDADES"/>
    <n v="8"/>
    <n v="1824"/>
    <n v="1.4975369458128079E-2"/>
    <s v="Suma"/>
    <x v="111"/>
    <x v="111"/>
    <n v="0"/>
    <n v="0"/>
    <n v="0"/>
    <m/>
    <m/>
    <m/>
  </r>
  <r>
    <n v="4"/>
    <x v="3"/>
    <n v="22511"/>
    <s v="CULTURA, RECREACIÓN Y DEPORTE"/>
    <n v="56"/>
    <s v="Número de proyectos financiados y acompañados del sector cultural y creativo."/>
    <s v="Bogotá cultural y deportiva"/>
    <s v="Sostenibilidad del ecosistema cultural y creativo"/>
    <s v="Presupuestos Participativos"/>
    <m/>
    <s v="3 - Bogotá confía en su potencial"/>
    <s v="20 - Promoción del emprendimiento formal, equitativo e incluyente"/>
    <s v="Financiar 120 Proyecto(s) del sector cultural y creativo"/>
    <s v="SOSTENIBILIDAD"/>
    <n v="120"/>
    <n v="1215"/>
    <n v="9.9753694581280784E-3"/>
    <s v="Suma"/>
    <x v="112"/>
    <x v="112"/>
    <n v="0"/>
    <n v="0"/>
    <n v="0"/>
    <m/>
    <m/>
    <m/>
  </r>
  <r>
    <n v="4"/>
    <x v="3"/>
    <n v="26081"/>
    <s v="DESARROLLO ECONÓMICO, INDUSTRIA Y TURISMO"/>
    <n v="58"/>
    <s v="Número de Mipymes, emprendimientos y/o actores de la economia informal apoyados para el fortalecimiento del tejido empresarial local."/>
    <s v="Emprendimiento equitativo e incluyente"/>
    <s v="Fortalecimiento del tejido empresarial local"/>
    <s v="Presupuestos Participativos"/>
    <m/>
    <s v="3 - Bogotá confía en su potencial"/>
    <s v="20 - Promoción del emprendimiento formal, equitativo e incluyente"/>
    <s v="Apoyar 800 Mipyme(s) emprendimientos y/o actores de la economía informal para el fortalecimiento del tejido empresarial local."/>
    <s v="TEJIDO EMPRESARIAL LOCAL"/>
    <n v="800"/>
    <n v="1215"/>
    <n v="9.9753694581280784E-3"/>
    <s v="Suma"/>
    <x v="113"/>
    <x v="113"/>
    <n v="0"/>
    <n v="0"/>
    <n v="0"/>
    <m/>
    <m/>
    <m/>
  </r>
  <r>
    <n v="4"/>
    <x v="3"/>
    <n v="22571"/>
    <s v="CULTURA, RECREACIÓN Y DEPORTE"/>
    <n v="60"/>
    <s v="m2 de Parques de la red de proximidad construidos y dotados"/>
    <s v="Desarrollo urbano y rural integral"/>
    <s v="Construcción, mantenimiento y dotación de parques de la red de proximidad"/>
    <s v="Presupuestos Participativos"/>
    <m/>
    <s v="4 - Bogotá ordena su territorio y avanza en su acción climática"/>
    <s v="24 - Revitalización y renovación urbana y rural con inclusión"/>
    <s v="Construir 880 Metro(s) cuadrado(s) de Parques de la red de proximidad (la construcción incluye su dotación)."/>
    <s v="CONSTRUCCIÓN"/>
    <n v="880"/>
    <n v="1401"/>
    <n v="1.1502463054187192E-2"/>
    <s v="Suma"/>
    <x v="114"/>
    <x v="114"/>
    <n v="0"/>
    <n v="0"/>
    <n v="0"/>
    <m/>
    <m/>
    <m/>
  </r>
  <r>
    <n v="4"/>
    <x v="3"/>
    <n v="22572"/>
    <s v="CULTURA, RECREACIÓN Y DEPORTE"/>
    <n v="61"/>
    <s v="Número de Parques de la red de proximidad intervenidos en mejoramiento, mantenimiento y/o dotación"/>
    <s v="Desarrollo urbano y rural integral"/>
    <s v="Construcción, mantenimiento y dotación de parques de la red de proximidad"/>
    <s v="Presupuestos Participativos"/>
    <m/>
    <s v="4 - Bogotá ordena su territorio y avanza en su acción climática"/>
    <s v="24 - Revitalización y renovación urbana y rural con inclusión"/>
    <s v="Intervenir 32 Parque(s) de la red de proximidad con acciones de mejoramiento, mantenimiento y/o dotación."/>
    <s v="INTERVENCIÓN"/>
    <n v="32"/>
    <n v="665"/>
    <n v="5.4597701149425287E-3"/>
    <s v="Suma"/>
    <x v="114"/>
    <x v="114"/>
    <n v="0"/>
    <n v="0"/>
    <n v="0"/>
    <m/>
    <m/>
    <m/>
  </r>
  <r>
    <n v="4"/>
    <x v="3"/>
    <n v="26381"/>
    <s v="CULTURA, RECREACIÓN Y DEPORTE"/>
    <n v="62"/>
    <s v="No. de equipamientos culturales intervenidos con acciones de construcción, adecuación y/o dotación"/>
    <s v="Desarrollo urbano y rural integral"/>
    <s v="Dotación de equipamientos culturales de escala local"/>
    <s v="Presupuestos Participativos"/>
    <m/>
    <s v="4 - Bogotá ordena su territorio y avanza en su acción climática"/>
    <s v="24 - Revitalización y renovación urbana y rural con inclusión"/>
    <s v="Intervenir 4 Equipamiento(s) culturales con acciones de construcción, adecuación y/o dotación"/>
    <s v="INTERVENCIÓN"/>
    <n v="4"/>
    <n v="1215"/>
    <n v="9.9753694581280784E-3"/>
    <s v="Suma"/>
    <x v="115"/>
    <x v="115"/>
    <n v="0"/>
    <n v="0"/>
    <n v="0"/>
    <m/>
    <m/>
    <m/>
  </r>
  <r>
    <n v="4"/>
    <x v="3"/>
    <n v="25021"/>
    <s v="AMBIENTE"/>
    <n v="71"/>
    <s v="Número de árboles mantenidos en zona urbana"/>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Mantener 1000 Arbol(es) en zonas urbanas"/>
    <s v="ARBOLADO"/>
    <n v="1000"/>
    <n v="123"/>
    <n v="1.0098522167487686E-3"/>
    <s v="Suma"/>
    <x v="116"/>
    <x v="116"/>
    <n v="0"/>
    <n v="0"/>
    <n v="0"/>
    <m/>
    <m/>
    <m/>
  </r>
  <r>
    <n v="4"/>
    <x v="3"/>
    <n v="25024"/>
    <s v="HÁBITAT"/>
    <n v="76"/>
    <s v="Personas capacitadas en separación en la fuente y reciclaje"/>
    <s v="Protección del ambiente y resiliencia al cambio climático"/>
    <s v="Cambios de hábitos de consumo, separación en la fuente y reciclaje."/>
    <s v="Presupuestos Participativos"/>
    <m/>
    <s v="4 - Bogotá ordena su territorio y avanza en su acción climática"/>
    <s v="25 - Aumento de la resiliencia al cambio climático y reducción de la vulnerabilidad"/>
    <s v="Capacitar 6000 Persona(s) en separación en la fuente y reciclaje."/>
    <s v="SEPARACIÓN EN LA FUENTE"/>
    <n v="6000"/>
    <n v="1398"/>
    <n v="1.147783251231527E-2"/>
    <s v="Suma"/>
    <x v="116"/>
    <x v="116"/>
    <n v="0"/>
    <n v="0"/>
    <n v="0"/>
    <m/>
    <m/>
    <m/>
  </r>
  <r>
    <n v="4"/>
    <x v="3"/>
    <n v="25025"/>
    <s v="AMBIENTE"/>
    <n v="68"/>
    <s v="Número de huertas urbanas implementadas"/>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Implementar 160 Huerta(s) urbanas"/>
    <s v="HUERTAS URBANAS"/>
    <n v="160"/>
    <n v="410"/>
    <n v="3.3661740558292284E-3"/>
    <s v="Constante"/>
    <x v="116"/>
    <x v="116"/>
    <n v="0"/>
    <n v="0"/>
    <n v="0"/>
    <m/>
    <m/>
    <m/>
  </r>
  <r>
    <n v="4"/>
    <x v="3"/>
    <n v="25027"/>
    <s v="AMBIENTE"/>
    <n v="70"/>
    <s v="Número de m2 de jardinería convencional y biodiversa mantenidos"/>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Mantener 2000 Metro(s) cuadrado(s) de jardinería"/>
    <s v="JARDINERÍA"/>
    <n v="2000"/>
    <n v="191"/>
    <n v="1.5681444991789818E-3"/>
    <s v="Constante"/>
    <x v="116"/>
    <x v="116"/>
    <n v="0"/>
    <n v="0"/>
    <n v="0"/>
    <m/>
    <m/>
    <m/>
  </r>
  <r>
    <n v="4"/>
    <x v="3"/>
    <n v="250211"/>
    <s v="AMBIENTE"/>
    <n v="67"/>
    <s v="Número de procesos comunitarios de educación ambiental implementados"/>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Implementar 4 Proceso(s) comunitarios de educación ambiental que promueven la conservación de la biodiversidad y el agua"/>
    <s v="EDUCACIÓN AMBIENTAL"/>
    <n v="4"/>
    <n v="191"/>
    <n v="1.5681444991789818E-3"/>
    <s v="Suma"/>
    <x v="116"/>
    <x v="116"/>
    <n v="0"/>
    <n v="0"/>
    <n v="0"/>
    <m/>
    <m/>
    <m/>
  </r>
  <r>
    <n v="4"/>
    <x v="3"/>
    <n v="28051"/>
    <s v="AMBIENTE"/>
    <n v="66"/>
    <s v="Número de hectáreas de conectores ecosistémicos de la Estructura Ecológica Principal intervenidos"/>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Intervenir 4 Hectárea(s) de conectores ecosistémicos"/>
    <s v="CONECTORES ECOSISTÉMICOS"/>
    <n v="4"/>
    <n v="55"/>
    <n v="4.5155993431855501E-4"/>
    <s v="Suma"/>
    <x v="117"/>
    <x v="117"/>
    <n v="0"/>
    <n v="0"/>
    <n v="0"/>
    <m/>
    <m/>
    <m/>
  </r>
  <r>
    <n v="4"/>
    <x v="3"/>
    <n v="28052"/>
    <s v="AMBIENTE"/>
    <n v="65"/>
    <s v="Número de hectáreas de Estructura Ecológica Principal con acciones de conservación"/>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Realizar 5 Acción(es) de conservación de la Estructura Ecológica Principal"/>
    <s v="CONSERVACIÓN"/>
    <n v="5"/>
    <n v="55"/>
    <n v="4.5155993431855501E-4"/>
    <s v="Suma"/>
    <x v="117"/>
    <x v="117"/>
    <n v="0"/>
    <n v="0"/>
    <n v="0"/>
    <m/>
    <m/>
    <m/>
  </r>
  <r>
    <n v="4"/>
    <x v="3"/>
    <n v="28053"/>
    <s v="AMBIENTE"/>
    <n v="63"/>
    <s v="Número de m2 de áreas renaturalizadas"/>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Generar 4000 Metro(s) cuadrado(s) de áreas renaturalizadas"/>
    <s v="RENATURALIZACIÓN"/>
    <n v="4000"/>
    <n v="148"/>
    <n v="1.2151067323481117E-3"/>
    <s v="Suma"/>
    <x v="117"/>
    <x v="117"/>
    <n v="0"/>
    <n v="0"/>
    <n v="0"/>
    <m/>
    <m/>
    <m/>
  </r>
  <r>
    <n v="4"/>
    <x v="3"/>
    <n v="28054"/>
    <s v="AMBIENTE"/>
    <n v="64"/>
    <s v="Número de hectáreas en proceso de restauración ecológica"/>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Lograr 10 Hectárea(s) en proceso de restauración ecológica"/>
    <s v="RESTAURACIÓN ECOLÓGICA"/>
    <n v="10"/>
    <n v="274"/>
    <n v="2.2495894909688014E-3"/>
    <s v="Suma"/>
    <x v="117"/>
    <x v="117"/>
    <n v="0"/>
    <n v="0"/>
    <n v="0"/>
    <m/>
    <m/>
    <m/>
  </r>
  <r>
    <n v="4"/>
    <x v="3"/>
    <n v="22521"/>
    <s v="MOVILIDAD"/>
    <n v="77"/>
    <s v="Kilómetros-carril construidos y/o conservados de malla vial urbana (local y/o intermedia)"/>
    <s v="Infraestructura segura e incluyente"/>
    <s v="Diseño, construcción y conservación (mantenimiento y rehabilitación) de la malla vial local e intermedia urbana o rural."/>
    <s v="Presupuestos Participativos"/>
    <s v="Infraestructura segura e incluyente (14%)"/>
    <s v="4 - Bogotá ordena su territorio y avanza en su acción climática"/>
    <s v="26 - Movilidad Sostenible"/>
    <s v="Intervenir 17 Kilómetro(s)-carril de malla vial urbana (local y/o intermedia) con acciones de construcción y/o conservación"/>
    <s v="INTERVENCIÓN MALLA VIAL LOCAL"/>
    <n v="17"/>
    <n v="17554"/>
    <n v="0.14412151067323481"/>
    <s v="Suma"/>
    <x v="118"/>
    <x v="118"/>
    <n v="0"/>
    <n v="0"/>
    <n v="0"/>
    <m/>
    <m/>
    <m/>
  </r>
  <r>
    <n v="4"/>
    <x v="3"/>
    <n v="22731"/>
    <s v="AMBIENTE"/>
    <n v="113"/>
    <s v="Número de obras de mitigación y/u obras de mitigación existentes con mantenimiento"/>
    <s v="Protección del ambiente y resiliencia al cambio climático"/>
    <s v="Manejo de emergencias y mitigación del riesgo de desastres"/>
    <s v="Gestión Pública Local"/>
    <m/>
    <s v="4 - Bogotá ordena su territorio y avanza en su acción climática"/>
    <s v="27 - Gestión del riesgo de desastres para un territorio seguro"/>
    <s v="Realizar 4 Obra(s) de mitigación y/u obras de mitigación existentes con mantenimiento"/>
    <s v="OBRAS DE MITIGACIÓN"/>
    <n v="4"/>
    <n v="1858"/>
    <n v="1.5254515599343186E-2"/>
    <s v="Suma"/>
    <x v="119"/>
    <x v="119"/>
    <n v="0"/>
    <n v="0"/>
    <n v="0"/>
    <m/>
    <m/>
    <m/>
  </r>
  <r>
    <n v="4"/>
    <x v="3"/>
    <n v="22732"/>
    <s v="AMBIENTE"/>
    <n v="79"/>
    <s v="Número de acciones efectivas para el fortalecimiento de las capacidades locales en torno a la gestión del riesgo"/>
    <s v="Protección del ambiente y resiliencia al cambio climático"/>
    <s v="Manejo de emergencias y mitigación del riesgo de desastres"/>
    <s v="Gestión Pública Local"/>
    <m/>
    <s v="4 - Bogotá ordena su territorio y avanza en su acción climática"/>
    <s v="27 - Gestión del riesgo de desastres para un territorio seguro"/>
    <s v="Realizar 4 Acción(es) efectivas para el fortalecimiento de las capacidades locales en torno a la gestión del riesgo"/>
    <s v="GESTIÓN DEL RIESGO"/>
    <n v="4"/>
    <n v="515"/>
    <n v="4.2282430213464693E-3"/>
    <s v="Suma"/>
    <x v="119"/>
    <x v="119"/>
    <n v="0"/>
    <n v="0"/>
    <n v="0"/>
    <m/>
    <m/>
    <m/>
  </r>
  <r>
    <n v="4"/>
    <x v="3"/>
    <n v="27911"/>
    <s v="INTEGRACIÓN SOCIAL"/>
    <n v="82"/>
    <s v="Unidades operativas orientadas a la atención de la primera infancia  (Jardines Infantiles, Casas de Pensamiento Intercultural, Modalidad Espacios Rurales, Crecemos en la Ruralidad, Creciendo Juntos, Centros Amar) dotadas y/o acondicionadas "/>
    <s v="Desarrollo urbano y rural integral"/>
    <s v="Dotación, adecuación y mejoramiento a unidades operativas de servicios sociales de la SDIS"/>
    <s v="Presupuestos Participativos"/>
    <m/>
    <s v="4 - Bogotá ordena su territorio y avanza en su acción climática"/>
    <s v="30 - Atención del déficit social para un hábitat digno"/>
    <s v="Dotar 16 Unidad(es) operativas orientadas a la atención de la primera infancia (Jardines Infantiles, Casas de Pensamiento Intercultural, Modalidad Espacios Rurales, Crecemos en la Ruralidad, Creciendo Juntos, Centros Amar, Centros Forjar)"/>
    <s v="DOTACIÓN"/>
    <n v="16"/>
    <n v="403"/>
    <n v="3.3087027914614122E-3"/>
    <s v="Suma"/>
    <x v="120"/>
    <x v="120"/>
    <n v="0"/>
    <n v="0"/>
    <n v="0"/>
    <m/>
    <m/>
    <m/>
  </r>
  <r>
    <n v="4"/>
    <x v="3"/>
    <n v="27912"/>
    <s v="INTEGRACIÓN SOCIAL"/>
    <n v="83"/>
    <s v="Unidades operativas de atención especializada (Centros Integrarte, Centros Crecer, Cadis) dotados y/o acondicionados"/>
    <s v="Desarrollo urbano y rural integral"/>
    <s v="Dotación, adecuación y mejoramiento a unidades operativas de servicios sociales de la SDIS"/>
    <s v="Presupuestos Participativos"/>
    <m/>
    <s v="4 - Bogotá ordena su territorio y avanza en su acción climática"/>
    <s v="30 - Atención del déficit social para un hábitat digno"/>
    <s v="Dotar y/o acondicionar 2 Unidad(es) operativas de atención especializada (Centros Integrarte, Centros Crecer y Cadis)"/>
    <s v="DOTACIÓN"/>
    <n v="2"/>
    <n v="200"/>
    <n v="1.6420361247947454E-3"/>
    <s v="Suma"/>
    <x v="120"/>
    <x v="120"/>
    <n v="0"/>
    <n v="0"/>
    <n v="0"/>
    <m/>
    <m/>
    <m/>
  </r>
  <r>
    <n v="4"/>
    <x v="3"/>
    <n v="27913"/>
    <s v="INTEGRACIÓN SOCIAL"/>
    <n v="84"/>
    <s v="Unidades operativas orientadas a la atención de jóvenes (casas de la juventud, centros forjar) dotadas y/o acondicionadas"/>
    <s v="Desarrollo urbano y rural integral"/>
    <s v="Dotación, adecuación y mejoramiento a unidades operativas de servicios sociales de la SDIS"/>
    <s v="Presupuestos Participativos"/>
    <m/>
    <s v="4 - Bogotá ordena su territorio y avanza en su acción climática"/>
    <s v="30 - Atención del déficit social para un hábitat digno"/>
    <s v="Dotar y/o acondicionar 1 Unidad(es) operativa orientadas a la atención de jóvenes (casas de la juventud, centros forjar)"/>
    <s v="DOTACIÓN"/>
    <n v="1"/>
    <n v="0"/>
    <n v="0"/>
    <s v="Suma"/>
    <x v="120"/>
    <x v="120"/>
    <n v="0"/>
    <n v="0"/>
    <n v="0"/>
    <m/>
    <m/>
    <m/>
  </r>
  <r>
    <n v="4"/>
    <x v="3"/>
    <n v="27914"/>
    <s v="INTEGRACIÓN SOCIAL"/>
    <n v="85"/>
    <s v="Sedes de Centros de Desarrollo Comunitarios dotados y/o acondicionados para la prestación de servicios sociales dirigidas al desarrollo de capacidades y generación de oportunidades."/>
    <s v="Desarrollo urbano y rural integral"/>
    <s v="Dotación, adecuación y mejoramiento a unidades operativas de servicios sociales de la SDIS"/>
    <s v="Presupuestos Participativos"/>
    <m/>
    <s v="4 - Bogotá ordena su territorio y avanza en su acción climática"/>
    <s v="30 - Atención del déficit social para un hábitat digno"/>
    <s v="Dotar y/o acondicionar 2 Centro(s) de Desarrollo Comunitarios para la prestación de servicios sociales dirigidas al desarrollo de capacidades y generación de oportunidades"/>
    <s v="DOTACIÓN"/>
    <n v="2"/>
    <n v="400"/>
    <n v="3.2840722495894909E-3"/>
    <s v="Suma"/>
    <x v="120"/>
    <x v="120"/>
    <n v="0"/>
    <n v="0"/>
    <n v="0"/>
    <m/>
    <m/>
    <m/>
  </r>
  <r>
    <n v="4"/>
    <x v="3"/>
    <n v="27915"/>
    <s v="INTEGRACIÓN SOCIAL"/>
    <n v="87"/>
    <s v="Unidades operativas para la prestación de servicios sociales  y  la generación de estrategias dirigidas a personas habitantes de calle y/o en riesgo de estarlo (Hogares de paso, Autocuidado, SEDID, Atención Socio-sanitaria y Comunidad de Vida El Camino) dotadas y/o acondicionadas."/>
    <s v="Desarrollo urbano y rural integral"/>
    <s v="Dotación, adecuación y mejoramiento a unidades operativas de servicios sociales de la SDIS"/>
    <s v="Presupuestos Participativos"/>
    <m/>
    <s v="4 - Bogotá ordena su territorio y avanza en su acción climática"/>
    <s v="30 - Atención del déficit social para un hábitat digno"/>
    <s v="Dotar y/o acondicionar 1 Unidad(es) operativas para la prestación de servicios y la generación de estrategias dirigidas a personas habitantes de calle y/o en riesgo de estarlo (Hogares de paso, Autocuidado, SEDID, Atención Socio-sanitaria y Comunidad de Vida El Camino)"/>
    <s v="DOTACIÓN"/>
    <n v="1"/>
    <n v="0"/>
    <n v="0"/>
    <s v="Suma"/>
    <x v="120"/>
    <x v="120"/>
    <n v="0"/>
    <n v="0"/>
    <n v="0"/>
    <m/>
    <m/>
    <m/>
  </r>
  <r>
    <n v="4"/>
    <x v="3"/>
    <n v="27916"/>
    <s v="INTEGRACIÓN SOCIAL"/>
    <n v="88"/>
    <s v="Unidades operativas orientadas a la prestación de servicios sociales a la persona mayor dotadas y/o acondicionadas"/>
    <s v="Desarrollo urbano y rural integral"/>
    <s v="Dotación, adecuación y mejoramiento a unidades operativas de servicios sociales de la SDIS"/>
    <s v="Presupuestos Participativos"/>
    <m/>
    <s v="4 - Bogotá ordena su territorio y avanza en su acción climática"/>
    <s v="30 - Atención del déficit social para un hábitat digno"/>
    <s v="Dotar y/o acondicionar 2 Unidad(es) orientadas a la prestación de servicios a la persona mayor"/>
    <s v="DOTACIÓN"/>
    <n v="2"/>
    <n v="200"/>
    <n v="1.6420361247947454E-3"/>
    <s v="Suma"/>
    <x v="120"/>
    <x v="120"/>
    <n v="0"/>
    <n v="0"/>
    <n v="0"/>
    <m/>
    <m/>
    <m/>
  </r>
  <r>
    <n v="4"/>
    <x v="3"/>
    <n v="26671"/>
    <s v="GOBIERNO"/>
    <n v="93"/>
    <s v="Estrategias de fortalecimiento institucional realizadas"/>
    <s v="Gobierno confiable"/>
    <s v="Fortalecimiento institucional"/>
    <s v="Gestión Pública Local"/>
    <s v="Gobierno confiable (15%)"/>
    <s v="5 - Bogotá confía en su gobierno"/>
    <s v="33 - Fortalecimiento institucional para un gobierno confiable"/>
    <s v="Realizar 4 Estrategia(s) de fortalecimiento institucional."/>
    <s v="FORTALECIMIENTO INSTITUCIONAL"/>
    <n v="4"/>
    <n v="14434"/>
    <n v="0.11850574712643679"/>
    <s v="Suma"/>
    <x v="121"/>
    <x v="121"/>
    <n v="0"/>
    <n v="0"/>
    <n v="0"/>
    <m/>
    <m/>
    <m/>
  </r>
  <r>
    <n v="4"/>
    <x v="3"/>
    <n v="26672"/>
    <s v="GOBIERNO"/>
    <n v="94"/>
    <s v="Estrategias de inspección, vigilancia y control realizada"/>
    <s v="Gobierno confiable"/>
    <s v="Inspección, vigilancia y control."/>
    <s v="Gestión Pública Local"/>
    <s v="Gobierno confiable (15%)"/>
    <s v="5 - Bogotá confía en su gobierno"/>
    <s v="33 - Fortalecimiento institucional para un gobierno confiable"/>
    <s v="Realizar 1 Estrategia(s) de inspección, vigilancia y control."/>
    <s v="IVC"/>
    <n v="1"/>
    <n v="3088"/>
    <n v="2.5353037766830872E-2"/>
    <s v="Constante"/>
    <x v="121"/>
    <x v="121"/>
    <n v="0"/>
    <n v="0"/>
    <n v="0"/>
    <m/>
    <m/>
    <m/>
  </r>
  <r>
    <n v="4"/>
    <x v="3"/>
    <n v="26941"/>
    <s v="GESTIÓN PÚBLICA"/>
    <n v="95"/>
    <s v="Servicios TIC´s generados en zonas rurales y/o apartadas y urbanas"/>
    <s v="Ciudad inteligente​"/>
    <s v="Conectividad y redes de comunicación."/>
    <s v="Presupuestos Participativos"/>
    <m/>
    <s v="5 - Bogotá confía en su gobierno"/>
    <s v="35 - Bogotá ciudad Inteligente"/>
    <s v="Operativizar 20 Centro(s) de Acceso Comunitario en zonas rurales y/o apartadas y/o urbanas, con énfasis en Servicios TIC´s generados."/>
    <s v="CONECTIVIDAD"/>
    <n v="20"/>
    <n v="1029"/>
    <n v="8.4482758620689647E-3"/>
    <s v="Suma"/>
    <x v="122"/>
    <x v="122"/>
    <n v="0"/>
    <n v="0"/>
    <n v="0"/>
    <m/>
    <m/>
    <m/>
  </r>
  <r>
    <n v="4"/>
    <x v="3"/>
    <n v="26942"/>
    <s v="GESTIÓN PÚBLICA"/>
    <n v="96"/>
    <s v="Procesos de formacion y desarrollo de competencias digitales realizados en zonas rurales y/o apartadas y urbanas"/>
    <s v="Ciudad inteligente​"/>
    <s v="Conectividad y redes de comunicación."/>
    <s v="Presupuestos Participativos"/>
    <m/>
    <s v="5 - Bogotá confía en su gobierno"/>
    <s v="35 - Bogotá ciudad Inteligente"/>
    <s v="Operativizar 20 Centro(s) de Acceso Comunitario en zonas rurales y/o apartadas y/o urbanas, con énfasis en procesos de formación y desarrollo de competencias digitales."/>
    <s v="FORTALECIMIENTO DE CAPACIDADES"/>
    <n v="20"/>
    <n v="1029"/>
    <n v="8.4482758620689647E-3"/>
    <s v="Suma"/>
    <x v="122"/>
    <x v="122"/>
    <n v="0"/>
    <n v="0"/>
    <n v="0"/>
    <m/>
    <m/>
    <m/>
  </r>
  <r>
    <n v="4"/>
    <x v="3"/>
    <n v="24091"/>
    <s v="GOBIERNO"/>
    <n v="98"/>
    <s v="Personas capacitadas a través de procesos de formación para la participación de manera virtual y presencial."/>
    <s v="Democracia deliberativa y participación"/>
    <s v="Procesos de formación en capacidades democráticas para la participación ciudadana incidente"/>
    <s v="Presupuestos Participativos"/>
    <m/>
    <s v="5 - Bogotá confía en su gobierno"/>
    <s v="39 - Camino hacia una democracia deliberativa con un gobierno cercano a la gente y con participación ciudadana"/>
    <s v="Capacitar 2600 Persona(s) a través de procesos de formación para la participación de manera virtual y presencial."/>
    <s v="CAPACITACIÓN"/>
    <n v="2600"/>
    <n v="1519"/>
    <n v="1.2471264367816093E-2"/>
    <s v="Suma"/>
    <x v="123"/>
    <x v="123"/>
    <n v="0"/>
    <n v="0"/>
    <n v="0"/>
    <m/>
    <m/>
    <m/>
  </r>
  <r>
    <n v="4"/>
    <x v="3"/>
    <n v="24092"/>
    <s v="GOBIERNO"/>
    <n v="99"/>
    <s v="Organizaciones comunales fortalecidas."/>
    <s v="Democracia deliberativa y participación"/>
    <s v="Fortalecimiento a organizaciones comunales"/>
    <s v="Gestión Pública Local"/>
    <m/>
    <s v="5 - Bogotá confía en su gobierno"/>
    <s v="39 - Camino hacia una democracia deliberativa con un gobierno cercano a la gente y con participación ciudadana"/>
    <s v="Fortalecer 100 Organización(es) comunales"/>
    <s v="FORTALECIMIENTO COMUNAL"/>
    <n v="100"/>
    <n v="823"/>
    <n v="6.7569786535303777E-3"/>
    <s v="Suma"/>
    <x v="123"/>
    <x v="123"/>
    <n v="0"/>
    <n v="0"/>
    <n v="0"/>
    <m/>
    <m/>
    <m/>
  </r>
  <r>
    <n v="4"/>
    <x v="3"/>
    <n v="24093"/>
    <s v="GOBIERNO"/>
    <n v="97"/>
    <s v="Organizaciones sociales e Instancias de participación ciudadana fortalecidas."/>
    <s v="Democracia deliberativa y participación"/>
    <s v="Fortalecimiento a organizaciones sociales y comunitarias y a instancias de participación."/>
    <s v="Presupuestos Participativos"/>
    <m/>
    <s v="5 - Bogotá confía en su gobierno"/>
    <s v="39 - Camino hacia una democracia deliberativa con un gobierno cercano a la gente y con participación ciudadana"/>
    <s v="Fortalecer 200 Organización(es) e instancias de participación ciudadana"/>
    <s v="FORTALECIMIENTO DE ORGANIZACIONES"/>
    <n v="200"/>
    <n v="1519"/>
    <n v="1.2471264367816093E-2"/>
    <s v="Suma"/>
    <x v="123"/>
    <x v="123"/>
    <n v="0"/>
    <n v="0"/>
    <n v="0"/>
    <m/>
    <m/>
    <m/>
  </r>
  <r>
    <n v="4"/>
    <x v="3"/>
    <n v="27081"/>
    <s v="GOBIERNO"/>
    <n v="103"/>
    <s v="Iniciativa de inversión local concertada e implementada con los pueblos indígenas"/>
    <s v="Línea diferencial étnica"/>
    <s v="Iniciativas diferenciales étnicas para comunidades Negras, Afrocolombianas, Raizales, Palenqueras, y los Pueblos Indígenas, Rrom o Gitano"/>
    <s v="Gestión Pública Local"/>
    <m/>
    <s v="5 - Bogotá confía en su gobierno"/>
    <s v="39 - Camino hacia una democracia deliberativa con un gobierno cercano a la gente y con participación ciudadana"/>
    <s v="Concertar e implementar 4 Iniciativa(s) de inversión local con los pueblos indígenas"/>
    <s v="INICIATIVAS PUEBLO INDÍGENA"/>
    <n v="4"/>
    <n v="823"/>
    <n v="6.7569786535303777E-3"/>
    <s v="Suma"/>
    <x v="124"/>
    <x v="124"/>
    <n v="0"/>
    <n v="0"/>
    <n v="0"/>
    <m/>
    <m/>
    <m/>
  </r>
  <r>
    <n v="4"/>
    <x v="3"/>
    <n v="27082"/>
    <s v="GOBIERNO"/>
    <n v="104"/>
    <s v="Iniciativa de inversión local concertada e implementada con las comunidades negras, afrocolombianas y palenqueras"/>
    <s v="Línea diferencial étnica"/>
    <s v="Iniciativas diferenciales étnicas para comunidades Negras, Afrocolombianas, Raizales, Palenqueras, y los Pueblos Indígenas, Rrom o Gitano"/>
    <s v="Gestión Pública Local"/>
    <m/>
    <s v="5 - Bogotá confía en su gobierno"/>
    <s v="39 - Camino hacia una democracia deliberativa con un gobierno cercano a la gente y con participación ciudadana"/>
    <s v="Concertar e implementar 4 Iniciativa(s) de inversión local con las comunidades negras, afrocolombianas y palenqueras"/>
    <s v="INICIATIVAS COMUNIDADES NEGRAS, AFROCOLOMBIANAS, PALENQUERAS"/>
    <n v="4"/>
    <n v="823"/>
    <n v="6.7569786535303777E-3"/>
    <s v="Suma"/>
    <x v="124"/>
    <x v="124"/>
    <n v="0"/>
    <n v="0"/>
    <n v="0"/>
    <m/>
    <m/>
    <m/>
  </r>
  <r>
    <n v="4"/>
    <x v="3"/>
    <n v="27971"/>
    <s v="GOBIERNO"/>
    <n v="101"/>
    <s v="Unidades de innovación publica  y social fortalecidas"/>
    <s v="Gobierno confiable"/>
    <s v="Bogotaneidad"/>
    <s v="Gestión Pública Local"/>
    <m/>
    <s v="5 - Bogotá confía en su gobierno"/>
    <s v="39 - Camino hacia una democracia deliberativa con un gobierno cercano a la gente y con participación ciudadana"/>
    <s v="Fortalecer 1 Unidad(es) de innovación publica y social a nivel local"/>
    <s v="INNOVACIÓN PÚBLICA"/>
    <n v="1"/>
    <n v="206"/>
    <n v="1.6912972085385879E-3"/>
    <s v="Constante"/>
    <x v="125"/>
    <x v="125"/>
    <n v="0"/>
    <n v="0"/>
    <n v="0"/>
    <m/>
    <m/>
    <m/>
  </r>
  <r>
    <n v="4"/>
    <x v="3"/>
    <n v="27972"/>
    <s v="GOBIERNO"/>
    <n v="100"/>
    <s v="Acciones desarrolladas, orientadas a la ciudadanía en el marco de la estrategía Bogotaneidad"/>
    <s v="Gobierno confiable"/>
    <s v="Bogotaneidad"/>
    <s v="Gestión Pública Local"/>
    <m/>
    <s v="5 - Bogotá confía en su gobierno"/>
    <s v="39 - Camino hacia una democracia deliberativa con un gobierno cercano a la gente y con participación ciudadana"/>
    <s v="Desarrollar 4 Acción(es) orientadas a la ciudadanía, en el marco de la estrategia &quot;Bogotaneidad"/>
    <s v="ESTRATEGIA BOGOTANEIDAD"/>
    <n v="4"/>
    <n v="412"/>
    <n v="3.3825944170771758E-3"/>
    <s v="Suma"/>
    <x v="125"/>
    <x v="125"/>
    <n v="0"/>
    <n v="0"/>
    <n v="0"/>
    <m/>
    <m/>
    <m/>
  </r>
  <r>
    <n v="5"/>
    <x v="4"/>
    <n v="23641"/>
    <s v="SEGURIDAD, CONVIVENCIA Y JUSTICIA"/>
    <n v="2"/>
    <s v="Acciones formativas diferenciales para la promoción de la convivencia ciudadana implementadas"/>
    <s v="Cultura ciudadana para la convivencia pacífica"/>
    <s v="Promoción de la convivencia ciudadana"/>
    <s v="Presupuestos Participativos"/>
    <m/>
    <s v="1 - Bogotá avanza en su seguridad"/>
    <s v="1 - Diálogo social y cultura ciudadana para la convivencia pacifica y la recuperación de la confianza"/>
    <s v="Implementar 4 Acción(es) Formativas diferenciales para la promoción de la convivencia ciudadana."/>
    <s v="FORMACIÓN"/>
    <n v="4"/>
    <n v="314"/>
    <n v="2.5895198667304424E-3"/>
    <s v="Suma"/>
    <x v="126"/>
    <x v="126"/>
    <n v="0"/>
    <n v="0"/>
    <n v="0"/>
    <m/>
    <m/>
    <m/>
  </r>
  <r>
    <n v="5"/>
    <x v="4"/>
    <n v="23642"/>
    <s v="SEGURIDAD, CONVIVENCIA Y JUSTICIA"/>
    <n v="1"/>
    <s v="Organizaciones comunitarias fortalecidas a través de capacidades para promover acciones de corresponsabilidad en la gestión de la seguridad y la convivencia"/>
    <s v="Cultura ciudadana para la convivencia pacífica"/>
    <s v="Promoción de la convivencia ciudadana"/>
    <s v="Presupuestos Participativos"/>
    <m/>
    <s v="1 - Bogotá avanza en su seguridad"/>
    <s v="1 - Diálogo social y cultura ciudadana para la convivencia pacifica y la recuperación de la confianza"/>
    <s v="Fortalecer 200 Organización(es) Comunitarias a través de capacidades para promover acciones de corresponsabilidad en la gestión de la seguridad y la convivencia."/>
    <s v="FORTALECIMIENTO DE CAPACIDADES"/>
    <n v="200"/>
    <n v="314"/>
    <n v="2.5895198667304424E-3"/>
    <s v="Suma"/>
    <x v="126"/>
    <x v="126"/>
    <n v="0"/>
    <n v="0"/>
    <n v="0"/>
    <m/>
    <m/>
    <m/>
  </r>
  <r>
    <n v="5"/>
    <x v="4"/>
    <n v="23643"/>
    <s v="SEGURIDAD, CONVIVENCIA Y JUSTICIA"/>
    <n v="3"/>
    <s v="Iniciativas de convivencia con participación ciudadana implementadas"/>
    <s v="Cultura ciudadana para la convivencia pacífica"/>
    <s v="Promoción de la convivencia ciudadana"/>
    <s v="Presupuestos Participativos"/>
    <m/>
    <s v="1 - Bogotá avanza en su seguridad"/>
    <s v="1 - Diálogo social y cultura ciudadana para la convivencia pacifica y la recuperación de la confianza"/>
    <s v="Implementar 4 Iniciativa(s) De convivencia con participación de la ciudadanía."/>
    <s v="INICIATIVAS"/>
    <n v="4"/>
    <n v="314"/>
    <n v="2.5895198667304424E-3"/>
    <s v="Suma"/>
    <x v="126"/>
    <x v="126"/>
    <n v="0"/>
    <n v="0"/>
    <n v="0"/>
    <m/>
    <m/>
    <m/>
  </r>
  <r>
    <n v="5"/>
    <x v="4"/>
    <n v="23841"/>
    <s v="MUJERES"/>
    <n v="4"/>
    <s v="Número de Personas vinculadas en acciones para la prevención del feminicidio y la violencia contra la mujer"/>
    <s v="Cero tolerancia a las violencias"/>
    <s v="Prevención del feminicidio y las violencias contra las mujeres"/>
    <s v="Presupuestos Participativos"/>
    <m/>
    <s v="1 - Bogotá avanza en su seguridad"/>
    <s v="2 - Cero tolerancia a las violencias contra las mujeres y basadas en género"/>
    <s v="Vincular 2000 Persona(s) En acciones para la prevención del feminicidio y la violencia contra la mujer."/>
    <s v="PREVENCIÓN"/>
    <n v="2000"/>
    <n v="1801"/>
    <n v="1.4852628280195946E-2"/>
    <s v="Suma"/>
    <x v="127"/>
    <x v="127"/>
    <n v="0"/>
    <n v="0"/>
    <n v="0"/>
    <m/>
    <m/>
    <m/>
  </r>
  <r>
    <n v="5"/>
    <x v="4"/>
    <n v="23961"/>
    <s v="SEGURIDAD, CONVIVENCIA Y JUSTICIA"/>
    <n v="5"/>
    <s v="Dotaciones suministradas a organismos de seguridad"/>
    <s v="Mejores capacidades al servicio de la seguridad"/>
    <s v="Dotación, mantenimiento de equipamientos que permitan el fortalecimiento de la seguridad y justicia."/>
    <s v="Gestión Pública Local"/>
    <s v="Cultura ciudadana y mejores capacidades al servicio de la seguridad (2%)"/>
    <s v="1 - Bogotá avanza en su seguridad"/>
    <s v="3 - Desmantelamiento de estructuras criminales y delincuenciales con mejores capacidades y activos tecnológicos"/>
    <s v="Suministrar 4 Dotacion(es) A organismos de seguridad."/>
    <s v="DOTACIÓN"/>
    <n v="4"/>
    <n v="808"/>
    <n v="6.6634778736248332E-3"/>
    <s v="Suma"/>
    <x v="128"/>
    <x v="128"/>
    <n v="0"/>
    <n v="0"/>
    <n v="0"/>
    <m/>
    <m/>
    <m/>
  </r>
  <r>
    <n v="5"/>
    <x v="4"/>
    <n v="23962"/>
    <s v="SEGURIDAD, CONVIVENCIA Y JUSTICIA"/>
    <n v="6"/>
    <s v="Equipamientos de seguridad y acceso a la justicia intervenidos con acciones de fortalecimiento, operación, adecuación y/o dotación"/>
    <s v="Mejores capacidades al servicio de la seguridad"/>
    <s v="Dotación, mantenimiento de equipamientos que permitan el fortalecimiento de la seguridad y justicia."/>
    <s v="Gestión Pública Local"/>
    <s v="Cultura ciudadana y mejores capacidades al servicio de la seguridad (2%)"/>
    <s v="1 - Bogotá avanza en su seguridad"/>
    <s v="3 - Desmantelamiento de estructuras criminales y delincuenciales con mejores capacidades y activos tecnológicos"/>
    <s v="Intervenir 4 Equipamiento(s) De seguridad y acceso a la justicia con acciones de fortalecimiento, operación, adecuación y/o dotación."/>
    <s v="INTERVENCIÓN"/>
    <n v="4"/>
    <n v="808"/>
    <n v="6.6634778736248332E-3"/>
    <s v="Suma"/>
    <x v="128"/>
    <x v="128"/>
    <n v="0"/>
    <n v="0"/>
    <n v="0"/>
    <m/>
    <m/>
    <m/>
  </r>
  <r>
    <n v="5"/>
    <x v="4"/>
    <n v="24131"/>
    <s v="SEGURIDAD, CONVIVENCIA Y JUSTICIA"/>
    <n v="12"/>
    <s v="Acciones pedagógicas para la gestión de conflictividades y prevención de violencias implementadas"/>
    <s v="Cultura ciudadana para la convivencia pacífica"/>
    <s v="Acceso a la Justicia"/>
    <s v="Presupuestos Participativos"/>
    <m/>
    <s v="1 - Bogotá avanza en su seguridad"/>
    <s v="4 - Servicios centrados en la justicia"/>
    <s v="Implementar 4 Acción(es) Pedagógicas para la gestión de conflictividades y prevención de violencias."/>
    <s v="ACCIONES PEDAGÓGICAS"/>
    <n v="4"/>
    <n v="150"/>
    <n v="1.2370317834699566E-3"/>
    <s v="Suma"/>
    <x v="129"/>
    <x v="129"/>
    <n v="0"/>
    <n v="0"/>
    <n v="0"/>
    <m/>
    <m/>
    <m/>
  </r>
  <r>
    <n v="5"/>
    <x v="4"/>
    <n v="24132"/>
    <s v="SEGURIDAD, CONVIVENCIA Y JUSTICIA"/>
    <n v="11"/>
    <s v="Proyectos comunitarios implementados en la localidad, para la apropiación del Código Nacional de Seguridad y Convivencia Ciudadana"/>
    <s v="Cultura ciudadana para la convivencia pacífica"/>
    <s v="Acceso a la Justicia"/>
    <s v="Presupuestos Participativos"/>
    <m/>
    <s v="1 - Bogotá avanza en su seguridad"/>
    <s v="4 - Servicios centrados en la justicia"/>
    <s v="Implementar 4 Proyecto(s) Comunitarios en la localidad, para la apropiación del Código Nacional de Seguridad y Convivencia Ciudadana."/>
    <s v="CÓDIGO NACIONAL DE SEGURIDAD Y CONVIVENCIA"/>
    <n v="4"/>
    <n v="150"/>
    <n v="1.2370317834699566E-3"/>
    <s v="Suma"/>
    <x v="129"/>
    <x v="129"/>
    <n v="0"/>
    <n v="0"/>
    <n v="0"/>
    <m/>
    <m/>
    <m/>
  </r>
  <r>
    <n v="5"/>
    <x v="4"/>
    <n v="24133"/>
    <s v="SEGURIDAD, CONVIVENCIA Y JUSTICIA"/>
    <n v="7"/>
    <s v="Programas de abordaje de conflictividad escolar para la convivencia con enfoque restaurativo fortalecidos"/>
    <s v="Cultura ciudadana para la convivencia pacífica"/>
    <s v="Acceso a la Justicia"/>
    <s v="Presupuestos Participativos"/>
    <m/>
    <s v="1 - Bogotá avanza en su seguridad"/>
    <s v="4 - Servicios centrados en la justicia"/>
    <s v="Fortalecer 20 Programa(s) De abordaje de conflictividad escolar para la convivencia con enfoque restaurativo."/>
    <s v="CONFLICTIVIDAD ESCOLAR"/>
    <n v="20"/>
    <n v="150"/>
    <n v="1.2370317834699566E-3"/>
    <s v="Suma"/>
    <x v="129"/>
    <x v="129"/>
    <n v="0"/>
    <n v="0"/>
    <n v="0"/>
    <m/>
    <m/>
    <m/>
  </r>
  <r>
    <n v="5"/>
    <x v="4"/>
    <n v="24134"/>
    <s v="SEGURIDAD, CONVIVENCIA Y JUSTICIA"/>
    <n v="8"/>
    <s v="Actores comunitarios fortalecidos con herramientas y capacidades para la implementación de un enfoque restaurativo para la justicia y la convivencia"/>
    <s v="Cultura ciudadana para la convivencia pacífica"/>
    <s v="Acceso a la Justicia"/>
    <s v="Presupuestos Participativos"/>
    <m/>
    <s v="1 - Bogotá avanza en su seguridad"/>
    <s v="4 - Servicios centrados en la justicia"/>
    <s v="Fortalecer 400 Actor(es) Comunitarios con herramientas y capacidades para la implementación de un enfoque restaurativo para la justicia y la convivencia."/>
    <s v="FORTALECIMIENTO DE CAPACIDADES"/>
    <n v="400"/>
    <n v="150"/>
    <n v="1.2370317834699566E-3"/>
    <s v="Suma"/>
    <x v="129"/>
    <x v="129"/>
    <n v="0"/>
    <n v="0"/>
    <n v="0"/>
    <m/>
    <m/>
    <m/>
  </r>
  <r>
    <n v="5"/>
    <x v="4"/>
    <n v="24135"/>
    <s v="SEGURIDAD, CONVIVENCIA Y JUSTICIA"/>
    <n v="10"/>
    <s v="Ciudadanos beneficiados con habilidades y capacidades para gestionar la convivencia constructivamente"/>
    <s v="Cultura ciudadana para la convivencia pacífica"/>
    <s v="Acceso a la Justicia"/>
    <s v="Presupuestos Participativos"/>
    <m/>
    <s v="1 - Bogotá avanza en su seguridad"/>
    <s v="4 - Servicios centrados en la justicia"/>
    <s v="Beneficiar 400 Ciudadanos Con habilidades y capacidades para gestionar la convivencia constructivamente."/>
    <s v="GESTIÓN DE LA CONVIVENCIA"/>
    <n v="400"/>
    <n v="150"/>
    <n v="1.2370317834699566E-3"/>
    <s v="Suma"/>
    <x v="129"/>
    <x v="129"/>
    <n v="0"/>
    <n v="0"/>
    <n v="0"/>
    <m/>
    <m/>
    <m/>
  </r>
  <r>
    <n v="5"/>
    <x v="4"/>
    <n v="24136"/>
    <s v="SEGURIDAD, CONVIVENCIA Y JUSTICIA"/>
    <n v="9"/>
    <s v="Proyectos de justicia local para la resolución efectiva de conflictividades de manera integral en el sistema de justicia implementados"/>
    <s v="Cultura ciudadana para la convivencia pacífica"/>
    <s v="Acceso a la Justicia"/>
    <s v="Presupuestos Participativos"/>
    <m/>
    <s v="1 - Bogotá avanza en su seguridad"/>
    <s v="4 - Servicios centrados en la justicia"/>
    <s v="Implementar 4 Proyecto(s) De justicia local para la resolución efectiva de conflictividades de manera integral en el sistema de justicia."/>
    <s v="RESOLUCIÓN DE CONFLICTIVIDADES"/>
    <n v="4"/>
    <n v="150"/>
    <n v="1.2370317834699566E-3"/>
    <s v="Suma"/>
    <x v="129"/>
    <x v="129"/>
    <n v="0"/>
    <n v="0"/>
    <n v="0"/>
    <m/>
    <m/>
    <m/>
  </r>
  <r>
    <n v="5"/>
    <x v="4"/>
    <n v="24137"/>
    <s v="SEGURIDAD, CONVIVENCIA Y JUSTICIA"/>
    <n v="13"/>
    <s v="Programas comunitarios con enfoque restaurativo para el cuidado del espacio público y del medio ambiente ejecutados"/>
    <s v="Cultura ciudadana para la convivencia pacífica"/>
    <s v="Acceso a la Justicia"/>
    <s v="Presupuestos Participativos"/>
    <m/>
    <s v="1 - Bogotá avanza en su seguridad"/>
    <s v="4 - Servicios centrados en la justicia"/>
    <s v="Ejecutar 4 Programa(s) Comunitarios con enfoque restaurativo para el cuidado del espacio público y del medio ambiente."/>
    <s v="ACCIONES DE CUIDADO"/>
    <n v="4"/>
    <n v="150"/>
    <n v="1.2370317834699566E-3"/>
    <s v="Suma"/>
    <x v="129"/>
    <x v="129"/>
    <n v="0"/>
    <n v="0"/>
    <n v="0"/>
    <m/>
    <m/>
    <m/>
  </r>
  <r>
    <n v="5"/>
    <x v="4"/>
    <n v="24181"/>
    <s v="GOBIERNO"/>
    <n v="14"/>
    <s v="Acuerdos realizados para la organización, la recuperación, el cuidado, el embellecimiento, la sostenibilidad, el mejoramiento y el aprovechamiento económico del espacio público."/>
    <s v="Cultura ciudadana para la convivencia pacífica"/>
    <s v="Acuerdos para el uso y aprovechamiento del espacio público"/>
    <s v="Presupuestos Participativos"/>
    <m/>
    <s v="1 - Bogotá avanza en su seguridad"/>
    <s v="5 - Espacio público seguro e inclusivo"/>
    <s v="Realizar 8 Acuerdo(s) Para la organización, la recuperación, el cuidado, el embellecimiento, la sostenibilidad, el mejoramiento y el aprovechamiento económico del espacio"/>
    <s v="ACUERDOS "/>
    <n v="8"/>
    <n v="1679"/>
    <n v="1.3846509096307047E-2"/>
    <s v="Suma"/>
    <x v="130"/>
    <x v="130"/>
    <n v="0"/>
    <n v="0"/>
    <n v="0"/>
    <m/>
    <m/>
    <m/>
  </r>
  <r>
    <n v="5"/>
    <x v="4"/>
    <n v="24211"/>
    <s v="MOVILIDAD"/>
    <n v="15"/>
    <s v="Metros cuadrados construidos y/o conservados de elementos del sistema de espacio público peatonal."/>
    <s v="Infraestructura segura e incluyente"/>
    <s v="Construcción y/o conservación de elementos del sistema de espacio público"/>
    <s v="Presupuestos Participativos"/>
    <s v="Infraestructura segura e incluyente (14%)"/>
    <s v="1 - Bogotá avanza en su seguridad"/>
    <s v="5 - Espacio público seguro e inclusivo"/>
    <s v="Intervenir 4000 Metro(s) cuadrado(s) De elementos del sistema de espacio público peatonal con acciones de construcción y/o conservación."/>
    <s v="INTERVENCIÓN"/>
    <n v="4000"/>
    <n v="1880"/>
    <n v="1.550413168615679E-2"/>
    <s v="Suma"/>
    <x v="131"/>
    <x v="131"/>
    <n v="0"/>
    <n v="0"/>
    <n v="0"/>
    <m/>
    <m/>
    <m/>
  </r>
  <r>
    <n v="5"/>
    <x v="4"/>
    <n v="24221"/>
    <s v="SEGURIDAD, CONVIVENCIA Y JUSTICIA"/>
    <n v="16"/>
    <s v="Estrategias de seguridad y convivencia implementadas a través de gestores locales, que permitan el uso y disfrute del espacio público"/>
    <s v="Cultura ciudadana para la convivencia pacífica"/>
    <s v="Cultura ciudadana en torno a la seguridad"/>
    <s v="Gestión Pública Local"/>
    <s v="Cultura ciudadana y mejores capacidades al servicio de la seguridad (2%)"/>
    <s v="1 - Bogotá avanza en su seguridad"/>
    <s v="5 - Espacio público seguro e inclusivo"/>
    <s v="Implementar 4 Estrategia(s) De seguridad y convivencia a través de gestores locales que permitan el uso y disfrute del espacio público."/>
    <s v="ESTRATEGIAS DE SEGURIDAD Y CONVIVENCIA"/>
    <n v="4"/>
    <n v="808"/>
    <n v="6.6634778736248332E-3"/>
    <s v="Suma"/>
    <x v="132"/>
    <x v="132"/>
    <n v="0"/>
    <n v="0"/>
    <n v="0"/>
    <m/>
    <m/>
    <m/>
  </r>
  <r>
    <n v="5"/>
    <x v="4"/>
    <n v="24291"/>
    <s v="SALUD"/>
    <n v="19"/>
    <s v="Número de personas con discapacidad beneficiadas con Dispostivos de Asistencia Personal - Ayudas Técnicas (no incluidas en los Planes de Beneficios)"/>
    <s v="Ciudad saludable y con bien-estar"/>
    <s v="Otorgamiento de Dispositivos de asistencia Personal - DAP - a personas con discapacidad "/>
    <s v="Gestión Pública Local"/>
    <s v="Ciudad saludable y con bien-estar (3%)"/>
    <s v="2 - Bogotá confía en su bien-estar"/>
    <s v="10 - Salud Pública Integrada e Integral"/>
    <s v="Beneficiar 1500 Persona(s) Con discapacidad a través de Dispositivos de Asistencia Personal - Ayudas Técnicas (no incluidas en los Planes de Beneficios)."/>
    <s v="DISPOSITIVOS DE ASISTENCIA PERSONAL"/>
    <n v="1500"/>
    <n v="1940"/>
    <n v="1.5998944399544773E-2"/>
    <s v="Suma"/>
    <x v="133"/>
    <x v="133"/>
    <n v="0"/>
    <n v="0"/>
    <n v="0"/>
    <m/>
    <m/>
    <m/>
  </r>
  <r>
    <n v="5"/>
    <x v="4"/>
    <n v="24292"/>
    <s v="SALUD"/>
    <n v="23"/>
    <s v="Número de personas beneficiadas con acciones para la promoción y atención de la salud mental"/>
    <s v="Ciudad saludable y con bien-estar"/>
    <s v="Acciones para la promoción y atención de la salud mental"/>
    <s v="Presupuestos Participativos"/>
    <m/>
    <s v="2 - Bogotá confía en su bien-estar"/>
    <s v="10 - Salud Pública Integrada e Integral"/>
    <s v="Beneficiar 1200 Persona(s) Con acciones para la promoción y atención de la salud mental."/>
    <s v="SALUD MENTAL"/>
    <n v="1200"/>
    <n v="1740"/>
    <n v="1.4349568688251498E-2"/>
    <s v="Suma"/>
    <x v="133"/>
    <x v="133"/>
    <n v="0"/>
    <n v="0"/>
    <n v="0"/>
    <m/>
    <m/>
    <m/>
  </r>
  <r>
    <n v="5"/>
    <x v="4"/>
    <n v="24293"/>
    <s v="SALUD"/>
    <n v="20"/>
    <s v="Número de personas vinculadas a las acciones y estrategias para promover la salud sexual y reproductiva consciente en los diferentes ciclos de vida"/>
    <s v="Ciudad saludable y con bien-estar"/>
    <s v="Salud sexual y reproductiva consciente en adolescentes y jóvenes"/>
    <s v="Gestión Pública Local"/>
    <s v="Ciudad saludable y con bien-estar (3%)"/>
    <s v="2 - Bogotá confía en su bien-estar"/>
    <s v="10 - Salud Pública Integrada e Integral"/>
    <s v="Vincular 1600 Persona(s) A las acciones y estrategias para promover la salud sexual y reproductiva consciente en los diferentes ciclos de vida."/>
    <s v="SALUD SEXUAL Y REPRODUCTIVA"/>
    <n v="1600"/>
    <n v="364"/>
    <n v="3.0018637945537613E-3"/>
    <s v="Suma"/>
    <x v="133"/>
    <x v="133"/>
    <n v="0"/>
    <n v="0"/>
    <n v="0"/>
    <m/>
    <m/>
    <m/>
  </r>
  <r>
    <n v="5"/>
    <x v="4"/>
    <n v="24294"/>
    <s v="SALUD"/>
    <n v="17"/>
    <s v="Número de personas con discapacidad, cuidadadores y cuidadoras, vinculados en actividades complementarias en salud"/>
    <s v="Ciudad saludable y con bien-estar"/>
    <s v="Acciones complementarias para personas con discapacidad y sus cuidadores"/>
    <s v="Gestión Pública Local"/>
    <s v="Ciudad saludable y con bien-estar (3%)"/>
    <s v="2 - Bogotá confía en su bien-estar"/>
    <s v="10 - Salud Pública Integrada e Integral"/>
    <s v="Vincular 1000 Persona(s) Con discapacidad, cuidadores y cuidadoras, en actividades complementarias en salud."/>
    <s v="ACCIONES COMPLEMENTARIAS "/>
    <n v="1000"/>
    <n v="970"/>
    <n v="7.9994721997723867E-3"/>
    <s v="Suma"/>
    <x v="133"/>
    <x v="133"/>
    <n v="0"/>
    <n v="0"/>
    <n v="0"/>
    <m/>
    <m/>
    <m/>
  </r>
  <r>
    <n v="5"/>
    <x v="4"/>
    <n v="24295"/>
    <s v="SALUD"/>
    <n v="18"/>
    <s v="Números de personas vinculadas a las acciones desarrolladas desde los dispositivos de base comunitaria en respuesta al consumo de SPA"/>
    <s v="Ciudad saludable y con bien-estar"/>
    <s v="Acciones para la disminución de los factores de riesgo frente al consumo de sustancias psicoactivas."/>
    <s v="Gestión Pública Local"/>
    <s v="Ciudad saludable y con bien-estar (3%)"/>
    <s v="2 - Bogotá confía en su bien-estar"/>
    <s v="10 - Salud Pública Integrada e Integral"/>
    <s v="Vincular 2000 Persona(s) A las acciones desarrolladas desde los dispositivos de base comunitaria en respuesta al consumo de SPA"/>
    <s v="DISMINUCIÓN FACTORES DE RIESGO SPA"/>
    <n v="2000"/>
    <n v="364"/>
    <n v="3.0018637945537613E-3"/>
    <s v="Suma"/>
    <x v="133"/>
    <x v="133"/>
    <n v="0"/>
    <n v="0"/>
    <n v="0"/>
    <m/>
    <m/>
    <m/>
  </r>
  <r>
    <n v="5"/>
    <x v="4"/>
    <n v="24381"/>
    <s v="MUJERES"/>
    <n v="26"/>
    <s v="Mujeres cuidadoras vinculadas a estrategias de cuidado"/>
    <s v="Cuidado de la vida"/>
    <s v="Estrategias de cuidado a personas cuidadoras"/>
    <s v="Presupuestos Participativos"/>
    <m/>
    <s v="2 - Bogotá confía en su bien-estar"/>
    <s v="12 - Bogotá cuida a su gente"/>
    <s v="Vincular 2000 Mujer(es) cuidadora(s) Y hombres cuidadores a estrategias de cuidado."/>
    <s v="ESTRATEGIAS DE CUIDADO"/>
    <n v="2000"/>
    <n v="1570"/>
    <n v="1.2947599333652212E-2"/>
    <s v="Suma"/>
    <x v="134"/>
    <x v="134"/>
    <n v="0"/>
    <n v="0"/>
    <n v="0"/>
    <m/>
    <m/>
    <m/>
  </r>
  <r>
    <n v="5"/>
    <x v="4"/>
    <n v="24382"/>
    <s v="MUJERES"/>
    <n v="27"/>
    <s v="Mujeres vinculadas para el ejercicio de derechos y el fortalecimiento de su autonomía económica"/>
    <s v="Cuidado de la vida"/>
    <s v="Fortalecimiento de capacidades para el ejercicio de derechos y para la autonomía económica de las mujeres."/>
    <s v="Presupuestos Participativos"/>
    <m/>
    <s v="2 - Bogotá confía en su bien-estar"/>
    <s v="12 - Bogotá cuida a su gente"/>
    <s v="Vincular 2000 Mujer(es) Para el ejercicio de derechos y el fortalecimiento de su autonomía económica."/>
    <s v="FORTALECIMIENTO DE CAPACIDADES"/>
    <n v="2000"/>
    <n v="1558"/>
    <n v="1.2848636790974616E-2"/>
    <s v="Suma"/>
    <x v="134"/>
    <x v="134"/>
    <n v="0"/>
    <n v="0"/>
    <n v="0"/>
    <m/>
    <m/>
    <m/>
  </r>
  <r>
    <n v="5"/>
    <x v="4"/>
    <n v="24383"/>
    <s v="INTEGRACIÓN SOCIAL"/>
    <n v="25"/>
    <s v="Número de Personas que participan en procesos para la prevención de violencias en el contexto familiar y/o violencia sexual.          "/>
    <s v="Cuidado de la vida"/>
    <s v="Prevención y atención de violencia intrafamiliar y sexual para poblaciones en situaciones de riesgo y vulnerabilidad de derechos"/>
    <s v="Presupuestos Participativos"/>
    <m/>
    <s v="2 - Bogotá confía en su bien-estar"/>
    <s v="12 - Bogotá cuida a su gente"/>
    <s v="Vincular 1800 Persona(s) En procesos para la prevención de violencias en el contexto familiar y/o violencia sexual."/>
    <s v="PREVENCIÓN"/>
    <n v="1800"/>
    <n v="1160"/>
    <n v="9.5663791255009983E-3"/>
    <s v="Suma"/>
    <x v="134"/>
    <x v="134"/>
    <n v="0"/>
    <n v="0"/>
    <n v="0"/>
    <m/>
    <m/>
    <m/>
  </r>
  <r>
    <n v="5"/>
    <x v="4"/>
    <n v="28431"/>
    <s v="GESTIÓN PÚBLICA"/>
    <n v="31"/>
    <s v="Acciones de construcción de paz realizadas que contribuyan al tejido social, la integración local, la sostenibilidad económica y/o desarrollo territorial para la reconciliación."/>
    <s v="Cuidado de la vida"/>
    <s v="Construcción de memoria, verdad, reparación, víctimas, paz y reconciliación"/>
    <s v="Presupuestos Participativos"/>
    <m/>
    <s v="2 - Bogotá confía en su bien-estar"/>
    <s v="13 - Bogotá, un territorio de paz y reconciliación en donde todos puedan volver a empezar"/>
    <s v="Realizar 8 Acción(es) De construcción de paz que contribuyan al tejido social, la integración local, la sostenibilidad económica y/o desarrollo territorial para la reconciliación."/>
    <s v="ACCIONES DE CONSTRUCCIÓN DE PAZ"/>
    <n v="8"/>
    <n v="258"/>
    <n v="2.1276946675683256E-3"/>
    <s v="Suma"/>
    <x v="135"/>
    <x v="135"/>
    <n v="0"/>
    <n v="0"/>
    <n v="0"/>
    <m/>
    <m/>
    <m/>
  </r>
  <r>
    <n v="5"/>
    <x v="4"/>
    <n v="28432"/>
    <s v="GESTIÓN PÚBLICA"/>
    <n v="30"/>
    <s v="Procesos pedagógicos, artísticos, culturales, formativos o académicos realizados para el fortalecimiento de iniciativas ciudadanas para la apropiación social de la memoria, verdad, reparación integral a víctimas, paz y reconciliación. "/>
    <s v="Cuidado de la vida"/>
    <s v="Construcción de memoria, verdad, reparación, víctimas, paz y reconciliación"/>
    <s v="Presupuestos Participativos"/>
    <m/>
    <s v="2 - Bogotá confía en su bien-estar"/>
    <s v="13 - Bogotá, un territorio de paz y reconciliación en donde todos puedan volver a empezar"/>
    <s v="Realizar 8 Proceso(s) Pedagógicos, artísticos, culturales, formativos o para el fortalecimiento de iniciativas ciudadanas para la apropiación social de la memoria, verdad, reparación integral a víctimas, paz y reconciliación."/>
    <s v="INICIATIVAS"/>
    <n v="8"/>
    <n v="258"/>
    <n v="2.1276946675683256E-3"/>
    <s v="Suma"/>
    <x v="135"/>
    <x v="135"/>
    <n v="0"/>
    <n v="0"/>
    <n v="0"/>
    <m/>
    <m/>
    <m/>
  </r>
  <r>
    <n v="5"/>
    <x v="4"/>
    <n v="28433"/>
    <s v="GESTIÓN PÚBLICA"/>
    <n v="32"/>
    <s v="Procesos realizados para el fortalecimiento de habilidades y capacidades de la población víctima del conflicto armado o excombatientes que promuevan su participación en diferentes escenarios. "/>
    <s v="Cuidado de la vida"/>
    <s v="Construcción de memoria, verdad, reparación, víctimas, paz y reconciliación"/>
    <s v="Presupuestos Participativos"/>
    <m/>
    <s v="2 - Bogotá confía en su bien-estar"/>
    <s v="13 - Bogotá, un territorio de paz y reconciliación en donde todos puedan volver a empezar"/>
    <s v="Realizar 8 Proceso(s) De fortalecimiento de habilidades y capacidades de la población víctima del conflicto armado o excombatientes para promover su participación en los diferentes escenarios."/>
    <s v="FORTALECIMIENTO DE CAPACIDADES"/>
    <n v="8"/>
    <n v="258"/>
    <n v="2.1276946675683256E-3"/>
    <s v="Suma"/>
    <x v="135"/>
    <x v="135"/>
    <n v="0"/>
    <n v="0"/>
    <n v="0"/>
    <m/>
    <m/>
    <m/>
  </r>
  <r>
    <n v="5"/>
    <x v="4"/>
    <n v="24931"/>
    <s v="CULTURA, RECREACIÓN Y DEPORTE"/>
    <n v="39"/>
    <s v="Personas beneficiadas y capacitadas con procesos de formación y exploración en los campos artísticos, culturales y patrimoniales "/>
    <s v="Bogotá cultural y deportiva"/>
    <s v="Arte, cultura y patrimonio"/>
    <s v="Presupuestos Participativos"/>
    <m/>
    <s v="2 - Bogotá confía en su bien-estar"/>
    <s v="14 - Bogotá deportiva, recreativa, artística, patrimonial e intercultural"/>
    <s v="Capacitar 4000 Persona(s) En los campos artísticos, interculturales, culturales y/o patrimoniales."/>
    <s v="CAPACITACIÓN"/>
    <n v="4000"/>
    <n v="1334"/>
    <n v="1.1001335994326147E-2"/>
    <s v="Suma"/>
    <x v="136"/>
    <x v="136"/>
    <n v="0"/>
    <n v="0"/>
    <n v="0"/>
    <m/>
    <m/>
    <m/>
  </r>
  <r>
    <n v="5"/>
    <x v="4"/>
    <n v="24932"/>
    <s v="CULTURA, RECREACIÓN Y DEPORTE"/>
    <n v="40"/>
    <s v="No. Organizaciones artísticas, culturales y patrimoniales beneficiadas con elementos entregados."/>
    <s v="Bogotá cultural y deportiva"/>
    <s v="Arte, cultura y patrimonio"/>
    <s v="Presupuestos Participativos"/>
    <m/>
    <s v="2 - Bogotá confía en su bien-estar"/>
    <s v="14 - Bogotá deportiva, recreativa, artística, patrimonial e intercultural"/>
    <s v="Beneficiar 60 Organización(es) Artísticas, culturales y patrimoniales con elementos entregados."/>
    <s v="ENTREGA DE ELEMENTOS"/>
    <n v="60"/>
    <n v="426"/>
    <n v="3.5131702650546769E-3"/>
    <s v="Suma"/>
    <x v="136"/>
    <x v="136"/>
    <n v="0"/>
    <n v="0"/>
    <n v="0"/>
    <m/>
    <m/>
    <m/>
  </r>
  <r>
    <n v="5"/>
    <x v="4"/>
    <n v="24933"/>
    <s v="CULTURA, RECREACIÓN Y DEPORTE"/>
    <n v="33"/>
    <s v="Estímulos otorgados de apoyo al sector artístico y cultural "/>
    <s v="Bogotá cultural y deportiva"/>
    <s v="Iniciativas de interés cultural, artístico, patrimonial y de cultura ciudadana."/>
    <s v="Gestión Pública Local"/>
    <m/>
    <s v="2 - Bogotá confía en su bien-estar"/>
    <s v="14 - Bogotá deportiva, recreativa, artística, patrimonial e intercultural"/>
    <s v="Otorgar 50 Estímulo(s) De apoyo al sector artístico y cultural."/>
    <s v="ESTÍMULOS"/>
    <n v="50"/>
    <n v="404"/>
    <n v="3.3317389368124166E-3"/>
    <s v="Suma"/>
    <x v="136"/>
    <x v="136"/>
    <n v="0"/>
    <n v="0"/>
    <n v="0"/>
    <m/>
    <m/>
    <m/>
  </r>
  <r>
    <n v="5"/>
    <x v="4"/>
    <n v="24934"/>
    <s v="CULTURA, RECREACIÓN Y DEPORTE"/>
    <n v="38"/>
    <s v="Eventos de promoción, circulción y apropiación de actividades artísticas, culturales y patrimoniales realizadas"/>
    <s v="Bogotá cultural y deportiva"/>
    <s v="Arte, cultura y patrimonio"/>
    <s v="Presupuestos Participativos"/>
    <m/>
    <s v="2 - Bogotá confía en su bien-estar"/>
    <s v="14 - Bogotá deportiva, recreativa, artística, patrimonial e intercultural"/>
    <s v="Realizar 80 Evento(s) De promoción, circulación y apropiación de actividades artísticas, culturales y patrimoniales."/>
    <s v="EVENTOS"/>
    <n v="80"/>
    <n v="1213"/>
    <n v="1.0003463688993715E-2"/>
    <s v="Suma"/>
    <x v="136"/>
    <x v="136"/>
    <n v="0"/>
    <n v="0"/>
    <n v="0"/>
    <m/>
    <m/>
    <m/>
  </r>
  <r>
    <n v="5"/>
    <x v="4"/>
    <n v="24935"/>
    <s v="CULTURA, RECREACIÓN Y DEPORTE"/>
    <n v="42"/>
    <s v="Personas vinculadas a las acciones de reconocimiento y salvaguardia  del patrimonio cultura inmaterial en torno a practicas artísticas,  recreodeportivas y saberes culturales."/>
    <s v="Bogotá cultural y deportiva"/>
    <s v="Patrimonio tangible e Intagible Local"/>
    <s v="Gestión Pública Local"/>
    <m/>
    <s v="2 - Bogotá confía en su bien-estar"/>
    <s v="14 - Bogotá deportiva, recreativa, artística, patrimonial e intercultural"/>
    <s v="Vincular 200 Persona(s) En acciones de reconocimiento y salvaguardia del patrimonio cultural."/>
    <s v="PATRIMONIO CULTURAL"/>
    <n v="200"/>
    <n v="404"/>
    <n v="3.3317389368124166E-3"/>
    <s v="Suma"/>
    <x v="136"/>
    <x v="136"/>
    <n v="0"/>
    <n v="0"/>
    <n v="0"/>
    <m/>
    <m/>
    <m/>
  </r>
  <r>
    <n v="5"/>
    <x v="4"/>
    <n v="25141"/>
    <s v="CULTURA, RECREACIÓN Y DEPORTE"/>
    <n v="35"/>
    <s v="Personas beneficiadas con actividades recreo-deportivas comunitarias"/>
    <s v="Bogotá cultural y deportiva"/>
    <s v="Recreación y deporte "/>
    <s v="Presupuestos Participativos"/>
    <m/>
    <s v="2 - Bogotá confía en su bien-estar"/>
    <s v="14 - Bogotá deportiva, recreativa, artística, patrimonial e intercultural"/>
    <s v="Beneficiar 3500 Persona(s) En actividades recreo-deportivas comunitarias."/>
    <s v="ACTIVIDADES RECREODEPORTIVAS"/>
    <n v="3500"/>
    <n v="1333"/>
    <n v="1.0993089115769681E-2"/>
    <s v="Suma"/>
    <x v="137"/>
    <x v="137"/>
    <n v="0"/>
    <n v="0"/>
    <n v="0"/>
    <m/>
    <m/>
    <m/>
  </r>
  <r>
    <n v="5"/>
    <x v="4"/>
    <n v="25142"/>
    <s v="CULTURA, RECREACIÓN Y DEPORTE"/>
    <n v="41"/>
    <s v="Número de deportistas de alto rendimiento beneficiados con apoyos economicos o especie"/>
    <s v="Bogotá cultural y deportiva"/>
    <s v="Apoyos a deportistas de alto rendimiento"/>
    <s v="Gestión Pública Local"/>
    <m/>
    <s v="2 - Bogotá confía en su bien-estar"/>
    <s v="14 - Bogotá deportiva, recreativa, artística, patrimonial e intercultural"/>
    <s v="Beneficiar 200 Deportista(s) De alto rendimiento con apoyos económicos o en especie."/>
    <s v="APOYO ALTO RENDIMIENTO"/>
    <n v="200"/>
    <n v="404"/>
    <n v="3.3317389368124166E-3"/>
    <s v="Suma"/>
    <x v="137"/>
    <x v="137"/>
    <n v="0"/>
    <n v="0"/>
    <n v="0"/>
    <m/>
    <m/>
    <m/>
  </r>
  <r>
    <n v="5"/>
    <x v="4"/>
    <n v="25143"/>
    <s v="CULTURA, RECREACIÓN Y DEPORTE"/>
    <n v="34"/>
    <s v="Colectivos u organizaciones recreo deportivas inscritas en el Banco que implementan iniciativas de carácter barrial beneficiadas con apoyos economicos"/>
    <s v="Bogotá cultural y deportiva"/>
    <s v="Recreación y deporte "/>
    <s v="Presupuestos Participativos"/>
    <m/>
    <s v="2 - Bogotá confía en su bien-estar"/>
    <s v="14 - Bogotá deportiva, recreativa, artística, patrimonial e intercultural"/>
    <s v="Beneficiar 80 Colectivo(s) U organizaciones recreo deportivas inscritas en el Banco que implementan iniciativas de carácter barrial con apoyos económicos."/>
    <s v="BANCO DE INICIATIVAS"/>
    <n v="80"/>
    <n v="666"/>
    <n v="5.4924211186066071E-3"/>
    <s v="Suma"/>
    <x v="137"/>
    <x v="137"/>
    <n v="0"/>
    <n v="0"/>
    <n v="0"/>
    <m/>
    <m/>
    <m/>
  </r>
  <r>
    <n v="5"/>
    <x v="4"/>
    <n v="25144"/>
    <s v="CULTURA, RECREACIÓN Y DEPORTE"/>
    <n v="36"/>
    <s v="Personas capacitadas en los campos deportivos o recreativos "/>
    <s v="Bogotá cultural y deportiva"/>
    <s v="Recreación y deporte "/>
    <s v="Presupuestos Participativos"/>
    <m/>
    <s v="2 - Bogotá confía en su bien-estar"/>
    <s v="14 - Bogotá deportiva, recreativa, artística, patrimonial e intercultural"/>
    <s v="Capacitar 3500 Persona(s) En los campos deportivos o recreativos."/>
    <s v="CAPACITACIÓN"/>
    <n v="3500"/>
    <n v="1333"/>
    <n v="1.0993089115769681E-2"/>
    <s v="Suma"/>
    <x v="137"/>
    <x v="137"/>
    <n v="0"/>
    <n v="0"/>
    <n v="0"/>
    <m/>
    <m/>
    <m/>
  </r>
  <r>
    <n v="5"/>
    <x v="4"/>
    <n v="25145"/>
    <s v="CULTURA, RECREACIÓN Y DEPORTE"/>
    <n v="37"/>
    <s v="Personas beneficiadas con la entrega de dotaciones deportivas."/>
    <s v="Bogotá cultural y deportiva"/>
    <s v="Recreación y deporte "/>
    <s v="Presupuestos Participativos"/>
    <m/>
    <s v="2 - Bogotá confía en su bien-estar"/>
    <s v="14 - Bogotá deportiva, recreativa, artística, patrimonial e intercultural"/>
    <s v="Beneficiar 3500 Persona(s) Con la entrega de dotaciones deportivas."/>
    <s v="DOTACIÓN"/>
    <n v="3500"/>
    <n v="1333"/>
    <n v="1.0993089115769681E-2"/>
    <s v="Suma"/>
    <x v="137"/>
    <x v="137"/>
    <n v="0"/>
    <n v="0"/>
    <n v="0"/>
    <m/>
    <m/>
    <m/>
  </r>
  <r>
    <n v="5"/>
    <x v="4"/>
    <n v="25311"/>
    <s v="AMBIENTE"/>
    <n v="44"/>
    <s v="Número de animales atendidos por los programas de brigadas médicas, urgencias veterinarias y adopciones"/>
    <s v="Cuidado de la vida"/>
    <s v="Protección y bienestar animal"/>
    <s v="Presupuestos Participativos"/>
    <m/>
    <s v="2 - Bogotá confía en su bien-estar"/>
    <s v="15 - Bogotá protege todas las formas de vida"/>
    <s v="Atender 20000 Animales En los programas de brigadas médicas, urgencias veterinarias y adopciones."/>
    <s v="BIENESTAR ANIMAL"/>
    <n v="20000"/>
    <n v="527"/>
    <n v="4.3461049992577806E-3"/>
    <s v="Suma"/>
    <x v="138"/>
    <x v="138"/>
    <n v="0"/>
    <n v="0"/>
    <n v="0"/>
    <m/>
    <m/>
    <m/>
  </r>
  <r>
    <n v="5"/>
    <x v="4"/>
    <n v="25312"/>
    <s v="AMBIENTE"/>
    <n v="45"/>
    <s v="Número de animales esterilizados"/>
    <s v="Cuidado de la vida"/>
    <s v="Protección y bienestar animal"/>
    <s v="Presupuestos Participativos"/>
    <m/>
    <s v="2 - Bogotá confía en su bien-estar"/>
    <s v="15 - Bogotá protege todas las formas de vida"/>
    <s v="Esterilizar 20000 Perros y gatos Incluyendo los que está en condición de vulnerabilidad."/>
    <s v="ESTERILIZACIÓN"/>
    <n v="20000"/>
    <n v="1152"/>
    <n v="9.5004040970492667E-3"/>
    <s v="Suma"/>
    <x v="138"/>
    <x v="138"/>
    <n v="0"/>
    <n v="0"/>
    <n v="0"/>
    <m/>
    <m/>
    <m/>
  </r>
  <r>
    <n v="5"/>
    <x v="4"/>
    <n v="25313"/>
    <s v="AMBIENTE"/>
    <n v="43"/>
    <s v="Número de personas vinculadas en acciones de educación en temas de protección y bienestar animal"/>
    <s v="Cuidado de la vida"/>
    <s v="Protección y bienestar animal"/>
    <s v="Presupuestos Participativos"/>
    <m/>
    <s v="2 - Bogotá confía en su bien-estar"/>
    <s v="15 - Bogotá protege todas las formas de vida"/>
    <s v="Vincular 2000 Persona(s) En acciones educativas en temas de protección y bienestar animal."/>
    <s v="ACCIONES PEDAGÓGICAS"/>
    <n v="2000"/>
    <n v="61"/>
    <n v="5.0305959194444901E-4"/>
    <s v="Suma"/>
    <x v="138"/>
    <x v="138"/>
    <n v="0"/>
    <n v="0"/>
    <n v="0"/>
    <m/>
    <m/>
    <m/>
  </r>
  <r>
    <n v="5"/>
    <x v="4"/>
    <n v="24261"/>
    <s v="INTEGRACIÓN SOCIAL"/>
    <n v="48"/>
    <s v="Número de personas mayores con transferencias Monetarias"/>
    <s v="Menos pobreza "/>
    <s v="Apoyo económico para persona mayor - tipo C"/>
    <s v="Gestión Pública Local"/>
    <s v="Menos pobreza (12%)"/>
    <s v="2 - Bogotá confía en su bien-estar"/>
    <s v="7 - Bogotá, una ciudad con menos Pobreza"/>
    <s v="Beneficiar 4661 Persona(s) Mayores con transferencias monetarias."/>
    <s v="APOYO ECONÓMICO PERSONA MAYOR"/>
    <n v="4661"/>
    <n v="9701"/>
    <n v="8.0002968876280334E-2"/>
    <s v="Constante"/>
    <x v="139"/>
    <x v="139"/>
    <n v="0"/>
    <n v="0"/>
    <n v="0"/>
    <m/>
    <m/>
    <m/>
  </r>
  <r>
    <n v="5"/>
    <x v="4"/>
    <n v="24262"/>
    <s v="INTEGRACIÓN SOCIAL"/>
    <n v="47"/>
    <s v="Personas atendidas con apoyos que contribuyan al ingreso mínimo garantizado"/>
    <s v="Menos pobreza "/>
    <s v="Otras Transferencias Monetarias"/>
    <s v="Gestión Pública Local"/>
    <s v="Menos pobreza (12%)"/>
    <s v="2 - Bogotá confía en su bien-estar"/>
    <s v="7 - Bogotá, una ciudad con menos Pobreza"/>
    <s v="Atender 4000 Persona(s) Con apoyos que contribuyan al ingreso mínimo garantizado."/>
    <s v="INGRESO MÍNIMO"/>
    <n v="4000"/>
    <n v="2304"/>
    <n v="1.9000808194098533E-2"/>
    <s v="Suma"/>
    <x v="139"/>
    <x v="139"/>
    <n v="0"/>
    <n v="0"/>
    <n v="0"/>
    <m/>
    <m/>
    <m/>
  </r>
  <r>
    <n v="5"/>
    <x v="4"/>
    <n v="24263"/>
    <s v="INTEGRACIÓN SOCIAL"/>
    <n v="46"/>
    <s v="Jóvenes beneficiados con transferencias condicionadas y  acompañamiento psicosocial para la promoción al acceso y permanencia a oportunidades de formación y empleabilidad"/>
    <s v="Menos pobreza "/>
    <s v="Transferencias monetarias condicionadas para jóvenes "/>
    <s v="Gestión Pública Local"/>
    <s v="Menos pobreza (12%)"/>
    <s v="2 - Bogotá confía en su bien-estar"/>
    <s v="7 - Bogotá, una ciudad con menos Pobreza"/>
    <s v="Beneficiar 1000 Joven(es) Con transferencias condicionadas y acompañamiento psicosocial para la promoción al acceso y permanencia a oportunidades de formación y empleabilidad."/>
    <s v="TRANSFERENCIAS MONETARIAS"/>
    <n v="1000"/>
    <n v="1819"/>
    <n v="1.500107209421234E-2"/>
    <s v="Suma"/>
    <x v="139"/>
    <x v="139"/>
    <n v="0"/>
    <n v="0"/>
    <n v="0"/>
    <m/>
    <m/>
    <m/>
  </r>
  <r>
    <n v="5"/>
    <x v="4"/>
    <n v="24271"/>
    <s v="INTEGRACIÓN SOCIAL"/>
    <n v="49"/>
    <s v="Número de cupos habilitados para la atención de población en inseguridad alimentaria y nutricional del Distrito Capital, a través de comedores comunitarios."/>
    <s v="Menos pobreza "/>
    <s v="Comedores Comunitarios"/>
    <s v="Gestión Pública Local"/>
    <s v="Menos pobreza (12%)"/>
    <s v="2 - Bogotá confía en su bien-estar"/>
    <s v="8 - Erradicación del hambre en Bogotá"/>
    <s v="Habilitar 600 Cupo(s) Para la atención de población en inseguridad alimentaria y nutricional del Distrito Capital, a través de comedores comunitarios."/>
    <s v="SEGURIDAD ALIMENTARIA"/>
    <n v="600"/>
    <n v="728"/>
    <n v="6.0037275891075227E-3"/>
    <s v="Suma"/>
    <x v="140"/>
    <x v="140"/>
    <n v="0"/>
    <n v="0"/>
    <n v="0"/>
    <m/>
    <m/>
    <m/>
  </r>
  <r>
    <n v="5"/>
    <x v="4"/>
    <n v="25491"/>
    <s v="EDUCACIÓN"/>
    <n v="51"/>
    <s v="Número de estudiantes beneficiados con apoyo de sostenimiento para la permanencia en la educación posmedia (niveles de formación técnico profesional, tecnólogo, profesional universitario y educación para el trabajo y desarrollo humano)."/>
    <s v="Educación como eje del potencial humano"/>
    <s v="Apoyo para educación superior"/>
    <s v="Gestión Pública Local"/>
    <s v="Educación como eje del potencial humano (9%)"/>
    <s v="3 - Bogotá confía en su potencial"/>
    <s v="16 - Atención Integral a la Primera Infancia y Educación como Eje del Potencial Humano"/>
    <s v="Beneficiar 500 Estudiante(s) Con apoyo de sostenimiento para la permanencia en la educación posmedia (niveles de formación técnico profesional, tecnólogo, profesional universitario y educación para el trabajo y desarrollo humano)."/>
    <s v="SOSTENIMIENTO"/>
    <n v="500"/>
    <n v="3638"/>
    <n v="3.000214418842468E-2"/>
    <s v="Suma"/>
    <x v="141"/>
    <x v="141"/>
    <n v="0"/>
    <n v="0"/>
    <n v="0"/>
    <m/>
    <m/>
    <m/>
  </r>
  <r>
    <n v="5"/>
    <x v="4"/>
    <n v="25492"/>
    <s v="EDUCACIÓN"/>
    <n v="52"/>
    <s v="Número de estudiantes beneficiados en programas de educación posmedia (niveles de formación técnico profesional, tecnólogo, profesional universitario y educación para el trabajo y desarrollo humano)."/>
    <s v="Educación como eje del potencial humano"/>
    <s v="Apoyo para educación superior"/>
    <s v="Gestión Pública Local"/>
    <s v="Educación como eje del potencial humano (9%)"/>
    <s v="3 - Bogotá confía en su potencial"/>
    <s v="16 - Atención Integral a la Primera Infancia y Educación como Eje del Potencial Humano"/>
    <s v="Beneficiar 120 Estudiante(s) En programas de educación posmedia (niveles de formación técnico profesional, tecnólogo, profesional universitario y educación para el trabajo y desarrollo humano)."/>
    <s v="APOYO EDUCACIÓN POSMEDIA"/>
    <n v="120"/>
    <n v="3638"/>
    <n v="3.000214418842468E-2"/>
    <s v="Suma"/>
    <x v="141"/>
    <x v="141"/>
    <n v="0"/>
    <n v="0"/>
    <n v="0"/>
    <m/>
    <m/>
    <m/>
  </r>
  <r>
    <n v="5"/>
    <x v="4"/>
    <n v="25493"/>
    <s v="EDUCACIÓN"/>
    <n v="50"/>
    <s v="Sedes educativas urbanas y rurales dotadas con recursos pedagógicos y/o tecnológicos"/>
    <s v="Educación como eje del potencial humano"/>
    <s v="Dotación de equipamientos para instituciones educativas públicas del distrito."/>
    <s v="Gestión Pública Local"/>
    <s v="Educación como eje del potencial humano (9%)"/>
    <s v="3 - Bogotá confía en su potencial"/>
    <s v="16 - Atención Integral a la Primera Infancia y Educación como Eje del Potencial Humano"/>
    <s v="Dotar 40 Sede(s) Educativas urbanas y rurales con recursos pedagógicos y/o tecnológicos"/>
    <s v="DOTACIÓN"/>
    <n v="40"/>
    <n v="3638"/>
    <n v="3.000214418842468E-2"/>
    <s v="Suma"/>
    <x v="141"/>
    <x v="141"/>
    <n v="0"/>
    <n v="0"/>
    <n v="0"/>
    <m/>
    <m/>
    <m/>
  </r>
  <r>
    <n v="5"/>
    <x v="4"/>
    <n v="25621"/>
    <s v="DESARROLLO ECONÓMICO, INDUSTRIA Y TURISMO"/>
    <n v="55"/>
    <s v="Número de Mipymes y/o emprendimientos orientados al fortalecimiento de las capacidades locales para la gestión y el desarrollo turístico apoyados."/>
    <s v="Emprendimiento equitativo e incluyente"/>
    <s v="Desarrollo turístico local"/>
    <s v="Presupuestos Participativos"/>
    <m/>
    <s v="3 - Bogotá confía en su potencial"/>
    <s v="19 - Desarrollo empresarial, productividad y empleo"/>
    <s v="Apoyar 40 Mipyme(s) Y/o emprendimientos orientados al fortalecimiento de las capacidades locales para la gestión y el desarrollo turístico."/>
    <s v="DESARROLLO TURÍSTICO"/>
    <n v="40"/>
    <n v="1100"/>
    <n v="9.0715664121130152E-3"/>
    <s v="Suma"/>
    <x v="142"/>
    <x v="142"/>
    <n v="0"/>
    <n v="0"/>
    <n v="0"/>
    <m/>
    <m/>
    <m/>
  </r>
  <r>
    <n v="5"/>
    <x v="4"/>
    <n v="25622"/>
    <s v="DESARROLLO ECONÓMICO, INDUSTRIA Y TURISMO"/>
    <n v="54"/>
    <s v="Número de acciones realizadas para fortalecer las capacidades y/o habilidades, técnicas y blandas de las personas de la localidad, con el fin de mejorar el acceso a oportunidades de empleo."/>
    <s v="Desarrollo empresarial, productividad y empleo"/>
    <s v="Fortalecimiento de habilidades para la empleabilidad - impulso al empleo local."/>
    <s v="Presupuestos Participativos"/>
    <m/>
    <s v="3 - Bogotá confía en su potencial"/>
    <s v="19 - Desarrollo empresarial, productividad y empleo"/>
    <s v="Realizar 8 Acción(es) Para fortalecer las capacidades y/o habilidades, técnicas y blandas de las personas de la localidad, con el fin de mejorar el acceso a oportunidades de empleo."/>
    <s v="FORTALECIMIENTO DE CAPACIDADES"/>
    <n v="8"/>
    <n v="1740"/>
    <n v="1.4349568688251498E-2"/>
    <s v="Suma"/>
    <x v="142"/>
    <x v="142"/>
    <n v="0"/>
    <n v="0"/>
    <n v="0"/>
    <m/>
    <m/>
    <m/>
  </r>
  <r>
    <n v="5"/>
    <x v="4"/>
    <n v="25641"/>
    <s v="CULTURA, RECREACIÓN Y DEPORTE"/>
    <n v="56"/>
    <s v="Número de proyectos financiados y acompañados del sector cultural y creativo."/>
    <s v="Bogotá cultural y deportiva"/>
    <s v="Sostenibilidad del ecosistema cultural y creativo"/>
    <s v="Presupuestos Participativos"/>
    <m/>
    <s v="3 - Bogotá confía en su potencial"/>
    <s v="20 - Promoción del emprendimiento formal, equitativo e incluyente"/>
    <s v="Financiar 200 Proyecto(s) Del sector cultural y creativo."/>
    <s v="SOSTENIBILIDAD"/>
    <n v="200"/>
    <n v="1160"/>
    <n v="9.5663791255009983E-3"/>
    <s v="Suma"/>
    <x v="143"/>
    <x v="143"/>
    <n v="0"/>
    <n v="0"/>
    <n v="0"/>
    <m/>
    <m/>
    <m/>
  </r>
  <r>
    <n v="5"/>
    <x v="4"/>
    <n v="25701"/>
    <s v="DESARROLLO ECONÓMICO, INDUSTRIA Y TURISMO"/>
    <n v="57"/>
    <s v="Número  de hogares y/o unidades productivas vinculadas a procesos productivos y de comercialización en el sector rural"/>
    <s v="Emprendimiento equitativo e incluyente"/>
    <s v="Extensión agropecuaria y productividad rural"/>
    <s v="Presupuestos Participativos"/>
    <m/>
    <s v="3 - Bogotá confía en su potencial"/>
    <s v="20 - Promoción del emprendimiento formal, equitativo e incluyente"/>
    <s v="Vincular 100 Hogar(es) Y/o unidades productivas a procesos productivos y de comercialización en el sector rural."/>
    <s v="PRODUCTIVIDAD Y COMERCIALIZACIÓN"/>
    <n v="100"/>
    <n v="1475"/>
    <n v="1.2164145870787907E-2"/>
    <s v="Suma"/>
    <x v="144"/>
    <x v="144"/>
    <n v="0"/>
    <n v="0"/>
    <n v="0"/>
    <m/>
    <m/>
    <m/>
  </r>
  <r>
    <n v="5"/>
    <x v="4"/>
    <n v="25702"/>
    <s v="DESARROLLO ECONÓMICO, INDUSTRIA Y TURISMO"/>
    <n v="58"/>
    <s v="Número de Mipymes, emprendimientos y/o actores de la economia informal apoyados para el fortalecimiento del tejido empresarial local."/>
    <s v="Emprendimiento equitativo e incluyente"/>
    <s v="Fortalecimiento del tejido empresarial local"/>
    <s v="Presupuestos Participativos"/>
    <m/>
    <s v="3 - Bogotá confía en su potencial"/>
    <s v="20 - Promoción del emprendimiento formal, equitativo e incluyente"/>
    <s v="Apoyar 1000 Mipyme(s) Emprendimientos y/o actores de la economía informal para el fortalecimiento del tejido empresarial local."/>
    <s v="TEJIDO EMPRESARIAL LOCAL"/>
    <n v="1000"/>
    <n v="1160"/>
    <n v="9.5663791255009983E-3"/>
    <s v="Suma"/>
    <x v="144"/>
    <x v="144"/>
    <n v="0"/>
    <n v="0"/>
    <n v="0"/>
    <m/>
    <m/>
    <m/>
  </r>
  <r>
    <n v="5"/>
    <x v="4"/>
    <n v="25711"/>
    <s v="CULTURA, RECREACIÓN Y DEPORTE"/>
    <n v="60"/>
    <s v="m2 de Parques de la red de proximidad construidos y dotados"/>
    <s v="Desarrollo urbano y rural integral"/>
    <s v="Construcción, mantenimiento y dotación de parques de la red de proximidad"/>
    <s v="Presupuestos Participativos"/>
    <m/>
    <s v="4 - Bogotá ordena su territorio y avanza en su acción climática"/>
    <s v="24 - Revitalización y renovación urbana y rural con inclusión"/>
    <s v="Construir 200 Metro(s) cuadrado(s) De Parques de la red de proximidad (la construcción incluye su dotación)."/>
    <s v="CONSTRUCCIÓN"/>
    <n v="200"/>
    <n v="788"/>
    <n v="6.4985403024955058E-3"/>
    <s v="Suma"/>
    <x v="145"/>
    <x v="145"/>
    <n v="0"/>
    <n v="0"/>
    <n v="0"/>
    <m/>
    <m/>
    <m/>
  </r>
  <r>
    <n v="5"/>
    <x v="4"/>
    <n v="25712"/>
    <s v="CULTURA, RECREACIÓN Y DEPORTE"/>
    <n v="61"/>
    <s v="Número de Parques de la red de proximidad intervenidos en mejoramiento, mantenimiento y/o dotación"/>
    <s v="Desarrollo urbano y rural integral"/>
    <s v="Construcción, mantenimiento y dotación de parques de la red de proximidad"/>
    <s v="Presupuestos Participativos"/>
    <m/>
    <s v="4 - Bogotá ordena su territorio y avanza en su acción climática"/>
    <s v="24 - Revitalización y renovación urbana y rural con inclusión"/>
    <s v="Intervenir 20 Parque(s) De la red de proximidad con acciones de mejoramiento, mantenimiento y/o dotación."/>
    <s v="INTERVENCIÓN"/>
    <n v="20"/>
    <n v="1213"/>
    <n v="1.0003463688993715E-2"/>
    <s v="Suma"/>
    <x v="145"/>
    <x v="145"/>
    <n v="0"/>
    <n v="0"/>
    <n v="0"/>
    <m/>
    <m/>
    <m/>
  </r>
  <r>
    <n v="5"/>
    <x v="4"/>
    <n v="28221"/>
    <s v="CULTURA, RECREACIÓN Y DEPORTE"/>
    <n v="62"/>
    <s v="No. de equipamientos culturales intervenidos con acciones de construcción, adecuación y/o dotación"/>
    <s v="Desarrollo urbano y rural integral"/>
    <s v="Dotación de equipamientos culturales de escala local"/>
    <s v="Presupuestos Participativos"/>
    <m/>
    <s v="4 - Bogotá ordena su territorio y avanza en su acción climática"/>
    <s v="24 - Revitalización y renovación urbana y rural con inclusión"/>
    <s v="Intervenir 4 Equipamiento(s) Culturales con acciones de construcción, adecuación y/o dotación."/>
    <s v="INTERVENCIÓN"/>
    <n v="4"/>
    <n v="616"/>
    <n v="5.0800771907832882E-3"/>
    <s v="Suma"/>
    <x v="146"/>
    <x v="146"/>
    <n v="0"/>
    <n v="0"/>
    <n v="0"/>
    <m/>
    <m/>
    <m/>
  </r>
  <r>
    <n v="5"/>
    <x v="4"/>
    <n v="28061"/>
    <s v="AMBIENTE"/>
    <n v="66"/>
    <s v="Número de hectáreas de conectores ecosistémicos de la Estructura Ecológica Principal intervenidos"/>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Intervenir 1 Hectárea(s) De conectores ecosistémicos."/>
    <s v="CONECTORES ECOSISTÉMICOS"/>
    <n v="1"/>
    <n v="121"/>
    <n v="9.9787230533243177E-4"/>
    <s v="Suma"/>
    <x v="147"/>
    <x v="147"/>
    <n v="0"/>
    <n v="0"/>
    <n v="0"/>
    <m/>
    <m/>
    <m/>
  </r>
  <r>
    <n v="5"/>
    <x v="4"/>
    <n v="28062"/>
    <s v="AMBIENTE"/>
    <n v="72"/>
    <s v="Número de hectáreas en proceso de restauración ecológica"/>
    <s v="Desarrollo urbano y rural integral"/>
    <s v="Asistencia técnica agropecuaria y ambiental"/>
    <s v="Gestión Pública Local"/>
    <m/>
    <s v="4 - Bogotá ordena su territorio y avanza en su acción climática"/>
    <s v="25 - Aumento de la resiliencia al cambio climático y reducción de la vulnerabilidad"/>
    <s v="Lograr 2 Hectárea(s) En proceso de restauración ecológica."/>
    <s v="RESTAURACIÓN ECOLÓGICA"/>
    <n v="2"/>
    <n v="215"/>
    <n v="1.7730788896402712E-3"/>
    <s v="Suma"/>
    <x v="147"/>
    <x v="147"/>
    <n v="0"/>
    <n v="0"/>
    <n v="0"/>
    <m/>
    <m/>
    <m/>
  </r>
  <r>
    <n v="5"/>
    <x v="4"/>
    <n v="28063"/>
    <s v="AMBIENTE"/>
    <n v="64"/>
    <s v="Número de hectáreas en proceso de restauración ecológica"/>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Lograr 8 Hectárea(s) En proceso de restauración ecológica."/>
    <s v="RESTAURACIÓN ECOLÓGICA"/>
    <n v="8"/>
    <n v="1819"/>
    <n v="1.500107209421234E-2"/>
    <s v="Suma"/>
    <x v="147"/>
    <x v="147"/>
    <n v="0"/>
    <n v="0"/>
    <n v="0"/>
    <m/>
    <m/>
    <m/>
  </r>
  <r>
    <n v="5"/>
    <x v="4"/>
    <n v="28064"/>
    <s v="AMBIENTE"/>
    <n v="65"/>
    <s v="Número de hectáreas de Estructura Ecológica Principal con acciones de conservación"/>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Realizar acciones de conservación en 1 Hectárea(s) De la Estructura Ecológica Principal."/>
    <s v="CONSERVACIÓN"/>
    <n v="1"/>
    <n v="121"/>
    <n v="9.9787230533243177E-4"/>
    <s v="Suma"/>
    <x v="147"/>
    <x v="147"/>
    <n v="0"/>
    <n v="0"/>
    <n v="0"/>
    <m/>
    <m/>
    <m/>
  </r>
  <r>
    <n v="5"/>
    <x v="4"/>
    <n v="29321"/>
    <s v="AMBIENTE"/>
    <n v="71"/>
    <s v="Número de árboles mantenidos en zona urbana"/>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Mantener 800 Arbol(es) En zona urbana"/>
    <s v="ARBOLADO"/>
    <n v="800"/>
    <n v="109"/>
    <n v="8.9890976265483515E-4"/>
    <s v="Suma"/>
    <x v="148"/>
    <x v="148"/>
    <n v="0"/>
    <n v="0"/>
    <n v="0"/>
    <m/>
    <m/>
    <m/>
  </r>
  <r>
    <n v="5"/>
    <x v="4"/>
    <n v="29322"/>
    <s v="AMBIENTE"/>
    <n v="74"/>
    <s v="Número de árboles mantenidos en zona rural"/>
    <s v="Desarrollo urbano y rural integral"/>
    <s v="Asistencia técnica agropecuaria y ambiental"/>
    <s v="Gestión Pública Local"/>
    <m/>
    <s v="4 - Bogotá ordena su territorio y avanza en su acción climática"/>
    <s v="25 - Aumento de la resiliencia al cambio climático y reducción de la vulnerabilidad"/>
    <s v="Mantener 4000 Arbol(es) En zona rural."/>
    <s v="ARBOLADO"/>
    <n v="4000"/>
    <n v="364"/>
    <n v="3.0018637945537613E-3"/>
    <s v="Suma"/>
    <x v="148"/>
    <x v="148"/>
    <n v="0"/>
    <n v="0"/>
    <n v="0"/>
    <m/>
    <m/>
    <m/>
  </r>
  <r>
    <n v="5"/>
    <x v="4"/>
    <n v="29323"/>
    <s v="AMBIENTE"/>
    <n v="73"/>
    <s v="Número de procesos comunitarios de educación ambiental implementados y/o fortalecidos"/>
    <s v="Desarrollo urbano y rural integral"/>
    <s v="Asistencia técnica agropecuaria y ambiental"/>
    <s v="Gestión Pública Local"/>
    <m/>
    <s v="4 - Bogotá ordena su territorio y avanza en su acción climática"/>
    <s v="25 - Aumento de la resiliencia al cambio climático y reducción de la vulnerabilidad"/>
    <s v="Implementar 4 Proceso(s) Comunitarios de educación ambiental que promuevan la conservación de la biodiversidad y el agua."/>
    <s v="EDUCACIÓN AMBIENTAL"/>
    <n v="4"/>
    <n v="121"/>
    <n v="9.9787230533243177E-4"/>
    <s v="Suma"/>
    <x v="148"/>
    <x v="148"/>
    <n v="0"/>
    <n v="0"/>
    <n v="0"/>
    <m/>
    <m/>
    <m/>
  </r>
  <r>
    <n v="5"/>
    <x v="4"/>
    <n v="29324"/>
    <s v="AMBIENTE"/>
    <n v="67"/>
    <s v="Número de procesos comunitarios de educación ambiental implementados"/>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Implementar 4 Proceso(s) Comunitarios de educación ambiental que promuevan la conservación de la biodiversidad y el agua."/>
    <s v="EDUCACIÓN AMBIENTAL"/>
    <n v="4"/>
    <n v="85"/>
    <n v="7.0098467729964213E-4"/>
    <s v="Suma"/>
    <x v="148"/>
    <x v="148"/>
    <n v="0"/>
    <n v="0"/>
    <n v="0"/>
    <m/>
    <m/>
    <m/>
  </r>
  <r>
    <n v="5"/>
    <x v="4"/>
    <n v="29325"/>
    <s v="AMBIENTE"/>
    <n v="75"/>
    <s v="Número de huertas rurales implementadas"/>
    <s v="Desarrollo urbano y rural integral"/>
    <s v="Asistencia técnica agropecuaria y ambiental"/>
    <s v="Gestión Pública Local"/>
    <m/>
    <s v="4 - Bogotá ordena su territorio y avanza en su acción climática"/>
    <s v="25 - Aumento de la resiliencia al cambio climático y reducción de la vulnerabilidad"/>
    <s v="Implementar 100 Huerta(s) Rurales."/>
    <s v="HUERTAS URBANAS"/>
    <n v="100"/>
    <n v="121"/>
    <n v="9.9787230533243177E-4"/>
    <s v="Suma"/>
    <x v="148"/>
    <x v="148"/>
    <n v="0"/>
    <n v="0"/>
    <n v="0"/>
    <m/>
    <m/>
    <m/>
  </r>
  <r>
    <n v="5"/>
    <x v="4"/>
    <n v="29326"/>
    <s v="AMBIENTE"/>
    <n v="68"/>
    <s v="Número de huertas urbanas implementadas"/>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Implementar 400 Huerta(s) Urbanas."/>
    <s v="HUERTAS URBANAS"/>
    <n v="400"/>
    <n v="85"/>
    <n v="7.0098467729964213E-4"/>
    <s v="Suma"/>
    <x v="148"/>
    <x v="148"/>
    <n v="0"/>
    <n v="0"/>
    <n v="0"/>
    <m/>
    <m/>
    <m/>
  </r>
  <r>
    <n v="5"/>
    <x v="4"/>
    <n v="29327"/>
    <s v="AMBIENTE"/>
    <n v="70"/>
    <s v="Número de m2 de jardinería convencional y biodiversa mantenidos"/>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Mantener 1600 Metro(s) cuadrado(s) De jardinería."/>
    <s v="JARDINERÍA"/>
    <n v="1600"/>
    <n v="109"/>
    <n v="8.9890976265483515E-4"/>
    <s v="Suma"/>
    <x v="148"/>
    <x v="148"/>
    <n v="0"/>
    <n v="0"/>
    <n v="0"/>
    <m/>
    <m/>
    <m/>
  </r>
  <r>
    <n v="5"/>
    <x v="4"/>
    <n v="29328"/>
    <s v="AMBIENTE"/>
    <n v="69"/>
    <s v="Número de m2 de muros y techos verdes"/>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Construir 200 Metro(s) cuadrado(s) De muros y techos verdes."/>
    <s v="MUROS Y TECHOS VERDES"/>
    <n v="200"/>
    <n v="182"/>
    <n v="1.5009318972768807E-3"/>
    <s v="Suma"/>
    <x v="148"/>
    <x v="148"/>
    <n v="0"/>
    <n v="0"/>
    <n v="0"/>
    <m/>
    <m/>
    <m/>
  </r>
  <r>
    <n v="5"/>
    <x v="4"/>
    <n v="29329"/>
    <s v="HÁBITAT"/>
    <n v="76"/>
    <s v="Personas capacitadas en separación en la fuente y reciclaje"/>
    <s v="Protección del ambiente y resiliencia al cambio climático"/>
    <s v="Cambios de hábitos de consumo, separación en la fuente y reciclaje."/>
    <s v="Presupuestos Participativos"/>
    <m/>
    <s v="4 - Bogotá ordena su territorio y avanza en su acción climática"/>
    <s v="25 - Aumento de la resiliencia al cambio climático y reducción de la vulnerabilidad"/>
    <s v="Capacitar 2000 Persona(s) En separación en la fuente y reciclaje."/>
    <s v="SEPARACIÓN EN LA FUENTE"/>
    <n v="2000"/>
    <n v="903"/>
    <n v="7.446931336489139E-3"/>
    <s v="Suma"/>
    <x v="148"/>
    <x v="148"/>
    <n v="0"/>
    <n v="0"/>
    <n v="0"/>
    <m/>
    <m/>
    <m/>
  </r>
  <r>
    <n v="5"/>
    <x v="4"/>
    <n v="26851"/>
    <s v="MOVILIDAD"/>
    <n v="78"/>
    <s v="Kilómetros-carril construidos y/o conservados de malla vial rural"/>
    <s v="Infraestructura segura e incluyente"/>
    <s v="Diseño, construcción y conservación (mantenimiento y rehabilitación) de la malla vial local e intermedia urbana o rural."/>
    <s v="Presupuestos Participativos"/>
    <s v="Infraestructura segura e incluyente (14%)"/>
    <s v="4 - Bogotá ordena su territorio y avanza en su acción climática"/>
    <s v="26 - Movilidad Sostenible"/>
    <s v="Intervenir 5 Kilómetro(s)-carril De malla vial rural con acciones de construcción y/o conservación."/>
    <s v="INTERVENCIÓN MALLA VIAL RURAL"/>
    <n v="5"/>
    <n v="3638"/>
    <n v="3.000214418842468E-2"/>
    <s v="Suma"/>
    <x v="149"/>
    <x v="149"/>
    <n v="0"/>
    <n v="0"/>
    <n v="0"/>
    <m/>
    <m/>
    <m/>
  </r>
  <r>
    <n v="5"/>
    <x v="4"/>
    <n v="26852"/>
    <s v="MOVILIDAD"/>
    <n v="77"/>
    <s v="Kilómetros-carril construidos y/o conservados de malla vial urbana (local y/o intermedia)"/>
    <s v="Infraestructura segura e incluyente"/>
    <s v="Diseño, construcción y conservación (mantenimiento y rehabilitación) de la malla vial local e intermedia urbana o rural."/>
    <s v="Presupuestos Participativos"/>
    <s v="Infraestructura segura e incluyente (14%)"/>
    <s v="4 - Bogotá ordena su territorio y avanza en su acción climática"/>
    <s v="26 - Movilidad Sostenible"/>
    <s v="Intervenir 6 Kilómetro(s)-carril De malla vial urbana (local y/o intermedia) con acciones de construcción y/o conservación."/>
    <s v="INTERVENCIÓN MALLA VIAL LOCAL"/>
    <n v="6"/>
    <n v="13339"/>
    <n v="0.11000511306470501"/>
    <s v="Suma"/>
    <x v="149"/>
    <x v="149"/>
    <n v="0"/>
    <n v="0"/>
    <n v="0"/>
    <m/>
    <m/>
    <m/>
  </r>
  <r>
    <n v="5"/>
    <x v="4"/>
    <n v="26911"/>
    <s v="AMBIENTE"/>
    <n v="113"/>
    <s v="Número de obras de mitigación y/u obras de mitigación existentes con mantenimiento"/>
    <s v="Protección del ambiente y resiliencia al cambio climático"/>
    <s v="Manejo de emergencias y mitigación del riesgo de desastres"/>
    <s v="Gestión Pública Local"/>
    <m/>
    <s v="4 - Bogotá ordena su territorio y avanza en su acción climática"/>
    <s v="27 - Gestión del riesgo de desastres para un territorio seguro"/>
    <s v="Realizar 4 Obra(s) De mitigación y/u obras de mitigación existentes con mantenimiento."/>
    <s v="OBRAS DE MITIGACIÓN"/>
    <n v="4"/>
    <n v="1213"/>
    <n v="1.0003463688993715E-2"/>
    <s v="Suma"/>
    <x v="150"/>
    <x v="150"/>
    <n v="0"/>
    <n v="0"/>
    <n v="0"/>
    <m/>
    <m/>
    <m/>
  </r>
  <r>
    <n v="5"/>
    <x v="4"/>
    <n v="26912"/>
    <s v="AMBIENTE"/>
    <n v="79"/>
    <s v="Número de acciones efectivas para el fortalecimiento de las capacidades locales en torno a la gestión del riesgo"/>
    <s v="Protección del ambiente y resiliencia al cambio climático"/>
    <s v="Manejo de emergencias y mitigación del riesgo de desastres"/>
    <s v="Gestión Pública Local"/>
    <m/>
    <s v="4 - Bogotá ordena su territorio y avanza en su acción climática"/>
    <s v="27 - Gestión del riesgo de desastres para un territorio seguro"/>
    <s v="Realizar 4 Acción(es) efectivas para el fortalecimiento de las capacidades locales en torno a la gestión del riesgo."/>
    <s v="GESTIÓN DEL RIESGO"/>
    <n v="4"/>
    <n v="603"/>
    <n v="4.9728677695492253E-3"/>
    <s v="Suma"/>
    <x v="150"/>
    <x v="150"/>
    <n v="0"/>
    <n v="0"/>
    <n v="0"/>
    <m/>
    <m/>
    <m/>
  </r>
  <r>
    <n v="5"/>
    <x v="4"/>
    <n v="26921"/>
    <s v="HÁBITAT"/>
    <n v="80"/>
    <s v="Número de acueductos veredales asistidos o intervenidos técnica u organizacionalmente."/>
    <s v="Hábitat sostenible e incluyente"/>
    <s v="Acueductos veredales y saneamiento básico."/>
    <s v="Presupuestos Participativos"/>
    <m/>
    <s v="4 - Bogotá ordena su territorio y avanza en su acción climática"/>
    <s v="29 - Servicios públicos inclusivos y sostenibles"/>
    <s v="Fortalecer 10 Acueducto(s) Veredal(es) Con asistencia, intervenir técnica u organizativa"/>
    <s v="ACUEDUCTOS VEREDALES"/>
    <n v="10"/>
    <n v="1438"/>
    <n v="1.1859011364198651E-2"/>
    <s v="Suma"/>
    <x v="151"/>
    <x v="151"/>
    <n v="0"/>
    <n v="0"/>
    <n v="0"/>
    <m/>
    <m/>
    <m/>
  </r>
  <r>
    <n v="5"/>
    <x v="4"/>
    <n v="26981"/>
    <s v="INTEGRACIÓN SOCIAL"/>
    <n v="85"/>
    <s v="Sedes de Centros de Desarrollo Comunitarios dotados y/o acondicionados para la prestación de servicios sociales dirigidas al desarrollo de capacidades y generación de oportunidades."/>
    <s v="Desarrollo urbano y rural integral"/>
    <s v="Dotación, adecuación y mejoramiento a unidades operativas de servicios sociales de la SDIS"/>
    <s v="Presupuestos Participativos"/>
    <m/>
    <s v="4 - Bogotá ordena su territorio y avanza en su acción climática"/>
    <s v="30 - Atención del déficit social para un hábitat digno"/>
    <s v="Dotar y/o acondicionar 1 Centro(s) de Desarrollo Comunitario para la prestación de servicios sociales dirigidas al desarrollo de capacidades y generación de oportunidades."/>
    <s v="DOTACIÓN"/>
    <n v="1"/>
    <n v="132"/>
    <n v="1.0885879694535619E-3"/>
    <s v="Suma"/>
    <x v="152"/>
    <x v="152"/>
    <n v="0"/>
    <n v="0"/>
    <n v="0"/>
    <m/>
    <m/>
    <m/>
  </r>
  <r>
    <n v="5"/>
    <x v="4"/>
    <n v="26982"/>
    <s v="INTEGRACIÓN SOCIAL"/>
    <n v="83"/>
    <s v="Unidades operativas de atención especializada (Centros Integrarte, Centros Crecer, Cadis) dotados y/o acondicionados"/>
    <s v="Desarrollo urbano y rural integral"/>
    <s v="Dotación, adecuación y mejoramiento a unidades operativas de servicios sociales de la SDIS"/>
    <s v="Presupuestos Participativos"/>
    <m/>
    <s v="4 - Bogotá ordena su territorio y avanza en su acción climática"/>
    <s v="30 - Atención del déficit social para un hábitat digno"/>
    <s v="Dotar y/o acondicionar 1 Unidad(es) Operativa de atención especializada (Centros Integrarte, Centros Crecer y Cadis)."/>
    <s v="DOTACIÓN"/>
    <n v="1"/>
    <n v="132"/>
    <n v="1.0885879694535619E-3"/>
    <s v="Suma"/>
    <x v="152"/>
    <x v="152"/>
    <n v="0"/>
    <n v="0"/>
    <n v="0"/>
    <m/>
    <m/>
    <m/>
  </r>
  <r>
    <n v="5"/>
    <x v="4"/>
    <n v="26983"/>
    <s v="INTEGRACIÓN SOCIAL"/>
    <n v="84"/>
    <s v="Unidades operativas orientadas a la atención de jóvenes (casas de la juventud, centros forjar) dotadas y/o acondicionadas"/>
    <s v="Desarrollo urbano y rural integral"/>
    <s v="Dotación, adecuación y mejoramiento a unidades operativas de servicios sociales de la SDIS"/>
    <s v="Presupuestos Participativos"/>
    <m/>
    <s v="4 - Bogotá ordena su territorio y avanza en su acción climática"/>
    <s v="30 - Atención del déficit social para un hábitat digno"/>
    <s v="Dotar y/o acondicionar 1 Unidad(es) Operativa orientada a la atención de jóvenes (casas de la juventud, centros forjar)."/>
    <s v="DOTACIÓN"/>
    <n v="1"/>
    <n v="132"/>
    <n v="1.0885879694535619E-3"/>
    <s v="Suma"/>
    <x v="152"/>
    <x v="152"/>
    <n v="0"/>
    <n v="0"/>
    <n v="0"/>
    <m/>
    <m/>
    <m/>
  </r>
  <r>
    <n v="5"/>
    <x v="4"/>
    <n v="26984"/>
    <s v="INTEGRACIÓN SOCIAL"/>
    <n v="82"/>
    <s v="Unidades operativas orientadas a la atención de la primera infancia  (Jardines Infantiles, Casas de Pensamiento Intercultural, Modalidad Espacios Rurales, Crecemos en la Ruralidad, Creciendo Juntos, Centros Amar) dotadas y/o acondicionadas "/>
    <s v="Desarrollo urbano y rural integral"/>
    <s v="Dotación, adecuación y mejoramiento a unidades operativas de servicios sociales de la SDIS"/>
    <s v="Presupuestos Participativos"/>
    <m/>
    <s v="4 - Bogotá ordena su territorio y avanza en su acción climática"/>
    <s v="30 - Atención del déficit social para un hábitat digno"/>
    <s v="Dotar y/o acondicionar 8 Unidad(es) Operativas orientadas a la atención de la primera infancia (Jardines Infantiles, Casas de Pensamiento Intercultural, Modalidad Espacios Rurales, Crecemos en la Ruralidad, Creciendo Juntos, Centros Amar, Centros Forjar)."/>
    <s v="DOTACIÓN"/>
    <n v="8"/>
    <n v="849"/>
    <n v="7.0015998944399542E-3"/>
    <s v="Suma"/>
    <x v="152"/>
    <x v="152"/>
    <n v="0"/>
    <n v="0"/>
    <n v="0"/>
    <m/>
    <m/>
    <m/>
  </r>
  <r>
    <n v="5"/>
    <x v="4"/>
    <n v="26985"/>
    <s v="INTEGRACIÓN SOCIAL"/>
    <n v="88"/>
    <s v="Unidades operativas orientadas a la prestación de servicios sociales a la persona mayor dotadas y/o acondicionadas"/>
    <s v="Desarrollo urbano y rural integral"/>
    <s v="Dotación, adecuación y mejoramiento a unidades operativas de servicios sociales de la SDIS"/>
    <s v="Presupuestos Participativos"/>
    <m/>
    <s v="4 - Bogotá ordena su territorio y avanza en su acción climática"/>
    <s v="30 - Atención del déficit social para un hábitat digno"/>
    <s v="Dotar y/o acondicionar 1 Unidad(es) Operativa orientada a la prestación de servicios a la persona mayor."/>
    <s v="DOTACIÓN"/>
    <n v="1"/>
    <n v="132"/>
    <n v="1.0885879694535619E-3"/>
    <s v="Suma"/>
    <x v="152"/>
    <x v="152"/>
    <n v="0"/>
    <n v="0"/>
    <n v="0"/>
    <m/>
    <m/>
    <m/>
  </r>
  <r>
    <n v="5"/>
    <x v="4"/>
    <n v="26991"/>
    <s v="HÁBITAT"/>
    <n v="89"/>
    <s v="Viviendas de interés social rurales mejoradas "/>
    <s v="Hábitat sostenible e incluyente"/>
    <s v="Asignación del subsidio de mejoramiento de vivienda"/>
    <s v="Gestión Pública Local"/>
    <m/>
    <s v="4 - Bogotá ordena su territorio y avanza en su acción climática"/>
    <s v="31 - Acceso equitativo de vivienda urbana y rural"/>
    <s v="Mejorar 200 Vivienda(s) de interés social rurales"/>
    <s v="MEJORAMIENTO DE VIVIENDA"/>
    <n v="200"/>
    <n v="1819"/>
    <n v="1.500107209421234E-2"/>
    <s v="Suma"/>
    <x v="153"/>
    <x v="153"/>
    <n v="0"/>
    <n v="0"/>
    <n v="0"/>
    <m/>
    <m/>
    <m/>
  </r>
  <r>
    <n v="5"/>
    <x v="4"/>
    <n v="27311"/>
    <s v="GOBIERNO"/>
    <n v="93"/>
    <s v="Estrategias de fortalecimiento institucional realizadas"/>
    <s v="Gobierno confiable"/>
    <s v="Fortalecimiento institucional"/>
    <s v="Gestión Pública Local"/>
    <s v="Gobierno confiable (15%)"/>
    <s v="5 - Bogotá confía en su gobierno"/>
    <s v="33 - Fortalecimiento institucional para un gobierno confiable"/>
    <s v="Realizar 4 Estrategia(s) De fortalecimiento institucional (una por vigencia)."/>
    <s v="FORTALECIMIENTO INSTITUCIONAL"/>
    <n v="4"/>
    <n v="12126"/>
    <n v="0.10000164937571129"/>
    <s v="Suma"/>
    <x v="154"/>
    <x v="154"/>
    <n v="0"/>
    <n v="0"/>
    <n v="0"/>
    <m/>
    <m/>
    <m/>
  </r>
  <r>
    <n v="5"/>
    <x v="4"/>
    <n v="27312"/>
    <s v="GOBIERNO"/>
    <n v="94"/>
    <s v="Estrategias de inspección, vigilancia y control realizada"/>
    <s v="Gobierno confiable"/>
    <s v="Inspección, vigilancia y control."/>
    <s v="Gestión Pública Local"/>
    <s v="Gobierno confiable (15%)"/>
    <s v="5 - Bogotá confía en su gobierno"/>
    <s v="33 - Fortalecimiento institucional para un gobierno confiable"/>
    <s v="Realizar 4 Estrategia(s) De inspección, vigilancia y control (una por vigencia)."/>
    <s v="IVC"/>
    <n v="4"/>
    <n v="5457"/>
    <n v="4.5003216282637024E-2"/>
    <s v="Suma"/>
    <x v="154"/>
    <x v="154"/>
    <n v="0"/>
    <n v="0"/>
    <n v="0"/>
    <m/>
    <m/>
    <m/>
  </r>
  <r>
    <n v="5"/>
    <x v="4"/>
    <n v="27313"/>
    <s v="GOBIERNO"/>
    <n v="92"/>
    <s v="Sedes administrativas locales intervenidas."/>
    <s v="Gobierno confiable"/>
    <s v="Infraestructura local"/>
    <s v="Gestión Pública Local"/>
    <s v="Gobierno confiable (15%)"/>
    <s v="5 - Bogotá confía en su gobierno"/>
    <s v="33 - Fortalecimiento institucional para un gobierno confiable"/>
    <s v="Intervenir 1 Sede(s) Administrativa local."/>
    <s v="INTERVENCIÓN"/>
    <n v="1"/>
    <n v="606"/>
    <n v="4.9976084052186249E-3"/>
    <s v="Suma"/>
    <x v="154"/>
    <x v="154"/>
    <n v="0"/>
    <n v="0"/>
    <n v="0"/>
    <m/>
    <m/>
    <m/>
  </r>
  <r>
    <n v="5"/>
    <x v="4"/>
    <n v="27391"/>
    <s v="GESTIÓN PÚBLICA"/>
    <n v="96"/>
    <s v="Procesos de formacion y desarrollo de competencias digitales realizados en zonas rurales y/o apartadas y urbanas"/>
    <s v="Ciudad inteligente​"/>
    <s v="Conectividad y redes de comunicación."/>
    <s v="Presupuestos Participativos"/>
    <m/>
    <s v="5 - Bogotá confía en su gobierno"/>
    <s v="35 - Bogotá ciudad Inteligente"/>
    <s v="Operativizar 14 Centro(s) De Acceso Comunitario en zonas rurales y/o apartadas y/o urbanas con énfasis en procesos de formación y desarrollo de competencias digitales."/>
    <s v="FORTALECIMIENTO DE CAPACIDADES"/>
    <n v="14"/>
    <n v="285"/>
    <n v="2.3503603885929175E-3"/>
    <s v="Suma"/>
    <x v="155"/>
    <x v="155"/>
    <n v="0"/>
    <n v="0"/>
    <n v="0"/>
    <m/>
    <m/>
    <m/>
  </r>
  <r>
    <n v="5"/>
    <x v="4"/>
    <n v="27392"/>
    <s v="GESTIÓN PÚBLICA"/>
    <n v="95"/>
    <s v="Servicios TIC´s generados en zonas rurales y/o apartadas y urbanas"/>
    <s v="Ciudad inteligente​"/>
    <s v="Conectividad y redes de comunicación."/>
    <s v="Presupuestos Participativos"/>
    <m/>
    <s v="5 - Bogotá confía en su gobierno"/>
    <s v="35 - Bogotá ciudad Inteligente"/>
    <s v="Operativizar 28 Centro(s) De Acceso Comunitario en zonas rurales y/o apartadas y/o urbanas con énfasis en servicios Tics generados."/>
    <s v="CONECTIVIDAD"/>
    <n v="28"/>
    <n v="1455"/>
    <n v="1.199920829965858E-2"/>
    <s v="Suma"/>
    <x v="155"/>
    <x v="155"/>
    <n v="0"/>
    <n v="0"/>
    <n v="0"/>
    <m/>
    <m/>
    <m/>
  </r>
  <r>
    <n v="5"/>
    <x v="4"/>
    <n v="24341"/>
    <s v="GOBIERNO"/>
    <n v="100"/>
    <s v="Acciones desarrolladas, orientadas a la ciudadanía en el marco de la estrategía Bogotaneidad"/>
    <s v="Gobierno confiable"/>
    <s v="Bogotaneidad"/>
    <s v="Gestión Pública Local"/>
    <m/>
    <s v="5 - Bogotá confía en su gobierno"/>
    <s v="39 - Camino hacia una democracia deliberativa con un gobierno cercano a la gente y con participación ciudadana"/>
    <s v="Desarrollar 4 Acción(es) Orientadas a la ciudadanía, en el marco de la estrategia &quot;Bogotaneidad”."/>
    <s v="ESTRATEGIA BOGOTANEIDAD"/>
    <n v="4"/>
    <n v="303"/>
    <n v="2.4988042026093124E-3"/>
    <s v="Suma"/>
    <x v="156"/>
    <x v="156"/>
    <n v="0"/>
    <n v="0"/>
    <n v="0"/>
    <m/>
    <m/>
    <m/>
  </r>
  <r>
    <n v="5"/>
    <x v="4"/>
    <n v="24342"/>
    <s v="GOBIERNO"/>
    <n v="101"/>
    <s v="Unidades de innovación publica  y social fortalecidas"/>
    <s v="Gobierno confiable"/>
    <s v="Bogotaneidad"/>
    <s v="Gestión Pública Local"/>
    <m/>
    <s v="5 - Bogotá confía en su gobierno"/>
    <s v="39 - Camino hacia una democracia deliberativa con un gobierno cercano a la gente y con participación ciudadana"/>
    <s v="Fortalecer 1 Unidad(es) De innovación pública y social a nivel local."/>
    <s v="INNOVACIÓN PÚBLICA"/>
    <n v="1"/>
    <n v="303"/>
    <n v="2.4988042026093124E-3"/>
    <s v="Suma"/>
    <x v="156"/>
    <x v="156"/>
    <n v="0"/>
    <n v="0"/>
    <n v="0"/>
    <m/>
    <m/>
    <m/>
  </r>
  <r>
    <n v="5"/>
    <x v="4"/>
    <n v="28211"/>
    <s v="GOBIERNO"/>
    <n v="108"/>
    <s v="Organizaciones comunales dotadas"/>
    <s v="Democracia deliberativa y participación"/>
    <s v="Infraestructura de espacios para la participación"/>
    <s v="Presupuestos Participativos"/>
    <m/>
    <s v="5 - Bogotá confía en su gobierno"/>
    <s v="39 - Camino hacia una democracia deliberativa con un gobierno cercano a la gente y con participación ciudadana"/>
    <s v="Dotar 40 Organización(es) Comunales."/>
    <s v="DOTACIÓN"/>
    <n v="40"/>
    <n v="121"/>
    <n v="9.9787230533243177E-4"/>
    <s v="Suma"/>
    <x v="157"/>
    <x v="157"/>
    <n v="0"/>
    <n v="0"/>
    <n v="0"/>
    <m/>
    <m/>
    <m/>
  </r>
  <r>
    <n v="5"/>
    <x v="4"/>
    <n v="28213"/>
    <s v="GOBIERNO"/>
    <n v="107"/>
    <s v="Salones comunales y/o casas de la participación rehabilitados"/>
    <s v="Democracia deliberativa y participación"/>
    <s v="Infraestructura de espacios para la participación"/>
    <s v="Presupuestos Participativos"/>
    <m/>
    <s v="5 - Bogotá confía en su gobierno"/>
    <s v="39 - Camino hacia una democracia deliberativa con un gobierno cercano a la gente y con participación ciudadana"/>
    <s v="Rehabilitar 20 Salón(es) Comunales y/o casas de participación."/>
    <s v="REHABILITACIÓN"/>
    <n v="20"/>
    <n v="364"/>
    <n v="3.0018637945537613E-3"/>
    <s v="Suma"/>
    <x v="157"/>
    <x v="157"/>
    <n v="0"/>
    <n v="0"/>
    <n v="0"/>
    <m/>
    <m/>
    <m/>
  </r>
  <r>
    <n v="5"/>
    <x v="4"/>
    <n v="28214"/>
    <s v="GOBIERNO"/>
    <n v="99"/>
    <s v="Organizaciones comunales fortalecidas."/>
    <s v="Democracia deliberativa y participación"/>
    <s v="Fortalecimiento a organizaciones comunales"/>
    <s v="Gestión Pública Local"/>
    <m/>
    <s v="5 - Bogotá confía en su gobierno"/>
    <s v="39 - Camino hacia una democracia deliberativa con un gobierno cercano a la gente y con participación ciudadana"/>
    <s v="Fortalecer 300 Organización(es) Comunales."/>
    <s v="FORTALECIMIENTO COMUNAL"/>
    <n v="300"/>
    <n v="1213"/>
    <n v="1.0003463688993715E-2"/>
    <s v="Suma"/>
    <x v="157"/>
    <x v="157"/>
    <n v="0"/>
    <n v="0"/>
    <n v="0"/>
    <m/>
    <m/>
    <m/>
  </r>
  <r>
    <n v="5"/>
    <x v="4"/>
    <n v="28215"/>
    <s v="GOBIERNO"/>
    <n v="97"/>
    <s v="Organizaciones sociales e Instancias de participación ciudadana fortalecidas."/>
    <s v="Democracia deliberativa y participación"/>
    <s v="Fortalecimiento a organizaciones sociales y comunitarias y a instancias de participación."/>
    <s v="Presupuestos Participativos"/>
    <m/>
    <s v="5 - Bogotá confía en su gobierno"/>
    <s v="39 - Camino hacia una democracia deliberativa con un gobierno cercano a la gente y con participación ciudadana"/>
    <s v="Fortalecer 300 Organización(es) Sociales e Instancias de participación ciudadana."/>
    <s v="FORTALECIMIENTO DE ORGANIZACIONES"/>
    <n v="300"/>
    <n v="1462"/>
    <n v="1.2056936449553845E-2"/>
    <s v="Suma"/>
    <x v="157"/>
    <x v="157"/>
    <n v="0"/>
    <n v="0"/>
    <n v="0"/>
    <m/>
    <m/>
    <m/>
  </r>
  <r>
    <n v="5"/>
    <x v="4"/>
    <n v="28216"/>
    <s v="GOBIERNO"/>
    <n v="98"/>
    <s v="Personas capacitadas a través de procesos de formación para la participación de manera virtual y presencial."/>
    <s v="Democracia deliberativa y participación"/>
    <s v="Procesos de formación en capacidades democráticas para la participación ciudadana incidente"/>
    <s v="Presupuestos Participativos"/>
    <m/>
    <s v="5 - Bogotá confía en su gobierno"/>
    <s v="39 - Camino hacia una democracia deliberativa con un gobierno cercano a la gente y con participación ciudadana"/>
    <s v="Capacitar 2000 Persona(s) A través de procesos de formación para la participación de manera virtual y presencial."/>
    <s v="CAPACITACIÓN"/>
    <n v="2000"/>
    <n v="652"/>
    <n v="5.376964818816078E-3"/>
    <s v="Suma"/>
    <x v="157"/>
    <x v="157"/>
    <n v="0"/>
    <n v="0"/>
    <n v="0"/>
    <m/>
    <m/>
    <m/>
  </r>
  <r>
    <n v="5"/>
    <x v="4"/>
    <n v="28217"/>
    <s v="GOBIERNO"/>
    <n v="109"/>
    <s v="Medios comunitarios y alternativos fortalecidos."/>
    <s v="Gobierno confiable"/>
    <s v="Fortalecimiento a medios comunitarios y alternativos"/>
    <s v="Presupuestos Participativos"/>
    <m/>
    <s v="5 - Bogotá confía en su gobierno"/>
    <s v="39 - Camino hacia una democracia deliberativa con un gobierno cercano a la gente y con participación ciudadana"/>
    <s v="Fortalecer 120 Medio(s) comunitarios y alternativos."/>
    <s v="MEDIOS COMUNITARIOS"/>
    <n v="120"/>
    <n v="1160"/>
    <n v="9.5663791255009983E-3"/>
    <s v="Suma"/>
    <x v="157"/>
    <x v="157"/>
    <n v="0"/>
    <n v="0"/>
    <n v="0"/>
    <m/>
    <m/>
    <m/>
  </r>
  <r>
    <n v="5"/>
    <x v="4"/>
    <n v="28218"/>
    <s v="GOBIERNO"/>
    <n v="111"/>
    <s v="Salones comunales y/o casas de la participación construidos"/>
    <s v="Democracia deliberativa y participación"/>
    <s v="Infraestructura de espacios para la participación"/>
    <s v="Presupuestos Participativos"/>
    <m/>
    <s v="5 - Bogotá confía en su gobierno"/>
    <s v="39 - Camino hacia una democracia deliberativa con un gobierno cercano a la gente y con participación ciudadana"/>
    <s v="Construir 1 Sede(s) De salones comunales y/o casas de participación."/>
    <s v="CONSTRUCCIÓN"/>
    <n v="1"/>
    <n v="627"/>
    <n v="5.1707928549044185E-3"/>
    <s v="Suma"/>
    <x v="157"/>
    <x v="157"/>
    <n v="0"/>
    <n v="0"/>
    <n v="0"/>
    <m/>
    <m/>
    <m/>
  </r>
  <r>
    <n v="5"/>
    <x v="4"/>
    <n v="28231"/>
    <s v="GOBIERNO"/>
    <n v="104"/>
    <s v="Iniciativa de inversión local concertada e implementada con las comunidades negras, afrocolombianas y palenqueras"/>
    <s v="Línea diferencial étnica"/>
    <s v="Iniciativas diferenciales étnicas para comunidades Negras, Afrocolombianas, Raizales, Palenqueras, y los Pueblos Indígenas, Rrom o Gitano"/>
    <s v="Gestión Pública Local"/>
    <m/>
    <s v="5 - Bogotá confía en su gobierno"/>
    <s v="39 - Camino hacia una democracia deliberativa con un gobierno cercano a la gente y con participación ciudadana"/>
    <s v="Concertar e implementar 1 Iniciativa(s) De inversión local con las comunidades negras, afrocolombianas y palenqueras (aplica en todas las localidades con autoridades NAP)."/>
    <s v="INICIATIVAS COMUNIDADES NEGRAS, AFROCOLOMBIANAS, PALENQUERAS"/>
    <n v="1"/>
    <n v="909"/>
    <n v="7.4964126078279373E-3"/>
    <s v="Suma"/>
    <x v="158"/>
    <x v="158"/>
    <n v="0"/>
    <n v="0"/>
    <n v="0"/>
    <m/>
    <m/>
    <m/>
  </r>
  <r>
    <n v="5"/>
    <x v="4"/>
    <n v="28232"/>
    <s v="GOBIERNO"/>
    <n v="103"/>
    <s v="Iniciativa de inversión local concertada e implementada con los pueblos indígenas"/>
    <s v="Línea diferencial étnica"/>
    <s v="Iniciativas diferenciales étnicas para comunidades Negras, Afrocolombianas, Raizales, Palenqueras, y los Pueblos Indígenas, Rrom o Gitano"/>
    <s v="Gestión Pública Local"/>
    <m/>
    <s v="5 - Bogotá confía en su gobierno"/>
    <s v="39 - Camino hacia una democracia deliberativa con un gobierno cercano a la gente y con participación ciudadana"/>
    <s v="Concertar e implementar 1 Iniciativa(s) De inversión local con los pueblos indígenas (aplica en todas las localidades con autoridades indígenas)."/>
    <s v="INICIATIVAS PUEBLO INDÍGENA"/>
    <n v="1"/>
    <n v="909"/>
    <n v="7.4964126078279373E-3"/>
    <s v="Suma"/>
    <x v="158"/>
    <x v="158"/>
    <n v="0"/>
    <n v="0"/>
    <n v="0"/>
    <m/>
    <m/>
    <m/>
  </r>
  <r>
    <n v="6"/>
    <x v="5"/>
    <n v="28571"/>
    <s v="SEGURIDAD, CONVIVENCIA Y JUSTICIA"/>
    <n v="1"/>
    <s v="Organizaciones comunitarias fortalecidas a través de capacidades para promover acciones de corresponsabilidad en la gestión de la seguridad y la convivencia"/>
    <s v="Cultura ciudadana para la convivencia pacífica"/>
    <s v="Promoción de la convivencia ciudadana"/>
    <s v="Presupuestos Participativos"/>
    <m/>
    <s v="1 - Bogotá avanza en su seguridad"/>
    <s v="1 - Diálogo social y cultura ciudadana para la convivencia pacifica y la recuperación de la confianza"/>
    <s v="Fortalecer 80 Organización(es) comunitarias a través de capacidades para promover acciones de corresponsabilidad en la gestión de la seguridad y la convivencia."/>
    <s v="FORTALECIMIENTO DE CAPACIDADES"/>
    <n v="80"/>
    <n v="381"/>
    <n v="7.7334057553588853E-3"/>
    <s v="Suma"/>
    <x v="159"/>
    <x v="159"/>
    <n v="0"/>
    <n v="0"/>
    <n v="0"/>
    <m/>
    <m/>
    <m/>
  </r>
  <r>
    <n v="6"/>
    <x v="5"/>
    <n v="28572"/>
    <s v="SEGURIDAD, CONVIVENCIA Y JUSTICIA"/>
    <n v="3"/>
    <s v="Iniciativas de convivencia con participación ciudadana implementadas"/>
    <s v="Cultura ciudadana para la convivencia pacífica"/>
    <s v="Promoción de la convivencia ciudadana"/>
    <s v="Presupuestos Participativos"/>
    <m/>
    <s v="1 - Bogotá avanza en su seguridad"/>
    <s v="1 - Diálogo social y cultura ciudadana para la convivencia pacifica y la recuperación de la confianza"/>
    <s v="Implementar 4 Iniciativa(s) de convivencia con participación de la ciudadanía."/>
    <s v="INICIATIVAS"/>
    <n v="4"/>
    <n v="125"/>
    <n v="2.5372066126505529E-3"/>
    <s v="Suma"/>
    <x v="159"/>
    <x v="159"/>
    <n v="0"/>
    <n v="0"/>
    <n v="0"/>
    <m/>
    <m/>
    <m/>
  </r>
  <r>
    <n v="6"/>
    <x v="5"/>
    <n v="28573"/>
    <s v="SEGURIDAD, CONVIVENCIA Y JUSTICIA"/>
    <n v="2"/>
    <s v="Acciones formativas diferenciales para la promoción de la convivencia ciudadana implementadas"/>
    <s v="Cultura ciudadana para la convivencia pacífica"/>
    <s v="Promoción de la convivencia ciudadana"/>
    <s v="Presupuestos Participativos"/>
    <m/>
    <s v="1 - Bogotá avanza en su seguridad"/>
    <s v="1 - Diálogo social y cultura ciudadana para la convivencia pacifica y la recuperación de la confianza"/>
    <s v="Implementar 4 Acción(es) formativas diferenciales para la promoción de la convivencia ciudadana."/>
    <s v="FORMACIÓN"/>
    <n v="4"/>
    <n v="124.61"/>
    <n v="2.5292905280190829E-3"/>
    <s v="Suma"/>
    <x v="159"/>
    <x v="159"/>
    <n v="0"/>
    <n v="0"/>
    <n v="0"/>
    <m/>
    <m/>
    <m/>
  </r>
  <r>
    <n v="6"/>
    <x v="5"/>
    <n v="28161"/>
    <s v="MUJERES"/>
    <n v="4"/>
    <s v="Número de Personas vinculadas en acciones para la prevención del feminicidio y la violencia contra la mujer"/>
    <s v="Cero tolerancia a las violencias"/>
    <s v="Prevención del feminicidio y las violencias contra las mujeres"/>
    <s v="Presupuestos Participativos"/>
    <m/>
    <s v="1 - Bogotá avanza en su seguridad"/>
    <s v="2 - Cero tolerancia a las violencias contra las mujeres y basadas en género"/>
    <s v="Vincular 2000 Persona(s) en acciones para la prevención del feminicidio y la violencia contra la mujer."/>
    <s v="PREVENCIÓN"/>
    <n v="2000"/>
    <n v="513.64"/>
    <n v="1.042568643617464E-2"/>
    <s v="Suma"/>
    <x v="160"/>
    <x v="160"/>
    <n v="0"/>
    <n v="0"/>
    <n v="0"/>
    <m/>
    <m/>
    <m/>
  </r>
  <r>
    <n v="6"/>
    <x v="5"/>
    <n v="28481"/>
    <s v="SEGURIDAD, CONVIVENCIA Y JUSTICIA"/>
    <n v="5"/>
    <s v="Dotaciones suministradas a organismos de seguridad"/>
    <s v="Mejores capacidades al servicio de la seguridad"/>
    <s v="Dotación, mantenimiento de equipamientos que permitan el fortalecimiento de la seguridad y justicia."/>
    <s v="Gestión Pública Local"/>
    <s v="Cultura ciudadana y mejores capacidades al servicio de la seguridad (2%)"/>
    <s v="1 - Bogotá avanza en su seguridad"/>
    <s v="3 - Desmantelamiento de estructuras criminales y delincuenciales con mejores capacidades y activos tecnológicos"/>
    <s v="Suministrar 2 Dotación(es) a organismos de seguridad."/>
    <s v="DOTACIÓN"/>
    <n v="2"/>
    <n v="500"/>
    <n v="1.0148826450602211E-2"/>
    <s v="Suma"/>
    <x v="161"/>
    <x v="161"/>
    <n v="0"/>
    <n v="0"/>
    <n v="0"/>
    <m/>
    <m/>
    <m/>
  </r>
  <r>
    <n v="6"/>
    <x v="5"/>
    <n v="28482"/>
    <s v="SEGURIDAD, CONVIVENCIA Y JUSTICIA"/>
    <n v="6"/>
    <s v="Equipamientos de seguridad y acceso a la justicia intervenidos con acciones de fortalecimiento, operación, adecuación y/o dotación"/>
    <s v="Mejores capacidades al servicio de la seguridad"/>
    <s v="Dotación, mantenimiento de equipamientos que permitan el fortalecimiento de la seguridad y justicia."/>
    <s v="Gestión Pública Local"/>
    <s v="Cultura ciudadana y mejores capacidades al servicio de la seguridad (2%)"/>
    <s v="1 - Bogotá avanza en su seguridad"/>
    <s v="3 - Desmantelamiento de estructuras criminales y delincuenciales con mejores capacidades y activos tecnológicos"/>
    <s v="Intervenir 2 Equipamiento(s) de seguridad y acceso a la justicia con acciones de fortalecimiento, operación, adecuación y/o dotación."/>
    <s v="INTERVENCIÓN"/>
    <n v="2"/>
    <n v="0"/>
    <n v="0"/>
    <s v="Suma"/>
    <x v="161"/>
    <x v="161"/>
    <n v="0"/>
    <n v="0"/>
    <n v="0"/>
    <m/>
    <m/>
    <m/>
  </r>
  <r>
    <n v="6"/>
    <x v="5"/>
    <n v="28801"/>
    <s v="SEGURIDAD, CONVIVENCIA Y JUSTICIA"/>
    <n v="13"/>
    <s v="Programas comunitarios con enfoque restaurativo para el cuidado del espacio público y del medio ambiente ejecutados"/>
    <s v="Cultura ciudadana para la convivencia pacífica"/>
    <s v="Acceso a la Justicia"/>
    <s v="Presupuestos Participativos"/>
    <m/>
    <s v="1 - Bogotá avanza en su seguridad"/>
    <s v="4 - Servicios centrados en la justicia"/>
    <s v="Ejecutar 12 Programa(s) comunitarios con enfoque restaurativo para el cuidado del espacio público y del medio ambiente"/>
    <s v="ACCIONES DE CUIDADO"/>
    <n v="12"/>
    <n v="242.55"/>
    <n v="4.9231957111871326E-3"/>
    <s v="Suma"/>
    <x v="162"/>
    <x v="162"/>
    <n v="0"/>
    <n v="0"/>
    <n v="0"/>
    <m/>
    <m/>
    <m/>
  </r>
  <r>
    <n v="6"/>
    <x v="5"/>
    <n v="28802"/>
    <s v="SEGURIDAD, CONVIVENCIA Y JUSTICIA"/>
    <n v="7"/>
    <s v="Programas de abordaje de conflictividad escolar para la convivencia con enfoque restaurativo fortalecidos"/>
    <s v="Cultura ciudadana para la convivencia pacífica"/>
    <s v="Acceso a la Justicia"/>
    <s v="Presupuestos Participativos"/>
    <m/>
    <s v="1 - Bogotá avanza en su seguridad"/>
    <s v="4 - Servicios centrados en la justicia"/>
    <s v="Fortalecer 8 Programa(s) de abordaje de conflictividad escolar para la convivencia con enfoque restaurativo."/>
    <s v="CONFLICTIVIDAD ESCOLAR"/>
    <n v="8"/>
    <n v="242.55"/>
    <n v="4.9231957111871326E-3"/>
    <s v="Suma"/>
    <x v="162"/>
    <x v="162"/>
    <n v="0"/>
    <n v="0"/>
    <n v="0"/>
    <m/>
    <m/>
    <m/>
  </r>
  <r>
    <n v="6"/>
    <x v="5"/>
    <n v="28803"/>
    <s v="SEGURIDAD, CONVIVENCIA Y JUSTICIA"/>
    <n v="10"/>
    <s v="Ciudadanos beneficiados con habilidades y capacidades para gestionar la convivencia constructivamente"/>
    <s v="Cultura ciudadana para la convivencia pacífica"/>
    <s v="Acceso a la Justicia"/>
    <s v="Presupuestos Participativos"/>
    <m/>
    <s v="1 - Bogotá avanza en su seguridad"/>
    <s v="4 - Servicios centrados en la justicia"/>
    <s v="Beneficiar 160 Ciudadanos con habilidades y capacidades para gestionar la convivencia constructivamente"/>
    <s v="GESTIÓN DE LA CONVIVENCIA"/>
    <n v="160"/>
    <n v="0"/>
    <n v="0"/>
    <s v="Suma"/>
    <x v="162"/>
    <x v="162"/>
    <n v="0"/>
    <n v="0"/>
    <n v="0"/>
    <m/>
    <m/>
    <m/>
  </r>
  <r>
    <n v="6"/>
    <x v="5"/>
    <n v="28804"/>
    <s v="SEGURIDAD, CONVIVENCIA Y JUSTICIA"/>
    <n v="12"/>
    <s v="Acciones pedagógicas para la gestión de conflictividades y prevención de violencias implementadas"/>
    <s v="Cultura ciudadana para la convivencia pacífica"/>
    <s v="Acceso a la Justicia"/>
    <s v="Presupuestos Participativos"/>
    <m/>
    <s v="1 - Bogotá avanza en su seguridad"/>
    <s v="4 - Servicios centrados en la justicia"/>
    <s v="Implementar 12 Acción(es) pedagógicas para la gestión de conflictividades y prevención de violencias"/>
    <s v="ACCIONES PEDAGÓGICAS"/>
    <n v="12"/>
    <n v="180"/>
    <n v="3.6535775222167961E-3"/>
    <s v="Suma"/>
    <x v="162"/>
    <x v="162"/>
    <n v="0"/>
    <n v="0"/>
    <n v="0"/>
    <m/>
    <m/>
    <m/>
  </r>
  <r>
    <n v="6"/>
    <x v="5"/>
    <n v="28241"/>
    <s v="MOVILIDAD"/>
    <n v="15"/>
    <s v="Metros cuadrados construidos y/o conservados de elementos del sistema de espacio público peatonal."/>
    <s v="Infraestructura segura e incluyente"/>
    <s v="Construcción y/o conservación de elementos del sistema de espacio público"/>
    <s v="Presupuestos Participativos"/>
    <s v="Infraestructura segura e incluyente (14%)"/>
    <s v="1 - Bogotá avanza en su seguridad"/>
    <s v="5 - Espacio público seguro e inclusivo"/>
    <s v="Intervenir 7000 Metro(s) cuadrado(s) de elementos del sistema de espacio público peatonal con acciones de construcción y/o conservación"/>
    <s v="INTERVENCIÓN"/>
    <n v="7000"/>
    <n v="1009.97"/>
    <n v="2.0500020500629431E-2"/>
    <s v="Suma"/>
    <x v="163"/>
    <x v="163"/>
    <n v="0"/>
    <n v="0"/>
    <n v="0"/>
    <m/>
    <m/>
    <m/>
  </r>
  <r>
    <n v="6"/>
    <x v="5"/>
    <n v="28421"/>
    <s v="SEGURIDAD, CONVIVENCIA Y JUSTICIA"/>
    <n v="16"/>
    <s v="Estrategias de seguridad y convivencia implementadas a través de gestores locales, que permitan el uso y disfrute del espacio público"/>
    <s v="Cultura ciudadana para la convivencia pacífica"/>
    <s v="Cultura ciudadana en torno a la seguridad"/>
    <s v="Gestión Pública Local"/>
    <s v="Cultura ciudadana y mejores capacidades al servicio de la seguridad (2%)"/>
    <s v="1 - Bogotá avanza en su seguridad"/>
    <s v="5 - Espacio público seguro e inclusivo"/>
    <s v="Implementar 4 Estrategia(s) de seguridad y convivencia a través de gestores locales, que permitan el uso y disfrute del espacio público"/>
    <s v="ESTRATEGIAS DE SEGURIDAD Y CONVIVENCIA"/>
    <n v="4"/>
    <n v="978"/>
    <n v="1.9851104537377925E-2"/>
    <s v="Suma"/>
    <x v="164"/>
    <x v="164"/>
    <n v="0"/>
    <n v="0"/>
    <n v="0"/>
    <m/>
    <m/>
    <m/>
  </r>
  <r>
    <n v="6"/>
    <x v="5"/>
    <n v="28201"/>
    <s v="SALUD"/>
    <n v="19"/>
    <s v="Número de personas con discapacidad beneficiadas con Dispostivos de Asistencia Personal - Ayudas Técnicas (no incluidas en los Planes de Beneficios)"/>
    <s v="Ciudad saludable y con bien-estar"/>
    <s v="Otorgamiento de Dispositivos de asistencia Personal - DAP - a personas con discapacidad "/>
    <s v="Gestión Pública Local"/>
    <s v="Ciudad saludable y con bien-estar (3%)"/>
    <s v="2 - Bogotá confía en su bien-estar"/>
    <s v="10 - Salud Pública Integrada e Integral"/>
    <s v="Beneficiar 1000 Persona(s) con discapacidad a través de Dispositivos de Asistencia Personal - Ayudas Técnicas (no incluidas en los Planes de Beneficios)"/>
    <s v="DISPOSITIVOS DE ASISTENCIA PERSONAL"/>
    <n v="1000"/>
    <n v="1515"/>
    <n v="3.0750944145324699E-2"/>
    <s v="Suma"/>
    <x v="165"/>
    <x v="165"/>
    <n v="0"/>
    <n v="0"/>
    <n v="0"/>
    <m/>
    <m/>
    <m/>
  </r>
  <r>
    <n v="6"/>
    <x v="5"/>
    <n v="28202"/>
    <s v="SALUD"/>
    <n v="23"/>
    <s v="Número de personas beneficiadas con acciones para la promoción y atención de la salud mental"/>
    <s v="Ciudad saludable y con bien-estar"/>
    <s v="Acciones para la promoción y atención de la salud mental"/>
    <s v="Presupuestos Participativos"/>
    <m/>
    <s v="2 - Bogotá confía en su bien-estar"/>
    <s v="10 - Salud Pública Integrada e Integral"/>
    <s v="Beneficiar 1000 Persona(s) con acciones para la promoción y atención de la salud mental"/>
    <s v="SALUD MENTAL"/>
    <n v="1000"/>
    <n v="739"/>
    <n v="1.4999965493990068E-2"/>
    <s v="Suma"/>
    <x v="165"/>
    <x v="165"/>
    <n v="0"/>
    <n v="0"/>
    <n v="0"/>
    <m/>
    <m/>
    <m/>
  </r>
  <r>
    <n v="6"/>
    <x v="5"/>
    <n v="28203"/>
    <s v="SALUD"/>
    <n v="20"/>
    <s v="Número de personas vinculadas a las acciones y estrategias para promover la salud sexual y reproductiva consciente en los diferentes ciclos de vida"/>
    <s v="Ciudad saludable y con bien-estar"/>
    <s v="Salud sexual y reproductiva consciente en adolescentes y jóvenes"/>
    <s v="Gestión Pública Local"/>
    <s v="Ciudad saludable y con bien-estar (3%)"/>
    <s v="2 - Bogotá confía en su bien-estar"/>
    <s v="10 - Salud Pública Integrada e Integral"/>
    <s v="Vincular 1000 Persona(s) a las acciones y estrategias para promover la salud sexual y reproductiva consciente en los diferentes ciclos de vida"/>
    <s v="SALUD SEXUAL Y REPRODUCTIVA"/>
    <n v="1000"/>
    <n v="383.34"/>
    <n v="7.7809022631477025E-3"/>
    <s v="Suma"/>
    <x v="165"/>
    <x v="165"/>
    <n v="0"/>
    <n v="0"/>
    <n v="0"/>
    <m/>
    <m/>
    <m/>
  </r>
  <r>
    <n v="6"/>
    <x v="5"/>
    <n v="28204"/>
    <s v="SALUD"/>
    <n v="18"/>
    <s v="Números de personas vinculadas a las acciones desarrolladas desde los dispositivos de base comunitaria en respuesta al consumo de SPA"/>
    <s v="Ciudad saludable y con bien-estar"/>
    <s v="Acciones para la disminución de los factores de riesgo frente al consumo de sustancias psicoactivas."/>
    <s v="Gestión Pública Local"/>
    <s v="Ciudad saludable y con bien-estar (3%)"/>
    <s v="2 - Bogotá confía en su bien-estar"/>
    <s v="10 - Salud Pública Integrada e Integral"/>
    <s v="Vincular 600 Persona(s) a las acciones desarrolladas desde los dispositivos de base comunitaria en respuesta al consumo de SPA"/>
    <s v="DISMINUCIÓN FACTORES DE RIESGO SPA"/>
    <n v="600"/>
    <n v="300"/>
    <n v="6.0892958703613271E-3"/>
    <s v="Suma"/>
    <x v="165"/>
    <x v="165"/>
    <n v="0"/>
    <n v="0"/>
    <n v="0"/>
    <m/>
    <m/>
    <m/>
  </r>
  <r>
    <n v="6"/>
    <x v="5"/>
    <n v="28205"/>
    <s v="SALUD"/>
    <n v="17"/>
    <s v="Número de personas con discapacidad, cuidadadores y cuidadoras, vinculados en actividades complementarias en salud"/>
    <s v="Ciudad saludable y con bien-estar"/>
    <s v="Acciones complementarias para personas con discapacidad y sus cuidadores"/>
    <s v="Gestión Pública Local"/>
    <s v="Ciudad saludable y con bien-estar (3%)"/>
    <s v="2 - Bogotá confía en su bien-estar"/>
    <s v="10 - Salud Pública Integrada e Integral"/>
    <s v="Vincular 400 Persona(s) con discapacidad, cuidadores y cuidadoras, en actividades complementarias en salud"/>
    <s v="ACCIONES COMPLEMENTARIAS "/>
    <n v="400"/>
    <n v="440"/>
    <n v="8.9309672765299462E-3"/>
    <s v="Suma"/>
    <x v="165"/>
    <x v="165"/>
    <n v="0"/>
    <n v="0"/>
    <n v="0"/>
    <m/>
    <m/>
    <m/>
  </r>
  <r>
    <n v="6"/>
    <x v="5"/>
    <n v="28191"/>
    <s v="MUJERES"/>
    <n v="26"/>
    <s v="Mujeres cuidadoras vinculadas a estrategias de cuidado"/>
    <s v="Cuidado de la vida"/>
    <s v="Estrategias de cuidado a personas cuidadoras"/>
    <s v="Presupuestos Participativos"/>
    <m/>
    <s v="2 - Bogotá confía en su bien-estar"/>
    <s v="12 - Bogotá cuida a su gente"/>
    <s v="Vincular 2000 Mujer(es) cuidadora(s) a estrategias de cuidado"/>
    <s v="ESTRATEGIAS DE CUIDADO"/>
    <n v="2000"/>
    <n v="665.1"/>
    <n v="1.3499968944591063E-2"/>
    <s v="Suma"/>
    <x v="166"/>
    <x v="166"/>
    <n v="0"/>
    <n v="0"/>
    <n v="0"/>
    <m/>
    <m/>
    <m/>
  </r>
  <r>
    <n v="6"/>
    <x v="5"/>
    <n v="28192"/>
    <s v="MUJERES"/>
    <n v="27"/>
    <s v="Mujeres vinculadas para el ejercicio de derechos y el fortalecimiento de su autonomía económica"/>
    <s v="Cuidado de la vida"/>
    <s v="Fortalecimiento de capacidades para el ejercicio de derechos y para la autonomía económica de las mujeres."/>
    <s v="Presupuestos Participativos"/>
    <m/>
    <s v="2 - Bogotá confía en su bien-estar"/>
    <s v="12 - Bogotá cuida a su gente"/>
    <s v="Vincular 2000 Mujer(es) cuidadora(s) para el ejercicio de derechos y el fortalecimiento de su autonomía económica"/>
    <s v="FORTALECIMIENTO DE CAPACIDADES"/>
    <n v="2000"/>
    <n v="704.52"/>
    <n v="1.4300102421956539E-2"/>
    <s v="Suma"/>
    <x v="166"/>
    <x v="166"/>
    <n v="0"/>
    <n v="0"/>
    <n v="0"/>
    <m/>
    <m/>
    <m/>
  </r>
  <r>
    <n v="6"/>
    <x v="5"/>
    <n v="28193"/>
    <s v="INTEGRACIÓN SOCIAL"/>
    <n v="25"/>
    <s v="Número de Personas que participan en procesos para la prevención de violencias en el contexto familiar y/o violencia sexual.          "/>
    <s v="Cuidado de la vida"/>
    <s v="Prevención y atención de violencia intrafamiliar y sexual para poblaciones en situaciones de riesgo y vulnerabilidad de derechos"/>
    <s v="Presupuestos Participativos"/>
    <m/>
    <s v="2 - Bogotá confía en su bien-estar"/>
    <s v="12 - Bogotá cuida a su gente"/>
    <s v="Vincular 2400 Persona(s) en procesos para la prevención de violencias en el contexto familiar y/o violencia sexual."/>
    <s v="PREVENCIÓN"/>
    <n v="2400"/>
    <n v="492.67"/>
    <n v="1.0000044654836383E-2"/>
    <s v="Suma"/>
    <x v="166"/>
    <x v="166"/>
    <n v="0"/>
    <n v="0"/>
    <n v="0"/>
    <m/>
    <m/>
    <m/>
  </r>
  <r>
    <n v="6"/>
    <x v="5"/>
    <n v="28111"/>
    <s v="GESTIÓN PÚBLICA"/>
    <n v="31"/>
    <s v="Acciones de construcción de paz realizadas que contribuyan al tejido social, la integración local, la sostenibilidad económica y/o desarrollo territorial para la reconciliación."/>
    <s v="Cuidado de la vida"/>
    <s v="Construcción de memoria, verdad, reparación, víctimas, paz y reconciliación"/>
    <s v="Presupuestos Participativos"/>
    <m/>
    <s v="2 - Bogotá confía en su bien-estar"/>
    <s v="13 - Bogotá, un territorio de paz y reconciliación en donde todos puedan volver a empezar"/>
    <s v="Realizar 4 Acción(es) de construcción de paz que contribuyan al tejido social, la integración local, la sostenibilidad económica y/o desarrollo territorial para la reconciliación."/>
    <s v="ACCIONES DE CONSTRUCCIÓN DE PAZ"/>
    <n v="4"/>
    <n v="250"/>
    <n v="5.0744132253011057E-3"/>
    <s v="Suma"/>
    <x v="167"/>
    <x v="167"/>
    <n v="0"/>
    <n v="0"/>
    <n v="0"/>
    <m/>
    <m/>
    <m/>
  </r>
  <r>
    <n v="6"/>
    <x v="5"/>
    <n v="28112"/>
    <s v="GESTIÓN PÚBLICA"/>
    <n v="30"/>
    <s v="Procesos pedagógicos, artísticos, culturales, formativos o académicos realizados para el fortalecimiento de iniciativas ciudadanas para la apropiación social de la memoria, verdad, reparación integral a víctimas, paz y reconciliación. "/>
    <s v="Cuidado de la vida"/>
    <s v="Construcción de memoria, verdad, reparación, víctimas, paz y reconciliación"/>
    <s v="Presupuestos Participativos"/>
    <m/>
    <s v="2 - Bogotá confía en su bien-estar"/>
    <s v="13 - Bogotá, un territorio de paz y reconciliación en donde todos puedan volver a empezar"/>
    <s v="Realizar 4 Proceso(s) pedagógicos, artísticos, culturales, formativos o para el fortalecimiento de iniciativas ciudadanas para la apropiación social de la memoria, verdad, reparación integral a víctimas, paz y reconciliación"/>
    <s v="INICIATIVAS"/>
    <n v="4"/>
    <n v="163.84"/>
    <n v="3.3255674513333329E-3"/>
    <s v="Suma"/>
    <x v="167"/>
    <x v="167"/>
    <n v="0"/>
    <n v="0"/>
    <n v="0"/>
    <m/>
    <m/>
    <m/>
  </r>
  <r>
    <n v="6"/>
    <x v="5"/>
    <n v="29161"/>
    <s v="CULTURA, RECREACIÓN Y DEPORTE"/>
    <n v="34"/>
    <s v="Colectivos u organizaciones recreo deportivas inscritas en el Banco que implementan iniciativas de carácter barrial beneficiadas con apoyos economicos"/>
    <s v="Bogotá cultural y deportiva"/>
    <s v="Recreación y deporte "/>
    <s v="Presupuestos Participativos"/>
    <m/>
    <s v="2 - Bogotá confía en su bien-estar"/>
    <s v="14 - Bogotá deportiva, recreativa, artística, patrimonial e intercultural"/>
    <s v="Beneficiar 40 Colectivo(s) u organizaciones recreo deportivas inscritas en el Banco que implementan iniciativas de carácter barrial con apoyos económicos."/>
    <s v="BANCO DE INICIATIVAS"/>
    <n v="40"/>
    <n v="240"/>
    <n v="4.8714366962890618E-3"/>
    <s v="Suma"/>
    <x v="168"/>
    <x v="168"/>
    <n v="0"/>
    <n v="0"/>
    <n v="0"/>
    <m/>
    <m/>
    <m/>
  </r>
  <r>
    <n v="6"/>
    <x v="5"/>
    <n v="29162"/>
    <s v="CULTURA, RECREACIÓN Y DEPORTE"/>
    <n v="35"/>
    <s v="Personas beneficiadas con actividades recreo-deportivas comunitarias"/>
    <s v="Bogotá cultural y deportiva"/>
    <s v="Recreación y deporte "/>
    <s v="Presupuestos Participativos"/>
    <m/>
    <s v="2 - Bogotá confía en su bien-estar"/>
    <s v="14 - Bogotá deportiva, recreativa, artística, patrimonial e intercultural"/>
    <s v="Beneficiar 2000 Persona(s) en actividades recreo-deportivas comunitarias."/>
    <s v="ACTIVIDADES RECREODEPORTIVAS"/>
    <n v="2000"/>
    <n v="660"/>
    <n v="1.3396450914794919E-2"/>
    <s v="Suma"/>
    <x v="168"/>
    <x v="168"/>
    <n v="0"/>
    <n v="0"/>
    <n v="0"/>
    <m/>
    <m/>
    <m/>
  </r>
  <r>
    <n v="6"/>
    <x v="5"/>
    <n v="29163"/>
    <s v="CULTURA, RECREACIÓN Y DEPORTE"/>
    <n v="36"/>
    <s v="Personas capacitadas en los campos deportivos o recreativos "/>
    <s v="Bogotá cultural y deportiva"/>
    <s v="Recreación y deporte "/>
    <s v="Presupuestos Participativos"/>
    <m/>
    <s v="2 - Bogotá confía en su bien-estar"/>
    <s v="14 - Bogotá deportiva, recreativa, artística, patrimonial e intercultural"/>
    <s v="Capacitar 2000 Persona(s) en los campos deportivos o recreativos"/>
    <s v="CAPACITACIÓN"/>
    <n v="2000"/>
    <n v="610"/>
    <n v="1.2381568269734697E-2"/>
    <s v="Suma"/>
    <x v="168"/>
    <x v="168"/>
    <n v="0"/>
    <n v="0"/>
    <n v="0"/>
    <m/>
    <m/>
    <m/>
  </r>
  <r>
    <n v="6"/>
    <x v="5"/>
    <n v="29164"/>
    <s v="CULTURA, RECREACIÓN Y DEPORTE"/>
    <n v="37"/>
    <s v="Personas beneficiadas con la entrega de dotaciones deportivas."/>
    <s v="Bogotá cultural y deportiva"/>
    <s v="Recreación y deporte "/>
    <s v="Presupuestos Participativos"/>
    <m/>
    <s v="2 - Bogotá confía en su bien-estar"/>
    <s v="14 - Bogotá deportiva, recreativa, artística, patrimonial e intercultural"/>
    <s v="Beneficiar 800 Persona(s) con la entrega de dotaciones deportivas."/>
    <s v="DOTACIÓN"/>
    <n v="800"/>
    <n v="288.24"/>
    <n v="5.8505954722431631E-3"/>
    <s v="Suma"/>
    <x v="168"/>
    <x v="168"/>
    <n v="0"/>
    <n v="0"/>
    <n v="0"/>
    <m/>
    <m/>
    <m/>
  </r>
  <r>
    <n v="6"/>
    <x v="5"/>
    <n v="29291"/>
    <s v="CULTURA, RECREACIÓN Y DEPORTE"/>
    <n v="33"/>
    <s v="Estímulos otorgados de apoyo al sector artístico y cultural "/>
    <s v="Bogotá cultural y deportiva"/>
    <s v="Iniciativas de interés cultural, artístico, patrimonial y de cultura ciudadana."/>
    <s v="Gestión Pública Local"/>
    <m/>
    <s v="2 - Bogotá confía en su bien-estar"/>
    <s v="14 - Bogotá deportiva, recreativa, artística, patrimonial e intercultural"/>
    <s v="Otorgar 44 Estímulo(s) de apoyo al sector artístico y cultural."/>
    <s v="ESTÍMULOS"/>
    <n v="44"/>
    <n v="210"/>
    <n v="4.2625071092529283E-3"/>
    <s v="Suma"/>
    <x v="169"/>
    <x v="169"/>
    <n v="0"/>
    <n v="0"/>
    <n v="0"/>
    <m/>
    <m/>
    <m/>
  </r>
  <r>
    <n v="6"/>
    <x v="5"/>
    <n v="29292"/>
    <s v="CULTURA, RECREACIÓN Y DEPORTE"/>
    <n v="38"/>
    <s v="Eventos de promoción, circulción y apropiación de actividades artísticas, culturales y patrimoniales realizadas"/>
    <s v="Bogotá cultural y deportiva"/>
    <s v="Arte, cultura y patrimonio"/>
    <s v="Presupuestos Participativos"/>
    <m/>
    <s v="2 - Bogotá confía en su bien-estar"/>
    <s v="14 - Bogotá deportiva, recreativa, artística, patrimonial e intercultural"/>
    <s v="Realizar 40 Evento(s) de promoción, circulación y apropiación de actividades artísticas, culturales y patrimoniales."/>
    <s v="EVENTOS"/>
    <n v="40"/>
    <n v="720"/>
    <n v="1.4614310088867185E-2"/>
    <s v="Suma"/>
    <x v="169"/>
    <x v="169"/>
    <n v="0"/>
    <n v="0"/>
    <n v="0"/>
    <m/>
    <m/>
    <m/>
  </r>
  <r>
    <n v="6"/>
    <x v="5"/>
    <n v="29293"/>
    <s v="CULTURA, RECREACIÓN Y DEPORTE"/>
    <n v="39"/>
    <s v="Personas beneficiadas y capacitadas con procesos de formación y exploración en los campos artísticos, culturales y patrimoniales "/>
    <s v="Bogotá cultural y deportiva"/>
    <s v="Arte, cultura y patrimonio"/>
    <s v="Presupuestos Participativos"/>
    <m/>
    <s v="2 - Bogotá confía en su bien-estar"/>
    <s v="14 - Bogotá deportiva, recreativa, artística, patrimonial e intercultural"/>
    <s v="Capacitar 800 Persona(s) en los campos artísticos, interculturales, culturales y/o patrimoniales"/>
    <s v="CAPACITACIÓN"/>
    <n v="800"/>
    <n v="273.72000000000003"/>
    <n v="5.5558735521176747E-3"/>
    <s v="Suma"/>
    <x v="169"/>
    <x v="169"/>
    <n v="0"/>
    <n v="0"/>
    <n v="0"/>
    <m/>
    <m/>
    <m/>
  </r>
  <r>
    <n v="6"/>
    <x v="5"/>
    <n v="29294"/>
    <s v="CULTURA, RECREACIÓN Y DEPORTE"/>
    <n v="40"/>
    <s v="No. Organizaciones artísticas, culturales y patrimoniales beneficiadas con elementos entregados."/>
    <s v="Bogotá cultural y deportiva"/>
    <s v="Arte, cultura y patrimonio"/>
    <s v="Presupuestos Participativos"/>
    <m/>
    <s v="2 - Bogotá confía en su bien-estar"/>
    <s v="14 - Bogotá deportiva, recreativa, artística, patrimonial e intercultural"/>
    <s v="Beneficiar 20 Organización(es) artísticas, culturales y patrimoniales con elementos entregados"/>
    <s v="ENTREGA DE ELEMENTOS"/>
    <n v="20"/>
    <n v="100"/>
    <n v="2.0297652901204422E-3"/>
    <s v="Suma"/>
    <x v="169"/>
    <x v="169"/>
    <n v="0"/>
    <n v="0"/>
    <n v="0"/>
    <m/>
    <m/>
    <m/>
  </r>
  <r>
    <n v="6"/>
    <x v="5"/>
    <n v="28671"/>
    <s v="AMBIENTE"/>
    <n v="43"/>
    <s v="Número de personas vinculadas en acciones de educación en temas de protección y bienestar animal"/>
    <s v="Cuidado de la vida"/>
    <s v="Protección y bienestar animal"/>
    <s v="Presupuestos Participativos"/>
    <m/>
    <s v="2 - Bogotá confía en su bien-estar"/>
    <s v="15 - Bogotá protege todas las formas de vida"/>
    <s v="Vincular 2000 Persona(s) en acciones educativas en temas de protección y bienestar animal."/>
    <s v="ACCIONES PEDAGÓGICAS"/>
    <n v="2000"/>
    <n v="139"/>
    <n v="2.8213737532674149E-3"/>
    <s v="Suma"/>
    <x v="170"/>
    <x v="170"/>
    <n v="0"/>
    <n v="0"/>
    <n v="0"/>
    <m/>
    <m/>
    <m/>
  </r>
  <r>
    <n v="6"/>
    <x v="5"/>
    <n v="28672"/>
    <s v="AMBIENTE"/>
    <n v="44"/>
    <s v="Número de animales atendidos por los programas de brigadas médicas, urgencias veterinarias y adopciones"/>
    <s v="Cuidado de la vida"/>
    <s v="Protección y bienestar animal"/>
    <s v="Presupuestos Participativos"/>
    <m/>
    <s v="2 - Bogotá confía en su bien-estar"/>
    <s v="15 - Bogotá protege todas las formas de vida"/>
    <s v="Atender 4000 Animales en los programas de brigadas médicas, urgencias veterinarias y adopciones."/>
    <s v="BIENESTAR ANIMAL"/>
    <n v="4000"/>
    <n v="300"/>
    <n v="6.0892958703613271E-3"/>
    <s v="Suma"/>
    <x v="170"/>
    <x v="170"/>
    <n v="0"/>
    <n v="0"/>
    <n v="0"/>
    <m/>
    <m/>
    <m/>
  </r>
  <r>
    <n v="6"/>
    <x v="5"/>
    <n v="28673"/>
    <s v="AMBIENTE"/>
    <n v="45"/>
    <s v="Número de animales esterilizados"/>
    <s v="Cuidado de la vida"/>
    <s v="Protección y bienestar animal"/>
    <s v="Presupuestos Participativos"/>
    <m/>
    <s v="2 - Bogotá confía en su bien-estar"/>
    <s v="15 - Bogotá protege todas las formas de vida"/>
    <s v="Esterilizar 4000 Perros y gatos incluyendo los que está en condición de vulnerabilidad."/>
    <s v="ESTERILIZACIÓN"/>
    <n v="4000"/>
    <n v="300"/>
    <n v="6.0892958703613271E-3"/>
    <s v="Suma"/>
    <x v="170"/>
    <x v="170"/>
    <n v="0"/>
    <n v="0"/>
    <n v="0"/>
    <m/>
    <m/>
    <m/>
  </r>
  <r>
    <n v="6"/>
    <x v="5"/>
    <n v="28091"/>
    <s v="INTEGRACIÓN SOCIAL"/>
    <n v="46"/>
    <s v="Jóvenes beneficiados con transferencias condicionadas y  acompañamiento psicosocial para la promoción al acceso y permanencia a oportunidades de formación y empleabilidad"/>
    <s v="Menos pobreza "/>
    <s v="Transferencias monetarias condicionadas para jóvenes "/>
    <s v="Gestión Pública Local"/>
    <s v="Menos pobreza (12%)"/>
    <s v="2 - Bogotá confía en su bien-estar"/>
    <s v="7 - Bogotá, una ciudad con menos Pobreza"/>
    <s v="Beneficiar 480 Joven(es) con transferencias condicionadas y acompañamiento psicosocial para la promoción al acceso y permanencia a oportunidades de formación y empleabilidad"/>
    <s v="TRANSFERENCIAS MONETARIAS"/>
    <n v="480"/>
    <n v="426.02"/>
    <n v="8.6472060889711076E-3"/>
    <s v="Suma"/>
    <x v="171"/>
    <x v="171"/>
    <n v="0"/>
    <n v="0"/>
    <n v="0"/>
    <m/>
    <m/>
    <m/>
  </r>
  <r>
    <n v="6"/>
    <x v="5"/>
    <n v="28092"/>
    <s v="INTEGRACIÓN SOCIAL"/>
    <n v="47"/>
    <s v="Personas atendidas con apoyos que contribuyan al ingreso mínimo garantizado"/>
    <s v="Menos pobreza "/>
    <s v="Otras Transferencias Monetarias"/>
    <s v="Gestión Pública Local"/>
    <s v="Menos pobreza (12%)"/>
    <s v="2 - Bogotá confía en su bien-estar"/>
    <s v="7 - Bogotá, una ciudad con menos Pobreza"/>
    <s v="Atender 3800 Persona(s) con apoyos que contribuyan al ingreso mínimo garantizado."/>
    <s v="INGRESO MÍNIMO"/>
    <n v="3800"/>
    <n v="1800"/>
    <n v="3.6535775222167964E-2"/>
    <s v="Suma"/>
    <x v="171"/>
    <x v="171"/>
    <n v="0"/>
    <n v="0"/>
    <n v="0"/>
    <m/>
    <m/>
    <m/>
  </r>
  <r>
    <n v="6"/>
    <x v="5"/>
    <n v="28093"/>
    <s v="INTEGRACIÓN SOCIAL"/>
    <n v="48"/>
    <s v="Número de personas mayores con transferencias Monetarias"/>
    <s v="Menos pobreza "/>
    <s v="Apoyo económico para persona mayor - tipo C"/>
    <s v="Gestión Pública Local"/>
    <s v="Menos pobreza (12%)"/>
    <s v="2 - Bogotá confía en su bien-estar"/>
    <s v="7 - Bogotá, una ciudad con menos Pobreza"/>
    <s v="Beneficiar 2265 Persona(s) Mayor(es) con transferencias monetarias"/>
    <s v="APOYO ECONÓMICO PERSONA MAYOR"/>
    <n v="2265"/>
    <n v="4300"/>
    <n v="8.7279907475179011E-2"/>
    <s v="Constante"/>
    <x v="171"/>
    <x v="171"/>
    <n v="0"/>
    <n v="0"/>
    <n v="0"/>
    <m/>
    <m/>
    <m/>
  </r>
  <r>
    <n v="6"/>
    <x v="5"/>
    <n v="28601"/>
    <s v="INTEGRACIÓN SOCIAL"/>
    <n v="49"/>
    <s v="Número de cupos habilitados para la atención de población en inseguridad alimentaria y nutricional del Distrito Capital, a través de comedores comunitarios."/>
    <s v="Menos pobreza "/>
    <s v="Comedores Comunitarios"/>
    <s v="Gestión Pública Local"/>
    <s v="Menos pobreza (12%)"/>
    <s v="2 - Bogotá confía en su bien-estar"/>
    <s v="8 - Erradicación del hambre en Bogotá"/>
    <s v="Habilitar 600 Cupo(s) para la atención de población en inseguridad alimentaria y nutricional del Distrito Capital, a través de comedores comunitarios."/>
    <s v="SEGURIDAD ALIMENTARIA"/>
    <n v="600"/>
    <n v="639"/>
    <n v="1.2970200203869625E-2"/>
    <s v="Suma"/>
    <x v="172"/>
    <x v="172"/>
    <n v="0"/>
    <n v="0"/>
    <n v="0"/>
    <m/>
    <m/>
    <m/>
  </r>
  <r>
    <n v="6"/>
    <x v="5"/>
    <n v="28081"/>
    <s v="EDUCACIÓN"/>
    <n v="51"/>
    <s v="Número de estudiantes beneficiados con apoyo de sostenimiento para la permanencia en la educación posmedia (niveles de formación técnico profesional, tecnólogo, profesional universitario y educación para el trabajo y desarrollo humano)."/>
    <s v="Educación como eje del potencial humano"/>
    <s v="Apoyo para educación superior"/>
    <s v="Gestión Pública Local"/>
    <s v="Educación como eje del potencial humano (9%)"/>
    <s v="3 - Bogotá confía en su potencial"/>
    <s v="16 - Atención Integral a la Primera Infancia y Educación como Eje del Potencial Humano"/>
    <s v="Beneficiar 200 Persona(s) estudiantes con apoyo de sostenimiento para la permanencia en la educación posmedia (niveles de formación técnico profesional, tecnólogo, profesional universitario y educación para el trabajo y desarrollo humano)."/>
    <s v="SOSTENIMIENTO"/>
    <n v="200"/>
    <n v="1026.68"/>
    <n v="2.0839194280608559E-2"/>
    <s v="Suma"/>
    <x v="173"/>
    <x v="173"/>
    <n v="0"/>
    <n v="0"/>
    <n v="0"/>
    <m/>
    <m/>
    <m/>
  </r>
  <r>
    <n v="6"/>
    <x v="5"/>
    <n v="28082"/>
    <s v="EDUCACIÓN"/>
    <n v="52"/>
    <s v="Número de estudiantes beneficiados en programas de educación posmedia (niveles de formación técnico profesional, tecnólogo, profesional universitario y educación para el trabajo y desarrollo humano)."/>
    <s v="Educación como eje del potencial humano"/>
    <s v="Apoyo para educación superior"/>
    <s v="Gestión Pública Local"/>
    <s v="Educación como eje del potencial humano (9%)"/>
    <s v="3 - Bogotá confía en su potencial"/>
    <s v="16 - Atención Integral a la Primera Infancia y Educación como Eje del Potencial Humano"/>
    <s v="Beneficiar 200 Persona(s) estudiantes en programas de educación posmedia (niveles de formación técnico profesional, tecnólogo, profesional universitario y educación para el trabajo y desarrollo humano)."/>
    <s v="APOYO EDUCACIÓN POSMEDIA"/>
    <n v="200"/>
    <n v="3100"/>
    <n v="6.2922723993733706E-2"/>
    <s v="Suma"/>
    <x v="173"/>
    <x v="173"/>
    <n v="0"/>
    <n v="0"/>
    <n v="0"/>
    <m/>
    <m/>
    <m/>
  </r>
  <r>
    <n v="6"/>
    <x v="5"/>
    <n v="28083"/>
    <s v="EDUCACIÓN"/>
    <n v="50"/>
    <s v="Sedes educativas urbanas y rurales dotadas con recursos pedagógicos y/o tecnológicos"/>
    <s v="Educación como eje del potencial humano"/>
    <s v="Dotación de equipamientos para instituciones educativas públicas del distrito."/>
    <s v="Gestión Pública Local"/>
    <s v="Educación como eje del potencial humano (9%)"/>
    <s v="3 - Bogotá confía en su potencial"/>
    <s v="16 - Atención Integral a la Primera Infancia y Educación como Eje del Potencial Humano"/>
    <s v="Dotar 12 Sede(s) sedes educativas urbanas y rurales con recursos pedagógicos y/o tecnológicos"/>
    <s v="DOTACIÓN"/>
    <n v="12"/>
    <n v="800"/>
    <n v="1.6238122320963538E-2"/>
    <s v="Suma"/>
    <x v="173"/>
    <x v="173"/>
    <n v="0"/>
    <n v="0"/>
    <n v="0"/>
    <m/>
    <m/>
    <m/>
  </r>
  <r>
    <n v="6"/>
    <x v="5"/>
    <n v="28981"/>
    <s v="DESARROLLO ECONÓMICO, INDUSTRIA Y TURISMO"/>
    <n v="54"/>
    <s v="Número de acciones realizadas para fortalecer las capacidades y/o habilidades, técnicas y blandas de las personas de la localidad, con el fin de mejorar el acceso a oportunidades de empleo."/>
    <s v="Desarrollo empresarial, productividad y empleo"/>
    <s v="Fortalecimiento de habilidades para la empleabilidad - impulso al empleo local."/>
    <s v="Presupuestos Participativos"/>
    <m/>
    <s v="3 - Bogotá confía en su potencial"/>
    <s v="19 - Desarrollo empresarial, productividad y empleo"/>
    <s v="Realizar 8 Acción(es) para fortalecer las capacidades y/o habilidades, técnicas y blandas de las personas de la localidad, con el fin de mejorar el acceso a oportunidades de empleo."/>
    <s v="FORTALECIMIENTO DE CAPACIDADES"/>
    <n v="8"/>
    <n v="739"/>
    <n v="1.4999965493990068E-2"/>
    <s v="Suma"/>
    <x v="174"/>
    <x v="174"/>
    <n v="0"/>
    <n v="0"/>
    <n v="0"/>
    <m/>
    <m/>
    <m/>
  </r>
  <r>
    <n v="6"/>
    <x v="5"/>
    <n v="28982"/>
    <s v="DESARROLLO ECONÓMICO, INDUSTRIA Y TURISMO"/>
    <n v="55"/>
    <s v="Número de Mipymes y/o emprendimientos orientados al fortalecimiento de las capacidades locales para la gestión y el desarrollo turístico apoyados."/>
    <s v="Emprendimiento equitativo e incluyente"/>
    <s v="Desarrollo turístico local"/>
    <s v="Presupuestos Participativos"/>
    <m/>
    <s v="3 - Bogotá confía en su potencial"/>
    <s v="19 - Desarrollo empresarial, productividad y empleo"/>
    <s v="Apoyar 40 Mipyme(s) y/o emprendimientos orientados al fortalecimiento de las capacidades locales para la gestión y el desarrollo turístico"/>
    <s v="DESARROLLO TURÍSTICO"/>
    <n v="40"/>
    <n v="542.66999999999996"/>
    <n v="1.1014927299896603E-2"/>
    <s v="Suma"/>
    <x v="174"/>
    <x v="174"/>
    <n v="0"/>
    <n v="0"/>
    <n v="0"/>
    <m/>
    <m/>
    <m/>
  </r>
  <r>
    <n v="6"/>
    <x v="5"/>
    <n v="28791"/>
    <s v="DESARROLLO ECONÓMICO, INDUSTRIA Y TURISMO"/>
    <n v="58"/>
    <s v="Número de Mipymes, emprendimientos y/o actores de la economia informal apoyados para el fortalecimiento del tejido empresarial local."/>
    <s v="Emprendimiento equitativo e incluyente"/>
    <s v="Fortalecimiento del tejido empresarial local"/>
    <s v="Presupuestos Participativos"/>
    <m/>
    <s v="3 - Bogotá confía en su potencial"/>
    <s v="20 - Promoción del emprendimiento formal, equitativo e incluyente"/>
    <s v="Apoyar 300 Mipyme(s) emprendimientos y/o actores de la economía informal para el fortalecimiento del tejido empresarial local."/>
    <s v="TEJIDO EMPRESARIAL LOCAL"/>
    <n v="300"/>
    <n v="492.67"/>
    <n v="1.0000044654836383E-2"/>
    <s v="Suma"/>
    <x v="175"/>
    <x v="175"/>
    <n v="0"/>
    <n v="0"/>
    <n v="0"/>
    <m/>
    <m/>
    <m/>
  </r>
  <r>
    <n v="6"/>
    <x v="5"/>
    <n v="29241"/>
    <s v="CULTURA, RECREACIÓN Y DEPORTE"/>
    <n v="56"/>
    <s v="Número de proyectos financiados y acompañados del sector cultural y creativo."/>
    <s v="Bogotá cultural y deportiva"/>
    <s v="Sostenibilidad del ecosistema cultural y creativo"/>
    <s v="Presupuestos Participativos"/>
    <m/>
    <s v="3 - Bogotá confía en su potencial"/>
    <s v="20 - Promoción del emprendimiento formal, equitativo e incluyente"/>
    <s v="Financiar 45 Proyecto(s) del sector cultural y creativo"/>
    <s v="SOSTENIBILIDAD"/>
    <n v="45"/>
    <n v="492.67"/>
    <n v="1.0000044654836383E-2"/>
    <s v="Suma"/>
    <x v="176"/>
    <x v="176"/>
    <n v="0"/>
    <n v="0"/>
    <n v="0"/>
    <m/>
    <m/>
    <m/>
  </r>
  <r>
    <n v="6"/>
    <x v="5"/>
    <n v="28811"/>
    <s v="CULTURA, RECREACIÓN Y DEPORTE"/>
    <n v="62"/>
    <s v="No. de equipamientos culturales intervenidos con acciones de construcción, adecuación y/o dotación"/>
    <s v="Desarrollo urbano y rural integral"/>
    <s v="Dotación de equipamientos culturales de escala local"/>
    <s v="Presupuestos Participativos"/>
    <m/>
    <s v="4 - Bogotá ordena su territorio y avanza en su acción climática"/>
    <s v="24 - Revitalización y renovación urbana y rural con inclusión"/>
    <s v="Intervenir 3 Equipamiento(s) culturales con acciones de construcción, adecuación y/o dotación."/>
    <s v="INTERVENCIÓN"/>
    <n v="3"/>
    <n v="477.89"/>
    <n v="9.7000453449565816E-3"/>
    <s v="Suma"/>
    <x v="177"/>
    <x v="177"/>
    <n v="0"/>
    <n v="0"/>
    <n v="0"/>
    <m/>
    <m/>
    <m/>
  </r>
  <r>
    <n v="6"/>
    <x v="5"/>
    <n v="29051"/>
    <s v="CULTURA, RECREACIÓN Y DEPORTE"/>
    <n v="60"/>
    <s v="m2 de Parques de la red de proximidad construidos y dotados"/>
    <s v="Desarrollo urbano y rural integral"/>
    <s v="Construcción, mantenimiento y dotación de parques de la red de proximidad"/>
    <s v="Presupuestos Participativos"/>
    <m/>
    <s v="4 - Bogotá ordena su territorio y avanza en su acción climática"/>
    <s v="24 - Revitalización y renovación urbana y rural con inclusión"/>
    <s v="Construir 4500 Metro(s) de parques de la red de proximidad (la construcción incluye dotación)"/>
    <s v="CONSTRUCCIÓN"/>
    <n v="4500"/>
    <n v="1314.04"/>
    <n v="2.667192781829866E-2"/>
    <s v="Suma"/>
    <x v="178"/>
    <x v="178"/>
    <n v="0"/>
    <n v="0"/>
    <n v="0"/>
    <m/>
    <m/>
    <m/>
  </r>
  <r>
    <n v="6"/>
    <x v="5"/>
    <n v="29052"/>
    <s v="CULTURA, RECREACIÓN Y DEPORTE"/>
    <n v="61"/>
    <s v="Número de Parques de la red de proximidad intervenidos en mejoramiento, mantenimiento y/o dotación"/>
    <s v="Desarrollo urbano y rural integral"/>
    <s v="Construcción, mantenimiento y dotación de parques de la red de proximidad"/>
    <s v="Presupuestos Participativos"/>
    <m/>
    <s v="4 - Bogotá ordena su territorio y avanza en su acción climática"/>
    <s v="24 - Revitalización y renovación urbana y rural con inclusión"/>
    <s v="Intervenir 1 Parque(s) de la red de proximidad con acciones de mejoramiento mantenimiento y/o dotación"/>
    <s v="INTERVENCIÓN"/>
    <n v="1"/>
    <n v="0"/>
    <n v="0"/>
    <s v="Suma"/>
    <x v="178"/>
    <x v="178"/>
    <n v="0"/>
    <n v="0"/>
    <n v="0"/>
    <m/>
    <m/>
    <m/>
  </r>
  <r>
    <n v="6"/>
    <x v="5"/>
    <n v="28751"/>
    <s v="AMBIENTE"/>
    <n v="71"/>
    <s v="Número de árboles mantenidos en zona urbana"/>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Mantener 6000 Arbol(es) en zona urbana"/>
    <s v="ARBOLADO"/>
    <n v="6000"/>
    <n v="228.03"/>
    <n v="4.6284737910616443E-3"/>
    <s v="Suma"/>
    <x v="179"/>
    <x v="179"/>
    <n v="0"/>
    <n v="0"/>
    <n v="0"/>
    <m/>
    <m/>
    <m/>
  </r>
  <r>
    <n v="6"/>
    <x v="5"/>
    <n v="28752"/>
    <s v="AMBIENTE"/>
    <n v="67"/>
    <s v="Número de procesos comunitarios de educación ambiental implementados"/>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Implementar 12 Proceso(s) comunitarios de educación ambiental que promueven la conservación de la biodiversidad y el agua"/>
    <s v="EDUCACIÓN AMBIENTAL"/>
    <n v="12"/>
    <n v="170"/>
    <n v="3.4506009932047518E-3"/>
    <s v="Suma"/>
    <x v="179"/>
    <x v="179"/>
    <n v="0"/>
    <n v="0"/>
    <n v="0"/>
    <m/>
    <m/>
    <m/>
  </r>
  <r>
    <n v="6"/>
    <x v="5"/>
    <n v="28753"/>
    <s v="AMBIENTE"/>
    <n v="68"/>
    <s v="Número de huertas urbanas implementadas"/>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Implementar 16 Huerta(s) urbanas."/>
    <s v="HUERTAS URBANAS"/>
    <n v="16"/>
    <n v="160"/>
    <n v="3.2476244641927074E-3"/>
    <s v="Suma"/>
    <x v="179"/>
    <x v="179"/>
    <n v="0"/>
    <n v="0"/>
    <n v="0"/>
    <m/>
    <m/>
    <m/>
  </r>
  <r>
    <n v="6"/>
    <x v="5"/>
    <n v="28754"/>
    <s v="AMBIENTE"/>
    <n v="70"/>
    <s v="Número de m2 de jardinería convencional y biodiversa mantenidos"/>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Mantener 2000 Metro(s) cuadrado(s) de jardinería"/>
    <s v="JARDINERÍA"/>
    <n v="2000"/>
    <n v="0"/>
    <n v="0"/>
    <s v="Suma"/>
    <x v="179"/>
    <x v="179"/>
    <n v="0"/>
    <n v="0"/>
    <n v="0"/>
    <m/>
    <m/>
    <m/>
  </r>
  <r>
    <n v="6"/>
    <x v="5"/>
    <n v="28755"/>
    <s v="HÁBITAT"/>
    <n v="76"/>
    <s v="Personas capacitadas en separación en la fuente y reciclaje"/>
    <s v="Protección del ambiente y resiliencia al cambio climático"/>
    <s v="Cambios de hábitos de consumo, separación en la fuente y reciclaje."/>
    <s v="Presupuestos Participativos"/>
    <m/>
    <s v="4 - Bogotá ordena su territorio y avanza en su acción climática"/>
    <s v="25 - Aumento de la resiliencia al cambio climático y reducción de la vulnerabilidad"/>
    <s v="Capacitar 3000 Persona(s) en separación en la fuente y reciclaje"/>
    <s v="SEPARACIÓN EN LA FUENTE"/>
    <n v="3000"/>
    <n v="611.49"/>
    <n v="1.2411811772557492E-2"/>
    <s v="Suma"/>
    <x v="179"/>
    <x v="179"/>
    <n v="0"/>
    <n v="0"/>
    <n v="0"/>
    <m/>
    <m/>
    <m/>
  </r>
  <r>
    <n v="6"/>
    <x v="5"/>
    <n v="29141"/>
    <s v="MOVILIDAD"/>
    <n v="77"/>
    <s v="Kilómetros-carril construidos y/o conservados de malla vial urbana (local y/o intermedia)"/>
    <s v="Infraestructura segura e incluyente"/>
    <s v="Diseño, construcción y conservación (mantenimiento y rehabilitación) de la malla vial local e intermedia urbana o rural."/>
    <s v="Presupuestos Participativos"/>
    <s v="Infraestructura segura e incluyente (14%)"/>
    <s v="4 - Bogotá ordena su territorio y avanza en su acción climática"/>
    <s v="26 - Movilidad Sostenible"/>
    <s v="Intervenir 7,5 Kilómetro(s)-carril de malla vial urbana (local y/o intermedia) con acciones de construcción y/o conservación."/>
    <s v="INTERVENCIÓN MALLA VIAL LOCAL"/>
    <n v="7.5"/>
    <n v="7527.97"/>
    <n v="0.15280012211067986"/>
    <s v="Suma"/>
    <x v="180"/>
    <x v="180"/>
    <n v="0"/>
    <n v="0"/>
    <n v="0"/>
    <m/>
    <m/>
    <m/>
  </r>
  <r>
    <n v="6"/>
    <x v="5"/>
    <n v="28691"/>
    <s v="AMBIENTE"/>
    <n v="79"/>
    <s v="Número de acciones efectivas para el fortalecimiento de las capacidades locales en torno a la gestión del riesgo"/>
    <s v="Protección del ambiente y resiliencia al cambio climático"/>
    <s v="Manejo de emergencias y mitigación del riesgo de desastres"/>
    <s v="Gestión Pública Local"/>
    <m/>
    <s v="4 - Bogotá ordena su territorio y avanza en su acción climática"/>
    <s v="27 - Gestión del riesgo de desastres para un territorio seguro"/>
    <s v="Realizar 4 Acción(es) efectivas para el fortalecimiento de las capacidades locales en torno a la gestión del riesgo."/>
    <s v="GESTIÓN DEL RIESGO"/>
    <n v="4"/>
    <n v="170"/>
    <n v="3.4506009932047518E-3"/>
    <s v="Suma"/>
    <x v="181"/>
    <x v="181"/>
    <n v="0"/>
    <n v="0"/>
    <n v="0"/>
    <m/>
    <m/>
    <m/>
  </r>
  <r>
    <n v="6"/>
    <x v="5"/>
    <n v="29101"/>
    <s v="INTEGRACIÓN SOCIAL"/>
    <n v="82"/>
    <s v="Unidades operativas orientadas a la atención de la primera infancia  (Jardines Infantiles, Casas de Pensamiento Intercultural, Modalidad Espacios Rurales, Crecemos en la Ruralidad, Creciendo Juntos, Centros Amar) dotadas y/o acondicionadas "/>
    <s v="Desarrollo urbano y rural integral"/>
    <s v="Dotación, adecuación y mejoramiento a unidades operativas de servicios sociales de la SDIS"/>
    <s v="Presupuestos Participativos"/>
    <m/>
    <s v="4 - Bogotá ordena su territorio y avanza en su acción climática"/>
    <s v="30 - Atención del déficit social para un hábitat digno"/>
    <s v="Dotar y/o acondicionar 10 Unidad(es) operativas orientadas a la atención de la primera infancia (Jardines Infantiles, Casas de Pensamiento Intercultural, Modalidad Espacios Rurales, Crecemos en la Ruralidad, Creciendo Juntos, Centros Amar, Centros Forjar)"/>
    <s v="DOTACIÓN"/>
    <n v="10"/>
    <n v="200"/>
    <n v="4.0595305802408844E-3"/>
    <s v="Suma"/>
    <x v="182"/>
    <x v="182"/>
    <n v="0"/>
    <n v="0"/>
    <n v="0"/>
    <m/>
    <m/>
    <m/>
  </r>
  <r>
    <n v="6"/>
    <x v="5"/>
    <n v="29102"/>
    <s v="INTEGRACIÓN SOCIAL"/>
    <n v="84"/>
    <s v="Unidades operativas orientadas a la atención de jóvenes (casas de la juventud, centros forjar) dotadas y/o acondicionadas"/>
    <s v="Desarrollo urbano y rural integral"/>
    <s v="Dotación, adecuación y mejoramiento a unidades operativas de servicios sociales de la SDIS"/>
    <s v="Presupuestos Participativos"/>
    <m/>
    <s v="4 - Bogotá ordena su territorio y avanza en su acción climática"/>
    <s v="30 - Atención del déficit social para un hábitat digno"/>
    <s v="Dotar y/o acondicionar 1 Unidad(es) operativa orientada a la atención de jóvenes (casas de la juventud, centros forjar)"/>
    <s v="DOTACIÓN"/>
    <n v="1"/>
    <n v="0"/>
    <n v="0"/>
    <s v="Suma"/>
    <x v="182"/>
    <x v="182"/>
    <n v="0"/>
    <n v="0"/>
    <n v="0"/>
    <m/>
    <m/>
    <m/>
  </r>
  <r>
    <n v="6"/>
    <x v="5"/>
    <n v="29103"/>
    <s v="INTEGRACIÓN SOCIAL"/>
    <n v="85"/>
    <s v="Sedes de Centros de Desarrollo Comunitarios dotados y/o acondicionados para la prestación de servicios sociales dirigidas al desarrollo de capacidades y generación de oportunidades."/>
    <s v="Desarrollo urbano y rural integral"/>
    <s v="Dotación, adecuación y mejoramiento a unidades operativas de servicios sociales de la SDIS"/>
    <s v="Presupuestos Participativos"/>
    <m/>
    <s v="4 - Bogotá ordena su territorio y avanza en su acción climática"/>
    <s v="30 - Atención del déficit social para un hábitat digno"/>
    <s v="Dotar y/o acondicionar 1 Centro(s) de desarrollo Comunitario para la prestación de servicios sociales dirigidas al desarrollo de capacidades y generación de oportunidades."/>
    <s v="DOTACIÓN"/>
    <n v="1"/>
    <n v="300"/>
    <n v="6.0892958703613271E-3"/>
    <s v="Suma"/>
    <x v="182"/>
    <x v="182"/>
    <n v="0"/>
    <n v="0"/>
    <n v="0"/>
    <m/>
    <m/>
    <m/>
  </r>
  <r>
    <n v="6"/>
    <x v="5"/>
    <n v="29104"/>
    <s v="INTEGRACIÓN SOCIAL"/>
    <n v="88"/>
    <s v="Unidades operativas orientadas a la prestación de servicios sociales a la persona mayor dotadas y/o acondicionadas"/>
    <s v="Desarrollo urbano y rural integral"/>
    <s v="Dotación, adecuación y mejoramiento a unidades operativas de servicios sociales de la SDIS"/>
    <s v="Presupuestos Participativos"/>
    <m/>
    <s v="4 - Bogotá ordena su territorio y avanza en su acción climática"/>
    <s v="30 - Atención del déficit social para un hábitat digno"/>
    <s v="Dotar y/o acondicionar 1 Oportunidad(es) operativas orientadas a la prestación de servicios a la persona mayor."/>
    <s v="DOTACIÓN"/>
    <n v="1"/>
    <n v="0"/>
    <n v="0"/>
    <s v="Suma"/>
    <x v="182"/>
    <x v="182"/>
    <n v="0"/>
    <n v="0"/>
    <n v="0"/>
    <m/>
    <m/>
    <m/>
  </r>
  <r>
    <n v="6"/>
    <x v="5"/>
    <n v="29001"/>
    <s v="GOBIERNO"/>
    <n v="93"/>
    <s v="Estrategias de fortalecimiento institucional realizadas"/>
    <s v="Gobierno confiable"/>
    <s v="Fortalecimiento institucional"/>
    <s v="Gestión Pública Local"/>
    <s v="Gobierno confiable (15%)"/>
    <s v="5 - Bogotá confía en su gobierno"/>
    <s v="33 - Fortalecimiento institucional para un gobierno confiable"/>
    <s v="Realizar 4 Estrategia(s) de fortalecimiento institucional."/>
    <s v="FORTALECIMIENTO INSTITUCIONAL"/>
    <n v="4"/>
    <n v="5890.02"/>
    <n v="0.11955358154115209"/>
    <s v="Suma"/>
    <x v="183"/>
    <x v="183"/>
    <n v="0"/>
    <n v="0"/>
    <n v="0"/>
    <m/>
    <m/>
    <m/>
  </r>
  <r>
    <n v="6"/>
    <x v="5"/>
    <n v="29002"/>
    <s v="GOBIERNO"/>
    <n v="94"/>
    <s v="Estrategias de inspección, vigilancia y control realizada"/>
    <s v="Gobierno confiable"/>
    <s v="Inspección, vigilancia y control."/>
    <s v="Gestión Pública Local"/>
    <s v="Gobierno confiable (15%)"/>
    <s v="5 - Bogotá confía en su gobierno"/>
    <s v="33 - Fortalecimiento institucional para un gobierno confiable"/>
    <s v="Realizar 4 Estrategia(s) de inspección, vigilancia y control realizada"/>
    <s v="IVC"/>
    <n v="4"/>
    <n v="1500"/>
    <n v="3.0446479351806634E-2"/>
    <s v="Suma"/>
    <x v="183"/>
    <x v="183"/>
    <n v="0"/>
    <n v="0"/>
    <n v="0"/>
    <m/>
    <m/>
    <m/>
  </r>
  <r>
    <n v="6"/>
    <x v="5"/>
    <n v="28511"/>
    <s v="GESTIÓN PÚBLICA"/>
    <n v="95"/>
    <s v="Servicios TIC´s generados en zonas rurales y/o apartadas y urbanas"/>
    <s v="Ciudad inteligente​"/>
    <s v="Conectividad y redes de comunicación."/>
    <s v="Presupuestos Participativos"/>
    <m/>
    <s v="5 - Bogotá confía en su gobierno"/>
    <s v="35 - Bogotá ciudad Inteligente"/>
    <s v="Operativizar 3 Centro(s) de Acceso Comunitario en zonas rurales y/o apartadas y/o urbanas, con énfasis en Servicios TIC´s generados."/>
    <s v="CONECTIVIDAD"/>
    <n v="3"/>
    <n v="339.94"/>
    <n v="6.899984127235431E-3"/>
    <s v="Suma"/>
    <x v="184"/>
    <x v="184"/>
    <n v="0"/>
    <n v="0"/>
    <n v="0"/>
    <m/>
    <m/>
    <m/>
  </r>
  <r>
    <n v="6"/>
    <x v="5"/>
    <n v="28512"/>
    <s v="GESTIÓN PÚBLICA"/>
    <n v="96"/>
    <s v="Procesos de formacion y desarrollo de competencias digitales realizados en zonas rurales y/o apartadas y urbanas"/>
    <s v="Ciudad inteligente​"/>
    <s v="Conectividad y redes de comunicación."/>
    <s v="Presupuestos Participativos"/>
    <m/>
    <s v="5 - Bogotá confía en su gobierno"/>
    <s v="35 - Bogotá ciudad Inteligente"/>
    <s v="Operativizar 3 Centro(s) de Acceso Comunitario en zonas rurales y/o apartadas y/o urbanas, con énfasis en procesos de formación y desarrollo de competencias digitales."/>
    <s v="FORTALECIMIENTO DE CAPACIDADES"/>
    <n v="3"/>
    <n v="339.94"/>
    <n v="6.899984127235431E-3"/>
    <s v="Suma"/>
    <x v="184"/>
    <x v="184"/>
    <n v="0"/>
    <n v="0"/>
    <n v="0"/>
    <m/>
    <m/>
    <m/>
  </r>
  <r>
    <n v="6"/>
    <x v="5"/>
    <n v="29121"/>
    <s v="GOBIERNO"/>
    <n v="100"/>
    <s v="Acciones desarrolladas, orientadas a la ciudadanía en el marco de la estrategía Bogotaneidad"/>
    <s v="Gobierno confiable"/>
    <s v="Bogotaneidad"/>
    <s v="Gestión Pública Local"/>
    <m/>
    <s v="5 - Bogotá confía en su gobierno"/>
    <s v="39 - Camino hacia una democracia deliberativa con un gobierno cercano a la gente y con participación ciudadana"/>
    <s v="Desarrollar 4 Acción(es) orientadas a la ciudadanía en el marco de la estrategia Bogotaneidad"/>
    <s v="ESTRATEGIA BOGOTANEIDAD"/>
    <n v="4"/>
    <n v="140.34"/>
    <n v="2.8485726081550287E-3"/>
    <s v="Suma"/>
    <x v="185"/>
    <x v="185"/>
    <n v="0"/>
    <n v="0"/>
    <n v="0"/>
    <m/>
    <m/>
    <m/>
  </r>
  <r>
    <n v="6"/>
    <x v="5"/>
    <n v="29122"/>
    <s v="GOBIERNO"/>
    <n v="101"/>
    <s v="Unidades de innovación publica  y social fortalecidas"/>
    <s v="Gobierno confiable"/>
    <s v="Bogotaneidad"/>
    <s v="Gestión Pública Local"/>
    <m/>
    <s v="5 - Bogotá confía en su gobierno"/>
    <s v="39 - Camino hacia una democracia deliberativa con un gobierno cercano a la gente y con participación ciudadana"/>
    <s v="Fortalecer 1 Unidad(es) de innovación pública y social a nivel local."/>
    <s v="INNOVACIÓN PÚBLICA"/>
    <n v="1"/>
    <n v="200"/>
    <n v="4.0595305802408844E-3"/>
    <s v="Suma"/>
    <x v="185"/>
    <x v="185"/>
    <n v="0"/>
    <n v="0"/>
    <n v="0"/>
    <m/>
    <m/>
    <m/>
  </r>
  <r>
    <n v="6"/>
    <x v="5"/>
    <n v="29181"/>
    <s v="GOBIERNO"/>
    <n v="104"/>
    <s v="Iniciativa de inversión local concertada e implementada con las comunidades negras, afrocolombianas y palenqueras"/>
    <s v="Línea diferencial étnica"/>
    <s v="Iniciativas diferenciales étnicas para comunidades Negras, Afrocolombianas, Raizales, Palenqueras, y los Pueblos Indígenas, Rrom o Gitano"/>
    <s v="Gestión Pública Local"/>
    <m/>
    <s v="5 - Bogotá confía en su gobierno"/>
    <s v="39 - Camino hacia una democracia deliberativa con un gobierno cercano a la gente y con participación ciudadana"/>
    <s v="Concertar e implementar 4 Iniciativa(s) de inversión local con las comunidades negras, afrocolombianas y palenqueras (aplica en todas las localidades con autoridades NAP)"/>
    <s v="INICIATIVAS COMUNIDADES NEGRAS, AFROCOLOMBIANAS, PALENQUERAS"/>
    <n v="4"/>
    <n v="110"/>
    <n v="2.2327418191324866E-3"/>
    <s v="Suma"/>
    <x v="186"/>
    <x v="186"/>
    <n v="0"/>
    <n v="0"/>
    <n v="0"/>
    <m/>
    <m/>
    <m/>
  </r>
  <r>
    <n v="6"/>
    <x v="5"/>
    <n v="29182"/>
    <s v="GOBIERNO"/>
    <n v="103"/>
    <s v="Iniciativa de inversión local concertada e implementada con los pueblos indígenas"/>
    <s v="Línea diferencial étnica"/>
    <s v="Iniciativas diferenciales étnicas para comunidades Negras, Afrocolombianas, Raizales, Palenqueras, y los Pueblos Indígenas, Rrom o Gitano"/>
    <s v="Gestión Pública Local"/>
    <m/>
    <s v="5 - Bogotá confía en su gobierno"/>
    <s v="39 - Camino hacia una democracia deliberativa con un gobierno cercano a la gente y con participación ciudadana"/>
    <s v="Concertar e implementar 4 Iniciativa(s) de inversión local con los pueblos indígenas (aplica en todas las localidades con autoridades indígenas)"/>
    <s v="INICIATIVAS PUEBLO INDÍGENA"/>
    <n v="4"/>
    <n v="105"/>
    <n v="2.1312535546264642E-3"/>
    <s v="Suma"/>
    <x v="186"/>
    <x v="186"/>
    <n v="0"/>
    <n v="0"/>
    <n v="0"/>
    <m/>
    <m/>
    <m/>
  </r>
  <r>
    <n v="6"/>
    <x v="5"/>
    <n v="29281"/>
    <s v="GOBIERNO"/>
    <n v="98"/>
    <s v="Personas capacitadas a través de procesos de formación para la participación de manera virtual y presencial."/>
    <s v="Democracia deliberativa y participación"/>
    <s v="Procesos de formación en capacidades democráticas para la participación ciudadana incidente"/>
    <s v="Presupuestos Participativos"/>
    <m/>
    <s v="5 - Bogotá confía en su gobierno"/>
    <s v="39 - Camino hacia una democracia deliberativa con un gobierno cercano a la gente y con participación ciudadana"/>
    <s v="Capacitar 2000 Persona(s) a través de procesos de formación para la participación de manera virtual y presencial."/>
    <s v="CAPACITACIÓN"/>
    <n v="2000"/>
    <n v="615.83000000000004"/>
    <n v="1.249990358614872E-2"/>
    <s v="Suma"/>
    <x v="187"/>
    <x v="187"/>
    <n v="0"/>
    <n v="0"/>
    <n v="0"/>
    <m/>
    <m/>
    <m/>
  </r>
  <r>
    <n v="6"/>
    <x v="5"/>
    <n v="29282"/>
    <s v="GOBIERNO"/>
    <n v="99"/>
    <s v="Organizaciones comunales fortalecidas."/>
    <s v="Democracia deliberativa y participación"/>
    <s v="Fortalecimiento a organizaciones comunales"/>
    <s v="Gestión Pública Local"/>
    <m/>
    <s v="5 - Bogotá confía en su gobierno"/>
    <s v="39 - Camino hacia una democracia deliberativa con un gobierno cercano a la gente y con participación ciudadana"/>
    <s v="Fortalecer 20 Organización(es) comunales."/>
    <s v="FORTALECIMIENTO COMUNAL"/>
    <n v="20"/>
    <n v="100"/>
    <n v="2.0297652901204422E-3"/>
    <s v="Suma"/>
    <x v="187"/>
    <x v="187"/>
    <n v="0"/>
    <n v="0"/>
    <n v="0"/>
    <m/>
    <m/>
    <m/>
  </r>
  <r>
    <n v="6"/>
    <x v="5"/>
    <n v="29283"/>
    <s v="GOBIERNO"/>
    <n v="97"/>
    <s v="Organizaciones sociales e Instancias de participación ciudadana fortalecidas."/>
    <s v="Democracia deliberativa y participación"/>
    <s v="Fortalecimiento a organizaciones sociales y comunitarias y a instancias de participación."/>
    <s v="Presupuestos Participativos"/>
    <m/>
    <s v="5 - Bogotá confía en su gobierno"/>
    <s v="39 - Camino hacia una democracia deliberativa con un gobierno cercano a la gente y con participación ciudadana"/>
    <s v="Fortalecer 200 Organización(es) sociales e Instancias de participación ciudadana."/>
    <s v="FORTALECIMIENTO DE ORGANIZACIONES"/>
    <n v="200"/>
    <n v="615.83000000000004"/>
    <n v="1.249990358614872E-2"/>
    <s v="Suma"/>
    <x v="187"/>
    <x v="187"/>
    <n v="0"/>
    <n v="0"/>
    <n v="0"/>
    <m/>
    <m/>
    <m/>
  </r>
  <r>
    <n v="7"/>
    <x v="6"/>
    <n v="28651"/>
    <s v="SEGURIDAD, CONVIVENCIA Y JUSTICIA"/>
    <n v="2"/>
    <s v="Acciones formativas diferenciales para la promoción de la convivencia ciudadana implementadas"/>
    <s v="Cultura ciudadana para la convivencia pacífica"/>
    <s v="Promoción de la convivencia ciudadana"/>
    <s v="Presupuestos Participativos"/>
    <m/>
    <s v="1 - Bogotá avanza en su seguridad"/>
    <s v="1 - Diálogo social y cultura ciudadana para la convivencia pacifica y la recuperación de la confianza"/>
    <s v="Implementar 8 Acción(es) formativas diferenciales para la promoción de la convivencia ciudadana"/>
    <s v="FORMACIÓN"/>
    <n v="8"/>
    <n v="366.82637299999999"/>
    <n v="2.545435709196713E-3"/>
    <s v="Suma"/>
    <x v="188"/>
    <x v="188"/>
    <n v="2"/>
    <n v="403870000"/>
    <n v="2.5454373198334334E-3"/>
    <m/>
    <m/>
    <s v="SI"/>
  </r>
  <r>
    <n v="7"/>
    <x v="6"/>
    <n v="28652"/>
    <s v="SEGURIDAD, CONVIVENCIA Y JUSTICIA"/>
    <n v="1"/>
    <s v="Organizaciones comunitarias fortalecidas a través de capacidades para promover acciones de corresponsabilidad en la gestión de la seguridad y la convivencia"/>
    <s v="Cultura ciudadana para la convivencia pacífica"/>
    <s v="Promoción de la convivencia ciudadana"/>
    <s v="Presupuestos Participativos"/>
    <m/>
    <s v="1 - Bogotá avanza en su seguridad"/>
    <s v="1 - Diálogo social y cultura ciudadana para la convivencia pacifica y la recuperación de la confianza"/>
    <s v="Fortalecer 200 Organización(es) comunitarias a través de capacidades para promover acciones de corresponsabilidad en la gestión de la seguridad y la convivencia"/>
    <s v="FORTALECIMIENTO DE CAPACIDADES"/>
    <n v="200"/>
    <n v="1240.6738069999999"/>
    <n v="8.6091285803020241E-3"/>
    <s v="Suma"/>
    <x v="188"/>
    <x v="188"/>
    <n v="50"/>
    <n v="1365961000"/>
    <n v="8.6091269637185146E-3"/>
    <m/>
    <m/>
    <s v="SI"/>
  </r>
  <r>
    <n v="7"/>
    <x v="6"/>
    <n v="28654"/>
    <s v="SEGURIDAD, CONVIVENCIA Y JUSTICIA"/>
    <n v="3"/>
    <s v="Iniciativas de convivencia con participación ciudadana implementadas"/>
    <s v="Cultura ciudadana para la convivencia pacífica"/>
    <s v="Promoción de la convivencia ciudadana"/>
    <s v="Presupuestos Participativos"/>
    <m/>
    <s v="1 - Bogotá avanza en su seguridad"/>
    <s v="1 - Diálogo social y cultura ciudadana para la convivencia pacifica y la recuperación de la confianza"/>
    <s v="Implementar 8 Iniciativa(s) de convivencia con participación de la ciudadanía"/>
    <s v="INICIATIVAS"/>
    <n v="8"/>
    <n v="366.82637299999999"/>
    <n v="2.545435709196713E-3"/>
    <s v="Suma"/>
    <x v="188"/>
    <x v="188"/>
    <n v="2"/>
    <n v="403870000"/>
    <n v="2.5454373198334334E-3"/>
    <m/>
    <m/>
    <s v="SI"/>
  </r>
  <r>
    <n v="7"/>
    <x v="6"/>
    <n v="28311"/>
    <s v="MUJERES"/>
    <n v="4"/>
    <s v="Número de Personas vinculadas en acciones para la prevención del feminicidio y la violencia contra la mujer"/>
    <s v="Cero tolerancia a las violencias"/>
    <s v="Prevención del feminicidio y las violencias contra las mujeres"/>
    <s v="Presupuestos Participativos"/>
    <m/>
    <s v="1 - Bogotá avanza en su seguridad"/>
    <s v="2 - Cero tolerancia a las violencias contra las mujeres y basadas en género"/>
    <s v="Vincular 10000 Persona(s) en acciones para la prevención del feminicidio y la violencia contra la mujer."/>
    <s v="PREVENCIÓN"/>
    <n v="10000"/>
    <n v="1676.082551"/>
    <n v="1.1630462504605473E-2"/>
    <s v="Suma"/>
    <x v="189"/>
    <x v="189"/>
    <n v="2500"/>
    <n v="1845339000"/>
    <n v="1.1630462174323689E-2"/>
    <m/>
    <m/>
    <s v="SI"/>
  </r>
  <r>
    <n v="7"/>
    <x v="6"/>
    <n v="28561"/>
    <s v="SEGURIDAD, CONVIVENCIA Y JUSTICIA"/>
    <n v="5"/>
    <s v="Dotaciones suministradas a organismos de seguridad"/>
    <s v="Mejores capacidades al servicio de la seguridad"/>
    <s v="Dotación, mantenimiento de equipamientos que permitan el fortalecimiento de la seguridad y justicia."/>
    <s v="Gestión Pública Local"/>
    <s v="Cultura ciudadana y mejores capacidades al servicio de la seguridad (2%)"/>
    <s v="1 - Bogotá avanza en su seguridad"/>
    <s v="3 - Desmantelamiento de estructuras criminales y delincuenciales con mejores capacidades y activos tecnológicos"/>
    <s v="Suministrar 8 Dotación(es) a organismos de seguridad."/>
    <s v="DOTACIÓN"/>
    <n v="8"/>
    <n v="1008.779991"/>
    <n v="7.0000000022205034E-3"/>
    <s v="Suma"/>
    <x v="190"/>
    <x v="190"/>
    <n v="2"/>
    <n v="1800000000"/>
    <n v="1.1344707890410727E-2"/>
    <m/>
    <s v="SI"/>
    <m/>
  </r>
  <r>
    <n v="7"/>
    <x v="6"/>
    <n v="28562"/>
    <s v="SEGURIDAD, CONVIVENCIA Y JUSTICIA"/>
    <n v="6"/>
    <s v="Equipamientos de seguridad y acceso a la justicia intervenidos con acciones de fortalecimiento, operación, adecuación y/o dotación"/>
    <s v="Mejores capacidades al servicio de la seguridad"/>
    <s v="Dotación, mantenimiento de equipamientos que permitan el fortalecimiento de la seguridad y justicia."/>
    <s v="Gestión Pública Local"/>
    <s v="Cultura ciudadana y mejores capacidades al servicio de la seguridad (2%)"/>
    <s v="1 - Bogotá avanza en su seguridad"/>
    <s v="3 - Desmantelamiento de estructuras criminales y delincuenciales con mejores capacidades y activos tecnológicos"/>
    <s v="Intervenir 2 Equipamiento(s) de seguridad y acceso a la justicia con acciones de fortalecimiento, operación, adecuación y/o dotación"/>
    <s v="INTERVENCIÓN"/>
    <n v="2"/>
    <n v="172.41347099999999"/>
    <n v="1.1963900039159724E-3"/>
    <s v="Suma"/>
    <x v="190"/>
    <x v="190"/>
    <n v="0.5"/>
    <n v="150000000"/>
    <n v="9.4539232420089386E-4"/>
    <m/>
    <s v="SI"/>
    <m/>
  </r>
  <r>
    <n v="7"/>
    <x v="6"/>
    <n v="28781"/>
    <s v="SEGURIDAD, CONVIVENCIA Y JUSTICIA"/>
    <n v="12"/>
    <s v="Acciones pedagógicas para la gestión de conflictividades y prevención de violencias implementadas"/>
    <s v="Cultura ciudadana para la convivencia pacífica"/>
    <s v="Acceso a la Justicia"/>
    <s v="Presupuestos Participativos"/>
    <m/>
    <s v="1 - Bogotá avanza en su seguridad"/>
    <s v="4 - Servicios centrados en la justicia"/>
    <s v="Implementar 8 Acción(es) pedagógicas para la gestión de conflictividades y prevención de violencias"/>
    <s v="ACCIONES PEDAGÓGICAS"/>
    <n v="8"/>
    <n v="115.289142"/>
    <n v="8.0000000144332748E-4"/>
    <s v="Suma"/>
    <x v="191"/>
    <x v="191"/>
    <n v="2"/>
    <n v="126931000"/>
    <n v="7.9999728735429107E-4"/>
    <m/>
    <m/>
    <s v="SI"/>
  </r>
  <r>
    <n v="7"/>
    <x v="6"/>
    <n v="28782"/>
    <s v="SEGURIDAD, CONVIVENCIA Y JUSTICIA"/>
    <n v="11"/>
    <s v="Proyectos comunitarios implementados en la localidad, para la apropiación del Código Nacional de Seguridad y Convivencia Ciudadana"/>
    <s v="Cultura ciudadana para la convivencia pacífica"/>
    <s v="Acceso a la Justicia"/>
    <s v="Presupuestos Participativos"/>
    <m/>
    <s v="1 - Bogotá avanza en su seguridad"/>
    <s v="4 - Servicios centrados en la justicia"/>
    <s v="Implementar 4 Proyecto(s) proyectos comunitarios en la localidad, para la apropiación del Código Nacional de Seguridad y Convivencia Ciudadana"/>
    <s v="CÓDIGO NACIONAL DE SEGURIDAD Y CONVIVENCIA"/>
    <n v="4"/>
    <n v="115.289142"/>
    <n v="8.0000000144332748E-4"/>
    <s v="Suma"/>
    <x v="191"/>
    <x v="191"/>
    <n v="1"/>
    <n v="126931000"/>
    <n v="7.9999728735429107E-4"/>
    <m/>
    <m/>
    <s v="SI"/>
  </r>
  <r>
    <n v="7"/>
    <x v="6"/>
    <n v="28783"/>
    <s v="SEGURIDAD, CONVIVENCIA Y JUSTICIA"/>
    <n v="7"/>
    <s v="Programas de abordaje de conflictividad escolar para la convivencia con enfoque restaurativo fortalecidos"/>
    <s v="Cultura ciudadana para la convivencia pacífica"/>
    <s v="Acceso a la Justicia"/>
    <s v="Presupuestos Participativos"/>
    <m/>
    <s v="1 - Bogotá avanza en su seguridad"/>
    <s v="4 - Servicios centrados en la justicia"/>
    <s v="Fortalecer 4 Programa(s) programas de abordaje de conflictividad escolar para la convivencia con enfoque restaurativo"/>
    <s v="CONFLICTIVIDAD ESCOLAR"/>
    <n v="4"/>
    <n v="216.16714099999999"/>
    <n v="1.5000000009714701E-3"/>
    <s v="Suma"/>
    <x v="191"/>
    <x v="191"/>
    <n v="1"/>
    <n v="237996000"/>
    <n v="1.4999972772701063E-3"/>
    <m/>
    <m/>
    <s v="SI"/>
  </r>
  <r>
    <n v="7"/>
    <x v="6"/>
    <n v="28784"/>
    <s v="SEGURIDAD, CONVIVENCIA Y JUSTICIA"/>
    <n v="8"/>
    <s v="Actores comunitarios fortalecidos con herramientas y capacidades para la implementación de un enfoque restaurativo para la justicia y la convivencia"/>
    <s v="Cultura ciudadana para la convivencia pacífica"/>
    <s v="Acceso a la Justicia"/>
    <s v="Presupuestos Participativos"/>
    <m/>
    <s v="1 - Bogotá avanza en su seguridad"/>
    <s v="4 - Servicios centrados en la justicia"/>
    <s v="Fortalecer 15000 Actor(es) comunitarios con herramientas y capacidades para la implementación de un enfoque restaurativo para la justicia y la convivencia."/>
    <s v="FORTALECIMIENTO DE CAPACIDADES"/>
    <n v="15000"/>
    <n v="345.86742500000003"/>
    <n v="2.3999999973909076E-3"/>
    <s v="Suma"/>
    <x v="191"/>
    <x v="191"/>
    <n v="3750"/>
    <n v="380794000"/>
    <n v="2.3999981646783681E-3"/>
    <m/>
    <m/>
    <s v="SI"/>
  </r>
  <r>
    <n v="7"/>
    <x v="6"/>
    <n v="28785"/>
    <s v="SEGURIDAD, CONVIVENCIA Y JUSTICIA"/>
    <n v="10"/>
    <s v="Ciudadanos beneficiados con habilidades y capacidades para gestionar la convivencia constructivamente"/>
    <s v="Cultura ciudadana para la convivencia pacífica"/>
    <s v="Acceso a la Justicia"/>
    <s v="Presupuestos Participativos"/>
    <m/>
    <s v="1 - Bogotá avanza en su seguridad"/>
    <s v="4 - Servicios centrados en la justicia"/>
    <s v="Beneficiar 20000 Ciudadanas y ciudadanos con habilidades y capacidades para gestionar la convivencia constructivamente"/>
    <s v="GESTIÓN DE LA CONVIVENCIA"/>
    <n v="20000"/>
    <n v="389.10085400000003"/>
    <n v="2.7000000031364617E-3"/>
    <s v="Suma"/>
    <x v="191"/>
    <x v="191"/>
    <n v="5000"/>
    <n v="428394000"/>
    <n v="2.7000026622247849E-3"/>
    <m/>
    <m/>
    <s v="SI"/>
  </r>
  <r>
    <n v="7"/>
    <x v="6"/>
    <n v="28786"/>
    <s v="SEGURIDAD, CONVIVENCIA Y JUSTICIA"/>
    <n v="9"/>
    <s v="Proyectos de justicia local para la resolución efectiva de conflictividades de manera integral en el sistema de justicia implementados"/>
    <s v="Cultura ciudadana para la convivencia pacífica"/>
    <s v="Acceso a la Justicia"/>
    <s v="Presupuestos Participativos"/>
    <m/>
    <s v="1 - Bogotá avanza en su seguridad"/>
    <s v="4 - Servicios centrados en la justicia"/>
    <s v="Implementar 4 Proyecto(s) de justicia local para la resolución efectiva de conflictividades de manera integral en el sistema de justicia"/>
    <s v="RESOLUCIÓN DE CONFLICTIVIDADES"/>
    <n v="4"/>
    <n v="144.11142699999999"/>
    <n v="9.999999983346219E-4"/>
    <s v="Suma"/>
    <x v="191"/>
    <x v="191"/>
    <n v="1"/>
    <n v="258664000"/>
    <n v="1.6302597343140002E-3"/>
    <m/>
    <m/>
    <s v="SI"/>
  </r>
  <r>
    <n v="7"/>
    <x v="6"/>
    <n v="28787"/>
    <s v="SEGURIDAD, CONVIVENCIA Y JUSTICIA"/>
    <n v="13"/>
    <s v="Programas comunitarios con enfoque restaurativo para el cuidado del espacio público y del medio ambiente ejecutados"/>
    <s v="Cultura ciudadana para la convivencia pacífica"/>
    <s v="Acceso a la Justicia"/>
    <s v="Presupuestos Participativos"/>
    <m/>
    <s v="1 - Bogotá avanza en su seguridad"/>
    <s v="4 - Servicios centrados en la justicia"/>
    <s v="Ejecutar 4 Programa(s) comunitarios con enfoque restaurativo para el cuidado del espacio público y del medio ambiente"/>
    <s v="ACCIONES DE CUIDADO"/>
    <n v="4"/>
    <n v="144.11142699999999"/>
    <n v="9.999999983346219E-4"/>
    <s v="Suma"/>
    <x v="191"/>
    <x v="191"/>
    <n v="1"/>
    <n v="258664000"/>
    <n v="1.6302597343140002E-3"/>
    <m/>
    <m/>
    <s v="SI"/>
  </r>
  <r>
    <n v="7"/>
    <x v="6"/>
    <n v="28361"/>
    <s v="MOVILIDAD"/>
    <n v="15"/>
    <s v="Metros cuadrados construidos y/o conservados de elementos del sistema de espacio público peatonal."/>
    <s v="Infraestructura segura e incluyente"/>
    <s v="Construcción y/o conservación de elementos del sistema de espacio público"/>
    <s v="Presupuestos Participativos"/>
    <s v="Infraestructura segura e incluyente (14%)"/>
    <s v="1 - Bogotá avanza en su seguridad"/>
    <s v="5 - Espacio público seguro e inclusivo"/>
    <s v="Intervenir 4000 Metro(s) cuadrado(s) de elementos del sistema de espacio público peatonal con acciones de construcción y/o conservación. "/>
    <s v="INTERVENCIÓN"/>
    <n v="4000"/>
    <n v="2233.7271219999998"/>
    <n v="1.54999999984734E-2"/>
    <s v="Suma"/>
    <x v="192"/>
    <x v="192"/>
    <n v="1000"/>
    <n v="2459296000"/>
    <n v="1.549999707558641E-2"/>
    <m/>
    <m/>
    <s v="SI"/>
  </r>
  <r>
    <n v="7"/>
    <x v="6"/>
    <n v="28551"/>
    <s v="SEGURIDAD, CONVIVENCIA Y JUSTICIA"/>
    <n v="16"/>
    <s v="Estrategias de seguridad y convivencia implementadas a través de gestores locales, que permitan el uso y disfrute del espacio público"/>
    <s v="Cultura ciudadana para la convivencia pacífica"/>
    <s v="Cultura ciudadana en torno a la seguridad"/>
    <s v="Gestión Pública Local"/>
    <s v="Cultura ciudadana y mejores capacidades al servicio de la seguridad (2%)"/>
    <s v="1 - Bogotá avanza en su seguridad"/>
    <s v="5 - Espacio público seguro e inclusivo"/>
    <s v="Implementar 4 Estrategia(s) de seguridad y convivencia mediante acciones de gestores locales que permitan usar y disfrutar del espacio público. "/>
    <s v="ESTRATEGIAS DE SEGURIDAD Y CONVIVENCIA"/>
    <n v="4"/>
    <n v="1701.035083"/>
    <n v="1.1803609995251338E-2"/>
    <s v="Suma"/>
    <x v="193"/>
    <x v="193"/>
    <n v="1"/>
    <n v="1850000000"/>
    <n v="1.1659838665144358E-2"/>
    <m/>
    <m/>
    <m/>
  </r>
  <r>
    <n v="7"/>
    <x v="6"/>
    <n v="28641"/>
    <s v="GOBIERNO"/>
    <n v="14"/>
    <s v="Acuerdos realizados para la organización, la recuperación, el cuidado, el embellecimiento, la sostenibilidad, el mejoramiento y el aprovechamiento económico del espacio público."/>
    <s v="Cultura ciudadana para la convivencia pacífica"/>
    <s v="Acuerdos para el uso y aprovechamiento del espacio público"/>
    <s v="Presupuestos Participativos"/>
    <m/>
    <s v="1 - Bogotá avanza en su seguridad"/>
    <s v="5 - Espacio público seguro e inclusivo"/>
    <s v="Realizar 10 Acuerdo(s) para la organización, la recuperación, el cuidado, el embellecimiento, la sostenibilidad, el mejoramiento y el aprovechamiento económico del espacio público."/>
    <s v="ACUERDOS "/>
    <n v="10"/>
    <n v="1772.570555"/>
    <n v="1.2299999999639167E-2"/>
    <s v="Suma"/>
    <x v="194"/>
    <x v="194"/>
    <n v="2.5"/>
    <n v="1951571000"/>
    <n v="1.2300001623553752E-2"/>
    <m/>
    <m/>
    <s v="SI"/>
  </r>
  <r>
    <n v="7"/>
    <x v="6"/>
    <n v="28391"/>
    <s v="SALUD"/>
    <n v="19"/>
    <s v="Número de personas con discapacidad beneficiadas con Dispostivos de Asistencia Personal - Ayudas Técnicas (no incluidas en los Planes de Beneficios)"/>
    <s v="Ciudad saludable y con bien-estar"/>
    <s v="Otorgamiento de Dispositivos de asistencia Personal - DAP - a personas con discapacidad "/>
    <s v="Gestión Pública Local"/>
    <s v="Ciudad saludable y con bien-estar (3%)"/>
    <s v="2 - Bogotá confía en su bien-estar"/>
    <s v="10 - Salud Pública Integrada e Integral"/>
    <s v="Beneficiar 3000 Persona(s) con discapacidad a través de Dispositivos de Asistencia Personal - Ayudas Técnicas (no incluidas en los Planes de Beneficios)."/>
    <s v="DISPOSITIVOS DE ASISTENCIA PERSONAL"/>
    <n v="3000"/>
    <n v="2531.128847"/>
    <n v="1.7563692869301151E-2"/>
    <s v="Suma"/>
    <x v="195"/>
    <x v="195"/>
    <n v="750"/>
    <n v="2416923000"/>
    <n v="1.5232936349230647E-2"/>
    <m/>
    <m/>
    <m/>
  </r>
  <r>
    <n v="7"/>
    <x v="6"/>
    <n v="28392"/>
    <s v="SALUD"/>
    <n v="23"/>
    <s v="Número de personas beneficiadas con acciones para la promoción y atención de la salud mental"/>
    <s v="Ciudad saludable y con bien-estar"/>
    <s v="Acciones para la promoción y atención de la salud mental"/>
    <s v="Presupuestos Participativos"/>
    <m/>
    <s v="2 - Bogotá confía en su bien-estar"/>
    <s v="10 - Salud Pública Integrada e Integral"/>
    <s v="Beneficiar 2000 Persona(s) con acciones para la promoción y atención de la salud mental."/>
    <s v="SALUD MENTAL"/>
    <n v="2000"/>
    <n v="2054.0268380000002"/>
    <n v="1.425304625273934E-2"/>
    <s v="Suma"/>
    <x v="195"/>
    <x v="195"/>
    <n v="500"/>
    <n v="2000000000"/>
    <n v="1.2605230989345252E-2"/>
    <m/>
    <m/>
    <s v="SI"/>
  </r>
  <r>
    <n v="7"/>
    <x v="6"/>
    <n v="28393"/>
    <s v="SALUD"/>
    <n v="20"/>
    <s v="Número de personas vinculadas a las acciones y estrategias para promover la salud sexual y reproductiva consciente en los diferentes ciclos de vida"/>
    <s v="Ciudad saludable y con bien-estar"/>
    <s v="Salud sexual y reproductiva consciente en adolescentes y jóvenes"/>
    <s v="Gestión Pública Local"/>
    <s v="Ciudad saludable y con bien-estar (3%)"/>
    <s v="2 - Bogotá confía en su bien-estar"/>
    <s v="10 - Salud Pública Integrada e Integral"/>
    <s v="Vincular 1500 Persona(s) a las acciones y estrategias para promover la salud sexual y reproductiva consciente en los diferentes ciclos de vida."/>
    <s v="SALUD SEXUAL Y REPRODUCTIVA"/>
    <n v="1500"/>
    <n v="597.40465700000004"/>
    <n v="4.1454357120833682E-3"/>
    <s v="Suma"/>
    <x v="195"/>
    <x v="195"/>
    <n v="375"/>
    <n v="907733000"/>
    <n v="5.7210920708256671E-3"/>
    <m/>
    <m/>
    <m/>
  </r>
  <r>
    <n v="7"/>
    <x v="6"/>
    <n v="28394"/>
    <s v="SALUD"/>
    <n v="17"/>
    <s v="Número de personas con discapacidad, cuidadadores y cuidadoras, vinculados en actividades complementarias en salud"/>
    <s v="Ciudad saludable y con bien-estar"/>
    <s v="Acciones complementarias para personas con discapacidad y sus cuidadores"/>
    <s v="Gestión Pública Local"/>
    <s v="Ciudad saludable y con bien-estar (3%)"/>
    <s v="2 - Bogotá confía en su bien-estar"/>
    <s v="10 - Salud Pública Integrada e Integral"/>
    <s v="Vincular 2000 Persona(s) con discapacidad, cuidadores y cuidadoras, en actividades complementarias en salud."/>
    <s v="ACCIONES COMPLEMENTARIAS "/>
    <n v="2000"/>
    <n v="720.55713600000001"/>
    <n v="4.999999998612184E-3"/>
    <s v="Suma"/>
    <x v="195"/>
    <x v="195"/>
    <n v="500"/>
    <n v="1293321000"/>
    <n v="8.151304974185496E-3"/>
    <m/>
    <m/>
    <m/>
  </r>
  <r>
    <n v="7"/>
    <x v="6"/>
    <n v="28395"/>
    <s v="SALUD"/>
    <n v="18"/>
    <s v="Números de personas vinculadas a las acciones desarrolladas desde los dispositivos de base comunitaria en respuesta al consumo de SPA"/>
    <s v="Ciudad saludable y con bien-estar"/>
    <s v="Acciones para la disminución de los factores de riesgo frente al consumo de sustancias psicoactivas."/>
    <s v="Gestión Pública Local"/>
    <s v="Ciudad saludable y con bien-estar (3%)"/>
    <s v="2 - Bogotá confía en su bien-estar"/>
    <s v="10 - Salud Pública Integrada e Integral"/>
    <s v="Vincular 3500 Persona(s) a las acciones desarrolladas desde los dispositivos de base comunitaria en respuesta al consumo de SPA."/>
    <s v="DISMINUCIÓN FACTORES DE RIESGO SPA"/>
    <n v="3500"/>
    <n v="474.25217800000001"/>
    <n v="3.2908714255545524E-3"/>
    <s v="Suma"/>
    <x v="195"/>
    <x v="195"/>
    <n v="875"/>
    <n v="772144000"/>
    <n v="4.8665267385185002E-3"/>
    <m/>
    <m/>
    <m/>
  </r>
  <r>
    <n v="7"/>
    <x v="6"/>
    <n v="28301"/>
    <s v="INTEGRACIÓN SOCIAL"/>
    <n v="25"/>
    <s v="Número de Personas que participan en procesos para la prevención de violencias en el contexto familiar y/o violencia sexual.          "/>
    <s v="Cuidado de la vida"/>
    <s v="Prevención y atención de violencia intrafamiliar y sexual para poblaciones en situaciones de riesgo y vulnerabilidad de derechos"/>
    <s v="Presupuestos Participativos"/>
    <m/>
    <s v="2 - Bogotá confía en su bien-estar"/>
    <s v="12 - Bogotá cuida a su gente"/>
    <s v="Vincular 40000 Persona(s) en procesos para la prevención de violencias en el contexto familiar y/o violencia sexual."/>
    <s v="PREVENCIÓN"/>
    <n v="40000"/>
    <n v="1397.880844"/>
    <n v="9.6999999984178891E-3"/>
    <s v="Suma"/>
    <x v="196"/>
    <x v="196"/>
    <n v="10000"/>
    <n v="1839044000"/>
    <n v="1.1590787209784724E-2"/>
    <m/>
    <m/>
    <s v="SI"/>
  </r>
  <r>
    <n v="7"/>
    <x v="6"/>
    <n v="28302"/>
    <s v="MUJERES"/>
    <n v="26"/>
    <s v="Mujeres cuidadoras vinculadas a estrategias de cuidado"/>
    <s v="Cuidado de la vida"/>
    <s v="Estrategias de cuidado a personas cuidadoras"/>
    <s v="Presupuestos Participativos"/>
    <m/>
    <s v="2 - Bogotá confía en su bien-estar"/>
    <s v="12 - Bogotá cuida a su gente"/>
    <s v="Vincular 6000 Mujer(es) cuidadora(s) a estrategias de cuidado."/>
    <s v="ESTRATEGIAS DE CUIDADO"/>
    <n v="6000"/>
    <n v="1887.8596970000001"/>
    <n v="1.3100000001082494E-2"/>
    <s v="Suma"/>
    <x v="196"/>
    <x v="196"/>
    <n v="1500"/>
    <n v="2078502000"/>
    <n v="1.3099998910908043E-2"/>
    <m/>
    <m/>
    <s v="SI"/>
  </r>
  <r>
    <n v="7"/>
    <x v="6"/>
    <n v="28304"/>
    <s v="MUJERES"/>
    <n v="27"/>
    <s v="Mujeres vinculadas para el ejercicio de derechos y el fortalecimiento de su autonomía económica"/>
    <s v="Cuidado de la vida"/>
    <s v="Fortalecimiento de capacidades para el ejercicio de derechos y para la autonomía económica de las mujeres."/>
    <s v="Presupuestos Participativos"/>
    <m/>
    <s v="2 - Bogotá confía en su bien-estar"/>
    <s v="12 - Bogotá cuida a su gente"/>
    <s v="Vincular 7000 Mujer(es) para el ejercicio de derechos y el fortalecimiento de su autonomía económica"/>
    <s v="FORTALECIMIENTO DE CAPACIDADES"/>
    <n v="7000"/>
    <n v="1620.88923"/>
    <n v="1.1247471911443959E-2"/>
    <s v="Suma"/>
    <x v="196"/>
    <x v="196"/>
    <n v="1750"/>
    <n v="1784572000"/>
    <n v="1.1247471138558918E-2"/>
    <m/>
    <m/>
    <s v="SI"/>
  </r>
  <r>
    <n v="7"/>
    <x v="6"/>
    <n v="28281"/>
    <s v="GESTIÓN PÚBLICA"/>
    <n v="30"/>
    <s v="Procesos pedagógicos, artísticos, culturales, formativos o académicos realizados para el fortalecimiento de iniciativas ciudadanas para la apropiación social de la memoria, verdad, reparación integral a víctimas, paz y reconciliación. "/>
    <s v="Cuidado de la vida"/>
    <s v="Construcción de memoria, verdad, reparación, víctimas, paz y reconciliación"/>
    <s v="Presupuestos Participativos"/>
    <m/>
    <s v="2 - Bogotá confía en su bien-estar"/>
    <s v="13 - Bogotá, un territorio de paz y reconciliación en donde todos puedan volver a empezar"/>
    <s v="Realizar 20 Proceso(s) pedagógicos, artísticos, culturales, formativos o para el fortalecimiento de iniciativas ciudadanas para la apropiación social de la memoria, verdad, reparación integral a víctimas, paz y reconciliación."/>
    <s v="INICIATIVAS"/>
    <n v="20"/>
    <n v="252.85276400000001"/>
    <n v="1.7545642898873282E-3"/>
    <s v="Suma"/>
    <x v="197"/>
    <x v="197"/>
    <n v="5"/>
    <n v="278387000"/>
    <n v="1.7545662197154283E-3"/>
    <m/>
    <m/>
    <s v="SI"/>
  </r>
  <r>
    <n v="7"/>
    <x v="6"/>
    <n v="28282"/>
    <s v="GESTIÓN PÚBLICA"/>
    <n v="31"/>
    <s v="Acciones de construcción de paz realizadas que contribuyan al tejido social, la integración local, la sostenibilidad económica y/o desarrollo territorial para la reconciliación."/>
    <s v="Cuidado de la vida"/>
    <s v="Construcción de memoria, verdad, reparación, víctimas, paz y reconciliación"/>
    <s v="Presupuestos Participativos"/>
    <m/>
    <s v="2 - Bogotá confía en su bien-estar"/>
    <s v="13 - Bogotá, un territorio de paz y reconciliación en donde todos puedan volver a empezar"/>
    <s v="Realizar 20 Acción(es) de construcción de paz que contribuyan al tejido social, la integración local, la sostenibilidad económica y/o desarrollo territorial para la reconciliación."/>
    <s v="ACCIONES DE CONSTRUCCIÓN DE PAZ"/>
    <n v="20"/>
    <n v="805.188219"/>
    <n v="5.587261429720331E-3"/>
    <s v="Suma"/>
    <x v="197"/>
    <x v="197"/>
    <n v="5"/>
    <n v="706499000"/>
    <n v="4.4527915443707154E-3"/>
    <m/>
    <m/>
    <s v="SI"/>
  </r>
  <r>
    <n v="7"/>
    <x v="6"/>
    <n v="28283"/>
    <s v="GESTIÓN PÚBLICA"/>
    <n v="32"/>
    <s v="Procesos realizados para el fortalecimiento de habilidades y capacidades de la población víctima del conflicto armado o excombatientes que promuevan su participación en diferentes escenarios. "/>
    <s v="Cuidado de la vida"/>
    <s v="Construcción de memoria, verdad, reparación, víctimas, paz y reconciliación"/>
    <s v="Presupuestos Participativos"/>
    <m/>
    <s v="2 - Bogotá confía en su bien-estar"/>
    <s v="13 - Bogotá, un territorio de paz y reconciliación en donde todos puedan volver a empezar"/>
    <s v="Realizar 16 Proceso(s) de fortalecimiento de habilidades y capacidades de la población víctima del conflicto armado o excombatientes para promover su participación en los diferentes escenarios."/>
    <s v="FORTALECIMIENTO DE CAPACIDADES"/>
    <n v="16"/>
    <n v="195.72843499999999"/>
    <n v="1.3581742874146832E-3"/>
    <s v="Suma"/>
    <x v="197"/>
    <x v="197"/>
    <n v="4"/>
    <n v="215495000"/>
    <n v="1.3581821260244776E-3"/>
    <m/>
    <m/>
    <s v="SI"/>
  </r>
  <r>
    <n v="7"/>
    <x v="6"/>
    <n v="28251"/>
    <s v="CULTURA, RECREACIÓN Y DEPORTE"/>
    <n v="33"/>
    <s v="Estímulos otorgados de apoyo al sector artístico y cultural "/>
    <s v="Bogotá cultural y deportiva"/>
    <s v="Iniciativas de interés cultural, artístico, patrimonial y de cultura ciudadana."/>
    <s v="Gestión Pública Local"/>
    <m/>
    <s v="2 - Bogotá confía en su bien-estar"/>
    <s v="14 - Bogotá deportiva, recreativa, artística, patrimonial e intercultural"/>
    <s v="Otorgar 180 Estímulo(s) de apoyo al sector artístico y cultural"/>
    <s v="ESTÍMULOS"/>
    <n v="180"/>
    <n v="1773.395702"/>
    <n v="1.2305725756546881E-2"/>
    <s v="Suma"/>
    <x v="198"/>
    <x v="198"/>
    <n v="45"/>
    <n v="1952479000"/>
    <n v="1.2305724398422915E-2"/>
    <m/>
    <s v="SI"/>
    <m/>
  </r>
  <r>
    <n v="7"/>
    <x v="6"/>
    <n v="28252"/>
    <s v="CULTURA, RECREACIÓN Y DEPORTE"/>
    <n v="38"/>
    <s v="Eventos de promoción, circulción y apropiación de actividades artísticas, culturales y patrimoniales realizadas"/>
    <s v="Bogotá cultural y deportiva"/>
    <s v="Arte, cultura y patrimonio"/>
    <s v="Presupuestos Participativos"/>
    <m/>
    <s v="2 - Bogotá confía en su bien-estar"/>
    <s v="14 - Bogotá deportiva, recreativa, artística, patrimonial e intercultural"/>
    <s v="Realizar 150 Evento(s) de promoción, circulación y apropiación de actividades artísticas, culturales y patrimoniales, con el propósito de aumentar la participación de la comunidad, visibilizar el patrimonio cultural local, y fortalecer el acceso a la oferta artística y cultural en la localidad de Bosa"/>
    <s v="EVENTOS"/>
    <n v="150"/>
    <n v="2955.6595040000002"/>
    <n v="2.0509542932204188E-2"/>
    <s v="Suma"/>
    <x v="198"/>
    <x v="198"/>
    <n v="37.5"/>
    <n v="6200000000"/>
    <n v="3.907621606697028E-2"/>
    <m/>
    <m/>
    <s v="SI"/>
  </r>
  <r>
    <n v="7"/>
    <x v="6"/>
    <n v="28253"/>
    <s v="CULTURA, RECREACIÓN Y DEPORTE"/>
    <n v="39"/>
    <s v="Personas beneficiadas y capacitadas con procesos de formación y exploración en los campos artísticos, culturales y patrimoniales "/>
    <s v="Bogotá cultural y deportiva"/>
    <s v="Arte, cultura y patrimonio"/>
    <s v="Presupuestos Participativos"/>
    <m/>
    <s v="2 - Bogotá confía en su bien-estar"/>
    <s v="14 - Bogotá deportiva, recreativa, artística, patrimonial e intercultural"/>
    <s v="Capacitar 2500 Persona(s) en los campos artísticos, interculturales, culturales y/o patrimoniales "/>
    <s v="CAPACITACIÓN"/>
    <n v="2500"/>
    <n v="1685.127491"/>
    <n v="1.1693226021511989E-2"/>
    <s v="Suma"/>
    <x v="198"/>
    <x v="198"/>
    <n v="625"/>
    <n v="700000000"/>
    <n v="4.4118308462708384E-3"/>
    <m/>
    <m/>
    <s v="SI"/>
  </r>
  <r>
    <n v="7"/>
    <x v="6"/>
    <n v="28254"/>
    <s v="CULTURA, RECREACIÓN Y DEPORTE"/>
    <n v="40"/>
    <s v="No. Organizaciones artísticas, culturales y patrimoniales beneficiadas con elementos entregados."/>
    <s v="Bogotá cultural y deportiva"/>
    <s v="Arte, cultura y patrimonio"/>
    <s v="Presupuestos Participativos"/>
    <m/>
    <s v="2 - Bogotá confía en su bien-estar"/>
    <s v="14 - Bogotá deportiva, recreativa, artística, patrimonial e intercultural"/>
    <s v="Beneficiar 200 Organización(es) artísticas, culturales y patrimoniales con elementos entregados "/>
    <s v="ENTREGA DE ELEMENTOS"/>
    <n v="200"/>
    <n v="738.91487600000005"/>
    <n v="5.1273857330510469E-3"/>
    <s v="Suma"/>
    <x v="198"/>
    <x v="198"/>
    <n v="50"/>
    <n v="813533000"/>
    <n v="5.1273856912275057E-3"/>
    <m/>
    <s v="SI"/>
    <s v="SI"/>
  </r>
  <r>
    <n v="7"/>
    <x v="6"/>
    <n v="28471"/>
    <s v="CULTURA, RECREACIÓN Y DEPORTE"/>
    <n v="34"/>
    <s v="Colectivos u organizaciones recreo deportivas inscritas en el Banco que implementan iniciativas de carácter barrial beneficiadas con apoyos economicos"/>
    <s v="Bogotá cultural y deportiva"/>
    <s v="Recreación y deporte "/>
    <s v="Presupuestos Participativos"/>
    <m/>
    <s v="2 - Bogotá confía en su bien-estar"/>
    <s v="14 - Bogotá deportiva, recreativa, artística, patrimonial e intercultural"/>
    <s v="Beneficiar 240 Colectivo(s) u organizaciones recreo deportivas inscritas en el Banco que implementa iniciativas de carácter barrial con apoyos económicos "/>
    <s v="BANCO DE INICIATIVAS"/>
    <n v="240"/>
    <n v="1996.6010329999999"/>
    <n v="1.3854564285696125E-2"/>
    <s v="Suma"/>
    <x v="199"/>
    <x v="199"/>
    <n v="60"/>
    <n v="1500000000"/>
    <n v="9.4539232420089384E-3"/>
    <m/>
    <m/>
    <s v="SI"/>
  </r>
  <r>
    <n v="7"/>
    <x v="6"/>
    <n v="28473"/>
    <s v="CULTURA, RECREACIÓN Y DEPORTE"/>
    <n v="37"/>
    <s v="Personas beneficiadas con la entrega de dotaciones deportivas."/>
    <s v="Bogotá cultural y deportiva"/>
    <s v="Recreación y deporte "/>
    <s v="Presupuestos Participativos"/>
    <m/>
    <s v="2 - Bogotá confía en su bien-estar"/>
    <s v="14 - Bogotá deportiva, recreativa, artística, patrimonial e intercultural"/>
    <s v="Beneficiar 5000 Persona(s) con la entrega de dotaciones deportivas "/>
    <s v="DOTACIÓN"/>
    <n v="5000"/>
    <n v="194.55042700000001"/>
    <n v="1.3500000015682309E-3"/>
    <s v="Suma"/>
    <x v="199"/>
    <x v="199"/>
    <n v="1250"/>
    <n v="498197000"/>
    <n v="3.1399441315994184E-3"/>
    <m/>
    <m/>
    <s v="SI"/>
  </r>
  <r>
    <n v="7"/>
    <x v="6"/>
    <n v="28474"/>
    <s v="CULTURA, RECREACIÓN Y DEPORTE"/>
    <n v="35"/>
    <s v="Personas beneficiadas con actividades recreo-deportivas comunitarias"/>
    <s v="Bogotá cultural y deportiva"/>
    <s v="Recreación y deporte "/>
    <s v="Presupuestos Participativos"/>
    <m/>
    <s v="2 - Bogotá confía en su bien-estar"/>
    <s v="14 - Bogotá deportiva, recreativa, artística, patrimonial e intercultural"/>
    <s v="Beneficiar 60000 Persona(s) en actividades recreo-deportivas comunitarias"/>
    <s v="ACTIVIDADES RECREODEPORTIVAS"/>
    <n v="60000"/>
    <n v="1797.919498"/>
    <n v="1.2475898215939422E-2"/>
    <s v="Suma"/>
    <x v="199"/>
    <x v="199"/>
    <n v="15000"/>
    <n v="4044760000"/>
    <n v="2.5492567048232051E-2"/>
    <m/>
    <m/>
    <s v="SI"/>
  </r>
  <r>
    <n v="7"/>
    <x v="6"/>
    <n v="28475"/>
    <s v="CULTURA, RECREACIÓN Y DEPORTE"/>
    <n v="36"/>
    <s v="Personas capacitadas en los campos deportivos o recreativos "/>
    <s v="Bogotá cultural y deportiva"/>
    <s v="Recreación y deporte "/>
    <s v="Presupuestos Participativos"/>
    <m/>
    <s v="2 - Bogotá confía en su bien-estar"/>
    <s v="14 - Bogotá deportiva, recreativa, artística, patrimonial e intercultural"/>
    <s v="Capacitar 8000 Persona(s) en los campos deportivos o recreativos "/>
    <s v="CAPACITACIÓN"/>
    <n v="8000"/>
    <n v="1090.9235040000001"/>
    <n v="7.5699999985649989E-3"/>
    <s v="Suma"/>
    <x v="199"/>
    <x v="199"/>
    <n v="2000"/>
    <n v="1501089000"/>
    <n v="9.4607867902826367E-3"/>
    <m/>
    <m/>
    <s v="SI"/>
  </r>
  <r>
    <n v="7"/>
    <x v="6"/>
    <n v="28521"/>
    <s v="AMBIENTE"/>
    <n v="43"/>
    <s v="Número de personas vinculadas en acciones de educación en temas de protección y bienestar animal"/>
    <s v="Cuidado de la vida"/>
    <s v="Protección y bienestar animal"/>
    <s v="Presupuestos Participativos"/>
    <m/>
    <s v="2 - Bogotá confía en su bien-estar"/>
    <s v="15 - Bogotá protege todas las formas de vida"/>
    <s v="Vincular 4000 Persona(s) en acciones educativas en temas de protección y bienestar animal"/>
    <s v="ACCIONES PEDAGÓGICAS"/>
    <n v="4000"/>
    <n v="284.27625699999999"/>
    <n v="1.9726142641455667E-3"/>
    <s v="Suma"/>
    <x v="200"/>
    <x v="200"/>
    <n v="1000"/>
    <n v="312983000"/>
    <n v="1.9726115053691224E-3"/>
    <m/>
    <m/>
    <s v="SI"/>
  </r>
  <r>
    <n v="7"/>
    <x v="6"/>
    <n v="28522"/>
    <s v="AMBIENTE"/>
    <n v="44"/>
    <s v="Número de animales atendidos por los programas de brigadas médicas, urgencias veterinarias y adopciones"/>
    <s v="Cuidado de la vida"/>
    <s v="Protección y bienestar animal"/>
    <s v="Presupuestos Participativos"/>
    <m/>
    <s v="2 - Bogotá confía en su bien-estar"/>
    <s v="15 - Bogotá protege todas las formas de vida"/>
    <s v="Atender 15000 Animales en los programas de brigadas médicas, urgencias veterinarias y adopciones"/>
    <s v="BIENESTAR ANIMAL"/>
    <n v="15000"/>
    <n v="738.91487600000005"/>
    <n v="5.1273857330510469E-3"/>
    <s v="Suma"/>
    <x v="200"/>
    <x v="200"/>
    <n v="3750"/>
    <n v="813533000"/>
    <n v="5.1273856912275057E-3"/>
    <m/>
    <m/>
    <s v="SI"/>
  </r>
  <r>
    <n v="7"/>
    <x v="6"/>
    <n v="28523"/>
    <s v="AMBIENTE"/>
    <n v="45"/>
    <s v="Número de animales esterilizados"/>
    <s v="Cuidado de la vida"/>
    <s v="Protección y bienestar animal"/>
    <s v="Presupuestos Participativos"/>
    <m/>
    <s v="2 - Bogotá confía en su bien-estar"/>
    <s v="15 - Bogotá protege todas las formas de vida"/>
    <s v="Esterilizar 25000 Perros y gatos incluyendo los que está en condición de vulnerabilidad "/>
    <s v="ESTERILIZACIÓN"/>
    <n v="25000"/>
    <n v="1080.8357040000001"/>
    <n v="7.4999999979182769E-3"/>
    <s v="Suma"/>
    <x v="200"/>
    <x v="200"/>
    <n v="6250"/>
    <n v="1189982000"/>
    <n v="7.4999989915815208E-3"/>
    <m/>
    <m/>
    <s v="SI"/>
  </r>
  <r>
    <n v="7"/>
    <x v="6"/>
    <n v="28271"/>
    <s v="INTEGRACIÓN SOCIAL"/>
    <n v="48"/>
    <s v="Número de personas mayores con transferencias Monetarias"/>
    <s v="Menos pobreza "/>
    <s v="Apoyo económico para persona mayor - tipo C"/>
    <s v="Gestión Pública Local"/>
    <s v="Menos pobreza (12%)"/>
    <s v="2 - Bogotá confía en su bien-estar"/>
    <s v="7 - Bogotá, una ciudad con menos Pobreza"/>
    <s v="Beneficiar 6170 Persona(s) Mayor(es) con apoyo económico Tipo C."/>
    <s v="APOYO ECONÓMICO PERSONA MAYOR"/>
    <n v="6170"/>
    <n v="9581.2628910000003"/>
    <n v="6.6485101664030946E-2"/>
    <s v="Constante"/>
    <x v="201"/>
    <x v="201"/>
    <n v="1542.5"/>
    <n v="14237875000"/>
    <n v="8.9735851586212015E-2"/>
    <m/>
    <s v="SI"/>
    <m/>
  </r>
  <r>
    <n v="7"/>
    <x v="6"/>
    <n v="28272"/>
    <s v="INTEGRACIÓN SOCIAL"/>
    <n v="46"/>
    <s v="Jóvenes beneficiados con transferencias condicionadas y  acompañamiento psicosocial para la promoción al acceso y permanencia a oportunidades de formación y empleabilidad"/>
    <s v="Menos pobreza "/>
    <s v="Transferencias monetarias condicionadas para jóvenes "/>
    <s v="Gestión Pública Local"/>
    <s v="Menos pobreza (12%)"/>
    <s v="2 - Bogotá confía en su bien-estar"/>
    <s v="7 - Bogotá, una ciudad con menos Pobreza"/>
    <s v="Beneficiar 482 Joven(es) con transferencias condicionadas y acompañamiento psicosocial al acceso y permanencia a oportunidades de formación y empleabilidad."/>
    <s v="TRANSFERENCIAS MONETARIAS"/>
    <n v="482"/>
    <n v="1194.8093140000001"/>
    <n v="8.2908714241667365E-3"/>
    <s v="Constante"/>
    <x v="201"/>
    <x v="201"/>
    <n v="120.5"/>
    <n v="1984881000"/>
    <n v="1.2509941745681296E-2"/>
    <m/>
    <s v="SI"/>
    <m/>
  </r>
  <r>
    <n v="7"/>
    <x v="6"/>
    <n v="28273"/>
    <s v="INTEGRACIÓN SOCIAL"/>
    <n v="47"/>
    <s v="Personas atendidas con apoyos que contribuyan al ingreso mínimo garantizado"/>
    <s v="Menos pobreza "/>
    <s v="Otras Transferencias Monetarias"/>
    <s v="Gestión Pública Local"/>
    <s v="Menos pobreza (12%)"/>
    <s v="2 - Bogotá confía en su bien-estar"/>
    <s v="7 - Bogotá, una ciudad con menos Pobreza"/>
    <s v="Atender 51912 Persona(s) con apoyos que contribuyan al ingreso mínimo garantizado."/>
    <s v="INGRESO MÍNIMO"/>
    <n v="51912"/>
    <n v="4620.7852460000004"/>
    <n v="3.2063975317548177E-2"/>
    <s v="Constante"/>
    <x v="201"/>
    <x v="201"/>
    <n v="12978"/>
    <n v="6087408000"/>
    <n v="3.8366591983194101E-2"/>
    <m/>
    <s v="SI"/>
    <m/>
  </r>
  <r>
    <n v="7"/>
    <x v="6"/>
    <n v="28501"/>
    <s v="INTEGRACIÓN SOCIAL"/>
    <n v="49"/>
    <s v="Número de cupos habilitados para la atención de población en inseguridad alimentaria y nutricional del Distrito Capital, a través de comedores comunitarios."/>
    <s v="Menos pobreza "/>
    <s v="Comedores Comunitarios"/>
    <s v="Gestión Pública Local"/>
    <s v="Menos pobreza (12%)"/>
    <s v="2 - Bogotá confía en su bien-estar"/>
    <s v="8 - Erradicación del hambre en Bogotá"/>
    <s v="Habilitar 600 Cupo(s) para la atención de población en inseguridad alimentaria y nutricional del Distrito Capital, a través de comedores comunitarios."/>
    <s v="SEGURIDAD ALIMENTARIA"/>
    <n v="600"/>
    <n v="2161.671409"/>
    <n v="1.5000000002775628E-2"/>
    <s v="Suma"/>
    <x v="202"/>
    <x v="202"/>
    <n v="150"/>
    <n v="1200000000"/>
    <n v="7.5631385936071509E-3"/>
    <m/>
    <s v="SI"/>
    <m/>
  </r>
  <r>
    <n v="7"/>
    <x v="6"/>
    <n v="28291"/>
    <s v="EDUCACIÓN"/>
    <n v="50"/>
    <s v="Sedes educativas urbanas y rurales dotadas con recursos pedagógicos y/o tecnológicos"/>
    <s v="Educación como eje del potencial humano"/>
    <s v="Dotación de equipamientos para instituciones educativas públicas del distrito."/>
    <s v="Gestión Pública Local"/>
    <s v="Educación como eje del potencial humano (9%)"/>
    <s v="3 - Bogotá confía en su potencial"/>
    <s v="16 - Atención Integral a la Primera Infancia y Educación como Eje del Potencial Humano"/>
    <s v="Dotar 36 Sede(s) educativas con equipamientos, recursos pedagógicos y/o tecnológicos."/>
    <s v="DOTACIÓN"/>
    <n v="36"/>
    <n v="1407.5031120000001"/>
    <n v="9.7667696376080929E-3"/>
    <s v="Suma"/>
    <x v="203"/>
    <x v="203"/>
    <n v="9"/>
    <n v="2349638000"/>
    <n v="1.48088648656716E-2"/>
    <m/>
    <m/>
    <m/>
  </r>
  <r>
    <n v="7"/>
    <x v="6"/>
    <n v="28294"/>
    <s v="EDUCACIÓN"/>
    <n v="51"/>
    <s v="Número de estudiantes beneficiados con apoyo de sostenimiento para la permanencia en la educación posmedia (niveles de formación técnico profesional, tecnólogo, profesional universitario y educación para el trabajo y desarrollo humano)."/>
    <s v="Educación como eje del potencial humano"/>
    <s v="Apoyo para educación superior"/>
    <s v="Gestión Pública Local"/>
    <s v="Educación como eje del potencial humano (9%)"/>
    <s v="3 - Bogotá confía en su potencial"/>
    <s v="16 - Atención Integral a la Primera Infancia y Educación como Eje del Potencial Humano"/>
    <s v="Beneficiar 800 Estudiante(s) con apoyo de sostenimiento para la permanencia en la educación posmedia (niveles de formación técnico profesional, tecnólogo, profesional universitario y educación para el trabajo y desarrollo humano)."/>
    <s v="SOSTENIMIENTO"/>
    <n v="800"/>
    <n v="1402.2708399999999"/>
    <n v="9.7304625098514133E-3"/>
    <s v="Suma"/>
    <x v="203"/>
    <x v="203"/>
    <n v="200"/>
    <n v="2543877000"/>
    <n v="1.6033078596741315E-2"/>
    <m/>
    <s v="SI"/>
    <m/>
  </r>
  <r>
    <n v="7"/>
    <x v="6"/>
    <n v="28293"/>
    <s v="EDUCACIÓN"/>
    <n v="52"/>
    <s v="Número de estudiantes beneficiados en programas de educación posmedia (niveles de formación técnico profesional, tecnólogo, profesional universitario y educación para el trabajo y desarrollo humano)."/>
    <s v="Educación como eje del potencial humano"/>
    <s v="Apoyo para educación superior"/>
    <s v="Gestión Pública Local"/>
    <s v="Educación como eje del potencial humano (9%)"/>
    <s v="3 - Bogotá confía en su potencial"/>
    <s v="16 - Atención Integral a la Primera Infancia y Educación como Eje del Potencial Humano"/>
    <s v="Beneficiar 800 Estudiante(s) en programas de educación posmedia (niveles de formación técnico profesional, tecnólogo, profesional universitario y educación para el trabajo y desarrollo humano)."/>
    <s v="APOYO EDUCACIÓN POSMEDIA"/>
    <n v="800"/>
    <n v="10099.359714"/>
    <n v="7.008021436898787E-2"/>
    <s v="Suma"/>
    <x v="203"/>
    <x v="203"/>
    <n v="200"/>
    <n v="9484570000"/>
    <n v="5.9777597842307149E-2"/>
    <m/>
    <s v="SI"/>
    <m/>
  </r>
  <r>
    <n v="7"/>
    <x v="6"/>
    <n v="28321"/>
    <s v="DESARROLLO ECONÓMICO, INDUSTRIA Y TURISMO"/>
    <n v="55"/>
    <s v="Número de Mipymes y/o emprendimientos orientados al fortalecimiento de las capacidades locales para la gestión y el desarrollo turístico apoyados."/>
    <s v="Emprendimiento equitativo e incluyente"/>
    <s v="Desarrollo turístico local"/>
    <s v="Presupuestos Participativos"/>
    <m/>
    <s v="3 - Bogotá confía en su potencial"/>
    <s v="19 - Desarrollo empresarial, productividad y empleo"/>
    <s v="Apoyar 200 Mipyme(s) y/o emprendimientos orientados al fortalecimiento de las capacidades locales para la gestión y el desarrollo turístico"/>
    <s v="DESARROLLO TURÍSTICO"/>
    <n v="200"/>
    <n v="1282.5917019999999"/>
    <n v="8.8999999969745624E-3"/>
    <s v="Suma"/>
    <x v="204"/>
    <x v="204"/>
    <n v="50"/>
    <n v="1412112000"/>
    <n v="8.8999989714131506E-3"/>
    <m/>
    <m/>
    <s v="SI"/>
  </r>
  <r>
    <n v="7"/>
    <x v="6"/>
    <n v="28322"/>
    <s v="DESARROLLO ECONÓMICO, INDUSTRIA Y TURISMO"/>
    <n v="54"/>
    <s v="Número de acciones realizadas para fortalecer las capacidades y/o habilidades, técnicas y blandas de las personas de la localidad, con el fin de mejorar el acceso a oportunidades de empleo."/>
    <s v="Desarrollo empresarial, productividad y empleo"/>
    <s v="Fortalecimiento de habilidades para la empleabilidad - impulso al empleo local."/>
    <s v="Presupuestos Participativos"/>
    <m/>
    <s v="3 - Bogotá confía en su potencial"/>
    <s v="19 - Desarrollo empresarial, productividad y empleo"/>
    <s v="Realizar 886 Acción(es) para fortalecer las capacidades y/o habilidades, técnicas y blandas de las personas de la localidad, con el fin de mejorar el acceso a oportunidades de empleo."/>
    <s v="FORTALECIMIENTO DE CAPACIDADES"/>
    <n v="886"/>
    <n v="1804.026838"/>
    <n v="1.2518277506166206E-2"/>
    <s v="Suma"/>
    <x v="204"/>
    <x v="204"/>
    <n v="221.5"/>
    <n v="1486204000"/>
    <n v="9.3669723586444348E-3"/>
    <m/>
    <m/>
    <s v="SI"/>
  </r>
  <r>
    <n v="7"/>
    <x v="6"/>
    <n v="28261"/>
    <s v="DESARROLLO ECONÓMICO, INDUSTRIA Y TURISMO"/>
    <n v="58"/>
    <s v="Número de Mipymes, emprendimientos y/o actores de la economia informal apoyados para el fortalecimiento del tejido empresarial local."/>
    <s v="Emprendimiento equitativo e incluyente"/>
    <s v="Fortalecimiento del tejido empresarial local"/>
    <s v="Presupuestos Participativos"/>
    <m/>
    <s v="3 - Bogotá confía en su potencial"/>
    <s v="20 - Promoción del emprendimiento formal, equitativo e incluyente"/>
    <s v="Apoyar 850 Mipyme(s) emprendimientos y/o actores de la economía informal para el fortalecimiento del tejido empresarial local."/>
    <s v="TEJIDO EMPRESARIAL LOCAL"/>
    <n v="850"/>
    <n v="1397.880844"/>
    <n v="9.6999999984178891E-3"/>
    <s v="Suma"/>
    <x v="205"/>
    <x v="205"/>
    <n v="212.5"/>
    <n v="1539044000"/>
    <n v="9.7000025613829376E-3"/>
    <m/>
    <m/>
    <s v="SI"/>
  </r>
  <r>
    <n v="7"/>
    <x v="6"/>
    <n v="28401"/>
    <s v="CULTURA, RECREACIÓN Y DEPORTE"/>
    <n v="56"/>
    <s v="Número de proyectos financiados y acompañados del sector cultural y creativo."/>
    <s v="Bogotá cultural y deportiva"/>
    <s v="Sostenibilidad del ecosistema cultural y creativo"/>
    <s v="Presupuestos Participativos"/>
    <m/>
    <s v="3 - Bogotá confía en su potencial"/>
    <s v="20 - Promoción del emprendimiento formal, equitativo e incluyente"/>
    <s v="Financiar 114 Proyecto(s) del sector cultural y creativo"/>
    <s v="SOSTENIBILIDAD"/>
    <n v="114"/>
    <n v="1397.880844"/>
    <n v="9.6999999984178891E-3"/>
    <s v="Suma"/>
    <x v="206"/>
    <x v="206"/>
    <n v="28.5"/>
    <n v="1000000000"/>
    <n v="6.3026154946726259E-3"/>
    <m/>
    <s v="SI"/>
    <s v="SI"/>
  </r>
  <r>
    <n v="7"/>
    <x v="6"/>
    <n v="28381"/>
    <s v="CULTURA, RECREACIÓN Y DEPORTE"/>
    <n v="60"/>
    <s v="m2 de Parques de la red de proximidad construidos y dotados"/>
    <s v="Desarrollo urbano y rural integral"/>
    <s v="Construcción, mantenimiento y dotación de parques de la red de proximidad"/>
    <s v="Presupuestos Participativos"/>
    <m/>
    <s v="4 - Bogotá ordena su territorio y avanza en su acción climática"/>
    <s v="24 - Revitalización y renovación urbana y rural con inclusión"/>
    <s v="Construir 3000 Metro(s) cuadrado(s) de la red de proximidad (la construcción incluye su dotación)."/>
    <s v="CONSTRUCCIÓN"/>
    <n v="3000"/>
    <n v="2670.7576819999999"/>
    <n v="1.8532587825614816E-2"/>
    <s v="Suma"/>
    <x v="207"/>
    <x v="207"/>
    <n v="750"/>
    <n v="1712559000"/>
    <n v="1.0793600888941058E-2"/>
    <m/>
    <m/>
    <s v="SI"/>
  </r>
  <r>
    <n v="7"/>
    <x v="6"/>
    <n v="28383"/>
    <s v="CULTURA, RECREACIÓN Y DEPORTE"/>
    <n v="61"/>
    <s v="Número de Parques de la red de proximidad intervenidos en mejoramiento, mantenimiento y/o dotación"/>
    <s v="Desarrollo urbano y rural integral"/>
    <s v="Construcción, mantenimiento y dotación de parques de la red de proximidad"/>
    <s v="Presupuestos Participativos"/>
    <m/>
    <s v="4 - Bogotá ordena su territorio y avanza en su acción climática"/>
    <s v="24 - Revitalización y renovación urbana y rural con inclusión"/>
    <s v="Intervenir 32 Parque(s) de la red de proximidad con acciones de mejoramiento, mantenimiento y/o dotación."/>
    <s v="INTERVENCIÓN"/>
    <n v="32"/>
    <n v="1080.8357040000001"/>
    <n v="7.4999999979182769E-3"/>
    <s v="Suma"/>
    <x v="207"/>
    <x v="207"/>
    <n v="8"/>
    <n v="1189982000"/>
    <n v="7.4999989915815208E-3"/>
    <m/>
    <m/>
    <s v="SI"/>
  </r>
  <r>
    <n v="7"/>
    <x v="6"/>
    <n v="28441"/>
    <s v="CULTURA, RECREACIÓN Y DEPORTE"/>
    <n v="62"/>
    <s v="No. de equipamientos culturales intervenidos con acciones de construcción, adecuación y/o dotación"/>
    <s v="Desarrollo urbano y rural integral"/>
    <s v="Dotación de equipamientos culturales de escala local"/>
    <s v="Presupuestos Participativos"/>
    <m/>
    <s v="4 - Bogotá ordena su territorio y avanza en su acción climática"/>
    <s v="24 - Revitalización y renovación urbana y rural con inclusión"/>
    <s v="Intervenir 31 Equipamiento(s) equipamientos culturales con acciones de construcción, adecuación y/o dotación."/>
    <s v="INTERVENCIÓN"/>
    <n v="31"/>
    <n v="1253.769417"/>
    <n v="8.7000000000832679E-3"/>
    <s v="Suma"/>
    <x v="208"/>
    <x v="208"/>
    <n v="7.75"/>
    <n v="1380379000"/>
    <n v="8.6999980739207051E-3"/>
    <m/>
    <m/>
    <s v="SI"/>
  </r>
  <r>
    <n v="7"/>
    <x v="6"/>
    <n v="28494"/>
    <s v="AMBIENTE"/>
    <n v="66"/>
    <s v="Número de hectáreas de conectores ecosistémicos de la Estructura Ecológica Principal intervenidos"/>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Intervenir 2 Hectárea(s) de conectores ecosistémicos"/>
    <s v="CONECTORES ECOSISTÉMICOS"/>
    <n v="2"/>
    <n v="142.558584"/>
    <n v="9.892247043156823E-4"/>
    <s v="Suma"/>
    <x v="209"/>
    <x v="209"/>
    <n v="0.5"/>
    <n v="156955000"/>
    <n v="9.8922701496634204E-4"/>
    <m/>
    <m/>
    <s v="SI"/>
  </r>
  <r>
    <n v="7"/>
    <x v="6"/>
    <n v="28495"/>
    <s v="AMBIENTE"/>
    <n v="65"/>
    <s v="Número de hectáreas de Estructura Ecológica Principal con acciones de conservación"/>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Realizar 4 Acción(es) acciones de conservación en 4 hectáreas de la Estructura Ecológica Principal"/>
    <s v="CONSERVACIÓN"/>
    <n v="4"/>
    <n v="279.80243300000001"/>
    <n v="1.9415700639340914E-3"/>
    <s v="Suma"/>
    <x v="209"/>
    <x v="209"/>
    <n v="1"/>
    <n v="308058000"/>
    <n v="1.9415711240578599E-3"/>
    <m/>
    <m/>
    <s v="SI"/>
  </r>
  <r>
    <n v="7"/>
    <x v="6"/>
    <n v="28496"/>
    <s v="AMBIENTE"/>
    <n v="63"/>
    <s v="Número de m2 de áreas renaturalizadas"/>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Generar 4000 Metro(s) cuadrado(s) de áreas renaturalizadas"/>
    <s v="RENATURALIZACIÓN"/>
    <n v="4000"/>
    <n v="129.70028500000001"/>
    <n v="9.0000000335851223E-4"/>
    <s v="Suma"/>
    <x v="209"/>
    <x v="209"/>
    <n v="1000"/>
    <n v="142798000"/>
    <n v="9.0000088740826165E-4"/>
    <m/>
    <m/>
    <s v="SI"/>
  </r>
  <r>
    <n v="7"/>
    <x v="6"/>
    <n v="28771"/>
    <s v="AMBIENTE"/>
    <n v="67"/>
    <s v="Número de procesos comunitarios de educación ambiental implementados"/>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Implementar 40 Proceso(s) comunitarios de educación ambiental que promueven la conservación de la biodiversidad y el agua"/>
    <s v="EDUCACIÓN AMBIENTAL"/>
    <n v="40"/>
    <n v="244.98942600000001"/>
    <n v="1.6999999978627646E-3"/>
    <s v="Suma"/>
    <x v="210"/>
    <x v="210"/>
    <n v="10"/>
    <n v="269729000"/>
    <n v="1.6999981747625528E-3"/>
    <m/>
    <m/>
    <s v="SI"/>
  </r>
  <r>
    <n v="7"/>
    <x v="6"/>
    <n v="28772"/>
    <s v="AMBIENTE"/>
    <n v="68"/>
    <s v="Número de huertas urbanas implementadas"/>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Implementar 500 Huerta(s) urbanas"/>
    <s v="HUERTAS URBANAS"/>
    <n v="500"/>
    <n v="958.72542599999997"/>
    <n v="6.6526676222792491E-3"/>
    <s v="Suma"/>
    <x v="210"/>
    <x v="210"/>
    <n v="125"/>
    <n v="1055541000"/>
    <n v="6.6526690618622384E-3"/>
    <m/>
    <m/>
    <s v="SI"/>
  </r>
  <r>
    <n v="7"/>
    <x v="6"/>
    <n v="28773"/>
    <s v="AMBIENTE"/>
    <n v="69"/>
    <s v="Número de m2 de muros y techos verdes"/>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Construir 600 Metro(s) cuadrado(s) de muros y techos verdes."/>
    <s v="MUROS Y TECHOS VERDES"/>
    <n v="600"/>
    <n v="216.16714099999999"/>
    <n v="1.5000000009714701E-3"/>
    <s v="Suma"/>
    <x v="210"/>
    <x v="210"/>
    <n v="150"/>
    <n v="237996000"/>
    <n v="1.4999972772701063E-3"/>
    <m/>
    <m/>
    <s v="SI"/>
  </r>
  <r>
    <n v="7"/>
    <x v="6"/>
    <n v="28774"/>
    <s v="AMBIENTE"/>
    <n v="70"/>
    <s v="Número de m2 de jardinería convencional y biodiversa mantenidos"/>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Mantener 1200 Metro(s) cuadrado(s) de jardinería"/>
    <s v="JARDINERÍA"/>
    <n v="1200"/>
    <n v="171.24352300000001"/>
    <n v="1.1882716470139095E-3"/>
    <s v="Suma"/>
    <x v="210"/>
    <x v="210"/>
    <n v="300"/>
    <n v="188536000"/>
    <n v="1.1882699149035982E-3"/>
    <m/>
    <m/>
    <s v="SI"/>
  </r>
  <r>
    <n v="7"/>
    <x v="6"/>
    <n v="28775"/>
    <s v="AMBIENTE"/>
    <n v="71"/>
    <s v="Número de árboles mantenidos en zona urbana"/>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Mantener 3000 Arbol(es) en zona urbana"/>
    <s v="ARBOLADO"/>
    <n v="3000"/>
    <n v="407.58544599999999"/>
    <n v="2.8282659731154844E-3"/>
    <s v="Suma"/>
    <x v="210"/>
    <x v="210"/>
    <n v="750"/>
    <n v="448745000"/>
    <n v="2.8282671901568674E-3"/>
    <m/>
    <m/>
    <s v="SI"/>
  </r>
  <r>
    <n v="7"/>
    <x v="6"/>
    <n v="28776"/>
    <s v="HÁBITAT"/>
    <n v="76"/>
    <s v="Personas capacitadas en separación en la fuente y reciclaje"/>
    <s v="Protección del ambiente y resiliencia al cambio climático"/>
    <s v="Cambios de hábitos de consumo, separación en la fuente y reciclaje."/>
    <s v="Presupuestos Participativos"/>
    <m/>
    <s v="4 - Bogotá ordena su territorio y avanza en su acción climática"/>
    <s v="25 - Aumento de la resiliencia al cambio climático y reducción de la vulnerabilidad"/>
    <s v="Capacitar 10000 Persona(s) en separación en la fuente y reciclaje. "/>
    <s v="SEPARACIÓN EN LA FUENTE"/>
    <n v="10000"/>
    <n v="1328.8713230000001"/>
    <n v="9.2211377574307613E-3"/>
    <s v="Suma"/>
    <x v="210"/>
    <x v="210"/>
    <n v="2500"/>
    <n v="1463065000"/>
    <n v="9.2211361387132054E-3"/>
    <m/>
    <m/>
    <s v="SI"/>
  </r>
  <r>
    <n v="7"/>
    <x v="6"/>
    <n v="28341"/>
    <s v="MOVILIDAD"/>
    <n v="77"/>
    <s v="Kilómetros-carril construidos y/o conservados de malla vial urbana (local y/o intermedia)"/>
    <s v="Infraestructura segura e incluyente"/>
    <s v="Diseño, construcción y conservación (mantenimiento y rehabilitación) de la malla vial local e intermedia urbana o rural."/>
    <s v="Presupuestos Participativos"/>
    <s v="Infraestructura segura e incluyente (14%)"/>
    <s v="4 - Bogotá ordena su territorio y avanza en su acción climática"/>
    <s v="26 - Movilidad Sostenible"/>
    <s v="Intervenir 10 Kilómetro(s)-carril de malla vial urbana (local y/o intermedia) con acciones de construcción y/o conservación"/>
    <s v="INTERVENCIÓN MALLA VIAL LOCAL"/>
    <n v="10"/>
    <n v="19117.955243"/>
    <n v="0.13266092501576143"/>
    <s v="Suma"/>
    <x v="211"/>
    <x v="211"/>
    <n v="2.5"/>
    <n v="21652619000"/>
    <n v="0.13646813200964289"/>
    <m/>
    <m/>
    <s v="SI"/>
  </r>
  <r>
    <n v="7"/>
    <x v="6"/>
    <n v="28411"/>
    <s v="AMBIENTE"/>
    <n v="79"/>
    <s v="Número de acciones efectivas para el fortalecimiento de las capacidades locales en torno a la gestión del riesgo"/>
    <s v="Protección del ambiente y resiliencia al cambio climático"/>
    <s v="Manejo de emergencias y mitigación del riesgo de desastres"/>
    <s v="Gestión Pública Local"/>
    <m/>
    <s v="4 - Bogotá ordena su territorio y avanza en su acción climática"/>
    <s v="27 - Gestión del riesgo de desastres para un territorio seguro"/>
    <s v="Realizar 12 Acción(es) efectivas para el fortalecimiento de las capacidades locales para la respuesta a emergencias y desastres."/>
    <s v="GESTIÓN DEL RIESGO"/>
    <n v="12"/>
    <n v="894.80638099999999"/>
    <n v="6.209128575972043E-3"/>
    <s v="Suma"/>
    <x v="212"/>
    <x v="212"/>
    <n v="3"/>
    <n v="1185167000"/>
    <n v="7.4696518979746719E-3"/>
    <m/>
    <m/>
    <m/>
  </r>
  <r>
    <n v="7"/>
    <x v="6"/>
    <n v="28412"/>
    <s v="AMBIENTE"/>
    <n v="113"/>
    <s v="Número de obras de mitigación y/u obras de mitigación existentes con mantenimiento"/>
    <s v="Protección del ambiente y resiliencia al cambio climático"/>
    <s v="Manejo de emergencias y mitigación del riesgo de desastres"/>
    <s v="Gestión Pública Local"/>
    <m/>
    <s v="4 - Bogotá ordena su territorio y avanza en su acción climática"/>
    <s v="27 - Gestión del riesgo de desastres para un territorio seguro"/>
    <s v="Realizar 1 Obra(s) de mitigación y/u obras de mitigación existentes con mantenimiento. "/>
    <s v="OBRAS DE MITIGACIÓN"/>
    <n v="1"/>
    <n v="762.47503200000006"/>
    <n v="5.2908714222237967E-3"/>
    <s v="Suma"/>
    <x v="212"/>
    <x v="212"/>
    <n v="0.25"/>
    <n v="1339472000"/>
    <n v="8.4421769818801319E-3"/>
    <m/>
    <m/>
    <m/>
  </r>
  <r>
    <n v="7"/>
    <x v="6"/>
    <n v="28681"/>
    <s v="INTEGRACIÓN SOCIAL"/>
    <n v="82"/>
    <s v="Unidades operativas orientadas a la atención de la primera infancia  (Jardines Infantiles, Casas de Pensamiento Intercultural, Modalidad Espacios Rurales, Crecemos en la Ruralidad, Creciendo Juntos, Centros Amar) dotadas y/o acondicionadas "/>
    <s v="Desarrollo urbano y rural integral"/>
    <s v="Dotación, adecuación y mejoramiento a unidades operativas de servicios sociales de la SDIS"/>
    <s v="Presupuestos Participativos"/>
    <m/>
    <s v="4 - Bogotá ordena su territorio y avanza en su acción climática"/>
    <s v="30 - Atención del déficit social para un hábitat digno"/>
    <s v="Dotar y/o acondicionar 20 Unidad(es) operativas orientadas a la atención de la primera infancia (Jardines Infantiles, Casas de Pensamiento Intercultural, Modalidad Espacios Rurales, Crecemos en la Ruralidad, Creciendo Juntos, Centros Amar, Centros Forjar)."/>
    <s v="DOTACIÓN"/>
    <n v="20"/>
    <n v="837.60227599999996"/>
    <n v="5.8121850018532911E-3"/>
    <s v="Suma"/>
    <x v="213"/>
    <x v="213"/>
    <n v="5"/>
    <n v="922186000"/>
    <n v="5.8121837725701704E-3"/>
    <m/>
    <m/>
    <s v="SI"/>
  </r>
  <r>
    <n v="7"/>
    <x v="6"/>
    <n v="28684"/>
    <s v="INTEGRACIÓN SOCIAL"/>
    <n v="83"/>
    <s v="Unidades operativas de atención especializada (Centros Integrarte, Centros Crecer, Cadis) dotados y/o acondicionados"/>
    <s v="Desarrollo urbano y rural integral"/>
    <s v="Dotación, adecuación y mejoramiento a unidades operativas de servicios sociales de la SDIS"/>
    <s v="Presupuestos Participativos"/>
    <m/>
    <s v="4 - Bogotá ordena su territorio y avanza en su acción climática"/>
    <s v="30 - Atención del déficit social para un hábitat digno"/>
    <s v="Dotar y/o acondicionar 1 Unidad(es) operativa de atención especializada (Centros Integrarte, Centros Crecer y Cadis)."/>
    <s v="DOTACIÓN"/>
    <n v="1"/>
    <n v="302.63399700000002"/>
    <n v="2.0999999985844287E-3"/>
    <s v="Suma"/>
    <x v="213"/>
    <x v="213"/>
    <n v="0.25"/>
    <n v="333195000"/>
    <n v="2.0999999697474455E-3"/>
    <m/>
    <m/>
    <s v="SI"/>
  </r>
  <r>
    <n v="7"/>
    <x v="6"/>
    <n v="28685"/>
    <s v="INTEGRACIÓN SOCIAL"/>
    <n v="85"/>
    <s v="Sedes de Centros de Desarrollo Comunitarios dotados y/o acondicionados para la prestación de servicios sociales dirigidas al desarrollo de capacidades y generación de oportunidades."/>
    <s v="Desarrollo urbano y rural integral"/>
    <s v="Dotación, adecuación y mejoramiento a unidades operativas de servicios sociales de la SDIS"/>
    <s v="Presupuestos Participativos"/>
    <m/>
    <s v="4 - Bogotá ordena su territorio y avanza en su acción climática"/>
    <s v="30 - Atención del déficit social para un hábitat digno"/>
    <s v="Dotar y/o acondicionar 1 Centro(s) Desarrollo Comunitario para la prestación de servicios sociales dirigidas al desarrollo de capacidades y generación de oportunidades"/>
    <s v="DOTACIÓN"/>
    <n v="1"/>
    <n v="302.63399700000002"/>
    <n v="2.0999999985844287E-3"/>
    <s v="Suma"/>
    <x v="213"/>
    <x v="213"/>
    <n v="0.25"/>
    <n v="333195000"/>
    <n v="2.0999999697474455E-3"/>
    <m/>
    <m/>
    <s v="SI"/>
  </r>
  <r>
    <n v="7"/>
    <x v="6"/>
    <n v="28686"/>
    <s v="INTEGRACIÓN SOCIAL"/>
    <n v="88"/>
    <s v="Unidades operativas orientadas a la prestación de servicios sociales a la persona mayor dotadas y/o acondicionadas"/>
    <s v="Desarrollo urbano y rural integral"/>
    <s v="Dotación, adecuación y mejoramiento a unidades operativas de servicios sociales de la SDIS"/>
    <s v="Presupuestos Participativos"/>
    <m/>
    <s v="4 - Bogotá ordena su territorio y avanza en su acción climática"/>
    <s v="30 - Atención del déficit social para un hábitat digno"/>
    <s v="Dotar y/o acondicionar 3 Unidad(es) operativas orientadas a la prestación de servicios a la persona mayor."/>
    <s v="DOTACIÓN"/>
    <n v="3"/>
    <n v="259.40056900000002"/>
    <n v="1.7999999997779495E-3"/>
    <s v="Suma"/>
    <x v="213"/>
    <x v="213"/>
    <n v="0.75"/>
    <n v="385596000"/>
    <n v="2.4302633242837858E-3"/>
    <m/>
    <m/>
    <s v="SI"/>
  </r>
  <r>
    <n v="7"/>
    <x v="6"/>
    <n v="28687"/>
    <s v="INTEGRACIÓN SOCIAL"/>
    <n v="84"/>
    <s v="Unidades operativas orientadas a la atención de jóvenes (casas de la juventud, centros forjar) dotadas y/o acondicionadas"/>
    <s v="Desarrollo urbano y rural integral"/>
    <s v="Dotación, adecuación y mejoramiento a unidades operativas de servicios sociales de la SDIS"/>
    <s v="Presupuestos Participativos"/>
    <m/>
    <s v="4 - Bogotá ordena su territorio y avanza en su acción climática"/>
    <s v="30 - Atención del déficit social para un hábitat digno"/>
    <s v="Dotar y/o acondicionar 1 Unidad(es) operativa orientada a la atención de jóvenes (casas de la juventud, centros forjar)."/>
    <s v="DOTACIÓN"/>
    <n v="1"/>
    <n v="172.93371300000001"/>
    <n v="1.2000000021649914E-3"/>
    <s v="Suma"/>
    <x v="213"/>
    <x v="213"/>
    <n v="0.25"/>
    <n v="290397000"/>
    <n v="1.8302606318064466E-3"/>
    <m/>
    <m/>
    <s v="SI"/>
  </r>
  <r>
    <n v="7"/>
    <x v="6"/>
    <n v="28101"/>
    <s v="GOBIERNO"/>
    <n v="94"/>
    <s v="Estrategias de inspección, vigilancia y control realizada"/>
    <s v="Gobierno confiable"/>
    <s v="Inspección, vigilancia y control."/>
    <s v="Gestión Pública Local"/>
    <s v="Gobierno confiable (15%)"/>
    <s v="5 - Bogotá confía en su gobierno"/>
    <s v="33 - Fortalecimiento institucional para un gobierno confiable"/>
    <s v="Realizar 4 Estrategia(s) de inspección, vigilancia y control (una por vigencia)"/>
    <s v="IVC"/>
    <n v="4"/>
    <n v="3005.1668"/>
    <n v="2.0853077771516765E-2"/>
    <s v="Suma"/>
    <x v="214"/>
    <x v="214"/>
    <n v="1"/>
    <n v="2839223000"/>
    <n v="1.7894530872630897E-2"/>
    <m/>
    <m/>
    <m/>
  </r>
  <r>
    <n v="7"/>
    <x v="6"/>
    <n v="28102"/>
    <s v="GOBIERNO"/>
    <n v="93"/>
    <s v="Estrategias de fortalecimiento institucional realizadas"/>
    <s v="Gobierno confiable"/>
    <s v="Fortalecimiento institucional"/>
    <s v="Gestión Pública Local"/>
    <s v="Gobierno confiable (15%)"/>
    <s v="5 - Bogotá confía en su gobierno"/>
    <s v="33 - Fortalecimiento institucional para un gobierno confiable"/>
    <s v="Realizar 4 Estrategia(s) de fortalecimiento institucional (una por vigencia)."/>
    <s v="FORTALECIMIENTO INSTITUCIONAL"/>
    <n v="4"/>
    <n v="10213.553594000001"/>
    <n v="7.0872614265283573E-2"/>
    <s v="Suma"/>
    <x v="214"/>
    <x v="214"/>
    <n v="1"/>
    <n v="9244953000"/>
    <n v="5.8267384025320175E-2"/>
    <m/>
    <m/>
    <m/>
  </r>
  <r>
    <n v="7"/>
    <x v="6"/>
    <n v="28103"/>
    <s v="GOBIERNO"/>
    <n v="91"/>
    <s v="Sedes administrativas locales construidas."/>
    <s v="Gobierno confiable"/>
    <s v="Infraestructura local"/>
    <s v="Gestión Pública Local"/>
    <s v="Gobierno confiable (15%)"/>
    <s v="5 - Bogotá confía en su gobierno"/>
    <s v="33 - Fortalecimiento institucional para un gobierno confiable"/>
    <s v="Construir 2 Sede(s) administrativas locales."/>
    <s v="CONSTRUCCIÓN"/>
    <n v="2"/>
    <n v="15916.293858000001"/>
    <n v="0.11044435658452922"/>
    <s v="Suma"/>
    <x v="214"/>
    <x v="214"/>
    <n v="0.5"/>
    <n v="11354924000"/>
    <n v="7.1565719943230077E-2"/>
    <m/>
    <m/>
    <m/>
  </r>
  <r>
    <n v="7"/>
    <x v="6"/>
    <n v="28104"/>
    <s v="GOBIERNO"/>
    <n v="92"/>
    <s v="Sedes administrativas locales intervenidas."/>
    <s v="Gobierno confiable"/>
    <s v="Infraestructura local"/>
    <s v="Gestión Pública Local"/>
    <s v="Gobierno confiable (15%)"/>
    <s v="5 - Bogotá confía en su gobierno"/>
    <s v="33 - Fortalecimiento institucional para un gobierno confiable"/>
    <s v="Intervenir 2 Sede(s) administrativa local."/>
    <s v="INTERVENCIÓN"/>
    <n v="2"/>
    <n v="326.88973399999998"/>
    <n v="2.2683123764752184E-3"/>
    <s v="Suma"/>
    <x v="214"/>
    <x v="214"/>
    <n v="0.5"/>
    <n v="359900000"/>
    <n v="2.268311316532678E-3"/>
    <m/>
    <m/>
    <m/>
  </r>
  <r>
    <n v="7"/>
    <x v="6"/>
    <n v="28591"/>
    <s v="GESTIÓN PÚBLICA"/>
    <n v="96"/>
    <s v="Procesos de formacion y desarrollo de competencias digitales realizados en zonas rurales y/o apartadas y urbanas"/>
    <s v="Ciudad inteligente​"/>
    <s v="Conectividad y redes de comunicación."/>
    <s v="Presupuestos Participativos"/>
    <m/>
    <s v="5 - Bogotá confía en su gobierno"/>
    <s v="35 - Bogotá ciudad Inteligente"/>
    <s v="Operativizar 5 Centro(s) de Acceso Comunitario en zonas rurales y/o apartadas y/o urbanas, con énfasis en procesos de formación y desarrollo de competencias digitales."/>
    <s v="FORTALECIMIENTO DE CAPACIDADES"/>
    <n v="5"/>
    <n v="590.856852"/>
    <n v="4.1000000021927472E-3"/>
    <s v="Suma"/>
    <x v="215"/>
    <x v="215"/>
    <n v="1.25"/>
    <n v="650524000"/>
    <n v="4.1000026420564151E-3"/>
    <m/>
    <m/>
    <s v="SI"/>
  </r>
  <r>
    <n v="7"/>
    <x v="6"/>
    <n v="28592"/>
    <s v="GESTIÓN PÚBLICA"/>
    <n v="95"/>
    <s v="Servicios TIC´s generados en zonas rurales y/o apartadas y urbanas"/>
    <s v="Ciudad inteligente​"/>
    <s v="Conectividad y redes de comunicación."/>
    <s v="Presupuestos Participativos"/>
    <m/>
    <s v="5 - Bogotá confía en su gobierno"/>
    <s v="35 - Bogotá ciudad Inteligente"/>
    <s v="Operativizar 6 Centro(s) de Acceso Comunitario en zonas rurales y/o apartadas y/o urbanas, con énfasis en Servicios TIC´s generados."/>
    <s v="CONECTIVIDAD"/>
    <n v="6"/>
    <n v="734.96827900000005"/>
    <n v="5.1000000005273693E-3"/>
    <s v="Suma"/>
    <x v="215"/>
    <x v="215"/>
    <n v="1.5"/>
    <n v="809188000"/>
    <n v="5.1000008269031531E-3"/>
    <m/>
    <m/>
    <s v="SI"/>
  </r>
  <r>
    <n v="7"/>
    <x v="6"/>
    <n v="28531"/>
    <s v="GOBIERNO"/>
    <n v="98"/>
    <s v="Personas capacitadas a través de procesos de formación para la participación de manera virtual y presencial."/>
    <s v="Democracia deliberativa y participación"/>
    <s v="Procesos de formación en capacidades democráticas para la participación ciudadana incidente"/>
    <s v="Presupuestos Participativos"/>
    <m/>
    <s v="5 - Bogotá confía en su gobierno"/>
    <s v="39 - Camino hacia una democracia deliberativa con un gobierno cercano a la gente y con participación ciudadana"/>
    <s v="Capacitar 2380 Persona(s) a través de procesos de formación para la participación de manera virtual y presencial."/>
    <s v="CAPACITACIÓN"/>
    <n v="2380"/>
    <n v="981.71370300000001"/>
    <n v="6.8121850001879132E-3"/>
    <s v="Suma"/>
    <x v="216"/>
    <x v="216"/>
    <n v="595"/>
    <n v="1080850000"/>
    <n v="6.8121819574169075E-3"/>
    <m/>
    <m/>
    <s v="SI"/>
  </r>
  <r>
    <n v="7"/>
    <x v="6"/>
    <n v="28532"/>
    <s v="GOBIERNO"/>
    <n v="108"/>
    <s v="Organizaciones comunales dotadas"/>
    <s v="Democracia deliberativa y participación"/>
    <s v="Infraestructura de espacios para la participación"/>
    <s v="Presupuestos Participativos"/>
    <m/>
    <s v="5 - Bogotá confía en su gobierno"/>
    <s v="39 - Camino hacia una democracia deliberativa con un gobierno cercano a la gente y con participación ciudadana"/>
    <s v="Dotar 50 Organización(es) comunales"/>
    <s v="DOTACIÓN"/>
    <n v="50"/>
    <n v="216.16714099999999"/>
    <n v="1.5000000009714701E-3"/>
    <s v="Suma"/>
    <x v="216"/>
    <x v="216"/>
    <n v="12.5"/>
    <n v="237996000"/>
    <n v="1.4999972772701063E-3"/>
    <m/>
    <m/>
    <s v="SI"/>
  </r>
  <r>
    <n v="7"/>
    <x v="6"/>
    <n v="28533"/>
    <s v="GOBIERNO"/>
    <n v="99"/>
    <s v="Organizaciones comunales fortalecidas."/>
    <s v="Democracia deliberativa y participación"/>
    <s v="Fortalecimiento a organizaciones comunales"/>
    <s v="Gestión Pública Local"/>
    <m/>
    <s v="5 - Bogotá confía en su gobierno"/>
    <s v="39 - Camino hacia una democracia deliberativa con un gobierno cercano a la gente y con participación ciudadana"/>
    <s v="Fortalecer 100 Organización(es) comunales"/>
    <s v="FORTALECIMIENTO COMUNAL"/>
    <n v="100"/>
    <n v="888.25857599999995"/>
    <n v="6.1636928660814211E-3"/>
    <s v="Suma"/>
    <x v="216"/>
    <x v="216"/>
    <n v="25"/>
    <n v="977958000"/>
    <n v="6.1636932439390517E-3"/>
    <m/>
    <m/>
    <m/>
  </r>
  <r>
    <n v="7"/>
    <x v="6"/>
    <n v="28534"/>
    <s v="GOBIERNO"/>
    <n v="97"/>
    <s v="Organizaciones sociales e Instancias de participación ciudadana fortalecidas."/>
    <s v="Democracia deliberativa y participación"/>
    <s v="Fortalecimiento a organizaciones sociales y comunitarias y a instancias de participación."/>
    <s v="Presupuestos Participativos"/>
    <m/>
    <s v="5 - Bogotá confía en su gobierno"/>
    <s v="39 - Camino hacia una democracia deliberativa con un gobierno cercano a la gente y con participación ciudadana"/>
    <s v="Fortalecer 400 Organización(es) sociales e instancias de participación ciudadana"/>
    <s v="FORTALECIMIENTO DE ORGANIZACIONES"/>
    <n v="400"/>
    <n v="1743.74827"/>
    <n v="1.2100000002747873E-2"/>
    <s v="Suma"/>
    <x v="216"/>
    <x v="216"/>
    <n v="100"/>
    <n v="1919838000"/>
    <n v="1.2100000726061304E-2"/>
    <m/>
    <m/>
    <s v="SI"/>
  </r>
  <r>
    <n v="7"/>
    <x v="6"/>
    <n v="28536"/>
    <s v="GOBIERNO"/>
    <n v="109"/>
    <s v="Medios comunitarios y alternativos fortalecidos."/>
    <s v="Gobierno confiable"/>
    <s v="Fortalecimiento a medios comunitarios y alternativos"/>
    <s v="Presupuestos Participativos"/>
    <m/>
    <s v="5 - Bogotá confía en su gobierno"/>
    <s v="39 - Camino hacia una democracia deliberativa con un gobierno cercano a la gente y con participación ciudadana"/>
    <s v="Fortalecer 7 Medio(s) de comunicación alternativos fortalecidos."/>
    <s v="MEDIOS COMUNITARIOS"/>
    <n v="7"/>
    <n v="0"/>
    <n v="0"/>
    <s v="Suma"/>
    <x v="216"/>
    <x v="216"/>
    <n v="1.75"/>
    <n v="0"/>
    <n v="0"/>
    <m/>
    <m/>
    <s v="SI"/>
  </r>
  <r>
    <n v="7"/>
    <x v="6"/>
    <n v="28661"/>
    <s v="GOBIERNO"/>
    <n v="100"/>
    <s v="Acciones desarrolladas, orientadas a la ciudadanía en el marco de la estrategía Bogotaneidad"/>
    <s v="Gobierno confiable"/>
    <s v="Bogotaneidad"/>
    <s v="Gestión Pública Local"/>
    <m/>
    <s v="5 - Bogotá confía en su gobierno"/>
    <s v="39 - Camino hacia una democracia deliberativa con un gobierno cercano a la gente y con participación ciudadana"/>
    <s v="Desarrollar 4 Acción(es) orientadas a la ciudadanía, en el marco de la estrategia &quot;Bogotaneidad"/>
    <s v="ESTRATEGIA BOGOTANEIDAD"/>
    <n v="4"/>
    <n v="344.08793400000002"/>
    <n v="2.387651975904475E-3"/>
    <s v="Suma"/>
    <x v="217"/>
    <x v="217"/>
    <n v="1"/>
    <n v="378835000"/>
    <n v="2.3876513409243042E-3"/>
    <m/>
    <m/>
    <m/>
  </r>
  <r>
    <n v="7"/>
    <x v="6"/>
    <n v="28662"/>
    <s v="GOBIERNO"/>
    <n v="101"/>
    <s v="Unidades de innovación publica  y social fortalecidas"/>
    <s v="Gobierno confiable"/>
    <s v="Bogotaneidad"/>
    <s v="Gestión Pública Local"/>
    <m/>
    <s v="5 - Bogotá confía en su gobierno"/>
    <s v="39 - Camino hacia una democracia deliberativa con un gobierno cercano a la gente y con participación ciudadana"/>
    <s v="Fortalecer 4 Unidad(es) de innovación pública y social a nivel local"/>
    <s v="INNOVACIÓN PÚBLICA"/>
    <n v="4"/>
    <n v="216.16714099999999"/>
    <n v="1.5000000009714701E-3"/>
    <s v="Suma"/>
    <x v="217"/>
    <x v="217"/>
    <n v="1"/>
    <n v="237996000"/>
    <n v="1.4999972772701063E-3"/>
    <m/>
    <m/>
    <m/>
  </r>
  <r>
    <n v="7"/>
    <x v="6"/>
    <n v="28741"/>
    <s v="GOBIERNO"/>
    <n v="104"/>
    <s v="Iniciativa de inversión local concertada e implementada con las comunidades negras, afrocolombianas y palenqueras"/>
    <s v="Línea diferencial étnica"/>
    <s v="Iniciativas diferenciales étnicas para comunidades Negras, Afrocolombianas, Raizales, Palenqueras, y los Pueblos Indígenas, Rrom o Gitano"/>
    <s v="Gestión Pública Local"/>
    <m/>
    <s v="5 - Bogotá confía en su gobierno"/>
    <s v="39 - Camino hacia una democracia deliberativa con un gobierno cercano a la gente y con participación ciudadana"/>
    <s v="Concertar e implementar 4 Iniciativa(s) de inversión local con las comunidades negras, afrocolombianas y palenqueras"/>
    <s v="INICIATIVAS COMUNIDADES NEGRAS, AFROCOLOMBIANAS, PALENQUERAS"/>
    <n v="4"/>
    <n v="757.57828099999995"/>
    <n v="5.2568924998455929E-3"/>
    <s v="Suma"/>
    <x v="218"/>
    <x v="218"/>
    <n v="1"/>
    <n v="834084000"/>
    <n v="5.2569107422585229E-3"/>
    <m/>
    <m/>
    <m/>
  </r>
  <r>
    <n v="7"/>
    <x v="6"/>
    <n v="28742"/>
    <s v="GOBIERNO"/>
    <n v="102"/>
    <s v="Iniciativa de inversión local concertada e implementada con el pueblo indígena muisca"/>
    <s v="Línea diferencial étnica"/>
    <s v="Iniciativas diferenciales étnicas para comunidades Negras, Afrocolombianas, Raizales, Palenqueras, y los Pueblos Indígenas, Rrom o Gitano"/>
    <s v="Gestión Pública Local"/>
    <m/>
    <s v="5 - Bogotá confía en su gobierno"/>
    <s v="39 - Camino hacia una democracia deliberativa con un gobierno cercano a la gente y con participación ciudadana"/>
    <s v="Concertar e implementar 4 Iniciativa(s) de inversión local con el pueblo muisca"/>
    <s v="INICIATIVAS PUEBLO MUISCA"/>
    <n v="4"/>
    <n v="708.29217300000005"/>
    <n v="4.9148925006510811E-3"/>
    <s v="Suma"/>
    <x v="218"/>
    <x v="218"/>
    <n v="1"/>
    <n v="779818000"/>
    <n v="4.9148930098246177E-3"/>
    <m/>
    <m/>
    <m/>
  </r>
  <r>
    <n v="7"/>
    <x v="6"/>
    <n v="28743"/>
    <s v="GOBIERNO"/>
    <n v="103"/>
    <s v="Iniciativa de inversión local concertada e implementada con los pueblos indígenas"/>
    <s v="Línea diferencial étnica"/>
    <s v="Iniciativas diferenciales étnicas para comunidades Negras, Afrocolombianas, Raizales, Palenqueras, y los Pueblos Indígenas, Rrom o Gitano"/>
    <s v="Gestión Pública Local"/>
    <m/>
    <s v="5 - Bogotá confía en su gobierno"/>
    <s v="39 - Camino hacia una democracia deliberativa con un gobierno cercano a la gente y con participación ciudadana"/>
    <s v="Concertar e implementar 4 Iniciativa(s) de inversión local con los pueblos indígenas"/>
    <s v="INICIATIVAS PUEBLO INDÍGENA"/>
    <n v="4"/>
    <n v="698.43495099999996"/>
    <n v="4.8464924980365486E-3"/>
    <s v="Suma"/>
    <x v="218"/>
    <x v="218"/>
    <n v="1"/>
    <n v="768965000"/>
    <n v="4.8464907238609358E-3"/>
    <m/>
    <m/>
    <m/>
  </r>
</pivotCacheRecords>
</file>

<file path=xl/pivotCache/pivotCacheRecords5.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506">
  <r>
    <n v="1"/>
    <x v="0"/>
    <n v="25591"/>
    <s v="SEGURIDAD, CONVIVENCIA Y JUSTICIA"/>
    <n v="2"/>
    <s v="Acciones formativas diferenciales para la promoción de la convivencia ciudadana implementadas"/>
    <s v="Cultura ciudadana para la convivencia pacífica"/>
    <x v="0"/>
    <x v="0"/>
    <x v="0"/>
    <x v="0"/>
    <x v="0"/>
    <s v="Implementar 4 Acción(es) formativas diferenciales para la promoción de la convivencia ciudadana"/>
    <s v="FORMACIÓN"/>
    <n v="4"/>
    <n v="143"/>
    <n v="1.9278472821397756E-3"/>
    <s v="Suma"/>
    <x v="0"/>
    <x v="0"/>
    <n v="0"/>
    <n v="0"/>
    <n v="0"/>
    <m/>
    <m/>
    <m/>
  </r>
  <r>
    <n v="1"/>
    <x v="0"/>
    <n v="25592"/>
    <s v="SEGURIDAD, CONVIVENCIA Y JUSTICIA"/>
    <n v="1"/>
    <s v="Organizaciones comunitarias fortalecidas a través de capacidades para promover acciones de corresponsabilidad en la gestión de la seguridad y la convivencia"/>
    <s v="Cultura ciudadana para la convivencia pacífica"/>
    <x v="0"/>
    <x v="0"/>
    <x v="0"/>
    <x v="0"/>
    <x v="0"/>
    <s v="Fortalecer 207 Organización(es) comunitarias a través de capacidades para promover acciones de corresponsabilidad en la gestión de la seguridad y la convivencia"/>
    <s v="FORTALECIMIENTO DE CAPACIDADES"/>
    <n v="207"/>
    <n v="360"/>
    <n v="4.8533218291630714E-3"/>
    <s v="Suma"/>
    <x v="0"/>
    <x v="0"/>
    <n v="0"/>
    <n v="0"/>
    <n v="0"/>
    <m/>
    <m/>
    <m/>
  </r>
  <r>
    <n v="1"/>
    <x v="0"/>
    <n v="25593"/>
    <s v="SEGURIDAD, CONVIVENCIA Y JUSTICIA"/>
    <n v="3"/>
    <s v="Iniciativas de convivencia con participación ciudadana implementadas"/>
    <s v="Cultura ciudadana para la convivencia pacífica"/>
    <x v="0"/>
    <x v="0"/>
    <x v="0"/>
    <x v="0"/>
    <x v="0"/>
    <s v="Implementar 8 Iniciativa(s) de convivencia con participación de la ciudadanía"/>
    <s v="INICIATIVAS"/>
    <n v="8"/>
    <n v="539"/>
    <n v="7.2665012942191541E-3"/>
    <s v="Suma"/>
    <x v="0"/>
    <x v="0"/>
    <n v="0"/>
    <n v="0"/>
    <n v="0"/>
    <m/>
    <m/>
    <m/>
  </r>
  <r>
    <n v="1"/>
    <x v="0"/>
    <n v="26111"/>
    <s v="MUJERES"/>
    <n v="4"/>
    <s v="Número de Personas vinculadas en acciones para la prevención del feminicidio y la violencia contra la mujer"/>
    <s v="Cero tolerancia a las violencias"/>
    <x v="1"/>
    <x v="0"/>
    <x v="0"/>
    <x v="0"/>
    <x v="1"/>
    <s v="Vincular 2424 Persona(s) en acciones para la prevención del feminicidio y la violencia contra la mujer."/>
    <s v="PREVENCIÓN"/>
    <n v="2424"/>
    <n v="796"/>
    <n v="1.073123382226057E-2"/>
    <s v="Suma"/>
    <x v="1"/>
    <x v="1"/>
    <n v="0"/>
    <n v="0"/>
    <n v="0"/>
    <m/>
    <m/>
    <m/>
  </r>
  <r>
    <n v="1"/>
    <x v="0"/>
    <n v="26021"/>
    <s v="SEGURIDAD, CONVIVENCIA Y JUSTICIA"/>
    <n v="5"/>
    <s v="Dotaciones suministradas a organismos de seguridad"/>
    <s v="Mejores capacidades al servicio de la seguridad"/>
    <x v="2"/>
    <x v="1"/>
    <x v="1"/>
    <x v="0"/>
    <x v="2"/>
    <s v="Suministrar 4 Dotación(es) a organismos de seguridad"/>
    <s v="DOTACIÓN"/>
    <n v="4"/>
    <n v="858"/>
    <n v="1.1567083692838653E-2"/>
    <s v="Suma"/>
    <x v="2"/>
    <x v="2"/>
    <n v="0"/>
    <n v="0"/>
    <n v="0"/>
    <m/>
    <m/>
    <m/>
  </r>
  <r>
    <n v="1"/>
    <x v="0"/>
    <n v="26022"/>
    <s v="SEGURIDAD, CONVIVENCIA Y JUSTICIA"/>
    <n v="6"/>
    <s v="Equipamientos de seguridad y acceso a la justicia intervenidos con acciones de fortalecimiento, operación, adecuación y/o dotación"/>
    <s v="Mejores capacidades al servicio de la seguridad"/>
    <x v="2"/>
    <x v="1"/>
    <x v="1"/>
    <x v="0"/>
    <x v="2"/>
    <s v="Intervenir 4 Equipamiento(s) de seguridad y acceso a la justicia con acciones de fortalecimiento con acciones de fortalecimiento, operación, adecuación y/o dotación."/>
    <s v="INTERVENCIÓN"/>
    <n v="4"/>
    <n v="858"/>
    <n v="1.1567083692838653E-2"/>
    <s v="Suma"/>
    <x v="2"/>
    <x v="2"/>
    <n v="0"/>
    <n v="0"/>
    <n v="0"/>
    <m/>
    <m/>
    <m/>
  </r>
  <r>
    <n v="1"/>
    <x v="0"/>
    <n v="25951"/>
    <s v="SEGURIDAD, CONVIVENCIA Y JUSTICIA"/>
    <n v="7"/>
    <s v="Programas de abordaje de conflictividad escolar para la convivencia con enfoque restaurativo fortalecidos"/>
    <s v="Cultura ciudadana para la convivencia pacífica"/>
    <x v="3"/>
    <x v="0"/>
    <x v="0"/>
    <x v="0"/>
    <x v="3"/>
    <s v="Fortalecer 1 Programa(s) de abordaje de conflictividad escolar para la convivencia con enfoque restaurativo"/>
    <s v="CONFLICTIVIDAD ESCOLAR"/>
    <n v="1"/>
    <n v="316"/>
    <n v="4.2601380500431408E-3"/>
    <s v="Suma"/>
    <x v="3"/>
    <x v="3"/>
    <n v="0"/>
    <n v="0"/>
    <n v="0"/>
    <m/>
    <m/>
    <m/>
  </r>
  <r>
    <n v="1"/>
    <x v="0"/>
    <n v="25952"/>
    <s v="SEGURIDAD, CONVIVENCIA Y JUSTICIA"/>
    <n v="8"/>
    <s v="Actores comunitarios fortalecidos con herramientas y capacidades para la implementación de un enfoque restaurativo para la justicia y la convivencia"/>
    <s v="Cultura ciudadana para la convivencia pacífica"/>
    <x v="3"/>
    <x v="0"/>
    <x v="0"/>
    <x v="0"/>
    <x v="3"/>
    <s v="Fortalecer 4 Actor(es) comunitarios con herramientas y capacidades para la implementación de un enfoque restaurativo para la justicia y la convivencia"/>
    <s v="FORTALECIMIENTO DE CAPACIDADES"/>
    <n v="4"/>
    <n v="164"/>
    <n v="2.2109577221742882E-3"/>
    <s v="Suma"/>
    <x v="3"/>
    <x v="3"/>
    <n v="0"/>
    <n v="0"/>
    <n v="0"/>
    <m/>
    <m/>
    <m/>
  </r>
  <r>
    <n v="1"/>
    <x v="0"/>
    <n v="25953"/>
    <s v="SEGURIDAD, CONVIVENCIA Y JUSTICIA"/>
    <n v="10"/>
    <s v="Ciudadanos beneficiados con habilidades y capacidades para gestionar la convivencia constructivamente"/>
    <s v="Cultura ciudadana para la convivencia pacífica"/>
    <x v="3"/>
    <x v="0"/>
    <x v="0"/>
    <x v="0"/>
    <x v="3"/>
    <s v="Beneficiar 360 Ciudadanos con habilidades para gestionar la convivencia constructivamente"/>
    <s v="GESTIÓN DE LA CONVIVENCIA"/>
    <n v="360"/>
    <n v="259"/>
    <n v="3.4916954270923211E-3"/>
    <s v="Suma"/>
    <x v="3"/>
    <x v="3"/>
    <n v="0"/>
    <n v="0"/>
    <n v="0"/>
    <m/>
    <m/>
    <m/>
  </r>
  <r>
    <n v="1"/>
    <x v="0"/>
    <n v="25954"/>
    <s v="SEGURIDAD, CONVIVENCIA Y JUSTICIA"/>
    <n v="11"/>
    <s v="Proyectos comunitarios implementados en la localidad, para la apropiación del Código Nacional de Seguridad y Convivencia Ciudadana"/>
    <s v="Cultura ciudadana para la convivencia pacífica"/>
    <x v="3"/>
    <x v="0"/>
    <x v="0"/>
    <x v="0"/>
    <x v="3"/>
    <s v="Implementar 1 Proyecto(s) comunitario en la localidad, para la apropiación del Código Nacional de Seguridad y Convivencia Ciudadana"/>
    <s v="CÓDIGO NACIONAL DE SEGURIDAD Y CONVIVENCIA"/>
    <n v="1"/>
    <n v="180"/>
    <n v="2.4266609145815357E-3"/>
    <s v="Suma"/>
    <x v="3"/>
    <x v="3"/>
    <n v="0"/>
    <n v="0"/>
    <n v="0"/>
    <m/>
    <m/>
    <m/>
  </r>
  <r>
    <n v="1"/>
    <x v="0"/>
    <n v="25955"/>
    <s v="SEGURIDAD, CONVIVENCIA Y JUSTICIA"/>
    <n v="12"/>
    <s v="Acciones pedagógicas para la gestión de conflictividades y prevención de violencias implementadas"/>
    <s v="Cultura ciudadana para la convivencia pacífica"/>
    <x v="3"/>
    <x v="0"/>
    <x v="0"/>
    <x v="0"/>
    <x v="3"/>
    <s v="Implementar 2 Acción(es) pedagógicas para la gestión de conflictividades y prevención de violencias"/>
    <s v="ACCIONES PEDAGÓGICAS"/>
    <n v="2"/>
    <n v="345"/>
    <n v="4.6511000862812773E-3"/>
    <s v="Suma"/>
    <x v="3"/>
    <x v="3"/>
    <n v="0"/>
    <n v="0"/>
    <n v="0"/>
    <m/>
    <m/>
    <m/>
  </r>
  <r>
    <n v="1"/>
    <x v="0"/>
    <n v="25956"/>
    <s v="SEGURIDAD, CONVIVENCIA Y JUSTICIA"/>
    <n v="13"/>
    <s v="Programas comunitarios con enfoque restaurativo para el cuidado del espacio público y del medio ambiente ejecutados"/>
    <s v="Cultura ciudadana para la convivencia pacífica"/>
    <x v="3"/>
    <x v="0"/>
    <x v="0"/>
    <x v="0"/>
    <x v="3"/>
    <s v="Ejecutar 2 Programa(s) comunitarios con enfoque restaurativo para el ciudadano del espacio público y del medio ambiente"/>
    <s v="ACCIONES DE CUIDADO"/>
    <n v="2"/>
    <n v="0"/>
    <n v="0"/>
    <s v="Suma"/>
    <x v="3"/>
    <x v="3"/>
    <n v="0"/>
    <n v="0"/>
    <n v="0"/>
    <m/>
    <m/>
    <m/>
  </r>
  <r>
    <n v="1"/>
    <x v="0"/>
    <n v="26171"/>
    <s v="SEGURIDAD, CONVIVENCIA Y JUSTICIA"/>
    <n v="16"/>
    <s v="Estrategias de seguridad y convivencia implementadas a través de gestores locales, que permitan el uso y disfrute del espacio público"/>
    <s v="Cultura ciudadana para la convivencia pacífica"/>
    <x v="4"/>
    <x v="1"/>
    <x v="1"/>
    <x v="0"/>
    <x v="4"/>
    <s v="Implementar 4 Estrategia(s) de seguridad y convivencia a través de gestores locales, que permitan el uso y disfrute del espacio público"/>
    <s v="ESTRATEGIAS DE SEGURIDAD Y CONVIVENCIA"/>
    <n v="4"/>
    <n v="1072"/>
    <n v="1.4452113891285591E-2"/>
    <s v="Suma"/>
    <x v="4"/>
    <x v="4"/>
    <n v="0"/>
    <n v="0"/>
    <n v="0"/>
    <m/>
    <m/>
    <m/>
  </r>
  <r>
    <n v="1"/>
    <x v="0"/>
    <n v="26511"/>
    <s v="MOVILIDAD"/>
    <n v="15"/>
    <s v="Metros cuadrados construidos y/o conservados de elementos del sistema de espacio público peatonal."/>
    <s v="Infraestructura segura e incluyente"/>
    <x v="5"/>
    <x v="0"/>
    <x v="2"/>
    <x v="0"/>
    <x v="4"/>
    <s v="Intervenir 8348 Metro(s) cuadrado(s) de elementos del sistema de espacio público peatonal con acciones de construcción y/o conservación."/>
    <s v="INTERVENCIÓN"/>
    <n v="8348"/>
    <n v="1573"/>
    <n v="2.1206320103537533E-2"/>
    <s v="Suma"/>
    <x v="5"/>
    <x v="5"/>
    <n v="0"/>
    <n v="0"/>
    <n v="0"/>
    <m/>
    <m/>
    <m/>
  </r>
  <r>
    <n v="1"/>
    <x v="0"/>
    <n v="26601"/>
    <s v="SALUD"/>
    <n v="19"/>
    <s v="Número de personas con discapacidad beneficiadas con Dispostivos de Asistencia Personal - Ayudas Técnicas (no incluidas en los Planes de Beneficios)"/>
    <s v="Ciudad saludable y con bien-estar"/>
    <x v="6"/>
    <x v="1"/>
    <x v="3"/>
    <x v="1"/>
    <x v="5"/>
    <s v="Beneficiar 788 Persona(s) con discapacidad a través de Dispositivos de Asistencia Personal - Ayudas Técnicas (no incluidas en los Planes de Beneficios)"/>
    <s v="DISPOSITIVOS DE ASISTENCIA PERSONAL"/>
    <n v="788"/>
    <n v="1190"/>
    <n v="1.6042924935289041E-2"/>
    <s v="Suma"/>
    <x v="6"/>
    <x v="6"/>
    <n v="0"/>
    <n v="0"/>
    <n v="0"/>
    <m/>
    <m/>
    <m/>
  </r>
  <r>
    <n v="1"/>
    <x v="0"/>
    <n v="26602"/>
    <s v="SALUD"/>
    <n v="17"/>
    <s v="Número de personas con discapacidad, cuidadadores y cuidadoras, vinculados en actividades complementarias en salud"/>
    <s v="Ciudad saludable y con bien-estar"/>
    <x v="7"/>
    <x v="1"/>
    <x v="3"/>
    <x v="1"/>
    <x v="5"/>
    <s v="Vincular 281 Persona(s) con discapacidad, cuidadores y cuidadoras, en actividades complementarias en salud."/>
    <s v="ACCIONES COMPLEMENTARIAS "/>
    <n v="281"/>
    <n v="429"/>
    <n v="5.7835418464193267E-3"/>
    <s v="Suma"/>
    <x v="6"/>
    <x v="6"/>
    <n v="0"/>
    <n v="0"/>
    <n v="0"/>
    <m/>
    <m/>
    <m/>
  </r>
  <r>
    <n v="1"/>
    <x v="0"/>
    <n v="26603"/>
    <s v="SALUD"/>
    <n v="20"/>
    <s v="Número de personas vinculadas a las acciones y estrategias para promover la salud sexual y reproductiva consciente en los diferentes ciclos de vida"/>
    <s v="Ciudad saludable y con bien-estar"/>
    <x v="8"/>
    <x v="1"/>
    <x v="3"/>
    <x v="1"/>
    <x v="5"/>
    <s v="Vincular 381 Persona(s) a las acciones y estrategias para promover la salud sexual y reproductiva consciente en los diferentes ciclos de vida"/>
    <s v="SALUD SEXUAL Y REPRODUCTIVA"/>
    <n v="381"/>
    <n v="357"/>
    <n v="4.8128774805867129E-3"/>
    <s v="Suma"/>
    <x v="6"/>
    <x v="6"/>
    <n v="0"/>
    <n v="0"/>
    <n v="0"/>
    <m/>
    <m/>
    <m/>
  </r>
  <r>
    <n v="1"/>
    <x v="0"/>
    <n v="26604"/>
    <s v="SALUD"/>
    <n v="21"/>
    <s v="Número de personas beneficiadas con alternativas complementarias en salud para la comunidad LGBTI"/>
    <s v="Ciudad saludable y con bien-estar"/>
    <x v="9"/>
    <x v="1"/>
    <x v="0"/>
    <x v="1"/>
    <x v="5"/>
    <s v="Beneficiar 138 Persona(s) con alternativas complementarias en salud para la comunidad LGBTI"/>
    <s v="SERVICIOS DE SALUD INCLUSIVOS"/>
    <n v="138"/>
    <n v="143"/>
    <n v="1.9278472821397756E-3"/>
    <s v="Suma"/>
    <x v="6"/>
    <x v="6"/>
    <n v="0"/>
    <n v="0"/>
    <n v="0"/>
    <m/>
    <m/>
    <m/>
  </r>
  <r>
    <n v="1"/>
    <x v="0"/>
    <n v="26605"/>
    <s v="SALUD"/>
    <n v="18"/>
    <s v="Números de personas vinculadas a las acciones desarrolladas desde los dispositivos de base comunitaria en respuesta al consumo de SPA"/>
    <s v="Ciudad saludable y con bien-estar"/>
    <x v="10"/>
    <x v="1"/>
    <x v="3"/>
    <x v="1"/>
    <x v="5"/>
    <s v="Vincular 300 Persona(s) a las acciones desarrolladas desde los dispositivos de base comunitaria en respuesta al consumo SPA"/>
    <s v="DISMINUCIÓN FACTORES DE RIESGO SPA"/>
    <n v="300"/>
    <n v="315"/>
    <n v="4.2466566005176874E-3"/>
    <s v="Suma"/>
    <x v="6"/>
    <x v="6"/>
    <n v="0"/>
    <n v="0"/>
    <n v="0"/>
    <m/>
    <m/>
    <m/>
  </r>
  <r>
    <n v="1"/>
    <x v="0"/>
    <n v="26606"/>
    <s v="SALUD"/>
    <n v="23"/>
    <s v="Número de personas beneficiadas con acciones para la promoción y atención de la salud mental"/>
    <s v="Ciudad saludable y con bien-estar"/>
    <x v="11"/>
    <x v="0"/>
    <x v="0"/>
    <x v="1"/>
    <x v="5"/>
    <s v="Beneficiar 618 Persona(s) con acciones para la promoción y atención de la salud mental"/>
    <s v="SALUD MENTAL"/>
    <n v="618"/>
    <n v="743"/>
    <n v="1.0016716997411561E-2"/>
    <s v="Suma"/>
    <x v="6"/>
    <x v="6"/>
    <n v="0"/>
    <n v="0"/>
    <n v="0"/>
    <m/>
    <m/>
    <m/>
  </r>
  <r>
    <n v="1"/>
    <x v="0"/>
    <n v="26301"/>
    <s v="MUJERES"/>
    <n v="26"/>
    <s v="Mujeres cuidadoras vinculadas a estrategias de cuidado"/>
    <s v="Cuidado de la vida"/>
    <x v="12"/>
    <x v="0"/>
    <x v="0"/>
    <x v="1"/>
    <x v="6"/>
    <s v="Vincular 909 Mujer(es) cuidadora(s) a estrategias de cuidado."/>
    <s v="ESTRATEGIAS DE CUIDADO"/>
    <n v="909"/>
    <n v="700"/>
    <n v="9.4370146678170834E-3"/>
    <s v="Suma"/>
    <x v="7"/>
    <x v="7"/>
    <n v="0"/>
    <n v="0"/>
    <n v="0"/>
    <m/>
    <m/>
    <m/>
  </r>
  <r>
    <n v="1"/>
    <x v="0"/>
    <n v="26302"/>
    <s v="MUJERES"/>
    <n v="27"/>
    <s v="Mujeres vinculadas para el ejercicio de derechos y el fortalecimiento de su autonomía económica"/>
    <s v="Cuidado de la vida"/>
    <x v="13"/>
    <x v="0"/>
    <x v="0"/>
    <x v="1"/>
    <x v="6"/>
    <s v="Vincular 2317 Mujer(es) para el ejercicio de derechos y el fortalecimiento de su autonomía económica"/>
    <s v="FORTALECIMIENTO DE CAPACIDADES"/>
    <n v="2317"/>
    <n v="500"/>
    <n v="6.7407247627264888E-3"/>
    <s v="Suma"/>
    <x v="7"/>
    <x v="7"/>
    <n v="0"/>
    <n v="0"/>
    <n v="0"/>
    <m/>
    <m/>
    <m/>
  </r>
  <r>
    <n v="1"/>
    <x v="0"/>
    <n v="26303"/>
    <s v="INTEGRACIÓN SOCIAL"/>
    <n v="25"/>
    <s v="Número de Personas que participan en procesos para la prevención de violencias en el contexto familiar y/o violencia sexual.          "/>
    <s v="Cuidado de la vida"/>
    <x v="14"/>
    <x v="0"/>
    <x v="0"/>
    <x v="1"/>
    <x v="6"/>
    <s v="Vincular 1932 Persona(s) en procesos para la prevención de violencias en el contexto familiar y/o violencia sexual"/>
    <s v="PREVENCIÓN"/>
    <n v="1932"/>
    <n v="758"/>
    <n v="1.0218938740293356E-2"/>
    <s v="Suma"/>
    <x v="7"/>
    <x v="7"/>
    <n v="0"/>
    <n v="0"/>
    <n v="0"/>
    <m/>
    <m/>
    <m/>
  </r>
  <r>
    <n v="1"/>
    <x v="0"/>
    <n v="28701"/>
    <s v="GESTIÓN PÚBLICA"/>
    <n v="30"/>
    <s v="Procesos pedagógicos, artísticos, culturales, formativos o académicos realizados para el fortalecimiento de iniciativas ciudadanas para la apropiación social de la memoria, verdad, reparación integral a víctimas, paz y reconciliación. "/>
    <s v="Cuidado de la vida"/>
    <x v="15"/>
    <x v="0"/>
    <x v="0"/>
    <x v="1"/>
    <x v="7"/>
    <s v="Realizar 4 Proceso(s) pedagógicos, artísticos, culturales, formativos o para el fortalecimiento de iniciativas ciudadanas para la apropiación social de la memoria, verdad, reparación integral a víctimas, paz y reconciliación"/>
    <s v="INICIATIVAS"/>
    <n v="4"/>
    <n v="29"/>
    <n v="3.9096203623813631E-4"/>
    <s v="Suma"/>
    <x v="8"/>
    <x v="8"/>
    <n v="0"/>
    <n v="0"/>
    <n v="0"/>
    <m/>
    <m/>
    <m/>
  </r>
  <r>
    <n v="1"/>
    <x v="0"/>
    <n v="28702"/>
    <s v="GESTIÓN PÚBLICA"/>
    <n v="32"/>
    <s v="Procesos realizados para el fortalecimiento de habilidades y capacidades de la población víctima del conflicto armado o excombatientes que promuevan su participación en diferentes escenarios. "/>
    <s v="Cuidado de la vida"/>
    <x v="15"/>
    <x v="0"/>
    <x v="0"/>
    <x v="1"/>
    <x v="7"/>
    <s v="Realizar 4 Proceso(s) de fortalecimiento de habilidades y capacidades de la población víctima del conflicto armado o excombatientes para promover su participación en los diferentes escenarios"/>
    <s v="FORTALECIMIENTO DE CAPACIDADES"/>
    <n v="4"/>
    <n v="200"/>
    <n v="2.6962899050905955E-3"/>
    <s v="Suma"/>
    <x v="8"/>
    <x v="8"/>
    <n v="0"/>
    <n v="0"/>
    <n v="0"/>
    <m/>
    <m/>
    <m/>
  </r>
  <r>
    <n v="1"/>
    <x v="0"/>
    <n v="28703"/>
    <s v="GESTIÓN PÚBLICA"/>
    <n v="31"/>
    <s v="Acciones de construcción de paz realizadas que contribuyan al tejido social, la integración local, la sostenibilidad económica y/o desarrollo territorial para la reconciliación."/>
    <s v="Cuidado de la vida"/>
    <x v="15"/>
    <x v="0"/>
    <x v="0"/>
    <x v="1"/>
    <x v="7"/>
    <s v="Realizar 4 Acción(es) de construcción de paz que contribuyan al tejido social, la integración local, la sostenibilidad económica y/o desarrollo territorial para la reconciliación."/>
    <s v="ACCIONES DE CONSTRUCCIÓN DE PAZ"/>
    <n v="4"/>
    <n v="243"/>
    <n v="3.2759922346850732E-3"/>
    <s v="Suma"/>
    <x v="8"/>
    <x v="8"/>
    <n v="0"/>
    <n v="0"/>
    <n v="0"/>
    <m/>
    <m/>
    <m/>
  </r>
  <r>
    <n v="1"/>
    <x v="0"/>
    <n v="23671"/>
    <s v="CULTURA, RECREACIÓN Y DEPORTE"/>
    <n v="35"/>
    <s v="Personas beneficiadas con actividades recreo-deportivas comunitarias"/>
    <s v="Bogotá cultural y deportiva"/>
    <x v="16"/>
    <x v="0"/>
    <x v="0"/>
    <x v="1"/>
    <x v="8"/>
    <s v="Beneficiar 10455 Persona(s) en actividades recreo-deportivas comunitarias."/>
    <s v="ACTIVIDADES RECREODEPORTIVAS"/>
    <n v="10455"/>
    <n v="899"/>
    <n v="1.2119823123382226E-2"/>
    <s v="Suma"/>
    <x v="9"/>
    <x v="9"/>
    <n v="0"/>
    <n v="0"/>
    <n v="0"/>
    <m/>
    <m/>
    <m/>
  </r>
  <r>
    <n v="1"/>
    <x v="0"/>
    <n v="23672"/>
    <s v="CULTURA, RECREACIÓN Y DEPORTE"/>
    <n v="34"/>
    <s v="Colectivos u organizaciones recreo deportivas inscritas en el Banco que implementan iniciativas de carácter barrial beneficiadas con apoyos economicos"/>
    <s v="Bogotá cultural y deportiva"/>
    <x v="16"/>
    <x v="0"/>
    <x v="0"/>
    <x v="1"/>
    <x v="8"/>
    <s v="Beneficiar 25 Colectivo(s) u organizaciones recreo deportivas inscritas en el Banco que implementan iniciativas de carácter barrial con apoyos económicos"/>
    <s v="BANCO DE INICIATIVAS"/>
    <n v="25"/>
    <n v="235"/>
    <n v="3.1681406384814494E-3"/>
    <s v="Suma"/>
    <x v="9"/>
    <x v="9"/>
    <n v="0"/>
    <n v="0"/>
    <n v="0"/>
    <m/>
    <m/>
    <m/>
  </r>
  <r>
    <n v="1"/>
    <x v="0"/>
    <n v="23673"/>
    <s v="CULTURA, RECREACIÓN Y DEPORTE"/>
    <n v="36"/>
    <s v="Personas capacitadas en los campos deportivos o recreativos "/>
    <s v="Bogotá cultural y deportiva"/>
    <x v="16"/>
    <x v="0"/>
    <x v="0"/>
    <x v="1"/>
    <x v="8"/>
    <s v="Capacitar 723 Persona(s) en los campos deportivos o recreativos"/>
    <s v="CAPACITACIÓN"/>
    <n v="723"/>
    <n v="184"/>
    <n v="2.4805867126833476E-3"/>
    <s v="Suma"/>
    <x v="9"/>
    <x v="9"/>
    <n v="0"/>
    <n v="0"/>
    <n v="0"/>
    <m/>
    <m/>
    <m/>
  </r>
  <r>
    <n v="1"/>
    <x v="0"/>
    <n v="23674"/>
    <s v="CULTURA, RECREACIÓN Y DEPORTE"/>
    <n v="37"/>
    <s v="Personas beneficiadas con la entrega de dotaciones deportivas."/>
    <s v="Bogotá cultural y deportiva"/>
    <x v="16"/>
    <x v="0"/>
    <x v="0"/>
    <x v="1"/>
    <x v="8"/>
    <s v="Beneficiar 731 Persona(s) con la entrega de dotaciones deportivas."/>
    <s v="DOTACIÓN"/>
    <n v="731"/>
    <n v="272"/>
    <n v="3.6669542709232097E-3"/>
    <s v="Suma"/>
    <x v="9"/>
    <x v="9"/>
    <n v="0"/>
    <n v="0"/>
    <n v="0"/>
    <m/>
    <m/>
    <m/>
  </r>
  <r>
    <n v="1"/>
    <x v="0"/>
    <n v="26551"/>
    <s v="CULTURA, RECREACIÓN Y DEPORTE"/>
    <n v="38"/>
    <s v="Eventos de promoción, circulción y apropiación de actividades artísticas, culturales y patrimoniales realizadas"/>
    <s v="Bogotá cultural y deportiva"/>
    <x v="17"/>
    <x v="0"/>
    <x v="0"/>
    <x v="1"/>
    <x v="8"/>
    <s v="Realizar 21 Evento(s) de promoción, circulación y apropiación de actividades artísticas, culturales y patrimoniales"/>
    <s v="EVENTOS"/>
    <n v="21"/>
    <n v="432"/>
    <n v="5.823986194995686E-3"/>
    <s v="Suma"/>
    <x v="10"/>
    <x v="10"/>
    <n v="0"/>
    <n v="0"/>
    <n v="0"/>
    <m/>
    <m/>
    <m/>
  </r>
  <r>
    <n v="1"/>
    <x v="0"/>
    <n v="26552"/>
    <s v="CULTURA, RECREACIÓN Y DEPORTE"/>
    <n v="40"/>
    <s v="No. Organizaciones artísticas, culturales y patrimoniales beneficiadas con elementos entregados."/>
    <s v="Bogotá cultural y deportiva"/>
    <x v="17"/>
    <x v="0"/>
    <x v="0"/>
    <x v="1"/>
    <x v="8"/>
    <s v="Beneficiar 52 Organización(es) artísticas, culturales y patrimoniales con elementos entregados"/>
    <s v="ENTREGA DE ELEMENTOS"/>
    <n v="52"/>
    <n v="187"/>
    <n v="2.5210310612597065E-3"/>
    <s v="Suma"/>
    <x v="10"/>
    <x v="10"/>
    <n v="0"/>
    <n v="0"/>
    <n v="0"/>
    <m/>
    <m/>
    <m/>
  </r>
  <r>
    <n v="1"/>
    <x v="0"/>
    <n v="26553"/>
    <s v="CULTURA, RECREACIÓN Y DEPORTE"/>
    <n v="39"/>
    <s v="Personas beneficiadas y capacitadas con procesos de formación y exploración en los campos artísticos, culturales y patrimoniales "/>
    <s v="Bogotá cultural y deportiva"/>
    <x v="17"/>
    <x v="0"/>
    <x v="0"/>
    <x v="1"/>
    <x v="8"/>
    <s v="Capacitar 1568 Persona(s) en los campos artísticos, interculturales, culturales y/o patrimoniales"/>
    <s v="CAPACITACIÓN"/>
    <n v="1568"/>
    <n v="679"/>
    <n v="9.1539042277825715E-3"/>
    <s v="Suma"/>
    <x v="10"/>
    <x v="10"/>
    <n v="0"/>
    <n v="0"/>
    <n v="0"/>
    <m/>
    <m/>
    <m/>
  </r>
  <r>
    <n v="1"/>
    <x v="0"/>
    <n v="26554"/>
    <s v="CULTURA, RECREACIÓN Y DEPORTE"/>
    <n v="33"/>
    <s v="Estímulos otorgados de apoyo al sector artístico y cultural "/>
    <s v="Bogotá cultural y deportiva"/>
    <x v="18"/>
    <x v="1"/>
    <x v="0"/>
    <x v="1"/>
    <x v="8"/>
    <s v="Otorgar 56 Estímulo(s) de apoyo al sector artístico y cultural"/>
    <s v="ESTÍMULOS"/>
    <n v="56"/>
    <n v="536"/>
    <n v="7.2260569456427956E-3"/>
    <s v="Suma"/>
    <x v="10"/>
    <x v="10"/>
    <n v="0"/>
    <n v="0"/>
    <n v="0"/>
    <m/>
    <m/>
    <m/>
  </r>
  <r>
    <n v="1"/>
    <x v="0"/>
    <n v="26281"/>
    <s v="AMBIENTE"/>
    <n v="45"/>
    <s v="Número de animales esterilizados"/>
    <s v="Cuidado de la vida"/>
    <x v="19"/>
    <x v="0"/>
    <x v="0"/>
    <x v="1"/>
    <x v="9"/>
    <s v="Esterilizar 5182 Perros y gatos incluyendo los que está en condición de vulnerabilidad"/>
    <s v="ESTERILIZACIÓN"/>
    <n v="5182"/>
    <n v="601"/>
    <n v="8.102351164797239E-3"/>
    <s v="Suma"/>
    <x v="11"/>
    <x v="11"/>
    <n v="0"/>
    <n v="0"/>
    <n v="0"/>
    <m/>
    <m/>
    <m/>
  </r>
  <r>
    <n v="1"/>
    <x v="0"/>
    <n v="26282"/>
    <s v="AMBIENTE"/>
    <n v="44"/>
    <s v="Número de animales atendidos por los programas de brigadas médicas, urgencias veterinarias y adopciones"/>
    <s v="Cuidado de la vida"/>
    <x v="19"/>
    <x v="0"/>
    <x v="0"/>
    <x v="1"/>
    <x v="9"/>
    <s v="Atender 6682 Animales en los programas de brigadas médicas, urgencias veterinarias y adopciones"/>
    <s v="BIENESTAR ANIMAL"/>
    <n v="6682"/>
    <n v="582"/>
    <n v="7.8462036238136322E-3"/>
    <s v="Suma"/>
    <x v="11"/>
    <x v="11"/>
    <n v="0"/>
    <n v="0"/>
    <n v="0"/>
    <m/>
    <m/>
    <m/>
  </r>
  <r>
    <n v="1"/>
    <x v="0"/>
    <n v="26283"/>
    <s v="AMBIENTE"/>
    <n v="43"/>
    <s v="Número de personas vinculadas en acciones de educación en temas de protección y bienestar animal"/>
    <s v="Cuidado de la vida"/>
    <x v="19"/>
    <x v="0"/>
    <x v="0"/>
    <x v="1"/>
    <x v="9"/>
    <s v="Vincular 2091 Persona(s) en acciones educativas en temas de protección y bienestar animal"/>
    <s v="ACCIONES PEDAGÓGICAS"/>
    <n v="2091"/>
    <n v="43"/>
    <n v="5.7970232959447799E-4"/>
    <s v="Suma"/>
    <x v="11"/>
    <x v="11"/>
    <n v="0"/>
    <n v="0"/>
    <n v="0"/>
    <m/>
    <m/>
    <m/>
  </r>
  <r>
    <n v="1"/>
    <x v="0"/>
    <n v="25551"/>
    <s v="INTEGRACIÓN SOCIAL"/>
    <n v="48"/>
    <s v="Número de personas mayores con transferencias Monetarias"/>
    <s v="Menos pobreza "/>
    <x v="20"/>
    <x v="1"/>
    <x v="4"/>
    <x v="1"/>
    <x v="10"/>
    <s v="Beneficiar 1542 Persona(s) Mayor(es) con transferencias monetarias"/>
    <s v="APOYO ECONÓMICO PERSONA MAYOR"/>
    <n v="1542"/>
    <n v="2859"/>
    <n v="3.8543464193270059E-2"/>
    <s v="Constante"/>
    <x v="12"/>
    <x v="12"/>
    <n v="0"/>
    <n v="0"/>
    <n v="0"/>
    <m/>
    <m/>
    <m/>
  </r>
  <r>
    <n v="1"/>
    <x v="0"/>
    <n v="25552"/>
    <s v="INTEGRACIÓN SOCIAL"/>
    <n v="47"/>
    <s v="Personas atendidas con apoyos que contribuyan al ingreso mínimo garantizado"/>
    <s v="Menos pobreza "/>
    <x v="21"/>
    <x v="1"/>
    <x v="4"/>
    <x v="1"/>
    <x v="10"/>
    <s v="Atender 977 Persona(s) con apoyos que contribuyan al ingreso mínimo garantizado."/>
    <s v="INGRESO MÍNIMO"/>
    <n v="977"/>
    <n v="4861"/>
    <n v="6.5533326143226919E-2"/>
    <s v="Constante"/>
    <x v="12"/>
    <x v="12"/>
    <n v="0"/>
    <n v="0"/>
    <n v="0"/>
    <m/>
    <m/>
    <m/>
  </r>
  <r>
    <n v="1"/>
    <x v="0"/>
    <n v="25553"/>
    <s v="INTEGRACIÓN SOCIAL"/>
    <n v="46"/>
    <s v="Jóvenes beneficiados con transferencias condicionadas y  acompañamiento psicosocial para la promoción al acceso y permanencia a oportunidades de formación y empleabilidad"/>
    <s v="Menos pobreza "/>
    <x v="22"/>
    <x v="1"/>
    <x v="4"/>
    <x v="1"/>
    <x v="10"/>
    <s v="Beneficiar 760 Joven(es) con transferencias condicionadas y acompañamiento psicosocial para la promoción al acceso y permanencia a oportunidades de formación y empleabilidad."/>
    <s v="TRANSFERENCIAS MONETARIAS"/>
    <n v="760"/>
    <n v="858"/>
    <n v="1.1567083692838653E-2"/>
    <s v="Suma"/>
    <x v="12"/>
    <x v="12"/>
    <n v="0"/>
    <n v="0"/>
    <n v="0"/>
    <m/>
    <m/>
    <m/>
  </r>
  <r>
    <n v="1"/>
    <x v="0"/>
    <n v="24451"/>
    <s v="EDUCACIÓN"/>
    <n v="50"/>
    <s v="Sedes educativas urbanas y rurales dotadas con recursos pedagógicos y/o tecnológicos"/>
    <s v="Educación como eje del potencial humano"/>
    <x v="23"/>
    <x v="1"/>
    <x v="5"/>
    <x v="2"/>
    <x v="11"/>
    <s v="Dotar 13 Sede(s) educativas urbanas y rurales con recursos pedagógicos y/o tecnológicos."/>
    <s v="DOTACIÓN"/>
    <n v="13"/>
    <n v="465"/>
    <n v="6.2688740293356344E-3"/>
    <s v="Suma"/>
    <x v="13"/>
    <x v="13"/>
    <n v="0"/>
    <n v="0"/>
    <n v="0"/>
    <m/>
    <m/>
    <m/>
  </r>
  <r>
    <n v="1"/>
    <x v="0"/>
    <n v="24452"/>
    <s v="EDUCACIÓN"/>
    <n v="51"/>
    <s v="Número de estudiantes beneficiados con apoyo de sostenimiento para la permanencia en la educación posmedia (niveles de formación técnico profesional, tecnólogo, profesional universitario y educación para el trabajo y desarrollo humano)."/>
    <s v="Educación como eje del potencial humano"/>
    <x v="24"/>
    <x v="1"/>
    <x v="5"/>
    <x v="2"/>
    <x v="11"/>
    <s v="Beneficiar 255 Estudiante(s) con apoyo de sostenimiento beneficiados con apoyo para la permanencia en la educación posmedia (niveles de formación posmedia técnico profesional, tecnólogo, profesional universitario, y educación para el trabajo y educación para el trabajo y desarrollo humano)."/>
    <s v="SOSTENIMIENTO"/>
    <n v="255"/>
    <n v="550"/>
    <n v="7.4147972389991372E-3"/>
    <s v="Suma"/>
    <x v="13"/>
    <x v="13"/>
    <n v="0"/>
    <n v="0"/>
    <n v="0"/>
    <m/>
    <m/>
    <m/>
  </r>
  <r>
    <n v="1"/>
    <x v="0"/>
    <n v="24453"/>
    <s v="EDUCACIÓN"/>
    <n v="52"/>
    <s v="Número de estudiantes beneficiados en programas de educación posmedia (niveles de formación técnico profesional, tecnólogo, profesional universitario y educación para el trabajo y desarrollo humano)."/>
    <s v="Educación como eje del potencial humano"/>
    <x v="24"/>
    <x v="1"/>
    <x v="5"/>
    <x v="2"/>
    <x v="11"/>
    <s v="Beneficiar 255 Estudiante(s) en programas posmedia (niveles de formación técnico profesional, tecnólogo, profesional universitario y educación para el trabajo y educación para el trabajo y desarrollo humano"/>
    <s v="APOYO EDUCACIÓN POSMEDIA"/>
    <n v="255"/>
    <n v="5432"/>
    <n v="7.3231233822260572E-2"/>
    <s v="Suma"/>
    <x v="13"/>
    <x v="13"/>
    <n v="0"/>
    <n v="0"/>
    <n v="0"/>
    <m/>
    <m/>
    <m/>
  </r>
  <r>
    <n v="1"/>
    <x v="0"/>
    <n v="25911"/>
    <s v="DESARROLLO ECONÓMICO, INDUSTRIA Y TURISMO"/>
    <n v="54"/>
    <s v="Número de acciones realizadas para fortalecer las capacidades y/o habilidades, técnicas y blandas de las personas de la localidad, con el fin de mejorar el acceso a oportunidades de empleo."/>
    <s v="Desarrollo empresarial, productividad y empleo"/>
    <x v="25"/>
    <x v="0"/>
    <x v="0"/>
    <x v="2"/>
    <x v="12"/>
    <s v="Realizar 8 Acción(es) para fortalecer las capacidades y/o habilidades, técnicas y blandas de las personas de la localidad, con el fin de mejorar el acceso a oportunidades de empleo."/>
    <s v="FORTALECIMIENTO DE CAPACIDADES"/>
    <n v="8"/>
    <n v="1044"/>
    <n v="1.4074633304572908E-2"/>
    <s v="Suma"/>
    <x v="14"/>
    <x v="14"/>
    <n v="0"/>
    <n v="0"/>
    <n v="0"/>
    <m/>
    <m/>
    <m/>
  </r>
  <r>
    <n v="1"/>
    <x v="0"/>
    <n v="25912"/>
    <s v="DESARROLLO ECONÓMICO, INDUSTRIA Y TURISMO"/>
    <n v="55"/>
    <s v="Número de Mipymes y/o emprendimientos orientados al fortalecimiento de las capacidades locales para la gestión y el desarrollo turístico apoyados."/>
    <s v="Emprendimiento equitativo e incluyente"/>
    <x v="26"/>
    <x v="0"/>
    <x v="0"/>
    <x v="2"/>
    <x v="12"/>
    <s v="Apoyar 355 Mipyme(s) y/o emprendimientos orientados al fortalecimiento de las capacidades locales para la gestión y el desarrollo turístico"/>
    <s v="DESARROLLO TURÍSTICO"/>
    <n v="355"/>
    <n v="836"/>
    <n v="1.1270491803278689E-2"/>
    <s v="Suma"/>
    <x v="14"/>
    <x v="14"/>
    <n v="0"/>
    <n v="0"/>
    <n v="0"/>
    <m/>
    <m/>
    <m/>
  </r>
  <r>
    <n v="1"/>
    <x v="0"/>
    <n v="26041"/>
    <s v="DESARROLLO ECONÓMICO, INDUSTRIA Y TURISMO"/>
    <n v="57"/>
    <s v="Número  de hogares y/o unidades productivas vinculadas a procesos productivos y de comercialización en el sector rural"/>
    <s v="Emprendimiento equitativo e incluyente"/>
    <x v="27"/>
    <x v="0"/>
    <x v="0"/>
    <x v="2"/>
    <x v="13"/>
    <s v="Vincular 62 Hogar(es) y/o unidades productivas a procesos productivos y de comercialización en el sector rural."/>
    <s v="PRODUCTIVIDAD Y COMERCIALIZACIÓN"/>
    <n v="62"/>
    <n v="482"/>
    <n v="6.4980586712683345E-3"/>
    <s v="Suma"/>
    <x v="15"/>
    <x v="15"/>
    <n v="0"/>
    <n v="0"/>
    <n v="0"/>
    <m/>
    <m/>
    <s v="SI"/>
  </r>
  <r>
    <n v="1"/>
    <x v="0"/>
    <n v="26042"/>
    <s v="DESARROLLO ECONÓMICO, INDUSTRIA Y TURISMO"/>
    <n v="58"/>
    <s v="Número de Mipymes, emprendimientos y/o actores de la economia informal apoyados para el fortalecimiento del tejido empresarial local."/>
    <s v="Emprendimiento equitativo e incluyente"/>
    <x v="28"/>
    <x v="0"/>
    <x v="0"/>
    <x v="2"/>
    <x v="13"/>
    <s v="Apoyar 281 Mipyme(s) emprendimientos y/o actores de la economía informal para el fortalecimiento del tejido empresarial local."/>
    <s v="TEJIDO EMPRESARIAL LOCAL"/>
    <n v="281"/>
    <n v="700"/>
    <n v="9.4370146678170834E-3"/>
    <s v="Suma"/>
    <x v="15"/>
    <x v="15"/>
    <n v="0"/>
    <n v="0"/>
    <n v="0"/>
    <m/>
    <m/>
    <m/>
  </r>
  <r>
    <n v="1"/>
    <x v="0"/>
    <n v="26241"/>
    <s v="CULTURA, RECREACIÓN Y DEPORTE"/>
    <n v="56"/>
    <s v="Número de proyectos financiados y acompañados del sector cultural y creativo."/>
    <s v="Bogotá cultural y deportiva"/>
    <x v="29"/>
    <x v="0"/>
    <x v="0"/>
    <x v="2"/>
    <x v="13"/>
    <s v="Financiar 68 Proyecto(s) del sector cultural y creativo"/>
    <s v="SOSTENIBILIDAD"/>
    <n v="68"/>
    <n v="700"/>
    <n v="9.4370146678170834E-3"/>
    <s v="Suma"/>
    <x v="16"/>
    <x v="16"/>
    <n v="0"/>
    <n v="0"/>
    <n v="0"/>
    <m/>
    <m/>
    <m/>
  </r>
  <r>
    <n v="1"/>
    <x v="0"/>
    <n v="25801"/>
    <s v="CULTURA, RECREACIÓN Y DEPORTE"/>
    <n v="61"/>
    <s v="Número de Parques de la red de proximidad intervenidos en mejoramiento, mantenimiento y/o dotación"/>
    <s v="Desarrollo urbano y rural integral"/>
    <x v="30"/>
    <x v="0"/>
    <x v="0"/>
    <x v="3"/>
    <x v="14"/>
    <s v="Intervenir 20 Parque(s) de la red de proximidad con acciones de mejoramiento, mantenimiento y/o dotación."/>
    <s v="INTERVENCIÓN"/>
    <n v="20"/>
    <n v="2184"/>
    <n v="2.9443485763589301E-2"/>
    <s v="Suma"/>
    <x v="17"/>
    <x v="17"/>
    <n v="0"/>
    <n v="0"/>
    <n v="0"/>
    <m/>
    <m/>
    <m/>
  </r>
  <r>
    <n v="1"/>
    <x v="0"/>
    <n v="26561"/>
    <s v="CULTURA, RECREACIÓN Y DEPORTE"/>
    <n v="62"/>
    <s v="No. de equipamientos culturales intervenidos con acciones de construcción, adecuación y/o dotación"/>
    <s v="Desarrollo urbano y rural integral"/>
    <x v="31"/>
    <x v="0"/>
    <x v="0"/>
    <x v="3"/>
    <x v="14"/>
    <s v="Intervenir 3 Equipamiento(s) culturales con acciones de construcción, adecuación y/o dotación"/>
    <s v="INTERVENCIÓN"/>
    <n v="3"/>
    <n v="479"/>
    <n v="6.457614322691976E-3"/>
    <s v="Suma"/>
    <x v="18"/>
    <x v="18"/>
    <n v="0"/>
    <n v="0"/>
    <n v="0"/>
    <m/>
    <m/>
    <m/>
  </r>
  <r>
    <n v="1"/>
    <x v="0"/>
    <n v="26291"/>
    <s v="AMBIENTE"/>
    <n v="72"/>
    <s v="Número de hectáreas en proceso de restauración ecológica"/>
    <s v="Desarrollo urbano y rural integral"/>
    <x v="32"/>
    <x v="1"/>
    <x v="0"/>
    <x v="3"/>
    <x v="15"/>
    <s v="Lograr 3 Hectárea(s) En proceso de restauración de ecosistemas"/>
    <s v="RESTAURACIÓN ECOLÓGICA"/>
    <n v="3"/>
    <n v="196"/>
    <n v="2.6423641069887836E-3"/>
    <s v="Suma"/>
    <x v="19"/>
    <x v="19"/>
    <n v="0"/>
    <n v="0"/>
    <n v="0"/>
    <m/>
    <m/>
    <m/>
  </r>
  <r>
    <n v="1"/>
    <x v="0"/>
    <n v="26292"/>
    <s v="AMBIENTE"/>
    <n v="66"/>
    <s v="Número de hectáreas de conectores ecosistémicos de la Estructura Ecológica Principal intervenidos"/>
    <s v="Protección del ambiente y resiliencia al cambio climático"/>
    <x v="33"/>
    <x v="0"/>
    <x v="0"/>
    <x v="3"/>
    <x v="15"/>
    <s v="Intervenir 1 Hectárea(s) de conectores ecosistémicos"/>
    <s v="CONECTORES ECOSISTÉMICOS"/>
    <n v="1"/>
    <n v="49"/>
    <n v="6.6059102674719591E-4"/>
    <s v="Suma"/>
    <x v="19"/>
    <x v="19"/>
    <n v="0"/>
    <n v="0"/>
    <n v="0"/>
    <m/>
    <m/>
    <m/>
  </r>
  <r>
    <n v="1"/>
    <x v="0"/>
    <n v="26521"/>
    <s v="AMBIENTE"/>
    <n v="71"/>
    <s v="Número de árboles mantenidos en zona urbana"/>
    <s v="Protección del ambiente y resiliencia al cambio climático"/>
    <x v="33"/>
    <x v="0"/>
    <x v="0"/>
    <x v="3"/>
    <x v="15"/>
    <s v="Mantener 9764 Arbol(es) en zona urbana"/>
    <s v="ARBOLADO"/>
    <n v="9764"/>
    <n v="237"/>
    <n v="3.1951035375323554E-3"/>
    <s v="Suma"/>
    <x v="20"/>
    <x v="20"/>
    <n v="0"/>
    <n v="0"/>
    <n v="0"/>
    <m/>
    <m/>
    <m/>
  </r>
  <r>
    <n v="1"/>
    <x v="0"/>
    <n v="26522"/>
    <s v="AMBIENTE"/>
    <n v="74"/>
    <s v="Número de árboles mantenidos en zona rural"/>
    <s v="Desarrollo urbano y rural integral"/>
    <x v="32"/>
    <x v="1"/>
    <x v="0"/>
    <x v="3"/>
    <x v="15"/>
    <s v="Mantener 9000 Arbol(es) en zona rural"/>
    <s v="ARBOLADO"/>
    <n v="9000"/>
    <n v="190"/>
    <n v="2.5614754098360654E-3"/>
    <s v="Suma"/>
    <x v="20"/>
    <x v="20"/>
    <n v="0"/>
    <n v="0"/>
    <n v="0"/>
    <m/>
    <m/>
    <m/>
  </r>
  <r>
    <n v="1"/>
    <x v="0"/>
    <n v="26523"/>
    <s v="AMBIENTE"/>
    <n v="70"/>
    <s v="Número de m2 de jardinería convencional y biodiversa mantenidos"/>
    <s v="Protección del ambiente y resiliencia al cambio climático"/>
    <x v="33"/>
    <x v="0"/>
    <x v="0"/>
    <x v="3"/>
    <x v="15"/>
    <s v="Mantener 14546 Metro(s) cuadrado(s) de jardinería"/>
    <s v="JARDINERÍA"/>
    <n v="14546"/>
    <n v="343"/>
    <n v="4.6241371872303713E-3"/>
    <s v="Suma"/>
    <x v="20"/>
    <x v="20"/>
    <n v="0"/>
    <n v="0"/>
    <n v="0"/>
    <m/>
    <m/>
    <m/>
  </r>
  <r>
    <n v="1"/>
    <x v="0"/>
    <n v="26524"/>
    <s v="AMBIENTE"/>
    <n v="67"/>
    <s v="Número de procesos comunitarios de educación ambiental implementados"/>
    <s v="Protección del ambiente y resiliencia al cambio climático"/>
    <x v="33"/>
    <x v="0"/>
    <x v="0"/>
    <x v="3"/>
    <x v="15"/>
    <s v="Implementar 2 Proceso(s) comunitarios de educación ambiental que promueven la conservación de la biodiversidad y el agua."/>
    <s v="EDUCACIÓN AMBIENTAL"/>
    <n v="2"/>
    <n v="171"/>
    <n v="2.305327868852459E-3"/>
    <s v="Suma"/>
    <x v="20"/>
    <x v="20"/>
    <n v="0"/>
    <n v="0"/>
    <n v="0"/>
    <m/>
    <m/>
    <m/>
  </r>
  <r>
    <n v="1"/>
    <x v="0"/>
    <n v="26525"/>
    <s v="AMBIENTE"/>
    <n v="110"/>
    <s v="Número de predios rurales con buenas prácticas agropecuarias y ambientales que fortalezcan la protección a coberturas vegetales y recurso hídrico"/>
    <s v="Desarrollo urbano y rural integral"/>
    <x v="32"/>
    <x v="1"/>
    <x v="0"/>
    <x v="3"/>
    <x v="15"/>
    <s v="Apoyar 50 Predio(s) rurales con buenas prácticas agropecuarias y ambientales, que fortalezcan la protección a coberturas vegetales y recurso hídrico."/>
    <s v="BUENAS PRÁCTICAS"/>
    <n v="50"/>
    <n v="167"/>
    <n v="2.2514020707506471E-3"/>
    <s v="Suma"/>
    <x v="20"/>
    <x v="20"/>
    <n v="0"/>
    <n v="0"/>
    <n v="0"/>
    <m/>
    <m/>
    <m/>
  </r>
  <r>
    <n v="1"/>
    <x v="0"/>
    <n v="26526"/>
    <s v="HÁBITAT"/>
    <n v="76"/>
    <s v="Personas capacitadas en separación en la fuente y reciclaje"/>
    <s v="Protección del ambiente y resiliencia al cambio climático"/>
    <x v="34"/>
    <x v="0"/>
    <x v="0"/>
    <x v="3"/>
    <x v="15"/>
    <s v="Capacitar 2591 Persona(s) en separación en la fuente y reciclaje."/>
    <s v="SEPARACIÓN EN LA FUENTE"/>
    <n v="2591"/>
    <n v="647"/>
    <n v="8.7224978429680765E-3"/>
    <s v="Suma"/>
    <x v="20"/>
    <x v="20"/>
    <n v="0"/>
    <n v="0"/>
    <n v="0"/>
    <m/>
    <m/>
    <m/>
  </r>
  <r>
    <n v="1"/>
    <x v="0"/>
    <n v="26527"/>
    <s v="AMBIENTE"/>
    <n v="68"/>
    <s v="Número de huertas urbanas implementadas"/>
    <s v="Protección del ambiente y resiliencia al cambio climático"/>
    <x v="33"/>
    <x v="0"/>
    <x v="0"/>
    <x v="3"/>
    <x v="15"/>
    <s v="Implementar 42 Huerta(s) urbanas"/>
    <s v="HUERTAS URBANAS"/>
    <n v="42"/>
    <n v="74"/>
    <n v="9.9762726488352035E-4"/>
    <s v="Suma"/>
    <x v="20"/>
    <x v="20"/>
    <n v="0"/>
    <n v="0"/>
    <n v="0"/>
    <m/>
    <m/>
    <m/>
  </r>
  <r>
    <n v="1"/>
    <x v="0"/>
    <n v="26528"/>
    <s v="AMBIENTE"/>
    <n v="75"/>
    <s v="Número de huertas rurales implementadas"/>
    <s v="Desarrollo urbano y rural integral"/>
    <x v="32"/>
    <x v="1"/>
    <x v="0"/>
    <x v="3"/>
    <x v="15"/>
    <s v="Implementar 60 Huerta(s) rurales"/>
    <s v="HUERTAS URBANAS"/>
    <n v="60"/>
    <n v="150"/>
    <n v="2.0222174288179466E-3"/>
    <s v="Suma"/>
    <x v="20"/>
    <x v="20"/>
    <n v="0"/>
    <n v="0"/>
    <n v="0"/>
    <m/>
    <m/>
    <m/>
  </r>
  <r>
    <n v="1"/>
    <x v="0"/>
    <n v="26529"/>
    <s v="AMBIENTE"/>
    <n v="73"/>
    <s v="Número de procesos comunitarios de educación ambiental implementados y/o fortalecidos"/>
    <s v="Desarrollo urbano y rural integral"/>
    <x v="32"/>
    <x v="1"/>
    <x v="0"/>
    <x v="3"/>
    <x v="15"/>
    <s v="Implementar 3 Proceso(s) comunitarios de educación ambiental que promueven la conservación de la biodiversidad y el agua"/>
    <s v="EDUCACIÓN AMBIENTAL"/>
    <n v="3"/>
    <n v="192"/>
    <n v="2.5884383088869713E-3"/>
    <s v="Suma"/>
    <x v="20"/>
    <x v="20"/>
    <n v="0"/>
    <n v="0"/>
    <n v="0"/>
    <m/>
    <m/>
    <m/>
  </r>
  <r>
    <n v="1"/>
    <x v="0"/>
    <n v="26391"/>
    <s v="MOVILIDAD"/>
    <n v="78"/>
    <s v="Kilómetros-carril construidos y/o conservados de malla vial rural"/>
    <s v="Infraestructura segura e incluyente"/>
    <x v="35"/>
    <x v="0"/>
    <x v="2"/>
    <x v="3"/>
    <x v="16"/>
    <s v="Intervenir 1,72 Kilómetro(s)-carril de malla vial rural con acciones de construcción y/o conservación"/>
    <s v="INTERVENCIÓN MALLA VIAL RURAL"/>
    <n v="1.72"/>
    <n v="2242"/>
    <n v="3.0225409836065573E-2"/>
    <s v="Suma"/>
    <x v="21"/>
    <x v="21"/>
    <n v="0"/>
    <n v="0"/>
    <n v="0"/>
    <m/>
    <m/>
    <m/>
  </r>
  <r>
    <n v="1"/>
    <x v="0"/>
    <n v="26392"/>
    <s v="MOVILIDAD"/>
    <n v="77"/>
    <s v="Kilómetros-carril construidos y/o conservados de malla vial urbana (local y/o intermedia)"/>
    <s v="Infraestructura segura e incluyente"/>
    <x v="35"/>
    <x v="0"/>
    <x v="2"/>
    <x v="3"/>
    <x v="16"/>
    <s v="Intervenir 8,61 Kilómetro(s)-carril de malla vial urbana (local y/o intermedia) con acciones de construcción y/o conservación"/>
    <s v="INTERVENCIÓN MALLA VIAL LOCAL"/>
    <n v="8.61"/>
    <n v="11811"/>
    <n v="0.15922940034512512"/>
    <s v="Suma"/>
    <x v="21"/>
    <x v="21"/>
    <n v="0"/>
    <n v="0"/>
    <n v="0"/>
    <m/>
    <m/>
    <m/>
  </r>
  <r>
    <n v="1"/>
    <x v="0"/>
    <n v="26411"/>
    <s v="AMBIENTE"/>
    <n v="79"/>
    <s v="Número de acciones efectivas para el fortalecimiento de las capacidades locales en torno a la gestión del riesgo"/>
    <s v="Protección del ambiente y resiliencia al cambio climático"/>
    <x v="36"/>
    <x v="1"/>
    <x v="0"/>
    <x v="3"/>
    <x v="17"/>
    <s v="Realizar 4 Acción(es) efectivas para el fortalecimiento de las capacidades locales en torno a la gestión del riesgo"/>
    <s v="GESTIÓN DEL RIESGO"/>
    <n v="4"/>
    <n v="201"/>
    <n v="2.7097713546160485E-3"/>
    <s v="Suma"/>
    <x v="22"/>
    <x v="22"/>
    <n v="0"/>
    <n v="0"/>
    <n v="0"/>
    <m/>
    <m/>
    <m/>
  </r>
  <r>
    <n v="1"/>
    <x v="0"/>
    <n v="26412"/>
    <s v="AMBIENTE"/>
    <n v="113"/>
    <s v="Número de obras de mitigación y/u obras de mitigación existentes con mantenimiento"/>
    <s v="Protección del ambiente y resiliencia al cambio climático"/>
    <x v="36"/>
    <x v="1"/>
    <x v="0"/>
    <x v="3"/>
    <x v="17"/>
    <s v="Realizar 3 Obra(s) de mitigación y/u obras de mitigación existentes con mantenimiento"/>
    <s v="OBRAS DE MITIGACIÓN"/>
    <n v="3"/>
    <n v="1165"/>
    <n v="1.5705888697152719E-2"/>
    <s v="Suma"/>
    <x v="22"/>
    <x v="22"/>
    <n v="0"/>
    <n v="0"/>
    <n v="0"/>
    <m/>
    <m/>
    <m/>
  </r>
  <r>
    <n v="1"/>
    <x v="0"/>
    <n v="27661"/>
    <s v="INTEGRACIÓN SOCIAL"/>
    <n v="85"/>
    <s v="Sedes de Centros de Desarrollo Comunitarios dotados y/o acondicionados para la prestación de servicios sociales dirigidas al desarrollo de capacidades y generación de oportunidades."/>
    <s v="Desarrollo urbano y rural integral"/>
    <x v="37"/>
    <x v="0"/>
    <x v="0"/>
    <x v="3"/>
    <x v="18"/>
    <s v="Dotar y/o acondicionar 1 Centro(s) de Desarrollo Comunitario para la prestación de servicios sociales dirigidas al desarrollo de capacidades y generación de oportunidades"/>
    <s v="DOTACIÓN"/>
    <n v="1"/>
    <n v="978"/>
    <n v="1.3184857635893011E-2"/>
    <s v="Suma"/>
    <x v="23"/>
    <x v="23"/>
    <n v="0"/>
    <n v="0"/>
    <n v="0"/>
    <m/>
    <m/>
    <m/>
  </r>
  <r>
    <n v="1"/>
    <x v="0"/>
    <n v="27662"/>
    <s v="INTEGRACIÓN SOCIAL"/>
    <n v="83"/>
    <s v="Unidades operativas de atención especializada (Centros Integrarte, Centros Crecer, Cadis) dotados y/o acondicionados"/>
    <s v="Desarrollo urbano y rural integral"/>
    <x v="37"/>
    <x v="0"/>
    <x v="0"/>
    <x v="3"/>
    <x v="18"/>
    <s v="Dotar y/o acondicionar 1 Unidad(es) operativa de atención especializada (Centros Integrarte, Centros Crecer y Cadis)"/>
    <s v="DOTACIÓN"/>
    <n v="1"/>
    <n v="173"/>
    <n v="2.3322907679033649E-3"/>
    <s v="Suma"/>
    <x v="23"/>
    <x v="23"/>
    <n v="0"/>
    <n v="0"/>
    <n v="0"/>
    <m/>
    <m/>
    <m/>
  </r>
  <r>
    <n v="1"/>
    <x v="0"/>
    <n v="27663"/>
    <s v="INTEGRACIÓN SOCIAL"/>
    <n v="84"/>
    <s v="Unidades operativas orientadas a la atención de jóvenes (casas de la juventud, centros forjar) dotadas y/o acondicionadas"/>
    <s v="Desarrollo urbano y rural integral"/>
    <x v="37"/>
    <x v="0"/>
    <x v="0"/>
    <x v="3"/>
    <x v="18"/>
    <s v="Dotar y/o acondicionar 1 Unidad(es) operativa orientada a la atención de jóvenes (casas de la juventud, centros forjar)"/>
    <s v="DOTACIÓN"/>
    <n v="1"/>
    <n v="0"/>
    <n v="0"/>
    <s v="Suma"/>
    <x v="23"/>
    <x v="23"/>
    <n v="0"/>
    <n v="0"/>
    <n v="0"/>
    <m/>
    <m/>
    <m/>
  </r>
  <r>
    <n v="1"/>
    <x v="0"/>
    <n v="27664"/>
    <s v="INTEGRACIÓN SOCIAL"/>
    <n v="82"/>
    <s v="Unidades operativas orientadas a la atención de la primera infancia  (Jardines Infantiles, Casas de Pensamiento Intercultural, Modalidad Espacios Rurales, Crecemos en la Ruralidad, Creciendo Juntos, Centros Amar) dotadas y/o acondicionadas "/>
    <s v="Desarrollo urbano y rural integral"/>
    <x v="37"/>
    <x v="0"/>
    <x v="0"/>
    <x v="3"/>
    <x v="18"/>
    <s v="Dotar y/o acondicionar 12 Unidad(es) operativas orientadas a la atención de la primera infancia (Jardines Infantiles, Casas de Pensamiento Intercultural, Modalidad Espacios Rurales, Crecemos en la Ruralidad, Creciendo Juntos, Centros Amar, Centros Forjar)"/>
    <s v="DOTACIÓN"/>
    <n v="12"/>
    <n v="107"/>
    <n v="1.4425150992234685E-3"/>
    <s v="Suma"/>
    <x v="23"/>
    <x v="23"/>
    <n v="0"/>
    <n v="0"/>
    <n v="0"/>
    <m/>
    <m/>
    <m/>
  </r>
  <r>
    <n v="1"/>
    <x v="0"/>
    <n v="27665"/>
    <s v="INTEGRACIÓN SOCIAL"/>
    <n v="88"/>
    <s v="Unidades operativas orientadas a la prestación de servicios sociales a la persona mayor dotadas y/o acondicionadas"/>
    <s v="Desarrollo urbano y rural integral"/>
    <x v="37"/>
    <x v="0"/>
    <x v="0"/>
    <x v="3"/>
    <x v="18"/>
    <s v="Dotar y/o acondicionar 1 Unidad(es) operativa orientada a la prestación de servicios a la persona mayor"/>
    <s v="DOTACIÓN"/>
    <n v="1"/>
    <n v="0"/>
    <n v="0"/>
    <s v="Suma"/>
    <x v="23"/>
    <x v="23"/>
    <n v="0"/>
    <n v="0"/>
    <n v="0"/>
    <m/>
    <m/>
    <m/>
  </r>
  <r>
    <n v="1"/>
    <x v="0"/>
    <n v="29261"/>
    <s v="HÁBITAT"/>
    <n v="89"/>
    <s v="Viviendas de interés social rurales mejoradas "/>
    <s v="Hábitat sostenible e incluyente"/>
    <x v="38"/>
    <x v="1"/>
    <x v="0"/>
    <x v="3"/>
    <x v="19"/>
    <s v="Mejorar 67 Vivienda(s) de interés social rurales."/>
    <s v="MEJORAMIENTO DE VIVIENDA"/>
    <n v="67"/>
    <n v="715"/>
    <n v="9.6392364106988784E-3"/>
    <s v="Suma"/>
    <x v="24"/>
    <x v="24"/>
    <n v="0"/>
    <n v="0"/>
    <n v="0"/>
    <m/>
    <m/>
    <m/>
  </r>
  <r>
    <n v="1"/>
    <x v="0"/>
    <n v="26621"/>
    <s v="GOBIERNO"/>
    <n v="93"/>
    <s v="Estrategias de fortalecimiento institucional realizadas"/>
    <s v="Gobierno confiable"/>
    <x v="39"/>
    <x v="1"/>
    <x v="6"/>
    <x v="4"/>
    <x v="20"/>
    <s v="Realizar 4 Estrategia(s) de fortalecimiento institucional (una por vigencia)"/>
    <s v="FORTALECIMIENTO INSTITUCIONAL"/>
    <n v="4"/>
    <n v="6740"/>
    <n v="9.0864969801553064E-2"/>
    <s v="Suma"/>
    <x v="25"/>
    <x v="25"/>
    <n v="0"/>
    <n v="0"/>
    <n v="0"/>
    <m/>
    <m/>
    <m/>
  </r>
  <r>
    <n v="1"/>
    <x v="0"/>
    <n v="26622"/>
    <s v="GOBIERNO"/>
    <n v="92"/>
    <s v="Sedes administrativas locales intervenidas."/>
    <s v="Gobierno confiable"/>
    <x v="40"/>
    <x v="1"/>
    <x v="6"/>
    <x v="4"/>
    <x v="20"/>
    <s v="Intervenir 1 Sede(s) administrativa local"/>
    <s v="INTERVENCIÓN"/>
    <n v="1"/>
    <n v="715"/>
    <n v="9.6392364106988784E-3"/>
    <s v="Suma"/>
    <x v="25"/>
    <x v="25"/>
    <n v="0"/>
    <n v="0"/>
    <n v="0"/>
    <m/>
    <m/>
    <m/>
  </r>
  <r>
    <n v="1"/>
    <x v="0"/>
    <n v="26623"/>
    <s v="GOBIERNO"/>
    <n v="94"/>
    <s v="Estrategias de inspección, vigilancia y control realizada"/>
    <s v="Gobierno confiable"/>
    <x v="41"/>
    <x v="1"/>
    <x v="6"/>
    <x v="4"/>
    <x v="20"/>
    <s v="Realizar 4 Estrategia(s) de inspección, vigilancia y control (una por vigencia)."/>
    <s v="IVC"/>
    <n v="4"/>
    <n v="3287"/>
    <n v="4.4313524590163932E-2"/>
    <s v="Suma"/>
    <x v="25"/>
    <x v="25"/>
    <n v="0"/>
    <n v="0"/>
    <n v="0"/>
    <m/>
    <m/>
    <m/>
  </r>
  <r>
    <n v="1"/>
    <x v="0"/>
    <n v="27591"/>
    <s v="GESTIÓN PÚBLICA"/>
    <n v="95"/>
    <s v="Servicios TIC´s generados en zonas rurales y/o apartadas y urbanas"/>
    <s v="Ciudad inteligente​"/>
    <x v="42"/>
    <x v="0"/>
    <x v="0"/>
    <x v="4"/>
    <x v="21"/>
    <s v="Operativizar 10 Centro(s) de acceso comunitario en zonas rurales y/o apartadas y/o urbanas, con énfasis en Servicios TIC´s generados."/>
    <s v="CONECTIVIDAD"/>
    <n v="10"/>
    <n v="0"/>
    <n v="0"/>
    <s v="Suma"/>
    <x v="26"/>
    <x v="26"/>
    <n v="0"/>
    <n v="0"/>
    <n v="0"/>
    <m/>
    <m/>
    <m/>
  </r>
  <r>
    <n v="1"/>
    <x v="0"/>
    <n v="27592"/>
    <s v="GESTIÓN PÚBLICA"/>
    <n v="96"/>
    <s v="Procesos de formacion y desarrollo de competencias digitales realizados en zonas rurales y/o apartadas y urbanas"/>
    <s v="Ciudad inteligente​"/>
    <x v="42"/>
    <x v="0"/>
    <x v="0"/>
    <x v="4"/>
    <x v="21"/>
    <s v="Operativizar 10 Centro(s) de acceso comunitario en zonas rurales y/o apartadas y/o urbanas, con énfasis en procesos de formación y desarrollo de competencias digitales."/>
    <s v="FORTALECIMIENTO DE CAPACIDADES"/>
    <n v="10"/>
    <n v="587"/>
    <n v="7.9136108714408966E-3"/>
    <s v="Suma"/>
    <x v="26"/>
    <x v="26"/>
    <n v="0"/>
    <n v="0"/>
    <n v="0"/>
    <m/>
    <m/>
    <m/>
  </r>
  <r>
    <n v="1"/>
    <x v="0"/>
    <n v="25611"/>
    <s v="GOBIERNO"/>
    <n v="98"/>
    <s v="Personas capacitadas a través de procesos de formación para la participación de manera virtual y presencial."/>
    <s v="Democracia deliberativa y participación"/>
    <x v="43"/>
    <x v="0"/>
    <x v="0"/>
    <x v="4"/>
    <x v="22"/>
    <s v="Capacitar 827 Persona(s) a través de procesos de formación para la participación de manera virtual y presencial."/>
    <s v="CAPACITACIÓN"/>
    <n v="827"/>
    <n v="755"/>
    <n v="1.0178494391716997E-2"/>
    <s v="Suma"/>
    <x v="27"/>
    <x v="27"/>
    <n v="0"/>
    <n v="0"/>
    <n v="0"/>
    <m/>
    <m/>
    <m/>
  </r>
  <r>
    <n v="1"/>
    <x v="0"/>
    <n v="25612"/>
    <s v="GOBIERNO"/>
    <n v="108"/>
    <s v="Organizaciones comunales dotadas"/>
    <s v="Democracia deliberativa y participación"/>
    <x v="44"/>
    <x v="0"/>
    <x v="0"/>
    <x v="4"/>
    <x v="22"/>
    <s v="Dotar 41 Organización(es) comunales"/>
    <s v="DOTACIÓN"/>
    <n v="41"/>
    <n v="150"/>
    <n v="2.0222174288179466E-3"/>
    <s v="Suma"/>
    <x v="27"/>
    <x v="27"/>
    <n v="0"/>
    <n v="0"/>
    <n v="0"/>
    <m/>
    <m/>
    <m/>
  </r>
  <r>
    <n v="1"/>
    <x v="0"/>
    <n v="25613"/>
    <s v="GOBIERNO"/>
    <n v="99"/>
    <s v="Organizaciones comunales fortalecidas."/>
    <s v="Democracia deliberativa y participación"/>
    <x v="45"/>
    <x v="1"/>
    <x v="0"/>
    <x v="4"/>
    <x v="22"/>
    <s v="Fortalecer 75 Organización(es) comunales."/>
    <s v="FORTALECIMIENTO COMUNAL"/>
    <n v="75"/>
    <n v="429"/>
    <n v="5.7835418464193267E-3"/>
    <s v="Suma"/>
    <x v="27"/>
    <x v="27"/>
    <n v="0"/>
    <n v="0"/>
    <n v="0"/>
    <m/>
    <m/>
    <m/>
  </r>
  <r>
    <n v="1"/>
    <x v="0"/>
    <n v="25614"/>
    <s v="GOBIERNO"/>
    <n v="97"/>
    <s v="Organizaciones sociales e Instancias de participación ciudadana fortalecidas."/>
    <s v="Democracia deliberativa y participación"/>
    <x v="46"/>
    <x v="0"/>
    <x v="0"/>
    <x v="4"/>
    <x v="22"/>
    <s v="Fortalecer 82 Organización(es) sociales e Instancias de participación ciudadana."/>
    <s v="FORTALECIMIENTO DE ORGANIZACIONES"/>
    <n v="82"/>
    <n v="469"/>
    <n v="6.3227998274374463E-3"/>
    <s v="Suma"/>
    <x v="27"/>
    <x v="27"/>
    <n v="0"/>
    <n v="0"/>
    <n v="0"/>
    <m/>
    <m/>
    <m/>
  </r>
  <r>
    <n v="1"/>
    <x v="0"/>
    <n v="25615"/>
    <s v="GOBIERNO"/>
    <n v="107"/>
    <s v="Salones comunales y/o casas de la participación rehabilitados"/>
    <s v="Democracia deliberativa y participación"/>
    <x v="44"/>
    <x v="0"/>
    <x v="0"/>
    <x v="4"/>
    <x v="22"/>
    <s v="Rehabilitar 21 Salón(es) comunales y/o casas de participación."/>
    <s v="REHABILITACIÓN"/>
    <n v="21"/>
    <n v="316"/>
    <n v="4.2601380500431408E-3"/>
    <s v="Suma"/>
    <x v="27"/>
    <x v="27"/>
    <n v="0"/>
    <n v="0"/>
    <n v="0"/>
    <m/>
    <m/>
    <m/>
  </r>
  <r>
    <n v="1"/>
    <x v="0"/>
    <n v="25616"/>
    <s v="GOBIERNO"/>
    <n v="109"/>
    <s v="Medios comunitarios y alternativos fortalecidos."/>
    <s v="Gobierno confiable"/>
    <x v="47"/>
    <x v="0"/>
    <x v="0"/>
    <x v="4"/>
    <x v="22"/>
    <s v="Fortalecer 16 Medio(s) comunitario(s) y alternativo(s) de Usaquén"/>
    <s v="MEDIOS COMUNITARIOS"/>
    <n v="16"/>
    <n v="360"/>
    <n v="4.8533218291630714E-3"/>
    <s v="Suma"/>
    <x v="27"/>
    <x v="27"/>
    <n v="0"/>
    <n v="0"/>
    <n v="0"/>
    <m/>
    <m/>
    <m/>
  </r>
  <r>
    <n v="1"/>
    <x v="0"/>
    <n v="25921"/>
    <s v="GOBIERNO"/>
    <n v="104"/>
    <s v="Iniciativa de inversión local concertada e implementada con las comunidades negras, afrocolombianas y palenqueras"/>
    <s v="Línea diferencial étnica"/>
    <x v="48"/>
    <x v="1"/>
    <x v="0"/>
    <x v="4"/>
    <x v="22"/>
    <s v="Concertar e implementar 1 Iniciativa(s) de inversión local con las comunidades negras, afrocolombianas y palenqueras (aplica en todas las localidades con autoridades NARP)"/>
    <s v="INICIATIVAS COMUNIDADES NEGRAS, AFROCOLOMBIANAS, PALENQUERAS"/>
    <n v="1"/>
    <n v="329"/>
    <n v="4.4353968938740289E-3"/>
    <s v="Suma"/>
    <x v="28"/>
    <x v="28"/>
    <n v="0"/>
    <n v="0"/>
    <n v="0"/>
    <m/>
    <m/>
    <m/>
  </r>
  <r>
    <n v="1"/>
    <x v="0"/>
    <n v="25922"/>
    <s v="GOBIERNO"/>
    <n v="105"/>
    <s v="Iniciativa de inversión local concertada e implementada con las comunidades raizales"/>
    <s v="Línea diferencial étnica"/>
    <x v="48"/>
    <x v="1"/>
    <x v="0"/>
    <x v="4"/>
    <x v="22"/>
    <s v="Concertar e implementar 1 Iniciativa(s) de inversión local con las comunidades raizales (aplica en todas las localidades con autoridades raizales)"/>
    <s v="INICIATIVAS RAIZALES"/>
    <n v="1"/>
    <n v="93"/>
    <n v="1.2537748058671268E-3"/>
    <s v="Suma"/>
    <x v="28"/>
    <x v="28"/>
    <n v="0"/>
    <n v="0"/>
    <n v="0"/>
    <m/>
    <m/>
    <m/>
  </r>
  <r>
    <n v="1"/>
    <x v="0"/>
    <n v="25923"/>
    <s v="GOBIERNO"/>
    <n v="103"/>
    <s v="Iniciativa de inversión local concertada e implementada con los pueblos indígenas"/>
    <s v="Línea diferencial étnica"/>
    <x v="48"/>
    <x v="1"/>
    <x v="0"/>
    <x v="4"/>
    <x v="22"/>
    <s v="Concertar e implementar 1 Iniciativa(s) de inversión local con los pueblos indígenas (aplica en todas las localidades con autoridades indígenas)"/>
    <s v="INICIATIVAS PUEBLO INDÍGENA"/>
    <n v="1"/>
    <n v="300"/>
    <n v="4.0444348576358933E-3"/>
    <s v="Suma"/>
    <x v="28"/>
    <x v="28"/>
    <n v="0"/>
    <n v="0"/>
    <n v="0"/>
    <m/>
    <m/>
    <m/>
  </r>
  <r>
    <n v="1"/>
    <x v="0"/>
    <n v="27461"/>
    <s v="GOBIERNO"/>
    <n v="100"/>
    <s v="Acciones desarrolladas, orientadas a la ciudadanía en el marco de la estrategía Bogotaneidad"/>
    <s v="Gobierno confiable"/>
    <x v="49"/>
    <x v="1"/>
    <x v="0"/>
    <x v="4"/>
    <x v="22"/>
    <s v="Desarrollar 4 Acción(es) orientadas a la ciudadanía, en el marco de la estrategia &quot;Bogotaneidad”"/>
    <s v="ESTRATEGIA BOGOTANEIDAD"/>
    <n v="4"/>
    <n v="334"/>
    <n v="4.5028041415012942E-3"/>
    <s v="Suma"/>
    <x v="29"/>
    <x v="29"/>
    <n v="0"/>
    <n v="0"/>
    <n v="0"/>
    <m/>
    <m/>
    <m/>
  </r>
  <r>
    <n v="1"/>
    <x v="0"/>
    <n v="27463"/>
    <s v="GOBIERNO"/>
    <n v="101"/>
    <s v="Unidades de innovación publica  y social fortalecidas"/>
    <s v="Gobierno confiable"/>
    <x v="49"/>
    <x v="1"/>
    <x v="0"/>
    <x v="4"/>
    <x v="22"/>
    <s v="Fortalecer 4 Unidad(es) de innovación pública y social a nivel local"/>
    <s v="INNOVACIÓN PÚBLICA"/>
    <n v="4"/>
    <n v="334"/>
    <n v="4.5028041415012942E-3"/>
    <s v="Suma"/>
    <x v="29"/>
    <x v="29"/>
    <n v="0"/>
    <n v="0"/>
    <n v="0"/>
    <m/>
    <m/>
    <m/>
  </r>
  <r>
    <n v="2"/>
    <x v="1"/>
    <n v="23261"/>
    <s v="SEGURIDAD, CONVIVENCIA Y JUSTICIA"/>
    <n v="2"/>
    <s v="Acciones formativas diferenciales para la promoción de la convivencia ciudadana implementadas"/>
    <s v="Cultura ciudadana para la convivencia pacífica"/>
    <x v="0"/>
    <x v="0"/>
    <x v="0"/>
    <x v="0"/>
    <x v="0"/>
    <s v="Implementar 20 Acción(es) formativas diferenciales para la promoción de la convivencia ciudadana implementadas"/>
    <s v="FORMACIÓN"/>
    <n v="20"/>
    <n v="272"/>
    <n v="8.6973204578883415E-3"/>
    <s v="Suma"/>
    <x v="30"/>
    <x v="30"/>
    <n v="0"/>
    <n v="0"/>
    <n v="0"/>
    <m/>
    <m/>
    <m/>
  </r>
  <r>
    <n v="2"/>
    <x v="1"/>
    <n v="23264"/>
    <s v="SEGURIDAD, CONVIVENCIA Y JUSTICIA"/>
    <n v="3"/>
    <s v="Iniciativas de convivencia con participación ciudadana implementadas"/>
    <s v="Cultura ciudadana para la convivencia pacífica"/>
    <x v="0"/>
    <x v="0"/>
    <x v="0"/>
    <x v="0"/>
    <x v="0"/>
    <s v="Implementar 19 Iniciativa(s) iniciativas de convivencia con participación de la ciudadanía"/>
    <s v="INICIATIVAS"/>
    <n v="19"/>
    <n v="0"/>
    <n v="0"/>
    <s v="Suma"/>
    <x v="30"/>
    <x v="30"/>
    <n v="0"/>
    <n v="0"/>
    <n v="0"/>
    <m/>
    <m/>
    <m/>
  </r>
  <r>
    <n v="2"/>
    <x v="1"/>
    <n v="23265"/>
    <s v="SEGURIDAD, CONVIVENCIA Y JUSTICIA"/>
    <n v="1"/>
    <s v="Organizaciones comunitarias fortalecidas a través de capacidades para promover acciones de corresponsabilidad en la gestión de la seguridad y la convivencia"/>
    <s v="Cultura ciudadana para la convivencia pacífica"/>
    <x v="0"/>
    <x v="0"/>
    <x v="0"/>
    <x v="0"/>
    <x v="0"/>
    <s v="Fortalecer 20 Organización(es) comunitarias a través de capacidades para promover acciones de corresponsabilidad en la gestión de la seguridad y la convivencia"/>
    <s v="FORTALECIMIENTO DE CAPACIDADES"/>
    <n v="20"/>
    <n v="266"/>
    <n v="8.5054678007290396E-3"/>
    <s v="Suma"/>
    <x v="30"/>
    <x v="30"/>
    <n v="0"/>
    <n v="0"/>
    <n v="0"/>
    <m/>
    <m/>
    <m/>
  </r>
  <r>
    <n v="2"/>
    <x v="1"/>
    <n v="25111"/>
    <s v="MUJERES"/>
    <n v="4"/>
    <s v="Número de Personas vinculadas en acciones para la prevención del feminicidio y la violencia contra la mujer"/>
    <s v="Cero tolerancia a las violencias"/>
    <x v="1"/>
    <x v="0"/>
    <x v="0"/>
    <x v="0"/>
    <x v="1"/>
    <s v="Vincular 2431 Persona(s) en acciones para la prevención del feminicidio y la violencia contra la mujer."/>
    <s v="PREVENCIÓN"/>
    <n v="2431"/>
    <n v="467"/>
    <n v="1.4932531815565645E-2"/>
    <s v="Suma"/>
    <x v="31"/>
    <x v="31"/>
    <n v="0"/>
    <n v="0"/>
    <n v="0"/>
    <m/>
    <m/>
    <m/>
  </r>
  <r>
    <n v="2"/>
    <x v="1"/>
    <n v="22761"/>
    <s v="SEGURIDAD, CONVIVENCIA Y JUSTICIA"/>
    <n v="5"/>
    <s v="Dotaciones suministradas a organismos de seguridad"/>
    <s v="Mejores capacidades al servicio de la seguridad"/>
    <x v="2"/>
    <x v="1"/>
    <x v="1"/>
    <x v="0"/>
    <x v="2"/>
    <s v="Suministrar 8 Dotación(es) a organismos de seguridad"/>
    <s v="DOTACIÓN"/>
    <n v="8"/>
    <n v="580"/>
    <n v="1.8545756858732495E-2"/>
    <s v="Suma"/>
    <x v="32"/>
    <x v="32"/>
    <n v="0"/>
    <n v="0"/>
    <n v="0"/>
    <m/>
    <m/>
    <m/>
  </r>
  <r>
    <n v="2"/>
    <x v="1"/>
    <n v="22762"/>
    <s v="SEGURIDAD, CONVIVENCIA Y JUSTICIA"/>
    <n v="6"/>
    <s v="Equipamientos de seguridad y acceso a la justicia intervenidos con acciones de fortalecimiento, operación, adecuación y/o dotación"/>
    <s v="Mejores capacidades al servicio de la seguridad"/>
    <x v="2"/>
    <x v="1"/>
    <x v="1"/>
    <x v="0"/>
    <x v="2"/>
    <s v="Intervenir 5 Equipamiento(s) de seguridad y acceso a la justicia con acciones de fortalecimiento, operación, adecuación y/o dotación."/>
    <s v="INTERVENCIÓN"/>
    <n v="5"/>
    <n v="300"/>
    <n v="9.5926328579650829E-3"/>
    <s v="Suma"/>
    <x v="32"/>
    <x v="32"/>
    <n v="0"/>
    <n v="0"/>
    <n v="0"/>
    <m/>
    <m/>
    <m/>
  </r>
  <r>
    <n v="2"/>
    <x v="1"/>
    <n v="25191"/>
    <s v="SEGURIDAD, CONVIVENCIA Y JUSTICIA"/>
    <n v="12"/>
    <s v="Acciones pedagógicas para la gestión de conflictividades y prevención de violencias implementadas"/>
    <s v="Cultura ciudadana para la convivencia pacífica"/>
    <x v="3"/>
    <x v="0"/>
    <x v="0"/>
    <x v="0"/>
    <x v="3"/>
    <s v="Implementar 1 Acción(es) pedagógica para la gestión de conflictividades y prevención de violencias"/>
    <s v="ACCIONES PEDAGÓGICAS"/>
    <n v="1"/>
    <n v="0"/>
    <n v="0"/>
    <s v="Suma"/>
    <x v="33"/>
    <x v="33"/>
    <n v="0"/>
    <n v="0"/>
    <n v="0"/>
    <m/>
    <m/>
    <m/>
  </r>
  <r>
    <n v="2"/>
    <x v="1"/>
    <n v="25192"/>
    <s v="SEGURIDAD, CONVIVENCIA Y JUSTICIA"/>
    <n v="11"/>
    <s v="Proyectos comunitarios implementados en la localidad, para la apropiación del Código Nacional de Seguridad y Convivencia Ciudadana"/>
    <s v="Cultura ciudadana para la convivencia pacífica"/>
    <x v="3"/>
    <x v="0"/>
    <x v="0"/>
    <x v="0"/>
    <x v="3"/>
    <s v="Implementar 1 Proyecto(s) comunitarios en la localidad, para la apropiación del Código Nacional de Seguridad y Convivencia Ciudadana"/>
    <s v="CÓDIGO NACIONAL DE SEGURIDAD Y CONVIVENCIA"/>
    <n v="1"/>
    <n v="196"/>
    <n v="6.2671868005371879E-3"/>
    <s v="Suma"/>
    <x v="33"/>
    <x v="33"/>
    <n v="0"/>
    <n v="0"/>
    <n v="0"/>
    <m/>
    <m/>
    <m/>
  </r>
  <r>
    <n v="2"/>
    <x v="1"/>
    <n v="25193"/>
    <s v="SEGURIDAD, CONVIVENCIA Y JUSTICIA"/>
    <n v="7"/>
    <s v="Programas de abordaje de conflictividad escolar para la convivencia con enfoque restaurativo fortalecidos"/>
    <s v="Cultura ciudadana para la convivencia pacífica"/>
    <x v="3"/>
    <x v="0"/>
    <x v="0"/>
    <x v="0"/>
    <x v="3"/>
    <s v="Fortalecer 1 Programa(s) de abordaje de conflictividad escolar para la convivencia con enfoque restaurativo"/>
    <s v="CONFLICTIVIDAD ESCOLAR"/>
    <n v="1"/>
    <n v="0"/>
    <n v="0"/>
    <s v="Suma"/>
    <x v="33"/>
    <x v="33"/>
    <n v="0"/>
    <n v="0"/>
    <n v="0"/>
    <m/>
    <m/>
    <m/>
  </r>
  <r>
    <n v="2"/>
    <x v="1"/>
    <n v="25194"/>
    <s v="SEGURIDAD, CONVIVENCIA Y JUSTICIA"/>
    <n v="8"/>
    <s v="Actores comunitarios fortalecidos con herramientas y capacidades para la implementación de un enfoque restaurativo para la justicia y la convivencia"/>
    <s v="Cultura ciudadana para la convivencia pacífica"/>
    <x v="3"/>
    <x v="0"/>
    <x v="0"/>
    <x v="0"/>
    <x v="3"/>
    <s v="Fortalecer 1 Actor(es) comunitario con herramientas y capacidades para la implementación de un enfoque restaurativo para la justicia y la convivencia"/>
    <s v="FORTALECIMIENTO DE CAPACIDADES"/>
    <n v="1"/>
    <n v="217"/>
    <n v="6.938671100594743E-3"/>
    <s v="Suma"/>
    <x v="33"/>
    <x v="33"/>
    <n v="0"/>
    <n v="0"/>
    <n v="0"/>
    <m/>
    <m/>
    <m/>
  </r>
  <r>
    <n v="2"/>
    <x v="1"/>
    <n v="25195"/>
    <s v="SEGURIDAD, CONVIVENCIA Y JUSTICIA"/>
    <n v="10"/>
    <s v="Ciudadanos beneficiados con habilidades y capacidades para gestionar la convivencia constructivamente"/>
    <s v="Cultura ciudadana para la convivencia pacífica"/>
    <x v="3"/>
    <x v="0"/>
    <x v="0"/>
    <x v="0"/>
    <x v="3"/>
    <s v="Beneficiar 250 Ciudadanos con habilidades y capacidades para gestionar la convivencia constructivamente"/>
    <s v="GESTIÓN DE LA CONVIVENCIA"/>
    <n v="250"/>
    <n v="0"/>
    <n v="0"/>
    <s v="Suma"/>
    <x v="33"/>
    <x v="33"/>
    <n v="0"/>
    <n v="0"/>
    <n v="0"/>
    <m/>
    <m/>
    <m/>
  </r>
  <r>
    <n v="2"/>
    <x v="1"/>
    <n v="25196"/>
    <s v="SEGURIDAD, CONVIVENCIA Y JUSTICIA"/>
    <n v="9"/>
    <s v="Proyectos de justicia local para la resolución efectiva de conflictividades de manera integral en el sistema de justicia implementados"/>
    <s v="Cultura ciudadana para la convivencia pacífica"/>
    <x v="3"/>
    <x v="0"/>
    <x v="0"/>
    <x v="0"/>
    <x v="3"/>
    <s v="Implementar 1 Proyecto(s) de justicia local para la resolución efectiva de conflictividades de manera integral en el sistema de justicia"/>
    <s v="RESOLUCIÓN DE CONFLICTIVIDADES"/>
    <n v="1"/>
    <n v="0"/>
    <n v="0"/>
    <s v="Suma"/>
    <x v="33"/>
    <x v="33"/>
    <n v="0"/>
    <n v="0"/>
    <n v="0"/>
    <m/>
    <m/>
    <m/>
  </r>
  <r>
    <n v="2"/>
    <x v="1"/>
    <n v="25197"/>
    <s v="SEGURIDAD, CONVIVENCIA Y JUSTICIA"/>
    <n v="13"/>
    <s v="Programas comunitarios con enfoque restaurativo para el cuidado del espacio público y del medio ambiente ejecutados"/>
    <s v="Cultura ciudadana para la convivencia pacífica"/>
    <x v="3"/>
    <x v="0"/>
    <x v="0"/>
    <x v="0"/>
    <x v="3"/>
    <s v="Ejecutar 2 Programa(s) comunitarios con enfoque restaurativo para el cuidado del espacio público y del medio ambiente"/>
    <s v="ACCIONES DE CUIDADO"/>
    <n v="2"/>
    <n v="0"/>
    <n v="0"/>
    <s v="Suma"/>
    <x v="33"/>
    <x v="33"/>
    <n v="0"/>
    <n v="0"/>
    <n v="0"/>
    <m/>
    <m/>
    <m/>
  </r>
  <r>
    <n v="2"/>
    <x v="1"/>
    <n v="22991"/>
    <s v="SEGURIDAD, CONVIVENCIA Y JUSTICIA"/>
    <n v="16"/>
    <s v="Estrategias de seguridad y convivencia implementadas a través de gestores locales, que permitan el uso y disfrute del espacio público"/>
    <s v="Cultura ciudadana para la convivencia pacífica"/>
    <x v="4"/>
    <x v="1"/>
    <x v="1"/>
    <x v="0"/>
    <x v="4"/>
    <s v="Implementar 4 Estrategia(s) de seguridad y convivencia a través de gestores locales que permitan el uso y disfrute del espacio público"/>
    <s v="ESTRATEGIAS DE SEGURIDAD Y CONVIVENCIA"/>
    <n v="4"/>
    <n v="525"/>
    <n v="1.6787107501438896E-2"/>
    <s v="Suma"/>
    <x v="34"/>
    <x v="34"/>
    <n v="0"/>
    <n v="0"/>
    <n v="0"/>
    <m/>
    <m/>
    <m/>
  </r>
  <r>
    <n v="2"/>
    <x v="1"/>
    <n v="23371"/>
    <s v="MOVILIDAD"/>
    <n v="15"/>
    <s v="Metros cuadrados construidos y/o conservados de elementos del sistema de espacio público peatonal."/>
    <s v="Infraestructura segura e incluyente"/>
    <x v="5"/>
    <x v="0"/>
    <x v="2"/>
    <x v="0"/>
    <x v="4"/>
    <s v="Intervenir 1145 Metro(s) cuadrado(s) de elementos del sistema de espacio público peatonal con acciones de construcción y/o conservación."/>
    <s v="INTERVENCIÓN"/>
    <n v="1145"/>
    <n v="2049"/>
    <n v="6.551768241990151E-2"/>
    <s v="Suma"/>
    <x v="35"/>
    <x v="35"/>
    <n v="0"/>
    <n v="0"/>
    <n v="0"/>
    <m/>
    <m/>
    <m/>
  </r>
  <r>
    <n v="2"/>
    <x v="1"/>
    <n v="24711"/>
    <s v="GOBIERNO"/>
    <n v="14"/>
    <s v="Acuerdos realizados para la organización, la recuperación, el cuidado, el embellecimiento, la sostenibilidad, el mejoramiento y el aprovechamiento económico del espacio público."/>
    <s v="Cultura ciudadana para la convivencia pacífica"/>
    <x v="50"/>
    <x v="0"/>
    <x v="0"/>
    <x v="0"/>
    <x v="4"/>
    <s v="Realizar 6 Acuerdo(s) para la organización, la recuperación, el cuidado, el embellecimiento, la sostenibilidad, el mejoramiento y el aprovechamiento económico del espacio público."/>
    <s v="ACUERDOS "/>
    <n v="6"/>
    <n v="581"/>
    <n v="1.8577732301592376E-2"/>
    <s v="Suma"/>
    <x v="36"/>
    <x v="36"/>
    <n v="0"/>
    <n v="0"/>
    <n v="0"/>
    <m/>
    <m/>
    <m/>
  </r>
  <r>
    <n v="2"/>
    <x v="1"/>
    <n v="25431"/>
    <s v="SALUD"/>
    <n v="19"/>
    <s v="Número de personas con discapacidad beneficiadas con Dispostivos de Asistencia Personal - Ayudas Técnicas (no incluidas en los Planes de Beneficios)"/>
    <s v="Ciudad saludable y con bien-estar"/>
    <x v="6"/>
    <x v="1"/>
    <x v="3"/>
    <x v="1"/>
    <x v="5"/>
    <s v="Beneficiar 101 Persona(s) con discapacidad a través de Dispositivos de Asistencia Personal - Ayudas Técnicas (no incluidas en los Planes de Beneficios)."/>
    <s v="DISPOSITIVOS DE ASISTENCIA PERSONAL"/>
    <n v="101"/>
    <n v="142"/>
    <n v="4.5405128861034727E-3"/>
    <s v="Suma"/>
    <x v="37"/>
    <x v="37"/>
    <n v="0"/>
    <n v="0"/>
    <n v="0"/>
    <m/>
    <m/>
    <m/>
  </r>
  <r>
    <n v="2"/>
    <x v="1"/>
    <n v="25432"/>
    <s v="SALUD"/>
    <n v="22"/>
    <s v="Número de personas vinculadas en las acciones complementarias en salud física, nutricional y oral, a través del Circuito del Cuidado"/>
    <s v="Ciudad saludable y con bien-estar"/>
    <x v="51"/>
    <x v="1"/>
    <x v="0"/>
    <x v="1"/>
    <x v="5"/>
    <s v="Vincular 320 Persona(s) en acciones complementarias en salud física, nutricional y oral."/>
    <s v="SALUD FÍSICA Y NUTRICIONAL"/>
    <n v="320"/>
    <n v="288"/>
    <n v="9.208927543646479E-3"/>
    <s v="Suma"/>
    <x v="37"/>
    <x v="37"/>
    <n v="0"/>
    <n v="0"/>
    <n v="0"/>
    <m/>
    <m/>
    <m/>
  </r>
  <r>
    <n v="2"/>
    <x v="1"/>
    <n v="25433"/>
    <s v="SALUD"/>
    <n v="23"/>
    <s v="Número de personas beneficiadas con acciones para la promoción y atención de la salud mental"/>
    <s v="Ciudad saludable y con bien-estar"/>
    <x v="11"/>
    <x v="0"/>
    <x v="0"/>
    <x v="1"/>
    <x v="5"/>
    <s v="Beneficiar 425 personas con acciones para la promoción y atención de la salud mental."/>
    <s v="SALUD MENTAL"/>
    <n v="425"/>
    <n v="444"/>
    <n v="1.4197096629788323E-2"/>
    <s v="Suma"/>
    <x v="37"/>
    <x v="37"/>
    <n v="0"/>
    <n v="0"/>
    <n v="0"/>
    <m/>
    <m/>
    <m/>
  </r>
  <r>
    <n v="2"/>
    <x v="1"/>
    <n v="25434"/>
    <s v="SALUD"/>
    <n v="20"/>
    <s v="Número de personas vinculadas a las acciones y estrategias para promover la salud sexual y reproductiva consciente en los diferentes ciclos de vida"/>
    <s v="Ciudad saludable y con bien-estar"/>
    <x v="8"/>
    <x v="1"/>
    <x v="3"/>
    <x v="1"/>
    <x v="5"/>
    <s v="Vincular 400 Persona(s) a las acciones y estrategias para promover la salud sexual y reproductiva consciente en los diferentes ciclos de vida."/>
    <s v="SALUD SEXUAL Y REPRODUCTIVA"/>
    <n v="400"/>
    <n v="318"/>
    <n v="1.0168190829442987E-2"/>
    <s v="Suma"/>
    <x v="37"/>
    <x v="37"/>
    <n v="0"/>
    <n v="0"/>
    <n v="0"/>
    <m/>
    <m/>
    <m/>
  </r>
  <r>
    <n v="2"/>
    <x v="1"/>
    <n v="25435"/>
    <s v="SALUD"/>
    <n v="17"/>
    <s v="Número de personas con discapacidad, cuidadadores y cuidadoras, vinculados en actividades complementarias en salud"/>
    <s v="Ciudad saludable y con bien-estar"/>
    <x v="7"/>
    <x v="1"/>
    <x v="3"/>
    <x v="1"/>
    <x v="5"/>
    <s v="Vincular 201 Persona(s) con discapacidad, cuidadores y cuidadoras, en actividades complementarias en salud"/>
    <s v="ACCIONES COMPLEMENTARIAS "/>
    <n v="201"/>
    <n v="196"/>
    <n v="6.2671868005371879E-3"/>
    <s v="Suma"/>
    <x v="37"/>
    <x v="37"/>
    <n v="0"/>
    <n v="0"/>
    <n v="0"/>
    <m/>
    <m/>
    <m/>
  </r>
  <r>
    <n v="2"/>
    <x v="1"/>
    <n v="25436"/>
    <s v="SALUD"/>
    <n v="18"/>
    <s v="Números de personas vinculadas a las acciones desarrolladas desde los dispositivos de base comunitaria en respuesta al consumo de SPA"/>
    <s v="Ciudad saludable y con bien-estar"/>
    <x v="10"/>
    <x v="1"/>
    <x v="3"/>
    <x v="1"/>
    <x v="5"/>
    <s v="Vincular 400 Persona(s) a las acciones desarrolladas desde los dispositivos de base comunitaria en respuesta al consumo de SPA."/>
    <s v="DISMINUCIÓN FACTORES DE RIESGO SPA"/>
    <n v="400"/>
    <n v="314"/>
    <n v="1.0040289058003454E-2"/>
    <s v="Suma"/>
    <x v="37"/>
    <x v="37"/>
    <n v="0"/>
    <n v="0"/>
    <n v="0"/>
    <m/>
    <m/>
    <m/>
  </r>
  <r>
    <n v="2"/>
    <x v="1"/>
    <n v="25381"/>
    <s v="MUJERES"/>
    <n v="26"/>
    <s v="Mujeres cuidadoras vinculadas a estrategias de cuidado"/>
    <s v="Cuidado de la vida"/>
    <x v="12"/>
    <x v="0"/>
    <x v="0"/>
    <x v="1"/>
    <x v="6"/>
    <s v="Vincular 1780 Mujer(es) cuidadora(s) a estrategias de cuidado."/>
    <s v="ESTRATEGIAS DE CUIDADO"/>
    <n v="1780"/>
    <n v="402"/>
    <n v="1.2854128029673211E-2"/>
    <s v="Suma"/>
    <x v="38"/>
    <x v="38"/>
    <n v="0"/>
    <n v="0"/>
    <n v="0"/>
    <m/>
    <m/>
    <m/>
  </r>
  <r>
    <n v="2"/>
    <x v="1"/>
    <n v="25382"/>
    <s v="MUJERES"/>
    <n v="27"/>
    <s v="Mujeres vinculadas para el ejercicio de derechos y el fortalecimiento de su autonomía económica"/>
    <s v="Cuidado de la vida"/>
    <x v="13"/>
    <x v="0"/>
    <x v="0"/>
    <x v="1"/>
    <x v="6"/>
    <s v="Vincular 1234 Mujer(es) para el ejercicio de derechos y el fortalecimiento de su autonomía económica"/>
    <s v="FORTALECIMIENTO DE CAPACIDADES"/>
    <n v="1234"/>
    <n v="459"/>
    <n v="1.4676728272686576E-2"/>
    <s v="Suma"/>
    <x v="38"/>
    <x v="38"/>
    <n v="0"/>
    <n v="0"/>
    <n v="0"/>
    <m/>
    <m/>
    <m/>
  </r>
  <r>
    <n v="2"/>
    <x v="1"/>
    <n v="25383"/>
    <s v="INTEGRACIÓN SOCIAL"/>
    <n v="25"/>
    <s v="Número de Personas que participan en procesos para la prevención de violencias en el contexto familiar y/o violencia sexual.          "/>
    <s v="Cuidado de la vida"/>
    <x v="14"/>
    <x v="0"/>
    <x v="0"/>
    <x v="1"/>
    <x v="6"/>
    <s v="Vincular 4000 Persona(s) en procesos para la prevención de violencias en el contexto familiar y/o violencia sexual"/>
    <s v="PREVENCIÓN"/>
    <n v="4000"/>
    <n v="299"/>
    <n v="9.5606574151051987E-3"/>
    <s v="Suma"/>
    <x v="38"/>
    <x v="38"/>
    <n v="0"/>
    <n v="0"/>
    <n v="0"/>
    <m/>
    <m/>
    <m/>
  </r>
  <r>
    <n v="2"/>
    <x v="1"/>
    <n v="25131"/>
    <s v="GESTIÓN PÚBLICA"/>
    <n v="30"/>
    <s v="Procesos pedagógicos, artísticos, culturales, formativos o académicos realizados para el fortalecimiento de iniciativas ciudadanas para la apropiación social de la memoria, verdad, reparación integral a víctimas, paz y reconciliación. "/>
    <s v="Cuidado de la vida"/>
    <x v="15"/>
    <x v="0"/>
    <x v="0"/>
    <x v="1"/>
    <x v="7"/>
    <s v="Realizar 6 Proceso(s) pedagógicos, artísticos, culturales, formativos o para el fortalecimiento de iniciativas ciudadanas para la apropiación social de la memoria, verdad, reparación integral a víctimas, paz y reconciliación."/>
    <s v="INICIATIVAS"/>
    <n v="6"/>
    <n v="0"/>
    <n v="0"/>
    <s v="Suma"/>
    <x v="39"/>
    <x v="39"/>
    <n v="0"/>
    <n v="0"/>
    <n v="0"/>
    <m/>
    <m/>
    <m/>
  </r>
  <r>
    <n v="2"/>
    <x v="1"/>
    <n v="25132"/>
    <s v="GESTIÓN PÚBLICA"/>
    <n v="31"/>
    <s v="Acciones de construcción de paz realizadas que contribuyan al tejido social, la integración local, la sostenibilidad económica y/o desarrollo territorial para la reconciliación."/>
    <s v="Cuidado de la vida"/>
    <x v="15"/>
    <x v="0"/>
    <x v="0"/>
    <x v="1"/>
    <x v="7"/>
    <s v="Realizar 4 Acción(es) de construcción de paz que contribuyan al tejido social, la integración local, la sostenibilidad económica y/o desarrollo territorial para la reconciliación."/>
    <s v="ACCIONES DE CONSTRUCCIÓN DE PAZ"/>
    <n v="4"/>
    <n v="220"/>
    <n v="7.034597429174394E-3"/>
    <s v="Suma"/>
    <x v="39"/>
    <x v="39"/>
    <n v="0"/>
    <n v="0"/>
    <n v="0"/>
    <m/>
    <m/>
    <m/>
  </r>
  <r>
    <n v="2"/>
    <x v="1"/>
    <n v="25133"/>
    <s v="GESTIÓN PÚBLICA"/>
    <n v="32"/>
    <s v="Procesos realizados para el fortalecimiento de habilidades y capacidades de la población víctima del conflicto armado o excombatientes que promuevan su participación en diferentes escenarios. "/>
    <s v="Cuidado de la vida"/>
    <x v="15"/>
    <x v="0"/>
    <x v="0"/>
    <x v="1"/>
    <x v="7"/>
    <s v="Realizar 2 Proceso(s) de fortalecimiento de habilidades y capacidades de la población víctima del conflicto armado o excombatientes para promover su participación en los diferentes escenarios."/>
    <s v="FORTALECIMIENTO DE CAPACIDADES"/>
    <n v="2"/>
    <n v="229"/>
    <n v="7.322376414913347E-3"/>
    <s v="Suma"/>
    <x v="39"/>
    <x v="39"/>
    <n v="0"/>
    <n v="0"/>
    <n v="0"/>
    <m/>
    <m/>
    <m/>
  </r>
  <r>
    <n v="2"/>
    <x v="1"/>
    <n v="25031"/>
    <s v="CULTURA, RECREACIÓN Y DEPORTE"/>
    <n v="34"/>
    <s v="Colectivos u organizaciones recreo deportivas inscritas en el Banco que implementan iniciativas de carácter barrial beneficiadas con apoyos economicos"/>
    <s v="Bogotá cultural y deportiva"/>
    <x v="16"/>
    <x v="0"/>
    <x v="0"/>
    <x v="1"/>
    <x v="8"/>
    <s v="Beneficiar 7 Colectivo(s) u organizaciones recreo deportivas inscritas en el Banco que implementan iniciativas de carácter barrial con apoyos económicos"/>
    <s v="BANCO DE INICIATIVAS"/>
    <n v="7"/>
    <n v="50"/>
    <n v="1.5987721429941806E-3"/>
    <s v="Suma"/>
    <x v="40"/>
    <x v="40"/>
    <n v="0"/>
    <n v="0"/>
    <n v="0"/>
    <m/>
    <m/>
    <m/>
  </r>
  <r>
    <n v="2"/>
    <x v="1"/>
    <n v="25032"/>
    <s v="CULTURA, RECREACIÓN Y DEPORTE"/>
    <n v="35"/>
    <s v="Personas beneficiadas con actividades recreo-deportivas comunitarias"/>
    <s v="Bogotá cultural y deportiva"/>
    <x v="16"/>
    <x v="0"/>
    <x v="0"/>
    <x v="1"/>
    <x v="8"/>
    <s v="Beneficiar 4000 Persona(s) en actividades recreo-deportivas comunitarias."/>
    <s v="ACTIVIDADES RECREODEPORTIVAS"/>
    <n v="4000"/>
    <n v="200"/>
    <n v="6.3950885719767222E-3"/>
    <s v="Suma"/>
    <x v="40"/>
    <x v="40"/>
    <n v="0"/>
    <n v="0"/>
    <n v="0"/>
    <m/>
    <m/>
    <m/>
  </r>
  <r>
    <n v="2"/>
    <x v="1"/>
    <n v="25033"/>
    <s v="CULTURA, RECREACIÓN Y DEPORTE"/>
    <n v="36"/>
    <s v="Personas capacitadas en los campos deportivos o recreativos "/>
    <s v="Bogotá cultural y deportiva"/>
    <x v="16"/>
    <x v="0"/>
    <x v="0"/>
    <x v="1"/>
    <x v="8"/>
    <s v="Capacitar 3600 Persona(s) en los campos deportivos o recreativos"/>
    <s v="CAPACITACIÓN"/>
    <n v="3600"/>
    <n v="906"/>
    <n v="2.8969751231054549E-2"/>
    <s v="Suma"/>
    <x v="40"/>
    <x v="40"/>
    <n v="0"/>
    <n v="0"/>
    <n v="0"/>
    <m/>
    <m/>
    <m/>
  </r>
  <r>
    <n v="2"/>
    <x v="1"/>
    <n v="25071"/>
    <s v="CULTURA, RECREACIÓN Y DEPORTE"/>
    <n v="33"/>
    <s v="Estímulos otorgados de apoyo al sector artístico y cultural "/>
    <s v="Bogotá cultural y deportiva"/>
    <x v="18"/>
    <x v="1"/>
    <x v="0"/>
    <x v="1"/>
    <x v="8"/>
    <s v="Otorgar 16 Estímulo(s) de apoyo al sector artístico y cultural."/>
    <s v="ESTÍMULOS"/>
    <n v="16"/>
    <n v="98"/>
    <n v="3.1335934002685939E-3"/>
    <s v="Suma"/>
    <x v="41"/>
    <x v="41"/>
    <n v="0"/>
    <n v="0"/>
    <n v="0"/>
    <m/>
    <m/>
    <m/>
  </r>
  <r>
    <n v="2"/>
    <x v="1"/>
    <n v="25072"/>
    <s v="CULTURA, RECREACIÓN Y DEPORTE"/>
    <n v="38"/>
    <s v="Eventos de promoción, circulción y apropiación de actividades artísticas, culturales y patrimoniales realizadas"/>
    <s v="Bogotá cultural y deportiva"/>
    <x v="17"/>
    <x v="0"/>
    <x v="0"/>
    <x v="1"/>
    <x v="8"/>
    <s v="Realizar 10 Evento(s) de promoción, circulación y apropiación de actividades artísticas, culturales y patrimoniales."/>
    <s v="EVENTOS"/>
    <n v="10"/>
    <n v="140"/>
    <n v="4.4765620003837051E-3"/>
    <s v="Suma"/>
    <x v="41"/>
    <x v="41"/>
    <n v="0"/>
    <n v="0"/>
    <n v="0"/>
    <m/>
    <m/>
    <m/>
  </r>
  <r>
    <n v="2"/>
    <x v="1"/>
    <n v="25073"/>
    <s v="CULTURA, RECREACIÓN Y DEPORTE"/>
    <n v="39"/>
    <s v="Personas beneficiadas y capacitadas con procesos de formación y exploración en los campos artísticos, culturales y patrimoniales "/>
    <s v="Bogotá cultural y deportiva"/>
    <x v="17"/>
    <x v="0"/>
    <x v="0"/>
    <x v="1"/>
    <x v="8"/>
    <s v="Capacitar 1540 Persona(s) en los campos artísticos, interculturales, culturales y/o patrimoniales."/>
    <s v="CAPACITACIÓN"/>
    <n v="1540"/>
    <n v="574"/>
    <n v="1.8353904201573193E-2"/>
    <s v="Suma"/>
    <x v="41"/>
    <x v="41"/>
    <n v="0"/>
    <n v="0"/>
    <n v="0"/>
    <m/>
    <m/>
    <m/>
  </r>
  <r>
    <n v="2"/>
    <x v="1"/>
    <n v="25074"/>
    <s v="CULTURA, RECREACIÓN Y DEPORTE"/>
    <n v="40"/>
    <s v="No. Organizaciones artísticas, culturales y patrimoniales beneficiadas con elementos entregados."/>
    <s v="Bogotá cultural y deportiva"/>
    <x v="17"/>
    <x v="0"/>
    <x v="0"/>
    <x v="1"/>
    <x v="8"/>
    <s v="Beneficiar 32 Organización(es) artísticas, culturales y patrimoniales con elementos entregados."/>
    <s v="ENTREGA DE ELEMENTOS"/>
    <n v="32"/>
    <n v="162"/>
    <n v="5.1800217433011445E-3"/>
    <s v="Suma"/>
    <x v="41"/>
    <x v="41"/>
    <n v="0"/>
    <n v="0"/>
    <n v="0"/>
    <m/>
    <m/>
    <m/>
  </r>
  <r>
    <n v="2"/>
    <x v="1"/>
    <n v="23021"/>
    <s v="AMBIENTE"/>
    <n v="45"/>
    <s v="Número de animales esterilizados"/>
    <s v="Cuidado de la vida"/>
    <x v="19"/>
    <x v="0"/>
    <x v="0"/>
    <x v="1"/>
    <x v="9"/>
    <s v="Esterilizar 2695 Perros y gatos incluyendo los que está en condición de vulnerabilidad"/>
    <s v="ESTERILIZACIÓN"/>
    <n v="2695"/>
    <n v="122"/>
    <n v="3.9010040289058005E-3"/>
    <s v="Suma"/>
    <x v="42"/>
    <x v="42"/>
    <n v="0"/>
    <n v="0"/>
    <n v="0"/>
    <m/>
    <m/>
    <m/>
  </r>
  <r>
    <n v="2"/>
    <x v="1"/>
    <n v="23022"/>
    <s v="AMBIENTE"/>
    <n v="44"/>
    <s v="Número de animales atendidos por los programas de brigadas médicas, urgencias veterinarias y adopciones"/>
    <s v="Cuidado de la vida"/>
    <x v="19"/>
    <x v="0"/>
    <x v="0"/>
    <x v="1"/>
    <x v="9"/>
    <s v="Atender 4428 Animales en los programas de brigadas médicas, urgencias veterinarias y adopciones"/>
    <s v="BIENESTAR ANIMAL"/>
    <n v="4428"/>
    <n v="324"/>
    <n v="1.0360043486602289E-2"/>
    <s v="Suma"/>
    <x v="42"/>
    <x v="42"/>
    <n v="0"/>
    <n v="0"/>
    <n v="0"/>
    <m/>
    <m/>
    <m/>
  </r>
  <r>
    <n v="2"/>
    <x v="1"/>
    <n v="25051"/>
    <s v="INTEGRACIÓN SOCIAL"/>
    <n v="48"/>
    <s v="Número de personas mayores con transferencias Monetarias"/>
    <s v="Menos pobreza "/>
    <x v="20"/>
    <x v="1"/>
    <x v="4"/>
    <x v="1"/>
    <x v="10"/>
    <s v="Beneficiar 679 Persona(s) al año mayores con apoyo económico tipo C."/>
    <s v="APOYO ECONÓMICO PERSONA MAYOR"/>
    <n v="679"/>
    <n v="192"/>
    <n v="6.1392850290976526E-3"/>
    <s v="Constante"/>
    <x v="43"/>
    <x v="43"/>
    <n v="0"/>
    <n v="0"/>
    <n v="0"/>
    <m/>
    <m/>
    <m/>
  </r>
  <r>
    <n v="2"/>
    <x v="1"/>
    <n v="25052"/>
    <s v="INTEGRACIÓN SOCIAL"/>
    <n v="47"/>
    <s v="Personas atendidas con apoyos que contribuyan al ingreso mínimo garantizado"/>
    <s v="Menos pobreza "/>
    <x v="21"/>
    <x v="1"/>
    <x v="4"/>
    <x v="1"/>
    <x v="10"/>
    <s v="Atender 28000 Persona(s) con apoyos que contribuyan al ingreso mínimo garantizado."/>
    <s v="INGRESO MÍNIMO"/>
    <n v="28000"/>
    <n v="2922"/>
    <n v="9.3432244036579903E-2"/>
    <s v="Suma"/>
    <x v="43"/>
    <x v="43"/>
    <n v="0"/>
    <n v="0"/>
    <n v="0"/>
    <m/>
    <m/>
    <m/>
  </r>
  <r>
    <n v="2"/>
    <x v="1"/>
    <n v="25053"/>
    <s v="INTEGRACIÓN SOCIAL"/>
    <n v="46"/>
    <s v="Jóvenes beneficiados con transferencias condicionadas y  acompañamiento psicosocial para la promoción al acceso y permanencia a oportunidades de formación y empleabilidad"/>
    <s v="Menos pobreza "/>
    <x v="22"/>
    <x v="1"/>
    <x v="4"/>
    <x v="1"/>
    <x v="10"/>
    <s v="Beneficiar 160 Joven(es) con transferencias condicionadas y acompañamiento psicosocial para la promoción al acceso y permanencia a oportunidades de formación y empleabilidad"/>
    <s v="TRANSFERENCIAS MONETARIAS"/>
    <n v="160"/>
    <n v="192"/>
    <n v="6.1392850290976526E-3"/>
    <s v="Suma"/>
    <x v="43"/>
    <x v="43"/>
    <n v="0"/>
    <n v="0"/>
    <n v="0"/>
    <m/>
    <m/>
    <m/>
  </r>
  <r>
    <n v="2"/>
    <x v="1"/>
    <n v="25221"/>
    <s v="INTEGRACIÓN SOCIAL"/>
    <n v="49"/>
    <s v="Número de cupos habilitados para la atención de población en inseguridad alimentaria y nutricional del Distrito Capital, a través de comedores comunitarios."/>
    <s v="Menos pobreza "/>
    <x v="52"/>
    <x v="1"/>
    <x v="4"/>
    <x v="1"/>
    <x v="23"/>
    <s v="Habilitar 400 Cupo(s) para la atención de población en inseguridad alimentaria y nutricional del Distrito Capital, a través de comedores comunitarios."/>
    <s v="SEGURIDAD ALIMENTARIA"/>
    <n v="400"/>
    <n v="435"/>
    <n v="1.390931764404937E-2"/>
    <s v="Suma"/>
    <x v="44"/>
    <x v="44"/>
    <n v="0"/>
    <n v="0"/>
    <n v="0"/>
    <m/>
    <m/>
    <m/>
  </r>
  <r>
    <n v="2"/>
    <x v="1"/>
    <n v="25211"/>
    <s v="EDUCACIÓN"/>
    <n v="50"/>
    <s v="Sedes educativas urbanas y rurales dotadas con recursos pedagógicos y/o tecnológicos"/>
    <s v="Educación como eje del potencial humano"/>
    <x v="23"/>
    <x v="1"/>
    <x v="5"/>
    <x v="2"/>
    <x v="11"/>
    <s v="Dotar 7 Sede(s) educativas urbanas y rurales con recursos pedagógicos y/o tecnológicos"/>
    <s v="DOTACIÓN"/>
    <n v="7"/>
    <n v="50"/>
    <n v="1.5987721429941806E-3"/>
    <s v="Suma"/>
    <x v="45"/>
    <x v="45"/>
    <n v="0"/>
    <n v="0"/>
    <n v="0"/>
    <m/>
    <m/>
    <m/>
  </r>
  <r>
    <n v="2"/>
    <x v="1"/>
    <n v="25212"/>
    <s v="EDUCACIÓN"/>
    <n v="51"/>
    <s v="Número de estudiantes beneficiados con apoyo de sostenimiento para la permanencia en la educación posmedia (niveles de formación técnico profesional, tecnólogo, profesional universitario y educación para el trabajo y desarrollo humano)."/>
    <s v="Educación como eje del potencial humano"/>
    <x v="24"/>
    <x v="1"/>
    <x v="5"/>
    <x v="2"/>
    <x v="11"/>
    <s v="Beneficiar 229 Estudiante(s) con apoyo de sostenimiento para la permanencia en la educación posmedia (niveles de formación técnico profesional, tecnólogo, profesional universitario y educación para el trabajo y desarrollo humano)."/>
    <s v="SOSTENIMIENTO"/>
    <n v="229"/>
    <n v="670"/>
    <n v="2.1423546716122017E-2"/>
    <s v="Suma"/>
    <x v="45"/>
    <x v="45"/>
    <n v="0"/>
    <n v="0"/>
    <n v="0"/>
    <m/>
    <m/>
    <m/>
  </r>
  <r>
    <n v="2"/>
    <x v="1"/>
    <n v="25213"/>
    <s v="EDUCACIÓN"/>
    <n v="52"/>
    <s v="Número de estudiantes beneficiados en programas de educación posmedia (niveles de formación técnico profesional, tecnólogo, profesional universitario y educación para el trabajo y desarrollo humano)."/>
    <s v="Educación como eje del potencial humano"/>
    <x v="24"/>
    <x v="1"/>
    <x v="5"/>
    <x v="2"/>
    <x v="11"/>
    <s v="Beneficiar 229 Estudiante(s) en programas de educación posmedia (niveles de formación técnico profesional, tecnólogo, profesional universitario y educación para el trabajo y desarrollo humano)."/>
    <s v="APOYO EDUCACIÓN POSMEDIA"/>
    <n v="229"/>
    <n v="2146"/>
    <n v="6.8619300377310219E-2"/>
    <s v="Suma"/>
    <x v="45"/>
    <x v="45"/>
    <n v="0"/>
    <n v="0"/>
    <n v="0"/>
    <m/>
    <m/>
    <m/>
  </r>
  <r>
    <n v="2"/>
    <x v="1"/>
    <n v="24751"/>
    <s v="DESARROLLO ECONÓMICO, INDUSTRIA Y TURISMO"/>
    <n v="54"/>
    <s v="Número de acciones realizadas para fortalecer las capacidades y/o habilidades, técnicas y blandas de las personas de la localidad, con el fin de mejorar el acceso a oportunidades de empleo."/>
    <s v="Desarrollo empresarial, productividad y empleo"/>
    <x v="25"/>
    <x v="0"/>
    <x v="0"/>
    <x v="2"/>
    <x v="12"/>
    <s v="Realizar 757 Acción(es) para fortalecer las capacidades y/o habilidades, técnicas y blandas de las personas de la localidad, con el fin de mejorar el acceso a oportunidades de empleo."/>
    <s v="FORTALECIMIENTO DE CAPACIDADES"/>
    <n v="757"/>
    <n v="372"/>
    <n v="1.1894864743876703E-2"/>
    <s v="Suma"/>
    <x v="46"/>
    <x v="46"/>
    <n v="0"/>
    <n v="0"/>
    <n v="0"/>
    <m/>
    <m/>
    <m/>
  </r>
  <r>
    <n v="2"/>
    <x v="1"/>
    <n v="24752"/>
    <s v="DESARROLLO ECONÓMICO, INDUSTRIA Y TURISMO"/>
    <n v="55"/>
    <s v="Número de Mipymes y/o emprendimientos orientados al fortalecimiento de las capacidades locales para la gestión y el desarrollo turístico apoyados."/>
    <s v="Emprendimiento equitativo e incluyente"/>
    <x v="26"/>
    <x v="0"/>
    <x v="0"/>
    <x v="2"/>
    <x v="12"/>
    <s v="Apoyar 159 Mipyme(s) y/o emprendimientos orientados al fortalecimiento de las capacidades locales para la gestión y el desarrollo turístico"/>
    <s v="DESARROLLO TURÍSTICO"/>
    <n v="159"/>
    <n v="269"/>
    <n v="8.6013941293086905E-3"/>
    <s v="Suma"/>
    <x v="46"/>
    <x v="46"/>
    <n v="0"/>
    <n v="0"/>
    <n v="0"/>
    <m/>
    <m/>
    <m/>
  </r>
  <r>
    <n v="2"/>
    <x v="1"/>
    <n v="24801"/>
    <s v="CULTURA, RECREACIÓN Y DEPORTE"/>
    <n v="56"/>
    <s v="Número de proyectos financiados y acompañados del sector cultural y creativo."/>
    <s v="Bogotá cultural y deportiva"/>
    <x v="29"/>
    <x v="0"/>
    <x v="0"/>
    <x v="2"/>
    <x v="13"/>
    <s v="Financiar 30 Proyecto(s) del sector cultural y creativo."/>
    <s v="SOSTENIBILIDAD"/>
    <n v="30"/>
    <n v="599"/>
    <n v="1.9153290273070282E-2"/>
    <s v="Suma"/>
    <x v="47"/>
    <x v="47"/>
    <n v="0"/>
    <n v="0"/>
    <n v="0"/>
    <m/>
    <m/>
    <m/>
  </r>
  <r>
    <n v="2"/>
    <x v="1"/>
    <n v="25001"/>
    <s v="DESARROLLO ECONÓMICO, INDUSTRIA Y TURISMO"/>
    <n v="57"/>
    <s v="Número  de hogares y/o unidades productivas vinculadas a procesos productivos y de comercialización en el sector rural"/>
    <s v="Emprendimiento equitativo e incluyente"/>
    <x v="27"/>
    <x v="0"/>
    <x v="0"/>
    <x v="2"/>
    <x v="13"/>
    <s v="Vincular 54 Hogar(es) y/o unidades productivas a procesos productivos y de comercialización en el sector rural."/>
    <s v="PRODUCTIVIDAD Y COMERCIALIZACIÓN"/>
    <n v="54"/>
    <n v="0"/>
    <n v="0"/>
    <s v="Suma"/>
    <x v="48"/>
    <x v="48"/>
    <n v="0"/>
    <n v="0"/>
    <n v="0"/>
    <m/>
    <m/>
    <m/>
  </r>
  <r>
    <n v="2"/>
    <x v="1"/>
    <n v="25002"/>
    <s v="DESARROLLO ECONÓMICO, INDUSTRIA Y TURISMO"/>
    <n v="58"/>
    <s v="Número de Mipymes, emprendimientos y/o actores de la economia informal apoyados para el fortalecimiento del tejido empresarial local."/>
    <s v="Emprendimiento equitativo e incluyente"/>
    <x v="28"/>
    <x v="0"/>
    <x v="0"/>
    <x v="2"/>
    <x v="13"/>
    <s v="Apoyar 177 Mipyme(s), emprendimientos y/o actores de la economía informal para el fortalecimiento del tejido empresarial local."/>
    <s v="TEJIDO EMPRESARIAL LOCAL"/>
    <n v="177"/>
    <n v="264"/>
    <n v="8.4415169150092728E-3"/>
    <s v="Suma"/>
    <x v="48"/>
    <x v="48"/>
    <n v="0"/>
    <n v="0"/>
    <n v="0"/>
    <m/>
    <m/>
    <m/>
  </r>
  <r>
    <n v="2"/>
    <x v="1"/>
    <n v="24961"/>
    <s v="CULTURA, RECREACIÓN Y DEPORTE"/>
    <n v="60"/>
    <s v="m2 de Parques de la red de proximidad construidos y dotados"/>
    <s v="Desarrollo urbano y rural integral"/>
    <x v="30"/>
    <x v="0"/>
    <x v="0"/>
    <x v="3"/>
    <x v="14"/>
    <s v="Construir 950 Metro(s) cuadrado(s) de la red de proximidad (la construcción incluye su dotación)."/>
    <s v="CONSTRUCCIÓN"/>
    <n v="950"/>
    <n v="0"/>
    <n v="0"/>
    <s v="Suma"/>
    <x v="49"/>
    <x v="49"/>
    <n v="0"/>
    <n v="0"/>
    <n v="0"/>
    <m/>
    <m/>
    <m/>
  </r>
  <r>
    <n v="2"/>
    <x v="1"/>
    <n v="24962"/>
    <s v="CULTURA, RECREACIÓN Y DEPORTE"/>
    <n v="61"/>
    <s v="Número de Parques de la red de proximidad intervenidos en mejoramiento, mantenimiento y/o dotación"/>
    <s v="Desarrollo urbano y rural integral"/>
    <x v="30"/>
    <x v="0"/>
    <x v="0"/>
    <x v="3"/>
    <x v="14"/>
    <s v="Intervenir 6 Parque(s) de la red de proximidad con acciones de mejoramiento, mantenimiento y/o dotación."/>
    <s v="INTERVENCIÓN"/>
    <n v="6"/>
    <n v="586"/>
    <n v="1.8737609515891793E-2"/>
    <s v="Suma"/>
    <x v="49"/>
    <x v="49"/>
    <n v="0"/>
    <n v="0"/>
    <n v="0"/>
    <m/>
    <m/>
    <m/>
  </r>
  <r>
    <n v="2"/>
    <x v="1"/>
    <n v="24991"/>
    <s v="CULTURA, RECREACIÓN Y DEPORTE"/>
    <n v="62"/>
    <s v="No. de equipamientos culturales intervenidos con acciones de construcción, adecuación y/o dotación"/>
    <s v="Desarrollo urbano y rural integral"/>
    <x v="31"/>
    <x v="0"/>
    <x v="0"/>
    <x v="3"/>
    <x v="14"/>
    <s v="Intervenir 4 Equipamiento(s) culturales con acciones de construcción, adecuación y/o dotación."/>
    <s v="INTERVENCIÓN"/>
    <n v="4"/>
    <n v="276"/>
    <n v="8.8252222293278768E-3"/>
    <s v="Suma"/>
    <x v="50"/>
    <x v="50"/>
    <n v="0"/>
    <n v="0"/>
    <n v="0"/>
    <m/>
    <m/>
    <m/>
  </r>
  <r>
    <n v="2"/>
    <x v="1"/>
    <n v="23081"/>
    <s v="AMBIENTE"/>
    <n v="66"/>
    <s v="Número de hectáreas de conectores ecosistémicos de la Estructura Ecológica Principal intervenidos"/>
    <s v="Protección del ambiente y resiliencia al cambio climático"/>
    <x v="33"/>
    <x v="0"/>
    <x v="0"/>
    <x v="3"/>
    <x v="15"/>
    <s v="Intervenir 3,3 Hectárea(s) de conectores ecosistémicos de la Estructura Ecológica Principal"/>
    <s v="CONECTORES ECOSISTÉMICOS"/>
    <n v="3.3"/>
    <n v="182"/>
    <n v="5.8195306004988172E-3"/>
    <s v="Suma"/>
    <x v="51"/>
    <x v="51"/>
    <n v="0"/>
    <n v="0"/>
    <n v="0"/>
    <m/>
    <m/>
    <m/>
  </r>
  <r>
    <n v="2"/>
    <x v="1"/>
    <n v="24841"/>
    <s v="AMBIENTE"/>
    <n v="68"/>
    <s v="Número de huertas urbanas implementadas"/>
    <s v="Protección del ambiente y resiliencia al cambio climático"/>
    <x v="33"/>
    <x v="0"/>
    <x v="0"/>
    <x v="3"/>
    <x v="15"/>
    <s v="Implementar 100 Huerta(s) urbanas"/>
    <s v="HUERTAS URBANAS"/>
    <n v="100"/>
    <n v="176"/>
    <n v="5.6276779433395152E-3"/>
    <s v="Suma"/>
    <x v="52"/>
    <x v="52"/>
    <n v="0"/>
    <n v="0"/>
    <n v="0"/>
    <m/>
    <m/>
    <m/>
  </r>
  <r>
    <n v="2"/>
    <x v="1"/>
    <n v="24842"/>
    <s v="AMBIENTE"/>
    <n v="73"/>
    <s v="Número de procesos comunitarios de educación ambiental implementados y/o fortalecidos"/>
    <s v="Desarrollo urbano y rural integral"/>
    <x v="32"/>
    <x v="1"/>
    <x v="0"/>
    <x v="3"/>
    <x v="15"/>
    <s v="Implementar 4 Proceso(s) comunitarios de educación ambiental que promueven la conservación de la biodiversidad y el agua"/>
    <s v="EDUCACIÓN AMBIENTAL"/>
    <n v="4"/>
    <n v="120"/>
    <n v="3.8370531431860333E-3"/>
    <s v="Suma"/>
    <x v="52"/>
    <x v="52"/>
    <n v="0"/>
    <n v="0"/>
    <n v="0"/>
    <m/>
    <m/>
    <m/>
  </r>
  <r>
    <n v="2"/>
    <x v="1"/>
    <n v="24843"/>
    <s v="AMBIENTE"/>
    <n v="67"/>
    <s v="Número de procesos comunitarios de educación ambiental implementados"/>
    <s v="Protección del ambiente y resiliencia al cambio climático"/>
    <x v="33"/>
    <x v="0"/>
    <x v="0"/>
    <x v="3"/>
    <x v="15"/>
    <s v="Implementar 1 Proceso(s) Implementar 1 proceso comunitario de educación ambiental que promueven la conservación de la biodiversidad y el agua"/>
    <s v="EDUCACIÓN AMBIENTAL"/>
    <n v="1"/>
    <n v="0"/>
    <n v="0"/>
    <s v="Suma"/>
    <x v="52"/>
    <x v="52"/>
    <n v="0"/>
    <n v="0"/>
    <n v="0"/>
    <m/>
    <m/>
    <m/>
  </r>
  <r>
    <n v="2"/>
    <x v="1"/>
    <n v="24844"/>
    <s v="HÁBITAT"/>
    <n v="76"/>
    <s v="Personas capacitadas en separación en la fuente y reciclaje"/>
    <s v="Protección del ambiente y resiliencia al cambio climático"/>
    <x v="34"/>
    <x v="0"/>
    <x v="0"/>
    <x v="3"/>
    <x v="15"/>
    <s v="Capacitar 4800 Persona(s) en separación en la fuente y reciclaje."/>
    <s v="SEPARACIÓN EN LA FUENTE"/>
    <n v="4800"/>
    <n v="419"/>
    <n v="1.3397710558291233E-2"/>
    <s v="Suma"/>
    <x v="52"/>
    <x v="52"/>
    <n v="0"/>
    <n v="0"/>
    <n v="0"/>
    <m/>
    <m/>
    <m/>
  </r>
  <r>
    <n v="2"/>
    <x v="1"/>
    <n v="24845"/>
    <s v="AMBIENTE"/>
    <n v="70"/>
    <s v="Número de m2 de jardinería convencional y biodiversa mantenidos"/>
    <s v="Protección del ambiente y resiliencia al cambio climático"/>
    <x v="33"/>
    <x v="0"/>
    <x v="0"/>
    <x v="3"/>
    <x v="15"/>
    <s v="Mantener 1050 Metro(s) cuadrado(s) de jardinería"/>
    <s v="JARDINERÍA"/>
    <n v="1050"/>
    <n v="112"/>
    <n v="3.5812496003069642E-3"/>
    <s v="Suma"/>
    <x v="52"/>
    <x v="52"/>
    <n v="0"/>
    <n v="0"/>
    <n v="0"/>
    <m/>
    <m/>
    <m/>
  </r>
  <r>
    <n v="2"/>
    <x v="1"/>
    <n v="24846"/>
    <s v="AMBIENTE"/>
    <n v="71"/>
    <s v="Número de árboles mantenidos en zona urbana"/>
    <s v="Protección del ambiente y resiliencia al cambio climático"/>
    <x v="33"/>
    <x v="0"/>
    <x v="0"/>
    <x v="3"/>
    <x v="15"/>
    <s v="Mantener 600 Arbol(es) en zona urbana"/>
    <s v="ARBOLADO"/>
    <n v="600"/>
    <n v="0"/>
    <n v="0"/>
    <s v="Suma"/>
    <x v="52"/>
    <x v="52"/>
    <n v="0"/>
    <n v="0"/>
    <n v="0"/>
    <m/>
    <m/>
    <m/>
  </r>
  <r>
    <n v="2"/>
    <x v="1"/>
    <n v="24611"/>
    <s v="MOVILIDAD"/>
    <n v="77"/>
    <s v="Kilómetros-carril construidos y/o conservados de malla vial urbana (local y/o intermedia)"/>
    <s v="Infraestructura segura e incluyente"/>
    <x v="35"/>
    <x v="0"/>
    <x v="2"/>
    <x v="3"/>
    <x v="16"/>
    <s v="Intervenir 5 Kilómetro(s)-carril de malla vial urbana (local y/o intermedia) con acciones de construcción y/o conservación"/>
    <s v="INTERVENCIÓN MALLA VIAL LOCAL"/>
    <n v="5"/>
    <n v="3283"/>
    <n v="0.10497537890899789"/>
    <s v="Suma"/>
    <x v="53"/>
    <x v="53"/>
    <n v="0"/>
    <n v="0"/>
    <n v="0"/>
    <m/>
    <m/>
    <m/>
  </r>
  <r>
    <n v="2"/>
    <x v="1"/>
    <n v="24612"/>
    <s v="MOVILIDAD"/>
    <n v="78"/>
    <s v="Kilómetros-carril construidos y/o conservados de malla vial rural"/>
    <s v="Infraestructura segura e incluyente"/>
    <x v="35"/>
    <x v="0"/>
    <x v="2"/>
    <x v="3"/>
    <x v="16"/>
    <s v="Intervenir 2 Kilómetro(s)-carril de malla vial rural con acciones de construcción y/o conservación"/>
    <s v="INTERVENCIÓN MALLA VIAL RURAL"/>
    <n v="2"/>
    <n v="0"/>
    <n v="0"/>
    <s v="Suma"/>
    <x v="53"/>
    <x v="53"/>
    <n v="0"/>
    <n v="0"/>
    <n v="0"/>
    <m/>
    <m/>
    <m/>
  </r>
  <r>
    <n v="2"/>
    <x v="1"/>
    <n v="23362"/>
    <s v="AMBIENTE"/>
    <n v="113"/>
    <s v="Número de obras de mitigación y/u obras de mitigación existentes con mantenimiento"/>
    <s v="Protección del ambiente y resiliencia al cambio climático"/>
    <x v="36"/>
    <x v="1"/>
    <x v="0"/>
    <x v="3"/>
    <x v="17"/>
    <s v="Realizar 2 Obra(s) de mitigación y/u obras de mitigación existentes con mantenimiento"/>
    <s v="OBRAS DE MITIGACIÓN"/>
    <n v="2"/>
    <n v="0"/>
    <n v="0"/>
    <s v="Suma"/>
    <x v="54"/>
    <x v="54"/>
    <n v="0"/>
    <n v="0"/>
    <n v="0"/>
    <m/>
    <m/>
    <m/>
  </r>
  <r>
    <n v="2"/>
    <x v="1"/>
    <n v="23363"/>
    <s v="AMBIENTE"/>
    <n v="79"/>
    <s v="Número de acciones efectivas para el fortalecimiento de las capacidades locales en torno a la gestión del riesgo"/>
    <s v="Protección del ambiente y resiliencia al cambio climático"/>
    <x v="36"/>
    <x v="1"/>
    <x v="0"/>
    <x v="3"/>
    <x v="17"/>
    <s v="Realizar 1 Acción(es) efectivas para el fortalecimiento de las capacidades locales para la respuesta a emergencias y desastres."/>
    <s v="GESTIÓN DEL RIESGO"/>
    <n v="1"/>
    <n v="0"/>
    <n v="0"/>
    <s v="Suma"/>
    <x v="54"/>
    <x v="54"/>
    <n v="0"/>
    <n v="0"/>
    <n v="0"/>
    <m/>
    <m/>
    <m/>
  </r>
  <r>
    <n v="2"/>
    <x v="1"/>
    <n v="23321"/>
    <s v="HÁBITAT"/>
    <n v="80"/>
    <s v="Número de acueductos veredales asistidos o intervenidos técnica u organizacionalmente."/>
    <s v="Hábitat sostenible e incluyente"/>
    <x v="53"/>
    <x v="0"/>
    <x v="0"/>
    <x v="3"/>
    <x v="24"/>
    <s v="Fortalecer 3 Acueducto(s) Veredal(es) con asistencia o intervenidos técnica u organizacionalmente."/>
    <s v="ACUEDUCTOS VEREDALES"/>
    <n v="3"/>
    <n v="860"/>
    <n v="2.7498880859499905E-2"/>
    <s v="Suma"/>
    <x v="55"/>
    <x v="55"/>
    <n v="0"/>
    <n v="0"/>
    <n v="0"/>
    <m/>
    <m/>
    <m/>
  </r>
  <r>
    <n v="2"/>
    <x v="1"/>
    <n v="23061"/>
    <s v="INTEGRACIÓN SOCIAL"/>
    <n v="84"/>
    <s v="Unidades operativas orientadas a la atención de jóvenes (casas de la juventud, centros forjar) dotadas y/o acondicionadas"/>
    <s v="Desarrollo urbano y rural integral"/>
    <x v="37"/>
    <x v="0"/>
    <x v="0"/>
    <x v="3"/>
    <x v="18"/>
    <s v="Dotar 1 Unidad(es) operativa orientada a la atención de jóvenes (casas de la juventud, centros forjar)"/>
    <s v="DOTACIÓN"/>
    <n v="1"/>
    <n v="0"/>
    <n v="0"/>
    <s v="Suma"/>
    <x v="56"/>
    <x v="56"/>
    <n v="0"/>
    <n v="0"/>
    <n v="0"/>
    <m/>
    <m/>
    <m/>
  </r>
  <r>
    <n v="2"/>
    <x v="1"/>
    <n v="23062"/>
    <s v="INTEGRACIÓN SOCIAL"/>
    <n v="82"/>
    <s v="Unidades operativas orientadas a la atención de la primera infancia  (Jardines Infantiles, Casas de Pensamiento Intercultural, Modalidad Espacios Rurales, Crecemos en la Ruralidad, Creciendo Juntos, Centros Amar) dotadas y/o acondicionadas "/>
    <s v="Desarrollo urbano y rural integral"/>
    <x v="37"/>
    <x v="0"/>
    <x v="0"/>
    <x v="3"/>
    <x v="18"/>
    <s v="Dotar 2 Unidad(es) operativas orientadas a la atención de la primera infancia (Jardines Infantiles, Casas de Pensamiento Intercultural, Modalidad Espacios Rurales, Crecemos en la Ruralidad, Creciendo Juntos, Centros Amar, Centros Forjar)"/>
    <s v="DOTACIÓN"/>
    <n v="2"/>
    <n v="196"/>
    <n v="6.2671868005371879E-3"/>
    <s v="Suma"/>
    <x v="56"/>
    <x v="56"/>
    <n v="0"/>
    <n v="0"/>
    <n v="0"/>
    <m/>
    <m/>
    <m/>
  </r>
  <r>
    <n v="2"/>
    <x v="1"/>
    <n v="23063"/>
    <s v="INTEGRACIÓN SOCIAL"/>
    <n v="88"/>
    <s v="Unidades operativas orientadas a la prestación de servicios sociales a la persona mayor dotadas y/o acondicionadas"/>
    <s v="Desarrollo urbano y rural integral"/>
    <x v="37"/>
    <x v="0"/>
    <x v="0"/>
    <x v="3"/>
    <x v="18"/>
    <s v="Dotar 1 Unidad(es) operativas orientadas a la prestación de servicios a la persona mayor"/>
    <s v="DOTACIÓN"/>
    <n v="1"/>
    <n v="0"/>
    <n v="0"/>
    <s v="Suma"/>
    <x v="56"/>
    <x v="56"/>
    <n v="0"/>
    <n v="0"/>
    <n v="0"/>
    <m/>
    <m/>
    <m/>
  </r>
  <r>
    <n v="2"/>
    <x v="1"/>
    <n v="23521"/>
    <s v="HÁBITAT"/>
    <n v="89"/>
    <s v="Viviendas de interés social rurales mejoradas "/>
    <s v="Hábitat sostenible e incluyente"/>
    <x v="38"/>
    <x v="1"/>
    <x v="0"/>
    <x v="3"/>
    <x v="19"/>
    <s v="Mejorar 17 Vivienda(s) de interés social rurales."/>
    <s v="MEJORAMIENTO DE VIVIENDA"/>
    <n v="17"/>
    <n v="0"/>
    <n v="0"/>
    <s v="Suma"/>
    <x v="57"/>
    <x v="57"/>
    <n v="0"/>
    <n v="0"/>
    <n v="0"/>
    <m/>
    <m/>
    <m/>
  </r>
  <r>
    <n v="2"/>
    <x v="1"/>
    <n v="25271"/>
    <s v="GOBIERNO"/>
    <n v="93"/>
    <s v="Estrategias de fortalecimiento institucional realizadas"/>
    <s v="Gobierno confiable"/>
    <x v="39"/>
    <x v="1"/>
    <x v="6"/>
    <x v="4"/>
    <x v="20"/>
    <s v="Realizar 4 Estrategia(s) de fortalecimiento institucional (una por vigencia)."/>
    <s v="FORTALECIMIENTO INSTITUCIONAL"/>
    <n v="4"/>
    <n v="2309"/>
    <n v="7.383129756347126E-2"/>
    <s v="Suma"/>
    <x v="58"/>
    <x v="58"/>
    <n v="0"/>
    <n v="0"/>
    <n v="0"/>
    <m/>
    <m/>
    <m/>
  </r>
  <r>
    <n v="2"/>
    <x v="1"/>
    <n v="25272"/>
    <s v="GOBIERNO"/>
    <n v="94"/>
    <s v="Estrategias de inspección, vigilancia y control realizada"/>
    <s v="Gobierno confiable"/>
    <x v="41"/>
    <x v="1"/>
    <x v="6"/>
    <x v="4"/>
    <x v="20"/>
    <s v="Realizar 4 Estrategia(s) de inspección, vigilancia y control (una por vigencia)."/>
    <s v="IVC"/>
    <n v="4"/>
    <n v="1958"/>
    <n v="6.2607917119652107E-2"/>
    <s v="Suma"/>
    <x v="58"/>
    <x v="58"/>
    <n v="0"/>
    <n v="0"/>
    <n v="0"/>
    <m/>
    <m/>
    <m/>
  </r>
  <r>
    <n v="2"/>
    <x v="1"/>
    <n v="25273"/>
    <s v="GOBIERNO"/>
    <n v="114"/>
    <s v="Unidades de innovación publica  y social fortalecidas"/>
    <s v="Gobierno confiable"/>
    <x v="54"/>
    <x v="1"/>
    <x v="0"/>
    <x v="4"/>
    <x v="20"/>
    <s v="Fortalecer 4 unidades de innovación publica y social a nivel local"/>
    <s v="INNOVACIÓN PÚBLICA"/>
    <n v="4"/>
    <n v="50"/>
    <n v="1.5987721429941806E-3"/>
    <s v="Suma"/>
    <x v="58"/>
    <x v="58"/>
    <n v="0"/>
    <n v="0"/>
    <n v="0"/>
    <m/>
    <m/>
    <m/>
  </r>
  <r>
    <n v="2"/>
    <x v="1"/>
    <n v="23031"/>
    <s v="GESTIÓN PÚBLICA"/>
    <n v="96"/>
    <s v="Procesos de formacion y desarrollo de competencias digitales realizados en zonas rurales y/o apartadas y urbanas"/>
    <s v="Ciudad inteligente​"/>
    <x v="42"/>
    <x v="0"/>
    <x v="0"/>
    <x v="4"/>
    <x v="21"/>
    <s v="Operativizar 4 Centro(s) de Acceso Comunitario en zonas rurales y/o apartadas y/o urbanas, con énfasis en procesos de formación y desarrollo de competencias digitales"/>
    <s v="FORTALECIMIENTO DE CAPACIDADES"/>
    <n v="4"/>
    <n v="178"/>
    <n v="5.6916288290592828E-3"/>
    <s v="Suma"/>
    <x v="59"/>
    <x v="59"/>
    <n v="0"/>
    <n v="0"/>
    <n v="0"/>
    <m/>
    <m/>
    <m/>
  </r>
  <r>
    <n v="2"/>
    <x v="1"/>
    <n v="23032"/>
    <s v="GESTIÓN PÚBLICA"/>
    <n v="95"/>
    <s v="Servicios TIC´s generados en zonas rurales y/o apartadas y urbanas"/>
    <s v="Ciudad inteligente​"/>
    <x v="42"/>
    <x v="0"/>
    <x v="0"/>
    <x v="4"/>
    <x v="21"/>
    <s v="Operativizar 4 Centro(s) de Acceso Comunitario en zonas rurales y/o apartadas y/o urbanas, con énfasis en Servicios TIC´s generados."/>
    <s v="CONECTIVIDAD"/>
    <n v="4"/>
    <n v="178"/>
    <n v="5.6916288290592828E-3"/>
    <s v="Suma"/>
    <x v="59"/>
    <x v="59"/>
    <n v="0"/>
    <n v="0"/>
    <n v="0"/>
    <m/>
    <m/>
    <m/>
  </r>
  <r>
    <n v="2"/>
    <x v="1"/>
    <n v="23101"/>
    <s v="GOBIERNO"/>
    <n v="97"/>
    <s v="Organizaciones sociales e Instancias de participación ciudadana fortalecidas."/>
    <s v="Democracia deliberativa y participación"/>
    <x v="46"/>
    <x v="0"/>
    <x v="0"/>
    <x v="4"/>
    <x v="22"/>
    <s v="Fortalecer 60 Organización(es) sociales e Instancias de participación ciudadana."/>
    <s v="FORTALECIMIENTO DE ORGANIZACIONES"/>
    <n v="60"/>
    <n v="372"/>
    <n v="1.1894864743876703E-2"/>
    <s v="Suma"/>
    <x v="60"/>
    <x v="60"/>
    <n v="0"/>
    <n v="0"/>
    <n v="0"/>
    <m/>
    <m/>
    <m/>
  </r>
  <r>
    <n v="2"/>
    <x v="1"/>
    <n v="23102"/>
    <s v="GOBIERNO"/>
    <n v="98"/>
    <s v="Personas capacitadas a través de procesos de formación para la participación de manera virtual y presencial."/>
    <s v="Democracia deliberativa y participación"/>
    <x v="43"/>
    <x v="0"/>
    <x v="0"/>
    <x v="4"/>
    <x v="22"/>
    <s v="Capacitar 5348 Persona(s) a través de procesos de formación para la participación de manera virtual y presencial."/>
    <s v="CAPACITACIÓN"/>
    <n v="5348"/>
    <n v="193"/>
    <n v="6.1712604719575369E-3"/>
    <s v="Suma"/>
    <x v="60"/>
    <x v="60"/>
    <n v="0"/>
    <n v="0"/>
    <n v="0"/>
    <m/>
    <m/>
    <m/>
  </r>
  <r>
    <n v="2"/>
    <x v="1"/>
    <n v="23103"/>
    <s v="GOBIERNO"/>
    <n v="99"/>
    <s v="Organizaciones comunales fortalecidas."/>
    <s v="Democracia deliberativa y participación"/>
    <x v="45"/>
    <x v="1"/>
    <x v="0"/>
    <x v="4"/>
    <x v="22"/>
    <s v="Fortalecer 18 Organización(es) comunales."/>
    <s v="FORTALECIMIENTO COMUNAL"/>
    <n v="18"/>
    <n v="0"/>
    <n v="0"/>
    <s v="Suma"/>
    <x v="60"/>
    <x v="60"/>
    <n v="0"/>
    <n v="0"/>
    <n v="0"/>
    <m/>
    <m/>
    <m/>
  </r>
  <r>
    <n v="2"/>
    <x v="1"/>
    <n v="23281"/>
    <s v="GOBIERNO"/>
    <n v="100"/>
    <s v="Acciones desarrolladas, orientadas a la ciudadanía en el marco de la estrategía Bogotaneidad"/>
    <s v="Gobierno confiable"/>
    <x v="49"/>
    <x v="1"/>
    <x v="0"/>
    <x v="4"/>
    <x v="22"/>
    <s v="Desarrollar 4 Acción(es) orientadas a la ciudadanía, en el marco de la estrategia &quot;Bogotaneidad&quot;"/>
    <s v="ESTRATEGIA BOGOTANEIDAD"/>
    <n v="4"/>
    <n v="100"/>
    <n v="3.1975442859883611E-3"/>
    <s v="Suma"/>
    <x v="61"/>
    <x v="61"/>
    <n v="0"/>
    <n v="0"/>
    <n v="0"/>
    <m/>
    <m/>
    <m/>
  </r>
  <r>
    <n v="2"/>
    <x v="1"/>
    <n v="23282"/>
    <s v="GOBIERNO"/>
    <n v="101"/>
    <s v="Unidades de innovación publica  y social fortalecidas"/>
    <s v="Gobierno confiable"/>
    <x v="49"/>
    <x v="1"/>
    <x v="0"/>
    <x v="4"/>
    <x v="22"/>
    <s v="Fortalecer 4 Unidad(es) de innovación publica y social a nivel local"/>
    <s v="INNOVACIÓN PÚBLICA"/>
    <n v="4"/>
    <n v="50"/>
    <n v="1.5987721429941806E-3"/>
    <s v="Suma"/>
    <x v="61"/>
    <x v="61"/>
    <n v="0"/>
    <n v="0"/>
    <n v="0"/>
    <m/>
    <m/>
    <m/>
  </r>
  <r>
    <n v="2"/>
    <x v="1"/>
    <n v="25361"/>
    <s v="GOBIERNO"/>
    <n v="104"/>
    <s v="Iniciativa de inversión local concertada e implementada con las comunidades negras, afrocolombianas y palenqueras"/>
    <s v="Línea diferencial étnica"/>
    <x v="48"/>
    <x v="1"/>
    <x v="0"/>
    <x v="4"/>
    <x v="22"/>
    <s v="Concertar 4 Iniciativa(s) de inversión local con las comunidades negras, afrocolombianas y palenqueras (aplica en todas las localidades con autoridades NAP)"/>
    <s v="INICIATIVAS COMUNIDADES NEGRAS, AFROCOLOMBIANAS, PALENQUERAS"/>
    <n v="4"/>
    <n v="99"/>
    <n v="3.1655688431284773E-3"/>
    <s v="Suma"/>
    <x v="62"/>
    <x v="62"/>
    <n v="0"/>
    <n v="0"/>
    <n v="0"/>
    <m/>
    <m/>
    <m/>
  </r>
  <r>
    <n v="2"/>
    <x v="1"/>
    <n v="25363"/>
    <s v="GOBIERNO"/>
    <n v="103"/>
    <s v="Iniciativa de inversión local concertada e implementada con los pueblos indígenas"/>
    <s v="Línea diferencial étnica"/>
    <x v="48"/>
    <x v="1"/>
    <x v="0"/>
    <x v="4"/>
    <x v="22"/>
    <s v="Concertar 4 Iniciativa(s) de inversión local con los pueblos indígenas (aplica en todas las localidades con autoridades indígenas)"/>
    <s v="INICIATIVAS PUEBLO INDÍGENA"/>
    <n v="4"/>
    <n v="99"/>
    <n v="3.1655688431284773E-3"/>
    <s v="Suma"/>
    <x v="62"/>
    <x v="62"/>
    <n v="0"/>
    <n v="0"/>
    <n v="0"/>
    <m/>
    <m/>
    <m/>
  </r>
  <r>
    <n v="2"/>
    <x v="1"/>
    <n v="25364"/>
    <s v="GOBIERNO"/>
    <n v="105"/>
    <s v="Iniciativa de inversión local concertada e implementada con las comunidades raizales"/>
    <s v="Línea diferencial étnica"/>
    <x v="48"/>
    <x v="1"/>
    <x v="0"/>
    <x v="4"/>
    <x v="22"/>
    <s v="Concertar 4 Iniciativa(s) de inversión local con las comunidades raizales (aplica en todas las localidades con autoridades raizales)"/>
    <s v="INICIATIVAS RAIZALES"/>
    <n v="4"/>
    <n v="27"/>
    <n v="8.6333695721685746E-4"/>
    <s v="Suma"/>
    <x v="62"/>
    <x v="62"/>
    <n v="0"/>
    <n v="0"/>
    <n v="0"/>
    <m/>
    <m/>
    <m/>
  </r>
  <r>
    <n v="3"/>
    <x v="2"/>
    <n v="26831"/>
    <s v="SEGURIDAD, CONVIVENCIA Y JUSTICIA"/>
    <n v="1"/>
    <s v="Organizaciones comunitarias fortalecidas a través de capacidades para promover acciones de corresponsabilidad en la gestión de la seguridad y la convivencia"/>
    <s v="Cultura ciudadana para la convivencia pacífica"/>
    <x v="0"/>
    <x v="0"/>
    <x v="0"/>
    <x v="0"/>
    <x v="0"/>
    <s v="Fortalecer 60 Organización(es) comunitarias a través de capacidades para promover acciones de corresponsabilidad en la gestión de la seguridad y la convivencia."/>
    <s v="FORTALECIMIENTO DE CAPACIDADES"/>
    <n v="60"/>
    <n v="352"/>
    <n v="7.2817542407943728E-3"/>
    <s v="Suma"/>
    <x v="63"/>
    <x v="63"/>
    <n v="0"/>
    <n v="0"/>
    <n v="0"/>
    <m/>
    <m/>
    <m/>
  </r>
  <r>
    <n v="3"/>
    <x v="2"/>
    <n v="26832"/>
    <s v="SEGURIDAD, CONVIVENCIA Y JUSTICIA"/>
    <n v="2"/>
    <s v="Acciones formativas diferenciales para la promoción de la convivencia ciudadana implementadas"/>
    <s v="Cultura ciudadana para la convivencia pacífica"/>
    <x v="0"/>
    <x v="0"/>
    <x v="0"/>
    <x v="0"/>
    <x v="0"/>
    <s v="Implementar 4 Acción(es) formativas diferenciales para la promoción de la convivencia ciudadana."/>
    <s v="FORMACIÓN"/>
    <n v="4"/>
    <n v="235"/>
    <n v="4.8613984278030615E-3"/>
    <s v="Suma"/>
    <x v="63"/>
    <x v="63"/>
    <n v="0"/>
    <n v="0"/>
    <n v="0"/>
    <m/>
    <m/>
    <m/>
  </r>
  <r>
    <n v="3"/>
    <x v="2"/>
    <n v="28941"/>
    <s v="MUJERES"/>
    <n v="4"/>
    <s v="Número de Personas vinculadas en acciones para la prevención del feminicidio y la violencia contra la mujer"/>
    <s v="Cero tolerancia a las violencias"/>
    <x v="1"/>
    <x v="0"/>
    <x v="0"/>
    <x v="0"/>
    <x v="1"/>
    <s v="Vincular 2400 Mujer(es) personas en acciones para la prevención del feminicidio y la violencia contra la mujer."/>
    <s v="PREVENCIÓN"/>
    <n v="2400"/>
    <n v="747"/>
    <n v="1.5453040959867605E-2"/>
    <s v="Suma"/>
    <x v="64"/>
    <x v="64"/>
    <n v="0"/>
    <n v="0"/>
    <n v="0"/>
    <m/>
    <m/>
    <m/>
  </r>
  <r>
    <n v="3"/>
    <x v="2"/>
    <n v="28851"/>
    <s v="SEGURIDAD, CONVIVENCIA Y JUSTICIA"/>
    <n v="5"/>
    <s v="Dotaciones suministradas a organismos de seguridad"/>
    <s v="Mejores capacidades al servicio de la seguridad"/>
    <x v="2"/>
    <x v="1"/>
    <x v="1"/>
    <x v="0"/>
    <x v="2"/>
    <s v="Suministrar 2 Dotación(es) a organismos de seguridad"/>
    <s v="DOTACIÓN"/>
    <n v="2"/>
    <n v="0"/>
    <n v="0"/>
    <s v="Suma"/>
    <x v="65"/>
    <x v="65"/>
    <n v="0"/>
    <n v="0"/>
    <n v="0"/>
    <m/>
    <m/>
    <m/>
  </r>
  <r>
    <n v="3"/>
    <x v="2"/>
    <n v="28821"/>
    <s v="SEGURIDAD, CONVIVENCIA Y JUSTICIA"/>
    <n v="7"/>
    <s v="Programas de abordaje de conflictividad escolar para la convivencia con enfoque restaurativo fortalecidos"/>
    <s v="Cultura ciudadana para la convivencia pacífica"/>
    <x v="3"/>
    <x v="0"/>
    <x v="0"/>
    <x v="0"/>
    <x v="3"/>
    <s v="Fortalecer 8 Servicio(s) programas de abordaje de conflictividad escolar para la convivencia"/>
    <s v="CONFLICTIVIDAD ESCOLAR"/>
    <n v="8"/>
    <n v="209"/>
    <n v="4.3235415804716588E-3"/>
    <s v="Suma"/>
    <x v="66"/>
    <x v="66"/>
    <n v="0"/>
    <n v="0"/>
    <n v="0"/>
    <m/>
    <m/>
    <m/>
  </r>
  <r>
    <n v="3"/>
    <x v="2"/>
    <n v="28822"/>
    <s v="SEGURIDAD, CONVIVENCIA Y JUSTICIA"/>
    <n v="10"/>
    <s v="Ciudadanos beneficiados con habilidades y capacidades para gestionar la convivencia constructivamente"/>
    <s v="Cultura ciudadana para la convivencia pacífica"/>
    <x v="3"/>
    <x v="0"/>
    <x v="0"/>
    <x v="0"/>
    <x v="3"/>
    <s v="Beneficiar 750 Ciudadanos con habilidades y capacidades para gestionar la convivencia constructivamente."/>
    <s v="GESTIÓN DE LA CONVIVENCIA"/>
    <n v="750"/>
    <n v="171"/>
    <n v="3.537443111294994E-3"/>
    <s v="Suma"/>
    <x v="66"/>
    <x v="66"/>
    <n v="0"/>
    <n v="0"/>
    <n v="0"/>
    <m/>
    <m/>
    <m/>
  </r>
  <r>
    <n v="3"/>
    <x v="2"/>
    <n v="28831"/>
    <s v="SEGURIDAD, CONVIVENCIA Y JUSTICIA"/>
    <n v="16"/>
    <s v="Estrategias de seguridad y convivencia implementadas a través de gestores locales, que permitan el uso y disfrute del espacio público"/>
    <s v="Cultura ciudadana para la convivencia pacífica"/>
    <x v="4"/>
    <x v="1"/>
    <x v="1"/>
    <x v="0"/>
    <x v="4"/>
    <s v="Implementar 4 Estrategia(s) de seguridad y convivencia a través de gestores locales que permitan el uso y disfrute del espacio público."/>
    <s v="ESTRATEGIAS DE SEGURIDAD Y CONVIVENCIA"/>
    <n v="4"/>
    <n v="1532"/>
    <n v="3.1692180388911875E-2"/>
    <s v="Suma"/>
    <x v="67"/>
    <x v="67"/>
    <n v="0"/>
    <n v="0"/>
    <n v="0"/>
    <m/>
    <m/>
    <m/>
  </r>
  <r>
    <n v="3"/>
    <x v="2"/>
    <n v="28991"/>
    <s v="MOVILIDAD"/>
    <n v="15"/>
    <s v="Metros cuadrados construidos y/o conservados de elementos del sistema de espacio público peatonal."/>
    <s v="Infraestructura segura e incluyente"/>
    <x v="5"/>
    <x v="0"/>
    <x v="2"/>
    <x v="0"/>
    <x v="4"/>
    <s v="Intervenir 17000 Metro(s) cuadrado(s) de elementos del sistema de espacio público peatonal con acciones de construcción y/o conservación."/>
    <s v="INTERVENCIÓN"/>
    <n v="17000"/>
    <n v="883"/>
    <n v="1.826644600744725E-2"/>
    <s v="Suma"/>
    <x v="68"/>
    <x v="68"/>
    <n v="0"/>
    <n v="0"/>
    <n v="0"/>
    <m/>
    <m/>
    <m/>
  </r>
  <r>
    <n v="3"/>
    <x v="2"/>
    <n v="29201"/>
    <s v="SALUD"/>
    <n v="17"/>
    <s v="Número de personas con discapacidad, cuidadadores y cuidadoras, vinculados en actividades complementarias en salud"/>
    <s v="Ciudad saludable y con bien-estar"/>
    <x v="7"/>
    <x v="1"/>
    <x v="3"/>
    <x v="1"/>
    <x v="5"/>
    <s v="Vincular 500 Persona(s) con discapacidad, cuidadores y cuidadoras, en actividades complementarias en salud."/>
    <s v="ACCIONES COMPLEMENTARIAS "/>
    <n v="500"/>
    <n v="346"/>
    <n v="7.1576334298717416E-3"/>
    <s v="Suma"/>
    <x v="69"/>
    <x v="69"/>
    <n v="0"/>
    <n v="0"/>
    <n v="0"/>
    <m/>
    <m/>
    <m/>
  </r>
  <r>
    <n v="3"/>
    <x v="2"/>
    <n v="29202"/>
    <s v="SALUD"/>
    <n v="18"/>
    <s v="Números de personas vinculadas a las acciones desarrolladas desde los dispositivos de base comunitaria en respuesta al consumo de SPA"/>
    <s v="Ciudad saludable y con bien-estar"/>
    <x v="10"/>
    <x v="1"/>
    <x v="3"/>
    <x v="1"/>
    <x v="5"/>
    <s v="Vincular 600 Persona(s) personas a las acciones desarrolladas desde los dispositivos de base comunitaria en respuesta al consumo de SPA"/>
    <s v="DISMINUCIÓN FACTORES DE RIESGO SPA"/>
    <n v="600"/>
    <n v="247"/>
    <n v="5.109640049648324E-3"/>
    <s v="Suma"/>
    <x v="69"/>
    <x v="69"/>
    <n v="0"/>
    <n v="0"/>
    <n v="0"/>
    <m/>
    <m/>
    <m/>
  </r>
  <r>
    <n v="3"/>
    <x v="2"/>
    <n v="29203"/>
    <s v="SALUD"/>
    <n v="19"/>
    <s v="Número de personas con discapacidad beneficiadas con Dispostivos de Asistencia Personal - Ayudas Técnicas (no incluidas en los Planes de Beneficios)"/>
    <s v="Ciudad saludable y con bien-estar"/>
    <x v="6"/>
    <x v="1"/>
    <x v="3"/>
    <x v="1"/>
    <x v="5"/>
    <s v="Beneficiar 800 Persona(s) con discapacidad a través de Dispositivos de Asistencia Personal - Ayudas Técnicas (no incluidas en los Planes de Beneficios)."/>
    <s v="DISPOSITIVOS DE ASISTENCIA PERSONAL"/>
    <n v="800"/>
    <n v="741"/>
    <n v="1.5328920148944974E-2"/>
    <s v="Suma"/>
    <x v="69"/>
    <x v="69"/>
    <n v="0"/>
    <n v="0"/>
    <n v="0"/>
    <m/>
    <m/>
    <m/>
  </r>
  <r>
    <n v="3"/>
    <x v="2"/>
    <n v="29204"/>
    <s v="SALUD"/>
    <n v="23"/>
    <s v="Número de personas beneficiadas con acciones para la promoción y atención de la salud mental"/>
    <s v="Ciudad saludable y con bien-estar"/>
    <x v="11"/>
    <x v="0"/>
    <x v="0"/>
    <x v="1"/>
    <x v="5"/>
    <s v="Beneficiar 800 Persona(s) con acciones para la promoción y atención de la salud mental."/>
    <s v="SALUD MENTAL"/>
    <n v="800"/>
    <n v="720"/>
    <n v="1.4894497310715763E-2"/>
    <s v="Suma"/>
    <x v="69"/>
    <x v="69"/>
    <n v="0"/>
    <n v="0"/>
    <n v="0"/>
    <m/>
    <m/>
    <m/>
  </r>
  <r>
    <n v="3"/>
    <x v="2"/>
    <n v="29205"/>
    <s v="SALUD"/>
    <n v="24"/>
    <s v="Número de focos intervenidos con acciones de control de plagas"/>
    <s v="Ciudad saludable y con bien-estar"/>
    <x v="55"/>
    <x v="1"/>
    <x v="0"/>
    <x v="1"/>
    <x v="5"/>
    <s v="Intervenir 100 Foco(s) con acciones de control de plagas."/>
    <s v="CONTROL Y MITIGACIÓN"/>
    <n v="100"/>
    <n v="99"/>
    <n v="2.0479933802234175E-3"/>
    <s v="Suma"/>
    <x v="69"/>
    <x v="69"/>
    <n v="0"/>
    <n v="0"/>
    <n v="0"/>
    <m/>
    <m/>
    <m/>
  </r>
  <r>
    <n v="3"/>
    <x v="2"/>
    <n v="29206"/>
    <s v="SALUD"/>
    <n v="20"/>
    <s v="Número de personas vinculadas a las acciones y estrategias para promover la salud sexual y reproductiva consciente en los diferentes ciclos de vida"/>
    <s v="Ciudad saludable y con bien-estar"/>
    <x v="8"/>
    <x v="1"/>
    <x v="3"/>
    <x v="1"/>
    <x v="5"/>
    <s v="Vincular 1000 Persona(s) a las acciones y estrategias para promover la salud sexual y reproductiva consciente en los diferentes ciclos de vida."/>
    <s v="SALUD SEXUAL Y REPRODUCTIVA"/>
    <n v="1000"/>
    <n v="148"/>
    <n v="3.0616466694249069E-3"/>
    <s v="Suma"/>
    <x v="69"/>
    <x v="69"/>
    <n v="0"/>
    <n v="0"/>
    <n v="0"/>
    <m/>
    <m/>
    <m/>
  </r>
  <r>
    <n v="3"/>
    <x v="2"/>
    <n v="28961"/>
    <s v="MUJERES"/>
    <n v="26"/>
    <s v="Mujeres cuidadoras vinculadas a estrategias de cuidado"/>
    <s v="Cuidado de la vida"/>
    <x v="12"/>
    <x v="0"/>
    <x v="0"/>
    <x v="1"/>
    <x v="6"/>
    <s v="Vincular 900 Mujer(es) cuidadoras a estrategias de cuidado."/>
    <s v="ESTRATEGIAS DE CUIDADO"/>
    <n v="900"/>
    <n v="646"/>
    <n v="1.3363673976003311E-2"/>
    <s v="Suma"/>
    <x v="70"/>
    <x v="70"/>
    <n v="0"/>
    <n v="0"/>
    <n v="0"/>
    <m/>
    <m/>
    <m/>
  </r>
  <r>
    <n v="3"/>
    <x v="2"/>
    <n v="28962"/>
    <s v="MUJERES"/>
    <n v="27"/>
    <s v="Mujeres vinculadas para el ejercicio de derechos y el fortalecimiento de su autonomía económica"/>
    <s v="Cuidado de la vida"/>
    <x v="13"/>
    <x v="0"/>
    <x v="0"/>
    <x v="1"/>
    <x v="6"/>
    <s v="Vincular 1400 Mujer(es) para el ejercicio de derechos y el fortalecimiento de su autonomía económica."/>
    <s v="FORTALECIMIENTO DE CAPACIDADES"/>
    <n v="1400"/>
    <n v="710"/>
    <n v="1.4687629292511377E-2"/>
    <s v="Suma"/>
    <x v="70"/>
    <x v="70"/>
    <n v="0"/>
    <n v="0"/>
    <n v="0"/>
    <m/>
    <m/>
    <m/>
  </r>
  <r>
    <n v="3"/>
    <x v="2"/>
    <n v="28963"/>
    <s v="INTEGRACIÓN SOCIAL"/>
    <n v="25"/>
    <s v="Número de Personas que participan en procesos para la prevención de violencias en el contexto familiar y/o violencia sexual.          "/>
    <s v="Cuidado de la vida"/>
    <x v="14"/>
    <x v="0"/>
    <x v="0"/>
    <x v="1"/>
    <x v="6"/>
    <s v="Vincular 2000 Persona(s) en procesos para la prevención de violencias en el contexto familiar y/o violencia sexual."/>
    <s v="PREVENCIÓN"/>
    <n v="2000"/>
    <n v="478"/>
    <n v="9.8882912701696319E-3"/>
    <s v="Suma"/>
    <x v="70"/>
    <x v="70"/>
    <n v="0"/>
    <n v="0"/>
    <n v="0"/>
    <m/>
    <m/>
    <m/>
  </r>
  <r>
    <n v="3"/>
    <x v="2"/>
    <n v="29111"/>
    <s v="GESTIÓN PÚBLICA"/>
    <n v="31"/>
    <s v="Acciones de construcción de paz realizadas que contribuyan al tejido social, la integración local, la sostenibilidad económica y/o desarrollo territorial para la reconciliación."/>
    <s v="Cuidado de la vida"/>
    <x v="15"/>
    <x v="0"/>
    <x v="0"/>
    <x v="1"/>
    <x v="7"/>
    <s v="Realizar 4 Acción(es) de construcción de paz que contribuyan al tejido social, la integración local, la sostenibilidad económica y/o desarrollo territorial para la reconciliación."/>
    <s v="ACCIONES DE CONSTRUCCIÓN DE PAZ"/>
    <n v="4"/>
    <n v="0"/>
    <n v="0"/>
    <s v="Suma"/>
    <x v="71"/>
    <x v="71"/>
    <n v="0"/>
    <n v="0"/>
    <n v="0"/>
    <m/>
    <m/>
    <m/>
  </r>
  <r>
    <n v="3"/>
    <x v="2"/>
    <n v="29151"/>
    <s v="CULTURA, RECREACIÓN Y DEPORTE"/>
    <n v="39"/>
    <s v="Personas beneficiadas y capacitadas con procesos de formación y exploración en los campos artísticos, culturales y patrimoniales "/>
    <s v="Bogotá cultural y deportiva"/>
    <x v="17"/>
    <x v="0"/>
    <x v="0"/>
    <x v="1"/>
    <x v="8"/>
    <s v="Capacitar 2000 Persona(s) personas en los campos artísticos, interculturales, culturales y/o patrimoniales."/>
    <s v="CAPACITACIÓN"/>
    <n v="2000"/>
    <n v="865"/>
    <n v="1.7894083574679354E-2"/>
    <s v="Suma"/>
    <x v="72"/>
    <x v="72"/>
    <n v="0"/>
    <n v="0"/>
    <n v="0"/>
    <m/>
    <m/>
    <m/>
  </r>
  <r>
    <n v="3"/>
    <x v="2"/>
    <n v="29152"/>
    <s v="CULTURA, RECREACIÓN Y DEPORTE"/>
    <n v="33"/>
    <s v="Estímulos otorgados de apoyo al sector artístico y cultural "/>
    <s v="Bogotá cultural y deportiva"/>
    <x v="18"/>
    <x v="1"/>
    <x v="0"/>
    <x v="1"/>
    <x v="8"/>
    <s v="Otorgar 60 Estímulo(s) de apoyo al sector artístico y cultural."/>
    <s v="ESTÍMULOS"/>
    <n v="60"/>
    <n v="346"/>
    <n v="7.1576334298717416E-3"/>
    <s v="Suma"/>
    <x v="72"/>
    <x v="72"/>
    <n v="0"/>
    <n v="0"/>
    <n v="0"/>
    <m/>
    <m/>
    <m/>
  </r>
  <r>
    <n v="3"/>
    <x v="2"/>
    <n v="29153"/>
    <s v="CULTURA, RECREACIÓN Y DEPORTE"/>
    <n v="38"/>
    <s v="Eventos de promoción, circulción y apropiación de actividades artísticas, culturales y patrimoniales realizadas"/>
    <s v="Bogotá cultural y deportiva"/>
    <x v="17"/>
    <x v="0"/>
    <x v="0"/>
    <x v="1"/>
    <x v="8"/>
    <s v="Realizar 36 Evento(s) de promoción, circulación y apropiación de actividades artísticas, culturales y patrimoniales."/>
    <s v="EVENTOS"/>
    <n v="36"/>
    <n v="1058"/>
    <n v="2.1886636326023997E-2"/>
    <s v="Suma"/>
    <x v="72"/>
    <x v="72"/>
    <n v="0"/>
    <n v="0"/>
    <n v="0"/>
    <m/>
    <m/>
    <m/>
  </r>
  <r>
    <n v="3"/>
    <x v="2"/>
    <n v="29171"/>
    <s v="CULTURA, RECREACIÓN Y DEPORTE"/>
    <n v="35"/>
    <s v="Personas beneficiadas con actividades recreo-deportivas comunitarias"/>
    <s v="Bogotá cultural y deportiva"/>
    <x v="16"/>
    <x v="0"/>
    <x v="0"/>
    <x v="1"/>
    <x v="8"/>
    <s v="Beneficiar 8000 Persona(s) en actividades recreo-deportivas comunitarias."/>
    <s v="ACTIVIDADES RECREODEPORTIVAS"/>
    <n v="8000"/>
    <n v="866"/>
    <n v="1.7914770376499793E-2"/>
    <s v="Suma"/>
    <x v="73"/>
    <x v="73"/>
    <n v="0"/>
    <n v="0"/>
    <n v="0"/>
    <m/>
    <m/>
    <m/>
  </r>
  <r>
    <n v="3"/>
    <x v="2"/>
    <n v="29172"/>
    <s v="CULTURA, RECREACIÓN Y DEPORTE"/>
    <n v="36"/>
    <s v="Personas capacitadas en los campos deportivos o recreativos "/>
    <s v="Bogotá cultural y deportiva"/>
    <x v="16"/>
    <x v="0"/>
    <x v="0"/>
    <x v="1"/>
    <x v="8"/>
    <s v="Capacitar 2150 Persona(s) personas en los campos deportivos o recreativos."/>
    <s v="CAPACITACIÓN"/>
    <n v="2150"/>
    <n v="577"/>
    <n v="1.1936284650393049E-2"/>
    <s v="Suma"/>
    <x v="73"/>
    <x v="73"/>
    <n v="0"/>
    <n v="0"/>
    <n v="0"/>
    <m/>
    <m/>
    <m/>
  </r>
  <r>
    <n v="3"/>
    <x v="2"/>
    <n v="29173"/>
    <s v="CULTURA, RECREACIÓN Y DEPORTE"/>
    <n v="37"/>
    <s v="Personas beneficiadas con la entrega de dotaciones deportivas."/>
    <s v="Bogotá cultural y deportiva"/>
    <x v="16"/>
    <x v="0"/>
    <x v="0"/>
    <x v="1"/>
    <x v="8"/>
    <s v="Beneficiar 2150 Persona(s) Personas con la entrega de dotaciones deportivas."/>
    <s v="DOTACIÓN"/>
    <n v="2150"/>
    <n v="289"/>
    <n v="5.9784857261067437E-3"/>
    <s v="Suma"/>
    <x v="73"/>
    <x v="73"/>
    <n v="0"/>
    <n v="0"/>
    <n v="0"/>
    <m/>
    <m/>
    <m/>
  </r>
  <r>
    <n v="3"/>
    <x v="2"/>
    <n v="29174"/>
    <s v="CULTURA, RECREACIÓN Y DEPORTE"/>
    <n v="34"/>
    <s v="Colectivos u organizaciones recreo deportivas inscritas en el Banco que implementan iniciativas de carácter barrial beneficiadas con apoyos economicos"/>
    <s v="Bogotá cultural y deportiva"/>
    <x v="16"/>
    <x v="0"/>
    <x v="0"/>
    <x v="1"/>
    <x v="8"/>
    <s v="Beneficiar 28 Colectivo(s) u organizaciones recreo deportivas inscritas en el Banco que implementan iniciativas de carácter barrial con apoyos económicos"/>
    <s v="BANCO DE INICIATIVAS"/>
    <n v="28"/>
    <n v="192"/>
    <n v="3.9718659495242038E-3"/>
    <s v="Suma"/>
    <x v="73"/>
    <x v="73"/>
    <n v="0"/>
    <n v="0"/>
    <n v="0"/>
    <m/>
    <m/>
    <m/>
  </r>
  <r>
    <n v="3"/>
    <x v="2"/>
    <n v="28881"/>
    <s v="AMBIENTE"/>
    <n v="44"/>
    <s v="Número de animales atendidos por los programas de brigadas médicas, urgencias veterinarias y adopciones"/>
    <s v="Cuidado de la vida"/>
    <x v="19"/>
    <x v="0"/>
    <x v="0"/>
    <x v="1"/>
    <x v="9"/>
    <s v="Atender 15000 Animales en los programas de brigadas médicas, urgencias veterinarias y adopciones"/>
    <s v="BIENESTAR ANIMAL"/>
    <n v="15000"/>
    <n v="468"/>
    <n v="9.6814232519652453E-3"/>
    <s v="Suma"/>
    <x v="74"/>
    <x v="74"/>
    <n v="0"/>
    <n v="0"/>
    <n v="0"/>
    <m/>
    <m/>
    <m/>
  </r>
  <r>
    <n v="3"/>
    <x v="2"/>
    <n v="28882"/>
    <s v="AMBIENTE"/>
    <n v="43"/>
    <s v="Número de personas vinculadas en acciones de educación en temas de protección y bienestar animal"/>
    <s v="Cuidado de la vida"/>
    <x v="19"/>
    <x v="0"/>
    <x v="0"/>
    <x v="1"/>
    <x v="9"/>
    <s v="Vincular 1500 Persona(s) en acciones educativas en temas de protección y bienestar animal"/>
    <s v="ACCIONES PEDAGÓGICAS"/>
    <n v="1500"/>
    <n v="108"/>
    <n v="2.2341745966073644E-3"/>
    <s v="Suma"/>
    <x v="74"/>
    <x v="74"/>
    <n v="0"/>
    <n v="0"/>
    <n v="0"/>
    <m/>
    <m/>
    <m/>
  </r>
  <r>
    <n v="3"/>
    <x v="2"/>
    <n v="28883"/>
    <s v="AMBIENTE"/>
    <n v="45"/>
    <s v="Número de animales esterilizados"/>
    <s v="Cuidado de la vida"/>
    <x v="19"/>
    <x v="0"/>
    <x v="0"/>
    <x v="1"/>
    <x v="9"/>
    <s v="Esterilizar 4000 Animales perros y gatos incluyendo los que está en condición de vulnerabilidad"/>
    <s v="ESTERILIZACIÓN"/>
    <n v="4000"/>
    <n v="144"/>
    <n v="2.9788994621431529E-3"/>
    <s v="Suma"/>
    <x v="74"/>
    <x v="74"/>
    <n v="0"/>
    <n v="0"/>
    <n v="0"/>
    <m/>
    <m/>
    <m/>
  </r>
  <r>
    <n v="3"/>
    <x v="2"/>
    <n v="29021"/>
    <s v="INTEGRACIÓN SOCIAL"/>
    <n v="48"/>
    <s v="Número de personas mayores con transferencias Monetarias"/>
    <s v="Menos pobreza "/>
    <x v="20"/>
    <x v="1"/>
    <x v="4"/>
    <x v="1"/>
    <x v="10"/>
    <s v="Beneficiar 2500 Persona(s) Mayor(es) con transferencias monetarias."/>
    <s v="APOYO ECONÓMICO PERSONA MAYOR"/>
    <n v="2500"/>
    <n v="5436"/>
    <n v="0.11245345469590401"/>
    <s v="Constante"/>
    <x v="75"/>
    <x v="75"/>
    <n v="0"/>
    <n v="0"/>
    <n v="0"/>
    <m/>
    <m/>
    <m/>
  </r>
  <r>
    <n v="3"/>
    <x v="2"/>
    <n v="29022"/>
    <s v="INTEGRACIÓN SOCIAL"/>
    <n v="47"/>
    <s v="Personas atendidas con apoyos que contribuyan al ingreso mínimo garantizado"/>
    <s v="Menos pobreza "/>
    <x v="21"/>
    <x v="1"/>
    <x v="4"/>
    <x v="1"/>
    <x v="10"/>
    <s v="Atender 1264 Persona(s) con apoyos que contribuyan al ingreso mínimo garantizado."/>
    <s v="INGRESO MÍNIMO"/>
    <n v="1264"/>
    <n v="494"/>
    <n v="1.0219280099296648E-2"/>
    <s v="Constante"/>
    <x v="75"/>
    <x v="75"/>
    <n v="0"/>
    <n v="0"/>
    <n v="0"/>
    <m/>
    <m/>
    <m/>
  </r>
  <r>
    <n v="3"/>
    <x v="2"/>
    <n v="29023"/>
    <s v="INTEGRACIÓN SOCIAL"/>
    <n v="46"/>
    <s v="Jóvenes beneficiados con transferencias condicionadas y  acompañamiento psicosocial para la promoción al acceso y permanencia a oportunidades de formación y empleabilidad"/>
    <s v="Menos pobreza "/>
    <x v="22"/>
    <x v="1"/>
    <x v="4"/>
    <x v="1"/>
    <x v="10"/>
    <s v="Beneficiar 800 Joven(es) con transferencias condicionadas y acompañamiento psicosocial para la promoción al acceso y permanencia a oportunidades de formación y empleabilidad."/>
    <s v="TRANSFERENCIAS MONETARIAS"/>
    <n v="800"/>
    <n v="989"/>
    <n v="2.0459247000413735E-2"/>
    <s v="Suma"/>
    <x v="75"/>
    <x v="75"/>
    <n v="0"/>
    <n v="0"/>
    <n v="0"/>
    <m/>
    <m/>
    <m/>
  </r>
  <r>
    <n v="3"/>
    <x v="2"/>
    <n v="29061"/>
    <s v="INTEGRACIÓN SOCIAL"/>
    <n v="49"/>
    <s v="Número de cupos habilitados para la atención de población en inseguridad alimentaria y nutricional del Distrito Capital, a través de comedores comunitarios."/>
    <s v="Menos pobreza "/>
    <x v="52"/>
    <x v="1"/>
    <x v="4"/>
    <x v="1"/>
    <x v="23"/>
    <s v="Habilitar 150 Cupo(s) para la atención de población en inseguridad alimentaria y nutricional del Distrito Capital, a través de comedores comunitarios."/>
    <s v="SEGURIDAD ALIMENTARIA"/>
    <n v="150"/>
    <n v="198"/>
    <n v="4.0959867604468351E-3"/>
    <s v="Suma"/>
    <x v="76"/>
    <x v="76"/>
    <n v="0"/>
    <n v="0"/>
    <n v="0"/>
    <m/>
    <m/>
    <m/>
  </r>
  <r>
    <n v="3"/>
    <x v="2"/>
    <n v="29251"/>
    <s v="EDUCACIÓN"/>
    <n v="50"/>
    <s v="Sedes educativas urbanas y rurales dotadas con recursos pedagógicos y/o tecnológicos"/>
    <s v="Educación como eje del potencial humano"/>
    <x v="23"/>
    <x v="1"/>
    <x v="5"/>
    <x v="2"/>
    <x v="11"/>
    <s v="Dotar 8 Sede(s) Dotar 8 sedes educativas urbanas y rurales con recursos pedagógicos y/o tecnológicos"/>
    <s v="DOTACIÓN"/>
    <n v="8"/>
    <n v="741"/>
    <n v="1.5328920148944974E-2"/>
    <s v="Suma"/>
    <x v="77"/>
    <x v="77"/>
    <n v="0"/>
    <n v="0"/>
    <n v="0"/>
    <m/>
    <m/>
    <m/>
  </r>
  <r>
    <n v="3"/>
    <x v="2"/>
    <n v="29252"/>
    <s v="EDUCACIÓN"/>
    <n v="51"/>
    <s v="Número de estudiantes beneficiados con apoyo de sostenimiento para la permanencia en la educación posmedia (niveles de formación técnico profesional, tecnólogo, profesional universitario y educación para el trabajo y desarrollo humano)."/>
    <s v="Educación como eje del potencial humano"/>
    <x v="24"/>
    <x v="1"/>
    <x v="5"/>
    <x v="2"/>
    <x v="11"/>
    <s v="Beneficiar 190 Adolescentes y jóvenes con apoyo de sostenimiento para la permanencia en la educación pos-media (niveles de formación técnico profesional, tecnólogo, profesional universitario y educación para el trabajo y desarrollo humano)."/>
    <s v="SOSTENIMIENTO"/>
    <n v="190"/>
    <n v="741"/>
    <n v="1.5328920148944974E-2"/>
    <s v="Suma"/>
    <x v="77"/>
    <x v="77"/>
    <n v="0"/>
    <n v="0"/>
    <n v="0"/>
    <m/>
    <m/>
    <m/>
  </r>
  <r>
    <n v="3"/>
    <x v="2"/>
    <n v="29253"/>
    <s v="EDUCACIÓN"/>
    <n v="52"/>
    <s v="Número de estudiantes beneficiados en programas de educación posmedia (niveles de formación técnico profesional, tecnólogo, profesional universitario y educación para el trabajo y desarrollo humano)."/>
    <s v="Educación como eje del potencial humano"/>
    <x v="24"/>
    <x v="1"/>
    <x v="5"/>
    <x v="2"/>
    <x v="11"/>
    <s v="Beneficiar 200 Adolescentes y jóvenes en programas de educación pos-media (niveles de formación técnico profesional, tecnólogo, profesional universitario y educación para el trabajo y desarrollo humano)."/>
    <s v="APOYO EDUCACIÓN POSMEDIA"/>
    <n v="200"/>
    <n v="2965"/>
    <n v="6.133636739760033E-2"/>
    <s v="Suma"/>
    <x v="77"/>
    <x v="77"/>
    <n v="0"/>
    <n v="0"/>
    <n v="0"/>
    <m/>
    <m/>
    <m/>
  </r>
  <r>
    <n v="3"/>
    <x v="2"/>
    <n v="29231"/>
    <s v="DESARROLLO ECONÓMICO, INDUSTRIA Y TURISMO"/>
    <n v="54"/>
    <s v="Número de acciones realizadas para fortalecer las capacidades y/o habilidades, técnicas y blandas de las personas de la localidad, con el fin de mejorar el acceso a oportunidades de empleo."/>
    <s v="Desarrollo empresarial, productividad y empleo"/>
    <x v="25"/>
    <x v="0"/>
    <x v="0"/>
    <x v="2"/>
    <x v="12"/>
    <s v="Realizar 4 Acción(es) para fortalecer las capacidades y/o habilidades, técnicas y blandas de las personas de la localidad, con el fin de mejorar el acceso a oportunidades de empleo."/>
    <s v="FORTALECIMIENTO DE CAPACIDADES"/>
    <n v="4"/>
    <n v="720"/>
    <n v="1.4894497310715763E-2"/>
    <s v="Suma"/>
    <x v="78"/>
    <x v="78"/>
    <n v="0"/>
    <n v="0"/>
    <n v="0"/>
    <m/>
    <m/>
    <m/>
  </r>
  <r>
    <n v="3"/>
    <x v="2"/>
    <n v="29232"/>
    <s v="DESARROLLO ECONÓMICO, INDUSTRIA Y TURISMO"/>
    <n v="55"/>
    <s v="Número de Mipymes y/o emprendimientos orientados al fortalecimiento de las capacidades locales para la gestión y el desarrollo turístico apoyados."/>
    <s v="Emprendimiento equitativo e incluyente"/>
    <x v="26"/>
    <x v="0"/>
    <x v="0"/>
    <x v="2"/>
    <x v="12"/>
    <s v="Apoyar 100 Mipyme(s) y/o emprendimientos orientados al fortalecimiento de las capacidades locales para la gestión y el desarrollo turístico"/>
    <s v="DESARROLLO TURÍSTICO"/>
    <n v="100"/>
    <n v="577"/>
    <n v="1.1936284650393049E-2"/>
    <s v="Suma"/>
    <x v="78"/>
    <x v="78"/>
    <n v="0"/>
    <n v="0"/>
    <n v="0"/>
    <m/>
    <m/>
    <m/>
  </r>
  <r>
    <n v="3"/>
    <x v="2"/>
    <n v="28901"/>
    <s v="DESARROLLO ECONÓMICO, INDUSTRIA Y TURISMO"/>
    <n v="57"/>
    <s v="Número  de hogares y/o unidades productivas vinculadas a procesos productivos y de comercialización en el sector rural"/>
    <s v="Emprendimiento equitativo e incluyente"/>
    <x v="27"/>
    <x v="0"/>
    <x v="0"/>
    <x v="2"/>
    <x v="13"/>
    <s v="Vincular 60 Hogar(es) unidades productivas a procesos productivos y de comercialización en el sector rural."/>
    <s v="PRODUCTIVIDAD Y COMERCIALIZACIÓN"/>
    <n v="60"/>
    <n v="276"/>
    <n v="5.7095573024410423E-3"/>
    <s v="Suma"/>
    <x v="79"/>
    <x v="79"/>
    <n v="0"/>
    <n v="0"/>
    <n v="0"/>
    <m/>
    <m/>
    <m/>
  </r>
  <r>
    <n v="3"/>
    <x v="2"/>
    <n v="28902"/>
    <s v="DESARROLLO ECONÓMICO, INDUSTRIA Y TURISMO"/>
    <n v="58"/>
    <s v="Número de Mipymes, emprendimientos y/o actores de la economia informal apoyados para el fortalecimiento del tejido empresarial local."/>
    <s v="Emprendimiento equitativo e incluyente"/>
    <x v="28"/>
    <x v="0"/>
    <x v="0"/>
    <x v="2"/>
    <x v="13"/>
    <s v="Apoyar 200 Mipyme(s) emprendimientos y/o actores de la economía informal para el fortalecimiento del tejido empresarial local."/>
    <s v="TEJIDO EMPRESARIAL LOCAL"/>
    <n v="200"/>
    <n v="375"/>
    <n v="7.7575506826644599E-3"/>
    <s v="Suma"/>
    <x v="79"/>
    <x v="79"/>
    <n v="0"/>
    <n v="0"/>
    <n v="0"/>
    <m/>
    <m/>
    <m/>
  </r>
  <r>
    <n v="3"/>
    <x v="2"/>
    <n v="29071"/>
    <s v="CULTURA, RECREACIÓN Y DEPORTE"/>
    <n v="56"/>
    <s v="Número de proyectos financiados y acompañados del sector cultural y creativo."/>
    <s v="Bogotá cultural y deportiva"/>
    <x v="29"/>
    <x v="0"/>
    <x v="0"/>
    <x v="2"/>
    <x v="13"/>
    <s v="Financiar 48 Proyecto(s) del sector cultural y creativo."/>
    <s v="SOSTENIBILIDAD"/>
    <n v="48"/>
    <n v="478"/>
    <n v="9.8882912701696319E-3"/>
    <s v="Suma"/>
    <x v="80"/>
    <x v="80"/>
    <n v="0"/>
    <n v="0"/>
    <n v="0"/>
    <m/>
    <m/>
    <m/>
  </r>
  <r>
    <n v="3"/>
    <x v="2"/>
    <n v="28921"/>
    <s v="HÁBITAT"/>
    <n v="59"/>
    <s v="Predios legalizados y/o con titulación gestionados"/>
    <s v="Hábitat sostenible e incluyente"/>
    <x v="56"/>
    <x v="1"/>
    <x v="0"/>
    <x v="3"/>
    <x v="25"/>
    <s v="Gestionar 100 Predio(s) la titulación o legalización"/>
    <s v="TITULACIÓN Y LEGALIZACIÓN"/>
    <n v="100"/>
    <n v="124"/>
    <n v="2.5651634257343814E-3"/>
    <s v="Suma"/>
    <x v="81"/>
    <x v="81"/>
    <n v="0"/>
    <n v="0"/>
    <n v="0"/>
    <m/>
    <m/>
    <m/>
  </r>
  <r>
    <n v="3"/>
    <x v="2"/>
    <n v="29081"/>
    <s v="CULTURA, RECREACIÓN Y DEPORTE"/>
    <n v="60"/>
    <s v="m2 de Parques de la red de proximidad construidos y dotados"/>
    <s v="Desarrollo urbano y rural integral"/>
    <x v="30"/>
    <x v="0"/>
    <x v="0"/>
    <x v="3"/>
    <x v="14"/>
    <s v="Construir 600 Metro(s) de Parques de la red de proximidad (la construcción incluye su dotación)."/>
    <s v="CONSTRUCCIÓN"/>
    <n v="600"/>
    <n v="371"/>
    <n v="7.6748034753827054E-3"/>
    <s v="Suma"/>
    <x v="82"/>
    <x v="82"/>
    <n v="0"/>
    <n v="0"/>
    <n v="0"/>
    <m/>
    <m/>
    <m/>
  </r>
  <r>
    <n v="3"/>
    <x v="2"/>
    <n v="29082"/>
    <s v="CULTURA, RECREACIÓN Y DEPORTE"/>
    <n v="61"/>
    <s v="Número de Parques de la red de proximidad intervenidos en mejoramiento, mantenimiento y/o dotación"/>
    <s v="Desarrollo urbano y rural integral"/>
    <x v="30"/>
    <x v="0"/>
    <x v="0"/>
    <x v="3"/>
    <x v="14"/>
    <s v="Intervenir 10 Parque(s) de la red de proximidad con acciones de mejoramiento, mantenimiento y/o dotación."/>
    <s v="INTERVENCIÓN"/>
    <n v="10"/>
    <n v="556"/>
    <n v="1.150186181216384E-2"/>
    <s v="Suma"/>
    <x v="82"/>
    <x v="82"/>
    <n v="0"/>
    <n v="0"/>
    <n v="0"/>
    <m/>
    <m/>
    <m/>
  </r>
  <r>
    <n v="3"/>
    <x v="2"/>
    <n v="29091"/>
    <s v="CULTURA, RECREACIÓN Y DEPORTE"/>
    <n v="62"/>
    <s v="No. de equipamientos culturales intervenidos con acciones de construcción, adecuación y/o dotación"/>
    <s v="Desarrollo urbano y rural integral"/>
    <x v="31"/>
    <x v="0"/>
    <x v="0"/>
    <x v="3"/>
    <x v="14"/>
    <s v="Intervenir 12 Equipamiento(s) culturales con acciones de construcción, adecuación y/o dotación"/>
    <s v="INTERVENCIÓN"/>
    <n v="12"/>
    <n v="226"/>
    <n v="4.6752172114191146E-3"/>
    <s v="Suma"/>
    <x v="83"/>
    <x v="83"/>
    <n v="0"/>
    <n v="0"/>
    <n v="0"/>
    <m/>
    <m/>
    <m/>
  </r>
  <r>
    <n v="3"/>
    <x v="2"/>
    <n v="28861"/>
    <s v="AMBIENTE"/>
    <n v="64"/>
    <s v="Número de hectáreas en proceso de restauración ecológica"/>
    <s v="Protección del ambiente y resiliencia al cambio climático"/>
    <x v="33"/>
    <x v="0"/>
    <x v="0"/>
    <x v="3"/>
    <x v="15"/>
    <s v="Lograr 5 Hectárea(s) en proceso de restauración ecológica."/>
    <s v="RESTAURACIÓN ECOLÓGICA"/>
    <n v="5"/>
    <n v="210"/>
    <n v="4.3442283822920976E-3"/>
    <s v="Suma"/>
    <x v="84"/>
    <x v="84"/>
    <n v="0"/>
    <n v="0"/>
    <n v="0"/>
    <m/>
    <m/>
    <m/>
  </r>
  <r>
    <n v="3"/>
    <x v="2"/>
    <n v="29131"/>
    <s v="AMBIENTE"/>
    <n v="68"/>
    <s v="Número de huertas urbanas implementadas"/>
    <s v="Protección del ambiente y resiliencia al cambio climático"/>
    <x v="33"/>
    <x v="0"/>
    <x v="0"/>
    <x v="3"/>
    <x v="15"/>
    <s v="Implementar 10 Huerta(s) urbanas."/>
    <s v="HUERTAS URBANAS"/>
    <n v="10"/>
    <n v="21"/>
    <n v="4.3442283822920974E-4"/>
    <s v="Suma"/>
    <x v="85"/>
    <x v="85"/>
    <n v="0"/>
    <n v="0"/>
    <n v="0"/>
    <m/>
    <m/>
    <m/>
  </r>
  <r>
    <n v="3"/>
    <x v="2"/>
    <n v="29132"/>
    <s v="AMBIENTE"/>
    <n v="70"/>
    <s v="Número de m2 de jardinería convencional y biodiversa mantenidos"/>
    <s v="Protección del ambiente y resiliencia al cambio climático"/>
    <x v="33"/>
    <x v="0"/>
    <x v="0"/>
    <x v="3"/>
    <x v="15"/>
    <s v="Mantener 4500 Metro(s) cuadrado(s) de jardinería."/>
    <s v="JARDINERÍA"/>
    <n v="4500"/>
    <n v="42"/>
    <n v="8.6884567645841948E-4"/>
    <s v="Suma"/>
    <x v="85"/>
    <x v="85"/>
    <n v="0"/>
    <n v="0"/>
    <n v="0"/>
    <m/>
    <m/>
    <m/>
  </r>
  <r>
    <n v="3"/>
    <x v="2"/>
    <n v="29133"/>
    <s v="AMBIENTE"/>
    <n v="71"/>
    <s v="Número de árboles mantenidos en zona urbana"/>
    <s v="Protección del ambiente y resiliencia al cambio climático"/>
    <x v="33"/>
    <x v="0"/>
    <x v="0"/>
    <x v="3"/>
    <x v="15"/>
    <s v="Mantener 4500 Arbol(es) en zona urbana."/>
    <s v="ARBOLADO"/>
    <n v="4500"/>
    <n v="147"/>
    <n v="3.0409598676044685E-3"/>
    <s v="Suma"/>
    <x v="85"/>
    <x v="85"/>
    <n v="0"/>
    <n v="0"/>
    <n v="0"/>
    <m/>
    <m/>
    <m/>
  </r>
  <r>
    <n v="3"/>
    <x v="2"/>
    <n v="29134"/>
    <s v="AMBIENTE"/>
    <n v="73"/>
    <s v="Número de procesos comunitarios de educación ambiental implementados y/o fortalecidos"/>
    <s v="Desarrollo urbano y rural integral"/>
    <x v="32"/>
    <x v="1"/>
    <x v="0"/>
    <x v="3"/>
    <x v="15"/>
    <s v="Implementar 4 Proceso(s) comunitarios de educación ambiental que promueven la conservación de la biodiversidad y el agua."/>
    <s v="EDUCACIÓN AMBIENTAL"/>
    <n v="4"/>
    <n v="148"/>
    <n v="3.0616466694249069E-3"/>
    <s v="Suma"/>
    <x v="85"/>
    <x v="85"/>
    <n v="0"/>
    <n v="0"/>
    <n v="0"/>
    <m/>
    <m/>
    <m/>
  </r>
  <r>
    <n v="3"/>
    <x v="2"/>
    <n v="29135"/>
    <s v="AMBIENTE"/>
    <n v="110"/>
    <s v="Número de predios rurales con buenas prácticas agropecuarias y ambientales que fortalezcan la protección a coberturas vegetales y recurso hídrico"/>
    <s v="Desarrollo urbano y rural integral"/>
    <x v="32"/>
    <x v="1"/>
    <x v="0"/>
    <x v="3"/>
    <x v="15"/>
    <s v="Apoyar 40 Predio(s) rurales con buenas prácticas agropecuarias y ambientales que fortalezcan la protección a coberturas vegetales y recurso hídrico."/>
    <s v="BUENAS PRÁCTICAS"/>
    <n v="40"/>
    <n v="371"/>
    <n v="7.6748034753827054E-3"/>
    <s v="Suma"/>
    <x v="85"/>
    <x v="85"/>
    <n v="0"/>
    <n v="0"/>
    <n v="0"/>
    <m/>
    <m/>
    <m/>
  </r>
  <r>
    <n v="3"/>
    <x v="2"/>
    <n v="29136"/>
    <s v="HÁBITAT"/>
    <n v="76"/>
    <s v="Personas capacitadas en separación en la fuente y reciclaje"/>
    <s v="Protección del ambiente y resiliencia al cambio climático"/>
    <x v="34"/>
    <x v="0"/>
    <x v="0"/>
    <x v="3"/>
    <x v="15"/>
    <s v="Capacitar 3000 Persona(s) en separación en la fuente y reciclaje."/>
    <s v="SEPARACIÓN EN LA FUENTE"/>
    <n v="3000"/>
    <n v="572"/>
    <n v="1.1832850641290856E-2"/>
    <s v="Suma"/>
    <x v="85"/>
    <x v="85"/>
    <n v="0"/>
    <n v="0"/>
    <n v="0"/>
    <m/>
    <m/>
    <m/>
  </r>
  <r>
    <n v="3"/>
    <x v="2"/>
    <n v="29137"/>
    <s v="AMBIENTE"/>
    <n v="75"/>
    <s v="Número de huertas rurales implementadas"/>
    <s v="Desarrollo urbano y rural integral"/>
    <x v="32"/>
    <x v="1"/>
    <x v="0"/>
    <x v="3"/>
    <x v="15"/>
    <s v="Implementar 40 Huerta(s) rurales."/>
    <s v="HUERTAS URBANAS"/>
    <n v="40"/>
    <n v="222"/>
    <n v="4.5924700041373601E-3"/>
    <s v="Suma"/>
    <x v="85"/>
    <x v="85"/>
    <n v="0"/>
    <n v="0"/>
    <n v="0"/>
    <m/>
    <m/>
    <m/>
  </r>
  <r>
    <n v="3"/>
    <x v="2"/>
    <n v="29041"/>
    <s v="MOVILIDAD"/>
    <n v="77"/>
    <s v="Kilómetros-carril construidos y/o conservados de malla vial urbana (local y/o intermedia)"/>
    <s v="Infraestructura segura e incluyente"/>
    <x v="35"/>
    <x v="0"/>
    <x v="2"/>
    <x v="3"/>
    <x v="16"/>
    <s v="Intervenir 7.5 Kilómetros-carril de malla vial urbana (local y/o intermedia) con acciones de construcción y/o conservación"/>
    <s v="INTERVENCIÓN MALLA VIAL LOCAL"/>
    <n v="7.5"/>
    <n v="6503"/>
    <n v="0.13452627223831196"/>
    <s v="Suma"/>
    <x v="86"/>
    <x v="86"/>
    <n v="0"/>
    <n v="0"/>
    <n v="0"/>
    <m/>
    <m/>
    <m/>
  </r>
  <r>
    <n v="3"/>
    <x v="2"/>
    <n v="29042"/>
    <s v="MOVILIDAD"/>
    <n v="78"/>
    <s v="Kilómetros-carril construidos y/o conservados de malla vial rural"/>
    <s v="Infraestructura segura e incluyente"/>
    <x v="35"/>
    <x v="0"/>
    <x v="2"/>
    <x v="3"/>
    <x v="16"/>
    <s v="Intervenir 1.5 Kilómetros-carril de malla vial rural con acciones de construcción y/o conservación"/>
    <s v="INTERVENCIÓN MALLA VIAL RURAL"/>
    <n v="1.5"/>
    <n v="415"/>
    <n v="8.5850227554820028E-3"/>
    <s v="Suma"/>
    <x v="86"/>
    <x v="86"/>
    <n v="0"/>
    <n v="0"/>
    <n v="0"/>
    <m/>
    <m/>
    <m/>
  </r>
  <r>
    <n v="3"/>
    <x v="2"/>
    <n v="28891"/>
    <s v="AMBIENTE"/>
    <n v="113"/>
    <s v="Número de obras de mitigación y/u obras de mitigación existentes con mantenimiento"/>
    <s v="Protección del ambiente y resiliencia al cambio climático"/>
    <x v="36"/>
    <x v="1"/>
    <x v="0"/>
    <x v="3"/>
    <x v="17"/>
    <s v="Realizar 2 Obra(s) de mitigación y/u obras de mitigación existentes con mantenimiento"/>
    <s v="OBRAS DE MITIGACIÓN"/>
    <n v="2"/>
    <n v="667"/>
    <n v="1.3798096814232519E-2"/>
    <s v="Suma"/>
    <x v="87"/>
    <x v="87"/>
    <n v="0"/>
    <n v="0"/>
    <n v="0"/>
    <m/>
    <m/>
    <m/>
  </r>
  <r>
    <n v="3"/>
    <x v="2"/>
    <n v="28931"/>
    <s v="HÁBITAT"/>
    <n v="80"/>
    <s v="Número de acueductos veredales asistidos o intervenidos técnica u organizacionalmente."/>
    <s v="Hábitat sostenible e incluyente"/>
    <x v="53"/>
    <x v="0"/>
    <x v="0"/>
    <x v="3"/>
    <x v="24"/>
    <s v="Fortalecer 1 Acueducto(s) Veredal(es) con asistencia, intervenir técnica u organizativa"/>
    <s v="ACUEDUCTOS VEREDALES"/>
    <n v="1"/>
    <n v="267"/>
    <n v="5.5233760860570955E-3"/>
    <s v="Suma"/>
    <x v="88"/>
    <x v="88"/>
    <n v="0"/>
    <n v="0"/>
    <n v="0"/>
    <m/>
    <m/>
    <m/>
  </r>
  <r>
    <n v="3"/>
    <x v="2"/>
    <n v="29031"/>
    <s v="INTEGRACIÓN SOCIAL"/>
    <n v="85"/>
    <s v="Sedes de Centros de Desarrollo Comunitarios dotados y/o acondicionados para la prestación de servicios sociales dirigidas al desarrollo de capacidades y generación de oportunidades."/>
    <s v="Desarrollo urbano y rural integral"/>
    <x v="37"/>
    <x v="0"/>
    <x v="0"/>
    <x v="3"/>
    <x v="18"/>
    <s v="Dotar y/o acondicionar 1 Centro(s) de Desarrollo Comunitarios para la prestación de servicios sociales dirigidas al desarrollo de capacidades y generación de oportunidades."/>
    <s v="DOTACIÓN"/>
    <n v="1"/>
    <n v="80"/>
    <n v="1.6549441456350847E-3"/>
    <s v="Suma"/>
    <x v="89"/>
    <x v="89"/>
    <n v="0"/>
    <n v="0"/>
    <n v="0"/>
    <m/>
    <m/>
    <m/>
  </r>
  <r>
    <n v="3"/>
    <x v="2"/>
    <n v="29032"/>
    <s v="INTEGRACIÓN SOCIAL"/>
    <n v="83"/>
    <s v="Unidades operativas de atención especializada (Centros Integrarte, Centros Crecer, Cadis) dotados y/o acondicionados"/>
    <s v="Desarrollo urbano y rural integral"/>
    <x v="37"/>
    <x v="0"/>
    <x v="0"/>
    <x v="3"/>
    <x v="18"/>
    <s v="Dotar y/o acondicionar 1 Unidad(es) operativas de atención especializada (Centros Integrarte, Centros Crecer y Cadis)."/>
    <s v="DOTACIÓN"/>
    <n v="1"/>
    <n v="80"/>
    <n v="1.6549441456350847E-3"/>
    <s v="Suma"/>
    <x v="89"/>
    <x v="89"/>
    <n v="0"/>
    <n v="0"/>
    <n v="0"/>
    <m/>
    <m/>
    <m/>
  </r>
  <r>
    <n v="3"/>
    <x v="2"/>
    <n v="29033"/>
    <s v="INTEGRACIÓN SOCIAL"/>
    <n v="84"/>
    <s v="Unidades operativas orientadas a la atención de jóvenes (casas de la juventud, centros forjar) dotadas y/o acondicionadas"/>
    <s v="Desarrollo urbano y rural integral"/>
    <x v="37"/>
    <x v="0"/>
    <x v="0"/>
    <x v="3"/>
    <x v="18"/>
    <s v="Dotar y/o acondicionar 1 Unidad(es) operativas orientadas a la atención de jóvenes (casas de la juventud, centros forjar)."/>
    <s v="DOTACIÓN"/>
    <n v="1"/>
    <n v="80"/>
    <n v="1.6549441456350847E-3"/>
    <s v="Suma"/>
    <x v="89"/>
    <x v="89"/>
    <n v="0"/>
    <n v="0"/>
    <n v="0"/>
    <m/>
    <m/>
    <m/>
  </r>
  <r>
    <n v="3"/>
    <x v="2"/>
    <n v="29034"/>
    <s v="INTEGRACIÓN SOCIAL"/>
    <n v="82"/>
    <s v="Unidades operativas orientadas a la atención de la primera infancia  (Jardines Infantiles, Casas de Pensamiento Intercultural, Modalidad Espacios Rurales, Crecemos en la Ruralidad, Creciendo Juntos, Centros Amar) dotadas y/o acondicionadas "/>
    <s v="Desarrollo urbano y rural integral"/>
    <x v="37"/>
    <x v="0"/>
    <x v="0"/>
    <x v="3"/>
    <x v="18"/>
    <s v="Dotar y/o acondicionar 10 Unidad(es) operativas orientadas a la atención de la primera infancia (Jardines Infantiles, Casas de Pensamiento Intercultural, Modalidad Espacios Rurales, Crecemos en la Ruralidad, Creciendo Juntos, Centros Amar, Centros Forjar)."/>
    <s v="DOTACIÓN"/>
    <n v="10"/>
    <n v="160"/>
    <n v="3.3098882912701694E-3"/>
    <s v="Suma"/>
    <x v="89"/>
    <x v="89"/>
    <n v="0"/>
    <n v="0"/>
    <n v="0"/>
    <m/>
    <m/>
    <m/>
  </r>
  <r>
    <n v="3"/>
    <x v="2"/>
    <n v="29301"/>
    <s v="GOBIERNO"/>
    <n v="91"/>
    <s v="Sedes administrativas locales construidas."/>
    <s v="Gobierno confiable"/>
    <x v="40"/>
    <x v="1"/>
    <x v="6"/>
    <x v="4"/>
    <x v="20"/>
    <s v="Construir 1 Sede(s) administrativa local"/>
    <s v="CONSTRUCCIÓN"/>
    <n v="1"/>
    <n v="0"/>
    <n v="0"/>
    <s v="Suma"/>
    <x v="90"/>
    <x v="90"/>
    <n v="0"/>
    <n v="0"/>
    <n v="0"/>
    <m/>
    <m/>
    <m/>
  </r>
  <r>
    <n v="3"/>
    <x v="2"/>
    <n v="29302"/>
    <s v="GOBIERNO"/>
    <n v="93"/>
    <s v="Estrategias de fortalecimiento institucional realizadas"/>
    <s v="Gobierno confiable"/>
    <x v="39"/>
    <x v="1"/>
    <x v="6"/>
    <x v="4"/>
    <x v="20"/>
    <s v="Realizar 4 Estrategia(s) de fortalecimiento institucional (una por vigencia)."/>
    <s v="FORTALECIMIENTO INSTITUCIONAL"/>
    <n v="4"/>
    <n v="5826"/>
    <n v="0.12052130740587505"/>
    <s v="Suma"/>
    <x v="90"/>
    <x v="90"/>
    <n v="0"/>
    <n v="0"/>
    <n v="0"/>
    <m/>
    <m/>
    <m/>
  </r>
  <r>
    <n v="3"/>
    <x v="2"/>
    <n v="29303"/>
    <s v="GOBIERNO"/>
    <n v="94"/>
    <s v="Estrategias de inspección, vigilancia y control realizada"/>
    <s v="Gobierno confiable"/>
    <x v="41"/>
    <x v="1"/>
    <x v="6"/>
    <x v="4"/>
    <x v="20"/>
    <s v="Realizar 4 Estrategia(s) de inspección, vigilancia y control (una por vigencia)."/>
    <s v="IVC"/>
    <n v="4"/>
    <n v="988"/>
    <n v="2.0438560198593296E-2"/>
    <s v="Suma"/>
    <x v="90"/>
    <x v="90"/>
    <n v="0"/>
    <n v="0"/>
    <n v="0"/>
    <m/>
    <m/>
    <m/>
  </r>
  <r>
    <n v="3"/>
    <x v="2"/>
    <n v="28911"/>
    <s v="GESTIÓN PÚBLICA"/>
    <n v="95"/>
    <s v="Servicios TIC´s generados en zonas rurales y/o apartadas y urbanas"/>
    <s v="Ciudad inteligente​"/>
    <x v="42"/>
    <x v="0"/>
    <x v="0"/>
    <x v="4"/>
    <x v="21"/>
    <s v="Operativizar 30 Centro(s) de Acceso Comunitario en zonas rurales y/o apartadas y/o urbanas, con énfasis en Servicios TIC´s generados."/>
    <s v="CONECTIVIDAD"/>
    <n v="30"/>
    <n v="514"/>
    <n v="1.0633016135705419E-2"/>
    <s v="Suma"/>
    <x v="91"/>
    <x v="91"/>
    <n v="0"/>
    <n v="0"/>
    <n v="0"/>
    <m/>
    <m/>
    <m/>
  </r>
  <r>
    <n v="3"/>
    <x v="2"/>
    <n v="28912"/>
    <s v="GESTIÓN PÚBLICA"/>
    <n v="96"/>
    <s v="Procesos de formacion y desarrollo de competencias digitales realizados en zonas rurales y/o apartadas y urbanas"/>
    <s v="Ciudad inteligente​"/>
    <x v="42"/>
    <x v="0"/>
    <x v="0"/>
    <x v="4"/>
    <x v="21"/>
    <s v="Operativizar 30 Centro(s) de Acceso Comunitario en zonas rurales y/o apartadas y/o urbanas, con énfasis en procesos de formación y desarrollo de competencias digitales."/>
    <s v="FORTALECIMIENTO DE CAPACIDADES"/>
    <n v="30"/>
    <n v="171"/>
    <n v="3.537443111294994E-3"/>
    <s v="Suma"/>
    <x v="91"/>
    <x v="91"/>
    <n v="0"/>
    <n v="0"/>
    <n v="0"/>
    <m/>
    <m/>
    <m/>
  </r>
  <r>
    <n v="3"/>
    <x v="2"/>
    <n v="28971"/>
    <s v="GOBIERNO"/>
    <n v="100"/>
    <s v="Acciones desarrolladas, orientadas a la ciudadanía en el marco de la estrategía Bogotaneidad"/>
    <s v="Gobierno confiable"/>
    <x v="49"/>
    <x v="1"/>
    <x v="0"/>
    <x v="4"/>
    <x v="22"/>
    <s v="Desarrollar 2 Acción(es) orientadas a la ciudadanía, en el marco de la estrategia Bogotaneidad."/>
    <s v="ESTRATEGIA BOGOTANEIDAD"/>
    <n v="2"/>
    <n v="0"/>
    <n v="0"/>
    <s v="Suma"/>
    <x v="92"/>
    <x v="92"/>
    <n v="0"/>
    <n v="0"/>
    <n v="0"/>
    <m/>
    <m/>
    <m/>
  </r>
  <r>
    <n v="3"/>
    <x v="2"/>
    <n v="29221"/>
    <s v="GOBIERNO"/>
    <n v="103"/>
    <s v="Iniciativa de inversión local concertada e implementada con los pueblos indígenas"/>
    <s v="Línea diferencial étnica"/>
    <x v="48"/>
    <x v="1"/>
    <x v="0"/>
    <x v="4"/>
    <x v="22"/>
    <s v="Concertar e implementar 4 iniciativas de inversión local con los pueblos indígenas."/>
    <s v="INICIATIVAS PUEBLO INDÍGENA"/>
    <n v="4"/>
    <n v="173"/>
    <n v="3.5788167149358708E-3"/>
    <s v="Suma"/>
    <x v="93"/>
    <x v="93"/>
    <n v="0"/>
    <n v="0"/>
    <n v="0"/>
    <m/>
    <m/>
    <m/>
  </r>
  <r>
    <n v="3"/>
    <x v="2"/>
    <n v="29222"/>
    <s v="GOBIERNO"/>
    <n v="104"/>
    <s v="Iniciativa de inversión local concertada e implementada con las comunidades negras, afrocolombianas y palenqueras"/>
    <s v="Línea diferencial étnica"/>
    <x v="48"/>
    <x v="1"/>
    <x v="0"/>
    <x v="4"/>
    <x v="22"/>
    <s v="Concertar e implementar 4 Iniciativa(s) de inversión local con las comunidades negras, afrocolombianas y palenqueras."/>
    <s v="INICIATIVAS COMUNIDADES NEGRAS, AFROCOLOMBIANAS, PALENQUERAS"/>
    <n v="4"/>
    <n v="173"/>
    <n v="3.5788167149358708E-3"/>
    <s v="Suma"/>
    <x v="93"/>
    <x v="93"/>
    <n v="0"/>
    <n v="0"/>
    <n v="0"/>
    <m/>
    <m/>
    <m/>
  </r>
  <r>
    <n v="3"/>
    <x v="2"/>
    <n v="29271"/>
    <s v="GOBIERNO"/>
    <n v="98"/>
    <s v="Personas capacitadas a través de procesos de formación para la participación de manera virtual y presencial."/>
    <s v="Democracia deliberativa y participación"/>
    <x v="43"/>
    <x v="0"/>
    <x v="0"/>
    <x v="4"/>
    <x v="22"/>
    <s v="Capacitar 2000 Persona(s) a través de procesos de formación para la participación de manera virtual y presencial."/>
    <s v="CAPACITACIÓN"/>
    <n v="2000"/>
    <n v="537"/>
    <n v="1.1108812577575507E-2"/>
    <s v="Suma"/>
    <x v="94"/>
    <x v="94"/>
    <n v="0"/>
    <n v="0"/>
    <n v="0"/>
    <m/>
    <m/>
    <m/>
  </r>
  <r>
    <n v="3"/>
    <x v="2"/>
    <n v="29273"/>
    <s v="GOBIERNO"/>
    <n v="109"/>
    <s v="Medios comunitarios y alternativos fortalecidos."/>
    <s v="Gobierno confiable"/>
    <x v="47"/>
    <x v="0"/>
    <x v="0"/>
    <x v="4"/>
    <x v="22"/>
    <s v="Fortalecer 40 medios comunitarios y alternativos."/>
    <s v="MEDIOS COMUNITARIOS"/>
    <n v="40"/>
    <n v="296"/>
    <n v="6.1232933388498138E-3"/>
    <s v="Suma"/>
    <x v="94"/>
    <x v="94"/>
    <n v="0"/>
    <n v="0"/>
    <n v="0"/>
    <m/>
    <m/>
    <m/>
  </r>
  <r>
    <n v="3"/>
    <x v="2"/>
    <n v="29274"/>
    <s v="GOBIERNO"/>
    <n v="107"/>
    <s v="Salones comunales y/o casas de la participación rehabilitados"/>
    <s v="Democracia deliberativa y participación"/>
    <x v="44"/>
    <x v="0"/>
    <x v="0"/>
    <x v="4"/>
    <x v="22"/>
    <s v="Rehabilitar 8 Salón(es) comunales y/o casas de participación."/>
    <s v="REHABILITACIÓN"/>
    <n v="8"/>
    <n v="434"/>
    <n v="8.9780719900703354E-3"/>
    <s v="Suma"/>
    <x v="94"/>
    <x v="94"/>
    <n v="0"/>
    <n v="0"/>
    <n v="0"/>
    <m/>
    <m/>
    <m/>
  </r>
  <r>
    <n v="3"/>
    <x v="2"/>
    <n v="29275"/>
    <s v="GOBIERNO"/>
    <n v="99"/>
    <s v="Organizaciones comunales fortalecidas."/>
    <s v="Democracia deliberativa y participación"/>
    <x v="45"/>
    <x v="1"/>
    <x v="0"/>
    <x v="4"/>
    <x v="22"/>
    <s v="Fortalecer 120 Organización(es) comunales."/>
    <s v="FORTALECIMIENTO COMUNAL"/>
    <n v="120"/>
    <n v="601"/>
    <n v="1.2432767894083575E-2"/>
    <s v="Suma"/>
    <x v="94"/>
    <x v="94"/>
    <n v="0"/>
    <n v="0"/>
    <n v="0"/>
    <m/>
    <m/>
    <m/>
  </r>
  <r>
    <n v="3"/>
    <x v="2"/>
    <n v="29276"/>
    <s v="GOBIERNO"/>
    <n v="97"/>
    <s v="Organizaciones sociales e Instancias de participación ciudadana fortalecidas."/>
    <s v="Democracia deliberativa y participación"/>
    <x v="46"/>
    <x v="0"/>
    <x v="0"/>
    <x v="4"/>
    <x v="22"/>
    <s v="Fortalecer 60 Organización(es) sociales e Instancias de participación ciudadana."/>
    <s v="FORTALECIMIENTO DE ORGANIZACIONES"/>
    <n v="60"/>
    <n v="198"/>
    <n v="4.0959867604468351E-3"/>
    <s v="Suma"/>
    <x v="94"/>
    <x v="94"/>
    <n v="0"/>
    <n v="0"/>
    <n v="0"/>
    <m/>
    <m/>
    <m/>
  </r>
  <r>
    <n v="4"/>
    <x v="3"/>
    <n v="26201"/>
    <s v="SEGURIDAD, CONVIVENCIA Y JUSTICIA"/>
    <n v="2"/>
    <s v="Acciones formativas diferenciales para la promoción de la convivencia ciudadana implementadas"/>
    <s v="Cultura ciudadana para la convivencia pacífica"/>
    <x v="0"/>
    <x v="0"/>
    <x v="0"/>
    <x v="0"/>
    <x v="0"/>
    <s v="Implementar 120 Acción(es) formativas diferenciales para la promoción de la convivencia ciudadana"/>
    <s v="FORMACIÓN"/>
    <n v="120"/>
    <n v="548"/>
    <n v="4.4991789819376028E-3"/>
    <s v="Suma"/>
    <x v="95"/>
    <x v="95"/>
    <n v="0"/>
    <n v="0"/>
    <n v="0"/>
    <m/>
    <m/>
    <m/>
  </r>
  <r>
    <n v="4"/>
    <x v="3"/>
    <n v="26202"/>
    <s v="SEGURIDAD, CONVIVENCIA Y JUSTICIA"/>
    <n v="3"/>
    <s v="Iniciativas de convivencia con participación ciudadana implementadas"/>
    <s v="Cultura ciudadana para la convivencia pacífica"/>
    <x v="0"/>
    <x v="0"/>
    <x v="0"/>
    <x v="0"/>
    <x v="0"/>
    <s v="Implementar 120 Iniciativa(s) de convivencia con participación de la ciudadanía."/>
    <s v="INICIATIVAS"/>
    <n v="120"/>
    <n v="548"/>
    <n v="4.4991789819376028E-3"/>
    <s v="Suma"/>
    <x v="95"/>
    <x v="95"/>
    <n v="0"/>
    <n v="0"/>
    <n v="0"/>
    <m/>
    <m/>
    <m/>
  </r>
  <r>
    <n v="4"/>
    <x v="3"/>
    <n v="26203"/>
    <s v="SEGURIDAD, CONVIVENCIA Y JUSTICIA"/>
    <n v="1"/>
    <s v="Organizaciones comunitarias fortalecidas a través de capacidades para promover acciones de corresponsabilidad en la gestión de la seguridad y la convivencia"/>
    <s v="Cultura ciudadana para la convivencia pacífica"/>
    <x v="0"/>
    <x v="0"/>
    <x v="0"/>
    <x v="0"/>
    <x v="0"/>
    <s v="Fortalecer 100 Organización(es) comunitarias a través de capacidades para promover acciones de corresponsabilidad en la gestión de la seguridad y la convivencia"/>
    <s v="FORTALECIMIENTO DE CAPACIDADES"/>
    <n v="100"/>
    <n v="484"/>
    <n v="3.9737274220032837E-3"/>
    <s v="Suma"/>
    <x v="95"/>
    <x v="95"/>
    <n v="0"/>
    <n v="0"/>
    <n v="0"/>
    <m/>
    <m/>
    <m/>
  </r>
  <r>
    <n v="4"/>
    <x v="3"/>
    <n v="23851"/>
    <s v="MUJERES"/>
    <n v="4"/>
    <s v="Número de Personas vinculadas en acciones para la prevención del feminicidio y la violencia contra la mujer"/>
    <s v="Cero tolerancia a las violencias"/>
    <x v="1"/>
    <x v="0"/>
    <x v="0"/>
    <x v="0"/>
    <x v="1"/>
    <s v="Vincular 6000 Persona(s) en acciones para la prevención del feminicidio y la violencia contra la mujer."/>
    <s v="PREVENCIÓN"/>
    <n v="6000"/>
    <n v="1884"/>
    <n v="1.5467980295566503E-2"/>
    <s v="Suma"/>
    <x v="96"/>
    <x v="96"/>
    <n v="0"/>
    <n v="0"/>
    <n v="0"/>
    <m/>
    <m/>
    <m/>
  </r>
  <r>
    <n v="4"/>
    <x v="3"/>
    <n v="22851"/>
    <s v="SEGURIDAD, CONVIVENCIA Y JUSTICIA"/>
    <n v="5"/>
    <s v="Dotaciones suministradas a organismos de seguridad"/>
    <s v="Mejores capacidades al servicio de la seguridad"/>
    <x v="2"/>
    <x v="1"/>
    <x v="1"/>
    <x v="0"/>
    <x v="2"/>
    <s v="Suministrar 4 Dotación(es) a organismos de seguridad"/>
    <s v="DOTACIÓN"/>
    <n v="4"/>
    <n v="1858"/>
    <n v="1.5254515599343186E-2"/>
    <s v="Suma"/>
    <x v="97"/>
    <x v="97"/>
    <n v="0"/>
    <n v="0"/>
    <n v="0"/>
    <m/>
    <m/>
    <m/>
  </r>
  <r>
    <n v="4"/>
    <x v="3"/>
    <n v="22852"/>
    <s v="SEGURIDAD, CONVIVENCIA Y JUSTICIA"/>
    <n v="6"/>
    <s v="Equipamientos de seguridad y acceso a la justicia intervenidos con acciones de fortalecimiento, operación, adecuación y/o dotación"/>
    <s v="Mejores capacidades al servicio de la seguridad"/>
    <x v="2"/>
    <x v="1"/>
    <x v="1"/>
    <x v="0"/>
    <x v="2"/>
    <s v="Intervenir 11 Equipamiento(s) de seguridad y acceso a la justicia con acciones de fortalecimiento, operación, adecuación y/o dotación"/>
    <s v="INTERVENCIÓN"/>
    <n v="11"/>
    <n v="1029"/>
    <n v="8.4482758620689647E-3"/>
    <s v="Suma"/>
    <x v="97"/>
    <x v="97"/>
    <n v="0"/>
    <n v="0"/>
    <n v="0"/>
    <m/>
    <m/>
    <m/>
  </r>
  <r>
    <n v="4"/>
    <x v="3"/>
    <n v="26331"/>
    <s v="SEGURIDAD, CONVIVENCIA Y JUSTICIA"/>
    <n v="8"/>
    <s v="Actores comunitarios fortalecidos con herramientas y capacidades para la implementación de un enfoque restaurativo para la justicia y la convivencia"/>
    <s v="Cultura ciudadana para la convivencia pacífica"/>
    <x v="3"/>
    <x v="0"/>
    <x v="0"/>
    <x v="0"/>
    <x v="3"/>
    <s v="Fortalecer 1600 Actor(es) comunitarios con herramientas y capacidades para la implementación de un enfoque restaurativo para la justicia y la convivencia"/>
    <s v="FORTALECIMIENTO DE CAPACIDADES"/>
    <n v="1600"/>
    <n v="367"/>
    <n v="3.0131362889983578E-3"/>
    <s v="Suma"/>
    <x v="98"/>
    <x v="98"/>
    <n v="0"/>
    <n v="0"/>
    <n v="0"/>
    <m/>
    <m/>
    <m/>
  </r>
  <r>
    <n v="4"/>
    <x v="3"/>
    <n v="26332"/>
    <s v="SEGURIDAD, CONVIVENCIA Y JUSTICIA"/>
    <n v="11"/>
    <s v="Proyectos comunitarios implementados en la localidad, para la apropiación del Código Nacional de Seguridad y Convivencia Ciudadana"/>
    <s v="Cultura ciudadana para la convivencia pacífica"/>
    <x v="3"/>
    <x v="0"/>
    <x v="0"/>
    <x v="0"/>
    <x v="3"/>
    <s v="Implementar 24 Proyecto(s) comunitarios en la localidad, para la apropiación del Código Nacional de Seguridad y Convivencia Ciudadana"/>
    <s v="CÓDIGO NACIONAL DE SEGURIDAD Y CONVIVENCIA"/>
    <n v="24"/>
    <n v="122"/>
    <n v="1.0016420361247948E-3"/>
    <s v="Suma"/>
    <x v="98"/>
    <x v="98"/>
    <n v="0"/>
    <n v="0"/>
    <n v="0"/>
    <m/>
    <m/>
    <m/>
  </r>
  <r>
    <n v="4"/>
    <x v="3"/>
    <n v="26333"/>
    <s v="SEGURIDAD, CONVIVENCIA Y JUSTICIA"/>
    <n v="10"/>
    <s v="Ciudadanos beneficiados con habilidades y capacidades para gestionar la convivencia constructivamente"/>
    <s v="Cultura ciudadana para la convivencia pacífica"/>
    <x v="3"/>
    <x v="0"/>
    <x v="0"/>
    <x v="0"/>
    <x v="3"/>
    <s v="Beneficiar 680 Ciudadanos con habilidades y capacidades para gestionar la convivencia constructivamente"/>
    <s v="GESTIÓN DE LA CONVIVENCIA"/>
    <n v="680"/>
    <n v="245"/>
    <n v="2.0114942528735632E-3"/>
    <s v="Suma"/>
    <x v="98"/>
    <x v="98"/>
    <n v="0"/>
    <n v="0"/>
    <n v="0"/>
    <m/>
    <m/>
    <m/>
  </r>
  <r>
    <n v="4"/>
    <x v="3"/>
    <n v="26334"/>
    <s v="SEGURIDAD, CONVIVENCIA Y JUSTICIA"/>
    <n v="9"/>
    <s v="Proyectos de justicia local para la resolución efectiva de conflictividades de manera integral en el sistema de justicia implementados"/>
    <s v="Cultura ciudadana para la convivencia pacífica"/>
    <x v="3"/>
    <x v="0"/>
    <x v="0"/>
    <x v="0"/>
    <x v="3"/>
    <s v="Implementar 24 Proyecto(s) de justicia local para la resolución efectiva de conflictividades de manera integral en el sistema de justicia"/>
    <s v="RESOLUCIÓN DE CONFLICTIVIDADES"/>
    <n v="24"/>
    <n v="122"/>
    <n v="1.0016420361247948E-3"/>
    <s v="Suma"/>
    <x v="98"/>
    <x v="98"/>
    <n v="0"/>
    <n v="0"/>
    <n v="0"/>
    <m/>
    <m/>
    <m/>
  </r>
  <r>
    <n v="4"/>
    <x v="3"/>
    <n v="26335"/>
    <s v="SEGURIDAD, CONVIVENCIA Y JUSTICIA"/>
    <n v="13"/>
    <s v="Programas comunitarios con enfoque restaurativo para el cuidado del espacio público y del medio ambiente ejecutados"/>
    <s v="Cultura ciudadana para la convivencia pacífica"/>
    <x v="3"/>
    <x v="0"/>
    <x v="0"/>
    <x v="0"/>
    <x v="3"/>
    <s v="Ejecutar 4 Programa(s) comunitarios con enfoque restaurativo para el cuidado del espacio público y del medio ambiente"/>
    <s v="ACCIONES DE CUIDADO"/>
    <n v="4"/>
    <n v="184"/>
    <n v="1.5106732348111659E-3"/>
    <s v="Suma"/>
    <x v="98"/>
    <x v="98"/>
    <n v="0"/>
    <n v="0"/>
    <n v="0"/>
    <m/>
    <m/>
    <m/>
  </r>
  <r>
    <n v="4"/>
    <x v="3"/>
    <n v="26336"/>
    <s v="SEGURIDAD, CONVIVENCIA Y JUSTICIA"/>
    <n v="7"/>
    <s v="Programas de abordaje de conflictividad escolar para la convivencia con enfoque restaurativo fortalecidos"/>
    <s v="Cultura ciudadana para la convivencia pacífica"/>
    <x v="3"/>
    <x v="0"/>
    <x v="0"/>
    <x v="0"/>
    <x v="3"/>
    <s v="Fortalecer 4 Programa(s) de abordaje de conflictividad escolar para la convivencia con enfoque restaurativo"/>
    <s v="CONFLICTIVIDAD ESCOLAR"/>
    <n v="4"/>
    <n v="184"/>
    <n v="1.5106732348111659E-3"/>
    <s v="Suma"/>
    <x v="98"/>
    <x v="98"/>
    <n v="0"/>
    <n v="0"/>
    <n v="0"/>
    <m/>
    <m/>
    <m/>
  </r>
  <r>
    <n v="4"/>
    <x v="3"/>
    <n v="26337"/>
    <s v="SEGURIDAD, CONVIVENCIA Y JUSTICIA"/>
    <n v="12"/>
    <s v="Acciones pedagógicas para la gestión de conflictividades y prevención de violencias implementadas"/>
    <s v="Cultura ciudadana para la convivencia pacífica"/>
    <x v="3"/>
    <x v="0"/>
    <x v="0"/>
    <x v="0"/>
    <x v="3"/>
    <s v="Implementar 80 Acción(es) pedagógicas para la gestión de conflictividades y prevención de violencias"/>
    <s v="ACCIONES PEDAGÓGICAS"/>
    <n v="80"/>
    <n v="416"/>
    <n v="3.4154351395730706E-3"/>
    <s v="Suma"/>
    <x v="98"/>
    <x v="98"/>
    <n v="0"/>
    <n v="0"/>
    <n v="0"/>
    <m/>
    <m/>
    <m/>
  </r>
  <r>
    <n v="4"/>
    <x v="3"/>
    <n v="22541"/>
    <s v="MOVILIDAD"/>
    <n v="15"/>
    <s v="Metros cuadrados construidos y/o conservados de elementos del sistema de espacio público peatonal."/>
    <s v="Infraestructura segura e incluyente"/>
    <x v="5"/>
    <x v="0"/>
    <x v="2"/>
    <x v="0"/>
    <x v="4"/>
    <s v="Intervenir 4290 Metro(s) cuadrado(s) de elementos del sistema de espacio público peatonal con acciones de construcción y/o conservación."/>
    <s v="INTERVENCIÓN"/>
    <n v="4290"/>
    <n v="1945"/>
    <n v="1.5968801313628898E-2"/>
    <s v="Suma"/>
    <x v="99"/>
    <x v="99"/>
    <n v="0"/>
    <n v="0"/>
    <n v="0"/>
    <m/>
    <m/>
    <m/>
  </r>
  <r>
    <n v="4"/>
    <x v="3"/>
    <n v="23491"/>
    <s v="SEGURIDAD, CONVIVENCIA Y JUSTICIA"/>
    <n v="16"/>
    <s v="Estrategias de seguridad y convivencia implementadas a través de gestores locales, que permitan el uso y disfrute del espacio público"/>
    <s v="Cultura ciudadana para la convivencia pacífica"/>
    <x v="4"/>
    <x v="1"/>
    <x v="1"/>
    <x v="0"/>
    <x v="4"/>
    <s v="Implementar 4 Estrategia(s) de seguridad y convivencia a través de gestores locales que permitan el uso y disfrute del espacio público"/>
    <s v="ESTRATEGIAS DE SEGURIDAD Y CONVIVENCIA"/>
    <n v="4"/>
    <n v="2425"/>
    <n v="1.9909688013136289E-2"/>
    <s v="Suma"/>
    <x v="100"/>
    <x v="100"/>
    <n v="0"/>
    <n v="0"/>
    <n v="0"/>
    <m/>
    <m/>
    <m/>
  </r>
  <r>
    <n v="4"/>
    <x v="3"/>
    <n v="26011"/>
    <s v="GOBIERNO"/>
    <n v="14"/>
    <s v="Acuerdos realizados para la organización, la recuperación, el cuidado, el embellecimiento, la sostenibilidad, el mejoramiento y el aprovechamiento económico del espacio público."/>
    <s v="Cultura ciudadana para la convivencia pacífica"/>
    <x v="50"/>
    <x v="0"/>
    <x v="0"/>
    <x v="0"/>
    <x v="4"/>
    <s v="Realizar 16 Acuerdo(s) para la organización, la recuperación, el cuidado, el embellecimiento, la sostenibilidad, el mejoramiento y el aprovechamiento económico del espacio público."/>
    <s v="ACUERDOS "/>
    <n v="16"/>
    <n v="1762"/>
    <n v="1.4466338259441708E-2"/>
    <s v="Suma"/>
    <x v="101"/>
    <x v="101"/>
    <n v="0"/>
    <n v="0"/>
    <n v="0"/>
    <m/>
    <m/>
    <m/>
  </r>
  <r>
    <n v="4"/>
    <x v="3"/>
    <n v="23161"/>
    <s v="SALUD"/>
    <n v="20"/>
    <s v="Número de personas vinculadas a las acciones y estrategias para promover la salud sexual y reproductiva consciente en los diferentes ciclos de vida"/>
    <s v="Ciudad saludable y con bien-estar"/>
    <x v="8"/>
    <x v="1"/>
    <x v="3"/>
    <x v="1"/>
    <x v="5"/>
    <s v="Vincular 2000 Persona(s) a las acciones y estrategias para promover la salud sexual y reproductiva consciente en los diferentes ciclos de vida"/>
    <s v="SALUD SEXUAL Y REPRODUCTIVA"/>
    <n v="2000"/>
    <n v="566"/>
    <n v="4.64696223316913E-3"/>
    <s v="Suma"/>
    <x v="102"/>
    <x v="102"/>
    <n v="0"/>
    <n v="0"/>
    <n v="0"/>
    <m/>
    <m/>
    <m/>
  </r>
  <r>
    <n v="4"/>
    <x v="3"/>
    <n v="23162"/>
    <s v="SALUD"/>
    <n v="23"/>
    <s v="Número de personas beneficiadas con acciones para la promoción y atención de la salud mental"/>
    <s v="Ciudad saludable y con bien-estar"/>
    <x v="11"/>
    <x v="0"/>
    <x v="0"/>
    <x v="1"/>
    <x v="5"/>
    <s v="Beneficiar 6000 Persona(s) con acciones para la promoción y atención de la salud mental"/>
    <s v="SALUD MENTAL"/>
    <n v="6000"/>
    <n v="1824"/>
    <n v="1.4975369458128079E-2"/>
    <s v="Suma"/>
    <x v="102"/>
    <x v="102"/>
    <n v="0"/>
    <n v="0"/>
    <n v="0"/>
    <m/>
    <m/>
    <m/>
  </r>
  <r>
    <n v="4"/>
    <x v="3"/>
    <n v="23163"/>
    <s v="SALUD"/>
    <n v="22"/>
    <s v="Número de personas vinculadas en las acciones complementarias en salud física, nutricional y oral, a través del Circuito del Cuidado"/>
    <s v="Ciudad saludable y con bien-estar"/>
    <x v="51"/>
    <x v="1"/>
    <x v="0"/>
    <x v="1"/>
    <x v="5"/>
    <s v="Vincular 3200 Persona(s) en acciones complementarias en salud física, nutricional y oral, a través del Circuito del Cuidado"/>
    <s v="SALUD FÍSICA Y NUTRICIONAL"/>
    <n v="3200"/>
    <n v="818"/>
    <n v="6.7159277504105089E-3"/>
    <s v="Suma"/>
    <x v="102"/>
    <x v="102"/>
    <n v="0"/>
    <n v="0"/>
    <n v="0"/>
    <m/>
    <m/>
    <m/>
  </r>
  <r>
    <n v="4"/>
    <x v="3"/>
    <n v="23164"/>
    <s v="SALUD"/>
    <n v="19"/>
    <s v="Número de personas con discapacidad beneficiadas con Dispostivos de Asistencia Personal - Ayudas Técnicas (no incluidas en los Planes de Beneficios)"/>
    <s v="Ciudad saludable y con bien-estar"/>
    <x v="6"/>
    <x v="1"/>
    <x v="3"/>
    <x v="1"/>
    <x v="5"/>
    <s v="Beneficiar 2000 Persona(s) con discapacidad a través de Dispositivos de Asistencia Personal - Ayudas Técnicas (no incluidas en los Planes de Beneficios)"/>
    <s v="DISPOSITIVOS DE ASISTENCIA PERSONAL"/>
    <n v="2000"/>
    <n v="2153"/>
    <n v="1.7676518883415437E-2"/>
    <s v="Suma"/>
    <x v="102"/>
    <x v="102"/>
    <n v="0"/>
    <n v="0"/>
    <n v="0"/>
    <m/>
    <m/>
    <m/>
  </r>
  <r>
    <n v="4"/>
    <x v="3"/>
    <n v="23165"/>
    <s v="SALUD"/>
    <n v="18"/>
    <s v="Números de personas vinculadas a las acciones desarrolladas desde los dispositivos de base comunitaria en respuesta al consumo de SPA"/>
    <s v="Ciudad saludable y con bien-estar"/>
    <x v="10"/>
    <x v="1"/>
    <x v="3"/>
    <x v="1"/>
    <x v="5"/>
    <s v="Vincular 1600 Persona(s) a las acciones desarrolladas desde los dispositivos de base comunitaria en respuesta al consumo de SPA"/>
    <s v="DISMINUCIÓN FACTORES DE RIESGO SPA"/>
    <n v="1600"/>
    <n v="550"/>
    <n v="4.5155993431855498E-3"/>
    <s v="Suma"/>
    <x v="102"/>
    <x v="102"/>
    <n v="0"/>
    <n v="0"/>
    <n v="0"/>
    <m/>
    <m/>
    <m/>
  </r>
  <r>
    <n v="4"/>
    <x v="3"/>
    <n v="23166"/>
    <s v="SALUD"/>
    <n v="17"/>
    <s v="Número de personas con discapacidad, cuidadadores y cuidadoras, vinculados en actividades complementarias en salud"/>
    <s v="Ciudad saludable y con bien-estar"/>
    <x v="7"/>
    <x v="1"/>
    <x v="3"/>
    <x v="1"/>
    <x v="5"/>
    <s v="Vincular 1200 Persona(s) con discapacidad, cuidadores y cuidadoras, en actividades complementarias en salud"/>
    <s v="ACCIONES COMPLEMENTARIAS "/>
    <n v="1200"/>
    <n v="669"/>
    <n v="5.4926108374384235E-3"/>
    <s v="Suma"/>
    <x v="102"/>
    <x v="102"/>
    <n v="0"/>
    <n v="0"/>
    <n v="0"/>
    <m/>
    <m/>
    <m/>
  </r>
  <r>
    <n v="4"/>
    <x v="3"/>
    <n v="28021"/>
    <s v="INTEGRACIÓN SOCIAL"/>
    <n v="25"/>
    <s v="Número de Personas que participan en procesos para la prevención de violencias en el contexto familiar y/o violencia sexual.          "/>
    <s v="Cuidado de la vida"/>
    <x v="14"/>
    <x v="0"/>
    <x v="0"/>
    <x v="1"/>
    <x v="6"/>
    <s v="Vincular 4000 Persona(s) en procesos para la prevención de violencias en el contexto familiar y/o violencia sexual"/>
    <s v="PREVENCIÓN"/>
    <n v="4000"/>
    <n v="1215"/>
    <n v="9.9753694581280784E-3"/>
    <s v="Suma"/>
    <x v="103"/>
    <x v="103"/>
    <n v="0"/>
    <n v="0"/>
    <n v="0"/>
    <m/>
    <m/>
    <m/>
  </r>
  <r>
    <n v="4"/>
    <x v="3"/>
    <n v="28022"/>
    <s v="MUJERES"/>
    <n v="26"/>
    <s v="Mujeres cuidadoras vinculadas a estrategias de cuidado"/>
    <s v="Cuidado de la vida"/>
    <x v="12"/>
    <x v="0"/>
    <x v="0"/>
    <x v="1"/>
    <x v="6"/>
    <s v="Vincular 6000 Mujer(es) cuidadora(s) a estrategias de cuidado."/>
    <s v="ESTRATEGIAS DE CUIDADO"/>
    <n v="6000"/>
    <n v="1641"/>
    <n v="1.3472906403940887E-2"/>
    <s v="Suma"/>
    <x v="103"/>
    <x v="103"/>
    <n v="0"/>
    <n v="0"/>
    <n v="0"/>
    <m/>
    <m/>
    <m/>
  </r>
  <r>
    <n v="4"/>
    <x v="3"/>
    <n v="28023"/>
    <s v="MUJERES"/>
    <n v="28"/>
    <s v="Numero de espacios con adecuación y dotación en las manzanas del cuidado"/>
    <s v="Cuidado de la vida"/>
    <x v="57"/>
    <x v="1"/>
    <x v="0"/>
    <x v="1"/>
    <x v="6"/>
    <s v="Adecuar y dotar 2 Espacio(s) en las manzanas del cuidado"/>
    <s v="DOTACIÓN"/>
    <n v="2"/>
    <n v="450"/>
    <n v="3.6945812807881772E-3"/>
    <s v="Suma"/>
    <x v="103"/>
    <x v="103"/>
    <n v="0"/>
    <n v="0"/>
    <n v="0"/>
    <m/>
    <m/>
    <m/>
  </r>
  <r>
    <n v="4"/>
    <x v="3"/>
    <n v="28024"/>
    <s v="MUJERES"/>
    <n v="27"/>
    <s v="Mujeres vinculadas para el ejercicio de derechos y el fortalecimiento de su autonomía económica"/>
    <s v="Cuidado de la vida"/>
    <x v="13"/>
    <x v="0"/>
    <x v="0"/>
    <x v="1"/>
    <x v="6"/>
    <s v="Vincular 1600 Mujer(es) para el ejercicio de derechos y el fortalecimiento de su autonomía económica"/>
    <s v="FORTALECIMIENTO DE CAPACIDADES"/>
    <n v="1600"/>
    <n v="1872"/>
    <n v="1.5369458128078817E-2"/>
    <s v="Suma"/>
    <x v="103"/>
    <x v="103"/>
    <n v="0"/>
    <n v="0"/>
    <n v="0"/>
    <m/>
    <m/>
    <m/>
  </r>
  <r>
    <n v="4"/>
    <x v="3"/>
    <n v="26061"/>
    <s v="GESTIÓN PÚBLICA"/>
    <n v="30"/>
    <s v="Procesos pedagógicos, artísticos, culturales, formativos o académicos realizados para el fortalecimiento de iniciativas ciudadanas para la apropiación social de la memoria, verdad, reparación integral a víctimas, paz y reconciliación. "/>
    <s v="Cuidado de la vida"/>
    <x v="15"/>
    <x v="0"/>
    <x v="0"/>
    <x v="1"/>
    <x v="7"/>
    <s v="Realizar 4 Proceso(s) pedagógicos, artísticos, culturales, formativos o para el fortalecimiento de iniciativas ciudadanas para la apropiación social de la memoria, verdad, reparación integral a víctimas, paz y reconciliación."/>
    <s v="INICIATIVAS"/>
    <n v="4"/>
    <n v="257"/>
    <n v="2.1100164203612481E-3"/>
    <s v="Suma"/>
    <x v="104"/>
    <x v="104"/>
    <n v="0"/>
    <n v="0"/>
    <n v="0"/>
    <m/>
    <m/>
    <m/>
  </r>
  <r>
    <n v="4"/>
    <x v="3"/>
    <n v="26062"/>
    <s v="GESTIÓN PÚBLICA"/>
    <n v="32"/>
    <s v="Procesos realizados para el fortalecimiento de habilidades y capacidades de la población víctima del conflicto armado o excombatientes que promuevan su participación en diferentes escenarios. "/>
    <s v="Cuidado de la vida"/>
    <x v="15"/>
    <x v="0"/>
    <x v="0"/>
    <x v="1"/>
    <x v="7"/>
    <s v="Realizar 4 Proceso(s) de fortalecimiento de habilidades y capacidades de la población víctima del conflicto armado o excombatientes para promover su participación en los diferentes escenarios."/>
    <s v="FORTALECIMIENTO DE CAPACIDADES"/>
    <n v="4"/>
    <n v="257"/>
    <n v="2.1100164203612481E-3"/>
    <s v="Suma"/>
    <x v="104"/>
    <x v="104"/>
    <n v="0"/>
    <n v="0"/>
    <n v="0"/>
    <m/>
    <m/>
    <m/>
  </r>
  <r>
    <n v="4"/>
    <x v="3"/>
    <n v="26063"/>
    <s v="GESTIÓN PÚBLICA"/>
    <n v="31"/>
    <s v="Acciones de construcción de paz realizadas que contribuyan al tejido social, la integración local, la sostenibilidad económica y/o desarrollo territorial para la reconciliación."/>
    <s v="Cuidado de la vida"/>
    <x v="15"/>
    <x v="0"/>
    <x v="0"/>
    <x v="1"/>
    <x v="7"/>
    <s v="Realizar 4 Acción(es) de construcción de paz que contribuyan al tejido social, la integración local, la sostenibilidad económica y/o desarrollo territorial para la reconciliación."/>
    <s v="ACCIONES DE CONSTRUCCIÓN DE PAZ"/>
    <n v="4"/>
    <n v="373"/>
    <n v="3.0623973727422005E-3"/>
    <s v="Suma"/>
    <x v="104"/>
    <x v="104"/>
    <n v="0"/>
    <n v="0"/>
    <n v="0"/>
    <m/>
    <m/>
    <m/>
  </r>
  <r>
    <n v="4"/>
    <x v="3"/>
    <n v="24051"/>
    <s v="CULTURA, RECREACIÓN Y DEPORTE"/>
    <n v="33"/>
    <s v="Estímulos otorgados de apoyo al sector artístico y cultural "/>
    <s v="Bogotá cultural y deportiva"/>
    <x v="18"/>
    <x v="1"/>
    <x v="0"/>
    <x v="1"/>
    <x v="8"/>
    <s v="Otorgar 100 Estímulo(s) de apoyo al sector artístico y cultural."/>
    <s v="ESTÍMULOS"/>
    <n v="100"/>
    <n v="643"/>
    <n v="5.2791461412151066E-3"/>
    <s v="Suma"/>
    <x v="105"/>
    <x v="105"/>
    <n v="0"/>
    <n v="0"/>
    <n v="0"/>
    <m/>
    <m/>
    <m/>
  </r>
  <r>
    <n v="4"/>
    <x v="3"/>
    <n v="24052"/>
    <s v="CULTURA, RECREACIÓN Y DEPORTE"/>
    <n v="40"/>
    <s v="No. Organizaciones artísticas, culturales y patrimoniales beneficiadas con elementos entregados."/>
    <s v="Bogotá cultural y deportiva"/>
    <x v="17"/>
    <x v="0"/>
    <x v="0"/>
    <x v="1"/>
    <x v="8"/>
    <s v="Beneficiar 60 Organización(es) artísticas, culturales y patrimoniales con elementos entregados."/>
    <s v="ENTREGA DE ELEMENTOS"/>
    <n v="60"/>
    <n v="331"/>
    <n v="2.7175697865353039E-3"/>
    <s v="Suma"/>
    <x v="105"/>
    <x v="105"/>
    <n v="0"/>
    <n v="0"/>
    <n v="0"/>
    <m/>
    <m/>
    <m/>
  </r>
  <r>
    <n v="4"/>
    <x v="3"/>
    <n v="24053"/>
    <s v="CULTURA, RECREACIÓN Y DEPORTE"/>
    <n v="38"/>
    <s v="Eventos de promoción, circulción y apropiación de actividades artísticas, culturales y patrimoniales realizadas"/>
    <s v="Bogotá cultural y deportiva"/>
    <x v="17"/>
    <x v="0"/>
    <x v="0"/>
    <x v="1"/>
    <x v="8"/>
    <s v="Realizar 80 Evento(s) de promoción, circulación y apropiación de actividades artísticas, culturales y patrimoniales."/>
    <s v="EVENTOS"/>
    <n v="80"/>
    <n v="2205"/>
    <n v="1.810344827586207E-2"/>
    <s v="Suma"/>
    <x v="105"/>
    <x v="105"/>
    <n v="0"/>
    <n v="0"/>
    <n v="0"/>
    <m/>
    <m/>
    <m/>
  </r>
  <r>
    <n v="4"/>
    <x v="3"/>
    <n v="24054"/>
    <s v="CULTURA, RECREACIÓN Y DEPORTE"/>
    <n v="39"/>
    <s v="Personas beneficiadas y capacitadas con procesos de formación y exploración en los campos artísticos, culturales y patrimoniales "/>
    <s v="Bogotá cultural y deportiva"/>
    <x v="17"/>
    <x v="0"/>
    <x v="0"/>
    <x v="1"/>
    <x v="8"/>
    <s v="Capacitar 1480 Persona(s) en los campos artísticos, interculturales, culturales y/o patrimoniales."/>
    <s v="CAPACITACIÓN"/>
    <n v="1480"/>
    <n v="722"/>
    <n v="5.9277504105090311E-3"/>
    <s v="Suma"/>
    <x v="105"/>
    <x v="105"/>
    <n v="0"/>
    <n v="0"/>
    <n v="0"/>
    <m/>
    <m/>
    <m/>
  </r>
  <r>
    <n v="4"/>
    <x v="3"/>
    <n v="24951"/>
    <s v="CULTURA, RECREACIÓN Y DEPORTE"/>
    <n v="36"/>
    <s v="Personas capacitadas en los campos deportivos o recreativos "/>
    <s v="Bogotá cultural y deportiva"/>
    <x v="16"/>
    <x v="0"/>
    <x v="0"/>
    <x v="1"/>
    <x v="8"/>
    <s v="Capacitar 6400 Persona(s) en los campos deportivos o recreativos"/>
    <s v="CAPACITACIÓN"/>
    <n v="6400"/>
    <n v="1072"/>
    <n v="8.8013136288998366E-3"/>
    <s v="Suma"/>
    <x v="106"/>
    <x v="106"/>
    <n v="0"/>
    <n v="0"/>
    <n v="0"/>
    <m/>
    <m/>
    <m/>
  </r>
  <r>
    <n v="4"/>
    <x v="3"/>
    <n v="24952"/>
    <s v="CULTURA, RECREACIÓN Y DEPORTE"/>
    <n v="37"/>
    <s v="Personas beneficiadas con la entrega de dotaciones deportivas."/>
    <s v="Bogotá cultural y deportiva"/>
    <x v="16"/>
    <x v="0"/>
    <x v="0"/>
    <x v="1"/>
    <x v="8"/>
    <s v="Beneficiar 4000 Persona(s) con la entrega de dotaciones deportivas."/>
    <s v="DOTACIÓN"/>
    <n v="4000"/>
    <n v="929"/>
    <n v="7.627257799671593E-3"/>
    <s v="Suma"/>
    <x v="106"/>
    <x v="106"/>
    <n v="0"/>
    <n v="0"/>
    <n v="0"/>
    <m/>
    <m/>
    <m/>
  </r>
  <r>
    <n v="4"/>
    <x v="3"/>
    <n v="24953"/>
    <s v="CULTURA, RECREACIÓN Y DEPORTE"/>
    <n v="34"/>
    <s v="Colectivos u organizaciones recreo deportivas inscritas en el Banco que implementan iniciativas de carácter barrial beneficiadas con apoyos economicos"/>
    <s v="Bogotá cultural y deportiva"/>
    <x v="16"/>
    <x v="0"/>
    <x v="0"/>
    <x v="1"/>
    <x v="8"/>
    <s v="Beneficiar 120 Colectivo(s) u organizaciones recreo deportivas inscritas en el Banco que implementan iniciativas de carácter barrial con apoyos económicos"/>
    <s v="BANCO DE INICIATIVAS"/>
    <n v="120"/>
    <n v="715"/>
    <n v="5.8702791461412154E-3"/>
    <s v="Suma"/>
    <x v="106"/>
    <x v="106"/>
    <n v="0"/>
    <n v="0"/>
    <n v="0"/>
    <m/>
    <m/>
    <m/>
  </r>
  <r>
    <n v="4"/>
    <x v="3"/>
    <n v="24954"/>
    <s v="CULTURA, RECREACIÓN Y DEPORTE"/>
    <n v="35"/>
    <s v="Personas beneficiadas con actividades recreo-deportivas comunitarias"/>
    <s v="Bogotá cultural y deportiva"/>
    <x v="16"/>
    <x v="0"/>
    <x v="0"/>
    <x v="1"/>
    <x v="8"/>
    <s v="Beneficiar 13200 Persona(s) en actividades recreo-deportivas comunitarias."/>
    <s v="ACTIVIDADES RECREODEPORTIVAS"/>
    <n v="13200"/>
    <n v="1429"/>
    <n v="1.1732348111658457E-2"/>
    <s v="Suma"/>
    <x v="106"/>
    <x v="106"/>
    <n v="0"/>
    <n v="0"/>
    <n v="0"/>
    <m/>
    <m/>
    <m/>
  </r>
  <r>
    <n v="4"/>
    <x v="3"/>
    <n v="24811"/>
    <s v="AMBIENTE"/>
    <n v="43"/>
    <s v="Número de personas vinculadas en acciones de educación en temas de protección y bienestar animal"/>
    <s v="Cuidado de la vida"/>
    <x v="19"/>
    <x v="0"/>
    <x v="0"/>
    <x v="1"/>
    <x v="9"/>
    <s v="Vincular 2400 Persona(s) en acciones educativas en temas de protección y bienestar animal"/>
    <s v="ACCIONES PEDAGÓGICAS"/>
    <n v="2400"/>
    <n v="210"/>
    <n v="1.7241379310344827E-3"/>
    <s v="Suma"/>
    <x v="107"/>
    <x v="107"/>
    <n v="0"/>
    <n v="0"/>
    <n v="0"/>
    <m/>
    <m/>
    <m/>
  </r>
  <r>
    <n v="4"/>
    <x v="3"/>
    <n v="24812"/>
    <s v="AMBIENTE"/>
    <n v="44"/>
    <s v="Número de animales atendidos por los programas de brigadas médicas, urgencias veterinarias y adopciones"/>
    <s v="Cuidado de la vida"/>
    <x v="19"/>
    <x v="0"/>
    <x v="0"/>
    <x v="1"/>
    <x v="9"/>
    <s v="Atender 10000 Animales en los programas de brigadas médicas, urgencias veterinarias y adopciones"/>
    <s v="BIENESTAR ANIMAL"/>
    <n v="10000"/>
    <n v="702"/>
    <n v="5.763546798029557E-3"/>
    <s v="Suma"/>
    <x v="107"/>
    <x v="107"/>
    <n v="0"/>
    <n v="0"/>
    <n v="0"/>
    <m/>
    <m/>
    <m/>
  </r>
  <r>
    <n v="4"/>
    <x v="3"/>
    <n v="24813"/>
    <s v="AMBIENTE"/>
    <n v="45"/>
    <s v="Número de animales esterilizados"/>
    <s v="Cuidado de la vida"/>
    <x v="19"/>
    <x v="0"/>
    <x v="0"/>
    <x v="1"/>
    <x v="9"/>
    <s v="Esterilizar 15000 Perros y gatos incluyendo los que está en condición de vulnerabilidad"/>
    <s v="ESTERILIZACIÓN"/>
    <n v="15000"/>
    <n v="912"/>
    <n v="7.4876847290640397E-3"/>
    <s v="Suma"/>
    <x v="107"/>
    <x v="107"/>
    <n v="0"/>
    <n v="0"/>
    <n v="0"/>
    <m/>
    <m/>
    <m/>
  </r>
  <r>
    <n v="4"/>
    <x v="3"/>
    <n v="26481"/>
    <s v="INTEGRACIÓN SOCIAL"/>
    <n v="46"/>
    <s v="Jóvenes beneficiados con transferencias condicionadas y  acompañamiento psicosocial para la promoción al acceso y permanencia a oportunidades de formación y empleabilidad"/>
    <s v="Menos pobreza "/>
    <x v="22"/>
    <x v="1"/>
    <x v="4"/>
    <x v="1"/>
    <x v="10"/>
    <s v="Beneficiar 1160 Joven(es) con transferencias condicionadas y acompañamiento psicosocial para la promoción al acceso y permanencia a oportunidades de formación y empleabilidad"/>
    <s v="TRANSFERENCIAS MONETARIAS"/>
    <n v="1160"/>
    <n v="1712"/>
    <n v="1.4055829228243021E-2"/>
    <s v="Suma"/>
    <x v="108"/>
    <x v="108"/>
    <n v="0"/>
    <n v="0"/>
    <n v="0"/>
    <m/>
    <m/>
    <m/>
  </r>
  <r>
    <n v="4"/>
    <x v="3"/>
    <n v="26482"/>
    <s v="INTEGRACIÓN SOCIAL"/>
    <n v="47"/>
    <s v="Personas atendidas con apoyos que contribuyan al ingreso mínimo garantizado"/>
    <s v="Menos pobreza "/>
    <x v="21"/>
    <x v="1"/>
    <x v="4"/>
    <x v="1"/>
    <x v="10"/>
    <s v="Atender 8000 Persona(s) con apoyos que contribuyan al ingreso mínimo garantizado."/>
    <s v="INGRESO MÍNIMO"/>
    <n v="8000"/>
    <n v="1344"/>
    <n v="1.1034482758620689E-2"/>
    <s v="Constante"/>
    <x v="108"/>
    <x v="108"/>
    <n v="0"/>
    <n v="0"/>
    <n v="0"/>
    <m/>
    <m/>
    <m/>
  </r>
  <r>
    <n v="4"/>
    <x v="3"/>
    <n v="26483"/>
    <s v="INTEGRACIÓN SOCIAL"/>
    <n v="48"/>
    <s v="Número de personas mayores con transferencias Monetarias"/>
    <s v="Menos pobreza "/>
    <x v="20"/>
    <x v="1"/>
    <x v="4"/>
    <x v="1"/>
    <x v="10"/>
    <s v="Beneficiar 6250 Persona(s) Mayor(es) con transferencias monetarias"/>
    <s v="APOYO ECONÓMICO PERSONA MAYOR"/>
    <n v="6250"/>
    <n v="11321"/>
    <n v="9.2947454844006572E-2"/>
    <s v="Constante"/>
    <x v="108"/>
    <x v="108"/>
    <n v="0"/>
    <n v="0"/>
    <n v="0"/>
    <m/>
    <m/>
    <m/>
  </r>
  <r>
    <n v="4"/>
    <x v="3"/>
    <n v="25061"/>
    <s v="INTEGRACIÓN SOCIAL"/>
    <n v="49"/>
    <s v="Número de cupos habilitados para la atención de población en inseguridad alimentaria y nutricional del Distrito Capital, a través de comedores comunitarios."/>
    <s v="Menos pobreza "/>
    <x v="52"/>
    <x v="1"/>
    <x v="4"/>
    <x v="1"/>
    <x v="23"/>
    <s v="Habilitar 300 Cupo(s) para la atención de población en inseguridad alimentaria y nutricional del Distrito Capital, a través de comedores comunitarios"/>
    <s v="SEGURIDAD ALIMENTARIA"/>
    <n v="300"/>
    <n v="532"/>
    <n v="4.3678160919540226E-3"/>
    <s v="Suma"/>
    <x v="109"/>
    <x v="109"/>
    <n v="0"/>
    <n v="0"/>
    <n v="0"/>
    <m/>
    <m/>
    <m/>
  </r>
  <r>
    <n v="4"/>
    <x v="3"/>
    <n v="26151"/>
    <s v="EDUCACIÓN"/>
    <n v="50"/>
    <s v="Sedes educativas urbanas y rurales dotadas con recursos pedagógicos y/o tecnológicos"/>
    <s v="Educación como eje del potencial humano"/>
    <x v="23"/>
    <x v="1"/>
    <x v="5"/>
    <x v="2"/>
    <x v="11"/>
    <s v="Dotar 61 Sede(s) educativas urbanas y rurales con recursos pedagógicos y/o tecnológicos"/>
    <s v="DOTACIÓN"/>
    <n v="61"/>
    <n v="2316"/>
    <n v="1.9014778325123154E-2"/>
    <s v="Suma"/>
    <x v="110"/>
    <x v="110"/>
    <n v="0"/>
    <n v="0"/>
    <n v="0"/>
    <m/>
    <m/>
    <m/>
  </r>
  <r>
    <n v="4"/>
    <x v="3"/>
    <n v="26152"/>
    <s v="EDUCACIÓN"/>
    <n v="51"/>
    <s v="Número de estudiantes beneficiados con apoyo de sostenimiento para la permanencia en la educación posmedia (niveles de formación técnico profesional, tecnólogo, profesional universitario y educación para el trabajo y desarrollo humano)."/>
    <s v="Educación como eje del potencial humano"/>
    <x v="24"/>
    <x v="1"/>
    <x v="5"/>
    <x v="2"/>
    <x v="11"/>
    <s v="Beneficiar 840 Estudiante(s) estudiantes con apoyo de sostenimiento para la permanencia en la educación posmedia (niveles de formación técnico profesional, tecnólogo, profesional universitario y educación para el trabajo y desarrollo humano)."/>
    <s v="SOSTENIMIENTO"/>
    <n v="840"/>
    <n v="2573"/>
    <n v="2.1124794745484402E-2"/>
    <s v="Suma"/>
    <x v="110"/>
    <x v="110"/>
    <n v="0"/>
    <n v="0"/>
    <n v="0"/>
    <m/>
    <m/>
    <m/>
  </r>
  <r>
    <n v="4"/>
    <x v="3"/>
    <n v="26153"/>
    <s v="EDUCACIÓN"/>
    <n v="52"/>
    <s v="Número de estudiantes beneficiados en programas de educación posmedia (niveles de formación técnico profesional, tecnólogo, profesional universitario y educación para el trabajo y desarrollo humano)."/>
    <s v="Educación como eje del potencial humano"/>
    <x v="24"/>
    <x v="1"/>
    <x v="5"/>
    <x v="2"/>
    <x v="11"/>
    <s v="Beneficiar 840 Estudiante(s) en programas de educación posmedia (niveles de formación técnico profesional, tecnólogo, profesional universitario y educación para el trabajo y desarrollo humano)."/>
    <s v="APOYO EDUCACIÓN POSMEDIA"/>
    <n v="840"/>
    <n v="6690"/>
    <n v="5.4926108374384233E-2"/>
    <s v="Suma"/>
    <x v="110"/>
    <x v="110"/>
    <n v="0"/>
    <n v="0"/>
    <n v="0"/>
    <m/>
    <m/>
    <m/>
  </r>
  <r>
    <n v="4"/>
    <x v="3"/>
    <n v="26271"/>
    <s v="DESARROLLO ECONÓMICO, INDUSTRIA Y TURISMO"/>
    <n v="55"/>
    <s v="Número de Mipymes y/o emprendimientos orientados al fortalecimiento de las capacidades locales para la gestión y el desarrollo turístico apoyados."/>
    <s v="Emprendimiento equitativo e incluyente"/>
    <x v="26"/>
    <x v="0"/>
    <x v="0"/>
    <x v="2"/>
    <x v="12"/>
    <s v="Apoyar 120 Mipyme(s) y/o emprendimientos orientados al fortalecimiento de las capacidades locales para la gestión y el desarrollo turístico"/>
    <s v="DESARROLLO TURÍSTICO"/>
    <n v="120"/>
    <n v="1459"/>
    <n v="1.1978653530377668E-2"/>
    <s v="Suma"/>
    <x v="111"/>
    <x v="111"/>
    <n v="0"/>
    <n v="0"/>
    <n v="0"/>
    <m/>
    <m/>
    <m/>
  </r>
  <r>
    <n v="4"/>
    <x v="3"/>
    <n v="26272"/>
    <s v="DESARROLLO ECONÓMICO, INDUSTRIA Y TURISMO"/>
    <n v="54"/>
    <s v="Número de acciones realizadas para fortalecer las capacidades y/o habilidades, técnicas y blandas de las personas de la localidad, con el fin de mejorar el acceso a oportunidades de empleo."/>
    <s v="Desarrollo empresarial, productividad y empleo"/>
    <x v="25"/>
    <x v="0"/>
    <x v="0"/>
    <x v="2"/>
    <x v="12"/>
    <s v="Realizar 8 Acción(es) para fortalecer las capacidades y/o habilidades, técnicas y blandas de las personas de la localidad, con el fin de mejorar el acceso a oportunidades de empleo."/>
    <s v="FORTALECIMIENTO DE CAPACIDADES"/>
    <n v="8"/>
    <n v="1824"/>
    <n v="1.4975369458128079E-2"/>
    <s v="Suma"/>
    <x v="111"/>
    <x v="111"/>
    <n v="0"/>
    <n v="0"/>
    <n v="0"/>
    <m/>
    <m/>
    <m/>
  </r>
  <r>
    <n v="4"/>
    <x v="3"/>
    <n v="22511"/>
    <s v="CULTURA, RECREACIÓN Y DEPORTE"/>
    <n v="56"/>
    <s v="Número de proyectos financiados y acompañados del sector cultural y creativo."/>
    <s v="Bogotá cultural y deportiva"/>
    <x v="29"/>
    <x v="0"/>
    <x v="0"/>
    <x v="2"/>
    <x v="13"/>
    <s v="Financiar 120 Proyecto(s) del sector cultural y creativo"/>
    <s v="SOSTENIBILIDAD"/>
    <n v="120"/>
    <n v="1215"/>
    <n v="9.9753694581280784E-3"/>
    <s v="Suma"/>
    <x v="112"/>
    <x v="112"/>
    <n v="0"/>
    <n v="0"/>
    <n v="0"/>
    <m/>
    <m/>
    <m/>
  </r>
  <r>
    <n v="4"/>
    <x v="3"/>
    <n v="26081"/>
    <s v="DESARROLLO ECONÓMICO, INDUSTRIA Y TURISMO"/>
    <n v="58"/>
    <s v="Número de Mipymes, emprendimientos y/o actores de la economia informal apoyados para el fortalecimiento del tejido empresarial local."/>
    <s v="Emprendimiento equitativo e incluyente"/>
    <x v="28"/>
    <x v="0"/>
    <x v="0"/>
    <x v="2"/>
    <x v="13"/>
    <s v="Apoyar 800 Mipyme(s) emprendimientos y/o actores de la economía informal para el fortalecimiento del tejido empresarial local."/>
    <s v="TEJIDO EMPRESARIAL LOCAL"/>
    <n v="800"/>
    <n v="1215"/>
    <n v="9.9753694581280784E-3"/>
    <s v="Suma"/>
    <x v="113"/>
    <x v="113"/>
    <n v="0"/>
    <n v="0"/>
    <n v="0"/>
    <m/>
    <m/>
    <m/>
  </r>
  <r>
    <n v="4"/>
    <x v="3"/>
    <n v="22571"/>
    <s v="CULTURA, RECREACIÓN Y DEPORTE"/>
    <n v="60"/>
    <s v="m2 de Parques de la red de proximidad construidos y dotados"/>
    <s v="Desarrollo urbano y rural integral"/>
    <x v="30"/>
    <x v="0"/>
    <x v="0"/>
    <x v="3"/>
    <x v="14"/>
    <s v="Construir 880 Metro(s) cuadrado(s) de Parques de la red de proximidad (la construcción incluye su dotación)."/>
    <s v="CONSTRUCCIÓN"/>
    <n v="880"/>
    <n v="1401"/>
    <n v="1.1502463054187192E-2"/>
    <s v="Suma"/>
    <x v="114"/>
    <x v="114"/>
    <n v="0"/>
    <n v="0"/>
    <n v="0"/>
    <m/>
    <m/>
    <m/>
  </r>
  <r>
    <n v="4"/>
    <x v="3"/>
    <n v="22572"/>
    <s v="CULTURA, RECREACIÓN Y DEPORTE"/>
    <n v="61"/>
    <s v="Número de Parques de la red de proximidad intervenidos en mejoramiento, mantenimiento y/o dotación"/>
    <s v="Desarrollo urbano y rural integral"/>
    <x v="30"/>
    <x v="0"/>
    <x v="0"/>
    <x v="3"/>
    <x v="14"/>
    <s v="Intervenir 32 Parque(s) de la red de proximidad con acciones de mejoramiento, mantenimiento y/o dotación."/>
    <s v="INTERVENCIÓN"/>
    <n v="32"/>
    <n v="665"/>
    <n v="5.4597701149425287E-3"/>
    <s v="Suma"/>
    <x v="114"/>
    <x v="114"/>
    <n v="0"/>
    <n v="0"/>
    <n v="0"/>
    <m/>
    <m/>
    <m/>
  </r>
  <r>
    <n v="4"/>
    <x v="3"/>
    <n v="26381"/>
    <s v="CULTURA, RECREACIÓN Y DEPORTE"/>
    <n v="62"/>
    <s v="No. de equipamientos culturales intervenidos con acciones de construcción, adecuación y/o dotación"/>
    <s v="Desarrollo urbano y rural integral"/>
    <x v="31"/>
    <x v="0"/>
    <x v="0"/>
    <x v="3"/>
    <x v="14"/>
    <s v="Intervenir 4 Equipamiento(s) culturales con acciones de construcción, adecuación y/o dotación"/>
    <s v="INTERVENCIÓN"/>
    <n v="4"/>
    <n v="1215"/>
    <n v="9.9753694581280784E-3"/>
    <s v="Suma"/>
    <x v="115"/>
    <x v="115"/>
    <n v="0"/>
    <n v="0"/>
    <n v="0"/>
    <m/>
    <m/>
    <m/>
  </r>
  <r>
    <n v="4"/>
    <x v="3"/>
    <n v="25021"/>
    <s v="AMBIENTE"/>
    <n v="71"/>
    <s v="Número de árboles mantenidos en zona urbana"/>
    <s v="Protección del ambiente y resiliencia al cambio climático"/>
    <x v="33"/>
    <x v="0"/>
    <x v="0"/>
    <x v="3"/>
    <x v="15"/>
    <s v="Mantener 1000 Arbol(es) en zonas urbanas"/>
    <s v="ARBOLADO"/>
    <n v="1000"/>
    <n v="123"/>
    <n v="1.0098522167487686E-3"/>
    <s v="Suma"/>
    <x v="116"/>
    <x v="116"/>
    <n v="0"/>
    <n v="0"/>
    <n v="0"/>
    <m/>
    <m/>
    <m/>
  </r>
  <r>
    <n v="4"/>
    <x v="3"/>
    <n v="25024"/>
    <s v="HÁBITAT"/>
    <n v="76"/>
    <s v="Personas capacitadas en separación en la fuente y reciclaje"/>
    <s v="Protección del ambiente y resiliencia al cambio climático"/>
    <x v="34"/>
    <x v="0"/>
    <x v="0"/>
    <x v="3"/>
    <x v="15"/>
    <s v="Capacitar 6000 Persona(s) en separación en la fuente y reciclaje."/>
    <s v="SEPARACIÓN EN LA FUENTE"/>
    <n v="6000"/>
    <n v="1398"/>
    <n v="1.147783251231527E-2"/>
    <s v="Suma"/>
    <x v="116"/>
    <x v="116"/>
    <n v="0"/>
    <n v="0"/>
    <n v="0"/>
    <m/>
    <m/>
    <m/>
  </r>
  <r>
    <n v="4"/>
    <x v="3"/>
    <n v="25025"/>
    <s v="AMBIENTE"/>
    <n v="68"/>
    <s v="Número de huertas urbanas implementadas"/>
    <s v="Protección del ambiente y resiliencia al cambio climático"/>
    <x v="33"/>
    <x v="0"/>
    <x v="0"/>
    <x v="3"/>
    <x v="15"/>
    <s v="Implementar 160 Huerta(s) urbanas"/>
    <s v="HUERTAS URBANAS"/>
    <n v="160"/>
    <n v="410"/>
    <n v="3.3661740558292284E-3"/>
    <s v="Constante"/>
    <x v="116"/>
    <x v="116"/>
    <n v="0"/>
    <n v="0"/>
    <n v="0"/>
    <m/>
    <m/>
    <m/>
  </r>
  <r>
    <n v="4"/>
    <x v="3"/>
    <n v="25027"/>
    <s v="AMBIENTE"/>
    <n v="70"/>
    <s v="Número de m2 de jardinería convencional y biodiversa mantenidos"/>
    <s v="Protección del ambiente y resiliencia al cambio climático"/>
    <x v="33"/>
    <x v="0"/>
    <x v="0"/>
    <x v="3"/>
    <x v="15"/>
    <s v="Mantener 2000 Metro(s) cuadrado(s) de jardinería"/>
    <s v="JARDINERÍA"/>
    <n v="2000"/>
    <n v="191"/>
    <n v="1.5681444991789818E-3"/>
    <s v="Constante"/>
    <x v="116"/>
    <x v="116"/>
    <n v="0"/>
    <n v="0"/>
    <n v="0"/>
    <m/>
    <m/>
    <m/>
  </r>
  <r>
    <n v="4"/>
    <x v="3"/>
    <n v="250211"/>
    <s v="AMBIENTE"/>
    <n v="67"/>
    <s v="Número de procesos comunitarios de educación ambiental implementados"/>
    <s v="Protección del ambiente y resiliencia al cambio climático"/>
    <x v="33"/>
    <x v="0"/>
    <x v="0"/>
    <x v="3"/>
    <x v="15"/>
    <s v="Implementar 4 Proceso(s) comunitarios de educación ambiental que promueven la conservación de la biodiversidad y el agua"/>
    <s v="EDUCACIÓN AMBIENTAL"/>
    <n v="4"/>
    <n v="191"/>
    <n v="1.5681444991789818E-3"/>
    <s v="Suma"/>
    <x v="116"/>
    <x v="116"/>
    <n v="0"/>
    <n v="0"/>
    <n v="0"/>
    <m/>
    <m/>
    <m/>
  </r>
  <r>
    <n v="4"/>
    <x v="3"/>
    <n v="28051"/>
    <s v="AMBIENTE"/>
    <n v="66"/>
    <s v="Número de hectáreas de conectores ecosistémicos de la Estructura Ecológica Principal intervenidos"/>
    <s v="Protección del ambiente y resiliencia al cambio climático"/>
    <x v="33"/>
    <x v="0"/>
    <x v="0"/>
    <x v="3"/>
    <x v="15"/>
    <s v="Intervenir 4 Hectárea(s) de conectores ecosistémicos"/>
    <s v="CONECTORES ECOSISTÉMICOS"/>
    <n v="4"/>
    <n v="55"/>
    <n v="4.5155993431855501E-4"/>
    <s v="Suma"/>
    <x v="117"/>
    <x v="117"/>
    <n v="0"/>
    <n v="0"/>
    <n v="0"/>
    <m/>
    <m/>
    <m/>
  </r>
  <r>
    <n v="4"/>
    <x v="3"/>
    <n v="28052"/>
    <s v="AMBIENTE"/>
    <n v="65"/>
    <s v="Número de hectáreas de Estructura Ecológica Principal con acciones de conservación"/>
    <s v="Protección del ambiente y resiliencia al cambio climático"/>
    <x v="33"/>
    <x v="0"/>
    <x v="0"/>
    <x v="3"/>
    <x v="15"/>
    <s v="Realizar 5 Acción(es) de conservación de la Estructura Ecológica Principal"/>
    <s v="CONSERVACIÓN"/>
    <n v="5"/>
    <n v="55"/>
    <n v="4.5155993431855501E-4"/>
    <s v="Suma"/>
    <x v="117"/>
    <x v="117"/>
    <n v="0"/>
    <n v="0"/>
    <n v="0"/>
    <m/>
    <m/>
    <m/>
  </r>
  <r>
    <n v="4"/>
    <x v="3"/>
    <n v="28053"/>
    <s v="AMBIENTE"/>
    <n v="63"/>
    <s v="Número de m2 de áreas renaturalizadas"/>
    <s v="Protección del ambiente y resiliencia al cambio climático"/>
    <x v="33"/>
    <x v="0"/>
    <x v="0"/>
    <x v="3"/>
    <x v="15"/>
    <s v="Generar 4000 Metro(s) cuadrado(s) de áreas renaturalizadas"/>
    <s v="RENATURALIZACIÓN"/>
    <n v="4000"/>
    <n v="148"/>
    <n v="1.2151067323481117E-3"/>
    <s v="Suma"/>
    <x v="117"/>
    <x v="117"/>
    <n v="0"/>
    <n v="0"/>
    <n v="0"/>
    <m/>
    <m/>
    <m/>
  </r>
  <r>
    <n v="4"/>
    <x v="3"/>
    <n v="28054"/>
    <s v="AMBIENTE"/>
    <n v="64"/>
    <s v="Número de hectáreas en proceso de restauración ecológica"/>
    <s v="Protección del ambiente y resiliencia al cambio climático"/>
    <x v="33"/>
    <x v="0"/>
    <x v="0"/>
    <x v="3"/>
    <x v="15"/>
    <s v="Lograr 10 Hectárea(s) en proceso de restauración ecológica"/>
    <s v="RESTAURACIÓN ECOLÓGICA"/>
    <n v="10"/>
    <n v="274"/>
    <n v="2.2495894909688014E-3"/>
    <s v="Suma"/>
    <x v="117"/>
    <x v="117"/>
    <n v="0"/>
    <n v="0"/>
    <n v="0"/>
    <m/>
    <m/>
    <m/>
  </r>
  <r>
    <n v="4"/>
    <x v="3"/>
    <n v="22521"/>
    <s v="MOVILIDAD"/>
    <n v="77"/>
    <s v="Kilómetros-carril construidos y/o conservados de malla vial urbana (local y/o intermedia)"/>
    <s v="Infraestructura segura e incluyente"/>
    <x v="35"/>
    <x v="0"/>
    <x v="2"/>
    <x v="3"/>
    <x v="16"/>
    <s v="Intervenir 17 Kilómetro(s)-carril de malla vial urbana (local y/o intermedia) con acciones de construcción y/o conservación"/>
    <s v="INTERVENCIÓN MALLA VIAL LOCAL"/>
    <n v="17"/>
    <n v="17554"/>
    <n v="0.14412151067323481"/>
    <s v="Suma"/>
    <x v="118"/>
    <x v="118"/>
    <n v="0"/>
    <n v="0"/>
    <n v="0"/>
    <m/>
    <m/>
    <m/>
  </r>
  <r>
    <n v="4"/>
    <x v="3"/>
    <n v="22731"/>
    <s v="AMBIENTE"/>
    <n v="113"/>
    <s v="Número de obras de mitigación y/u obras de mitigación existentes con mantenimiento"/>
    <s v="Protección del ambiente y resiliencia al cambio climático"/>
    <x v="36"/>
    <x v="1"/>
    <x v="0"/>
    <x v="3"/>
    <x v="17"/>
    <s v="Realizar 4 Obra(s) de mitigación y/u obras de mitigación existentes con mantenimiento"/>
    <s v="OBRAS DE MITIGACIÓN"/>
    <n v="4"/>
    <n v="1858"/>
    <n v="1.5254515599343186E-2"/>
    <s v="Suma"/>
    <x v="119"/>
    <x v="119"/>
    <n v="0"/>
    <n v="0"/>
    <n v="0"/>
    <m/>
    <m/>
    <m/>
  </r>
  <r>
    <n v="4"/>
    <x v="3"/>
    <n v="22732"/>
    <s v="AMBIENTE"/>
    <n v="79"/>
    <s v="Número de acciones efectivas para el fortalecimiento de las capacidades locales en torno a la gestión del riesgo"/>
    <s v="Protección del ambiente y resiliencia al cambio climático"/>
    <x v="36"/>
    <x v="1"/>
    <x v="0"/>
    <x v="3"/>
    <x v="17"/>
    <s v="Realizar 4 Acción(es) efectivas para el fortalecimiento de las capacidades locales en torno a la gestión del riesgo"/>
    <s v="GESTIÓN DEL RIESGO"/>
    <n v="4"/>
    <n v="515"/>
    <n v="4.2282430213464693E-3"/>
    <s v="Suma"/>
    <x v="119"/>
    <x v="119"/>
    <n v="0"/>
    <n v="0"/>
    <n v="0"/>
    <m/>
    <m/>
    <m/>
  </r>
  <r>
    <n v="4"/>
    <x v="3"/>
    <n v="27911"/>
    <s v="INTEGRACIÓN SOCIAL"/>
    <n v="82"/>
    <s v="Unidades operativas orientadas a la atención de la primera infancia  (Jardines Infantiles, Casas de Pensamiento Intercultural, Modalidad Espacios Rurales, Crecemos en la Ruralidad, Creciendo Juntos, Centros Amar) dotadas y/o acondicionadas "/>
    <s v="Desarrollo urbano y rural integral"/>
    <x v="37"/>
    <x v="0"/>
    <x v="0"/>
    <x v="3"/>
    <x v="18"/>
    <s v="Dotar 16 Unidad(es) operativas orientadas a la atención de la primera infancia (Jardines Infantiles, Casas de Pensamiento Intercultural, Modalidad Espacios Rurales, Crecemos en la Ruralidad, Creciendo Juntos, Centros Amar, Centros Forjar)"/>
    <s v="DOTACIÓN"/>
    <n v="16"/>
    <n v="403"/>
    <n v="3.3087027914614122E-3"/>
    <s v="Suma"/>
    <x v="120"/>
    <x v="120"/>
    <n v="0"/>
    <n v="0"/>
    <n v="0"/>
    <m/>
    <m/>
    <m/>
  </r>
  <r>
    <n v="4"/>
    <x v="3"/>
    <n v="27912"/>
    <s v="INTEGRACIÓN SOCIAL"/>
    <n v="83"/>
    <s v="Unidades operativas de atención especializada (Centros Integrarte, Centros Crecer, Cadis) dotados y/o acondicionados"/>
    <s v="Desarrollo urbano y rural integral"/>
    <x v="37"/>
    <x v="0"/>
    <x v="0"/>
    <x v="3"/>
    <x v="18"/>
    <s v="Dotar y/o acondicionar 2 Unidad(es) operativas de atención especializada (Centros Integrarte, Centros Crecer y Cadis)"/>
    <s v="DOTACIÓN"/>
    <n v="2"/>
    <n v="200"/>
    <n v="1.6420361247947454E-3"/>
    <s v="Suma"/>
    <x v="120"/>
    <x v="120"/>
    <n v="0"/>
    <n v="0"/>
    <n v="0"/>
    <m/>
    <m/>
    <m/>
  </r>
  <r>
    <n v="4"/>
    <x v="3"/>
    <n v="27913"/>
    <s v="INTEGRACIÓN SOCIAL"/>
    <n v="84"/>
    <s v="Unidades operativas orientadas a la atención de jóvenes (casas de la juventud, centros forjar) dotadas y/o acondicionadas"/>
    <s v="Desarrollo urbano y rural integral"/>
    <x v="37"/>
    <x v="0"/>
    <x v="0"/>
    <x v="3"/>
    <x v="18"/>
    <s v="Dotar y/o acondicionar 1 Unidad(es) operativa orientadas a la atención de jóvenes (casas de la juventud, centros forjar)"/>
    <s v="DOTACIÓN"/>
    <n v="1"/>
    <n v="0"/>
    <n v="0"/>
    <s v="Suma"/>
    <x v="120"/>
    <x v="120"/>
    <n v="0"/>
    <n v="0"/>
    <n v="0"/>
    <m/>
    <m/>
    <m/>
  </r>
  <r>
    <n v="4"/>
    <x v="3"/>
    <n v="27914"/>
    <s v="INTEGRACIÓN SOCIAL"/>
    <n v="85"/>
    <s v="Sedes de Centros de Desarrollo Comunitarios dotados y/o acondicionados para la prestación de servicios sociales dirigidas al desarrollo de capacidades y generación de oportunidades."/>
    <s v="Desarrollo urbano y rural integral"/>
    <x v="37"/>
    <x v="0"/>
    <x v="0"/>
    <x v="3"/>
    <x v="18"/>
    <s v="Dotar y/o acondicionar 2 Centro(s) de Desarrollo Comunitarios para la prestación de servicios sociales dirigidas al desarrollo de capacidades y generación de oportunidades"/>
    <s v="DOTACIÓN"/>
    <n v="2"/>
    <n v="400"/>
    <n v="3.2840722495894909E-3"/>
    <s v="Suma"/>
    <x v="120"/>
    <x v="120"/>
    <n v="0"/>
    <n v="0"/>
    <n v="0"/>
    <m/>
    <m/>
    <m/>
  </r>
  <r>
    <n v="4"/>
    <x v="3"/>
    <n v="27915"/>
    <s v="INTEGRACIÓN SOCIAL"/>
    <n v="87"/>
    <s v="Unidades operativas para la prestación de servicios sociales  y  la generación de estrategias dirigidas a personas habitantes de calle y/o en riesgo de estarlo (Hogares de paso, Autocuidado, SEDID, Atención Socio-sanitaria y Comunidad de Vida El Camino) dotadas y/o acondicionadas."/>
    <s v="Desarrollo urbano y rural integral"/>
    <x v="37"/>
    <x v="0"/>
    <x v="0"/>
    <x v="3"/>
    <x v="18"/>
    <s v="Dotar y/o acondicionar 1 Unidad(es) operativas para la prestación de servicios y la generación de estrategias dirigidas a personas habitantes de calle y/o en riesgo de estarlo (Hogares de paso, Autocuidado, SEDID, Atención Socio-sanitaria y Comunidad de Vida El Camino)"/>
    <s v="DOTACIÓN"/>
    <n v="1"/>
    <n v="0"/>
    <n v="0"/>
    <s v="Suma"/>
    <x v="120"/>
    <x v="120"/>
    <n v="0"/>
    <n v="0"/>
    <n v="0"/>
    <m/>
    <m/>
    <m/>
  </r>
  <r>
    <n v="4"/>
    <x v="3"/>
    <n v="27916"/>
    <s v="INTEGRACIÓN SOCIAL"/>
    <n v="88"/>
    <s v="Unidades operativas orientadas a la prestación de servicios sociales a la persona mayor dotadas y/o acondicionadas"/>
    <s v="Desarrollo urbano y rural integral"/>
    <x v="37"/>
    <x v="0"/>
    <x v="0"/>
    <x v="3"/>
    <x v="18"/>
    <s v="Dotar y/o acondicionar 2 Unidad(es) orientadas a la prestación de servicios a la persona mayor"/>
    <s v="DOTACIÓN"/>
    <n v="2"/>
    <n v="200"/>
    <n v="1.6420361247947454E-3"/>
    <s v="Suma"/>
    <x v="120"/>
    <x v="120"/>
    <n v="0"/>
    <n v="0"/>
    <n v="0"/>
    <m/>
    <m/>
    <m/>
  </r>
  <r>
    <n v="4"/>
    <x v="3"/>
    <n v="26671"/>
    <s v="GOBIERNO"/>
    <n v="93"/>
    <s v="Estrategias de fortalecimiento institucional realizadas"/>
    <s v="Gobierno confiable"/>
    <x v="39"/>
    <x v="1"/>
    <x v="6"/>
    <x v="4"/>
    <x v="20"/>
    <s v="Realizar 4 Estrategia(s) de fortalecimiento institucional."/>
    <s v="FORTALECIMIENTO INSTITUCIONAL"/>
    <n v="4"/>
    <n v="14434"/>
    <n v="0.11850574712643679"/>
    <s v="Suma"/>
    <x v="121"/>
    <x v="121"/>
    <n v="0"/>
    <n v="0"/>
    <n v="0"/>
    <m/>
    <m/>
    <m/>
  </r>
  <r>
    <n v="4"/>
    <x v="3"/>
    <n v="26672"/>
    <s v="GOBIERNO"/>
    <n v="94"/>
    <s v="Estrategias de inspección, vigilancia y control realizada"/>
    <s v="Gobierno confiable"/>
    <x v="41"/>
    <x v="1"/>
    <x v="6"/>
    <x v="4"/>
    <x v="20"/>
    <s v="Realizar 1 Estrategia(s) de inspección, vigilancia y control."/>
    <s v="IVC"/>
    <n v="1"/>
    <n v="3088"/>
    <n v="2.5353037766830872E-2"/>
    <s v="Constante"/>
    <x v="121"/>
    <x v="121"/>
    <n v="0"/>
    <n v="0"/>
    <n v="0"/>
    <m/>
    <m/>
    <m/>
  </r>
  <r>
    <n v="4"/>
    <x v="3"/>
    <n v="26941"/>
    <s v="GESTIÓN PÚBLICA"/>
    <n v="95"/>
    <s v="Servicios TIC´s generados en zonas rurales y/o apartadas y urbanas"/>
    <s v="Ciudad inteligente​"/>
    <x v="42"/>
    <x v="0"/>
    <x v="0"/>
    <x v="4"/>
    <x v="21"/>
    <s v="Operativizar 20 Centro(s) de Acceso Comunitario en zonas rurales y/o apartadas y/o urbanas, con énfasis en Servicios TIC´s generados."/>
    <s v="CONECTIVIDAD"/>
    <n v="20"/>
    <n v="1029"/>
    <n v="8.4482758620689647E-3"/>
    <s v="Suma"/>
    <x v="122"/>
    <x v="122"/>
    <n v="0"/>
    <n v="0"/>
    <n v="0"/>
    <m/>
    <m/>
    <m/>
  </r>
  <r>
    <n v="4"/>
    <x v="3"/>
    <n v="26942"/>
    <s v="GESTIÓN PÚBLICA"/>
    <n v="96"/>
    <s v="Procesos de formacion y desarrollo de competencias digitales realizados en zonas rurales y/o apartadas y urbanas"/>
    <s v="Ciudad inteligente​"/>
    <x v="42"/>
    <x v="0"/>
    <x v="0"/>
    <x v="4"/>
    <x v="21"/>
    <s v="Operativizar 20 Centro(s) de Acceso Comunitario en zonas rurales y/o apartadas y/o urbanas, con énfasis en procesos de formación y desarrollo de competencias digitales."/>
    <s v="FORTALECIMIENTO DE CAPACIDADES"/>
    <n v="20"/>
    <n v="1029"/>
    <n v="8.4482758620689647E-3"/>
    <s v="Suma"/>
    <x v="122"/>
    <x v="122"/>
    <n v="0"/>
    <n v="0"/>
    <n v="0"/>
    <m/>
    <m/>
    <m/>
  </r>
  <r>
    <n v="4"/>
    <x v="3"/>
    <n v="24091"/>
    <s v="GOBIERNO"/>
    <n v="98"/>
    <s v="Personas capacitadas a través de procesos de formación para la participación de manera virtual y presencial."/>
    <s v="Democracia deliberativa y participación"/>
    <x v="43"/>
    <x v="0"/>
    <x v="0"/>
    <x v="4"/>
    <x v="22"/>
    <s v="Capacitar 2600 Persona(s) a través de procesos de formación para la participación de manera virtual y presencial."/>
    <s v="CAPACITACIÓN"/>
    <n v="2600"/>
    <n v="1519"/>
    <n v="1.2471264367816093E-2"/>
    <s v="Suma"/>
    <x v="123"/>
    <x v="123"/>
    <n v="0"/>
    <n v="0"/>
    <n v="0"/>
    <m/>
    <m/>
    <m/>
  </r>
  <r>
    <n v="4"/>
    <x v="3"/>
    <n v="24092"/>
    <s v="GOBIERNO"/>
    <n v="99"/>
    <s v="Organizaciones comunales fortalecidas."/>
    <s v="Democracia deliberativa y participación"/>
    <x v="45"/>
    <x v="1"/>
    <x v="0"/>
    <x v="4"/>
    <x v="22"/>
    <s v="Fortalecer 100 Organización(es) comunales"/>
    <s v="FORTALECIMIENTO COMUNAL"/>
    <n v="100"/>
    <n v="823"/>
    <n v="6.7569786535303777E-3"/>
    <s v="Suma"/>
    <x v="123"/>
    <x v="123"/>
    <n v="0"/>
    <n v="0"/>
    <n v="0"/>
    <m/>
    <m/>
    <m/>
  </r>
  <r>
    <n v="4"/>
    <x v="3"/>
    <n v="24093"/>
    <s v="GOBIERNO"/>
    <n v="97"/>
    <s v="Organizaciones sociales e Instancias de participación ciudadana fortalecidas."/>
    <s v="Democracia deliberativa y participación"/>
    <x v="46"/>
    <x v="0"/>
    <x v="0"/>
    <x v="4"/>
    <x v="22"/>
    <s v="Fortalecer 200 Organización(es) e instancias de participación ciudadana"/>
    <s v="FORTALECIMIENTO DE ORGANIZACIONES"/>
    <n v="200"/>
    <n v="1519"/>
    <n v="1.2471264367816093E-2"/>
    <s v="Suma"/>
    <x v="123"/>
    <x v="123"/>
    <n v="0"/>
    <n v="0"/>
    <n v="0"/>
    <m/>
    <m/>
    <m/>
  </r>
  <r>
    <n v="4"/>
    <x v="3"/>
    <n v="27081"/>
    <s v="GOBIERNO"/>
    <n v="103"/>
    <s v="Iniciativa de inversión local concertada e implementada con los pueblos indígenas"/>
    <s v="Línea diferencial étnica"/>
    <x v="48"/>
    <x v="1"/>
    <x v="0"/>
    <x v="4"/>
    <x v="22"/>
    <s v="Concertar e implementar 4 Iniciativa(s) de inversión local con los pueblos indígenas"/>
    <s v="INICIATIVAS PUEBLO INDÍGENA"/>
    <n v="4"/>
    <n v="823"/>
    <n v="6.7569786535303777E-3"/>
    <s v="Suma"/>
    <x v="124"/>
    <x v="124"/>
    <n v="0"/>
    <n v="0"/>
    <n v="0"/>
    <m/>
    <m/>
    <m/>
  </r>
  <r>
    <n v="4"/>
    <x v="3"/>
    <n v="27082"/>
    <s v="GOBIERNO"/>
    <n v="104"/>
    <s v="Iniciativa de inversión local concertada e implementada con las comunidades negras, afrocolombianas y palenqueras"/>
    <s v="Línea diferencial étnica"/>
    <x v="48"/>
    <x v="1"/>
    <x v="0"/>
    <x v="4"/>
    <x v="22"/>
    <s v="Concertar e implementar 4 Iniciativa(s) de inversión local con las comunidades negras, afrocolombianas y palenqueras"/>
    <s v="INICIATIVAS COMUNIDADES NEGRAS, AFROCOLOMBIANAS, PALENQUERAS"/>
    <n v="4"/>
    <n v="823"/>
    <n v="6.7569786535303777E-3"/>
    <s v="Suma"/>
    <x v="124"/>
    <x v="124"/>
    <n v="0"/>
    <n v="0"/>
    <n v="0"/>
    <m/>
    <m/>
    <m/>
  </r>
  <r>
    <n v="4"/>
    <x v="3"/>
    <n v="27971"/>
    <s v="GOBIERNO"/>
    <n v="101"/>
    <s v="Unidades de innovación publica  y social fortalecidas"/>
    <s v="Gobierno confiable"/>
    <x v="49"/>
    <x v="1"/>
    <x v="0"/>
    <x v="4"/>
    <x v="22"/>
    <s v="Fortalecer 1 Unidad(es) de innovación publica y social a nivel local"/>
    <s v="INNOVACIÓN PÚBLICA"/>
    <n v="1"/>
    <n v="206"/>
    <n v="1.6912972085385879E-3"/>
    <s v="Constante"/>
    <x v="125"/>
    <x v="125"/>
    <n v="0"/>
    <n v="0"/>
    <n v="0"/>
    <m/>
    <m/>
    <m/>
  </r>
  <r>
    <n v="4"/>
    <x v="3"/>
    <n v="27972"/>
    <s v="GOBIERNO"/>
    <n v="100"/>
    <s v="Acciones desarrolladas, orientadas a la ciudadanía en el marco de la estrategía Bogotaneidad"/>
    <s v="Gobierno confiable"/>
    <x v="49"/>
    <x v="1"/>
    <x v="0"/>
    <x v="4"/>
    <x v="22"/>
    <s v="Desarrollar 4 Acción(es) orientadas a la ciudadanía, en el marco de la estrategia &quot;Bogotaneidad"/>
    <s v="ESTRATEGIA BOGOTANEIDAD"/>
    <n v="4"/>
    <n v="412"/>
    <n v="3.3825944170771758E-3"/>
    <s v="Suma"/>
    <x v="125"/>
    <x v="125"/>
    <n v="0"/>
    <n v="0"/>
    <n v="0"/>
    <m/>
    <m/>
    <m/>
  </r>
  <r>
    <n v="5"/>
    <x v="4"/>
    <n v="23641"/>
    <s v="SEGURIDAD, CONVIVENCIA Y JUSTICIA"/>
    <n v="2"/>
    <s v="Acciones formativas diferenciales para la promoción de la convivencia ciudadana implementadas"/>
    <s v="Cultura ciudadana para la convivencia pacífica"/>
    <x v="0"/>
    <x v="0"/>
    <x v="0"/>
    <x v="0"/>
    <x v="0"/>
    <s v="Implementar 4 Acción(es) Formativas diferenciales para la promoción de la convivencia ciudadana."/>
    <s v="FORMACIÓN"/>
    <n v="4"/>
    <n v="314"/>
    <n v="2.5895198667304424E-3"/>
    <s v="Suma"/>
    <x v="126"/>
    <x v="126"/>
    <n v="0"/>
    <n v="0"/>
    <n v="0"/>
    <m/>
    <m/>
    <m/>
  </r>
  <r>
    <n v="5"/>
    <x v="4"/>
    <n v="23642"/>
    <s v="SEGURIDAD, CONVIVENCIA Y JUSTICIA"/>
    <n v="1"/>
    <s v="Organizaciones comunitarias fortalecidas a través de capacidades para promover acciones de corresponsabilidad en la gestión de la seguridad y la convivencia"/>
    <s v="Cultura ciudadana para la convivencia pacífica"/>
    <x v="0"/>
    <x v="0"/>
    <x v="0"/>
    <x v="0"/>
    <x v="0"/>
    <s v="Fortalecer 200 Organización(es) Comunitarias a través de capacidades para promover acciones de corresponsabilidad en la gestión de la seguridad y la convivencia."/>
    <s v="FORTALECIMIENTO DE CAPACIDADES"/>
    <n v="200"/>
    <n v="314"/>
    <n v="2.5895198667304424E-3"/>
    <s v="Suma"/>
    <x v="126"/>
    <x v="126"/>
    <n v="0"/>
    <n v="0"/>
    <n v="0"/>
    <m/>
    <m/>
    <m/>
  </r>
  <r>
    <n v="5"/>
    <x v="4"/>
    <n v="23643"/>
    <s v="SEGURIDAD, CONVIVENCIA Y JUSTICIA"/>
    <n v="3"/>
    <s v="Iniciativas de convivencia con participación ciudadana implementadas"/>
    <s v="Cultura ciudadana para la convivencia pacífica"/>
    <x v="0"/>
    <x v="0"/>
    <x v="0"/>
    <x v="0"/>
    <x v="0"/>
    <s v="Implementar 4 Iniciativa(s) De convivencia con participación de la ciudadanía."/>
    <s v="INICIATIVAS"/>
    <n v="4"/>
    <n v="314"/>
    <n v="2.5895198667304424E-3"/>
    <s v="Suma"/>
    <x v="126"/>
    <x v="126"/>
    <n v="0"/>
    <n v="0"/>
    <n v="0"/>
    <m/>
    <m/>
    <m/>
  </r>
  <r>
    <n v="5"/>
    <x v="4"/>
    <n v="23841"/>
    <s v="MUJERES"/>
    <n v="4"/>
    <s v="Número de Personas vinculadas en acciones para la prevención del feminicidio y la violencia contra la mujer"/>
    <s v="Cero tolerancia a las violencias"/>
    <x v="1"/>
    <x v="0"/>
    <x v="0"/>
    <x v="0"/>
    <x v="1"/>
    <s v="Vincular 2000 Persona(s) En acciones para la prevención del feminicidio y la violencia contra la mujer."/>
    <s v="PREVENCIÓN"/>
    <n v="2000"/>
    <n v="1801"/>
    <n v="1.4852628280195946E-2"/>
    <s v="Suma"/>
    <x v="127"/>
    <x v="127"/>
    <n v="0"/>
    <n v="0"/>
    <n v="0"/>
    <m/>
    <m/>
    <m/>
  </r>
  <r>
    <n v="5"/>
    <x v="4"/>
    <n v="23961"/>
    <s v="SEGURIDAD, CONVIVENCIA Y JUSTICIA"/>
    <n v="5"/>
    <s v="Dotaciones suministradas a organismos de seguridad"/>
    <s v="Mejores capacidades al servicio de la seguridad"/>
    <x v="2"/>
    <x v="1"/>
    <x v="1"/>
    <x v="0"/>
    <x v="2"/>
    <s v="Suministrar 4 Dotacion(es) A organismos de seguridad."/>
    <s v="DOTACIÓN"/>
    <n v="4"/>
    <n v="808"/>
    <n v="6.6634778736248332E-3"/>
    <s v="Suma"/>
    <x v="128"/>
    <x v="128"/>
    <n v="0"/>
    <n v="0"/>
    <n v="0"/>
    <m/>
    <m/>
    <m/>
  </r>
  <r>
    <n v="5"/>
    <x v="4"/>
    <n v="23962"/>
    <s v="SEGURIDAD, CONVIVENCIA Y JUSTICIA"/>
    <n v="6"/>
    <s v="Equipamientos de seguridad y acceso a la justicia intervenidos con acciones de fortalecimiento, operación, adecuación y/o dotación"/>
    <s v="Mejores capacidades al servicio de la seguridad"/>
    <x v="2"/>
    <x v="1"/>
    <x v="1"/>
    <x v="0"/>
    <x v="2"/>
    <s v="Intervenir 4 Equipamiento(s) De seguridad y acceso a la justicia con acciones de fortalecimiento, operación, adecuación y/o dotación."/>
    <s v="INTERVENCIÓN"/>
    <n v="4"/>
    <n v="808"/>
    <n v="6.6634778736248332E-3"/>
    <s v="Suma"/>
    <x v="128"/>
    <x v="128"/>
    <n v="0"/>
    <n v="0"/>
    <n v="0"/>
    <m/>
    <m/>
    <m/>
  </r>
  <r>
    <n v="5"/>
    <x v="4"/>
    <n v="24131"/>
    <s v="SEGURIDAD, CONVIVENCIA Y JUSTICIA"/>
    <n v="12"/>
    <s v="Acciones pedagógicas para la gestión de conflictividades y prevención de violencias implementadas"/>
    <s v="Cultura ciudadana para la convivencia pacífica"/>
    <x v="3"/>
    <x v="0"/>
    <x v="0"/>
    <x v="0"/>
    <x v="3"/>
    <s v="Implementar 4 Acción(es) Pedagógicas para la gestión de conflictividades y prevención de violencias."/>
    <s v="ACCIONES PEDAGÓGICAS"/>
    <n v="4"/>
    <n v="150"/>
    <n v="1.2370317834699566E-3"/>
    <s v="Suma"/>
    <x v="129"/>
    <x v="129"/>
    <n v="0"/>
    <n v="0"/>
    <n v="0"/>
    <m/>
    <m/>
    <m/>
  </r>
  <r>
    <n v="5"/>
    <x v="4"/>
    <n v="24132"/>
    <s v="SEGURIDAD, CONVIVENCIA Y JUSTICIA"/>
    <n v="11"/>
    <s v="Proyectos comunitarios implementados en la localidad, para la apropiación del Código Nacional de Seguridad y Convivencia Ciudadana"/>
    <s v="Cultura ciudadana para la convivencia pacífica"/>
    <x v="3"/>
    <x v="0"/>
    <x v="0"/>
    <x v="0"/>
    <x v="3"/>
    <s v="Implementar 4 Proyecto(s) Comunitarios en la localidad, para la apropiación del Código Nacional de Seguridad y Convivencia Ciudadana."/>
    <s v="CÓDIGO NACIONAL DE SEGURIDAD Y CONVIVENCIA"/>
    <n v="4"/>
    <n v="150"/>
    <n v="1.2370317834699566E-3"/>
    <s v="Suma"/>
    <x v="129"/>
    <x v="129"/>
    <n v="0"/>
    <n v="0"/>
    <n v="0"/>
    <m/>
    <m/>
    <m/>
  </r>
  <r>
    <n v="5"/>
    <x v="4"/>
    <n v="24133"/>
    <s v="SEGURIDAD, CONVIVENCIA Y JUSTICIA"/>
    <n v="7"/>
    <s v="Programas de abordaje de conflictividad escolar para la convivencia con enfoque restaurativo fortalecidos"/>
    <s v="Cultura ciudadana para la convivencia pacífica"/>
    <x v="3"/>
    <x v="0"/>
    <x v="0"/>
    <x v="0"/>
    <x v="3"/>
    <s v="Fortalecer 20 Programa(s) De abordaje de conflictividad escolar para la convivencia con enfoque restaurativo."/>
    <s v="CONFLICTIVIDAD ESCOLAR"/>
    <n v="20"/>
    <n v="150"/>
    <n v="1.2370317834699566E-3"/>
    <s v="Suma"/>
    <x v="129"/>
    <x v="129"/>
    <n v="0"/>
    <n v="0"/>
    <n v="0"/>
    <m/>
    <m/>
    <m/>
  </r>
  <r>
    <n v="5"/>
    <x v="4"/>
    <n v="24134"/>
    <s v="SEGURIDAD, CONVIVENCIA Y JUSTICIA"/>
    <n v="8"/>
    <s v="Actores comunitarios fortalecidos con herramientas y capacidades para la implementación de un enfoque restaurativo para la justicia y la convivencia"/>
    <s v="Cultura ciudadana para la convivencia pacífica"/>
    <x v="3"/>
    <x v="0"/>
    <x v="0"/>
    <x v="0"/>
    <x v="3"/>
    <s v="Fortalecer 400 Actor(es) Comunitarios con herramientas y capacidades para la implementación de un enfoque restaurativo para la justicia y la convivencia."/>
    <s v="FORTALECIMIENTO DE CAPACIDADES"/>
    <n v="400"/>
    <n v="150"/>
    <n v="1.2370317834699566E-3"/>
    <s v="Suma"/>
    <x v="129"/>
    <x v="129"/>
    <n v="0"/>
    <n v="0"/>
    <n v="0"/>
    <m/>
    <m/>
    <m/>
  </r>
  <r>
    <n v="5"/>
    <x v="4"/>
    <n v="24135"/>
    <s v="SEGURIDAD, CONVIVENCIA Y JUSTICIA"/>
    <n v="10"/>
    <s v="Ciudadanos beneficiados con habilidades y capacidades para gestionar la convivencia constructivamente"/>
    <s v="Cultura ciudadana para la convivencia pacífica"/>
    <x v="3"/>
    <x v="0"/>
    <x v="0"/>
    <x v="0"/>
    <x v="3"/>
    <s v="Beneficiar 400 Ciudadanos Con habilidades y capacidades para gestionar la convivencia constructivamente."/>
    <s v="GESTIÓN DE LA CONVIVENCIA"/>
    <n v="400"/>
    <n v="150"/>
    <n v="1.2370317834699566E-3"/>
    <s v="Suma"/>
    <x v="129"/>
    <x v="129"/>
    <n v="0"/>
    <n v="0"/>
    <n v="0"/>
    <m/>
    <m/>
    <m/>
  </r>
  <r>
    <n v="5"/>
    <x v="4"/>
    <n v="24136"/>
    <s v="SEGURIDAD, CONVIVENCIA Y JUSTICIA"/>
    <n v="9"/>
    <s v="Proyectos de justicia local para la resolución efectiva de conflictividades de manera integral en el sistema de justicia implementados"/>
    <s v="Cultura ciudadana para la convivencia pacífica"/>
    <x v="3"/>
    <x v="0"/>
    <x v="0"/>
    <x v="0"/>
    <x v="3"/>
    <s v="Implementar 4 Proyecto(s) De justicia local para la resolución efectiva de conflictividades de manera integral en el sistema de justicia."/>
    <s v="RESOLUCIÓN DE CONFLICTIVIDADES"/>
    <n v="4"/>
    <n v="150"/>
    <n v="1.2370317834699566E-3"/>
    <s v="Suma"/>
    <x v="129"/>
    <x v="129"/>
    <n v="0"/>
    <n v="0"/>
    <n v="0"/>
    <m/>
    <m/>
    <m/>
  </r>
  <r>
    <n v="5"/>
    <x v="4"/>
    <n v="24137"/>
    <s v="SEGURIDAD, CONVIVENCIA Y JUSTICIA"/>
    <n v="13"/>
    <s v="Programas comunitarios con enfoque restaurativo para el cuidado del espacio público y del medio ambiente ejecutados"/>
    <s v="Cultura ciudadana para la convivencia pacífica"/>
    <x v="3"/>
    <x v="0"/>
    <x v="0"/>
    <x v="0"/>
    <x v="3"/>
    <s v="Ejecutar 4 Programa(s) Comunitarios con enfoque restaurativo para el cuidado del espacio público y del medio ambiente."/>
    <s v="ACCIONES DE CUIDADO"/>
    <n v="4"/>
    <n v="150"/>
    <n v="1.2370317834699566E-3"/>
    <s v="Suma"/>
    <x v="129"/>
    <x v="129"/>
    <n v="0"/>
    <n v="0"/>
    <n v="0"/>
    <m/>
    <m/>
    <m/>
  </r>
  <r>
    <n v="5"/>
    <x v="4"/>
    <n v="24181"/>
    <s v="GOBIERNO"/>
    <n v="14"/>
    <s v="Acuerdos realizados para la organización, la recuperación, el cuidado, el embellecimiento, la sostenibilidad, el mejoramiento y el aprovechamiento económico del espacio público."/>
    <s v="Cultura ciudadana para la convivencia pacífica"/>
    <x v="50"/>
    <x v="0"/>
    <x v="0"/>
    <x v="0"/>
    <x v="4"/>
    <s v="Realizar 8 Acuerdo(s) Para la organización, la recuperación, el cuidado, el embellecimiento, la sostenibilidad, el mejoramiento y el aprovechamiento económico del espacio"/>
    <s v="ACUERDOS "/>
    <n v="8"/>
    <n v="1679"/>
    <n v="1.3846509096307047E-2"/>
    <s v="Suma"/>
    <x v="130"/>
    <x v="130"/>
    <n v="0"/>
    <n v="0"/>
    <n v="0"/>
    <m/>
    <m/>
    <m/>
  </r>
  <r>
    <n v="5"/>
    <x v="4"/>
    <n v="24211"/>
    <s v="MOVILIDAD"/>
    <n v="15"/>
    <s v="Metros cuadrados construidos y/o conservados de elementos del sistema de espacio público peatonal."/>
    <s v="Infraestructura segura e incluyente"/>
    <x v="5"/>
    <x v="0"/>
    <x v="2"/>
    <x v="0"/>
    <x v="4"/>
    <s v="Intervenir 4000 Metro(s) cuadrado(s) De elementos del sistema de espacio público peatonal con acciones de construcción y/o conservación."/>
    <s v="INTERVENCIÓN"/>
    <n v="4000"/>
    <n v="1880"/>
    <n v="1.550413168615679E-2"/>
    <s v="Suma"/>
    <x v="131"/>
    <x v="131"/>
    <n v="0"/>
    <n v="0"/>
    <n v="0"/>
    <m/>
    <m/>
    <m/>
  </r>
  <r>
    <n v="5"/>
    <x v="4"/>
    <n v="24221"/>
    <s v="SEGURIDAD, CONVIVENCIA Y JUSTICIA"/>
    <n v="16"/>
    <s v="Estrategias de seguridad y convivencia implementadas a través de gestores locales, que permitan el uso y disfrute del espacio público"/>
    <s v="Cultura ciudadana para la convivencia pacífica"/>
    <x v="4"/>
    <x v="1"/>
    <x v="1"/>
    <x v="0"/>
    <x v="4"/>
    <s v="Implementar 4 Estrategia(s) De seguridad y convivencia a través de gestores locales que permitan el uso y disfrute del espacio público."/>
    <s v="ESTRATEGIAS DE SEGURIDAD Y CONVIVENCIA"/>
    <n v="4"/>
    <n v="808"/>
    <n v="6.6634778736248332E-3"/>
    <s v="Suma"/>
    <x v="132"/>
    <x v="132"/>
    <n v="0"/>
    <n v="0"/>
    <n v="0"/>
    <m/>
    <m/>
    <m/>
  </r>
  <r>
    <n v="5"/>
    <x v="4"/>
    <n v="24291"/>
    <s v="SALUD"/>
    <n v="19"/>
    <s v="Número de personas con discapacidad beneficiadas con Dispostivos de Asistencia Personal - Ayudas Técnicas (no incluidas en los Planes de Beneficios)"/>
    <s v="Ciudad saludable y con bien-estar"/>
    <x v="6"/>
    <x v="1"/>
    <x v="3"/>
    <x v="1"/>
    <x v="5"/>
    <s v="Beneficiar 1500 Persona(s) Con discapacidad a través de Dispositivos de Asistencia Personal - Ayudas Técnicas (no incluidas en los Planes de Beneficios)."/>
    <s v="DISPOSITIVOS DE ASISTENCIA PERSONAL"/>
    <n v="1500"/>
    <n v="1940"/>
    <n v="1.5998944399544773E-2"/>
    <s v="Suma"/>
    <x v="133"/>
    <x v="133"/>
    <n v="0"/>
    <n v="0"/>
    <n v="0"/>
    <m/>
    <m/>
    <m/>
  </r>
  <r>
    <n v="5"/>
    <x v="4"/>
    <n v="24292"/>
    <s v="SALUD"/>
    <n v="23"/>
    <s v="Número de personas beneficiadas con acciones para la promoción y atención de la salud mental"/>
    <s v="Ciudad saludable y con bien-estar"/>
    <x v="11"/>
    <x v="0"/>
    <x v="0"/>
    <x v="1"/>
    <x v="5"/>
    <s v="Beneficiar 1200 Persona(s) Con acciones para la promoción y atención de la salud mental."/>
    <s v="SALUD MENTAL"/>
    <n v="1200"/>
    <n v="1740"/>
    <n v="1.4349568688251498E-2"/>
    <s v="Suma"/>
    <x v="133"/>
    <x v="133"/>
    <n v="0"/>
    <n v="0"/>
    <n v="0"/>
    <m/>
    <m/>
    <m/>
  </r>
  <r>
    <n v="5"/>
    <x v="4"/>
    <n v="24293"/>
    <s v="SALUD"/>
    <n v="20"/>
    <s v="Número de personas vinculadas a las acciones y estrategias para promover la salud sexual y reproductiva consciente en los diferentes ciclos de vida"/>
    <s v="Ciudad saludable y con bien-estar"/>
    <x v="8"/>
    <x v="1"/>
    <x v="3"/>
    <x v="1"/>
    <x v="5"/>
    <s v="Vincular 1600 Persona(s) A las acciones y estrategias para promover la salud sexual y reproductiva consciente en los diferentes ciclos de vida."/>
    <s v="SALUD SEXUAL Y REPRODUCTIVA"/>
    <n v="1600"/>
    <n v="364"/>
    <n v="3.0018637945537613E-3"/>
    <s v="Suma"/>
    <x v="133"/>
    <x v="133"/>
    <n v="0"/>
    <n v="0"/>
    <n v="0"/>
    <m/>
    <m/>
    <m/>
  </r>
  <r>
    <n v="5"/>
    <x v="4"/>
    <n v="24294"/>
    <s v="SALUD"/>
    <n v="17"/>
    <s v="Número de personas con discapacidad, cuidadadores y cuidadoras, vinculados en actividades complementarias en salud"/>
    <s v="Ciudad saludable y con bien-estar"/>
    <x v="7"/>
    <x v="1"/>
    <x v="3"/>
    <x v="1"/>
    <x v="5"/>
    <s v="Vincular 1000 Persona(s) Con discapacidad, cuidadores y cuidadoras, en actividades complementarias en salud."/>
    <s v="ACCIONES COMPLEMENTARIAS "/>
    <n v="1000"/>
    <n v="970"/>
    <n v="7.9994721997723867E-3"/>
    <s v="Suma"/>
    <x v="133"/>
    <x v="133"/>
    <n v="0"/>
    <n v="0"/>
    <n v="0"/>
    <m/>
    <m/>
    <m/>
  </r>
  <r>
    <n v="5"/>
    <x v="4"/>
    <n v="24295"/>
    <s v="SALUD"/>
    <n v="18"/>
    <s v="Números de personas vinculadas a las acciones desarrolladas desde los dispositivos de base comunitaria en respuesta al consumo de SPA"/>
    <s v="Ciudad saludable y con bien-estar"/>
    <x v="10"/>
    <x v="1"/>
    <x v="3"/>
    <x v="1"/>
    <x v="5"/>
    <s v="Vincular 2000 Persona(s) A las acciones desarrolladas desde los dispositivos de base comunitaria en respuesta al consumo de SPA"/>
    <s v="DISMINUCIÓN FACTORES DE RIESGO SPA"/>
    <n v="2000"/>
    <n v="364"/>
    <n v="3.0018637945537613E-3"/>
    <s v="Suma"/>
    <x v="133"/>
    <x v="133"/>
    <n v="0"/>
    <n v="0"/>
    <n v="0"/>
    <m/>
    <m/>
    <m/>
  </r>
  <r>
    <n v="5"/>
    <x v="4"/>
    <n v="24381"/>
    <s v="MUJERES"/>
    <n v="26"/>
    <s v="Mujeres cuidadoras vinculadas a estrategias de cuidado"/>
    <s v="Cuidado de la vida"/>
    <x v="12"/>
    <x v="0"/>
    <x v="0"/>
    <x v="1"/>
    <x v="6"/>
    <s v="Vincular 2000 Mujer(es) cuidadora(s) Y hombres cuidadores a estrategias de cuidado."/>
    <s v="ESTRATEGIAS DE CUIDADO"/>
    <n v="2000"/>
    <n v="1570"/>
    <n v="1.2947599333652212E-2"/>
    <s v="Suma"/>
    <x v="134"/>
    <x v="134"/>
    <n v="0"/>
    <n v="0"/>
    <n v="0"/>
    <m/>
    <m/>
    <m/>
  </r>
  <r>
    <n v="5"/>
    <x v="4"/>
    <n v="24382"/>
    <s v="MUJERES"/>
    <n v="27"/>
    <s v="Mujeres vinculadas para el ejercicio de derechos y el fortalecimiento de su autonomía económica"/>
    <s v="Cuidado de la vida"/>
    <x v="13"/>
    <x v="0"/>
    <x v="0"/>
    <x v="1"/>
    <x v="6"/>
    <s v="Vincular 2000 Mujer(es) Para el ejercicio de derechos y el fortalecimiento de su autonomía económica."/>
    <s v="FORTALECIMIENTO DE CAPACIDADES"/>
    <n v="2000"/>
    <n v="1558"/>
    <n v="1.2848636790974616E-2"/>
    <s v="Suma"/>
    <x v="134"/>
    <x v="134"/>
    <n v="0"/>
    <n v="0"/>
    <n v="0"/>
    <m/>
    <m/>
    <m/>
  </r>
  <r>
    <n v="5"/>
    <x v="4"/>
    <n v="24383"/>
    <s v="INTEGRACIÓN SOCIAL"/>
    <n v="25"/>
    <s v="Número de Personas que participan en procesos para la prevención de violencias en el contexto familiar y/o violencia sexual.          "/>
    <s v="Cuidado de la vida"/>
    <x v="14"/>
    <x v="0"/>
    <x v="0"/>
    <x v="1"/>
    <x v="6"/>
    <s v="Vincular 1800 Persona(s) En procesos para la prevención de violencias en el contexto familiar y/o violencia sexual."/>
    <s v="PREVENCIÓN"/>
    <n v="1800"/>
    <n v="1160"/>
    <n v="9.5663791255009983E-3"/>
    <s v="Suma"/>
    <x v="134"/>
    <x v="134"/>
    <n v="0"/>
    <n v="0"/>
    <n v="0"/>
    <m/>
    <m/>
    <m/>
  </r>
  <r>
    <n v="5"/>
    <x v="4"/>
    <n v="28431"/>
    <s v="GESTIÓN PÚBLICA"/>
    <n v="31"/>
    <s v="Acciones de construcción de paz realizadas que contribuyan al tejido social, la integración local, la sostenibilidad económica y/o desarrollo territorial para la reconciliación."/>
    <s v="Cuidado de la vida"/>
    <x v="15"/>
    <x v="0"/>
    <x v="0"/>
    <x v="1"/>
    <x v="7"/>
    <s v="Realizar 8 Acción(es) De construcción de paz que contribuyan al tejido social, la integración local, la sostenibilidad económica y/o desarrollo territorial para la reconciliación."/>
    <s v="ACCIONES DE CONSTRUCCIÓN DE PAZ"/>
    <n v="8"/>
    <n v="258"/>
    <n v="2.1276946675683256E-3"/>
    <s v="Suma"/>
    <x v="135"/>
    <x v="135"/>
    <n v="0"/>
    <n v="0"/>
    <n v="0"/>
    <m/>
    <m/>
    <m/>
  </r>
  <r>
    <n v="5"/>
    <x v="4"/>
    <n v="28432"/>
    <s v="GESTIÓN PÚBLICA"/>
    <n v="30"/>
    <s v="Procesos pedagógicos, artísticos, culturales, formativos o académicos realizados para el fortalecimiento de iniciativas ciudadanas para la apropiación social de la memoria, verdad, reparación integral a víctimas, paz y reconciliación. "/>
    <s v="Cuidado de la vida"/>
    <x v="15"/>
    <x v="0"/>
    <x v="0"/>
    <x v="1"/>
    <x v="7"/>
    <s v="Realizar 8 Proceso(s) Pedagógicos, artísticos, culturales, formativos o para el fortalecimiento de iniciativas ciudadanas para la apropiación social de la memoria, verdad, reparación integral a víctimas, paz y reconciliación."/>
    <s v="INICIATIVAS"/>
    <n v="8"/>
    <n v="258"/>
    <n v="2.1276946675683256E-3"/>
    <s v="Suma"/>
    <x v="135"/>
    <x v="135"/>
    <n v="0"/>
    <n v="0"/>
    <n v="0"/>
    <m/>
    <m/>
    <m/>
  </r>
  <r>
    <n v="5"/>
    <x v="4"/>
    <n v="28433"/>
    <s v="GESTIÓN PÚBLICA"/>
    <n v="32"/>
    <s v="Procesos realizados para el fortalecimiento de habilidades y capacidades de la población víctima del conflicto armado o excombatientes que promuevan su participación en diferentes escenarios. "/>
    <s v="Cuidado de la vida"/>
    <x v="15"/>
    <x v="0"/>
    <x v="0"/>
    <x v="1"/>
    <x v="7"/>
    <s v="Realizar 8 Proceso(s) De fortalecimiento de habilidades y capacidades de la población víctima del conflicto armado o excombatientes para promover su participación en los diferentes escenarios."/>
    <s v="FORTALECIMIENTO DE CAPACIDADES"/>
    <n v="8"/>
    <n v="258"/>
    <n v="2.1276946675683256E-3"/>
    <s v="Suma"/>
    <x v="135"/>
    <x v="135"/>
    <n v="0"/>
    <n v="0"/>
    <n v="0"/>
    <m/>
    <m/>
    <m/>
  </r>
  <r>
    <n v="5"/>
    <x v="4"/>
    <n v="24931"/>
    <s v="CULTURA, RECREACIÓN Y DEPORTE"/>
    <n v="39"/>
    <s v="Personas beneficiadas y capacitadas con procesos de formación y exploración en los campos artísticos, culturales y patrimoniales "/>
    <s v="Bogotá cultural y deportiva"/>
    <x v="17"/>
    <x v="0"/>
    <x v="0"/>
    <x v="1"/>
    <x v="8"/>
    <s v="Capacitar 4000 Persona(s) En los campos artísticos, interculturales, culturales y/o patrimoniales."/>
    <s v="CAPACITACIÓN"/>
    <n v="4000"/>
    <n v="1334"/>
    <n v="1.1001335994326147E-2"/>
    <s v="Suma"/>
    <x v="136"/>
    <x v="136"/>
    <n v="0"/>
    <n v="0"/>
    <n v="0"/>
    <m/>
    <m/>
    <m/>
  </r>
  <r>
    <n v="5"/>
    <x v="4"/>
    <n v="24932"/>
    <s v="CULTURA, RECREACIÓN Y DEPORTE"/>
    <n v="40"/>
    <s v="No. Organizaciones artísticas, culturales y patrimoniales beneficiadas con elementos entregados."/>
    <s v="Bogotá cultural y deportiva"/>
    <x v="17"/>
    <x v="0"/>
    <x v="0"/>
    <x v="1"/>
    <x v="8"/>
    <s v="Beneficiar 60 Organización(es) Artísticas, culturales y patrimoniales con elementos entregados."/>
    <s v="ENTREGA DE ELEMENTOS"/>
    <n v="60"/>
    <n v="426"/>
    <n v="3.5131702650546769E-3"/>
    <s v="Suma"/>
    <x v="136"/>
    <x v="136"/>
    <n v="0"/>
    <n v="0"/>
    <n v="0"/>
    <m/>
    <m/>
    <m/>
  </r>
  <r>
    <n v="5"/>
    <x v="4"/>
    <n v="24933"/>
    <s v="CULTURA, RECREACIÓN Y DEPORTE"/>
    <n v="33"/>
    <s v="Estímulos otorgados de apoyo al sector artístico y cultural "/>
    <s v="Bogotá cultural y deportiva"/>
    <x v="18"/>
    <x v="1"/>
    <x v="0"/>
    <x v="1"/>
    <x v="8"/>
    <s v="Otorgar 50 Estímulo(s) De apoyo al sector artístico y cultural."/>
    <s v="ESTÍMULOS"/>
    <n v="50"/>
    <n v="404"/>
    <n v="3.3317389368124166E-3"/>
    <s v="Suma"/>
    <x v="136"/>
    <x v="136"/>
    <n v="0"/>
    <n v="0"/>
    <n v="0"/>
    <m/>
    <m/>
    <m/>
  </r>
  <r>
    <n v="5"/>
    <x v="4"/>
    <n v="24934"/>
    <s v="CULTURA, RECREACIÓN Y DEPORTE"/>
    <n v="38"/>
    <s v="Eventos de promoción, circulción y apropiación de actividades artísticas, culturales y patrimoniales realizadas"/>
    <s v="Bogotá cultural y deportiva"/>
    <x v="17"/>
    <x v="0"/>
    <x v="0"/>
    <x v="1"/>
    <x v="8"/>
    <s v="Realizar 80 Evento(s) De promoción, circulación y apropiación de actividades artísticas, culturales y patrimoniales."/>
    <s v="EVENTOS"/>
    <n v="80"/>
    <n v="1213"/>
    <n v="1.0003463688993715E-2"/>
    <s v="Suma"/>
    <x v="136"/>
    <x v="136"/>
    <n v="0"/>
    <n v="0"/>
    <n v="0"/>
    <m/>
    <m/>
    <m/>
  </r>
  <r>
    <n v="5"/>
    <x v="4"/>
    <n v="24935"/>
    <s v="CULTURA, RECREACIÓN Y DEPORTE"/>
    <n v="42"/>
    <s v="Personas vinculadas a las acciones de reconocimiento y salvaguardia  del patrimonio cultura inmaterial en torno a practicas artísticas,  recreodeportivas y saberes culturales."/>
    <s v="Bogotá cultural y deportiva"/>
    <x v="58"/>
    <x v="1"/>
    <x v="0"/>
    <x v="1"/>
    <x v="8"/>
    <s v="Vincular 200 Persona(s) En acciones de reconocimiento y salvaguardia del patrimonio cultural."/>
    <s v="PATRIMONIO CULTURAL"/>
    <n v="200"/>
    <n v="404"/>
    <n v="3.3317389368124166E-3"/>
    <s v="Suma"/>
    <x v="136"/>
    <x v="136"/>
    <n v="0"/>
    <n v="0"/>
    <n v="0"/>
    <m/>
    <m/>
    <m/>
  </r>
  <r>
    <n v="5"/>
    <x v="4"/>
    <n v="25141"/>
    <s v="CULTURA, RECREACIÓN Y DEPORTE"/>
    <n v="35"/>
    <s v="Personas beneficiadas con actividades recreo-deportivas comunitarias"/>
    <s v="Bogotá cultural y deportiva"/>
    <x v="16"/>
    <x v="0"/>
    <x v="0"/>
    <x v="1"/>
    <x v="8"/>
    <s v="Beneficiar 3500 Persona(s) En actividades recreo-deportivas comunitarias."/>
    <s v="ACTIVIDADES RECREODEPORTIVAS"/>
    <n v="3500"/>
    <n v="1333"/>
    <n v="1.0993089115769681E-2"/>
    <s v="Suma"/>
    <x v="137"/>
    <x v="137"/>
    <n v="0"/>
    <n v="0"/>
    <n v="0"/>
    <m/>
    <m/>
    <m/>
  </r>
  <r>
    <n v="5"/>
    <x v="4"/>
    <n v="25142"/>
    <s v="CULTURA, RECREACIÓN Y DEPORTE"/>
    <n v="41"/>
    <s v="Número de deportistas de alto rendimiento beneficiados con apoyos economicos o especie"/>
    <s v="Bogotá cultural y deportiva"/>
    <x v="59"/>
    <x v="1"/>
    <x v="0"/>
    <x v="1"/>
    <x v="8"/>
    <s v="Beneficiar 200 Deportista(s) De alto rendimiento con apoyos económicos o en especie."/>
    <s v="APOYO ALTO RENDIMIENTO"/>
    <n v="200"/>
    <n v="404"/>
    <n v="3.3317389368124166E-3"/>
    <s v="Suma"/>
    <x v="137"/>
    <x v="137"/>
    <n v="0"/>
    <n v="0"/>
    <n v="0"/>
    <m/>
    <m/>
    <m/>
  </r>
  <r>
    <n v="5"/>
    <x v="4"/>
    <n v="25143"/>
    <s v="CULTURA, RECREACIÓN Y DEPORTE"/>
    <n v="34"/>
    <s v="Colectivos u organizaciones recreo deportivas inscritas en el Banco que implementan iniciativas de carácter barrial beneficiadas con apoyos economicos"/>
    <s v="Bogotá cultural y deportiva"/>
    <x v="16"/>
    <x v="0"/>
    <x v="0"/>
    <x v="1"/>
    <x v="8"/>
    <s v="Beneficiar 80 Colectivo(s) U organizaciones recreo deportivas inscritas en el Banco que implementan iniciativas de carácter barrial con apoyos económicos."/>
    <s v="BANCO DE INICIATIVAS"/>
    <n v="80"/>
    <n v="666"/>
    <n v="5.4924211186066071E-3"/>
    <s v="Suma"/>
    <x v="137"/>
    <x v="137"/>
    <n v="0"/>
    <n v="0"/>
    <n v="0"/>
    <m/>
    <m/>
    <m/>
  </r>
  <r>
    <n v="5"/>
    <x v="4"/>
    <n v="25144"/>
    <s v="CULTURA, RECREACIÓN Y DEPORTE"/>
    <n v="36"/>
    <s v="Personas capacitadas en los campos deportivos o recreativos "/>
    <s v="Bogotá cultural y deportiva"/>
    <x v="16"/>
    <x v="0"/>
    <x v="0"/>
    <x v="1"/>
    <x v="8"/>
    <s v="Capacitar 3500 Persona(s) En los campos deportivos o recreativos."/>
    <s v="CAPACITACIÓN"/>
    <n v="3500"/>
    <n v="1333"/>
    <n v="1.0993089115769681E-2"/>
    <s v="Suma"/>
    <x v="137"/>
    <x v="137"/>
    <n v="0"/>
    <n v="0"/>
    <n v="0"/>
    <m/>
    <m/>
    <m/>
  </r>
  <r>
    <n v="5"/>
    <x v="4"/>
    <n v="25145"/>
    <s v="CULTURA, RECREACIÓN Y DEPORTE"/>
    <n v="37"/>
    <s v="Personas beneficiadas con la entrega de dotaciones deportivas."/>
    <s v="Bogotá cultural y deportiva"/>
    <x v="16"/>
    <x v="0"/>
    <x v="0"/>
    <x v="1"/>
    <x v="8"/>
    <s v="Beneficiar 3500 Persona(s) Con la entrega de dotaciones deportivas."/>
    <s v="DOTACIÓN"/>
    <n v="3500"/>
    <n v="1333"/>
    <n v="1.0993089115769681E-2"/>
    <s v="Suma"/>
    <x v="137"/>
    <x v="137"/>
    <n v="0"/>
    <n v="0"/>
    <n v="0"/>
    <m/>
    <m/>
    <m/>
  </r>
  <r>
    <n v="5"/>
    <x v="4"/>
    <n v="25311"/>
    <s v="AMBIENTE"/>
    <n v="44"/>
    <s v="Número de animales atendidos por los programas de brigadas médicas, urgencias veterinarias y adopciones"/>
    <s v="Cuidado de la vida"/>
    <x v="19"/>
    <x v="0"/>
    <x v="0"/>
    <x v="1"/>
    <x v="9"/>
    <s v="Atender 20000 Animales En los programas de brigadas médicas, urgencias veterinarias y adopciones."/>
    <s v="BIENESTAR ANIMAL"/>
    <n v="20000"/>
    <n v="527"/>
    <n v="4.3461049992577806E-3"/>
    <s v="Suma"/>
    <x v="138"/>
    <x v="138"/>
    <n v="0"/>
    <n v="0"/>
    <n v="0"/>
    <m/>
    <m/>
    <m/>
  </r>
  <r>
    <n v="5"/>
    <x v="4"/>
    <n v="25312"/>
    <s v="AMBIENTE"/>
    <n v="45"/>
    <s v="Número de animales esterilizados"/>
    <s v="Cuidado de la vida"/>
    <x v="19"/>
    <x v="0"/>
    <x v="0"/>
    <x v="1"/>
    <x v="9"/>
    <s v="Esterilizar 20000 Perros y gatos Incluyendo los que está en condición de vulnerabilidad."/>
    <s v="ESTERILIZACIÓN"/>
    <n v="20000"/>
    <n v="1152"/>
    <n v="9.5004040970492667E-3"/>
    <s v="Suma"/>
    <x v="138"/>
    <x v="138"/>
    <n v="0"/>
    <n v="0"/>
    <n v="0"/>
    <m/>
    <m/>
    <m/>
  </r>
  <r>
    <n v="5"/>
    <x v="4"/>
    <n v="25313"/>
    <s v="AMBIENTE"/>
    <n v="43"/>
    <s v="Número de personas vinculadas en acciones de educación en temas de protección y bienestar animal"/>
    <s v="Cuidado de la vida"/>
    <x v="19"/>
    <x v="0"/>
    <x v="0"/>
    <x v="1"/>
    <x v="9"/>
    <s v="Vincular 2000 Persona(s) En acciones educativas en temas de protección y bienestar animal."/>
    <s v="ACCIONES PEDAGÓGICAS"/>
    <n v="2000"/>
    <n v="61"/>
    <n v="5.0305959194444901E-4"/>
    <s v="Suma"/>
    <x v="138"/>
    <x v="138"/>
    <n v="0"/>
    <n v="0"/>
    <n v="0"/>
    <m/>
    <m/>
    <m/>
  </r>
  <r>
    <n v="5"/>
    <x v="4"/>
    <n v="24261"/>
    <s v="INTEGRACIÓN SOCIAL"/>
    <n v="48"/>
    <s v="Número de personas mayores con transferencias Monetarias"/>
    <s v="Menos pobreza "/>
    <x v="20"/>
    <x v="1"/>
    <x v="4"/>
    <x v="1"/>
    <x v="10"/>
    <s v="Beneficiar 4661 Persona(s) Mayores con transferencias monetarias."/>
    <s v="APOYO ECONÓMICO PERSONA MAYOR"/>
    <n v="4661"/>
    <n v="9701"/>
    <n v="8.0002968876280334E-2"/>
    <s v="Constante"/>
    <x v="139"/>
    <x v="139"/>
    <n v="0"/>
    <n v="0"/>
    <n v="0"/>
    <m/>
    <m/>
    <m/>
  </r>
  <r>
    <n v="5"/>
    <x v="4"/>
    <n v="24262"/>
    <s v="INTEGRACIÓN SOCIAL"/>
    <n v="47"/>
    <s v="Personas atendidas con apoyos que contribuyan al ingreso mínimo garantizado"/>
    <s v="Menos pobreza "/>
    <x v="21"/>
    <x v="1"/>
    <x v="4"/>
    <x v="1"/>
    <x v="10"/>
    <s v="Atender 4000 Persona(s) Con apoyos que contribuyan al ingreso mínimo garantizado."/>
    <s v="INGRESO MÍNIMO"/>
    <n v="4000"/>
    <n v="2304"/>
    <n v="1.9000808194098533E-2"/>
    <s v="Suma"/>
    <x v="139"/>
    <x v="139"/>
    <n v="0"/>
    <n v="0"/>
    <n v="0"/>
    <m/>
    <m/>
    <m/>
  </r>
  <r>
    <n v="5"/>
    <x v="4"/>
    <n v="24263"/>
    <s v="INTEGRACIÓN SOCIAL"/>
    <n v="46"/>
    <s v="Jóvenes beneficiados con transferencias condicionadas y  acompañamiento psicosocial para la promoción al acceso y permanencia a oportunidades de formación y empleabilidad"/>
    <s v="Menos pobreza "/>
    <x v="22"/>
    <x v="1"/>
    <x v="4"/>
    <x v="1"/>
    <x v="10"/>
    <s v="Beneficiar 1000 Joven(es) Con transferencias condicionadas y acompañamiento psicosocial para la promoción al acceso y permanencia a oportunidades de formación y empleabilidad."/>
    <s v="TRANSFERENCIAS MONETARIAS"/>
    <n v="1000"/>
    <n v="1819"/>
    <n v="1.500107209421234E-2"/>
    <s v="Suma"/>
    <x v="139"/>
    <x v="139"/>
    <n v="0"/>
    <n v="0"/>
    <n v="0"/>
    <m/>
    <m/>
    <m/>
  </r>
  <r>
    <n v="5"/>
    <x v="4"/>
    <n v="24271"/>
    <s v="INTEGRACIÓN SOCIAL"/>
    <n v="49"/>
    <s v="Número de cupos habilitados para la atención de población en inseguridad alimentaria y nutricional del Distrito Capital, a través de comedores comunitarios."/>
    <s v="Menos pobreza "/>
    <x v="52"/>
    <x v="1"/>
    <x v="4"/>
    <x v="1"/>
    <x v="23"/>
    <s v="Habilitar 600 Cupo(s) Para la atención de población en inseguridad alimentaria y nutricional del Distrito Capital, a través de comedores comunitarios."/>
    <s v="SEGURIDAD ALIMENTARIA"/>
    <n v="600"/>
    <n v="728"/>
    <n v="6.0037275891075227E-3"/>
    <s v="Suma"/>
    <x v="140"/>
    <x v="140"/>
    <n v="0"/>
    <n v="0"/>
    <n v="0"/>
    <m/>
    <m/>
    <m/>
  </r>
  <r>
    <n v="5"/>
    <x v="4"/>
    <n v="25491"/>
    <s v="EDUCACIÓN"/>
    <n v="51"/>
    <s v="Número de estudiantes beneficiados con apoyo de sostenimiento para la permanencia en la educación posmedia (niveles de formación técnico profesional, tecnólogo, profesional universitario y educación para el trabajo y desarrollo humano)."/>
    <s v="Educación como eje del potencial humano"/>
    <x v="24"/>
    <x v="1"/>
    <x v="5"/>
    <x v="2"/>
    <x v="11"/>
    <s v="Beneficiar 500 Estudiante(s) Con apoyo de sostenimiento para la permanencia en la educación posmedia (niveles de formación técnico profesional, tecnólogo, profesional universitario y educación para el trabajo y desarrollo humano)."/>
    <s v="SOSTENIMIENTO"/>
    <n v="500"/>
    <n v="3638"/>
    <n v="3.000214418842468E-2"/>
    <s v="Suma"/>
    <x v="141"/>
    <x v="141"/>
    <n v="0"/>
    <n v="0"/>
    <n v="0"/>
    <m/>
    <m/>
    <m/>
  </r>
  <r>
    <n v="5"/>
    <x v="4"/>
    <n v="25492"/>
    <s v="EDUCACIÓN"/>
    <n v="52"/>
    <s v="Número de estudiantes beneficiados en programas de educación posmedia (niveles de formación técnico profesional, tecnólogo, profesional universitario y educación para el trabajo y desarrollo humano)."/>
    <s v="Educación como eje del potencial humano"/>
    <x v="24"/>
    <x v="1"/>
    <x v="5"/>
    <x v="2"/>
    <x v="11"/>
    <s v="Beneficiar 120 Estudiante(s) En programas de educación posmedia (niveles de formación técnico profesional, tecnólogo, profesional universitario y educación para el trabajo y desarrollo humano)."/>
    <s v="APOYO EDUCACIÓN POSMEDIA"/>
    <n v="120"/>
    <n v="3638"/>
    <n v="3.000214418842468E-2"/>
    <s v="Suma"/>
    <x v="141"/>
    <x v="141"/>
    <n v="0"/>
    <n v="0"/>
    <n v="0"/>
    <m/>
    <m/>
    <m/>
  </r>
  <r>
    <n v="5"/>
    <x v="4"/>
    <n v="25493"/>
    <s v="EDUCACIÓN"/>
    <n v="50"/>
    <s v="Sedes educativas urbanas y rurales dotadas con recursos pedagógicos y/o tecnológicos"/>
    <s v="Educación como eje del potencial humano"/>
    <x v="23"/>
    <x v="1"/>
    <x v="5"/>
    <x v="2"/>
    <x v="11"/>
    <s v="Dotar 40 Sede(s) Educativas urbanas y rurales con recursos pedagógicos y/o tecnológicos"/>
    <s v="DOTACIÓN"/>
    <n v="40"/>
    <n v="3638"/>
    <n v="3.000214418842468E-2"/>
    <s v="Suma"/>
    <x v="141"/>
    <x v="141"/>
    <n v="0"/>
    <n v="0"/>
    <n v="0"/>
    <m/>
    <m/>
    <m/>
  </r>
  <r>
    <n v="5"/>
    <x v="4"/>
    <n v="25621"/>
    <s v="DESARROLLO ECONÓMICO, INDUSTRIA Y TURISMO"/>
    <n v="55"/>
    <s v="Número de Mipymes y/o emprendimientos orientados al fortalecimiento de las capacidades locales para la gestión y el desarrollo turístico apoyados."/>
    <s v="Emprendimiento equitativo e incluyente"/>
    <x v="26"/>
    <x v="0"/>
    <x v="0"/>
    <x v="2"/>
    <x v="12"/>
    <s v="Apoyar 40 Mipyme(s) Y/o emprendimientos orientados al fortalecimiento de las capacidades locales para la gestión y el desarrollo turístico."/>
    <s v="DESARROLLO TURÍSTICO"/>
    <n v="40"/>
    <n v="1100"/>
    <n v="9.0715664121130152E-3"/>
    <s v="Suma"/>
    <x v="142"/>
    <x v="142"/>
    <n v="0"/>
    <n v="0"/>
    <n v="0"/>
    <m/>
    <m/>
    <m/>
  </r>
  <r>
    <n v="5"/>
    <x v="4"/>
    <n v="25622"/>
    <s v="DESARROLLO ECONÓMICO, INDUSTRIA Y TURISMO"/>
    <n v="54"/>
    <s v="Número de acciones realizadas para fortalecer las capacidades y/o habilidades, técnicas y blandas de las personas de la localidad, con el fin de mejorar el acceso a oportunidades de empleo."/>
    <s v="Desarrollo empresarial, productividad y empleo"/>
    <x v="25"/>
    <x v="0"/>
    <x v="0"/>
    <x v="2"/>
    <x v="12"/>
    <s v="Realizar 8 Acción(es) Para fortalecer las capacidades y/o habilidades, técnicas y blandas de las personas de la localidad, con el fin de mejorar el acceso a oportunidades de empleo."/>
    <s v="FORTALECIMIENTO DE CAPACIDADES"/>
    <n v="8"/>
    <n v="1740"/>
    <n v="1.4349568688251498E-2"/>
    <s v="Suma"/>
    <x v="142"/>
    <x v="142"/>
    <n v="0"/>
    <n v="0"/>
    <n v="0"/>
    <m/>
    <m/>
    <m/>
  </r>
  <r>
    <n v="5"/>
    <x v="4"/>
    <n v="25641"/>
    <s v="CULTURA, RECREACIÓN Y DEPORTE"/>
    <n v="56"/>
    <s v="Número de proyectos financiados y acompañados del sector cultural y creativo."/>
    <s v="Bogotá cultural y deportiva"/>
    <x v="29"/>
    <x v="0"/>
    <x v="0"/>
    <x v="2"/>
    <x v="13"/>
    <s v="Financiar 200 Proyecto(s) Del sector cultural y creativo."/>
    <s v="SOSTENIBILIDAD"/>
    <n v="200"/>
    <n v="1160"/>
    <n v="9.5663791255009983E-3"/>
    <s v="Suma"/>
    <x v="143"/>
    <x v="143"/>
    <n v="0"/>
    <n v="0"/>
    <n v="0"/>
    <m/>
    <m/>
    <m/>
  </r>
  <r>
    <n v="5"/>
    <x v="4"/>
    <n v="25701"/>
    <s v="DESARROLLO ECONÓMICO, INDUSTRIA Y TURISMO"/>
    <n v="57"/>
    <s v="Número  de hogares y/o unidades productivas vinculadas a procesos productivos y de comercialización en el sector rural"/>
    <s v="Emprendimiento equitativo e incluyente"/>
    <x v="27"/>
    <x v="0"/>
    <x v="0"/>
    <x v="2"/>
    <x v="13"/>
    <s v="Vincular 100 Hogar(es) Y/o unidades productivas a procesos productivos y de comercialización en el sector rural."/>
    <s v="PRODUCTIVIDAD Y COMERCIALIZACIÓN"/>
    <n v="100"/>
    <n v="1475"/>
    <n v="1.2164145870787907E-2"/>
    <s v="Suma"/>
    <x v="144"/>
    <x v="144"/>
    <n v="0"/>
    <n v="0"/>
    <n v="0"/>
    <m/>
    <m/>
    <m/>
  </r>
  <r>
    <n v="5"/>
    <x v="4"/>
    <n v="25702"/>
    <s v="DESARROLLO ECONÓMICO, INDUSTRIA Y TURISMO"/>
    <n v="58"/>
    <s v="Número de Mipymes, emprendimientos y/o actores de la economia informal apoyados para el fortalecimiento del tejido empresarial local."/>
    <s v="Emprendimiento equitativo e incluyente"/>
    <x v="28"/>
    <x v="0"/>
    <x v="0"/>
    <x v="2"/>
    <x v="13"/>
    <s v="Apoyar 1000 Mipyme(s) Emprendimientos y/o actores de la economía informal para el fortalecimiento del tejido empresarial local."/>
    <s v="TEJIDO EMPRESARIAL LOCAL"/>
    <n v="1000"/>
    <n v="1160"/>
    <n v="9.5663791255009983E-3"/>
    <s v="Suma"/>
    <x v="144"/>
    <x v="144"/>
    <n v="0"/>
    <n v="0"/>
    <n v="0"/>
    <m/>
    <m/>
    <m/>
  </r>
  <r>
    <n v="5"/>
    <x v="4"/>
    <n v="25711"/>
    <s v="CULTURA, RECREACIÓN Y DEPORTE"/>
    <n v="60"/>
    <s v="m2 de Parques de la red de proximidad construidos y dotados"/>
    <s v="Desarrollo urbano y rural integral"/>
    <x v="30"/>
    <x v="0"/>
    <x v="0"/>
    <x v="3"/>
    <x v="14"/>
    <s v="Construir 200 Metro(s) cuadrado(s) De Parques de la red de proximidad (la construcción incluye su dotación)."/>
    <s v="CONSTRUCCIÓN"/>
    <n v="200"/>
    <n v="788"/>
    <n v="6.4985403024955058E-3"/>
    <s v="Suma"/>
    <x v="145"/>
    <x v="145"/>
    <n v="0"/>
    <n v="0"/>
    <n v="0"/>
    <m/>
    <m/>
    <m/>
  </r>
  <r>
    <n v="5"/>
    <x v="4"/>
    <n v="25712"/>
    <s v="CULTURA, RECREACIÓN Y DEPORTE"/>
    <n v="61"/>
    <s v="Número de Parques de la red de proximidad intervenidos en mejoramiento, mantenimiento y/o dotación"/>
    <s v="Desarrollo urbano y rural integral"/>
    <x v="30"/>
    <x v="0"/>
    <x v="0"/>
    <x v="3"/>
    <x v="14"/>
    <s v="Intervenir 20 Parque(s) De la red de proximidad con acciones de mejoramiento, mantenimiento y/o dotación."/>
    <s v="INTERVENCIÓN"/>
    <n v="20"/>
    <n v="1213"/>
    <n v="1.0003463688993715E-2"/>
    <s v="Suma"/>
    <x v="145"/>
    <x v="145"/>
    <n v="0"/>
    <n v="0"/>
    <n v="0"/>
    <m/>
    <m/>
    <m/>
  </r>
  <r>
    <n v="5"/>
    <x v="4"/>
    <n v="28221"/>
    <s v="CULTURA, RECREACIÓN Y DEPORTE"/>
    <n v="62"/>
    <s v="No. de equipamientos culturales intervenidos con acciones de construcción, adecuación y/o dotación"/>
    <s v="Desarrollo urbano y rural integral"/>
    <x v="31"/>
    <x v="0"/>
    <x v="0"/>
    <x v="3"/>
    <x v="14"/>
    <s v="Intervenir 4 Equipamiento(s) Culturales con acciones de construcción, adecuación y/o dotación."/>
    <s v="INTERVENCIÓN"/>
    <n v="4"/>
    <n v="616"/>
    <n v="5.0800771907832882E-3"/>
    <s v="Suma"/>
    <x v="146"/>
    <x v="146"/>
    <n v="0"/>
    <n v="0"/>
    <n v="0"/>
    <m/>
    <m/>
    <m/>
  </r>
  <r>
    <n v="5"/>
    <x v="4"/>
    <n v="28061"/>
    <s v="AMBIENTE"/>
    <n v="66"/>
    <s v="Número de hectáreas de conectores ecosistémicos de la Estructura Ecológica Principal intervenidos"/>
    <s v="Protección del ambiente y resiliencia al cambio climático"/>
    <x v="33"/>
    <x v="0"/>
    <x v="0"/>
    <x v="3"/>
    <x v="15"/>
    <s v="Intervenir 1 Hectárea(s) De conectores ecosistémicos."/>
    <s v="CONECTORES ECOSISTÉMICOS"/>
    <n v="1"/>
    <n v="121"/>
    <n v="9.9787230533243177E-4"/>
    <s v="Suma"/>
    <x v="147"/>
    <x v="147"/>
    <n v="0"/>
    <n v="0"/>
    <n v="0"/>
    <m/>
    <m/>
    <m/>
  </r>
  <r>
    <n v="5"/>
    <x v="4"/>
    <n v="28062"/>
    <s v="AMBIENTE"/>
    <n v="72"/>
    <s v="Número de hectáreas en proceso de restauración ecológica"/>
    <s v="Desarrollo urbano y rural integral"/>
    <x v="32"/>
    <x v="1"/>
    <x v="0"/>
    <x v="3"/>
    <x v="15"/>
    <s v="Lograr 2 Hectárea(s) En proceso de restauración ecológica."/>
    <s v="RESTAURACIÓN ECOLÓGICA"/>
    <n v="2"/>
    <n v="215"/>
    <n v="1.7730788896402712E-3"/>
    <s v="Suma"/>
    <x v="147"/>
    <x v="147"/>
    <n v="0"/>
    <n v="0"/>
    <n v="0"/>
    <m/>
    <m/>
    <m/>
  </r>
  <r>
    <n v="5"/>
    <x v="4"/>
    <n v="28063"/>
    <s v="AMBIENTE"/>
    <n v="64"/>
    <s v="Número de hectáreas en proceso de restauración ecológica"/>
    <s v="Protección del ambiente y resiliencia al cambio climático"/>
    <x v="33"/>
    <x v="0"/>
    <x v="0"/>
    <x v="3"/>
    <x v="15"/>
    <s v="Lograr 8 Hectárea(s) En proceso de restauración ecológica."/>
    <s v="RESTAURACIÓN ECOLÓGICA"/>
    <n v="8"/>
    <n v="1819"/>
    <n v="1.500107209421234E-2"/>
    <s v="Suma"/>
    <x v="147"/>
    <x v="147"/>
    <n v="0"/>
    <n v="0"/>
    <n v="0"/>
    <m/>
    <m/>
    <m/>
  </r>
  <r>
    <n v="5"/>
    <x v="4"/>
    <n v="28064"/>
    <s v="AMBIENTE"/>
    <n v="65"/>
    <s v="Número de hectáreas de Estructura Ecológica Principal con acciones de conservación"/>
    <s v="Protección del ambiente y resiliencia al cambio climático"/>
    <x v="33"/>
    <x v="0"/>
    <x v="0"/>
    <x v="3"/>
    <x v="15"/>
    <s v="Realizar acciones de conservación en 1 Hectárea(s) De la Estructura Ecológica Principal."/>
    <s v="CONSERVACIÓN"/>
    <n v="1"/>
    <n v="121"/>
    <n v="9.9787230533243177E-4"/>
    <s v="Suma"/>
    <x v="147"/>
    <x v="147"/>
    <n v="0"/>
    <n v="0"/>
    <n v="0"/>
    <m/>
    <m/>
    <m/>
  </r>
  <r>
    <n v="5"/>
    <x v="4"/>
    <n v="29321"/>
    <s v="AMBIENTE"/>
    <n v="71"/>
    <s v="Número de árboles mantenidos en zona urbana"/>
    <s v="Protección del ambiente y resiliencia al cambio climático"/>
    <x v="33"/>
    <x v="0"/>
    <x v="0"/>
    <x v="3"/>
    <x v="15"/>
    <s v="Mantener 800 Arbol(es) En zona urbana"/>
    <s v="ARBOLADO"/>
    <n v="800"/>
    <n v="109"/>
    <n v="8.9890976265483515E-4"/>
    <s v="Suma"/>
    <x v="148"/>
    <x v="148"/>
    <n v="0"/>
    <n v="0"/>
    <n v="0"/>
    <m/>
    <m/>
    <m/>
  </r>
  <r>
    <n v="5"/>
    <x v="4"/>
    <n v="29322"/>
    <s v="AMBIENTE"/>
    <n v="74"/>
    <s v="Número de árboles mantenidos en zona rural"/>
    <s v="Desarrollo urbano y rural integral"/>
    <x v="32"/>
    <x v="1"/>
    <x v="0"/>
    <x v="3"/>
    <x v="15"/>
    <s v="Mantener 4000 Arbol(es) En zona rural."/>
    <s v="ARBOLADO"/>
    <n v="4000"/>
    <n v="364"/>
    <n v="3.0018637945537613E-3"/>
    <s v="Suma"/>
    <x v="148"/>
    <x v="148"/>
    <n v="0"/>
    <n v="0"/>
    <n v="0"/>
    <m/>
    <m/>
    <m/>
  </r>
  <r>
    <n v="5"/>
    <x v="4"/>
    <n v="29323"/>
    <s v="AMBIENTE"/>
    <n v="73"/>
    <s v="Número de procesos comunitarios de educación ambiental implementados y/o fortalecidos"/>
    <s v="Desarrollo urbano y rural integral"/>
    <x v="32"/>
    <x v="1"/>
    <x v="0"/>
    <x v="3"/>
    <x v="15"/>
    <s v="Implementar 4 Proceso(s) Comunitarios de educación ambiental que promuevan la conservación de la biodiversidad y el agua."/>
    <s v="EDUCACIÓN AMBIENTAL"/>
    <n v="4"/>
    <n v="121"/>
    <n v="9.9787230533243177E-4"/>
    <s v="Suma"/>
    <x v="148"/>
    <x v="148"/>
    <n v="0"/>
    <n v="0"/>
    <n v="0"/>
    <m/>
    <m/>
    <m/>
  </r>
  <r>
    <n v="5"/>
    <x v="4"/>
    <n v="29324"/>
    <s v="AMBIENTE"/>
    <n v="67"/>
    <s v="Número de procesos comunitarios de educación ambiental implementados"/>
    <s v="Protección del ambiente y resiliencia al cambio climático"/>
    <x v="33"/>
    <x v="0"/>
    <x v="0"/>
    <x v="3"/>
    <x v="15"/>
    <s v="Implementar 4 Proceso(s) Comunitarios de educación ambiental que promuevan la conservación de la biodiversidad y el agua."/>
    <s v="EDUCACIÓN AMBIENTAL"/>
    <n v="4"/>
    <n v="85"/>
    <n v="7.0098467729964213E-4"/>
    <s v="Suma"/>
    <x v="148"/>
    <x v="148"/>
    <n v="0"/>
    <n v="0"/>
    <n v="0"/>
    <m/>
    <m/>
    <m/>
  </r>
  <r>
    <n v="5"/>
    <x v="4"/>
    <n v="29325"/>
    <s v="AMBIENTE"/>
    <n v="75"/>
    <s v="Número de huertas rurales implementadas"/>
    <s v="Desarrollo urbano y rural integral"/>
    <x v="32"/>
    <x v="1"/>
    <x v="0"/>
    <x v="3"/>
    <x v="15"/>
    <s v="Implementar 100 Huerta(s) Rurales."/>
    <s v="HUERTAS URBANAS"/>
    <n v="100"/>
    <n v="121"/>
    <n v="9.9787230533243177E-4"/>
    <s v="Suma"/>
    <x v="148"/>
    <x v="148"/>
    <n v="0"/>
    <n v="0"/>
    <n v="0"/>
    <m/>
    <m/>
    <m/>
  </r>
  <r>
    <n v="5"/>
    <x v="4"/>
    <n v="29326"/>
    <s v="AMBIENTE"/>
    <n v="68"/>
    <s v="Número de huertas urbanas implementadas"/>
    <s v="Protección del ambiente y resiliencia al cambio climático"/>
    <x v="33"/>
    <x v="0"/>
    <x v="0"/>
    <x v="3"/>
    <x v="15"/>
    <s v="Implementar 400 Huerta(s) Urbanas."/>
    <s v="HUERTAS URBANAS"/>
    <n v="400"/>
    <n v="85"/>
    <n v="7.0098467729964213E-4"/>
    <s v="Suma"/>
    <x v="148"/>
    <x v="148"/>
    <n v="0"/>
    <n v="0"/>
    <n v="0"/>
    <m/>
    <m/>
    <m/>
  </r>
  <r>
    <n v="5"/>
    <x v="4"/>
    <n v="29327"/>
    <s v="AMBIENTE"/>
    <n v="70"/>
    <s v="Número de m2 de jardinería convencional y biodiversa mantenidos"/>
    <s v="Protección del ambiente y resiliencia al cambio climático"/>
    <x v="33"/>
    <x v="0"/>
    <x v="0"/>
    <x v="3"/>
    <x v="15"/>
    <s v="Mantener 1600 Metro(s) cuadrado(s) De jardinería."/>
    <s v="JARDINERÍA"/>
    <n v="1600"/>
    <n v="109"/>
    <n v="8.9890976265483515E-4"/>
    <s v="Suma"/>
    <x v="148"/>
    <x v="148"/>
    <n v="0"/>
    <n v="0"/>
    <n v="0"/>
    <m/>
    <m/>
    <m/>
  </r>
  <r>
    <n v="5"/>
    <x v="4"/>
    <n v="29328"/>
    <s v="AMBIENTE"/>
    <n v="69"/>
    <s v="Número de m2 de muros y techos verdes"/>
    <s v="Protección del ambiente y resiliencia al cambio climático"/>
    <x v="33"/>
    <x v="0"/>
    <x v="0"/>
    <x v="3"/>
    <x v="15"/>
    <s v="Construir 200 Metro(s) cuadrado(s) De muros y techos verdes."/>
    <s v="MUROS Y TECHOS VERDES"/>
    <n v="200"/>
    <n v="182"/>
    <n v="1.5009318972768807E-3"/>
    <s v="Suma"/>
    <x v="148"/>
    <x v="148"/>
    <n v="0"/>
    <n v="0"/>
    <n v="0"/>
    <m/>
    <m/>
    <m/>
  </r>
  <r>
    <n v="5"/>
    <x v="4"/>
    <n v="29329"/>
    <s v="HÁBITAT"/>
    <n v="76"/>
    <s v="Personas capacitadas en separación en la fuente y reciclaje"/>
    <s v="Protección del ambiente y resiliencia al cambio climático"/>
    <x v="34"/>
    <x v="0"/>
    <x v="0"/>
    <x v="3"/>
    <x v="15"/>
    <s v="Capacitar 2000 Persona(s) En separación en la fuente y reciclaje."/>
    <s v="SEPARACIÓN EN LA FUENTE"/>
    <n v="2000"/>
    <n v="903"/>
    <n v="7.446931336489139E-3"/>
    <s v="Suma"/>
    <x v="148"/>
    <x v="148"/>
    <n v="0"/>
    <n v="0"/>
    <n v="0"/>
    <m/>
    <m/>
    <m/>
  </r>
  <r>
    <n v="5"/>
    <x v="4"/>
    <n v="26851"/>
    <s v="MOVILIDAD"/>
    <n v="78"/>
    <s v="Kilómetros-carril construidos y/o conservados de malla vial rural"/>
    <s v="Infraestructura segura e incluyente"/>
    <x v="35"/>
    <x v="0"/>
    <x v="2"/>
    <x v="3"/>
    <x v="16"/>
    <s v="Intervenir 5 Kilómetro(s)-carril De malla vial rural con acciones de construcción y/o conservación."/>
    <s v="INTERVENCIÓN MALLA VIAL RURAL"/>
    <n v="5"/>
    <n v="3638"/>
    <n v="3.000214418842468E-2"/>
    <s v="Suma"/>
    <x v="149"/>
    <x v="149"/>
    <n v="0"/>
    <n v="0"/>
    <n v="0"/>
    <m/>
    <m/>
    <m/>
  </r>
  <r>
    <n v="5"/>
    <x v="4"/>
    <n v="26852"/>
    <s v="MOVILIDAD"/>
    <n v="77"/>
    <s v="Kilómetros-carril construidos y/o conservados de malla vial urbana (local y/o intermedia)"/>
    <s v="Infraestructura segura e incluyente"/>
    <x v="35"/>
    <x v="0"/>
    <x v="2"/>
    <x v="3"/>
    <x v="16"/>
    <s v="Intervenir 6 Kilómetro(s)-carril De malla vial urbana (local y/o intermedia) con acciones de construcción y/o conservación."/>
    <s v="INTERVENCIÓN MALLA VIAL LOCAL"/>
    <n v="6"/>
    <n v="13339"/>
    <n v="0.11000511306470501"/>
    <s v="Suma"/>
    <x v="149"/>
    <x v="149"/>
    <n v="0"/>
    <n v="0"/>
    <n v="0"/>
    <m/>
    <m/>
    <m/>
  </r>
  <r>
    <n v="5"/>
    <x v="4"/>
    <n v="26911"/>
    <s v="AMBIENTE"/>
    <n v="113"/>
    <s v="Número de obras de mitigación y/u obras de mitigación existentes con mantenimiento"/>
    <s v="Protección del ambiente y resiliencia al cambio climático"/>
    <x v="36"/>
    <x v="1"/>
    <x v="0"/>
    <x v="3"/>
    <x v="17"/>
    <s v="Realizar 4 Obra(s) De mitigación y/u obras de mitigación existentes con mantenimiento."/>
    <s v="OBRAS DE MITIGACIÓN"/>
    <n v="4"/>
    <n v="1213"/>
    <n v="1.0003463688993715E-2"/>
    <s v="Suma"/>
    <x v="150"/>
    <x v="150"/>
    <n v="0"/>
    <n v="0"/>
    <n v="0"/>
    <m/>
    <m/>
    <m/>
  </r>
  <r>
    <n v="5"/>
    <x v="4"/>
    <n v="26912"/>
    <s v="AMBIENTE"/>
    <n v="79"/>
    <s v="Número de acciones efectivas para el fortalecimiento de las capacidades locales en torno a la gestión del riesgo"/>
    <s v="Protección del ambiente y resiliencia al cambio climático"/>
    <x v="36"/>
    <x v="1"/>
    <x v="0"/>
    <x v="3"/>
    <x v="17"/>
    <s v="Realizar 4 Acción(es) efectivas para el fortalecimiento de las capacidades locales en torno a la gestión del riesgo."/>
    <s v="GESTIÓN DEL RIESGO"/>
    <n v="4"/>
    <n v="603"/>
    <n v="4.9728677695492253E-3"/>
    <s v="Suma"/>
    <x v="150"/>
    <x v="150"/>
    <n v="0"/>
    <n v="0"/>
    <n v="0"/>
    <m/>
    <m/>
    <m/>
  </r>
  <r>
    <n v="5"/>
    <x v="4"/>
    <n v="26921"/>
    <s v="HÁBITAT"/>
    <n v="80"/>
    <s v="Número de acueductos veredales asistidos o intervenidos técnica u organizacionalmente."/>
    <s v="Hábitat sostenible e incluyente"/>
    <x v="53"/>
    <x v="0"/>
    <x v="0"/>
    <x v="3"/>
    <x v="24"/>
    <s v="Fortalecer 10 Acueducto(s) Veredal(es) Con asistencia, intervenir técnica u organizativa"/>
    <s v="ACUEDUCTOS VEREDALES"/>
    <n v="10"/>
    <n v="1438"/>
    <n v="1.1859011364198651E-2"/>
    <s v="Suma"/>
    <x v="151"/>
    <x v="151"/>
    <n v="0"/>
    <n v="0"/>
    <n v="0"/>
    <m/>
    <m/>
    <m/>
  </r>
  <r>
    <n v="5"/>
    <x v="4"/>
    <n v="26981"/>
    <s v="INTEGRACIÓN SOCIAL"/>
    <n v="85"/>
    <s v="Sedes de Centros de Desarrollo Comunitarios dotados y/o acondicionados para la prestación de servicios sociales dirigidas al desarrollo de capacidades y generación de oportunidades."/>
    <s v="Desarrollo urbano y rural integral"/>
    <x v="37"/>
    <x v="0"/>
    <x v="0"/>
    <x v="3"/>
    <x v="18"/>
    <s v="Dotar y/o acondicionar 1 Centro(s) de Desarrollo Comunitario para la prestación de servicios sociales dirigidas al desarrollo de capacidades y generación de oportunidades."/>
    <s v="DOTACIÓN"/>
    <n v="1"/>
    <n v="132"/>
    <n v="1.0885879694535619E-3"/>
    <s v="Suma"/>
    <x v="152"/>
    <x v="152"/>
    <n v="0"/>
    <n v="0"/>
    <n v="0"/>
    <m/>
    <m/>
    <m/>
  </r>
  <r>
    <n v="5"/>
    <x v="4"/>
    <n v="26982"/>
    <s v="INTEGRACIÓN SOCIAL"/>
    <n v="83"/>
    <s v="Unidades operativas de atención especializada (Centros Integrarte, Centros Crecer, Cadis) dotados y/o acondicionados"/>
    <s v="Desarrollo urbano y rural integral"/>
    <x v="37"/>
    <x v="0"/>
    <x v="0"/>
    <x v="3"/>
    <x v="18"/>
    <s v="Dotar y/o acondicionar 1 Unidad(es) Operativa de atención especializada (Centros Integrarte, Centros Crecer y Cadis)."/>
    <s v="DOTACIÓN"/>
    <n v="1"/>
    <n v="132"/>
    <n v="1.0885879694535619E-3"/>
    <s v="Suma"/>
    <x v="152"/>
    <x v="152"/>
    <n v="0"/>
    <n v="0"/>
    <n v="0"/>
    <m/>
    <m/>
    <m/>
  </r>
  <r>
    <n v="5"/>
    <x v="4"/>
    <n v="26983"/>
    <s v="INTEGRACIÓN SOCIAL"/>
    <n v="84"/>
    <s v="Unidades operativas orientadas a la atención de jóvenes (casas de la juventud, centros forjar) dotadas y/o acondicionadas"/>
    <s v="Desarrollo urbano y rural integral"/>
    <x v="37"/>
    <x v="0"/>
    <x v="0"/>
    <x v="3"/>
    <x v="18"/>
    <s v="Dotar y/o acondicionar 1 Unidad(es) Operativa orientada a la atención de jóvenes (casas de la juventud, centros forjar)."/>
    <s v="DOTACIÓN"/>
    <n v="1"/>
    <n v="132"/>
    <n v="1.0885879694535619E-3"/>
    <s v="Suma"/>
    <x v="152"/>
    <x v="152"/>
    <n v="0"/>
    <n v="0"/>
    <n v="0"/>
    <m/>
    <m/>
    <m/>
  </r>
  <r>
    <n v="5"/>
    <x v="4"/>
    <n v="26984"/>
    <s v="INTEGRACIÓN SOCIAL"/>
    <n v="82"/>
    <s v="Unidades operativas orientadas a la atención de la primera infancia  (Jardines Infantiles, Casas de Pensamiento Intercultural, Modalidad Espacios Rurales, Crecemos en la Ruralidad, Creciendo Juntos, Centros Amar) dotadas y/o acondicionadas "/>
    <s v="Desarrollo urbano y rural integral"/>
    <x v="37"/>
    <x v="0"/>
    <x v="0"/>
    <x v="3"/>
    <x v="18"/>
    <s v="Dotar y/o acondicionar 8 Unidad(es) Operativas orientadas a la atención de la primera infancia (Jardines Infantiles, Casas de Pensamiento Intercultural, Modalidad Espacios Rurales, Crecemos en la Ruralidad, Creciendo Juntos, Centros Amar, Centros Forjar)."/>
    <s v="DOTACIÓN"/>
    <n v="8"/>
    <n v="849"/>
    <n v="7.0015998944399542E-3"/>
    <s v="Suma"/>
    <x v="152"/>
    <x v="152"/>
    <n v="0"/>
    <n v="0"/>
    <n v="0"/>
    <m/>
    <m/>
    <m/>
  </r>
  <r>
    <n v="5"/>
    <x v="4"/>
    <n v="26985"/>
    <s v="INTEGRACIÓN SOCIAL"/>
    <n v="88"/>
    <s v="Unidades operativas orientadas a la prestación de servicios sociales a la persona mayor dotadas y/o acondicionadas"/>
    <s v="Desarrollo urbano y rural integral"/>
    <x v="37"/>
    <x v="0"/>
    <x v="0"/>
    <x v="3"/>
    <x v="18"/>
    <s v="Dotar y/o acondicionar 1 Unidad(es) Operativa orientada a la prestación de servicios a la persona mayor."/>
    <s v="DOTACIÓN"/>
    <n v="1"/>
    <n v="132"/>
    <n v="1.0885879694535619E-3"/>
    <s v="Suma"/>
    <x v="152"/>
    <x v="152"/>
    <n v="0"/>
    <n v="0"/>
    <n v="0"/>
    <m/>
    <m/>
    <m/>
  </r>
  <r>
    <n v="5"/>
    <x v="4"/>
    <n v="26991"/>
    <s v="HÁBITAT"/>
    <n v="89"/>
    <s v="Viviendas de interés social rurales mejoradas "/>
    <s v="Hábitat sostenible e incluyente"/>
    <x v="38"/>
    <x v="1"/>
    <x v="0"/>
    <x v="3"/>
    <x v="19"/>
    <s v="Mejorar 200 Vivienda(s) de interés social rurales"/>
    <s v="MEJORAMIENTO DE VIVIENDA"/>
    <n v="200"/>
    <n v="1819"/>
    <n v="1.500107209421234E-2"/>
    <s v="Suma"/>
    <x v="153"/>
    <x v="153"/>
    <n v="0"/>
    <n v="0"/>
    <n v="0"/>
    <m/>
    <m/>
    <m/>
  </r>
  <r>
    <n v="5"/>
    <x v="4"/>
    <n v="27311"/>
    <s v="GOBIERNO"/>
    <n v="93"/>
    <s v="Estrategias de fortalecimiento institucional realizadas"/>
    <s v="Gobierno confiable"/>
    <x v="39"/>
    <x v="1"/>
    <x v="6"/>
    <x v="4"/>
    <x v="20"/>
    <s v="Realizar 4 Estrategia(s) De fortalecimiento institucional (una por vigencia)."/>
    <s v="FORTALECIMIENTO INSTITUCIONAL"/>
    <n v="4"/>
    <n v="12126"/>
    <n v="0.10000164937571129"/>
    <s v="Suma"/>
    <x v="154"/>
    <x v="154"/>
    <n v="0"/>
    <n v="0"/>
    <n v="0"/>
    <m/>
    <m/>
    <m/>
  </r>
  <r>
    <n v="5"/>
    <x v="4"/>
    <n v="27312"/>
    <s v="GOBIERNO"/>
    <n v="94"/>
    <s v="Estrategias de inspección, vigilancia y control realizada"/>
    <s v="Gobierno confiable"/>
    <x v="41"/>
    <x v="1"/>
    <x v="6"/>
    <x v="4"/>
    <x v="20"/>
    <s v="Realizar 4 Estrategia(s) De inspección, vigilancia y control (una por vigencia)."/>
    <s v="IVC"/>
    <n v="4"/>
    <n v="5457"/>
    <n v="4.5003216282637024E-2"/>
    <s v="Suma"/>
    <x v="154"/>
    <x v="154"/>
    <n v="0"/>
    <n v="0"/>
    <n v="0"/>
    <m/>
    <m/>
    <m/>
  </r>
  <r>
    <n v="5"/>
    <x v="4"/>
    <n v="27313"/>
    <s v="GOBIERNO"/>
    <n v="92"/>
    <s v="Sedes administrativas locales intervenidas."/>
    <s v="Gobierno confiable"/>
    <x v="40"/>
    <x v="1"/>
    <x v="6"/>
    <x v="4"/>
    <x v="20"/>
    <s v="Intervenir 1 Sede(s) Administrativa local."/>
    <s v="INTERVENCIÓN"/>
    <n v="1"/>
    <n v="606"/>
    <n v="4.9976084052186249E-3"/>
    <s v="Suma"/>
    <x v="154"/>
    <x v="154"/>
    <n v="0"/>
    <n v="0"/>
    <n v="0"/>
    <m/>
    <m/>
    <m/>
  </r>
  <r>
    <n v="5"/>
    <x v="4"/>
    <n v="27391"/>
    <s v="GESTIÓN PÚBLICA"/>
    <n v="96"/>
    <s v="Procesos de formacion y desarrollo de competencias digitales realizados en zonas rurales y/o apartadas y urbanas"/>
    <s v="Ciudad inteligente​"/>
    <x v="42"/>
    <x v="0"/>
    <x v="0"/>
    <x v="4"/>
    <x v="21"/>
    <s v="Operativizar 14 Centro(s) De Acceso Comunitario en zonas rurales y/o apartadas y/o urbanas con énfasis en procesos de formación y desarrollo de competencias digitales."/>
    <s v="FORTALECIMIENTO DE CAPACIDADES"/>
    <n v="14"/>
    <n v="285"/>
    <n v="2.3503603885929175E-3"/>
    <s v="Suma"/>
    <x v="155"/>
    <x v="155"/>
    <n v="0"/>
    <n v="0"/>
    <n v="0"/>
    <m/>
    <m/>
    <m/>
  </r>
  <r>
    <n v="5"/>
    <x v="4"/>
    <n v="27392"/>
    <s v="GESTIÓN PÚBLICA"/>
    <n v="95"/>
    <s v="Servicios TIC´s generados en zonas rurales y/o apartadas y urbanas"/>
    <s v="Ciudad inteligente​"/>
    <x v="42"/>
    <x v="0"/>
    <x v="0"/>
    <x v="4"/>
    <x v="21"/>
    <s v="Operativizar 28 Centro(s) De Acceso Comunitario en zonas rurales y/o apartadas y/o urbanas con énfasis en servicios Tics generados."/>
    <s v="CONECTIVIDAD"/>
    <n v="28"/>
    <n v="1455"/>
    <n v="1.199920829965858E-2"/>
    <s v="Suma"/>
    <x v="155"/>
    <x v="155"/>
    <n v="0"/>
    <n v="0"/>
    <n v="0"/>
    <m/>
    <m/>
    <m/>
  </r>
  <r>
    <n v="5"/>
    <x v="4"/>
    <n v="24341"/>
    <s v="GOBIERNO"/>
    <n v="100"/>
    <s v="Acciones desarrolladas, orientadas a la ciudadanía en el marco de la estrategía Bogotaneidad"/>
    <s v="Gobierno confiable"/>
    <x v="49"/>
    <x v="1"/>
    <x v="0"/>
    <x v="4"/>
    <x v="22"/>
    <s v="Desarrollar 4 Acción(es) Orientadas a la ciudadanía, en el marco de la estrategia &quot;Bogotaneidad”."/>
    <s v="ESTRATEGIA BOGOTANEIDAD"/>
    <n v="4"/>
    <n v="303"/>
    <n v="2.4988042026093124E-3"/>
    <s v="Suma"/>
    <x v="156"/>
    <x v="156"/>
    <n v="0"/>
    <n v="0"/>
    <n v="0"/>
    <m/>
    <m/>
    <m/>
  </r>
  <r>
    <n v="5"/>
    <x v="4"/>
    <n v="24342"/>
    <s v="GOBIERNO"/>
    <n v="101"/>
    <s v="Unidades de innovación publica  y social fortalecidas"/>
    <s v="Gobierno confiable"/>
    <x v="49"/>
    <x v="1"/>
    <x v="0"/>
    <x v="4"/>
    <x v="22"/>
    <s v="Fortalecer 1 Unidad(es) De innovación pública y social a nivel local."/>
    <s v="INNOVACIÓN PÚBLICA"/>
    <n v="1"/>
    <n v="303"/>
    <n v="2.4988042026093124E-3"/>
    <s v="Suma"/>
    <x v="156"/>
    <x v="156"/>
    <n v="0"/>
    <n v="0"/>
    <n v="0"/>
    <m/>
    <m/>
    <m/>
  </r>
  <r>
    <n v="5"/>
    <x v="4"/>
    <n v="28211"/>
    <s v="GOBIERNO"/>
    <n v="108"/>
    <s v="Organizaciones comunales dotadas"/>
    <s v="Democracia deliberativa y participación"/>
    <x v="44"/>
    <x v="0"/>
    <x v="0"/>
    <x v="4"/>
    <x v="22"/>
    <s v="Dotar 40 Organización(es) Comunales."/>
    <s v="DOTACIÓN"/>
    <n v="40"/>
    <n v="121"/>
    <n v="9.9787230533243177E-4"/>
    <s v="Suma"/>
    <x v="157"/>
    <x v="157"/>
    <n v="0"/>
    <n v="0"/>
    <n v="0"/>
    <m/>
    <m/>
    <m/>
  </r>
  <r>
    <n v="5"/>
    <x v="4"/>
    <n v="28213"/>
    <s v="GOBIERNO"/>
    <n v="107"/>
    <s v="Salones comunales y/o casas de la participación rehabilitados"/>
    <s v="Democracia deliberativa y participación"/>
    <x v="44"/>
    <x v="0"/>
    <x v="0"/>
    <x v="4"/>
    <x v="22"/>
    <s v="Rehabilitar 20 Salón(es) Comunales y/o casas de participación."/>
    <s v="REHABILITACIÓN"/>
    <n v="20"/>
    <n v="364"/>
    <n v="3.0018637945537613E-3"/>
    <s v="Suma"/>
    <x v="157"/>
    <x v="157"/>
    <n v="0"/>
    <n v="0"/>
    <n v="0"/>
    <m/>
    <m/>
    <m/>
  </r>
  <r>
    <n v="5"/>
    <x v="4"/>
    <n v="28214"/>
    <s v="GOBIERNO"/>
    <n v="99"/>
    <s v="Organizaciones comunales fortalecidas."/>
    <s v="Democracia deliberativa y participación"/>
    <x v="45"/>
    <x v="1"/>
    <x v="0"/>
    <x v="4"/>
    <x v="22"/>
    <s v="Fortalecer 300 Organización(es) Comunales."/>
    <s v="FORTALECIMIENTO COMUNAL"/>
    <n v="300"/>
    <n v="1213"/>
    <n v="1.0003463688993715E-2"/>
    <s v="Suma"/>
    <x v="157"/>
    <x v="157"/>
    <n v="0"/>
    <n v="0"/>
    <n v="0"/>
    <m/>
    <m/>
    <m/>
  </r>
  <r>
    <n v="5"/>
    <x v="4"/>
    <n v="28215"/>
    <s v="GOBIERNO"/>
    <n v="97"/>
    <s v="Organizaciones sociales e Instancias de participación ciudadana fortalecidas."/>
    <s v="Democracia deliberativa y participación"/>
    <x v="46"/>
    <x v="0"/>
    <x v="0"/>
    <x v="4"/>
    <x v="22"/>
    <s v="Fortalecer 300 Organización(es) Sociales e Instancias de participación ciudadana."/>
    <s v="FORTALECIMIENTO DE ORGANIZACIONES"/>
    <n v="300"/>
    <n v="1462"/>
    <n v="1.2056936449553845E-2"/>
    <s v="Suma"/>
    <x v="157"/>
    <x v="157"/>
    <n v="0"/>
    <n v="0"/>
    <n v="0"/>
    <m/>
    <m/>
    <m/>
  </r>
  <r>
    <n v="5"/>
    <x v="4"/>
    <n v="28216"/>
    <s v="GOBIERNO"/>
    <n v="98"/>
    <s v="Personas capacitadas a través de procesos de formación para la participación de manera virtual y presencial."/>
    <s v="Democracia deliberativa y participación"/>
    <x v="43"/>
    <x v="0"/>
    <x v="0"/>
    <x v="4"/>
    <x v="22"/>
    <s v="Capacitar 2000 Persona(s) A través de procesos de formación para la participación de manera virtual y presencial."/>
    <s v="CAPACITACIÓN"/>
    <n v="2000"/>
    <n v="652"/>
    <n v="5.376964818816078E-3"/>
    <s v="Suma"/>
    <x v="157"/>
    <x v="157"/>
    <n v="0"/>
    <n v="0"/>
    <n v="0"/>
    <m/>
    <m/>
    <m/>
  </r>
  <r>
    <n v="5"/>
    <x v="4"/>
    <n v="28217"/>
    <s v="GOBIERNO"/>
    <n v="109"/>
    <s v="Medios comunitarios y alternativos fortalecidos."/>
    <s v="Gobierno confiable"/>
    <x v="47"/>
    <x v="0"/>
    <x v="0"/>
    <x v="4"/>
    <x v="22"/>
    <s v="Fortalecer 120 Medio(s) comunitarios y alternativos."/>
    <s v="MEDIOS COMUNITARIOS"/>
    <n v="120"/>
    <n v="1160"/>
    <n v="9.5663791255009983E-3"/>
    <s v="Suma"/>
    <x v="157"/>
    <x v="157"/>
    <n v="0"/>
    <n v="0"/>
    <n v="0"/>
    <m/>
    <m/>
    <m/>
  </r>
  <r>
    <n v="5"/>
    <x v="4"/>
    <n v="28218"/>
    <s v="GOBIERNO"/>
    <n v="111"/>
    <s v="Salones comunales y/o casas de la participación construidos"/>
    <s v="Democracia deliberativa y participación"/>
    <x v="44"/>
    <x v="0"/>
    <x v="0"/>
    <x v="4"/>
    <x v="22"/>
    <s v="Construir 1 Sede(s) De salones comunales y/o casas de participación."/>
    <s v="CONSTRUCCIÓN"/>
    <n v="1"/>
    <n v="627"/>
    <n v="5.1707928549044185E-3"/>
    <s v="Suma"/>
    <x v="157"/>
    <x v="157"/>
    <n v="0"/>
    <n v="0"/>
    <n v="0"/>
    <m/>
    <m/>
    <m/>
  </r>
  <r>
    <n v="5"/>
    <x v="4"/>
    <n v="28231"/>
    <s v="GOBIERNO"/>
    <n v="104"/>
    <s v="Iniciativa de inversión local concertada e implementada con las comunidades negras, afrocolombianas y palenqueras"/>
    <s v="Línea diferencial étnica"/>
    <x v="48"/>
    <x v="1"/>
    <x v="0"/>
    <x v="4"/>
    <x v="22"/>
    <s v="Concertar e implementar 1 Iniciativa(s) De inversión local con las comunidades negras, afrocolombianas y palenqueras (aplica en todas las localidades con autoridades NAP)."/>
    <s v="INICIATIVAS COMUNIDADES NEGRAS, AFROCOLOMBIANAS, PALENQUERAS"/>
    <n v="1"/>
    <n v="909"/>
    <n v="7.4964126078279373E-3"/>
    <s v="Suma"/>
    <x v="158"/>
    <x v="158"/>
    <n v="0"/>
    <n v="0"/>
    <n v="0"/>
    <m/>
    <m/>
    <m/>
  </r>
  <r>
    <n v="5"/>
    <x v="4"/>
    <n v="28232"/>
    <s v="GOBIERNO"/>
    <n v="103"/>
    <s v="Iniciativa de inversión local concertada e implementada con los pueblos indígenas"/>
    <s v="Línea diferencial étnica"/>
    <x v="48"/>
    <x v="1"/>
    <x v="0"/>
    <x v="4"/>
    <x v="22"/>
    <s v="Concertar e implementar 1 Iniciativa(s) De inversión local con los pueblos indígenas (aplica en todas las localidades con autoridades indígenas)."/>
    <s v="INICIATIVAS PUEBLO INDÍGENA"/>
    <n v="1"/>
    <n v="909"/>
    <n v="7.4964126078279373E-3"/>
    <s v="Suma"/>
    <x v="158"/>
    <x v="158"/>
    <n v="0"/>
    <n v="0"/>
    <n v="0"/>
    <m/>
    <m/>
    <m/>
  </r>
  <r>
    <n v="6"/>
    <x v="5"/>
    <n v="28571"/>
    <s v="SEGURIDAD, CONVIVENCIA Y JUSTICIA"/>
    <n v="1"/>
    <s v="Organizaciones comunitarias fortalecidas a través de capacidades para promover acciones de corresponsabilidad en la gestión de la seguridad y la convivencia"/>
    <s v="Cultura ciudadana para la convivencia pacífica"/>
    <x v="0"/>
    <x v="0"/>
    <x v="0"/>
    <x v="0"/>
    <x v="0"/>
    <s v="Fortalecer 80 Organización(es) comunitarias a través de capacidades para promover acciones de corresponsabilidad en la gestión de la seguridad y la convivencia."/>
    <s v="FORTALECIMIENTO DE CAPACIDADES"/>
    <n v="80"/>
    <n v="381"/>
    <n v="7.7334057553588853E-3"/>
    <s v="Suma"/>
    <x v="159"/>
    <x v="159"/>
    <n v="0"/>
    <n v="0"/>
    <n v="0"/>
    <m/>
    <m/>
    <m/>
  </r>
  <r>
    <n v="6"/>
    <x v="5"/>
    <n v="28572"/>
    <s v="SEGURIDAD, CONVIVENCIA Y JUSTICIA"/>
    <n v="3"/>
    <s v="Iniciativas de convivencia con participación ciudadana implementadas"/>
    <s v="Cultura ciudadana para la convivencia pacífica"/>
    <x v="0"/>
    <x v="0"/>
    <x v="0"/>
    <x v="0"/>
    <x v="0"/>
    <s v="Implementar 4 Iniciativa(s) de convivencia con participación de la ciudadanía."/>
    <s v="INICIATIVAS"/>
    <n v="4"/>
    <n v="125"/>
    <n v="2.5372066126505529E-3"/>
    <s v="Suma"/>
    <x v="159"/>
    <x v="159"/>
    <n v="0"/>
    <n v="0"/>
    <n v="0"/>
    <m/>
    <m/>
    <m/>
  </r>
  <r>
    <n v="6"/>
    <x v="5"/>
    <n v="28573"/>
    <s v="SEGURIDAD, CONVIVENCIA Y JUSTICIA"/>
    <n v="2"/>
    <s v="Acciones formativas diferenciales para la promoción de la convivencia ciudadana implementadas"/>
    <s v="Cultura ciudadana para la convivencia pacífica"/>
    <x v="0"/>
    <x v="0"/>
    <x v="0"/>
    <x v="0"/>
    <x v="0"/>
    <s v="Implementar 4 Acción(es) formativas diferenciales para la promoción de la convivencia ciudadana."/>
    <s v="FORMACIÓN"/>
    <n v="4"/>
    <n v="124.61"/>
    <n v="2.5292905280190829E-3"/>
    <s v="Suma"/>
    <x v="159"/>
    <x v="159"/>
    <n v="0"/>
    <n v="0"/>
    <n v="0"/>
    <m/>
    <m/>
    <m/>
  </r>
  <r>
    <n v="6"/>
    <x v="5"/>
    <n v="28161"/>
    <s v="MUJERES"/>
    <n v="4"/>
    <s v="Número de Personas vinculadas en acciones para la prevención del feminicidio y la violencia contra la mujer"/>
    <s v="Cero tolerancia a las violencias"/>
    <x v="1"/>
    <x v="0"/>
    <x v="0"/>
    <x v="0"/>
    <x v="1"/>
    <s v="Vincular 2000 Persona(s) en acciones para la prevención del feminicidio y la violencia contra la mujer."/>
    <s v="PREVENCIÓN"/>
    <n v="2000"/>
    <n v="513.64"/>
    <n v="1.042568643617464E-2"/>
    <s v="Suma"/>
    <x v="160"/>
    <x v="160"/>
    <n v="0"/>
    <n v="0"/>
    <n v="0"/>
    <m/>
    <m/>
    <m/>
  </r>
  <r>
    <n v="6"/>
    <x v="5"/>
    <n v="28481"/>
    <s v="SEGURIDAD, CONVIVENCIA Y JUSTICIA"/>
    <n v="5"/>
    <s v="Dotaciones suministradas a organismos de seguridad"/>
    <s v="Mejores capacidades al servicio de la seguridad"/>
    <x v="2"/>
    <x v="1"/>
    <x v="1"/>
    <x v="0"/>
    <x v="2"/>
    <s v="Suministrar 2 Dotación(es) a organismos de seguridad."/>
    <s v="DOTACIÓN"/>
    <n v="2"/>
    <n v="500"/>
    <n v="1.0148826450602211E-2"/>
    <s v="Suma"/>
    <x v="161"/>
    <x v="161"/>
    <n v="0"/>
    <n v="0"/>
    <n v="0"/>
    <m/>
    <m/>
    <m/>
  </r>
  <r>
    <n v="6"/>
    <x v="5"/>
    <n v="28482"/>
    <s v="SEGURIDAD, CONVIVENCIA Y JUSTICIA"/>
    <n v="6"/>
    <s v="Equipamientos de seguridad y acceso a la justicia intervenidos con acciones de fortalecimiento, operación, adecuación y/o dotación"/>
    <s v="Mejores capacidades al servicio de la seguridad"/>
    <x v="2"/>
    <x v="1"/>
    <x v="1"/>
    <x v="0"/>
    <x v="2"/>
    <s v="Intervenir 2 Equipamiento(s) de seguridad y acceso a la justicia con acciones de fortalecimiento, operación, adecuación y/o dotación."/>
    <s v="INTERVENCIÓN"/>
    <n v="2"/>
    <n v="0"/>
    <n v="0"/>
    <s v="Suma"/>
    <x v="161"/>
    <x v="161"/>
    <n v="0"/>
    <n v="0"/>
    <n v="0"/>
    <m/>
    <m/>
    <m/>
  </r>
  <r>
    <n v="6"/>
    <x v="5"/>
    <n v="28801"/>
    <s v="SEGURIDAD, CONVIVENCIA Y JUSTICIA"/>
    <n v="13"/>
    <s v="Programas comunitarios con enfoque restaurativo para el cuidado del espacio público y del medio ambiente ejecutados"/>
    <s v="Cultura ciudadana para la convivencia pacífica"/>
    <x v="3"/>
    <x v="0"/>
    <x v="0"/>
    <x v="0"/>
    <x v="3"/>
    <s v="Ejecutar 12 Programa(s) comunitarios con enfoque restaurativo para el cuidado del espacio público y del medio ambiente"/>
    <s v="ACCIONES DE CUIDADO"/>
    <n v="12"/>
    <n v="242.55"/>
    <n v="4.9231957111871326E-3"/>
    <s v="Suma"/>
    <x v="162"/>
    <x v="162"/>
    <n v="0"/>
    <n v="0"/>
    <n v="0"/>
    <m/>
    <m/>
    <m/>
  </r>
  <r>
    <n v="6"/>
    <x v="5"/>
    <n v="28802"/>
    <s v="SEGURIDAD, CONVIVENCIA Y JUSTICIA"/>
    <n v="7"/>
    <s v="Programas de abordaje de conflictividad escolar para la convivencia con enfoque restaurativo fortalecidos"/>
    <s v="Cultura ciudadana para la convivencia pacífica"/>
    <x v="3"/>
    <x v="0"/>
    <x v="0"/>
    <x v="0"/>
    <x v="3"/>
    <s v="Fortalecer 8 Programa(s) de abordaje de conflictividad escolar para la convivencia con enfoque restaurativo."/>
    <s v="CONFLICTIVIDAD ESCOLAR"/>
    <n v="8"/>
    <n v="242.55"/>
    <n v="4.9231957111871326E-3"/>
    <s v="Suma"/>
    <x v="162"/>
    <x v="162"/>
    <n v="0"/>
    <n v="0"/>
    <n v="0"/>
    <m/>
    <m/>
    <m/>
  </r>
  <r>
    <n v="6"/>
    <x v="5"/>
    <n v="28803"/>
    <s v="SEGURIDAD, CONVIVENCIA Y JUSTICIA"/>
    <n v="10"/>
    <s v="Ciudadanos beneficiados con habilidades y capacidades para gestionar la convivencia constructivamente"/>
    <s v="Cultura ciudadana para la convivencia pacífica"/>
    <x v="3"/>
    <x v="0"/>
    <x v="0"/>
    <x v="0"/>
    <x v="3"/>
    <s v="Beneficiar 160 Ciudadanos con habilidades y capacidades para gestionar la convivencia constructivamente"/>
    <s v="GESTIÓN DE LA CONVIVENCIA"/>
    <n v="160"/>
    <n v="0"/>
    <n v="0"/>
    <s v="Suma"/>
    <x v="162"/>
    <x v="162"/>
    <n v="0"/>
    <n v="0"/>
    <n v="0"/>
    <m/>
    <m/>
    <m/>
  </r>
  <r>
    <n v="6"/>
    <x v="5"/>
    <n v="28804"/>
    <s v="SEGURIDAD, CONVIVENCIA Y JUSTICIA"/>
    <n v="12"/>
    <s v="Acciones pedagógicas para la gestión de conflictividades y prevención de violencias implementadas"/>
    <s v="Cultura ciudadana para la convivencia pacífica"/>
    <x v="3"/>
    <x v="0"/>
    <x v="0"/>
    <x v="0"/>
    <x v="3"/>
    <s v="Implementar 12 Acción(es) pedagógicas para la gestión de conflictividades y prevención de violencias"/>
    <s v="ACCIONES PEDAGÓGICAS"/>
    <n v="12"/>
    <n v="180"/>
    <n v="3.6535775222167961E-3"/>
    <s v="Suma"/>
    <x v="162"/>
    <x v="162"/>
    <n v="0"/>
    <n v="0"/>
    <n v="0"/>
    <m/>
    <m/>
    <m/>
  </r>
  <r>
    <n v="6"/>
    <x v="5"/>
    <n v="28241"/>
    <s v="MOVILIDAD"/>
    <n v="15"/>
    <s v="Metros cuadrados construidos y/o conservados de elementos del sistema de espacio público peatonal."/>
    <s v="Infraestructura segura e incluyente"/>
    <x v="5"/>
    <x v="0"/>
    <x v="2"/>
    <x v="0"/>
    <x v="4"/>
    <s v="Intervenir 7000 Metro(s) cuadrado(s) de elementos del sistema de espacio público peatonal con acciones de construcción y/o conservación"/>
    <s v="INTERVENCIÓN"/>
    <n v="7000"/>
    <n v="1009.97"/>
    <n v="2.0500020500629431E-2"/>
    <s v="Suma"/>
    <x v="163"/>
    <x v="163"/>
    <n v="0"/>
    <n v="0"/>
    <n v="0"/>
    <m/>
    <m/>
    <m/>
  </r>
  <r>
    <n v="6"/>
    <x v="5"/>
    <n v="28421"/>
    <s v="SEGURIDAD, CONVIVENCIA Y JUSTICIA"/>
    <n v="16"/>
    <s v="Estrategias de seguridad y convivencia implementadas a través de gestores locales, que permitan el uso y disfrute del espacio público"/>
    <s v="Cultura ciudadana para la convivencia pacífica"/>
    <x v="4"/>
    <x v="1"/>
    <x v="1"/>
    <x v="0"/>
    <x v="4"/>
    <s v="Implementar 4 Estrategia(s) de seguridad y convivencia a través de gestores locales, que permitan el uso y disfrute del espacio público"/>
    <s v="ESTRATEGIAS DE SEGURIDAD Y CONVIVENCIA"/>
    <n v="4"/>
    <n v="978"/>
    <n v="1.9851104537377925E-2"/>
    <s v="Suma"/>
    <x v="164"/>
    <x v="164"/>
    <n v="0"/>
    <n v="0"/>
    <n v="0"/>
    <m/>
    <m/>
    <m/>
  </r>
  <r>
    <n v="6"/>
    <x v="5"/>
    <n v="28201"/>
    <s v="SALUD"/>
    <n v="19"/>
    <s v="Número de personas con discapacidad beneficiadas con Dispostivos de Asistencia Personal - Ayudas Técnicas (no incluidas en los Planes de Beneficios)"/>
    <s v="Ciudad saludable y con bien-estar"/>
    <x v="6"/>
    <x v="1"/>
    <x v="3"/>
    <x v="1"/>
    <x v="5"/>
    <s v="Beneficiar 1000 Persona(s) con discapacidad a través de Dispositivos de Asistencia Personal - Ayudas Técnicas (no incluidas en los Planes de Beneficios)"/>
    <s v="DISPOSITIVOS DE ASISTENCIA PERSONAL"/>
    <n v="1000"/>
    <n v="1515"/>
    <n v="3.0750944145324699E-2"/>
    <s v="Suma"/>
    <x v="165"/>
    <x v="165"/>
    <n v="0"/>
    <n v="0"/>
    <n v="0"/>
    <m/>
    <m/>
    <m/>
  </r>
  <r>
    <n v="6"/>
    <x v="5"/>
    <n v="28202"/>
    <s v="SALUD"/>
    <n v="23"/>
    <s v="Número de personas beneficiadas con acciones para la promoción y atención de la salud mental"/>
    <s v="Ciudad saludable y con bien-estar"/>
    <x v="11"/>
    <x v="0"/>
    <x v="0"/>
    <x v="1"/>
    <x v="5"/>
    <s v="Beneficiar 1000 Persona(s) con acciones para la promoción y atención de la salud mental"/>
    <s v="SALUD MENTAL"/>
    <n v="1000"/>
    <n v="739"/>
    <n v="1.4999965493990068E-2"/>
    <s v="Suma"/>
    <x v="165"/>
    <x v="165"/>
    <n v="0"/>
    <n v="0"/>
    <n v="0"/>
    <m/>
    <m/>
    <m/>
  </r>
  <r>
    <n v="6"/>
    <x v="5"/>
    <n v="28203"/>
    <s v="SALUD"/>
    <n v="20"/>
    <s v="Número de personas vinculadas a las acciones y estrategias para promover la salud sexual y reproductiva consciente en los diferentes ciclos de vida"/>
    <s v="Ciudad saludable y con bien-estar"/>
    <x v="8"/>
    <x v="1"/>
    <x v="3"/>
    <x v="1"/>
    <x v="5"/>
    <s v="Vincular 1000 Persona(s) a las acciones y estrategias para promover la salud sexual y reproductiva consciente en los diferentes ciclos de vida"/>
    <s v="SALUD SEXUAL Y REPRODUCTIVA"/>
    <n v="1000"/>
    <n v="383.34"/>
    <n v="7.7809022631477025E-3"/>
    <s v="Suma"/>
    <x v="165"/>
    <x v="165"/>
    <n v="0"/>
    <n v="0"/>
    <n v="0"/>
    <m/>
    <m/>
    <m/>
  </r>
  <r>
    <n v="6"/>
    <x v="5"/>
    <n v="28204"/>
    <s v="SALUD"/>
    <n v="18"/>
    <s v="Números de personas vinculadas a las acciones desarrolladas desde los dispositivos de base comunitaria en respuesta al consumo de SPA"/>
    <s v="Ciudad saludable y con bien-estar"/>
    <x v="10"/>
    <x v="1"/>
    <x v="3"/>
    <x v="1"/>
    <x v="5"/>
    <s v="Vincular 600 Persona(s) a las acciones desarrolladas desde los dispositivos de base comunitaria en respuesta al consumo de SPA"/>
    <s v="DISMINUCIÓN FACTORES DE RIESGO SPA"/>
    <n v="600"/>
    <n v="300"/>
    <n v="6.0892958703613271E-3"/>
    <s v="Suma"/>
    <x v="165"/>
    <x v="165"/>
    <n v="0"/>
    <n v="0"/>
    <n v="0"/>
    <m/>
    <m/>
    <m/>
  </r>
  <r>
    <n v="6"/>
    <x v="5"/>
    <n v="28205"/>
    <s v="SALUD"/>
    <n v="17"/>
    <s v="Número de personas con discapacidad, cuidadadores y cuidadoras, vinculados en actividades complementarias en salud"/>
    <s v="Ciudad saludable y con bien-estar"/>
    <x v="7"/>
    <x v="1"/>
    <x v="3"/>
    <x v="1"/>
    <x v="5"/>
    <s v="Vincular 400 Persona(s) con discapacidad, cuidadores y cuidadoras, en actividades complementarias en salud"/>
    <s v="ACCIONES COMPLEMENTARIAS "/>
    <n v="400"/>
    <n v="440"/>
    <n v="8.9309672765299462E-3"/>
    <s v="Suma"/>
    <x v="165"/>
    <x v="165"/>
    <n v="0"/>
    <n v="0"/>
    <n v="0"/>
    <m/>
    <m/>
    <m/>
  </r>
  <r>
    <n v="6"/>
    <x v="5"/>
    <n v="28191"/>
    <s v="MUJERES"/>
    <n v="26"/>
    <s v="Mujeres cuidadoras vinculadas a estrategias de cuidado"/>
    <s v="Cuidado de la vida"/>
    <x v="12"/>
    <x v="0"/>
    <x v="0"/>
    <x v="1"/>
    <x v="6"/>
    <s v="Vincular 2000 Mujer(es) cuidadora(s) a estrategias de cuidado"/>
    <s v="ESTRATEGIAS DE CUIDADO"/>
    <n v="2000"/>
    <n v="665.1"/>
    <n v="1.3499968944591063E-2"/>
    <s v="Suma"/>
    <x v="166"/>
    <x v="166"/>
    <n v="0"/>
    <n v="0"/>
    <n v="0"/>
    <m/>
    <m/>
    <m/>
  </r>
  <r>
    <n v="6"/>
    <x v="5"/>
    <n v="28192"/>
    <s v="MUJERES"/>
    <n v="27"/>
    <s v="Mujeres vinculadas para el ejercicio de derechos y el fortalecimiento de su autonomía económica"/>
    <s v="Cuidado de la vida"/>
    <x v="13"/>
    <x v="0"/>
    <x v="0"/>
    <x v="1"/>
    <x v="6"/>
    <s v="Vincular 2000 Mujer(es) cuidadora(s) para el ejercicio de derechos y el fortalecimiento de su autonomía económica"/>
    <s v="FORTALECIMIENTO DE CAPACIDADES"/>
    <n v="2000"/>
    <n v="704.52"/>
    <n v="1.4300102421956539E-2"/>
    <s v="Suma"/>
    <x v="166"/>
    <x v="166"/>
    <n v="0"/>
    <n v="0"/>
    <n v="0"/>
    <m/>
    <m/>
    <m/>
  </r>
  <r>
    <n v="6"/>
    <x v="5"/>
    <n v="28193"/>
    <s v="INTEGRACIÓN SOCIAL"/>
    <n v="25"/>
    <s v="Número de Personas que participan en procesos para la prevención de violencias en el contexto familiar y/o violencia sexual.          "/>
    <s v="Cuidado de la vida"/>
    <x v="14"/>
    <x v="0"/>
    <x v="0"/>
    <x v="1"/>
    <x v="6"/>
    <s v="Vincular 2400 Persona(s) en procesos para la prevención de violencias en el contexto familiar y/o violencia sexual."/>
    <s v="PREVENCIÓN"/>
    <n v="2400"/>
    <n v="492.67"/>
    <n v="1.0000044654836383E-2"/>
    <s v="Suma"/>
    <x v="166"/>
    <x v="166"/>
    <n v="0"/>
    <n v="0"/>
    <n v="0"/>
    <m/>
    <m/>
    <m/>
  </r>
  <r>
    <n v="6"/>
    <x v="5"/>
    <n v="28111"/>
    <s v="GESTIÓN PÚBLICA"/>
    <n v="31"/>
    <s v="Acciones de construcción de paz realizadas que contribuyan al tejido social, la integración local, la sostenibilidad económica y/o desarrollo territorial para la reconciliación."/>
    <s v="Cuidado de la vida"/>
    <x v="15"/>
    <x v="0"/>
    <x v="0"/>
    <x v="1"/>
    <x v="7"/>
    <s v="Realizar 4 Acción(es) de construcción de paz que contribuyan al tejido social, la integración local, la sostenibilidad económica y/o desarrollo territorial para la reconciliación."/>
    <s v="ACCIONES DE CONSTRUCCIÓN DE PAZ"/>
    <n v="4"/>
    <n v="250"/>
    <n v="5.0744132253011057E-3"/>
    <s v="Suma"/>
    <x v="167"/>
    <x v="167"/>
    <n v="0"/>
    <n v="0"/>
    <n v="0"/>
    <m/>
    <m/>
    <m/>
  </r>
  <r>
    <n v="6"/>
    <x v="5"/>
    <n v="28112"/>
    <s v="GESTIÓN PÚBLICA"/>
    <n v="30"/>
    <s v="Procesos pedagógicos, artísticos, culturales, formativos o académicos realizados para el fortalecimiento de iniciativas ciudadanas para la apropiación social de la memoria, verdad, reparación integral a víctimas, paz y reconciliación. "/>
    <s v="Cuidado de la vida"/>
    <x v="15"/>
    <x v="0"/>
    <x v="0"/>
    <x v="1"/>
    <x v="7"/>
    <s v="Realizar 4 Proceso(s) pedagógicos, artísticos, culturales, formativos o para el fortalecimiento de iniciativas ciudadanas para la apropiación social de la memoria, verdad, reparación integral a víctimas, paz y reconciliación"/>
    <s v="INICIATIVAS"/>
    <n v="4"/>
    <n v="163.84"/>
    <n v="3.3255674513333329E-3"/>
    <s v="Suma"/>
    <x v="167"/>
    <x v="167"/>
    <n v="0"/>
    <n v="0"/>
    <n v="0"/>
    <m/>
    <m/>
    <m/>
  </r>
  <r>
    <n v="6"/>
    <x v="5"/>
    <n v="29161"/>
    <s v="CULTURA, RECREACIÓN Y DEPORTE"/>
    <n v="34"/>
    <s v="Colectivos u organizaciones recreo deportivas inscritas en el Banco que implementan iniciativas de carácter barrial beneficiadas con apoyos economicos"/>
    <s v="Bogotá cultural y deportiva"/>
    <x v="16"/>
    <x v="0"/>
    <x v="0"/>
    <x v="1"/>
    <x v="8"/>
    <s v="Beneficiar 40 Colectivo(s) u organizaciones recreo deportivas inscritas en el Banco que implementan iniciativas de carácter barrial con apoyos económicos."/>
    <s v="BANCO DE INICIATIVAS"/>
    <n v="40"/>
    <n v="240"/>
    <n v="4.8714366962890618E-3"/>
    <s v="Suma"/>
    <x v="168"/>
    <x v="168"/>
    <n v="0"/>
    <n v="0"/>
    <n v="0"/>
    <m/>
    <m/>
    <m/>
  </r>
  <r>
    <n v="6"/>
    <x v="5"/>
    <n v="29162"/>
    <s v="CULTURA, RECREACIÓN Y DEPORTE"/>
    <n v="35"/>
    <s v="Personas beneficiadas con actividades recreo-deportivas comunitarias"/>
    <s v="Bogotá cultural y deportiva"/>
    <x v="16"/>
    <x v="0"/>
    <x v="0"/>
    <x v="1"/>
    <x v="8"/>
    <s v="Beneficiar 2000 Persona(s) en actividades recreo-deportivas comunitarias."/>
    <s v="ACTIVIDADES RECREODEPORTIVAS"/>
    <n v="2000"/>
    <n v="660"/>
    <n v="1.3396450914794919E-2"/>
    <s v="Suma"/>
    <x v="168"/>
    <x v="168"/>
    <n v="0"/>
    <n v="0"/>
    <n v="0"/>
    <m/>
    <m/>
    <m/>
  </r>
  <r>
    <n v="6"/>
    <x v="5"/>
    <n v="29163"/>
    <s v="CULTURA, RECREACIÓN Y DEPORTE"/>
    <n v="36"/>
    <s v="Personas capacitadas en los campos deportivos o recreativos "/>
    <s v="Bogotá cultural y deportiva"/>
    <x v="16"/>
    <x v="0"/>
    <x v="0"/>
    <x v="1"/>
    <x v="8"/>
    <s v="Capacitar 2000 Persona(s) en los campos deportivos o recreativos"/>
    <s v="CAPACITACIÓN"/>
    <n v="2000"/>
    <n v="610"/>
    <n v="1.2381568269734697E-2"/>
    <s v="Suma"/>
    <x v="168"/>
    <x v="168"/>
    <n v="0"/>
    <n v="0"/>
    <n v="0"/>
    <m/>
    <m/>
    <m/>
  </r>
  <r>
    <n v="6"/>
    <x v="5"/>
    <n v="29164"/>
    <s v="CULTURA, RECREACIÓN Y DEPORTE"/>
    <n v="37"/>
    <s v="Personas beneficiadas con la entrega de dotaciones deportivas."/>
    <s v="Bogotá cultural y deportiva"/>
    <x v="16"/>
    <x v="0"/>
    <x v="0"/>
    <x v="1"/>
    <x v="8"/>
    <s v="Beneficiar 800 Persona(s) con la entrega de dotaciones deportivas."/>
    <s v="DOTACIÓN"/>
    <n v="800"/>
    <n v="288.24"/>
    <n v="5.8505954722431631E-3"/>
    <s v="Suma"/>
    <x v="168"/>
    <x v="168"/>
    <n v="0"/>
    <n v="0"/>
    <n v="0"/>
    <m/>
    <m/>
    <m/>
  </r>
  <r>
    <n v="6"/>
    <x v="5"/>
    <n v="29291"/>
    <s v="CULTURA, RECREACIÓN Y DEPORTE"/>
    <n v="33"/>
    <s v="Estímulos otorgados de apoyo al sector artístico y cultural "/>
    <s v="Bogotá cultural y deportiva"/>
    <x v="18"/>
    <x v="1"/>
    <x v="0"/>
    <x v="1"/>
    <x v="8"/>
    <s v="Otorgar 44 Estímulo(s) de apoyo al sector artístico y cultural."/>
    <s v="ESTÍMULOS"/>
    <n v="44"/>
    <n v="210"/>
    <n v="4.2625071092529283E-3"/>
    <s v="Suma"/>
    <x v="169"/>
    <x v="169"/>
    <n v="0"/>
    <n v="0"/>
    <n v="0"/>
    <m/>
    <m/>
    <m/>
  </r>
  <r>
    <n v="6"/>
    <x v="5"/>
    <n v="29292"/>
    <s v="CULTURA, RECREACIÓN Y DEPORTE"/>
    <n v="38"/>
    <s v="Eventos de promoción, circulción y apropiación de actividades artísticas, culturales y patrimoniales realizadas"/>
    <s v="Bogotá cultural y deportiva"/>
    <x v="17"/>
    <x v="0"/>
    <x v="0"/>
    <x v="1"/>
    <x v="8"/>
    <s v="Realizar 40 Evento(s) de promoción, circulación y apropiación de actividades artísticas, culturales y patrimoniales."/>
    <s v="EVENTOS"/>
    <n v="40"/>
    <n v="720"/>
    <n v="1.4614310088867185E-2"/>
    <s v="Suma"/>
    <x v="169"/>
    <x v="169"/>
    <n v="0"/>
    <n v="0"/>
    <n v="0"/>
    <m/>
    <m/>
    <m/>
  </r>
  <r>
    <n v="6"/>
    <x v="5"/>
    <n v="29293"/>
    <s v="CULTURA, RECREACIÓN Y DEPORTE"/>
    <n v="39"/>
    <s v="Personas beneficiadas y capacitadas con procesos de formación y exploración en los campos artísticos, culturales y patrimoniales "/>
    <s v="Bogotá cultural y deportiva"/>
    <x v="17"/>
    <x v="0"/>
    <x v="0"/>
    <x v="1"/>
    <x v="8"/>
    <s v="Capacitar 800 Persona(s) en los campos artísticos, interculturales, culturales y/o patrimoniales"/>
    <s v="CAPACITACIÓN"/>
    <n v="800"/>
    <n v="273.72000000000003"/>
    <n v="5.5558735521176747E-3"/>
    <s v="Suma"/>
    <x v="169"/>
    <x v="169"/>
    <n v="0"/>
    <n v="0"/>
    <n v="0"/>
    <m/>
    <m/>
    <m/>
  </r>
  <r>
    <n v="6"/>
    <x v="5"/>
    <n v="29294"/>
    <s v="CULTURA, RECREACIÓN Y DEPORTE"/>
    <n v="40"/>
    <s v="No. Organizaciones artísticas, culturales y patrimoniales beneficiadas con elementos entregados."/>
    <s v="Bogotá cultural y deportiva"/>
    <x v="17"/>
    <x v="0"/>
    <x v="0"/>
    <x v="1"/>
    <x v="8"/>
    <s v="Beneficiar 20 Organización(es) artísticas, culturales y patrimoniales con elementos entregados"/>
    <s v="ENTREGA DE ELEMENTOS"/>
    <n v="20"/>
    <n v="100"/>
    <n v="2.0297652901204422E-3"/>
    <s v="Suma"/>
    <x v="169"/>
    <x v="169"/>
    <n v="0"/>
    <n v="0"/>
    <n v="0"/>
    <m/>
    <m/>
    <m/>
  </r>
  <r>
    <n v="6"/>
    <x v="5"/>
    <n v="28671"/>
    <s v="AMBIENTE"/>
    <n v="43"/>
    <s v="Número de personas vinculadas en acciones de educación en temas de protección y bienestar animal"/>
    <s v="Cuidado de la vida"/>
    <x v="19"/>
    <x v="0"/>
    <x v="0"/>
    <x v="1"/>
    <x v="9"/>
    <s v="Vincular 2000 Persona(s) en acciones educativas en temas de protección y bienestar animal."/>
    <s v="ACCIONES PEDAGÓGICAS"/>
    <n v="2000"/>
    <n v="139"/>
    <n v="2.8213737532674149E-3"/>
    <s v="Suma"/>
    <x v="170"/>
    <x v="170"/>
    <n v="0"/>
    <n v="0"/>
    <n v="0"/>
    <m/>
    <m/>
    <m/>
  </r>
  <r>
    <n v="6"/>
    <x v="5"/>
    <n v="28672"/>
    <s v="AMBIENTE"/>
    <n v="44"/>
    <s v="Número de animales atendidos por los programas de brigadas médicas, urgencias veterinarias y adopciones"/>
    <s v="Cuidado de la vida"/>
    <x v="19"/>
    <x v="0"/>
    <x v="0"/>
    <x v="1"/>
    <x v="9"/>
    <s v="Atender 4000 Animales en los programas de brigadas médicas, urgencias veterinarias y adopciones."/>
    <s v="BIENESTAR ANIMAL"/>
    <n v="4000"/>
    <n v="300"/>
    <n v="6.0892958703613271E-3"/>
    <s v="Suma"/>
    <x v="170"/>
    <x v="170"/>
    <n v="0"/>
    <n v="0"/>
    <n v="0"/>
    <m/>
    <m/>
    <m/>
  </r>
  <r>
    <n v="6"/>
    <x v="5"/>
    <n v="28673"/>
    <s v="AMBIENTE"/>
    <n v="45"/>
    <s v="Número de animales esterilizados"/>
    <s v="Cuidado de la vida"/>
    <x v="19"/>
    <x v="0"/>
    <x v="0"/>
    <x v="1"/>
    <x v="9"/>
    <s v="Esterilizar 4000 Perros y gatos incluyendo los que está en condición de vulnerabilidad."/>
    <s v="ESTERILIZACIÓN"/>
    <n v="4000"/>
    <n v="300"/>
    <n v="6.0892958703613271E-3"/>
    <s v="Suma"/>
    <x v="170"/>
    <x v="170"/>
    <n v="0"/>
    <n v="0"/>
    <n v="0"/>
    <m/>
    <m/>
    <m/>
  </r>
  <r>
    <n v="6"/>
    <x v="5"/>
    <n v="28091"/>
    <s v="INTEGRACIÓN SOCIAL"/>
    <n v="46"/>
    <s v="Jóvenes beneficiados con transferencias condicionadas y  acompañamiento psicosocial para la promoción al acceso y permanencia a oportunidades de formación y empleabilidad"/>
    <s v="Menos pobreza "/>
    <x v="22"/>
    <x v="1"/>
    <x v="4"/>
    <x v="1"/>
    <x v="10"/>
    <s v="Beneficiar 480 Joven(es) con transferencias condicionadas y acompañamiento psicosocial para la promoción al acceso y permanencia a oportunidades de formación y empleabilidad"/>
    <s v="TRANSFERENCIAS MONETARIAS"/>
    <n v="480"/>
    <n v="426.02"/>
    <n v="8.6472060889711076E-3"/>
    <s v="Suma"/>
    <x v="171"/>
    <x v="171"/>
    <n v="0"/>
    <n v="0"/>
    <n v="0"/>
    <m/>
    <m/>
    <m/>
  </r>
  <r>
    <n v="6"/>
    <x v="5"/>
    <n v="28092"/>
    <s v="INTEGRACIÓN SOCIAL"/>
    <n v="47"/>
    <s v="Personas atendidas con apoyos que contribuyan al ingreso mínimo garantizado"/>
    <s v="Menos pobreza "/>
    <x v="21"/>
    <x v="1"/>
    <x v="4"/>
    <x v="1"/>
    <x v="10"/>
    <s v="Atender 3800 Persona(s) con apoyos que contribuyan al ingreso mínimo garantizado."/>
    <s v="INGRESO MÍNIMO"/>
    <n v="3800"/>
    <n v="1800"/>
    <n v="3.6535775222167964E-2"/>
    <s v="Suma"/>
    <x v="171"/>
    <x v="171"/>
    <n v="0"/>
    <n v="0"/>
    <n v="0"/>
    <m/>
    <m/>
    <m/>
  </r>
  <r>
    <n v="6"/>
    <x v="5"/>
    <n v="28093"/>
    <s v="INTEGRACIÓN SOCIAL"/>
    <n v="48"/>
    <s v="Número de personas mayores con transferencias Monetarias"/>
    <s v="Menos pobreza "/>
    <x v="20"/>
    <x v="1"/>
    <x v="4"/>
    <x v="1"/>
    <x v="10"/>
    <s v="Beneficiar 2265 Persona(s) Mayor(es) con transferencias monetarias"/>
    <s v="APOYO ECONÓMICO PERSONA MAYOR"/>
    <n v="2265"/>
    <n v="4300"/>
    <n v="8.7279907475179011E-2"/>
    <s v="Constante"/>
    <x v="171"/>
    <x v="171"/>
    <n v="0"/>
    <n v="0"/>
    <n v="0"/>
    <m/>
    <m/>
    <m/>
  </r>
  <r>
    <n v="6"/>
    <x v="5"/>
    <n v="28601"/>
    <s v="INTEGRACIÓN SOCIAL"/>
    <n v="49"/>
    <s v="Número de cupos habilitados para la atención de población en inseguridad alimentaria y nutricional del Distrito Capital, a través de comedores comunitarios."/>
    <s v="Menos pobreza "/>
    <x v="52"/>
    <x v="1"/>
    <x v="4"/>
    <x v="1"/>
    <x v="23"/>
    <s v="Habilitar 600 Cupo(s) para la atención de población en inseguridad alimentaria y nutricional del Distrito Capital, a través de comedores comunitarios."/>
    <s v="SEGURIDAD ALIMENTARIA"/>
    <n v="600"/>
    <n v="639"/>
    <n v="1.2970200203869625E-2"/>
    <s v="Suma"/>
    <x v="172"/>
    <x v="172"/>
    <n v="0"/>
    <n v="0"/>
    <n v="0"/>
    <m/>
    <m/>
    <m/>
  </r>
  <r>
    <n v="6"/>
    <x v="5"/>
    <n v="28081"/>
    <s v="EDUCACIÓN"/>
    <n v="51"/>
    <s v="Número de estudiantes beneficiados con apoyo de sostenimiento para la permanencia en la educación posmedia (niveles de formación técnico profesional, tecnólogo, profesional universitario y educación para el trabajo y desarrollo humano)."/>
    <s v="Educación como eje del potencial humano"/>
    <x v="24"/>
    <x v="1"/>
    <x v="5"/>
    <x v="2"/>
    <x v="11"/>
    <s v="Beneficiar 200 Persona(s) estudiantes con apoyo de sostenimiento para la permanencia en la educación posmedia (niveles de formación técnico profesional, tecnólogo, profesional universitario y educación para el trabajo y desarrollo humano)."/>
    <s v="SOSTENIMIENTO"/>
    <n v="200"/>
    <n v="1026.68"/>
    <n v="2.0839194280608559E-2"/>
    <s v="Suma"/>
    <x v="173"/>
    <x v="173"/>
    <n v="0"/>
    <n v="0"/>
    <n v="0"/>
    <m/>
    <m/>
    <m/>
  </r>
  <r>
    <n v="6"/>
    <x v="5"/>
    <n v="28082"/>
    <s v="EDUCACIÓN"/>
    <n v="52"/>
    <s v="Número de estudiantes beneficiados en programas de educación posmedia (niveles de formación técnico profesional, tecnólogo, profesional universitario y educación para el trabajo y desarrollo humano)."/>
    <s v="Educación como eje del potencial humano"/>
    <x v="24"/>
    <x v="1"/>
    <x v="5"/>
    <x v="2"/>
    <x v="11"/>
    <s v="Beneficiar 200 Persona(s) estudiantes en programas de educación posmedia (niveles de formación técnico profesional, tecnólogo, profesional universitario y educación para el trabajo y desarrollo humano)."/>
    <s v="APOYO EDUCACIÓN POSMEDIA"/>
    <n v="200"/>
    <n v="3100"/>
    <n v="6.2922723993733706E-2"/>
    <s v="Suma"/>
    <x v="173"/>
    <x v="173"/>
    <n v="0"/>
    <n v="0"/>
    <n v="0"/>
    <m/>
    <m/>
    <m/>
  </r>
  <r>
    <n v="6"/>
    <x v="5"/>
    <n v="28083"/>
    <s v="EDUCACIÓN"/>
    <n v="50"/>
    <s v="Sedes educativas urbanas y rurales dotadas con recursos pedagógicos y/o tecnológicos"/>
    <s v="Educación como eje del potencial humano"/>
    <x v="23"/>
    <x v="1"/>
    <x v="5"/>
    <x v="2"/>
    <x v="11"/>
    <s v="Dotar 12 Sede(s) sedes educativas urbanas y rurales con recursos pedagógicos y/o tecnológicos"/>
    <s v="DOTACIÓN"/>
    <n v="12"/>
    <n v="800"/>
    <n v="1.6238122320963538E-2"/>
    <s v="Suma"/>
    <x v="173"/>
    <x v="173"/>
    <n v="0"/>
    <n v="0"/>
    <n v="0"/>
    <m/>
    <m/>
    <m/>
  </r>
  <r>
    <n v="6"/>
    <x v="5"/>
    <n v="28981"/>
    <s v="DESARROLLO ECONÓMICO, INDUSTRIA Y TURISMO"/>
    <n v="54"/>
    <s v="Número de acciones realizadas para fortalecer las capacidades y/o habilidades, técnicas y blandas de las personas de la localidad, con el fin de mejorar el acceso a oportunidades de empleo."/>
    <s v="Desarrollo empresarial, productividad y empleo"/>
    <x v="25"/>
    <x v="0"/>
    <x v="0"/>
    <x v="2"/>
    <x v="12"/>
    <s v="Realizar 8 Acción(es) para fortalecer las capacidades y/o habilidades, técnicas y blandas de las personas de la localidad, con el fin de mejorar el acceso a oportunidades de empleo."/>
    <s v="FORTALECIMIENTO DE CAPACIDADES"/>
    <n v="8"/>
    <n v="739"/>
    <n v="1.4999965493990068E-2"/>
    <s v="Suma"/>
    <x v="174"/>
    <x v="174"/>
    <n v="0"/>
    <n v="0"/>
    <n v="0"/>
    <m/>
    <m/>
    <m/>
  </r>
  <r>
    <n v="6"/>
    <x v="5"/>
    <n v="28982"/>
    <s v="DESARROLLO ECONÓMICO, INDUSTRIA Y TURISMO"/>
    <n v="55"/>
    <s v="Número de Mipymes y/o emprendimientos orientados al fortalecimiento de las capacidades locales para la gestión y el desarrollo turístico apoyados."/>
    <s v="Emprendimiento equitativo e incluyente"/>
    <x v="26"/>
    <x v="0"/>
    <x v="0"/>
    <x v="2"/>
    <x v="12"/>
    <s v="Apoyar 40 Mipyme(s) y/o emprendimientos orientados al fortalecimiento de las capacidades locales para la gestión y el desarrollo turístico"/>
    <s v="DESARROLLO TURÍSTICO"/>
    <n v="40"/>
    <n v="542.66999999999996"/>
    <n v="1.1014927299896603E-2"/>
    <s v="Suma"/>
    <x v="174"/>
    <x v="174"/>
    <n v="0"/>
    <n v="0"/>
    <n v="0"/>
    <m/>
    <m/>
    <m/>
  </r>
  <r>
    <n v="6"/>
    <x v="5"/>
    <n v="28791"/>
    <s v="DESARROLLO ECONÓMICO, INDUSTRIA Y TURISMO"/>
    <n v="58"/>
    <s v="Número de Mipymes, emprendimientos y/o actores de la economia informal apoyados para el fortalecimiento del tejido empresarial local."/>
    <s v="Emprendimiento equitativo e incluyente"/>
    <x v="28"/>
    <x v="0"/>
    <x v="0"/>
    <x v="2"/>
    <x v="13"/>
    <s v="Apoyar 300 Mipyme(s) emprendimientos y/o actores de la economía informal para el fortalecimiento del tejido empresarial local."/>
    <s v="TEJIDO EMPRESARIAL LOCAL"/>
    <n v="300"/>
    <n v="492.67"/>
    <n v="1.0000044654836383E-2"/>
    <s v="Suma"/>
    <x v="175"/>
    <x v="175"/>
    <n v="0"/>
    <n v="0"/>
    <n v="0"/>
    <m/>
    <m/>
    <m/>
  </r>
  <r>
    <n v="6"/>
    <x v="5"/>
    <n v="29241"/>
    <s v="CULTURA, RECREACIÓN Y DEPORTE"/>
    <n v="56"/>
    <s v="Número de proyectos financiados y acompañados del sector cultural y creativo."/>
    <s v="Bogotá cultural y deportiva"/>
    <x v="29"/>
    <x v="0"/>
    <x v="0"/>
    <x v="2"/>
    <x v="13"/>
    <s v="Financiar 45 Proyecto(s) del sector cultural y creativo"/>
    <s v="SOSTENIBILIDAD"/>
    <n v="45"/>
    <n v="492.67"/>
    <n v="1.0000044654836383E-2"/>
    <s v="Suma"/>
    <x v="176"/>
    <x v="176"/>
    <n v="0"/>
    <n v="0"/>
    <n v="0"/>
    <m/>
    <m/>
    <m/>
  </r>
  <r>
    <n v="6"/>
    <x v="5"/>
    <n v="28811"/>
    <s v="CULTURA, RECREACIÓN Y DEPORTE"/>
    <n v="62"/>
    <s v="No. de equipamientos culturales intervenidos con acciones de construcción, adecuación y/o dotación"/>
    <s v="Desarrollo urbano y rural integral"/>
    <x v="31"/>
    <x v="0"/>
    <x v="0"/>
    <x v="3"/>
    <x v="14"/>
    <s v="Intervenir 3 Equipamiento(s) culturales con acciones de construcción, adecuación y/o dotación."/>
    <s v="INTERVENCIÓN"/>
    <n v="3"/>
    <n v="477.89"/>
    <n v="9.7000453449565816E-3"/>
    <s v="Suma"/>
    <x v="177"/>
    <x v="177"/>
    <n v="0"/>
    <n v="0"/>
    <n v="0"/>
    <m/>
    <m/>
    <m/>
  </r>
  <r>
    <n v="6"/>
    <x v="5"/>
    <n v="29051"/>
    <s v="CULTURA, RECREACIÓN Y DEPORTE"/>
    <n v="60"/>
    <s v="m2 de Parques de la red de proximidad construidos y dotados"/>
    <s v="Desarrollo urbano y rural integral"/>
    <x v="30"/>
    <x v="0"/>
    <x v="0"/>
    <x v="3"/>
    <x v="14"/>
    <s v="Construir 4500 Metro(s) de parques de la red de proximidad (la construcción incluye dotación)"/>
    <s v="CONSTRUCCIÓN"/>
    <n v="4500"/>
    <n v="1314.04"/>
    <n v="2.667192781829866E-2"/>
    <s v="Suma"/>
    <x v="178"/>
    <x v="178"/>
    <n v="0"/>
    <n v="0"/>
    <n v="0"/>
    <m/>
    <m/>
    <m/>
  </r>
  <r>
    <n v="6"/>
    <x v="5"/>
    <n v="29052"/>
    <s v="CULTURA, RECREACIÓN Y DEPORTE"/>
    <n v="61"/>
    <s v="Número de Parques de la red de proximidad intervenidos en mejoramiento, mantenimiento y/o dotación"/>
    <s v="Desarrollo urbano y rural integral"/>
    <x v="30"/>
    <x v="0"/>
    <x v="0"/>
    <x v="3"/>
    <x v="14"/>
    <s v="Intervenir 1 Parque(s) de la red de proximidad con acciones de mejoramiento mantenimiento y/o dotación"/>
    <s v="INTERVENCIÓN"/>
    <n v="1"/>
    <n v="0"/>
    <n v="0"/>
    <s v="Suma"/>
    <x v="178"/>
    <x v="178"/>
    <n v="0"/>
    <n v="0"/>
    <n v="0"/>
    <m/>
    <m/>
    <m/>
  </r>
  <r>
    <n v="6"/>
    <x v="5"/>
    <n v="28751"/>
    <s v="AMBIENTE"/>
    <n v="71"/>
    <s v="Número de árboles mantenidos en zona urbana"/>
    <s v="Protección del ambiente y resiliencia al cambio climático"/>
    <x v="33"/>
    <x v="0"/>
    <x v="0"/>
    <x v="3"/>
    <x v="15"/>
    <s v="Mantener 6000 Arbol(es) en zona urbana"/>
    <s v="ARBOLADO"/>
    <n v="6000"/>
    <n v="228.03"/>
    <n v="4.6284737910616443E-3"/>
    <s v="Suma"/>
    <x v="179"/>
    <x v="179"/>
    <n v="0"/>
    <n v="0"/>
    <n v="0"/>
    <m/>
    <m/>
    <m/>
  </r>
  <r>
    <n v="6"/>
    <x v="5"/>
    <n v="28752"/>
    <s v="AMBIENTE"/>
    <n v="67"/>
    <s v="Número de procesos comunitarios de educación ambiental implementados"/>
    <s v="Protección del ambiente y resiliencia al cambio climático"/>
    <x v="33"/>
    <x v="0"/>
    <x v="0"/>
    <x v="3"/>
    <x v="15"/>
    <s v="Implementar 12 Proceso(s) comunitarios de educación ambiental que promueven la conservación de la biodiversidad y el agua"/>
    <s v="EDUCACIÓN AMBIENTAL"/>
    <n v="12"/>
    <n v="170"/>
    <n v="3.4506009932047518E-3"/>
    <s v="Suma"/>
    <x v="179"/>
    <x v="179"/>
    <n v="0"/>
    <n v="0"/>
    <n v="0"/>
    <m/>
    <m/>
    <m/>
  </r>
  <r>
    <n v="6"/>
    <x v="5"/>
    <n v="28753"/>
    <s v="AMBIENTE"/>
    <n v="68"/>
    <s v="Número de huertas urbanas implementadas"/>
    <s v="Protección del ambiente y resiliencia al cambio climático"/>
    <x v="33"/>
    <x v="0"/>
    <x v="0"/>
    <x v="3"/>
    <x v="15"/>
    <s v="Implementar 16 Huerta(s) urbanas."/>
    <s v="HUERTAS URBANAS"/>
    <n v="16"/>
    <n v="160"/>
    <n v="3.2476244641927074E-3"/>
    <s v="Suma"/>
    <x v="179"/>
    <x v="179"/>
    <n v="0"/>
    <n v="0"/>
    <n v="0"/>
    <m/>
    <m/>
    <m/>
  </r>
  <r>
    <n v="6"/>
    <x v="5"/>
    <n v="28754"/>
    <s v="AMBIENTE"/>
    <n v="70"/>
    <s v="Número de m2 de jardinería convencional y biodiversa mantenidos"/>
    <s v="Protección del ambiente y resiliencia al cambio climático"/>
    <x v="33"/>
    <x v="0"/>
    <x v="0"/>
    <x v="3"/>
    <x v="15"/>
    <s v="Mantener 2000 Metro(s) cuadrado(s) de jardinería"/>
    <s v="JARDINERÍA"/>
    <n v="2000"/>
    <n v="0"/>
    <n v="0"/>
    <s v="Suma"/>
    <x v="179"/>
    <x v="179"/>
    <n v="0"/>
    <n v="0"/>
    <n v="0"/>
    <m/>
    <m/>
    <m/>
  </r>
  <r>
    <n v="6"/>
    <x v="5"/>
    <n v="28755"/>
    <s v="HÁBITAT"/>
    <n v="76"/>
    <s v="Personas capacitadas en separación en la fuente y reciclaje"/>
    <s v="Protección del ambiente y resiliencia al cambio climático"/>
    <x v="34"/>
    <x v="0"/>
    <x v="0"/>
    <x v="3"/>
    <x v="15"/>
    <s v="Capacitar 3000 Persona(s) en separación en la fuente y reciclaje"/>
    <s v="SEPARACIÓN EN LA FUENTE"/>
    <n v="3000"/>
    <n v="611.49"/>
    <n v="1.2411811772557492E-2"/>
    <s v="Suma"/>
    <x v="179"/>
    <x v="179"/>
    <n v="0"/>
    <n v="0"/>
    <n v="0"/>
    <m/>
    <m/>
    <m/>
  </r>
  <r>
    <n v="6"/>
    <x v="5"/>
    <n v="29141"/>
    <s v="MOVILIDAD"/>
    <n v="77"/>
    <s v="Kilómetros-carril construidos y/o conservados de malla vial urbana (local y/o intermedia)"/>
    <s v="Infraestructura segura e incluyente"/>
    <x v="35"/>
    <x v="0"/>
    <x v="2"/>
    <x v="3"/>
    <x v="16"/>
    <s v="Intervenir 7,5 Kilómetro(s)-carril de malla vial urbana (local y/o intermedia) con acciones de construcción y/o conservación."/>
    <s v="INTERVENCIÓN MALLA VIAL LOCAL"/>
    <n v="7.5"/>
    <n v="7527.97"/>
    <n v="0.15280012211067986"/>
    <s v="Suma"/>
    <x v="180"/>
    <x v="180"/>
    <n v="0"/>
    <n v="0"/>
    <n v="0"/>
    <m/>
    <m/>
    <m/>
  </r>
  <r>
    <n v="6"/>
    <x v="5"/>
    <n v="28691"/>
    <s v="AMBIENTE"/>
    <n v="79"/>
    <s v="Número de acciones efectivas para el fortalecimiento de las capacidades locales en torno a la gestión del riesgo"/>
    <s v="Protección del ambiente y resiliencia al cambio climático"/>
    <x v="36"/>
    <x v="1"/>
    <x v="0"/>
    <x v="3"/>
    <x v="17"/>
    <s v="Realizar 4 Acción(es) efectivas para el fortalecimiento de las capacidades locales en torno a la gestión del riesgo."/>
    <s v="GESTIÓN DEL RIESGO"/>
    <n v="4"/>
    <n v="170"/>
    <n v="3.4506009932047518E-3"/>
    <s v="Suma"/>
    <x v="181"/>
    <x v="181"/>
    <n v="0"/>
    <n v="0"/>
    <n v="0"/>
    <m/>
    <m/>
    <m/>
  </r>
  <r>
    <n v="6"/>
    <x v="5"/>
    <n v="29101"/>
    <s v="INTEGRACIÓN SOCIAL"/>
    <n v="82"/>
    <s v="Unidades operativas orientadas a la atención de la primera infancia  (Jardines Infantiles, Casas de Pensamiento Intercultural, Modalidad Espacios Rurales, Crecemos en la Ruralidad, Creciendo Juntos, Centros Amar) dotadas y/o acondicionadas "/>
    <s v="Desarrollo urbano y rural integral"/>
    <x v="37"/>
    <x v="0"/>
    <x v="0"/>
    <x v="3"/>
    <x v="18"/>
    <s v="Dotar y/o acondicionar 10 Unidad(es) operativas orientadas a la atención de la primera infancia (Jardines Infantiles, Casas de Pensamiento Intercultural, Modalidad Espacios Rurales, Crecemos en la Ruralidad, Creciendo Juntos, Centros Amar, Centros Forjar)"/>
    <s v="DOTACIÓN"/>
    <n v="10"/>
    <n v="200"/>
    <n v="4.0595305802408844E-3"/>
    <s v="Suma"/>
    <x v="182"/>
    <x v="182"/>
    <n v="0"/>
    <n v="0"/>
    <n v="0"/>
    <m/>
    <m/>
    <m/>
  </r>
  <r>
    <n v="6"/>
    <x v="5"/>
    <n v="29102"/>
    <s v="INTEGRACIÓN SOCIAL"/>
    <n v="84"/>
    <s v="Unidades operativas orientadas a la atención de jóvenes (casas de la juventud, centros forjar) dotadas y/o acondicionadas"/>
    <s v="Desarrollo urbano y rural integral"/>
    <x v="37"/>
    <x v="0"/>
    <x v="0"/>
    <x v="3"/>
    <x v="18"/>
    <s v="Dotar y/o acondicionar 1 Unidad(es) operativa orientada a la atención de jóvenes (casas de la juventud, centros forjar)"/>
    <s v="DOTACIÓN"/>
    <n v="1"/>
    <n v="0"/>
    <n v="0"/>
    <s v="Suma"/>
    <x v="182"/>
    <x v="182"/>
    <n v="0"/>
    <n v="0"/>
    <n v="0"/>
    <m/>
    <m/>
    <m/>
  </r>
  <r>
    <n v="6"/>
    <x v="5"/>
    <n v="29103"/>
    <s v="INTEGRACIÓN SOCIAL"/>
    <n v="85"/>
    <s v="Sedes de Centros de Desarrollo Comunitarios dotados y/o acondicionados para la prestación de servicios sociales dirigidas al desarrollo de capacidades y generación de oportunidades."/>
    <s v="Desarrollo urbano y rural integral"/>
    <x v="37"/>
    <x v="0"/>
    <x v="0"/>
    <x v="3"/>
    <x v="18"/>
    <s v="Dotar y/o acondicionar 1 Centro(s) de desarrollo Comunitario para la prestación de servicios sociales dirigidas al desarrollo de capacidades y generación de oportunidades."/>
    <s v="DOTACIÓN"/>
    <n v="1"/>
    <n v="300"/>
    <n v="6.0892958703613271E-3"/>
    <s v="Suma"/>
    <x v="182"/>
    <x v="182"/>
    <n v="0"/>
    <n v="0"/>
    <n v="0"/>
    <m/>
    <m/>
    <m/>
  </r>
  <r>
    <n v="6"/>
    <x v="5"/>
    <n v="29104"/>
    <s v="INTEGRACIÓN SOCIAL"/>
    <n v="88"/>
    <s v="Unidades operativas orientadas a la prestación de servicios sociales a la persona mayor dotadas y/o acondicionadas"/>
    <s v="Desarrollo urbano y rural integral"/>
    <x v="37"/>
    <x v="0"/>
    <x v="0"/>
    <x v="3"/>
    <x v="18"/>
    <s v="Dotar y/o acondicionar 1 Oportunidad(es) operativas orientadas a la prestación de servicios a la persona mayor."/>
    <s v="DOTACIÓN"/>
    <n v="1"/>
    <n v="0"/>
    <n v="0"/>
    <s v="Suma"/>
    <x v="182"/>
    <x v="182"/>
    <n v="0"/>
    <n v="0"/>
    <n v="0"/>
    <m/>
    <m/>
    <m/>
  </r>
  <r>
    <n v="6"/>
    <x v="5"/>
    <n v="29001"/>
    <s v="GOBIERNO"/>
    <n v="93"/>
    <s v="Estrategias de fortalecimiento institucional realizadas"/>
    <s v="Gobierno confiable"/>
    <x v="39"/>
    <x v="1"/>
    <x v="6"/>
    <x v="4"/>
    <x v="20"/>
    <s v="Realizar 4 Estrategia(s) de fortalecimiento institucional."/>
    <s v="FORTALECIMIENTO INSTITUCIONAL"/>
    <n v="4"/>
    <n v="5890.02"/>
    <n v="0.11955358154115209"/>
    <s v="Suma"/>
    <x v="183"/>
    <x v="183"/>
    <n v="0"/>
    <n v="0"/>
    <n v="0"/>
    <m/>
    <m/>
    <m/>
  </r>
  <r>
    <n v="6"/>
    <x v="5"/>
    <n v="29002"/>
    <s v="GOBIERNO"/>
    <n v="94"/>
    <s v="Estrategias de inspección, vigilancia y control realizada"/>
    <s v="Gobierno confiable"/>
    <x v="41"/>
    <x v="1"/>
    <x v="6"/>
    <x v="4"/>
    <x v="20"/>
    <s v="Realizar 4 Estrategia(s) de inspección, vigilancia y control realizada"/>
    <s v="IVC"/>
    <n v="4"/>
    <n v="1500"/>
    <n v="3.0446479351806634E-2"/>
    <s v="Suma"/>
    <x v="183"/>
    <x v="183"/>
    <n v="0"/>
    <n v="0"/>
    <n v="0"/>
    <m/>
    <m/>
    <m/>
  </r>
  <r>
    <n v="6"/>
    <x v="5"/>
    <n v="28511"/>
    <s v="GESTIÓN PÚBLICA"/>
    <n v="95"/>
    <s v="Servicios TIC´s generados en zonas rurales y/o apartadas y urbanas"/>
    <s v="Ciudad inteligente​"/>
    <x v="42"/>
    <x v="0"/>
    <x v="0"/>
    <x v="4"/>
    <x v="21"/>
    <s v="Operativizar 3 Centro(s) de Acceso Comunitario en zonas rurales y/o apartadas y/o urbanas, con énfasis en Servicios TIC´s generados."/>
    <s v="CONECTIVIDAD"/>
    <n v="3"/>
    <n v="339.94"/>
    <n v="6.899984127235431E-3"/>
    <s v="Suma"/>
    <x v="184"/>
    <x v="184"/>
    <n v="0"/>
    <n v="0"/>
    <n v="0"/>
    <m/>
    <m/>
    <m/>
  </r>
  <r>
    <n v="6"/>
    <x v="5"/>
    <n v="28512"/>
    <s v="GESTIÓN PÚBLICA"/>
    <n v="96"/>
    <s v="Procesos de formacion y desarrollo de competencias digitales realizados en zonas rurales y/o apartadas y urbanas"/>
    <s v="Ciudad inteligente​"/>
    <x v="42"/>
    <x v="0"/>
    <x v="0"/>
    <x v="4"/>
    <x v="21"/>
    <s v="Operativizar 3 Centro(s) de Acceso Comunitario en zonas rurales y/o apartadas y/o urbanas, con énfasis en procesos de formación y desarrollo de competencias digitales."/>
    <s v="FORTALECIMIENTO DE CAPACIDADES"/>
    <n v="3"/>
    <n v="339.94"/>
    <n v="6.899984127235431E-3"/>
    <s v="Suma"/>
    <x v="184"/>
    <x v="184"/>
    <n v="0"/>
    <n v="0"/>
    <n v="0"/>
    <m/>
    <m/>
    <m/>
  </r>
  <r>
    <n v="6"/>
    <x v="5"/>
    <n v="29121"/>
    <s v="GOBIERNO"/>
    <n v="100"/>
    <s v="Acciones desarrolladas, orientadas a la ciudadanía en el marco de la estrategía Bogotaneidad"/>
    <s v="Gobierno confiable"/>
    <x v="49"/>
    <x v="1"/>
    <x v="0"/>
    <x v="4"/>
    <x v="22"/>
    <s v="Desarrollar 4 Acción(es) orientadas a la ciudadanía en el marco de la estrategia Bogotaneidad"/>
    <s v="ESTRATEGIA BOGOTANEIDAD"/>
    <n v="4"/>
    <n v="140.34"/>
    <n v="2.8485726081550287E-3"/>
    <s v="Suma"/>
    <x v="185"/>
    <x v="185"/>
    <n v="0"/>
    <n v="0"/>
    <n v="0"/>
    <m/>
    <m/>
    <m/>
  </r>
  <r>
    <n v="6"/>
    <x v="5"/>
    <n v="29122"/>
    <s v="GOBIERNO"/>
    <n v="101"/>
    <s v="Unidades de innovación publica  y social fortalecidas"/>
    <s v="Gobierno confiable"/>
    <x v="49"/>
    <x v="1"/>
    <x v="0"/>
    <x v="4"/>
    <x v="22"/>
    <s v="Fortalecer 1 Unidad(es) de innovación pública y social a nivel local."/>
    <s v="INNOVACIÓN PÚBLICA"/>
    <n v="1"/>
    <n v="200"/>
    <n v="4.0595305802408844E-3"/>
    <s v="Suma"/>
    <x v="185"/>
    <x v="185"/>
    <n v="0"/>
    <n v="0"/>
    <n v="0"/>
    <m/>
    <m/>
    <m/>
  </r>
  <r>
    <n v="6"/>
    <x v="5"/>
    <n v="29181"/>
    <s v="GOBIERNO"/>
    <n v="104"/>
    <s v="Iniciativa de inversión local concertada e implementada con las comunidades negras, afrocolombianas y palenqueras"/>
    <s v="Línea diferencial étnica"/>
    <x v="48"/>
    <x v="1"/>
    <x v="0"/>
    <x v="4"/>
    <x v="22"/>
    <s v="Concertar e implementar 4 Iniciativa(s) de inversión local con las comunidades negras, afrocolombianas y palenqueras (aplica en todas las localidades con autoridades NAP)"/>
    <s v="INICIATIVAS COMUNIDADES NEGRAS, AFROCOLOMBIANAS, PALENQUERAS"/>
    <n v="4"/>
    <n v="110"/>
    <n v="2.2327418191324866E-3"/>
    <s v="Suma"/>
    <x v="186"/>
    <x v="186"/>
    <n v="0"/>
    <n v="0"/>
    <n v="0"/>
    <m/>
    <m/>
    <m/>
  </r>
  <r>
    <n v="6"/>
    <x v="5"/>
    <n v="29182"/>
    <s v="GOBIERNO"/>
    <n v="103"/>
    <s v="Iniciativa de inversión local concertada e implementada con los pueblos indígenas"/>
    <s v="Línea diferencial étnica"/>
    <x v="48"/>
    <x v="1"/>
    <x v="0"/>
    <x v="4"/>
    <x v="22"/>
    <s v="Concertar e implementar 4 Iniciativa(s) de inversión local con los pueblos indígenas (aplica en todas las localidades con autoridades indígenas)"/>
    <s v="INICIATIVAS PUEBLO INDÍGENA"/>
    <n v="4"/>
    <n v="105"/>
    <n v="2.1312535546264642E-3"/>
    <s v="Suma"/>
    <x v="186"/>
    <x v="186"/>
    <n v="0"/>
    <n v="0"/>
    <n v="0"/>
    <m/>
    <m/>
    <m/>
  </r>
  <r>
    <n v="6"/>
    <x v="5"/>
    <n v="29281"/>
    <s v="GOBIERNO"/>
    <n v="98"/>
    <s v="Personas capacitadas a través de procesos de formación para la participación de manera virtual y presencial."/>
    <s v="Democracia deliberativa y participación"/>
    <x v="43"/>
    <x v="0"/>
    <x v="0"/>
    <x v="4"/>
    <x v="22"/>
    <s v="Capacitar 2000 Persona(s) a través de procesos de formación para la participación de manera virtual y presencial."/>
    <s v="CAPACITACIÓN"/>
    <n v="2000"/>
    <n v="615.83000000000004"/>
    <n v="1.249990358614872E-2"/>
    <s v="Suma"/>
    <x v="187"/>
    <x v="187"/>
    <n v="0"/>
    <n v="0"/>
    <n v="0"/>
    <m/>
    <m/>
    <m/>
  </r>
  <r>
    <n v="6"/>
    <x v="5"/>
    <n v="29282"/>
    <s v="GOBIERNO"/>
    <n v="99"/>
    <s v="Organizaciones comunales fortalecidas."/>
    <s v="Democracia deliberativa y participación"/>
    <x v="45"/>
    <x v="1"/>
    <x v="0"/>
    <x v="4"/>
    <x v="22"/>
    <s v="Fortalecer 20 Organización(es) comunales."/>
    <s v="FORTALECIMIENTO COMUNAL"/>
    <n v="20"/>
    <n v="100"/>
    <n v="2.0297652901204422E-3"/>
    <s v="Suma"/>
    <x v="187"/>
    <x v="187"/>
    <n v="0"/>
    <n v="0"/>
    <n v="0"/>
    <m/>
    <m/>
    <m/>
  </r>
  <r>
    <n v="6"/>
    <x v="5"/>
    <n v="29283"/>
    <s v="GOBIERNO"/>
    <n v="97"/>
    <s v="Organizaciones sociales e Instancias de participación ciudadana fortalecidas."/>
    <s v="Democracia deliberativa y participación"/>
    <x v="46"/>
    <x v="0"/>
    <x v="0"/>
    <x v="4"/>
    <x v="22"/>
    <s v="Fortalecer 200 Organización(es) sociales e Instancias de participación ciudadana."/>
    <s v="FORTALECIMIENTO DE ORGANIZACIONES"/>
    <n v="200"/>
    <n v="615.83000000000004"/>
    <n v="1.249990358614872E-2"/>
    <s v="Suma"/>
    <x v="187"/>
    <x v="187"/>
    <n v="0"/>
    <n v="0"/>
    <n v="0"/>
    <m/>
    <m/>
    <m/>
  </r>
  <r>
    <n v="7"/>
    <x v="6"/>
    <n v="28651"/>
    <s v="SEGURIDAD, CONVIVENCIA Y JUSTICIA"/>
    <n v="2"/>
    <s v="Acciones formativas diferenciales para la promoción de la convivencia ciudadana implementadas"/>
    <s v="Cultura ciudadana para la convivencia pacífica"/>
    <x v="0"/>
    <x v="0"/>
    <x v="0"/>
    <x v="0"/>
    <x v="0"/>
    <s v="Implementar 8 Acción(es) formativas diferenciales para la promoción de la convivencia ciudadana"/>
    <s v="FORMACIÓN"/>
    <n v="8"/>
    <n v="366.82637299999999"/>
    <n v="2.545435709196713E-3"/>
    <s v="Suma"/>
    <x v="188"/>
    <x v="188"/>
    <n v="2"/>
    <n v="403870000"/>
    <n v="2.5358478355172755E-3"/>
    <m/>
    <m/>
    <s v="SI"/>
  </r>
  <r>
    <n v="7"/>
    <x v="6"/>
    <n v="28652"/>
    <s v="SEGURIDAD, CONVIVENCIA Y JUSTICIA"/>
    <n v="1"/>
    <s v="Organizaciones comunitarias fortalecidas a través de capacidades para promover acciones de corresponsabilidad en la gestión de la seguridad y la convivencia"/>
    <s v="Cultura ciudadana para la convivencia pacífica"/>
    <x v="0"/>
    <x v="0"/>
    <x v="0"/>
    <x v="0"/>
    <x v="0"/>
    <s v="Fortalecer 200 Organización(es) comunitarias a través de capacidades para promover acciones de corresponsabilidad en la gestión de la seguridad y la convivencia"/>
    <s v="FORTALECIMIENTO DE CAPACIDADES"/>
    <n v="200"/>
    <n v="1240.6738069999999"/>
    <n v="8.6091285803020241E-3"/>
    <s v="Suma"/>
    <x v="188"/>
    <x v="188"/>
    <n v="50"/>
    <n v="1365961000"/>
    <n v="8.5766936025231215E-3"/>
    <m/>
    <m/>
    <s v="SI"/>
  </r>
  <r>
    <n v="7"/>
    <x v="6"/>
    <n v="28654"/>
    <s v="SEGURIDAD, CONVIVENCIA Y JUSTICIA"/>
    <n v="3"/>
    <s v="Iniciativas de convivencia con participación ciudadana implementadas"/>
    <s v="Cultura ciudadana para la convivencia pacífica"/>
    <x v="0"/>
    <x v="0"/>
    <x v="0"/>
    <x v="0"/>
    <x v="0"/>
    <s v="Implementar 8 Iniciativa(s) de convivencia con participación de la ciudadanía"/>
    <s v="INICIATIVAS"/>
    <n v="8"/>
    <n v="366.82637299999999"/>
    <n v="2.545435709196713E-3"/>
    <s v="Suma"/>
    <x v="188"/>
    <x v="188"/>
    <n v="2"/>
    <n v="403870000"/>
    <n v="2.5358478355172755E-3"/>
    <m/>
    <m/>
    <s v="SI"/>
  </r>
  <r>
    <n v="7"/>
    <x v="6"/>
    <n v="28311"/>
    <s v="MUJERES"/>
    <n v="4"/>
    <s v="Número de Personas vinculadas en acciones para la prevención del feminicidio y la violencia contra la mujer"/>
    <s v="Cero tolerancia a las violencias"/>
    <x v="1"/>
    <x v="0"/>
    <x v="0"/>
    <x v="0"/>
    <x v="1"/>
    <s v="Vincular 10000 Persona(s) en acciones para la prevención del feminicidio y la violencia contra la mujer."/>
    <s v="PREVENCIÓN"/>
    <n v="10000"/>
    <n v="1676.082551"/>
    <n v="1.1630462504605473E-2"/>
    <s v="Suma"/>
    <x v="189"/>
    <x v="189"/>
    <n v="2500"/>
    <n v="1845339000"/>
    <n v="1.1586646467788184E-2"/>
    <m/>
    <m/>
    <s v="SI"/>
  </r>
  <r>
    <n v="7"/>
    <x v="6"/>
    <n v="28561"/>
    <s v="SEGURIDAD, CONVIVENCIA Y JUSTICIA"/>
    <n v="5"/>
    <s v="Dotaciones suministradas a organismos de seguridad"/>
    <s v="Mejores capacidades al servicio de la seguridad"/>
    <x v="2"/>
    <x v="1"/>
    <x v="1"/>
    <x v="0"/>
    <x v="2"/>
    <s v="Suministrar 8 Dotación(es) a organismos de seguridad."/>
    <s v="DOTACIÓN"/>
    <n v="8"/>
    <n v="1008.779991"/>
    <n v="7.0000000022205034E-3"/>
    <s v="Suma"/>
    <x v="190"/>
    <x v="190"/>
    <n v="2"/>
    <n v="2100000000"/>
    <n v="1.318563016462297E-2"/>
    <m/>
    <s v="SI"/>
    <m/>
  </r>
  <r>
    <n v="7"/>
    <x v="6"/>
    <n v="28562"/>
    <s v="SEGURIDAD, CONVIVENCIA Y JUSTICIA"/>
    <n v="6"/>
    <s v="Equipamientos de seguridad y acceso a la justicia intervenidos con acciones de fortalecimiento, operación, adecuación y/o dotación"/>
    <s v="Mejores capacidades al servicio de la seguridad"/>
    <x v="2"/>
    <x v="1"/>
    <x v="1"/>
    <x v="0"/>
    <x v="2"/>
    <s v="Intervenir 2 Equipamiento(s) de seguridad y acceso a la justicia con acciones de fortalecimiento, operación, adecuación y/o dotación"/>
    <s v="INTERVENCIÓN"/>
    <n v="2"/>
    <n v="172.41347099999999"/>
    <n v="1.1963900039159724E-3"/>
    <s v="Suma"/>
    <x v="190"/>
    <x v="190"/>
    <n v="0.5"/>
    <n v="150000000"/>
    <n v="9.418307260444978E-4"/>
    <m/>
    <s v="SI"/>
    <m/>
  </r>
  <r>
    <n v="7"/>
    <x v="6"/>
    <n v="28781"/>
    <s v="SEGURIDAD, CONVIVENCIA Y JUSTICIA"/>
    <n v="12"/>
    <s v="Acciones pedagógicas para la gestión de conflictividades y prevención de violencias implementadas"/>
    <s v="Cultura ciudadana para la convivencia pacífica"/>
    <x v="3"/>
    <x v="0"/>
    <x v="0"/>
    <x v="0"/>
    <x v="3"/>
    <s v="Implementar 8 Acción(es) pedagógicas para la gestión de conflictividades y prevención de violencias"/>
    <s v="ACCIONES PEDAGÓGICAS"/>
    <n v="8"/>
    <n v="115.289142"/>
    <n v="8.0000000144332748E-4"/>
    <s v="Suma"/>
    <x v="191"/>
    <x v="191"/>
    <n v="2"/>
    <n v="126931000"/>
    <n v="7.9698343925036104E-4"/>
    <m/>
    <m/>
    <s v="SI"/>
  </r>
  <r>
    <n v="7"/>
    <x v="6"/>
    <n v="28782"/>
    <s v="SEGURIDAD, CONVIVENCIA Y JUSTICIA"/>
    <n v="11"/>
    <s v="Proyectos comunitarios implementados en la localidad, para la apropiación del Código Nacional de Seguridad y Convivencia Ciudadana"/>
    <s v="Cultura ciudadana para la convivencia pacífica"/>
    <x v="3"/>
    <x v="0"/>
    <x v="0"/>
    <x v="0"/>
    <x v="3"/>
    <s v="Implementar 4 Proyecto(s) proyectos comunitarios en la localidad, para la apropiación del Código Nacional de Seguridad y Convivencia Ciudadana"/>
    <s v="CÓDIGO NACIONAL DE SEGURIDAD Y CONVIVENCIA"/>
    <n v="4"/>
    <n v="115.289142"/>
    <n v="8.0000000144332748E-4"/>
    <s v="Suma"/>
    <x v="191"/>
    <x v="191"/>
    <n v="1"/>
    <n v="126931000"/>
    <n v="7.9698343925036104E-4"/>
    <m/>
    <m/>
    <s v="SI"/>
  </r>
  <r>
    <n v="7"/>
    <x v="6"/>
    <n v="28783"/>
    <s v="SEGURIDAD, CONVIVENCIA Y JUSTICIA"/>
    <n v="7"/>
    <s v="Programas de abordaje de conflictividad escolar para la convivencia con enfoque restaurativo fortalecidos"/>
    <s v="Cultura ciudadana para la convivencia pacífica"/>
    <x v="3"/>
    <x v="0"/>
    <x v="0"/>
    <x v="0"/>
    <x v="3"/>
    <s v="Fortalecer 4 Programa(s) programas de abordaje de conflictividad escolar para la convivencia con enfoque restaurativo"/>
    <s v="CONFLICTIVIDAD ESCOLAR"/>
    <n v="4"/>
    <n v="216.16714099999999"/>
    <n v="1.5000000009714701E-3"/>
    <s v="Suma"/>
    <x v="191"/>
    <x v="191"/>
    <n v="1"/>
    <n v="387996000"/>
    <n v="2.4361770292157399E-3"/>
    <m/>
    <m/>
    <s v="SI"/>
  </r>
  <r>
    <n v="7"/>
    <x v="6"/>
    <n v="28784"/>
    <s v="SEGURIDAD, CONVIVENCIA Y JUSTICIA"/>
    <n v="8"/>
    <s v="Actores comunitarios fortalecidos con herramientas y capacidades para la implementación de un enfoque restaurativo para la justicia y la convivencia"/>
    <s v="Cultura ciudadana para la convivencia pacífica"/>
    <x v="3"/>
    <x v="0"/>
    <x v="0"/>
    <x v="0"/>
    <x v="3"/>
    <s v="Fortalecer 15000 Actor(es) comunitarios con herramientas y capacidades para la implementación de un enfoque restaurativo para la justicia y la convivencia."/>
    <s v="FORTALECIMIENTO DE CAPACIDADES"/>
    <n v="15000"/>
    <n v="345.86742500000003"/>
    <n v="2.3999999973909076E-3"/>
    <s v="Suma"/>
    <x v="191"/>
    <x v="191"/>
    <n v="3750"/>
    <n v="380794000"/>
    <n v="2.3909565966225899E-3"/>
    <m/>
    <m/>
    <s v="SI"/>
  </r>
  <r>
    <n v="7"/>
    <x v="6"/>
    <n v="28785"/>
    <s v="SEGURIDAD, CONVIVENCIA Y JUSTICIA"/>
    <n v="10"/>
    <s v="Ciudadanos beneficiados con habilidades y capacidades para gestionar la convivencia constructivamente"/>
    <s v="Cultura ciudadana para la convivencia pacífica"/>
    <x v="3"/>
    <x v="0"/>
    <x v="0"/>
    <x v="0"/>
    <x v="3"/>
    <s v="Beneficiar 20000 Ciudadanas y ciudadanos con habilidades y capacidades para gestionar la convivencia constructivamente"/>
    <s v="GESTIÓN DE LA CONVIVENCIA"/>
    <n v="20000"/>
    <n v="389.10085400000003"/>
    <n v="2.7000000031364617E-3"/>
    <s v="Suma"/>
    <x v="191"/>
    <x v="191"/>
    <n v="5000"/>
    <n v="408394000"/>
    <n v="2.5642534502147776E-3"/>
    <m/>
    <m/>
    <s v="SI"/>
  </r>
  <r>
    <n v="7"/>
    <x v="6"/>
    <n v="28786"/>
    <s v="SEGURIDAD, CONVIVENCIA Y JUSTICIA"/>
    <n v="9"/>
    <s v="Proyectos de justicia local para la resolución efectiva de conflictividades de manera integral en el sistema de justicia implementados"/>
    <s v="Cultura ciudadana para la convivencia pacífica"/>
    <x v="3"/>
    <x v="0"/>
    <x v="0"/>
    <x v="0"/>
    <x v="3"/>
    <s v="Implementar 4 Proyecto(s) de justicia local para la resolución efectiva de conflictividades de manera integral en el sistema de justicia"/>
    <s v="RESOLUCIÓN DE CONFLICTIVIDADES"/>
    <n v="4"/>
    <n v="144.11142699999999"/>
    <n v="9.999999983346219E-4"/>
    <s v="Suma"/>
    <x v="191"/>
    <x v="191"/>
    <n v="1"/>
    <n v="168664000"/>
    <n v="1.0590195838504613E-3"/>
    <m/>
    <m/>
    <s v="SI"/>
  </r>
  <r>
    <n v="7"/>
    <x v="6"/>
    <n v="28787"/>
    <s v="SEGURIDAD, CONVIVENCIA Y JUSTICIA"/>
    <n v="13"/>
    <s v="Programas comunitarios con enfoque restaurativo para el cuidado del espacio público y del medio ambiente ejecutados"/>
    <s v="Cultura ciudadana para la convivencia pacífica"/>
    <x v="3"/>
    <x v="0"/>
    <x v="0"/>
    <x v="0"/>
    <x v="3"/>
    <s v="Ejecutar 4 Programa(s) comunitarios con enfoque restaurativo para el cuidado del espacio público y del medio ambiente"/>
    <s v="ACCIONES DE CUIDADO"/>
    <n v="4"/>
    <n v="144.11142699999999"/>
    <n v="9.999999983346219E-4"/>
    <s v="Suma"/>
    <x v="191"/>
    <x v="191"/>
    <n v="1"/>
    <n v="218664000"/>
    <n v="1.3729631591986272E-3"/>
    <m/>
    <m/>
    <s v="SI"/>
  </r>
  <r>
    <n v="7"/>
    <x v="6"/>
    <n v="28361"/>
    <s v="MOVILIDAD"/>
    <n v="15"/>
    <s v="Metros cuadrados construidos y/o conservados de elementos del sistema de espacio público peatonal."/>
    <s v="Infraestructura segura e incluyente"/>
    <x v="5"/>
    <x v="0"/>
    <x v="2"/>
    <x v="0"/>
    <x v="4"/>
    <s v="Intervenir 4000 Metro(s) cuadrado(s) de elementos del sistema de espacio público peatonal con acciones de construcción y/o conservación. "/>
    <s v="INTERVENCIÓN"/>
    <n v="4000"/>
    <n v="2233.7271219999998"/>
    <n v="1.54999999984734E-2"/>
    <s v="Suma"/>
    <x v="192"/>
    <x v="192"/>
    <n v="1000"/>
    <n v="2459296000"/>
    <n v="1.5441603581588862E-2"/>
    <m/>
    <m/>
    <s v="SI"/>
  </r>
  <r>
    <n v="7"/>
    <x v="6"/>
    <n v="28551"/>
    <s v="SEGURIDAD, CONVIVENCIA Y JUSTICIA"/>
    <n v="16"/>
    <s v="Estrategias de seguridad y convivencia implementadas a través de gestores locales, que permitan el uso y disfrute del espacio público"/>
    <s v="Cultura ciudadana para la convivencia pacífica"/>
    <x v="4"/>
    <x v="1"/>
    <x v="1"/>
    <x v="0"/>
    <x v="4"/>
    <s v="Implementar 4 Estrategia(s) de seguridad y convivencia mediante acciones de gestores locales que permitan usar y disfrutar del espacio público. "/>
    <s v="ESTRATEGIAS DE SEGURIDAD Y CONVIVENCIA"/>
    <n v="4"/>
    <n v="1701.035083"/>
    <n v="1.1803609995251338E-2"/>
    <s v="Suma"/>
    <x v="193"/>
    <x v="193"/>
    <n v="1"/>
    <n v="1850000000"/>
    <n v="1.1615912287882139E-2"/>
    <m/>
    <m/>
    <m/>
  </r>
  <r>
    <n v="7"/>
    <x v="6"/>
    <n v="28641"/>
    <s v="GOBIERNO"/>
    <n v="14"/>
    <s v="Acuerdos realizados para la organización, la recuperación, el cuidado, el embellecimiento, la sostenibilidad, el mejoramiento y el aprovechamiento económico del espacio público."/>
    <s v="Cultura ciudadana para la convivencia pacífica"/>
    <x v="50"/>
    <x v="0"/>
    <x v="0"/>
    <x v="0"/>
    <x v="4"/>
    <s v="Realizar 10 Acuerdo(s) para la organización, la recuperación, el cuidado, el embellecimiento, la sostenibilidad, el mejoramiento y el aprovechamiento económico del espacio público."/>
    <s v="ACUERDOS "/>
    <n v="10"/>
    <n v="1772.570555"/>
    <n v="1.2299999999639167E-2"/>
    <s v="Suma"/>
    <x v="194"/>
    <x v="194"/>
    <n v="2.5"/>
    <n v="1951571000"/>
    <n v="1.2253663545715911E-2"/>
    <m/>
    <m/>
    <s v="SI"/>
  </r>
  <r>
    <n v="7"/>
    <x v="6"/>
    <n v="28391"/>
    <s v="SALUD"/>
    <n v="19"/>
    <s v="Número de personas con discapacidad beneficiadas con Dispostivos de Asistencia Personal - Ayudas Técnicas (no incluidas en los Planes de Beneficios)"/>
    <s v="Ciudad saludable y con bien-estar"/>
    <x v="6"/>
    <x v="1"/>
    <x v="3"/>
    <x v="1"/>
    <x v="5"/>
    <s v="Beneficiar 3000 Persona(s) con discapacidad a través de Dispositivos de Asistencia Personal - Ayudas Técnicas (no incluidas en los Planes de Beneficios)."/>
    <s v="DISPOSITIVOS DE ASISTENCIA PERSONAL"/>
    <n v="3000"/>
    <n v="2531.128847"/>
    <n v="1.7563692869301151E-2"/>
    <s v="Suma"/>
    <x v="195"/>
    <x v="195"/>
    <n v="750"/>
    <n v="3069402000"/>
    <n v="1.9272380761216224E-2"/>
    <m/>
    <m/>
    <m/>
  </r>
  <r>
    <n v="7"/>
    <x v="6"/>
    <n v="28392"/>
    <s v="SALUD"/>
    <n v="23"/>
    <s v="Número de personas beneficiadas con acciones para la promoción y atención de la salud mental"/>
    <s v="Ciudad saludable y con bien-estar"/>
    <x v="11"/>
    <x v="0"/>
    <x v="0"/>
    <x v="1"/>
    <x v="5"/>
    <s v="Beneficiar 2000 Persona(s) con acciones para la promoción y atención de la salud mental."/>
    <s v="SALUD MENTAL"/>
    <n v="2000"/>
    <n v="2054.0268380000002"/>
    <n v="1.425304625273934E-2"/>
    <s v="Suma"/>
    <x v="195"/>
    <x v="195"/>
    <n v="500"/>
    <n v="2100000000"/>
    <n v="1.318563016462297E-2"/>
    <m/>
    <m/>
    <s v="SI"/>
  </r>
  <r>
    <n v="7"/>
    <x v="6"/>
    <n v="28393"/>
    <s v="SALUD"/>
    <n v="20"/>
    <s v="Número de personas vinculadas a las acciones y estrategias para promover la salud sexual y reproductiva consciente en los diferentes ciclos de vida"/>
    <s v="Ciudad saludable y con bien-estar"/>
    <x v="8"/>
    <x v="1"/>
    <x v="3"/>
    <x v="1"/>
    <x v="5"/>
    <s v="Vincular 1500 Persona(s) a las acciones y estrategias para promover la salud sexual y reproductiva consciente en los diferentes ciclos de vida."/>
    <s v="SALUD SEXUAL Y REPRODUCTIVA"/>
    <n v="1500"/>
    <n v="597.40465700000004"/>
    <n v="4.1454357120833682E-3"/>
    <s v="Suma"/>
    <x v="195"/>
    <x v="195"/>
    <n v="375"/>
    <n v="907733000"/>
    <n v="5.6995388696303344E-3"/>
    <m/>
    <m/>
    <m/>
  </r>
  <r>
    <n v="7"/>
    <x v="6"/>
    <n v="28394"/>
    <s v="SALUD"/>
    <n v="17"/>
    <s v="Número de personas con discapacidad, cuidadadores y cuidadoras, vinculados en actividades complementarias en salud"/>
    <s v="Ciudad saludable y con bien-estar"/>
    <x v="7"/>
    <x v="1"/>
    <x v="3"/>
    <x v="1"/>
    <x v="5"/>
    <s v="Vincular 2000 Persona(s) con discapacidad, cuidadores y cuidadoras, en actividades complementarias en salud."/>
    <s v="ACCIONES COMPLEMENTARIAS "/>
    <n v="2000"/>
    <n v="720.55713600000001"/>
    <n v="4.999999998612184E-3"/>
    <s v="Suma"/>
    <x v="195"/>
    <x v="195"/>
    <n v="500"/>
    <n v="1293321000"/>
    <n v="8.1205963762573056E-3"/>
    <m/>
    <m/>
    <m/>
  </r>
  <r>
    <n v="7"/>
    <x v="6"/>
    <n v="28395"/>
    <s v="SALUD"/>
    <n v="18"/>
    <s v="Números de personas vinculadas a las acciones desarrolladas desde los dispositivos de base comunitaria en respuesta al consumo de SPA"/>
    <s v="Ciudad saludable y con bien-estar"/>
    <x v="10"/>
    <x v="1"/>
    <x v="3"/>
    <x v="1"/>
    <x v="5"/>
    <s v="Vincular 3500 Persona(s) a las acciones desarrolladas desde los dispositivos de base comunitaria en respuesta al consumo de SPA."/>
    <s v="DISMINUCIÓN FACTORES DE RIESGO SPA"/>
    <n v="3500"/>
    <n v="474.25217800000001"/>
    <n v="3.2908714255545524E-3"/>
    <s v="Suma"/>
    <x v="195"/>
    <x v="195"/>
    <n v="875"/>
    <n v="672144000"/>
    <n v="4.2203058101763528E-3"/>
    <m/>
    <m/>
    <m/>
  </r>
  <r>
    <n v="7"/>
    <x v="6"/>
    <n v="28301"/>
    <s v="INTEGRACIÓN SOCIAL"/>
    <n v="25"/>
    <s v="Número de Personas que participan en procesos para la prevención de violencias en el contexto familiar y/o violencia sexual.          "/>
    <s v="Cuidado de la vida"/>
    <x v="14"/>
    <x v="0"/>
    <x v="0"/>
    <x v="1"/>
    <x v="6"/>
    <s v="Vincular 40000 Persona(s) en procesos para la prevención de violencias en el contexto familiar y/o violencia sexual."/>
    <s v="PREVENCIÓN"/>
    <n v="40000"/>
    <n v="1397.880844"/>
    <n v="9.6999999984178891E-3"/>
    <s v="Suma"/>
    <x v="196"/>
    <x v="196"/>
    <n v="10000"/>
    <n v="1689044000"/>
    <n v="1.0605290245607352E-2"/>
    <m/>
    <m/>
    <s v="SI"/>
  </r>
  <r>
    <n v="7"/>
    <x v="6"/>
    <n v="28302"/>
    <s v="MUJERES"/>
    <n v="26"/>
    <s v="Mujeres cuidadoras vinculadas a estrategias de cuidado"/>
    <s v="Cuidado de la vida"/>
    <x v="12"/>
    <x v="0"/>
    <x v="0"/>
    <x v="1"/>
    <x v="6"/>
    <s v="Vincular 6000 Mujer(es) cuidadora(s) a estrategias de cuidado."/>
    <s v="ESTRATEGIAS DE CUIDADO"/>
    <n v="6000"/>
    <n v="1887.8596970000001"/>
    <n v="1.3100000001082494E-2"/>
    <s v="Suma"/>
    <x v="196"/>
    <x v="196"/>
    <n v="1500"/>
    <n v="2078502000"/>
    <n v="1.3050646984966273E-2"/>
    <m/>
    <m/>
    <s v="SI"/>
  </r>
  <r>
    <n v="7"/>
    <x v="6"/>
    <n v="28304"/>
    <s v="MUJERES"/>
    <n v="27"/>
    <s v="Mujeres vinculadas para el ejercicio de derechos y el fortalecimiento de su autonomía económica"/>
    <s v="Cuidado de la vida"/>
    <x v="13"/>
    <x v="0"/>
    <x v="0"/>
    <x v="1"/>
    <x v="6"/>
    <s v="Vincular 7000 Mujer(es) para el ejercicio de derechos y el fortalecimiento de su autonomía económica"/>
    <s v="FORTALECIMIENTO DE CAPACIDADES"/>
    <n v="7000"/>
    <n v="1620.88923"/>
    <n v="1.1247471911443959E-2"/>
    <s v="Suma"/>
    <x v="196"/>
    <x v="196"/>
    <n v="1750"/>
    <n v="1934572000"/>
    <n v="1.2146929008969042E-2"/>
    <m/>
    <m/>
    <s v="SI"/>
  </r>
  <r>
    <n v="7"/>
    <x v="6"/>
    <n v="28281"/>
    <s v="GESTIÓN PÚBLICA"/>
    <n v="30"/>
    <s v="Procesos pedagógicos, artísticos, culturales, formativos o académicos realizados para el fortalecimiento de iniciativas ciudadanas para la apropiación social de la memoria, verdad, reparación integral a víctimas, paz y reconciliación. "/>
    <s v="Cuidado de la vida"/>
    <x v="15"/>
    <x v="0"/>
    <x v="0"/>
    <x v="1"/>
    <x v="7"/>
    <s v="Realizar 20 Proceso(s) pedagógicos, artísticos, culturales, formativos o para el fortalecimiento de iniciativas ciudadanas para la apropiación social de la memoria, verdad, reparación integral a víctimas, paz y reconciliación."/>
    <s v="INICIATIVAS"/>
    <n v="20"/>
    <n v="252.85276400000001"/>
    <n v="1.7545642898873282E-3"/>
    <s v="Suma"/>
    <x v="197"/>
    <x v="197"/>
    <n v="5"/>
    <n v="278387000"/>
    <n v="1.7479562022089973E-3"/>
    <m/>
    <m/>
    <s v="SI"/>
  </r>
  <r>
    <n v="7"/>
    <x v="6"/>
    <n v="28282"/>
    <s v="GESTIÓN PÚBLICA"/>
    <n v="31"/>
    <s v="Acciones de construcción de paz realizadas que contribuyan al tejido social, la integración local, la sostenibilidad económica y/o desarrollo territorial para la reconciliación."/>
    <s v="Cuidado de la vida"/>
    <x v="15"/>
    <x v="0"/>
    <x v="0"/>
    <x v="1"/>
    <x v="7"/>
    <s v="Realizar 20 Acción(es) de construcción de paz que contribuyan al tejido social, la integración local, la sostenibilidad económica y/o desarrollo territorial para la reconciliación."/>
    <s v="ACCIONES DE CONSTRUCCIÓN DE PAZ"/>
    <n v="20"/>
    <n v="805.188219"/>
    <n v="5.587261429720331E-3"/>
    <s v="Suma"/>
    <x v="197"/>
    <x v="197"/>
    <n v="5"/>
    <n v="706499000"/>
    <n v="4.4360164407980778E-3"/>
    <m/>
    <m/>
    <s v="SI"/>
  </r>
  <r>
    <n v="7"/>
    <x v="6"/>
    <n v="28283"/>
    <s v="GESTIÓN PÚBLICA"/>
    <n v="32"/>
    <s v="Procesos realizados para el fortalecimiento de habilidades y capacidades de la población víctima del conflicto armado o excombatientes que promuevan su participación en diferentes escenarios. "/>
    <s v="Cuidado de la vida"/>
    <x v="15"/>
    <x v="0"/>
    <x v="0"/>
    <x v="1"/>
    <x v="7"/>
    <s v="Realizar 16 Proceso(s) de fortalecimiento de habilidades y capacidades de la población víctima del conflicto armado o excombatientes para promover su participación en los diferentes escenarios."/>
    <s v="FORTALECIMIENTO DE CAPACIDADES"/>
    <n v="16"/>
    <n v="195.72843499999999"/>
    <n v="1.3581742874146832E-3"/>
    <s v="Suma"/>
    <x v="197"/>
    <x v="197"/>
    <n v="4"/>
    <n v="215495000"/>
    <n v="1.3530654153930603E-3"/>
    <m/>
    <m/>
    <s v="SI"/>
  </r>
  <r>
    <n v="7"/>
    <x v="6"/>
    <n v="28251"/>
    <s v="CULTURA, RECREACIÓN Y DEPORTE"/>
    <n v="33"/>
    <s v="Estímulos otorgados de apoyo al sector artístico y cultural "/>
    <s v="Bogotá cultural y deportiva"/>
    <x v="18"/>
    <x v="1"/>
    <x v="0"/>
    <x v="1"/>
    <x v="8"/>
    <s v="Otorgar 180 Estímulo(s) de apoyo al sector artístico y cultural"/>
    <s v="ESTÍMULOS"/>
    <n v="180"/>
    <n v="1773.395702"/>
    <n v="1.2305725756546881E-2"/>
    <s v="Suma"/>
    <x v="198"/>
    <x v="198"/>
    <n v="45"/>
    <n v="1440000000"/>
    <n v="9.0415749700271785E-3"/>
    <m/>
    <s v="SI"/>
    <m/>
  </r>
  <r>
    <n v="7"/>
    <x v="6"/>
    <n v="28252"/>
    <s v="CULTURA, RECREACIÓN Y DEPORTE"/>
    <n v="38"/>
    <s v="Eventos de promoción, circulción y apropiación de actividades artísticas, culturales y patrimoniales realizadas"/>
    <s v="Bogotá cultural y deportiva"/>
    <x v="17"/>
    <x v="0"/>
    <x v="0"/>
    <x v="1"/>
    <x v="8"/>
    <s v="Realizar 150 Evento(s) de promoción, circulación y apropiación de actividades artísticas, culturales y patrimoniales, con el propósito de aumentar la participación de la comunidad, visibilizar el patrimonio cultural local, y fortalecer el acceso a la oferta artística y cultural en la localidad de Bosa"/>
    <s v="EVENTOS"/>
    <n v="150"/>
    <n v="2955.6595040000002"/>
    <n v="2.0509542932204188E-2"/>
    <s v="Suma"/>
    <x v="198"/>
    <x v="198"/>
    <n v="37.5"/>
    <n v="5973533000"/>
    <n v="3.7507046149605115E-2"/>
    <m/>
    <m/>
    <s v="SI"/>
  </r>
  <r>
    <n v="7"/>
    <x v="6"/>
    <n v="28253"/>
    <s v="CULTURA, RECREACIÓN Y DEPORTE"/>
    <n v="39"/>
    <s v="Personas beneficiadas y capacitadas con procesos de formación y exploración en los campos artísticos, culturales y patrimoniales "/>
    <s v="Bogotá cultural y deportiva"/>
    <x v="17"/>
    <x v="0"/>
    <x v="0"/>
    <x v="1"/>
    <x v="8"/>
    <s v="Capacitar 2500 Persona(s) en los campos artísticos, interculturales, culturales y/o patrimoniales "/>
    <s v="CAPACITACIÓN"/>
    <n v="2500"/>
    <n v="1685.127491"/>
    <n v="1.1693226021511989E-2"/>
    <s v="Suma"/>
    <x v="198"/>
    <x v="198"/>
    <n v="625"/>
    <n v="1000000000"/>
    <n v="6.2788715069633187E-3"/>
    <m/>
    <m/>
    <s v="SI"/>
  </r>
  <r>
    <n v="7"/>
    <x v="6"/>
    <n v="28254"/>
    <s v="CULTURA, RECREACIÓN Y DEPORTE"/>
    <n v="40"/>
    <s v="No. Organizaciones artísticas, culturales y patrimoniales beneficiadas con elementos entregados."/>
    <s v="Bogotá cultural y deportiva"/>
    <x v="17"/>
    <x v="0"/>
    <x v="0"/>
    <x v="1"/>
    <x v="8"/>
    <s v="Beneficiar 200 Organización(es) artísticas, culturales y patrimoniales con elementos entregados "/>
    <s v="ENTREGA DE ELEMENTOS"/>
    <n v="200"/>
    <n v="738.91487600000005"/>
    <n v="5.1273857330510469E-3"/>
    <s v="Suma"/>
    <x v="198"/>
    <x v="198"/>
    <n v="50"/>
    <n v="1000000000"/>
    <n v="6.2788715069633187E-3"/>
    <m/>
    <s v="SI"/>
    <s v="SI"/>
  </r>
  <r>
    <n v="7"/>
    <x v="6"/>
    <n v="28471"/>
    <s v="CULTURA, RECREACIÓN Y DEPORTE"/>
    <n v="34"/>
    <s v="Colectivos u organizaciones recreo deportivas inscritas en el Banco que implementan iniciativas de carácter barrial beneficiadas con apoyos economicos"/>
    <s v="Bogotá cultural y deportiva"/>
    <x v="16"/>
    <x v="0"/>
    <x v="0"/>
    <x v="1"/>
    <x v="8"/>
    <s v="Beneficiar 240 Colectivo(s) u organizaciones recreo deportivas inscritas en el Banco que implementa iniciativas de carácter barrial con apoyos económicos "/>
    <s v="BANCO DE INICIATIVAS"/>
    <n v="240"/>
    <n v="1996.6010329999999"/>
    <n v="1.3854564285696125E-2"/>
    <s v="Suma"/>
    <x v="199"/>
    <x v="199"/>
    <n v="60"/>
    <n v="1500000000"/>
    <n v="9.4183072604449788E-3"/>
    <m/>
    <m/>
    <s v="SI"/>
  </r>
  <r>
    <n v="7"/>
    <x v="6"/>
    <n v="28473"/>
    <s v="CULTURA, RECREACIÓN Y DEPORTE"/>
    <n v="37"/>
    <s v="Personas beneficiadas con la entrega de dotaciones deportivas."/>
    <s v="Bogotá cultural y deportiva"/>
    <x v="16"/>
    <x v="0"/>
    <x v="0"/>
    <x v="1"/>
    <x v="8"/>
    <s v="Beneficiar 5000 Persona(s) con la entrega de dotaciones deportivas "/>
    <s v="DOTACIÓN"/>
    <n v="5000"/>
    <n v="194.55042700000001"/>
    <n v="1.3500000015682309E-3"/>
    <s v="Suma"/>
    <x v="199"/>
    <x v="199"/>
    <n v="1250"/>
    <n v="498197000"/>
    <n v="3.1281149481546043E-3"/>
    <m/>
    <m/>
    <s v="SI"/>
  </r>
  <r>
    <n v="7"/>
    <x v="6"/>
    <n v="28474"/>
    <s v="CULTURA, RECREACIÓN Y DEPORTE"/>
    <n v="35"/>
    <s v="Personas beneficiadas con actividades recreo-deportivas comunitarias"/>
    <s v="Bogotá cultural y deportiva"/>
    <x v="16"/>
    <x v="0"/>
    <x v="0"/>
    <x v="1"/>
    <x v="8"/>
    <s v="Beneficiar 60000 Persona(s) en actividades recreo-deportivas comunitarias"/>
    <s v="ACTIVIDADES RECREODEPORTIVAS"/>
    <n v="60000"/>
    <n v="1797.919498"/>
    <n v="1.2475898215939422E-2"/>
    <s v="Suma"/>
    <x v="199"/>
    <x v="199"/>
    <n v="15000"/>
    <n v="4044760000"/>
    <n v="2.5396528316504952E-2"/>
    <m/>
    <m/>
    <s v="SI"/>
  </r>
  <r>
    <n v="7"/>
    <x v="6"/>
    <n v="28475"/>
    <s v="CULTURA, RECREACIÓN Y DEPORTE"/>
    <n v="36"/>
    <s v="Personas capacitadas en los campos deportivos o recreativos "/>
    <s v="Bogotá cultural y deportiva"/>
    <x v="16"/>
    <x v="0"/>
    <x v="0"/>
    <x v="1"/>
    <x v="8"/>
    <s v="Capacitar 8000 Persona(s) en los campos deportivos o recreativos "/>
    <s v="CAPACITACIÓN"/>
    <n v="8000"/>
    <n v="1090.9235040000001"/>
    <n v="7.5699999985649989E-3"/>
    <s v="Suma"/>
    <x v="199"/>
    <x v="199"/>
    <n v="2000"/>
    <n v="1501089000"/>
    <n v="9.425144951516062E-3"/>
    <m/>
    <m/>
    <s v="SI"/>
  </r>
  <r>
    <n v="7"/>
    <x v="6"/>
    <n v="28521"/>
    <s v="AMBIENTE"/>
    <n v="43"/>
    <s v="Número de personas vinculadas en acciones de educación en temas de protección y bienestar animal"/>
    <s v="Cuidado de la vida"/>
    <x v="19"/>
    <x v="0"/>
    <x v="0"/>
    <x v="1"/>
    <x v="9"/>
    <s v="Vincular 4000 Persona(s) en acciones educativas en temas de protección y bienestar animal"/>
    <s v="ACCIONES PEDAGÓGICAS"/>
    <n v="4000"/>
    <n v="284.27625699999999"/>
    <n v="1.9726142641455667E-3"/>
    <s v="Suma"/>
    <x v="200"/>
    <x v="200"/>
    <n v="1000"/>
    <n v="312983000"/>
    <n v="1.9651800408639003E-3"/>
    <m/>
    <m/>
    <s v="SI"/>
  </r>
  <r>
    <n v="7"/>
    <x v="6"/>
    <n v="28522"/>
    <s v="AMBIENTE"/>
    <n v="44"/>
    <s v="Número de animales atendidos por los programas de brigadas médicas, urgencias veterinarias y adopciones"/>
    <s v="Cuidado de la vida"/>
    <x v="19"/>
    <x v="0"/>
    <x v="0"/>
    <x v="1"/>
    <x v="9"/>
    <s v="Atender 15000 Animales en los programas de brigadas médicas, urgencias veterinarias y adopciones"/>
    <s v="BIENESTAR ANIMAL"/>
    <n v="15000"/>
    <n v="738.91487600000005"/>
    <n v="5.1273857330510469E-3"/>
    <s v="Suma"/>
    <x v="200"/>
    <x v="200"/>
    <n v="3750"/>
    <n v="813533000"/>
    <n v="5.1080691736743898E-3"/>
    <m/>
    <m/>
    <s v="SI"/>
  </r>
  <r>
    <n v="7"/>
    <x v="6"/>
    <n v="28523"/>
    <s v="AMBIENTE"/>
    <n v="45"/>
    <s v="Número de animales esterilizados"/>
    <s v="Cuidado de la vida"/>
    <x v="19"/>
    <x v="0"/>
    <x v="0"/>
    <x v="1"/>
    <x v="9"/>
    <s v="Esterilizar 25000 Perros y gatos incluyendo los que está en condición de vulnerabilidad "/>
    <s v="ESTERILIZACIÓN"/>
    <n v="25000"/>
    <n v="1080.8357040000001"/>
    <n v="7.4999999979182769E-3"/>
    <s v="Suma"/>
    <x v="200"/>
    <x v="200"/>
    <n v="6250"/>
    <n v="1189982000"/>
    <n v="7.4717440735992237E-3"/>
    <m/>
    <m/>
    <s v="SI"/>
  </r>
  <r>
    <n v="7"/>
    <x v="6"/>
    <n v="28271"/>
    <s v="INTEGRACIÓN SOCIAL"/>
    <n v="48"/>
    <s v="Número de personas mayores con transferencias Monetarias"/>
    <s v="Menos pobreza "/>
    <x v="20"/>
    <x v="1"/>
    <x v="4"/>
    <x v="1"/>
    <x v="10"/>
    <s v="Beneficiar 6170 Persona(s) Mayor(es) con apoyo económico Tipo C."/>
    <s v="APOYO ECONÓMICO PERSONA MAYOR"/>
    <n v="6170"/>
    <n v="9581.2628910000003"/>
    <n v="6.6485101664030946E-2"/>
    <s v="Constante"/>
    <x v="201"/>
    <x v="201"/>
    <n v="1542.5"/>
    <n v="12423449000"/>
    <n v="7.8005239944311938E-2"/>
    <s v=" "/>
    <s v="SI"/>
    <m/>
  </r>
  <r>
    <n v="7"/>
    <x v="6"/>
    <n v="28272"/>
    <s v="INTEGRACIÓN SOCIAL"/>
    <n v="46"/>
    <s v="Jóvenes beneficiados con transferencias condicionadas y  acompañamiento psicosocial para la promoción al acceso y permanencia a oportunidades de formación y empleabilidad"/>
    <s v="Menos pobreza "/>
    <x v="22"/>
    <x v="1"/>
    <x v="4"/>
    <x v="1"/>
    <x v="10"/>
    <s v="Beneficiar 482 Joven(es) con transferencias condicionadas y acompañamiento psicosocial al acceso y permanencia a oportunidades de formación y empleabilidad."/>
    <s v="TRANSFERENCIAS MONETARIAS"/>
    <n v="482"/>
    <n v="1194.8093140000001"/>
    <n v="8.2908714241667365E-3"/>
    <s v="Constante"/>
    <x v="201"/>
    <x v="201"/>
    <n v="120.5"/>
    <n v="1984881000"/>
    <n v="1.2462812755612859E-2"/>
    <m/>
    <s v="SI"/>
    <m/>
  </r>
  <r>
    <n v="7"/>
    <x v="6"/>
    <n v="28273"/>
    <s v="INTEGRACIÓN SOCIAL"/>
    <n v="47"/>
    <s v="Personas atendidas con apoyos que contribuyan al ingreso mínimo garantizado"/>
    <s v="Menos pobreza "/>
    <x v="21"/>
    <x v="1"/>
    <x v="4"/>
    <x v="1"/>
    <x v="10"/>
    <s v="Atender 51912 Persona(s) con apoyos que contribuyan al ingreso mínimo garantizado."/>
    <s v="INGRESO MÍNIMO"/>
    <n v="51912"/>
    <n v="4620.7852460000004"/>
    <n v="3.2063975317548177E-2"/>
    <s v="Constante"/>
    <x v="201"/>
    <x v="201"/>
    <n v="12978"/>
    <n v="6549656000"/>
    <n v="4.1124448438811342E-2"/>
    <m/>
    <s v="SI"/>
    <m/>
  </r>
  <r>
    <n v="7"/>
    <x v="6"/>
    <n v="28501"/>
    <s v="INTEGRACIÓN SOCIAL"/>
    <n v="49"/>
    <s v="Número de cupos habilitados para la atención de población en inseguridad alimentaria y nutricional del Distrito Capital, a través de comedores comunitarios."/>
    <s v="Menos pobreza "/>
    <x v="52"/>
    <x v="1"/>
    <x v="4"/>
    <x v="1"/>
    <x v="23"/>
    <s v="Habilitar 600 Cupo(s) para la atención de población en inseguridad alimentaria y nutricional del Distrito Capital, a través de comedores comunitarios."/>
    <s v="SEGURIDAD ALIMENTARIA"/>
    <n v="600"/>
    <n v="2161.671409"/>
    <n v="1.5000000002775628E-2"/>
    <s v="Suma"/>
    <x v="202"/>
    <x v="202"/>
    <n v="150"/>
    <n v="1200000000"/>
    <n v="7.5346458083559824E-3"/>
    <m/>
    <s v="SI"/>
    <m/>
  </r>
  <r>
    <n v="7"/>
    <x v="6"/>
    <n v="28291"/>
    <s v="EDUCACIÓN"/>
    <n v="50"/>
    <s v="Sedes educativas urbanas y rurales dotadas con recursos pedagógicos y/o tecnológicos"/>
    <s v="Educación como eje del potencial humano"/>
    <x v="23"/>
    <x v="1"/>
    <x v="5"/>
    <x v="2"/>
    <x v="11"/>
    <s v="Dotar 36 Sede(s) educativas con equipamientos, recursos pedagógicos y/o tecnológicos."/>
    <s v="DOTACIÓN"/>
    <n v="36"/>
    <n v="1407.5031120000001"/>
    <n v="9.7667696376080929E-3"/>
    <s v="Suma"/>
    <x v="203"/>
    <x v="203"/>
    <n v="9"/>
    <n v="1747160000"/>
    <n v="1.0970193142106031E-2"/>
    <m/>
    <m/>
    <m/>
  </r>
  <r>
    <n v="7"/>
    <x v="6"/>
    <n v="28294"/>
    <s v="EDUCACIÓN"/>
    <n v="51"/>
    <s v="Número de estudiantes beneficiados con apoyo de sostenimiento para la permanencia en la educación posmedia (niveles de formación técnico profesional, tecnólogo, profesional universitario y educación para el trabajo y desarrollo humano)."/>
    <s v="Educación como eje del potencial humano"/>
    <x v="24"/>
    <x v="1"/>
    <x v="5"/>
    <x v="2"/>
    <x v="11"/>
    <s v="Beneficiar 800 Estudiante(s) con apoyo de sostenimiento para la permanencia en la educación posmedia (niveles de formación técnico profesional, tecnólogo, profesional universitario y educación para el trabajo y desarrollo humano)."/>
    <s v="SOSTENIMIENTO"/>
    <n v="800"/>
    <n v="1402.2708399999999"/>
    <n v="9.7304625098514133E-3"/>
    <s v="Suma"/>
    <x v="203"/>
    <x v="203"/>
    <n v="200"/>
    <n v="3146355000"/>
    <n v="1.9755558760291572E-2"/>
    <m/>
    <s v="SI"/>
    <m/>
  </r>
  <r>
    <n v="7"/>
    <x v="6"/>
    <n v="28293"/>
    <s v="EDUCACIÓN"/>
    <n v="52"/>
    <s v="Número de estudiantes beneficiados en programas de educación posmedia (niveles de formación técnico profesional, tecnólogo, profesional universitario y educación para el trabajo y desarrollo humano)."/>
    <s v="Educación como eje del potencial humano"/>
    <x v="24"/>
    <x v="1"/>
    <x v="5"/>
    <x v="2"/>
    <x v="11"/>
    <s v="Beneficiar 800 Estudiante(s) en programas de educación posmedia (niveles de formación técnico profesional, tecnólogo, profesional universitario y educación para el trabajo y desarrollo humano)."/>
    <s v="APOYO EDUCACIÓN POSMEDIA"/>
    <n v="800"/>
    <n v="10099.359714"/>
    <n v="7.008021436898787E-2"/>
    <s v="Suma"/>
    <x v="203"/>
    <x v="203"/>
    <n v="200"/>
    <n v="9484570000"/>
    <n v="5.9552396328799086E-2"/>
    <m/>
    <s v="SI"/>
    <m/>
  </r>
  <r>
    <n v="7"/>
    <x v="6"/>
    <n v="28321"/>
    <s v="DESARROLLO ECONÓMICO, INDUSTRIA Y TURISMO"/>
    <n v="55"/>
    <s v="Número de Mipymes y/o emprendimientos orientados al fortalecimiento de las capacidades locales para la gestión y el desarrollo turístico apoyados."/>
    <s v="Emprendimiento equitativo e incluyente"/>
    <x v="26"/>
    <x v="0"/>
    <x v="0"/>
    <x v="2"/>
    <x v="12"/>
    <s v="Apoyar 200 Mipyme(s) y/o emprendimientos orientados al fortalecimiento de las capacidades locales para la gestión y el desarrollo turístico"/>
    <s v="DESARROLLO TURÍSTICO"/>
    <n v="200"/>
    <n v="1282.5917019999999"/>
    <n v="8.8999999969745624E-3"/>
    <s v="Suma"/>
    <x v="204"/>
    <x v="204"/>
    <n v="50"/>
    <n v="1412112000"/>
    <n v="8.8664698014409866E-3"/>
    <m/>
    <m/>
    <s v="SI"/>
  </r>
  <r>
    <n v="7"/>
    <x v="6"/>
    <n v="28322"/>
    <s v="DESARROLLO ECONÓMICO, INDUSTRIA Y TURISMO"/>
    <n v="54"/>
    <s v="Número de acciones realizadas para fortalecer las capacidades y/o habilidades, técnicas y blandas de las personas de la localidad, con el fin de mejorar el acceso a oportunidades de empleo."/>
    <s v="Desarrollo empresarial, productividad y empleo"/>
    <x v="25"/>
    <x v="0"/>
    <x v="0"/>
    <x v="2"/>
    <x v="12"/>
    <s v="Realizar 886 Acción(es) para fortalecer las capacidades y/o habilidades, técnicas y blandas de las personas de la localidad, con el fin de mejorar el acceso a oportunidades de empleo."/>
    <s v="FORTALECIMIENTO DE CAPACIDADES"/>
    <n v="886"/>
    <n v="1804.026838"/>
    <n v="1.2518277506166206E-2"/>
    <s v="Suma"/>
    <x v="204"/>
    <x v="204"/>
    <n v="221.5"/>
    <n v="1486204000"/>
    <n v="9.3316839491349116E-3"/>
    <m/>
    <m/>
    <s v="SI"/>
  </r>
  <r>
    <n v="7"/>
    <x v="6"/>
    <n v="28261"/>
    <s v="DESARROLLO ECONÓMICO, INDUSTRIA Y TURISMO"/>
    <n v="58"/>
    <s v="Número de Mipymes, emprendimientos y/o actores de la economia informal apoyados para el fortalecimiento del tejido empresarial local."/>
    <s v="Emprendimiento equitativo e incluyente"/>
    <x v="28"/>
    <x v="0"/>
    <x v="0"/>
    <x v="2"/>
    <x v="13"/>
    <s v="Apoyar 850 Mipyme(s) emprendimientos y/o actores de la economía informal para el fortalecimiento del tejido empresarial local."/>
    <s v="TEJIDO EMPRESARIAL LOCAL"/>
    <n v="850"/>
    <n v="1397.880844"/>
    <n v="9.6999999984178891E-3"/>
    <s v="Suma"/>
    <x v="205"/>
    <x v="205"/>
    <n v="212.5"/>
    <n v="1539044000"/>
    <n v="9.6634595195628538E-3"/>
    <m/>
    <m/>
    <s v="SI"/>
  </r>
  <r>
    <n v="7"/>
    <x v="6"/>
    <n v="28401"/>
    <s v="CULTURA, RECREACIÓN Y DEPORTE"/>
    <n v="56"/>
    <s v="Número de proyectos financiados y acompañados del sector cultural y creativo."/>
    <s v="Bogotá cultural y deportiva"/>
    <x v="29"/>
    <x v="0"/>
    <x v="0"/>
    <x v="2"/>
    <x v="13"/>
    <s v="Financiar 114 Proyecto(s) del sector cultural y creativo"/>
    <s v="SOSTENIBILIDAD"/>
    <n v="114"/>
    <n v="1397.880844"/>
    <n v="9.6999999984178891E-3"/>
    <s v="Suma"/>
    <x v="206"/>
    <x v="206"/>
    <n v="28.5"/>
    <n v="1000000000"/>
    <n v="6.2788715069633187E-3"/>
    <m/>
    <s v="SI"/>
    <s v="SI"/>
  </r>
  <r>
    <n v="7"/>
    <x v="6"/>
    <n v="28381"/>
    <s v="CULTURA, RECREACIÓN Y DEPORTE"/>
    <n v="60"/>
    <s v="m2 de Parques de la red de proximidad construidos y dotados"/>
    <s v="Desarrollo urbano y rural integral"/>
    <x v="30"/>
    <x v="0"/>
    <x v="0"/>
    <x v="3"/>
    <x v="14"/>
    <s v="Construir 3000 Metro(s) cuadrado(s) de la red de proximidad (la construcción incluye su dotación)."/>
    <s v="CONSTRUCCIÓN"/>
    <n v="3000"/>
    <n v="2670.7576819999999"/>
    <n v="1.8532587825614816E-2"/>
    <s v="Suma"/>
    <x v="207"/>
    <x v="207"/>
    <n v="750"/>
    <n v="1712559000"/>
    <n v="1.0752937909093594E-2"/>
    <m/>
    <m/>
    <s v="SI"/>
  </r>
  <r>
    <n v="7"/>
    <x v="6"/>
    <n v="28383"/>
    <s v="CULTURA, RECREACIÓN Y DEPORTE"/>
    <n v="61"/>
    <s v="Número de Parques de la red de proximidad intervenidos en mejoramiento, mantenimiento y/o dotación"/>
    <s v="Desarrollo urbano y rural integral"/>
    <x v="30"/>
    <x v="0"/>
    <x v="0"/>
    <x v="3"/>
    <x v="14"/>
    <s v="Intervenir 32 Parque(s) de la red de proximidad con acciones de mejoramiento, mantenimiento y/o dotación."/>
    <s v="INTERVENCIÓN"/>
    <n v="32"/>
    <n v="1080.8357040000001"/>
    <n v="7.4999999979182769E-3"/>
    <s v="Suma"/>
    <x v="207"/>
    <x v="207"/>
    <n v="8"/>
    <n v="1189982000"/>
    <n v="7.4717440735992237E-3"/>
    <m/>
    <m/>
    <s v="SI"/>
  </r>
  <r>
    <n v="7"/>
    <x v="6"/>
    <n v="28441"/>
    <s v="CULTURA, RECREACIÓN Y DEPORTE"/>
    <n v="62"/>
    <s v="No. de equipamientos culturales intervenidos con acciones de construcción, adecuación y/o dotación"/>
    <s v="Desarrollo urbano y rural integral"/>
    <x v="31"/>
    <x v="0"/>
    <x v="0"/>
    <x v="3"/>
    <x v="14"/>
    <s v="Intervenir 31 Equipamiento(s) equipamientos culturales con acciones de construcción, adecuación y/o dotación."/>
    <s v="INTERVENCIÓN"/>
    <n v="31"/>
    <n v="1253.769417"/>
    <n v="8.7000000000832679E-3"/>
    <s v="Suma"/>
    <x v="208"/>
    <x v="208"/>
    <n v="7.75"/>
    <n v="1580379000"/>
    <n v="9.9229966733031822E-3"/>
    <m/>
    <m/>
    <s v="SI"/>
  </r>
  <r>
    <n v="7"/>
    <x v="6"/>
    <n v="28494"/>
    <s v="AMBIENTE"/>
    <n v="66"/>
    <s v="Número de hectáreas de conectores ecosistémicos de la Estructura Ecológica Principal intervenidos"/>
    <s v="Protección del ambiente y resiliencia al cambio climático"/>
    <x v="33"/>
    <x v="0"/>
    <x v="0"/>
    <x v="3"/>
    <x v="15"/>
    <s v="Intervenir 2 Hectárea(s) de conectores ecosistémicos"/>
    <s v="CONECTORES ECOSISTÉMICOS"/>
    <n v="2"/>
    <n v="142.558584"/>
    <n v="9.892247043156823E-4"/>
    <s v="Suma"/>
    <x v="209"/>
    <x v="209"/>
    <n v="0.5"/>
    <n v="156955000"/>
    <n v="9.855002773754278E-4"/>
    <m/>
    <m/>
    <s v="SI"/>
  </r>
  <r>
    <n v="7"/>
    <x v="6"/>
    <n v="28495"/>
    <s v="AMBIENTE"/>
    <n v="65"/>
    <s v="Número de hectáreas de Estructura Ecológica Principal con acciones de conservación"/>
    <s v="Protección del ambiente y resiliencia al cambio climático"/>
    <x v="33"/>
    <x v="0"/>
    <x v="0"/>
    <x v="3"/>
    <x v="15"/>
    <s v="Realizar 4 Acción(es) acciones de conservación en 4 hectáreas de la Estructura Ecológica Principal"/>
    <s v="CONSERVACIÓN"/>
    <n v="4"/>
    <n v="279.80243300000001"/>
    <n v="1.9415700639340914E-3"/>
    <s v="Suma"/>
    <x v="209"/>
    <x v="209"/>
    <n v="1"/>
    <n v="308058000"/>
    <n v="1.934256598692106E-3"/>
    <m/>
    <m/>
    <s v="SI"/>
  </r>
  <r>
    <n v="7"/>
    <x v="6"/>
    <n v="28496"/>
    <s v="AMBIENTE"/>
    <n v="63"/>
    <s v="Número de m2 de áreas renaturalizadas"/>
    <s v="Protección del ambiente y resiliencia al cambio climático"/>
    <x v="33"/>
    <x v="0"/>
    <x v="0"/>
    <x v="3"/>
    <x v="15"/>
    <s v="Generar 4000 Metro(s) cuadrado(s) de áreas renaturalizadas"/>
    <s v="RENATURALIZACIÓN"/>
    <n v="4000"/>
    <n v="129.70028500000001"/>
    <n v="9.0000000335851223E-4"/>
    <s v="Suma"/>
    <x v="209"/>
    <x v="209"/>
    <n v="1000"/>
    <n v="142798000"/>
    <n v="8.9661029345134802E-4"/>
    <m/>
    <m/>
    <s v="SI"/>
  </r>
  <r>
    <n v="7"/>
    <x v="6"/>
    <n v="28771"/>
    <s v="AMBIENTE"/>
    <n v="67"/>
    <s v="Número de procesos comunitarios de educación ambiental implementados"/>
    <s v="Protección del ambiente y resiliencia al cambio climático"/>
    <x v="33"/>
    <x v="0"/>
    <x v="0"/>
    <x v="3"/>
    <x v="15"/>
    <s v="Implementar 40 Proceso(s) comunitarios de educación ambiental que promueven la conservación de la biodiversidad y el agua"/>
    <s v="EDUCACIÓN AMBIENTAL"/>
    <n v="40"/>
    <n v="244.98942600000001"/>
    <n v="1.6999999978627646E-3"/>
    <s v="Suma"/>
    <x v="210"/>
    <x v="210"/>
    <n v="10"/>
    <n v="269729000"/>
    <n v="1.6935937327017089E-3"/>
    <m/>
    <m/>
    <s v="SI"/>
  </r>
  <r>
    <n v="7"/>
    <x v="6"/>
    <n v="28772"/>
    <s v="AMBIENTE"/>
    <n v="68"/>
    <s v="Número de huertas urbanas implementadas"/>
    <s v="Protección del ambiente y resiliencia al cambio climático"/>
    <x v="33"/>
    <x v="0"/>
    <x v="0"/>
    <x v="3"/>
    <x v="15"/>
    <s v="Implementar 500 Huerta(s) urbanas"/>
    <s v="HUERTAS URBANAS"/>
    <n v="500"/>
    <n v="958.72542599999997"/>
    <n v="6.6526676222792491E-3"/>
    <s v="Suma"/>
    <x v="210"/>
    <x v="210"/>
    <n v="125"/>
    <n v="1055541000"/>
    <n v="6.6276063093315685E-3"/>
    <m/>
    <m/>
    <s v="SI"/>
  </r>
  <r>
    <n v="7"/>
    <x v="6"/>
    <n v="28773"/>
    <s v="AMBIENTE"/>
    <n v="69"/>
    <s v="Número de m2 de muros y techos verdes"/>
    <s v="Protección del ambiente y resiliencia al cambio climático"/>
    <x v="33"/>
    <x v="0"/>
    <x v="0"/>
    <x v="3"/>
    <x v="15"/>
    <s v="Construir 600 Metro(s) cuadrado(s) de muros y techos verdes."/>
    <s v="MUROS Y TECHOS VERDES"/>
    <n v="600"/>
    <n v="216.16714099999999"/>
    <n v="1.5000000009714701E-3"/>
    <s v="Suma"/>
    <x v="210"/>
    <x v="210"/>
    <n v="150"/>
    <n v="237996000"/>
    <n v="1.4943463031712419E-3"/>
    <m/>
    <m/>
    <s v="SI"/>
  </r>
  <r>
    <n v="7"/>
    <x v="6"/>
    <n v="28774"/>
    <s v="AMBIENTE"/>
    <n v="70"/>
    <s v="Número de m2 de jardinería convencional y biodiversa mantenidos"/>
    <s v="Protección del ambiente y resiliencia al cambio climático"/>
    <x v="33"/>
    <x v="0"/>
    <x v="0"/>
    <x v="3"/>
    <x v="15"/>
    <s v="Mantener 1200 Metro(s) cuadrado(s) de jardinería"/>
    <s v="JARDINERÍA"/>
    <n v="1200"/>
    <n v="171.24352300000001"/>
    <n v="1.1882716470139095E-3"/>
    <s v="Suma"/>
    <x v="210"/>
    <x v="210"/>
    <n v="300"/>
    <n v="188536000"/>
    <n v="1.1837933184368362E-3"/>
    <m/>
    <m/>
    <s v="SI"/>
  </r>
  <r>
    <n v="7"/>
    <x v="6"/>
    <n v="28775"/>
    <s v="AMBIENTE"/>
    <n v="71"/>
    <s v="Número de árboles mantenidos en zona urbana"/>
    <s v="Protección del ambiente y resiliencia al cambio climático"/>
    <x v="33"/>
    <x v="0"/>
    <x v="0"/>
    <x v="3"/>
    <x v="15"/>
    <s v="Mantener 3000 Arbol(es) en zona urbana"/>
    <s v="ARBOLADO"/>
    <n v="3000"/>
    <n v="407.58544599999999"/>
    <n v="2.8282659731154844E-3"/>
    <s v="Suma"/>
    <x v="210"/>
    <x v="210"/>
    <n v="750"/>
    <n v="498745000"/>
    <n v="3.1315557697404206E-3"/>
    <m/>
    <m/>
    <s v="SI"/>
  </r>
  <r>
    <n v="7"/>
    <x v="6"/>
    <n v="28776"/>
    <s v="HÁBITAT"/>
    <n v="76"/>
    <s v="Personas capacitadas en separación en la fuente y reciclaje"/>
    <s v="Protección del ambiente y resiliencia al cambio climático"/>
    <x v="34"/>
    <x v="0"/>
    <x v="0"/>
    <x v="3"/>
    <x v="15"/>
    <s v="Capacitar 10000 Persona(s) en separación en la fuente y reciclaje. "/>
    <s v="SEPARACIÓN EN LA FUENTE"/>
    <n v="10000"/>
    <n v="1328.8713230000001"/>
    <n v="9.2211377574307613E-3"/>
    <s v="Suma"/>
    <x v="210"/>
    <x v="210"/>
    <n v="2500"/>
    <n v="1413065000"/>
    <n v="8.8724535659871224E-3"/>
    <m/>
    <m/>
    <s v="SI"/>
  </r>
  <r>
    <n v="7"/>
    <x v="6"/>
    <n v="28341"/>
    <s v="MOVILIDAD"/>
    <n v="77"/>
    <s v="Kilómetros-carril construidos y/o conservados de malla vial urbana (local y/o intermedia)"/>
    <s v="Infraestructura segura e incluyente"/>
    <x v="35"/>
    <x v="0"/>
    <x v="2"/>
    <x v="3"/>
    <x v="16"/>
    <s v="Intervenir 10 Kilómetro(s)-carril de malla vial urbana (local y/o intermedia) con acciones de construcción y/o conservación"/>
    <s v="INTERVENCIÓN MALLA VIAL LOCAL"/>
    <n v="10"/>
    <n v="19117.955243"/>
    <n v="0.13266092501576143"/>
    <s v="Suma"/>
    <x v="211"/>
    <x v="211"/>
    <n v="2.5"/>
    <n v="21652619000"/>
    <n v="0.13595401249023259"/>
    <m/>
    <m/>
    <s v="SI"/>
  </r>
  <r>
    <n v="7"/>
    <x v="6"/>
    <n v="28411"/>
    <s v="AMBIENTE"/>
    <n v="79"/>
    <s v="Número de acciones efectivas para el fortalecimiento de las capacidades locales en torno a la gestión del riesgo"/>
    <s v="Protección del ambiente y resiliencia al cambio climático"/>
    <x v="36"/>
    <x v="1"/>
    <x v="0"/>
    <x v="3"/>
    <x v="17"/>
    <s v="Realizar 12 Acción(es) efectivas para el fortalecimiento de las capacidades locales para la respuesta a emergencias y desastres."/>
    <s v="GESTIÓN DEL RIESGO"/>
    <n v="12"/>
    <n v="894.80638099999999"/>
    <n v="6.209128575972043E-3"/>
    <s v="Suma"/>
    <x v="212"/>
    <x v="212"/>
    <n v="3"/>
    <n v="1435167000"/>
    <n v="9.0112291840340249E-3"/>
    <m/>
    <m/>
    <m/>
  </r>
  <r>
    <n v="7"/>
    <x v="6"/>
    <n v="28412"/>
    <s v="AMBIENTE"/>
    <n v="113"/>
    <s v="Número de obras de mitigación y/u obras de mitigación existentes con mantenimiento"/>
    <s v="Protección del ambiente y resiliencia al cambio climático"/>
    <x v="36"/>
    <x v="1"/>
    <x v="0"/>
    <x v="3"/>
    <x v="17"/>
    <s v="Realizar 1 Obra(s) de mitigación y/u obras de mitigación existentes con mantenimiento. "/>
    <s v="OBRAS DE MITIGACIÓN"/>
    <n v="1"/>
    <n v="762.47503200000006"/>
    <n v="5.2908714222237967E-3"/>
    <s v="Suma"/>
    <x v="212"/>
    <x v="212"/>
    <n v="0.25"/>
    <n v="1339472000"/>
    <n v="8.4103725751751707E-3"/>
    <m/>
    <m/>
    <m/>
  </r>
  <r>
    <n v="7"/>
    <x v="6"/>
    <n v="28681"/>
    <s v="INTEGRACIÓN SOCIAL"/>
    <n v="82"/>
    <s v="Unidades operativas orientadas a la atención de la primera infancia  (Jardines Infantiles, Casas de Pensamiento Intercultural, Modalidad Espacios Rurales, Crecemos en la Ruralidad, Creciendo Juntos, Centros Amar) dotadas y/o acondicionadas "/>
    <s v="Desarrollo urbano y rural integral"/>
    <x v="37"/>
    <x v="0"/>
    <x v="0"/>
    <x v="3"/>
    <x v="18"/>
    <s v="Dotar y/o acondicionar 20 Unidad(es) operativas orientadas a la atención de la primera infancia (Jardines Infantiles, Casas de Pensamiento Intercultural, Modalidad Espacios Rurales, Crecemos en la Ruralidad, Creciendo Juntos, Centros Amar, Centros Forjar)."/>
    <s v="DOTACIÓN"/>
    <n v="20"/>
    <n v="837.60227599999996"/>
    <n v="5.8121850018532911E-3"/>
    <s v="Suma"/>
    <x v="213"/>
    <x v="213"/>
    <n v="5"/>
    <n v="922186000"/>
    <n v="5.7902873995204747E-3"/>
    <m/>
    <m/>
    <s v="SI"/>
  </r>
  <r>
    <n v="7"/>
    <x v="6"/>
    <n v="28684"/>
    <s v="INTEGRACIÓN SOCIAL"/>
    <n v="83"/>
    <s v="Unidades operativas de atención especializada (Centros Integrarte, Centros Crecer, Cadis) dotados y/o acondicionados"/>
    <s v="Desarrollo urbano y rural integral"/>
    <x v="37"/>
    <x v="0"/>
    <x v="0"/>
    <x v="3"/>
    <x v="18"/>
    <s v="Dotar y/o acondicionar 1 Unidad(es) operativa de atención especializada (Centros Integrarte, Centros Crecer y Cadis)."/>
    <s v="DOTACIÓN"/>
    <n v="1"/>
    <n v="302.63399700000002"/>
    <n v="2.0999999985844287E-3"/>
    <s v="Suma"/>
    <x v="213"/>
    <x v="213"/>
    <n v="0.25"/>
    <n v="333195000"/>
    <n v="2.092088591762643E-3"/>
    <m/>
    <m/>
    <s v="SI"/>
  </r>
  <r>
    <n v="7"/>
    <x v="6"/>
    <n v="28685"/>
    <s v="INTEGRACIÓN SOCIAL"/>
    <n v="85"/>
    <s v="Sedes de Centros de Desarrollo Comunitarios dotados y/o acondicionados para la prestación de servicios sociales dirigidas al desarrollo de capacidades y generación de oportunidades."/>
    <s v="Desarrollo urbano y rural integral"/>
    <x v="37"/>
    <x v="0"/>
    <x v="0"/>
    <x v="3"/>
    <x v="18"/>
    <s v="Dotar y/o acondicionar 1 Centro(s) Desarrollo Comunitario para la prestación de servicios sociales dirigidas al desarrollo de capacidades y generación de oportunidades"/>
    <s v="DOTACIÓN"/>
    <n v="1"/>
    <n v="302.63399700000002"/>
    <n v="2.0999999985844287E-3"/>
    <s v="Suma"/>
    <x v="213"/>
    <x v="213"/>
    <n v="0.25"/>
    <n v="333195000"/>
    <n v="2.092088591762643E-3"/>
    <m/>
    <m/>
    <s v="SI"/>
  </r>
  <r>
    <n v="7"/>
    <x v="6"/>
    <n v="28686"/>
    <s v="INTEGRACIÓN SOCIAL"/>
    <n v="88"/>
    <s v="Unidades operativas orientadas a la prestación de servicios sociales a la persona mayor dotadas y/o acondicionadas"/>
    <s v="Desarrollo urbano y rural integral"/>
    <x v="37"/>
    <x v="0"/>
    <x v="0"/>
    <x v="3"/>
    <x v="18"/>
    <s v="Dotar y/o acondicionar 3 Unidad(es) operativas orientadas a la prestación de servicios a la persona mayor."/>
    <s v="DOTACIÓN"/>
    <n v="3"/>
    <n v="259.40056900000002"/>
    <n v="1.7999999997779495E-3"/>
    <s v="Suma"/>
    <x v="213"/>
    <x v="213"/>
    <n v="0.75"/>
    <n v="385596000"/>
    <n v="2.4211077375990279E-3"/>
    <m/>
    <m/>
    <s v="SI"/>
  </r>
  <r>
    <n v="7"/>
    <x v="6"/>
    <n v="28687"/>
    <s v="INTEGRACIÓN SOCIAL"/>
    <n v="84"/>
    <s v="Unidades operativas orientadas a la atención de jóvenes (casas de la juventud, centros forjar) dotadas y/o acondicionadas"/>
    <s v="Desarrollo urbano y rural integral"/>
    <x v="37"/>
    <x v="0"/>
    <x v="0"/>
    <x v="3"/>
    <x v="18"/>
    <s v="Dotar y/o acondicionar 1 Unidad(es) operativa orientada a la atención de jóvenes (casas de la juventud, centros forjar)."/>
    <s v="DOTACIÓN"/>
    <n v="1"/>
    <n v="172.93371300000001"/>
    <n v="1.2000000021649914E-3"/>
    <s v="Suma"/>
    <x v="213"/>
    <x v="213"/>
    <n v="0.25"/>
    <n v="290397000"/>
    <n v="1.8233654490076268E-3"/>
    <m/>
    <m/>
    <s v="SI"/>
  </r>
  <r>
    <n v="7"/>
    <x v="6"/>
    <n v="28101"/>
    <s v="GOBIERNO"/>
    <n v="94"/>
    <s v="Estrategias de inspección, vigilancia y control realizada"/>
    <s v="Gobierno confiable"/>
    <x v="41"/>
    <x v="1"/>
    <x v="6"/>
    <x v="4"/>
    <x v="20"/>
    <s v="Realizar 4 Estrategia(s) de inspección, vigilancia y control (una por vigencia)"/>
    <s v="IVC"/>
    <n v="4"/>
    <n v="3005.1668"/>
    <n v="2.0853077771516765E-2"/>
    <s v="Suma"/>
    <x v="214"/>
    <x v="214"/>
    <n v="1"/>
    <n v="2839223000"/>
    <n v="1.7827116396614915E-2"/>
    <m/>
    <m/>
    <m/>
  </r>
  <r>
    <n v="7"/>
    <x v="6"/>
    <n v="28102"/>
    <s v="GOBIERNO"/>
    <n v="93"/>
    <s v="Estrategias de fortalecimiento institucional realizadas"/>
    <s v="Gobierno confiable"/>
    <x v="39"/>
    <x v="1"/>
    <x v="6"/>
    <x v="4"/>
    <x v="20"/>
    <s v="Realizar 4 Estrategia(s) de fortalecimiento institucional (una por vigencia)."/>
    <s v="FORTALECIMIENTO INSTITUCIONAL"/>
    <n v="4"/>
    <n v="10213.553594000001"/>
    <n v="7.0872614265283573E-2"/>
    <s v="Suma"/>
    <x v="214"/>
    <x v="214"/>
    <n v="1"/>
    <n v="8782705000"/>
    <n v="5.5145476178564273E-2"/>
    <m/>
    <m/>
    <m/>
  </r>
  <r>
    <n v="7"/>
    <x v="6"/>
    <n v="28103"/>
    <s v="GOBIERNO"/>
    <n v="91"/>
    <s v="Sedes administrativas locales construidas."/>
    <s v="Gobierno confiable"/>
    <x v="40"/>
    <x v="1"/>
    <x v="6"/>
    <x v="4"/>
    <x v="20"/>
    <s v="Construir 2 Sede(s) administrativas locales."/>
    <s v="CONSTRUCCIÓN"/>
    <n v="2"/>
    <n v="15916.293858000001"/>
    <n v="0.11044435658452922"/>
    <s v="Suma"/>
    <x v="214"/>
    <x v="214"/>
    <n v="0.5"/>
    <n v="11354924000"/>
    <n v="7.1296108767333957E-2"/>
    <m/>
    <m/>
    <m/>
  </r>
  <r>
    <n v="7"/>
    <x v="6"/>
    <n v="28104"/>
    <s v="GOBIERNO"/>
    <n v="92"/>
    <s v="Sedes administrativas locales intervenidas."/>
    <s v="Gobierno confiable"/>
    <x v="40"/>
    <x v="1"/>
    <x v="6"/>
    <x v="4"/>
    <x v="20"/>
    <s v="Intervenir 2 Sede(s) administrativa local."/>
    <s v="INTERVENCIÓN"/>
    <n v="2"/>
    <n v="326.88973399999998"/>
    <n v="2.2683123764752184E-3"/>
    <s v="Suma"/>
    <x v="214"/>
    <x v="214"/>
    <n v="0.5"/>
    <n v="359900000"/>
    <n v="2.2597658553560984E-3"/>
    <m/>
    <m/>
    <m/>
  </r>
  <r>
    <n v="7"/>
    <x v="6"/>
    <n v="28591"/>
    <s v="GESTIÓN PÚBLICA"/>
    <n v="96"/>
    <s v="Procesos de formacion y desarrollo de competencias digitales realizados en zonas rurales y/o apartadas y urbanas"/>
    <s v="Ciudad inteligente​"/>
    <x v="42"/>
    <x v="0"/>
    <x v="0"/>
    <x v="4"/>
    <x v="21"/>
    <s v="Operativizar 5 Centro(s) de Acceso Comunitario en zonas rurales y/o apartadas y/o urbanas, con énfasis en procesos de formación y desarrollo de competencias digitales."/>
    <s v="FORTALECIMIENTO DE CAPACIDADES"/>
    <n v="5"/>
    <n v="590.856852"/>
    <n v="4.1000000021927472E-3"/>
    <s v="Suma"/>
    <x v="215"/>
    <x v="215"/>
    <n v="1.25"/>
    <n v="650524000"/>
    <n v="4.0845566081958058E-3"/>
    <m/>
    <m/>
    <s v="SI"/>
  </r>
  <r>
    <n v="7"/>
    <x v="6"/>
    <n v="28592"/>
    <s v="GESTIÓN PÚBLICA"/>
    <n v="95"/>
    <s v="Servicios TIC´s generados en zonas rurales y/o apartadas y urbanas"/>
    <s v="Ciudad inteligente​"/>
    <x v="42"/>
    <x v="0"/>
    <x v="0"/>
    <x v="4"/>
    <x v="21"/>
    <s v="Operativizar 6 Centro(s) de Acceso Comunitario en zonas rurales y/o apartadas y/o urbanas, con énfasis en Servicios TIC´s generados."/>
    <s v="CONECTIVIDAD"/>
    <n v="6"/>
    <n v="734.96827900000005"/>
    <n v="5.1000000005273693E-3"/>
    <s v="Suma"/>
    <x v="215"/>
    <x v="215"/>
    <n v="1.5"/>
    <n v="809188000"/>
    <n v="5.0807874769766342E-3"/>
    <m/>
    <m/>
    <s v="SI"/>
  </r>
  <r>
    <n v="7"/>
    <x v="6"/>
    <n v="28531"/>
    <s v="GOBIERNO"/>
    <n v="98"/>
    <s v="Personas capacitadas a través de procesos de formación para la participación de manera virtual y presencial."/>
    <s v="Democracia deliberativa y participación"/>
    <x v="43"/>
    <x v="0"/>
    <x v="0"/>
    <x v="4"/>
    <x v="22"/>
    <s v="Capacitar 2380 Persona(s) a través de procesos de formación para la participación de manera virtual y presencial."/>
    <s v="CAPACITACIÓN"/>
    <n v="2380"/>
    <n v="981.71370300000001"/>
    <n v="6.8121850001879132E-3"/>
    <s v="Suma"/>
    <x v="216"/>
    <x v="216"/>
    <n v="595"/>
    <n v="1080850000"/>
    <n v="6.7865182683013031E-3"/>
    <m/>
    <m/>
    <s v="SI"/>
  </r>
  <r>
    <n v="7"/>
    <x v="6"/>
    <n v="28532"/>
    <s v="GOBIERNO"/>
    <n v="108"/>
    <s v="Organizaciones comunales dotadas"/>
    <s v="Democracia deliberativa y participación"/>
    <x v="44"/>
    <x v="0"/>
    <x v="0"/>
    <x v="4"/>
    <x v="22"/>
    <s v="Dotar 50 Organización(es) comunales"/>
    <s v="DOTACIÓN"/>
    <n v="50"/>
    <n v="216.16714099999999"/>
    <n v="1.5000000009714701E-3"/>
    <s v="Suma"/>
    <x v="216"/>
    <x v="216"/>
    <n v="12.5"/>
    <n v="237996000"/>
    <n v="1.4943463031712419E-3"/>
    <m/>
    <m/>
    <s v="SI"/>
  </r>
  <r>
    <n v="7"/>
    <x v="6"/>
    <n v="28533"/>
    <s v="GOBIERNO"/>
    <n v="99"/>
    <s v="Organizaciones comunales fortalecidas."/>
    <s v="Democracia deliberativa y participación"/>
    <x v="45"/>
    <x v="1"/>
    <x v="0"/>
    <x v="4"/>
    <x v="22"/>
    <s v="Fortalecer 100 Organización(es) comunales"/>
    <s v="FORTALECIMIENTO COMUNAL"/>
    <n v="100"/>
    <n v="888.25857599999995"/>
    <n v="6.1636928660814211E-3"/>
    <s v="Suma"/>
    <x v="216"/>
    <x v="216"/>
    <n v="25"/>
    <n v="987958000"/>
    <n v="6.2032613362764666E-3"/>
    <m/>
    <m/>
    <m/>
  </r>
  <r>
    <n v="7"/>
    <x v="6"/>
    <n v="28534"/>
    <s v="GOBIERNO"/>
    <n v="97"/>
    <s v="Organizaciones sociales e Instancias de participación ciudadana fortalecidas."/>
    <s v="Democracia deliberativa y participación"/>
    <x v="46"/>
    <x v="0"/>
    <x v="0"/>
    <x v="4"/>
    <x v="22"/>
    <s v="Fortalecer 400 Organización(es) sociales e instancias de participación ciudadana"/>
    <s v="FORTALECIMIENTO DE ORGANIZACIONES"/>
    <n v="400"/>
    <n v="1743.74827"/>
    <n v="1.2100000002747873E-2"/>
    <s v="Suma"/>
    <x v="216"/>
    <x v="216"/>
    <n v="100"/>
    <n v="1959838000"/>
    <n v="1.2305570976463977E-2"/>
    <m/>
    <m/>
    <s v="SI"/>
  </r>
  <r>
    <n v="7"/>
    <x v="6"/>
    <n v="28536"/>
    <s v="GOBIERNO"/>
    <n v="109"/>
    <s v="Medios comunitarios y alternativos fortalecidos."/>
    <s v="Gobierno confiable"/>
    <x v="47"/>
    <x v="0"/>
    <x v="0"/>
    <x v="4"/>
    <x v="22"/>
    <s v="Fortalecer 7 Medio(s) de comunicación alternativos fortalecidos."/>
    <s v="MEDIOS COMUNITARIOS"/>
    <n v="7"/>
    <n v="0"/>
    <n v="0"/>
    <s v="Suma"/>
    <x v="216"/>
    <x v="216"/>
    <n v="1.75"/>
    <m/>
    <n v="0"/>
    <m/>
    <m/>
    <s v="SI"/>
  </r>
  <r>
    <n v="7"/>
    <x v="6"/>
    <n v="28661"/>
    <s v="GOBIERNO"/>
    <n v="100"/>
    <s v="Acciones desarrolladas, orientadas a la ciudadanía en el marco de la estrategía Bogotaneidad"/>
    <s v="Gobierno confiable"/>
    <x v="49"/>
    <x v="1"/>
    <x v="0"/>
    <x v="4"/>
    <x v="22"/>
    <s v="Desarrollar 4 Acción(es) orientadas a la ciudadanía, en el marco de la estrategia &quot;Bogotaneidad"/>
    <s v="ESTRATEGIA BOGOTANEIDAD"/>
    <n v="4"/>
    <n v="344.08793400000002"/>
    <n v="2.387651975904475E-3"/>
    <s v="Suma"/>
    <x v="217"/>
    <x v="217"/>
    <n v="1"/>
    <n v="678835000"/>
    <n v="4.2623177394294446E-3"/>
    <m/>
    <m/>
    <m/>
  </r>
  <r>
    <n v="7"/>
    <x v="6"/>
    <n v="28662"/>
    <s v="GOBIERNO"/>
    <n v="101"/>
    <s v="Unidades de innovación publica  y social fortalecidas"/>
    <s v="Gobierno confiable"/>
    <x v="49"/>
    <x v="1"/>
    <x v="0"/>
    <x v="4"/>
    <x v="22"/>
    <s v="Fortalecer 4 Unidad(es) de innovación pública y social a nivel local"/>
    <s v="INNOVACIÓN PÚBLICA"/>
    <n v="4"/>
    <n v="216.16714099999999"/>
    <n v="1.5000000009714701E-3"/>
    <s v="Suma"/>
    <x v="217"/>
    <x v="217"/>
    <n v="1"/>
    <n v="837996000"/>
    <n v="5.2616692073492333E-3"/>
    <m/>
    <m/>
    <m/>
  </r>
  <r>
    <n v="7"/>
    <x v="6"/>
    <n v="28741"/>
    <s v="GOBIERNO"/>
    <n v="104"/>
    <s v="Iniciativa de inversión local concertada e implementada con las comunidades negras, afrocolombianas y palenqueras"/>
    <s v="Línea diferencial étnica"/>
    <x v="48"/>
    <x v="1"/>
    <x v="0"/>
    <x v="4"/>
    <x v="22"/>
    <s v="Concertar e implementar 4 Iniciativa(s) de inversión local con las comunidades negras, afrocolombianas y palenqueras"/>
    <s v="INICIATIVAS COMUNIDADES NEGRAS, AFROCOLOMBIANAS, PALENQUERAS"/>
    <n v="4"/>
    <n v="757.57828099999995"/>
    <n v="5.2568924998455929E-3"/>
    <s v="Suma"/>
    <x v="218"/>
    <x v="218"/>
    <n v="1"/>
    <n v="959446400"/>
    <n v="6.0242406634185312E-3"/>
    <m/>
    <m/>
    <m/>
  </r>
  <r>
    <n v="7"/>
    <x v="6"/>
    <n v="28742"/>
    <s v="GOBIERNO"/>
    <n v="102"/>
    <s v="Iniciativa de inversión local concertada e implementada con el pueblo indígena muisca"/>
    <s v="Línea diferencial étnica"/>
    <x v="48"/>
    <x v="1"/>
    <x v="0"/>
    <x v="4"/>
    <x v="22"/>
    <s v="Concertar e implementar 4 Iniciativa(s) de inversión local con el pueblo muisca"/>
    <s v="INICIATIVAS PUEBLO MUISCA"/>
    <n v="4"/>
    <n v="708.29217300000005"/>
    <n v="4.9148925006510811E-3"/>
    <s v="Suma"/>
    <x v="218"/>
    <x v="218"/>
    <n v="1"/>
    <n v="874397800"/>
    <n v="5.4902314321714106E-3"/>
    <m/>
    <m/>
    <m/>
  </r>
  <r>
    <n v="7"/>
    <x v="6"/>
    <n v="28743"/>
    <s v="GOBIERNO"/>
    <n v="103"/>
    <s v="Iniciativa de inversión local concertada e implementada con los pueblos indígenas"/>
    <s v="Línea diferencial étnica"/>
    <x v="48"/>
    <x v="1"/>
    <x v="0"/>
    <x v="4"/>
    <x v="22"/>
    <s v="Concertar e implementar 4 Iniciativa(s) de inversión local con los pueblos indígenas"/>
    <s v="INICIATIVAS PUEBLO INDÍGENA"/>
    <n v="4"/>
    <n v="698.43495099999996"/>
    <n v="4.8464924980365486E-3"/>
    <s v="Suma"/>
    <x v="218"/>
    <x v="218"/>
    <n v="1"/>
    <n v="863448800"/>
    <n v="5.4214840680416694E-3"/>
    <m/>
    <m/>
    <m/>
  </r>
  <r>
    <n v="8"/>
    <x v="7"/>
    <n v="26881"/>
    <s v="SEGURIDAD, CONVIVENCIA Y JUSTICIA"/>
    <n v="1"/>
    <s v="Organizaciones comunitarias fortalecidas a través de capacidades para promover acciones de corresponsabilidad en la gestión de la seguridad y la convivencia"/>
    <s v="Cultura ciudadana para la convivencia pacífica"/>
    <x v="0"/>
    <x v="0"/>
    <x v="0"/>
    <x v="0"/>
    <x v="0"/>
    <s v="Fortalecer 100 organizaciones comunitarias a través de capacidades para promover acciones de corresponsabilidad en la gestión de la seguridad y la convivencia."/>
    <s v="FORTALECIMIENTO DE CAPACIDADES"/>
    <n v="100"/>
    <n v="821"/>
    <n v="4.8855670471180512E-3"/>
    <s v="Suma"/>
    <x v="219"/>
    <x v="219"/>
    <n v="0"/>
    <n v="0"/>
    <n v="0"/>
    <m/>
    <m/>
    <m/>
  </r>
  <r>
    <n v="8"/>
    <x v="7"/>
    <n v="26882"/>
    <s v="SEGURIDAD, CONVIVENCIA Y JUSTICIA"/>
    <n v="2"/>
    <s v="Acciones formativas diferenciales para la promoción de la convivencia ciudadana implementadas"/>
    <s v="Cultura ciudadana para la convivencia pacífica"/>
    <x v="0"/>
    <x v="0"/>
    <x v="0"/>
    <x v="0"/>
    <x v="0"/>
    <s v="Implementar 4 acciones formativas diferenciales para la promoción de la convivencia ciudadana."/>
    <s v="FORMACIÓN"/>
    <n v="4"/>
    <n v="616"/>
    <n v="3.6656629732335195E-3"/>
    <s v="Suma"/>
    <x v="219"/>
    <x v="219"/>
    <n v="0"/>
    <n v="0"/>
    <n v="0"/>
    <m/>
    <m/>
    <m/>
  </r>
  <r>
    <n v="8"/>
    <x v="7"/>
    <n v="26883"/>
    <s v="SEGURIDAD, CONVIVENCIA Y JUSTICIA"/>
    <n v="3"/>
    <s v="Iniciativas de convivencia con participación ciudadana implementadas"/>
    <s v="Cultura ciudadana para la convivencia pacífica"/>
    <x v="0"/>
    <x v="0"/>
    <x v="0"/>
    <x v="0"/>
    <x v="0"/>
    <s v="Implementar 40 iniciativas de convivencia con participación de la ciudadanía."/>
    <s v="INICIATIVAS"/>
    <n v="40"/>
    <n v="616"/>
    <n v="3.6656629732335195E-3"/>
    <s v="Suma"/>
    <x v="219"/>
    <x v="219"/>
    <n v="0"/>
    <n v="0"/>
    <n v="0"/>
    <m/>
    <m/>
    <m/>
  </r>
  <r>
    <n v="8"/>
    <x v="7"/>
    <n v="24911"/>
    <s v="MUJERES"/>
    <n v="4"/>
    <s v="Número de Personas vinculadas en acciones para la prevención del feminicidio y la violencia contra la mujer"/>
    <s v="Cero tolerancia a las violencias"/>
    <x v="1"/>
    <x v="0"/>
    <x v="0"/>
    <x v="0"/>
    <x v="1"/>
    <s v="Vincular 9.900 personas en acciones para la prevención del feminicidio y la violencia contra la mujer."/>
    <s v="PREVENCIÓN"/>
    <n v="9900"/>
    <n v="2608"/>
    <n v="1.5519560120443213E-2"/>
    <s v="Suma"/>
    <x v="220"/>
    <x v="220"/>
    <n v="0"/>
    <n v="0"/>
    <n v="0"/>
    <m/>
    <m/>
    <m/>
  </r>
  <r>
    <n v="8"/>
    <x v="7"/>
    <n v="27061"/>
    <s v="SEGURIDAD, CONVIVENCIA Y JUSTICIA"/>
    <n v="5"/>
    <s v="Dotaciones suministradas a organismos de seguridad"/>
    <s v="Mejores capacidades al servicio de la seguridad"/>
    <x v="2"/>
    <x v="1"/>
    <x v="1"/>
    <x v="0"/>
    <x v="2"/>
    <s v="Suministrar 4 dotaciones a organismos de seguridad."/>
    <s v="DOTACIÓN"/>
    <n v="4"/>
    <n v="840"/>
    <n v="4.9986313271366172E-3"/>
    <s v="Suma"/>
    <x v="221"/>
    <x v="221"/>
    <n v="0"/>
    <n v="0"/>
    <n v="0"/>
    <m/>
    <m/>
    <m/>
  </r>
  <r>
    <n v="8"/>
    <x v="7"/>
    <n v="27062"/>
    <s v="SEGURIDAD, CONVIVENCIA Y JUSTICIA"/>
    <n v="6"/>
    <s v="Equipamientos de seguridad y acceso a la justicia intervenidos con acciones de fortalecimiento, operación, adecuación y/o dotación"/>
    <s v="Mejores capacidades al servicio de la seguridad"/>
    <x v="2"/>
    <x v="1"/>
    <x v="1"/>
    <x v="0"/>
    <x v="2"/>
    <s v="Intervenir 4 equipamientos de seguridad y acceso a la justicia con acciones de fortalecimiento, operación, adecuación y/o dotación."/>
    <s v="INTERVENCIÓN"/>
    <n v="4"/>
    <n v="840"/>
    <n v="4.9986313271366172E-3"/>
    <s v="Suma"/>
    <x v="221"/>
    <x v="221"/>
    <n v="0"/>
    <n v="0"/>
    <n v="0"/>
    <m/>
    <m/>
    <m/>
  </r>
  <r>
    <n v="8"/>
    <x v="7"/>
    <n v="27451"/>
    <s v="SEGURIDAD, CONVIVENCIA Y JUSTICIA"/>
    <n v="13"/>
    <s v="Programas comunitarios con enfoque restaurativo para el cuidado del espacio público y del medio ambiente ejecutados"/>
    <s v="Cultura ciudadana para la convivencia pacífica"/>
    <x v="3"/>
    <x v="0"/>
    <x v="0"/>
    <x v="0"/>
    <x v="3"/>
    <s v="Ejecutar 4 programas comunitarios con enfoque restaurativo para el cuidado del espacio público y del medio ambiente."/>
    <s v="ACCIONES DE CUIDADO"/>
    <n v="4"/>
    <n v="341"/>
    <n v="2.0292062887542696E-3"/>
    <s v="Suma"/>
    <x v="222"/>
    <x v="222"/>
    <n v="0"/>
    <n v="0"/>
    <n v="0"/>
    <m/>
    <m/>
    <m/>
  </r>
  <r>
    <n v="8"/>
    <x v="7"/>
    <n v="27452"/>
    <s v="SEGURIDAD, CONVIVENCIA Y JUSTICIA"/>
    <n v="12"/>
    <s v="Acciones pedagógicas para la gestión de conflictividades y prevención de violencias implementadas"/>
    <s v="Cultura ciudadana para la convivencia pacífica"/>
    <x v="3"/>
    <x v="0"/>
    <x v="0"/>
    <x v="0"/>
    <x v="3"/>
    <s v="Implementar 4 acciones pedagógicas para la gestión de conflictividades y prevención de violencias."/>
    <s v="ACCIONES PEDAGÓGICAS"/>
    <n v="4"/>
    <n v="227"/>
    <n v="1.3508206086428715E-3"/>
    <s v="Suma"/>
    <x v="222"/>
    <x v="222"/>
    <n v="0"/>
    <n v="0"/>
    <n v="0"/>
    <m/>
    <m/>
    <m/>
  </r>
  <r>
    <n v="8"/>
    <x v="7"/>
    <n v="27453"/>
    <s v="SEGURIDAD, CONVIVENCIA Y JUSTICIA"/>
    <n v="11"/>
    <s v="Proyectos comunitarios implementados en la localidad, para la apropiación del Código Nacional de Seguridad y Convivencia Ciudadana"/>
    <s v="Cultura ciudadana para la convivencia pacífica"/>
    <x v="3"/>
    <x v="0"/>
    <x v="0"/>
    <x v="0"/>
    <x v="3"/>
    <s v="Implementar 10 proyectos comunitarios en la localidad, para la apropiación del Código Nacional de Seguridad y Convivencia Ciudadana."/>
    <s v="CÓDIGO NACIONAL DE SEGURIDAD Y CONVIVENCIA"/>
    <n v="10"/>
    <n v="227"/>
    <n v="1.3508206086428715E-3"/>
    <s v="Suma"/>
    <x v="222"/>
    <x v="222"/>
    <n v="0"/>
    <n v="0"/>
    <n v="0"/>
    <m/>
    <m/>
    <m/>
  </r>
  <r>
    <n v="8"/>
    <x v="7"/>
    <n v="27454"/>
    <s v="SEGURIDAD, CONVIVENCIA Y JUSTICIA"/>
    <n v="7"/>
    <s v="Programas de abordaje de conflictividad escolar para la convivencia con enfoque restaurativo fortalecidos"/>
    <s v="Cultura ciudadana para la convivencia pacífica"/>
    <x v="3"/>
    <x v="0"/>
    <x v="0"/>
    <x v="0"/>
    <x v="3"/>
    <s v="Fortalecer 4 programas de abordaje de conflictividad escolar para la convivencia con enfoque restaurativo."/>
    <s v="CONFLICTIVIDAD ESCOLAR"/>
    <n v="4"/>
    <n v="454"/>
    <n v="2.7016412172857431E-3"/>
    <s v="Suma"/>
    <x v="222"/>
    <x v="222"/>
    <n v="0"/>
    <n v="0"/>
    <n v="0"/>
    <m/>
    <m/>
    <m/>
  </r>
  <r>
    <n v="8"/>
    <x v="7"/>
    <n v="27455"/>
    <s v="SEGURIDAD, CONVIVENCIA Y JUSTICIA"/>
    <n v="8"/>
    <s v="Actores comunitarios fortalecidos con herramientas y capacidades para la implementación de un enfoque restaurativo para la justicia y la convivencia"/>
    <s v="Cultura ciudadana para la convivencia pacífica"/>
    <x v="3"/>
    <x v="0"/>
    <x v="0"/>
    <x v="0"/>
    <x v="3"/>
    <s v="Fortalecer 200 actores comunitarios con herramientas y capacidades para la implementación de un enfoque restaurativo para la justicia y la convivencia."/>
    <s v="FORTALECIMIENTO DE CAPACIDADES"/>
    <n v="200"/>
    <n v="454"/>
    <n v="2.7016412172857431E-3"/>
    <s v="Suma"/>
    <x v="222"/>
    <x v="222"/>
    <n v="0"/>
    <n v="0"/>
    <n v="0"/>
    <m/>
    <m/>
    <m/>
  </r>
  <r>
    <n v="8"/>
    <x v="7"/>
    <n v="27456"/>
    <s v="SEGURIDAD, CONVIVENCIA Y JUSTICIA"/>
    <n v="10"/>
    <s v="Ciudadanos beneficiados con habilidades y capacidades para gestionar la convivencia constructivamente"/>
    <s v="Cultura ciudadana para la convivencia pacífica"/>
    <x v="3"/>
    <x v="0"/>
    <x v="0"/>
    <x v="0"/>
    <x v="3"/>
    <s v="Beneficiar 600 ciudadanos con habilidades y capacidades para gestionar la convivencia constructivamente."/>
    <s v="GESTIÓN DE LA CONVIVENCIA"/>
    <n v="600"/>
    <n v="341"/>
    <n v="2.0292062887542696E-3"/>
    <s v="Suma"/>
    <x v="222"/>
    <x v="222"/>
    <n v="0"/>
    <n v="0"/>
    <n v="0"/>
    <m/>
    <m/>
    <m/>
  </r>
  <r>
    <n v="8"/>
    <x v="7"/>
    <n v="27457"/>
    <s v="SEGURIDAD, CONVIVENCIA Y JUSTICIA"/>
    <n v="9"/>
    <s v="Proyectos de justicia local para la resolución efectiva de conflictividades de manera integral en el sistema de justicia implementados"/>
    <s v="Cultura ciudadana para la convivencia pacífica"/>
    <x v="3"/>
    <x v="0"/>
    <x v="0"/>
    <x v="0"/>
    <x v="3"/>
    <s v="Implementar 8 proyectos de justicia local para la resolución efectiva de conflictividades de manera integral en el sistema de justicia."/>
    <s v="RESOLUCIÓN DE CONFLICTIVIDADES"/>
    <n v="8"/>
    <n v="227"/>
    <n v="1.3508206086428715E-3"/>
    <s v="Suma"/>
    <x v="222"/>
    <x v="222"/>
    <n v="0"/>
    <n v="0"/>
    <n v="0"/>
    <m/>
    <m/>
    <m/>
  </r>
  <r>
    <n v="8"/>
    <x v="7"/>
    <n v="25511"/>
    <s v="MOVILIDAD"/>
    <n v="15"/>
    <s v="Metros cuadrados construidos y/o conservados de elementos del sistema de espacio público peatonal."/>
    <s v="Infraestructura segura e incluyente"/>
    <x v="5"/>
    <x v="0"/>
    <x v="2"/>
    <x v="0"/>
    <x v="4"/>
    <s v="Intervenir 4000 metros cuadrados de elementos del sistema de espacio público peatonal con acciones de construcción y/o conservación."/>
    <s v="INTERVENCIÓN"/>
    <n v="4000"/>
    <n v="2795"/>
    <n v="1.6632350665889101E-2"/>
    <s v="Suma"/>
    <x v="223"/>
    <x v="223"/>
    <n v="0"/>
    <n v="0"/>
    <n v="0"/>
    <m/>
    <m/>
    <m/>
  </r>
  <r>
    <n v="8"/>
    <x v="7"/>
    <n v="26841"/>
    <s v="GOBIERNO"/>
    <n v="14"/>
    <s v="Acuerdos realizados para la organización, la recuperación, el cuidado, el embellecimiento, la sostenibilidad, el mejoramiento y el aprovechamiento económico del espacio público."/>
    <s v="Cultura ciudadana para la convivencia pacífica"/>
    <x v="50"/>
    <x v="0"/>
    <x v="0"/>
    <x v="0"/>
    <x v="4"/>
    <s v="Realizar 12 acuerdos para la organización, la recuperación, el cuidado, el embellecimiento, la sostenibilidad, el mejoramiento y el aprovechamiento económico del espacio público."/>
    <s v="ACUERDOS "/>
    <n v="12"/>
    <n v="2440"/>
    <n v="1.4519833855015889E-2"/>
    <s v="Suma"/>
    <x v="224"/>
    <x v="224"/>
    <n v="0"/>
    <n v="0"/>
    <n v="0"/>
    <m/>
    <m/>
    <m/>
  </r>
  <r>
    <n v="8"/>
    <x v="7"/>
    <n v="27291"/>
    <s v="SEGURIDAD, CONVIVENCIA Y JUSTICIA"/>
    <n v="16"/>
    <s v="Estrategias de seguridad y convivencia implementadas a través de gestores locales, que permitan el uso y disfrute del espacio público"/>
    <s v="Cultura ciudadana para la convivencia pacífica"/>
    <x v="4"/>
    <x v="1"/>
    <x v="1"/>
    <x v="0"/>
    <x v="4"/>
    <s v="Implementar 4 estrategias de seguridad y convivencia a través de gestores locales que permitan el uso y disfrute del espacio público."/>
    <s v="ESTRATEGIAS DE SEGURIDAD Y CONVIVENCIA"/>
    <n v="4"/>
    <n v="1681"/>
    <n v="1.0003213405853159E-2"/>
    <s v="Suma"/>
    <x v="225"/>
    <x v="225"/>
    <n v="0"/>
    <n v="0"/>
    <n v="0"/>
    <m/>
    <m/>
    <m/>
  </r>
  <r>
    <n v="8"/>
    <x v="7"/>
    <n v="27942"/>
    <s v="SALUD"/>
    <n v="18"/>
    <s v="Números de personas vinculadas a las acciones desarrolladas desde los dispositivos de base comunitaria en respuesta al consumo de SPA"/>
    <s v="Ciudad saludable y con bien-estar"/>
    <x v="10"/>
    <x v="1"/>
    <x v="3"/>
    <x v="1"/>
    <x v="5"/>
    <s v="Vincular 1.400 personas a las acciones desarrolladas desde los dispositivos de base comunitaria en respuesta al consumo de SPA."/>
    <s v="DISMINUCIÓN FACTORES DE RIESGO SPA"/>
    <n v="1400"/>
    <n v="1344"/>
    <n v="7.9978101234185871E-3"/>
    <s v="Suma"/>
    <x v="226"/>
    <x v="226"/>
    <n v="0"/>
    <n v="0"/>
    <n v="0"/>
    <m/>
    <m/>
    <m/>
  </r>
  <r>
    <n v="8"/>
    <x v="7"/>
    <n v="27943"/>
    <s v="SALUD"/>
    <n v="19"/>
    <s v="Número de personas con discapacidad beneficiadas con Dispostivos de Asistencia Personal - Ayudas Técnicas (no incluidas en los Planes de Beneficios)"/>
    <s v="Ciudad saludable y con bien-estar"/>
    <x v="6"/>
    <x v="1"/>
    <x v="3"/>
    <x v="1"/>
    <x v="5"/>
    <s v="Beneficiar 1.000 personas con discapacidad a través de Dispositivos de Asistencia Personal - Ayudas Técnicas (no incluidas en los Planes de Beneficios)."/>
    <s v="DISPOSITIVOS DE ASISTENCIA PERSONAL"/>
    <n v="1000"/>
    <n v="1681"/>
    <n v="1.0003213405853159E-2"/>
    <s v="Suma"/>
    <x v="226"/>
    <x v="226"/>
    <n v="0"/>
    <n v="0"/>
    <n v="0"/>
    <m/>
    <m/>
    <m/>
  </r>
  <r>
    <n v="8"/>
    <x v="7"/>
    <n v="27944"/>
    <s v="SALUD"/>
    <n v="23"/>
    <s v="Número de personas beneficiadas con acciones para la promoción y atención de la salud mental"/>
    <s v="Ciudad saludable y con bien-estar"/>
    <x v="11"/>
    <x v="0"/>
    <x v="0"/>
    <x v="1"/>
    <x v="5"/>
    <s v="Beneficiar 1.500 personas con acciones para la promoción y atención de la salud mental."/>
    <s v="SALUD MENTAL"/>
    <n v="1500"/>
    <n v="2524"/>
    <n v="1.501969698772955E-2"/>
    <s v="Suma"/>
    <x v="226"/>
    <x v="226"/>
    <n v="0"/>
    <n v="0"/>
    <n v="0"/>
    <m/>
    <m/>
    <m/>
  </r>
  <r>
    <n v="8"/>
    <x v="7"/>
    <n v="27945"/>
    <s v="SALUD"/>
    <n v="20"/>
    <s v="Número de personas vinculadas a las acciones y estrategias para promover la salud sexual y reproductiva consciente en los diferentes ciclos de vida"/>
    <s v="Ciudad saludable y con bien-estar"/>
    <x v="8"/>
    <x v="1"/>
    <x v="3"/>
    <x v="1"/>
    <x v="5"/>
    <s v="Vincular 1.400 personas a las acciones y estrategias para promover la salud sexual y reproductiva consciente en los diferentes ciclos de vida."/>
    <s v="SALUD SEXUAL Y REPRODUCTIVA"/>
    <n v="1400"/>
    <n v="1344"/>
    <n v="7.9978101234185871E-3"/>
    <s v="Suma"/>
    <x v="226"/>
    <x v="226"/>
    <n v="0"/>
    <n v="0"/>
    <n v="0"/>
    <m/>
    <m/>
    <m/>
  </r>
  <r>
    <n v="8"/>
    <x v="7"/>
    <n v="27946"/>
    <s v="SALUD"/>
    <n v="17"/>
    <s v="Número de personas con discapacidad, cuidadadores y cuidadoras, vinculados en actividades complementarias en salud"/>
    <s v="Ciudad saludable y con bien-estar"/>
    <x v="7"/>
    <x v="1"/>
    <x v="3"/>
    <x v="1"/>
    <x v="5"/>
    <s v="Vincular 1.400 personas con discapacidad, cuidadores y cuidadoras, en actividades complementarias en salud."/>
    <s v="ACCIONES COMPLEMENTARIAS "/>
    <n v="1400"/>
    <n v="1344"/>
    <n v="7.9978101234185871E-3"/>
    <s v="Suma"/>
    <x v="226"/>
    <x v="226"/>
    <n v="0"/>
    <n v="0"/>
    <n v="0"/>
    <m/>
    <m/>
    <m/>
  </r>
  <r>
    <n v="8"/>
    <x v="7"/>
    <n v="25561"/>
    <s v="MUJERES"/>
    <n v="26"/>
    <s v="Mujeres cuidadoras vinculadas a estrategias de cuidado"/>
    <s v="Cuidado de la vida"/>
    <x v="12"/>
    <x v="0"/>
    <x v="0"/>
    <x v="1"/>
    <x v="6"/>
    <s v="Vincular 6.200 mujeres cuidadoras a estrategias de cuidado."/>
    <s v="ESTRATEGIAS DE CUIDADO"/>
    <n v="6200"/>
    <n v="2272"/>
    <n v="1.3520107589588565E-2"/>
    <s v="Suma"/>
    <x v="227"/>
    <x v="227"/>
    <n v="0"/>
    <n v="0"/>
    <n v="0"/>
    <m/>
    <m/>
    <m/>
  </r>
  <r>
    <n v="8"/>
    <x v="7"/>
    <n v="25562"/>
    <s v="MUJERES"/>
    <n v="27"/>
    <s v="Mujeres vinculadas para el ejercicio de derechos y el fortalecimiento de su autonomía económica"/>
    <s v="Cuidado de la vida"/>
    <x v="13"/>
    <x v="0"/>
    <x v="0"/>
    <x v="1"/>
    <x v="6"/>
    <s v="Vincular 7.500 mujeres para el ejercicio de derechos y el fortalecimiento de su autonomía económica."/>
    <s v="FORTALECIMIENTO DE CAPACIDADES"/>
    <n v="7500"/>
    <n v="2390"/>
    <n v="1.4222296276019661E-2"/>
    <s v="Suma"/>
    <x v="227"/>
    <x v="227"/>
    <n v="0"/>
    <n v="0"/>
    <n v="0"/>
    <m/>
    <m/>
    <m/>
  </r>
  <r>
    <n v="8"/>
    <x v="7"/>
    <n v="25563"/>
    <s v="INTEGRACIÓN SOCIAL"/>
    <n v="25"/>
    <s v="Número de Personas que participan en procesos para la prevención de violencias en el contexto familiar y/o violencia sexual.          "/>
    <s v="Cuidado de la vida"/>
    <x v="14"/>
    <x v="0"/>
    <x v="0"/>
    <x v="1"/>
    <x v="6"/>
    <s v="Vincular 20.000 personas en procesos para la prevención de violencias en el contexto familiar y/o violencia sexual."/>
    <s v="PREVENCIÓN"/>
    <n v="20000"/>
    <n v="1684"/>
    <n v="1.0021065660592934E-2"/>
    <s v="Suma"/>
    <x v="227"/>
    <x v="227"/>
    <n v="0"/>
    <n v="0"/>
    <n v="0"/>
    <m/>
    <m/>
    <m/>
  </r>
  <r>
    <n v="8"/>
    <x v="7"/>
    <n v="28181"/>
    <s v="GESTIÓN PÚBLICA"/>
    <n v="31"/>
    <s v="Acciones de construcción de paz realizadas que contribuyan al tejido social, la integración local, la sostenibilidad económica y/o desarrollo territorial para la reconciliación."/>
    <s v="Cuidado de la vida"/>
    <x v="15"/>
    <x v="0"/>
    <x v="0"/>
    <x v="1"/>
    <x v="7"/>
    <s v="Realizar 24 acciones de construcción de paz que contribuyan al tejido social, la integración local, la sostenibilidad económica y/o desarrollo territorial para la reconciliación."/>
    <s v="ACCIONES DE CONSTRUCCIÓN DE PAZ"/>
    <n v="24"/>
    <n v="810"/>
    <n v="4.8201087797388811E-3"/>
    <s v="Suma"/>
    <x v="228"/>
    <x v="228"/>
    <n v="0"/>
    <n v="0"/>
    <n v="0"/>
    <m/>
    <m/>
    <m/>
  </r>
  <r>
    <n v="8"/>
    <x v="7"/>
    <n v="28182"/>
    <s v="GESTIÓN PÚBLICA"/>
    <n v="32"/>
    <s v="Procesos realizados para el fortalecimiento de habilidades y capacidades de la población víctima del conflicto armado o excombatientes que promuevan su participación en diferentes escenarios. "/>
    <s v="Cuidado de la vida"/>
    <x v="15"/>
    <x v="0"/>
    <x v="0"/>
    <x v="1"/>
    <x v="7"/>
    <s v="Realizar 4 procesos de fortalecimiento de habilidades y capacidades de la población víctima del conflicto armado o excombatientes para promover su participación en los diferentes escenarios."/>
    <s v="FORTALECIMIENTO DE CAPACIDADES"/>
    <n v="4"/>
    <n v="157"/>
    <n v="9.3426799804815347E-4"/>
    <s v="Suma"/>
    <x v="228"/>
    <x v="228"/>
    <n v="0"/>
    <n v="0"/>
    <n v="0"/>
    <m/>
    <m/>
    <m/>
  </r>
  <r>
    <n v="8"/>
    <x v="7"/>
    <n v="28183"/>
    <s v="GESTIÓN PÚBLICA"/>
    <n v="30"/>
    <s v="Procesos pedagógicos, artísticos, culturales, formativos o académicos realizados para el fortalecimiento de iniciativas ciudadanas para la apropiación social de la memoria, verdad, reparación integral a víctimas, paz y reconciliación. "/>
    <s v="Cuidado de la vida"/>
    <x v="15"/>
    <x v="0"/>
    <x v="0"/>
    <x v="1"/>
    <x v="7"/>
    <s v="Realizar 8 procesos pedagógicos, artísticos, culturales, formativos o para el fortalecimiento de iniciativas ciudadanas para la apropiación social de la memoria, verdad, reparación integral a víctimas, paz y reconciliación."/>
    <s v="INICIATIVAS"/>
    <n v="8"/>
    <n v="211"/>
    <n v="1.2556085833640789E-3"/>
    <s v="Suma"/>
    <x v="228"/>
    <x v="228"/>
    <n v="0"/>
    <n v="0"/>
    <n v="0"/>
    <m/>
    <m/>
    <m/>
  </r>
  <r>
    <n v="8"/>
    <x v="7"/>
    <n v="27801"/>
    <s v="CULTURA, RECREACIÓN Y DEPORTE"/>
    <n v="39"/>
    <s v="Personas beneficiadas y capacitadas con procesos de formación y exploración en los campos artísticos, culturales y patrimoniales "/>
    <s v="Bogotá cultural y deportiva"/>
    <x v="17"/>
    <x v="0"/>
    <x v="0"/>
    <x v="1"/>
    <x v="8"/>
    <s v="Capacitar 4.000 personas en los campos artísticos, interculturales, culturales y/o patrimoniales."/>
    <s v="CAPACITACIÓN"/>
    <n v="4000"/>
    <n v="1530"/>
    <n v="9.1046499172845533E-3"/>
    <s v="Suma"/>
    <x v="229"/>
    <x v="229"/>
    <n v="0"/>
    <n v="0"/>
    <n v="0"/>
    <m/>
    <m/>
    <m/>
  </r>
  <r>
    <n v="8"/>
    <x v="7"/>
    <n v="27802"/>
    <s v="CULTURA, RECREACIÓN Y DEPORTE"/>
    <n v="40"/>
    <s v="No. Organizaciones artísticas, culturales y patrimoniales beneficiadas con elementos entregados."/>
    <s v="Bogotá cultural y deportiva"/>
    <x v="17"/>
    <x v="0"/>
    <x v="0"/>
    <x v="1"/>
    <x v="8"/>
    <s v="Beneficiar 60 organizaciones artísticas, culturales y patrimoniales con elementos entregados."/>
    <s v="ENTREGA DE ELEMENTOS"/>
    <n v="60"/>
    <n v="610"/>
    <n v="3.6299584637539723E-3"/>
    <s v="Suma"/>
    <x v="229"/>
    <x v="229"/>
    <n v="0"/>
    <n v="0"/>
    <n v="0"/>
    <m/>
    <m/>
    <m/>
  </r>
  <r>
    <n v="8"/>
    <x v="7"/>
    <n v="27803"/>
    <s v="CULTURA, RECREACIÓN Y DEPORTE"/>
    <n v="33"/>
    <s v="Estímulos otorgados de apoyo al sector artístico y cultural "/>
    <s v="Bogotá cultural y deportiva"/>
    <x v="18"/>
    <x v="1"/>
    <x v="0"/>
    <x v="1"/>
    <x v="8"/>
    <s v="Otorgar 140 estímulos de apoyo al sector artístico y cultural."/>
    <s v="ESTÍMULOS"/>
    <n v="140"/>
    <n v="1008"/>
    <n v="5.9983575925639408E-3"/>
    <s v="Suma"/>
    <x v="229"/>
    <x v="229"/>
    <n v="0"/>
    <n v="0"/>
    <n v="0"/>
    <m/>
    <m/>
    <m/>
  </r>
  <r>
    <n v="8"/>
    <x v="7"/>
    <n v="27804"/>
    <s v="CULTURA, RECREACIÓN Y DEPORTE"/>
    <n v="38"/>
    <s v="Eventos de promoción, circulción y apropiación de actividades artísticas, culturales y patrimoniales realizadas"/>
    <s v="Bogotá cultural y deportiva"/>
    <x v="17"/>
    <x v="0"/>
    <x v="0"/>
    <x v="1"/>
    <x v="8"/>
    <s v="Realizar 60 eventos de promoción, circulación y apropiación de actividades artísticas, culturales y patrimoniales."/>
    <s v="EVENTOS"/>
    <n v="60"/>
    <n v="2387"/>
    <n v="1.4204444021279888E-2"/>
    <s v="Suma"/>
    <x v="229"/>
    <x v="229"/>
    <n v="0"/>
    <n v="0"/>
    <n v="0"/>
    <m/>
    <m/>
    <m/>
  </r>
  <r>
    <n v="8"/>
    <x v="7"/>
    <n v="27841"/>
    <s v="CULTURA, RECREACIÓN Y DEPORTE"/>
    <n v="34"/>
    <s v="Colectivos u organizaciones recreo deportivas inscritas en el Banco que implementan iniciativas de carácter barrial beneficiadas con apoyos economicos"/>
    <s v="Bogotá cultural y deportiva"/>
    <x v="16"/>
    <x v="0"/>
    <x v="0"/>
    <x v="1"/>
    <x v="8"/>
    <s v="Beneficiar 280 Colectivo(s) u organizaciones recreo deportivas inscritas en el Banco que implementan iniciativas de carácter barrial con apoyos económicos."/>
    <s v="BANCO DE INICIATIVAS"/>
    <n v="280"/>
    <n v="1155"/>
    <n v="6.8731180748128487E-3"/>
    <s v="Suma"/>
    <x v="230"/>
    <x v="230"/>
    <n v="0"/>
    <n v="0"/>
    <n v="0"/>
    <m/>
    <m/>
    <m/>
  </r>
  <r>
    <n v="8"/>
    <x v="7"/>
    <n v="27842"/>
    <s v="CULTURA, RECREACIÓN Y DEPORTE"/>
    <n v="35"/>
    <s v="Personas beneficiadas con actividades recreo-deportivas comunitarias"/>
    <s v="Bogotá cultural y deportiva"/>
    <x v="16"/>
    <x v="0"/>
    <x v="0"/>
    <x v="1"/>
    <x v="8"/>
    <s v="Beneficiar 20.000 personas en actividades recreo- deportivas comunitarias."/>
    <s v="ACTIVIDADES RECREODEPORTIVAS"/>
    <n v="20000"/>
    <n v="2600"/>
    <n v="1.5471954107803816E-2"/>
    <s v="Suma"/>
    <x v="230"/>
    <x v="230"/>
    <n v="0"/>
    <n v="0"/>
    <n v="0"/>
    <m/>
    <m/>
    <m/>
  </r>
  <r>
    <n v="8"/>
    <x v="7"/>
    <n v="27843"/>
    <s v="CULTURA, RECREACIÓN Y DEPORTE"/>
    <n v="36"/>
    <s v="Personas capacitadas en los campos deportivos o recreativos "/>
    <s v="Bogotá cultural y deportiva"/>
    <x v="16"/>
    <x v="0"/>
    <x v="0"/>
    <x v="1"/>
    <x v="8"/>
    <s v="Capacitar 10.000 personas en los campos deportivos o recreativos."/>
    <s v="CAPACITACIÓN"/>
    <n v="10000"/>
    <n v="2000"/>
    <n v="1.190150315984909E-2"/>
    <s v="Suma"/>
    <x v="230"/>
    <x v="230"/>
    <n v="0"/>
    <n v="0"/>
    <n v="0"/>
    <m/>
    <m/>
    <m/>
  </r>
  <r>
    <n v="8"/>
    <x v="7"/>
    <n v="27844"/>
    <s v="CULTURA, RECREACIÓN Y DEPORTE"/>
    <n v="37"/>
    <s v="Personas beneficiadas con la entrega de dotaciones deportivas."/>
    <s v="Bogotá cultural y deportiva"/>
    <x v="16"/>
    <x v="0"/>
    <x v="0"/>
    <x v="1"/>
    <x v="8"/>
    <s v="Beneficiar 900 Personas con la entrega de dotaciones deportivas."/>
    <s v="DOTACIÓN"/>
    <n v="900"/>
    <n v="967"/>
    <n v="5.7543767777870347E-3"/>
    <s v="Suma"/>
    <x v="230"/>
    <x v="230"/>
    <n v="0"/>
    <n v="0"/>
    <n v="0"/>
    <m/>
    <m/>
    <m/>
  </r>
  <r>
    <n v="8"/>
    <x v="7"/>
    <n v="26121"/>
    <s v="AMBIENTE"/>
    <n v="43"/>
    <s v="Número de personas vinculadas en acciones de educación en temas de protección y bienestar animal"/>
    <s v="Cuidado de la vida"/>
    <x v="19"/>
    <x v="0"/>
    <x v="0"/>
    <x v="1"/>
    <x v="9"/>
    <s v="Vincular 5.000 personas en acciones educativas en temas de protección y bienestar animal."/>
    <s v="ACCIONES PEDAGÓGICAS"/>
    <n v="5000"/>
    <n v="100"/>
    <n v="5.9507515799245444E-4"/>
    <s v="Suma"/>
    <x v="231"/>
    <x v="231"/>
    <n v="0"/>
    <n v="0"/>
    <n v="0"/>
    <m/>
    <m/>
    <m/>
  </r>
  <r>
    <n v="8"/>
    <x v="7"/>
    <n v="26122"/>
    <s v="AMBIENTE"/>
    <n v="44"/>
    <s v="Número de animales atendidos por los programas de brigadas médicas, urgencias veterinarias y adopciones"/>
    <s v="Cuidado de la vida"/>
    <x v="19"/>
    <x v="0"/>
    <x v="0"/>
    <x v="1"/>
    <x v="9"/>
    <s v="Atender 54.000 animales en los programas de brigadas médicas, urgencias veterinarias y adopciones."/>
    <s v="BIENESTAR ANIMAL"/>
    <n v="54000"/>
    <n v="679"/>
    <n v="4.040560322768766E-3"/>
    <s v="Suma"/>
    <x v="231"/>
    <x v="231"/>
    <n v="0"/>
    <n v="0"/>
    <n v="0"/>
    <m/>
    <m/>
    <m/>
  </r>
  <r>
    <n v="8"/>
    <x v="7"/>
    <n v="26123"/>
    <s v="AMBIENTE"/>
    <n v="45"/>
    <s v="Número de animales esterilizados"/>
    <s v="Cuidado de la vida"/>
    <x v="19"/>
    <x v="0"/>
    <x v="0"/>
    <x v="1"/>
    <x v="9"/>
    <s v="Esterilizar 30.000 perros y gatos incluyendo los que están en condición de vulnerabilidad."/>
    <s v="ESTERILIZACIÓN"/>
    <n v="30000"/>
    <n v="1745"/>
    <n v="1.038406150696833E-2"/>
    <s v="Suma"/>
    <x v="231"/>
    <x v="231"/>
    <n v="0"/>
    <n v="0"/>
    <n v="0"/>
    <m/>
    <m/>
    <m/>
  </r>
  <r>
    <n v="8"/>
    <x v="7"/>
    <n v="26101"/>
    <s v="INTEGRACIÓN SOCIAL"/>
    <n v="47"/>
    <s v="Personas atendidas con apoyos que contribuyan al ingreso mínimo garantizado"/>
    <s v="Menos pobreza "/>
    <x v="21"/>
    <x v="1"/>
    <x v="4"/>
    <x v="1"/>
    <x v="10"/>
    <s v="Atender 24700 Persona(s) personas con apoyos que contribuyan al ingreso mínimo garantizado."/>
    <s v="INGRESO MÍNIMO"/>
    <n v="24700"/>
    <n v="13041"/>
    <n v="7.7603751353795991E-2"/>
    <s v="Suma"/>
    <x v="232"/>
    <x v="232"/>
    <n v="0"/>
    <n v="0"/>
    <n v="0"/>
    <m/>
    <m/>
    <m/>
  </r>
  <r>
    <n v="8"/>
    <x v="7"/>
    <n v="26102"/>
    <s v="INTEGRACIÓN SOCIAL"/>
    <n v="46"/>
    <s v="Jóvenes beneficiados con transferencias condicionadas y  acompañamiento psicosocial para la promoción al acceso y permanencia a oportunidades de formación y empleabilidad"/>
    <s v="Menos pobreza "/>
    <x v="22"/>
    <x v="1"/>
    <x v="4"/>
    <x v="1"/>
    <x v="10"/>
    <s v="Beneficiar 2380 Joven(es) jóvenes con transferencias condicionadas y acompañamiento psicosocial para la promoción al acceso y permanencia a oportunidades de formación y empleabilidad."/>
    <s v="TRANSFERENCIAS MONETARIAS"/>
    <n v="2380"/>
    <n v="2958"/>
    <n v="1.7602323173416801E-2"/>
    <s v="Suma"/>
    <x v="232"/>
    <x v="232"/>
    <n v="0"/>
    <n v="0"/>
    <n v="0"/>
    <m/>
    <m/>
    <m/>
  </r>
  <r>
    <n v="8"/>
    <x v="7"/>
    <n v="26103"/>
    <s v="INTEGRACIÓN SOCIAL"/>
    <n v="48"/>
    <s v="Número de personas mayores con transferencias Monetarias"/>
    <s v="Menos pobreza "/>
    <x v="20"/>
    <x v="1"/>
    <x v="4"/>
    <x v="1"/>
    <x v="10"/>
    <s v="Beneficiar 5826 Persona(s) Mayor(es) personas mayores con apoyo económico tipo C."/>
    <s v="APOYO ECONÓMICO PERSONA MAYOR"/>
    <n v="5826"/>
    <n v="12402"/>
    <n v="7.3801221094224198E-2"/>
    <s v="Constante"/>
    <x v="232"/>
    <x v="232"/>
    <n v="0"/>
    <n v="0"/>
    <n v="0"/>
    <m/>
    <m/>
    <m/>
  </r>
  <r>
    <n v="8"/>
    <x v="7"/>
    <n v="23771"/>
    <s v="EDUCACIÓN"/>
    <n v="52"/>
    <s v="Número de estudiantes beneficiados en programas de educación posmedia (niveles de formación técnico profesional, tecnólogo, profesional universitario y educación para el trabajo y desarrollo humano)."/>
    <s v="Educación como eje del potencial humano"/>
    <x v="24"/>
    <x v="1"/>
    <x v="5"/>
    <x v="2"/>
    <x v="11"/>
    <s v="Beneficiar 700 Estudiante(s) En programas de educación posmedia (niveles de formación técnico profesional, tecnólogo, profesional universitario y educación para el trabajo y desarrollo humano)."/>
    <s v="APOYO EDUCACIÓN POSMEDIA"/>
    <n v="700"/>
    <n v="9578"/>
    <n v="5.6996298632517289E-2"/>
    <s v="Suma"/>
    <x v="233"/>
    <x v="233"/>
    <n v="0"/>
    <n v="0"/>
    <n v="0"/>
    <m/>
    <m/>
    <m/>
  </r>
  <r>
    <n v="8"/>
    <x v="7"/>
    <n v="23772"/>
    <s v="EDUCACIÓN"/>
    <n v="51"/>
    <s v="Número de estudiantes beneficiados con apoyo de sostenimiento para la permanencia en la educación posmedia (niveles de formación técnico profesional, tecnólogo, profesional universitario y educación para el trabajo y desarrollo humano)."/>
    <s v="Educación como eje del potencial humano"/>
    <x v="24"/>
    <x v="1"/>
    <x v="5"/>
    <x v="2"/>
    <x v="11"/>
    <s v="Beneficiar 700 Estudiante(s) con apoyo de sostenimiento para la permanencia en la educación posmedia (niveles de formación técnico profesional, tecnólogo, profesional universitario y educación para el trabajo y desarrollo humano)."/>
    <s v="SOSTENIMIENTO"/>
    <n v="700"/>
    <n v="3362"/>
    <n v="2.0006426811706318E-2"/>
    <s v="Suma"/>
    <x v="233"/>
    <x v="233"/>
    <n v="0"/>
    <n v="0"/>
    <n v="0"/>
    <m/>
    <m/>
    <m/>
  </r>
  <r>
    <n v="8"/>
    <x v="7"/>
    <n v="23773"/>
    <s v="EDUCACIÓN"/>
    <n v="50"/>
    <s v="Sedes educativas urbanas y rurales dotadas con recursos pedagógicos y/o tecnológicos"/>
    <s v="Educación como eje del potencial humano"/>
    <x v="23"/>
    <x v="1"/>
    <x v="5"/>
    <x v="2"/>
    <x v="11"/>
    <s v="Dotar 74 Sede(s) educativas urbanas y rurales con recursos pedagógicos y/o tecnológicos"/>
    <s v="DOTACIÓN"/>
    <n v="74"/>
    <n v="3361"/>
    <n v="2.0000476060126393E-2"/>
    <s v="Suma"/>
    <x v="233"/>
    <x v="233"/>
    <n v="0"/>
    <n v="0"/>
    <n v="0"/>
    <m/>
    <m/>
    <m/>
  </r>
  <r>
    <n v="8"/>
    <x v="7"/>
    <n v="24921"/>
    <s v="DESARROLLO ECONÓMICO, INDUSTRIA Y TURISMO"/>
    <n v="55"/>
    <s v="Número de Mipymes y/o emprendimientos orientados al fortalecimiento de las capacidades locales para la gestión y el desarrollo turístico apoyados."/>
    <s v="Emprendimiento equitativo e incluyente"/>
    <x v="26"/>
    <x v="0"/>
    <x v="0"/>
    <x v="2"/>
    <x v="12"/>
    <s v="Apoyar 200 Mipymes y/o emprendimientos orientados al fortalecimiento de las capacidades locales para la gestión y el desarrollo turístico."/>
    <s v="DESARROLLO TURÍSTICO"/>
    <n v="200"/>
    <n v="1060"/>
    <n v="6.3077966747200169E-3"/>
    <s v="Suma"/>
    <x v="234"/>
    <x v="234"/>
    <n v="0"/>
    <n v="0"/>
    <n v="0"/>
    <m/>
    <m/>
    <m/>
  </r>
  <r>
    <n v="8"/>
    <x v="7"/>
    <n v="24922"/>
    <s v="DESARROLLO ECONÓMICO, INDUSTRIA Y TURISMO"/>
    <n v="54"/>
    <s v="Número de acciones realizadas para fortalecer las capacidades y/o habilidades, técnicas y blandas de las personas de la localidad, con el fin de mejorar el acceso a oportunidades de empleo."/>
    <s v="Desarrollo empresarial, productividad y empleo"/>
    <x v="25"/>
    <x v="0"/>
    <x v="0"/>
    <x v="2"/>
    <x v="12"/>
    <s v="Realizar 20 acciones para fortalecer las capacidades y/o habilidades, técnicas y blandas de las personas de la localidad, con el fin de mejorar el acceso a oportunidades de empleo."/>
    <s v="FORTALECIMIENTO DE CAPACIDADES"/>
    <n v="20"/>
    <n v="2524"/>
    <n v="1.501969698772955E-2"/>
    <s v="Suma"/>
    <x v="234"/>
    <x v="234"/>
    <n v="0"/>
    <n v="0"/>
    <n v="0"/>
    <m/>
    <m/>
    <m/>
  </r>
  <r>
    <n v="8"/>
    <x v="7"/>
    <n v="25171"/>
    <s v="DESARROLLO ECONÓMICO, INDUSTRIA Y TURISMO"/>
    <n v="58"/>
    <s v="Número de Mipymes, emprendimientos y/o actores de la economia informal apoyados para el fortalecimiento del tejido empresarial local."/>
    <s v="Emprendimiento equitativo e incluyente"/>
    <x v="28"/>
    <x v="0"/>
    <x v="0"/>
    <x v="2"/>
    <x v="13"/>
    <s v="Apoyar 1000 Mipymes, emprendimientos y/o actores de la economía informal para el fortalecimiento del tejido empresarial local."/>
    <s v="TEJIDO EMPRESARIAL LOCAL"/>
    <n v="1000"/>
    <n v="1684"/>
    <n v="1.0021065660592934E-2"/>
    <s v="Suma"/>
    <x v="235"/>
    <x v="235"/>
    <n v="0"/>
    <n v="0"/>
    <n v="0"/>
    <m/>
    <m/>
    <m/>
  </r>
  <r>
    <n v="8"/>
    <x v="7"/>
    <n v="27881"/>
    <s v="CULTURA, RECREACIÓN Y DEPORTE"/>
    <n v="56"/>
    <s v="Número de proyectos financiados y acompañados del sector cultural y creativo."/>
    <s v="Bogotá cultural y deportiva"/>
    <x v="29"/>
    <x v="0"/>
    <x v="0"/>
    <x v="2"/>
    <x v="13"/>
    <s v="Financiar 140 proyectos del sector cultural y creativo."/>
    <s v="SOSTENIBILIDAD"/>
    <n v="140"/>
    <n v="1684"/>
    <n v="1.0021065660592934E-2"/>
    <s v="Suma"/>
    <x v="236"/>
    <x v="236"/>
    <n v="0"/>
    <n v="0"/>
    <n v="0"/>
    <m/>
    <m/>
    <m/>
  </r>
  <r>
    <n v="8"/>
    <x v="7"/>
    <n v="27901"/>
    <s v="CULTURA, RECREACIÓN Y DEPORTE"/>
    <n v="60"/>
    <s v="m2 de Parques de la red de proximidad construidos y dotados"/>
    <s v="Desarrollo urbano y rural integral"/>
    <x v="30"/>
    <x v="0"/>
    <x v="0"/>
    <x v="3"/>
    <x v="14"/>
    <s v="Construir 1000 m2 de Parques de la red de proximidad (la construcción incluye su dotación)."/>
    <s v="CONSTRUCCIÓN"/>
    <n v="1000"/>
    <n v="1500"/>
    <n v="8.9261273698868163E-3"/>
    <s v="Suma"/>
    <x v="237"/>
    <x v="237"/>
    <n v="0"/>
    <n v="0"/>
    <n v="0"/>
    <m/>
    <m/>
    <m/>
  </r>
  <r>
    <n v="8"/>
    <x v="7"/>
    <n v="27902"/>
    <s v="CULTURA, RECREACIÓN Y DEPORTE"/>
    <n v="61"/>
    <s v="Número de Parques de la red de proximidad intervenidos en mejoramiento, mantenimiento y/o dotación"/>
    <s v="Desarrollo urbano y rural integral"/>
    <x v="30"/>
    <x v="0"/>
    <x v="0"/>
    <x v="3"/>
    <x v="14"/>
    <s v="Intervenir 32 parques de la red de proximidad con acciones de mejoramiento, mantenimiento y/o dotación."/>
    <s v="INTERVENCIÓN"/>
    <n v="32"/>
    <n v="2758"/>
    <n v="1.6412172857431892E-2"/>
    <s v="Suma"/>
    <x v="237"/>
    <x v="237"/>
    <n v="0"/>
    <n v="0"/>
    <n v="0"/>
    <m/>
    <m/>
    <m/>
  </r>
  <r>
    <n v="8"/>
    <x v="7"/>
    <n v="27931"/>
    <s v="CULTURA, RECREACIÓN Y DEPORTE"/>
    <n v="62"/>
    <s v="No. de equipamientos culturales intervenidos con acciones de construcción, adecuación y/o dotación"/>
    <s v="Desarrollo urbano y rural integral"/>
    <x v="31"/>
    <x v="0"/>
    <x v="0"/>
    <x v="3"/>
    <x v="14"/>
    <s v="Intervenir 4 equipamientos culturales con acciones de construcción, adecuación y/o dotación."/>
    <s v="INTERVENCIÓN"/>
    <n v="4"/>
    <n v="857"/>
    <n v="5.0997941039953344E-3"/>
    <s v="Suma"/>
    <x v="238"/>
    <x v="238"/>
    <n v="0"/>
    <n v="0"/>
    <n v="0"/>
    <m/>
    <m/>
    <m/>
  </r>
  <r>
    <n v="8"/>
    <x v="7"/>
    <n v="26161"/>
    <s v="AMBIENTE"/>
    <n v="65"/>
    <s v="Número de hectáreas de Estructura Ecológica Principal con acciones de conservación"/>
    <s v="Protección del ambiente y resiliencia al cambio climático"/>
    <x v="33"/>
    <x v="0"/>
    <x v="0"/>
    <x v="3"/>
    <x v="15"/>
    <s v="Realizar acciones de conservación en 4 hectáreas de la Estructura Ecológica Principal."/>
    <s v="CONSERVACIÓN"/>
    <n v="4"/>
    <n v="356"/>
    <n v="2.1184675624531376E-3"/>
    <s v="Suma"/>
    <x v="239"/>
    <x v="239"/>
    <n v="0"/>
    <n v="0"/>
    <n v="0"/>
    <m/>
    <m/>
    <m/>
  </r>
  <r>
    <n v="8"/>
    <x v="7"/>
    <n v="26431"/>
    <s v="AMBIENTE"/>
    <n v="71"/>
    <s v="Número de árboles mantenidos en zona urbana"/>
    <s v="Protección del ambiente y resiliencia al cambio climático"/>
    <x v="33"/>
    <x v="0"/>
    <x v="0"/>
    <x v="3"/>
    <x v="15"/>
    <s v="Mantener 2.160 árboles en zona urbana."/>
    <s v="ARBOLADO"/>
    <n v="2160"/>
    <n v="480"/>
    <n v="2.8563607583637816E-3"/>
    <s v="Suma"/>
    <x v="240"/>
    <x v="240"/>
    <n v="0"/>
    <n v="0"/>
    <n v="0"/>
    <m/>
    <m/>
    <m/>
  </r>
  <r>
    <n v="8"/>
    <x v="7"/>
    <n v="26432"/>
    <s v="AMBIENTE"/>
    <n v="68"/>
    <s v="Número de huertas urbanas implementadas"/>
    <s v="Protección del ambiente y resiliencia al cambio climático"/>
    <x v="33"/>
    <x v="0"/>
    <x v="0"/>
    <x v="3"/>
    <x v="15"/>
    <s v="Implementar 240 huertas urbanas."/>
    <s v="HUERTAS URBANAS"/>
    <n v="240"/>
    <n v="433"/>
    <n v="2.5766754341073278E-3"/>
    <s v="Suma"/>
    <x v="240"/>
    <x v="240"/>
    <n v="0"/>
    <n v="0"/>
    <n v="0"/>
    <m/>
    <m/>
    <m/>
  </r>
  <r>
    <n v="8"/>
    <x v="7"/>
    <n v="26433"/>
    <s v="AMBIENTE"/>
    <n v="70"/>
    <s v="Número de m2 de jardinería convencional y biodiversa mantenidos"/>
    <s v="Protección del ambiente y resiliencia al cambio climático"/>
    <x v="33"/>
    <x v="0"/>
    <x v="0"/>
    <x v="3"/>
    <x v="15"/>
    <s v="Mantener 2.000 m2 de jardinería."/>
    <s v="JARDINERÍA"/>
    <n v="2000"/>
    <n v="103"/>
    <n v="6.1292741273222804E-4"/>
    <s v="Suma"/>
    <x v="240"/>
    <x v="240"/>
    <n v="0"/>
    <n v="0"/>
    <n v="0"/>
    <m/>
    <m/>
    <m/>
  </r>
  <r>
    <n v="8"/>
    <x v="7"/>
    <n v="26434"/>
    <s v="AMBIENTE"/>
    <n v="67"/>
    <s v="Número de procesos comunitarios de educación ambiental implementados"/>
    <s v="Protección del ambiente y resiliencia al cambio climático"/>
    <x v="33"/>
    <x v="0"/>
    <x v="0"/>
    <x v="3"/>
    <x v="15"/>
    <s v="Implementar 40 procesos comunitarios de educación ambiental que promueven la conservación de la biodiversidad y el agua."/>
    <s v="EDUCACIÓN AMBIENTAL"/>
    <n v="40"/>
    <n v="412"/>
    <n v="2.4517096509289122E-3"/>
    <s v="Suma"/>
    <x v="240"/>
    <x v="240"/>
    <n v="0"/>
    <n v="0"/>
    <n v="0"/>
    <m/>
    <m/>
    <m/>
  </r>
  <r>
    <n v="8"/>
    <x v="7"/>
    <n v="26435"/>
    <s v="HÁBITAT"/>
    <n v="76"/>
    <s v="Personas capacitadas en separación en la fuente y reciclaje"/>
    <s v="Protección del ambiente y resiliencia al cambio climático"/>
    <x v="34"/>
    <x v="0"/>
    <x v="0"/>
    <x v="3"/>
    <x v="15"/>
    <s v="Capacitar 7.200 personas en separación en la fuente y reciclaje."/>
    <s v="SEPARACIÓN EN LA FUENTE"/>
    <n v="7200"/>
    <n v="1413"/>
    <n v="8.4084119824333805E-3"/>
    <s v="Suma"/>
    <x v="240"/>
    <x v="240"/>
    <n v="0"/>
    <n v="0"/>
    <n v="0"/>
    <m/>
    <m/>
    <m/>
  </r>
  <r>
    <n v="8"/>
    <x v="7"/>
    <n v="25741"/>
    <s v="MOVILIDAD"/>
    <n v="77"/>
    <s v="Kilómetros-carril construidos y/o conservados de malla vial urbana (local y/o intermedia)"/>
    <s v="Infraestructura segura e incluyente"/>
    <x v="35"/>
    <x v="0"/>
    <x v="2"/>
    <x v="3"/>
    <x v="16"/>
    <s v="Intervenir 22 Kilómetros-carril de malla vial urbana (local y/o intermedia) con acciones de construcción y/o conservación."/>
    <s v="INTERVENCIÓN MALLA VIAL LOCAL"/>
    <n v="22"/>
    <n v="23971"/>
    <n v="0.14264546612237125"/>
    <s v="Suma"/>
    <x v="241"/>
    <x v="241"/>
    <n v="0"/>
    <n v="0"/>
    <n v="0"/>
    <m/>
    <m/>
    <m/>
  </r>
  <r>
    <n v="8"/>
    <x v="7"/>
    <n v="26261"/>
    <s v="AMBIENTE"/>
    <n v="79"/>
    <s v="Número de acciones efectivas para el fortalecimiento de las capacidades locales en torno a la gestión del riesgo"/>
    <s v="Protección del ambiente y resiliencia al cambio climático"/>
    <x v="36"/>
    <x v="1"/>
    <x v="0"/>
    <x v="3"/>
    <x v="17"/>
    <s v="Realizar 8 acciones efectivas para el fortalecimiento de las capacidades locales en torno a la gestión del riesgo."/>
    <s v="GESTIÓN DEL RIESGO"/>
    <n v="8"/>
    <n v="1344"/>
    <n v="7.9978101234185871E-3"/>
    <s v="Suma"/>
    <x v="242"/>
    <x v="242"/>
    <n v="0"/>
    <n v="0"/>
    <n v="0"/>
    <m/>
    <m/>
    <m/>
  </r>
  <r>
    <n v="8"/>
    <x v="7"/>
    <n v="26461"/>
    <s v="INTEGRACIÓN SOCIAL"/>
    <n v="82"/>
    <s v="Unidades operativas orientadas a la atención de la primera infancia  (Jardines Infantiles, Casas de Pensamiento Intercultural, Modalidad Espacios Rurales, Crecemos en la Ruralidad, Creciendo Juntos, Centros Amar) dotadas y/o acondicionadas "/>
    <s v="Desarrollo urbano y rural integral"/>
    <x v="37"/>
    <x v="0"/>
    <x v="0"/>
    <x v="3"/>
    <x v="18"/>
    <s v="Dotar y/o acondicionar 36 unidades operativas orientadas a la atención de la primera infancia (Jardines Infantiles, Casas de Pensamiento Intercultural, Modalidad Espacios Rurales, Crecemos en la Ruralidad, Creciendo Juntos, Centros Amar, Centros Forjar)."/>
    <s v="DOTACIÓN"/>
    <n v="36"/>
    <n v="1687"/>
    <n v="1.0038917915332707E-2"/>
    <s v="Suma"/>
    <x v="243"/>
    <x v="243"/>
    <n v="0"/>
    <n v="0"/>
    <n v="0"/>
    <m/>
    <m/>
    <m/>
  </r>
  <r>
    <n v="8"/>
    <x v="7"/>
    <n v="26462"/>
    <s v="INTEGRACIÓN SOCIAL"/>
    <n v="83"/>
    <s v="Unidades operativas de atención especializada (Centros Integrarte, Centros Crecer, Cadis) dotados y/o acondicionados"/>
    <s v="Desarrollo urbano y rural integral"/>
    <x v="37"/>
    <x v="0"/>
    <x v="0"/>
    <x v="3"/>
    <x v="18"/>
    <s v="Dotar y/o acondicionar 2 unidades operativas de atención especializada (Centros Integrarte, Centros Crecer y Cadis)."/>
    <s v="DOTACIÓN"/>
    <n v="2"/>
    <n v="200"/>
    <n v="1.1901503159849089E-3"/>
    <s v="Suma"/>
    <x v="243"/>
    <x v="243"/>
    <n v="0"/>
    <n v="0"/>
    <n v="0"/>
    <m/>
    <m/>
    <m/>
  </r>
  <r>
    <n v="8"/>
    <x v="7"/>
    <n v="26463"/>
    <s v="INTEGRACIÓN SOCIAL"/>
    <n v="84"/>
    <s v="Unidades operativas orientadas a la atención de jóvenes (casas de la juventud, centros forjar) dotadas y/o acondicionadas"/>
    <s v="Desarrollo urbano y rural integral"/>
    <x v="37"/>
    <x v="0"/>
    <x v="0"/>
    <x v="3"/>
    <x v="18"/>
    <s v="Dotar y/o acondicionar 1 unidades operativas orientadas a la atención de jóvenes (casas de la juventud, centros forjar)."/>
    <s v="DOTACIÓN"/>
    <n v="1"/>
    <n v="150"/>
    <n v="8.9261273698868166E-4"/>
    <s v="Suma"/>
    <x v="243"/>
    <x v="243"/>
    <n v="0"/>
    <n v="0"/>
    <n v="0"/>
    <m/>
    <m/>
    <m/>
  </r>
  <r>
    <n v="8"/>
    <x v="7"/>
    <n v="26464"/>
    <s v="INTEGRACIÓN SOCIAL"/>
    <n v="85"/>
    <s v="Sedes de Centros de Desarrollo Comunitarios dotados y/o acondicionados para la prestación de servicios sociales dirigidas al desarrollo de capacidades y generación de oportunidades."/>
    <s v="Desarrollo urbano y rural integral"/>
    <x v="37"/>
    <x v="0"/>
    <x v="0"/>
    <x v="3"/>
    <x v="18"/>
    <s v="Dotar y/o acondicionar 6 Centros de Desarrollo Comunitarios para la prestación de servicios sociales dirigidas al desarrollo de capacidades y generación de oportunidades."/>
    <s v="DOTACIÓN"/>
    <n v="6"/>
    <n v="519"/>
    <n v="3.0884400699808384E-3"/>
    <s v="Suma"/>
    <x v="243"/>
    <x v="243"/>
    <n v="0"/>
    <n v="0"/>
    <n v="0"/>
    <m/>
    <m/>
    <m/>
  </r>
  <r>
    <n v="8"/>
    <x v="7"/>
    <n v="26465"/>
    <s v="INTEGRACIÓN SOCIAL"/>
    <n v="86"/>
    <s v="Unidades operativas para la prestación de servicios sociales y estrategias dirigidas a personas de los sectores sociales LGBTI dotadas y/o acondicionadas "/>
    <s v="Desarrollo urbano y rural integral"/>
    <x v="37"/>
    <x v="0"/>
    <x v="0"/>
    <x v="3"/>
    <x v="18"/>
    <s v="Dotar y/o acondicionar 1 casa LGBTI para la prestación de servicios sociales y estrategias dirigidas a personas de los sectores sociales LGBTI."/>
    <s v="DOTACIÓN"/>
    <n v="1"/>
    <n v="200"/>
    <n v="1.1901503159849089E-3"/>
    <s v="Suma"/>
    <x v="243"/>
    <x v="243"/>
    <n v="0"/>
    <n v="0"/>
    <n v="0"/>
    <m/>
    <m/>
    <m/>
  </r>
  <r>
    <n v="8"/>
    <x v="7"/>
    <n v="27111"/>
    <s v="GOBIERNO"/>
    <n v="93"/>
    <s v="Estrategias de fortalecimiento institucional realizadas"/>
    <s v="Gobierno confiable"/>
    <x v="39"/>
    <x v="1"/>
    <x v="6"/>
    <x v="4"/>
    <x v="20"/>
    <s v="Realizar 4 estrategias de fortalecimiento institucional (una por vigencia)."/>
    <s v="FORTALECIMIENTO INSTITUCIONAL"/>
    <n v="4"/>
    <n v="16469"/>
    <n v="9.8002927769777329E-2"/>
    <s v="Suma"/>
    <x v="244"/>
    <x v="244"/>
    <n v="0"/>
    <n v="0"/>
    <n v="0"/>
    <m/>
    <m/>
    <m/>
  </r>
  <r>
    <n v="8"/>
    <x v="7"/>
    <n v="27112"/>
    <s v="GOBIERNO"/>
    <n v="94"/>
    <s v="Estrategias de inspección, vigilancia y control realizada"/>
    <s v="Gobierno confiable"/>
    <x v="41"/>
    <x v="1"/>
    <x v="6"/>
    <x v="4"/>
    <x v="20"/>
    <s v="Realizar 4 estrategias de inspección, vigilancia y control (una por vigencia)."/>
    <s v="IVC"/>
    <n v="4"/>
    <n v="8403"/>
    <n v="5.0004165526105947E-2"/>
    <s v="Suma"/>
    <x v="244"/>
    <x v="244"/>
    <n v="0"/>
    <n v="0"/>
    <n v="0"/>
    <m/>
    <m/>
    <m/>
  </r>
  <r>
    <n v="8"/>
    <x v="7"/>
    <n v="27113"/>
    <s v="GOBIERNO"/>
    <n v="92"/>
    <s v="Sedes administrativas locales intervenidas."/>
    <s v="Gobierno confiable"/>
    <x v="40"/>
    <x v="1"/>
    <x v="6"/>
    <x v="4"/>
    <x v="20"/>
    <s v="Intervenir 1 sede administrativa local."/>
    <s v="INTERVENCIÓN"/>
    <n v="1"/>
    <n v="336"/>
    <n v="1.9994525308546468E-3"/>
    <s v="Suma"/>
    <x v="244"/>
    <x v="244"/>
    <n v="0"/>
    <n v="0"/>
    <n v="0"/>
    <m/>
    <m/>
    <m/>
  </r>
  <r>
    <n v="8"/>
    <x v="7"/>
    <n v="27671"/>
    <s v="GESTIÓN PÚBLICA"/>
    <n v="95"/>
    <s v="Servicios TIC´s generados en zonas rurales y/o apartadas y urbanas"/>
    <s v="Ciudad inteligente​"/>
    <x v="42"/>
    <x v="0"/>
    <x v="0"/>
    <x v="4"/>
    <x v="21"/>
    <s v="Operativizar 4 Centros de Acceso Comunitario en zonas rurales y/o apartadas y/o urbanas, con énfasis en Servicios TIC´s generados."/>
    <s v="CONECTIVIDAD"/>
    <n v="4"/>
    <n v="734"/>
    <n v="4.3678516596646153E-3"/>
    <s v="Suma"/>
    <x v="245"/>
    <x v="245"/>
    <n v="0"/>
    <n v="0"/>
    <n v="0"/>
    <m/>
    <m/>
    <m/>
  </r>
  <r>
    <n v="8"/>
    <x v="7"/>
    <n v="27672"/>
    <s v="GESTIÓN PÚBLICA"/>
    <n v="96"/>
    <s v="Procesos de formacion y desarrollo de competencias digitales realizados en zonas rurales y/o apartadas y urbanas"/>
    <s v="Ciudad inteligente​"/>
    <x v="42"/>
    <x v="0"/>
    <x v="0"/>
    <x v="4"/>
    <x v="21"/>
    <s v="Operativizar 4 Centros de Acceso Comunitario en zonas rurales y/o apartadas y/o urbanas, con énfasis en procesos de formación y desarrollo de competencias digitales."/>
    <s v="FORTALECIMIENTO DE CAPACIDADES"/>
    <n v="4"/>
    <n v="1101"/>
    <n v="6.5517774894969238E-3"/>
    <s v="Suma"/>
    <x v="245"/>
    <x v="245"/>
    <n v="0"/>
    <n v="0"/>
    <n v="0"/>
    <m/>
    <m/>
    <m/>
  </r>
  <r>
    <n v="8"/>
    <x v="7"/>
    <n v="27051"/>
    <s v="GOBIERNO"/>
    <n v="100"/>
    <s v="Acciones desarrolladas, orientadas a la ciudadanía en el marco de la estrategía Bogotaneidad"/>
    <s v="Gobierno confiable"/>
    <x v="49"/>
    <x v="1"/>
    <x v="0"/>
    <x v="4"/>
    <x v="22"/>
    <s v="Desarrollar 4 acciones orientadas a la ciudadanía, en el marco de la estrategia &quot;Bogotaneidad&quot;."/>
    <s v="ESTRATEGIA BOGOTANEIDAD"/>
    <n v="4"/>
    <n v="168"/>
    <n v="9.9972626542732339E-4"/>
    <s v="Suma"/>
    <x v="246"/>
    <x v="246"/>
    <n v="0"/>
    <n v="0"/>
    <n v="0"/>
    <m/>
    <m/>
    <m/>
  </r>
  <r>
    <n v="8"/>
    <x v="7"/>
    <n v="27052"/>
    <s v="GOBIERNO"/>
    <n v="101"/>
    <s v="Unidades de innovación publica  y social fortalecidas"/>
    <s v="Gobierno confiable"/>
    <x v="49"/>
    <x v="1"/>
    <x v="0"/>
    <x v="4"/>
    <x v="22"/>
    <s v="Fortalecer 1 unidades de innovación publica y social a nivel local."/>
    <s v="INNOVACIÓN PÚBLICA"/>
    <n v="1"/>
    <n v="168"/>
    <n v="9.9972626542732339E-4"/>
    <s v="Suma"/>
    <x v="246"/>
    <x v="246"/>
    <n v="0"/>
    <n v="0"/>
    <n v="0"/>
    <m/>
    <m/>
    <m/>
  </r>
  <r>
    <n v="8"/>
    <x v="7"/>
    <n v="27331"/>
    <s v="GOBIERNO"/>
    <n v="99"/>
    <s v="Organizaciones comunales fortalecidas."/>
    <s v="Democracia deliberativa y participación"/>
    <x v="45"/>
    <x v="1"/>
    <x v="0"/>
    <x v="4"/>
    <x v="22"/>
    <s v="Fortalecer 150 organizaciones comunales."/>
    <s v="FORTALECIMIENTO COMUNAL"/>
    <n v="150"/>
    <n v="1344"/>
    <n v="7.9978101234185871E-3"/>
    <s v="Suma"/>
    <x v="247"/>
    <x v="247"/>
    <n v="0"/>
    <n v="0"/>
    <n v="0"/>
    <m/>
    <m/>
    <m/>
  </r>
  <r>
    <n v="8"/>
    <x v="7"/>
    <n v="27332"/>
    <s v="GOBIERNO"/>
    <n v="97"/>
    <s v="Organizaciones sociales e Instancias de participación ciudadana fortalecidas."/>
    <s v="Democracia deliberativa y participación"/>
    <x v="46"/>
    <x v="0"/>
    <x v="0"/>
    <x v="4"/>
    <x v="22"/>
    <s v="Fortalecer 240 Organizaciones sociales e Instancias de participación ciudadana."/>
    <s v="FORTALECIMIENTO DE ORGANIZACIONES"/>
    <n v="240"/>
    <n v="2104"/>
    <n v="1.2520381324161242E-2"/>
    <s v="Suma"/>
    <x v="247"/>
    <x v="247"/>
    <n v="0"/>
    <n v="0"/>
    <n v="0"/>
    <m/>
    <m/>
    <m/>
  </r>
  <r>
    <n v="8"/>
    <x v="7"/>
    <n v="27333"/>
    <s v="GOBIERNO"/>
    <n v="98"/>
    <s v="Personas capacitadas a través de procesos de formación para la participación de manera virtual y presencial."/>
    <s v="Democracia deliberativa y participación"/>
    <x v="43"/>
    <x v="0"/>
    <x v="0"/>
    <x v="4"/>
    <x v="22"/>
    <s v="Capacitar 3200 personas a través de procesos de formación para la participación de manera virtual y presencial."/>
    <s v="CAPACITACIÓN"/>
    <n v="3200"/>
    <n v="2104"/>
    <n v="1.2520381324161242E-2"/>
    <s v="Suma"/>
    <x v="247"/>
    <x v="247"/>
    <n v="0"/>
    <n v="0"/>
    <n v="0"/>
    <m/>
    <m/>
    <m/>
  </r>
  <r>
    <n v="8"/>
    <x v="7"/>
    <n v="27401"/>
    <s v="GOBIERNO"/>
    <n v="104"/>
    <s v="Iniciativa de inversión local concertada e implementada con las comunidades negras, afrocolombianas y palenqueras"/>
    <s v="Línea diferencial étnica"/>
    <x v="48"/>
    <x v="1"/>
    <x v="0"/>
    <x v="4"/>
    <x v="22"/>
    <s v="Concertar e implementar una (1) iniciativa de inversión local con las comunidades negras, afrocolombianas y palenqueras (aplica en todas las localidades con autoridades NAP)."/>
    <s v="INICIATIVAS COMUNIDADES NEGRAS, AFROCOLOMBIANAS, PALENQUERAS"/>
    <n v="1"/>
    <n v="472"/>
    <n v="2.8087547457243851E-3"/>
    <s v="Suma"/>
    <x v="248"/>
    <x v="248"/>
    <n v="0"/>
    <n v="0"/>
    <n v="0"/>
    <m/>
    <m/>
    <m/>
  </r>
  <r>
    <n v="8"/>
    <x v="7"/>
    <n v="27402"/>
    <s v="GOBIERNO"/>
    <n v="103"/>
    <s v="Iniciativa de inversión local concertada e implementada con los pueblos indígenas"/>
    <s v="Línea diferencial étnica"/>
    <x v="48"/>
    <x v="1"/>
    <x v="0"/>
    <x v="4"/>
    <x v="22"/>
    <s v="Concertar e implementar una (1) iniciativa de inversión local con los pueblos indígenas (aplica en todas las localidades con autoridades indígenas)."/>
    <s v="INICIATIVAS PUEBLO INDÍGENA"/>
    <n v="1"/>
    <n v="206"/>
    <n v="1.2258548254644561E-3"/>
    <s v="Suma"/>
    <x v="248"/>
    <x v="248"/>
    <n v="0"/>
    <n v="0"/>
    <n v="0"/>
    <m/>
    <m/>
    <m/>
  </r>
  <r>
    <n v="8"/>
    <x v="7"/>
    <n v="27403"/>
    <s v="GOBIERNO"/>
    <n v="105"/>
    <s v="Iniciativa de inversión local concertada e implementada con las comunidades raizales"/>
    <s v="Línea diferencial étnica"/>
    <x v="48"/>
    <x v="1"/>
    <x v="0"/>
    <x v="4"/>
    <x v="22"/>
    <s v="Concertar e implementar una (1) iniciativa de inversión local con las comunidades raizales (aplica en todas las localidades con autoridades raizales)."/>
    <s v="INICIATIVAS RAIZALES"/>
    <n v="1"/>
    <n v="165"/>
    <n v="9.8187401068754979E-4"/>
    <s v="Suma"/>
    <x v="248"/>
    <x v="248"/>
    <n v="0"/>
    <n v="0"/>
    <n v="0"/>
    <m/>
    <m/>
    <m/>
  </r>
  <r>
    <n v="8"/>
    <x v="7"/>
    <n v="27404"/>
    <s v="GOBIERNO"/>
    <n v="106"/>
    <s v="Iniciativa de inversión local concertada e implementada con el pueblo rom gitano"/>
    <s v="Línea diferencial étnica"/>
    <x v="48"/>
    <x v="1"/>
    <x v="0"/>
    <x v="4"/>
    <x v="22"/>
    <s v="Concertar e implementar una (1) iniciativa de inversión local con el pueblo Rrom (aplica en todas las localidades con autoridades gitanas)."/>
    <s v="INICIATIVAS ROM"/>
    <n v="1"/>
    <n v="165"/>
    <n v="9.8187401068754979E-4"/>
    <s v="Suma"/>
    <x v="248"/>
    <x v="248"/>
    <n v="0"/>
    <n v="0"/>
    <n v="0"/>
    <m/>
    <m/>
    <m/>
  </r>
  <r>
    <n v="9"/>
    <x v="8"/>
    <n v="23871"/>
    <s v="SEGURIDAD, CONVIVENCIA Y JUSTICIA"/>
    <n v="1"/>
    <s v="Organizaciones comunitarias fortalecidas a través de capacidades para promover acciones de corresponsabilidad en la gestión de la seguridad y la convivencia"/>
    <s v="Cultura ciudadana para la convivencia pacífica"/>
    <x v="0"/>
    <x v="0"/>
    <x v="0"/>
    <x v="0"/>
    <x v="0"/>
    <s v="Fortalecer 200 Organización(es) organizaciones comunitarias locales a través de capacidades para la resolución de conflictos y herramientas tecnológicas, logísticas, para promover acciones de corresponsabilidad en la gestión de la seguridad y convivencia."/>
    <s v="FORTALECIMIENTO DE CAPACIDADES"/>
    <n v="200"/>
    <n v="251"/>
    <n v="4.6429892711801705E-3"/>
    <s v="Suma"/>
    <x v="249"/>
    <x v="249"/>
    <n v="0"/>
    <n v="0"/>
    <n v="0"/>
    <m/>
    <m/>
    <m/>
  </r>
  <r>
    <n v="9"/>
    <x v="8"/>
    <n v="23872"/>
    <s v="SEGURIDAD, CONVIVENCIA Y JUSTICIA"/>
    <n v="2"/>
    <s v="Acciones formativas diferenciales para la promoción de la convivencia ciudadana implementadas"/>
    <s v="Cultura ciudadana para la convivencia pacífica"/>
    <x v="0"/>
    <x v="0"/>
    <x v="0"/>
    <x v="0"/>
    <x v="0"/>
    <s v="Implementar 8 Acción(es) formativas diferenciales para la promoción de la convivencia ciudadana."/>
    <s v="FORMACIÓN"/>
    <n v="8"/>
    <n v="115"/>
    <n v="2.1272660007399186E-3"/>
    <s v="Suma"/>
    <x v="249"/>
    <x v="249"/>
    <n v="0"/>
    <n v="0"/>
    <n v="0"/>
    <m/>
    <m/>
    <m/>
  </r>
  <r>
    <n v="9"/>
    <x v="8"/>
    <n v="23873"/>
    <s v="SEGURIDAD, CONVIVENCIA Y JUSTICIA"/>
    <n v="3"/>
    <s v="Iniciativas de convivencia con participación ciudadana implementadas"/>
    <s v="Cultura ciudadana para la convivencia pacífica"/>
    <x v="0"/>
    <x v="0"/>
    <x v="0"/>
    <x v="0"/>
    <x v="0"/>
    <s v="Implementar 8 Iniciativa(s) surgidas desde la participación local, en torno a la convivencia, la veeduría ciudadana, defensa de los derechos humanos y la participación de la ciudadanía."/>
    <s v="INICIATIVAS"/>
    <n v="8"/>
    <n v="382"/>
    <n v="7.066222715501295E-3"/>
    <s v="Suma"/>
    <x v="249"/>
    <x v="249"/>
    <n v="0"/>
    <n v="0"/>
    <n v="0"/>
    <m/>
    <m/>
    <m/>
  </r>
  <r>
    <n v="9"/>
    <x v="8"/>
    <n v="24361"/>
    <s v="MUJERES"/>
    <n v="4"/>
    <s v="Número de Personas vinculadas en acciones para la prevención del feminicidio y la violencia contra la mujer"/>
    <s v="Cero tolerancia a las violencias"/>
    <x v="1"/>
    <x v="0"/>
    <x v="0"/>
    <x v="0"/>
    <x v="1"/>
    <s v="Vincular 4200 Persona(s) en acciones para la prevención del feminicidio y las violencias contra las mujeres en sus diferencias y diversidades con enfoque diferencial y de género en todos los ciclos de vida (primera infancia, infancia, juventud, adultez, y personas mayores)"/>
    <s v="PREVENCIÓN"/>
    <n v="4200"/>
    <n v="797"/>
    <n v="1.4742878283388827E-2"/>
    <s v="Suma"/>
    <x v="250"/>
    <x v="250"/>
    <n v="0"/>
    <n v="0"/>
    <n v="0"/>
    <m/>
    <m/>
    <m/>
  </r>
  <r>
    <n v="9"/>
    <x v="8"/>
    <n v="23931"/>
    <s v="SEGURIDAD, CONVIVENCIA Y JUSTICIA"/>
    <n v="5"/>
    <s v="Dotaciones suministradas a organismos de seguridad"/>
    <s v="Mejores capacidades al servicio de la seguridad"/>
    <x v="2"/>
    <x v="1"/>
    <x v="1"/>
    <x v="0"/>
    <x v="2"/>
    <s v="Suministrar 4 Dotación(es) a organismos de seguridad."/>
    <s v="DOTACIÓN"/>
    <n v="4"/>
    <n v="573"/>
    <n v="1.0599334073251943E-2"/>
    <s v="Suma"/>
    <x v="251"/>
    <x v="251"/>
    <n v="0"/>
    <n v="0"/>
    <n v="0"/>
    <m/>
    <m/>
    <m/>
  </r>
  <r>
    <n v="9"/>
    <x v="8"/>
    <n v="23932"/>
    <s v="SEGURIDAD, CONVIVENCIA Y JUSTICIA"/>
    <n v="6"/>
    <s v="Equipamientos de seguridad y acceso a la justicia intervenidos con acciones de fortalecimiento, operación, adecuación y/o dotación"/>
    <s v="Mejores capacidades al servicio de la seguridad"/>
    <x v="2"/>
    <x v="1"/>
    <x v="1"/>
    <x v="0"/>
    <x v="2"/>
    <s v="Intervenir 1 Equipamiento(s) de seguridad y acceso a la justicia con acciones de fortalecimiento, operación, adecuación y/o dotación."/>
    <s v="INTERVENCIÓN"/>
    <n v="1"/>
    <n v="55"/>
    <n v="1.0173880873103958E-3"/>
    <s v="Suma"/>
    <x v="251"/>
    <x v="251"/>
    <n v="0"/>
    <n v="0"/>
    <n v="0"/>
    <m/>
    <m/>
    <m/>
  </r>
  <r>
    <n v="9"/>
    <x v="8"/>
    <n v="23111"/>
    <s v="SEGURIDAD, CONVIVENCIA Y JUSTICIA"/>
    <n v="7"/>
    <s v="Programas de abordaje de conflictividad escolar para la convivencia con enfoque restaurativo fortalecidos"/>
    <s v="Cultura ciudadana para la convivencia pacífica"/>
    <x v="3"/>
    <x v="0"/>
    <x v="0"/>
    <x v="0"/>
    <x v="3"/>
    <s v="Fortalecer 4 Programa(s) de abordaje de conflictividad escolar para la convivencia con enfoque restaurativo y poblacional."/>
    <s v="CONFLICTIVIDAD ESCOLAR"/>
    <n v="4"/>
    <n v="87"/>
    <n v="1.6093229744728081E-3"/>
    <s v="Suma"/>
    <x v="252"/>
    <x v="252"/>
    <n v="0"/>
    <n v="0"/>
    <n v="0"/>
    <m/>
    <m/>
    <m/>
  </r>
  <r>
    <n v="9"/>
    <x v="8"/>
    <n v="23112"/>
    <s v="SEGURIDAD, CONVIVENCIA Y JUSTICIA"/>
    <n v="8"/>
    <s v="Actores comunitarios fortalecidos con herramientas y capacidades para la implementación de un enfoque restaurativo para la justicia y la convivencia"/>
    <s v="Cultura ciudadana para la convivencia pacífica"/>
    <x v="3"/>
    <x v="0"/>
    <x v="0"/>
    <x v="0"/>
    <x v="3"/>
    <s v="Fortalecer y/o dotar 40 Actor(es) comunitarios con herramientas y capacidades certificadas, para la implementación de un enfoque restaurativo para la justicia y la convivencia principalmente de jueces de paz y conciliadores en equidad activos"/>
    <s v="FORTALECIMIENTO DE CAPACIDADES"/>
    <n v="40"/>
    <n v="104"/>
    <n v="1.9237883832778394E-3"/>
    <s v="Suma"/>
    <x v="252"/>
    <x v="252"/>
    <n v="0"/>
    <n v="0"/>
    <n v="0"/>
    <m/>
    <m/>
    <m/>
  </r>
  <r>
    <n v="9"/>
    <x v="8"/>
    <n v="23113"/>
    <s v="SEGURIDAD, CONVIVENCIA Y JUSTICIA"/>
    <n v="9"/>
    <s v="Proyectos de justicia local para la resolución efectiva de conflictividades de manera integral en el sistema de justicia implementados"/>
    <s v="Cultura ciudadana para la convivencia pacífica"/>
    <x v="3"/>
    <x v="0"/>
    <x v="0"/>
    <x v="0"/>
    <x v="3"/>
    <s v="Implementar 4 Proyecto(s) y/o iniciativas de justicia para el fortalecimiento de los mecanismos de justicia comunitaria local y la resolución efectiva de conflictividades de manera integral en el sistema de justicia."/>
    <s v="RESOLUCIÓN DE CONFLICTIVIDADES"/>
    <n v="4"/>
    <n v="49"/>
    <n v="9.0640029596744361E-4"/>
    <s v="Suma"/>
    <x v="252"/>
    <x v="252"/>
    <n v="0"/>
    <n v="0"/>
    <n v="0"/>
    <m/>
    <m/>
    <m/>
  </r>
  <r>
    <n v="9"/>
    <x v="8"/>
    <n v="23114"/>
    <s v="SEGURIDAD, CONVIVENCIA Y JUSTICIA"/>
    <n v="10"/>
    <s v="Ciudadanos beneficiados con habilidades y capacidades para gestionar la convivencia constructivamente"/>
    <s v="Cultura ciudadana para la convivencia pacífica"/>
    <x v="3"/>
    <x v="0"/>
    <x v="0"/>
    <x v="0"/>
    <x v="3"/>
    <s v="Beneficiar 200 Ciudadanos con habilidades y capacidades certificadas, que permitan gestionar la convivencia constructivamente."/>
    <s v="GESTIÓN DE LA CONVIVENCIA"/>
    <n v="200"/>
    <n v="98"/>
    <n v="1.8128005919348872E-3"/>
    <s v="Suma"/>
    <x v="252"/>
    <x v="252"/>
    <n v="0"/>
    <n v="0"/>
    <n v="0"/>
    <m/>
    <m/>
    <m/>
  </r>
  <r>
    <n v="9"/>
    <x v="8"/>
    <n v="23115"/>
    <s v="SEGURIDAD, CONVIVENCIA Y JUSTICIA"/>
    <n v="11"/>
    <s v="Proyectos comunitarios implementados en la localidad, para la apropiación del Código Nacional de Seguridad y Convivencia Ciudadana"/>
    <s v="Cultura ciudadana para la convivencia pacífica"/>
    <x v="3"/>
    <x v="0"/>
    <x v="0"/>
    <x v="0"/>
    <x v="3"/>
    <s v="Implementar 4 Proyecto(s) comunitarios en la localidad, para la apropiación del Código Nacional de Seguridad y Convivencia Ciudadana"/>
    <s v="CÓDIGO NACIONAL DE SEGURIDAD Y CONVIVENCIA"/>
    <n v="4"/>
    <n v="153"/>
    <n v="2.8301886792452828E-3"/>
    <s v="Suma"/>
    <x v="252"/>
    <x v="252"/>
    <n v="0"/>
    <n v="0"/>
    <n v="0"/>
    <m/>
    <m/>
    <m/>
  </r>
  <r>
    <n v="9"/>
    <x v="8"/>
    <n v="23116"/>
    <s v="SEGURIDAD, CONVIVENCIA Y JUSTICIA"/>
    <n v="12"/>
    <s v="Acciones pedagógicas para la gestión de conflictividades y prevención de violencias implementadas"/>
    <s v="Cultura ciudadana para la convivencia pacífica"/>
    <x v="3"/>
    <x v="0"/>
    <x v="0"/>
    <x v="0"/>
    <x v="3"/>
    <s v="Implementar 8 Acción(es) pedagógicas para la gestión de conflictividades y prevención de violencias, defensa y promoción de los derechos humanos y la participación ciudadana."/>
    <s v="ACCIONES PEDAGÓGICAS"/>
    <n v="8"/>
    <n v="104"/>
    <n v="1.9237883832778394E-3"/>
    <s v="Suma"/>
    <x v="252"/>
    <x v="252"/>
    <n v="0"/>
    <n v="0"/>
    <n v="0"/>
    <m/>
    <m/>
    <m/>
  </r>
  <r>
    <n v="9"/>
    <x v="8"/>
    <n v="23117"/>
    <s v="SEGURIDAD, CONVIVENCIA Y JUSTICIA"/>
    <n v="13"/>
    <s v="Programas comunitarios con enfoque restaurativo para el cuidado del espacio público y del medio ambiente ejecutados"/>
    <s v="Cultura ciudadana para la convivencia pacífica"/>
    <x v="3"/>
    <x v="0"/>
    <x v="0"/>
    <x v="0"/>
    <x v="3"/>
    <s v="Ejecutar 4 Programa(s) comunitarios con enfoque restaurativo para el cuidado del espacio público y del ambiente"/>
    <s v="ACCIONES DE CUIDADO"/>
    <n v="4"/>
    <n v="98"/>
    <n v="1.8128005919348872E-3"/>
    <s v="Suma"/>
    <x v="252"/>
    <x v="252"/>
    <n v="0"/>
    <n v="0"/>
    <n v="0"/>
    <m/>
    <m/>
    <m/>
  </r>
  <r>
    <n v="9"/>
    <x v="8"/>
    <n v="23971"/>
    <s v="MOVILIDAD"/>
    <n v="15"/>
    <s v="Metros cuadrados construidos y/o conservados de elementos del sistema de espacio público peatonal."/>
    <s v="Infraestructura segura e incluyente"/>
    <x v="5"/>
    <x v="0"/>
    <x v="2"/>
    <x v="0"/>
    <x v="4"/>
    <s v="Intervenir 6200 Metro(s) cuadrado(s) metros cuadrados de elementos del sistema de espacio público peatonal con acciones de construcción y/o conservación."/>
    <s v="INTERVENCIÓN"/>
    <n v="6200"/>
    <n v="1130"/>
    <n v="2.0902700702922678E-2"/>
    <s v="Suma"/>
    <x v="253"/>
    <x v="253"/>
    <n v="0"/>
    <n v="0"/>
    <n v="0"/>
    <m/>
    <m/>
    <m/>
  </r>
  <r>
    <n v="9"/>
    <x v="8"/>
    <n v="24001"/>
    <s v="SEGURIDAD, CONVIVENCIA Y JUSTICIA"/>
    <n v="16"/>
    <s v="Estrategias de seguridad y convivencia implementadas a través de gestores locales, que permitan el uso y disfrute del espacio público"/>
    <s v="Cultura ciudadana para la convivencia pacífica"/>
    <x v="4"/>
    <x v="1"/>
    <x v="1"/>
    <x v="0"/>
    <x v="4"/>
    <s v="Implementar 4 Estrategia(s) de seguridad y convivencia a través de gestores locales, que permitan el uso y disfrute del espacio público"/>
    <s v="ESTRATEGIAS DE SEGURIDAD Y CONVIVENCIA"/>
    <n v="4"/>
    <n v="634"/>
    <n v="1.172770995190529E-2"/>
    <s v="Suma"/>
    <x v="254"/>
    <x v="254"/>
    <n v="0"/>
    <n v="0"/>
    <n v="0"/>
    <m/>
    <m/>
    <m/>
  </r>
  <r>
    <n v="9"/>
    <x v="8"/>
    <n v="24002"/>
    <s v="SEGURIDAD, CONVIVENCIA Y JUSTICIA"/>
    <s v="#1"/>
    <s v="Número de estrategias implementadas de atención y prevención del hostigamiento escolar (Bullying) en la localidad."/>
    <e v="#N/A"/>
    <x v="60"/>
    <x v="2"/>
    <x v="0"/>
    <x v="0"/>
    <x v="4"/>
    <s v="Implementar 4 Estrategia(s) de atención y prevención del hostigamiento escolar (Bullying) en la localidad"/>
    <e v="#N/A"/>
    <n v="4"/>
    <n v="0"/>
    <n v="0"/>
    <s v="Suma"/>
    <x v="254"/>
    <x v="254"/>
    <n v="0"/>
    <n v="0"/>
    <n v="0"/>
    <m/>
    <m/>
    <m/>
  </r>
  <r>
    <n v="9"/>
    <x v="8"/>
    <n v="24321"/>
    <s v="GOBIERNO"/>
    <n v="14"/>
    <s v="Acuerdos realizados para la organización, la recuperación, el cuidado, el embellecimiento, la sostenibilidad, el mejoramiento y el aprovechamiento económico del espacio público."/>
    <s v="Cultura ciudadana para la convivencia pacífica"/>
    <x v="50"/>
    <x v="0"/>
    <x v="0"/>
    <x v="0"/>
    <x v="4"/>
    <s v="Realizar 5 Acuerdo(s) para la organización, la recuperación, el cuidado, el embellecimiento, la sostenibilidad, el mejoramiento y el aprovechamiento económico y social del espacio público"/>
    <s v="ACUERDOS "/>
    <n v="5"/>
    <n v="743"/>
    <n v="1.3743988161302257E-2"/>
    <s v="Suma"/>
    <x v="255"/>
    <x v="255"/>
    <n v="0"/>
    <n v="0"/>
    <n v="0"/>
    <m/>
    <m/>
    <m/>
  </r>
  <r>
    <n v="9"/>
    <x v="8"/>
    <n v="23921"/>
    <s v="SALUD"/>
    <n v="17"/>
    <s v="Número de personas con discapacidad, cuidadadores y cuidadoras, vinculados en actividades complementarias en salud"/>
    <s v="Ciudad saludable y con bien-estar"/>
    <x v="7"/>
    <x v="1"/>
    <x v="3"/>
    <x v="1"/>
    <x v="5"/>
    <s v="Vincular 600 Persona(s) con discapacidad, cuidadores y cuidadoras, en actividades complementarias en salud."/>
    <s v="ACCIONES COMPLEMENTARIAS "/>
    <n v="600"/>
    <n v="355"/>
    <n v="6.5667776544580097E-3"/>
    <s v="Suma"/>
    <x v="256"/>
    <x v="256"/>
    <n v="0"/>
    <n v="0"/>
    <n v="0"/>
    <m/>
    <m/>
    <m/>
  </r>
  <r>
    <n v="9"/>
    <x v="8"/>
    <n v="23922"/>
    <s v="SALUD"/>
    <n v="18"/>
    <s v="Números de personas vinculadas a las acciones desarrolladas desde los dispositivos de base comunitaria en respuesta al consumo de SPA"/>
    <s v="Ciudad saludable y con bien-estar"/>
    <x v="10"/>
    <x v="1"/>
    <x v="3"/>
    <x v="1"/>
    <x v="5"/>
    <s v="Vincular 1200 Persona(s) a las acciones desarrolladas desde los dispositivos de base comunitaria en respuesta al consumo de SPA."/>
    <s v="DISMINUCIÓN FACTORES DE RIESGO SPA"/>
    <n v="1200"/>
    <n v="246"/>
    <n v="4.5504994450610431E-3"/>
    <s v="Suma"/>
    <x v="256"/>
    <x v="256"/>
    <n v="0"/>
    <n v="0"/>
    <n v="0"/>
    <m/>
    <m/>
    <m/>
  </r>
  <r>
    <n v="9"/>
    <x v="8"/>
    <n v="23923"/>
    <s v="SALUD"/>
    <n v="19"/>
    <s v="Número de personas con discapacidad beneficiadas con Dispostivos de Asistencia Personal - Ayudas Técnicas (no incluidas en los Planes de Beneficios)"/>
    <s v="Ciudad saludable y con bien-estar"/>
    <x v="6"/>
    <x v="1"/>
    <x v="3"/>
    <x v="1"/>
    <x v="5"/>
    <s v="Beneficiar 900 Persona(s) con discapacidad a través de Dispositivos de Asistencia Personal - Ayudas Técnicas (no incluidas en los Planes de Beneficios)."/>
    <s v="DISPOSITIVOS DE ASISTENCIA PERSONAL"/>
    <n v="900"/>
    <n v="737"/>
    <n v="1.3633000369959304E-2"/>
    <s v="Suma"/>
    <x v="256"/>
    <x v="256"/>
    <n v="0"/>
    <n v="0"/>
    <n v="0"/>
    <m/>
    <m/>
    <m/>
  </r>
  <r>
    <n v="9"/>
    <x v="8"/>
    <n v="23924"/>
    <s v="SALUD"/>
    <n v="23"/>
    <s v="Número de personas beneficiadas con acciones para la promoción y atención de la salud mental"/>
    <s v="Ciudad saludable y con bien-estar"/>
    <x v="11"/>
    <x v="0"/>
    <x v="0"/>
    <x v="1"/>
    <x v="5"/>
    <s v="Beneficiar 1000 Persona(s) con acciones para la promoción de la salud mental."/>
    <s v="SALUD MENTAL"/>
    <n v="1000"/>
    <n v="770"/>
    <n v="1.4243433222345543E-2"/>
    <s v="Suma"/>
    <x v="256"/>
    <x v="256"/>
    <n v="0"/>
    <n v="0"/>
    <n v="0"/>
    <m/>
    <m/>
    <m/>
  </r>
  <r>
    <n v="9"/>
    <x v="8"/>
    <n v="23925"/>
    <s v="SALUD"/>
    <n v="20"/>
    <s v="Número de personas vinculadas a las acciones y estrategias para promover la salud sexual y reproductiva consciente en los diferentes ciclos de vida"/>
    <s v="Ciudad saludable y con bien-estar"/>
    <x v="8"/>
    <x v="1"/>
    <x v="3"/>
    <x v="1"/>
    <x v="5"/>
    <s v="Vincular 1000 Persona(s) a las acciones y estrategias para promover la salud sexual y reproductiva consciente en los diferentes ciclos de vida."/>
    <s v="SALUD SEXUAL Y REPRODUCTIVA"/>
    <n v="1000"/>
    <n v="300"/>
    <n v="5.5493895671476137E-3"/>
    <s v="Suma"/>
    <x v="256"/>
    <x v="256"/>
    <n v="0"/>
    <n v="0"/>
    <n v="0"/>
    <m/>
    <m/>
    <m/>
  </r>
  <r>
    <n v="9"/>
    <x v="8"/>
    <n v="24021"/>
    <s v="INTEGRACIÓN SOCIAL"/>
    <n v="25"/>
    <s v="Número de Personas que participan en procesos para la prevención de violencias en el contexto familiar y/o violencia sexual.          "/>
    <s v="Cuidado de la vida"/>
    <x v="14"/>
    <x v="0"/>
    <x v="0"/>
    <x v="1"/>
    <x v="6"/>
    <s v="Vincular 4000 Persona(s) en procesos para la prevención de violencias en el contexto familiar y/o violencia sexual en todos los ciclos de vida (primera infancia, infancia, juventud, adultez y personas mayores)"/>
    <s v="PREVENCIÓN"/>
    <n v="4000"/>
    <n v="513"/>
    <n v="9.4894561598224195E-3"/>
    <s v="Suma"/>
    <x v="257"/>
    <x v="257"/>
    <n v="0"/>
    <n v="0"/>
    <n v="0"/>
    <m/>
    <m/>
    <m/>
  </r>
  <r>
    <n v="9"/>
    <x v="8"/>
    <n v="24022"/>
    <s v="MUJERES"/>
    <n v="26"/>
    <s v="Mujeres cuidadoras vinculadas a estrategias de cuidado"/>
    <s v="Cuidado de la vida"/>
    <x v="12"/>
    <x v="0"/>
    <x v="0"/>
    <x v="1"/>
    <x v="6"/>
    <s v="Vincular 3100 Persona(s) cuidadoras a estrategias de cuidado en todos los ciclos de vida (primera infancia, infancia, juventud, adultez, y personas mayores)"/>
    <s v="ESTRATEGIAS DE CUIDADO"/>
    <n v="3100"/>
    <n v="694"/>
    <n v="1.2837587865334813E-2"/>
    <s v="Suma"/>
    <x v="257"/>
    <x v="257"/>
    <n v="0"/>
    <n v="0"/>
    <n v="0"/>
    <m/>
    <m/>
    <m/>
  </r>
  <r>
    <n v="9"/>
    <x v="8"/>
    <n v="24023"/>
    <s v="MUJERES"/>
    <n v="27"/>
    <s v="Mujeres vinculadas para el ejercicio de derechos y el fortalecimiento de su autonomía económica"/>
    <s v="Cuidado de la vida"/>
    <x v="13"/>
    <x v="0"/>
    <x v="0"/>
    <x v="1"/>
    <x v="6"/>
    <s v="Vincular 4000 Mujer(es) en sus diferencias y diversidades con enfoque diferencial para el ejercicio de sus derechos y el fortalecimiento de su autonomía económica en todos los ciclos de vida (primera infancia, infancia, juventud, adultez, y personas mayores)"/>
    <s v="FORTALECIMIENTO DE CAPACIDADES"/>
    <n v="4000"/>
    <n v="797"/>
    <n v="1.4742878283388827E-2"/>
    <s v="Suma"/>
    <x v="257"/>
    <x v="257"/>
    <n v="0"/>
    <n v="0"/>
    <n v="0"/>
    <m/>
    <m/>
    <m/>
  </r>
  <r>
    <n v="9"/>
    <x v="8"/>
    <n v="23991"/>
    <s v="GESTIÓN PÚBLICA"/>
    <n v="32"/>
    <s v="Procesos realizados para el fortalecimiento de habilidades y capacidades de la población víctima del conflicto armado o excombatientes que promuevan su participación en diferentes escenarios. "/>
    <s v="Cuidado de la vida"/>
    <x v="15"/>
    <x v="0"/>
    <x v="0"/>
    <x v="1"/>
    <x v="7"/>
    <s v="Realizar 8 Proceso(s) de fortalecimiento de habilidades y capacidades de la población víctima del conflicto armado o excombatientes para promover su participación en los diferentes escenarios."/>
    <s v="FORTALECIMIENTO DE CAPACIDADES"/>
    <n v="8"/>
    <n v="82"/>
    <n v="1.5168331483536811E-3"/>
    <s v="Suma"/>
    <x v="258"/>
    <x v="258"/>
    <n v="0"/>
    <n v="0"/>
    <n v="0"/>
    <m/>
    <m/>
    <m/>
  </r>
  <r>
    <n v="9"/>
    <x v="8"/>
    <n v="23992"/>
    <s v="GESTIÓN PÚBLICA"/>
    <n v="30"/>
    <s v="Procesos pedagógicos, artísticos, culturales, formativos o académicos realizados para el fortalecimiento de iniciativas ciudadanas para la apropiación social de la memoria, verdad, reparación integral a víctimas, paz y reconciliación. "/>
    <s v="Cuidado de la vida"/>
    <x v="15"/>
    <x v="0"/>
    <x v="0"/>
    <x v="1"/>
    <x v="7"/>
    <s v="Realizar 4 Proceso(s) pedagógicos, artísticos, culturales, formativos o para el fortalecimiento de iniciativas ciudadanas para la apropiación social de la memoria, verdad, reparación integral a víctimas del conflicto armado, paz y reconciliación."/>
    <s v="INICIATIVAS"/>
    <n v="4"/>
    <n v="55"/>
    <n v="1.0173880873103958E-3"/>
    <s v="Suma"/>
    <x v="258"/>
    <x v="258"/>
    <n v="0"/>
    <n v="0"/>
    <n v="0"/>
    <m/>
    <m/>
    <m/>
  </r>
  <r>
    <n v="9"/>
    <x v="8"/>
    <n v="23993"/>
    <s v="GESTIÓN PÚBLICA"/>
    <n v="31"/>
    <s v="Acciones de construcción de paz realizadas que contribuyan al tejido social, la integración local, la sostenibilidad económica y/o desarrollo territorial para la reconciliación."/>
    <s v="Cuidado de la vida"/>
    <x v="15"/>
    <x v="0"/>
    <x v="0"/>
    <x v="1"/>
    <x v="7"/>
    <s v="Realizar 8 Acción(es) de construcción de paz que contribuyan al tejido social, la integración local, la sostenibilidad económica y/o desarrollo territorial para la reconciliación."/>
    <s v="ACCIONES DE CONSTRUCCIÓN DE PAZ"/>
    <n v="8"/>
    <n v="191"/>
    <n v="3.5331113577506475E-3"/>
    <s v="Suma"/>
    <x v="258"/>
    <x v="258"/>
    <n v="0"/>
    <n v="0"/>
    <n v="0"/>
    <m/>
    <m/>
    <m/>
  </r>
  <r>
    <n v="9"/>
    <x v="8"/>
    <n v="24011"/>
    <s v="CULTURA, RECREACIÓN Y DEPORTE"/>
    <n v="39"/>
    <s v="Personas beneficiadas y capacitadas con procesos de formación y exploración en los campos artísticos, culturales y patrimoniales "/>
    <s v="Bogotá cultural y deportiva"/>
    <x v="17"/>
    <x v="0"/>
    <x v="0"/>
    <x v="1"/>
    <x v="8"/>
    <s v="Capacitar 2500 Persona(s) en los campos artísticos, interculturales, culturales, gastro turísticos y/o patrimoniales que fomenten la cosmogonía y cosmovisión de Fontibón."/>
    <s v="CAPACITACIÓN"/>
    <n v="2500"/>
    <n v="584"/>
    <n v="1.0802811690714021E-2"/>
    <s v="Suma"/>
    <x v="259"/>
    <x v="259"/>
    <n v="0"/>
    <n v="0"/>
    <n v="0"/>
    <m/>
    <m/>
    <m/>
  </r>
  <r>
    <n v="9"/>
    <x v="8"/>
    <n v="24012"/>
    <s v="CULTURA, RECREACIÓN Y DEPORTE"/>
    <n v="40"/>
    <s v="No. Organizaciones artísticas, culturales y patrimoniales beneficiadas con elementos entregados."/>
    <s v="Bogotá cultural y deportiva"/>
    <x v="17"/>
    <x v="0"/>
    <x v="0"/>
    <x v="1"/>
    <x v="8"/>
    <s v="Beneficiar 40 Organización(es) artísticas, culturales y patrimoniales con elementos entregados."/>
    <s v="ENTREGA DE ELEMENTOS"/>
    <n v="40"/>
    <n v="197"/>
    <n v="3.6440991490935999E-3"/>
    <s v="Suma"/>
    <x v="259"/>
    <x v="259"/>
    <n v="0"/>
    <n v="0"/>
    <n v="0"/>
    <m/>
    <m/>
    <m/>
  </r>
  <r>
    <n v="9"/>
    <x v="8"/>
    <n v="24013"/>
    <s v="CULTURA, RECREACIÓN Y DEPORTE"/>
    <n v="33"/>
    <s v="Estímulos otorgados de apoyo al sector artístico y cultural "/>
    <s v="Bogotá cultural y deportiva"/>
    <x v="18"/>
    <x v="1"/>
    <x v="0"/>
    <x v="1"/>
    <x v="8"/>
    <s v="Otorgar 140 Estímulo(s) de apoyo al sector artístico y cultural local."/>
    <s v="ESTÍMULOS"/>
    <n v="140"/>
    <n v="765"/>
    <n v="1.4150943396226415E-2"/>
    <s v="Suma"/>
    <x v="259"/>
    <x v="259"/>
    <n v="0"/>
    <n v="0"/>
    <n v="0"/>
    <m/>
    <m/>
    <m/>
  </r>
  <r>
    <n v="9"/>
    <x v="8"/>
    <n v="24014"/>
    <s v="CULTURA, RECREACIÓN Y DEPORTE"/>
    <n v="38"/>
    <s v="Eventos de promoción, circulción y apropiación de actividades artísticas, culturales y patrimoniales realizadas"/>
    <s v="Bogotá cultural y deportiva"/>
    <x v="17"/>
    <x v="0"/>
    <x v="0"/>
    <x v="1"/>
    <x v="8"/>
    <s v="Realizar 18 Evento(s) de promoción, circulación y apropiación de actividades artísticas, culturales y patrimoniales que fomenten la cosmogonía y cosmovisión de Fontibón."/>
    <s v="EVENTOS"/>
    <n v="18"/>
    <n v="874"/>
    <n v="1.616722160562338E-2"/>
    <s v="Suma"/>
    <x v="259"/>
    <x v="259"/>
    <n v="0"/>
    <n v="0"/>
    <n v="0"/>
    <m/>
    <m/>
    <m/>
  </r>
  <r>
    <n v="9"/>
    <x v="8"/>
    <n v="24071"/>
    <s v="CULTURA, RECREACIÓN Y DEPORTE"/>
    <n v="35"/>
    <s v="Personas beneficiadas con actividades recreo-deportivas comunitarias"/>
    <s v="Bogotá cultural y deportiva"/>
    <x v="16"/>
    <x v="0"/>
    <x v="0"/>
    <x v="1"/>
    <x v="8"/>
    <s v="Beneficiar 30000 Persona(s) en actividades recreo-deportivas comunitarias en todos los ciclos de vida (primera infancia, infancia, juventud, adultez y personas mayores)"/>
    <s v="ACTIVIDADES RECREODEPORTIVAS"/>
    <n v="30000"/>
    <n v="983"/>
    <n v="1.8183499815020349E-2"/>
    <s v="Suma"/>
    <x v="260"/>
    <x v="260"/>
    <n v="0"/>
    <n v="0"/>
    <n v="0"/>
    <m/>
    <m/>
    <m/>
  </r>
  <r>
    <n v="9"/>
    <x v="8"/>
    <n v="24072"/>
    <s v="CULTURA, RECREACIÓN Y DEPORTE"/>
    <n v="34"/>
    <s v="Colectivos u organizaciones recreo deportivas inscritas en el Banco que implementan iniciativas de carácter barrial beneficiadas con apoyos economicos"/>
    <s v="Bogotá cultural y deportiva"/>
    <x v="16"/>
    <x v="0"/>
    <x v="0"/>
    <x v="1"/>
    <x v="8"/>
    <s v="Beneficiar 40 Colectivo(s) u organizaciones recreo deportivas inscritas en el banco que implementan iniciativas de carácter barrial con apoyos económicos."/>
    <s v="BANCO DE INICIATIVAS"/>
    <n v="40"/>
    <n v="202"/>
    <n v="3.7365889752127264E-3"/>
    <s v="Suma"/>
    <x v="260"/>
    <x v="260"/>
    <n v="0"/>
    <n v="0"/>
    <n v="0"/>
    <m/>
    <m/>
    <m/>
  </r>
  <r>
    <n v="9"/>
    <x v="8"/>
    <n v="24073"/>
    <s v="CULTURA, RECREACIÓN Y DEPORTE"/>
    <n v="36"/>
    <s v="Personas capacitadas en los campos deportivos o recreativos "/>
    <s v="Bogotá cultural y deportiva"/>
    <x v="16"/>
    <x v="0"/>
    <x v="0"/>
    <x v="1"/>
    <x v="8"/>
    <s v="Capacitar y/o fortalecer 5000 Persona(s) en los campos deportivos o recreativos."/>
    <s v="CAPACITACIÓN"/>
    <n v="5000"/>
    <n v="655"/>
    <n v="1.2116167221605623E-2"/>
    <s v="Suma"/>
    <x v="260"/>
    <x v="260"/>
    <n v="0"/>
    <n v="0"/>
    <n v="0"/>
    <m/>
    <m/>
    <m/>
  </r>
  <r>
    <n v="9"/>
    <x v="8"/>
    <n v="24074"/>
    <s v="CULTURA, RECREACIÓN Y DEPORTE"/>
    <n v="37"/>
    <s v="Personas beneficiadas con la entrega de dotaciones deportivas."/>
    <s v="Bogotá cultural y deportiva"/>
    <x v="16"/>
    <x v="0"/>
    <x v="0"/>
    <x v="1"/>
    <x v="8"/>
    <s v="Beneficiar 4000 Persona(s) con la entrega de dotaciones deportivas."/>
    <s v="DOTACIÓN"/>
    <n v="4000"/>
    <n v="284"/>
    <n v="5.2534221235664078E-3"/>
    <s v="Suma"/>
    <x v="260"/>
    <x v="260"/>
    <n v="0"/>
    <n v="0"/>
    <n v="0"/>
    <m/>
    <m/>
    <m/>
  </r>
  <r>
    <n v="9"/>
    <x v="8"/>
    <n v="24731"/>
    <s v="AMBIENTE"/>
    <n v="44"/>
    <s v="Número de animales atendidos por los programas de brigadas médicas, urgencias veterinarias y adopciones"/>
    <s v="Cuidado de la vida"/>
    <x v="19"/>
    <x v="0"/>
    <x v="0"/>
    <x v="1"/>
    <x v="9"/>
    <s v="Atender 2000 Animales en los programas de brigadas médicas, urgencias veterinarias y adopciones"/>
    <s v="BIENESTAR ANIMAL"/>
    <n v="2000"/>
    <n v="229"/>
    <n v="4.2360340362560117E-3"/>
    <s v="Suma"/>
    <x v="261"/>
    <x v="261"/>
    <n v="0"/>
    <n v="0"/>
    <n v="0"/>
    <m/>
    <m/>
    <m/>
  </r>
  <r>
    <n v="9"/>
    <x v="8"/>
    <n v="24732"/>
    <s v="AMBIENTE"/>
    <n v="45"/>
    <s v="Número de animales esterilizados"/>
    <s v="Cuidado de la vida"/>
    <x v="19"/>
    <x v="0"/>
    <x v="0"/>
    <x v="1"/>
    <x v="9"/>
    <s v="Esterilizar 7440 Perros y gatos incluyendo los que está en condición de vulnerabilidad"/>
    <s v="ESTERILIZACIÓN"/>
    <n v="7440"/>
    <n v="486"/>
    <n v="8.9900110987791351E-3"/>
    <s v="Suma"/>
    <x v="261"/>
    <x v="261"/>
    <n v="0"/>
    <n v="0"/>
    <n v="0"/>
    <m/>
    <m/>
    <m/>
  </r>
  <r>
    <n v="9"/>
    <x v="8"/>
    <n v="24733"/>
    <s v="AMBIENTE"/>
    <n v="43"/>
    <s v="Número de personas vinculadas en acciones de educación en temas de protección y bienestar animal"/>
    <s v="Cuidado de la vida"/>
    <x v="19"/>
    <x v="0"/>
    <x v="0"/>
    <x v="1"/>
    <x v="9"/>
    <s v="Vincular 1000 Persona(s) en acciones educativas en temas de protección y bienestar animal"/>
    <s v="ACCIONES PEDAGÓGICAS"/>
    <n v="1000"/>
    <n v="55"/>
    <n v="1.0173880873103958E-3"/>
    <s v="Suma"/>
    <x v="261"/>
    <x v="261"/>
    <n v="0"/>
    <n v="0"/>
    <n v="0"/>
    <m/>
    <m/>
    <m/>
  </r>
  <r>
    <n v="9"/>
    <x v="8"/>
    <n v="24331"/>
    <s v="INTEGRACIÓN SOCIAL"/>
    <n v="48"/>
    <s v="Número de personas mayores con transferencias Monetarias"/>
    <s v="Menos pobreza "/>
    <x v="20"/>
    <x v="1"/>
    <x v="4"/>
    <x v="1"/>
    <x v="10"/>
    <s v="Beneficiar 1480 Persona(s) Mayor(es) con transferencias monetarias"/>
    <s v="APOYO ECONÓMICO PERSONA MAYOR"/>
    <n v="1480"/>
    <n v="2611"/>
    <n v="4.8298187199408066E-2"/>
    <s v="Constante"/>
    <x v="262"/>
    <x v="262"/>
    <n v="0"/>
    <n v="0"/>
    <n v="0"/>
    <m/>
    <m/>
    <m/>
  </r>
  <r>
    <n v="9"/>
    <x v="8"/>
    <n v="24332"/>
    <s v="INTEGRACIÓN SOCIAL"/>
    <n v="47"/>
    <s v="Personas atendidas con apoyos que contribuyan al ingreso mínimo garantizado"/>
    <s v="Menos pobreza "/>
    <x v="21"/>
    <x v="1"/>
    <x v="4"/>
    <x v="1"/>
    <x v="10"/>
    <s v="Atender 36000 Persona(s) con apoyos que contribuyan al ingreso mínimo garantizado"/>
    <s v="INGRESO MÍNIMO"/>
    <n v="36000"/>
    <n v="3763"/>
    <n v="6.9607843137254904E-2"/>
    <s v="Suma"/>
    <x v="262"/>
    <x v="262"/>
    <n v="0"/>
    <n v="0"/>
    <n v="0"/>
    <m/>
    <m/>
    <m/>
  </r>
  <r>
    <n v="9"/>
    <x v="8"/>
    <n v="24333"/>
    <s v="INTEGRACIÓN SOCIAL"/>
    <n v="46"/>
    <s v="Jóvenes beneficiados con transferencias condicionadas y  acompañamiento psicosocial para la promoción al acceso y permanencia a oportunidades de formación y empleabilidad"/>
    <s v="Menos pobreza "/>
    <x v="22"/>
    <x v="1"/>
    <x v="4"/>
    <x v="1"/>
    <x v="10"/>
    <s v="Beneficiar 1280 Joven(es) con transferencias condicionadas y acompañamiento psicosocial para la promoción al acceso y permanencia a oportunidades de formación, desarrollo de capacidades, empleabilidad y proyectos productivos."/>
    <s v="TRANSFERENCIAS MONETARIAS"/>
    <n v="1280"/>
    <n v="1229"/>
    <n v="2.2733999260081392E-2"/>
    <s v="Suma"/>
    <x v="262"/>
    <x v="262"/>
    <n v="0"/>
    <n v="0"/>
    <n v="0"/>
    <m/>
    <m/>
    <m/>
  </r>
  <r>
    <n v="9"/>
    <x v="8"/>
    <n v="25471"/>
    <s v="INTEGRACIÓN SOCIAL"/>
    <n v="49"/>
    <s v="Número de cupos habilitados para la atención de población en inseguridad alimentaria y nutricional del Distrito Capital, a través de comedores comunitarios."/>
    <s v="Menos pobreza "/>
    <x v="52"/>
    <x v="1"/>
    <x v="4"/>
    <x v="1"/>
    <x v="23"/>
    <s v="Habilitar 100 Cupo(s) para la atención de población en inseguridad alimentaria y nutricional del Distrito Capital a través de comedores comunitarios"/>
    <s v="SEGURIDAD ALIMENTARIA"/>
    <n v="100"/>
    <n v="410"/>
    <n v="7.5841657417684057E-3"/>
    <s v="Suma"/>
    <x v="263"/>
    <x v="263"/>
    <n v="0"/>
    <n v="0"/>
    <n v="0"/>
    <m/>
    <m/>
    <m/>
  </r>
  <r>
    <n v="9"/>
    <x v="8"/>
    <n v="25472"/>
    <s v="INTEGRACIÓN SOCIAL"/>
    <s v="#2"/>
    <s v="Número de niños y niñas de cero a cinco años, gestantes y lactantes de las diferentes modalidades de los hogares de bienestar familiar del ICBF de la localidad de Fontibón fortalecidos en el proceso nutricional anualmente."/>
    <e v="#N/A"/>
    <x v="60"/>
    <x v="2"/>
    <x v="0"/>
    <x v="1"/>
    <x v="23"/>
    <s v="Fortalecer el proceso nutricional de 3000 Niños y niñas de cero a cinco años, gestantes y lactantes de las diferentes modalidades de los hogares de bienestar familiar del ICBF de la localidad de Fontibón anualmente."/>
    <e v="#N/A"/>
    <n v="3000"/>
    <n v="0"/>
    <n v="0"/>
    <s v="Constante"/>
    <x v="263"/>
    <x v="263"/>
    <n v="0"/>
    <n v="0"/>
    <n v="0"/>
    <m/>
    <m/>
    <m/>
  </r>
  <r>
    <n v="9"/>
    <x v="8"/>
    <n v="24111"/>
    <s v="EDUCACIÓN"/>
    <n v="50"/>
    <s v="Sedes educativas urbanas y rurales dotadas con recursos pedagógicos y/o tecnológicos"/>
    <s v="Educación como eje del potencial humano"/>
    <x v="23"/>
    <x v="1"/>
    <x v="5"/>
    <x v="2"/>
    <x v="11"/>
    <s v="Dotar 26 Sede(s) educativas urbanas con recursos pedagógicos y/o tecnológicos para todos los niveles de educación."/>
    <s v="DOTACIÓN"/>
    <n v="26"/>
    <n v="1283"/>
    <n v="2.3732889382167961E-2"/>
    <s v="Suma"/>
    <x v="264"/>
    <x v="264"/>
    <n v="0"/>
    <n v="0"/>
    <n v="0"/>
    <m/>
    <m/>
    <m/>
  </r>
  <r>
    <n v="9"/>
    <x v="8"/>
    <n v="24112"/>
    <s v="EDUCACIÓN"/>
    <n v="52"/>
    <s v="Número de estudiantes beneficiados en programas de educación posmedia (niveles de formación técnico profesional, tecnólogo, profesional universitario y educación para el trabajo y desarrollo humano)."/>
    <s v="Educación como eje del potencial humano"/>
    <x v="24"/>
    <x v="1"/>
    <x v="5"/>
    <x v="2"/>
    <x v="11"/>
    <s v="Beneficiar 250 Estudiante(s) en programas de educación posmedia (niveles de formación técnico profesional, tecnólogo, profesional universitario y educación para el trabajo y desarrollo humano)."/>
    <s v="APOYO EDUCACIÓN POSMEDIA"/>
    <n v="250"/>
    <n v="2567"/>
    <n v="4.7484276729559752E-2"/>
    <s v="Suma"/>
    <x v="264"/>
    <x v="264"/>
    <n v="0"/>
    <n v="0"/>
    <n v="0"/>
    <m/>
    <m/>
    <m/>
  </r>
  <r>
    <n v="9"/>
    <x v="8"/>
    <n v="24113"/>
    <s v="EDUCACIÓN"/>
    <n v="51"/>
    <s v="Número de estudiantes beneficiados con apoyo de sostenimiento para la permanencia en la educación posmedia (niveles de formación técnico profesional, tecnólogo, profesional universitario y educación para el trabajo y desarrollo humano)."/>
    <s v="Educación como eje del potencial humano"/>
    <x v="24"/>
    <x v="1"/>
    <x v="5"/>
    <x v="2"/>
    <x v="11"/>
    <s v="Beneficiar 500 Estudiante(s) con apoyo de sostenimiento para la permanencia en la educación posmedia (niveles de formación técnico profesional, tecnólogo, profesional universitario y educación para el trabajo y desarrollo humano)."/>
    <s v="SOSTENIMIENTO"/>
    <n v="500"/>
    <n v="1065"/>
    <n v="1.9700332963374027E-2"/>
    <s v="Suma"/>
    <x v="264"/>
    <x v="264"/>
    <n v="0"/>
    <n v="0"/>
    <n v="0"/>
    <m/>
    <m/>
    <m/>
  </r>
  <r>
    <n v="9"/>
    <x v="8"/>
    <n v="24141"/>
    <s v="DESARROLLO ECONÓMICO, INDUSTRIA Y TURISMO"/>
    <n v="55"/>
    <s v="Número de Mipymes y/o emprendimientos orientados al fortalecimiento de las capacidades locales para la gestión y el desarrollo turístico apoyados."/>
    <s v="Emprendimiento equitativo e incluyente"/>
    <x v="26"/>
    <x v="0"/>
    <x v="0"/>
    <x v="2"/>
    <x v="12"/>
    <s v="Apoyar 200 Mipyme(s) y/o emprendimientos orientados al fortalecimiento de las capacidades locales para la gestión y el desarrollo turístico y/o gastronómico."/>
    <s v="DESARROLLO TURÍSTICO"/>
    <n v="200"/>
    <n v="573"/>
    <n v="1.0599334073251943E-2"/>
    <s v="Suma"/>
    <x v="265"/>
    <x v="265"/>
    <n v="0"/>
    <n v="0"/>
    <n v="0"/>
    <m/>
    <m/>
    <m/>
  </r>
  <r>
    <n v="9"/>
    <x v="8"/>
    <n v="24142"/>
    <s v="DESARROLLO ECONÓMICO, INDUSTRIA Y TURISMO"/>
    <n v="54"/>
    <s v="Número de acciones realizadas para fortalecer las capacidades y/o habilidades, técnicas y blandas de las personas de la localidad, con el fin de mejorar el acceso a oportunidades de empleo."/>
    <s v="Desarrollo empresarial, productividad y empleo"/>
    <x v="25"/>
    <x v="0"/>
    <x v="0"/>
    <x v="2"/>
    <x v="12"/>
    <s v="Realizar 4 Acción(es) para fortalecer las capacidades y/o habilidades, técnicas y blandas de las personas de la localidad, con el fin de mejorar el acceso a oportunidades de empleo con un enfoque diferencial."/>
    <s v="FORTALECIMIENTO DE CAPACIDADES"/>
    <n v="4"/>
    <n v="770"/>
    <n v="1.4243433222345543E-2"/>
    <s v="Suma"/>
    <x v="265"/>
    <x v="265"/>
    <n v="0"/>
    <n v="0"/>
    <n v="0"/>
    <m/>
    <m/>
    <m/>
  </r>
  <r>
    <n v="9"/>
    <x v="8"/>
    <n v="24151"/>
    <s v="CULTURA, RECREACIÓN Y DEPORTE"/>
    <n v="56"/>
    <s v="Número de proyectos financiados y acompañados del sector cultural y creativo."/>
    <s v="Bogotá cultural y deportiva"/>
    <x v="29"/>
    <x v="0"/>
    <x v="0"/>
    <x v="2"/>
    <x v="13"/>
    <s v="Financiar 70 Proyecto(s) del sector cultural y creativo local."/>
    <s v="SOSTENIBILIDAD"/>
    <n v="70"/>
    <n v="513"/>
    <n v="9.4894561598224195E-3"/>
    <s v="Suma"/>
    <x v="266"/>
    <x v="266"/>
    <n v="0"/>
    <n v="0"/>
    <n v="0"/>
    <m/>
    <m/>
    <m/>
  </r>
  <r>
    <n v="9"/>
    <x v="8"/>
    <n v="24161"/>
    <s v="DESARROLLO ECONÓMICO, INDUSTRIA Y TURISMO"/>
    <n v="58"/>
    <s v="Número de Mipymes, emprendimientos y/o actores de la economia informal apoyados para el fortalecimiento del tejido empresarial local."/>
    <s v="Emprendimiento equitativo e incluyente"/>
    <x v="28"/>
    <x v="0"/>
    <x v="0"/>
    <x v="2"/>
    <x v="13"/>
    <s v="Apoyar 180 Mipyme(s) emprendimientos y/o actores de la economía informal, turística y/o gastronómica para el fortalecimiento del tejido empresarial local."/>
    <s v="TEJIDO EMPRESARIAL LOCAL"/>
    <n v="180"/>
    <n v="513"/>
    <n v="9.4894561598224195E-3"/>
    <s v="Suma"/>
    <x v="267"/>
    <x v="267"/>
    <n v="0"/>
    <n v="0"/>
    <n v="0"/>
    <m/>
    <m/>
    <m/>
  </r>
  <r>
    <n v="9"/>
    <x v="8"/>
    <n v="24431"/>
    <s v="CULTURA, RECREACIÓN Y DEPORTE"/>
    <n v="61"/>
    <s v="Número de Parques de la red de proximidad intervenidos en mejoramiento, mantenimiento y/o dotación"/>
    <s v="Desarrollo urbano y rural integral"/>
    <x v="30"/>
    <x v="0"/>
    <x v="0"/>
    <x v="3"/>
    <x v="14"/>
    <s v="Intervenir 20 Parque(s) de la red de proximidad con acciones de mejoramiento, mantenimiento, adecuación y/o dotación de escenarios deportivos teniendo en cuenta nuevas tendencias y alternativas deportivas incluyentes."/>
    <s v="INTERVENCIÓN"/>
    <n v="20"/>
    <n v="1043"/>
    <n v="1.929337772844987E-2"/>
    <s v="Suma"/>
    <x v="268"/>
    <x v="268"/>
    <n v="0"/>
    <n v="0"/>
    <n v="0"/>
    <m/>
    <m/>
    <m/>
  </r>
  <r>
    <n v="9"/>
    <x v="8"/>
    <n v="24531"/>
    <s v="CULTURA, RECREACIÓN Y DEPORTE"/>
    <n v="62"/>
    <s v="No. de equipamientos culturales intervenidos con acciones de construcción, adecuación y/o dotación"/>
    <s v="Desarrollo urbano y rural integral"/>
    <x v="31"/>
    <x v="0"/>
    <x v="0"/>
    <x v="3"/>
    <x v="14"/>
    <s v="Intervenir 2 Equipamiento(s) culturales con acciones de construcción, adecuación y/o dotación."/>
    <s v="INTERVENCIÓN"/>
    <n v="2"/>
    <n v="208"/>
    <n v="3.8475767665556789E-3"/>
    <s v="Suma"/>
    <x v="269"/>
    <x v="269"/>
    <n v="0"/>
    <n v="0"/>
    <n v="0"/>
    <m/>
    <m/>
    <m/>
  </r>
  <r>
    <n v="9"/>
    <x v="8"/>
    <n v="23601"/>
    <s v="AMBIENTE"/>
    <n v="64"/>
    <s v="Número de hectáreas en proceso de restauración ecológica"/>
    <s v="Protección del ambiente y resiliencia al cambio climático"/>
    <x v="33"/>
    <x v="0"/>
    <x v="0"/>
    <x v="3"/>
    <x v="15"/>
    <s v="Lograr y/o mantener 9 Hectárea(s) en proceso de restauración ecológica."/>
    <s v="RESTAURACIÓN ECOLÓGICA"/>
    <n v="9"/>
    <n v="55"/>
    <n v="1.0173880873103958E-3"/>
    <s v="Suma"/>
    <x v="270"/>
    <x v="270"/>
    <n v="0"/>
    <n v="0"/>
    <n v="0"/>
    <m/>
    <m/>
    <m/>
  </r>
  <r>
    <n v="9"/>
    <x v="8"/>
    <n v="25201"/>
    <s v="HÁBITAT"/>
    <n v="76"/>
    <s v="Personas capacitadas en separación en la fuente y reciclaje"/>
    <s v="Protección del ambiente y resiliencia al cambio climático"/>
    <x v="34"/>
    <x v="0"/>
    <x v="0"/>
    <x v="3"/>
    <x v="15"/>
    <s v="Capacitar 2800 Persona(s) en separación en la fuente y la gestión integral de residuos sólidos."/>
    <s v="SEPARACIÓN EN LA FUENTE"/>
    <n v="2800"/>
    <n v="628"/>
    <n v="1.1616722160562339E-2"/>
    <s v="Suma"/>
    <x v="271"/>
    <x v="271"/>
    <n v="0"/>
    <n v="0"/>
    <n v="0"/>
    <m/>
    <m/>
    <m/>
  </r>
  <r>
    <n v="9"/>
    <x v="8"/>
    <n v="25202"/>
    <s v="AMBIENTE"/>
    <n v="71"/>
    <s v="Número de árboles mantenidos en zona urbana"/>
    <s v="Protección del ambiente y resiliencia al cambio climático"/>
    <x v="33"/>
    <x v="0"/>
    <x v="0"/>
    <x v="3"/>
    <x v="15"/>
    <s v="Mantener 3700 Arbol(es) en zona urbana"/>
    <s v="ARBOLADO"/>
    <n v="3700"/>
    <n v="164"/>
    <n v="3.0336662967073622E-3"/>
    <s v="Suma"/>
    <x v="271"/>
    <x v="271"/>
    <n v="0"/>
    <n v="0"/>
    <n v="0"/>
    <m/>
    <m/>
    <m/>
  </r>
  <r>
    <n v="9"/>
    <x v="8"/>
    <n v="25203"/>
    <s v="AMBIENTE"/>
    <n v="68"/>
    <s v="Número de huertas urbanas implementadas"/>
    <s v="Protección del ambiente y resiliencia al cambio climático"/>
    <x v="33"/>
    <x v="0"/>
    <x v="0"/>
    <x v="3"/>
    <x v="15"/>
    <s v="Implementar y/o fortalecer 25 Huerta(s) urbanas"/>
    <s v="HUERTAS URBANAS"/>
    <n v="25"/>
    <n v="82"/>
    <n v="1.5168331483536811E-3"/>
    <s v="Suma"/>
    <x v="271"/>
    <x v="271"/>
    <n v="0"/>
    <n v="0"/>
    <n v="0"/>
    <m/>
    <m/>
    <m/>
  </r>
  <r>
    <n v="9"/>
    <x v="8"/>
    <n v="25204"/>
    <s v="AMBIENTE"/>
    <n v="70"/>
    <s v="Número de m2 de jardinería convencional y biodiversa mantenidos"/>
    <s v="Protección del ambiente y resiliencia al cambio climático"/>
    <x v="33"/>
    <x v="0"/>
    <x v="0"/>
    <x v="3"/>
    <x v="15"/>
    <s v="Mantener 3000 Metro(s) cuadrado(s) de jardinería"/>
    <s v="JARDINERÍA"/>
    <n v="3000"/>
    <n v="147"/>
    <n v="2.7192008879023308E-3"/>
    <s v="Suma"/>
    <x v="271"/>
    <x v="271"/>
    <n v="0"/>
    <n v="0"/>
    <n v="0"/>
    <m/>
    <m/>
    <m/>
  </r>
  <r>
    <n v="9"/>
    <x v="8"/>
    <n v="25205"/>
    <s v="AMBIENTE"/>
    <n v="69"/>
    <s v="Número de m2 de muros y techos verdes"/>
    <s v="Protección del ambiente y resiliencia al cambio climático"/>
    <x v="33"/>
    <x v="0"/>
    <x v="0"/>
    <x v="3"/>
    <x v="15"/>
    <s v="Construir y/o mantener 360 Metro(s) cuadrado(s) de muros y techos verdes"/>
    <s v="MUROS Y TECHOS VERDES"/>
    <n v="360"/>
    <n v="60"/>
    <n v="1.1098779134295228E-3"/>
    <s v="Suma"/>
    <x v="271"/>
    <x v="271"/>
    <n v="0"/>
    <n v="0"/>
    <n v="0"/>
    <m/>
    <m/>
    <m/>
  </r>
  <r>
    <n v="9"/>
    <x v="8"/>
    <n v="25206"/>
    <s v="AMBIENTE"/>
    <n v="67"/>
    <s v="Número de procesos comunitarios de educación ambiental implementados"/>
    <s v="Protección del ambiente y resiliencia al cambio climático"/>
    <x v="33"/>
    <x v="0"/>
    <x v="0"/>
    <x v="3"/>
    <x v="15"/>
    <s v="Implementar y/o fortalecer 12 Proceso(s) comunitarios de educación ambiental que promuevan la conservación de la biodiversidad y el agua."/>
    <s v="EDUCACIÓN AMBIENTAL"/>
    <n v="12"/>
    <n v="186"/>
    <n v="3.4406215316315205E-3"/>
    <s v="Suma"/>
    <x v="271"/>
    <x v="271"/>
    <n v="0"/>
    <n v="0"/>
    <n v="0"/>
    <m/>
    <m/>
    <m/>
  </r>
  <r>
    <n v="9"/>
    <x v="8"/>
    <n v="24081"/>
    <s v="MOVILIDAD"/>
    <n v="77"/>
    <s v="Kilómetros-carril construidos y/o conservados de malla vial urbana (local y/o intermedia)"/>
    <s v="Infraestructura segura e incluyente"/>
    <x v="35"/>
    <x v="0"/>
    <x v="2"/>
    <x v="3"/>
    <x v="16"/>
    <s v="Intervenir 5,5 Kilómetro(s)-carril de malla vial urbana (local y/o intermedia) con acciones de construcción y/o conservación"/>
    <s v="INTERVENCIÓN MALLA VIAL LOCAL"/>
    <n v="5.5"/>
    <n v="8432"/>
    <n v="0.15597484276729559"/>
    <s v="Suma"/>
    <x v="272"/>
    <x v="272"/>
    <n v="0"/>
    <n v="0"/>
    <n v="0"/>
    <m/>
    <m/>
    <m/>
  </r>
  <r>
    <n v="9"/>
    <x v="8"/>
    <n v="25301"/>
    <s v="AMBIENTE"/>
    <n v="113"/>
    <s v="Número de obras de mitigación y/u obras de mitigación existentes con mantenimiento"/>
    <s v="Protección del ambiente y resiliencia al cambio climático"/>
    <x v="36"/>
    <x v="1"/>
    <x v="0"/>
    <x v="3"/>
    <x v="17"/>
    <s v="Realizar 1 Obra(s) de mitigación y/u obras de mitigación existentes con mantenimiento para la reducción del riesgo y adaptación al cambio climático"/>
    <s v="OBRAS DE MITIGACIÓN"/>
    <n v="1"/>
    <n v="71"/>
    <n v="1.3133555308916019E-3"/>
    <s v="Suma"/>
    <x v="273"/>
    <x v="273"/>
    <n v="0"/>
    <n v="0"/>
    <n v="0"/>
    <m/>
    <m/>
    <m/>
  </r>
  <r>
    <n v="9"/>
    <x v="8"/>
    <n v="25302"/>
    <s v="AMBIENTE"/>
    <n v="79"/>
    <s v="Número de acciones efectivas para el fortalecimiento de las capacidades locales en torno a la gestión del riesgo"/>
    <s v="Protección del ambiente y resiliencia al cambio climático"/>
    <x v="36"/>
    <x v="1"/>
    <x v="0"/>
    <x v="3"/>
    <x v="17"/>
    <s v="Realizar 4 Acción(es) efectivas para el fortalecimiento de las capacidades locales y/o procesos comunitarios en torno a la gestión del riesgo y la respuesta a emergencias y desastres."/>
    <s v="GESTIÓN DEL RIESGO"/>
    <n v="4"/>
    <n v="202"/>
    <n v="3.7365889752127264E-3"/>
    <s v="Suma"/>
    <x v="273"/>
    <x v="273"/>
    <n v="0"/>
    <n v="0"/>
    <n v="0"/>
    <m/>
    <m/>
    <m/>
  </r>
  <r>
    <n v="9"/>
    <x v="8"/>
    <n v="25081"/>
    <s v="INTEGRACIÓN SOCIAL"/>
    <n v="83"/>
    <s v="Unidades operativas de atención especializada (Centros Integrarte, Centros Crecer, Cadis) dotados y/o acondicionados"/>
    <s v="Desarrollo urbano y rural integral"/>
    <x v="37"/>
    <x v="0"/>
    <x v="0"/>
    <x v="3"/>
    <x v="18"/>
    <s v="Dotar 2 Unidad(es) operativas de atención especializada (Centros Integrarte, Centros Crecer y Cadis)"/>
    <s v="DOTACIÓN"/>
    <n v="2"/>
    <n v="109"/>
    <n v="2.0162782093969662E-3"/>
    <s v="Suma"/>
    <x v="274"/>
    <x v="274"/>
    <n v="0"/>
    <n v="0"/>
    <n v="0"/>
    <m/>
    <m/>
    <m/>
  </r>
  <r>
    <n v="9"/>
    <x v="8"/>
    <n v="25083"/>
    <s v="INTEGRACIÓN SOCIAL"/>
    <n v="84"/>
    <s v="Unidades operativas orientadas a la atención de jóvenes (casas de la juventud, centros forjar) dotadas y/o acondicionadas"/>
    <s v="Desarrollo urbano y rural integral"/>
    <x v="37"/>
    <x v="0"/>
    <x v="0"/>
    <x v="3"/>
    <x v="18"/>
    <s v="Dotar 1 Unidad(es) operativas orientadas a la atención de jóvenes (casas de la juventud, centros forjar)"/>
    <s v="DOTACIÓN"/>
    <n v="1"/>
    <n v="27"/>
    <n v="4.9944506104328528E-4"/>
    <s v="Suma"/>
    <x v="274"/>
    <x v="274"/>
    <n v="0"/>
    <n v="0"/>
    <n v="0"/>
    <m/>
    <m/>
    <m/>
  </r>
  <r>
    <n v="9"/>
    <x v="8"/>
    <n v="25084"/>
    <s v="INTEGRACIÓN SOCIAL"/>
    <n v="88"/>
    <s v="Unidades operativas orientadas a la prestación de servicios sociales a la persona mayor dotadas y/o acondicionadas"/>
    <s v="Desarrollo urbano y rural integral"/>
    <x v="37"/>
    <x v="0"/>
    <x v="0"/>
    <x v="3"/>
    <x v="18"/>
    <s v="Dotar 1 Unidad(es) operativas orientadas a la prestación de servicios a la persona mayor"/>
    <s v="DOTACIÓN"/>
    <n v="1"/>
    <n v="82"/>
    <n v="1.5168331483536811E-3"/>
    <s v="Suma"/>
    <x v="274"/>
    <x v="274"/>
    <n v="0"/>
    <n v="0"/>
    <n v="0"/>
    <m/>
    <m/>
    <m/>
  </r>
  <r>
    <n v="9"/>
    <x v="8"/>
    <n v="25085"/>
    <s v="INTEGRACIÓN SOCIAL"/>
    <n v="82"/>
    <s v="Unidades operativas orientadas a la atención de la primera infancia  (Jardines Infantiles, Casas de Pensamiento Intercultural, Modalidad Espacios Rurales, Crecemos en la Ruralidad, Creciendo Juntos, Centros Amar) dotadas y/o acondicionadas "/>
    <s v="Desarrollo urbano y rural integral"/>
    <x v="37"/>
    <x v="0"/>
    <x v="0"/>
    <x v="3"/>
    <x v="18"/>
    <s v="Dotar 7 Unidad(es) operativas orientadas a la atención de la primera infancia (Jardines Infantiles, Bebetecas, Casas de Pensamiento Intercultural, Creciendo Juntos, Centros Amar, Centros Forjar)"/>
    <s v="DOTACIÓN"/>
    <n v="7"/>
    <n v="273"/>
    <n v="5.0499445061043284E-3"/>
    <s v="Suma"/>
    <x v="274"/>
    <x v="274"/>
    <n v="0"/>
    <n v="0"/>
    <n v="0"/>
    <m/>
    <m/>
    <m/>
  </r>
  <r>
    <n v="9"/>
    <x v="8"/>
    <n v="24123"/>
    <s v="GOBIERNO"/>
    <n v="94"/>
    <s v="Estrategias de inspección, vigilancia y control realizada"/>
    <s v="Gobierno confiable"/>
    <x v="41"/>
    <x v="1"/>
    <x v="6"/>
    <x v="4"/>
    <x v="20"/>
    <s v="Realizar 4 Estrategia(s) de inspección, vigilancia y control (una por vigencia)."/>
    <s v="IVC"/>
    <n v="4"/>
    <n v="1693"/>
    <n v="3.1317055123936365E-2"/>
    <s v="Suma"/>
    <x v="275"/>
    <x v="275"/>
    <n v="0"/>
    <n v="0"/>
    <n v="0"/>
    <m/>
    <m/>
    <m/>
  </r>
  <r>
    <n v="9"/>
    <x v="8"/>
    <n v="24124"/>
    <s v="GOBIERNO"/>
    <s v="#3"/>
    <s v="Número de estudios, diseños y/o construcción de equipamientos realizados para servicios sociales dentro de la red de proximidad de la localidad."/>
    <e v="#N/A"/>
    <x v="60"/>
    <x v="2"/>
    <x v="0"/>
    <x v="4"/>
    <x v="20"/>
    <s v="Realizar estudios, diseños y/o construcción de 1 Equipamiento(s) para servicios sociales dentro de la red de proximidad de la localidad"/>
    <e v="#N/A"/>
    <n v="1"/>
    <n v="0"/>
    <n v="0"/>
    <s v="Suma"/>
    <x v="275"/>
    <x v="275"/>
    <n v="0"/>
    <n v="0"/>
    <n v="0"/>
    <m/>
    <m/>
    <m/>
  </r>
  <r>
    <n v="9"/>
    <x v="8"/>
    <n v="24125"/>
    <s v="GOBIERNO"/>
    <n v="93"/>
    <s v="Estrategias de fortalecimiento institucional realizadas"/>
    <s v="Gobierno confiable"/>
    <x v="39"/>
    <x v="1"/>
    <x v="6"/>
    <x v="4"/>
    <x v="20"/>
    <s v="Realizar 4 Estrategia(s) de fortalecimiento institucional (una por vigencia)"/>
    <s v="FORTALECIMIENTO INSTITUCIONAL"/>
    <n v="4"/>
    <n v="5625"/>
    <n v="0.10405105438401775"/>
    <s v="Suma"/>
    <x v="275"/>
    <x v="275"/>
    <n v="0"/>
    <n v="0"/>
    <n v="0"/>
    <m/>
    <m/>
    <m/>
  </r>
  <r>
    <n v="9"/>
    <x v="8"/>
    <n v="24126"/>
    <s v="GOBIERNO"/>
    <n v="92"/>
    <s v="Sedes administrativas locales intervenidas."/>
    <s v="Gobierno confiable"/>
    <x v="40"/>
    <x v="1"/>
    <x v="6"/>
    <x v="4"/>
    <x v="20"/>
    <s v="Intervenir 3 Sede(s) administrativas locales y Junta Administradora Local"/>
    <s v="INTERVENCIÓN"/>
    <n v="3"/>
    <n v="819"/>
    <n v="1.5149833518312986E-2"/>
    <s v="Suma"/>
    <x v="275"/>
    <x v="275"/>
    <n v="0"/>
    <n v="0"/>
    <n v="0"/>
    <m/>
    <m/>
    <m/>
  </r>
  <r>
    <n v="9"/>
    <x v="8"/>
    <n v="23901"/>
    <s v="GOBIERNO"/>
    <n v="100"/>
    <s v="Acciones desarrolladas, orientadas a la ciudadanía en el marco de la estrategía Bogotaneidad"/>
    <s v="Gobierno confiable"/>
    <x v="49"/>
    <x v="1"/>
    <x v="0"/>
    <x v="4"/>
    <x v="22"/>
    <s v="Desarrollar 4 Acción(es) orientadas a la ciudadanía, en el marco de la estrategia &quot;Bogotaneidad&quot;"/>
    <s v="ESTRATEGIA BOGOTANEIDAD"/>
    <n v="4"/>
    <n v="251"/>
    <n v="4.6429892711801705E-3"/>
    <s v="Suma"/>
    <x v="276"/>
    <x v="276"/>
    <n v="0"/>
    <n v="0"/>
    <n v="0"/>
    <m/>
    <m/>
    <m/>
  </r>
  <r>
    <n v="9"/>
    <x v="8"/>
    <n v="23902"/>
    <s v="GOBIERNO"/>
    <n v="101"/>
    <s v="Unidades de innovación publica  y social fortalecidas"/>
    <s v="Gobierno confiable"/>
    <x v="49"/>
    <x v="1"/>
    <x v="0"/>
    <x v="4"/>
    <x v="22"/>
    <s v="Fortalecer 1 Unidad(es) de innovación publica y social a nivel local."/>
    <s v="INNOVACIÓN PÚBLICA"/>
    <n v="1"/>
    <n v="792"/>
    <n v="1.46503884572697E-2"/>
    <s v="Constante"/>
    <x v="276"/>
    <x v="276"/>
    <n v="0"/>
    <n v="0"/>
    <n v="0"/>
    <m/>
    <m/>
    <m/>
  </r>
  <r>
    <n v="9"/>
    <x v="8"/>
    <n v="24171"/>
    <s v="GOBIERNO"/>
    <n v="97"/>
    <s v="Organizaciones sociales e Instancias de participación ciudadana fortalecidas."/>
    <s v="Democracia deliberativa y participación"/>
    <x v="46"/>
    <x v="0"/>
    <x v="0"/>
    <x v="4"/>
    <x v="22"/>
    <s v="Fortalecer 200 Organización(es) sociales e Instancias de participación ciudadana y las reconocidas por las comunidades étnicas."/>
    <s v="FORTALECIMIENTO DE ORGANIZACIONES"/>
    <n v="200"/>
    <n v="644"/>
    <n v="1.1912689604143545E-2"/>
    <s v="Suma"/>
    <x v="277"/>
    <x v="277"/>
    <n v="0"/>
    <n v="0"/>
    <n v="0"/>
    <m/>
    <m/>
    <m/>
  </r>
  <r>
    <n v="9"/>
    <x v="8"/>
    <n v="24172"/>
    <s v="GOBIERNO"/>
    <n v="98"/>
    <s v="Personas capacitadas a través de procesos de formación para la participación de manera virtual y presencial."/>
    <s v="Democracia deliberativa y participación"/>
    <x v="43"/>
    <x v="0"/>
    <x v="0"/>
    <x v="4"/>
    <x v="22"/>
    <s v="Capacitar 1000 Persona(s) a través de procesos de formación para la participación de manera virtual y presencial."/>
    <s v="CAPACITACIÓN"/>
    <n v="1000"/>
    <n v="339"/>
    <n v="6.2708102108768038E-3"/>
    <s v="Suma"/>
    <x v="277"/>
    <x v="277"/>
    <n v="0"/>
    <n v="0"/>
    <n v="0"/>
    <m/>
    <m/>
    <m/>
  </r>
  <r>
    <n v="9"/>
    <x v="8"/>
    <n v="24173"/>
    <s v="GOBIERNO"/>
    <n v="99"/>
    <s v="Organizaciones comunales fortalecidas."/>
    <s v="Democracia deliberativa y participación"/>
    <x v="45"/>
    <x v="1"/>
    <x v="0"/>
    <x v="4"/>
    <x v="22"/>
    <s v="Fortalecer 68 Organización(es) comunales"/>
    <s v="FORTALECIMIENTO COMUNAL"/>
    <n v="68"/>
    <n v="382"/>
    <n v="7.066222715501295E-3"/>
    <s v="Suma"/>
    <x v="277"/>
    <x v="277"/>
    <n v="0"/>
    <n v="0"/>
    <n v="0"/>
    <m/>
    <m/>
    <m/>
  </r>
  <r>
    <n v="9"/>
    <x v="8"/>
    <n v="24174"/>
    <s v="GOBIERNO"/>
    <n v="107"/>
    <s v="Salones comunales y/o casas de la participación rehabilitados"/>
    <s v="Democracia deliberativa y participación"/>
    <x v="44"/>
    <x v="0"/>
    <x v="0"/>
    <x v="4"/>
    <x v="22"/>
    <s v="Rehabilitar 9 Salón(es) comunales, casas de participación y espacios propios para las comunidades étnicas."/>
    <s v="REHABILITACIÓN"/>
    <n v="9"/>
    <n v="268"/>
    <n v="4.9574546799852019E-3"/>
    <s v="Suma"/>
    <x v="277"/>
    <x v="277"/>
    <n v="0"/>
    <n v="0"/>
    <n v="0"/>
    <m/>
    <m/>
    <m/>
  </r>
  <r>
    <n v="9"/>
    <x v="8"/>
    <n v="24175"/>
    <s v="GOBIERNO"/>
    <n v="108"/>
    <s v="Organizaciones comunales dotadas"/>
    <s v="Democracia deliberativa y participación"/>
    <x v="44"/>
    <x v="0"/>
    <x v="0"/>
    <x v="4"/>
    <x v="22"/>
    <s v="Dotar 21 Organización(es) comunales, instancias y casas de participación de la ciudadanía en general y de las comunidades étnicas."/>
    <s v="DOTACIÓN"/>
    <n v="21"/>
    <n v="218"/>
    <n v="4.0325564187939323E-3"/>
    <s v="Suma"/>
    <x v="277"/>
    <x v="277"/>
    <n v="0"/>
    <n v="0"/>
    <n v="0"/>
    <m/>
    <m/>
    <m/>
  </r>
  <r>
    <n v="9"/>
    <x v="8"/>
    <n v="24176"/>
    <s v="GOBIERNO"/>
    <n v="109"/>
    <s v="Medios comunitarios y alternativos fortalecidos."/>
    <s v="Gobierno confiable"/>
    <x v="47"/>
    <x v="0"/>
    <x v="0"/>
    <x v="4"/>
    <x v="22"/>
    <s v="Fortalecer 18 Medio(s) comunitario(s) y alternativo(s)."/>
    <s v="MEDIOS COMUNITARIOS"/>
    <n v="18"/>
    <n v="208"/>
    <n v="3.8475767665556789E-3"/>
    <s v="Suma"/>
    <x v="277"/>
    <x v="277"/>
    <n v="0"/>
    <n v="0"/>
    <n v="0"/>
    <m/>
    <m/>
    <m/>
  </r>
  <r>
    <n v="9"/>
    <x v="8"/>
    <n v="24191"/>
    <s v="GOBIERNO"/>
    <n v="104"/>
    <s v="Iniciativa de inversión local concertada e implementada con las comunidades negras, afrocolombianas y palenqueras"/>
    <s v="Línea diferencial étnica"/>
    <x v="48"/>
    <x v="1"/>
    <x v="0"/>
    <x v="4"/>
    <x v="22"/>
    <s v="Concertar e implementar 4 Iniciativa(s) de inversión local con las comunidades Negras, Afrocolombianas, y Palenqueras, de acuerdo a las necesidades propias de las comunidades, en aras de respetar su cosmovisión, usos y costumbres."/>
    <s v="INICIATIVAS COMUNIDADES NEGRAS, AFROCOLOMBIANAS, PALENQUERAS"/>
    <n v="4"/>
    <n v="208"/>
    <n v="3.8475767665556789E-3"/>
    <s v="Suma"/>
    <x v="278"/>
    <x v="278"/>
    <n v="0"/>
    <n v="0"/>
    <n v="0"/>
    <m/>
    <m/>
    <m/>
  </r>
  <r>
    <n v="9"/>
    <x v="8"/>
    <n v="24192"/>
    <s v="GOBIERNO"/>
    <n v="103"/>
    <s v="Iniciativa de inversión local concertada e implementada con los pueblos indígenas"/>
    <s v="Línea diferencial étnica"/>
    <x v="48"/>
    <x v="1"/>
    <x v="0"/>
    <x v="4"/>
    <x v="22"/>
    <s v="Concertar e implementar 4 Iniciativa(s) de inversión local de los pueblos indígenas de acuerdo a las necesidades propias de las comunidades, en aras de respetar su cosmovisión, usos y costumbres."/>
    <s v="INICIATIVAS PUEBLO INDÍGENA"/>
    <n v="4"/>
    <n v="120"/>
    <n v="2.2197558268590455E-3"/>
    <s v="Suma"/>
    <x v="278"/>
    <x v="278"/>
    <n v="0"/>
    <n v="0"/>
    <n v="0"/>
    <m/>
    <m/>
    <m/>
  </r>
  <r>
    <n v="10"/>
    <x v="9"/>
    <n v="22621"/>
    <s v="SEGURIDAD, CONVIVENCIA Y JUSTICIA"/>
    <n v="2"/>
    <s v="Acciones formativas diferenciales para la promoción de la convivencia ciudadana implementadas"/>
    <s v="Cultura ciudadana para la convivencia pacífica"/>
    <x v="0"/>
    <x v="0"/>
    <x v="0"/>
    <x v="0"/>
    <x v="0"/>
    <s v="Implementar 4 Acción(es) formativas diferenciales para la promoción de la convivencia ciudadana."/>
    <s v="FORMACIÓN"/>
    <n v="4"/>
    <n v="394"/>
    <n v="3.7734764828134429E-3"/>
    <s v="Suma"/>
    <x v="279"/>
    <x v="279"/>
    <n v="0"/>
    <n v="0"/>
    <n v="0"/>
    <m/>
    <m/>
    <m/>
  </r>
  <r>
    <n v="10"/>
    <x v="9"/>
    <n v="22622"/>
    <s v="SEGURIDAD, CONVIVENCIA Y JUSTICIA"/>
    <n v="1"/>
    <s v="Organizaciones comunitarias fortalecidas a través de capacidades para promover acciones de corresponsabilidad en la gestión de la seguridad y la convivencia"/>
    <s v="Cultura ciudadana para la convivencia pacífica"/>
    <x v="0"/>
    <x v="0"/>
    <x v="0"/>
    <x v="0"/>
    <x v="0"/>
    <s v="Fortalecer 100 Organización(es) comunitarias a través de capacidades para promover acciones de corresponsabilidad en la gestión de la seguridad y la convivencia"/>
    <s v="FORTALECIMIENTO DE CAPACIDADES"/>
    <n v="100"/>
    <n v="1182"/>
    <n v="1.1320429448440328E-2"/>
    <s v="Suma"/>
    <x v="279"/>
    <x v="279"/>
    <n v="0"/>
    <n v="0"/>
    <n v="0"/>
    <m/>
    <m/>
    <m/>
  </r>
  <r>
    <n v="10"/>
    <x v="9"/>
    <n v="23801"/>
    <s v="MUJERES"/>
    <n v="4"/>
    <s v="Número de Personas vinculadas en acciones para la prevención del feminicidio y la violencia contra la mujer"/>
    <s v="Cero tolerancia a las violencias"/>
    <x v="1"/>
    <x v="0"/>
    <x v="0"/>
    <x v="0"/>
    <x v="1"/>
    <s v="vincular 4000 Persona(s) en acciones para la prevención del feminicidio y la violencia contra la mujer"/>
    <s v="PREVENCIÓN"/>
    <n v="4000"/>
    <n v="1586"/>
    <n v="1.5189679446045991E-2"/>
    <s v="Suma"/>
    <x v="280"/>
    <x v="280"/>
    <n v="0"/>
    <n v="0"/>
    <n v="0"/>
    <m/>
    <m/>
    <m/>
  </r>
  <r>
    <n v="10"/>
    <x v="9"/>
    <n v="22821"/>
    <s v="SEGURIDAD, CONVIVENCIA Y JUSTICIA"/>
    <n v="5"/>
    <s v="Dotaciones suministradas a organismos de seguridad"/>
    <s v="Mejores capacidades al servicio de la seguridad"/>
    <x v="2"/>
    <x v="1"/>
    <x v="1"/>
    <x v="0"/>
    <x v="2"/>
    <s v="Suministrar 4 Dotación(es) a organismos de seguridad."/>
    <s v="DOTACIÓN"/>
    <n v="4"/>
    <n v="783"/>
    <n v="7.4990662082307759E-3"/>
    <s v="Suma"/>
    <x v="281"/>
    <x v="281"/>
    <n v="0"/>
    <n v="0"/>
    <n v="0"/>
    <m/>
    <m/>
    <m/>
  </r>
  <r>
    <n v="10"/>
    <x v="9"/>
    <n v="22822"/>
    <s v="SEGURIDAD, CONVIVENCIA Y JUSTICIA"/>
    <n v="6"/>
    <s v="Equipamientos de seguridad y acceso a la justicia intervenidos con acciones de fortalecimiento, operación, adecuación y/o dotación"/>
    <s v="Mejores capacidades al servicio de la seguridad"/>
    <x v="2"/>
    <x v="1"/>
    <x v="1"/>
    <x v="0"/>
    <x v="2"/>
    <s v="Intervenir 4 Equipamiento(s) de seguridad y acceso a la justicia con acciones de fortalecimiento, operación, adecuación y/o dotación."/>
    <s v="INTERVENCIÓN"/>
    <n v="4"/>
    <n v="783"/>
    <n v="7.4990662082307759E-3"/>
    <s v="Suma"/>
    <x v="281"/>
    <x v="281"/>
    <n v="0"/>
    <n v="0"/>
    <n v="0"/>
    <m/>
    <m/>
    <m/>
  </r>
  <r>
    <n v="10"/>
    <x v="9"/>
    <n v="25391"/>
    <s v="SEGURIDAD, CONVIVENCIA Y JUSTICIA"/>
    <n v="7"/>
    <s v="Programas de abordaje de conflictividad escolar para la convivencia con enfoque restaurativo fortalecidos"/>
    <s v="Cultura ciudadana para la convivencia pacífica"/>
    <x v="3"/>
    <x v="0"/>
    <x v="0"/>
    <x v="0"/>
    <x v="3"/>
    <s v="Fortalecer 4 Programa(s) de abordaje de conflictividad escolar para la convivencia con enfoque restaurativo."/>
    <s v="CONFLICTIVIDAD ESCOLAR"/>
    <n v="4"/>
    <n v="345"/>
    <n v="3.3041862603315681E-3"/>
    <s v="Suma"/>
    <x v="282"/>
    <x v="282"/>
    <n v="0"/>
    <n v="0"/>
    <n v="0"/>
    <m/>
    <m/>
    <m/>
  </r>
  <r>
    <n v="10"/>
    <x v="9"/>
    <n v="25392"/>
    <s v="SEGURIDAD, CONVIVENCIA Y JUSTICIA"/>
    <n v="8"/>
    <s v="Actores comunitarios fortalecidos con herramientas y capacidades para la implementación de un enfoque restaurativo para la justicia y la convivencia"/>
    <s v="Cultura ciudadana para la convivencia pacífica"/>
    <x v="3"/>
    <x v="0"/>
    <x v="0"/>
    <x v="0"/>
    <x v="3"/>
    <s v="Fortalecer 8 Actor(es) comunitarios con herramientas y capacidades para la implementación de un enfoque restaurativo para la justicia y la convivencia"/>
    <s v="FORTALECIMIENTO DE CAPACIDADES"/>
    <n v="8"/>
    <n v="459"/>
    <n v="4.3960043289628685E-3"/>
    <s v="Suma"/>
    <x v="282"/>
    <x v="282"/>
    <n v="0"/>
    <n v="0"/>
    <n v="0"/>
    <m/>
    <m/>
    <m/>
  </r>
  <r>
    <n v="10"/>
    <x v="9"/>
    <n v="25393"/>
    <s v="SEGURIDAD, CONVIVENCIA Y JUSTICIA"/>
    <n v="13"/>
    <s v="Programas comunitarios con enfoque restaurativo para el cuidado del espacio público y del medio ambiente ejecutados"/>
    <s v="Cultura ciudadana para la convivencia pacífica"/>
    <x v="3"/>
    <x v="0"/>
    <x v="0"/>
    <x v="0"/>
    <x v="3"/>
    <s v="Ejecutar 4 Programa(s) comunitarios con enfoque restaurativo para el cuidado del espacio público y del medio ambiente"/>
    <s v="ACCIONES DE CUIDADO"/>
    <n v="4"/>
    <n v="345"/>
    <n v="3.3041862603315681E-3"/>
    <s v="Suma"/>
    <x v="282"/>
    <x v="282"/>
    <n v="0"/>
    <n v="0"/>
    <n v="0"/>
    <m/>
    <m/>
    <m/>
  </r>
  <r>
    <n v="10"/>
    <x v="9"/>
    <n v="25394"/>
    <s v="SEGURIDAD, CONVIVENCIA Y JUSTICIA"/>
    <n v="11"/>
    <s v="Proyectos comunitarios implementados en la localidad, para la apropiación del Código Nacional de Seguridad y Convivencia Ciudadana"/>
    <s v="Cultura ciudadana para la convivencia pacífica"/>
    <x v="3"/>
    <x v="0"/>
    <x v="0"/>
    <x v="0"/>
    <x v="3"/>
    <s v="Implementar 4 Proyecto(s) comunitarios en la localidad, para la apropiación del Código Nacional de Seguridad y Convivencia Ciudadana"/>
    <s v="CÓDIGO NACIONAL DE SEGURIDAD Y CONVIVENCIA"/>
    <n v="4"/>
    <n v="230"/>
    <n v="2.2027908402210451E-3"/>
    <s v="Suma"/>
    <x v="282"/>
    <x v="282"/>
    <n v="0"/>
    <n v="0"/>
    <n v="0"/>
    <m/>
    <m/>
    <m/>
  </r>
  <r>
    <n v="10"/>
    <x v="9"/>
    <n v="22671"/>
    <s v="MOVILIDAD"/>
    <n v="15"/>
    <s v="Metros cuadrados construidos y/o conservados de elementos del sistema de espacio público peatonal."/>
    <s v="Infraestructura segura e incluyente"/>
    <x v="5"/>
    <x v="0"/>
    <x v="2"/>
    <x v="0"/>
    <x v="4"/>
    <s v="Intervenir 2500 Metro(s) cuadrado(s) elementos del sistema de espacio público peatonal con acciones de construcción y/o conservación."/>
    <s v="INTERVENCIÓN"/>
    <n v="2500"/>
    <n v="1691"/>
    <n v="1.6195301351364294E-2"/>
    <s v="Suma"/>
    <x v="283"/>
    <x v="283"/>
    <n v="0"/>
    <n v="0"/>
    <n v="0"/>
    <m/>
    <m/>
    <m/>
  </r>
  <r>
    <n v="10"/>
    <x v="9"/>
    <n v="23001"/>
    <s v="SEGURIDAD, CONVIVENCIA Y JUSTICIA"/>
    <n v="16"/>
    <s v="Estrategias de seguridad y convivencia implementadas a través de gestores locales, que permitan el uso y disfrute del espacio público"/>
    <s v="Cultura ciudadana para la convivencia pacífica"/>
    <x v="4"/>
    <x v="1"/>
    <x v="1"/>
    <x v="0"/>
    <x v="4"/>
    <s v="Implementar 4 Estrategia(s) de seguridad y convivencia a través de gestores locales que permitan el uso y disfrute del espacio público."/>
    <s v="ESTRATEGIAS DE SEGURIDAD Y CONVIVENCIA"/>
    <n v="4"/>
    <n v="2610"/>
    <n v="2.4996887360769254E-2"/>
    <s v="Suma"/>
    <x v="284"/>
    <x v="284"/>
    <n v="0"/>
    <n v="0"/>
    <n v="0"/>
    <m/>
    <m/>
    <m/>
  </r>
  <r>
    <n v="10"/>
    <x v="9"/>
    <n v="28151"/>
    <s v="GOBIERNO"/>
    <n v="14"/>
    <s v="Acuerdos realizados para la organización, la recuperación, el cuidado, el embellecimiento, la sostenibilidad, el mejoramiento y el aprovechamiento económico del espacio público."/>
    <s v="Cultura ciudadana para la convivencia pacífica"/>
    <x v="50"/>
    <x v="0"/>
    <x v="0"/>
    <x v="0"/>
    <x v="4"/>
    <s v="Realizar 4 Acuerdo(s) para la organización, la recuperación, el cuidado, el embellecimiento, la sostenibilidad, el mejoramiento y el aprovechamiento económico del espacio público."/>
    <s v="ACUERDOS "/>
    <n v="4"/>
    <n v="1482"/>
    <n v="1.4193634892206909E-2"/>
    <s v="Suma"/>
    <x v="285"/>
    <x v="285"/>
    <n v="0"/>
    <n v="0"/>
    <n v="0"/>
    <m/>
    <m/>
    <m/>
  </r>
  <r>
    <n v="10"/>
    <x v="9"/>
    <n v="25401"/>
    <s v="SALUD"/>
    <n v="19"/>
    <s v="Número de personas con discapacidad beneficiadas con Dispostivos de Asistencia Personal - Ayudas Técnicas (no incluidas en los Planes de Beneficios)"/>
    <s v="Ciudad saludable y con bien-estar"/>
    <x v="6"/>
    <x v="1"/>
    <x v="3"/>
    <x v="1"/>
    <x v="5"/>
    <s v="Beneficiar 800 Persona(s) con dispositivos de Asistencia Personal - Ayudas Técnicas (no incluidas en los Planes de Beneficios)"/>
    <s v="DISPOSITIVOS DE ASISTENCIA PERSONAL"/>
    <n v="800"/>
    <n v="1462"/>
    <n v="1.400208786262247E-2"/>
    <s v="Suma"/>
    <x v="286"/>
    <x v="286"/>
    <n v="0"/>
    <n v="0"/>
    <n v="0"/>
    <m/>
    <m/>
    <m/>
  </r>
  <r>
    <n v="10"/>
    <x v="9"/>
    <n v="25402"/>
    <s v="SALUD"/>
    <n v="22"/>
    <s v="Número de personas vinculadas en las acciones complementarias en salud física, nutricional y oral, a través del Circuito del Cuidado"/>
    <s v="Ciudad saludable y con bien-estar"/>
    <x v="51"/>
    <x v="1"/>
    <x v="0"/>
    <x v="1"/>
    <x v="5"/>
    <s v="Vincular 800 Persona(s) en acciones complementarias en salud física, nutricional y oral través del Circuito del Cuidado"/>
    <s v="SALUD FÍSICA Y NUTRICIONAL"/>
    <n v="800"/>
    <n v="313"/>
    <n v="2.997711012996466E-3"/>
    <s v="Suma"/>
    <x v="286"/>
    <x v="286"/>
    <n v="0"/>
    <n v="0"/>
    <n v="0"/>
    <m/>
    <m/>
    <m/>
  </r>
  <r>
    <n v="10"/>
    <x v="9"/>
    <n v="25405"/>
    <s v="SALUD"/>
    <n v="20"/>
    <s v="Número de personas vinculadas a las acciones y estrategias para promover la salud sexual y reproductiva consciente en los diferentes ciclos de vida"/>
    <s v="Ciudad saludable y con bien-estar"/>
    <x v="8"/>
    <x v="1"/>
    <x v="3"/>
    <x v="1"/>
    <x v="5"/>
    <s v="Vincular 350 Persona(s) a las acciones y estrategias para promover la salud sexual y reproductiva consciente en los diferentes ciclos de vida."/>
    <s v="SALUD SEXUAL Y REPRODUCTIVA"/>
    <n v="350"/>
    <n v="313"/>
    <n v="2.997711012996466E-3"/>
    <s v="Suma"/>
    <x v="286"/>
    <x v="286"/>
    <n v="0"/>
    <n v="0"/>
    <n v="0"/>
    <m/>
    <m/>
    <m/>
  </r>
  <r>
    <n v="10"/>
    <x v="9"/>
    <n v="25407"/>
    <s v="SALUD"/>
    <n v="23"/>
    <s v="Número de personas beneficiadas con acciones para la promoción y atención de la salud mental"/>
    <s v="Ciudad saludable y con bien-estar"/>
    <x v="11"/>
    <x v="0"/>
    <x v="0"/>
    <x v="1"/>
    <x v="5"/>
    <s v="Beneficiar 3200 Persona(s) con acciones para la promoción y atención de la salud mental"/>
    <s v="SALUD MENTAL"/>
    <n v="3200"/>
    <n v="1534"/>
    <n v="1.4691657169126449E-2"/>
    <s v="Suma"/>
    <x v="286"/>
    <x v="286"/>
    <n v="0"/>
    <n v="0"/>
    <n v="0"/>
    <m/>
    <m/>
    <m/>
  </r>
  <r>
    <n v="10"/>
    <x v="9"/>
    <n v="25408"/>
    <s v="SALUD"/>
    <n v="17"/>
    <s v="Número de personas con discapacidad, cuidadadores y cuidadoras, vinculados en actividades complementarias en salud"/>
    <s v="Ciudad saludable y con bien-estar"/>
    <x v="7"/>
    <x v="1"/>
    <x v="3"/>
    <x v="1"/>
    <x v="5"/>
    <s v="Vincular 600 Persona(s) con discapacidad, cuidadores y cuidadoras, en actividades complementarias en salud."/>
    <s v="ACCIONES COMPLEMENTARIAS "/>
    <n v="600"/>
    <n v="783"/>
    <n v="7.4990662082307759E-3"/>
    <s v="Suma"/>
    <x v="286"/>
    <x v="286"/>
    <n v="0"/>
    <n v="0"/>
    <n v="0"/>
    <m/>
    <m/>
    <m/>
  </r>
  <r>
    <n v="10"/>
    <x v="9"/>
    <n v="25409"/>
    <s v="SALUD"/>
    <n v="18"/>
    <s v="Números de personas vinculadas a las acciones desarrolladas desde los dispositivos de base comunitaria en respuesta al consumo de SPA"/>
    <s v="Ciudad saludable y con bien-estar"/>
    <x v="10"/>
    <x v="1"/>
    <x v="3"/>
    <x v="1"/>
    <x v="5"/>
    <s v="Vincular 200 Persona(s) a las acciones desarrolladas desde los dispositivos de base comunitaria en respuesta al consumo de SPA."/>
    <s v="DISMINUCIÓN FACTORES DE RIESGO SPA"/>
    <n v="200"/>
    <n v="261"/>
    <n v="2.4996887360769255E-3"/>
    <s v="Suma"/>
    <x v="286"/>
    <x v="286"/>
    <n v="0"/>
    <n v="0"/>
    <n v="0"/>
    <m/>
    <m/>
    <m/>
  </r>
  <r>
    <n v="10"/>
    <x v="9"/>
    <n v="23752"/>
    <s v="MUJERES"/>
    <n v="27"/>
    <s v="Mujeres vinculadas para el ejercicio de derechos y el fortalecimiento de su autonomía económica"/>
    <s v="Cuidado de la vida"/>
    <x v="13"/>
    <x v="0"/>
    <x v="0"/>
    <x v="1"/>
    <x v="6"/>
    <s v="Vincular 1600 Mujer(es) para el ejercicio de derechos y el fortalecimiento de su autonomía económica"/>
    <s v="FORTALECIMIENTO DE CAPACIDADES"/>
    <n v="1600"/>
    <n v="1586"/>
    <n v="1.5189679446045991E-2"/>
    <s v="Suma"/>
    <x v="287"/>
    <x v="287"/>
    <n v="0"/>
    <n v="0"/>
    <n v="0"/>
    <m/>
    <m/>
    <m/>
  </r>
  <r>
    <n v="10"/>
    <x v="9"/>
    <n v="23753"/>
    <s v="MUJERES"/>
    <n v="28"/>
    <s v="Numero de espacios con adecuación y dotación en las manzanas del cuidado"/>
    <s v="Cuidado de la vida"/>
    <x v="57"/>
    <x v="1"/>
    <x v="0"/>
    <x v="1"/>
    <x v="6"/>
    <s v="Adecuar y dotar 1 Espacio(s) en la manzana del cuidado"/>
    <s v="DOTACIÓN"/>
    <n v="1"/>
    <n v="1253"/>
    <n v="1.2000421403465085E-2"/>
    <s v="Constante"/>
    <x v="287"/>
    <x v="287"/>
    <n v="0"/>
    <n v="0"/>
    <n v="0"/>
    <m/>
    <m/>
    <m/>
  </r>
  <r>
    <n v="10"/>
    <x v="9"/>
    <n v="23754"/>
    <s v="INTEGRACIÓN SOCIAL"/>
    <n v="25"/>
    <s v="Número de Personas que participan en procesos para la prevención de violencias en el contexto familiar y/o violencia sexual.          "/>
    <s v="Cuidado de la vida"/>
    <x v="14"/>
    <x v="0"/>
    <x v="0"/>
    <x v="1"/>
    <x v="6"/>
    <s v="Vincular 800 Persona(s) en procesos para la prevención de violencias en el contexto familiar y/o violencia sexual"/>
    <s v="PREVENCIÓN"/>
    <n v="800"/>
    <n v="1012"/>
    <n v="9.6922796969725993E-3"/>
    <s v="Suma"/>
    <x v="287"/>
    <x v="287"/>
    <n v="0"/>
    <n v="0"/>
    <n v="0"/>
    <m/>
    <m/>
    <m/>
  </r>
  <r>
    <n v="10"/>
    <x v="9"/>
    <n v="23755"/>
    <s v="MUJERES"/>
    <n v="26"/>
    <s v="Mujeres cuidadoras vinculadas a estrategias de cuidado"/>
    <s v="Cuidado de la vida"/>
    <x v="12"/>
    <x v="0"/>
    <x v="0"/>
    <x v="1"/>
    <x v="6"/>
    <s v="Vincular 3000 Mujer(es) cuidadora(s) estrategias de cuidado."/>
    <s v="ESTRATEGIAS DE CUIDADO"/>
    <n v="3000"/>
    <n v="1377"/>
    <n v="1.3188012986888606E-2"/>
    <s v="Suma"/>
    <x v="287"/>
    <x v="287"/>
    <n v="0"/>
    <n v="0"/>
    <n v="0"/>
    <m/>
    <m/>
    <m/>
  </r>
  <r>
    <n v="10"/>
    <x v="9"/>
    <n v="23501"/>
    <s v="GESTIÓN PÚBLICA"/>
    <n v="32"/>
    <s v="Procesos realizados para el fortalecimiento de habilidades y capacidades de la población víctima del conflicto armado o excombatientes que promuevan su participación en diferentes escenarios. "/>
    <s v="Cuidado de la vida"/>
    <x v="15"/>
    <x v="0"/>
    <x v="0"/>
    <x v="1"/>
    <x v="7"/>
    <s v="Realizar 4 Proceso(s) de fortalecimiento de habilidades y capacidades de la población víctima del conflicto armado o excombatientes para promover su participación en los diferentes escenarios."/>
    <s v="FORTALECIMIENTO DE CAPACIDADES"/>
    <n v="4"/>
    <n v="223"/>
    <n v="2.1357493798664917E-3"/>
    <s v="Suma"/>
    <x v="288"/>
    <x v="288"/>
    <n v="0"/>
    <n v="0"/>
    <n v="0"/>
    <m/>
    <m/>
    <m/>
  </r>
  <r>
    <n v="10"/>
    <x v="9"/>
    <n v="23502"/>
    <s v="GESTIÓN PÚBLICA"/>
    <n v="30"/>
    <s v="Procesos pedagógicos, artísticos, culturales, formativos o académicos realizados para el fortalecimiento de iniciativas ciudadanas para la apropiación social de la memoria, verdad, reparación integral a víctimas, paz y reconciliación. "/>
    <s v="Cuidado de la vida"/>
    <x v="15"/>
    <x v="0"/>
    <x v="0"/>
    <x v="1"/>
    <x v="7"/>
    <s v="Realizar 4 Proceso(s) pedagógicos, artísticos, culturales, formativos o para el fortalecimiento de iniciativas ciudadanas para la apropiación social de la memoria, verdad, reparación integral a víctimas, paz y reconciliación"/>
    <s v="INICIATIVAS"/>
    <n v="4"/>
    <n v="223"/>
    <n v="2.1357493798664917E-3"/>
    <s v="Suma"/>
    <x v="288"/>
    <x v="288"/>
    <n v="0"/>
    <n v="0"/>
    <n v="0"/>
    <m/>
    <m/>
    <m/>
  </r>
  <r>
    <n v="10"/>
    <x v="9"/>
    <n v="23503"/>
    <s v="GESTIÓN PÚBLICA"/>
    <n v="31"/>
    <s v="Acciones de construcción de paz realizadas que contribuyan al tejido social, la integración local, la sostenibilidad económica y/o desarrollo territorial para la reconciliación."/>
    <s v="Cuidado de la vida"/>
    <x v="15"/>
    <x v="0"/>
    <x v="0"/>
    <x v="1"/>
    <x v="7"/>
    <s v="Realizar 4 Acción(es) de construcción de paz que contribuyan al tejido social, la integración local, la sostenibilidad económica y/o desarrollo territorial para la reconciliación."/>
    <s v="ACCIONES DE CONSTRUCCIÓN DE PAZ"/>
    <n v="4"/>
    <n v="223"/>
    <n v="2.1357493798664917E-3"/>
    <s v="Suma"/>
    <x v="288"/>
    <x v="288"/>
    <n v="0"/>
    <n v="0"/>
    <n v="0"/>
    <m/>
    <m/>
    <m/>
  </r>
  <r>
    <n v="10"/>
    <x v="9"/>
    <n v="23391"/>
    <s v="CULTURA, RECREACIÓN Y DEPORTE"/>
    <n v="33"/>
    <s v="Estímulos otorgados de apoyo al sector artístico y cultural "/>
    <s v="Bogotá cultural y deportiva"/>
    <x v="18"/>
    <x v="1"/>
    <x v="0"/>
    <x v="1"/>
    <x v="8"/>
    <s v="Otorgar 100 Estímulo(s) de apoyo al sector artístico y cultural"/>
    <s v="ESTÍMULOS"/>
    <n v="100"/>
    <n v="731"/>
    <n v="7.0010439313112349E-3"/>
    <s v="Suma"/>
    <x v="289"/>
    <x v="289"/>
    <n v="0"/>
    <n v="0"/>
    <n v="0"/>
    <m/>
    <m/>
    <m/>
  </r>
  <r>
    <n v="10"/>
    <x v="9"/>
    <n v="23392"/>
    <s v="CULTURA, RECREACIÓN Y DEPORTE"/>
    <n v="39"/>
    <s v="Personas beneficiadas y capacitadas con procesos de formación y exploración en los campos artísticos, culturales y patrimoniales "/>
    <s v="Bogotá cultural y deportiva"/>
    <x v="17"/>
    <x v="0"/>
    <x v="0"/>
    <x v="1"/>
    <x v="8"/>
    <s v="Capacitar 600 Persona(s) en los campos artísticos, interculturales, culturales y/o patrimoniales."/>
    <s v="CAPACITACIÓN"/>
    <n v="600"/>
    <n v="514"/>
    <n v="4.9227586603200748E-3"/>
    <s v="Suma"/>
    <x v="289"/>
    <x v="289"/>
    <n v="0"/>
    <n v="0"/>
    <n v="0"/>
    <m/>
    <m/>
    <m/>
  </r>
  <r>
    <n v="10"/>
    <x v="9"/>
    <n v="23393"/>
    <s v="CULTURA, RECREACIÓN Y DEPORTE"/>
    <n v="40"/>
    <s v="No. Organizaciones artísticas, culturales y patrimoniales beneficiadas con elementos entregados."/>
    <s v="Bogotá cultural y deportiva"/>
    <x v="17"/>
    <x v="0"/>
    <x v="0"/>
    <x v="1"/>
    <x v="8"/>
    <s v="Beneficiar 20 Organización(es) artísticas y culturales con elementos entregados"/>
    <s v="ENTREGA DE ELEMENTOS"/>
    <n v="20"/>
    <n v="514"/>
    <n v="4.9227586603200748E-3"/>
    <s v="Suma"/>
    <x v="289"/>
    <x v="289"/>
    <n v="0"/>
    <n v="0"/>
    <n v="0"/>
    <m/>
    <m/>
    <m/>
  </r>
  <r>
    <n v="10"/>
    <x v="9"/>
    <n v="23394"/>
    <s v="CULTURA, RECREACIÓN Y DEPORTE"/>
    <n v="38"/>
    <s v="Eventos de promoción, circulción y apropiación de actividades artísticas, culturales y patrimoniales realizadas"/>
    <s v="Bogotá cultural y deportiva"/>
    <x v="17"/>
    <x v="0"/>
    <x v="0"/>
    <x v="1"/>
    <x v="8"/>
    <s v="Realizar 20 Evento(s) de promoción, circulación y apropiación de actividades artísticas, culturales y patrimoniales."/>
    <s v="EVENTOS"/>
    <n v="20"/>
    <n v="1028"/>
    <n v="9.8455173206401497E-3"/>
    <s v="Suma"/>
    <x v="289"/>
    <x v="289"/>
    <n v="0"/>
    <n v="0"/>
    <n v="0"/>
    <m/>
    <m/>
    <m/>
  </r>
  <r>
    <n v="10"/>
    <x v="9"/>
    <n v="23731"/>
    <s v="CULTURA, RECREACIÓN Y DEPORTE"/>
    <n v="35"/>
    <s v="Personas beneficiadas con actividades recreo-deportivas comunitarias"/>
    <s v="Bogotá cultural y deportiva"/>
    <x v="16"/>
    <x v="0"/>
    <x v="0"/>
    <x v="1"/>
    <x v="8"/>
    <s v="Beneficiar 11200 Persona(s) en actividades recreo-deportivas comunitarias."/>
    <s v="ACTIVIDADES RECREODEPORTIVAS"/>
    <n v="11200"/>
    <n v="2283"/>
    <n v="2.1865093427063678E-2"/>
    <s v="Suma"/>
    <x v="290"/>
    <x v="290"/>
    <n v="0"/>
    <n v="0"/>
    <n v="0"/>
    <m/>
    <m/>
    <m/>
  </r>
  <r>
    <n v="10"/>
    <x v="9"/>
    <n v="23732"/>
    <s v="CULTURA, RECREACIÓN Y DEPORTE"/>
    <n v="34"/>
    <s v="Colectivos u organizaciones recreo deportivas inscritas en el Banco que implementan iniciativas de carácter barrial beneficiadas con apoyos economicos"/>
    <s v="Bogotá cultural y deportiva"/>
    <x v="16"/>
    <x v="0"/>
    <x v="0"/>
    <x v="1"/>
    <x v="8"/>
    <s v="Beneficiar 10 Colectivo(s) u organizaciones recreo deportivas inscritas en el Banco que implementan iniciativas de carácter barrial con apoyos económicos."/>
    <s v="BANCO DE INICIATIVAS"/>
    <n v="10"/>
    <n v="457"/>
    <n v="4.3768496260044249E-3"/>
    <s v="Suma"/>
    <x v="290"/>
    <x v="290"/>
    <n v="0"/>
    <n v="0"/>
    <n v="0"/>
    <m/>
    <m/>
    <m/>
  </r>
  <r>
    <n v="10"/>
    <x v="9"/>
    <n v="23733"/>
    <s v="CULTURA, RECREACIÓN Y DEPORTE"/>
    <n v="36"/>
    <s v="Personas capacitadas en los campos deportivos o recreativos "/>
    <s v="Bogotá cultural y deportiva"/>
    <x v="16"/>
    <x v="0"/>
    <x v="0"/>
    <x v="1"/>
    <x v="8"/>
    <s v="Capacitar 600 Persona(s) en los campos deportivos."/>
    <s v="CAPACITACIÓN"/>
    <n v="600"/>
    <n v="913"/>
    <n v="8.7441219005296271E-3"/>
    <s v="Suma"/>
    <x v="290"/>
    <x v="290"/>
    <n v="0"/>
    <n v="0"/>
    <n v="0"/>
    <m/>
    <m/>
    <m/>
  </r>
  <r>
    <n v="10"/>
    <x v="9"/>
    <n v="23681"/>
    <s v="AMBIENTE"/>
    <n v="43"/>
    <s v="Número de personas vinculadas en acciones de educación en temas de protección y bienestar animal"/>
    <s v="Cuidado de la vida"/>
    <x v="19"/>
    <x v="0"/>
    <x v="0"/>
    <x v="1"/>
    <x v="9"/>
    <s v="Vincular 4000 Usuario(s) En acciones educativas en temas de protección y bienestar animal"/>
    <s v="ACCIONES PEDAGÓGICAS"/>
    <n v="4000"/>
    <n v="192"/>
    <n v="1.8388514840106116E-3"/>
    <s v="Suma"/>
    <x v="291"/>
    <x v="291"/>
    <n v="0"/>
    <n v="0"/>
    <n v="0"/>
    <m/>
    <m/>
    <m/>
  </r>
  <r>
    <n v="10"/>
    <x v="9"/>
    <n v="23682"/>
    <s v="AMBIENTE"/>
    <n v="44"/>
    <s v="Número de animales atendidos por los programas de brigadas médicas, urgencias veterinarias y adopciones"/>
    <s v="Cuidado de la vida"/>
    <x v="19"/>
    <x v="0"/>
    <x v="0"/>
    <x v="1"/>
    <x v="9"/>
    <s v="Atender 900 Animales en los programas de brigadas médicas, urgencias veterinarias y adopciones"/>
    <s v="BIENESTAR ANIMAL"/>
    <n v="900"/>
    <n v="575"/>
    <n v="5.5069771005526128E-3"/>
    <s v="Suma"/>
    <x v="291"/>
    <x v="291"/>
    <n v="0"/>
    <n v="0"/>
    <n v="0"/>
    <m/>
    <m/>
    <m/>
  </r>
  <r>
    <n v="10"/>
    <x v="9"/>
    <n v="23683"/>
    <s v="AMBIENTE"/>
    <n v="45"/>
    <s v="Número de animales esterilizados"/>
    <s v="Cuidado de la vida"/>
    <x v="19"/>
    <x v="0"/>
    <x v="0"/>
    <x v="1"/>
    <x v="9"/>
    <s v="Esterilizar 8000 Perros y gatos incluyendo los que está en condición de vulnerabilidad"/>
    <s v="ESTERILIZACIÓN"/>
    <n v="8000"/>
    <n v="767"/>
    <n v="7.3458285845632246E-3"/>
    <s v="Suma"/>
    <x v="291"/>
    <x v="291"/>
    <n v="0"/>
    <n v="0"/>
    <n v="0"/>
    <m/>
    <m/>
    <m/>
  </r>
  <r>
    <n v="10"/>
    <x v="9"/>
    <n v="23591"/>
    <s v="INTEGRACIÓN SOCIAL"/>
    <n v="48"/>
    <s v="Número de personas mayores con transferencias Monetarias"/>
    <s v="Menos pobreza "/>
    <x v="20"/>
    <x v="1"/>
    <x v="4"/>
    <x v="1"/>
    <x v="10"/>
    <s v="Beneficiar 3650 Persona(s) Mayor(es) personas mayores con apoyo económico tipo C"/>
    <s v="APOYO ECONÓMICO PERSONA MAYOR"/>
    <n v="3650"/>
    <n v="7831"/>
    <n v="7.5000239433786975E-2"/>
    <s v="Constante"/>
    <x v="292"/>
    <x v="292"/>
    <n v="0"/>
    <n v="0"/>
    <n v="0"/>
    <m/>
    <m/>
    <m/>
  </r>
  <r>
    <n v="10"/>
    <x v="9"/>
    <n v="23592"/>
    <s v="INTEGRACIÓN SOCIAL"/>
    <n v="47"/>
    <s v="Personas atendidas con apoyos que contribuyan al ingreso mínimo garantizado"/>
    <s v="Menos pobreza "/>
    <x v="21"/>
    <x v="1"/>
    <x v="4"/>
    <x v="1"/>
    <x v="10"/>
    <s v="Atender 10000 Persona(s) con apoyos que contribuyan al ingreso mínimo garantizado."/>
    <s v="INGRESO MÍNIMO"/>
    <n v="10000"/>
    <n v="5221"/>
    <n v="5.0003352073017725E-2"/>
    <s v="Constante"/>
    <x v="292"/>
    <x v="292"/>
    <n v="0"/>
    <n v="0"/>
    <n v="0"/>
    <m/>
    <m/>
    <m/>
  </r>
  <r>
    <n v="10"/>
    <x v="9"/>
    <n v="23593"/>
    <s v="INTEGRACIÓN SOCIAL"/>
    <n v="46"/>
    <s v="Jóvenes beneficiados con transferencias condicionadas y  acompañamiento psicosocial para la promoción al acceso y permanencia a oportunidades de formación y empleabilidad"/>
    <s v="Menos pobreza "/>
    <x v="22"/>
    <x v="1"/>
    <x v="4"/>
    <x v="1"/>
    <x v="10"/>
    <s v="Beneficiar 3200 Joven(es) con transferencias condicionadas y acompañamiento psicosocial para la promoción al acceso y permanencia a oportunidades de formación y empleabilidad"/>
    <s v="TRANSFERENCIAS MONETARIAS"/>
    <n v="3200"/>
    <n v="2610"/>
    <n v="2.4996887360769254E-2"/>
    <s v="Suma"/>
    <x v="292"/>
    <x v="292"/>
    <n v="0"/>
    <n v="0"/>
    <n v="0"/>
    <m/>
    <m/>
    <m/>
  </r>
  <r>
    <n v="10"/>
    <x v="9"/>
    <n v="27651"/>
    <s v="INTEGRACIÓN SOCIAL"/>
    <n v="49"/>
    <s v="Número de cupos habilitados para la atención de población en inseguridad alimentaria y nutricional del Distrito Capital, a través de comedores comunitarios."/>
    <s v="Menos pobreza "/>
    <x v="52"/>
    <x v="1"/>
    <x v="4"/>
    <x v="1"/>
    <x v="23"/>
    <s v="Habilitar 230 Cupo(s) para la atención de población en inseguridad alimentaria y nutricional del Distrito Capital, a través de comedores comunitarios."/>
    <s v="SEGURIDAD ALIMENTARIA"/>
    <n v="230"/>
    <n v="1044"/>
    <n v="9.9987549443077018E-3"/>
    <s v="Constante"/>
    <x v="293"/>
    <x v="293"/>
    <n v="0"/>
    <n v="0"/>
    <n v="0"/>
    <m/>
    <m/>
    <m/>
  </r>
  <r>
    <n v="10"/>
    <x v="9"/>
    <n v="24441"/>
    <s v="EDUCACIÓN"/>
    <n v="52"/>
    <s v="Número de estudiantes beneficiados en programas de educación posmedia (niveles de formación técnico profesional, tecnólogo, profesional universitario y educación para el trabajo y desarrollo humano)."/>
    <s v="Educación como eje del potencial humano"/>
    <x v="24"/>
    <x v="1"/>
    <x v="5"/>
    <x v="2"/>
    <x v="11"/>
    <s v="Beneficiar 250 Estudiante(s) otorgando financiación para el tránsito y acceso en la educación posmedia."/>
    <s v="APOYO EDUCACIÓN POSMEDIA"/>
    <n v="250"/>
    <n v="5221"/>
    <n v="5.0003352073017725E-2"/>
    <s v="Suma"/>
    <x v="294"/>
    <x v="294"/>
    <n v="0"/>
    <n v="0"/>
    <n v="0"/>
    <m/>
    <m/>
    <m/>
  </r>
  <r>
    <n v="10"/>
    <x v="9"/>
    <n v="24442"/>
    <s v="EDUCACIÓN"/>
    <n v="51"/>
    <s v="Número de estudiantes beneficiados con apoyo de sostenimiento para la permanencia en la educación posmedia (niveles de formación técnico profesional, tecnólogo, profesional universitario y educación para el trabajo y desarrollo humano)."/>
    <s v="Educación como eje del potencial humano"/>
    <x v="24"/>
    <x v="1"/>
    <x v="5"/>
    <x v="2"/>
    <x v="11"/>
    <s v="Beneficiar 250 Estudiante(s) para el sostenimiento en la permanencia durante la educación posmedia."/>
    <s v="SOSTENIMIENTO"/>
    <n v="250"/>
    <n v="3132"/>
    <n v="2.9996264832923104E-2"/>
    <s v="Suma"/>
    <x v="294"/>
    <x v="294"/>
    <n v="0"/>
    <n v="0"/>
    <n v="0"/>
    <m/>
    <m/>
    <m/>
  </r>
  <r>
    <n v="10"/>
    <x v="9"/>
    <n v="24443"/>
    <s v="EDUCACIÓN"/>
    <n v="50"/>
    <s v="Sedes educativas urbanas y rurales dotadas con recursos pedagógicos y/o tecnológicos"/>
    <s v="Educación como eje del potencial humano"/>
    <x v="23"/>
    <x v="1"/>
    <x v="5"/>
    <x v="2"/>
    <x v="11"/>
    <s v="Dotar 10 Sede(s) educativas de la localidad"/>
    <s v="DOTACIÓN"/>
    <n v="10"/>
    <n v="1044"/>
    <n v="9.9987549443077018E-3"/>
    <s v="Suma"/>
    <x v="294"/>
    <x v="294"/>
    <n v="0"/>
    <n v="0"/>
    <n v="0"/>
    <m/>
    <m/>
    <m/>
  </r>
  <r>
    <n v="10"/>
    <x v="9"/>
    <n v="25251"/>
    <s v="DESARROLLO ECONÓMICO, INDUSTRIA Y TURISMO"/>
    <n v="54"/>
    <s v="Número de acciones realizadas para fortalecer las capacidades y/o habilidades, técnicas y blandas de las personas de la localidad, con el fin de mejorar el acceso a oportunidades de empleo."/>
    <s v="Desarrollo empresarial, productividad y empleo"/>
    <x v="25"/>
    <x v="0"/>
    <x v="0"/>
    <x v="2"/>
    <x v="12"/>
    <s v="Realizar 4 Acción(es) para fortalecer las capacidades y/o habilidades, técnicas y blandas de las personas de la localidad, con el fin de mejorar el acceso a oportunidades de empleo."/>
    <s v="FORTALECIMIENTO DE CAPACIDADES"/>
    <n v="4"/>
    <n v="1534"/>
    <n v="1.4691657169126449E-2"/>
    <s v="Suma"/>
    <x v="295"/>
    <x v="295"/>
    <n v="0"/>
    <n v="0"/>
    <n v="0"/>
    <m/>
    <m/>
    <m/>
  </r>
  <r>
    <n v="10"/>
    <x v="9"/>
    <n v="25252"/>
    <s v="DESARROLLO ECONÓMICO, INDUSTRIA Y TURISMO"/>
    <n v="55"/>
    <s v="Número de Mipymes y/o emprendimientos orientados al fortalecimiento de las capacidades locales para la gestión y el desarrollo turístico apoyados."/>
    <s v="Emprendimiento equitativo e incluyente"/>
    <x v="26"/>
    <x v="0"/>
    <x v="0"/>
    <x v="2"/>
    <x v="12"/>
    <s v="Apoyar 100 Mipyme(s) y/o emprendimientos orientados al fortalecimiento de las capacidades locales para la gestión y el desarrollo turístico "/>
    <s v="DESARROLLO TURÍSTICO"/>
    <n v="100"/>
    <n v="1179"/>
    <n v="1.1291697394002662E-2"/>
    <s v="Suma"/>
    <x v="295"/>
    <x v="295"/>
    <n v="0"/>
    <n v="0"/>
    <n v="0"/>
    <m/>
    <m/>
    <m/>
  </r>
  <r>
    <n v="10"/>
    <x v="9"/>
    <n v="23761"/>
    <s v="CULTURA, RECREACIÓN Y DEPORTE"/>
    <n v="56"/>
    <s v="Número de proyectos financiados y acompañados del sector cultural y creativo."/>
    <s v="Bogotá cultural y deportiva"/>
    <x v="29"/>
    <x v="0"/>
    <x v="0"/>
    <x v="2"/>
    <x v="13"/>
    <s v="Financiar 40 Proyecto(s) del sector cultural y creativo."/>
    <s v="SOSTENIBILIDAD"/>
    <n v="40"/>
    <n v="1012"/>
    <n v="9.6922796969725993E-3"/>
    <s v="Suma"/>
    <x v="296"/>
    <x v="296"/>
    <n v="0"/>
    <n v="0"/>
    <n v="0"/>
    <m/>
    <m/>
    <m/>
  </r>
  <r>
    <n v="10"/>
    <x v="9"/>
    <n v="25091"/>
    <s v="DESARROLLO ECONÓMICO, INDUSTRIA Y TURISMO"/>
    <n v="58"/>
    <s v="Número de Mipymes, emprendimientos y/o actores de la economia informal apoyados para el fortalecimiento del tejido empresarial local."/>
    <s v="Emprendimiento equitativo e incluyente"/>
    <x v="28"/>
    <x v="0"/>
    <x v="0"/>
    <x v="2"/>
    <x v="13"/>
    <s v="Apoyar 400 Mipyme(s) emprendimientos y/o actores de la economía informal para el fortalecimiento del tejido empresarial local"/>
    <s v="TEJIDO EMPRESARIAL LOCAL"/>
    <n v="400"/>
    <n v="1012"/>
    <n v="9.6922796969725993E-3"/>
    <s v="Suma"/>
    <x v="297"/>
    <x v="297"/>
    <n v="0"/>
    <n v="0"/>
    <n v="0"/>
    <m/>
    <m/>
    <m/>
  </r>
  <r>
    <n v="10"/>
    <x v="9"/>
    <n v="23791"/>
    <s v="CULTURA, RECREACIÓN Y DEPORTE"/>
    <n v="61"/>
    <s v="Número de Parques de la red de proximidad intervenidos en mejoramiento, mantenimiento y/o dotación"/>
    <s v="Desarrollo urbano y rural integral"/>
    <x v="30"/>
    <x v="0"/>
    <x v="0"/>
    <x v="3"/>
    <x v="14"/>
    <s v="Intervenir 20 Parque(s) vecinales y/o de bolsillo con acciones de mejoramiento, mantenimiento y/o dotación."/>
    <s v="INTERVENCIÓN"/>
    <n v="20"/>
    <n v="1722"/>
    <n v="1.6492199247220174E-2"/>
    <s v="Suma"/>
    <x v="298"/>
    <x v="298"/>
    <n v="0"/>
    <n v="0"/>
    <n v="0"/>
    <m/>
    <m/>
    <m/>
  </r>
  <r>
    <n v="10"/>
    <x v="9"/>
    <n v="23811"/>
    <s v="CULTURA, RECREACIÓN Y DEPORTE"/>
    <n v="62"/>
    <s v="No. de equipamientos culturales intervenidos con acciones de construcción, adecuación y/o dotación"/>
    <s v="Desarrollo urbano y rural integral"/>
    <x v="31"/>
    <x v="0"/>
    <x v="0"/>
    <x v="3"/>
    <x v="14"/>
    <s v="Intervenir 1 Equipamiento(s) culturales con acciones de construcción, adecuación y/o dotación."/>
    <s v="INTERVENCIÓN"/>
    <n v="1"/>
    <n v="751"/>
    <n v="7.1925909608956742E-3"/>
    <s v="Constante"/>
    <x v="299"/>
    <x v="299"/>
    <n v="0"/>
    <n v="0"/>
    <n v="0"/>
    <m/>
    <m/>
    <m/>
  </r>
  <r>
    <n v="10"/>
    <x v="9"/>
    <n v="23141"/>
    <s v="AMBIENTE"/>
    <n v="63"/>
    <s v="Número de m2 de áreas renaturalizadas"/>
    <s v="Protección del ambiente y resiliencia al cambio climático"/>
    <x v="33"/>
    <x v="0"/>
    <x v="0"/>
    <x v="3"/>
    <x v="15"/>
    <s v="Generar 500 Metro(s) cuadrado(s) de áreas renaturalizadas"/>
    <s v="RENATURALIZACIÓN"/>
    <n v="500"/>
    <n v="252"/>
    <n v="2.413492572763928E-3"/>
    <s v="Suma"/>
    <x v="300"/>
    <x v="300"/>
    <n v="0"/>
    <n v="0"/>
    <n v="0"/>
    <m/>
    <m/>
    <m/>
  </r>
  <r>
    <n v="10"/>
    <x v="9"/>
    <n v="23631"/>
    <s v="AMBIENTE"/>
    <n v="71"/>
    <s v="Número de árboles mantenidos en zona urbana"/>
    <s v="Protección del ambiente y resiliencia al cambio climático"/>
    <x v="33"/>
    <x v="0"/>
    <x v="0"/>
    <x v="3"/>
    <x v="15"/>
    <s v="Mantener 2000 Arbol(es) en zona urbana"/>
    <s v="ARBOLADO"/>
    <n v="2000"/>
    <n v="252"/>
    <n v="2.413492572763928E-3"/>
    <s v="Suma"/>
    <x v="301"/>
    <x v="301"/>
    <n v="0"/>
    <n v="0"/>
    <n v="0"/>
    <m/>
    <m/>
    <m/>
  </r>
  <r>
    <n v="10"/>
    <x v="9"/>
    <n v="23632"/>
    <s v="AMBIENTE"/>
    <n v="67"/>
    <s v="Número de procesos comunitarios de educación ambiental implementados"/>
    <s v="Protección del ambiente y resiliencia al cambio climático"/>
    <x v="33"/>
    <x v="0"/>
    <x v="0"/>
    <x v="3"/>
    <x v="15"/>
    <s v="Implementar 16 Proceso(s) comunitarios de educación ambiental que promueven la conservación de la biodiversidad y el agua."/>
    <s v="EDUCACIÓN AMBIENTAL"/>
    <n v="16"/>
    <n v="631"/>
    <n v="6.0433087833890418E-3"/>
    <s v="Suma"/>
    <x v="301"/>
    <x v="301"/>
    <n v="0"/>
    <n v="0"/>
    <n v="0"/>
    <m/>
    <m/>
    <m/>
  </r>
  <r>
    <n v="10"/>
    <x v="9"/>
    <n v="23633"/>
    <s v="AMBIENTE"/>
    <n v="70"/>
    <s v="Número de m2 de jardinería convencional y biodiversa mantenidos"/>
    <s v="Protección del ambiente y resiliencia al cambio climático"/>
    <x v="33"/>
    <x v="0"/>
    <x v="0"/>
    <x v="3"/>
    <x v="15"/>
    <s v="Mantener 400 Metro(s) cuadrado(s) de jardinería"/>
    <s v="JARDINERÍA"/>
    <n v="400"/>
    <n v="126"/>
    <n v="1.206746286381964E-3"/>
    <s v="Suma"/>
    <x v="301"/>
    <x v="301"/>
    <n v="0"/>
    <n v="0"/>
    <n v="0"/>
    <m/>
    <m/>
    <m/>
  </r>
  <r>
    <n v="10"/>
    <x v="9"/>
    <n v="23634"/>
    <s v="HÁBITAT"/>
    <n v="76"/>
    <s v="Personas capacitadas en separación en la fuente y reciclaje"/>
    <s v="Protección del ambiente y resiliencia al cambio climático"/>
    <x v="34"/>
    <x v="0"/>
    <x v="0"/>
    <x v="3"/>
    <x v="15"/>
    <s v="Capacitar 8000 Persona(s) en separación en la fuente y reciclaje."/>
    <s v="SEPARACIÓN EN LA FUENTE"/>
    <n v="8000"/>
    <n v="1335"/>
    <n v="1.2785764224761284E-2"/>
    <s v="Suma"/>
    <x v="301"/>
    <x v="301"/>
    <n v="0"/>
    <n v="0"/>
    <n v="0"/>
    <m/>
    <m/>
    <m/>
  </r>
  <r>
    <n v="10"/>
    <x v="9"/>
    <n v="22911"/>
    <s v="MOVILIDAD"/>
    <n v="77"/>
    <s v="Kilómetros-carril construidos y/o conservados de malla vial urbana (local y/o intermedia)"/>
    <s v="Infraestructura segura e incluyente"/>
    <x v="35"/>
    <x v="0"/>
    <x v="2"/>
    <x v="3"/>
    <x v="16"/>
    <s v="Intervenir 40 Kilómetro(s) la malla vial urbana (local y/o intermedia) con acciones de construcción y/o conservación"/>
    <s v="INTERVENCIÓN MALLA VIAL LOCAL"/>
    <n v="40"/>
    <n v="14618"/>
    <n v="0.14000172392326626"/>
    <s v="Suma"/>
    <x v="302"/>
    <x v="302"/>
    <n v="0"/>
    <n v="0"/>
    <n v="0"/>
    <m/>
    <m/>
    <m/>
  </r>
  <r>
    <n v="10"/>
    <x v="9"/>
    <n v="23211"/>
    <s v="AMBIENTE"/>
    <n v="79"/>
    <s v="Número de acciones efectivas para el fortalecimiento de las capacidades locales en torno a la gestión del riesgo"/>
    <s v="Protección del ambiente y resiliencia al cambio climático"/>
    <x v="36"/>
    <x v="1"/>
    <x v="0"/>
    <x v="3"/>
    <x v="17"/>
    <s v="Realizar 4 Acción(es) para el fortalecimiento de las capacidades locales para la respuesta a emergencias y desastres"/>
    <s v="GESTIÓN DEL RIESGO"/>
    <n v="4"/>
    <n v="313"/>
    <n v="2.997711012996466E-3"/>
    <s v="Suma"/>
    <x v="303"/>
    <x v="303"/>
    <n v="0"/>
    <n v="0"/>
    <n v="0"/>
    <m/>
    <m/>
    <m/>
  </r>
  <r>
    <n v="10"/>
    <x v="9"/>
    <n v="27761"/>
    <s v="INTEGRACIÓN SOCIAL"/>
    <n v="83"/>
    <s v="Unidades operativas de atención especializada (Centros Integrarte, Centros Crecer, Cadis) dotados y/o acondicionados"/>
    <s v="Desarrollo urbano y rural integral"/>
    <x v="37"/>
    <x v="0"/>
    <x v="0"/>
    <x v="3"/>
    <x v="18"/>
    <s v="Dotar y/o acondicionar 1 Unidad(es) operativas de atención especializada (Centros Integrarte, Centros Crecer y Cadis)"/>
    <s v="DOTACIÓN"/>
    <n v="1"/>
    <n v="0"/>
    <n v="0"/>
    <s v="Suma"/>
    <x v="304"/>
    <x v="304"/>
    <n v="0"/>
    <n v="0"/>
    <n v="0"/>
    <m/>
    <m/>
    <m/>
  </r>
  <r>
    <n v="10"/>
    <x v="9"/>
    <n v="27762"/>
    <s v="INTEGRACIÓN SOCIAL"/>
    <n v="84"/>
    <s v="Unidades operativas orientadas a la atención de jóvenes (casas de la juventud, centros forjar) dotadas y/o acondicionadas"/>
    <s v="Desarrollo urbano y rural integral"/>
    <x v="37"/>
    <x v="0"/>
    <x v="0"/>
    <x v="3"/>
    <x v="18"/>
    <s v="Dotar y/o acondicionar 1 Unidad(es) operativas orientadas a la atención de jóvenes (casas de la juventud, centros forjar)"/>
    <s v="DOTACIÓN"/>
    <n v="1"/>
    <n v="0"/>
    <n v="0"/>
    <s v="Suma"/>
    <x v="304"/>
    <x v="304"/>
    <n v="0"/>
    <n v="0"/>
    <n v="0"/>
    <m/>
    <m/>
    <m/>
  </r>
  <r>
    <n v="10"/>
    <x v="9"/>
    <n v="27763"/>
    <s v="INTEGRACIÓN SOCIAL"/>
    <n v="82"/>
    <s v="Unidades operativas orientadas a la atención de la primera infancia  (Jardines Infantiles, Casas de Pensamiento Intercultural, Modalidad Espacios Rurales, Crecemos en la Ruralidad, Creciendo Juntos, Centros Amar) dotadas y/o acondicionadas "/>
    <s v="Desarrollo urbano y rural integral"/>
    <x v="37"/>
    <x v="0"/>
    <x v="0"/>
    <x v="3"/>
    <x v="18"/>
    <s v="Dotar y/o acondicionar 8 Unidad(es) operativas orientadas a la atención de la primera infancia (Jardines Infantiles, Casas de Pensamiento Intercultural, Modalidad Espacios Rurales, Crecemos en la Ruralidad, Creciendo Juntos, Centros Amar, Centros Forjar)"/>
    <s v="DOTACIÓN"/>
    <n v="8"/>
    <n v="1440"/>
    <n v="1.3791386130079587E-2"/>
    <s v="Suma"/>
    <x v="304"/>
    <x v="304"/>
    <n v="0"/>
    <n v="0"/>
    <n v="0"/>
    <m/>
    <m/>
    <m/>
  </r>
  <r>
    <n v="10"/>
    <x v="9"/>
    <n v="27764"/>
    <s v="INTEGRACIÓN SOCIAL"/>
    <n v="88"/>
    <s v="Unidades operativas orientadas a la prestación de servicios sociales a la persona mayor dotadas y/o acondicionadas"/>
    <s v="Desarrollo urbano y rural integral"/>
    <x v="37"/>
    <x v="0"/>
    <x v="0"/>
    <x v="3"/>
    <x v="18"/>
    <s v="Dotar y/o acondicionar 3 Unidad(es) operativas orientadas a la prestación de servicios a la persona mayor."/>
    <s v="DOTACIÓN"/>
    <n v="3"/>
    <n v="0"/>
    <n v="0"/>
    <s v="Suma"/>
    <x v="304"/>
    <x v="304"/>
    <n v="0"/>
    <n v="0"/>
    <n v="0"/>
    <m/>
    <m/>
    <m/>
  </r>
  <r>
    <n v="10"/>
    <x v="9"/>
    <n v="27765"/>
    <s v="INTEGRACIÓN SOCIAL"/>
    <n v="85"/>
    <s v="Sedes de Centros de Desarrollo Comunitarios dotados y/o acondicionados para la prestación de servicios sociales dirigidas al desarrollo de capacidades y generación de oportunidades."/>
    <s v="Desarrollo urbano y rural integral"/>
    <x v="37"/>
    <x v="0"/>
    <x v="0"/>
    <x v="3"/>
    <x v="18"/>
    <s v="Dotar y/o acondicionar 1 Centro(s) de Desarrollo Comunitarios para la prestación de servicios sociales dirigidas al desarrollo de capacidades y generación de oportunidades"/>
    <s v="DOTACIÓN"/>
    <n v="1"/>
    <n v="0"/>
    <n v="0"/>
    <s v="Suma"/>
    <x v="304"/>
    <x v="304"/>
    <n v="0"/>
    <n v="0"/>
    <n v="0"/>
    <m/>
    <m/>
    <m/>
  </r>
  <r>
    <n v="10"/>
    <x v="9"/>
    <n v="29331"/>
    <s v="GOBIERNO"/>
    <n v="93"/>
    <s v="Estrategias de fortalecimiento institucional realizadas"/>
    <s v="Gobierno confiable"/>
    <x v="39"/>
    <x v="1"/>
    <x v="6"/>
    <x v="4"/>
    <x v="20"/>
    <s v="Realizar 4 Estrategia(s) de fortalecimiento institucional (una por vigencia)."/>
    <s v="FORTALECIMIENTO INSTITUCIONAL"/>
    <n v="4"/>
    <n v="10441"/>
    <n v="9.9997126794556232E-2"/>
    <s v="Suma"/>
    <x v="305"/>
    <x v="305"/>
    <n v="0"/>
    <n v="0"/>
    <n v="0"/>
    <m/>
    <m/>
    <m/>
  </r>
  <r>
    <n v="10"/>
    <x v="9"/>
    <n v="29332"/>
    <s v="GOBIERNO"/>
    <n v="92"/>
    <s v="Sedes administrativas locales intervenidas."/>
    <s v="Gobierno confiable"/>
    <x v="40"/>
    <x v="1"/>
    <x v="6"/>
    <x v="4"/>
    <x v="20"/>
    <s v="Intervenir 1 Sede(s) administrativa local"/>
    <s v="INTERVENCIÓN"/>
    <n v="1"/>
    <n v="1044"/>
    <n v="9.9987549443077018E-3"/>
    <s v="Constante"/>
    <x v="305"/>
    <x v="305"/>
    <n v="0"/>
    <n v="0"/>
    <n v="0"/>
    <m/>
    <m/>
    <m/>
  </r>
  <r>
    <n v="10"/>
    <x v="9"/>
    <n v="29333"/>
    <s v="GOBIERNO"/>
    <n v="94"/>
    <s v="Estrategias de inspección, vigilancia y control realizada"/>
    <s v="Gobierno confiable"/>
    <x v="41"/>
    <x v="1"/>
    <x v="6"/>
    <x v="4"/>
    <x v="20"/>
    <s v="Realizar 4 Acción(es) de inspección, vigilancia y control"/>
    <s v="IVC"/>
    <n v="4"/>
    <n v="3132"/>
    <n v="2.9996264832923104E-2"/>
    <s v="Suma"/>
    <x v="305"/>
    <x v="305"/>
    <n v="0"/>
    <n v="0"/>
    <n v="0"/>
    <m/>
    <m/>
    <m/>
  </r>
  <r>
    <n v="10"/>
    <x v="9"/>
    <n v="23721"/>
    <s v="GESTIÓN PÚBLICA"/>
    <n v="96"/>
    <s v="Procesos de formacion y desarrollo de competencias digitales realizados en zonas rurales y/o apartadas y urbanas"/>
    <s v="Ciudad inteligente​"/>
    <x v="42"/>
    <x v="0"/>
    <x v="0"/>
    <x v="4"/>
    <x v="21"/>
    <s v="Operativizar 2 Centro(s) de Acceso Comunitario en zonas rurales y/o apartadas y/o urbanas, con énfasis en procesos de formación y desarrollo de competencias digitales."/>
    <s v="FORTALECIMIENTO DE CAPACIDADES"/>
    <n v="2"/>
    <n v="527"/>
    <n v="5.0472642295499599E-3"/>
    <s v="Constante"/>
    <x v="306"/>
    <x v="306"/>
    <n v="0"/>
    <n v="0"/>
    <n v="0"/>
    <m/>
    <m/>
    <m/>
  </r>
  <r>
    <n v="10"/>
    <x v="9"/>
    <n v="23722"/>
    <s v="GESTIÓN PÚBLICA"/>
    <n v="95"/>
    <s v="Servicios TIC´s generados en zonas rurales y/o apartadas y urbanas"/>
    <s v="Ciudad inteligente​"/>
    <x v="42"/>
    <x v="0"/>
    <x v="0"/>
    <x v="4"/>
    <x v="21"/>
    <s v="Operativizar 2 Centro(s) de Acceso Comunitario en zonas rurales y/o apartadas y/o urbanas, con énfasis en Servicios TIC´s generados."/>
    <s v="CONECTIVIDAD"/>
    <n v="2"/>
    <n v="527"/>
    <n v="5.0472642295499599E-3"/>
    <s v="Constante"/>
    <x v="306"/>
    <x v="306"/>
    <n v="0"/>
    <n v="0"/>
    <n v="0"/>
    <m/>
    <m/>
    <m/>
  </r>
  <r>
    <n v="10"/>
    <x v="9"/>
    <n v="24401"/>
    <s v="GOBIERNO"/>
    <n v="98"/>
    <s v="Personas capacitadas a través de procesos de formación para la participación de manera virtual y presencial."/>
    <s v="Democracia deliberativa y participación"/>
    <x v="43"/>
    <x v="0"/>
    <x v="0"/>
    <x v="4"/>
    <x v="22"/>
    <s v="Capacitar 1000 Persona(s) a través de procesos de formación para la participación de manera virtual y presencial."/>
    <s v="CAPACITACIÓN"/>
    <n v="1000"/>
    <n v="804"/>
    <n v="7.7001905892944362E-3"/>
    <s v="Suma"/>
    <x v="307"/>
    <x v="307"/>
    <n v="0"/>
    <n v="0"/>
    <n v="0"/>
    <m/>
    <m/>
    <m/>
  </r>
  <r>
    <n v="10"/>
    <x v="9"/>
    <n v="24402"/>
    <s v="GOBIERNO"/>
    <n v="108"/>
    <s v="Organizaciones comunales dotadas"/>
    <s v="Democracia deliberativa y participación"/>
    <x v="44"/>
    <x v="0"/>
    <x v="0"/>
    <x v="4"/>
    <x v="22"/>
    <s v="Dotar 40 Organización(es) comunales"/>
    <s v="DOTACIÓN"/>
    <n v="40"/>
    <n v="533"/>
    <n v="5.1047283384252915E-3"/>
    <s v="Suma"/>
    <x v="307"/>
    <x v="307"/>
    <n v="0"/>
    <n v="0"/>
    <n v="0"/>
    <m/>
    <m/>
    <m/>
  </r>
  <r>
    <n v="10"/>
    <x v="9"/>
    <n v="24403"/>
    <s v="GOBIERNO"/>
    <n v="97"/>
    <s v="Organizaciones sociales e Instancias de participación ciudadana fortalecidas."/>
    <s v="Democracia deliberativa y participación"/>
    <x v="46"/>
    <x v="0"/>
    <x v="0"/>
    <x v="4"/>
    <x v="22"/>
    <s v="Fortalecer 200 Organización(es) JAC e Instancias de participación ciudadana"/>
    <s v="FORTALECIMIENTO DE ORGANIZACIONES"/>
    <n v="200"/>
    <n v="1274"/>
    <n v="1.2201545784528747E-2"/>
    <s v="Suma"/>
    <x v="307"/>
    <x v="307"/>
    <n v="0"/>
    <n v="0"/>
    <n v="0"/>
    <m/>
    <m/>
    <m/>
  </r>
  <r>
    <n v="10"/>
    <x v="9"/>
    <n v="24404"/>
    <s v="GOBIERNO"/>
    <n v="109"/>
    <s v="Medios comunitarios y alternativos fortalecidos."/>
    <s v="Gobierno confiable"/>
    <x v="47"/>
    <x v="0"/>
    <x v="0"/>
    <x v="4"/>
    <x v="22"/>
    <s v="Fortalecer 30 Medio(s) comunitarios y alternativos"/>
    <s v="MEDIOS COMUNITARIOS"/>
    <n v="30"/>
    <n v="1013"/>
    <n v="9.7018570484518219E-3"/>
    <s v="Constante"/>
    <x v="307"/>
    <x v="307"/>
    <n v="0"/>
    <n v="0"/>
    <n v="0"/>
    <m/>
    <m/>
    <m/>
  </r>
  <r>
    <n v="10"/>
    <x v="9"/>
    <n v="24405"/>
    <s v="GOBIERNO"/>
    <n v="107"/>
    <s v="Salones comunales y/o casas de la participación rehabilitados"/>
    <s v="Democracia deliberativa y participación"/>
    <x v="44"/>
    <x v="0"/>
    <x v="0"/>
    <x v="4"/>
    <x v="22"/>
    <s v="Rehabilitar 20 Salón(es) comunales y/o casas de participación."/>
    <s v="REHABILITACIÓN"/>
    <n v="20"/>
    <n v="533"/>
    <n v="5.1047283384252915E-3"/>
    <s v="Suma"/>
    <x v="307"/>
    <x v="307"/>
    <n v="0"/>
    <n v="0"/>
    <n v="0"/>
    <m/>
    <m/>
    <m/>
  </r>
  <r>
    <n v="10"/>
    <x v="9"/>
    <n v="24771"/>
    <s v="GOBIERNO"/>
    <n v="104"/>
    <s v="Iniciativa de inversión local concertada e implementada con las comunidades negras, afrocolombianas y palenqueras"/>
    <s v="Línea diferencial étnica"/>
    <x v="48"/>
    <x v="1"/>
    <x v="0"/>
    <x v="4"/>
    <x v="22"/>
    <s v="Concertar 1 Iniciativa(s) de inversión local con las comunidades negras, afrocolombianas y palenqueras (aplica en todas las localidades con autoridades NAP)"/>
    <s v="INICIATIVAS COMUNIDADES NEGRAS, AFROCOLOMBIANAS, PALENQUERAS"/>
    <n v="1"/>
    <n v="522"/>
    <n v="4.9993774721538509E-3"/>
    <s v="Constante"/>
    <x v="308"/>
    <x v="308"/>
    <n v="0"/>
    <n v="0"/>
    <n v="0"/>
    <m/>
    <m/>
    <m/>
  </r>
  <r>
    <n v="10"/>
    <x v="9"/>
    <n v="24772"/>
    <s v="GOBIERNO"/>
    <n v="103"/>
    <s v="Iniciativa de inversión local concertada e implementada con los pueblos indígenas"/>
    <s v="Línea diferencial étnica"/>
    <x v="48"/>
    <x v="1"/>
    <x v="0"/>
    <x v="4"/>
    <x v="22"/>
    <s v="Concertar 1 Iniciativa(s) de inversión local con los pueblos indígenas (aplica en todas las localidades con autoridades indígenas)"/>
    <s v="INICIATIVAS PUEBLO INDÍGENA"/>
    <n v="1"/>
    <n v="522"/>
    <n v="4.9993774721538509E-3"/>
    <s v="Constante"/>
    <x v="308"/>
    <x v="308"/>
    <n v="0"/>
    <n v="0"/>
    <n v="0"/>
    <m/>
    <m/>
    <m/>
  </r>
  <r>
    <n v="10"/>
    <x v="9"/>
    <n v="24773"/>
    <s v="GOBIERNO"/>
    <n v="105"/>
    <s v="Iniciativa de inversión local concertada e implementada con las comunidades raizales"/>
    <s v="Línea diferencial étnica"/>
    <x v="48"/>
    <x v="1"/>
    <x v="0"/>
    <x v="4"/>
    <x v="22"/>
    <s v="Concertar 1 Iniciativa(s) de inversión local con las comunidades raizales (aplica en todas las localidades con autoridades raizales)"/>
    <s v="INICIATIVAS RAIZALES"/>
    <n v="1"/>
    <n v="104"/>
    <n v="9.9604455383908133E-4"/>
    <s v="Constante"/>
    <x v="308"/>
    <x v="308"/>
    <n v="0"/>
    <n v="0"/>
    <n v="0"/>
    <m/>
    <m/>
    <m/>
  </r>
  <r>
    <n v="10"/>
    <x v="9"/>
    <n v="24791"/>
    <s v="GOBIERNO"/>
    <n v="100"/>
    <s v="Acciones desarrolladas, orientadas a la ciudadanía en el marco de la estrategía Bogotaneidad"/>
    <s v="Gobierno confiable"/>
    <x v="49"/>
    <x v="1"/>
    <x v="0"/>
    <x v="4"/>
    <x v="22"/>
    <s v="Desarrollar 4 Acción(es) orientadas a la ciudadanía, en el marco de la estrategia “Bogotaneidad”"/>
    <s v="ESTRATEGIA BOGOTANEIDAD"/>
    <n v="4"/>
    <n v="626"/>
    <n v="5.995422025992932E-3"/>
    <s v="Suma"/>
    <x v="309"/>
    <x v="309"/>
    <n v="0"/>
    <n v="0"/>
    <n v="0"/>
    <m/>
    <m/>
    <m/>
  </r>
  <r>
    <n v="10"/>
    <x v="9"/>
    <n v="24792"/>
    <s v="GOBIERNO"/>
    <n v="101"/>
    <s v="Unidades de innovación publica  y social fortalecidas"/>
    <s v="Gobierno confiable"/>
    <x v="49"/>
    <x v="1"/>
    <x v="0"/>
    <x v="4"/>
    <x v="22"/>
    <s v="Fortalecer 1 Unidad(es) de innovación publica y social a nivel local"/>
    <s v="INNOVACIÓN PÚBLICA"/>
    <n v="1"/>
    <n v="104"/>
    <n v="9.9604455383908133E-4"/>
    <s v="Constante"/>
    <x v="309"/>
    <x v="309"/>
    <n v="0"/>
    <n v="0"/>
    <n v="0"/>
    <m/>
    <m/>
    <m/>
  </r>
  <r>
    <n v="11"/>
    <x v="10"/>
    <n v="24351"/>
    <s v="SEGURIDAD, CONVIVENCIA Y JUSTICIA"/>
    <n v="1"/>
    <s v="Organizaciones comunitarias fortalecidas a través de capacidades para promover acciones de corresponsabilidad en la gestión de la seguridad y la convivencia"/>
    <s v="Cultura ciudadana para la convivencia pacífica"/>
    <x v="0"/>
    <x v="0"/>
    <x v="0"/>
    <x v="0"/>
    <x v="0"/>
    <s v="Fortalecer 100 Organización(es) comunitarias a través de capacidades para promover acciones de corresponsabilidad en la gestión de la seguridad y la convivencia."/>
    <s v="FORTALECIMIENTO DE CAPACIDADES"/>
    <n v="100"/>
    <n v="741.09867999999994"/>
    <n v="4.9999999999325341E-3"/>
    <s v="Suma"/>
    <x v="310"/>
    <x v="310"/>
    <n v="0"/>
    <n v="0"/>
    <n v="0"/>
    <m/>
    <m/>
    <m/>
  </r>
  <r>
    <n v="11"/>
    <x v="10"/>
    <n v="24352"/>
    <s v="SEGURIDAD, CONVIVENCIA Y JUSTICIA"/>
    <n v="2"/>
    <s v="Acciones formativas diferenciales para la promoción de la convivencia ciudadana implementadas"/>
    <s v="Cultura ciudadana para la convivencia pacífica"/>
    <x v="0"/>
    <x v="0"/>
    <x v="0"/>
    <x v="0"/>
    <x v="0"/>
    <s v="Implementar 4 Acción(es) formativas diferenciales para la promoción de la convivencia ciudadana"/>
    <s v="FORMACIÓN"/>
    <n v="4"/>
    <n v="246.04328000000001"/>
    <n v="1.659990002928356E-3"/>
    <s v="Suma"/>
    <x v="310"/>
    <x v="310"/>
    <n v="0"/>
    <n v="0"/>
    <n v="0"/>
    <m/>
    <m/>
    <m/>
  </r>
  <r>
    <n v="11"/>
    <x v="10"/>
    <n v="24353"/>
    <s v="SEGURIDAD, CONVIVENCIA Y JUSTICIA"/>
    <n v="3"/>
    <s v="Iniciativas de convivencia con participación ciudadana implementadas"/>
    <s v="Cultura ciudadana para la convivencia pacífica"/>
    <x v="0"/>
    <x v="0"/>
    <x v="0"/>
    <x v="0"/>
    <x v="0"/>
    <s v="Implementar 4 Iniciativa(s) de convivencia con participación de la ciudadanía."/>
    <s v="INICIATIVAS"/>
    <n v="4"/>
    <n v="741.09867999999994"/>
    <n v="4.9999999999325341E-3"/>
    <s v="Suma"/>
    <x v="310"/>
    <x v="310"/>
    <n v="0"/>
    <n v="0"/>
    <n v="0"/>
    <m/>
    <m/>
    <m/>
  </r>
  <r>
    <n v="11"/>
    <x v="10"/>
    <n v="24421"/>
    <s v="MUJERES"/>
    <n v="4"/>
    <s v="Número de Personas vinculadas en acciones para la prevención del feminicidio y la violencia contra la mujer"/>
    <s v="Cero tolerancia a las violencias"/>
    <x v="1"/>
    <x v="0"/>
    <x v="0"/>
    <x v="0"/>
    <x v="1"/>
    <s v="Vincular 8000 Persona(s) en acciones para la prevención del feminicidio y la violencia contra la mujer."/>
    <s v="PREVENCIÓN"/>
    <n v="8000"/>
    <n v="2171.419132"/>
    <n v="1.4649999997103631E-2"/>
    <s v="Suma"/>
    <x v="311"/>
    <x v="311"/>
    <n v="0"/>
    <n v="0"/>
    <n v="0"/>
    <m/>
    <m/>
    <m/>
  </r>
  <r>
    <n v="11"/>
    <x v="10"/>
    <n v="24701"/>
    <s v="SEGURIDAD, CONVIVENCIA Y JUSTICIA"/>
    <n v="5"/>
    <s v="Dotaciones suministradas a organismos de seguridad"/>
    <s v="Mejores capacidades al servicio de la seguridad"/>
    <x v="2"/>
    <x v="1"/>
    <x v="1"/>
    <x v="0"/>
    <x v="2"/>
    <s v="Suministrar 4 Dotación(es) para la movilidad operacional y el apoyo logístico."/>
    <s v="DOTACIÓN"/>
    <n v="4"/>
    <n v="1482.1973599999999"/>
    <n v="9.9999999998650682E-3"/>
    <s v="Suma"/>
    <x v="312"/>
    <x v="312"/>
    <n v="0"/>
    <n v="0"/>
    <n v="0"/>
    <m/>
    <m/>
    <m/>
  </r>
  <r>
    <n v="11"/>
    <x v="10"/>
    <n v="24702"/>
    <s v="SEGURIDAD, CONVIVENCIA Y JUSTICIA"/>
    <n v="6"/>
    <s v="Equipamientos de seguridad y acceso a la justicia intervenidos con acciones de fortalecimiento, operación, adecuación y/o dotación"/>
    <s v="Mejores capacidades al servicio de la seguridad"/>
    <x v="2"/>
    <x v="1"/>
    <x v="1"/>
    <x v="0"/>
    <x v="2"/>
    <s v="Intervenir 2 Equipamiento(s) de seguridad y acceso a la justicia con acciones de fortalecimiento, operación, adecuación y/o dotación."/>
    <s v="INTERVENCIÓN"/>
    <n v="2"/>
    <n v="148.21973600000001"/>
    <n v="9.9999999998650712E-4"/>
    <s v="Suma"/>
    <x v="312"/>
    <x v="312"/>
    <n v="0"/>
    <n v="0"/>
    <n v="0"/>
    <m/>
    <m/>
    <m/>
  </r>
  <r>
    <n v="11"/>
    <x v="10"/>
    <n v="26761"/>
    <s v="SEGURIDAD, CONVIVENCIA Y JUSTICIA"/>
    <n v="7"/>
    <s v="Programas de abordaje de conflictividad escolar para la convivencia con enfoque restaurativo fortalecidos"/>
    <s v="Cultura ciudadana para la convivencia pacífica"/>
    <x v="3"/>
    <x v="0"/>
    <x v="0"/>
    <x v="0"/>
    <x v="3"/>
    <s v="Fortalecer 30 Programa(s) de abordaje de conflictividad escolar para la convivencia con enfoque restaurativo"/>
    <s v="CONFLICTIVIDAD ESCOLAR"/>
    <n v="30"/>
    <n v="444.65920799999998"/>
    <n v="2.9999999999595207E-3"/>
    <s v="Suma"/>
    <x v="313"/>
    <x v="313"/>
    <n v="0"/>
    <n v="0"/>
    <n v="0"/>
    <m/>
    <m/>
    <m/>
  </r>
  <r>
    <n v="11"/>
    <x v="10"/>
    <n v="26762"/>
    <s v="SEGURIDAD, CONVIVENCIA Y JUSTICIA"/>
    <n v="9"/>
    <s v="Proyectos de justicia local para la resolución efectiva de conflictividades de manera integral en el sistema de justicia implementados"/>
    <s v="Cultura ciudadana para la convivencia pacífica"/>
    <x v="3"/>
    <x v="0"/>
    <x v="0"/>
    <x v="0"/>
    <x v="3"/>
    <s v="Implementar 4 Proyecto(s) de justicia local para la resolución efectiva de conflictividades de manera integral en el sistema de justicia"/>
    <s v="RESOLUCIÓN DE CONFLICTIVIDADES"/>
    <n v="4"/>
    <n v="444.65920799999998"/>
    <n v="2.9999999999595207E-3"/>
    <s v="Suma"/>
    <x v="313"/>
    <x v="313"/>
    <n v="0"/>
    <n v="0"/>
    <n v="0"/>
    <m/>
    <m/>
    <m/>
  </r>
  <r>
    <n v="11"/>
    <x v="10"/>
    <n v="26763"/>
    <s v="SEGURIDAD, CONVIVENCIA Y JUSTICIA"/>
    <n v="8"/>
    <s v="Actores comunitarios fortalecidos con herramientas y capacidades para la implementación de un enfoque restaurativo para la justicia y la convivencia"/>
    <s v="Cultura ciudadana para la convivencia pacífica"/>
    <x v="3"/>
    <x v="0"/>
    <x v="0"/>
    <x v="0"/>
    <x v="3"/>
    <s v="Fortalecer 100 Actor(es) comunitarios con herramientas y capacidades para la implementación de un enfoque restaurativo para la justicia y la convivencia"/>
    <s v="FORTALECIMIENTO DE CAPACIDADES"/>
    <n v="100"/>
    <n v="148.21973600000001"/>
    <n v="9.9999999998650712E-4"/>
    <s v="Suma"/>
    <x v="313"/>
    <x v="313"/>
    <n v="0"/>
    <n v="0"/>
    <n v="0"/>
    <m/>
    <m/>
    <m/>
  </r>
  <r>
    <n v="11"/>
    <x v="10"/>
    <n v="26764"/>
    <s v="SEGURIDAD, CONVIVENCIA Y JUSTICIA"/>
    <n v="10"/>
    <s v="Ciudadanos beneficiados con habilidades y capacidades para gestionar la convivencia constructivamente"/>
    <s v="Cultura ciudadana para la convivencia pacífica"/>
    <x v="3"/>
    <x v="0"/>
    <x v="0"/>
    <x v="0"/>
    <x v="3"/>
    <s v="Beneficiar 600 Ciudadanos con habilidades y capacidades para gestionar la convivencia constructivamente"/>
    <s v="GESTIÓN DE LA CONVIVENCIA"/>
    <n v="600"/>
    <n v="125.98677600000001"/>
    <n v="8.5000000268722691E-4"/>
    <s v="Suma"/>
    <x v="313"/>
    <x v="313"/>
    <n v="0"/>
    <n v="0"/>
    <n v="0"/>
    <m/>
    <m/>
    <m/>
  </r>
  <r>
    <n v="11"/>
    <x v="10"/>
    <n v="26765"/>
    <s v="SEGURIDAD, CONVIVENCIA Y JUSTICIA"/>
    <n v="11"/>
    <s v="Proyectos comunitarios implementados en la localidad, para la apropiación del Código Nacional de Seguridad y Convivencia Ciudadana"/>
    <s v="Cultura ciudadana para la convivencia pacífica"/>
    <x v="3"/>
    <x v="0"/>
    <x v="0"/>
    <x v="0"/>
    <x v="3"/>
    <s v="Implementar 4 Proyecto(s) comunitarios en la localidad, para la apropiación del Código Nacional de Seguridad y Convivencia Ciudadana"/>
    <s v="CÓDIGO NACIONAL DE SEGURIDAD Y CONVIVENCIA"/>
    <n v="4"/>
    <n v="148.21973600000001"/>
    <n v="9.9999999998650712E-4"/>
    <s v="Suma"/>
    <x v="313"/>
    <x v="313"/>
    <n v="0"/>
    <n v="0"/>
    <n v="0"/>
    <m/>
    <m/>
    <m/>
  </r>
  <r>
    <n v="11"/>
    <x v="10"/>
    <n v="26766"/>
    <s v="SEGURIDAD, CONVIVENCIA Y JUSTICIA"/>
    <n v="12"/>
    <s v="Acciones pedagógicas para la gestión de conflictividades y prevención de violencias implementadas"/>
    <s v="Cultura ciudadana para la convivencia pacífica"/>
    <x v="3"/>
    <x v="0"/>
    <x v="0"/>
    <x v="0"/>
    <x v="3"/>
    <s v="Implementar 4 Acción(es) pedagógicas para la gestión de conflictividades y prevención de violencias"/>
    <s v="ACCIONES PEDAGÓGICAS"/>
    <n v="4"/>
    <n v="296.43947200000002"/>
    <n v="1.9999999999730142E-3"/>
    <s v="Suma"/>
    <x v="313"/>
    <x v="313"/>
    <n v="0"/>
    <n v="0"/>
    <n v="0"/>
    <m/>
    <m/>
    <m/>
  </r>
  <r>
    <n v="11"/>
    <x v="10"/>
    <n v="26767"/>
    <s v="SEGURIDAD, CONVIVENCIA Y JUSTICIA"/>
    <n v="13"/>
    <s v="Programas comunitarios con enfoque restaurativo para el cuidado del espacio público y del medio ambiente ejecutados"/>
    <s v="Cultura ciudadana para la convivencia pacífica"/>
    <x v="3"/>
    <x v="0"/>
    <x v="0"/>
    <x v="0"/>
    <x v="3"/>
    <s v="Ejecutar 4 Programa(s) comunitarios con enfoque restaurativo para el cuidado del espacio público y del medio ambiente"/>
    <s v="ACCIONES DE CUIDADO"/>
    <n v="4"/>
    <n v="296.43947200000002"/>
    <n v="1.9999999999730142E-3"/>
    <s v="Suma"/>
    <x v="313"/>
    <x v="313"/>
    <n v="0"/>
    <n v="0"/>
    <n v="0"/>
    <m/>
    <m/>
    <m/>
  </r>
  <r>
    <n v="11"/>
    <x v="10"/>
    <n v="25831"/>
    <s v="SEGURIDAD, CONVIVENCIA Y JUSTICIA"/>
    <n v="16"/>
    <s v="Estrategias de seguridad y convivencia implementadas a través de gestores locales, que permitan el uso y disfrute del espacio público"/>
    <s v="Cultura ciudadana para la convivencia pacífica"/>
    <x v="4"/>
    <x v="1"/>
    <x v="1"/>
    <x v="0"/>
    <x v="4"/>
    <s v="Implementar 4 Estrategia(s) de seguridad y convivencia a través de gestores locales que permitan el uso y disfrute del espacio público."/>
    <s v="ESTRATEGIAS DE SEGURIDAD Y CONVIVENCIA"/>
    <n v="4"/>
    <n v="3809.2472149999999"/>
    <n v="2.5699999998303882E-2"/>
    <s v="Suma"/>
    <x v="314"/>
    <x v="314"/>
    <n v="0"/>
    <n v="0"/>
    <n v="0"/>
    <m/>
    <m/>
    <m/>
  </r>
  <r>
    <n v="11"/>
    <x v="10"/>
    <n v="28121"/>
    <s v="MOVILIDAD"/>
    <n v="15"/>
    <s v="Metros cuadrados construidos y/o conservados de elementos del sistema de espacio público peatonal."/>
    <s v="Infraestructura segura e incluyente"/>
    <x v="5"/>
    <x v="0"/>
    <x v="2"/>
    <x v="0"/>
    <x v="4"/>
    <s v="Intervenir 13000 Metro(s) cuadrados de elementos del sistema de espacio público peatonal con acciones de construcción y/o conservación"/>
    <s v="INTERVENCIÓN"/>
    <n v="13000"/>
    <n v="2965.8754349999999"/>
    <n v="2.0009989998632714E-2"/>
    <s v="Suma"/>
    <x v="315"/>
    <x v="315"/>
    <n v="0"/>
    <n v="0"/>
    <n v="0"/>
    <m/>
    <m/>
    <m/>
  </r>
  <r>
    <n v="11"/>
    <x v="10"/>
    <n v="28131"/>
    <s v="GOBIERNO"/>
    <n v="14"/>
    <s v="Acuerdos realizados para la organización, la recuperación, el cuidado, el embellecimiento, la sostenibilidad, el mejoramiento y el aprovechamiento económico del espacio público."/>
    <s v="Cultura ciudadana para la convivencia pacífica"/>
    <x v="50"/>
    <x v="0"/>
    <x v="0"/>
    <x v="0"/>
    <x v="4"/>
    <s v="Realizar 4 Acuerdo(s) para la organización, la recuperación, el cuidado, el embellecimiento, la sostenibilidad, el mejoramiento y el aprovechamiento económico del espacio público."/>
    <s v="ACUERDOS "/>
    <n v="4"/>
    <n v="2052.8433439999999"/>
    <n v="1.3850000002511817E-2"/>
    <s v="Suma"/>
    <x v="316"/>
    <x v="316"/>
    <n v="0"/>
    <n v="0"/>
    <n v="0"/>
    <m/>
    <m/>
    <m/>
  </r>
  <r>
    <n v="11"/>
    <x v="10"/>
    <n v="23091"/>
    <s v="SALUD"/>
    <n v="19"/>
    <s v="Número de personas con discapacidad beneficiadas con Dispostivos de Asistencia Personal - Ayudas Técnicas (no incluidas en los Planes de Beneficios)"/>
    <s v="Ciudad saludable y con bien-estar"/>
    <x v="6"/>
    <x v="1"/>
    <x v="3"/>
    <x v="1"/>
    <x v="5"/>
    <s v="Beneficiar 2500 Persona(s) con discapacidad a través de Dispositivos de Asistencia Personal - Ayudas Técnicas (no incluidas en los Planes de Beneficios)."/>
    <s v="DISPOSITIVOS DE ASISTENCIA PERSONAL"/>
    <n v="2500"/>
    <n v="4221.2008720000003"/>
    <n v="2.8479344153892187E-2"/>
    <s v="Suma"/>
    <x v="317"/>
    <x v="317"/>
    <n v="0"/>
    <n v="0"/>
    <n v="0"/>
    <m/>
    <m/>
    <m/>
  </r>
  <r>
    <n v="11"/>
    <x v="10"/>
    <n v="23092"/>
    <s v="SALUD"/>
    <n v="22"/>
    <s v="Número de personas vinculadas en las acciones complementarias en salud física, nutricional y oral, a través del Circuito del Cuidado"/>
    <s v="Ciudad saludable y con bien-estar"/>
    <x v="51"/>
    <x v="1"/>
    <x v="0"/>
    <x v="1"/>
    <x v="5"/>
    <s v="Vincular 600 Persona(s) en acciones complementarias en salud física, nutricional y oral, a través del Circuito del Cuidado"/>
    <s v="SALUD FÍSICA Y NUTRICIONAL"/>
    <n v="600"/>
    <n v="592.87894400000005"/>
    <n v="3.9999999999460285E-3"/>
    <s v="Suma"/>
    <x v="317"/>
    <x v="317"/>
    <n v="0"/>
    <n v="0"/>
    <n v="0"/>
    <m/>
    <m/>
    <m/>
  </r>
  <r>
    <n v="11"/>
    <x v="10"/>
    <n v="23093"/>
    <s v="SALUD"/>
    <n v="23"/>
    <s v="Número de personas beneficiadas con acciones para la promoción y atención de la salud mental"/>
    <s v="Ciudad saludable y con bien-estar"/>
    <x v="11"/>
    <x v="0"/>
    <x v="0"/>
    <x v="1"/>
    <x v="5"/>
    <s v="Beneficiar 1500 Persona(s) con acciones para la promoción y atención de la salud mental"/>
    <s v="SALUD MENTAL"/>
    <n v="1500"/>
    <n v="2082.4872909999999"/>
    <n v="1.405000000115977E-2"/>
    <s v="Suma"/>
    <x v="317"/>
    <x v="317"/>
    <n v="0"/>
    <n v="0"/>
    <n v="0"/>
    <m/>
    <m/>
    <m/>
  </r>
  <r>
    <n v="11"/>
    <x v="10"/>
    <n v="23094"/>
    <s v="SALUD"/>
    <n v="20"/>
    <s v="Número de personas vinculadas a las acciones y estrategias para promover la salud sexual y reproductiva consciente en los diferentes ciclos de vida"/>
    <s v="Ciudad saludable y con bien-estar"/>
    <x v="8"/>
    <x v="1"/>
    <x v="3"/>
    <x v="1"/>
    <x v="5"/>
    <s v="Vincular 700 Persona(s) a las acciones y estrategias para promover la salud sexual y reproductiva consciente en los diferentes ciclos de vida"/>
    <s v="SALUD SEXUAL Y REPRODUCTIVA"/>
    <n v="700"/>
    <n v="592.87894400000005"/>
    <n v="3.9999999999460285E-3"/>
    <s v="Suma"/>
    <x v="317"/>
    <x v="317"/>
    <n v="0"/>
    <n v="0"/>
    <n v="0"/>
    <m/>
    <m/>
    <m/>
  </r>
  <r>
    <n v="11"/>
    <x v="10"/>
    <n v="23095"/>
    <s v="SALUD"/>
    <n v="17"/>
    <s v="Número de personas con discapacidad, cuidadadores y cuidadoras, vinculados en actividades complementarias en salud"/>
    <s v="Ciudad saludable y con bien-estar"/>
    <x v="7"/>
    <x v="1"/>
    <x v="3"/>
    <x v="1"/>
    <x v="5"/>
    <s v="Vincular 1500 Persona(s) con discapacidad, cuidadores y cuidadoras, en actividades complementarias en salud."/>
    <s v="ACCIONES COMPLEMENTARIAS "/>
    <n v="1500"/>
    <n v="1482.1973599999999"/>
    <n v="9.9999999998650682E-3"/>
    <s v="Suma"/>
    <x v="317"/>
    <x v="317"/>
    <n v="0"/>
    <n v="0"/>
    <n v="0"/>
    <m/>
    <m/>
    <m/>
  </r>
  <r>
    <n v="11"/>
    <x v="10"/>
    <n v="23096"/>
    <s v="SALUD"/>
    <n v="18"/>
    <s v="Números de personas vinculadas a las acciones desarrolladas desde los dispositivos de base comunitaria en respuesta al consumo de SPA"/>
    <s v="Ciudad saludable y con bien-estar"/>
    <x v="10"/>
    <x v="1"/>
    <x v="3"/>
    <x v="1"/>
    <x v="5"/>
    <s v="Vincular 700 Persona(s) a las acciones desarrolladas desde los dispositivos de base comunitaria en respuesta al consumo de SPA."/>
    <s v="DISMINUCIÓN FACTORES DE RIESGO SPA"/>
    <n v="700"/>
    <n v="592.87894400000005"/>
    <n v="3.9999999999460285E-3"/>
    <s v="Suma"/>
    <x v="317"/>
    <x v="317"/>
    <n v="0"/>
    <n v="0"/>
    <n v="0"/>
    <m/>
    <m/>
    <m/>
  </r>
  <r>
    <n v="11"/>
    <x v="10"/>
    <n v="24391"/>
    <s v="MUJERES"/>
    <n v="28"/>
    <s v="Numero de espacios con adecuación y dotación en las manzanas del cuidado"/>
    <s v="Cuidado de la vida"/>
    <x v="57"/>
    <x v="1"/>
    <x v="0"/>
    <x v="1"/>
    <x v="6"/>
    <s v="Adecuar y dotar 2 Espacio(s) espacios en las manzanas del cuidado"/>
    <s v="DOTACIÓN"/>
    <n v="2"/>
    <n v="296.43947200000002"/>
    <n v="1.9999999999730142E-3"/>
    <s v="Suma"/>
    <x v="318"/>
    <x v="318"/>
    <n v="0"/>
    <n v="0"/>
    <n v="0"/>
    <m/>
    <m/>
    <m/>
  </r>
  <r>
    <n v="11"/>
    <x v="10"/>
    <n v="24392"/>
    <s v="MUJERES"/>
    <n v="26"/>
    <s v="Mujeres cuidadoras vinculadas a estrategias de cuidado"/>
    <s v="Cuidado de la vida"/>
    <x v="12"/>
    <x v="0"/>
    <x v="0"/>
    <x v="1"/>
    <x v="6"/>
    <s v="Vincular 4000 Mujer(es) cuidadora(s) A estrategias de cuidado"/>
    <s v="ESTRATEGIAS DE CUIDADO"/>
    <n v="4000"/>
    <n v="1283.5814319999999"/>
    <n v="8.6599900028339043E-3"/>
    <s v="Suma"/>
    <x v="318"/>
    <x v="318"/>
    <n v="0"/>
    <n v="0"/>
    <n v="0"/>
    <m/>
    <m/>
    <m/>
  </r>
  <r>
    <n v="11"/>
    <x v="10"/>
    <n v="24393"/>
    <s v="MUJERES"/>
    <n v="27"/>
    <s v="Mujeres vinculadas para el ejercicio de derechos y el fortalecimiento de su autonomía económica"/>
    <s v="Cuidado de la vida"/>
    <x v="13"/>
    <x v="0"/>
    <x v="0"/>
    <x v="1"/>
    <x v="6"/>
    <s v="Vincular 1000 Mujer(es) Para el ejercicio de derechos y el fortalecimiento de su autonomía económica"/>
    <s v="FORTALECIMIENTO DE CAPACIDADES"/>
    <n v="1000"/>
    <n v="1609.664851"/>
    <n v="1.0859990001454873E-2"/>
    <s v="Suma"/>
    <x v="318"/>
    <x v="318"/>
    <n v="0"/>
    <n v="0"/>
    <n v="0"/>
    <m/>
    <m/>
    <m/>
  </r>
  <r>
    <n v="11"/>
    <x v="10"/>
    <n v="24394"/>
    <s v="INTEGRACIÓN SOCIAL"/>
    <n v="25"/>
    <s v="Número de Personas que participan en procesos para la prevención de violencias en el contexto familiar y/o violencia sexual.          "/>
    <s v="Cuidado de la vida"/>
    <x v="14"/>
    <x v="0"/>
    <x v="0"/>
    <x v="1"/>
    <x v="6"/>
    <s v="Vincular 8000 Persona(s) en procesos para la prevención de violencia en el contexto familiar y/o violencia sexual"/>
    <s v="PREVENCIÓN"/>
    <n v="8000"/>
    <n v="1402.1572200000001"/>
    <n v="9.4599899974257187E-3"/>
    <s v="Suma"/>
    <x v="318"/>
    <x v="318"/>
    <n v="0"/>
    <n v="0"/>
    <n v="0"/>
    <m/>
    <m/>
    <m/>
  </r>
  <r>
    <n v="11"/>
    <x v="10"/>
    <n v="24671"/>
    <s v="GESTIÓN PÚBLICA"/>
    <n v="31"/>
    <s v="Acciones de construcción de paz realizadas que contribuyan al tejido social, la integración local, la sostenibilidad económica y/o desarrollo territorial para la reconciliación."/>
    <s v="Cuidado de la vida"/>
    <x v="15"/>
    <x v="0"/>
    <x v="0"/>
    <x v="1"/>
    <x v="7"/>
    <s v="Realizar 4 Acción(es) de construcción de paz que contribuyan al tejido social, la integración local, la sostenibilidad económica y/o desarrollo territorial para la reconciliación"/>
    <s v="ACCIONES DE CONSTRUCCIÓN DE PAZ"/>
    <n v="4"/>
    <n v="439.914694"/>
    <n v="2.96798999826895E-3"/>
    <s v="Suma"/>
    <x v="319"/>
    <x v="319"/>
    <n v="0"/>
    <n v="0"/>
    <n v="0"/>
    <m/>
    <m/>
    <m/>
  </r>
  <r>
    <n v="11"/>
    <x v="10"/>
    <n v="24672"/>
    <s v="GESTIÓN PÚBLICA"/>
    <n v="30"/>
    <s v="Procesos pedagógicos, artísticos, culturales, formativos o académicos realizados para el fortalecimiento de iniciativas ciudadanas para la apropiación social de la memoria, verdad, reparación integral a víctimas, paz y reconciliación. "/>
    <s v="Cuidado de la vida"/>
    <x v="15"/>
    <x v="0"/>
    <x v="0"/>
    <x v="1"/>
    <x v="7"/>
    <s v="Realizar 4 Proceso(s) Pedagógicos, artísticos, culturales formativos para el fortalecimiento de iniciativas ciudadanas para la apropiación social de la memoria, verdad, reparación integral de víctimas, paz y reconciliación"/>
    <s v="INICIATIVAS"/>
    <n v="4"/>
    <n v="385.37131399999998"/>
    <n v="2.600000002663614E-3"/>
    <s v="Suma"/>
    <x v="319"/>
    <x v="319"/>
    <n v="0"/>
    <n v="0"/>
    <n v="0"/>
    <m/>
    <m/>
    <m/>
  </r>
  <r>
    <n v="11"/>
    <x v="10"/>
    <n v="24981"/>
    <s v="CULTURA, RECREACIÓN Y DEPORTE"/>
    <n v="35"/>
    <s v="Personas beneficiadas con actividades recreo-deportivas comunitarias"/>
    <s v="Bogotá cultural y deportiva"/>
    <x v="16"/>
    <x v="0"/>
    <x v="0"/>
    <x v="1"/>
    <x v="8"/>
    <s v="Beneficiar 30000 Persona(s) en actividades recreo-deportivas comunitarias"/>
    <s v="ACTIVIDADES RECREODEPORTIVAS"/>
    <n v="30000"/>
    <n v="2667.9552480000002"/>
    <n v="1.7999999999757127E-2"/>
    <s v="Suma"/>
    <x v="320"/>
    <x v="320"/>
    <n v="0"/>
    <n v="0"/>
    <n v="0"/>
    <m/>
    <m/>
    <m/>
  </r>
  <r>
    <n v="11"/>
    <x v="10"/>
    <n v="24982"/>
    <s v="CULTURA, RECREACIÓN Y DEPORTE"/>
    <n v="34"/>
    <s v="Colectivos u organizaciones recreo deportivas inscritas en el Banco que implementan iniciativas de carácter barrial beneficiadas con apoyos economicos"/>
    <s v="Bogotá cultural y deportiva"/>
    <x v="16"/>
    <x v="0"/>
    <x v="0"/>
    <x v="1"/>
    <x v="8"/>
    <s v="Beneficiar 290 Colectivo(s) U organizaciones recreo deportivas inscritas en el Banco que implementan iniciativas de carácter barrial con apoyos económicos"/>
    <s v="BANCO DE INICIATIVAS"/>
    <n v="290"/>
    <n v="1482.1973599999999"/>
    <n v="9.9999999998650682E-3"/>
    <s v="Suma"/>
    <x v="320"/>
    <x v="320"/>
    <n v="0"/>
    <n v="0"/>
    <n v="0"/>
    <m/>
    <m/>
    <m/>
  </r>
  <r>
    <n v="11"/>
    <x v="10"/>
    <n v="24983"/>
    <s v="CULTURA, RECREACIÓN Y DEPORTE"/>
    <n v="36"/>
    <s v="Personas capacitadas en los campos deportivos o recreativos "/>
    <s v="Bogotá cultural y deportiva"/>
    <x v="16"/>
    <x v="0"/>
    <x v="0"/>
    <x v="1"/>
    <x v="8"/>
    <s v="Capacitar 8000 Persona(s) En los campos deportivos o creativos"/>
    <s v="CAPACITACIÓN"/>
    <n v="8000"/>
    <n v="741.09867999999994"/>
    <n v="4.9999999999325341E-3"/>
    <s v="Suma"/>
    <x v="320"/>
    <x v="320"/>
    <n v="0"/>
    <n v="0"/>
    <n v="0"/>
    <m/>
    <m/>
    <m/>
  </r>
  <r>
    <n v="11"/>
    <x v="10"/>
    <n v="24984"/>
    <s v="CULTURA, RECREACIÓN Y DEPORTE"/>
    <n v="37"/>
    <s v="Personas beneficiadas con la entrega de dotaciones deportivas."/>
    <s v="Bogotá cultural y deportiva"/>
    <x v="16"/>
    <x v="0"/>
    <x v="0"/>
    <x v="1"/>
    <x v="8"/>
    <s v="Beneficiar 7000 Persona(s) Con la entrega de dotaciones deportivas"/>
    <s v="DOTACIÓN"/>
    <n v="7000"/>
    <n v="741.09867999999994"/>
    <n v="4.9999999999325341E-3"/>
    <s v="Suma"/>
    <x v="320"/>
    <x v="320"/>
    <n v="0"/>
    <n v="0"/>
    <n v="0"/>
    <m/>
    <m/>
    <m/>
  </r>
  <r>
    <n v="11"/>
    <x v="10"/>
    <n v="27431"/>
    <s v="CULTURA, RECREACIÓN Y DEPORTE"/>
    <n v="39"/>
    <s v="Personas beneficiadas y capacitadas con procesos de formación y exploración en los campos artísticos, culturales y patrimoniales "/>
    <s v="Bogotá cultural y deportiva"/>
    <x v="17"/>
    <x v="0"/>
    <x v="0"/>
    <x v="1"/>
    <x v="8"/>
    <s v="Capacitar 5100 Persona(s) En los campos artísticos, interculturales, culturales y/o patrimoniales,"/>
    <s v="CAPACITACIÓN"/>
    <n v="5100"/>
    <n v="2341.870347"/>
    <n v="1.5799990002467696E-2"/>
    <s v="Suma"/>
    <x v="321"/>
    <x v="321"/>
    <n v="0"/>
    <n v="0"/>
    <n v="0"/>
    <m/>
    <m/>
    <m/>
  </r>
  <r>
    <n v="11"/>
    <x v="10"/>
    <n v="27432"/>
    <s v="CULTURA, RECREACIÓN Y DEPORTE"/>
    <n v="40"/>
    <s v="No. Organizaciones artísticas, culturales y patrimoniales beneficiadas con elementos entregados."/>
    <s v="Bogotá cultural y deportiva"/>
    <x v="17"/>
    <x v="0"/>
    <x v="0"/>
    <x v="1"/>
    <x v="8"/>
    <s v="Beneficiar 50 Organización(es) artísticas, culturales y patrimoniales con elementos entregados."/>
    <s v="ENTREGA DE ELEMENTOS"/>
    <n v="50"/>
    <n v="296.43947200000002"/>
    <n v="1.9999999999730142E-3"/>
    <s v="Suma"/>
    <x v="321"/>
    <x v="321"/>
    <n v="0"/>
    <n v="0"/>
    <n v="0"/>
    <m/>
    <m/>
    <m/>
  </r>
  <r>
    <n v="11"/>
    <x v="10"/>
    <n v="27433"/>
    <s v="CULTURA, RECREACIÓN Y DEPORTE"/>
    <n v="33"/>
    <s v="Estímulos otorgados de apoyo al sector artístico y cultural "/>
    <s v="Bogotá cultural y deportiva"/>
    <x v="18"/>
    <x v="1"/>
    <x v="0"/>
    <x v="1"/>
    <x v="8"/>
    <s v="Otorgar 150 Estímulo(s) de apoyo al sector artístico y cultural"/>
    <s v="ESTÍMULOS"/>
    <n v="150"/>
    <n v="1482.1973599999999"/>
    <n v="9.9999999998650682E-3"/>
    <s v="Suma"/>
    <x v="321"/>
    <x v="321"/>
    <n v="0"/>
    <n v="0"/>
    <n v="0"/>
    <m/>
    <m/>
    <m/>
  </r>
  <r>
    <n v="11"/>
    <x v="10"/>
    <n v="27434"/>
    <s v="CULTURA, RECREACIÓN Y DEPORTE"/>
    <n v="38"/>
    <s v="Eventos de promoción, circulción y apropiación de actividades artísticas, culturales y patrimoniales realizadas"/>
    <s v="Bogotá cultural y deportiva"/>
    <x v="17"/>
    <x v="0"/>
    <x v="0"/>
    <x v="1"/>
    <x v="8"/>
    <s v="Realizar 50 Evento(s) de promoción, circulación y apropiación de actividades artísticas, culturales y patrimoniales."/>
    <s v="EVENTOS"/>
    <n v="50"/>
    <n v="1037.5381520000001"/>
    <n v="6.9999999999055497E-3"/>
    <s v="Suma"/>
    <x v="321"/>
    <x v="321"/>
    <n v="0"/>
    <n v="0"/>
    <n v="0"/>
    <m/>
    <m/>
    <m/>
  </r>
  <r>
    <n v="11"/>
    <x v="10"/>
    <n v="26141"/>
    <s v="AMBIENTE"/>
    <n v="44"/>
    <s v="Número de animales atendidos por los programas de brigadas médicas, urgencias veterinarias y adopciones"/>
    <s v="Cuidado de la vida"/>
    <x v="19"/>
    <x v="0"/>
    <x v="0"/>
    <x v="1"/>
    <x v="9"/>
    <s v="Atender 1500 Animales en los programas de brigadas médicas, urgencias veterinarias y adopciones"/>
    <s v="BIENESTAR ANIMAL"/>
    <n v="1500"/>
    <n v="615.11190399999998"/>
    <n v="4.1499999972453077E-3"/>
    <s v="Suma"/>
    <x v="322"/>
    <x v="322"/>
    <n v="0"/>
    <n v="0"/>
    <n v="0"/>
    <m/>
    <m/>
    <m/>
  </r>
  <r>
    <n v="11"/>
    <x v="10"/>
    <n v="26142"/>
    <s v="AMBIENTE"/>
    <n v="45"/>
    <s v="Número de animales esterilizados"/>
    <s v="Cuidado de la vida"/>
    <x v="19"/>
    <x v="0"/>
    <x v="0"/>
    <x v="1"/>
    <x v="9"/>
    <s v="Esterilizar 16000 Perros y gatos incluyendo los que está en condición de vulnerabilidad"/>
    <s v="ESTERILIZACIÓN"/>
    <n v="16000"/>
    <n v="1482.1973599999999"/>
    <n v="9.9999999998650682E-3"/>
    <s v="Suma"/>
    <x v="322"/>
    <x v="322"/>
    <n v="0"/>
    <n v="0"/>
    <n v="0"/>
    <m/>
    <m/>
    <m/>
  </r>
  <r>
    <n v="11"/>
    <x v="10"/>
    <n v="25991"/>
    <s v="INTEGRACIÓN SOCIAL"/>
    <n v="48"/>
    <s v="Número de personas mayores con transferencias Monetarias"/>
    <s v="Menos pobreza "/>
    <x v="20"/>
    <x v="1"/>
    <x v="4"/>
    <x v="1"/>
    <x v="10"/>
    <s v="Beneficiar 6630 Persona(s) mayores con transferencias monetarias"/>
    <s v="APOYO ECONÓMICO PERSONA MAYOR"/>
    <n v="6630"/>
    <n v="12895.117032"/>
    <n v="8.6999999998826114E-2"/>
    <s v="Constante"/>
    <x v="323"/>
    <x v="323"/>
    <n v="0"/>
    <n v="0"/>
    <n v="0"/>
    <m/>
    <m/>
    <m/>
  </r>
  <r>
    <n v="11"/>
    <x v="10"/>
    <n v="25992"/>
    <s v="INTEGRACIÓN SOCIAL"/>
    <n v="47"/>
    <s v="Personas atendidas con apoyos que contribuyan al ingreso mínimo garantizado"/>
    <s v="Menos pobreza "/>
    <x v="21"/>
    <x v="1"/>
    <x v="4"/>
    <x v="1"/>
    <x v="10"/>
    <s v="Atender 9500 Persona(s) personas con apoyos que contribuyan al ingreso mínimo garantizado"/>
    <s v="INGRESO MÍNIMO"/>
    <n v="9500"/>
    <n v="4330.5646660000002"/>
    <n v="2.9217193221431507E-2"/>
    <s v="Suma"/>
    <x v="323"/>
    <x v="323"/>
    <n v="0"/>
    <n v="0"/>
    <n v="0"/>
    <m/>
    <m/>
    <m/>
  </r>
  <r>
    <n v="11"/>
    <x v="10"/>
    <n v="25993"/>
    <s v="INTEGRACIÓN SOCIAL"/>
    <n v="46"/>
    <s v="Jóvenes beneficiados con transferencias condicionadas y  acompañamiento psicosocial para la promoción al acceso y permanencia a oportunidades de formación y empleabilidad"/>
    <s v="Menos pobreza "/>
    <x v="22"/>
    <x v="1"/>
    <x v="4"/>
    <x v="1"/>
    <x v="10"/>
    <s v="Beneficiar 2500 Joven(es) con transferencias condicionadas y acompañamiento psicosocial para la promoción al acceso y permanencia a oportunidades de formación y empleabilidad"/>
    <s v="TRANSFERENCIAS MONETARIAS"/>
    <n v="2500"/>
    <n v="2223.2960400000002"/>
    <n v="1.4999999999797606E-2"/>
    <s v="Suma"/>
    <x v="323"/>
    <x v="323"/>
    <n v="0"/>
    <n v="0"/>
    <n v="0"/>
    <m/>
    <m/>
    <m/>
  </r>
  <r>
    <n v="11"/>
    <x v="10"/>
    <n v="25901"/>
    <s v="INTEGRACIÓN SOCIAL"/>
    <n v="49"/>
    <s v="Número de cupos habilitados para la atención de población en inseguridad alimentaria y nutricional del Distrito Capital, a través de comedores comunitarios."/>
    <s v="Menos pobreza "/>
    <x v="52"/>
    <x v="1"/>
    <x v="4"/>
    <x v="1"/>
    <x v="23"/>
    <s v="Habilitar 1800 Cupo(s) para la atención de población en inseguridad alimentaria y nutricional del Distrito Capital, a través de comedores comunitarios."/>
    <s v="SEGURIDAD ALIMENTARIA"/>
    <n v="1800"/>
    <n v="2223.2960400000002"/>
    <n v="1.4999999999797606E-2"/>
    <s v="Suma"/>
    <x v="324"/>
    <x v="324"/>
    <n v="0"/>
    <n v="0"/>
    <n v="0"/>
    <m/>
    <m/>
    <m/>
  </r>
  <r>
    <n v="11"/>
    <x v="10"/>
    <n v="25291"/>
    <s v="EDUCACIÓN"/>
    <n v="50"/>
    <s v="Sedes educativas urbanas y rurales dotadas con recursos pedagógicos y/o tecnológicos"/>
    <s v="Educación como eje del potencial humano"/>
    <x v="23"/>
    <x v="1"/>
    <x v="5"/>
    <x v="2"/>
    <x v="11"/>
    <s v="Dotar 30 Sede(s) sedes educativas urbanas y rurales con recursos pedagógicos y/o tecnológicos"/>
    <s v="DOTACIÓN"/>
    <n v="30"/>
    <n v="1037.5381520000001"/>
    <n v="6.9999999999055497E-3"/>
    <s v="Suma"/>
    <x v="325"/>
    <x v="325"/>
    <n v="0"/>
    <n v="0"/>
    <n v="0"/>
    <m/>
    <m/>
    <m/>
  </r>
  <r>
    <n v="11"/>
    <x v="10"/>
    <n v="25292"/>
    <s v="EDUCACIÓN"/>
    <n v="51"/>
    <s v="Número de estudiantes beneficiados con apoyo de sostenimiento para la permanencia en la educación posmedia (niveles de formación técnico profesional, tecnólogo, profesional universitario y educación para el trabajo y desarrollo humano)."/>
    <s v="Educación como eje del potencial humano"/>
    <x v="24"/>
    <x v="1"/>
    <x v="5"/>
    <x v="2"/>
    <x v="11"/>
    <s v="Beneficiar 600 Persona(s) con apoyo de sostenimiento para la permanencia en la educación posmedia (niveles de formación técnico profesional, tecnólogo, profesional universitario y educación para el trabajo y desarrollo humano)."/>
    <s v="SOSTENIMIENTO"/>
    <n v="600"/>
    <n v="2371.5157760000002"/>
    <n v="1.5999999999784114E-2"/>
    <s v="Suma"/>
    <x v="325"/>
    <x v="325"/>
    <n v="0"/>
    <n v="0"/>
    <n v="0"/>
    <m/>
    <m/>
    <m/>
  </r>
  <r>
    <n v="11"/>
    <x v="10"/>
    <n v="25293"/>
    <s v="EDUCACIÓN"/>
    <n v="52"/>
    <s v="Número de estudiantes beneficiados en programas de educación posmedia (niveles de formación técnico profesional, tecnólogo, profesional universitario y educación para el trabajo y desarrollo humano)."/>
    <s v="Educación como eje del potencial humano"/>
    <x v="24"/>
    <x v="1"/>
    <x v="5"/>
    <x v="2"/>
    <x v="11"/>
    <s v="Beneficiar 600 Persona(s) con apoyo para la educación posmedia (niveles de formación, técnico profesional, tecnólogo, profesional universitario y educación para el trabajo y desarrollo humano)."/>
    <s v="APOYO EDUCACIÓN POSMEDIA"/>
    <n v="600"/>
    <n v="9930.7223119999999"/>
    <n v="6.6999999999095963E-2"/>
    <s v="Suma"/>
    <x v="325"/>
    <x v="325"/>
    <n v="0"/>
    <n v="0"/>
    <n v="0"/>
    <m/>
    <m/>
    <m/>
  </r>
  <r>
    <n v="11"/>
    <x v="10"/>
    <n v="25441"/>
    <s v="DESARROLLO ECONÓMICO, INDUSTRIA Y TURISMO"/>
    <n v="55"/>
    <s v="Número de Mipymes y/o emprendimientos orientados al fortalecimiento de las capacidades locales para la gestión y el desarrollo turístico apoyados."/>
    <s v="Emprendimiento equitativo e incluyente"/>
    <x v="26"/>
    <x v="0"/>
    <x v="0"/>
    <x v="2"/>
    <x v="12"/>
    <s v="Apoyar 200 Mipyme(s) emprendimientos orientados al fortalecimiento de las capacidades locales para la gestión y el desarrollo turístico"/>
    <s v="DESARROLLO TURÍSTICO"/>
    <n v="200"/>
    <n v="1683.774719"/>
    <n v="1.1359990001448125E-2"/>
    <s v="Suma"/>
    <x v="326"/>
    <x v="326"/>
    <n v="0"/>
    <n v="0"/>
    <n v="0"/>
    <m/>
    <m/>
    <m/>
  </r>
  <r>
    <n v="11"/>
    <x v="10"/>
    <n v="25442"/>
    <s v="DESARROLLO ECONÓMICO, INDUSTRIA Y TURISMO"/>
    <n v="54"/>
    <s v="Número de acciones realizadas para fortalecer las capacidades y/o habilidades, técnicas y blandas de las personas de la localidad, con el fin de mejorar el acceso a oportunidades de empleo."/>
    <s v="Desarrollo empresarial, productividad y empleo"/>
    <x v="25"/>
    <x v="0"/>
    <x v="0"/>
    <x v="2"/>
    <x v="12"/>
    <s v="Realizar 4 Acción(es) para fortalecer las capacidades y/o habilidades, técnicas y blandas de las personas de la localidad, con el fin de mejorar el acceso a oportunidades de empleo."/>
    <s v="FORTALECIMIENTO DE CAPACIDADES"/>
    <n v="4"/>
    <n v="2097.309264"/>
    <n v="1.4149999997110377E-2"/>
    <s v="Suma"/>
    <x v="326"/>
    <x v="326"/>
    <n v="0"/>
    <n v="0"/>
    <n v="0"/>
    <m/>
    <m/>
    <m/>
  </r>
  <r>
    <n v="11"/>
    <x v="10"/>
    <n v="24891"/>
    <s v="CULTURA, RECREACIÓN Y DEPORTE"/>
    <n v="56"/>
    <s v="Número de proyectos financiados y acompañados del sector cultural y creativo."/>
    <s v="Bogotá cultural y deportiva"/>
    <x v="29"/>
    <x v="0"/>
    <x v="0"/>
    <x v="2"/>
    <x v="13"/>
    <s v="Financiar 100 Proyecto(s) sector cultural y creativo."/>
    <s v="SOSTENIBILIDAD"/>
    <n v="100"/>
    <n v="1402.1572200000001"/>
    <n v="9.4599899974257187E-3"/>
    <s v="Suma"/>
    <x v="327"/>
    <x v="327"/>
    <n v="0"/>
    <n v="0"/>
    <n v="0"/>
    <m/>
    <m/>
    <m/>
  </r>
  <r>
    <n v="11"/>
    <x v="10"/>
    <n v="25341"/>
    <s v="DESARROLLO ECONÓMICO, INDUSTRIA Y TURISMO"/>
    <n v="57"/>
    <s v="Número  de hogares y/o unidades productivas vinculadas a procesos productivos y de comercialización en el sector rural"/>
    <s v="Emprendimiento equitativo e incluyente"/>
    <x v="27"/>
    <x v="0"/>
    <x v="0"/>
    <x v="2"/>
    <x v="13"/>
    <s v="Vincular 50 Hogar(es) y/o unidades productivas a procesos productivos y de comercialización en el sector rural."/>
    <s v="PRODUCTIVIDAD Y COMERCIALIZACIÓN"/>
    <n v="50"/>
    <n v="666.98733000000004"/>
    <n v="4.4999900012708182E-3"/>
    <s v="Suma"/>
    <x v="328"/>
    <x v="328"/>
    <n v="0"/>
    <n v="0"/>
    <n v="0"/>
    <m/>
    <m/>
    <m/>
  </r>
  <r>
    <n v="11"/>
    <x v="10"/>
    <n v="25342"/>
    <s v="DESARROLLO ECONÓMICO, INDUSTRIA Y TURISMO"/>
    <n v="58"/>
    <s v="Número de Mipymes, emprendimientos y/o actores de la economia informal apoyados para el fortalecimiento del tejido empresarial local."/>
    <s v="Emprendimiento equitativo e incluyente"/>
    <x v="28"/>
    <x v="0"/>
    <x v="0"/>
    <x v="2"/>
    <x v="13"/>
    <s v="Apoyar 500 Mipyme(s) emprendimientos y/o actores de la economía informal para el fortalecimiento del tejido empresarial local."/>
    <s v="TEJIDO EMPRESARIAL LOCAL"/>
    <n v="500"/>
    <n v="1402.1572200000001"/>
    <n v="9.4599899974257187E-3"/>
    <s v="Suma"/>
    <x v="328"/>
    <x v="328"/>
    <n v="0"/>
    <n v="0"/>
    <n v="0"/>
    <m/>
    <m/>
    <m/>
  </r>
  <r>
    <n v="11"/>
    <x v="10"/>
    <n v="25331"/>
    <s v="CULTURA, RECREACIÓN Y DEPORTE"/>
    <n v="62"/>
    <s v="No. de equipamientos culturales intervenidos con acciones de construcción, adecuación y/o dotación"/>
    <s v="Desarrollo urbano y rural integral"/>
    <x v="31"/>
    <x v="0"/>
    <x v="0"/>
    <x v="3"/>
    <x v="14"/>
    <s v="Intervenir 12 Equipamiento(s) culturales con acciones de construcción, adecuación y/o dotación."/>
    <s v="INTERVENCIÓN"/>
    <n v="12"/>
    <n v="1181.309814"/>
    <n v="7.9699900017637364E-3"/>
    <s v="Suma"/>
    <x v="329"/>
    <x v="329"/>
    <n v="0"/>
    <n v="0"/>
    <n v="0"/>
    <m/>
    <m/>
    <m/>
  </r>
  <r>
    <n v="11"/>
    <x v="10"/>
    <n v="25451"/>
    <s v="CULTURA, RECREACIÓN Y DEPORTE"/>
    <n v="61"/>
    <s v="Número de Parques de la red de proximidad intervenidos en mejoramiento, mantenimiento y/o dotación"/>
    <s v="Desarrollo urbano y rural integral"/>
    <x v="30"/>
    <x v="0"/>
    <x v="0"/>
    <x v="3"/>
    <x v="14"/>
    <s v="Intervenir 32 Parque(s) de la red de proximidad con acciones de mejoramiento, mantenimiento y/o dotación."/>
    <s v="INTERVENCIÓN"/>
    <n v="32"/>
    <n v="2356.6923200000001"/>
    <n v="1.5899989998418303E-2"/>
    <s v="Suma"/>
    <x v="330"/>
    <x v="330"/>
    <n v="0"/>
    <n v="0"/>
    <n v="0"/>
    <m/>
    <m/>
    <m/>
  </r>
  <r>
    <n v="11"/>
    <x v="10"/>
    <n v="25452"/>
    <s v="CULTURA, RECREACIÓN Y DEPORTE"/>
    <n v="60"/>
    <s v="m2 de Parques de la red de proximidad construidos y dotados"/>
    <s v="Desarrollo urbano y rural integral"/>
    <x v="30"/>
    <x v="0"/>
    <x v="0"/>
    <x v="3"/>
    <x v="14"/>
    <s v="Construir 900 Metro(s) cuadrado(s) de Parques de la red de proximidad (la construcción incluye su dotación)."/>
    <s v="CONSTRUCCIÓN"/>
    <n v="900"/>
    <n v="1156.1139410000001"/>
    <n v="7.8000000012441026E-3"/>
    <s v="Suma"/>
    <x v="330"/>
    <x v="330"/>
    <n v="0"/>
    <n v="0"/>
    <n v="0"/>
    <m/>
    <m/>
    <m/>
  </r>
  <r>
    <n v="11"/>
    <x v="10"/>
    <n v="24831"/>
    <s v="AMBIENTE"/>
    <n v="71"/>
    <s v="Número de árboles mantenidos en zona urbana"/>
    <s v="Protección del ambiente y resiliencia al cambio climático"/>
    <x v="33"/>
    <x v="0"/>
    <x v="0"/>
    <x v="3"/>
    <x v="15"/>
    <s v="Mantener 500 Arbol(es) en zona urbana"/>
    <s v="ARBOLADO"/>
    <n v="500"/>
    <n v="29.643947000000001"/>
    <n v="1.9999999864795344E-4"/>
    <s v="Suma"/>
    <x v="331"/>
    <x v="331"/>
    <n v="0"/>
    <n v="0"/>
    <n v="0"/>
    <m/>
    <m/>
    <m/>
  </r>
  <r>
    <n v="11"/>
    <x v="10"/>
    <n v="24832"/>
    <s v="AMBIENTE"/>
    <n v="70"/>
    <s v="Número de m2 de jardinería convencional y biodiversa mantenidos"/>
    <s v="Protección del ambiente y resiliencia al cambio climático"/>
    <x v="33"/>
    <x v="0"/>
    <x v="0"/>
    <x v="3"/>
    <x v="15"/>
    <s v="Mantener 1640 Metro(s) cuadrado(s) de jardinería convencional y biodiversa mantenidos."/>
    <s v="JARDINERÍA"/>
    <n v="1640"/>
    <n v="74.109868000000006"/>
    <n v="4.9999999999325356E-4"/>
    <s v="Suma"/>
    <x v="331"/>
    <x v="331"/>
    <n v="0"/>
    <n v="0"/>
    <n v="0"/>
    <m/>
    <m/>
    <m/>
  </r>
  <r>
    <n v="11"/>
    <x v="10"/>
    <n v="24833"/>
    <s v="AMBIENTE"/>
    <n v="68"/>
    <s v="Número de huertas urbanas implementadas"/>
    <s v="Protección del ambiente y resiliencia al cambio climático"/>
    <x v="33"/>
    <x v="0"/>
    <x v="0"/>
    <x v="3"/>
    <x v="15"/>
    <s v="Implementar 50 Huerta(s) urbanas"/>
    <s v="HUERTAS URBANAS"/>
    <n v="50"/>
    <n v="148.21973600000001"/>
    <n v="9.9999999998650712E-4"/>
    <s v="Suma"/>
    <x v="331"/>
    <x v="331"/>
    <n v="0"/>
    <n v="0"/>
    <n v="0"/>
    <m/>
    <m/>
    <m/>
  </r>
  <r>
    <n v="11"/>
    <x v="10"/>
    <n v="24834"/>
    <s v="AMBIENTE"/>
    <n v="67"/>
    <s v="Número de procesos comunitarios de educación ambiental implementados"/>
    <s v="Protección del ambiente y resiliencia al cambio climático"/>
    <x v="33"/>
    <x v="0"/>
    <x v="0"/>
    <x v="3"/>
    <x v="15"/>
    <s v="Implementar 12 Proceso(s) comunitarios de educación ambiental que promuevan la conservación de la biodiversidad y del agua"/>
    <s v="EDUCACIÓN AMBIENTAL"/>
    <n v="12"/>
    <n v="311.26144599999998"/>
    <n v="2.1000000026703603E-3"/>
    <s v="Suma"/>
    <x v="331"/>
    <x v="331"/>
    <n v="0"/>
    <n v="0"/>
    <n v="0"/>
    <m/>
    <m/>
    <m/>
  </r>
  <r>
    <n v="11"/>
    <x v="10"/>
    <n v="24835"/>
    <s v="HÁBITAT"/>
    <n v="76"/>
    <s v="Personas capacitadas en separación en la fuente y reciclaje"/>
    <s v="Protección del ambiente y resiliencia al cambio climático"/>
    <x v="34"/>
    <x v="0"/>
    <x v="0"/>
    <x v="3"/>
    <x v="15"/>
    <s v="Capacitar 5000 Persona(s) en separación en la fuente y reciclaje."/>
    <s v="SEPARACIÓN EN LA FUENTE"/>
    <n v="5000"/>
    <n v="1978.7334760000001"/>
    <n v="1.3350000002518564E-2"/>
    <s v="Suma"/>
    <x v="331"/>
    <x v="331"/>
    <n v="0"/>
    <n v="0"/>
    <n v="0"/>
    <m/>
    <m/>
    <m/>
  </r>
  <r>
    <n v="11"/>
    <x v="10"/>
    <n v="25241"/>
    <s v="AMBIENTE"/>
    <n v="64"/>
    <s v="Número de hectáreas en proceso de restauración ecológica"/>
    <s v="Protección del ambiente y resiliencia al cambio climático"/>
    <x v="33"/>
    <x v="0"/>
    <x v="0"/>
    <x v="3"/>
    <x v="15"/>
    <s v="Lograr 1,5 Hectárea(s) en proceso de restauración ecológica."/>
    <s v="RESTAURACIÓN ECOLÓGICA"/>
    <n v="1.5"/>
    <n v="311.26144599999998"/>
    <n v="2.1000000026703603E-3"/>
    <s v="Suma"/>
    <x v="332"/>
    <x v="332"/>
    <n v="0"/>
    <n v="0"/>
    <n v="0"/>
    <m/>
    <m/>
    <m/>
  </r>
  <r>
    <n v="11"/>
    <x v="10"/>
    <n v="25242"/>
    <s v="AMBIENTE"/>
    <n v="63"/>
    <s v="Número de m2 de áreas renaturalizadas"/>
    <s v="Protección del ambiente y resiliencia al cambio climático"/>
    <x v="33"/>
    <x v="0"/>
    <x v="0"/>
    <x v="3"/>
    <x v="15"/>
    <s v="Generar 15000 Metro(s) cuadrado(s) de áreas renaturalizadas"/>
    <s v="RENATURALIZACIÓN"/>
    <n v="15000"/>
    <n v="615.27657699999997"/>
    <n v="4.1511110031372481E-3"/>
    <s v="Suma"/>
    <x v="332"/>
    <x v="332"/>
    <n v="0"/>
    <n v="0"/>
    <n v="0"/>
    <m/>
    <m/>
    <m/>
  </r>
  <r>
    <n v="11"/>
    <x v="10"/>
    <n v="24561"/>
    <s v="MOVILIDAD"/>
    <n v="77"/>
    <s v="Kilómetros-carril construidos y/o conservados de malla vial urbana (local y/o intermedia)"/>
    <s v="Infraestructura segura e incluyente"/>
    <x v="35"/>
    <x v="0"/>
    <x v="2"/>
    <x v="3"/>
    <x v="16"/>
    <s v="Intervenir 15 Kilómetro(s)-carril de malla vial urbana (local y/o intermedia) con acciones de construcción y/o conservación"/>
    <s v="INTERVENCIÓN MALLA VIAL LOCAL"/>
    <n v="15"/>
    <n v="20989.330268999998"/>
    <n v="0.14160955102980879"/>
    <s v="Suma"/>
    <x v="333"/>
    <x v="333"/>
    <n v="0"/>
    <n v="0"/>
    <n v="0"/>
    <m/>
    <m/>
    <m/>
  </r>
  <r>
    <n v="11"/>
    <x v="10"/>
    <n v="25811"/>
    <s v="AMBIENTE"/>
    <n v="79"/>
    <s v="Número de acciones efectivas para el fortalecimiento de las capacidades locales en torno a la gestión del riesgo"/>
    <s v="Protección del ambiente y resiliencia al cambio climático"/>
    <x v="36"/>
    <x v="1"/>
    <x v="0"/>
    <x v="3"/>
    <x v="17"/>
    <s v="Realizar 4 Acción(es) efectivas para el fortalecimiento de las capacidades locales en torno a la gestión del riesgo"/>
    <s v="GESTIÓN DEL RIESGO"/>
    <n v="4"/>
    <n v="444.65920799999998"/>
    <n v="2.9999999999595207E-3"/>
    <s v="Suma"/>
    <x v="334"/>
    <x v="334"/>
    <n v="0"/>
    <n v="0"/>
    <n v="0"/>
    <m/>
    <m/>
    <m/>
  </r>
  <r>
    <n v="11"/>
    <x v="10"/>
    <n v="24241"/>
    <s v="INTEGRACIÓN SOCIAL"/>
    <n v="82"/>
    <s v="Unidades operativas orientadas a la atención de la primera infancia  (Jardines Infantiles, Casas de Pensamiento Intercultural, Modalidad Espacios Rurales, Crecemos en la Ruralidad, Creciendo Juntos, Centros Amar) dotadas y/o acondicionadas "/>
    <s v="Desarrollo urbano y rural integral"/>
    <x v="37"/>
    <x v="0"/>
    <x v="0"/>
    <x v="3"/>
    <x v="18"/>
    <s v="Dotar y/o acondicionar 26 Unidad(es) operativas orientadas a la atención de la primera infancia (Jardines Infantiles, Casas de Pensamiento Intercultural, Modalidad Espacios Rurales, Crecemos en la Ruralidad, Creciendo Juntos, Centres Amar, Centros Forjar)"/>
    <s v="DOTACIÓN"/>
    <n v="26"/>
    <n v="592.87894400000005"/>
    <n v="3.9999999999460285E-3"/>
    <s v="Suma"/>
    <x v="335"/>
    <x v="335"/>
    <n v="0"/>
    <n v="0"/>
    <n v="0"/>
    <m/>
    <m/>
    <m/>
  </r>
  <r>
    <n v="11"/>
    <x v="10"/>
    <n v="24242"/>
    <s v="INTEGRACIÓN SOCIAL"/>
    <n v="83"/>
    <s v="Unidades operativas de atención especializada (Centros Integrarte, Centros Crecer, Cadis) dotados y/o acondicionados"/>
    <s v="Desarrollo urbano y rural integral"/>
    <x v="37"/>
    <x v="0"/>
    <x v="0"/>
    <x v="3"/>
    <x v="18"/>
    <s v="Dotar y/o acondicionar 1 Unidad(es) operativas de atención especializada (Centros Integrarte, Centros Crecer y Cadis)"/>
    <s v="DOTACIÓN"/>
    <n v="1"/>
    <n v="148.21973600000001"/>
    <n v="9.9999999998650712E-4"/>
    <s v="Suma"/>
    <x v="335"/>
    <x v="335"/>
    <n v="0"/>
    <n v="0"/>
    <n v="0"/>
    <m/>
    <m/>
    <m/>
  </r>
  <r>
    <n v="11"/>
    <x v="10"/>
    <n v="24243"/>
    <s v="INTEGRACIÓN SOCIAL"/>
    <n v="84"/>
    <s v="Unidades operativas orientadas a la atención de jóvenes (casas de la juventud, centros forjar) dotadas y/o acondicionadas"/>
    <s v="Desarrollo urbano y rural integral"/>
    <x v="37"/>
    <x v="0"/>
    <x v="0"/>
    <x v="3"/>
    <x v="18"/>
    <s v="Dotar y/o acondicionar 2 Unidad(es) operativas orientadas a la atención de jóvenes (casas de la juventud, centros forjar)"/>
    <s v="DOTACIÓN"/>
    <n v="2"/>
    <n v="251.97355099999999"/>
    <n v="1.6999999986277137E-3"/>
    <s v="Suma"/>
    <x v="335"/>
    <x v="335"/>
    <n v="0"/>
    <n v="0"/>
    <n v="0"/>
    <m/>
    <m/>
    <m/>
  </r>
  <r>
    <n v="11"/>
    <x v="10"/>
    <n v="24244"/>
    <s v="INTEGRACIÓN SOCIAL"/>
    <n v="86"/>
    <s v="Unidades operativas para la prestación de servicios sociales y estrategias dirigidas a personas de los sectores sociales LGBTI dotadas y/o acondicionadas "/>
    <s v="Desarrollo urbano y rural integral"/>
    <x v="37"/>
    <x v="0"/>
    <x v="0"/>
    <x v="3"/>
    <x v="18"/>
    <s v="Dotar y/o acondicionar 1 Casa(s) LGBTI para la prestación de servicios sociales y estrategias dirigidas a personas de los sectores sociales LGBTI."/>
    <s v="DOTACIÓN"/>
    <n v="1"/>
    <n v="291.41817200000003"/>
    <n v="1.9661225951452775E-3"/>
    <s v="Suma"/>
    <x v="335"/>
    <x v="335"/>
    <n v="0"/>
    <n v="0"/>
    <n v="0"/>
    <m/>
    <m/>
    <m/>
  </r>
  <r>
    <n v="11"/>
    <x v="10"/>
    <n v="25371"/>
    <s v="GOBIERNO"/>
    <n v="92"/>
    <s v="Sedes administrativas locales intervenidas."/>
    <s v="Gobierno confiable"/>
    <x v="40"/>
    <x v="1"/>
    <x v="6"/>
    <x v="4"/>
    <x v="20"/>
    <s v="Intervenir 5 Sede(s) Administrativas local"/>
    <s v="INTERVENCIÓN"/>
    <n v="5"/>
    <n v="592.87894400000005"/>
    <n v="3.9999999999460285E-3"/>
    <s v="Suma"/>
    <x v="336"/>
    <x v="336"/>
    <n v="0"/>
    <n v="0"/>
    <n v="0"/>
    <m/>
    <m/>
    <m/>
  </r>
  <r>
    <n v="11"/>
    <x v="10"/>
    <n v="25372"/>
    <s v="GOBIERNO"/>
    <n v="94"/>
    <s v="Estrategias de inspección, vigilancia y control realizada"/>
    <s v="Gobierno confiable"/>
    <x v="41"/>
    <x v="1"/>
    <x v="6"/>
    <x v="4"/>
    <x v="20"/>
    <s v="Realizar 4 Estrategia(s) de inspección, vigilancia y control"/>
    <s v="IVC"/>
    <n v="4"/>
    <n v="5928.7894399999996"/>
    <n v="3.9999999999460273E-2"/>
    <s v="Suma"/>
    <x v="336"/>
    <x v="336"/>
    <n v="0"/>
    <n v="0"/>
    <n v="0"/>
    <m/>
    <m/>
    <m/>
  </r>
  <r>
    <n v="11"/>
    <x v="10"/>
    <n v="25374"/>
    <s v="GOBIERNO"/>
    <n v="93"/>
    <s v="Estrategias de fortalecimiento institucional realizadas"/>
    <s v="Gobierno confiable"/>
    <x v="39"/>
    <x v="1"/>
    <x v="6"/>
    <x v="4"/>
    <x v="20"/>
    <s v="Realizar 4 Estrategia(s) de fortalecimiento institucional realizadas"/>
    <s v="FORTALECIMIENTO INSTITUCIONAL"/>
    <n v="4"/>
    <n v="15711.292015999999"/>
    <n v="0.10599999999856974"/>
    <s v="Suma"/>
    <x v="336"/>
    <x v="336"/>
    <n v="0"/>
    <n v="0"/>
    <n v="0"/>
    <m/>
    <m/>
    <m/>
  </r>
  <r>
    <n v="11"/>
    <x v="10"/>
    <n v="25631"/>
    <s v="GESTIÓN PÚBLICA"/>
    <n v="96"/>
    <s v="Procesos de formacion y desarrollo de competencias digitales realizados en zonas rurales y/o apartadas y urbanas"/>
    <s v="Ciudad inteligente​"/>
    <x v="42"/>
    <x v="0"/>
    <x v="0"/>
    <x v="4"/>
    <x v="21"/>
    <s v="Operativizar 3 Centro(s) de acceso comunitario en zonas rurales y/0 apartadas y/o urbanas, con énfasis en procesos de formación y desarrollo de competencias digitales"/>
    <s v="FORTALECIMIENTO DE CAPACIDADES"/>
    <n v="3"/>
    <n v="1400.8410289999999"/>
    <n v="9.4511099991508446E-3"/>
    <s v="Suma"/>
    <x v="337"/>
    <x v="337"/>
    <n v="0"/>
    <n v="0"/>
    <n v="0"/>
    <m/>
    <m/>
    <m/>
  </r>
  <r>
    <n v="11"/>
    <x v="10"/>
    <n v="25041"/>
    <s v="GOBIERNO"/>
    <n v="98"/>
    <s v="Personas capacitadas a través de procesos de formación para la participación de manera virtual y presencial."/>
    <s v="Democracia deliberativa y participación"/>
    <x v="43"/>
    <x v="0"/>
    <x v="0"/>
    <x v="4"/>
    <x v="22"/>
    <s v="Capacitar 3000 Persona(s) en capacidades democráticas para la participación incidente de manera virtual y/o presencial."/>
    <s v="CAPACITACIÓN"/>
    <n v="3000"/>
    <n v="853.91020300000002"/>
    <n v="5.7611099981211555E-3"/>
    <s v="Suma"/>
    <x v="338"/>
    <x v="338"/>
    <n v="0"/>
    <n v="0"/>
    <n v="0"/>
    <m/>
    <m/>
    <m/>
  </r>
  <r>
    <n v="11"/>
    <x v="10"/>
    <n v="25042"/>
    <s v="GOBIERNO"/>
    <n v="108"/>
    <s v="Organizaciones comunales dotadas"/>
    <s v="Democracia deliberativa y participación"/>
    <x v="44"/>
    <x v="0"/>
    <x v="0"/>
    <x v="4"/>
    <x v="22"/>
    <s v="Dotar 70 Sede(s) de Salones comunales"/>
    <s v="DOTACIÓN"/>
    <n v="70"/>
    <n v="296.43947200000002"/>
    <n v="1.9999999999730142E-3"/>
    <s v="Suma"/>
    <x v="338"/>
    <x v="338"/>
    <n v="0"/>
    <n v="0"/>
    <n v="0"/>
    <m/>
    <m/>
    <m/>
  </r>
  <r>
    <n v="11"/>
    <x v="10"/>
    <n v="25043"/>
    <s v="GOBIERNO"/>
    <n v="99"/>
    <s v="Organizaciones comunales fortalecidas."/>
    <s v="Democracia deliberativa y participación"/>
    <x v="45"/>
    <x v="1"/>
    <x v="0"/>
    <x v="4"/>
    <x v="22"/>
    <s v="Fortalecer 150 Organización(es) Comunales de la Localidad de Suba"/>
    <s v="FORTALECIMIENTO COMUNAL"/>
    <n v="150"/>
    <n v="741.09867999999994"/>
    <n v="4.9999999999325341E-3"/>
    <s v="Suma"/>
    <x v="338"/>
    <x v="338"/>
    <n v="0"/>
    <n v="0"/>
    <n v="0"/>
    <m/>
    <m/>
    <m/>
  </r>
  <r>
    <n v="11"/>
    <x v="10"/>
    <n v="25044"/>
    <s v="GOBIERNO"/>
    <n v="97"/>
    <s v="Organizaciones sociales e Instancias de participación ciudadana fortalecidas."/>
    <s v="Democracia deliberativa y participación"/>
    <x v="46"/>
    <x v="0"/>
    <x v="0"/>
    <x v="4"/>
    <x v="22"/>
    <s v="Fortalecer 300 Organización(es) Sociales e instancias de participación"/>
    <s v="FORTALECIMIENTO DE ORGANIZACIONES"/>
    <n v="300"/>
    <n v="1756.4038720000001"/>
    <n v="1.1850000002538804E-2"/>
    <s v="Suma"/>
    <x v="338"/>
    <x v="338"/>
    <n v="0"/>
    <n v="0"/>
    <n v="0"/>
    <m/>
    <m/>
    <m/>
  </r>
  <r>
    <n v="11"/>
    <x v="10"/>
    <n v="25045"/>
    <s v="GOBIERNO"/>
    <n v="107"/>
    <s v="Salones comunales y/o casas de la participación rehabilitados"/>
    <s v="Democracia deliberativa y participación"/>
    <x v="44"/>
    <x v="0"/>
    <x v="0"/>
    <x v="4"/>
    <x v="22"/>
    <s v="Rehabilitar 20 Salón(es) comunales y/o casas de participación"/>
    <s v="REHABILITACIÓN"/>
    <n v="20"/>
    <n v="1178.511573"/>
    <n v="7.9511109976885819E-3"/>
    <s v="Suma"/>
    <x v="338"/>
    <x v="338"/>
    <n v="0"/>
    <n v="0"/>
    <n v="0"/>
    <m/>
    <m/>
    <m/>
  </r>
  <r>
    <n v="11"/>
    <x v="10"/>
    <n v="25046"/>
    <s v="GOBIERNO"/>
    <n v="109"/>
    <s v="Medios comunitarios y alternativos fortalecidos."/>
    <s v="Gobierno confiable"/>
    <x v="47"/>
    <x v="0"/>
    <x v="0"/>
    <x v="4"/>
    <x v="22"/>
    <s v="Fortalecer 25 Medio(s) comunitario(s) y alternativo(s) 0"/>
    <s v="MEDIOS COMUNITARIOS"/>
    <n v="25"/>
    <n v="1103.5666349999999"/>
    <n v="7.4454769976456401E-3"/>
    <s v="Constante"/>
    <x v="338"/>
    <x v="338"/>
    <n v="0"/>
    <n v="0"/>
    <n v="0"/>
    <m/>
    <m/>
    <m/>
  </r>
  <r>
    <n v="11"/>
    <x v="10"/>
    <n v="25231"/>
    <s v="GOBIERNO"/>
    <n v="101"/>
    <s v="Unidades de innovación publica  y social fortalecidas"/>
    <s v="Gobierno confiable"/>
    <x v="49"/>
    <x v="1"/>
    <x v="0"/>
    <x v="4"/>
    <x v="22"/>
    <s v="Fortalecer 1 Unidad(es) De innovación pública y social fortalecidas"/>
    <s v="INNOVACIÓN PÚBLICA"/>
    <n v="1"/>
    <n v="296.43947200000002"/>
    <n v="1.9999999999730142E-3"/>
    <s v="Suma"/>
    <x v="339"/>
    <x v="339"/>
    <n v="0"/>
    <n v="0"/>
    <n v="0"/>
    <m/>
    <m/>
    <m/>
  </r>
  <r>
    <n v="11"/>
    <x v="10"/>
    <n v="25232"/>
    <s v="GOBIERNO"/>
    <n v="100"/>
    <s v="Acciones desarrolladas, orientadas a la ciudadanía en el marco de la estrategía Bogotaneidad"/>
    <s v="Gobierno confiable"/>
    <x v="49"/>
    <x v="1"/>
    <x v="0"/>
    <x v="4"/>
    <x v="22"/>
    <s v="Desarrollar 4 Acción(es) orientadas a la ciudadanía, en el marco de la estrategia Bogotaneidad"/>
    <s v="ESTRATEGIA BOGOTANEIDAD"/>
    <n v="4"/>
    <n v="444.65920799999998"/>
    <n v="2.9999999999595207E-3"/>
    <s v="Suma"/>
    <x v="339"/>
    <x v="339"/>
    <n v="0"/>
    <n v="0"/>
    <n v="0"/>
    <m/>
    <m/>
    <m/>
  </r>
  <r>
    <n v="11"/>
    <x v="10"/>
    <n v="25541"/>
    <s v="GOBIERNO"/>
    <n v="104"/>
    <s v="Iniciativa de inversión local concertada e implementada con las comunidades negras, afrocolombianas y palenqueras"/>
    <s v="Línea diferencial étnica"/>
    <x v="48"/>
    <x v="1"/>
    <x v="0"/>
    <x v="4"/>
    <x v="22"/>
    <s v="Concertar e implementar 4 Iniciativa(s) de inversión local con las comunidades negras, afrocolombianas y palenqueras (aplica en todas las localidades con autoridades NAP)"/>
    <s v="INICIATIVAS COMUNIDADES NEGRAS, AFROCOLOMBIANAS, PALENQUERAS"/>
    <n v="4"/>
    <n v="296.43947200000002"/>
    <n v="1.9999999999730142E-3"/>
    <s v="Suma"/>
    <x v="340"/>
    <x v="340"/>
    <n v="0"/>
    <n v="0"/>
    <n v="0"/>
    <m/>
    <m/>
    <m/>
  </r>
  <r>
    <n v="11"/>
    <x v="10"/>
    <n v="25542"/>
    <s v="GOBIERNO"/>
    <n v="103"/>
    <s v="Iniciativa de inversión local concertada e implementada con los pueblos indígenas"/>
    <s v="Línea diferencial étnica"/>
    <x v="48"/>
    <x v="1"/>
    <x v="0"/>
    <x v="4"/>
    <x v="22"/>
    <s v="Concertar e implementar una 1 Iniciativa(s) de inversión local con los pueblos indígenas (aplica en todas las localidades con autoridades indígenas)"/>
    <s v="INICIATIVAS PUEBLO INDÍGENA"/>
    <n v="1"/>
    <n v="44.465921000000002"/>
    <n v="3.0000000134530009E-4"/>
    <s v="Suma"/>
    <x v="340"/>
    <x v="340"/>
    <n v="0"/>
    <n v="0"/>
    <n v="0"/>
    <m/>
    <m/>
    <m/>
  </r>
  <r>
    <n v="11"/>
    <x v="10"/>
    <n v="25543"/>
    <s v="GOBIERNO"/>
    <n v="102"/>
    <s v="Iniciativa de inversión local concertada e implementada con el pueblo indígena muisca"/>
    <s v="Línea diferencial étnica"/>
    <x v="48"/>
    <x v="1"/>
    <x v="0"/>
    <x v="4"/>
    <x v="22"/>
    <s v="Concertar e implementar una 4 Iniciativa(s) de inversión local con el pueblo muisca"/>
    <s v="INICIATIVAS PUEBLO MUISCA"/>
    <n v="4"/>
    <n v="296.43947200000002"/>
    <n v="1.9999999999730142E-3"/>
    <s v="Suma"/>
    <x v="340"/>
    <x v="340"/>
    <n v="0"/>
    <n v="0"/>
    <n v="0"/>
    <m/>
    <m/>
    <m/>
  </r>
  <r>
    <n v="12"/>
    <x v="11"/>
    <n v="23331"/>
    <s v="SEGURIDAD, CONVIVENCIA Y JUSTICIA"/>
    <n v="3"/>
    <s v="Iniciativas de convivencia con participación ciudadana implementadas"/>
    <s v="Cultura ciudadana para la convivencia pacífica"/>
    <x v="0"/>
    <x v="0"/>
    <x v="0"/>
    <x v="0"/>
    <x v="0"/>
    <s v="Implementar 4 Iniciativa(s) de convivencia con participación de la ciudadanía"/>
    <s v="INICIATIVAS"/>
    <n v="4"/>
    <n v="224"/>
    <n v="5.2101504896145887E-3"/>
    <s v="Suma"/>
    <x v="341"/>
    <x v="341"/>
    <n v="0"/>
    <n v="0"/>
    <n v="0"/>
    <m/>
    <m/>
    <m/>
  </r>
  <r>
    <n v="12"/>
    <x v="11"/>
    <n v="23332"/>
    <s v="SEGURIDAD, CONVIVENCIA Y JUSTICIA"/>
    <n v="1"/>
    <s v="Organizaciones comunitarias fortalecidas a través de capacidades para promover acciones de corresponsabilidad en la gestión de la seguridad y la convivencia"/>
    <s v="Cultura ciudadana para la convivencia pacífica"/>
    <x v="0"/>
    <x v="0"/>
    <x v="0"/>
    <x v="0"/>
    <x v="0"/>
    <s v="Fortalecer 80 Organización(es) comunitarias a través de capacidades para promover acciones de corresponsabilidad en la gestión de la seguridad y la convivencia"/>
    <s v="FORTALECIMIENTO DE CAPACIDADES"/>
    <n v="80"/>
    <n v="224"/>
    <n v="5.2101504896145887E-3"/>
    <s v="Suma"/>
    <x v="341"/>
    <x v="341"/>
    <n v="0"/>
    <n v="0"/>
    <n v="0"/>
    <m/>
    <m/>
    <m/>
  </r>
  <r>
    <n v="12"/>
    <x v="11"/>
    <n v="23711"/>
    <s v="MUJERES"/>
    <n v="4"/>
    <s v="Número de Personas vinculadas en acciones para la prevención del feminicidio y la violencia contra la mujer"/>
    <s v="Cero tolerancia a las violencias"/>
    <x v="1"/>
    <x v="0"/>
    <x v="0"/>
    <x v="0"/>
    <x v="1"/>
    <s v="Vincular 3000 Persona(s) en acciones para la prevención del feminicidio y las violencias contra la mujer."/>
    <s v="PREVENCIÓN"/>
    <n v="3000"/>
    <n v="666"/>
    <n v="1.5490893866443374E-2"/>
    <s v="Suma"/>
    <x v="342"/>
    <x v="342"/>
    <n v="0"/>
    <n v="0"/>
    <n v="0"/>
    <m/>
    <m/>
    <m/>
  </r>
  <r>
    <n v="12"/>
    <x v="11"/>
    <n v="23741"/>
    <s v="SEGURIDAD, CONVIVENCIA Y JUSTICIA"/>
    <n v="5"/>
    <s v="Dotaciones suministradas a organismos de seguridad"/>
    <s v="Mejores capacidades al servicio de la seguridad"/>
    <x v="2"/>
    <x v="1"/>
    <x v="1"/>
    <x v="0"/>
    <x v="2"/>
    <s v="Suministrar 4 Dotación(es) a organismos de seguridad"/>
    <s v="DOTACIÓN"/>
    <n v="4"/>
    <n v="860"/>
    <n v="2.000325634405601E-2"/>
    <s v="Suma"/>
    <x v="343"/>
    <x v="343"/>
    <n v="0"/>
    <n v="0"/>
    <n v="0"/>
    <m/>
    <m/>
    <m/>
  </r>
  <r>
    <n v="12"/>
    <x v="11"/>
    <n v="23781"/>
    <s v="SEGURIDAD, CONVIVENCIA Y JUSTICIA"/>
    <n v="11"/>
    <s v="Proyectos comunitarios implementados en la localidad, para la apropiación del Código Nacional de Seguridad y Convivencia Ciudadana"/>
    <s v="Cultura ciudadana para la convivencia pacífica"/>
    <x v="3"/>
    <x v="0"/>
    <x v="0"/>
    <x v="0"/>
    <x v="3"/>
    <s v="Implementar 1 Proyecto(s) comunitario en la localidad, para la apropiación del Código Nacional de Seguridad y Convivencia Ciudadana"/>
    <s v="CÓDIGO NACIONAL DE SEGURIDAD Y CONVIVENCIA"/>
    <n v="1"/>
    <n v="279"/>
    <n v="6.4894285116181708E-3"/>
    <s v="Suma"/>
    <x v="344"/>
    <x v="344"/>
    <n v="0"/>
    <n v="0"/>
    <n v="0"/>
    <m/>
    <m/>
    <m/>
  </r>
  <r>
    <n v="12"/>
    <x v="11"/>
    <n v="23782"/>
    <s v="SEGURIDAD, CONVIVENCIA Y JUSTICIA"/>
    <n v="8"/>
    <s v="Actores comunitarios fortalecidos con herramientas y capacidades para la implementación de un enfoque restaurativo para la justicia y la convivencia"/>
    <s v="Cultura ciudadana para la convivencia pacífica"/>
    <x v="3"/>
    <x v="0"/>
    <x v="0"/>
    <x v="0"/>
    <x v="3"/>
    <s v="Beneficiar 16 Actor(es) comunitarios con herramientas y capacidades para la implementación de un enfoque restaurativo para la justicia y la convivencia"/>
    <s v="FORTALECIMIENTO DE CAPACIDADES"/>
    <n v="16"/>
    <n v="150"/>
    <n v="3.4889400600097691E-3"/>
    <s v="Suma"/>
    <x v="344"/>
    <x v="344"/>
    <n v="0"/>
    <n v="0"/>
    <n v="0"/>
    <m/>
    <m/>
    <m/>
  </r>
  <r>
    <n v="12"/>
    <x v="11"/>
    <n v="23821"/>
    <s v="MOVILIDAD"/>
    <n v="15"/>
    <s v="Metros cuadrados construidos y/o conservados de elementos del sistema de espacio público peatonal."/>
    <s v="Infraestructura segura e incluyente"/>
    <x v="5"/>
    <x v="0"/>
    <x v="2"/>
    <x v="0"/>
    <x v="4"/>
    <s v="Intervenir 4000 Metro(s) cuadrados de elementos del sistema de espacio público peatonal con acciones de construcción y/o conservación"/>
    <s v="INTERVENCIÓN"/>
    <n v="4000"/>
    <n v="671"/>
    <n v="1.56071918684437E-2"/>
    <s v="Suma"/>
    <x v="345"/>
    <x v="345"/>
    <n v="0"/>
    <n v="0"/>
    <n v="0"/>
    <m/>
    <m/>
    <m/>
  </r>
  <r>
    <n v="12"/>
    <x v="11"/>
    <n v="23831"/>
    <s v="SEGURIDAD, CONVIVENCIA Y JUSTICIA"/>
    <n v="16"/>
    <s v="Estrategias de seguridad y convivencia implementadas a través de gestores locales, que permitan el uso y disfrute del espacio público"/>
    <s v="Cultura ciudadana para la convivencia pacífica"/>
    <x v="4"/>
    <x v="1"/>
    <x v="1"/>
    <x v="0"/>
    <x v="4"/>
    <s v="Implementar 4 Estrategia(s) de seguridad y convivencia a través de gestores locales, que permitan el uso y disfrute del espacio público"/>
    <s v="ESTRATEGIAS DE SEGURIDAD Y CONVIVENCIA"/>
    <n v="4"/>
    <n v="860"/>
    <n v="2.000325634405601E-2"/>
    <s v="Suma"/>
    <x v="346"/>
    <x v="346"/>
    <n v="0"/>
    <n v="0"/>
    <n v="0"/>
    <m/>
    <m/>
    <m/>
  </r>
  <r>
    <n v="12"/>
    <x v="11"/>
    <n v="26791"/>
    <s v="GOBIERNO"/>
    <n v="14"/>
    <s v="Acuerdos realizados para la organización, la recuperación, el cuidado, el embellecimiento, la sostenibilidad, el mejoramiento y el aprovechamiento económico del espacio público."/>
    <s v="Cultura ciudadana para la convivencia pacífica"/>
    <x v="50"/>
    <x v="0"/>
    <x v="0"/>
    <x v="0"/>
    <x v="4"/>
    <s v="Realizar 12 Acuerdo(s) para la organización, la recuperación, el cuidado, el embellecimiento, la sostenibilidad, el mejoramiento y el aprovechamiento económico del espacio público."/>
    <s v="ACUERDOS "/>
    <n v="12"/>
    <n v="623"/>
    <n v="1.4490731049240575E-2"/>
    <s v="Suma"/>
    <x v="347"/>
    <x v="347"/>
    <n v="0"/>
    <n v="0"/>
    <n v="0"/>
    <m/>
    <m/>
    <m/>
  </r>
  <r>
    <n v="12"/>
    <x v="11"/>
    <n v="25781"/>
    <s v="SALUD"/>
    <n v="17"/>
    <s v="Número de personas con discapacidad, cuidadadores y cuidadoras, vinculados en actividades complementarias en salud"/>
    <s v="Ciudad saludable y con bien-estar"/>
    <x v="7"/>
    <x v="1"/>
    <x v="3"/>
    <x v="1"/>
    <x v="5"/>
    <s v="Vincular 400 Persona(s) con discapacidad, cuidadores y cuidadoras, en actividades complementarias en salud"/>
    <s v="ACCIONES COMPLEMENTARIAS "/>
    <n v="400"/>
    <n v="215"/>
    <n v="5.0008140860140025E-3"/>
    <s v="Suma"/>
    <x v="348"/>
    <x v="348"/>
    <n v="0"/>
    <n v="0"/>
    <n v="0"/>
    <m/>
    <m/>
    <m/>
  </r>
  <r>
    <n v="12"/>
    <x v="11"/>
    <n v="25782"/>
    <s v="SALUD"/>
    <n v="18"/>
    <s v="Números de personas vinculadas a las acciones desarrolladas desde los dispositivos de base comunitaria en respuesta al consumo de SPA"/>
    <s v="Ciudad saludable y con bien-estar"/>
    <x v="10"/>
    <x v="1"/>
    <x v="3"/>
    <x v="1"/>
    <x v="5"/>
    <s v="Vincular 600 Persona(s) a las acciones desarrolladas desde los dispositivos de base comunitaria en respuesta al consumo de SPA"/>
    <s v="DISMINUCIÓN FACTORES DE RIESGO SPA"/>
    <n v="600"/>
    <n v="215"/>
    <n v="5.0008140860140025E-3"/>
    <s v="Suma"/>
    <x v="348"/>
    <x v="348"/>
    <n v="0"/>
    <n v="0"/>
    <n v="0"/>
    <m/>
    <m/>
    <m/>
  </r>
  <r>
    <n v="12"/>
    <x v="11"/>
    <n v="25783"/>
    <s v="SALUD"/>
    <n v="20"/>
    <s v="Número de personas vinculadas a las acciones y estrategias para promover la salud sexual y reproductiva consciente en los diferentes ciclos de vida"/>
    <s v="Ciudad saludable y con bien-estar"/>
    <x v="8"/>
    <x v="1"/>
    <x v="3"/>
    <x v="1"/>
    <x v="5"/>
    <s v="Vincular 600 Persona(s) a las acciones y estrategias para promover la salud sexual y reproductiva consciente en los diferentes ciclos de vida"/>
    <s v="SALUD SEXUAL Y REPRODUCTIVA"/>
    <n v="600"/>
    <n v="215"/>
    <n v="5.0008140860140025E-3"/>
    <s v="Suma"/>
    <x v="348"/>
    <x v="348"/>
    <n v="0"/>
    <n v="0"/>
    <n v="0"/>
    <m/>
    <m/>
    <m/>
  </r>
  <r>
    <n v="12"/>
    <x v="11"/>
    <n v="25784"/>
    <s v="SALUD"/>
    <n v="19"/>
    <s v="Número de personas con discapacidad beneficiadas con Dispostivos de Asistencia Personal - Ayudas Técnicas (no incluidas en los Planes de Beneficios)"/>
    <s v="Ciudad saludable y con bien-estar"/>
    <x v="6"/>
    <x v="1"/>
    <x v="3"/>
    <x v="1"/>
    <x v="5"/>
    <s v="Beneficiar 400 Persona(s) con discapacidad a través de Dispositivos de Asistencia Personal - Ayudas Técnicas (no incluidas en los Planes de Beneficios)"/>
    <s v="DISPOSITIVOS DE ASISTENCIA PERSONAL"/>
    <n v="400"/>
    <n v="645"/>
    <n v="1.5002442258042007E-2"/>
    <s v="Suma"/>
    <x v="348"/>
    <x v="348"/>
    <n v="0"/>
    <n v="0"/>
    <n v="0"/>
    <m/>
    <m/>
    <m/>
  </r>
  <r>
    <n v="12"/>
    <x v="11"/>
    <n v="25785"/>
    <s v="SALUD"/>
    <n v="23"/>
    <s v="Número de personas beneficiadas con acciones para la promoción y atención de la salud mental"/>
    <s v="Ciudad saludable y con bien-estar"/>
    <x v="11"/>
    <x v="0"/>
    <x v="0"/>
    <x v="1"/>
    <x v="5"/>
    <s v="Beneficiar 600 Persona(s) con acciones para la promoción y atención de la salud mental"/>
    <s v="SALUD MENTAL"/>
    <n v="600"/>
    <n v="645"/>
    <n v="1.5002442258042007E-2"/>
    <s v="Suma"/>
    <x v="348"/>
    <x v="348"/>
    <n v="0"/>
    <n v="0"/>
    <n v="0"/>
    <m/>
    <m/>
    <m/>
  </r>
  <r>
    <n v="12"/>
    <x v="11"/>
    <n v="27381"/>
    <s v="MUJERES"/>
    <n v="26"/>
    <s v="Mujeres cuidadoras vinculadas a estrategias de cuidado"/>
    <s v="Cuidado de la vida"/>
    <x v="12"/>
    <x v="0"/>
    <x v="0"/>
    <x v="1"/>
    <x v="6"/>
    <s v="Vincular 2000 Mujer(es) cuidadora(s) a estrategias de cuidado."/>
    <s v="ESTRATEGIAS DE CUIDADO"/>
    <n v="2000"/>
    <n v="580"/>
    <n v="1.3490568232037774E-2"/>
    <s v="Suma"/>
    <x v="349"/>
    <x v="349"/>
    <n v="0"/>
    <n v="0"/>
    <n v="0"/>
    <m/>
    <m/>
    <m/>
  </r>
  <r>
    <n v="12"/>
    <x v="11"/>
    <n v="27382"/>
    <s v="MUJERES"/>
    <n v="27"/>
    <s v="Mujeres vinculadas para el ejercicio de derechos y el fortalecimiento de su autonomía económica"/>
    <s v="Cuidado de la vida"/>
    <x v="13"/>
    <x v="0"/>
    <x v="0"/>
    <x v="1"/>
    <x v="6"/>
    <s v="Vincular 1200 Mujer(es) para el ejercicio de derechos y el fortalecimiento de su autonomía económica"/>
    <s v="FORTALECIMIENTO DE CAPACIDADES"/>
    <n v="1200"/>
    <n v="649"/>
    <n v="1.5095480659642268E-2"/>
    <s v="Suma"/>
    <x v="349"/>
    <x v="349"/>
    <n v="0"/>
    <n v="0"/>
    <n v="0"/>
    <m/>
    <m/>
    <m/>
  </r>
  <r>
    <n v="12"/>
    <x v="11"/>
    <n v="27383"/>
    <s v="INTEGRACIÓN SOCIAL"/>
    <n v="25"/>
    <s v="Número de Personas que participan en procesos para la prevención de violencias en el contexto familiar y/o violencia sexual.          "/>
    <s v="Cuidado de la vida"/>
    <x v="14"/>
    <x v="0"/>
    <x v="0"/>
    <x v="1"/>
    <x v="6"/>
    <s v="Vincular 3200 Persona(s) en procesos para la prevención de violencias en el contexto familiar y/o violencia sexual"/>
    <s v="PREVENCIÓN"/>
    <n v="3200"/>
    <n v="430"/>
    <n v="1.0001628172028005E-2"/>
    <s v="Suma"/>
    <x v="349"/>
    <x v="349"/>
    <n v="0"/>
    <n v="0"/>
    <n v="0"/>
    <m/>
    <m/>
    <m/>
  </r>
  <r>
    <n v="12"/>
    <x v="11"/>
    <n v="26341"/>
    <s v="GESTIÓN PÚBLICA"/>
    <n v="30"/>
    <s v="Procesos pedagógicos, artísticos, culturales, formativos o académicos realizados para el fortalecimiento de iniciativas ciudadanas para la apropiación social de la memoria, verdad, reparación integral a víctimas, paz y reconciliación. "/>
    <s v="Cuidado de la vida"/>
    <x v="15"/>
    <x v="0"/>
    <x v="0"/>
    <x v="1"/>
    <x v="7"/>
    <s v="Realizar 4 Proceso(s) Pedagógicos, artísticos, culturales, formativos o académicos realizados para el fortalecimiento de iniciativas ciudadanas para la apropiación social de la memoria, verdad, reparación integral a víctimas, paz y reconciliación."/>
    <s v="INICIATIVAS"/>
    <n v="4"/>
    <n v="258"/>
    <n v="6.0009769032168024E-3"/>
    <s v="Suma"/>
    <x v="350"/>
    <x v="350"/>
    <n v="0"/>
    <n v="0"/>
    <n v="0"/>
    <m/>
    <m/>
    <m/>
  </r>
  <r>
    <n v="12"/>
    <x v="11"/>
    <n v="25871"/>
    <s v="CULTURA, RECREACIÓN Y DEPORTE"/>
    <n v="35"/>
    <s v="Personas beneficiadas con actividades recreo-deportivas comunitarias"/>
    <s v="Bogotá cultural y deportiva"/>
    <x v="16"/>
    <x v="0"/>
    <x v="0"/>
    <x v="1"/>
    <x v="8"/>
    <s v="Vincular 5000 Persona(s) en actividades recreo-deportivas comunitarias."/>
    <s v="ACTIVIDADES RECREODEPORTIVAS"/>
    <n v="5000"/>
    <n v="645"/>
    <n v="1.5002442258042007E-2"/>
    <s v="Suma"/>
    <x v="351"/>
    <x v="351"/>
    <n v="0"/>
    <n v="0"/>
    <n v="0"/>
    <m/>
    <m/>
    <m/>
  </r>
  <r>
    <n v="12"/>
    <x v="11"/>
    <n v="25872"/>
    <s v="CULTURA, RECREACIÓN Y DEPORTE"/>
    <n v="36"/>
    <s v="Personas capacitadas en los campos deportivos o recreativos "/>
    <s v="Bogotá cultural y deportiva"/>
    <x v="16"/>
    <x v="0"/>
    <x v="0"/>
    <x v="1"/>
    <x v="8"/>
    <s v="Capacitar 1200 Persona(s) en los campos deportivos o recreativos"/>
    <s v="CAPACITACIÓN"/>
    <n v="1200"/>
    <n v="645"/>
    <n v="1.5002442258042007E-2"/>
    <s v="Suma"/>
    <x v="351"/>
    <x v="351"/>
    <n v="0"/>
    <n v="0"/>
    <n v="0"/>
    <m/>
    <m/>
    <m/>
  </r>
  <r>
    <n v="12"/>
    <x v="11"/>
    <n v="25873"/>
    <s v="CULTURA, RECREACIÓN Y DEPORTE"/>
    <n v="37"/>
    <s v="Personas beneficiadas con la entrega de dotaciones deportivas."/>
    <s v="Bogotá cultural y deportiva"/>
    <x v="16"/>
    <x v="0"/>
    <x v="0"/>
    <x v="1"/>
    <x v="8"/>
    <s v="Beneficiar 1200 Persona(s) con la entrega de dotaciones deportivas."/>
    <s v="DOTACIÓN"/>
    <n v="1200"/>
    <n v="430"/>
    <n v="1.0001628172028005E-2"/>
    <s v="Suma"/>
    <x v="351"/>
    <x v="351"/>
    <n v="0"/>
    <n v="0"/>
    <n v="0"/>
    <m/>
    <m/>
    <m/>
  </r>
  <r>
    <n v="12"/>
    <x v="11"/>
    <n v="26311"/>
    <s v="CULTURA, RECREACIÓN Y DEPORTE"/>
    <n v="39"/>
    <s v="Personas beneficiadas y capacitadas con procesos de formación y exploración en los campos artísticos, culturales y patrimoniales "/>
    <s v="Bogotá cultural y deportiva"/>
    <x v="17"/>
    <x v="0"/>
    <x v="0"/>
    <x v="1"/>
    <x v="8"/>
    <s v="Vincular 1000 Persona(s) en los campos artísticos, interculturales, culturales y/o patrimoniales."/>
    <s v="CAPACITACIÓN"/>
    <n v="1000"/>
    <n v="445"/>
    <n v="1.0350522178028981E-2"/>
    <s v="Suma"/>
    <x v="352"/>
    <x v="352"/>
    <n v="0"/>
    <n v="0"/>
    <n v="0"/>
    <m/>
    <m/>
    <m/>
  </r>
  <r>
    <n v="12"/>
    <x v="11"/>
    <n v="26312"/>
    <s v="CULTURA, RECREACIÓN Y DEPORTE"/>
    <n v="33"/>
    <s v="Estímulos otorgados de apoyo al sector artístico y cultural "/>
    <s v="Bogotá cultural y deportiva"/>
    <x v="18"/>
    <x v="1"/>
    <x v="0"/>
    <x v="1"/>
    <x v="8"/>
    <s v="Otorgar 40 Estímulo(s) de apoyo al sector artístico y cultural."/>
    <s v="ESTÍMULOS"/>
    <n v="40"/>
    <n v="860"/>
    <n v="2.000325634405601E-2"/>
    <s v="Suma"/>
    <x v="352"/>
    <x v="352"/>
    <n v="0"/>
    <n v="0"/>
    <n v="0"/>
    <m/>
    <m/>
    <m/>
  </r>
  <r>
    <n v="12"/>
    <x v="11"/>
    <n v="26313"/>
    <s v="CULTURA, RECREACIÓN Y DEPORTE"/>
    <n v="38"/>
    <s v="Eventos de promoción, circulción y apropiación de actividades artísticas, culturales y patrimoniales realizadas"/>
    <s v="Bogotá cultural y deportiva"/>
    <x v="17"/>
    <x v="0"/>
    <x v="0"/>
    <x v="1"/>
    <x v="8"/>
    <s v="Realizar 20 Evento(s) de promoción, circulación y apropiación de actividades artísticas, culturales y patrimoniales."/>
    <s v="EVENTOS"/>
    <n v="20"/>
    <n v="716"/>
    <n v="1.6653873886446631E-2"/>
    <s v="Suma"/>
    <x v="352"/>
    <x v="352"/>
    <n v="0"/>
    <n v="0"/>
    <n v="0"/>
    <m/>
    <m/>
    <m/>
  </r>
  <r>
    <n v="12"/>
    <x v="11"/>
    <n v="28011"/>
    <s v="AMBIENTE"/>
    <n v="44"/>
    <s v="Número de animales atendidos por los programas de brigadas médicas, urgencias veterinarias y adopciones"/>
    <s v="Cuidado de la vida"/>
    <x v="19"/>
    <x v="0"/>
    <x v="0"/>
    <x v="1"/>
    <x v="9"/>
    <s v="Atender 2000 Animales En los programas de brigadas médicas, urgencias veterinarias y adopciones"/>
    <s v="BIENESTAR ANIMAL"/>
    <n v="2000"/>
    <n v="322"/>
    <n v="7.4895913288209708E-3"/>
    <s v="Suma"/>
    <x v="353"/>
    <x v="353"/>
    <n v="0"/>
    <n v="0"/>
    <n v="0"/>
    <m/>
    <m/>
    <m/>
  </r>
  <r>
    <n v="12"/>
    <x v="11"/>
    <n v="28012"/>
    <s v="AMBIENTE"/>
    <n v="45"/>
    <s v="Número de animales esterilizados"/>
    <s v="Cuidado de la vida"/>
    <x v="19"/>
    <x v="0"/>
    <x v="0"/>
    <x v="1"/>
    <x v="9"/>
    <s v="Esterilizar 2000 Canino(s) y felino(s) Incluyendo los que está en condición de vulnerabilidad"/>
    <s v="ESTERILIZACIÓN"/>
    <n v="2000"/>
    <n v="322"/>
    <n v="7.4895913288209708E-3"/>
    <s v="Suma"/>
    <x v="353"/>
    <x v="353"/>
    <n v="0"/>
    <n v="0"/>
    <n v="0"/>
    <m/>
    <m/>
    <m/>
  </r>
  <r>
    <n v="12"/>
    <x v="11"/>
    <n v="26251"/>
    <s v="INTEGRACIÓN SOCIAL"/>
    <n v="48"/>
    <s v="Número de personas mayores con transferencias Monetarias"/>
    <s v="Menos pobreza "/>
    <x v="20"/>
    <x v="1"/>
    <x v="4"/>
    <x v="1"/>
    <x v="10"/>
    <s v="Beneficiar 1050 Persona(s) Mayor(es) con transferencias monetarias"/>
    <s v="APOYO ECONÓMICO PERSONA MAYOR"/>
    <n v="1050"/>
    <n v="2098"/>
    <n v="4.8798641639336636E-2"/>
    <s v="Constante"/>
    <x v="354"/>
    <x v="354"/>
    <n v="0"/>
    <n v="0"/>
    <n v="0"/>
    <m/>
    <m/>
    <m/>
  </r>
  <r>
    <n v="12"/>
    <x v="11"/>
    <n v="26252"/>
    <s v="INTEGRACIÓN SOCIAL"/>
    <n v="47"/>
    <s v="Personas atendidas con apoyos que contribuyan al ingreso mínimo garantizado"/>
    <s v="Menos pobreza "/>
    <x v="21"/>
    <x v="1"/>
    <x v="4"/>
    <x v="1"/>
    <x v="10"/>
    <s v="Atender 10000 Persona(s) con apoyos que contribuyan al ingreso mínimo garantizado."/>
    <s v="INGRESO MÍNIMO"/>
    <n v="10000"/>
    <n v="1086"/>
    <n v="2.5259926034470727E-2"/>
    <s v="Suma"/>
    <x v="354"/>
    <x v="354"/>
    <n v="0"/>
    <n v="0"/>
    <n v="0"/>
    <m/>
    <m/>
    <m/>
  </r>
  <r>
    <n v="12"/>
    <x v="11"/>
    <n v="26253"/>
    <s v="INTEGRACIÓN SOCIAL"/>
    <n v="46"/>
    <s v="Jóvenes beneficiados con transferencias condicionadas y  acompañamiento psicosocial para la promoción al acceso y permanencia a oportunidades de formación y empleabilidad"/>
    <s v="Menos pobreza "/>
    <x v="22"/>
    <x v="1"/>
    <x v="4"/>
    <x v="1"/>
    <x v="10"/>
    <s v="Beneficiar 800 Joven(es) con transferencias condicionadas y acompañamiento psicosocial para la promoción al acceso y permanencia a oportunidades de formación y empleabilidad"/>
    <s v="TRANSFERENCIAS MONETARIAS"/>
    <n v="800"/>
    <n v="831"/>
    <n v="1.9328727932454121E-2"/>
    <s v="Constante"/>
    <x v="354"/>
    <x v="354"/>
    <n v="0"/>
    <n v="0"/>
    <n v="0"/>
    <m/>
    <m/>
    <m/>
  </r>
  <r>
    <n v="12"/>
    <x v="11"/>
    <n v="25981"/>
    <s v="INTEGRACIÓN SOCIAL"/>
    <n v="49"/>
    <s v="Número de cupos habilitados para la atención de población en inseguridad alimentaria y nutricional del Distrito Capital, a través de comedores comunitarios."/>
    <s v="Menos pobreza "/>
    <x v="52"/>
    <x v="1"/>
    <x v="4"/>
    <x v="1"/>
    <x v="23"/>
    <s v="Habilitar 250 Cupo(s) Para la atención de la población en situación de inseguridad alimentaria y nutricional en la localidad de Barrios Unidos mediante comedores comunitarios."/>
    <s v="SEGURIDAD ALIMENTARIA"/>
    <n v="250"/>
    <n v="1144"/>
    <n v="2.6608982857674504E-2"/>
    <s v="Constante"/>
    <x v="355"/>
    <x v="355"/>
    <n v="0"/>
    <n v="0"/>
    <n v="0"/>
    <m/>
    <m/>
    <m/>
  </r>
  <r>
    <n v="12"/>
    <x v="11"/>
    <n v="26861"/>
    <s v="EDUCACIÓN"/>
    <n v="52"/>
    <s v="Número de estudiantes beneficiados en programas de educación posmedia (niveles de formación técnico profesional, tecnólogo, profesional universitario y educación para el trabajo y desarrollo humano)."/>
    <s v="Educación como eje del potencial humano"/>
    <x v="24"/>
    <x v="1"/>
    <x v="5"/>
    <x v="2"/>
    <x v="11"/>
    <s v="Beneficiar 150 Estudiante(s) En programas de educación posmedia (niveles de formación técnico profesional, tecnólogo, profesional universitario y educación para el trabajo y desarrollo humano)"/>
    <s v="APOYO EDUCACIÓN POSMEDIA"/>
    <n v="150"/>
    <n v="2708"/>
    <n v="6.2986997883376361E-2"/>
    <s v="Suma"/>
    <x v="356"/>
    <x v="356"/>
    <n v="0"/>
    <n v="0"/>
    <n v="0"/>
    <m/>
    <m/>
    <m/>
  </r>
  <r>
    <n v="12"/>
    <x v="11"/>
    <n v="26862"/>
    <s v="EDUCACIÓN"/>
    <n v="51"/>
    <s v="Número de estudiantes beneficiados con apoyo de sostenimiento para la permanencia en la educación posmedia (niveles de formación técnico profesional, tecnólogo, profesional universitario y educación para el trabajo y desarrollo humano)."/>
    <s v="Educación como eje del potencial humano"/>
    <x v="24"/>
    <x v="1"/>
    <x v="5"/>
    <x v="2"/>
    <x v="11"/>
    <s v="Beneficiar 200 Estudiante(s) con apoyo de sostenimiento para la permanencia en la educación posmedia (niveles de formación técnico profesional, tecnólogo, profesional universitario y educación para el trabajo y desarrollo humano)."/>
    <s v="SOSTENIMIENTO"/>
    <n v="200"/>
    <n v="774"/>
    <n v="1.8002930709650408E-2"/>
    <s v="Suma"/>
    <x v="356"/>
    <x v="356"/>
    <n v="0"/>
    <n v="0"/>
    <n v="0"/>
    <m/>
    <m/>
    <m/>
  </r>
  <r>
    <n v="12"/>
    <x v="11"/>
    <n v="26863"/>
    <s v="EDUCACIÓN"/>
    <n v="50"/>
    <s v="Sedes educativas urbanas y rurales dotadas con recursos pedagógicos y/o tecnológicos"/>
    <s v="Educación como eje del potencial humano"/>
    <x v="23"/>
    <x v="1"/>
    <x v="5"/>
    <x v="2"/>
    <x v="11"/>
    <s v="Dotar 9 Sede(s) Educativas urbanas y rurales con recursos pedagógicos y/o tecnológicos"/>
    <s v="DOTACIÓN"/>
    <n v="9"/>
    <n v="387"/>
    <n v="9.0014653548252041E-3"/>
    <s v="Suma"/>
    <x v="356"/>
    <x v="356"/>
    <n v="0"/>
    <n v="0"/>
    <n v="0"/>
    <m/>
    <m/>
    <m/>
  </r>
  <r>
    <n v="12"/>
    <x v="11"/>
    <n v="28141"/>
    <s v="DESARROLLO ECONÓMICO, INDUSTRIA Y TURISMO"/>
    <n v="54"/>
    <s v="Número de acciones realizadas para fortalecer las capacidades y/o habilidades, técnicas y blandas de las personas de la localidad, con el fin de mejorar el acceso a oportunidades de empleo."/>
    <s v="Desarrollo empresarial, productividad y empleo"/>
    <x v="25"/>
    <x v="0"/>
    <x v="0"/>
    <x v="2"/>
    <x v="12"/>
    <s v="Realizar 4 Acción(es) para fortalecer las capacidades y/o habilidades, técnicas y blandas de las personas de la localidad, con el fin de mejorar el acceso a oportunidades de empleo."/>
    <s v="FORTALECIMIENTO DE CAPACIDADES"/>
    <n v="4"/>
    <n v="645"/>
    <n v="1.5002442258042007E-2"/>
    <s v="Suma"/>
    <x v="357"/>
    <x v="357"/>
    <n v="0"/>
    <n v="0"/>
    <n v="0"/>
    <m/>
    <m/>
    <m/>
  </r>
  <r>
    <n v="12"/>
    <x v="11"/>
    <n v="28142"/>
    <s v="DESARROLLO ECONÓMICO, INDUSTRIA Y TURISMO"/>
    <n v="55"/>
    <s v="Número de Mipymes y/o emprendimientos orientados al fortalecimiento de las capacidades locales para la gestión y el desarrollo turístico apoyados."/>
    <s v="Emprendimiento equitativo e incluyente"/>
    <x v="26"/>
    <x v="0"/>
    <x v="0"/>
    <x v="2"/>
    <x v="12"/>
    <s v="Apoyar 80 Mipyme(s) y/o emprendimientos orientados al fortalecimiento de las capacidades locales para la gestión y el desarrollo turístico"/>
    <s v="DESARROLLO TURÍSTICO"/>
    <n v="80"/>
    <n v="516"/>
    <n v="1.2001953806433605E-2"/>
    <s v="Suma"/>
    <x v="357"/>
    <x v="357"/>
    <n v="0"/>
    <n v="0"/>
    <n v="0"/>
    <m/>
    <m/>
    <m/>
  </r>
  <r>
    <n v="12"/>
    <x v="11"/>
    <n v="26471"/>
    <s v="CULTURA, RECREACIÓN Y DEPORTE"/>
    <n v="56"/>
    <s v="Número de proyectos financiados y acompañados del sector cultural y creativo."/>
    <s v="Bogotá cultural y deportiva"/>
    <x v="29"/>
    <x v="0"/>
    <x v="0"/>
    <x v="2"/>
    <x v="13"/>
    <s v="Financiar 40 Proyecto(s) del sector cultural y creativo."/>
    <s v="SOSTENIBILIDAD"/>
    <n v="40"/>
    <n v="430"/>
    <n v="1.0001628172028005E-2"/>
    <s v="Suma"/>
    <x v="358"/>
    <x v="358"/>
    <n v="0"/>
    <n v="0"/>
    <n v="0"/>
    <m/>
    <m/>
    <m/>
  </r>
  <r>
    <n v="12"/>
    <x v="11"/>
    <n v="26501"/>
    <s v="DESARROLLO ECONÓMICO, INDUSTRIA Y TURISMO"/>
    <n v="58"/>
    <s v="Número de Mipymes, emprendimientos y/o actores de la economia informal apoyados para el fortalecimiento del tejido empresarial local."/>
    <s v="Emprendimiento equitativo e incluyente"/>
    <x v="28"/>
    <x v="0"/>
    <x v="0"/>
    <x v="2"/>
    <x v="13"/>
    <s v="Apoyar 200 Mipyme(s) y/o emprendimientos y/o actores de la economía informal para el fortalecimiento del tejido empresarial local"/>
    <s v="TEJIDO EMPRESARIAL LOCAL"/>
    <n v="200"/>
    <n v="430"/>
    <n v="1.0001628172028005E-2"/>
    <s v="Suma"/>
    <x v="359"/>
    <x v="359"/>
    <n v="0"/>
    <n v="0"/>
    <n v="0"/>
    <m/>
    <m/>
    <m/>
  </r>
  <r>
    <n v="12"/>
    <x v="11"/>
    <n v="26771"/>
    <s v="CULTURA, RECREACIÓN Y DEPORTE"/>
    <n v="62"/>
    <s v="No. de equipamientos culturales intervenidos con acciones de construcción, adecuación y/o dotación"/>
    <s v="Desarrollo urbano y rural integral"/>
    <x v="31"/>
    <x v="0"/>
    <x v="0"/>
    <x v="3"/>
    <x v="14"/>
    <s v="Intervenir 1 Equipamiento(s) cultural con acciones de construcción, adecuación y/o dotación"/>
    <s v="INTERVENCIÓN"/>
    <n v="1"/>
    <n v="314"/>
    <n v="7.3035145256204496E-3"/>
    <s v="Suma"/>
    <x v="360"/>
    <x v="360"/>
    <n v="0"/>
    <n v="0"/>
    <n v="0"/>
    <m/>
    <m/>
    <m/>
  </r>
  <r>
    <n v="12"/>
    <x v="11"/>
    <n v="28031"/>
    <s v="CULTURA, RECREACIÓN Y DEPORTE"/>
    <n v="61"/>
    <s v="Número de Parques de la red de proximidad intervenidos en mejoramiento, mantenimiento y/o dotación"/>
    <s v="Desarrollo urbano y rural integral"/>
    <x v="30"/>
    <x v="0"/>
    <x v="0"/>
    <x v="3"/>
    <x v="14"/>
    <s v="Intervenir 10 Parque(s) De la red de proximidad con acciones de mejoramiento, mantenimiento y/o dotación"/>
    <s v="INTERVENCIÓN"/>
    <n v="10"/>
    <n v="714"/>
    <n v="1.6607354685646499E-2"/>
    <s v="Suma"/>
    <x v="361"/>
    <x v="361"/>
    <n v="0"/>
    <n v="0"/>
    <n v="0"/>
    <m/>
    <m/>
    <m/>
  </r>
  <r>
    <n v="12"/>
    <x v="11"/>
    <n v="27601"/>
    <s v="AMBIENTE"/>
    <n v="71"/>
    <s v="Número de árboles mantenidos en zona urbana"/>
    <s v="Protección del ambiente y resiliencia al cambio climático"/>
    <x v="33"/>
    <x v="0"/>
    <x v="0"/>
    <x v="3"/>
    <x v="15"/>
    <s v="Mantener 3000 Arbol(es) en zona urbana"/>
    <s v="ARBOLADO"/>
    <n v="3000"/>
    <n v="287"/>
    <n v="6.6755053148186911E-3"/>
    <s v="Suma"/>
    <x v="362"/>
    <x v="362"/>
    <n v="0"/>
    <n v="0"/>
    <n v="0"/>
    <m/>
    <m/>
    <m/>
  </r>
  <r>
    <n v="12"/>
    <x v="11"/>
    <n v="27602"/>
    <s v="AMBIENTE"/>
    <n v="67"/>
    <s v="Número de procesos comunitarios de educación ambiental implementados"/>
    <s v="Protección del ambiente y resiliencia al cambio climático"/>
    <x v="33"/>
    <x v="0"/>
    <x v="0"/>
    <x v="3"/>
    <x v="15"/>
    <s v="Implementar 20 Proceso(s) comunitarios de educación ambiental que promueven la conservación de la biodiversidad y el agua"/>
    <s v="EDUCACIÓN AMBIENTAL"/>
    <n v="20"/>
    <n v="144"/>
    <n v="3.3493824576093785E-3"/>
    <s v="Suma"/>
    <x v="362"/>
    <x v="362"/>
    <n v="0"/>
    <n v="0"/>
    <n v="0"/>
    <m/>
    <m/>
    <m/>
  </r>
  <r>
    <n v="12"/>
    <x v="11"/>
    <n v="27603"/>
    <s v="AMBIENTE"/>
    <n v="70"/>
    <s v="Número de m2 de jardinería convencional y biodiversa mantenidos"/>
    <s v="Protección del ambiente y resiliencia al cambio climático"/>
    <x v="33"/>
    <x v="0"/>
    <x v="0"/>
    <x v="3"/>
    <x v="15"/>
    <s v="Mantener 3000 Metro(s) cuadrado(s) de jardinería"/>
    <s v="JARDINERÍA"/>
    <n v="3000"/>
    <n v="287"/>
    <n v="6.6755053148186911E-3"/>
    <s v="Suma"/>
    <x v="362"/>
    <x v="362"/>
    <n v="0"/>
    <n v="0"/>
    <n v="0"/>
    <m/>
    <m/>
    <m/>
  </r>
  <r>
    <n v="12"/>
    <x v="11"/>
    <n v="27604"/>
    <s v="HÁBITAT"/>
    <n v="76"/>
    <s v="Personas capacitadas en separación en la fuente y reciclaje"/>
    <s v="Protección del ambiente y resiliencia al cambio climático"/>
    <x v="34"/>
    <x v="0"/>
    <x v="0"/>
    <x v="3"/>
    <x v="15"/>
    <s v="Capacitar 1500 Persona(s) en separación en la fuente y reciclaje."/>
    <s v="SEPARACIÓN EN LA FUENTE"/>
    <n v="1500"/>
    <n v="602"/>
    <n v="1.4002279440839207E-2"/>
    <s v="Suma"/>
    <x v="362"/>
    <x v="362"/>
    <n v="0"/>
    <n v="0"/>
    <n v="0"/>
    <m/>
    <m/>
    <m/>
  </r>
  <r>
    <n v="12"/>
    <x v="11"/>
    <n v="26811"/>
    <s v="MOVILIDAD"/>
    <n v="77"/>
    <s v="Kilómetros-carril construidos y/o conservados de malla vial urbana (local y/o intermedia)"/>
    <s v="Infraestructura segura e incluyente"/>
    <x v="35"/>
    <x v="0"/>
    <x v="2"/>
    <x v="3"/>
    <x v="16"/>
    <s v="Intervenir 7,5 Kilómetro(s)-carril de malla vial urbana (local y/o intermedia) con acciones de construcción y/o conservación"/>
    <s v="INTERVENCIÓN MALLA VIAL LOCAL"/>
    <n v="7.5"/>
    <n v="6118"/>
    <n v="0.14230223524759844"/>
    <s v="Suma"/>
    <x v="363"/>
    <x v="363"/>
    <n v="0"/>
    <n v="0"/>
    <n v="0"/>
    <m/>
    <m/>
    <m/>
  </r>
  <r>
    <n v="12"/>
    <x v="11"/>
    <n v="26751"/>
    <s v="AMBIENTE"/>
    <n v="79"/>
    <s v="Número de acciones efectivas para el fortalecimiento de las capacidades locales en torno a la gestión del riesgo"/>
    <s v="Protección del ambiente y resiliencia al cambio climático"/>
    <x v="36"/>
    <x v="1"/>
    <x v="0"/>
    <x v="3"/>
    <x v="17"/>
    <s v="Realizar 2 Acción(es) efectivas para el fortalecimiento de las capacidades locales en torno a la gestión del riesgo"/>
    <s v="GESTIÓN DEL RIESGO"/>
    <n v="2"/>
    <n v="215"/>
    <n v="5.0008140860140025E-3"/>
    <s v="Suma"/>
    <x v="364"/>
    <x v="364"/>
    <n v="0"/>
    <n v="0"/>
    <n v="0"/>
    <m/>
    <m/>
    <m/>
  </r>
  <r>
    <n v="12"/>
    <x v="11"/>
    <n v="28001"/>
    <s v="INTEGRACIÓN SOCIAL"/>
    <n v="82"/>
    <s v="Unidades operativas orientadas a la atención de la primera infancia  (Jardines Infantiles, Casas de Pensamiento Intercultural, Modalidad Espacios Rurales, Crecemos en la Ruralidad, Creciendo Juntos, Centros Amar) dotadas y/o acondicionadas "/>
    <s v="Desarrollo urbano y rural integral"/>
    <x v="37"/>
    <x v="0"/>
    <x v="0"/>
    <x v="3"/>
    <x v="18"/>
    <s v="Dotar y/o acondicionar 3 Unidad(es) Operativas orientadas a la atención de la primera infancia (Jardines Infantiles, Casas de Pensamiento Intercultural, Modalidad Espacios Rurales, Crecemos en la Ruralidad, Creciendo Juntos, Centros Amar, Centros Forjar)"/>
    <s v="DOTACIÓN"/>
    <n v="3"/>
    <n v="178"/>
    <n v="4.1402088712115927E-3"/>
    <s v="Suma"/>
    <x v="365"/>
    <x v="365"/>
    <n v="0"/>
    <n v="0"/>
    <n v="0"/>
    <m/>
    <m/>
    <m/>
  </r>
  <r>
    <n v="12"/>
    <x v="11"/>
    <n v="28002"/>
    <s v="INTEGRACIÓN SOCIAL"/>
    <n v="85"/>
    <s v="Sedes de Centros de Desarrollo Comunitarios dotados y/o acondicionados para la prestación de servicios sociales dirigidas al desarrollo de capacidades y generación de oportunidades."/>
    <s v="Desarrollo urbano y rural integral"/>
    <x v="37"/>
    <x v="0"/>
    <x v="0"/>
    <x v="3"/>
    <x v="18"/>
    <s v="Dotar y/o acondicionar 1 Centro(s) De Desarrollo Comunitario para la prestación de servicios sociales dirigidas al desarrollo de capacidades y generación de oportunidades"/>
    <s v="DOTACIÓN"/>
    <n v="1"/>
    <n v="178"/>
    <n v="4.1402088712115927E-3"/>
    <s v="Suma"/>
    <x v="365"/>
    <x v="365"/>
    <n v="0"/>
    <n v="0"/>
    <n v="0"/>
    <m/>
    <m/>
    <m/>
  </r>
  <r>
    <n v="12"/>
    <x v="11"/>
    <n v="28003"/>
    <s v="INTEGRACIÓN SOCIAL"/>
    <n v="88"/>
    <s v="Unidades operativas orientadas a la prestación de servicios sociales a la persona mayor dotadas y/o acondicionadas"/>
    <s v="Desarrollo urbano y rural integral"/>
    <x v="37"/>
    <x v="0"/>
    <x v="0"/>
    <x v="3"/>
    <x v="18"/>
    <s v="Dotar y/o acondicionar 1 Unidad(es) Operativa orientadas a la prestación de servicios a la persona mayor"/>
    <s v="DOTACIÓN"/>
    <n v="1"/>
    <n v="178"/>
    <n v="4.1402088712115927E-3"/>
    <s v="Suma"/>
    <x v="365"/>
    <x v="365"/>
    <n v="0"/>
    <n v="0"/>
    <n v="0"/>
    <m/>
    <m/>
    <m/>
  </r>
  <r>
    <n v="12"/>
    <x v="11"/>
    <n v="27141"/>
    <s v="GOBIERNO"/>
    <n v="92"/>
    <s v="Sedes administrativas locales intervenidas."/>
    <s v="Gobierno confiable"/>
    <x v="40"/>
    <x v="1"/>
    <x v="6"/>
    <x v="4"/>
    <x v="20"/>
    <s v="Intervenir 1 Sede(s) Administrativa local"/>
    <s v="INTERVENCIÓN"/>
    <n v="1"/>
    <n v="1073"/>
    <n v="2.4957551229269882E-2"/>
    <s v="Suma"/>
    <x v="366"/>
    <x v="366"/>
    <n v="0"/>
    <n v="0"/>
    <n v="0"/>
    <m/>
    <m/>
    <m/>
  </r>
  <r>
    <n v="12"/>
    <x v="11"/>
    <n v="27142"/>
    <s v="GOBIERNO"/>
    <n v="94"/>
    <s v="Estrategias de inspección, vigilancia y control realizada"/>
    <s v="Gobierno confiable"/>
    <x v="41"/>
    <x v="1"/>
    <x v="6"/>
    <x v="4"/>
    <x v="20"/>
    <s v="Realizar 4 Estrategia(s) de inspección, vigilancia y control (una por vigencia)"/>
    <s v="IVC"/>
    <n v="4"/>
    <n v="1935"/>
    <n v="4.5007326774126021E-2"/>
    <s v="Suma"/>
    <x v="366"/>
    <x v="366"/>
    <n v="0"/>
    <n v="0"/>
    <n v="0"/>
    <m/>
    <m/>
    <m/>
  </r>
  <r>
    <n v="12"/>
    <x v="11"/>
    <n v="27143"/>
    <s v="GOBIERNO"/>
    <n v="93"/>
    <s v="Estrategias de fortalecimiento institucional realizadas"/>
    <s v="Gobierno confiable"/>
    <x v="39"/>
    <x v="1"/>
    <x v="6"/>
    <x v="4"/>
    <x v="20"/>
    <s v="Realizar 4 Estrategia(s) De fortalecimiento institucional (una por vigencia)"/>
    <s v="FORTALECIMIENTO INSTITUCIONAL"/>
    <n v="4"/>
    <n v="4192"/>
    <n v="9.7504244877073015E-2"/>
    <s v="Suma"/>
    <x v="366"/>
    <x v="366"/>
    <n v="0"/>
    <n v="0"/>
    <n v="0"/>
    <m/>
    <m/>
    <m/>
  </r>
  <r>
    <n v="12"/>
    <x v="11"/>
    <n v="26951"/>
    <s v="GESTIÓN PÚBLICA"/>
    <n v="96"/>
    <s v="Procesos de formacion y desarrollo de competencias digitales realizados en zonas rurales y/o apartadas y urbanas"/>
    <s v="Ciudad inteligente​"/>
    <x v="42"/>
    <x v="0"/>
    <x v="0"/>
    <x v="4"/>
    <x v="21"/>
    <s v="Operativizar 1 Centro(s) de Acceso Comunitario en zonas rurales y/o apartadas y/o urbanas, con énfasis en procesos de formación y desarrollo de competencias digitales."/>
    <s v="FORTALECIMIENTO DE CAPACIDADES"/>
    <n v="1"/>
    <n v="550"/>
    <n v="1.279278022003582E-2"/>
    <s v="Suma"/>
    <x v="367"/>
    <x v="367"/>
    <n v="0"/>
    <n v="0"/>
    <n v="0"/>
    <m/>
    <m/>
    <m/>
  </r>
  <r>
    <n v="12"/>
    <x v="11"/>
    <n v="26781"/>
    <s v="GOBIERNO"/>
    <n v="100"/>
    <s v="Acciones desarrolladas, orientadas a la ciudadanía en el marco de la estrategía Bogotaneidad"/>
    <s v="Gobierno confiable"/>
    <x v="49"/>
    <x v="1"/>
    <x v="0"/>
    <x v="4"/>
    <x v="22"/>
    <s v="Desarrollar 1 Acción(es) orientada a la ciudadanía, en el marco de la estrategia &quot;Bogotaneidad&quot;"/>
    <s v="ESTRATEGIA BOGOTANEIDAD"/>
    <n v="1"/>
    <n v="430"/>
    <n v="1.0001628172028005E-2"/>
    <s v="Suma"/>
    <x v="368"/>
    <x v="368"/>
    <n v="0"/>
    <n v="0"/>
    <n v="0"/>
    <m/>
    <m/>
    <m/>
  </r>
  <r>
    <n v="12"/>
    <x v="11"/>
    <n v="27421"/>
    <s v="GOBIERNO"/>
    <n v="99"/>
    <s v="Organizaciones comunales fortalecidas."/>
    <s v="Democracia deliberativa y participación"/>
    <x v="45"/>
    <x v="1"/>
    <x v="0"/>
    <x v="4"/>
    <x v="22"/>
    <s v="Fortalecer 20 Organización(es) comunales"/>
    <s v="FORTALECIMIENTO COMUNAL"/>
    <n v="20"/>
    <n v="430"/>
    <n v="1.0001628172028005E-2"/>
    <s v="Suma"/>
    <x v="369"/>
    <x v="369"/>
    <n v="0"/>
    <n v="0"/>
    <n v="0"/>
    <m/>
    <m/>
    <m/>
  </r>
  <r>
    <n v="12"/>
    <x v="11"/>
    <n v="27422"/>
    <s v="GOBIERNO"/>
    <n v="97"/>
    <s v="Organizaciones sociales e Instancias de participación ciudadana fortalecidas."/>
    <s v="Democracia deliberativa y participación"/>
    <x v="46"/>
    <x v="0"/>
    <x v="0"/>
    <x v="4"/>
    <x v="22"/>
    <s v="Fortalecer 60 Organización(es) sociales e Instancias de participación ciudadana"/>
    <s v="FORTALECIMIENTO DE ORGANIZACIONES"/>
    <n v="60"/>
    <n v="537"/>
    <n v="1.2490405414834973E-2"/>
    <s v="Suma"/>
    <x v="369"/>
    <x v="369"/>
    <n v="0"/>
    <n v="0"/>
    <n v="0"/>
    <m/>
    <m/>
    <m/>
  </r>
  <r>
    <n v="12"/>
    <x v="11"/>
    <n v="27423"/>
    <s v="GOBIERNO"/>
    <n v="98"/>
    <s v="Personas capacitadas a través de procesos de formación para la participación de manera virtual y presencial."/>
    <s v="Democracia deliberativa y participación"/>
    <x v="43"/>
    <x v="0"/>
    <x v="0"/>
    <x v="4"/>
    <x v="22"/>
    <s v="Vincular 800 Persona(s) a través de procesos de formación para la participación de manera virtual y presencial"/>
    <s v="CAPACITACIÓN"/>
    <n v="800"/>
    <n v="464"/>
    <n v="1.079245458563022E-2"/>
    <s v="Suma"/>
    <x v="369"/>
    <x v="369"/>
    <n v="0"/>
    <n v="0"/>
    <n v="0"/>
    <m/>
    <m/>
    <m/>
  </r>
  <r>
    <n v="12"/>
    <x v="11"/>
    <n v="27501"/>
    <s v="GOBIERNO"/>
    <n v="103"/>
    <s v="Iniciativa de inversión local concertada e implementada con los pueblos indígenas"/>
    <s v="Línea diferencial étnica"/>
    <x v="48"/>
    <x v="1"/>
    <x v="0"/>
    <x v="4"/>
    <x v="22"/>
    <s v="Implementar 1 Iniciativa(s) de inversión local con los pueblos indígenas (aplica en todas las localidades con autoridades indígenas)"/>
    <s v="INICIATIVAS PUEBLO INDÍGENA"/>
    <n v="1"/>
    <n v="108"/>
    <n v="2.5120368432070338E-3"/>
    <s v="Suma"/>
    <x v="370"/>
    <x v="370"/>
    <n v="0"/>
    <n v="0"/>
    <n v="0"/>
    <m/>
    <m/>
    <m/>
  </r>
  <r>
    <n v="12"/>
    <x v="11"/>
    <n v="27502"/>
    <s v="GOBIERNO"/>
    <n v="104"/>
    <s v="Iniciativa de inversión local concertada e implementada con las comunidades negras, afrocolombianas y palenqueras"/>
    <s v="Línea diferencial étnica"/>
    <x v="48"/>
    <x v="1"/>
    <x v="0"/>
    <x v="4"/>
    <x v="22"/>
    <s v="Implementar 1 Iniciativa(s) de inversión local con las comunidades negras, afrocolombianas y palenqueras (aplica en todas las localidades con autoridades NAP)"/>
    <s v="INICIATIVAS COMUNIDADES NEGRAS, AFROCOLOMBIANAS, PALENQUERAS"/>
    <n v="1"/>
    <n v="108"/>
    <n v="2.5120368432070338E-3"/>
    <s v="Suma"/>
    <x v="370"/>
    <x v="370"/>
    <n v="0"/>
    <n v="0"/>
    <n v="0"/>
    <m/>
    <m/>
    <m/>
  </r>
  <r>
    <n v="12"/>
    <x v="11"/>
    <n v="27503"/>
    <s v="GOBIERNO"/>
    <n v="105"/>
    <s v="Iniciativa de inversión local concertada e implementada con las comunidades raizales"/>
    <s v="Línea diferencial étnica"/>
    <x v="48"/>
    <x v="1"/>
    <x v="0"/>
    <x v="4"/>
    <x v="22"/>
    <s v="Implementar 1 Iniciativa(s) Concertar e implementar una (1) iniciativa de inversión local con las comunidades raizales"/>
    <s v="INICIATIVAS RAIZALES"/>
    <n v="1"/>
    <n v="108"/>
    <n v="2.5120368432070338E-3"/>
    <s v="Suma"/>
    <x v="370"/>
    <x v="370"/>
    <n v="0"/>
    <n v="0"/>
    <n v="0"/>
    <m/>
    <m/>
    <m/>
  </r>
  <r>
    <n v="13"/>
    <x v="12"/>
    <n v="22921"/>
    <s v="SEGURIDAD, CONVIVENCIA Y JUSTICIA"/>
    <n v="1"/>
    <s v="Organizaciones comunitarias fortalecidas a través de capacidades para promover acciones de corresponsabilidad en la gestión de la seguridad y la convivencia"/>
    <s v="Cultura ciudadana para la convivencia pacífica"/>
    <x v="0"/>
    <x v="0"/>
    <x v="0"/>
    <x v="0"/>
    <x v="0"/>
    <s v="Fortalecer 40 Organización(es) comunitarias a través de capacidades para promover acciones de corresponsabilidad en la gestión de la seguridad y la convivencia"/>
    <s v="FORTALECIMIENTO DE CAPACIDADES"/>
    <n v="40"/>
    <n v="230"/>
    <n v="7.0862987953292048E-3"/>
    <s v="Suma"/>
    <x v="371"/>
    <x v="371"/>
    <n v="0"/>
    <n v="0"/>
    <n v="0"/>
    <m/>
    <m/>
    <m/>
  </r>
  <r>
    <n v="13"/>
    <x v="12"/>
    <n v="22922"/>
    <s v="SEGURIDAD, CONVIVENCIA Y JUSTICIA"/>
    <n v="2"/>
    <s v="Acciones formativas diferenciales para la promoción de la convivencia ciudadana implementadas"/>
    <s v="Cultura ciudadana para la convivencia pacífica"/>
    <x v="0"/>
    <x v="0"/>
    <x v="0"/>
    <x v="0"/>
    <x v="0"/>
    <s v="Implementar 4 Accion(es) formativas diferenciales para la promoción de la convivencia ciudadana"/>
    <s v="FORMACIÓN"/>
    <n v="4"/>
    <n v="115"/>
    <n v="3.5431493976646024E-3"/>
    <s v="Suma"/>
    <x v="371"/>
    <x v="371"/>
    <n v="0"/>
    <n v="0"/>
    <n v="0"/>
    <m/>
    <m/>
    <m/>
  </r>
  <r>
    <n v="13"/>
    <x v="12"/>
    <n v="22923"/>
    <s v="SEGURIDAD, CONVIVENCIA Y JUSTICIA"/>
    <n v="3"/>
    <s v="Iniciativas de convivencia con participación ciudadana implementadas"/>
    <s v="Cultura ciudadana para la convivencia pacífica"/>
    <x v="0"/>
    <x v="0"/>
    <x v="0"/>
    <x v="0"/>
    <x v="0"/>
    <s v="Implementar 4 Iniciativa(s) de convivencia con participación de la ciudadanía"/>
    <s v="INICIATIVAS"/>
    <n v="4"/>
    <n v="230"/>
    <n v="7.0862987953292048E-3"/>
    <s v="Suma"/>
    <x v="371"/>
    <x v="371"/>
    <n v="0"/>
    <n v="0"/>
    <n v="0"/>
    <m/>
    <m/>
    <m/>
  </r>
  <r>
    <n v="13"/>
    <x v="12"/>
    <n v="24621"/>
    <s v="MUJERES"/>
    <n v="4"/>
    <s v="Número de Personas vinculadas en acciones para la prevención del feminicidio y la violencia contra la mujer"/>
    <s v="Cero tolerancia a las violencias"/>
    <x v="1"/>
    <x v="0"/>
    <x v="0"/>
    <x v="0"/>
    <x v="1"/>
    <s v="Vincular 3000 Persona(s) en acciones para la prevención del feminicidio y la violencia contra la mujer."/>
    <s v="PREVENCIÓN"/>
    <n v="3000"/>
    <n v="503"/>
    <n v="1.5497427365437348E-2"/>
    <s v="Suma"/>
    <x v="372"/>
    <x v="372"/>
    <n v="0"/>
    <n v="0"/>
    <n v="0"/>
    <m/>
    <m/>
    <m/>
  </r>
  <r>
    <n v="13"/>
    <x v="12"/>
    <n v="22931"/>
    <s v="SEGURIDAD, CONVIVENCIA Y JUSTICIA"/>
    <n v="5"/>
    <s v="Dotaciones suministradas a organismos de seguridad"/>
    <s v="Mejores capacidades al servicio de la seguridad"/>
    <x v="2"/>
    <x v="1"/>
    <x v="1"/>
    <x v="0"/>
    <x v="2"/>
    <s v="Suministrar 1 Organización(es) Suministrar 1 dotación a organismos de seguridad"/>
    <s v="DOTACIÓN"/>
    <n v="1"/>
    <n v="0"/>
    <n v="0"/>
    <s v="Suma"/>
    <x v="373"/>
    <x v="373"/>
    <n v="0"/>
    <n v="0"/>
    <n v="0"/>
    <m/>
    <m/>
    <m/>
  </r>
  <r>
    <n v="13"/>
    <x v="12"/>
    <n v="22932"/>
    <s v="SEGURIDAD, CONVIVENCIA Y JUSTICIA"/>
    <n v="6"/>
    <s v="Equipamientos de seguridad y acceso a la justicia intervenidos con acciones de fortalecimiento, operación, adecuación y/o dotación"/>
    <s v="Mejores capacidades al servicio de la seguridad"/>
    <x v="2"/>
    <x v="1"/>
    <x v="1"/>
    <x v="0"/>
    <x v="2"/>
    <s v="Intervenir 1 Equipamiento(s) de seguridad y acceso a la justicia con acciones de fortalecimiento, operación, adecuación y/o dotación"/>
    <s v="INTERVENCIÓN"/>
    <n v="1"/>
    <n v="130"/>
    <n v="4.0052993190991155E-3"/>
    <s v="Constante"/>
    <x v="373"/>
    <x v="373"/>
    <n v="0"/>
    <n v="0"/>
    <n v="0"/>
    <m/>
    <m/>
    <m/>
  </r>
  <r>
    <n v="13"/>
    <x v="12"/>
    <n v="22941"/>
    <s v="SEGURIDAD, CONVIVENCIA Y JUSTICIA"/>
    <n v="8"/>
    <s v="Actores comunitarios fortalecidos con herramientas y capacidades para la implementación de un enfoque restaurativo para la justicia y la convivencia"/>
    <s v="Cultura ciudadana para la convivencia pacífica"/>
    <x v="3"/>
    <x v="0"/>
    <x v="0"/>
    <x v="0"/>
    <x v="3"/>
    <s v="Fortalecer 77 Actor(es) comunitarios con herramientas y capacidades para la implementación de un enfoque restaurativo para la justicia y la convivencia"/>
    <s v="FORTALECIMIENTO DE CAPACIDADES"/>
    <n v="77"/>
    <n v="153"/>
    <n v="4.7139291986320365E-3"/>
    <s v="Suma"/>
    <x v="374"/>
    <x v="374"/>
    <n v="0"/>
    <n v="0"/>
    <n v="0"/>
    <m/>
    <m/>
    <m/>
  </r>
  <r>
    <n v="13"/>
    <x v="12"/>
    <n v="22942"/>
    <s v="SEGURIDAD, CONVIVENCIA Y JUSTICIA"/>
    <n v="10"/>
    <s v="Ciudadanos beneficiados con habilidades y capacidades para gestionar la convivencia constructivamente"/>
    <s v="Cultura ciudadana para la convivencia pacífica"/>
    <x v="3"/>
    <x v="0"/>
    <x v="0"/>
    <x v="0"/>
    <x v="3"/>
    <s v="Beneficiar 2000 Ciudadanas y ciudadanos con habilidades y capacidades para gestionar la convivencia constructivamente"/>
    <s v="GESTIÓN DE LA CONVIVENCIA"/>
    <n v="2000"/>
    <n v="131"/>
    <n v="4.0361093138614164E-3"/>
    <s v="Suma"/>
    <x v="374"/>
    <x v="374"/>
    <n v="0"/>
    <n v="0"/>
    <n v="0"/>
    <m/>
    <m/>
    <m/>
  </r>
  <r>
    <n v="13"/>
    <x v="12"/>
    <n v="22943"/>
    <s v="SEGURIDAD, CONVIVENCIA Y JUSTICIA"/>
    <n v="11"/>
    <s v="Proyectos comunitarios implementados en la localidad, para la apropiación del Código Nacional de Seguridad y Convivencia Ciudadana"/>
    <s v="Cultura ciudadana para la convivencia pacífica"/>
    <x v="3"/>
    <x v="0"/>
    <x v="0"/>
    <x v="0"/>
    <x v="3"/>
    <s v="Implementar 8 Proyecto(s) comunitarios para la apropiación CNSC"/>
    <s v="CÓDIGO NACIONAL DE SEGURIDAD Y CONVIVENCIA"/>
    <n v="8"/>
    <n v="153"/>
    <n v="4.7139291986320365E-3"/>
    <s v="Suma"/>
    <x v="374"/>
    <x v="374"/>
    <n v="0"/>
    <n v="0"/>
    <n v="0"/>
    <m/>
    <m/>
    <m/>
  </r>
  <r>
    <n v="13"/>
    <x v="12"/>
    <n v="26741"/>
    <s v="MOVILIDAD"/>
    <n v="15"/>
    <s v="Metros cuadrados construidos y/o conservados de elementos del sistema de espacio público peatonal."/>
    <s v="Infraestructura segura e incluyente"/>
    <x v="5"/>
    <x v="0"/>
    <x v="2"/>
    <x v="0"/>
    <x v="4"/>
    <s v="Intervenir 6000 Metro(s) cuadrado(s) de elementos del sistema de espacio público peatonal con acciones de construcción y/o conservación."/>
    <s v="INTERVENCIÓN"/>
    <n v="6000"/>
    <n v="701"/>
    <n v="2.1597806328372923E-2"/>
    <s v="Suma"/>
    <x v="375"/>
    <x v="375"/>
    <n v="0"/>
    <n v="0"/>
    <n v="0"/>
    <m/>
    <m/>
    <m/>
  </r>
  <r>
    <n v="13"/>
    <x v="12"/>
    <n v="27091"/>
    <s v="SEGURIDAD, CONVIVENCIA Y JUSTICIA"/>
    <n v="16"/>
    <s v="Estrategias de seguridad y convivencia implementadas a través de gestores locales, que permitan el uso y disfrute del espacio público"/>
    <s v="Cultura ciudadana para la convivencia pacífica"/>
    <x v="4"/>
    <x v="1"/>
    <x v="1"/>
    <x v="0"/>
    <x v="4"/>
    <s v="Implementar 4 Estrategia(s) de seguridad y convivencia a través de gestores locales, que permitan el uso y disfrute del espacio público"/>
    <s v="ESTRATEGIAS DE SEGURIDAD Y CONVIVENCIA"/>
    <n v="4"/>
    <n v="325"/>
    <n v="1.0013248297747789E-2"/>
    <s v="Suma"/>
    <x v="376"/>
    <x v="376"/>
    <n v="0"/>
    <n v="0"/>
    <n v="0"/>
    <m/>
    <m/>
    <m/>
  </r>
  <r>
    <n v="13"/>
    <x v="12"/>
    <n v="27541"/>
    <s v="SALUD"/>
    <n v="19"/>
    <s v="Número de personas con discapacidad beneficiadas con Dispostivos de Asistencia Personal - Ayudas Técnicas (no incluidas en los Planes de Beneficios)"/>
    <s v="Ciudad saludable y con bien-estar"/>
    <x v="6"/>
    <x v="1"/>
    <x v="3"/>
    <x v="1"/>
    <x v="5"/>
    <s v="Beneficiar 300 Persona(s) con discapacidad a través de Dispositivos de Asistencia Personal - Ayudas Técnicas (no incluidas en los Planes de Beneficios)"/>
    <s v="DISPOSITIVOS DE ASISTENCIA PERSONAL"/>
    <n v="300"/>
    <n v="438"/>
    <n v="1.349477770588779E-2"/>
    <s v="Suma"/>
    <x v="377"/>
    <x v="377"/>
    <n v="0"/>
    <n v="0"/>
    <n v="0"/>
    <m/>
    <m/>
    <m/>
  </r>
  <r>
    <n v="13"/>
    <x v="12"/>
    <n v="27542"/>
    <s v="SALUD"/>
    <n v="17"/>
    <s v="Número de personas con discapacidad, cuidadadores y cuidadoras, vinculados en actividades complementarias en salud"/>
    <s v="Ciudad saludable y con bien-estar"/>
    <x v="7"/>
    <x v="1"/>
    <x v="3"/>
    <x v="1"/>
    <x v="5"/>
    <s v="Vincular 600 Persona(s) con discapacidad, cuidadores y cuidadoras, en actividades complementarias en salud"/>
    <s v="ACCIONES COMPLEMENTARIAS "/>
    <n v="600"/>
    <n v="170"/>
    <n v="5.2376991095911514E-3"/>
    <s v="Suma"/>
    <x v="377"/>
    <x v="377"/>
    <n v="0"/>
    <n v="0"/>
    <n v="0"/>
    <m/>
    <m/>
    <m/>
  </r>
  <r>
    <n v="13"/>
    <x v="12"/>
    <n v="27543"/>
    <s v="SALUD"/>
    <n v="20"/>
    <s v="Número de personas vinculadas a las acciones y estrategias para promover la salud sexual y reproductiva consciente en los diferentes ciclos de vida"/>
    <s v="Ciudad saludable y con bien-estar"/>
    <x v="8"/>
    <x v="1"/>
    <x v="3"/>
    <x v="1"/>
    <x v="5"/>
    <s v="Vincular 600 Persona(s) a las acciones y estrategias para promover la salud sexual y reproductiva consciente en los diferentes ciclos de vida"/>
    <s v="SALUD SEXUAL Y REPRODUCTIVA"/>
    <n v="600"/>
    <n v="195"/>
    <n v="6.0079489786486733E-3"/>
    <s v="Suma"/>
    <x v="377"/>
    <x v="377"/>
    <n v="0"/>
    <n v="0"/>
    <n v="0"/>
    <m/>
    <m/>
    <m/>
  </r>
  <r>
    <n v="13"/>
    <x v="12"/>
    <n v="27544"/>
    <s v="SALUD"/>
    <n v="18"/>
    <s v="Números de personas vinculadas a las acciones desarrolladas desde los dispositivos de base comunitaria en respuesta al consumo de SPA"/>
    <s v="Ciudad saludable y con bien-estar"/>
    <x v="10"/>
    <x v="1"/>
    <x v="3"/>
    <x v="1"/>
    <x v="5"/>
    <s v="Vincular 600 Persona(s) a las acciones desarrolladas desde los dispositivos de base comunitaria en respuesta al consumo de SPA"/>
    <s v="DISMINUCIÓN FACTORES DE RIESGO SPA"/>
    <n v="600"/>
    <n v="170"/>
    <n v="5.2376991095911514E-3"/>
    <s v="Suma"/>
    <x v="377"/>
    <x v="377"/>
    <n v="0"/>
    <n v="0"/>
    <n v="0"/>
    <m/>
    <m/>
    <m/>
  </r>
  <r>
    <n v="13"/>
    <x v="12"/>
    <n v="27545"/>
    <s v="SALUD"/>
    <n v="23"/>
    <s v="Número de personas beneficiadas con acciones para la promoción y atención de la salud mental"/>
    <s v="Ciudad saludable y con bien-estar"/>
    <x v="11"/>
    <x v="0"/>
    <x v="0"/>
    <x v="1"/>
    <x v="5"/>
    <s v="Beneficiar 600 Persona(s) con acciones para la promoción y atención de la salud mental"/>
    <s v="SALUD MENTAL"/>
    <n v="600"/>
    <n v="487"/>
    <n v="1.5004467449240534E-2"/>
    <s v="Suma"/>
    <x v="377"/>
    <x v="377"/>
    <n v="0"/>
    <n v="0"/>
    <n v="0"/>
    <m/>
    <m/>
    <m/>
  </r>
  <r>
    <n v="13"/>
    <x v="12"/>
    <n v="23251"/>
    <s v="MUJERES"/>
    <n v="26"/>
    <s v="Mujeres cuidadoras vinculadas a estrategias de cuidado"/>
    <s v="Cuidado de la vida"/>
    <x v="12"/>
    <x v="0"/>
    <x v="0"/>
    <x v="1"/>
    <x v="6"/>
    <s v="Vincular 2000 Mujer(es) cuidadora(s) a estrategias de cuidado."/>
    <s v="ESTRATEGIAS DE CUIDADO"/>
    <n v="2000"/>
    <n v="438"/>
    <n v="1.349477770588779E-2"/>
    <s v="Suma"/>
    <x v="378"/>
    <x v="378"/>
    <n v="0"/>
    <n v="0"/>
    <n v="0"/>
    <m/>
    <m/>
    <m/>
  </r>
  <r>
    <n v="13"/>
    <x v="12"/>
    <n v="23252"/>
    <s v="MUJERES"/>
    <n v="27"/>
    <s v="Mujeres vinculadas para el ejercicio de derechos y el fortalecimiento de su autonomía económica"/>
    <s v="Cuidado de la vida"/>
    <x v="13"/>
    <x v="0"/>
    <x v="0"/>
    <x v="1"/>
    <x v="6"/>
    <s v="Vincular 2000 Mujer(es) para el ejercicio de derechos y el fortalecimiento de su autonomía económica"/>
    <s v="FORTALECIMIENTO DE CAPACIDADES"/>
    <n v="2000"/>
    <n v="503"/>
    <n v="1.5497427365437348E-2"/>
    <s v="Suma"/>
    <x v="378"/>
    <x v="378"/>
    <n v="0"/>
    <n v="0"/>
    <n v="0"/>
    <m/>
    <m/>
    <m/>
  </r>
  <r>
    <n v="13"/>
    <x v="12"/>
    <n v="23253"/>
    <s v="INTEGRACIÓN SOCIAL"/>
    <n v="25"/>
    <s v="Número de Personas que participan en procesos para la prevención de violencias en el contexto familiar y/o violencia sexual.          "/>
    <s v="Cuidado de la vida"/>
    <x v="14"/>
    <x v="0"/>
    <x v="0"/>
    <x v="1"/>
    <x v="6"/>
    <s v="Vincular 2000 Persona(s) en procesos para la prevención de violencias en el contexto familiar y/o violencia sexual"/>
    <s v="PREVENCIÓN"/>
    <n v="2000"/>
    <n v="325"/>
    <n v="1.0013248297747789E-2"/>
    <s v="Suma"/>
    <x v="378"/>
    <x v="378"/>
    <n v="0"/>
    <n v="0"/>
    <n v="0"/>
    <m/>
    <m/>
    <m/>
  </r>
  <r>
    <n v="13"/>
    <x v="12"/>
    <n v="23571"/>
    <s v="GESTIÓN PÚBLICA"/>
    <n v="31"/>
    <s v="Acciones de construcción de paz realizadas que contribuyan al tejido social, la integración local, la sostenibilidad económica y/o desarrollo territorial para la reconciliación."/>
    <s v="Cuidado de la vida"/>
    <x v="15"/>
    <x v="0"/>
    <x v="0"/>
    <x v="1"/>
    <x v="7"/>
    <s v="Realizar 4 Acción(es) de construcción de paz que contribuyan al tejido social, la integración local, la sostenibilidad económica y/o desarrollo territorial para la reconciliación."/>
    <s v="ACCIONES DE CONSTRUCCIÓN DE PAZ"/>
    <n v="4"/>
    <n v="238"/>
    <n v="7.3327787534276118E-3"/>
    <s v="Suma"/>
    <x v="379"/>
    <x v="379"/>
    <n v="0"/>
    <n v="0"/>
    <n v="0"/>
    <m/>
    <m/>
    <m/>
  </r>
  <r>
    <n v="13"/>
    <x v="12"/>
    <n v="23572"/>
    <s v="GESTIÓN PÚBLICA"/>
    <n v="32"/>
    <s v="Procesos realizados para el fortalecimiento de habilidades y capacidades de la población víctima del conflicto armado o excombatientes que promuevan su participación en diferentes escenarios. "/>
    <s v="Cuidado de la vida"/>
    <x v="15"/>
    <x v="0"/>
    <x v="0"/>
    <x v="1"/>
    <x v="7"/>
    <s v="Realizar 4 Proceso(s) de fortalecimiento de habilidades y capacidades de la población víctima del conflicto armado o excombatientes para promover su participación en los diferentes escenarios."/>
    <s v="FORTALECIMIENTO DE CAPACIDADES"/>
    <n v="4"/>
    <n v="158"/>
    <n v="4.8679791724435409E-3"/>
    <s v="Suma"/>
    <x v="379"/>
    <x v="379"/>
    <n v="0"/>
    <n v="0"/>
    <n v="0"/>
    <m/>
    <m/>
    <m/>
  </r>
  <r>
    <n v="13"/>
    <x v="12"/>
    <n v="23231"/>
    <s v="CULTURA, RECREACIÓN Y DEPORTE"/>
    <n v="35"/>
    <s v="Personas beneficiadas con actividades recreo-deportivas comunitarias"/>
    <s v="Bogotá cultural y deportiva"/>
    <x v="16"/>
    <x v="0"/>
    <x v="0"/>
    <x v="1"/>
    <x v="8"/>
    <s v="Beneficiar 4000 Persona(s) en actividades recreo-deportivas comunitarias."/>
    <s v="ACTIVIDADES RECREODEPORTIVAS"/>
    <n v="4000"/>
    <n v="247"/>
    <n v="7.6100687062883197E-3"/>
    <s v="Suma"/>
    <x v="380"/>
    <x v="380"/>
    <n v="0"/>
    <n v="0"/>
    <n v="0"/>
    <m/>
    <m/>
    <m/>
  </r>
  <r>
    <n v="13"/>
    <x v="12"/>
    <n v="23232"/>
    <s v="CULTURA, RECREACIÓN Y DEPORTE"/>
    <n v="34"/>
    <s v="Colectivos u organizaciones recreo deportivas inscritas en el Banco que implementan iniciativas de carácter barrial beneficiadas con apoyos economicos"/>
    <s v="Bogotá cultural y deportiva"/>
    <x v="16"/>
    <x v="0"/>
    <x v="0"/>
    <x v="1"/>
    <x v="8"/>
    <s v="Fortalecer 32 Colectivo(s) u organizaciones recreo deportivas inscritas en el Banco que implementan iniciativas de carácter barrial con apoyos económicos"/>
    <s v="BANCO DE INICIATIVAS"/>
    <n v="32"/>
    <n v="296"/>
    <n v="9.1197584496410643E-3"/>
    <s v="Suma"/>
    <x v="380"/>
    <x v="380"/>
    <n v="0"/>
    <n v="0"/>
    <n v="0"/>
    <m/>
    <m/>
    <m/>
  </r>
  <r>
    <n v="13"/>
    <x v="12"/>
    <n v="23233"/>
    <s v="CULTURA, RECREACIÓN Y DEPORTE"/>
    <n v="36"/>
    <s v="Personas capacitadas en los campos deportivos o recreativos "/>
    <s v="Bogotá cultural y deportiva"/>
    <x v="16"/>
    <x v="0"/>
    <x v="0"/>
    <x v="1"/>
    <x v="8"/>
    <s v="Capacitar 800 Persona(s) en los campos deportivos o recreativos"/>
    <s v="CAPACITACIÓN"/>
    <n v="800"/>
    <n v="247"/>
    <n v="7.6100687062883197E-3"/>
    <s v="Suma"/>
    <x v="380"/>
    <x v="380"/>
    <n v="0"/>
    <n v="0"/>
    <n v="0"/>
    <m/>
    <m/>
    <m/>
  </r>
  <r>
    <n v="13"/>
    <x v="12"/>
    <n v="23234"/>
    <s v="CULTURA, RECREACIÓN Y DEPORTE"/>
    <n v="37"/>
    <s v="Personas beneficiadas con la entrega de dotaciones deportivas."/>
    <s v="Bogotá cultural y deportiva"/>
    <x v="16"/>
    <x v="0"/>
    <x v="0"/>
    <x v="1"/>
    <x v="8"/>
    <s v="Beneficiar 800 Persona(s) con la entrega de dotaciones deportivas."/>
    <s v="DOTACIÓN"/>
    <n v="800"/>
    <n v="197"/>
    <n v="6.0695689681732751E-3"/>
    <s v="Suma"/>
    <x v="380"/>
    <x v="380"/>
    <n v="0"/>
    <n v="0"/>
    <n v="0"/>
    <m/>
    <m/>
    <m/>
  </r>
  <r>
    <n v="13"/>
    <x v="12"/>
    <n v="23301"/>
    <s v="CULTURA, RECREACIÓN Y DEPORTE"/>
    <n v="39"/>
    <s v="Personas beneficiadas y capacitadas con procesos de formación y exploración en los campos artísticos, culturales y patrimoniales "/>
    <s v="Bogotá cultural y deportiva"/>
    <x v="17"/>
    <x v="0"/>
    <x v="0"/>
    <x v="1"/>
    <x v="8"/>
    <s v="Capacitar 800 Persona(s) en los campos artísticos, interculturales, culturales y/o patrimoniales."/>
    <s v="CAPACITACIÓN"/>
    <n v="800"/>
    <n v="303"/>
    <n v="9.3354284129771696E-3"/>
    <s v="Suma"/>
    <x v="381"/>
    <x v="381"/>
    <n v="0"/>
    <n v="0"/>
    <n v="0"/>
    <m/>
    <m/>
    <m/>
  </r>
  <r>
    <n v="13"/>
    <x v="12"/>
    <n v="23302"/>
    <s v="CULTURA, RECREACIÓN Y DEPORTE"/>
    <n v="40"/>
    <s v="No. Organizaciones artísticas, culturales y patrimoniales beneficiadas con elementos entregados."/>
    <s v="Bogotá cultural y deportiva"/>
    <x v="17"/>
    <x v="0"/>
    <x v="0"/>
    <x v="1"/>
    <x v="8"/>
    <s v="Beneficiar 12 Organización(es) artísticas, culturales y patrimoniales con elementos entregados."/>
    <s v="ENTREGA DE ELEMENTOS"/>
    <n v="12"/>
    <n v="303"/>
    <n v="9.3354284129771696E-3"/>
    <s v="Suma"/>
    <x v="381"/>
    <x v="381"/>
    <n v="0"/>
    <n v="0"/>
    <n v="0"/>
    <m/>
    <m/>
    <m/>
  </r>
  <r>
    <n v="13"/>
    <x v="12"/>
    <n v="23303"/>
    <s v="CULTURA, RECREACIÓN Y DEPORTE"/>
    <n v="33"/>
    <s v="Estímulos otorgados de apoyo al sector artístico y cultural "/>
    <s v="Bogotá cultural y deportiva"/>
    <x v="18"/>
    <x v="1"/>
    <x v="0"/>
    <x v="1"/>
    <x v="8"/>
    <s v="Otorgar 40 Estímulo(s) de apoyo al sector artístico y cultural."/>
    <s v="ESTÍMULOS"/>
    <n v="40"/>
    <n v="260"/>
    <n v="8.0105986381982311E-3"/>
    <s v="Suma"/>
    <x v="381"/>
    <x v="381"/>
    <n v="0"/>
    <n v="0"/>
    <n v="0"/>
    <m/>
    <m/>
    <m/>
  </r>
  <r>
    <n v="13"/>
    <x v="12"/>
    <n v="23304"/>
    <s v="CULTURA, RECREACIÓN Y DEPORTE"/>
    <n v="38"/>
    <s v="Eventos de promoción, circulción y apropiación de actividades artísticas, culturales y patrimoniales realizadas"/>
    <s v="Bogotá cultural y deportiva"/>
    <x v="17"/>
    <x v="0"/>
    <x v="0"/>
    <x v="1"/>
    <x v="8"/>
    <s v="Realizar 24 Evento(s) de promoción, circulación y apropiación de actividades artísticas, culturales y patrimoniales."/>
    <s v="EVENTOS"/>
    <n v="24"/>
    <n v="404"/>
    <n v="1.2447237883969559E-2"/>
    <s v="Suma"/>
    <x v="381"/>
    <x v="381"/>
    <n v="0"/>
    <n v="0"/>
    <n v="0"/>
    <m/>
    <m/>
    <m/>
  </r>
  <r>
    <n v="13"/>
    <x v="12"/>
    <n v="23611"/>
    <s v="AMBIENTE"/>
    <n v="43"/>
    <s v="Número de personas vinculadas en acciones de educación en temas de protección y bienestar animal"/>
    <s v="Cuidado de la vida"/>
    <x v="19"/>
    <x v="0"/>
    <x v="0"/>
    <x v="1"/>
    <x v="9"/>
    <s v="Vincular 1000 Persona(s) en acciones educativas en temas de protección y bienestar animal"/>
    <s v="ACCIONES PEDAGÓGICAS"/>
    <n v="1000"/>
    <n v="49"/>
    <n v="1.5096897433527435E-3"/>
    <s v="Suma"/>
    <x v="382"/>
    <x v="382"/>
    <n v="0"/>
    <n v="0"/>
    <n v="0"/>
    <m/>
    <m/>
    <m/>
  </r>
  <r>
    <n v="13"/>
    <x v="12"/>
    <n v="23612"/>
    <s v="AMBIENTE"/>
    <n v="44"/>
    <s v="Número de animales atendidos por los programas de brigadas médicas, urgencias veterinarias y adopciones"/>
    <s v="Cuidado de la vida"/>
    <x v="19"/>
    <x v="0"/>
    <x v="0"/>
    <x v="1"/>
    <x v="9"/>
    <s v="Atender 600 Animales en los programas de brigadas médicas, urgencias veterinarias y adopciones"/>
    <s v="BIENESTAR ANIMAL"/>
    <n v="600"/>
    <n v="292"/>
    <n v="8.9965184705918608E-3"/>
    <s v="Suma"/>
    <x v="382"/>
    <x v="382"/>
    <n v="0"/>
    <n v="0"/>
    <n v="0"/>
    <m/>
    <m/>
    <m/>
  </r>
  <r>
    <n v="13"/>
    <x v="12"/>
    <n v="23613"/>
    <s v="AMBIENTE"/>
    <n v="45"/>
    <s v="Número de animales esterilizados"/>
    <s v="Cuidado de la vida"/>
    <x v="19"/>
    <x v="0"/>
    <x v="0"/>
    <x v="1"/>
    <x v="9"/>
    <s v="Esterilizar 280 Perros y gatos incluyendo los que está en condición de vulnerabilidad"/>
    <s v="ESTERILIZACIÓN"/>
    <n v="280"/>
    <n v="146"/>
    <n v="4.4982592352959304E-3"/>
    <s v="Suma"/>
    <x v="382"/>
    <x v="382"/>
    <n v="0"/>
    <n v="0"/>
    <n v="0"/>
    <m/>
    <m/>
    <m/>
  </r>
  <r>
    <n v="13"/>
    <x v="12"/>
    <n v="27871"/>
    <s v="INTEGRACIÓN SOCIAL"/>
    <n v="47"/>
    <s v="Personas atendidas con apoyos que contribuyan al ingreso mínimo garantizado"/>
    <s v="Menos pobreza "/>
    <x v="21"/>
    <x v="1"/>
    <x v="4"/>
    <x v="1"/>
    <x v="10"/>
    <s v="Atender 389 Persona(s) con apoyos que contribuyan al ingreso mínimo garantizado."/>
    <s v="INGRESO MÍNIMO"/>
    <n v="389"/>
    <n v="779"/>
    <n v="2.4000985919832393E-2"/>
    <s v="Suma"/>
    <x v="383"/>
    <x v="383"/>
    <n v="0"/>
    <n v="0"/>
    <n v="0"/>
    <m/>
    <m/>
    <m/>
  </r>
  <r>
    <n v="13"/>
    <x v="12"/>
    <n v="27872"/>
    <s v="INTEGRACIÓN SOCIAL"/>
    <n v="46"/>
    <s v="Jóvenes beneficiados con transferencias condicionadas y  acompañamiento psicosocial para la promoción al acceso y permanencia a oportunidades de formación y empleabilidad"/>
    <s v="Menos pobreza "/>
    <x v="22"/>
    <x v="1"/>
    <x v="4"/>
    <x v="1"/>
    <x v="10"/>
    <s v="Beneficiar 500 Joven(es) con transferencias condicionadas y acompañamiento psicosocial para la promoción al acceso y permanencia a oportunidades de formación y empleabilidad"/>
    <s v="TRANSFERENCIAS MONETARIAS"/>
    <n v="500"/>
    <n v="974"/>
    <n v="3.0008934898481068E-2"/>
    <s v="Suma"/>
    <x v="383"/>
    <x v="383"/>
    <n v="0"/>
    <n v="0"/>
    <n v="0"/>
    <m/>
    <m/>
    <m/>
  </r>
  <r>
    <n v="13"/>
    <x v="12"/>
    <n v="27873"/>
    <s v="INTEGRACIÓN SOCIAL"/>
    <n v="48"/>
    <s v="Número de personas mayores con transferencias Monetarias"/>
    <s v="Menos pobreza "/>
    <x v="20"/>
    <x v="1"/>
    <x v="4"/>
    <x v="1"/>
    <x v="10"/>
    <s v="Beneficiar 357 Persona(s) Mayor(es) con transferencias monetarias"/>
    <s v="APOYO ECONÓMICO PERSONA MAYOR"/>
    <n v="357"/>
    <n v="974"/>
    <n v="3.0008934898481068E-2"/>
    <s v="Constante"/>
    <x v="383"/>
    <x v="383"/>
    <n v="0"/>
    <n v="0"/>
    <n v="0"/>
    <m/>
    <m/>
    <m/>
  </r>
  <r>
    <n v="13"/>
    <x v="12"/>
    <n v="27891"/>
    <s v="INTEGRACIÓN SOCIAL"/>
    <n v="49"/>
    <s v="Número de cupos habilitados para la atención de población en inseguridad alimentaria y nutricional del Distrito Capital, a través de comedores comunitarios."/>
    <s v="Menos pobreza "/>
    <x v="52"/>
    <x v="1"/>
    <x v="4"/>
    <x v="1"/>
    <x v="23"/>
    <s v="Habilitar 150 Cupo(s) para la atención de población en inseguridad alimentaria y nutricional del Distrito Capital"/>
    <s v="SEGURIDAD ALIMENTARIA"/>
    <n v="150"/>
    <n v="1168"/>
    <n v="3.5986073882367443E-2"/>
    <s v="Suma"/>
    <x v="384"/>
    <x v="384"/>
    <n v="0"/>
    <n v="0"/>
    <n v="0"/>
    <m/>
    <m/>
    <m/>
  </r>
  <r>
    <n v="13"/>
    <x v="12"/>
    <n v="23561"/>
    <s v="EDUCACIÓN"/>
    <n v="50"/>
    <s v="Sedes educativas urbanas y rurales dotadas con recursos pedagógicos y/o tecnológicos"/>
    <s v="Educación como eje del potencial humano"/>
    <x v="23"/>
    <x v="1"/>
    <x v="5"/>
    <x v="2"/>
    <x v="11"/>
    <s v="Dotar 2 Sede(s) educativas urbanas y rurales con recursos pedagógicos y/o tecnológicos"/>
    <s v="DOTACIÓN"/>
    <n v="2"/>
    <n v="576"/>
    <n v="1.7746556983085311E-2"/>
    <s v="Suma"/>
    <x v="385"/>
    <x v="385"/>
    <n v="0"/>
    <n v="0"/>
    <n v="0"/>
    <m/>
    <m/>
    <m/>
  </r>
  <r>
    <n v="13"/>
    <x v="12"/>
    <n v="23562"/>
    <s v="EDUCACIÓN"/>
    <n v="52"/>
    <s v="Número de estudiantes beneficiados en programas de educación posmedia (niveles de formación técnico profesional, tecnólogo, profesional universitario y educación para el trabajo y desarrollo humano)."/>
    <s v="Educación como eje del potencial humano"/>
    <x v="24"/>
    <x v="1"/>
    <x v="5"/>
    <x v="2"/>
    <x v="11"/>
    <s v="Beneficiar 80 Estudiante(s) en programas de educación posmedia (niveles de formación técnico profesional, tecnólogo, profesional universitario y educación para el trabajo y desarrollo humano)."/>
    <s v="APOYO EDUCACIÓN POSMEDIA"/>
    <n v="80"/>
    <n v="1752"/>
    <n v="5.3979110823551162E-2"/>
    <s v="Suma"/>
    <x v="385"/>
    <x v="385"/>
    <n v="0"/>
    <n v="0"/>
    <n v="0"/>
    <m/>
    <m/>
    <m/>
  </r>
  <r>
    <n v="13"/>
    <x v="12"/>
    <n v="23563"/>
    <s v="EDUCACIÓN"/>
    <n v="51"/>
    <s v="Número de estudiantes beneficiados con apoyo de sostenimiento para la permanencia en la educación posmedia (niveles de formación técnico profesional, tecnólogo, profesional universitario y educación para el trabajo y desarrollo humano)."/>
    <s v="Educación como eje del potencial humano"/>
    <x v="24"/>
    <x v="1"/>
    <x v="5"/>
    <x v="2"/>
    <x v="11"/>
    <s v="Beneficiar 80 Estudiante(s) con apoyo de sostenimiento para la permanencia en la educación posmedia (niveles de formación técnico profesional, tecnólogo, profesional universitario y educación para el trabajo y desarrollo humano)."/>
    <s v="SOSTENIMIENTO"/>
    <n v="80"/>
    <n v="876"/>
    <n v="2.6989555411775581E-2"/>
    <s v="Suma"/>
    <x v="385"/>
    <x v="385"/>
    <n v="0"/>
    <n v="0"/>
    <n v="0"/>
    <m/>
    <m/>
    <m/>
  </r>
  <r>
    <n v="13"/>
    <x v="12"/>
    <n v="22951"/>
    <s v="DESARROLLO ECONÓMICO, INDUSTRIA Y TURISMO"/>
    <n v="55"/>
    <s v="Número de Mipymes y/o emprendimientos orientados al fortalecimiento de las capacidades locales para la gestión y el desarrollo turístico apoyados."/>
    <s v="Emprendimiento equitativo e incluyente"/>
    <x v="26"/>
    <x v="0"/>
    <x v="0"/>
    <x v="2"/>
    <x v="12"/>
    <s v="Apoyar 120 Emprendimiento(s) orientados al fortalecimiento de las capacidades locales para la gestión y el desarrollo turístico"/>
    <s v="DESARROLLO TURÍSTICO"/>
    <n v="120"/>
    <n v="389"/>
    <n v="1.1985087962535047E-2"/>
    <s v="Suma"/>
    <x v="386"/>
    <x v="386"/>
    <n v="0"/>
    <n v="0"/>
    <n v="0"/>
    <m/>
    <m/>
    <m/>
  </r>
  <r>
    <n v="13"/>
    <x v="12"/>
    <n v="22952"/>
    <s v="DESARROLLO ECONÓMICO, INDUSTRIA Y TURISMO"/>
    <n v="54"/>
    <s v="Número de acciones realizadas para fortalecer las capacidades y/o habilidades, técnicas y blandas de las personas de la localidad, con el fin de mejorar el acceso a oportunidades de empleo."/>
    <s v="Desarrollo empresarial, productividad y empleo"/>
    <x v="25"/>
    <x v="0"/>
    <x v="0"/>
    <x v="2"/>
    <x v="12"/>
    <s v="Realizar 4 Acción(es) para fortalecer las capacidades y/o habilidades, técnicas y blandas de las personas de la localidad, con el fin de mejorar el acceso a oportunidades de empleo."/>
    <s v="FORTALECIMIENTO DE CAPACIDADES"/>
    <n v="4"/>
    <n v="487"/>
    <n v="1.5004467449240534E-2"/>
    <s v="Suma"/>
    <x v="386"/>
    <x v="386"/>
    <n v="0"/>
    <n v="0"/>
    <n v="0"/>
    <m/>
    <m/>
    <m/>
  </r>
  <r>
    <n v="13"/>
    <x v="12"/>
    <n v="26631"/>
    <s v="CULTURA, RECREACIÓN Y DEPORTE"/>
    <n v="56"/>
    <s v="Número de proyectos financiados y acompañados del sector cultural y creativo."/>
    <s v="Bogotá cultural y deportiva"/>
    <x v="29"/>
    <x v="0"/>
    <x v="0"/>
    <x v="2"/>
    <x v="13"/>
    <s v="Financiar 40 Proyecto(s) del sector cultural y creativo."/>
    <s v="SOSTENIBILIDAD"/>
    <n v="40"/>
    <n v="325"/>
    <n v="1.0013248297747789E-2"/>
    <s v="Suma"/>
    <x v="387"/>
    <x v="387"/>
    <n v="0"/>
    <n v="0"/>
    <n v="0"/>
    <m/>
    <m/>
    <m/>
  </r>
  <r>
    <n v="13"/>
    <x v="12"/>
    <n v="27851"/>
    <s v="DESARROLLO ECONÓMICO, INDUSTRIA Y TURISMO"/>
    <n v="58"/>
    <s v="Número de Mipymes, emprendimientos y/o actores de la economia informal apoyados para el fortalecimiento del tejido empresarial local."/>
    <s v="Emprendimiento equitativo e incluyente"/>
    <x v="28"/>
    <x v="0"/>
    <x v="0"/>
    <x v="2"/>
    <x v="13"/>
    <s v="Apoyar 200 Emprendimiento(s) emprendimientos y/o actores de la economía informal para el fortalecimiento del tejido empresarial local"/>
    <s v="TEJIDO EMPRESARIAL LOCAL"/>
    <n v="200"/>
    <n v="325"/>
    <n v="1.0013248297747789E-2"/>
    <s v="Suma"/>
    <x v="388"/>
    <x v="388"/>
    <n v="0"/>
    <n v="0"/>
    <n v="0"/>
    <m/>
    <m/>
    <m/>
  </r>
  <r>
    <n v="13"/>
    <x v="12"/>
    <n v="27341"/>
    <s v="CULTURA, RECREACIÓN Y DEPORTE"/>
    <n v="61"/>
    <s v="Número de Parques de la red de proximidad intervenidos en mejoramiento, mantenimiento y/o dotación"/>
    <s v="Desarrollo urbano y rural integral"/>
    <x v="30"/>
    <x v="0"/>
    <x v="0"/>
    <x v="3"/>
    <x v="14"/>
    <s v="Intervenir 12 Parque(s) de la red de proximidad con acciones de mejoramiento, mantenimiento y/o dotación."/>
    <s v="INTERVENCIÓN"/>
    <n v="12"/>
    <n v="535"/>
    <n v="1.6483347197830976E-2"/>
    <s v="Suma"/>
    <x v="389"/>
    <x v="389"/>
    <n v="0"/>
    <n v="0"/>
    <n v="0"/>
    <m/>
    <m/>
    <m/>
  </r>
  <r>
    <n v="13"/>
    <x v="12"/>
    <n v="28952"/>
    <s v="CULTURA, RECREACIÓN Y DEPORTE"/>
    <n v="62"/>
    <s v="No. de equipamientos culturales intervenidos con acciones de construcción, adecuación y/o dotación"/>
    <s v="Desarrollo urbano y rural integral"/>
    <x v="31"/>
    <x v="0"/>
    <x v="0"/>
    <x v="3"/>
    <x v="14"/>
    <s v="Intervenir 1 Equipamiento(s) cultural con acciones de construcción, adecuación y/o dotación."/>
    <s v="INTERVENCIÓN"/>
    <n v="1"/>
    <n v="422"/>
    <n v="1.3001817789690976E-2"/>
    <s v="Constante"/>
    <x v="390"/>
    <x v="390"/>
    <n v="0"/>
    <n v="0"/>
    <n v="0"/>
    <m/>
    <m/>
    <m/>
  </r>
  <r>
    <n v="13"/>
    <x v="12"/>
    <n v="23511"/>
    <s v="AMBIENTE"/>
    <n v="66"/>
    <s v="Número de hectáreas de conectores ecosistémicos de la Estructura Ecológica Principal intervenidos"/>
    <s v="Protección del ambiente y resiliencia al cambio climático"/>
    <x v="33"/>
    <x v="0"/>
    <x v="0"/>
    <x v="3"/>
    <x v="15"/>
    <s v="Intervenir 2 Hectárea(s) de conectores ecosistémicos y renaturalizar con la participación incidente de la ciudadanía"/>
    <s v="CONECTORES ECOSISTÉMICOS"/>
    <n v="2"/>
    <n v="187"/>
    <n v="5.7614690205502663E-3"/>
    <s v="Suma"/>
    <x v="391"/>
    <x v="391"/>
    <n v="0"/>
    <n v="0"/>
    <n v="0"/>
    <m/>
    <m/>
    <m/>
  </r>
  <r>
    <n v="13"/>
    <x v="12"/>
    <n v="23541"/>
    <s v="AMBIENTE"/>
    <n v="71"/>
    <s v="Número de árboles mantenidos en zona urbana"/>
    <s v="Protección del ambiente y resiliencia al cambio climático"/>
    <x v="33"/>
    <x v="0"/>
    <x v="0"/>
    <x v="3"/>
    <x v="15"/>
    <s v="Mantener 1000 Arbol(es) en zona urbana"/>
    <s v="ARBOLADO"/>
    <n v="1000"/>
    <n v="47"/>
    <n v="1.4480697538281418E-3"/>
    <s v="Suma"/>
    <x v="392"/>
    <x v="392"/>
    <n v="0"/>
    <n v="0"/>
    <n v="0"/>
    <m/>
    <m/>
    <m/>
  </r>
  <r>
    <n v="13"/>
    <x v="12"/>
    <n v="23542"/>
    <s v="AMBIENTE"/>
    <n v="67"/>
    <s v="Número de procesos comunitarios de educación ambiental implementados"/>
    <s v="Protección del ambiente y resiliencia al cambio climático"/>
    <x v="33"/>
    <x v="0"/>
    <x v="0"/>
    <x v="3"/>
    <x v="15"/>
    <s v="Implementar 8 Proceso(s) comunitarios de educación ambiental que promueven la conservación de la biodiversidad y el agua"/>
    <s v="EDUCACIÓN AMBIENTAL"/>
    <n v="8"/>
    <n v="117"/>
    <n v="3.6047693871892042E-3"/>
    <s v="Suma"/>
    <x v="392"/>
    <x v="392"/>
    <n v="0"/>
    <n v="0"/>
    <n v="0"/>
    <m/>
    <m/>
    <m/>
  </r>
  <r>
    <n v="13"/>
    <x v="12"/>
    <n v="23543"/>
    <s v="AMBIENTE"/>
    <n v="68"/>
    <s v="Número de huertas urbanas implementadas"/>
    <s v="Protección del ambiente y resiliencia al cambio climático"/>
    <x v="33"/>
    <x v="0"/>
    <x v="0"/>
    <x v="3"/>
    <x v="15"/>
    <s v="Implementar 20 Huerta(s) urbanas"/>
    <s v="HUERTAS URBANAS"/>
    <n v="20"/>
    <n v="138"/>
    <n v="4.2517792771975225E-3"/>
    <s v="Suma"/>
    <x v="392"/>
    <x v="392"/>
    <n v="0"/>
    <n v="0"/>
    <n v="0"/>
    <m/>
    <m/>
    <m/>
  </r>
  <r>
    <n v="13"/>
    <x v="12"/>
    <n v="23544"/>
    <s v="AMBIENTE"/>
    <n v="70"/>
    <s v="Número de m2 de jardinería convencional y biodiversa mantenidos"/>
    <s v="Protección del ambiente y resiliencia al cambio climático"/>
    <x v="33"/>
    <x v="0"/>
    <x v="0"/>
    <x v="3"/>
    <x v="15"/>
    <s v="Mantener 1200 Metro(s) cuadrado(s) de jardinería"/>
    <s v="JARDINERÍA"/>
    <n v="1200"/>
    <n v="95"/>
    <n v="2.9269495024185845E-3"/>
    <s v="Suma"/>
    <x v="392"/>
    <x v="392"/>
    <n v="0"/>
    <n v="0"/>
    <n v="0"/>
    <m/>
    <m/>
    <m/>
  </r>
  <r>
    <n v="13"/>
    <x v="12"/>
    <n v="23545"/>
    <s v="HÁBITAT"/>
    <n v="76"/>
    <s v="Personas capacitadas en separación en la fuente y reciclaje"/>
    <s v="Protección del ambiente y resiliencia al cambio climático"/>
    <x v="34"/>
    <x v="0"/>
    <x v="0"/>
    <x v="3"/>
    <x v="15"/>
    <s v="Capacitar 4000 Persona(s) en separación de la fuente y reciclaje"/>
    <s v="SEPARACIÓN EN LA FUENTE"/>
    <n v="4000"/>
    <n v="454"/>
    <n v="1.3987737622084604E-2"/>
    <s v="Suma"/>
    <x v="392"/>
    <x v="392"/>
    <n v="0"/>
    <n v="0"/>
    <n v="0"/>
    <m/>
    <m/>
    <m/>
  </r>
  <r>
    <n v="13"/>
    <x v="12"/>
    <n v="27281"/>
    <s v="MOVILIDAD"/>
    <n v="77"/>
    <s v="Kilómetros-carril construidos y/o conservados de malla vial urbana (local y/o intermedia)"/>
    <s v="Infraestructura segura e incluyente"/>
    <x v="35"/>
    <x v="0"/>
    <x v="2"/>
    <x v="3"/>
    <x v="16"/>
    <s v="Intervenir 4,5 Kilómetro(s)-carril de malla vial urbana (local y/o intermedia) con acciones de construcción y/o conservación"/>
    <s v="INTERVENCIÓN MALLA VIAL LOCAL"/>
    <n v="4.5"/>
    <n v="4220"/>
    <n v="0.13001817789690975"/>
    <s v="Suma"/>
    <x v="393"/>
    <x v="393"/>
    <n v="0"/>
    <n v="0"/>
    <n v="0"/>
    <m/>
    <m/>
    <m/>
  </r>
  <r>
    <n v="13"/>
    <x v="12"/>
    <n v="23381"/>
    <s v="AMBIENTE"/>
    <n v="79"/>
    <s v="Número de acciones efectivas para el fortalecimiento de las capacidades locales en torno a la gestión del riesgo"/>
    <s v="Protección del ambiente y resiliencia al cambio climático"/>
    <x v="36"/>
    <x v="1"/>
    <x v="0"/>
    <x v="3"/>
    <x v="17"/>
    <s v="Realizar 4 Acción(es) efectivas para el fortalecimiento de las capacidades locales en torno a la gestión del riesgo"/>
    <s v="GESTIÓN DEL RIESGO"/>
    <n v="4"/>
    <n v="247"/>
    <n v="7.6100687062883197E-3"/>
    <s v="Suma"/>
    <x v="394"/>
    <x v="394"/>
    <n v="0"/>
    <n v="0"/>
    <n v="0"/>
    <m/>
    <m/>
    <m/>
  </r>
  <r>
    <n v="13"/>
    <x v="12"/>
    <n v="27821"/>
    <s v="INTEGRACIÓN SOCIAL"/>
    <n v="84"/>
    <s v="Unidades operativas orientadas a la atención de jóvenes (casas de la juventud, centros forjar) dotadas y/o acondicionadas"/>
    <s v="Desarrollo urbano y rural integral"/>
    <x v="37"/>
    <x v="0"/>
    <x v="0"/>
    <x v="3"/>
    <x v="18"/>
    <s v="Dotar y/acondicionar 1 Unidad(es) operativas orientadas a la atención de la primera infancia (Jardines Infantiles, Casas de Pensamiento Intercultural, Modalidad Espacios Rurales, Crecemos en la Ruralidad, Creciendo Juntos, Centros Amar, Centros Forjar)"/>
    <s v="DOTACIÓN"/>
    <n v="1"/>
    <n v="306"/>
    <n v="9.4278583972640731E-3"/>
    <s v="Suma"/>
    <x v="395"/>
    <x v="395"/>
    <n v="0"/>
    <n v="0"/>
    <n v="0"/>
    <m/>
    <m/>
    <m/>
  </r>
  <r>
    <n v="13"/>
    <x v="12"/>
    <n v="27822"/>
    <s v="INTEGRACIÓN SOCIAL"/>
    <n v="86"/>
    <s v="Unidades operativas para la prestación de servicios sociales y estrategias dirigidas a personas de los sectores sociales LGBTI dotadas y/o acondicionadas "/>
    <s v="Desarrollo urbano y rural integral"/>
    <x v="37"/>
    <x v="0"/>
    <x v="0"/>
    <x v="3"/>
    <x v="18"/>
    <s v="Dotar 1 Casa(s) LGBTI para la prestación de servicios sociales y estrategias dirigidas a personas de los sectores sociales LGBTI"/>
    <s v="DOTACIÓN"/>
    <n v="1"/>
    <n v="0"/>
    <n v="0"/>
    <s v="Suma"/>
    <x v="395"/>
    <x v="395"/>
    <n v="0"/>
    <n v="0"/>
    <n v="0"/>
    <m/>
    <m/>
    <m/>
  </r>
  <r>
    <n v="13"/>
    <x v="12"/>
    <n v="27823"/>
    <s v="INTEGRACIÓN SOCIAL"/>
    <n v="88"/>
    <s v="Unidades operativas orientadas a la prestación de servicios sociales a la persona mayor dotadas y/o acondicionadas"/>
    <s v="Desarrollo urbano y rural integral"/>
    <x v="37"/>
    <x v="0"/>
    <x v="0"/>
    <x v="3"/>
    <x v="18"/>
    <s v="Dotar y/acondicionar 1 Unidad(es) operativa orientadas a la prestación de servicios a la persona mayor"/>
    <s v="DOTACIÓN"/>
    <n v="1"/>
    <n v="0"/>
    <n v="0"/>
    <s v="Suma"/>
    <x v="395"/>
    <x v="395"/>
    <n v="0"/>
    <n v="0"/>
    <n v="0"/>
    <m/>
    <m/>
    <m/>
  </r>
  <r>
    <n v="13"/>
    <x v="12"/>
    <n v="26641"/>
    <s v="GOBIERNO"/>
    <n v="93"/>
    <s v="Estrategias de fortalecimiento institucional realizadas"/>
    <s v="Gobierno confiable"/>
    <x v="39"/>
    <x v="1"/>
    <x v="6"/>
    <x v="4"/>
    <x v="20"/>
    <s v="Realizar 4 Estrategia(s) de fortalecimiento institucional (una por vigencia)."/>
    <s v="FORTALECIMIENTO INSTITUCIONAL"/>
    <n v="4"/>
    <n v="2434"/>
    <n v="7.4991527251440371E-2"/>
    <s v="Suma"/>
    <x v="396"/>
    <x v="396"/>
    <n v="0"/>
    <n v="0"/>
    <n v="0"/>
    <m/>
    <m/>
    <m/>
  </r>
  <r>
    <n v="13"/>
    <x v="12"/>
    <n v="26642"/>
    <s v="GOBIERNO"/>
    <n v="94"/>
    <s v="Estrategias de inspección, vigilancia y control realizada"/>
    <s v="Gobierno confiable"/>
    <x v="41"/>
    <x v="1"/>
    <x v="6"/>
    <x v="4"/>
    <x v="20"/>
    <s v="Realizar 4 Estrategia(s) de inspección, vigilancia y control (una por vigencia)."/>
    <s v="IVC"/>
    <n v="4"/>
    <n v="2434"/>
    <n v="7.4991527251440371E-2"/>
    <s v="Suma"/>
    <x v="396"/>
    <x v="396"/>
    <n v="0"/>
    <n v="0"/>
    <n v="0"/>
    <m/>
    <m/>
    <m/>
  </r>
  <r>
    <n v="13"/>
    <x v="12"/>
    <n v="23341"/>
    <s v="GESTIÓN PÚBLICA"/>
    <n v="95"/>
    <s v="Servicios TIC´s generados en zonas rurales y/o apartadas y urbanas"/>
    <s v="Ciudad inteligente​"/>
    <x v="42"/>
    <x v="0"/>
    <x v="0"/>
    <x v="4"/>
    <x v="21"/>
    <s v="Operativizar 4 Centro(s) de Acceso Comunitario en zonas rurales y/o apartadas y/o urbanas, con énfasis en procesos de formación y desarrollo de competencias digitales."/>
    <s v="CONECTIVIDAD"/>
    <n v="4"/>
    <n v="194"/>
    <n v="5.9771389838863724E-3"/>
    <s v="Suma"/>
    <x v="397"/>
    <x v="397"/>
    <n v="0"/>
    <n v="0"/>
    <n v="0"/>
    <m/>
    <m/>
    <m/>
  </r>
  <r>
    <n v="13"/>
    <x v="12"/>
    <n v="23342"/>
    <s v="GESTIÓN PÚBLICA"/>
    <n v="96"/>
    <s v="Procesos de formacion y desarrollo de competencias digitales realizados en zonas rurales y/o apartadas y urbanas"/>
    <s v="Ciudad inteligente​"/>
    <x v="42"/>
    <x v="0"/>
    <x v="0"/>
    <x v="4"/>
    <x v="21"/>
    <s v="Operativizar 4 Centro(s) de Acceso Comunitario en zonas rurales y/o apartadas y/o urbanas, con énfasis en Servicios TIC´s generados."/>
    <s v="FORTALECIMIENTO DE CAPACIDADES"/>
    <n v="4"/>
    <n v="237"/>
    <n v="7.301968758665311E-3"/>
    <s v="Suma"/>
    <x v="397"/>
    <x v="397"/>
    <n v="0"/>
    <n v="0"/>
    <n v="0"/>
    <m/>
    <m/>
    <m/>
  </r>
  <r>
    <n v="13"/>
    <x v="12"/>
    <n v="26651"/>
    <s v="GOBIERNO"/>
    <n v="98"/>
    <s v="Personas capacitadas a través de procesos de formación para la participación de manera virtual y presencial."/>
    <s v="Democracia deliberativa y participación"/>
    <x v="43"/>
    <x v="0"/>
    <x v="0"/>
    <x v="4"/>
    <x v="22"/>
    <s v="Capacitar 1000 Persona(s) personas a través de procesos de formación para la participación de manera virtual y presencial."/>
    <s v="CAPACITACIÓN"/>
    <n v="1000"/>
    <n v="406"/>
    <n v="1.2508857873494161E-2"/>
    <s v="Suma"/>
    <x v="398"/>
    <x v="398"/>
    <n v="0"/>
    <n v="0"/>
    <n v="0"/>
    <m/>
    <m/>
    <m/>
  </r>
  <r>
    <n v="13"/>
    <x v="12"/>
    <n v="26652"/>
    <s v="GOBIERNO"/>
    <n v="99"/>
    <s v="Organizaciones comunales fortalecidas."/>
    <s v="Democracia deliberativa y participación"/>
    <x v="45"/>
    <x v="1"/>
    <x v="0"/>
    <x v="4"/>
    <x v="22"/>
    <s v="Fortalecer 21 Organización(es) comunales."/>
    <s v="FORTALECIMIENTO COMUNAL"/>
    <n v="21"/>
    <n v="474"/>
    <n v="1.4603937517330622E-2"/>
    <s v="Suma"/>
    <x v="398"/>
    <x v="398"/>
    <n v="0"/>
    <n v="0"/>
    <n v="0"/>
    <m/>
    <m/>
    <m/>
  </r>
  <r>
    <n v="13"/>
    <x v="12"/>
    <n v="26653"/>
    <s v="GOBIERNO"/>
    <n v="97"/>
    <s v="Organizaciones sociales e Instancias de participación ciudadana fortalecidas."/>
    <s v="Democracia deliberativa y participación"/>
    <x v="46"/>
    <x v="0"/>
    <x v="0"/>
    <x v="4"/>
    <x v="22"/>
    <s v="Fortalecer 60 Organización(es) sociales e Instancias de participación ciudadana."/>
    <s v="FORTALECIMIENTO DE ORGANIZACIONES"/>
    <n v="60"/>
    <n v="406"/>
    <n v="1.2508857873494161E-2"/>
    <s v="Suma"/>
    <x v="398"/>
    <x v="398"/>
    <n v="0"/>
    <n v="0"/>
    <n v="0"/>
    <m/>
    <m/>
    <m/>
  </r>
  <r>
    <n v="13"/>
    <x v="12"/>
    <n v="26681"/>
    <s v="GOBIERNO"/>
    <n v="104"/>
    <s v="Iniciativa de inversión local concertada e implementada con las comunidades negras, afrocolombianas y palenqueras"/>
    <s v="Línea diferencial étnica"/>
    <x v="48"/>
    <x v="1"/>
    <x v="0"/>
    <x v="4"/>
    <x v="22"/>
    <s v="Concertar 1 Iniciativa(s) de inversión local con AFROS Y NEGROS"/>
    <s v="INICIATIVAS COMUNIDADES NEGRAS, AFROCOLOMBIANAS, PALENQUERAS"/>
    <n v="1"/>
    <n v="474"/>
    <n v="1.4603937517330622E-2"/>
    <s v="Constante"/>
    <x v="399"/>
    <x v="399"/>
    <n v="0"/>
    <n v="0"/>
    <n v="0"/>
    <m/>
    <m/>
    <m/>
  </r>
  <r>
    <n v="13"/>
    <x v="12"/>
    <n v="26682"/>
    <s v="GOBIERNO"/>
    <n v="105"/>
    <s v="Iniciativa de inversión local concertada e implementada con las comunidades raizales"/>
    <s v="Línea diferencial étnica"/>
    <x v="48"/>
    <x v="1"/>
    <x v="0"/>
    <x v="4"/>
    <x v="22"/>
    <s v="Concertar 1 Iniciativa(s) con comunidades raizales"/>
    <s v="INICIATIVAS RAIZALES"/>
    <n v="1"/>
    <n v="474"/>
    <n v="1.4603937517330622E-2"/>
    <s v="Constante"/>
    <x v="399"/>
    <x v="399"/>
    <n v="0"/>
    <n v="0"/>
    <n v="0"/>
    <m/>
    <m/>
    <m/>
  </r>
  <r>
    <n v="13"/>
    <x v="12"/>
    <n v="26683"/>
    <s v="GOBIERNO"/>
    <n v="103"/>
    <s v="Iniciativa de inversión local concertada e implementada con los pueblos indígenas"/>
    <s v="Línea diferencial étnica"/>
    <x v="48"/>
    <x v="1"/>
    <x v="0"/>
    <x v="4"/>
    <x v="22"/>
    <s v="Concertar 1 Iniciativa(s) con los pueblos indígenas"/>
    <s v="INICIATIVAS PUEBLO INDÍGENA"/>
    <n v="1"/>
    <n v="474"/>
    <n v="1.4603937517330622E-2"/>
    <s v="Constante"/>
    <x v="399"/>
    <x v="399"/>
    <n v="0"/>
    <n v="0"/>
    <n v="0"/>
    <m/>
    <m/>
    <m/>
  </r>
  <r>
    <n v="13"/>
    <x v="12"/>
    <n v="26801"/>
    <s v="GOBIERNO"/>
    <n v="100"/>
    <s v="Acciones desarrolladas, orientadas a la ciudadanía en el marco de la estrategía Bogotaneidad"/>
    <s v="Gobierno confiable"/>
    <x v="49"/>
    <x v="1"/>
    <x v="0"/>
    <x v="4"/>
    <x v="22"/>
    <s v="Desarrollar 4 Acción(es) orientadas a la ciudadanía, en el marco de la estrategia &quot;Bogotaneidad"/>
    <s v="ESTRATEGIA BOGOTANEIDAD"/>
    <n v="4"/>
    <n v="260"/>
    <n v="8.0105986381982311E-3"/>
    <s v="Suma"/>
    <x v="400"/>
    <x v="400"/>
    <n v="0"/>
    <n v="0"/>
    <n v="0"/>
    <m/>
    <m/>
    <m/>
  </r>
  <r>
    <n v="13"/>
    <x v="12"/>
    <n v="26802"/>
    <s v="GOBIERNO"/>
    <n v="101"/>
    <s v="Unidades de innovación publica  y social fortalecidas"/>
    <s v="Gobierno confiable"/>
    <x v="49"/>
    <x v="1"/>
    <x v="0"/>
    <x v="4"/>
    <x v="22"/>
    <s v="Fortalecer 1 Unidad(es) de innovación publica y social a nivel local"/>
    <s v="INNOVACIÓN PÚBLICA"/>
    <n v="1"/>
    <n v="260"/>
    <n v="8.0105986381982311E-3"/>
    <s v="Constante"/>
    <x v="400"/>
    <x v="400"/>
    <n v="0"/>
    <n v="0"/>
    <n v="0"/>
    <m/>
    <m/>
    <m/>
  </r>
  <r>
    <n v="14"/>
    <x v="13"/>
    <n v="25011"/>
    <s v="SEGURIDAD, CONVIVENCIA Y JUSTICIA"/>
    <n v="1"/>
    <s v="Organizaciones comunitarias fortalecidas a través de capacidades para promover acciones de corresponsabilidad en la gestión de la seguridad y la convivencia"/>
    <s v="Cultura ciudadana para la convivencia pacífica"/>
    <x v="0"/>
    <x v="0"/>
    <x v="0"/>
    <x v="0"/>
    <x v="0"/>
    <s v="Fortalecer 40 Organización(es) comunitarias a través de capacidades para promover acciones de corresponsabilidad en la gestión de la seguridad y la convivencia"/>
    <s v="FORTALECIMIENTO DE CAPACIDADES"/>
    <n v="40"/>
    <n v="230.83752100000001"/>
    <n v="6.2200000118780548E-3"/>
    <s v="Suma"/>
    <x v="401"/>
    <x v="401"/>
    <n v="0"/>
    <n v="0"/>
    <n v="0"/>
    <m/>
    <m/>
    <m/>
  </r>
  <r>
    <n v="14"/>
    <x v="13"/>
    <n v="25012"/>
    <s v="SEGURIDAD, CONVIVENCIA Y JUSTICIA"/>
    <n v="2"/>
    <s v="Acciones formativas diferenciales para la promoción de la convivencia ciudadana implementadas"/>
    <s v="Cultura ciudadana para la convivencia pacífica"/>
    <x v="0"/>
    <x v="0"/>
    <x v="0"/>
    <x v="0"/>
    <x v="0"/>
    <s v="Implementar 4 Acción(es) formativas diferenciales para la promoción de la convivencia ciudadana"/>
    <s v="FORMACIÓN"/>
    <n v="4"/>
    <n v="74.224283"/>
    <n v="1.9999999962815409E-3"/>
    <s v="Suma"/>
    <x v="401"/>
    <x v="401"/>
    <n v="0"/>
    <n v="0"/>
    <n v="0"/>
    <m/>
    <m/>
    <m/>
  </r>
  <r>
    <n v="14"/>
    <x v="13"/>
    <n v="25013"/>
    <s v="SEGURIDAD, CONVIVENCIA Y JUSTICIA"/>
    <n v="3"/>
    <s v="Iniciativas de convivencia con participación ciudadana implementadas"/>
    <s v="Cultura ciudadana para la convivencia pacífica"/>
    <x v="0"/>
    <x v="0"/>
    <x v="0"/>
    <x v="0"/>
    <x v="0"/>
    <s v="Implementar 16 Iniciativa(s) de convivencia con participación de la ciudadanía."/>
    <s v="INICIATIVAS"/>
    <n v="16"/>
    <n v="74.224283"/>
    <n v="1.9999999962815409E-3"/>
    <s v="Suma"/>
    <x v="401"/>
    <x v="401"/>
    <n v="0"/>
    <n v="0"/>
    <n v="0"/>
    <m/>
    <m/>
    <m/>
  </r>
  <r>
    <n v="14"/>
    <x v="13"/>
    <n v="27271"/>
    <s v="MUJERES"/>
    <n v="4"/>
    <s v="Número de Personas vinculadas en acciones para la prevención del feminicidio y la violencia contra la mujer"/>
    <s v="Cero tolerancia a las violencias"/>
    <x v="1"/>
    <x v="0"/>
    <x v="0"/>
    <x v="0"/>
    <x v="1"/>
    <s v="Vincular 2000 Persona(s) personas en acciones para la prevención del feminicidio y la violencia contra la mujer"/>
    <s v="PREVENCIÓN"/>
    <n v="2000"/>
    <n v="575.98043700000005"/>
    <n v="1.5519999995934489E-2"/>
    <s v="Suma"/>
    <x v="402"/>
    <x v="402"/>
    <n v="0"/>
    <n v="0"/>
    <n v="0"/>
    <m/>
    <m/>
    <m/>
  </r>
  <r>
    <n v="14"/>
    <x v="13"/>
    <n v="27191"/>
    <s v="SEGURIDAD, CONVIVENCIA Y JUSTICIA"/>
    <n v="5"/>
    <s v="Dotaciones suministradas a organismos de seguridad"/>
    <s v="Mejores capacidades al servicio de la seguridad"/>
    <x v="2"/>
    <x v="1"/>
    <x v="1"/>
    <x v="0"/>
    <x v="2"/>
    <s v="Suministrar 4 Dotación(es) Suministrar 4 dotaciones a organismos de seguridad."/>
    <s v="DOTACIÓN"/>
    <n v="4"/>
    <n v="408.23355700000002"/>
    <n v="1.0999999993021155E-2"/>
    <s v="Suma"/>
    <x v="403"/>
    <x v="403"/>
    <n v="0"/>
    <n v="0"/>
    <n v="0"/>
    <m/>
    <m/>
    <m/>
  </r>
  <r>
    <n v="14"/>
    <x v="13"/>
    <n v="27193"/>
    <s v="SEGURIDAD, CONVIVENCIA Y JUSTICIA"/>
    <n v="6"/>
    <s v="Equipamientos de seguridad y acceso a la justicia intervenidos con acciones de fortalecimiento, operación, adecuación y/o dotación"/>
    <s v="Mejores capacidades al servicio de la seguridad"/>
    <x v="2"/>
    <x v="1"/>
    <x v="1"/>
    <x v="0"/>
    <x v="2"/>
    <s v="Intervenir 4 Equipamiento(s) Intervenir 4 equipamientos de seguridad y acceso a la justicia con acciones de fortalecimiento operación adecuación y/o dotación."/>
    <s v="INTERVENCIÓN"/>
    <n v="4"/>
    <n v="371.12141600000001"/>
    <n v="1.0000000008353063E-2"/>
    <s v="Suma"/>
    <x v="403"/>
    <x v="403"/>
    <n v="0"/>
    <n v="0"/>
    <n v="0"/>
    <m/>
    <m/>
    <m/>
  </r>
  <r>
    <n v="14"/>
    <x v="13"/>
    <n v="27221"/>
    <s v="SEGURIDAD, CONVIVENCIA Y JUSTICIA"/>
    <n v="7"/>
    <s v="Programas de abordaje de conflictividad escolar para la convivencia con enfoque restaurativo fortalecidos"/>
    <s v="Cultura ciudadana para la convivencia pacífica"/>
    <x v="3"/>
    <x v="0"/>
    <x v="0"/>
    <x v="0"/>
    <x v="3"/>
    <s v="Fortalecer 8 Programa(s) de abordaje de conflictividad escolar para la convivencia con enfoque restaurativo."/>
    <s v="CONFLICTIVIDAD ESCOLAR"/>
    <n v="8"/>
    <n v="148.46897799999999"/>
    <n v="4.0005500012431803E-3"/>
    <s v="Suma"/>
    <x v="404"/>
    <x v="404"/>
    <n v="0"/>
    <n v="0"/>
    <n v="0"/>
    <m/>
    <m/>
    <m/>
  </r>
  <r>
    <n v="14"/>
    <x v="13"/>
    <n v="27222"/>
    <s v="SEGURIDAD, CONVIVENCIA Y JUSTICIA"/>
    <n v="9"/>
    <s v="Proyectos de justicia local para la resolución efectiva de conflictividades de manera integral en el sistema de justicia implementados"/>
    <s v="Cultura ciudadana para la convivencia pacífica"/>
    <x v="3"/>
    <x v="0"/>
    <x v="0"/>
    <x v="0"/>
    <x v="3"/>
    <s v="Implementar 1 Proyecto(s) de justicia local para la resolución efectiva de conflictividades de manera integral en el sistema de justicia."/>
    <s v="RESOLUCIÓN DE CONFLICTIVIDADES"/>
    <n v="1"/>
    <n v="148.46897799999999"/>
    <n v="4.0005500012431803E-3"/>
    <s v="Suma"/>
    <x v="404"/>
    <x v="404"/>
    <n v="0"/>
    <n v="0"/>
    <n v="0"/>
    <m/>
    <m/>
    <m/>
  </r>
  <r>
    <n v="14"/>
    <x v="13"/>
    <n v="27223"/>
    <s v="SEGURIDAD, CONVIVENCIA Y JUSTICIA"/>
    <n v="11"/>
    <s v="Proyectos comunitarios implementados en la localidad, para la apropiación del Código Nacional de Seguridad y Convivencia Ciudadana"/>
    <s v="Cultura ciudadana para la convivencia pacífica"/>
    <x v="3"/>
    <x v="0"/>
    <x v="0"/>
    <x v="0"/>
    <x v="3"/>
    <s v="Implementar 4 Proyecto(s) comunitarios en la localidad para la apropiación del Código Nacional de Seguridad y Convivencia Ciudadana."/>
    <s v="CÓDIGO NACIONAL DE SEGURIDAD Y CONVIVENCIA"/>
    <n v="4"/>
    <n v="59.399838000000003"/>
    <n v="1.6005499949271875E-3"/>
    <s v="Suma"/>
    <x v="404"/>
    <x v="404"/>
    <n v="0"/>
    <n v="0"/>
    <n v="0"/>
    <m/>
    <m/>
    <m/>
  </r>
  <r>
    <n v="14"/>
    <x v="13"/>
    <n v="27224"/>
    <s v="SEGURIDAD, CONVIVENCIA Y JUSTICIA"/>
    <n v="13"/>
    <s v="Programas comunitarios con enfoque restaurativo para el cuidado del espacio público y del medio ambiente ejecutados"/>
    <s v="Cultura ciudadana para la convivencia pacífica"/>
    <x v="3"/>
    <x v="0"/>
    <x v="0"/>
    <x v="0"/>
    <x v="3"/>
    <s v="ejecutar 4 Programa(s) comunitarios con enfoque restaurativo para el cuidado del espacio público y del medio ambiente."/>
    <s v="ACCIONES DE CUIDADO"/>
    <n v="4"/>
    <n v="59.399838000000003"/>
    <n v="1.6005499949271875E-3"/>
    <s v="Suma"/>
    <x v="404"/>
    <x v="404"/>
    <n v="0"/>
    <n v="0"/>
    <n v="0"/>
    <m/>
    <m/>
    <m/>
  </r>
  <r>
    <n v="14"/>
    <x v="13"/>
    <n v="27201"/>
    <s v="GOBIERNO"/>
    <n v="14"/>
    <s v="Acuerdos realizados para la organización, la recuperación, el cuidado, el embellecimiento, la sostenibilidad, el mejoramiento y el aprovechamiento económico del espacio público."/>
    <s v="Cultura ciudadana para la convivencia pacífica"/>
    <x v="50"/>
    <x v="0"/>
    <x v="0"/>
    <x v="0"/>
    <x v="4"/>
    <s v="Realizar 4 Acuerdo(s) para la organización la recuperación el cuidado el embellecimiento la sostenibilidad el mejoramiento y el aprovechamiento económico del espacio público. la seguridad y la convivencia"/>
    <s v="ACUERDOS "/>
    <n v="4"/>
    <n v="434.95429899999999"/>
    <n v="1.1719999994915952E-2"/>
    <s v="Suma"/>
    <x v="405"/>
    <x v="405"/>
    <n v="0"/>
    <n v="0"/>
    <n v="0"/>
    <m/>
    <m/>
    <m/>
  </r>
  <r>
    <n v="14"/>
    <x v="13"/>
    <n v="27531"/>
    <s v="SEGURIDAD, CONVIVENCIA Y JUSTICIA"/>
    <n v="16"/>
    <s v="Estrategias de seguridad y convivencia implementadas a través de gestores locales, que permitan el uso y disfrute del espacio público"/>
    <s v="Cultura ciudadana para la convivencia pacífica"/>
    <x v="4"/>
    <x v="1"/>
    <x v="1"/>
    <x v="0"/>
    <x v="4"/>
    <s v="Implementar 4 Estrategia(s) de seguridad y convivencia a través de gestores locales que permitan el uso y disfrute del espacio público."/>
    <s v="ESTRATEGIAS DE SEGURIDAD Y CONVIVENCIA"/>
    <n v="4"/>
    <n v="797.91104399999995"/>
    <n v="2.1500000007180942E-2"/>
    <s v="Suma"/>
    <x v="406"/>
    <x v="406"/>
    <n v="0"/>
    <n v="0"/>
    <n v="0"/>
    <m/>
    <m/>
    <m/>
  </r>
  <r>
    <n v="14"/>
    <x v="13"/>
    <n v="27981"/>
    <s v="MOVILIDAD"/>
    <n v="15"/>
    <s v="Metros cuadrados construidos y/o conservados de elementos del sistema de espacio público peatonal."/>
    <s v="Infraestructura segura e incluyente"/>
    <x v="5"/>
    <x v="0"/>
    <x v="2"/>
    <x v="0"/>
    <x v="4"/>
    <s v="Intervenir 600 Metro(s) cuadrado(s) de elementos del sistema de espacio público peatonal con acciones de construcción y/o conservación."/>
    <s v="INTERVENCIÓN"/>
    <n v="600"/>
    <n v="672.84312699999998"/>
    <n v="1.813000000953947E-2"/>
    <s v="Suma"/>
    <x v="407"/>
    <x v="407"/>
    <n v="0"/>
    <n v="0"/>
    <n v="0"/>
    <m/>
    <m/>
    <m/>
  </r>
  <r>
    <n v="14"/>
    <x v="13"/>
    <n v="27261"/>
    <s v="SALUD"/>
    <n v="17"/>
    <s v="Número de personas con discapacidad, cuidadadores y cuidadoras, vinculados en actividades complementarias en salud"/>
    <s v="Ciudad saludable y con bien-estar"/>
    <x v="7"/>
    <x v="1"/>
    <x v="3"/>
    <x v="1"/>
    <x v="5"/>
    <s v="vincular 240 Persona(s) con discapacidad cuidadores y cuidadoras en actividades complementarias en salud."/>
    <s v="ACCIONES COMPLEMENTARIAS "/>
    <n v="240"/>
    <n v="296.897133"/>
    <n v="8.0000000120715228E-3"/>
    <s v="Suma"/>
    <x v="408"/>
    <x v="408"/>
    <n v="0"/>
    <n v="0"/>
    <n v="0"/>
    <m/>
    <m/>
    <m/>
  </r>
  <r>
    <n v="14"/>
    <x v="13"/>
    <n v="27262"/>
    <s v="SALUD"/>
    <n v="18"/>
    <s v="Números de personas vinculadas a las acciones desarrolladas desde los dispositivos de base comunitaria en respuesta al consumo de SPA"/>
    <s v="Ciudad saludable y con bien-estar"/>
    <x v="10"/>
    <x v="1"/>
    <x v="3"/>
    <x v="1"/>
    <x v="5"/>
    <s v="vincular 80 Persona(s) a las acciones desarrolladas desde los dispositivos de base comunitaria en respuesta al consumo de SPA"/>
    <s v="DISMINUCIÓN FACTORES DE RIESGO SPA"/>
    <n v="80"/>
    <n v="74.224283"/>
    <n v="1.9999999962815409E-3"/>
    <s v="Suma"/>
    <x v="408"/>
    <x v="408"/>
    <n v="0"/>
    <n v="0"/>
    <n v="0"/>
    <m/>
    <m/>
    <m/>
  </r>
  <r>
    <n v="14"/>
    <x v="13"/>
    <n v="27263"/>
    <s v="SALUD"/>
    <n v="19"/>
    <s v="Número de personas con discapacidad beneficiadas con Dispostivos de Asistencia Personal - Ayudas Técnicas (no incluidas en los Planes de Beneficios)"/>
    <s v="Ciudad saludable y con bien-estar"/>
    <x v="6"/>
    <x v="1"/>
    <x v="3"/>
    <x v="1"/>
    <x v="5"/>
    <s v="beneficiar 320 Persona(s) con discapacidad a través de Dispositivos de Asistencia Personal Ayudas - Técnicas (no incluidas en los Planes de Beneficios)"/>
    <s v="DISPOSITIVOS DE ASISTENCIA PERSONAL"/>
    <n v="320"/>
    <n v="463.90177"/>
    <n v="1.2500000010441329E-2"/>
    <s v="Suma"/>
    <x v="408"/>
    <x v="408"/>
    <n v="0"/>
    <n v="0"/>
    <n v="0"/>
    <m/>
    <m/>
    <m/>
  </r>
  <r>
    <n v="14"/>
    <x v="13"/>
    <n v="27264"/>
    <s v="SALUD"/>
    <n v="20"/>
    <s v="Número de personas vinculadas a las acciones y estrategias para promover la salud sexual y reproductiva consciente en los diferentes ciclos de vida"/>
    <s v="Ciudad saludable y con bien-estar"/>
    <x v="8"/>
    <x v="1"/>
    <x v="3"/>
    <x v="1"/>
    <x v="5"/>
    <s v="vincular 200 Persona(s) a las acciones y estrategias para promover la salud sexual y reproductiva consciente en los diferentes ciclos de vida"/>
    <s v="SALUD SEXUAL Y REPRODUCTIVA"/>
    <n v="200"/>
    <n v="185.56070800000001"/>
    <n v="5.0000000041765316E-3"/>
    <s v="Suma"/>
    <x v="408"/>
    <x v="408"/>
    <n v="0"/>
    <n v="0"/>
    <n v="0"/>
    <m/>
    <m/>
    <m/>
  </r>
  <r>
    <n v="14"/>
    <x v="13"/>
    <n v="27265"/>
    <s v="SALUD"/>
    <n v="23"/>
    <s v="Número de personas beneficiadas con acciones para la promoción y atención de la salud mental"/>
    <s v="Ciudad saludable y con bien-estar"/>
    <x v="11"/>
    <x v="0"/>
    <x v="0"/>
    <x v="1"/>
    <x v="5"/>
    <s v="beneficiar 400 Persona(s) con acciones para la promoción y atención de la salud mental."/>
    <s v="SALUD MENTAL"/>
    <n v="400"/>
    <n v="557.42436599999996"/>
    <n v="1.5019999990127762E-2"/>
    <s v="Suma"/>
    <x v="408"/>
    <x v="408"/>
    <n v="0"/>
    <n v="0"/>
    <n v="0"/>
    <m/>
    <m/>
    <m/>
  </r>
  <r>
    <n v="14"/>
    <x v="13"/>
    <n v="27741"/>
    <s v="INTEGRACIÓN SOCIAL"/>
    <n v="25"/>
    <s v="Número de Personas que participan en procesos para la prevención de violencias en el contexto familiar y/o violencia sexual.          "/>
    <s v="Cuidado de la vida"/>
    <x v="14"/>
    <x v="0"/>
    <x v="0"/>
    <x v="1"/>
    <x v="6"/>
    <s v="Vincular 2000 Persona(s) En procesos para la prevención de violencias en el contexto familiar y/o violencia sexual"/>
    <s v="PREVENCIÓN"/>
    <n v="2000"/>
    <n v="371.86365899999998"/>
    <n v="1.0020000012896589E-2"/>
    <s v="Suma"/>
    <x v="409"/>
    <x v="409"/>
    <n v="0"/>
    <n v="0"/>
    <n v="0"/>
    <m/>
    <m/>
    <m/>
  </r>
  <r>
    <n v="14"/>
    <x v="13"/>
    <n v="27742"/>
    <s v="MUJERES"/>
    <n v="27"/>
    <s v="Mujeres vinculadas para el ejercicio de derechos y el fortalecimiento de su autonomía económica"/>
    <s v="Cuidado de la vida"/>
    <x v="13"/>
    <x v="0"/>
    <x v="0"/>
    <x v="1"/>
    <x v="6"/>
    <s v="Vincular 400 Mujer(es) para el ejercicio de derechos y el fortalecimiento de su autonomía económica"/>
    <s v="FORTALECIMIENTO DE CAPACIDADES"/>
    <n v="400"/>
    <n v="431.24308500000001"/>
    <n v="1.161999999914368E-2"/>
    <s v="Suma"/>
    <x v="409"/>
    <x v="409"/>
    <n v="0"/>
    <n v="0"/>
    <n v="0"/>
    <m/>
    <m/>
    <m/>
  </r>
  <r>
    <n v="14"/>
    <x v="13"/>
    <n v="27743"/>
    <s v="MUJERES"/>
    <n v="26"/>
    <s v="Mujeres cuidadoras vinculadas a estrategias de cuidado"/>
    <s v="Cuidado de la vida"/>
    <x v="12"/>
    <x v="0"/>
    <x v="0"/>
    <x v="1"/>
    <x v="6"/>
    <s v="Vincular 800 Persona(s) cuidadoras a estrategias de cuidado."/>
    <s v="ESTRATEGIAS DE CUIDADO"/>
    <n v="800"/>
    <n v="286.13461100000001"/>
    <n v="7.7099999866084273E-3"/>
    <s v="Suma"/>
    <x v="409"/>
    <x v="409"/>
    <n v="0"/>
    <n v="0"/>
    <n v="0"/>
    <m/>
    <m/>
    <m/>
  </r>
  <r>
    <n v="14"/>
    <x v="13"/>
    <n v="27631"/>
    <s v="GESTIÓN PÚBLICA"/>
    <n v="30"/>
    <s v="Procesos pedagógicos, artísticos, culturales, formativos o académicos realizados para el fortalecimiento de iniciativas ciudadanas para la apropiación social de la memoria, verdad, reparación integral a víctimas, paz y reconciliación. "/>
    <s v="Cuidado de la vida"/>
    <x v="15"/>
    <x v="0"/>
    <x v="0"/>
    <x v="1"/>
    <x v="7"/>
    <s v="Realizar 40 Proceso(s) Pedagógicos, artísticos, culturales, formativos o para el fortalecimiento de iniciativas ciudadanas para la apropiación social de la memoria, verdad, reparación integral a víctimas, paz y reconciliación"/>
    <s v="INICIATIVAS"/>
    <n v="40"/>
    <n v="97.728639000000001"/>
    <n v="2.6333333208028433E-3"/>
    <s v="Suma"/>
    <x v="410"/>
    <x v="410"/>
    <n v="0"/>
    <n v="0"/>
    <n v="0"/>
    <m/>
    <m/>
    <m/>
  </r>
  <r>
    <n v="14"/>
    <x v="13"/>
    <n v="27632"/>
    <s v="GESTIÓN PÚBLICA"/>
    <n v="31"/>
    <s v="Acciones de construcción de paz realizadas que contribuyan al tejido social, la integración local, la sostenibilidad económica y/o desarrollo territorial para la reconciliación."/>
    <s v="Cuidado de la vida"/>
    <x v="15"/>
    <x v="0"/>
    <x v="0"/>
    <x v="1"/>
    <x v="7"/>
    <s v="Realizar 4 Acción(es) De construcción de paz que contribuyan al tejido social, la integración local, la sostenibilidad económica y/o desarrollo territorial"/>
    <s v="ACCIONES DE CONSTRUCCIÓN DE PAZ"/>
    <n v="4"/>
    <n v="97.728639000000001"/>
    <n v="2.6333333208028433E-3"/>
    <s v="Suma"/>
    <x v="410"/>
    <x v="410"/>
    <n v="0"/>
    <n v="0"/>
    <n v="0"/>
    <m/>
    <m/>
    <m/>
  </r>
  <r>
    <n v="14"/>
    <x v="13"/>
    <n v="27633"/>
    <s v="GESTIÓN PÚBLICA"/>
    <n v="32"/>
    <s v="Procesos realizados para el fortalecimiento de habilidades y capacidades de la población víctima del conflicto armado o excombatientes que promuevan su participación en diferentes escenarios. "/>
    <s v="Cuidado de la vida"/>
    <x v="15"/>
    <x v="0"/>
    <x v="0"/>
    <x v="1"/>
    <x v="7"/>
    <s v="Realizar 40 Proceso(s) De fortalecimiento de habilidades y capacidades de la población víctima del conflicto armado o excombatientes para promover su participación en los diferentes escenarios"/>
    <s v="FORTALECIMIENTO DE CAPACIDADES"/>
    <n v="40"/>
    <n v="98.099761000000001"/>
    <n v="2.6433333365472864E-3"/>
    <s v="Suma"/>
    <x v="410"/>
    <x v="410"/>
    <n v="0"/>
    <n v="0"/>
    <n v="0"/>
    <m/>
    <m/>
    <m/>
  </r>
  <r>
    <n v="14"/>
    <x v="13"/>
    <n v="27151"/>
    <s v="CULTURA, RECREACIÓN Y DEPORTE"/>
    <n v="33"/>
    <s v="Estímulos otorgados de apoyo al sector artístico y cultural "/>
    <s v="Bogotá cultural y deportiva"/>
    <x v="18"/>
    <x v="1"/>
    <x v="0"/>
    <x v="1"/>
    <x v="8"/>
    <s v="Otorgar 32 Estímulo(s) de apoyo al sector artístico y cultural"/>
    <s v="ESTÍMULOS"/>
    <n v="32"/>
    <n v="371.12141600000001"/>
    <n v="1.0000000008353063E-2"/>
    <s v="Suma"/>
    <x v="411"/>
    <x v="411"/>
    <n v="0"/>
    <n v="0"/>
    <n v="0"/>
    <m/>
    <m/>
    <m/>
  </r>
  <r>
    <n v="14"/>
    <x v="13"/>
    <n v="27152"/>
    <s v="CULTURA, RECREACIÓN Y DEPORTE"/>
    <n v="38"/>
    <s v="Eventos de promoción, circulción y apropiación de actividades artísticas, culturales y patrimoniales realizadas"/>
    <s v="Bogotá cultural y deportiva"/>
    <x v="17"/>
    <x v="0"/>
    <x v="0"/>
    <x v="1"/>
    <x v="8"/>
    <s v="Realizar 20 Evento(s) de promoción circulación y apropiación de actividades artísticas culturales y patrimoniales."/>
    <s v="EVENTOS"/>
    <n v="20"/>
    <n v="371.78201200000001"/>
    <n v="1.0017800005121555E-2"/>
    <s v="Suma"/>
    <x v="411"/>
    <x v="411"/>
    <n v="0"/>
    <n v="0"/>
    <n v="0"/>
    <m/>
    <m/>
    <m/>
  </r>
  <r>
    <n v="14"/>
    <x v="13"/>
    <n v="27153"/>
    <s v="CULTURA, RECREACIÓN Y DEPORTE"/>
    <n v="39"/>
    <s v="Personas beneficiadas y capacitadas con procesos de formación y exploración en los campos artísticos, culturales y patrimoniales "/>
    <s v="Bogotá cultural y deportiva"/>
    <x v="17"/>
    <x v="0"/>
    <x v="0"/>
    <x v="1"/>
    <x v="8"/>
    <s v="Capacitar 200 Persona(s) en los campos artísticos interculturales culturales y/o patrimoniales."/>
    <s v="CAPACITACIÓN"/>
    <n v="200"/>
    <n v="371.12141600000001"/>
    <n v="1.0000000008353063E-2"/>
    <s v="Suma"/>
    <x v="411"/>
    <x v="411"/>
    <n v="0"/>
    <n v="0"/>
    <n v="0"/>
    <m/>
    <m/>
    <m/>
  </r>
  <r>
    <n v="14"/>
    <x v="13"/>
    <n v="27154"/>
    <s v="CULTURA, RECREACIÓN Y DEPORTE"/>
    <n v="40"/>
    <s v="No. Organizaciones artísticas, culturales y patrimoniales beneficiadas con elementos entregados."/>
    <s v="Bogotá cultural y deportiva"/>
    <x v="17"/>
    <x v="0"/>
    <x v="0"/>
    <x v="1"/>
    <x v="8"/>
    <s v="Beneficiar 20 Organización(es) artísticas culturales y patrimoniales con elementos entregados."/>
    <s v="ENTREGA DE ELEMENTOS"/>
    <n v="20"/>
    <n v="116.53212499999999"/>
    <n v="3.1400000127543171E-3"/>
    <s v="Suma"/>
    <x v="411"/>
    <x v="411"/>
    <n v="0"/>
    <n v="0"/>
    <n v="0"/>
    <m/>
    <m/>
    <m/>
  </r>
  <r>
    <n v="14"/>
    <x v="13"/>
    <n v="27711"/>
    <s v="CULTURA, RECREACIÓN Y DEPORTE"/>
    <n v="34"/>
    <s v="Colectivos u organizaciones recreo deportivas inscritas en el Banco que implementan iniciativas de carácter barrial beneficiadas con apoyos economicos"/>
    <s v="Bogotá cultural y deportiva"/>
    <x v="16"/>
    <x v="0"/>
    <x v="0"/>
    <x v="1"/>
    <x v="8"/>
    <s v="Beneficiar 40 Colectivo(s) recreo deportivas inscritas en el Banco que implementan iniciativas de carácter barrial beneficiadas con apoyos económicos"/>
    <s v="BANCO DE INICIATIVAS"/>
    <n v="40"/>
    <n v="185.56070800000001"/>
    <n v="5.0000000041765316E-3"/>
    <s v="Suma"/>
    <x v="412"/>
    <x v="412"/>
    <n v="0"/>
    <n v="0"/>
    <n v="0"/>
    <m/>
    <m/>
    <m/>
  </r>
  <r>
    <n v="14"/>
    <x v="13"/>
    <n v="27712"/>
    <s v="CULTURA, RECREACIÓN Y DEPORTE"/>
    <n v="35"/>
    <s v="Personas beneficiadas con actividades recreo-deportivas comunitarias"/>
    <s v="Bogotá cultural y deportiva"/>
    <x v="16"/>
    <x v="0"/>
    <x v="0"/>
    <x v="1"/>
    <x v="8"/>
    <s v="Beneficiar 4000 Persona(s) en actividades recreo-deportivas comunitarias."/>
    <s v="ACTIVIDADES RECREODEPORTIVAS"/>
    <n v="4000"/>
    <n v="371.12141600000001"/>
    <n v="1.0000000008353063E-2"/>
    <s v="Suma"/>
    <x v="412"/>
    <x v="412"/>
    <n v="0"/>
    <n v="0"/>
    <n v="0"/>
    <m/>
    <m/>
    <m/>
  </r>
  <r>
    <n v="14"/>
    <x v="13"/>
    <n v="27713"/>
    <s v="CULTURA, RECREACIÓN Y DEPORTE"/>
    <n v="36"/>
    <s v="Personas capacitadas en los campos deportivos o recreativos "/>
    <s v="Bogotá cultural y deportiva"/>
    <x v="16"/>
    <x v="0"/>
    <x v="0"/>
    <x v="1"/>
    <x v="8"/>
    <s v="Capacitar 400 Persona(s) en los campos deportivos o recreativos"/>
    <s v="CAPACITACIÓN"/>
    <n v="400"/>
    <n v="742.24283100000002"/>
    <n v="1.9999999989760767E-2"/>
    <s v="Suma"/>
    <x v="412"/>
    <x v="412"/>
    <n v="0"/>
    <n v="0"/>
    <n v="0"/>
    <m/>
    <m/>
    <m/>
  </r>
  <r>
    <n v="14"/>
    <x v="13"/>
    <n v="27714"/>
    <s v="CULTURA, RECREACIÓN Y DEPORTE"/>
    <n v="37"/>
    <s v="Personas beneficiadas con la entrega de dotaciones deportivas."/>
    <s v="Bogotá cultural y deportiva"/>
    <x v="16"/>
    <x v="0"/>
    <x v="0"/>
    <x v="1"/>
    <x v="8"/>
    <s v="Incentivar 200 Persona(s) con la entrega de dotaciones deportivas"/>
    <s v="DOTACIÓN"/>
    <n v="200"/>
    <n v="187.78743600000001"/>
    <n v="5.0599999908617519E-3"/>
    <s v="Suma"/>
    <x v="412"/>
    <x v="412"/>
    <n v="0"/>
    <n v="0"/>
    <n v="0"/>
    <m/>
    <m/>
    <m/>
  </r>
  <r>
    <n v="14"/>
    <x v="13"/>
    <n v="27411"/>
    <s v="AMBIENTE"/>
    <n v="43"/>
    <s v="Número de personas vinculadas en acciones de educación en temas de protección y bienestar animal"/>
    <s v="Cuidado de la vida"/>
    <x v="19"/>
    <x v="0"/>
    <x v="0"/>
    <x v="1"/>
    <x v="9"/>
    <s v="Vincular 800 Persona(s) en acciones educativas en temas de protección y bienestar animal"/>
    <s v="ACCIONES PEDAGÓGICAS"/>
    <n v="800"/>
    <n v="74.966526000000002"/>
    <n v="2.0200000008250675E-3"/>
    <s v="Suma"/>
    <x v="413"/>
    <x v="413"/>
    <n v="0"/>
    <n v="0"/>
    <n v="0"/>
    <m/>
    <m/>
    <m/>
  </r>
  <r>
    <n v="14"/>
    <x v="13"/>
    <n v="27412"/>
    <s v="AMBIENTE"/>
    <n v="44"/>
    <s v="Número de animales atendidos por los programas de brigadas médicas, urgencias veterinarias y adopciones"/>
    <s v="Cuidado de la vida"/>
    <x v="19"/>
    <x v="0"/>
    <x v="0"/>
    <x v="1"/>
    <x v="9"/>
    <s v="Atender 2000 Animales en los programas de brigadas médicas urgencias veterinarias y adopciones"/>
    <s v="BIENESTAR ANIMAL"/>
    <n v="2000"/>
    <n v="241.22891999999999"/>
    <n v="6.4999999946513468E-3"/>
    <s v="Suma"/>
    <x v="413"/>
    <x v="413"/>
    <n v="0"/>
    <n v="0"/>
    <n v="0"/>
    <m/>
    <m/>
    <m/>
  </r>
  <r>
    <n v="14"/>
    <x v="13"/>
    <n v="27413"/>
    <s v="AMBIENTE"/>
    <n v="45"/>
    <s v="Número de animales esterilizados"/>
    <s v="Cuidado de la vida"/>
    <x v="19"/>
    <x v="0"/>
    <x v="0"/>
    <x v="1"/>
    <x v="9"/>
    <s v="Esterilizar 2000 Perros y gatos incluyendo los que están en condición de vulnerabilidad"/>
    <s v="ESTERILIZACIÓN"/>
    <n v="2000"/>
    <n v="241.22891999999999"/>
    <n v="6.4999999946513468E-3"/>
    <s v="Suma"/>
    <x v="413"/>
    <x v="413"/>
    <n v="0"/>
    <n v="0"/>
    <n v="0"/>
    <m/>
    <m/>
    <m/>
  </r>
  <r>
    <n v="14"/>
    <x v="13"/>
    <n v="27241"/>
    <s v="INTEGRACIÓN SOCIAL"/>
    <n v="47"/>
    <s v="Personas atendidas con apoyos que contribuyan al ingreso mínimo garantizado"/>
    <s v="Menos pobreza "/>
    <x v="21"/>
    <x v="1"/>
    <x v="4"/>
    <x v="1"/>
    <x v="10"/>
    <s v="Atender 8000 Persona(s) con apoyos que contribuyan al ingreso mínimo garantizado en los siguientes cuatro años."/>
    <s v="INGRESO MÍNIMO"/>
    <n v="8000"/>
    <n v="983.47175200000004"/>
    <n v="2.6500000011357477E-2"/>
    <s v="Suma"/>
    <x v="414"/>
    <x v="414"/>
    <n v="0"/>
    <n v="0"/>
    <n v="0"/>
    <m/>
    <m/>
    <m/>
  </r>
  <r>
    <n v="14"/>
    <x v="13"/>
    <n v="27242"/>
    <s v="INTEGRACIÓN SOCIAL"/>
    <n v="46"/>
    <s v="Jóvenes beneficiados con transferencias condicionadas y  acompañamiento psicosocial para la promoción al acceso y permanencia a oportunidades de formación y empleabilidad"/>
    <s v="Menos pobreza "/>
    <x v="22"/>
    <x v="1"/>
    <x v="4"/>
    <x v="1"/>
    <x v="10"/>
    <s v="Beneficiar 280 Joven(es) con transferencias condicionadas y acompañamiento psicosocial para la promoción al acceso y permanencia a oportunidades de formación y empleabilidad."/>
    <s v="TRANSFERENCIAS MONETARIAS"/>
    <n v="280"/>
    <n v="538.12605299999996"/>
    <n v="1.450000000672287E-2"/>
    <s v="Suma"/>
    <x v="414"/>
    <x v="414"/>
    <n v="0"/>
    <n v="0"/>
    <n v="0"/>
    <m/>
    <m/>
    <m/>
  </r>
  <r>
    <n v="14"/>
    <x v="13"/>
    <n v="27243"/>
    <s v="INTEGRACIÓN SOCIAL"/>
    <n v="48"/>
    <s v="Número de personas mayores con transferencias Monetarias"/>
    <s v="Menos pobreza "/>
    <x v="20"/>
    <x v="1"/>
    <x v="4"/>
    <x v="1"/>
    <x v="10"/>
    <s v="Beneficiar 1509 Persona(s) Mayor(es) con apoyo económico tipo c"/>
    <s v="APOYO ECONÓMICO PERSONA MAYOR"/>
    <n v="1509"/>
    <n v="2931.8591839999999"/>
    <n v="7.9000000001320334E-2"/>
    <s v="Constante"/>
    <x v="414"/>
    <x v="414"/>
    <n v="0"/>
    <n v="0"/>
    <n v="0"/>
    <m/>
    <m/>
    <m/>
  </r>
  <r>
    <n v="14"/>
    <x v="13"/>
    <n v="27491"/>
    <s v="EDUCACIÓN"/>
    <n v="50"/>
    <s v="Sedes educativas urbanas y rurales dotadas con recursos pedagógicos y/o tecnológicos"/>
    <s v="Educación como eje del potencial humano"/>
    <x v="23"/>
    <x v="1"/>
    <x v="5"/>
    <x v="2"/>
    <x v="11"/>
    <s v="Dotar 56 Sede(s) educativas urbanas y rurales con recursos pedagógicos y/o tecnológicos"/>
    <s v="DOTACIÓN"/>
    <n v="56"/>
    <n v="742.24283100000002"/>
    <n v="1.9999999989760767E-2"/>
    <s v="Suma"/>
    <x v="415"/>
    <x v="415"/>
    <n v="0"/>
    <n v="0"/>
    <n v="0"/>
    <m/>
    <m/>
    <m/>
  </r>
  <r>
    <n v="14"/>
    <x v="13"/>
    <n v="27492"/>
    <s v="EDUCACIÓN"/>
    <n v="51"/>
    <s v="Número de estudiantes beneficiados con apoyo de sostenimiento para la permanencia en la educación posmedia (niveles de formación técnico profesional, tecnólogo, profesional universitario y educación para el trabajo y desarrollo humano)."/>
    <s v="Educación como eje del potencial humano"/>
    <x v="24"/>
    <x v="1"/>
    <x v="5"/>
    <x v="2"/>
    <x v="11"/>
    <s v="Beneficiar 200 Estudiante(s) con apoyo de sostenimiento para la permanencia en la educación posmedia (niveles de formación técnico profesional tecnólogo profesional universitario y educación para el trabajo y desarrollo humano)."/>
    <s v="SOSTENIMIENTO"/>
    <n v="200"/>
    <n v="185.56070800000001"/>
    <n v="5.0000000041765316E-3"/>
    <s v="Suma"/>
    <x v="415"/>
    <x v="415"/>
    <n v="0"/>
    <n v="0"/>
    <n v="0"/>
    <m/>
    <m/>
    <m/>
  </r>
  <r>
    <n v="14"/>
    <x v="13"/>
    <n v="27493"/>
    <s v="EDUCACIÓN"/>
    <n v="52"/>
    <s v="Número de estudiantes beneficiados en programas de educación posmedia (niveles de formación técnico profesional, tecnólogo, profesional universitario y educación para el trabajo y desarrollo humano)."/>
    <s v="Educación como eje del potencial humano"/>
    <x v="24"/>
    <x v="1"/>
    <x v="5"/>
    <x v="2"/>
    <x v="11"/>
    <s v="Beneficiar 80 Estudiante(s) en programas de educación posmedia (niveles de formación técnico profesional tecnólogo profesional universitario y educación para el trabajo y desarrollo humano)."/>
    <s v="APOYO EDUCACIÓN POSMEDIA"/>
    <n v="80"/>
    <n v="3061.751679"/>
    <n v="8.2499999988076694E-2"/>
    <s v="Suma"/>
    <x v="415"/>
    <x v="415"/>
    <n v="0"/>
    <n v="0"/>
    <n v="0"/>
    <m/>
    <m/>
    <m/>
  </r>
  <r>
    <n v="14"/>
    <x v="13"/>
    <n v="25851"/>
    <s v="DESARROLLO ECONÓMICO, INDUSTRIA Y TURISMO"/>
    <n v="54"/>
    <s v="Número de acciones realizadas para fortalecer las capacidades y/o habilidades, técnicas y blandas de las personas de la localidad, con el fin de mejorar el acceso a oportunidades de empleo."/>
    <s v="Desarrollo empresarial, productividad y empleo"/>
    <x v="25"/>
    <x v="0"/>
    <x v="0"/>
    <x v="2"/>
    <x v="12"/>
    <s v="Realizar 4 Acción(es) para fortalecer las capacidades y/o habilidades técnicas y blandas de las personas de la localidad con el fin de mejorar el acceso a oportunidades de empleo."/>
    <s v="FORTALECIMIENTO DE CAPACIDADES"/>
    <n v="4"/>
    <n v="557.42436599999996"/>
    <n v="1.5019999990127762E-2"/>
    <s v="Suma"/>
    <x v="416"/>
    <x v="416"/>
    <n v="0"/>
    <n v="0"/>
    <n v="0"/>
    <m/>
    <m/>
    <m/>
  </r>
  <r>
    <n v="14"/>
    <x v="13"/>
    <n v="25852"/>
    <s v="DESARROLLO ECONÓMICO, INDUSTRIA Y TURISMO"/>
    <n v="55"/>
    <s v="Número de Mipymes y/o emprendimientos orientados al fortalecimiento de las capacidades locales para la gestión y el desarrollo turístico apoyados."/>
    <s v="Emprendimiento equitativo e incluyente"/>
    <x v="26"/>
    <x v="0"/>
    <x v="0"/>
    <x v="2"/>
    <x v="12"/>
    <s v="Apoyar 20 Mipyme(s) y/o emprendimientos orientados al fortalecimiento de las capacidades locales para la gestión y el desarrollo turístico"/>
    <s v="DESARROLLO TURÍSTICO"/>
    <n v="20"/>
    <n v="420.109443"/>
    <n v="1.1320000011826859E-2"/>
    <s v="Suma"/>
    <x v="416"/>
    <x v="416"/>
    <n v="0"/>
    <n v="0"/>
    <n v="0"/>
    <m/>
    <m/>
    <m/>
  </r>
  <r>
    <n v="14"/>
    <x v="13"/>
    <n v="25751"/>
    <s v="DESARROLLO ECONÓMICO, INDUSTRIA Y TURISMO"/>
    <n v="58"/>
    <s v="Número de Mipymes, emprendimientos y/o actores de la economia informal apoyados para el fortalecimiento del tejido empresarial local."/>
    <s v="Emprendimiento equitativo e incluyente"/>
    <x v="28"/>
    <x v="0"/>
    <x v="0"/>
    <x v="2"/>
    <x v="13"/>
    <s v="Apoyar 160 Unidad(es) de la economía informal para el fortalecimiento del tejido empresarial local."/>
    <s v="TEJIDO EMPRESARIAL LOCAL"/>
    <n v="160"/>
    <n v="353.30758800000001"/>
    <n v="9.5200000070898658E-3"/>
    <s v="Suma"/>
    <x v="417"/>
    <x v="417"/>
    <n v="0"/>
    <n v="0"/>
    <n v="0"/>
    <m/>
    <m/>
    <m/>
  </r>
  <r>
    <n v="14"/>
    <x v="13"/>
    <n v="27521"/>
    <s v="CULTURA, RECREACIÓN Y DEPORTE"/>
    <n v="56"/>
    <s v="Número de proyectos financiados y acompañados del sector cultural y creativo."/>
    <s v="Bogotá cultural y deportiva"/>
    <x v="29"/>
    <x v="0"/>
    <x v="0"/>
    <x v="2"/>
    <x v="13"/>
    <s v="Financiar 32 Proyecto(s) del sector cultural y creativo"/>
    <s v="SOSTENIBILIDAD"/>
    <n v="32"/>
    <n v="371.86365899999998"/>
    <n v="1.0020000012896589E-2"/>
    <s v="Suma"/>
    <x v="418"/>
    <x v="418"/>
    <n v="0"/>
    <n v="0"/>
    <n v="0"/>
    <m/>
    <m/>
    <m/>
  </r>
  <r>
    <n v="14"/>
    <x v="13"/>
    <n v="27961"/>
    <s v="CULTURA, RECREACIÓN Y DEPORTE"/>
    <n v="62"/>
    <s v="No. de equipamientos culturales intervenidos con acciones de construcción, adecuación y/o dotación"/>
    <s v="Desarrollo urbano y rural integral"/>
    <x v="31"/>
    <x v="0"/>
    <x v="0"/>
    <x v="3"/>
    <x v="14"/>
    <s v="Intervenir 4 Equipamiento(s) culturales con acciones de construcción adecuación y/o dotación"/>
    <s v="INTERVENCIÓN"/>
    <n v="4"/>
    <n v="260.15611200000001"/>
    <n v="7.0099999892571565E-3"/>
    <s v="Suma"/>
    <x v="419"/>
    <x v="419"/>
    <n v="0"/>
    <n v="0"/>
    <n v="0"/>
    <m/>
    <m/>
    <m/>
  </r>
  <r>
    <n v="14"/>
    <x v="13"/>
    <n v="28071"/>
    <s v="CULTURA, RECREACIÓN Y DEPORTE"/>
    <n v="60"/>
    <s v="m2 de Parques de la red de proximidad construidos y dotados"/>
    <s v="Desarrollo urbano y rural integral"/>
    <x v="30"/>
    <x v="0"/>
    <x v="0"/>
    <x v="3"/>
    <x v="14"/>
    <s v="Construir 400 Metro(s) cuadrado(s) de Parques de la red de proximidad (la construcción incluye su dotación)."/>
    <s v="CONSTRUCCIÓN"/>
    <n v="400"/>
    <n v="286.87685399999998"/>
    <n v="7.7299999911519535E-3"/>
    <s v="Suma"/>
    <x v="420"/>
    <x v="420"/>
    <n v="0"/>
    <n v="0"/>
    <n v="0"/>
    <m/>
    <m/>
    <m/>
  </r>
  <r>
    <n v="14"/>
    <x v="13"/>
    <n v="28072"/>
    <s v="CULTURA, RECREACIÓN Y DEPORTE"/>
    <n v="61"/>
    <s v="Número de Parques de la red de proximidad intervenidos en mejoramiento, mantenimiento y/o dotación"/>
    <s v="Desarrollo urbano y rural integral"/>
    <x v="30"/>
    <x v="0"/>
    <x v="0"/>
    <x v="3"/>
    <x v="14"/>
    <s v="Intervenir 8 Parque(s) de la red de proximidad con acciones de mejoramiento mantenimiento y/o dotación."/>
    <s v="INTERVENCIÓN"/>
    <n v="8"/>
    <n v="371.12141600000001"/>
    <n v="1.0000000008353063E-2"/>
    <s v="Suma"/>
    <x v="420"/>
    <x v="420"/>
    <n v="0"/>
    <n v="0"/>
    <n v="0"/>
    <m/>
    <m/>
    <m/>
  </r>
  <r>
    <n v="14"/>
    <x v="13"/>
    <n v="27301"/>
    <s v="AMBIENTE"/>
    <n v="67"/>
    <s v="Número de procesos comunitarios de educación ambiental implementados"/>
    <s v="Protección del ambiente y resiliencia al cambio climático"/>
    <x v="33"/>
    <x v="0"/>
    <x v="0"/>
    <x v="3"/>
    <x v="15"/>
    <s v="Implementar 12 Proceso(s) comunitarios de educación ambiental que promueven la conservación de la biodiversidad y el agua"/>
    <s v="EDUCACIÓN AMBIENTAL"/>
    <n v="12"/>
    <n v="186.674072"/>
    <n v="5.0299999975191413E-3"/>
    <s v="Suma"/>
    <x v="421"/>
    <x v="421"/>
    <n v="0"/>
    <n v="0"/>
    <n v="0"/>
    <m/>
    <m/>
    <m/>
  </r>
  <r>
    <n v="14"/>
    <x v="13"/>
    <n v="27302"/>
    <s v="AMBIENTE"/>
    <n v="68"/>
    <s v="Número de huertas urbanas implementadas"/>
    <s v="Protección del ambiente y resiliencia al cambio climático"/>
    <x v="33"/>
    <x v="0"/>
    <x v="0"/>
    <x v="3"/>
    <x v="15"/>
    <s v="Implementar 16 Huerta(s) urbanas"/>
    <s v="HUERTAS URBANAS"/>
    <n v="16"/>
    <n v="185.56070800000001"/>
    <n v="5.0000000041765316E-3"/>
    <s v="Suma"/>
    <x v="421"/>
    <x v="421"/>
    <n v="0"/>
    <n v="0"/>
    <n v="0"/>
    <m/>
    <m/>
    <m/>
  </r>
  <r>
    <n v="14"/>
    <x v="13"/>
    <n v="27303"/>
    <s v="AMBIENTE"/>
    <n v="69"/>
    <s v="Número de m2 de muros y techos verdes"/>
    <s v="Protección del ambiente y resiliencia al cambio climático"/>
    <x v="33"/>
    <x v="0"/>
    <x v="0"/>
    <x v="3"/>
    <x v="15"/>
    <s v="Construir 320 Metro(s) cuadrado(s) de muros y techos verdes."/>
    <s v="MUROS Y TECHOS VERDES"/>
    <n v="320"/>
    <n v="92.780354000000003"/>
    <n v="2.5000000020882658E-3"/>
    <s v="Suma"/>
    <x v="421"/>
    <x v="421"/>
    <n v="0"/>
    <n v="0"/>
    <n v="0"/>
    <m/>
    <m/>
    <m/>
  </r>
  <r>
    <n v="14"/>
    <x v="13"/>
    <n v="27304"/>
    <s v="AMBIENTE"/>
    <n v="70"/>
    <s v="Número de m2 de jardinería convencional y biodiversa mantenidos"/>
    <s v="Protección del ambiente y resiliencia al cambio climático"/>
    <x v="33"/>
    <x v="0"/>
    <x v="0"/>
    <x v="3"/>
    <x v="15"/>
    <s v="Mantener 600 Metro(s) cuadrado(s) de jardinería"/>
    <s v="JARDINERÍA"/>
    <n v="600"/>
    <n v="92.780354000000003"/>
    <n v="2.5000000020882658E-3"/>
    <s v="Suma"/>
    <x v="421"/>
    <x v="421"/>
    <n v="0"/>
    <n v="0"/>
    <n v="0"/>
    <m/>
    <m/>
    <m/>
  </r>
  <r>
    <n v="14"/>
    <x v="13"/>
    <n v="27305"/>
    <s v="AMBIENTE"/>
    <n v="71"/>
    <s v="Número de árboles mantenidos en zona urbana"/>
    <s v="Protección del ambiente y resiliencia al cambio climático"/>
    <x v="33"/>
    <x v="0"/>
    <x v="0"/>
    <x v="3"/>
    <x v="15"/>
    <s v="Mantener 4000 Arbol(es) en zona urbana"/>
    <s v="ARBOLADO"/>
    <n v="4000"/>
    <n v="185.56070800000001"/>
    <n v="5.0000000041765316E-3"/>
    <s v="Suma"/>
    <x v="421"/>
    <x v="421"/>
    <n v="0"/>
    <n v="0"/>
    <n v="0"/>
    <m/>
    <m/>
    <m/>
  </r>
  <r>
    <n v="14"/>
    <x v="13"/>
    <n v="27306"/>
    <s v="HÁBITAT"/>
    <n v="76"/>
    <s v="Personas capacitadas en separación en la fuente y reciclaje"/>
    <s v="Protección del ambiente y resiliencia al cambio climático"/>
    <x v="34"/>
    <x v="0"/>
    <x v="0"/>
    <x v="3"/>
    <x v="15"/>
    <s v="Capacitar 1200 Persona(s) en separación en la fuente y reciclaje"/>
    <s v="SEPARACIÓN EN LA FUENTE"/>
    <n v="1200"/>
    <n v="304.69068199999998"/>
    <n v="8.2099999924151526E-3"/>
    <s v="Suma"/>
    <x v="421"/>
    <x v="421"/>
    <n v="0"/>
    <n v="0"/>
    <n v="0"/>
    <m/>
    <m/>
    <m/>
  </r>
  <r>
    <n v="14"/>
    <x v="13"/>
    <n v="27991"/>
    <s v="MOVILIDAD"/>
    <n v="77"/>
    <s v="Kilómetros-carril construidos y/o conservados de malla vial urbana (local y/o intermedia)"/>
    <s v="Infraestructura segura e incluyente"/>
    <x v="35"/>
    <x v="0"/>
    <x v="2"/>
    <x v="3"/>
    <x v="16"/>
    <s v="Intervenir 8 Kilómetro(s)-carril de malla vial urbana (local y/o intermedia) con acciones de construcción y/o conservación"/>
    <s v="INTERVENCIÓN MALLA VIAL LOCAL"/>
    <n v="8"/>
    <n v="5560.8832920000004"/>
    <n v="0.14983999998116632"/>
    <s v="Suma"/>
    <x v="422"/>
    <x v="422"/>
    <n v="0"/>
    <n v="0"/>
    <n v="0"/>
    <m/>
    <m/>
    <m/>
  </r>
  <r>
    <n v="14"/>
    <x v="13"/>
    <n v="27481"/>
    <s v="AMBIENTE"/>
    <n v="79"/>
    <s v="Número de acciones efectivas para el fortalecimiento de las capacidades locales en torno a la gestión del riesgo"/>
    <s v="Protección del ambiente y resiliencia al cambio climático"/>
    <x v="36"/>
    <x v="1"/>
    <x v="0"/>
    <x v="3"/>
    <x v="17"/>
    <s v="Realizar 4 Acción(es) fortalecimiento de las capacidades locales en torno a la gestión del riesgo"/>
    <s v="GESTIÓN DEL RIESGO"/>
    <n v="4"/>
    <n v="185.56070800000001"/>
    <n v="5.0000000041765316E-3"/>
    <s v="Suma"/>
    <x v="423"/>
    <x v="423"/>
    <n v="0"/>
    <n v="0"/>
    <n v="0"/>
    <m/>
    <m/>
    <m/>
  </r>
  <r>
    <n v="14"/>
    <x v="13"/>
    <n v="27621"/>
    <s v="INTEGRACIÓN SOCIAL"/>
    <n v="82"/>
    <s v="Unidades operativas orientadas a la atención de la primera infancia  (Jardines Infantiles, Casas de Pensamiento Intercultural, Modalidad Espacios Rurales, Crecemos en la Ruralidad, Creciendo Juntos, Centros Amar) dotadas y/o acondicionadas "/>
    <s v="Desarrollo urbano y rural integral"/>
    <x v="37"/>
    <x v="0"/>
    <x v="0"/>
    <x v="3"/>
    <x v="18"/>
    <s v="Dotar y/o acondicionar 7 Unidad(es) orientadas a la atención de la primera infancia (Jardines Infantiles Casas de Pensamiento Intercultural Modalidad Espacios Rurales Crecemos en la Ruralidad Creciendo Juntos Centros Amar Centros Forjar)"/>
    <s v="DOTACIÓN"/>
    <n v="7"/>
    <n v="75.337647000000004"/>
    <n v="2.0299999896241511E-3"/>
    <s v="Suma"/>
    <x v="424"/>
    <x v="424"/>
    <n v="0"/>
    <n v="0"/>
    <n v="0"/>
    <m/>
    <m/>
    <m/>
  </r>
  <r>
    <n v="14"/>
    <x v="13"/>
    <n v="27622"/>
    <s v="INTEGRACIÓN SOCIAL"/>
    <n v="83"/>
    <s v="Unidades operativas de atención especializada (Centros Integrarte, Centros Crecer, Cadis) dotados y/o acondicionados"/>
    <s v="Desarrollo urbano y rural integral"/>
    <x v="37"/>
    <x v="0"/>
    <x v="0"/>
    <x v="3"/>
    <x v="18"/>
    <s v="Dotar y/o acondicionar 2 Unidad(es) de atención especializada (Centros Integrarte Centros Crecer y Cadis)"/>
    <s v="DOTACIÓN"/>
    <n v="2"/>
    <n v="74.224283"/>
    <n v="1.9999999962815409E-3"/>
    <s v="Suma"/>
    <x v="424"/>
    <x v="424"/>
    <n v="0"/>
    <n v="0"/>
    <n v="0"/>
    <m/>
    <m/>
    <m/>
  </r>
  <r>
    <n v="14"/>
    <x v="13"/>
    <n v="27623"/>
    <s v="INTEGRACIÓN SOCIAL"/>
    <n v="84"/>
    <s v="Unidades operativas orientadas a la atención de jóvenes (casas de la juventud, centros forjar) dotadas y/o acondicionadas"/>
    <s v="Desarrollo urbano y rural integral"/>
    <x v="37"/>
    <x v="0"/>
    <x v="0"/>
    <x v="3"/>
    <x v="18"/>
    <s v="Dotar y/o acondicionar 1 Unidad(es) operativa orientadas a la atención de jóvenes (casas de la juventud centros forjar)"/>
    <s v="DOTACIÓN"/>
    <n v="1"/>
    <n v="111.33642500000001"/>
    <n v="3.0000000078949911E-3"/>
    <s v="Suma"/>
    <x v="424"/>
    <x v="424"/>
    <n v="0"/>
    <n v="0"/>
    <n v="0"/>
    <m/>
    <m/>
    <m/>
  </r>
  <r>
    <n v="14"/>
    <x v="13"/>
    <n v="27624"/>
    <s v="INTEGRACIÓN SOCIAL"/>
    <n v="85"/>
    <s v="Sedes de Centros de Desarrollo Comunitarios dotados y/o acondicionados para la prestación de servicios sociales dirigidas al desarrollo de capacidades y generación de oportunidades."/>
    <s v="Desarrollo urbano y rural integral"/>
    <x v="37"/>
    <x v="0"/>
    <x v="0"/>
    <x v="3"/>
    <x v="18"/>
    <s v="Dotar y/o acondicionar 1 Centro(s) de Desarrollo Comunitario para la prestación de servicios sociales dirigidas al desarrollo de capacidades y generación de oportunidades"/>
    <s v="DOTACIÓN"/>
    <n v="1"/>
    <n v="222.67284900000001"/>
    <n v="5.9999999888446232E-3"/>
    <s v="Suma"/>
    <x v="424"/>
    <x v="424"/>
    <n v="0"/>
    <n v="0"/>
    <n v="0"/>
    <m/>
    <m/>
    <m/>
  </r>
  <r>
    <n v="14"/>
    <x v="13"/>
    <n v="27625"/>
    <s v="INTEGRACIÓN SOCIAL"/>
    <n v="86"/>
    <s v="Unidades operativas para la prestación de servicios sociales y estrategias dirigidas a personas de los sectores sociales LGBTI dotadas y/o acondicionadas "/>
    <s v="Desarrollo urbano y rural integral"/>
    <x v="37"/>
    <x v="0"/>
    <x v="0"/>
    <x v="3"/>
    <x v="18"/>
    <s v="Dotar y/o acondicionar 1 Casa(s) LGBTI para la prestación de servicios sociales y estrategias dirigidas a personas de los sectores sociales LGBTI."/>
    <s v="DOTACIÓN"/>
    <n v="1"/>
    <n v="37.112141999999999"/>
    <n v="1.0000000116134502E-3"/>
    <s v="Suma"/>
    <x v="424"/>
    <x v="424"/>
    <n v="0"/>
    <n v="0"/>
    <n v="0"/>
    <m/>
    <m/>
    <m/>
  </r>
  <r>
    <n v="14"/>
    <x v="13"/>
    <n v="27626"/>
    <s v="INTEGRACIÓN SOCIAL"/>
    <n v="87"/>
    <s v="Unidades operativas para la prestación de servicios sociales  y  la generación de estrategias dirigidas a personas habitantes de calle y/o en riesgo de estarlo (Hogares de paso, Autocuidado, SEDID, Atención Socio-sanitaria y Comunidad de Vida El Camino) dotadas y/o acondicionadas."/>
    <s v="Desarrollo urbano y rural integral"/>
    <x v="37"/>
    <x v="0"/>
    <x v="0"/>
    <x v="3"/>
    <x v="18"/>
    <s v="Dotar y/o acondicionar 4 Unidad(es) operativas para la prestación de servicios y la generación de estrategias dirigidas a personas habitantes de calle y/o en riesgo de estarlo (Hogares de paso Autocuidado SEDID Atención Socio-sanitaria y Comunidad de Vida El Camino)"/>
    <s v="DOTACIÓN"/>
    <n v="4"/>
    <n v="111.33642500000001"/>
    <n v="3.0000000078949911E-3"/>
    <s v="Suma"/>
    <x v="424"/>
    <x v="424"/>
    <n v="0"/>
    <n v="0"/>
    <n v="0"/>
    <m/>
    <m/>
    <m/>
  </r>
  <r>
    <n v="14"/>
    <x v="13"/>
    <n v="27171"/>
    <s v="GOBIERNO"/>
    <n v="92"/>
    <s v="Sedes administrativas locales intervenidas."/>
    <s v="Gobierno confiable"/>
    <x v="40"/>
    <x v="1"/>
    <x v="6"/>
    <x v="4"/>
    <x v="20"/>
    <s v="Intervenir 1 Sede(s) administrativa local"/>
    <s v="INTERVENCIÓN"/>
    <n v="1"/>
    <n v="185.56070800000001"/>
    <n v="5.0000000041765316E-3"/>
    <s v="Suma"/>
    <x v="425"/>
    <x v="425"/>
    <n v="0"/>
    <n v="0"/>
    <n v="0"/>
    <m/>
    <m/>
    <m/>
  </r>
  <r>
    <n v="14"/>
    <x v="13"/>
    <n v="27172"/>
    <s v="GOBIERNO"/>
    <n v="93"/>
    <s v="Estrategias de fortalecimiento institucional realizadas"/>
    <s v="Gobierno confiable"/>
    <x v="39"/>
    <x v="1"/>
    <x v="6"/>
    <x v="4"/>
    <x v="20"/>
    <s v="realizar 4 Estrategia(s) de fortalecimiento institucional (una por vigencia)."/>
    <s v="FORTALECIMIENTO INSTITUCIONAL"/>
    <n v="4"/>
    <n v="4082.335572"/>
    <n v="0.10999999998410226"/>
    <s v="Suma"/>
    <x v="425"/>
    <x v="425"/>
    <n v="0"/>
    <n v="0"/>
    <n v="0"/>
    <m/>
    <m/>
    <m/>
  </r>
  <r>
    <n v="14"/>
    <x v="13"/>
    <n v="27173"/>
    <s v="GOBIERNO"/>
    <n v="94"/>
    <s v="Estrategias de inspección, vigilancia y control realizada"/>
    <s v="Gobierno confiable"/>
    <x v="41"/>
    <x v="1"/>
    <x v="6"/>
    <x v="4"/>
    <x v="20"/>
    <s v="Desarrollar 4 Acción(es) de inspección y vigilancia"/>
    <s v="IVC"/>
    <n v="4"/>
    <n v="1298.924955"/>
    <n v="3.5000000002290359E-2"/>
    <s v="Suma"/>
    <x v="425"/>
    <x v="425"/>
    <n v="0"/>
    <n v="0"/>
    <n v="0"/>
    <m/>
    <m/>
    <m/>
  </r>
  <r>
    <n v="14"/>
    <x v="13"/>
    <n v="27721"/>
    <s v="GESTIÓN PÚBLICA"/>
    <n v="95"/>
    <s v="Servicios TIC´s generados en zonas rurales y/o apartadas y urbanas"/>
    <s v="Ciudad inteligente​"/>
    <x v="42"/>
    <x v="0"/>
    <x v="0"/>
    <x v="4"/>
    <x v="21"/>
    <s v="Operativizar 2 Centro(s) Con énfasis en Servicios Tics generados."/>
    <s v="CONECTIVIDAD"/>
    <n v="2"/>
    <n v="247.16686300000001"/>
    <n v="6.6600000040542007E-3"/>
    <s v="Constante"/>
    <x v="426"/>
    <x v="426"/>
    <n v="0"/>
    <n v="0"/>
    <n v="0"/>
    <m/>
    <m/>
    <m/>
  </r>
  <r>
    <n v="14"/>
    <x v="13"/>
    <n v="27722"/>
    <s v="GESTIÓN PÚBLICA"/>
    <n v="96"/>
    <s v="Procesos de formacion y desarrollo de competencias digitales realizados en zonas rurales y/o apartadas y urbanas"/>
    <s v="Ciudad inteligente​"/>
    <x v="42"/>
    <x v="0"/>
    <x v="0"/>
    <x v="4"/>
    <x v="21"/>
    <s v="Operativizar 2 Centro(s) Con énfasis en procesos de formación y desarrollo de competencias digitales."/>
    <s v="FORTALECIMIENTO DE CAPACIDADES"/>
    <n v="2"/>
    <n v="247.16686300000001"/>
    <n v="6.6600000040542007E-3"/>
    <s v="Constante"/>
    <x v="426"/>
    <x v="426"/>
    <n v="0"/>
    <n v="0"/>
    <n v="0"/>
    <m/>
    <m/>
    <m/>
  </r>
  <r>
    <n v="14"/>
    <x v="13"/>
    <n v="27161"/>
    <s v="GOBIERNO"/>
    <n v="97"/>
    <s v="Organizaciones sociales e Instancias de participación ciudadana fortalecidas."/>
    <s v="Democracia deliberativa y participación"/>
    <x v="46"/>
    <x v="0"/>
    <x v="0"/>
    <x v="4"/>
    <x v="22"/>
    <s v="Fortalecer 60 Organización(es) sociales e Instancias de participación ciudadana."/>
    <s v="FORTALECIMIENTO DE ORGANIZACIONES"/>
    <n v="60"/>
    <n v="464.64401199999998"/>
    <n v="1.2519999988039496E-2"/>
    <s v="Suma"/>
    <x v="427"/>
    <x v="427"/>
    <n v="0"/>
    <n v="0"/>
    <n v="0"/>
    <m/>
    <m/>
    <m/>
  </r>
  <r>
    <n v="14"/>
    <x v="13"/>
    <n v="27162"/>
    <s v="GOBIERNO"/>
    <n v="98"/>
    <s v="Personas capacitadas a través de procesos de formación para la participación de manera virtual y presencial."/>
    <s v="Democracia deliberativa y participación"/>
    <x v="43"/>
    <x v="0"/>
    <x v="0"/>
    <x v="4"/>
    <x v="22"/>
    <s v="Capacitar 2000 Persona(s) a través de procesos de formación para la participación de manera virtual y presencial"/>
    <s v="CAPACITACIÓN"/>
    <n v="2000"/>
    <n v="412.68701399999998"/>
    <n v="1.1119999993336953E-2"/>
    <s v="Suma"/>
    <x v="427"/>
    <x v="427"/>
    <n v="0"/>
    <n v="0"/>
    <n v="0"/>
    <m/>
    <m/>
    <m/>
  </r>
  <r>
    <n v="14"/>
    <x v="13"/>
    <n v="27163"/>
    <s v="GOBIERNO"/>
    <n v="99"/>
    <s v="Organizaciones comunales fortalecidas."/>
    <s v="Democracia deliberativa y participación"/>
    <x v="45"/>
    <x v="1"/>
    <x v="0"/>
    <x v="4"/>
    <x v="22"/>
    <s v="Fortalecer 56 Organización(es) Comunales"/>
    <s v="FORTALECIMIENTO COMUNAL"/>
    <n v="56"/>
    <n v="649.46247700000004"/>
    <n v="1.7499999987672502E-2"/>
    <s v="Suma"/>
    <x v="427"/>
    <x v="427"/>
    <n v="0"/>
    <n v="0"/>
    <n v="0"/>
    <m/>
    <m/>
    <m/>
  </r>
  <r>
    <n v="14"/>
    <x v="13"/>
    <n v="27361"/>
    <s v="GOBIERNO"/>
    <n v="100"/>
    <s v="Acciones desarrolladas, orientadas a la ciudadanía en el marco de la estrategía Bogotaneidad"/>
    <s v="Gobierno confiable"/>
    <x v="49"/>
    <x v="1"/>
    <x v="0"/>
    <x v="4"/>
    <x v="22"/>
    <s v="Desarrollar 4 Acción(es) orientadas a la ciudadanía en el marco de la estrategia &quot;Bogotaneidad"/>
    <s v="ESTRATEGIA BOGOTANEIDAD"/>
    <n v="4"/>
    <n v="185.56070800000001"/>
    <n v="5.0000000041765316E-3"/>
    <s v="Suma"/>
    <x v="428"/>
    <x v="428"/>
    <n v="0"/>
    <n v="0"/>
    <n v="0"/>
    <m/>
    <m/>
    <m/>
  </r>
  <r>
    <n v="14"/>
    <x v="13"/>
    <n v="27362"/>
    <s v="GOBIERNO"/>
    <n v="101"/>
    <s v="Unidades de innovación publica  y social fortalecidas"/>
    <s v="Gobierno confiable"/>
    <x v="49"/>
    <x v="1"/>
    <x v="0"/>
    <x v="4"/>
    <x v="22"/>
    <s v="Fortalecer 1 Unidad(es) de innovación publica y social a nivel local"/>
    <s v="INNOVACIÓN PÚBLICA"/>
    <n v="1"/>
    <n v="185.56070800000001"/>
    <n v="5.0000000041765316E-3"/>
    <s v="Suma"/>
    <x v="428"/>
    <x v="428"/>
    <n v="0"/>
    <n v="0"/>
    <n v="0"/>
    <m/>
    <m/>
    <m/>
  </r>
  <r>
    <n v="14"/>
    <x v="13"/>
    <n v="27561"/>
    <s v="GOBIERNO"/>
    <n v="103"/>
    <s v="Iniciativa de inversión local concertada e implementada con los pueblos indígenas"/>
    <s v="Línea diferencial étnica"/>
    <x v="48"/>
    <x v="1"/>
    <x v="0"/>
    <x v="4"/>
    <x v="22"/>
    <s v="Concertar 1 Iniciativa(s) de inversión local con los pueblos indígena"/>
    <s v="INICIATIVAS PUEBLO INDÍGENA"/>
    <n v="1"/>
    <n v="185.56070800000001"/>
    <n v="5.0000000041765316E-3"/>
    <s v="Constante"/>
    <x v="429"/>
    <x v="429"/>
    <n v="0"/>
    <n v="0"/>
    <n v="0"/>
    <m/>
    <m/>
    <m/>
  </r>
  <r>
    <n v="14"/>
    <x v="13"/>
    <n v="27562"/>
    <s v="GOBIERNO"/>
    <n v="104"/>
    <s v="Iniciativa de inversión local concertada e implementada con las comunidades negras, afrocolombianas y palenqueras"/>
    <s v="Línea diferencial étnica"/>
    <x v="48"/>
    <x v="1"/>
    <x v="0"/>
    <x v="4"/>
    <x v="22"/>
    <s v="Concertar 1 Iniciativa(s) de inversión local con las comunidades negras afrocolombianas y palenqueras (aplica en todas las localidades con autoridades NAP"/>
    <s v="INICIATIVAS COMUNIDADES NEGRAS, AFROCOLOMBIANAS, PALENQUERAS"/>
    <n v="1"/>
    <n v="185.56070800000001"/>
    <n v="5.0000000041765316E-3"/>
    <s v="Constante"/>
    <x v="429"/>
    <x v="429"/>
    <n v="0"/>
    <n v="0"/>
    <n v="0"/>
    <m/>
    <m/>
    <m/>
  </r>
  <r>
    <n v="15"/>
    <x v="14"/>
    <n v="22601"/>
    <s v="SEGURIDAD, CONVIVENCIA Y JUSTICIA"/>
    <n v="1"/>
    <s v="Organizaciones comunitarias fortalecidas a través de capacidades para promover acciones de corresponsabilidad en la gestión de la seguridad y la convivencia"/>
    <s v="Cultura ciudadana para la convivencia pacífica"/>
    <x v="0"/>
    <x v="0"/>
    <x v="0"/>
    <x v="0"/>
    <x v="0"/>
    <s v="Fortalecer 100 Organización(es) comunitarias a través de capacidades para promover acciones de corresponsabilidad en la gestión de la seguridad y la convivencia"/>
    <s v="FORTALECIMIENTO DE CAPACIDADES"/>
    <n v="100"/>
    <n v="237"/>
    <n v="6.9432237651608367E-3"/>
    <s v="Suma"/>
    <x v="430"/>
    <x v="430"/>
    <n v="0"/>
    <n v="0"/>
    <n v="0"/>
    <m/>
    <m/>
    <m/>
  </r>
  <r>
    <n v="15"/>
    <x v="14"/>
    <n v="22602"/>
    <s v="SEGURIDAD, CONVIVENCIA Y JUSTICIA"/>
    <n v="3"/>
    <s v="Iniciativas de convivencia con participación ciudadana implementadas"/>
    <s v="Cultura ciudadana para la convivencia pacífica"/>
    <x v="0"/>
    <x v="0"/>
    <x v="0"/>
    <x v="0"/>
    <x v="0"/>
    <s v="Implementar 40 Iniciativa(s) de convivencia con participación de la ciudadanía"/>
    <s v="INICIATIVAS"/>
    <n v="40"/>
    <n v="159"/>
    <n v="4.6581121462471436E-3"/>
    <s v="Suma"/>
    <x v="430"/>
    <x v="430"/>
    <n v="0"/>
    <n v="0"/>
    <n v="0"/>
    <m/>
    <m/>
    <m/>
  </r>
  <r>
    <n v="15"/>
    <x v="14"/>
    <n v="22641"/>
    <s v="MUJERES"/>
    <n v="4"/>
    <s v="Número de Personas vinculadas en acciones para la prevención del feminicidio y la violencia contra la mujer"/>
    <s v="Cero tolerancia a las violencias"/>
    <x v="1"/>
    <x v="0"/>
    <x v="0"/>
    <x v="0"/>
    <x v="1"/>
    <s v="Vincular 1000 Persona(s) en acciones para la prevención del feminicidio y la violencia contra la mujer"/>
    <s v="PREVENCIÓN"/>
    <n v="1000"/>
    <n v="529"/>
    <n v="1.5497744184683892E-2"/>
    <s v="Suma"/>
    <x v="431"/>
    <x v="431"/>
    <n v="0"/>
    <n v="0"/>
    <n v="0"/>
    <m/>
    <m/>
    <m/>
  </r>
  <r>
    <n v="15"/>
    <x v="14"/>
    <n v="22661"/>
    <s v="SEGURIDAD, CONVIVENCIA Y JUSTICIA"/>
    <n v="5"/>
    <s v="Dotaciones suministradas a organismos de seguridad"/>
    <s v="Mejores capacidades al servicio de la seguridad"/>
    <x v="2"/>
    <x v="1"/>
    <x v="1"/>
    <x v="0"/>
    <x v="2"/>
    <s v="Suministrar 4 Dotación(es) a organismos de seguridad"/>
    <s v="DOTACIÓN"/>
    <n v="4"/>
    <n v="215"/>
    <n v="6.2987051034159485E-3"/>
    <s v="Suma"/>
    <x v="432"/>
    <x v="432"/>
    <n v="0"/>
    <n v="0"/>
    <n v="0"/>
    <m/>
    <m/>
    <m/>
  </r>
  <r>
    <n v="15"/>
    <x v="14"/>
    <n v="22961"/>
    <s v="SEGURIDAD, CONVIVENCIA Y JUSTICIA"/>
    <n v="10"/>
    <s v="Ciudadanos beneficiados con habilidades y capacidades para gestionar la convivencia constructivamente"/>
    <s v="Cultura ciudadana para la convivencia pacífica"/>
    <x v="3"/>
    <x v="0"/>
    <x v="0"/>
    <x v="0"/>
    <x v="3"/>
    <s v="Beneficiar 500 Ciudadanos con habilidades y capacidades para gestionar la convivencia constructivamente"/>
    <s v="GESTIÓN DE LA CONVIVENCIA"/>
    <n v="500"/>
    <n v="461"/>
    <n v="1.3505595593836057E-2"/>
    <s v="Suma"/>
    <x v="433"/>
    <x v="433"/>
    <n v="0"/>
    <n v="0"/>
    <n v="0"/>
    <m/>
    <m/>
    <m/>
  </r>
  <r>
    <n v="15"/>
    <x v="14"/>
    <n v="22981"/>
    <s v="MOVILIDAD"/>
    <n v="15"/>
    <s v="Metros cuadrados construidos y/o conservados de elementos del sistema de espacio público peatonal."/>
    <s v="Infraestructura segura e incluyente"/>
    <x v="5"/>
    <x v="0"/>
    <x v="2"/>
    <x v="0"/>
    <x v="4"/>
    <s v="Intervenir 10000 Metro(s) cuadrado(s) de elementos del sistema de espacio público peatonal con acciones de construcción y/o conservación."/>
    <s v="INTERVENCIÓN"/>
    <n v="10000"/>
    <n v="922"/>
    <n v="2.7011191187672114E-2"/>
    <s v="Suma"/>
    <x v="434"/>
    <x v="434"/>
    <n v="0"/>
    <n v="0"/>
    <n v="0"/>
    <m/>
    <m/>
    <m/>
  </r>
  <r>
    <n v="15"/>
    <x v="14"/>
    <n v="23011"/>
    <s v="SEGURIDAD, CONVIVENCIA Y JUSTICIA"/>
    <n v="16"/>
    <s v="Estrategias de seguridad y convivencia implementadas a través de gestores locales, que permitan el uso y disfrute del espacio público"/>
    <s v="Cultura ciudadana para la convivencia pacífica"/>
    <x v="4"/>
    <x v="1"/>
    <x v="1"/>
    <x v="0"/>
    <x v="4"/>
    <s v="Implementar 60 Estrategia(s) de seguridad y convivencia a través de gestores locales, que permitan el uso y disfrute del espacio público"/>
    <s v="ESTRATEGIAS DE SEGURIDAD Y CONVIVENCIA"/>
    <n v="60"/>
    <n v="211"/>
    <n v="6.181519892189606E-3"/>
    <s v="Suma"/>
    <x v="435"/>
    <x v="435"/>
    <n v="0"/>
    <n v="0"/>
    <n v="0"/>
    <m/>
    <m/>
    <m/>
  </r>
  <r>
    <n v="15"/>
    <x v="14"/>
    <n v="23201"/>
    <s v="SALUD"/>
    <n v="17"/>
    <s v="Número de personas con discapacidad, cuidadadores y cuidadoras, vinculados en actividades complementarias en salud"/>
    <s v="Ciudad saludable y con bien-estar"/>
    <x v="7"/>
    <x v="1"/>
    <x v="3"/>
    <x v="1"/>
    <x v="5"/>
    <s v="Vincular 300 Persona(s) con discapacidad, cuidadores y cuidadoras, en actividades complementarias en salud"/>
    <s v="ACCIONES COMPLEMENTARIAS "/>
    <n v="300"/>
    <n v="341"/>
    <n v="9.9900392570457606E-3"/>
    <s v="Suma"/>
    <x v="436"/>
    <x v="436"/>
    <n v="0"/>
    <n v="0"/>
    <n v="0"/>
    <m/>
    <m/>
    <m/>
  </r>
  <r>
    <n v="15"/>
    <x v="14"/>
    <n v="23202"/>
    <s v="SALUD"/>
    <n v="23"/>
    <s v="Número de personas beneficiadas con acciones para la promoción y atención de la salud mental"/>
    <s v="Ciudad saludable y con bien-estar"/>
    <x v="11"/>
    <x v="0"/>
    <x v="0"/>
    <x v="1"/>
    <x v="5"/>
    <s v="Beneficiar 300 Persona(s) con acciones para la promoción y atención de la salud mental"/>
    <s v="SALUD MENTAL"/>
    <n v="300"/>
    <n v="512"/>
    <n v="1.4999707036971933E-2"/>
    <s v="Suma"/>
    <x v="436"/>
    <x v="436"/>
    <n v="0"/>
    <n v="0"/>
    <n v="0"/>
    <m/>
    <m/>
    <m/>
  </r>
  <r>
    <n v="15"/>
    <x v="14"/>
    <n v="23203"/>
    <s v="SALUD"/>
    <n v="20"/>
    <s v="Número de personas vinculadas a las acciones y estrategias para promover la salud sexual y reproductiva consciente en los diferentes ciclos de vida"/>
    <s v="Ciudad saludable y con bien-estar"/>
    <x v="8"/>
    <x v="1"/>
    <x v="3"/>
    <x v="1"/>
    <x v="5"/>
    <s v="Vincular 200 Persona(s) a las acciones y estrategias para promover la salud sexual y reproductiva consciente en los diferentes ciclos de vida"/>
    <s v="SALUD SEXUAL Y REPRODUCTIVA"/>
    <n v="200"/>
    <n v="136"/>
    <n v="3.9842971816956702E-3"/>
    <s v="Suma"/>
    <x v="436"/>
    <x v="436"/>
    <n v="0"/>
    <n v="0"/>
    <n v="0"/>
    <m/>
    <m/>
    <m/>
  </r>
  <r>
    <n v="15"/>
    <x v="14"/>
    <n v="23204"/>
    <s v="SALUD"/>
    <n v="18"/>
    <s v="Números de personas vinculadas a las acciones desarrolladas desde los dispositivos de base comunitaria en respuesta al consumo de SPA"/>
    <s v="Ciudad saludable y con bien-estar"/>
    <x v="10"/>
    <x v="1"/>
    <x v="3"/>
    <x v="1"/>
    <x v="5"/>
    <s v="Vincular 160 Persona(s) a las acciones desarrolladas desde los dispositivos de base comunitaria en respuesta al consumo de SPA"/>
    <s v="DISMINUCIÓN FACTORES DE RIESGO SPA"/>
    <n v="160"/>
    <n v="136"/>
    <n v="3.9842971816956702E-3"/>
    <s v="Suma"/>
    <x v="436"/>
    <x v="436"/>
    <n v="0"/>
    <n v="0"/>
    <n v="0"/>
    <m/>
    <m/>
    <m/>
  </r>
  <r>
    <n v="15"/>
    <x v="14"/>
    <n v="23205"/>
    <s v="SALUD"/>
    <n v="19"/>
    <s v="Número de personas con discapacidad beneficiadas con Dispostivos de Asistencia Personal - Ayudas Técnicas (no incluidas en los Planes de Beneficios)"/>
    <s v="Ciudad saludable y con bien-estar"/>
    <x v="6"/>
    <x v="1"/>
    <x v="3"/>
    <x v="1"/>
    <x v="5"/>
    <s v="Beneficiar 300 Persona(s) con discapacidad a través de Dispositivos de Asistencia Personal - Ayudas Técnicas (no incluidas en los Planes de Beneficios)"/>
    <s v="DISPOSITIVOS DE ASISTENCIA PERSONAL"/>
    <n v="300"/>
    <n v="495"/>
    <n v="1.4501669889259975E-2"/>
    <s v="Suma"/>
    <x v="436"/>
    <x v="436"/>
    <n v="0"/>
    <n v="0"/>
    <n v="0"/>
    <m/>
    <m/>
    <m/>
  </r>
  <r>
    <n v="15"/>
    <x v="14"/>
    <n v="23351"/>
    <s v="MUJERES"/>
    <n v="27"/>
    <s v="Mujeres vinculadas para el ejercicio de derechos y el fortalecimiento de su autonomía económica"/>
    <s v="Cuidado de la vida"/>
    <x v="13"/>
    <x v="0"/>
    <x v="0"/>
    <x v="1"/>
    <x v="6"/>
    <s v="Vincular 800 Mujer(es) para el ejercicio de derechos y el fortalecimiento de su autonomía económica"/>
    <s v="FORTALECIMIENTO DE CAPACIDADES"/>
    <n v="800"/>
    <n v="519"/>
    <n v="1.5204781156618035E-2"/>
    <s v="Suma"/>
    <x v="437"/>
    <x v="437"/>
    <n v="0"/>
    <n v="0"/>
    <n v="0"/>
    <m/>
    <m/>
    <m/>
  </r>
  <r>
    <n v="15"/>
    <x v="14"/>
    <n v="23352"/>
    <s v="INTEGRACIÓN SOCIAL"/>
    <n v="25"/>
    <s v="Número de Personas que participan en procesos para la prevención de violencias en el contexto familiar y/o violencia sexual.          "/>
    <s v="Cuidado de la vida"/>
    <x v="14"/>
    <x v="0"/>
    <x v="0"/>
    <x v="1"/>
    <x v="6"/>
    <s v="Vincular 400 Persona(s) en procesos para la prevención de violencias en el contexto familiar y/o violencia sexual"/>
    <s v="PREVENCIÓN"/>
    <n v="400"/>
    <n v="341"/>
    <n v="9.9900392570457606E-3"/>
    <s v="Suma"/>
    <x v="437"/>
    <x v="437"/>
    <n v="0"/>
    <n v="0"/>
    <n v="0"/>
    <m/>
    <m/>
    <m/>
  </r>
  <r>
    <n v="15"/>
    <x v="14"/>
    <n v="23353"/>
    <s v="MUJERES"/>
    <n v="26"/>
    <s v="Mujeres cuidadoras vinculadas a estrategias de cuidado"/>
    <s v="Cuidado de la vida"/>
    <x v="12"/>
    <x v="0"/>
    <x v="0"/>
    <x v="1"/>
    <x v="6"/>
    <s v="Vincular 400 Mujer(es) cuidadora(s) a estrategias de cuidado"/>
    <s v="ESTRATEGIAS DE CUIDADO"/>
    <n v="400"/>
    <n v="413"/>
    <n v="1.209937305911994E-2"/>
    <s v="Suma"/>
    <x v="437"/>
    <x v="437"/>
    <n v="0"/>
    <n v="0"/>
    <n v="0"/>
    <m/>
    <m/>
    <m/>
  </r>
  <r>
    <n v="15"/>
    <x v="14"/>
    <n v="23401"/>
    <s v="GESTIÓN PÚBLICA"/>
    <n v="32"/>
    <s v="Procesos realizados para el fortalecimiento de habilidades y capacidades de la población víctima del conflicto armado o excombatientes que promuevan su participación en diferentes escenarios. "/>
    <s v="Cuidado de la vida"/>
    <x v="15"/>
    <x v="0"/>
    <x v="0"/>
    <x v="1"/>
    <x v="7"/>
    <s v="Realizar 4 Proceso(s) de fortalecimiento de habilidades y capacidades de la población víctima del conflicto armado o excombatientes para promover su participación en los diferentes escenarios"/>
    <s v="FORTALECIMIENTO DE CAPACIDADES"/>
    <n v="4"/>
    <n v="105"/>
    <n v="3.0761117946915099E-3"/>
    <s v="Suma"/>
    <x v="438"/>
    <x v="438"/>
    <n v="0"/>
    <n v="0"/>
    <n v="0"/>
    <m/>
    <m/>
    <m/>
  </r>
  <r>
    <n v="15"/>
    <x v="14"/>
    <n v="23402"/>
    <s v="GESTIÓN PÚBLICA"/>
    <n v="30"/>
    <s v="Procesos pedagógicos, artísticos, culturales, formativos o académicos realizados para el fortalecimiento de iniciativas ciudadanas para la apropiación social de la memoria, verdad, reparación integral a víctimas, paz y reconciliación. "/>
    <s v="Cuidado de la vida"/>
    <x v="15"/>
    <x v="0"/>
    <x v="0"/>
    <x v="1"/>
    <x v="7"/>
    <s v="Realizar 160 Proceso(s) pedagógicos, artísticos, culturales, formativos o para el fortalecimiento de iniciativas ciudadanas para la apropiación social de la memoria, verdad, reparación integral a víctimas, paz y reconciliación"/>
    <s v="INICIATIVAS"/>
    <n v="160"/>
    <n v="137"/>
    <n v="4.0135934845022562E-3"/>
    <s v="Suma"/>
    <x v="438"/>
    <x v="438"/>
    <n v="0"/>
    <n v="0"/>
    <n v="0"/>
    <m/>
    <m/>
    <m/>
  </r>
  <r>
    <n v="15"/>
    <x v="14"/>
    <n v="23531"/>
    <s v="CULTURA, RECREACIÓN Y DEPORTE"/>
    <n v="33"/>
    <s v="Estímulos otorgados de apoyo al sector artístico y cultural "/>
    <s v="Bogotá cultural y deportiva"/>
    <x v="18"/>
    <x v="1"/>
    <x v="0"/>
    <x v="1"/>
    <x v="8"/>
    <s v="Otorgar 60 Estímulo(s) de apoyo al sector artístico y cultural"/>
    <s v="ESTÍMULOS"/>
    <n v="60"/>
    <n v="1673"/>
    <n v="4.9012714595418061E-2"/>
    <s v="Suma"/>
    <x v="439"/>
    <x v="439"/>
    <n v="0"/>
    <n v="0"/>
    <n v="0"/>
    <m/>
    <m/>
    <m/>
  </r>
  <r>
    <n v="15"/>
    <x v="14"/>
    <n v="23532"/>
    <s v="CULTURA, RECREACIÓN Y DEPORTE"/>
    <n v="38"/>
    <s v="Eventos de promoción, circulción y apropiación de actividades artísticas, culturales y patrimoniales realizadas"/>
    <s v="Bogotá cultural y deportiva"/>
    <x v="17"/>
    <x v="0"/>
    <x v="0"/>
    <x v="1"/>
    <x v="8"/>
    <s v="Realizar 8 Evento(s) de promoción, circulación y apropiación de actividades artísticas, culturales y patrimoniales"/>
    <s v="EVENTOS"/>
    <n v="8"/>
    <n v="409"/>
    <n v="1.1982187847893596E-2"/>
    <s v="Suma"/>
    <x v="439"/>
    <x v="439"/>
    <n v="0"/>
    <n v="0"/>
    <n v="0"/>
    <m/>
    <m/>
    <m/>
  </r>
  <r>
    <n v="15"/>
    <x v="14"/>
    <n v="23533"/>
    <s v="CULTURA, RECREACIÓN Y DEPORTE"/>
    <n v="40"/>
    <s v="No. Organizaciones artísticas, culturales y patrimoniales beneficiadas con elementos entregados."/>
    <s v="Bogotá cultural y deportiva"/>
    <x v="17"/>
    <x v="0"/>
    <x v="0"/>
    <x v="1"/>
    <x v="8"/>
    <s v="Beneficiar 40 Organización(es) artísticas, culturales y patrimoniales con elementos entregados"/>
    <s v="ENTREGA DE ELEMENTOS"/>
    <n v="40"/>
    <n v="548"/>
    <n v="1.6054373938009025E-2"/>
    <s v="Suma"/>
    <x v="439"/>
    <x v="439"/>
    <n v="0"/>
    <n v="0"/>
    <n v="0"/>
    <m/>
    <m/>
    <m/>
  </r>
  <r>
    <n v="15"/>
    <x v="14"/>
    <n v="23534"/>
    <s v="CULTURA, RECREACIÓN Y DEPORTE"/>
    <n v="39"/>
    <s v="Personas beneficiadas y capacitadas con procesos de formación y exploración en los campos artísticos, culturales y patrimoniales "/>
    <s v="Bogotá cultural y deportiva"/>
    <x v="17"/>
    <x v="0"/>
    <x v="0"/>
    <x v="1"/>
    <x v="8"/>
    <s v="Capacitar 600 Persona(s) en los campos artísticos, interculturales, culturales y/o patrimoniales"/>
    <s v="CAPACITACIÓN"/>
    <n v="600"/>
    <n v="409"/>
    <n v="1.1982187847893596E-2"/>
    <s v="Suma"/>
    <x v="439"/>
    <x v="439"/>
    <n v="0"/>
    <n v="0"/>
    <n v="0"/>
    <m/>
    <m/>
    <m/>
  </r>
  <r>
    <n v="15"/>
    <x v="14"/>
    <n v="24481"/>
    <s v="CULTURA, RECREACIÓN Y DEPORTE"/>
    <n v="34"/>
    <s v="Colectivos u organizaciones recreo deportivas inscritas en el Banco que implementan iniciativas de carácter barrial beneficiadas con apoyos economicos"/>
    <s v="Bogotá cultural y deportiva"/>
    <x v="16"/>
    <x v="0"/>
    <x v="0"/>
    <x v="1"/>
    <x v="8"/>
    <s v="Beneficiar 200 Colectivo(s) u organizaciones recreo deportivas inscritas en el Banco que implementan iniciativas de carácter barrial con apoyos económicos"/>
    <s v="BANCO DE INICIATIVAS"/>
    <n v="200"/>
    <n v="251"/>
    <n v="7.3533720044530381E-3"/>
    <s v="Suma"/>
    <x v="440"/>
    <x v="440"/>
    <n v="0"/>
    <n v="0"/>
    <n v="0"/>
    <m/>
    <m/>
    <m/>
  </r>
  <r>
    <n v="15"/>
    <x v="14"/>
    <n v="24482"/>
    <s v="CULTURA, RECREACIÓN Y DEPORTE"/>
    <n v="35"/>
    <s v="Personas beneficiadas con actividades recreo-deportivas comunitarias"/>
    <s v="Bogotá cultural y deportiva"/>
    <x v="16"/>
    <x v="0"/>
    <x v="0"/>
    <x v="1"/>
    <x v="8"/>
    <s v="Beneficiar 800 Persona(s) en actividades recreo-deportivas comunitarias."/>
    <s v="ACTIVIDADES RECREODEPORTIVAS"/>
    <n v="800"/>
    <n v="226"/>
    <n v="6.6209644342883926E-3"/>
    <s v="Suma"/>
    <x v="440"/>
    <x v="440"/>
    <n v="0"/>
    <n v="0"/>
    <n v="0"/>
    <m/>
    <m/>
    <m/>
  </r>
  <r>
    <n v="15"/>
    <x v="14"/>
    <n v="24483"/>
    <s v="CULTURA, RECREACIÓN Y DEPORTE"/>
    <n v="37"/>
    <s v="Personas beneficiadas con la entrega de dotaciones deportivas."/>
    <s v="Bogotá cultural y deportiva"/>
    <x v="16"/>
    <x v="0"/>
    <x v="0"/>
    <x v="1"/>
    <x v="8"/>
    <s v="Beneficiar 600 Persona(s) con la entrega de dotaciones deportivas."/>
    <s v="DOTACIÓN"/>
    <n v="600"/>
    <n v="190"/>
    <n v="5.5662975332513038E-3"/>
    <s v="Suma"/>
    <x v="440"/>
    <x v="440"/>
    <n v="0"/>
    <n v="0"/>
    <n v="0"/>
    <m/>
    <m/>
    <m/>
  </r>
  <r>
    <n v="15"/>
    <x v="14"/>
    <n v="24484"/>
    <s v="CULTURA, RECREACIÓN Y DEPORTE"/>
    <n v="36"/>
    <s v="Personas capacitadas en los campos deportivos o recreativos "/>
    <s v="Bogotá cultural y deportiva"/>
    <x v="16"/>
    <x v="0"/>
    <x v="0"/>
    <x v="1"/>
    <x v="8"/>
    <s v="Capacitar 600 Persona(s) en los campos deportivos o recreativos"/>
    <s v="CAPACITACIÓN"/>
    <n v="600"/>
    <n v="207"/>
    <n v="6.0643346809632626E-3"/>
    <s v="Suma"/>
    <x v="440"/>
    <x v="440"/>
    <n v="0"/>
    <n v="0"/>
    <n v="0"/>
    <m/>
    <m/>
    <m/>
  </r>
  <r>
    <n v="15"/>
    <x v="14"/>
    <n v="24881"/>
    <s v="AMBIENTE"/>
    <n v="45"/>
    <s v="Número de animales esterilizados"/>
    <s v="Cuidado de la vida"/>
    <x v="19"/>
    <x v="0"/>
    <x v="0"/>
    <x v="1"/>
    <x v="9"/>
    <s v="Esterilizar 400 perros y gatos incluyendo los que está en condición de vulnerabilidad"/>
    <s v="ESTERILIZACIÓN"/>
    <n v="400"/>
    <n v="65"/>
    <n v="1.9042596824280775E-3"/>
    <s v="Suma"/>
    <x v="441"/>
    <x v="441"/>
    <n v="0"/>
    <n v="0"/>
    <n v="0"/>
    <m/>
    <m/>
    <m/>
  </r>
  <r>
    <n v="15"/>
    <x v="14"/>
    <n v="24882"/>
    <s v="AMBIENTE"/>
    <n v="43"/>
    <s v="Número de personas vinculadas en acciones de educación en temas de protección y bienestar animal"/>
    <s v="Cuidado de la vida"/>
    <x v="19"/>
    <x v="0"/>
    <x v="0"/>
    <x v="1"/>
    <x v="9"/>
    <s v="Vincular 80 personas en acciones educativas en temas de protección y bienestar animal"/>
    <s v="ACCIONES PEDAGÓGICAS"/>
    <n v="80"/>
    <n v="192"/>
    <n v="5.6248901388644751E-3"/>
    <s v="Suma"/>
    <x v="441"/>
    <x v="441"/>
    <n v="0"/>
    <n v="0"/>
    <n v="0"/>
    <m/>
    <m/>
    <m/>
  </r>
  <r>
    <n v="15"/>
    <x v="14"/>
    <n v="24883"/>
    <s v="AMBIENTE"/>
    <n v="44"/>
    <s v="Número de animales atendidos por los programas de brigadas médicas, urgencias veterinarias y adopciones"/>
    <s v="Cuidado de la vida"/>
    <x v="19"/>
    <x v="0"/>
    <x v="0"/>
    <x v="1"/>
    <x v="9"/>
    <s v="Atender 1000 animales en los programas de brigadas médicas, urgencias veterinarias y adopciones"/>
    <s v="BIENESTAR ANIMAL"/>
    <n v="1000"/>
    <n v="255"/>
    <n v="7.4705572156793815E-3"/>
    <s v="Suma"/>
    <x v="441"/>
    <x v="441"/>
    <n v="0"/>
    <n v="0"/>
    <n v="0"/>
    <m/>
    <m/>
    <m/>
  </r>
  <r>
    <n v="15"/>
    <x v="14"/>
    <n v="23051"/>
    <s v="INTEGRACIÓN SOCIAL"/>
    <n v="46"/>
    <s v="Jóvenes beneficiados con transferencias condicionadas y  acompañamiento psicosocial para la promoción al acceso y permanencia a oportunidades de formación y empleabilidad"/>
    <s v="Menos pobreza "/>
    <x v="22"/>
    <x v="1"/>
    <x v="4"/>
    <x v="1"/>
    <x v="10"/>
    <s v="Beneficiar 100 Joven(es) con trasferencias condicionadas y acompañamiento psicosocial para la promoción al acceso y permanencia a oportunidades de formación y empleabilidad."/>
    <s v="TRANSFERENCIAS MONETARIAS"/>
    <n v="100"/>
    <n v="120"/>
    <n v="3.515556336790297E-3"/>
    <s v="Suma"/>
    <x v="442"/>
    <x v="442"/>
    <n v="0"/>
    <n v="0"/>
    <n v="0"/>
    <m/>
    <m/>
    <m/>
  </r>
  <r>
    <n v="15"/>
    <x v="14"/>
    <n v="23052"/>
    <s v="INTEGRACIÓN SOCIAL"/>
    <n v="48"/>
    <s v="Número de personas mayores con transferencias Monetarias"/>
    <s v="Menos pobreza "/>
    <x v="20"/>
    <x v="1"/>
    <x v="4"/>
    <x v="1"/>
    <x v="10"/>
    <s v="Beneficiar 949 Persona(s) Mayor(es) con apoyo económico tipo C."/>
    <s v="APOYO ECONÓMICO PERSONA MAYOR"/>
    <n v="949"/>
    <n v="2049"/>
    <n v="6.0028124450694324E-2"/>
    <s v="Constante"/>
    <x v="442"/>
    <x v="442"/>
    <n v="0"/>
    <n v="0"/>
    <n v="0"/>
    <m/>
    <m/>
    <m/>
  </r>
  <r>
    <n v="15"/>
    <x v="14"/>
    <n v="23053"/>
    <s v="INTEGRACIÓN SOCIAL"/>
    <n v="47"/>
    <s v="Personas atendidas con apoyos que contribuyan al ingreso mínimo garantizado"/>
    <s v="Menos pobreza "/>
    <x v="21"/>
    <x v="1"/>
    <x v="4"/>
    <x v="1"/>
    <x v="10"/>
    <s v="Atender 5000 Persona(s) con apoyos que contribuyan al ingreso mínimo garantizado"/>
    <s v="INGRESO MÍNIMO"/>
    <n v="5000"/>
    <n v="1690"/>
    <n v="4.9510751743130015E-2"/>
    <s v="Suma"/>
    <x v="442"/>
    <x v="442"/>
    <n v="0"/>
    <n v="0"/>
    <n v="0"/>
    <m/>
    <m/>
    <m/>
  </r>
  <r>
    <n v="15"/>
    <x v="14"/>
    <n v="23071"/>
    <s v="INTEGRACIÓN SOCIAL"/>
    <n v="49"/>
    <s v="Número de cupos habilitados para la atención de población en inseguridad alimentaria y nutricional del Distrito Capital, a través de comedores comunitarios."/>
    <s v="Menos pobreza "/>
    <x v="52"/>
    <x v="1"/>
    <x v="4"/>
    <x v="1"/>
    <x v="23"/>
    <s v="Habilitar 50 Cupo(s) para la atención de población en inseguridad alimentaria y nutricional del Distrito Capital, a través de comedores comunitarios."/>
    <s v="SEGURIDAD ALIMENTARIA"/>
    <n v="50"/>
    <n v="239"/>
    <n v="7.001816370774008E-3"/>
    <s v="Suma"/>
    <x v="443"/>
    <x v="443"/>
    <n v="0"/>
    <n v="0"/>
    <n v="0"/>
    <m/>
    <m/>
    <m/>
  </r>
  <r>
    <n v="15"/>
    <x v="14"/>
    <n v="24581"/>
    <s v="EDUCACIÓN"/>
    <n v="50"/>
    <s v="Sedes educativas urbanas y rurales dotadas con recursos pedagógicos y/o tecnológicos"/>
    <s v="Educación como eje del potencial humano"/>
    <x v="23"/>
    <x v="1"/>
    <x v="5"/>
    <x v="2"/>
    <x v="11"/>
    <s v="Dotar 5 Sede(s) educativas urbanas y rurales con recursos pedagógicos y/o tecnológicos"/>
    <s v="DOTACIÓN"/>
    <n v="5"/>
    <n v="341"/>
    <n v="9.9900392570457606E-3"/>
    <s v="Suma"/>
    <x v="444"/>
    <x v="444"/>
    <n v="0"/>
    <n v="0"/>
    <n v="0"/>
    <m/>
    <m/>
    <m/>
  </r>
  <r>
    <n v="15"/>
    <x v="14"/>
    <n v="24582"/>
    <s v="EDUCACIÓN"/>
    <n v="52"/>
    <s v="Número de estudiantes beneficiados en programas de educación posmedia (niveles de formación técnico profesional, tecnólogo, profesional universitario y educación para el trabajo y desarrollo humano)."/>
    <s v="Educación como eje del potencial humano"/>
    <x v="24"/>
    <x v="1"/>
    <x v="5"/>
    <x v="2"/>
    <x v="11"/>
    <s v="Beneficiar 100 Estudiante(s) en programas de educación posmedia (niveles de formación técnico profesional, tecnólogo, profesional universitario y educación para el trabajo y desarrollo"/>
    <s v="APOYO EDUCACIÓN POSMEDIA"/>
    <n v="100"/>
    <n v="2732"/>
    <n v="8.0037499267592432E-2"/>
    <s v="Suma"/>
    <x v="444"/>
    <x v="444"/>
    <n v="0"/>
    <n v="0"/>
    <n v="0"/>
    <m/>
    <m/>
    <m/>
  </r>
  <r>
    <n v="15"/>
    <x v="14"/>
    <n v="26071"/>
    <s v="DESARROLLO ECONÓMICO, INDUSTRIA Y TURISMO"/>
    <n v="54"/>
    <s v="Número de acciones realizadas para fortalecer las capacidades y/o habilidades, técnicas y blandas de las personas de la localidad, con el fin de mejorar el acceso a oportunidades de empleo."/>
    <s v="Desarrollo empresarial, productividad y empleo"/>
    <x v="25"/>
    <x v="0"/>
    <x v="0"/>
    <x v="2"/>
    <x v="12"/>
    <s v="Realizar 720 acciones para fortalecer las capacidades y/o habilidades, técnicas y blandas de las personas de la localidad, con el fin de mejorar el acceso a oportunidades de empleo."/>
    <s v="FORTALECIMIENTO DE CAPACIDADES"/>
    <n v="720"/>
    <n v="512"/>
    <n v="1.4999707036971933E-2"/>
    <s v="Suma"/>
    <x v="445"/>
    <x v="445"/>
    <n v="0"/>
    <n v="0"/>
    <n v="0"/>
    <m/>
    <m/>
    <m/>
  </r>
  <r>
    <n v="15"/>
    <x v="14"/>
    <n v="26072"/>
    <s v="DESARROLLO ECONÓMICO, INDUSTRIA Y TURISMO"/>
    <n v="55"/>
    <s v="Número de Mipymes y/o emprendimientos orientados al fortalecimiento de las capacidades locales para la gestión y el desarrollo turístico apoyados."/>
    <s v="Emprendimiento equitativo e incluyente"/>
    <x v="26"/>
    <x v="0"/>
    <x v="0"/>
    <x v="2"/>
    <x v="12"/>
    <s v="Apoyar 50 Mipymes y/o emprendimientos orientados al fortalecimiento de las capacidades locales para la gestión y el desarrollo turístico "/>
    <s v="DESARROLLO TURÍSTICO"/>
    <n v="50"/>
    <n v="344"/>
    <n v="1.0077928165465518E-2"/>
    <s v="Suma"/>
    <x v="445"/>
    <x v="445"/>
    <n v="0"/>
    <n v="0"/>
    <n v="0"/>
    <m/>
    <m/>
    <m/>
  </r>
  <r>
    <n v="15"/>
    <x v="14"/>
    <n v="24651"/>
    <s v="CULTURA, RECREACIÓN Y DEPORTE"/>
    <n v="56"/>
    <s v="Número de proyectos financiados y acompañados del sector cultural y creativo."/>
    <s v="Bogotá cultural y deportiva"/>
    <x v="29"/>
    <x v="0"/>
    <x v="0"/>
    <x v="2"/>
    <x v="13"/>
    <s v="Financiar 60 Proyecto(s) del sector cultural y creativo"/>
    <s v="SOSTENIBILIDAD"/>
    <n v="60"/>
    <n v="341"/>
    <n v="9.9900392570457606E-3"/>
    <s v="Suma"/>
    <x v="446"/>
    <x v="446"/>
    <n v="0"/>
    <n v="0"/>
    <n v="0"/>
    <m/>
    <m/>
    <m/>
  </r>
  <r>
    <n v="15"/>
    <x v="14"/>
    <n v="25161"/>
    <s v="DESARROLLO ECONÓMICO, INDUSTRIA Y TURISMO"/>
    <n v="58"/>
    <s v="Número de Mipymes, emprendimientos y/o actores de la economia informal apoyados para el fortalecimiento del tejido empresarial local."/>
    <s v="Emprendimiento equitativo e incluyente"/>
    <x v="28"/>
    <x v="0"/>
    <x v="0"/>
    <x v="2"/>
    <x v="13"/>
    <s v="Apoyar 100 Mipymes, emprendimientos y/o actores de la economía informal para el fortalecimiento del tejido empresarial local."/>
    <s v="TEJIDO EMPRESARIAL LOCAL"/>
    <n v="100"/>
    <n v="341"/>
    <n v="9.9900392570457606E-3"/>
    <s v="Suma"/>
    <x v="447"/>
    <x v="447"/>
    <n v="0"/>
    <n v="0"/>
    <n v="0"/>
    <m/>
    <m/>
    <m/>
  </r>
  <r>
    <n v="15"/>
    <x v="14"/>
    <n v="24691"/>
    <s v="CULTURA, RECREACIÓN Y DEPORTE"/>
    <n v="61"/>
    <s v="Número de Parques de la red de proximidad intervenidos en mejoramiento, mantenimiento y/o dotación"/>
    <s v="Desarrollo urbano y rural integral"/>
    <x v="30"/>
    <x v="0"/>
    <x v="0"/>
    <x v="3"/>
    <x v="14"/>
    <s v="Intervenir 4 Parque(s) de la red de proximidad con acciones de mejoramiento, mantenimiento y/o dotación"/>
    <s v="INTERVENCIÓN"/>
    <n v="4"/>
    <n v="590"/>
    <n v="1.7284818655885627E-2"/>
    <s v="Suma"/>
    <x v="448"/>
    <x v="448"/>
    <n v="0"/>
    <n v="0"/>
    <n v="0"/>
    <m/>
    <m/>
    <m/>
  </r>
  <r>
    <n v="15"/>
    <x v="14"/>
    <n v="26691"/>
    <s v="CULTURA, RECREACIÓN Y DEPORTE"/>
    <n v="62"/>
    <s v="No. de equipamientos culturales intervenidos con acciones de construcción, adecuación y/o dotación"/>
    <s v="Desarrollo urbano y rural integral"/>
    <x v="31"/>
    <x v="0"/>
    <x v="0"/>
    <x v="3"/>
    <x v="14"/>
    <s v="Intervenir 1 Equipamiento(s) culturales con acciones de construcción, adecuación y/o dotación"/>
    <s v="INTERVENCIÓN"/>
    <n v="1"/>
    <n v="683"/>
    <n v="2.0009374816898108E-2"/>
    <s v="Suma"/>
    <x v="449"/>
    <x v="449"/>
    <n v="0"/>
    <n v="0"/>
    <n v="0"/>
    <m/>
    <m/>
    <m/>
  </r>
  <r>
    <n v="15"/>
    <x v="14"/>
    <n v="25681"/>
    <s v="AMBIENTE"/>
    <n v="71"/>
    <s v="Número de árboles mantenidos en zona urbana"/>
    <s v="Protección del ambiente y resiliencia al cambio climático"/>
    <x v="33"/>
    <x v="0"/>
    <x v="0"/>
    <x v="3"/>
    <x v="15"/>
    <s v="Mantener 4000 árboles en zona urbana"/>
    <s v="ARBOLADO"/>
    <n v="4000"/>
    <n v="205"/>
    <n v="6.0057420753500904E-3"/>
    <s v="Suma"/>
    <x v="450"/>
    <x v="450"/>
    <n v="0"/>
    <n v="0"/>
    <n v="0"/>
    <m/>
    <m/>
    <m/>
  </r>
  <r>
    <n v="15"/>
    <x v="14"/>
    <n v="25682"/>
    <s v="AMBIENTE"/>
    <n v="68"/>
    <s v="Número de huertas urbanas implementadas"/>
    <s v="Protección del ambiente y resiliencia al cambio climático"/>
    <x v="33"/>
    <x v="0"/>
    <x v="0"/>
    <x v="3"/>
    <x v="15"/>
    <s v="Implementar 16 huertas urbanas "/>
    <s v="HUERTAS URBANAS"/>
    <n v="16"/>
    <n v="202"/>
    <n v="5.9178531669303331E-3"/>
    <s v="Suma"/>
    <x v="450"/>
    <x v="450"/>
    <n v="0"/>
    <n v="0"/>
    <n v="0"/>
    <m/>
    <m/>
    <m/>
  </r>
  <r>
    <n v="15"/>
    <x v="14"/>
    <n v="25683"/>
    <s v="HÁBITAT"/>
    <n v="76"/>
    <s v="Personas capacitadas en separación en la fuente y reciclaje"/>
    <s v="Protección del ambiente y resiliencia al cambio climático"/>
    <x v="34"/>
    <x v="0"/>
    <x v="0"/>
    <x v="3"/>
    <x v="15"/>
    <s v="Capacitar 800 personas en separación en la fuente y reciclaje."/>
    <s v="SEPARACIÓN EN LA FUENTE"/>
    <n v="800"/>
    <n v="358"/>
    <n v="1.0488076404757719E-2"/>
    <s v="Suma"/>
    <x v="450"/>
    <x v="450"/>
    <n v="0"/>
    <n v="0"/>
    <n v="0"/>
    <m/>
    <m/>
    <m/>
  </r>
  <r>
    <n v="15"/>
    <x v="14"/>
    <n v="25684"/>
    <s v="AMBIENTE"/>
    <n v="67"/>
    <s v="Número de procesos comunitarios de educación ambiental implementados"/>
    <s v="Protección del ambiente y resiliencia al cambio climático"/>
    <x v="33"/>
    <x v="0"/>
    <x v="0"/>
    <x v="3"/>
    <x v="15"/>
    <s v="Implementar 4 procesos comunitarios de educación ambiental que promueven la conservación de la biodiversidad y el agua"/>
    <s v="EDUCACIÓN AMBIENTAL"/>
    <n v="4"/>
    <n v="156"/>
    <n v="4.5702232378273863E-3"/>
    <s v="Suma"/>
    <x v="450"/>
    <x v="450"/>
    <n v="0"/>
    <n v="0"/>
    <n v="0"/>
    <m/>
    <m/>
    <m/>
  </r>
  <r>
    <n v="15"/>
    <x v="14"/>
    <n v="25421"/>
    <s v="MOVILIDAD"/>
    <n v="77"/>
    <s v="Kilómetros-carril construidos y/o conservados de malla vial urbana (local y/o intermedia)"/>
    <s v="Infraestructura segura e incluyente"/>
    <x v="35"/>
    <x v="0"/>
    <x v="2"/>
    <x v="3"/>
    <x v="16"/>
    <s v="Intervenir 5 Kilómetro(s)-carril de malla vial urbana (local y/o intermedia) con acciones de construcción y/o conservación"/>
    <s v="INTERVENCIÓN MALLA VIAL LOCAL"/>
    <n v="5"/>
    <n v="4829"/>
    <n v="0.14147184625300288"/>
    <s v="Suma"/>
    <x v="451"/>
    <x v="451"/>
    <n v="0"/>
    <n v="0"/>
    <n v="0"/>
    <m/>
    <m/>
    <m/>
  </r>
  <r>
    <n v="15"/>
    <x v="14"/>
    <n v="24721"/>
    <s v="AMBIENTE"/>
    <n v="79"/>
    <s v="Número de acciones efectivas para el fortalecimiento de las capacidades locales en torno a la gestión del riesgo"/>
    <s v="Protección del ambiente y resiliencia al cambio climático"/>
    <x v="36"/>
    <x v="1"/>
    <x v="0"/>
    <x v="3"/>
    <x v="17"/>
    <s v="Realizar 4 Acción(es) efectivas para el fortalecimiento de las capacidades locales en torno a la gestión del riesgo"/>
    <s v="GESTIÓN DEL RIESGO"/>
    <n v="4"/>
    <n v="85"/>
    <n v="2.4901857385597938E-3"/>
    <s v="Suma"/>
    <x v="452"/>
    <x v="452"/>
    <n v="0"/>
    <n v="0"/>
    <n v="0"/>
    <m/>
    <m/>
    <m/>
  </r>
  <r>
    <n v="15"/>
    <x v="14"/>
    <n v="24722"/>
    <s v="AMBIENTE"/>
    <n v="113"/>
    <s v="Número de obras de mitigación y/u obras de mitigación existentes con mantenimiento"/>
    <s v="Protección del ambiente y resiliencia al cambio climático"/>
    <x v="36"/>
    <x v="1"/>
    <x v="0"/>
    <x v="3"/>
    <x v="17"/>
    <s v="Realizar 1 Obra(s) de mitigación y/u obras de mitigación existentes con mantenimiento"/>
    <s v="OBRAS DE MITIGACIÓN"/>
    <n v="1"/>
    <n v="85"/>
    <n v="2.4901857385597938E-3"/>
    <s v="Constante"/>
    <x v="452"/>
    <x v="452"/>
    <n v="0"/>
    <n v="0"/>
    <n v="0"/>
    <m/>
    <m/>
    <m/>
  </r>
  <r>
    <n v="15"/>
    <x v="14"/>
    <n v="25771"/>
    <s v="INTEGRACIÓN SOCIAL"/>
    <n v="84"/>
    <s v="Unidades operativas orientadas a la atención de jóvenes (casas de la juventud, centros forjar) dotadas y/o acondicionadas"/>
    <s v="Desarrollo urbano y rural integral"/>
    <x v="37"/>
    <x v="0"/>
    <x v="0"/>
    <x v="3"/>
    <x v="18"/>
    <s v="Dotar y/o acondicionar 1 unidades operativas orientadas a la atención de jóvenes (casas de la juventud, centros forjar)"/>
    <s v="DOTACIÓN"/>
    <n v="1"/>
    <n v="96"/>
    <n v="2.8124450694322375E-3"/>
    <s v="Suma"/>
    <x v="453"/>
    <x v="453"/>
    <n v="0"/>
    <n v="0"/>
    <n v="0"/>
    <m/>
    <m/>
    <m/>
  </r>
  <r>
    <n v="15"/>
    <x v="14"/>
    <n v="25772"/>
    <s v="INTEGRACIÓN SOCIAL"/>
    <n v="82"/>
    <s v="Unidades operativas orientadas a la atención de la primera infancia  (Jardines Infantiles, Casas de Pensamiento Intercultural, Modalidad Espacios Rurales, Crecemos en la Ruralidad, Creciendo Juntos, Centros Amar) dotadas y/o acondicionadas "/>
    <s v="Desarrollo urbano y rural integral"/>
    <x v="37"/>
    <x v="0"/>
    <x v="0"/>
    <x v="3"/>
    <x v="18"/>
    <s v="Dotar y/o acondicionar 4 unidades operativas orientadas a la atención de la primera infancia (Jardines Infantiles, Casas de Pensamiento Intercultural, Modalidad Espacios Rurales, Crecemos en la Ruralidad, Creciendo Juntos, Centros Amar, Centros Forjar)"/>
    <s v="DOTACIÓN"/>
    <n v="4"/>
    <n v="50"/>
    <n v="1.4648151403292905E-3"/>
    <s v="Suma"/>
    <x v="453"/>
    <x v="453"/>
    <n v="0"/>
    <n v="0"/>
    <n v="0"/>
    <m/>
    <m/>
    <m/>
  </r>
  <r>
    <n v="15"/>
    <x v="14"/>
    <n v="24781"/>
    <s v="GOBIERNO"/>
    <n v="93"/>
    <s v="Estrategias de fortalecimiento institucional realizadas"/>
    <s v="Gobierno confiable"/>
    <x v="39"/>
    <x v="1"/>
    <x v="6"/>
    <x v="4"/>
    <x v="20"/>
    <s v="Realizar 4 Estrategia(s) de fortalecimiento institucional (una por vigencia)"/>
    <s v="FORTALECIMIENTO INSTITUCIONAL"/>
    <n v="4"/>
    <n v="2903"/>
    <n v="8.5047167047518607E-2"/>
    <s v="Suma"/>
    <x v="454"/>
    <x v="454"/>
    <n v="0"/>
    <n v="0"/>
    <n v="0"/>
    <m/>
    <m/>
    <m/>
  </r>
  <r>
    <n v="15"/>
    <x v="14"/>
    <n v="24782"/>
    <s v="GOBIERNO"/>
    <n v="92"/>
    <s v="Sedes administrativas locales intervenidas."/>
    <s v="Gobierno confiable"/>
    <x v="40"/>
    <x v="1"/>
    <x v="6"/>
    <x v="4"/>
    <x v="20"/>
    <s v="Intervenir 1 Sede(s) administrativa local"/>
    <s v="INTERVENCIÓN"/>
    <n v="1"/>
    <n v="1366"/>
    <n v="4.0018749633796216E-2"/>
    <s v="Constante"/>
    <x v="454"/>
    <x v="454"/>
    <n v="0"/>
    <n v="0"/>
    <n v="0"/>
    <m/>
    <m/>
    <m/>
  </r>
  <r>
    <n v="15"/>
    <x v="14"/>
    <n v="24783"/>
    <s v="GOBIERNO"/>
    <n v="94"/>
    <s v="Estrategias de inspección, vigilancia y control realizada"/>
    <s v="Gobierno confiable"/>
    <x v="41"/>
    <x v="1"/>
    <x v="6"/>
    <x v="4"/>
    <x v="20"/>
    <s v="Realizar 4 Estrategia(s) de inspección, vigilancia y control (una por vigencia)"/>
    <s v="IVC"/>
    <n v="4"/>
    <n v="853"/>
    <n v="2.4989746294017696E-2"/>
    <s v="Suma"/>
    <x v="454"/>
    <x v="454"/>
    <n v="0"/>
    <n v="0"/>
    <n v="0"/>
    <m/>
    <m/>
    <m/>
  </r>
  <r>
    <n v="15"/>
    <x v="14"/>
    <n v="25941"/>
    <s v="GESTIÓN PÚBLICA"/>
    <n v="96"/>
    <s v="Procesos de formacion y desarrollo de competencias digitales realizados en zonas rurales y/o apartadas y urbanas"/>
    <s v="Ciudad inteligente​"/>
    <x v="42"/>
    <x v="0"/>
    <x v="0"/>
    <x v="4"/>
    <x v="21"/>
    <s v="Operativizar 100 Centros de Acceso Comunitario en zonas rurales y/o apartadas y/o urbanas, con énfasis en procesos de formación y desarrollo de competencias digitales."/>
    <s v="FORTALECIMIENTO DE CAPACIDADES"/>
    <n v="100"/>
    <n v="239"/>
    <n v="7.001816370774008E-3"/>
    <s v="Suma"/>
    <x v="455"/>
    <x v="455"/>
    <n v="0"/>
    <n v="0"/>
    <n v="0"/>
    <m/>
    <m/>
    <m/>
  </r>
  <r>
    <n v="15"/>
    <x v="14"/>
    <n v="25942"/>
    <s v="GESTIÓN PÚBLICA"/>
    <n v="95"/>
    <s v="Servicios TIC´s generados en zonas rurales y/o apartadas y urbanas"/>
    <s v="Ciudad inteligente​"/>
    <x v="42"/>
    <x v="0"/>
    <x v="0"/>
    <x v="4"/>
    <x v="21"/>
    <s v="Operativizar 8 Centros de Acceso Comunitario en zonas rurales y/o apartadas y/o urbanas, con énfasis en Servicios TIC´s generados."/>
    <s v="CONECTIVIDAD"/>
    <n v="8"/>
    <n v="239"/>
    <n v="7.001816370774008E-3"/>
    <s v="Suma"/>
    <x v="455"/>
    <x v="455"/>
    <n v="0"/>
    <n v="0"/>
    <n v="0"/>
    <m/>
    <m/>
    <m/>
  </r>
  <r>
    <n v="15"/>
    <x v="14"/>
    <n v="23291"/>
    <s v="GOBIERNO"/>
    <n v="101"/>
    <s v="Unidades de innovación publica  y social fortalecidas"/>
    <s v="Gobierno confiable"/>
    <x v="49"/>
    <x v="1"/>
    <x v="0"/>
    <x v="4"/>
    <x v="22"/>
    <s v="Fortalecer 1 Unidad(es) de innovación publica y social a nivel local"/>
    <s v="INNOVACIÓN PÚBLICA"/>
    <n v="1"/>
    <n v="170"/>
    <n v="4.9803714771195877E-3"/>
    <s v="Constante"/>
    <x v="456"/>
    <x v="456"/>
    <n v="0"/>
    <n v="0"/>
    <n v="0"/>
    <m/>
    <m/>
    <m/>
  </r>
  <r>
    <n v="15"/>
    <x v="14"/>
    <n v="25101"/>
    <s v="GOBIERNO"/>
    <n v="98"/>
    <s v="Personas capacitadas a través de procesos de formación para la participación de manera virtual y presencial."/>
    <s v="Democracia deliberativa y participación"/>
    <x v="43"/>
    <x v="0"/>
    <x v="0"/>
    <x v="4"/>
    <x v="22"/>
    <s v="Capacitar 200 Persona(s) a través de procesos de formación para la participación de manera virtual y presencial"/>
    <s v="CAPACITACIÓN"/>
    <n v="200"/>
    <n v="368"/>
    <n v="1.0781039432823578E-2"/>
    <s v="Suma"/>
    <x v="457"/>
    <x v="457"/>
    <n v="0"/>
    <n v="0"/>
    <n v="0"/>
    <m/>
    <m/>
    <m/>
  </r>
  <r>
    <n v="15"/>
    <x v="14"/>
    <n v="25102"/>
    <s v="GOBIERNO"/>
    <n v="99"/>
    <s v="Organizaciones comunales fortalecidas."/>
    <s v="Democracia deliberativa y participación"/>
    <x v="45"/>
    <x v="1"/>
    <x v="0"/>
    <x v="4"/>
    <x v="22"/>
    <s v="Fortalecer 15 Organización(es) comunales"/>
    <s v="FORTALECIMIENTO COMUNAL"/>
    <n v="15"/>
    <n v="1024"/>
    <n v="2.9999414073943867E-2"/>
    <s v="Suma"/>
    <x v="457"/>
    <x v="457"/>
    <n v="0"/>
    <n v="0"/>
    <n v="0"/>
    <m/>
    <m/>
    <m/>
  </r>
  <r>
    <n v="15"/>
    <x v="14"/>
    <n v="25103"/>
    <s v="GOBIERNO"/>
    <n v="97"/>
    <s v="Organizaciones sociales e Instancias de participación ciudadana fortalecidas."/>
    <s v="Democracia deliberativa y participación"/>
    <x v="46"/>
    <x v="0"/>
    <x v="0"/>
    <x v="4"/>
    <x v="22"/>
    <s v="Fortalecer 60 Organización(es) sociales e Instancias de participación ciudadana"/>
    <s v="FORTALECIMIENTO DE ORGANIZACIONES"/>
    <n v="60"/>
    <n v="426"/>
    <n v="1.2480224995605554E-2"/>
    <s v="Suma"/>
    <x v="457"/>
    <x v="457"/>
    <n v="0"/>
    <n v="0"/>
    <n v="0"/>
    <m/>
    <m/>
    <m/>
  </r>
  <r>
    <n v="15"/>
    <x v="14"/>
    <n v="25351"/>
    <s v="GOBIERNO"/>
    <n v="104"/>
    <s v="Iniciativa de inversión local concertada e implementada con las comunidades negras, afrocolombianas y palenqueras"/>
    <s v="Línea diferencial étnica"/>
    <x v="48"/>
    <x v="1"/>
    <x v="0"/>
    <x v="4"/>
    <x v="22"/>
    <s v="Concertar e implementar 4 Iniciativa(s) de inversión local con las comunidades negras, afrocolombianas y palenqueras (aplica en todas las localidades con autoridades NAP)"/>
    <s v="INICIATIVAS COMUNIDADES NEGRAS, AFROCOLOMBIANAS, PALENQUERAS"/>
    <n v="4"/>
    <n v="102"/>
    <n v="2.9882228862717526E-3"/>
    <s v="Suma"/>
    <x v="458"/>
    <x v="458"/>
    <n v="0"/>
    <n v="0"/>
    <n v="0"/>
    <m/>
    <m/>
    <m/>
  </r>
  <r>
    <n v="15"/>
    <x v="14"/>
    <n v="25352"/>
    <s v="GOBIERNO"/>
    <n v="103"/>
    <s v="Iniciativa de inversión local concertada e implementada con los pueblos indígenas"/>
    <s v="Línea diferencial étnica"/>
    <x v="48"/>
    <x v="1"/>
    <x v="0"/>
    <x v="4"/>
    <x v="22"/>
    <s v="Concertar e implementar 4 Iniciativa(s) de inversión local con los pueblos indígenas (aplica en todas las localidades con autoridades indígenas)"/>
    <s v="INICIATIVAS PUEBLO INDÍGENA"/>
    <n v="4"/>
    <n v="102"/>
    <n v="2.9882228862717526E-3"/>
    <s v="Suma"/>
    <x v="458"/>
    <x v="458"/>
    <n v="0"/>
    <n v="0"/>
    <n v="0"/>
    <m/>
    <m/>
    <m/>
  </r>
  <r>
    <n v="16"/>
    <x v="15"/>
    <n v="23131"/>
    <s v="SEGURIDAD, CONVIVENCIA Y JUSTICIA"/>
    <n v="1"/>
    <s v="Organizaciones comunitarias fortalecidas a través de capacidades para promover acciones de corresponsabilidad en la gestión de la seguridad y la convivencia"/>
    <s v="Cultura ciudadana para la convivencia pacífica"/>
    <x v="0"/>
    <x v="0"/>
    <x v="0"/>
    <x v="0"/>
    <x v="0"/>
    <s v="Fortalecer 300 Organización(es) comunitarias a través de capacidades para promover acciones de corresponsabilidad en la gestión de la seguridad y la convivencia."/>
    <s v="FORTALECIMIENTO DE CAPACIDADES"/>
    <n v="300"/>
    <n v="363"/>
    <n v="6.8265162200282087E-3"/>
    <s v="Suma"/>
    <x v="459"/>
    <x v="459"/>
    <n v="0"/>
    <n v="0"/>
    <n v="0"/>
    <m/>
    <m/>
    <m/>
  </r>
  <r>
    <n v="16"/>
    <x v="15"/>
    <n v="23132"/>
    <s v="SEGURIDAD, CONVIVENCIA Y JUSTICIA"/>
    <n v="3"/>
    <s v="Iniciativas de convivencia con participación ciudadana implementadas"/>
    <s v="Cultura ciudadana para la convivencia pacífica"/>
    <x v="0"/>
    <x v="0"/>
    <x v="0"/>
    <x v="0"/>
    <x v="0"/>
    <s v="Implementar 8 Iniciativa(s) de convivencia con participación de la ciudadanía."/>
    <s v="INICIATIVAS"/>
    <n v="8"/>
    <n v="187"/>
    <n v="3.5166901739539258E-3"/>
    <s v="Suma"/>
    <x v="459"/>
    <x v="459"/>
    <n v="0"/>
    <n v="0"/>
    <n v="0"/>
    <m/>
    <m/>
    <m/>
  </r>
  <r>
    <n v="16"/>
    <x v="15"/>
    <n v="23041"/>
    <s v="MUJERES"/>
    <n v="4"/>
    <s v="Número de Personas vinculadas en acciones para la prevención del feminicidio y la violencia contra la mujer"/>
    <s v="Cero tolerancia a las violencias"/>
    <x v="1"/>
    <x v="0"/>
    <x v="0"/>
    <x v="0"/>
    <x v="1"/>
    <s v="Vincular 4000 Persona(s) en acciones para la prevención del feminicidio y la violencia contra la mujer."/>
    <s v="PREVENCIÓN"/>
    <n v="4000"/>
    <n v="827"/>
    <n v="1.5552421250587683E-2"/>
    <s v="Suma"/>
    <x v="460"/>
    <x v="460"/>
    <n v="0"/>
    <n v="0"/>
    <n v="0"/>
    <m/>
    <m/>
    <m/>
  </r>
  <r>
    <n v="16"/>
    <x v="15"/>
    <n v="24501"/>
    <s v="SEGURIDAD, CONVIVENCIA Y JUSTICIA"/>
    <n v="5"/>
    <s v="Dotaciones suministradas a organismos de seguridad"/>
    <s v="Mejores capacidades al servicio de la seguridad"/>
    <x v="2"/>
    <x v="1"/>
    <x v="1"/>
    <x v="0"/>
    <x v="2"/>
    <s v="Suministrar 4 Dotación(es) a organismos de seguridad."/>
    <s v="DOTACIÓN"/>
    <n v="4"/>
    <n v="933"/>
    <n v="1.7545839210155147E-2"/>
    <s v="Suma"/>
    <x v="461"/>
    <x v="461"/>
    <n v="0"/>
    <n v="0"/>
    <n v="0"/>
    <m/>
    <m/>
    <m/>
  </r>
  <r>
    <n v="16"/>
    <x v="15"/>
    <n v="24502"/>
    <s v="SEGURIDAD, CONVIVENCIA Y JUSTICIA"/>
    <n v="6"/>
    <s v="Equipamientos de seguridad y acceso a la justicia intervenidos con acciones de fortalecimiento, operación, adecuación y/o dotación"/>
    <s v="Mejores capacidades al servicio de la seguridad"/>
    <x v="2"/>
    <x v="1"/>
    <x v="1"/>
    <x v="0"/>
    <x v="2"/>
    <s v="Intervenir 4 Equipamiento(s) de seguridad y acceso a la justicia con acciones de fortalecimiento, operación, adecuación y/o dotación."/>
    <s v="INTERVENCIÓN"/>
    <n v="4"/>
    <n v="320"/>
    <n v="6.0178655383168779E-3"/>
    <s v="Suma"/>
    <x v="461"/>
    <x v="461"/>
    <n v="0"/>
    <n v="0"/>
    <n v="0"/>
    <m/>
    <m/>
    <m/>
  </r>
  <r>
    <n v="16"/>
    <x v="15"/>
    <n v="24551"/>
    <s v="SEGURIDAD, CONVIVENCIA Y JUSTICIA"/>
    <n v="11"/>
    <s v="Proyectos comunitarios implementados en la localidad, para la apropiación del Código Nacional de Seguridad y Convivencia Ciudadana"/>
    <s v="Cultura ciudadana para la convivencia pacífica"/>
    <x v="3"/>
    <x v="0"/>
    <x v="0"/>
    <x v="0"/>
    <x v="3"/>
    <s v="Implementar 4 proyectos de justicia local para la resolución efectiva de conflictividades de manera integral en el sistema de justicia"/>
    <s v="CÓDIGO NACIONAL DE SEGURIDAD Y CONVIVENCIA"/>
    <n v="4"/>
    <n v="229"/>
    <n v="4.3065350258580156E-3"/>
    <s v="Suma"/>
    <x v="462"/>
    <x v="462"/>
    <n v="0"/>
    <n v="0"/>
    <n v="0"/>
    <m/>
    <m/>
    <m/>
  </r>
  <r>
    <n v="16"/>
    <x v="15"/>
    <n v="24552"/>
    <s v="SEGURIDAD, CONVIVENCIA Y JUSTICIA"/>
    <n v="7"/>
    <s v="Programas de abordaje de conflictividad escolar para la convivencia con enfoque restaurativo fortalecidos"/>
    <s v="Cultura ciudadana para la convivencia pacífica"/>
    <x v="3"/>
    <x v="0"/>
    <x v="0"/>
    <x v="0"/>
    <x v="3"/>
    <s v="Fortalecer 4 programas de abordaje de conflictividad escolar para la convivencia con enfoque restaurativo"/>
    <s v="CONFLICTIVIDAD ESCOLAR"/>
    <n v="4"/>
    <n v="320"/>
    <n v="6.0178655383168779E-3"/>
    <s v="Suma"/>
    <x v="462"/>
    <x v="462"/>
    <n v="0"/>
    <n v="0"/>
    <n v="0"/>
    <m/>
    <m/>
    <m/>
  </r>
  <r>
    <n v="16"/>
    <x v="15"/>
    <n v="24601"/>
    <s v="SEGURIDAD, CONVIVENCIA Y JUSTICIA"/>
    <n v="16"/>
    <s v="Estrategias de seguridad y convivencia implementadas a través de gestores locales, que permitan el uso y disfrute del espacio público"/>
    <s v="Cultura ciudadana para la convivencia pacífica"/>
    <x v="4"/>
    <x v="1"/>
    <x v="1"/>
    <x v="0"/>
    <x v="4"/>
    <s v="Implementar 4 Estrategia(s) de seguridad y convivencia a través de gestores locales que permitan el uso y disfrute del espacio público"/>
    <s v="ESTRATEGIAS DE SEGURIDAD Y CONVIVENCIA"/>
    <n v="4"/>
    <n v="1600"/>
    <n v="3.0089327691584389E-2"/>
    <s v="Suma"/>
    <x v="463"/>
    <x v="463"/>
    <n v="0"/>
    <n v="0"/>
    <n v="0"/>
    <m/>
    <m/>
    <m/>
  </r>
  <r>
    <n v="16"/>
    <x v="15"/>
    <n v="24641"/>
    <s v="MOVILIDAD"/>
    <n v="15"/>
    <s v="Metros cuadrados construidos y/o conservados de elementos del sistema de espacio público peatonal."/>
    <s v="Infraestructura segura e incluyente"/>
    <x v="5"/>
    <x v="0"/>
    <x v="2"/>
    <x v="0"/>
    <x v="4"/>
    <s v="Intervenir 6000 Metro(s) cuadrado(s) de elementos del sistema de espacio público peatonal con acciones de construcción y/o conservación."/>
    <s v="INTERVENCIÓN"/>
    <n v="6000"/>
    <n v="1157"/>
    <n v="2.1758345086976962E-2"/>
    <s v="Suma"/>
    <x v="464"/>
    <x v="464"/>
    <n v="0"/>
    <n v="0"/>
    <n v="0"/>
    <m/>
    <m/>
    <m/>
  </r>
  <r>
    <n v="16"/>
    <x v="15"/>
    <n v="25821"/>
    <s v="GOBIERNO"/>
    <n v="14"/>
    <s v="Acuerdos realizados para la organización, la recuperación, el cuidado, el embellecimiento, la sostenibilidad, el mejoramiento y el aprovechamiento económico del espacio público."/>
    <s v="Cultura ciudadana para la convivencia pacífica"/>
    <x v="50"/>
    <x v="0"/>
    <x v="0"/>
    <x v="0"/>
    <x v="4"/>
    <s v="Realizar 4 Acuerdo(s) para la organización, la recuperación, el cuidado, el embellecimiento, la sostenibilidad, el mejoramiento y el aprovechamiento económico del espacio público."/>
    <s v="ACUERDOS "/>
    <n v="4"/>
    <n v="773"/>
    <n v="1.4536906440996708E-2"/>
    <s v="Suma"/>
    <x v="465"/>
    <x v="465"/>
    <n v="0"/>
    <n v="0"/>
    <n v="0"/>
    <m/>
    <m/>
    <m/>
  </r>
  <r>
    <n v="16"/>
    <x v="15"/>
    <n v="24681"/>
    <s v="SALUD"/>
    <n v="17"/>
    <s v="Número de personas con discapacidad, cuidadadores y cuidadoras, vinculados en actividades complementarias en salud"/>
    <s v="Ciudad saludable y con bien-estar"/>
    <x v="7"/>
    <x v="1"/>
    <x v="3"/>
    <x v="1"/>
    <x v="5"/>
    <s v="Vincular 400 Persona(s) con discapacidad, cuidadores y cuidadoras, en actividades complementarias en salud."/>
    <s v="ACCIONES COMPLEMENTARIAS "/>
    <n v="400"/>
    <n v="320"/>
    <n v="6.0178655383168779E-3"/>
    <s v="Suma"/>
    <x v="466"/>
    <x v="466"/>
    <n v="0"/>
    <n v="0"/>
    <n v="0"/>
    <m/>
    <m/>
    <m/>
  </r>
  <r>
    <n v="16"/>
    <x v="15"/>
    <n v="24682"/>
    <s v="SALUD"/>
    <n v="18"/>
    <s v="Números de personas vinculadas a las acciones desarrolladas desde los dispositivos de base comunitaria en respuesta al consumo de SPA"/>
    <s v="Ciudad saludable y con bien-estar"/>
    <x v="10"/>
    <x v="1"/>
    <x v="3"/>
    <x v="1"/>
    <x v="5"/>
    <s v="Vincular 4000 Persona(s) a las acciones desarrolladas desde los dispositivos de base comunitaria en respuesta al consumo de SPA."/>
    <s v="DISMINUCIÓN FACTORES DE RIESGO SPA"/>
    <n v="4000"/>
    <n v="320"/>
    <n v="6.0178655383168779E-3"/>
    <s v="Suma"/>
    <x v="466"/>
    <x v="466"/>
    <n v="0"/>
    <n v="0"/>
    <n v="0"/>
    <m/>
    <m/>
    <m/>
  </r>
  <r>
    <n v="16"/>
    <x v="15"/>
    <n v="24683"/>
    <s v="SALUD"/>
    <n v="23"/>
    <s v="Número de personas beneficiadas con acciones para la promoción y atención de la salud mental"/>
    <s v="Ciudad saludable y con bien-estar"/>
    <x v="11"/>
    <x v="0"/>
    <x v="0"/>
    <x v="1"/>
    <x v="5"/>
    <s v="Beneficiar 300 Persona(s) con acciones para la promoción y atención de la salud mental."/>
    <s v="SALUD MENTAL"/>
    <n v="300"/>
    <n v="800"/>
    <n v="1.5044663845792195E-2"/>
    <s v="Suma"/>
    <x v="466"/>
    <x v="466"/>
    <n v="0"/>
    <n v="0"/>
    <n v="0"/>
    <m/>
    <m/>
    <m/>
  </r>
  <r>
    <n v="16"/>
    <x v="15"/>
    <n v="24684"/>
    <s v="SALUD"/>
    <n v="19"/>
    <s v="Número de personas con discapacidad beneficiadas con Dispostivos de Asistencia Personal - Ayudas Técnicas (no incluidas en los Planes de Beneficios)"/>
    <s v="Ciudad saludable y con bien-estar"/>
    <x v="6"/>
    <x v="1"/>
    <x v="3"/>
    <x v="1"/>
    <x v="5"/>
    <s v="Beneficiar 800 Persona(s) con discapacidad a través de Dispositivos de Asistencia Personal - Ayudas Técnicas (no incluidas en los Planes de Beneficios)."/>
    <s v="DISPOSITIVOS DE ASISTENCIA PERSONAL"/>
    <n v="800"/>
    <n v="1280"/>
    <n v="2.4071462153267512E-2"/>
    <s v="Suma"/>
    <x v="466"/>
    <x v="466"/>
    <n v="0"/>
    <n v="0"/>
    <n v="0"/>
    <m/>
    <m/>
    <m/>
  </r>
  <r>
    <n v="16"/>
    <x v="15"/>
    <n v="24685"/>
    <s v="SALUD"/>
    <n v="20"/>
    <s v="Número de personas vinculadas a las acciones y estrategias para promover la salud sexual y reproductiva consciente en los diferentes ciclos de vida"/>
    <s v="Ciudad saludable y con bien-estar"/>
    <x v="8"/>
    <x v="1"/>
    <x v="3"/>
    <x v="1"/>
    <x v="5"/>
    <s v="Vincular 4000 Persona(s) a las acciones y estrategias para promover la salud sexual y reproductiva consciente en los diferentes ciclos de vida."/>
    <s v="SALUD SEXUAL Y REPRODUCTIVA"/>
    <n v="4000"/>
    <n v="320"/>
    <n v="6.0178655383168779E-3"/>
    <s v="Suma"/>
    <x v="466"/>
    <x v="466"/>
    <n v="0"/>
    <n v="0"/>
    <n v="0"/>
    <m/>
    <m/>
    <m/>
  </r>
  <r>
    <n v="16"/>
    <x v="15"/>
    <n v="25691"/>
    <s v="MUJERES"/>
    <n v="26"/>
    <s v="Mujeres cuidadoras vinculadas a estrategias de cuidado"/>
    <s v="Cuidado de la vida"/>
    <x v="12"/>
    <x v="0"/>
    <x v="0"/>
    <x v="1"/>
    <x v="6"/>
    <s v="Vincular 500 Mujer(es) cuidadora(s) a estrategias de cuidado"/>
    <s v="ESTRATEGIAS DE CUIDADO"/>
    <n v="500"/>
    <n v="560"/>
    <n v="1.0531264692054537E-2"/>
    <s v="Suma"/>
    <x v="467"/>
    <x v="467"/>
    <n v="0"/>
    <n v="0"/>
    <n v="0"/>
    <m/>
    <m/>
    <m/>
  </r>
  <r>
    <n v="16"/>
    <x v="15"/>
    <n v="25692"/>
    <s v="MUJERES"/>
    <n v="27"/>
    <s v="Mujeres vinculadas para el ejercicio de derechos y el fortalecimiento de su autonomía económica"/>
    <s v="Cuidado de la vida"/>
    <x v="13"/>
    <x v="0"/>
    <x v="0"/>
    <x v="1"/>
    <x v="6"/>
    <s v="Vincular 800 Mujer(es) para el ejercicio de derechos y el fortalecimiento de su autonomía económica"/>
    <s v="FORTALECIMIENTO DE CAPACIDADES"/>
    <n v="800"/>
    <n v="827"/>
    <n v="1.5552421250587683E-2"/>
    <s v="Suma"/>
    <x v="467"/>
    <x v="467"/>
    <n v="0"/>
    <n v="0"/>
    <n v="0"/>
    <m/>
    <m/>
    <m/>
  </r>
  <r>
    <n v="16"/>
    <x v="15"/>
    <n v="25693"/>
    <s v="INTEGRACIÓN SOCIAL"/>
    <n v="25"/>
    <s v="Número de Personas que participan en procesos para la prevención de violencias en el contexto familiar y/o violencia sexual.          "/>
    <s v="Cuidado de la vida"/>
    <x v="14"/>
    <x v="0"/>
    <x v="0"/>
    <x v="1"/>
    <x v="6"/>
    <s v="Vincular 4000 Persona(s) en procesos para la prevención de violencias en el contexto familiar y/o violencia sexual"/>
    <s v="PREVENCIÓN"/>
    <n v="4000"/>
    <n v="533"/>
    <n v="1.0023507287259051E-2"/>
    <s v="Suma"/>
    <x v="467"/>
    <x v="467"/>
    <n v="0"/>
    <n v="0"/>
    <n v="0"/>
    <m/>
    <m/>
    <m/>
  </r>
  <r>
    <n v="16"/>
    <x v="15"/>
    <n v="22971"/>
    <s v="GESTIÓN PÚBLICA"/>
    <n v="32"/>
    <s v="Procesos realizados para el fortalecimiento de habilidades y capacidades de la población víctima del conflicto armado o excombatientes que promuevan su participación en diferentes escenarios. "/>
    <s v="Cuidado de la vida"/>
    <x v="15"/>
    <x v="0"/>
    <x v="0"/>
    <x v="1"/>
    <x v="7"/>
    <s v="Realizar 4 Proceso(s) de fortalecimiento de habilidades y capacidades de la población víctima del conflicto armado o excombatientes para promover su participación en los diferentes escenarios."/>
    <s v="FORTALECIMIENTO DE CAPACIDADES"/>
    <n v="4"/>
    <n v="288"/>
    <n v="5.4160789844851908E-3"/>
    <s v="Suma"/>
    <x v="468"/>
    <x v="468"/>
    <n v="0"/>
    <n v="0"/>
    <n v="0"/>
    <m/>
    <m/>
    <m/>
  </r>
  <r>
    <n v="16"/>
    <x v="15"/>
    <n v="22972"/>
    <s v="GESTIÓN PÚBLICA"/>
    <n v="30"/>
    <s v="Procesos pedagógicos, artísticos, culturales, formativos o académicos realizados para el fortalecimiento de iniciativas ciudadanas para la apropiación social de la memoria, verdad, reparación integral a víctimas, paz y reconciliación. "/>
    <s v="Cuidado de la vida"/>
    <x v="15"/>
    <x v="0"/>
    <x v="0"/>
    <x v="1"/>
    <x v="7"/>
    <s v="Realizar 4 Proceso(s) pedagógicos, artísticos, culturales, formativos o para el fortalecimiento de iniciativas ciudadanas para la apropiación social de la memoria, verdad, reparación integral a víctimas, paz y reconciliación."/>
    <s v="INICIATIVAS"/>
    <n v="4"/>
    <n v="560"/>
    <n v="1.0531264692054537E-2"/>
    <s v="Suma"/>
    <x v="468"/>
    <x v="468"/>
    <n v="0"/>
    <n v="0"/>
    <n v="0"/>
    <m/>
    <m/>
    <m/>
  </r>
  <r>
    <n v="16"/>
    <x v="15"/>
    <n v="23691"/>
    <s v="CULTURA, RECREACIÓN Y DEPORTE"/>
    <n v="35"/>
    <s v="Personas beneficiadas con actividades recreo-deportivas comunitarias"/>
    <s v="Bogotá cultural y deportiva"/>
    <x v="16"/>
    <x v="0"/>
    <x v="0"/>
    <x v="1"/>
    <x v="8"/>
    <s v="Beneficiar 8000 Persona(s) en actividades recreo-deportivas comunitarias."/>
    <s v="ACTIVIDADES RECREODEPORTIVAS"/>
    <n v="8000"/>
    <n v="747"/>
    <n v="1.4047954866008463E-2"/>
    <s v="Suma"/>
    <x v="469"/>
    <x v="469"/>
    <n v="0"/>
    <n v="0"/>
    <n v="0"/>
    <m/>
    <m/>
    <m/>
  </r>
  <r>
    <n v="16"/>
    <x v="15"/>
    <n v="23692"/>
    <s v="CULTURA, RECREACIÓN Y DEPORTE"/>
    <n v="36"/>
    <s v="Personas capacitadas en los campos deportivos o recreativos "/>
    <s v="Bogotá cultural y deportiva"/>
    <x v="16"/>
    <x v="0"/>
    <x v="0"/>
    <x v="1"/>
    <x v="8"/>
    <s v="Capacitar 6000 Persona(s) en los campos deportivos o recreativos."/>
    <s v="CAPACITACIÓN"/>
    <n v="6000"/>
    <n v="747"/>
    <n v="1.4047954866008463E-2"/>
    <s v="Suma"/>
    <x v="469"/>
    <x v="469"/>
    <n v="0"/>
    <n v="0"/>
    <n v="0"/>
    <m/>
    <m/>
    <m/>
  </r>
  <r>
    <n v="16"/>
    <x v="15"/>
    <n v="23693"/>
    <s v="CULTURA, RECREACIÓN Y DEPORTE"/>
    <n v="34"/>
    <s v="Colectivos u organizaciones recreo deportivas inscritas en el Banco que implementan iniciativas de carácter barrial beneficiadas con apoyos economicos"/>
    <s v="Bogotá cultural y deportiva"/>
    <x v="16"/>
    <x v="0"/>
    <x v="0"/>
    <x v="1"/>
    <x v="8"/>
    <s v="Beneficiar 12 Colectivo(s) recreo deportivas inscritas en el Banco que implementan iniciativas de carácter barrial con apoyos económicos."/>
    <s v="BANCO DE INICIATIVAS"/>
    <n v="12"/>
    <n v="48"/>
    <n v="9.0267983074753173E-4"/>
    <s v="Suma"/>
    <x v="469"/>
    <x v="469"/>
    <n v="0"/>
    <n v="0"/>
    <n v="0"/>
    <m/>
    <m/>
    <m/>
  </r>
  <r>
    <n v="16"/>
    <x v="15"/>
    <n v="24821"/>
    <s v="CULTURA, RECREACIÓN Y DEPORTE"/>
    <n v="39"/>
    <s v="Personas beneficiadas y capacitadas con procesos de formación y exploración en los campos artísticos, culturales y patrimoniales "/>
    <s v="Bogotá cultural y deportiva"/>
    <x v="17"/>
    <x v="0"/>
    <x v="0"/>
    <x v="1"/>
    <x v="8"/>
    <s v="Capacitar 3000 Persona(s) en los campos artísticos, interculturales, culturales y/o patrimoniales."/>
    <s v="CAPACITACIÓN"/>
    <n v="3000"/>
    <n v="848"/>
    <n v="1.5947343676539726E-2"/>
    <s v="Suma"/>
    <x v="470"/>
    <x v="470"/>
    <n v="0"/>
    <n v="0"/>
    <n v="0"/>
    <m/>
    <m/>
    <m/>
  </r>
  <r>
    <n v="16"/>
    <x v="15"/>
    <n v="24822"/>
    <s v="CULTURA, RECREACIÓN Y DEPORTE"/>
    <n v="40"/>
    <s v="No. Organizaciones artísticas, culturales y patrimoniales beneficiadas con elementos entregados."/>
    <s v="Bogotá cultural y deportiva"/>
    <x v="17"/>
    <x v="0"/>
    <x v="0"/>
    <x v="1"/>
    <x v="8"/>
    <s v="Beneficiar 12 Organización(es) artísticas, culturales y patrimoniales con elementos entregados."/>
    <s v="ENTREGA DE ELEMENTOS"/>
    <n v="12"/>
    <n v="43"/>
    <n v="8.0865068171133057E-4"/>
    <s v="Suma"/>
    <x v="470"/>
    <x v="470"/>
    <n v="0"/>
    <n v="0"/>
    <n v="0"/>
    <m/>
    <m/>
    <m/>
  </r>
  <r>
    <n v="16"/>
    <x v="15"/>
    <n v="24823"/>
    <s v="CULTURA, RECREACIÓN Y DEPORTE"/>
    <n v="33"/>
    <s v="Estímulos otorgados de apoyo al sector artístico y cultural "/>
    <s v="Bogotá cultural y deportiva"/>
    <x v="18"/>
    <x v="1"/>
    <x v="0"/>
    <x v="1"/>
    <x v="8"/>
    <s v="Otorgar 60 Estímulos, reconocimientos, apoyos e incentivos al sector artístico y cultural."/>
    <s v="ESTÍMULOS"/>
    <n v="60"/>
    <n v="320"/>
    <n v="6.0178655383168779E-3"/>
    <s v="Suma"/>
    <x v="470"/>
    <x v="470"/>
    <n v="0"/>
    <n v="0"/>
    <n v="0"/>
    <m/>
    <m/>
    <m/>
  </r>
  <r>
    <n v="16"/>
    <x v="15"/>
    <n v="24824"/>
    <s v="CULTURA, RECREACIÓN Y DEPORTE"/>
    <n v="38"/>
    <s v="Eventos de promoción, circulción y apropiación de actividades artísticas, culturales y patrimoniales realizadas"/>
    <s v="Bogotá cultural y deportiva"/>
    <x v="17"/>
    <x v="0"/>
    <x v="0"/>
    <x v="1"/>
    <x v="8"/>
    <s v="Realizar 24 Evento(s) de promoción, circulación y apropiación de actividades artísticas, culturales y patrimoniales."/>
    <s v="EVENTOS"/>
    <n v="24"/>
    <n v="448"/>
    <n v="8.4250117536436298E-3"/>
    <s v="Suma"/>
    <x v="470"/>
    <x v="470"/>
    <n v="0"/>
    <n v="0"/>
    <n v="0"/>
    <m/>
    <m/>
    <m/>
  </r>
  <r>
    <n v="16"/>
    <x v="15"/>
    <n v="24471"/>
    <s v="AMBIENTE"/>
    <n v="44"/>
    <s v="Número de animales atendidos por los programas de brigadas médicas, urgencias veterinarias y adopciones"/>
    <s v="Cuidado de la vida"/>
    <x v="19"/>
    <x v="0"/>
    <x v="0"/>
    <x v="1"/>
    <x v="9"/>
    <s v="Atender 4000 Animales en los programas de brigadas médicas, urgencias veterinarias y adopciones"/>
    <s v="BIENESTAR ANIMAL"/>
    <n v="4000"/>
    <n v="347"/>
    <n v="6.5256229431123651E-3"/>
    <s v="Suma"/>
    <x v="471"/>
    <x v="471"/>
    <n v="0"/>
    <n v="0"/>
    <n v="0"/>
    <m/>
    <m/>
    <m/>
  </r>
  <r>
    <n v="16"/>
    <x v="15"/>
    <n v="24472"/>
    <s v="AMBIENTE"/>
    <n v="45"/>
    <s v="Número de animales esterilizados"/>
    <s v="Cuidado de la vida"/>
    <x v="19"/>
    <x v="0"/>
    <x v="0"/>
    <x v="1"/>
    <x v="9"/>
    <s v="Esterilizar 4000 Canino(s) y felino(s) incluyendo los que está en condición de vulnerabilidad"/>
    <s v="ESTERILIZACIÓN"/>
    <n v="4000"/>
    <n v="453"/>
    <n v="8.5190409026798305E-3"/>
    <s v="Suma"/>
    <x v="471"/>
    <x v="471"/>
    <n v="0"/>
    <n v="0"/>
    <n v="0"/>
    <m/>
    <m/>
    <m/>
  </r>
  <r>
    <n v="16"/>
    <x v="15"/>
    <n v="24631"/>
    <s v="INTEGRACIÓN SOCIAL"/>
    <n v="48"/>
    <s v="Número de personas mayores con transferencias Monetarias"/>
    <s v="Menos pobreza "/>
    <x v="20"/>
    <x v="1"/>
    <x v="4"/>
    <x v="1"/>
    <x v="10"/>
    <s v="Beneficiar 1705 Persona(s) Mayor(es) con apoyo económico tipo C"/>
    <s v="APOYO ECONÓMICO PERSONA MAYOR"/>
    <n v="1705"/>
    <n v="4960"/>
    <n v="9.3276915843911609E-2"/>
    <s v="Constante"/>
    <x v="472"/>
    <x v="472"/>
    <n v="0"/>
    <n v="0"/>
    <n v="0"/>
    <m/>
    <m/>
    <m/>
  </r>
  <r>
    <n v="16"/>
    <x v="15"/>
    <n v="24632"/>
    <s v="INTEGRACIÓN SOCIAL"/>
    <n v="47"/>
    <s v="Personas atendidas con apoyos que contribuyan al ingreso mínimo garantizado"/>
    <s v="Menos pobreza "/>
    <x v="21"/>
    <x v="1"/>
    <x v="4"/>
    <x v="1"/>
    <x v="10"/>
    <s v="Atender 4000 Persona(s) con apoyos que contribuyan al ingreso mínimo garantizado."/>
    <s v="INGRESO MÍNIMO"/>
    <n v="4000"/>
    <n v="1333"/>
    <n v="2.5068171133051247E-2"/>
    <s v="Constante"/>
    <x v="472"/>
    <x v="472"/>
    <n v="0"/>
    <n v="0"/>
    <n v="0"/>
    <m/>
    <m/>
    <m/>
  </r>
  <r>
    <n v="16"/>
    <x v="15"/>
    <n v="24633"/>
    <s v="INTEGRACIÓN SOCIAL"/>
    <n v="46"/>
    <s v="Jóvenes beneficiados con transferencias condicionadas y  acompañamiento psicosocial para la promoción al acceso y permanencia a oportunidades de formación y empleabilidad"/>
    <s v="Menos pobreza "/>
    <x v="22"/>
    <x v="1"/>
    <x v="4"/>
    <x v="1"/>
    <x v="10"/>
    <s v="Beneficiar 960 Joven(es) con transferencias condicionadas y acompañamiento psicosocial para la promoción al acceso y permanencia a oportunidades de formación y empleabilidad"/>
    <s v="TRANSFERENCIAS MONETARIAS"/>
    <n v="960"/>
    <n v="480"/>
    <n v="9.0267983074753168E-3"/>
    <s v="Suma"/>
    <x v="472"/>
    <x v="472"/>
    <n v="0"/>
    <n v="0"/>
    <n v="0"/>
    <m/>
    <m/>
    <m/>
  </r>
  <r>
    <n v="16"/>
    <x v="15"/>
    <n v="24521"/>
    <s v="INTEGRACIÓN SOCIAL"/>
    <n v="49"/>
    <s v="Número de cupos habilitados para la atención de población en inseguridad alimentaria y nutricional del Distrito Capital, a través de comedores comunitarios."/>
    <s v="Menos pobreza "/>
    <x v="52"/>
    <x v="1"/>
    <x v="4"/>
    <x v="1"/>
    <x v="23"/>
    <s v="Habilitar 50 Cupo(s) para la atención de población en inseguridad alimentaria y nutricional del Distrito Capital, a través de comedores comunitarios."/>
    <s v="SEGURIDAD ALIMENTARIA"/>
    <n v="50"/>
    <n v="187"/>
    <n v="3.5166901739539258E-3"/>
    <s v="Constante"/>
    <x v="473"/>
    <x v="473"/>
    <n v="0"/>
    <n v="0"/>
    <n v="0"/>
    <m/>
    <m/>
    <m/>
  </r>
  <r>
    <n v="16"/>
    <x v="15"/>
    <n v="24461"/>
    <s v="EDUCACIÓN"/>
    <n v="50"/>
    <s v="Sedes educativas urbanas y rurales dotadas con recursos pedagógicos y/o tecnológicos"/>
    <s v="Educación como eje del potencial humano"/>
    <x v="23"/>
    <x v="1"/>
    <x v="5"/>
    <x v="2"/>
    <x v="11"/>
    <s v="Dotar 15 Sede(s) educativas urbanas con recursos pedagógicos y/o tecnológicos."/>
    <s v="DOTACIÓN"/>
    <n v="15"/>
    <n v="800"/>
    <n v="1.5044663845792195E-2"/>
    <s v="Suma"/>
    <x v="474"/>
    <x v="474"/>
    <n v="0"/>
    <n v="0"/>
    <n v="0"/>
    <m/>
    <m/>
    <m/>
  </r>
  <r>
    <n v="16"/>
    <x v="15"/>
    <n v="24462"/>
    <s v="EDUCACIÓN"/>
    <n v="51"/>
    <s v="Número de estudiantes beneficiados con apoyo de sostenimiento para la permanencia en la educación posmedia (niveles de formación técnico profesional, tecnólogo, profesional universitario y educación para el trabajo y desarrollo humano)."/>
    <s v="Educación como eje del potencial humano"/>
    <x v="24"/>
    <x v="1"/>
    <x v="5"/>
    <x v="2"/>
    <x v="11"/>
    <s v="Beneficiar 1600 Estudiante(s) con apoyo de sostenimiento para la permanencia en la educación posmedia (niveles de formación técnico profesional, tecnólogo, profesional universitario y educación para el trabajo y desarrollo humano)."/>
    <s v="SOSTENIMIENTO"/>
    <n v="1600"/>
    <n v="1067"/>
    <n v="2.0065820404325342E-2"/>
    <s v="Suma"/>
    <x v="474"/>
    <x v="474"/>
    <n v="0"/>
    <n v="0"/>
    <n v="0"/>
    <m/>
    <m/>
    <m/>
  </r>
  <r>
    <n v="16"/>
    <x v="15"/>
    <n v="24463"/>
    <s v="EDUCACIÓN"/>
    <n v="52"/>
    <s v="Número de estudiantes beneficiados en programas de educación posmedia (niveles de formación técnico profesional, tecnólogo, profesional universitario y educación para el trabajo y desarrollo humano)."/>
    <s v="Educación como eje del potencial humano"/>
    <x v="24"/>
    <x v="1"/>
    <x v="5"/>
    <x v="2"/>
    <x v="11"/>
    <s v="Beneficiar 1040 Estudiante(s) en programas de educación posmedia (niveles de formación técnico profesional, tecnólogo, profesional universitario y educación para el trabajo y desarrollo humano)."/>
    <s v="APOYO EDUCACIÓN POSMEDIA"/>
    <n v="1040"/>
    <n v="3200"/>
    <n v="6.0178655383168779E-2"/>
    <s v="Suma"/>
    <x v="474"/>
    <x v="474"/>
    <n v="0"/>
    <n v="0"/>
    <n v="0"/>
    <m/>
    <m/>
    <m/>
  </r>
  <r>
    <n v="16"/>
    <x v="15"/>
    <n v="24492"/>
    <s v="DESARROLLO ECONÓMICO, INDUSTRIA Y TURISMO"/>
    <n v="55"/>
    <s v="Número de Mipymes y/o emprendimientos orientados al fortalecimiento de las capacidades locales para la gestión y el desarrollo turístico apoyados."/>
    <s v="Emprendimiento equitativo e incluyente"/>
    <x v="26"/>
    <x v="0"/>
    <x v="0"/>
    <x v="2"/>
    <x v="12"/>
    <s v="Apoyar 100 Mipyme(s) y/o emprendimientos orientados al fortalecimiento de las capacidades locales para la gestión y el desarrollo turístico."/>
    <s v="DESARROLLO TURÍSTICO"/>
    <n v="100"/>
    <n v="640"/>
    <n v="1.2035731076633756E-2"/>
    <s v="Suma"/>
    <x v="475"/>
    <x v="475"/>
    <n v="0"/>
    <n v="0"/>
    <n v="0"/>
    <m/>
    <m/>
    <m/>
  </r>
  <r>
    <n v="16"/>
    <x v="15"/>
    <n v="24493"/>
    <s v="DESARROLLO ECONÓMICO, INDUSTRIA Y TURISMO"/>
    <n v="54"/>
    <s v="Número de acciones realizadas para fortalecer las capacidades y/o habilidades, técnicas y blandas de las personas de la localidad, con el fin de mejorar el acceso a oportunidades de empleo."/>
    <s v="Desarrollo empresarial, productividad y empleo"/>
    <x v="25"/>
    <x v="0"/>
    <x v="0"/>
    <x v="2"/>
    <x v="12"/>
    <s v="Realizar 4 Acción(es) para fortalecer las capacidades y/o habilidades técnicas y blandas de las personas de la localidad, con el fin de mejorar el acceso a oportunidades de empleo."/>
    <s v="FORTALECIMIENTO DE CAPACIDADES"/>
    <n v="4"/>
    <n v="800"/>
    <n v="1.5044663845792195E-2"/>
    <s v="Suma"/>
    <x v="475"/>
    <x v="475"/>
    <n v="0"/>
    <n v="0"/>
    <n v="0"/>
    <m/>
    <m/>
    <m/>
  </r>
  <r>
    <n v="16"/>
    <x v="15"/>
    <n v="23221"/>
    <s v="CULTURA, RECREACIÓN Y DEPORTE"/>
    <n v="56"/>
    <s v="Número de proyectos financiados y acompañados del sector cultural y creativo."/>
    <s v="Bogotá cultural y deportiva"/>
    <x v="29"/>
    <x v="0"/>
    <x v="0"/>
    <x v="2"/>
    <x v="13"/>
    <s v="Financiar 20 Proyecto(s) del sector cultural y creativo."/>
    <s v="SOSTENIBILIDAD"/>
    <n v="20"/>
    <n v="533"/>
    <n v="1.0023507287259051E-2"/>
    <s v="Suma"/>
    <x v="476"/>
    <x v="476"/>
    <n v="0"/>
    <n v="0"/>
    <n v="0"/>
    <m/>
    <m/>
    <m/>
  </r>
  <r>
    <n v="16"/>
    <x v="15"/>
    <n v="24571"/>
    <s v="DESARROLLO ECONÓMICO, INDUSTRIA Y TURISMO"/>
    <n v="58"/>
    <s v="Número de Mipymes, emprendimientos y/o actores de la economia informal apoyados para el fortalecimiento del tejido empresarial local."/>
    <s v="Emprendimiento equitativo e incluyente"/>
    <x v="28"/>
    <x v="0"/>
    <x v="0"/>
    <x v="2"/>
    <x v="13"/>
    <s v="Apoyar 600 Mipyme(s) emprendimientos y/o actores de la economía informal para el fortalecimiento del tejido empresarial local."/>
    <s v="TEJIDO EMPRESARIAL LOCAL"/>
    <n v="600"/>
    <n v="533"/>
    <n v="1.0023507287259051E-2"/>
    <s v="Suma"/>
    <x v="477"/>
    <x v="477"/>
    <n v="0"/>
    <n v="0"/>
    <n v="0"/>
    <m/>
    <m/>
    <m/>
  </r>
  <r>
    <n v="16"/>
    <x v="15"/>
    <n v="25461"/>
    <s v="CULTURA, RECREACIÓN Y DEPORTE"/>
    <n v="61"/>
    <s v="Número de Parques de la red de proximidad intervenidos en mejoramiento, mantenimiento y/o dotación"/>
    <s v="Desarrollo urbano y rural integral"/>
    <x v="30"/>
    <x v="0"/>
    <x v="0"/>
    <x v="3"/>
    <x v="14"/>
    <s v="Intervenir 32 Parque(s) de la red de proximidad con acciones de mejoramiento, mantenimiento y/o dotación."/>
    <s v="INTERVENCIÓN"/>
    <n v="32"/>
    <n v="1077"/>
    <n v="2.0253878702397744E-2"/>
    <s v="Suma"/>
    <x v="478"/>
    <x v="478"/>
    <n v="0"/>
    <n v="0"/>
    <n v="0"/>
    <m/>
    <m/>
    <m/>
  </r>
  <r>
    <n v="16"/>
    <x v="15"/>
    <n v="25531"/>
    <s v="CULTURA, RECREACIÓN Y DEPORTE"/>
    <n v="62"/>
    <s v="No. de equipamientos culturales intervenidos con acciones de construcción, adecuación y/o dotación"/>
    <s v="Desarrollo urbano y rural integral"/>
    <x v="31"/>
    <x v="0"/>
    <x v="0"/>
    <x v="3"/>
    <x v="14"/>
    <s v="Intervenir 4 Equipamiento(s) culturales con acciones de construcción, adecuación y/o dotación."/>
    <s v="INTERVENCIÓN"/>
    <n v="4"/>
    <n v="731"/>
    <n v="1.3747061589092618E-2"/>
    <s v="Suma"/>
    <x v="479"/>
    <x v="479"/>
    <n v="0"/>
    <n v="0"/>
    <n v="0"/>
    <m/>
    <m/>
    <m/>
  </r>
  <r>
    <n v="16"/>
    <x v="15"/>
    <n v="25651"/>
    <s v="AMBIENTE"/>
    <n v="71"/>
    <s v="Número de árboles mantenidos en zona urbana"/>
    <s v="Protección del ambiente y resiliencia al cambio climático"/>
    <x v="33"/>
    <x v="0"/>
    <x v="0"/>
    <x v="3"/>
    <x v="15"/>
    <s v="Mantener 600 Arbol(es) en zona urbana"/>
    <s v="ARBOLADO"/>
    <n v="600"/>
    <n v="267"/>
    <n v="5.0211565585331457E-3"/>
    <s v="Suma"/>
    <x v="480"/>
    <x v="480"/>
    <n v="0"/>
    <n v="0"/>
    <n v="0"/>
    <m/>
    <m/>
    <m/>
  </r>
  <r>
    <n v="16"/>
    <x v="15"/>
    <n v="25652"/>
    <s v="AMBIENTE"/>
    <n v="67"/>
    <s v="Número de procesos comunitarios de educación ambiental implementados"/>
    <s v="Protección del ambiente y resiliencia al cambio climático"/>
    <x v="33"/>
    <x v="0"/>
    <x v="0"/>
    <x v="3"/>
    <x v="15"/>
    <s v="Implementar 4 Proceso(s) comunitarios de educación ambiental que promueven la conservación de la biodiversidad y el agua"/>
    <s v="EDUCACIÓN AMBIENTAL"/>
    <n v="4"/>
    <n v="0"/>
    <n v="0"/>
    <s v="Suma"/>
    <x v="480"/>
    <x v="480"/>
    <n v="0"/>
    <n v="0"/>
    <n v="0"/>
    <m/>
    <m/>
    <m/>
  </r>
  <r>
    <n v="16"/>
    <x v="15"/>
    <n v="25653"/>
    <s v="AMBIENTE"/>
    <n v="68"/>
    <s v="Número de huertas urbanas implementadas"/>
    <s v="Protección del ambiente y resiliencia al cambio climático"/>
    <x v="33"/>
    <x v="0"/>
    <x v="0"/>
    <x v="3"/>
    <x v="15"/>
    <s v="Implementar 8 Huerta(s) urbanas"/>
    <s v="HUERTAS URBANAS"/>
    <n v="8"/>
    <n v="69"/>
    <n v="1.2976022566995769E-3"/>
    <s v="Suma"/>
    <x v="480"/>
    <x v="480"/>
    <n v="0"/>
    <n v="0"/>
    <n v="0"/>
    <m/>
    <m/>
    <m/>
  </r>
  <r>
    <n v="16"/>
    <x v="15"/>
    <n v="25654"/>
    <s v="AMBIENTE"/>
    <n v="70"/>
    <s v="Número de m2 de jardinería convencional y biodiversa mantenidos"/>
    <s v="Protección del ambiente y resiliencia al cambio climático"/>
    <x v="33"/>
    <x v="0"/>
    <x v="0"/>
    <x v="3"/>
    <x v="15"/>
    <s v="Mantener 200 Metro(s) cuadrado(s) de jardinería convencional y biodiversa."/>
    <s v="JARDINERÍA"/>
    <n v="200"/>
    <n v="37"/>
    <n v="6.9581570286788902E-4"/>
    <s v="Suma"/>
    <x v="480"/>
    <x v="480"/>
    <n v="0"/>
    <n v="0"/>
    <n v="0"/>
    <m/>
    <m/>
    <m/>
  </r>
  <r>
    <n v="16"/>
    <x v="15"/>
    <n v="25655"/>
    <s v="HÁBITAT"/>
    <n v="76"/>
    <s v="Personas capacitadas en separación en la fuente y reciclaje"/>
    <s v="Protección del ambiente y resiliencia al cambio climático"/>
    <x v="34"/>
    <x v="0"/>
    <x v="0"/>
    <x v="3"/>
    <x v="15"/>
    <s v="Capacitar 8000 Persona(s) en separación en la fuente y reciclaje"/>
    <s v="SEPARACIÓN EN LA FUENTE"/>
    <n v="8000"/>
    <n v="736"/>
    <n v="1.3841090738128821E-2"/>
    <s v="Suma"/>
    <x v="480"/>
    <x v="480"/>
    <n v="0"/>
    <n v="0"/>
    <n v="0"/>
    <m/>
    <m/>
    <m/>
  </r>
  <r>
    <n v="16"/>
    <x v="15"/>
    <n v="25281"/>
    <s v="MOVILIDAD"/>
    <n v="77"/>
    <s v="Kilómetros-carril construidos y/o conservados de malla vial urbana (local y/o intermedia)"/>
    <s v="Infraestructura segura e incluyente"/>
    <x v="35"/>
    <x v="0"/>
    <x v="2"/>
    <x v="3"/>
    <x v="16"/>
    <s v="Intervenir 16 Kilómetro(s)-carril de malla vial urbana (local y/o intermedia) con acciones de construcción y/o conservación"/>
    <s v="INTERVENCIÓN MALLA VIAL LOCAL"/>
    <n v="16"/>
    <n v="7611"/>
    <n v="0.14313117066290551"/>
    <s v="Suma"/>
    <x v="481"/>
    <x v="481"/>
    <n v="0"/>
    <n v="0"/>
    <n v="0"/>
    <m/>
    <m/>
    <m/>
  </r>
  <r>
    <n v="16"/>
    <x v="15"/>
    <n v="23701"/>
    <s v="AMBIENTE"/>
    <n v="79"/>
    <s v="Número de acciones efectivas para el fortalecimiento de las capacidades locales en torno a la gestión del riesgo"/>
    <s v="Protección del ambiente y resiliencia al cambio climático"/>
    <x v="36"/>
    <x v="1"/>
    <x v="0"/>
    <x v="3"/>
    <x v="17"/>
    <s v="Realizar 4 Acción(es) efectivas para el fortalecimiento de las capacidades locales para la respuesta a emergencias y desastres"/>
    <s v="GESTIÓN DEL RIESGO"/>
    <n v="4"/>
    <n v="347"/>
    <n v="6.5256229431123651E-3"/>
    <s v="Suma"/>
    <x v="482"/>
    <x v="482"/>
    <n v="0"/>
    <n v="0"/>
    <n v="0"/>
    <m/>
    <m/>
    <m/>
  </r>
  <r>
    <n v="16"/>
    <x v="15"/>
    <n v="23551"/>
    <s v="INTEGRACIÓN SOCIAL"/>
    <n v="85"/>
    <s v="Sedes de Centros de Desarrollo Comunitarios dotados y/o acondicionados para la prestación de servicios sociales dirigidas al desarrollo de capacidades y generación de oportunidades."/>
    <s v="Desarrollo urbano y rural integral"/>
    <x v="37"/>
    <x v="0"/>
    <x v="0"/>
    <x v="3"/>
    <x v="18"/>
    <s v="Dotar y/o acondicionar 2 Centro(s) de Desarrollo Comunitario para la presentación de servicios sociales dirigidas al desarrollo de capacidades y generación de oportunidades"/>
    <s v="DOTACIÓN"/>
    <n v="2"/>
    <n v="133"/>
    <n v="2.5011753643629526E-3"/>
    <s v="Constante"/>
    <x v="483"/>
    <x v="483"/>
    <n v="0"/>
    <n v="0"/>
    <n v="0"/>
    <m/>
    <m/>
    <m/>
  </r>
  <r>
    <n v="16"/>
    <x v="15"/>
    <n v="23552"/>
    <s v="INTEGRACIÓN SOCIAL"/>
    <n v="83"/>
    <s v="Unidades operativas de atención especializada (Centros Integrarte, Centros Crecer, Cadis) dotados y/o acondicionados"/>
    <s v="Desarrollo urbano y rural integral"/>
    <x v="37"/>
    <x v="0"/>
    <x v="0"/>
    <x v="3"/>
    <x v="18"/>
    <s v="Dotar y/o acondicionar 1 Unidad(es) operativas de atención especializada (Centros Integrarte, Centros Crecer, Cadis) dotados y/o acondicionados"/>
    <s v="DOTACIÓN"/>
    <n v="1"/>
    <n v="80"/>
    <n v="1.5044663845792195E-3"/>
    <s v="Constante"/>
    <x v="483"/>
    <x v="483"/>
    <n v="0"/>
    <n v="0"/>
    <n v="0"/>
    <m/>
    <m/>
    <m/>
  </r>
  <r>
    <n v="16"/>
    <x v="15"/>
    <n v="23553"/>
    <s v="INTEGRACIÓN SOCIAL"/>
    <n v="82"/>
    <s v="Unidades operativas orientadas a la atención de la primera infancia  (Jardines Infantiles, Casas de Pensamiento Intercultural, Modalidad Espacios Rurales, Crecemos en la Ruralidad, Creciendo Juntos, Centros Amar) dotadas y/o acondicionadas "/>
    <s v="Desarrollo urbano y rural integral"/>
    <x v="37"/>
    <x v="0"/>
    <x v="0"/>
    <x v="3"/>
    <x v="18"/>
    <s v="Dotar 9 Unidad(es) operativas orientadas a la atención de la primera infancia (Jardines Infantiles)"/>
    <s v="DOTACIÓN"/>
    <n v="9"/>
    <n v="309"/>
    <n v="5.8110014104372359E-3"/>
    <s v="Constante"/>
    <x v="483"/>
    <x v="483"/>
    <n v="0"/>
    <n v="0"/>
    <n v="0"/>
    <m/>
    <m/>
    <m/>
  </r>
  <r>
    <n v="16"/>
    <x v="15"/>
    <n v="25881"/>
    <s v="GOBIERNO"/>
    <n v="91"/>
    <s v="Sedes administrativas locales construidas."/>
    <s v="Gobierno confiable"/>
    <x v="40"/>
    <x v="1"/>
    <x v="6"/>
    <x v="4"/>
    <x v="20"/>
    <s v="Construir 1 Sede(s) administrativa local"/>
    <s v="CONSTRUCCIÓN"/>
    <n v="1"/>
    <n v="21"/>
    <n v="3.9492242595204514E-4"/>
    <s v="Constante"/>
    <x v="484"/>
    <x v="484"/>
    <n v="0"/>
    <n v="0"/>
    <n v="0"/>
    <m/>
    <m/>
    <m/>
  </r>
  <r>
    <n v="16"/>
    <x v="15"/>
    <n v="25882"/>
    <s v="GOBIERNO"/>
    <n v="93"/>
    <s v="Estrategias de fortalecimiento institucional realizadas"/>
    <s v="Gobierno confiable"/>
    <x v="39"/>
    <x v="1"/>
    <x v="6"/>
    <x v="4"/>
    <x v="20"/>
    <s v="Realizar 4 Estrategia(s) de fortalecimiento institucional"/>
    <s v="FORTALECIMIENTO INSTITUCIONAL"/>
    <n v="4"/>
    <n v="5253"/>
    <n v="9.8787023977433011E-2"/>
    <s v="Suma"/>
    <x v="484"/>
    <x v="484"/>
    <n v="0"/>
    <n v="0"/>
    <n v="0"/>
    <m/>
    <m/>
    <m/>
  </r>
  <r>
    <n v="16"/>
    <x v="15"/>
    <n v="25883"/>
    <s v="GOBIERNO"/>
    <n v="114"/>
    <s v="Unidades de innovación publica  y social fortalecidas"/>
    <s v="Gobierno confiable"/>
    <x v="54"/>
    <x v="1"/>
    <x v="0"/>
    <x v="4"/>
    <x v="20"/>
    <s v="Fortalecer 4 Unidad(es) de innovación publica y social nivel local"/>
    <s v="INNOVACIÓN PÚBLICA"/>
    <n v="4"/>
    <n v="80"/>
    <n v="1.5044663845792195E-3"/>
    <s v="Suma"/>
    <x v="484"/>
    <x v="484"/>
    <n v="0"/>
    <n v="0"/>
    <n v="0"/>
    <m/>
    <m/>
    <m/>
  </r>
  <r>
    <n v="16"/>
    <x v="15"/>
    <n v="25884"/>
    <s v="GOBIERNO"/>
    <n v="92"/>
    <s v="Sedes administrativas locales intervenidas."/>
    <s v="Gobierno confiable"/>
    <x v="40"/>
    <x v="1"/>
    <x v="6"/>
    <x v="4"/>
    <x v="20"/>
    <s v="Intervenir 1 Sede(s) administrativa local"/>
    <s v="INTERVENCIÓN"/>
    <n v="1"/>
    <n v="698"/>
    <n v="1.3126469205453691E-2"/>
    <s v="Constante"/>
    <x v="484"/>
    <x v="484"/>
    <n v="0"/>
    <n v="0"/>
    <n v="0"/>
    <m/>
    <m/>
    <m/>
  </r>
  <r>
    <n v="16"/>
    <x v="15"/>
    <n v="25885"/>
    <s v="GOBIERNO"/>
    <n v="94"/>
    <s v="Estrategias de inspección, vigilancia y control realizada"/>
    <s v="Gobierno confiable"/>
    <x v="41"/>
    <x v="1"/>
    <x v="6"/>
    <x v="4"/>
    <x v="20"/>
    <s v="Realizar 4 Estrategia(s) de inspección, vigilancia y control"/>
    <s v="IVC"/>
    <n v="4"/>
    <n v="2026"/>
    <n v="3.8100611189468732E-2"/>
    <s v="Suma"/>
    <x v="484"/>
    <x v="484"/>
    <n v="0"/>
    <n v="0"/>
    <n v="0"/>
    <m/>
    <m/>
    <m/>
  </r>
  <r>
    <n v="16"/>
    <x v="15"/>
    <n v="25791"/>
    <s v="GESTIÓN PÚBLICA"/>
    <n v="96"/>
    <s v="Procesos de formacion y desarrollo de competencias digitales realizados en zonas rurales y/o apartadas y urbanas"/>
    <s v="Ciudad inteligente​"/>
    <x v="42"/>
    <x v="0"/>
    <x v="0"/>
    <x v="4"/>
    <x v="21"/>
    <s v="Operativizar 2 Centro(s) de acceso comunitario en zonas urbanas, con énfasis en procesos de formación y desarrollo de competencias digitales."/>
    <s v="FORTALECIMIENTO DE CAPACIDADES"/>
    <n v="2"/>
    <n v="672"/>
    <n v="1.2637517630465445E-2"/>
    <s v="Suma"/>
    <x v="485"/>
    <x v="485"/>
    <n v="0"/>
    <n v="0"/>
    <n v="0"/>
    <m/>
    <m/>
    <m/>
  </r>
  <r>
    <n v="16"/>
    <x v="15"/>
    <n v="23171"/>
    <s v="GOBIERNO"/>
    <n v="100"/>
    <s v="Acciones desarrolladas, orientadas a la ciudadanía en el marco de la estrategía Bogotaneidad"/>
    <s v="Gobierno confiable"/>
    <x v="49"/>
    <x v="1"/>
    <x v="0"/>
    <x v="4"/>
    <x v="22"/>
    <s v="Desarrollar 4 Acción(es) orientadas a la ciudadanía en el marco de la estrategia Bogotaneidad"/>
    <s v="ESTRATEGIA BOGOTANEIDAD"/>
    <n v="4"/>
    <n v="176"/>
    <n v="3.3098260460742829E-3"/>
    <s v="Suma"/>
    <x v="486"/>
    <x v="486"/>
    <n v="0"/>
    <n v="0"/>
    <n v="0"/>
    <m/>
    <m/>
    <m/>
  </r>
  <r>
    <n v="16"/>
    <x v="15"/>
    <n v="24511"/>
    <s v="GOBIERNO"/>
    <n v="98"/>
    <s v="Personas capacitadas a través de procesos de formación para la participación de manera virtual y presencial."/>
    <s v="Democracia deliberativa y participación"/>
    <x v="43"/>
    <x v="0"/>
    <x v="0"/>
    <x v="4"/>
    <x v="22"/>
    <s v="Capacitar 400 Persona(s) a través de procesos de formación para la participación de manera virtual y presencial."/>
    <s v="CAPACITACIÓN"/>
    <n v="400"/>
    <n v="512"/>
    <n v="9.6285848613070057E-3"/>
    <s v="Suma"/>
    <x v="487"/>
    <x v="487"/>
    <n v="0"/>
    <n v="0"/>
    <n v="0"/>
    <m/>
    <m/>
    <m/>
  </r>
  <r>
    <n v="16"/>
    <x v="15"/>
    <n v="24512"/>
    <s v="GOBIERNO"/>
    <n v="97"/>
    <s v="Organizaciones sociales e Instancias de participación ciudadana fortalecidas."/>
    <s v="Democracia deliberativa y participación"/>
    <x v="46"/>
    <x v="0"/>
    <x v="0"/>
    <x v="4"/>
    <x v="22"/>
    <s v="Fortalecer 60 Organización(es) sociales e Instancias de participación ciudadana."/>
    <s v="FORTALECIMIENTO DE ORGANIZACIONES"/>
    <n v="60"/>
    <n v="666"/>
    <n v="1.2524682651622003E-2"/>
    <s v="Suma"/>
    <x v="487"/>
    <x v="487"/>
    <n v="0"/>
    <n v="0"/>
    <n v="0"/>
    <m/>
    <m/>
    <m/>
  </r>
  <r>
    <n v="16"/>
    <x v="15"/>
    <n v="24513"/>
    <s v="GOBIERNO"/>
    <n v="99"/>
    <s v="Organizaciones comunales fortalecidas."/>
    <s v="Democracia deliberativa y participación"/>
    <x v="45"/>
    <x v="1"/>
    <x v="0"/>
    <x v="4"/>
    <x v="22"/>
    <s v="Fortalecer 54 Organización(es) comunales"/>
    <s v="FORTALECIMIENTO COMUNAL"/>
    <n v="54"/>
    <n v="293"/>
    <n v="5.5101081335213915E-3"/>
    <s v="Suma"/>
    <x v="487"/>
    <x v="487"/>
    <n v="0"/>
    <n v="0"/>
    <n v="0"/>
    <m/>
    <m/>
    <m/>
  </r>
  <r>
    <n v="16"/>
    <x v="15"/>
    <n v="24591"/>
    <s v="GOBIERNO"/>
    <n v="106"/>
    <s v="Iniciativa de inversión local concertada e implementada con el pueblo rom gitano"/>
    <s v="Línea diferencial étnica"/>
    <x v="48"/>
    <x v="1"/>
    <x v="0"/>
    <x v="4"/>
    <x v="22"/>
    <s v="Conectar e implementar 4 Iniciativa(s) de inversión local con el pueblo Rom gitano"/>
    <s v="INICIATIVAS ROM"/>
    <n v="4"/>
    <n v="74"/>
    <n v="1.391631405735778E-3"/>
    <s v="Suma"/>
    <x v="488"/>
    <x v="488"/>
    <n v="0"/>
    <n v="0"/>
    <n v="0"/>
    <m/>
    <m/>
    <m/>
  </r>
  <r>
    <n v="16"/>
    <x v="15"/>
    <n v="24592"/>
    <s v="GOBIERNO"/>
    <n v="103"/>
    <s v="Iniciativa de inversión local concertada e implementada con los pueblos indígenas"/>
    <s v="Línea diferencial étnica"/>
    <x v="48"/>
    <x v="1"/>
    <x v="0"/>
    <x v="4"/>
    <x v="22"/>
    <s v="Concertar e implementar 4 Iniciativa(s) de inversión local con pueblos indígenas"/>
    <s v="INICIATIVAS PUEBLO INDÍGENA"/>
    <n v="4"/>
    <n v="96"/>
    <n v="1.8053596614950635E-3"/>
    <s v="Suma"/>
    <x v="488"/>
    <x v="488"/>
    <n v="0"/>
    <n v="0"/>
    <n v="0"/>
    <m/>
    <m/>
    <m/>
  </r>
  <r>
    <n v="16"/>
    <x v="15"/>
    <n v="24593"/>
    <s v="GOBIERNO"/>
    <n v="104"/>
    <s v="Iniciativa de inversión local concertada e implementada con las comunidades negras, afrocolombianas y palenqueras"/>
    <s v="Línea diferencial étnica"/>
    <x v="48"/>
    <x v="1"/>
    <x v="0"/>
    <x v="4"/>
    <x v="22"/>
    <s v="Concertar e implementar 4 Iniciativa(s) de inversión local con las comunidades negras, afrocolombianas y palenqueras."/>
    <s v="INICIATIVAS COMUNIDADES NEGRAS, AFROCOLOMBIANAS, PALENQUERAS"/>
    <n v="4"/>
    <n v="160"/>
    <n v="3.0089327691584389E-3"/>
    <s v="Suma"/>
    <x v="488"/>
    <x v="488"/>
    <n v="0"/>
    <n v="0"/>
    <n v="0"/>
    <m/>
    <m/>
    <m/>
  </r>
  <r>
    <n v="17"/>
    <x v="16"/>
    <n v="26491"/>
    <s v="SEGURIDAD, CONVIVENCIA Y JUSTICIA"/>
    <n v="2"/>
    <s v="Acciones formativas diferenciales para la promoción de la convivencia ciudadana implementadas"/>
    <s v="Cultura ciudadana para la convivencia pacífica"/>
    <x v="0"/>
    <x v="0"/>
    <x v="0"/>
    <x v="0"/>
    <x v="0"/>
    <s v="Implementar 12 Acción(es) formativas diferenciales para la promoción de la convivencia ciudadana."/>
    <s v="FORMACIÓN"/>
    <n v="12"/>
    <n v="190"/>
    <n v="6.8955505552732816E-3"/>
    <s v="Suma"/>
    <x v="489"/>
    <x v="489"/>
    <n v="0"/>
    <n v="0"/>
    <n v="0"/>
    <m/>
    <m/>
    <m/>
  </r>
  <r>
    <n v="17"/>
    <x v="16"/>
    <n v="26492"/>
    <s v="SEGURIDAD, CONVIVENCIA Y JUSTICIA"/>
    <n v="1"/>
    <s v="Organizaciones comunitarias fortalecidas a través de capacidades para promover acciones de corresponsabilidad en la gestión de la seguridad y la convivencia"/>
    <s v="Cultura ciudadana para la convivencia pacífica"/>
    <x v="0"/>
    <x v="0"/>
    <x v="0"/>
    <x v="0"/>
    <x v="0"/>
    <s v="Fortalecer 13 Organización(es) comunitarias a través de capacidades para promover acciones de corresponsabilidad en la gestión de la seguridad y la convivencia."/>
    <s v="FORTALECIMIENTO DE CAPACIDADES"/>
    <n v="13"/>
    <n v="209"/>
    <n v="7.5851056108006097E-3"/>
    <s v="Suma"/>
    <x v="489"/>
    <x v="489"/>
    <n v="0"/>
    <n v="0"/>
    <n v="0"/>
    <m/>
    <m/>
    <m/>
  </r>
  <r>
    <n v="17"/>
    <x v="16"/>
    <n v="25521"/>
    <s v="MUJERES"/>
    <n v="4"/>
    <s v="Número de Personas vinculadas en acciones para la prevención del feminicidio y la violencia contra la mujer"/>
    <s v="Cero tolerancia a las violencias"/>
    <x v="1"/>
    <x v="0"/>
    <x v="0"/>
    <x v="0"/>
    <x v="1"/>
    <s v="Vincular 1800 Persona(s) en acciones para la prevención del feminicidio y la violencia contra la mujer"/>
    <s v="PREVENCIÓN"/>
    <n v="1800"/>
    <n v="415"/>
    <n v="1.5061334107570589E-2"/>
    <s v="Suma"/>
    <x v="490"/>
    <x v="490"/>
    <n v="0"/>
    <n v="0"/>
    <n v="0"/>
    <m/>
    <m/>
    <m/>
  </r>
  <r>
    <n v="17"/>
    <x v="16"/>
    <n v="24661"/>
    <s v="SEGURIDAD, CONVIVENCIA Y JUSTICIA"/>
    <n v="5"/>
    <s v="Dotaciones suministradas a organismos de seguridad"/>
    <s v="Mejores capacidades al servicio de la seguridad"/>
    <x v="2"/>
    <x v="1"/>
    <x v="1"/>
    <x v="0"/>
    <x v="2"/>
    <s v="Suministrar 3 Dotación(es) a organismos de seguridad"/>
    <s v="DOTACIÓN"/>
    <n v="3"/>
    <n v="0"/>
    <n v="0"/>
    <s v="Suma"/>
    <x v="491"/>
    <x v="491"/>
    <n v="0"/>
    <n v="0"/>
    <n v="0"/>
    <m/>
    <m/>
    <m/>
  </r>
  <r>
    <n v="17"/>
    <x v="16"/>
    <n v="24662"/>
    <s v="SEGURIDAD, CONVIVENCIA Y JUSTICIA"/>
    <n v="6"/>
    <s v="Equipamientos de seguridad y acceso a la justicia intervenidos con acciones de fortalecimiento, operación, adecuación y/o dotación"/>
    <s v="Mejores capacidades al servicio de la seguridad"/>
    <x v="2"/>
    <x v="1"/>
    <x v="1"/>
    <x v="0"/>
    <x v="2"/>
    <s v="Intervenir 1 Equipamiento(s) de seguridad y acceso a la justicia con acciones de fortalecimiento, operación, adecuación y/o dotación"/>
    <s v="INTERVENCIÓN"/>
    <n v="1"/>
    <n v="0"/>
    <n v="0"/>
    <s v="Suma"/>
    <x v="491"/>
    <x v="491"/>
    <n v="0"/>
    <n v="0"/>
    <n v="0"/>
    <m/>
    <m/>
    <m/>
  </r>
  <r>
    <n v="17"/>
    <x v="16"/>
    <n v="24251"/>
    <s v="SEGURIDAD, CONVIVENCIA Y JUSTICIA"/>
    <n v="7"/>
    <s v="Programas de abordaje de conflictividad escolar para la convivencia con enfoque restaurativo fortalecidos"/>
    <s v="Cultura ciudadana para la convivencia pacífica"/>
    <x v="3"/>
    <x v="0"/>
    <x v="0"/>
    <x v="0"/>
    <x v="3"/>
    <s v="Fortalecer 2 Programa(s) de abordaje de conflictividad escolar para la convivencia con enfoque restaurativo"/>
    <s v="CONFLICTIVIDAD ESCOLAR"/>
    <n v="2"/>
    <n v="109"/>
    <n v="3.9558684764462509E-3"/>
    <s v="Constante"/>
    <x v="492"/>
    <x v="492"/>
    <n v="0"/>
    <n v="0"/>
    <n v="0"/>
    <m/>
    <m/>
    <m/>
  </r>
  <r>
    <n v="17"/>
    <x v="16"/>
    <n v="24252"/>
    <s v="SEGURIDAD, CONVIVENCIA Y JUSTICIA"/>
    <n v="11"/>
    <s v="Proyectos comunitarios implementados en la localidad, para la apropiación del Código Nacional de Seguridad y Convivencia Ciudadana"/>
    <s v="Cultura ciudadana para la convivencia pacífica"/>
    <x v="3"/>
    <x v="0"/>
    <x v="0"/>
    <x v="0"/>
    <x v="3"/>
    <s v="Implementar 1 Proyecto(s) comunitarios en la localidad, para la apropiación del Código Nacional de Seguridad y Convivencia Ciudadana"/>
    <s v="CÓDIGO NACIONAL DE SEGURIDAD Y CONVIVENCIA"/>
    <n v="1"/>
    <n v="136"/>
    <n v="4.9357625027219281E-3"/>
    <s v="Constante"/>
    <x v="492"/>
    <x v="492"/>
    <n v="0"/>
    <n v="0"/>
    <n v="0"/>
    <m/>
    <m/>
    <m/>
  </r>
  <r>
    <n v="17"/>
    <x v="16"/>
    <n v="24253"/>
    <s v="SEGURIDAD, CONVIVENCIA Y JUSTICIA"/>
    <n v="9"/>
    <s v="Proyectos de justicia local para la resolución efectiva de conflictividades de manera integral en el sistema de justicia implementados"/>
    <s v="Cultura ciudadana para la convivencia pacífica"/>
    <x v="3"/>
    <x v="0"/>
    <x v="0"/>
    <x v="0"/>
    <x v="3"/>
    <s v="Implementar 1 Proyecto(s) de justicia local para la resolución efectiva de conflictividades de manera integral en el sistema de justicia"/>
    <s v="RESOLUCIÓN DE CONFLICTIVIDADES"/>
    <n v="1"/>
    <n v="117"/>
    <n v="4.2462074471946E-3"/>
    <s v="Constante"/>
    <x v="492"/>
    <x v="492"/>
    <n v="0"/>
    <n v="0"/>
    <n v="0"/>
    <m/>
    <m/>
    <m/>
  </r>
  <r>
    <n v="17"/>
    <x v="16"/>
    <n v="25721"/>
    <s v="MOVILIDAD"/>
    <n v="15"/>
    <s v="Metros cuadrados construidos y/o conservados de elementos del sistema de espacio público peatonal."/>
    <s v="Infraestructura segura e incluyente"/>
    <x v="5"/>
    <x v="0"/>
    <x v="2"/>
    <x v="0"/>
    <x v="4"/>
    <s v="Intervenir 1000 Metro(s) cuadrado(s) de elementos del sistema de espacio público peatonal con acciones de construcción y/o conservación."/>
    <s v="INTERVENCIÓN"/>
    <n v="1000"/>
    <n v="489"/>
    <n v="1.7746969586992813E-2"/>
    <s v="Suma"/>
    <x v="493"/>
    <x v="493"/>
    <n v="0"/>
    <n v="0"/>
    <n v="0"/>
    <m/>
    <m/>
    <m/>
  </r>
  <r>
    <n v="17"/>
    <x v="16"/>
    <n v="27731"/>
    <s v="GOBIERNO"/>
    <n v="14"/>
    <s v="Acuerdos realizados para la organización, la recuperación, el cuidado, el embellecimiento, la sostenibilidad, el mejoramiento y el aprovechamiento económico del espacio público."/>
    <s v="Cultura ciudadana para la convivencia pacífica"/>
    <x v="50"/>
    <x v="0"/>
    <x v="0"/>
    <x v="0"/>
    <x v="4"/>
    <s v="Realizar 4 Acuerdo(s) para la organización, la recuperación, el cuidado, el embellecimiento, la sostenibilidad, el mejoramiento y el aprovechamiento económico del espacio público."/>
    <s v="ACUERDOS "/>
    <n v="4"/>
    <n v="388"/>
    <n v="1.4081440081294912E-2"/>
    <s v="Suma"/>
    <x v="494"/>
    <x v="494"/>
    <n v="0"/>
    <n v="0"/>
    <n v="0"/>
    <m/>
    <m/>
    <m/>
  </r>
  <r>
    <n v="17"/>
    <x v="16"/>
    <n v="27791"/>
    <s v="SEGURIDAD, CONVIVENCIA Y JUSTICIA"/>
    <n v="16"/>
    <s v="Estrategias de seguridad y convivencia implementadas a través de gestores locales, que permitan el uso y disfrute del espacio público"/>
    <s v="Cultura ciudadana para la convivencia pacífica"/>
    <x v="4"/>
    <x v="1"/>
    <x v="1"/>
    <x v="0"/>
    <x v="4"/>
    <s v="Implementar 4 Estrategia(s) de seguridad y convivencia a través de gestores locales que permitan el uso y disfrute del espacio público"/>
    <s v="ESTRATEGIAS DE SEGURIDAD Y CONVIVENCIA"/>
    <n v="4"/>
    <n v="404"/>
    <n v="1.4662118022791609E-2"/>
    <s v="Suma"/>
    <x v="495"/>
    <x v="495"/>
    <n v="0"/>
    <n v="0"/>
    <n v="0"/>
    <m/>
    <m/>
    <m/>
  </r>
  <r>
    <n v="17"/>
    <x v="16"/>
    <n v="24312"/>
    <s v="SALUD"/>
    <n v="18"/>
    <s v="Números de personas vinculadas a las acciones desarrolladas desde los dispositivos de base comunitaria en respuesta al consumo de SPA"/>
    <s v="Ciudad saludable y con bien-estar"/>
    <x v="10"/>
    <x v="1"/>
    <x v="3"/>
    <x v="1"/>
    <x v="5"/>
    <s v="Vincular 80 Persona(s) a las acciones desarrolladas desde los dispositivos de base comunitaria en respuesta al consumo de SPA."/>
    <s v="DISMINUCIÓN FACTORES DE RIESGO SPA"/>
    <n v="80"/>
    <n v="127"/>
    <n v="4.6091311606300351E-3"/>
    <s v="Suma"/>
    <x v="496"/>
    <x v="496"/>
    <n v="0"/>
    <n v="0"/>
    <n v="0"/>
    <m/>
    <m/>
    <m/>
  </r>
  <r>
    <n v="17"/>
    <x v="16"/>
    <n v="24313"/>
    <s v="SALUD"/>
    <n v="17"/>
    <s v="Número de personas con discapacidad, cuidadadores y cuidadoras, vinculados en actividades complementarias en salud"/>
    <s v="Ciudad saludable y con bien-estar"/>
    <x v="7"/>
    <x v="1"/>
    <x v="3"/>
    <x v="1"/>
    <x v="5"/>
    <s v="Vincular 400 Persona(s) con discapacidad, cuidadores y cuidadoras, en actividades complementarias en salud."/>
    <s v="ACCIONES COMPLEMENTARIAS "/>
    <n v="400"/>
    <n v="348"/>
    <n v="1.2629745227553169E-2"/>
    <s v="Suma"/>
    <x v="496"/>
    <x v="496"/>
    <n v="0"/>
    <n v="0"/>
    <n v="0"/>
    <m/>
    <m/>
    <m/>
  </r>
  <r>
    <n v="17"/>
    <x v="16"/>
    <n v="24314"/>
    <s v="SALUD"/>
    <n v="19"/>
    <s v="Número de personas con discapacidad beneficiadas con Dispostivos de Asistencia Personal - Ayudas Técnicas (no incluidas en los Planes de Beneficios)"/>
    <s v="Ciudad saludable y con bien-estar"/>
    <x v="6"/>
    <x v="1"/>
    <x v="3"/>
    <x v="1"/>
    <x v="5"/>
    <s v="Beneficiar 260 Persona(s) con discapacidad a través de Dispositivos de Asistencia Personal - Ayudas Técnicas (no incluidas en los Planes de Beneficios)."/>
    <s v="DISPOSITIVOS DE ASISTENCIA PERSONAL"/>
    <n v="260"/>
    <n v="347"/>
    <n v="1.2593452856209626E-2"/>
    <s v="Suma"/>
    <x v="496"/>
    <x v="496"/>
    <n v="0"/>
    <n v="0"/>
    <n v="0"/>
    <m/>
    <m/>
    <m/>
  </r>
  <r>
    <n v="17"/>
    <x v="16"/>
    <n v="24315"/>
    <s v="SALUD"/>
    <n v="20"/>
    <s v="Número de personas vinculadas a las acciones y estrategias para promover la salud sexual y reproductiva consciente en los diferentes ciclos de vida"/>
    <s v="Ciudad saludable y con bien-estar"/>
    <x v="8"/>
    <x v="1"/>
    <x v="3"/>
    <x v="1"/>
    <x v="5"/>
    <s v="Vincular 195 Persona(s) a las acciones y estrategias para promover la salud sexual y reproductiva consciente en los diferentes ciclos de vida"/>
    <s v="SALUD SEXUAL Y REPRODUCTIVA"/>
    <n v="195"/>
    <n v="302"/>
    <n v="1.0960296145750163E-2"/>
    <s v="Suma"/>
    <x v="496"/>
    <x v="496"/>
    <n v="0"/>
    <n v="0"/>
    <n v="0"/>
    <m/>
    <m/>
    <m/>
  </r>
  <r>
    <n v="17"/>
    <x v="16"/>
    <n v="24316"/>
    <s v="SALUD"/>
    <n v="23"/>
    <s v="Número de personas beneficiadas con acciones para la promoción y atención de la salud mental"/>
    <s v="Ciudad saludable y con bien-estar"/>
    <x v="11"/>
    <x v="0"/>
    <x v="0"/>
    <x v="1"/>
    <x v="5"/>
    <s v="Beneficiar 400 Persona(s) con acciones para la promoción y atención de la salud mental."/>
    <s v="SALUD MENTAL"/>
    <n v="400"/>
    <n v="402"/>
    <n v="1.4589533280104521E-2"/>
    <s v="Suma"/>
    <x v="496"/>
    <x v="496"/>
    <n v="0"/>
    <n v="0"/>
    <n v="0"/>
    <m/>
    <m/>
    <m/>
  </r>
  <r>
    <n v="17"/>
    <x v="16"/>
    <n v="24411"/>
    <s v="MUJERES"/>
    <n v="29"/>
    <s v="Numero de casas de igualdad dotadas"/>
    <s v="Cuidado de la vida"/>
    <x v="61"/>
    <x v="1"/>
    <x v="0"/>
    <x v="1"/>
    <x v="6"/>
    <s v="Dotar 1 Casa(s) de igualdad"/>
    <s v="DOTACIÓN"/>
    <n v="1"/>
    <n v="365"/>
    <n v="1.324671554039341E-2"/>
    <s v="Suma"/>
    <x v="497"/>
    <x v="497"/>
    <n v="0"/>
    <n v="0"/>
    <n v="0"/>
    <m/>
    <m/>
    <m/>
  </r>
  <r>
    <n v="17"/>
    <x v="16"/>
    <n v="24412"/>
    <s v="MUJERES"/>
    <n v="26"/>
    <s v="Mujeres cuidadoras vinculadas a estrategias de cuidado"/>
    <s v="Cuidado de la vida"/>
    <x v="12"/>
    <x v="0"/>
    <x v="0"/>
    <x v="1"/>
    <x v="6"/>
    <s v="Vincular 1040 Mujer(es) cuidadora(s) a estrategias de cuidado."/>
    <s v="ESTRATEGIAS DE CUIDADO"/>
    <n v="1040"/>
    <n v="361"/>
    <n v="1.3101546055019234E-2"/>
    <s v="Suma"/>
    <x v="497"/>
    <x v="497"/>
    <n v="0"/>
    <n v="0"/>
    <n v="0"/>
    <m/>
    <m/>
    <m/>
  </r>
  <r>
    <n v="17"/>
    <x v="16"/>
    <n v="24413"/>
    <s v="MUJERES"/>
    <n v="27"/>
    <s v="Mujeres vinculadas para el ejercicio de derechos y el fortalecimiento de su autonomía económica"/>
    <s v="Cuidado de la vida"/>
    <x v="13"/>
    <x v="0"/>
    <x v="0"/>
    <x v="1"/>
    <x v="6"/>
    <s v="Vincular 1040 Mujer(es) para el ejercicio de derechos y el fortalecimiento de su autonomía económica"/>
    <s v="FORTALECIMIENTO DE CAPACIDADES"/>
    <n v="1040"/>
    <n v="372"/>
    <n v="1.3500762139798214E-2"/>
    <s v="Suma"/>
    <x v="497"/>
    <x v="497"/>
    <n v="0"/>
    <n v="0"/>
    <n v="0"/>
    <m/>
    <m/>
    <m/>
  </r>
  <r>
    <n v="17"/>
    <x v="16"/>
    <n v="24414"/>
    <s v="INTEGRACIÓN SOCIAL"/>
    <n v="25"/>
    <s v="Número de Personas que participan en procesos para la prevención de violencias en el contexto familiar y/o violencia sexual.          "/>
    <s v="Cuidado de la vida"/>
    <x v="14"/>
    <x v="0"/>
    <x v="0"/>
    <x v="1"/>
    <x v="6"/>
    <s v="Vincular 1580 Persona(s) en procesos para la prevención de violencias en el contexto familiar y/o violencia sexual"/>
    <s v="PREVENCIÓN"/>
    <n v="1580"/>
    <n v="269"/>
    <n v="9.7626478914132255E-3"/>
    <s v="Suma"/>
    <x v="497"/>
    <x v="497"/>
    <n v="0"/>
    <n v="0"/>
    <n v="0"/>
    <m/>
    <m/>
    <m/>
  </r>
  <r>
    <n v="17"/>
    <x v="16"/>
    <n v="24281"/>
    <s v="GESTIÓN PÚBLICA"/>
    <n v="30"/>
    <s v="Procesos pedagógicos, artísticos, culturales, formativos o académicos realizados para el fortalecimiento de iniciativas ciudadanas para la apropiación social de la memoria, verdad, reparación integral a víctimas, paz y reconciliación. "/>
    <s v="Cuidado de la vida"/>
    <x v="15"/>
    <x v="0"/>
    <x v="0"/>
    <x v="1"/>
    <x v="7"/>
    <s v="Realizar 8 Proceso(s) pedagógicos, artísticos, culturales, formativos o para el fortalecimiento de iniciativas ciudadanas para la apropiación social de la memoria, verdad, reparación integral a víctimas, paz y reconciliación."/>
    <s v="INICIATIVAS"/>
    <n v="8"/>
    <n v="168"/>
    <n v="6.0971183857153229E-3"/>
    <s v="Suma"/>
    <x v="498"/>
    <x v="498"/>
    <n v="0"/>
    <n v="0"/>
    <n v="0"/>
    <m/>
    <m/>
    <m/>
  </r>
  <r>
    <n v="17"/>
    <x v="16"/>
    <n v="24282"/>
    <s v="GESTIÓN PÚBLICA"/>
    <n v="31"/>
    <s v="Acciones de construcción de paz realizadas que contribuyan al tejido social, la integración local, la sostenibilidad económica y/o desarrollo territorial para la reconciliación."/>
    <s v="Cuidado de la vida"/>
    <x v="15"/>
    <x v="0"/>
    <x v="0"/>
    <x v="1"/>
    <x v="7"/>
    <s v="Realizar 4 Acción(es) de construcción de paz que contribuyan al tejido social, la integración local, la sostenibilidad económica y/o desarrollo territorial para la reconciliación."/>
    <s v="ACCIONES DE CONSTRUCCIÓN DE PAZ"/>
    <n v="4"/>
    <n v="52"/>
    <n v="1.8872033098642665E-3"/>
    <s v="Suma"/>
    <x v="498"/>
    <x v="498"/>
    <n v="0"/>
    <n v="0"/>
    <n v="0"/>
    <m/>
    <m/>
    <m/>
  </r>
  <r>
    <n v="17"/>
    <x v="16"/>
    <n v="24283"/>
    <s v="GESTIÓN PÚBLICA"/>
    <n v="32"/>
    <s v="Procesos realizados para el fortalecimiento de habilidades y capacidades de la población víctima del conflicto armado o excombatientes que promuevan su participación en diferentes escenarios. "/>
    <s v="Cuidado de la vida"/>
    <x v="15"/>
    <x v="0"/>
    <x v="0"/>
    <x v="1"/>
    <x v="7"/>
    <s v="Realizar 4 Proceso(s) de fortalecimiento de habilidades y capacidades de la población víctima del conflicto armado o excombatientes para promover su participación en los diferentes escenarios."/>
    <s v="FORTALECIMIENTO DE CAPACIDADES"/>
    <n v="4"/>
    <n v="52"/>
    <n v="1.8872033098642665E-3"/>
    <s v="Suma"/>
    <x v="498"/>
    <x v="498"/>
    <n v="0"/>
    <n v="0"/>
    <n v="0"/>
    <m/>
    <m/>
    <m/>
  </r>
  <r>
    <n v="17"/>
    <x v="16"/>
    <n v="24541"/>
    <s v="CULTURA, RECREACIÓN Y DEPORTE"/>
    <n v="35"/>
    <s v="Personas beneficiadas con actividades recreo-deportivas comunitarias"/>
    <s v="Bogotá cultural y deportiva"/>
    <x v="16"/>
    <x v="0"/>
    <x v="0"/>
    <x v="1"/>
    <x v="8"/>
    <s v="Beneficiar 4000 Persona(s) en actividades recreo-deportivas comunitarias."/>
    <s v="ACTIVIDADES RECREODEPORTIVAS"/>
    <n v="4000"/>
    <n v="114"/>
    <n v="4.1373303331639693E-3"/>
    <s v="Suma"/>
    <x v="499"/>
    <x v="499"/>
    <n v="0"/>
    <n v="0"/>
    <n v="0"/>
    <m/>
    <m/>
    <m/>
  </r>
  <r>
    <n v="17"/>
    <x v="16"/>
    <n v="24542"/>
    <s v="CULTURA, RECREACIÓN Y DEPORTE"/>
    <n v="34"/>
    <s v="Colectivos u organizaciones recreo deportivas inscritas en el Banco que implementan iniciativas de carácter barrial beneficiadas con apoyos economicos"/>
    <s v="Bogotá cultural y deportiva"/>
    <x v="16"/>
    <x v="0"/>
    <x v="0"/>
    <x v="1"/>
    <x v="8"/>
    <s v="Beneficiar 16 Colectivo(s) u organizaciones recreo deportivas inscritas en el Banco que implementan iniciativas de carácter barrial con apoyos económicos"/>
    <s v="BANCO DE INICIATIVAS"/>
    <n v="16"/>
    <n v="60"/>
    <n v="2.1775422806126154E-3"/>
    <s v="Suma"/>
    <x v="499"/>
    <x v="499"/>
    <n v="0"/>
    <n v="0"/>
    <n v="0"/>
    <m/>
    <m/>
    <m/>
  </r>
  <r>
    <n v="17"/>
    <x v="16"/>
    <n v="24543"/>
    <s v="CULTURA, RECREACIÓN Y DEPORTE"/>
    <n v="36"/>
    <s v="Personas capacitadas en los campos deportivos o recreativos "/>
    <s v="Bogotá cultural y deportiva"/>
    <x v="16"/>
    <x v="0"/>
    <x v="0"/>
    <x v="1"/>
    <x v="8"/>
    <s v="Capacitar 400 Persona(s) en los campos deportivos o recreativos"/>
    <s v="CAPACITACIÓN"/>
    <n v="400"/>
    <n v="535"/>
    <n v="1.9416418668795819E-2"/>
    <s v="Suma"/>
    <x v="499"/>
    <x v="499"/>
    <n v="0"/>
    <n v="0"/>
    <n v="0"/>
    <m/>
    <m/>
    <m/>
  </r>
  <r>
    <n v="17"/>
    <x v="16"/>
    <n v="26371"/>
    <s v="CULTURA, RECREACIÓN Y DEPORTE"/>
    <n v="33"/>
    <s v="Estímulos otorgados de apoyo al sector artístico y cultural "/>
    <s v="Bogotá cultural y deportiva"/>
    <x v="18"/>
    <x v="1"/>
    <x v="0"/>
    <x v="1"/>
    <x v="8"/>
    <s v="Otorgar 100 Estímulo(s) de apoyo al sector artístico y cultural"/>
    <s v="ESTÍMULOS"/>
    <n v="100"/>
    <n v="1138"/>
    <n v="4.1300718588952602E-2"/>
    <s v="Suma"/>
    <x v="500"/>
    <x v="500"/>
    <n v="0"/>
    <n v="0"/>
    <n v="0"/>
    <m/>
    <m/>
    <m/>
  </r>
  <r>
    <n v="17"/>
    <x v="16"/>
    <n v="26372"/>
    <s v="CULTURA, RECREACIÓN Y DEPORTE"/>
    <n v="38"/>
    <s v="Eventos de promoción, circulción y apropiación de actividades artísticas, culturales y patrimoniales realizadas"/>
    <s v="Bogotá cultural y deportiva"/>
    <x v="17"/>
    <x v="0"/>
    <x v="0"/>
    <x v="1"/>
    <x v="8"/>
    <s v="Realizar 12 Evento(s) de promoción, circulación y apropiación de actividades artísticas, culturales y patrimoniales"/>
    <s v="EVENTOS"/>
    <n v="12"/>
    <n v="592"/>
    <n v="2.1485083835377804E-2"/>
    <s v="Suma"/>
    <x v="500"/>
    <x v="500"/>
    <n v="0"/>
    <n v="0"/>
    <n v="0"/>
    <m/>
    <m/>
    <m/>
  </r>
  <r>
    <n v="17"/>
    <x v="16"/>
    <n v="26373"/>
    <s v="CULTURA, RECREACIÓN Y DEPORTE"/>
    <n v="40"/>
    <s v="No. Organizaciones artísticas, culturales y patrimoniales beneficiadas con elementos entregados."/>
    <s v="Bogotá cultural y deportiva"/>
    <x v="17"/>
    <x v="0"/>
    <x v="0"/>
    <x v="1"/>
    <x v="8"/>
    <s v="Beneficiar 20 Organización(es) artísticas, culturales y patrimoniales con elementos entregados"/>
    <s v="ENTREGA DE ELEMENTOS"/>
    <n v="20"/>
    <n v="98"/>
    <n v="3.5566523916672715E-3"/>
    <s v="Suma"/>
    <x v="500"/>
    <x v="500"/>
    <n v="0"/>
    <n v="0"/>
    <n v="0"/>
    <m/>
    <m/>
    <m/>
  </r>
  <r>
    <n v="17"/>
    <x v="16"/>
    <n v="26374"/>
    <s v="CULTURA, RECREACIÓN Y DEPORTE"/>
    <n v="39"/>
    <s v="Personas beneficiadas y capacitadas con procesos de formación y exploración en los campos artísticos, culturales y patrimoniales "/>
    <s v="Bogotá cultural y deportiva"/>
    <x v="17"/>
    <x v="0"/>
    <x v="0"/>
    <x v="1"/>
    <x v="8"/>
    <s v="Capacitar 150 Persona(s) en los campos artísticos, interculturales, culturales y/o patrimoniales."/>
    <s v="CAPACITACIÓN"/>
    <n v="150"/>
    <n v="90"/>
    <n v="3.2663134209189228E-3"/>
    <s v="Suma"/>
    <x v="500"/>
    <x v="500"/>
    <n v="0"/>
    <n v="0"/>
    <n v="0"/>
    <m/>
    <m/>
    <m/>
  </r>
  <r>
    <n v="17"/>
    <x v="16"/>
    <n v="24031"/>
    <s v="AMBIENTE"/>
    <n v="43"/>
    <s v="Número de personas vinculadas en acciones de educación en temas de protección y bienestar animal"/>
    <s v="Cuidado de la vida"/>
    <x v="19"/>
    <x v="0"/>
    <x v="0"/>
    <x v="1"/>
    <x v="9"/>
    <s v="Vincular 550 Persona(s) en acciones educativas en temas de protección y bienestar animal"/>
    <s v="ACCIONES PEDAGÓGICAS"/>
    <n v="550"/>
    <n v="111"/>
    <n v="4.0284532191333378E-3"/>
    <s v="Suma"/>
    <x v="501"/>
    <x v="501"/>
    <n v="0"/>
    <n v="0"/>
    <n v="0"/>
    <m/>
    <m/>
    <m/>
  </r>
  <r>
    <n v="17"/>
    <x v="16"/>
    <n v="24032"/>
    <s v="AMBIENTE"/>
    <n v="45"/>
    <s v="Número de animales esterilizados"/>
    <s v="Cuidado de la vida"/>
    <x v="19"/>
    <x v="0"/>
    <x v="0"/>
    <x v="1"/>
    <x v="9"/>
    <s v="Esterilizar 1600 Perros y gatos incluyendo los que está en condición de vulnerabilidad"/>
    <s v="ESTERILIZACIÓN"/>
    <n v="1600"/>
    <n v="95"/>
    <n v="3.4477752776366408E-3"/>
    <s v="Suma"/>
    <x v="501"/>
    <x v="501"/>
    <n v="0"/>
    <n v="0"/>
    <n v="0"/>
    <m/>
    <m/>
    <m/>
  </r>
  <r>
    <n v="17"/>
    <x v="16"/>
    <n v="24033"/>
    <s v="AMBIENTE"/>
    <n v="44"/>
    <s v="Número de animales atendidos por los programas de brigadas médicas, urgencias veterinarias y adopciones"/>
    <s v="Cuidado de la vida"/>
    <x v="19"/>
    <x v="0"/>
    <x v="0"/>
    <x v="1"/>
    <x v="9"/>
    <s v="Atender 1600 Animales en los programas de brigadas médicas, urgencias veterinarias y adopciones"/>
    <s v="BIENESTAR ANIMAL"/>
    <n v="1600"/>
    <n v="195"/>
    <n v="7.0770124119909992E-3"/>
    <s v="Suma"/>
    <x v="501"/>
    <x v="501"/>
    <n v="0"/>
    <n v="0"/>
    <n v="0"/>
    <m/>
    <m/>
    <m/>
  </r>
  <r>
    <n v="17"/>
    <x v="16"/>
    <n v="25731"/>
    <s v="INTEGRACIÓN SOCIAL"/>
    <n v="48"/>
    <s v="Número de personas mayores con transferencias Monetarias"/>
    <s v="Menos pobreza "/>
    <x v="20"/>
    <x v="1"/>
    <x v="4"/>
    <x v="1"/>
    <x v="10"/>
    <s v="Beneficiar 564 Persona(s) Mayor(es) con apoyo económico tipo C."/>
    <s v="APOYO ECONÓMICO PERSONA MAYOR"/>
    <n v="564"/>
    <n v="1596"/>
    <n v="5.7922624664295562E-2"/>
    <s v="Constante"/>
    <x v="502"/>
    <x v="502"/>
    <n v="0"/>
    <n v="0"/>
    <n v="0"/>
    <m/>
    <m/>
    <m/>
  </r>
  <r>
    <n v="17"/>
    <x v="16"/>
    <n v="25732"/>
    <s v="INTEGRACIÓN SOCIAL"/>
    <n v="47"/>
    <s v="Personas atendidas con apoyos que contribuyan al ingreso mínimo garantizado"/>
    <s v="Menos pobreza "/>
    <x v="21"/>
    <x v="1"/>
    <x v="4"/>
    <x v="1"/>
    <x v="10"/>
    <s v="Atender 4728 Persona(s) con apoyos que contribuyan al ingreso mínimo garantizado."/>
    <s v="INGRESO MÍNIMO"/>
    <n v="4728"/>
    <n v="1238"/>
    <n v="4.4929955723306964E-2"/>
    <s v="Suma"/>
    <x v="502"/>
    <x v="502"/>
    <n v="0"/>
    <n v="0"/>
    <n v="0"/>
    <m/>
    <m/>
    <m/>
  </r>
  <r>
    <n v="17"/>
    <x v="16"/>
    <n v="25733"/>
    <s v="INTEGRACIÓN SOCIAL"/>
    <n v="46"/>
    <s v="Jóvenes beneficiados con transferencias condicionadas y  acompañamiento psicosocial para la promoción al acceso y permanencia a oportunidades de formación y empleabilidad"/>
    <s v="Menos pobreza "/>
    <x v="22"/>
    <x v="1"/>
    <x v="4"/>
    <x v="1"/>
    <x v="10"/>
    <s v="Beneficiar 312 Joven(es) con transferencias condicionadas y acompañamiento psicosocial para la promoción al acceso y permanencia a oportunidades de formación y empleabilidad"/>
    <s v="TRANSFERENCIAS MONETARIAS"/>
    <n v="312"/>
    <n v="434"/>
    <n v="1.5750889163097918E-2"/>
    <s v="Suma"/>
    <x v="502"/>
    <x v="502"/>
    <n v="0"/>
    <n v="0"/>
    <n v="0"/>
    <m/>
    <m/>
    <m/>
  </r>
  <r>
    <n v="17"/>
    <x v="16"/>
    <n v="26191"/>
    <s v="EDUCACIÓN"/>
    <n v="50"/>
    <s v="Sedes educativas urbanas y rurales dotadas con recursos pedagógicos y/o tecnológicos"/>
    <s v="Educación como eje del potencial humano"/>
    <x v="23"/>
    <x v="1"/>
    <x v="5"/>
    <x v="2"/>
    <x v="11"/>
    <s v="Dotar 3 Sede(s) educativas urbanas y rurales con recursos pedagógicos y/o tecnológicos (De la localidad de La Candelaria)"/>
    <s v="DOTACIÓN"/>
    <n v="3"/>
    <n v="573"/>
    <n v="2.0795528779850476E-2"/>
    <s v="Constante"/>
    <x v="503"/>
    <x v="503"/>
    <n v="0"/>
    <n v="0"/>
    <n v="0"/>
    <m/>
    <m/>
    <m/>
  </r>
  <r>
    <n v="17"/>
    <x v="16"/>
    <n v="26192"/>
    <s v="EDUCACIÓN"/>
    <n v="51"/>
    <s v="Número de estudiantes beneficiados con apoyo de sostenimiento para la permanencia en la educación posmedia (niveles de formación técnico profesional, tecnólogo, profesional universitario y educación para el trabajo y desarrollo humano)."/>
    <s v="Educación como eje del potencial humano"/>
    <x v="24"/>
    <x v="1"/>
    <x v="5"/>
    <x v="2"/>
    <x v="11"/>
    <s v="Beneficiar 77 Estudiante(s) con apoyo de sostenimiento para la permanencia en la educación posmedia (niveles de formación técnico profesional, tecnólogo, profesional universitario y educación para el trabajo y desarrollo humano)."/>
    <s v="SOSTENIMIENTO"/>
    <n v="77"/>
    <n v="346"/>
    <n v="1.2557160484866081E-2"/>
    <s v="Suma"/>
    <x v="503"/>
    <x v="503"/>
    <n v="0"/>
    <n v="0"/>
    <n v="0"/>
    <m/>
    <m/>
    <m/>
  </r>
  <r>
    <n v="17"/>
    <x v="16"/>
    <n v="26193"/>
    <s v="EDUCACIÓN"/>
    <n v="52"/>
    <s v="Número de estudiantes beneficiados en programas de educación posmedia (niveles de formación técnico profesional, tecnólogo, profesional universitario y educación para el trabajo y desarrollo humano)."/>
    <s v="Educación como eje del potencial humano"/>
    <x v="24"/>
    <x v="1"/>
    <x v="5"/>
    <x v="2"/>
    <x v="11"/>
    <s v="Beneficiar 77 Estudiante(s) en programas de educación posmedia (niveles de formación técnico profesional, tecnólogo, profesional universitario y educación para el trabajo y desarrollo humano)."/>
    <s v="APOYO EDUCACIÓN POSMEDIA"/>
    <n v="77"/>
    <n v="1683"/>
    <n v="6.1080060971183854E-2"/>
    <s v="Suma"/>
    <x v="503"/>
    <x v="503"/>
    <n v="0"/>
    <n v="0"/>
    <n v="0"/>
    <m/>
    <m/>
    <m/>
  </r>
  <r>
    <n v="17"/>
    <x v="16"/>
    <n v="24231"/>
    <s v="DESARROLLO ECONÓMICO, INDUSTRIA Y TURISMO"/>
    <n v="54"/>
    <s v="Número de acciones realizadas para fortalecer las capacidades y/o habilidades, técnicas y blandas de las personas de la localidad, con el fin de mejorar el acceso a oportunidades de empleo."/>
    <s v="Desarrollo empresarial, productividad y empleo"/>
    <x v="25"/>
    <x v="0"/>
    <x v="0"/>
    <x v="2"/>
    <x v="12"/>
    <s v="Implementar 16 Acción(es) para fortalecer las capacidades y/o habilidades, técnicas y blandas de las personas de la localidad de La Candelaria"/>
    <s v="FORTALECIMIENTO DE CAPACIDADES"/>
    <n v="16"/>
    <n v="402"/>
    <n v="1.4589533280104521E-2"/>
    <s v="Suma"/>
    <x v="504"/>
    <x v="504"/>
    <n v="0"/>
    <n v="0"/>
    <n v="0"/>
    <m/>
    <m/>
    <m/>
  </r>
  <r>
    <n v="17"/>
    <x v="16"/>
    <n v="24232"/>
    <s v="DESARROLLO ECONÓMICO, INDUSTRIA Y TURISMO"/>
    <n v="55"/>
    <s v="Número de Mipymes y/o emprendimientos orientados al fortalecimiento de las capacidades locales para la gestión y el desarrollo turístico apoyados."/>
    <s v="Emprendimiento equitativo e incluyente"/>
    <x v="26"/>
    <x v="0"/>
    <x v="0"/>
    <x v="2"/>
    <x v="12"/>
    <s v="Fortalecer 25 Mipyme(s) y/o emprendimientos orientados al fortalecimiento de las capacidades locales para la gestión y el desarrollo turístico"/>
    <s v="DESARROLLO TURÍSTICO"/>
    <n v="25"/>
    <n v="323"/>
    <n v="1.1722435943964578E-2"/>
    <s v="Suma"/>
    <x v="504"/>
    <x v="504"/>
    <n v="0"/>
    <n v="0"/>
    <n v="0"/>
    <m/>
    <m/>
    <m/>
  </r>
  <r>
    <n v="17"/>
    <x v="16"/>
    <n v="24101"/>
    <s v="DESARROLLO ECONÓMICO, INDUSTRIA Y TURISMO"/>
    <n v="58"/>
    <s v="Número de Mipymes, emprendimientos y/o actores de la economia informal apoyados para el fortalecimiento del tejido empresarial local."/>
    <s v="Emprendimiento equitativo e incluyente"/>
    <x v="28"/>
    <x v="0"/>
    <x v="0"/>
    <x v="2"/>
    <x v="13"/>
    <s v="Apoyar 200 Emprendimiento(s) Mipymes, y/o actores de la economía informal para el fortalecimiento del tejido empresarial local."/>
    <s v="TEJIDO EMPRESARIAL LOCAL"/>
    <n v="200"/>
    <n v="269"/>
    <n v="9.7626478914132255E-3"/>
    <s v="Suma"/>
    <x v="505"/>
    <x v="505"/>
    <n v="0"/>
    <n v="0"/>
    <n v="0"/>
    <m/>
    <m/>
    <m/>
  </r>
  <r>
    <n v="17"/>
    <x v="16"/>
    <n v="26531"/>
    <s v="CULTURA, RECREACIÓN Y DEPORTE"/>
    <n v="56"/>
    <s v="Número de proyectos financiados y acompañados del sector cultural y creativo."/>
    <s v="Bogotá cultural y deportiva"/>
    <x v="29"/>
    <x v="0"/>
    <x v="0"/>
    <x v="2"/>
    <x v="13"/>
    <s v="Financiar 28 Proyecto(s) del sector cultural y creativo"/>
    <s v="SOSTENIBILIDAD"/>
    <n v="28"/>
    <n v="269"/>
    <n v="9.7626478914132255E-3"/>
    <s v="Suma"/>
    <x v="506"/>
    <x v="506"/>
    <n v="0"/>
    <n v="0"/>
    <n v="0"/>
    <m/>
    <m/>
    <m/>
  </r>
  <r>
    <n v="17"/>
    <x v="16"/>
    <n v="25581"/>
    <s v="CULTURA, RECREACIÓN Y DEPORTE"/>
    <n v="61"/>
    <s v="Número de Parques de la red de proximidad intervenidos en mejoramiento, mantenimiento y/o dotación"/>
    <s v="Desarrollo urbano y rural integral"/>
    <x v="30"/>
    <x v="0"/>
    <x v="0"/>
    <x v="3"/>
    <x v="14"/>
    <s v="Intervenir 1 Parque(s) de la red de proximidad con acciones de mejoramiento, mantenimiento y/o dotación."/>
    <s v="INTERVENCIÓN"/>
    <n v="1"/>
    <n v="448"/>
    <n v="1.6258982361907526E-2"/>
    <s v="Suma"/>
    <x v="507"/>
    <x v="507"/>
    <n v="0"/>
    <n v="0"/>
    <n v="0"/>
    <m/>
    <m/>
    <m/>
  </r>
  <r>
    <n v="17"/>
    <x v="16"/>
    <n v="26401"/>
    <s v="CULTURA, RECREACIÓN Y DEPORTE"/>
    <n v="62"/>
    <s v="No. de equipamientos culturales intervenidos con acciones de construcción, adecuación y/o dotación"/>
    <s v="Desarrollo urbano y rural integral"/>
    <x v="31"/>
    <x v="0"/>
    <x v="0"/>
    <x v="3"/>
    <x v="14"/>
    <s v="Beneficiar 4 Equipamiento(s) culturales con acciones de construcción, adecuación y/o dotación"/>
    <s v="INTERVENCIÓN"/>
    <n v="4"/>
    <n v="160"/>
    <n v="5.8067794149669737E-3"/>
    <s v="Constante"/>
    <x v="508"/>
    <x v="508"/>
    <n v="0"/>
    <n v="0"/>
    <n v="0"/>
    <m/>
    <m/>
    <m/>
  </r>
  <r>
    <n v="17"/>
    <x v="16"/>
    <n v="23891"/>
    <s v="AMBIENTE"/>
    <n v="71"/>
    <s v="Número de árboles mantenidos en zona urbana"/>
    <s v="Protección del ambiente y resiliencia al cambio climático"/>
    <x v="33"/>
    <x v="0"/>
    <x v="0"/>
    <x v="3"/>
    <x v="15"/>
    <s v="Mantener 100 Arbol(es) en zona urbana - 100 mm"/>
    <s v="ARBOLADO"/>
    <n v="100"/>
    <n v="65"/>
    <n v="2.3590041373303334E-3"/>
    <s v="Suma"/>
    <x v="509"/>
    <x v="509"/>
    <n v="0"/>
    <n v="0"/>
    <n v="0"/>
    <m/>
    <m/>
    <m/>
  </r>
  <r>
    <n v="17"/>
    <x v="16"/>
    <n v="23892"/>
    <s v="AMBIENTE"/>
    <n v="70"/>
    <s v="Número de m2 de jardinería convencional y biodiversa mantenidos"/>
    <s v="Protección del ambiente y resiliencia al cambio climático"/>
    <x v="33"/>
    <x v="0"/>
    <x v="0"/>
    <x v="3"/>
    <x v="15"/>
    <s v="Mantener 100 Metro(s) cuadrado(s) de jardinería"/>
    <s v="JARDINERÍA"/>
    <n v="100"/>
    <n v="103"/>
    <n v="3.7381142483849895E-3"/>
    <s v="Suma"/>
    <x v="509"/>
    <x v="509"/>
    <n v="0"/>
    <n v="0"/>
    <n v="0"/>
    <m/>
    <m/>
    <m/>
  </r>
  <r>
    <n v="17"/>
    <x v="16"/>
    <n v="23893"/>
    <s v="AMBIENTE"/>
    <n v="68"/>
    <s v="Número de huertas urbanas implementadas"/>
    <s v="Protección del ambiente y resiliencia al cambio climático"/>
    <x v="33"/>
    <x v="0"/>
    <x v="0"/>
    <x v="3"/>
    <x v="15"/>
    <s v="Implementar 21 Huerta(s) Urbanas"/>
    <s v="HUERTAS URBANAS"/>
    <n v="21"/>
    <n v="41"/>
    <n v="1.4879872250852871E-3"/>
    <s v="Suma"/>
    <x v="509"/>
    <x v="509"/>
    <n v="0"/>
    <n v="0"/>
    <n v="0"/>
    <m/>
    <m/>
    <m/>
  </r>
  <r>
    <n v="17"/>
    <x v="16"/>
    <n v="23894"/>
    <s v="HÁBITAT"/>
    <n v="76"/>
    <s v="Personas capacitadas en separación en la fuente y reciclaje"/>
    <s v="Protección del ambiente y resiliencia al cambio climático"/>
    <x v="34"/>
    <x v="0"/>
    <x v="0"/>
    <x v="3"/>
    <x v="15"/>
    <s v="Capacitar 5000 Persona(s) en separación en la fuente y reciclaje."/>
    <s v="SEPARACIÓN EN LA FUENTE"/>
    <n v="5000"/>
    <n v="334"/>
    <n v="1.2121652028743558E-2"/>
    <s v="Suma"/>
    <x v="509"/>
    <x v="509"/>
    <n v="0"/>
    <n v="0"/>
    <n v="0"/>
    <m/>
    <m/>
    <m/>
  </r>
  <r>
    <n v="17"/>
    <x v="16"/>
    <n v="23895"/>
    <s v="AMBIENTE"/>
    <n v="67"/>
    <s v="Número de procesos comunitarios de educación ambiental implementados"/>
    <s v="Protección del ambiente y resiliencia al cambio climático"/>
    <x v="33"/>
    <x v="0"/>
    <x v="0"/>
    <x v="3"/>
    <x v="15"/>
    <s v="Implementar 3 Proceso(s) comunitarios de educación ambiental que promueven la conservación de la biodiversidad y el agua + 100 mm de árboles"/>
    <s v="EDUCACIÓN AMBIENTAL"/>
    <n v="3"/>
    <n v="136"/>
    <n v="4.9357625027219281E-3"/>
    <s v="Suma"/>
    <x v="509"/>
    <x v="509"/>
    <n v="0"/>
    <n v="0"/>
    <n v="0"/>
    <m/>
    <m/>
    <m/>
  </r>
  <r>
    <n v="17"/>
    <x v="16"/>
    <n v="27771"/>
    <s v="MOVILIDAD"/>
    <n v="77"/>
    <s v="Kilómetros-carril construidos y/o conservados de malla vial urbana (local y/o intermedia)"/>
    <s v="Infraestructura segura e incluyente"/>
    <x v="35"/>
    <x v="0"/>
    <x v="2"/>
    <x v="3"/>
    <x v="16"/>
    <s v="Intervenir 7 Kilómetro(s)-carril de malla vial urbana (local y/o intermedia) con acciones de construcción y/o conservación"/>
    <s v="INTERVENCIÓN MALLA VIAL LOCAL"/>
    <n v="7"/>
    <n v="3790"/>
    <n v="0.1375480873920302"/>
    <s v="Suma"/>
    <x v="510"/>
    <x v="510"/>
    <n v="0"/>
    <n v="0"/>
    <n v="0"/>
    <m/>
    <m/>
    <m/>
  </r>
  <r>
    <n v="17"/>
    <x v="16"/>
    <n v="24371"/>
    <s v="AMBIENTE"/>
    <n v="79"/>
    <s v="Número de acciones efectivas para el fortalecimiento de las capacidades locales en torno a la gestión del riesgo"/>
    <s v="Protección del ambiente y resiliencia al cambio climático"/>
    <x v="36"/>
    <x v="1"/>
    <x v="0"/>
    <x v="3"/>
    <x v="17"/>
    <s v="Realizar 15 Acción(es) efectivas para el fortalecimiento de las capacidades locales para la respuesta a emergencias y desastres."/>
    <s v="GESTIÓN DEL RIESGO"/>
    <n v="15"/>
    <n v="496"/>
    <n v="1.8001016186397618E-2"/>
    <s v="Suma"/>
    <x v="511"/>
    <x v="511"/>
    <n v="0"/>
    <n v="0"/>
    <n v="0"/>
    <m/>
    <m/>
    <m/>
  </r>
  <r>
    <n v="17"/>
    <x v="16"/>
    <n v="27831"/>
    <s v="INTEGRACIÓN SOCIAL"/>
    <n v="84"/>
    <s v="Unidades operativas orientadas a la atención de jóvenes (casas de la juventud, centros forjar) dotadas y/o acondicionadas"/>
    <s v="Desarrollo urbano y rural integral"/>
    <x v="37"/>
    <x v="0"/>
    <x v="0"/>
    <x v="3"/>
    <x v="18"/>
    <s v="Dotar / adecuar 1 Unidad(es) operativa orientada a la atención de jóvenes (casas de la juventud, centros forjar)"/>
    <s v="DOTACIÓN"/>
    <n v="1"/>
    <n v="87"/>
    <n v="3.1574363068882921E-3"/>
    <s v="Constante"/>
    <x v="512"/>
    <x v="512"/>
    <n v="0"/>
    <n v="0"/>
    <n v="0"/>
    <m/>
    <m/>
    <m/>
  </r>
  <r>
    <n v="17"/>
    <x v="16"/>
    <n v="27832"/>
    <s v="INTEGRACIÓN SOCIAL"/>
    <n v="82"/>
    <s v="Unidades operativas orientadas a la atención de la primera infancia  (Jardines Infantiles, Casas de Pensamiento Intercultural, Modalidad Espacios Rurales, Crecemos en la Ruralidad, Creciendo Juntos, Centros Amar) dotadas y/o acondicionadas "/>
    <s v="Desarrollo urbano y rural integral"/>
    <x v="37"/>
    <x v="0"/>
    <x v="0"/>
    <x v="3"/>
    <x v="18"/>
    <s v="Dotar y/o acondicionar 1 Unidad(es) operativa orientada a la atención de la primera infancia (Jardines Infantiles, Casas de Pensamiento Intercultural, Modalidad Espacios Rurales, Crecemos en la Ruralidad, Creciendo Juntos, Centros Amar, Centros Forjar)"/>
    <s v="DOTACIÓN"/>
    <n v="1"/>
    <n v="84"/>
    <n v="3.0485591928576614E-3"/>
    <s v="Constante"/>
    <x v="512"/>
    <x v="512"/>
    <n v="0"/>
    <n v="0"/>
    <n v="0"/>
    <m/>
    <m/>
    <m/>
  </r>
  <r>
    <n v="17"/>
    <x v="16"/>
    <n v="26321"/>
    <s v="GOBIERNO"/>
    <n v="93"/>
    <s v="Estrategias de fortalecimiento institucional realizadas"/>
    <s v="Gobierno confiable"/>
    <x v="39"/>
    <x v="1"/>
    <x v="6"/>
    <x v="4"/>
    <x v="20"/>
    <s v="Realizar 4 Estrategia(s) de fortalecimiento institucional (una por vigencia)."/>
    <s v="FORTALECIMIENTO INSTITUCIONAL"/>
    <n v="4"/>
    <n v="2910"/>
    <n v="0.10561080060971184"/>
    <s v="Suma"/>
    <x v="513"/>
    <x v="513"/>
    <n v="0"/>
    <n v="0"/>
    <n v="0"/>
    <m/>
    <m/>
    <m/>
  </r>
  <r>
    <n v="17"/>
    <x v="16"/>
    <n v="26322"/>
    <s v="GOBIERNO"/>
    <n v="94"/>
    <s v="Estrategias de inspección, vigilancia y control realizada"/>
    <s v="Gobierno confiable"/>
    <x v="41"/>
    <x v="1"/>
    <x v="6"/>
    <x v="4"/>
    <x v="20"/>
    <s v="Realizar 4 Estrategia(s) de inspección, vigilancia y control (una por vigencia)."/>
    <s v="IVC"/>
    <n v="4"/>
    <n v="1107"/>
    <n v="4.0175655077302752E-2"/>
    <s v="Suma"/>
    <x v="513"/>
    <x v="513"/>
    <n v="0"/>
    <n v="0"/>
    <n v="0"/>
    <m/>
    <m/>
    <m/>
  </r>
  <r>
    <n v="17"/>
    <x v="16"/>
    <n v="26323"/>
    <s v="GOBIERNO"/>
    <n v="92"/>
    <s v="Sedes administrativas locales intervenidas."/>
    <s v="Gobierno confiable"/>
    <x v="40"/>
    <x v="1"/>
    <x v="6"/>
    <x v="4"/>
    <x v="20"/>
    <s v="Intervenir 1 Sede(s) administrativa local"/>
    <s v="INTERVENCIÓN"/>
    <n v="1"/>
    <n v="0"/>
    <n v="0"/>
    <s v="Suma"/>
    <x v="513"/>
    <x v="513"/>
    <n v="0"/>
    <n v="0"/>
    <n v="0"/>
    <m/>
    <m/>
    <m/>
  </r>
  <r>
    <n v="17"/>
    <x v="16"/>
    <n v="24201"/>
    <s v="GESTIÓN PÚBLICA"/>
    <n v="96"/>
    <s v="Procesos de formacion y desarrollo de competencias digitales realizados en zonas rurales y/o apartadas y urbanas"/>
    <s v="Ciudad inteligente​"/>
    <x v="42"/>
    <x v="0"/>
    <x v="0"/>
    <x v="4"/>
    <x v="21"/>
    <s v="Operativizar 3 Centro(s) de Acceso Comunitario en zonas rurales y/o apartadas y/o urbanas, con énfasis en procesos de formación y desarrollo de competencias digitales."/>
    <s v="FORTALECIMIENTO DE CAPACIDADES"/>
    <n v="3"/>
    <n v="201"/>
    <n v="7.2947666400522606E-3"/>
    <s v="Constante"/>
    <x v="514"/>
    <x v="514"/>
    <n v="0"/>
    <n v="0"/>
    <n v="0"/>
    <m/>
    <m/>
    <m/>
  </r>
  <r>
    <n v="17"/>
    <x v="16"/>
    <n v="24202"/>
    <s v="GESTIÓN PÚBLICA"/>
    <n v="95"/>
    <s v="Servicios TIC´s generados en zonas rurales y/o apartadas y urbanas"/>
    <s v="Ciudad inteligente​"/>
    <x v="42"/>
    <x v="0"/>
    <x v="0"/>
    <x v="4"/>
    <x v="21"/>
    <s v="Operativizar 3 Centro(s) de Acceso Comunitario en zonas rurales y/o apartadas y/o urbanas."/>
    <s v="CONECTIVIDAD"/>
    <n v="3"/>
    <n v="201"/>
    <n v="7.2947666400522606E-3"/>
    <s v="Constante"/>
    <x v="514"/>
    <x v="514"/>
    <n v="0"/>
    <n v="0"/>
    <n v="0"/>
    <m/>
    <m/>
    <m/>
  </r>
  <r>
    <n v="17"/>
    <x v="16"/>
    <n v="23941"/>
    <s v="GOBIERNO"/>
    <n v="100"/>
    <s v="Acciones desarrolladas, orientadas a la ciudadanía en el marco de la estrategía Bogotaneidad"/>
    <s v="Gobierno confiable"/>
    <x v="49"/>
    <x v="1"/>
    <x v="0"/>
    <x v="4"/>
    <x v="22"/>
    <s v="Desarrollar 4 Acción(es) orientadas a la ciudadanía, en el marco de la estrategia &quot;Bogotaneidad”"/>
    <s v="ESTRATEGIA BOGOTANEIDAD"/>
    <n v="4"/>
    <n v="150"/>
    <n v="5.4438557015315378E-3"/>
    <s v="Suma"/>
    <x v="515"/>
    <x v="515"/>
    <n v="0"/>
    <n v="0"/>
    <n v="0"/>
    <m/>
    <m/>
    <m/>
  </r>
  <r>
    <n v="17"/>
    <x v="16"/>
    <n v="25891"/>
    <s v="GOBIERNO"/>
    <n v="104"/>
    <s v="Iniciativa de inversión local concertada e implementada con las comunidades negras, afrocolombianas y palenqueras"/>
    <s v="Línea diferencial étnica"/>
    <x v="48"/>
    <x v="1"/>
    <x v="0"/>
    <x v="4"/>
    <x v="22"/>
    <s v="Concertar 1 Iniciativa(s) de inversión local con las comunidades negras, afrocolombianas y palenqueras (aplica en todas las localidades con autoridades NAP)"/>
    <s v="INICIATIVAS COMUNIDADES NEGRAS, AFROCOLOMBIANAS, PALENQUERAS"/>
    <n v="1"/>
    <n v="125"/>
    <n v="4.5365464179429483E-3"/>
    <s v="Constante"/>
    <x v="516"/>
    <x v="516"/>
    <n v="0"/>
    <n v="0"/>
    <n v="0"/>
    <m/>
    <m/>
    <m/>
  </r>
  <r>
    <n v="17"/>
    <x v="16"/>
    <n v="25892"/>
    <s v="GOBIERNO"/>
    <n v="103"/>
    <s v="Iniciativa de inversión local concertada e implementada con los pueblos indígenas"/>
    <s v="Línea diferencial étnica"/>
    <x v="48"/>
    <x v="1"/>
    <x v="0"/>
    <x v="4"/>
    <x v="22"/>
    <s v="Concertar 1 Iniciativa(s) de inversión local con los pueblos indígenas (aplica en todas las localidades con autoridades indígenas)"/>
    <s v="INICIATIVAS PUEBLO INDÍGENA"/>
    <n v="1"/>
    <n v="125"/>
    <n v="4.5365464179429483E-3"/>
    <s v="Constante"/>
    <x v="516"/>
    <x v="516"/>
    <n v="0"/>
    <n v="0"/>
    <n v="0"/>
    <m/>
    <m/>
    <m/>
  </r>
  <r>
    <n v="17"/>
    <x v="16"/>
    <n v="27921"/>
    <s v="GOBIERNO"/>
    <n v="98"/>
    <s v="Personas capacitadas a través de procesos de formación para la participación de manera virtual y presencial."/>
    <s v="Democracia deliberativa y participación"/>
    <x v="43"/>
    <x v="0"/>
    <x v="0"/>
    <x v="4"/>
    <x v="22"/>
    <s v="capacitar 400 Persona(s) A través de procesos de formación para la participación de manera virtual y presencial."/>
    <s v="CAPACITACIÓN"/>
    <n v="400"/>
    <n v="176"/>
    <n v="6.3874573564636711E-3"/>
    <s v="Suma"/>
    <x v="517"/>
    <x v="517"/>
    <n v="0"/>
    <n v="0"/>
    <n v="0"/>
    <m/>
    <m/>
    <m/>
  </r>
  <r>
    <n v="17"/>
    <x v="16"/>
    <n v="27922"/>
    <s v="GOBIERNO"/>
    <n v="97"/>
    <s v="Organizaciones sociales e Instancias de participación ciudadana fortalecidas."/>
    <s v="Democracia deliberativa y participación"/>
    <x v="46"/>
    <x v="0"/>
    <x v="0"/>
    <x v="4"/>
    <x v="22"/>
    <s v="Fortalecer 40 Organización(es) comunales"/>
    <s v="FORTALECIMIENTO DE ORGANIZACIONES"/>
    <n v="40"/>
    <n v="334"/>
    <n v="1.2121652028743558E-2"/>
    <s v="Suma"/>
    <x v="517"/>
    <x v="517"/>
    <n v="0"/>
    <n v="0"/>
    <n v="0"/>
    <m/>
    <m/>
    <m/>
  </r>
  <r>
    <n v="17"/>
    <x v="16"/>
    <n v="27923"/>
    <s v="GOBIERNO"/>
    <n v="99"/>
    <s v="Organizaciones comunales fortalecidas."/>
    <s v="Democracia deliberativa y participación"/>
    <x v="45"/>
    <x v="1"/>
    <x v="0"/>
    <x v="4"/>
    <x v="22"/>
    <s v="Fortalecer 25 Organización(es) comunal JAC y propiedad horizontal"/>
    <s v="FORTALECIMIENTO COMUNAL"/>
    <n v="25"/>
    <n v="163"/>
    <n v="5.9156565289976044E-3"/>
    <s v="Suma"/>
    <x v="517"/>
    <x v="517"/>
    <n v="0"/>
    <n v="0"/>
    <n v="0"/>
    <m/>
    <m/>
    <m/>
  </r>
  <r>
    <n v="17"/>
    <x v="16"/>
    <n v="27924"/>
    <s v="GOBIERNO"/>
    <n v="109"/>
    <s v="Medios comunitarios y alternativos fortalecidos."/>
    <s v="Gobierno confiable"/>
    <x v="47"/>
    <x v="0"/>
    <x v="0"/>
    <x v="4"/>
    <x v="22"/>
    <s v="Fortalecer 20 Medio(s) comunitario(s) y alternativo(s) medios alternativos"/>
    <s v="MEDIOS COMUNITARIOS"/>
    <n v="20"/>
    <n v="253"/>
    <n v="9.1819699499165273E-3"/>
    <s v="Constante"/>
    <x v="517"/>
    <x v="517"/>
    <n v="0"/>
    <n v="0"/>
    <n v="0"/>
    <m/>
    <m/>
    <m/>
  </r>
  <r>
    <n v="17"/>
    <x v="16"/>
    <n v="27925"/>
    <s v="GOBIERNO"/>
    <n v="107"/>
    <s v="Salones comunales y/o casas de la participación rehabilitados"/>
    <s v="Democracia deliberativa y participación"/>
    <x v="44"/>
    <x v="0"/>
    <x v="0"/>
    <x v="4"/>
    <x v="22"/>
    <s v="Mejorar 4 Salon(es) comunales"/>
    <s v="REHABILITACIÓN"/>
    <n v="4"/>
    <n v="282"/>
    <n v="1.0234448718879291E-2"/>
    <s v="Constante"/>
    <x v="517"/>
    <x v="517"/>
    <n v="0"/>
    <n v="0"/>
    <n v="0"/>
    <m/>
    <m/>
    <m/>
  </r>
  <r>
    <n v="18"/>
    <x v="17"/>
    <n v="26701"/>
    <s v="SEGURIDAD, CONVIVENCIA Y JUSTICIA"/>
    <n v="2"/>
    <s v="Acciones formativas diferenciales para la promoción de la convivencia ciudadana implementadas"/>
    <s v="Cultura ciudadana para la convivencia pacífica"/>
    <x v="0"/>
    <x v="0"/>
    <x v="0"/>
    <x v="0"/>
    <x v="0"/>
    <s v="Implementar 4 Acción(es) formativas diferenciales para la promoción de la convivencia ciudadana"/>
    <s v="FORMACIÓN"/>
    <n v="4"/>
    <n v="228.71692400000001"/>
    <n v="2.1942271450401583E-3"/>
    <s v="Suma"/>
    <x v="518"/>
    <x v="518"/>
    <n v="0"/>
    <n v="0"/>
    <n v="0"/>
    <m/>
    <m/>
    <m/>
  </r>
  <r>
    <n v="18"/>
    <x v="17"/>
    <n v="26702"/>
    <s v="SEGURIDAD, CONVIVENCIA Y JUSTICIA"/>
    <n v="1"/>
    <s v="Organizaciones comunitarias fortalecidas a través de capacidades para promover acciones de corresponsabilidad en la gestión de la seguridad y la convivencia"/>
    <s v="Cultura ciudadana para la convivencia pacífica"/>
    <x v="0"/>
    <x v="0"/>
    <x v="0"/>
    <x v="0"/>
    <x v="0"/>
    <s v="Fortalecer 40 Organización(es) comunitarias a través de capacidades para promover acciones de corresponsabilidad en la gestión de la seguridad y la convivencia"/>
    <s v="FORTALECIMIENTO DE CAPACIDADES"/>
    <n v="40"/>
    <n v="686.15077099999996"/>
    <n v="6.5826814255268368E-3"/>
    <s v="Suma"/>
    <x v="518"/>
    <x v="518"/>
    <n v="0"/>
    <n v="0"/>
    <n v="0"/>
    <m/>
    <m/>
    <m/>
  </r>
  <r>
    <n v="18"/>
    <x v="17"/>
    <n v="26703"/>
    <s v="SEGURIDAD, CONVIVENCIA Y JUSTICIA"/>
    <n v="3"/>
    <s v="Iniciativas de convivencia con participación ciudadana implementadas"/>
    <s v="Cultura ciudadana para la convivencia pacífica"/>
    <x v="0"/>
    <x v="0"/>
    <x v="0"/>
    <x v="0"/>
    <x v="0"/>
    <s v="Implementar 4 Iniciativa(s) de convivencia con participación de la ciudadanía."/>
    <s v="INICIATIVAS"/>
    <n v="4"/>
    <n v="228.71692400000001"/>
    <n v="2.1942271450401583E-3"/>
    <s v="Suma"/>
    <x v="518"/>
    <x v="518"/>
    <n v="0"/>
    <n v="0"/>
    <n v="0"/>
    <m/>
    <m/>
    <m/>
  </r>
  <r>
    <n v="18"/>
    <x v="17"/>
    <n v="25321"/>
    <s v="MUJERES"/>
    <n v="4"/>
    <s v="Número de Personas vinculadas en acciones para la prevención del feminicidio y la violencia contra la mujer"/>
    <s v="Cero tolerancia a las violencias"/>
    <x v="1"/>
    <x v="0"/>
    <x v="0"/>
    <x v="0"/>
    <x v="1"/>
    <s v="Vincular 8000 Persona(s) vinculadas en acciones para la prevención del feminicidio y la violencia contra la mujer"/>
    <s v="PREVENCIÓN"/>
    <n v="8000"/>
    <n v="1626.19831"/>
    <n v="1.5601156279193533E-2"/>
    <s v="Suma"/>
    <x v="519"/>
    <x v="519"/>
    <n v="0"/>
    <n v="0"/>
    <n v="0"/>
    <m/>
    <m/>
    <m/>
  </r>
  <r>
    <n v="18"/>
    <x v="17"/>
    <n v="26901"/>
    <s v="SEGURIDAD, CONVIVENCIA Y JUSTICIA"/>
    <n v="5"/>
    <s v="Dotaciones suministradas a organismos de seguridad"/>
    <s v="Mejores capacidades al servicio de la seguridad"/>
    <x v="2"/>
    <x v="1"/>
    <x v="1"/>
    <x v="0"/>
    <x v="2"/>
    <s v="Suministrar 4 Dotación(es) a organismos de seguridad"/>
    <s v="DOTACIÓN"/>
    <n v="4"/>
    <n v="944.24418000000003"/>
    <n v="9.0587359040478575E-3"/>
    <s v="Suma"/>
    <x v="520"/>
    <x v="520"/>
    <n v="0"/>
    <n v="0"/>
    <n v="0"/>
    <m/>
    <m/>
    <m/>
  </r>
  <r>
    <n v="18"/>
    <x v="17"/>
    <n v="27611"/>
    <s v="SEGURIDAD, CONVIVENCIA Y JUSTICIA"/>
    <n v="12"/>
    <s v="Acciones pedagógicas para la gestión de conflictividades y prevención de violencias implementadas"/>
    <s v="Cultura ciudadana para la convivencia pacífica"/>
    <x v="3"/>
    <x v="0"/>
    <x v="0"/>
    <x v="0"/>
    <x v="3"/>
    <s v="Implementar 4 Acción(es) pedagógicas para la gestión de conflictividades y prevención de violencias."/>
    <s v="ACCIONES PEDAGÓGICAS"/>
    <n v="4"/>
    <n v="329.41243700000001"/>
    <n v="3.1602633444791826E-3"/>
    <s v="Suma"/>
    <x v="521"/>
    <x v="521"/>
    <n v="0"/>
    <n v="0"/>
    <n v="0"/>
    <m/>
    <m/>
    <m/>
  </r>
  <r>
    <n v="18"/>
    <x v="17"/>
    <n v="27612"/>
    <s v="SEGURIDAD, CONVIVENCIA Y JUSTICIA"/>
    <n v="13"/>
    <s v="Programas comunitarios con enfoque restaurativo para el cuidado del espacio público y del medio ambiente ejecutados"/>
    <s v="Cultura ciudadana para la convivencia pacífica"/>
    <x v="3"/>
    <x v="0"/>
    <x v="0"/>
    <x v="0"/>
    <x v="3"/>
    <s v="Ejecutar 4 Programa(s) comunitarios con enfoque restaurativo para el cuidado del espacio público y del medio ambiente"/>
    <s v="ACCIONES DE CUIDADO"/>
    <n v="4"/>
    <n v="428.12896000000001"/>
    <n v="4.1073138322278773E-3"/>
    <s v="Suma"/>
    <x v="521"/>
    <x v="521"/>
    <n v="0"/>
    <n v="0"/>
    <n v="0"/>
    <m/>
    <m/>
    <m/>
  </r>
  <r>
    <n v="18"/>
    <x v="17"/>
    <n v="27613"/>
    <s v="SEGURIDAD, CONVIVENCIA Y JUSTICIA"/>
    <n v="7"/>
    <s v="Programas de abordaje de conflictividad escolar para la convivencia con enfoque restaurativo fortalecidos"/>
    <s v="Cultura ciudadana para la convivencia pacífica"/>
    <x v="3"/>
    <x v="0"/>
    <x v="0"/>
    <x v="0"/>
    <x v="3"/>
    <s v="Fortalecer 4 Programa(s) de abordaje de conflictividad escolar para la convivencia con enfoque restaurativo."/>
    <s v="CONFLICTIVIDAD ESCOLAR"/>
    <n v="4"/>
    <n v="329.41243700000001"/>
    <n v="3.1602633444791826E-3"/>
    <s v="Suma"/>
    <x v="521"/>
    <x v="521"/>
    <n v="0"/>
    <n v="0"/>
    <n v="0"/>
    <m/>
    <m/>
    <m/>
  </r>
  <r>
    <n v="18"/>
    <x v="17"/>
    <n v="27614"/>
    <s v="SEGURIDAD, CONVIVENCIA Y JUSTICIA"/>
    <n v="9"/>
    <s v="Proyectos de justicia local para la resolución efectiva de conflictividades de manera integral en el sistema de justicia implementados"/>
    <s v="Cultura ciudadana para la convivencia pacífica"/>
    <x v="3"/>
    <x v="0"/>
    <x v="0"/>
    <x v="0"/>
    <x v="3"/>
    <s v="Implementar 4 Proyecto(s) de justicia local para la resolución efectiva de conflictividades de manera integral en el sistema de justicia."/>
    <s v="RESOLUCIÓN DE CONFLICTIVIDADES"/>
    <n v="4"/>
    <n v="329.41243700000001"/>
    <n v="3.1602633444791826E-3"/>
    <s v="Suma"/>
    <x v="521"/>
    <x v="521"/>
    <n v="0"/>
    <n v="0"/>
    <n v="0"/>
    <m/>
    <m/>
    <m/>
  </r>
  <r>
    <n v="18"/>
    <x v="17"/>
    <n v="27101"/>
    <s v="SEGURIDAD, CONVIVENCIA Y JUSTICIA"/>
    <n v="16"/>
    <s v="Estrategias de seguridad y convivencia implementadas a través de gestores locales, que permitan el uso y disfrute del espacio público"/>
    <s v="Cultura ciudadana para la convivencia pacífica"/>
    <x v="4"/>
    <x v="1"/>
    <x v="1"/>
    <x v="0"/>
    <x v="4"/>
    <s v="Implementar 4 Estrategia(s) de seguridad y convivencia a través de gestores locales que permitan el uso y disfrute del espacio público."/>
    <s v="ESTRATEGIAS DE SEGURIDAD Y CONVIVENCIA"/>
    <n v="4"/>
    <n v="1154.0762199999999"/>
    <n v="1.1071788327169603E-2"/>
    <s v="Suma"/>
    <x v="522"/>
    <x v="522"/>
    <n v="0"/>
    <n v="0"/>
    <n v="0"/>
    <m/>
    <m/>
    <m/>
  </r>
  <r>
    <n v="18"/>
    <x v="17"/>
    <n v="27641"/>
    <s v="MOVILIDAD"/>
    <n v="15"/>
    <s v="Metros cuadrados construidos y/o conservados de elementos del sistema de espacio público peatonal."/>
    <s v="Infraestructura segura e incluyente"/>
    <x v="5"/>
    <x v="0"/>
    <x v="2"/>
    <x v="0"/>
    <x v="4"/>
    <s v="Intervenir 10000 Metro(s) cuadrado(s) de elementos del sistema de espacio público peatonal con acciones de construcción y/o conservación."/>
    <s v="INTERVENCIÓN"/>
    <n v="10000"/>
    <n v="2276.6776340000001"/>
    <n v="2.1841618790870949E-2"/>
    <s v="Suma"/>
    <x v="523"/>
    <x v="523"/>
    <n v="0"/>
    <n v="0"/>
    <n v="0"/>
    <m/>
    <m/>
    <m/>
  </r>
  <r>
    <n v="18"/>
    <x v="17"/>
    <n v="25571"/>
    <s v="SALUD"/>
    <n v="17"/>
    <s v="Número de personas con discapacidad, cuidadadores y cuidadoras, vinculados en actividades complementarias en salud"/>
    <s v="Ciudad saludable y con bien-estar"/>
    <x v="7"/>
    <x v="1"/>
    <x v="3"/>
    <x v="1"/>
    <x v="5"/>
    <s v="Vincular 2000 Persona(s) con discapacidad, cuidadores y cuidadoras, en actividades complementarias en salud."/>
    <s v="ACCIONES COMPLEMENTARIAS "/>
    <n v="2000"/>
    <n v="1049.1602"/>
    <n v="1.0065262115608731E-2"/>
    <s v="Suma"/>
    <x v="524"/>
    <x v="524"/>
    <n v="0"/>
    <n v="0"/>
    <n v="0"/>
    <m/>
    <m/>
    <m/>
  </r>
  <r>
    <n v="18"/>
    <x v="17"/>
    <n v="25572"/>
    <s v="SALUD"/>
    <n v="18"/>
    <s v="Números de personas vinculadas a las acciones desarrolladas desde los dispositivos de base comunitaria en respuesta al consumo de SPA"/>
    <s v="Ciudad saludable y con bien-estar"/>
    <x v="10"/>
    <x v="1"/>
    <x v="3"/>
    <x v="1"/>
    <x v="5"/>
    <s v="Vincular 2000 Persona(s) a las acciones desarrolladas desde los dispositivos de base comunitaria en respuesta al consumo de SPA."/>
    <s v="DISMINUCIÓN FACTORES DE RIESGO SPA"/>
    <n v="2000"/>
    <n v="524.58010000000002"/>
    <n v="5.0326310578043655E-3"/>
    <s v="Suma"/>
    <x v="524"/>
    <x v="524"/>
    <n v="0"/>
    <n v="0"/>
    <n v="0"/>
    <m/>
    <m/>
    <m/>
  </r>
  <r>
    <n v="18"/>
    <x v="17"/>
    <n v="25573"/>
    <s v="SALUD"/>
    <n v="19"/>
    <s v="Número de personas con discapacidad beneficiadas con Dispostivos de Asistencia Personal - Ayudas Técnicas (no incluidas en los Planes de Beneficios)"/>
    <s v="Ciudad saludable y con bien-estar"/>
    <x v="6"/>
    <x v="1"/>
    <x v="3"/>
    <x v="1"/>
    <x v="5"/>
    <s v="Beneficiar 2000 Persona(s) con discapacidad a través de Dispositivos de Asistencia Personal - Ayudas Técnicas (no incluidas en los Planes de Beneficios)."/>
    <s v="DISPOSITIVOS DE ASISTENCIA PERSONAL"/>
    <n v="2000"/>
    <n v="1049.1602"/>
    <n v="1.0065262115608731E-2"/>
    <s v="Suma"/>
    <x v="524"/>
    <x v="524"/>
    <n v="0"/>
    <n v="0"/>
    <n v="0"/>
    <m/>
    <m/>
    <m/>
  </r>
  <r>
    <n v="18"/>
    <x v="17"/>
    <n v="25574"/>
    <s v="SALUD"/>
    <n v="20"/>
    <s v="Número de personas vinculadas a las acciones y estrategias para promover la salud sexual y reproductiva consciente en los diferentes ciclos de vida"/>
    <s v="Ciudad saludable y con bien-estar"/>
    <x v="8"/>
    <x v="1"/>
    <x v="3"/>
    <x v="1"/>
    <x v="5"/>
    <s v="Vincular 2000 Persona(s) a las acciones y estrategias para promover la salud sexual y reproductiva consciente en los diferentes ciclos de vida"/>
    <s v="SALUD SEXUAL Y REPRODUCTIVA"/>
    <n v="2000"/>
    <n v="524.58010000000002"/>
    <n v="5.0326310578043655E-3"/>
    <s v="Suma"/>
    <x v="524"/>
    <x v="524"/>
    <n v="0"/>
    <n v="0"/>
    <n v="0"/>
    <m/>
    <m/>
    <m/>
  </r>
  <r>
    <n v="18"/>
    <x v="17"/>
    <n v="25575"/>
    <s v="SALUD"/>
    <n v="23"/>
    <s v="Número de personas beneficiadas con acciones para la promoción y atención de la salud mental"/>
    <s v="Ciudad saludable y con bien-estar"/>
    <x v="11"/>
    <x v="0"/>
    <x v="0"/>
    <x v="1"/>
    <x v="5"/>
    <s v="Beneficiar 1000 Persona(s) con acciones para la promoción y atención de la salud mental."/>
    <s v="SALUD MENTAL"/>
    <n v="1000"/>
    <n v="1573.7402999999999"/>
    <n v="1.5097893173413096E-2"/>
    <s v="Suma"/>
    <x v="524"/>
    <x v="524"/>
    <n v="0"/>
    <n v="0"/>
    <n v="0"/>
    <m/>
    <m/>
    <m/>
  </r>
  <r>
    <n v="18"/>
    <x v="17"/>
    <n v="22681"/>
    <s v="INTEGRACIÓN SOCIAL"/>
    <n v="25"/>
    <s v="Número de Personas que participan en procesos para la prevención de violencias en el contexto familiar y/o violencia sexual.          "/>
    <s v="Cuidado de la vida"/>
    <x v="14"/>
    <x v="0"/>
    <x v="0"/>
    <x v="1"/>
    <x v="6"/>
    <s v="Vincular 5000 Persona(s) en procesos para la prevención de violencias en el contexto familiar y/o violencia sexual, incluyendo a la población infantil NNA"/>
    <s v="PREVENCIÓN"/>
    <n v="5000"/>
    <n v="1049.1602"/>
    <n v="1.0065262115608731E-2"/>
    <s v="Suma"/>
    <x v="525"/>
    <x v="525"/>
    <n v="0"/>
    <n v="0"/>
    <n v="0"/>
    <m/>
    <m/>
    <m/>
  </r>
  <r>
    <n v="18"/>
    <x v="17"/>
    <n v="22682"/>
    <s v="MUJERES"/>
    <n v="27"/>
    <s v="Mujeres vinculadas para el ejercicio de derechos y el fortalecimiento de su autonomía económica"/>
    <s v="Cuidado de la vida"/>
    <x v="13"/>
    <x v="0"/>
    <x v="0"/>
    <x v="1"/>
    <x v="6"/>
    <s v="Vincular 2600 Mujer(es) para el ejercicio de derechos y el fortalecimiento de su autonomía económica (incluir mujeres trabajadoras sexuales)"/>
    <s v="FORTALECIMIENTO DE CAPACIDADES"/>
    <n v="2600"/>
    <n v="1405.8746679999999"/>
    <n v="1.3487451234915699E-2"/>
    <s v="Suma"/>
    <x v="525"/>
    <x v="525"/>
    <n v="0"/>
    <n v="0"/>
    <n v="0"/>
    <m/>
    <m/>
    <m/>
  </r>
  <r>
    <n v="18"/>
    <x v="17"/>
    <n v="22683"/>
    <s v="MUJERES"/>
    <n v="26"/>
    <s v="Mujeres cuidadoras vinculadas a estrategias de cuidado"/>
    <s v="Cuidado de la vida"/>
    <x v="12"/>
    <x v="0"/>
    <x v="0"/>
    <x v="1"/>
    <x v="6"/>
    <s v="Vincular 2400 Persona(s) cuidadoras a estrategias de cuidado."/>
    <s v="ESTRATEGIAS DE CUIDADO"/>
    <n v="2400"/>
    <n v="1049.1602"/>
    <n v="1.0065262115608731E-2"/>
    <s v="Suma"/>
    <x v="525"/>
    <x v="525"/>
    <n v="0"/>
    <n v="0"/>
    <n v="0"/>
    <m/>
    <m/>
    <m/>
  </r>
  <r>
    <n v="18"/>
    <x v="17"/>
    <n v="27782"/>
    <s v="GESTIÓN PÚBLICA"/>
    <n v="31"/>
    <s v="Acciones de construcción de paz realizadas que contribuyan al tejido social, la integración local, la sostenibilidad económica y/o desarrollo territorial para la reconciliación."/>
    <s v="Cuidado de la vida"/>
    <x v="15"/>
    <x v="0"/>
    <x v="0"/>
    <x v="1"/>
    <x v="7"/>
    <s v="Realizar 4 Acción(es) de construcción de paz realizadas que contribuyan al tejido social, la integración local, la sostenibilidad económica y/o desarrollo territorial para la reconciliación."/>
    <s v="ACCIONES DE CONSTRUCCIÓN DE PAZ"/>
    <n v="4"/>
    <n v="387.76961"/>
    <n v="3.7201208786964779E-3"/>
    <s v="Suma"/>
    <x v="526"/>
    <x v="526"/>
    <n v="0"/>
    <n v="0"/>
    <n v="0"/>
    <m/>
    <m/>
    <m/>
  </r>
  <r>
    <n v="18"/>
    <x v="17"/>
    <n v="27783"/>
    <s v="GESTIÓN PÚBLICA"/>
    <n v="30"/>
    <s v="Procesos pedagógicos, artísticos, culturales, formativos o académicos realizados para el fortalecimiento de iniciativas ciudadanas para la apropiación social de la memoria, verdad, reparación integral a víctimas, paz y reconciliación. "/>
    <s v="Cuidado de la vida"/>
    <x v="15"/>
    <x v="0"/>
    <x v="0"/>
    <x v="1"/>
    <x v="7"/>
    <s v="Realizar 4 Proceso(s) pedagógicos, artísticos, culturales, formativos o para el fortalecimiento de iniciativas ciudadanas para la apropiación social de la memoria, verdad, reparación integral a víctimas, paz y reconciliación."/>
    <s v="INICIATIVAS"/>
    <n v="4"/>
    <n v="535.49136599999997"/>
    <n v="5.1373097830392052E-3"/>
    <s v="Suma"/>
    <x v="526"/>
    <x v="526"/>
    <n v="0"/>
    <n v="0"/>
    <n v="0"/>
    <m/>
    <m/>
    <m/>
  </r>
  <r>
    <n v="18"/>
    <x v="17"/>
    <n v="26731"/>
    <s v="CULTURA, RECREACIÓN Y DEPORTE"/>
    <n v="33"/>
    <s v="Estímulos otorgados de apoyo al sector artístico y cultural "/>
    <s v="Bogotá cultural y deportiva"/>
    <x v="18"/>
    <x v="1"/>
    <x v="0"/>
    <x v="1"/>
    <x v="8"/>
    <s v="Otorgar 80 Estímulo(s) de apoyo al sector artístico y cultural."/>
    <s v="ESTÍMULOS"/>
    <n v="80"/>
    <n v="524.58010000000002"/>
    <n v="5.0326310578043655E-3"/>
    <s v="Suma"/>
    <x v="527"/>
    <x v="527"/>
    <n v="0"/>
    <n v="0"/>
    <n v="0"/>
    <m/>
    <m/>
    <m/>
  </r>
  <r>
    <n v="18"/>
    <x v="17"/>
    <n v="26732"/>
    <s v="CULTURA, RECREACIÓN Y DEPORTE"/>
    <n v="38"/>
    <s v="Eventos de promoción, circulción y apropiación de actividades artísticas, culturales y patrimoniales realizadas"/>
    <s v="Bogotá cultural y deportiva"/>
    <x v="17"/>
    <x v="0"/>
    <x v="0"/>
    <x v="1"/>
    <x v="8"/>
    <s v="Realizar 40 Evento(s) de promoción, circulación y apropiación de actividades artísticas, culturales y patrimoniales"/>
    <s v="EVENTOS"/>
    <n v="40"/>
    <n v="1184.5982799999999"/>
    <n v="1.1364605891358882E-2"/>
    <s v="Suma"/>
    <x v="527"/>
    <x v="527"/>
    <n v="0"/>
    <n v="0"/>
    <n v="0"/>
    <m/>
    <m/>
    <m/>
  </r>
  <r>
    <n v="18"/>
    <x v="17"/>
    <n v="26733"/>
    <s v="CULTURA, RECREACIÓN Y DEPORTE"/>
    <n v="39"/>
    <s v="Personas beneficiadas y capacitadas con procesos de formación y exploración en los campos artísticos, culturales y patrimoniales "/>
    <s v="Bogotá cultural y deportiva"/>
    <x v="17"/>
    <x v="0"/>
    <x v="0"/>
    <x v="1"/>
    <x v="8"/>
    <s v="Capacitar 5000 Persona(s) en los campos artísticos, interculturales, culturales y/o patrimoniales."/>
    <s v="CAPACITACIÓN"/>
    <n v="5000"/>
    <n v="1537.7813189999999"/>
    <n v="1.4752915762741976E-2"/>
    <s v="Suma"/>
    <x v="527"/>
    <x v="527"/>
    <n v="0"/>
    <n v="0"/>
    <n v="0"/>
    <m/>
    <m/>
    <m/>
  </r>
  <r>
    <n v="18"/>
    <x v="17"/>
    <n v="26734"/>
    <s v="CULTURA, RECREACIÓN Y DEPORTE"/>
    <n v="40"/>
    <s v="No. Organizaciones artísticas, culturales y patrimoniales beneficiadas con elementos entregados."/>
    <s v="Bogotá cultural y deportiva"/>
    <x v="17"/>
    <x v="0"/>
    <x v="0"/>
    <x v="1"/>
    <x v="8"/>
    <s v="Beneficiar 48 Organización(es) artísticas y culturales con artículo elementos entregados. (NARP y medios alternativos)."/>
    <s v="ENTREGA DE ELEMENTOS"/>
    <n v="48"/>
    <n v="414.609398"/>
    <n v="3.9776120619756088E-3"/>
    <s v="Suma"/>
    <x v="527"/>
    <x v="527"/>
    <n v="0"/>
    <n v="0"/>
    <n v="0"/>
    <m/>
    <m/>
    <m/>
  </r>
  <r>
    <n v="18"/>
    <x v="17"/>
    <n v="27951"/>
    <s v="CULTURA, RECREACIÓN Y DEPORTE"/>
    <n v="34"/>
    <s v="Colectivos u organizaciones recreo deportivas inscritas en el Banco que implementan iniciativas de carácter barrial beneficiadas con apoyos economicos"/>
    <s v="Bogotá cultural y deportiva"/>
    <x v="16"/>
    <x v="0"/>
    <x v="0"/>
    <x v="1"/>
    <x v="8"/>
    <s v="Beneficiar 16 Colectivo(s) u organizaciones recreo deportivas inscritas en el Banco que implementan iniciativas de carácter barrial con apoyos económicos"/>
    <s v="BANCO DE INICIATIVAS"/>
    <n v="16"/>
    <n v="129.833575"/>
    <n v="1.2455761892049898E-3"/>
    <s v="Suma"/>
    <x v="528"/>
    <x v="528"/>
    <n v="0"/>
    <n v="0"/>
    <n v="0"/>
    <m/>
    <m/>
    <m/>
  </r>
  <r>
    <n v="18"/>
    <x v="17"/>
    <n v="27952"/>
    <s v="CULTURA, RECREACIÓN Y DEPORTE"/>
    <n v="35"/>
    <s v="Personas beneficiadas con actividades recreo-deportivas comunitarias"/>
    <s v="Bogotá cultural y deportiva"/>
    <x v="16"/>
    <x v="0"/>
    <x v="0"/>
    <x v="1"/>
    <x v="8"/>
    <s v="Beneficiar 4000 Persona(s) en actividades recreo-deportivas comunitarias."/>
    <s v="ACTIVIDADES RECREODEPORTIVAS"/>
    <n v="4000"/>
    <n v="1377.0227629999999"/>
    <n v="1.3210656531533277E-2"/>
    <s v="Suma"/>
    <x v="528"/>
    <x v="528"/>
    <n v="0"/>
    <n v="0"/>
    <n v="0"/>
    <m/>
    <m/>
    <m/>
  </r>
  <r>
    <n v="18"/>
    <x v="17"/>
    <n v="27953"/>
    <s v="CULTURA, RECREACIÓN Y DEPORTE"/>
    <n v="36"/>
    <s v="Personas capacitadas en los campos deportivos o recreativos "/>
    <s v="Bogotá cultural y deportiva"/>
    <x v="16"/>
    <x v="0"/>
    <x v="0"/>
    <x v="1"/>
    <x v="8"/>
    <s v="Capacitar 4000 Persona(s) en los campos deportivos."/>
    <s v="CAPACITACIÓN"/>
    <n v="4000"/>
    <n v="1377.0227629999999"/>
    <n v="1.3210656531533277E-2"/>
    <s v="Suma"/>
    <x v="528"/>
    <x v="528"/>
    <n v="0"/>
    <n v="0"/>
    <n v="0"/>
    <m/>
    <m/>
    <m/>
  </r>
  <r>
    <n v="18"/>
    <x v="17"/>
    <n v="27954"/>
    <s v="CULTURA, RECREACIÓN Y DEPORTE"/>
    <n v="37"/>
    <s v="Personas beneficiadas con la entrega de dotaciones deportivas."/>
    <s v="Bogotá cultural y deportiva"/>
    <x v="16"/>
    <x v="0"/>
    <x v="0"/>
    <x v="1"/>
    <x v="8"/>
    <s v="Beneficiar 8000 Persona(s) con artículos deportivos entregados."/>
    <s v="DOTACIÓN"/>
    <n v="8000"/>
    <n v="1050.47165"/>
    <n v="1.0077843690854833E-2"/>
    <s v="Suma"/>
    <x v="528"/>
    <x v="528"/>
    <n v="0"/>
    <n v="0"/>
    <n v="0"/>
    <m/>
    <m/>
    <m/>
  </r>
  <r>
    <n v="18"/>
    <x v="17"/>
    <n v="27571"/>
    <s v="AMBIENTE"/>
    <n v="43"/>
    <s v="Número de personas vinculadas en acciones de educación en temas de protección y bienestar animal"/>
    <s v="Cuidado de la vida"/>
    <x v="19"/>
    <x v="0"/>
    <x v="0"/>
    <x v="1"/>
    <x v="9"/>
    <s v="Vincular 4000 Persona(s) Vincular 4.000 personas en acciones educativas en temas de protección y bienestar animal"/>
    <s v="ACCIONES PEDAGÓGICAS"/>
    <n v="4000"/>
    <n v="157.37403"/>
    <n v="1.5097893173413098E-3"/>
    <s v="Suma"/>
    <x v="529"/>
    <x v="529"/>
    <n v="0"/>
    <n v="0"/>
    <n v="0"/>
    <m/>
    <m/>
    <m/>
  </r>
  <r>
    <n v="18"/>
    <x v="17"/>
    <n v="27572"/>
    <s v="AMBIENTE"/>
    <n v="44"/>
    <s v="Número de animales atendidos por los programas de brigadas médicas, urgencias veterinarias y adopciones"/>
    <s v="Cuidado de la vida"/>
    <x v="19"/>
    <x v="0"/>
    <x v="0"/>
    <x v="1"/>
    <x v="9"/>
    <s v="Atender 5000 Animales en los programas de brigadas médicas (desparasitación, chips, vacunación), urgencias veterinarias y adopciones"/>
    <s v="BIENESTAR ANIMAL"/>
    <n v="5000"/>
    <n v="424.90988099999998"/>
    <n v="4.0764311568215359E-3"/>
    <s v="Suma"/>
    <x v="529"/>
    <x v="529"/>
    <n v="0"/>
    <n v="0"/>
    <n v="0"/>
    <m/>
    <m/>
    <m/>
  </r>
  <r>
    <n v="18"/>
    <x v="17"/>
    <n v="27573"/>
    <s v="AMBIENTE"/>
    <n v="45"/>
    <s v="Número de animales esterilizados"/>
    <s v="Cuidado de la vida"/>
    <x v="19"/>
    <x v="0"/>
    <x v="0"/>
    <x v="1"/>
    <x v="9"/>
    <s v="Esterilizar 18000 Animales perros y gatos incluyendo los que está en condición de vulnerabilidad"/>
    <s v="ESTERILIZACIÓN"/>
    <n v="18000"/>
    <n v="991.45638899999994"/>
    <n v="9.5116726992502502E-3"/>
    <s v="Suma"/>
    <x v="529"/>
    <x v="529"/>
    <n v="0"/>
    <n v="0"/>
    <n v="0"/>
    <m/>
    <m/>
    <m/>
  </r>
  <r>
    <n v="18"/>
    <x v="17"/>
    <n v="22561"/>
    <s v="INTEGRACIÓN SOCIAL"/>
    <n v="46"/>
    <s v="Jóvenes beneficiados con transferencias condicionadas y  acompañamiento psicosocial para la promoción al acceso y permanencia a oportunidades de formación y empleabilidad"/>
    <s v="Menos pobreza "/>
    <x v="22"/>
    <x v="1"/>
    <x v="4"/>
    <x v="1"/>
    <x v="10"/>
    <s v="Beneficiar 1486 Joven(es) con trasferencias condicionadas y acompañamiento"/>
    <s v="TRANSFERENCIAS MONETARIAS"/>
    <n v="1486"/>
    <n v="1511.251256"/>
    <n v="1.4498395968683251E-2"/>
    <s v="Constante"/>
    <x v="530"/>
    <x v="530"/>
    <n v="0"/>
    <n v="0"/>
    <n v="0"/>
    <m/>
    <m/>
    <m/>
  </r>
  <r>
    <n v="18"/>
    <x v="17"/>
    <n v="22562"/>
    <s v="INTEGRACIÓN SOCIAL"/>
    <n v="47"/>
    <s v="Personas atendidas con apoyos que contribuyan al ingreso mínimo garantizado"/>
    <s v="Menos pobreza "/>
    <x v="21"/>
    <x v="1"/>
    <x v="4"/>
    <x v="1"/>
    <x v="10"/>
    <s v="Atender 19275 Hogar(es) con apoyos que contribuyan al ingreso mínimo garantizado"/>
    <s v="INGRESO MÍNIMO"/>
    <n v="19275"/>
    <n v="4063.172102"/>
    <n v="3.8980598222710786E-2"/>
    <s v="Constante"/>
    <x v="530"/>
    <x v="530"/>
    <n v="0"/>
    <n v="0"/>
    <n v="0"/>
    <m/>
    <m/>
    <m/>
  </r>
  <r>
    <n v="18"/>
    <x v="17"/>
    <n v="22563"/>
    <s v="INTEGRACIÓN SOCIAL"/>
    <n v="48"/>
    <s v="Número de personas mayores con transferencias Monetarias"/>
    <s v="Menos pobreza "/>
    <x v="20"/>
    <x v="1"/>
    <x v="4"/>
    <x v="1"/>
    <x v="10"/>
    <s v="Beneficiar 6500 Persona(s) Mayor(es) con transferencias monetarias"/>
    <s v="APOYO ECONÓMICO PERSONA MAYOR"/>
    <n v="6500"/>
    <n v="11845.982803999999"/>
    <n v="0.11364605895196338"/>
    <s v="Constante"/>
    <x v="530"/>
    <x v="530"/>
    <n v="0"/>
    <n v="0"/>
    <n v="0"/>
    <m/>
    <m/>
    <m/>
  </r>
  <r>
    <n v="18"/>
    <x v="17"/>
    <n v="22261"/>
    <s v="EDUCACIÓN"/>
    <n v="50"/>
    <s v="Sedes educativas urbanas y rurales dotadas con recursos pedagógicos y/o tecnológicos"/>
    <s v="Educación como eje del potencial humano"/>
    <x v="23"/>
    <x v="1"/>
    <x v="5"/>
    <x v="2"/>
    <x v="11"/>
    <s v="Dotar 28 Sede(s) educativas urbanas y rurales"/>
    <s v="DOTACIÓN"/>
    <n v="28"/>
    <n v="1049.1602"/>
    <n v="1.0065262115608731E-2"/>
    <s v="Suma"/>
    <x v="531"/>
    <x v="531"/>
    <n v="0"/>
    <n v="0"/>
    <n v="0"/>
    <m/>
    <m/>
    <m/>
  </r>
  <r>
    <n v="18"/>
    <x v="17"/>
    <n v="22262"/>
    <s v="EDUCACIÓN"/>
    <n v="51"/>
    <s v="Número de estudiantes beneficiados con apoyo de sostenimiento para la permanencia en la educación posmedia (niveles de formación técnico profesional, tecnólogo, profesional universitario y educación para el trabajo y desarrollo humano)."/>
    <s v="Educación como eje del potencial humano"/>
    <x v="24"/>
    <x v="1"/>
    <x v="5"/>
    <x v="2"/>
    <x v="11"/>
    <s v="Beneficiar 480 Estudiante(s) con apoyo de sostenimiento para la permanencia en la educación superior"/>
    <s v="SOSTENIMIENTO"/>
    <n v="480"/>
    <n v="2468.4641190000002"/>
    <n v="2.3681548709825424E-2"/>
    <s v="Suma"/>
    <x v="531"/>
    <x v="531"/>
    <n v="0"/>
    <n v="0"/>
    <n v="0"/>
    <m/>
    <m/>
    <m/>
  </r>
  <r>
    <n v="18"/>
    <x v="17"/>
    <n v="22263"/>
    <s v="EDUCACIÓN"/>
    <n v="52"/>
    <s v="Número de estudiantes beneficiados en programas de educación posmedia (niveles de formación técnico profesional, tecnólogo, profesional universitario y educación para el trabajo y desarrollo humano)."/>
    <s v="Educación como eje del potencial humano"/>
    <x v="24"/>
    <x v="1"/>
    <x v="5"/>
    <x v="2"/>
    <x v="11"/>
    <s v="Beneficiar 480 Estudiante(s) en programas de educación posmedia"/>
    <s v="APOYO EDUCACIÓN POSMEDIA"/>
    <n v="480"/>
    <n v="5924.817481"/>
    <n v="5.6840548215044424E-2"/>
    <s v="Suma"/>
    <x v="531"/>
    <x v="531"/>
    <n v="0"/>
    <n v="0"/>
    <n v="0"/>
    <m/>
    <m/>
    <m/>
  </r>
  <r>
    <n v="18"/>
    <x v="17"/>
    <n v="26231"/>
    <s v="DESARROLLO ECONÓMICO, INDUSTRIA Y TURISMO"/>
    <n v="54"/>
    <s v="Número de acciones realizadas para fortalecer las capacidades y/o habilidades, técnicas y blandas de las personas de la localidad, con el fin de mejorar el acceso a oportunidades de empleo."/>
    <s v="Desarrollo empresarial, productividad y empleo"/>
    <x v="25"/>
    <x v="0"/>
    <x v="0"/>
    <x v="2"/>
    <x v="12"/>
    <s v="Realizar 4 Acción(es) para fortalecer las capacidades y/o habilidades, técnicas y blandas de las personas de la localidad, con el fin de mejorar el acceso a oportunidades de empleo."/>
    <s v="FORTALECIMIENTO DE CAPACIDADES"/>
    <n v="4"/>
    <n v="1573.7402999999999"/>
    <n v="1.5097893173413096E-2"/>
    <s v="Suma"/>
    <x v="532"/>
    <x v="532"/>
    <n v="0"/>
    <n v="0"/>
    <n v="0"/>
    <m/>
    <m/>
    <m/>
  </r>
  <r>
    <n v="18"/>
    <x v="17"/>
    <n v="26232"/>
    <s v="DESARROLLO ECONÓMICO, INDUSTRIA Y TURISMO"/>
    <n v="55"/>
    <s v="Número de Mipymes y/o emprendimientos orientados al fortalecimiento de las capacidades locales para la gestión y el desarrollo turístico apoyados."/>
    <s v="Emprendimiento equitativo e incluyente"/>
    <x v="26"/>
    <x v="0"/>
    <x v="0"/>
    <x v="2"/>
    <x v="12"/>
    <s v="Apoyar 200 Mipyme(s) y/o emprendimientos orientados al fortalecimiento de las capacidades locales para la gestión y el desarrollo turístico apoyados."/>
    <s v="DESARROLLO TURÍSTICO"/>
    <n v="200"/>
    <n v="1248.500638"/>
    <n v="1.197766191757439E-2"/>
    <s v="Suma"/>
    <x v="532"/>
    <x v="532"/>
    <n v="0"/>
    <n v="0"/>
    <n v="0"/>
    <m/>
    <m/>
    <m/>
  </r>
  <r>
    <n v="18"/>
    <x v="17"/>
    <n v="25501"/>
    <s v="CULTURA, RECREACIÓN Y DEPORTE"/>
    <n v="56"/>
    <s v="Número de proyectos financiados y acompañados del sector cultural y creativo."/>
    <s v="Bogotá cultural y deportiva"/>
    <x v="29"/>
    <x v="0"/>
    <x v="0"/>
    <x v="2"/>
    <x v="13"/>
    <s v="Financiar 80 Proyecto(s) Financiar 80 proyectos del sector cultural y creativo."/>
    <s v="SOSTENIBILIDAD"/>
    <n v="80"/>
    <n v="1049.1602"/>
    <n v="1.0065262115608731E-2"/>
    <s v="Suma"/>
    <x v="533"/>
    <x v="533"/>
    <n v="0"/>
    <n v="0"/>
    <n v="0"/>
    <m/>
    <m/>
    <m/>
  </r>
  <r>
    <n v="18"/>
    <x v="17"/>
    <n v="27041"/>
    <s v="DESARROLLO ECONÓMICO, INDUSTRIA Y TURISMO"/>
    <n v="58"/>
    <s v="Número de Mipymes, emprendimientos y/o actores de la economia informal apoyados para el fortalecimiento del tejido empresarial local."/>
    <s v="Emprendimiento equitativo e incluyente"/>
    <x v="28"/>
    <x v="0"/>
    <x v="0"/>
    <x v="2"/>
    <x v="13"/>
    <s v="Apoyar 480 Mipyme(s) emprendimientos y/o actores de la economía informal para el fortalecimiento del tejido empresarial local."/>
    <s v="TEJIDO EMPRESARIAL LOCAL"/>
    <n v="480"/>
    <n v="1049.1602"/>
    <n v="1.0065262115608731E-2"/>
    <s v="Suma"/>
    <x v="534"/>
    <x v="534"/>
    <n v="0"/>
    <n v="0"/>
    <n v="0"/>
    <m/>
    <m/>
    <m/>
  </r>
  <r>
    <n v="18"/>
    <x v="17"/>
    <n v="25861"/>
    <s v="CULTURA, RECREACIÓN Y DEPORTE"/>
    <n v="62"/>
    <s v="No. de equipamientos culturales intervenidos con acciones de construcción, adecuación y/o dotación"/>
    <s v="Desarrollo urbano y rural integral"/>
    <x v="31"/>
    <x v="0"/>
    <x v="0"/>
    <x v="3"/>
    <x v="14"/>
    <s v="Intervenir 4 Equipamiento(s) equipamientos culturales con acciones de construcción, adecuación y/o dotación."/>
    <s v="INTERVENCIÓN"/>
    <n v="4"/>
    <n v="923.26097600000003"/>
    <n v="8.8574306617356831E-3"/>
    <s v="Suma"/>
    <x v="535"/>
    <x v="535"/>
    <n v="0"/>
    <n v="0"/>
    <n v="0"/>
    <m/>
    <m/>
    <m/>
  </r>
  <r>
    <n v="18"/>
    <x v="17"/>
    <n v="26971"/>
    <s v="CULTURA, RECREACIÓN Y DEPORTE"/>
    <n v="60"/>
    <s v="m2 de Parques de la red de proximidad construidos y dotados"/>
    <s v="Desarrollo urbano y rural integral"/>
    <x v="30"/>
    <x v="0"/>
    <x v="0"/>
    <x v="3"/>
    <x v="14"/>
    <s v="Construir 2400 Metro(s) cuadrado(s) de Parques de la red de proximidad (la construcción incluye su dotación)."/>
    <s v="CONSTRUCCIÓN"/>
    <n v="2400"/>
    <n v="1299.909488"/>
    <n v="1.2470859763157946E-2"/>
    <s v="Suma"/>
    <x v="536"/>
    <x v="536"/>
    <n v="0"/>
    <n v="0"/>
    <n v="0"/>
    <m/>
    <m/>
    <m/>
  </r>
  <r>
    <n v="18"/>
    <x v="17"/>
    <n v="26972"/>
    <s v="CULTURA, RECREACIÓN Y DEPORTE"/>
    <n v="61"/>
    <s v="Número de Parques de la red de proximidad intervenidos en mejoramiento, mantenimiento y/o dotación"/>
    <s v="Desarrollo urbano y rural integral"/>
    <x v="30"/>
    <x v="0"/>
    <x v="0"/>
    <x v="3"/>
    <x v="14"/>
    <s v="Intervenir 4 Parque(s) de la red de proximidad con acciones de mejoramiento, mantenimiento y/o dotación."/>
    <s v="INTERVENCIÓN"/>
    <n v="4"/>
    <n v="557.10406599999999"/>
    <n v="5.3446541814695086E-3"/>
    <s v="Suma"/>
    <x v="536"/>
    <x v="536"/>
    <n v="0"/>
    <n v="0"/>
    <n v="0"/>
    <m/>
    <m/>
    <m/>
  </r>
  <r>
    <n v="18"/>
    <x v="17"/>
    <n v="26351"/>
    <s v="AMBIENTE"/>
    <n v="71"/>
    <s v="Número de árboles mantenidos en zona urbana"/>
    <s v="Protección del ambiente y resiliencia al cambio climático"/>
    <x v="33"/>
    <x v="0"/>
    <x v="0"/>
    <x v="3"/>
    <x v="15"/>
    <s v="Mantener 4000 Arbol(es) en zona urbana."/>
    <s v="ARBOLADO"/>
    <n v="4000"/>
    <n v="299.640153"/>
    <n v="2.874638859066617E-3"/>
    <s v="Suma"/>
    <x v="537"/>
    <x v="537"/>
    <n v="0"/>
    <n v="0"/>
    <n v="0"/>
    <m/>
    <m/>
    <m/>
  </r>
  <r>
    <n v="18"/>
    <x v="17"/>
    <n v="26352"/>
    <s v="AMBIENTE"/>
    <n v="67"/>
    <s v="Número de procesos comunitarios de educación ambiental implementados"/>
    <s v="Protección del ambiente y resiliencia al cambio climático"/>
    <x v="33"/>
    <x v="0"/>
    <x v="0"/>
    <x v="3"/>
    <x v="15"/>
    <s v="Implementar 40 Proceso(s) comunitarios de educación ambiental que promueven la conservación de la biodiversidad y el agua."/>
    <s v="EDUCACIÓN AMBIENTAL"/>
    <n v="40"/>
    <n v="0"/>
    <n v="0"/>
    <s v="Suma"/>
    <x v="537"/>
    <x v="537"/>
    <n v="0"/>
    <n v="0"/>
    <n v="0"/>
    <m/>
    <m/>
    <m/>
  </r>
  <r>
    <n v="18"/>
    <x v="17"/>
    <n v="26353"/>
    <s v="AMBIENTE"/>
    <n v="68"/>
    <s v="Número de huertas urbanas implementadas"/>
    <s v="Protección del ambiente y resiliencia al cambio climático"/>
    <x v="33"/>
    <x v="0"/>
    <x v="0"/>
    <x v="3"/>
    <x v="15"/>
    <s v="Implementar y/o mantener 16 Huerta(s) urbanas."/>
    <s v="HUERTAS URBANAS"/>
    <n v="16"/>
    <n v="413.78878300000002"/>
    <n v="3.9697393795473206E-3"/>
    <s v="Suma"/>
    <x v="537"/>
    <x v="537"/>
    <n v="0"/>
    <n v="0"/>
    <n v="0"/>
    <m/>
    <m/>
    <m/>
  </r>
  <r>
    <n v="18"/>
    <x v="17"/>
    <n v="26354"/>
    <s v="AMBIENTE"/>
    <n v="70"/>
    <s v="Número de m2 de jardinería convencional y biodiversa mantenidos"/>
    <s v="Protección del ambiente y resiliencia al cambio climático"/>
    <x v="33"/>
    <x v="0"/>
    <x v="0"/>
    <x v="3"/>
    <x v="15"/>
    <s v="Mantener 4000 Metro(s) cuadrado(s) de jardinería."/>
    <s v="JARDINERÍA"/>
    <n v="4000"/>
    <n v="246.84641199999999"/>
    <n v="2.3681548719419057E-3"/>
    <s v="Suma"/>
    <x v="537"/>
    <x v="537"/>
    <n v="0"/>
    <n v="0"/>
    <n v="0"/>
    <m/>
    <m/>
    <m/>
  </r>
  <r>
    <n v="18"/>
    <x v="17"/>
    <n v="26355"/>
    <s v="HÁBITAT"/>
    <n v="76"/>
    <s v="Personas capacitadas en separación en la fuente y reciclaje"/>
    <s v="Protección del ambiente y resiliencia al cambio climático"/>
    <x v="34"/>
    <x v="0"/>
    <x v="0"/>
    <x v="3"/>
    <x v="15"/>
    <s v="Capacitar 25000 Persona(s) en separación en la fuente y reciclaje."/>
    <s v="SEPARACIÓN EN LA FUENTE"/>
    <n v="25000"/>
    <n v="1468.82428"/>
    <n v="1.4091366961852224E-2"/>
    <s v="Suma"/>
    <x v="537"/>
    <x v="537"/>
    <n v="0"/>
    <n v="0"/>
    <n v="0"/>
    <m/>
    <m/>
    <m/>
  </r>
  <r>
    <n v="18"/>
    <x v="17"/>
    <n v="27001"/>
    <s v="AMBIENTE"/>
    <n v="64"/>
    <s v="Número de hectáreas en proceso de restauración ecológica"/>
    <s v="Protección del ambiente y resiliencia al cambio climático"/>
    <x v="33"/>
    <x v="0"/>
    <x v="0"/>
    <x v="3"/>
    <x v="15"/>
    <s v="Lograr 3 Hectárea(s) en proceso de restauración ecológica."/>
    <s v="RESTAURACIÓN ECOLÓGICA"/>
    <n v="3"/>
    <n v="0"/>
    <n v="0"/>
    <s v="Suma"/>
    <x v="538"/>
    <x v="538"/>
    <n v="0"/>
    <n v="0"/>
    <n v="0"/>
    <m/>
    <m/>
    <m/>
  </r>
  <r>
    <n v="18"/>
    <x v="17"/>
    <n v="27371"/>
    <s v="MOVILIDAD"/>
    <n v="77"/>
    <s v="Kilómetros-carril construidos y/o conservados de malla vial urbana (local y/o intermedia)"/>
    <s v="Infraestructura segura e incluyente"/>
    <x v="35"/>
    <x v="0"/>
    <x v="2"/>
    <x v="3"/>
    <x v="16"/>
    <s v="Intervenir 10 Kilómetro(s)-carril de malla vial urbana (local y/o intermedia) con acciones de construcción y/o conservación"/>
    <s v="INTERVENCIÓN MALLA VIAL LOCAL"/>
    <n v="10"/>
    <n v="14929.549645999999"/>
    <n v="0.14322867990511223"/>
    <s v="Suma"/>
    <x v="539"/>
    <x v="539"/>
    <n v="0"/>
    <n v="0"/>
    <n v="0"/>
    <m/>
    <m/>
    <m/>
  </r>
  <r>
    <n v="18"/>
    <x v="17"/>
    <n v="27681"/>
    <s v="AMBIENTE"/>
    <n v="79"/>
    <s v="Número de acciones efectivas para el fortalecimiento de las capacidades locales en torno a la gestión del riesgo"/>
    <s v="Protección del ambiente y resiliencia al cambio climático"/>
    <x v="36"/>
    <x v="1"/>
    <x v="0"/>
    <x v="3"/>
    <x v="17"/>
    <s v="Realizar 8 Acción(es) efectivas para el fortalecimiento de las capacidades locales para la respuesta a emergencias y desastres."/>
    <s v="GESTIÓN DEL RIESGO"/>
    <n v="8"/>
    <n v="926.35882400000003"/>
    <n v="8.8871502909346513E-3"/>
    <s v="Suma"/>
    <x v="540"/>
    <x v="540"/>
    <n v="0"/>
    <n v="0"/>
    <n v="0"/>
    <m/>
    <m/>
    <m/>
  </r>
  <r>
    <n v="18"/>
    <x v="17"/>
    <n v="27682"/>
    <s v="AMBIENTE"/>
    <n v="113"/>
    <s v="Número de obras de mitigación y/u obras de mitigación existentes con mantenimiento"/>
    <s v="Protección del ambiente y resiliencia al cambio climático"/>
    <x v="36"/>
    <x v="1"/>
    <x v="0"/>
    <x v="3"/>
    <x v="17"/>
    <s v="Realizar 4 Obra(s) de mitigación y/u obras de mitigación existentes con mantenimiento."/>
    <s v="OBRAS DE MITIGACIÓN"/>
    <n v="4"/>
    <n v="2221.121776"/>
    <n v="2.1308636055891544E-2"/>
    <s v="Suma"/>
    <x v="540"/>
    <x v="540"/>
    <n v="0"/>
    <n v="0"/>
    <n v="0"/>
    <m/>
    <m/>
    <m/>
  </r>
  <r>
    <n v="18"/>
    <x v="17"/>
    <n v="25961"/>
    <s v="INTEGRACIÓN SOCIAL"/>
    <n v="82"/>
    <s v="Unidades operativas orientadas a la atención de la primera infancia  (Jardines Infantiles, Casas de Pensamiento Intercultural, Modalidad Espacios Rurales, Crecemos en la Ruralidad, Creciendo Juntos, Centros Amar) dotadas y/o acondicionadas "/>
    <s v="Desarrollo urbano y rural integral"/>
    <x v="37"/>
    <x v="0"/>
    <x v="0"/>
    <x v="3"/>
    <x v="18"/>
    <s v="Dotar y/o acondicionar 24 Unidad(es) operativas de la SDIS que presten atención a la atención de la primera infancia de la localidad de Rafael Uribe Uribe."/>
    <s v="DOTACIÓN"/>
    <n v="24"/>
    <n v="1098.7763210000001"/>
    <n v="1.0541261169923563E-2"/>
    <s v="Suma"/>
    <x v="541"/>
    <x v="541"/>
    <n v="0"/>
    <n v="0"/>
    <n v="0"/>
    <m/>
    <m/>
    <m/>
  </r>
  <r>
    <n v="18"/>
    <x v="17"/>
    <n v="25962"/>
    <s v="INTEGRACIÓN SOCIAL"/>
    <n v="83"/>
    <s v="Unidades operativas de atención especializada (Centros Integrarte, Centros Crecer, Cadis) dotados y/o acondicionados"/>
    <s v="Desarrollo urbano y rural integral"/>
    <x v="37"/>
    <x v="0"/>
    <x v="0"/>
    <x v="3"/>
    <x v="18"/>
    <s v="Dotar y/o acondicionar 2 Unidad(es) operativas orientadas a la atención de jóvenes (casas de la juventud, centros forjar)"/>
    <s v="DOTACIÓN"/>
    <n v="2"/>
    <n v="471.11394899999999"/>
    <n v="4.5196962132232274E-3"/>
    <s v="Suma"/>
    <x v="541"/>
    <x v="541"/>
    <n v="0"/>
    <n v="0"/>
    <n v="0"/>
    <m/>
    <m/>
    <m/>
  </r>
  <r>
    <n v="18"/>
    <x v="17"/>
    <n v="25963"/>
    <s v="INTEGRACIÓN SOCIAL"/>
    <n v="84"/>
    <s v="Unidades operativas orientadas a la atención de jóvenes (casas de la juventud, centros forjar) dotadas y/o acondicionadas"/>
    <s v="Desarrollo urbano y rural integral"/>
    <x v="37"/>
    <x v="0"/>
    <x v="0"/>
    <x v="3"/>
    <x v="18"/>
    <s v="Dotar y/o acondicionar 3 Centro(s) de Desarrollo Comunitarios para la prestación de servicios sociales dirigidas al desarrollo de capacidades y generación de oportunidades"/>
    <s v="DOTACIÓN"/>
    <n v="3"/>
    <n v="0"/>
    <n v="0"/>
    <s v="Suma"/>
    <x v="541"/>
    <x v="541"/>
    <n v="0"/>
    <n v="0"/>
    <n v="0"/>
    <m/>
    <m/>
    <m/>
  </r>
  <r>
    <n v="18"/>
    <x v="17"/>
    <n v="25964"/>
    <s v="INTEGRACIÓN SOCIAL"/>
    <n v="86"/>
    <s v="Unidades operativas para la prestación de servicios sociales y estrategias dirigidas a personas de los sectores sociales LGBTI dotadas y/o acondicionadas "/>
    <s v="Desarrollo urbano y rural integral"/>
    <x v="37"/>
    <x v="0"/>
    <x v="0"/>
    <x v="3"/>
    <x v="18"/>
    <s v="Dotar y/o acondicionar 1 Casa(s) LGBTI para la prestación de servicios sociales y estrategias dirigidas a personas de los sectores sociales LGBTI."/>
    <s v="DOTACIÓN"/>
    <n v="1"/>
    <n v="0"/>
    <n v="0"/>
    <s v="Suma"/>
    <x v="541"/>
    <x v="541"/>
    <n v="0"/>
    <n v="0"/>
    <n v="0"/>
    <m/>
    <m/>
    <m/>
  </r>
  <r>
    <n v="18"/>
    <x v="17"/>
    <n v="27751"/>
    <s v="GOBIERNO"/>
    <n v="93"/>
    <s v="Estrategias de fortalecimiento institucional realizadas"/>
    <s v="Gobierno confiable"/>
    <x v="39"/>
    <x v="1"/>
    <x v="6"/>
    <x v="4"/>
    <x v="20"/>
    <s v="Realizar 4 Estrategia(s) de fortalecimiento institucional, incluyendo a la JAL RUU"/>
    <s v="FORTALECIMIENTO INSTITUCIONAL"/>
    <n v="4"/>
    <n v="8964.0483970000005"/>
    <n v="8.5997826388007556E-2"/>
    <s v="Suma"/>
    <x v="542"/>
    <x v="542"/>
    <n v="0"/>
    <n v="0"/>
    <n v="0"/>
    <m/>
    <m/>
    <m/>
  </r>
  <r>
    <n v="18"/>
    <x v="17"/>
    <n v="27752"/>
    <s v="GOBIERNO"/>
    <n v="92"/>
    <s v="Sedes administrativas locales intervenidas."/>
    <s v="Gobierno confiable"/>
    <x v="40"/>
    <x v="1"/>
    <x v="6"/>
    <x v="4"/>
    <x v="20"/>
    <s v="Intervenir 4 Sede(s) administrativa local"/>
    <s v="INTERVENCIÓN"/>
    <n v="4"/>
    <n v="488.37522000000001"/>
    <n v="4.685294581388123E-3"/>
    <s v="Suma"/>
    <x v="542"/>
    <x v="542"/>
    <n v="0"/>
    <n v="0"/>
    <n v="0"/>
    <m/>
    <m/>
    <m/>
  </r>
  <r>
    <n v="18"/>
    <x v="17"/>
    <n v="27753"/>
    <s v="GOBIERNO"/>
    <n v="94"/>
    <s v="Estrategias de inspección, vigilancia y control realizada"/>
    <s v="Gobierno confiable"/>
    <x v="41"/>
    <x v="1"/>
    <x v="6"/>
    <x v="4"/>
    <x v="20"/>
    <s v="Realizar 4 Estrategia(s) de inspección, vigilancia y control (una por vigencia)."/>
    <s v="IVC"/>
    <n v="4"/>
    <n v="6301.6157450000001"/>
    <n v="6.0455413982794991E-2"/>
    <s v="Suma"/>
    <x v="542"/>
    <x v="542"/>
    <n v="0"/>
    <n v="0"/>
    <n v="0"/>
    <m/>
    <m/>
    <m/>
  </r>
  <r>
    <n v="18"/>
    <x v="17"/>
    <n v="27321"/>
    <s v="GESTIÓN PÚBLICA"/>
    <n v="96"/>
    <s v="Procesos de formacion y desarrollo de competencias digitales realizados en zonas rurales y/o apartadas y urbanas"/>
    <s v="Ciudad inteligente​"/>
    <x v="42"/>
    <x v="0"/>
    <x v="0"/>
    <x v="4"/>
    <x v="21"/>
    <s v="Operativizar 25 Centro(s) de acceso comunitario en zonas rurales y/o apartadas y/o urbanas, con énfasis en procesos de formación y desarrollo de competencias digitales."/>
    <s v="FORTALECIMIENTO DE CAPACIDADES"/>
    <n v="25"/>
    <n v="372.45187099999998"/>
    <n v="3.5731680510410996E-3"/>
    <s v="Suma"/>
    <x v="543"/>
    <x v="543"/>
    <n v="0"/>
    <n v="0"/>
    <n v="0"/>
    <m/>
    <m/>
    <m/>
  </r>
  <r>
    <n v="18"/>
    <x v="17"/>
    <n v="27322"/>
    <s v="GESTIÓN PÚBLICA"/>
    <n v="95"/>
    <s v="Servicios TIC´s generados en zonas rurales y/o apartadas y urbanas"/>
    <s v="Ciudad inteligente​"/>
    <x v="42"/>
    <x v="0"/>
    <x v="0"/>
    <x v="4"/>
    <x v="21"/>
    <s v="Operativizar 25 Centro(s) de acceso comunitario en zonas rurales y/o apartadas y/o urbanas, con énfasis en Servicios TIC´ s generados."/>
    <s v="CONECTIVIDAD"/>
    <n v="25"/>
    <n v="1117.3556129999999"/>
    <n v="1.0719504153123298E-2"/>
    <s v="Suma"/>
    <x v="543"/>
    <x v="543"/>
    <n v="0"/>
    <n v="0"/>
    <n v="0"/>
    <m/>
    <m/>
    <m/>
  </r>
  <r>
    <n v="18"/>
    <x v="17"/>
    <n v="26031"/>
    <s v="GOBIERNO"/>
    <n v="100"/>
    <s v="Acciones desarrolladas, orientadas a la ciudadanía en el marco de la estrategía Bogotaneidad"/>
    <s v="Gobierno confiable"/>
    <x v="49"/>
    <x v="1"/>
    <x v="0"/>
    <x v="4"/>
    <x v="22"/>
    <s v="Desarrollar 4 Acción(es) orientadas a la ciudadanía, en el marco de la estrategia &quot;Bogotaneidad&quot;"/>
    <s v="ESTRATEGIA BOGOTANEIDAD"/>
    <n v="4"/>
    <n v="45.686106000000002"/>
    <n v="4.3829591699292897E-4"/>
    <s v="Suma"/>
    <x v="544"/>
    <x v="544"/>
    <n v="0"/>
    <n v="0"/>
    <n v="0"/>
    <m/>
    <m/>
    <m/>
  </r>
  <r>
    <n v="18"/>
    <x v="17"/>
    <n v="26032"/>
    <s v="GOBIERNO"/>
    <n v="101"/>
    <s v="Unidades de innovación publica  y social fortalecidas"/>
    <s v="Gobierno confiable"/>
    <x v="49"/>
    <x v="1"/>
    <x v="0"/>
    <x v="4"/>
    <x v="22"/>
    <s v="Fortalecer 1 Unidad(es) de innovación publica y social a nivel local"/>
    <s v="INNOVACIÓN PÚBLICA"/>
    <n v="1"/>
    <n v="59.229914000000001"/>
    <n v="5.6823029456794412E-4"/>
    <s v="Suma"/>
    <x v="544"/>
    <x v="544"/>
    <n v="0"/>
    <n v="0"/>
    <n v="0"/>
    <m/>
    <m/>
    <m/>
  </r>
  <r>
    <n v="18"/>
    <x v="17"/>
    <n v="27811"/>
    <s v="GOBIERNO"/>
    <n v="103"/>
    <s v="Iniciativa de inversión local concertada e implementada con los pueblos indígenas"/>
    <s v="Línea diferencial étnica"/>
    <x v="48"/>
    <x v="1"/>
    <x v="0"/>
    <x v="4"/>
    <x v="22"/>
    <s v="Concertar 1 Iniciativa(s) de inversión local con los pueblos indígenas (aplica en todas las localidades con autoridades indígenas)"/>
    <s v="INICIATIVAS PUEBLO INDÍGENA"/>
    <n v="1"/>
    <n v="146.882428"/>
    <n v="1.4091366961852224E-3"/>
    <s v="Constante"/>
    <x v="545"/>
    <x v="545"/>
    <n v="0"/>
    <n v="0"/>
    <n v="0"/>
    <m/>
    <m/>
    <m/>
  </r>
  <r>
    <n v="18"/>
    <x v="17"/>
    <n v="27812"/>
    <s v="GOBIERNO"/>
    <n v="104"/>
    <s v="Iniciativa de inversión local concertada e implementada con las comunidades negras, afrocolombianas y palenqueras"/>
    <s v="Línea diferencial étnica"/>
    <x v="48"/>
    <x v="1"/>
    <x v="0"/>
    <x v="4"/>
    <x v="22"/>
    <s v="Concertar 1 Iniciativa(s) de inversión local con las comunidades negras, afrocolombianas y palenqueras (aplica en todas las localidades con autoridades NAP)"/>
    <s v="INICIATIVAS COMUNIDADES NEGRAS, AFROCOLOMBIANAS, PALENQUERAS"/>
    <n v="1"/>
    <n v="146.882428"/>
    <n v="1.4091366961852224E-3"/>
    <s v="Constante"/>
    <x v="545"/>
    <x v="545"/>
    <n v="0"/>
    <n v="0"/>
    <n v="0"/>
    <m/>
    <m/>
    <m/>
  </r>
  <r>
    <n v="18"/>
    <x v="17"/>
    <n v="27861"/>
    <s v="GOBIERNO"/>
    <n v="99"/>
    <s v="Organizaciones comunales fortalecidas."/>
    <s v="Democracia deliberativa y participación"/>
    <x v="45"/>
    <x v="1"/>
    <x v="0"/>
    <x v="4"/>
    <x v="22"/>
    <s v="Fortalecer 107 Organización(es) comunales. (Juntas de Acción Comunal, Asojuntas)"/>
    <s v="FORTALECIMIENTO COMUNAL"/>
    <n v="107"/>
    <n v="524.58010000000002"/>
    <n v="5.0326310578043655E-3"/>
    <s v="Suma"/>
    <x v="546"/>
    <x v="546"/>
    <n v="0"/>
    <n v="0"/>
    <n v="0"/>
    <m/>
    <m/>
    <m/>
  </r>
  <r>
    <n v="18"/>
    <x v="17"/>
    <n v="27862"/>
    <s v="GOBIERNO"/>
    <n v="97"/>
    <s v="Organizaciones sociales e Instancias de participación ciudadana fortalecidas."/>
    <s v="Democracia deliberativa y participación"/>
    <x v="46"/>
    <x v="0"/>
    <x v="0"/>
    <x v="4"/>
    <x v="22"/>
    <s v="Fortalecer 200 Organización(es) sociales e Instancias de participación ciudadana."/>
    <s v="FORTALECIMIENTO DE ORGANIZACIONES"/>
    <n v="200"/>
    <n v="1311.4502500000001"/>
    <n v="1.2581577644510915E-2"/>
    <s v="Suma"/>
    <x v="546"/>
    <x v="546"/>
    <n v="0"/>
    <n v="0"/>
    <n v="0"/>
    <m/>
    <m/>
    <m/>
  </r>
  <r>
    <n v="18"/>
    <x v="17"/>
    <n v="27863"/>
    <s v="GOBIERNO"/>
    <n v="98"/>
    <s v="Personas capacitadas a través de procesos de formación para la participación de manera virtual y presencial."/>
    <s v="Democracia deliberativa y participación"/>
    <x v="43"/>
    <x v="0"/>
    <x v="0"/>
    <x v="4"/>
    <x v="22"/>
    <s v="Capacitar 3000 Persona(s) a través de procesos pluralistas de formación para la participación de manera virtual y presencial."/>
    <s v="CAPACITACIÓN"/>
    <n v="3000"/>
    <n v="1238.0090359999999"/>
    <n v="1.1877009296418302E-2"/>
    <s v="Suma"/>
    <x v="546"/>
    <x v="546"/>
    <n v="0"/>
    <n v="0"/>
    <n v="0"/>
    <m/>
    <m/>
    <m/>
  </r>
  <r>
    <n v="19"/>
    <x v="18"/>
    <n v="22461"/>
    <s v="SEGURIDAD, CONVIVENCIA Y JUSTICIA"/>
    <n v="2"/>
    <s v="Acciones formativas diferenciales para la promoción de la convivencia ciudadana implementadas"/>
    <s v="Cultura ciudadana para la convivencia pacífica"/>
    <x v="0"/>
    <x v="0"/>
    <x v="0"/>
    <x v="0"/>
    <x v="0"/>
    <s v="Implementar 1200 Acción(es) formativas diferenciales para la promoción de la convivencia ciudadana."/>
    <s v="FORMACIÓN"/>
    <n v="1200"/>
    <n v="1275"/>
    <n v="6.5483680439639451E-3"/>
    <s v="Suma"/>
    <x v="547"/>
    <x v="547"/>
    <n v="0"/>
    <n v="0"/>
    <n v="0"/>
    <m/>
    <m/>
    <m/>
  </r>
  <r>
    <n v="19"/>
    <x v="18"/>
    <n v="22462"/>
    <s v="SEGURIDAD, CONVIVENCIA Y JUSTICIA"/>
    <n v="1"/>
    <s v="Organizaciones comunitarias fortalecidas a través de capacidades para promover acciones de corresponsabilidad en la gestión de la seguridad y la convivencia"/>
    <s v="Cultura ciudadana para la convivencia pacífica"/>
    <x v="0"/>
    <x v="0"/>
    <x v="0"/>
    <x v="0"/>
    <x v="0"/>
    <s v="Fortalecer 260 Organización(es) comunitarias a través de capacidades para promover acciones de corresponsabilidad en la gestión de la seguridad y la convivencia"/>
    <s v="FORTALECIMIENTO DE CAPACIDADES"/>
    <n v="260"/>
    <n v="1947"/>
    <n v="9.9997432012531775E-3"/>
    <s v="Suma"/>
    <x v="547"/>
    <x v="547"/>
    <n v="0"/>
    <n v="0"/>
    <n v="0"/>
    <m/>
    <m/>
    <m/>
  </r>
  <r>
    <n v="19"/>
    <x v="18"/>
    <n v="22811"/>
    <s v="MUJERES"/>
    <n v="4"/>
    <s v="Número de Personas vinculadas en acciones para la prevención del feminicidio y la violencia contra la mujer"/>
    <s v="Cero tolerancia a las violencias"/>
    <x v="1"/>
    <x v="0"/>
    <x v="0"/>
    <x v="0"/>
    <x v="1"/>
    <s v="Vincular 8000 Persona(s) en acciones para la prevención del feminicidio y la violencia contra la mujer"/>
    <s v="PREVENCIÓN"/>
    <n v="8000"/>
    <n v="2823"/>
    <n v="1.4498857245576641E-2"/>
    <s v="Suma"/>
    <x v="548"/>
    <x v="548"/>
    <n v="0"/>
    <n v="0"/>
    <n v="0"/>
    <m/>
    <m/>
    <m/>
  </r>
  <r>
    <n v="19"/>
    <x v="18"/>
    <n v="22421"/>
    <s v="SEGURIDAD, CONVIVENCIA Y JUSTICIA"/>
    <n v="5"/>
    <s v="Dotaciones suministradas a organismos de seguridad"/>
    <s v="Mejores capacidades al servicio de la seguridad"/>
    <x v="2"/>
    <x v="1"/>
    <x v="1"/>
    <x v="0"/>
    <x v="2"/>
    <s v="Suministrar 4 Dotación(es) a organismos de seguridad"/>
    <s v="DOTACIÓN"/>
    <n v="4"/>
    <n v="1168"/>
    <n v="5.9988187257646181E-3"/>
    <s v="Suma"/>
    <x v="549"/>
    <x v="549"/>
    <n v="0"/>
    <n v="0"/>
    <n v="0"/>
    <m/>
    <m/>
    <m/>
  </r>
  <r>
    <n v="19"/>
    <x v="18"/>
    <n v="22422"/>
    <s v="SEGURIDAD, CONVIVENCIA Y JUSTICIA"/>
    <n v="6"/>
    <s v="Equipamientos de seguridad y acceso a la justicia intervenidos con acciones de fortalecimiento, operación, adecuación y/o dotación"/>
    <s v="Mejores capacidades al servicio de la seguridad"/>
    <x v="2"/>
    <x v="1"/>
    <x v="1"/>
    <x v="0"/>
    <x v="2"/>
    <s v="Intervenir 6 Equipamiento(s) y acceso a la justicia con acciones de fortalecimiento, operación, adecuación y/o dotación"/>
    <s v="INTERVENCIÓN"/>
    <n v="6"/>
    <n v="389"/>
    <n v="1.9978942502760586E-3"/>
    <s v="Suma"/>
    <x v="549"/>
    <x v="549"/>
    <n v="0"/>
    <n v="0"/>
    <n v="0"/>
    <m/>
    <m/>
    <m/>
  </r>
  <r>
    <n v="19"/>
    <x v="18"/>
    <n v="22481"/>
    <s v="SEGURIDAD, CONVIVENCIA Y JUSTICIA"/>
    <n v="13"/>
    <s v="Programas comunitarios con enfoque restaurativo para el cuidado del espacio público y del medio ambiente ejecutados"/>
    <s v="Cultura ciudadana para la convivencia pacífica"/>
    <x v="3"/>
    <x v="0"/>
    <x v="0"/>
    <x v="0"/>
    <x v="3"/>
    <s v="Ejecutar 4 Programa(s) comunitarios con enfoque restaurativo para el cuidado del espacio público y del medio ambiente"/>
    <s v="ACCIONES DE CUIDADO"/>
    <n v="4"/>
    <n v="382"/>
    <n v="1.9619424257209623E-3"/>
    <s v="Suma"/>
    <x v="550"/>
    <x v="550"/>
    <n v="0"/>
    <n v="0"/>
    <n v="0"/>
    <m/>
    <m/>
    <m/>
  </r>
  <r>
    <n v="19"/>
    <x v="18"/>
    <n v="22482"/>
    <s v="SEGURIDAD, CONVIVENCIA Y JUSTICIA"/>
    <n v="12"/>
    <s v="Acciones pedagógicas para la gestión de conflictividades y prevención de violencias implementadas"/>
    <s v="Cultura ciudadana para la convivencia pacífica"/>
    <x v="3"/>
    <x v="0"/>
    <x v="0"/>
    <x v="0"/>
    <x v="3"/>
    <s v="Implementar 4 Acción(es) pedagógicas para la gestión de conflictividades y prevención de violencias"/>
    <s v="ACCIONES PEDAGÓGICAS"/>
    <n v="4"/>
    <n v="312"/>
    <n v="1.6024241801700007E-3"/>
    <s v="Suma"/>
    <x v="550"/>
    <x v="550"/>
    <n v="0"/>
    <n v="0"/>
    <n v="0"/>
    <m/>
    <m/>
    <m/>
  </r>
  <r>
    <n v="19"/>
    <x v="18"/>
    <n v="22483"/>
    <s v="SEGURIDAD, CONVIVENCIA Y JUSTICIA"/>
    <n v="7"/>
    <s v="Programas de abordaje de conflictividad escolar para la convivencia con enfoque restaurativo fortalecidos"/>
    <s v="Cultura ciudadana para la convivencia pacífica"/>
    <x v="3"/>
    <x v="0"/>
    <x v="0"/>
    <x v="0"/>
    <x v="3"/>
    <s v="Fortalecer 8 Programa(s) de abordaje de conflictividad escolar para la convivencia con enfoque restaurativo"/>
    <s v="CONFLICTIVIDAD ESCOLAR"/>
    <n v="8"/>
    <n v="681"/>
    <n v="3.4975989317172131E-3"/>
    <s v="Suma"/>
    <x v="550"/>
    <x v="550"/>
    <n v="0"/>
    <n v="0"/>
    <n v="0"/>
    <m/>
    <m/>
    <m/>
  </r>
  <r>
    <n v="19"/>
    <x v="18"/>
    <n v="22484"/>
    <s v="SEGURIDAD, CONVIVENCIA Y JUSTICIA"/>
    <n v="8"/>
    <s v="Actores comunitarios fortalecidos con herramientas y capacidades para la implementación de un enfoque restaurativo para la justicia y la convivencia"/>
    <s v="Cultura ciudadana para la convivencia pacífica"/>
    <x v="3"/>
    <x v="0"/>
    <x v="0"/>
    <x v="0"/>
    <x v="3"/>
    <s v="Fortalecer 800 Actor(es) comunitarios con herramientas y capacidades para la implementación de un enfoque restaurativo para la justicia y la convivencia"/>
    <s v="FORTALECIMIENTO DE CAPACIDADES"/>
    <n v="800"/>
    <n v="292"/>
    <n v="1.4997046814411545E-3"/>
    <s v="Suma"/>
    <x v="550"/>
    <x v="550"/>
    <n v="0"/>
    <n v="0"/>
    <n v="0"/>
    <m/>
    <m/>
    <m/>
  </r>
  <r>
    <n v="19"/>
    <x v="18"/>
    <n v="22485"/>
    <s v="SEGURIDAD, CONVIVENCIA Y JUSTICIA"/>
    <n v="10"/>
    <s v="Ciudadanos beneficiados con habilidades y capacidades para gestionar la convivencia constructivamente"/>
    <s v="Cultura ciudadana para la convivencia pacífica"/>
    <x v="3"/>
    <x v="0"/>
    <x v="0"/>
    <x v="0"/>
    <x v="3"/>
    <s v="Beneficiar 600 Ciudadanos con habilidades y capacidades para gestionar la convivencia constructivamente"/>
    <s v="GESTIÓN DE LA CONVIVENCIA"/>
    <n v="600"/>
    <n v="292"/>
    <n v="1.4997046814411545E-3"/>
    <s v="Suma"/>
    <x v="550"/>
    <x v="550"/>
    <n v="0"/>
    <n v="0"/>
    <n v="0"/>
    <m/>
    <m/>
    <m/>
  </r>
  <r>
    <n v="19"/>
    <x v="18"/>
    <n v="22486"/>
    <s v="SEGURIDAD, CONVIVENCIA Y JUSTICIA"/>
    <n v="9"/>
    <s v="Proyectos de justicia local para la resolución efectiva de conflictividades de manera integral en el sistema de justicia implementados"/>
    <s v="Cultura ciudadana para la convivencia pacífica"/>
    <x v="3"/>
    <x v="0"/>
    <x v="0"/>
    <x v="0"/>
    <x v="3"/>
    <s v="Implementar 4 Proyecto(s) de justicia local para la resolución efectiva de conflictividades de manera integral en el sistema de justicia"/>
    <s v="RESOLUCIÓN DE CONFLICTIVIDADES"/>
    <n v="4"/>
    <n v="292"/>
    <n v="1.4997046814411545E-3"/>
    <s v="Suma"/>
    <x v="550"/>
    <x v="550"/>
    <n v="0"/>
    <n v="0"/>
    <n v="0"/>
    <m/>
    <m/>
    <m/>
  </r>
  <r>
    <n v="19"/>
    <x v="18"/>
    <n v="22291"/>
    <s v="SEGURIDAD, CONVIVENCIA Y JUSTICIA"/>
    <n v="16"/>
    <s v="Estrategias de seguridad y convivencia implementadas a través de gestores locales, que permitan el uso y disfrute del espacio público"/>
    <s v="Cultura ciudadana para la convivencia pacífica"/>
    <x v="4"/>
    <x v="1"/>
    <x v="1"/>
    <x v="0"/>
    <x v="4"/>
    <s v="Implementar 4 Estrategia(s) de seguridad y convivencia a través de gestores locales, que permitan el uso y disfrute del espacio público"/>
    <s v="ESTRATEGIAS DE SEGURIDAD Y CONVIVENCIA"/>
    <n v="4"/>
    <n v="2336"/>
    <n v="1.1997637451529236E-2"/>
    <s v="Suma"/>
    <x v="551"/>
    <x v="551"/>
    <n v="0"/>
    <n v="0"/>
    <n v="0"/>
    <m/>
    <m/>
    <m/>
  </r>
  <r>
    <n v="19"/>
    <x v="18"/>
    <n v="22321"/>
    <s v="MOVILIDAD"/>
    <n v="15"/>
    <s v="Metros cuadrados construidos y/o conservados de elementos del sistema de espacio público peatonal."/>
    <s v="Infraestructura segura e incluyente"/>
    <x v="5"/>
    <x v="0"/>
    <x v="2"/>
    <x v="0"/>
    <x v="4"/>
    <s v="Intervenir 12000 Metro(s) cuadrados de elementos del sistema de espacio público peatonal con acciones de construcción y/o conservación."/>
    <s v="INTERVENCIÓN"/>
    <n v="12000"/>
    <n v="4410"/>
    <n v="2.2649649469710587E-2"/>
    <s v="Suma"/>
    <x v="552"/>
    <x v="552"/>
    <n v="0"/>
    <n v="0"/>
    <n v="0"/>
    <m/>
    <m/>
    <m/>
  </r>
  <r>
    <n v="19"/>
    <x v="18"/>
    <n v="22432"/>
    <s v="SALUD"/>
    <n v="18"/>
    <s v="Números de personas vinculadas a las acciones desarrolladas desde los dispositivos de base comunitaria en respuesta al consumo de SPA"/>
    <s v="Ciudad saludable y con bien-estar"/>
    <x v="10"/>
    <x v="1"/>
    <x v="3"/>
    <x v="1"/>
    <x v="5"/>
    <s v="Vincular 3000 Persona(s) a las acciones desarrolladas desde los dispositivos de base comunitaria en respuesta al consumo de SPA."/>
    <s v="DISMINUCIÓN FACTORES DE RIESGO SPA"/>
    <n v="3000"/>
    <n v="974"/>
    <n v="5.0024395880948098E-3"/>
    <s v="Suma"/>
    <x v="553"/>
    <x v="553"/>
    <n v="0"/>
    <n v="0"/>
    <n v="0"/>
    <m/>
    <m/>
    <m/>
  </r>
  <r>
    <n v="19"/>
    <x v="18"/>
    <n v="22434"/>
    <s v="SALUD"/>
    <n v="19"/>
    <s v="Número de personas con discapacidad beneficiadas con Dispostivos de Asistencia Personal - Ayudas Técnicas (no incluidas en los Planes de Beneficios)"/>
    <s v="Ciudad saludable y con bien-estar"/>
    <x v="6"/>
    <x v="1"/>
    <x v="3"/>
    <x v="1"/>
    <x v="5"/>
    <s v="Beneficiar 3200 Persona(s) con discapacidad a través de Dispositivos de Asistencia Personal - Ayudas Técnicas (no incluidas en los Planes de Beneficios"/>
    <s v="DISPOSITIVOS DE ASISTENCIA PERSONAL"/>
    <n v="3200"/>
    <n v="2921"/>
    <n v="1.5002182789347987E-2"/>
    <s v="Suma"/>
    <x v="553"/>
    <x v="553"/>
    <n v="0"/>
    <n v="0"/>
    <n v="0"/>
    <m/>
    <m/>
    <m/>
  </r>
  <r>
    <n v="19"/>
    <x v="18"/>
    <n v="22435"/>
    <s v="SALUD"/>
    <n v="23"/>
    <s v="Número de personas beneficiadas con acciones para la promoción y atención de la salud mental"/>
    <s v="Ciudad saludable y con bien-estar"/>
    <x v="11"/>
    <x v="0"/>
    <x v="0"/>
    <x v="1"/>
    <x v="5"/>
    <s v="Beneficiar 3000 Persona(s) con acciones para la promoción y atención de la salud mental"/>
    <s v="SALUD MENTAL"/>
    <n v="3000"/>
    <n v="2716"/>
    <n v="1.3949307927377315E-2"/>
    <s v="Suma"/>
    <x v="553"/>
    <x v="553"/>
    <n v="0"/>
    <n v="0"/>
    <n v="0"/>
    <m/>
    <m/>
    <m/>
  </r>
  <r>
    <n v="19"/>
    <x v="18"/>
    <n v="22436"/>
    <s v="SALUD"/>
    <n v="20"/>
    <s v="Número de personas vinculadas a las acciones y estrategias para promover la salud sexual y reproductiva consciente en los diferentes ciclos de vida"/>
    <s v="Ciudad saludable y con bien-estar"/>
    <x v="8"/>
    <x v="1"/>
    <x v="3"/>
    <x v="1"/>
    <x v="5"/>
    <s v="Vincular 3000 Persona(s) a las acciones y estrategias para promover la salud sexual y reproductiva consciente en los diferentes ciclos de vida"/>
    <s v="SALUD SEXUAL Y REPRODUCTIVA"/>
    <n v="3000"/>
    <n v="779"/>
    <n v="4.0009244754885594E-3"/>
    <s v="Suma"/>
    <x v="553"/>
    <x v="553"/>
    <n v="0"/>
    <n v="0"/>
    <n v="0"/>
    <m/>
    <m/>
    <m/>
  </r>
  <r>
    <n v="19"/>
    <x v="18"/>
    <n v="22437"/>
    <s v="SALUD"/>
    <n v="17"/>
    <s v="Número de personas con discapacidad, cuidadadores y cuidadoras, vinculados en actividades complementarias en salud"/>
    <s v="Ciudad saludable y con bien-estar"/>
    <x v="7"/>
    <x v="1"/>
    <x v="3"/>
    <x v="1"/>
    <x v="5"/>
    <s v="Vincular 2000 Persona(s) con discapacidad, cuidadores y cuidadoras, en actividades complementarias en salud"/>
    <s v="ACCIONES COMPLEMENTARIAS "/>
    <n v="2000"/>
    <n v="1168"/>
    <n v="5.9988187257646181E-3"/>
    <s v="Suma"/>
    <x v="553"/>
    <x v="553"/>
    <n v="0"/>
    <n v="0"/>
    <n v="0"/>
    <m/>
    <m/>
    <m/>
  </r>
  <r>
    <n v="19"/>
    <x v="18"/>
    <n v="22531"/>
    <s v="MUJERES"/>
    <n v="26"/>
    <s v="Mujeres cuidadoras vinculadas a estrategias de cuidado"/>
    <s v="Cuidado de la vida"/>
    <x v="12"/>
    <x v="0"/>
    <x v="0"/>
    <x v="1"/>
    <x v="6"/>
    <s v="Vincular 8000 Mujer(es) cuidadora(s) a estrategias del cuidado"/>
    <s v="ESTRATEGIAS DE CUIDADO"/>
    <n v="8000"/>
    <n v="2541"/>
    <n v="1.305051231349991E-2"/>
    <s v="Suma"/>
    <x v="554"/>
    <x v="554"/>
    <n v="0"/>
    <n v="0"/>
    <n v="0"/>
    <m/>
    <m/>
    <m/>
  </r>
  <r>
    <n v="19"/>
    <x v="18"/>
    <n v="22532"/>
    <s v="MUJERES"/>
    <n v="27"/>
    <s v="Mujeres vinculadas para el ejercicio de derechos y el fortalecimiento de su autonomía económica"/>
    <s v="Cuidado de la vida"/>
    <x v="13"/>
    <x v="0"/>
    <x v="0"/>
    <x v="1"/>
    <x v="6"/>
    <s v="Vincular 4000 Mujer(es) para el ejercicio de derechos y el fortalecimiento de su autonomía económica"/>
    <s v="FORTALECIMIENTO DE CAPACIDADES"/>
    <n v="4000"/>
    <n v="3018"/>
    <n v="1.5500372358182891E-2"/>
    <s v="Suma"/>
    <x v="554"/>
    <x v="554"/>
    <n v="0"/>
    <n v="0"/>
    <n v="0"/>
    <m/>
    <m/>
    <m/>
  </r>
  <r>
    <n v="19"/>
    <x v="18"/>
    <n v="22533"/>
    <s v="INTEGRACIÓN SOCIAL"/>
    <n v="25"/>
    <s v="Número de Personas que participan en procesos para la prevención de violencias en el contexto familiar y/o violencia sexual.          "/>
    <s v="Cuidado de la vida"/>
    <x v="14"/>
    <x v="0"/>
    <x v="0"/>
    <x v="1"/>
    <x v="6"/>
    <s v="Vincular 1200 Persona(s) en procesos para la prevención de violencias en el contexto familiar y/o violencia sexual"/>
    <s v="PREVENCIÓN"/>
    <n v="1200"/>
    <n v="1879"/>
    <n v="9.6504969055751007E-3"/>
    <s v="Suma"/>
    <x v="554"/>
    <x v="554"/>
    <n v="0"/>
    <n v="0"/>
    <n v="0"/>
    <m/>
    <m/>
    <m/>
  </r>
  <r>
    <n v="19"/>
    <x v="18"/>
    <n v="22311"/>
    <s v="GESTIÓN PÚBLICA"/>
    <n v="31"/>
    <s v="Acciones de construcción de paz realizadas que contribuyan al tejido social, la integración local, la sostenibilidad económica y/o desarrollo territorial para la reconciliación."/>
    <s v="Cuidado de la vida"/>
    <x v="15"/>
    <x v="0"/>
    <x v="0"/>
    <x v="1"/>
    <x v="7"/>
    <s v="Realizar 4 Acción(es) de construcción de paz que contribuyan al tejido social, la integración local, la sostenibilidad económica y/o desarrollo territorial para la reconciliación."/>
    <s v="ACCIONES DE CONSTRUCCIÓN DE PAZ"/>
    <n v="4"/>
    <n v="1129"/>
    <n v="5.7985157032433678E-3"/>
    <s v="Suma"/>
    <x v="555"/>
    <x v="555"/>
    <n v="0"/>
    <n v="0"/>
    <n v="0"/>
    <m/>
    <m/>
    <m/>
  </r>
  <r>
    <n v="19"/>
    <x v="18"/>
    <n v="22312"/>
    <s v="GESTIÓN PÚBLICA"/>
    <n v="30"/>
    <s v="Procesos pedagógicos, artísticos, culturales, formativos o académicos realizados para el fortalecimiento de iniciativas ciudadanas para la apropiación social de la memoria, verdad, reparación integral a víctimas, paz y reconciliación. "/>
    <s v="Cuidado de la vida"/>
    <x v="15"/>
    <x v="0"/>
    <x v="0"/>
    <x v="1"/>
    <x v="7"/>
    <s v="Realizar 4 Proceso(s) pedagógicos, artísticos, culturales, formativos o para el fortalecimiento de iniciativas ciudadanas para la apropiación social de la memoria, verdad, reparación integral a víctimas, paz y reconciliación."/>
    <s v="INICIATIVAS"/>
    <n v="4"/>
    <n v="1558"/>
    <n v="8.0018489509771189E-3"/>
    <s v="Suma"/>
    <x v="555"/>
    <x v="555"/>
    <n v="0"/>
    <n v="0"/>
    <n v="0"/>
    <m/>
    <m/>
    <m/>
  </r>
  <r>
    <n v="19"/>
    <x v="18"/>
    <n v="22313"/>
    <s v="GESTIÓN PÚBLICA"/>
    <n v="32"/>
    <s v="Procesos realizados para el fortalecimiento de habilidades y capacidades de la población víctima del conflicto armado o excombatientes que promuevan su participación en diferentes escenarios. "/>
    <s v="Cuidado de la vida"/>
    <x v="15"/>
    <x v="0"/>
    <x v="0"/>
    <x v="1"/>
    <x v="7"/>
    <s v="Realizar 4 Proceso(s) de fortalecimiento de habilidades y capacidades de la población víctima del conflicto armado o excombatientes para promover su participación en los diferentes escenarios."/>
    <s v="FORTALECIMIENTO DE CAPACIDADES"/>
    <n v="4"/>
    <n v="263"/>
    <n v="1.3507614082843276E-3"/>
    <s v="Suma"/>
    <x v="555"/>
    <x v="555"/>
    <n v="0"/>
    <n v="0"/>
    <n v="0"/>
    <m/>
    <m/>
    <m/>
  </r>
  <r>
    <n v="19"/>
    <x v="18"/>
    <n v="22441"/>
    <s v="CULTURA, RECREACIÓN Y DEPORTE"/>
    <n v="33"/>
    <s v="Estímulos otorgados de apoyo al sector artístico y cultural "/>
    <s v="Bogotá cultural y deportiva"/>
    <x v="18"/>
    <x v="1"/>
    <x v="0"/>
    <x v="1"/>
    <x v="8"/>
    <s v="otorgar 200 Estímulo(s) de apoyo al sector artístico y cultural."/>
    <s v="ESTÍMULOS"/>
    <n v="200"/>
    <n v="1363"/>
    <n v="7.0003338383708685E-3"/>
    <s v="Suma"/>
    <x v="556"/>
    <x v="556"/>
    <n v="0"/>
    <n v="0"/>
    <n v="0"/>
    <m/>
    <m/>
    <m/>
  </r>
  <r>
    <n v="19"/>
    <x v="18"/>
    <n v="22442"/>
    <s v="CULTURA, RECREACIÓN Y DEPORTE"/>
    <n v="38"/>
    <s v="Eventos de promoción, circulción y apropiación de actividades artísticas, culturales y patrimoniales realizadas"/>
    <s v="Bogotá cultural y deportiva"/>
    <x v="17"/>
    <x v="0"/>
    <x v="0"/>
    <x v="1"/>
    <x v="8"/>
    <s v="Realizar 60 Evento(s) de promoción, circulación y apropiación de actividades artísticas, culturales y patrimoniales."/>
    <s v="EVENTOS"/>
    <n v="60"/>
    <n v="1577"/>
    <n v="8.0994324747695225E-3"/>
    <s v="Suma"/>
    <x v="556"/>
    <x v="556"/>
    <n v="0"/>
    <n v="0"/>
    <n v="0"/>
    <m/>
    <m/>
    <m/>
  </r>
  <r>
    <n v="19"/>
    <x v="18"/>
    <n v="22443"/>
    <s v="CULTURA, RECREACIÓN Y DEPORTE"/>
    <n v="39"/>
    <s v="Personas beneficiadas y capacitadas con procesos de formación y exploración en los campos artísticos, culturales y patrimoniales "/>
    <s v="Bogotá cultural y deportiva"/>
    <x v="17"/>
    <x v="0"/>
    <x v="0"/>
    <x v="1"/>
    <x v="8"/>
    <s v="Capacitar 4000 Persona(s) en los campos artísticos, interculturales, culturales y/o patrimoniales."/>
    <s v="CAPACITACIÓN"/>
    <n v="4000"/>
    <n v="1558"/>
    <n v="8.0018489509771189E-3"/>
    <s v="Suma"/>
    <x v="556"/>
    <x v="556"/>
    <n v="0"/>
    <n v="0"/>
    <n v="0"/>
    <m/>
    <m/>
    <m/>
  </r>
  <r>
    <n v="19"/>
    <x v="18"/>
    <n v="22444"/>
    <s v="CULTURA, RECREACIÓN Y DEPORTE"/>
    <n v="40"/>
    <s v="No. Organizaciones artísticas, culturales y patrimoniales beneficiadas con elementos entregados."/>
    <s v="Bogotá cultural y deportiva"/>
    <x v="17"/>
    <x v="0"/>
    <x v="0"/>
    <x v="1"/>
    <x v="8"/>
    <s v="Beneficiar 300 Organización(es) artísticas, culturales y patrimoniales con elementos entregados."/>
    <s v="ENTREGA DE ELEMENTOS"/>
    <n v="300"/>
    <n v="1548"/>
    <n v="7.9504892016126968E-3"/>
    <s v="Suma"/>
    <x v="556"/>
    <x v="556"/>
    <n v="0"/>
    <n v="0"/>
    <n v="0"/>
    <m/>
    <m/>
    <m/>
  </r>
  <r>
    <n v="19"/>
    <x v="18"/>
    <n v="22491"/>
    <s v="CULTURA, RECREACIÓN Y DEPORTE"/>
    <n v="34"/>
    <s v="Colectivos u organizaciones recreo deportivas inscritas en el Banco que implementan iniciativas de carácter barrial beneficiadas con apoyos economicos"/>
    <s v="Bogotá cultural y deportiva"/>
    <x v="16"/>
    <x v="0"/>
    <x v="0"/>
    <x v="1"/>
    <x v="8"/>
    <s v="Beneficiar 320 Colectivo(s) u organizaciones recreo deportivas inscritas en el Banco que implementan iniciativas de carácter barrial con apoyos económicos"/>
    <s v="BANCO DE INICIATIVAS"/>
    <n v="320"/>
    <n v="1304"/>
    <n v="6.6973113171207724E-3"/>
    <s v="Suma"/>
    <x v="557"/>
    <x v="557"/>
    <n v="0"/>
    <n v="0"/>
    <n v="0"/>
    <m/>
    <m/>
    <m/>
  </r>
  <r>
    <n v="19"/>
    <x v="18"/>
    <n v="22492"/>
    <s v="CULTURA, RECREACIÓN Y DEPORTE"/>
    <n v="35"/>
    <s v="Personas beneficiadas con actividades recreo-deportivas comunitarias"/>
    <s v="Bogotá cultural y deportiva"/>
    <x v="16"/>
    <x v="0"/>
    <x v="0"/>
    <x v="1"/>
    <x v="8"/>
    <s v="Beneficiar 4000 Persona(s) en actividades recreo-deportivas comunitarias."/>
    <s v="ACTIVIDADES RECREODEPORTIVAS"/>
    <n v="4000"/>
    <n v="1246"/>
    <n v="6.3994247708071186E-3"/>
    <s v="Suma"/>
    <x v="557"/>
    <x v="557"/>
    <n v="0"/>
    <n v="0"/>
    <n v="0"/>
    <m/>
    <m/>
    <m/>
  </r>
  <r>
    <n v="19"/>
    <x v="18"/>
    <n v="22493"/>
    <s v="CULTURA, RECREACIÓN Y DEPORTE"/>
    <n v="36"/>
    <s v="Personas capacitadas en los campos deportivos o recreativos "/>
    <s v="Bogotá cultural y deportiva"/>
    <x v="16"/>
    <x v="0"/>
    <x v="0"/>
    <x v="1"/>
    <x v="8"/>
    <s v="Capacitar 1250 Persona(s) en los campos deportivos o recreativos"/>
    <s v="CAPACITACIÓN"/>
    <n v="1250"/>
    <n v="1168"/>
    <n v="5.9988187257646181E-3"/>
    <s v="Suma"/>
    <x v="557"/>
    <x v="557"/>
    <n v="0"/>
    <n v="0"/>
    <n v="0"/>
    <m/>
    <m/>
    <m/>
  </r>
  <r>
    <n v="19"/>
    <x v="18"/>
    <n v="22494"/>
    <s v="CULTURA, RECREACIÓN Y DEPORTE"/>
    <n v="37"/>
    <s v="Personas beneficiadas con la entrega de dotaciones deportivas."/>
    <s v="Bogotá cultural y deportiva"/>
    <x v="16"/>
    <x v="0"/>
    <x v="0"/>
    <x v="1"/>
    <x v="8"/>
    <s v="Beneficiar 1600 Persona(s) con la entrega de dotaciones deportivas."/>
    <s v="DOTACIÓN"/>
    <n v="1600"/>
    <n v="1081"/>
    <n v="5.5519889062941377E-3"/>
    <s v="Suma"/>
    <x v="557"/>
    <x v="557"/>
    <n v="0"/>
    <n v="0"/>
    <n v="0"/>
    <m/>
    <m/>
    <m/>
  </r>
  <r>
    <n v="19"/>
    <x v="18"/>
    <n v="22451"/>
    <s v="AMBIENTE"/>
    <n v="43"/>
    <s v="Número de personas vinculadas en acciones de educación en temas de protección y bienestar animal"/>
    <s v="Cuidado de la vida"/>
    <x v="19"/>
    <x v="0"/>
    <x v="0"/>
    <x v="1"/>
    <x v="9"/>
    <s v="Vincular 11000 Persona(s) en acciones educativas en temas de protección y bienestar animal"/>
    <s v="ACCIONES PEDAGÓGICAS"/>
    <n v="11000"/>
    <n v="185"/>
    <n v="9.501553632418274E-4"/>
    <s v="Suma"/>
    <x v="558"/>
    <x v="558"/>
    <n v="0"/>
    <n v="0"/>
    <n v="0"/>
    <m/>
    <m/>
    <m/>
  </r>
  <r>
    <n v="19"/>
    <x v="18"/>
    <n v="22452"/>
    <s v="AMBIENTE"/>
    <n v="44"/>
    <s v="Número de animales atendidos por los programas de brigadas médicas, urgencias veterinarias y adopciones"/>
    <s v="Cuidado de la vida"/>
    <x v="19"/>
    <x v="0"/>
    <x v="0"/>
    <x v="1"/>
    <x v="9"/>
    <s v="Atender 22000 Animales en los programas de brigadas médicas, urgencias veterinarias y adopciones"/>
    <s v="BIENESTAR ANIMAL"/>
    <n v="22000"/>
    <n v="1071"/>
    <n v="5.500629156929714E-3"/>
    <s v="Suma"/>
    <x v="558"/>
    <x v="558"/>
    <n v="0"/>
    <n v="0"/>
    <n v="0"/>
    <m/>
    <m/>
    <m/>
  </r>
  <r>
    <n v="19"/>
    <x v="18"/>
    <n v="22453"/>
    <s v="AMBIENTE"/>
    <n v="45"/>
    <s v="Número de animales esterilizados"/>
    <s v="Cuidado de la vida"/>
    <x v="19"/>
    <x v="0"/>
    <x v="0"/>
    <x v="1"/>
    <x v="9"/>
    <s v="Esterilizar 21000 Perros y gatos incluyendo los que está en condición de vulnerabilidad"/>
    <s v="ESTERILIZACIÓN"/>
    <n v="21000"/>
    <n v="1548"/>
    <n v="7.9504892016126968E-3"/>
    <s v="Suma"/>
    <x v="558"/>
    <x v="558"/>
    <n v="0"/>
    <n v="0"/>
    <n v="0"/>
    <m/>
    <m/>
    <m/>
  </r>
  <r>
    <n v="19"/>
    <x v="18"/>
    <n v="22771"/>
    <s v="INTEGRACIÓN SOCIAL"/>
    <n v="48"/>
    <s v="Número de personas mayores con transferencias Monetarias"/>
    <s v="Menos pobreza "/>
    <x v="20"/>
    <x v="1"/>
    <x v="4"/>
    <x v="1"/>
    <x v="10"/>
    <s v="Beneficiar 6750 Persona(s) Mayor(es) con transferencias monetarias"/>
    <s v="APOYO ECONÓMICO PERSONA MAYOR"/>
    <n v="6750"/>
    <n v="13434"/>
    <n v="6.8996687296165995E-2"/>
    <s v="Constante"/>
    <x v="559"/>
    <x v="559"/>
    <n v="0"/>
    <n v="0"/>
    <n v="0"/>
    <m/>
    <m/>
    <m/>
  </r>
  <r>
    <n v="19"/>
    <x v="18"/>
    <n v="22772"/>
    <s v="INTEGRACIÓN SOCIAL"/>
    <n v="47"/>
    <s v="Personas atendidas con apoyos que contribuyan al ingreso mínimo garantizado"/>
    <s v="Menos pobreza "/>
    <x v="21"/>
    <x v="1"/>
    <x v="4"/>
    <x v="1"/>
    <x v="10"/>
    <s v="Atender 5000 Persona(s) con apoyos que contribuyan al ingreso mínimo garantizado."/>
    <s v="INGRESO MÍNIMO"/>
    <n v="5000"/>
    <n v="5588"/>
    <n v="2.8699827944839631E-2"/>
    <s v="Suma"/>
    <x v="559"/>
    <x v="559"/>
    <n v="0"/>
    <n v="0"/>
    <n v="0"/>
    <m/>
    <m/>
    <m/>
  </r>
  <r>
    <n v="19"/>
    <x v="18"/>
    <n v="22773"/>
    <s v="INTEGRACIÓN SOCIAL"/>
    <n v="46"/>
    <s v="Jóvenes beneficiados con transferencias condicionadas y  acompañamiento psicosocial para la promoción al acceso y permanencia a oportunidades de formación y empleabilidad"/>
    <s v="Menos pobreza "/>
    <x v="22"/>
    <x v="1"/>
    <x v="4"/>
    <x v="1"/>
    <x v="10"/>
    <s v="Beneficiar 4460 Joven(es) con transferencias condicionadas y acompañamiento psicosocial para la promoción al acceso y permanencia a oportunidades de formación y empleabilidad"/>
    <s v="TRANSFERENCIAS MONETARIAS"/>
    <n v="4460"/>
    <n v="4342"/>
    <n v="2.2300403174032511E-2"/>
    <s v="Suma"/>
    <x v="559"/>
    <x v="559"/>
    <n v="0"/>
    <n v="0"/>
    <n v="0"/>
    <m/>
    <m/>
    <m/>
  </r>
  <r>
    <n v="19"/>
    <x v="18"/>
    <n v="22271"/>
    <s v="EDUCACIÓN"/>
    <n v="52"/>
    <s v="Número de estudiantes beneficiados en programas de educación posmedia (niveles de formación técnico profesional, tecnólogo, profesional universitario y educación para el trabajo y desarrollo humano)."/>
    <s v="Educación como eje del potencial humano"/>
    <x v="24"/>
    <x v="1"/>
    <x v="5"/>
    <x v="2"/>
    <x v="11"/>
    <s v="Beneficiar 1050 Estudiante(s) en programas de educación posmedia (niveles de formación técnico profesional, tecnólogo y, profesional universitario) (niveles de formación técnico profesional, tecnólogo, profesional universitario y educación para el trabajo y desarrollo humano)."/>
    <s v="APOYO EDUCACIÓN POSMEDIA"/>
    <n v="1050"/>
    <n v="13434"/>
    <n v="6.8996687296165995E-2"/>
    <s v="Suma"/>
    <x v="560"/>
    <x v="560"/>
    <n v="0"/>
    <n v="0"/>
    <n v="0"/>
    <m/>
    <m/>
    <m/>
  </r>
  <r>
    <n v="19"/>
    <x v="18"/>
    <n v="22272"/>
    <s v="EDUCACIÓN"/>
    <n v="51"/>
    <s v="Número de estudiantes beneficiados con apoyo de sostenimiento para la permanencia en la educación posmedia (niveles de formación técnico profesional, tecnólogo, profesional universitario y educación para el trabajo y desarrollo humano)."/>
    <s v="Educación como eje del potencial humano"/>
    <x v="24"/>
    <x v="1"/>
    <x v="5"/>
    <x v="2"/>
    <x v="11"/>
    <s v="Beneficiar 1050 Estudiante(s) con apoyo de sostenimiento para la permanencia en la educación posmedia (niveles de formación técnico profesional, tecnólogo y, profesional universitario). (niveles de formación técnico profesional, tecnólogo, profesional universitario y educación para el trabajo y desarrollo humano)."/>
    <s v="SOSTENIMIENTO"/>
    <n v="1050"/>
    <n v="2726"/>
    <n v="1.4000667676741737E-2"/>
    <s v="Suma"/>
    <x v="560"/>
    <x v="560"/>
    <n v="0"/>
    <n v="0"/>
    <n v="0"/>
    <m/>
    <m/>
    <m/>
  </r>
  <r>
    <n v="19"/>
    <x v="18"/>
    <n v="22273"/>
    <s v="EDUCACIÓN"/>
    <n v="50"/>
    <s v="Sedes educativas urbanas y rurales dotadas con recursos pedagógicos y/o tecnológicos"/>
    <s v="Educación como eje del potencial humano"/>
    <x v="23"/>
    <x v="1"/>
    <x v="5"/>
    <x v="2"/>
    <x v="11"/>
    <s v="Dotar 48 Sede(s) educativas urbanas y rurales con recursos pedagógicos y/o tecnológicos"/>
    <s v="DOTACIÓN"/>
    <n v="48"/>
    <n v="1363"/>
    <n v="7.0003338383708685E-3"/>
    <s v="Suma"/>
    <x v="560"/>
    <x v="560"/>
    <n v="0"/>
    <n v="0"/>
    <n v="0"/>
    <m/>
    <m/>
    <m/>
  </r>
  <r>
    <n v="19"/>
    <x v="18"/>
    <n v="22351"/>
    <s v="DESARROLLO ECONÓMICO, INDUSTRIA Y TURISMO"/>
    <n v="55"/>
    <s v="Número de Mipymes y/o emprendimientos orientados al fortalecimiento de las capacidades locales para la gestión y el desarrollo turístico apoyados."/>
    <s v="Emprendimiento equitativo e incluyente"/>
    <x v="26"/>
    <x v="0"/>
    <x v="0"/>
    <x v="2"/>
    <x v="12"/>
    <s v="Apoyar 500 Mipyme(s) y/o emprendimientos orientados al fortalecimiento de las capacidades locales para la gestión y el desarrollo turístico apoyados."/>
    <s v="DESARROLLO TURÍSTICO"/>
    <n v="500"/>
    <n v="2074"/>
    <n v="1.0652012018181351E-2"/>
    <s v="Suma"/>
    <x v="561"/>
    <x v="561"/>
    <n v="0"/>
    <n v="0"/>
    <n v="0"/>
    <m/>
    <m/>
    <m/>
  </r>
  <r>
    <n v="19"/>
    <x v="18"/>
    <n v="22352"/>
    <s v="DESARROLLO ECONÓMICO, INDUSTRIA Y TURISMO"/>
    <n v="54"/>
    <s v="Número de acciones realizadas para fortalecer las capacidades y/o habilidades, técnicas y blandas de las personas de la localidad, con el fin de mejorar el acceso a oportunidades de empleo."/>
    <s v="Desarrollo empresarial, productividad y empleo"/>
    <x v="25"/>
    <x v="0"/>
    <x v="0"/>
    <x v="2"/>
    <x v="12"/>
    <s v="Realizar 2200 Acción(es) para fortalecer las capacidades y/o habilidades técnicas y blandas de las personas de la localidad, con el fin de mejorar el acceso a oportunidades de empleo."/>
    <s v="FORTALECIMIENTO DE CAPACIDADES"/>
    <n v="2200"/>
    <n v="2813"/>
    <n v="1.4447497496212219E-2"/>
    <s v="Suma"/>
    <x v="561"/>
    <x v="561"/>
    <n v="0"/>
    <n v="0"/>
    <n v="0"/>
    <m/>
    <m/>
    <m/>
  </r>
  <r>
    <n v="19"/>
    <x v="18"/>
    <n v="22391"/>
    <s v="DESARROLLO ECONÓMICO, INDUSTRIA Y TURISMO"/>
    <n v="57"/>
    <s v="Número  de hogares y/o unidades productivas vinculadas a procesos productivos y de comercialización en el sector rural"/>
    <s v="Emprendimiento equitativo e incluyente"/>
    <x v="27"/>
    <x v="0"/>
    <x v="0"/>
    <x v="2"/>
    <x v="13"/>
    <s v="Vincular 180 Hogar(es) y/o unidades productivas a procesos productivos y de comercialización en el sector rural."/>
    <s v="PRODUCTIVIDAD Y COMERCIALIZACIÓN"/>
    <n v="180"/>
    <n v="1184"/>
    <n v="6.080994324747695E-3"/>
    <s v="Suma"/>
    <x v="562"/>
    <x v="562"/>
    <n v="0"/>
    <n v="0"/>
    <n v="0"/>
    <m/>
    <m/>
    <m/>
  </r>
  <r>
    <n v="19"/>
    <x v="18"/>
    <n v="22392"/>
    <s v="DESARROLLO ECONÓMICO, INDUSTRIA Y TURISMO"/>
    <n v="58"/>
    <s v="Número de Mipymes, emprendimientos y/o actores de la economia informal apoyados para el fortalecimiento del tejido empresarial local."/>
    <s v="Emprendimiento equitativo e incluyente"/>
    <x v="28"/>
    <x v="0"/>
    <x v="0"/>
    <x v="2"/>
    <x v="13"/>
    <s v="Apoyar 800 Mipyme(s) emprendimientos y/o actores de la economía informal para el fortalecimiento del tejido empresarial local."/>
    <s v="TEJIDO EMPRESARIAL LOCAL"/>
    <n v="800"/>
    <n v="1947"/>
    <n v="9.9997432012531775E-3"/>
    <s v="Suma"/>
    <x v="562"/>
    <x v="562"/>
    <n v="0"/>
    <n v="0"/>
    <n v="0"/>
    <m/>
    <m/>
    <m/>
  </r>
  <r>
    <n v="19"/>
    <x v="18"/>
    <n v="24061"/>
    <s v="CULTURA, RECREACIÓN Y DEPORTE"/>
    <n v="56"/>
    <s v="Número de proyectos financiados y acompañados del sector cultural y creativo."/>
    <s v="Bogotá cultural y deportiva"/>
    <x v="29"/>
    <x v="0"/>
    <x v="0"/>
    <x v="2"/>
    <x v="13"/>
    <s v="Financiar 180 Proyecto(s) del sector cultural y creativo"/>
    <s v="SOSTENIBILIDAD"/>
    <n v="180"/>
    <n v="1879"/>
    <n v="9.6504969055751007E-3"/>
    <s v="Suma"/>
    <x v="563"/>
    <x v="563"/>
    <n v="0"/>
    <n v="0"/>
    <n v="0"/>
    <m/>
    <m/>
    <m/>
  </r>
  <r>
    <n v="19"/>
    <x v="18"/>
    <n v="22371"/>
    <s v="CULTURA, RECREACIÓN Y DEPORTE"/>
    <n v="60"/>
    <s v="m2 de Parques de la red de proximidad construidos y dotados"/>
    <s v="Desarrollo urbano y rural integral"/>
    <x v="30"/>
    <x v="0"/>
    <x v="0"/>
    <x v="3"/>
    <x v="14"/>
    <s v="Construir 4000 Metro(s) de parques de la red de proximidad (la construcción incluye su dotación)."/>
    <s v="CONSTRUCCIÓN"/>
    <n v="4000"/>
    <n v="1947"/>
    <n v="9.9997432012531775E-3"/>
    <s v="Suma"/>
    <x v="564"/>
    <x v="564"/>
    <n v="0"/>
    <n v="0"/>
    <n v="0"/>
    <m/>
    <m/>
    <m/>
  </r>
  <r>
    <n v="19"/>
    <x v="18"/>
    <n v="22372"/>
    <s v="CULTURA, RECREACIÓN Y DEPORTE"/>
    <n v="61"/>
    <s v="Número de Parques de la red de proximidad intervenidos en mejoramiento, mantenimiento y/o dotación"/>
    <s v="Desarrollo urbano y rural integral"/>
    <x v="30"/>
    <x v="0"/>
    <x v="0"/>
    <x v="3"/>
    <x v="14"/>
    <s v="Intervenir 9 Parque(s) de la red de proximidad con acciones de mejoramiento, mantenimiento y/o dotación."/>
    <s v="INTERVENCIÓN"/>
    <n v="9"/>
    <n v="1256"/>
    <n v="6.4507845201715415E-3"/>
    <s v="Suma"/>
    <x v="564"/>
    <x v="564"/>
    <n v="0"/>
    <n v="0"/>
    <n v="0"/>
    <m/>
    <m/>
    <m/>
  </r>
  <r>
    <n v="19"/>
    <x v="18"/>
    <n v="22471"/>
    <s v="CULTURA, RECREACIÓN Y DEPORTE"/>
    <n v="62"/>
    <s v="No. de equipamientos culturales intervenidos con acciones de construcción, adecuación y/o dotación"/>
    <s v="Desarrollo urbano y rural integral"/>
    <x v="31"/>
    <x v="0"/>
    <x v="0"/>
    <x v="3"/>
    <x v="14"/>
    <s v="Intervenir 8 Equipamiento(s) culturales con acciones de construcción, adecuación y/o dotación"/>
    <s v="INTERVENCIÓN"/>
    <n v="8"/>
    <n v="974"/>
    <n v="5.0024395880948098E-3"/>
    <s v="Suma"/>
    <x v="565"/>
    <x v="565"/>
    <n v="0"/>
    <n v="0"/>
    <n v="0"/>
    <m/>
    <m/>
    <m/>
  </r>
  <r>
    <n v="19"/>
    <x v="18"/>
    <n v="22401"/>
    <s v="AMBIENTE"/>
    <n v="71"/>
    <s v="Número de árboles mantenidos en zona urbana"/>
    <s v="Protección del ambiente y resiliencia al cambio climático"/>
    <x v="33"/>
    <x v="0"/>
    <x v="0"/>
    <x v="3"/>
    <x v="15"/>
    <s v="Mantener 800 Arbol(es) en zona urbana"/>
    <s v="ARBOLADO"/>
    <n v="800"/>
    <n v="234"/>
    <n v="1.2018181351275007E-3"/>
    <s v="Suma"/>
    <x v="566"/>
    <x v="566"/>
    <n v="0"/>
    <n v="0"/>
    <n v="0"/>
    <m/>
    <m/>
    <m/>
  </r>
  <r>
    <n v="19"/>
    <x v="18"/>
    <n v="22402"/>
    <s v="AMBIENTE"/>
    <n v="74"/>
    <s v="Número de árboles mantenidos en zona rural"/>
    <s v="Desarrollo urbano y rural integral"/>
    <x v="32"/>
    <x v="1"/>
    <x v="0"/>
    <x v="3"/>
    <x v="15"/>
    <s v="Mantener 1300 Arbol(es) en zona rural"/>
    <s v="ARBOLADO"/>
    <n v="1300"/>
    <n v="389"/>
    <n v="1.9978942502760586E-3"/>
    <s v="Suma"/>
    <x v="566"/>
    <x v="566"/>
    <n v="0"/>
    <n v="0"/>
    <n v="0"/>
    <m/>
    <m/>
    <m/>
  </r>
  <r>
    <n v="19"/>
    <x v="18"/>
    <n v="22403"/>
    <s v="AMBIENTE"/>
    <n v="110"/>
    <s v="Número de predios rurales con buenas prácticas agropecuarias y ambientales que fortalezcan la protección a coberturas vegetales y recurso hídrico"/>
    <s v="Desarrollo urbano y rural integral"/>
    <x v="32"/>
    <x v="1"/>
    <x v="0"/>
    <x v="3"/>
    <x v="15"/>
    <s v="Apoyar 848 Predio(s) rurales con buenas prácticas agropecuarias y ambientales que fortalezcan la protección a coberturas vegetales y recurso hídrico"/>
    <s v="BUENAS PRÁCTICAS"/>
    <n v="848"/>
    <n v="2336"/>
    <n v="1.1997637451529236E-2"/>
    <s v="Suma"/>
    <x v="566"/>
    <x v="566"/>
    <n v="0"/>
    <n v="0"/>
    <n v="0"/>
    <m/>
    <m/>
    <m/>
  </r>
  <r>
    <n v="19"/>
    <x v="18"/>
    <n v="22404"/>
    <s v="AMBIENTE"/>
    <n v="67"/>
    <s v="Número de procesos comunitarios de educación ambiental implementados"/>
    <s v="Protección del ambiente y resiliencia al cambio climático"/>
    <x v="33"/>
    <x v="0"/>
    <x v="0"/>
    <x v="3"/>
    <x v="15"/>
    <s v="Implementar 80 Proceso(s) comunitarios de educación ambiental que promueven la conservación de la biodiversidad y el agua"/>
    <s v="EDUCACIÓN AMBIENTAL"/>
    <n v="80"/>
    <n v="350"/>
    <n v="1.7975912277548086E-3"/>
    <s v="Suma"/>
    <x v="566"/>
    <x v="566"/>
    <n v="0"/>
    <n v="0"/>
    <n v="0"/>
    <m/>
    <m/>
    <m/>
  </r>
  <r>
    <n v="19"/>
    <x v="18"/>
    <n v="22405"/>
    <s v="AMBIENTE"/>
    <n v="73"/>
    <s v="Número de procesos comunitarios de educación ambiental implementados y/o fortalecidos"/>
    <s v="Desarrollo urbano y rural integral"/>
    <x v="32"/>
    <x v="1"/>
    <x v="0"/>
    <x v="3"/>
    <x v="15"/>
    <s v="Implementar 120 Proceso(s) comunitarios de educación ambiental que promueven la conservación de la biodiversidad y el agua"/>
    <s v="EDUCACIÓN AMBIENTAL"/>
    <n v="120"/>
    <n v="974"/>
    <n v="5.0024395880948098E-3"/>
    <s v="Suma"/>
    <x v="566"/>
    <x v="566"/>
    <n v="0"/>
    <n v="0"/>
    <n v="0"/>
    <m/>
    <m/>
    <m/>
  </r>
  <r>
    <n v="19"/>
    <x v="18"/>
    <n v="22406"/>
    <s v="AMBIENTE"/>
    <n v="68"/>
    <s v="Número de huertas urbanas implementadas"/>
    <s v="Protección del ambiente y resiliencia al cambio climático"/>
    <x v="33"/>
    <x v="0"/>
    <x v="0"/>
    <x v="3"/>
    <x v="15"/>
    <s v="Implementar 60 Huerta(s) URBANAS"/>
    <s v="HUERTAS URBANAS"/>
    <n v="60"/>
    <n v="370"/>
    <n v="1.9003107264836548E-3"/>
    <s v="Suma"/>
    <x v="566"/>
    <x v="566"/>
    <n v="0"/>
    <n v="0"/>
    <n v="0"/>
    <m/>
    <m/>
    <m/>
  </r>
  <r>
    <n v="19"/>
    <x v="18"/>
    <n v="22407"/>
    <s v="HÁBITAT"/>
    <n v="76"/>
    <s v="Personas capacitadas en separación en la fuente y reciclaje"/>
    <s v="Protección del ambiente y resiliencia al cambio climático"/>
    <x v="34"/>
    <x v="0"/>
    <x v="0"/>
    <x v="3"/>
    <x v="15"/>
    <s v="Capacitar a personas en 8 acciones separación en la fuente y reciclaje."/>
    <s v="SEPARACIÓN EN LA FUENTE"/>
    <n v="8"/>
    <n v="1671"/>
    <n v="8.5822141187951E-3"/>
    <s v="Suma"/>
    <x v="566"/>
    <x v="566"/>
    <n v="0"/>
    <n v="0"/>
    <n v="0"/>
    <m/>
    <m/>
    <m/>
  </r>
  <r>
    <n v="19"/>
    <x v="18"/>
    <n v="22411"/>
    <s v="AMBIENTE"/>
    <n v="66"/>
    <s v="Número de hectáreas de conectores ecosistémicos de la Estructura Ecológica Principal intervenidos"/>
    <s v="Protección del ambiente y resiliencia al cambio climático"/>
    <x v="33"/>
    <x v="0"/>
    <x v="0"/>
    <x v="3"/>
    <x v="15"/>
    <s v="Intervenir 6 Hectárea(s) de conectores ecosistémicos 4"/>
    <s v="CONECTORES ECOSISTÉMICOS"/>
    <n v="6"/>
    <n v="565"/>
    <n v="2.9018258390899054E-3"/>
    <s v="Suma"/>
    <x v="567"/>
    <x v="567"/>
    <n v="0"/>
    <n v="0"/>
    <n v="0"/>
    <m/>
    <m/>
    <m/>
  </r>
  <r>
    <n v="19"/>
    <x v="18"/>
    <n v="22412"/>
    <s v="AMBIENTE"/>
    <n v="65"/>
    <s v="Número de hectáreas de Estructura Ecológica Principal con acciones de conservación"/>
    <s v="Protección del ambiente y resiliencia al cambio climático"/>
    <x v="33"/>
    <x v="0"/>
    <x v="0"/>
    <x v="3"/>
    <x v="15"/>
    <s v="Realizar acciones de conservación en 4 Hectárea(s) de la Estructura Ecológica Principal"/>
    <s v="CONSERVACIÓN"/>
    <n v="4"/>
    <n v="565"/>
    <n v="2.9018258390899054E-3"/>
    <s v="Suma"/>
    <x v="567"/>
    <x v="567"/>
    <n v="0"/>
    <n v="0"/>
    <n v="0"/>
    <m/>
    <m/>
    <m/>
  </r>
  <r>
    <n v="19"/>
    <x v="18"/>
    <n v="22413"/>
    <s v="AMBIENTE"/>
    <n v="72"/>
    <s v="Número de hectáreas en proceso de restauración ecológica"/>
    <s v="Desarrollo urbano y rural integral"/>
    <x v="32"/>
    <x v="1"/>
    <x v="0"/>
    <x v="3"/>
    <x v="15"/>
    <s v="Lograr 8 Hectárea(s) en proceso de restauración ecológica"/>
    <s v="RESTAURACIÓN ECOLÓGICA"/>
    <n v="8"/>
    <n v="974"/>
    <n v="5.0024395880948098E-3"/>
    <s v="Suma"/>
    <x v="567"/>
    <x v="567"/>
    <n v="0"/>
    <n v="0"/>
    <n v="0"/>
    <m/>
    <m/>
    <m/>
  </r>
  <r>
    <n v="19"/>
    <x v="18"/>
    <n v="22414"/>
    <s v="AMBIENTE"/>
    <n v="64"/>
    <s v="Número de hectáreas en proceso de restauración ecológica"/>
    <s v="Protección del ambiente y resiliencia al cambio climático"/>
    <x v="33"/>
    <x v="0"/>
    <x v="0"/>
    <x v="3"/>
    <x v="15"/>
    <s v="Lograr 6 Hectárea(s) en proceso de restauración ecológica."/>
    <s v="RESTAURACIÓN ECOLÓGICA"/>
    <n v="6"/>
    <n v="565"/>
    <n v="2.9018258390899054E-3"/>
    <s v="Suma"/>
    <x v="567"/>
    <x v="567"/>
    <n v="0"/>
    <n v="0"/>
    <n v="0"/>
    <m/>
    <m/>
    <m/>
  </r>
  <r>
    <n v="19"/>
    <x v="18"/>
    <n v="22331"/>
    <s v="MOVILIDAD"/>
    <n v="77"/>
    <s v="Kilómetros-carril construidos y/o conservados de malla vial urbana (local y/o intermedia)"/>
    <s v="Infraestructura segura e incluyente"/>
    <x v="35"/>
    <x v="0"/>
    <x v="2"/>
    <x v="3"/>
    <x v="16"/>
    <s v="Intervenir 19 Kilómetro(s)-carril de malla vial urbana (local y/o intermedia) con acciones de construcción y/o conservación"/>
    <s v="INTERVENCIÓN MALLA VIAL LOCAL"/>
    <n v="19"/>
    <n v="22157"/>
    <n v="0.11379779666675227"/>
    <s v="Suma"/>
    <x v="568"/>
    <x v="568"/>
    <n v="0"/>
    <n v="0"/>
    <n v="0"/>
    <m/>
    <m/>
    <m/>
  </r>
  <r>
    <n v="19"/>
    <x v="18"/>
    <n v="22332"/>
    <s v="MOVILIDAD"/>
    <n v="78"/>
    <s v="Kilómetros-carril construidos y/o conservados de malla vial rural"/>
    <s v="Infraestructura segura e incluyente"/>
    <x v="35"/>
    <x v="0"/>
    <x v="2"/>
    <x v="3"/>
    <x v="16"/>
    <s v="Intervenir 20 Kilómetro(s)-carril de malla vial rural con acciones de construcción y/o conservación"/>
    <s v="INTERVENCIÓN MALLA VIAL RURAL"/>
    <n v="20"/>
    <n v="7786"/>
    <n v="3.9988700855139829E-2"/>
    <s v="Suma"/>
    <x v="568"/>
    <x v="568"/>
    <n v="0"/>
    <n v="0"/>
    <n v="0"/>
    <m/>
    <m/>
    <m/>
  </r>
  <r>
    <n v="19"/>
    <x v="18"/>
    <n v="22381"/>
    <s v="AMBIENTE"/>
    <n v="79"/>
    <s v="Número de acciones efectivas para el fortalecimiento de las capacidades locales en torno a la gestión del riesgo"/>
    <s v="Protección del ambiente y resiliencia al cambio climático"/>
    <x v="36"/>
    <x v="1"/>
    <x v="0"/>
    <x v="3"/>
    <x v="17"/>
    <s v="Realizar 100 Acción(es) efectivas para el fortalecimiento de las capacidades locales en torno a la gestión del riesgo"/>
    <s v="GESTIÓN DEL RIESGO"/>
    <n v="100"/>
    <n v="623"/>
    <n v="3.1997123854035593E-3"/>
    <s v="Suma"/>
    <x v="569"/>
    <x v="569"/>
    <n v="0"/>
    <n v="0"/>
    <n v="0"/>
    <m/>
    <m/>
    <m/>
  </r>
  <r>
    <n v="19"/>
    <x v="18"/>
    <n v="22382"/>
    <s v="AMBIENTE"/>
    <n v="113"/>
    <s v="Número de obras de mitigación y/u obras de mitigación existentes con mantenimiento"/>
    <s v="Protección del ambiente y resiliencia al cambio climático"/>
    <x v="36"/>
    <x v="1"/>
    <x v="0"/>
    <x v="3"/>
    <x v="17"/>
    <s v="Realizar 8 Obra(s) de mitigación y/u obras de mitigación existentes con mantenimiento"/>
    <s v="OBRAS DE MITIGACIÓN"/>
    <n v="8"/>
    <n v="7691"/>
    <n v="3.9500783236177804E-2"/>
    <s v="Suma"/>
    <x v="569"/>
    <x v="569"/>
    <n v="0"/>
    <n v="0"/>
    <n v="0"/>
    <m/>
    <m/>
    <m/>
  </r>
  <r>
    <n v="19"/>
    <x v="18"/>
    <n v="25481"/>
    <s v="HÁBITAT"/>
    <n v="80"/>
    <s v="Número de acueductos veredales asistidos o intervenidos técnica u organizacionalmente."/>
    <s v="Hábitat sostenible e incluyente"/>
    <x v="53"/>
    <x v="0"/>
    <x v="0"/>
    <x v="3"/>
    <x v="24"/>
    <s v="Fortalecer 6 Acueducto(s) Veredal(es) con asistencia, intervenir técnica u organizativa"/>
    <s v="ACUEDUCTOS VEREDALES"/>
    <n v="6"/>
    <n v="1281"/>
    <n v="6.5791838935825991E-3"/>
    <s v="Suma"/>
    <x v="570"/>
    <x v="570"/>
    <n v="0"/>
    <n v="0"/>
    <n v="0"/>
    <m/>
    <m/>
    <m/>
  </r>
  <r>
    <n v="19"/>
    <x v="18"/>
    <n v="22281"/>
    <s v="INTEGRACIÓN SOCIAL"/>
    <n v="82"/>
    <s v="Unidades operativas orientadas a la atención de la primera infancia  (Jardines Infantiles, Casas de Pensamiento Intercultural, Modalidad Espacios Rurales, Crecemos en la Ruralidad, Creciendo Juntos, Centros Amar) dotadas y/o acondicionadas "/>
    <s v="Desarrollo urbano y rural integral"/>
    <x v="37"/>
    <x v="0"/>
    <x v="0"/>
    <x v="3"/>
    <x v="18"/>
    <s v="Dotar y/o acondicionar 10 Unidad(es) operativas orientadas a la atención de la primera infancia (Jardines Infantiles, Casas de Pensamiento Intercultural, Modalidad Espacios Rurales, Crecemos en la Ruralidad, Creciendo Juntos, Centros Amar, Centros Forjar)"/>
    <s v="DOTACIÓN"/>
    <n v="10"/>
    <n v="350"/>
    <n v="1.7975912277548086E-3"/>
    <s v="Suma"/>
    <x v="571"/>
    <x v="571"/>
    <n v="0"/>
    <n v="0"/>
    <n v="0"/>
    <m/>
    <m/>
    <m/>
  </r>
  <r>
    <n v="19"/>
    <x v="18"/>
    <n v="22282"/>
    <s v="INTEGRACIÓN SOCIAL"/>
    <n v="83"/>
    <s v="Unidades operativas de atención especializada (Centros Integrarte, Centros Crecer, Cadis) dotados y/o acondicionados"/>
    <s v="Desarrollo urbano y rural integral"/>
    <x v="37"/>
    <x v="0"/>
    <x v="0"/>
    <x v="3"/>
    <x v="18"/>
    <s v="Dotar y/o acondicionar 2 Unidad(es) operativas de atención especializada (Centros Integrarte, Centros Crecer y Cadis)"/>
    <s v="DOTACIÓN"/>
    <n v="2"/>
    <n v="584"/>
    <n v="2.999409362882309E-3"/>
    <s v="Constante"/>
    <x v="571"/>
    <x v="571"/>
    <n v="0"/>
    <n v="0"/>
    <n v="0"/>
    <m/>
    <m/>
    <m/>
  </r>
  <r>
    <n v="19"/>
    <x v="18"/>
    <n v="22283"/>
    <s v="INTEGRACIÓN SOCIAL"/>
    <n v="84"/>
    <s v="Unidades operativas orientadas a la atención de jóvenes (casas de la juventud, centros forjar) dotadas y/o acondicionadas"/>
    <s v="Desarrollo urbano y rural integral"/>
    <x v="37"/>
    <x v="0"/>
    <x v="0"/>
    <x v="3"/>
    <x v="18"/>
    <s v="Dotar y/o acondicionar 1 Unidad(es) operativas orientadas a la atención de jóvenes (casas de la juventud, centros forjar)"/>
    <s v="DOTACIÓN"/>
    <n v="1"/>
    <n v="195"/>
    <n v="1.0015151126062504E-3"/>
    <s v="Constante"/>
    <x v="571"/>
    <x v="571"/>
    <n v="0"/>
    <n v="0"/>
    <n v="0"/>
    <m/>
    <m/>
    <m/>
  </r>
  <r>
    <n v="19"/>
    <x v="18"/>
    <n v="22284"/>
    <s v="INTEGRACIÓN SOCIAL"/>
    <n v="85"/>
    <s v="Sedes de Centros de Desarrollo Comunitarios dotados y/o acondicionados para la prestación de servicios sociales dirigidas al desarrollo de capacidades y generación de oportunidades."/>
    <s v="Desarrollo urbano y rural integral"/>
    <x v="37"/>
    <x v="0"/>
    <x v="0"/>
    <x v="3"/>
    <x v="18"/>
    <s v="Dotar y/o acondicionar 2 Centro(s) de Desarrollo Comunitarios para la prestación de servicios sociales dirigidas al desarrollo de capacidades y generación de oportunidades"/>
    <s v="DOTACIÓN"/>
    <n v="2"/>
    <n v="487"/>
    <n v="2.5012197940474049E-3"/>
    <s v="Constante"/>
    <x v="571"/>
    <x v="571"/>
    <n v="0"/>
    <n v="0"/>
    <n v="0"/>
    <m/>
    <m/>
    <m/>
  </r>
  <r>
    <n v="19"/>
    <x v="18"/>
    <n v="22361"/>
    <s v="HÁBITAT"/>
    <n v="89"/>
    <s v="Viviendas de interés social rurales mejoradas "/>
    <s v="Hábitat sostenible e incluyente"/>
    <x v="38"/>
    <x v="1"/>
    <x v="0"/>
    <x v="3"/>
    <x v="19"/>
    <s v="Mejorar 48 Vivienda(s) de interés social rurales."/>
    <s v="MEJORAMIENTO DE VIVIENDA"/>
    <n v="48"/>
    <n v="779"/>
    <n v="4.0009244754885594E-3"/>
    <s v="Suma"/>
    <x v="572"/>
    <x v="572"/>
    <n v="0"/>
    <n v="0"/>
    <n v="0"/>
    <m/>
    <m/>
    <m/>
  </r>
  <r>
    <n v="19"/>
    <x v="18"/>
    <n v="22831"/>
    <s v="GOBIERNO"/>
    <n v="93"/>
    <s v="Estrategias de fortalecimiento institucional realizadas"/>
    <s v="Gobierno confiable"/>
    <x v="39"/>
    <x v="1"/>
    <x v="6"/>
    <x v="4"/>
    <x v="20"/>
    <s v="Realizar 4 Estrategia(s) de fortalecimiento institucional (una por vigencia)."/>
    <s v="FORTALECIMIENTO INSTITUCIONAL"/>
    <n v="4"/>
    <n v="18497"/>
    <n v="9.5000128399373412E-2"/>
    <s v="Suma"/>
    <x v="573"/>
    <x v="573"/>
    <n v="0"/>
    <n v="0"/>
    <n v="0"/>
    <m/>
    <m/>
    <m/>
  </r>
  <r>
    <n v="19"/>
    <x v="18"/>
    <n v="22832"/>
    <s v="GOBIERNO"/>
    <n v="92"/>
    <s v="Sedes administrativas locales intervenidas."/>
    <s v="Gobierno confiable"/>
    <x v="40"/>
    <x v="1"/>
    <x v="6"/>
    <x v="4"/>
    <x v="20"/>
    <s v="Intervenir 1 Sede(s) administrativa local"/>
    <s v="INTERVENCIÓN"/>
    <n v="1"/>
    <n v="974"/>
    <n v="5.0024395880948098E-3"/>
    <s v="Constante"/>
    <x v="573"/>
    <x v="573"/>
    <n v="0"/>
    <n v="0"/>
    <n v="0"/>
    <m/>
    <m/>
    <m/>
  </r>
  <r>
    <n v="19"/>
    <x v="18"/>
    <n v="22833"/>
    <s v="GOBIERNO"/>
    <n v="94"/>
    <s v="Estrategias de inspección, vigilancia y control realizada"/>
    <s v="Gobierno confiable"/>
    <x v="41"/>
    <x v="1"/>
    <x v="6"/>
    <x v="4"/>
    <x v="20"/>
    <s v="Realizar 4 Estrategia(s) de inspección, vigilancia y control (una por vigencia"/>
    <s v="IVC"/>
    <n v="4"/>
    <n v="9735"/>
    <n v="4.9998716006265889E-2"/>
    <s v="Suma"/>
    <x v="573"/>
    <x v="573"/>
    <n v="0"/>
    <n v="0"/>
    <n v="0"/>
    <m/>
    <m/>
    <m/>
  </r>
  <r>
    <n v="19"/>
    <x v="18"/>
    <n v="22751"/>
    <s v="GESTIÓN PÚBLICA"/>
    <n v="95"/>
    <s v="Servicios TIC´s generados en zonas rurales y/o apartadas y urbanas"/>
    <s v="Ciudad inteligente​"/>
    <x v="42"/>
    <x v="0"/>
    <x v="0"/>
    <x v="4"/>
    <x v="21"/>
    <s v="Operativizar 13 Centro(s) de Acceso Comunitario en zonas rurales y/o apartadas y/o urbanas, con énfasis en Servicios TIC´s generados."/>
    <s v="CONECTIVIDAD"/>
    <n v="13"/>
    <n v="1752"/>
    <n v="8.9982280886469271E-3"/>
    <s v="Constante"/>
    <x v="574"/>
    <x v="574"/>
    <n v="0"/>
    <n v="0"/>
    <n v="0"/>
    <m/>
    <m/>
    <m/>
  </r>
  <r>
    <n v="19"/>
    <x v="18"/>
    <n v="22752"/>
    <s v="GESTIÓN PÚBLICA"/>
    <n v="96"/>
    <s v="Procesos de formacion y desarrollo de competencias digitales realizados en zonas rurales y/o apartadas y urbanas"/>
    <s v="Ciudad inteligente​"/>
    <x v="42"/>
    <x v="0"/>
    <x v="0"/>
    <x v="4"/>
    <x v="21"/>
    <s v="Operativizar 13 Centro(s) de Acceso Comunitario en zonas rurales y/o apartadas y/o urbanas, con énfasis en procesos de formación y desarrollo de competencias digitales."/>
    <s v="FORTALECIMIENTO DE CAPACIDADES"/>
    <n v="13"/>
    <n v="312"/>
    <n v="1.6024241801700007E-3"/>
    <s v="Constante"/>
    <x v="574"/>
    <x v="574"/>
    <n v="0"/>
    <n v="0"/>
    <n v="0"/>
    <m/>
    <m/>
    <m/>
  </r>
  <r>
    <n v="19"/>
    <x v="18"/>
    <n v="22341"/>
    <s v="GOBIERNO"/>
    <n v="98"/>
    <s v="Personas capacitadas a través de procesos de formación para la participación de manera virtual y presencial."/>
    <s v="Democracia deliberativa y participación"/>
    <x v="43"/>
    <x v="0"/>
    <x v="0"/>
    <x v="4"/>
    <x v="22"/>
    <s v="Capacitar 4000 Persona(s) a través de procesos de formación para la participación de manera virtual y presencial."/>
    <s v="CAPACITACIÓN"/>
    <n v="4000"/>
    <n v="2350"/>
    <n v="1.2069541100639429E-2"/>
    <s v="Suma"/>
    <x v="575"/>
    <x v="575"/>
    <n v="0"/>
    <n v="0"/>
    <n v="0"/>
    <m/>
    <m/>
    <m/>
  </r>
  <r>
    <n v="19"/>
    <x v="18"/>
    <n v="22342"/>
    <s v="GOBIERNO"/>
    <n v="111"/>
    <s v="Salones comunales y/o casas de la participación construidos"/>
    <s v="Democracia deliberativa y participación"/>
    <x v="44"/>
    <x v="0"/>
    <x v="0"/>
    <x v="4"/>
    <x v="22"/>
    <s v="Construir 1 Sede(s) de salones comunales y/o casas de participación."/>
    <s v="CONSTRUCCIÓN"/>
    <n v="1"/>
    <n v="389"/>
    <n v="1.9978942502760586E-3"/>
    <s v="Suma"/>
    <x v="575"/>
    <x v="575"/>
    <n v="0"/>
    <n v="0"/>
    <n v="0"/>
    <m/>
    <m/>
    <m/>
  </r>
  <r>
    <n v="19"/>
    <x v="18"/>
    <n v="22343"/>
    <s v="GOBIERNO"/>
    <n v="108"/>
    <s v="Organizaciones comunales dotadas"/>
    <s v="Democracia deliberativa y participación"/>
    <x v="44"/>
    <x v="0"/>
    <x v="0"/>
    <x v="4"/>
    <x v="22"/>
    <s v="Dotar 130 Organización(es) comunales"/>
    <s v="DOTACIÓN"/>
    <n v="130"/>
    <n v="384"/>
    <n v="1.9722143755938472E-3"/>
    <s v="Suma"/>
    <x v="575"/>
    <x v="575"/>
    <n v="0"/>
    <n v="0"/>
    <n v="0"/>
    <m/>
    <m/>
    <m/>
  </r>
  <r>
    <n v="19"/>
    <x v="18"/>
    <n v="22344"/>
    <s v="GOBIERNO"/>
    <n v="97"/>
    <s v="Organizaciones sociales e Instancias de participación ciudadana fortalecidas."/>
    <s v="Democracia deliberativa y participación"/>
    <x v="46"/>
    <x v="0"/>
    <x v="0"/>
    <x v="4"/>
    <x v="22"/>
    <s v="Fortalecer 380 Organización(es) sociales e Instancias de participación ciudadana."/>
    <s v="FORTALECIMIENTO DE ORGANIZACIONES"/>
    <n v="380"/>
    <n v="2350"/>
    <n v="1.2069541100639429E-2"/>
    <s v="Suma"/>
    <x v="575"/>
    <x v="575"/>
    <n v="0"/>
    <n v="0"/>
    <n v="0"/>
    <m/>
    <m/>
    <m/>
  </r>
  <r>
    <n v="19"/>
    <x v="18"/>
    <n v="22345"/>
    <s v="GOBIERNO"/>
    <n v="107"/>
    <s v="Salones comunales y/o casas de la participación rehabilitados"/>
    <s v="Democracia deliberativa y participación"/>
    <x v="44"/>
    <x v="0"/>
    <x v="0"/>
    <x v="4"/>
    <x v="22"/>
    <s v="Rehabilitar 20 Salón(es) comunales y/o casas de participación."/>
    <s v="REHABILITACIÓN"/>
    <n v="20"/>
    <n v="487"/>
    <n v="2.5012197940474049E-3"/>
    <s v="Suma"/>
    <x v="575"/>
    <x v="575"/>
    <n v="0"/>
    <n v="0"/>
    <n v="0"/>
    <m/>
    <m/>
    <m/>
  </r>
  <r>
    <n v="19"/>
    <x v="18"/>
    <n v="22841"/>
    <s v="GOBIERNO"/>
    <n v="100"/>
    <s v="Acciones desarrolladas, orientadas a la ciudadanía en el marco de la estrategía Bogotaneidad"/>
    <s v="Gobierno confiable"/>
    <x v="49"/>
    <x v="1"/>
    <x v="0"/>
    <x v="4"/>
    <x v="22"/>
    <s v="Desarrollar 4 Acción(es) orientadas a la ciudadanía en el marco de la estrategia Bogotaneidad"/>
    <s v="ESTRATEGIA BOGOTANEIDAD"/>
    <n v="4"/>
    <n v="428"/>
    <n v="2.1981972727973089E-3"/>
    <s v="Suma"/>
    <x v="576"/>
    <x v="576"/>
    <n v="0"/>
    <n v="0"/>
    <n v="0"/>
    <m/>
    <m/>
    <m/>
  </r>
  <r>
    <n v="19"/>
    <x v="18"/>
    <n v="22842"/>
    <s v="GOBIERNO"/>
    <n v="101"/>
    <s v="Unidades de innovación publica  y social fortalecidas"/>
    <s v="Gobierno confiable"/>
    <x v="49"/>
    <x v="1"/>
    <x v="0"/>
    <x v="4"/>
    <x v="22"/>
    <s v="Fortalecer 4 Unidad(es) de innovación publica y social a nivel local"/>
    <s v="INNOVACIÓN PÚBLICA"/>
    <n v="4"/>
    <n v="214"/>
    <n v="1.0990986363986544E-3"/>
    <s v="Suma"/>
    <x v="576"/>
    <x v="576"/>
    <n v="0"/>
    <n v="0"/>
    <n v="0"/>
    <m/>
    <m/>
    <m/>
  </r>
  <r>
    <n v="19"/>
    <x v="18"/>
    <n v="23181"/>
    <s v="GOBIERNO"/>
    <n v="104"/>
    <s v="Iniciativa de inversión local concertada e implementada con las comunidades negras, afrocolombianas y palenqueras"/>
    <s v="Línea diferencial étnica"/>
    <x v="48"/>
    <x v="1"/>
    <x v="0"/>
    <x v="4"/>
    <x v="22"/>
    <s v="Concertar e Implementar 4 Iniciativa(s) de inversión local con las comunidades negras afrocolombianas y palenqueras"/>
    <s v="INICIATIVAS COMUNIDADES NEGRAS, AFROCOLOMBIANAS, PALENQUERAS"/>
    <n v="4"/>
    <n v="1168"/>
    <n v="5.9988187257646181E-3"/>
    <s v="Suma"/>
    <x v="577"/>
    <x v="577"/>
    <n v="0"/>
    <n v="0"/>
    <n v="0"/>
    <m/>
    <m/>
    <m/>
  </r>
  <r>
    <n v="19"/>
    <x v="18"/>
    <n v="23182"/>
    <s v="GOBIERNO"/>
    <n v="103"/>
    <s v="Iniciativa de inversión local concertada e implementada con los pueblos indígenas"/>
    <s v="Línea diferencial étnica"/>
    <x v="48"/>
    <x v="1"/>
    <x v="0"/>
    <x v="4"/>
    <x v="22"/>
    <s v="Concertar e Implementar 4 Iniciativa(s) de inversión local con los pueblos indígenas (aplica en todas las localidades con autoridades indígenas)"/>
    <s v="INICIATIVAS PUEBLO INDÍGENA"/>
    <n v="4"/>
    <n v="584"/>
    <n v="2.999409362882309E-3"/>
    <s v="Suma"/>
    <x v="577"/>
    <x v="577"/>
    <n v="0"/>
    <n v="0"/>
    <n v="0"/>
    <m/>
    <m/>
    <m/>
  </r>
  <r>
    <n v="20"/>
    <x v="19"/>
    <n v="22301"/>
    <s v="SEGURIDAD, CONVIVENCIA Y JUSTICIA"/>
    <n v="2"/>
    <s v="Acciones formativas diferenciales para la promoción de la convivencia ciudadana implementadas"/>
    <s v="Cultura ciudadana para la convivencia pacífica"/>
    <x v="0"/>
    <x v="0"/>
    <x v="0"/>
    <x v="0"/>
    <x v="0"/>
    <s v="Implementar 16 Acción(es) formativas diferenciales para la promoción de la convivencia ciudadana"/>
    <s v="FORMACIÓN"/>
    <n v="16"/>
    <n v="167.18"/>
    <n v="2.7519469308483046E-3"/>
    <s v="Suma"/>
    <x v="578"/>
    <x v="578"/>
    <n v="0"/>
    <n v="0"/>
    <n v="0"/>
    <m/>
    <m/>
    <m/>
  </r>
  <r>
    <n v="20"/>
    <x v="19"/>
    <n v="22302"/>
    <s v="SEGURIDAD, CONVIVENCIA Y JUSTICIA"/>
    <n v="3"/>
    <s v="Iniciativas de convivencia con participación ciudadana implementadas"/>
    <s v="Cultura ciudadana para la convivencia pacífica"/>
    <x v="0"/>
    <x v="0"/>
    <x v="0"/>
    <x v="0"/>
    <x v="0"/>
    <s v="Implementar 16 Iniciativa(s) de convivencia con participación de la ciudadanía"/>
    <s v="INICIATIVAS"/>
    <n v="16"/>
    <n v="167.18"/>
    <n v="2.7519469308483046E-3"/>
    <s v="Suma"/>
    <x v="578"/>
    <x v="578"/>
    <n v="0"/>
    <n v="0"/>
    <n v="0"/>
    <m/>
    <m/>
    <m/>
  </r>
  <r>
    <n v="20"/>
    <x v="19"/>
    <n v="25261"/>
    <s v="MUJERES"/>
    <n v="4"/>
    <s v="Número de Personas vinculadas en acciones para la prevención del feminicidio y la violencia contra la mujer"/>
    <s v="Cero tolerancia a las violencias"/>
    <x v="1"/>
    <x v="0"/>
    <x v="0"/>
    <x v="0"/>
    <x v="1"/>
    <s v="Vincular 1200 Persona(s) en acciones para la prevención del feminicidio y la violencia contra la mujer."/>
    <s v="PREVENCIÓN"/>
    <n v="1200"/>
    <n v="420.88"/>
    <n v="6.9280980036812677E-3"/>
    <s v="Suma"/>
    <x v="579"/>
    <x v="579"/>
    <n v="0"/>
    <n v="0"/>
    <n v="0"/>
    <m/>
    <m/>
    <m/>
  </r>
  <r>
    <n v="20"/>
    <x v="19"/>
    <n v="22901"/>
    <s v="SEGURIDAD, CONVIVENCIA Y JUSTICIA"/>
    <n v="12"/>
    <s v="Acciones pedagógicas para la gestión de conflictividades y prevención de violencias implementadas"/>
    <s v="Cultura ciudadana para la convivencia pacífica"/>
    <x v="3"/>
    <x v="0"/>
    <x v="0"/>
    <x v="0"/>
    <x v="3"/>
    <s v="Implementar 16 Acción(es) pedagógicas para la gestión de conflictividades y prevención de violencias implementadas"/>
    <s v="ACCIONES PEDAGÓGICAS"/>
    <n v="16"/>
    <n v="0"/>
    <n v="0"/>
    <s v="Suma"/>
    <x v="580"/>
    <x v="580"/>
    <n v="0"/>
    <n v="0"/>
    <n v="0"/>
    <m/>
    <m/>
    <m/>
  </r>
  <r>
    <n v="20"/>
    <x v="19"/>
    <n v="22902"/>
    <s v="SEGURIDAD, CONVIVENCIA Y JUSTICIA"/>
    <n v="8"/>
    <s v="Actores comunitarios fortalecidos con herramientas y capacidades para la implementación de un enfoque restaurativo para la justicia y la convivencia"/>
    <s v="Cultura ciudadana para la convivencia pacífica"/>
    <x v="3"/>
    <x v="0"/>
    <x v="0"/>
    <x v="0"/>
    <x v="3"/>
    <s v="Fortalecer 80 Actor(es) comunitarios fortalecidos con herramientas y capacidades para la implementación de un enfoque restaurativo para la justicia y la convivencia"/>
    <s v="FORTALECIMIENTO DE CAPACIDADES"/>
    <n v="80"/>
    <n v="138.44"/>
    <n v="2.2788583150295445E-3"/>
    <s v="Suma"/>
    <x v="580"/>
    <x v="580"/>
    <n v="0"/>
    <n v="0"/>
    <n v="0"/>
    <m/>
    <m/>
    <m/>
  </r>
  <r>
    <n v="20"/>
    <x v="19"/>
    <n v="22903"/>
    <s v="SEGURIDAD, CONVIVENCIA Y JUSTICIA"/>
    <n v="10"/>
    <s v="Ciudadanos beneficiados con habilidades y capacidades para gestionar la convivencia constructivamente"/>
    <s v="Cultura ciudadana para la convivencia pacífica"/>
    <x v="3"/>
    <x v="0"/>
    <x v="0"/>
    <x v="0"/>
    <x v="3"/>
    <s v="Beneficiar 100 Ciudadanos beneficiados con habilidades y capacidades para gestionar la convivencia constructivamente"/>
    <s v="GESTIÓN DE LA CONVIVENCIA"/>
    <n v="100"/>
    <n v="138.44"/>
    <n v="2.2788583150295445E-3"/>
    <s v="Suma"/>
    <x v="580"/>
    <x v="580"/>
    <n v="0"/>
    <n v="0"/>
    <n v="0"/>
    <m/>
    <m/>
    <m/>
  </r>
  <r>
    <n v="20"/>
    <x v="19"/>
    <n v="22904"/>
    <s v="SEGURIDAD, CONVIVENCIA Y JUSTICIA"/>
    <n v="7"/>
    <s v="Programas de abordaje de conflictividad escolar para la convivencia con enfoque restaurativo fortalecidos"/>
    <s v="Cultura ciudadana para la convivencia pacífica"/>
    <x v="3"/>
    <x v="0"/>
    <x v="0"/>
    <x v="0"/>
    <x v="3"/>
    <s v="Fortalecer 8 Programa(s) de abordaje de conflictividad escolar para la convivencia con enfoque restaurativo fortalecidos"/>
    <s v="CONFLICTIVIDAD ESCOLAR"/>
    <n v="8"/>
    <n v="59.95"/>
    <n v="9.8683585658784463E-4"/>
    <s v="Suma"/>
    <x v="580"/>
    <x v="580"/>
    <n v="0"/>
    <n v="0"/>
    <n v="0"/>
    <m/>
    <m/>
    <m/>
  </r>
  <r>
    <n v="20"/>
    <x v="19"/>
    <n v="24741"/>
    <s v="MOVILIDAD"/>
    <n v="15"/>
    <s v="Metros cuadrados construidos y/o conservados de elementos del sistema de espacio público peatonal."/>
    <s v="Infraestructura segura e incluyente"/>
    <x v="5"/>
    <x v="0"/>
    <x v="2"/>
    <x v="0"/>
    <x v="4"/>
    <s v="Intervenir 13250 Espacio(s) publico, mediante acciones de construcción, rehabilitación y/o mantenimiento de caminos veredales, reales o espacio público de centros poblados, así como la intervención y/o construcción de puentes peatonales y/o vehiculares."/>
    <s v="INTERVENCIÓN"/>
    <n v="13250"/>
    <n v="1095.1400000000001"/>
    <n v="1.8027079566031896E-2"/>
    <s v="Suma"/>
    <x v="581"/>
    <x v="581"/>
    <n v="0"/>
    <n v="0"/>
    <n v="0"/>
    <m/>
    <m/>
    <m/>
  </r>
  <r>
    <n v="20"/>
    <x v="19"/>
    <n v="23241"/>
    <s v="SALUD"/>
    <n v="23"/>
    <s v="Número de personas beneficiadas con acciones para la promoción y atención de la salud mental"/>
    <s v="Ciudad saludable y con bien-estar"/>
    <x v="11"/>
    <x v="0"/>
    <x v="0"/>
    <x v="1"/>
    <x v="5"/>
    <s v="Beneficiar 600 Persona(s) beneficiadas con acciones para la promoción y atención de la salud mental"/>
    <s v="SALUD MENTAL"/>
    <n v="600"/>
    <n v="216.31"/>
    <n v="3.5606749647792602E-3"/>
    <s v="Suma"/>
    <x v="582"/>
    <x v="582"/>
    <n v="0"/>
    <n v="0"/>
    <n v="0"/>
    <m/>
    <m/>
    <m/>
  </r>
  <r>
    <n v="20"/>
    <x v="19"/>
    <n v="23242"/>
    <s v="SALUD"/>
    <n v="19"/>
    <s v="Número de personas con discapacidad beneficiadas con Dispostivos de Asistencia Personal - Ayudas Técnicas (no incluidas en los Planes de Beneficios)"/>
    <s v="Ciudad saludable y con bien-estar"/>
    <x v="6"/>
    <x v="1"/>
    <x v="3"/>
    <x v="1"/>
    <x v="5"/>
    <s v="Beneficiar 180 Persona(s) con discapacidad beneficiadas con Dispositivos de Asistencia Personal - Ayudas Técnicas (no incluidas en los Planes de Beneficios)"/>
    <s v="DISPOSITIVOS DE ASISTENCIA PERSONAL"/>
    <n v="180"/>
    <n v="190"/>
    <n v="3.1275865346403748E-3"/>
    <s v="Suma"/>
    <x v="582"/>
    <x v="582"/>
    <n v="0"/>
    <n v="0"/>
    <n v="0"/>
    <m/>
    <m/>
    <m/>
  </r>
  <r>
    <n v="20"/>
    <x v="19"/>
    <n v="23243"/>
    <s v="SALUD"/>
    <n v="17"/>
    <s v="Número de personas con discapacidad, cuidadadores y cuidadoras, vinculados en actividades complementarias en salud"/>
    <s v="Ciudad saludable y con bien-estar"/>
    <x v="7"/>
    <x v="1"/>
    <x v="3"/>
    <x v="1"/>
    <x v="5"/>
    <s v="Vincular 200 Persona(s) con discapacidad, cuidadores y cuidadoras, vinculados en actividades complementarias en salud"/>
    <s v="ACCIONES COMPLEMENTARIAS "/>
    <n v="200"/>
    <n v="260"/>
    <n v="4.2798552579289342E-3"/>
    <s v="Suma"/>
    <x v="582"/>
    <x v="582"/>
    <n v="0"/>
    <n v="0"/>
    <n v="0"/>
    <m/>
    <m/>
    <m/>
  </r>
  <r>
    <n v="20"/>
    <x v="19"/>
    <n v="23244"/>
    <s v="SALUD"/>
    <n v="20"/>
    <s v="Número de personas vinculadas a las acciones y estrategias para promover la salud sexual y reproductiva consciente en los diferentes ciclos de vida"/>
    <s v="Ciudad saludable y con bien-estar"/>
    <x v="8"/>
    <x v="1"/>
    <x v="3"/>
    <x v="1"/>
    <x v="5"/>
    <s v="Vincular 400 Persona(s) a las acciones y estrategias para promover la salud sexual y reproductiva consciente en los diferentes ciclos de vida"/>
    <s v="SALUD SEXUAL Y REPRODUCTIVA"/>
    <n v="400"/>
    <n v="370"/>
    <n v="6.090563251668098E-3"/>
    <s v="Suma"/>
    <x v="582"/>
    <x v="582"/>
    <n v="0"/>
    <n v="0"/>
    <n v="0"/>
    <m/>
    <m/>
    <m/>
  </r>
  <r>
    <n v="20"/>
    <x v="19"/>
    <n v="23245"/>
    <s v="SALUD"/>
    <n v="18"/>
    <s v="Números de personas vinculadas a las acciones desarrolladas desde los dispositivos de base comunitaria en respuesta al consumo de SPA"/>
    <s v="Ciudad saludable y con bien-estar"/>
    <x v="10"/>
    <x v="1"/>
    <x v="3"/>
    <x v="1"/>
    <x v="5"/>
    <s v="Vincular 300 Persona(s) a las acciones desarrolladas desde los dispositivos de base comunitaria en respuesta al consumo de SPA"/>
    <s v="DISMINUCIÓN FACTORES DE RIESGO SPA"/>
    <n v="300"/>
    <n v="380"/>
    <n v="6.2551730692807497E-3"/>
    <s v="Suma"/>
    <x v="582"/>
    <x v="582"/>
    <n v="0"/>
    <n v="0"/>
    <n v="0"/>
    <m/>
    <m/>
    <m/>
  </r>
  <r>
    <n v="20"/>
    <x v="19"/>
    <n v="23246"/>
    <s v="SALUD"/>
    <n v="22"/>
    <s v="Número de personas vinculadas en las acciones complementarias en salud física, nutricional y oral, a través del Circuito del Cuidado"/>
    <s v="Ciudad saludable y con bien-estar"/>
    <x v="51"/>
    <x v="1"/>
    <x v="0"/>
    <x v="1"/>
    <x v="5"/>
    <s v="Vincular 1000 Persona(s) en acciones complementarias en salud física, nutricional y oral, a través del Circuito_x000a_del Cuidado."/>
    <s v="SALUD FÍSICA Y NUTRICIONAL"/>
    <n v="1000"/>
    <n v="745"/>
    <n v="1.2263431412142521E-2"/>
    <s v="Suma"/>
    <x v="582"/>
    <x v="582"/>
    <n v="0"/>
    <n v="0"/>
    <n v="0"/>
    <m/>
    <m/>
    <m/>
  </r>
  <r>
    <n v="20"/>
    <x v="19"/>
    <n v="25411"/>
    <s v="MUJERES"/>
    <n v="26"/>
    <s v="Mujeres cuidadoras vinculadas a estrategias de cuidado"/>
    <s v="Cuidado de la vida"/>
    <x v="12"/>
    <x v="0"/>
    <x v="0"/>
    <x v="1"/>
    <x v="6"/>
    <s v="Vincular 600 Mujer(es) cuidadoras a estrategias de cuidado."/>
    <s v="ESTRATEGIAS DE CUIDADO"/>
    <n v="600"/>
    <n v="334.35"/>
    <n v="5.5037292518789966E-3"/>
    <s v="Suma"/>
    <x v="583"/>
    <x v="583"/>
    <n v="0"/>
    <n v="0"/>
    <n v="0"/>
    <m/>
    <m/>
    <m/>
  </r>
  <r>
    <n v="20"/>
    <x v="19"/>
    <n v="25412"/>
    <s v="MUJERES"/>
    <n v="27"/>
    <s v="Mujeres vinculadas para el ejercicio de derechos y el fortalecimiento de su autonomía económica"/>
    <s v="Cuidado de la vida"/>
    <x v="13"/>
    <x v="0"/>
    <x v="0"/>
    <x v="1"/>
    <x v="6"/>
    <s v="Vincular 2800 Mujer(es) para el ejercicio de derechos y el fortalecimiento de su autonomía económica."/>
    <s v="FORTALECIMIENTO DE CAPACIDADES"/>
    <n v="2800"/>
    <n v="959.18"/>
    <n v="1.5789044485770287E-2"/>
    <s v="Suma"/>
    <x v="583"/>
    <x v="583"/>
    <n v="0"/>
    <n v="0"/>
    <n v="0"/>
    <m/>
    <m/>
    <m/>
  </r>
  <r>
    <n v="20"/>
    <x v="19"/>
    <n v="25413"/>
    <s v="INTEGRACIÓN SOCIAL"/>
    <n v="25"/>
    <s v="Número de Personas que participan en procesos para la prevención de violencias en el contexto familiar y/o violencia sexual.          "/>
    <s v="Cuidado de la vida"/>
    <x v="14"/>
    <x v="0"/>
    <x v="0"/>
    <x v="1"/>
    <x v="6"/>
    <s v="Vincular 600 Persona(s) en procesos para la prevención de violencias en el contexto familiar y/o violencia sexual."/>
    <s v="PREVENCIÓN"/>
    <n v="600"/>
    <n v="420.88"/>
    <n v="6.9280980036812677E-3"/>
    <s v="Suma"/>
    <x v="583"/>
    <x v="583"/>
    <n v="0"/>
    <n v="0"/>
    <n v="0"/>
    <m/>
    <m/>
    <m/>
  </r>
  <r>
    <n v="20"/>
    <x v="19"/>
    <n v="23191"/>
    <s v="GESTIÓN PÚBLICA"/>
    <n v="30"/>
    <s v="Procesos pedagógicos, artísticos, culturales, formativos o académicos realizados para el fortalecimiento de iniciativas ciudadanas para la apropiación social de la memoria, verdad, reparación integral a víctimas, paz y reconciliación. "/>
    <s v="Cuidado de la vida"/>
    <x v="15"/>
    <x v="0"/>
    <x v="0"/>
    <x v="1"/>
    <x v="7"/>
    <s v="Realizar 4 Proceso(s) pedagógicos, artísticos, culturales, formativos o académicos realizados para el fortalecimiento de iniciativas ciudadanas para la apropiación social de la memoria, verdad, reparación integral a víctimas, paz y reconciliación."/>
    <s v="INICIATIVAS"/>
    <n v="4"/>
    <n v="207.66"/>
    <n v="3.4182874725443169E-3"/>
    <s v="Suma"/>
    <x v="584"/>
    <x v="584"/>
    <n v="0"/>
    <n v="0"/>
    <n v="0"/>
    <m/>
    <m/>
    <m/>
  </r>
  <r>
    <n v="20"/>
    <x v="19"/>
    <n v="23192"/>
    <s v="GESTIÓN PÚBLICA"/>
    <n v="32"/>
    <s v="Procesos realizados para el fortalecimiento de habilidades y capacidades de la población víctima del conflicto armado o excombatientes que promuevan su participación en diferentes escenarios. "/>
    <s v="Cuidado de la vida"/>
    <x v="15"/>
    <x v="0"/>
    <x v="0"/>
    <x v="1"/>
    <x v="7"/>
    <s v="Realizar 8 Proceso(s) para el fortalecimiento de habilidades y capacidades de la población víctima del conflicto armado o excombatientes que promuevan su participación en diferentes escenarios."/>
    <s v="FORTALECIMIENTO DE CAPACIDADES"/>
    <n v="8"/>
    <n v="207.04"/>
    <n v="3.4080816638523324E-3"/>
    <s v="Suma"/>
    <x v="584"/>
    <x v="584"/>
    <n v="0"/>
    <n v="0"/>
    <n v="0"/>
    <m/>
    <m/>
    <m/>
  </r>
  <r>
    <n v="20"/>
    <x v="19"/>
    <n v="23193"/>
    <s v="GESTIÓN PÚBLICA"/>
    <n v="31"/>
    <s v="Acciones de construcción de paz realizadas que contribuyan al tejido social, la integración local, la sostenibilidad económica y/o desarrollo territorial para la reconciliación."/>
    <s v="Cuidado de la vida"/>
    <x v="15"/>
    <x v="0"/>
    <x v="0"/>
    <x v="1"/>
    <x v="7"/>
    <s v="Realizar 4 Acción(es) de construcción de paz realizadas que contribuyan al tejido social, la integración local, la sostenibilidad económica y/o desarrollo territorial para la reconciliación."/>
    <s v="ACCIONES DE CONSTRUCCIÓN DE PAZ"/>
    <n v="4"/>
    <n v="414.08"/>
    <n v="6.8161633277046647E-3"/>
    <s v="Suma"/>
    <x v="584"/>
    <x v="584"/>
    <n v="0"/>
    <n v="0"/>
    <n v="0"/>
    <m/>
    <m/>
    <m/>
  </r>
  <r>
    <n v="20"/>
    <x v="19"/>
    <n v="23881"/>
    <s v="CULTURA, RECREACIÓN Y DEPORTE"/>
    <n v="35"/>
    <s v="Personas beneficiadas con actividades recreo-deportivas comunitarias"/>
    <s v="Bogotá cultural y deportiva"/>
    <x v="16"/>
    <x v="0"/>
    <x v="0"/>
    <x v="1"/>
    <x v="8"/>
    <s v="Beneficiar 1200 Persona(s) en actividades recreo-deportivas comunitarias."/>
    <s v="ACTIVIDADES RECREODEPORTIVAS"/>
    <n v="1200"/>
    <n v="689.72"/>
    <n v="1.1353468340379785E-2"/>
    <s v="Suma"/>
    <x v="585"/>
    <x v="585"/>
    <n v="0"/>
    <n v="0"/>
    <n v="0"/>
    <m/>
    <m/>
    <m/>
  </r>
  <r>
    <n v="20"/>
    <x v="19"/>
    <n v="23882"/>
    <s v="CULTURA, RECREACIÓN Y DEPORTE"/>
    <n v="37"/>
    <s v="Personas beneficiadas con la entrega de dotaciones deportivas."/>
    <s v="Bogotá cultural y deportiva"/>
    <x v="16"/>
    <x v="0"/>
    <x v="0"/>
    <x v="1"/>
    <x v="8"/>
    <s v="Beneficiar 1000 Persona(s) Mayor(es) con la entrega de dotaciones"/>
    <s v="DOTACIÓN"/>
    <n v="1000"/>
    <n v="297.89"/>
    <n v="4.9035618568632694E-3"/>
    <s v="Suma"/>
    <x v="585"/>
    <x v="585"/>
    <n v="0"/>
    <n v="0"/>
    <n v="0"/>
    <m/>
    <m/>
    <m/>
  </r>
  <r>
    <n v="20"/>
    <x v="19"/>
    <n v="23883"/>
    <s v="CULTURA, RECREACIÓN Y DEPORTE"/>
    <n v="36"/>
    <s v="Personas capacitadas en los campos deportivos o recreativos "/>
    <s v="Bogotá cultural y deportiva"/>
    <x v="16"/>
    <x v="0"/>
    <x v="0"/>
    <x v="1"/>
    <x v="8"/>
    <s v="Capacitar 1000 Persona(s) en los campos deportivos o recreativos"/>
    <s v="CAPACITACIÓN"/>
    <n v="1000"/>
    <n v="603.5"/>
    <n v="9.9342024929235054E-3"/>
    <s v="Suma"/>
    <x v="585"/>
    <x v="585"/>
    <n v="0"/>
    <n v="0"/>
    <n v="0"/>
    <m/>
    <m/>
    <m/>
  </r>
  <r>
    <n v="20"/>
    <x v="19"/>
    <n v="23884"/>
    <s v="CULTURA, RECREACIÓN Y DEPORTE"/>
    <n v="34"/>
    <s v="Colectivos u organizaciones recreo deportivas inscritas en el Banco que implementan iniciativas de carácter barrial beneficiadas con apoyos economicos"/>
    <s v="Bogotá cultural y deportiva"/>
    <x v="16"/>
    <x v="0"/>
    <x v="0"/>
    <x v="1"/>
    <x v="8"/>
    <s v="Beneficiar 40 Colectivo(s) u organizaciones recreodeportivas inscritas en el banco que implementan iniciativas de carácter barrial con apoyo económico"/>
    <s v="BANCO DE INICIATIVAS"/>
    <n v="40"/>
    <n v="135.04"/>
    <n v="2.222890977041243E-3"/>
    <s v="Suma"/>
    <x v="585"/>
    <x v="585"/>
    <n v="0"/>
    <n v="0"/>
    <n v="0"/>
    <m/>
    <m/>
    <m/>
  </r>
  <r>
    <n v="20"/>
    <x v="19"/>
    <n v="24861"/>
    <s v="CULTURA, RECREACIÓN Y DEPORTE"/>
    <n v="39"/>
    <s v="Personas beneficiadas y capacitadas con procesos de formación y exploración en los campos artísticos, culturales y patrimoniales "/>
    <s v="Bogotá cultural y deportiva"/>
    <x v="17"/>
    <x v="0"/>
    <x v="0"/>
    <x v="1"/>
    <x v="8"/>
    <s v="Capacitar 600 Persona(s) en los campos artísticos, interculturales, culturales y/o patrimoniales."/>
    <s v="CAPACITACIÓN"/>
    <n v="600"/>
    <n v="435.09"/>
    <n v="7.1620085545088452E-3"/>
    <s v="Suma"/>
    <x v="586"/>
    <x v="586"/>
    <n v="0"/>
    <n v="0"/>
    <n v="0"/>
    <m/>
    <m/>
    <m/>
  </r>
  <r>
    <n v="20"/>
    <x v="19"/>
    <n v="24862"/>
    <s v="CULTURA, RECREACIÓN Y DEPORTE"/>
    <n v="33"/>
    <s v="Estímulos otorgados de apoyo al sector artístico y cultural "/>
    <s v="Bogotá cultural y deportiva"/>
    <x v="18"/>
    <x v="1"/>
    <x v="0"/>
    <x v="1"/>
    <x v="8"/>
    <s v="Otorgar 50 Estímulo(s) de apoyo al sector artístico y cultural."/>
    <s v="ESTÍMULOS"/>
    <n v="50"/>
    <n v="280"/>
    <n v="4.6090748931542367E-3"/>
    <s v="Suma"/>
    <x v="586"/>
    <x v="586"/>
    <n v="0"/>
    <n v="0"/>
    <n v="0"/>
    <m/>
    <m/>
    <m/>
  </r>
  <r>
    <n v="20"/>
    <x v="19"/>
    <n v="24863"/>
    <s v="CULTURA, RECREACIÓN Y DEPORTE"/>
    <n v="38"/>
    <s v="Eventos de promoción, circulción y apropiación de actividades artísticas, culturales y patrimoniales realizadas"/>
    <s v="Bogotá cultural y deportiva"/>
    <x v="17"/>
    <x v="0"/>
    <x v="0"/>
    <x v="1"/>
    <x v="8"/>
    <s v="Realizar 12 Evento(s) de promoción, circulación y apropiación de actividades culturales y / o patrimoniales."/>
    <s v="EVENTOS"/>
    <n v="12"/>
    <n v="1854.08"/>
    <n v="3.0519977063926451E-2"/>
    <s v="Suma"/>
    <x v="586"/>
    <x v="586"/>
    <n v="0"/>
    <n v="0"/>
    <n v="0"/>
    <m/>
    <m/>
    <m/>
  </r>
  <r>
    <n v="20"/>
    <x v="19"/>
    <n v="24864"/>
    <s v="CULTURA, RECREACIÓN Y DEPORTE"/>
    <n v="40"/>
    <s v="No. Organizaciones artísticas, culturales y patrimoniales beneficiadas con elementos entregados."/>
    <s v="Bogotá cultural y deportiva"/>
    <x v="17"/>
    <x v="0"/>
    <x v="0"/>
    <x v="1"/>
    <x v="8"/>
    <s v="Beneficiar 32 Organizacion(es) artísticas, culturales y patrimoniales con elementos entregados"/>
    <s v="ENTREGA DE ELEMENTOS"/>
    <n v="32"/>
    <n v="185.41"/>
    <n v="3.0520306283561677E-3"/>
    <s v="Suma"/>
    <x v="586"/>
    <x v="586"/>
    <n v="0"/>
    <n v="0"/>
    <n v="0"/>
    <m/>
    <m/>
    <m/>
  </r>
  <r>
    <n v="20"/>
    <x v="19"/>
    <n v="26661"/>
    <s v="AMBIENTE"/>
    <n v="44"/>
    <s v="Número de animales atendidos por los programas de brigadas médicas, urgencias veterinarias y adopciones"/>
    <s v="Cuidado de la vida"/>
    <x v="19"/>
    <x v="0"/>
    <x v="0"/>
    <x v="1"/>
    <x v="9"/>
    <s v="Atender 1000 Animales en los programas de brigadas médicas urgencias y adopción"/>
    <s v="BIENESTAR ANIMAL"/>
    <n v="1000"/>
    <n v="702.08"/>
    <n v="1.1556926074949023E-2"/>
    <s v="Suma"/>
    <x v="587"/>
    <x v="587"/>
    <n v="0"/>
    <n v="0"/>
    <n v="0"/>
    <m/>
    <m/>
    <m/>
  </r>
  <r>
    <n v="20"/>
    <x v="19"/>
    <n v="26662"/>
    <s v="AMBIENTE"/>
    <n v="43"/>
    <s v="Número de personas vinculadas en acciones de educación en temas de protección y bienestar animal"/>
    <s v="Cuidado de la vida"/>
    <x v="19"/>
    <x v="0"/>
    <x v="0"/>
    <x v="1"/>
    <x v="9"/>
    <s v="Vincular 600 Persona(s) en acciones educativas en temas de protección y bienestar animal"/>
    <s v="ACCIONES PEDAGÓGICAS"/>
    <n v="600"/>
    <n v="176.14"/>
    <n v="2.8994373274292399E-3"/>
    <s v="Suma"/>
    <x v="587"/>
    <x v="587"/>
    <n v="0"/>
    <n v="0"/>
    <n v="0"/>
    <m/>
    <m/>
    <m/>
  </r>
  <r>
    <n v="20"/>
    <x v="19"/>
    <n v="23981"/>
    <s v="INTEGRACIÓN SOCIAL"/>
    <n v="48"/>
    <s v="Número de personas mayores con transferencias Monetarias"/>
    <s v="Menos pobreza "/>
    <x v="20"/>
    <x v="1"/>
    <x v="4"/>
    <x v="1"/>
    <x v="10"/>
    <s v="Beneficiar 305 Persona(s) Mayor(es) con transferencias monetarias"/>
    <s v="APOYO ECONÓMICO PERSONA MAYOR"/>
    <n v="305"/>
    <n v="950"/>
    <n v="1.5637932673201873E-2"/>
    <s v="Constante"/>
    <x v="588"/>
    <x v="588"/>
    <n v="0"/>
    <n v="0"/>
    <n v="0"/>
    <m/>
    <m/>
    <m/>
  </r>
  <r>
    <n v="20"/>
    <x v="19"/>
    <n v="23982"/>
    <s v="INTEGRACIÓN SOCIAL"/>
    <n v="47"/>
    <s v="Personas atendidas con apoyos que contribuyan al ingreso mínimo garantizado"/>
    <s v="Menos pobreza "/>
    <x v="21"/>
    <x v="1"/>
    <x v="4"/>
    <x v="1"/>
    <x v="10"/>
    <s v="Atender 800 Persona(s) con apoyos que contribuyan al ingreso mínimo garantizado."/>
    <s v="INGRESO MÍNIMO"/>
    <n v="800"/>
    <n v="550"/>
    <n v="9.0535399686958208E-3"/>
    <s v="Suma"/>
    <x v="588"/>
    <x v="588"/>
    <n v="0"/>
    <n v="0"/>
    <n v="0"/>
    <m/>
    <m/>
    <m/>
  </r>
  <r>
    <n v="20"/>
    <x v="19"/>
    <n v="27033"/>
    <s v="EDUCACIÓN"/>
    <n v="50"/>
    <s v="Sedes educativas urbanas y rurales dotadas con recursos pedagógicos y/o tecnológicos"/>
    <s v="Educación como eje del potencial humano"/>
    <x v="23"/>
    <x v="1"/>
    <x v="5"/>
    <x v="2"/>
    <x v="11"/>
    <s v="Dotar 18 Sede(s) educativas urbanas y rurales con recursos pedagógicos y/o tecnológicos."/>
    <s v="DOTACIÓN"/>
    <n v="18"/>
    <n v="830"/>
    <n v="1.3662614861850058E-2"/>
    <s v="Suma"/>
    <x v="589"/>
    <x v="589"/>
    <n v="0"/>
    <n v="0"/>
    <n v="0"/>
    <m/>
    <m/>
    <m/>
  </r>
  <r>
    <n v="20"/>
    <x v="19"/>
    <n v="27034"/>
    <s v="EDUCACIÓN"/>
    <n v="53"/>
    <s v="Proyectos para el desarrollo integral de la primera infancia y la relación escuela, familia y comunidad."/>
    <s v="Educación como eje del potencial humano"/>
    <x v="62"/>
    <x v="0"/>
    <x v="0"/>
    <x v="2"/>
    <x v="11"/>
    <s v="Implementar 8 Proyecto(s) para el desarrollo integral de la primera infancia y la relación escuela, familia y comunidad."/>
    <s v="DESARROLLO INTEGRAL"/>
    <n v="8"/>
    <n v="309.63"/>
    <n v="5.0968137827405221E-3"/>
    <s v="Suma"/>
    <x v="589"/>
    <x v="589"/>
    <n v="0"/>
    <n v="0"/>
    <n v="0"/>
    <m/>
    <m/>
    <m/>
  </r>
  <r>
    <n v="20"/>
    <x v="19"/>
    <n v="27035"/>
    <s v="EDUCACIÓN"/>
    <n v="52"/>
    <s v="Número de estudiantes beneficiados en programas de educación posmedia (niveles de formación técnico profesional, tecnólogo, profesional universitario y educación para el trabajo y desarrollo humano)."/>
    <s v="Educación como eje del potencial humano"/>
    <x v="24"/>
    <x v="1"/>
    <x v="5"/>
    <x v="2"/>
    <x v="11"/>
    <s v="Beneficiar 160 Estudiante(s) en programas de educación posmedia (niveles de formación técnico profesional, tecnólogo, profesional universitario y educación para el trabajo y desarrollo humano)."/>
    <s v="APOYO EDUCACIÓN POSMEDIA"/>
    <n v="160"/>
    <n v="1000"/>
    <n v="1.646098176126513E-2"/>
    <s v="Suma"/>
    <x v="589"/>
    <x v="589"/>
    <n v="0"/>
    <n v="0"/>
    <n v="0"/>
    <m/>
    <m/>
    <m/>
  </r>
  <r>
    <n v="20"/>
    <x v="19"/>
    <n v="27036"/>
    <s v="EDUCACIÓN"/>
    <n v="51"/>
    <s v="Número de estudiantes beneficiados con apoyo de sostenimiento para la permanencia en la educación posmedia (niveles de formación técnico profesional, tecnólogo, profesional universitario y educación para el trabajo y desarrollo humano)."/>
    <s v="Educación como eje del potencial humano"/>
    <x v="24"/>
    <x v="1"/>
    <x v="5"/>
    <x v="2"/>
    <x v="11"/>
    <s v="Beneficiar 160 Estudiante(s) con apoyo de sostenimiento para la permanencia en la educación posmedia (niveles de formación técnico profesional, tecnólogo, profesional universitario y educación para el trabajo y desarrollo humano)."/>
    <s v="SOSTENIMIENTO"/>
    <n v="160"/>
    <n v="2000"/>
    <n v="3.2921963522530261E-2"/>
    <s v="Suma"/>
    <x v="589"/>
    <x v="589"/>
    <n v="0"/>
    <n v="0"/>
    <n v="0"/>
    <m/>
    <m/>
    <m/>
  </r>
  <r>
    <n v="20"/>
    <x v="19"/>
    <n v="23951"/>
    <s v="DESARROLLO ECONÓMICO, INDUSTRIA Y TURISMO"/>
    <n v="54"/>
    <s v="Número de acciones realizadas para fortalecer las capacidades y/o habilidades, técnicas y blandas de las personas de la localidad, con el fin de mejorar el acceso a oportunidades de empleo."/>
    <s v="Desarrollo empresarial, productividad y empleo"/>
    <x v="25"/>
    <x v="0"/>
    <x v="0"/>
    <x v="2"/>
    <x v="12"/>
    <s v="Realizar 4 Acción(es) mediante estrategias que permitan fortalecer las capacidades y/o habilidades, técnicas y blandas de las personas de la localidad, con el fin de mejorar el acceso a oportunidades de empleo."/>
    <s v="FORTALECIMIENTO DE CAPACIDADES"/>
    <n v="4"/>
    <n v="234.85"/>
    <n v="3.8658615666331158E-3"/>
    <s v="Suma"/>
    <x v="590"/>
    <x v="590"/>
    <n v="0"/>
    <n v="0"/>
    <n v="0"/>
    <m/>
    <m/>
    <m/>
  </r>
  <r>
    <n v="20"/>
    <x v="19"/>
    <n v="22881"/>
    <s v="CULTURA, RECREACIÓN Y DEPORTE"/>
    <n v="56"/>
    <s v="Número de proyectos financiados y acompañados del sector cultural y creativo."/>
    <s v="Bogotá cultural y deportiva"/>
    <x v="29"/>
    <x v="0"/>
    <x v="0"/>
    <x v="2"/>
    <x v="13"/>
    <s v="Financiar 20 Proyecto(s) financiados y acompañados del sector cultural y creativo."/>
    <s v="SOSTENIBILIDAD"/>
    <n v="20"/>
    <n v="216.31"/>
    <n v="3.5606749647792602E-3"/>
    <s v="Suma"/>
    <x v="591"/>
    <x v="591"/>
    <n v="0"/>
    <n v="0"/>
    <n v="0"/>
    <m/>
    <m/>
    <m/>
  </r>
  <r>
    <n v="20"/>
    <x v="19"/>
    <n v="23151"/>
    <s v="DESARROLLO ECONÓMICO, INDUSTRIA Y TURISMO"/>
    <n v="57"/>
    <s v="Número  de hogares y/o unidades productivas vinculadas a procesos productivos y de comercialización en el sector rural"/>
    <s v="Emprendimiento equitativo e incluyente"/>
    <x v="27"/>
    <x v="0"/>
    <x v="0"/>
    <x v="2"/>
    <x v="13"/>
    <s v="Vincular 600 Hogar(es) y/o unidades productivas vinculadas a procesos productivos y de comercialización en el sector rural"/>
    <s v="PRODUCTIVIDAD Y COMERCIALIZACIÓN"/>
    <n v="600"/>
    <n v="1113.68"/>
    <n v="1.833226616788575E-2"/>
    <s v="Suma"/>
    <x v="592"/>
    <x v="592"/>
    <n v="0"/>
    <n v="0"/>
    <n v="0"/>
    <m/>
    <m/>
    <m/>
  </r>
  <r>
    <n v="20"/>
    <x v="19"/>
    <n v="23152"/>
    <s v="DESARROLLO ECONÓMICO, INDUSTRIA Y TURISMO"/>
    <n v="58"/>
    <s v="Número de Mipymes, emprendimientos y/o actores de la economia informal apoyados para el fortalecimiento del tejido empresarial local."/>
    <s v="Emprendimiento equitativo e incluyente"/>
    <x v="28"/>
    <x v="0"/>
    <x v="0"/>
    <x v="2"/>
    <x v="13"/>
    <s v="Apoyar 120 Mipyme(s) emprendimientos y/o actores de la economía informal apoyados para el fortalecimiento del tejido empresarial local."/>
    <s v="TEJIDO EMPRESARIAL LOCAL"/>
    <n v="120"/>
    <n v="618.64"/>
    <n v="1.018342175678906E-2"/>
    <s v="Suma"/>
    <x v="592"/>
    <x v="592"/>
    <n v="0"/>
    <n v="0"/>
    <n v="0"/>
    <m/>
    <m/>
    <m/>
  </r>
  <r>
    <n v="20"/>
    <x v="19"/>
    <n v="23621"/>
    <s v="HÁBITAT"/>
    <n v="59"/>
    <s v="Predios legalizados y/o con titulación gestionados"/>
    <s v="Hábitat sostenible e incluyente"/>
    <x v="56"/>
    <x v="1"/>
    <x v="0"/>
    <x v="3"/>
    <x v="25"/>
    <s v="Gestionar 150 Predio(s) legalizados y/o con titulación gestionados"/>
    <s v="TITULACIÓN Y LEGALIZACIÓN"/>
    <n v="150"/>
    <n v="570"/>
    <n v="9.3827596039211241E-3"/>
    <s v="Suma"/>
    <x v="593"/>
    <x v="593"/>
    <n v="0"/>
    <n v="0"/>
    <n v="0"/>
    <m/>
    <m/>
    <m/>
  </r>
  <r>
    <n v="20"/>
    <x v="19"/>
    <n v="23311"/>
    <s v="CULTURA, RECREACIÓN Y DEPORTE"/>
    <n v="62"/>
    <s v="No. de equipamientos culturales intervenidos con acciones de construcción, adecuación y/o dotación"/>
    <s v="Desarrollo urbano y rural integral"/>
    <x v="31"/>
    <x v="0"/>
    <x v="0"/>
    <x v="3"/>
    <x v="14"/>
    <s v="Intervenir 3 Equipamiento(s) culturales con acciones de construcción, adecuación y/o dotación"/>
    <s v="INTERVENCIÓN"/>
    <n v="3"/>
    <n v="643.37"/>
    <n v="1.0590501835745147E-2"/>
    <s v="Suma"/>
    <x v="594"/>
    <x v="594"/>
    <n v="0"/>
    <n v="0"/>
    <n v="0"/>
    <m/>
    <m/>
    <m/>
  </r>
  <r>
    <n v="20"/>
    <x v="19"/>
    <n v="23581"/>
    <s v="CULTURA, RECREACIÓN Y DEPORTE"/>
    <n v="60"/>
    <s v="m2 de Parques de la red de proximidad construidos y dotados"/>
    <s v="Desarrollo urbano y rural integral"/>
    <x v="30"/>
    <x v="0"/>
    <x v="0"/>
    <x v="3"/>
    <x v="14"/>
    <s v="Construir 4000 Metro(s) cuadrado(s) de Parques de la red de proximidad construidos y dotados"/>
    <s v="CONSTRUCCIÓN"/>
    <n v="4000"/>
    <n v="679.83"/>
    <n v="1.1190669230760874E-2"/>
    <s v="Suma"/>
    <x v="595"/>
    <x v="595"/>
    <n v="0"/>
    <n v="0"/>
    <n v="0"/>
    <m/>
    <m/>
    <m/>
  </r>
  <r>
    <n v="20"/>
    <x v="19"/>
    <n v="23582"/>
    <s v="CULTURA, RECREACIÓN Y DEPORTE"/>
    <n v="61"/>
    <s v="Número de Parques de la red de proximidad intervenidos en mejoramiento, mantenimiento y/o dotación"/>
    <s v="Desarrollo urbano y rural integral"/>
    <x v="30"/>
    <x v="0"/>
    <x v="0"/>
    <x v="3"/>
    <x v="14"/>
    <s v="Intervenir 1 Parque(s) de la red de proximidad con acciones de mejoramiento, mantenimiento y/o dotación."/>
    <s v="INTERVENCIÓN"/>
    <n v="1"/>
    <n v="347.33"/>
    <n v="5.7173927951402175E-3"/>
    <s v="Constante"/>
    <x v="595"/>
    <x v="595"/>
    <n v="0"/>
    <n v="0"/>
    <n v="0"/>
    <m/>
    <m/>
    <m/>
  </r>
  <r>
    <n v="20"/>
    <x v="19"/>
    <n v="26711"/>
    <s v="AMBIENTE"/>
    <n v="73"/>
    <s v="Número de procesos comunitarios de educación ambiental implementados y/o fortalecidos"/>
    <s v="Desarrollo urbano y rural integral"/>
    <x v="32"/>
    <x v="1"/>
    <x v="0"/>
    <x v="3"/>
    <x v="15"/>
    <s v="Implementar 4 Proceso(s) comunitarios de educación ambiental que promueven la conservación de la biodiversidad y el agua"/>
    <s v="EDUCACIÓN AMBIENTAL"/>
    <n v="4"/>
    <n v="0"/>
    <n v="0"/>
    <s v="Suma"/>
    <x v="596"/>
    <x v="596"/>
    <n v="0"/>
    <n v="0"/>
    <n v="0"/>
    <m/>
    <m/>
    <m/>
  </r>
  <r>
    <n v="20"/>
    <x v="19"/>
    <n v="26712"/>
    <s v="HÁBITAT"/>
    <n v="76"/>
    <s v="Personas capacitadas en separación en la fuente y reciclaje"/>
    <s v="Protección del ambiente y resiliencia al cambio climático"/>
    <x v="34"/>
    <x v="0"/>
    <x v="0"/>
    <x v="3"/>
    <x v="15"/>
    <s v="Capacitar 500 Persona(s) en separación en la fuente y reciclaje."/>
    <s v="SEPARACIÓN EN LA FUENTE"/>
    <n v="500"/>
    <n v="420.88"/>
    <n v="6.9280980036812677E-3"/>
    <s v="Suma"/>
    <x v="596"/>
    <x v="596"/>
    <n v="0"/>
    <n v="0"/>
    <n v="0"/>
    <m/>
    <m/>
    <m/>
  </r>
  <r>
    <n v="20"/>
    <x v="19"/>
    <n v="26713"/>
    <s v="AMBIENTE"/>
    <n v="110"/>
    <s v="Número de predios rurales con buenas prácticas agropecuarias y ambientales que fortalezcan la protección a coberturas vegetales y recurso hídrico"/>
    <s v="Desarrollo urbano y rural integral"/>
    <x v="32"/>
    <x v="1"/>
    <x v="0"/>
    <x v="3"/>
    <x v="15"/>
    <s v="Apoyar 500 Predio(s) rurales con buenas prácticas agropecuarias y ambientales que fortalezcan la protección a coberturas vegetales y recurso hídrico."/>
    <s v="BUENAS PRÁCTICAS"/>
    <n v="500"/>
    <n v="1500"/>
    <n v="2.4691472641897694E-2"/>
    <s v="Suma"/>
    <x v="596"/>
    <x v="596"/>
    <n v="0"/>
    <n v="0"/>
    <n v="0"/>
    <m/>
    <m/>
    <m/>
  </r>
  <r>
    <n v="20"/>
    <x v="19"/>
    <n v="26714"/>
    <s v="AMBIENTE"/>
    <n v="75"/>
    <s v="Número de huertas rurales implementadas"/>
    <s v="Desarrollo urbano y rural integral"/>
    <x v="32"/>
    <x v="1"/>
    <x v="0"/>
    <x v="3"/>
    <x v="15"/>
    <s v="Implementar 100 Huerta(s) rurales"/>
    <s v="HUERTAS URBANAS"/>
    <n v="100"/>
    <n v="0"/>
    <n v="0"/>
    <s v="Suma"/>
    <x v="596"/>
    <x v="596"/>
    <n v="0"/>
    <n v="0"/>
    <n v="0"/>
    <m/>
    <m/>
    <m/>
  </r>
  <r>
    <n v="20"/>
    <x v="19"/>
    <n v="26821"/>
    <s v="AMBIENTE"/>
    <n v="65"/>
    <s v="Número de hectáreas de Estructura Ecológica Principal con acciones de conservación"/>
    <s v="Protección del ambiente y resiliencia al cambio climático"/>
    <x v="33"/>
    <x v="0"/>
    <x v="0"/>
    <x v="3"/>
    <x v="15"/>
    <s v="Realizar acciones de conservación en 8 hectáreas de la Estructura Ecológica Principal"/>
    <s v="CONSERVACIÓN"/>
    <n v="8"/>
    <n v="303.45"/>
    <n v="4.9950849154559033E-3"/>
    <s v="Suma"/>
    <x v="597"/>
    <x v="597"/>
    <n v="0"/>
    <n v="0"/>
    <n v="0"/>
    <m/>
    <m/>
    <m/>
  </r>
  <r>
    <n v="20"/>
    <x v="19"/>
    <n v="26822"/>
    <s v="AMBIENTE"/>
    <n v="64"/>
    <s v="Número de hectáreas en proceso de restauración ecológica"/>
    <s v="Protección del ambiente y resiliencia al cambio climático"/>
    <x v="33"/>
    <x v="0"/>
    <x v="0"/>
    <x v="3"/>
    <x v="15"/>
    <s v="Lograr 16 Hectárea(s) en proceso de restauración ecológica"/>
    <s v="RESTAURACIÓN ECOLÓGICA"/>
    <n v="16"/>
    <n v="618.03"/>
    <n v="1.0173380557914688E-2"/>
    <s v="Suma"/>
    <x v="597"/>
    <x v="597"/>
    <n v="0"/>
    <n v="0"/>
    <n v="0"/>
    <m/>
    <m/>
    <m/>
  </r>
  <r>
    <n v="20"/>
    <x v="19"/>
    <n v="22891"/>
    <s v="MOVILIDAD"/>
    <n v="78"/>
    <s v="Kilómetros-carril construidos y/o conservados de malla vial rural"/>
    <s v="Infraestructura segura e incluyente"/>
    <x v="35"/>
    <x v="0"/>
    <x v="2"/>
    <x v="3"/>
    <x v="16"/>
    <s v="Intervenir 40 Kilómetro(s)-carril de malla vial rural con acciones de construcción y/o conservación"/>
    <s v="INTERVENCIÓN MALLA VIAL RURAL"/>
    <n v="40"/>
    <n v="11525.57"/>
    <n v="0.18972219755818454"/>
    <s v="Suma"/>
    <x v="598"/>
    <x v="598"/>
    <n v="0"/>
    <n v="0"/>
    <n v="0"/>
    <m/>
    <m/>
    <m/>
  </r>
  <r>
    <n v="20"/>
    <x v="19"/>
    <n v="26131"/>
    <s v="AMBIENTE"/>
    <n v="79"/>
    <s v="Número de acciones efectivas para el fortalecimiento de las capacidades locales en torno a la gestión del riesgo"/>
    <s v="Protección del ambiente y resiliencia al cambio climático"/>
    <x v="36"/>
    <x v="1"/>
    <x v="0"/>
    <x v="3"/>
    <x v="17"/>
    <s v="Realizar 12 Acción(es) efectivas para el fortalecimiento de las capacidades locales en torno a la gestión del riesgo."/>
    <s v="GESTIÓN DEL RIESGO"/>
    <n v="12"/>
    <n v="400"/>
    <n v="6.5843927045060521E-3"/>
    <s v="Suma"/>
    <x v="599"/>
    <x v="599"/>
    <n v="0"/>
    <n v="0"/>
    <n v="0"/>
    <m/>
    <m/>
    <m/>
  </r>
  <r>
    <n v="20"/>
    <x v="19"/>
    <n v="26132"/>
    <s v="AMBIENTE"/>
    <n v="113"/>
    <s v="Número de obras de mitigación y/u obras de mitigación existentes con mantenimiento"/>
    <s v="Protección del ambiente y resiliencia al cambio climático"/>
    <x v="36"/>
    <x v="1"/>
    <x v="0"/>
    <x v="3"/>
    <x v="17"/>
    <s v="Realizar 40 Obra(s) de mitigación y/u obras de mitigación existentes con mantenimiento."/>
    <s v="OBRAS DE MITIGACIÓN"/>
    <n v="40"/>
    <n v="4200"/>
    <n v="6.9136123397313551E-2"/>
    <s v="Suma"/>
    <x v="599"/>
    <x v="599"/>
    <n v="0"/>
    <n v="0"/>
    <n v="0"/>
    <m/>
    <m/>
    <m/>
  </r>
  <r>
    <n v="20"/>
    <x v="19"/>
    <n v="26891"/>
    <s v="HÁBITAT"/>
    <n v="80"/>
    <s v="Número de acueductos veredales asistidos o intervenidos técnica u organizacionalmente."/>
    <s v="Hábitat sostenible e incluyente"/>
    <x v="53"/>
    <x v="0"/>
    <x v="0"/>
    <x v="3"/>
    <x v="24"/>
    <s v="Fortalecer 4 Acueducto(s) Veredal(es) con asistencia, intervención técnica y organizativa"/>
    <s v="ACUEDUCTOS VEREDALES"/>
    <n v="4"/>
    <n v="1577.82"/>
    <n v="2.5972466242559347E-2"/>
    <s v="Suma"/>
    <x v="600"/>
    <x v="600"/>
    <n v="0"/>
    <n v="0"/>
    <n v="0"/>
    <m/>
    <m/>
    <m/>
  </r>
  <r>
    <n v="20"/>
    <x v="19"/>
    <n v="26892"/>
    <s v="HÁBITAT"/>
    <n v="81"/>
    <s v="Acciones con energías alternativas para el área rural realizadas."/>
    <s v="Hábitat sostenible e incluyente"/>
    <x v="63"/>
    <x v="1"/>
    <x v="0"/>
    <x v="3"/>
    <x v="24"/>
    <s v="Realizar 160 Acción(es) con energías alternativas para el área rural"/>
    <s v="ENERGÍAS ALTERNATIVAS"/>
    <n v="160"/>
    <n v="1500"/>
    <n v="2.4691472641897694E-2"/>
    <s v="Suma"/>
    <x v="600"/>
    <x v="600"/>
    <n v="0"/>
    <n v="0"/>
    <n v="0"/>
    <m/>
    <m/>
    <m/>
  </r>
  <r>
    <n v="20"/>
    <x v="19"/>
    <n v="24041"/>
    <s v="INTEGRACIÓN SOCIAL"/>
    <n v="82"/>
    <s v="Unidades operativas orientadas a la atención de la primera infancia  (Jardines Infantiles, Casas de Pensamiento Intercultural, Modalidad Espacios Rurales, Crecemos en la Ruralidad, Creciendo Juntos, Centros Amar) dotadas y/o acondicionadas "/>
    <s v="Desarrollo urbano y rural integral"/>
    <x v="37"/>
    <x v="0"/>
    <x v="0"/>
    <x v="3"/>
    <x v="18"/>
    <s v="Dotar 3 Unidad(es) operativas orientadas a la atención de la primera infancia (Jardines Infantiles, Casas de Pensamiento Intercultural, Modalidad Espacios Rurales, Crecemos en la Ruralidad, Creciendo Juntos, Centros Amar, Centros Forjar)"/>
    <s v="DOTACIÓN"/>
    <n v="3"/>
    <n v="0"/>
    <n v="0"/>
    <s v="Suma"/>
    <x v="601"/>
    <x v="601"/>
    <n v="0"/>
    <n v="0"/>
    <n v="0"/>
    <m/>
    <m/>
    <m/>
  </r>
  <r>
    <n v="20"/>
    <x v="19"/>
    <n v="24042"/>
    <s v="INTEGRACIÓN SOCIAL"/>
    <n v="88"/>
    <s v="Unidades operativas orientadas a la prestación de servicios sociales a la persona mayor dotadas y/o acondicionadas"/>
    <s v="Desarrollo urbano y rural integral"/>
    <x v="37"/>
    <x v="0"/>
    <x v="0"/>
    <x v="3"/>
    <x v="18"/>
    <s v="Dotar y/o acondicionar 1 Centro(s) unidades operativas orientadas a la prestación de servicios a la persona mayor"/>
    <s v="DOTACIÓN"/>
    <n v="1"/>
    <n v="92.7"/>
    <n v="1.5259330092692776E-3"/>
    <s v="Constante"/>
    <x v="601"/>
    <x v="601"/>
    <n v="0"/>
    <n v="0"/>
    <n v="0"/>
    <m/>
    <m/>
    <m/>
  </r>
  <r>
    <n v="20"/>
    <x v="19"/>
    <n v="22781"/>
    <s v="HÁBITAT"/>
    <n v="89"/>
    <s v="Viviendas de interés social rurales mejoradas "/>
    <s v="Hábitat sostenible e incluyente"/>
    <x v="38"/>
    <x v="1"/>
    <x v="0"/>
    <x v="3"/>
    <x v="19"/>
    <s v="Mejorar 200 Vivienda(s) de interés social rurales mejoradas"/>
    <s v="MEJORAMIENTO DE VIVIENDA"/>
    <n v="200"/>
    <n v="2300"/>
    <n v="3.7860258050909798E-2"/>
    <s v="Suma"/>
    <x v="602"/>
    <x v="602"/>
    <n v="0"/>
    <n v="0"/>
    <n v="0"/>
    <m/>
    <m/>
    <m/>
  </r>
  <r>
    <n v="20"/>
    <x v="19"/>
    <n v="23271"/>
    <s v="GOBIERNO"/>
    <n v="91"/>
    <s v="Sedes administrativas locales construidas."/>
    <s v="Gobierno confiable"/>
    <x v="40"/>
    <x v="1"/>
    <x v="6"/>
    <x v="4"/>
    <x v="20"/>
    <s v="Construir 1 Sede(s) administrativa local"/>
    <s v="CONSTRUCCIÓN"/>
    <n v="1"/>
    <n v="4100"/>
    <n v="6.7490025221187036E-2"/>
    <s v="Constante"/>
    <x v="603"/>
    <x v="603"/>
    <n v="0"/>
    <n v="0"/>
    <n v="0"/>
    <m/>
    <m/>
    <m/>
  </r>
  <r>
    <n v="20"/>
    <x v="19"/>
    <n v="23272"/>
    <s v="GOBIERNO"/>
    <n v="93"/>
    <s v="Estrategias de fortalecimiento institucional realizadas"/>
    <s v="Gobierno confiable"/>
    <x v="39"/>
    <x v="1"/>
    <x v="6"/>
    <x v="4"/>
    <x v="20"/>
    <s v="Realizar 4 Estrategia(s) de fortalecimiento institucional (una por vigencia)."/>
    <s v="FORTALECIMIENTO INSTITUCIONAL"/>
    <n v="4"/>
    <n v="6250"/>
    <n v="0.10288113600790706"/>
    <s v="Suma"/>
    <x v="603"/>
    <x v="603"/>
    <n v="0"/>
    <n v="0"/>
    <n v="0"/>
    <m/>
    <m/>
    <m/>
  </r>
  <r>
    <n v="20"/>
    <x v="19"/>
    <n v="23273"/>
    <s v="GOBIERNO"/>
    <n v="92"/>
    <s v="Sedes administrativas locales intervenidas."/>
    <s v="Gobierno confiable"/>
    <x v="40"/>
    <x v="1"/>
    <x v="6"/>
    <x v="4"/>
    <x v="20"/>
    <s v="Intervenir 1 Sede(s) administrativa local"/>
    <s v="INTERVENCIÓN"/>
    <n v="1"/>
    <n v="410"/>
    <n v="6.7490025221187038E-3"/>
    <s v="Constante"/>
    <x v="603"/>
    <x v="603"/>
    <n v="0"/>
    <n v="0"/>
    <n v="0"/>
    <m/>
    <m/>
    <m/>
  </r>
  <r>
    <n v="20"/>
    <x v="19"/>
    <n v="23274"/>
    <s v="GOBIERNO"/>
    <n v="90"/>
    <s v="Sedes administrativas locales terminadas."/>
    <s v="Gobierno confiable"/>
    <x v="40"/>
    <x v="1"/>
    <x v="6"/>
    <x v="4"/>
    <x v="20"/>
    <s v="Terminar 1 Sede(s) sede administrativa local"/>
    <s v="TERMINACIÓN "/>
    <n v="1"/>
    <n v="0"/>
    <n v="0"/>
    <s v="Suma"/>
    <x v="603"/>
    <x v="603"/>
    <n v="0"/>
    <n v="0"/>
    <n v="0"/>
    <m/>
    <m/>
    <m/>
  </r>
  <r>
    <n v="20"/>
    <x v="19"/>
    <n v="22651"/>
    <s v="GESTIÓN PÚBLICA"/>
    <n v="95"/>
    <s v="Servicios TIC´s generados en zonas rurales y/o apartadas y urbanas"/>
    <s v="Ciudad inteligente​"/>
    <x v="42"/>
    <x v="0"/>
    <x v="0"/>
    <x v="4"/>
    <x v="21"/>
    <s v="Operativizar 17 Centro(s) de Acceso Comunitario en zonas rurales y/o apartadas y/o urbanas, con énfasis en Servicios TIC´s generados."/>
    <s v="CONECTIVIDAD"/>
    <n v="17"/>
    <n v="519.76"/>
    <n v="8.5557598802351639E-3"/>
    <s v="Suma"/>
    <x v="604"/>
    <x v="604"/>
    <n v="0"/>
    <n v="0"/>
    <n v="0"/>
    <m/>
    <m/>
    <m/>
  </r>
  <r>
    <n v="20"/>
    <x v="19"/>
    <n v="23861"/>
    <s v="GOBIERNO"/>
    <n v="100"/>
    <s v="Acciones desarrolladas, orientadas a la ciudadanía en el marco de la estrategía Bogotaneidad"/>
    <s v="Gobierno confiable"/>
    <x v="49"/>
    <x v="1"/>
    <x v="0"/>
    <x v="4"/>
    <x v="22"/>
    <s v="Desarrollar 4 Acción(es) acciones orientadas a la ciudadanía, en el marco de la estrategia &quot;Bogotaneidad&quot;"/>
    <s v="ESTRATEGIA BOGOTANEIDAD"/>
    <n v="4"/>
    <n v="400"/>
    <n v="6.5843927045060521E-3"/>
    <s v="Suma"/>
    <x v="605"/>
    <x v="605"/>
    <n v="0"/>
    <n v="0"/>
    <n v="0"/>
    <m/>
    <m/>
    <m/>
  </r>
  <r>
    <n v="20"/>
    <x v="19"/>
    <n v="23862"/>
    <s v="GOBIERNO"/>
    <n v="101"/>
    <s v="Unidades de innovación publica  y social fortalecidas"/>
    <s v="Gobierno confiable"/>
    <x v="49"/>
    <x v="1"/>
    <x v="0"/>
    <x v="4"/>
    <x v="22"/>
    <s v="Fortalecer 4 Unidad(es) unidades de innovación pública y social a nivel local"/>
    <s v="INNOVACIÓN PÚBLICA"/>
    <n v="4"/>
    <n v="204.44800000000001"/>
    <n v="3.3654147991271336E-3"/>
    <s v="Suma"/>
    <x v="605"/>
    <x v="605"/>
    <n v="0"/>
    <n v="0"/>
    <n v="0"/>
    <m/>
    <m/>
    <m/>
  </r>
  <r>
    <n v="20"/>
    <x v="19"/>
    <n v="26961"/>
    <s v="GOBIERNO"/>
    <n v="98"/>
    <s v="Personas capacitadas a través de procesos de formación para la participación de manera virtual y presencial."/>
    <s v="Democracia deliberativa y participación"/>
    <x v="43"/>
    <x v="0"/>
    <x v="0"/>
    <x v="4"/>
    <x v="22"/>
    <s v="Capacitar 240 Persona(s) a través de procesos de formación para la participación de manera virtual y presencial."/>
    <s v="CAPACITACIÓN"/>
    <n v="240"/>
    <n v="334.35"/>
    <n v="5.5037292518789966E-3"/>
    <s v="Suma"/>
    <x v="606"/>
    <x v="606"/>
    <n v="0"/>
    <n v="0"/>
    <n v="0"/>
    <m/>
    <m/>
    <m/>
  </r>
  <r>
    <n v="20"/>
    <x v="19"/>
    <n v="26962"/>
    <s v="GOBIERNO"/>
    <n v="111"/>
    <s v="Salones comunales y/o casas de la participación construidos"/>
    <s v="Democracia deliberativa y participación"/>
    <x v="44"/>
    <x v="0"/>
    <x v="0"/>
    <x v="4"/>
    <x v="22"/>
    <s v="Construir 4 Sede(s) de salones comunales y/o casas de participación."/>
    <s v="CONSTRUCCIÓN"/>
    <n v="4"/>
    <n v="370.82"/>
    <n v="6.1040612567123355E-3"/>
    <s v="Suma"/>
    <x v="606"/>
    <x v="606"/>
    <n v="0"/>
    <n v="0"/>
    <n v="0"/>
    <m/>
    <m/>
    <m/>
  </r>
  <r>
    <n v="20"/>
    <x v="19"/>
    <n v="26963"/>
    <s v="GOBIERNO"/>
    <n v="108"/>
    <s v="Organizaciones comunales dotadas"/>
    <s v="Democracia deliberativa y participación"/>
    <x v="44"/>
    <x v="0"/>
    <x v="0"/>
    <x v="4"/>
    <x v="22"/>
    <s v="Dotar 20 Organización(es) comunales"/>
    <s v="DOTACIÓN"/>
    <n v="20"/>
    <n v="105.68"/>
    <n v="1.7395965525304992E-3"/>
    <s v="Suma"/>
    <x v="606"/>
    <x v="606"/>
    <n v="0"/>
    <n v="0"/>
    <n v="0"/>
    <m/>
    <m/>
    <m/>
  </r>
  <r>
    <n v="20"/>
    <x v="19"/>
    <n v="26964"/>
    <s v="GOBIERNO"/>
    <n v="99"/>
    <s v="Organizaciones comunales fortalecidas."/>
    <s v="Democracia deliberativa y participación"/>
    <x v="45"/>
    <x v="1"/>
    <x v="0"/>
    <x v="4"/>
    <x v="22"/>
    <s v="Fortalecer 27 Organización(es) comunales"/>
    <s v="FORTALECIMIENTO COMUNAL"/>
    <n v="27"/>
    <n v="640"/>
    <n v="1.0535028327209683E-2"/>
    <s v="Suma"/>
    <x v="606"/>
    <x v="606"/>
    <n v="0"/>
    <n v="0"/>
    <n v="0"/>
    <m/>
    <m/>
    <m/>
  </r>
  <r>
    <n v="20"/>
    <x v="19"/>
    <n v="26965"/>
    <s v="GOBIERNO"/>
    <n v="97"/>
    <s v="Organizaciones sociales e Instancias de participación ciudadana fortalecidas."/>
    <s v="Democracia deliberativa y participación"/>
    <x v="46"/>
    <x v="0"/>
    <x v="0"/>
    <x v="4"/>
    <x v="22"/>
    <s v="Fortalecer 40 Organización(es) sociales e Instancias de participación ciudadana."/>
    <s v="FORTALECIMIENTO DE ORGANIZACIONES"/>
    <n v="40"/>
    <n v="488.86"/>
    <n v="8.0471155438120723E-3"/>
    <s v="Suma"/>
    <x v="606"/>
    <x v="606"/>
    <n v="0"/>
    <n v="0"/>
    <n v="0"/>
    <m/>
    <m/>
    <m/>
  </r>
  <r>
    <n v="20"/>
    <x v="19"/>
    <n v="26966"/>
    <s v="GOBIERNO"/>
    <n v="107"/>
    <s v="Salones comunales y/o casas de la participación rehabilitados"/>
    <s v="Democracia deliberativa y participación"/>
    <x v="44"/>
    <x v="0"/>
    <x v="0"/>
    <x v="4"/>
    <x v="22"/>
    <s v="Rehabilitar 4 Salón(es) comunales y/o casas de participación."/>
    <s v="REHABILITACIÓN"/>
    <n v="4"/>
    <n v="173.05"/>
    <n v="2.8485728937869309E-3"/>
    <s v="Suma"/>
    <x v="606"/>
    <x v="606"/>
    <n v="0"/>
    <n v="0"/>
    <n v="0"/>
    <m/>
    <m/>
    <m/>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4.xml"/></Relationships>
</file>

<file path=xl/pivotTables/_rels/pivotTable10.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11.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5.xml"/></Relationships>
</file>

<file path=xl/pivotTables/_rels/pivotTable3.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4.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5.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6.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7.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8.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9.xml.rels><?xml version="1.0" encoding="UTF-8" standalone="yes"?>
<Relationships xmlns="http://schemas.openxmlformats.org/package/2006/relationships"><Relationship Id="rId1" Type="http://schemas.openxmlformats.org/officeDocument/2006/relationships/pivotCacheDefinition" Target="../pivotCache/pivotCacheDefinition3.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FC62018B-6B69-40E9-8247-6A03BF5B9756}" name="TablaDinámica1" cacheId="3" applyNumberFormats="0" applyBorderFormats="0" applyFontFormats="0" applyPatternFormats="0" applyAlignmentFormats="0" applyWidthHeightFormats="1" dataCaption="Valores" updatedVersion="8" minRefreshableVersion="3" useAutoFormatting="1" itemPrintTitles="1" createdVersion="8" indent="0" outline="1" outlineData="1" multipleFieldFilters="0">
  <location ref="A3:B35" firstHeaderRow="1" firstDataRow="1" firstDataCol="1" rowPageCount="1" colPageCount="1"/>
  <pivotFields count="26">
    <pivotField showAll="0"/>
    <pivotField axis="axisPage" multipleItemSelectionAllowed="1" showAll="0">
      <items count="8">
        <item x="6"/>
        <item h="1" x="1"/>
        <item h="1" x="3"/>
        <item h="1" x="2"/>
        <item h="1" x="5"/>
        <item h="1" x="0"/>
        <item h="1" x="4"/>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numFmtId="167" showAll="0"/>
    <pivotField showAll="0"/>
    <pivotField numFmtId="1" showAll="0">
      <items count="220">
        <item x="112"/>
        <item x="118"/>
        <item x="99"/>
        <item x="114"/>
        <item x="119"/>
        <item x="32"/>
        <item x="97"/>
        <item x="34"/>
        <item x="42"/>
        <item x="59"/>
        <item x="56"/>
        <item x="51"/>
        <item x="60"/>
        <item x="102"/>
        <item x="30"/>
        <item x="61"/>
        <item x="55"/>
        <item x="54"/>
        <item x="35"/>
        <item x="100"/>
        <item x="57"/>
        <item x="126"/>
        <item x="9"/>
        <item x="127"/>
        <item x="96"/>
        <item x="128"/>
        <item x="105"/>
        <item x="123"/>
        <item x="129"/>
        <item x="130"/>
        <item x="131"/>
        <item x="132"/>
        <item x="139"/>
        <item x="140"/>
        <item x="133"/>
        <item x="156"/>
        <item x="134"/>
        <item x="13"/>
        <item x="53"/>
        <item x="36"/>
        <item x="46"/>
        <item x="47"/>
        <item x="107"/>
        <item x="52"/>
        <item x="136"/>
        <item x="106"/>
        <item x="49"/>
        <item x="50"/>
        <item x="48"/>
        <item x="116"/>
        <item x="40"/>
        <item x="43"/>
        <item x="109"/>
        <item x="41"/>
        <item x="31"/>
        <item x="39"/>
        <item x="137"/>
        <item x="33"/>
        <item x="45"/>
        <item x="44"/>
        <item x="58"/>
        <item x="138"/>
        <item x="62"/>
        <item x="38"/>
        <item x="37"/>
        <item x="141"/>
        <item x="12"/>
        <item x="0"/>
        <item x="27"/>
        <item x="142"/>
        <item x="143"/>
        <item x="144"/>
        <item x="145"/>
        <item x="17"/>
        <item x="14"/>
        <item x="28"/>
        <item x="3"/>
        <item x="101"/>
        <item x="2"/>
        <item x="15"/>
        <item x="104"/>
        <item x="113"/>
        <item x="1"/>
        <item x="110"/>
        <item x="4"/>
        <item x="95"/>
        <item x="16"/>
        <item x="111"/>
        <item x="11"/>
        <item x="19"/>
        <item x="7"/>
        <item x="98"/>
        <item x="115"/>
        <item x="21"/>
        <item x="22"/>
        <item x="108"/>
        <item x="5"/>
        <item x="20"/>
        <item x="10"/>
        <item x="18"/>
        <item x="6"/>
        <item x="25"/>
        <item x="121"/>
        <item x="63"/>
        <item x="149"/>
        <item x="150"/>
        <item x="151"/>
        <item x="122"/>
        <item x="152"/>
        <item x="153"/>
        <item x="124"/>
        <item x="154"/>
        <item x="155"/>
        <item x="29"/>
        <item x="26"/>
        <item x="23"/>
        <item x="120"/>
        <item x="125"/>
        <item x="103"/>
        <item x="117"/>
        <item x="147"/>
        <item x="173"/>
        <item x="171"/>
        <item x="214"/>
        <item x="167"/>
        <item x="160"/>
        <item x="166"/>
        <item x="165"/>
        <item x="157"/>
        <item x="146"/>
        <item x="158"/>
        <item x="163"/>
        <item x="198"/>
        <item x="205"/>
        <item x="201"/>
        <item x="197"/>
        <item x="203"/>
        <item x="196"/>
        <item x="189"/>
        <item x="204"/>
        <item x="211"/>
        <item x="192"/>
        <item x="207"/>
        <item x="195"/>
        <item x="206"/>
        <item x="212"/>
        <item x="164"/>
        <item x="135"/>
        <item x="208"/>
        <item x="199"/>
        <item x="161"/>
        <item x="209"/>
        <item x="202"/>
        <item x="184"/>
        <item x="200"/>
        <item x="216"/>
        <item x="193"/>
        <item x="190"/>
        <item x="159"/>
        <item x="215"/>
        <item x="172"/>
        <item x="194"/>
        <item x="188"/>
        <item x="217"/>
        <item x="170"/>
        <item x="213"/>
        <item x="181"/>
        <item x="8"/>
        <item x="218"/>
        <item x="179"/>
        <item x="210"/>
        <item x="191"/>
        <item x="175"/>
        <item x="162"/>
        <item x="177"/>
        <item x="66"/>
        <item x="67"/>
        <item x="65"/>
        <item x="84"/>
        <item x="74"/>
        <item x="87"/>
        <item x="79"/>
        <item x="91"/>
        <item x="81"/>
        <item x="88"/>
        <item x="64"/>
        <item x="70"/>
        <item x="92"/>
        <item x="174"/>
        <item x="68"/>
        <item x="183"/>
        <item x="75"/>
        <item x="89"/>
        <item x="86"/>
        <item x="178"/>
        <item x="76"/>
        <item x="80"/>
        <item x="82"/>
        <item x="83"/>
        <item x="182"/>
        <item x="71"/>
        <item x="185"/>
        <item x="85"/>
        <item x="180"/>
        <item x="72"/>
        <item x="168"/>
        <item x="73"/>
        <item x="186"/>
        <item x="69"/>
        <item x="93"/>
        <item x="78"/>
        <item x="176"/>
        <item x="77"/>
        <item x="24"/>
        <item x="94"/>
        <item x="187"/>
        <item x="169"/>
        <item x="90"/>
        <item x="148"/>
        <item t="default"/>
      </items>
    </pivotField>
    <pivotField axis="axisRow" showAll="0">
      <items count="220">
        <item x="112"/>
        <item x="118"/>
        <item x="99"/>
        <item x="114"/>
        <item x="119"/>
        <item x="32"/>
        <item x="97"/>
        <item x="34"/>
        <item x="42"/>
        <item x="59"/>
        <item x="56"/>
        <item x="51"/>
        <item x="60"/>
        <item x="102"/>
        <item x="30"/>
        <item x="61"/>
        <item x="55"/>
        <item x="54"/>
        <item x="35"/>
        <item x="100"/>
        <item x="57"/>
        <item x="126"/>
        <item x="9"/>
        <item x="127"/>
        <item x="96"/>
        <item x="128"/>
        <item x="105"/>
        <item x="123"/>
        <item x="129"/>
        <item x="130"/>
        <item x="131"/>
        <item x="132"/>
        <item x="139"/>
        <item x="140"/>
        <item x="133"/>
        <item x="156"/>
        <item x="134"/>
        <item x="13"/>
        <item x="53"/>
        <item x="36"/>
        <item x="46"/>
        <item x="47"/>
        <item x="107"/>
        <item x="52"/>
        <item x="136"/>
        <item x="106"/>
        <item x="49"/>
        <item x="50"/>
        <item x="48"/>
        <item x="116"/>
        <item x="40"/>
        <item x="43"/>
        <item x="109"/>
        <item x="41"/>
        <item x="31"/>
        <item x="39"/>
        <item x="137"/>
        <item x="33"/>
        <item x="45"/>
        <item x="44"/>
        <item x="58"/>
        <item x="138"/>
        <item x="62"/>
        <item x="38"/>
        <item x="37"/>
        <item x="141"/>
        <item x="12"/>
        <item x="0"/>
        <item x="27"/>
        <item x="142"/>
        <item x="143"/>
        <item x="144"/>
        <item x="145"/>
        <item x="17"/>
        <item x="14"/>
        <item x="28"/>
        <item x="3"/>
        <item x="101"/>
        <item x="2"/>
        <item x="15"/>
        <item x="104"/>
        <item x="113"/>
        <item x="1"/>
        <item x="110"/>
        <item x="4"/>
        <item x="95"/>
        <item x="16"/>
        <item x="111"/>
        <item x="11"/>
        <item x="19"/>
        <item x="7"/>
        <item x="98"/>
        <item x="115"/>
        <item x="21"/>
        <item x="22"/>
        <item x="108"/>
        <item x="5"/>
        <item x="20"/>
        <item x="10"/>
        <item x="18"/>
        <item x="6"/>
        <item x="25"/>
        <item x="121"/>
        <item x="63"/>
        <item x="149"/>
        <item x="150"/>
        <item x="151"/>
        <item x="122"/>
        <item x="152"/>
        <item x="153"/>
        <item x="124"/>
        <item x="154"/>
        <item x="155"/>
        <item x="29"/>
        <item x="26"/>
        <item x="23"/>
        <item x="120"/>
        <item x="125"/>
        <item x="103"/>
        <item x="117"/>
        <item x="147"/>
        <item x="173"/>
        <item x="171"/>
        <item x="214"/>
        <item x="167"/>
        <item x="160"/>
        <item x="166"/>
        <item x="165"/>
        <item x="157"/>
        <item x="146"/>
        <item x="158"/>
        <item x="163"/>
        <item x="198"/>
        <item x="205"/>
        <item x="201"/>
        <item x="197"/>
        <item x="203"/>
        <item x="196"/>
        <item x="189"/>
        <item x="204"/>
        <item x="211"/>
        <item x="192"/>
        <item x="207"/>
        <item x="195"/>
        <item x="206"/>
        <item x="212"/>
        <item x="164"/>
        <item x="135"/>
        <item x="208"/>
        <item x="199"/>
        <item x="161"/>
        <item x="209"/>
        <item x="202"/>
        <item x="184"/>
        <item x="200"/>
        <item x="216"/>
        <item x="193"/>
        <item x="190"/>
        <item x="159"/>
        <item x="215"/>
        <item x="172"/>
        <item x="194"/>
        <item x="188"/>
        <item x="217"/>
        <item x="170"/>
        <item x="213"/>
        <item x="181"/>
        <item x="8"/>
        <item x="218"/>
        <item x="179"/>
        <item x="210"/>
        <item x="191"/>
        <item x="175"/>
        <item x="162"/>
        <item x="177"/>
        <item x="66"/>
        <item x="67"/>
        <item x="65"/>
        <item x="84"/>
        <item x="74"/>
        <item x="87"/>
        <item x="79"/>
        <item x="91"/>
        <item x="81"/>
        <item x="88"/>
        <item x="64"/>
        <item x="70"/>
        <item x="92"/>
        <item x="174"/>
        <item x="68"/>
        <item x="183"/>
        <item x="75"/>
        <item x="89"/>
        <item x="86"/>
        <item x="178"/>
        <item x="76"/>
        <item x="80"/>
        <item x="82"/>
        <item x="83"/>
        <item x="182"/>
        <item x="71"/>
        <item x="185"/>
        <item x="85"/>
        <item x="180"/>
        <item x="72"/>
        <item x="168"/>
        <item x="73"/>
        <item x="186"/>
        <item x="69"/>
        <item x="93"/>
        <item x="78"/>
        <item x="176"/>
        <item x="77"/>
        <item x="24"/>
        <item x="94"/>
        <item x="187"/>
        <item x="169"/>
        <item x="90"/>
        <item x="148"/>
        <item t="default"/>
      </items>
    </pivotField>
    <pivotField numFmtId="164" showAll="0"/>
    <pivotField dataField="1" numFmtId="172" showAll="0"/>
    <pivotField numFmtId="167" showAll="0"/>
    <pivotField showAll="0"/>
    <pivotField showAll="0"/>
    <pivotField showAll="0"/>
  </pivotFields>
  <rowFields count="1">
    <field x="19"/>
  </rowFields>
  <rowItems count="32">
    <i>
      <x v="123"/>
    </i>
    <i>
      <x v="132"/>
    </i>
    <i>
      <x v="133"/>
    </i>
    <i>
      <x v="134"/>
    </i>
    <i>
      <x v="135"/>
    </i>
    <i>
      <x v="136"/>
    </i>
    <i>
      <x v="137"/>
    </i>
    <i>
      <x v="138"/>
    </i>
    <i>
      <x v="139"/>
    </i>
    <i>
      <x v="140"/>
    </i>
    <i>
      <x v="141"/>
    </i>
    <i>
      <x v="142"/>
    </i>
    <i>
      <x v="143"/>
    </i>
    <i>
      <x v="144"/>
    </i>
    <i>
      <x v="145"/>
    </i>
    <i>
      <x v="148"/>
    </i>
    <i>
      <x v="149"/>
    </i>
    <i>
      <x v="151"/>
    </i>
    <i>
      <x v="152"/>
    </i>
    <i>
      <x v="154"/>
    </i>
    <i>
      <x v="155"/>
    </i>
    <i>
      <x v="156"/>
    </i>
    <i>
      <x v="157"/>
    </i>
    <i>
      <x v="159"/>
    </i>
    <i>
      <x v="161"/>
    </i>
    <i>
      <x v="162"/>
    </i>
    <i>
      <x v="163"/>
    </i>
    <i>
      <x v="165"/>
    </i>
    <i>
      <x v="168"/>
    </i>
    <i>
      <x v="170"/>
    </i>
    <i>
      <x v="171"/>
    </i>
    <i t="grand">
      <x/>
    </i>
  </rowItems>
  <colItems count="1">
    <i/>
  </colItems>
  <pageFields count="1">
    <pageField fld="1" hier="-1"/>
  </pageFields>
  <dataFields count="1">
    <dataField name="Suma de Valor POAI 2026" fld="21" baseField="18" baseItem="0" numFmtId="172"/>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10.xml><?xml version="1.0" encoding="utf-8"?>
<pivotTableDefinition xmlns="http://schemas.openxmlformats.org/spreadsheetml/2006/main" xmlns:mc="http://schemas.openxmlformats.org/markup-compatibility/2006" xmlns:xr="http://schemas.microsoft.com/office/spreadsheetml/2014/revision" mc:Ignorable="xr" xr:uid="{00000000-0007-0000-0600-000000000000}" name="TablaDinámica5" cacheId="1" applyNumberFormats="0" applyBorderFormats="0" applyFontFormats="0" applyPatternFormats="0" applyAlignmentFormats="0" applyWidthHeightFormats="1" dataCaption="Valores" updatedVersion="8" minRefreshableVersion="3" useAutoFormatting="1" itemPrintTitles="1" createdVersion="8" indent="0" compact="0" compactData="0" multipleFieldFilters="0">
  <location ref="B3:C24" firstHeaderRow="1" firstDataRow="1" firstDataCol="2"/>
  <pivotFields count="22">
    <pivotField axis="axisRow" compact="0" outline="0" showAll="0" defaultSubtotal="0">
      <items count="20">
        <item x="0"/>
        <item x="1"/>
        <item x="2"/>
        <item x="3"/>
        <item x="4"/>
        <item x="5"/>
        <item x="6"/>
        <item x="7"/>
        <item x="8"/>
        <item x="9"/>
        <item x="10"/>
        <item x="11"/>
        <item x="12"/>
        <item x="13"/>
        <item x="14"/>
        <item x="15"/>
        <item x="16"/>
        <item x="17"/>
        <item x="18"/>
        <item x="19"/>
      </items>
      <extLst>
        <ext xmlns:x14="http://schemas.microsoft.com/office/spreadsheetml/2009/9/main" uri="{2946ED86-A175-432a-8AC1-64E0C546D7DE}">
          <x14:pivotField fillDownLabels="1"/>
        </ext>
      </extLst>
    </pivotField>
    <pivotField axis="axisRow" compact="0" outline="0" showAll="0" defaultSubtotal="0">
      <items count="21">
        <item x="14"/>
        <item x="11"/>
        <item x="6"/>
        <item x="1"/>
        <item x="18"/>
        <item x="9"/>
        <item x="8"/>
        <item x="7"/>
        <item x="16"/>
        <item x="13"/>
        <item x="15"/>
        <item x="17"/>
        <item x="3"/>
        <item x="2"/>
        <item x="10"/>
        <item x="19"/>
        <item x="12"/>
        <item x="5"/>
        <item x="0"/>
        <item x="4"/>
        <item m="1" x="20"/>
      </items>
      <extLst>
        <ext xmlns:x14="http://schemas.microsoft.com/office/spreadsheetml/2009/9/main" uri="{2946ED86-A175-432a-8AC1-64E0C546D7DE}">
          <x14:pivotField fillDownLabels="1"/>
        </ext>
      </extLst>
    </pivotField>
    <pivotField compact="0" outline="0" subtotalTop="0" showAll="0" defaultSubtotal="0">
      <extLst>
        <ext xmlns:x14="http://schemas.microsoft.com/office/spreadsheetml/2009/9/main" uri="{2946ED86-A175-432a-8AC1-64E0C546D7DE}">
          <x14:pivotField fillDownLabels="1"/>
        </ext>
      </extLst>
    </pivotField>
    <pivotField compact="0" outline="0" subtotalTop="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ubtotalTop="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ubtotalTop="0" showAll="0" defaultSubtotal="0">
      <extLst>
        <ext xmlns:x14="http://schemas.microsoft.com/office/spreadsheetml/2009/9/main" uri="{2946ED86-A175-432a-8AC1-64E0C546D7DE}">
          <x14:pivotField fillDownLabels="1"/>
        </ext>
      </extLst>
    </pivotField>
    <pivotField compact="0" outline="0" subtotalTop="0" showAll="0" defaultSubtotal="0">
      <extLst>
        <ext xmlns:x14="http://schemas.microsoft.com/office/spreadsheetml/2009/9/main" uri="{2946ED86-A175-432a-8AC1-64E0C546D7DE}">
          <x14:pivotField fillDownLabels="1"/>
        </ext>
      </extLst>
    </pivotField>
    <pivotField compact="0" outline="0" subtotalTop="0" showAll="0" defaultSubtotal="0">
      <extLst>
        <ext xmlns:x14="http://schemas.microsoft.com/office/spreadsheetml/2009/9/main" uri="{2946ED86-A175-432a-8AC1-64E0C546D7DE}">
          <x14:pivotField fillDownLabels="1"/>
        </ext>
      </extLst>
    </pivotField>
    <pivotField compact="0" outline="0" subtotalTop="0" showAll="0" defaultSubtotal="0">
      <extLst>
        <ext xmlns:x14="http://schemas.microsoft.com/office/spreadsheetml/2009/9/main" uri="{2946ED86-A175-432a-8AC1-64E0C546D7DE}">
          <x14:pivotField fillDownLabels="1"/>
        </ext>
      </extLst>
    </pivotField>
    <pivotField compact="0" outline="0" subtotalTop="0" showAll="0" defaultSubtotal="0">
      <extLst>
        <ext xmlns:x14="http://schemas.microsoft.com/office/spreadsheetml/2009/9/main" uri="{2946ED86-A175-432a-8AC1-64E0C546D7DE}">
          <x14:pivotField fillDownLabels="1"/>
        </ext>
      </extLst>
    </pivotField>
    <pivotField compact="0" outline="0" subtotalTop="0" showAll="0" defaultSubtotal="0">
      <extLst>
        <ext xmlns:x14="http://schemas.microsoft.com/office/spreadsheetml/2009/9/main" uri="{2946ED86-A175-432a-8AC1-64E0C546D7DE}">
          <x14:pivotField fillDownLabels="1"/>
        </ext>
      </extLst>
    </pivotField>
    <pivotField compact="0" outline="0" subtotalTop="0" showAll="0" defaultSubtotal="0">
      <extLst>
        <ext xmlns:x14="http://schemas.microsoft.com/office/spreadsheetml/2009/9/main" uri="{2946ED86-A175-432a-8AC1-64E0C546D7DE}">
          <x14:pivotField fillDownLabels="1"/>
        </ext>
      </extLst>
    </pivotField>
    <pivotField compact="0" outline="0" subtotalTop="0" showAll="0" defaultSubtotal="0">
      <extLst>
        <ext xmlns:x14="http://schemas.microsoft.com/office/spreadsheetml/2009/9/main" uri="{2946ED86-A175-432a-8AC1-64E0C546D7DE}">
          <x14:pivotField fillDownLabels="1"/>
        </ext>
      </extLst>
    </pivotField>
    <pivotField compact="0" outline="0" subtotalTop="0" showAll="0" defaultSubtotal="0">
      <extLst>
        <ext xmlns:x14="http://schemas.microsoft.com/office/spreadsheetml/2009/9/main" uri="{2946ED86-A175-432a-8AC1-64E0C546D7DE}">
          <x14:pivotField fillDownLabels="1"/>
        </ext>
      </extLst>
    </pivotField>
    <pivotField compact="0" numFmtId="167" outline="0" subtotalTop="0" showAll="0" defaultSubtotal="0">
      <extLst>
        <ext xmlns:x14="http://schemas.microsoft.com/office/spreadsheetml/2009/9/main" uri="{2946ED86-A175-432a-8AC1-64E0C546D7DE}">
          <x14:pivotField fillDownLabels="1"/>
        </ext>
      </extLst>
    </pivotField>
    <pivotField compact="0" outline="0" subtotalTop="0" showAll="0" defaultSubtotal="0">
      <extLst>
        <ext xmlns:x14="http://schemas.microsoft.com/office/spreadsheetml/2009/9/main" uri="{2946ED86-A175-432a-8AC1-64E0C546D7DE}">
          <x14:pivotField fillDownLabels="1"/>
        </ext>
      </extLst>
    </pivotField>
    <pivotField compact="0" outline="0" subtotalTop="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numFmtId="164" outline="0" subtotalTop="0" showAll="0" defaultSubtotal="0">
      <extLst>
        <ext xmlns:x14="http://schemas.microsoft.com/office/spreadsheetml/2009/9/main" uri="{2946ED86-A175-432a-8AC1-64E0C546D7DE}">
          <x14:pivotField fillDownLabels="1"/>
        </ext>
      </extLst>
    </pivotField>
    <pivotField compact="0" numFmtId="172" outline="0" subtotalTop="0" showAll="0" defaultSubtotal="0">
      <extLst>
        <ext xmlns:x14="http://schemas.microsoft.com/office/spreadsheetml/2009/9/main" uri="{2946ED86-A175-432a-8AC1-64E0C546D7DE}">
          <x14:pivotField fillDownLabels="1"/>
        </ext>
      </extLst>
    </pivotField>
  </pivotFields>
  <rowFields count="2">
    <field x="1"/>
    <field x="0"/>
  </rowFields>
  <rowItems count="21">
    <i>
      <x/>
      <x v="14"/>
    </i>
    <i>
      <x v="1"/>
      <x v="11"/>
    </i>
    <i>
      <x v="2"/>
      <x v="6"/>
    </i>
    <i>
      <x v="3"/>
      <x v="1"/>
    </i>
    <i>
      <x v="4"/>
      <x v="18"/>
    </i>
    <i>
      <x v="5"/>
      <x v="9"/>
    </i>
    <i>
      <x v="6"/>
      <x v="8"/>
    </i>
    <i>
      <x v="7"/>
      <x v="7"/>
    </i>
    <i>
      <x v="8"/>
      <x v="16"/>
    </i>
    <i>
      <x v="9"/>
      <x v="13"/>
    </i>
    <i>
      <x v="10"/>
      <x v="15"/>
    </i>
    <i>
      <x v="11"/>
      <x v="17"/>
    </i>
    <i>
      <x v="12"/>
      <x v="3"/>
    </i>
    <i>
      <x v="13"/>
      <x v="2"/>
    </i>
    <i>
      <x v="14"/>
      <x v="10"/>
    </i>
    <i>
      <x v="15"/>
      <x v="19"/>
    </i>
    <i>
      <x v="16"/>
      <x v="12"/>
    </i>
    <i>
      <x v="17"/>
      <x v="5"/>
    </i>
    <i>
      <x v="18"/>
      <x/>
    </i>
    <i>
      <x v="19"/>
      <x v="4"/>
    </i>
    <i t="grand">
      <x/>
    </i>
  </rowItems>
  <colItems count="1">
    <i/>
  </colItems>
  <formats count="8">
    <format dxfId="18">
      <pivotArea grandRow="1" outline="0" collapsedLevelsAreSubtotals="1" fieldPosition="0"/>
    </format>
    <format dxfId="17">
      <pivotArea field="0" type="button" dataOnly="0" labelOnly="1" outline="0" axis="axisRow" fieldPosition="1"/>
    </format>
    <format dxfId="16">
      <pivotArea dataOnly="0" labelOnly="1" outline="0" axis="axisValues" fieldPosition="0"/>
    </format>
    <format dxfId="15">
      <pivotArea field="0" type="button" dataOnly="0" labelOnly="1" outline="0" axis="axisRow" fieldPosition="1"/>
    </format>
    <format dxfId="14">
      <pivotArea dataOnly="0" labelOnly="1" outline="0" axis="axisValues" fieldPosition="0"/>
    </format>
    <format dxfId="13">
      <pivotArea field="0" type="button" dataOnly="0" labelOnly="1" outline="0" axis="axisRow" fieldPosition="1"/>
    </format>
    <format dxfId="12">
      <pivotArea dataOnly="0" labelOnly="1" outline="0" axis="axisValues" fieldPosition="0"/>
    </format>
    <format dxfId="11">
      <pivotArea outline="0" collapsedLevelsAreSubtotals="1"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fillDownLabelsDefault="1" hideValuesRow="1"/>
    </ext>
    <ext xmlns:xpdl="http://schemas.microsoft.com/office/spreadsheetml/2016/pivotdefaultlayout" uri="{747A6164-185A-40DC-8AA5-F01512510D54}">
      <xpdl:pivotTableDefinition16 EnabledSubtotalsDefault="0" SubtotalsOnTopDefault="0"/>
    </ext>
  </extLst>
</pivotTableDefinition>
</file>

<file path=xl/pivotTables/pivotTable11.xml><?xml version="1.0" encoding="utf-8"?>
<pivotTableDefinition xmlns="http://schemas.openxmlformats.org/spreadsheetml/2006/main" xmlns:mc="http://schemas.openxmlformats.org/markup-compatibility/2006" xmlns:xr="http://schemas.microsoft.com/office/spreadsheetml/2014/revision" mc:Ignorable="xr" xr:uid="{00000000-0007-0000-0700-000000000000}" name="TablaDinámica5" cacheId="1" applyNumberFormats="0" applyBorderFormats="0" applyFontFormats="0" applyPatternFormats="0" applyAlignmentFormats="0" applyWidthHeightFormats="1" dataCaption="Valores" updatedVersion="8" minRefreshableVersion="3" useAutoFormatting="1" itemPrintTitles="1" createdVersion="8" indent="0" outline="1" outlineData="1" multipleFieldFilters="0">
  <location ref="E1:E22" firstHeaderRow="1" firstDataRow="1" firstDataCol="1"/>
  <pivotFields count="22">
    <pivotField axis="axisRow" showAll="0">
      <items count="21">
        <item x="0"/>
        <item x="1"/>
        <item x="2"/>
        <item x="3"/>
        <item x="4"/>
        <item x="5"/>
        <item x="6"/>
        <item x="7"/>
        <item x="8"/>
        <item x="9"/>
        <item x="10"/>
        <item x="11"/>
        <item x="12"/>
        <item x="13"/>
        <item x="14"/>
        <item x="15"/>
        <item x="16"/>
        <item x="17"/>
        <item x="18"/>
        <item x="19"/>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numFmtId="167" showAll="0"/>
    <pivotField showAll="0"/>
    <pivotField showAll="0"/>
    <pivotField showAll="0"/>
    <pivotField numFmtId="164" showAll="0"/>
    <pivotField numFmtId="172" showAll="0"/>
  </pivotFields>
  <rowFields count="1">
    <field x="0"/>
  </rowFields>
  <rowItems count="21">
    <i>
      <x/>
    </i>
    <i>
      <x v="1"/>
    </i>
    <i>
      <x v="2"/>
    </i>
    <i>
      <x v="3"/>
    </i>
    <i>
      <x v="4"/>
    </i>
    <i>
      <x v="5"/>
    </i>
    <i>
      <x v="6"/>
    </i>
    <i>
      <x v="7"/>
    </i>
    <i>
      <x v="8"/>
    </i>
    <i>
      <x v="9"/>
    </i>
    <i>
      <x v="10"/>
    </i>
    <i>
      <x v="11"/>
    </i>
    <i>
      <x v="12"/>
    </i>
    <i>
      <x v="13"/>
    </i>
    <i>
      <x v="14"/>
    </i>
    <i>
      <x v="15"/>
    </i>
    <i>
      <x v="16"/>
    </i>
    <i>
      <x v="17"/>
    </i>
    <i>
      <x v="18"/>
    </i>
    <i>
      <x v="19"/>
    </i>
    <i t="grand">
      <x/>
    </i>
  </rowItems>
  <colItems count="1">
    <i/>
  </colItems>
  <formats count="8">
    <format dxfId="10">
      <pivotArea collapsedLevelsAreSubtotals="1" fieldPosition="0">
        <references count="1">
          <reference field="0" count="0"/>
        </references>
      </pivotArea>
    </format>
    <format dxfId="9">
      <pivotArea grandRow="1" outline="0" collapsedLevelsAreSubtotals="1" fieldPosition="0"/>
    </format>
    <format dxfId="8">
      <pivotArea field="0" type="button" dataOnly="0" labelOnly="1" outline="0" axis="axisRow" fieldPosition="0"/>
    </format>
    <format dxfId="7">
      <pivotArea dataOnly="0" labelOnly="1" outline="0" axis="axisValues" fieldPosition="0"/>
    </format>
    <format dxfId="6">
      <pivotArea field="0" type="button" dataOnly="0" labelOnly="1" outline="0" axis="axisRow" fieldPosition="0"/>
    </format>
    <format dxfId="5">
      <pivotArea dataOnly="0" labelOnly="1" outline="0" axis="axisValues" fieldPosition="0"/>
    </format>
    <format dxfId="4">
      <pivotArea field="0" type="button" dataOnly="0" labelOnly="1" outline="0" axis="axisRow" fieldPosition="0"/>
    </format>
    <format dxfId="3">
      <pivotArea dataOnly="0" labelOnly="1" outline="0" axis="axisValues"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DDD93AD6-2D06-4E8A-A74D-51292C231B71}" name="TablaDinámica12" cacheId="4" applyNumberFormats="0" applyBorderFormats="0" applyFontFormats="0" applyPatternFormats="0" applyAlignmentFormats="0" applyWidthHeightFormats="1" dataCaption="Valores" updatedVersion="7" minRefreshableVersion="3" itemPrintTitles="1" createdVersion="8" indent="0" outline="1" outlineData="1" multipleFieldFilters="0" rowHeaderCaption="Componentes">
  <location ref="A3:A5" firstHeaderRow="1" firstDataRow="1" firstDataCol="1"/>
  <pivotFields count="26">
    <pivotField showAll="0"/>
    <pivotField axis="axisRow" showAll="0">
      <items count="22">
        <item h="1" x="14"/>
        <item h="1" x="11"/>
        <item x="6"/>
        <item h="1" x="1"/>
        <item h="1" x="18"/>
        <item h="1" x="9"/>
        <item h="1" x="8"/>
        <item h="1" x="7"/>
        <item h="1" x="16"/>
        <item h="1" x="13"/>
        <item h="1" x="15"/>
        <item h="1" x="17"/>
        <item h="1" x="3"/>
        <item h="1" x="2"/>
        <item h="1" x="10"/>
        <item h="1" x="19"/>
        <item h="1" x="12"/>
        <item h="1" x="5"/>
        <item h="1" x="0"/>
        <item h="1" x="4"/>
        <item h="1" m="1" x="20"/>
        <item t="default"/>
      </items>
    </pivotField>
    <pivotField showAll="0"/>
    <pivotField showAll="0"/>
    <pivotField showAll="0"/>
    <pivotField showAll="0"/>
    <pivotField showAll="0"/>
    <pivotField showAll="0"/>
    <pivotField showAll="0">
      <items count="5">
        <item x="1"/>
        <item x="0"/>
        <item h="1" m="1" x="3"/>
        <item h="1" x="2"/>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numFmtId="167" showAll="0"/>
    <pivotField showAll="0"/>
    <pivotField showAll="0"/>
    <pivotField showAll="0"/>
  </pivotFields>
  <rowFields count="1">
    <field x="1"/>
  </rowFields>
  <rowItems count="2">
    <i>
      <x v="2"/>
    </i>
    <i t="grand">
      <x/>
    </i>
  </rowItems>
  <colItems count="1">
    <i/>
  </colItems>
  <formats count="5">
    <format dxfId="35">
      <pivotArea field="8" type="button" dataOnly="0" labelOnly="1" outline="0"/>
    </format>
    <format dxfId="34">
      <pivotArea dataOnly="0" labelOnly="1" outline="0" axis="axisValues" fieldPosition="0"/>
    </format>
    <format dxfId="33">
      <pivotArea field="8" type="button" dataOnly="0" labelOnly="1" outline="0"/>
    </format>
    <format dxfId="32">
      <pivotArea dataOnly="0" labelOnly="1" outline="0" axis="axisValues" fieldPosition="0"/>
    </format>
    <format dxfId="31">
      <pivotArea field="8" type="button" dataOnly="0" labelOnly="1" outline="0"/>
    </format>
  </formats>
  <pivotTableStyleInfo name="PivotStyleMedium10"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3.xml><?xml version="1.0" encoding="utf-8"?>
<pivotTableDefinition xmlns="http://schemas.openxmlformats.org/spreadsheetml/2006/main" xmlns:mc="http://schemas.openxmlformats.org/markup-compatibility/2006" xmlns:xr="http://schemas.microsoft.com/office/spreadsheetml/2014/revision" mc:Ignorable="xr" xr:uid="{EF8EEE1B-776A-4488-B74B-13197122EC5E}" name="TablaDinámica2" cacheId="0" applyNumberFormats="0" applyBorderFormats="0" applyFontFormats="0" applyPatternFormats="0" applyAlignmentFormats="0" applyWidthHeightFormats="1" dataCaption="Valores" updatedVersion="8" minRefreshableVersion="3" useAutoFormatting="1" rowGrandTotals="0" colGrandTotals="0" itemPrintTitles="1" createdVersion="8" indent="0" compact="0" compactData="0" multipleFieldFilters="0">
  <location ref="R2:T22" firstHeaderRow="1" firstDataRow="2" firstDataCol="2"/>
  <pivotFields count="26">
    <pivotField axis="axisRow" compact="0" outline="0" showAll="0" defaultSubtotal="0">
      <items count="20">
        <item x="0"/>
        <item x="1"/>
        <item x="2"/>
        <item x="3"/>
        <item x="4"/>
        <item x="5"/>
        <item x="6"/>
        <item x="7"/>
        <item x="8"/>
        <item x="9"/>
        <item x="10"/>
        <item x="11"/>
        <item x="12"/>
        <item x="13"/>
        <item x="14"/>
        <item x="15"/>
        <item x="16"/>
        <item x="17"/>
        <item x="18"/>
        <item x="19"/>
      </items>
      <extLst>
        <ext xmlns:x14="http://schemas.microsoft.com/office/spreadsheetml/2009/9/main" uri="{2946ED86-A175-432a-8AC1-64E0C546D7DE}">
          <x14:pivotField fillDownLabels="1"/>
        </ext>
      </extLst>
    </pivotField>
    <pivotField axis="axisRow" compact="0" outline="0" showAll="0" defaultSubtotal="0">
      <items count="21">
        <item x="14"/>
        <item x="11"/>
        <item x="6"/>
        <item x="1"/>
        <item x="18"/>
        <item x="9"/>
        <item x="8"/>
        <item x="7"/>
        <item x="16"/>
        <item x="13"/>
        <item x="15"/>
        <item x="17"/>
        <item x="3"/>
        <item x="2"/>
        <item x="10"/>
        <item x="19"/>
        <item x="12"/>
        <item x="5"/>
        <item x="0"/>
        <item x="4"/>
        <item m="1" x="20"/>
      </items>
      <extLst>
        <ext xmlns:x14="http://schemas.microsoft.com/office/spreadsheetml/2009/9/main" uri="{2946ED86-A175-432a-8AC1-64E0C546D7DE}">
          <x14:pivotField fillDownLabels="1"/>
        </ext>
      </extLst>
    </pivotField>
    <pivotField compact="0" outline="0" subtotalTop="0" showAll="0" defaultSubtotal="0">
      <extLst>
        <ext xmlns:x14="http://schemas.microsoft.com/office/spreadsheetml/2009/9/main" uri="{2946ED86-A175-432a-8AC1-64E0C546D7DE}">
          <x14:pivotField fillDownLabels="1"/>
        </ext>
      </extLst>
    </pivotField>
    <pivotField compact="0" outline="0" subtotalTop="0" showAll="0" defaultSubtotal="0">
      <extLst>
        <ext xmlns:x14="http://schemas.microsoft.com/office/spreadsheetml/2009/9/main" uri="{2946ED86-A175-432a-8AC1-64E0C546D7DE}">
          <x14:pivotField fillDownLabels="1"/>
        </ext>
      </extLst>
    </pivotField>
    <pivotField axis="axisCol" compact="0" outline="0" multipleItemSelectionAllowed="1" showAll="0" defaultSubtotal="0">
      <items count="116">
        <item h="1" x="1"/>
        <item h="1" x="0"/>
        <item h="1" x="2"/>
        <item h="1" x="3"/>
        <item x="4"/>
        <item h="1" x="5"/>
        <item h="1" x="6"/>
        <item h="1" x="7"/>
        <item h="1" x="87"/>
        <item h="1" x="8"/>
        <item h="1" x="9"/>
        <item h="1" x="10"/>
        <item h="1" x="11"/>
        <item h="1" x="88"/>
        <item h="1" x="13"/>
        <item h="1" x="12"/>
        <item h="1" x="15"/>
        <item h="1" x="18"/>
        <item h="1" x="14"/>
        <item h="1" x="16"/>
        <item h="1" x="17"/>
        <item h="1" x="89"/>
        <item h="1" x="19"/>
        <item h="1" x="94"/>
        <item h="1" x="22"/>
        <item h="1" x="20"/>
        <item h="1" x="21"/>
        <item h="1" x="98"/>
        <item h="1" x="112"/>
        <item h="1" x="23"/>
        <item h="1" x="25"/>
        <item h="1" x="24"/>
        <item h="1" x="33"/>
        <item h="1" x="27"/>
        <item h="1" x="26"/>
        <item h="1" x="28"/>
        <item h="1" x="29"/>
        <item h="1" x="30"/>
        <item h="1" x="32"/>
        <item h="1" x="31"/>
        <item h="1" x="103"/>
        <item h="1" x="102"/>
        <item h="1" x="36"/>
        <item h="1" x="35"/>
        <item h="1" x="34"/>
        <item h="1" x="39"/>
        <item h="1" x="38"/>
        <item h="1" x="37"/>
        <item h="1" x="90"/>
        <item h="1" x="40"/>
        <item h="1" x="41"/>
        <item h="1" x="42"/>
        <item h="1" x="113"/>
        <item h="1" x="43"/>
        <item h="1" x="44"/>
        <item h="1" x="47"/>
        <item h="1" x="45"/>
        <item h="1" x="46"/>
        <item h="1" x="95"/>
        <item h="1" x="91"/>
        <item h="1" x="48"/>
        <item h="1" x="49"/>
        <item h="1" x="100"/>
        <item h="1" x="96"/>
        <item h="1" x="99"/>
        <item h="1" x="51"/>
        <item h="1" x="55"/>
        <item h="1" x="58"/>
        <item h="1" x="104"/>
        <item h="1" x="54"/>
        <item h="1" x="52"/>
        <item h="1" x="50"/>
        <item h="1" x="60"/>
        <item h="1" x="53"/>
        <item h="1" x="59"/>
        <item h="1" x="57"/>
        <item h="1" x="62"/>
        <item h="1" x="61"/>
        <item h="1" x="63"/>
        <item h="1" x="92"/>
        <item h="1" x="114"/>
        <item h="1" x="68"/>
        <item h="1" x="66"/>
        <item h="1" x="67"/>
        <item h="1" x="65"/>
        <item h="1" x="107"/>
        <item h="1" x="101"/>
        <item h="1" x="69"/>
        <item h="1" x="115"/>
        <item h="1" x="70"/>
        <item h="1" x="97"/>
        <item h="1" x="72"/>
        <item h="1" x="71"/>
        <item h="1" x="73"/>
        <item h="1" x="74"/>
        <item h="1" x="75"/>
        <item h="1" x="79"/>
        <item h="1" x="76"/>
        <item h="1" x="78"/>
        <item h="1" x="85"/>
        <item h="1" x="86"/>
        <item h="1" x="84"/>
        <item h="1" x="82"/>
        <item h="1" x="83"/>
        <item h="1" x="80"/>
        <item h="1" x="77"/>
        <item h="1" x="81"/>
        <item h="1" x="56"/>
        <item h="1" x="64"/>
        <item h="1" x="93"/>
        <item h="1" x="105"/>
        <item h="1" x="106"/>
        <item h="1" x="108"/>
        <item h="1" x="111"/>
        <item h="1" x="109"/>
        <item h="1" x="110"/>
      </items>
      <extLst>
        <ext xmlns:x14="http://schemas.microsoft.com/office/spreadsheetml/2009/9/main" uri="{2946ED86-A175-432a-8AC1-64E0C546D7DE}">
          <x14:pivotField fillDownLabels="1"/>
        </ext>
      </extLst>
    </pivotField>
    <pivotField compact="0" outline="0" subtotalTop="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ubtotalTop="0" showAll="0" defaultSubtotal="0">
      <extLst>
        <ext xmlns:x14="http://schemas.microsoft.com/office/spreadsheetml/2009/9/main" uri="{2946ED86-A175-432a-8AC1-64E0C546D7DE}">
          <x14:pivotField fillDownLabels="1"/>
        </ext>
      </extLst>
    </pivotField>
    <pivotField compact="0" outline="0" subtotalTop="0" showAll="0" defaultSubtotal="0">
      <extLst>
        <ext xmlns:x14="http://schemas.microsoft.com/office/spreadsheetml/2009/9/main" uri="{2946ED86-A175-432a-8AC1-64E0C546D7DE}">
          <x14:pivotField fillDownLabels="1"/>
        </ext>
      </extLst>
    </pivotField>
    <pivotField compact="0" outline="0" subtotalTop="0" showAll="0" defaultSubtotal="0">
      <extLst>
        <ext xmlns:x14="http://schemas.microsoft.com/office/spreadsheetml/2009/9/main" uri="{2946ED86-A175-432a-8AC1-64E0C546D7DE}">
          <x14:pivotField fillDownLabels="1"/>
        </ext>
      </extLst>
    </pivotField>
    <pivotField compact="0" outline="0" subtotalTop="0" showAll="0" defaultSubtotal="0">
      <extLst>
        <ext xmlns:x14="http://schemas.microsoft.com/office/spreadsheetml/2009/9/main" uri="{2946ED86-A175-432a-8AC1-64E0C546D7DE}">
          <x14:pivotField fillDownLabels="1"/>
        </ext>
      </extLst>
    </pivotField>
    <pivotField compact="0" outline="0" subtotalTop="0" showAll="0" defaultSubtotal="0">
      <extLst>
        <ext xmlns:x14="http://schemas.microsoft.com/office/spreadsheetml/2009/9/main" uri="{2946ED86-A175-432a-8AC1-64E0C546D7DE}">
          <x14:pivotField fillDownLabels="1"/>
        </ext>
      </extLst>
    </pivotField>
    <pivotField compact="0" outline="0" subtotalTop="0" showAll="0" defaultSubtotal="0">
      <extLst>
        <ext xmlns:x14="http://schemas.microsoft.com/office/spreadsheetml/2009/9/main" uri="{2946ED86-A175-432a-8AC1-64E0C546D7DE}">
          <x14:pivotField fillDownLabels="1"/>
        </ext>
      </extLst>
    </pivotField>
    <pivotField compact="0" outline="0" subtotalTop="0" showAll="0" defaultSubtotal="0">
      <extLst>
        <ext xmlns:x14="http://schemas.microsoft.com/office/spreadsheetml/2009/9/main" uri="{2946ED86-A175-432a-8AC1-64E0C546D7DE}">
          <x14:pivotField fillDownLabels="1"/>
        </ext>
      </extLst>
    </pivotField>
    <pivotField compact="0" outline="0" subtotalTop="0" showAll="0" defaultSubtotal="0">
      <extLst>
        <ext xmlns:x14="http://schemas.microsoft.com/office/spreadsheetml/2009/9/main" uri="{2946ED86-A175-432a-8AC1-64E0C546D7DE}">
          <x14:pivotField fillDownLabels="1"/>
        </ext>
      </extLst>
    </pivotField>
    <pivotField compact="0" outline="0" subtotalTop="0" showAll="0" defaultSubtotal="0">
      <extLst>
        <ext xmlns:x14="http://schemas.microsoft.com/office/spreadsheetml/2009/9/main" uri="{2946ED86-A175-432a-8AC1-64E0C546D7DE}">
          <x14:pivotField fillDownLabels="1"/>
        </ext>
      </extLst>
    </pivotField>
    <pivotField compact="0" numFmtId="167" outline="0" subtotalTop="0" showAll="0" defaultSubtotal="0">
      <extLst>
        <ext xmlns:x14="http://schemas.microsoft.com/office/spreadsheetml/2009/9/main" uri="{2946ED86-A175-432a-8AC1-64E0C546D7DE}">
          <x14:pivotField fillDownLabels="1"/>
        </ext>
      </extLst>
    </pivotField>
    <pivotField compact="0" outline="0" subtotalTop="0" showAll="0" defaultSubtotal="0">
      <extLst>
        <ext xmlns:x14="http://schemas.microsoft.com/office/spreadsheetml/2009/9/main" uri="{2946ED86-A175-432a-8AC1-64E0C546D7DE}">
          <x14:pivotField fillDownLabels="1"/>
        </ext>
      </extLst>
    </pivotField>
    <pivotField compact="0" outline="0" subtotalTop="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numFmtId="164" outline="0" subtotalTop="0" showAll="0" defaultSubtotal="0">
      <extLst>
        <ext xmlns:x14="http://schemas.microsoft.com/office/spreadsheetml/2009/9/main" uri="{2946ED86-A175-432a-8AC1-64E0C546D7DE}">
          <x14:pivotField fillDownLabels="1"/>
        </ext>
      </extLst>
    </pivotField>
    <pivotField compact="0" numFmtId="172" outline="0" subtotalTop="0" showAll="0" defaultSubtotal="0">
      <extLst>
        <ext xmlns:x14="http://schemas.microsoft.com/office/spreadsheetml/2009/9/main" uri="{2946ED86-A175-432a-8AC1-64E0C546D7DE}">
          <x14:pivotField fillDownLabels="1"/>
        </ext>
      </extLst>
    </pivotField>
    <pivotField compact="0" numFmtId="167" outline="0" subtotalTop="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ubtotalTop="0" showAll="0" defaultSubtotal="0">
      <extLst>
        <ext xmlns:x14="http://schemas.microsoft.com/office/spreadsheetml/2009/9/main" uri="{2946ED86-A175-432a-8AC1-64E0C546D7DE}">
          <x14:pivotField fillDownLabels="1"/>
        </ext>
      </extLst>
    </pivotField>
    <pivotField compact="0" outline="0" subtotalTop="0" showAll="0" defaultSubtotal="0">
      <extLst>
        <ext xmlns:x14="http://schemas.microsoft.com/office/spreadsheetml/2009/9/main" uri="{2946ED86-A175-432a-8AC1-64E0C546D7DE}">
          <x14:pivotField fillDownLabels="1"/>
        </ext>
      </extLst>
    </pivotField>
  </pivotFields>
  <rowFields count="2">
    <field x="0"/>
    <field x="1"/>
  </rowFields>
  <rowItems count="19">
    <i>
      <x/>
      <x v="18"/>
    </i>
    <i>
      <x v="1"/>
      <x v="3"/>
    </i>
    <i>
      <x v="2"/>
      <x v="13"/>
    </i>
    <i>
      <x v="3"/>
      <x v="12"/>
    </i>
    <i>
      <x v="4"/>
      <x v="19"/>
    </i>
    <i>
      <x v="5"/>
      <x v="17"/>
    </i>
    <i>
      <x v="6"/>
      <x v="2"/>
    </i>
    <i>
      <x v="7"/>
      <x v="7"/>
    </i>
    <i>
      <x v="8"/>
      <x v="6"/>
    </i>
    <i>
      <x v="9"/>
      <x v="5"/>
    </i>
    <i>
      <x v="10"/>
      <x v="14"/>
    </i>
    <i>
      <x v="11"/>
      <x v="1"/>
    </i>
    <i>
      <x v="12"/>
      <x v="16"/>
    </i>
    <i>
      <x v="13"/>
      <x v="9"/>
    </i>
    <i>
      <x v="14"/>
      <x/>
    </i>
    <i>
      <x v="15"/>
      <x v="10"/>
    </i>
    <i>
      <x v="16"/>
      <x v="8"/>
    </i>
    <i>
      <x v="17"/>
      <x v="11"/>
    </i>
    <i>
      <x v="18"/>
      <x v="4"/>
    </i>
  </rowItems>
  <colFields count="1">
    <field x="4"/>
  </colFields>
  <colItems count="1">
    <i>
      <x v="4"/>
    </i>
  </colItems>
  <formats count="2">
    <format dxfId="25">
      <pivotArea outline="0" collapsedLevelsAreSubtotals="1" fieldPosition="0"/>
    </format>
    <format dxfId="24">
      <pivotArea outline="0" fieldPosition="0">
        <references count="1">
          <reference field="4" count="0" selected="0"/>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fillDownLabelsDefault="1" hideValuesRow="1"/>
    </ext>
    <ext xmlns:xpdl="http://schemas.microsoft.com/office/spreadsheetml/2016/pivotdefaultlayout" uri="{747A6164-185A-40DC-8AA5-F01512510D54}">
      <xpdl:pivotTableDefinition16 EnabledSubtotalsDefault="0" SubtotalsOnTopDefault="0"/>
    </ext>
  </extLst>
</pivotTableDefinition>
</file>

<file path=xl/pivotTables/pivotTable4.xml><?xml version="1.0" encoding="utf-8"?>
<pivotTableDefinition xmlns="http://schemas.openxmlformats.org/spreadsheetml/2006/main" xmlns:mc="http://schemas.openxmlformats.org/markup-compatibility/2006" xmlns:xr="http://schemas.microsoft.com/office/spreadsheetml/2014/revision" mc:Ignorable="xr" xr:uid="{5C4F767F-7C13-4CEF-8E09-1EA152C867F2}" name="TablaDinámica1" cacheId="0" applyNumberFormats="0" applyBorderFormats="0" applyFontFormats="0" applyPatternFormats="0" applyAlignmentFormats="0" applyWidthHeightFormats="1" dataCaption="Valores" updatedVersion="8" minRefreshableVersion="3" useAutoFormatting="1" rowGrandTotals="0" colGrandTotals="0" itemPrintTitles="1" createdVersion="8" indent="0" compact="0" compactData="0" multipleFieldFilters="0">
  <location ref="N2:P22" firstHeaderRow="1" firstDataRow="2" firstDataCol="2"/>
  <pivotFields count="26">
    <pivotField axis="axisRow" compact="0" outline="0" showAll="0" defaultSubtotal="0">
      <items count="20">
        <item x="0"/>
        <item x="1"/>
        <item x="2"/>
        <item x="3"/>
        <item x="4"/>
        <item x="5"/>
        <item x="6"/>
        <item x="7"/>
        <item x="8"/>
        <item x="9"/>
        <item x="10"/>
        <item x="11"/>
        <item x="12"/>
        <item x="13"/>
        <item x="14"/>
        <item x="15"/>
        <item x="16"/>
        <item x="17"/>
        <item x="18"/>
        <item x="19"/>
      </items>
      <extLst>
        <ext xmlns:x14="http://schemas.microsoft.com/office/spreadsheetml/2009/9/main" uri="{2946ED86-A175-432a-8AC1-64E0C546D7DE}">
          <x14:pivotField fillDownLabels="1"/>
        </ext>
      </extLst>
    </pivotField>
    <pivotField axis="axisRow" compact="0" outline="0" showAll="0" defaultSubtotal="0">
      <items count="21">
        <item x="14"/>
        <item x="11"/>
        <item x="6"/>
        <item x="1"/>
        <item x="18"/>
        <item x="9"/>
        <item x="8"/>
        <item x="7"/>
        <item x="16"/>
        <item x="13"/>
        <item x="15"/>
        <item x="17"/>
        <item x="3"/>
        <item x="2"/>
        <item x="10"/>
        <item x="19"/>
        <item x="12"/>
        <item x="5"/>
        <item x="0"/>
        <item x="4"/>
        <item m="1" x="20"/>
      </items>
      <extLst>
        <ext xmlns:x14="http://schemas.microsoft.com/office/spreadsheetml/2009/9/main" uri="{2946ED86-A175-432a-8AC1-64E0C546D7DE}">
          <x14:pivotField fillDownLabels="1"/>
        </ext>
      </extLst>
    </pivotField>
    <pivotField compact="0" outline="0" subtotalTop="0" showAll="0" defaultSubtotal="0">
      <extLst>
        <ext xmlns:x14="http://schemas.microsoft.com/office/spreadsheetml/2009/9/main" uri="{2946ED86-A175-432a-8AC1-64E0C546D7DE}">
          <x14:pivotField fillDownLabels="1"/>
        </ext>
      </extLst>
    </pivotField>
    <pivotField compact="0" outline="0" subtotalTop="0" showAll="0" defaultSubtotal="0">
      <extLst>
        <ext xmlns:x14="http://schemas.microsoft.com/office/spreadsheetml/2009/9/main" uri="{2946ED86-A175-432a-8AC1-64E0C546D7DE}">
          <x14:pivotField fillDownLabels="1"/>
        </ext>
      </extLst>
    </pivotField>
    <pivotField axis="axisCol" compact="0" outline="0" multipleItemSelectionAllowed="1" showAll="0" defaultSubtotal="0">
      <items count="116">
        <item x="1"/>
        <item h="1" x="0"/>
        <item h="1" x="2"/>
        <item h="1" x="3"/>
        <item h="1" x="4"/>
        <item h="1" x="5"/>
        <item h="1" x="6"/>
        <item h="1" x="7"/>
        <item h="1" x="87"/>
        <item h="1" x="8"/>
        <item h="1" x="9"/>
        <item h="1" x="10"/>
        <item h="1" x="11"/>
        <item h="1" x="88"/>
        <item h="1" x="13"/>
        <item h="1" x="12"/>
        <item h="1" x="15"/>
        <item h="1" x="18"/>
        <item h="1" x="14"/>
        <item h="1" x="16"/>
        <item h="1" x="17"/>
        <item h="1" x="89"/>
        <item h="1" x="19"/>
        <item h="1" x="94"/>
        <item h="1" x="22"/>
        <item h="1" x="20"/>
        <item h="1" x="21"/>
        <item h="1" x="98"/>
        <item h="1" x="112"/>
        <item h="1" x="23"/>
        <item h="1" x="25"/>
        <item h="1" x="24"/>
        <item h="1" x="33"/>
        <item h="1" x="27"/>
        <item h="1" x="26"/>
        <item h="1" x="28"/>
        <item h="1" x="29"/>
        <item h="1" x="30"/>
        <item h="1" x="32"/>
        <item h="1" x="31"/>
        <item h="1" x="103"/>
        <item h="1" x="102"/>
        <item h="1" x="36"/>
        <item h="1" x="35"/>
        <item h="1" x="34"/>
        <item h="1" x="39"/>
        <item h="1" x="38"/>
        <item h="1" x="37"/>
        <item h="1" x="90"/>
        <item h="1" x="40"/>
        <item h="1" x="41"/>
        <item h="1" x="42"/>
        <item h="1" x="113"/>
        <item h="1" x="43"/>
        <item h="1" x="44"/>
        <item h="1" x="47"/>
        <item h="1" x="45"/>
        <item h="1" x="46"/>
        <item h="1" x="95"/>
        <item h="1" x="91"/>
        <item h="1" x="48"/>
        <item h="1" x="49"/>
        <item h="1" x="100"/>
        <item h="1" x="96"/>
        <item h="1" x="99"/>
        <item h="1" x="51"/>
        <item h="1" x="55"/>
        <item h="1" x="58"/>
        <item h="1" x="104"/>
        <item h="1" x="54"/>
        <item h="1" x="52"/>
        <item h="1" x="50"/>
        <item h="1" x="60"/>
        <item h="1" x="53"/>
        <item h="1" x="59"/>
        <item h="1" x="57"/>
        <item h="1" x="62"/>
        <item h="1" x="61"/>
        <item h="1" x="63"/>
        <item h="1" x="92"/>
        <item h="1" x="114"/>
        <item h="1" x="68"/>
        <item h="1" x="66"/>
        <item h="1" x="67"/>
        <item h="1" x="65"/>
        <item h="1" x="107"/>
        <item h="1" x="101"/>
        <item h="1" x="69"/>
        <item h="1" x="115"/>
        <item h="1" x="70"/>
        <item h="1" x="97"/>
        <item h="1" x="72"/>
        <item h="1" x="71"/>
        <item h="1" x="73"/>
        <item h="1" x="74"/>
        <item h="1" x="75"/>
        <item h="1" x="79"/>
        <item h="1" x="76"/>
        <item h="1" x="78"/>
        <item h="1" x="85"/>
        <item h="1" x="86"/>
        <item h="1" x="84"/>
        <item h="1" x="82"/>
        <item h="1" x="83"/>
        <item h="1" x="80"/>
        <item h="1" x="77"/>
        <item h="1" x="81"/>
        <item h="1" x="56"/>
        <item h="1" x="64"/>
        <item h="1" x="93"/>
        <item h="1" x="105"/>
        <item h="1" x="106"/>
        <item h="1" x="108"/>
        <item h="1" x="111"/>
        <item h="1" x="109"/>
        <item h="1" x="110"/>
      </items>
      <extLst>
        <ext xmlns:x14="http://schemas.microsoft.com/office/spreadsheetml/2009/9/main" uri="{2946ED86-A175-432a-8AC1-64E0C546D7DE}">
          <x14:pivotField fillDownLabels="1"/>
        </ext>
      </extLst>
    </pivotField>
    <pivotField compact="0" outline="0" subtotalTop="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ubtotalTop="0" showAll="0" defaultSubtotal="0">
      <extLst>
        <ext xmlns:x14="http://schemas.microsoft.com/office/spreadsheetml/2009/9/main" uri="{2946ED86-A175-432a-8AC1-64E0C546D7DE}">
          <x14:pivotField fillDownLabels="1"/>
        </ext>
      </extLst>
    </pivotField>
    <pivotField compact="0" outline="0" subtotalTop="0" showAll="0" defaultSubtotal="0">
      <extLst>
        <ext xmlns:x14="http://schemas.microsoft.com/office/spreadsheetml/2009/9/main" uri="{2946ED86-A175-432a-8AC1-64E0C546D7DE}">
          <x14:pivotField fillDownLabels="1"/>
        </ext>
      </extLst>
    </pivotField>
    <pivotField compact="0" outline="0" subtotalTop="0" showAll="0" defaultSubtotal="0">
      <extLst>
        <ext xmlns:x14="http://schemas.microsoft.com/office/spreadsheetml/2009/9/main" uri="{2946ED86-A175-432a-8AC1-64E0C546D7DE}">
          <x14:pivotField fillDownLabels="1"/>
        </ext>
      </extLst>
    </pivotField>
    <pivotField compact="0" outline="0" subtotalTop="0" showAll="0" defaultSubtotal="0">
      <extLst>
        <ext xmlns:x14="http://schemas.microsoft.com/office/spreadsheetml/2009/9/main" uri="{2946ED86-A175-432a-8AC1-64E0C546D7DE}">
          <x14:pivotField fillDownLabels="1"/>
        </ext>
      </extLst>
    </pivotField>
    <pivotField compact="0" outline="0" subtotalTop="0" showAll="0" defaultSubtotal="0">
      <extLst>
        <ext xmlns:x14="http://schemas.microsoft.com/office/spreadsheetml/2009/9/main" uri="{2946ED86-A175-432a-8AC1-64E0C546D7DE}">
          <x14:pivotField fillDownLabels="1"/>
        </ext>
      </extLst>
    </pivotField>
    <pivotField compact="0" outline="0" subtotalTop="0" showAll="0" defaultSubtotal="0">
      <extLst>
        <ext xmlns:x14="http://schemas.microsoft.com/office/spreadsheetml/2009/9/main" uri="{2946ED86-A175-432a-8AC1-64E0C546D7DE}">
          <x14:pivotField fillDownLabels="1"/>
        </ext>
      </extLst>
    </pivotField>
    <pivotField compact="0" outline="0" subtotalTop="0" showAll="0" defaultSubtotal="0">
      <extLst>
        <ext xmlns:x14="http://schemas.microsoft.com/office/spreadsheetml/2009/9/main" uri="{2946ED86-A175-432a-8AC1-64E0C546D7DE}">
          <x14:pivotField fillDownLabels="1"/>
        </ext>
      </extLst>
    </pivotField>
    <pivotField compact="0" outline="0" subtotalTop="0" showAll="0" defaultSubtotal="0">
      <extLst>
        <ext xmlns:x14="http://schemas.microsoft.com/office/spreadsheetml/2009/9/main" uri="{2946ED86-A175-432a-8AC1-64E0C546D7DE}">
          <x14:pivotField fillDownLabels="1"/>
        </ext>
      </extLst>
    </pivotField>
    <pivotField compact="0" outline="0" subtotalTop="0" showAll="0" defaultSubtotal="0">
      <extLst>
        <ext xmlns:x14="http://schemas.microsoft.com/office/spreadsheetml/2009/9/main" uri="{2946ED86-A175-432a-8AC1-64E0C546D7DE}">
          <x14:pivotField fillDownLabels="1"/>
        </ext>
      </extLst>
    </pivotField>
    <pivotField compact="0" numFmtId="167" outline="0" subtotalTop="0" showAll="0" defaultSubtotal="0">
      <extLst>
        <ext xmlns:x14="http://schemas.microsoft.com/office/spreadsheetml/2009/9/main" uri="{2946ED86-A175-432a-8AC1-64E0C546D7DE}">
          <x14:pivotField fillDownLabels="1"/>
        </ext>
      </extLst>
    </pivotField>
    <pivotField compact="0" outline="0" subtotalTop="0" showAll="0" defaultSubtotal="0">
      <extLst>
        <ext xmlns:x14="http://schemas.microsoft.com/office/spreadsheetml/2009/9/main" uri="{2946ED86-A175-432a-8AC1-64E0C546D7DE}">
          <x14:pivotField fillDownLabels="1"/>
        </ext>
      </extLst>
    </pivotField>
    <pivotField compact="0" outline="0" subtotalTop="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numFmtId="164" outline="0" subtotalTop="0" showAll="0" defaultSubtotal="0">
      <extLst>
        <ext xmlns:x14="http://schemas.microsoft.com/office/spreadsheetml/2009/9/main" uri="{2946ED86-A175-432a-8AC1-64E0C546D7DE}">
          <x14:pivotField fillDownLabels="1"/>
        </ext>
      </extLst>
    </pivotField>
    <pivotField compact="0" numFmtId="172" outline="0" subtotalTop="0" showAll="0" defaultSubtotal="0">
      <extLst>
        <ext xmlns:x14="http://schemas.microsoft.com/office/spreadsheetml/2009/9/main" uri="{2946ED86-A175-432a-8AC1-64E0C546D7DE}">
          <x14:pivotField fillDownLabels="1"/>
        </ext>
      </extLst>
    </pivotField>
    <pivotField compact="0" numFmtId="167" outline="0" subtotalTop="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ubtotalTop="0" showAll="0" defaultSubtotal="0">
      <extLst>
        <ext xmlns:x14="http://schemas.microsoft.com/office/spreadsheetml/2009/9/main" uri="{2946ED86-A175-432a-8AC1-64E0C546D7DE}">
          <x14:pivotField fillDownLabels="1"/>
        </ext>
      </extLst>
    </pivotField>
    <pivotField compact="0" outline="0" subtotalTop="0" showAll="0" defaultSubtotal="0">
      <extLst>
        <ext xmlns:x14="http://schemas.microsoft.com/office/spreadsheetml/2009/9/main" uri="{2946ED86-A175-432a-8AC1-64E0C546D7DE}">
          <x14:pivotField fillDownLabels="1"/>
        </ext>
      </extLst>
    </pivotField>
  </pivotFields>
  <rowFields count="2">
    <field x="0"/>
    <field x="1"/>
  </rowFields>
  <rowItems count="19">
    <i>
      <x/>
      <x v="18"/>
    </i>
    <i>
      <x v="1"/>
      <x v="3"/>
    </i>
    <i>
      <x v="2"/>
      <x v="13"/>
    </i>
    <i>
      <x v="3"/>
      <x v="12"/>
    </i>
    <i>
      <x v="4"/>
      <x v="19"/>
    </i>
    <i>
      <x v="5"/>
      <x v="17"/>
    </i>
    <i>
      <x v="6"/>
      <x v="2"/>
    </i>
    <i>
      <x v="7"/>
      <x v="7"/>
    </i>
    <i>
      <x v="8"/>
      <x v="6"/>
    </i>
    <i>
      <x v="9"/>
      <x v="5"/>
    </i>
    <i>
      <x v="10"/>
      <x v="14"/>
    </i>
    <i>
      <x v="11"/>
      <x v="1"/>
    </i>
    <i>
      <x v="12"/>
      <x v="16"/>
    </i>
    <i>
      <x v="13"/>
      <x v="9"/>
    </i>
    <i>
      <x v="14"/>
      <x/>
    </i>
    <i>
      <x v="15"/>
      <x v="10"/>
    </i>
    <i>
      <x v="16"/>
      <x v="8"/>
    </i>
    <i>
      <x v="17"/>
      <x v="11"/>
    </i>
    <i>
      <x v="18"/>
      <x v="4"/>
    </i>
  </rowItems>
  <colFields count="1">
    <field x="4"/>
  </colFields>
  <colItems count="1">
    <i>
      <x/>
    </i>
  </colItems>
  <formats count="2">
    <format dxfId="27">
      <pivotArea outline="0" collapsedLevelsAreSubtotals="1" fieldPosition="0"/>
    </format>
    <format dxfId="26">
      <pivotArea outline="0" fieldPosition="0">
        <references count="1">
          <reference field="4" count="0" selected="0"/>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fillDownLabelsDefault="1" hideValuesRow="1"/>
    </ext>
    <ext xmlns:xpdl="http://schemas.microsoft.com/office/spreadsheetml/2016/pivotdefaultlayout" uri="{747A6164-185A-40DC-8AA5-F01512510D54}">
      <xpdl:pivotTableDefinition16 EnabledSubtotalsDefault="0" SubtotalsOnTopDefault="0"/>
    </ext>
  </extLst>
</pivotTableDefinition>
</file>

<file path=xl/pivotTables/pivotTable5.xml><?xml version="1.0" encoding="utf-8"?>
<pivotTableDefinition xmlns="http://schemas.openxmlformats.org/spreadsheetml/2006/main" xmlns:mc="http://schemas.openxmlformats.org/markup-compatibility/2006" xmlns:xr="http://schemas.microsoft.com/office/spreadsheetml/2014/revision" mc:Ignorable="xr" xr:uid="{00000000-0007-0000-0300-000001000000}" name="TablaDinámica9" cacheId="0" applyNumberFormats="0" applyBorderFormats="0" applyFontFormats="0" applyPatternFormats="0" applyAlignmentFormats="0" applyWidthHeightFormats="1" dataCaption="Valores" updatedVersion="8" minRefreshableVersion="3" useAutoFormatting="1" itemPrintTitles="1" createdVersion="8" indent="0" compact="0" compactData="0" multipleFieldFilters="0">
  <location ref="E3:I22" firstHeaderRow="1" firstDataRow="2" firstDataCol="2"/>
  <pivotFields count="26">
    <pivotField axis="axisRow" compact="0" outline="0" showAll="0" defaultSubtotal="0">
      <items count="20">
        <item x="0"/>
        <item x="1"/>
        <item x="2"/>
        <item x="3"/>
        <item x="4"/>
        <item x="5"/>
        <item x="6"/>
        <item x="7"/>
        <item x="8"/>
        <item x="9"/>
        <item x="10"/>
        <item x="11"/>
        <item x="12"/>
        <item x="13"/>
        <item x="14"/>
        <item x="15"/>
        <item x="16"/>
        <item x="17"/>
        <item x="18"/>
        <item x="19"/>
      </items>
      <extLst>
        <ext xmlns:x14="http://schemas.microsoft.com/office/spreadsheetml/2009/9/main" uri="{2946ED86-A175-432a-8AC1-64E0C546D7DE}">
          <x14:pivotField fillDownLabels="1"/>
        </ext>
      </extLst>
    </pivotField>
    <pivotField axis="axisRow" compact="0" outline="0" showAll="0" defaultSubtotal="0">
      <items count="21">
        <item x="14"/>
        <item x="11"/>
        <item x="6"/>
        <item x="1"/>
        <item x="18"/>
        <item x="9"/>
        <item x="8"/>
        <item x="7"/>
        <item x="16"/>
        <item x="13"/>
        <item x="15"/>
        <item x="17"/>
        <item x="3"/>
        <item x="2"/>
        <item x="10"/>
        <item x="19"/>
        <item x="12"/>
        <item x="5"/>
        <item x="0"/>
        <item x="4"/>
        <item m="1" x="20"/>
      </items>
      <extLst>
        <ext xmlns:x14="http://schemas.microsoft.com/office/spreadsheetml/2009/9/main" uri="{2946ED86-A175-432a-8AC1-64E0C546D7DE}">
          <x14:pivotField fillDownLabels="1"/>
        </ext>
      </extLst>
    </pivotField>
    <pivotField compact="0" outline="0" subtotalTop="0" showAll="0" defaultSubtotal="0">
      <extLst>
        <ext xmlns:x14="http://schemas.microsoft.com/office/spreadsheetml/2009/9/main" uri="{2946ED86-A175-432a-8AC1-64E0C546D7DE}">
          <x14:pivotField fillDownLabels="1"/>
        </ext>
      </extLst>
    </pivotField>
    <pivotField compact="0" outline="0" subtotalTop="0" showAll="0" defaultSubtotal="0">
      <extLst>
        <ext xmlns:x14="http://schemas.microsoft.com/office/spreadsheetml/2009/9/main" uri="{2946ED86-A175-432a-8AC1-64E0C546D7DE}">
          <x14:pivotField fillDownLabels="1"/>
        </ext>
      </extLst>
    </pivotField>
    <pivotField axis="axisCol" compact="0" outline="0" multipleItemSelectionAllowed="1" showAll="0" defaultSubtotal="0">
      <items count="116">
        <item h="1" x="1"/>
        <item x="0"/>
        <item h="1" x="2"/>
        <item h="1" x="3"/>
        <item h="1" x="4"/>
        <item h="1" x="5"/>
        <item h="1" x="6"/>
        <item h="1" x="7"/>
        <item h="1" x="87"/>
        <item h="1" x="8"/>
        <item h="1" x="9"/>
        <item h="1" x="10"/>
        <item h="1" x="11"/>
        <item h="1" x="88"/>
        <item h="1" x="13"/>
        <item h="1" x="12"/>
        <item h="1" x="15"/>
        <item h="1" x="18"/>
        <item h="1" x="14"/>
        <item h="1" x="16"/>
        <item h="1" x="17"/>
        <item h="1" x="89"/>
        <item h="1" x="19"/>
        <item h="1" x="94"/>
        <item h="1" x="22"/>
        <item h="1" x="20"/>
        <item h="1" x="21"/>
        <item h="1" x="98"/>
        <item h="1" x="112"/>
        <item h="1" x="23"/>
        <item h="1" x="25"/>
        <item h="1" x="24"/>
        <item h="1" x="33"/>
        <item h="1" x="27"/>
        <item h="1" x="26"/>
        <item h="1" x="28"/>
        <item h="1" x="29"/>
        <item h="1" x="30"/>
        <item h="1" x="32"/>
        <item h="1" x="31"/>
        <item h="1" x="103"/>
        <item h="1" x="102"/>
        <item h="1" x="36"/>
        <item h="1" x="35"/>
        <item h="1" x="34"/>
        <item h="1" x="39"/>
        <item h="1" x="38"/>
        <item h="1" x="37"/>
        <item h="1" x="90"/>
        <item h="1" x="40"/>
        <item h="1" x="41"/>
        <item h="1" x="42"/>
        <item h="1" x="113"/>
        <item h="1" x="43"/>
        <item h="1" x="44"/>
        <item h="1" x="47"/>
        <item h="1" x="45"/>
        <item h="1" x="46"/>
        <item h="1" x="95"/>
        <item h="1" x="91"/>
        <item h="1" x="48"/>
        <item h="1" x="49"/>
        <item h="1" x="100"/>
        <item h="1" x="96"/>
        <item h="1" x="99"/>
        <item h="1" x="51"/>
        <item h="1" x="55"/>
        <item h="1" x="58"/>
        <item h="1" x="104"/>
        <item h="1" x="54"/>
        <item h="1" x="52"/>
        <item h="1" x="50"/>
        <item h="1" x="60"/>
        <item h="1" x="53"/>
        <item h="1" x="59"/>
        <item h="1" x="57"/>
        <item h="1" x="62"/>
        <item h="1" x="61"/>
        <item h="1" x="63"/>
        <item h="1" x="92"/>
        <item h="1" x="114"/>
        <item h="1" x="68"/>
        <item h="1" x="66"/>
        <item h="1" x="67"/>
        <item h="1" x="65"/>
        <item h="1" x="107"/>
        <item x="101"/>
        <item h="1" x="69"/>
        <item h="1" x="115"/>
        <item h="1" x="70"/>
        <item h="1" x="97"/>
        <item h="1" x="72"/>
        <item h="1" x="71"/>
        <item h="1" x="73"/>
        <item h="1" x="74"/>
        <item h="1" x="75"/>
        <item h="1" x="79"/>
        <item h="1" x="76"/>
        <item h="1" x="78"/>
        <item h="1" x="85"/>
        <item h="1" x="86"/>
        <item h="1" x="84"/>
        <item h="1" x="82"/>
        <item h="1" x="83"/>
        <item h="1" x="80"/>
        <item h="1" x="77"/>
        <item h="1" x="81"/>
        <item h="1" x="56"/>
        <item h="1" x="64"/>
        <item h="1" x="93"/>
        <item h="1" x="105"/>
        <item h="1" x="106"/>
        <item h="1" x="108"/>
        <item h="1" x="111"/>
        <item h="1" x="109"/>
        <item h="1" x="110"/>
      </items>
      <extLst>
        <ext xmlns:x14="http://schemas.microsoft.com/office/spreadsheetml/2009/9/main" uri="{2946ED86-A175-432a-8AC1-64E0C546D7DE}">
          <x14:pivotField fillDownLabels="1"/>
        </ext>
      </extLst>
    </pivotField>
    <pivotField compact="0" outline="0" subtotalTop="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ubtotalTop="0" showAll="0" defaultSubtotal="0">
      <extLst>
        <ext xmlns:x14="http://schemas.microsoft.com/office/spreadsheetml/2009/9/main" uri="{2946ED86-A175-432a-8AC1-64E0C546D7DE}">
          <x14:pivotField fillDownLabels="1"/>
        </ext>
      </extLst>
    </pivotField>
    <pivotField compact="0" outline="0" subtotalTop="0" showAll="0" defaultSubtotal="0">
      <extLst>
        <ext xmlns:x14="http://schemas.microsoft.com/office/spreadsheetml/2009/9/main" uri="{2946ED86-A175-432a-8AC1-64E0C546D7DE}">
          <x14:pivotField fillDownLabels="1"/>
        </ext>
      </extLst>
    </pivotField>
    <pivotField compact="0" outline="0" subtotalTop="0" showAll="0" defaultSubtotal="0">
      <extLst>
        <ext xmlns:x14="http://schemas.microsoft.com/office/spreadsheetml/2009/9/main" uri="{2946ED86-A175-432a-8AC1-64E0C546D7DE}">
          <x14:pivotField fillDownLabels="1"/>
        </ext>
      </extLst>
    </pivotField>
    <pivotField compact="0" outline="0" subtotalTop="0" showAll="0" defaultSubtotal="0">
      <extLst>
        <ext xmlns:x14="http://schemas.microsoft.com/office/spreadsheetml/2009/9/main" uri="{2946ED86-A175-432a-8AC1-64E0C546D7DE}">
          <x14:pivotField fillDownLabels="1"/>
        </ext>
      </extLst>
    </pivotField>
    <pivotField compact="0" outline="0" subtotalTop="0" showAll="0" defaultSubtotal="0">
      <extLst>
        <ext xmlns:x14="http://schemas.microsoft.com/office/spreadsheetml/2009/9/main" uri="{2946ED86-A175-432a-8AC1-64E0C546D7DE}">
          <x14:pivotField fillDownLabels="1"/>
        </ext>
      </extLst>
    </pivotField>
    <pivotField compact="0" outline="0" subtotalTop="0" showAll="0" defaultSubtotal="0">
      <extLst>
        <ext xmlns:x14="http://schemas.microsoft.com/office/spreadsheetml/2009/9/main" uri="{2946ED86-A175-432a-8AC1-64E0C546D7DE}">
          <x14:pivotField fillDownLabels="1"/>
        </ext>
      </extLst>
    </pivotField>
    <pivotField compact="0" outline="0" subtotalTop="0" showAll="0" defaultSubtotal="0">
      <extLst>
        <ext xmlns:x14="http://schemas.microsoft.com/office/spreadsheetml/2009/9/main" uri="{2946ED86-A175-432a-8AC1-64E0C546D7DE}">
          <x14:pivotField fillDownLabels="1"/>
        </ext>
      </extLst>
    </pivotField>
    <pivotField compact="0" outline="0" subtotalTop="0" showAll="0" defaultSubtotal="0">
      <extLst>
        <ext xmlns:x14="http://schemas.microsoft.com/office/spreadsheetml/2009/9/main" uri="{2946ED86-A175-432a-8AC1-64E0C546D7DE}">
          <x14:pivotField fillDownLabels="1"/>
        </ext>
      </extLst>
    </pivotField>
    <pivotField compact="0" outline="0" subtotalTop="0" showAll="0" defaultSubtotal="0">
      <extLst>
        <ext xmlns:x14="http://schemas.microsoft.com/office/spreadsheetml/2009/9/main" uri="{2946ED86-A175-432a-8AC1-64E0C546D7DE}">
          <x14:pivotField fillDownLabels="1"/>
        </ext>
      </extLst>
    </pivotField>
    <pivotField compact="0" numFmtId="167" outline="0" subtotalTop="0" showAll="0" defaultSubtotal="0">
      <extLst>
        <ext xmlns:x14="http://schemas.microsoft.com/office/spreadsheetml/2009/9/main" uri="{2946ED86-A175-432a-8AC1-64E0C546D7DE}">
          <x14:pivotField fillDownLabels="1"/>
        </ext>
      </extLst>
    </pivotField>
    <pivotField compact="0" outline="0" subtotalTop="0" showAll="0" defaultSubtotal="0">
      <extLst>
        <ext xmlns:x14="http://schemas.microsoft.com/office/spreadsheetml/2009/9/main" uri="{2946ED86-A175-432a-8AC1-64E0C546D7DE}">
          <x14:pivotField fillDownLabels="1"/>
        </ext>
      </extLst>
    </pivotField>
    <pivotField compact="0" outline="0" subtotalTop="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numFmtId="164" outline="0" subtotalTop="0" showAll="0" defaultSubtotal="0">
      <extLst>
        <ext xmlns:x14="http://schemas.microsoft.com/office/spreadsheetml/2009/9/main" uri="{2946ED86-A175-432a-8AC1-64E0C546D7DE}">
          <x14:pivotField fillDownLabels="1"/>
        </ext>
      </extLst>
    </pivotField>
    <pivotField compact="0" numFmtId="172" outline="0" subtotalTop="0" showAll="0" defaultSubtotal="0">
      <extLst>
        <ext xmlns:x14="http://schemas.microsoft.com/office/spreadsheetml/2009/9/main" uri="{2946ED86-A175-432a-8AC1-64E0C546D7DE}">
          <x14:pivotField fillDownLabels="1"/>
        </ext>
      </extLst>
    </pivotField>
    <pivotField compact="0" numFmtId="167" outline="0" subtotalTop="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ubtotalTop="0" showAll="0" defaultSubtotal="0">
      <extLst>
        <ext xmlns:x14="http://schemas.microsoft.com/office/spreadsheetml/2009/9/main" uri="{2946ED86-A175-432a-8AC1-64E0C546D7DE}">
          <x14:pivotField fillDownLabels="1"/>
        </ext>
      </extLst>
    </pivotField>
    <pivotField compact="0" outline="0" subtotalTop="0" showAll="0" defaultSubtotal="0">
      <extLst>
        <ext xmlns:x14="http://schemas.microsoft.com/office/spreadsheetml/2009/9/main" uri="{2946ED86-A175-432a-8AC1-64E0C546D7DE}">
          <x14:pivotField fillDownLabels="1"/>
        </ext>
      </extLst>
    </pivotField>
  </pivotFields>
  <rowFields count="2">
    <field x="0"/>
    <field x="1"/>
  </rowFields>
  <rowItems count="18">
    <i>
      <x/>
      <x v="18"/>
    </i>
    <i>
      <x v="1"/>
      <x v="3"/>
    </i>
    <i>
      <x v="2"/>
      <x v="13"/>
    </i>
    <i>
      <x v="3"/>
      <x v="12"/>
    </i>
    <i>
      <x v="4"/>
      <x v="19"/>
    </i>
    <i>
      <x v="5"/>
      <x v="17"/>
    </i>
    <i>
      <x v="6"/>
      <x v="2"/>
    </i>
    <i>
      <x v="7"/>
      <x v="7"/>
    </i>
    <i>
      <x v="8"/>
      <x v="6"/>
    </i>
    <i>
      <x v="9"/>
      <x v="5"/>
    </i>
    <i>
      <x v="10"/>
      <x v="14"/>
    </i>
    <i>
      <x v="12"/>
      <x v="16"/>
    </i>
    <i>
      <x v="13"/>
      <x v="9"/>
    </i>
    <i>
      <x v="16"/>
      <x v="8"/>
    </i>
    <i>
      <x v="17"/>
      <x v="11"/>
    </i>
    <i>
      <x v="18"/>
      <x v="4"/>
    </i>
    <i>
      <x v="19"/>
      <x v="15"/>
    </i>
    <i t="grand">
      <x/>
    </i>
  </rowItems>
  <colFields count="1">
    <field x="4"/>
  </colFields>
  <colItems count="3">
    <i>
      <x v="1"/>
    </i>
    <i>
      <x v="86"/>
    </i>
    <i t="grand">
      <x/>
    </i>
  </colItem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fillDownLabelsDefault="1" hideValuesRow="1"/>
    </ext>
    <ext xmlns:xpdl="http://schemas.microsoft.com/office/spreadsheetml/2016/pivotdefaultlayout" uri="{747A6164-185A-40DC-8AA5-F01512510D54}">
      <xpdl:pivotTableDefinition16 EnabledSubtotalsDefault="0" SubtotalsOnTopDefault="0"/>
    </ext>
  </extLst>
</pivotTableDefinition>
</file>

<file path=xl/pivotTables/pivotTable6.xml><?xml version="1.0" encoding="utf-8"?>
<pivotTableDefinition xmlns="http://schemas.openxmlformats.org/spreadsheetml/2006/main" xmlns:mc="http://schemas.openxmlformats.org/markup-compatibility/2006" xmlns:xr="http://schemas.microsoft.com/office/spreadsheetml/2014/revision" mc:Ignorable="xr" xr:uid="{00000000-0007-0000-0300-000000000000}" name="TablaDinámica12" cacheId="0" applyNumberFormats="0" applyBorderFormats="0" applyFontFormats="0" applyPatternFormats="0" applyAlignmentFormats="0" applyWidthHeightFormats="1" dataCaption="Valores" updatedVersion="8" minRefreshableVersion="3" useAutoFormatting="1" itemPrintTitles="1" createdVersion="8" indent="0" compact="0" compactData="0" multipleFieldFilters="0">
  <location ref="J3:M24" firstHeaderRow="1" firstDataRow="2" firstDataCol="2"/>
  <pivotFields count="26">
    <pivotField axis="axisRow" compact="0" outline="0" showAll="0" defaultSubtotal="0">
      <items count="20">
        <item x="0"/>
        <item x="1"/>
        <item x="2"/>
        <item x="3"/>
        <item x="4"/>
        <item x="5"/>
        <item x="6"/>
        <item x="7"/>
        <item x="8"/>
        <item x="9"/>
        <item x="10"/>
        <item x="11"/>
        <item x="12"/>
        <item x="13"/>
        <item x="14"/>
        <item x="15"/>
        <item x="16"/>
        <item x="17"/>
        <item x="18"/>
        <item x="19"/>
      </items>
      <extLst>
        <ext xmlns:x14="http://schemas.microsoft.com/office/spreadsheetml/2009/9/main" uri="{2946ED86-A175-432a-8AC1-64E0C546D7DE}">
          <x14:pivotField fillDownLabels="1"/>
        </ext>
      </extLst>
    </pivotField>
    <pivotField axis="axisRow" compact="0" outline="0" showAll="0" defaultSubtotal="0">
      <items count="21">
        <item x="14"/>
        <item x="11"/>
        <item x="6"/>
        <item x="1"/>
        <item x="18"/>
        <item x="9"/>
        <item x="8"/>
        <item x="7"/>
        <item x="16"/>
        <item x="13"/>
        <item x="15"/>
        <item x="17"/>
        <item x="3"/>
        <item x="2"/>
        <item x="10"/>
        <item x="19"/>
        <item x="12"/>
        <item x="5"/>
        <item x="0"/>
        <item x="4"/>
        <item m="1" x="20"/>
      </items>
      <extLst>
        <ext xmlns:x14="http://schemas.microsoft.com/office/spreadsheetml/2009/9/main" uri="{2946ED86-A175-432a-8AC1-64E0C546D7DE}">
          <x14:pivotField fillDownLabels="1"/>
        </ext>
      </extLst>
    </pivotField>
    <pivotField compact="0" outline="0" subtotalTop="0" showAll="0" defaultSubtotal="0">
      <extLst>
        <ext xmlns:x14="http://schemas.microsoft.com/office/spreadsheetml/2009/9/main" uri="{2946ED86-A175-432a-8AC1-64E0C546D7DE}">
          <x14:pivotField fillDownLabels="1"/>
        </ext>
      </extLst>
    </pivotField>
    <pivotField compact="0" outline="0" subtotalTop="0" showAll="0" defaultSubtotal="0">
      <extLst>
        <ext xmlns:x14="http://schemas.microsoft.com/office/spreadsheetml/2009/9/main" uri="{2946ED86-A175-432a-8AC1-64E0C546D7DE}">
          <x14:pivotField fillDownLabels="1"/>
        </ext>
      </extLst>
    </pivotField>
    <pivotField axis="axisCol" compact="0" outline="0" multipleItemSelectionAllowed="1" showAll="0" defaultSubtotal="0">
      <items count="116">
        <item h="1" x="1"/>
        <item h="1" x="0"/>
        <item h="1" x="2"/>
        <item h="1" x="3"/>
        <item h="1" x="4"/>
        <item h="1" x="5"/>
        <item h="1" x="6"/>
        <item h="1" x="7"/>
        <item h="1" x="87"/>
        <item h="1" x="8"/>
        <item h="1" x="9"/>
        <item h="1" x="10"/>
        <item h="1" x="11"/>
        <item h="1" x="88"/>
        <item h="1" x="13"/>
        <item h="1" x="12"/>
        <item h="1" x="15"/>
        <item h="1" x="18"/>
        <item h="1" x="14"/>
        <item h="1" x="16"/>
        <item h="1" x="17"/>
        <item h="1" x="89"/>
        <item h="1" x="19"/>
        <item h="1" x="94"/>
        <item h="1" x="22"/>
        <item h="1" x="20"/>
        <item h="1" x="21"/>
        <item h="1" x="98"/>
        <item h="1" x="112"/>
        <item h="1" x="23"/>
        <item h="1" x="25"/>
        <item h="1" x="24"/>
        <item h="1" x="33"/>
        <item h="1" x="27"/>
        <item h="1" x="26"/>
        <item h="1" x="28"/>
        <item h="1" x="29"/>
        <item h="1" x="30"/>
        <item h="1" x="32"/>
        <item h="1" x="31"/>
        <item h="1" x="103"/>
        <item h="1" x="102"/>
        <item h="1" x="36"/>
        <item h="1" x="35"/>
        <item h="1" x="34"/>
        <item h="1" x="39"/>
        <item h="1" x="38"/>
        <item h="1" x="37"/>
        <item h="1" x="90"/>
        <item h="1" x="40"/>
        <item h="1" x="41"/>
        <item h="1" x="42"/>
        <item h="1" x="113"/>
        <item h="1" x="43"/>
        <item h="1" x="44"/>
        <item h="1" x="47"/>
        <item h="1" x="45"/>
        <item h="1" x="46"/>
        <item h="1" x="95"/>
        <item h="1" x="91"/>
        <item h="1" x="48"/>
        <item h="1" x="49"/>
        <item h="1" x="100"/>
        <item h="1" x="96"/>
        <item h="1" x="99"/>
        <item h="1" x="51"/>
        <item h="1" x="55"/>
        <item h="1" x="58"/>
        <item h="1" x="104"/>
        <item h="1" x="54"/>
        <item h="1" x="52"/>
        <item h="1" x="50"/>
        <item h="1" x="60"/>
        <item h="1" x="53"/>
        <item h="1" x="59"/>
        <item h="1" x="57"/>
        <item h="1" x="62"/>
        <item h="1" x="61"/>
        <item x="63"/>
        <item h="1" x="92"/>
        <item h="1" x="114"/>
        <item h="1" x="68"/>
        <item h="1" x="66"/>
        <item h="1" x="67"/>
        <item h="1" x="65"/>
        <item h="1" x="107"/>
        <item h="1" x="101"/>
        <item h="1" x="69"/>
        <item h="1" x="115"/>
        <item h="1" x="70"/>
        <item h="1" x="97"/>
        <item h="1" x="72"/>
        <item h="1" x="71"/>
        <item h="1" x="73"/>
        <item h="1" x="74"/>
        <item h="1" x="75"/>
        <item h="1" x="79"/>
        <item h="1" x="76"/>
        <item h="1" x="78"/>
        <item h="1" x="85"/>
        <item h="1" x="86"/>
        <item h="1" x="84"/>
        <item h="1" x="82"/>
        <item h="1" x="83"/>
        <item h="1" x="80"/>
        <item h="1" x="77"/>
        <item h="1" x="81"/>
        <item h="1" x="56"/>
        <item h="1" x="64"/>
        <item h="1" x="93"/>
        <item h="1" x="105"/>
        <item h="1" x="106"/>
        <item h="1" x="108"/>
        <item h="1" x="111"/>
        <item h="1" x="109"/>
        <item h="1" x="110"/>
      </items>
      <extLst>
        <ext xmlns:x14="http://schemas.microsoft.com/office/spreadsheetml/2009/9/main" uri="{2946ED86-A175-432a-8AC1-64E0C546D7DE}">
          <x14:pivotField fillDownLabels="1"/>
        </ext>
      </extLst>
    </pivotField>
    <pivotField compact="0" outline="0" subtotalTop="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ubtotalTop="0" showAll="0" defaultSubtotal="0">
      <extLst>
        <ext xmlns:x14="http://schemas.microsoft.com/office/spreadsheetml/2009/9/main" uri="{2946ED86-A175-432a-8AC1-64E0C546D7DE}">
          <x14:pivotField fillDownLabels="1"/>
        </ext>
      </extLst>
    </pivotField>
    <pivotField compact="0" outline="0" subtotalTop="0" showAll="0" defaultSubtotal="0">
      <extLst>
        <ext xmlns:x14="http://schemas.microsoft.com/office/spreadsheetml/2009/9/main" uri="{2946ED86-A175-432a-8AC1-64E0C546D7DE}">
          <x14:pivotField fillDownLabels="1"/>
        </ext>
      </extLst>
    </pivotField>
    <pivotField compact="0" outline="0" subtotalTop="0" showAll="0" defaultSubtotal="0">
      <extLst>
        <ext xmlns:x14="http://schemas.microsoft.com/office/spreadsheetml/2009/9/main" uri="{2946ED86-A175-432a-8AC1-64E0C546D7DE}">
          <x14:pivotField fillDownLabels="1"/>
        </ext>
      </extLst>
    </pivotField>
    <pivotField compact="0" outline="0" subtotalTop="0" showAll="0" defaultSubtotal="0">
      <extLst>
        <ext xmlns:x14="http://schemas.microsoft.com/office/spreadsheetml/2009/9/main" uri="{2946ED86-A175-432a-8AC1-64E0C546D7DE}">
          <x14:pivotField fillDownLabels="1"/>
        </ext>
      </extLst>
    </pivotField>
    <pivotField compact="0" outline="0" subtotalTop="0" showAll="0" defaultSubtotal="0">
      <extLst>
        <ext xmlns:x14="http://schemas.microsoft.com/office/spreadsheetml/2009/9/main" uri="{2946ED86-A175-432a-8AC1-64E0C546D7DE}">
          <x14:pivotField fillDownLabels="1"/>
        </ext>
      </extLst>
    </pivotField>
    <pivotField compact="0" outline="0" subtotalTop="0" showAll="0" defaultSubtotal="0">
      <extLst>
        <ext xmlns:x14="http://schemas.microsoft.com/office/spreadsheetml/2009/9/main" uri="{2946ED86-A175-432a-8AC1-64E0C546D7DE}">
          <x14:pivotField fillDownLabels="1"/>
        </ext>
      </extLst>
    </pivotField>
    <pivotField compact="0" outline="0" subtotalTop="0" showAll="0" defaultSubtotal="0">
      <extLst>
        <ext xmlns:x14="http://schemas.microsoft.com/office/spreadsheetml/2009/9/main" uri="{2946ED86-A175-432a-8AC1-64E0C546D7DE}">
          <x14:pivotField fillDownLabels="1"/>
        </ext>
      </extLst>
    </pivotField>
    <pivotField compact="0" outline="0" subtotalTop="0" showAll="0" defaultSubtotal="0">
      <extLst>
        <ext xmlns:x14="http://schemas.microsoft.com/office/spreadsheetml/2009/9/main" uri="{2946ED86-A175-432a-8AC1-64E0C546D7DE}">
          <x14:pivotField fillDownLabels="1"/>
        </ext>
      </extLst>
    </pivotField>
    <pivotField compact="0" outline="0" subtotalTop="0" showAll="0" defaultSubtotal="0">
      <extLst>
        <ext xmlns:x14="http://schemas.microsoft.com/office/spreadsheetml/2009/9/main" uri="{2946ED86-A175-432a-8AC1-64E0C546D7DE}">
          <x14:pivotField fillDownLabels="1"/>
        </ext>
      </extLst>
    </pivotField>
    <pivotField compact="0" numFmtId="167" outline="0" subtotalTop="0" showAll="0" defaultSubtotal="0">
      <extLst>
        <ext xmlns:x14="http://schemas.microsoft.com/office/spreadsheetml/2009/9/main" uri="{2946ED86-A175-432a-8AC1-64E0C546D7DE}">
          <x14:pivotField fillDownLabels="1"/>
        </ext>
      </extLst>
    </pivotField>
    <pivotField compact="0" outline="0" subtotalTop="0" showAll="0" defaultSubtotal="0">
      <extLst>
        <ext xmlns:x14="http://schemas.microsoft.com/office/spreadsheetml/2009/9/main" uri="{2946ED86-A175-432a-8AC1-64E0C546D7DE}">
          <x14:pivotField fillDownLabels="1"/>
        </ext>
      </extLst>
    </pivotField>
    <pivotField compact="0" outline="0" subtotalTop="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numFmtId="164" outline="0" subtotalTop="0" showAll="0" defaultSubtotal="0">
      <extLst>
        <ext xmlns:x14="http://schemas.microsoft.com/office/spreadsheetml/2009/9/main" uri="{2946ED86-A175-432a-8AC1-64E0C546D7DE}">
          <x14:pivotField fillDownLabels="1"/>
        </ext>
      </extLst>
    </pivotField>
    <pivotField compact="0" numFmtId="172" outline="0" subtotalTop="0" showAll="0" defaultSubtotal="0">
      <extLst>
        <ext xmlns:x14="http://schemas.microsoft.com/office/spreadsheetml/2009/9/main" uri="{2946ED86-A175-432a-8AC1-64E0C546D7DE}">
          <x14:pivotField fillDownLabels="1"/>
        </ext>
      </extLst>
    </pivotField>
    <pivotField compact="0" numFmtId="167" outline="0" subtotalTop="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ubtotalTop="0" showAll="0" defaultSubtotal="0">
      <extLst>
        <ext xmlns:x14="http://schemas.microsoft.com/office/spreadsheetml/2009/9/main" uri="{2946ED86-A175-432a-8AC1-64E0C546D7DE}">
          <x14:pivotField fillDownLabels="1"/>
        </ext>
      </extLst>
    </pivotField>
    <pivotField compact="0" outline="0" subtotalTop="0" showAll="0" defaultSubtotal="0">
      <extLst>
        <ext xmlns:x14="http://schemas.microsoft.com/office/spreadsheetml/2009/9/main" uri="{2946ED86-A175-432a-8AC1-64E0C546D7DE}">
          <x14:pivotField fillDownLabels="1"/>
        </ext>
      </extLst>
    </pivotField>
  </pivotFields>
  <rowFields count="2">
    <field x="0"/>
    <field x="1"/>
  </rowFields>
  <rowItems count="20">
    <i>
      <x/>
      <x v="18"/>
    </i>
    <i>
      <x v="1"/>
      <x v="3"/>
    </i>
    <i>
      <x v="3"/>
      <x v="12"/>
    </i>
    <i>
      <x v="4"/>
      <x v="19"/>
    </i>
    <i>
      <x v="5"/>
      <x v="17"/>
    </i>
    <i>
      <x v="6"/>
      <x v="2"/>
    </i>
    <i>
      <x v="7"/>
      <x v="7"/>
    </i>
    <i>
      <x v="8"/>
      <x v="6"/>
    </i>
    <i>
      <x v="9"/>
      <x v="5"/>
    </i>
    <i>
      <x v="10"/>
      <x v="14"/>
    </i>
    <i>
      <x v="11"/>
      <x v="1"/>
    </i>
    <i>
      <x v="12"/>
      <x v="16"/>
    </i>
    <i>
      <x v="13"/>
      <x v="9"/>
    </i>
    <i>
      <x v="14"/>
      <x/>
    </i>
    <i>
      <x v="15"/>
      <x v="10"/>
    </i>
    <i>
      <x v="16"/>
      <x v="8"/>
    </i>
    <i>
      <x v="17"/>
      <x v="11"/>
    </i>
    <i>
      <x v="18"/>
      <x v="4"/>
    </i>
    <i>
      <x v="19"/>
      <x v="15"/>
    </i>
    <i t="grand">
      <x/>
    </i>
  </rowItems>
  <colFields count="1">
    <field x="4"/>
  </colFields>
  <colItems count="2">
    <i>
      <x v="78"/>
    </i>
    <i t="grand">
      <x/>
    </i>
  </colItems>
  <formats count="1">
    <format dxfId="28">
      <pivotArea outline="0" collapsedLevelsAreSubtotals="1"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fillDownLabelsDefault="1" hideValuesRow="1"/>
    </ext>
    <ext xmlns:xpdl="http://schemas.microsoft.com/office/spreadsheetml/2016/pivotdefaultlayout" uri="{747A6164-185A-40DC-8AA5-F01512510D54}">
      <xpdl:pivotTableDefinition16 EnabledSubtotalsDefault="0" SubtotalsOnTopDefault="0"/>
    </ext>
  </extLst>
</pivotTableDefinition>
</file>

<file path=xl/pivotTables/pivotTable7.xml><?xml version="1.0" encoding="utf-8"?>
<pivotTableDefinition xmlns="http://schemas.openxmlformats.org/spreadsheetml/2006/main" xmlns:mc="http://schemas.openxmlformats.org/markup-compatibility/2006" xmlns:xr="http://schemas.microsoft.com/office/spreadsheetml/2014/revision" mc:Ignorable="xr" xr:uid="{13D21C1D-531B-4375-B69D-12096F88C7EB}" name="TablaDinámica3" cacheId="0" applyNumberFormats="0" applyBorderFormats="0" applyFontFormats="0" applyPatternFormats="0" applyAlignmentFormats="0" applyWidthHeightFormats="1" dataCaption="Valores" updatedVersion="8" minRefreshableVersion="3" useAutoFormatting="1" rowGrandTotals="0" colGrandTotals="0" itemPrintTitles="1" createdVersion="8" indent="0" compact="0" compactData="0" multipleFieldFilters="0">
  <location ref="V2:X18" firstHeaderRow="1" firstDataRow="2" firstDataCol="2"/>
  <pivotFields count="26">
    <pivotField axis="axisRow" compact="0" outline="0" showAll="0" defaultSubtotal="0">
      <items count="20">
        <item x="0"/>
        <item x="1"/>
        <item x="2"/>
        <item x="3"/>
        <item x="4"/>
        <item x="5"/>
        <item x="6"/>
        <item x="7"/>
        <item x="8"/>
        <item x="9"/>
        <item x="10"/>
        <item x="11"/>
        <item x="12"/>
        <item x="13"/>
        <item x="14"/>
        <item x="15"/>
        <item x="16"/>
        <item x="17"/>
        <item x="18"/>
        <item x="19"/>
      </items>
      <extLst>
        <ext xmlns:x14="http://schemas.microsoft.com/office/spreadsheetml/2009/9/main" uri="{2946ED86-A175-432a-8AC1-64E0C546D7DE}">
          <x14:pivotField fillDownLabels="1"/>
        </ext>
      </extLst>
    </pivotField>
    <pivotField axis="axisRow" compact="0" outline="0" showAll="0" defaultSubtotal="0">
      <items count="21">
        <item x="14"/>
        <item x="11"/>
        <item x="6"/>
        <item x="1"/>
        <item x="18"/>
        <item x="9"/>
        <item x="8"/>
        <item x="7"/>
        <item x="16"/>
        <item x="13"/>
        <item x="15"/>
        <item x="17"/>
        <item x="3"/>
        <item x="2"/>
        <item x="10"/>
        <item x="19"/>
        <item x="12"/>
        <item x="5"/>
        <item x="0"/>
        <item x="4"/>
        <item m="1" x="20"/>
      </items>
      <extLst>
        <ext xmlns:x14="http://schemas.microsoft.com/office/spreadsheetml/2009/9/main" uri="{2946ED86-A175-432a-8AC1-64E0C546D7DE}">
          <x14:pivotField fillDownLabels="1"/>
        </ext>
      </extLst>
    </pivotField>
    <pivotField compact="0" outline="0" subtotalTop="0" showAll="0" defaultSubtotal="0">
      <extLst>
        <ext xmlns:x14="http://schemas.microsoft.com/office/spreadsheetml/2009/9/main" uri="{2946ED86-A175-432a-8AC1-64E0C546D7DE}">
          <x14:pivotField fillDownLabels="1"/>
        </ext>
      </extLst>
    </pivotField>
    <pivotField compact="0" outline="0" subtotalTop="0" showAll="0" defaultSubtotal="0">
      <extLst>
        <ext xmlns:x14="http://schemas.microsoft.com/office/spreadsheetml/2009/9/main" uri="{2946ED86-A175-432a-8AC1-64E0C546D7DE}">
          <x14:pivotField fillDownLabels="1"/>
        </ext>
      </extLst>
    </pivotField>
    <pivotField axis="axisCol" compact="0" outline="0" multipleItemSelectionAllowed="1" showAll="0" defaultSubtotal="0">
      <items count="116">
        <item h="1" x="1"/>
        <item h="1" x="0"/>
        <item h="1" x="2"/>
        <item h="1" x="3"/>
        <item h="1" x="4"/>
        <item x="5"/>
        <item h="1" x="6"/>
        <item h="1" x="7"/>
        <item h="1" x="87"/>
        <item h="1" x="8"/>
        <item h="1" x="9"/>
        <item h="1" x="10"/>
        <item h="1" x="11"/>
        <item h="1" x="88"/>
        <item h="1" x="13"/>
        <item h="1" x="12"/>
        <item h="1" x="15"/>
        <item h="1" x="18"/>
        <item h="1" x="14"/>
        <item h="1" x="16"/>
        <item h="1" x="17"/>
        <item h="1" x="89"/>
        <item h="1" x="19"/>
        <item h="1" x="94"/>
        <item h="1" x="22"/>
        <item h="1" x="20"/>
        <item h="1" x="21"/>
        <item h="1" x="98"/>
        <item h="1" x="112"/>
        <item h="1" x="23"/>
        <item h="1" x="25"/>
        <item h="1" x="24"/>
        <item h="1" x="33"/>
        <item h="1" x="27"/>
        <item h="1" x="26"/>
        <item h="1" x="28"/>
        <item h="1" x="29"/>
        <item h="1" x="30"/>
        <item h="1" x="32"/>
        <item h="1" x="31"/>
        <item h="1" x="103"/>
        <item h="1" x="102"/>
        <item h="1" x="36"/>
        <item h="1" x="35"/>
        <item h="1" x="34"/>
        <item h="1" x="39"/>
        <item h="1" x="38"/>
        <item h="1" x="37"/>
        <item h="1" x="90"/>
        <item h="1" x="40"/>
        <item h="1" x="41"/>
        <item h="1" x="42"/>
        <item h="1" x="113"/>
        <item h="1" x="43"/>
        <item h="1" x="44"/>
        <item h="1" x="47"/>
        <item h="1" x="45"/>
        <item h="1" x="46"/>
        <item h="1" x="95"/>
        <item h="1" x="91"/>
        <item h="1" x="48"/>
        <item h="1" x="49"/>
        <item h="1" x="100"/>
        <item h="1" x="96"/>
        <item h="1" x="99"/>
        <item h="1" x="51"/>
        <item h="1" x="55"/>
        <item h="1" x="58"/>
        <item h="1" x="104"/>
        <item h="1" x="54"/>
        <item h="1" x="52"/>
        <item h="1" x="50"/>
        <item h="1" x="60"/>
        <item h="1" x="53"/>
        <item h="1" x="59"/>
        <item h="1" x="57"/>
        <item h="1" x="62"/>
        <item h="1" x="61"/>
        <item h="1" x="63"/>
        <item h="1" x="92"/>
        <item h="1" x="114"/>
        <item h="1" x="68"/>
        <item h="1" x="66"/>
        <item h="1" x="67"/>
        <item h="1" x="65"/>
        <item h="1" x="107"/>
        <item h="1" x="101"/>
        <item h="1" x="69"/>
        <item h="1" x="115"/>
        <item h="1" x="70"/>
        <item h="1" x="97"/>
        <item h="1" x="72"/>
        <item h="1" x="71"/>
        <item h="1" x="73"/>
        <item h="1" x="74"/>
        <item h="1" x="75"/>
        <item h="1" x="79"/>
        <item h="1" x="76"/>
        <item h="1" x="78"/>
        <item h="1" x="85"/>
        <item h="1" x="86"/>
        <item h="1" x="84"/>
        <item h="1" x="82"/>
        <item h="1" x="83"/>
        <item h="1" x="80"/>
        <item h="1" x="77"/>
        <item h="1" x="81"/>
        <item h="1" x="56"/>
        <item h="1" x="64"/>
        <item h="1" x="93"/>
        <item h="1" x="105"/>
        <item h="1" x="106"/>
        <item h="1" x="108"/>
        <item h="1" x="111"/>
        <item h="1" x="109"/>
        <item h="1" x="110"/>
      </items>
      <extLst>
        <ext xmlns:x14="http://schemas.microsoft.com/office/spreadsheetml/2009/9/main" uri="{2946ED86-A175-432a-8AC1-64E0C546D7DE}">
          <x14:pivotField fillDownLabels="1"/>
        </ext>
      </extLst>
    </pivotField>
    <pivotField compact="0" outline="0" subtotalTop="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ubtotalTop="0" showAll="0" defaultSubtotal="0">
      <extLst>
        <ext xmlns:x14="http://schemas.microsoft.com/office/spreadsheetml/2009/9/main" uri="{2946ED86-A175-432a-8AC1-64E0C546D7DE}">
          <x14:pivotField fillDownLabels="1"/>
        </ext>
      </extLst>
    </pivotField>
    <pivotField compact="0" outline="0" subtotalTop="0" showAll="0" defaultSubtotal="0">
      <extLst>
        <ext xmlns:x14="http://schemas.microsoft.com/office/spreadsheetml/2009/9/main" uri="{2946ED86-A175-432a-8AC1-64E0C546D7DE}">
          <x14:pivotField fillDownLabels="1"/>
        </ext>
      </extLst>
    </pivotField>
    <pivotField compact="0" outline="0" subtotalTop="0" showAll="0" defaultSubtotal="0">
      <extLst>
        <ext xmlns:x14="http://schemas.microsoft.com/office/spreadsheetml/2009/9/main" uri="{2946ED86-A175-432a-8AC1-64E0C546D7DE}">
          <x14:pivotField fillDownLabels="1"/>
        </ext>
      </extLst>
    </pivotField>
    <pivotField compact="0" outline="0" subtotalTop="0" showAll="0" defaultSubtotal="0">
      <extLst>
        <ext xmlns:x14="http://schemas.microsoft.com/office/spreadsheetml/2009/9/main" uri="{2946ED86-A175-432a-8AC1-64E0C546D7DE}">
          <x14:pivotField fillDownLabels="1"/>
        </ext>
      </extLst>
    </pivotField>
    <pivotField compact="0" outline="0" subtotalTop="0" showAll="0" defaultSubtotal="0">
      <extLst>
        <ext xmlns:x14="http://schemas.microsoft.com/office/spreadsheetml/2009/9/main" uri="{2946ED86-A175-432a-8AC1-64E0C546D7DE}">
          <x14:pivotField fillDownLabels="1"/>
        </ext>
      </extLst>
    </pivotField>
    <pivotField compact="0" outline="0" subtotalTop="0" showAll="0" defaultSubtotal="0">
      <extLst>
        <ext xmlns:x14="http://schemas.microsoft.com/office/spreadsheetml/2009/9/main" uri="{2946ED86-A175-432a-8AC1-64E0C546D7DE}">
          <x14:pivotField fillDownLabels="1"/>
        </ext>
      </extLst>
    </pivotField>
    <pivotField compact="0" outline="0" subtotalTop="0" showAll="0" defaultSubtotal="0">
      <extLst>
        <ext xmlns:x14="http://schemas.microsoft.com/office/spreadsheetml/2009/9/main" uri="{2946ED86-A175-432a-8AC1-64E0C546D7DE}">
          <x14:pivotField fillDownLabels="1"/>
        </ext>
      </extLst>
    </pivotField>
    <pivotField compact="0" outline="0" subtotalTop="0" showAll="0" defaultSubtotal="0">
      <extLst>
        <ext xmlns:x14="http://schemas.microsoft.com/office/spreadsheetml/2009/9/main" uri="{2946ED86-A175-432a-8AC1-64E0C546D7DE}">
          <x14:pivotField fillDownLabels="1"/>
        </ext>
      </extLst>
    </pivotField>
    <pivotField compact="0" outline="0" subtotalTop="0" showAll="0" defaultSubtotal="0">
      <extLst>
        <ext xmlns:x14="http://schemas.microsoft.com/office/spreadsheetml/2009/9/main" uri="{2946ED86-A175-432a-8AC1-64E0C546D7DE}">
          <x14:pivotField fillDownLabels="1"/>
        </ext>
      </extLst>
    </pivotField>
    <pivotField compact="0" numFmtId="167" outline="0" subtotalTop="0" showAll="0" defaultSubtotal="0">
      <extLst>
        <ext xmlns:x14="http://schemas.microsoft.com/office/spreadsheetml/2009/9/main" uri="{2946ED86-A175-432a-8AC1-64E0C546D7DE}">
          <x14:pivotField fillDownLabels="1"/>
        </ext>
      </extLst>
    </pivotField>
    <pivotField compact="0" outline="0" subtotalTop="0" showAll="0" defaultSubtotal="0">
      <extLst>
        <ext xmlns:x14="http://schemas.microsoft.com/office/spreadsheetml/2009/9/main" uri="{2946ED86-A175-432a-8AC1-64E0C546D7DE}">
          <x14:pivotField fillDownLabels="1"/>
        </ext>
      </extLst>
    </pivotField>
    <pivotField compact="0" outline="0" subtotalTop="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numFmtId="164" outline="0" subtotalTop="0" showAll="0" defaultSubtotal="0">
      <extLst>
        <ext xmlns:x14="http://schemas.microsoft.com/office/spreadsheetml/2009/9/main" uri="{2946ED86-A175-432a-8AC1-64E0C546D7DE}">
          <x14:pivotField fillDownLabels="1"/>
        </ext>
      </extLst>
    </pivotField>
    <pivotField compact="0" numFmtId="172" outline="0" subtotalTop="0" showAll="0" defaultSubtotal="0">
      <extLst>
        <ext xmlns:x14="http://schemas.microsoft.com/office/spreadsheetml/2009/9/main" uri="{2946ED86-A175-432a-8AC1-64E0C546D7DE}">
          <x14:pivotField fillDownLabels="1"/>
        </ext>
      </extLst>
    </pivotField>
    <pivotField compact="0" numFmtId="167" outline="0" subtotalTop="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ubtotalTop="0" showAll="0" defaultSubtotal="0">
      <extLst>
        <ext xmlns:x14="http://schemas.microsoft.com/office/spreadsheetml/2009/9/main" uri="{2946ED86-A175-432a-8AC1-64E0C546D7DE}">
          <x14:pivotField fillDownLabels="1"/>
        </ext>
      </extLst>
    </pivotField>
    <pivotField compact="0" outline="0" subtotalTop="0" showAll="0" defaultSubtotal="0">
      <extLst>
        <ext xmlns:x14="http://schemas.microsoft.com/office/spreadsheetml/2009/9/main" uri="{2946ED86-A175-432a-8AC1-64E0C546D7DE}">
          <x14:pivotField fillDownLabels="1"/>
        </ext>
      </extLst>
    </pivotField>
  </pivotFields>
  <rowFields count="2">
    <field x="0"/>
    <field x="1"/>
  </rowFields>
  <rowItems count="15">
    <i>
      <x/>
      <x v="18"/>
    </i>
    <i>
      <x v="1"/>
      <x v="3"/>
    </i>
    <i>
      <x v="3"/>
      <x v="12"/>
    </i>
    <i>
      <x v="4"/>
      <x v="19"/>
    </i>
    <i>
      <x v="5"/>
      <x v="17"/>
    </i>
    <i>
      <x v="6"/>
      <x v="2"/>
    </i>
    <i>
      <x v="7"/>
      <x v="7"/>
    </i>
    <i>
      <x v="8"/>
      <x v="6"/>
    </i>
    <i>
      <x v="9"/>
      <x v="5"/>
    </i>
    <i>
      <x v="10"/>
      <x v="14"/>
    </i>
    <i>
      <x v="12"/>
      <x v="16"/>
    </i>
    <i>
      <x v="13"/>
      <x v="9"/>
    </i>
    <i>
      <x v="15"/>
      <x v="10"/>
    </i>
    <i>
      <x v="16"/>
      <x v="8"/>
    </i>
    <i>
      <x v="18"/>
      <x v="4"/>
    </i>
  </rowItems>
  <colFields count="1">
    <field x="4"/>
  </colFields>
  <colItems count="1">
    <i>
      <x v="5"/>
    </i>
  </colItems>
  <formats count="2">
    <format dxfId="30">
      <pivotArea outline="0" collapsedLevelsAreSubtotals="1" fieldPosition="0"/>
    </format>
    <format dxfId="29">
      <pivotArea outline="0" fieldPosition="0">
        <references count="1">
          <reference field="4" count="0" selected="0"/>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fillDownLabelsDefault="1" hideValuesRow="1"/>
    </ext>
    <ext xmlns:xpdl="http://schemas.microsoft.com/office/spreadsheetml/2016/pivotdefaultlayout" uri="{747A6164-185A-40DC-8AA5-F01512510D54}">
      <xpdl:pivotTableDefinition16 EnabledSubtotalsDefault="0" SubtotalsOnTopDefault="0"/>
    </ext>
  </extLst>
</pivotTableDefinition>
</file>

<file path=xl/pivotTables/pivotTable8.xml><?xml version="1.0" encoding="utf-8"?>
<pivotTableDefinition xmlns="http://schemas.openxmlformats.org/spreadsheetml/2006/main" xmlns:mc="http://schemas.openxmlformats.org/markup-compatibility/2006" xmlns:xr="http://schemas.microsoft.com/office/spreadsheetml/2014/revision" mc:Ignorable="xr" xr:uid="{00000000-0007-0000-0400-000000000000}" name="TablaDinámica10" cacheId="0" applyNumberFormats="0" applyBorderFormats="0" applyFontFormats="0" applyPatternFormats="0" applyAlignmentFormats="0" applyWidthHeightFormats="1" dataCaption="Valores" updatedVersion="8" minRefreshableVersion="3" itemPrintTitles="1" createdVersion="8" indent="0" compact="0" compactData="0" multipleFieldFilters="0">
  <location ref="B3:B23" firstHeaderRow="1" firstDataRow="1" firstDataCol="1" rowPageCount="1" colPageCount="1"/>
  <pivotFields count="26">
    <pivotField axis="axisRow" compact="0" outline="0" showAll="0" defaultSubtotal="0">
      <items count="20">
        <item x="0"/>
        <item x="1"/>
        <item x="2"/>
        <item x="3"/>
        <item x="4"/>
        <item x="5"/>
        <item x="6"/>
        <item x="7"/>
        <item x="8"/>
        <item x="9"/>
        <item x="10"/>
        <item x="11"/>
        <item x="12"/>
        <item x="13"/>
        <item x="14"/>
        <item x="15"/>
        <item x="16"/>
        <item x="17"/>
        <item x="18"/>
        <item x="19"/>
      </items>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ubtotalTop="0" showAll="0" defaultSubtotal="0">
      <extLst>
        <ext xmlns:x14="http://schemas.microsoft.com/office/spreadsheetml/2009/9/main" uri="{2946ED86-A175-432a-8AC1-64E0C546D7DE}">
          <x14:pivotField fillDownLabels="1"/>
        </ext>
      </extLst>
    </pivotField>
    <pivotField compact="0" outline="0" subtotalTop="0" showAll="0" defaultSubtotal="0">
      <extLst>
        <ext xmlns:x14="http://schemas.microsoft.com/office/spreadsheetml/2009/9/main" uri="{2946ED86-A175-432a-8AC1-64E0C546D7DE}">
          <x14:pivotField fillDownLabels="1"/>
        </ext>
      </extLst>
    </pivotField>
    <pivotField axis="axisPage" compact="0" outline="0" multipleItemSelectionAllowed="1" showAll="0" defaultSubtotal="0">
      <items count="116">
        <item h="1" x="1"/>
        <item h="1" x="0"/>
        <item h="1" x="2"/>
        <item h="1" x="3"/>
        <item h="1" x="4"/>
        <item h="1" x="5"/>
        <item h="1" x="6"/>
        <item h="1" x="7"/>
        <item h="1" x="87"/>
        <item h="1" x="8"/>
        <item h="1" x="9"/>
        <item h="1" x="10"/>
        <item h="1" x="11"/>
        <item h="1" x="88"/>
        <item h="1" x="13"/>
        <item h="1" x="12"/>
        <item h="1" x="15"/>
        <item h="1" x="18"/>
        <item h="1" x="14"/>
        <item h="1" x="16"/>
        <item h="1" x="17"/>
        <item h="1" x="89"/>
        <item h="1" x="19"/>
        <item h="1" x="94"/>
        <item h="1" x="22"/>
        <item h="1" x="20"/>
        <item h="1" x="21"/>
        <item h="1" x="98"/>
        <item h="1" x="112"/>
        <item h="1" x="23"/>
        <item h="1" x="25"/>
        <item h="1" x="24"/>
        <item h="1" x="33"/>
        <item h="1" x="27"/>
        <item h="1" x="26"/>
        <item h="1" x="28"/>
        <item h="1" x="29"/>
        <item h="1" x="30"/>
        <item h="1" x="32"/>
        <item h="1" x="31"/>
        <item h="1" x="103"/>
        <item h="1" x="102"/>
        <item h="1" x="36"/>
        <item h="1" x="35"/>
        <item h="1" x="34"/>
        <item h="1" x="39"/>
        <item h="1" x="38"/>
        <item h="1" x="37"/>
        <item h="1" x="90"/>
        <item h="1" x="40"/>
        <item h="1" x="41"/>
        <item h="1" x="42"/>
        <item h="1" x="113"/>
        <item h="1" x="43"/>
        <item h="1" x="44"/>
        <item h="1" x="47"/>
        <item h="1" x="45"/>
        <item h="1" x="46"/>
        <item h="1" x="95"/>
        <item h="1" x="91"/>
        <item h="1" x="48"/>
        <item h="1" x="49"/>
        <item h="1" x="100"/>
        <item h="1" x="96"/>
        <item h="1" x="99"/>
        <item h="1" x="51"/>
        <item h="1" x="55"/>
        <item h="1" x="58"/>
        <item x="104"/>
        <item h="1" x="54"/>
        <item x="52"/>
        <item x="50"/>
        <item h="1" x="60"/>
        <item h="1" x="53"/>
        <item h="1" x="59"/>
        <item h="1" x="57"/>
        <item h="1" x="62"/>
        <item h="1" x="61"/>
        <item h="1" x="63"/>
        <item h="1" x="92"/>
        <item h="1" x="114"/>
        <item h="1" x="68"/>
        <item h="1" x="66"/>
        <item h="1" x="67"/>
        <item h="1" x="65"/>
        <item h="1" x="107"/>
        <item h="1" x="101"/>
        <item h="1" x="69"/>
        <item h="1" x="115"/>
        <item h="1" x="70"/>
        <item h="1" x="97"/>
        <item h="1" x="72"/>
        <item h="1" x="71"/>
        <item h="1" x="73"/>
        <item h="1" x="74"/>
        <item h="1" x="75"/>
        <item h="1" x="79"/>
        <item h="1" x="76"/>
        <item h="1" x="78"/>
        <item h="1" x="85"/>
        <item h="1" x="86"/>
        <item h="1" x="84"/>
        <item h="1" x="82"/>
        <item h="1" x="83"/>
        <item h="1" x="80"/>
        <item h="1" x="77"/>
        <item h="1" x="81"/>
        <item h="1" x="56"/>
        <item h="1" x="64"/>
        <item h="1" x="93"/>
        <item h="1" x="105"/>
        <item h="1" x="106"/>
        <item h="1" x="108"/>
        <item h="1" x="111"/>
        <item h="1" x="109"/>
        <item h="1" x="110"/>
      </items>
      <extLst>
        <ext xmlns:x14="http://schemas.microsoft.com/office/spreadsheetml/2009/9/main" uri="{2946ED86-A175-432a-8AC1-64E0C546D7DE}">
          <x14:pivotField fillDownLabels="1"/>
        </ext>
      </extLst>
    </pivotField>
    <pivotField compact="0" outline="0" subtotalTop="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ubtotalTop="0" showAll="0" defaultSubtotal="0">
      <extLst>
        <ext xmlns:x14="http://schemas.microsoft.com/office/spreadsheetml/2009/9/main" uri="{2946ED86-A175-432a-8AC1-64E0C546D7DE}">
          <x14:pivotField fillDownLabels="1"/>
        </ext>
      </extLst>
    </pivotField>
    <pivotField compact="0" outline="0" subtotalTop="0" showAll="0" defaultSubtotal="0">
      <extLst>
        <ext xmlns:x14="http://schemas.microsoft.com/office/spreadsheetml/2009/9/main" uri="{2946ED86-A175-432a-8AC1-64E0C546D7DE}">
          <x14:pivotField fillDownLabels="1"/>
        </ext>
      </extLst>
    </pivotField>
    <pivotField compact="0" outline="0" subtotalTop="0" showAll="0" defaultSubtotal="0">
      <extLst>
        <ext xmlns:x14="http://schemas.microsoft.com/office/spreadsheetml/2009/9/main" uri="{2946ED86-A175-432a-8AC1-64E0C546D7DE}">
          <x14:pivotField fillDownLabels="1"/>
        </ext>
      </extLst>
    </pivotField>
    <pivotField compact="0" outline="0" subtotalTop="0" showAll="0" defaultSubtotal="0">
      <extLst>
        <ext xmlns:x14="http://schemas.microsoft.com/office/spreadsheetml/2009/9/main" uri="{2946ED86-A175-432a-8AC1-64E0C546D7DE}">
          <x14:pivotField fillDownLabels="1"/>
        </ext>
      </extLst>
    </pivotField>
    <pivotField compact="0" outline="0" subtotalTop="0" showAll="0" defaultSubtotal="0">
      <extLst>
        <ext xmlns:x14="http://schemas.microsoft.com/office/spreadsheetml/2009/9/main" uri="{2946ED86-A175-432a-8AC1-64E0C546D7DE}">
          <x14:pivotField fillDownLabels="1"/>
        </ext>
      </extLst>
    </pivotField>
    <pivotField compact="0" outline="0" subtotalTop="0" showAll="0" defaultSubtotal="0">
      <extLst>
        <ext xmlns:x14="http://schemas.microsoft.com/office/spreadsheetml/2009/9/main" uri="{2946ED86-A175-432a-8AC1-64E0C546D7DE}">
          <x14:pivotField fillDownLabels="1"/>
        </ext>
      </extLst>
    </pivotField>
    <pivotField compact="0" outline="0" subtotalTop="0" showAll="0" defaultSubtotal="0">
      <extLst>
        <ext xmlns:x14="http://schemas.microsoft.com/office/spreadsheetml/2009/9/main" uri="{2946ED86-A175-432a-8AC1-64E0C546D7DE}">
          <x14:pivotField fillDownLabels="1"/>
        </ext>
      </extLst>
    </pivotField>
    <pivotField compact="0" outline="0" subtotalTop="0" showAll="0" defaultSubtotal="0">
      <extLst>
        <ext xmlns:x14="http://schemas.microsoft.com/office/spreadsheetml/2009/9/main" uri="{2946ED86-A175-432a-8AC1-64E0C546D7DE}">
          <x14:pivotField fillDownLabels="1"/>
        </ext>
      </extLst>
    </pivotField>
    <pivotField compact="0" outline="0" subtotalTop="0" showAll="0" defaultSubtotal="0">
      <extLst>
        <ext xmlns:x14="http://schemas.microsoft.com/office/spreadsheetml/2009/9/main" uri="{2946ED86-A175-432a-8AC1-64E0C546D7DE}">
          <x14:pivotField fillDownLabels="1"/>
        </ext>
      </extLst>
    </pivotField>
    <pivotField compact="0" numFmtId="167" outline="0" subtotalTop="0" showAll="0" defaultSubtotal="0">
      <extLst>
        <ext xmlns:x14="http://schemas.microsoft.com/office/spreadsheetml/2009/9/main" uri="{2946ED86-A175-432a-8AC1-64E0C546D7DE}">
          <x14:pivotField fillDownLabels="1"/>
        </ext>
      </extLst>
    </pivotField>
    <pivotField compact="0" outline="0" subtotalTop="0" showAll="0" defaultSubtotal="0">
      <extLst>
        <ext xmlns:x14="http://schemas.microsoft.com/office/spreadsheetml/2009/9/main" uri="{2946ED86-A175-432a-8AC1-64E0C546D7DE}">
          <x14:pivotField fillDownLabels="1"/>
        </ext>
      </extLst>
    </pivotField>
    <pivotField compact="0" outline="0" subtotalTop="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numFmtId="164" outline="0" subtotalTop="0" showAll="0" defaultSubtotal="0">
      <extLst>
        <ext xmlns:x14="http://schemas.microsoft.com/office/spreadsheetml/2009/9/main" uri="{2946ED86-A175-432a-8AC1-64E0C546D7DE}">
          <x14:pivotField fillDownLabels="1"/>
        </ext>
      </extLst>
    </pivotField>
    <pivotField compact="0" numFmtId="172" outline="0" subtotalTop="0" showAll="0" defaultSubtotal="0">
      <extLst>
        <ext xmlns:x14="http://schemas.microsoft.com/office/spreadsheetml/2009/9/main" uri="{2946ED86-A175-432a-8AC1-64E0C546D7DE}">
          <x14:pivotField fillDownLabels="1"/>
        </ext>
      </extLst>
    </pivotField>
    <pivotField compact="0" numFmtId="167" outline="0" subtotalTop="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ubtotalTop="0" showAll="0" defaultSubtotal="0">
      <extLst>
        <ext xmlns:x14="http://schemas.microsoft.com/office/spreadsheetml/2009/9/main" uri="{2946ED86-A175-432a-8AC1-64E0C546D7DE}">
          <x14:pivotField fillDownLabels="1"/>
        </ext>
      </extLst>
    </pivotField>
    <pivotField compact="0" outline="0" subtotalTop="0" showAll="0" defaultSubtotal="0">
      <extLst>
        <ext xmlns:x14="http://schemas.microsoft.com/office/spreadsheetml/2009/9/main" uri="{2946ED86-A175-432a-8AC1-64E0C546D7DE}">
          <x14:pivotField fillDownLabels="1"/>
        </ext>
      </extLst>
    </pivotField>
  </pivotFields>
  <rowFields count="1">
    <field x="0"/>
  </rowFields>
  <rowItems count="20">
    <i>
      <x/>
    </i>
    <i>
      <x v="1"/>
    </i>
    <i>
      <x v="2"/>
    </i>
    <i>
      <x v="3"/>
    </i>
    <i>
      <x v="4"/>
    </i>
    <i>
      <x v="5"/>
    </i>
    <i>
      <x v="6"/>
    </i>
    <i>
      <x v="7"/>
    </i>
    <i>
      <x v="8"/>
    </i>
    <i>
      <x v="9"/>
    </i>
    <i>
      <x v="10"/>
    </i>
    <i>
      <x v="11"/>
    </i>
    <i>
      <x v="12"/>
    </i>
    <i>
      <x v="13"/>
    </i>
    <i>
      <x v="14"/>
    </i>
    <i>
      <x v="15"/>
    </i>
    <i>
      <x v="16"/>
    </i>
    <i>
      <x v="17"/>
    </i>
    <i>
      <x v="18"/>
    </i>
    <i t="grand">
      <x/>
    </i>
  </rowItems>
  <colItems count="1">
    <i/>
  </colItems>
  <pageFields count="1">
    <pageField fld="4" hier="-1"/>
  </pageFields>
  <formats count="2">
    <format dxfId="23">
      <pivotArea outline="0" collapsedLevelsAreSubtotals="1" fieldPosition="0"/>
    </format>
    <format dxfId="22">
      <pivotArea dataOnly="0" labelOnly="1" outline="0" axis="axisValues"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fillDownLabelsDefault="1" hideValuesRow="1"/>
    </ext>
    <ext xmlns:xpdl="http://schemas.microsoft.com/office/spreadsheetml/2016/pivotdefaultlayout" uri="{747A6164-185A-40DC-8AA5-F01512510D54}">
      <xpdl:pivotTableDefinition16 EnabledSubtotalsDefault="0" SubtotalsOnTopDefault="0"/>
    </ext>
  </extLst>
</pivotTableDefinition>
</file>

<file path=xl/pivotTables/pivotTable9.xml><?xml version="1.0" encoding="utf-8"?>
<pivotTableDefinition xmlns="http://schemas.openxmlformats.org/spreadsheetml/2006/main" xmlns:mc="http://schemas.openxmlformats.org/markup-compatibility/2006" xmlns:xr="http://schemas.microsoft.com/office/spreadsheetml/2014/revision" mc:Ignorable="xr" xr:uid="{00000000-0007-0000-0500-000000000000}" name="TablaDinámica11" cacheId="2" applyNumberFormats="0" applyBorderFormats="0" applyFontFormats="0" applyPatternFormats="0" applyAlignmentFormats="0" applyWidthHeightFormats="1" dataCaption="Valores" updatedVersion="8" minRefreshableVersion="3" useAutoFormatting="1" rowGrandTotals="0" colGrandTotals="0" itemPrintTitles="1" createdVersion="8" indent="0" compact="0" compactData="0" multipleFieldFilters="0">
  <location ref="B5:D25" firstHeaderRow="1" firstDataRow="1" firstDataCol="2"/>
  <pivotFields count="26">
    <pivotField axis="axisRow" compact="0" outline="0" showAll="0" defaultSubtotal="0">
      <items count="20">
        <item x="0"/>
        <item x="1"/>
        <item x="2"/>
        <item x="3"/>
        <item x="4"/>
        <item x="5"/>
        <item x="6"/>
        <item x="7"/>
        <item x="8"/>
        <item x="9"/>
        <item x="10"/>
        <item x="11"/>
        <item x="12"/>
        <item x="13"/>
        <item x="14"/>
        <item x="15"/>
        <item x="16"/>
        <item x="17"/>
        <item x="18"/>
        <item x="19"/>
      </items>
      <extLst>
        <ext xmlns:x14="http://schemas.microsoft.com/office/spreadsheetml/2009/9/main" uri="{2946ED86-A175-432a-8AC1-64E0C546D7DE}">
          <x14:pivotField fillDownLabels="1"/>
        </ext>
      </extLst>
    </pivotField>
    <pivotField axis="axisRow" compact="0" outline="0" showAll="0" defaultSubtotal="0">
      <items count="21">
        <item x="14"/>
        <item x="11"/>
        <item x="6"/>
        <item x="1"/>
        <item x="18"/>
        <item x="9"/>
        <item x="8"/>
        <item x="7"/>
        <item x="16"/>
        <item x="13"/>
        <item x="15"/>
        <item x="17"/>
        <item x="3"/>
        <item x="2"/>
        <item x="10"/>
        <item x="19"/>
        <item x="12"/>
        <item x="5"/>
        <item x="0"/>
        <item x="4"/>
        <item m="1" x="20"/>
      </items>
      <extLst>
        <ext xmlns:x14="http://schemas.microsoft.com/office/spreadsheetml/2009/9/main" uri="{2946ED86-A175-432a-8AC1-64E0C546D7DE}">
          <x14:pivotField fillDownLabels="1"/>
        </ext>
      </extLst>
    </pivotField>
    <pivotField compact="0" outline="0" subtotalTop="0" showAll="0" defaultSubtotal="0">
      <extLst>
        <ext xmlns:x14="http://schemas.microsoft.com/office/spreadsheetml/2009/9/main" uri="{2946ED86-A175-432a-8AC1-64E0C546D7DE}">
          <x14:pivotField fillDownLabels="1"/>
        </ext>
      </extLst>
    </pivotField>
    <pivotField compact="0" outline="0" subtotalTop="0" showAll="0" defaultSubtotal="0">
      <extLst>
        <ext xmlns:x14="http://schemas.microsoft.com/office/spreadsheetml/2009/9/main" uri="{2946ED86-A175-432a-8AC1-64E0C546D7DE}">
          <x14:pivotField fillDownLabels="1"/>
        </ext>
      </extLst>
    </pivotField>
    <pivotField dataField="1" compact="0" outline="0" showAll="0" defaultSubtotal="0">
      <extLst>
        <ext xmlns:x14="http://schemas.microsoft.com/office/spreadsheetml/2009/9/main" uri="{2946ED86-A175-432a-8AC1-64E0C546D7DE}">
          <x14:pivotField fillDownLabels="1"/>
        </ext>
      </extLst>
    </pivotField>
    <pivotField compact="0" outline="0" subtotalTop="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ubtotalTop="0" showAll="0" defaultSubtotal="0">
      <extLst>
        <ext xmlns:x14="http://schemas.microsoft.com/office/spreadsheetml/2009/9/main" uri="{2946ED86-A175-432a-8AC1-64E0C546D7DE}">
          <x14:pivotField fillDownLabels="1"/>
        </ext>
      </extLst>
    </pivotField>
    <pivotField compact="0" outline="0" subtotalTop="0" showAll="0" defaultSubtotal="0">
      <extLst>
        <ext xmlns:x14="http://schemas.microsoft.com/office/spreadsheetml/2009/9/main" uri="{2946ED86-A175-432a-8AC1-64E0C546D7DE}">
          <x14:pivotField fillDownLabels="1"/>
        </ext>
      </extLst>
    </pivotField>
    <pivotField compact="0" outline="0" subtotalTop="0" showAll="0" defaultSubtotal="0">
      <extLst>
        <ext xmlns:x14="http://schemas.microsoft.com/office/spreadsheetml/2009/9/main" uri="{2946ED86-A175-432a-8AC1-64E0C546D7DE}">
          <x14:pivotField fillDownLabels="1"/>
        </ext>
      </extLst>
    </pivotField>
    <pivotField compact="0" outline="0" subtotalTop="0" showAll="0" defaultSubtotal="0">
      <extLst>
        <ext xmlns:x14="http://schemas.microsoft.com/office/spreadsheetml/2009/9/main" uri="{2946ED86-A175-432a-8AC1-64E0C546D7DE}">
          <x14:pivotField fillDownLabels="1"/>
        </ext>
      </extLst>
    </pivotField>
    <pivotField compact="0" outline="0" subtotalTop="0" showAll="0" defaultSubtotal="0">
      <extLst>
        <ext xmlns:x14="http://schemas.microsoft.com/office/spreadsheetml/2009/9/main" uri="{2946ED86-A175-432a-8AC1-64E0C546D7DE}">
          <x14:pivotField fillDownLabels="1"/>
        </ext>
      </extLst>
    </pivotField>
    <pivotField compact="0" outline="0" subtotalTop="0" showAll="0" defaultSubtotal="0">
      <extLst>
        <ext xmlns:x14="http://schemas.microsoft.com/office/spreadsheetml/2009/9/main" uri="{2946ED86-A175-432a-8AC1-64E0C546D7DE}">
          <x14:pivotField fillDownLabels="1"/>
        </ext>
      </extLst>
    </pivotField>
    <pivotField compact="0" outline="0" subtotalTop="0" showAll="0" defaultSubtotal="0">
      <extLst>
        <ext xmlns:x14="http://schemas.microsoft.com/office/spreadsheetml/2009/9/main" uri="{2946ED86-A175-432a-8AC1-64E0C546D7DE}">
          <x14:pivotField fillDownLabels="1"/>
        </ext>
      </extLst>
    </pivotField>
    <pivotField compact="0" outline="0" subtotalTop="0" showAll="0" defaultSubtotal="0">
      <extLst>
        <ext xmlns:x14="http://schemas.microsoft.com/office/spreadsheetml/2009/9/main" uri="{2946ED86-A175-432a-8AC1-64E0C546D7DE}">
          <x14:pivotField fillDownLabels="1"/>
        </ext>
      </extLst>
    </pivotField>
    <pivotField compact="0" outline="0" subtotalTop="0" showAll="0" defaultSubtotal="0">
      <extLst>
        <ext xmlns:x14="http://schemas.microsoft.com/office/spreadsheetml/2009/9/main" uri="{2946ED86-A175-432a-8AC1-64E0C546D7DE}">
          <x14:pivotField fillDownLabels="1"/>
        </ext>
      </extLst>
    </pivotField>
    <pivotField compact="0" numFmtId="167" outline="0" subtotalTop="0" showAll="0" defaultSubtotal="0">
      <extLst>
        <ext xmlns:x14="http://schemas.microsoft.com/office/spreadsheetml/2009/9/main" uri="{2946ED86-A175-432a-8AC1-64E0C546D7DE}">
          <x14:pivotField fillDownLabels="1"/>
        </ext>
      </extLst>
    </pivotField>
    <pivotField compact="0" outline="0" subtotalTop="0" showAll="0" defaultSubtotal="0">
      <extLst>
        <ext xmlns:x14="http://schemas.microsoft.com/office/spreadsheetml/2009/9/main" uri="{2946ED86-A175-432a-8AC1-64E0C546D7DE}">
          <x14:pivotField fillDownLabels="1"/>
        </ext>
      </extLst>
    </pivotField>
    <pivotField compact="0" outline="0" subtotalTop="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numFmtId="164" outline="0" subtotalTop="0" showAll="0" defaultSubtotal="0">
      <extLst>
        <ext xmlns:x14="http://schemas.microsoft.com/office/spreadsheetml/2009/9/main" uri="{2946ED86-A175-432a-8AC1-64E0C546D7DE}">
          <x14:pivotField fillDownLabels="1"/>
        </ext>
      </extLst>
    </pivotField>
    <pivotField compact="0" numFmtId="172" outline="0" subtotalTop="0" showAll="0" defaultSubtotal="0">
      <extLst>
        <ext xmlns:x14="http://schemas.microsoft.com/office/spreadsheetml/2009/9/main" uri="{2946ED86-A175-432a-8AC1-64E0C546D7DE}">
          <x14:pivotField fillDownLabels="1"/>
        </ext>
      </extLst>
    </pivotField>
    <pivotField compact="0" numFmtId="167" outline="0" subtotalTop="0" showAll="0" defaultSubtotal="0">
      <extLst>
        <ext xmlns:x14="http://schemas.microsoft.com/office/spreadsheetml/2009/9/main" uri="{2946ED86-A175-432a-8AC1-64E0C546D7DE}">
          <x14:pivotField fillDownLabels="1"/>
        </ext>
      </extLst>
    </pivotField>
    <pivotField compact="0" outline="0" subtotalTop="0" showAll="0" defaultSubtotal="0">
      <extLst>
        <ext xmlns:x14="http://schemas.microsoft.com/office/spreadsheetml/2009/9/main" uri="{2946ED86-A175-432a-8AC1-64E0C546D7DE}">
          <x14:pivotField fillDownLabels="1"/>
        </ext>
      </extLst>
    </pivotField>
    <pivotField compact="0" outline="0" subtotalTop="0" showAll="0" defaultSubtotal="0">
      <extLst>
        <ext xmlns:x14="http://schemas.microsoft.com/office/spreadsheetml/2009/9/main" uri="{2946ED86-A175-432a-8AC1-64E0C546D7DE}">
          <x14:pivotField fillDownLabels="1"/>
        </ext>
      </extLst>
    </pivotField>
    <pivotField compact="0" outline="0" subtotalTop="0" showAll="0" defaultSubtotal="0">
      <extLst>
        <ext xmlns:x14="http://schemas.microsoft.com/office/spreadsheetml/2009/9/main" uri="{2946ED86-A175-432a-8AC1-64E0C546D7DE}">
          <x14:pivotField fillDownLabels="1"/>
        </ext>
      </extLst>
    </pivotField>
  </pivotFields>
  <rowFields count="2">
    <field x="0"/>
    <field x="1"/>
  </rowFields>
  <rowItems count="20">
    <i>
      <x/>
      <x v="18"/>
    </i>
    <i>
      <x v="1"/>
      <x v="3"/>
    </i>
    <i>
      <x v="2"/>
      <x v="13"/>
    </i>
    <i>
      <x v="3"/>
      <x v="12"/>
    </i>
    <i>
      <x v="4"/>
      <x v="19"/>
    </i>
    <i>
      <x v="5"/>
      <x v="17"/>
    </i>
    <i>
      <x v="6"/>
      <x v="2"/>
    </i>
    <i>
      <x v="7"/>
      <x v="7"/>
    </i>
    <i>
      <x v="8"/>
      <x v="6"/>
    </i>
    <i>
      <x v="9"/>
      <x v="5"/>
    </i>
    <i>
      <x v="10"/>
      <x v="14"/>
    </i>
    <i>
      <x v="11"/>
      <x v="1"/>
    </i>
    <i>
      <x v="12"/>
      <x v="16"/>
    </i>
    <i>
      <x v="13"/>
      <x v="9"/>
    </i>
    <i>
      <x v="14"/>
      <x/>
    </i>
    <i>
      <x v="15"/>
      <x v="10"/>
    </i>
    <i>
      <x v="16"/>
      <x v="8"/>
    </i>
    <i>
      <x v="17"/>
      <x v="11"/>
    </i>
    <i>
      <x v="18"/>
      <x v="4"/>
    </i>
    <i>
      <x v="19"/>
      <x v="15"/>
    </i>
  </rowItems>
  <colItems count="1">
    <i/>
  </colItems>
  <dataFields count="1">
    <dataField name="Cuenta de No. Indicador " fld="4" subtotal="count" baseField="1" baseItem="3" numFmtId="3"/>
  </dataFields>
  <formats count="3">
    <format dxfId="21">
      <pivotArea outline="0" collapsedLevelsAreSubtotals="1" fieldPosition="0"/>
    </format>
    <format dxfId="20">
      <pivotArea outline="0" collapsedLevelsAreSubtotals="1" fieldPosition="0"/>
    </format>
    <format dxfId="19">
      <pivotArea outline="0" collapsedLevelsAreSubtotals="1"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fillDownLabelsDefault="1" hideValuesRow="1"/>
    </ext>
    <ext xmlns:xpdl="http://schemas.microsoft.com/office/spreadsheetml/2016/pivotdefaultlayout" uri="{747A6164-185A-40DC-8AA5-F01512510D54}">
      <xpdl:pivotTableDefinition16 EnabledSubtotalsDefault="0" SubtotalsOnTopDefault="0"/>
    </ext>
  </extLst>
</pivotTableDefinition>
</file>

<file path=xl/slicerCaches/slicerCache1.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egmentaciónDeDatos_Localidad2" xr10:uid="{3255C799-1483-463B-B15B-033A12CBF2F1}" sourceName=" Localidad">
  <extLst>
    <x:ext xmlns:x15="http://schemas.microsoft.com/office/spreadsheetml/2010/11/main" uri="{2F2917AC-EB37-4324-AD4E-5DD8C200BD13}">
      <x15:tableSlicerCache tableId="3" column="15"/>
    </x:ext>
    <x:ext xmlns:x15="http://schemas.microsoft.com/office/spreadsheetml/2010/11/main" uri="{470722E0-AACD-4C17-9CDC-17EF765DBC7E}">
      <x15:slicerCacheHideItemsWithNoData/>
    </x:ext>
  </extLst>
</slicerCacheDefinition>
</file>

<file path=xl/slicers/slicer1.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 Localidad 2" xr10:uid="{DBC85854-89B6-41A7-9C74-9714C91BC3E8}" cache="SegmentaciónDeDatos_Localidad2" caption=" Localidad" columnCount="20" style="SlicerStyleLight2" rowHeight="230298"/>
</slicer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B2C15110-FE95-4D0D-8988-99E2EBB34295}" name="Tabla4" displayName="Tabla4" ref="A1:N87" totalsRowCount="1" headerRowDxfId="96" dataDxfId="95" totalsRowDxfId="94">
  <autoFilter ref="A1:N86" xr:uid="{52E0C90C-9C1D-454B-872D-09BC7246CCA7}"/>
  <tableColumns count="14">
    <tableColumn id="1" xr3:uid="{4B5F702A-5481-4D0B-BB27-83C54B3A9B3D}" name="Cod. Localidad" dataDxfId="93" totalsRowDxfId="92"/>
    <tableColumn id="2" xr3:uid="{D593641A-B19D-4301-B7DE-024C911800AC}" name=" Localidad" dataDxfId="91" totalsRowDxfId="90"/>
    <tableColumn id="23" xr3:uid="{DF031F2D-32FD-43EE-BADD-E5A37A7A7E60}" name="Sector" dataDxfId="89" totalsRowDxfId="88"/>
    <tableColumn id="3" xr3:uid="{88FC6756-D623-4641-8FA2-21E19DA335E5}" name="Código meta PDL" dataDxfId="87" totalsRowDxfId="86"/>
    <tableColumn id="4" xr3:uid="{75E64419-9C86-40BE-8B16-53C003878DE6}" name="Meta proyecto 2025-2028 (PDL)" dataDxfId="85" totalsRowDxfId="84"/>
    <tableColumn id="5" xr3:uid="{0663FA3A-5FE8-4AEE-9AC3-F991E3E38AAD}" name="COMPONENTE PROYECTO" dataDxfId="83" totalsRowDxfId="82"/>
    <tableColumn id="6" xr3:uid="{00BD7008-197F-4850-849D-7625D232E5FD}" name="Meta  2025-2028" dataDxfId="81" totalsRowDxfId="80"/>
    <tableColumn id="7" xr3:uid="{FF3C1855-ABD1-43DB-BC1D-427F52513BEC}" name="Recurso Indicativo 2026 (Plan Plurianual- cifras en millones)" dataDxfId="79" totalsRowDxfId="78"/>
    <tableColumn id="8" xr3:uid="{FAA1FAC1-FED0-44C5-847E-E660BB9157D7}" name="% Plan Plurianual 2026" dataDxfId="77" totalsRowDxfId="76"/>
    <tableColumn id="9" xr3:uid="{391FD742-18DD-436C-B72E-D62998F888D4}" name="Cód. Proyecto de Inversión SEGPLAN" dataDxfId="75" totalsRowDxfId="74"/>
    <tableColumn id="10" xr3:uid="{4824B4F4-40B5-4B1F-ACD2-0F36AF6176E3}" name="Nombre del Proyecto" dataDxfId="73" totalsRowDxfId="72"/>
    <tableColumn id="11" xr3:uid="{9883B705-8D62-472F-9DC6-2D760A345457}" name="Magnitud Meta anualizada 2026" dataDxfId="71" totalsRowDxfId="70"/>
    <tableColumn id="13" xr3:uid="{F0902B45-7CAD-47DD-84B2-88AD02CF92AF}" name="Valor POAI 2026_x000a_ (en pesos y 3 últimos digitos en cero)" totalsRowFunction="sum" dataDxfId="69" totalsRowDxfId="68"/>
    <tableColumn id="19" xr3:uid="{0E2FA3CA-29C8-4B0F-AB2D-3D5C5EB76CEC}" name="Columna1" dataDxfId="67" totalsRowDxfId="66"/>
  </tableColumns>
  <tableStyleInfo name="TableStyleMedium4"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209C972F-A325-4F7A-A1D3-E1E41E5EBCF7}" name="Tabla24" displayName="Tabla24" ref="A3:AA1509" totalsRowShown="0" headerRowDxfId="65" headerRowBorderDxfId="64" tableBorderDxfId="63" totalsRowBorderDxfId="62">
  <autoFilter ref="A3:AA1509" xr:uid="{209C972F-A325-4F7A-A1D3-E1E41E5EBCF7}">
    <filterColumn colId="1">
      <filters>
        <filter val="Bosa"/>
      </filters>
    </filterColumn>
  </autoFilter>
  <sortState xmlns:xlrd2="http://schemas.microsoft.com/office/spreadsheetml/2017/richdata2" ref="A4:AA1337">
    <sortCondition ref="A4:A1337"/>
    <sortCondition ref="E4:E1337"/>
  </sortState>
  <tableColumns count="27">
    <tableColumn id="14" xr3:uid="{7459F73E-F594-4E13-9BAB-5574133BD0D2}" name="Cod. Localidad" dataDxfId="61"/>
    <tableColumn id="15" xr3:uid="{FFADCB61-39A7-4A33-AC3E-B260CE80AACF}" name=" Localidad" dataDxfId="60"/>
    <tableColumn id="24" xr3:uid="{F25F9DB5-9BDD-4B74-AD2A-70E25ADF7347}" name="Código meta PDL" dataDxfId="59"/>
    <tableColumn id="19" xr3:uid="{CED47D2A-B210-4D55-89F1-54D3A389D7F4}" name="Sector" dataDxfId="58"/>
    <tableColumn id="1" xr3:uid="{E7052693-4AB5-433D-9637-6F10A0C41B3B}" name="No. Indicador " dataDxfId="57"/>
    <tableColumn id="20" xr3:uid="{67008E3C-0FE1-425B-BDBF-48715ABA9E87}" name="Indicador de producto" dataDxfId="56"/>
    <tableColumn id="2" xr3:uid="{2B9B0EDA-1D3F-42A1-A0D1-53A0FD624555}" name="Línea de Inversión " dataDxfId="55"/>
    <tableColumn id="3" xr3:uid="{3364160A-B1E7-475A-ADF3-899475DA7B4A}" name="Concepto de Gasto " dataDxfId="54"/>
    <tableColumn id="4" xr3:uid="{BE462FE3-3E09-4676-AAC8-E4E0CB759EFB}" name="Componente presupuestal" dataDxfId="53"/>
    <tableColumn id="22" xr3:uid="{98C19F3D-40ED-4A8D-9F3D-00BF546D034A}" name="% CONFIS" dataDxfId="52"/>
    <tableColumn id="8" xr3:uid="{6DBFDE93-3DF6-4E51-8178-18E728BAA5E4}" name="Objetivo Estratégico" dataDxfId="51"/>
    <tableColumn id="5" xr3:uid="{EF1703C7-ABB7-496C-8731-FAB17B289E44}" name="Programa" dataDxfId="50"/>
    <tableColumn id="9" xr3:uid="{24D4B2BB-93E2-40D0-B9CB-8F56A39D72C2}" name="Meta proyecto 2025-2028 (PDL)" dataDxfId="49"/>
    <tableColumn id="23" xr3:uid="{D607A42E-D710-459A-B24A-7ABEAA1250DD}" name="COMPONENTE PROYECTO" dataDxfId="48"/>
    <tableColumn id="10" xr3:uid="{24C50AED-E246-490E-B67D-5B1F9C25D8C6}" name="Meta  2025-2028" dataDxfId="47"/>
    <tableColumn id="16" xr3:uid="{4E533CF4-7603-4AD3-A2B8-C79D565BAB18}" name="Recurso Indicativo 2026 (Plan Plurianual- cifras en millones)" dataDxfId="46"/>
    <tableColumn id="7" xr3:uid="{E6C37E0F-C8B8-4A0A-B362-51DD98A7D14A}" name="% Plan Plurianual 2026" dataDxfId="45"/>
    <tableColumn id="6" xr3:uid="{5302D776-436D-4603-A707-98BA8B562EDD}" name="Tipo de anualización meta" dataDxfId="44"/>
    <tableColumn id="21" xr3:uid="{51296BA4-EEEE-4B76-8C94-A687ED50C31F}" name="Cód. Proyecto de Inversión SEGPLAN" dataDxfId="43"/>
    <tableColumn id="17" xr3:uid="{1DEA8EE1-EE22-484E-A96F-2F844797C7B0}" name="Nombre del Proyecto" dataDxfId="42"/>
    <tableColumn id="18" xr3:uid="{17D80955-02A7-40A2-9E9A-34971B0CEA94}" name="Magnitud Meta anualizada 2026" dataDxfId="41"/>
    <tableColumn id="11" xr3:uid="{8F17B601-A347-4D6D-BB5F-F9BCC54BDFAB}" name="Valor POAI 2026_x000a_ (en pesos y 3 últimos digitos en cero)" dataDxfId="40"/>
    <tableColumn id="26" xr3:uid="{F5622F48-EC0C-4180-8E54-1006A0E0EC82}" name="% de recursos asignados POAI 2026" dataDxfId="39">
      <calculatedColumnFormula>Tabla24[[#This Row],[Valor POAI 2026
 (en pesos y 3 últimos digitos en cero)]]/$V$2</calculatedColumnFormula>
    </tableColumn>
    <tableColumn id="29" xr3:uid="{6E969A0A-BD06-4F62-A795-C505D4C90841}" name="validacion" dataDxfId="38"/>
    <tableColumn id="13" xr3:uid="{E9E9F703-BF5F-44AC-AF3A-6115BAD0862A}" name="Observaciones" dataDxfId="37"/>
    <tableColumn id="25" xr3:uid="{319260E7-35E8-48CE-92CF-624D4538114F}" name="Temas complementarios con el sector" dataDxfId="36"/>
    <tableColumn id="12" xr3:uid="{A70F4D30-4A56-4623-A904-D9EA9C7DD9CC}" name="Metas con propuestas en PP (Marque la opción &quot;SI&quot;)"/>
  </tableColumns>
  <tableStyleInfo name="TableStyleMedium2" showFirstColumn="0" showLastColumn="0" showRowStripes="0"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685C8EBF-3E1A-4385-B7F2-03E4EA7B76B5}" name="Tabla1" displayName="Tabla1" ref="A3:Z4" totalsRowShown="0">
  <autoFilter ref="A3:Z4" xr:uid="{685C8EBF-3E1A-4385-B7F2-03E4EA7B76B5}"/>
  <tableColumns count="26">
    <tableColumn id="1" xr3:uid="{BE0FE903-BD4B-44FE-AE69-E87730DE029D}" name="Cod. Localidad"/>
    <tableColumn id="2" xr3:uid="{5A717727-3691-4A48-B482-D231B56B4328}" name=" Localidad"/>
    <tableColumn id="3" xr3:uid="{0F26A36F-5205-4E03-84CF-07529D4445B4}" name="Código meta PDL"/>
    <tableColumn id="4" xr3:uid="{D2100DD3-41E2-4BA8-8E2B-81959CFD3E92}" name="Sector"/>
    <tableColumn id="5" xr3:uid="{A499DF6E-731C-4AED-A3B5-66D306B3C9EF}" name="No. Indicador "/>
    <tableColumn id="6" xr3:uid="{E99E8F41-6176-4C28-AE89-A8D2E0605CBF}" name="Indicador de producto"/>
    <tableColumn id="7" xr3:uid="{AA9A5171-9068-41C7-9389-7F9069D82BA4}" name="Línea de Inversión "/>
    <tableColumn id="8" xr3:uid="{CAE808DB-5572-49C0-8790-BBA510D84B6B}" name="Concepto de Gasto "/>
    <tableColumn id="9" xr3:uid="{C74B9759-1A7E-41C5-B6A4-6DA2C6CD0AE5}" name="Componente presupuestal"/>
    <tableColumn id="10" xr3:uid="{6C5F0A17-EED5-4F6D-A587-84D8CD4B9368}" name="% CONFIS"/>
    <tableColumn id="11" xr3:uid="{BDE0E097-F495-4669-9D35-608127AE9BF3}" name="Objetivo Estratégico"/>
    <tableColumn id="12" xr3:uid="{DA3D69AC-8A95-48A9-9395-B46E36636FB5}" name="Programa"/>
    <tableColumn id="13" xr3:uid="{6B6C1758-64E5-4A5D-8703-42A56DF83962}" name="Meta proyecto 2025-2028 (PDL)"/>
    <tableColumn id="14" xr3:uid="{E1416AE9-C391-464C-BE55-C9E164C4B36A}" name="COMPONENTE PROYECTO"/>
    <tableColumn id="15" xr3:uid="{93B1CD88-F00C-4F1A-80E1-57836FC99513}" name="Meta  2025-2028"/>
    <tableColumn id="16" xr3:uid="{8B002A36-B7AF-4ACC-A6A0-0F3C8306B553}" name="Recurso Indicativo 2026 (Plan Plurianual- cifras en millones)"/>
    <tableColumn id="17" xr3:uid="{A2D0E7A2-CE60-4D22-9DFA-6E37E7BE77F8}" name="% Plan Plurianual 2026"/>
    <tableColumn id="18" xr3:uid="{0132388C-18E0-48C5-9742-65E5A400F60A}" name="Tipo de anualización meta"/>
    <tableColumn id="19" xr3:uid="{B30BE567-67BA-4548-A421-429E22293F44}" name="Cód. Proyecto de Inversión SEGPLAN"/>
    <tableColumn id="20" xr3:uid="{E651483A-0F0B-451A-808B-6E2B1C98D4B9}" name="Nombre del Proyecto"/>
    <tableColumn id="21" xr3:uid="{709888CB-2A3E-4991-B06F-2ECFDCF9C59E}" name="Magnitud Meta anualizada 2026"/>
    <tableColumn id="22" xr3:uid="{F886B8DB-2562-40F5-A0C2-26EBD17B551F}" name="Valor POAI 2026_x000a_ (en pesos y 3 últimos digitos en cero)"/>
    <tableColumn id="23" xr3:uid="{2148DC15-F9DA-42C1-9000-5A19A44F2AE0}" name="% de recursos asignados POAI 2026"/>
    <tableColumn id="24" xr3:uid="{988B8DCA-FD8D-4FB3-8974-1DA83525AEAD}" name="Observaciones"/>
    <tableColumn id="25" xr3:uid="{6D1A1593-A44E-42BB-92FC-30BAAF3325D2}" name="Temas complementarios con el sector"/>
    <tableColumn id="26" xr3:uid="{D99C7250-8E89-4A45-8A60-6C7C400619AB}" name="Metas con propuestas en PP (Marque la opción &quot;SI&quot;)"/>
  </tableColumns>
  <tableStyleInfo name="TableStyleMedium2" showFirstColumn="0" showLastColumn="0" showRowStripes="1" showColumnStripes="0"/>
</table>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ivotTable" Target="../pivotTables/pivotTable8.xml"/></Relationships>
</file>

<file path=xl/worksheets/_rels/sheet11.xml.rels><?xml version="1.0" encoding="UTF-8" standalone="yes"?>
<Relationships xmlns="http://schemas.openxmlformats.org/package/2006/relationships"><Relationship Id="rId1" Type="http://schemas.openxmlformats.org/officeDocument/2006/relationships/pivotTable" Target="../pivotTables/pivotTable9.xml"/></Relationships>
</file>

<file path=xl/worksheets/_rels/sheet12.xml.rels><?xml version="1.0" encoding="UTF-8" standalone="yes"?>
<Relationships xmlns="http://schemas.openxmlformats.org/package/2006/relationships"><Relationship Id="rId1" Type="http://schemas.openxmlformats.org/officeDocument/2006/relationships/pivotTable" Target="../pivotTables/pivotTable10.xml"/></Relationships>
</file>

<file path=xl/worksheets/_rels/sheet13.xml.rels><?xml version="1.0" encoding="UTF-8" standalone="yes"?>
<Relationships xmlns="http://schemas.openxmlformats.org/package/2006/relationships"><Relationship Id="rId1" Type="http://schemas.openxmlformats.org/officeDocument/2006/relationships/pivotTable" Target="../pivotTables/pivotTable11.xml"/></Relationships>
</file>

<file path=xl/worksheets/_rels/sheet2.xml.rels><?xml version="1.0" encoding="UTF-8" standalone="yes"?>
<Relationships xmlns="http://schemas.openxmlformats.org/package/2006/relationships"><Relationship Id="rId1" Type="http://schemas.openxmlformats.org/officeDocument/2006/relationships/pivotTable" Target="../pivotTables/pivotTable1.xml"/></Relationships>
</file>

<file path=xl/worksheets/_rels/sheet4.xml.rels><?xml version="1.0" encoding="UTF-8" standalone="yes"?>
<Relationships xmlns="http://schemas.openxmlformats.org/package/2006/relationships"><Relationship Id="rId3" Type="http://schemas.microsoft.com/office/2007/relationships/slicer" Target="../slicers/slicer1.xml"/><Relationship Id="rId2" Type="http://schemas.openxmlformats.org/officeDocument/2006/relationships/table" Target="../tables/table2.xml"/><Relationship Id="rId1" Type="http://schemas.openxmlformats.org/officeDocument/2006/relationships/drawing" Target="../drawings/drawing1.xml"/></Relationships>
</file>

<file path=xl/worksheets/_rels/sheet5.xml.rels><?xml version="1.0" encoding="UTF-8" standalone="yes"?>
<Relationships xmlns="http://schemas.openxmlformats.org/package/2006/relationships"><Relationship Id="rId1" Type="http://schemas.openxmlformats.org/officeDocument/2006/relationships/table" Target="../tables/table3.xml"/></Relationships>
</file>

<file path=xl/worksheets/_rels/sheet6.xml.rels><?xml version="1.0" encoding="UTF-8" standalone="yes"?>
<Relationships xmlns="http://schemas.openxmlformats.org/package/2006/relationships"><Relationship Id="rId1" Type="http://schemas.openxmlformats.org/officeDocument/2006/relationships/pivotTable" Target="../pivotTables/pivotTable2.xml"/></Relationships>
</file>

<file path=xl/worksheets/_rels/sheet7.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9.xml.rels><?xml version="1.0" encoding="UTF-8" standalone="yes"?>
<Relationships xmlns="http://schemas.openxmlformats.org/package/2006/relationships"><Relationship Id="rId3" Type="http://schemas.openxmlformats.org/officeDocument/2006/relationships/pivotTable" Target="../pivotTables/pivotTable5.xml"/><Relationship Id="rId2" Type="http://schemas.openxmlformats.org/officeDocument/2006/relationships/pivotTable" Target="../pivotTables/pivotTable4.xml"/><Relationship Id="rId1" Type="http://schemas.openxmlformats.org/officeDocument/2006/relationships/pivotTable" Target="../pivotTables/pivotTable3.xml"/><Relationship Id="rId5" Type="http://schemas.openxmlformats.org/officeDocument/2006/relationships/pivotTable" Target="../pivotTables/pivotTable7.xml"/><Relationship Id="rId4" Type="http://schemas.openxmlformats.org/officeDocument/2006/relationships/pivotTable" Target="../pivotTables/pivotTable6.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E0C90C-9C1D-454B-872D-09BC7246CCA7}">
  <dimension ref="A1:AA92"/>
  <sheetViews>
    <sheetView showGridLines="0" tabSelected="1" zoomScale="85" zoomScaleNormal="85" workbookViewId="0">
      <pane ySplit="1" topLeftCell="A70" activePane="bottomLeft" state="frozen"/>
      <selection activeCell="C1" sqref="C1"/>
      <selection pane="bottomLeft" activeCell="N1" sqref="N1:N1048576"/>
    </sheetView>
  </sheetViews>
  <sheetFormatPr baseColWidth="10" defaultColWidth="0" defaultRowHeight="16" customHeight="1"/>
  <cols>
    <col min="1" max="1" width="5.26953125" style="220" customWidth="1"/>
    <col min="2" max="2" width="8" style="220" customWidth="1"/>
    <col min="3" max="3" width="17.1796875" style="220" customWidth="1"/>
    <col min="4" max="4" width="9" style="221" customWidth="1"/>
    <col min="5" max="5" width="89.08984375" style="220" customWidth="1"/>
    <col min="6" max="6" width="23.453125" style="220" customWidth="1"/>
    <col min="7" max="7" width="11.453125" style="221" customWidth="1"/>
    <col min="8" max="8" width="10.81640625" style="221" customWidth="1"/>
    <col min="9" max="9" width="10.81640625" style="222" customWidth="1"/>
    <col min="10" max="10" width="9.81640625" style="223" customWidth="1"/>
    <col min="11" max="11" width="19.54296875" style="220" customWidth="1"/>
    <col min="12" max="12" width="15.54296875" style="221" customWidth="1"/>
    <col min="13" max="13" width="28.26953125" style="225" customWidth="1"/>
    <col min="14" max="14" width="45.54296875" style="220" hidden="1" customWidth="1"/>
    <col min="15" max="18" width="0" style="220" hidden="1" customWidth="1"/>
    <col min="19" max="19" width="45.54296875" style="220" hidden="1" customWidth="1"/>
    <col min="20" max="25" width="0" style="220" hidden="1" customWidth="1"/>
    <col min="26" max="27" width="0" style="220" hidden="1"/>
    <col min="28" max="16384" width="10.81640625" style="220" hidden="1"/>
  </cols>
  <sheetData>
    <row r="1" spans="1:14" ht="16" customHeight="1">
      <c r="A1" s="220" t="s">
        <v>0</v>
      </c>
      <c r="B1" s="220" t="s">
        <v>1</v>
      </c>
      <c r="C1" s="220" t="s">
        <v>2</v>
      </c>
      <c r="D1" s="221" t="s">
        <v>3</v>
      </c>
      <c r="E1" s="220" t="s">
        <v>4</v>
      </c>
      <c r="F1" s="221" t="s">
        <v>5</v>
      </c>
      <c r="G1" s="221" t="s">
        <v>6</v>
      </c>
      <c r="H1" s="221" t="s">
        <v>7</v>
      </c>
      <c r="I1" s="222" t="s">
        <v>8</v>
      </c>
      <c r="J1" s="223" t="s">
        <v>9</v>
      </c>
      <c r="K1" s="221" t="s">
        <v>10</v>
      </c>
      <c r="L1" s="221" t="s">
        <v>11</v>
      </c>
      <c r="M1" s="224" t="s">
        <v>12</v>
      </c>
      <c r="N1" s="221" t="s">
        <v>13</v>
      </c>
    </row>
    <row r="2" spans="1:14" ht="16" customHeight="1">
      <c r="A2" s="220">
        <v>7</v>
      </c>
      <c r="B2" s="220" t="s">
        <v>14</v>
      </c>
      <c r="C2" s="220" t="str">
        <f>+_xlfn.XLOOKUP(Tabla4[[#This Row],[Código meta PDL]],[1]Hoja3!$C:$C,[1]Hoja3!$B:$B,"",0)</f>
        <v xml:space="preserve">Seg, Conv y Justicia </v>
      </c>
      <c r="D2" s="221">
        <v>28651</v>
      </c>
      <c r="E2" s="220" t="s">
        <v>15</v>
      </c>
      <c r="F2" s="220" t="s">
        <v>16</v>
      </c>
      <c r="G2" s="221">
        <v>8</v>
      </c>
      <c r="H2" s="221">
        <v>366.82637299999999</v>
      </c>
      <c r="I2" s="226">
        <v>2.545435709196713E-3</v>
      </c>
      <c r="J2" s="223">
        <v>2865</v>
      </c>
      <c r="K2" s="220" t="s">
        <v>17</v>
      </c>
      <c r="L2" s="221">
        <v>2</v>
      </c>
      <c r="M2" s="225">
        <v>403870000</v>
      </c>
      <c r="N2" s="220" t="s">
        <v>18</v>
      </c>
    </row>
    <row r="3" spans="1:14" ht="16" customHeight="1">
      <c r="A3" s="220">
        <v>7</v>
      </c>
      <c r="B3" s="220" t="s">
        <v>14</v>
      </c>
      <c r="C3" s="220" t="str">
        <f>+_xlfn.XLOOKUP(Tabla4[[#This Row],[Código meta PDL]],[1]Hoja3!$C:$C,[1]Hoja3!$B:$B,"",0)</f>
        <v xml:space="preserve">Seg, Conv y Justicia </v>
      </c>
      <c r="D3" s="221">
        <v>28652</v>
      </c>
      <c r="E3" s="220" t="s">
        <v>19</v>
      </c>
      <c r="F3" s="220" t="s">
        <v>20</v>
      </c>
      <c r="G3" s="221">
        <v>200</v>
      </c>
      <c r="H3" s="221">
        <v>1240.6738069999999</v>
      </c>
      <c r="I3" s="222">
        <v>8.6091285803020241E-3</v>
      </c>
      <c r="J3" s="223">
        <v>2865</v>
      </c>
      <c r="K3" s="220" t="s">
        <v>17</v>
      </c>
      <c r="L3" s="221">
        <v>50</v>
      </c>
      <c r="M3" s="225">
        <v>1365961000</v>
      </c>
      <c r="N3" s="220" t="s">
        <v>18</v>
      </c>
    </row>
    <row r="4" spans="1:14" ht="16" customHeight="1">
      <c r="A4" s="220">
        <v>7</v>
      </c>
      <c r="B4" s="220" t="s">
        <v>14</v>
      </c>
      <c r="C4" s="220" t="str">
        <f>+_xlfn.XLOOKUP(Tabla4[[#This Row],[Código meta PDL]],[1]Hoja3!$C:$C,[1]Hoja3!$B:$B,"",0)</f>
        <v xml:space="preserve">Seg, Conv y Justicia </v>
      </c>
      <c r="D4" s="221">
        <v>28654</v>
      </c>
      <c r="E4" s="220" t="s">
        <v>21</v>
      </c>
      <c r="F4" s="220" t="s">
        <v>22</v>
      </c>
      <c r="G4" s="221">
        <v>8</v>
      </c>
      <c r="H4" s="221">
        <v>366.82637299999999</v>
      </c>
      <c r="I4" s="222">
        <v>2.545435709196713E-3</v>
      </c>
      <c r="J4" s="223">
        <v>2865</v>
      </c>
      <c r="K4" s="220" t="s">
        <v>17</v>
      </c>
      <c r="L4" s="221">
        <v>2</v>
      </c>
      <c r="M4" s="225">
        <v>403870000</v>
      </c>
      <c r="N4" s="220" t="s">
        <v>18</v>
      </c>
    </row>
    <row r="5" spans="1:14" ht="16" customHeight="1">
      <c r="A5" s="220">
        <v>7</v>
      </c>
      <c r="B5" s="220" t="s">
        <v>14</v>
      </c>
      <c r="C5" s="220" t="str">
        <f>+_xlfn.XLOOKUP(Tabla4[[#This Row],[Código meta PDL]],[1]Hoja3!$C:$C,[1]Hoja3!$B:$B,"",0)</f>
        <v xml:space="preserve">Mujeres </v>
      </c>
      <c r="D5" s="221">
        <v>28311</v>
      </c>
      <c r="E5" s="220" t="s">
        <v>23</v>
      </c>
      <c r="F5" s="220" t="s">
        <v>24</v>
      </c>
      <c r="G5" s="221">
        <v>10000</v>
      </c>
      <c r="H5" s="221">
        <v>1676.082551</v>
      </c>
      <c r="I5" s="222">
        <v>1.1630462504605473E-2</v>
      </c>
      <c r="J5" s="223">
        <v>2831</v>
      </c>
      <c r="K5" s="220" t="s">
        <v>25</v>
      </c>
      <c r="L5" s="221">
        <v>2500</v>
      </c>
      <c r="M5" s="225">
        <v>1845339000</v>
      </c>
      <c r="N5" s="220" t="s">
        <v>18</v>
      </c>
    </row>
    <row r="6" spans="1:14" ht="16" customHeight="1">
      <c r="A6" s="220">
        <v>7</v>
      </c>
      <c r="B6" s="220" t="s">
        <v>14</v>
      </c>
      <c r="C6" s="220" t="str">
        <f>+_xlfn.XLOOKUP(Tabla4[[#This Row],[Código meta PDL]],[1]Hoja3!$C:$C,[1]Hoja3!$B:$B,"",0)</f>
        <v xml:space="preserve">Seg, Conv y Justicia </v>
      </c>
      <c r="D6" s="221">
        <v>28561</v>
      </c>
      <c r="E6" s="220" t="s">
        <v>26</v>
      </c>
      <c r="F6" s="220" t="s">
        <v>27</v>
      </c>
      <c r="G6" s="221">
        <v>8</v>
      </c>
      <c r="H6" s="221">
        <v>1008.779991</v>
      </c>
      <c r="I6" s="222">
        <v>7.0000000022205034E-3</v>
      </c>
      <c r="J6" s="223">
        <v>2856</v>
      </c>
      <c r="K6" s="220" t="s">
        <v>28</v>
      </c>
      <c r="L6" s="221">
        <v>2</v>
      </c>
      <c r="M6" s="225">
        <v>2100000000</v>
      </c>
      <c r="N6" s="220" t="s">
        <v>18</v>
      </c>
    </row>
    <row r="7" spans="1:14" ht="16" customHeight="1">
      <c r="A7" s="220">
        <v>7</v>
      </c>
      <c r="B7" s="220" t="s">
        <v>14</v>
      </c>
      <c r="C7" s="220" t="s">
        <v>29</v>
      </c>
      <c r="D7" s="221">
        <v>28562</v>
      </c>
      <c r="E7" s="220" t="s">
        <v>30</v>
      </c>
      <c r="F7" s="220" t="s">
        <v>31</v>
      </c>
      <c r="G7" s="221">
        <v>2</v>
      </c>
      <c r="H7" s="221">
        <v>172.41347099999999</v>
      </c>
      <c r="I7" s="222">
        <v>1.1963900039159724E-3</v>
      </c>
      <c r="J7" s="223">
        <v>2856</v>
      </c>
      <c r="K7" s="220" t="s">
        <v>28</v>
      </c>
      <c r="L7" s="221">
        <v>0.5</v>
      </c>
      <c r="M7" s="225">
        <v>150000000</v>
      </c>
      <c r="N7" s="220" t="s">
        <v>18</v>
      </c>
    </row>
    <row r="8" spans="1:14" ht="16" customHeight="1">
      <c r="A8" s="220">
        <v>7</v>
      </c>
      <c r="B8" s="220" t="s">
        <v>14</v>
      </c>
      <c r="C8" s="220" t="str">
        <f>+_xlfn.XLOOKUP(Tabla4[[#This Row],[Código meta PDL]],[1]Hoja3!$C:$C,[1]Hoja3!$B:$B,"",0)</f>
        <v>Educación</v>
      </c>
      <c r="D8" s="221">
        <v>28781</v>
      </c>
      <c r="E8" s="220" t="s">
        <v>32</v>
      </c>
      <c r="F8" s="220" t="s">
        <v>33</v>
      </c>
      <c r="G8" s="221">
        <v>8</v>
      </c>
      <c r="H8" s="221">
        <v>115.289142</v>
      </c>
      <c r="I8" s="222">
        <v>8.0000000144332748E-4</v>
      </c>
      <c r="J8" s="223">
        <v>2878</v>
      </c>
      <c r="K8" s="220" t="s">
        <v>34</v>
      </c>
      <c r="L8" s="221">
        <v>2</v>
      </c>
      <c r="M8" s="225">
        <v>126931000</v>
      </c>
      <c r="N8" s="220" t="s">
        <v>18</v>
      </c>
    </row>
    <row r="9" spans="1:14" ht="16" customHeight="1">
      <c r="A9" s="220">
        <v>7</v>
      </c>
      <c r="B9" s="220" t="s">
        <v>14</v>
      </c>
      <c r="C9" s="220" t="str">
        <f>+_xlfn.XLOOKUP(Tabla4[[#This Row],[Código meta PDL]],[1]Hoja3!$C:$C,[1]Hoja3!$B:$B,"",0)</f>
        <v xml:space="preserve">Seg, Conv y Justicia </v>
      </c>
      <c r="D9" s="221">
        <v>28782</v>
      </c>
      <c r="E9" s="220" t="s">
        <v>35</v>
      </c>
      <c r="F9" s="220" t="s">
        <v>36</v>
      </c>
      <c r="G9" s="221">
        <v>4</v>
      </c>
      <c r="H9" s="221">
        <v>115.289142</v>
      </c>
      <c r="I9" s="222">
        <v>8.0000000144332748E-4</v>
      </c>
      <c r="J9" s="223">
        <v>2878</v>
      </c>
      <c r="K9" s="220" t="s">
        <v>34</v>
      </c>
      <c r="L9" s="221">
        <v>1</v>
      </c>
      <c r="M9" s="225">
        <v>126931000</v>
      </c>
      <c r="N9" s="220" t="s">
        <v>18</v>
      </c>
    </row>
    <row r="10" spans="1:14" ht="16" customHeight="1">
      <c r="A10" s="220">
        <v>7</v>
      </c>
      <c r="B10" s="220" t="s">
        <v>14</v>
      </c>
      <c r="C10" s="220" t="str">
        <f>+_xlfn.XLOOKUP(Tabla4[[#This Row],[Código meta PDL]],[1]Hoja3!$C:$C,[1]Hoja3!$B:$B,"",0)</f>
        <v xml:space="preserve">Seg, Conv y Justicia </v>
      </c>
      <c r="D10" s="221">
        <v>28783</v>
      </c>
      <c r="E10" s="220" t="s">
        <v>37</v>
      </c>
      <c r="F10" s="220" t="s">
        <v>38</v>
      </c>
      <c r="G10" s="221">
        <v>4</v>
      </c>
      <c r="H10" s="221">
        <v>216.16714099999999</v>
      </c>
      <c r="I10" s="222">
        <v>1.5000000009714701E-3</v>
      </c>
      <c r="J10" s="223">
        <v>2878</v>
      </c>
      <c r="K10" s="220" t="s">
        <v>34</v>
      </c>
      <c r="L10" s="221">
        <v>1</v>
      </c>
      <c r="M10" s="225">
        <v>387996000</v>
      </c>
      <c r="N10" s="220" t="s">
        <v>18</v>
      </c>
    </row>
    <row r="11" spans="1:14" ht="16" customHeight="1">
      <c r="A11" s="220">
        <v>7</v>
      </c>
      <c r="B11" s="220" t="s">
        <v>14</v>
      </c>
      <c r="C11" s="220" t="str">
        <f>+_xlfn.XLOOKUP(Tabla4[[#This Row],[Código meta PDL]],[1]Hoja3!$C:$C,[1]Hoja3!$B:$B,"",0)</f>
        <v xml:space="preserve">Seg, Conv y Justicia </v>
      </c>
      <c r="D11" s="221">
        <v>28784</v>
      </c>
      <c r="E11" s="220" t="s">
        <v>39</v>
      </c>
      <c r="F11" s="220" t="s">
        <v>20</v>
      </c>
      <c r="G11" s="221">
        <v>15000</v>
      </c>
      <c r="H11" s="221">
        <v>345.86742500000003</v>
      </c>
      <c r="I11" s="222">
        <v>2.3999999973909076E-3</v>
      </c>
      <c r="J11" s="223">
        <v>2878</v>
      </c>
      <c r="K11" s="220" t="s">
        <v>34</v>
      </c>
      <c r="L11" s="221">
        <v>3750</v>
      </c>
      <c r="M11" s="225">
        <v>380794000</v>
      </c>
      <c r="N11" s="220" t="s">
        <v>18</v>
      </c>
    </row>
    <row r="12" spans="1:14" ht="16" customHeight="1">
      <c r="A12" s="220">
        <v>7</v>
      </c>
      <c r="B12" s="220" t="s">
        <v>14</v>
      </c>
      <c r="C12" s="220" t="str">
        <f>+_xlfn.XLOOKUP(Tabla4[[#This Row],[Código meta PDL]],[1]Hoja3!$C:$C,[1]Hoja3!$B:$B,"",0)</f>
        <v xml:space="preserve">Seg, Conv y Justicia </v>
      </c>
      <c r="D12" s="221">
        <v>28785</v>
      </c>
      <c r="E12" s="220" t="s">
        <v>40</v>
      </c>
      <c r="F12" s="220" t="s">
        <v>41</v>
      </c>
      <c r="G12" s="221">
        <v>20000</v>
      </c>
      <c r="H12" s="221">
        <v>389.10085400000003</v>
      </c>
      <c r="I12" s="222">
        <v>2.7000000031364617E-3</v>
      </c>
      <c r="J12" s="223">
        <v>2878</v>
      </c>
      <c r="K12" s="220" t="s">
        <v>34</v>
      </c>
      <c r="L12" s="221">
        <v>5000</v>
      </c>
      <c r="M12" s="225">
        <v>408394000</v>
      </c>
      <c r="N12" s="220" t="s">
        <v>18</v>
      </c>
    </row>
    <row r="13" spans="1:14" ht="16" customHeight="1">
      <c r="A13" s="220">
        <v>7</v>
      </c>
      <c r="B13" s="220" t="s">
        <v>14</v>
      </c>
      <c r="C13" s="220" t="str">
        <f>+_xlfn.XLOOKUP(Tabla4[[#This Row],[Código meta PDL]],[1]Hoja3!$C:$C,[1]Hoja3!$B:$B,"",0)</f>
        <v xml:space="preserve">Seg, Conv y Justicia </v>
      </c>
      <c r="D13" s="221">
        <v>28786</v>
      </c>
      <c r="E13" s="220" t="s">
        <v>42</v>
      </c>
      <c r="F13" s="220" t="s">
        <v>43</v>
      </c>
      <c r="G13" s="221">
        <v>4</v>
      </c>
      <c r="H13" s="221">
        <v>144.11142699999999</v>
      </c>
      <c r="I13" s="222">
        <v>9.999999983346219E-4</v>
      </c>
      <c r="J13" s="223">
        <v>2878</v>
      </c>
      <c r="K13" s="220" t="s">
        <v>34</v>
      </c>
      <c r="L13" s="221">
        <v>1</v>
      </c>
      <c r="M13" s="225">
        <v>168664000</v>
      </c>
      <c r="N13" s="220" t="s">
        <v>18</v>
      </c>
    </row>
    <row r="14" spans="1:14" ht="16" customHeight="1">
      <c r="A14" s="220">
        <v>7</v>
      </c>
      <c r="B14" s="220" t="s">
        <v>14</v>
      </c>
      <c r="C14" s="220" t="str">
        <f>+_xlfn.XLOOKUP(Tabla4[[#This Row],[Código meta PDL]],[1]Hoja3!$C:$C,[1]Hoja3!$B:$B,"",0)</f>
        <v xml:space="preserve">Seg, Conv y Justicia </v>
      </c>
      <c r="D14" s="221">
        <v>28787</v>
      </c>
      <c r="E14" s="220" t="s">
        <v>44</v>
      </c>
      <c r="F14" s="220" t="s">
        <v>45</v>
      </c>
      <c r="G14" s="221">
        <v>4</v>
      </c>
      <c r="H14" s="221">
        <v>144.11142699999999</v>
      </c>
      <c r="I14" s="222">
        <v>9.999999983346219E-4</v>
      </c>
      <c r="J14" s="223">
        <v>2878</v>
      </c>
      <c r="K14" s="220" t="s">
        <v>34</v>
      </c>
      <c r="L14" s="221">
        <v>1</v>
      </c>
      <c r="M14" s="225">
        <v>218664000</v>
      </c>
      <c r="N14" s="220" t="s">
        <v>18</v>
      </c>
    </row>
    <row r="15" spans="1:14" ht="16" customHeight="1">
      <c r="A15" s="220">
        <v>7</v>
      </c>
      <c r="B15" s="220" t="s">
        <v>14</v>
      </c>
      <c r="C15" s="220" t="str">
        <f>+_xlfn.XLOOKUP(Tabla4[[#This Row],[Código meta PDL]],[1]Hoja3!$C:$C,[1]Hoja3!$B:$B,"",0)</f>
        <v xml:space="preserve">Infraestructura y habitat sostenible 
Gestión integral del habitat </v>
      </c>
      <c r="D15" s="221">
        <v>28361</v>
      </c>
      <c r="E15" s="220" t="s">
        <v>46</v>
      </c>
      <c r="F15" s="220" t="s">
        <v>31</v>
      </c>
      <c r="G15" s="221">
        <v>4000</v>
      </c>
      <c r="H15" s="221">
        <v>2233.7271219999998</v>
      </c>
      <c r="I15" s="222">
        <v>1.54999999984734E-2</v>
      </c>
      <c r="J15" s="223">
        <v>2836</v>
      </c>
      <c r="K15" s="220" t="s">
        <v>47</v>
      </c>
      <c r="L15" s="221">
        <v>1000</v>
      </c>
      <c r="M15" s="225">
        <v>2459296000</v>
      </c>
      <c r="N15" s="220" t="s">
        <v>18</v>
      </c>
    </row>
    <row r="16" spans="1:14" ht="16" customHeight="1">
      <c r="A16" s="220">
        <v>7</v>
      </c>
      <c r="B16" s="220" t="s">
        <v>14</v>
      </c>
      <c r="C16" s="220" t="str">
        <f>+_xlfn.XLOOKUP(Tabla4[[#This Row],[Código meta PDL]],[1]Hoja3!$C:$C,[1]Hoja3!$B:$B,"",0)</f>
        <v xml:space="preserve">Seg, Conv y Justicia </v>
      </c>
      <c r="D16" s="221">
        <v>28551</v>
      </c>
      <c r="E16" s="220" t="s">
        <v>48</v>
      </c>
      <c r="F16" s="220" t="s">
        <v>49</v>
      </c>
      <c r="G16" s="221">
        <v>4</v>
      </c>
      <c r="H16" s="221">
        <v>1701.035083</v>
      </c>
      <c r="I16" s="222">
        <v>1.1803609995251338E-2</v>
      </c>
      <c r="J16" s="223">
        <v>2855</v>
      </c>
      <c r="K16" s="220" t="s">
        <v>50</v>
      </c>
      <c r="L16" s="221">
        <v>1</v>
      </c>
      <c r="M16" s="225">
        <v>1850000000</v>
      </c>
      <c r="N16" s="220" t="s">
        <v>18</v>
      </c>
    </row>
    <row r="17" spans="1:14" ht="16" customHeight="1">
      <c r="A17" s="220">
        <v>7</v>
      </c>
      <c r="B17" s="220" t="s">
        <v>14</v>
      </c>
      <c r="C17" s="220" t="str">
        <f>+_xlfn.XLOOKUP(Tabla4[[#This Row],[Código meta PDL]],[1]Hoja3!$C:$C,[1]Hoja3!$B:$B,"",0)</f>
        <v xml:space="preserve">Espacio publico </v>
      </c>
      <c r="D17" s="221">
        <v>28641</v>
      </c>
      <c r="E17" s="220" t="s">
        <v>51</v>
      </c>
      <c r="F17" s="220" t="s">
        <v>52</v>
      </c>
      <c r="G17" s="221">
        <v>10</v>
      </c>
      <c r="H17" s="221">
        <v>1772.570555</v>
      </c>
      <c r="I17" s="222">
        <v>1.2299999999639167E-2</v>
      </c>
      <c r="J17" s="223">
        <v>2864</v>
      </c>
      <c r="K17" s="220" t="s">
        <v>53</v>
      </c>
      <c r="L17" s="221">
        <v>2.5</v>
      </c>
      <c r="M17" s="225">
        <v>1951571000</v>
      </c>
      <c r="N17" s="220" t="s">
        <v>18</v>
      </c>
    </row>
    <row r="18" spans="1:14" ht="16" customHeight="1">
      <c r="A18" s="220">
        <v>7</v>
      </c>
      <c r="B18" s="220" t="s">
        <v>14</v>
      </c>
      <c r="C18" s="220" t="str">
        <f>+_xlfn.XLOOKUP(Tabla4[[#This Row],[Código meta PDL]],[1]Hoja3!$C:$C,[1]Hoja3!$B:$B,"",0)</f>
        <v>Salud</v>
      </c>
      <c r="D18" s="221">
        <v>28391</v>
      </c>
      <c r="E18" s="220" t="s">
        <v>55</v>
      </c>
      <c r="F18" s="220" t="s">
        <v>56</v>
      </c>
      <c r="G18" s="221">
        <v>3000</v>
      </c>
      <c r="H18" s="221">
        <v>2531.128847</v>
      </c>
      <c r="I18" s="222">
        <v>1.7563692869301151E-2</v>
      </c>
      <c r="J18" s="223">
        <v>2839</v>
      </c>
      <c r="K18" s="220" t="s">
        <v>57</v>
      </c>
      <c r="L18" s="221">
        <v>750</v>
      </c>
      <c r="M18" s="225">
        <v>3069402000</v>
      </c>
      <c r="N18" s="220" t="s">
        <v>18</v>
      </c>
    </row>
    <row r="19" spans="1:14" ht="16" customHeight="1">
      <c r="A19" s="220">
        <v>7</v>
      </c>
      <c r="B19" s="220" t="s">
        <v>14</v>
      </c>
      <c r="C19" s="220" t="str">
        <f>+_xlfn.XLOOKUP(Tabla4[[#This Row],[Código meta PDL]],[1]Hoja3!$C:$C,[1]Hoja3!$B:$B,"",0)</f>
        <v>Salud</v>
      </c>
      <c r="D19" s="221">
        <v>28392</v>
      </c>
      <c r="E19" s="220" t="s">
        <v>58</v>
      </c>
      <c r="F19" s="220" t="s">
        <v>59</v>
      </c>
      <c r="G19" s="221">
        <v>2000</v>
      </c>
      <c r="H19" s="221">
        <v>2054.0268380000002</v>
      </c>
      <c r="I19" s="222">
        <v>1.425304625273934E-2</v>
      </c>
      <c r="J19" s="223">
        <v>2839</v>
      </c>
      <c r="K19" s="220" t="s">
        <v>57</v>
      </c>
      <c r="L19" s="221">
        <v>500</v>
      </c>
      <c r="M19" s="225">
        <v>2100000000</v>
      </c>
      <c r="N19" s="220" t="s">
        <v>18</v>
      </c>
    </row>
    <row r="20" spans="1:14" ht="16" customHeight="1">
      <c r="A20" s="220">
        <v>7</v>
      </c>
      <c r="B20" s="220" t="s">
        <v>14</v>
      </c>
      <c r="C20" s="220" t="str">
        <f>+_xlfn.XLOOKUP(Tabla4[[#This Row],[Código meta PDL]],[1]Hoja3!$C:$C,[1]Hoja3!$B:$B,"",0)</f>
        <v>Salud</v>
      </c>
      <c r="D20" s="221">
        <v>28393</v>
      </c>
      <c r="E20" s="220" t="s">
        <v>60</v>
      </c>
      <c r="F20" s="220" t="s">
        <v>61</v>
      </c>
      <c r="G20" s="221">
        <v>1500</v>
      </c>
      <c r="H20" s="221">
        <v>597.40465700000004</v>
      </c>
      <c r="I20" s="222">
        <v>4.1454357120833682E-3</v>
      </c>
      <c r="J20" s="223">
        <v>2839</v>
      </c>
      <c r="K20" s="220" t="s">
        <v>57</v>
      </c>
      <c r="L20" s="221">
        <v>375</v>
      </c>
      <c r="M20" s="225">
        <v>907733000</v>
      </c>
      <c r="N20" s="220" t="s">
        <v>18</v>
      </c>
    </row>
    <row r="21" spans="1:14" ht="16" customHeight="1">
      <c r="A21" s="220">
        <v>7</v>
      </c>
      <c r="B21" s="220" t="s">
        <v>14</v>
      </c>
      <c r="C21" s="220" t="str">
        <f>+_xlfn.XLOOKUP(Tabla4[[#This Row],[Código meta PDL]],[1]Hoja3!$C:$C,[1]Hoja3!$B:$B,"",0)</f>
        <v>Salud</v>
      </c>
      <c r="D21" s="221">
        <v>28394</v>
      </c>
      <c r="E21" s="220" t="s">
        <v>62</v>
      </c>
      <c r="F21" s="220" t="s">
        <v>63</v>
      </c>
      <c r="G21" s="221">
        <v>2000</v>
      </c>
      <c r="H21" s="221">
        <v>720.55713600000001</v>
      </c>
      <c r="I21" s="222">
        <v>4.999999998612184E-3</v>
      </c>
      <c r="J21" s="223">
        <v>2839</v>
      </c>
      <c r="K21" s="220" t="s">
        <v>57</v>
      </c>
      <c r="L21" s="221">
        <v>500</v>
      </c>
      <c r="M21" s="225">
        <v>1293321000</v>
      </c>
      <c r="N21" s="220" t="s">
        <v>18</v>
      </c>
    </row>
    <row r="22" spans="1:14" ht="16" customHeight="1">
      <c r="A22" s="220">
        <v>7</v>
      </c>
      <c r="B22" s="220" t="s">
        <v>14</v>
      </c>
      <c r="C22" s="220" t="str">
        <f>+_xlfn.XLOOKUP(Tabla4[[#This Row],[Código meta PDL]],[1]Hoja3!$C:$C,[1]Hoja3!$B:$B,"",0)</f>
        <v>Salud</v>
      </c>
      <c r="D22" s="221">
        <v>28395</v>
      </c>
      <c r="E22" s="220" t="s">
        <v>64</v>
      </c>
      <c r="F22" s="220" t="s">
        <v>65</v>
      </c>
      <c r="G22" s="221">
        <v>3500</v>
      </c>
      <c r="H22" s="221">
        <v>474.25217800000001</v>
      </c>
      <c r="I22" s="222">
        <v>3.2908714255545524E-3</v>
      </c>
      <c r="J22" s="223">
        <v>2839</v>
      </c>
      <c r="K22" s="220" t="s">
        <v>57</v>
      </c>
      <c r="L22" s="221">
        <v>875</v>
      </c>
      <c r="M22" s="225">
        <v>672144000</v>
      </c>
      <c r="N22" s="220" t="s">
        <v>18</v>
      </c>
    </row>
    <row r="23" spans="1:14" ht="16" customHeight="1">
      <c r="A23" s="220">
        <v>7</v>
      </c>
      <c r="B23" s="220" t="s">
        <v>14</v>
      </c>
      <c r="C23" s="220" t="str">
        <f>+_xlfn.XLOOKUP(Tabla4[[#This Row],[Código meta PDL]],[1]Hoja3!$C:$C,[1]Hoja3!$B:$B,"",0)</f>
        <v>Mujeres - Integracion Social</v>
      </c>
      <c r="D23" s="221">
        <v>28301</v>
      </c>
      <c r="E23" s="220" t="s">
        <v>66</v>
      </c>
      <c r="F23" s="220" t="s">
        <v>24</v>
      </c>
      <c r="G23" s="221">
        <v>40000</v>
      </c>
      <c r="H23" s="221">
        <v>1397.880844</v>
      </c>
      <c r="I23" s="222">
        <v>9.6999999984178891E-3</v>
      </c>
      <c r="J23" s="223">
        <v>2830</v>
      </c>
      <c r="K23" s="220" t="s">
        <v>67</v>
      </c>
      <c r="L23" s="221">
        <v>10000</v>
      </c>
      <c r="M23" s="225">
        <v>1689044000</v>
      </c>
      <c r="N23" s="220" t="s">
        <v>18</v>
      </c>
    </row>
    <row r="24" spans="1:14" ht="16" customHeight="1">
      <c r="A24" s="220">
        <v>7</v>
      </c>
      <c r="B24" s="220" t="s">
        <v>14</v>
      </c>
      <c r="C24" s="220" t="str">
        <f>+_xlfn.XLOOKUP(Tabla4[[#This Row],[Código meta PDL]],[1]Hoja3!$C:$C,[1]Hoja3!$B:$B,"",0)</f>
        <v>Mujeres - Integracion Social</v>
      </c>
      <c r="D24" s="221">
        <v>28302</v>
      </c>
      <c r="E24" s="220" t="s">
        <v>68</v>
      </c>
      <c r="F24" s="220" t="s">
        <v>69</v>
      </c>
      <c r="G24" s="221">
        <v>6000</v>
      </c>
      <c r="H24" s="221">
        <v>1887.8596970000001</v>
      </c>
      <c r="I24" s="222">
        <v>1.3100000001082494E-2</v>
      </c>
      <c r="J24" s="223">
        <v>2830</v>
      </c>
      <c r="K24" s="220" t="s">
        <v>67</v>
      </c>
      <c r="L24" s="221">
        <v>1500</v>
      </c>
      <c r="M24" s="225">
        <v>2078502000</v>
      </c>
      <c r="N24" s="220" t="s">
        <v>18</v>
      </c>
    </row>
    <row r="25" spans="1:14" ht="16" customHeight="1">
      <c r="A25" s="220">
        <v>7</v>
      </c>
      <c r="B25" s="220" t="s">
        <v>14</v>
      </c>
      <c r="C25" s="220" t="str">
        <f>+_xlfn.XLOOKUP(Tabla4[[#This Row],[Código meta PDL]],[1]Hoja3!$C:$C,[1]Hoja3!$B:$B,"",0)</f>
        <v>Mujeres - Integracion Social</v>
      </c>
      <c r="D25" s="221">
        <v>28304</v>
      </c>
      <c r="E25" s="220" t="s">
        <v>70</v>
      </c>
      <c r="F25" s="220" t="s">
        <v>20</v>
      </c>
      <c r="G25" s="221">
        <v>7000</v>
      </c>
      <c r="H25" s="221">
        <v>1620.88923</v>
      </c>
      <c r="I25" s="222">
        <v>1.1247471911443959E-2</v>
      </c>
      <c r="J25" s="223">
        <v>2830</v>
      </c>
      <c r="K25" s="220" t="s">
        <v>67</v>
      </c>
      <c r="L25" s="221">
        <v>1750</v>
      </c>
      <c r="M25" s="225">
        <v>1934572000</v>
      </c>
      <c r="N25" s="220" t="s">
        <v>18</v>
      </c>
    </row>
    <row r="26" spans="1:14" ht="16" customHeight="1">
      <c r="A26" s="220">
        <v>7</v>
      </c>
      <c r="B26" s="220" t="s">
        <v>14</v>
      </c>
      <c r="C26" s="220" t="str">
        <f>+_xlfn.XLOOKUP(Tabla4[[#This Row],[Código meta PDL]],[1]Hoja3!$C:$C,[1]Hoja3!$B:$B,"",0)</f>
        <v>Gobierno</v>
      </c>
      <c r="D26" s="221">
        <v>28281</v>
      </c>
      <c r="E26" s="220" t="s">
        <v>71</v>
      </c>
      <c r="F26" s="220" t="s">
        <v>22</v>
      </c>
      <c r="G26" s="221">
        <v>20</v>
      </c>
      <c r="H26" s="221">
        <v>252.85276400000001</v>
      </c>
      <c r="I26" s="222">
        <v>1.7545642898873282E-3</v>
      </c>
      <c r="J26" s="223">
        <v>2828</v>
      </c>
      <c r="K26" s="220" t="s">
        <v>72</v>
      </c>
      <c r="L26" s="221">
        <v>5</v>
      </c>
      <c r="M26" s="225">
        <v>278387000</v>
      </c>
      <c r="N26" s="220" t="s">
        <v>18</v>
      </c>
    </row>
    <row r="27" spans="1:14" ht="16" customHeight="1">
      <c r="A27" s="220">
        <v>7</v>
      </c>
      <c r="B27" s="220" t="s">
        <v>14</v>
      </c>
      <c r="C27" s="220" t="str">
        <f>+_xlfn.XLOOKUP(Tabla4[[#This Row],[Código meta PDL]],[1]Hoja3!$C:$C,[1]Hoja3!$B:$B,"",0)</f>
        <v>Gobierno</v>
      </c>
      <c r="D27" s="221">
        <v>28282</v>
      </c>
      <c r="E27" s="220" t="s">
        <v>73</v>
      </c>
      <c r="F27" s="220" t="s">
        <v>74</v>
      </c>
      <c r="G27" s="221">
        <v>20</v>
      </c>
      <c r="H27" s="221">
        <v>805.188219</v>
      </c>
      <c r="I27" s="222">
        <v>5.587261429720331E-3</v>
      </c>
      <c r="J27" s="223">
        <v>2828</v>
      </c>
      <c r="K27" s="220" t="s">
        <v>72</v>
      </c>
      <c r="L27" s="221">
        <v>5</v>
      </c>
      <c r="M27" s="225">
        <v>706499000</v>
      </c>
      <c r="N27" s="220" t="s">
        <v>18</v>
      </c>
    </row>
    <row r="28" spans="1:14" ht="16" customHeight="1">
      <c r="A28" s="220">
        <v>7</v>
      </c>
      <c r="B28" s="220" t="s">
        <v>14</v>
      </c>
      <c r="C28" s="220" t="s">
        <v>75</v>
      </c>
      <c r="D28" s="221">
        <v>28283</v>
      </c>
      <c r="E28" s="220" t="s">
        <v>76</v>
      </c>
      <c r="F28" s="220" t="s">
        <v>20</v>
      </c>
      <c r="G28" s="221">
        <v>16</v>
      </c>
      <c r="H28" s="221">
        <v>195.72843499999999</v>
      </c>
      <c r="I28" s="222">
        <v>1.3581742874146832E-3</v>
      </c>
      <c r="J28" s="223">
        <v>2828</v>
      </c>
      <c r="K28" s="220" t="s">
        <v>72</v>
      </c>
      <c r="L28" s="221">
        <v>4</v>
      </c>
      <c r="M28" s="225">
        <v>215495000</v>
      </c>
      <c r="N28" s="220" t="s">
        <v>18</v>
      </c>
    </row>
    <row r="29" spans="1:14" ht="16" customHeight="1">
      <c r="A29" s="220">
        <v>7</v>
      </c>
      <c r="B29" s="220" t="s">
        <v>14</v>
      </c>
      <c r="C29" s="220" t="str">
        <f>+_xlfn.XLOOKUP(Tabla4[[#This Row],[Código meta PDL]],[1]Hoja3!$C:$C,[1]Hoja3!$B:$B,"",0)</f>
        <v>Cultura</v>
      </c>
      <c r="D29" s="221">
        <v>28251</v>
      </c>
      <c r="E29" s="220" t="s">
        <v>77</v>
      </c>
      <c r="F29" s="220" t="s">
        <v>78</v>
      </c>
      <c r="G29" s="221">
        <v>180</v>
      </c>
      <c r="H29" s="221">
        <v>1773.395702</v>
      </c>
      <c r="I29" s="222">
        <v>1.2305725756546881E-2</v>
      </c>
      <c r="J29" s="223">
        <v>2825</v>
      </c>
      <c r="K29" s="220" t="s">
        <v>79</v>
      </c>
      <c r="L29" s="221">
        <v>45</v>
      </c>
      <c r="M29" s="225">
        <v>1440000000</v>
      </c>
      <c r="N29" s="220" t="s">
        <v>18</v>
      </c>
    </row>
    <row r="30" spans="1:14" ht="16" customHeight="1">
      <c r="A30" s="220">
        <v>7</v>
      </c>
      <c r="B30" s="220" t="s">
        <v>14</v>
      </c>
      <c r="C30" s="220" t="str">
        <f>+_xlfn.XLOOKUP(Tabla4[[#This Row],[Código meta PDL]],[1]Hoja3!$C:$C,[1]Hoja3!$B:$B,"",0)</f>
        <v>Cultura</v>
      </c>
      <c r="D30" s="221">
        <v>28252</v>
      </c>
      <c r="E30" s="220" t="s">
        <v>80</v>
      </c>
      <c r="F30" s="220" t="s">
        <v>81</v>
      </c>
      <c r="G30" s="221">
        <v>150</v>
      </c>
      <c r="H30" s="221">
        <v>2955.6595040000002</v>
      </c>
      <c r="I30" s="222">
        <v>2.0509542932204188E-2</v>
      </c>
      <c r="J30" s="223">
        <v>2825</v>
      </c>
      <c r="K30" s="220" t="s">
        <v>79</v>
      </c>
      <c r="L30" s="221">
        <v>37.5</v>
      </c>
      <c r="M30" s="225">
        <v>5973533000</v>
      </c>
      <c r="N30" s="220" t="s">
        <v>18</v>
      </c>
    </row>
    <row r="31" spans="1:14" ht="16" customHeight="1">
      <c r="A31" s="220">
        <v>7</v>
      </c>
      <c r="B31" s="220" t="s">
        <v>14</v>
      </c>
      <c r="C31" s="220" t="str">
        <f>+_xlfn.XLOOKUP(Tabla4[[#This Row],[Código meta PDL]],[1]Hoja3!$C:$C,[1]Hoja3!$B:$B,"",0)</f>
        <v>Cultura</v>
      </c>
      <c r="D31" s="221">
        <v>28253</v>
      </c>
      <c r="E31" s="220" t="s">
        <v>82</v>
      </c>
      <c r="F31" s="220" t="s">
        <v>83</v>
      </c>
      <c r="G31" s="221">
        <v>2500</v>
      </c>
      <c r="H31" s="221">
        <v>1685.127491</v>
      </c>
      <c r="I31" s="222">
        <v>1.1693226021511989E-2</v>
      </c>
      <c r="J31" s="223">
        <v>2825</v>
      </c>
      <c r="K31" s="220" t="s">
        <v>79</v>
      </c>
      <c r="L31" s="221">
        <v>625</v>
      </c>
      <c r="M31" s="225">
        <v>1000000000</v>
      </c>
      <c r="N31" s="220" t="s">
        <v>18</v>
      </c>
    </row>
    <row r="32" spans="1:14" ht="16" customHeight="1">
      <c r="A32" s="220">
        <v>7</v>
      </c>
      <c r="B32" s="220" t="s">
        <v>14</v>
      </c>
      <c r="C32" s="220" t="str">
        <f>+_xlfn.XLOOKUP(Tabla4[[#This Row],[Código meta PDL]],[1]Hoja3!$C:$C,[1]Hoja3!$B:$B,"",0)</f>
        <v>Cultura</v>
      </c>
      <c r="D32" s="221">
        <v>28254</v>
      </c>
      <c r="E32" s="220" t="s">
        <v>84</v>
      </c>
      <c r="F32" s="220" t="s">
        <v>85</v>
      </c>
      <c r="G32" s="221">
        <v>200</v>
      </c>
      <c r="H32" s="221">
        <v>738.91487600000005</v>
      </c>
      <c r="I32" s="222">
        <v>5.1273857330510469E-3</v>
      </c>
      <c r="J32" s="223">
        <v>2825</v>
      </c>
      <c r="K32" s="220" t="s">
        <v>79</v>
      </c>
      <c r="L32" s="221">
        <v>50</v>
      </c>
      <c r="M32" s="225">
        <v>1000000000</v>
      </c>
      <c r="N32" s="220" t="s">
        <v>18</v>
      </c>
    </row>
    <row r="33" spans="1:14" ht="16" customHeight="1">
      <c r="A33" s="220">
        <v>7</v>
      </c>
      <c r="B33" s="220" t="s">
        <v>14</v>
      </c>
      <c r="C33" s="220" t="str">
        <f>+_xlfn.XLOOKUP(Tabla4[[#This Row],[Código meta PDL]],[1]Hoja3!$C:$C,[1]Hoja3!$B:$B,"",0)</f>
        <v>Deporte</v>
      </c>
      <c r="D33" s="221">
        <v>28471</v>
      </c>
      <c r="E33" s="220" t="s">
        <v>86</v>
      </c>
      <c r="F33" s="220" t="s">
        <v>87</v>
      </c>
      <c r="G33" s="221">
        <v>240</v>
      </c>
      <c r="H33" s="221">
        <v>1996.6010329999999</v>
      </c>
      <c r="I33" s="222">
        <v>1.3854564285696125E-2</v>
      </c>
      <c r="J33" s="223">
        <v>2847</v>
      </c>
      <c r="K33" s="220" t="s">
        <v>88</v>
      </c>
      <c r="L33" s="221">
        <v>60</v>
      </c>
      <c r="M33" s="225">
        <v>1500000000</v>
      </c>
      <c r="N33" s="220" t="s">
        <v>18</v>
      </c>
    </row>
    <row r="34" spans="1:14" ht="16" customHeight="1">
      <c r="A34" s="220">
        <v>7</v>
      </c>
      <c r="B34" s="220" t="s">
        <v>14</v>
      </c>
      <c r="C34" s="220" t="s">
        <v>89</v>
      </c>
      <c r="D34" s="221">
        <v>28473</v>
      </c>
      <c r="E34" s="220" t="s">
        <v>90</v>
      </c>
      <c r="F34" s="220" t="s">
        <v>27</v>
      </c>
      <c r="G34" s="221">
        <v>5000</v>
      </c>
      <c r="H34" s="221">
        <v>194.55042700000001</v>
      </c>
      <c r="I34" s="222">
        <v>1.3500000015682309E-3</v>
      </c>
      <c r="J34" s="223">
        <v>2847</v>
      </c>
      <c r="K34" s="220" t="s">
        <v>88</v>
      </c>
      <c r="L34" s="221">
        <v>1250</v>
      </c>
      <c r="M34" s="225">
        <v>498197000</v>
      </c>
      <c r="N34" s="220" t="s">
        <v>18</v>
      </c>
    </row>
    <row r="35" spans="1:14" ht="16" customHeight="1">
      <c r="A35" s="220">
        <v>7</v>
      </c>
      <c r="B35" s="220" t="s">
        <v>14</v>
      </c>
      <c r="C35" s="220" t="str">
        <f>+_xlfn.XLOOKUP(Tabla4[[#This Row],[Código meta PDL]],[1]Hoja3!$C:$C,[1]Hoja3!$B:$B,"",0)</f>
        <v>Deporte</v>
      </c>
      <c r="D35" s="221">
        <v>28474</v>
      </c>
      <c r="E35" s="220" t="s">
        <v>91</v>
      </c>
      <c r="F35" s="220" t="s">
        <v>92</v>
      </c>
      <c r="G35" s="221">
        <v>60000</v>
      </c>
      <c r="H35" s="221">
        <v>1797.919498</v>
      </c>
      <c r="I35" s="222">
        <v>1.2475898215939422E-2</v>
      </c>
      <c r="J35" s="223">
        <v>2847</v>
      </c>
      <c r="K35" s="220" t="s">
        <v>88</v>
      </c>
      <c r="L35" s="221">
        <v>15000</v>
      </c>
      <c r="M35" s="225">
        <v>4044760000</v>
      </c>
      <c r="N35" s="220" t="s">
        <v>18</v>
      </c>
    </row>
    <row r="36" spans="1:14" ht="16" customHeight="1">
      <c r="A36" s="220">
        <v>7</v>
      </c>
      <c r="B36" s="220" t="s">
        <v>14</v>
      </c>
      <c r="C36" s="220" t="str">
        <f>+_xlfn.XLOOKUP(Tabla4[[#This Row],[Código meta PDL]],[1]Hoja3!$C:$C,[1]Hoja3!$B:$B,"",0)</f>
        <v>Deporte</v>
      </c>
      <c r="D36" s="221">
        <v>28475</v>
      </c>
      <c r="E36" s="220" t="s">
        <v>93</v>
      </c>
      <c r="F36" s="220" t="s">
        <v>83</v>
      </c>
      <c r="G36" s="221">
        <v>8000</v>
      </c>
      <c r="H36" s="221">
        <v>1090.9235040000001</v>
      </c>
      <c r="I36" s="222">
        <v>7.5699999985649989E-3</v>
      </c>
      <c r="J36" s="223">
        <v>2847</v>
      </c>
      <c r="K36" s="220" t="s">
        <v>88</v>
      </c>
      <c r="L36" s="221">
        <v>2000</v>
      </c>
      <c r="M36" s="225">
        <v>1501089000</v>
      </c>
      <c r="N36" s="220" t="s">
        <v>18</v>
      </c>
    </row>
    <row r="37" spans="1:14" ht="16" customHeight="1">
      <c r="A37" s="220">
        <v>7</v>
      </c>
      <c r="B37" s="220" t="s">
        <v>14</v>
      </c>
      <c r="C37" s="220" t="str">
        <f>+_xlfn.XLOOKUP(Tabla4[[#This Row],[Código meta PDL]],[1]Hoja3!$C:$C,[1]Hoja3!$B:$B,"",0)</f>
        <v xml:space="preserve">Ambiente </v>
      </c>
      <c r="D37" s="221">
        <v>28521</v>
      </c>
      <c r="E37" s="220" t="s">
        <v>94</v>
      </c>
      <c r="F37" s="220" t="s">
        <v>33</v>
      </c>
      <c r="G37" s="221">
        <v>4000</v>
      </c>
      <c r="H37" s="221">
        <v>284.27625699999999</v>
      </c>
      <c r="I37" s="222">
        <v>1.9726142641455667E-3</v>
      </c>
      <c r="J37" s="223">
        <v>2852</v>
      </c>
      <c r="K37" s="220" t="s">
        <v>95</v>
      </c>
      <c r="L37" s="221">
        <v>1000</v>
      </c>
      <c r="M37" s="225">
        <v>312983000</v>
      </c>
      <c r="N37" s="220" t="s">
        <v>18</v>
      </c>
    </row>
    <row r="38" spans="1:14" ht="16" customHeight="1">
      <c r="A38" s="220">
        <v>7</v>
      </c>
      <c r="B38" s="220" t="s">
        <v>14</v>
      </c>
      <c r="C38" s="220" t="str">
        <f>+_xlfn.XLOOKUP(Tabla4[[#This Row],[Código meta PDL]],[1]Hoja3!$C:$C,[1]Hoja3!$B:$B,"",0)</f>
        <v xml:space="preserve">Ambiente </v>
      </c>
      <c r="D38" s="221">
        <v>28522</v>
      </c>
      <c r="E38" s="220" t="s">
        <v>96</v>
      </c>
      <c r="F38" s="220" t="s">
        <v>97</v>
      </c>
      <c r="G38" s="221">
        <v>15000</v>
      </c>
      <c r="H38" s="221">
        <v>738.91487600000005</v>
      </c>
      <c r="I38" s="222">
        <v>5.1273857330510469E-3</v>
      </c>
      <c r="J38" s="223">
        <v>2852</v>
      </c>
      <c r="K38" s="220" t="s">
        <v>95</v>
      </c>
      <c r="L38" s="221">
        <v>3750</v>
      </c>
      <c r="M38" s="225">
        <v>813533000</v>
      </c>
      <c r="N38" s="220" t="s">
        <v>18</v>
      </c>
    </row>
    <row r="39" spans="1:14" ht="16" customHeight="1">
      <c r="A39" s="220">
        <v>7</v>
      </c>
      <c r="B39" s="220" t="s">
        <v>14</v>
      </c>
      <c r="C39" s="220" t="str">
        <f>+_xlfn.XLOOKUP(Tabla4[[#This Row],[Código meta PDL]],[1]Hoja3!$C:$C,[1]Hoja3!$B:$B,"",0)</f>
        <v xml:space="preserve">Ambiente </v>
      </c>
      <c r="D39" s="221">
        <v>28523</v>
      </c>
      <c r="E39" s="220" t="s">
        <v>98</v>
      </c>
      <c r="F39" s="220" t="s">
        <v>99</v>
      </c>
      <c r="G39" s="221">
        <v>25000</v>
      </c>
      <c r="H39" s="221">
        <v>1080.8357040000001</v>
      </c>
      <c r="I39" s="222">
        <v>7.4999999979182769E-3</v>
      </c>
      <c r="J39" s="223">
        <v>2852</v>
      </c>
      <c r="K39" s="220" t="s">
        <v>95</v>
      </c>
      <c r="L39" s="221">
        <v>6250</v>
      </c>
      <c r="M39" s="225">
        <v>1189982000</v>
      </c>
      <c r="N39" s="220" t="s">
        <v>18</v>
      </c>
    </row>
    <row r="40" spans="1:14" ht="16" customHeight="1">
      <c r="A40" s="220">
        <v>7</v>
      </c>
      <c r="B40" s="220" t="s">
        <v>14</v>
      </c>
      <c r="C40" s="220" t="str">
        <f>+_xlfn.XLOOKUP(Tabla4[[#This Row],[Código meta PDL]],[1]Hoja3!$C:$C,[1]Hoja3!$B:$B,"",0)</f>
        <v xml:space="preserve"> Integración Social  </v>
      </c>
      <c r="D40" s="221">
        <v>28271</v>
      </c>
      <c r="E40" s="220" t="s">
        <v>100</v>
      </c>
      <c r="F40" s="220" t="s">
        <v>101</v>
      </c>
      <c r="G40" s="221">
        <v>6170</v>
      </c>
      <c r="H40" s="221">
        <v>9581.2628910000003</v>
      </c>
      <c r="I40" s="222">
        <v>6.6485101664030946E-2</v>
      </c>
      <c r="J40" s="223">
        <v>2827</v>
      </c>
      <c r="K40" s="220" t="s">
        <v>102</v>
      </c>
      <c r="L40" s="221">
        <v>1542.5</v>
      </c>
      <c r="M40" s="225">
        <v>12423449000</v>
      </c>
      <c r="N40" s="220" t="s">
        <v>18</v>
      </c>
    </row>
    <row r="41" spans="1:14" ht="16" customHeight="1">
      <c r="A41" s="220">
        <v>7</v>
      </c>
      <c r="B41" s="220" t="s">
        <v>14</v>
      </c>
      <c r="C41" s="220" t="str">
        <f>+_xlfn.XLOOKUP(Tabla4[[#This Row],[Código meta PDL]],[1]Hoja3!$C:$C,[1]Hoja3!$B:$B,"",0)</f>
        <v xml:space="preserve"> Integración Social  </v>
      </c>
      <c r="D41" s="221">
        <v>28272</v>
      </c>
      <c r="E41" s="220" t="s">
        <v>103</v>
      </c>
      <c r="F41" s="220" t="s">
        <v>104</v>
      </c>
      <c r="G41" s="221">
        <v>482</v>
      </c>
      <c r="H41" s="221">
        <v>1194.8093140000001</v>
      </c>
      <c r="I41" s="222">
        <v>8.2908714241667365E-3</v>
      </c>
      <c r="J41" s="223">
        <v>2827</v>
      </c>
      <c r="K41" s="220" t="s">
        <v>102</v>
      </c>
      <c r="L41" s="221">
        <v>120.5</v>
      </c>
      <c r="M41" s="225">
        <v>1984881000</v>
      </c>
      <c r="N41" s="220" t="s">
        <v>18</v>
      </c>
    </row>
    <row r="42" spans="1:14" ht="16" customHeight="1">
      <c r="A42" s="220">
        <v>7</v>
      </c>
      <c r="B42" s="220" t="s">
        <v>14</v>
      </c>
      <c r="C42" s="220" t="str">
        <f>+_xlfn.XLOOKUP(Tabla4[[#This Row],[Código meta PDL]],[1]Hoja3!$C:$C,[1]Hoja3!$B:$B,"",0)</f>
        <v xml:space="preserve"> Integración Social  </v>
      </c>
      <c r="D42" s="221">
        <v>28273</v>
      </c>
      <c r="E42" s="220" t="s">
        <v>105</v>
      </c>
      <c r="F42" s="220" t="s">
        <v>106</v>
      </c>
      <c r="G42" s="221">
        <v>51912</v>
      </c>
      <c r="H42" s="221">
        <v>4620.7852460000004</v>
      </c>
      <c r="I42" s="222">
        <v>3.2063975317548177E-2</v>
      </c>
      <c r="J42" s="223">
        <v>2827</v>
      </c>
      <c r="K42" s="220" t="s">
        <v>102</v>
      </c>
      <c r="L42" s="221">
        <v>12978</v>
      </c>
      <c r="M42" s="225">
        <v>6549656000</v>
      </c>
      <c r="N42" s="220" t="s">
        <v>18</v>
      </c>
    </row>
    <row r="43" spans="1:14" ht="16" customHeight="1">
      <c r="A43" s="220">
        <v>7</v>
      </c>
      <c r="B43" s="220" t="s">
        <v>14</v>
      </c>
      <c r="C43" s="220" t="str">
        <f>+_xlfn.XLOOKUP(Tabla4[[#This Row],[Código meta PDL]],[1]Hoja3!$C:$C,[1]Hoja3!$B:$B,"",0)</f>
        <v/>
      </c>
      <c r="D43" s="221">
        <v>28501</v>
      </c>
      <c r="E43" s="220" t="s">
        <v>107</v>
      </c>
      <c r="F43" s="220" t="s">
        <v>108</v>
      </c>
      <c r="G43" s="221">
        <v>600</v>
      </c>
      <c r="H43" s="221">
        <v>2161.671409</v>
      </c>
      <c r="I43" s="222">
        <v>1.5000000002775628E-2</v>
      </c>
      <c r="J43" s="223">
        <v>2850</v>
      </c>
      <c r="K43" s="220" t="s">
        <v>109</v>
      </c>
      <c r="L43" s="221">
        <v>150</v>
      </c>
      <c r="M43" s="225">
        <v>1200000000</v>
      </c>
      <c r="N43" s="220" t="s">
        <v>18</v>
      </c>
    </row>
    <row r="44" spans="1:14" ht="16" customHeight="1">
      <c r="A44" s="220">
        <v>7</v>
      </c>
      <c r="B44" s="220" t="s">
        <v>14</v>
      </c>
      <c r="C44" s="220" t="str">
        <f>+_xlfn.XLOOKUP(Tabla4[[#This Row],[Código meta PDL]],[1]Hoja3!$C:$C,[1]Hoja3!$B:$B,"",0)</f>
        <v>Educación</v>
      </c>
      <c r="D44" s="221">
        <v>28291</v>
      </c>
      <c r="E44" s="220" t="s">
        <v>110</v>
      </c>
      <c r="F44" s="220" t="s">
        <v>27</v>
      </c>
      <c r="G44" s="221">
        <v>36</v>
      </c>
      <c r="H44" s="221">
        <v>1407.5031120000001</v>
      </c>
      <c r="I44" s="222">
        <v>9.7667696376080929E-3</v>
      </c>
      <c r="J44" s="223">
        <v>2829</v>
      </c>
      <c r="K44" s="220" t="s">
        <v>111</v>
      </c>
      <c r="L44" s="221">
        <v>9</v>
      </c>
      <c r="M44" s="225">
        <v>1747160000</v>
      </c>
      <c r="N44" s="220" t="s">
        <v>18</v>
      </c>
    </row>
    <row r="45" spans="1:14" ht="16" customHeight="1">
      <c r="A45" s="220">
        <v>7</v>
      </c>
      <c r="B45" s="220" t="s">
        <v>14</v>
      </c>
      <c r="C45" s="220" t="str">
        <f>+_xlfn.XLOOKUP(Tabla4[[#This Row],[Código meta PDL]],[1]Hoja3!$C:$C,[1]Hoja3!$B:$B,"",0)</f>
        <v>Educación</v>
      </c>
      <c r="D45" s="221">
        <v>28294</v>
      </c>
      <c r="E45" s="220" t="s">
        <v>112</v>
      </c>
      <c r="F45" s="220" t="s">
        <v>113</v>
      </c>
      <c r="G45" s="221">
        <v>800</v>
      </c>
      <c r="H45" s="221">
        <v>1402.2708399999999</v>
      </c>
      <c r="I45" s="222">
        <v>9.7304625098514133E-3</v>
      </c>
      <c r="J45" s="223">
        <v>2829</v>
      </c>
      <c r="K45" s="220" t="s">
        <v>111</v>
      </c>
      <c r="L45" s="221">
        <v>200</v>
      </c>
      <c r="M45" s="225">
        <v>3146355000</v>
      </c>
      <c r="N45" s="220" t="s">
        <v>18</v>
      </c>
    </row>
    <row r="46" spans="1:14" ht="16" customHeight="1">
      <c r="A46" s="220">
        <v>7</v>
      </c>
      <c r="B46" s="220" t="s">
        <v>14</v>
      </c>
      <c r="C46" s="220" t="str">
        <f>+_xlfn.XLOOKUP(Tabla4[[#This Row],[Código meta PDL]],[1]Hoja3!$C:$C,[1]Hoja3!$B:$B,"",0)</f>
        <v>Educación</v>
      </c>
      <c r="D46" s="221">
        <v>28293</v>
      </c>
      <c r="E46" s="220" t="s">
        <v>114</v>
      </c>
      <c r="F46" s="220" t="s">
        <v>115</v>
      </c>
      <c r="G46" s="221">
        <v>800</v>
      </c>
      <c r="H46" s="221">
        <v>10099.359714</v>
      </c>
      <c r="I46" s="222">
        <v>7.008021436898787E-2</v>
      </c>
      <c r="J46" s="223">
        <v>2829</v>
      </c>
      <c r="K46" s="220" t="s">
        <v>111</v>
      </c>
      <c r="L46" s="221">
        <v>200</v>
      </c>
      <c r="M46" s="225">
        <v>9484570000</v>
      </c>
      <c r="N46" s="220" t="s">
        <v>18</v>
      </c>
    </row>
    <row r="47" spans="1:14" ht="16" customHeight="1">
      <c r="A47" s="220">
        <v>7</v>
      </c>
      <c r="B47" s="220" t="s">
        <v>14</v>
      </c>
      <c r="C47" s="220" t="str">
        <f>+_xlfn.XLOOKUP(Tabla4[[#This Row],[Código meta PDL]],[1]Hoja3!$C:$C,[1]Hoja3!$B:$B,"",0)</f>
        <v>Desarrollo economico</v>
      </c>
      <c r="D47" s="221">
        <v>28321</v>
      </c>
      <c r="E47" s="220" t="s">
        <v>116</v>
      </c>
      <c r="F47" s="220" t="s">
        <v>117</v>
      </c>
      <c r="G47" s="221">
        <v>200</v>
      </c>
      <c r="H47" s="221">
        <v>1282.5917019999999</v>
      </c>
      <c r="I47" s="222">
        <v>8.8999999969745624E-3</v>
      </c>
      <c r="J47" s="223">
        <v>2832</v>
      </c>
      <c r="K47" s="220" t="s">
        <v>118</v>
      </c>
      <c r="L47" s="221">
        <v>50</v>
      </c>
      <c r="M47" s="225">
        <v>1412112000</v>
      </c>
      <c r="N47" s="220" t="s">
        <v>18</v>
      </c>
    </row>
    <row r="48" spans="1:14" ht="16" customHeight="1">
      <c r="A48" s="220">
        <v>7</v>
      </c>
      <c r="B48" s="220" t="s">
        <v>14</v>
      </c>
      <c r="C48" s="220" t="str">
        <f>+_xlfn.XLOOKUP(Tabla4[[#This Row],[Código meta PDL]],[1]Hoja3!$C:$C,[1]Hoja3!$B:$B,"",0)</f>
        <v>Desarrollo economico</v>
      </c>
      <c r="D48" s="221">
        <v>28322</v>
      </c>
      <c r="E48" s="220" t="s">
        <v>119</v>
      </c>
      <c r="F48" s="220" t="s">
        <v>20</v>
      </c>
      <c r="G48" s="221">
        <v>886</v>
      </c>
      <c r="H48" s="221">
        <v>1804.026838</v>
      </c>
      <c r="I48" s="222">
        <v>1.2518277506166206E-2</v>
      </c>
      <c r="J48" s="223">
        <v>2832</v>
      </c>
      <c r="K48" s="220" t="s">
        <v>118</v>
      </c>
      <c r="L48" s="221">
        <v>221.5</v>
      </c>
      <c r="M48" s="225">
        <v>1486204000</v>
      </c>
      <c r="N48" s="220" t="s">
        <v>18</v>
      </c>
    </row>
    <row r="49" spans="1:14" ht="16" customHeight="1">
      <c r="A49" s="220">
        <v>7</v>
      </c>
      <c r="B49" s="220" t="s">
        <v>14</v>
      </c>
      <c r="C49" s="220" t="str">
        <f>+_xlfn.XLOOKUP(Tabla4[[#This Row],[Código meta PDL]],[1]Hoja3!$C:$C,[1]Hoja3!$B:$B,"",0)</f>
        <v>Desarrollo economico</v>
      </c>
      <c r="D49" s="221">
        <v>28261</v>
      </c>
      <c r="E49" s="220" t="s">
        <v>120</v>
      </c>
      <c r="F49" s="220" t="s">
        <v>121</v>
      </c>
      <c r="G49" s="221">
        <v>850</v>
      </c>
      <c r="H49" s="221">
        <v>1397.880844</v>
      </c>
      <c r="I49" s="222">
        <v>9.6999999984178891E-3</v>
      </c>
      <c r="J49" s="223">
        <v>2826</v>
      </c>
      <c r="K49" s="220" t="s">
        <v>122</v>
      </c>
      <c r="L49" s="221">
        <v>212.5</v>
      </c>
      <c r="M49" s="225">
        <v>1539044000</v>
      </c>
      <c r="N49" s="220" t="s">
        <v>18</v>
      </c>
    </row>
    <row r="50" spans="1:14" ht="16" customHeight="1">
      <c r="A50" s="220">
        <v>7</v>
      </c>
      <c r="B50" s="220" t="s">
        <v>14</v>
      </c>
      <c r="C50" s="220" t="str">
        <f>+_xlfn.XLOOKUP(Tabla4[[#This Row],[Código meta PDL]],[1]Hoja3!$C:$C,[1]Hoja3!$B:$B,"",0)</f>
        <v>Cultura</v>
      </c>
      <c r="D50" s="221">
        <v>28401</v>
      </c>
      <c r="E50" s="220" t="s">
        <v>123</v>
      </c>
      <c r="F50" s="220" t="s">
        <v>124</v>
      </c>
      <c r="G50" s="221">
        <v>114</v>
      </c>
      <c r="H50" s="221">
        <v>1397.880844</v>
      </c>
      <c r="I50" s="222">
        <v>9.6999999984178891E-3</v>
      </c>
      <c r="J50" s="223">
        <v>2840</v>
      </c>
      <c r="K50" s="220" t="s">
        <v>125</v>
      </c>
      <c r="L50" s="221">
        <v>28.5</v>
      </c>
      <c r="M50" s="225">
        <v>1000000000</v>
      </c>
      <c r="N50" s="220" t="s">
        <v>18</v>
      </c>
    </row>
    <row r="51" spans="1:14" ht="16" customHeight="1">
      <c r="A51" s="220">
        <v>7</v>
      </c>
      <c r="B51" s="220" t="s">
        <v>14</v>
      </c>
      <c r="C51" s="220" t="str">
        <f>+_xlfn.XLOOKUP(Tabla4[[#This Row],[Código meta PDL]],[1]Hoja3!$C:$C,[1]Hoja3!$B:$B,"",0)</f>
        <v xml:space="preserve">Infraestructura y habitat sostenible 
Gestión integral del habitat </v>
      </c>
      <c r="D51" s="221">
        <v>28381</v>
      </c>
      <c r="E51" s="220" t="s">
        <v>126</v>
      </c>
      <c r="F51" s="220" t="s">
        <v>127</v>
      </c>
      <c r="G51" s="221">
        <v>3000</v>
      </c>
      <c r="H51" s="221">
        <v>2670.7576819999999</v>
      </c>
      <c r="I51" s="222">
        <v>1.8532587825614816E-2</v>
      </c>
      <c r="J51" s="223">
        <v>2838</v>
      </c>
      <c r="K51" s="220" t="s">
        <v>128</v>
      </c>
      <c r="L51" s="221">
        <v>750</v>
      </c>
      <c r="M51" s="225">
        <v>1712559000</v>
      </c>
      <c r="N51" s="220" t="s">
        <v>18</v>
      </c>
    </row>
    <row r="52" spans="1:14" ht="16" customHeight="1">
      <c r="A52" s="220">
        <v>7</v>
      </c>
      <c r="B52" s="220" t="s">
        <v>14</v>
      </c>
      <c r="C52" s="228" t="s">
        <v>129</v>
      </c>
      <c r="D52" s="221">
        <v>28383</v>
      </c>
      <c r="E52" s="220" t="s">
        <v>130</v>
      </c>
      <c r="F52" s="220" t="s">
        <v>31</v>
      </c>
      <c r="G52" s="221">
        <v>32</v>
      </c>
      <c r="H52" s="221">
        <v>1080.8357040000001</v>
      </c>
      <c r="I52" s="222">
        <v>7.4999999979182769E-3</v>
      </c>
      <c r="J52" s="223">
        <v>2838</v>
      </c>
      <c r="K52" s="220" t="s">
        <v>128</v>
      </c>
      <c r="L52" s="221">
        <v>8</v>
      </c>
      <c r="M52" s="225">
        <v>1189982000</v>
      </c>
      <c r="N52" s="220" t="s">
        <v>18</v>
      </c>
    </row>
    <row r="53" spans="1:14" ht="16" customHeight="1">
      <c r="A53" s="220">
        <v>7</v>
      </c>
      <c r="B53" s="220" t="s">
        <v>14</v>
      </c>
      <c r="C53" s="220" t="s">
        <v>131</v>
      </c>
      <c r="D53" s="221">
        <v>28441</v>
      </c>
      <c r="E53" s="220" t="s">
        <v>132</v>
      </c>
      <c r="F53" s="220" t="s">
        <v>31</v>
      </c>
      <c r="G53" s="221">
        <v>31</v>
      </c>
      <c r="H53" s="221">
        <v>1253.769417</v>
      </c>
      <c r="I53" s="222">
        <v>8.7000000000832679E-3</v>
      </c>
      <c r="J53" s="223">
        <v>2844</v>
      </c>
      <c r="K53" s="220" t="s">
        <v>133</v>
      </c>
      <c r="L53" s="221">
        <v>7.75</v>
      </c>
      <c r="M53" s="225">
        <v>1580379000</v>
      </c>
      <c r="N53" s="220" t="s">
        <v>18</v>
      </c>
    </row>
    <row r="54" spans="1:14" ht="16" customHeight="1">
      <c r="A54" s="220">
        <v>7</v>
      </c>
      <c r="B54" s="220" t="s">
        <v>14</v>
      </c>
      <c r="C54" s="220" t="s">
        <v>134</v>
      </c>
      <c r="D54" s="221">
        <v>28494</v>
      </c>
      <c r="E54" s="220" t="s">
        <v>135</v>
      </c>
      <c r="F54" s="220" t="s">
        <v>136</v>
      </c>
      <c r="G54" s="221">
        <v>2</v>
      </c>
      <c r="H54" s="221">
        <v>142.558584</v>
      </c>
      <c r="I54" s="222">
        <v>9.892247043156823E-4</v>
      </c>
      <c r="J54" s="223">
        <v>2849</v>
      </c>
      <c r="K54" s="220" t="s">
        <v>137</v>
      </c>
      <c r="L54" s="221">
        <v>0.5</v>
      </c>
      <c r="M54" s="225">
        <v>156955000</v>
      </c>
      <c r="N54" s="220" t="s">
        <v>18</v>
      </c>
    </row>
    <row r="55" spans="1:14" ht="16" customHeight="1">
      <c r="A55" s="220">
        <v>7</v>
      </c>
      <c r="B55" s="220" t="s">
        <v>14</v>
      </c>
      <c r="C55" s="220" t="s">
        <v>134</v>
      </c>
      <c r="D55" s="221">
        <v>28495</v>
      </c>
      <c r="E55" s="220" t="s">
        <v>138</v>
      </c>
      <c r="F55" s="220" t="s">
        <v>139</v>
      </c>
      <c r="G55" s="221">
        <v>4</v>
      </c>
      <c r="H55" s="221">
        <v>279.80243300000001</v>
      </c>
      <c r="I55" s="222">
        <v>1.9415700639340914E-3</v>
      </c>
      <c r="J55" s="223">
        <v>2849</v>
      </c>
      <c r="K55" s="220" t="s">
        <v>137</v>
      </c>
      <c r="L55" s="221">
        <v>1</v>
      </c>
      <c r="M55" s="225">
        <v>308058000</v>
      </c>
      <c r="N55" s="220" t="s">
        <v>18</v>
      </c>
    </row>
    <row r="56" spans="1:14" ht="16" customHeight="1">
      <c r="A56" s="220">
        <v>7</v>
      </c>
      <c r="B56" s="220" t="s">
        <v>14</v>
      </c>
      <c r="C56" s="220" t="s">
        <v>134</v>
      </c>
      <c r="D56" s="221">
        <v>28496</v>
      </c>
      <c r="E56" s="220" t="s">
        <v>140</v>
      </c>
      <c r="F56" s="220" t="s">
        <v>141</v>
      </c>
      <c r="G56" s="221">
        <v>4000</v>
      </c>
      <c r="H56" s="221">
        <v>129.70028500000001</v>
      </c>
      <c r="I56" s="222">
        <v>9.0000000335851223E-4</v>
      </c>
      <c r="J56" s="223">
        <v>2849</v>
      </c>
      <c r="K56" s="220" t="s">
        <v>137</v>
      </c>
      <c r="L56" s="221">
        <v>1000</v>
      </c>
      <c r="M56" s="225">
        <v>142798000</v>
      </c>
      <c r="N56" s="220" t="s">
        <v>18</v>
      </c>
    </row>
    <row r="57" spans="1:14" ht="16" customHeight="1">
      <c r="A57" s="220">
        <v>7</v>
      </c>
      <c r="B57" s="220" t="s">
        <v>14</v>
      </c>
      <c r="C57" s="220" t="s">
        <v>134</v>
      </c>
      <c r="D57" s="221">
        <v>28771</v>
      </c>
      <c r="E57" s="220" t="s">
        <v>142</v>
      </c>
      <c r="F57" s="220" t="s">
        <v>143</v>
      </c>
      <c r="G57" s="221">
        <v>40</v>
      </c>
      <c r="H57" s="221">
        <v>244.98942600000001</v>
      </c>
      <c r="I57" s="222">
        <v>1.6999999978627646E-3</v>
      </c>
      <c r="J57" s="223">
        <v>2877</v>
      </c>
      <c r="K57" s="220" t="s">
        <v>144</v>
      </c>
      <c r="L57" s="221">
        <v>10</v>
      </c>
      <c r="M57" s="225">
        <v>269729000</v>
      </c>
      <c r="N57" s="220" t="s">
        <v>18</v>
      </c>
    </row>
    <row r="58" spans="1:14" ht="16" customHeight="1">
      <c r="A58" s="220">
        <v>7</v>
      </c>
      <c r="B58" s="220" t="s">
        <v>14</v>
      </c>
      <c r="C58" s="220" t="s">
        <v>134</v>
      </c>
      <c r="D58" s="221">
        <v>28772</v>
      </c>
      <c r="E58" s="220" t="s">
        <v>145</v>
      </c>
      <c r="F58" s="220" t="s">
        <v>146</v>
      </c>
      <c r="G58" s="221">
        <v>500</v>
      </c>
      <c r="H58" s="221">
        <v>958.72542599999997</v>
      </c>
      <c r="I58" s="222">
        <v>6.6526676222792491E-3</v>
      </c>
      <c r="J58" s="223">
        <v>2877</v>
      </c>
      <c r="K58" s="220" t="s">
        <v>144</v>
      </c>
      <c r="L58" s="221">
        <v>125</v>
      </c>
      <c r="M58" s="225">
        <v>1055541000</v>
      </c>
      <c r="N58" s="220" t="s">
        <v>18</v>
      </c>
    </row>
    <row r="59" spans="1:14" ht="16" customHeight="1">
      <c r="A59" s="220">
        <v>7</v>
      </c>
      <c r="B59" s="220" t="s">
        <v>14</v>
      </c>
      <c r="C59" s="220" t="s">
        <v>134</v>
      </c>
      <c r="D59" s="221">
        <v>28773</v>
      </c>
      <c r="E59" s="220" t="s">
        <v>147</v>
      </c>
      <c r="F59" s="220" t="s">
        <v>148</v>
      </c>
      <c r="G59" s="221">
        <v>600</v>
      </c>
      <c r="H59" s="221">
        <v>216.16714099999999</v>
      </c>
      <c r="I59" s="222">
        <v>1.5000000009714701E-3</v>
      </c>
      <c r="J59" s="223">
        <v>2877</v>
      </c>
      <c r="K59" s="220" t="s">
        <v>144</v>
      </c>
      <c r="L59" s="221">
        <v>150</v>
      </c>
      <c r="M59" s="225">
        <v>237996000</v>
      </c>
      <c r="N59" s="220" t="s">
        <v>18</v>
      </c>
    </row>
    <row r="60" spans="1:14" ht="16" customHeight="1">
      <c r="A60" s="220">
        <v>7</v>
      </c>
      <c r="B60" s="220" t="s">
        <v>14</v>
      </c>
      <c r="C60" s="220" t="s">
        <v>134</v>
      </c>
      <c r="D60" s="221">
        <v>28774</v>
      </c>
      <c r="E60" s="220" t="s">
        <v>149</v>
      </c>
      <c r="F60" s="220" t="s">
        <v>150</v>
      </c>
      <c r="G60" s="221">
        <v>1200</v>
      </c>
      <c r="H60" s="221">
        <v>171.24352300000001</v>
      </c>
      <c r="I60" s="222">
        <v>1.1882716470139095E-3</v>
      </c>
      <c r="J60" s="223">
        <v>2877</v>
      </c>
      <c r="K60" s="220" t="s">
        <v>144</v>
      </c>
      <c r="L60" s="221">
        <v>300</v>
      </c>
      <c r="M60" s="225">
        <v>188536000</v>
      </c>
      <c r="N60" s="220" t="s">
        <v>18</v>
      </c>
    </row>
    <row r="61" spans="1:14" ht="16" customHeight="1">
      <c r="A61" s="220">
        <v>7</v>
      </c>
      <c r="B61" s="220" t="s">
        <v>14</v>
      </c>
      <c r="C61" s="220" t="s">
        <v>134</v>
      </c>
      <c r="D61" s="221">
        <v>28775</v>
      </c>
      <c r="E61" s="220" t="s">
        <v>151</v>
      </c>
      <c r="F61" s="220" t="s">
        <v>152</v>
      </c>
      <c r="G61" s="221">
        <v>3000</v>
      </c>
      <c r="H61" s="221">
        <v>407.58544599999999</v>
      </c>
      <c r="I61" s="222">
        <v>2.8282659731154844E-3</v>
      </c>
      <c r="J61" s="223">
        <v>2877</v>
      </c>
      <c r="K61" s="220" t="s">
        <v>144</v>
      </c>
      <c r="L61" s="221">
        <v>750</v>
      </c>
      <c r="M61" s="225">
        <v>498745000</v>
      </c>
      <c r="N61" s="220" t="s">
        <v>18</v>
      </c>
    </row>
    <row r="62" spans="1:14" ht="16" customHeight="1">
      <c r="A62" s="220">
        <v>7</v>
      </c>
      <c r="B62" s="220" t="s">
        <v>14</v>
      </c>
      <c r="C62" s="220" t="s">
        <v>153</v>
      </c>
      <c r="D62" s="221">
        <v>28776</v>
      </c>
      <c r="E62" s="220" t="s">
        <v>154</v>
      </c>
      <c r="F62" s="220" t="s">
        <v>155</v>
      </c>
      <c r="G62" s="221">
        <v>10000</v>
      </c>
      <c r="H62" s="221">
        <v>1328.8713230000001</v>
      </c>
      <c r="I62" s="222">
        <v>9.2211377574307613E-3</v>
      </c>
      <c r="J62" s="223">
        <v>2877</v>
      </c>
      <c r="K62" s="220" t="s">
        <v>144</v>
      </c>
      <c r="L62" s="221">
        <v>2500</v>
      </c>
      <c r="M62" s="225">
        <v>1413065000</v>
      </c>
      <c r="N62" s="220" t="s">
        <v>18</v>
      </c>
    </row>
    <row r="63" spans="1:14" ht="16" customHeight="1">
      <c r="A63" s="220">
        <v>7</v>
      </c>
      <c r="B63" s="220" t="s">
        <v>14</v>
      </c>
      <c r="C63" s="220" t="s">
        <v>156</v>
      </c>
      <c r="D63" s="221">
        <v>28341</v>
      </c>
      <c r="E63" s="220" t="s">
        <v>157</v>
      </c>
      <c r="F63" s="220" t="s">
        <v>158</v>
      </c>
      <c r="G63" s="221">
        <v>10</v>
      </c>
      <c r="H63" s="221">
        <v>19117.955243</v>
      </c>
      <c r="I63" s="222">
        <v>0.13266092501576143</v>
      </c>
      <c r="J63" s="223">
        <v>2834</v>
      </c>
      <c r="K63" s="220" t="s">
        <v>159</v>
      </c>
      <c r="L63" s="221">
        <v>2.5</v>
      </c>
      <c r="M63" s="225">
        <v>21652619000</v>
      </c>
      <c r="N63" s="220" t="s">
        <v>18</v>
      </c>
    </row>
    <row r="64" spans="1:14" ht="16" customHeight="1">
      <c r="A64" s="220">
        <v>7</v>
      </c>
      <c r="B64" s="220" t="s">
        <v>14</v>
      </c>
      <c r="C64" s="220" t="s">
        <v>134</v>
      </c>
      <c r="D64" s="221">
        <v>28411</v>
      </c>
      <c r="E64" s="220" t="s">
        <v>160</v>
      </c>
      <c r="F64" s="220" t="s">
        <v>161</v>
      </c>
      <c r="G64" s="221">
        <v>12</v>
      </c>
      <c r="H64" s="221">
        <v>894.80638099999999</v>
      </c>
      <c r="I64" s="222">
        <v>6.209128575972043E-3</v>
      </c>
      <c r="J64" s="223">
        <v>2841</v>
      </c>
      <c r="K64" s="220" t="s">
        <v>162</v>
      </c>
      <c r="L64" s="221">
        <v>3</v>
      </c>
      <c r="M64" s="225">
        <v>1435167000</v>
      </c>
      <c r="N64" s="220" t="s">
        <v>18</v>
      </c>
    </row>
    <row r="65" spans="1:14" ht="16" customHeight="1">
      <c r="A65" s="220">
        <v>7</v>
      </c>
      <c r="B65" s="220" t="s">
        <v>14</v>
      </c>
      <c r="C65" s="220" t="s">
        <v>134</v>
      </c>
      <c r="D65" s="221">
        <v>28412</v>
      </c>
      <c r="E65" s="220" t="s">
        <v>163</v>
      </c>
      <c r="F65" s="220" t="s">
        <v>164</v>
      </c>
      <c r="G65" s="221">
        <v>1</v>
      </c>
      <c r="H65" s="221">
        <v>762.47503200000006</v>
      </c>
      <c r="I65" s="222">
        <v>5.2908714222237967E-3</v>
      </c>
      <c r="J65" s="223">
        <v>2841</v>
      </c>
      <c r="K65" s="220" t="s">
        <v>162</v>
      </c>
      <c r="L65" s="221">
        <v>0.25</v>
      </c>
      <c r="M65" s="225">
        <v>1339472000</v>
      </c>
      <c r="N65" s="220" t="s">
        <v>18</v>
      </c>
    </row>
    <row r="66" spans="1:14" ht="16" customHeight="1">
      <c r="A66" s="220">
        <v>7</v>
      </c>
      <c r="B66" s="220" t="s">
        <v>14</v>
      </c>
      <c r="C66" s="220" t="s">
        <v>165</v>
      </c>
      <c r="D66" s="221">
        <v>28681</v>
      </c>
      <c r="E66" s="220" t="s">
        <v>166</v>
      </c>
      <c r="F66" s="220" t="s">
        <v>27</v>
      </c>
      <c r="G66" s="221">
        <v>20</v>
      </c>
      <c r="H66" s="221">
        <v>837.60227599999996</v>
      </c>
      <c r="I66" s="222">
        <v>5.8121850018532911E-3</v>
      </c>
      <c r="J66" s="223">
        <v>2868</v>
      </c>
      <c r="K66" s="220" t="s">
        <v>167</v>
      </c>
      <c r="L66" s="221">
        <v>5</v>
      </c>
      <c r="M66" s="225">
        <v>922186000</v>
      </c>
      <c r="N66" s="220" t="s">
        <v>18</v>
      </c>
    </row>
    <row r="67" spans="1:14" ht="16" customHeight="1">
      <c r="A67" s="220">
        <v>7</v>
      </c>
      <c r="B67" s="220" t="s">
        <v>14</v>
      </c>
      <c r="C67" s="220" t="s">
        <v>165</v>
      </c>
      <c r="D67" s="221">
        <v>28684</v>
      </c>
      <c r="E67" s="220" t="s">
        <v>168</v>
      </c>
      <c r="F67" s="220" t="s">
        <v>27</v>
      </c>
      <c r="G67" s="221">
        <v>1</v>
      </c>
      <c r="H67" s="221">
        <v>302.63399700000002</v>
      </c>
      <c r="I67" s="222">
        <v>2.0999999985844287E-3</v>
      </c>
      <c r="J67" s="223">
        <v>2868</v>
      </c>
      <c r="K67" s="220" t="s">
        <v>167</v>
      </c>
      <c r="L67" s="221">
        <v>0.25</v>
      </c>
      <c r="M67" s="225">
        <v>333195000</v>
      </c>
      <c r="N67" s="220" t="s">
        <v>18</v>
      </c>
    </row>
    <row r="68" spans="1:14" ht="16" customHeight="1">
      <c r="A68" s="220">
        <v>7</v>
      </c>
      <c r="B68" s="220" t="s">
        <v>14</v>
      </c>
      <c r="C68" s="220" t="s">
        <v>165</v>
      </c>
      <c r="D68" s="221">
        <v>28685</v>
      </c>
      <c r="E68" s="220" t="s">
        <v>169</v>
      </c>
      <c r="F68" s="220" t="s">
        <v>27</v>
      </c>
      <c r="G68" s="221">
        <v>1</v>
      </c>
      <c r="H68" s="221">
        <v>302.63399700000002</v>
      </c>
      <c r="I68" s="222">
        <v>2.0999999985844287E-3</v>
      </c>
      <c r="J68" s="223">
        <v>2868</v>
      </c>
      <c r="K68" s="220" t="s">
        <v>167</v>
      </c>
      <c r="L68" s="221">
        <v>0.25</v>
      </c>
      <c r="M68" s="225">
        <v>333195000</v>
      </c>
      <c r="N68" s="220" t="s">
        <v>18</v>
      </c>
    </row>
    <row r="69" spans="1:14" ht="16" customHeight="1">
      <c r="A69" s="220">
        <v>7</v>
      </c>
      <c r="B69" s="220" t="s">
        <v>14</v>
      </c>
      <c r="C69" s="220" t="s">
        <v>165</v>
      </c>
      <c r="D69" s="221">
        <v>28686</v>
      </c>
      <c r="E69" s="220" t="s">
        <v>170</v>
      </c>
      <c r="F69" s="220" t="s">
        <v>27</v>
      </c>
      <c r="G69" s="221">
        <v>3</v>
      </c>
      <c r="H69" s="221">
        <v>259.40056900000002</v>
      </c>
      <c r="I69" s="222">
        <v>1.7999999997779495E-3</v>
      </c>
      <c r="J69" s="223">
        <v>2868</v>
      </c>
      <c r="K69" s="220" t="s">
        <v>167</v>
      </c>
      <c r="L69" s="221">
        <v>0.75</v>
      </c>
      <c r="M69" s="225">
        <v>385596000</v>
      </c>
      <c r="N69" s="220" t="s">
        <v>18</v>
      </c>
    </row>
    <row r="70" spans="1:14" ht="16" customHeight="1">
      <c r="A70" s="220">
        <v>7</v>
      </c>
      <c r="B70" s="220" t="s">
        <v>14</v>
      </c>
      <c r="C70" s="220" t="s">
        <v>165</v>
      </c>
      <c r="D70" s="221">
        <v>28687</v>
      </c>
      <c r="E70" s="220" t="s">
        <v>171</v>
      </c>
      <c r="F70" s="220" t="s">
        <v>27</v>
      </c>
      <c r="G70" s="221">
        <v>1</v>
      </c>
      <c r="H70" s="221">
        <v>172.93371300000001</v>
      </c>
      <c r="I70" s="222">
        <v>1.2000000021649914E-3</v>
      </c>
      <c r="J70" s="223">
        <v>2868</v>
      </c>
      <c r="K70" s="220" t="s">
        <v>167</v>
      </c>
      <c r="L70" s="221">
        <v>0.25</v>
      </c>
      <c r="M70" s="225">
        <v>290397000</v>
      </c>
      <c r="N70" s="220" t="s">
        <v>18</v>
      </c>
    </row>
    <row r="71" spans="1:14" ht="16" customHeight="1">
      <c r="A71" s="220">
        <v>7</v>
      </c>
      <c r="B71" s="220" t="s">
        <v>14</v>
      </c>
      <c r="C71" s="220" t="s">
        <v>75</v>
      </c>
      <c r="D71" s="221">
        <v>28101</v>
      </c>
      <c r="E71" s="220" t="s">
        <v>172</v>
      </c>
      <c r="F71" s="220" t="s">
        <v>173</v>
      </c>
      <c r="G71" s="221">
        <v>4</v>
      </c>
      <c r="H71" s="221">
        <v>3005.1668</v>
      </c>
      <c r="I71" s="226">
        <v>2.0853077771516765E-2</v>
      </c>
      <c r="J71" s="223">
        <v>2810</v>
      </c>
      <c r="K71" s="220" t="s">
        <v>174</v>
      </c>
      <c r="L71" s="221">
        <v>1</v>
      </c>
      <c r="M71" s="225">
        <v>3883440000</v>
      </c>
      <c r="N71" s="220" t="s">
        <v>18</v>
      </c>
    </row>
    <row r="72" spans="1:14" ht="16" customHeight="1">
      <c r="A72" s="220">
        <v>7</v>
      </c>
      <c r="B72" s="220" t="s">
        <v>14</v>
      </c>
      <c r="C72" s="220" t="s">
        <v>75</v>
      </c>
      <c r="D72" s="221">
        <v>28102</v>
      </c>
      <c r="E72" s="220" t="s">
        <v>175</v>
      </c>
      <c r="F72" s="220" t="s">
        <v>176</v>
      </c>
      <c r="G72" s="221">
        <v>4</v>
      </c>
      <c r="H72" s="221">
        <v>10213.553594000001</v>
      </c>
      <c r="I72" s="226">
        <v>7.0872614265283573E-2</v>
      </c>
      <c r="J72" s="223">
        <v>2810</v>
      </c>
      <c r="K72" s="220" t="s">
        <v>174</v>
      </c>
      <c r="L72" s="221">
        <v>1</v>
      </c>
      <c r="M72" s="225">
        <v>11557716000</v>
      </c>
      <c r="N72" s="220" t="s">
        <v>18</v>
      </c>
    </row>
    <row r="73" spans="1:14" ht="16" customHeight="1">
      <c r="A73" s="220">
        <v>7</v>
      </c>
      <c r="B73" s="220" t="s">
        <v>14</v>
      </c>
      <c r="C73" s="220" t="s">
        <v>75</v>
      </c>
      <c r="D73" s="221">
        <v>28103</v>
      </c>
      <c r="E73" s="220" t="s">
        <v>177</v>
      </c>
      <c r="F73" s="220" t="s">
        <v>127</v>
      </c>
      <c r="G73" s="221">
        <v>2</v>
      </c>
      <c r="H73" s="221">
        <v>15916.293858000001</v>
      </c>
      <c r="I73" s="226">
        <v>0.11044435658452922</v>
      </c>
      <c r="J73" s="223">
        <v>2810</v>
      </c>
      <c r="K73" s="220" t="s">
        <v>174</v>
      </c>
      <c r="L73" s="221">
        <v>0.5</v>
      </c>
      <c r="M73" s="225">
        <v>7535696000</v>
      </c>
      <c r="N73" s="220" t="s">
        <v>18</v>
      </c>
    </row>
    <row r="74" spans="1:14" ht="16" customHeight="1">
      <c r="A74" s="220">
        <v>7</v>
      </c>
      <c r="B74" s="220" t="s">
        <v>14</v>
      </c>
      <c r="C74" s="220" t="s">
        <v>75</v>
      </c>
      <c r="D74" s="221">
        <v>28104</v>
      </c>
      <c r="E74" s="220" t="s">
        <v>178</v>
      </c>
      <c r="F74" s="220" t="s">
        <v>31</v>
      </c>
      <c r="G74" s="221">
        <v>2</v>
      </c>
      <c r="H74" s="221">
        <v>326.88973399999998</v>
      </c>
      <c r="I74" s="226">
        <v>2.2683123764752184E-3</v>
      </c>
      <c r="J74" s="223">
        <v>2810</v>
      </c>
      <c r="K74" s="220" t="s">
        <v>174</v>
      </c>
      <c r="L74" s="221">
        <v>0.5</v>
      </c>
      <c r="M74" s="225">
        <v>359900000</v>
      </c>
      <c r="N74" s="220" t="s">
        <v>18</v>
      </c>
    </row>
    <row r="75" spans="1:14" ht="16" customHeight="1">
      <c r="A75" s="220">
        <v>7</v>
      </c>
      <c r="B75" s="220" t="s">
        <v>14</v>
      </c>
      <c r="C75" s="220" t="s">
        <v>179</v>
      </c>
      <c r="D75" s="221">
        <v>28591</v>
      </c>
      <c r="E75" s="220" t="s">
        <v>180</v>
      </c>
      <c r="F75" s="220" t="s">
        <v>20</v>
      </c>
      <c r="G75" s="221">
        <v>5</v>
      </c>
      <c r="H75" s="221">
        <v>590.856852</v>
      </c>
      <c r="I75" s="222">
        <v>4.1000000021927472E-3</v>
      </c>
      <c r="J75" s="223">
        <v>2859</v>
      </c>
      <c r="K75" s="220" t="s">
        <v>181</v>
      </c>
      <c r="L75" s="221">
        <v>1.25</v>
      </c>
      <c r="M75" s="225">
        <v>650524000</v>
      </c>
      <c r="N75" s="220" t="s">
        <v>18</v>
      </c>
    </row>
    <row r="76" spans="1:14" ht="16" customHeight="1">
      <c r="A76" s="220">
        <v>7</v>
      </c>
      <c r="B76" s="220" t="s">
        <v>14</v>
      </c>
      <c r="C76" s="220" t="s">
        <v>179</v>
      </c>
      <c r="D76" s="221">
        <v>28592</v>
      </c>
      <c r="E76" s="220" t="s">
        <v>182</v>
      </c>
      <c r="F76" s="220" t="s">
        <v>183</v>
      </c>
      <c r="G76" s="221">
        <v>6</v>
      </c>
      <c r="H76" s="221">
        <v>734.96827900000005</v>
      </c>
      <c r="I76" s="222">
        <v>5.1000000005273693E-3</v>
      </c>
      <c r="J76" s="223">
        <v>2859</v>
      </c>
      <c r="K76" s="220" t="s">
        <v>181</v>
      </c>
      <c r="L76" s="221">
        <v>1.5</v>
      </c>
      <c r="M76" s="225">
        <v>809188000</v>
      </c>
      <c r="N76" s="220" t="s">
        <v>18</v>
      </c>
    </row>
    <row r="77" spans="1:14" ht="16" customHeight="1">
      <c r="A77" s="220">
        <v>7</v>
      </c>
      <c r="B77" s="220" t="s">
        <v>14</v>
      </c>
      <c r="C77" s="220" t="s">
        <v>75</v>
      </c>
      <c r="D77" s="221">
        <v>28531</v>
      </c>
      <c r="E77" s="220" t="s">
        <v>184</v>
      </c>
      <c r="F77" s="220" t="s">
        <v>83</v>
      </c>
      <c r="G77" s="221">
        <v>2380</v>
      </c>
      <c r="H77" s="221">
        <v>981.71370300000001</v>
      </c>
      <c r="I77" s="222">
        <v>6.8121850001879132E-3</v>
      </c>
      <c r="J77" s="223">
        <v>2853</v>
      </c>
      <c r="K77" s="220" t="s">
        <v>185</v>
      </c>
      <c r="L77" s="221">
        <v>595</v>
      </c>
      <c r="M77" s="225">
        <v>1080850000</v>
      </c>
      <c r="N77" s="220" t="s">
        <v>18</v>
      </c>
    </row>
    <row r="78" spans="1:14" ht="16" customHeight="1">
      <c r="A78" s="220">
        <v>7</v>
      </c>
      <c r="B78" s="220" t="s">
        <v>14</v>
      </c>
      <c r="C78" s="220" t="s">
        <v>75</v>
      </c>
      <c r="D78" s="221">
        <v>28532</v>
      </c>
      <c r="E78" s="220" t="s">
        <v>186</v>
      </c>
      <c r="F78" s="220" t="s">
        <v>27</v>
      </c>
      <c r="G78" s="221">
        <v>50</v>
      </c>
      <c r="H78" s="221">
        <v>216.16714099999999</v>
      </c>
      <c r="I78" s="226">
        <v>1.5000000009714701E-3</v>
      </c>
      <c r="J78" s="223">
        <v>2853</v>
      </c>
      <c r="K78" s="220" t="s">
        <v>185</v>
      </c>
      <c r="L78" s="221">
        <v>12.5</v>
      </c>
      <c r="M78" s="225">
        <v>237996000</v>
      </c>
      <c r="N78" s="220" t="s">
        <v>18</v>
      </c>
    </row>
    <row r="79" spans="1:14" ht="16" customHeight="1">
      <c r="A79" s="220">
        <v>7</v>
      </c>
      <c r="B79" s="220" t="s">
        <v>14</v>
      </c>
      <c r="C79" s="220" t="s">
        <v>75</v>
      </c>
      <c r="D79" s="221">
        <v>28533</v>
      </c>
      <c r="E79" s="220" t="s">
        <v>187</v>
      </c>
      <c r="F79" s="220" t="s">
        <v>188</v>
      </c>
      <c r="G79" s="221">
        <v>100</v>
      </c>
      <c r="H79" s="221">
        <v>888.25857599999995</v>
      </c>
      <c r="I79" s="222">
        <v>6.1636928660814211E-3</v>
      </c>
      <c r="J79" s="223">
        <v>2853</v>
      </c>
      <c r="K79" s="220" t="s">
        <v>185</v>
      </c>
      <c r="L79" s="221">
        <v>25</v>
      </c>
      <c r="M79" s="225">
        <v>987958000</v>
      </c>
      <c r="N79" s="220" t="s">
        <v>18</v>
      </c>
    </row>
    <row r="80" spans="1:14" ht="16" customHeight="1">
      <c r="A80" s="220">
        <v>7</v>
      </c>
      <c r="B80" s="220" t="s">
        <v>14</v>
      </c>
      <c r="C80" s="220" t="s">
        <v>75</v>
      </c>
      <c r="D80" s="221">
        <v>28534</v>
      </c>
      <c r="E80" s="220" t="s">
        <v>189</v>
      </c>
      <c r="F80" s="220" t="s">
        <v>190</v>
      </c>
      <c r="G80" s="221">
        <v>400</v>
      </c>
      <c r="H80" s="221">
        <v>1743.74827</v>
      </c>
      <c r="I80" s="222">
        <v>1.2100000002747873E-2</v>
      </c>
      <c r="J80" s="223">
        <v>2853</v>
      </c>
      <c r="K80" s="220" t="s">
        <v>185</v>
      </c>
      <c r="L80" s="221">
        <v>100</v>
      </c>
      <c r="M80" s="225">
        <v>1959838000</v>
      </c>
      <c r="N80" s="220" t="s">
        <v>18</v>
      </c>
    </row>
    <row r="81" spans="1:14" ht="16" customHeight="1">
      <c r="A81" s="220">
        <v>7</v>
      </c>
      <c r="B81" s="220" t="s">
        <v>14</v>
      </c>
      <c r="C81" s="220" t="s">
        <v>75</v>
      </c>
      <c r="D81" s="221">
        <v>28536</v>
      </c>
      <c r="E81" s="220" t="s">
        <v>191</v>
      </c>
      <c r="F81" s="220" t="s">
        <v>192</v>
      </c>
      <c r="G81" s="221">
        <v>7</v>
      </c>
      <c r="H81" s="221">
        <v>0</v>
      </c>
      <c r="I81" s="222">
        <v>0</v>
      </c>
      <c r="J81" s="223">
        <v>2853</v>
      </c>
      <c r="K81" s="220" t="s">
        <v>185</v>
      </c>
      <c r="L81" s="221">
        <v>1.75</v>
      </c>
      <c r="M81" s="225">
        <v>0</v>
      </c>
      <c r="N81" s="220" t="s">
        <v>18</v>
      </c>
    </row>
    <row r="82" spans="1:14" ht="16" customHeight="1">
      <c r="A82" s="220">
        <v>7</v>
      </c>
      <c r="B82" s="220" t="s">
        <v>14</v>
      </c>
      <c r="C82" s="220" t="s">
        <v>75</v>
      </c>
      <c r="D82" s="221">
        <v>28661</v>
      </c>
      <c r="E82" s="220" t="s">
        <v>193</v>
      </c>
      <c r="F82" s="220" t="s">
        <v>194</v>
      </c>
      <c r="G82" s="221">
        <v>4</v>
      </c>
      <c r="H82" s="221">
        <v>344.08793400000002</v>
      </c>
      <c r="I82" s="222">
        <v>2.387651975904475E-3</v>
      </c>
      <c r="J82" s="223">
        <v>2866</v>
      </c>
      <c r="K82" s="220" t="s">
        <v>195</v>
      </c>
      <c r="L82" s="221">
        <v>1</v>
      </c>
      <c r="M82" s="225">
        <v>678835000</v>
      </c>
      <c r="N82" s="220" t="s">
        <v>18</v>
      </c>
    </row>
    <row r="83" spans="1:14" ht="16" customHeight="1">
      <c r="A83" s="220">
        <v>7</v>
      </c>
      <c r="B83" s="220" t="s">
        <v>14</v>
      </c>
      <c r="C83" s="220" t="s">
        <v>75</v>
      </c>
      <c r="D83" s="221">
        <v>28662</v>
      </c>
      <c r="E83" s="220" t="s">
        <v>196</v>
      </c>
      <c r="F83" s="220" t="s">
        <v>197</v>
      </c>
      <c r="G83" s="221">
        <v>4</v>
      </c>
      <c r="H83" s="221">
        <v>216.16714099999999</v>
      </c>
      <c r="I83" s="222">
        <v>1.5000000009714701E-3</v>
      </c>
      <c r="J83" s="223">
        <v>2866</v>
      </c>
      <c r="K83" s="220" t="s">
        <v>195</v>
      </c>
      <c r="L83" s="221">
        <v>1</v>
      </c>
      <c r="M83" s="225">
        <v>837996000</v>
      </c>
      <c r="N83" s="220" t="s">
        <v>18</v>
      </c>
    </row>
    <row r="84" spans="1:14" ht="16" customHeight="1">
      <c r="A84" s="220">
        <v>7</v>
      </c>
      <c r="B84" s="220" t="s">
        <v>14</v>
      </c>
      <c r="C84" s="220" t="s">
        <v>75</v>
      </c>
      <c r="D84" s="221">
        <v>28741</v>
      </c>
      <c r="E84" s="220" t="s">
        <v>198</v>
      </c>
      <c r="F84" s="220" t="s">
        <v>199</v>
      </c>
      <c r="G84" s="221">
        <v>4</v>
      </c>
      <c r="H84" s="221">
        <v>757.57828099999995</v>
      </c>
      <c r="I84" s="222">
        <v>5.2568924998455929E-3</v>
      </c>
      <c r="J84" s="223">
        <v>2874</v>
      </c>
      <c r="K84" s="220" t="s">
        <v>200</v>
      </c>
      <c r="L84" s="221">
        <v>1</v>
      </c>
      <c r="M84" s="225">
        <v>959446400</v>
      </c>
      <c r="N84" s="220" t="s">
        <v>18</v>
      </c>
    </row>
    <row r="85" spans="1:14" ht="16" customHeight="1">
      <c r="A85" s="220">
        <v>7</v>
      </c>
      <c r="B85" s="220" t="s">
        <v>14</v>
      </c>
      <c r="C85" s="220" t="s">
        <v>75</v>
      </c>
      <c r="D85" s="221">
        <v>28742</v>
      </c>
      <c r="E85" s="220" t="s">
        <v>201</v>
      </c>
      <c r="F85" s="220" t="s">
        <v>202</v>
      </c>
      <c r="G85" s="221">
        <v>4</v>
      </c>
      <c r="H85" s="221">
        <v>708.29217300000005</v>
      </c>
      <c r="I85" s="226">
        <v>4.9148925006510811E-3</v>
      </c>
      <c r="J85" s="223">
        <v>2874</v>
      </c>
      <c r="K85" s="220" t="s">
        <v>200</v>
      </c>
      <c r="L85" s="221">
        <v>1</v>
      </c>
      <c r="M85" s="225">
        <v>874397800</v>
      </c>
      <c r="N85" s="220" t="s">
        <v>18</v>
      </c>
    </row>
    <row r="86" spans="1:14" ht="16" customHeight="1">
      <c r="A86" s="220">
        <v>7</v>
      </c>
      <c r="B86" s="220" t="s">
        <v>14</v>
      </c>
      <c r="C86" s="220" t="s">
        <v>75</v>
      </c>
      <c r="D86" s="221">
        <v>28743</v>
      </c>
      <c r="E86" s="220" t="s">
        <v>203</v>
      </c>
      <c r="F86" s="220" t="s">
        <v>204</v>
      </c>
      <c r="G86" s="221">
        <v>4</v>
      </c>
      <c r="H86" s="221">
        <v>698.43495099999996</v>
      </c>
      <c r="I86" s="222">
        <v>4.8464924980365486E-3</v>
      </c>
      <c r="J86" s="223">
        <v>2874</v>
      </c>
      <c r="K86" s="220" t="s">
        <v>200</v>
      </c>
      <c r="L86" s="221">
        <v>1</v>
      </c>
      <c r="M86" s="225">
        <v>863448800</v>
      </c>
      <c r="N86" s="220" t="s">
        <v>18</v>
      </c>
    </row>
    <row r="87" spans="1:14" ht="16" customHeight="1">
      <c r="I87" s="227"/>
      <c r="M87" s="225">
        <f>SUBTOTAL(109,Tabla4[Valor POAI 2026
 (en pesos y 3 últimos digitos en cero)])</f>
        <v>159264288000</v>
      </c>
    </row>
    <row r="89" spans="1:14" ht="16" customHeight="1">
      <c r="M89" s="219"/>
    </row>
    <row r="90" spans="1:14" ht="16" customHeight="1">
      <c r="K90" s="229"/>
    </row>
    <row r="91" spans="1:14" ht="16" customHeight="1">
      <c r="K91" s="229"/>
    </row>
    <row r="92" spans="1:14" ht="16" customHeight="1">
      <c r="K92" s="230"/>
    </row>
  </sheetData>
  <sheetProtection autoFilter="0"/>
  <phoneticPr fontId="33" type="noConversion"/>
  <pageMargins left="0.7" right="0.7" top="0.75" bottom="0.75" header="0.3" footer="0.3"/>
  <pageSetup paperSize="9" orientation="portrait" horizontalDpi="0" verticalDpi="0" r:id="rId1"/>
  <tableParts count="1">
    <tablePart r:id="rId2"/>
  </tablePart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Hoja8"/>
  <dimension ref="A1:D1115"/>
  <sheetViews>
    <sheetView workbookViewId="0">
      <selection activeCell="C21" sqref="C21"/>
    </sheetView>
  </sheetViews>
  <sheetFormatPr baseColWidth="10" defaultColWidth="11.453125" defaultRowHeight="14.5"/>
  <cols>
    <col min="2" max="2" width="16.1796875" bestFit="1" customWidth="1"/>
    <col min="3" max="3" width="48.7265625" customWidth="1"/>
    <col min="4" max="4" width="22" style="124" bestFit="1" customWidth="1"/>
  </cols>
  <sheetData>
    <row r="1" spans="1:4">
      <c r="B1" s="106" t="s">
        <v>206</v>
      </c>
      <c r="C1" t="s">
        <v>10309</v>
      </c>
    </row>
    <row r="3" spans="1:4">
      <c r="B3" s="106" t="s">
        <v>0</v>
      </c>
      <c r="D3"/>
    </row>
    <row r="4" spans="1:4">
      <c r="A4" t="str">
        <f>B4&amp;C4</f>
        <v>1</v>
      </c>
      <c r="B4">
        <v>1</v>
      </c>
      <c r="D4"/>
    </row>
    <row r="5" spans="1:4">
      <c r="A5" t="str">
        <f t="shared" ref="A5:A43" si="0">B5&amp;C5</f>
        <v>2</v>
      </c>
      <c r="B5">
        <v>2</v>
      </c>
      <c r="D5"/>
    </row>
    <row r="6" spans="1:4">
      <c r="A6" t="str">
        <f t="shared" si="0"/>
        <v>3</v>
      </c>
      <c r="B6">
        <v>3</v>
      </c>
      <c r="D6"/>
    </row>
    <row r="7" spans="1:4">
      <c r="A7" t="str">
        <f t="shared" si="0"/>
        <v>4</v>
      </c>
      <c r="B7">
        <v>4</v>
      </c>
      <c r="D7"/>
    </row>
    <row r="8" spans="1:4">
      <c r="A8" t="str">
        <f t="shared" si="0"/>
        <v>5</v>
      </c>
      <c r="B8">
        <v>5</v>
      </c>
      <c r="D8"/>
    </row>
    <row r="9" spans="1:4">
      <c r="A9" t="str">
        <f t="shared" si="0"/>
        <v>6</v>
      </c>
      <c r="B9">
        <v>6</v>
      </c>
      <c r="D9"/>
    </row>
    <row r="10" spans="1:4">
      <c r="A10" t="str">
        <f t="shared" si="0"/>
        <v>7</v>
      </c>
      <c r="B10">
        <v>7</v>
      </c>
      <c r="D10"/>
    </row>
    <row r="11" spans="1:4">
      <c r="A11" t="str">
        <f t="shared" si="0"/>
        <v>8</v>
      </c>
      <c r="B11">
        <v>8</v>
      </c>
      <c r="D11"/>
    </row>
    <row r="12" spans="1:4">
      <c r="A12" t="str">
        <f t="shared" si="0"/>
        <v>9</v>
      </c>
      <c r="B12">
        <v>9</v>
      </c>
      <c r="D12"/>
    </row>
    <row r="13" spans="1:4">
      <c r="A13" t="str">
        <f t="shared" si="0"/>
        <v>10</v>
      </c>
      <c r="B13">
        <v>10</v>
      </c>
      <c r="D13"/>
    </row>
    <row r="14" spans="1:4">
      <c r="A14" t="str">
        <f t="shared" si="0"/>
        <v>11</v>
      </c>
      <c r="B14">
        <v>11</v>
      </c>
      <c r="D14"/>
    </row>
    <row r="15" spans="1:4">
      <c r="A15" t="str">
        <f t="shared" si="0"/>
        <v>12</v>
      </c>
      <c r="B15">
        <v>12</v>
      </c>
      <c r="D15"/>
    </row>
    <row r="16" spans="1:4">
      <c r="A16" t="str">
        <f t="shared" si="0"/>
        <v>13</v>
      </c>
      <c r="B16">
        <v>13</v>
      </c>
      <c r="D16"/>
    </row>
    <row r="17" spans="1:4">
      <c r="A17" t="str">
        <f t="shared" si="0"/>
        <v>14</v>
      </c>
      <c r="B17">
        <v>14</v>
      </c>
      <c r="D17"/>
    </row>
    <row r="18" spans="1:4">
      <c r="A18" t="str">
        <f t="shared" si="0"/>
        <v>15</v>
      </c>
      <c r="B18">
        <v>15</v>
      </c>
      <c r="D18"/>
    </row>
    <row r="19" spans="1:4">
      <c r="A19" t="str">
        <f t="shared" si="0"/>
        <v>16</v>
      </c>
      <c r="B19">
        <v>16</v>
      </c>
      <c r="D19"/>
    </row>
    <row r="20" spans="1:4">
      <c r="A20" t="str">
        <f t="shared" si="0"/>
        <v>17</v>
      </c>
      <c r="B20">
        <v>17</v>
      </c>
      <c r="D20"/>
    </row>
    <row r="21" spans="1:4">
      <c r="A21" t="str">
        <f t="shared" si="0"/>
        <v>18</v>
      </c>
      <c r="B21">
        <v>18</v>
      </c>
      <c r="D21"/>
    </row>
    <row r="22" spans="1:4">
      <c r="A22" t="str">
        <f t="shared" si="0"/>
        <v>19</v>
      </c>
      <c r="B22">
        <v>19</v>
      </c>
      <c r="D22"/>
    </row>
    <row r="23" spans="1:4">
      <c r="A23" t="str">
        <f t="shared" si="0"/>
        <v>Total general</v>
      </c>
      <c r="B23" t="s">
        <v>2279</v>
      </c>
      <c r="D23"/>
    </row>
    <row r="24" spans="1:4">
      <c r="A24" t="str">
        <f t="shared" si="0"/>
        <v/>
      </c>
      <c r="D24"/>
    </row>
    <row r="25" spans="1:4">
      <c r="A25" t="str">
        <f t="shared" si="0"/>
        <v/>
      </c>
      <c r="D25"/>
    </row>
    <row r="26" spans="1:4">
      <c r="A26" t="str">
        <f t="shared" si="0"/>
        <v/>
      </c>
      <c r="D26"/>
    </row>
    <row r="27" spans="1:4">
      <c r="A27" t="str">
        <f t="shared" si="0"/>
        <v/>
      </c>
      <c r="D27"/>
    </row>
    <row r="28" spans="1:4">
      <c r="A28" t="str">
        <f t="shared" si="0"/>
        <v/>
      </c>
      <c r="D28"/>
    </row>
    <row r="29" spans="1:4">
      <c r="A29" t="str">
        <f t="shared" si="0"/>
        <v/>
      </c>
      <c r="D29"/>
    </row>
    <row r="30" spans="1:4">
      <c r="A30" t="str">
        <f t="shared" si="0"/>
        <v/>
      </c>
      <c r="D30"/>
    </row>
    <row r="31" spans="1:4">
      <c r="A31" t="str">
        <f t="shared" si="0"/>
        <v/>
      </c>
      <c r="D31"/>
    </row>
    <row r="32" spans="1:4">
      <c r="A32" t="str">
        <f t="shared" si="0"/>
        <v/>
      </c>
      <c r="D32"/>
    </row>
    <row r="33" spans="1:4">
      <c r="A33" t="str">
        <f t="shared" si="0"/>
        <v/>
      </c>
      <c r="D33"/>
    </row>
    <row r="34" spans="1:4">
      <c r="A34" t="str">
        <f t="shared" si="0"/>
        <v/>
      </c>
      <c r="D34"/>
    </row>
    <row r="35" spans="1:4">
      <c r="A35" t="str">
        <f t="shared" si="0"/>
        <v/>
      </c>
      <c r="D35"/>
    </row>
    <row r="36" spans="1:4">
      <c r="A36" t="str">
        <f t="shared" si="0"/>
        <v/>
      </c>
      <c r="D36"/>
    </row>
    <row r="37" spans="1:4">
      <c r="A37" t="str">
        <f t="shared" si="0"/>
        <v/>
      </c>
      <c r="D37"/>
    </row>
    <row r="38" spans="1:4">
      <c r="A38" t="str">
        <f t="shared" si="0"/>
        <v/>
      </c>
      <c r="D38"/>
    </row>
    <row r="39" spans="1:4">
      <c r="A39" t="str">
        <f t="shared" si="0"/>
        <v/>
      </c>
      <c r="D39"/>
    </row>
    <row r="40" spans="1:4">
      <c r="A40" t="str">
        <f t="shared" si="0"/>
        <v/>
      </c>
      <c r="D40"/>
    </row>
    <row r="41" spans="1:4">
      <c r="A41" t="str">
        <f t="shared" si="0"/>
        <v/>
      </c>
      <c r="D41"/>
    </row>
    <row r="42" spans="1:4">
      <c r="A42" t="str">
        <f t="shared" si="0"/>
        <v/>
      </c>
      <c r="D42"/>
    </row>
    <row r="43" spans="1:4">
      <c r="A43" t="str">
        <f t="shared" si="0"/>
        <v/>
      </c>
      <c r="D43"/>
    </row>
    <row r="44" spans="1:4">
      <c r="D44"/>
    </row>
    <row r="45" spans="1:4">
      <c r="D45"/>
    </row>
    <row r="46" spans="1:4">
      <c r="D46"/>
    </row>
    <row r="47" spans="1:4">
      <c r="D47"/>
    </row>
    <row r="48" spans="1:4">
      <c r="D48"/>
    </row>
    <row r="49" spans="4:4">
      <c r="D49"/>
    </row>
    <row r="50" spans="4:4">
      <c r="D50"/>
    </row>
    <row r="51" spans="4:4">
      <c r="D51"/>
    </row>
    <row r="52" spans="4:4">
      <c r="D52"/>
    </row>
    <row r="53" spans="4:4">
      <c r="D53"/>
    </row>
    <row r="54" spans="4:4">
      <c r="D54"/>
    </row>
    <row r="55" spans="4:4">
      <c r="D55"/>
    </row>
    <row r="56" spans="4:4">
      <c r="D56"/>
    </row>
    <row r="57" spans="4:4">
      <c r="D57"/>
    </row>
    <row r="58" spans="4:4">
      <c r="D58"/>
    </row>
    <row r="59" spans="4:4">
      <c r="D59"/>
    </row>
    <row r="60" spans="4:4">
      <c r="D60"/>
    </row>
    <row r="61" spans="4:4">
      <c r="D61"/>
    </row>
    <row r="62" spans="4:4">
      <c r="D62"/>
    </row>
    <row r="63" spans="4:4">
      <c r="D63"/>
    </row>
    <row r="64" spans="4:4">
      <c r="D64"/>
    </row>
    <row r="65" spans="4:4">
      <c r="D65"/>
    </row>
    <row r="66" spans="4:4">
      <c r="D66"/>
    </row>
    <row r="67" spans="4:4">
      <c r="D67"/>
    </row>
    <row r="68" spans="4:4">
      <c r="D68"/>
    </row>
    <row r="69" spans="4:4">
      <c r="D69"/>
    </row>
    <row r="70" spans="4:4">
      <c r="D70"/>
    </row>
    <row r="71" spans="4:4">
      <c r="D71"/>
    </row>
    <row r="72" spans="4:4">
      <c r="D72"/>
    </row>
    <row r="73" spans="4:4">
      <c r="D73"/>
    </row>
    <row r="74" spans="4:4">
      <c r="D74"/>
    </row>
    <row r="75" spans="4:4">
      <c r="D75"/>
    </row>
    <row r="76" spans="4:4">
      <c r="D76"/>
    </row>
    <row r="77" spans="4:4">
      <c r="D77"/>
    </row>
    <row r="78" spans="4:4">
      <c r="D78"/>
    </row>
    <row r="79" spans="4:4">
      <c r="D79"/>
    </row>
    <row r="80" spans="4:4">
      <c r="D80"/>
    </row>
    <row r="81" spans="4:4">
      <c r="D81"/>
    </row>
    <row r="82" spans="4:4">
      <c r="D82"/>
    </row>
    <row r="83" spans="4:4">
      <c r="D83"/>
    </row>
    <row r="84" spans="4:4">
      <c r="D84"/>
    </row>
    <row r="85" spans="4:4">
      <c r="D85"/>
    </row>
    <row r="86" spans="4:4">
      <c r="D86"/>
    </row>
    <row r="87" spans="4:4">
      <c r="D87"/>
    </row>
    <row r="88" spans="4:4">
      <c r="D88"/>
    </row>
    <row r="89" spans="4:4">
      <c r="D89"/>
    </row>
    <row r="90" spans="4:4">
      <c r="D90"/>
    </row>
    <row r="91" spans="4:4">
      <c r="D91"/>
    </row>
    <row r="92" spans="4:4">
      <c r="D92"/>
    </row>
    <row r="93" spans="4:4">
      <c r="D93"/>
    </row>
    <row r="94" spans="4:4">
      <c r="D94"/>
    </row>
    <row r="95" spans="4:4">
      <c r="D95"/>
    </row>
    <row r="96" spans="4:4">
      <c r="D96"/>
    </row>
    <row r="97" spans="4:4">
      <c r="D97"/>
    </row>
    <row r="98" spans="4:4">
      <c r="D98"/>
    </row>
    <row r="99" spans="4:4">
      <c r="D99"/>
    </row>
    <row r="100" spans="4:4">
      <c r="D100"/>
    </row>
    <row r="101" spans="4:4">
      <c r="D101"/>
    </row>
    <row r="102" spans="4:4">
      <c r="D102"/>
    </row>
    <row r="103" spans="4:4">
      <c r="D103"/>
    </row>
    <row r="104" spans="4:4">
      <c r="D104"/>
    </row>
    <row r="105" spans="4:4">
      <c r="D105"/>
    </row>
    <row r="106" spans="4:4">
      <c r="D106"/>
    </row>
    <row r="107" spans="4:4">
      <c r="D107"/>
    </row>
    <row r="108" spans="4:4">
      <c r="D108"/>
    </row>
    <row r="109" spans="4:4">
      <c r="D109"/>
    </row>
    <row r="110" spans="4:4">
      <c r="D110"/>
    </row>
    <row r="111" spans="4:4">
      <c r="D111"/>
    </row>
    <row r="112" spans="4:4">
      <c r="D112"/>
    </row>
    <row r="113" spans="4:4">
      <c r="D113"/>
    </row>
    <row r="114" spans="4:4">
      <c r="D114"/>
    </row>
    <row r="115" spans="4:4">
      <c r="D115"/>
    </row>
    <row r="116" spans="4:4">
      <c r="D116"/>
    </row>
    <row r="117" spans="4:4">
      <c r="D117"/>
    </row>
    <row r="118" spans="4:4">
      <c r="D118"/>
    </row>
    <row r="119" spans="4:4">
      <c r="D119"/>
    </row>
    <row r="120" spans="4:4">
      <c r="D120"/>
    </row>
    <row r="121" spans="4:4">
      <c r="D121"/>
    </row>
    <row r="122" spans="4:4">
      <c r="D122"/>
    </row>
    <row r="123" spans="4:4">
      <c r="D123"/>
    </row>
    <row r="124" spans="4:4">
      <c r="D124"/>
    </row>
    <row r="125" spans="4:4">
      <c r="D125"/>
    </row>
    <row r="126" spans="4:4">
      <c r="D126"/>
    </row>
    <row r="127" spans="4:4">
      <c r="D127"/>
    </row>
    <row r="128" spans="4:4">
      <c r="D128"/>
    </row>
    <row r="129" spans="4:4">
      <c r="D129"/>
    </row>
    <row r="130" spans="4:4">
      <c r="D130"/>
    </row>
    <row r="131" spans="4:4">
      <c r="D131"/>
    </row>
    <row r="132" spans="4:4">
      <c r="D132"/>
    </row>
    <row r="133" spans="4:4">
      <c r="D133"/>
    </row>
    <row r="134" spans="4:4">
      <c r="D134"/>
    </row>
    <row r="135" spans="4:4">
      <c r="D135"/>
    </row>
    <row r="136" spans="4:4">
      <c r="D136"/>
    </row>
    <row r="137" spans="4:4">
      <c r="D137"/>
    </row>
    <row r="138" spans="4:4">
      <c r="D138"/>
    </row>
    <row r="139" spans="4:4">
      <c r="D139"/>
    </row>
    <row r="140" spans="4:4">
      <c r="D140"/>
    </row>
    <row r="141" spans="4:4">
      <c r="D141"/>
    </row>
    <row r="142" spans="4:4">
      <c r="D142"/>
    </row>
    <row r="143" spans="4:4">
      <c r="D143"/>
    </row>
    <row r="144" spans="4:4">
      <c r="D144"/>
    </row>
    <row r="145" spans="4:4">
      <c r="D145"/>
    </row>
    <row r="146" spans="4:4">
      <c r="D146"/>
    </row>
    <row r="147" spans="4:4">
      <c r="D147"/>
    </row>
    <row r="148" spans="4:4">
      <c r="D148"/>
    </row>
    <row r="149" spans="4:4">
      <c r="D149"/>
    </row>
    <row r="150" spans="4:4">
      <c r="D150"/>
    </row>
    <row r="151" spans="4:4">
      <c r="D151"/>
    </row>
    <row r="152" spans="4:4">
      <c r="D152"/>
    </row>
    <row r="153" spans="4:4">
      <c r="D153"/>
    </row>
    <row r="154" spans="4:4">
      <c r="D154"/>
    </row>
    <row r="155" spans="4:4">
      <c r="D155"/>
    </row>
    <row r="156" spans="4:4">
      <c r="D156"/>
    </row>
    <row r="157" spans="4:4">
      <c r="D157"/>
    </row>
    <row r="158" spans="4:4">
      <c r="D158"/>
    </row>
    <row r="159" spans="4:4">
      <c r="D159"/>
    </row>
    <row r="160" spans="4:4">
      <c r="D160"/>
    </row>
    <row r="161" spans="4:4">
      <c r="D161"/>
    </row>
    <row r="162" spans="4:4">
      <c r="D162"/>
    </row>
    <row r="163" spans="4:4">
      <c r="D163"/>
    </row>
    <row r="164" spans="4:4">
      <c r="D164"/>
    </row>
    <row r="165" spans="4:4">
      <c r="D165"/>
    </row>
    <row r="166" spans="4:4">
      <c r="D166"/>
    </row>
    <row r="167" spans="4:4">
      <c r="D167"/>
    </row>
    <row r="168" spans="4:4">
      <c r="D168"/>
    </row>
    <row r="169" spans="4:4">
      <c r="D169"/>
    </row>
    <row r="170" spans="4:4">
      <c r="D170"/>
    </row>
    <row r="171" spans="4:4">
      <c r="D171"/>
    </row>
    <row r="172" spans="4:4">
      <c r="D172"/>
    </row>
    <row r="173" spans="4:4">
      <c r="D173"/>
    </row>
    <row r="174" spans="4:4">
      <c r="D174"/>
    </row>
    <row r="175" spans="4:4">
      <c r="D175"/>
    </row>
    <row r="176" spans="4:4">
      <c r="D176"/>
    </row>
    <row r="177" spans="4:4">
      <c r="D177"/>
    </row>
    <row r="178" spans="4:4">
      <c r="D178"/>
    </row>
    <row r="179" spans="4:4">
      <c r="D179"/>
    </row>
    <row r="180" spans="4:4">
      <c r="D180"/>
    </row>
    <row r="181" spans="4:4">
      <c r="D181"/>
    </row>
    <row r="182" spans="4:4">
      <c r="D182"/>
    </row>
    <row r="183" spans="4:4">
      <c r="D183"/>
    </row>
    <row r="184" spans="4:4">
      <c r="D184"/>
    </row>
    <row r="185" spans="4:4">
      <c r="D185"/>
    </row>
    <row r="186" spans="4:4">
      <c r="D186"/>
    </row>
    <row r="187" spans="4:4">
      <c r="D187"/>
    </row>
    <row r="188" spans="4:4">
      <c r="D188"/>
    </row>
    <row r="189" spans="4:4">
      <c r="D189"/>
    </row>
    <row r="190" spans="4:4">
      <c r="D190"/>
    </row>
    <row r="191" spans="4:4">
      <c r="D191"/>
    </row>
    <row r="192" spans="4:4">
      <c r="D192"/>
    </row>
    <row r="193" spans="4:4">
      <c r="D193"/>
    </row>
    <row r="194" spans="4:4">
      <c r="D194"/>
    </row>
    <row r="195" spans="4:4">
      <c r="D195"/>
    </row>
    <row r="196" spans="4:4">
      <c r="D196"/>
    </row>
    <row r="197" spans="4:4">
      <c r="D197"/>
    </row>
    <row r="198" spans="4:4">
      <c r="D198"/>
    </row>
    <row r="199" spans="4:4">
      <c r="D199"/>
    </row>
    <row r="200" spans="4:4">
      <c r="D200"/>
    </row>
    <row r="201" spans="4:4">
      <c r="D201"/>
    </row>
    <row r="202" spans="4:4">
      <c r="D202"/>
    </row>
    <row r="203" spans="4:4">
      <c r="D203"/>
    </row>
    <row r="204" spans="4:4">
      <c r="D204"/>
    </row>
    <row r="205" spans="4:4">
      <c r="D205"/>
    </row>
    <row r="206" spans="4:4">
      <c r="D206"/>
    </row>
    <row r="207" spans="4:4">
      <c r="D207"/>
    </row>
    <row r="208" spans="4:4">
      <c r="D208"/>
    </row>
    <row r="209" spans="4:4">
      <c r="D209"/>
    </row>
    <row r="210" spans="4:4">
      <c r="D210"/>
    </row>
    <row r="211" spans="4:4">
      <c r="D211"/>
    </row>
    <row r="212" spans="4:4">
      <c r="D212"/>
    </row>
    <row r="213" spans="4:4">
      <c r="D213"/>
    </row>
    <row r="214" spans="4:4">
      <c r="D214"/>
    </row>
    <row r="215" spans="4:4">
      <c r="D215"/>
    </row>
    <row r="216" spans="4:4">
      <c r="D216"/>
    </row>
    <row r="217" spans="4:4">
      <c r="D217"/>
    </row>
    <row r="218" spans="4:4">
      <c r="D218"/>
    </row>
    <row r="219" spans="4:4">
      <c r="D219"/>
    </row>
    <row r="220" spans="4:4">
      <c r="D220"/>
    </row>
    <row r="221" spans="4:4">
      <c r="D221"/>
    </row>
    <row r="222" spans="4:4">
      <c r="D222"/>
    </row>
    <row r="223" spans="4:4">
      <c r="D223"/>
    </row>
    <row r="224" spans="4:4">
      <c r="D224"/>
    </row>
    <row r="225" spans="4:4">
      <c r="D225"/>
    </row>
    <row r="226" spans="4:4">
      <c r="D226"/>
    </row>
    <row r="227" spans="4:4">
      <c r="D227"/>
    </row>
    <row r="228" spans="4:4">
      <c r="D228"/>
    </row>
    <row r="229" spans="4:4">
      <c r="D229"/>
    </row>
    <row r="230" spans="4:4">
      <c r="D230"/>
    </row>
    <row r="231" spans="4:4">
      <c r="D231"/>
    </row>
    <row r="232" spans="4:4">
      <c r="D232"/>
    </row>
    <row r="233" spans="4:4">
      <c r="D233"/>
    </row>
    <row r="234" spans="4:4">
      <c r="D234"/>
    </row>
    <row r="235" spans="4:4">
      <c r="D235"/>
    </row>
    <row r="236" spans="4:4">
      <c r="D236"/>
    </row>
    <row r="237" spans="4:4">
      <c r="D237"/>
    </row>
    <row r="238" spans="4:4">
      <c r="D238"/>
    </row>
    <row r="239" spans="4:4">
      <c r="D239"/>
    </row>
    <row r="240" spans="4:4">
      <c r="D240"/>
    </row>
    <row r="241" spans="4:4">
      <c r="D241"/>
    </row>
    <row r="242" spans="4:4">
      <c r="D242"/>
    </row>
    <row r="243" spans="4:4">
      <c r="D243"/>
    </row>
    <row r="244" spans="4:4">
      <c r="D244"/>
    </row>
    <row r="245" spans="4:4">
      <c r="D245"/>
    </row>
    <row r="246" spans="4:4">
      <c r="D246"/>
    </row>
    <row r="247" spans="4:4">
      <c r="D247"/>
    </row>
    <row r="248" spans="4:4">
      <c r="D248"/>
    </row>
    <row r="249" spans="4:4">
      <c r="D249"/>
    </row>
    <row r="250" spans="4:4">
      <c r="D250"/>
    </row>
    <row r="251" spans="4:4">
      <c r="D251"/>
    </row>
    <row r="252" spans="4:4">
      <c r="D252"/>
    </row>
    <row r="253" spans="4:4">
      <c r="D253"/>
    </row>
    <row r="254" spans="4:4">
      <c r="D254"/>
    </row>
    <row r="255" spans="4:4">
      <c r="D255"/>
    </row>
    <row r="256" spans="4:4">
      <c r="D256"/>
    </row>
    <row r="257" spans="4:4">
      <c r="D257"/>
    </row>
    <row r="258" spans="4:4">
      <c r="D258"/>
    </row>
    <row r="259" spans="4:4">
      <c r="D259"/>
    </row>
    <row r="260" spans="4:4">
      <c r="D260"/>
    </row>
    <row r="261" spans="4:4">
      <c r="D261"/>
    </row>
    <row r="262" spans="4:4">
      <c r="D262"/>
    </row>
    <row r="263" spans="4:4">
      <c r="D263"/>
    </row>
    <row r="264" spans="4:4">
      <c r="D264"/>
    </row>
    <row r="265" spans="4:4">
      <c r="D265"/>
    </row>
    <row r="266" spans="4:4">
      <c r="D266"/>
    </row>
    <row r="267" spans="4:4">
      <c r="D267"/>
    </row>
    <row r="268" spans="4:4">
      <c r="D268"/>
    </row>
    <row r="269" spans="4:4">
      <c r="D269"/>
    </row>
    <row r="270" spans="4:4">
      <c r="D270"/>
    </row>
    <row r="271" spans="4:4">
      <c r="D271"/>
    </row>
    <row r="272" spans="4:4">
      <c r="D272"/>
    </row>
    <row r="273" spans="4:4">
      <c r="D273"/>
    </row>
    <row r="274" spans="4:4">
      <c r="D274"/>
    </row>
    <row r="275" spans="4:4">
      <c r="D275"/>
    </row>
    <row r="276" spans="4:4">
      <c r="D276"/>
    </row>
    <row r="277" spans="4:4">
      <c r="D277"/>
    </row>
    <row r="278" spans="4:4">
      <c r="D278"/>
    </row>
    <row r="279" spans="4:4">
      <c r="D279"/>
    </row>
    <row r="280" spans="4:4">
      <c r="D280"/>
    </row>
    <row r="281" spans="4:4">
      <c r="D281"/>
    </row>
    <row r="282" spans="4:4">
      <c r="D282"/>
    </row>
    <row r="283" spans="4:4">
      <c r="D283"/>
    </row>
    <row r="284" spans="4:4">
      <c r="D284"/>
    </row>
    <row r="285" spans="4:4">
      <c r="D285"/>
    </row>
    <row r="286" spans="4:4">
      <c r="D286"/>
    </row>
    <row r="287" spans="4:4">
      <c r="D287"/>
    </row>
    <row r="288" spans="4:4">
      <c r="D288"/>
    </row>
    <row r="289" spans="4:4">
      <c r="D289"/>
    </row>
    <row r="290" spans="4:4">
      <c r="D290"/>
    </row>
    <row r="291" spans="4:4">
      <c r="D291"/>
    </row>
    <row r="292" spans="4:4">
      <c r="D292"/>
    </row>
    <row r="293" spans="4:4">
      <c r="D293"/>
    </row>
    <row r="294" spans="4:4">
      <c r="D294"/>
    </row>
    <row r="295" spans="4:4">
      <c r="D295"/>
    </row>
    <row r="296" spans="4:4">
      <c r="D296"/>
    </row>
    <row r="297" spans="4:4">
      <c r="D297"/>
    </row>
    <row r="298" spans="4:4">
      <c r="D298"/>
    </row>
    <row r="299" spans="4:4">
      <c r="D299"/>
    </row>
    <row r="300" spans="4:4">
      <c r="D300"/>
    </row>
    <row r="301" spans="4:4">
      <c r="D301"/>
    </row>
    <row r="302" spans="4:4">
      <c r="D302"/>
    </row>
    <row r="303" spans="4:4">
      <c r="D303"/>
    </row>
    <row r="304" spans="4:4">
      <c r="D304"/>
    </row>
    <row r="305" spans="4:4">
      <c r="D305"/>
    </row>
    <row r="306" spans="4:4">
      <c r="D306"/>
    </row>
    <row r="307" spans="4:4">
      <c r="D307"/>
    </row>
    <row r="308" spans="4:4">
      <c r="D308"/>
    </row>
    <row r="309" spans="4:4">
      <c r="D309"/>
    </row>
    <row r="310" spans="4:4">
      <c r="D310"/>
    </row>
    <row r="311" spans="4:4">
      <c r="D311"/>
    </row>
    <row r="312" spans="4:4">
      <c r="D312"/>
    </row>
    <row r="313" spans="4:4">
      <c r="D313"/>
    </row>
    <row r="314" spans="4:4">
      <c r="D314"/>
    </row>
    <row r="315" spans="4:4">
      <c r="D315"/>
    </row>
    <row r="316" spans="4:4">
      <c r="D316"/>
    </row>
    <row r="317" spans="4:4">
      <c r="D317"/>
    </row>
    <row r="318" spans="4:4">
      <c r="D318"/>
    </row>
    <row r="319" spans="4:4">
      <c r="D319"/>
    </row>
    <row r="320" spans="4:4">
      <c r="D320"/>
    </row>
    <row r="321" spans="4:4">
      <c r="D321"/>
    </row>
    <row r="322" spans="4:4">
      <c r="D322"/>
    </row>
    <row r="323" spans="4:4">
      <c r="D323"/>
    </row>
    <row r="324" spans="4:4">
      <c r="D324"/>
    </row>
    <row r="325" spans="4:4">
      <c r="D325"/>
    </row>
    <row r="326" spans="4:4">
      <c r="D326"/>
    </row>
    <row r="327" spans="4:4">
      <c r="D327"/>
    </row>
    <row r="328" spans="4:4">
      <c r="D328"/>
    </row>
    <row r="329" spans="4:4">
      <c r="D329"/>
    </row>
    <row r="330" spans="4:4">
      <c r="D330"/>
    </row>
    <row r="331" spans="4:4">
      <c r="D331"/>
    </row>
    <row r="332" spans="4:4">
      <c r="D332"/>
    </row>
    <row r="333" spans="4:4">
      <c r="D333"/>
    </row>
    <row r="334" spans="4:4">
      <c r="D334"/>
    </row>
    <row r="335" spans="4:4">
      <c r="D335"/>
    </row>
    <row r="336" spans="4:4">
      <c r="D336"/>
    </row>
    <row r="337" spans="4:4">
      <c r="D337"/>
    </row>
    <row r="338" spans="4:4">
      <c r="D338"/>
    </row>
    <row r="339" spans="4:4">
      <c r="D339"/>
    </row>
    <row r="340" spans="4:4">
      <c r="D340"/>
    </row>
    <row r="341" spans="4:4">
      <c r="D341"/>
    </row>
    <row r="342" spans="4:4">
      <c r="D342"/>
    </row>
    <row r="343" spans="4:4">
      <c r="D343"/>
    </row>
    <row r="344" spans="4:4">
      <c r="D344"/>
    </row>
    <row r="345" spans="4:4">
      <c r="D345"/>
    </row>
    <row r="346" spans="4:4">
      <c r="D346"/>
    </row>
    <row r="347" spans="4:4">
      <c r="D347"/>
    </row>
    <row r="348" spans="4:4">
      <c r="D348"/>
    </row>
    <row r="349" spans="4:4">
      <c r="D349"/>
    </row>
    <row r="350" spans="4:4">
      <c r="D350"/>
    </row>
    <row r="351" spans="4:4">
      <c r="D351"/>
    </row>
    <row r="352" spans="4:4">
      <c r="D352"/>
    </row>
    <row r="353" spans="4:4">
      <c r="D353"/>
    </row>
    <row r="354" spans="4:4">
      <c r="D354"/>
    </row>
    <row r="355" spans="4:4">
      <c r="D355"/>
    </row>
    <row r="356" spans="4:4">
      <c r="D356"/>
    </row>
    <row r="357" spans="4:4">
      <c r="D357"/>
    </row>
    <row r="358" spans="4:4">
      <c r="D358"/>
    </row>
    <row r="359" spans="4:4">
      <c r="D359"/>
    </row>
    <row r="360" spans="4:4">
      <c r="D360"/>
    </row>
    <row r="361" spans="4:4">
      <c r="D361"/>
    </row>
    <row r="362" spans="4:4">
      <c r="D362"/>
    </row>
    <row r="363" spans="4:4">
      <c r="D363"/>
    </row>
    <row r="364" spans="4:4">
      <c r="D364"/>
    </row>
    <row r="365" spans="4:4">
      <c r="D365"/>
    </row>
    <row r="366" spans="4:4">
      <c r="D366"/>
    </row>
    <row r="367" spans="4:4">
      <c r="D367"/>
    </row>
    <row r="368" spans="4:4">
      <c r="D368"/>
    </row>
    <row r="369" spans="4:4">
      <c r="D369"/>
    </row>
    <row r="370" spans="4:4">
      <c r="D370"/>
    </row>
    <row r="371" spans="4:4">
      <c r="D371"/>
    </row>
    <row r="372" spans="4:4">
      <c r="D372"/>
    </row>
    <row r="373" spans="4:4">
      <c r="D373"/>
    </row>
    <row r="374" spans="4:4">
      <c r="D374"/>
    </row>
    <row r="375" spans="4:4">
      <c r="D375"/>
    </row>
    <row r="376" spans="4:4">
      <c r="D376"/>
    </row>
    <row r="377" spans="4:4">
      <c r="D377"/>
    </row>
    <row r="378" spans="4:4">
      <c r="D378"/>
    </row>
    <row r="379" spans="4:4">
      <c r="D379"/>
    </row>
    <row r="380" spans="4:4">
      <c r="D380"/>
    </row>
    <row r="381" spans="4:4">
      <c r="D381"/>
    </row>
    <row r="382" spans="4:4">
      <c r="D382"/>
    </row>
    <row r="383" spans="4:4">
      <c r="D383"/>
    </row>
    <row r="384" spans="4:4">
      <c r="D384"/>
    </row>
    <row r="385" spans="4:4">
      <c r="D385"/>
    </row>
    <row r="386" spans="4:4">
      <c r="D386"/>
    </row>
    <row r="387" spans="4:4">
      <c r="D387"/>
    </row>
    <row r="388" spans="4:4">
      <c r="D388"/>
    </row>
    <row r="389" spans="4:4">
      <c r="D389"/>
    </row>
    <row r="390" spans="4:4">
      <c r="D390"/>
    </row>
    <row r="391" spans="4:4">
      <c r="D391"/>
    </row>
    <row r="392" spans="4:4">
      <c r="D392"/>
    </row>
    <row r="393" spans="4:4">
      <c r="D393"/>
    </row>
    <row r="394" spans="4:4">
      <c r="D394"/>
    </row>
    <row r="395" spans="4:4">
      <c r="D395"/>
    </row>
    <row r="396" spans="4:4">
      <c r="D396"/>
    </row>
    <row r="397" spans="4:4">
      <c r="D397"/>
    </row>
    <row r="398" spans="4:4">
      <c r="D398"/>
    </row>
    <row r="399" spans="4:4">
      <c r="D399"/>
    </row>
    <row r="400" spans="4:4">
      <c r="D400"/>
    </row>
    <row r="401" spans="4:4">
      <c r="D401"/>
    </row>
    <row r="402" spans="4:4">
      <c r="D402"/>
    </row>
    <row r="403" spans="4:4">
      <c r="D403"/>
    </row>
    <row r="404" spans="4:4">
      <c r="D404"/>
    </row>
    <row r="405" spans="4:4">
      <c r="D405"/>
    </row>
    <row r="406" spans="4:4">
      <c r="D406"/>
    </row>
    <row r="407" spans="4:4">
      <c r="D407"/>
    </row>
    <row r="408" spans="4:4">
      <c r="D408"/>
    </row>
    <row r="409" spans="4:4">
      <c r="D409"/>
    </row>
    <row r="410" spans="4:4">
      <c r="D410"/>
    </row>
    <row r="411" spans="4:4">
      <c r="D411"/>
    </row>
    <row r="412" spans="4:4">
      <c r="D412"/>
    </row>
    <row r="413" spans="4:4">
      <c r="D413"/>
    </row>
    <row r="414" spans="4:4">
      <c r="D414"/>
    </row>
    <row r="415" spans="4:4">
      <c r="D415"/>
    </row>
    <row r="416" spans="4:4">
      <c r="D416"/>
    </row>
    <row r="417" spans="4:4">
      <c r="D417"/>
    </row>
    <row r="418" spans="4:4">
      <c r="D418"/>
    </row>
    <row r="419" spans="4:4">
      <c r="D419"/>
    </row>
    <row r="420" spans="4:4">
      <c r="D420"/>
    </row>
    <row r="421" spans="4:4">
      <c r="D421"/>
    </row>
    <row r="422" spans="4:4">
      <c r="D422"/>
    </row>
    <row r="423" spans="4:4">
      <c r="D423"/>
    </row>
    <row r="424" spans="4:4">
      <c r="D424"/>
    </row>
    <row r="425" spans="4:4">
      <c r="D425"/>
    </row>
    <row r="426" spans="4:4">
      <c r="D426"/>
    </row>
    <row r="427" spans="4:4">
      <c r="D427"/>
    </row>
    <row r="428" spans="4:4">
      <c r="D428"/>
    </row>
    <row r="429" spans="4:4">
      <c r="D429"/>
    </row>
    <row r="430" spans="4:4">
      <c r="D430"/>
    </row>
    <row r="431" spans="4:4">
      <c r="D431"/>
    </row>
    <row r="432" spans="4:4">
      <c r="D432"/>
    </row>
    <row r="433" spans="4:4">
      <c r="D433"/>
    </row>
    <row r="434" spans="4:4">
      <c r="D434"/>
    </row>
    <row r="435" spans="4:4">
      <c r="D435"/>
    </row>
    <row r="436" spans="4:4">
      <c r="D436"/>
    </row>
    <row r="437" spans="4:4">
      <c r="D437"/>
    </row>
    <row r="438" spans="4:4">
      <c r="D438"/>
    </row>
    <row r="439" spans="4:4">
      <c r="D439"/>
    </row>
    <row r="440" spans="4:4">
      <c r="D440"/>
    </row>
    <row r="441" spans="4:4">
      <c r="D441"/>
    </row>
    <row r="442" spans="4:4">
      <c r="D442"/>
    </row>
    <row r="443" spans="4:4">
      <c r="D443"/>
    </row>
    <row r="444" spans="4:4">
      <c r="D444"/>
    </row>
    <row r="445" spans="4:4">
      <c r="D445"/>
    </row>
    <row r="446" spans="4:4">
      <c r="D446"/>
    </row>
    <row r="447" spans="4:4">
      <c r="D447"/>
    </row>
    <row r="448" spans="4:4">
      <c r="D448"/>
    </row>
    <row r="449" spans="4:4">
      <c r="D449"/>
    </row>
    <row r="450" spans="4:4">
      <c r="D450"/>
    </row>
    <row r="451" spans="4:4">
      <c r="D451"/>
    </row>
    <row r="452" spans="4:4">
      <c r="D452"/>
    </row>
    <row r="453" spans="4:4">
      <c r="D453"/>
    </row>
    <row r="454" spans="4:4">
      <c r="D454"/>
    </row>
    <row r="455" spans="4:4">
      <c r="D455"/>
    </row>
    <row r="456" spans="4:4">
      <c r="D456"/>
    </row>
    <row r="457" spans="4:4">
      <c r="D457"/>
    </row>
    <row r="458" spans="4:4">
      <c r="D458"/>
    </row>
    <row r="459" spans="4:4">
      <c r="D459"/>
    </row>
    <row r="460" spans="4:4">
      <c r="D460"/>
    </row>
    <row r="461" spans="4:4">
      <c r="D461"/>
    </row>
    <row r="462" spans="4:4">
      <c r="D462"/>
    </row>
    <row r="463" spans="4:4">
      <c r="D463"/>
    </row>
    <row r="464" spans="4:4">
      <c r="D464"/>
    </row>
    <row r="465" spans="4:4">
      <c r="D465"/>
    </row>
    <row r="466" spans="4:4">
      <c r="D466"/>
    </row>
    <row r="467" spans="4:4">
      <c r="D467"/>
    </row>
    <row r="468" spans="4:4">
      <c r="D468"/>
    </row>
    <row r="469" spans="4:4">
      <c r="D469"/>
    </row>
    <row r="470" spans="4:4">
      <c r="D470"/>
    </row>
    <row r="471" spans="4:4">
      <c r="D471"/>
    </row>
    <row r="472" spans="4:4">
      <c r="D472"/>
    </row>
    <row r="473" spans="4:4">
      <c r="D473"/>
    </row>
    <row r="474" spans="4:4">
      <c r="D474"/>
    </row>
    <row r="475" spans="4:4">
      <c r="D475"/>
    </row>
    <row r="476" spans="4:4">
      <c r="D476"/>
    </row>
    <row r="477" spans="4:4">
      <c r="D477"/>
    </row>
    <row r="478" spans="4:4">
      <c r="D478"/>
    </row>
    <row r="479" spans="4:4">
      <c r="D479"/>
    </row>
    <row r="480" spans="4:4">
      <c r="D480"/>
    </row>
    <row r="481" spans="4:4">
      <c r="D481"/>
    </row>
    <row r="482" spans="4:4">
      <c r="D482"/>
    </row>
    <row r="483" spans="4:4">
      <c r="D483"/>
    </row>
    <row r="484" spans="4:4">
      <c r="D484"/>
    </row>
    <row r="485" spans="4:4">
      <c r="D485"/>
    </row>
    <row r="486" spans="4:4">
      <c r="D486"/>
    </row>
    <row r="487" spans="4:4">
      <c r="D487"/>
    </row>
    <row r="488" spans="4:4">
      <c r="D488"/>
    </row>
    <row r="489" spans="4:4">
      <c r="D489"/>
    </row>
    <row r="490" spans="4:4">
      <c r="D490"/>
    </row>
    <row r="491" spans="4:4">
      <c r="D491"/>
    </row>
    <row r="492" spans="4:4">
      <c r="D492"/>
    </row>
    <row r="493" spans="4:4">
      <c r="D493"/>
    </row>
    <row r="494" spans="4:4">
      <c r="D494"/>
    </row>
    <row r="495" spans="4:4">
      <c r="D495"/>
    </row>
    <row r="496" spans="4:4">
      <c r="D496"/>
    </row>
    <row r="497" spans="4:4">
      <c r="D497"/>
    </row>
    <row r="498" spans="4:4">
      <c r="D498"/>
    </row>
    <row r="499" spans="4:4">
      <c r="D499"/>
    </row>
    <row r="500" spans="4:4">
      <c r="D500"/>
    </row>
    <row r="501" spans="4:4">
      <c r="D501"/>
    </row>
    <row r="502" spans="4:4">
      <c r="D502"/>
    </row>
    <row r="503" spans="4:4">
      <c r="D503"/>
    </row>
    <row r="504" spans="4:4">
      <c r="D504"/>
    </row>
    <row r="505" spans="4:4">
      <c r="D505"/>
    </row>
    <row r="506" spans="4:4">
      <c r="D506"/>
    </row>
    <row r="507" spans="4:4">
      <c r="D507"/>
    </row>
    <row r="508" spans="4:4">
      <c r="D508"/>
    </row>
    <row r="509" spans="4:4">
      <c r="D509"/>
    </row>
    <row r="510" spans="4:4">
      <c r="D510"/>
    </row>
    <row r="511" spans="4:4">
      <c r="D511"/>
    </row>
    <row r="512" spans="4:4">
      <c r="D512"/>
    </row>
    <row r="513" spans="4:4">
      <c r="D513"/>
    </row>
    <row r="514" spans="4:4">
      <c r="D514"/>
    </row>
    <row r="515" spans="4:4">
      <c r="D515"/>
    </row>
    <row r="516" spans="4:4">
      <c r="D516"/>
    </row>
    <row r="517" spans="4:4">
      <c r="D517"/>
    </row>
    <row r="518" spans="4:4">
      <c r="D518"/>
    </row>
    <row r="519" spans="4:4">
      <c r="D519"/>
    </row>
    <row r="520" spans="4:4">
      <c r="D520"/>
    </row>
    <row r="521" spans="4:4">
      <c r="D521"/>
    </row>
    <row r="522" spans="4:4">
      <c r="D522"/>
    </row>
    <row r="523" spans="4:4">
      <c r="D523"/>
    </row>
    <row r="524" spans="4:4">
      <c r="D524"/>
    </row>
    <row r="525" spans="4:4">
      <c r="D525"/>
    </row>
    <row r="526" spans="4:4">
      <c r="D526"/>
    </row>
    <row r="527" spans="4:4">
      <c r="D527"/>
    </row>
    <row r="528" spans="4:4">
      <c r="D528"/>
    </row>
    <row r="529" spans="4:4">
      <c r="D529"/>
    </row>
    <row r="530" spans="4:4">
      <c r="D530"/>
    </row>
    <row r="531" spans="4:4">
      <c r="D531"/>
    </row>
    <row r="532" spans="4:4">
      <c r="D532"/>
    </row>
    <row r="533" spans="4:4">
      <c r="D533"/>
    </row>
    <row r="534" spans="4:4">
      <c r="D534"/>
    </row>
    <row r="535" spans="4:4">
      <c r="D535"/>
    </row>
    <row r="536" spans="4:4">
      <c r="D536"/>
    </row>
    <row r="537" spans="4:4">
      <c r="D537"/>
    </row>
    <row r="538" spans="4:4">
      <c r="D538"/>
    </row>
    <row r="539" spans="4:4">
      <c r="D539"/>
    </row>
    <row r="540" spans="4:4">
      <c r="D540"/>
    </row>
    <row r="541" spans="4:4">
      <c r="D541"/>
    </row>
    <row r="542" spans="4:4">
      <c r="D542"/>
    </row>
    <row r="543" spans="4:4">
      <c r="D543"/>
    </row>
    <row r="544" spans="4:4">
      <c r="D544"/>
    </row>
    <row r="545" spans="4:4">
      <c r="D545"/>
    </row>
    <row r="546" spans="4:4">
      <c r="D546"/>
    </row>
    <row r="547" spans="4:4">
      <c r="D547"/>
    </row>
    <row r="548" spans="4:4">
      <c r="D548"/>
    </row>
    <row r="549" spans="4:4">
      <c r="D549"/>
    </row>
    <row r="550" spans="4:4">
      <c r="D550"/>
    </row>
    <row r="551" spans="4:4">
      <c r="D551"/>
    </row>
    <row r="552" spans="4:4">
      <c r="D552"/>
    </row>
    <row r="553" spans="4:4">
      <c r="D553"/>
    </row>
    <row r="554" spans="4:4">
      <c r="D554"/>
    </row>
    <row r="555" spans="4:4">
      <c r="D555"/>
    </row>
    <row r="556" spans="4:4">
      <c r="D556"/>
    </row>
    <row r="557" spans="4:4">
      <c r="D557"/>
    </row>
    <row r="558" spans="4:4">
      <c r="D558"/>
    </row>
    <row r="559" spans="4:4">
      <c r="D559"/>
    </row>
    <row r="560" spans="4:4">
      <c r="D560"/>
    </row>
    <row r="561" spans="4:4">
      <c r="D561"/>
    </row>
    <row r="562" spans="4:4">
      <c r="D562"/>
    </row>
    <row r="563" spans="4:4">
      <c r="D563"/>
    </row>
    <row r="564" spans="4:4">
      <c r="D564"/>
    </row>
    <row r="565" spans="4:4">
      <c r="D565"/>
    </row>
    <row r="566" spans="4:4">
      <c r="D566"/>
    </row>
    <row r="567" spans="4:4">
      <c r="D567"/>
    </row>
    <row r="568" spans="4:4">
      <c r="D568"/>
    </row>
    <row r="569" spans="4:4">
      <c r="D569"/>
    </row>
    <row r="570" spans="4:4">
      <c r="D570"/>
    </row>
    <row r="571" spans="4:4">
      <c r="D571"/>
    </row>
    <row r="572" spans="4:4">
      <c r="D572"/>
    </row>
    <row r="573" spans="4:4">
      <c r="D573"/>
    </row>
    <row r="574" spans="4:4">
      <c r="D574"/>
    </row>
    <row r="575" spans="4:4">
      <c r="D575"/>
    </row>
    <row r="576" spans="4:4">
      <c r="D576"/>
    </row>
    <row r="577" spans="4:4">
      <c r="D577"/>
    </row>
    <row r="578" spans="4:4">
      <c r="D578"/>
    </row>
    <row r="579" spans="4:4">
      <c r="D579"/>
    </row>
    <row r="580" spans="4:4">
      <c r="D580"/>
    </row>
    <row r="581" spans="4:4">
      <c r="D581"/>
    </row>
    <row r="582" spans="4:4">
      <c r="D582"/>
    </row>
    <row r="583" spans="4:4">
      <c r="D583"/>
    </row>
    <row r="584" spans="4:4">
      <c r="D584"/>
    </row>
    <row r="585" spans="4:4">
      <c r="D585"/>
    </row>
    <row r="586" spans="4:4">
      <c r="D586"/>
    </row>
    <row r="587" spans="4:4">
      <c r="D587"/>
    </row>
    <row r="588" spans="4:4">
      <c r="D588"/>
    </row>
    <row r="589" spans="4:4">
      <c r="D589"/>
    </row>
    <row r="590" spans="4:4">
      <c r="D590"/>
    </row>
    <row r="591" spans="4:4">
      <c r="D591"/>
    </row>
    <row r="592" spans="4:4">
      <c r="D592"/>
    </row>
    <row r="593" spans="4:4">
      <c r="D593"/>
    </row>
    <row r="594" spans="4:4">
      <c r="D594"/>
    </row>
    <row r="595" spans="4:4">
      <c r="D595"/>
    </row>
    <row r="596" spans="4:4">
      <c r="D596"/>
    </row>
    <row r="597" spans="4:4">
      <c r="D597"/>
    </row>
    <row r="598" spans="4:4">
      <c r="D598"/>
    </row>
    <row r="599" spans="4:4">
      <c r="D599"/>
    </row>
    <row r="600" spans="4:4">
      <c r="D600"/>
    </row>
    <row r="601" spans="4:4">
      <c r="D601"/>
    </row>
    <row r="602" spans="4:4">
      <c r="D602"/>
    </row>
    <row r="603" spans="4:4">
      <c r="D603"/>
    </row>
    <row r="604" spans="4:4">
      <c r="D604"/>
    </row>
    <row r="605" spans="4:4">
      <c r="D605"/>
    </row>
    <row r="606" spans="4:4">
      <c r="D606"/>
    </row>
    <row r="607" spans="4:4">
      <c r="D607"/>
    </row>
    <row r="608" spans="4:4">
      <c r="D608"/>
    </row>
    <row r="609" spans="4:4">
      <c r="D609"/>
    </row>
    <row r="610" spans="4:4">
      <c r="D610"/>
    </row>
    <row r="611" spans="4:4">
      <c r="D611"/>
    </row>
    <row r="612" spans="4:4">
      <c r="D612"/>
    </row>
    <row r="613" spans="4:4">
      <c r="D613"/>
    </row>
    <row r="614" spans="4:4">
      <c r="D614"/>
    </row>
    <row r="615" spans="4:4">
      <c r="D615"/>
    </row>
    <row r="616" spans="4:4">
      <c r="D616"/>
    </row>
    <row r="617" spans="4:4">
      <c r="D617"/>
    </row>
    <row r="618" spans="4:4">
      <c r="D618"/>
    </row>
    <row r="619" spans="4:4">
      <c r="D619"/>
    </row>
    <row r="620" spans="4:4">
      <c r="D620"/>
    </row>
    <row r="621" spans="4:4">
      <c r="D621"/>
    </row>
    <row r="622" spans="4:4">
      <c r="D622"/>
    </row>
    <row r="623" spans="4:4">
      <c r="D623"/>
    </row>
    <row r="624" spans="4:4">
      <c r="D624"/>
    </row>
    <row r="625" spans="4:4">
      <c r="D625"/>
    </row>
    <row r="626" spans="4:4">
      <c r="D626"/>
    </row>
    <row r="627" spans="4:4">
      <c r="D627"/>
    </row>
    <row r="628" spans="4:4">
      <c r="D628"/>
    </row>
    <row r="629" spans="4:4">
      <c r="D629"/>
    </row>
    <row r="630" spans="4:4">
      <c r="D630"/>
    </row>
    <row r="631" spans="4:4">
      <c r="D631"/>
    </row>
    <row r="632" spans="4:4">
      <c r="D632"/>
    </row>
    <row r="633" spans="4:4">
      <c r="D633"/>
    </row>
    <row r="634" spans="4:4">
      <c r="D634"/>
    </row>
    <row r="635" spans="4:4">
      <c r="D635"/>
    </row>
    <row r="636" spans="4:4">
      <c r="D636"/>
    </row>
    <row r="637" spans="4:4">
      <c r="D637"/>
    </row>
    <row r="638" spans="4:4">
      <c r="D638"/>
    </row>
    <row r="639" spans="4:4">
      <c r="D639"/>
    </row>
    <row r="640" spans="4:4">
      <c r="D640"/>
    </row>
    <row r="641" spans="4:4">
      <c r="D641"/>
    </row>
    <row r="642" spans="4:4">
      <c r="D642"/>
    </row>
    <row r="643" spans="4:4">
      <c r="D643"/>
    </row>
    <row r="644" spans="4:4">
      <c r="D644"/>
    </row>
    <row r="645" spans="4:4">
      <c r="D645"/>
    </row>
    <row r="646" spans="4:4">
      <c r="D646"/>
    </row>
    <row r="647" spans="4:4">
      <c r="D647"/>
    </row>
    <row r="648" spans="4:4">
      <c r="D648"/>
    </row>
    <row r="649" spans="4:4">
      <c r="D649"/>
    </row>
    <row r="650" spans="4:4">
      <c r="D650"/>
    </row>
    <row r="651" spans="4:4">
      <c r="D651"/>
    </row>
    <row r="652" spans="4:4">
      <c r="D652"/>
    </row>
    <row r="653" spans="4:4">
      <c r="D653"/>
    </row>
    <row r="654" spans="4:4">
      <c r="D654"/>
    </row>
    <row r="655" spans="4:4">
      <c r="D655"/>
    </row>
    <row r="656" spans="4:4">
      <c r="D656"/>
    </row>
    <row r="657" spans="4:4">
      <c r="D657"/>
    </row>
    <row r="658" spans="4:4">
      <c r="D658"/>
    </row>
    <row r="659" spans="4:4">
      <c r="D659"/>
    </row>
    <row r="660" spans="4:4">
      <c r="D660"/>
    </row>
    <row r="661" spans="4:4">
      <c r="D661"/>
    </row>
    <row r="662" spans="4:4">
      <c r="D662"/>
    </row>
    <row r="663" spans="4:4">
      <c r="D663"/>
    </row>
    <row r="664" spans="4:4">
      <c r="D664"/>
    </row>
    <row r="665" spans="4:4">
      <c r="D665"/>
    </row>
    <row r="666" spans="4:4">
      <c r="D666"/>
    </row>
    <row r="667" spans="4:4">
      <c r="D667"/>
    </row>
    <row r="668" spans="4:4">
      <c r="D668"/>
    </row>
    <row r="669" spans="4:4">
      <c r="D669"/>
    </row>
    <row r="670" spans="4:4">
      <c r="D670"/>
    </row>
    <row r="671" spans="4:4">
      <c r="D671"/>
    </row>
    <row r="672" spans="4:4">
      <c r="D672"/>
    </row>
    <row r="673" spans="4:4">
      <c r="D673"/>
    </row>
    <row r="674" spans="4:4">
      <c r="D674"/>
    </row>
    <row r="675" spans="4:4">
      <c r="D675"/>
    </row>
    <row r="676" spans="4:4">
      <c r="D676"/>
    </row>
    <row r="677" spans="4:4">
      <c r="D677"/>
    </row>
    <row r="678" spans="4:4">
      <c r="D678"/>
    </row>
    <row r="679" spans="4:4">
      <c r="D679"/>
    </row>
    <row r="680" spans="4:4">
      <c r="D680"/>
    </row>
    <row r="681" spans="4:4">
      <c r="D681"/>
    </row>
    <row r="682" spans="4:4">
      <c r="D682"/>
    </row>
    <row r="683" spans="4:4">
      <c r="D683"/>
    </row>
    <row r="684" spans="4:4">
      <c r="D684"/>
    </row>
    <row r="685" spans="4:4">
      <c r="D685"/>
    </row>
    <row r="686" spans="4:4">
      <c r="D686"/>
    </row>
    <row r="687" spans="4:4">
      <c r="D687"/>
    </row>
    <row r="688" spans="4:4">
      <c r="D688"/>
    </row>
    <row r="689" spans="4:4">
      <c r="D689"/>
    </row>
    <row r="690" spans="4:4">
      <c r="D690"/>
    </row>
    <row r="691" spans="4:4">
      <c r="D691"/>
    </row>
    <row r="692" spans="4:4">
      <c r="D692"/>
    </row>
    <row r="693" spans="4:4">
      <c r="D693"/>
    </row>
    <row r="694" spans="4:4">
      <c r="D694"/>
    </row>
    <row r="695" spans="4:4">
      <c r="D695"/>
    </row>
    <row r="696" spans="4:4">
      <c r="D696"/>
    </row>
    <row r="697" spans="4:4">
      <c r="D697"/>
    </row>
    <row r="698" spans="4:4">
      <c r="D698"/>
    </row>
    <row r="699" spans="4:4">
      <c r="D699"/>
    </row>
    <row r="700" spans="4:4">
      <c r="D700"/>
    </row>
    <row r="701" spans="4:4">
      <c r="D701"/>
    </row>
    <row r="702" spans="4:4">
      <c r="D702"/>
    </row>
    <row r="703" spans="4:4">
      <c r="D703"/>
    </row>
    <row r="704" spans="4:4">
      <c r="D704"/>
    </row>
    <row r="705" spans="4:4">
      <c r="D705"/>
    </row>
    <row r="706" spans="4:4">
      <c r="D706"/>
    </row>
    <row r="707" spans="4:4">
      <c r="D707"/>
    </row>
    <row r="708" spans="4:4">
      <c r="D708"/>
    </row>
    <row r="709" spans="4:4">
      <c r="D709"/>
    </row>
    <row r="710" spans="4:4">
      <c r="D710"/>
    </row>
    <row r="711" spans="4:4">
      <c r="D711"/>
    </row>
    <row r="712" spans="4:4">
      <c r="D712"/>
    </row>
    <row r="713" spans="4:4">
      <c r="D713"/>
    </row>
    <row r="714" spans="4:4">
      <c r="D714"/>
    </row>
    <row r="715" spans="4:4">
      <c r="D715"/>
    </row>
    <row r="716" spans="4:4">
      <c r="D716"/>
    </row>
    <row r="717" spans="4:4">
      <c r="D717"/>
    </row>
    <row r="718" spans="4:4">
      <c r="D718"/>
    </row>
    <row r="719" spans="4:4">
      <c r="D719"/>
    </row>
    <row r="720" spans="4:4">
      <c r="D720"/>
    </row>
    <row r="721" spans="4:4">
      <c r="D721"/>
    </row>
    <row r="722" spans="4:4">
      <c r="D722"/>
    </row>
    <row r="723" spans="4:4">
      <c r="D723"/>
    </row>
    <row r="724" spans="4:4">
      <c r="D724"/>
    </row>
    <row r="725" spans="4:4">
      <c r="D725"/>
    </row>
    <row r="726" spans="4:4">
      <c r="D726"/>
    </row>
    <row r="727" spans="4:4">
      <c r="D727"/>
    </row>
    <row r="728" spans="4:4">
      <c r="D728"/>
    </row>
    <row r="729" spans="4:4">
      <c r="D729"/>
    </row>
    <row r="730" spans="4:4">
      <c r="D730"/>
    </row>
    <row r="731" spans="4:4">
      <c r="D731"/>
    </row>
    <row r="732" spans="4:4">
      <c r="D732"/>
    </row>
    <row r="733" spans="4:4">
      <c r="D733"/>
    </row>
    <row r="734" spans="4:4">
      <c r="D734"/>
    </row>
    <row r="735" spans="4:4">
      <c r="D735"/>
    </row>
    <row r="736" spans="4:4">
      <c r="D736"/>
    </row>
    <row r="737" spans="4:4">
      <c r="D737"/>
    </row>
    <row r="738" spans="4:4">
      <c r="D738"/>
    </row>
    <row r="739" spans="4:4">
      <c r="D739"/>
    </row>
    <row r="740" spans="4:4">
      <c r="D740"/>
    </row>
    <row r="741" spans="4:4">
      <c r="D741"/>
    </row>
    <row r="742" spans="4:4">
      <c r="D742"/>
    </row>
    <row r="743" spans="4:4">
      <c r="D743"/>
    </row>
    <row r="744" spans="4:4">
      <c r="D744"/>
    </row>
    <row r="745" spans="4:4">
      <c r="D745"/>
    </row>
    <row r="746" spans="4:4">
      <c r="D746"/>
    </row>
    <row r="747" spans="4:4">
      <c r="D747"/>
    </row>
    <row r="748" spans="4:4">
      <c r="D748"/>
    </row>
    <row r="749" spans="4:4">
      <c r="D749"/>
    </row>
    <row r="750" spans="4:4">
      <c r="D750"/>
    </row>
    <row r="751" spans="4:4">
      <c r="D751"/>
    </row>
    <row r="752" spans="4:4">
      <c r="D752"/>
    </row>
    <row r="753" spans="4:4">
      <c r="D753"/>
    </row>
    <row r="754" spans="4:4">
      <c r="D754"/>
    </row>
    <row r="755" spans="4:4">
      <c r="D755"/>
    </row>
    <row r="756" spans="4:4">
      <c r="D756"/>
    </row>
    <row r="757" spans="4:4">
      <c r="D757"/>
    </row>
    <row r="758" spans="4:4">
      <c r="D758"/>
    </row>
    <row r="759" spans="4:4">
      <c r="D759"/>
    </row>
    <row r="760" spans="4:4">
      <c r="D760"/>
    </row>
    <row r="761" spans="4:4">
      <c r="D761"/>
    </row>
    <row r="762" spans="4:4">
      <c r="D762"/>
    </row>
    <row r="763" spans="4:4">
      <c r="D763"/>
    </row>
    <row r="764" spans="4:4">
      <c r="D764"/>
    </row>
    <row r="765" spans="4:4">
      <c r="D765"/>
    </row>
    <row r="766" spans="4:4">
      <c r="D766"/>
    </row>
    <row r="767" spans="4:4">
      <c r="D767"/>
    </row>
    <row r="768" spans="4:4">
      <c r="D768"/>
    </row>
    <row r="769" spans="4:4">
      <c r="D769"/>
    </row>
    <row r="770" spans="4:4">
      <c r="D770"/>
    </row>
    <row r="771" spans="4:4">
      <c r="D771"/>
    </row>
    <row r="772" spans="4:4">
      <c r="D772"/>
    </row>
    <row r="773" spans="4:4">
      <c r="D773"/>
    </row>
    <row r="774" spans="4:4">
      <c r="D774"/>
    </row>
    <row r="775" spans="4:4">
      <c r="D775"/>
    </row>
    <row r="776" spans="4:4">
      <c r="D776"/>
    </row>
    <row r="777" spans="4:4">
      <c r="D777"/>
    </row>
    <row r="778" spans="4:4">
      <c r="D778"/>
    </row>
    <row r="779" spans="4:4">
      <c r="D779"/>
    </row>
    <row r="780" spans="4:4">
      <c r="D780"/>
    </row>
    <row r="781" spans="4:4">
      <c r="D781"/>
    </row>
    <row r="782" spans="4:4">
      <c r="D782"/>
    </row>
    <row r="783" spans="4:4">
      <c r="D783"/>
    </row>
    <row r="784" spans="4:4">
      <c r="D784"/>
    </row>
    <row r="785" spans="4:4">
      <c r="D785"/>
    </row>
    <row r="786" spans="4:4">
      <c r="D786"/>
    </row>
    <row r="787" spans="4:4">
      <c r="D787"/>
    </row>
    <row r="788" spans="4:4">
      <c r="D788"/>
    </row>
    <row r="789" spans="4:4">
      <c r="D789"/>
    </row>
    <row r="790" spans="4:4">
      <c r="D790"/>
    </row>
    <row r="791" spans="4:4">
      <c r="D791"/>
    </row>
    <row r="792" spans="4:4">
      <c r="D792"/>
    </row>
    <row r="793" spans="4:4">
      <c r="D793"/>
    </row>
    <row r="794" spans="4:4">
      <c r="D794"/>
    </row>
    <row r="795" spans="4:4">
      <c r="D795"/>
    </row>
    <row r="796" spans="4:4">
      <c r="D796"/>
    </row>
    <row r="797" spans="4:4">
      <c r="D797"/>
    </row>
    <row r="798" spans="4:4">
      <c r="D798"/>
    </row>
    <row r="799" spans="4:4">
      <c r="D799"/>
    </row>
    <row r="800" spans="4:4">
      <c r="D800"/>
    </row>
    <row r="801" spans="4:4">
      <c r="D801"/>
    </row>
    <row r="802" spans="4:4">
      <c r="D802"/>
    </row>
    <row r="803" spans="4:4">
      <c r="D803"/>
    </row>
    <row r="804" spans="4:4">
      <c r="D804"/>
    </row>
    <row r="805" spans="4:4">
      <c r="D805"/>
    </row>
    <row r="806" spans="4:4">
      <c r="D806"/>
    </row>
    <row r="807" spans="4:4">
      <c r="D807"/>
    </row>
    <row r="808" spans="4:4">
      <c r="D808"/>
    </row>
    <row r="809" spans="4:4">
      <c r="D809"/>
    </row>
    <row r="810" spans="4:4">
      <c r="D810"/>
    </row>
    <row r="811" spans="4:4">
      <c r="D811"/>
    </row>
    <row r="812" spans="4:4">
      <c r="D812"/>
    </row>
    <row r="813" spans="4:4">
      <c r="D813"/>
    </row>
    <row r="814" spans="4:4">
      <c r="D814"/>
    </row>
    <row r="815" spans="4:4">
      <c r="D815"/>
    </row>
    <row r="816" spans="4:4">
      <c r="D816"/>
    </row>
    <row r="817" spans="4:4">
      <c r="D817"/>
    </row>
    <row r="818" spans="4:4">
      <c r="D818"/>
    </row>
    <row r="819" spans="4:4">
      <c r="D819"/>
    </row>
    <row r="820" spans="4:4">
      <c r="D820"/>
    </row>
    <row r="821" spans="4:4">
      <c r="D821"/>
    </row>
    <row r="822" spans="4:4">
      <c r="D822"/>
    </row>
    <row r="823" spans="4:4">
      <c r="D823"/>
    </row>
    <row r="824" spans="4:4">
      <c r="D824"/>
    </row>
    <row r="825" spans="4:4">
      <c r="D825"/>
    </row>
    <row r="826" spans="4:4">
      <c r="D826"/>
    </row>
    <row r="827" spans="4:4">
      <c r="D827"/>
    </row>
    <row r="828" spans="4:4">
      <c r="D828"/>
    </row>
    <row r="829" spans="4:4">
      <c r="D829"/>
    </row>
    <row r="830" spans="4:4">
      <c r="D830"/>
    </row>
    <row r="831" spans="4:4">
      <c r="D831"/>
    </row>
    <row r="832" spans="4:4">
      <c r="D832"/>
    </row>
    <row r="833" spans="4:4">
      <c r="D833"/>
    </row>
    <row r="834" spans="4:4">
      <c r="D834"/>
    </row>
    <row r="835" spans="4:4">
      <c r="D835"/>
    </row>
    <row r="836" spans="4:4">
      <c r="D836"/>
    </row>
    <row r="837" spans="4:4">
      <c r="D837"/>
    </row>
    <row r="838" spans="4:4">
      <c r="D838"/>
    </row>
    <row r="839" spans="4:4">
      <c r="D839"/>
    </row>
    <row r="840" spans="4:4">
      <c r="D840"/>
    </row>
    <row r="841" spans="4:4">
      <c r="D841"/>
    </row>
    <row r="842" spans="4:4">
      <c r="D842"/>
    </row>
    <row r="843" spans="4:4">
      <c r="D843"/>
    </row>
    <row r="844" spans="4:4">
      <c r="D844"/>
    </row>
    <row r="845" spans="4:4">
      <c r="D845"/>
    </row>
    <row r="846" spans="4:4">
      <c r="D846"/>
    </row>
    <row r="847" spans="4:4">
      <c r="D847"/>
    </row>
    <row r="848" spans="4:4">
      <c r="D848"/>
    </row>
    <row r="849" spans="4:4">
      <c r="D849"/>
    </row>
    <row r="850" spans="4:4">
      <c r="D850"/>
    </row>
    <row r="851" spans="4:4">
      <c r="D851"/>
    </row>
    <row r="852" spans="4:4">
      <c r="D852"/>
    </row>
    <row r="853" spans="4:4">
      <c r="D853"/>
    </row>
    <row r="854" spans="4:4">
      <c r="D854"/>
    </row>
    <row r="855" spans="4:4">
      <c r="D855"/>
    </row>
    <row r="856" spans="4:4">
      <c r="D856"/>
    </row>
    <row r="857" spans="4:4">
      <c r="D857"/>
    </row>
    <row r="858" spans="4:4">
      <c r="D858"/>
    </row>
    <row r="859" spans="4:4">
      <c r="D859"/>
    </row>
    <row r="860" spans="4:4">
      <c r="D860"/>
    </row>
    <row r="861" spans="4:4">
      <c r="D861"/>
    </row>
    <row r="862" spans="4:4">
      <c r="D862"/>
    </row>
    <row r="863" spans="4:4">
      <c r="D863"/>
    </row>
    <row r="864" spans="4:4">
      <c r="D864"/>
    </row>
    <row r="865" spans="4:4">
      <c r="D865"/>
    </row>
    <row r="866" spans="4:4">
      <c r="D866"/>
    </row>
    <row r="867" spans="4:4">
      <c r="D867"/>
    </row>
    <row r="868" spans="4:4">
      <c r="D868"/>
    </row>
    <row r="869" spans="4:4">
      <c r="D869"/>
    </row>
    <row r="870" spans="4:4">
      <c r="D870"/>
    </row>
    <row r="871" spans="4:4">
      <c r="D871"/>
    </row>
    <row r="872" spans="4:4">
      <c r="D872"/>
    </row>
    <row r="873" spans="4:4">
      <c r="D873"/>
    </row>
    <row r="874" spans="4:4">
      <c r="D874"/>
    </row>
    <row r="875" spans="4:4">
      <c r="D875"/>
    </row>
    <row r="876" spans="4:4">
      <c r="D876"/>
    </row>
    <row r="877" spans="4:4">
      <c r="D877"/>
    </row>
    <row r="878" spans="4:4">
      <c r="D878"/>
    </row>
    <row r="879" spans="4:4">
      <c r="D879"/>
    </row>
    <row r="880" spans="4:4">
      <c r="D880"/>
    </row>
    <row r="881" spans="4:4">
      <c r="D881"/>
    </row>
    <row r="882" spans="4:4">
      <c r="D882"/>
    </row>
    <row r="883" spans="4:4">
      <c r="D883"/>
    </row>
    <row r="884" spans="4:4">
      <c r="D884"/>
    </row>
    <row r="885" spans="4:4">
      <c r="D885"/>
    </row>
    <row r="886" spans="4:4">
      <c r="D886"/>
    </row>
    <row r="887" spans="4:4">
      <c r="D887"/>
    </row>
    <row r="888" spans="4:4">
      <c r="D888"/>
    </row>
    <row r="889" spans="4:4">
      <c r="D889"/>
    </row>
    <row r="890" spans="4:4">
      <c r="D890"/>
    </row>
    <row r="891" spans="4:4">
      <c r="D891"/>
    </row>
    <row r="892" spans="4:4">
      <c r="D892"/>
    </row>
    <row r="893" spans="4:4">
      <c r="D893"/>
    </row>
    <row r="894" spans="4:4">
      <c r="D894"/>
    </row>
    <row r="895" spans="4:4">
      <c r="D895"/>
    </row>
    <row r="896" spans="4:4">
      <c r="D896"/>
    </row>
    <row r="897" spans="4:4">
      <c r="D897"/>
    </row>
    <row r="898" spans="4:4">
      <c r="D898"/>
    </row>
    <row r="899" spans="4:4">
      <c r="D899"/>
    </row>
    <row r="900" spans="4:4">
      <c r="D900"/>
    </row>
    <row r="901" spans="4:4">
      <c r="D901"/>
    </row>
    <row r="902" spans="4:4">
      <c r="D902"/>
    </row>
    <row r="903" spans="4:4">
      <c r="D903"/>
    </row>
    <row r="904" spans="4:4">
      <c r="D904"/>
    </row>
    <row r="905" spans="4:4">
      <c r="D905"/>
    </row>
    <row r="906" spans="4:4">
      <c r="D906"/>
    </row>
    <row r="907" spans="4:4">
      <c r="D907"/>
    </row>
    <row r="908" spans="4:4">
      <c r="D908"/>
    </row>
    <row r="909" spans="4:4">
      <c r="D909"/>
    </row>
    <row r="910" spans="4:4">
      <c r="D910"/>
    </row>
    <row r="911" spans="4:4">
      <c r="D911"/>
    </row>
    <row r="912" spans="4:4">
      <c r="D912"/>
    </row>
    <row r="913" spans="4:4">
      <c r="D913"/>
    </row>
    <row r="914" spans="4:4">
      <c r="D914"/>
    </row>
    <row r="915" spans="4:4">
      <c r="D915"/>
    </row>
    <row r="916" spans="4:4">
      <c r="D916"/>
    </row>
    <row r="917" spans="4:4">
      <c r="D917"/>
    </row>
    <row r="918" spans="4:4">
      <c r="D918"/>
    </row>
    <row r="919" spans="4:4">
      <c r="D919"/>
    </row>
    <row r="920" spans="4:4">
      <c r="D920"/>
    </row>
    <row r="921" spans="4:4">
      <c r="D921"/>
    </row>
    <row r="922" spans="4:4">
      <c r="D922"/>
    </row>
    <row r="923" spans="4:4">
      <c r="D923"/>
    </row>
    <row r="924" spans="4:4">
      <c r="D924"/>
    </row>
    <row r="925" spans="4:4">
      <c r="D925"/>
    </row>
    <row r="926" spans="4:4">
      <c r="D926"/>
    </row>
    <row r="927" spans="4:4">
      <c r="D927"/>
    </row>
    <row r="928" spans="4:4">
      <c r="D928"/>
    </row>
    <row r="929" spans="4:4">
      <c r="D929"/>
    </row>
    <row r="930" spans="4:4">
      <c r="D930"/>
    </row>
    <row r="931" spans="4:4">
      <c r="D931"/>
    </row>
    <row r="932" spans="4:4">
      <c r="D932"/>
    </row>
    <row r="933" spans="4:4">
      <c r="D933"/>
    </row>
    <row r="934" spans="4:4">
      <c r="D934"/>
    </row>
    <row r="935" spans="4:4">
      <c r="D935"/>
    </row>
    <row r="936" spans="4:4">
      <c r="D936"/>
    </row>
    <row r="937" spans="4:4">
      <c r="D937"/>
    </row>
    <row r="938" spans="4:4">
      <c r="D938"/>
    </row>
    <row r="939" spans="4:4">
      <c r="D939"/>
    </row>
    <row r="940" spans="4:4">
      <c r="D940"/>
    </row>
    <row r="941" spans="4:4">
      <c r="D941"/>
    </row>
    <row r="942" spans="4:4">
      <c r="D942"/>
    </row>
    <row r="943" spans="4:4">
      <c r="D943"/>
    </row>
    <row r="944" spans="4:4">
      <c r="D944"/>
    </row>
    <row r="945" spans="4:4">
      <c r="D945"/>
    </row>
    <row r="946" spans="4:4">
      <c r="D946"/>
    </row>
    <row r="947" spans="4:4">
      <c r="D947"/>
    </row>
    <row r="948" spans="4:4">
      <c r="D948"/>
    </row>
    <row r="949" spans="4:4">
      <c r="D949"/>
    </row>
    <row r="950" spans="4:4">
      <c r="D950"/>
    </row>
    <row r="951" spans="4:4">
      <c r="D951"/>
    </row>
    <row r="952" spans="4:4">
      <c r="D952"/>
    </row>
    <row r="953" spans="4:4">
      <c r="D953"/>
    </row>
    <row r="954" spans="4:4">
      <c r="D954"/>
    </row>
    <row r="955" spans="4:4">
      <c r="D955"/>
    </row>
    <row r="956" spans="4:4">
      <c r="D956"/>
    </row>
    <row r="957" spans="4:4">
      <c r="D957"/>
    </row>
    <row r="958" spans="4:4">
      <c r="D958"/>
    </row>
    <row r="959" spans="4:4">
      <c r="D959"/>
    </row>
    <row r="960" spans="4:4">
      <c r="D960"/>
    </row>
    <row r="961" spans="4:4">
      <c r="D961"/>
    </row>
    <row r="962" spans="4:4">
      <c r="D962"/>
    </row>
    <row r="963" spans="4:4">
      <c r="D963"/>
    </row>
    <row r="964" spans="4:4">
      <c r="D964"/>
    </row>
    <row r="965" spans="4:4">
      <c r="D965"/>
    </row>
    <row r="966" spans="4:4">
      <c r="D966"/>
    </row>
    <row r="967" spans="4:4">
      <c r="D967"/>
    </row>
    <row r="968" spans="4:4">
      <c r="D968"/>
    </row>
    <row r="969" spans="4:4">
      <c r="D969"/>
    </row>
    <row r="970" spans="4:4">
      <c r="D970"/>
    </row>
    <row r="971" spans="4:4">
      <c r="D971"/>
    </row>
    <row r="972" spans="4:4">
      <c r="D972"/>
    </row>
    <row r="973" spans="4:4">
      <c r="D973"/>
    </row>
    <row r="974" spans="4:4">
      <c r="D974"/>
    </row>
    <row r="975" spans="4:4">
      <c r="D975"/>
    </row>
    <row r="976" spans="4:4">
      <c r="D976"/>
    </row>
    <row r="977" spans="4:4">
      <c r="D977"/>
    </row>
    <row r="978" spans="4:4">
      <c r="D978"/>
    </row>
    <row r="979" spans="4:4">
      <c r="D979"/>
    </row>
    <row r="980" spans="4:4">
      <c r="D980"/>
    </row>
    <row r="981" spans="4:4">
      <c r="D981"/>
    </row>
    <row r="982" spans="4:4">
      <c r="D982"/>
    </row>
    <row r="983" spans="4:4">
      <c r="D983"/>
    </row>
    <row r="984" spans="4:4">
      <c r="D984"/>
    </row>
    <row r="985" spans="4:4">
      <c r="D985"/>
    </row>
    <row r="986" spans="4:4">
      <c r="D986"/>
    </row>
    <row r="987" spans="4:4">
      <c r="D987"/>
    </row>
    <row r="988" spans="4:4">
      <c r="D988"/>
    </row>
    <row r="989" spans="4:4">
      <c r="D989"/>
    </row>
    <row r="990" spans="4:4">
      <c r="D990"/>
    </row>
    <row r="991" spans="4:4">
      <c r="D991"/>
    </row>
    <row r="992" spans="4:4">
      <c r="D992"/>
    </row>
    <row r="993" spans="4:4">
      <c r="D993"/>
    </row>
    <row r="994" spans="4:4">
      <c r="D994"/>
    </row>
    <row r="995" spans="4:4">
      <c r="D995"/>
    </row>
    <row r="996" spans="4:4">
      <c r="D996"/>
    </row>
    <row r="997" spans="4:4">
      <c r="D997"/>
    </row>
    <row r="998" spans="4:4">
      <c r="D998"/>
    </row>
    <row r="999" spans="4:4">
      <c r="D999"/>
    </row>
    <row r="1000" spans="4:4">
      <c r="D1000"/>
    </row>
    <row r="1001" spans="4:4">
      <c r="D1001"/>
    </row>
    <row r="1002" spans="4:4">
      <c r="D1002"/>
    </row>
    <row r="1003" spans="4:4">
      <c r="D1003"/>
    </row>
    <row r="1004" spans="4:4">
      <c r="D1004"/>
    </row>
    <row r="1005" spans="4:4">
      <c r="D1005"/>
    </row>
    <row r="1006" spans="4:4">
      <c r="D1006"/>
    </row>
    <row r="1007" spans="4:4">
      <c r="D1007"/>
    </row>
    <row r="1008" spans="4:4">
      <c r="D1008"/>
    </row>
    <row r="1009" spans="4:4">
      <c r="D1009"/>
    </row>
    <row r="1010" spans="4:4">
      <c r="D1010"/>
    </row>
    <row r="1011" spans="4:4">
      <c r="D1011"/>
    </row>
    <row r="1012" spans="4:4">
      <c r="D1012"/>
    </row>
    <row r="1013" spans="4:4">
      <c r="D1013"/>
    </row>
    <row r="1014" spans="4:4">
      <c r="D1014"/>
    </row>
    <row r="1015" spans="4:4">
      <c r="D1015"/>
    </row>
    <row r="1016" spans="4:4">
      <c r="D1016"/>
    </row>
    <row r="1017" spans="4:4">
      <c r="D1017"/>
    </row>
    <row r="1018" spans="4:4">
      <c r="D1018"/>
    </row>
    <row r="1019" spans="4:4">
      <c r="D1019"/>
    </row>
    <row r="1020" spans="4:4">
      <c r="D1020"/>
    </row>
    <row r="1021" spans="4:4">
      <c r="D1021"/>
    </row>
    <row r="1022" spans="4:4">
      <c r="D1022"/>
    </row>
    <row r="1023" spans="4:4">
      <c r="D1023"/>
    </row>
    <row r="1024" spans="4:4">
      <c r="D1024"/>
    </row>
    <row r="1025" spans="4:4">
      <c r="D1025"/>
    </row>
    <row r="1026" spans="4:4">
      <c r="D1026"/>
    </row>
    <row r="1027" spans="4:4">
      <c r="D1027"/>
    </row>
    <row r="1028" spans="4:4">
      <c r="D1028"/>
    </row>
    <row r="1029" spans="4:4">
      <c r="D1029"/>
    </row>
    <row r="1030" spans="4:4">
      <c r="D1030"/>
    </row>
    <row r="1031" spans="4:4">
      <c r="D1031"/>
    </row>
    <row r="1032" spans="4:4">
      <c r="D1032"/>
    </row>
    <row r="1033" spans="4:4">
      <c r="D1033"/>
    </row>
    <row r="1034" spans="4:4">
      <c r="D1034"/>
    </row>
    <row r="1035" spans="4:4">
      <c r="D1035"/>
    </row>
    <row r="1036" spans="4:4">
      <c r="D1036"/>
    </row>
    <row r="1037" spans="4:4">
      <c r="D1037"/>
    </row>
    <row r="1038" spans="4:4">
      <c r="D1038"/>
    </row>
    <row r="1039" spans="4:4">
      <c r="D1039"/>
    </row>
    <row r="1040" spans="4:4">
      <c r="D1040"/>
    </row>
    <row r="1041" spans="4:4">
      <c r="D1041"/>
    </row>
    <row r="1042" spans="4:4">
      <c r="D1042"/>
    </row>
    <row r="1043" spans="4:4">
      <c r="D1043"/>
    </row>
    <row r="1044" spans="4:4">
      <c r="D1044"/>
    </row>
    <row r="1045" spans="4:4">
      <c r="D1045"/>
    </row>
    <row r="1046" spans="4:4">
      <c r="D1046"/>
    </row>
    <row r="1047" spans="4:4">
      <c r="D1047"/>
    </row>
    <row r="1048" spans="4:4">
      <c r="D1048"/>
    </row>
    <row r="1049" spans="4:4">
      <c r="D1049"/>
    </row>
    <row r="1050" spans="4:4">
      <c r="D1050"/>
    </row>
    <row r="1051" spans="4:4">
      <c r="D1051"/>
    </row>
    <row r="1052" spans="4:4">
      <c r="D1052"/>
    </row>
    <row r="1053" spans="4:4">
      <c r="D1053"/>
    </row>
    <row r="1054" spans="4:4">
      <c r="D1054"/>
    </row>
    <row r="1055" spans="4:4">
      <c r="D1055"/>
    </row>
    <row r="1056" spans="4:4">
      <c r="D1056"/>
    </row>
    <row r="1057" spans="4:4">
      <c r="D1057"/>
    </row>
    <row r="1058" spans="4:4">
      <c r="D1058"/>
    </row>
    <row r="1059" spans="4:4">
      <c r="D1059"/>
    </row>
    <row r="1060" spans="4:4">
      <c r="D1060"/>
    </row>
    <row r="1061" spans="4:4">
      <c r="D1061"/>
    </row>
    <row r="1062" spans="4:4">
      <c r="D1062"/>
    </row>
    <row r="1063" spans="4:4">
      <c r="D1063"/>
    </row>
    <row r="1064" spans="4:4">
      <c r="D1064"/>
    </row>
    <row r="1065" spans="4:4">
      <c r="D1065"/>
    </row>
    <row r="1066" spans="4:4">
      <c r="D1066"/>
    </row>
    <row r="1067" spans="4:4">
      <c r="D1067"/>
    </row>
    <row r="1068" spans="4:4">
      <c r="D1068"/>
    </row>
    <row r="1069" spans="4:4">
      <c r="D1069"/>
    </row>
    <row r="1070" spans="4:4">
      <c r="D1070"/>
    </row>
    <row r="1071" spans="4:4">
      <c r="D1071"/>
    </row>
    <row r="1072" spans="4:4">
      <c r="D1072"/>
    </row>
    <row r="1073" spans="4:4">
      <c r="D1073"/>
    </row>
    <row r="1074" spans="4:4">
      <c r="D1074"/>
    </row>
    <row r="1075" spans="4:4">
      <c r="D1075"/>
    </row>
    <row r="1076" spans="4:4">
      <c r="D1076"/>
    </row>
    <row r="1077" spans="4:4">
      <c r="D1077"/>
    </row>
    <row r="1078" spans="4:4">
      <c r="D1078"/>
    </row>
    <row r="1079" spans="4:4">
      <c r="D1079"/>
    </row>
    <row r="1080" spans="4:4">
      <c r="D1080"/>
    </row>
    <row r="1081" spans="4:4">
      <c r="D1081"/>
    </row>
    <row r="1082" spans="4:4">
      <c r="D1082"/>
    </row>
    <row r="1083" spans="4:4">
      <c r="D1083"/>
    </row>
    <row r="1084" spans="4:4">
      <c r="D1084"/>
    </row>
    <row r="1085" spans="4:4">
      <c r="D1085"/>
    </row>
    <row r="1086" spans="4:4">
      <c r="D1086"/>
    </row>
    <row r="1087" spans="4:4">
      <c r="D1087"/>
    </row>
    <row r="1088" spans="4:4">
      <c r="D1088"/>
    </row>
    <row r="1089" spans="4:4">
      <c r="D1089"/>
    </row>
    <row r="1090" spans="4:4">
      <c r="D1090"/>
    </row>
    <row r="1091" spans="4:4">
      <c r="D1091"/>
    </row>
    <row r="1092" spans="4:4">
      <c r="D1092"/>
    </row>
    <row r="1093" spans="4:4">
      <c r="D1093"/>
    </row>
    <row r="1094" spans="4:4">
      <c r="D1094"/>
    </row>
    <row r="1095" spans="4:4">
      <c r="D1095"/>
    </row>
    <row r="1096" spans="4:4">
      <c r="D1096"/>
    </row>
    <row r="1097" spans="4:4">
      <c r="D1097"/>
    </row>
    <row r="1098" spans="4:4">
      <c r="D1098"/>
    </row>
    <row r="1099" spans="4:4">
      <c r="D1099"/>
    </row>
    <row r="1100" spans="4:4">
      <c r="D1100"/>
    </row>
    <row r="1101" spans="4:4">
      <c r="D1101"/>
    </row>
    <row r="1102" spans="4:4">
      <c r="D1102"/>
    </row>
    <row r="1103" spans="4:4">
      <c r="D1103"/>
    </row>
    <row r="1104" spans="4:4">
      <c r="D1104"/>
    </row>
    <row r="1105" spans="4:4">
      <c r="D1105"/>
    </row>
    <row r="1106" spans="4:4">
      <c r="D1106"/>
    </row>
    <row r="1107" spans="4:4">
      <c r="D1107"/>
    </row>
    <row r="1108" spans="4:4">
      <c r="D1108"/>
    </row>
    <row r="1109" spans="4:4">
      <c r="D1109"/>
    </row>
    <row r="1110" spans="4:4">
      <c r="D1110"/>
    </row>
    <row r="1111" spans="4:4">
      <c r="D1111"/>
    </row>
    <row r="1112" spans="4:4">
      <c r="D1112"/>
    </row>
    <row r="1113" spans="4:4">
      <c r="D1113"/>
    </row>
    <row r="1114" spans="4:4">
      <c r="D1114"/>
    </row>
    <row r="1115" spans="4:4">
      <c r="D1115"/>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Hoja9"/>
  <dimension ref="B5:J25"/>
  <sheetViews>
    <sheetView workbookViewId="0">
      <selection activeCell="C6" sqref="C6"/>
    </sheetView>
  </sheetViews>
  <sheetFormatPr baseColWidth="10" defaultColWidth="11.453125" defaultRowHeight="14.5"/>
  <cols>
    <col min="2" max="2" width="21" bestFit="1" customWidth="1"/>
    <col min="3" max="3" width="17.26953125" bestFit="1" customWidth="1"/>
    <col min="4" max="5" width="23" bestFit="1" customWidth="1"/>
    <col min="7" max="7" width="11.453125" customWidth="1"/>
    <col min="8" max="8" width="12.81640625" customWidth="1"/>
  </cols>
  <sheetData>
    <row r="5" spans="2:10" ht="43.5">
      <c r="B5" s="106" t="s">
        <v>0</v>
      </c>
      <c r="C5" s="106" t="s">
        <v>1</v>
      </c>
      <c r="D5" t="s">
        <v>10310</v>
      </c>
      <c r="H5" s="109" t="s">
        <v>0</v>
      </c>
      <c r="I5" s="109" t="s">
        <v>1</v>
      </c>
      <c r="J5" s="125" t="s">
        <v>10311</v>
      </c>
    </row>
    <row r="6" spans="2:10">
      <c r="B6">
        <v>1</v>
      </c>
      <c r="C6" t="s">
        <v>220</v>
      </c>
      <c r="D6" s="167">
        <v>87</v>
      </c>
      <c r="H6" s="110">
        <v>1</v>
      </c>
      <c r="I6" s="111" t="s">
        <v>220</v>
      </c>
      <c r="J6">
        <f>IFERROR(VLOOKUP(H6,$B$6:$E$25,3,0),0)</f>
        <v>87</v>
      </c>
    </row>
    <row r="7" spans="2:10">
      <c r="B7">
        <v>2</v>
      </c>
      <c r="C7" t="s">
        <v>550</v>
      </c>
      <c r="D7" s="167">
        <v>81</v>
      </c>
      <c r="H7" s="112">
        <v>2</v>
      </c>
      <c r="I7" s="113" t="s">
        <v>550</v>
      </c>
      <c r="J7">
        <f t="shared" ref="J7:J25" si="0">IFERROR(VLOOKUP(H7,$B$6:$E$25,3,0),0)</f>
        <v>81</v>
      </c>
    </row>
    <row r="8" spans="2:10">
      <c r="B8">
        <v>3</v>
      </c>
      <c r="C8" t="s">
        <v>676</v>
      </c>
      <c r="D8" s="167">
        <v>73</v>
      </c>
      <c r="H8" s="114">
        <v>3</v>
      </c>
      <c r="I8" s="115" t="s">
        <v>676</v>
      </c>
      <c r="J8">
        <f t="shared" si="0"/>
        <v>73</v>
      </c>
    </row>
    <row r="9" spans="2:10">
      <c r="B9">
        <v>4</v>
      </c>
      <c r="C9" t="s">
        <v>784</v>
      </c>
      <c r="D9" s="167">
        <v>83</v>
      </c>
      <c r="H9" s="112">
        <v>4</v>
      </c>
      <c r="I9" s="113" t="s">
        <v>784</v>
      </c>
      <c r="J9">
        <f t="shared" si="0"/>
        <v>83</v>
      </c>
    </row>
    <row r="10" spans="2:10">
      <c r="B10">
        <v>5</v>
      </c>
      <c r="C10" t="s">
        <v>889</v>
      </c>
      <c r="D10" s="167">
        <v>95</v>
      </c>
      <c r="H10" s="112">
        <v>5</v>
      </c>
      <c r="I10" s="113" t="s">
        <v>889</v>
      </c>
      <c r="J10">
        <f t="shared" si="0"/>
        <v>95</v>
      </c>
    </row>
    <row r="11" spans="2:10">
      <c r="B11">
        <v>6</v>
      </c>
      <c r="C11" t="s">
        <v>1025</v>
      </c>
      <c r="D11" s="167">
        <v>69</v>
      </c>
      <c r="H11" s="116">
        <v>6</v>
      </c>
      <c r="I11" s="113" t="s">
        <v>1025</v>
      </c>
      <c r="J11">
        <f t="shared" si="0"/>
        <v>69</v>
      </c>
    </row>
    <row r="12" spans="2:10">
      <c r="B12">
        <v>7</v>
      </c>
      <c r="C12" t="s">
        <v>14</v>
      </c>
      <c r="D12" s="167">
        <v>85</v>
      </c>
      <c r="H12" s="112">
        <v>7</v>
      </c>
      <c r="I12" s="113" t="s">
        <v>14</v>
      </c>
      <c r="J12">
        <f t="shared" si="0"/>
        <v>85</v>
      </c>
    </row>
    <row r="13" spans="2:10">
      <c r="B13">
        <v>8</v>
      </c>
      <c r="C13" t="s">
        <v>1114</v>
      </c>
      <c r="D13" s="167">
        <v>78</v>
      </c>
      <c r="H13" s="112">
        <v>8</v>
      </c>
      <c r="I13" s="113" t="s">
        <v>1114</v>
      </c>
      <c r="J13">
        <f t="shared" si="0"/>
        <v>78</v>
      </c>
    </row>
    <row r="14" spans="2:10">
      <c r="B14">
        <v>9</v>
      </c>
      <c r="C14" t="s">
        <v>1226</v>
      </c>
      <c r="D14" s="167">
        <v>81</v>
      </c>
      <c r="H14" s="112">
        <v>9</v>
      </c>
      <c r="I14" s="113" t="s">
        <v>1226</v>
      </c>
      <c r="J14">
        <f t="shared" si="0"/>
        <v>81</v>
      </c>
    </row>
    <row r="15" spans="2:10">
      <c r="B15">
        <v>10</v>
      </c>
      <c r="C15" t="s">
        <v>1337</v>
      </c>
      <c r="D15" s="167">
        <v>75</v>
      </c>
      <c r="H15" s="112">
        <v>10</v>
      </c>
      <c r="I15" s="113" t="s">
        <v>1337</v>
      </c>
      <c r="J15">
        <f>IFERROR(VLOOKUP(H15,$B$6:$E$25,4,0),0)</f>
        <v>0</v>
      </c>
    </row>
    <row r="16" spans="2:10">
      <c r="B16">
        <v>11</v>
      </c>
      <c r="C16" t="s">
        <v>1427</v>
      </c>
      <c r="D16" s="167">
        <v>81</v>
      </c>
      <c r="H16" s="112">
        <v>11</v>
      </c>
      <c r="I16" s="113" t="s">
        <v>1427</v>
      </c>
      <c r="J16">
        <f t="shared" si="0"/>
        <v>81</v>
      </c>
    </row>
    <row r="17" spans="2:10">
      <c r="B17">
        <v>12</v>
      </c>
      <c r="C17" t="s">
        <v>1527</v>
      </c>
      <c r="D17" s="167">
        <v>59</v>
      </c>
      <c r="H17" s="114">
        <v>12</v>
      </c>
      <c r="I17" s="115" t="s">
        <v>1527</v>
      </c>
      <c r="J17">
        <f t="shared" si="0"/>
        <v>59</v>
      </c>
    </row>
    <row r="18" spans="2:10">
      <c r="B18">
        <v>13</v>
      </c>
      <c r="C18" t="s">
        <v>1605</v>
      </c>
      <c r="D18" s="167">
        <v>68</v>
      </c>
      <c r="H18" s="112">
        <v>13</v>
      </c>
      <c r="I18" s="113" t="s">
        <v>1605</v>
      </c>
      <c r="J18">
        <f t="shared" si="0"/>
        <v>68</v>
      </c>
    </row>
    <row r="19" spans="2:10">
      <c r="B19">
        <v>14</v>
      </c>
      <c r="C19" t="s">
        <v>1682</v>
      </c>
      <c r="D19" s="167">
        <v>74</v>
      </c>
      <c r="H19" s="114">
        <v>14</v>
      </c>
      <c r="I19" s="115" t="s">
        <v>1682</v>
      </c>
      <c r="J19">
        <f t="shared" si="0"/>
        <v>74</v>
      </c>
    </row>
    <row r="20" spans="2:10">
      <c r="B20">
        <v>15</v>
      </c>
      <c r="C20" t="s">
        <v>1775</v>
      </c>
      <c r="D20" s="167">
        <v>60</v>
      </c>
      <c r="H20" s="116">
        <v>15</v>
      </c>
      <c r="I20" s="113" t="s">
        <v>1775</v>
      </c>
      <c r="J20">
        <f t="shared" si="0"/>
        <v>60</v>
      </c>
    </row>
    <row r="21" spans="2:10">
      <c r="B21">
        <v>16</v>
      </c>
      <c r="C21" t="s">
        <v>1852</v>
      </c>
      <c r="D21" s="167">
        <v>65</v>
      </c>
      <c r="H21" s="112">
        <v>16</v>
      </c>
      <c r="I21" s="113" t="s">
        <v>1852</v>
      </c>
      <c r="J21">
        <f t="shared" si="0"/>
        <v>65</v>
      </c>
    </row>
    <row r="22" spans="2:10">
      <c r="B22">
        <v>17</v>
      </c>
      <c r="C22" t="s">
        <v>1924</v>
      </c>
      <c r="D22" s="167">
        <v>67</v>
      </c>
      <c r="H22" s="116">
        <v>17</v>
      </c>
      <c r="I22" s="113" t="s">
        <v>1924</v>
      </c>
      <c r="J22">
        <f t="shared" si="0"/>
        <v>67</v>
      </c>
    </row>
    <row r="23" spans="2:10">
      <c r="B23">
        <v>18</v>
      </c>
      <c r="C23" t="s">
        <v>2003</v>
      </c>
      <c r="D23" s="167">
        <v>70</v>
      </c>
      <c r="H23" s="112">
        <v>18</v>
      </c>
      <c r="I23" s="113" t="s">
        <v>2003</v>
      </c>
      <c r="J23">
        <f t="shared" si="0"/>
        <v>70</v>
      </c>
    </row>
    <row r="24" spans="2:10">
      <c r="B24">
        <v>19</v>
      </c>
      <c r="C24" t="s">
        <v>2080</v>
      </c>
      <c r="D24" s="167">
        <v>84</v>
      </c>
      <c r="H24" s="112">
        <v>19</v>
      </c>
      <c r="I24" s="113" t="s">
        <v>2080</v>
      </c>
      <c r="J24">
        <f t="shared" si="0"/>
        <v>84</v>
      </c>
    </row>
    <row r="25" spans="2:10">
      <c r="B25">
        <v>20</v>
      </c>
      <c r="C25" t="s">
        <v>2176</v>
      </c>
      <c r="D25" s="167">
        <v>71</v>
      </c>
      <c r="H25" s="114">
        <v>20</v>
      </c>
      <c r="I25" s="115" t="s">
        <v>2176</v>
      </c>
      <c r="J25">
        <f t="shared" si="0"/>
        <v>71</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Hoja10"/>
  <dimension ref="A1:K1000"/>
  <sheetViews>
    <sheetView workbookViewId="0">
      <selection activeCell="D8" sqref="D8"/>
    </sheetView>
  </sheetViews>
  <sheetFormatPr baseColWidth="10" defaultColWidth="11.453125" defaultRowHeight="14.5"/>
  <cols>
    <col min="2" max="2" width="29.7265625" customWidth="1"/>
    <col min="3" max="3" width="18.26953125" bestFit="1" customWidth="1"/>
    <col min="4" max="4" width="40" bestFit="1" customWidth="1"/>
    <col min="5" max="5" width="36.7265625" bestFit="1" customWidth="1"/>
    <col min="6" max="6" width="40" bestFit="1" customWidth="1"/>
    <col min="7" max="8" width="19.26953125" bestFit="1" customWidth="1"/>
  </cols>
  <sheetData>
    <row r="1" spans="1:11" ht="15" thickBot="1">
      <c r="I1" s="105"/>
      <c r="J1" s="105"/>
      <c r="K1" s="105"/>
    </row>
    <row r="2" spans="1:11" ht="15" thickBot="1">
      <c r="I2" s="105"/>
      <c r="J2" s="105"/>
      <c r="K2" s="105"/>
    </row>
    <row r="3" spans="1:11" ht="15" thickBot="1">
      <c r="B3" s="106" t="s">
        <v>1</v>
      </c>
      <c r="C3" s="108" t="s">
        <v>0</v>
      </c>
      <c r="I3" s="105"/>
      <c r="J3" s="105"/>
      <c r="K3" s="105"/>
    </row>
    <row r="4" spans="1:11" ht="15" thickBot="1">
      <c r="A4" t="str">
        <f t="shared" ref="A4:A35" si="0">C4&amp;D4</f>
        <v>15</v>
      </c>
      <c r="B4" t="s">
        <v>1775</v>
      </c>
      <c r="C4">
        <v>15</v>
      </c>
      <c r="I4" s="105"/>
      <c r="J4" s="105"/>
      <c r="K4" s="105"/>
    </row>
    <row r="5" spans="1:11" ht="15" thickBot="1">
      <c r="A5" t="str">
        <f t="shared" si="0"/>
        <v>12</v>
      </c>
      <c r="B5" t="s">
        <v>1527</v>
      </c>
      <c r="C5">
        <v>12</v>
      </c>
      <c r="I5" s="105"/>
      <c r="J5" s="105"/>
      <c r="K5" s="105"/>
    </row>
    <row r="6" spans="1:11" ht="15" thickBot="1">
      <c r="A6" t="str">
        <f t="shared" si="0"/>
        <v>7</v>
      </c>
      <c r="B6" t="s">
        <v>14</v>
      </c>
      <c r="C6">
        <v>7</v>
      </c>
      <c r="I6" s="105"/>
      <c r="J6" s="105"/>
      <c r="K6" s="105"/>
    </row>
    <row r="7" spans="1:11" ht="15" thickBot="1">
      <c r="A7" t="str">
        <f t="shared" si="0"/>
        <v>2</v>
      </c>
      <c r="B7" t="s">
        <v>550</v>
      </c>
      <c r="C7">
        <v>2</v>
      </c>
      <c r="I7" s="105"/>
      <c r="J7" s="105"/>
      <c r="K7" s="105"/>
    </row>
    <row r="8" spans="1:11" ht="15" thickBot="1">
      <c r="A8" t="str">
        <f t="shared" si="0"/>
        <v>19</v>
      </c>
      <c r="B8" t="s">
        <v>2080</v>
      </c>
      <c r="C8">
        <v>19</v>
      </c>
      <c r="I8" s="105"/>
      <c r="J8" s="105"/>
      <c r="K8" s="105"/>
    </row>
    <row r="9" spans="1:11" ht="15" thickBot="1">
      <c r="A9" t="str">
        <f t="shared" si="0"/>
        <v>10</v>
      </c>
      <c r="B9" t="s">
        <v>1337</v>
      </c>
      <c r="C9">
        <v>10</v>
      </c>
      <c r="I9" s="105"/>
      <c r="J9" s="105"/>
      <c r="K9" s="105"/>
    </row>
    <row r="10" spans="1:11" ht="15" thickBot="1">
      <c r="A10" t="str">
        <f t="shared" si="0"/>
        <v>9</v>
      </c>
      <c r="B10" t="s">
        <v>1226</v>
      </c>
      <c r="C10">
        <v>9</v>
      </c>
      <c r="I10" s="105"/>
      <c r="J10" s="105"/>
      <c r="K10" s="105"/>
    </row>
    <row r="11" spans="1:11" ht="15" thickBot="1">
      <c r="A11" t="str">
        <f t="shared" si="0"/>
        <v>8</v>
      </c>
      <c r="B11" t="s">
        <v>1114</v>
      </c>
      <c r="C11">
        <v>8</v>
      </c>
      <c r="I11" s="105"/>
      <c r="J11" s="105"/>
      <c r="K11" s="105"/>
    </row>
    <row r="12" spans="1:11" ht="15" thickBot="1">
      <c r="A12" t="str">
        <f t="shared" si="0"/>
        <v>17</v>
      </c>
      <c r="B12" t="s">
        <v>1924</v>
      </c>
      <c r="C12">
        <v>17</v>
      </c>
      <c r="I12" s="105"/>
      <c r="J12" s="105"/>
      <c r="K12" s="105"/>
    </row>
    <row r="13" spans="1:11" ht="15" thickBot="1">
      <c r="A13" t="str">
        <f t="shared" si="0"/>
        <v>14</v>
      </c>
      <c r="B13" t="s">
        <v>1682</v>
      </c>
      <c r="C13">
        <v>14</v>
      </c>
      <c r="I13" s="105"/>
      <c r="J13" s="105"/>
      <c r="K13" s="105"/>
    </row>
    <row r="14" spans="1:11" ht="15" thickBot="1">
      <c r="A14" t="str">
        <f t="shared" si="0"/>
        <v>16</v>
      </c>
      <c r="B14" t="s">
        <v>1852</v>
      </c>
      <c r="C14">
        <v>16</v>
      </c>
      <c r="I14" s="105"/>
      <c r="J14" s="105"/>
      <c r="K14" s="105"/>
    </row>
    <row r="15" spans="1:11" ht="15" thickBot="1">
      <c r="A15" t="str">
        <f t="shared" si="0"/>
        <v>18</v>
      </c>
      <c r="B15" t="s">
        <v>2003</v>
      </c>
      <c r="C15">
        <v>18</v>
      </c>
      <c r="I15" s="105"/>
      <c r="J15" s="105"/>
      <c r="K15" s="105"/>
    </row>
    <row r="16" spans="1:11" ht="15" thickBot="1">
      <c r="A16" t="str">
        <f t="shared" si="0"/>
        <v>4</v>
      </c>
      <c r="B16" t="s">
        <v>784</v>
      </c>
      <c r="C16">
        <v>4</v>
      </c>
      <c r="I16" s="105"/>
      <c r="J16" s="105"/>
      <c r="K16" s="105"/>
    </row>
    <row r="17" spans="1:11" ht="15" thickBot="1">
      <c r="A17" t="str">
        <f t="shared" si="0"/>
        <v>3</v>
      </c>
      <c r="B17" t="s">
        <v>676</v>
      </c>
      <c r="C17">
        <v>3</v>
      </c>
      <c r="I17" s="105"/>
      <c r="J17" s="105"/>
      <c r="K17" s="105"/>
    </row>
    <row r="18" spans="1:11" ht="15" thickBot="1">
      <c r="A18" t="str">
        <f t="shared" si="0"/>
        <v>11</v>
      </c>
      <c r="B18" t="s">
        <v>1427</v>
      </c>
      <c r="C18">
        <v>11</v>
      </c>
      <c r="I18" s="105"/>
      <c r="J18" s="105"/>
      <c r="K18" s="105"/>
    </row>
    <row r="19" spans="1:11" ht="15" thickBot="1">
      <c r="A19" t="str">
        <f t="shared" si="0"/>
        <v>20</v>
      </c>
      <c r="B19" t="s">
        <v>2176</v>
      </c>
      <c r="C19">
        <v>20</v>
      </c>
      <c r="I19" s="105"/>
      <c r="J19" s="105"/>
      <c r="K19" s="105"/>
    </row>
    <row r="20" spans="1:11" ht="15" thickBot="1">
      <c r="A20" t="str">
        <f t="shared" si="0"/>
        <v>13</v>
      </c>
      <c r="B20" t="s">
        <v>1605</v>
      </c>
      <c r="C20">
        <v>13</v>
      </c>
      <c r="I20" s="105"/>
      <c r="J20" s="105"/>
      <c r="K20" s="105"/>
    </row>
    <row r="21" spans="1:11" ht="15" thickBot="1">
      <c r="A21" t="str">
        <f t="shared" si="0"/>
        <v>6</v>
      </c>
      <c r="B21" t="s">
        <v>1025</v>
      </c>
      <c r="C21">
        <v>6</v>
      </c>
      <c r="I21" s="105"/>
      <c r="J21" s="105"/>
      <c r="K21" s="105"/>
    </row>
    <row r="22" spans="1:11" ht="15" thickBot="1">
      <c r="A22" t="str">
        <f t="shared" si="0"/>
        <v>1</v>
      </c>
      <c r="B22" t="s">
        <v>220</v>
      </c>
      <c r="C22">
        <v>1</v>
      </c>
      <c r="I22" s="105"/>
      <c r="J22" s="105"/>
      <c r="K22" s="105"/>
    </row>
    <row r="23" spans="1:11" ht="15" thickBot="1">
      <c r="A23" t="str">
        <f t="shared" si="0"/>
        <v>5</v>
      </c>
      <c r="B23" t="s">
        <v>889</v>
      </c>
      <c r="C23">
        <v>5</v>
      </c>
      <c r="I23" s="105"/>
      <c r="J23" s="105"/>
      <c r="K23" s="105"/>
    </row>
    <row r="24" spans="1:11" ht="15" thickBot="1">
      <c r="A24" t="str">
        <f t="shared" si="0"/>
        <v/>
      </c>
      <c r="B24" t="s">
        <v>2279</v>
      </c>
      <c r="H24" s="105"/>
      <c r="I24" s="105"/>
      <c r="J24" s="105"/>
      <c r="K24" s="105"/>
    </row>
    <row r="25" spans="1:11" ht="15" thickBot="1">
      <c r="A25" t="str">
        <f t="shared" si="0"/>
        <v/>
      </c>
      <c r="H25" s="105"/>
      <c r="I25" s="105"/>
      <c r="J25" s="105"/>
      <c r="K25" s="105"/>
    </row>
    <row r="26" spans="1:11" ht="15" thickBot="1">
      <c r="A26" t="str">
        <f t="shared" si="0"/>
        <v/>
      </c>
      <c r="H26" s="105"/>
      <c r="I26" s="105"/>
      <c r="J26" s="105"/>
      <c r="K26" s="105"/>
    </row>
    <row r="27" spans="1:11" ht="15" thickBot="1">
      <c r="A27" t="str">
        <f t="shared" si="0"/>
        <v/>
      </c>
      <c r="H27" s="105"/>
      <c r="I27" s="105"/>
      <c r="J27" s="105"/>
      <c r="K27" s="105"/>
    </row>
    <row r="28" spans="1:11" ht="15" thickBot="1">
      <c r="A28" t="str">
        <f t="shared" si="0"/>
        <v/>
      </c>
      <c r="H28" s="105"/>
      <c r="I28" s="105"/>
      <c r="J28" s="105"/>
      <c r="K28" s="105"/>
    </row>
    <row r="29" spans="1:11" ht="15" thickBot="1">
      <c r="A29" t="str">
        <f t="shared" si="0"/>
        <v/>
      </c>
      <c r="H29" s="105"/>
      <c r="I29" s="105"/>
      <c r="J29" s="105"/>
      <c r="K29" s="105"/>
    </row>
    <row r="30" spans="1:11" ht="15" thickBot="1">
      <c r="A30" t="str">
        <f t="shared" si="0"/>
        <v/>
      </c>
      <c r="H30" s="105"/>
      <c r="I30" s="105"/>
      <c r="J30" s="105"/>
      <c r="K30" s="105"/>
    </row>
    <row r="31" spans="1:11" ht="15" thickBot="1">
      <c r="A31" t="str">
        <f t="shared" si="0"/>
        <v/>
      </c>
      <c r="H31" s="105"/>
      <c r="I31" s="105"/>
      <c r="J31" s="105"/>
      <c r="K31" s="105"/>
    </row>
    <row r="32" spans="1:11" ht="15" thickBot="1">
      <c r="A32" t="str">
        <f t="shared" si="0"/>
        <v/>
      </c>
      <c r="H32" s="105"/>
      <c r="I32" s="105"/>
      <c r="J32" s="105"/>
      <c r="K32" s="105"/>
    </row>
    <row r="33" spans="1:11" ht="15" thickBot="1">
      <c r="A33" t="str">
        <f t="shared" si="0"/>
        <v/>
      </c>
      <c r="H33" s="105"/>
      <c r="I33" s="105"/>
      <c r="J33" s="105"/>
      <c r="K33" s="105"/>
    </row>
    <row r="34" spans="1:11" ht="15" thickBot="1">
      <c r="A34" t="str">
        <f t="shared" si="0"/>
        <v/>
      </c>
      <c r="H34" s="105"/>
      <c r="I34" s="105"/>
      <c r="J34" s="105"/>
      <c r="K34" s="105"/>
    </row>
    <row r="35" spans="1:11" ht="15" thickBot="1">
      <c r="A35" t="str">
        <f t="shared" si="0"/>
        <v/>
      </c>
      <c r="H35" s="105"/>
      <c r="I35" s="105"/>
      <c r="J35" s="105"/>
      <c r="K35" s="105"/>
    </row>
    <row r="36" spans="1:11" ht="15" thickBot="1">
      <c r="A36" t="str">
        <f t="shared" ref="A36:A67" si="1">C36&amp;D36</f>
        <v/>
      </c>
      <c r="H36" s="105"/>
      <c r="I36" s="105"/>
      <c r="J36" s="105"/>
      <c r="K36" s="105"/>
    </row>
    <row r="37" spans="1:11" ht="15" thickBot="1">
      <c r="A37" t="str">
        <f t="shared" si="1"/>
        <v/>
      </c>
      <c r="H37" s="105"/>
      <c r="I37" s="105"/>
      <c r="J37" s="105"/>
      <c r="K37" s="105"/>
    </row>
    <row r="38" spans="1:11" ht="15" thickBot="1">
      <c r="A38" t="str">
        <f t="shared" si="1"/>
        <v/>
      </c>
      <c r="H38" s="105"/>
      <c r="I38" s="105"/>
      <c r="J38" s="105"/>
      <c r="K38" s="105"/>
    </row>
    <row r="39" spans="1:11" ht="15" thickBot="1">
      <c r="A39" t="str">
        <f t="shared" si="1"/>
        <v/>
      </c>
      <c r="H39" s="105"/>
      <c r="I39" s="105"/>
      <c r="J39" s="105"/>
      <c r="K39" s="105"/>
    </row>
    <row r="40" spans="1:11" ht="15" thickBot="1">
      <c r="A40" t="str">
        <f t="shared" si="1"/>
        <v/>
      </c>
      <c r="H40" s="105"/>
      <c r="I40" s="105"/>
      <c r="J40" s="105"/>
      <c r="K40" s="105"/>
    </row>
    <row r="41" spans="1:11" ht="15" thickBot="1">
      <c r="A41" t="str">
        <f t="shared" si="1"/>
        <v/>
      </c>
      <c r="H41" s="105"/>
      <c r="I41" s="105"/>
      <c r="J41" s="105"/>
      <c r="K41" s="105"/>
    </row>
    <row r="42" spans="1:11" ht="15" thickBot="1">
      <c r="A42" t="str">
        <f t="shared" si="1"/>
        <v/>
      </c>
      <c r="H42" s="105"/>
      <c r="I42" s="105"/>
      <c r="J42" s="105"/>
      <c r="K42" s="105"/>
    </row>
    <row r="43" spans="1:11" ht="15" thickBot="1">
      <c r="A43" t="str">
        <f t="shared" si="1"/>
        <v/>
      </c>
      <c r="H43" s="105"/>
      <c r="I43" s="105"/>
      <c r="J43" s="105"/>
      <c r="K43" s="105"/>
    </row>
    <row r="44" spans="1:11" ht="15" thickBot="1">
      <c r="A44" t="str">
        <f t="shared" si="1"/>
        <v/>
      </c>
      <c r="G44" s="105"/>
      <c r="H44" s="105"/>
      <c r="I44" s="105"/>
      <c r="J44" s="105"/>
      <c r="K44" s="105"/>
    </row>
    <row r="45" spans="1:11" ht="15" thickBot="1">
      <c r="A45" t="str">
        <f t="shared" si="1"/>
        <v/>
      </c>
      <c r="G45" s="105"/>
      <c r="H45" s="105"/>
      <c r="I45" s="105"/>
      <c r="J45" s="105"/>
      <c r="K45" s="105"/>
    </row>
    <row r="46" spans="1:11" ht="15" thickBot="1">
      <c r="A46" t="str">
        <f t="shared" si="1"/>
        <v/>
      </c>
      <c r="G46" s="105"/>
      <c r="H46" s="105"/>
      <c r="I46" s="105"/>
      <c r="J46" s="105"/>
      <c r="K46" s="105"/>
    </row>
    <row r="47" spans="1:11" ht="15" thickBot="1">
      <c r="A47" t="str">
        <f t="shared" si="1"/>
        <v/>
      </c>
      <c r="G47" s="105"/>
      <c r="H47" s="105"/>
      <c r="I47" s="105"/>
      <c r="J47" s="105"/>
      <c r="K47" s="105"/>
    </row>
    <row r="48" spans="1:11" ht="15" thickBot="1">
      <c r="A48" t="str">
        <f t="shared" si="1"/>
        <v/>
      </c>
      <c r="G48" s="105"/>
      <c r="H48" s="105"/>
      <c r="I48" s="105"/>
      <c r="J48" s="105"/>
      <c r="K48" s="105"/>
    </row>
    <row r="49" spans="1:11" ht="15" thickBot="1">
      <c r="A49" t="str">
        <f t="shared" si="1"/>
        <v/>
      </c>
      <c r="G49" s="105"/>
      <c r="H49" s="105"/>
      <c r="I49" s="105"/>
      <c r="J49" s="105"/>
      <c r="K49" s="105"/>
    </row>
    <row r="50" spans="1:11" ht="15" thickBot="1">
      <c r="A50" t="str">
        <f t="shared" si="1"/>
        <v/>
      </c>
      <c r="G50" s="105"/>
      <c r="H50" s="105"/>
      <c r="I50" s="105"/>
      <c r="J50" s="105"/>
      <c r="K50" s="105"/>
    </row>
    <row r="51" spans="1:11" ht="15" thickBot="1">
      <c r="A51" t="str">
        <f t="shared" si="1"/>
        <v/>
      </c>
      <c r="G51" s="105"/>
      <c r="H51" s="105"/>
      <c r="I51" s="105"/>
      <c r="J51" s="105"/>
      <c r="K51" s="105"/>
    </row>
    <row r="52" spans="1:11" ht="15" thickBot="1">
      <c r="A52" t="str">
        <f t="shared" si="1"/>
        <v/>
      </c>
      <c r="G52" s="105"/>
      <c r="H52" s="105"/>
      <c r="I52" s="105"/>
      <c r="J52" s="105"/>
      <c r="K52" s="105"/>
    </row>
    <row r="53" spans="1:11" ht="15" thickBot="1">
      <c r="A53" t="str">
        <f t="shared" si="1"/>
        <v/>
      </c>
      <c r="G53" s="105"/>
      <c r="H53" s="105"/>
      <c r="I53" s="105"/>
      <c r="J53" s="105"/>
      <c r="K53" s="105"/>
    </row>
    <row r="54" spans="1:11" ht="15" thickBot="1">
      <c r="A54" t="str">
        <f t="shared" si="1"/>
        <v/>
      </c>
      <c r="G54" s="105"/>
      <c r="H54" s="105"/>
      <c r="I54" s="105"/>
      <c r="J54" s="105"/>
      <c r="K54" s="105"/>
    </row>
    <row r="55" spans="1:11" ht="15" thickBot="1">
      <c r="A55" t="str">
        <f t="shared" si="1"/>
        <v/>
      </c>
      <c r="G55" s="105"/>
      <c r="H55" s="105"/>
      <c r="I55" s="105"/>
      <c r="J55" s="105"/>
      <c r="K55" s="105"/>
    </row>
    <row r="56" spans="1:11" ht="15" thickBot="1">
      <c r="A56" t="str">
        <f t="shared" si="1"/>
        <v/>
      </c>
      <c r="G56" s="105"/>
      <c r="H56" s="105"/>
      <c r="I56" s="105"/>
      <c r="J56" s="105"/>
      <c r="K56" s="105"/>
    </row>
    <row r="57" spans="1:11" ht="15" thickBot="1">
      <c r="A57" t="str">
        <f t="shared" si="1"/>
        <v/>
      </c>
      <c r="G57" s="105"/>
      <c r="H57" s="105"/>
      <c r="I57" s="105"/>
      <c r="J57" s="105"/>
      <c r="K57" s="105"/>
    </row>
    <row r="58" spans="1:11" ht="15" thickBot="1">
      <c r="A58" t="str">
        <f t="shared" si="1"/>
        <v/>
      </c>
      <c r="G58" s="105"/>
      <c r="H58" s="105"/>
      <c r="I58" s="105"/>
      <c r="J58" s="105"/>
      <c r="K58" s="105"/>
    </row>
    <row r="59" spans="1:11" ht="15" thickBot="1">
      <c r="A59" t="str">
        <f t="shared" si="1"/>
        <v/>
      </c>
      <c r="G59" s="105"/>
      <c r="H59" s="105"/>
      <c r="I59" s="105"/>
      <c r="J59" s="105"/>
      <c r="K59" s="105"/>
    </row>
    <row r="60" spans="1:11" ht="15" thickBot="1">
      <c r="A60" t="str">
        <f t="shared" si="1"/>
        <v/>
      </c>
      <c r="G60" s="105"/>
      <c r="H60" s="105"/>
      <c r="I60" s="105"/>
      <c r="J60" s="105"/>
      <c r="K60" s="105"/>
    </row>
    <row r="61" spans="1:11" ht="15" thickBot="1">
      <c r="A61" t="str">
        <f t="shared" si="1"/>
        <v/>
      </c>
      <c r="G61" s="105"/>
      <c r="H61" s="105"/>
      <c r="I61" s="105"/>
      <c r="J61" s="105"/>
      <c r="K61" s="105"/>
    </row>
    <row r="62" spans="1:11" ht="15" thickBot="1">
      <c r="A62" t="str">
        <f t="shared" si="1"/>
        <v/>
      </c>
      <c r="G62" s="105"/>
      <c r="H62" s="105"/>
      <c r="I62" s="105"/>
      <c r="J62" s="105"/>
      <c r="K62" s="105"/>
    </row>
    <row r="63" spans="1:11" ht="15" thickBot="1">
      <c r="A63" t="str">
        <f t="shared" si="1"/>
        <v/>
      </c>
      <c r="G63" s="105"/>
      <c r="H63" s="105"/>
      <c r="I63" s="105"/>
      <c r="J63" s="105"/>
      <c r="K63" s="105"/>
    </row>
    <row r="64" spans="1:11" ht="15" thickBot="1">
      <c r="A64" t="str">
        <f t="shared" si="1"/>
        <v/>
      </c>
      <c r="G64" s="105"/>
      <c r="H64" s="105"/>
      <c r="I64" s="105"/>
      <c r="J64" s="105"/>
      <c r="K64" s="105"/>
    </row>
    <row r="65" spans="1:11" ht="15" thickBot="1">
      <c r="A65" t="str">
        <f t="shared" si="1"/>
        <v/>
      </c>
      <c r="G65" s="105"/>
      <c r="H65" s="105"/>
      <c r="I65" s="105"/>
      <c r="J65" s="105"/>
      <c r="K65" s="105"/>
    </row>
    <row r="66" spans="1:11" ht="15" thickBot="1">
      <c r="A66" t="str">
        <f t="shared" si="1"/>
        <v/>
      </c>
      <c r="G66" s="105"/>
      <c r="H66" s="105"/>
      <c r="I66" s="105"/>
      <c r="J66" s="105"/>
      <c r="K66" s="105"/>
    </row>
    <row r="67" spans="1:11" ht="15" thickBot="1">
      <c r="A67" t="str">
        <f t="shared" si="1"/>
        <v/>
      </c>
      <c r="G67" s="105"/>
      <c r="H67" s="105"/>
      <c r="I67" s="105"/>
      <c r="J67" s="105"/>
      <c r="K67" s="105"/>
    </row>
    <row r="68" spans="1:11" ht="15" thickBot="1">
      <c r="F68" s="105"/>
      <c r="G68" s="105"/>
      <c r="H68" s="105"/>
      <c r="I68" s="105"/>
      <c r="J68" s="105"/>
      <c r="K68" s="105"/>
    </row>
    <row r="69" spans="1:11" ht="15" thickBot="1">
      <c r="B69" s="105"/>
      <c r="C69" s="105"/>
      <c r="D69" s="105"/>
      <c r="E69" s="105"/>
      <c r="F69" s="105"/>
      <c r="G69" s="105"/>
      <c r="H69" s="105"/>
      <c r="I69" s="105"/>
      <c r="J69" s="105"/>
      <c r="K69" s="105"/>
    </row>
    <row r="70" spans="1:11" ht="15" thickBot="1">
      <c r="B70" s="105"/>
      <c r="C70" s="105"/>
      <c r="D70" s="105"/>
      <c r="E70" s="105"/>
      <c r="F70" s="105"/>
      <c r="G70" s="105"/>
      <c r="H70" s="105"/>
      <c r="I70" s="105"/>
      <c r="J70" s="105"/>
      <c r="K70" s="105"/>
    </row>
    <row r="71" spans="1:11" ht="15" thickBot="1">
      <c r="B71" s="105"/>
      <c r="C71" s="105"/>
      <c r="D71" s="105"/>
      <c r="E71" s="105"/>
      <c r="F71" s="105"/>
      <c r="G71" s="105"/>
      <c r="H71" s="105"/>
      <c r="I71" s="105"/>
      <c r="J71" s="105"/>
      <c r="K71" s="105"/>
    </row>
    <row r="72" spans="1:11" ht="15" thickBot="1">
      <c r="B72" s="105"/>
      <c r="C72" s="105"/>
      <c r="D72" s="105"/>
      <c r="E72" s="105"/>
      <c r="F72" s="105"/>
      <c r="G72" s="105"/>
      <c r="H72" s="105"/>
      <c r="I72" s="105"/>
      <c r="J72" s="105"/>
      <c r="K72" s="105"/>
    </row>
    <row r="73" spans="1:11" ht="15" thickBot="1">
      <c r="B73" s="105"/>
      <c r="C73" s="105"/>
      <c r="D73" s="105"/>
      <c r="E73" s="105"/>
      <c r="F73" s="105"/>
      <c r="G73" s="105"/>
      <c r="H73" s="105"/>
      <c r="I73" s="105"/>
      <c r="J73" s="105"/>
      <c r="K73" s="105"/>
    </row>
    <row r="74" spans="1:11" ht="15" thickBot="1">
      <c r="B74" s="105"/>
      <c r="C74" s="105"/>
      <c r="D74" s="105"/>
      <c r="E74" s="105"/>
      <c r="F74" s="105"/>
      <c r="G74" s="105"/>
      <c r="H74" s="105"/>
      <c r="I74" s="105"/>
      <c r="J74" s="105"/>
      <c r="K74" s="105"/>
    </row>
    <row r="75" spans="1:11" ht="15" thickBot="1">
      <c r="B75" s="105"/>
      <c r="C75" s="105"/>
      <c r="D75" s="105"/>
      <c r="E75" s="105"/>
      <c r="F75" s="105"/>
      <c r="G75" s="105"/>
      <c r="H75" s="105"/>
      <c r="I75" s="105"/>
      <c r="J75" s="105"/>
      <c r="K75" s="105"/>
    </row>
    <row r="76" spans="1:11" ht="15" thickBot="1">
      <c r="B76" s="105"/>
      <c r="C76" s="105"/>
      <c r="D76" s="105"/>
      <c r="E76" s="105"/>
      <c r="F76" s="105"/>
      <c r="G76" s="105"/>
      <c r="H76" s="105"/>
      <c r="I76" s="105"/>
      <c r="J76" s="105"/>
      <c r="K76" s="105"/>
    </row>
    <row r="77" spans="1:11" ht="15" thickBot="1">
      <c r="B77" s="105"/>
      <c r="C77" s="105"/>
      <c r="D77" s="105"/>
      <c r="E77" s="105"/>
      <c r="F77" s="105"/>
      <c r="G77" s="105"/>
      <c r="H77" s="105"/>
      <c r="I77" s="105"/>
      <c r="J77" s="105"/>
      <c r="K77" s="105"/>
    </row>
    <row r="78" spans="1:11" ht="15" thickBot="1">
      <c r="B78" s="105"/>
      <c r="C78" s="105"/>
      <c r="D78" s="105"/>
      <c r="E78" s="105"/>
      <c r="F78" s="105"/>
      <c r="G78" s="105"/>
      <c r="H78" s="105"/>
      <c r="I78" s="105"/>
      <c r="J78" s="105"/>
      <c r="K78" s="105"/>
    </row>
    <row r="79" spans="1:11" ht="15" thickBot="1">
      <c r="B79" s="105"/>
      <c r="C79" s="105"/>
      <c r="D79" s="105"/>
      <c r="E79" s="105"/>
      <c r="F79" s="105"/>
      <c r="G79" s="105"/>
      <c r="H79" s="105"/>
      <c r="I79" s="105"/>
      <c r="J79" s="105"/>
      <c r="K79" s="105"/>
    </row>
    <row r="80" spans="1:11" ht="15" thickBot="1">
      <c r="B80" s="105"/>
      <c r="C80" s="105"/>
      <c r="D80" s="105"/>
      <c r="E80" s="105"/>
      <c r="F80" s="105"/>
      <c r="G80" s="105"/>
      <c r="H80" s="105"/>
      <c r="I80" s="105"/>
      <c r="J80" s="105"/>
      <c r="K80" s="105"/>
    </row>
    <row r="81" spans="2:11" ht="15" thickBot="1">
      <c r="B81" s="105"/>
      <c r="C81" s="105"/>
      <c r="D81" s="105"/>
      <c r="E81" s="105"/>
      <c r="F81" s="105"/>
      <c r="G81" s="105"/>
      <c r="H81" s="105"/>
      <c r="I81" s="105"/>
      <c r="J81" s="105"/>
      <c r="K81" s="105"/>
    </row>
    <row r="82" spans="2:11" ht="15" thickBot="1">
      <c r="B82" s="105"/>
      <c r="C82" s="105"/>
      <c r="D82" s="105"/>
      <c r="E82" s="105"/>
      <c r="F82" s="105"/>
      <c r="G82" s="105"/>
      <c r="H82" s="105"/>
      <c r="I82" s="105"/>
      <c r="J82" s="105"/>
      <c r="K82" s="105"/>
    </row>
    <row r="83" spans="2:11" ht="15" thickBot="1">
      <c r="B83" s="105"/>
      <c r="C83" s="105"/>
      <c r="D83" s="105"/>
      <c r="E83" s="105"/>
      <c r="F83" s="105"/>
      <c r="G83" s="105"/>
      <c r="H83" s="105"/>
      <c r="I83" s="105"/>
      <c r="J83" s="105"/>
      <c r="K83" s="105"/>
    </row>
    <row r="84" spans="2:11" ht="15" thickBot="1">
      <c r="B84" s="105"/>
      <c r="C84" s="105"/>
      <c r="D84" s="105"/>
      <c r="E84" s="105"/>
      <c r="F84" s="105"/>
      <c r="G84" s="105"/>
      <c r="H84" s="105"/>
      <c r="I84" s="105"/>
      <c r="J84" s="105"/>
      <c r="K84" s="105"/>
    </row>
    <row r="85" spans="2:11" ht="15" thickBot="1">
      <c r="B85" s="105"/>
      <c r="C85" s="105"/>
      <c r="D85" s="105"/>
      <c r="E85" s="105"/>
      <c r="F85" s="105"/>
      <c r="G85" s="105"/>
      <c r="H85" s="105"/>
      <c r="I85" s="105"/>
      <c r="J85" s="105"/>
      <c r="K85" s="105"/>
    </row>
    <row r="86" spans="2:11" ht="15" thickBot="1">
      <c r="B86" s="105"/>
      <c r="C86" s="105"/>
      <c r="D86" s="105"/>
      <c r="E86" s="105"/>
      <c r="F86" s="105"/>
      <c r="G86" s="105"/>
      <c r="H86" s="105"/>
      <c r="I86" s="105"/>
      <c r="J86" s="105"/>
      <c r="K86" s="105"/>
    </row>
    <row r="87" spans="2:11" ht="15" thickBot="1">
      <c r="B87" s="105"/>
      <c r="C87" s="105"/>
      <c r="D87" s="105"/>
      <c r="E87" s="105"/>
      <c r="F87" s="105"/>
      <c r="G87" s="105"/>
      <c r="H87" s="105"/>
      <c r="I87" s="105"/>
      <c r="J87" s="105"/>
      <c r="K87" s="105"/>
    </row>
    <row r="88" spans="2:11" ht="15" thickBot="1">
      <c r="B88" s="105"/>
      <c r="C88" s="105"/>
      <c r="D88" s="105"/>
      <c r="E88" s="105"/>
      <c r="F88" s="105"/>
      <c r="G88" s="105"/>
      <c r="H88" s="105"/>
      <c r="I88" s="105"/>
      <c r="J88" s="105"/>
      <c r="K88" s="105"/>
    </row>
    <row r="89" spans="2:11" ht="15" thickBot="1">
      <c r="B89" s="105"/>
      <c r="C89" s="105"/>
      <c r="D89" s="105"/>
      <c r="E89" s="105"/>
      <c r="F89" s="105"/>
      <c r="G89" s="105"/>
      <c r="H89" s="105"/>
      <c r="I89" s="105"/>
      <c r="J89" s="105"/>
      <c r="K89" s="105"/>
    </row>
    <row r="90" spans="2:11" ht="15" thickBot="1">
      <c r="B90" s="105"/>
      <c r="C90" s="105"/>
      <c r="D90" s="105"/>
      <c r="E90" s="105"/>
      <c r="F90" s="105"/>
      <c r="G90" s="105"/>
      <c r="H90" s="105"/>
      <c r="I90" s="105"/>
      <c r="J90" s="105"/>
      <c r="K90" s="105"/>
    </row>
    <row r="91" spans="2:11" ht="15" thickBot="1">
      <c r="B91" s="105"/>
      <c r="C91" s="105"/>
      <c r="D91" s="105"/>
      <c r="E91" s="105"/>
      <c r="F91" s="105"/>
      <c r="G91" s="105"/>
      <c r="H91" s="105"/>
      <c r="I91" s="105"/>
      <c r="J91" s="105"/>
      <c r="K91" s="105"/>
    </row>
    <row r="92" spans="2:11" ht="15" thickBot="1">
      <c r="B92" s="105"/>
      <c r="C92" s="105"/>
      <c r="D92" s="105"/>
      <c r="E92" s="105"/>
      <c r="F92" s="105"/>
      <c r="G92" s="105"/>
      <c r="H92" s="105"/>
      <c r="I92" s="105"/>
      <c r="J92" s="105"/>
      <c r="K92" s="105"/>
    </row>
    <row r="93" spans="2:11" ht="15" thickBot="1">
      <c r="B93" s="105"/>
      <c r="C93" s="105"/>
      <c r="D93" s="105"/>
      <c r="E93" s="105"/>
      <c r="F93" s="105"/>
      <c r="G93" s="105"/>
      <c r="H93" s="105"/>
      <c r="I93" s="105"/>
      <c r="J93" s="105"/>
      <c r="K93" s="105"/>
    </row>
    <row r="94" spans="2:11" ht="15" thickBot="1">
      <c r="B94" s="105"/>
      <c r="C94" s="105"/>
      <c r="D94" s="105"/>
      <c r="E94" s="105"/>
      <c r="F94" s="105"/>
      <c r="G94" s="105"/>
      <c r="H94" s="105"/>
      <c r="I94" s="105"/>
      <c r="J94" s="105"/>
      <c r="K94" s="105"/>
    </row>
    <row r="95" spans="2:11" ht="15" thickBot="1">
      <c r="B95" s="105"/>
      <c r="C95" s="105"/>
      <c r="D95" s="105"/>
      <c r="E95" s="105"/>
      <c r="F95" s="105"/>
      <c r="G95" s="105"/>
      <c r="H95" s="105"/>
      <c r="I95" s="105"/>
      <c r="J95" s="105"/>
      <c r="K95" s="105"/>
    </row>
    <row r="96" spans="2:11" ht="15" thickBot="1">
      <c r="B96" s="105"/>
      <c r="C96" s="105"/>
      <c r="D96" s="105"/>
      <c r="E96" s="105"/>
      <c r="F96" s="105"/>
      <c r="G96" s="105"/>
      <c r="H96" s="105"/>
      <c r="I96" s="105"/>
      <c r="J96" s="105"/>
      <c r="K96" s="105"/>
    </row>
    <row r="97" spans="2:11" ht="15" thickBot="1">
      <c r="B97" s="105"/>
      <c r="C97" s="105"/>
      <c r="D97" s="105"/>
      <c r="E97" s="105"/>
      <c r="F97" s="105"/>
      <c r="G97" s="105"/>
      <c r="H97" s="105"/>
      <c r="I97" s="105"/>
      <c r="J97" s="105"/>
      <c r="K97" s="105"/>
    </row>
    <row r="98" spans="2:11" ht="15" thickBot="1">
      <c r="B98" s="105"/>
      <c r="C98" s="105"/>
      <c r="D98" s="105"/>
      <c r="E98" s="105"/>
      <c r="F98" s="105"/>
      <c r="G98" s="105"/>
      <c r="H98" s="105"/>
      <c r="I98" s="105"/>
      <c r="J98" s="105"/>
      <c r="K98" s="105"/>
    </row>
    <row r="99" spans="2:11" ht="15" thickBot="1">
      <c r="B99" s="105"/>
      <c r="C99" s="105"/>
      <c r="D99" s="105"/>
      <c r="E99" s="105"/>
      <c r="F99" s="105"/>
      <c r="G99" s="105"/>
      <c r="H99" s="105"/>
      <c r="I99" s="105"/>
      <c r="J99" s="105"/>
      <c r="K99" s="105"/>
    </row>
    <row r="100" spans="2:11" ht="15" thickBot="1">
      <c r="B100" s="105"/>
      <c r="C100" s="105"/>
      <c r="D100" s="105"/>
      <c r="E100" s="105"/>
      <c r="F100" s="105"/>
      <c r="G100" s="105"/>
      <c r="H100" s="105"/>
      <c r="I100" s="105"/>
      <c r="J100" s="105"/>
      <c r="K100" s="105"/>
    </row>
    <row r="101" spans="2:11" ht="15" thickBot="1">
      <c r="B101" s="105"/>
      <c r="C101" s="105"/>
      <c r="D101" s="105"/>
      <c r="E101" s="105"/>
      <c r="F101" s="105"/>
      <c r="G101" s="105"/>
      <c r="H101" s="105"/>
      <c r="I101" s="105"/>
      <c r="J101" s="105"/>
      <c r="K101" s="105"/>
    </row>
    <row r="102" spans="2:11" ht="15" thickBot="1">
      <c r="B102" s="105"/>
      <c r="C102" s="105"/>
      <c r="D102" s="105"/>
      <c r="E102" s="105"/>
      <c r="F102" s="105"/>
      <c r="G102" s="105"/>
      <c r="H102" s="105"/>
      <c r="I102" s="105"/>
      <c r="J102" s="105"/>
      <c r="K102" s="105"/>
    </row>
    <row r="103" spans="2:11" ht="15" thickBot="1">
      <c r="B103" s="105"/>
      <c r="C103" s="105"/>
      <c r="D103" s="105"/>
      <c r="E103" s="105"/>
      <c r="F103" s="105"/>
      <c r="G103" s="105"/>
      <c r="H103" s="105"/>
      <c r="I103" s="105"/>
      <c r="J103" s="105"/>
      <c r="K103" s="105"/>
    </row>
    <row r="104" spans="2:11" ht="15" thickBot="1">
      <c r="B104" s="105"/>
      <c r="C104" s="105"/>
      <c r="D104" s="105"/>
      <c r="E104" s="105"/>
      <c r="F104" s="105"/>
      <c r="G104" s="105"/>
      <c r="H104" s="105"/>
      <c r="I104" s="105"/>
      <c r="J104" s="105"/>
      <c r="K104" s="105"/>
    </row>
    <row r="105" spans="2:11" ht="15" thickBot="1">
      <c r="B105" s="105"/>
      <c r="C105" s="105"/>
      <c r="D105" s="105"/>
      <c r="E105" s="105"/>
      <c r="F105" s="105"/>
      <c r="G105" s="105"/>
      <c r="H105" s="105"/>
      <c r="I105" s="105"/>
      <c r="J105" s="105"/>
      <c r="K105" s="105"/>
    </row>
    <row r="106" spans="2:11" ht="15" thickBot="1">
      <c r="B106" s="105"/>
      <c r="C106" s="105"/>
      <c r="D106" s="105"/>
      <c r="E106" s="105"/>
      <c r="F106" s="105"/>
      <c r="G106" s="105"/>
      <c r="H106" s="105"/>
      <c r="I106" s="105"/>
      <c r="J106" s="105"/>
      <c r="K106" s="105"/>
    </row>
    <row r="107" spans="2:11" ht="15" thickBot="1">
      <c r="B107" s="105"/>
      <c r="C107" s="105"/>
      <c r="D107" s="105"/>
      <c r="E107" s="105"/>
      <c r="F107" s="105"/>
      <c r="G107" s="105"/>
      <c r="H107" s="105"/>
      <c r="I107" s="105"/>
      <c r="J107" s="105"/>
      <c r="K107" s="105"/>
    </row>
    <row r="108" spans="2:11" ht="15" thickBot="1">
      <c r="B108" s="105"/>
      <c r="C108" s="105"/>
      <c r="D108" s="105"/>
      <c r="E108" s="105"/>
      <c r="F108" s="105"/>
      <c r="G108" s="105"/>
      <c r="H108" s="105"/>
      <c r="I108" s="105"/>
      <c r="J108" s="105"/>
      <c r="K108" s="105"/>
    </row>
    <row r="109" spans="2:11" ht="15" thickBot="1">
      <c r="B109" s="105"/>
      <c r="C109" s="105"/>
      <c r="D109" s="105"/>
      <c r="E109" s="105"/>
      <c r="F109" s="105"/>
      <c r="G109" s="105"/>
      <c r="H109" s="105"/>
      <c r="I109" s="105"/>
      <c r="J109" s="105"/>
      <c r="K109" s="105"/>
    </row>
    <row r="110" spans="2:11" ht="15" thickBot="1">
      <c r="B110" s="105"/>
      <c r="C110" s="105"/>
      <c r="D110" s="105"/>
      <c r="E110" s="105"/>
      <c r="F110" s="105"/>
      <c r="G110" s="105"/>
      <c r="H110" s="105"/>
      <c r="I110" s="105"/>
      <c r="J110" s="105"/>
      <c r="K110" s="105"/>
    </row>
    <row r="111" spans="2:11" ht="15" thickBot="1">
      <c r="B111" s="105"/>
      <c r="C111" s="105"/>
      <c r="D111" s="105"/>
      <c r="E111" s="105"/>
      <c r="F111" s="105"/>
      <c r="G111" s="105"/>
      <c r="H111" s="105"/>
      <c r="I111" s="105"/>
      <c r="J111" s="105"/>
      <c r="K111" s="105"/>
    </row>
    <row r="112" spans="2:11" ht="15" thickBot="1">
      <c r="B112" s="105"/>
      <c r="C112" s="105"/>
      <c r="D112" s="105"/>
      <c r="E112" s="105"/>
      <c r="F112" s="105"/>
      <c r="G112" s="105"/>
      <c r="H112" s="105"/>
      <c r="I112" s="105"/>
      <c r="J112" s="105"/>
      <c r="K112" s="105"/>
    </row>
    <row r="113" spans="2:11" ht="15" thickBot="1">
      <c r="B113" s="105"/>
      <c r="C113" s="105"/>
      <c r="D113" s="105"/>
      <c r="E113" s="105"/>
      <c r="F113" s="105"/>
      <c r="G113" s="105"/>
      <c r="H113" s="105"/>
      <c r="I113" s="105"/>
      <c r="J113" s="105"/>
      <c r="K113" s="105"/>
    </row>
    <row r="114" spans="2:11" ht="15" thickBot="1">
      <c r="B114" s="105"/>
      <c r="C114" s="105"/>
      <c r="D114" s="105"/>
      <c r="E114" s="105"/>
      <c r="F114" s="105"/>
      <c r="G114" s="105"/>
      <c r="H114" s="105"/>
      <c r="I114" s="105"/>
      <c r="J114" s="105"/>
      <c r="K114" s="105"/>
    </row>
    <row r="115" spans="2:11" ht="15" thickBot="1">
      <c r="B115" s="105"/>
      <c r="C115" s="105"/>
      <c r="D115" s="105"/>
      <c r="E115" s="105"/>
      <c r="F115" s="105"/>
      <c r="G115" s="105"/>
      <c r="H115" s="105"/>
      <c r="I115" s="105"/>
      <c r="J115" s="105"/>
      <c r="K115" s="105"/>
    </row>
    <row r="116" spans="2:11" ht="15" thickBot="1">
      <c r="B116" s="105"/>
      <c r="C116" s="105"/>
      <c r="D116" s="105"/>
      <c r="E116" s="105"/>
      <c r="F116" s="105"/>
      <c r="G116" s="105"/>
      <c r="H116" s="105"/>
      <c r="I116" s="105"/>
      <c r="J116" s="105"/>
      <c r="K116" s="105"/>
    </row>
    <row r="117" spans="2:11" ht="15" thickBot="1">
      <c r="B117" s="105"/>
      <c r="C117" s="105"/>
      <c r="D117" s="105"/>
      <c r="E117" s="105"/>
      <c r="F117" s="105"/>
      <c r="G117" s="105"/>
      <c r="H117" s="105"/>
      <c r="I117" s="105"/>
      <c r="J117" s="105"/>
      <c r="K117" s="105"/>
    </row>
    <row r="118" spans="2:11" ht="15" thickBot="1">
      <c r="B118" s="105"/>
      <c r="C118" s="105"/>
      <c r="D118" s="105"/>
      <c r="E118" s="105"/>
      <c r="F118" s="105"/>
      <c r="G118" s="105"/>
      <c r="H118" s="105"/>
      <c r="I118" s="105"/>
      <c r="J118" s="105"/>
      <c r="K118" s="105"/>
    </row>
    <row r="119" spans="2:11" ht="15" thickBot="1">
      <c r="B119" s="105"/>
      <c r="C119" s="105"/>
      <c r="D119" s="105"/>
      <c r="E119" s="105"/>
      <c r="F119" s="105"/>
      <c r="G119" s="105"/>
      <c r="H119" s="105"/>
      <c r="I119" s="105"/>
      <c r="J119" s="105"/>
      <c r="K119" s="105"/>
    </row>
    <row r="120" spans="2:11" ht="15" thickBot="1">
      <c r="B120" s="105"/>
      <c r="C120" s="105"/>
      <c r="D120" s="105"/>
      <c r="E120" s="105"/>
      <c r="F120" s="105"/>
      <c r="G120" s="105"/>
      <c r="H120" s="105"/>
      <c r="I120" s="105"/>
      <c r="J120" s="105"/>
      <c r="K120" s="105"/>
    </row>
    <row r="121" spans="2:11" ht="15" thickBot="1">
      <c r="B121" s="105"/>
      <c r="C121" s="105"/>
      <c r="D121" s="105"/>
      <c r="E121" s="105"/>
      <c r="F121" s="105"/>
      <c r="G121" s="105"/>
      <c r="H121" s="105"/>
      <c r="I121" s="105"/>
      <c r="J121" s="105"/>
      <c r="K121" s="105"/>
    </row>
    <row r="122" spans="2:11" ht="15" thickBot="1">
      <c r="B122" s="105"/>
      <c r="C122" s="105"/>
      <c r="D122" s="105"/>
      <c r="E122" s="105"/>
      <c r="F122" s="105"/>
      <c r="G122" s="105"/>
      <c r="H122" s="105"/>
      <c r="I122" s="105"/>
      <c r="J122" s="105"/>
      <c r="K122" s="105"/>
    </row>
    <row r="123" spans="2:11" ht="15" thickBot="1">
      <c r="B123" s="105"/>
      <c r="C123" s="105"/>
      <c r="D123" s="105"/>
      <c r="E123" s="105"/>
      <c r="F123" s="105"/>
      <c r="G123" s="105"/>
      <c r="H123" s="105"/>
      <c r="I123" s="105"/>
      <c r="J123" s="105"/>
      <c r="K123" s="105"/>
    </row>
    <row r="124" spans="2:11" ht="15" thickBot="1">
      <c r="B124" s="105"/>
      <c r="C124" s="105"/>
      <c r="D124" s="105"/>
      <c r="E124" s="105"/>
      <c r="F124" s="105"/>
      <c r="G124" s="105"/>
      <c r="H124" s="105"/>
      <c r="I124" s="105"/>
      <c r="J124" s="105"/>
      <c r="K124" s="105"/>
    </row>
    <row r="125" spans="2:11" ht="15" thickBot="1">
      <c r="B125" s="105"/>
      <c r="C125" s="105"/>
      <c r="D125" s="105"/>
      <c r="E125" s="105"/>
      <c r="F125" s="105"/>
      <c r="G125" s="105"/>
      <c r="H125" s="105"/>
      <c r="I125" s="105"/>
      <c r="J125" s="105"/>
      <c r="K125" s="105"/>
    </row>
    <row r="126" spans="2:11" ht="15" thickBot="1">
      <c r="B126" s="105"/>
      <c r="C126" s="105"/>
      <c r="D126" s="105"/>
      <c r="E126" s="105"/>
      <c r="F126" s="105"/>
      <c r="G126" s="105"/>
      <c r="H126" s="105"/>
      <c r="I126" s="105"/>
      <c r="J126" s="105"/>
      <c r="K126" s="105"/>
    </row>
    <row r="127" spans="2:11" ht="15" thickBot="1">
      <c r="B127" s="105"/>
      <c r="C127" s="105"/>
      <c r="D127" s="105"/>
      <c r="E127" s="105"/>
      <c r="F127" s="105"/>
      <c r="G127" s="105"/>
      <c r="H127" s="105"/>
      <c r="I127" s="105"/>
      <c r="J127" s="105"/>
      <c r="K127" s="105"/>
    </row>
    <row r="128" spans="2:11" ht="15" thickBot="1">
      <c r="B128" s="105"/>
      <c r="C128" s="105"/>
      <c r="D128" s="105"/>
      <c r="E128" s="105"/>
      <c r="F128" s="105"/>
      <c r="G128" s="105"/>
      <c r="H128" s="105"/>
      <c r="I128" s="105"/>
      <c r="J128" s="105"/>
      <c r="K128" s="105"/>
    </row>
    <row r="129" spans="2:11" ht="15" thickBot="1">
      <c r="B129" s="105"/>
      <c r="C129" s="105"/>
      <c r="D129" s="105"/>
      <c r="E129" s="105"/>
      <c r="F129" s="105"/>
      <c r="G129" s="105"/>
      <c r="H129" s="105"/>
      <c r="I129" s="105"/>
      <c r="J129" s="105"/>
      <c r="K129" s="105"/>
    </row>
    <row r="130" spans="2:11" ht="15" thickBot="1">
      <c r="B130" s="105"/>
      <c r="C130" s="105"/>
      <c r="D130" s="105"/>
      <c r="E130" s="105"/>
      <c r="F130" s="105"/>
      <c r="G130" s="105"/>
      <c r="H130" s="105"/>
      <c r="I130" s="105"/>
      <c r="J130" s="105"/>
      <c r="K130" s="105"/>
    </row>
    <row r="131" spans="2:11" ht="15" thickBot="1">
      <c r="B131" s="105"/>
      <c r="C131" s="105"/>
      <c r="D131" s="105"/>
      <c r="E131" s="105"/>
      <c r="F131" s="105"/>
      <c r="G131" s="105"/>
      <c r="H131" s="105"/>
      <c r="I131" s="105"/>
      <c r="J131" s="105"/>
      <c r="K131" s="105"/>
    </row>
    <row r="132" spans="2:11" ht="15" thickBot="1">
      <c r="B132" s="105"/>
      <c r="C132" s="105"/>
      <c r="D132" s="105"/>
      <c r="E132" s="105"/>
      <c r="F132" s="105"/>
      <c r="G132" s="105"/>
      <c r="H132" s="105"/>
      <c r="I132" s="105"/>
      <c r="J132" s="105"/>
      <c r="K132" s="105"/>
    </row>
    <row r="133" spans="2:11" ht="15" thickBot="1">
      <c r="B133" s="105"/>
      <c r="C133" s="105"/>
      <c r="D133" s="105"/>
      <c r="E133" s="105"/>
      <c r="F133" s="105"/>
      <c r="G133" s="105"/>
      <c r="H133" s="105"/>
      <c r="I133" s="105"/>
      <c r="J133" s="105"/>
      <c r="K133" s="105"/>
    </row>
    <row r="134" spans="2:11" ht="15" thickBot="1">
      <c r="B134" s="105"/>
      <c r="C134" s="105"/>
      <c r="D134" s="105"/>
      <c r="E134" s="105"/>
      <c r="F134" s="105"/>
      <c r="G134" s="105"/>
      <c r="H134" s="105"/>
      <c r="I134" s="105"/>
      <c r="J134" s="105"/>
      <c r="K134" s="105"/>
    </row>
    <row r="135" spans="2:11" ht="15" thickBot="1">
      <c r="B135" s="105"/>
      <c r="C135" s="105"/>
      <c r="D135" s="105"/>
      <c r="E135" s="105"/>
      <c r="F135" s="105"/>
      <c r="G135" s="105"/>
      <c r="H135" s="105"/>
      <c r="I135" s="105"/>
      <c r="J135" s="105"/>
      <c r="K135" s="105"/>
    </row>
    <row r="136" spans="2:11" ht="15" thickBot="1">
      <c r="B136" s="105"/>
      <c r="C136" s="105"/>
      <c r="D136" s="105"/>
      <c r="E136" s="105"/>
      <c r="F136" s="105"/>
      <c r="G136" s="105"/>
      <c r="H136" s="105"/>
      <c r="I136" s="105"/>
      <c r="J136" s="105"/>
      <c r="K136" s="105"/>
    </row>
    <row r="137" spans="2:11" ht="15" thickBot="1">
      <c r="B137" s="105"/>
      <c r="C137" s="105"/>
      <c r="D137" s="105"/>
      <c r="E137" s="105"/>
      <c r="F137" s="105"/>
      <c r="G137" s="105"/>
      <c r="H137" s="105"/>
      <c r="I137" s="105"/>
      <c r="J137" s="105"/>
      <c r="K137" s="105"/>
    </row>
    <row r="138" spans="2:11" ht="15" thickBot="1">
      <c r="B138" s="105"/>
      <c r="C138" s="105"/>
      <c r="D138" s="105"/>
      <c r="E138" s="105"/>
      <c r="F138" s="105"/>
      <c r="G138" s="105"/>
      <c r="H138" s="105"/>
      <c r="I138" s="105"/>
      <c r="J138" s="105"/>
      <c r="K138" s="105"/>
    </row>
    <row r="139" spans="2:11" ht="15" thickBot="1">
      <c r="B139" s="105"/>
      <c r="C139" s="105"/>
      <c r="D139" s="105"/>
      <c r="E139" s="105"/>
      <c r="F139" s="105"/>
      <c r="G139" s="105"/>
      <c r="H139" s="105"/>
      <c r="I139" s="105"/>
      <c r="J139" s="105"/>
      <c r="K139" s="105"/>
    </row>
    <row r="140" spans="2:11" ht="15" thickBot="1">
      <c r="B140" s="105"/>
      <c r="C140" s="105"/>
      <c r="D140" s="105"/>
      <c r="E140" s="105"/>
      <c r="F140" s="105"/>
      <c r="G140" s="105"/>
      <c r="H140" s="105"/>
      <c r="I140" s="105"/>
      <c r="J140" s="105"/>
      <c r="K140" s="105"/>
    </row>
    <row r="141" spans="2:11" ht="15" thickBot="1">
      <c r="B141" s="105"/>
      <c r="C141" s="105"/>
      <c r="D141" s="105"/>
      <c r="E141" s="105"/>
      <c r="F141" s="105"/>
      <c r="G141" s="105"/>
      <c r="H141" s="105"/>
      <c r="I141" s="105"/>
      <c r="J141" s="105"/>
      <c r="K141" s="105"/>
    </row>
    <row r="142" spans="2:11" ht="15" thickBot="1">
      <c r="B142" s="105"/>
      <c r="C142" s="105"/>
      <c r="D142" s="105"/>
      <c r="E142" s="105"/>
      <c r="F142" s="105"/>
      <c r="G142" s="105"/>
      <c r="H142" s="105"/>
      <c r="I142" s="105"/>
      <c r="J142" s="105"/>
      <c r="K142" s="105"/>
    </row>
    <row r="143" spans="2:11" ht="15" thickBot="1">
      <c r="B143" s="105"/>
      <c r="C143" s="105"/>
      <c r="D143" s="105"/>
      <c r="E143" s="105"/>
      <c r="F143" s="105"/>
      <c r="G143" s="105"/>
      <c r="H143" s="105"/>
      <c r="I143" s="105"/>
      <c r="J143" s="105"/>
      <c r="K143" s="105"/>
    </row>
    <row r="144" spans="2:11" ht="15" thickBot="1">
      <c r="B144" s="105"/>
      <c r="C144" s="105"/>
      <c r="D144" s="105"/>
      <c r="E144" s="105"/>
      <c r="F144" s="105"/>
      <c r="G144" s="105"/>
      <c r="H144" s="105"/>
      <c r="I144" s="105"/>
      <c r="J144" s="105"/>
      <c r="K144" s="105"/>
    </row>
    <row r="145" spans="2:11" ht="15" thickBot="1">
      <c r="B145" s="105"/>
      <c r="C145" s="105"/>
      <c r="D145" s="105"/>
      <c r="E145" s="105"/>
      <c r="F145" s="105"/>
      <c r="G145" s="105"/>
      <c r="H145" s="105"/>
      <c r="I145" s="105"/>
      <c r="J145" s="105"/>
      <c r="K145" s="105"/>
    </row>
    <row r="146" spans="2:11" ht="15" thickBot="1">
      <c r="B146" s="105"/>
      <c r="C146" s="105"/>
      <c r="D146" s="105"/>
      <c r="E146" s="105"/>
      <c r="F146" s="105"/>
      <c r="G146" s="105"/>
      <c r="H146" s="105"/>
      <c r="I146" s="105"/>
      <c r="J146" s="105"/>
      <c r="K146" s="105"/>
    </row>
    <row r="147" spans="2:11" ht="15" thickBot="1">
      <c r="B147" s="105"/>
      <c r="C147" s="105"/>
      <c r="D147" s="105"/>
      <c r="E147" s="105"/>
      <c r="F147" s="105"/>
      <c r="G147" s="105"/>
      <c r="H147" s="105"/>
      <c r="I147" s="105"/>
      <c r="J147" s="105"/>
      <c r="K147" s="105"/>
    </row>
    <row r="148" spans="2:11" ht="15" thickBot="1">
      <c r="B148" s="105"/>
      <c r="C148" s="105"/>
      <c r="D148" s="105"/>
      <c r="E148" s="105"/>
      <c r="F148" s="105"/>
      <c r="G148" s="105"/>
      <c r="H148" s="105"/>
      <c r="I148" s="105"/>
      <c r="J148" s="105"/>
      <c r="K148" s="105"/>
    </row>
    <row r="149" spans="2:11" ht="15" thickBot="1">
      <c r="B149" s="105"/>
      <c r="C149" s="105"/>
      <c r="D149" s="105"/>
      <c r="E149" s="105"/>
      <c r="F149" s="105"/>
      <c r="G149" s="105"/>
      <c r="H149" s="105"/>
      <c r="I149" s="105"/>
      <c r="J149" s="105"/>
      <c r="K149" s="105"/>
    </row>
    <row r="150" spans="2:11" ht="15" thickBot="1">
      <c r="B150" s="105"/>
      <c r="C150" s="105"/>
      <c r="D150" s="105"/>
      <c r="E150" s="105"/>
      <c r="F150" s="105"/>
      <c r="G150" s="105"/>
      <c r="H150" s="105"/>
      <c r="I150" s="105"/>
      <c r="J150" s="105"/>
      <c r="K150" s="105"/>
    </row>
    <row r="151" spans="2:11" ht="15" thickBot="1">
      <c r="B151" s="105"/>
      <c r="C151" s="105"/>
      <c r="D151" s="105"/>
      <c r="E151" s="105"/>
      <c r="F151" s="105"/>
      <c r="G151" s="105"/>
      <c r="H151" s="105"/>
      <c r="I151" s="105"/>
      <c r="J151" s="105"/>
      <c r="K151" s="105"/>
    </row>
    <row r="152" spans="2:11" ht="15" thickBot="1">
      <c r="B152" s="105"/>
      <c r="C152" s="105"/>
      <c r="D152" s="105"/>
      <c r="E152" s="105"/>
      <c r="F152" s="105"/>
      <c r="G152" s="105"/>
      <c r="H152" s="105"/>
      <c r="I152" s="105"/>
      <c r="J152" s="105"/>
      <c r="K152" s="105"/>
    </row>
    <row r="153" spans="2:11" ht="15" thickBot="1">
      <c r="B153" s="105"/>
      <c r="C153" s="105"/>
      <c r="D153" s="105"/>
      <c r="E153" s="105"/>
      <c r="F153" s="105"/>
      <c r="G153" s="105"/>
      <c r="H153" s="105"/>
      <c r="I153" s="105"/>
      <c r="J153" s="105"/>
      <c r="K153" s="105"/>
    </row>
    <row r="154" spans="2:11" ht="15" thickBot="1">
      <c r="B154" s="105"/>
      <c r="C154" s="105"/>
      <c r="D154" s="105"/>
      <c r="E154" s="105"/>
      <c r="F154" s="105"/>
      <c r="G154" s="105"/>
      <c r="H154" s="105"/>
      <c r="I154" s="105"/>
      <c r="J154" s="105"/>
      <c r="K154" s="105"/>
    </row>
    <row r="155" spans="2:11" ht="15" thickBot="1">
      <c r="B155" s="105"/>
      <c r="C155" s="105"/>
      <c r="D155" s="105"/>
      <c r="E155" s="105"/>
      <c r="F155" s="105"/>
      <c r="G155" s="105"/>
      <c r="H155" s="105"/>
      <c r="I155" s="105"/>
      <c r="J155" s="105"/>
      <c r="K155" s="105"/>
    </row>
    <row r="156" spans="2:11" ht="15" thickBot="1">
      <c r="B156" s="105"/>
      <c r="C156" s="105"/>
      <c r="D156" s="105"/>
      <c r="E156" s="105"/>
      <c r="F156" s="105"/>
      <c r="G156" s="105"/>
      <c r="H156" s="105"/>
      <c r="I156" s="105"/>
      <c r="J156" s="105"/>
      <c r="K156" s="105"/>
    </row>
    <row r="157" spans="2:11" ht="15" thickBot="1">
      <c r="B157" s="105"/>
      <c r="C157" s="105"/>
      <c r="D157" s="105"/>
      <c r="E157" s="105"/>
      <c r="F157" s="105"/>
      <c r="G157" s="105"/>
      <c r="H157" s="105"/>
      <c r="I157" s="105"/>
      <c r="J157" s="105"/>
      <c r="K157" s="105"/>
    </row>
    <row r="158" spans="2:11" ht="15" thickBot="1">
      <c r="B158" s="105"/>
      <c r="C158" s="105"/>
      <c r="D158" s="105"/>
      <c r="E158" s="105"/>
      <c r="F158" s="105"/>
      <c r="G158" s="105"/>
      <c r="H158" s="105"/>
      <c r="I158" s="105"/>
      <c r="J158" s="105"/>
      <c r="K158" s="105"/>
    </row>
    <row r="159" spans="2:11" ht="15" thickBot="1">
      <c r="B159" s="105"/>
      <c r="C159" s="105"/>
      <c r="D159" s="105"/>
      <c r="E159" s="105"/>
      <c r="F159" s="105"/>
      <c r="G159" s="105"/>
      <c r="H159" s="105"/>
      <c r="I159" s="105"/>
      <c r="J159" s="105"/>
      <c r="K159" s="105"/>
    </row>
    <row r="160" spans="2:11" ht="15" thickBot="1">
      <c r="B160" s="105"/>
      <c r="C160" s="105"/>
      <c r="D160" s="105"/>
      <c r="E160" s="105"/>
      <c r="F160" s="105"/>
      <c r="G160" s="105"/>
      <c r="H160" s="105"/>
      <c r="I160" s="105"/>
      <c r="J160" s="105"/>
      <c r="K160" s="105"/>
    </row>
    <row r="161" spans="2:11" ht="15" thickBot="1">
      <c r="B161" s="105"/>
      <c r="C161" s="105"/>
      <c r="D161" s="105"/>
      <c r="E161" s="105"/>
      <c r="F161" s="105"/>
      <c r="G161" s="105"/>
      <c r="H161" s="105"/>
      <c r="I161" s="105"/>
      <c r="J161" s="105"/>
      <c r="K161" s="105"/>
    </row>
    <row r="162" spans="2:11" ht="15" thickBot="1">
      <c r="B162" s="105"/>
      <c r="C162" s="105"/>
      <c r="D162" s="105"/>
      <c r="E162" s="105"/>
      <c r="F162" s="105"/>
      <c r="G162" s="105"/>
      <c r="H162" s="105"/>
      <c r="I162" s="105"/>
      <c r="J162" s="105"/>
      <c r="K162" s="105"/>
    </row>
    <row r="163" spans="2:11" ht="15" thickBot="1">
      <c r="B163" s="105"/>
      <c r="C163" s="105"/>
      <c r="D163" s="105"/>
      <c r="E163" s="105"/>
      <c r="F163" s="105"/>
      <c r="G163" s="105"/>
      <c r="H163" s="105"/>
      <c r="I163" s="105"/>
      <c r="J163" s="105"/>
      <c r="K163" s="105"/>
    </row>
    <row r="164" spans="2:11" ht="15" thickBot="1">
      <c r="B164" s="105"/>
      <c r="C164" s="105"/>
      <c r="D164" s="105"/>
      <c r="E164" s="105"/>
      <c r="F164" s="105"/>
      <c r="G164" s="105"/>
      <c r="H164" s="105"/>
      <c r="I164" s="105"/>
      <c r="J164" s="105"/>
      <c r="K164" s="105"/>
    </row>
    <row r="165" spans="2:11" ht="15" thickBot="1">
      <c r="B165" s="105"/>
      <c r="C165" s="105"/>
      <c r="D165" s="105"/>
      <c r="E165" s="105"/>
      <c r="F165" s="105"/>
      <c r="G165" s="105"/>
      <c r="H165" s="105"/>
      <c r="I165" s="105"/>
      <c r="J165" s="105"/>
      <c r="K165" s="105"/>
    </row>
    <row r="166" spans="2:11" ht="15" thickBot="1">
      <c r="B166" s="105"/>
      <c r="C166" s="105"/>
      <c r="D166" s="105"/>
      <c r="E166" s="105"/>
      <c r="F166" s="105"/>
      <c r="G166" s="105"/>
      <c r="H166" s="105"/>
      <c r="I166" s="105"/>
      <c r="J166" s="105"/>
      <c r="K166" s="105"/>
    </row>
    <row r="167" spans="2:11" ht="15" thickBot="1">
      <c r="B167" s="105"/>
      <c r="C167" s="105"/>
      <c r="D167" s="105"/>
      <c r="E167" s="105"/>
      <c r="F167" s="105"/>
      <c r="G167" s="105"/>
      <c r="H167" s="105"/>
      <c r="I167" s="105"/>
      <c r="J167" s="105"/>
      <c r="K167" s="105"/>
    </row>
    <row r="168" spans="2:11" ht="15" thickBot="1">
      <c r="B168" s="105"/>
      <c r="C168" s="105"/>
      <c r="D168" s="105"/>
      <c r="E168" s="105"/>
      <c r="F168" s="105"/>
      <c r="G168" s="105"/>
      <c r="H168" s="105"/>
      <c r="I168" s="105"/>
      <c r="J168" s="105"/>
      <c r="K168" s="105"/>
    </row>
    <row r="169" spans="2:11" ht="15" thickBot="1">
      <c r="B169" s="105"/>
      <c r="C169" s="105"/>
      <c r="D169" s="105"/>
      <c r="E169" s="105"/>
      <c r="F169" s="105"/>
      <c r="G169" s="105"/>
      <c r="H169" s="105"/>
      <c r="I169" s="105"/>
      <c r="J169" s="105"/>
      <c r="K169" s="105"/>
    </row>
    <row r="170" spans="2:11" ht="15" thickBot="1">
      <c r="B170" s="105"/>
      <c r="C170" s="105"/>
      <c r="D170" s="105"/>
      <c r="E170" s="105"/>
      <c r="F170" s="105"/>
      <c r="G170" s="105"/>
      <c r="H170" s="105"/>
      <c r="I170" s="105"/>
      <c r="J170" s="105"/>
      <c r="K170" s="105"/>
    </row>
    <row r="171" spans="2:11" ht="15" thickBot="1">
      <c r="B171" s="105"/>
      <c r="C171" s="105"/>
      <c r="D171" s="105"/>
      <c r="E171" s="105"/>
      <c r="F171" s="105"/>
      <c r="G171" s="105"/>
      <c r="H171" s="105"/>
      <c r="I171" s="105"/>
      <c r="J171" s="105"/>
      <c r="K171" s="105"/>
    </row>
    <row r="172" spans="2:11" ht="15" thickBot="1">
      <c r="B172" s="105"/>
      <c r="C172" s="105"/>
      <c r="D172" s="105"/>
      <c r="E172" s="105"/>
      <c r="F172" s="105"/>
      <c r="G172" s="105"/>
      <c r="H172" s="105"/>
      <c r="I172" s="105"/>
      <c r="J172" s="105"/>
      <c r="K172" s="105"/>
    </row>
    <row r="173" spans="2:11" ht="15" thickBot="1">
      <c r="B173" s="105"/>
      <c r="C173" s="105"/>
      <c r="D173" s="105"/>
      <c r="E173" s="105"/>
      <c r="F173" s="105"/>
      <c r="G173" s="105"/>
      <c r="H173" s="105"/>
      <c r="I173" s="105"/>
      <c r="J173" s="105"/>
      <c r="K173" s="105"/>
    </row>
    <row r="174" spans="2:11" ht="15" thickBot="1">
      <c r="B174" s="105"/>
      <c r="C174" s="105"/>
      <c r="D174" s="105"/>
      <c r="E174" s="105"/>
      <c r="F174" s="105"/>
      <c r="G174" s="105"/>
      <c r="H174" s="105"/>
      <c r="I174" s="105"/>
      <c r="J174" s="105"/>
      <c r="K174" s="105"/>
    </row>
    <row r="175" spans="2:11" ht="15" thickBot="1">
      <c r="B175" s="105"/>
      <c r="C175" s="105"/>
      <c r="D175" s="105"/>
      <c r="E175" s="105"/>
      <c r="F175" s="105"/>
      <c r="G175" s="105"/>
      <c r="H175" s="105"/>
      <c r="I175" s="105"/>
      <c r="J175" s="105"/>
      <c r="K175" s="105"/>
    </row>
    <row r="176" spans="2:11" ht="15" thickBot="1">
      <c r="B176" s="105"/>
      <c r="C176" s="105"/>
      <c r="D176" s="105"/>
      <c r="E176" s="105"/>
      <c r="F176" s="105"/>
      <c r="G176" s="105"/>
      <c r="H176" s="105"/>
      <c r="I176" s="105"/>
      <c r="J176" s="105"/>
      <c r="K176" s="105"/>
    </row>
    <row r="177" spans="2:11" ht="15" thickBot="1">
      <c r="B177" s="105"/>
      <c r="C177" s="105"/>
      <c r="D177" s="105"/>
      <c r="E177" s="105"/>
      <c r="F177" s="105"/>
      <c r="G177" s="105"/>
      <c r="H177" s="105"/>
      <c r="I177" s="105"/>
      <c r="J177" s="105"/>
      <c r="K177" s="105"/>
    </row>
    <row r="178" spans="2:11" ht="15" thickBot="1">
      <c r="B178" s="105"/>
      <c r="C178" s="105"/>
      <c r="D178" s="105"/>
      <c r="E178" s="105"/>
      <c r="F178" s="105"/>
      <c r="G178" s="105"/>
      <c r="H178" s="105"/>
      <c r="I178" s="105"/>
      <c r="J178" s="105"/>
      <c r="K178" s="105"/>
    </row>
    <row r="179" spans="2:11" ht="15" thickBot="1">
      <c r="B179" s="105"/>
      <c r="C179" s="105"/>
      <c r="D179" s="105"/>
      <c r="E179" s="105"/>
      <c r="F179" s="105"/>
      <c r="G179" s="105"/>
      <c r="H179" s="105"/>
      <c r="I179" s="105"/>
      <c r="J179" s="105"/>
      <c r="K179" s="105"/>
    </row>
    <row r="180" spans="2:11" ht="15" thickBot="1">
      <c r="B180" s="105"/>
      <c r="C180" s="105"/>
      <c r="D180" s="105"/>
      <c r="E180" s="105"/>
      <c r="F180" s="105"/>
      <c r="G180" s="105"/>
      <c r="H180" s="105"/>
      <c r="I180" s="105"/>
      <c r="J180" s="105"/>
      <c r="K180" s="105"/>
    </row>
    <row r="181" spans="2:11" ht="15" thickBot="1">
      <c r="B181" s="105"/>
      <c r="C181" s="105"/>
      <c r="D181" s="105"/>
      <c r="E181" s="105"/>
      <c r="F181" s="105"/>
      <c r="G181" s="105"/>
      <c r="H181" s="105"/>
      <c r="I181" s="105"/>
      <c r="J181" s="105"/>
      <c r="K181" s="105"/>
    </row>
    <row r="182" spans="2:11" ht="15" thickBot="1">
      <c r="B182" s="105"/>
      <c r="C182" s="105"/>
      <c r="D182" s="105"/>
      <c r="E182" s="105"/>
      <c r="F182" s="105"/>
      <c r="G182" s="105"/>
      <c r="H182" s="105"/>
      <c r="I182" s="105"/>
      <c r="J182" s="105"/>
      <c r="K182" s="105"/>
    </row>
    <row r="183" spans="2:11" ht="15" thickBot="1">
      <c r="B183" s="105"/>
      <c r="C183" s="105"/>
      <c r="D183" s="105"/>
      <c r="E183" s="105"/>
      <c r="F183" s="105"/>
      <c r="G183" s="105"/>
      <c r="H183" s="105"/>
      <c r="I183" s="105"/>
      <c r="J183" s="105"/>
      <c r="K183" s="105"/>
    </row>
    <row r="184" spans="2:11" ht="15" thickBot="1">
      <c r="B184" s="105"/>
      <c r="C184" s="105"/>
      <c r="D184" s="105"/>
      <c r="E184" s="105"/>
      <c r="F184" s="105"/>
      <c r="G184" s="105"/>
      <c r="H184" s="105"/>
      <c r="I184" s="105"/>
      <c r="J184" s="105"/>
      <c r="K184" s="105"/>
    </row>
    <row r="185" spans="2:11" ht="15" thickBot="1">
      <c r="B185" s="105"/>
      <c r="C185" s="105"/>
      <c r="D185" s="105"/>
      <c r="E185" s="105"/>
      <c r="F185" s="105"/>
      <c r="G185" s="105"/>
      <c r="H185" s="105"/>
      <c r="I185" s="105"/>
      <c r="J185" s="105"/>
      <c r="K185" s="105"/>
    </row>
    <row r="186" spans="2:11" ht="15" thickBot="1">
      <c r="B186" s="105"/>
      <c r="C186" s="105"/>
      <c r="D186" s="105"/>
      <c r="E186" s="105"/>
      <c r="F186" s="105"/>
      <c r="G186" s="105"/>
      <c r="H186" s="105"/>
      <c r="I186" s="105"/>
      <c r="J186" s="105"/>
      <c r="K186" s="105"/>
    </row>
    <row r="187" spans="2:11" ht="15" thickBot="1">
      <c r="B187" s="105"/>
      <c r="C187" s="105"/>
      <c r="D187" s="105"/>
      <c r="E187" s="105"/>
      <c r="F187" s="105"/>
      <c r="G187" s="105"/>
      <c r="H187" s="105"/>
      <c r="I187" s="105"/>
      <c r="J187" s="105"/>
      <c r="K187" s="105"/>
    </row>
    <row r="188" spans="2:11" ht="15" thickBot="1">
      <c r="B188" s="105"/>
      <c r="C188" s="105"/>
      <c r="D188" s="105"/>
      <c r="E188" s="105"/>
      <c r="F188" s="105"/>
      <c r="G188" s="105"/>
      <c r="H188" s="105"/>
      <c r="I188" s="105"/>
      <c r="J188" s="105"/>
      <c r="K188" s="105"/>
    </row>
    <row r="189" spans="2:11" ht="15" thickBot="1">
      <c r="B189" s="105"/>
      <c r="C189" s="105"/>
      <c r="D189" s="105"/>
      <c r="E189" s="105"/>
      <c r="F189" s="105"/>
      <c r="G189" s="105"/>
      <c r="H189" s="105"/>
      <c r="I189" s="105"/>
      <c r="J189" s="105"/>
      <c r="K189" s="105"/>
    </row>
    <row r="190" spans="2:11" ht="15" thickBot="1">
      <c r="B190" s="105"/>
      <c r="C190" s="105"/>
      <c r="D190" s="105"/>
      <c r="E190" s="105"/>
      <c r="F190" s="105"/>
      <c r="G190" s="105"/>
      <c r="H190" s="105"/>
      <c r="I190" s="105"/>
      <c r="J190" s="105"/>
      <c r="K190" s="105"/>
    </row>
    <row r="191" spans="2:11" ht="15" thickBot="1">
      <c r="B191" s="105"/>
      <c r="C191" s="105"/>
      <c r="D191" s="105"/>
      <c r="E191" s="105"/>
      <c r="F191" s="105"/>
      <c r="G191" s="105"/>
      <c r="H191" s="105"/>
      <c r="I191" s="105"/>
      <c r="J191" s="105"/>
      <c r="K191" s="105"/>
    </row>
    <row r="192" spans="2:11" ht="15" thickBot="1">
      <c r="B192" s="105"/>
      <c r="C192" s="105"/>
      <c r="D192" s="105"/>
      <c r="E192" s="105"/>
      <c r="F192" s="105"/>
      <c r="G192" s="105"/>
      <c r="H192" s="105"/>
      <c r="I192" s="105"/>
      <c r="J192" s="105"/>
      <c r="K192" s="105"/>
    </row>
    <row r="193" spans="2:11" ht="15" thickBot="1">
      <c r="B193" s="105"/>
      <c r="C193" s="105"/>
      <c r="D193" s="105"/>
      <c r="E193" s="105"/>
      <c r="F193" s="105"/>
      <c r="G193" s="105"/>
      <c r="H193" s="105"/>
      <c r="I193" s="105"/>
      <c r="J193" s="105"/>
      <c r="K193" s="105"/>
    </row>
    <row r="194" spans="2:11" ht="15" thickBot="1">
      <c r="B194" s="105"/>
      <c r="C194" s="105"/>
      <c r="D194" s="105"/>
      <c r="E194" s="105"/>
      <c r="F194" s="105"/>
      <c r="G194" s="105"/>
      <c r="H194" s="105"/>
      <c r="I194" s="105"/>
      <c r="J194" s="105"/>
      <c r="K194" s="105"/>
    </row>
    <row r="195" spans="2:11" ht="15" thickBot="1">
      <c r="B195" s="105"/>
      <c r="C195" s="105"/>
      <c r="D195" s="105"/>
      <c r="E195" s="105"/>
      <c r="F195" s="105"/>
      <c r="G195" s="105"/>
      <c r="H195" s="105"/>
      <c r="I195" s="105"/>
      <c r="J195" s="105"/>
      <c r="K195" s="105"/>
    </row>
    <row r="196" spans="2:11" ht="15" thickBot="1">
      <c r="B196" s="105"/>
      <c r="C196" s="105"/>
      <c r="D196" s="105"/>
      <c r="E196" s="105"/>
      <c r="F196" s="105"/>
      <c r="G196" s="105"/>
      <c r="H196" s="105"/>
      <c r="I196" s="105"/>
      <c r="J196" s="105"/>
      <c r="K196" s="105"/>
    </row>
    <row r="197" spans="2:11" ht="15" thickBot="1">
      <c r="B197" s="105"/>
      <c r="C197" s="105"/>
      <c r="D197" s="105"/>
      <c r="E197" s="105"/>
      <c r="F197" s="105"/>
      <c r="G197" s="105"/>
      <c r="H197" s="105"/>
      <c r="I197" s="105"/>
      <c r="J197" s="105"/>
      <c r="K197" s="105"/>
    </row>
    <row r="198" spans="2:11" ht="15" thickBot="1">
      <c r="B198" s="105"/>
      <c r="C198" s="105"/>
      <c r="D198" s="105"/>
      <c r="E198" s="105"/>
      <c r="F198" s="105"/>
      <c r="G198" s="105"/>
      <c r="H198" s="105"/>
      <c r="I198" s="105"/>
      <c r="J198" s="105"/>
      <c r="K198" s="105"/>
    </row>
    <row r="199" spans="2:11" ht="15" thickBot="1">
      <c r="B199" s="105"/>
      <c r="C199" s="105"/>
      <c r="D199" s="105"/>
      <c r="E199" s="105"/>
      <c r="F199" s="105"/>
      <c r="G199" s="105"/>
      <c r="H199" s="105"/>
      <c r="I199" s="105"/>
      <c r="J199" s="105"/>
      <c r="K199" s="105"/>
    </row>
    <row r="200" spans="2:11" ht="15" thickBot="1">
      <c r="B200" s="105"/>
      <c r="C200" s="105"/>
      <c r="D200" s="105"/>
      <c r="E200" s="105"/>
      <c r="F200" s="105"/>
      <c r="G200" s="105"/>
      <c r="H200" s="105"/>
      <c r="I200" s="105"/>
      <c r="J200" s="105"/>
      <c r="K200" s="105"/>
    </row>
    <row r="201" spans="2:11" ht="15" thickBot="1">
      <c r="B201" s="105"/>
      <c r="C201" s="105"/>
      <c r="D201" s="105"/>
      <c r="E201" s="105"/>
      <c r="F201" s="105"/>
      <c r="G201" s="105"/>
      <c r="H201" s="105"/>
      <c r="I201" s="105"/>
      <c r="J201" s="105"/>
      <c r="K201" s="105"/>
    </row>
    <row r="202" spans="2:11" ht="15" thickBot="1">
      <c r="B202" s="105"/>
      <c r="C202" s="105"/>
      <c r="D202" s="105"/>
      <c r="E202" s="105"/>
      <c r="F202" s="105"/>
      <c r="G202" s="105"/>
      <c r="H202" s="105"/>
      <c r="I202" s="105"/>
      <c r="J202" s="105"/>
      <c r="K202" s="105"/>
    </row>
    <row r="203" spans="2:11" ht="15" thickBot="1">
      <c r="B203" s="105"/>
      <c r="C203" s="105"/>
      <c r="D203" s="105"/>
      <c r="E203" s="105"/>
      <c r="F203" s="105"/>
      <c r="G203" s="105"/>
      <c r="H203" s="105"/>
      <c r="I203" s="105"/>
      <c r="J203" s="105"/>
      <c r="K203" s="105"/>
    </row>
    <row r="204" spans="2:11" ht="15" thickBot="1">
      <c r="B204" s="105"/>
      <c r="C204" s="105"/>
      <c r="D204" s="105"/>
      <c r="E204" s="105"/>
      <c r="F204" s="105"/>
      <c r="G204" s="105"/>
      <c r="H204" s="105"/>
      <c r="I204" s="105"/>
      <c r="J204" s="105"/>
      <c r="K204" s="105"/>
    </row>
    <row r="205" spans="2:11" ht="15" thickBot="1">
      <c r="B205" s="105"/>
      <c r="C205" s="105"/>
      <c r="D205" s="105"/>
      <c r="E205" s="105"/>
      <c r="F205" s="105"/>
      <c r="G205" s="105"/>
      <c r="H205" s="105"/>
      <c r="I205" s="105"/>
      <c r="J205" s="105"/>
      <c r="K205" s="105"/>
    </row>
    <row r="206" spans="2:11" ht="15" thickBot="1">
      <c r="B206" s="105"/>
      <c r="C206" s="105"/>
      <c r="D206" s="105"/>
      <c r="E206" s="105"/>
      <c r="F206" s="105"/>
      <c r="G206" s="105"/>
      <c r="H206" s="105"/>
      <c r="I206" s="105"/>
      <c r="J206" s="105"/>
      <c r="K206" s="105"/>
    </row>
    <row r="207" spans="2:11" ht="15" thickBot="1">
      <c r="B207" s="105"/>
      <c r="C207" s="105"/>
      <c r="D207" s="105"/>
      <c r="E207" s="105"/>
      <c r="F207" s="105"/>
      <c r="G207" s="105"/>
      <c r="H207" s="105"/>
      <c r="I207" s="105"/>
      <c r="J207" s="105"/>
      <c r="K207" s="105"/>
    </row>
    <row r="208" spans="2:11" ht="15" thickBot="1">
      <c r="B208" s="105"/>
      <c r="C208" s="105"/>
      <c r="D208" s="105"/>
      <c r="E208" s="105"/>
      <c r="F208" s="105"/>
      <c r="G208" s="105"/>
      <c r="H208" s="105"/>
      <c r="I208" s="105"/>
      <c r="J208" s="105"/>
      <c r="K208" s="105"/>
    </row>
    <row r="209" spans="2:11" ht="15" thickBot="1">
      <c r="B209" s="105"/>
      <c r="C209" s="105"/>
      <c r="D209" s="105"/>
      <c r="E209" s="105"/>
      <c r="F209" s="105"/>
      <c r="G209" s="105"/>
      <c r="H209" s="105"/>
      <c r="I209" s="105"/>
      <c r="J209" s="105"/>
      <c r="K209" s="105"/>
    </row>
    <row r="210" spans="2:11" ht="15" thickBot="1">
      <c r="B210" s="105"/>
      <c r="C210" s="105"/>
      <c r="D210" s="105"/>
      <c r="E210" s="105"/>
      <c r="F210" s="105"/>
      <c r="G210" s="105"/>
      <c r="H210" s="105"/>
      <c r="I210" s="105"/>
      <c r="J210" s="105"/>
      <c r="K210" s="105"/>
    </row>
    <row r="211" spans="2:11" ht="15" thickBot="1">
      <c r="B211" s="105"/>
      <c r="C211" s="105"/>
      <c r="D211" s="105"/>
      <c r="E211" s="105"/>
      <c r="F211" s="105"/>
      <c r="G211" s="105"/>
      <c r="H211" s="105"/>
      <c r="I211" s="105"/>
      <c r="J211" s="105"/>
      <c r="K211" s="105"/>
    </row>
    <row r="212" spans="2:11" ht="15" thickBot="1">
      <c r="B212" s="105"/>
      <c r="C212" s="105"/>
      <c r="D212" s="105"/>
      <c r="E212" s="105"/>
      <c r="F212" s="105"/>
      <c r="G212" s="105"/>
      <c r="H212" s="105"/>
      <c r="I212" s="105"/>
      <c r="J212" s="105"/>
      <c r="K212" s="105"/>
    </row>
    <row r="213" spans="2:11" ht="15" thickBot="1">
      <c r="B213" s="105"/>
      <c r="C213" s="105"/>
      <c r="D213" s="105"/>
      <c r="E213" s="105"/>
      <c r="F213" s="105"/>
      <c r="G213" s="105"/>
      <c r="H213" s="105"/>
      <c r="I213" s="105"/>
      <c r="J213" s="105"/>
      <c r="K213" s="105"/>
    </row>
    <row r="214" spans="2:11" ht="15" thickBot="1">
      <c r="B214" s="105"/>
      <c r="C214" s="105"/>
      <c r="D214" s="105"/>
      <c r="E214" s="105"/>
      <c r="F214" s="105"/>
      <c r="G214" s="105"/>
      <c r="H214" s="105"/>
      <c r="I214" s="105"/>
      <c r="J214" s="105"/>
      <c r="K214" s="105"/>
    </row>
    <row r="215" spans="2:11" ht="15" thickBot="1">
      <c r="B215" s="105"/>
      <c r="C215" s="105"/>
      <c r="D215" s="105"/>
      <c r="E215" s="105"/>
      <c r="F215" s="105"/>
      <c r="G215" s="105"/>
      <c r="H215" s="105"/>
      <c r="I215" s="105"/>
      <c r="J215" s="105"/>
      <c r="K215" s="105"/>
    </row>
    <row r="216" spans="2:11" ht="15" thickBot="1">
      <c r="B216" s="105"/>
      <c r="C216" s="105"/>
      <c r="D216" s="105"/>
      <c r="E216" s="105"/>
      <c r="F216" s="105"/>
      <c r="G216" s="105"/>
      <c r="H216" s="105"/>
      <c r="I216" s="105"/>
      <c r="J216" s="105"/>
      <c r="K216" s="105"/>
    </row>
    <row r="217" spans="2:11" ht="15" thickBot="1">
      <c r="B217" s="105"/>
      <c r="C217" s="105"/>
      <c r="D217" s="105"/>
      <c r="E217" s="105"/>
      <c r="F217" s="105"/>
      <c r="G217" s="105"/>
      <c r="H217" s="105"/>
      <c r="I217" s="105"/>
      <c r="J217" s="105"/>
      <c r="K217" s="105"/>
    </row>
    <row r="218" spans="2:11" ht="15" thickBot="1">
      <c r="B218" s="105"/>
      <c r="C218" s="105"/>
      <c r="D218" s="105"/>
      <c r="E218" s="105"/>
      <c r="F218" s="105"/>
      <c r="G218" s="105"/>
      <c r="H218" s="105"/>
      <c r="I218" s="105"/>
      <c r="J218" s="105"/>
      <c r="K218" s="105"/>
    </row>
    <row r="219" spans="2:11" ht="15" thickBot="1">
      <c r="B219" s="105"/>
      <c r="C219" s="105"/>
      <c r="D219" s="105"/>
      <c r="E219" s="105"/>
      <c r="F219" s="105"/>
      <c r="G219" s="105"/>
      <c r="H219" s="105"/>
      <c r="I219" s="105"/>
      <c r="J219" s="105"/>
      <c r="K219" s="105"/>
    </row>
    <row r="220" spans="2:11" ht="15" thickBot="1">
      <c r="B220" s="105"/>
      <c r="C220" s="105"/>
      <c r="D220" s="105"/>
      <c r="E220" s="105"/>
      <c r="F220" s="105"/>
      <c r="G220" s="105"/>
      <c r="H220" s="105"/>
      <c r="I220" s="105"/>
      <c r="J220" s="105"/>
      <c r="K220" s="105"/>
    </row>
    <row r="221" spans="2:11" ht="15" thickBot="1">
      <c r="B221" s="105"/>
      <c r="C221" s="105"/>
      <c r="D221" s="105"/>
      <c r="E221" s="105"/>
      <c r="F221" s="105"/>
      <c r="G221" s="105"/>
      <c r="H221" s="105"/>
      <c r="I221" s="105"/>
      <c r="J221" s="105"/>
      <c r="K221" s="105"/>
    </row>
    <row r="222" spans="2:11" ht="15" thickBot="1">
      <c r="B222" s="105"/>
      <c r="C222" s="105"/>
      <c r="D222" s="105"/>
      <c r="E222" s="105"/>
      <c r="F222" s="105"/>
      <c r="G222" s="105"/>
      <c r="H222" s="105"/>
      <c r="I222" s="105"/>
      <c r="J222" s="105"/>
      <c r="K222" s="105"/>
    </row>
    <row r="223" spans="2:11" ht="15" thickBot="1">
      <c r="B223" s="105"/>
      <c r="C223" s="105"/>
      <c r="D223" s="105"/>
      <c r="E223" s="105"/>
      <c r="F223" s="105"/>
      <c r="G223" s="105"/>
      <c r="H223" s="105"/>
      <c r="I223" s="105"/>
      <c r="J223" s="105"/>
      <c r="K223" s="105"/>
    </row>
    <row r="224" spans="2:11" ht="15" thickBot="1">
      <c r="B224" s="105"/>
      <c r="C224" s="105"/>
      <c r="D224" s="105"/>
      <c r="E224" s="105"/>
      <c r="F224" s="105"/>
      <c r="G224" s="105"/>
      <c r="H224" s="105"/>
      <c r="I224" s="105"/>
      <c r="J224" s="105"/>
      <c r="K224" s="105"/>
    </row>
    <row r="225" spans="2:11" ht="15" thickBot="1">
      <c r="B225" s="105"/>
      <c r="C225" s="105"/>
      <c r="D225" s="105"/>
      <c r="E225" s="105"/>
      <c r="F225" s="105"/>
      <c r="G225" s="105"/>
      <c r="H225" s="105"/>
      <c r="I225" s="105"/>
      <c r="J225" s="105"/>
      <c r="K225" s="105"/>
    </row>
    <row r="226" spans="2:11" ht="15" thickBot="1">
      <c r="B226" s="105"/>
      <c r="C226" s="105"/>
      <c r="D226" s="105"/>
      <c r="E226" s="105"/>
      <c r="F226" s="105"/>
      <c r="G226" s="105"/>
      <c r="H226" s="105"/>
      <c r="I226" s="105"/>
      <c r="J226" s="105"/>
      <c r="K226" s="105"/>
    </row>
    <row r="227" spans="2:11" ht="15" thickBot="1">
      <c r="B227" s="105"/>
      <c r="C227" s="105"/>
      <c r="D227" s="105"/>
      <c r="E227" s="105"/>
      <c r="F227" s="105"/>
      <c r="G227" s="105"/>
      <c r="H227" s="105"/>
      <c r="I227" s="105"/>
      <c r="J227" s="105"/>
      <c r="K227" s="105"/>
    </row>
    <row r="228" spans="2:11" ht="15" thickBot="1">
      <c r="B228" s="105"/>
      <c r="C228" s="105"/>
      <c r="D228" s="105"/>
      <c r="E228" s="105"/>
      <c r="F228" s="105"/>
      <c r="G228" s="105"/>
      <c r="H228" s="105"/>
      <c r="I228" s="105"/>
      <c r="J228" s="105"/>
      <c r="K228" s="105"/>
    </row>
    <row r="229" spans="2:11" ht="15" thickBot="1">
      <c r="B229" s="105"/>
      <c r="C229" s="105"/>
      <c r="D229" s="105"/>
      <c r="E229" s="105"/>
      <c r="F229" s="105"/>
      <c r="G229" s="105"/>
      <c r="H229" s="105"/>
      <c r="I229" s="105"/>
      <c r="J229" s="105"/>
      <c r="K229" s="105"/>
    </row>
    <row r="230" spans="2:11" ht="15" thickBot="1">
      <c r="B230" s="105"/>
      <c r="C230" s="105"/>
      <c r="D230" s="105"/>
      <c r="E230" s="105"/>
      <c r="F230" s="105"/>
      <c r="G230" s="105"/>
      <c r="H230" s="105"/>
      <c r="I230" s="105"/>
      <c r="J230" s="105"/>
      <c r="K230" s="105"/>
    </row>
    <row r="231" spans="2:11" ht="15" thickBot="1">
      <c r="B231" s="105"/>
      <c r="C231" s="105"/>
      <c r="D231" s="105"/>
      <c r="E231" s="105"/>
      <c r="F231" s="105"/>
      <c r="G231" s="105"/>
      <c r="H231" s="105"/>
      <c r="I231" s="105"/>
      <c r="J231" s="105"/>
      <c r="K231" s="105"/>
    </row>
    <row r="232" spans="2:11" ht="15" thickBot="1">
      <c r="B232" s="105"/>
      <c r="C232" s="105"/>
      <c r="D232" s="105"/>
      <c r="E232" s="105"/>
      <c r="F232" s="105"/>
      <c r="G232" s="105"/>
      <c r="H232" s="105"/>
      <c r="I232" s="105"/>
      <c r="J232" s="105"/>
      <c r="K232" s="105"/>
    </row>
    <row r="233" spans="2:11" ht="15" thickBot="1">
      <c r="B233" s="105"/>
      <c r="C233" s="105"/>
      <c r="D233" s="105"/>
      <c r="E233" s="105"/>
      <c r="F233" s="105"/>
      <c r="G233" s="105"/>
      <c r="H233" s="105"/>
      <c r="I233" s="105"/>
      <c r="J233" s="105"/>
      <c r="K233" s="105"/>
    </row>
    <row r="234" spans="2:11" ht="15" thickBot="1">
      <c r="B234" s="105"/>
      <c r="C234" s="105"/>
      <c r="D234" s="105"/>
      <c r="E234" s="105"/>
      <c r="F234" s="105"/>
      <c r="G234" s="105"/>
      <c r="H234" s="105"/>
      <c r="I234" s="105"/>
      <c r="J234" s="105"/>
      <c r="K234" s="105"/>
    </row>
    <row r="235" spans="2:11" ht="15" thickBot="1">
      <c r="B235" s="105"/>
      <c r="C235" s="105"/>
      <c r="D235" s="105"/>
      <c r="E235" s="105"/>
      <c r="F235" s="105"/>
      <c r="G235" s="105"/>
      <c r="H235" s="105"/>
      <c r="I235" s="105"/>
      <c r="J235" s="105"/>
      <c r="K235" s="105"/>
    </row>
    <row r="236" spans="2:11" ht="15" thickBot="1">
      <c r="B236" s="105"/>
      <c r="C236" s="105"/>
      <c r="D236" s="105"/>
      <c r="E236" s="105"/>
      <c r="F236" s="105"/>
      <c r="G236" s="105"/>
      <c r="H236" s="105"/>
      <c r="I236" s="105"/>
      <c r="J236" s="105"/>
      <c r="K236" s="105"/>
    </row>
    <row r="237" spans="2:11" ht="15" thickBot="1">
      <c r="B237" s="105"/>
      <c r="C237" s="105"/>
      <c r="D237" s="105"/>
      <c r="E237" s="105"/>
      <c r="F237" s="105"/>
      <c r="G237" s="105"/>
      <c r="H237" s="105"/>
      <c r="I237" s="105"/>
      <c r="J237" s="105"/>
      <c r="K237" s="105"/>
    </row>
    <row r="238" spans="2:11" ht="15" thickBot="1">
      <c r="B238" s="105"/>
      <c r="C238" s="105"/>
      <c r="D238" s="105"/>
      <c r="E238" s="105"/>
      <c r="F238" s="105"/>
      <c r="G238" s="105"/>
      <c r="H238" s="105"/>
      <c r="I238" s="105"/>
      <c r="J238" s="105"/>
      <c r="K238" s="105"/>
    </row>
    <row r="239" spans="2:11" ht="15" thickBot="1">
      <c r="B239" s="105"/>
      <c r="C239" s="105"/>
      <c r="D239" s="105"/>
      <c r="E239" s="105"/>
      <c r="F239" s="105"/>
      <c r="G239" s="105"/>
      <c r="H239" s="105"/>
      <c r="I239" s="105"/>
      <c r="J239" s="105"/>
      <c r="K239" s="105"/>
    </row>
    <row r="240" spans="2:11" ht="15" thickBot="1">
      <c r="B240" s="105"/>
      <c r="C240" s="105"/>
      <c r="D240" s="105"/>
      <c r="E240" s="105"/>
      <c r="F240" s="105"/>
      <c r="G240" s="105"/>
      <c r="H240" s="105"/>
      <c r="I240" s="105"/>
      <c r="J240" s="105"/>
      <c r="K240" s="105"/>
    </row>
    <row r="241" spans="2:11" ht="15" thickBot="1">
      <c r="B241" s="105"/>
      <c r="C241" s="105"/>
      <c r="D241" s="105"/>
      <c r="E241" s="105"/>
      <c r="F241" s="105"/>
      <c r="G241" s="105"/>
      <c r="H241" s="105"/>
      <c r="I241" s="105"/>
      <c r="J241" s="105"/>
      <c r="K241" s="105"/>
    </row>
    <row r="242" spans="2:11" ht="15" thickBot="1">
      <c r="B242" s="105"/>
      <c r="C242" s="105"/>
      <c r="D242" s="105"/>
      <c r="E242" s="105"/>
      <c r="F242" s="105"/>
      <c r="G242" s="105"/>
      <c r="H242" s="105"/>
      <c r="I242" s="105"/>
      <c r="J242" s="105"/>
      <c r="K242" s="105"/>
    </row>
    <row r="243" spans="2:11" ht="15" thickBot="1">
      <c r="B243" s="105"/>
      <c r="C243" s="105"/>
      <c r="D243" s="105"/>
      <c r="E243" s="105"/>
      <c r="F243" s="105"/>
      <c r="G243" s="105"/>
      <c r="H243" s="105"/>
      <c r="I243" s="105"/>
      <c r="J243" s="105"/>
      <c r="K243" s="105"/>
    </row>
    <row r="244" spans="2:11" ht="15" thickBot="1">
      <c r="B244" s="105"/>
      <c r="C244" s="105"/>
      <c r="D244" s="105"/>
      <c r="E244" s="105"/>
      <c r="F244" s="105"/>
      <c r="G244" s="105"/>
      <c r="H244" s="105"/>
      <c r="I244" s="105"/>
      <c r="J244" s="105"/>
      <c r="K244" s="105"/>
    </row>
    <row r="245" spans="2:11" ht="15" thickBot="1">
      <c r="B245" s="105"/>
      <c r="C245" s="105"/>
      <c r="D245" s="105"/>
      <c r="E245" s="105"/>
      <c r="F245" s="105"/>
      <c r="G245" s="105"/>
      <c r="H245" s="105"/>
      <c r="I245" s="105"/>
      <c r="J245" s="105"/>
      <c r="K245" s="105"/>
    </row>
    <row r="246" spans="2:11" ht="15" thickBot="1">
      <c r="B246" s="105"/>
      <c r="C246" s="105"/>
      <c r="D246" s="105"/>
      <c r="E246" s="105"/>
      <c r="F246" s="105"/>
      <c r="G246" s="105"/>
      <c r="H246" s="105"/>
      <c r="I246" s="105"/>
      <c r="J246" s="105"/>
      <c r="K246" s="105"/>
    </row>
    <row r="247" spans="2:11" ht="15" thickBot="1">
      <c r="B247" s="105"/>
      <c r="C247" s="105"/>
      <c r="D247" s="105"/>
      <c r="E247" s="105"/>
      <c r="F247" s="105"/>
      <c r="G247" s="105"/>
      <c r="H247" s="105"/>
      <c r="I247" s="105"/>
      <c r="J247" s="105"/>
      <c r="K247" s="105"/>
    </row>
    <row r="248" spans="2:11" ht="15" thickBot="1">
      <c r="B248" s="105"/>
      <c r="C248" s="105"/>
      <c r="D248" s="105"/>
      <c r="E248" s="105"/>
      <c r="F248" s="105"/>
      <c r="G248" s="105"/>
      <c r="H248" s="105"/>
      <c r="I248" s="105"/>
      <c r="J248" s="105"/>
      <c r="K248" s="105"/>
    </row>
    <row r="249" spans="2:11" ht="15" thickBot="1">
      <c r="B249" s="105"/>
      <c r="C249" s="105"/>
      <c r="D249" s="105"/>
      <c r="E249" s="105"/>
      <c r="F249" s="105"/>
      <c r="G249" s="105"/>
      <c r="H249" s="105"/>
      <c r="I249" s="105"/>
      <c r="J249" s="105"/>
      <c r="K249" s="105"/>
    </row>
    <row r="250" spans="2:11" ht="15" thickBot="1">
      <c r="B250" s="105"/>
      <c r="C250" s="105"/>
      <c r="D250" s="105"/>
      <c r="E250" s="105"/>
      <c r="F250" s="105"/>
      <c r="G250" s="105"/>
      <c r="H250" s="105"/>
      <c r="I250" s="105"/>
      <c r="J250" s="105"/>
      <c r="K250" s="105"/>
    </row>
    <row r="251" spans="2:11" ht="15" thickBot="1">
      <c r="B251" s="105"/>
      <c r="C251" s="105"/>
      <c r="D251" s="105"/>
      <c r="E251" s="105"/>
      <c r="F251" s="105"/>
      <c r="G251" s="105"/>
      <c r="H251" s="105"/>
      <c r="I251" s="105"/>
      <c r="J251" s="105"/>
      <c r="K251" s="105"/>
    </row>
    <row r="252" spans="2:11" ht="15" thickBot="1">
      <c r="B252" s="105"/>
      <c r="C252" s="105"/>
      <c r="D252" s="105"/>
      <c r="E252" s="105"/>
      <c r="F252" s="105"/>
      <c r="G252" s="105"/>
      <c r="H252" s="105"/>
      <c r="I252" s="105"/>
      <c r="J252" s="105"/>
      <c r="K252" s="105"/>
    </row>
    <row r="253" spans="2:11" ht="15" thickBot="1">
      <c r="B253" s="105"/>
      <c r="C253" s="105"/>
      <c r="D253" s="105"/>
      <c r="E253" s="105"/>
      <c r="F253" s="105"/>
      <c r="G253" s="105"/>
      <c r="H253" s="105"/>
      <c r="I253" s="105"/>
      <c r="J253" s="105"/>
      <c r="K253" s="105"/>
    </row>
    <row r="254" spans="2:11" ht="15" thickBot="1">
      <c r="B254" s="105"/>
      <c r="C254" s="105"/>
      <c r="D254" s="105"/>
      <c r="E254" s="105"/>
      <c r="F254" s="105"/>
      <c r="G254" s="105"/>
      <c r="H254" s="105"/>
      <c r="I254" s="105"/>
      <c r="J254" s="105"/>
      <c r="K254" s="105"/>
    </row>
    <row r="255" spans="2:11" ht="15" thickBot="1">
      <c r="B255" s="105"/>
      <c r="C255" s="105"/>
      <c r="D255" s="105"/>
      <c r="E255" s="105"/>
      <c r="F255" s="105"/>
      <c r="G255" s="105"/>
      <c r="H255" s="105"/>
      <c r="I255" s="105"/>
      <c r="J255" s="105"/>
      <c r="K255" s="105"/>
    </row>
    <row r="256" spans="2:11" ht="15" thickBot="1">
      <c r="B256" s="105"/>
      <c r="C256" s="105"/>
      <c r="D256" s="105"/>
      <c r="E256" s="105"/>
      <c r="F256" s="105"/>
      <c r="G256" s="105"/>
      <c r="H256" s="105"/>
      <c r="I256" s="105"/>
      <c r="J256" s="105"/>
      <c r="K256" s="105"/>
    </row>
    <row r="257" spans="2:11" ht="15" thickBot="1">
      <c r="B257" s="105"/>
      <c r="C257" s="105"/>
      <c r="D257" s="105"/>
      <c r="E257" s="105"/>
      <c r="F257" s="105"/>
      <c r="G257" s="105"/>
      <c r="H257" s="105"/>
      <c r="I257" s="105"/>
      <c r="J257" s="105"/>
      <c r="K257" s="105"/>
    </row>
    <row r="258" spans="2:11" ht="15" thickBot="1">
      <c r="B258" s="105"/>
      <c r="C258" s="105"/>
      <c r="D258" s="105"/>
      <c r="E258" s="105"/>
      <c r="F258" s="105"/>
      <c r="G258" s="105"/>
      <c r="H258" s="105"/>
      <c r="I258" s="105"/>
      <c r="J258" s="105"/>
      <c r="K258" s="105"/>
    </row>
    <row r="259" spans="2:11" ht="15" thickBot="1">
      <c r="B259" s="105"/>
      <c r="C259" s="105"/>
      <c r="D259" s="105"/>
      <c r="E259" s="105"/>
      <c r="F259" s="105"/>
      <c r="G259" s="105"/>
      <c r="H259" s="105"/>
      <c r="I259" s="105"/>
      <c r="J259" s="105"/>
      <c r="K259" s="105"/>
    </row>
    <row r="260" spans="2:11" ht="15" thickBot="1">
      <c r="B260" s="105"/>
      <c r="C260" s="105"/>
      <c r="D260" s="105"/>
      <c r="E260" s="105"/>
      <c r="F260" s="105"/>
      <c r="G260" s="105"/>
      <c r="H260" s="105"/>
      <c r="I260" s="105"/>
      <c r="J260" s="105"/>
      <c r="K260" s="105"/>
    </row>
    <row r="261" spans="2:11" ht="15" thickBot="1">
      <c r="B261" s="105"/>
      <c r="C261" s="105"/>
      <c r="D261" s="105"/>
      <c r="E261" s="105"/>
      <c r="F261" s="105"/>
      <c r="G261" s="105"/>
      <c r="H261" s="105"/>
      <c r="I261" s="105"/>
      <c r="J261" s="105"/>
      <c r="K261" s="105"/>
    </row>
    <row r="262" spans="2:11" ht="15" thickBot="1">
      <c r="B262" s="105"/>
      <c r="C262" s="105"/>
      <c r="D262" s="105"/>
      <c r="E262" s="105"/>
      <c r="F262" s="105"/>
      <c r="G262" s="105"/>
      <c r="H262" s="105"/>
      <c r="I262" s="105"/>
      <c r="J262" s="105"/>
      <c r="K262" s="105"/>
    </row>
    <row r="263" spans="2:11" ht="15" thickBot="1">
      <c r="B263" s="105"/>
      <c r="C263" s="105"/>
      <c r="D263" s="105"/>
      <c r="E263" s="105"/>
      <c r="F263" s="105"/>
      <c r="G263" s="105"/>
      <c r="H263" s="105"/>
      <c r="I263" s="105"/>
      <c r="J263" s="105"/>
      <c r="K263" s="105"/>
    </row>
    <row r="264" spans="2:11" ht="15" thickBot="1">
      <c r="B264" s="105"/>
      <c r="C264" s="105"/>
      <c r="D264" s="105"/>
      <c r="E264" s="105"/>
      <c r="F264" s="105"/>
      <c r="G264" s="105"/>
      <c r="H264" s="105"/>
      <c r="I264" s="105"/>
      <c r="J264" s="105"/>
      <c r="K264" s="105"/>
    </row>
    <row r="265" spans="2:11" ht="15" thickBot="1">
      <c r="B265" s="105"/>
      <c r="C265" s="105"/>
      <c r="D265" s="105"/>
      <c r="E265" s="105"/>
      <c r="F265" s="105"/>
      <c r="G265" s="105"/>
      <c r="H265" s="105"/>
      <c r="I265" s="105"/>
      <c r="J265" s="105"/>
      <c r="K265" s="105"/>
    </row>
    <row r="266" spans="2:11" ht="15" thickBot="1">
      <c r="B266" s="105"/>
      <c r="C266" s="105"/>
      <c r="D266" s="105"/>
      <c r="E266" s="105"/>
      <c r="F266" s="105"/>
      <c r="G266" s="105"/>
      <c r="H266" s="105"/>
      <c r="I266" s="105"/>
      <c r="J266" s="105"/>
      <c r="K266" s="105"/>
    </row>
    <row r="267" spans="2:11" ht="15" thickBot="1">
      <c r="B267" s="105"/>
      <c r="C267" s="105"/>
      <c r="D267" s="105"/>
      <c r="E267" s="105"/>
      <c r="F267" s="105"/>
      <c r="G267" s="105"/>
      <c r="H267" s="105"/>
      <c r="I267" s="105"/>
      <c r="J267" s="105"/>
      <c r="K267" s="105"/>
    </row>
    <row r="268" spans="2:11" ht="15" thickBot="1">
      <c r="B268" s="105"/>
      <c r="C268" s="105"/>
      <c r="D268" s="105"/>
      <c r="E268" s="105"/>
      <c r="F268" s="105"/>
      <c r="G268" s="105"/>
      <c r="H268" s="105"/>
      <c r="I268" s="105"/>
      <c r="J268" s="105"/>
      <c r="K268" s="105"/>
    </row>
    <row r="269" spans="2:11" ht="15" thickBot="1">
      <c r="B269" s="105"/>
      <c r="C269" s="105"/>
      <c r="D269" s="105"/>
      <c r="E269" s="105"/>
      <c r="F269" s="105"/>
      <c r="G269" s="105"/>
      <c r="H269" s="105"/>
      <c r="I269" s="105"/>
      <c r="J269" s="105"/>
      <c r="K269" s="105"/>
    </row>
    <row r="270" spans="2:11" ht="15" thickBot="1">
      <c r="B270" s="105"/>
      <c r="C270" s="105"/>
      <c r="D270" s="105"/>
      <c r="E270" s="105"/>
      <c r="F270" s="105"/>
      <c r="G270" s="105"/>
      <c r="H270" s="105"/>
      <c r="I270" s="105"/>
      <c r="J270" s="105"/>
      <c r="K270" s="105"/>
    </row>
    <row r="271" spans="2:11" ht="15" thickBot="1">
      <c r="B271" s="105"/>
      <c r="C271" s="105"/>
      <c r="D271" s="105"/>
      <c r="E271" s="105"/>
      <c r="F271" s="105"/>
      <c r="G271" s="105"/>
      <c r="H271" s="105"/>
      <c r="I271" s="105"/>
      <c r="J271" s="105"/>
      <c r="K271" s="105"/>
    </row>
    <row r="272" spans="2:11" ht="15" thickBot="1">
      <c r="B272" s="105"/>
      <c r="C272" s="105"/>
      <c r="D272" s="105"/>
      <c r="E272" s="105"/>
      <c r="F272" s="105"/>
      <c r="G272" s="105"/>
      <c r="H272" s="105"/>
      <c r="I272" s="105"/>
      <c r="J272" s="105"/>
      <c r="K272" s="105"/>
    </row>
    <row r="273" spans="2:11" ht="15" thickBot="1">
      <c r="B273" s="105"/>
      <c r="C273" s="105"/>
      <c r="D273" s="105"/>
      <c r="E273" s="105"/>
      <c r="F273" s="105"/>
      <c r="G273" s="105"/>
      <c r="H273" s="105"/>
      <c r="I273" s="105"/>
      <c r="J273" s="105"/>
      <c r="K273" s="105"/>
    </row>
    <row r="274" spans="2:11" ht="15" thickBot="1">
      <c r="B274" s="105"/>
      <c r="C274" s="105"/>
      <c r="D274" s="105"/>
      <c r="E274" s="105"/>
      <c r="F274" s="105"/>
      <c r="G274" s="105"/>
      <c r="H274" s="105"/>
      <c r="I274" s="105"/>
      <c r="J274" s="105"/>
      <c r="K274" s="105"/>
    </row>
    <row r="275" spans="2:11" ht="15" thickBot="1">
      <c r="B275" s="105"/>
      <c r="C275" s="105"/>
      <c r="D275" s="105"/>
      <c r="E275" s="105"/>
      <c r="F275" s="105"/>
      <c r="G275" s="105"/>
      <c r="H275" s="105"/>
      <c r="I275" s="105"/>
      <c r="J275" s="105"/>
      <c r="K275" s="105"/>
    </row>
    <row r="276" spans="2:11" ht="15" thickBot="1">
      <c r="B276" s="105"/>
      <c r="C276" s="105"/>
      <c r="D276" s="105"/>
      <c r="E276" s="105"/>
      <c r="F276" s="105"/>
      <c r="G276" s="105"/>
      <c r="H276" s="105"/>
      <c r="I276" s="105"/>
      <c r="J276" s="105"/>
      <c r="K276" s="105"/>
    </row>
    <row r="277" spans="2:11" ht="15" thickBot="1">
      <c r="B277" s="105"/>
      <c r="C277" s="105"/>
      <c r="D277" s="105"/>
      <c r="E277" s="105"/>
      <c r="F277" s="105"/>
      <c r="G277" s="105"/>
      <c r="H277" s="105"/>
      <c r="I277" s="105"/>
      <c r="J277" s="105"/>
      <c r="K277" s="105"/>
    </row>
    <row r="278" spans="2:11" ht="15" thickBot="1">
      <c r="B278" s="105"/>
      <c r="C278" s="105"/>
      <c r="D278" s="105"/>
      <c r="E278" s="105"/>
      <c r="F278" s="105"/>
      <c r="G278" s="105"/>
      <c r="H278" s="105"/>
      <c r="I278" s="105"/>
      <c r="J278" s="105"/>
      <c r="K278" s="105"/>
    </row>
    <row r="279" spans="2:11" ht="15" thickBot="1">
      <c r="B279" s="105"/>
      <c r="C279" s="105"/>
      <c r="D279" s="105"/>
      <c r="E279" s="105"/>
      <c r="F279" s="105"/>
      <c r="G279" s="105"/>
      <c r="H279" s="105"/>
      <c r="I279" s="105"/>
      <c r="J279" s="105"/>
      <c r="K279" s="105"/>
    </row>
    <row r="280" spans="2:11" ht="15" thickBot="1">
      <c r="B280" s="105"/>
      <c r="C280" s="105"/>
      <c r="D280" s="105"/>
      <c r="E280" s="105"/>
      <c r="F280" s="105"/>
      <c r="G280" s="105"/>
      <c r="H280" s="105"/>
      <c r="I280" s="105"/>
      <c r="J280" s="105"/>
      <c r="K280" s="105"/>
    </row>
    <row r="281" spans="2:11" ht="15" thickBot="1">
      <c r="B281" s="105"/>
      <c r="C281" s="105"/>
      <c r="D281" s="105"/>
      <c r="E281" s="105"/>
      <c r="F281" s="105"/>
      <c r="G281" s="105"/>
      <c r="H281" s="105"/>
      <c r="I281" s="105"/>
      <c r="J281" s="105"/>
      <c r="K281" s="105"/>
    </row>
    <row r="282" spans="2:11" ht="15" thickBot="1">
      <c r="B282" s="105"/>
      <c r="C282" s="105"/>
      <c r="D282" s="105"/>
      <c r="E282" s="105"/>
      <c r="F282" s="105"/>
      <c r="G282" s="105"/>
      <c r="H282" s="105"/>
      <c r="I282" s="105"/>
      <c r="J282" s="105"/>
      <c r="K282" s="105"/>
    </row>
    <row r="283" spans="2:11" ht="15" thickBot="1">
      <c r="B283" s="105"/>
      <c r="C283" s="105"/>
      <c r="D283" s="105"/>
      <c r="E283" s="105"/>
      <c r="F283" s="105"/>
      <c r="G283" s="105"/>
      <c r="H283" s="105"/>
      <c r="I283" s="105"/>
      <c r="J283" s="105"/>
      <c r="K283" s="105"/>
    </row>
    <row r="284" spans="2:11" ht="15" thickBot="1">
      <c r="B284" s="105"/>
      <c r="C284" s="105"/>
      <c r="D284" s="105"/>
      <c r="E284" s="105"/>
      <c r="F284" s="105"/>
      <c r="G284" s="105"/>
      <c r="H284" s="105"/>
      <c r="I284" s="105"/>
      <c r="J284" s="105"/>
      <c r="K284" s="105"/>
    </row>
    <row r="285" spans="2:11" ht="15" thickBot="1">
      <c r="B285" s="105"/>
      <c r="C285" s="105"/>
      <c r="D285" s="105"/>
      <c r="E285" s="105"/>
      <c r="F285" s="105"/>
      <c r="G285" s="105"/>
      <c r="H285" s="105"/>
      <c r="I285" s="105"/>
      <c r="J285" s="105"/>
      <c r="K285" s="105"/>
    </row>
    <row r="286" spans="2:11" ht="15" thickBot="1">
      <c r="B286" s="105"/>
      <c r="C286" s="105"/>
      <c r="D286" s="105"/>
      <c r="E286" s="105"/>
      <c r="F286" s="105"/>
      <c r="G286" s="105"/>
      <c r="H286" s="105"/>
      <c r="I286" s="105"/>
      <c r="J286" s="105"/>
      <c r="K286" s="105"/>
    </row>
    <row r="287" spans="2:11" ht="15" thickBot="1">
      <c r="B287" s="105"/>
      <c r="C287" s="105"/>
      <c r="D287" s="105"/>
      <c r="E287" s="105"/>
      <c r="F287" s="105"/>
      <c r="G287" s="105"/>
      <c r="H287" s="105"/>
      <c r="I287" s="105"/>
      <c r="J287" s="105"/>
      <c r="K287" s="105"/>
    </row>
    <row r="288" spans="2:11" ht="15" thickBot="1">
      <c r="B288" s="105"/>
      <c r="C288" s="105"/>
      <c r="D288" s="105"/>
      <c r="E288" s="105"/>
      <c r="F288" s="105"/>
      <c r="G288" s="105"/>
      <c r="H288" s="105"/>
      <c r="I288" s="105"/>
      <c r="J288" s="105"/>
      <c r="K288" s="105"/>
    </row>
    <row r="289" spans="2:11" ht="15" thickBot="1">
      <c r="B289" s="105"/>
      <c r="C289" s="105"/>
      <c r="D289" s="105"/>
      <c r="E289" s="105"/>
      <c r="F289" s="105"/>
      <c r="G289" s="105"/>
      <c r="H289" s="105"/>
      <c r="I289" s="105"/>
      <c r="J289" s="105"/>
      <c r="K289" s="105"/>
    </row>
    <row r="290" spans="2:11" ht="15" thickBot="1">
      <c r="B290" s="105"/>
      <c r="C290" s="105"/>
      <c r="D290" s="105"/>
      <c r="E290" s="105"/>
      <c r="F290" s="105"/>
      <c r="G290" s="105"/>
      <c r="H290" s="105"/>
      <c r="I290" s="105"/>
      <c r="J290" s="105"/>
      <c r="K290" s="105"/>
    </row>
    <row r="291" spans="2:11" ht="15" thickBot="1">
      <c r="B291" s="105"/>
      <c r="C291" s="105"/>
      <c r="D291" s="105"/>
      <c r="E291" s="105"/>
      <c r="F291" s="105"/>
      <c r="G291" s="105"/>
      <c r="H291" s="105"/>
      <c r="I291" s="105"/>
      <c r="J291" s="105"/>
      <c r="K291" s="105"/>
    </row>
    <row r="292" spans="2:11" ht="15" thickBot="1">
      <c r="B292" s="105"/>
      <c r="C292" s="105"/>
      <c r="D292" s="105"/>
      <c r="E292" s="105"/>
      <c r="F292" s="105"/>
      <c r="G292" s="105"/>
      <c r="H292" s="105"/>
      <c r="I292" s="105"/>
      <c r="J292" s="105"/>
      <c r="K292" s="105"/>
    </row>
    <row r="293" spans="2:11" ht="15" thickBot="1">
      <c r="B293" s="105"/>
      <c r="C293" s="105"/>
      <c r="D293" s="105"/>
      <c r="E293" s="105"/>
      <c r="F293" s="105"/>
      <c r="G293" s="105"/>
      <c r="H293" s="105"/>
      <c r="I293" s="105"/>
      <c r="J293" s="105"/>
      <c r="K293" s="105"/>
    </row>
    <row r="294" spans="2:11" ht="15" thickBot="1">
      <c r="B294" s="105"/>
      <c r="C294" s="105"/>
      <c r="D294" s="105"/>
      <c r="E294" s="105"/>
      <c r="F294" s="105"/>
      <c r="G294" s="105"/>
      <c r="H294" s="105"/>
      <c r="I294" s="105"/>
      <c r="J294" s="105"/>
      <c r="K294" s="105"/>
    </row>
    <row r="295" spans="2:11" ht="15" thickBot="1">
      <c r="B295" s="105"/>
      <c r="C295" s="105"/>
      <c r="D295" s="105"/>
      <c r="E295" s="105"/>
      <c r="F295" s="105"/>
      <c r="G295" s="105"/>
      <c r="H295" s="105"/>
      <c r="I295" s="105"/>
      <c r="J295" s="105"/>
      <c r="K295" s="105"/>
    </row>
    <row r="296" spans="2:11" ht="15" thickBot="1">
      <c r="B296" s="105"/>
      <c r="C296" s="105"/>
      <c r="D296" s="105"/>
      <c r="E296" s="105"/>
      <c r="F296" s="105"/>
      <c r="G296" s="105"/>
      <c r="H296" s="105"/>
      <c r="I296" s="105"/>
      <c r="J296" s="105"/>
      <c r="K296" s="105"/>
    </row>
    <row r="297" spans="2:11" ht="15" thickBot="1">
      <c r="B297" s="105"/>
      <c r="C297" s="105"/>
      <c r="D297" s="105"/>
      <c r="E297" s="105"/>
      <c r="F297" s="105"/>
      <c r="G297" s="105"/>
      <c r="H297" s="105"/>
      <c r="I297" s="105"/>
      <c r="J297" s="105"/>
      <c r="K297" s="105"/>
    </row>
    <row r="298" spans="2:11" ht="15" thickBot="1">
      <c r="B298" s="105"/>
      <c r="C298" s="105"/>
      <c r="D298" s="105"/>
      <c r="E298" s="105"/>
      <c r="F298" s="105"/>
      <c r="G298" s="105"/>
      <c r="H298" s="105"/>
      <c r="I298" s="105"/>
      <c r="J298" s="105"/>
      <c r="K298" s="105"/>
    </row>
    <row r="299" spans="2:11" ht="15" thickBot="1">
      <c r="B299" s="105"/>
      <c r="C299" s="105"/>
      <c r="D299" s="105"/>
      <c r="E299" s="105"/>
      <c r="F299" s="105"/>
      <c r="G299" s="105"/>
      <c r="H299" s="105"/>
      <c r="I299" s="105"/>
      <c r="J299" s="105"/>
      <c r="K299" s="105"/>
    </row>
    <row r="300" spans="2:11" ht="15" thickBot="1">
      <c r="B300" s="105"/>
      <c r="C300" s="105"/>
      <c r="D300" s="105"/>
      <c r="E300" s="105"/>
      <c r="F300" s="105"/>
      <c r="G300" s="105"/>
      <c r="H300" s="105"/>
      <c r="I300" s="105"/>
      <c r="J300" s="105"/>
      <c r="K300" s="105"/>
    </row>
    <row r="301" spans="2:11" ht="15" thickBot="1">
      <c r="B301" s="105"/>
      <c r="C301" s="105"/>
      <c r="D301" s="105"/>
      <c r="E301" s="105"/>
      <c r="F301" s="105"/>
      <c r="G301" s="105"/>
      <c r="H301" s="105"/>
      <c r="I301" s="105"/>
      <c r="J301" s="105"/>
      <c r="K301" s="105"/>
    </row>
    <row r="302" spans="2:11" ht="15" thickBot="1">
      <c r="B302" s="105"/>
      <c r="C302" s="105"/>
      <c r="D302" s="105"/>
      <c r="E302" s="105"/>
      <c r="F302" s="105"/>
      <c r="G302" s="105"/>
      <c r="H302" s="105"/>
      <c r="I302" s="105"/>
      <c r="J302" s="105"/>
      <c r="K302" s="105"/>
    </row>
    <row r="303" spans="2:11" ht="15" thickBot="1">
      <c r="B303" s="105"/>
      <c r="C303" s="105"/>
      <c r="D303" s="105"/>
      <c r="E303" s="105"/>
      <c r="F303" s="105"/>
      <c r="G303" s="105"/>
      <c r="H303" s="105"/>
      <c r="I303" s="105"/>
      <c r="J303" s="105"/>
      <c r="K303" s="105"/>
    </row>
    <row r="304" spans="2:11" ht="15" thickBot="1">
      <c r="B304" s="105"/>
      <c r="C304" s="105"/>
      <c r="D304" s="105"/>
      <c r="E304" s="105"/>
      <c r="F304" s="105"/>
      <c r="G304" s="105"/>
      <c r="H304" s="105"/>
      <c r="I304" s="105"/>
      <c r="J304" s="105"/>
      <c r="K304" s="105"/>
    </row>
    <row r="305" spans="2:11" ht="15" thickBot="1">
      <c r="B305" s="105"/>
      <c r="C305" s="105"/>
      <c r="D305" s="105"/>
      <c r="E305" s="105"/>
      <c r="F305" s="105"/>
      <c r="G305" s="105"/>
      <c r="H305" s="105"/>
      <c r="I305" s="105"/>
      <c r="J305" s="105"/>
      <c r="K305" s="105"/>
    </row>
    <row r="306" spans="2:11" ht="15" thickBot="1">
      <c r="B306" s="105"/>
      <c r="C306" s="105"/>
      <c r="D306" s="105"/>
      <c r="E306" s="105"/>
      <c r="F306" s="105"/>
      <c r="G306" s="105"/>
      <c r="H306" s="105"/>
      <c r="I306" s="105"/>
      <c r="J306" s="105"/>
      <c r="K306" s="105"/>
    </row>
    <row r="307" spans="2:11" ht="15" thickBot="1">
      <c r="B307" s="105"/>
      <c r="C307" s="105"/>
      <c r="D307" s="105"/>
      <c r="E307" s="105"/>
      <c r="F307" s="105"/>
      <c r="G307" s="105"/>
      <c r="H307" s="105"/>
      <c r="I307" s="105"/>
      <c r="J307" s="105"/>
      <c r="K307" s="105"/>
    </row>
    <row r="308" spans="2:11" ht="15" thickBot="1">
      <c r="B308" s="105"/>
      <c r="C308" s="105"/>
      <c r="D308" s="105"/>
      <c r="E308" s="105"/>
      <c r="F308" s="105"/>
      <c r="G308" s="105"/>
      <c r="H308" s="105"/>
      <c r="I308" s="105"/>
      <c r="J308" s="105"/>
      <c r="K308" s="105"/>
    </row>
    <row r="309" spans="2:11" ht="15" thickBot="1">
      <c r="B309" s="105"/>
      <c r="C309" s="105"/>
      <c r="D309" s="105"/>
      <c r="E309" s="105"/>
      <c r="F309" s="105"/>
      <c r="G309" s="105"/>
      <c r="H309" s="105"/>
      <c r="I309" s="105"/>
      <c r="J309" s="105"/>
      <c r="K309" s="105"/>
    </row>
    <row r="310" spans="2:11" ht="15" thickBot="1">
      <c r="B310" s="105"/>
      <c r="C310" s="105"/>
      <c r="D310" s="105"/>
      <c r="E310" s="105"/>
      <c r="F310" s="105"/>
      <c r="G310" s="105"/>
      <c r="H310" s="105"/>
      <c r="I310" s="105"/>
      <c r="J310" s="105"/>
      <c r="K310" s="105"/>
    </row>
    <row r="311" spans="2:11" ht="15" thickBot="1">
      <c r="B311" s="105"/>
      <c r="C311" s="105"/>
      <c r="D311" s="105"/>
      <c r="E311" s="105"/>
      <c r="F311" s="105"/>
      <c r="G311" s="105"/>
      <c r="H311" s="105"/>
      <c r="I311" s="105"/>
      <c r="J311" s="105"/>
      <c r="K311" s="105"/>
    </row>
    <row r="312" spans="2:11" ht="15" thickBot="1">
      <c r="B312" s="105"/>
      <c r="C312" s="105"/>
      <c r="D312" s="105"/>
      <c r="E312" s="105"/>
      <c r="F312" s="105"/>
      <c r="G312" s="105"/>
      <c r="H312" s="105"/>
      <c r="I312" s="105"/>
      <c r="J312" s="105"/>
      <c r="K312" s="105"/>
    </row>
    <row r="313" spans="2:11" ht="15" thickBot="1">
      <c r="B313" s="105"/>
      <c r="C313" s="105"/>
      <c r="D313" s="105"/>
      <c r="E313" s="105"/>
      <c r="F313" s="105"/>
      <c r="G313" s="105"/>
      <c r="H313" s="105"/>
      <c r="I313" s="105"/>
      <c r="J313" s="105"/>
      <c r="K313" s="105"/>
    </row>
    <row r="314" spans="2:11" ht="15" thickBot="1">
      <c r="B314" s="105"/>
      <c r="C314" s="105"/>
      <c r="D314" s="105"/>
      <c r="E314" s="105"/>
      <c r="F314" s="105"/>
      <c r="G314" s="105"/>
      <c r="H314" s="105"/>
      <c r="I314" s="105"/>
      <c r="J314" s="105"/>
      <c r="K314" s="105"/>
    </row>
    <row r="315" spans="2:11" ht="15" thickBot="1">
      <c r="B315" s="105"/>
      <c r="C315" s="105"/>
      <c r="D315" s="105"/>
      <c r="E315" s="105"/>
      <c r="F315" s="105"/>
      <c r="G315" s="105"/>
      <c r="H315" s="105"/>
      <c r="I315" s="105"/>
      <c r="J315" s="105"/>
      <c r="K315" s="105"/>
    </row>
    <row r="316" spans="2:11" ht="15" thickBot="1">
      <c r="B316" s="105"/>
      <c r="C316" s="105"/>
      <c r="D316" s="105"/>
      <c r="E316" s="105"/>
      <c r="F316" s="105"/>
      <c r="G316" s="105"/>
      <c r="H316" s="105"/>
      <c r="I316" s="105"/>
      <c r="J316" s="105"/>
      <c r="K316" s="105"/>
    </row>
    <row r="317" spans="2:11" ht="15" thickBot="1">
      <c r="B317" s="105"/>
      <c r="C317" s="105"/>
      <c r="D317" s="105"/>
      <c r="E317" s="105"/>
      <c r="F317" s="105"/>
      <c r="G317" s="105"/>
      <c r="H317" s="105"/>
      <c r="I317" s="105"/>
      <c r="J317" s="105"/>
      <c r="K317" s="105"/>
    </row>
    <row r="318" spans="2:11" ht="15" thickBot="1">
      <c r="B318" s="105"/>
      <c r="C318" s="105"/>
      <c r="D318" s="105"/>
      <c r="E318" s="105"/>
      <c r="F318" s="105"/>
      <c r="G318" s="105"/>
      <c r="H318" s="105"/>
      <c r="I318" s="105"/>
      <c r="J318" s="105"/>
      <c r="K318" s="105"/>
    </row>
    <row r="319" spans="2:11" ht="15" thickBot="1">
      <c r="B319" s="105"/>
      <c r="C319" s="105"/>
      <c r="D319" s="105"/>
      <c r="E319" s="105"/>
      <c r="F319" s="105"/>
      <c r="G319" s="105"/>
      <c r="H319" s="105"/>
      <c r="I319" s="105"/>
      <c r="J319" s="105"/>
      <c r="K319" s="105"/>
    </row>
    <row r="320" spans="2:11" ht="15" thickBot="1">
      <c r="B320" s="105"/>
      <c r="C320" s="105"/>
      <c r="D320" s="105"/>
      <c r="E320" s="105"/>
      <c r="F320" s="105"/>
      <c r="G320" s="105"/>
      <c r="H320" s="105"/>
      <c r="I320" s="105"/>
      <c r="J320" s="105"/>
      <c r="K320" s="105"/>
    </row>
    <row r="321" spans="2:11" ht="15" thickBot="1">
      <c r="B321" s="105"/>
      <c r="C321" s="105"/>
      <c r="D321" s="105"/>
      <c r="E321" s="105"/>
      <c r="F321" s="105"/>
      <c r="G321" s="105"/>
      <c r="H321" s="105"/>
      <c r="I321" s="105"/>
      <c r="J321" s="105"/>
      <c r="K321" s="105"/>
    </row>
    <row r="322" spans="2:11" ht="15" thickBot="1">
      <c r="B322" s="105"/>
      <c r="C322" s="105"/>
      <c r="D322" s="105"/>
      <c r="E322" s="105"/>
      <c r="F322" s="105"/>
      <c r="G322" s="105"/>
      <c r="H322" s="105"/>
      <c r="I322" s="105"/>
      <c r="J322" s="105"/>
      <c r="K322" s="105"/>
    </row>
    <row r="323" spans="2:11" ht="15" thickBot="1">
      <c r="B323" s="105"/>
      <c r="C323" s="105"/>
      <c r="D323" s="105"/>
      <c r="E323" s="105"/>
      <c r="F323" s="105"/>
      <c r="G323" s="105"/>
      <c r="H323" s="105"/>
      <c r="I323" s="105"/>
      <c r="J323" s="105"/>
      <c r="K323" s="105"/>
    </row>
    <row r="324" spans="2:11" ht="15" thickBot="1">
      <c r="B324" s="105"/>
      <c r="C324" s="105"/>
      <c r="D324" s="105"/>
      <c r="E324" s="105"/>
      <c r="F324" s="105"/>
      <c r="G324" s="105"/>
      <c r="H324" s="105"/>
      <c r="I324" s="105"/>
      <c r="J324" s="105"/>
      <c r="K324" s="105"/>
    </row>
    <row r="325" spans="2:11" ht="15" thickBot="1">
      <c r="B325" s="105"/>
      <c r="C325" s="105"/>
      <c r="D325" s="105"/>
      <c r="E325" s="105"/>
      <c r="F325" s="105"/>
      <c r="G325" s="105"/>
      <c r="H325" s="105"/>
      <c r="I325" s="105"/>
      <c r="J325" s="105"/>
      <c r="K325" s="105"/>
    </row>
    <row r="326" spans="2:11" ht="15" thickBot="1">
      <c r="B326" s="105"/>
      <c r="C326" s="105"/>
      <c r="D326" s="105"/>
      <c r="E326" s="105"/>
      <c r="F326" s="105"/>
      <c r="G326" s="105"/>
      <c r="H326" s="105"/>
      <c r="I326" s="105"/>
      <c r="J326" s="105"/>
      <c r="K326" s="105"/>
    </row>
    <row r="327" spans="2:11" ht="15" thickBot="1">
      <c r="B327" s="105"/>
      <c r="C327" s="105"/>
      <c r="D327" s="105"/>
      <c r="E327" s="105"/>
      <c r="F327" s="105"/>
      <c r="G327" s="105"/>
      <c r="H327" s="105"/>
      <c r="I327" s="105"/>
      <c r="J327" s="105"/>
      <c r="K327" s="105"/>
    </row>
    <row r="328" spans="2:11" ht="15" thickBot="1">
      <c r="B328" s="105"/>
      <c r="C328" s="105"/>
      <c r="D328" s="105"/>
      <c r="E328" s="105"/>
      <c r="F328" s="105"/>
      <c r="G328" s="105"/>
      <c r="H328" s="105"/>
      <c r="I328" s="105"/>
      <c r="J328" s="105"/>
      <c r="K328" s="105"/>
    </row>
    <row r="329" spans="2:11" ht="15" thickBot="1">
      <c r="B329" s="105"/>
      <c r="C329" s="105"/>
      <c r="D329" s="105"/>
      <c r="E329" s="105"/>
      <c r="F329" s="105"/>
      <c r="G329" s="105"/>
      <c r="H329" s="105"/>
      <c r="I329" s="105"/>
      <c r="J329" s="105"/>
      <c r="K329" s="105"/>
    </row>
    <row r="330" spans="2:11" ht="15" thickBot="1">
      <c r="B330" s="105"/>
      <c r="C330" s="105"/>
      <c r="D330" s="105"/>
      <c r="E330" s="105"/>
      <c r="F330" s="105"/>
      <c r="G330" s="105"/>
      <c r="H330" s="105"/>
      <c r="I330" s="105"/>
      <c r="J330" s="105"/>
      <c r="K330" s="105"/>
    </row>
    <row r="331" spans="2:11" ht="15" thickBot="1">
      <c r="B331" s="105"/>
      <c r="C331" s="105"/>
      <c r="D331" s="105"/>
      <c r="E331" s="105"/>
      <c r="F331" s="105"/>
      <c r="G331" s="105"/>
      <c r="H331" s="105"/>
      <c r="I331" s="105"/>
      <c r="J331" s="105"/>
      <c r="K331" s="105"/>
    </row>
    <row r="332" spans="2:11" ht="15" thickBot="1">
      <c r="B332" s="105"/>
      <c r="C332" s="105"/>
      <c r="D332" s="105"/>
      <c r="E332" s="105"/>
      <c r="F332" s="105"/>
      <c r="G332" s="105"/>
      <c r="H332" s="105"/>
      <c r="I332" s="105"/>
      <c r="J332" s="105"/>
      <c r="K332" s="105"/>
    </row>
    <row r="333" spans="2:11" ht="15" thickBot="1">
      <c r="B333" s="105"/>
      <c r="C333" s="105"/>
      <c r="D333" s="105"/>
      <c r="E333" s="105"/>
      <c r="F333" s="105"/>
      <c r="G333" s="105"/>
      <c r="H333" s="105"/>
      <c r="I333" s="105"/>
      <c r="J333" s="105"/>
      <c r="K333" s="105"/>
    </row>
    <row r="334" spans="2:11" ht="15" thickBot="1">
      <c r="B334" s="105"/>
      <c r="C334" s="105"/>
      <c r="D334" s="105"/>
      <c r="E334" s="105"/>
      <c r="F334" s="105"/>
      <c r="G334" s="105"/>
      <c r="H334" s="105"/>
      <c r="I334" s="105"/>
      <c r="J334" s="105"/>
      <c r="K334" s="105"/>
    </row>
    <row r="335" spans="2:11" ht="15" thickBot="1">
      <c r="B335" s="105"/>
      <c r="C335" s="105"/>
      <c r="D335" s="105"/>
      <c r="E335" s="105"/>
      <c r="F335" s="105"/>
      <c r="G335" s="105"/>
      <c r="H335" s="105"/>
      <c r="I335" s="105"/>
      <c r="J335" s="105"/>
      <c r="K335" s="105"/>
    </row>
    <row r="336" spans="2:11" ht="15" thickBot="1">
      <c r="B336" s="105"/>
      <c r="C336" s="105"/>
      <c r="D336" s="105"/>
      <c r="E336" s="105"/>
      <c r="F336" s="105"/>
      <c r="G336" s="105"/>
      <c r="H336" s="105"/>
      <c r="I336" s="105"/>
      <c r="J336" s="105"/>
      <c r="K336" s="105"/>
    </row>
    <row r="337" spans="2:11" ht="15" thickBot="1">
      <c r="B337" s="105"/>
      <c r="C337" s="105"/>
      <c r="D337" s="105"/>
      <c r="E337" s="105"/>
      <c r="F337" s="105"/>
      <c r="G337" s="105"/>
      <c r="H337" s="105"/>
      <c r="I337" s="105"/>
      <c r="J337" s="105"/>
      <c r="K337" s="105"/>
    </row>
    <row r="338" spans="2:11" ht="15" thickBot="1">
      <c r="B338" s="105"/>
      <c r="C338" s="105"/>
      <c r="D338" s="105"/>
      <c r="E338" s="105"/>
      <c r="F338" s="105"/>
      <c r="G338" s="105"/>
      <c r="H338" s="105"/>
      <c r="I338" s="105"/>
      <c r="J338" s="105"/>
      <c r="K338" s="105"/>
    </row>
    <row r="339" spans="2:11" ht="15" thickBot="1">
      <c r="B339" s="105"/>
      <c r="C339" s="105"/>
      <c r="D339" s="105"/>
      <c r="E339" s="105"/>
      <c r="F339" s="105"/>
      <c r="G339" s="105"/>
      <c r="H339" s="105"/>
      <c r="I339" s="105"/>
      <c r="J339" s="105"/>
      <c r="K339" s="105"/>
    </row>
    <row r="340" spans="2:11" ht="15" thickBot="1">
      <c r="B340" s="105"/>
      <c r="C340" s="105"/>
      <c r="D340" s="105"/>
      <c r="E340" s="105"/>
      <c r="F340" s="105"/>
      <c r="G340" s="105"/>
      <c r="H340" s="105"/>
      <c r="I340" s="105"/>
      <c r="J340" s="105"/>
      <c r="K340" s="105"/>
    </row>
    <row r="341" spans="2:11" ht="15" thickBot="1">
      <c r="B341" s="105"/>
      <c r="C341" s="105"/>
      <c r="D341" s="105"/>
      <c r="E341" s="105"/>
      <c r="F341" s="105"/>
      <c r="G341" s="105"/>
      <c r="H341" s="105"/>
      <c r="I341" s="105"/>
      <c r="J341" s="105"/>
      <c r="K341" s="105"/>
    </row>
    <row r="342" spans="2:11" ht="15" thickBot="1">
      <c r="B342" s="105"/>
      <c r="C342" s="105"/>
      <c r="D342" s="105"/>
      <c r="E342" s="105"/>
      <c r="F342" s="105"/>
      <c r="G342" s="105"/>
      <c r="H342" s="105"/>
      <c r="I342" s="105"/>
      <c r="J342" s="105"/>
      <c r="K342" s="105"/>
    </row>
    <row r="343" spans="2:11" ht="15" thickBot="1">
      <c r="B343" s="105"/>
      <c r="C343" s="105"/>
      <c r="D343" s="105"/>
      <c r="E343" s="105"/>
      <c r="F343" s="105"/>
      <c r="G343" s="105"/>
      <c r="H343" s="105"/>
      <c r="I343" s="105"/>
      <c r="J343" s="105"/>
      <c r="K343" s="105"/>
    </row>
    <row r="344" spans="2:11" ht="15" thickBot="1">
      <c r="B344" s="105"/>
      <c r="C344" s="105"/>
      <c r="D344" s="105"/>
      <c r="E344" s="105"/>
      <c r="F344" s="105"/>
      <c r="G344" s="105"/>
      <c r="H344" s="105"/>
      <c r="I344" s="105"/>
      <c r="J344" s="105"/>
      <c r="K344" s="105"/>
    </row>
    <row r="345" spans="2:11" ht="15" thickBot="1">
      <c r="B345" s="105"/>
      <c r="C345" s="105"/>
      <c r="D345" s="105"/>
      <c r="E345" s="105"/>
      <c r="F345" s="105"/>
      <c r="G345" s="105"/>
      <c r="H345" s="105"/>
      <c r="I345" s="105"/>
      <c r="J345" s="105"/>
      <c r="K345" s="105"/>
    </row>
    <row r="346" spans="2:11" ht="15" thickBot="1">
      <c r="B346" s="105"/>
      <c r="C346" s="105"/>
      <c r="D346" s="105"/>
      <c r="E346" s="105"/>
      <c r="F346" s="105"/>
      <c r="G346" s="105"/>
      <c r="H346" s="105"/>
      <c r="I346" s="105"/>
      <c r="J346" s="105"/>
      <c r="K346" s="105"/>
    </row>
    <row r="347" spans="2:11" ht="15" thickBot="1">
      <c r="B347" s="105"/>
      <c r="C347" s="105"/>
      <c r="D347" s="105"/>
      <c r="E347" s="105"/>
      <c r="F347" s="105"/>
      <c r="G347" s="105"/>
      <c r="H347" s="105"/>
      <c r="I347" s="105"/>
      <c r="J347" s="105"/>
      <c r="K347" s="105"/>
    </row>
    <row r="348" spans="2:11" ht="15" thickBot="1">
      <c r="B348" s="105"/>
      <c r="C348" s="105"/>
      <c r="D348" s="105"/>
      <c r="E348" s="105"/>
      <c r="F348" s="105"/>
      <c r="G348" s="105"/>
      <c r="H348" s="105"/>
      <c r="I348" s="105"/>
      <c r="J348" s="105"/>
      <c r="K348" s="105"/>
    </row>
    <row r="349" spans="2:11" ht="15" thickBot="1">
      <c r="B349" s="105"/>
      <c r="C349" s="105"/>
      <c r="D349" s="105"/>
      <c r="E349" s="105"/>
      <c r="F349" s="105"/>
      <c r="G349" s="105"/>
      <c r="H349" s="105"/>
      <c r="I349" s="105"/>
      <c r="J349" s="105"/>
      <c r="K349" s="105"/>
    </row>
    <row r="350" spans="2:11" ht="15" thickBot="1">
      <c r="B350" s="105"/>
      <c r="C350" s="105"/>
      <c r="D350" s="105"/>
      <c r="E350" s="105"/>
      <c r="F350" s="105"/>
      <c r="G350" s="105"/>
      <c r="H350" s="105"/>
      <c r="I350" s="105"/>
      <c r="J350" s="105"/>
      <c r="K350" s="105"/>
    </row>
    <row r="351" spans="2:11" ht="15" thickBot="1">
      <c r="B351" s="105"/>
      <c r="C351" s="105"/>
      <c r="D351" s="105"/>
      <c r="E351" s="105"/>
      <c r="F351" s="105"/>
      <c r="G351" s="105"/>
      <c r="H351" s="105"/>
      <c r="I351" s="105"/>
      <c r="J351" s="105"/>
      <c r="K351" s="105"/>
    </row>
    <row r="352" spans="2:11" ht="15" thickBot="1">
      <c r="B352" s="105"/>
      <c r="C352" s="105"/>
      <c r="D352" s="105"/>
      <c r="E352" s="105"/>
      <c r="F352" s="105"/>
      <c r="G352" s="105"/>
      <c r="H352" s="105"/>
      <c r="I352" s="105"/>
      <c r="J352" s="105"/>
      <c r="K352" s="105"/>
    </row>
    <row r="353" spans="2:11" ht="15" thickBot="1">
      <c r="B353" s="105"/>
      <c r="C353" s="105"/>
      <c r="D353" s="105"/>
      <c r="E353" s="105"/>
      <c r="F353" s="105"/>
      <c r="G353" s="105"/>
      <c r="H353" s="105"/>
      <c r="I353" s="105"/>
      <c r="J353" s="105"/>
      <c r="K353" s="105"/>
    </row>
    <row r="354" spans="2:11" ht="15" thickBot="1">
      <c r="B354" s="105"/>
      <c r="C354" s="105"/>
      <c r="D354" s="105"/>
      <c r="E354" s="105"/>
      <c r="F354" s="105"/>
      <c r="G354" s="105"/>
      <c r="H354" s="105"/>
      <c r="I354" s="105"/>
      <c r="J354" s="105"/>
      <c r="K354" s="105"/>
    </row>
    <row r="355" spans="2:11" ht="15" thickBot="1">
      <c r="B355" s="105"/>
      <c r="C355" s="105"/>
      <c r="D355" s="105"/>
      <c r="E355" s="105"/>
      <c r="F355" s="105"/>
      <c r="G355" s="105"/>
      <c r="H355" s="105"/>
      <c r="I355" s="105"/>
      <c r="J355" s="105"/>
      <c r="K355" s="105"/>
    </row>
    <row r="356" spans="2:11" ht="15" thickBot="1">
      <c r="B356" s="105"/>
      <c r="C356" s="105"/>
      <c r="D356" s="105"/>
      <c r="E356" s="105"/>
      <c r="F356" s="105"/>
      <c r="G356" s="105"/>
      <c r="H356" s="105"/>
      <c r="I356" s="105"/>
      <c r="J356" s="105"/>
      <c r="K356" s="105"/>
    </row>
    <row r="357" spans="2:11" ht="15" thickBot="1">
      <c r="B357" s="105"/>
      <c r="C357" s="105"/>
      <c r="D357" s="105"/>
      <c r="E357" s="105"/>
      <c r="F357" s="105"/>
      <c r="G357" s="105"/>
      <c r="H357" s="105"/>
      <c r="I357" s="105"/>
      <c r="J357" s="105"/>
      <c r="K357" s="105"/>
    </row>
    <row r="358" spans="2:11" ht="15" thickBot="1">
      <c r="B358" s="105"/>
      <c r="C358" s="105"/>
      <c r="D358" s="105"/>
      <c r="E358" s="105"/>
      <c r="F358" s="105"/>
      <c r="G358" s="105"/>
      <c r="H358" s="105"/>
      <c r="I358" s="105"/>
      <c r="J358" s="105"/>
      <c r="K358" s="105"/>
    </row>
    <row r="359" spans="2:11" ht="15" thickBot="1">
      <c r="B359" s="105"/>
      <c r="C359" s="105"/>
      <c r="D359" s="105"/>
      <c r="E359" s="105"/>
      <c r="F359" s="105"/>
      <c r="G359" s="105"/>
      <c r="H359" s="105"/>
      <c r="I359" s="105"/>
      <c r="J359" s="105"/>
      <c r="K359" s="105"/>
    </row>
    <row r="360" spans="2:11" ht="15" thickBot="1">
      <c r="B360" s="105"/>
      <c r="C360" s="105"/>
      <c r="D360" s="105"/>
      <c r="E360" s="105"/>
      <c r="F360" s="105"/>
      <c r="G360" s="105"/>
      <c r="H360" s="105"/>
      <c r="I360" s="105"/>
      <c r="J360" s="105"/>
      <c r="K360" s="105"/>
    </row>
    <row r="361" spans="2:11" ht="15" thickBot="1">
      <c r="B361" s="105"/>
      <c r="C361" s="105"/>
      <c r="D361" s="105"/>
      <c r="E361" s="105"/>
      <c r="F361" s="105"/>
      <c r="G361" s="105"/>
      <c r="H361" s="105"/>
      <c r="I361" s="105"/>
      <c r="J361" s="105"/>
      <c r="K361" s="105"/>
    </row>
    <row r="362" spans="2:11" ht="15" thickBot="1">
      <c r="B362" s="105"/>
      <c r="C362" s="105"/>
      <c r="D362" s="105"/>
      <c r="E362" s="105"/>
      <c r="F362" s="105"/>
      <c r="G362" s="105"/>
      <c r="H362" s="105"/>
      <c r="I362" s="105"/>
      <c r="J362" s="105"/>
      <c r="K362" s="105"/>
    </row>
    <row r="363" spans="2:11" ht="15" thickBot="1">
      <c r="B363" s="105"/>
      <c r="C363" s="105"/>
      <c r="D363" s="105"/>
      <c r="E363" s="105"/>
      <c r="F363" s="105"/>
      <c r="G363" s="105"/>
      <c r="H363" s="105"/>
      <c r="I363" s="105"/>
      <c r="J363" s="105"/>
      <c r="K363" s="105"/>
    </row>
    <row r="364" spans="2:11" ht="15" thickBot="1">
      <c r="B364" s="105"/>
      <c r="C364" s="105"/>
      <c r="D364" s="105"/>
      <c r="E364" s="105"/>
      <c r="F364" s="105"/>
      <c r="G364" s="105"/>
      <c r="H364" s="105"/>
      <c r="I364" s="105"/>
      <c r="J364" s="105"/>
      <c r="K364" s="105"/>
    </row>
    <row r="365" spans="2:11" ht="15" thickBot="1">
      <c r="B365" s="105"/>
      <c r="C365" s="105"/>
      <c r="D365" s="105"/>
      <c r="E365" s="105"/>
      <c r="F365" s="105"/>
      <c r="G365" s="105"/>
      <c r="H365" s="105"/>
      <c r="I365" s="105"/>
      <c r="J365" s="105"/>
      <c r="K365" s="105"/>
    </row>
    <row r="366" spans="2:11" ht="15" thickBot="1">
      <c r="B366" s="105"/>
      <c r="C366" s="105"/>
      <c r="D366" s="105"/>
      <c r="E366" s="105"/>
      <c r="F366" s="105"/>
      <c r="G366" s="105"/>
      <c r="H366" s="105"/>
      <c r="I366" s="105"/>
      <c r="J366" s="105"/>
      <c r="K366" s="105"/>
    </row>
    <row r="367" spans="2:11" ht="15" thickBot="1">
      <c r="B367" s="105"/>
      <c r="C367" s="105"/>
      <c r="D367" s="105"/>
      <c r="E367" s="105"/>
      <c r="F367" s="105"/>
      <c r="G367" s="105"/>
      <c r="H367" s="105"/>
      <c r="I367" s="105"/>
      <c r="J367" s="105"/>
      <c r="K367" s="105"/>
    </row>
    <row r="368" spans="2:11" ht="15" thickBot="1">
      <c r="B368" s="105"/>
      <c r="C368" s="105"/>
      <c r="D368" s="105"/>
      <c r="E368" s="105"/>
      <c r="F368" s="105"/>
      <c r="G368" s="105"/>
      <c r="H368" s="105"/>
      <c r="I368" s="105"/>
      <c r="J368" s="105"/>
      <c r="K368" s="105"/>
    </row>
    <row r="369" spans="2:11" ht="15" thickBot="1">
      <c r="B369" s="105"/>
      <c r="C369" s="105"/>
      <c r="D369" s="105"/>
      <c r="E369" s="105"/>
      <c r="F369" s="105"/>
      <c r="G369" s="105"/>
      <c r="H369" s="105"/>
      <c r="I369" s="105"/>
      <c r="J369" s="105"/>
      <c r="K369" s="105"/>
    </row>
    <row r="370" spans="2:11" ht="15" thickBot="1">
      <c r="B370" s="105"/>
      <c r="C370" s="105"/>
      <c r="D370" s="105"/>
      <c r="E370" s="105"/>
      <c r="F370" s="105"/>
      <c r="G370" s="105"/>
      <c r="H370" s="105"/>
      <c r="I370" s="105"/>
      <c r="J370" s="105"/>
      <c r="K370" s="105"/>
    </row>
    <row r="371" spans="2:11" ht="15" thickBot="1">
      <c r="B371" s="105"/>
      <c r="C371" s="105"/>
      <c r="D371" s="105"/>
      <c r="E371" s="105"/>
      <c r="F371" s="105"/>
      <c r="G371" s="105"/>
      <c r="H371" s="105"/>
      <c r="I371" s="105"/>
      <c r="J371" s="105"/>
      <c r="K371" s="105"/>
    </row>
    <row r="372" spans="2:11" ht="15" thickBot="1">
      <c r="B372" s="105"/>
      <c r="C372" s="105"/>
      <c r="D372" s="105"/>
      <c r="E372" s="105"/>
      <c r="F372" s="105"/>
      <c r="G372" s="105"/>
      <c r="H372" s="105"/>
      <c r="I372" s="105"/>
      <c r="J372" s="105"/>
      <c r="K372" s="105"/>
    </row>
    <row r="373" spans="2:11" ht="15" thickBot="1">
      <c r="B373" s="105"/>
      <c r="C373" s="105"/>
      <c r="D373" s="105"/>
      <c r="E373" s="105"/>
      <c r="F373" s="105"/>
      <c r="G373" s="105"/>
      <c r="H373" s="105"/>
      <c r="I373" s="105"/>
      <c r="J373" s="105"/>
      <c r="K373" s="105"/>
    </row>
    <row r="374" spans="2:11" ht="15" thickBot="1">
      <c r="B374" s="105"/>
      <c r="C374" s="105"/>
      <c r="D374" s="105"/>
      <c r="E374" s="105"/>
      <c r="F374" s="105"/>
      <c r="G374" s="105"/>
      <c r="H374" s="105"/>
      <c r="I374" s="105"/>
      <c r="J374" s="105"/>
      <c r="K374" s="105"/>
    </row>
    <row r="375" spans="2:11" ht="15" thickBot="1">
      <c r="B375" s="105"/>
      <c r="C375" s="105"/>
      <c r="D375" s="105"/>
      <c r="E375" s="105"/>
      <c r="F375" s="105"/>
      <c r="G375" s="105"/>
      <c r="H375" s="105"/>
      <c r="I375" s="105"/>
      <c r="J375" s="105"/>
      <c r="K375" s="105"/>
    </row>
    <row r="376" spans="2:11" ht="15" thickBot="1">
      <c r="B376" s="105"/>
      <c r="C376" s="105"/>
      <c r="D376" s="105"/>
      <c r="E376" s="105"/>
      <c r="F376" s="105"/>
      <c r="G376" s="105"/>
      <c r="H376" s="105"/>
      <c r="I376" s="105"/>
      <c r="J376" s="105"/>
      <c r="K376" s="105"/>
    </row>
    <row r="377" spans="2:11" ht="15" thickBot="1">
      <c r="B377" s="105"/>
      <c r="C377" s="105"/>
      <c r="D377" s="105"/>
      <c r="E377" s="105"/>
      <c r="F377" s="105"/>
      <c r="G377" s="105"/>
      <c r="H377" s="105"/>
      <c r="I377" s="105"/>
      <c r="J377" s="105"/>
      <c r="K377" s="105"/>
    </row>
    <row r="378" spans="2:11" ht="15" thickBot="1">
      <c r="B378" s="105"/>
      <c r="C378" s="105"/>
      <c r="D378" s="105"/>
      <c r="E378" s="105"/>
      <c r="F378" s="105"/>
      <c r="G378" s="105"/>
      <c r="H378" s="105"/>
      <c r="I378" s="105"/>
      <c r="J378" s="105"/>
      <c r="K378" s="105"/>
    </row>
    <row r="379" spans="2:11" ht="15" thickBot="1">
      <c r="B379" s="105"/>
      <c r="C379" s="105"/>
      <c r="D379" s="105"/>
      <c r="E379" s="105"/>
      <c r="F379" s="105"/>
      <c r="G379" s="105"/>
      <c r="H379" s="105"/>
      <c r="I379" s="105"/>
      <c r="J379" s="105"/>
      <c r="K379" s="105"/>
    </row>
    <row r="380" spans="2:11" ht="15" thickBot="1">
      <c r="B380" s="105"/>
      <c r="C380" s="105"/>
      <c r="D380" s="105"/>
      <c r="E380" s="105"/>
      <c r="F380" s="105"/>
      <c r="G380" s="105"/>
      <c r="H380" s="105"/>
      <c r="I380" s="105"/>
      <c r="J380" s="105"/>
      <c r="K380" s="105"/>
    </row>
    <row r="381" spans="2:11" ht="15" thickBot="1">
      <c r="B381" s="105"/>
      <c r="C381" s="105"/>
      <c r="D381" s="105"/>
      <c r="E381" s="105"/>
      <c r="F381" s="105"/>
      <c r="G381" s="105"/>
      <c r="H381" s="105"/>
      <c r="I381" s="105"/>
      <c r="J381" s="105"/>
      <c r="K381" s="105"/>
    </row>
    <row r="382" spans="2:11" ht="15" thickBot="1">
      <c r="B382" s="105"/>
      <c r="C382" s="105"/>
      <c r="D382" s="105"/>
      <c r="E382" s="105"/>
      <c r="F382" s="105"/>
      <c r="G382" s="105"/>
      <c r="H382" s="105"/>
      <c r="I382" s="105"/>
      <c r="J382" s="105"/>
      <c r="K382" s="105"/>
    </row>
    <row r="383" spans="2:11" ht="15" thickBot="1">
      <c r="B383" s="105"/>
      <c r="C383" s="105"/>
      <c r="D383" s="105"/>
      <c r="E383" s="105"/>
      <c r="F383" s="105"/>
      <c r="G383" s="105"/>
      <c r="H383" s="105"/>
      <c r="I383" s="105"/>
      <c r="J383" s="105"/>
      <c r="K383" s="105"/>
    </row>
    <row r="384" spans="2:11" ht="15" thickBot="1">
      <c r="B384" s="105"/>
      <c r="C384" s="105"/>
      <c r="D384" s="105"/>
      <c r="E384" s="105"/>
      <c r="F384" s="105"/>
      <c r="G384" s="105"/>
      <c r="H384" s="105"/>
      <c r="I384" s="105"/>
      <c r="J384" s="105"/>
      <c r="K384" s="105"/>
    </row>
    <row r="385" spans="2:11" ht="15" thickBot="1">
      <c r="B385" s="105"/>
      <c r="C385" s="105"/>
      <c r="D385" s="105"/>
      <c r="E385" s="105"/>
      <c r="F385" s="105"/>
      <c r="G385" s="105"/>
      <c r="H385" s="105"/>
      <c r="I385" s="105"/>
      <c r="J385" s="105"/>
      <c r="K385" s="105"/>
    </row>
    <row r="386" spans="2:11" ht="15" thickBot="1">
      <c r="B386" s="105"/>
      <c r="C386" s="105"/>
      <c r="D386" s="105"/>
      <c r="E386" s="105"/>
      <c r="F386" s="105"/>
      <c r="G386" s="105"/>
      <c r="H386" s="105"/>
      <c r="I386" s="105"/>
      <c r="J386" s="105"/>
      <c r="K386" s="105"/>
    </row>
    <row r="387" spans="2:11" ht="15" thickBot="1">
      <c r="B387" s="105"/>
      <c r="C387" s="105"/>
      <c r="D387" s="105"/>
      <c r="E387" s="105"/>
      <c r="F387" s="105"/>
      <c r="G387" s="105"/>
      <c r="H387" s="105"/>
      <c r="I387" s="105"/>
      <c r="J387" s="105"/>
      <c r="K387" s="105"/>
    </row>
    <row r="388" spans="2:11" ht="15" thickBot="1">
      <c r="B388" s="105"/>
      <c r="C388" s="105"/>
      <c r="D388" s="105"/>
      <c r="E388" s="105"/>
      <c r="F388" s="105"/>
      <c r="G388" s="105"/>
      <c r="H388" s="105"/>
      <c r="I388" s="105"/>
      <c r="J388" s="105"/>
      <c r="K388" s="105"/>
    </row>
    <row r="389" spans="2:11" ht="15" thickBot="1">
      <c r="B389" s="105"/>
      <c r="C389" s="105"/>
      <c r="D389" s="105"/>
      <c r="E389" s="105"/>
      <c r="F389" s="105"/>
      <c r="G389" s="105"/>
      <c r="H389" s="105"/>
      <c r="I389" s="105"/>
      <c r="J389" s="105"/>
      <c r="K389" s="105"/>
    </row>
    <row r="390" spans="2:11" ht="15" thickBot="1">
      <c r="B390" s="105"/>
      <c r="C390" s="105"/>
      <c r="D390" s="105"/>
      <c r="E390" s="105"/>
      <c r="F390" s="105"/>
      <c r="G390" s="105"/>
      <c r="H390" s="105"/>
      <c r="I390" s="105"/>
      <c r="J390" s="105"/>
      <c r="K390" s="105"/>
    </row>
    <row r="391" spans="2:11" ht="15" thickBot="1">
      <c r="B391" s="105"/>
      <c r="C391" s="105"/>
      <c r="D391" s="105"/>
      <c r="E391" s="105"/>
      <c r="F391" s="105"/>
      <c r="G391" s="105"/>
      <c r="H391" s="105"/>
      <c r="I391" s="105"/>
      <c r="J391" s="105"/>
      <c r="K391" s="105"/>
    </row>
    <row r="392" spans="2:11" ht="15" thickBot="1">
      <c r="B392" s="105"/>
      <c r="C392" s="105"/>
      <c r="D392" s="105"/>
      <c r="E392" s="105"/>
      <c r="F392" s="105"/>
      <c r="G392" s="105"/>
      <c r="H392" s="105"/>
      <c r="I392" s="105"/>
      <c r="J392" s="105"/>
      <c r="K392" s="105"/>
    </row>
    <row r="393" spans="2:11" ht="15" thickBot="1">
      <c r="B393" s="105"/>
      <c r="C393" s="105"/>
      <c r="D393" s="105"/>
      <c r="E393" s="105"/>
      <c r="F393" s="105"/>
      <c r="G393" s="105"/>
      <c r="H393" s="105"/>
      <c r="I393" s="105"/>
      <c r="J393" s="105"/>
      <c r="K393" s="105"/>
    </row>
    <row r="394" spans="2:11" ht="15" thickBot="1">
      <c r="B394" s="105"/>
      <c r="C394" s="105"/>
      <c r="D394" s="105"/>
      <c r="E394" s="105"/>
      <c r="F394" s="105"/>
      <c r="G394" s="105"/>
      <c r="H394" s="105"/>
      <c r="I394" s="105"/>
      <c r="J394" s="105"/>
      <c r="K394" s="105"/>
    </row>
    <row r="395" spans="2:11" ht="15" thickBot="1">
      <c r="B395" s="105"/>
      <c r="C395" s="105"/>
      <c r="D395" s="105"/>
      <c r="E395" s="105"/>
      <c r="F395" s="105"/>
      <c r="G395" s="105"/>
      <c r="H395" s="105"/>
      <c r="I395" s="105"/>
      <c r="J395" s="105"/>
      <c r="K395" s="105"/>
    </row>
    <row r="396" spans="2:11" ht="15" thickBot="1">
      <c r="B396" s="105"/>
      <c r="C396" s="105"/>
      <c r="D396" s="105"/>
      <c r="E396" s="105"/>
      <c r="F396" s="105"/>
      <c r="G396" s="105"/>
      <c r="H396" s="105"/>
      <c r="I396" s="105"/>
      <c r="J396" s="105"/>
      <c r="K396" s="105"/>
    </row>
    <row r="397" spans="2:11" ht="15" thickBot="1">
      <c r="B397" s="105"/>
      <c r="C397" s="105"/>
      <c r="D397" s="105"/>
      <c r="E397" s="105"/>
      <c r="F397" s="105"/>
      <c r="G397" s="105"/>
      <c r="H397" s="105"/>
      <c r="I397" s="105"/>
      <c r="J397" s="105"/>
      <c r="K397" s="105"/>
    </row>
    <row r="398" spans="2:11" ht="15" thickBot="1">
      <c r="B398" s="105"/>
      <c r="C398" s="105"/>
      <c r="D398" s="105"/>
      <c r="E398" s="105"/>
      <c r="F398" s="105"/>
      <c r="G398" s="105"/>
      <c r="H398" s="105"/>
      <c r="I398" s="105"/>
      <c r="J398" s="105"/>
      <c r="K398" s="105"/>
    </row>
    <row r="399" spans="2:11" ht="15" thickBot="1">
      <c r="B399" s="105"/>
      <c r="C399" s="105"/>
      <c r="D399" s="105"/>
      <c r="E399" s="105"/>
      <c r="F399" s="105"/>
      <c r="G399" s="105"/>
      <c r="H399" s="105"/>
      <c r="I399" s="105"/>
      <c r="J399" s="105"/>
      <c r="K399" s="105"/>
    </row>
    <row r="400" spans="2:11" ht="15" thickBot="1">
      <c r="B400" s="105"/>
      <c r="C400" s="105"/>
      <c r="D400" s="105"/>
      <c r="E400" s="105"/>
      <c r="F400" s="105"/>
      <c r="G400" s="105"/>
      <c r="H400" s="105"/>
      <c r="I400" s="105"/>
      <c r="J400" s="105"/>
      <c r="K400" s="105"/>
    </row>
    <row r="401" spans="2:11" ht="15" thickBot="1">
      <c r="B401" s="105"/>
      <c r="C401" s="105"/>
      <c r="D401" s="105"/>
      <c r="E401" s="105"/>
      <c r="F401" s="105"/>
      <c r="G401" s="105"/>
      <c r="H401" s="105"/>
      <c r="I401" s="105"/>
      <c r="J401" s="105"/>
      <c r="K401" s="105"/>
    </row>
    <row r="402" spans="2:11" ht="15" thickBot="1">
      <c r="B402" s="105"/>
      <c r="C402" s="105"/>
      <c r="D402" s="105"/>
      <c r="E402" s="105"/>
      <c r="F402" s="105"/>
      <c r="G402" s="105"/>
      <c r="H402" s="105"/>
      <c r="I402" s="105"/>
      <c r="J402" s="105"/>
      <c r="K402" s="105"/>
    </row>
    <row r="403" spans="2:11" ht="15" thickBot="1">
      <c r="B403" s="105"/>
      <c r="C403" s="105"/>
      <c r="D403" s="105"/>
      <c r="E403" s="105"/>
      <c r="F403" s="105"/>
      <c r="G403" s="105"/>
      <c r="H403" s="105"/>
      <c r="I403" s="105"/>
      <c r="J403" s="105"/>
      <c r="K403" s="105"/>
    </row>
    <row r="404" spans="2:11" ht="15" thickBot="1">
      <c r="B404" s="105"/>
      <c r="C404" s="105"/>
      <c r="D404" s="105"/>
      <c r="E404" s="105"/>
      <c r="F404" s="105"/>
      <c r="G404" s="105"/>
      <c r="H404" s="105"/>
      <c r="I404" s="105"/>
      <c r="J404" s="105"/>
      <c r="K404" s="105"/>
    </row>
    <row r="405" spans="2:11" ht="15" thickBot="1">
      <c r="B405" s="105"/>
      <c r="C405" s="105"/>
      <c r="D405" s="105"/>
      <c r="E405" s="105"/>
      <c r="F405" s="105"/>
      <c r="G405" s="105"/>
      <c r="H405" s="105"/>
      <c r="I405" s="105"/>
      <c r="J405" s="105"/>
      <c r="K405" s="105"/>
    </row>
    <row r="406" spans="2:11" ht="15" thickBot="1">
      <c r="B406" s="105"/>
      <c r="C406" s="105"/>
      <c r="D406" s="105"/>
      <c r="E406" s="105"/>
      <c r="F406" s="105"/>
      <c r="G406" s="105"/>
      <c r="H406" s="105"/>
      <c r="I406" s="105"/>
      <c r="J406" s="105"/>
      <c r="K406" s="105"/>
    </row>
    <row r="407" spans="2:11" ht="15" thickBot="1">
      <c r="B407" s="105"/>
      <c r="C407" s="105"/>
      <c r="D407" s="105"/>
      <c r="E407" s="105"/>
      <c r="F407" s="105"/>
      <c r="G407" s="105"/>
      <c r="H407" s="105"/>
      <c r="I407" s="105"/>
      <c r="J407" s="105"/>
      <c r="K407" s="105"/>
    </row>
    <row r="408" spans="2:11" ht="15" thickBot="1">
      <c r="B408" s="105"/>
      <c r="C408" s="105"/>
      <c r="D408" s="105"/>
      <c r="E408" s="105"/>
      <c r="F408" s="105"/>
      <c r="G408" s="105"/>
      <c r="H408" s="105"/>
      <c r="I408" s="105"/>
      <c r="J408" s="105"/>
      <c r="K408" s="105"/>
    </row>
    <row r="409" spans="2:11" ht="15" thickBot="1">
      <c r="B409" s="105"/>
      <c r="C409" s="105"/>
      <c r="D409" s="105"/>
      <c r="E409" s="105"/>
      <c r="F409" s="105"/>
      <c r="G409" s="105"/>
      <c r="H409" s="105"/>
      <c r="I409" s="105"/>
      <c r="J409" s="105"/>
      <c r="K409" s="105"/>
    </row>
    <row r="410" spans="2:11" ht="15" thickBot="1">
      <c r="B410" s="105"/>
      <c r="C410" s="105"/>
      <c r="D410" s="105"/>
      <c r="E410" s="105"/>
      <c r="F410" s="105"/>
      <c r="G410" s="105"/>
      <c r="H410" s="105"/>
      <c r="I410" s="105"/>
      <c r="J410" s="105"/>
      <c r="K410" s="105"/>
    </row>
    <row r="411" spans="2:11" ht="15" thickBot="1">
      <c r="B411" s="105"/>
      <c r="C411" s="105"/>
      <c r="D411" s="105"/>
      <c r="E411" s="105"/>
      <c r="F411" s="105"/>
      <c r="G411" s="105"/>
      <c r="H411" s="105"/>
      <c r="I411" s="105"/>
      <c r="J411" s="105"/>
      <c r="K411" s="105"/>
    </row>
    <row r="412" spans="2:11" ht="15" thickBot="1">
      <c r="B412" s="105"/>
      <c r="C412" s="105"/>
      <c r="D412" s="105"/>
      <c r="E412" s="105"/>
      <c r="F412" s="105"/>
      <c r="G412" s="105"/>
      <c r="H412" s="105"/>
      <c r="I412" s="105"/>
      <c r="J412" s="105"/>
      <c r="K412" s="105"/>
    </row>
    <row r="413" spans="2:11" ht="15" thickBot="1">
      <c r="B413" s="105"/>
      <c r="C413" s="105"/>
      <c r="D413" s="105"/>
      <c r="E413" s="105"/>
      <c r="F413" s="105"/>
      <c r="G413" s="105"/>
      <c r="H413" s="105"/>
      <c r="I413" s="105"/>
      <c r="J413" s="105"/>
      <c r="K413" s="105"/>
    </row>
    <row r="414" spans="2:11" ht="15" thickBot="1">
      <c r="B414" s="105"/>
      <c r="C414" s="105"/>
      <c r="D414" s="105"/>
      <c r="E414" s="105"/>
      <c r="F414" s="105"/>
      <c r="G414" s="105"/>
      <c r="H414" s="105"/>
      <c r="I414" s="105"/>
      <c r="J414" s="105"/>
      <c r="K414" s="105"/>
    </row>
    <row r="415" spans="2:11" ht="15" thickBot="1">
      <c r="B415" s="105"/>
      <c r="C415" s="105"/>
      <c r="D415" s="105"/>
      <c r="E415" s="105"/>
      <c r="F415" s="105"/>
      <c r="G415" s="105"/>
      <c r="H415" s="105"/>
      <c r="I415" s="105"/>
      <c r="J415" s="105"/>
      <c r="K415" s="105"/>
    </row>
    <row r="416" spans="2:11" ht="15" thickBot="1">
      <c r="B416" s="105"/>
      <c r="C416" s="105"/>
      <c r="D416" s="105"/>
      <c r="E416" s="105"/>
      <c r="F416" s="105"/>
      <c r="G416" s="105"/>
      <c r="H416" s="105"/>
      <c r="I416" s="105"/>
      <c r="J416" s="105"/>
      <c r="K416" s="105"/>
    </row>
    <row r="417" spans="2:11" ht="15" thickBot="1">
      <c r="B417" s="105"/>
      <c r="C417" s="105"/>
      <c r="D417" s="105"/>
      <c r="E417" s="105"/>
      <c r="F417" s="105"/>
      <c r="G417" s="105"/>
      <c r="H417" s="105"/>
      <c r="I417" s="105"/>
      <c r="J417" s="105"/>
      <c r="K417" s="105"/>
    </row>
    <row r="418" spans="2:11" ht="15" thickBot="1">
      <c r="B418" s="105"/>
      <c r="C418" s="105"/>
      <c r="D418" s="105"/>
      <c r="E418" s="105"/>
      <c r="F418" s="105"/>
      <c r="G418" s="105"/>
      <c r="H418" s="105"/>
      <c r="I418" s="105"/>
      <c r="J418" s="105"/>
      <c r="K418" s="105"/>
    </row>
    <row r="419" spans="2:11" ht="15" thickBot="1">
      <c r="B419" s="105"/>
      <c r="C419" s="105"/>
      <c r="D419" s="105"/>
      <c r="E419" s="105"/>
      <c r="F419" s="105"/>
      <c r="G419" s="105"/>
      <c r="H419" s="105"/>
      <c r="I419" s="105"/>
      <c r="J419" s="105"/>
      <c r="K419" s="105"/>
    </row>
    <row r="420" spans="2:11" ht="15" thickBot="1">
      <c r="B420" s="105"/>
      <c r="C420" s="105"/>
      <c r="D420" s="105"/>
      <c r="E420" s="105"/>
      <c r="F420" s="105"/>
      <c r="G420" s="105"/>
      <c r="H420" s="105"/>
      <c r="I420" s="105"/>
      <c r="J420" s="105"/>
      <c r="K420" s="105"/>
    </row>
    <row r="421" spans="2:11" ht="15" thickBot="1">
      <c r="B421" s="105"/>
      <c r="C421" s="105"/>
      <c r="D421" s="105"/>
      <c r="E421" s="105"/>
      <c r="F421" s="105"/>
      <c r="G421" s="105"/>
      <c r="H421" s="105"/>
      <c r="I421" s="105"/>
      <c r="J421" s="105"/>
      <c r="K421" s="105"/>
    </row>
    <row r="422" spans="2:11" ht="15" thickBot="1">
      <c r="B422" s="105"/>
      <c r="C422" s="105"/>
      <c r="D422" s="105"/>
      <c r="E422" s="105"/>
      <c r="F422" s="105"/>
      <c r="G422" s="105"/>
      <c r="H422" s="105"/>
      <c r="I422" s="105"/>
      <c r="J422" s="105"/>
      <c r="K422" s="105"/>
    </row>
    <row r="423" spans="2:11" ht="15" thickBot="1">
      <c r="B423" s="105"/>
      <c r="C423" s="105"/>
      <c r="D423" s="105"/>
      <c r="E423" s="105"/>
      <c r="F423" s="105"/>
      <c r="G423" s="105"/>
      <c r="H423" s="105"/>
      <c r="I423" s="105"/>
      <c r="J423" s="105"/>
      <c r="K423" s="105"/>
    </row>
    <row r="424" spans="2:11" ht="15" thickBot="1">
      <c r="B424" s="105"/>
      <c r="C424" s="105"/>
      <c r="D424" s="105"/>
      <c r="E424" s="105"/>
      <c r="F424" s="105"/>
      <c r="G424" s="105"/>
      <c r="H424" s="105"/>
      <c r="I424" s="105"/>
      <c r="J424" s="105"/>
      <c r="K424" s="105"/>
    </row>
    <row r="425" spans="2:11" ht="15" thickBot="1">
      <c r="B425" s="105"/>
      <c r="C425" s="105"/>
      <c r="D425" s="105"/>
      <c r="E425" s="105"/>
      <c r="F425" s="105"/>
      <c r="G425" s="105"/>
      <c r="H425" s="105"/>
      <c r="I425" s="105"/>
      <c r="J425" s="105"/>
      <c r="K425" s="105"/>
    </row>
    <row r="426" spans="2:11" ht="15" thickBot="1">
      <c r="B426" s="105"/>
      <c r="C426" s="105"/>
      <c r="D426" s="105"/>
      <c r="E426" s="105"/>
      <c r="F426" s="105"/>
      <c r="G426" s="105"/>
      <c r="H426" s="105"/>
      <c r="I426" s="105"/>
      <c r="J426" s="105"/>
      <c r="K426" s="105"/>
    </row>
    <row r="427" spans="2:11" ht="15" thickBot="1">
      <c r="B427" s="105"/>
      <c r="C427" s="105"/>
      <c r="D427" s="105"/>
      <c r="E427" s="105"/>
      <c r="F427" s="105"/>
      <c r="G427" s="105"/>
      <c r="H427" s="105"/>
      <c r="I427" s="105"/>
      <c r="J427" s="105"/>
      <c r="K427" s="105"/>
    </row>
    <row r="428" spans="2:11" ht="15" thickBot="1">
      <c r="B428" s="105"/>
      <c r="C428" s="105"/>
      <c r="D428" s="105"/>
      <c r="E428" s="105"/>
      <c r="F428" s="105"/>
      <c r="G428" s="105"/>
      <c r="H428" s="105"/>
      <c r="I428" s="105"/>
      <c r="J428" s="105"/>
      <c r="K428" s="105"/>
    </row>
    <row r="429" spans="2:11" ht="15" thickBot="1">
      <c r="B429" s="105"/>
      <c r="C429" s="105"/>
      <c r="D429" s="105"/>
      <c r="E429" s="105"/>
      <c r="F429" s="105"/>
      <c r="G429" s="105"/>
      <c r="H429" s="105"/>
      <c r="I429" s="105"/>
      <c r="J429" s="105"/>
      <c r="K429" s="105"/>
    </row>
    <row r="430" spans="2:11" ht="15" thickBot="1">
      <c r="B430" s="105"/>
      <c r="C430" s="105"/>
      <c r="D430" s="105"/>
      <c r="E430" s="105"/>
      <c r="F430" s="105"/>
      <c r="G430" s="105"/>
      <c r="H430" s="105"/>
      <c r="I430" s="105"/>
      <c r="J430" s="105"/>
      <c r="K430" s="105"/>
    </row>
    <row r="431" spans="2:11" ht="15" thickBot="1">
      <c r="B431" s="105"/>
      <c r="C431" s="105"/>
      <c r="D431" s="105"/>
      <c r="E431" s="105"/>
      <c r="F431" s="105"/>
      <c r="G431" s="105"/>
      <c r="H431" s="105"/>
      <c r="I431" s="105"/>
      <c r="J431" s="105"/>
      <c r="K431" s="105"/>
    </row>
    <row r="432" spans="2:11" ht="15" thickBot="1">
      <c r="B432" s="105"/>
      <c r="C432" s="105"/>
      <c r="D432" s="105"/>
      <c r="E432" s="105"/>
      <c r="F432" s="105"/>
      <c r="G432" s="105"/>
      <c r="H432" s="105"/>
      <c r="I432" s="105"/>
      <c r="J432" s="105"/>
      <c r="K432" s="105"/>
    </row>
    <row r="433" spans="2:11" ht="15" thickBot="1">
      <c r="B433" s="105"/>
      <c r="C433" s="105"/>
      <c r="D433" s="105"/>
      <c r="E433" s="105"/>
      <c r="F433" s="105"/>
      <c r="G433" s="105"/>
      <c r="H433" s="105"/>
      <c r="I433" s="105"/>
      <c r="J433" s="105"/>
      <c r="K433" s="105"/>
    </row>
    <row r="434" spans="2:11" ht="15" thickBot="1">
      <c r="B434" s="105"/>
      <c r="C434" s="105"/>
      <c r="D434" s="105"/>
      <c r="E434" s="105"/>
      <c r="F434" s="105"/>
      <c r="G434" s="105"/>
      <c r="H434" s="105"/>
      <c r="I434" s="105"/>
      <c r="J434" s="105"/>
      <c r="K434" s="105"/>
    </row>
    <row r="435" spans="2:11" ht="15" thickBot="1">
      <c r="B435" s="105"/>
      <c r="C435" s="105"/>
      <c r="D435" s="105"/>
      <c r="E435" s="105"/>
      <c r="F435" s="105"/>
      <c r="G435" s="105"/>
      <c r="H435" s="105"/>
      <c r="I435" s="105"/>
      <c r="J435" s="105"/>
      <c r="K435" s="105"/>
    </row>
    <row r="436" spans="2:11" ht="15" thickBot="1">
      <c r="B436" s="105"/>
      <c r="C436" s="105"/>
      <c r="D436" s="105"/>
      <c r="E436" s="105"/>
      <c r="F436" s="105"/>
      <c r="G436" s="105"/>
      <c r="H436" s="105"/>
      <c r="I436" s="105"/>
      <c r="J436" s="105"/>
      <c r="K436" s="105"/>
    </row>
    <row r="437" spans="2:11" ht="15" thickBot="1">
      <c r="B437" s="105"/>
      <c r="C437" s="105"/>
      <c r="D437" s="105"/>
      <c r="E437" s="105"/>
      <c r="F437" s="105"/>
      <c r="G437" s="105"/>
      <c r="H437" s="105"/>
      <c r="I437" s="105"/>
      <c r="J437" s="105"/>
      <c r="K437" s="105"/>
    </row>
    <row r="438" spans="2:11" ht="15" thickBot="1">
      <c r="B438" s="105"/>
      <c r="C438" s="105"/>
      <c r="D438" s="105"/>
      <c r="E438" s="105"/>
      <c r="F438" s="105"/>
      <c r="G438" s="105"/>
      <c r="H438" s="105"/>
      <c r="I438" s="105"/>
      <c r="J438" s="105"/>
      <c r="K438" s="105"/>
    </row>
    <row r="439" spans="2:11" ht="15" thickBot="1">
      <c r="B439" s="105"/>
      <c r="C439" s="105"/>
      <c r="D439" s="105"/>
      <c r="E439" s="105"/>
      <c r="F439" s="105"/>
      <c r="G439" s="105"/>
      <c r="H439" s="105"/>
      <c r="I439" s="105"/>
      <c r="J439" s="105"/>
      <c r="K439" s="105"/>
    </row>
    <row r="440" spans="2:11" ht="15" thickBot="1">
      <c r="B440" s="105"/>
      <c r="C440" s="105"/>
      <c r="D440" s="105"/>
      <c r="E440" s="105"/>
      <c r="F440" s="105"/>
      <c r="G440" s="105"/>
      <c r="H440" s="105"/>
      <c r="I440" s="105"/>
      <c r="J440" s="105"/>
      <c r="K440" s="105"/>
    </row>
    <row r="441" spans="2:11" ht="15" thickBot="1">
      <c r="B441" s="105"/>
      <c r="C441" s="105"/>
      <c r="D441" s="105"/>
      <c r="E441" s="105"/>
      <c r="F441" s="105"/>
      <c r="G441" s="105"/>
      <c r="H441" s="105"/>
      <c r="I441" s="105"/>
      <c r="J441" s="105"/>
      <c r="K441" s="105"/>
    </row>
    <row r="442" spans="2:11" ht="15" thickBot="1">
      <c r="B442" s="105"/>
      <c r="C442" s="105"/>
      <c r="D442" s="105"/>
      <c r="E442" s="105"/>
      <c r="F442" s="105"/>
      <c r="G442" s="105"/>
      <c r="H442" s="105"/>
      <c r="I442" s="105"/>
      <c r="J442" s="105"/>
      <c r="K442" s="105"/>
    </row>
    <row r="443" spans="2:11" ht="15" thickBot="1">
      <c r="B443" s="105"/>
      <c r="C443" s="105"/>
      <c r="D443" s="105"/>
      <c r="E443" s="105"/>
      <c r="F443" s="105"/>
      <c r="G443" s="105"/>
      <c r="H443" s="105"/>
      <c r="I443" s="105"/>
      <c r="J443" s="105"/>
      <c r="K443" s="105"/>
    </row>
    <row r="444" spans="2:11" ht="15" thickBot="1">
      <c r="B444" s="105"/>
      <c r="C444" s="105"/>
      <c r="D444" s="105"/>
      <c r="E444" s="105"/>
      <c r="F444" s="105"/>
      <c r="G444" s="105"/>
      <c r="H444" s="105"/>
      <c r="I444" s="105"/>
      <c r="J444" s="105"/>
      <c r="K444" s="105"/>
    </row>
    <row r="445" spans="2:11" ht="15" thickBot="1">
      <c r="B445" s="105"/>
      <c r="C445" s="105"/>
      <c r="D445" s="105"/>
      <c r="E445" s="105"/>
      <c r="F445" s="105"/>
      <c r="G445" s="105"/>
      <c r="H445" s="105"/>
      <c r="I445" s="105"/>
      <c r="J445" s="105"/>
      <c r="K445" s="105"/>
    </row>
    <row r="446" spans="2:11" ht="15" thickBot="1">
      <c r="B446" s="105"/>
      <c r="C446" s="105"/>
      <c r="D446" s="105"/>
      <c r="E446" s="105"/>
      <c r="F446" s="105"/>
      <c r="G446" s="105"/>
      <c r="H446" s="105"/>
      <c r="I446" s="105"/>
      <c r="J446" s="105"/>
      <c r="K446" s="105"/>
    </row>
    <row r="447" spans="2:11" ht="15" thickBot="1">
      <c r="B447" s="105"/>
      <c r="C447" s="105"/>
      <c r="D447" s="105"/>
      <c r="E447" s="105"/>
      <c r="F447" s="105"/>
      <c r="G447" s="105"/>
      <c r="H447" s="105"/>
      <c r="I447" s="105"/>
      <c r="J447" s="105"/>
      <c r="K447" s="105"/>
    </row>
    <row r="448" spans="2:11" ht="15" thickBot="1">
      <c r="B448" s="105"/>
      <c r="C448" s="105"/>
      <c r="D448" s="105"/>
      <c r="E448" s="105"/>
      <c r="F448" s="105"/>
      <c r="G448" s="105"/>
      <c r="H448" s="105"/>
      <c r="I448" s="105"/>
      <c r="J448" s="105"/>
      <c r="K448" s="105"/>
    </row>
    <row r="449" spans="2:11" ht="15" thickBot="1">
      <c r="B449" s="105"/>
      <c r="C449" s="105"/>
      <c r="D449" s="105"/>
      <c r="E449" s="105"/>
      <c r="F449" s="105"/>
      <c r="G449" s="105"/>
      <c r="H449" s="105"/>
      <c r="I449" s="105"/>
      <c r="J449" s="105"/>
      <c r="K449" s="105"/>
    </row>
    <row r="450" spans="2:11" ht="15" thickBot="1">
      <c r="B450" s="105"/>
      <c r="C450" s="105"/>
      <c r="D450" s="105"/>
      <c r="E450" s="105"/>
      <c r="F450" s="105"/>
      <c r="G450" s="105"/>
      <c r="H450" s="105"/>
      <c r="I450" s="105"/>
      <c r="J450" s="105"/>
      <c r="K450" s="105"/>
    </row>
    <row r="451" spans="2:11" ht="15" thickBot="1">
      <c r="B451" s="105"/>
      <c r="C451" s="105"/>
      <c r="D451" s="105"/>
      <c r="E451" s="105"/>
      <c r="F451" s="105"/>
      <c r="G451" s="105"/>
      <c r="H451" s="105"/>
      <c r="I451" s="105"/>
      <c r="J451" s="105"/>
      <c r="K451" s="105"/>
    </row>
    <row r="452" spans="2:11" ht="15" thickBot="1">
      <c r="B452" s="105"/>
      <c r="C452" s="105"/>
      <c r="D452" s="105"/>
      <c r="E452" s="105"/>
      <c r="F452" s="105"/>
      <c r="G452" s="105"/>
      <c r="H452" s="105"/>
      <c r="I452" s="105"/>
      <c r="J452" s="105"/>
      <c r="K452" s="105"/>
    </row>
    <row r="453" spans="2:11" ht="15" thickBot="1">
      <c r="B453" s="105"/>
      <c r="C453" s="105"/>
      <c r="D453" s="105"/>
      <c r="E453" s="105"/>
      <c r="F453" s="105"/>
      <c r="G453" s="105"/>
      <c r="H453" s="105"/>
      <c r="I453" s="105"/>
      <c r="J453" s="105"/>
      <c r="K453" s="105"/>
    </row>
    <row r="454" spans="2:11" ht="15" thickBot="1">
      <c r="B454" s="105"/>
      <c r="C454" s="105"/>
      <c r="D454" s="105"/>
      <c r="E454" s="105"/>
      <c r="F454" s="105"/>
      <c r="G454" s="105"/>
      <c r="H454" s="105"/>
      <c r="I454" s="105"/>
      <c r="J454" s="105"/>
      <c r="K454" s="105"/>
    </row>
    <row r="455" spans="2:11" ht="15" thickBot="1">
      <c r="B455" s="105"/>
      <c r="C455" s="105"/>
      <c r="D455" s="105"/>
      <c r="E455" s="105"/>
      <c r="F455" s="105"/>
      <c r="G455" s="105"/>
      <c r="H455" s="105"/>
      <c r="I455" s="105"/>
      <c r="J455" s="105"/>
      <c r="K455" s="105"/>
    </row>
    <row r="456" spans="2:11" ht="15" thickBot="1">
      <c r="B456" s="105"/>
      <c r="C456" s="105"/>
      <c r="D456" s="105"/>
      <c r="E456" s="105"/>
      <c r="F456" s="105"/>
      <c r="G456" s="105"/>
      <c r="H456" s="105"/>
      <c r="I456" s="105"/>
      <c r="J456" s="105"/>
      <c r="K456" s="105"/>
    </row>
    <row r="457" spans="2:11" ht="15" thickBot="1">
      <c r="B457" s="105"/>
      <c r="C457" s="105"/>
      <c r="D457" s="105"/>
      <c r="E457" s="105"/>
      <c r="F457" s="105"/>
      <c r="G457" s="105"/>
      <c r="H457" s="105"/>
      <c r="I457" s="105"/>
      <c r="J457" s="105"/>
      <c r="K457" s="105"/>
    </row>
    <row r="458" spans="2:11" ht="15" thickBot="1">
      <c r="B458" s="105"/>
      <c r="C458" s="105"/>
      <c r="D458" s="105"/>
      <c r="E458" s="105"/>
      <c r="F458" s="105"/>
      <c r="G458" s="105"/>
      <c r="H458" s="105"/>
      <c r="I458" s="105"/>
      <c r="J458" s="105"/>
      <c r="K458" s="105"/>
    </row>
    <row r="459" spans="2:11" ht="15" thickBot="1">
      <c r="B459" s="105"/>
      <c r="C459" s="105"/>
      <c r="D459" s="105"/>
      <c r="E459" s="105"/>
      <c r="F459" s="105"/>
      <c r="G459" s="105"/>
      <c r="H459" s="105"/>
      <c r="I459" s="105"/>
      <c r="J459" s="105"/>
      <c r="K459" s="105"/>
    </row>
    <row r="460" spans="2:11" ht="15" thickBot="1">
      <c r="B460" s="105"/>
      <c r="C460" s="105"/>
      <c r="D460" s="105"/>
      <c r="E460" s="105"/>
      <c r="F460" s="105"/>
      <c r="G460" s="105"/>
      <c r="H460" s="105"/>
      <c r="I460" s="105"/>
      <c r="J460" s="105"/>
      <c r="K460" s="105"/>
    </row>
    <row r="461" spans="2:11" ht="15" thickBot="1">
      <c r="B461" s="105"/>
      <c r="C461" s="105"/>
      <c r="D461" s="105"/>
      <c r="E461" s="105"/>
      <c r="F461" s="105"/>
      <c r="G461" s="105"/>
      <c r="H461" s="105"/>
      <c r="I461" s="105"/>
      <c r="J461" s="105"/>
      <c r="K461" s="105"/>
    </row>
    <row r="462" spans="2:11" ht="15" thickBot="1">
      <c r="B462" s="105"/>
      <c r="C462" s="105"/>
      <c r="D462" s="105"/>
      <c r="E462" s="105"/>
      <c r="F462" s="105"/>
      <c r="G462" s="105"/>
      <c r="H462" s="105"/>
      <c r="I462" s="105"/>
      <c r="J462" s="105"/>
      <c r="K462" s="105"/>
    </row>
    <row r="463" spans="2:11" ht="15" thickBot="1">
      <c r="B463" s="105"/>
      <c r="C463" s="105"/>
      <c r="D463" s="105"/>
      <c r="E463" s="105"/>
      <c r="F463" s="105"/>
      <c r="G463" s="105"/>
      <c r="H463" s="105"/>
      <c r="I463" s="105"/>
      <c r="J463" s="105"/>
      <c r="K463" s="105"/>
    </row>
    <row r="464" spans="2:11" ht="15" thickBot="1">
      <c r="B464" s="105"/>
      <c r="C464" s="105"/>
      <c r="D464" s="105"/>
      <c r="E464" s="105"/>
      <c r="F464" s="105"/>
      <c r="G464" s="105"/>
      <c r="H464" s="105"/>
      <c r="I464" s="105"/>
      <c r="J464" s="105"/>
      <c r="K464" s="105"/>
    </row>
    <row r="465" spans="2:11" ht="15" thickBot="1">
      <c r="B465" s="105"/>
      <c r="C465" s="105"/>
      <c r="D465" s="105"/>
      <c r="E465" s="105"/>
      <c r="F465" s="105"/>
      <c r="G465" s="105"/>
      <c r="H465" s="105"/>
      <c r="I465" s="105"/>
      <c r="J465" s="105"/>
      <c r="K465" s="105"/>
    </row>
    <row r="466" spans="2:11" ht="15" thickBot="1">
      <c r="B466" s="105"/>
      <c r="C466" s="105"/>
      <c r="D466" s="105"/>
      <c r="E466" s="105"/>
      <c r="F466" s="105"/>
      <c r="G466" s="105"/>
      <c r="H466" s="105"/>
      <c r="I466" s="105"/>
      <c r="J466" s="105"/>
      <c r="K466" s="105"/>
    </row>
    <row r="467" spans="2:11" ht="15" thickBot="1">
      <c r="B467" s="105"/>
      <c r="C467" s="105"/>
      <c r="D467" s="105"/>
      <c r="E467" s="105"/>
      <c r="F467" s="105"/>
      <c r="G467" s="105"/>
      <c r="H467" s="105"/>
      <c r="I467" s="105"/>
      <c r="J467" s="105"/>
      <c r="K467" s="105"/>
    </row>
    <row r="468" spans="2:11" ht="15" thickBot="1">
      <c r="B468" s="105"/>
      <c r="C468" s="105"/>
      <c r="D468" s="105"/>
      <c r="E468" s="105"/>
      <c r="F468" s="105"/>
      <c r="G468" s="105"/>
      <c r="H468" s="105"/>
      <c r="I468" s="105"/>
      <c r="J468" s="105"/>
      <c r="K468" s="105"/>
    </row>
    <row r="469" spans="2:11" ht="15" thickBot="1">
      <c r="B469" s="105"/>
      <c r="C469" s="105"/>
      <c r="D469" s="105"/>
      <c r="E469" s="105"/>
      <c r="F469" s="105"/>
      <c r="G469" s="105"/>
      <c r="H469" s="105"/>
      <c r="I469" s="105"/>
      <c r="J469" s="105"/>
      <c r="K469" s="105"/>
    </row>
    <row r="470" spans="2:11" ht="15" thickBot="1">
      <c r="B470" s="105"/>
      <c r="C470" s="105"/>
      <c r="D470" s="105"/>
      <c r="E470" s="105"/>
      <c r="F470" s="105"/>
      <c r="G470" s="105"/>
      <c r="H470" s="105"/>
      <c r="I470" s="105"/>
      <c r="J470" s="105"/>
      <c r="K470" s="105"/>
    </row>
    <row r="471" spans="2:11" ht="15" thickBot="1">
      <c r="B471" s="105"/>
      <c r="C471" s="105"/>
      <c r="D471" s="105"/>
      <c r="E471" s="105"/>
      <c r="F471" s="105"/>
      <c r="G471" s="105"/>
      <c r="H471" s="105"/>
      <c r="I471" s="105"/>
      <c r="J471" s="105"/>
      <c r="K471" s="105"/>
    </row>
    <row r="472" spans="2:11" ht="15" thickBot="1">
      <c r="B472" s="105"/>
      <c r="C472" s="105"/>
      <c r="D472" s="105"/>
      <c r="E472" s="105"/>
      <c r="F472" s="105"/>
      <c r="G472" s="105"/>
      <c r="H472" s="105"/>
      <c r="I472" s="105"/>
      <c r="J472" s="105"/>
      <c r="K472" s="105"/>
    </row>
    <row r="473" spans="2:11" ht="15" thickBot="1">
      <c r="B473" s="105"/>
      <c r="C473" s="105"/>
      <c r="D473" s="105"/>
      <c r="E473" s="105"/>
      <c r="F473" s="105"/>
      <c r="G473" s="105"/>
      <c r="H473" s="105"/>
      <c r="I473" s="105"/>
      <c r="J473" s="105"/>
      <c r="K473" s="105"/>
    </row>
    <row r="474" spans="2:11" ht="15" thickBot="1">
      <c r="B474" s="105"/>
      <c r="C474" s="105"/>
      <c r="D474" s="105"/>
      <c r="E474" s="105"/>
      <c r="F474" s="105"/>
      <c r="G474" s="105"/>
      <c r="H474" s="105"/>
      <c r="I474" s="105"/>
      <c r="J474" s="105"/>
      <c r="K474" s="105"/>
    </row>
    <row r="475" spans="2:11" ht="15" thickBot="1">
      <c r="B475" s="105"/>
      <c r="C475" s="105"/>
      <c r="D475" s="105"/>
      <c r="E475" s="105"/>
      <c r="F475" s="105"/>
      <c r="G475" s="105"/>
      <c r="H475" s="105"/>
      <c r="I475" s="105"/>
      <c r="J475" s="105"/>
      <c r="K475" s="105"/>
    </row>
    <row r="476" spans="2:11" ht="15" thickBot="1">
      <c r="B476" s="105"/>
      <c r="C476" s="105"/>
      <c r="D476" s="105"/>
      <c r="E476" s="105"/>
      <c r="F476" s="105"/>
      <c r="G476" s="105"/>
      <c r="H476" s="105"/>
      <c r="I476" s="105"/>
      <c r="J476" s="105"/>
      <c r="K476" s="105"/>
    </row>
    <row r="477" spans="2:11" ht="15" thickBot="1">
      <c r="B477" s="105"/>
      <c r="C477" s="105"/>
      <c r="D477" s="105"/>
      <c r="E477" s="105"/>
      <c r="F477" s="105"/>
      <c r="G477" s="105"/>
      <c r="H477" s="105"/>
      <c r="I477" s="105"/>
      <c r="J477" s="105"/>
      <c r="K477" s="105"/>
    </row>
    <row r="478" spans="2:11" ht="15" thickBot="1">
      <c r="B478" s="105"/>
      <c r="C478" s="105"/>
      <c r="D478" s="105"/>
      <c r="E478" s="105"/>
      <c r="F478" s="105"/>
      <c r="G478" s="105"/>
      <c r="H478" s="105"/>
      <c r="I478" s="105"/>
      <c r="J478" s="105"/>
      <c r="K478" s="105"/>
    </row>
    <row r="479" spans="2:11" ht="15" thickBot="1">
      <c r="B479" s="105"/>
      <c r="C479" s="105"/>
      <c r="D479" s="105"/>
      <c r="E479" s="105"/>
      <c r="F479" s="105"/>
      <c r="G479" s="105"/>
      <c r="H479" s="105"/>
      <c r="I479" s="105"/>
      <c r="J479" s="105"/>
      <c r="K479" s="105"/>
    </row>
    <row r="480" spans="2:11" ht="15" thickBot="1">
      <c r="B480" s="105"/>
      <c r="C480" s="105"/>
      <c r="D480" s="105"/>
      <c r="E480" s="105"/>
      <c r="F480" s="105"/>
      <c r="G480" s="105"/>
      <c r="H480" s="105"/>
      <c r="I480" s="105"/>
      <c r="J480" s="105"/>
      <c r="K480" s="105"/>
    </row>
    <row r="481" spans="2:11" ht="15" thickBot="1">
      <c r="B481" s="105"/>
      <c r="C481" s="105"/>
      <c r="D481" s="105"/>
      <c r="E481" s="105"/>
      <c r="F481" s="105"/>
      <c r="G481" s="105"/>
      <c r="H481" s="105"/>
      <c r="I481" s="105"/>
      <c r="J481" s="105"/>
      <c r="K481" s="105"/>
    </row>
    <row r="482" spans="2:11" ht="15" thickBot="1">
      <c r="B482" s="105"/>
      <c r="C482" s="105"/>
      <c r="D482" s="105"/>
      <c r="E482" s="105"/>
      <c r="F482" s="105"/>
      <c r="G482" s="105"/>
      <c r="H482" s="105"/>
      <c r="I482" s="105"/>
      <c r="J482" s="105"/>
      <c r="K482" s="105"/>
    </row>
    <row r="483" spans="2:11" ht="15" thickBot="1">
      <c r="B483" s="105"/>
      <c r="C483" s="105"/>
      <c r="D483" s="105"/>
      <c r="E483" s="105"/>
      <c r="F483" s="105"/>
      <c r="G483" s="105"/>
      <c r="H483" s="105"/>
      <c r="I483" s="105"/>
      <c r="J483" s="105"/>
      <c r="K483" s="105"/>
    </row>
    <row r="484" spans="2:11" ht="15" thickBot="1">
      <c r="B484" s="105"/>
      <c r="C484" s="105"/>
      <c r="D484" s="105"/>
      <c r="E484" s="105"/>
      <c r="F484" s="105"/>
      <c r="G484" s="105"/>
      <c r="H484" s="105"/>
      <c r="I484" s="105"/>
      <c r="J484" s="105"/>
      <c r="K484" s="105"/>
    </row>
    <row r="485" spans="2:11" ht="15" thickBot="1">
      <c r="B485" s="105"/>
      <c r="C485" s="105"/>
      <c r="D485" s="105"/>
      <c r="E485" s="105"/>
      <c r="F485" s="105"/>
      <c r="G485" s="105"/>
      <c r="H485" s="105"/>
      <c r="I485" s="105"/>
      <c r="J485" s="105"/>
      <c r="K485" s="105"/>
    </row>
    <row r="486" spans="2:11" ht="15" thickBot="1">
      <c r="B486" s="105"/>
      <c r="C486" s="105"/>
      <c r="D486" s="105"/>
      <c r="E486" s="105"/>
      <c r="F486" s="105"/>
      <c r="G486" s="105"/>
      <c r="H486" s="105"/>
      <c r="I486" s="105"/>
      <c r="J486" s="105"/>
      <c r="K486" s="105"/>
    </row>
    <row r="487" spans="2:11" ht="15" thickBot="1">
      <c r="B487" s="105"/>
      <c r="C487" s="105"/>
      <c r="D487" s="105"/>
      <c r="E487" s="105"/>
      <c r="F487" s="105"/>
      <c r="G487" s="105"/>
      <c r="H487" s="105"/>
      <c r="I487" s="105"/>
      <c r="J487" s="105"/>
      <c r="K487" s="105"/>
    </row>
    <row r="488" spans="2:11" ht="15" thickBot="1">
      <c r="B488" s="105"/>
      <c r="C488" s="105"/>
      <c r="D488" s="105"/>
      <c r="E488" s="105"/>
      <c r="F488" s="105"/>
      <c r="G488" s="105"/>
      <c r="H488" s="105"/>
      <c r="I488" s="105"/>
      <c r="J488" s="105"/>
      <c r="K488" s="105"/>
    </row>
    <row r="489" spans="2:11" ht="15" thickBot="1">
      <c r="B489" s="105"/>
      <c r="C489" s="105"/>
      <c r="D489" s="105"/>
      <c r="E489" s="105"/>
      <c r="F489" s="105"/>
      <c r="G489" s="105"/>
      <c r="H489" s="105"/>
      <c r="I489" s="105"/>
      <c r="J489" s="105"/>
      <c r="K489" s="105"/>
    </row>
    <row r="490" spans="2:11" ht="15" thickBot="1">
      <c r="B490" s="105"/>
      <c r="C490" s="105"/>
      <c r="D490" s="105"/>
      <c r="E490" s="105"/>
      <c r="F490" s="105"/>
      <c r="G490" s="105"/>
      <c r="H490" s="105"/>
      <c r="I490" s="105"/>
      <c r="J490" s="105"/>
      <c r="K490" s="105"/>
    </row>
    <row r="491" spans="2:11" ht="15" thickBot="1">
      <c r="B491" s="105"/>
      <c r="C491" s="105"/>
      <c r="D491" s="105"/>
      <c r="E491" s="105"/>
      <c r="F491" s="105"/>
      <c r="G491" s="105"/>
      <c r="H491" s="105"/>
      <c r="I491" s="105"/>
      <c r="J491" s="105"/>
      <c r="K491" s="105"/>
    </row>
    <row r="492" spans="2:11" ht="15" thickBot="1">
      <c r="B492" s="105"/>
      <c r="C492" s="105"/>
      <c r="D492" s="105"/>
      <c r="E492" s="105"/>
      <c r="F492" s="105"/>
      <c r="G492" s="105"/>
      <c r="H492" s="105"/>
      <c r="I492" s="105"/>
      <c r="J492" s="105"/>
      <c r="K492" s="105"/>
    </row>
    <row r="493" spans="2:11" ht="15" thickBot="1">
      <c r="B493" s="105"/>
      <c r="C493" s="105"/>
      <c r="D493" s="105"/>
      <c r="E493" s="105"/>
      <c r="F493" s="105"/>
      <c r="G493" s="105"/>
      <c r="H493" s="105"/>
      <c r="I493" s="105"/>
      <c r="J493" s="105"/>
      <c r="K493" s="105"/>
    </row>
    <row r="494" spans="2:11" ht="15" thickBot="1">
      <c r="B494" s="105"/>
      <c r="C494" s="105"/>
      <c r="D494" s="105"/>
      <c r="E494" s="105"/>
      <c r="F494" s="105"/>
      <c r="G494" s="105"/>
      <c r="H494" s="105"/>
      <c r="I494" s="105"/>
      <c r="J494" s="105"/>
      <c r="K494" s="105"/>
    </row>
    <row r="495" spans="2:11" ht="15" thickBot="1">
      <c r="B495" s="105"/>
      <c r="C495" s="105"/>
      <c r="D495" s="105"/>
      <c r="E495" s="105"/>
      <c r="F495" s="105"/>
      <c r="G495" s="105"/>
      <c r="H495" s="105"/>
      <c r="I495" s="105"/>
      <c r="J495" s="105"/>
      <c r="K495" s="105"/>
    </row>
    <row r="496" spans="2:11" ht="15" thickBot="1">
      <c r="B496" s="105"/>
      <c r="C496" s="105"/>
      <c r="D496" s="105"/>
      <c r="E496" s="105"/>
      <c r="F496" s="105"/>
      <c r="G496" s="105"/>
      <c r="H496" s="105"/>
      <c r="I496" s="105"/>
      <c r="J496" s="105"/>
      <c r="K496" s="105"/>
    </row>
    <row r="497" spans="2:11" ht="15" thickBot="1">
      <c r="B497" s="105"/>
      <c r="C497" s="105"/>
      <c r="D497" s="105"/>
      <c r="E497" s="105"/>
      <c r="F497" s="105"/>
      <c r="G497" s="105"/>
      <c r="H497" s="105"/>
      <c r="I497" s="105"/>
      <c r="J497" s="105"/>
      <c r="K497" s="105"/>
    </row>
    <row r="498" spans="2:11" ht="15" thickBot="1">
      <c r="B498" s="105"/>
      <c r="C498" s="105"/>
      <c r="D498" s="105"/>
      <c r="E498" s="105"/>
      <c r="F498" s="105"/>
      <c r="G498" s="105"/>
      <c r="H498" s="105"/>
      <c r="I498" s="105"/>
      <c r="J498" s="105"/>
      <c r="K498" s="105"/>
    </row>
    <row r="499" spans="2:11" ht="15" thickBot="1">
      <c r="B499" s="105"/>
      <c r="C499" s="105"/>
      <c r="D499" s="105"/>
      <c r="E499" s="105"/>
      <c r="F499" s="105"/>
      <c r="G499" s="105"/>
      <c r="H499" s="105"/>
      <c r="I499" s="105"/>
      <c r="J499" s="105"/>
      <c r="K499" s="105"/>
    </row>
    <row r="500" spans="2:11" ht="15" thickBot="1">
      <c r="B500" s="105"/>
      <c r="C500" s="105"/>
      <c r="D500" s="105"/>
      <c r="E500" s="105"/>
      <c r="F500" s="105"/>
      <c r="G500" s="105"/>
      <c r="H500" s="105"/>
      <c r="I500" s="105"/>
      <c r="J500" s="105"/>
      <c r="K500" s="105"/>
    </row>
    <row r="501" spans="2:11" ht="15" thickBot="1">
      <c r="B501" s="105"/>
      <c r="C501" s="105"/>
      <c r="D501" s="105"/>
      <c r="E501" s="105"/>
      <c r="F501" s="105"/>
      <c r="G501" s="105"/>
      <c r="H501" s="105"/>
      <c r="I501" s="105"/>
      <c r="J501" s="105"/>
      <c r="K501" s="105"/>
    </row>
    <row r="502" spans="2:11" ht="15" thickBot="1">
      <c r="B502" s="105"/>
      <c r="C502" s="105"/>
      <c r="D502" s="105"/>
      <c r="E502" s="105"/>
      <c r="F502" s="105"/>
      <c r="G502" s="105"/>
      <c r="H502" s="105"/>
      <c r="I502" s="105"/>
      <c r="J502" s="105"/>
      <c r="K502" s="105"/>
    </row>
    <row r="503" spans="2:11" ht="15" thickBot="1">
      <c r="B503" s="105"/>
      <c r="C503" s="105"/>
      <c r="D503" s="105"/>
      <c r="E503" s="105"/>
      <c r="F503" s="105"/>
      <c r="G503" s="105"/>
      <c r="H503" s="105"/>
      <c r="I503" s="105"/>
      <c r="J503" s="105"/>
      <c r="K503" s="105"/>
    </row>
    <row r="504" spans="2:11" ht="15" thickBot="1">
      <c r="B504" s="105"/>
      <c r="C504" s="105"/>
      <c r="D504" s="105"/>
      <c r="E504" s="105"/>
      <c r="F504" s="105"/>
      <c r="G504" s="105"/>
      <c r="H504" s="105"/>
      <c r="I504" s="105"/>
      <c r="J504" s="105"/>
      <c r="K504" s="105"/>
    </row>
    <row r="505" spans="2:11" ht="15" thickBot="1">
      <c r="B505" s="105"/>
      <c r="C505" s="105"/>
      <c r="D505" s="105"/>
      <c r="E505" s="105"/>
      <c r="F505" s="105"/>
      <c r="G505" s="105"/>
      <c r="H505" s="105"/>
      <c r="I505" s="105"/>
      <c r="J505" s="105"/>
      <c r="K505" s="105"/>
    </row>
    <row r="506" spans="2:11" ht="15" thickBot="1">
      <c r="B506" s="105"/>
      <c r="C506" s="105"/>
      <c r="D506" s="105"/>
      <c r="E506" s="105"/>
      <c r="F506" s="105"/>
      <c r="G506" s="105"/>
      <c r="H506" s="105"/>
      <c r="I506" s="105"/>
      <c r="J506" s="105"/>
      <c r="K506" s="105"/>
    </row>
    <row r="507" spans="2:11" ht="15" thickBot="1">
      <c r="B507" s="105"/>
      <c r="C507" s="105"/>
      <c r="D507" s="105"/>
      <c r="E507" s="105"/>
      <c r="F507" s="105"/>
      <c r="G507" s="105"/>
      <c r="H507" s="105"/>
      <c r="I507" s="105"/>
      <c r="J507" s="105"/>
      <c r="K507" s="105"/>
    </row>
    <row r="508" spans="2:11" ht="15" thickBot="1">
      <c r="B508" s="105"/>
      <c r="C508" s="105"/>
      <c r="D508" s="105"/>
      <c r="E508" s="105"/>
      <c r="F508" s="105"/>
      <c r="G508" s="105"/>
      <c r="H508" s="105"/>
      <c r="I508" s="105"/>
      <c r="J508" s="105"/>
      <c r="K508" s="105"/>
    </row>
    <row r="509" spans="2:11" ht="15" thickBot="1">
      <c r="B509" s="105"/>
      <c r="C509" s="105"/>
      <c r="D509" s="105"/>
      <c r="E509" s="105"/>
      <c r="F509" s="105"/>
      <c r="G509" s="105"/>
      <c r="H509" s="105"/>
      <c r="I509" s="105"/>
      <c r="J509" s="105"/>
      <c r="K509" s="105"/>
    </row>
    <row r="510" spans="2:11" ht="15" thickBot="1">
      <c r="B510" s="105"/>
      <c r="C510" s="105"/>
      <c r="D510" s="105"/>
      <c r="E510" s="105"/>
      <c r="F510" s="105"/>
      <c r="G510" s="105"/>
      <c r="H510" s="105"/>
      <c r="I510" s="105"/>
      <c r="J510" s="105"/>
      <c r="K510" s="105"/>
    </row>
    <row r="511" spans="2:11" ht="15" thickBot="1">
      <c r="B511" s="105"/>
      <c r="C511" s="105"/>
      <c r="D511" s="105"/>
      <c r="E511" s="105"/>
      <c r="F511" s="105"/>
      <c r="G511" s="105"/>
      <c r="H511" s="105"/>
      <c r="I511" s="105"/>
      <c r="J511" s="105"/>
      <c r="K511" s="105"/>
    </row>
    <row r="512" spans="2:11" ht="15" thickBot="1">
      <c r="B512" s="105"/>
      <c r="C512" s="105"/>
      <c r="D512" s="105"/>
      <c r="E512" s="105"/>
      <c r="F512" s="105"/>
      <c r="G512" s="105"/>
      <c r="H512" s="105"/>
      <c r="I512" s="105"/>
      <c r="J512" s="105"/>
      <c r="K512" s="105"/>
    </row>
    <row r="513" spans="2:11" ht="15" thickBot="1">
      <c r="B513" s="105"/>
      <c r="C513" s="105"/>
      <c r="D513" s="105"/>
      <c r="E513" s="105"/>
      <c r="F513" s="105"/>
      <c r="G513" s="105"/>
      <c r="H513" s="105"/>
      <c r="I513" s="105"/>
      <c r="J513" s="105"/>
      <c r="K513" s="105"/>
    </row>
    <row r="514" spans="2:11" ht="15" thickBot="1">
      <c r="B514" s="105"/>
      <c r="C514" s="105"/>
      <c r="D514" s="105"/>
      <c r="E514" s="105"/>
      <c r="F514" s="105"/>
      <c r="G514" s="105"/>
      <c r="H514" s="105"/>
      <c r="I514" s="105"/>
      <c r="J514" s="105"/>
      <c r="K514" s="105"/>
    </row>
    <row r="515" spans="2:11" ht="15" thickBot="1">
      <c r="B515" s="105"/>
      <c r="C515" s="105"/>
      <c r="D515" s="105"/>
      <c r="E515" s="105"/>
      <c r="F515" s="105"/>
      <c r="G515" s="105"/>
      <c r="H515" s="105"/>
      <c r="I515" s="105"/>
      <c r="J515" s="105"/>
      <c r="K515" s="105"/>
    </row>
    <row r="516" spans="2:11" ht="15" thickBot="1">
      <c r="B516" s="105"/>
      <c r="C516" s="105"/>
      <c r="D516" s="105"/>
      <c r="E516" s="105"/>
      <c r="F516" s="105"/>
      <c r="G516" s="105"/>
      <c r="H516" s="105"/>
      <c r="I516" s="105"/>
      <c r="J516" s="105"/>
      <c r="K516" s="105"/>
    </row>
    <row r="517" spans="2:11" ht="15" thickBot="1">
      <c r="B517" s="105"/>
      <c r="C517" s="105"/>
      <c r="D517" s="105"/>
      <c r="E517" s="105"/>
      <c r="F517" s="105"/>
      <c r="G517" s="105"/>
      <c r="H517" s="105"/>
      <c r="I517" s="105"/>
      <c r="J517" s="105"/>
      <c r="K517" s="105"/>
    </row>
    <row r="518" spans="2:11" ht="15" thickBot="1">
      <c r="B518" s="105"/>
      <c r="C518" s="105"/>
      <c r="D518" s="105"/>
      <c r="E518" s="105"/>
      <c r="F518" s="105"/>
      <c r="G518" s="105"/>
      <c r="H518" s="105"/>
      <c r="I518" s="105"/>
      <c r="J518" s="105"/>
      <c r="K518" s="105"/>
    </row>
    <row r="519" spans="2:11" ht="15" thickBot="1">
      <c r="B519" s="105"/>
      <c r="C519" s="105"/>
      <c r="D519" s="105"/>
      <c r="E519" s="105"/>
      <c r="F519" s="105"/>
      <c r="G519" s="105"/>
      <c r="H519" s="105"/>
      <c r="I519" s="105"/>
      <c r="J519" s="105"/>
      <c r="K519" s="105"/>
    </row>
    <row r="520" spans="2:11" ht="15" thickBot="1">
      <c r="B520" s="105"/>
      <c r="C520" s="105"/>
      <c r="D520" s="105"/>
      <c r="E520" s="105"/>
      <c r="F520" s="105"/>
      <c r="G520" s="105"/>
      <c r="H520" s="105"/>
      <c r="I520" s="105"/>
      <c r="J520" s="105"/>
      <c r="K520" s="105"/>
    </row>
    <row r="521" spans="2:11" ht="15" thickBot="1">
      <c r="B521" s="105"/>
      <c r="C521" s="105"/>
      <c r="D521" s="105"/>
      <c r="E521" s="105"/>
      <c r="F521" s="105"/>
      <c r="G521" s="105"/>
      <c r="H521" s="105"/>
      <c r="I521" s="105"/>
      <c r="J521" s="105"/>
      <c r="K521" s="105"/>
    </row>
    <row r="522" spans="2:11" ht="15" thickBot="1">
      <c r="B522" s="105"/>
      <c r="C522" s="105"/>
      <c r="D522" s="105"/>
      <c r="E522" s="105"/>
      <c r="F522" s="105"/>
      <c r="G522" s="105"/>
      <c r="H522" s="105"/>
      <c r="I522" s="105"/>
      <c r="J522" s="105"/>
      <c r="K522" s="105"/>
    </row>
    <row r="523" spans="2:11" ht="15" thickBot="1">
      <c r="B523" s="105"/>
      <c r="C523" s="105"/>
      <c r="D523" s="105"/>
      <c r="E523" s="105"/>
      <c r="F523" s="105"/>
      <c r="G523" s="105"/>
      <c r="H523" s="105"/>
      <c r="I523" s="105"/>
      <c r="J523" s="105"/>
      <c r="K523" s="105"/>
    </row>
    <row r="524" spans="2:11" ht="15" thickBot="1">
      <c r="B524" s="105"/>
      <c r="C524" s="105"/>
      <c r="D524" s="105"/>
      <c r="E524" s="105"/>
      <c r="F524" s="105"/>
      <c r="G524" s="105"/>
      <c r="H524" s="105"/>
      <c r="I524" s="105"/>
      <c r="J524" s="105"/>
      <c r="K524" s="105"/>
    </row>
    <row r="525" spans="2:11" ht="15" thickBot="1">
      <c r="B525" s="105"/>
      <c r="C525" s="105"/>
      <c r="D525" s="105"/>
      <c r="E525" s="105"/>
      <c r="F525" s="105"/>
      <c r="G525" s="105"/>
      <c r="H525" s="105"/>
      <c r="I525" s="105"/>
      <c r="J525" s="105"/>
      <c r="K525" s="105"/>
    </row>
    <row r="526" spans="2:11" ht="15" thickBot="1">
      <c r="B526" s="105"/>
      <c r="C526" s="105"/>
      <c r="D526" s="105"/>
      <c r="E526" s="105"/>
      <c r="F526" s="105"/>
      <c r="G526" s="105"/>
      <c r="H526" s="105"/>
      <c r="I526" s="105"/>
      <c r="J526" s="105"/>
      <c r="K526" s="105"/>
    </row>
    <row r="527" spans="2:11" ht="15" thickBot="1">
      <c r="B527" s="105"/>
      <c r="C527" s="105"/>
      <c r="D527" s="105"/>
      <c r="E527" s="105"/>
      <c r="F527" s="105"/>
      <c r="G527" s="105"/>
      <c r="H527" s="105"/>
      <c r="I527" s="105"/>
      <c r="J527" s="105"/>
      <c r="K527" s="105"/>
    </row>
    <row r="528" spans="2:11" ht="15" thickBot="1">
      <c r="B528" s="105"/>
      <c r="C528" s="105"/>
      <c r="D528" s="105"/>
      <c r="E528" s="105"/>
      <c r="F528" s="105"/>
      <c r="G528" s="105"/>
      <c r="H528" s="105"/>
      <c r="I528" s="105"/>
      <c r="J528" s="105"/>
      <c r="K528" s="105"/>
    </row>
    <row r="529" spans="2:11" ht="15" thickBot="1">
      <c r="B529" s="105"/>
      <c r="C529" s="105"/>
      <c r="D529" s="105"/>
      <c r="E529" s="105"/>
      <c r="F529" s="105"/>
      <c r="G529" s="105"/>
      <c r="H529" s="105"/>
      <c r="I529" s="105"/>
      <c r="J529" s="105"/>
      <c r="K529" s="105"/>
    </row>
    <row r="530" spans="2:11" ht="15" thickBot="1">
      <c r="B530" s="105"/>
      <c r="C530" s="105"/>
      <c r="D530" s="105"/>
      <c r="E530" s="105"/>
      <c r="F530" s="105"/>
      <c r="G530" s="105"/>
      <c r="H530" s="105"/>
      <c r="I530" s="105"/>
      <c r="J530" s="105"/>
      <c r="K530" s="105"/>
    </row>
    <row r="531" spans="2:11" ht="15" thickBot="1">
      <c r="B531" s="105"/>
      <c r="C531" s="105"/>
      <c r="D531" s="105"/>
      <c r="E531" s="105"/>
      <c r="F531" s="105"/>
      <c r="G531" s="105"/>
      <c r="H531" s="105"/>
      <c r="I531" s="105"/>
      <c r="J531" s="105"/>
      <c r="K531" s="105"/>
    </row>
    <row r="532" spans="2:11" ht="15" thickBot="1">
      <c r="B532" s="105"/>
      <c r="C532" s="105"/>
      <c r="D532" s="105"/>
      <c r="E532" s="105"/>
      <c r="F532" s="105"/>
      <c r="G532" s="105"/>
      <c r="H532" s="105"/>
      <c r="I532" s="105"/>
      <c r="J532" s="105"/>
      <c r="K532" s="105"/>
    </row>
    <row r="533" spans="2:11" ht="15" thickBot="1">
      <c r="B533" s="105"/>
      <c r="C533" s="105"/>
      <c r="D533" s="105"/>
      <c r="E533" s="105"/>
      <c r="F533" s="105"/>
      <c r="G533" s="105"/>
      <c r="H533" s="105"/>
      <c r="I533" s="105"/>
      <c r="J533" s="105"/>
      <c r="K533" s="105"/>
    </row>
    <row r="534" spans="2:11" ht="15" thickBot="1">
      <c r="B534" s="105"/>
      <c r="C534" s="105"/>
      <c r="D534" s="105"/>
      <c r="E534" s="105"/>
      <c r="F534" s="105"/>
      <c r="G534" s="105"/>
      <c r="H534" s="105"/>
      <c r="I534" s="105"/>
      <c r="J534" s="105"/>
      <c r="K534" s="105"/>
    </row>
    <row r="535" spans="2:11" ht="15" thickBot="1">
      <c r="B535" s="105"/>
      <c r="C535" s="105"/>
      <c r="D535" s="105"/>
      <c r="E535" s="105"/>
      <c r="F535" s="105"/>
      <c r="G535" s="105"/>
      <c r="H535" s="105"/>
      <c r="I535" s="105"/>
      <c r="J535" s="105"/>
      <c r="K535" s="105"/>
    </row>
    <row r="536" spans="2:11" ht="15" thickBot="1">
      <c r="B536" s="105"/>
      <c r="C536" s="105"/>
      <c r="D536" s="105"/>
      <c r="E536" s="105"/>
      <c r="F536" s="105"/>
      <c r="G536" s="105"/>
      <c r="H536" s="105"/>
      <c r="I536" s="105"/>
      <c r="J536" s="105"/>
      <c r="K536" s="105"/>
    </row>
    <row r="537" spans="2:11" ht="15" thickBot="1">
      <c r="B537" s="105"/>
      <c r="C537" s="105"/>
      <c r="D537" s="105"/>
      <c r="E537" s="105"/>
      <c r="F537" s="105"/>
      <c r="G537" s="105"/>
      <c r="H537" s="105"/>
      <c r="I537" s="105"/>
      <c r="J537" s="105"/>
      <c r="K537" s="105"/>
    </row>
    <row r="538" spans="2:11" ht="15" thickBot="1">
      <c r="B538" s="105"/>
      <c r="C538" s="105"/>
      <c r="D538" s="105"/>
      <c r="E538" s="105"/>
      <c r="F538" s="105"/>
      <c r="G538" s="105"/>
      <c r="H538" s="105"/>
      <c r="I538" s="105"/>
      <c r="J538" s="105"/>
      <c r="K538" s="105"/>
    </row>
    <row r="539" spans="2:11" ht="15" thickBot="1">
      <c r="B539" s="105"/>
      <c r="C539" s="105"/>
      <c r="D539" s="105"/>
      <c r="E539" s="105"/>
      <c r="F539" s="105"/>
      <c r="G539" s="105"/>
      <c r="H539" s="105"/>
      <c r="I539" s="105"/>
      <c r="J539" s="105"/>
      <c r="K539" s="105"/>
    </row>
    <row r="540" spans="2:11" ht="15" thickBot="1">
      <c r="B540" s="105"/>
      <c r="C540" s="105"/>
      <c r="D540" s="105"/>
      <c r="E540" s="105"/>
      <c r="F540" s="105"/>
      <c r="G540" s="105"/>
      <c r="H540" s="105"/>
      <c r="I540" s="105"/>
      <c r="J540" s="105"/>
      <c r="K540" s="105"/>
    </row>
    <row r="541" spans="2:11" ht="15" thickBot="1">
      <c r="B541" s="105"/>
      <c r="C541" s="105"/>
      <c r="D541" s="105"/>
      <c r="E541" s="105"/>
      <c r="F541" s="105"/>
      <c r="G541" s="105"/>
      <c r="H541" s="105"/>
      <c r="I541" s="105"/>
      <c r="J541" s="105"/>
      <c r="K541" s="105"/>
    </row>
    <row r="542" spans="2:11" ht="15" thickBot="1">
      <c r="B542" s="105"/>
      <c r="C542" s="105"/>
      <c r="D542" s="105"/>
      <c r="E542" s="105"/>
      <c r="F542" s="105"/>
      <c r="G542" s="105"/>
      <c r="H542" s="105"/>
      <c r="I542" s="105"/>
      <c r="J542" s="105"/>
      <c r="K542" s="105"/>
    </row>
    <row r="543" spans="2:11" ht="15" thickBot="1">
      <c r="B543" s="105"/>
      <c r="C543" s="105"/>
      <c r="D543" s="105"/>
      <c r="E543" s="105"/>
      <c r="F543" s="105"/>
      <c r="G543" s="105"/>
      <c r="H543" s="105"/>
      <c r="I543" s="105"/>
      <c r="J543" s="105"/>
      <c r="K543" s="105"/>
    </row>
    <row r="544" spans="2:11" ht="15" thickBot="1">
      <c r="B544" s="105"/>
      <c r="C544" s="105"/>
      <c r="D544" s="105"/>
      <c r="E544" s="105"/>
      <c r="F544" s="105"/>
      <c r="G544" s="105"/>
      <c r="H544" s="105"/>
      <c r="I544" s="105"/>
      <c r="J544" s="105"/>
      <c r="K544" s="105"/>
    </row>
    <row r="545" spans="2:11" ht="15" thickBot="1">
      <c r="B545" s="105"/>
      <c r="C545" s="105"/>
      <c r="D545" s="105"/>
      <c r="E545" s="105"/>
      <c r="F545" s="105"/>
      <c r="G545" s="105"/>
      <c r="H545" s="105"/>
      <c r="I545" s="105"/>
      <c r="J545" s="105"/>
      <c r="K545" s="105"/>
    </row>
    <row r="546" spans="2:11" ht="15" thickBot="1">
      <c r="B546" s="105"/>
      <c r="C546" s="105"/>
      <c r="D546" s="105"/>
      <c r="E546" s="105"/>
      <c r="F546" s="105"/>
      <c r="G546" s="105"/>
      <c r="H546" s="105"/>
      <c r="I546" s="105"/>
      <c r="J546" s="105"/>
      <c r="K546" s="105"/>
    </row>
    <row r="547" spans="2:11" ht="15" thickBot="1">
      <c r="B547" s="105"/>
      <c r="C547" s="105"/>
      <c r="D547" s="105"/>
      <c r="E547" s="105"/>
      <c r="F547" s="105"/>
      <c r="G547" s="105"/>
      <c r="H547" s="105"/>
      <c r="I547" s="105"/>
      <c r="J547" s="105"/>
      <c r="K547" s="105"/>
    </row>
    <row r="548" spans="2:11" ht="15" thickBot="1">
      <c r="B548" s="105"/>
      <c r="C548" s="105"/>
      <c r="D548" s="105"/>
      <c r="E548" s="105"/>
      <c r="F548" s="105"/>
      <c r="G548" s="105"/>
      <c r="H548" s="105"/>
      <c r="I548" s="105"/>
      <c r="J548" s="105"/>
      <c r="K548" s="105"/>
    </row>
    <row r="549" spans="2:11" ht="15" thickBot="1">
      <c r="B549" s="105"/>
      <c r="C549" s="105"/>
      <c r="D549" s="105"/>
      <c r="E549" s="105"/>
      <c r="F549" s="105"/>
      <c r="G549" s="105"/>
      <c r="H549" s="105"/>
      <c r="I549" s="105"/>
      <c r="J549" s="105"/>
      <c r="K549" s="105"/>
    </row>
    <row r="550" spans="2:11" ht="15" thickBot="1">
      <c r="B550" s="105"/>
      <c r="C550" s="105"/>
      <c r="D550" s="105"/>
      <c r="E550" s="105"/>
      <c r="F550" s="105"/>
      <c r="G550" s="105"/>
      <c r="H550" s="105"/>
      <c r="I550" s="105"/>
      <c r="J550" s="105"/>
      <c r="K550" s="105"/>
    </row>
    <row r="551" spans="2:11" ht="15" thickBot="1">
      <c r="B551" s="105"/>
      <c r="C551" s="105"/>
      <c r="D551" s="105"/>
      <c r="E551" s="105"/>
      <c r="F551" s="105"/>
      <c r="G551" s="105"/>
      <c r="H551" s="105"/>
      <c r="I551" s="105"/>
      <c r="J551" s="105"/>
      <c r="K551" s="105"/>
    </row>
    <row r="552" spans="2:11" ht="15" thickBot="1">
      <c r="B552" s="105"/>
      <c r="C552" s="105"/>
      <c r="D552" s="105"/>
      <c r="E552" s="105"/>
      <c r="F552" s="105"/>
      <c r="G552" s="105"/>
      <c r="H552" s="105"/>
      <c r="I552" s="105"/>
      <c r="J552" s="105"/>
      <c r="K552" s="105"/>
    </row>
    <row r="553" spans="2:11" ht="15" thickBot="1">
      <c r="B553" s="105"/>
      <c r="C553" s="105"/>
      <c r="D553" s="105"/>
      <c r="E553" s="105"/>
      <c r="F553" s="105"/>
      <c r="G553" s="105"/>
      <c r="H553" s="105"/>
      <c r="I553" s="105"/>
      <c r="J553" s="105"/>
      <c r="K553" s="105"/>
    </row>
    <row r="554" spans="2:11" ht="15" thickBot="1">
      <c r="B554" s="105"/>
      <c r="C554" s="105"/>
      <c r="D554" s="105"/>
      <c r="E554" s="105"/>
      <c r="F554" s="105"/>
      <c r="G554" s="105"/>
      <c r="H554" s="105"/>
      <c r="I554" s="105"/>
      <c r="J554" s="105"/>
      <c r="K554" s="105"/>
    </row>
    <row r="555" spans="2:11" ht="15" thickBot="1">
      <c r="B555" s="105"/>
      <c r="C555" s="105"/>
      <c r="D555" s="105"/>
      <c r="E555" s="105"/>
      <c r="F555" s="105"/>
      <c r="G555" s="105"/>
      <c r="H555" s="105"/>
      <c r="I555" s="105"/>
      <c r="J555" s="105"/>
      <c r="K555" s="105"/>
    </row>
    <row r="556" spans="2:11" ht="15" thickBot="1">
      <c r="B556" s="105"/>
      <c r="C556" s="105"/>
      <c r="D556" s="105"/>
      <c r="E556" s="105"/>
      <c r="F556" s="105"/>
      <c r="G556" s="105"/>
      <c r="H556" s="105"/>
      <c r="I556" s="105"/>
      <c r="J556" s="105"/>
      <c r="K556" s="105"/>
    </row>
    <row r="557" spans="2:11" ht="15" thickBot="1">
      <c r="B557" s="105"/>
      <c r="C557" s="105"/>
      <c r="D557" s="105"/>
      <c r="E557" s="105"/>
      <c r="F557" s="105"/>
      <c r="G557" s="105"/>
      <c r="H557" s="105"/>
      <c r="I557" s="105"/>
      <c r="J557" s="105"/>
      <c r="K557" s="105"/>
    </row>
    <row r="558" spans="2:11" ht="15" thickBot="1">
      <c r="B558" s="105"/>
      <c r="C558" s="105"/>
      <c r="D558" s="105"/>
      <c r="E558" s="105"/>
      <c r="F558" s="105"/>
      <c r="G558" s="105"/>
      <c r="H558" s="105"/>
      <c r="I558" s="105"/>
      <c r="J558" s="105"/>
      <c r="K558" s="105"/>
    </row>
    <row r="559" spans="2:11" ht="15" thickBot="1">
      <c r="B559" s="105"/>
      <c r="C559" s="105"/>
      <c r="D559" s="105"/>
      <c r="E559" s="105"/>
      <c r="F559" s="105"/>
      <c r="G559" s="105"/>
      <c r="H559" s="105"/>
      <c r="I559" s="105"/>
      <c r="J559" s="105"/>
      <c r="K559" s="105"/>
    </row>
    <row r="560" spans="2:11" ht="15" thickBot="1">
      <c r="B560" s="105"/>
      <c r="C560" s="105"/>
      <c r="D560" s="105"/>
      <c r="E560" s="105"/>
      <c r="F560" s="105"/>
      <c r="G560" s="105"/>
      <c r="H560" s="105"/>
      <c r="I560" s="105"/>
      <c r="J560" s="105"/>
      <c r="K560" s="105"/>
    </row>
    <row r="561" spans="2:11" ht="15" thickBot="1">
      <c r="B561" s="105"/>
      <c r="C561" s="105"/>
      <c r="D561" s="105"/>
      <c r="E561" s="105"/>
      <c r="F561" s="105"/>
      <c r="G561" s="105"/>
      <c r="H561" s="105"/>
      <c r="I561" s="105"/>
      <c r="J561" s="105"/>
      <c r="K561" s="105"/>
    </row>
    <row r="562" spans="2:11" ht="15" thickBot="1">
      <c r="B562" s="105"/>
      <c r="C562" s="105"/>
      <c r="D562" s="105"/>
      <c r="E562" s="105"/>
      <c r="F562" s="105"/>
      <c r="G562" s="105"/>
      <c r="H562" s="105"/>
      <c r="I562" s="105"/>
      <c r="J562" s="105"/>
      <c r="K562" s="105"/>
    </row>
    <row r="563" spans="2:11" ht="15" thickBot="1">
      <c r="B563" s="105"/>
      <c r="C563" s="105"/>
      <c r="D563" s="105"/>
      <c r="E563" s="105"/>
      <c r="F563" s="105"/>
      <c r="G563" s="105"/>
      <c r="H563" s="105"/>
      <c r="I563" s="105"/>
      <c r="J563" s="105"/>
      <c r="K563" s="105"/>
    </row>
    <row r="564" spans="2:11" ht="15" thickBot="1">
      <c r="B564" s="105"/>
      <c r="C564" s="105"/>
      <c r="D564" s="105"/>
      <c r="E564" s="105"/>
      <c r="F564" s="105"/>
      <c r="G564" s="105"/>
      <c r="H564" s="105"/>
      <c r="I564" s="105"/>
      <c r="J564" s="105"/>
      <c r="K564" s="105"/>
    </row>
    <row r="565" spans="2:11" ht="15" thickBot="1">
      <c r="B565" s="105"/>
      <c r="C565" s="105"/>
      <c r="D565" s="105"/>
      <c r="E565" s="105"/>
      <c r="F565" s="105"/>
      <c r="G565" s="105"/>
      <c r="H565" s="105"/>
      <c r="I565" s="105"/>
      <c r="J565" s="105"/>
      <c r="K565" s="105"/>
    </row>
    <row r="566" spans="2:11" ht="15" thickBot="1">
      <c r="B566" s="105"/>
      <c r="C566" s="105"/>
      <c r="D566" s="105"/>
      <c r="E566" s="105"/>
      <c r="F566" s="105"/>
      <c r="G566" s="105"/>
      <c r="H566" s="105"/>
      <c r="I566" s="105"/>
      <c r="J566" s="105"/>
      <c r="K566" s="105"/>
    </row>
    <row r="567" spans="2:11" ht="15" thickBot="1">
      <c r="B567" s="105"/>
      <c r="C567" s="105"/>
      <c r="D567" s="105"/>
      <c r="E567" s="105"/>
      <c r="F567" s="105"/>
      <c r="G567" s="105"/>
      <c r="H567" s="105"/>
      <c r="I567" s="105"/>
      <c r="J567" s="105"/>
      <c r="K567" s="105"/>
    </row>
    <row r="568" spans="2:11" ht="15" thickBot="1">
      <c r="B568" s="105"/>
      <c r="C568" s="105"/>
      <c r="D568" s="105"/>
      <c r="E568" s="105"/>
      <c r="F568" s="105"/>
      <c r="G568" s="105"/>
      <c r="H568" s="105"/>
      <c r="I568" s="105"/>
      <c r="J568" s="105"/>
      <c r="K568" s="105"/>
    </row>
    <row r="569" spans="2:11" ht="15" thickBot="1">
      <c r="B569" s="105"/>
      <c r="C569" s="105"/>
      <c r="D569" s="105"/>
      <c r="E569" s="105"/>
      <c r="F569" s="105"/>
      <c r="G569" s="105"/>
      <c r="H569" s="105"/>
      <c r="I569" s="105"/>
      <c r="J569" s="105"/>
      <c r="K569" s="105"/>
    </row>
    <row r="570" spans="2:11" ht="15" thickBot="1">
      <c r="B570" s="105"/>
      <c r="C570" s="105"/>
      <c r="D570" s="105"/>
      <c r="E570" s="105"/>
      <c r="F570" s="105"/>
      <c r="G570" s="105"/>
      <c r="H570" s="105"/>
      <c r="I570" s="105"/>
      <c r="J570" s="105"/>
      <c r="K570" s="105"/>
    </row>
    <row r="571" spans="2:11" ht="15" thickBot="1">
      <c r="B571" s="105"/>
      <c r="C571" s="105"/>
      <c r="D571" s="105"/>
      <c r="E571" s="105"/>
      <c r="F571" s="105"/>
      <c r="G571" s="105"/>
      <c r="H571" s="105"/>
      <c r="I571" s="105"/>
      <c r="J571" s="105"/>
      <c r="K571" s="105"/>
    </row>
    <row r="572" spans="2:11" ht="15" thickBot="1">
      <c r="B572" s="105"/>
      <c r="C572" s="105"/>
      <c r="D572" s="105"/>
      <c r="E572" s="105"/>
      <c r="F572" s="105"/>
      <c r="G572" s="105"/>
      <c r="H572" s="105"/>
      <c r="I572" s="105"/>
      <c r="J572" s="105"/>
      <c r="K572" s="105"/>
    </row>
    <row r="573" spans="2:11" ht="15" thickBot="1">
      <c r="B573" s="105"/>
      <c r="C573" s="105"/>
      <c r="D573" s="105"/>
      <c r="E573" s="105"/>
      <c r="F573" s="105"/>
      <c r="G573" s="105"/>
      <c r="H573" s="105"/>
      <c r="I573" s="105"/>
      <c r="J573" s="105"/>
      <c r="K573" s="105"/>
    </row>
    <row r="574" spans="2:11" ht="15" thickBot="1">
      <c r="B574" s="105"/>
      <c r="C574" s="105"/>
      <c r="D574" s="105"/>
      <c r="E574" s="105"/>
      <c r="F574" s="105"/>
      <c r="G574" s="105"/>
      <c r="H574" s="105"/>
      <c r="I574" s="105"/>
      <c r="J574" s="105"/>
      <c r="K574" s="105"/>
    </row>
    <row r="575" spans="2:11" ht="15" thickBot="1">
      <c r="B575" s="105"/>
      <c r="C575" s="105"/>
      <c r="D575" s="105"/>
      <c r="E575" s="105"/>
      <c r="F575" s="105"/>
      <c r="G575" s="105"/>
      <c r="H575" s="105"/>
      <c r="I575" s="105"/>
      <c r="J575" s="105"/>
      <c r="K575" s="105"/>
    </row>
    <row r="576" spans="2:11" ht="15" thickBot="1">
      <c r="B576" s="105"/>
      <c r="C576" s="105"/>
      <c r="D576" s="105"/>
      <c r="E576" s="105"/>
      <c r="F576" s="105"/>
      <c r="G576" s="105"/>
      <c r="H576" s="105"/>
      <c r="I576" s="105"/>
      <c r="J576" s="105"/>
      <c r="K576" s="105"/>
    </row>
    <row r="577" spans="2:11" ht="15" thickBot="1">
      <c r="B577" s="105"/>
      <c r="C577" s="105"/>
      <c r="D577" s="105"/>
      <c r="E577" s="105"/>
      <c r="F577" s="105"/>
      <c r="G577" s="105"/>
      <c r="H577" s="105"/>
      <c r="I577" s="105"/>
      <c r="J577" s="105"/>
      <c r="K577" s="105"/>
    </row>
    <row r="578" spans="2:11" ht="15" thickBot="1">
      <c r="B578" s="105"/>
      <c r="C578" s="105"/>
      <c r="D578" s="105"/>
      <c r="E578" s="105"/>
      <c r="F578" s="105"/>
      <c r="G578" s="105"/>
      <c r="H578" s="105"/>
      <c r="I578" s="105"/>
      <c r="J578" s="105"/>
      <c r="K578" s="105"/>
    </row>
    <row r="579" spans="2:11" ht="15" thickBot="1">
      <c r="B579" s="105"/>
      <c r="C579" s="105"/>
      <c r="D579" s="105"/>
      <c r="E579" s="105"/>
      <c r="F579" s="105"/>
      <c r="G579" s="105"/>
      <c r="H579" s="105"/>
      <c r="I579" s="105"/>
      <c r="J579" s="105"/>
      <c r="K579" s="105"/>
    </row>
    <row r="580" spans="2:11" ht="15" thickBot="1">
      <c r="B580" s="105"/>
      <c r="C580" s="105"/>
      <c r="D580" s="105"/>
      <c r="E580" s="105"/>
      <c r="F580" s="105"/>
      <c r="G580" s="105"/>
      <c r="H580" s="105"/>
      <c r="I580" s="105"/>
      <c r="J580" s="105"/>
      <c r="K580" s="105"/>
    </row>
    <row r="581" spans="2:11" ht="15" thickBot="1">
      <c r="B581" s="105"/>
      <c r="C581" s="105"/>
      <c r="D581" s="105"/>
      <c r="E581" s="105"/>
      <c r="F581" s="105"/>
      <c r="G581" s="105"/>
      <c r="H581" s="105"/>
      <c r="I581" s="105"/>
      <c r="J581" s="105"/>
      <c r="K581" s="105"/>
    </row>
    <row r="582" spans="2:11" ht="15" thickBot="1">
      <c r="B582" s="105"/>
      <c r="C582" s="105"/>
      <c r="D582" s="105"/>
      <c r="E582" s="105"/>
      <c r="F582" s="105"/>
      <c r="G582" s="105"/>
      <c r="H582" s="105"/>
      <c r="I582" s="105"/>
      <c r="J582" s="105"/>
      <c r="K582" s="105"/>
    </row>
    <row r="583" spans="2:11" ht="15" thickBot="1">
      <c r="B583" s="105"/>
      <c r="C583" s="105"/>
      <c r="D583" s="105"/>
      <c r="E583" s="105"/>
      <c r="F583" s="105"/>
      <c r="G583" s="105"/>
      <c r="H583" s="105"/>
      <c r="I583" s="105"/>
      <c r="J583" s="105"/>
      <c r="K583" s="105"/>
    </row>
    <row r="584" spans="2:11" ht="15" thickBot="1">
      <c r="B584" s="105"/>
      <c r="C584" s="105"/>
      <c r="D584" s="105"/>
      <c r="E584" s="105"/>
      <c r="F584" s="105"/>
      <c r="G584" s="105"/>
      <c r="H584" s="105"/>
      <c r="I584" s="105"/>
      <c r="J584" s="105"/>
      <c r="K584" s="105"/>
    </row>
    <row r="585" spans="2:11" ht="15" thickBot="1">
      <c r="B585" s="105"/>
      <c r="C585" s="105"/>
      <c r="D585" s="105"/>
      <c r="E585" s="105"/>
      <c r="F585" s="105"/>
      <c r="G585" s="105"/>
      <c r="H585" s="105"/>
      <c r="I585" s="105"/>
      <c r="J585" s="105"/>
      <c r="K585" s="105"/>
    </row>
    <row r="586" spans="2:11" ht="15" thickBot="1">
      <c r="B586" s="105"/>
      <c r="C586" s="105"/>
      <c r="D586" s="105"/>
      <c r="E586" s="105"/>
      <c r="F586" s="105"/>
      <c r="G586" s="105"/>
      <c r="H586" s="105"/>
      <c r="I586" s="105"/>
      <c r="J586" s="105"/>
      <c r="K586" s="105"/>
    </row>
    <row r="587" spans="2:11" ht="15" thickBot="1">
      <c r="B587" s="105"/>
      <c r="C587" s="105"/>
      <c r="D587" s="105"/>
      <c r="E587" s="105"/>
      <c r="F587" s="105"/>
      <c r="G587" s="105"/>
      <c r="H587" s="105"/>
      <c r="I587" s="105"/>
      <c r="J587" s="105"/>
      <c r="K587" s="105"/>
    </row>
    <row r="588" spans="2:11" ht="15" thickBot="1">
      <c r="B588" s="105"/>
      <c r="C588" s="105"/>
      <c r="D588" s="105"/>
      <c r="E588" s="105"/>
      <c r="F588" s="105"/>
      <c r="G588" s="105"/>
      <c r="H588" s="105"/>
      <c r="I588" s="105"/>
      <c r="J588" s="105"/>
      <c r="K588" s="105"/>
    </row>
    <row r="589" spans="2:11" ht="15" thickBot="1">
      <c r="B589" s="105"/>
      <c r="C589" s="105"/>
      <c r="D589" s="105"/>
      <c r="E589" s="105"/>
      <c r="F589" s="105"/>
      <c r="G589" s="105"/>
      <c r="H589" s="105"/>
      <c r="I589" s="105"/>
      <c r="J589" s="105"/>
      <c r="K589" s="105"/>
    </row>
    <row r="590" spans="2:11" ht="15" thickBot="1">
      <c r="B590" s="105"/>
      <c r="C590" s="105"/>
      <c r="D590" s="105"/>
      <c r="E590" s="105"/>
      <c r="F590" s="105"/>
      <c r="G590" s="105"/>
      <c r="H590" s="105"/>
      <c r="I590" s="105"/>
      <c r="J590" s="105"/>
      <c r="K590" s="105"/>
    </row>
    <row r="591" spans="2:11" ht="15" thickBot="1">
      <c r="B591" s="105"/>
      <c r="C591" s="105"/>
      <c r="D591" s="105"/>
      <c r="E591" s="105"/>
      <c r="F591" s="105"/>
      <c r="G591" s="105"/>
      <c r="H591" s="105"/>
      <c r="I591" s="105"/>
      <c r="J591" s="105"/>
      <c r="K591" s="105"/>
    </row>
    <row r="592" spans="2:11" ht="15" thickBot="1">
      <c r="B592" s="105"/>
      <c r="C592" s="105"/>
      <c r="D592" s="105"/>
      <c r="E592" s="105"/>
      <c r="F592" s="105"/>
      <c r="G592" s="105"/>
      <c r="H592" s="105"/>
      <c r="I592" s="105"/>
      <c r="J592" s="105"/>
      <c r="K592" s="105"/>
    </row>
    <row r="593" spans="2:11" ht="15" thickBot="1">
      <c r="B593" s="105"/>
      <c r="C593" s="105"/>
      <c r="D593" s="105"/>
      <c r="E593" s="105"/>
      <c r="F593" s="105"/>
      <c r="G593" s="105"/>
      <c r="H593" s="105"/>
      <c r="I593" s="105"/>
      <c r="J593" s="105"/>
      <c r="K593" s="105"/>
    </row>
    <row r="594" spans="2:11" ht="15" thickBot="1">
      <c r="B594" s="105"/>
      <c r="C594" s="105"/>
      <c r="D594" s="105"/>
      <c r="E594" s="105"/>
      <c r="F594" s="105"/>
      <c r="G594" s="105"/>
      <c r="H594" s="105"/>
      <c r="I594" s="105"/>
      <c r="J594" s="105"/>
      <c r="K594" s="105"/>
    </row>
    <row r="595" spans="2:11" ht="15" thickBot="1">
      <c r="B595" s="105"/>
      <c r="C595" s="105"/>
      <c r="D595" s="105"/>
      <c r="E595" s="105"/>
      <c r="F595" s="105"/>
      <c r="G595" s="105"/>
      <c r="H595" s="105"/>
      <c r="I595" s="105"/>
      <c r="J595" s="105"/>
      <c r="K595" s="105"/>
    </row>
    <row r="596" spans="2:11" ht="15" thickBot="1">
      <c r="B596" s="105"/>
      <c r="C596" s="105"/>
      <c r="D596" s="105"/>
      <c r="E596" s="105"/>
      <c r="F596" s="105"/>
      <c r="G596" s="105"/>
      <c r="H596" s="105"/>
      <c r="I596" s="105"/>
      <c r="J596" s="105"/>
      <c r="K596" s="105"/>
    </row>
    <row r="597" spans="2:11" ht="15" thickBot="1">
      <c r="B597" s="105"/>
      <c r="C597" s="105"/>
      <c r="D597" s="105"/>
      <c r="E597" s="105"/>
      <c r="F597" s="105"/>
      <c r="G597" s="105"/>
      <c r="H597" s="105"/>
      <c r="I597" s="105"/>
      <c r="J597" s="105"/>
      <c r="K597" s="105"/>
    </row>
    <row r="598" spans="2:11" ht="15" thickBot="1">
      <c r="B598" s="105"/>
      <c r="C598" s="105"/>
      <c r="D598" s="105"/>
      <c r="E598" s="105"/>
      <c r="F598" s="105"/>
      <c r="G598" s="105"/>
      <c r="H598" s="105"/>
      <c r="I598" s="105"/>
      <c r="J598" s="105"/>
      <c r="K598" s="105"/>
    </row>
    <row r="599" spans="2:11" ht="15" thickBot="1">
      <c r="B599" s="105"/>
      <c r="C599" s="105"/>
      <c r="D599" s="105"/>
      <c r="E599" s="105"/>
      <c r="F599" s="105"/>
      <c r="G599" s="105"/>
      <c r="H599" s="105"/>
      <c r="I599" s="105"/>
      <c r="J599" s="105"/>
      <c r="K599" s="105"/>
    </row>
    <row r="600" spans="2:11" ht="15" thickBot="1">
      <c r="B600" s="105"/>
      <c r="C600" s="105"/>
      <c r="D600" s="105"/>
      <c r="E600" s="105"/>
      <c r="F600" s="105"/>
      <c r="G600" s="105"/>
      <c r="H600" s="105"/>
      <c r="I600" s="105"/>
      <c r="J600" s="105"/>
      <c r="K600" s="105"/>
    </row>
    <row r="601" spans="2:11" ht="15" thickBot="1">
      <c r="B601" s="105"/>
      <c r="C601" s="105"/>
      <c r="D601" s="105"/>
      <c r="E601" s="105"/>
      <c r="F601" s="105"/>
      <c r="G601" s="105"/>
      <c r="H601" s="105"/>
      <c r="I601" s="105"/>
      <c r="J601" s="105"/>
      <c r="K601" s="105"/>
    </row>
    <row r="602" spans="2:11" ht="15" thickBot="1">
      <c r="B602" s="105"/>
      <c r="C602" s="105"/>
      <c r="D602" s="105"/>
      <c r="E602" s="105"/>
      <c r="F602" s="105"/>
      <c r="G602" s="105"/>
      <c r="H602" s="105"/>
      <c r="I602" s="105"/>
      <c r="J602" s="105"/>
      <c r="K602" s="105"/>
    </row>
    <row r="603" spans="2:11" ht="15" thickBot="1">
      <c r="B603" s="105"/>
      <c r="C603" s="105"/>
      <c r="D603" s="105"/>
      <c r="E603" s="105"/>
      <c r="F603" s="105"/>
      <c r="G603" s="105"/>
      <c r="H603" s="105"/>
      <c r="I603" s="105"/>
      <c r="J603" s="105"/>
      <c r="K603" s="105"/>
    </row>
    <row r="604" spans="2:11" ht="15" thickBot="1">
      <c r="B604" s="105"/>
      <c r="C604" s="105"/>
      <c r="D604" s="105"/>
      <c r="E604" s="105"/>
      <c r="F604" s="105"/>
      <c r="G604" s="105"/>
      <c r="H604" s="105"/>
      <c r="I604" s="105"/>
      <c r="J604" s="105"/>
      <c r="K604" s="105"/>
    </row>
    <row r="605" spans="2:11" ht="15" thickBot="1">
      <c r="B605" s="105"/>
      <c r="C605" s="105"/>
      <c r="D605" s="105"/>
      <c r="E605" s="105"/>
      <c r="F605" s="105"/>
      <c r="G605" s="105"/>
      <c r="H605" s="105"/>
      <c r="I605" s="105"/>
      <c r="J605" s="105"/>
      <c r="K605" s="105"/>
    </row>
    <row r="606" spans="2:11" ht="15" thickBot="1">
      <c r="B606" s="105"/>
      <c r="C606" s="105"/>
      <c r="D606" s="105"/>
      <c r="E606" s="105"/>
      <c r="F606" s="105"/>
      <c r="G606" s="105"/>
      <c r="H606" s="105"/>
      <c r="I606" s="105"/>
      <c r="J606" s="105"/>
      <c r="K606" s="105"/>
    </row>
    <row r="607" spans="2:11" ht="15" thickBot="1">
      <c r="B607" s="105"/>
      <c r="C607" s="105"/>
      <c r="D607" s="105"/>
      <c r="E607" s="105"/>
      <c r="F607" s="105"/>
      <c r="G607" s="105"/>
      <c r="H607" s="105"/>
      <c r="I607" s="105"/>
      <c r="J607" s="105"/>
      <c r="K607" s="105"/>
    </row>
    <row r="608" spans="2:11" ht="15" thickBot="1">
      <c r="B608" s="105"/>
      <c r="C608" s="105"/>
      <c r="D608" s="105"/>
      <c r="E608" s="105"/>
      <c r="F608" s="105"/>
      <c r="G608" s="105"/>
      <c r="H608" s="105"/>
      <c r="I608" s="105"/>
      <c r="J608" s="105"/>
      <c r="K608" s="105"/>
    </row>
    <row r="609" spans="2:11" ht="15" thickBot="1">
      <c r="B609" s="105"/>
      <c r="C609" s="105"/>
      <c r="D609" s="105"/>
      <c r="E609" s="105"/>
      <c r="F609" s="105"/>
      <c r="G609" s="105"/>
      <c r="H609" s="105"/>
      <c r="I609" s="105"/>
      <c r="J609" s="105"/>
      <c r="K609" s="105"/>
    </row>
    <row r="610" spans="2:11" ht="15" thickBot="1">
      <c r="B610" s="105"/>
      <c r="C610" s="105"/>
      <c r="D610" s="105"/>
      <c r="E610" s="105"/>
      <c r="F610" s="105"/>
      <c r="G610" s="105"/>
      <c r="H610" s="105"/>
      <c r="I610" s="105"/>
      <c r="J610" s="105"/>
      <c r="K610" s="105"/>
    </row>
    <row r="611" spans="2:11" ht="15" thickBot="1">
      <c r="B611" s="105"/>
      <c r="C611" s="105"/>
      <c r="D611" s="105"/>
      <c r="E611" s="105"/>
      <c r="F611" s="105"/>
      <c r="G611" s="105"/>
      <c r="H611" s="105"/>
      <c r="I611" s="105"/>
      <c r="J611" s="105"/>
      <c r="K611" s="105"/>
    </row>
    <row r="612" spans="2:11" ht="15" thickBot="1">
      <c r="B612" s="105"/>
      <c r="C612" s="105"/>
      <c r="D612" s="105"/>
      <c r="E612" s="105"/>
      <c r="F612" s="105"/>
      <c r="G612" s="105"/>
      <c r="H612" s="105"/>
      <c r="I612" s="105"/>
      <c r="J612" s="105"/>
      <c r="K612" s="105"/>
    </row>
    <row r="613" spans="2:11" ht="15" thickBot="1">
      <c r="B613" s="105"/>
      <c r="C613" s="105"/>
      <c r="D613" s="105"/>
      <c r="E613" s="105"/>
      <c r="F613" s="105"/>
      <c r="G613" s="105"/>
      <c r="H613" s="105"/>
      <c r="I613" s="105"/>
      <c r="J613" s="105"/>
      <c r="K613" s="105"/>
    </row>
    <row r="614" spans="2:11" ht="15" thickBot="1">
      <c r="B614" s="105"/>
      <c r="C614" s="105"/>
      <c r="D614" s="105"/>
      <c r="E614" s="105"/>
      <c r="F614" s="105"/>
      <c r="G614" s="105"/>
      <c r="H614" s="105"/>
      <c r="I614" s="105"/>
      <c r="J614" s="105"/>
      <c r="K614" s="105"/>
    </row>
    <row r="615" spans="2:11" ht="15" thickBot="1">
      <c r="B615" s="105"/>
      <c r="C615" s="105"/>
      <c r="D615" s="105"/>
      <c r="E615" s="105"/>
      <c r="F615" s="105"/>
      <c r="G615" s="105"/>
      <c r="H615" s="105"/>
      <c r="I615" s="105"/>
      <c r="J615" s="105"/>
      <c r="K615" s="105"/>
    </row>
    <row r="616" spans="2:11" ht="15" thickBot="1">
      <c r="B616" s="105"/>
      <c r="C616" s="105"/>
      <c r="D616" s="105"/>
      <c r="E616" s="105"/>
      <c r="F616" s="105"/>
      <c r="G616" s="105"/>
      <c r="H616" s="105"/>
      <c r="I616" s="105"/>
      <c r="J616" s="105"/>
      <c r="K616" s="105"/>
    </row>
    <row r="617" spans="2:11" ht="15" thickBot="1">
      <c r="B617" s="105"/>
      <c r="C617" s="105"/>
      <c r="D617" s="105"/>
      <c r="E617" s="105"/>
      <c r="F617" s="105"/>
      <c r="G617" s="105"/>
      <c r="H617" s="105"/>
      <c r="I617" s="105"/>
      <c r="J617" s="105"/>
      <c r="K617" s="105"/>
    </row>
    <row r="618" spans="2:11" ht="15" thickBot="1">
      <c r="B618" s="105"/>
      <c r="C618" s="105"/>
      <c r="D618" s="105"/>
      <c r="E618" s="105"/>
      <c r="F618" s="105"/>
      <c r="G618" s="105"/>
      <c r="H618" s="105"/>
      <c r="I618" s="105"/>
      <c r="J618" s="105"/>
      <c r="K618" s="105"/>
    </row>
    <row r="619" spans="2:11" ht="15" thickBot="1">
      <c r="B619" s="105"/>
      <c r="C619" s="105"/>
      <c r="D619" s="105"/>
      <c r="E619" s="105"/>
      <c r="F619" s="105"/>
      <c r="G619" s="105"/>
      <c r="H619" s="105"/>
      <c r="I619" s="105"/>
      <c r="J619" s="105"/>
      <c r="K619" s="105"/>
    </row>
    <row r="620" spans="2:11" ht="15" thickBot="1">
      <c r="B620" s="105"/>
      <c r="C620" s="105"/>
      <c r="D620" s="105"/>
      <c r="E620" s="105"/>
      <c r="F620" s="105"/>
      <c r="G620" s="105"/>
      <c r="H620" s="105"/>
      <c r="I620" s="105"/>
      <c r="J620" s="105"/>
      <c r="K620" s="105"/>
    </row>
    <row r="621" spans="2:11" ht="15" thickBot="1">
      <c r="B621" s="105"/>
      <c r="C621" s="105"/>
      <c r="D621" s="105"/>
      <c r="E621" s="105"/>
      <c r="F621" s="105"/>
      <c r="G621" s="105"/>
      <c r="H621" s="105"/>
      <c r="I621" s="105"/>
      <c r="J621" s="105"/>
      <c r="K621" s="105"/>
    </row>
    <row r="622" spans="2:11" ht="15" thickBot="1">
      <c r="B622" s="105"/>
      <c r="C622" s="105"/>
      <c r="D622" s="105"/>
      <c r="E622" s="105"/>
      <c r="F622" s="105"/>
      <c r="G622" s="105"/>
      <c r="H622" s="105"/>
      <c r="I622" s="105"/>
      <c r="J622" s="105"/>
      <c r="K622" s="105"/>
    </row>
    <row r="623" spans="2:11" ht="15" thickBot="1">
      <c r="B623" s="105"/>
      <c r="C623" s="105"/>
      <c r="D623" s="105"/>
      <c r="E623" s="105"/>
      <c r="F623" s="105"/>
      <c r="G623" s="105"/>
      <c r="H623" s="105"/>
      <c r="I623" s="105"/>
      <c r="J623" s="105"/>
      <c r="K623" s="105"/>
    </row>
    <row r="624" spans="2:11" ht="15" thickBot="1">
      <c r="B624" s="105"/>
      <c r="C624" s="105"/>
      <c r="D624" s="105"/>
      <c r="E624" s="105"/>
      <c r="F624" s="105"/>
      <c r="G624" s="105"/>
      <c r="H624" s="105"/>
      <c r="I624" s="105"/>
      <c r="J624" s="105"/>
      <c r="K624" s="105"/>
    </row>
    <row r="625" spans="2:11" ht="15" thickBot="1">
      <c r="B625" s="105"/>
      <c r="C625" s="105"/>
      <c r="D625" s="105"/>
      <c r="E625" s="105"/>
      <c r="F625" s="105"/>
      <c r="G625" s="105"/>
      <c r="H625" s="105"/>
      <c r="I625" s="105"/>
      <c r="J625" s="105"/>
      <c r="K625" s="105"/>
    </row>
    <row r="626" spans="2:11" ht="15" thickBot="1">
      <c r="B626" s="105"/>
      <c r="C626" s="105"/>
      <c r="D626" s="105"/>
      <c r="E626" s="105"/>
      <c r="F626" s="105"/>
      <c r="G626" s="105"/>
      <c r="H626" s="105"/>
      <c r="I626" s="105"/>
      <c r="J626" s="105"/>
      <c r="K626" s="105"/>
    </row>
    <row r="627" spans="2:11" ht="15" thickBot="1">
      <c r="B627" s="105"/>
      <c r="C627" s="105"/>
      <c r="D627" s="105"/>
      <c r="E627" s="105"/>
      <c r="F627" s="105"/>
      <c r="G627" s="105"/>
      <c r="H627" s="105"/>
      <c r="I627" s="105"/>
      <c r="J627" s="105"/>
      <c r="K627" s="105"/>
    </row>
    <row r="628" spans="2:11" ht="15" thickBot="1">
      <c r="B628" s="105"/>
      <c r="C628" s="105"/>
      <c r="D628" s="105"/>
      <c r="E628" s="105"/>
      <c r="F628" s="105"/>
      <c r="G628" s="105"/>
      <c r="H628" s="105"/>
      <c r="I628" s="105"/>
      <c r="J628" s="105"/>
      <c r="K628" s="105"/>
    </row>
    <row r="629" spans="2:11" ht="15" thickBot="1">
      <c r="B629" s="105"/>
      <c r="C629" s="105"/>
      <c r="D629" s="105"/>
      <c r="E629" s="105"/>
      <c r="F629" s="105"/>
      <c r="G629" s="105"/>
      <c r="H629" s="105"/>
      <c r="I629" s="105"/>
      <c r="J629" s="105"/>
      <c r="K629" s="105"/>
    </row>
    <row r="630" spans="2:11" ht="15" thickBot="1">
      <c r="B630" s="105"/>
      <c r="C630" s="105"/>
      <c r="D630" s="105"/>
      <c r="E630" s="105"/>
      <c r="F630" s="105"/>
      <c r="G630" s="105"/>
      <c r="H630" s="105"/>
      <c r="I630" s="105"/>
      <c r="J630" s="105"/>
      <c r="K630" s="105"/>
    </row>
    <row r="631" spans="2:11" ht="15" thickBot="1">
      <c r="B631" s="105"/>
      <c r="C631" s="105"/>
      <c r="D631" s="105"/>
      <c r="E631" s="105"/>
      <c r="F631" s="105"/>
      <c r="G631" s="105"/>
      <c r="H631" s="105"/>
      <c r="I631" s="105"/>
      <c r="J631" s="105"/>
      <c r="K631" s="105"/>
    </row>
    <row r="632" spans="2:11" ht="15" thickBot="1">
      <c r="B632" s="105"/>
      <c r="C632" s="105"/>
      <c r="D632" s="105"/>
      <c r="E632" s="105"/>
      <c r="F632" s="105"/>
      <c r="G632" s="105"/>
      <c r="H632" s="105"/>
      <c r="I632" s="105"/>
      <c r="J632" s="105"/>
      <c r="K632" s="105"/>
    </row>
    <row r="633" spans="2:11" ht="15" thickBot="1">
      <c r="B633" s="105"/>
      <c r="C633" s="105"/>
      <c r="D633" s="105"/>
      <c r="E633" s="105"/>
      <c r="F633" s="105"/>
      <c r="G633" s="105"/>
      <c r="H633" s="105"/>
      <c r="I633" s="105"/>
      <c r="J633" s="105"/>
      <c r="K633" s="105"/>
    </row>
    <row r="634" spans="2:11" ht="15" thickBot="1">
      <c r="B634" s="105"/>
      <c r="C634" s="105"/>
      <c r="D634" s="105"/>
      <c r="E634" s="105"/>
      <c r="F634" s="105"/>
      <c r="G634" s="105"/>
      <c r="H634" s="105"/>
      <c r="I634" s="105"/>
      <c r="J634" s="105"/>
      <c r="K634" s="105"/>
    </row>
    <row r="635" spans="2:11" ht="15" thickBot="1">
      <c r="B635" s="105"/>
      <c r="C635" s="105"/>
      <c r="D635" s="105"/>
      <c r="E635" s="105"/>
      <c r="F635" s="105"/>
      <c r="G635" s="105"/>
      <c r="H635" s="105"/>
      <c r="I635" s="105"/>
      <c r="J635" s="105"/>
      <c r="K635" s="105"/>
    </row>
    <row r="636" spans="2:11" ht="15" thickBot="1">
      <c r="B636" s="105"/>
      <c r="C636" s="105"/>
      <c r="D636" s="105"/>
      <c r="E636" s="105"/>
      <c r="F636" s="105"/>
      <c r="G636" s="105"/>
      <c r="H636" s="105"/>
      <c r="I636" s="105"/>
      <c r="J636" s="105"/>
      <c r="K636" s="105"/>
    </row>
    <row r="637" spans="2:11" ht="15" thickBot="1">
      <c r="B637" s="105"/>
      <c r="C637" s="105"/>
      <c r="D637" s="105"/>
      <c r="E637" s="105"/>
      <c r="F637" s="105"/>
      <c r="G637" s="105"/>
      <c r="H637" s="105"/>
      <c r="I637" s="105"/>
      <c r="J637" s="105"/>
      <c r="K637" s="105"/>
    </row>
    <row r="638" spans="2:11" ht="15" thickBot="1">
      <c r="B638" s="105"/>
      <c r="C638" s="105"/>
      <c r="D638" s="105"/>
      <c r="E638" s="105"/>
      <c r="F638" s="105"/>
      <c r="G638" s="105"/>
      <c r="H638" s="105"/>
      <c r="I638" s="105"/>
      <c r="J638" s="105"/>
      <c r="K638" s="105"/>
    </row>
    <row r="639" spans="2:11" ht="15" thickBot="1">
      <c r="B639" s="105"/>
      <c r="C639" s="105"/>
      <c r="D639" s="105"/>
      <c r="E639" s="105"/>
      <c r="F639" s="105"/>
      <c r="G639" s="105"/>
      <c r="H639" s="105"/>
      <c r="I639" s="105"/>
      <c r="J639" s="105"/>
      <c r="K639" s="105"/>
    </row>
    <row r="640" spans="2:11" ht="15" thickBot="1">
      <c r="B640" s="105"/>
      <c r="C640" s="105"/>
      <c r="D640" s="105"/>
      <c r="E640" s="105"/>
      <c r="F640" s="105"/>
      <c r="G640" s="105"/>
      <c r="H640" s="105"/>
      <c r="I640" s="105"/>
      <c r="J640" s="105"/>
      <c r="K640" s="105"/>
    </row>
    <row r="641" spans="2:11" ht="15" thickBot="1">
      <c r="B641" s="105"/>
      <c r="C641" s="105"/>
      <c r="D641" s="105"/>
      <c r="E641" s="105"/>
      <c r="F641" s="105"/>
      <c r="G641" s="105"/>
      <c r="H641" s="105"/>
      <c r="I641" s="105"/>
      <c r="J641" s="105"/>
      <c r="K641" s="105"/>
    </row>
    <row r="642" spans="2:11" ht="15" thickBot="1">
      <c r="B642" s="105"/>
      <c r="C642" s="105"/>
      <c r="D642" s="105"/>
      <c r="E642" s="105"/>
      <c r="F642" s="105"/>
      <c r="G642" s="105"/>
      <c r="H642" s="105"/>
      <c r="I642" s="105"/>
      <c r="J642" s="105"/>
      <c r="K642" s="105"/>
    </row>
    <row r="643" spans="2:11" ht="15" thickBot="1">
      <c r="B643" s="105"/>
      <c r="C643" s="105"/>
      <c r="D643" s="105"/>
      <c r="E643" s="105"/>
      <c r="F643" s="105"/>
      <c r="G643" s="105"/>
      <c r="H643" s="105"/>
      <c r="I643" s="105"/>
      <c r="J643" s="105"/>
      <c r="K643" s="105"/>
    </row>
    <row r="644" spans="2:11" ht="15" thickBot="1">
      <c r="B644" s="105"/>
      <c r="C644" s="105"/>
      <c r="D644" s="105"/>
      <c r="E644" s="105"/>
      <c r="F644" s="105"/>
      <c r="G644" s="105"/>
      <c r="H644" s="105"/>
      <c r="I644" s="105"/>
      <c r="J644" s="105"/>
      <c r="K644" s="105"/>
    </row>
    <row r="645" spans="2:11" ht="15" thickBot="1">
      <c r="B645" s="105"/>
      <c r="C645" s="105"/>
      <c r="D645" s="105"/>
      <c r="E645" s="105"/>
      <c r="F645" s="105"/>
      <c r="G645" s="105"/>
      <c r="H645" s="105"/>
      <c r="I645" s="105"/>
      <c r="J645" s="105"/>
      <c r="K645" s="105"/>
    </row>
    <row r="646" spans="2:11" ht="15" thickBot="1">
      <c r="B646" s="105"/>
      <c r="C646" s="105"/>
      <c r="D646" s="105"/>
      <c r="E646" s="105"/>
      <c r="F646" s="105"/>
      <c r="G646" s="105"/>
      <c r="H646" s="105"/>
      <c r="I646" s="105"/>
      <c r="J646" s="105"/>
      <c r="K646" s="105"/>
    </row>
    <row r="647" spans="2:11" ht="15" thickBot="1">
      <c r="B647" s="105"/>
      <c r="C647" s="105"/>
      <c r="D647" s="105"/>
      <c r="E647" s="105"/>
      <c r="F647" s="105"/>
      <c r="G647" s="105"/>
      <c r="H647" s="105"/>
      <c r="I647" s="105"/>
      <c r="J647" s="105"/>
      <c r="K647" s="105"/>
    </row>
    <row r="648" spans="2:11" ht="15" thickBot="1">
      <c r="B648" s="105"/>
      <c r="C648" s="105"/>
      <c r="D648" s="105"/>
      <c r="E648" s="105"/>
      <c r="F648" s="105"/>
      <c r="G648" s="105"/>
      <c r="H648" s="105"/>
      <c r="I648" s="105"/>
      <c r="J648" s="105"/>
      <c r="K648" s="105"/>
    </row>
    <row r="649" spans="2:11" ht="15" thickBot="1">
      <c r="B649" s="105"/>
      <c r="C649" s="105"/>
      <c r="D649" s="105"/>
      <c r="E649" s="105"/>
      <c r="F649" s="105"/>
      <c r="G649" s="105"/>
      <c r="H649" s="105"/>
      <c r="I649" s="105"/>
      <c r="J649" s="105"/>
      <c r="K649" s="105"/>
    </row>
    <row r="650" spans="2:11" ht="15" thickBot="1">
      <c r="B650" s="105"/>
      <c r="C650" s="105"/>
      <c r="D650" s="105"/>
      <c r="E650" s="105"/>
      <c r="F650" s="105"/>
      <c r="G650" s="105"/>
      <c r="H650" s="105"/>
      <c r="I650" s="105"/>
      <c r="J650" s="105"/>
      <c r="K650" s="105"/>
    </row>
    <row r="651" spans="2:11" ht="15" thickBot="1">
      <c r="B651" s="105"/>
      <c r="C651" s="105"/>
      <c r="D651" s="105"/>
      <c r="E651" s="105"/>
      <c r="F651" s="105"/>
      <c r="G651" s="105"/>
      <c r="H651" s="105"/>
      <c r="I651" s="105"/>
      <c r="J651" s="105"/>
      <c r="K651" s="105"/>
    </row>
    <row r="652" spans="2:11" ht="15" thickBot="1">
      <c r="B652" s="105"/>
      <c r="C652" s="105"/>
      <c r="D652" s="105"/>
      <c r="E652" s="105"/>
      <c r="F652" s="105"/>
      <c r="G652" s="105"/>
      <c r="H652" s="105"/>
      <c r="I652" s="105"/>
      <c r="J652" s="105"/>
      <c r="K652" s="105"/>
    </row>
    <row r="653" spans="2:11" ht="15" thickBot="1">
      <c r="B653" s="105"/>
      <c r="C653" s="105"/>
      <c r="D653" s="105"/>
      <c r="E653" s="105"/>
      <c r="F653" s="105"/>
      <c r="G653" s="105"/>
      <c r="H653" s="105"/>
      <c r="I653" s="105"/>
      <c r="J653" s="105"/>
      <c r="K653" s="105"/>
    </row>
    <row r="654" spans="2:11" ht="15" thickBot="1">
      <c r="B654" s="105"/>
      <c r="C654" s="105"/>
      <c r="D654" s="105"/>
      <c r="E654" s="105"/>
      <c r="F654" s="105"/>
      <c r="G654" s="105"/>
      <c r="H654" s="105"/>
      <c r="I654" s="105"/>
      <c r="J654" s="105"/>
      <c r="K654" s="105"/>
    </row>
    <row r="655" spans="2:11" ht="15" thickBot="1">
      <c r="B655" s="105"/>
      <c r="C655" s="105"/>
      <c r="D655" s="105"/>
      <c r="E655" s="105"/>
      <c r="F655" s="105"/>
      <c r="G655" s="105"/>
      <c r="H655" s="105"/>
      <c r="I655" s="105"/>
      <c r="J655" s="105"/>
      <c r="K655" s="105"/>
    </row>
    <row r="656" spans="2:11" ht="15" thickBot="1">
      <c r="B656" s="105"/>
      <c r="C656" s="105"/>
      <c r="D656" s="105"/>
      <c r="E656" s="105"/>
      <c r="F656" s="105"/>
      <c r="G656" s="105"/>
      <c r="H656" s="105"/>
      <c r="I656" s="105"/>
      <c r="J656" s="105"/>
      <c r="K656" s="105"/>
    </row>
    <row r="657" spans="2:11" ht="15" thickBot="1">
      <c r="B657" s="105"/>
      <c r="C657" s="105"/>
      <c r="D657" s="105"/>
      <c r="E657" s="105"/>
      <c r="F657" s="105"/>
      <c r="G657" s="105"/>
      <c r="H657" s="105"/>
      <c r="I657" s="105"/>
      <c r="J657" s="105"/>
      <c r="K657" s="105"/>
    </row>
    <row r="658" spans="2:11" ht="15" thickBot="1">
      <c r="B658" s="105"/>
      <c r="C658" s="105"/>
      <c r="D658" s="105"/>
      <c r="E658" s="105"/>
      <c r="F658" s="105"/>
      <c r="G658" s="105"/>
      <c r="H658" s="105"/>
      <c r="I658" s="105"/>
      <c r="J658" s="105"/>
      <c r="K658" s="105"/>
    </row>
    <row r="659" spans="2:11" ht="15" thickBot="1">
      <c r="B659" s="105"/>
      <c r="C659" s="105"/>
      <c r="D659" s="105"/>
      <c r="E659" s="105"/>
      <c r="F659" s="105"/>
      <c r="G659" s="105"/>
      <c r="H659" s="105"/>
      <c r="I659" s="105"/>
      <c r="J659" s="105"/>
      <c r="K659" s="105"/>
    </row>
    <row r="660" spans="2:11" ht="15" thickBot="1">
      <c r="B660" s="105"/>
      <c r="C660" s="105"/>
      <c r="D660" s="105"/>
      <c r="E660" s="105"/>
      <c r="F660" s="105"/>
      <c r="G660" s="105"/>
      <c r="H660" s="105"/>
      <c r="I660" s="105"/>
      <c r="J660" s="105"/>
      <c r="K660" s="105"/>
    </row>
    <row r="661" spans="2:11" ht="15" thickBot="1">
      <c r="B661" s="105"/>
      <c r="C661" s="105"/>
      <c r="D661" s="105"/>
      <c r="E661" s="105"/>
      <c r="F661" s="105"/>
      <c r="G661" s="105"/>
      <c r="H661" s="105"/>
      <c r="I661" s="105"/>
      <c r="J661" s="105"/>
      <c r="K661" s="105"/>
    </row>
    <row r="662" spans="2:11" ht="15" thickBot="1">
      <c r="B662" s="105"/>
      <c r="C662" s="105"/>
      <c r="D662" s="105"/>
      <c r="E662" s="105"/>
      <c r="F662" s="105"/>
      <c r="G662" s="105"/>
      <c r="H662" s="105"/>
      <c r="I662" s="105"/>
      <c r="J662" s="105"/>
      <c r="K662" s="105"/>
    </row>
    <row r="663" spans="2:11" ht="15" thickBot="1">
      <c r="B663" s="105"/>
      <c r="C663" s="105"/>
      <c r="D663" s="105"/>
      <c r="E663" s="105"/>
      <c r="F663" s="105"/>
      <c r="G663" s="105"/>
      <c r="H663" s="105"/>
      <c r="I663" s="105"/>
      <c r="J663" s="105"/>
      <c r="K663" s="105"/>
    </row>
    <row r="664" spans="2:11" ht="15" thickBot="1">
      <c r="B664" s="105"/>
      <c r="C664" s="105"/>
      <c r="D664" s="105"/>
      <c r="E664" s="105"/>
      <c r="F664" s="105"/>
      <c r="G664" s="105"/>
      <c r="H664" s="105"/>
      <c r="I664" s="105"/>
      <c r="J664" s="105"/>
      <c r="K664" s="105"/>
    </row>
    <row r="665" spans="2:11" ht="15" thickBot="1">
      <c r="B665" s="105"/>
      <c r="C665" s="105"/>
      <c r="D665" s="105"/>
      <c r="E665" s="105"/>
      <c r="F665" s="105"/>
      <c r="G665" s="105"/>
      <c r="H665" s="105"/>
      <c r="I665" s="105"/>
      <c r="J665" s="105"/>
      <c r="K665" s="105"/>
    </row>
    <row r="666" spans="2:11" ht="15" thickBot="1">
      <c r="B666" s="105"/>
      <c r="C666" s="105"/>
      <c r="D666" s="105"/>
      <c r="E666" s="105"/>
      <c r="F666" s="105"/>
      <c r="G666" s="105"/>
      <c r="H666" s="105"/>
      <c r="I666" s="105"/>
      <c r="J666" s="105"/>
      <c r="K666" s="105"/>
    </row>
    <row r="667" spans="2:11" ht="15" thickBot="1">
      <c r="B667" s="105"/>
      <c r="C667" s="105"/>
      <c r="D667" s="105"/>
      <c r="E667" s="105"/>
      <c r="F667" s="105"/>
      <c r="G667" s="105"/>
      <c r="H667" s="105"/>
      <c r="I667" s="105"/>
      <c r="J667" s="105"/>
      <c r="K667" s="105"/>
    </row>
    <row r="668" spans="2:11" ht="15" thickBot="1">
      <c r="B668" s="105"/>
      <c r="C668" s="105"/>
      <c r="D668" s="105"/>
      <c r="E668" s="105"/>
      <c r="F668" s="105"/>
      <c r="G668" s="105"/>
      <c r="H668" s="105"/>
      <c r="I668" s="105"/>
      <c r="J668" s="105"/>
      <c r="K668" s="105"/>
    </row>
    <row r="669" spans="2:11" ht="15" thickBot="1">
      <c r="B669" s="105"/>
      <c r="C669" s="105"/>
      <c r="D669" s="105"/>
      <c r="E669" s="105"/>
      <c r="F669" s="105"/>
      <c r="G669" s="105"/>
      <c r="H669" s="105"/>
      <c r="I669" s="105"/>
      <c r="J669" s="105"/>
      <c r="K669" s="105"/>
    </row>
    <row r="670" spans="2:11" ht="15" thickBot="1">
      <c r="B670" s="105"/>
      <c r="C670" s="105"/>
      <c r="D670" s="105"/>
      <c r="E670" s="105"/>
      <c r="F670" s="105"/>
      <c r="G670" s="105"/>
      <c r="H670" s="105"/>
      <c r="I670" s="105"/>
      <c r="J670" s="105"/>
      <c r="K670" s="105"/>
    </row>
    <row r="671" spans="2:11" ht="15" thickBot="1">
      <c r="B671" s="105"/>
      <c r="C671" s="105"/>
      <c r="D671" s="105"/>
      <c r="E671" s="105"/>
      <c r="F671" s="105"/>
      <c r="G671" s="105"/>
      <c r="H671" s="105"/>
      <c r="I671" s="105"/>
      <c r="J671" s="105"/>
      <c r="K671" s="105"/>
    </row>
    <row r="672" spans="2:11" ht="15" thickBot="1">
      <c r="B672" s="105"/>
      <c r="C672" s="105"/>
      <c r="D672" s="105"/>
      <c r="E672" s="105"/>
      <c r="F672" s="105"/>
      <c r="G672" s="105"/>
      <c r="H672" s="105"/>
      <c r="I672" s="105"/>
      <c r="J672" s="105"/>
      <c r="K672" s="105"/>
    </row>
    <row r="673" spans="2:11" ht="15" thickBot="1">
      <c r="B673" s="105"/>
      <c r="C673" s="105"/>
      <c r="D673" s="105"/>
      <c r="E673" s="105"/>
      <c r="F673" s="105"/>
      <c r="G673" s="105"/>
      <c r="H673" s="105"/>
      <c r="I673" s="105"/>
      <c r="J673" s="105"/>
      <c r="K673" s="105"/>
    </row>
    <row r="674" spans="2:11" ht="15" thickBot="1">
      <c r="B674" s="105"/>
      <c r="C674" s="105"/>
      <c r="D674" s="105"/>
      <c r="E674" s="105"/>
      <c r="F674" s="105"/>
      <c r="G674" s="105"/>
      <c r="H674" s="105"/>
      <c r="I674" s="105"/>
      <c r="J674" s="105"/>
      <c r="K674" s="105"/>
    </row>
    <row r="675" spans="2:11" ht="15" thickBot="1">
      <c r="B675" s="105"/>
      <c r="C675" s="105"/>
      <c r="D675" s="105"/>
      <c r="E675" s="105"/>
      <c r="F675" s="105"/>
      <c r="G675" s="105"/>
      <c r="H675" s="105"/>
      <c r="I675" s="105"/>
      <c r="J675" s="105"/>
      <c r="K675" s="105"/>
    </row>
    <row r="676" spans="2:11" ht="15" thickBot="1">
      <c r="B676" s="105"/>
      <c r="C676" s="105"/>
      <c r="D676" s="105"/>
      <c r="E676" s="105"/>
      <c r="F676" s="105"/>
      <c r="G676" s="105"/>
      <c r="H676" s="105"/>
      <c r="I676" s="105"/>
      <c r="J676" s="105"/>
      <c r="K676" s="105"/>
    </row>
    <row r="677" spans="2:11" ht="15" thickBot="1">
      <c r="B677" s="105"/>
      <c r="C677" s="105"/>
      <c r="D677" s="105"/>
      <c r="E677" s="105"/>
      <c r="F677" s="105"/>
      <c r="G677" s="105"/>
      <c r="H677" s="105"/>
      <c r="I677" s="105"/>
      <c r="J677" s="105"/>
      <c r="K677" s="105"/>
    </row>
    <row r="678" spans="2:11" ht="15" thickBot="1">
      <c r="B678" s="105"/>
      <c r="C678" s="105"/>
      <c r="D678" s="105"/>
      <c r="E678" s="105"/>
      <c r="F678" s="105"/>
      <c r="G678" s="105"/>
      <c r="H678" s="105"/>
      <c r="I678" s="105"/>
      <c r="J678" s="105"/>
      <c r="K678" s="105"/>
    </row>
    <row r="679" spans="2:11" ht="15" thickBot="1">
      <c r="B679" s="105"/>
      <c r="C679" s="105"/>
      <c r="D679" s="105"/>
      <c r="E679" s="105"/>
      <c r="F679" s="105"/>
      <c r="G679" s="105"/>
      <c r="H679" s="105"/>
      <c r="I679" s="105"/>
      <c r="J679" s="105"/>
      <c r="K679" s="105"/>
    </row>
    <row r="680" spans="2:11" ht="15" thickBot="1">
      <c r="B680" s="105"/>
      <c r="C680" s="105"/>
      <c r="D680" s="105"/>
      <c r="E680" s="105"/>
      <c r="F680" s="105"/>
      <c r="G680" s="105"/>
      <c r="H680" s="105"/>
      <c r="I680" s="105"/>
      <c r="J680" s="105"/>
      <c r="K680" s="105"/>
    </row>
    <row r="681" spans="2:11" ht="15" thickBot="1">
      <c r="B681" s="105"/>
      <c r="C681" s="105"/>
      <c r="D681" s="105"/>
      <c r="E681" s="105"/>
      <c r="F681" s="105"/>
      <c r="G681" s="105"/>
      <c r="H681" s="105"/>
      <c r="I681" s="105"/>
      <c r="J681" s="105"/>
      <c r="K681" s="105"/>
    </row>
    <row r="682" spans="2:11" ht="15" thickBot="1">
      <c r="B682" s="105"/>
      <c r="C682" s="105"/>
      <c r="D682" s="105"/>
      <c r="E682" s="105"/>
      <c r="F682" s="105"/>
      <c r="G682" s="105"/>
      <c r="H682" s="105"/>
      <c r="I682" s="105"/>
      <c r="J682" s="105"/>
      <c r="K682" s="105"/>
    </row>
    <row r="683" spans="2:11" ht="15" thickBot="1">
      <c r="B683" s="105"/>
      <c r="C683" s="105"/>
      <c r="D683" s="105"/>
      <c r="E683" s="105"/>
      <c r="F683" s="105"/>
      <c r="G683" s="105"/>
      <c r="H683" s="105"/>
      <c r="I683" s="105"/>
      <c r="J683" s="105"/>
      <c r="K683" s="105"/>
    </row>
    <row r="684" spans="2:11" ht="15" thickBot="1">
      <c r="B684" s="105"/>
      <c r="C684" s="105"/>
      <c r="D684" s="105"/>
      <c r="E684" s="105"/>
      <c r="F684" s="105"/>
      <c r="G684" s="105"/>
      <c r="H684" s="105"/>
      <c r="I684" s="105"/>
      <c r="J684" s="105"/>
      <c r="K684" s="105"/>
    </row>
    <row r="685" spans="2:11" ht="15" thickBot="1">
      <c r="B685" s="105"/>
      <c r="C685" s="105"/>
      <c r="D685" s="105"/>
      <c r="E685" s="105"/>
      <c r="F685" s="105"/>
      <c r="G685" s="105"/>
      <c r="H685" s="105"/>
      <c r="I685" s="105"/>
      <c r="J685" s="105"/>
      <c r="K685" s="105"/>
    </row>
    <row r="686" spans="2:11" ht="15" thickBot="1">
      <c r="B686" s="105"/>
      <c r="C686" s="105"/>
      <c r="D686" s="105"/>
      <c r="E686" s="105"/>
      <c r="F686" s="105"/>
      <c r="G686" s="105"/>
      <c r="H686" s="105"/>
      <c r="I686" s="105"/>
      <c r="J686" s="105"/>
      <c r="K686" s="105"/>
    </row>
    <row r="687" spans="2:11" ht="15" thickBot="1">
      <c r="B687" s="105"/>
      <c r="C687" s="105"/>
      <c r="D687" s="105"/>
      <c r="E687" s="105"/>
      <c r="F687" s="105"/>
      <c r="G687" s="105"/>
      <c r="H687" s="105"/>
      <c r="I687" s="105"/>
      <c r="J687" s="105"/>
      <c r="K687" s="105"/>
    </row>
    <row r="688" spans="2:11" ht="15" thickBot="1">
      <c r="B688" s="105"/>
      <c r="C688" s="105"/>
      <c r="D688" s="105"/>
      <c r="E688" s="105"/>
      <c r="F688" s="105"/>
      <c r="G688" s="105"/>
      <c r="H688" s="105"/>
      <c r="I688" s="105"/>
      <c r="J688" s="105"/>
      <c r="K688" s="105"/>
    </row>
    <row r="689" spans="2:11" ht="15" thickBot="1">
      <c r="B689" s="105"/>
      <c r="C689" s="105"/>
      <c r="D689" s="105"/>
      <c r="E689" s="105"/>
      <c r="F689" s="105"/>
      <c r="G689" s="105"/>
      <c r="H689" s="105"/>
      <c r="I689" s="105"/>
      <c r="J689" s="105"/>
      <c r="K689" s="105"/>
    </row>
    <row r="690" spans="2:11" ht="15" thickBot="1">
      <c r="B690" s="105"/>
      <c r="C690" s="105"/>
      <c r="D690" s="105"/>
      <c r="E690" s="105"/>
      <c r="F690" s="105"/>
      <c r="G690" s="105"/>
      <c r="H690" s="105"/>
      <c r="I690" s="105"/>
      <c r="J690" s="105"/>
      <c r="K690" s="105"/>
    </row>
    <row r="691" spans="2:11" ht="15" thickBot="1">
      <c r="B691" s="105"/>
      <c r="C691" s="105"/>
      <c r="D691" s="105"/>
      <c r="E691" s="105"/>
      <c r="F691" s="105"/>
      <c r="G691" s="105"/>
      <c r="H691" s="105"/>
      <c r="I691" s="105"/>
      <c r="J691" s="105"/>
      <c r="K691" s="105"/>
    </row>
    <row r="692" spans="2:11" ht="15" thickBot="1">
      <c r="B692" s="105"/>
      <c r="C692" s="105"/>
      <c r="D692" s="105"/>
      <c r="E692" s="105"/>
      <c r="F692" s="105"/>
      <c r="G692" s="105"/>
      <c r="H692" s="105"/>
      <c r="I692" s="105"/>
      <c r="J692" s="105"/>
      <c r="K692" s="105"/>
    </row>
    <row r="693" spans="2:11" ht="15" thickBot="1">
      <c r="B693" s="105"/>
      <c r="C693" s="105"/>
      <c r="D693" s="105"/>
      <c r="E693" s="105"/>
      <c r="F693" s="105"/>
      <c r="G693" s="105"/>
      <c r="H693" s="105"/>
      <c r="I693" s="105"/>
      <c r="J693" s="105"/>
      <c r="K693" s="105"/>
    </row>
    <row r="694" spans="2:11" ht="15" thickBot="1">
      <c r="B694" s="105"/>
      <c r="C694" s="105"/>
      <c r="D694" s="105"/>
      <c r="E694" s="105"/>
      <c r="F694" s="105"/>
      <c r="G694" s="105"/>
      <c r="H694" s="105"/>
      <c r="I694" s="105"/>
      <c r="J694" s="105"/>
      <c r="K694" s="105"/>
    </row>
    <row r="695" spans="2:11" ht="15" thickBot="1">
      <c r="B695" s="105"/>
      <c r="C695" s="105"/>
      <c r="D695" s="105"/>
      <c r="E695" s="105"/>
      <c r="F695" s="105"/>
      <c r="G695" s="105"/>
      <c r="H695" s="105"/>
      <c r="I695" s="105"/>
      <c r="J695" s="105"/>
      <c r="K695" s="105"/>
    </row>
    <row r="696" spans="2:11" ht="15" thickBot="1">
      <c r="B696" s="105"/>
      <c r="C696" s="105"/>
      <c r="D696" s="105"/>
      <c r="E696" s="105"/>
      <c r="F696" s="105"/>
      <c r="G696" s="105"/>
      <c r="H696" s="105"/>
      <c r="I696" s="105"/>
      <c r="J696" s="105"/>
      <c r="K696" s="105"/>
    </row>
    <row r="697" spans="2:11" ht="15" thickBot="1">
      <c r="B697" s="105"/>
      <c r="C697" s="105"/>
      <c r="D697" s="105"/>
      <c r="E697" s="105"/>
      <c r="F697" s="105"/>
      <c r="G697" s="105"/>
      <c r="H697" s="105"/>
      <c r="I697" s="105"/>
      <c r="J697" s="105"/>
      <c r="K697" s="105"/>
    </row>
    <row r="698" spans="2:11" ht="15" thickBot="1">
      <c r="B698" s="105"/>
      <c r="C698" s="105"/>
      <c r="D698" s="105"/>
      <c r="E698" s="105"/>
      <c r="F698" s="105"/>
      <c r="G698" s="105"/>
      <c r="H698" s="105"/>
      <c r="I698" s="105"/>
      <c r="J698" s="105"/>
      <c r="K698" s="105"/>
    </row>
    <row r="699" spans="2:11" ht="15" thickBot="1">
      <c r="B699" s="105"/>
      <c r="C699" s="105"/>
      <c r="D699" s="105"/>
      <c r="E699" s="105"/>
      <c r="F699" s="105"/>
      <c r="G699" s="105"/>
      <c r="H699" s="105"/>
      <c r="I699" s="105"/>
      <c r="J699" s="105"/>
      <c r="K699" s="105"/>
    </row>
    <row r="700" spans="2:11" ht="15" thickBot="1">
      <c r="B700" s="105"/>
      <c r="C700" s="105"/>
      <c r="D700" s="105"/>
      <c r="E700" s="105"/>
      <c r="F700" s="105"/>
      <c r="G700" s="105"/>
      <c r="H700" s="105"/>
      <c r="I700" s="105"/>
      <c r="J700" s="105"/>
      <c r="K700" s="105"/>
    </row>
    <row r="701" spans="2:11" ht="15" thickBot="1">
      <c r="B701" s="105"/>
      <c r="C701" s="105"/>
      <c r="D701" s="105"/>
      <c r="E701" s="105"/>
      <c r="F701" s="105"/>
      <c r="G701" s="105"/>
      <c r="H701" s="105"/>
      <c r="I701" s="105"/>
      <c r="J701" s="105"/>
      <c r="K701" s="105"/>
    </row>
    <row r="702" spans="2:11" ht="15" thickBot="1">
      <c r="B702" s="105"/>
      <c r="C702" s="105"/>
      <c r="D702" s="105"/>
      <c r="E702" s="105"/>
      <c r="F702" s="105"/>
      <c r="G702" s="105"/>
      <c r="H702" s="105"/>
      <c r="I702" s="105"/>
      <c r="J702" s="105"/>
      <c r="K702" s="105"/>
    </row>
    <row r="703" spans="2:11" ht="15" thickBot="1">
      <c r="B703" s="105"/>
      <c r="C703" s="105"/>
      <c r="D703" s="105"/>
      <c r="E703" s="105"/>
      <c r="F703" s="105"/>
      <c r="G703" s="105"/>
      <c r="H703" s="105"/>
      <c r="I703" s="105"/>
      <c r="J703" s="105"/>
      <c r="K703" s="105"/>
    </row>
    <row r="704" spans="2:11" ht="15" thickBot="1">
      <c r="B704" s="105"/>
      <c r="C704" s="105"/>
      <c r="D704" s="105"/>
      <c r="E704" s="105"/>
      <c r="F704" s="105"/>
      <c r="G704" s="105"/>
      <c r="H704" s="105"/>
      <c r="I704" s="105"/>
      <c r="J704" s="105"/>
      <c r="K704" s="105"/>
    </row>
    <row r="705" spans="2:11" ht="15" thickBot="1">
      <c r="B705" s="105"/>
      <c r="C705" s="105"/>
      <c r="D705" s="105"/>
      <c r="E705" s="105"/>
      <c r="F705" s="105"/>
      <c r="G705" s="105"/>
      <c r="H705" s="105"/>
      <c r="I705" s="105"/>
      <c r="J705" s="105"/>
      <c r="K705" s="105"/>
    </row>
    <row r="706" spans="2:11" ht="15" thickBot="1">
      <c r="B706" s="105"/>
      <c r="C706" s="105"/>
      <c r="D706" s="105"/>
      <c r="E706" s="105"/>
      <c r="F706" s="105"/>
      <c r="G706" s="105"/>
      <c r="H706" s="105"/>
      <c r="I706" s="105"/>
      <c r="J706" s="105"/>
      <c r="K706" s="105"/>
    </row>
    <row r="707" spans="2:11" ht="15" thickBot="1">
      <c r="B707" s="105"/>
      <c r="C707" s="105"/>
      <c r="D707" s="105"/>
      <c r="E707" s="105"/>
      <c r="F707" s="105"/>
      <c r="G707" s="105"/>
      <c r="H707" s="105"/>
      <c r="I707" s="105"/>
      <c r="J707" s="105"/>
      <c r="K707" s="105"/>
    </row>
    <row r="708" spans="2:11" ht="15" thickBot="1">
      <c r="B708" s="105"/>
      <c r="C708" s="105"/>
      <c r="D708" s="105"/>
      <c r="E708" s="105"/>
      <c r="F708" s="105"/>
      <c r="G708" s="105"/>
      <c r="H708" s="105"/>
      <c r="I708" s="105"/>
      <c r="J708" s="105"/>
      <c r="K708" s="105"/>
    </row>
    <row r="709" spans="2:11" ht="15" thickBot="1">
      <c r="B709" s="105"/>
      <c r="C709" s="105"/>
      <c r="D709" s="105"/>
      <c r="E709" s="105"/>
      <c r="F709" s="105"/>
      <c r="G709" s="105"/>
      <c r="H709" s="105"/>
      <c r="I709" s="105"/>
      <c r="J709" s="105"/>
      <c r="K709" s="105"/>
    </row>
    <row r="710" spans="2:11" ht="15" thickBot="1">
      <c r="B710" s="105"/>
      <c r="C710" s="105"/>
      <c r="D710" s="105"/>
      <c r="E710" s="105"/>
      <c r="F710" s="105"/>
      <c r="G710" s="105"/>
      <c r="H710" s="105"/>
      <c r="I710" s="105"/>
      <c r="J710" s="105"/>
      <c r="K710" s="105"/>
    </row>
    <row r="711" spans="2:11" ht="15" thickBot="1">
      <c r="B711" s="105"/>
      <c r="C711" s="105"/>
      <c r="D711" s="105"/>
      <c r="E711" s="105"/>
      <c r="F711" s="105"/>
      <c r="G711" s="105"/>
      <c r="H711" s="105"/>
      <c r="I711" s="105"/>
      <c r="J711" s="105"/>
      <c r="K711" s="105"/>
    </row>
    <row r="712" spans="2:11" ht="15" thickBot="1">
      <c r="B712" s="105"/>
      <c r="C712" s="105"/>
      <c r="D712" s="105"/>
      <c r="E712" s="105"/>
      <c r="F712" s="105"/>
      <c r="G712" s="105"/>
      <c r="H712" s="105"/>
      <c r="I712" s="105"/>
      <c r="J712" s="105"/>
      <c r="K712" s="105"/>
    </row>
    <row r="713" spans="2:11" ht="15" thickBot="1">
      <c r="B713" s="105"/>
      <c r="C713" s="105"/>
      <c r="D713" s="105"/>
      <c r="E713" s="105"/>
      <c r="F713" s="105"/>
      <c r="G713" s="105"/>
      <c r="H713" s="105"/>
      <c r="I713" s="105"/>
      <c r="J713" s="105"/>
      <c r="K713" s="105"/>
    </row>
    <row r="714" spans="2:11" ht="15" thickBot="1">
      <c r="B714" s="105"/>
      <c r="C714" s="105"/>
      <c r="D714" s="105"/>
      <c r="E714" s="105"/>
      <c r="F714" s="105"/>
      <c r="G714" s="105"/>
      <c r="H714" s="105"/>
      <c r="I714" s="105"/>
      <c r="J714" s="105"/>
      <c r="K714" s="105"/>
    </row>
    <row r="715" spans="2:11" ht="15" thickBot="1">
      <c r="B715" s="105"/>
      <c r="C715" s="105"/>
      <c r="D715" s="105"/>
      <c r="E715" s="105"/>
      <c r="F715" s="105"/>
      <c r="G715" s="105"/>
      <c r="H715" s="105"/>
      <c r="I715" s="105"/>
      <c r="J715" s="105"/>
      <c r="K715" s="105"/>
    </row>
    <row r="716" spans="2:11" ht="15" thickBot="1">
      <c r="B716" s="105"/>
      <c r="C716" s="105"/>
      <c r="D716" s="105"/>
      <c r="E716" s="105"/>
      <c r="F716" s="105"/>
      <c r="G716" s="105"/>
      <c r="H716" s="105"/>
      <c r="I716" s="105"/>
      <c r="J716" s="105"/>
      <c r="K716" s="105"/>
    </row>
    <row r="717" spans="2:11" ht="15" thickBot="1">
      <c r="B717" s="105"/>
      <c r="C717" s="105"/>
      <c r="D717" s="105"/>
      <c r="E717" s="105"/>
      <c r="F717" s="105"/>
      <c r="G717" s="105"/>
      <c r="H717" s="105"/>
      <c r="I717" s="105"/>
      <c r="J717" s="105"/>
      <c r="K717" s="105"/>
    </row>
    <row r="718" spans="2:11" ht="15" thickBot="1">
      <c r="B718" s="105"/>
      <c r="C718" s="105"/>
      <c r="D718" s="105"/>
      <c r="E718" s="105"/>
      <c r="F718" s="105"/>
      <c r="G718" s="105"/>
      <c r="H718" s="105"/>
      <c r="I718" s="105"/>
      <c r="J718" s="105"/>
      <c r="K718" s="105"/>
    </row>
    <row r="719" spans="2:11" ht="15" thickBot="1">
      <c r="B719" s="105"/>
      <c r="C719" s="105"/>
      <c r="D719" s="105"/>
      <c r="E719" s="105"/>
      <c r="F719" s="105"/>
      <c r="G719" s="105"/>
      <c r="H719" s="105"/>
      <c r="I719" s="105"/>
      <c r="J719" s="105"/>
      <c r="K719" s="105"/>
    </row>
    <row r="720" spans="2:11" ht="15" thickBot="1">
      <c r="B720" s="105"/>
      <c r="C720" s="105"/>
      <c r="D720" s="105"/>
      <c r="E720" s="105"/>
      <c r="F720" s="105"/>
      <c r="G720" s="105"/>
      <c r="H720" s="105"/>
      <c r="I720" s="105"/>
      <c r="J720" s="105"/>
      <c r="K720" s="105"/>
    </row>
    <row r="721" spans="2:11" ht="15" thickBot="1">
      <c r="B721" s="105"/>
      <c r="C721" s="105"/>
      <c r="D721" s="105"/>
      <c r="E721" s="105"/>
      <c r="F721" s="105"/>
      <c r="G721" s="105"/>
      <c r="H721" s="105"/>
      <c r="I721" s="105"/>
      <c r="J721" s="105"/>
      <c r="K721" s="105"/>
    </row>
    <row r="722" spans="2:11" ht="15" thickBot="1">
      <c r="B722" s="105"/>
      <c r="C722" s="105"/>
      <c r="D722" s="105"/>
      <c r="E722" s="105"/>
      <c r="F722" s="105"/>
      <c r="G722" s="105"/>
      <c r="H722" s="105"/>
      <c r="I722" s="105"/>
      <c r="J722" s="105"/>
      <c r="K722" s="105"/>
    </row>
    <row r="723" spans="2:11" ht="15" thickBot="1">
      <c r="B723" s="105"/>
      <c r="C723" s="105"/>
      <c r="D723" s="105"/>
      <c r="E723" s="105"/>
      <c r="F723" s="105"/>
      <c r="G723" s="105"/>
      <c r="H723" s="105"/>
      <c r="I723" s="105"/>
      <c r="J723" s="105"/>
      <c r="K723" s="105"/>
    </row>
    <row r="724" spans="2:11" ht="15" thickBot="1">
      <c r="B724" s="105"/>
      <c r="C724" s="105"/>
      <c r="D724" s="105"/>
      <c r="E724" s="105"/>
      <c r="F724" s="105"/>
      <c r="G724" s="105"/>
      <c r="H724" s="105"/>
      <c r="I724" s="105"/>
      <c r="J724" s="105"/>
      <c r="K724" s="105"/>
    </row>
    <row r="725" spans="2:11" ht="15" thickBot="1">
      <c r="B725" s="105"/>
      <c r="C725" s="105"/>
      <c r="D725" s="105"/>
      <c r="E725" s="105"/>
      <c r="F725" s="105"/>
      <c r="G725" s="105"/>
      <c r="H725" s="105"/>
      <c r="I725" s="105"/>
      <c r="J725" s="105"/>
      <c r="K725" s="105"/>
    </row>
    <row r="726" spans="2:11" ht="15" thickBot="1">
      <c r="B726" s="105"/>
      <c r="C726" s="105"/>
      <c r="D726" s="105"/>
      <c r="E726" s="105"/>
      <c r="F726" s="105"/>
      <c r="G726" s="105"/>
      <c r="H726" s="105"/>
      <c r="I726" s="105"/>
      <c r="J726" s="105"/>
      <c r="K726" s="105"/>
    </row>
    <row r="727" spans="2:11" ht="15" thickBot="1">
      <c r="B727" s="105"/>
      <c r="C727" s="105"/>
      <c r="D727" s="105"/>
      <c r="E727" s="105"/>
      <c r="F727" s="105"/>
      <c r="G727" s="105"/>
      <c r="H727" s="105"/>
      <c r="I727" s="105"/>
      <c r="J727" s="105"/>
      <c r="K727" s="105"/>
    </row>
    <row r="728" spans="2:11" ht="15" thickBot="1">
      <c r="B728" s="105"/>
      <c r="C728" s="105"/>
      <c r="D728" s="105"/>
      <c r="E728" s="105"/>
      <c r="F728" s="105"/>
      <c r="G728" s="105"/>
      <c r="H728" s="105"/>
      <c r="I728" s="105"/>
      <c r="J728" s="105"/>
      <c r="K728" s="105"/>
    </row>
    <row r="729" spans="2:11" ht="15" thickBot="1">
      <c r="B729" s="105"/>
      <c r="C729" s="105"/>
      <c r="D729" s="105"/>
      <c r="E729" s="105"/>
      <c r="F729" s="105"/>
      <c r="G729" s="105"/>
      <c r="H729" s="105"/>
      <c r="I729" s="105"/>
      <c r="J729" s="105"/>
      <c r="K729" s="105"/>
    </row>
    <row r="730" spans="2:11" ht="15" thickBot="1">
      <c r="B730" s="105"/>
      <c r="C730" s="105"/>
      <c r="D730" s="105"/>
      <c r="E730" s="105"/>
      <c r="F730" s="105"/>
      <c r="G730" s="105"/>
      <c r="H730" s="105"/>
      <c r="I730" s="105"/>
      <c r="J730" s="105"/>
      <c r="K730" s="105"/>
    </row>
    <row r="731" spans="2:11" ht="15" thickBot="1">
      <c r="B731" s="105"/>
      <c r="C731" s="105"/>
      <c r="D731" s="105"/>
      <c r="E731" s="105"/>
      <c r="F731" s="105"/>
      <c r="G731" s="105"/>
      <c r="H731" s="105"/>
      <c r="I731" s="105"/>
      <c r="J731" s="105"/>
      <c r="K731" s="105"/>
    </row>
    <row r="732" spans="2:11" ht="15" thickBot="1">
      <c r="B732" s="105"/>
      <c r="C732" s="105"/>
      <c r="D732" s="105"/>
      <c r="E732" s="105"/>
      <c r="F732" s="105"/>
      <c r="G732" s="105"/>
      <c r="H732" s="105"/>
      <c r="I732" s="105"/>
      <c r="J732" s="105"/>
      <c r="K732" s="105"/>
    </row>
    <row r="733" spans="2:11" ht="15" thickBot="1">
      <c r="B733" s="105"/>
      <c r="C733" s="105"/>
      <c r="D733" s="105"/>
      <c r="E733" s="105"/>
      <c r="F733" s="105"/>
      <c r="G733" s="105"/>
      <c r="H733" s="105"/>
      <c r="I733" s="105"/>
      <c r="J733" s="105"/>
      <c r="K733" s="105"/>
    </row>
    <row r="734" spans="2:11" ht="15" thickBot="1">
      <c r="B734" s="105"/>
      <c r="C734" s="105"/>
      <c r="D734" s="105"/>
      <c r="E734" s="105"/>
      <c r="F734" s="105"/>
      <c r="G734" s="105"/>
      <c r="H734" s="105"/>
      <c r="I734" s="105"/>
      <c r="J734" s="105"/>
      <c r="K734" s="105"/>
    </row>
    <row r="735" spans="2:11" ht="15" thickBot="1">
      <c r="B735" s="105"/>
      <c r="C735" s="105"/>
      <c r="D735" s="105"/>
      <c r="E735" s="105"/>
      <c r="F735" s="105"/>
      <c r="G735" s="105"/>
      <c r="H735" s="105"/>
      <c r="I735" s="105"/>
      <c r="J735" s="105"/>
      <c r="K735" s="105"/>
    </row>
    <row r="736" spans="2:11" ht="15" thickBot="1">
      <c r="B736" s="105"/>
      <c r="C736" s="105"/>
      <c r="D736" s="105"/>
      <c r="E736" s="105"/>
      <c r="F736" s="105"/>
      <c r="G736" s="105"/>
      <c r="H736" s="105"/>
      <c r="I736" s="105"/>
      <c r="J736" s="105"/>
      <c r="K736" s="105"/>
    </row>
    <row r="737" spans="2:11" ht="15" thickBot="1">
      <c r="B737" s="105"/>
      <c r="C737" s="105"/>
      <c r="D737" s="105"/>
      <c r="E737" s="105"/>
      <c r="F737" s="105"/>
      <c r="G737" s="105"/>
      <c r="H737" s="105"/>
      <c r="I737" s="105"/>
      <c r="J737" s="105"/>
      <c r="K737" s="105"/>
    </row>
    <row r="738" spans="2:11" ht="15" thickBot="1">
      <c r="B738" s="105"/>
      <c r="C738" s="105"/>
      <c r="D738" s="105"/>
      <c r="E738" s="105"/>
      <c r="F738" s="105"/>
      <c r="G738" s="105"/>
      <c r="H738" s="105"/>
      <c r="I738" s="105"/>
      <c r="J738" s="105"/>
      <c r="K738" s="105"/>
    </row>
    <row r="739" spans="2:11" ht="15" thickBot="1">
      <c r="B739" s="105"/>
      <c r="C739" s="105"/>
      <c r="D739" s="105"/>
      <c r="E739" s="105"/>
      <c r="F739" s="105"/>
      <c r="G739" s="105"/>
      <c r="H739" s="105"/>
      <c r="I739" s="105"/>
      <c r="J739" s="105"/>
      <c r="K739" s="105"/>
    </row>
    <row r="740" spans="2:11" ht="15" thickBot="1">
      <c r="B740" s="105"/>
      <c r="C740" s="105"/>
      <c r="D740" s="105"/>
      <c r="E740" s="105"/>
      <c r="F740" s="105"/>
      <c r="G740" s="105"/>
      <c r="H740" s="105"/>
      <c r="I740" s="105"/>
      <c r="J740" s="105"/>
      <c r="K740" s="105"/>
    </row>
    <row r="741" spans="2:11" ht="15" thickBot="1">
      <c r="B741" s="105"/>
      <c r="C741" s="105"/>
      <c r="D741" s="105"/>
      <c r="E741" s="105"/>
      <c r="F741" s="105"/>
      <c r="G741" s="105"/>
      <c r="H741" s="105"/>
      <c r="I741" s="105"/>
      <c r="J741" s="105"/>
      <c r="K741" s="105"/>
    </row>
    <row r="742" spans="2:11" ht="15" thickBot="1">
      <c r="B742" s="105"/>
      <c r="C742" s="105"/>
      <c r="D742" s="105"/>
      <c r="E742" s="105"/>
      <c r="F742" s="105"/>
      <c r="G742" s="105"/>
      <c r="H742" s="105"/>
      <c r="I742" s="105"/>
      <c r="J742" s="105"/>
      <c r="K742" s="105"/>
    </row>
    <row r="743" spans="2:11" ht="15" thickBot="1">
      <c r="B743" s="105"/>
      <c r="C743" s="105"/>
      <c r="D743" s="105"/>
      <c r="E743" s="105"/>
      <c r="F743" s="105"/>
      <c r="G743" s="105"/>
      <c r="H743" s="105"/>
      <c r="I743" s="105"/>
      <c r="J743" s="105"/>
      <c r="K743" s="105"/>
    </row>
    <row r="744" spans="2:11" ht="15" thickBot="1">
      <c r="B744" s="105"/>
      <c r="C744" s="105"/>
      <c r="D744" s="105"/>
      <c r="E744" s="105"/>
      <c r="F744" s="105"/>
      <c r="G744" s="105"/>
      <c r="H744" s="105"/>
      <c r="I744" s="105"/>
      <c r="J744" s="105"/>
      <c r="K744" s="105"/>
    </row>
    <row r="745" spans="2:11" ht="15" thickBot="1">
      <c r="B745" s="105"/>
      <c r="C745" s="105"/>
      <c r="D745" s="105"/>
      <c r="E745" s="105"/>
      <c r="F745" s="105"/>
      <c r="G745" s="105"/>
      <c r="H745" s="105"/>
      <c r="I745" s="105"/>
      <c r="J745" s="105"/>
      <c r="K745" s="105"/>
    </row>
    <row r="746" spans="2:11" ht="15" thickBot="1">
      <c r="B746" s="105"/>
      <c r="C746" s="105"/>
      <c r="D746" s="105"/>
      <c r="E746" s="105"/>
      <c r="F746" s="105"/>
      <c r="G746" s="105"/>
      <c r="H746" s="105"/>
      <c r="I746" s="105"/>
      <c r="J746" s="105"/>
      <c r="K746" s="105"/>
    </row>
    <row r="747" spans="2:11" ht="15" thickBot="1">
      <c r="B747" s="105"/>
      <c r="C747" s="105"/>
      <c r="D747" s="105"/>
      <c r="E747" s="105"/>
      <c r="F747" s="105"/>
      <c r="G747" s="105"/>
      <c r="H747" s="105"/>
      <c r="I747" s="105"/>
      <c r="J747" s="105"/>
      <c r="K747" s="105"/>
    </row>
    <row r="748" spans="2:11" ht="15" thickBot="1">
      <c r="B748" s="105"/>
      <c r="C748" s="105"/>
      <c r="D748" s="105"/>
      <c r="E748" s="105"/>
      <c r="F748" s="105"/>
      <c r="G748" s="105"/>
      <c r="H748" s="105"/>
      <c r="I748" s="105"/>
      <c r="J748" s="105"/>
      <c r="K748" s="105"/>
    </row>
    <row r="749" spans="2:11" ht="15" thickBot="1">
      <c r="B749" s="105"/>
      <c r="C749" s="105"/>
      <c r="D749" s="105"/>
      <c r="E749" s="105"/>
      <c r="F749" s="105"/>
      <c r="G749" s="105"/>
      <c r="H749" s="105"/>
      <c r="I749" s="105"/>
      <c r="J749" s="105"/>
      <c r="K749" s="105"/>
    </row>
    <row r="750" spans="2:11" ht="15" thickBot="1">
      <c r="B750" s="105"/>
      <c r="C750" s="105"/>
      <c r="D750" s="105"/>
      <c r="E750" s="105"/>
      <c r="F750" s="105"/>
      <c r="G750" s="105"/>
      <c r="H750" s="105"/>
      <c r="I750" s="105"/>
      <c r="J750" s="105"/>
      <c r="K750" s="105"/>
    </row>
    <row r="751" spans="2:11" ht="15" thickBot="1">
      <c r="B751" s="105"/>
      <c r="C751" s="105"/>
      <c r="D751" s="105"/>
      <c r="E751" s="105"/>
      <c r="F751" s="105"/>
      <c r="G751" s="105"/>
      <c r="H751" s="105"/>
      <c r="I751" s="105"/>
      <c r="J751" s="105"/>
      <c r="K751" s="105"/>
    </row>
    <row r="752" spans="2:11" ht="15" thickBot="1">
      <c r="B752" s="105"/>
      <c r="C752" s="105"/>
      <c r="D752" s="105"/>
      <c r="E752" s="105"/>
      <c r="F752" s="105"/>
      <c r="G752" s="105"/>
      <c r="H752" s="105"/>
      <c r="I752" s="105"/>
      <c r="J752" s="105"/>
      <c r="K752" s="105"/>
    </row>
    <row r="753" spans="2:11" ht="15" thickBot="1">
      <c r="B753" s="105"/>
      <c r="C753" s="105"/>
      <c r="D753" s="105"/>
      <c r="E753" s="105"/>
      <c r="F753" s="105"/>
      <c r="G753" s="105"/>
      <c r="H753" s="105"/>
      <c r="I753" s="105"/>
      <c r="J753" s="105"/>
      <c r="K753" s="105"/>
    </row>
    <row r="754" spans="2:11" ht="15" thickBot="1">
      <c r="B754" s="105"/>
      <c r="C754" s="105"/>
      <c r="D754" s="105"/>
      <c r="E754" s="105"/>
      <c r="F754" s="105"/>
      <c r="G754" s="105"/>
      <c r="H754" s="105"/>
      <c r="I754" s="105"/>
      <c r="J754" s="105"/>
      <c r="K754" s="105"/>
    </row>
    <row r="755" spans="2:11" ht="15" thickBot="1">
      <c r="B755" s="105"/>
      <c r="C755" s="105"/>
      <c r="D755" s="105"/>
      <c r="E755" s="105"/>
      <c r="F755" s="105"/>
      <c r="G755" s="105"/>
      <c r="H755" s="105"/>
      <c r="I755" s="105"/>
      <c r="J755" s="105"/>
      <c r="K755" s="105"/>
    </row>
    <row r="756" spans="2:11" ht="15" thickBot="1">
      <c r="B756" s="105"/>
      <c r="C756" s="105"/>
      <c r="D756" s="105"/>
      <c r="E756" s="105"/>
      <c r="F756" s="105"/>
      <c r="G756" s="105"/>
      <c r="H756" s="105"/>
      <c r="I756" s="105"/>
      <c r="J756" s="105"/>
      <c r="K756" s="105"/>
    </row>
    <row r="757" spans="2:11" ht="15" thickBot="1">
      <c r="B757" s="105"/>
      <c r="C757" s="105"/>
      <c r="D757" s="105"/>
      <c r="E757" s="105"/>
      <c r="F757" s="105"/>
      <c r="G757" s="105"/>
      <c r="H757" s="105"/>
      <c r="I757" s="105"/>
      <c r="J757" s="105"/>
      <c r="K757" s="105"/>
    </row>
    <row r="758" spans="2:11" ht="15" thickBot="1">
      <c r="B758" s="105"/>
      <c r="C758" s="105"/>
      <c r="D758" s="105"/>
      <c r="E758" s="105"/>
      <c r="F758" s="105"/>
      <c r="G758" s="105"/>
      <c r="H758" s="105"/>
      <c r="I758" s="105"/>
      <c r="J758" s="105"/>
      <c r="K758" s="105"/>
    </row>
    <row r="759" spans="2:11" ht="15" thickBot="1">
      <c r="B759" s="105"/>
      <c r="C759" s="105"/>
      <c r="D759" s="105"/>
      <c r="E759" s="105"/>
      <c r="F759" s="105"/>
      <c r="G759" s="105"/>
      <c r="H759" s="105"/>
      <c r="I759" s="105"/>
      <c r="J759" s="105"/>
      <c r="K759" s="105"/>
    </row>
    <row r="760" spans="2:11" ht="15" thickBot="1">
      <c r="B760" s="105"/>
      <c r="C760" s="105"/>
      <c r="D760" s="105"/>
      <c r="E760" s="105"/>
      <c r="F760" s="105"/>
      <c r="G760" s="105"/>
      <c r="H760" s="105"/>
      <c r="I760" s="105"/>
      <c r="J760" s="105"/>
      <c r="K760" s="105"/>
    </row>
    <row r="761" spans="2:11" ht="15" thickBot="1">
      <c r="B761" s="105"/>
      <c r="C761" s="105"/>
      <c r="D761" s="105"/>
      <c r="E761" s="105"/>
      <c r="F761" s="105"/>
      <c r="G761" s="105"/>
      <c r="H761" s="105"/>
      <c r="I761" s="105"/>
      <c r="J761" s="105"/>
      <c r="K761" s="105"/>
    </row>
    <row r="762" spans="2:11" ht="15" thickBot="1">
      <c r="B762" s="105"/>
      <c r="C762" s="105"/>
      <c r="D762" s="105"/>
      <c r="E762" s="105"/>
      <c r="F762" s="105"/>
      <c r="G762" s="105"/>
      <c r="H762" s="105"/>
      <c r="I762" s="105"/>
      <c r="J762" s="105"/>
      <c r="K762" s="105"/>
    </row>
    <row r="763" spans="2:11" ht="15" thickBot="1">
      <c r="B763" s="105"/>
      <c r="C763" s="105"/>
      <c r="D763" s="105"/>
      <c r="E763" s="105"/>
      <c r="F763" s="105"/>
      <c r="G763" s="105"/>
      <c r="H763" s="105"/>
      <c r="I763" s="105"/>
      <c r="J763" s="105"/>
      <c r="K763" s="105"/>
    </row>
    <row r="764" spans="2:11" ht="15" thickBot="1">
      <c r="B764" s="105"/>
      <c r="C764" s="105"/>
      <c r="D764" s="105"/>
      <c r="E764" s="105"/>
      <c r="F764" s="105"/>
      <c r="G764" s="105"/>
      <c r="H764" s="105"/>
      <c r="I764" s="105"/>
      <c r="J764" s="105"/>
      <c r="K764" s="105"/>
    </row>
    <row r="765" spans="2:11" ht="15" thickBot="1">
      <c r="B765" s="105"/>
      <c r="C765" s="105"/>
      <c r="D765" s="105"/>
      <c r="E765" s="105"/>
      <c r="F765" s="105"/>
      <c r="G765" s="105"/>
      <c r="H765" s="105"/>
      <c r="I765" s="105"/>
      <c r="J765" s="105"/>
      <c r="K765" s="105"/>
    </row>
    <row r="766" spans="2:11" ht="15" thickBot="1">
      <c r="B766" s="105"/>
      <c r="C766" s="105"/>
      <c r="D766" s="105"/>
      <c r="E766" s="105"/>
      <c r="F766" s="105"/>
      <c r="G766" s="105"/>
      <c r="H766" s="105"/>
      <c r="I766" s="105"/>
      <c r="J766" s="105"/>
      <c r="K766" s="105"/>
    </row>
    <row r="767" spans="2:11" ht="15" thickBot="1">
      <c r="B767" s="105"/>
      <c r="C767" s="105"/>
      <c r="D767" s="105"/>
      <c r="E767" s="105"/>
      <c r="F767" s="105"/>
      <c r="G767" s="105"/>
      <c r="H767" s="105"/>
      <c r="I767" s="105"/>
      <c r="J767" s="105"/>
      <c r="K767" s="105"/>
    </row>
    <row r="768" spans="2:11" ht="15" thickBot="1">
      <c r="B768" s="105"/>
      <c r="C768" s="105"/>
      <c r="D768" s="105"/>
      <c r="E768" s="105"/>
      <c r="F768" s="105"/>
      <c r="G768" s="105"/>
      <c r="H768" s="105"/>
      <c r="I768" s="105"/>
      <c r="J768" s="105"/>
      <c r="K768" s="105"/>
    </row>
    <row r="769" spans="2:11" ht="15" thickBot="1">
      <c r="B769" s="105"/>
      <c r="C769" s="105"/>
      <c r="D769" s="105"/>
      <c r="E769" s="105"/>
      <c r="F769" s="105"/>
      <c r="G769" s="105"/>
      <c r="H769" s="105"/>
      <c r="I769" s="105"/>
      <c r="J769" s="105"/>
      <c r="K769" s="105"/>
    </row>
    <row r="770" spans="2:11" ht="15" thickBot="1">
      <c r="B770" s="105"/>
      <c r="C770" s="105"/>
      <c r="D770" s="105"/>
      <c r="E770" s="105"/>
      <c r="F770" s="105"/>
      <c r="G770" s="105"/>
      <c r="H770" s="105"/>
      <c r="I770" s="105"/>
      <c r="J770" s="105"/>
      <c r="K770" s="105"/>
    </row>
    <row r="771" spans="2:11" ht="15" thickBot="1">
      <c r="B771" s="105"/>
      <c r="C771" s="105"/>
      <c r="D771" s="105"/>
      <c r="E771" s="105"/>
      <c r="F771" s="105"/>
      <c r="G771" s="105"/>
      <c r="H771" s="105"/>
      <c r="I771" s="105"/>
      <c r="J771" s="105"/>
      <c r="K771" s="105"/>
    </row>
    <row r="772" spans="2:11" ht="15" thickBot="1">
      <c r="B772" s="105"/>
      <c r="C772" s="105"/>
      <c r="D772" s="105"/>
      <c r="E772" s="105"/>
      <c r="F772" s="105"/>
      <c r="G772" s="105"/>
      <c r="H772" s="105"/>
      <c r="I772" s="105"/>
      <c r="J772" s="105"/>
      <c r="K772" s="105"/>
    </row>
    <row r="773" spans="2:11" ht="15" thickBot="1">
      <c r="B773" s="105"/>
      <c r="C773" s="105"/>
      <c r="D773" s="105"/>
      <c r="E773" s="105"/>
      <c r="F773" s="105"/>
      <c r="G773" s="105"/>
      <c r="H773" s="105"/>
      <c r="I773" s="105"/>
      <c r="J773" s="105"/>
      <c r="K773" s="105"/>
    </row>
    <row r="774" spans="2:11" ht="15" thickBot="1">
      <c r="B774" s="105"/>
      <c r="C774" s="105"/>
      <c r="D774" s="105"/>
      <c r="E774" s="105"/>
      <c r="F774" s="105"/>
      <c r="G774" s="105"/>
      <c r="H774" s="105"/>
      <c r="I774" s="105"/>
      <c r="J774" s="105"/>
      <c r="K774" s="105"/>
    </row>
    <row r="775" spans="2:11" ht="15" thickBot="1">
      <c r="B775" s="105"/>
      <c r="C775" s="105"/>
      <c r="D775" s="105"/>
      <c r="E775" s="105"/>
      <c r="F775" s="105"/>
      <c r="G775" s="105"/>
      <c r="H775" s="105"/>
      <c r="I775" s="105"/>
      <c r="J775" s="105"/>
      <c r="K775" s="105"/>
    </row>
    <row r="776" spans="2:11" ht="15" thickBot="1">
      <c r="B776" s="105"/>
      <c r="C776" s="105"/>
      <c r="D776" s="105"/>
      <c r="E776" s="105"/>
      <c r="F776" s="105"/>
      <c r="G776" s="105"/>
      <c r="H776" s="105"/>
      <c r="I776" s="105"/>
      <c r="J776" s="105"/>
      <c r="K776" s="105"/>
    </row>
    <row r="777" spans="2:11" ht="15" thickBot="1">
      <c r="B777" s="105"/>
      <c r="C777" s="105"/>
      <c r="D777" s="105"/>
      <c r="E777" s="105"/>
      <c r="F777" s="105"/>
      <c r="G777" s="105"/>
      <c r="H777" s="105"/>
      <c r="I777" s="105"/>
      <c r="J777" s="105"/>
      <c r="K777" s="105"/>
    </row>
    <row r="778" spans="2:11" ht="15" thickBot="1">
      <c r="B778" s="105"/>
      <c r="C778" s="105"/>
      <c r="D778" s="105"/>
      <c r="E778" s="105"/>
      <c r="F778" s="105"/>
      <c r="G778" s="105"/>
      <c r="H778" s="105"/>
      <c r="I778" s="105"/>
      <c r="J778" s="105"/>
      <c r="K778" s="105"/>
    </row>
    <row r="779" spans="2:11" ht="15" thickBot="1">
      <c r="B779" s="105"/>
      <c r="C779" s="105"/>
      <c r="D779" s="105"/>
      <c r="E779" s="105"/>
      <c r="F779" s="105"/>
      <c r="G779" s="105"/>
      <c r="H779" s="105"/>
      <c r="I779" s="105"/>
      <c r="J779" s="105"/>
      <c r="K779" s="105"/>
    </row>
    <row r="780" spans="2:11" ht="15" thickBot="1">
      <c r="B780" s="105"/>
      <c r="C780" s="105"/>
      <c r="D780" s="105"/>
      <c r="E780" s="105"/>
      <c r="F780" s="105"/>
      <c r="G780" s="105"/>
      <c r="H780" s="105"/>
      <c r="I780" s="105"/>
      <c r="J780" s="105"/>
      <c r="K780" s="105"/>
    </row>
    <row r="781" spans="2:11" ht="15" thickBot="1">
      <c r="B781" s="105"/>
      <c r="C781" s="105"/>
      <c r="D781" s="105"/>
      <c r="E781" s="105"/>
      <c r="F781" s="105"/>
      <c r="G781" s="105"/>
      <c r="H781" s="105"/>
      <c r="I781" s="105"/>
      <c r="J781" s="105"/>
      <c r="K781" s="105"/>
    </row>
    <row r="782" spans="2:11" ht="15" thickBot="1">
      <c r="B782" s="105"/>
      <c r="C782" s="105"/>
      <c r="D782" s="105"/>
      <c r="E782" s="105"/>
      <c r="F782" s="105"/>
      <c r="G782" s="105"/>
      <c r="H782" s="105"/>
      <c r="I782" s="105"/>
      <c r="J782" s="105"/>
      <c r="K782" s="105"/>
    </row>
    <row r="783" spans="2:11" ht="15" thickBot="1">
      <c r="B783" s="105"/>
      <c r="C783" s="105"/>
      <c r="D783" s="105"/>
      <c r="E783" s="105"/>
      <c r="F783" s="105"/>
      <c r="G783" s="105"/>
      <c r="H783" s="105"/>
      <c r="I783" s="105"/>
      <c r="J783" s="105"/>
      <c r="K783" s="105"/>
    </row>
    <row r="784" spans="2:11" ht="15" thickBot="1">
      <c r="B784" s="105"/>
      <c r="C784" s="105"/>
      <c r="D784" s="105"/>
      <c r="E784" s="105"/>
      <c r="F784" s="105"/>
      <c r="G784" s="105"/>
      <c r="H784" s="105"/>
      <c r="I784" s="105"/>
      <c r="J784" s="105"/>
      <c r="K784" s="105"/>
    </row>
    <row r="785" spans="2:11" ht="15" thickBot="1">
      <c r="B785" s="105"/>
      <c r="C785" s="105"/>
      <c r="D785" s="105"/>
      <c r="E785" s="105"/>
      <c r="F785" s="105"/>
      <c r="G785" s="105"/>
      <c r="H785" s="105"/>
      <c r="I785" s="105"/>
      <c r="J785" s="105"/>
      <c r="K785" s="105"/>
    </row>
    <row r="786" spans="2:11" ht="15" thickBot="1">
      <c r="B786" s="105"/>
      <c r="C786" s="105"/>
      <c r="D786" s="105"/>
      <c r="E786" s="105"/>
      <c r="F786" s="105"/>
      <c r="G786" s="105"/>
      <c r="H786" s="105"/>
      <c r="I786" s="105"/>
      <c r="J786" s="105"/>
      <c r="K786" s="105"/>
    </row>
    <row r="787" spans="2:11" ht="15" thickBot="1">
      <c r="B787" s="105"/>
      <c r="C787" s="105"/>
      <c r="D787" s="105"/>
      <c r="E787" s="105"/>
      <c r="F787" s="105"/>
      <c r="G787" s="105"/>
      <c r="H787" s="105"/>
      <c r="I787" s="105"/>
      <c r="J787" s="105"/>
      <c r="K787" s="105"/>
    </row>
    <row r="788" spans="2:11" ht="15" thickBot="1">
      <c r="B788" s="105"/>
      <c r="C788" s="105"/>
      <c r="D788" s="105"/>
      <c r="E788" s="105"/>
      <c r="F788" s="105"/>
      <c r="G788" s="105"/>
      <c r="H788" s="105"/>
      <c r="I788" s="105"/>
      <c r="J788" s="105"/>
      <c r="K788" s="105"/>
    </row>
    <row r="789" spans="2:11" ht="15" thickBot="1">
      <c r="B789" s="105"/>
      <c r="C789" s="105"/>
      <c r="D789" s="105"/>
      <c r="E789" s="105"/>
      <c r="F789" s="105"/>
      <c r="G789" s="105"/>
      <c r="H789" s="105"/>
      <c r="I789" s="105"/>
      <c r="J789" s="105"/>
      <c r="K789" s="105"/>
    </row>
    <row r="790" spans="2:11" ht="15" thickBot="1">
      <c r="B790" s="105"/>
      <c r="C790" s="105"/>
      <c r="D790" s="105"/>
      <c r="E790" s="105"/>
      <c r="F790" s="105"/>
      <c r="G790" s="105"/>
      <c r="H790" s="105"/>
      <c r="I790" s="105"/>
      <c r="J790" s="105"/>
      <c r="K790" s="105"/>
    </row>
    <row r="791" spans="2:11" ht="15" thickBot="1">
      <c r="B791" s="105"/>
      <c r="C791" s="105"/>
      <c r="D791" s="105"/>
      <c r="E791" s="105"/>
      <c r="F791" s="105"/>
      <c r="G791" s="105"/>
      <c r="H791" s="105"/>
      <c r="I791" s="105"/>
      <c r="J791" s="105"/>
      <c r="K791" s="105"/>
    </row>
    <row r="792" spans="2:11" ht="15" thickBot="1">
      <c r="B792" s="105"/>
      <c r="C792" s="105"/>
      <c r="D792" s="105"/>
      <c r="E792" s="105"/>
      <c r="F792" s="105"/>
      <c r="G792" s="105"/>
      <c r="H792" s="105"/>
      <c r="I792" s="105"/>
      <c r="J792" s="105"/>
      <c r="K792" s="105"/>
    </row>
    <row r="793" spans="2:11" ht="15" thickBot="1">
      <c r="B793" s="105"/>
      <c r="C793" s="105"/>
      <c r="D793" s="105"/>
      <c r="E793" s="105"/>
      <c r="F793" s="105"/>
      <c r="G793" s="105"/>
      <c r="H793" s="105"/>
      <c r="I793" s="105"/>
      <c r="J793" s="105"/>
      <c r="K793" s="105"/>
    </row>
    <row r="794" spans="2:11" ht="15" thickBot="1">
      <c r="B794" s="105"/>
      <c r="C794" s="105"/>
      <c r="D794" s="105"/>
      <c r="E794" s="105"/>
      <c r="F794" s="105"/>
      <c r="G794" s="105"/>
      <c r="H794" s="105"/>
      <c r="I794" s="105"/>
      <c r="J794" s="105"/>
      <c r="K794" s="105"/>
    </row>
    <row r="795" spans="2:11" ht="15" thickBot="1">
      <c r="B795" s="105"/>
      <c r="C795" s="105"/>
      <c r="D795" s="105"/>
      <c r="E795" s="105"/>
      <c r="F795" s="105"/>
      <c r="G795" s="105"/>
      <c r="H795" s="105"/>
      <c r="I795" s="105"/>
      <c r="J795" s="105"/>
      <c r="K795" s="105"/>
    </row>
    <row r="796" spans="2:11" ht="15" thickBot="1">
      <c r="B796" s="105"/>
      <c r="C796" s="105"/>
      <c r="D796" s="105"/>
      <c r="E796" s="105"/>
      <c r="F796" s="105"/>
      <c r="G796" s="105"/>
      <c r="H796" s="105"/>
      <c r="I796" s="105"/>
      <c r="J796" s="105"/>
      <c r="K796" s="105"/>
    </row>
    <row r="797" spans="2:11" ht="15" thickBot="1">
      <c r="B797" s="105"/>
      <c r="C797" s="105"/>
      <c r="D797" s="105"/>
      <c r="E797" s="105"/>
      <c r="F797" s="105"/>
      <c r="G797" s="105"/>
      <c r="H797" s="105"/>
      <c r="I797" s="105"/>
      <c r="J797" s="105"/>
      <c r="K797" s="105"/>
    </row>
    <row r="798" spans="2:11" ht="15" thickBot="1">
      <c r="B798" s="105"/>
      <c r="C798" s="105"/>
      <c r="D798" s="105"/>
      <c r="E798" s="105"/>
      <c r="F798" s="105"/>
      <c r="G798" s="105"/>
      <c r="H798" s="105"/>
      <c r="I798" s="105"/>
      <c r="J798" s="105"/>
      <c r="K798" s="105"/>
    </row>
    <row r="799" spans="2:11" ht="15" thickBot="1">
      <c r="B799" s="105"/>
      <c r="C799" s="105"/>
      <c r="D799" s="105"/>
      <c r="E799" s="105"/>
      <c r="F799" s="105"/>
      <c r="G799" s="105"/>
      <c r="H799" s="105"/>
      <c r="I799" s="105"/>
      <c r="J799" s="105"/>
      <c r="K799" s="105"/>
    </row>
    <row r="800" spans="2:11" ht="15" thickBot="1">
      <c r="B800" s="105"/>
      <c r="C800" s="105"/>
      <c r="D800" s="105"/>
      <c r="E800" s="105"/>
      <c r="F800" s="105"/>
      <c r="G800" s="105"/>
      <c r="H800" s="105"/>
      <c r="I800" s="105"/>
      <c r="J800" s="105"/>
      <c r="K800" s="105"/>
    </row>
    <row r="801" spans="2:11" ht="15" thickBot="1">
      <c r="B801" s="105"/>
      <c r="C801" s="105"/>
      <c r="D801" s="105"/>
      <c r="E801" s="105"/>
      <c r="F801" s="105"/>
      <c r="G801" s="105"/>
      <c r="H801" s="105"/>
      <c r="I801" s="105"/>
      <c r="J801" s="105"/>
      <c r="K801" s="105"/>
    </row>
    <row r="802" spans="2:11" ht="15" thickBot="1">
      <c r="B802" s="105"/>
      <c r="C802" s="105"/>
      <c r="D802" s="105"/>
      <c r="E802" s="105"/>
      <c r="F802" s="105"/>
      <c r="G802" s="105"/>
      <c r="H802" s="105"/>
      <c r="I802" s="105"/>
      <c r="J802" s="105"/>
      <c r="K802" s="105"/>
    </row>
    <row r="803" spans="2:11" ht="15" thickBot="1">
      <c r="B803" s="105"/>
      <c r="C803" s="105"/>
      <c r="D803" s="105"/>
      <c r="E803" s="105"/>
      <c r="F803" s="105"/>
      <c r="G803" s="105"/>
      <c r="H803" s="105"/>
      <c r="I803" s="105"/>
      <c r="J803" s="105"/>
      <c r="K803" s="105"/>
    </row>
    <row r="804" spans="2:11" ht="15" thickBot="1">
      <c r="B804" s="105"/>
      <c r="C804" s="105"/>
      <c r="D804" s="105"/>
      <c r="E804" s="105"/>
      <c r="F804" s="105"/>
      <c r="G804" s="105"/>
      <c r="H804" s="105"/>
      <c r="I804" s="105"/>
      <c r="J804" s="105"/>
      <c r="K804" s="105"/>
    </row>
    <row r="805" spans="2:11" ht="15" thickBot="1">
      <c r="B805" s="105"/>
      <c r="C805" s="105"/>
      <c r="D805" s="105"/>
      <c r="E805" s="105"/>
      <c r="F805" s="105"/>
      <c r="G805" s="105"/>
      <c r="H805" s="105"/>
      <c r="I805" s="105"/>
      <c r="J805" s="105"/>
      <c r="K805" s="105"/>
    </row>
    <row r="806" spans="2:11" ht="15" thickBot="1">
      <c r="B806" s="105"/>
      <c r="C806" s="105"/>
      <c r="D806" s="105"/>
      <c r="E806" s="105"/>
      <c r="F806" s="105"/>
      <c r="G806" s="105"/>
      <c r="H806" s="105"/>
      <c r="I806" s="105"/>
      <c r="J806" s="105"/>
      <c r="K806" s="105"/>
    </row>
    <row r="807" spans="2:11" ht="15" thickBot="1">
      <c r="B807" s="105"/>
      <c r="C807" s="105"/>
      <c r="D807" s="105"/>
      <c r="E807" s="105"/>
      <c r="F807" s="105"/>
      <c r="G807" s="105"/>
      <c r="H807" s="105"/>
      <c r="I807" s="105"/>
      <c r="J807" s="105"/>
      <c r="K807" s="105"/>
    </row>
    <row r="808" spans="2:11" ht="15" thickBot="1">
      <c r="B808" s="105"/>
      <c r="C808" s="105"/>
      <c r="D808" s="105"/>
      <c r="E808" s="105"/>
      <c r="F808" s="105"/>
      <c r="G808" s="105"/>
      <c r="H808" s="105"/>
      <c r="I808" s="105"/>
      <c r="J808" s="105"/>
      <c r="K808" s="105"/>
    </row>
    <row r="809" spans="2:11" ht="15" thickBot="1">
      <c r="B809" s="105"/>
      <c r="C809" s="105"/>
      <c r="D809" s="105"/>
      <c r="E809" s="105"/>
      <c r="F809" s="105"/>
      <c r="G809" s="105"/>
      <c r="H809" s="105"/>
      <c r="I809" s="105"/>
      <c r="J809" s="105"/>
      <c r="K809" s="105"/>
    </row>
    <row r="810" spans="2:11" ht="15" thickBot="1">
      <c r="B810" s="105"/>
      <c r="C810" s="105"/>
      <c r="D810" s="105"/>
      <c r="E810" s="105"/>
      <c r="F810" s="105"/>
      <c r="G810" s="105"/>
      <c r="H810" s="105"/>
      <c r="I810" s="105"/>
      <c r="J810" s="105"/>
      <c r="K810" s="105"/>
    </row>
    <row r="811" spans="2:11" ht="15" thickBot="1">
      <c r="B811" s="105"/>
      <c r="C811" s="105"/>
      <c r="D811" s="105"/>
      <c r="E811" s="105"/>
      <c r="F811" s="105"/>
      <c r="G811" s="105"/>
      <c r="H811" s="105"/>
      <c r="I811" s="105"/>
      <c r="J811" s="105"/>
      <c r="K811" s="105"/>
    </row>
    <row r="812" spans="2:11" ht="15" thickBot="1">
      <c r="B812" s="105"/>
      <c r="C812" s="105"/>
      <c r="D812" s="105"/>
      <c r="E812" s="105"/>
      <c r="F812" s="105"/>
      <c r="G812" s="105"/>
      <c r="H812" s="105"/>
      <c r="I812" s="105"/>
      <c r="J812" s="105"/>
      <c r="K812" s="105"/>
    </row>
    <row r="813" spans="2:11" ht="15" thickBot="1">
      <c r="B813" s="105"/>
      <c r="C813" s="105"/>
      <c r="D813" s="105"/>
      <c r="E813" s="105"/>
      <c r="F813" s="105"/>
      <c r="G813" s="105"/>
      <c r="H813" s="105"/>
      <c r="I813" s="105"/>
      <c r="J813" s="105"/>
      <c r="K813" s="105"/>
    </row>
    <row r="814" spans="2:11" ht="15" thickBot="1">
      <c r="B814" s="105"/>
      <c r="C814" s="105"/>
      <c r="D814" s="105"/>
      <c r="E814" s="105"/>
      <c r="F814" s="105"/>
      <c r="G814" s="105"/>
      <c r="H814" s="105"/>
      <c r="I814" s="105"/>
      <c r="J814" s="105"/>
      <c r="K814" s="105"/>
    </row>
    <row r="815" spans="2:11" ht="15" thickBot="1">
      <c r="B815" s="105"/>
      <c r="C815" s="105"/>
      <c r="D815" s="105"/>
      <c r="E815" s="105"/>
      <c r="F815" s="105"/>
      <c r="G815" s="105"/>
      <c r="H815" s="105"/>
      <c r="I815" s="105"/>
      <c r="J815" s="105"/>
      <c r="K815" s="105"/>
    </row>
    <row r="816" spans="2:11" ht="15" thickBot="1">
      <c r="B816" s="105"/>
      <c r="C816" s="105"/>
      <c r="D816" s="105"/>
      <c r="E816" s="105"/>
      <c r="F816" s="105"/>
      <c r="G816" s="105"/>
      <c r="H816" s="105"/>
      <c r="I816" s="105"/>
      <c r="J816" s="105"/>
      <c r="K816" s="105"/>
    </row>
    <row r="817" spans="2:11" ht="15" thickBot="1">
      <c r="B817" s="105"/>
      <c r="C817" s="105"/>
      <c r="D817" s="105"/>
      <c r="E817" s="105"/>
      <c r="F817" s="105"/>
      <c r="G817" s="105"/>
      <c r="H817" s="105"/>
      <c r="I817" s="105"/>
      <c r="J817" s="105"/>
      <c r="K817" s="105"/>
    </row>
    <row r="818" spans="2:11" ht="15" thickBot="1">
      <c r="B818" s="105"/>
      <c r="C818" s="105"/>
      <c r="D818" s="105"/>
      <c r="E818" s="105"/>
      <c r="F818" s="105"/>
      <c r="G818" s="105"/>
      <c r="H818" s="105"/>
      <c r="I818" s="105"/>
      <c r="J818" s="105"/>
      <c r="K818" s="105"/>
    </row>
    <row r="819" spans="2:11" ht="15" thickBot="1">
      <c r="B819" s="105"/>
      <c r="C819" s="105"/>
      <c r="D819" s="105"/>
      <c r="E819" s="105"/>
      <c r="F819" s="105"/>
      <c r="G819" s="105"/>
      <c r="H819" s="105"/>
      <c r="I819" s="105"/>
      <c r="J819" s="105"/>
      <c r="K819" s="105"/>
    </row>
    <row r="820" spans="2:11" ht="15" thickBot="1">
      <c r="B820" s="105"/>
      <c r="C820" s="105"/>
      <c r="D820" s="105"/>
      <c r="E820" s="105"/>
      <c r="F820" s="105"/>
      <c r="G820" s="105"/>
      <c r="H820" s="105"/>
      <c r="I820" s="105"/>
      <c r="J820" s="105"/>
      <c r="K820" s="105"/>
    </row>
    <row r="821" spans="2:11" ht="15" thickBot="1">
      <c r="B821" s="105"/>
      <c r="C821" s="105"/>
      <c r="D821" s="105"/>
      <c r="E821" s="105"/>
      <c r="F821" s="105"/>
      <c r="G821" s="105"/>
      <c r="H821" s="105"/>
      <c r="I821" s="105"/>
      <c r="J821" s="105"/>
      <c r="K821" s="105"/>
    </row>
    <row r="822" spans="2:11" ht="15" thickBot="1">
      <c r="B822" s="105"/>
      <c r="C822" s="105"/>
      <c r="D822" s="105"/>
      <c r="E822" s="105"/>
      <c r="F822" s="105"/>
      <c r="G822" s="105"/>
      <c r="H822" s="105"/>
      <c r="I822" s="105"/>
      <c r="J822" s="105"/>
      <c r="K822" s="105"/>
    </row>
    <row r="823" spans="2:11" ht="15" thickBot="1">
      <c r="B823" s="105"/>
      <c r="C823" s="105"/>
      <c r="D823" s="105"/>
      <c r="E823" s="105"/>
      <c r="F823" s="105"/>
      <c r="G823" s="105"/>
      <c r="H823" s="105"/>
      <c r="I823" s="105"/>
      <c r="J823" s="105"/>
      <c r="K823" s="105"/>
    </row>
    <row r="824" spans="2:11" ht="15" thickBot="1">
      <c r="B824" s="105"/>
      <c r="C824" s="105"/>
      <c r="D824" s="105"/>
      <c r="E824" s="105"/>
      <c r="F824" s="105"/>
      <c r="G824" s="105"/>
      <c r="H824" s="105"/>
      <c r="I824" s="105"/>
      <c r="J824" s="105"/>
      <c r="K824" s="105"/>
    </row>
    <row r="825" spans="2:11" ht="15" thickBot="1">
      <c r="B825" s="105"/>
      <c r="C825" s="105"/>
      <c r="D825" s="105"/>
      <c r="E825" s="105"/>
      <c r="F825" s="105"/>
      <c r="G825" s="105"/>
      <c r="H825" s="105"/>
      <c r="I825" s="105"/>
      <c r="J825" s="105"/>
      <c r="K825" s="105"/>
    </row>
    <row r="826" spans="2:11" ht="15" thickBot="1">
      <c r="B826" s="105"/>
      <c r="C826" s="105"/>
      <c r="D826" s="105"/>
      <c r="E826" s="105"/>
      <c r="F826" s="105"/>
      <c r="G826" s="105"/>
      <c r="H826" s="105"/>
      <c r="I826" s="105"/>
      <c r="J826" s="105"/>
      <c r="K826" s="105"/>
    </row>
    <row r="827" spans="2:11" ht="15" thickBot="1">
      <c r="B827" s="105"/>
      <c r="C827" s="105"/>
      <c r="D827" s="105"/>
      <c r="E827" s="105"/>
      <c r="F827" s="105"/>
      <c r="G827" s="105"/>
      <c r="H827" s="105"/>
      <c r="I827" s="105"/>
      <c r="J827" s="105"/>
      <c r="K827" s="105"/>
    </row>
    <row r="828" spans="2:11" ht="15" thickBot="1">
      <c r="B828" s="105"/>
      <c r="C828" s="105"/>
      <c r="D828" s="105"/>
      <c r="E828" s="105"/>
      <c r="F828" s="105"/>
      <c r="G828" s="105"/>
      <c r="H828" s="105"/>
      <c r="I828" s="105"/>
      <c r="J828" s="105"/>
      <c r="K828" s="105"/>
    </row>
    <row r="829" spans="2:11" ht="15" thickBot="1">
      <c r="B829" s="105"/>
      <c r="C829" s="105"/>
      <c r="D829" s="105"/>
      <c r="E829" s="105"/>
      <c r="F829" s="105"/>
      <c r="G829" s="105"/>
      <c r="H829" s="105"/>
      <c r="I829" s="105"/>
      <c r="J829" s="105"/>
      <c r="K829" s="105"/>
    </row>
    <row r="830" spans="2:11" ht="15" thickBot="1">
      <c r="B830" s="105"/>
      <c r="C830" s="105"/>
      <c r="D830" s="105"/>
      <c r="E830" s="105"/>
      <c r="F830" s="105"/>
      <c r="G830" s="105"/>
      <c r="H830" s="105"/>
      <c r="I830" s="105"/>
      <c r="J830" s="105"/>
      <c r="K830" s="105"/>
    </row>
    <row r="831" spans="2:11" ht="15" thickBot="1">
      <c r="B831" s="105"/>
      <c r="C831" s="105"/>
      <c r="D831" s="105"/>
      <c r="E831" s="105"/>
      <c r="F831" s="105"/>
      <c r="G831" s="105"/>
      <c r="H831" s="105"/>
      <c r="I831" s="105"/>
      <c r="J831" s="105"/>
      <c r="K831" s="105"/>
    </row>
    <row r="832" spans="2:11" ht="15" thickBot="1">
      <c r="B832" s="105"/>
      <c r="C832" s="105"/>
      <c r="D832" s="105"/>
      <c r="E832" s="105"/>
      <c r="F832" s="105"/>
      <c r="G832" s="105"/>
      <c r="H832" s="105"/>
      <c r="I832" s="105"/>
      <c r="J832" s="105"/>
      <c r="K832" s="105"/>
    </row>
    <row r="833" spans="2:11" ht="15" thickBot="1">
      <c r="B833" s="105"/>
      <c r="C833" s="105"/>
      <c r="D833" s="105"/>
      <c r="E833" s="105"/>
      <c r="F833" s="105"/>
      <c r="G833" s="105"/>
      <c r="H833" s="105"/>
      <c r="I833" s="105"/>
      <c r="J833" s="105"/>
      <c r="K833" s="105"/>
    </row>
    <row r="834" spans="2:11" ht="15" thickBot="1">
      <c r="B834" s="105"/>
      <c r="C834" s="105"/>
      <c r="D834" s="105"/>
      <c r="E834" s="105"/>
      <c r="F834" s="105"/>
      <c r="G834" s="105"/>
      <c r="H834" s="105"/>
      <c r="I834" s="105"/>
      <c r="J834" s="105"/>
      <c r="K834" s="105"/>
    </row>
    <row r="835" spans="2:11" ht="15" thickBot="1">
      <c r="B835" s="105"/>
      <c r="C835" s="105"/>
      <c r="D835" s="105"/>
      <c r="E835" s="105"/>
      <c r="F835" s="105"/>
      <c r="G835" s="105"/>
      <c r="H835" s="105"/>
      <c r="I835" s="105"/>
      <c r="J835" s="105"/>
      <c r="K835" s="105"/>
    </row>
    <row r="836" spans="2:11" ht="15" thickBot="1">
      <c r="B836" s="105"/>
      <c r="C836" s="105"/>
      <c r="D836" s="105"/>
      <c r="E836" s="105"/>
      <c r="F836" s="105"/>
      <c r="G836" s="105"/>
      <c r="H836" s="105"/>
      <c r="I836" s="105"/>
      <c r="J836" s="105"/>
      <c r="K836" s="105"/>
    </row>
    <row r="837" spans="2:11" ht="15" thickBot="1">
      <c r="B837" s="105"/>
      <c r="C837" s="105"/>
      <c r="D837" s="105"/>
      <c r="E837" s="105"/>
      <c r="F837" s="105"/>
      <c r="G837" s="105"/>
      <c r="H837" s="105"/>
      <c r="I837" s="105"/>
      <c r="J837" s="105"/>
      <c r="K837" s="105"/>
    </row>
    <row r="838" spans="2:11" ht="15" thickBot="1">
      <c r="B838" s="105"/>
      <c r="C838" s="105"/>
      <c r="D838" s="105"/>
      <c r="E838" s="105"/>
      <c r="F838" s="105"/>
      <c r="G838" s="105"/>
      <c r="H838" s="105"/>
      <c r="I838" s="105"/>
      <c r="J838" s="105"/>
      <c r="K838" s="105"/>
    </row>
    <row r="839" spans="2:11" ht="15" thickBot="1">
      <c r="B839" s="105"/>
      <c r="C839" s="105"/>
      <c r="D839" s="105"/>
      <c r="E839" s="105"/>
      <c r="F839" s="105"/>
      <c r="G839" s="105"/>
      <c r="H839" s="105"/>
      <c r="I839" s="105"/>
      <c r="J839" s="105"/>
      <c r="K839" s="105"/>
    </row>
    <row r="840" spans="2:11" ht="15" thickBot="1">
      <c r="B840" s="105"/>
      <c r="C840" s="105"/>
      <c r="D840" s="105"/>
      <c r="E840" s="105"/>
      <c r="F840" s="105"/>
      <c r="G840" s="105"/>
      <c r="H840" s="105"/>
      <c r="I840" s="105"/>
      <c r="J840" s="105"/>
      <c r="K840" s="105"/>
    </row>
    <row r="841" spans="2:11" ht="15" thickBot="1">
      <c r="B841" s="105"/>
      <c r="C841" s="105"/>
      <c r="D841" s="105"/>
      <c r="E841" s="105"/>
      <c r="F841" s="105"/>
      <c r="G841" s="105"/>
      <c r="H841" s="105"/>
      <c r="I841" s="105"/>
      <c r="J841" s="105"/>
      <c r="K841" s="105"/>
    </row>
    <row r="842" spans="2:11" ht="15" thickBot="1">
      <c r="B842" s="105"/>
      <c r="C842" s="105"/>
      <c r="D842" s="105"/>
      <c r="E842" s="105"/>
      <c r="F842" s="105"/>
      <c r="G842" s="105"/>
      <c r="H842" s="105"/>
      <c r="I842" s="105"/>
      <c r="J842" s="105"/>
      <c r="K842" s="105"/>
    </row>
    <row r="843" spans="2:11" ht="15" thickBot="1">
      <c r="B843" s="105"/>
      <c r="C843" s="105"/>
      <c r="D843" s="105"/>
      <c r="E843" s="105"/>
      <c r="F843" s="105"/>
      <c r="G843" s="105"/>
      <c r="H843" s="105"/>
      <c r="I843" s="105"/>
      <c r="J843" s="105"/>
      <c r="K843" s="105"/>
    </row>
    <row r="844" spans="2:11" ht="15" thickBot="1">
      <c r="B844" s="105"/>
      <c r="C844" s="105"/>
      <c r="D844" s="105"/>
      <c r="E844" s="105"/>
      <c r="F844" s="105"/>
      <c r="G844" s="105"/>
      <c r="H844" s="105"/>
      <c r="I844" s="105"/>
      <c r="J844" s="105"/>
      <c r="K844" s="105"/>
    </row>
    <row r="845" spans="2:11" ht="15" thickBot="1">
      <c r="B845" s="105"/>
      <c r="C845" s="105"/>
      <c r="D845" s="105"/>
      <c r="E845" s="105"/>
      <c r="F845" s="105"/>
      <c r="G845" s="105"/>
      <c r="H845" s="105"/>
      <c r="I845" s="105"/>
      <c r="J845" s="105"/>
      <c r="K845" s="105"/>
    </row>
    <row r="846" spans="2:11" ht="15" thickBot="1">
      <c r="B846" s="105"/>
      <c r="C846" s="105"/>
      <c r="D846" s="105"/>
      <c r="E846" s="105"/>
      <c r="F846" s="105"/>
      <c r="G846" s="105"/>
      <c r="H846" s="105"/>
      <c r="I846" s="105"/>
      <c r="J846" s="105"/>
      <c r="K846" s="105"/>
    </row>
    <row r="847" spans="2:11" ht="15" thickBot="1">
      <c r="B847" s="105"/>
      <c r="C847" s="105"/>
      <c r="D847" s="105"/>
      <c r="E847" s="105"/>
      <c r="F847" s="105"/>
      <c r="G847" s="105"/>
      <c r="H847" s="105"/>
      <c r="I847" s="105"/>
      <c r="J847" s="105"/>
      <c r="K847" s="105"/>
    </row>
    <row r="848" spans="2:11" ht="15" thickBot="1">
      <c r="B848" s="105"/>
      <c r="C848" s="105"/>
      <c r="D848" s="105"/>
      <c r="E848" s="105"/>
      <c r="F848" s="105"/>
      <c r="G848" s="105"/>
      <c r="H848" s="105"/>
      <c r="I848" s="105"/>
      <c r="J848" s="105"/>
      <c r="K848" s="105"/>
    </row>
    <row r="849" spans="2:11" ht="15" thickBot="1">
      <c r="B849" s="105"/>
      <c r="C849" s="105"/>
      <c r="D849" s="105"/>
      <c r="E849" s="105"/>
      <c r="F849" s="105"/>
      <c r="G849" s="105"/>
      <c r="H849" s="105"/>
      <c r="I849" s="105"/>
      <c r="J849" s="105"/>
      <c r="K849" s="105"/>
    </row>
    <row r="850" spans="2:11" ht="15" thickBot="1">
      <c r="B850" s="105"/>
      <c r="C850" s="105"/>
      <c r="D850" s="105"/>
      <c r="E850" s="105"/>
      <c r="F850" s="105"/>
      <c r="G850" s="105"/>
      <c r="H850" s="105"/>
      <c r="I850" s="105"/>
      <c r="J850" s="105"/>
      <c r="K850" s="105"/>
    </row>
    <row r="851" spans="2:11" ht="15" thickBot="1">
      <c r="B851" s="105"/>
      <c r="C851" s="105"/>
      <c r="D851" s="105"/>
      <c r="E851" s="105"/>
      <c r="F851" s="105"/>
      <c r="G851" s="105"/>
      <c r="H851" s="105"/>
      <c r="I851" s="105"/>
      <c r="J851" s="105"/>
      <c r="K851" s="105"/>
    </row>
    <row r="852" spans="2:11" ht="15" thickBot="1">
      <c r="B852" s="105"/>
      <c r="C852" s="105"/>
      <c r="D852" s="105"/>
      <c r="E852" s="105"/>
      <c r="F852" s="105"/>
      <c r="G852" s="105"/>
      <c r="H852" s="105"/>
      <c r="I852" s="105"/>
      <c r="J852" s="105"/>
      <c r="K852" s="105"/>
    </row>
    <row r="853" spans="2:11" ht="15" thickBot="1">
      <c r="B853" s="105"/>
      <c r="C853" s="105"/>
      <c r="D853" s="105"/>
      <c r="E853" s="105"/>
      <c r="F853" s="105"/>
      <c r="G853" s="105"/>
      <c r="H853" s="105"/>
      <c r="I853" s="105"/>
      <c r="J853" s="105"/>
      <c r="K853" s="105"/>
    </row>
    <row r="854" spans="2:11" ht="15" thickBot="1">
      <c r="B854" s="105"/>
      <c r="C854" s="105"/>
      <c r="D854" s="105"/>
      <c r="E854" s="105"/>
      <c r="F854" s="105"/>
      <c r="G854" s="105"/>
      <c r="H854" s="105"/>
      <c r="I854" s="105"/>
      <c r="J854" s="105"/>
      <c r="K854" s="105"/>
    </row>
    <row r="855" spans="2:11" ht="15" thickBot="1">
      <c r="B855" s="105"/>
      <c r="C855" s="105"/>
      <c r="D855" s="105"/>
      <c r="E855" s="105"/>
      <c r="F855" s="105"/>
      <c r="G855" s="105"/>
      <c r="H855" s="105"/>
      <c r="I855" s="105"/>
      <c r="J855" s="105"/>
      <c r="K855" s="105"/>
    </row>
    <row r="856" spans="2:11" ht="15" thickBot="1">
      <c r="B856" s="105"/>
      <c r="C856" s="105"/>
      <c r="D856" s="105"/>
      <c r="E856" s="105"/>
      <c r="F856" s="105"/>
      <c r="G856" s="105"/>
      <c r="H856" s="105"/>
      <c r="I856" s="105"/>
      <c r="J856" s="105"/>
      <c r="K856" s="105"/>
    </row>
    <row r="857" spans="2:11" ht="15" thickBot="1">
      <c r="B857" s="105"/>
      <c r="C857" s="105"/>
      <c r="D857" s="105"/>
      <c r="E857" s="105"/>
      <c r="F857" s="105"/>
      <c r="G857" s="105"/>
      <c r="H857" s="105"/>
      <c r="I857" s="105"/>
      <c r="J857" s="105"/>
      <c r="K857" s="105"/>
    </row>
    <row r="858" spans="2:11" ht="15" thickBot="1">
      <c r="B858" s="105"/>
      <c r="C858" s="105"/>
      <c r="D858" s="105"/>
      <c r="E858" s="105"/>
      <c r="F858" s="105"/>
      <c r="G858" s="105"/>
      <c r="H858" s="105"/>
      <c r="I858" s="105"/>
      <c r="J858" s="105"/>
      <c r="K858" s="105"/>
    </row>
    <row r="859" spans="2:11" ht="15" thickBot="1">
      <c r="B859" s="105"/>
      <c r="C859" s="105"/>
      <c r="D859" s="105"/>
      <c r="E859" s="105"/>
      <c r="F859" s="105"/>
      <c r="G859" s="105"/>
      <c r="H859" s="105"/>
      <c r="I859" s="105"/>
      <c r="J859" s="105"/>
      <c r="K859" s="105"/>
    </row>
    <row r="860" spans="2:11" ht="15" thickBot="1">
      <c r="B860" s="105"/>
      <c r="C860" s="105"/>
      <c r="D860" s="105"/>
      <c r="E860" s="105"/>
      <c r="F860" s="105"/>
      <c r="G860" s="105"/>
      <c r="H860" s="105"/>
      <c r="I860" s="105"/>
      <c r="J860" s="105"/>
      <c r="K860" s="105"/>
    </row>
    <row r="861" spans="2:11" ht="15" thickBot="1">
      <c r="B861" s="105"/>
      <c r="C861" s="105"/>
      <c r="D861" s="105"/>
      <c r="E861" s="105"/>
      <c r="F861" s="105"/>
      <c r="G861" s="105"/>
      <c r="H861" s="105"/>
      <c r="I861" s="105"/>
      <c r="J861" s="105"/>
      <c r="K861" s="105"/>
    </row>
    <row r="862" spans="2:11" ht="15" thickBot="1">
      <c r="B862" s="105"/>
      <c r="C862" s="105"/>
      <c r="D862" s="105"/>
      <c r="E862" s="105"/>
      <c r="F862" s="105"/>
      <c r="G862" s="105"/>
      <c r="H862" s="105"/>
      <c r="I862" s="105"/>
      <c r="J862" s="105"/>
      <c r="K862" s="105"/>
    </row>
    <row r="863" spans="2:11" ht="15" thickBot="1">
      <c r="B863" s="105"/>
      <c r="C863" s="105"/>
      <c r="D863" s="105"/>
      <c r="E863" s="105"/>
      <c r="F863" s="105"/>
      <c r="G863" s="105"/>
      <c r="H863" s="105"/>
      <c r="I863" s="105"/>
      <c r="J863" s="105"/>
      <c r="K863" s="105"/>
    </row>
    <row r="864" spans="2:11" ht="15" thickBot="1">
      <c r="B864" s="105"/>
      <c r="C864" s="105"/>
      <c r="D864" s="105"/>
      <c r="E864" s="105"/>
      <c r="F864" s="105"/>
      <c r="G864" s="105"/>
      <c r="H864" s="105"/>
      <c r="I864" s="105"/>
      <c r="J864" s="105"/>
      <c r="K864" s="105"/>
    </row>
    <row r="865" spans="2:11" ht="15" thickBot="1">
      <c r="B865" s="105"/>
      <c r="C865" s="105"/>
      <c r="D865" s="105"/>
      <c r="E865" s="105"/>
      <c r="F865" s="105"/>
      <c r="G865" s="105"/>
      <c r="H865" s="105"/>
      <c r="I865" s="105"/>
      <c r="J865" s="105"/>
      <c r="K865" s="105"/>
    </row>
    <row r="866" spans="2:11" ht="15" thickBot="1">
      <c r="B866" s="105"/>
      <c r="C866" s="105"/>
      <c r="D866" s="105"/>
      <c r="E866" s="105"/>
      <c r="F866" s="105"/>
      <c r="G866" s="105"/>
      <c r="H866" s="105"/>
      <c r="I866" s="105"/>
      <c r="J866" s="105"/>
      <c r="K866" s="105"/>
    </row>
    <row r="867" spans="2:11" ht="15" thickBot="1">
      <c r="B867" s="105"/>
      <c r="C867" s="105"/>
      <c r="D867" s="105"/>
      <c r="E867" s="105"/>
      <c r="F867" s="105"/>
      <c r="G867" s="105"/>
      <c r="H867" s="105"/>
      <c r="I867" s="105"/>
      <c r="J867" s="105"/>
      <c r="K867" s="105"/>
    </row>
    <row r="868" spans="2:11" ht="15" thickBot="1">
      <c r="B868" s="105"/>
      <c r="C868" s="105"/>
      <c r="D868" s="105"/>
      <c r="E868" s="105"/>
      <c r="F868" s="105"/>
      <c r="G868" s="105"/>
      <c r="H868" s="105"/>
      <c r="I868" s="105"/>
      <c r="J868" s="105"/>
      <c r="K868" s="105"/>
    </row>
    <row r="869" spans="2:11" ht="15" thickBot="1">
      <c r="B869" s="105"/>
      <c r="C869" s="105"/>
      <c r="D869" s="105"/>
      <c r="E869" s="105"/>
      <c r="F869" s="105"/>
      <c r="G869" s="105"/>
      <c r="H869" s="105"/>
      <c r="I869" s="105"/>
      <c r="J869" s="105"/>
      <c r="K869" s="105"/>
    </row>
    <row r="870" spans="2:11" ht="15" thickBot="1">
      <c r="B870" s="105"/>
      <c r="C870" s="105"/>
      <c r="D870" s="105"/>
      <c r="E870" s="105"/>
      <c r="F870" s="105"/>
      <c r="G870" s="105"/>
      <c r="H870" s="105"/>
      <c r="I870" s="105"/>
      <c r="J870" s="105"/>
      <c r="K870" s="105"/>
    </row>
    <row r="871" spans="2:11" ht="15" thickBot="1">
      <c r="B871" s="105"/>
      <c r="C871" s="105"/>
      <c r="D871" s="105"/>
      <c r="E871" s="105"/>
      <c r="F871" s="105"/>
      <c r="G871" s="105"/>
      <c r="H871" s="105"/>
      <c r="I871" s="105"/>
      <c r="J871" s="105"/>
      <c r="K871" s="105"/>
    </row>
    <row r="872" spans="2:11" ht="15" thickBot="1">
      <c r="B872" s="105"/>
      <c r="C872" s="105"/>
      <c r="D872" s="105"/>
      <c r="E872" s="105"/>
      <c r="F872" s="105"/>
      <c r="G872" s="105"/>
      <c r="H872" s="105"/>
      <c r="I872" s="105"/>
      <c r="J872" s="105"/>
      <c r="K872" s="105"/>
    </row>
    <row r="873" spans="2:11" ht="15" thickBot="1">
      <c r="B873" s="105"/>
      <c r="C873" s="105"/>
      <c r="D873" s="105"/>
      <c r="E873" s="105"/>
      <c r="F873" s="105"/>
      <c r="G873" s="105"/>
      <c r="H873" s="105"/>
      <c r="I873" s="105"/>
      <c r="J873" s="105"/>
      <c r="K873" s="105"/>
    </row>
    <row r="874" spans="2:11" ht="15" thickBot="1">
      <c r="B874" s="105"/>
      <c r="C874" s="105"/>
      <c r="D874" s="105"/>
      <c r="E874" s="105"/>
      <c r="F874" s="105"/>
      <c r="G874" s="105"/>
      <c r="H874" s="105"/>
      <c r="I874" s="105"/>
      <c r="J874" s="105"/>
      <c r="K874" s="105"/>
    </row>
    <row r="875" spans="2:11" ht="15" thickBot="1">
      <c r="B875" s="105"/>
      <c r="C875" s="105"/>
      <c r="D875" s="105"/>
      <c r="E875" s="105"/>
      <c r="F875" s="105"/>
      <c r="G875" s="105"/>
      <c r="H875" s="105"/>
      <c r="I875" s="105"/>
      <c r="J875" s="105"/>
      <c r="K875" s="105"/>
    </row>
    <row r="876" spans="2:11" ht="15" thickBot="1">
      <c r="B876" s="105"/>
      <c r="C876" s="105"/>
      <c r="D876" s="105"/>
      <c r="E876" s="105"/>
      <c r="F876" s="105"/>
      <c r="G876" s="105"/>
      <c r="H876" s="105"/>
      <c r="I876" s="105"/>
      <c r="J876" s="105"/>
      <c r="K876" s="105"/>
    </row>
    <row r="877" spans="2:11" ht="15" thickBot="1">
      <c r="B877" s="105"/>
      <c r="C877" s="105"/>
      <c r="D877" s="105"/>
      <c r="E877" s="105"/>
      <c r="F877" s="105"/>
      <c r="G877" s="105"/>
      <c r="H877" s="105"/>
      <c r="I877" s="105"/>
      <c r="J877" s="105"/>
      <c r="K877" s="105"/>
    </row>
    <row r="878" spans="2:11" ht="15" thickBot="1">
      <c r="B878" s="105"/>
      <c r="C878" s="105"/>
      <c r="D878" s="105"/>
      <c r="E878" s="105"/>
      <c r="F878" s="105"/>
      <c r="G878" s="105"/>
      <c r="H878" s="105"/>
      <c r="I878" s="105"/>
      <c r="J878" s="105"/>
      <c r="K878" s="105"/>
    </row>
    <row r="879" spans="2:11" ht="15" thickBot="1">
      <c r="B879" s="105"/>
      <c r="C879" s="105"/>
      <c r="D879" s="105"/>
      <c r="E879" s="105"/>
      <c r="F879" s="105"/>
      <c r="G879" s="105"/>
      <c r="H879" s="105"/>
      <c r="I879" s="105"/>
      <c r="J879" s="105"/>
      <c r="K879" s="105"/>
    </row>
    <row r="880" spans="2:11" ht="15" thickBot="1">
      <c r="B880" s="105"/>
      <c r="C880" s="105"/>
      <c r="D880" s="105"/>
      <c r="E880" s="105"/>
      <c r="F880" s="105"/>
      <c r="G880" s="105"/>
      <c r="H880" s="105"/>
      <c r="I880" s="105"/>
      <c r="J880" s="105"/>
      <c r="K880" s="105"/>
    </row>
    <row r="881" spans="2:11" ht="15" thickBot="1">
      <c r="B881" s="105"/>
      <c r="C881" s="105"/>
      <c r="D881" s="105"/>
      <c r="E881" s="105"/>
      <c r="F881" s="105"/>
      <c r="G881" s="105"/>
      <c r="H881" s="105"/>
      <c r="I881" s="105"/>
      <c r="J881" s="105"/>
      <c r="K881" s="105"/>
    </row>
    <row r="882" spans="2:11" ht="15" thickBot="1">
      <c r="B882" s="105"/>
      <c r="C882" s="105"/>
      <c r="D882" s="105"/>
      <c r="E882" s="105"/>
      <c r="F882" s="105"/>
      <c r="G882" s="105"/>
      <c r="H882" s="105"/>
      <c r="I882" s="105"/>
      <c r="J882" s="105"/>
      <c r="K882" s="105"/>
    </row>
    <row r="883" spans="2:11" ht="15" thickBot="1">
      <c r="B883" s="105"/>
      <c r="C883" s="105"/>
      <c r="D883" s="105"/>
      <c r="E883" s="105"/>
      <c r="F883" s="105"/>
      <c r="G883" s="105"/>
      <c r="H883" s="105"/>
      <c r="I883" s="105"/>
      <c r="J883" s="105"/>
      <c r="K883" s="105"/>
    </row>
    <row r="884" spans="2:11" ht="15" thickBot="1">
      <c r="B884" s="105"/>
      <c r="C884" s="105"/>
      <c r="D884" s="105"/>
      <c r="E884" s="105"/>
      <c r="F884" s="105"/>
      <c r="G884" s="105"/>
      <c r="H884" s="105"/>
      <c r="I884" s="105"/>
      <c r="J884" s="105"/>
      <c r="K884" s="105"/>
    </row>
    <row r="885" spans="2:11" ht="15" thickBot="1">
      <c r="B885" s="105"/>
      <c r="C885" s="105"/>
      <c r="D885" s="105"/>
      <c r="E885" s="105"/>
      <c r="F885" s="105"/>
      <c r="G885" s="105"/>
      <c r="H885" s="105"/>
      <c r="I885" s="105"/>
      <c r="J885" s="105"/>
      <c r="K885" s="105"/>
    </row>
    <row r="886" spans="2:11" ht="15" thickBot="1">
      <c r="B886" s="105"/>
      <c r="C886" s="105"/>
      <c r="D886" s="105"/>
      <c r="E886" s="105"/>
      <c r="F886" s="105"/>
      <c r="G886" s="105"/>
      <c r="H886" s="105"/>
      <c r="I886" s="105"/>
      <c r="J886" s="105"/>
      <c r="K886" s="105"/>
    </row>
    <row r="887" spans="2:11" ht="15" thickBot="1">
      <c r="B887" s="105"/>
      <c r="C887" s="105"/>
      <c r="D887" s="105"/>
      <c r="E887" s="105"/>
      <c r="F887" s="105"/>
      <c r="G887" s="105"/>
      <c r="H887" s="105"/>
      <c r="I887" s="105"/>
      <c r="J887" s="105"/>
      <c r="K887" s="105"/>
    </row>
    <row r="888" spans="2:11" ht="15" thickBot="1">
      <c r="B888" s="105"/>
      <c r="C888" s="105"/>
      <c r="D888" s="105"/>
      <c r="E888" s="105"/>
      <c r="F888" s="105"/>
      <c r="G888" s="105"/>
      <c r="H888" s="105"/>
      <c r="I888" s="105"/>
      <c r="J888" s="105"/>
      <c r="K888" s="105"/>
    </row>
    <row r="889" spans="2:11" ht="15" thickBot="1">
      <c r="B889" s="105"/>
      <c r="C889" s="105"/>
      <c r="D889" s="105"/>
      <c r="E889" s="105"/>
      <c r="F889" s="105"/>
      <c r="G889" s="105"/>
      <c r="H889" s="105"/>
      <c r="I889" s="105"/>
      <c r="J889" s="105"/>
      <c r="K889" s="105"/>
    </row>
    <row r="890" spans="2:11" ht="15" thickBot="1">
      <c r="B890" s="105"/>
      <c r="C890" s="105"/>
      <c r="D890" s="105"/>
      <c r="E890" s="105"/>
      <c r="F890" s="105"/>
      <c r="G890" s="105"/>
      <c r="H890" s="105"/>
      <c r="I890" s="105"/>
      <c r="J890" s="105"/>
      <c r="K890" s="105"/>
    </row>
    <row r="891" spans="2:11" ht="15" thickBot="1">
      <c r="B891" s="105"/>
      <c r="C891" s="105"/>
      <c r="D891" s="105"/>
      <c r="E891" s="105"/>
      <c r="F891" s="105"/>
      <c r="G891" s="105"/>
      <c r="H891" s="105"/>
      <c r="I891" s="105"/>
      <c r="J891" s="105"/>
      <c r="K891" s="105"/>
    </row>
    <row r="892" spans="2:11" ht="15" thickBot="1">
      <c r="B892" s="105"/>
      <c r="C892" s="105"/>
      <c r="D892" s="105"/>
      <c r="E892" s="105"/>
      <c r="F892" s="105"/>
      <c r="G892" s="105"/>
      <c r="H892" s="105"/>
      <c r="I892" s="105"/>
      <c r="J892" s="105"/>
      <c r="K892" s="105"/>
    </row>
    <row r="893" spans="2:11" ht="15" thickBot="1">
      <c r="B893" s="105"/>
      <c r="C893" s="105"/>
      <c r="D893" s="105"/>
      <c r="E893" s="105"/>
      <c r="F893" s="105"/>
      <c r="G893" s="105"/>
      <c r="H893" s="105"/>
      <c r="I893" s="105"/>
      <c r="J893" s="105"/>
      <c r="K893" s="105"/>
    </row>
    <row r="894" spans="2:11" ht="15" thickBot="1">
      <c r="B894" s="105"/>
      <c r="C894" s="105"/>
      <c r="D894" s="105"/>
      <c r="E894" s="105"/>
      <c r="F894" s="105"/>
      <c r="G894" s="105"/>
      <c r="H894" s="105"/>
      <c r="I894" s="105"/>
      <c r="J894" s="105"/>
      <c r="K894" s="105"/>
    </row>
    <row r="895" spans="2:11" ht="15" thickBot="1">
      <c r="B895" s="105"/>
      <c r="C895" s="105"/>
      <c r="D895" s="105"/>
      <c r="E895" s="105"/>
      <c r="F895" s="105"/>
      <c r="G895" s="105"/>
      <c r="H895" s="105"/>
      <c r="I895" s="105"/>
      <c r="J895" s="105"/>
      <c r="K895" s="105"/>
    </row>
    <row r="896" spans="2:11" ht="15" thickBot="1">
      <c r="B896" s="105"/>
      <c r="C896" s="105"/>
      <c r="D896" s="105"/>
      <c r="E896" s="105"/>
      <c r="F896" s="105"/>
      <c r="G896" s="105"/>
      <c r="H896" s="105"/>
      <c r="I896" s="105"/>
      <c r="J896" s="105"/>
      <c r="K896" s="105"/>
    </row>
    <row r="897" spans="2:11" ht="15" thickBot="1">
      <c r="B897" s="105"/>
      <c r="C897" s="105"/>
      <c r="D897" s="105"/>
      <c r="E897" s="105"/>
      <c r="F897" s="105"/>
      <c r="G897" s="105"/>
      <c r="H897" s="105"/>
      <c r="I897" s="105"/>
      <c r="J897" s="105"/>
      <c r="K897" s="105"/>
    </row>
    <row r="898" spans="2:11" ht="15" thickBot="1">
      <c r="B898" s="105"/>
      <c r="C898" s="105"/>
      <c r="D898" s="105"/>
      <c r="E898" s="105"/>
      <c r="F898" s="105"/>
      <c r="G898" s="105"/>
      <c r="H898" s="105"/>
      <c r="I898" s="105"/>
      <c r="J898" s="105"/>
      <c r="K898" s="105"/>
    </row>
    <row r="899" spans="2:11" ht="15" thickBot="1">
      <c r="B899" s="105"/>
      <c r="C899" s="105"/>
      <c r="D899" s="105"/>
      <c r="E899" s="105"/>
      <c r="F899" s="105"/>
      <c r="G899" s="105"/>
      <c r="H899" s="105"/>
      <c r="I899" s="105"/>
      <c r="J899" s="105"/>
      <c r="K899" s="105"/>
    </row>
    <row r="900" spans="2:11" ht="15" thickBot="1">
      <c r="B900" s="105"/>
      <c r="C900" s="105"/>
      <c r="D900" s="105"/>
      <c r="E900" s="105"/>
      <c r="F900" s="105"/>
      <c r="G900" s="105"/>
      <c r="H900" s="105"/>
      <c r="I900" s="105"/>
      <c r="J900" s="105"/>
      <c r="K900" s="105"/>
    </row>
    <row r="901" spans="2:11" ht="15" thickBot="1">
      <c r="B901" s="105"/>
      <c r="C901" s="105"/>
      <c r="D901" s="105"/>
      <c r="E901" s="105"/>
      <c r="F901" s="105"/>
      <c r="G901" s="105"/>
      <c r="H901" s="105"/>
      <c r="I901" s="105"/>
      <c r="J901" s="105"/>
      <c r="K901" s="105"/>
    </row>
    <row r="902" spans="2:11" ht="15" thickBot="1">
      <c r="B902" s="105"/>
      <c r="C902" s="105"/>
      <c r="D902" s="105"/>
      <c r="E902" s="105"/>
      <c r="F902" s="105"/>
      <c r="G902" s="105"/>
      <c r="H902" s="105"/>
      <c r="I902" s="105"/>
      <c r="J902" s="105"/>
      <c r="K902" s="105"/>
    </row>
    <row r="903" spans="2:11" ht="15" thickBot="1">
      <c r="B903" s="105"/>
      <c r="C903" s="105"/>
      <c r="D903" s="105"/>
      <c r="E903" s="105"/>
      <c r="F903" s="105"/>
      <c r="G903" s="105"/>
      <c r="H903" s="105"/>
      <c r="I903" s="105"/>
      <c r="J903" s="105"/>
      <c r="K903" s="105"/>
    </row>
    <row r="904" spans="2:11" ht="15" thickBot="1">
      <c r="B904" s="105"/>
      <c r="C904" s="105"/>
      <c r="D904" s="105"/>
      <c r="E904" s="105"/>
      <c r="F904" s="105"/>
      <c r="G904" s="105"/>
      <c r="H904" s="105"/>
      <c r="I904" s="105"/>
      <c r="J904" s="105"/>
      <c r="K904" s="105"/>
    </row>
    <row r="905" spans="2:11" ht="15" thickBot="1">
      <c r="B905" s="105"/>
      <c r="C905" s="105"/>
      <c r="D905" s="105"/>
      <c r="E905" s="105"/>
      <c r="F905" s="105"/>
      <c r="G905" s="105"/>
      <c r="H905" s="105"/>
      <c r="I905" s="105"/>
      <c r="J905" s="105"/>
      <c r="K905" s="105"/>
    </row>
    <row r="906" spans="2:11" ht="15" thickBot="1">
      <c r="B906" s="105"/>
      <c r="C906" s="105"/>
      <c r="D906" s="105"/>
      <c r="E906" s="105"/>
      <c r="F906" s="105"/>
      <c r="G906" s="105"/>
      <c r="H906" s="105"/>
      <c r="I906" s="105"/>
      <c r="J906" s="105"/>
      <c r="K906" s="105"/>
    </row>
    <row r="907" spans="2:11" ht="15" thickBot="1">
      <c r="B907" s="105"/>
      <c r="C907" s="105"/>
      <c r="D907" s="105"/>
      <c r="E907" s="105"/>
      <c r="F907" s="105"/>
      <c r="G907" s="105"/>
      <c r="H907" s="105"/>
      <c r="I907" s="105"/>
      <c r="J907" s="105"/>
      <c r="K907" s="105"/>
    </row>
    <row r="908" spans="2:11" ht="15" thickBot="1">
      <c r="B908" s="105"/>
      <c r="C908" s="105"/>
      <c r="D908" s="105"/>
      <c r="E908" s="105"/>
      <c r="F908" s="105"/>
      <c r="G908" s="105"/>
      <c r="H908" s="105"/>
      <c r="I908" s="105"/>
      <c r="J908" s="105"/>
      <c r="K908" s="105"/>
    </row>
    <row r="909" spans="2:11" ht="15" thickBot="1">
      <c r="B909" s="105"/>
      <c r="C909" s="105"/>
      <c r="D909" s="105"/>
      <c r="E909" s="105"/>
      <c r="F909" s="105"/>
      <c r="G909" s="105"/>
      <c r="H909" s="105"/>
      <c r="I909" s="105"/>
      <c r="J909" s="105"/>
      <c r="K909" s="105"/>
    </row>
    <row r="910" spans="2:11" ht="15" thickBot="1">
      <c r="B910" s="105"/>
      <c r="C910" s="105"/>
      <c r="D910" s="105"/>
      <c r="E910" s="105"/>
      <c r="F910" s="105"/>
      <c r="G910" s="105"/>
      <c r="H910" s="105"/>
      <c r="I910" s="105"/>
      <c r="J910" s="105"/>
      <c r="K910" s="105"/>
    </row>
    <row r="911" spans="2:11" ht="15" thickBot="1">
      <c r="B911" s="105"/>
      <c r="C911" s="105"/>
      <c r="D911" s="105"/>
      <c r="E911" s="105"/>
      <c r="F911" s="105"/>
      <c r="G911" s="105"/>
      <c r="H911" s="105"/>
      <c r="I911" s="105"/>
      <c r="J911" s="105"/>
      <c r="K911" s="105"/>
    </row>
    <row r="912" spans="2:11" ht="15" thickBot="1">
      <c r="B912" s="105"/>
      <c r="C912" s="105"/>
      <c r="D912" s="105"/>
      <c r="E912" s="105"/>
      <c r="F912" s="105"/>
      <c r="G912" s="105"/>
      <c r="H912" s="105"/>
      <c r="I912" s="105"/>
      <c r="J912" s="105"/>
      <c r="K912" s="105"/>
    </row>
    <row r="913" spans="2:11" ht="15" thickBot="1">
      <c r="B913" s="105"/>
      <c r="C913" s="105"/>
      <c r="D913" s="105"/>
      <c r="E913" s="105"/>
      <c r="F913" s="105"/>
      <c r="G913" s="105"/>
      <c r="H913" s="105"/>
      <c r="I913" s="105"/>
      <c r="J913" s="105"/>
      <c r="K913" s="105"/>
    </row>
    <row r="914" spans="2:11" ht="15" thickBot="1">
      <c r="B914" s="105"/>
      <c r="C914" s="105"/>
      <c r="D914" s="105"/>
      <c r="E914" s="105"/>
      <c r="F914" s="105"/>
      <c r="G914" s="105"/>
      <c r="H914" s="105"/>
      <c r="I914" s="105"/>
      <c r="J914" s="105"/>
      <c r="K914" s="105"/>
    </row>
    <row r="915" spans="2:11" ht="15" thickBot="1">
      <c r="B915" s="105"/>
      <c r="C915" s="105"/>
      <c r="D915" s="105"/>
      <c r="E915" s="105"/>
      <c r="F915" s="105"/>
      <c r="G915" s="105"/>
      <c r="H915" s="105"/>
      <c r="I915" s="105"/>
      <c r="J915" s="105"/>
      <c r="K915" s="105"/>
    </row>
    <row r="916" spans="2:11" ht="15" thickBot="1">
      <c r="B916" s="105"/>
      <c r="C916" s="105"/>
      <c r="D916" s="105"/>
      <c r="E916" s="105"/>
      <c r="F916" s="105"/>
      <c r="G916" s="105"/>
      <c r="H916" s="105"/>
      <c r="I916" s="105"/>
      <c r="J916" s="105"/>
      <c r="K916" s="105"/>
    </row>
    <row r="917" spans="2:11" ht="15" thickBot="1">
      <c r="B917" s="105"/>
      <c r="C917" s="105"/>
      <c r="D917" s="105"/>
      <c r="E917" s="105"/>
      <c r="F917" s="105"/>
      <c r="G917" s="105"/>
      <c r="H917" s="105"/>
      <c r="I917" s="105"/>
      <c r="J917" s="105"/>
      <c r="K917" s="105"/>
    </row>
    <row r="918" spans="2:11" ht="15" thickBot="1">
      <c r="B918" s="105"/>
      <c r="C918" s="105"/>
      <c r="D918" s="105"/>
      <c r="E918" s="105"/>
      <c r="F918" s="105"/>
      <c r="G918" s="105"/>
      <c r="H918" s="105"/>
      <c r="I918" s="105"/>
      <c r="J918" s="105"/>
      <c r="K918" s="105"/>
    </row>
    <row r="919" spans="2:11" ht="15" thickBot="1">
      <c r="B919" s="105"/>
      <c r="C919" s="105"/>
      <c r="D919" s="105"/>
      <c r="E919" s="105"/>
      <c r="F919" s="105"/>
      <c r="G919" s="105"/>
      <c r="H919" s="105"/>
      <c r="I919" s="105"/>
      <c r="J919" s="105"/>
      <c r="K919" s="105"/>
    </row>
    <row r="920" spans="2:11" ht="15" thickBot="1">
      <c r="B920" s="105"/>
      <c r="C920" s="105"/>
      <c r="D920" s="105"/>
      <c r="E920" s="105"/>
      <c r="F920" s="105"/>
      <c r="G920" s="105"/>
      <c r="H920" s="105"/>
      <c r="I920" s="105"/>
      <c r="J920" s="105"/>
      <c r="K920" s="105"/>
    </row>
    <row r="921" spans="2:11" ht="15" thickBot="1">
      <c r="B921" s="105"/>
      <c r="C921" s="105"/>
      <c r="D921" s="105"/>
      <c r="E921" s="105"/>
      <c r="F921" s="105"/>
      <c r="G921" s="105"/>
      <c r="H921" s="105"/>
      <c r="I921" s="105"/>
      <c r="J921" s="105"/>
      <c r="K921" s="105"/>
    </row>
    <row r="922" spans="2:11" ht="15" thickBot="1">
      <c r="B922" s="105"/>
      <c r="C922" s="105"/>
      <c r="D922" s="105"/>
      <c r="E922" s="105"/>
      <c r="F922" s="105"/>
      <c r="G922" s="105"/>
      <c r="H922" s="105"/>
      <c r="I922" s="105"/>
      <c r="J922" s="105"/>
      <c r="K922" s="105"/>
    </row>
    <row r="923" spans="2:11" ht="15" thickBot="1">
      <c r="B923" s="105"/>
      <c r="C923" s="105"/>
      <c r="D923" s="105"/>
      <c r="E923" s="105"/>
      <c r="F923" s="105"/>
      <c r="G923" s="105"/>
      <c r="H923" s="105"/>
      <c r="I923" s="105"/>
      <c r="J923" s="105"/>
      <c r="K923" s="105"/>
    </row>
    <row r="924" spans="2:11" ht="15" thickBot="1">
      <c r="B924" s="105"/>
      <c r="C924" s="105"/>
      <c r="D924" s="105"/>
      <c r="E924" s="105"/>
      <c r="F924" s="105"/>
      <c r="G924" s="105"/>
      <c r="H924" s="105"/>
      <c r="I924" s="105"/>
      <c r="J924" s="105"/>
      <c r="K924" s="105"/>
    </row>
    <row r="925" spans="2:11" ht="15" thickBot="1">
      <c r="B925" s="105"/>
      <c r="C925" s="105"/>
      <c r="D925" s="105"/>
      <c r="E925" s="105"/>
      <c r="F925" s="105"/>
      <c r="G925" s="105"/>
      <c r="H925" s="105"/>
      <c r="I925" s="105"/>
      <c r="J925" s="105"/>
      <c r="K925" s="105"/>
    </row>
    <row r="926" spans="2:11" ht="15" thickBot="1">
      <c r="B926" s="105"/>
      <c r="C926" s="105"/>
      <c r="D926" s="105"/>
      <c r="E926" s="105"/>
      <c r="F926" s="105"/>
      <c r="G926" s="105"/>
      <c r="H926" s="105"/>
      <c r="I926" s="105"/>
      <c r="J926" s="105"/>
      <c r="K926" s="105"/>
    </row>
    <row r="927" spans="2:11" ht="15" thickBot="1">
      <c r="B927" s="105"/>
      <c r="C927" s="105"/>
      <c r="D927" s="105"/>
      <c r="E927" s="105"/>
      <c r="F927" s="105"/>
      <c r="G927" s="105"/>
      <c r="H927" s="105"/>
      <c r="I927" s="105"/>
      <c r="J927" s="105"/>
      <c r="K927" s="105"/>
    </row>
    <row r="928" spans="2:11" ht="15" thickBot="1">
      <c r="B928" s="105"/>
      <c r="C928" s="105"/>
      <c r="D928" s="105"/>
      <c r="E928" s="105"/>
      <c r="F928" s="105"/>
      <c r="G928" s="105"/>
      <c r="H928" s="105"/>
      <c r="I928" s="105"/>
      <c r="J928" s="105"/>
      <c r="K928" s="105"/>
    </row>
    <row r="929" spans="2:11" ht="15" thickBot="1">
      <c r="B929" s="105"/>
      <c r="C929" s="105"/>
      <c r="D929" s="105"/>
      <c r="E929" s="105"/>
      <c r="F929" s="105"/>
      <c r="G929" s="105"/>
      <c r="H929" s="105"/>
      <c r="I929" s="105"/>
      <c r="J929" s="105"/>
      <c r="K929" s="105"/>
    </row>
    <row r="930" spans="2:11" ht="15" thickBot="1">
      <c r="B930" s="105"/>
      <c r="C930" s="105"/>
      <c r="D930" s="105"/>
      <c r="E930" s="105"/>
      <c r="F930" s="105"/>
      <c r="G930" s="105"/>
      <c r="H930" s="105"/>
      <c r="I930" s="105"/>
      <c r="J930" s="105"/>
      <c r="K930" s="105"/>
    </row>
    <row r="931" spans="2:11" ht="15" thickBot="1">
      <c r="B931" s="105"/>
      <c r="C931" s="105"/>
      <c r="D931" s="105"/>
      <c r="E931" s="105"/>
      <c r="F931" s="105"/>
      <c r="G931" s="105"/>
      <c r="H931" s="105"/>
      <c r="I931" s="105"/>
      <c r="J931" s="105"/>
      <c r="K931" s="105"/>
    </row>
    <row r="932" spans="2:11" ht="15" thickBot="1">
      <c r="B932" s="105"/>
      <c r="C932" s="105"/>
      <c r="D932" s="105"/>
      <c r="E932" s="105"/>
      <c r="F932" s="105"/>
      <c r="G932" s="105"/>
      <c r="H932" s="105"/>
      <c r="I932" s="105"/>
      <c r="J932" s="105"/>
      <c r="K932" s="105"/>
    </row>
    <row r="933" spans="2:11" ht="15" thickBot="1">
      <c r="B933" s="105"/>
      <c r="C933" s="105"/>
      <c r="D933" s="105"/>
      <c r="E933" s="105"/>
      <c r="F933" s="105"/>
      <c r="G933" s="105"/>
      <c r="H933" s="105"/>
      <c r="I933" s="105"/>
      <c r="J933" s="105"/>
      <c r="K933" s="105"/>
    </row>
    <row r="934" spans="2:11" ht="15" thickBot="1">
      <c r="B934" s="105"/>
      <c r="C934" s="105"/>
      <c r="D934" s="105"/>
      <c r="E934" s="105"/>
      <c r="F934" s="105"/>
      <c r="G934" s="105"/>
      <c r="H934" s="105"/>
      <c r="I934" s="105"/>
      <c r="J934" s="105"/>
      <c r="K934" s="105"/>
    </row>
    <row r="935" spans="2:11" ht="15" thickBot="1">
      <c r="B935" s="105"/>
      <c r="C935" s="105"/>
      <c r="D935" s="105"/>
      <c r="E935" s="105"/>
      <c r="F935" s="105"/>
      <c r="G935" s="105"/>
      <c r="H935" s="105"/>
      <c r="I935" s="105"/>
      <c r="J935" s="105"/>
      <c r="K935" s="105"/>
    </row>
    <row r="936" spans="2:11" ht="15" thickBot="1">
      <c r="B936" s="105"/>
      <c r="C936" s="105"/>
      <c r="D936" s="105"/>
      <c r="E936" s="105"/>
      <c r="F936" s="105"/>
      <c r="G936" s="105"/>
      <c r="H936" s="105"/>
      <c r="I936" s="105"/>
      <c r="J936" s="105"/>
      <c r="K936" s="105"/>
    </row>
    <row r="937" spans="2:11" ht="15" thickBot="1">
      <c r="B937" s="105"/>
      <c r="C937" s="105"/>
      <c r="D937" s="105"/>
      <c r="E937" s="105"/>
      <c r="F937" s="105"/>
      <c r="G937" s="105"/>
      <c r="H937" s="105"/>
      <c r="I937" s="105"/>
      <c r="J937" s="105"/>
      <c r="K937" s="105"/>
    </row>
    <row r="938" spans="2:11" ht="15" thickBot="1">
      <c r="B938" s="105"/>
      <c r="C938" s="105"/>
      <c r="D938" s="105"/>
      <c r="E938" s="105"/>
      <c r="F938" s="105"/>
      <c r="G938" s="105"/>
      <c r="H938" s="105"/>
      <c r="I938" s="105"/>
      <c r="J938" s="105"/>
      <c r="K938" s="105"/>
    </row>
    <row r="939" spans="2:11" ht="15" thickBot="1">
      <c r="B939" s="105"/>
      <c r="C939" s="105"/>
      <c r="D939" s="105"/>
      <c r="E939" s="105"/>
      <c r="F939" s="105"/>
      <c r="G939" s="105"/>
      <c r="H939" s="105"/>
      <c r="I939" s="105"/>
      <c r="J939" s="105"/>
      <c r="K939" s="105"/>
    </row>
    <row r="940" spans="2:11" ht="15" thickBot="1">
      <c r="B940" s="105"/>
      <c r="C940" s="105"/>
      <c r="D940" s="105"/>
      <c r="E940" s="105"/>
      <c r="F940" s="105"/>
      <c r="G940" s="105"/>
      <c r="H940" s="105"/>
      <c r="I940" s="105"/>
      <c r="J940" s="105"/>
      <c r="K940" s="105"/>
    </row>
    <row r="941" spans="2:11" ht="15" thickBot="1">
      <c r="B941" s="105"/>
      <c r="C941" s="105"/>
      <c r="D941" s="105"/>
      <c r="E941" s="105"/>
      <c r="F941" s="105"/>
      <c r="G941" s="105"/>
      <c r="H941" s="105"/>
      <c r="I941" s="105"/>
      <c r="J941" s="105"/>
      <c r="K941" s="105"/>
    </row>
    <row r="942" spans="2:11" ht="15" thickBot="1">
      <c r="B942" s="105"/>
      <c r="C942" s="105"/>
      <c r="D942" s="105"/>
      <c r="E942" s="105"/>
      <c r="F942" s="105"/>
      <c r="G942" s="105"/>
      <c r="H942" s="105"/>
      <c r="I942" s="105"/>
      <c r="J942" s="105"/>
      <c r="K942" s="105"/>
    </row>
    <row r="943" spans="2:11" ht="15" thickBot="1">
      <c r="B943" s="105"/>
      <c r="C943" s="105"/>
      <c r="D943" s="105"/>
      <c r="E943" s="105"/>
      <c r="F943" s="105"/>
      <c r="G943" s="105"/>
      <c r="H943" s="105"/>
      <c r="I943" s="105"/>
      <c r="J943" s="105"/>
      <c r="K943" s="105"/>
    </row>
    <row r="944" spans="2:11" ht="15" thickBot="1">
      <c r="B944" s="105"/>
      <c r="C944" s="105"/>
      <c r="D944" s="105"/>
      <c r="E944" s="105"/>
      <c r="F944" s="105"/>
      <c r="G944" s="105"/>
      <c r="H944" s="105"/>
      <c r="I944" s="105"/>
      <c r="J944" s="105"/>
      <c r="K944" s="105"/>
    </row>
    <row r="945" spans="2:11" ht="15" thickBot="1">
      <c r="B945" s="105"/>
      <c r="C945" s="105"/>
      <c r="D945" s="105"/>
      <c r="E945" s="105"/>
      <c r="F945" s="105"/>
      <c r="G945" s="105"/>
      <c r="H945" s="105"/>
      <c r="I945" s="105"/>
      <c r="J945" s="105"/>
      <c r="K945" s="105"/>
    </row>
    <row r="946" spans="2:11" ht="15" thickBot="1">
      <c r="B946" s="105"/>
      <c r="C946" s="105"/>
      <c r="D946" s="105"/>
      <c r="E946" s="105"/>
      <c r="F946" s="105"/>
      <c r="G946" s="105"/>
      <c r="H946" s="105"/>
      <c r="I946" s="105"/>
      <c r="J946" s="105"/>
      <c r="K946" s="105"/>
    </row>
    <row r="947" spans="2:11" ht="15" thickBot="1">
      <c r="B947" s="105"/>
      <c r="C947" s="105"/>
      <c r="D947" s="105"/>
      <c r="E947" s="105"/>
      <c r="F947" s="105"/>
      <c r="G947" s="105"/>
      <c r="H947" s="105"/>
      <c r="I947" s="105"/>
      <c r="J947" s="105"/>
      <c r="K947" s="105"/>
    </row>
    <row r="948" spans="2:11" ht="15" thickBot="1">
      <c r="B948" s="105"/>
      <c r="C948" s="105"/>
      <c r="D948" s="105"/>
      <c r="E948" s="105"/>
      <c r="F948" s="105"/>
      <c r="G948" s="105"/>
      <c r="H948" s="105"/>
      <c r="I948" s="105"/>
      <c r="J948" s="105"/>
      <c r="K948" s="105"/>
    </row>
    <row r="949" spans="2:11" ht="15" thickBot="1">
      <c r="B949" s="105"/>
      <c r="C949" s="105"/>
      <c r="D949" s="105"/>
      <c r="E949" s="105"/>
      <c r="F949" s="105"/>
      <c r="G949" s="105"/>
      <c r="H949" s="105"/>
      <c r="I949" s="105"/>
      <c r="J949" s="105"/>
      <c r="K949" s="105"/>
    </row>
    <row r="950" spans="2:11" ht="15" thickBot="1">
      <c r="B950" s="105"/>
      <c r="C950" s="105"/>
      <c r="D950" s="105"/>
      <c r="E950" s="105"/>
      <c r="F950" s="105"/>
      <c r="G950" s="105"/>
      <c r="H950" s="105"/>
      <c r="I950" s="105"/>
      <c r="J950" s="105"/>
      <c r="K950" s="105"/>
    </row>
    <row r="951" spans="2:11" ht="15" thickBot="1">
      <c r="B951" s="105"/>
      <c r="C951" s="105"/>
      <c r="D951" s="105"/>
      <c r="E951" s="105"/>
      <c r="F951" s="105"/>
      <c r="G951" s="105"/>
      <c r="H951" s="105"/>
      <c r="I951" s="105"/>
      <c r="J951" s="105"/>
      <c r="K951" s="105"/>
    </row>
    <row r="952" spans="2:11" ht="15" thickBot="1">
      <c r="B952" s="105"/>
      <c r="C952" s="105"/>
      <c r="D952" s="105"/>
      <c r="E952" s="105"/>
      <c r="F952" s="105"/>
      <c r="G952" s="105"/>
      <c r="H952" s="105"/>
      <c r="I952" s="105"/>
      <c r="J952" s="105"/>
      <c r="K952" s="105"/>
    </row>
    <row r="953" spans="2:11" ht="15" thickBot="1">
      <c r="B953" s="105"/>
      <c r="C953" s="105"/>
      <c r="D953" s="105"/>
      <c r="E953" s="105"/>
      <c r="F953" s="105"/>
      <c r="G953" s="105"/>
      <c r="H953" s="105"/>
      <c r="I953" s="105"/>
      <c r="J953" s="105"/>
      <c r="K953" s="105"/>
    </row>
    <row r="954" spans="2:11" ht="15" thickBot="1">
      <c r="B954" s="105"/>
      <c r="C954" s="105"/>
      <c r="D954" s="105"/>
      <c r="E954" s="105"/>
      <c r="F954" s="105"/>
      <c r="G954" s="105"/>
      <c r="H954" s="105"/>
      <c r="I954" s="105"/>
      <c r="J954" s="105"/>
      <c r="K954" s="105"/>
    </row>
    <row r="955" spans="2:11" ht="15" thickBot="1">
      <c r="B955" s="105"/>
      <c r="C955" s="105"/>
      <c r="D955" s="105"/>
      <c r="E955" s="105"/>
      <c r="F955" s="105"/>
      <c r="G955" s="105"/>
      <c r="H955" s="105"/>
      <c r="I955" s="105"/>
      <c r="J955" s="105"/>
      <c r="K955" s="105"/>
    </row>
    <row r="956" spans="2:11" ht="15" thickBot="1">
      <c r="B956" s="105"/>
      <c r="C956" s="105"/>
      <c r="D956" s="105"/>
      <c r="E956" s="105"/>
      <c r="F956" s="105"/>
      <c r="G956" s="105"/>
      <c r="H956" s="105"/>
      <c r="I956" s="105"/>
      <c r="J956" s="105"/>
      <c r="K956" s="105"/>
    </row>
    <row r="957" spans="2:11" ht="15" thickBot="1">
      <c r="B957" s="105"/>
      <c r="C957" s="105"/>
      <c r="D957" s="105"/>
      <c r="E957" s="105"/>
      <c r="F957" s="105"/>
      <c r="G957" s="105"/>
      <c r="H957" s="105"/>
      <c r="I957" s="105"/>
      <c r="J957" s="105"/>
      <c r="K957" s="105"/>
    </row>
    <row r="958" spans="2:11" ht="15" thickBot="1">
      <c r="B958" s="105"/>
      <c r="C958" s="105"/>
      <c r="D958" s="105"/>
      <c r="E958" s="105"/>
      <c r="F958" s="105"/>
      <c r="G958" s="105"/>
      <c r="H958" s="105"/>
      <c r="I958" s="105"/>
      <c r="J958" s="105"/>
      <c r="K958" s="105"/>
    </row>
    <row r="959" spans="2:11" ht="15" thickBot="1">
      <c r="B959" s="105"/>
      <c r="C959" s="105"/>
      <c r="D959" s="105"/>
      <c r="E959" s="105"/>
      <c r="F959" s="105"/>
      <c r="G959" s="105"/>
      <c r="H959" s="105"/>
      <c r="I959" s="105"/>
      <c r="J959" s="105"/>
      <c r="K959" s="105"/>
    </row>
    <row r="960" spans="2:11" ht="15" thickBot="1">
      <c r="B960" s="105"/>
      <c r="C960" s="105"/>
      <c r="D960" s="105"/>
      <c r="E960" s="105"/>
      <c r="F960" s="105"/>
      <c r="G960" s="105"/>
      <c r="H960" s="105"/>
      <c r="I960" s="105"/>
      <c r="J960" s="105"/>
      <c r="K960" s="105"/>
    </row>
    <row r="961" spans="2:11" ht="15" thickBot="1">
      <c r="B961" s="105"/>
      <c r="C961" s="105"/>
      <c r="D961" s="105"/>
      <c r="E961" s="105"/>
      <c r="F961" s="105"/>
      <c r="G961" s="105"/>
      <c r="H961" s="105"/>
      <c r="I961" s="105"/>
      <c r="J961" s="105"/>
      <c r="K961" s="105"/>
    </row>
    <row r="962" spans="2:11" ht="15" thickBot="1">
      <c r="B962" s="105"/>
      <c r="C962" s="105"/>
      <c r="D962" s="105"/>
      <c r="E962" s="105"/>
      <c r="F962" s="105"/>
      <c r="G962" s="105"/>
      <c r="H962" s="105"/>
      <c r="I962" s="105"/>
      <c r="J962" s="105"/>
      <c r="K962" s="105"/>
    </row>
    <row r="963" spans="2:11" ht="15" thickBot="1">
      <c r="B963" s="105"/>
      <c r="C963" s="105"/>
      <c r="D963" s="105"/>
      <c r="E963" s="105"/>
      <c r="F963" s="105"/>
      <c r="G963" s="105"/>
      <c r="H963" s="105"/>
      <c r="I963" s="105"/>
      <c r="J963" s="105"/>
      <c r="K963" s="105"/>
    </row>
    <row r="964" spans="2:11" ht="15" thickBot="1">
      <c r="B964" s="105"/>
      <c r="C964" s="105"/>
      <c r="D964" s="105"/>
      <c r="E964" s="105"/>
      <c r="F964" s="105"/>
      <c r="G964" s="105"/>
      <c r="H964" s="105"/>
      <c r="I964" s="105"/>
      <c r="J964" s="105"/>
      <c r="K964" s="105"/>
    </row>
    <row r="965" spans="2:11" ht="15" thickBot="1">
      <c r="B965" s="105"/>
      <c r="C965" s="105"/>
      <c r="D965" s="105"/>
      <c r="E965" s="105"/>
      <c r="F965" s="105"/>
      <c r="G965" s="105"/>
      <c r="H965" s="105"/>
      <c r="I965" s="105"/>
      <c r="J965" s="105"/>
      <c r="K965" s="105"/>
    </row>
    <row r="966" spans="2:11" ht="15" thickBot="1">
      <c r="B966" s="105"/>
      <c r="C966" s="105"/>
      <c r="D966" s="105"/>
      <c r="E966" s="105"/>
      <c r="F966" s="105"/>
      <c r="G966" s="105"/>
      <c r="H966" s="105"/>
      <c r="I966" s="105"/>
      <c r="J966" s="105"/>
      <c r="K966" s="105"/>
    </row>
    <row r="967" spans="2:11" ht="15" thickBot="1">
      <c r="B967" s="105"/>
      <c r="C967" s="105"/>
      <c r="D967" s="105"/>
      <c r="E967" s="105"/>
      <c r="F967" s="105"/>
      <c r="G967" s="105"/>
      <c r="H967" s="105"/>
      <c r="I967" s="105"/>
      <c r="J967" s="105"/>
      <c r="K967" s="105"/>
    </row>
    <row r="968" spans="2:11" ht="15" thickBot="1">
      <c r="B968" s="105"/>
      <c r="C968" s="105"/>
      <c r="D968" s="105"/>
      <c r="E968" s="105"/>
      <c r="F968" s="105"/>
      <c r="G968" s="105"/>
      <c r="H968" s="105"/>
      <c r="I968" s="105"/>
      <c r="J968" s="105"/>
      <c r="K968" s="105"/>
    </row>
    <row r="969" spans="2:11" ht="15" thickBot="1">
      <c r="B969" s="105"/>
      <c r="C969" s="105"/>
      <c r="D969" s="105"/>
      <c r="E969" s="105"/>
      <c r="F969" s="105"/>
      <c r="G969" s="105"/>
      <c r="H969" s="105"/>
      <c r="I969" s="105"/>
      <c r="J969" s="105"/>
      <c r="K969" s="105"/>
    </row>
    <row r="970" spans="2:11" ht="15" thickBot="1">
      <c r="B970" s="105"/>
      <c r="C970" s="105"/>
      <c r="D970" s="105"/>
      <c r="E970" s="105"/>
      <c r="F970" s="105"/>
      <c r="G970" s="105"/>
      <c r="H970" s="105"/>
      <c r="I970" s="105"/>
      <c r="J970" s="105"/>
      <c r="K970" s="105"/>
    </row>
    <row r="971" spans="2:11" ht="15" thickBot="1">
      <c r="B971" s="105"/>
      <c r="C971" s="105"/>
      <c r="D971" s="105"/>
      <c r="E971" s="105"/>
      <c r="F971" s="105"/>
      <c r="G971" s="105"/>
      <c r="H971" s="105"/>
      <c r="I971" s="105"/>
      <c r="J971" s="105"/>
      <c r="K971" s="105"/>
    </row>
    <row r="972" spans="2:11" ht="15" thickBot="1">
      <c r="B972" s="105"/>
      <c r="C972" s="105"/>
      <c r="D972" s="105"/>
      <c r="E972" s="105"/>
      <c r="F972" s="105"/>
      <c r="G972" s="105"/>
      <c r="H972" s="105"/>
      <c r="I972" s="105"/>
      <c r="J972" s="105"/>
      <c r="K972" s="105"/>
    </row>
    <row r="973" spans="2:11" ht="15" thickBot="1">
      <c r="B973" s="105"/>
      <c r="C973" s="105"/>
      <c r="D973" s="105"/>
      <c r="E973" s="105"/>
      <c r="F973" s="105"/>
      <c r="G973" s="105"/>
      <c r="H973" s="105"/>
      <c r="I973" s="105"/>
      <c r="J973" s="105"/>
      <c r="K973" s="105"/>
    </row>
    <row r="974" spans="2:11" ht="15" thickBot="1">
      <c r="B974" s="105"/>
      <c r="C974" s="105"/>
      <c r="D974" s="105"/>
      <c r="E974" s="105"/>
      <c r="F974" s="105"/>
      <c r="G974" s="105"/>
      <c r="H974" s="105"/>
      <c r="I974" s="105"/>
      <c r="J974" s="105"/>
      <c r="K974" s="105"/>
    </row>
    <row r="975" spans="2:11" ht="15" thickBot="1">
      <c r="B975" s="105"/>
      <c r="C975" s="105"/>
      <c r="D975" s="105"/>
      <c r="E975" s="105"/>
      <c r="F975" s="105"/>
      <c r="G975" s="105"/>
      <c r="H975" s="105"/>
      <c r="I975" s="105"/>
      <c r="J975" s="105"/>
      <c r="K975" s="105"/>
    </row>
    <row r="976" spans="2:11" ht="15" thickBot="1">
      <c r="B976" s="105"/>
      <c r="C976" s="105"/>
      <c r="D976" s="105"/>
      <c r="E976" s="105"/>
      <c r="F976" s="105"/>
      <c r="G976" s="105"/>
      <c r="H976" s="105"/>
      <c r="I976" s="105"/>
      <c r="J976" s="105"/>
      <c r="K976" s="105"/>
    </row>
    <row r="977" spans="2:11" ht="15" thickBot="1">
      <c r="B977" s="105"/>
      <c r="C977" s="105"/>
      <c r="D977" s="105"/>
      <c r="E977" s="105"/>
      <c r="F977" s="105"/>
      <c r="G977" s="105"/>
      <c r="H977" s="105"/>
      <c r="I977" s="105"/>
      <c r="J977" s="105"/>
      <c r="K977" s="105"/>
    </row>
    <row r="978" spans="2:11" ht="15" thickBot="1">
      <c r="B978" s="105"/>
      <c r="C978" s="105"/>
      <c r="D978" s="105"/>
      <c r="E978" s="105"/>
      <c r="F978" s="105"/>
      <c r="G978" s="105"/>
      <c r="H978" s="105"/>
      <c r="I978" s="105"/>
      <c r="J978" s="105"/>
      <c r="K978" s="105"/>
    </row>
    <row r="979" spans="2:11" ht="15" thickBot="1">
      <c r="B979" s="105"/>
      <c r="C979" s="105"/>
      <c r="D979" s="105"/>
      <c r="E979" s="105"/>
      <c r="F979" s="105"/>
      <c r="G979" s="105"/>
      <c r="H979" s="105"/>
      <c r="I979" s="105"/>
      <c r="J979" s="105"/>
      <c r="K979" s="105"/>
    </row>
    <row r="980" spans="2:11" ht="15" thickBot="1">
      <c r="B980" s="105"/>
      <c r="C980" s="105"/>
      <c r="D980" s="105"/>
      <c r="E980" s="105"/>
      <c r="F980" s="105"/>
      <c r="G980" s="105"/>
      <c r="H980" s="105"/>
      <c r="I980" s="105"/>
      <c r="J980" s="105"/>
      <c r="K980" s="105"/>
    </row>
    <row r="981" spans="2:11" ht="15" thickBot="1">
      <c r="B981" s="105"/>
      <c r="C981" s="105"/>
      <c r="D981" s="105"/>
      <c r="E981" s="105"/>
      <c r="F981" s="105"/>
      <c r="G981" s="105"/>
      <c r="H981" s="105"/>
      <c r="I981" s="105"/>
      <c r="J981" s="105"/>
      <c r="K981" s="105"/>
    </row>
    <row r="982" spans="2:11" ht="15" thickBot="1">
      <c r="B982" s="105"/>
      <c r="C982" s="105"/>
      <c r="D982" s="105"/>
      <c r="E982" s="105"/>
      <c r="F982" s="105"/>
      <c r="G982" s="105"/>
      <c r="H982" s="105"/>
      <c r="I982" s="105"/>
      <c r="J982" s="105"/>
      <c r="K982" s="105"/>
    </row>
    <row r="983" spans="2:11" ht="15" thickBot="1">
      <c r="B983" s="105"/>
      <c r="C983" s="105"/>
      <c r="D983" s="105"/>
      <c r="E983" s="105"/>
      <c r="F983" s="105"/>
      <c r="G983" s="105"/>
      <c r="H983" s="105"/>
      <c r="I983" s="105"/>
      <c r="J983" s="105"/>
      <c r="K983" s="105"/>
    </row>
    <row r="984" spans="2:11" ht="15" thickBot="1">
      <c r="B984" s="105"/>
      <c r="C984" s="105"/>
      <c r="D984" s="105"/>
      <c r="E984" s="105"/>
      <c r="F984" s="105"/>
      <c r="G984" s="105"/>
      <c r="H984" s="105"/>
      <c r="I984" s="105"/>
      <c r="J984" s="105"/>
      <c r="K984" s="105"/>
    </row>
    <row r="985" spans="2:11" ht="15" thickBot="1">
      <c r="B985" s="105"/>
      <c r="C985" s="105"/>
      <c r="D985" s="105"/>
      <c r="E985" s="105"/>
      <c r="F985" s="105"/>
      <c r="G985" s="105"/>
      <c r="H985" s="105"/>
      <c r="I985" s="105"/>
      <c r="J985" s="105"/>
      <c r="K985" s="105"/>
    </row>
    <row r="986" spans="2:11" ht="15" thickBot="1">
      <c r="B986" s="105"/>
      <c r="C986" s="105"/>
      <c r="D986" s="105"/>
      <c r="E986" s="105"/>
      <c r="F986" s="105"/>
      <c r="G986" s="105"/>
      <c r="H986" s="105"/>
      <c r="I986" s="105"/>
      <c r="J986" s="105"/>
      <c r="K986" s="105"/>
    </row>
    <row r="987" spans="2:11" ht="15" thickBot="1">
      <c r="B987" s="105"/>
      <c r="C987" s="105"/>
      <c r="D987" s="105"/>
      <c r="E987" s="105"/>
      <c r="F987" s="105"/>
      <c r="G987" s="105"/>
      <c r="H987" s="105"/>
      <c r="I987" s="105"/>
      <c r="J987" s="105"/>
      <c r="K987" s="105"/>
    </row>
    <row r="988" spans="2:11" ht="15" thickBot="1">
      <c r="B988" s="105"/>
      <c r="C988" s="105"/>
      <c r="D988" s="105"/>
      <c r="E988" s="105"/>
      <c r="F988" s="105"/>
      <c r="G988" s="105"/>
      <c r="H988" s="105"/>
      <c r="I988" s="105"/>
      <c r="J988" s="105"/>
      <c r="K988" s="105"/>
    </row>
    <row r="989" spans="2:11" ht="15" thickBot="1">
      <c r="B989" s="105"/>
      <c r="C989" s="105"/>
      <c r="D989" s="105"/>
      <c r="E989" s="105"/>
      <c r="F989" s="105"/>
      <c r="G989" s="105"/>
      <c r="H989" s="105"/>
      <c r="I989" s="105"/>
      <c r="J989" s="105"/>
      <c r="K989" s="105"/>
    </row>
    <row r="990" spans="2:11" ht="15" thickBot="1">
      <c r="B990" s="105"/>
      <c r="C990" s="105"/>
      <c r="D990" s="105"/>
      <c r="E990" s="105"/>
      <c r="F990" s="105"/>
      <c r="G990" s="105"/>
      <c r="H990" s="105"/>
      <c r="I990" s="105"/>
      <c r="J990" s="105"/>
      <c r="K990" s="105"/>
    </row>
    <row r="991" spans="2:11" ht="15" thickBot="1">
      <c r="B991" s="105"/>
      <c r="C991" s="105"/>
      <c r="D991" s="105"/>
      <c r="E991" s="105"/>
      <c r="F991" s="105"/>
      <c r="G991" s="105"/>
      <c r="H991" s="105"/>
      <c r="I991" s="105"/>
      <c r="J991" s="105"/>
      <c r="K991" s="105"/>
    </row>
    <row r="992" spans="2:11" ht="15" thickBot="1">
      <c r="B992" s="105"/>
      <c r="C992" s="105"/>
      <c r="D992" s="105"/>
      <c r="E992" s="105"/>
      <c r="F992" s="105"/>
      <c r="G992" s="105"/>
      <c r="H992" s="105"/>
      <c r="I992" s="105"/>
      <c r="J992" s="105"/>
      <c r="K992" s="105"/>
    </row>
    <row r="993" spans="2:11" ht="15" thickBot="1">
      <c r="B993" s="105"/>
      <c r="C993" s="105"/>
      <c r="D993" s="105"/>
      <c r="E993" s="105"/>
      <c r="F993" s="105"/>
      <c r="G993" s="105"/>
      <c r="H993" s="105"/>
      <c r="I993" s="105"/>
      <c r="J993" s="105"/>
      <c r="K993" s="105"/>
    </row>
    <row r="994" spans="2:11" ht="15" thickBot="1">
      <c r="B994" s="105"/>
      <c r="C994" s="105"/>
      <c r="D994" s="105"/>
      <c r="E994" s="105"/>
      <c r="F994" s="105"/>
      <c r="G994" s="105"/>
      <c r="H994" s="105"/>
      <c r="I994" s="105"/>
      <c r="J994" s="105"/>
      <c r="K994" s="105"/>
    </row>
    <row r="995" spans="2:11" ht="15" thickBot="1">
      <c r="B995" s="105"/>
      <c r="C995" s="105"/>
      <c r="D995" s="105"/>
      <c r="E995" s="105"/>
      <c r="F995" s="105"/>
      <c r="G995" s="105"/>
      <c r="H995" s="105"/>
      <c r="I995" s="105"/>
      <c r="J995" s="105"/>
      <c r="K995" s="105"/>
    </row>
    <row r="996" spans="2:11" ht="15" thickBot="1">
      <c r="B996" s="105"/>
      <c r="C996" s="105"/>
      <c r="D996" s="105"/>
      <c r="E996" s="105"/>
      <c r="F996" s="105"/>
      <c r="G996" s="105"/>
      <c r="H996" s="105"/>
      <c r="I996" s="105"/>
      <c r="J996" s="105"/>
      <c r="K996" s="105"/>
    </row>
    <row r="997" spans="2:11" ht="15" thickBot="1">
      <c r="B997" s="105"/>
      <c r="C997" s="105"/>
      <c r="D997" s="105"/>
      <c r="E997" s="105"/>
      <c r="F997" s="105"/>
      <c r="G997" s="105"/>
      <c r="H997" s="105"/>
      <c r="I997" s="105"/>
      <c r="J997" s="105"/>
      <c r="K997" s="105"/>
    </row>
    <row r="998" spans="2:11" ht="15" thickBot="1">
      <c r="B998" s="105"/>
      <c r="C998" s="105"/>
      <c r="D998" s="105"/>
      <c r="E998" s="105"/>
      <c r="F998" s="105"/>
      <c r="G998" s="105"/>
      <c r="H998" s="105"/>
      <c r="I998" s="105"/>
      <c r="J998" s="105"/>
      <c r="K998" s="105"/>
    </row>
    <row r="999" spans="2:11" ht="15" thickBot="1">
      <c r="B999" s="105"/>
      <c r="C999" s="105"/>
      <c r="D999" s="105"/>
      <c r="E999" s="105"/>
      <c r="F999" s="105"/>
      <c r="G999" s="105"/>
      <c r="H999" s="105"/>
      <c r="I999" s="105"/>
      <c r="J999" s="105"/>
      <c r="K999" s="105"/>
    </row>
    <row r="1000" spans="2:11" ht="15" thickBot="1">
      <c r="B1000" s="105"/>
      <c r="C1000" s="105"/>
      <c r="D1000" s="105"/>
      <c r="E1000" s="105"/>
      <c r="F1000" s="105"/>
      <c r="G1000" s="105"/>
      <c r="H1000" s="105"/>
      <c r="I1000" s="105"/>
      <c r="J1000" s="105"/>
      <c r="K1000" s="105"/>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Hoja11"/>
  <dimension ref="A1:N1000"/>
  <sheetViews>
    <sheetView workbookViewId="0">
      <selection activeCell="C5" sqref="C5"/>
    </sheetView>
  </sheetViews>
  <sheetFormatPr baseColWidth="10" defaultColWidth="11.453125" defaultRowHeight="14.5"/>
  <cols>
    <col min="1" max="1" width="11.7265625" customWidth="1"/>
    <col min="2" max="2" width="15.7265625" customWidth="1"/>
    <col min="3" max="3" width="25.1796875" customWidth="1"/>
    <col min="4" max="4" width="22.81640625" customWidth="1"/>
    <col min="5" max="5" width="19.81640625" bestFit="1" customWidth="1"/>
    <col min="6" max="6" width="19.26953125" bestFit="1" customWidth="1"/>
    <col min="9" max="9" width="16.26953125" customWidth="1"/>
    <col min="10" max="10" width="16.81640625" customWidth="1"/>
  </cols>
  <sheetData>
    <row r="1" spans="1:14" ht="53" thickTop="1" thickBot="1">
      <c r="A1" s="109" t="s">
        <v>0</v>
      </c>
      <c r="B1" s="109" t="s">
        <v>1</v>
      </c>
      <c r="C1" s="109" t="s">
        <v>10312</v>
      </c>
      <c r="D1" s="109" t="s">
        <v>10313</v>
      </c>
      <c r="E1" s="108" t="s">
        <v>2277</v>
      </c>
      <c r="G1" s="105"/>
      <c r="H1" s="105"/>
      <c r="I1" s="158" t="s">
        <v>10314</v>
      </c>
      <c r="J1" s="159" t="s">
        <v>10315</v>
      </c>
      <c r="K1" s="105"/>
      <c r="L1" s="105"/>
      <c r="M1" s="105"/>
      <c r="N1" s="105"/>
    </row>
    <row r="2" spans="1:14" ht="15" thickBot="1">
      <c r="A2" s="110">
        <v>1</v>
      </c>
      <c r="B2" s="111" t="s">
        <v>220</v>
      </c>
      <c r="C2" s="164">
        <v>72442200000</v>
      </c>
      <c r="D2" s="164">
        <v>2410851000</v>
      </c>
      <c r="E2" s="104">
        <v>1</v>
      </c>
      <c r="G2" s="105"/>
      <c r="H2" s="105"/>
      <c r="I2" s="160">
        <v>2410851000</v>
      </c>
      <c r="J2" s="161">
        <v>72442200000</v>
      </c>
      <c r="K2" s="105"/>
      <c r="L2" s="105"/>
      <c r="M2" s="105"/>
      <c r="N2" s="105"/>
    </row>
    <row r="3" spans="1:14" ht="15" thickBot="1">
      <c r="A3" s="112">
        <v>2</v>
      </c>
      <c r="B3" s="113" t="s">
        <v>550</v>
      </c>
      <c r="C3" s="164">
        <v>32694649000</v>
      </c>
      <c r="D3" s="164">
        <v>1118155000</v>
      </c>
      <c r="E3" s="104">
        <v>2</v>
      </c>
      <c r="G3" s="105"/>
      <c r="H3" s="105"/>
      <c r="I3" s="160">
        <v>1118155000</v>
      </c>
      <c r="J3" s="161">
        <v>32694649000</v>
      </c>
      <c r="K3" s="105"/>
      <c r="L3" s="105"/>
      <c r="M3" s="105"/>
      <c r="N3" s="105"/>
    </row>
    <row r="4" spans="1:14" ht="15" thickBot="1">
      <c r="A4" s="114">
        <v>3</v>
      </c>
      <c r="B4" s="115" t="s">
        <v>676</v>
      </c>
      <c r="C4" s="164">
        <v>50692172000</v>
      </c>
      <c r="D4" s="164">
        <v>1663596000</v>
      </c>
      <c r="E4" s="104">
        <v>3</v>
      </c>
      <c r="G4" s="105"/>
      <c r="H4" s="105"/>
      <c r="I4" s="160">
        <v>1663596000</v>
      </c>
      <c r="J4" s="161">
        <v>50692172000</v>
      </c>
      <c r="K4" s="105"/>
      <c r="L4" s="105"/>
      <c r="M4" s="105"/>
      <c r="N4" s="105"/>
    </row>
    <row r="5" spans="1:14" ht="15" thickBot="1">
      <c r="A5" s="112">
        <v>4</v>
      </c>
      <c r="B5" s="113" t="s">
        <v>784</v>
      </c>
      <c r="C5" s="164">
        <v>124052211000</v>
      </c>
      <c r="D5" s="164">
        <v>3987176000</v>
      </c>
      <c r="E5" s="104">
        <v>4</v>
      </c>
      <c r="G5" s="105"/>
      <c r="H5" s="105"/>
      <c r="I5" s="160">
        <v>3987176000</v>
      </c>
      <c r="J5" s="161">
        <v>124052211000</v>
      </c>
      <c r="K5" s="105"/>
      <c r="L5" s="105"/>
      <c r="M5" s="105"/>
      <c r="N5" s="105"/>
    </row>
    <row r="6" spans="1:14" ht="15" thickBot="1">
      <c r="A6" s="112">
        <v>5</v>
      </c>
      <c r="B6" s="113" t="s">
        <v>889</v>
      </c>
      <c r="C6" s="164">
        <v>116954746000</v>
      </c>
      <c r="D6" s="164">
        <v>3845361000</v>
      </c>
      <c r="E6" s="104">
        <v>5</v>
      </c>
      <c r="G6" s="105"/>
      <c r="H6" s="105"/>
      <c r="I6" s="160">
        <v>3845361000</v>
      </c>
      <c r="J6" s="161">
        <v>116954746000</v>
      </c>
      <c r="K6" s="105"/>
      <c r="L6" s="105"/>
      <c r="M6" s="105"/>
      <c r="N6" s="105"/>
    </row>
    <row r="7" spans="1:14" ht="15" thickBot="1">
      <c r="A7" s="116">
        <v>6</v>
      </c>
      <c r="B7" s="113" t="s">
        <v>1025</v>
      </c>
      <c r="C7" s="164">
        <v>50007615000</v>
      </c>
      <c r="D7" s="164">
        <v>1690868000</v>
      </c>
      <c r="E7" s="104">
        <v>6</v>
      </c>
      <c r="G7" s="105"/>
      <c r="H7" s="105"/>
      <c r="I7" s="160">
        <v>1690868000</v>
      </c>
      <c r="J7" s="161">
        <v>50007615000</v>
      </c>
      <c r="K7" s="105"/>
      <c r="L7" s="105"/>
      <c r="M7" s="105"/>
      <c r="N7" s="105"/>
    </row>
    <row r="8" spans="1:14" ht="15" thickBot="1">
      <c r="A8" s="112">
        <v>7</v>
      </c>
      <c r="B8" s="113" t="s">
        <v>14</v>
      </c>
      <c r="C8" s="164">
        <v>151250498000</v>
      </c>
      <c r="D8" s="164">
        <v>4838065000</v>
      </c>
      <c r="E8" s="104">
        <v>7</v>
      </c>
      <c r="G8" s="105"/>
      <c r="H8" s="105"/>
      <c r="I8" s="160">
        <v>4838065000</v>
      </c>
      <c r="J8" s="161">
        <v>151250498000</v>
      </c>
      <c r="K8" s="105"/>
      <c r="L8" s="105"/>
      <c r="M8" s="105"/>
      <c r="N8" s="105"/>
    </row>
    <row r="9" spans="1:14" ht="15" thickBot="1">
      <c r="A9" s="112">
        <v>8</v>
      </c>
      <c r="B9" s="113" t="s">
        <v>1114</v>
      </c>
      <c r="C9" s="164">
        <v>181426765000</v>
      </c>
      <c r="D9" s="164">
        <v>5781678000</v>
      </c>
      <c r="E9" s="104">
        <v>8</v>
      </c>
      <c r="G9" s="105"/>
      <c r="H9" s="105"/>
      <c r="I9" s="160">
        <v>5781678000</v>
      </c>
      <c r="J9" s="161">
        <v>181426765000</v>
      </c>
      <c r="K9" s="105"/>
      <c r="L9" s="105"/>
      <c r="M9" s="105"/>
      <c r="N9" s="105"/>
    </row>
    <row r="10" spans="1:14" ht="15" thickBot="1">
      <c r="A10" s="112">
        <v>9</v>
      </c>
      <c r="B10" s="113" t="s">
        <v>1226</v>
      </c>
      <c r="C10" s="164">
        <v>55441879000</v>
      </c>
      <c r="D10" s="164">
        <v>1892681000</v>
      </c>
      <c r="E10" s="104">
        <v>9</v>
      </c>
      <c r="G10" s="105"/>
      <c r="H10" s="105"/>
      <c r="I10" s="160">
        <v>1892681000</v>
      </c>
      <c r="J10" s="161">
        <v>55441879000</v>
      </c>
      <c r="K10" s="105"/>
      <c r="L10" s="105"/>
      <c r="M10" s="105"/>
      <c r="N10" s="105"/>
    </row>
    <row r="11" spans="1:14" ht="15" thickBot="1">
      <c r="A11" s="112">
        <v>10</v>
      </c>
      <c r="B11" s="113" t="s">
        <v>1337</v>
      </c>
      <c r="C11" s="164">
        <v>106389918000</v>
      </c>
      <c r="D11" s="164">
        <v>3512642000</v>
      </c>
      <c r="E11" s="104">
        <v>10</v>
      </c>
      <c r="G11" s="105"/>
      <c r="H11" s="105"/>
      <c r="I11" s="160">
        <v>3512642000</v>
      </c>
      <c r="J11" s="161">
        <v>106389918000</v>
      </c>
      <c r="K11" s="105"/>
      <c r="L11" s="105"/>
      <c r="M11" s="105"/>
      <c r="N11" s="105"/>
    </row>
    <row r="12" spans="1:14" ht="15" thickBot="1">
      <c r="A12" s="112">
        <v>11</v>
      </c>
      <c r="B12" s="113" t="s">
        <v>1427</v>
      </c>
      <c r="C12" s="164">
        <v>150139092000</v>
      </c>
      <c r="D12" s="164">
        <v>4870791000</v>
      </c>
      <c r="E12" s="104">
        <v>11</v>
      </c>
      <c r="G12" s="105"/>
      <c r="H12" s="105"/>
      <c r="I12" s="160">
        <v>4870791000</v>
      </c>
      <c r="J12" s="161">
        <v>150139092000</v>
      </c>
      <c r="K12" s="105"/>
      <c r="L12" s="105"/>
      <c r="M12" s="105"/>
      <c r="N12" s="105"/>
    </row>
    <row r="13" spans="1:14" ht="15" thickBot="1">
      <c r="A13" s="114">
        <v>12</v>
      </c>
      <c r="B13" s="115" t="s">
        <v>1527</v>
      </c>
      <c r="C13" s="164">
        <v>43612397000</v>
      </c>
      <c r="D13" s="164">
        <v>1461783000</v>
      </c>
      <c r="E13" s="104">
        <v>12</v>
      </c>
      <c r="G13" s="105"/>
      <c r="H13" s="105"/>
      <c r="I13" s="160">
        <v>1461783000</v>
      </c>
      <c r="J13" s="161">
        <v>43612397000</v>
      </c>
      <c r="K13" s="105"/>
      <c r="L13" s="105"/>
      <c r="M13" s="105"/>
      <c r="N13" s="105"/>
    </row>
    <row r="14" spans="1:14" ht="15" thickBot="1">
      <c r="A14" s="112">
        <v>13</v>
      </c>
      <c r="B14" s="113" t="s">
        <v>1605</v>
      </c>
      <c r="C14" s="164">
        <v>27205607000</v>
      </c>
      <c r="D14" s="164">
        <v>949068000</v>
      </c>
      <c r="E14" s="104">
        <v>13</v>
      </c>
      <c r="G14" s="105"/>
      <c r="H14" s="105"/>
      <c r="I14" s="160">
        <v>949068000</v>
      </c>
      <c r="J14" s="161">
        <v>27205607000</v>
      </c>
      <c r="K14" s="105"/>
      <c r="L14" s="105"/>
      <c r="M14" s="105"/>
      <c r="N14" s="105"/>
    </row>
    <row r="15" spans="1:14" ht="15" thickBot="1">
      <c r="A15" s="114">
        <v>14</v>
      </c>
      <c r="B15" s="115" t="s">
        <v>1682</v>
      </c>
      <c r="C15" s="164">
        <v>32677911000</v>
      </c>
      <c r="D15" s="164">
        <v>1134518000</v>
      </c>
      <c r="E15" s="104">
        <v>14</v>
      </c>
      <c r="G15" s="105"/>
      <c r="H15" s="105"/>
      <c r="I15" s="160">
        <v>1134518000</v>
      </c>
      <c r="J15" s="161">
        <v>32677911000</v>
      </c>
      <c r="K15" s="105"/>
      <c r="L15" s="105"/>
      <c r="M15" s="105"/>
      <c r="N15" s="105"/>
    </row>
    <row r="16" spans="1:14" ht="15" thickBot="1">
      <c r="A16" s="116">
        <v>15</v>
      </c>
      <c r="B16" s="113" t="s">
        <v>1775</v>
      </c>
      <c r="C16" s="164">
        <v>31778958000</v>
      </c>
      <c r="D16" s="164">
        <v>1014521000</v>
      </c>
      <c r="E16" s="104">
        <v>15</v>
      </c>
      <c r="G16" s="105"/>
      <c r="H16" s="105"/>
      <c r="I16" s="160">
        <v>1014521000</v>
      </c>
      <c r="J16" s="161">
        <v>31778958000</v>
      </c>
      <c r="K16" s="105"/>
      <c r="L16" s="105"/>
      <c r="M16" s="105"/>
      <c r="N16" s="105"/>
    </row>
    <row r="17" spans="1:14" ht="15" thickBot="1">
      <c r="A17" s="112">
        <v>16</v>
      </c>
      <c r="B17" s="113" t="s">
        <v>1852</v>
      </c>
      <c r="C17" s="164">
        <v>53411123000</v>
      </c>
      <c r="D17" s="164">
        <v>1756321000</v>
      </c>
      <c r="E17" s="104">
        <v>16</v>
      </c>
      <c r="G17" s="105"/>
      <c r="H17" s="105"/>
      <c r="I17" s="160">
        <v>1756321000</v>
      </c>
      <c r="J17" s="161">
        <v>53411123000</v>
      </c>
      <c r="K17" s="105"/>
      <c r="L17" s="105"/>
      <c r="M17" s="105"/>
      <c r="N17" s="105"/>
    </row>
    <row r="18" spans="1:14" ht="15" thickBot="1">
      <c r="A18" s="116">
        <v>17</v>
      </c>
      <c r="B18" s="113" t="s">
        <v>1924</v>
      </c>
      <c r="C18" s="164">
        <v>19743820000</v>
      </c>
      <c r="D18" s="164">
        <v>719983000</v>
      </c>
      <c r="E18" s="104">
        <v>17</v>
      </c>
      <c r="G18" s="105"/>
      <c r="H18" s="105"/>
      <c r="I18" s="160">
        <v>719983000</v>
      </c>
      <c r="J18" s="161">
        <v>19743820000</v>
      </c>
      <c r="K18" s="105"/>
      <c r="L18" s="105"/>
      <c r="M18" s="105"/>
      <c r="N18" s="105"/>
    </row>
    <row r="19" spans="1:14" ht="15" thickBot="1">
      <c r="A19" s="112">
        <v>18</v>
      </c>
      <c r="B19" s="113" t="s">
        <v>2003</v>
      </c>
      <c r="C19" s="164">
        <v>107359187000</v>
      </c>
      <c r="D19" s="164">
        <v>3496279000</v>
      </c>
      <c r="E19" s="104">
        <v>18</v>
      </c>
      <c r="G19" s="105"/>
      <c r="H19" s="105"/>
      <c r="I19" s="160">
        <v>3496279000</v>
      </c>
      <c r="J19" s="161">
        <v>107359187000</v>
      </c>
      <c r="K19" s="105"/>
      <c r="L19" s="105"/>
      <c r="M19" s="105"/>
      <c r="N19" s="105"/>
    </row>
    <row r="20" spans="1:14" ht="15" thickBot="1">
      <c r="A20" s="112">
        <v>19</v>
      </c>
      <c r="B20" s="113" t="s">
        <v>2080</v>
      </c>
      <c r="C20" s="164">
        <v>195983374000</v>
      </c>
      <c r="D20" s="164">
        <v>6332574000</v>
      </c>
      <c r="E20" s="104">
        <v>19</v>
      </c>
      <c r="G20" s="105"/>
      <c r="H20" s="105"/>
      <c r="I20" s="160">
        <v>6332574000</v>
      </c>
      <c r="J20" s="161">
        <v>195983374000</v>
      </c>
      <c r="K20" s="105"/>
      <c r="L20" s="105"/>
      <c r="M20" s="105"/>
      <c r="N20" s="105"/>
    </row>
    <row r="21" spans="1:14" ht="15" thickBot="1">
      <c r="A21" s="114">
        <v>20</v>
      </c>
      <c r="B21" s="115" t="s">
        <v>2176</v>
      </c>
      <c r="C21" s="164">
        <v>62460685000</v>
      </c>
      <c r="D21" s="164">
        <v>2067223000</v>
      </c>
      <c r="E21" s="104">
        <v>20</v>
      </c>
      <c r="G21" s="105"/>
      <c r="H21" s="105"/>
      <c r="I21" s="160">
        <v>2067223000</v>
      </c>
      <c r="J21" s="161">
        <v>62460685000</v>
      </c>
      <c r="K21" s="105"/>
      <c r="L21" s="105"/>
      <c r="M21" s="105"/>
      <c r="N21" s="105"/>
    </row>
    <row r="22" spans="1:14" ht="15.5" thickTop="1" thickBot="1">
      <c r="A22" s="117"/>
      <c r="B22" s="117"/>
      <c r="C22" s="118">
        <f>SUM(C2:C21)</f>
        <v>1665724807000</v>
      </c>
      <c r="D22" s="118">
        <f>SUM(D2:D21)</f>
        <v>54544134000</v>
      </c>
      <c r="E22" s="104" t="s">
        <v>2279</v>
      </c>
      <c r="G22" s="105"/>
      <c r="H22" s="105"/>
      <c r="I22" s="162">
        <v>54544134000</v>
      </c>
      <c r="J22" s="163">
        <v>1665724807000</v>
      </c>
      <c r="K22" s="105"/>
      <c r="L22" s="105"/>
      <c r="M22" s="105"/>
      <c r="N22" s="105"/>
    </row>
    <row r="23" spans="1:14" ht="15" thickBot="1">
      <c r="C23" s="105"/>
      <c r="D23" s="105"/>
      <c r="F23" s="105"/>
      <c r="G23" s="105"/>
      <c r="H23" s="105"/>
      <c r="I23" s="105"/>
      <c r="J23" s="105"/>
      <c r="K23" s="105"/>
      <c r="L23" s="105"/>
      <c r="M23" s="105"/>
      <c r="N23" s="105"/>
    </row>
    <row r="24" spans="1:14" ht="15" thickBot="1">
      <c r="C24" s="105"/>
      <c r="D24" s="105"/>
      <c r="E24" s="105"/>
      <c r="F24" s="105"/>
      <c r="G24" s="105"/>
      <c r="H24" s="105"/>
      <c r="I24" s="105"/>
      <c r="J24" s="105"/>
      <c r="K24" s="105"/>
      <c r="L24" s="105"/>
      <c r="M24" s="105"/>
      <c r="N24" s="105"/>
    </row>
    <row r="25" spans="1:14" ht="15" thickBot="1">
      <c r="C25" s="105"/>
      <c r="D25" s="105"/>
      <c r="E25" s="105"/>
      <c r="F25" s="105"/>
      <c r="G25" s="105"/>
      <c r="H25" s="105"/>
      <c r="I25" s="105"/>
      <c r="J25" s="105"/>
      <c r="K25" s="105"/>
      <c r="L25" s="105"/>
      <c r="M25" s="105"/>
      <c r="N25" s="105"/>
    </row>
    <row r="26" spans="1:14" ht="15" thickBot="1">
      <c r="C26" s="105"/>
      <c r="D26" s="105"/>
      <c r="E26" s="105"/>
      <c r="F26" s="105"/>
      <c r="G26" s="105"/>
      <c r="H26" s="105"/>
      <c r="I26" s="105"/>
      <c r="J26" s="105"/>
      <c r="K26" s="105"/>
      <c r="L26" s="105"/>
      <c r="M26" s="105"/>
      <c r="N26" s="105"/>
    </row>
    <row r="27" spans="1:14" ht="15" thickBot="1">
      <c r="C27" s="105"/>
      <c r="D27" s="105"/>
      <c r="E27" s="105"/>
      <c r="F27" s="105"/>
      <c r="G27" s="105"/>
      <c r="H27" s="105"/>
      <c r="I27" s="105"/>
      <c r="J27" s="105"/>
      <c r="K27" s="105"/>
      <c r="L27" s="105"/>
      <c r="M27" s="105"/>
      <c r="N27" s="105"/>
    </row>
    <row r="28" spans="1:14" ht="15" thickBot="1">
      <c r="C28" s="105"/>
      <c r="D28" s="105"/>
      <c r="E28" s="105"/>
      <c r="F28" s="105"/>
      <c r="G28" s="105"/>
      <c r="H28" s="105"/>
      <c r="I28" s="105"/>
      <c r="J28" s="105"/>
      <c r="K28" s="105"/>
      <c r="L28" s="105"/>
      <c r="M28" s="105"/>
      <c r="N28" s="105"/>
    </row>
    <row r="29" spans="1:14" ht="15" thickBot="1">
      <c r="C29" s="105"/>
      <c r="D29" s="105"/>
      <c r="E29" s="105"/>
      <c r="F29" s="105"/>
      <c r="G29" s="105"/>
      <c r="H29" s="105"/>
      <c r="I29" s="105"/>
      <c r="J29" s="105"/>
      <c r="K29" s="105"/>
      <c r="L29" s="105"/>
      <c r="M29" s="105"/>
      <c r="N29" s="105"/>
    </row>
    <row r="30" spans="1:14" ht="15" thickBot="1">
      <c r="C30" s="105"/>
      <c r="D30" s="105"/>
      <c r="E30" s="105"/>
      <c r="F30" s="105"/>
      <c r="G30" s="105"/>
      <c r="H30" s="105"/>
      <c r="I30" s="105"/>
      <c r="J30" s="105"/>
      <c r="K30" s="105"/>
      <c r="L30" s="105"/>
      <c r="M30" s="105"/>
      <c r="N30" s="105"/>
    </row>
    <row r="31" spans="1:14" ht="15" thickBot="1">
      <c r="C31" s="105"/>
      <c r="D31" s="105"/>
      <c r="E31" s="105"/>
      <c r="F31" s="105"/>
      <c r="G31" s="105"/>
      <c r="H31" s="105"/>
      <c r="I31" s="105"/>
      <c r="J31" s="105"/>
      <c r="K31" s="105"/>
      <c r="L31" s="105"/>
      <c r="M31" s="105"/>
      <c r="N31" s="105"/>
    </row>
    <row r="32" spans="1:14" ht="15" thickBot="1">
      <c r="C32" s="105"/>
      <c r="D32" s="105"/>
      <c r="E32" s="105"/>
      <c r="F32" s="105"/>
      <c r="G32" s="105"/>
      <c r="H32" s="105"/>
      <c r="I32" s="105"/>
      <c r="J32" s="105"/>
      <c r="K32" s="105"/>
      <c r="L32" s="105"/>
      <c r="M32" s="105"/>
      <c r="N32" s="105"/>
    </row>
    <row r="33" spans="3:14" ht="15" thickBot="1">
      <c r="C33" s="105"/>
      <c r="D33" s="105"/>
      <c r="E33" s="105"/>
      <c r="F33" s="105"/>
      <c r="G33" s="105"/>
      <c r="H33" s="105"/>
      <c r="I33" s="105"/>
      <c r="J33" s="105"/>
      <c r="K33" s="105"/>
      <c r="L33" s="105"/>
      <c r="M33" s="105"/>
      <c r="N33" s="105"/>
    </row>
    <row r="34" spans="3:14" ht="15" thickBot="1">
      <c r="C34" s="105"/>
      <c r="D34" s="105"/>
      <c r="E34" s="105"/>
      <c r="F34" s="105"/>
      <c r="G34" s="105"/>
      <c r="H34" s="105"/>
      <c r="I34" s="105"/>
      <c r="J34" s="105"/>
      <c r="K34" s="105"/>
      <c r="L34" s="105"/>
      <c r="M34" s="105"/>
      <c r="N34" s="105"/>
    </row>
    <row r="35" spans="3:14" ht="15" thickBot="1">
      <c r="C35" s="105"/>
      <c r="D35" s="105"/>
      <c r="E35" s="105"/>
      <c r="F35" s="105"/>
      <c r="G35" s="105"/>
      <c r="H35" s="105"/>
      <c r="I35" s="105"/>
      <c r="J35" s="105"/>
      <c r="K35" s="105"/>
      <c r="L35" s="105"/>
      <c r="M35" s="105"/>
      <c r="N35" s="105"/>
    </row>
    <row r="36" spans="3:14" ht="15" thickBot="1">
      <c r="C36" s="105"/>
      <c r="D36" s="105"/>
      <c r="E36" s="105"/>
      <c r="F36" s="105"/>
      <c r="G36" s="105"/>
      <c r="H36" s="105"/>
      <c r="I36" s="105"/>
      <c r="J36" s="105"/>
      <c r="K36" s="105"/>
      <c r="L36" s="105"/>
      <c r="M36" s="105"/>
      <c r="N36" s="105"/>
    </row>
    <row r="37" spans="3:14" ht="15" thickBot="1">
      <c r="C37" s="105"/>
      <c r="D37" s="105"/>
      <c r="E37" s="105"/>
      <c r="F37" s="105"/>
      <c r="G37" s="105"/>
      <c r="H37" s="105"/>
      <c r="I37" s="105"/>
      <c r="J37" s="105"/>
      <c r="K37" s="105"/>
      <c r="L37" s="105"/>
      <c r="M37" s="105"/>
      <c r="N37" s="105"/>
    </row>
    <row r="38" spans="3:14" ht="15" thickBot="1">
      <c r="C38" s="105"/>
      <c r="D38" s="105"/>
      <c r="E38" s="105"/>
      <c r="F38" s="105"/>
      <c r="G38" s="105"/>
      <c r="H38" s="105"/>
      <c r="I38" s="105"/>
      <c r="J38" s="105"/>
      <c r="K38" s="105"/>
      <c r="L38" s="105"/>
      <c r="M38" s="105"/>
      <c r="N38" s="105"/>
    </row>
    <row r="39" spans="3:14" ht="15" thickBot="1">
      <c r="C39" s="105"/>
      <c r="D39" s="105"/>
      <c r="E39" s="105"/>
      <c r="F39" s="105"/>
      <c r="G39" s="105"/>
      <c r="H39" s="105"/>
      <c r="I39" s="105"/>
      <c r="J39" s="105"/>
      <c r="K39" s="105"/>
      <c r="L39" s="105"/>
      <c r="M39" s="105"/>
      <c r="N39" s="105"/>
    </row>
    <row r="40" spans="3:14" ht="15" thickBot="1">
      <c r="C40" s="105"/>
      <c r="D40" s="105"/>
      <c r="E40" s="105"/>
      <c r="F40" s="105"/>
      <c r="G40" s="105"/>
      <c r="H40" s="105"/>
      <c r="I40" s="105"/>
      <c r="J40" s="105"/>
      <c r="K40" s="105"/>
      <c r="L40" s="105"/>
      <c r="M40" s="105"/>
      <c r="N40" s="105"/>
    </row>
    <row r="41" spans="3:14" ht="15" thickBot="1">
      <c r="C41" s="105"/>
      <c r="D41" s="105"/>
      <c r="E41" s="105"/>
      <c r="F41" s="105"/>
      <c r="G41" s="105"/>
      <c r="H41" s="105"/>
      <c r="I41" s="105"/>
      <c r="J41" s="105"/>
      <c r="K41" s="105"/>
      <c r="L41" s="105"/>
      <c r="M41" s="105"/>
      <c r="N41" s="105"/>
    </row>
    <row r="42" spans="3:14" ht="15" thickBot="1">
      <c r="C42" s="105"/>
      <c r="D42" s="105"/>
      <c r="E42" s="105"/>
      <c r="F42" s="105"/>
      <c r="G42" s="105"/>
      <c r="H42" s="105"/>
      <c r="I42" s="105"/>
      <c r="J42" s="105"/>
      <c r="K42" s="105"/>
      <c r="L42" s="105"/>
      <c r="M42" s="105"/>
      <c r="N42" s="105"/>
    </row>
    <row r="43" spans="3:14" ht="15" thickBot="1">
      <c r="C43" s="105"/>
      <c r="D43" s="105"/>
      <c r="E43" s="105"/>
      <c r="F43" s="105"/>
      <c r="G43" s="105"/>
      <c r="H43" s="105"/>
      <c r="I43" s="105"/>
      <c r="J43" s="105"/>
      <c r="K43" s="105"/>
      <c r="L43" s="105"/>
      <c r="M43" s="105"/>
      <c r="N43" s="105"/>
    </row>
    <row r="44" spans="3:14" ht="15" thickBot="1">
      <c r="C44" s="105"/>
      <c r="D44" s="105"/>
      <c r="E44" s="105"/>
      <c r="F44" s="105"/>
      <c r="G44" s="105"/>
      <c r="H44" s="105"/>
      <c r="I44" s="105"/>
      <c r="J44" s="105"/>
      <c r="K44" s="105"/>
      <c r="L44" s="105"/>
      <c r="M44" s="105"/>
      <c r="N44" s="105"/>
    </row>
    <row r="45" spans="3:14" ht="15" thickBot="1">
      <c r="C45" s="105"/>
      <c r="D45" s="105"/>
      <c r="E45" s="105"/>
      <c r="F45" s="105"/>
      <c r="G45" s="105"/>
      <c r="H45" s="105"/>
      <c r="I45" s="105"/>
      <c r="J45" s="105"/>
      <c r="K45" s="105"/>
      <c r="L45" s="105"/>
      <c r="M45" s="105"/>
      <c r="N45" s="105"/>
    </row>
    <row r="46" spans="3:14" ht="15" thickBot="1">
      <c r="C46" s="105"/>
      <c r="D46" s="105"/>
      <c r="E46" s="105"/>
      <c r="F46" s="105"/>
      <c r="G46" s="105"/>
      <c r="H46" s="105"/>
      <c r="I46" s="105"/>
      <c r="J46" s="105"/>
      <c r="K46" s="105"/>
      <c r="L46" s="105"/>
      <c r="M46" s="105"/>
      <c r="N46" s="105"/>
    </row>
    <row r="47" spans="3:14" ht="15" thickBot="1">
      <c r="C47" s="105"/>
      <c r="D47" s="105"/>
      <c r="E47" s="105"/>
      <c r="F47" s="105"/>
      <c r="G47" s="105"/>
      <c r="H47" s="105"/>
      <c r="I47" s="105"/>
      <c r="J47" s="105"/>
      <c r="K47" s="105"/>
      <c r="L47" s="105"/>
      <c r="M47" s="105"/>
      <c r="N47" s="105"/>
    </row>
    <row r="48" spans="3:14" ht="15" thickBot="1">
      <c r="C48" s="105"/>
      <c r="D48" s="105"/>
      <c r="E48" s="105"/>
      <c r="F48" s="105"/>
      <c r="G48" s="105"/>
      <c r="H48" s="105"/>
      <c r="I48" s="105"/>
      <c r="J48" s="105"/>
      <c r="K48" s="105"/>
      <c r="L48" s="105"/>
      <c r="M48" s="105"/>
      <c r="N48" s="105"/>
    </row>
    <row r="49" spans="3:14" ht="15" thickBot="1">
      <c r="C49" s="105"/>
      <c r="D49" s="105"/>
      <c r="E49" s="105"/>
      <c r="F49" s="105"/>
      <c r="G49" s="105"/>
      <c r="H49" s="105"/>
      <c r="I49" s="105"/>
      <c r="J49" s="105"/>
      <c r="K49" s="105"/>
      <c r="L49" s="105"/>
      <c r="M49" s="105"/>
      <c r="N49" s="105"/>
    </row>
    <row r="50" spans="3:14" ht="15" thickBot="1">
      <c r="C50" s="105"/>
      <c r="D50" s="105"/>
      <c r="E50" s="105"/>
      <c r="F50" s="105"/>
      <c r="G50" s="105"/>
      <c r="H50" s="105"/>
      <c r="I50" s="105"/>
      <c r="J50" s="105"/>
      <c r="K50" s="105"/>
      <c r="L50" s="105"/>
      <c r="M50" s="105"/>
      <c r="N50" s="105"/>
    </row>
    <row r="51" spans="3:14" ht="15" thickBot="1">
      <c r="C51" s="105"/>
      <c r="D51" s="105"/>
      <c r="E51" s="105"/>
      <c r="F51" s="105"/>
      <c r="G51" s="105"/>
      <c r="H51" s="105"/>
      <c r="I51" s="105"/>
      <c r="J51" s="105"/>
      <c r="K51" s="105"/>
      <c r="L51" s="105"/>
      <c r="M51" s="105"/>
      <c r="N51" s="105"/>
    </row>
    <row r="52" spans="3:14" ht="15" thickBot="1">
      <c r="C52" s="105"/>
      <c r="D52" s="105"/>
      <c r="E52" s="105"/>
      <c r="F52" s="105"/>
      <c r="G52" s="105"/>
      <c r="H52" s="105"/>
      <c r="I52" s="105"/>
      <c r="J52" s="105"/>
      <c r="K52" s="105"/>
      <c r="L52" s="105"/>
      <c r="M52" s="105"/>
      <c r="N52" s="105"/>
    </row>
    <row r="53" spans="3:14" ht="15" thickBot="1">
      <c r="C53" s="105"/>
      <c r="D53" s="105"/>
      <c r="E53" s="105"/>
      <c r="F53" s="105"/>
      <c r="G53" s="105"/>
      <c r="H53" s="105"/>
      <c r="I53" s="105"/>
      <c r="J53" s="105"/>
      <c r="K53" s="105"/>
      <c r="L53" s="105"/>
      <c r="M53" s="105"/>
      <c r="N53" s="105"/>
    </row>
    <row r="54" spans="3:14" ht="15" thickBot="1">
      <c r="C54" s="105"/>
      <c r="D54" s="105"/>
      <c r="E54" s="105"/>
      <c r="F54" s="105"/>
      <c r="G54" s="105"/>
      <c r="H54" s="105"/>
      <c r="I54" s="105"/>
      <c r="J54" s="105"/>
      <c r="K54" s="105"/>
      <c r="L54" s="105"/>
      <c r="M54" s="105"/>
      <c r="N54" s="105"/>
    </row>
    <row r="55" spans="3:14" ht="15" thickBot="1">
      <c r="C55" s="105"/>
      <c r="D55" s="105"/>
      <c r="E55" s="105"/>
      <c r="F55" s="105"/>
      <c r="G55" s="105"/>
      <c r="H55" s="105"/>
      <c r="I55" s="105"/>
      <c r="J55" s="105"/>
      <c r="K55" s="105"/>
      <c r="L55" s="105"/>
      <c r="M55" s="105"/>
      <c r="N55" s="105"/>
    </row>
    <row r="56" spans="3:14" ht="15" thickBot="1">
      <c r="C56" s="105"/>
      <c r="D56" s="105"/>
      <c r="E56" s="105"/>
      <c r="F56" s="105"/>
      <c r="G56" s="105"/>
      <c r="H56" s="105"/>
      <c r="I56" s="105"/>
      <c r="J56" s="105"/>
      <c r="K56" s="105"/>
      <c r="L56" s="105"/>
      <c r="M56" s="105"/>
      <c r="N56" s="105"/>
    </row>
    <row r="57" spans="3:14" ht="15" thickBot="1">
      <c r="C57" s="105"/>
      <c r="D57" s="105"/>
      <c r="E57" s="105"/>
      <c r="F57" s="105"/>
      <c r="G57" s="105"/>
      <c r="H57" s="105"/>
      <c r="I57" s="105"/>
      <c r="J57" s="105"/>
      <c r="K57" s="105"/>
      <c r="L57" s="105"/>
      <c r="M57" s="105"/>
      <c r="N57" s="105"/>
    </row>
    <row r="58" spans="3:14" ht="15" thickBot="1">
      <c r="C58" s="105"/>
      <c r="D58" s="105"/>
      <c r="E58" s="105"/>
      <c r="F58" s="105"/>
      <c r="G58" s="105"/>
      <c r="H58" s="105"/>
      <c r="I58" s="105"/>
      <c r="J58" s="105"/>
      <c r="K58" s="105"/>
      <c r="L58" s="105"/>
      <c r="M58" s="105"/>
      <c r="N58" s="105"/>
    </row>
    <row r="59" spans="3:14" ht="15" thickBot="1">
      <c r="C59" s="105"/>
      <c r="D59" s="105"/>
      <c r="E59" s="105"/>
      <c r="F59" s="105"/>
      <c r="G59" s="105"/>
      <c r="H59" s="105"/>
      <c r="I59" s="105"/>
      <c r="J59" s="105"/>
      <c r="K59" s="105"/>
      <c r="L59" s="105"/>
      <c r="M59" s="105"/>
      <c r="N59" s="105"/>
    </row>
    <row r="60" spans="3:14" ht="15" thickBot="1">
      <c r="C60" s="105"/>
      <c r="D60" s="105"/>
      <c r="E60" s="105"/>
      <c r="F60" s="105"/>
      <c r="G60" s="105"/>
      <c r="H60" s="105"/>
      <c r="I60" s="105"/>
      <c r="J60" s="105"/>
      <c r="K60" s="105"/>
      <c r="L60" s="105"/>
      <c r="M60" s="105"/>
      <c r="N60" s="105"/>
    </row>
    <row r="61" spans="3:14" ht="15" thickBot="1">
      <c r="C61" s="105"/>
      <c r="D61" s="105"/>
      <c r="E61" s="105"/>
      <c r="F61" s="105"/>
      <c r="G61" s="105"/>
      <c r="H61" s="105"/>
      <c r="I61" s="105"/>
      <c r="J61" s="105"/>
      <c r="K61" s="105"/>
      <c r="L61" s="105"/>
      <c r="M61" s="105"/>
      <c r="N61" s="105"/>
    </row>
    <row r="62" spans="3:14" ht="15" thickBot="1">
      <c r="C62" s="105"/>
      <c r="D62" s="105"/>
      <c r="E62" s="105"/>
      <c r="F62" s="105"/>
      <c r="G62" s="105"/>
      <c r="H62" s="105"/>
      <c r="I62" s="105"/>
      <c r="J62" s="105"/>
      <c r="K62" s="105"/>
      <c r="L62" s="105"/>
      <c r="M62" s="105"/>
      <c r="N62" s="105"/>
    </row>
    <row r="63" spans="3:14" ht="15" thickBot="1">
      <c r="C63" s="105"/>
      <c r="D63" s="105"/>
      <c r="E63" s="105"/>
      <c r="F63" s="105"/>
      <c r="G63" s="105"/>
      <c r="H63" s="105"/>
      <c r="I63" s="105"/>
      <c r="J63" s="105"/>
      <c r="K63" s="105"/>
      <c r="L63" s="105"/>
      <c r="M63" s="105"/>
      <c r="N63" s="105"/>
    </row>
    <row r="64" spans="3:14" ht="15" thickBot="1">
      <c r="C64" s="105"/>
      <c r="D64" s="105"/>
      <c r="E64" s="105"/>
      <c r="F64" s="105"/>
      <c r="G64" s="105"/>
      <c r="H64" s="105"/>
      <c r="I64" s="105"/>
      <c r="J64" s="105"/>
      <c r="K64" s="105"/>
      <c r="L64" s="105"/>
      <c r="M64" s="105"/>
      <c r="N64" s="105"/>
    </row>
    <row r="65" spans="3:14" ht="15" thickBot="1">
      <c r="C65" s="105"/>
      <c r="D65" s="105"/>
      <c r="E65" s="105"/>
      <c r="F65" s="105"/>
      <c r="G65" s="105"/>
      <c r="H65" s="105"/>
      <c r="I65" s="105"/>
      <c r="J65" s="105"/>
      <c r="K65" s="105"/>
      <c r="L65" s="105"/>
      <c r="M65" s="105"/>
      <c r="N65" s="105"/>
    </row>
    <row r="66" spans="3:14" ht="15" thickBot="1">
      <c r="C66" s="105"/>
      <c r="D66" s="105"/>
      <c r="E66" s="105"/>
      <c r="F66" s="105"/>
      <c r="G66" s="105"/>
      <c r="H66" s="105"/>
      <c r="I66" s="105"/>
      <c r="J66" s="105"/>
      <c r="K66" s="105"/>
      <c r="L66" s="105"/>
      <c r="M66" s="105"/>
      <c r="N66" s="105"/>
    </row>
    <row r="67" spans="3:14" ht="15" thickBot="1">
      <c r="C67" s="105"/>
      <c r="D67" s="105"/>
      <c r="E67" s="105"/>
      <c r="F67" s="105"/>
      <c r="G67" s="105"/>
      <c r="H67" s="105"/>
      <c r="I67" s="105"/>
      <c r="J67" s="105"/>
      <c r="K67" s="105"/>
      <c r="L67" s="105"/>
      <c r="M67" s="105"/>
      <c r="N67" s="105"/>
    </row>
    <row r="68" spans="3:14" ht="15" thickBot="1">
      <c r="C68" s="105"/>
      <c r="D68" s="105"/>
      <c r="E68" s="105"/>
      <c r="F68" s="105"/>
      <c r="G68" s="105"/>
      <c r="H68" s="105"/>
      <c r="I68" s="105"/>
      <c r="J68" s="105"/>
      <c r="K68" s="105"/>
      <c r="L68" s="105"/>
      <c r="M68" s="105"/>
      <c r="N68" s="105"/>
    </row>
    <row r="69" spans="3:14" ht="15" thickBot="1">
      <c r="C69" s="105"/>
      <c r="D69" s="105"/>
      <c r="E69" s="105"/>
      <c r="F69" s="105"/>
      <c r="G69" s="105"/>
      <c r="H69" s="105"/>
      <c r="I69" s="105"/>
      <c r="J69" s="105"/>
      <c r="K69" s="105"/>
      <c r="L69" s="105"/>
      <c r="M69" s="105"/>
      <c r="N69" s="105"/>
    </row>
    <row r="70" spans="3:14" ht="15" thickBot="1">
      <c r="C70" s="105"/>
      <c r="D70" s="105"/>
      <c r="E70" s="105"/>
      <c r="F70" s="105"/>
      <c r="G70" s="105"/>
      <c r="H70" s="105"/>
      <c r="I70" s="105"/>
      <c r="J70" s="105"/>
      <c r="K70" s="105"/>
      <c r="L70" s="105"/>
      <c r="M70" s="105"/>
      <c r="N70" s="105"/>
    </row>
    <row r="71" spans="3:14" ht="15" thickBot="1">
      <c r="C71" s="105"/>
      <c r="D71" s="105"/>
      <c r="E71" s="105"/>
      <c r="F71" s="105"/>
      <c r="G71" s="105"/>
      <c r="H71" s="105"/>
      <c r="I71" s="105"/>
      <c r="J71" s="105"/>
      <c r="K71" s="105"/>
      <c r="L71" s="105"/>
      <c r="M71" s="105"/>
      <c r="N71" s="105"/>
    </row>
    <row r="72" spans="3:14" ht="15" thickBot="1">
      <c r="C72" s="105"/>
      <c r="D72" s="105"/>
      <c r="E72" s="105"/>
      <c r="F72" s="105"/>
      <c r="G72" s="105"/>
      <c r="H72" s="105"/>
      <c r="I72" s="105"/>
      <c r="J72" s="105"/>
      <c r="K72" s="105"/>
      <c r="L72" s="105"/>
      <c r="M72" s="105"/>
      <c r="N72" s="105"/>
    </row>
    <row r="73" spans="3:14" ht="15" thickBot="1">
      <c r="C73" s="105"/>
      <c r="D73" s="105"/>
      <c r="E73" s="105"/>
      <c r="F73" s="105"/>
      <c r="G73" s="105"/>
      <c r="H73" s="105"/>
      <c r="I73" s="105"/>
      <c r="J73" s="105"/>
      <c r="K73" s="105"/>
      <c r="L73" s="105"/>
      <c r="M73" s="105"/>
      <c r="N73" s="105"/>
    </row>
    <row r="74" spans="3:14" ht="15" thickBot="1">
      <c r="C74" s="105"/>
      <c r="D74" s="105"/>
      <c r="E74" s="105"/>
      <c r="F74" s="105"/>
      <c r="G74" s="105"/>
      <c r="H74" s="105"/>
      <c r="I74" s="105"/>
      <c r="J74" s="105"/>
      <c r="K74" s="105"/>
      <c r="L74" s="105"/>
      <c r="M74" s="105"/>
      <c r="N74" s="105"/>
    </row>
    <row r="75" spans="3:14" ht="15" thickBot="1">
      <c r="C75" s="105"/>
      <c r="D75" s="105"/>
      <c r="E75" s="105"/>
      <c r="F75" s="105"/>
      <c r="G75" s="105"/>
      <c r="H75" s="105"/>
      <c r="I75" s="105"/>
      <c r="J75" s="105"/>
      <c r="K75" s="105"/>
      <c r="L75" s="105"/>
      <c r="M75" s="105"/>
      <c r="N75" s="105"/>
    </row>
    <row r="76" spans="3:14" ht="15" thickBot="1">
      <c r="C76" s="105"/>
      <c r="D76" s="105"/>
      <c r="E76" s="105"/>
      <c r="F76" s="105"/>
      <c r="G76" s="105"/>
      <c r="H76" s="105"/>
      <c r="I76" s="105"/>
      <c r="J76" s="105"/>
      <c r="K76" s="105"/>
      <c r="L76" s="105"/>
      <c r="M76" s="105"/>
      <c r="N76" s="105"/>
    </row>
    <row r="77" spans="3:14" ht="15" thickBot="1">
      <c r="C77" s="105"/>
      <c r="D77" s="105"/>
      <c r="E77" s="105"/>
      <c r="F77" s="105"/>
      <c r="G77" s="105"/>
      <c r="H77" s="105"/>
      <c r="I77" s="105"/>
      <c r="J77" s="105"/>
      <c r="K77" s="105"/>
      <c r="L77" s="105"/>
      <c r="M77" s="105"/>
      <c r="N77" s="105"/>
    </row>
    <row r="78" spans="3:14" ht="15" thickBot="1">
      <c r="C78" s="105"/>
      <c r="D78" s="105"/>
      <c r="E78" s="105"/>
      <c r="F78" s="105"/>
      <c r="G78" s="105"/>
      <c r="H78" s="105"/>
      <c r="I78" s="105"/>
      <c r="J78" s="105"/>
      <c r="K78" s="105"/>
      <c r="L78" s="105"/>
      <c r="M78" s="105"/>
      <c r="N78" s="105"/>
    </row>
    <row r="79" spans="3:14" ht="15" thickBot="1">
      <c r="C79" s="105"/>
      <c r="D79" s="105"/>
      <c r="E79" s="105"/>
      <c r="F79" s="105"/>
      <c r="G79" s="105"/>
      <c r="H79" s="105"/>
      <c r="I79" s="105"/>
      <c r="J79" s="105"/>
      <c r="K79" s="105"/>
      <c r="L79" s="105"/>
      <c r="M79" s="105"/>
      <c r="N79" s="105"/>
    </row>
    <row r="80" spans="3:14" ht="15" thickBot="1">
      <c r="C80" s="105"/>
      <c r="D80" s="105"/>
      <c r="E80" s="105"/>
      <c r="F80" s="105"/>
      <c r="G80" s="105"/>
      <c r="H80" s="105"/>
      <c r="I80" s="105"/>
      <c r="J80" s="105"/>
      <c r="K80" s="105"/>
      <c r="L80" s="105"/>
      <c r="M80" s="105"/>
      <c r="N80" s="105"/>
    </row>
    <row r="81" spans="3:14" ht="15" thickBot="1">
      <c r="C81" s="105"/>
      <c r="D81" s="105"/>
      <c r="E81" s="105"/>
      <c r="F81" s="105"/>
      <c r="G81" s="105"/>
      <c r="H81" s="105"/>
      <c r="I81" s="105"/>
      <c r="J81" s="105"/>
      <c r="K81" s="105"/>
      <c r="L81" s="105"/>
      <c r="M81" s="105"/>
      <c r="N81" s="105"/>
    </row>
    <row r="82" spans="3:14" ht="15" thickBot="1">
      <c r="C82" s="105"/>
      <c r="D82" s="105"/>
      <c r="E82" s="105"/>
      <c r="F82" s="105"/>
      <c r="G82" s="105"/>
      <c r="H82" s="105"/>
      <c r="I82" s="105"/>
      <c r="J82" s="105"/>
      <c r="K82" s="105"/>
      <c r="L82" s="105"/>
      <c r="M82" s="105"/>
      <c r="N82" s="105"/>
    </row>
    <row r="83" spans="3:14" ht="15" thickBot="1">
      <c r="C83" s="105"/>
      <c r="D83" s="105"/>
      <c r="E83" s="105"/>
      <c r="F83" s="105"/>
      <c r="G83" s="105"/>
      <c r="H83" s="105"/>
      <c r="I83" s="105"/>
      <c r="J83" s="105"/>
      <c r="K83" s="105"/>
      <c r="L83" s="105"/>
      <c r="M83" s="105"/>
      <c r="N83" s="105"/>
    </row>
    <row r="84" spans="3:14" ht="15" thickBot="1">
      <c r="C84" s="105"/>
      <c r="D84" s="105"/>
      <c r="E84" s="105"/>
      <c r="F84" s="105"/>
      <c r="G84" s="105"/>
      <c r="H84" s="105"/>
      <c r="I84" s="105"/>
      <c r="J84" s="105"/>
      <c r="K84" s="105"/>
      <c r="L84" s="105"/>
      <c r="M84" s="105"/>
      <c r="N84" s="105"/>
    </row>
    <row r="85" spans="3:14" ht="15" thickBot="1">
      <c r="C85" s="105"/>
      <c r="D85" s="105"/>
      <c r="E85" s="105"/>
      <c r="F85" s="105"/>
      <c r="G85" s="105"/>
      <c r="H85" s="105"/>
      <c r="I85" s="105"/>
      <c r="J85" s="105"/>
      <c r="K85" s="105"/>
      <c r="L85" s="105"/>
      <c r="M85" s="105"/>
      <c r="N85" s="105"/>
    </row>
    <row r="86" spans="3:14" ht="15" thickBot="1">
      <c r="C86" s="105"/>
      <c r="D86" s="105"/>
      <c r="E86" s="105"/>
      <c r="F86" s="105"/>
      <c r="G86" s="105"/>
      <c r="H86" s="105"/>
      <c r="I86" s="105"/>
      <c r="J86" s="105"/>
      <c r="K86" s="105"/>
      <c r="L86" s="105"/>
      <c r="M86" s="105"/>
      <c r="N86" s="105"/>
    </row>
    <row r="87" spans="3:14" ht="15" thickBot="1">
      <c r="C87" s="105"/>
      <c r="D87" s="105"/>
      <c r="E87" s="105"/>
      <c r="F87" s="105"/>
      <c r="G87" s="105"/>
      <c r="H87" s="105"/>
      <c r="I87" s="105"/>
      <c r="J87" s="105"/>
      <c r="K87" s="105"/>
      <c r="L87" s="105"/>
      <c r="M87" s="105"/>
      <c r="N87" s="105"/>
    </row>
    <row r="88" spans="3:14" ht="15" thickBot="1">
      <c r="C88" s="105"/>
      <c r="D88" s="105"/>
      <c r="E88" s="105"/>
      <c r="F88" s="105"/>
      <c r="G88" s="105"/>
      <c r="H88" s="105"/>
      <c r="I88" s="105"/>
      <c r="J88" s="105"/>
      <c r="K88" s="105"/>
      <c r="L88" s="105"/>
      <c r="M88" s="105"/>
      <c r="N88" s="105"/>
    </row>
    <row r="89" spans="3:14" ht="15" thickBot="1">
      <c r="C89" s="105"/>
      <c r="D89" s="105"/>
      <c r="E89" s="105"/>
      <c r="F89" s="105"/>
      <c r="G89" s="105"/>
      <c r="H89" s="105"/>
      <c r="I89" s="105"/>
      <c r="J89" s="105"/>
      <c r="K89" s="105"/>
      <c r="L89" s="105"/>
      <c r="M89" s="105"/>
      <c r="N89" s="105"/>
    </row>
    <row r="90" spans="3:14" ht="15" thickBot="1">
      <c r="C90" s="105"/>
      <c r="D90" s="105"/>
      <c r="E90" s="105"/>
      <c r="F90" s="105"/>
      <c r="G90" s="105"/>
      <c r="H90" s="105"/>
      <c r="I90" s="105"/>
      <c r="J90" s="105"/>
      <c r="K90" s="105"/>
      <c r="L90" s="105"/>
      <c r="M90" s="105"/>
      <c r="N90" s="105"/>
    </row>
    <row r="91" spans="3:14" ht="15" thickBot="1">
      <c r="C91" s="105"/>
      <c r="D91" s="105"/>
      <c r="E91" s="105"/>
      <c r="F91" s="105"/>
      <c r="G91" s="105"/>
      <c r="H91" s="105"/>
      <c r="I91" s="105"/>
      <c r="J91" s="105"/>
      <c r="K91" s="105"/>
      <c r="L91" s="105"/>
      <c r="M91" s="105"/>
      <c r="N91" s="105"/>
    </row>
    <row r="92" spans="3:14" ht="15" thickBot="1">
      <c r="C92" s="105"/>
      <c r="D92" s="105"/>
      <c r="E92" s="105"/>
      <c r="F92" s="105"/>
      <c r="G92" s="105"/>
      <c r="H92" s="105"/>
      <c r="I92" s="105"/>
      <c r="J92" s="105"/>
      <c r="K92" s="105"/>
      <c r="L92" s="105"/>
      <c r="M92" s="105"/>
      <c r="N92" s="105"/>
    </row>
    <row r="93" spans="3:14" ht="15" thickBot="1">
      <c r="C93" s="105"/>
      <c r="D93" s="105"/>
      <c r="E93" s="105"/>
      <c r="F93" s="105"/>
      <c r="G93" s="105"/>
      <c r="H93" s="105"/>
      <c r="I93" s="105"/>
      <c r="J93" s="105"/>
      <c r="K93" s="105"/>
      <c r="L93" s="105"/>
      <c r="M93" s="105"/>
      <c r="N93" s="105"/>
    </row>
    <row r="94" spans="3:14" ht="15" thickBot="1">
      <c r="C94" s="105"/>
      <c r="D94" s="105"/>
      <c r="E94" s="105"/>
      <c r="F94" s="105"/>
      <c r="G94" s="105"/>
      <c r="H94" s="105"/>
      <c r="I94" s="105"/>
      <c r="J94" s="105"/>
      <c r="K94" s="105"/>
      <c r="L94" s="105"/>
      <c r="M94" s="105"/>
      <c r="N94" s="105"/>
    </row>
    <row r="95" spans="3:14" ht="15" thickBot="1">
      <c r="C95" s="105"/>
      <c r="D95" s="105"/>
      <c r="E95" s="105"/>
      <c r="F95" s="105"/>
      <c r="G95" s="105"/>
      <c r="H95" s="105"/>
      <c r="I95" s="105"/>
      <c r="J95" s="105"/>
      <c r="K95" s="105"/>
      <c r="L95" s="105"/>
      <c r="M95" s="105"/>
      <c r="N95" s="105"/>
    </row>
    <row r="96" spans="3:14" ht="15" thickBot="1">
      <c r="C96" s="105"/>
      <c r="D96" s="105"/>
      <c r="E96" s="105"/>
      <c r="F96" s="105"/>
      <c r="G96" s="105"/>
      <c r="H96" s="105"/>
      <c r="I96" s="105"/>
      <c r="J96" s="105"/>
      <c r="K96" s="105"/>
      <c r="L96" s="105"/>
      <c r="M96" s="105"/>
      <c r="N96" s="105"/>
    </row>
    <row r="97" spans="3:14" ht="15" thickBot="1">
      <c r="C97" s="105"/>
      <c r="D97" s="105"/>
      <c r="E97" s="105"/>
      <c r="F97" s="105"/>
      <c r="G97" s="105"/>
      <c r="H97" s="105"/>
      <c r="I97" s="105"/>
      <c r="J97" s="105"/>
      <c r="K97" s="105"/>
      <c r="L97" s="105"/>
      <c r="M97" s="105"/>
      <c r="N97" s="105"/>
    </row>
    <row r="98" spans="3:14" ht="15" thickBot="1">
      <c r="C98" s="105"/>
      <c r="D98" s="105"/>
      <c r="E98" s="105"/>
      <c r="F98" s="105"/>
      <c r="G98" s="105"/>
      <c r="H98" s="105"/>
      <c r="I98" s="105"/>
      <c r="J98" s="105"/>
      <c r="K98" s="105"/>
      <c r="L98" s="105"/>
      <c r="M98" s="105"/>
      <c r="N98" s="105"/>
    </row>
    <row r="99" spans="3:14" ht="15" thickBot="1">
      <c r="C99" s="105"/>
      <c r="D99" s="105"/>
      <c r="E99" s="105"/>
      <c r="F99" s="105"/>
      <c r="G99" s="105"/>
      <c r="H99" s="105"/>
      <c r="I99" s="105"/>
      <c r="J99" s="105"/>
      <c r="K99" s="105"/>
      <c r="L99" s="105"/>
      <c r="M99" s="105"/>
      <c r="N99" s="105"/>
    </row>
    <row r="100" spans="3:14" ht="15" thickBot="1">
      <c r="C100" s="105"/>
      <c r="D100" s="105"/>
      <c r="E100" s="105"/>
      <c r="F100" s="105"/>
      <c r="G100" s="105"/>
      <c r="H100" s="105"/>
      <c r="I100" s="105"/>
      <c r="J100" s="105"/>
      <c r="K100" s="105"/>
      <c r="L100" s="105"/>
      <c r="M100" s="105"/>
      <c r="N100" s="105"/>
    </row>
    <row r="101" spans="3:14" ht="15" thickBot="1">
      <c r="C101" s="105"/>
      <c r="D101" s="105"/>
      <c r="E101" s="105"/>
      <c r="F101" s="105"/>
      <c r="G101" s="105"/>
      <c r="H101" s="105"/>
      <c r="I101" s="105"/>
      <c r="J101" s="105"/>
      <c r="K101" s="105"/>
      <c r="L101" s="105"/>
      <c r="M101" s="105"/>
      <c r="N101" s="105"/>
    </row>
    <row r="102" spans="3:14" ht="15" thickBot="1">
      <c r="C102" s="105"/>
      <c r="D102" s="105"/>
      <c r="E102" s="105"/>
      <c r="F102" s="105"/>
      <c r="G102" s="105"/>
      <c r="H102" s="105"/>
      <c r="I102" s="105"/>
      <c r="J102" s="105"/>
      <c r="K102" s="105"/>
      <c r="L102" s="105"/>
      <c r="M102" s="105"/>
      <c r="N102" s="105"/>
    </row>
    <row r="103" spans="3:14" ht="15" thickBot="1">
      <c r="C103" s="105"/>
      <c r="D103" s="105"/>
      <c r="E103" s="105"/>
      <c r="F103" s="105"/>
      <c r="G103" s="105"/>
      <c r="H103" s="105"/>
      <c r="I103" s="105"/>
      <c r="J103" s="105"/>
      <c r="K103" s="105"/>
      <c r="L103" s="105"/>
      <c r="M103" s="105"/>
      <c r="N103" s="105"/>
    </row>
    <row r="104" spans="3:14" ht="15" thickBot="1">
      <c r="C104" s="105"/>
      <c r="D104" s="105"/>
      <c r="E104" s="105"/>
      <c r="F104" s="105"/>
      <c r="G104" s="105"/>
      <c r="H104" s="105"/>
      <c r="I104" s="105"/>
      <c r="J104" s="105"/>
      <c r="K104" s="105"/>
      <c r="L104" s="105"/>
      <c r="M104" s="105"/>
      <c r="N104" s="105"/>
    </row>
    <row r="105" spans="3:14" ht="15" thickBot="1">
      <c r="C105" s="105"/>
      <c r="D105" s="105"/>
      <c r="E105" s="105"/>
      <c r="F105" s="105"/>
      <c r="G105" s="105"/>
      <c r="H105" s="105"/>
      <c r="I105" s="105"/>
      <c r="J105" s="105"/>
      <c r="K105" s="105"/>
      <c r="L105" s="105"/>
      <c r="M105" s="105"/>
      <c r="N105" s="105"/>
    </row>
    <row r="106" spans="3:14" ht="15" thickBot="1">
      <c r="C106" s="105"/>
      <c r="D106" s="105"/>
      <c r="E106" s="105"/>
      <c r="F106" s="105"/>
      <c r="G106" s="105"/>
      <c r="H106" s="105"/>
      <c r="I106" s="105"/>
      <c r="J106" s="105"/>
      <c r="K106" s="105"/>
      <c r="L106" s="105"/>
      <c r="M106" s="105"/>
      <c r="N106" s="105"/>
    </row>
    <row r="107" spans="3:14" ht="15" thickBot="1">
      <c r="C107" s="105"/>
      <c r="D107" s="105"/>
      <c r="E107" s="105"/>
      <c r="F107" s="105"/>
      <c r="G107" s="105"/>
      <c r="H107" s="105"/>
      <c r="I107" s="105"/>
      <c r="J107" s="105"/>
      <c r="K107" s="105"/>
      <c r="L107" s="105"/>
      <c r="M107" s="105"/>
      <c r="N107" s="105"/>
    </row>
    <row r="108" spans="3:14" ht="15" thickBot="1">
      <c r="C108" s="105"/>
      <c r="D108" s="105"/>
      <c r="E108" s="105"/>
      <c r="F108" s="105"/>
      <c r="G108" s="105"/>
      <c r="H108" s="105"/>
      <c r="I108" s="105"/>
      <c r="J108" s="105"/>
      <c r="K108" s="105"/>
      <c r="L108" s="105"/>
      <c r="M108" s="105"/>
      <c r="N108" s="105"/>
    </row>
    <row r="109" spans="3:14" ht="15" thickBot="1">
      <c r="C109" s="105"/>
      <c r="D109" s="105"/>
      <c r="E109" s="105"/>
      <c r="F109" s="105"/>
      <c r="G109" s="105"/>
      <c r="H109" s="105"/>
      <c r="I109" s="105"/>
      <c r="J109" s="105"/>
      <c r="K109" s="105"/>
      <c r="L109" s="105"/>
      <c r="M109" s="105"/>
      <c r="N109" s="105"/>
    </row>
    <row r="110" spans="3:14" ht="15" thickBot="1">
      <c r="C110" s="105"/>
      <c r="D110" s="105"/>
      <c r="E110" s="105"/>
      <c r="F110" s="105"/>
      <c r="G110" s="105"/>
      <c r="H110" s="105"/>
      <c r="I110" s="105"/>
      <c r="J110" s="105"/>
      <c r="K110" s="105"/>
      <c r="L110" s="105"/>
      <c r="M110" s="105"/>
      <c r="N110" s="105"/>
    </row>
    <row r="111" spans="3:14" ht="15" thickBot="1">
      <c r="C111" s="105"/>
      <c r="D111" s="105"/>
      <c r="E111" s="105"/>
      <c r="F111" s="105"/>
      <c r="G111" s="105"/>
      <c r="H111" s="105"/>
      <c r="I111" s="105"/>
      <c r="J111" s="105"/>
      <c r="K111" s="105"/>
      <c r="L111" s="105"/>
      <c r="M111" s="105"/>
      <c r="N111" s="105"/>
    </row>
    <row r="112" spans="3:14" ht="15" thickBot="1">
      <c r="C112" s="105"/>
      <c r="D112" s="105"/>
      <c r="E112" s="105"/>
      <c r="F112" s="105"/>
      <c r="G112" s="105"/>
      <c r="H112" s="105"/>
      <c r="I112" s="105"/>
      <c r="J112" s="105"/>
      <c r="K112" s="105"/>
      <c r="L112" s="105"/>
      <c r="M112" s="105"/>
      <c r="N112" s="105"/>
    </row>
    <row r="113" spans="3:14" ht="15" thickBot="1">
      <c r="C113" s="105"/>
      <c r="D113" s="105"/>
      <c r="E113" s="105"/>
      <c r="F113" s="105"/>
      <c r="G113" s="105"/>
      <c r="H113" s="105"/>
      <c r="I113" s="105"/>
      <c r="J113" s="105"/>
      <c r="K113" s="105"/>
      <c r="L113" s="105"/>
      <c r="M113" s="105"/>
      <c r="N113" s="105"/>
    </row>
    <row r="114" spans="3:14" ht="15" thickBot="1">
      <c r="C114" s="105"/>
      <c r="D114" s="105"/>
      <c r="E114" s="105"/>
      <c r="F114" s="105"/>
      <c r="G114" s="105"/>
      <c r="H114" s="105"/>
      <c r="I114" s="105"/>
      <c r="J114" s="105"/>
      <c r="K114" s="105"/>
      <c r="L114" s="105"/>
      <c r="M114" s="105"/>
      <c r="N114" s="105"/>
    </row>
    <row r="115" spans="3:14" ht="15" thickBot="1">
      <c r="C115" s="105"/>
      <c r="D115" s="105"/>
      <c r="E115" s="105"/>
      <c r="F115" s="105"/>
      <c r="G115" s="105"/>
      <c r="H115" s="105"/>
      <c r="I115" s="105"/>
      <c r="J115" s="105"/>
      <c r="K115" s="105"/>
      <c r="L115" s="105"/>
      <c r="M115" s="105"/>
      <c r="N115" s="105"/>
    </row>
    <row r="116" spans="3:14" ht="15" thickBot="1">
      <c r="C116" s="105"/>
      <c r="D116" s="105"/>
      <c r="E116" s="105"/>
      <c r="F116" s="105"/>
      <c r="G116" s="105"/>
      <c r="H116" s="105"/>
      <c r="I116" s="105"/>
      <c r="J116" s="105"/>
      <c r="K116" s="105"/>
      <c r="L116" s="105"/>
      <c r="M116" s="105"/>
      <c r="N116" s="105"/>
    </row>
    <row r="117" spans="3:14" ht="15" thickBot="1">
      <c r="C117" s="105"/>
      <c r="D117" s="105"/>
      <c r="E117" s="105"/>
      <c r="F117" s="105"/>
      <c r="G117" s="105"/>
      <c r="H117" s="105"/>
      <c r="I117" s="105"/>
      <c r="J117" s="105"/>
      <c r="K117" s="105"/>
      <c r="L117" s="105"/>
      <c r="M117" s="105"/>
      <c r="N117" s="105"/>
    </row>
    <row r="118" spans="3:14" ht="15" thickBot="1">
      <c r="C118" s="105"/>
      <c r="D118" s="105"/>
      <c r="E118" s="105"/>
      <c r="F118" s="105"/>
      <c r="G118" s="105"/>
      <c r="H118" s="105"/>
      <c r="I118" s="105"/>
      <c r="J118" s="105"/>
      <c r="K118" s="105"/>
      <c r="L118" s="105"/>
      <c r="M118" s="105"/>
      <c r="N118" s="105"/>
    </row>
    <row r="119" spans="3:14" ht="15" thickBot="1">
      <c r="C119" s="105"/>
      <c r="D119" s="105"/>
      <c r="E119" s="105"/>
      <c r="F119" s="105"/>
      <c r="G119" s="105"/>
      <c r="H119" s="105"/>
      <c r="I119" s="105"/>
      <c r="J119" s="105"/>
      <c r="K119" s="105"/>
      <c r="L119" s="105"/>
      <c r="M119" s="105"/>
      <c r="N119" s="105"/>
    </row>
    <row r="120" spans="3:14" ht="15" thickBot="1">
      <c r="C120" s="105"/>
      <c r="D120" s="105"/>
      <c r="E120" s="105"/>
      <c r="F120" s="105"/>
      <c r="G120" s="105"/>
      <c r="H120" s="105"/>
      <c r="I120" s="105"/>
      <c r="J120" s="105"/>
      <c r="K120" s="105"/>
      <c r="L120" s="105"/>
      <c r="M120" s="105"/>
      <c r="N120" s="105"/>
    </row>
    <row r="121" spans="3:14" ht="15" thickBot="1">
      <c r="C121" s="105"/>
      <c r="D121" s="105"/>
      <c r="E121" s="105"/>
      <c r="F121" s="105"/>
      <c r="G121" s="105"/>
      <c r="H121" s="105"/>
      <c r="I121" s="105"/>
      <c r="J121" s="105"/>
      <c r="K121" s="105"/>
      <c r="L121" s="105"/>
      <c r="M121" s="105"/>
      <c r="N121" s="105"/>
    </row>
    <row r="122" spans="3:14" ht="15" thickBot="1">
      <c r="C122" s="105"/>
      <c r="D122" s="105"/>
      <c r="E122" s="105"/>
      <c r="F122" s="105"/>
      <c r="G122" s="105"/>
      <c r="H122" s="105"/>
      <c r="I122" s="105"/>
      <c r="J122" s="105"/>
      <c r="K122" s="105"/>
      <c r="L122" s="105"/>
      <c r="M122" s="105"/>
      <c r="N122" s="105"/>
    </row>
    <row r="123" spans="3:14" ht="15" thickBot="1">
      <c r="C123" s="105"/>
      <c r="D123" s="105"/>
      <c r="E123" s="105"/>
      <c r="F123" s="105"/>
      <c r="G123" s="105"/>
      <c r="H123" s="105"/>
      <c r="I123" s="105"/>
      <c r="J123" s="105"/>
      <c r="K123" s="105"/>
      <c r="L123" s="105"/>
      <c r="M123" s="105"/>
      <c r="N123" s="105"/>
    </row>
    <row r="124" spans="3:14" ht="15" thickBot="1">
      <c r="C124" s="105"/>
      <c r="D124" s="105"/>
      <c r="E124" s="105"/>
      <c r="F124" s="105"/>
      <c r="G124" s="105"/>
      <c r="H124" s="105"/>
      <c r="I124" s="105"/>
      <c r="J124" s="105"/>
      <c r="K124" s="105"/>
      <c r="L124" s="105"/>
      <c r="M124" s="105"/>
      <c r="N124" s="105"/>
    </row>
    <row r="125" spans="3:14" ht="15" thickBot="1">
      <c r="C125" s="105"/>
      <c r="D125" s="105"/>
      <c r="E125" s="105"/>
      <c r="F125" s="105"/>
      <c r="G125" s="105"/>
      <c r="H125" s="105"/>
      <c r="I125" s="105"/>
      <c r="J125" s="105"/>
      <c r="K125" s="105"/>
      <c r="L125" s="105"/>
      <c r="M125" s="105"/>
      <c r="N125" s="105"/>
    </row>
    <row r="126" spans="3:14" ht="15" thickBot="1">
      <c r="C126" s="105"/>
      <c r="D126" s="105"/>
      <c r="E126" s="105"/>
      <c r="F126" s="105"/>
      <c r="G126" s="105"/>
      <c r="H126" s="105"/>
      <c r="I126" s="105"/>
      <c r="J126" s="105"/>
      <c r="K126" s="105"/>
      <c r="L126" s="105"/>
      <c r="M126" s="105"/>
      <c r="N126" s="105"/>
    </row>
    <row r="127" spans="3:14" ht="15" thickBot="1">
      <c r="C127" s="105"/>
      <c r="D127" s="105"/>
      <c r="E127" s="105"/>
      <c r="F127" s="105"/>
      <c r="G127" s="105"/>
      <c r="H127" s="105"/>
      <c r="I127" s="105"/>
      <c r="J127" s="105"/>
      <c r="K127" s="105"/>
      <c r="L127" s="105"/>
      <c r="M127" s="105"/>
      <c r="N127" s="105"/>
    </row>
    <row r="128" spans="3:14" ht="15" thickBot="1">
      <c r="C128" s="105"/>
      <c r="D128" s="105"/>
      <c r="E128" s="105"/>
      <c r="F128" s="105"/>
      <c r="G128" s="105"/>
      <c r="H128" s="105"/>
      <c r="I128" s="105"/>
      <c r="J128" s="105"/>
      <c r="K128" s="105"/>
      <c r="L128" s="105"/>
      <c r="M128" s="105"/>
      <c r="N128" s="105"/>
    </row>
    <row r="129" spans="3:14" ht="15" thickBot="1">
      <c r="C129" s="105"/>
      <c r="D129" s="105"/>
      <c r="E129" s="105"/>
      <c r="F129" s="105"/>
      <c r="G129" s="105"/>
      <c r="H129" s="105"/>
      <c r="I129" s="105"/>
      <c r="J129" s="105"/>
      <c r="K129" s="105"/>
      <c r="L129" s="105"/>
      <c r="M129" s="105"/>
      <c r="N129" s="105"/>
    </row>
    <row r="130" spans="3:14" ht="15" thickBot="1">
      <c r="C130" s="105"/>
      <c r="D130" s="105"/>
      <c r="E130" s="105"/>
      <c r="F130" s="105"/>
      <c r="G130" s="105"/>
      <c r="H130" s="105"/>
      <c r="I130" s="105"/>
      <c r="J130" s="105"/>
      <c r="K130" s="105"/>
      <c r="L130" s="105"/>
      <c r="M130" s="105"/>
      <c r="N130" s="105"/>
    </row>
    <row r="131" spans="3:14" ht="15" thickBot="1">
      <c r="C131" s="105"/>
      <c r="D131" s="105"/>
      <c r="E131" s="105"/>
      <c r="F131" s="105"/>
      <c r="G131" s="105"/>
      <c r="H131" s="105"/>
      <c r="I131" s="105"/>
      <c r="J131" s="105"/>
      <c r="K131" s="105"/>
      <c r="L131" s="105"/>
      <c r="M131" s="105"/>
      <c r="N131" s="105"/>
    </row>
    <row r="132" spans="3:14" ht="15" thickBot="1">
      <c r="C132" s="105"/>
      <c r="D132" s="105"/>
      <c r="E132" s="105"/>
      <c r="F132" s="105"/>
      <c r="G132" s="105"/>
      <c r="H132" s="105"/>
      <c r="I132" s="105"/>
      <c r="J132" s="105"/>
      <c r="K132" s="105"/>
      <c r="L132" s="105"/>
      <c r="M132" s="105"/>
      <c r="N132" s="105"/>
    </row>
    <row r="133" spans="3:14" ht="15" thickBot="1">
      <c r="C133" s="105"/>
      <c r="D133" s="105"/>
      <c r="E133" s="105"/>
      <c r="F133" s="105"/>
      <c r="G133" s="105"/>
      <c r="H133" s="105"/>
      <c r="I133" s="105"/>
      <c r="J133" s="105"/>
      <c r="K133" s="105"/>
      <c r="L133" s="105"/>
      <c r="M133" s="105"/>
      <c r="N133" s="105"/>
    </row>
    <row r="134" spans="3:14" ht="15" thickBot="1">
      <c r="C134" s="105"/>
      <c r="D134" s="105"/>
      <c r="E134" s="105"/>
      <c r="F134" s="105"/>
      <c r="G134" s="105"/>
      <c r="H134" s="105"/>
      <c r="I134" s="105"/>
      <c r="J134" s="105"/>
      <c r="K134" s="105"/>
      <c r="L134" s="105"/>
      <c r="M134" s="105"/>
      <c r="N134" s="105"/>
    </row>
    <row r="135" spans="3:14" ht="15" thickBot="1">
      <c r="C135" s="105"/>
      <c r="D135" s="105"/>
      <c r="E135" s="105"/>
      <c r="F135" s="105"/>
      <c r="G135" s="105"/>
      <c r="H135" s="105"/>
      <c r="I135" s="105"/>
      <c r="J135" s="105"/>
      <c r="K135" s="105"/>
      <c r="L135" s="105"/>
      <c r="M135" s="105"/>
      <c r="N135" s="105"/>
    </row>
    <row r="136" spans="3:14" ht="15" thickBot="1">
      <c r="C136" s="105"/>
      <c r="D136" s="105"/>
      <c r="E136" s="105"/>
      <c r="F136" s="105"/>
      <c r="G136" s="105"/>
      <c r="H136" s="105"/>
      <c r="I136" s="105"/>
      <c r="J136" s="105"/>
      <c r="K136" s="105"/>
      <c r="L136" s="105"/>
      <c r="M136" s="105"/>
      <c r="N136" s="105"/>
    </row>
    <row r="137" spans="3:14" ht="15" thickBot="1">
      <c r="C137" s="105"/>
      <c r="D137" s="105"/>
      <c r="E137" s="105"/>
      <c r="F137" s="105"/>
      <c r="G137" s="105"/>
      <c r="H137" s="105"/>
      <c r="I137" s="105"/>
      <c r="J137" s="105"/>
      <c r="K137" s="105"/>
      <c r="L137" s="105"/>
      <c r="M137" s="105"/>
      <c r="N137" s="105"/>
    </row>
    <row r="138" spans="3:14" ht="15" thickBot="1">
      <c r="C138" s="105"/>
      <c r="D138" s="105"/>
      <c r="E138" s="105"/>
      <c r="F138" s="105"/>
      <c r="G138" s="105"/>
      <c r="H138" s="105"/>
      <c r="I138" s="105"/>
      <c r="J138" s="105"/>
      <c r="K138" s="105"/>
      <c r="L138" s="105"/>
      <c r="M138" s="105"/>
      <c r="N138" s="105"/>
    </row>
    <row r="139" spans="3:14" ht="15" thickBot="1">
      <c r="C139" s="105"/>
      <c r="D139" s="105"/>
      <c r="E139" s="105"/>
      <c r="F139" s="105"/>
      <c r="G139" s="105"/>
      <c r="H139" s="105"/>
      <c r="I139" s="105"/>
      <c r="J139" s="105"/>
      <c r="K139" s="105"/>
      <c r="L139" s="105"/>
      <c r="M139" s="105"/>
      <c r="N139" s="105"/>
    </row>
    <row r="140" spans="3:14" ht="15" thickBot="1">
      <c r="C140" s="105"/>
      <c r="D140" s="105"/>
      <c r="E140" s="105"/>
      <c r="F140" s="105"/>
      <c r="G140" s="105"/>
      <c r="H140" s="105"/>
      <c r="I140" s="105"/>
      <c r="J140" s="105"/>
      <c r="K140" s="105"/>
      <c r="L140" s="105"/>
      <c r="M140" s="105"/>
      <c r="N140" s="105"/>
    </row>
    <row r="141" spans="3:14" ht="15" thickBot="1">
      <c r="C141" s="105"/>
      <c r="D141" s="105"/>
      <c r="E141" s="105"/>
      <c r="F141" s="105"/>
      <c r="G141" s="105"/>
      <c r="H141" s="105"/>
      <c r="I141" s="105"/>
      <c r="J141" s="105"/>
      <c r="K141" s="105"/>
      <c r="L141" s="105"/>
      <c r="M141" s="105"/>
      <c r="N141" s="105"/>
    </row>
    <row r="142" spans="3:14" ht="15" thickBot="1">
      <c r="C142" s="105"/>
      <c r="D142" s="105"/>
      <c r="E142" s="105"/>
      <c r="F142" s="105"/>
      <c r="G142" s="105"/>
      <c r="H142" s="105"/>
      <c r="I142" s="105"/>
      <c r="J142" s="105"/>
      <c r="K142" s="105"/>
      <c r="L142" s="105"/>
      <c r="M142" s="105"/>
      <c r="N142" s="105"/>
    </row>
    <row r="143" spans="3:14" ht="15" thickBot="1">
      <c r="C143" s="105"/>
      <c r="D143" s="105"/>
      <c r="E143" s="105"/>
      <c r="F143" s="105"/>
      <c r="G143" s="105"/>
      <c r="H143" s="105"/>
      <c r="I143" s="105"/>
      <c r="J143" s="105"/>
      <c r="K143" s="105"/>
      <c r="L143" s="105"/>
      <c r="M143" s="105"/>
      <c r="N143" s="105"/>
    </row>
    <row r="144" spans="3:14" ht="15" thickBot="1">
      <c r="C144" s="105"/>
      <c r="D144" s="105"/>
      <c r="E144" s="105"/>
      <c r="F144" s="105"/>
      <c r="G144" s="105"/>
      <c r="H144" s="105"/>
      <c r="I144" s="105"/>
      <c r="J144" s="105"/>
      <c r="K144" s="105"/>
      <c r="L144" s="105"/>
      <c r="M144" s="105"/>
      <c r="N144" s="105"/>
    </row>
    <row r="145" spans="3:14" ht="15" thickBot="1">
      <c r="C145" s="105"/>
      <c r="D145" s="105"/>
      <c r="E145" s="105"/>
      <c r="F145" s="105"/>
      <c r="G145" s="105"/>
      <c r="H145" s="105"/>
      <c r="I145" s="105"/>
      <c r="J145" s="105"/>
      <c r="K145" s="105"/>
      <c r="L145" s="105"/>
      <c r="M145" s="105"/>
      <c r="N145" s="105"/>
    </row>
    <row r="146" spans="3:14" ht="15" thickBot="1">
      <c r="C146" s="105"/>
      <c r="D146" s="105"/>
      <c r="E146" s="105"/>
      <c r="F146" s="105"/>
      <c r="G146" s="105"/>
      <c r="H146" s="105"/>
      <c r="I146" s="105"/>
      <c r="J146" s="105"/>
      <c r="K146" s="105"/>
      <c r="L146" s="105"/>
      <c r="M146" s="105"/>
      <c r="N146" s="105"/>
    </row>
    <row r="147" spans="3:14" ht="15" thickBot="1">
      <c r="C147" s="105"/>
      <c r="D147" s="105"/>
      <c r="E147" s="105"/>
      <c r="F147" s="105"/>
      <c r="G147" s="105"/>
      <c r="H147" s="105"/>
      <c r="I147" s="105"/>
      <c r="J147" s="105"/>
      <c r="K147" s="105"/>
      <c r="L147" s="105"/>
      <c r="M147" s="105"/>
      <c r="N147" s="105"/>
    </row>
    <row r="148" spans="3:14" ht="15" thickBot="1">
      <c r="C148" s="105"/>
      <c r="D148" s="105"/>
      <c r="E148" s="105"/>
      <c r="F148" s="105"/>
      <c r="G148" s="105"/>
      <c r="H148" s="105"/>
      <c r="I148" s="105"/>
      <c r="J148" s="105"/>
      <c r="K148" s="105"/>
      <c r="L148" s="105"/>
      <c r="M148" s="105"/>
      <c r="N148" s="105"/>
    </row>
    <row r="149" spans="3:14" ht="15" thickBot="1">
      <c r="C149" s="105"/>
      <c r="D149" s="105"/>
      <c r="E149" s="105"/>
      <c r="F149" s="105"/>
      <c r="G149" s="105"/>
      <c r="H149" s="105"/>
      <c r="I149" s="105"/>
      <c r="J149" s="105"/>
      <c r="K149" s="105"/>
      <c r="L149" s="105"/>
      <c r="M149" s="105"/>
      <c r="N149" s="105"/>
    </row>
    <row r="150" spans="3:14" ht="15" thickBot="1">
      <c r="C150" s="105"/>
      <c r="D150" s="105"/>
      <c r="E150" s="105"/>
      <c r="F150" s="105"/>
      <c r="G150" s="105"/>
      <c r="H150" s="105"/>
      <c r="I150" s="105"/>
      <c r="J150" s="105"/>
      <c r="K150" s="105"/>
      <c r="L150" s="105"/>
      <c r="M150" s="105"/>
      <c r="N150" s="105"/>
    </row>
    <row r="151" spans="3:14" ht="15" thickBot="1">
      <c r="C151" s="105"/>
      <c r="D151" s="105"/>
      <c r="E151" s="105"/>
      <c r="F151" s="105"/>
      <c r="G151" s="105"/>
      <c r="H151" s="105"/>
      <c r="I151" s="105"/>
      <c r="J151" s="105"/>
      <c r="K151" s="105"/>
      <c r="L151" s="105"/>
      <c r="M151" s="105"/>
      <c r="N151" s="105"/>
    </row>
    <row r="152" spans="3:14" ht="15" thickBot="1">
      <c r="C152" s="105"/>
      <c r="D152" s="105"/>
      <c r="E152" s="105"/>
      <c r="F152" s="105"/>
      <c r="G152" s="105"/>
      <c r="H152" s="105"/>
      <c r="I152" s="105"/>
      <c r="J152" s="105"/>
      <c r="K152" s="105"/>
      <c r="L152" s="105"/>
      <c r="M152" s="105"/>
      <c r="N152" s="105"/>
    </row>
    <row r="153" spans="3:14" ht="15" thickBot="1">
      <c r="C153" s="105"/>
      <c r="D153" s="105"/>
      <c r="E153" s="105"/>
      <c r="F153" s="105"/>
      <c r="G153" s="105"/>
      <c r="H153" s="105"/>
      <c r="I153" s="105"/>
      <c r="J153" s="105"/>
      <c r="K153" s="105"/>
      <c r="L153" s="105"/>
      <c r="M153" s="105"/>
      <c r="N153" s="105"/>
    </row>
    <row r="154" spans="3:14" ht="15" thickBot="1">
      <c r="C154" s="105"/>
      <c r="D154" s="105"/>
      <c r="E154" s="105"/>
      <c r="F154" s="105"/>
      <c r="G154" s="105"/>
      <c r="H154" s="105"/>
      <c r="I154" s="105"/>
      <c r="J154" s="105"/>
      <c r="K154" s="105"/>
      <c r="L154" s="105"/>
      <c r="M154" s="105"/>
      <c r="N154" s="105"/>
    </row>
    <row r="155" spans="3:14" ht="15" thickBot="1">
      <c r="C155" s="105"/>
      <c r="D155" s="105"/>
      <c r="E155" s="105"/>
      <c r="F155" s="105"/>
      <c r="G155" s="105"/>
      <c r="H155" s="105"/>
      <c r="I155" s="105"/>
      <c r="J155" s="105"/>
      <c r="K155" s="105"/>
      <c r="L155" s="105"/>
      <c r="M155" s="105"/>
      <c r="N155" s="105"/>
    </row>
    <row r="156" spans="3:14" ht="15" thickBot="1">
      <c r="C156" s="105"/>
      <c r="D156" s="105"/>
      <c r="E156" s="105"/>
      <c r="F156" s="105"/>
      <c r="G156" s="105"/>
      <c r="H156" s="105"/>
      <c r="I156" s="105"/>
      <c r="J156" s="105"/>
      <c r="K156" s="105"/>
      <c r="L156" s="105"/>
      <c r="M156" s="105"/>
      <c r="N156" s="105"/>
    </row>
    <row r="157" spans="3:14" ht="15" thickBot="1">
      <c r="C157" s="105"/>
      <c r="D157" s="105"/>
      <c r="E157" s="105"/>
      <c r="F157" s="105"/>
      <c r="G157" s="105"/>
      <c r="H157" s="105"/>
      <c r="I157" s="105"/>
      <c r="J157" s="105"/>
      <c r="K157" s="105"/>
      <c r="L157" s="105"/>
      <c r="M157" s="105"/>
      <c r="N157" s="105"/>
    </row>
    <row r="158" spans="3:14" ht="15" thickBot="1">
      <c r="C158" s="105"/>
      <c r="D158" s="105"/>
      <c r="E158" s="105"/>
      <c r="F158" s="105"/>
      <c r="G158" s="105"/>
      <c r="H158" s="105"/>
      <c r="I158" s="105"/>
      <c r="J158" s="105"/>
      <c r="K158" s="105"/>
      <c r="L158" s="105"/>
      <c r="M158" s="105"/>
      <c r="N158" s="105"/>
    </row>
    <row r="159" spans="3:14" ht="15" thickBot="1">
      <c r="C159" s="105"/>
      <c r="D159" s="105"/>
      <c r="E159" s="105"/>
      <c r="F159" s="105"/>
      <c r="G159" s="105"/>
      <c r="H159" s="105"/>
      <c r="I159" s="105"/>
      <c r="J159" s="105"/>
      <c r="K159" s="105"/>
      <c r="L159" s="105"/>
      <c r="M159" s="105"/>
      <c r="N159" s="105"/>
    </row>
    <row r="160" spans="3:14" ht="15" thickBot="1">
      <c r="C160" s="105"/>
      <c r="D160" s="105"/>
      <c r="E160" s="105"/>
      <c r="F160" s="105"/>
      <c r="G160" s="105"/>
      <c r="H160" s="105"/>
      <c r="I160" s="105"/>
      <c r="J160" s="105"/>
      <c r="K160" s="105"/>
      <c r="L160" s="105"/>
      <c r="M160" s="105"/>
      <c r="N160" s="105"/>
    </row>
    <row r="161" spans="3:14" ht="15" thickBot="1">
      <c r="C161" s="105"/>
      <c r="D161" s="105"/>
      <c r="E161" s="105"/>
      <c r="F161" s="105"/>
      <c r="G161" s="105"/>
      <c r="H161" s="105"/>
      <c r="I161" s="105"/>
      <c r="J161" s="105"/>
      <c r="K161" s="105"/>
      <c r="L161" s="105"/>
      <c r="M161" s="105"/>
      <c r="N161" s="105"/>
    </row>
    <row r="162" spans="3:14" ht="15" thickBot="1">
      <c r="C162" s="105"/>
      <c r="D162" s="105"/>
      <c r="E162" s="105"/>
      <c r="F162" s="105"/>
      <c r="G162" s="105"/>
      <c r="H162" s="105"/>
      <c r="I162" s="105"/>
      <c r="J162" s="105"/>
      <c r="K162" s="105"/>
      <c r="L162" s="105"/>
      <c r="M162" s="105"/>
      <c r="N162" s="105"/>
    </row>
    <row r="163" spans="3:14" ht="15" thickBot="1">
      <c r="C163" s="105"/>
      <c r="D163" s="105"/>
      <c r="E163" s="105"/>
      <c r="F163" s="105"/>
      <c r="G163" s="105"/>
      <c r="H163" s="105"/>
      <c r="I163" s="105"/>
      <c r="J163" s="105"/>
      <c r="K163" s="105"/>
      <c r="L163" s="105"/>
      <c r="M163" s="105"/>
      <c r="N163" s="105"/>
    </row>
    <row r="164" spans="3:14" ht="15" thickBot="1">
      <c r="C164" s="105"/>
      <c r="D164" s="105"/>
      <c r="E164" s="105"/>
      <c r="F164" s="105"/>
      <c r="G164" s="105"/>
      <c r="H164" s="105"/>
      <c r="I164" s="105"/>
      <c r="J164" s="105"/>
      <c r="K164" s="105"/>
      <c r="L164" s="105"/>
      <c r="M164" s="105"/>
      <c r="N164" s="105"/>
    </row>
    <row r="165" spans="3:14" ht="15" thickBot="1">
      <c r="C165" s="105"/>
      <c r="D165" s="105"/>
      <c r="E165" s="105"/>
      <c r="F165" s="105"/>
      <c r="G165" s="105"/>
      <c r="H165" s="105"/>
      <c r="I165" s="105"/>
      <c r="J165" s="105"/>
      <c r="K165" s="105"/>
      <c r="L165" s="105"/>
      <c r="M165" s="105"/>
      <c r="N165" s="105"/>
    </row>
    <row r="166" spans="3:14" ht="15" thickBot="1">
      <c r="C166" s="105"/>
      <c r="D166" s="105"/>
      <c r="E166" s="105"/>
      <c r="F166" s="105"/>
      <c r="G166" s="105"/>
      <c r="H166" s="105"/>
      <c r="I166" s="105"/>
      <c r="J166" s="105"/>
      <c r="K166" s="105"/>
      <c r="L166" s="105"/>
      <c r="M166" s="105"/>
      <c r="N166" s="105"/>
    </row>
    <row r="167" spans="3:14" ht="15" thickBot="1">
      <c r="C167" s="105"/>
      <c r="D167" s="105"/>
      <c r="E167" s="105"/>
      <c r="F167" s="105"/>
      <c r="G167" s="105"/>
      <c r="H167" s="105"/>
      <c r="I167" s="105"/>
      <c r="J167" s="105"/>
      <c r="K167" s="105"/>
      <c r="L167" s="105"/>
      <c r="M167" s="105"/>
      <c r="N167" s="105"/>
    </row>
    <row r="168" spans="3:14" ht="15" thickBot="1">
      <c r="C168" s="105"/>
      <c r="D168" s="105"/>
      <c r="E168" s="105"/>
      <c r="F168" s="105"/>
      <c r="G168" s="105"/>
      <c r="H168" s="105"/>
      <c r="I168" s="105"/>
      <c r="J168" s="105"/>
      <c r="K168" s="105"/>
      <c r="L168" s="105"/>
      <c r="M168" s="105"/>
      <c r="N168" s="105"/>
    </row>
    <row r="169" spans="3:14" ht="15" thickBot="1">
      <c r="C169" s="105"/>
      <c r="D169" s="105"/>
      <c r="E169" s="105"/>
      <c r="F169" s="105"/>
      <c r="G169" s="105"/>
      <c r="H169" s="105"/>
      <c r="I169" s="105"/>
      <c r="J169" s="105"/>
      <c r="K169" s="105"/>
      <c r="L169" s="105"/>
      <c r="M169" s="105"/>
      <c r="N169" s="105"/>
    </row>
    <row r="170" spans="3:14" ht="15" thickBot="1">
      <c r="C170" s="105"/>
      <c r="D170" s="105"/>
      <c r="E170" s="105"/>
      <c r="F170" s="105"/>
      <c r="G170" s="105"/>
      <c r="H170" s="105"/>
      <c r="I170" s="105"/>
      <c r="J170" s="105"/>
      <c r="K170" s="105"/>
      <c r="L170" s="105"/>
      <c r="M170" s="105"/>
      <c r="N170" s="105"/>
    </row>
    <row r="171" spans="3:14" ht="15" thickBot="1">
      <c r="C171" s="105"/>
      <c r="D171" s="105"/>
      <c r="E171" s="105"/>
      <c r="F171" s="105"/>
      <c r="G171" s="105"/>
      <c r="H171" s="105"/>
      <c r="I171" s="105"/>
      <c r="J171" s="105"/>
      <c r="K171" s="105"/>
      <c r="L171" s="105"/>
      <c r="M171" s="105"/>
      <c r="N171" s="105"/>
    </row>
    <row r="172" spans="3:14" ht="15" thickBot="1">
      <c r="C172" s="105"/>
      <c r="D172" s="105"/>
      <c r="E172" s="105"/>
      <c r="F172" s="105"/>
      <c r="G172" s="105"/>
      <c r="H172" s="105"/>
      <c r="I172" s="105"/>
      <c r="J172" s="105"/>
      <c r="K172" s="105"/>
      <c r="L172" s="105"/>
      <c r="M172" s="105"/>
      <c r="N172" s="105"/>
    </row>
    <row r="173" spans="3:14" ht="15" thickBot="1">
      <c r="C173" s="105"/>
      <c r="D173" s="105"/>
      <c r="E173" s="105"/>
      <c r="F173" s="105"/>
      <c r="G173" s="105"/>
      <c r="H173" s="105"/>
      <c r="I173" s="105"/>
      <c r="J173" s="105"/>
      <c r="K173" s="105"/>
      <c r="L173" s="105"/>
      <c r="M173" s="105"/>
      <c r="N173" s="105"/>
    </row>
    <row r="174" spans="3:14" ht="15" thickBot="1">
      <c r="C174" s="105"/>
      <c r="D174" s="105"/>
      <c r="E174" s="105"/>
      <c r="F174" s="105"/>
      <c r="G174" s="105"/>
      <c r="H174" s="105"/>
      <c r="I174" s="105"/>
      <c r="J174" s="105"/>
      <c r="K174" s="105"/>
      <c r="L174" s="105"/>
      <c r="M174" s="105"/>
      <c r="N174" s="105"/>
    </row>
    <row r="175" spans="3:14" ht="15" thickBot="1">
      <c r="C175" s="105"/>
      <c r="D175" s="105"/>
      <c r="E175" s="105"/>
      <c r="F175" s="105"/>
      <c r="G175" s="105"/>
      <c r="H175" s="105"/>
      <c r="I175" s="105"/>
      <c r="J175" s="105"/>
      <c r="K175" s="105"/>
      <c r="L175" s="105"/>
      <c r="M175" s="105"/>
      <c r="N175" s="105"/>
    </row>
    <row r="176" spans="3:14" ht="15" thickBot="1">
      <c r="C176" s="105"/>
      <c r="D176" s="105"/>
      <c r="E176" s="105"/>
      <c r="F176" s="105"/>
      <c r="G176" s="105"/>
      <c r="H176" s="105"/>
      <c r="I176" s="105"/>
      <c r="J176" s="105"/>
      <c r="K176" s="105"/>
      <c r="L176" s="105"/>
      <c r="M176" s="105"/>
      <c r="N176" s="105"/>
    </row>
    <row r="177" spans="3:14" ht="15" thickBot="1">
      <c r="C177" s="105"/>
      <c r="D177" s="105"/>
      <c r="E177" s="105"/>
      <c r="F177" s="105"/>
      <c r="G177" s="105"/>
      <c r="H177" s="105"/>
      <c r="I177" s="105"/>
      <c r="J177" s="105"/>
      <c r="K177" s="105"/>
      <c r="L177" s="105"/>
      <c r="M177" s="105"/>
      <c r="N177" s="105"/>
    </row>
    <row r="178" spans="3:14" ht="15" thickBot="1">
      <c r="C178" s="105"/>
      <c r="D178" s="105"/>
      <c r="E178" s="105"/>
      <c r="F178" s="105"/>
      <c r="G178" s="105"/>
      <c r="H178" s="105"/>
      <c r="I178" s="105"/>
      <c r="J178" s="105"/>
      <c r="K178" s="105"/>
      <c r="L178" s="105"/>
      <c r="M178" s="105"/>
      <c r="N178" s="105"/>
    </row>
    <row r="179" spans="3:14" ht="15" thickBot="1">
      <c r="C179" s="105"/>
      <c r="D179" s="105"/>
      <c r="E179" s="105"/>
      <c r="F179" s="105"/>
      <c r="G179" s="105"/>
      <c r="H179" s="105"/>
      <c r="I179" s="105"/>
      <c r="J179" s="105"/>
      <c r="K179" s="105"/>
      <c r="L179" s="105"/>
      <c r="M179" s="105"/>
      <c r="N179" s="105"/>
    </row>
    <row r="180" spans="3:14" ht="15" thickBot="1">
      <c r="C180" s="105"/>
      <c r="D180" s="105"/>
      <c r="E180" s="105"/>
      <c r="F180" s="105"/>
      <c r="G180" s="105"/>
      <c r="H180" s="105"/>
      <c r="I180" s="105"/>
      <c r="J180" s="105"/>
      <c r="K180" s="105"/>
      <c r="L180" s="105"/>
      <c r="M180" s="105"/>
      <c r="N180" s="105"/>
    </row>
    <row r="181" spans="3:14" ht="15" thickBot="1">
      <c r="C181" s="105"/>
      <c r="D181" s="105"/>
      <c r="E181" s="105"/>
      <c r="F181" s="105"/>
      <c r="G181" s="105"/>
      <c r="H181" s="105"/>
      <c r="I181" s="105"/>
      <c r="J181" s="105"/>
      <c r="K181" s="105"/>
      <c r="L181" s="105"/>
      <c r="M181" s="105"/>
      <c r="N181" s="105"/>
    </row>
    <row r="182" spans="3:14" ht="15" thickBot="1">
      <c r="C182" s="105"/>
      <c r="D182" s="105"/>
      <c r="E182" s="105"/>
      <c r="F182" s="105"/>
      <c r="G182" s="105"/>
      <c r="H182" s="105"/>
      <c r="I182" s="105"/>
      <c r="J182" s="105"/>
      <c r="K182" s="105"/>
      <c r="L182" s="105"/>
      <c r="M182" s="105"/>
      <c r="N182" s="105"/>
    </row>
    <row r="183" spans="3:14" ht="15" thickBot="1">
      <c r="C183" s="105"/>
      <c r="D183" s="105"/>
      <c r="E183" s="105"/>
      <c r="F183" s="105"/>
      <c r="G183" s="105"/>
      <c r="H183" s="105"/>
      <c r="I183" s="105"/>
      <c r="J183" s="105"/>
      <c r="K183" s="105"/>
      <c r="L183" s="105"/>
      <c r="M183" s="105"/>
      <c r="N183" s="105"/>
    </row>
    <row r="184" spans="3:14" ht="15" thickBot="1">
      <c r="C184" s="105"/>
      <c r="D184" s="105"/>
      <c r="E184" s="105"/>
      <c r="F184" s="105"/>
      <c r="G184" s="105"/>
      <c r="H184" s="105"/>
      <c r="I184" s="105"/>
      <c r="J184" s="105"/>
      <c r="K184" s="105"/>
      <c r="L184" s="105"/>
      <c r="M184" s="105"/>
      <c r="N184" s="105"/>
    </row>
    <row r="185" spans="3:14" ht="15" thickBot="1">
      <c r="C185" s="105"/>
      <c r="D185" s="105"/>
      <c r="E185" s="105"/>
      <c r="F185" s="105"/>
      <c r="G185" s="105"/>
      <c r="H185" s="105"/>
      <c r="I185" s="105"/>
      <c r="J185" s="105"/>
      <c r="K185" s="105"/>
      <c r="L185" s="105"/>
      <c r="M185" s="105"/>
      <c r="N185" s="105"/>
    </row>
    <row r="186" spans="3:14" ht="15" thickBot="1">
      <c r="C186" s="105"/>
      <c r="D186" s="105"/>
      <c r="E186" s="105"/>
      <c r="F186" s="105"/>
      <c r="G186" s="105"/>
      <c r="H186" s="105"/>
      <c r="I186" s="105"/>
      <c r="J186" s="105"/>
      <c r="K186" s="105"/>
      <c r="L186" s="105"/>
      <c r="M186" s="105"/>
      <c r="N186" s="105"/>
    </row>
    <row r="187" spans="3:14" ht="15" thickBot="1">
      <c r="C187" s="105"/>
      <c r="D187" s="105"/>
      <c r="E187" s="105"/>
      <c r="F187" s="105"/>
      <c r="G187" s="105"/>
      <c r="H187" s="105"/>
      <c r="I187" s="105"/>
      <c r="J187" s="105"/>
      <c r="K187" s="105"/>
      <c r="L187" s="105"/>
      <c r="M187" s="105"/>
      <c r="N187" s="105"/>
    </row>
    <row r="188" spans="3:14" ht="15" thickBot="1">
      <c r="C188" s="105"/>
      <c r="D188" s="105"/>
      <c r="E188" s="105"/>
      <c r="F188" s="105"/>
      <c r="G188" s="105"/>
      <c r="H188" s="105"/>
      <c r="I188" s="105"/>
      <c r="J188" s="105"/>
      <c r="K188" s="105"/>
      <c r="L188" s="105"/>
      <c r="M188" s="105"/>
      <c r="N188" s="105"/>
    </row>
    <row r="189" spans="3:14" ht="15" thickBot="1">
      <c r="C189" s="105"/>
      <c r="D189" s="105"/>
      <c r="E189" s="105"/>
      <c r="F189" s="105"/>
      <c r="G189" s="105"/>
      <c r="H189" s="105"/>
      <c r="I189" s="105"/>
      <c r="J189" s="105"/>
      <c r="K189" s="105"/>
      <c r="L189" s="105"/>
      <c r="M189" s="105"/>
      <c r="N189" s="105"/>
    </row>
    <row r="190" spans="3:14" ht="15" thickBot="1">
      <c r="C190" s="105"/>
      <c r="D190" s="105"/>
      <c r="E190" s="105"/>
      <c r="F190" s="105"/>
      <c r="G190" s="105"/>
      <c r="H190" s="105"/>
      <c r="I190" s="105"/>
      <c r="J190" s="105"/>
      <c r="K190" s="105"/>
      <c r="L190" s="105"/>
      <c r="M190" s="105"/>
      <c r="N190" s="105"/>
    </row>
    <row r="191" spans="3:14" ht="15" thickBot="1">
      <c r="C191" s="105"/>
      <c r="D191" s="105"/>
      <c r="E191" s="105"/>
      <c r="F191" s="105"/>
      <c r="G191" s="105"/>
      <c r="H191" s="105"/>
      <c r="I191" s="105"/>
      <c r="J191" s="105"/>
      <c r="K191" s="105"/>
      <c r="L191" s="105"/>
      <c r="M191" s="105"/>
      <c r="N191" s="105"/>
    </row>
    <row r="192" spans="3:14" ht="15" thickBot="1">
      <c r="C192" s="105"/>
      <c r="D192" s="105"/>
      <c r="E192" s="105"/>
      <c r="F192" s="105"/>
      <c r="G192" s="105"/>
      <c r="H192" s="105"/>
      <c r="I192" s="105"/>
      <c r="J192" s="105"/>
      <c r="K192" s="105"/>
      <c r="L192" s="105"/>
      <c r="M192" s="105"/>
      <c r="N192" s="105"/>
    </row>
    <row r="193" spans="3:14" ht="15" thickBot="1">
      <c r="C193" s="105"/>
      <c r="D193" s="105"/>
      <c r="E193" s="105"/>
      <c r="F193" s="105"/>
      <c r="G193" s="105"/>
      <c r="H193" s="105"/>
      <c r="I193" s="105"/>
      <c r="J193" s="105"/>
      <c r="K193" s="105"/>
      <c r="L193" s="105"/>
      <c r="M193" s="105"/>
      <c r="N193" s="105"/>
    </row>
    <row r="194" spans="3:14" ht="15" thickBot="1">
      <c r="C194" s="105"/>
      <c r="D194" s="105"/>
      <c r="E194" s="105"/>
      <c r="F194" s="105"/>
      <c r="G194" s="105"/>
      <c r="H194" s="105"/>
      <c r="I194" s="105"/>
      <c r="J194" s="105"/>
      <c r="K194" s="105"/>
      <c r="L194" s="105"/>
      <c r="M194" s="105"/>
      <c r="N194" s="105"/>
    </row>
    <row r="195" spans="3:14" ht="15" thickBot="1">
      <c r="C195" s="105"/>
      <c r="D195" s="105"/>
      <c r="E195" s="105"/>
      <c r="F195" s="105"/>
      <c r="G195" s="105"/>
      <c r="H195" s="105"/>
      <c r="I195" s="105"/>
      <c r="J195" s="105"/>
      <c r="K195" s="105"/>
      <c r="L195" s="105"/>
      <c r="M195" s="105"/>
      <c r="N195" s="105"/>
    </row>
    <row r="196" spans="3:14" ht="15" thickBot="1">
      <c r="C196" s="105"/>
      <c r="D196" s="105"/>
      <c r="E196" s="105"/>
      <c r="F196" s="105"/>
      <c r="G196" s="105"/>
      <c r="H196" s="105"/>
      <c r="I196" s="105"/>
      <c r="J196" s="105"/>
      <c r="K196" s="105"/>
      <c r="L196" s="105"/>
      <c r="M196" s="105"/>
      <c r="N196" s="105"/>
    </row>
    <row r="197" spans="3:14" ht="15" thickBot="1">
      <c r="C197" s="105"/>
      <c r="D197" s="105"/>
      <c r="E197" s="105"/>
      <c r="F197" s="105"/>
      <c r="G197" s="105"/>
      <c r="H197" s="105"/>
      <c r="I197" s="105"/>
      <c r="J197" s="105"/>
      <c r="K197" s="105"/>
      <c r="L197" s="105"/>
      <c r="M197" s="105"/>
      <c r="N197" s="105"/>
    </row>
    <row r="198" spans="3:14" ht="15" thickBot="1">
      <c r="C198" s="105"/>
      <c r="D198" s="105"/>
      <c r="E198" s="105"/>
      <c r="F198" s="105"/>
      <c r="G198" s="105"/>
      <c r="H198" s="105"/>
      <c r="I198" s="105"/>
      <c r="J198" s="105"/>
      <c r="K198" s="105"/>
      <c r="L198" s="105"/>
      <c r="M198" s="105"/>
      <c r="N198" s="105"/>
    </row>
    <row r="199" spans="3:14" ht="15" thickBot="1">
      <c r="C199" s="105"/>
      <c r="D199" s="105"/>
      <c r="E199" s="105"/>
      <c r="F199" s="105"/>
      <c r="G199" s="105"/>
      <c r="H199" s="105"/>
      <c r="I199" s="105"/>
      <c r="J199" s="105"/>
      <c r="K199" s="105"/>
      <c r="L199" s="105"/>
      <c r="M199" s="105"/>
      <c r="N199" s="105"/>
    </row>
    <row r="200" spans="3:14" ht="15" thickBot="1">
      <c r="C200" s="105"/>
      <c r="D200" s="105"/>
      <c r="E200" s="105"/>
      <c r="F200" s="105"/>
      <c r="G200" s="105"/>
      <c r="H200" s="105"/>
      <c r="I200" s="105"/>
      <c r="J200" s="105"/>
      <c r="K200" s="105"/>
      <c r="L200" s="105"/>
      <c r="M200" s="105"/>
      <c r="N200" s="105"/>
    </row>
    <row r="201" spans="3:14" ht="15" thickBot="1">
      <c r="C201" s="105"/>
      <c r="D201" s="105"/>
      <c r="E201" s="105"/>
      <c r="F201" s="105"/>
      <c r="G201" s="105"/>
      <c r="H201" s="105"/>
      <c r="I201" s="105"/>
      <c r="J201" s="105"/>
      <c r="K201" s="105"/>
      <c r="L201" s="105"/>
      <c r="M201" s="105"/>
      <c r="N201" s="105"/>
    </row>
    <row r="202" spans="3:14" ht="15" thickBot="1">
      <c r="C202" s="105"/>
      <c r="D202" s="105"/>
      <c r="E202" s="105"/>
      <c r="F202" s="105"/>
      <c r="G202" s="105"/>
      <c r="H202" s="105"/>
      <c r="I202" s="105"/>
      <c r="J202" s="105"/>
      <c r="K202" s="105"/>
      <c r="L202" s="105"/>
      <c r="M202" s="105"/>
      <c r="N202" s="105"/>
    </row>
    <row r="203" spans="3:14" ht="15" thickBot="1">
      <c r="C203" s="105"/>
      <c r="D203" s="105"/>
      <c r="E203" s="105"/>
      <c r="F203" s="105"/>
      <c r="G203" s="105"/>
      <c r="H203" s="105"/>
      <c r="I203" s="105"/>
      <c r="J203" s="105"/>
      <c r="K203" s="105"/>
      <c r="L203" s="105"/>
      <c r="M203" s="105"/>
      <c r="N203" s="105"/>
    </row>
    <row r="204" spans="3:14" ht="15" thickBot="1">
      <c r="C204" s="105"/>
      <c r="D204" s="105"/>
      <c r="E204" s="105"/>
      <c r="F204" s="105"/>
      <c r="G204" s="105"/>
      <c r="H204" s="105"/>
      <c r="I204" s="105"/>
      <c r="J204" s="105"/>
      <c r="K204" s="105"/>
      <c r="L204" s="105"/>
      <c r="M204" s="105"/>
      <c r="N204" s="105"/>
    </row>
    <row r="205" spans="3:14" ht="15" thickBot="1">
      <c r="C205" s="105"/>
      <c r="D205" s="105"/>
      <c r="E205" s="105"/>
      <c r="F205" s="105"/>
      <c r="G205" s="105"/>
      <c r="H205" s="105"/>
      <c r="I205" s="105"/>
      <c r="J205" s="105"/>
      <c r="K205" s="105"/>
      <c r="L205" s="105"/>
      <c r="M205" s="105"/>
      <c r="N205" s="105"/>
    </row>
    <row r="206" spans="3:14" ht="15" thickBot="1">
      <c r="C206" s="105"/>
      <c r="D206" s="105"/>
      <c r="E206" s="105"/>
      <c r="F206" s="105"/>
      <c r="G206" s="105"/>
      <c r="H206" s="105"/>
      <c r="I206" s="105"/>
      <c r="J206" s="105"/>
      <c r="K206" s="105"/>
      <c r="L206" s="105"/>
      <c r="M206" s="105"/>
      <c r="N206" s="105"/>
    </row>
    <row r="207" spans="3:14" ht="15" thickBot="1">
      <c r="C207" s="105"/>
      <c r="D207" s="105"/>
      <c r="E207" s="105"/>
      <c r="F207" s="105"/>
      <c r="G207" s="105"/>
      <c r="H207" s="105"/>
      <c r="I207" s="105"/>
      <c r="J207" s="105"/>
      <c r="K207" s="105"/>
      <c r="L207" s="105"/>
      <c r="M207" s="105"/>
      <c r="N207" s="105"/>
    </row>
    <row r="208" spans="3:14" ht="15" thickBot="1">
      <c r="C208" s="105"/>
      <c r="D208" s="105"/>
      <c r="E208" s="105"/>
      <c r="F208" s="105"/>
      <c r="G208" s="105"/>
      <c r="H208" s="105"/>
      <c r="I208" s="105"/>
      <c r="J208" s="105"/>
      <c r="K208" s="105"/>
      <c r="L208" s="105"/>
      <c r="M208" s="105"/>
      <c r="N208" s="105"/>
    </row>
    <row r="209" spans="3:14" ht="15" thickBot="1">
      <c r="C209" s="105"/>
      <c r="D209" s="105"/>
      <c r="E209" s="105"/>
      <c r="F209" s="105"/>
      <c r="G209" s="105"/>
      <c r="H209" s="105"/>
      <c r="I209" s="105"/>
      <c r="J209" s="105"/>
      <c r="K209" s="105"/>
      <c r="L209" s="105"/>
      <c r="M209" s="105"/>
      <c r="N209" s="105"/>
    </row>
    <row r="210" spans="3:14" ht="15" thickBot="1">
      <c r="C210" s="105"/>
      <c r="D210" s="105"/>
      <c r="E210" s="105"/>
      <c r="F210" s="105"/>
      <c r="G210" s="105"/>
      <c r="H210" s="105"/>
      <c r="I210" s="105"/>
      <c r="J210" s="105"/>
      <c r="K210" s="105"/>
      <c r="L210" s="105"/>
      <c r="M210" s="105"/>
      <c r="N210" s="105"/>
    </row>
    <row r="211" spans="3:14" ht="15" thickBot="1">
      <c r="C211" s="105"/>
      <c r="D211" s="105"/>
      <c r="E211" s="105"/>
      <c r="F211" s="105"/>
      <c r="G211" s="105"/>
      <c r="H211" s="105"/>
      <c r="I211" s="105"/>
      <c r="J211" s="105"/>
      <c r="K211" s="105"/>
      <c r="L211" s="105"/>
      <c r="M211" s="105"/>
      <c r="N211" s="105"/>
    </row>
    <row r="212" spans="3:14" ht="15" thickBot="1">
      <c r="C212" s="105"/>
      <c r="D212" s="105"/>
      <c r="E212" s="105"/>
      <c r="F212" s="105"/>
      <c r="G212" s="105"/>
      <c r="H212" s="105"/>
      <c r="I212" s="105"/>
      <c r="J212" s="105"/>
      <c r="K212" s="105"/>
      <c r="L212" s="105"/>
      <c r="M212" s="105"/>
      <c r="N212" s="105"/>
    </row>
    <row r="213" spans="3:14" ht="15" thickBot="1">
      <c r="C213" s="105"/>
      <c r="D213" s="105"/>
      <c r="E213" s="105"/>
      <c r="F213" s="105"/>
      <c r="G213" s="105"/>
      <c r="H213" s="105"/>
      <c r="I213" s="105"/>
      <c r="J213" s="105"/>
      <c r="K213" s="105"/>
      <c r="L213" s="105"/>
      <c r="M213" s="105"/>
      <c r="N213" s="105"/>
    </row>
    <row r="214" spans="3:14" ht="15" thickBot="1">
      <c r="C214" s="105"/>
      <c r="D214" s="105"/>
      <c r="E214" s="105"/>
      <c r="F214" s="105"/>
      <c r="G214" s="105"/>
      <c r="H214" s="105"/>
      <c r="I214" s="105"/>
      <c r="J214" s="105"/>
      <c r="K214" s="105"/>
      <c r="L214" s="105"/>
      <c r="M214" s="105"/>
      <c r="N214" s="105"/>
    </row>
    <row r="215" spans="3:14" ht="15" thickBot="1">
      <c r="C215" s="105"/>
      <c r="D215" s="105"/>
      <c r="E215" s="105"/>
      <c r="F215" s="105"/>
      <c r="G215" s="105"/>
      <c r="H215" s="105"/>
      <c r="I215" s="105"/>
      <c r="J215" s="105"/>
      <c r="K215" s="105"/>
      <c r="L215" s="105"/>
      <c r="M215" s="105"/>
      <c r="N215" s="105"/>
    </row>
    <row r="216" spans="3:14" ht="15" thickBot="1">
      <c r="C216" s="105"/>
      <c r="D216" s="105"/>
      <c r="E216" s="105"/>
      <c r="F216" s="105"/>
      <c r="G216" s="105"/>
      <c r="H216" s="105"/>
      <c r="I216" s="105"/>
      <c r="J216" s="105"/>
      <c r="K216" s="105"/>
      <c r="L216" s="105"/>
      <c r="M216" s="105"/>
      <c r="N216" s="105"/>
    </row>
    <row r="217" spans="3:14" ht="15" thickBot="1">
      <c r="C217" s="105"/>
      <c r="D217" s="105"/>
      <c r="E217" s="105"/>
      <c r="F217" s="105"/>
      <c r="G217" s="105"/>
      <c r="H217" s="105"/>
      <c r="I217" s="105"/>
      <c r="J217" s="105"/>
      <c r="K217" s="105"/>
      <c r="L217" s="105"/>
      <c r="M217" s="105"/>
      <c r="N217" s="105"/>
    </row>
    <row r="218" spans="3:14" ht="15" thickBot="1">
      <c r="C218" s="105"/>
      <c r="D218" s="105"/>
      <c r="E218" s="105"/>
      <c r="F218" s="105"/>
      <c r="G218" s="105"/>
      <c r="H218" s="105"/>
      <c r="I218" s="105"/>
      <c r="J218" s="105"/>
      <c r="K218" s="105"/>
      <c r="L218" s="105"/>
      <c r="M218" s="105"/>
      <c r="N218" s="105"/>
    </row>
    <row r="219" spans="3:14" ht="15" thickBot="1">
      <c r="C219" s="105"/>
      <c r="D219" s="105"/>
      <c r="E219" s="105"/>
      <c r="F219" s="105"/>
      <c r="G219" s="105"/>
      <c r="H219" s="105"/>
      <c r="I219" s="105"/>
      <c r="J219" s="105"/>
      <c r="K219" s="105"/>
      <c r="L219" s="105"/>
      <c r="M219" s="105"/>
      <c r="N219" s="105"/>
    </row>
    <row r="220" spans="3:14" ht="15" thickBot="1">
      <c r="C220" s="105"/>
      <c r="D220" s="105"/>
      <c r="E220" s="105"/>
      <c r="F220" s="105"/>
      <c r="G220" s="105"/>
      <c r="H220" s="105"/>
      <c r="I220" s="105"/>
      <c r="J220" s="105"/>
      <c r="K220" s="105"/>
      <c r="L220" s="105"/>
      <c r="M220" s="105"/>
      <c r="N220" s="105"/>
    </row>
    <row r="221" spans="3:14" ht="15" thickBot="1">
      <c r="C221" s="105"/>
      <c r="D221" s="105"/>
      <c r="E221" s="105"/>
      <c r="F221" s="105"/>
      <c r="G221" s="105"/>
      <c r="H221" s="105"/>
      <c r="I221" s="105"/>
      <c r="J221" s="105"/>
      <c r="K221" s="105"/>
      <c r="L221" s="105"/>
      <c r="M221" s="105"/>
      <c r="N221" s="105"/>
    </row>
    <row r="222" spans="3:14" ht="15" thickBot="1">
      <c r="C222" s="105"/>
      <c r="D222" s="105"/>
      <c r="E222" s="105"/>
      <c r="F222" s="105"/>
      <c r="G222" s="105"/>
      <c r="H222" s="105"/>
      <c r="I222" s="105"/>
      <c r="J222" s="105"/>
      <c r="K222" s="105"/>
      <c r="L222" s="105"/>
      <c r="M222" s="105"/>
      <c r="N222" s="105"/>
    </row>
    <row r="223" spans="3:14" ht="15" thickBot="1">
      <c r="C223" s="105"/>
      <c r="D223" s="105"/>
      <c r="E223" s="105"/>
      <c r="F223" s="105"/>
      <c r="G223" s="105"/>
      <c r="H223" s="105"/>
      <c r="I223" s="105"/>
      <c r="J223" s="105"/>
      <c r="K223" s="105"/>
      <c r="L223" s="105"/>
      <c r="M223" s="105"/>
      <c r="N223" s="105"/>
    </row>
    <row r="224" spans="3:14" ht="15" thickBot="1">
      <c r="C224" s="105"/>
      <c r="D224" s="105"/>
      <c r="E224" s="105"/>
      <c r="F224" s="105"/>
      <c r="G224" s="105"/>
      <c r="H224" s="105"/>
      <c r="I224" s="105"/>
      <c r="J224" s="105"/>
      <c r="K224" s="105"/>
      <c r="L224" s="105"/>
      <c r="M224" s="105"/>
      <c r="N224" s="105"/>
    </row>
    <row r="225" spans="3:14" ht="15" thickBot="1">
      <c r="C225" s="105"/>
      <c r="D225" s="105"/>
      <c r="E225" s="105"/>
      <c r="F225" s="105"/>
      <c r="G225" s="105"/>
      <c r="H225" s="105"/>
      <c r="I225" s="105"/>
      <c r="J225" s="105"/>
      <c r="K225" s="105"/>
      <c r="L225" s="105"/>
      <c r="M225" s="105"/>
      <c r="N225" s="105"/>
    </row>
    <row r="226" spans="3:14" ht="15" thickBot="1">
      <c r="C226" s="105"/>
      <c r="D226" s="105"/>
      <c r="E226" s="105"/>
      <c r="F226" s="105"/>
      <c r="G226" s="105"/>
      <c r="H226" s="105"/>
      <c r="I226" s="105"/>
      <c r="J226" s="105"/>
      <c r="K226" s="105"/>
      <c r="L226" s="105"/>
      <c r="M226" s="105"/>
      <c r="N226" s="105"/>
    </row>
    <row r="227" spans="3:14" ht="15" thickBot="1">
      <c r="C227" s="105"/>
      <c r="D227" s="105"/>
      <c r="E227" s="105"/>
      <c r="F227" s="105"/>
      <c r="G227" s="105"/>
      <c r="H227" s="105"/>
      <c r="I227" s="105"/>
      <c r="J227" s="105"/>
      <c r="K227" s="105"/>
      <c r="L227" s="105"/>
      <c r="M227" s="105"/>
      <c r="N227" s="105"/>
    </row>
    <row r="228" spans="3:14" ht="15" thickBot="1">
      <c r="C228" s="105"/>
      <c r="D228" s="105"/>
      <c r="E228" s="105"/>
      <c r="F228" s="105"/>
      <c r="G228" s="105"/>
      <c r="H228" s="105"/>
      <c r="I228" s="105"/>
      <c r="J228" s="105"/>
      <c r="K228" s="105"/>
      <c r="L228" s="105"/>
      <c r="M228" s="105"/>
      <c r="N228" s="105"/>
    </row>
    <row r="229" spans="3:14" ht="15" thickBot="1">
      <c r="C229" s="105"/>
      <c r="D229" s="105"/>
      <c r="E229" s="105"/>
      <c r="F229" s="105"/>
      <c r="G229" s="105"/>
      <c r="H229" s="105"/>
      <c r="I229" s="105"/>
      <c r="J229" s="105"/>
      <c r="K229" s="105"/>
      <c r="L229" s="105"/>
      <c r="M229" s="105"/>
      <c r="N229" s="105"/>
    </row>
    <row r="230" spans="3:14" ht="15" thickBot="1">
      <c r="C230" s="105"/>
      <c r="D230" s="105"/>
      <c r="E230" s="105"/>
      <c r="F230" s="105"/>
      <c r="G230" s="105"/>
      <c r="H230" s="105"/>
      <c r="I230" s="105"/>
      <c r="J230" s="105"/>
      <c r="K230" s="105"/>
      <c r="L230" s="105"/>
      <c r="M230" s="105"/>
      <c r="N230" s="105"/>
    </row>
    <row r="231" spans="3:14" ht="15" thickBot="1">
      <c r="C231" s="105"/>
      <c r="D231" s="105"/>
      <c r="E231" s="105"/>
      <c r="F231" s="105"/>
      <c r="G231" s="105"/>
      <c r="H231" s="105"/>
      <c r="I231" s="105"/>
      <c r="J231" s="105"/>
      <c r="K231" s="105"/>
      <c r="L231" s="105"/>
      <c r="M231" s="105"/>
      <c r="N231" s="105"/>
    </row>
    <row r="232" spans="3:14" ht="15" thickBot="1">
      <c r="C232" s="105"/>
      <c r="D232" s="105"/>
      <c r="E232" s="105"/>
      <c r="F232" s="105"/>
      <c r="G232" s="105"/>
      <c r="H232" s="105"/>
      <c r="I232" s="105"/>
      <c r="J232" s="105"/>
      <c r="K232" s="105"/>
      <c r="L232" s="105"/>
      <c r="M232" s="105"/>
      <c r="N232" s="105"/>
    </row>
    <row r="233" spans="3:14" ht="15" thickBot="1">
      <c r="C233" s="105"/>
      <c r="D233" s="105"/>
      <c r="E233" s="105"/>
      <c r="F233" s="105"/>
      <c r="G233" s="105"/>
      <c r="H233" s="105"/>
      <c r="I233" s="105"/>
      <c r="J233" s="105"/>
      <c r="K233" s="105"/>
      <c r="L233" s="105"/>
      <c r="M233" s="105"/>
      <c r="N233" s="105"/>
    </row>
    <row r="234" spans="3:14" ht="15" thickBot="1">
      <c r="C234" s="105"/>
      <c r="D234" s="105"/>
      <c r="E234" s="105"/>
      <c r="F234" s="105"/>
      <c r="G234" s="105"/>
      <c r="H234" s="105"/>
      <c r="I234" s="105"/>
      <c r="J234" s="105"/>
      <c r="K234" s="105"/>
      <c r="L234" s="105"/>
      <c r="M234" s="105"/>
      <c r="N234" s="105"/>
    </row>
    <row r="235" spans="3:14" ht="15" thickBot="1">
      <c r="C235" s="105"/>
      <c r="D235" s="105"/>
      <c r="E235" s="105"/>
      <c r="F235" s="105"/>
      <c r="G235" s="105"/>
      <c r="H235" s="105"/>
      <c r="I235" s="105"/>
      <c r="J235" s="105"/>
      <c r="K235" s="105"/>
      <c r="L235" s="105"/>
      <c r="M235" s="105"/>
      <c r="N235" s="105"/>
    </row>
    <row r="236" spans="3:14" ht="15" thickBot="1">
      <c r="C236" s="105"/>
      <c r="D236" s="105"/>
      <c r="E236" s="105"/>
      <c r="F236" s="105"/>
      <c r="G236" s="105"/>
      <c r="H236" s="105"/>
      <c r="I236" s="105"/>
      <c r="J236" s="105"/>
      <c r="K236" s="105"/>
      <c r="L236" s="105"/>
      <c r="M236" s="105"/>
      <c r="N236" s="105"/>
    </row>
    <row r="237" spans="3:14" ht="15" thickBot="1">
      <c r="C237" s="105"/>
      <c r="D237" s="105"/>
      <c r="E237" s="105"/>
      <c r="F237" s="105"/>
      <c r="G237" s="105"/>
      <c r="H237" s="105"/>
      <c r="I237" s="105"/>
      <c r="J237" s="105"/>
      <c r="K237" s="105"/>
      <c r="L237" s="105"/>
      <c r="M237" s="105"/>
      <c r="N237" s="105"/>
    </row>
    <row r="238" spans="3:14" ht="15" thickBot="1">
      <c r="C238" s="105"/>
      <c r="D238" s="105"/>
      <c r="E238" s="105"/>
      <c r="F238" s="105"/>
      <c r="G238" s="105"/>
      <c r="H238" s="105"/>
      <c r="I238" s="105"/>
      <c r="J238" s="105"/>
      <c r="K238" s="105"/>
      <c r="L238" s="105"/>
      <c r="M238" s="105"/>
      <c r="N238" s="105"/>
    </row>
    <row r="239" spans="3:14" ht="15" thickBot="1">
      <c r="C239" s="105"/>
      <c r="D239" s="105"/>
      <c r="E239" s="105"/>
      <c r="F239" s="105"/>
      <c r="G239" s="105"/>
      <c r="H239" s="105"/>
      <c r="I239" s="105"/>
      <c r="J239" s="105"/>
      <c r="K239" s="105"/>
      <c r="L239" s="105"/>
      <c r="M239" s="105"/>
      <c r="N239" s="105"/>
    </row>
    <row r="240" spans="3:14" ht="15" thickBot="1">
      <c r="C240" s="105"/>
      <c r="D240" s="105"/>
      <c r="E240" s="105"/>
      <c r="F240" s="105"/>
      <c r="G240" s="105"/>
      <c r="H240" s="105"/>
      <c r="I240" s="105"/>
      <c r="J240" s="105"/>
      <c r="K240" s="105"/>
      <c r="L240" s="105"/>
      <c r="M240" s="105"/>
      <c r="N240" s="105"/>
    </row>
    <row r="241" spans="3:14" ht="15" thickBot="1">
      <c r="C241" s="105"/>
      <c r="D241" s="105"/>
      <c r="E241" s="105"/>
      <c r="F241" s="105"/>
      <c r="G241" s="105"/>
      <c r="H241" s="105"/>
      <c r="I241" s="105"/>
      <c r="J241" s="105"/>
      <c r="K241" s="105"/>
      <c r="L241" s="105"/>
      <c r="M241" s="105"/>
      <c r="N241" s="105"/>
    </row>
    <row r="242" spans="3:14" ht="15" thickBot="1">
      <c r="C242" s="105"/>
      <c r="D242" s="105"/>
      <c r="E242" s="105"/>
      <c r="F242" s="105"/>
      <c r="G242" s="105"/>
      <c r="H242" s="105"/>
      <c r="I242" s="105"/>
      <c r="J242" s="105"/>
      <c r="K242" s="105"/>
      <c r="L242" s="105"/>
      <c r="M242" s="105"/>
      <c r="N242" s="105"/>
    </row>
    <row r="243" spans="3:14" ht="15" thickBot="1">
      <c r="C243" s="105"/>
      <c r="D243" s="105"/>
      <c r="E243" s="105"/>
      <c r="F243" s="105"/>
      <c r="G243" s="105"/>
      <c r="H243" s="105"/>
      <c r="I243" s="105"/>
      <c r="J243" s="105"/>
      <c r="K243" s="105"/>
      <c r="L243" s="105"/>
      <c r="M243" s="105"/>
      <c r="N243" s="105"/>
    </row>
    <row r="244" spans="3:14" ht="15" thickBot="1">
      <c r="C244" s="105"/>
      <c r="D244" s="105"/>
      <c r="E244" s="105"/>
      <c r="F244" s="105"/>
      <c r="G244" s="105"/>
      <c r="H244" s="105"/>
      <c r="I244" s="105"/>
      <c r="J244" s="105"/>
      <c r="K244" s="105"/>
      <c r="L244" s="105"/>
      <c r="M244" s="105"/>
      <c r="N244" s="105"/>
    </row>
    <row r="245" spans="3:14" ht="15" thickBot="1">
      <c r="C245" s="105"/>
      <c r="D245" s="105"/>
      <c r="E245" s="105"/>
      <c r="F245" s="105"/>
      <c r="G245" s="105"/>
      <c r="H245" s="105"/>
      <c r="I245" s="105"/>
      <c r="J245" s="105"/>
      <c r="K245" s="105"/>
      <c r="L245" s="105"/>
      <c r="M245" s="105"/>
      <c r="N245" s="105"/>
    </row>
    <row r="246" spans="3:14" ht="15" thickBot="1">
      <c r="C246" s="105"/>
      <c r="D246" s="105"/>
      <c r="E246" s="105"/>
      <c r="F246" s="105"/>
      <c r="G246" s="105"/>
      <c r="H246" s="105"/>
      <c r="I246" s="105"/>
      <c r="J246" s="105"/>
      <c r="K246" s="105"/>
      <c r="L246" s="105"/>
      <c r="M246" s="105"/>
      <c r="N246" s="105"/>
    </row>
    <row r="247" spans="3:14" ht="15" thickBot="1">
      <c r="C247" s="105"/>
      <c r="D247" s="105"/>
      <c r="E247" s="105"/>
      <c r="F247" s="105"/>
      <c r="G247" s="105"/>
      <c r="H247" s="105"/>
      <c r="I247" s="105"/>
      <c r="J247" s="105"/>
      <c r="K247" s="105"/>
      <c r="L247" s="105"/>
      <c r="M247" s="105"/>
      <c r="N247" s="105"/>
    </row>
    <row r="248" spans="3:14" ht="15" thickBot="1">
      <c r="C248" s="105"/>
      <c r="D248" s="105"/>
      <c r="E248" s="105"/>
      <c r="F248" s="105"/>
      <c r="G248" s="105"/>
      <c r="H248" s="105"/>
      <c r="I248" s="105"/>
      <c r="J248" s="105"/>
      <c r="K248" s="105"/>
      <c r="L248" s="105"/>
      <c r="M248" s="105"/>
      <c r="N248" s="105"/>
    </row>
    <row r="249" spans="3:14" ht="15" thickBot="1">
      <c r="C249" s="105"/>
      <c r="D249" s="105"/>
      <c r="E249" s="105"/>
      <c r="F249" s="105"/>
      <c r="G249" s="105"/>
      <c r="H249" s="105"/>
      <c r="I249" s="105"/>
      <c r="J249" s="105"/>
      <c r="K249" s="105"/>
      <c r="L249" s="105"/>
      <c r="M249" s="105"/>
      <c r="N249" s="105"/>
    </row>
    <row r="250" spans="3:14" ht="15" thickBot="1">
      <c r="C250" s="105"/>
      <c r="D250" s="105"/>
      <c r="E250" s="105"/>
      <c r="F250" s="105"/>
      <c r="G250" s="105"/>
      <c r="H250" s="105"/>
      <c r="I250" s="105"/>
      <c r="J250" s="105"/>
      <c r="K250" s="105"/>
      <c r="L250" s="105"/>
      <c r="M250" s="105"/>
      <c r="N250" s="105"/>
    </row>
    <row r="251" spans="3:14" ht="15" thickBot="1">
      <c r="C251" s="105"/>
      <c r="D251" s="105"/>
      <c r="E251" s="105"/>
      <c r="F251" s="105"/>
      <c r="G251" s="105"/>
      <c r="H251" s="105"/>
      <c r="I251" s="105"/>
      <c r="J251" s="105"/>
      <c r="K251" s="105"/>
      <c r="L251" s="105"/>
      <c r="M251" s="105"/>
      <c r="N251" s="105"/>
    </row>
    <row r="252" spans="3:14" ht="15" thickBot="1">
      <c r="C252" s="105"/>
      <c r="D252" s="105"/>
      <c r="E252" s="105"/>
      <c r="F252" s="105"/>
      <c r="G252" s="105"/>
      <c r="H252" s="105"/>
      <c r="I252" s="105"/>
      <c r="J252" s="105"/>
      <c r="K252" s="105"/>
      <c r="L252" s="105"/>
      <c r="M252" s="105"/>
      <c r="N252" s="105"/>
    </row>
    <row r="253" spans="3:14" ht="15" thickBot="1">
      <c r="C253" s="105"/>
      <c r="D253" s="105"/>
      <c r="E253" s="105"/>
      <c r="F253" s="105"/>
      <c r="G253" s="105"/>
      <c r="H253" s="105"/>
      <c r="I253" s="105"/>
      <c r="J253" s="105"/>
      <c r="K253" s="105"/>
      <c r="L253" s="105"/>
      <c r="M253" s="105"/>
      <c r="N253" s="105"/>
    </row>
    <row r="254" spans="3:14" ht="15" thickBot="1">
      <c r="C254" s="105"/>
      <c r="D254" s="105"/>
      <c r="E254" s="105"/>
      <c r="F254" s="105"/>
      <c r="G254" s="105"/>
      <c r="H254" s="105"/>
      <c r="I254" s="105"/>
      <c r="J254" s="105"/>
      <c r="K254" s="105"/>
      <c r="L254" s="105"/>
      <c r="M254" s="105"/>
      <c r="N254" s="105"/>
    </row>
    <row r="255" spans="3:14" ht="15" thickBot="1">
      <c r="C255" s="105"/>
      <c r="D255" s="105"/>
      <c r="E255" s="105"/>
      <c r="F255" s="105"/>
      <c r="G255" s="105"/>
      <c r="H255" s="105"/>
      <c r="I255" s="105"/>
      <c r="J255" s="105"/>
      <c r="K255" s="105"/>
      <c r="L255" s="105"/>
      <c r="M255" s="105"/>
      <c r="N255" s="105"/>
    </row>
    <row r="256" spans="3:14" ht="15" thickBot="1">
      <c r="C256" s="105"/>
      <c r="D256" s="105"/>
      <c r="E256" s="105"/>
      <c r="F256" s="105"/>
      <c r="G256" s="105"/>
      <c r="H256" s="105"/>
      <c r="I256" s="105"/>
      <c r="J256" s="105"/>
      <c r="K256" s="105"/>
      <c r="L256" s="105"/>
      <c r="M256" s="105"/>
      <c r="N256" s="105"/>
    </row>
    <row r="257" spans="3:14" ht="15" thickBot="1">
      <c r="C257" s="105"/>
      <c r="D257" s="105"/>
      <c r="E257" s="105"/>
      <c r="F257" s="105"/>
      <c r="G257" s="105"/>
      <c r="H257" s="105"/>
      <c r="I257" s="105"/>
      <c r="J257" s="105"/>
      <c r="K257" s="105"/>
      <c r="L257" s="105"/>
      <c r="M257" s="105"/>
      <c r="N257" s="105"/>
    </row>
    <row r="258" spans="3:14" ht="15" thickBot="1">
      <c r="C258" s="105"/>
      <c r="D258" s="105"/>
      <c r="E258" s="105"/>
      <c r="F258" s="105"/>
      <c r="G258" s="105"/>
      <c r="H258" s="105"/>
      <c r="I258" s="105"/>
      <c r="J258" s="105"/>
      <c r="K258" s="105"/>
      <c r="L258" s="105"/>
      <c r="M258" s="105"/>
      <c r="N258" s="105"/>
    </row>
    <row r="259" spans="3:14" ht="15" thickBot="1">
      <c r="C259" s="105"/>
      <c r="D259" s="105"/>
      <c r="E259" s="105"/>
      <c r="F259" s="105"/>
      <c r="G259" s="105"/>
      <c r="H259" s="105"/>
      <c r="I259" s="105"/>
      <c r="J259" s="105"/>
      <c r="K259" s="105"/>
      <c r="L259" s="105"/>
      <c r="M259" s="105"/>
      <c r="N259" s="105"/>
    </row>
    <row r="260" spans="3:14" ht="15" thickBot="1">
      <c r="C260" s="105"/>
      <c r="D260" s="105"/>
      <c r="E260" s="105"/>
      <c r="F260" s="105"/>
      <c r="G260" s="105"/>
      <c r="H260" s="105"/>
      <c r="I260" s="105"/>
      <c r="J260" s="105"/>
      <c r="K260" s="105"/>
      <c r="L260" s="105"/>
      <c r="M260" s="105"/>
      <c r="N260" s="105"/>
    </row>
    <row r="261" spans="3:14" ht="15" thickBot="1">
      <c r="C261" s="105"/>
      <c r="D261" s="105"/>
      <c r="E261" s="105"/>
      <c r="F261" s="105"/>
      <c r="G261" s="105"/>
      <c r="H261" s="105"/>
      <c r="I261" s="105"/>
      <c r="J261" s="105"/>
      <c r="K261" s="105"/>
      <c r="L261" s="105"/>
      <c r="M261" s="105"/>
      <c r="N261" s="105"/>
    </row>
    <row r="262" spans="3:14" ht="15" thickBot="1">
      <c r="C262" s="105"/>
      <c r="D262" s="105"/>
      <c r="E262" s="105"/>
      <c r="F262" s="105"/>
      <c r="G262" s="105"/>
      <c r="H262" s="105"/>
      <c r="I262" s="105"/>
      <c r="J262" s="105"/>
      <c r="K262" s="105"/>
      <c r="L262" s="105"/>
      <c r="M262" s="105"/>
      <c r="N262" s="105"/>
    </row>
    <row r="263" spans="3:14" ht="15" thickBot="1">
      <c r="C263" s="105"/>
      <c r="D263" s="105"/>
      <c r="E263" s="105"/>
      <c r="F263" s="105"/>
      <c r="G263" s="105"/>
      <c r="H263" s="105"/>
      <c r="I263" s="105"/>
      <c r="J263" s="105"/>
      <c r="K263" s="105"/>
      <c r="L263" s="105"/>
      <c r="M263" s="105"/>
      <c r="N263" s="105"/>
    </row>
    <row r="264" spans="3:14" ht="15" thickBot="1">
      <c r="C264" s="105"/>
      <c r="D264" s="105"/>
      <c r="E264" s="105"/>
      <c r="F264" s="105"/>
      <c r="G264" s="105"/>
      <c r="H264" s="105"/>
      <c r="I264" s="105"/>
      <c r="J264" s="105"/>
      <c r="K264" s="105"/>
      <c r="L264" s="105"/>
      <c r="M264" s="105"/>
      <c r="N264" s="105"/>
    </row>
    <row r="265" spans="3:14" ht="15" thickBot="1">
      <c r="C265" s="105"/>
      <c r="D265" s="105"/>
      <c r="E265" s="105"/>
      <c r="F265" s="105"/>
      <c r="G265" s="105"/>
      <c r="H265" s="105"/>
      <c r="I265" s="105"/>
      <c r="J265" s="105"/>
      <c r="K265" s="105"/>
      <c r="L265" s="105"/>
      <c r="M265" s="105"/>
      <c r="N265" s="105"/>
    </row>
    <row r="266" spans="3:14" ht="15" thickBot="1">
      <c r="C266" s="105"/>
      <c r="D266" s="105"/>
      <c r="E266" s="105"/>
      <c r="F266" s="105"/>
      <c r="G266" s="105"/>
      <c r="H266" s="105"/>
      <c r="I266" s="105"/>
      <c r="J266" s="105"/>
      <c r="K266" s="105"/>
      <c r="L266" s="105"/>
      <c r="M266" s="105"/>
      <c r="N266" s="105"/>
    </row>
    <row r="267" spans="3:14" ht="15" thickBot="1">
      <c r="C267" s="105"/>
      <c r="D267" s="105"/>
      <c r="E267" s="105"/>
      <c r="F267" s="105"/>
      <c r="G267" s="105"/>
      <c r="H267" s="105"/>
      <c r="I267" s="105"/>
      <c r="J267" s="105"/>
      <c r="K267" s="105"/>
      <c r="L267" s="105"/>
      <c r="M267" s="105"/>
      <c r="N267" s="105"/>
    </row>
    <row r="268" spans="3:14" ht="15" thickBot="1">
      <c r="C268" s="105"/>
      <c r="D268" s="105"/>
      <c r="E268" s="105"/>
      <c r="F268" s="105"/>
      <c r="G268" s="105"/>
      <c r="H268" s="105"/>
      <c r="I268" s="105"/>
      <c r="J268" s="105"/>
      <c r="K268" s="105"/>
      <c r="L268" s="105"/>
      <c r="M268" s="105"/>
      <c r="N268" s="105"/>
    </row>
    <row r="269" spans="3:14" ht="15" thickBot="1">
      <c r="C269" s="105"/>
      <c r="D269" s="105"/>
      <c r="E269" s="105"/>
      <c r="F269" s="105"/>
      <c r="G269" s="105"/>
      <c r="H269" s="105"/>
      <c r="I269" s="105"/>
      <c r="J269" s="105"/>
      <c r="K269" s="105"/>
      <c r="L269" s="105"/>
      <c r="M269" s="105"/>
      <c r="N269" s="105"/>
    </row>
    <row r="270" spans="3:14" ht="15" thickBot="1">
      <c r="C270" s="105"/>
      <c r="D270" s="105"/>
      <c r="E270" s="105"/>
      <c r="F270" s="105"/>
      <c r="G270" s="105"/>
      <c r="H270" s="105"/>
      <c r="I270" s="105"/>
      <c r="J270" s="105"/>
      <c r="K270" s="105"/>
      <c r="L270" s="105"/>
      <c r="M270" s="105"/>
      <c r="N270" s="105"/>
    </row>
    <row r="271" spans="3:14" ht="15" thickBot="1">
      <c r="C271" s="105"/>
      <c r="D271" s="105"/>
      <c r="E271" s="105"/>
      <c r="F271" s="105"/>
      <c r="G271" s="105"/>
      <c r="H271" s="105"/>
      <c r="I271" s="105"/>
      <c r="J271" s="105"/>
      <c r="K271" s="105"/>
      <c r="L271" s="105"/>
      <c r="M271" s="105"/>
      <c r="N271" s="105"/>
    </row>
    <row r="272" spans="3:14" ht="15" thickBot="1">
      <c r="C272" s="105"/>
      <c r="D272" s="105"/>
      <c r="E272" s="105"/>
      <c r="F272" s="105"/>
      <c r="G272" s="105"/>
      <c r="H272" s="105"/>
      <c r="I272" s="105"/>
      <c r="J272" s="105"/>
      <c r="K272" s="105"/>
      <c r="L272" s="105"/>
      <c r="M272" s="105"/>
      <c r="N272" s="105"/>
    </row>
    <row r="273" spans="3:14" ht="15" thickBot="1">
      <c r="C273" s="105"/>
      <c r="D273" s="105"/>
      <c r="E273" s="105"/>
      <c r="F273" s="105"/>
      <c r="G273" s="105"/>
      <c r="H273" s="105"/>
      <c r="I273" s="105"/>
      <c r="J273" s="105"/>
      <c r="K273" s="105"/>
      <c r="L273" s="105"/>
      <c r="M273" s="105"/>
      <c r="N273" s="105"/>
    </row>
    <row r="274" spans="3:14" ht="15" thickBot="1">
      <c r="C274" s="105"/>
      <c r="D274" s="105"/>
      <c r="E274" s="105"/>
      <c r="F274" s="105"/>
      <c r="G274" s="105"/>
      <c r="H274" s="105"/>
      <c r="I274" s="105"/>
      <c r="J274" s="105"/>
      <c r="K274" s="105"/>
      <c r="L274" s="105"/>
      <c r="M274" s="105"/>
      <c r="N274" s="105"/>
    </row>
    <row r="275" spans="3:14" ht="15" thickBot="1">
      <c r="C275" s="105"/>
      <c r="D275" s="105"/>
      <c r="E275" s="105"/>
      <c r="F275" s="105"/>
      <c r="G275" s="105"/>
      <c r="H275" s="105"/>
      <c r="I275" s="105"/>
      <c r="J275" s="105"/>
      <c r="K275" s="105"/>
      <c r="L275" s="105"/>
      <c r="M275" s="105"/>
      <c r="N275" s="105"/>
    </row>
    <row r="276" spans="3:14" ht="15" thickBot="1">
      <c r="C276" s="105"/>
      <c r="D276" s="105"/>
      <c r="E276" s="105"/>
      <c r="F276" s="105"/>
      <c r="G276" s="105"/>
      <c r="H276" s="105"/>
      <c r="I276" s="105"/>
      <c r="J276" s="105"/>
      <c r="K276" s="105"/>
      <c r="L276" s="105"/>
      <c r="M276" s="105"/>
      <c r="N276" s="105"/>
    </row>
    <row r="277" spans="3:14" ht="15" thickBot="1">
      <c r="C277" s="105"/>
      <c r="D277" s="105"/>
      <c r="E277" s="105"/>
      <c r="F277" s="105"/>
      <c r="G277" s="105"/>
      <c r="H277" s="105"/>
      <c r="I277" s="105"/>
      <c r="J277" s="105"/>
      <c r="K277" s="105"/>
      <c r="L277" s="105"/>
      <c r="M277" s="105"/>
      <c r="N277" s="105"/>
    </row>
    <row r="278" spans="3:14" ht="15" thickBot="1">
      <c r="C278" s="105"/>
      <c r="D278" s="105"/>
      <c r="E278" s="105"/>
      <c r="F278" s="105"/>
      <c r="G278" s="105"/>
      <c r="H278" s="105"/>
      <c r="I278" s="105"/>
      <c r="J278" s="105"/>
      <c r="K278" s="105"/>
      <c r="L278" s="105"/>
      <c r="M278" s="105"/>
      <c r="N278" s="105"/>
    </row>
    <row r="279" spans="3:14" ht="15" thickBot="1">
      <c r="C279" s="105"/>
      <c r="D279" s="105"/>
      <c r="E279" s="105"/>
      <c r="F279" s="105"/>
      <c r="G279" s="105"/>
      <c r="H279" s="105"/>
      <c r="I279" s="105"/>
      <c r="J279" s="105"/>
      <c r="K279" s="105"/>
      <c r="L279" s="105"/>
      <c r="M279" s="105"/>
      <c r="N279" s="105"/>
    </row>
    <row r="280" spans="3:14" ht="15" thickBot="1">
      <c r="C280" s="105"/>
      <c r="D280" s="105"/>
      <c r="E280" s="105"/>
      <c r="F280" s="105"/>
      <c r="G280" s="105"/>
      <c r="H280" s="105"/>
      <c r="I280" s="105"/>
      <c r="J280" s="105"/>
      <c r="K280" s="105"/>
      <c r="L280" s="105"/>
      <c r="M280" s="105"/>
      <c r="N280" s="105"/>
    </row>
    <row r="281" spans="3:14" ht="15" thickBot="1">
      <c r="C281" s="105"/>
      <c r="D281" s="105"/>
      <c r="E281" s="105"/>
      <c r="F281" s="105"/>
      <c r="G281" s="105"/>
      <c r="H281" s="105"/>
      <c r="I281" s="105"/>
      <c r="J281" s="105"/>
      <c r="K281" s="105"/>
      <c r="L281" s="105"/>
      <c r="M281" s="105"/>
      <c r="N281" s="105"/>
    </row>
    <row r="282" spans="3:14" ht="15" thickBot="1">
      <c r="C282" s="105"/>
      <c r="D282" s="105"/>
      <c r="E282" s="105"/>
      <c r="F282" s="105"/>
      <c r="G282" s="105"/>
      <c r="H282" s="105"/>
      <c r="I282" s="105"/>
      <c r="J282" s="105"/>
      <c r="K282" s="105"/>
      <c r="L282" s="105"/>
      <c r="M282" s="105"/>
      <c r="N282" s="105"/>
    </row>
    <row r="283" spans="3:14" ht="15" thickBot="1">
      <c r="C283" s="105"/>
      <c r="D283" s="105"/>
      <c r="E283" s="105"/>
      <c r="F283" s="105"/>
      <c r="G283" s="105"/>
      <c r="H283" s="105"/>
      <c r="I283" s="105"/>
      <c r="J283" s="105"/>
      <c r="K283" s="105"/>
      <c r="L283" s="105"/>
      <c r="M283" s="105"/>
      <c r="N283" s="105"/>
    </row>
    <row r="284" spans="3:14" ht="15" thickBot="1">
      <c r="C284" s="105"/>
      <c r="D284" s="105"/>
      <c r="E284" s="105"/>
      <c r="F284" s="105"/>
      <c r="G284" s="105"/>
      <c r="H284" s="105"/>
      <c r="I284" s="105"/>
      <c r="J284" s="105"/>
      <c r="K284" s="105"/>
      <c r="L284" s="105"/>
      <c r="M284" s="105"/>
      <c r="N284" s="105"/>
    </row>
    <row r="285" spans="3:14" ht="15" thickBot="1">
      <c r="C285" s="105"/>
      <c r="D285" s="105"/>
      <c r="E285" s="105"/>
      <c r="F285" s="105"/>
      <c r="G285" s="105"/>
      <c r="H285" s="105"/>
      <c r="I285" s="105"/>
      <c r="J285" s="105"/>
      <c r="K285" s="105"/>
      <c r="L285" s="105"/>
      <c r="M285" s="105"/>
      <c r="N285" s="105"/>
    </row>
    <row r="286" spans="3:14" ht="15" thickBot="1">
      <c r="C286" s="105"/>
      <c r="D286" s="105"/>
      <c r="E286" s="105"/>
      <c r="F286" s="105"/>
      <c r="G286" s="105"/>
      <c r="H286" s="105"/>
      <c r="I286" s="105"/>
      <c r="J286" s="105"/>
      <c r="K286" s="105"/>
      <c r="L286" s="105"/>
      <c r="M286" s="105"/>
      <c r="N286" s="105"/>
    </row>
    <row r="287" spans="3:14" ht="15" thickBot="1">
      <c r="C287" s="105"/>
      <c r="D287" s="105"/>
      <c r="E287" s="105"/>
      <c r="F287" s="105"/>
      <c r="G287" s="105"/>
      <c r="H287" s="105"/>
      <c r="I287" s="105"/>
      <c r="J287" s="105"/>
      <c r="K287" s="105"/>
      <c r="L287" s="105"/>
      <c r="M287" s="105"/>
      <c r="N287" s="105"/>
    </row>
    <row r="288" spans="3:14" ht="15" thickBot="1">
      <c r="C288" s="105"/>
      <c r="D288" s="105"/>
      <c r="E288" s="105"/>
      <c r="F288" s="105"/>
      <c r="G288" s="105"/>
      <c r="H288" s="105"/>
      <c r="I288" s="105"/>
      <c r="J288" s="105"/>
      <c r="K288" s="105"/>
      <c r="L288" s="105"/>
      <c r="M288" s="105"/>
      <c r="N288" s="105"/>
    </row>
    <row r="289" spans="3:14" ht="15" thickBot="1">
      <c r="C289" s="105"/>
      <c r="D289" s="105"/>
      <c r="E289" s="105"/>
      <c r="F289" s="105"/>
      <c r="G289" s="105"/>
      <c r="H289" s="105"/>
      <c r="I289" s="105"/>
      <c r="J289" s="105"/>
      <c r="K289" s="105"/>
      <c r="L289" s="105"/>
      <c r="M289" s="105"/>
      <c r="N289" s="105"/>
    </row>
    <row r="290" spans="3:14" ht="15" thickBot="1">
      <c r="C290" s="105"/>
      <c r="D290" s="105"/>
      <c r="E290" s="105"/>
      <c r="F290" s="105"/>
      <c r="G290" s="105"/>
      <c r="H290" s="105"/>
      <c r="I290" s="105"/>
      <c r="J290" s="105"/>
      <c r="K290" s="105"/>
      <c r="L290" s="105"/>
      <c r="M290" s="105"/>
      <c r="N290" s="105"/>
    </row>
    <row r="291" spans="3:14" ht="15" thickBot="1">
      <c r="C291" s="105"/>
      <c r="D291" s="105"/>
      <c r="E291" s="105"/>
      <c r="F291" s="105"/>
      <c r="G291" s="105"/>
      <c r="H291" s="105"/>
      <c r="I291" s="105"/>
      <c r="J291" s="105"/>
      <c r="K291" s="105"/>
      <c r="L291" s="105"/>
      <c r="M291" s="105"/>
      <c r="N291" s="105"/>
    </row>
    <row r="292" spans="3:14" ht="15" thickBot="1">
      <c r="C292" s="105"/>
      <c r="D292" s="105"/>
      <c r="E292" s="105"/>
      <c r="F292" s="105"/>
      <c r="G292" s="105"/>
      <c r="H292" s="105"/>
      <c r="I292" s="105"/>
      <c r="J292" s="105"/>
      <c r="K292" s="105"/>
      <c r="L292" s="105"/>
      <c r="M292" s="105"/>
      <c r="N292" s="105"/>
    </row>
    <row r="293" spans="3:14" ht="15" thickBot="1">
      <c r="C293" s="105"/>
      <c r="D293" s="105"/>
      <c r="E293" s="105"/>
      <c r="F293" s="105"/>
      <c r="G293" s="105"/>
      <c r="H293" s="105"/>
      <c r="I293" s="105"/>
      <c r="J293" s="105"/>
      <c r="K293" s="105"/>
      <c r="L293" s="105"/>
      <c r="M293" s="105"/>
      <c r="N293" s="105"/>
    </row>
    <row r="294" spans="3:14" ht="15" thickBot="1">
      <c r="C294" s="105"/>
      <c r="D294" s="105"/>
      <c r="E294" s="105"/>
      <c r="F294" s="105"/>
      <c r="G294" s="105"/>
      <c r="H294" s="105"/>
      <c r="I294" s="105"/>
      <c r="J294" s="105"/>
      <c r="K294" s="105"/>
      <c r="L294" s="105"/>
      <c r="M294" s="105"/>
      <c r="N294" s="105"/>
    </row>
    <row r="295" spans="3:14" ht="15" thickBot="1">
      <c r="C295" s="105"/>
      <c r="D295" s="105"/>
      <c r="E295" s="105"/>
      <c r="F295" s="105"/>
      <c r="G295" s="105"/>
      <c r="H295" s="105"/>
      <c r="I295" s="105"/>
      <c r="J295" s="105"/>
      <c r="K295" s="105"/>
      <c r="L295" s="105"/>
      <c r="M295" s="105"/>
      <c r="N295" s="105"/>
    </row>
    <row r="296" spans="3:14" ht="15" thickBot="1">
      <c r="C296" s="105"/>
      <c r="D296" s="105"/>
      <c r="E296" s="105"/>
      <c r="F296" s="105"/>
      <c r="G296" s="105"/>
      <c r="H296" s="105"/>
      <c r="I296" s="105"/>
      <c r="J296" s="105"/>
      <c r="K296" s="105"/>
      <c r="L296" s="105"/>
      <c r="M296" s="105"/>
      <c r="N296" s="105"/>
    </row>
    <row r="297" spans="3:14" ht="15" thickBot="1">
      <c r="C297" s="105"/>
      <c r="D297" s="105"/>
      <c r="E297" s="105"/>
      <c r="F297" s="105"/>
      <c r="G297" s="105"/>
      <c r="H297" s="105"/>
      <c r="I297" s="105"/>
      <c r="J297" s="105"/>
      <c r="K297" s="105"/>
      <c r="L297" s="105"/>
      <c r="M297" s="105"/>
      <c r="N297" s="105"/>
    </row>
    <row r="298" spans="3:14" ht="15" thickBot="1">
      <c r="C298" s="105"/>
      <c r="D298" s="105"/>
      <c r="E298" s="105"/>
      <c r="F298" s="105"/>
      <c r="G298" s="105"/>
      <c r="H298" s="105"/>
      <c r="I298" s="105"/>
      <c r="J298" s="105"/>
      <c r="K298" s="105"/>
      <c r="L298" s="105"/>
      <c r="M298" s="105"/>
      <c r="N298" s="105"/>
    </row>
    <row r="299" spans="3:14" ht="15" thickBot="1">
      <c r="C299" s="105"/>
      <c r="D299" s="105"/>
      <c r="E299" s="105"/>
      <c r="F299" s="105"/>
      <c r="G299" s="105"/>
      <c r="H299" s="105"/>
      <c r="I299" s="105"/>
      <c r="J299" s="105"/>
      <c r="K299" s="105"/>
      <c r="L299" s="105"/>
      <c r="M299" s="105"/>
      <c r="N299" s="105"/>
    </row>
    <row r="300" spans="3:14" ht="15" thickBot="1">
      <c r="C300" s="105"/>
      <c r="D300" s="105"/>
      <c r="E300" s="105"/>
      <c r="F300" s="105"/>
      <c r="G300" s="105"/>
      <c r="H300" s="105"/>
      <c r="I300" s="105"/>
      <c r="J300" s="105"/>
      <c r="K300" s="105"/>
      <c r="L300" s="105"/>
      <c r="M300" s="105"/>
      <c r="N300" s="105"/>
    </row>
    <row r="301" spans="3:14" ht="15" thickBot="1">
      <c r="C301" s="105"/>
      <c r="D301" s="105"/>
      <c r="E301" s="105"/>
      <c r="F301" s="105"/>
      <c r="G301" s="105"/>
      <c r="H301" s="105"/>
      <c r="I301" s="105"/>
      <c r="J301" s="105"/>
      <c r="K301" s="105"/>
      <c r="L301" s="105"/>
      <c r="M301" s="105"/>
      <c r="N301" s="105"/>
    </row>
    <row r="302" spans="3:14" ht="15" thickBot="1">
      <c r="C302" s="105"/>
      <c r="D302" s="105"/>
      <c r="E302" s="105"/>
      <c r="F302" s="105"/>
      <c r="G302" s="105"/>
      <c r="H302" s="105"/>
      <c r="I302" s="105"/>
      <c r="J302" s="105"/>
      <c r="K302" s="105"/>
      <c r="L302" s="105"/>
      <c r="M302" s="105"/>
      <c r="N302" s="105"/>
    </row>
    <row r="303" spans="3:14" ht="15" thickBot="1">
      <c r="C303" s="105"/>
      <c r="D303" s="105"/>
      <c r="E303" s="105"/>
      <c r="F303" s="105"/>
      <c r="G303" s="105"/>
      <c r="H303" s="105"/>
      <c r="I303" s="105"/>
      <c r="J303" s="105"/>
      <c r="K303" s="105"/>
      <c r="L303" s="105"/>
      <c r="M303" s="105"/>
      <c r="N303" s="105"/>
    </row>
    <row r="304" spans="3:14" ht="15" thickBot="1">
      <c r="C304" s="105"/>
      <c r="D304" s="105"/>
      <c r="E304" s="105"/>
      <c r="F304" s="105"/>
      <c r="G304" s="105"/>
      <c r="H304" s="105"/>
      <c r="I304" s="105"/>
      <c r="J304" s="105"/>
      <c r="K304" s="105"/>
      <c r="L304" s="105"/>
      <c r="M304" s="105"/>
      <c r="N304" s="105"/>
    </row>
    <row r="305" spans="3:14" ht="15" thickBot="1">
      <c r="C305" s="105"/>
      <c r="D305" s="105"/>
      <c r="E305" s="105"/>
      <c r="F305" s="105"/>
      <c r="G305" s="105"/>
      <c r="H305" s="105"/>
      <c r="I305" s="105"/>
      <c r="J305" s="105"/>
      <c r="K305" s="105"/>
      <c r="L305" s="105"/>
      <c r="M305" s="105"/>
      <c r="N305" s="105"/>
    </row>
    <row r="306" spans="3:14" ht="15" thickBot="1">
      <c r="C306" s="105"/>
      <c r="D306" s="105"/>
      <c r="E306" s="105"/>
      <c r="F306" s="105"/>
      <c r="G306" s="105"/>
      <c r="H306" s="105"/>
      <c r="I306" s="105"/>
      <c r="J306" s="105"/>
      <c r="K306" s="105"/>
      <c r="L306" s="105"/>
      <c r="M306" s="105"/>
      <c r="N306" s="105"/>
    </row>
    <row r="307" spans="3:14" ht="15" thickBot="1">
      <c r="C307" s="105"/>
      <c r="D307" s="105"/>
      <c r="E307" s="105"/>
      <c r="F307" s="105"/>
      <c r="G307" s="105"/>
      <c r="H307" s="105"/>
      <c r="I307" s="105"/>
      <c r="J307" s="105"/>
      <c r="K307" s="105"/>
      <c r="L307" s="105"/>
      <c r="M307" s="105"/>
      <c r="N307" s="105"/>
    </row>
    <row r="308" spans="3:14" ht="15" thickBot="1">
      <c r="C308" s="105"/>
      <c r="D308" s="105"/>
      <c r="E308" s="105"/>
      <c r="F308" s="105"/>
      <c r="G308" s="105"/>
      <c r="H308" s="105"/>
      <c r="I308" s="105"/>
      <c r="J308" s="105"/>
      <c r="K308" s="105"/>
      <c r="L308" s="105"/>
      <c r="M308" s="105"/>
      <c r="N308" s="105"/>
    </row>
    <row r="309" spans="3:14" ht="15" thickBot="1">
      <c r="C309" s="105"/>
      <c r="D309" s="105"/>
      <c r="E309" s="105"/>
      <c r="F309" s="105"/>
      <c r="G309" s="105"/>
      <c r="H309" s="105"/>
      <c r="I309" s="105"/>
      <c r="J309" s="105"/>
      <c r="K309" s="105"/>
      <c r="L309" s="105"/>
      <c r="M309" s="105"/>
      <c r="N309" s="105"/>
    </row>
    <row r="310" spans="3:14" ht="15" thickBot="1">
      <c r="C310" s="105"/>
      <c r="D310" s="105"/>
      <c r="E310" s="105"/>
      <c r="F310" s="105"/>
      <c r="G310" s="105"/>
      <c r="H310" s="105"/>
      <c r="I310" s="105"/>
      <c r="J310" s="105"/>
      <c r="K310" s="105"/>
      <c r="L310" s="105"/>
      <c r="M310" s="105"/>
      <c r="N310" s="105"/>
    </row>
    <row r="311" spans="3:14" ht="15" thickBot="1">
      <c r="C311" s="105"/>
      <c r="D311" s="105"/>
      <c r="E311" s="105"/>
      <c r="F311" s="105"/>
      <c r="G311" s="105"/>
      <c r="H311" s="105"/>
      <c r="I311" s="105"/>
      <c r="J311" s="105"/>
      <c r="K311" s="105"/>
      <c r="L311" s="105"/>
      <c r="M311" s="105"/>
      <c r="N311" s="105"/>
    </row>
    <row r="312" spans="3:14" ht="15" thickBot="1">
      <c r="C312" s="105"/>
      <c r="D312" s="105"/>
      <c r="E312" s="105"/>
      <c r="F312" s="105"/>
      <c r="G312" s="105"/>
      <c r="H312" s="105"/>
      <c r="I312" s="105"/>
      <c r="J312" s="105"/>
      <c r="K312" s="105"/>
      <c r="L312" s="105"/>
      <c r="M312" s="105"/>
      <c r="N312" s="105"/>
    </row>
    <row r="313" spans="3:14" ht="15" thickBot="1">
      <c r="C313" s="105"/>
      <c r="D313" s="105"/>
      <c r="E313" s="105"/>
      <c r="F313" s="105"/>
      <c r="G313" s="105"/>
      <c r="H313" s="105"/>
      <c r="I313" s="105"/>
      <c r="J313" s="105"/>
      <c r="K313" s="105"/>
      <c r="L313" s="105"/>
      <c r="M313" s="105"/>
      <c r="N313" s="105"/>
    </row>
    <row r="314" spans="3:14" ht="15" thickBot="1">
      <c r="C314" s="105"/>
      <c r="D314" s="105"/>
      <c r="E314" s="105"/>
      <c r="F314" s="105"/>
      <c r="G314" s="105"/>
      <c r="H314" s="105"/>
      <c r="I314" s="105"/>
      <c r="J314" s="105"/>
      <c r="K314" s="105"/>
      <c r="L314" s="105"/>
      <c r="M314" s="105"/>
      <c r="N314" s="105"/>
    </row>
    <row r="315" spans="3:14" ht="15" thickBot="1">
      <c r="C315" s="105"/>
      <c r="D315" s="105"/>
      <c r="E315" s="105"/>
      <c r="F315" s="105"/>
      <c r="G315" s="105"/>
      <c r="H315" s="105"/>
      <c r="I315" s="105"/>
      <c r="J315" s="105"/>
      <c r="K315" s="105"/>
      <c r="L315" s="105"/>
      <c r="M315" s="105"/>
      <c r="N315" s="105"/>
    </row>
    <row r="316" spans="3:14" ht="15" thickBot="1">
      <c r="C316" s="105"/>
      <c r="D316" s="105"/>
      <c r="E316" s="105"/>
      <c r="F316" s="105"/>
      <c r="G316" s="105"/>
      <c r="H316" s="105"/>
      <c r="I316" s="105"/>
      <c r="J316" s="105"/>
      <c r="K316" s="105"/>
      <c r="L316" s="105"/>
      <c r="M316" s="105"/>
      <c r="N316" s="105"/>
    </row>
    <row r="317" spans="3:14" ht="15" thickBot="1">
      <c r="C317" s="105"/>
      <c r="D317" s="105"/>
      <c r="E317" s="105"/>
      <c r="F317" s="105"/>
      <c r="G317" s="105"/>
      <c r="H317" s="105"/>
      <c r="I317" s="105"/>
      <c r="J317" s="105"/>
      <c r="K317" s="105"/>
      <c r="L317" s="105"/>
      <c r="M317" s="105"/>
      <c r="N317" s="105"/>
    </row>
    <row r="318" spans="3:14" ht="15" thickBot="1">
      <c r="C318" s="105"/>
      <c r="D318" s="105"/>
      <c r="E318" s="105"/>
      <c r="F318" s="105"/>
      <c r="G318" s="105"/>
      <c r="H318" s="105"/>
      <c r="I318" s="105"/>
      <c r="J318" s="105"/>
      <c r="K318" s="105"/>
      <c r="L318" s="105"/>
      <c r="M318" s="105"/>
      <c r="N318" s="105"/>
    </row>
    <row r="319" spans="3:14" ht="15" thickBot="1">
      <c r="C319" s="105"/>
      <c r="D319" s="105"/>
      <c r="E319" s="105"/>
      <c r="F319" s="105"/>
      <c r="G319" s="105"/>
      <c r="H319" s="105"/>
      <c r="I319" s="105"/>
      <c r="J319" s="105"/>
      <c r="K319" s="105"/>
      <c r="L319" s="105"/>
      <c r="M319" s="105"/>
      <c r="N319" s="105"/>
    </row>
    <row r="320" spans="3:14" ht="15" thickBot="1">
      <c r="C320" s="105"/>
      <c r="D320" s="105"/>
      <c r="E320" s="105"/>
      <c r="F320" s="105"/>
      <c r="G320" s="105"/>
      <c r="H320" s="105"/>
      <c r="I320" s="105"/>
      <c r="J320" s="105"/>
      <c r="K320" s="105"/>
      <c r="L320" s="105"/>
      <c r="M320" s="105"/>
      <c r="N320" s="105"/>
    </row>
    <row r="321" spans="3:14" ht="15" thickBot="1">
      <c r="C321" s="105"/>
      <c r="D321" s="105"/>
      <c r="E321" s="105"/>
      <c r="F321" s="105"/>
      <c r="G321" s="105"/>
      <c r="H321" s="105"/>
      <c r="I321" s="105"/>
      <c r="J321" s="105"/>
      <c r="K321" s="105"/>
      <c r="L321" s="105"/>
      <c r="M321" s="105"/>
      <c r="N321" s="105"/>
    </row>
    <row r="322" spans="3:14" ht="15" thickBot="1">
      <c r="C322" s="105"/>
      <c r="D322" s="105"/>
      <c r="E322" s="105"/>
      <c r="F322" s="105"/>
      <c r="G322" s="105"/>
      <c r="H322" s="105"/>
      <c r="I322" s="105"/>
      <c r="J322" s="105"/>
      <c r="K322" s="105"/>
      <c r="L322" s="105"/>
      <c r="M322" s="105"/>
      <c r="N322" s="105"/>
    </row>
    <row r="323" spans="3:14" ht="15" thickBot="1">
      <c r="C323" s="105"/>
      <c r="D323" s="105"/>
      <c r="E323" s="105"/>
      <c r="F323" s="105"/>
      <c r="G323" s="105"/>
      <c r="H323" s="105"/>
      <c r="I323" s="105"/>
      <c r="J323" s="105"/>
      <c r="K323" s="105"/>
      <c r="L323" s="105"/>
      <c r="M323" s="105"/>
      <c r="N323" s="105"/>
    </row>
    <row r="324" spans="3:14" ht="15" thickBot="1">
      <c r="C324" s="105"/>
      <c r="D324" s="105"/>
      <c r="E324" s="105"/>
      <c r="F324" s="105"/>
      <c r="G324" s="105"/>
      <c r="H324" s="105"/>
      <c r="I324" s="105"/>
      <c r="J324" s="105"/>
      <c r="K324" s="105"/>
      <c r="L324" s="105"/>
      <c r="M324" s="105"/>
      <c r="N324" s="105"/>
    </row>
    <row r="325" spans="3:14" ht="15" thickBot="1">
      <c r="C325" s="105"/>
      <c r="D325" s="105"/>
      <c r="E325" s="105"/>
      <c r="F325" s="105"/>
      <c r="G325" s="105"/>
      <c r="H325" s="105"/>
      <c r="I325" s="105"/>
      <c r="J325" s="105"/>
      <c r="K325" s="105"/>
      <c r="L325" s="105"/>
      <c r="M325" s="105"/>
      <c r="N325" s="105"/>
    </row>
    <row r="326" spans="3:14" ht="15" thickBot="1">
      <c r="C326" s="105"/>
      <c r="D326" s="105"/>
      <c r="E326" s="105"/>
      <c r="F326" s="105"/>
      <c r="G326" s="105"/>
      <c r="H326" s="105"/>
      <c r="I326" s="105"/>
      <c r="J326" s="105"/>
      <c r="K326" s="105"/>
      <c r="L326" s="105"/>
      <c r="M326" s="105"/>
      <c r="N326" s="105"/>
    </row>
    <row r="327" spans="3:14" ht="15" thickBot="1">
      <c r="C327" s="105"/>
      <c r="D327" s="105"/>
      <c r="E327" s="105"/>
      <c r="F327" s="105"/>
      <c r="G327" s="105"/>
      <c r="H327" s="105"/>
      <c r="I327" s="105"/>
      <c r="J327" s="105"/>
      <c r="K327" s="105"/>
      <c r="L327" s="105"/>
      <c r="M327" s="105"/>
      <c r="N327" s="105"/>
    </row>
    <row r="328" spans="3:14" ht="15" thickBot="1">
      <c r="C328" s="105"/>
      <c r="D328" s="105"/>
      <c r="E328" s="105"/>
      <c r="F328" s="105"/>
      <c r="G328" s="105"/>
      <c r="H328" s="105"/>
      <c r="I328" s="105"/>
      <c r="J328" s="105"/>
      <c r="K328" s="105"/>
      <c r="L328" s="105"/>
      <c r="M328" s="105"/>
      <c r="N328" s="105"/>
    </row>
    <row r="329" spans="3:14" ht="15" thickBot="1">
      <c r="C329" s="105"/>
      <c r="D329" s="105"/>
      <c r="E329" s="105"/>
      <c r="F329" s="105"/>
      <c r="G329" s="105"/>
      <c r="H329" s="105"/>
      <c r="I329" s="105"/>
      <c r="J329" s="105"/>
      <c r="K329" s="105"/>
      <c r="L329" s="105"/>
      <c r="M329" s="105"/>
      <c r="N329" s="105"/>
    </row>
    <row r="330" spans="3:14" ht="15" thickBot="1">
      <c r="C330" s="105"/>
      <c r="D330" s="105"/>
      <c r="E330" s="105"/>
      <c r="F330" s="105"/>
      <c r="G330" s="105"/>
      <c r="H330" s="105"/>
      <c r="I330" s="105"/>
      <c r="J330" s="105"/>
      <c r="K330" s="105"/>
      <c r="L330" s="105"/>
      <c r="M330" s="105"/>
      <c r="N330" s="105"/>
    </row>
    <row r="331" spans="3:14" ht="15" thickBot="1">
      <c r="C331" s="105"/>
      <c r="D331" s="105"/>
      <c r="E331" s="105"/>
      <c r="F331" s="105"/>
      <c r="G331" s="105"/>
      <c r="H331" s="105"/>
      <c r="I331" s="105"/>
      <c r="J331" s="105"/>
      <c r="K331" s="105"/>
      <c r="L331" s="105"/>
      <c r="M331" s="105"/>
      <c r="N331" s="105"/>
    </row>
    <row r="332" spans="3:14" ht="15" thickBot="1">
      <c r="C332" s="105"/>
      <c r="D332" s="105"/>
      <c r="E332" s="105"/>
      <c r="F332" s="105"/>
      <c r="G332" s="105"/>
      <c r="H332" s="105"/>
      <c r="I332" s="105"/>
      <c r="J332" s="105"/>
      <c r="K332" s="105"/>
      <c r="L332" s="105"/>
      <c r="M332" s="105"/>
      <c r="N332" s="105"/>
    </row>
    <row r="333" spans="3:14" ht="15" thickBot="1">
      <c r="C333" s="105"/>
      <c r="D333" s="105"/>
      <c r="E333" s="105"/>
      <c r="F333" s="105"/>
      <c r="G333" s="105"/>
      <c r="H333" s="105"/>
      <c r="I333" s="105"/>
      <c r="J333" s="105"/>
      <c r="K333" s="105"/>
      <c r="L333" s="105"/>
      <c r="M333" s="105"/>
      <c r="N333" s="105"/>
    </row>
    <row r="334" spans="3:14" ht="15" thickBot="1">
      <c r="C334" s="105"/>
      <c r="D334" s="105"/>
      <c r="E334" s="105"/>
      <c r="F334" s="105"/>
      <c r="G334" s="105"/>
      <c r="H334" s="105"/>
      <c r="I334" s="105"/>
      <c r="J334" s="105"/>
      <c r="K334" s="105"/>
      <c r="L334" s="105"/>
      <c r="M334" s="105"/>
      <c r="N334" s="105"/>
    </row>
    <row r="335" spans="3:14" ht="15" thickBot="1">
      <c r="C335" s="105"/>
      <c r="D335" s="105"/>
      <c r="E335" s="105"/>
      <c r="F335" s="105"/>
      <c r="G335" s="105"/>
      <c r="H335" s="105"/>
      <c r="I335" s="105"/>
      <c r="J335" s="105"/>
      <c r="K335" s="105"/>
      <c r="L335" s="105"/>
      <c r="M335" s="105"/>
      <c r="N335" s="105"/>
    </row>
    <row r="336" spans="3:14" ht="15" thickBot="1">
      <c r="C336" s="105"/>
      <c r="D336" s="105"/>
      <c r="E336" s="105"/>
      <c r="F336" s="105"/>
      <c r="G336" s="105"/>
      <c r="H336" s="105"/>
      <c r="I336" s="105"/>
      <c r="J336" s="105"/>
      <c r="K336" s="105"/>
      <c r="L336" s="105"/>
      <c r="M336" s="105"/>
      <c r="N336" s="105"/>
    </row>
    <row r="337" spans="3:14" ht="15" thickBot="1">
      <c r="C337" s="105"/>
      <c r="D337" s="105"/>
      <c r="E337" s="105"/>
      <c r="F337" s="105"/>
      <c r="G337" s="105"/>
      <c r="H337" s="105"/>
      <c r="I337" s="105"/>
      <c r="J337" s="105"/>
      <c r="K337" s="105"/>
      <c r="L337" s="105"/>
      <c r="M337" s="105"/>
      <c r="N337" s="105"/>
    </row>
    <row r="338" spans="3:14" ht="15" thickBot="1">
      <c r="C338" s="105"/>
      <c r="D338" s="105"/>
      <c r="E338" s="105"/>
      <c r="F338" s="105"/>
      <c r="G338" s="105"/>
      <c r="H338" s="105"/>
      <c r="I338" s="105"/>
      <c r="J338" s="105"/>
      <c r="K338" s="105"/>
      <c r="L338" s="105"/>
      <c r="M338" s="105"/>
      <c r="N338" s="105"/>
    </row>
    <row r="339" spans="3:14" ht="15" thickBot="1">
      <c r="C339" s="105"/>
      <c r="D339" s="105"/>
      <c r="E339" s="105"/>
      <c r="F339" s="105"/>
      <c r="G339" s="105"/>
      <c r="H339" s="105"/>
      <c r="I339" s="105"/>
      <c r="J339" s="105"/>
      <c r="K339" s="105"/>
      <c r="L339" s="105"/>
      <c r="M339" s="105"/>
      <c r="N339" s="105"/>
    </row>
    <row r="340" spans="3:14" ht="15" thickBot="1">
      <c r="C340" s="105"/>
      <c r="D340" s="105"/>
      <c r="E340" s="105"/>
      <c r="F340" s="105"/>
      <c r="G340" s="105"/>
      <c r="H340" s="105"/>
      <c r="I340" s="105"/>
      <c r="J340" s="105"/>
      <c r="K340" s="105"/>
      <c r="L340" s="105"/>
      <c r="M340" s="105"/>
      <c r="N340" s="105"/>
    </row>
    <row r="341" spans="3:14" ht="15" thickBot="1">
      <c r="C341" s="105"/>
      <c r="D341" s="105"/>
      <c r="E341" s="105"/>
      <c r="F341" s="105"/>
      <c r="G341" s="105"/>
      <c r="H341" s="105"/>
      <c r="I341" s="105"/>
      <c r="J341" s="105"/>
      <c r="K341" s="105"/>
      <c r="L341" s="105"/>
      <c r="M341" s="105"/>
      <c r="N341" s="105"/>
    </row>
    <row r="342" spans="3:14" ht="15" thickBot="1">
      <c r="C342" s="105"/>
      <c r="D342" s="105"/>
      <c r="E342" s="105"/>
      <c r="F342" s="105"/>
      <c r="G342" s="105"/>
      <c r="H342" s="105"/>
      <c r="I342" s="105"/>
      <c r="J342" s="105"/>
      <c r="K342" s="105"/>
      <c r="L342" s="105"/>
      <c r="M342" s="105"/>
      <c r="N342" s="105"/>
    </row>
    <row r="343" spans="3:14" ht="15" thickBot="1">
      <c r="C343" s="105"/>
      <c r="D343" s="105"/>
      <c r="E343" s="105"/>
      <c r="F343" s="105"/>
      <c r="G343" s="105"/>
      <c r="H343" s="105"/>
      <c r="I343" s="105"/>
      <c r="J343" s="105"/>
      <c r="K343" s="105"/>
      <c r="L343" s="105"/>
      <c r="M343" s="105"/>
      <c r="N343" s="105"/>
    </row>
    <row r="344" spans="3:14" ht="15" thickBot="1">
      <c r="C344" s="105"/>
      <c r="D344" s="105"/>
      <c r="E344" s="105"/>
      <c r="F344" s="105"/>
      <c r="G344" s="105"/>
      <c r="H344" s="105"/>
      <c r="I344" s="105"/>
      <c r="J344" s="105"/>
      <c r="K344" s="105"/>
      <c r="L344" s="105"/>
      <c r="M344" s="105"/>
      <c r="N344" s="105"/>
    </row>
    <row r="345" spans="3:14" ht="15" thickBot="1">
      <c r="C345" s="105"/>
      <c r="D345" s="105"/>
      <c r="E345" s="105"/>
      <c r="F345" s="105"/>
      <c r="G345" s="105"/>
      <c r="H345" s="105"/>
      <c r="I345" s="105"/>
      <c r="J345" s="105"/>
      <c r="K345" s="105"/>
      <c r="L345" s="105"/>
      <c r="M345" s="105"/>
      <c r="N345" s="105"/>
    </row>
    <row r="346" spans="3:14" ht="15" thickBot="1">
      <c r="C346" s="105"/>
      <c r="D346" s="105"/>
      <c r="E346" s="105"/>
      <c r="F346" s="105"/>
      <c r="G346" s="105"/>
      <c r="H346" s="105"/>
      <c r="I346" s="105"/>
      <c r="J346" s="105"/>
      <c r="K346" s="105"/>
      <c r="L346" s="105"/>
      <c r="M346" s="105"/>
      <c r="N346" s="105"/>
    </row>
    <row r="347" spans="3:14" ht="15" thickBot="1">
      <c r="C347" s="105"/>
      <c r="D347" s="105"/>
      <c r="E347" s="105"/>
      <c r="F347" s="105"/>
      <c r="G347" s="105"/>
      <c r="H347" s="105"/>
      <c r="I347" s="105"/>
      <c r="J347" s="105"/>
      <c r="K347" s="105"/>
      <c r="L347" s="105"/>
      <c r="M347" s="105"/>
      <c r="N347" s="105"/>
    </row>
    <row r="348" spans="3:14" ht="15" thickBot="1">
      <c r="C348" s="105"/>
      <c r="D348" s="105"/>
      <c r="E348" s="105"/>
      <c r="F348" s="105"/>
      <c r="G348" s="105"/>
      <c r="H348" s="105"/>
      <c r="I348" s="105"/>
      <c r="J348" s="105"/>
      <c r="K348" s="105"/>
      <c r="L348" s="105"/>
      <c r="M348" s="105"/>
      <c r="N348" s="105"/>
    </row>
    <row r="349" spans="3:14" ht="15" thickBot="1">
      <c r="C349" s="105"/>
      <c r="D349" s="105"/>
      <c r="E349" s="105"/>
      <c r="F349" s="105"/>
      <c r="G349" s="105"/>
      <c r="H349" s="105"/>
      <c r="I349" s="105"/>
      <c r="J349" s="105"/>
      <c r="K349" s="105"/>
      <c r="L349" s="105"/>
      <c r="M349" s="105"/>
      <c r="N349" s="105"/>
    </row>
    <row r="350" spans="3:14" ht="15" thickBot="1">
      <c r="C350" s="105"/>
      <c r="D350" s="105"/>
      <c r="E350" s="105"/>
      <c r="F350" s="105"/>
      <c r="G350" s="105"/>
      <c r="H350" s="105"/>
      <c r="I350" s="105"/>
      <c r="J350" s="105"/>
      <c r="K350" s="105"/>
      <c r="L350" s="105"/>
      <c r="M350" s="105"/>
      <c r="N350" s="105"/>
    </row>
    <row r="351" spans="3:14" ht="15" thickBot="1">
      <c r="C351" s="105"/>
      <c r="D351" s="105"/>
      <c r="E351" s="105"/>
      <c r="F351" s="105"/>
      <c r="G351" s="105"/>
      <c r="H351" s="105"/>
      <c r="I351" s="105"/>
      <c r="J351" s="105"/>
      <c r="K351" s="105"/>
      <c r="L351" s="105"/>
      <c r="M351" s="105"/>
      <c r="N351" s="105"/>
    </row>
    <row r="352" spans="3:14" ht="15" thickBot="1">
      <c r="C352" s="105"/>
      <c r="D352" s="105"/>
      <c r="E352" s="105"/>
      <c r="F352" s="105"/>
      <c r="G352" s="105"/>
      <c r="H352" s="105"/>
      <c r="I352" s="105"/>
      <c r="J352" s="105"/>
      <c r="K352" s="105"/>
      <c r="L352" s="105"/>
      <c r="M352" s="105"/>
      <c r="N352" s="105"/>
    </row>
    <row r="353" spans="3:14" ht="15" thickBot="1">
      <c r="C353" s="105"/>
      <c r="D353" s="105"/>
      <c r="E353" s="105"/>
      <c r="F353" s="105"/>
      <c r="G353" s="105"/>
      <c r="H353" s="105"/>
      <c r="I353" s="105"/>
      <c r="J353" s="105"/>
      <c r="K353" s="105"/>
      <c r="L353" s="105"/>
      <c r="M353" s="105"/>
      <c r="N353" s="105"/>
    </row>
    <row r="354" spans="3:14" ht="15" thickBot="1">
      <c r="C354" s="105"/>
      <c r="D354" s="105"/>
      <c r="E354" s="105"/>
      <c r="F354" s="105"/>
      <c r="G354" s="105"/>
      <c r="H354" s="105"/>
      <c r="I354" s="105"/>
      <c r="J354" s="105"/>
      <c r="K354" s="105"/>
      <c r="L354" s="105"/>
      <c r="M354" s="105"/>
      <c r="N354" s="105"/>
    </row>
    <row r="355" spans="3:14" ht="15" thickBot="1">
      <c r="C355" s="105"/>
      <c r="D355" s="105"/>
      <c r="E355" s="105"/>
      <c r="F355" s="105"/>
      <c r="G355" s="105"/>
      <c r="H355" s="105"/>
      <c r="I355" s="105"/>
      <c r="J355" s="105"/>
      <c r="K355" s="105"/>
      <c r="L355" s="105"/>
      <c r="M355" s="105"/>
      <c r="N355" s="105"/>
    </row>
    <row r="356" spans="3:14" ht="15" thickBot="1">
      <c r="C356" s="105"/>
      <c r="D356" s="105"/>
      <c r="E356" s="105"/>
      <c r="F356" s="105"/>
      <c r="G356" s="105"/>
      <c r="H356" s="105"/>
      <c r="I356" s="105"/>
      <c r="J356" s="105"/>
      <c r="K356" s="105"/>
      <c r="L356" s="105"/>
      <c r="M356" s="105"/>
      <c r="N356" s="105"/>
    </row>
    <row r="357" spans="3:14" ht="15" thickBot="1">
      <c r="C357" s="105"/>
      <c r="D357" s="105"/>
      <c r="E357" s="105"/>
      <c r="F357" s="105"/>
      <c r="G357" s="105"/>
      <c r="H357" s="105"/>
      <c r="I357" s="105"/>
      <c r="J357" s="105"/>
      <c r="K357" s="105"/>
      <c r="L357" s="105"/>
      <c r="M357" s="105"/>
      <c r="N357" s="105"/>
    </row>
    <row r="358" spans="3:14" ht="15" thickBot="1">
      <c r="C358" s="105"/>
      <c r="D358" s="105"/>
      <c r="E358" s="105"/>
      <c r="F358" s="105"/>
      <c r="G358" s="105"/>
      <c r="H358" s="105"/>
      <c r="I358" s="105"/>
      <c r="J358" s="105"/>
      <c r="K358" s="105"/>
      <c r="L358" s="105"/>
      <c r="M358" s="105"/>
      <c r="N358" s="105"/>
    </row>
    <row r="359" spans="3:14" ht="15" thickBot="1">
      <c r="C359" s="105"/>
      <c r="D359" s="105"/>
      <c r="E359" s="105"/>
      <c r="F359" s="105"/>
      <c r="G359" s="105"/>
      <c r="H359" s="105"/>
      <c r="I359" s="105"/>
      <c r="J359" s="105"/>
      <c r="K359" s="105"/>
      <c r="L359" s="105"/>
      <c r="M359" s="105"/>
      <c r="N359" s="105"/>
    </row>
    <row r="360" spans="3:14" ht="15" thickBot="1">
      <c r="C360" s="105"/>
      <c r="D360" s="105"/>
      <c r="E360" s="105"/>
      <c r="F360" s="105"/>
      <c r="G360" s="105"/>
      <c r="H360" s="105"/>
      <c r="I360" s="105"/>
      <c r="J360" s="105"/>
      <c r="K360" s="105"/>
      <c r="L360" s="105"/>
      <c r="M360" s="105"/>
      <c r="N360" s="105"/>
    </row>
    <row r="361" spans="3:14" ht="15" thickBot="1">
      <c r="C361" s="105"/>
      <c r="D361" s="105"/>
      <c r="E361" s="105"/>
      <c r="F361" s="105"/>
      <c r="G361" s="105"/>
      <c r="H361" s="105"/>
      <c r="I361" s="105"/>
      <c r="J361" s="105"/>
      <c r="K361" s="105"/>
      <c r="L361" s="105"/>
      <c r="M361" s="105"/>
      <c r="N361" s="105"/>
    </row>
    <row r="362" spans="3:14" ht="15" thickBot="1">
      <c r="C362" s="105"/>
      <c r="D362" s="105"/>
      <c r="E362" s="105"/>
      <c r="F362" s="105"/>
      <c r="G362" s="105"/>
      <c r="H362" s="105"/>
      <c r="I362" s="105"/>
      <c r="J362" s="105"/>
      <c r="K362" s="105"/>
      <c r="L362" s="105"/>
      <c r="M362" s="105"/>
      <c r="N362" s="105"/>
    </row>
    <row r="363" spans="3:14" ht="15" thickBot="1">
      <c r="C363" s="105"/>
      <c r="D363" s="105"/>
      <c r="E363" s="105"/>
      <c r="F363" s="105"/>
      <c r="G363" s="105"/>
      <c r="H363" s="105"/>
      <c r="I363" s="105"/>
      <c r="J363" s="105"/>
      <c r="K363" s="105"/>
      <c r="L363" s="105"/>
      <c r="M363" s="105"/>
      <c r="N363" s="105"/>
    </row>
    <row r="364" spans="3:14" ht="15" thickBot="1">
      <c r="C364" s="105"/>
      <c r="D364" s="105"/>
      <c r="E364" s="105"/>
      <c r="F364" s="105"/>
      <c r="G364" s="105"/>
      <c r="H364" s="105"/>
      <c r="I364" s="105"/>
      <c r="J364" s="105"/>
      <c r="K364" s="105"/>
      <c r="L364" s="105"/>
      <c r="M364" s="105"/>
      <c r="N364" s="105"/>
    </row>
    <row r="365" spans="3:14" ht="15" thickBot="1">
      <c r="C365" s="105"/>
      <c r="D365" s="105"/>
      <c r="E365" s="105"/>
      <c r="F365" s="105"/>
      <c r="G365" s="105"/>
      <c r="H365" s="105"/>
      <c r="I365" s="105"/>
      <c r="J365" s="105"/>
      <c r="K365" s="105"/>
      <c r="L365" s="105"/>
      <c r="M365" s="105"/>
      <c r="N365" s="105"/>
    </row>
    <row r="366" spans="3:14" ht="15" thickBot="1">
      <c r="C366" s="105"/>
      <c r="D366" s="105"/>
      <c r="E366" s="105"/>
      <c r="F366" s="105"/>
      <c r="G366" s="105"/>
      <c r="H366" s="105"/>
      <c r="I366" s="105"/>
      <c r="J366" s="105"/>
      <c r="K366" s="105"/>
      <c r="L366" s="105"/>
      <c r="M366" s="105"/>
      <c r="N366" s="105"/>
    </row>
    <row r="367" spans="3:14" ht="15" thickBot="1">
      <c r="C367" s="105"/>
      <c r="D367" s="105"/>
      <c r="E367" s="105"/>
      <c r="F367" s="105"/>
      <c r="G367" s="105"/>
      <c r="H367" s="105"/>
      <c r="I367" s="105"/>
      <c r="J367" s="105"/>
      <c r="K367" s="105"/>
      <c r="L367" s="105"/>
      <c r="M367" s="105"/>
      <c r="N367" s="105"/>
    </row>
    <row r="368" spans="3:14" ht="15" thickBot="1">
      <c r="C368" s="105"/>
      <c r="D368" s="105"/>
      <c r="E368" s="105"/>
      <c r="F368" s="105"/>
      <c r="G368" s="105"/>
      <c r="H368" s="105"/>
      <c r="I368" s="105"/>
      <c r="J368" s="105"/>
      <c r="K368" s="105"/>
      <c r="L368" s="105"/>
      <c r="M368" s="105"/>
      <c r="N368" s="105"/>
    </row>
    <row r="369" spans="3:14" ht="15" thickBot="1">
      <c r="C369" s="105"/>
      <c r="D369" s="105"/>
      <c r="E369" s="105"/>
      <c r="F369" s="105"/>
      <c r="G369" s="105"/>
      <c r="H369" s="105"/>
      <c r="I369" s="105"/>
      <c r="J369" s="105"/>
      <c r="K369" s="105"/>
      <c r="L369" s="105"/>
      <c r="M369" s="105"/>
      <c r="N369" s="105"/>
    </row>
    <row r="370" spans="3:14" ht="15" thickBot="1">
      <c r="C370" s="105"/>
      <c r="D370" s="105"/>
      <c r="E370" s="105"/>
      <c r="F370" s="105"/>
      <c r="G370" s="105"/>
      <c r="H370" s="105"/>
      <c r="I370" s="105"/>
      <c r="J370" s="105"/>
      <c r="K370" s="105"/>
      <c r="L370" s="105"/>
      <c r="M370" s="105"/>
      <c r="N370" s="105"/>
    </row>
    <row r="371" spans="3:14" ht="15" thickBot="1">
      <c r="C371" s="105"/>
      <c r="D371" s="105"/>
      <c r="E371" s="105"/>
      <c r="F371" s="105"/>
      <c r="G371" s="105"/>
      <c r="H371" s="105"/>
      <c r="I371" s="105"/>
      <c r="J371" s="105"/>
      <c r="K371" s="105"/>
      <c r="L371" s="105"/>
      <c r="M371" s="105"/>
      <c r="N371" s="105"/>
    </row>
    <row r="372" spans="3:14" ht="15" thickBot="1">
      <c r="C372" s="105"/>
      <c r="D372" s="105"/>
      <c r="E372" s="105"/>
      <c r="F372" s="105"/>
      <c r="G372" s="105"/>
      <c r="H372" s="105"/>
      <c r="I372" s="105"/>
      <c r="J372" s="105"/>
      <c r="K372" s="105"/>
      <c r="L372" s="105"/>
      <c r="M372" s="105"/>
      <c r="N372" s="105"/>
    </row>
    <row r="373" spans="3:14" ht="15" thickBot="1">
      <c r="C373" s="105"/>
      <c r="D373" s="105"/>
      <c r="E373" s="105"/>
      <c r="F373" s="105"/>
      <c r="G373" s="105"/>
      <c r="H373" s="105"/>
      <c r="I373" s="105"/>
      <c r="J373" s="105"/>
      <c r="K373" s="105"/>
      <c r="L373" s="105"/>
      <c r="M373" s="105"/>
      <c r="N373" s="105"/>
    </row>
    <row r="374" spans="3:14" ht="15" thickBot="1">
      <c r="C374" s="105"/>
      <c r="D374" s="105"/>
      <c r="E374" s="105"/>
      <c r="F374" s="105"/>
      <c r="G374" s="105"/>
      <c r="H374" s="105"/>
      <c r="I374" s="105"/>
      <c r="J374" s="105"/>
      <c r="K374" s="105"/>
      <c r="L374" s="105"/>
      <c r="M374" s="105"/>
      <c r="N374" s="105"/>
    </row>
    <row r="375" spans="3:14" ht="15" thickBot="1">
      <c r="C375" s="105"/>
      <c r="D375" s="105"/>
      <c r="E375" s="105"/>
      <c r="F375" s="105"/>
      <c r="G375" s="105"/>
      <c r="H375" s="105"/>
      <c r="I375" s="105"/>
      <c r="J375" s="105"/>
      <c r="K375" s="105"/>
      <c r="L375" s="105"/>
      <c r="M375" s="105"/>
      <c r="N375" s="105"/>
    </row>
    <row r="376" spans="3:14" ht="15" thickBot="1">
      <c r="C376" s="105"/>
      <c r="D376" s="105"/>
      <c r="E376" s="105"/>
      <c r="F376" s="105"/>
      <c r="G376" s="105"/>
      <c r="H376" s="105"/>
      <c r="I376" s="105"/>
      <c r="J376" s="105"/>
      <c r="K376" s="105"/>
      <c r="L376" s="105"/>
      <c r="M376" s="105"/>
      <c r="N376" s="105"/>
    </row>
    <row r="377" spans="3:14" ht="15" thickBot="1">
      <c r="C377" s="105"/>
      <c r="D377" s="105"/>
      <c r="E377" s="105"/>
      <c r="F377" s="105"/>
      <c r="G377" s="105"/>
      <c r="H377" s="105"/>
      <c r="I377" s="105"/>
      <c r="J377" s="105"/>
      <c r="K377" s="105"/>
      <c r="L377" s="105"/>
      <c r="M377" s="105"/>
      <c r="N377" s="105"/>
    </row>
    <row r="378" spans="3:14" ht="15" thickBot="1">
      <c r="C378" s="105"/>
      <c r="D378" s="105"/>
      <c r="E378" s="105"/>
      <c r="F378" s="105"/>
      <c r="G378" s="105"/>
      <c r="H378" s="105"/>
      <c r="I378" s="105"/>
      <c r="J378" s="105"/>
      <c r="K378" s="105"/>
      <c r="L378" s="105"/>
      <c r="M378" s="105"/>
      <c r="N378" s="105"/>
    </row>
    <row r="379" spans="3:14" ht="15" thickBot="1">
      <c r="C379" s="105"/>
      <c r="D379" s="105"/>
      <c r="E379" s="105"/>
      <c r="F379" s="105"/>
      <c r="G379" s="105"/>
      <c r="H379" s="105"/>
      <c r="I379" s="105"/>
      <c r="J379" s="105"/>
      <c r="K379" s="105"/>
      <c r="L379" s="105"/>
      <c r="M379" s="105"/>
      <c r="N379" s="105"/>
    </row>
    <row r="380" spans="3:14" ht="15" thickBot="1">
      <c r="C380" s="105"/>
      <c r="D380" s="105"/>
      <c r="E380" s="105"/>
      <c r="F380" s="105"/>
      <c r="G380" s="105"/>
      <c r="H380" s="105"/>
      <c r="I380" s="105"/>
      <c r="J380" s="105"/>
      <c r="K380" s="105"/>
      <c r="L380" s="105"/>
      <c r="M380" s="105"/>
      <c r="N380" s="105"/>
    </row>
    <row r="381" spans="3:14" ht="15" thickBot="1">
      <c r="C381" s="105"/>
      <c r="D381" s="105"/>
      <c r="E381" s="105"/>
      <c r="F381" s="105"/>
      <c r="G381" s="105"/>
      <c r="H381" s="105"/>
      <c r="I381" s="105"/>
      <c r="J381" s="105"/>
      <c r="K381" s="105"/>
      <c r="L381" s="105"/>
      <c r="M381" s="105"/>
      <c r="N381" s="105"/>
    </row>
    <row r="382" spans="3:14" ht="15" thickBot="1">
      <c r="C382" s="105"/>
      <c r="D382" s="105"/>
      <c r="E382" s="105"/>
      <c r="F382" s="105"/>
      <c r="G382" s="105"/>
      <c r="H382" s="105"/>
      <c r="I382" s="105"/>
      <c r="J382" s="105"/>
      <c r="K382" s="105"/>
      <c r="L382" s="105"/>
      <c r="M382" s="105"/>
      <c r="N382" s="105"/>
    </row>
    <row r="383" spans="3:14" ht="15" thickBot="1">
      <c r="C383" s="105"/>
      <c r="D383" s="105"/>
      <c r="E383" s="105"/>
      <c r="F383" s="105"/>
      <c r="G383" s="105"/>
      <c r="H383" s="105"/>
      <c r="I383" s="105"/>
      <c r="J383" s="105"/>
      <c r="K383" s="105"/>
      <c r="L383" s="105"/>
      <c r="M383" s="105"/>
      <c r="N383" s="105"/>
    </row>
    <row r="384" spans="3:14" ht="15" thickBot="1">
      <c r="C384" s="105"/>
      <c r="D384" s="105"/>
      <c r="E384" s="105"/>
      <c r="F384" s="105"/>
      <c r="G384" s="105"/>
      <c r="H384" s="105"/>
      <c r="I384" s="105"/>
      <c r="J384" s="105"/>
      <c r="K384" s="105"/>
      <c r="L384" s="105"/>
      <c r="M384" s="105"/>
      <c r="N384" s="105"/>
    </row>
    <row r="385" spans="3:14" ht="15" thickBot="1">
      <c r="C385" s="105"/>
      <c r="D385" s="105"/>
      <c r="E385" s="105"/>
      <c r="F385" s="105"/>
      <c r="G385" s="105"/>
      <c r="H385" s="105"/>
      <c r="I385" s="105"/>
      <c r="J385" s="105"/>
      <c r="K385" s="105"/>
      <c r="L385" s="105"/>
      <c r="M385" s="105"/>
      <c r="N385" s="105"/>
    </row>
    <row r="386" spans="3:14" ht="15" thickBot="1">
      <c r="C386" s="105"/>
      <c r="D386" s="105"/>
      <c r="E386" s="105"/>
      <c r="F386" s="105"/>
      <c r="G386" s="105"/>
      <c r="H386" s="105"/>
      <c r="I386" s="105"/>
      <c r="J386" s="105"/>
      <c r="K386" s="105"/>
      <c r="L386" s="105"/>
      <c r="M386" s="105"/>
      <c r="N386" s="105"/>
    </row>
    <row r="387" spans="3:14" ht="15" thickBot="1">
      <c r="C387" s="105"/>
      <c r="D387" s="105"/>
      <c r="E387" s="105"/>
      <c r="F387" s="105"/>
      <c r="G387" s="105"/>
      <c r="H387" s="105"/>
      <c r="I387" s="105"/>
      <c r="J387" s="105"/>
      <c r="K387" s="105"/>
      <c r="L387" s="105"/>
      <c r="M387" s="105"/>
      <c r="N387" s="105"/>
    </row>
    <row r="388" spans="3:14" ht="15" thickBot="1">
      <c r="C388" s="105"/>
      <c r="D388" s="105"/>
      <c r="E388" s="105"/>
      <c r="F388" s="105"/>
      <c r="G388" s="105"/>
      <c r="H388" s="105"/>
      <c r="I388" s="105"/>
      <c r="J388" s="105"/>
      <c r="K388" s="105"/>
      <c r="L388" s="105"/>
      <c r="M388" s="105"/>
      <c r="N388" s="105"/>
    </row>
    <row r="389" spans="3:14" ht="15" thickBot="1">
      <c r="C389" s="105"/>
      <c r="D389" s="105"/>
      <c r="E389" s="105"/>
      <c r="F389" s="105"/>
      <c r="G389" s="105"/>
      <c r="H389" s="105"/>
      <c r="I389" s="105"/>
      <c r="J389" s="105"/>
      <c r="K389" s="105"/>
      <c r="L389" s="105"/>
      <c r="M389" s="105"/>
      <c r="N389" s="105"/>
    </row>
    <row r="390" spans="3:14" ht="15" thickBot="1">
      <c r="C390" s="105"/>
      <c r="D390" s="105"/>
      <c r="E390" s="105"/>
      <c r="F390" s="105"/>
      <c r="G390" s="105"/>
      <c r="H390" s="105"/>
      <c r="I390" s="105"/>
      <c r="J390" s="105"/>
      <c r="K390" s="105"/>
      <c r="L390" s="105"/>
      <c r="M390" s="105"/>
      <c r="N390" s="105"/>
    </row>
    <row r="391" spans="3:14" ht="15" thickBot="1">
      <c r="C391" s="105"/>
      <c r="D391" s="105"/>
      <c r="E391" s="105"/>
      <c r="F391" s="105"/>
      <c r="G391" s="105"/>
      <c r="H391" s="105"/>
      <c r="I391" s="105"/>
      <c r="J391" s="105"/>
      <c r="K391" s="105"/>
      <c r="L391" s="105"/>
      <c r="M391" s="105"/>
      <c r="N391" s="105"/>
    </row>
    <row r="392" spans="3:14" ht="15" thickBot="1">
      <c r="C392" s="105"/>
      <c r="D392" s="105"/>
      <c r="E392" s="105"/>
      <c r="F392" s="105"/>
      <c r="G392" s="105"/>
      <c r="H392" s="105"/>
      <c r="I392" s="105"/>
      <c r="J392" s="105"/>
      <c r="K392" s="105"/>
      <c r="L392" s="105"/>
      <c r="M392" s="105"/>
      <c r="N392" s="105"/>
    </row>
    <row r="393" spans="3:14" ht="15" thickBot="1">
      <c r="C393" s="105"/>
      <c r="D393" s="105"/>
      <c r="E393" s="105"/>
      <c r="F393" s="105"/>
      <c r="G393" s="105"/>
      <c r="H393" s="105"/>
      <c r="I393" s="105"/>
      <c r="J393" s="105"/>
      <c r="K393" s="105"/>
      <c r="L393" s="105"/>
      <c r="M393" s="105"/>
      <c r="N393" s="105"/>
    </row>
    <row r="394" spans="3:14" ht="15" thickBot="1">
      <c r="C394" s="105"/>
      <c r="D394" s="105"/>
      <c r="E394" s="105"/>
      <c r="F394" s="105"/>
      <c r="G394" s="105"/>
      <c r="H394" s="105"/>
      <c r="I394" s="105"/>
      <c r="J394" s="105"/>
      <c r="K394" s="105"/>
      <c r="L394" s="105"/>
      <c r="M394" s="105"/>
      <c r="N394" s="105"/>
    </row>
    <row r="395" spans="3:14" ht="15" thickBot="1">
      <c r="C395" s="105"/>
      <c r="D395" s="105"/>
      <c r="E395" s="105"/>
      <c r="F395" s="105"/>
      <c r="G395" s="105"/>
      <c r="H395" s="105"/>
      <c r="I395" s="105"/>
      <c r="J395" s="105"/>
      <c r="K395" s="105"/>
      <c r="L395" s="105"/>
      <c r="M395" s="105"/>
      <c r="N395" s="105"/>
    </row>
    <row r="396" spans="3:14" ht="15" thickBot="1">
      <c r="C396" s="105"/>
      <c r="D396" s="105"/>
      <c r="E396" s="105"/>
      <c r="F396" s="105"/>
      <c r="G396" s="105"/>
      <c r="H396" s="105"/>
      <c r="I396" s="105"/>
      <c r="J396" s="105"/>
      <c r="K396" s="105"/>
      <c r="L396" s="105"/>
      <c r="M396" s="105"/>
      <c r="N396" s="105"/>
    </row>
    <row r="397" spans="3:14" ht="15" thickBot="1">
      <c r="C397" s="105"/>
      <c r="D397" s="105"/>
      <c r="E397" s="105"/>
      <c r="F397" s="105"/>
      <c r="G397" s="105"/>
      <c r="H397" s="105"/>
      <c r="I397" s="105"/>
      <c r="J397" s="105"/>
      <c r="K397" s="105"/>
      <c r="L397" s="105"/>
      <c r="M397" s="105"/>
      <c r="N397" s="105"/>
    </row>
    <row r="398" spans="3:14" ht="15" thickBot="1">
      <c r="C398" s="105"/>
      <c r="D398" s="105"/>
      <c r="E398" s="105"/>
      <c r="F398" s="105"/>
      <c r="G398" s="105"/>
      <c r="H398" s="105"/>
      <c r="I398" s="105"/>
      <c r="J398" s="105"/>
      <c r="K398" s="105"/>
      <c r="L398" s="105"/>
      <c r="M398" s="105"/>
      <c r="N398" s="105"/>
    </row>
    <row r="399" spans="3:14" ht="15" thickBot="1">
      <c r="C399" s="105"/>
      <c r="D399" s="105"/>
      <c r="E399" s="105"/>
      <c r="F399" s="105"/>
      <c r="G399" s="105"/>
      <c r="H399" s="105"/>
      <c r="I399" s="105"/>
      <c r="J399" s="105"/>
      <c r="K399" s="105"/>
      <c r="L399" s="105"/>
      <c r="M399" s="105"/>
      <c r="N399" s="105"/>
    </row>
    <row r="400" spans="3:14" ht="15" thickBot="1">
      <c r="C400" s="105"/>
      <c r="D400" s="105"/>
      <c r="E400" s="105"/>
      <c r="F400" s="105"/>
      <c r="G400" s="105"/>
      <c r="H400" s="105"/>
      <c r="I400" s="105"/>
      <c r="J400" s="105"/>
      <c r="K400" s="105"/>
      <c r="L400" s="105"/>
      <c r="M400" s="105"/>
      <c r="N400" s="105"/>
    </row>
    <row r="401" spans="3:14" ht="15" thickBot="1">
      <c r="C401" s="105"/>
      <c r="D401" s="105"/>
      <c r="E401" s="105"/>
      <c r="F401" s="105"/>
      <c r="G401" s="105"/>
      <c r="H401" s="105"/>
      <c r="I401" s="105"/>
      <c r="J401" s="105"/>
      <c r="K401" s="105"/>
      <c r="L401" s="105"/>
      <c r="M401" s="105"/>
      <c r="N401" s="105"/>
    </row>
    <row r="402" spans="3:14" ht="15" thickBot="1">
      <c r="C402" s="105"/>
      <c r="D402" s="105"/>
      <c r="E402" s="105"/>
      <c r="F402" s="105"/>
      <c r="G402" s="105"/>
      <c r="H402" s="105"/>
      <c r="I402" s="105"/>
      <c r="J402" s="105"/>
      <c r="K402" s="105"/>
      <c r="L402" s="105"/>
      <c r="M402" s="105"/>
      <c r="N402" s="105"/>
    </row>
    <row r="403" spans="3:14" ht="15" thickBot="1">
      <c r="C403" s="105"/>
      <c r="D403" s="105"/>
      <c r="E403" s="105"/>
      <c r="F403" s="105"/>
      <c r="G403" s="105"/>
      <c r="H403" s="105"/>
      <c r="I403" s="105"/>
      <c r="J403" s="105"/>
      <c r="K403" s="105"/>
      <c r="L403" s="105"/>
      <c r="M403" s="105"/>
      <c r="N403" s="105"/>
    </row>
    <row r="404" spans="3:14" ht="15" thickBot="1">
      <c r="C404" s="105"/>
      <c r="D404" s="105"/>
      <c r="E404" s="105"/>
      <c r="F404" s="105"/>
      <c r="G404" s="105"/>
      <c r="H404" s="105"/>
      <c r="I404" s="105"/>
      <c r="J404" s="105"/>
      <c r="K404" s="105"/>
      <c r="L404" s="105"/>
      <c r="M404" s="105"/>
      <c r="N404" s="105"/>
    </row>
    <row r="405" spans="3:14" ht="15" thickBot="1">
      <c r="C405" s="105"/>
      <c r="D405" s="105"/>
      <c r="E405" s="105"/>
      <c r="F405" s="105"/>
      <c r="G405" s="105"/>
      <c r="H405" s="105"/>
      <c r="I405" s="105"/>
      <c r="J405" s="105"/>
      <c r="K405" s="105"/>
      <c r="L405" s="105"/>
      <c r="M405" s="105"/>
      <c r="N405" s="105"/>
    </row>
    <row r="406" spans="3:14" ht="15" thickBot="1">
      <c r="C406" s="105"/>
      <c r="D406" s="105"/>
      <c r="E406" s="105"/>
      <c r="F406" s="105"/>
      <c r="G406" s="105"/>
      <c r="H406" s="105"/>
      <c r="I406" s="105"/>
      <c r="J406" s="105"/>
      <c r="K406" s="105"/>
      <c r="L406" s="105"/>
      <c r="M406" s="105"/>
      <c r="N406" s="105"/>
    </row>
    <row r="407" spans="3:14" ht="15" thickBot="1">
      <c r="C407" s="105"/>
      <c r="D407" s="105"/>
      <c r="E407" s="105"/>
      <c r="F407" s="105"/>
      <c r="G407" s="105"/>
      <c r="H407" s="105"/>
      <c r="I407" s="105"/>
      <c r="J407" s="105"/>
      <c r="K407" s="105"/>
      <c r="L407" s="105"/>
      <c r="M407" s="105"/>
      <c r="N407" s="105"/>
    </row>
    <row r="408" spans="3:14" ht="15" thickBot="1">
      <c r="C408" s="105"/>
      <c r="D408" s="105"/>
      <c r="E408" s="105"/>
      <c r="F408" s="105"/>
      <c r="G408" s="105"/>
      <c r="H408" s="105"/>
      <c r="I408" s="105"/>
      <c r="J408" s="105"/>
      <c r="K408" s="105"/>
      <c r="L408" s="105"/>
      <c r="M408" s="105"/>
      <c r="N408" s="105"/>
    </row>
    <row r="409" spans="3:14" ht="15" thickBot="1">
      <c r="C409" s="105"/>
      <c r="D409" s="105"/>
      <c r="E409" s="105"/>
      <c r="F409" s="105"/>
      <c r="G409" s="105"/>
      <c r="H409" s="105"/>
      <c r="I409" s="105"/>
      <c r="J409" s="105"/>
      <c r="K409" s="105"/>
      <c r="L409" s="105"/>
      <c r="M409" s="105"/>
      <c r="N409" s="105"/>
    </row>
    <row r="410" spans="3:14" ht="15" thickBot="1">
      <c r="C410" s="105"/>
      <c r="D410" s="105"/>
      <c r="E410" s="105"/>
      <c r="F410" s="105"/>
      <c r="G410" s="105"/>
      <c r="H410" s="105"/>
      <c r="I410" s="105"/>
      <c r="J410" s="105"/>
      <c r="K410" s="105"/>
      <c r="L410" s="105"/>
      <c r="M410" s="105"/>
      <c r="N410" s="105"/>
    </row>
    <row r="411" spans="3:14" ht="15" thickBot="1">
      <c r="C411" s="105"/>
      <c r="D411" s="105"/>
      <c r="E411" s="105"/>
      <c r="F411" s="105"/>
      <c r="G411" s="105"/>
      <c r="H411" s="105"/>
      <c r="I411" s="105"/>
      <c r="J411" s="105"/>
      <c r="K411" s="105"/>
      <c r="L411" s="105"/>
      <c r="M411" s="105"/>
      <c r="N411" s="105"/>
    </row>
    <row r="412" spans="3:14" ht="15" thickBot="1">
      <c r="C412" s="105"/>
      <c r="D412" s="105"/>
      <c r="E412" s="105"/>
      <c r="F412" s="105"/>
      <c r="G412" s="105"/>
      <c r="H412" s="105"/>
      <c r="I412" s="105"/>
      <c r="J412" s="105"/>
      <c r="K412" s="105"/>
      <c r="L412" s="105"/>
      <c r="M412" s="105"/>
      <c r="N412" s="105"/>
    </row>
    <row r="413" spans="3:14" ht="15" thickBot="1">
      <c r="C413" s="105"/>
      <c r="D413" s="105"/>
      <c r="E413" s="105"/>
      <c r="F413" s="105"/>
      <c r="G413" s="105"/>
      <c r="H413" s="105"/>
      <c r="I413" s="105"/>
      <c r="J413" s="105"/>
      <c r="K413" s="105"/>
      <c r="L413" s="105"/>
      <c r="M413" s="105"/>
      <c r="N413" s="105"/>
    </row>
    <row r="414" spans="3:14" ht="15" thickBot="1">
      <c r="C414" s="105"/>
      <c r="D414" s="105"/>
      <c r="E414" s="105"/>
      <c r="F414" s="105"/>
      <c r="G414" s="105"/>
      <c r="H414" s="105"/>
      <c r="I414" s="105"/>
      <c r="J414" s="105"/>
      <c r="K414" s="105"/>
      <c r="L414" s="105"/>
      <c r="M414" s="105"/>
      <c r="N414" s="105"/>
    </row>
    <row r="415" spans="3:14" ht="15" thickBot="1">
      <c r="C415" s="105"/>
      <c r="D415" s="105"/>
      <c r="E415" s="105"/>
      <c r="F415" s="105"/>
      <c r="G415" s="105"/>
      <c r="H415" s="105"/>
      <c r="I415" s="105"/>
      <c r="J415" s="105"/>
      <c r="K415" s="105"/>
      <c r="L415" s="105"/>
      <c r="M415" s="105"/>
      <c r="N415" s="105"/>
    </row>
    <row r="416" spans="3:14" ht="15" thickBot="1">
      <c r="C416" s="105"/>
      <c r="D416" s="105"/>
      <c r="E416" s="105"/>
      <c r="F416" s="105"/>
      <c r="G416" s="105"/>
      <c r="H416" s="105"/>
      <c r="I416" s="105"/>
      <c r="J416" s="105"/>
      <c r="K416" s="105"/>
      <c r="L416" s="105"/>
      <c r="M416" s="105"/>
      <c r="N416" s="105"/>
    </row>
    <row r="417" spans="3:14" ht="15" thickBot="1">
      <c r="C417" s="105"/>
      <c r="D417" s="105"/>
      <c r="E417" s="105"/>
      <c r="F417" s="105"/>
      <c r="G417" s="105"/>
      <c r="H417" s="105"/>
      <c r="I417" s="105"/>
      <c r="J417" s="105"/>
      <c r="K417" s="105"/>
      <c r="L417" s="105"/>
      <c r="M417" s="105"/>
      <c r="N417" s="105"/>
    </row>
    <row r="418" spans="3:14" ht="15" thickBot="1">
      <c r="C418" s="105"/>
      <c r="D418" s="105"/>
      <c r="E418" s="105"/>
      <c r="F418" s="105"/>
      <c r="G418" s="105"/>
      <c r="H418" s="105"/>
      <c r="I418" s="105"/>
      <c r="J418" s="105"/>
      <c r="K418" s="105"/>
      <c r="L418" s="105"/>
      <c r="M418" s="105"/>
      <c r="N418" s="105"/>
    </row>
    <row r="419" spans="3:14" ht="15" thickBot="1">
      <c r="C419" s="105"/>
      <c r="D419" s="105"/>
      <c r="E419" s="105"/>
      <c r="F419" s="105"/>
      <c r="G419" s="105"/>
      <c r="H419" s="105"/>
      <c r="I419" s="105"/>
      <c r="J419" s="105"/>
      <c r="K419" s="105"/>
      <c r="L419" s="105"/>
      <c r="M419" s="105"/>
      <c r="N419" s="105"/>
    </row>
    <row r="420" spans="3:14" ht="15" thickBot="1">
      <c r="C420" s="105"/>
      <c r="D420" s="105"/>
      <c r="E420" s="105"/>
      <c r="F420" s="105"/>
      <c r="G420" s="105"/>
      <c r="H420" s="105"/>
      <c r="I420" s="105"/>
      <c r="J420" s="105"/>
      <c r="K420" s="105"/>
      <c r="L420" s="105"/>
      <c r="M420" s="105"/>
      <c r="N420" s="105"/>
    </row>
    <row r="421" spans="3:14" ht="15" thickBot="1">
      <c r="C421" s="105"/>
      <c r="D421" s="105"/>
      <c r="E421" s="105"/>
      <c r="F421" s="105"/>
      <c r="G421" s="105"/>
      <c r="H421" s="105"/>
      <c r="I421" s="105"/>
      <c r="J421" s="105"/>
      <c r="K421" s="105"/>
      <c r="L421" s="105"/>
      <c r="M421" s="105"/>
      <c r="N421" s="105"/>
    </row>
    <row r="422" spans="3:14" ht="15" thickBot="1">
      <c r="C422" s="105"/>
      <c r="D422" s="105"/>
      <c r="E422" s="105"/>
      <c r="F422" s="105"/>
      <c r="G422" s="105"/>
      <c r="H422" s="105"/>
      <c r="I422" s="105"/>
      <c r="J422" s="105"/>
      <c r="K422" s="105"/>
      <c r="L422" s="105"/>
      <c r="M422" s="105"/>
      <c r="N422" s="105"/>
    </row>
    <row r="423" spans="3:14" ht="15" thickBot="1">
      <c r="C423" s="105"/>
      <c r="D423" s="105"/>
      <c r="E423" s="105"/>
      <c r="F423" s="105"/>
      <c r="G423" s="105"/>
      <c r="H423" s="105"/>
      <c r="I423" s="105"/>
      <c r="J423" s="105"/>
      <c r="K423" s="105"/>
      <c r="L423" s="105"/>
      <c r="M423" s="105"/>
      <c r="N423" s="105"/>
    </row>
    <row r="424" spans="3:14" ht="15" thickBot="1">
      <c r="C424" s="105"/>
      <c r="D424" s="105"/>
      <c r="E424" s="105"/>
      <c r="F424" s="105"/>
      <c r="G424" s="105"/>
      <c r="H424" s="105"/>
      <c r="I424" s="105"/>
      <c r="J424" s="105"/>
      <c r="K424" s="105"/>
      <c r="L424" s="105"/>
      <c r="M424" s="105"/>
      <c r="N424" s="105"/>
    </row>
    <row r="425" spans="3:14" ht="15" thickBot="1">
      <c r="C425" s="105"/>
      <c r="D425" s="105"/>
      <c r="E425" s="105"/>
      <c r="F425" s="105"/>
      <c r="G425" s="105"/>
      <c r="H425" s="105"/>
      <c r="I425" s="105"/>
      <c r="J425" s="105"/>
      <c r="K425" s="105"/>
      <c r="L425" s="105"/>
      <c r="M425" s="105"/>
      <c r="N425" s="105"/>
    </row>
    <row r="426" spans="3:14" ht="15" thickBot="1">
      <c r="C426" s="105"/>
      <c r="D426" s="105"/>
      <c r="E426" s="105"/>
      <c r="F426" s="105"/>
      <c r="G426" s="105"/>
      <c r="H426" s="105"/>
      <c r="I426" s="105"/>
      <c r="J426" s="105"/>
      <c r="K426" s="105"/>
      <c r="L426" s="105"/>
      <c r="M426" s="105"/>
      <c r="N426" s="105"/>
    </row>
    <row r="427" spans="3:14" ht="15" thickBot="1">
      <c r="C427" s="105"/>
      <c r="D427" s="105"/>
      <c r="E427" s="105"/>
      <c r="F427" s="105"/>
      <c r="G427" s="105"/>
      <c r="H427" s="105"/>
      <c r="I427" s="105"/>
      <c r="J427" s="105"/>
      <c r="K427" s="105"/>
      <c r="L427" s="105"/>
      <c r="M427" s="105"/>
      <c r="N427" s="105"/>
    </row>
    <row r="428" spans="3:14" ht="15" thickBot="1">
      <c r="C428" s="105"/>
      <c r="D428" s="105"/>
      <c r="E428" s="105"/>
      <c r="F428" s="105"/>
      <c r="G428" s="105"/>
      <c r="H428" s="105"/>
      <c r="I428" s="105"/>
      <c r="J428" s="105"/>
      <c r="K428" s="105"/>
      <c r="L428" s="105"/>
      <c r="M428" s="105"/>
      <c r="N428" s="105"/>
    </row>
    <row r="429" spans="3:14" ht="15" thickBot="1">
      <c r="C429" s="105"/>
      <c r="D429" s="105"/>
      <c r="E429" s="105"/>
      <c r="F429" s="105"/>
      <c r="G429" s="105"/>
      <c r="H429" s="105"/>
      <c r="I429" s="105"/>
      <c r="J429" s="105"/>
      <c r="K429" s="105"/>
      <c r="L429" s="105"/>
      <c r="M429" s="105"/>
      <c r="N429" s="105"/>
    </row>
    <row r="430" spans="3:14" ht="15" thickBot="1">
      <c r="C430" s="105"/>
      <c r="D430" s="105"/>
      <c r="E430" s="105"/>
      <c r="F430" s="105"/>
      <c r="G430" s="105"/>
      <c r="H430" s="105"/>
      <c r="I430" s="105"/>
      <c r="J430" s="105"/>
      <c r="K430" s="105"/>
      <c r="L430" s="105"/>
      <c r="M430" s="105"/>
      <c r="N430" s="105"/>
    </row>
    <row r="431" spans="3:14" ht="15" thickBot="1">
      <c r="C431" s="105"/>
      <c r="D431" s="105"/>
      <c r="E431" s="105"/>
      <c r="F431" s="105"/>
      <c r="G431" s="105"/>
      <c r="H431" s="105"/>
      <c r="I431" s="105"/>
      <c r="J431" s="105"/>
      <c r="K431" s="105"/>
      <c r="L431" s="105"/>
      <c r="M431" s="105"/>
      <c r="N431" s="105"/>
    </row>
    <row r="432" spans="3:14" ht="15" thickBot="1">
      <c r="C432" s="105"/>
      <c r="D432" s="105"/>
      <c r="E432" s="105"/>
      <c r="F432" s="105"/>
      <c r="G432" s="105"/>
      <c r="H432" s="105"/>
      <c r="I432" s="105"/>
      <c r="J432" s="105"/>
      <c r="K432" s="105"/>
      <c r="L432" s="105"/>
      <c r="M432" s="105"/>
      <c r="N432" s="105"/>
    </row>
    <row r="433" spans="3:14" ht="15" thickBot="1">
      <c r="C433" s="105"/>
      <c r="D433" s="105"/>
      <c r="E433" s="105"/>
      <c r="F433" s="105"/>
      <c r="G433" s="105"/>
      <c r="H433" s="105"/>
      <c r="I433" s="105"/>
      <c r="J433" s="105"/>
      <c r="K433" s="105"/>
      <c r="L433" s="105"/>
      <c r="M433" s="105"/>
      <c r="N433" s="105"/>
    </row>
    <row r="434" spans="3:14" ht="15" thickBot="1">
      <c r="C434" s="105"/>
      <c r="D434" s="105"/>
      <c r="E434" s="105"/>
      <c r="F434" s="105"/>
      <c r="G434" s="105"/>
      <c r="H434" s="105"/>
      <c r="I434" s="105"/>
      <c r="J434" s="105"/>
      <c r="K434" s="105"/>
      <c r="L434" s="105"/>
      <c r="M434" s="105"/>
      <c r="N434" s="105"/>
    </row>
    <row r="435" spans="3:14" ht="15" thickBot="1">
      <c r="C435" s="105"/>
      <c r="D435" s="105"/>
      <c r="E435" s="105"/>
      <c r="F435" s="105"/>
      <c r="G435" s="105"/>
      <c r="H435" s="105"/>
      <c r="I435" s="105"/>
      <c r="J435" s="105"/>
      <c r="K435" s="105"/>
      <c r="L435" s="105"/>
      <c r="M435" s="105"/>
      <c r="N435" s="105"/>
    </row>
    <row r="436" spans="3:14" ht="15" thickBot="1">
      <c r="C436" s="105"/>
      <c r="D436" s="105"/>
      <c r="E436" s="105"/>
      <c r="F436" s="105"/>
      <c r="G436" s="105"/>
      <c r="H436" s="105"/>
      <c r="I436" s="105"/>
      <c r="J436" s="105"/>
      <c r="K436" s="105"/>
      <c r="L436" s="105"/>
      <c r="M436" s="105"/>
      <c r="N436" s="105"/>
    </row>
    <row r="437" spans="3:14" ht="15" thickBot="1">
      <c r="C437" s="105"/>
      <c r="D437" s="105"/>
      <c r="E437" s="105"/>
      <c r="F437" s="105"/>
      <c r="G437" s="105"/>
      <c r="H437" s="105"/>
      <c r="I437" s="105"/>
      <c r="J437" s="105"/>
      <c r="K437" s="105"/>
      <c r="L437" s="105"/>
      <c r="M437" s="105"/>
      <c r="N437" s="105"/>
    </row>
    <row r="438" spans="3:14" ht="15" thickBot="1">
      <c r="C438" s="105"/>
      <c r="D438" s="105"/>
      <c r="E438" s="105"/>
      <c r="F438" s="105"/>
      <c r="G438" s="105"/>
      <c r="H438" s="105"/>
      <c r="I438" s="105"/>
      <c r="J438" s="105"/>
      <c r="K438" s="105"/>
      <c r="L438" s="105"/>
      <c r="M438" s="105"/>
      <c r="N438" s="105"/>
    </row>
    <row r="439" spans="3:14" ht="15" thickBot="1">
      <c r="C439" s="105"/>
      <c r="D439" s="105"/>
      <c r="E439" s="105"/>
      <c r="F439" s="105"/>
      <c r="G439" s="105"/>
      <c r="H439" s="105"/>
      <c r="I439" s="105"/>
      <c r="J439" s="105"/>
      <c r="K439" s="105"/>
      <c r="L439" s="105"/>
      <c r="M439" s="105"/>
      <c r="N439" s="105"/>
    </row>
    <row r="440" spans="3:14" ht="15" thickBot="1">
      <c r="C440" s="105"/>
      <c r="D440" s="105"/>
      <c r="E440" s="105"/>
      <c r="F440" s="105"/>
      <c r="G440" s="105"/>
      <c r="H440" s="105"/>
      <c r="I440" s="105"/>
      <c r="J440" s="105"/>
      <c r="K440" s="105"/>
      <c r="L440" s="105"/>
      <c r="M440" s="105"/>
      <c r="N440" s="105"/>
    </row>
    <row r="441" spans="3:14" ht="15" thickBot="1">
      <c r="C441" s="105"/>
      <c r="D441" s="105"/>
      <c r="E441" s="105"/>
      <c r="F441" s="105"/>
      <c r="G441" s="105"/>
      <c r="H441" s="105"/>
      <c r="I441" s="105"/>
      <c r="J441" s="105"/>
      <c r="K441" s="105"/>
      <c r="L441" s="105"/>
      <c r="M441" s="105"/>
      <c r="N441" s="105"/>
    </row>
    <row r="442" spans="3:14" ht="15" thickBot="1">
      <c r="C442" s="105"/>
      <c r="D442" s="105"/>
      <c r="E442" s="105"/>
      <c r="F442" s="105"/>
      <c r="G442" s="105"/>
      <c r="H442" s="105"/>
      <c r="I442" s="105"/>
      <c r="J442" s="105"/>
      <c r="K442" s="105"/>
      <c r="L442" s="105"/>
      <c r="M442" s="105"/>
      <c r="N442" s="105"/>
    </row>
    <row r="443" spans="3:14" ht="15" thickBot="1">
      <c r="C443" s="105"/>
      <c r="D443" s="105"/>
      <c r="E443" s="105"/>
      <c r="F443" s="105"/>
      <c r="G443" s="105"/>
      <c r="H443" s="105"/>
      <c r="I443" s="105"/>
      <c r="J443" s="105"/>
      <c r="K443" s="105"/>
      <c r="L443" s="105"/>
      <c r="M443" s="105"/>
      <c r="N443" s="105"/>
    </row>
    <row r="444" spans="3:14" ht="15" thickBot="1">
      <c r="C444" s="105"/>
      <c r="D444" s="105"/>
      <c r="E444" s="105"/>
      <c r="F444" s="105"/>
      <c r="G444" s="105"/>
      <c r="H444" s="105"/>
      <c r="I444" s="105"/>
      <c r="J444" s="105"/>
      <c r="K444" s="105"/>
      <c r="L444" s="105"/>
      <c r="M444" s="105"/>
      <c r="N444" s="105"/>
    </row>
    <row r="445" spans="3:14" ht="15" thickBot="1">
      <c r="C445" s="105"/>
      <c r="D445" s="105"/>
      <c r="E445" s="105"/>
      <c r="F445" s="105"/>
      <c r="G445" s="105"/>
      <c r="H445" s="105"/>
      <c r="I445" s="105"/>
      <c r="J445" s="105"/>
      <c r="K445" s="105"/>
      <c r="L445" s="105"/>
      <c r="M445" s="105"/>
      <c r="N445" s="105"/>
    </row>
    <row r="446" spans="3:14" ht="15" thickBot="1">
      <c r="C446" s="105"/>
      <c r="D446" s="105"/>
      <c r="E446" s="105"/>
      <c r="F446" s="105"/>
      <c r="G446" s="105"/>
      <c r="H446" s="105"/>
      <c r="I446" s="105"/>
      <c r="J446" s="105"/>
      <c r="K446" s="105"/>
      <c r="L446" s="105"/>
      <c r="M446" s="105"/>
      <c r="N446" s="105"/>
    </row>
    <row r="447" spans="3:14" ht="15" thickBot="1">
      <c r="C447" s="105"/>
      <c r="D447" s="105"/>
      <c r="E447" s="105"/>
      <c r="F447" s="105"/>
      <c r="G447" s="105"/>
      <c r="H447" s="105"/>
      <c r="I447" s="105"/>
      <c r="J447" s="105"/>
      <c r="K447" s="105"/>
      <c r="L447" s="105"/>
      <c r="M447" s="105"/>
      <c r="N447" s="105"/>
    </row>
    <row r="448" spans="3:14" ht="15" thickBot="1">
      <c r="C448" s="105"/>
      <c r="D448" s="105"/>
      <c r="E448" s="105"/>
      <c r="F448" s="105"/>
      <c r="G448" s="105"/>
      <c r="H448" s="105"/>
      <c r="I448" s="105"/>
      <c r="J448" s="105"/>
      <c r="K448" s="105"/>
      <c r="L448" s="105"/>
      <c r="M448" s="105"/>
      <c r="N448" s="105"/>
    </row>
    <row r="449" spans="3:14" ht="15" thickBot="1">
      <c r="C449" s="105"/>
      <c r="D449" s="105"/>
      <c r="E449" s="105"/>
      <c r="F449" s="105"/>
      <c r="G449" s="105"/>
      <c r="H449" s="105"/>
      <c r="I449" s="105"/>
      <c r="J449" s="105"/>
      <c r="K449" s="105"/>
      <c r="L449" s="105"/>
      <c r="M449" s="105"/>
      <c r="N449" s="105"/>
    </row>
    <row r="450" spans="3:14" ht="15" thickBot="1">
      <c r="C450" s="105"/>
      <c r="D450" s="105"/>
      <c r="E450" s="105"/>
      <c r="F450" s="105"/>
      <c r="G450" s="105"/>
      <c r="H450" s="105"/>
      <c r="I450" s="105"/>
      <c r="J450" s="105"/>
      <c r="K450" s="105"/>
      <c r="L450" s="105"/>
      <c r="M450" s="105"/>
      <c r="N450" s="105"/>
    </row>
    <row r="451" spans="3:14" ht="15" thickBot="1">
      <c r="C451" s="105"/>
      <c r="D451" s="105"/>
      <c r="E451" s="105"/>
      <c r="F451" s="105"/>
      <c r="G451" s="105"/>
      <c r="H451" s="105"/>
      <c r="I451" s="105"/>
      <c r="J451" s="105"/>
      <c r="K451" s="105"/>
      <c r="L451" s="105"/>
      <c r="M451" s="105"/>
      <c r="N451" s="105"/>
    </row>
    <row r="452" spans="3:14" ht="15" thickBot="1">
      <c r="C452" s="105"/>
      <c r="D452" s="105"/>
      <c r="E452" s="105"/>
      <c r="F452" s="105"/>
      <c r="G452" s="105"/>
      <c r="H452" s="105"/>
      <c r="I452" s="105"/>
      <c r="J452" s="105"/>
      <c r="K452" s="105"/>
      <c r="L452" s="105"/>
      <c r="M452" s="105"/>
      <c r="N452" s="105"/>
    </row>
    <row r="453" spans="3:14" ht="15" thickBot="1">
      <c r="C453" s="105"/>
      <c r="D453" s="105"/>
      <c r="E453" s="105"/>
      <c r="F453" s="105"/>
      <c r="G453" s="105"/>
      <c r="H453" s="105"/>
      <c r="I453" s="105"/>
      <c r="J453" s="105"/>
      <c r="K453" s="105"/>
      <c r="L453" s="105"/>
      <c r="M453" s="105"/>
      <c r="N453" s="105"/>
    </row>
    <row r="454" spans="3:14" ht="15" thickBot="1">
      <c r="C454" s="105"/>
      <c r="D454" s="105"/>
      <c r="E454" s="105"/>
      <c r="F454" s="105"/>
      <c r="G454" s="105"/>
      <c r="H454" s="105"/>
      <c r="I454" s="105"/>
      <c r="J454" s="105"/>
      <c r="K454" s="105"/>
      <c r="L454" s="105"/>
      <c r="M454" s="105"/>
      <c r="N454" s="105"/>
    </row>
    <row r="455" spans="3:14" ht="15" thickBot="1">
      <c r="C455" s="105"/>
      <c r="D455" s="105"/>
      <c r="E455" s="105"/>
      <c r="F455" s="105"/>
      <c r="G455" s="105"/>
      <c r="H455" s="105"/>
      <c r="I455" s="105"/>
      <c r="J455" s="105"/>
      <c r="K455" s="105"/>
      <c r="L455" s="105"/>
      <c r="M455" s="105"/>
      <c r="N455" s="105"/>
    </row>
    <row r="456" spans="3:14" ht="15" thickBot="1">
      <c r="C456" s="105"/>
      <c r="D456" s="105"/>
      <c r="E456" s="105"/>
      <c r="F456" s="105"/>
      <c r="G456" s="105"/>
      <c r="H456" s="105"/>
      <c r="I456" s="105"/>
      <c r="J456" s="105"/>
      <c r="K456" s="105"/>
      <c r="L456" s="105"/>
      <c r="M456" s="105"/>
      <c r="N456" s="105"/>
    </row>
    <row r="457" spans="3:14" ht="15" thickBot="1">
      <c r="C457" s="105"/>
      <c r="D457" s="105"/>
      <c r="E457" s="105"/>
      <c r="F457" s="105"/>
      <c r="G457" s="105"/>
      <c r="H457" s="105"/>
      <c r="I457" s="105"/>
      <c r="J457" s="105"/>
      <c r="K457" s="105"/>
      <c r="L457" s="105"/>
      <c r="M457" s="105"/>
      <c r="N457" s="105"/>
    </row>
    <row r="458" spans="3:14" ht="15" thickBot="1">
      <c r="C458" s="105"/>
      <c r="D458" s="105"/>
      <c r="E458" s="105"/>
      <c r="F458" s="105"/>
      <c r="G458" s="105"/>
      <c r="H458" s="105"/>
      <c r="I458" s="105"/>
      <c r="J458" s="105"/>
      <c r="K458" s="105"/>
      <c r="L458" s="105"/>
      <c r="M458" s="105"/>
      <c r="N458" s="105"/>
    </row>
    <row r="459" spans="3:14" ht="15" thickBot="1">
      <c r="C459" s="105"/>
      <c r="D459" s="105"/>
      <c r="E459" s="105"/>
      <c r="F459" s="105"/>
      <c r="G459" s="105"/>
      <c r="H459" s="105"/>
      <c r="I459" s="105"/>
      <c r="J459" s="105"/>
      <c r="K459" s="105"/>
      <c r="L459" s="105"/>
      <c r="M459" s="105"/>
      <c r="N459" s="105"/>
    </row>
    <row r="460" spans="3:14" ht="15" thickBot="1">
      <c r="C460" s="105"/>
      <c r="D460" s="105"/>
      <c r="E460" s="105"/>
      <c r="F460" s="105"/>
      <c r="G460" s="105"/>
      <c r="H460" s="105"/>
      <c r="I460" s="105"/>
      <c r="J460" s="105"/>
      <c r="K460" s="105"/>
      <c r="L460" s="105"/>
      <c r="M460" s="105"/>
      <c r="N460" s="105"/>
    </row>
    <row r="461" spans="3:14" ht="15" thickBot="1">
      <c r="C461" s="105"/>
      <c r="D461" s="105"/>
      <c r="E461" s="105"/>
      <c r="F461" s="105"/>
      <c r="G461" s="105"/>
      <c r="H461" s="105"/>
      <c r="I461" s="105"/>
      <c r="J461" s="105"/>
      <c r="K461" s="105"/>
      <c r="L461" s="105"/>
      <c r="M461" s="105"/>
      <c r="N461" s="105"/>
    </row>
    <row r="462" spans="3:14" ht="15" thickBot="1">
      <c r="C462" s="105"/>
      <c r="D462" s="105"/>
      <c r="E462" s="105"/>
      <c r="F462" s="105"/>
      <c r="G462" s="105"/>
      <c r="H462" s="105"/>
      <c r="I462" s="105"/>
      <c r="J462" s="105"/>
      <c r="K462" s="105"/>
      <c r="L462" s="105"/>
      <c r="M462" s="105"/>
      <c r="N462" s="105"/>
    </row>
    <row r="463" spans="3:14" ht="15" thickBot="1">
      <c r="C463" s="105"/>
      <c r="D463" s="105"/>
      <c r="E463" s="105"/>
      <c r="F463" s="105"/>
      <c r="G463" s="105"/>
      <c r="H463" s="105"/>
      <c r="I463" s="105"/>
      <c r="J463" s="105"/>
      <c r="K463" s="105"/>
      <c r="L463" s="105"/>
      <c r="M463" s="105"/>
      <c r="N463" s="105"/>
    </row>
    <row r="464" spans="3:14" ht="15" thickBot="1">
      <c r="C464" s="105"/>
      <c r="D464" s="105"/>
      <c r="E464" s="105"/>
      <c r="F464" s="105"/>
      <c r="G464" s="105"/>
      <c r="H464" s="105"/>
      <c r="I464" s="105"/>
      <c r="J464" s="105"/>
      <c r="K464" s="105"/>
      <c r="L464" s="105"/>
      <c r="M464" s="105"/>
      <c r="N464" s="105"/>
    </row>
    <row r="465" spans="3:14" ht="15" thickBot="1">
      <c r="C465" s="105"/>
      <c r="D465" s="105"/>
      <c r="E465" s="105"/>
      <c r="F465" s="105"/>
      <c r="G465" s="105"/>
      <c r="H465" s="105"/>
      <c r="I465" s="105"/>
      <c r="J465" s="105"/>
      <c r="K465" s="105"/>
      <c r="L465" s="105"/>
      <c r="M465" s="105"/>
      <c r="N465" s="105"/>
    </row>
    <row r="466" spans="3:14" ht="15" thickBot="1">
      <c r="C466" s="105"/>
      <c r="D466" s="105"/>
      <c r="E466" s="105"/>
      <c r="F466" s="105"/>
      <c r="G466" s="105"/>
      <c r="H466" s="105"/>
      <c r="I466" s="105"/>
      <c r="J466" s="105"/>
      <c r="K466" s="105"/>
      <c r="L466" s="105"/>
      <c r="M466" s="105"/>
      <c r="N466" s="105"/>
    </row>
    <row r="467" spans="3:14" ht="15" thickBot="1">
      <c r="C467" s="105"/>
      <c r="D467" s="105"/>
      <c r="E467" s="105"/>
      <c r="F467" s="105"/>
      <c r="G467" s="105"/>
      <c r="H467" s="105"/>
      <c r="I467" s="105"/>
      <c r="J467" s="105"/>
      <c r="K467" s="105"/>
      <c r="L467" s="105"/>
      <c r="M467" s="105"/>
      <c r="N467" s="105"/>
    </row>
    <row r="468" spans="3:14" ht="15" thickBot="1">
      <c r="C468" s="105"/>
      <c r="D468" s="105"/>
      <c r="E468" s="105"/>
      <c r="F468" s="105"/>
      <c r="G468" s="105"/>
      <c r="H468" s="105"/>
      <c r="I468" s="105"/>
      <c r="J468" s="105"/>
      <c r="K468" s="105"/>
      <c r="L468" s="105"/>
      <c r="M468" s="105"/>
      <c r="N468" s="105"/>
    </row>
    <row r="469" spans="3:14" ht="15" thickBot="1">
      <c r="C469" s="105"/>
      <c r="D469" s="105"/>
      <c r="E469" s="105"/>
      <c r="F469" s="105"/>
      <c r="G469" s="105"/>
      <c r="H469" s="105"/>
      <c r="I469" s="105"/>
      <c r="J469" s="105"/>
      <c r="K469" s="105"/>
      <c r="L469" s="105"/>
      <c r="M469" s="105"/>
      <c r="N469" s="105"/>
    </row>
    <row r="470" spans="3:14" ht="15" thickBot="1">
      <c r="C470" s="105"/>
      <c r="D470" s="105"/>
      <c r="E470" s="105"/>
      <c r="F470" s="105"/>
      <c r="G470" s="105"/>
      <c r="H470" s="105"/>
      <c r="I470" s="105"/>
      <c r="J470" s="105"/>
      <c r="K470" s="105"/>
      <c r="L470" s="105"/>
      <c r="M470" s="105"/>
      <c r="N470" s="105"/>
    </row>
    <row r="471" spans="3:14" ht="15" thickBot="1">
      <c r="C471" s="105"/>
      <c r="D471" s="105"/>
      <c r="E471" s="105"/>
      <c r="F471" s="105"/>
      <c r="G471" s="105"/>
      <c r="H471" s="105"/>
      <c r="I471" s="105"/>
      <c r="J471" s="105"/>
      <c r="K471" s="105"/>
      <c r="L471" s="105"/>
      <c r="M471" s="105"/>
      <c r="N471" s="105"/>
    </row>
    <row r="472" spans="3:14" ht="15" thickBot="1">
      <c r="C472" s="105"/>
      <c r="D472" s="105"/>
      <c r="E472" s="105"/>
      <c r="F472" s="105"/>
      <c r="G472" s="105"/>
      <c r="H472" s="105"/>
      <c r="I472" s="105"/>
      <c r="J472" s="105"/>
      <c r="K472" s="105"/>
      <c r="L472" s="105"/>
      <c r="M472" s="105"/>
      <c r="N472" s="105"/>
    </row>
    <row r="473" spans="3:14" ht="15" thickBot="1">
      <c r="C473" s="105"/>
      <c r="D473" s="105"/>
      <c r="E473" s="105"/>
      <c r="F473" s="105"/>
      <c r="G473" s="105"/>
      <c r="H473" s="105"/>
      <c r="I473" s="105"/>
      <c r="J473" s="105"/>
      <c r="K473" s="105"/>
      <c r="L473" s="105"/>
      <c r="M473" s="105"/>
      <c r="N473" s="105"/>
    </row>
    <row r="474" spans="3:14" ht="15" thickBot="1">
      <c r="C474" s="105"/>
      <c r="D474" s="105"/>
      <c r="E474" s="105"/>
      <c r="F474" s="105"/>
      <c r="G474" s="105"/>
      <c r="H474" s="105"/>
      <c r="I474" s="105"/>
      <c r="J474" s="105"/>
      <c r="K474" s="105"/>
      <c r="L474" s="105"/>
      <c r="M474" s="105"/>
      <c r="N474" s="105"/>
    </row>
    <row r="475" spans="3:14" ht="15" thickBot="1">
      <c r="C475" s="105"/>
      <c r="D475" s="105"/>
      <c r="E475" s="105"/>
      <c r="F475" s="105"/>
      <c r="G475" s="105"/>
      <c r="H475" s="105"/>
      <c r="I475" s="105"/>
      <c r="J475" s="105"/>
      <c r="K475" s="105"/>
      <c r="L475" s="105"/>
      <c r="M475" s="105"/>
      <c r="N475" s="105"/>
    </row>
    <row r="476" spans="3:14" ht="15" thickBot="1">
      <c r="C476" s="105"/>
      <c r="D476" s="105"/>
      <c r="E476" s="105"/>
      <c r="F476" s="105"/>
      <c r="G476" s="105"/>
      <c r="H476" s="105"/>
      <c r="I476" s="105"/>
      <c r="J476" s="105"/>
      <c r="K476" s="105"/>
      <c r="L476" s="105"/>
      <c r="M476" s="105"/>
      <c r="N476" s="105"/>
    </row>
    <row r="477" spans="3:14" ht="15" thickBot="1">
      <c r="C477" s="105"/>
      <c r="D477" s="105"/>
      <c r="E477" s="105"/>
      <c r="F477" s="105"/>
      <c r="G477" s="105"/>
      <c r="H477" s="105"/>
      <c r="I477" s="105"/>
      <c r="J477" s="105"/>
      <c r="K477" s="105"/>
      <c r="L477" s="105"/>
      <c r="M477" s="105"/>
      <c r="N477" s="105"/>
    </row>
    <row r="478" spans="3:14" ht="15" thickBot="1">
      <c r="C478" s="105"/>
      <c r="D478" s="105"/>
      <c r="E478" s="105"/>
      <c r="F478" s="105"/>
      <c r="G478" s="105"/>
      <c r="H478" s="105"/>
      <c r="I478" s="105"/>
      <c r="J478" s="105"/>
      <c r="K478" s="105"/>
      <c r="L478" s="105"/>
      <c r="M478" s="105"/>
      <c r="N478" s="105"/>
    </row>
    <row r="479" spans="3:14" ht="15" thickBot="1">
      <c r="C479" s="105"/>
      <c r="D479" s="105"/>
      <c r="E479" s="105"/>
      <c r="F479" s="105"/>
      <c r="G479" s="105"/>
      <c r="H479" s="105"/>
      <c r="I479" s="105"/>
      <c r="J479" s="105"/>
      <c r="K479" s="105"/>
      <c r="L479" s="105"/>
      <c r="M479" s="105"/>
      <c r="N479" s="105"/>
    </row>
    <row r="480" spans="3:14" ht="15" thickBot="1">
      <c r="C480" s="105"/>
      <c r="D480" s="105"/>
      <c r="E480" s="105"/>
      <c r="F480" s="105"/>
      <c r="G480" s="105"/>
      <c r="H480" s="105"/>
      <c r="I480" s="105"/>
      <c r="J480" s="105"/>
      <c r="K480" s="105"/>
      <c r="L480" s="105"/>
      <c r="M480" s="105"/>
      <c r="N480" s="105"/>
    </row>
    <row r="481" spans="3:14" ht="15" thickBot="1">
      <c r="C481" s="105"/>
      <c r="D481" s="105"/>
      <c r="E481" s="105"/>
      <c r="F481" s="105"/>
      <c r="G481" s="105"/>
      <c r="H481" s="105"/>
      <c r="I481" s="105"/>
      <c r="J481" s="105"/>
      <c r="K481" s="105"/>
      <c r="L481" s="105"/>
      <c r="M481" s="105"/>
      <c r="N481" s="105"/>
    </row>
    <row r="482" spans="3:14" ht="15" thickBot="1">
      <c r="C482" s="105"/>
      <c r="D482" s="105"/>
      <c r="E482" s="105"/>
      <c r="F482" s="105"/>
      <c r="G482" s="105"/>
      <c r="H482" s="105"/>
      <c r="I482" s="105"/>
      <c r="J482" s="105"/>
      <c r="K482" s="105"/>
      <c r="L482" s="105"/>
      <c r="M482" s="105"/>
      <c r="N482" s="105"/>
    </row>
    <row r="483" spans="3:14" ht="15" thickBot="1">
      <c r="C483" s="105"/>
      <c r="D483" s="105"/>
      <c r="E483" s="105"/>
      <c r="F483" s="105"/>
      <c r="G483" s="105"/>
      <c r="H483" s="105"/>
      <c r="I483" s="105"/>
      <c r="J483" s="105"/>
      <c r="K483" s="105"/>
      <c r="L483" s="105"/>
      <c r="M483" s="105"/>
      <c r="N483" s="105"/>
    </row>
    <row r="484" spans="3:14" ht="15" thickBot="1">
      <c r="C484" s="105"/>
      <c r="D484" s="105"/>
      <c r="E484" s="105"/>
      <c r="F484" s="105"/>
      <c r="G484" s="105"/>
      <c r="H484" s="105"/>
      <c r="I484" s="105"/>
      <c r="J484" s="105"/>
      <c r="K484" s="105"/>
      <c r="L484" s="105"/>
      <c r="M484" s="105"/>
      <c r="N484" s="105"/>
    </row>
    <row r="485" spans="3:14" ht="15" thickBot="1">
      <c r="C485" s="105"/>
      <c r="D485" s="105"/>
      <c r="E485" s="105"/>
      <c r="F485" s="105"/>
      <c r="G485" s="105"/>
      <c r="H485" s="105"/>
      <c r="I485" s="105"/>
      <c r="J485" s="105"/>
      <c r="K485" s="105"/>
      <c r="L485" s="105"/>
      <c r="M485" s="105"/>
      <c r="N485" s="105"/>
    </row>
    <row r="486" spans="3:14" ht="15" thickBot="1">
      <c r="C486" s="105"/>
      <c r="D486" s="105"/>
      <c r="E486" s="105"/>
      <c r="F486" s="105"/>
      <c r="G486" s="105"/>
      <c r="H486" s="105"/>
      <c r="I486" s="105"/>
      <c r="J486" s="105"/>
      <c r="K486" s="105"/>
      <c r="L486" s="105"/>
      <c r="M486" s="105"/>
      <c r="N486" s="105"/>
    </row>
    <row r="487" spans="3:14" ht="15" thickBot="1">
      <c r="C487" s="105"/>
      <c r="D487" s="105"/>
      <c r="E487" s="105"/>
      <c r="F487" s="105"/>
      <c r="G487" s="105"/>
      <c r="H487" s="105"/>
      <c r="I487" s="105"/>
      <c r="J487" s="105"/>
      <c r="K487" s="105"/>
      <c r="L487" s="105"/>
      <c r="M487" s="105"/>
      <c r="N487" s="105"/>
    </row>
    <row r="488" spans="3:14" ht="15" thickBot="1">
      <c r="C488" s="105"/>
      <c r="D488" s="105"/>
      <c r="E488" s="105"/>
      <c r="F488" s="105"/>
      <c r="G488" s="105"/>
      <c r="H488" s="105"/>
      <c r="I488" s="105"/>
      <c r="J488" s="105"/>
      <c r="K488" s="105"/>
      <c r="L488" s="105"/>
      <c r="M488" s="105"/>
      <c r="N488" s="105"/>
    </row>
    <row r="489" spans="3:14" ht="15" thickBot="1">
      <c r="C489" s="105"/>
      <c r="D489" s="105"/>
      <c r="E489" s="105"/>
      <c r="F489" s="105"/>
      <c r="G489" s="105"/>
      <c r="H489" s="105"/>
      <c r="I489" s="105"/>
      <c r="J489" s="105"/>
      <c r="K489" s="105"/>
      <c r="L489" s="105"/>
      <c r="M489" s="105"/>
      <c r="N489" s="105"/>
    </row>
    <row r="490" spans="3:14" ht="15" thickBot="1">
      <c r="C490" s="105"/>
      <c r="D490" s="105"/>
      <c r="E490" s="105"/>
      <c r="F490" s="105"/>
      <c r="G490" s="105"/>
      <c r="H490" s="105"/>
      <c r="I490" s="105"/>
      <c r="J490" s="105"/>
      <c r="K490" s="105"/>
      <c r="L490" s="105"/>
      <c r="M490" s="105"/>
      <c r="N490" s="105"/>
    </row>
    <row r="491" spans="3:14" ht="15" thickBot="1">
      <c r="C491" s="105"/>
      <c r="D491" s="105"/>
      <c r="E491" s="105"/>
      <c r="F491" s="105"/>
      <c r="G491" s="105"/>
      <c r="H491" s="105"/>
      <c r="I491" s="105"/>
      <c r="J491" s="105"/>
      <c r="K491" s="105"/>
      <c r="L491" s="105"/>
      <c r="M491" s="105"/>
      <c r="N491" s="105"/>
    </row>
    <row r="492" spans="3:14" ht="15" thickBot="1">
      <c r="C492" s="105"/>
      <c r="D492" s="105"/>
      <c r="E492" s="105"/>
      <c r="F492" s="105"/>
      <c r="G492" s="105"/>
      <c r="H492" s="105"/>
      <c r="I492" s="105"/>
      <c r="J492" s="105"/>
      <c r="K492" s="105"/>
      <c r="L492" s="105"/>
      <c r="M492" s="105"/>
      <c r="N492" s="105"/>
    </row>
    <row r="493" spans="3:14" ht="15" thickBot="1">
      <c r="C493" s="105"/>
      <c r="D493" s="105"/>
      <c r="E493" s="105"/>
      <c r="F493" s="105"/>
      <c r="G493" s="105"/>
      <c r="H493" s="105"/>
      <c r="I493" s="105"/>
      <c r="J493" s="105"/>
      <c r="K493" s="105"/>
      <c r="L493" s="105"/>
      <c r="M493" s="105"/>
      <c r="N493" s="105"/>
    </row>
    <row r="494" spans="3:14" ht="15" thickBot="1">
      <c r="C494" s="105"/>
      <c r="D494" s="105"/>
      <c r="E494" s="105"/>
      <c r="F494" s="105"/>
      <c r="G494" s="105"/>
      <c r="H494" s="105"/>
      <c r="I494" s="105"/>
      <c r="J494" s="105"/>
      <c r="K494" s="105"/>
      <c r="L494" s="105"/>
      <c r="M494" s="105"/>
      <c r="N494" s="105"/>
    </row>
    <row r="495" spans="3:14" ht="15" thickBot="1">
      <c r="C495" s="105"/>
      <c r="D495" s="105"/>
      <c r="E495" s="105"/>
      <c r="F495" s="105"/>
      <c r="G495" s="105"/>
      <c r="H495" s="105"/>
      <c r="I495" s="105"/>
      <c r="J495" s="105"/>
      <c r="K495" s="105"/>
      <c r="L495" s="105"/>
      <c r="M495" s="105"/>
      <c r="N495" s="105"/>
    </row>
    <row r="496" spans="3:14" ht="15" thickBot="1">
      <c r="C496" s="105"/>
      <c r="D496" s="105"/>
      <c r="E496" s="105"/>
      <c r="F496" s="105"/>
      <c r="G496" s="105"/>
      <c r="H496" s="105"/>
      <c r="I496" s="105"/>
      <c r="J496" s="105"/>
      <c r="K496" s="105"/>
      <c r="L496" s="105"/>
      <c r="M496" s="105"/>
      <c r="N496" s="105"/>
    </row>
    <row r="497" spans="3:14" ht="15" thickBot="1">
      <c r="C497" s="105"/>
      <c r="D497" s="105"/>
      <c r="E497" s="105"/>
      <c r="F497" s="105"/>
      <c r="G497" s="105"/>
      <c r="H497" s="105"/>
      <c r="I497" s="105"/>
      <c r="J497" s="105"/>
      <c r="K497" s="105"/>
      <c r="L497" s="105"/>
      <c r="M497" s="105"/>
      <c r="N497" s="105"/>
    </row>
    <row r="498" spans="3:14" ht="15" thickBot="1">
      <c r="C498" s="105"/>
      <c r="D498" s="105"/>
      <c r="E498" s="105"/>
      <c r="F498" s="105"/>
      <c r="G498" s="105"/>
      <c r="H498" s="105"/>
      <c r="I498" s="105"/>
      <c r="J498" s="105"/>
      <c r="K498" s="105"/>
      <c r="L498" s="105"/>
      <c r="M498" s="105"/>
      <c r="N498" s="105"/>
    </row>
    <row r="499" spans="3:14" ht="15" thickBot="1">
      <c r="C499" s="105"/>
      <c r="D499" s="105"/>
      <c r="E499" s="105"/>
      <c r="F499" s="105"/>
      <c r="G499" s="105"/>
      <c r="H499" s="105"/>
      <c r="I499" s="105"/>
      <c r="J499" s="105"/>
      <c r="K499" s="105"/>
      <c r="L499" s="105"/>
      <c r="M499" s="105"/>
      <c r="N499" s="105"/>
    </row>
    <row r="500" spans="3:14" ht="15" thickBot="1">
      <c r="C500" s="105"/>
      <c r="D500" s="105"/>
      <c r="E500" s="105"/>
      <c r="F500" s="105"/>
      <c r="G500" s="105"/>
      <c r="H500" s="105"/>
      <c r="I500" s="105"/>
      <c r="J500" s="105"/>
      <c r="K500" s="105"/>
      <c r="L500" s="105"/>
      <c r="M500" s="105"/>
      <c r="N500" s="105"/>
    </row>
    <row r="501" spans="3:14" ht="15" thickBot="1">
      <c r="C501" s="105"/>
      <c r="D501" s="105"/>
      <c r="E501" s="105"/>
      <c r="F501" s="105"/>
      <c r="G501" s="105"/>
      <c r="H501" s="105"/>
      <c r="I501" s="105"/>
      <c r="J501" s="105"/>
      <c r="K501" s="105"/>
      <c r="L501" s="105"/>
      <c r="M501" s="105"/>
      <c r="N501" s="105"/>
    </row>
    <row r="502" spans="3:14" ht="15" thickBot="1">
      <c r="C502" s="105"/>
      <c r="D502" s="105"/>
      <c r="E502" s="105"/>
      <c r="F502" s="105"/>
      <c r="G502" s="105"/>
      <c r="H502" s="105"/>
      <c r="I502" s="105"/>
      <c r="J502" s="105"/>
      <c r="K502" s="105"/>
      <c r="L502" s="105"/>
      <c r="M502" s="105"/>
      <c r="N502" s="105"/>
    </row>
    <row r="503" spans="3:14" ht="15" thickBot="1">
      <c r="C503" s="105"/>
      <c r="D503" s="105"/>
      <c r="E503" s="105"/>
      <c r="F503" s="105"/>
      <c r="G503" s="105"/>
      <c r="H503" s="105"/>
      <c r="I503" s="105"/>
      <c r="J503" s="105"/>
      <c r="K503" s="105"/>
      <c r="L503" s="105"/>
      <c r="M503" s="105"/>
      <c r="N503" s="105"/>
    </row>
    <row r="504" spans="3:14" ht="15" thickBot="1">
      <c r="C504" s="105"/>
      <c r="D504" s="105"/>
      <c r="E504" s="105"/>
      <c r="F504" s="105"/>
      <c r="G504" s="105"/>
      <c r="H504" s="105"/>
      <c r="I504" s="105"/>
      <c r="J504" s="105"/>
      <c r="K504" s="105"/>
      <c r="L504" s="105"/>
      <c r="M504" s="105"/>
      <c r="N504" s="105"/>
    </row>
    <row r="505" spans="3:14" ht="15" thickBot="1">
      <c r="C505" s="105"/>
      <c r="D505" s="105"/>
      <c r="E505" s="105"/>
      <c r="F505" s="105"/>
      <c r="G505" s="105"/>
      <c r="H505" s="105"/>
      <c r="I505" s="105"/>
      <c r="J505" s="105"/>
      <c r="K505" s="105"/>
      <c r="L505" s="105"/>
      <c r="M505" s="105"/>
      <c r="N505" s="105"/>
    </row>
    <row r="506" spans="3:14" ht="15" thickBot="1">
      <c r="C506" s="105"/>
      <c r="D506" s="105"/>
      <c r="E506" s="105"/>
      <c r="F506" s="105"/>
      <c r="G506" s="105"/>
      <c r="H506" s="105"/>
      <c r="I506" s="105"/>
      <c r="J506" s="105"/>
      <c r="K506" s="105"/>
      <c r="L506" s="105"/>
      <c r="M506" s="105"/>
      <c r="N506" s="105"/>
    </row>
    <row r="507" spans="3:14" ht="15" thickBot="1">
      <c r="C507" s="105"/>
      <c r="D507" s="105"/>
      <c r="E507" s="105"/>
      <c r="F507" s="105"/>
      <c r="G507" s="105"/>
      <c r="H507" s="105"/>
      <c r="I507" s="105"/>
      <c r="J507" s="105"/>
      <c r="K507" s="105"/>
      <c r="L507" s="105"/>
      <c r="M507" s="105"/>
      <c r="N507" s="105"/>
    </row>
    <row r="508" spans="3:14" ht="15" thickBot="1">
      <c r="C508" s="105"/>
      <c r="D508" s="105"/>
      <c r="E508" s="105"/>
      <c r="F508" s="105"/>
      <c r="G508" s="105"/>
      <c r="H508" s="105"/>
      <c r="I508" s="105"/>
      <c r="J508" s="105"/>
      <c r="K508" s="105"/>
      <c r="L508" s="105"/>
      <c r="M508" s="105"/>
      <c r="N508" s="105"/>
    </row>
    <row r="509" spans="3:14" ht="15" thickBot="1">
      <c r="C509" s="105"/>
      <c r="D509" s="105"/>
      <c r="E509" s="105"/>
      <c r="F509" s="105"/>
      <c r="G509" s="105"/>
      <c r="H509" s="105"/>
      <c r="I509" s="105"/>
      <c r="J509" s="105"/>
      <c r="K509" s="105"/>
      <c r="L509" s="105"/>
      <c r="M509" s="105"/>
      <c r="N509" s="105"/>
    </row>
    <row r="510" spans="3:14" ht="15" thickBot="1">
      <c r="C510" s="105"/>
      <c r="D510" s="105"/>
      <c r="E510" s="105"/>
      <c r="F510" s="105"/>
      <c r="G510" s="105"/>
      <c r="H510" s="105"/>
      <c r="I510" s="105"/>
      <c r="J510" s="105"/>
      <c r="K510" s="105"/>
      <c r="L510" s="105"/>
      <c r="M510" s="105"/>
      <c r="N510" s="105"/>
    </row>
    <row r="511" spans="3:14" ht="15" thickBot="1">
      <c r="C511" s="105"/>
      <c r="D511" s="105"/>
      <c r="E511" s="105"/>
      <c r="F511" s="105"/>
      <c r="G511" s="105"/>
      <c r="H511" s="105"/>
      <c r="I511" s="105"/>
      <c r="J511" s="105"/>
      <c r="K511" s="105"/>
      <c r="L511" s="105"/>
      <c r="M511" s="105"/>
      <c r="N511" s="105"/>
    </row>
    <row r="512" spans="3:14" ht="15" thickBot="1">
      <c r="C512" s="105"/>
      <c r="D512" s="105"/>
      <c r="E512" s="105"/>
      <c r="F512" s="105"/>
      <c r="G512" s="105"/>
      <c r="H512" s="105"/>
      <c r="I512" s="105"/>
      <c r="J512" s="105"/>
      <c r="K512" s="105"/>
      <c r="L512" s="105"/>
      <c r="M512" s="105"/>
      <c r="N512" s="105"/>
    </row>
    <row r="513" spans="3:14" ht="15" thickBot="1">
      <c r="C513" s="105"/>
      <c r="D513" s="105"/>
      <c r="E513" s="105"/>
      <c r="F513" s="105"/>
      <c r="G513" s="105"/>
      <c r="H513" s="105"/>
      <c r="I513" s="105"/>
      <c r="J513" s="105"/>
      <c r="K513" s="105"/>
      <c r="L513" s="105"/>
      <c r="M513" s="105"/>
      <c r="N513" s="105"/>
    </row>
    <row r="514" spans="3:14" ht="15" thickBot="1">
      <c r="C514" s="105"/>
      <c r="D514" s="105"/>
      <c r="E514" s="105"/>
      <c r="F514" s="105"/>
      <c r="G514" s="105"/>
      <c r="H514" s="105"/>
      <c r="I514" s="105"/>
      <c r="J514" s="105"/>
      <c r="K514" s="105"/>
      <c r="L514" s="105"/>
      <c r="M514" s="105"/>
      <c r="N514" s="105"/>
    </row>
    <row r="515" spans="3:14" ht="15" thickBot="1">
      <c r="C515" s="105"/>
      <c r="D515" s="105"/>
      <c r="E515" s="105"/>
      <c r="F515" s="105"/>
      <c r="G515" s="105"/>
      <c r="H515" s="105"/>
      <c r="I515" s="105"/>
      <c r="J515" s="105"/>
      <c r="K515" s="105"/>
      <c r="L515" s="105"/>
      <c r="M515" s="105"/>
      <c r="N515" s="105"/>
    </row>
    <row r="516" spans="3:14" ht="15" thickBot="1">
      <c r="C516" s="105"/>
      <c r="D516" s="105"/>
      <c r="E516" s="105"/>
      <c r="F516" s="105"/>
      <c r="G516" s="105"/>
      <c r="H516" s="105"/>
      <c r="I516" s="105"/>
      <c r="J516" s="105"/>
      <c r="K516" s="105"/>
      <c r="L516" s="105"/>
      <c r="M516" s="105"/>
      <c r="N516" s="105"/>
    </row>
    <row r="517" spans="3:14" ht="15" thickBot="1">
      <c r="C517" s="105"/>
      <c r="D517" s="105"/>
      <c r="E517" s="105"/>
      <c r="F517" s="105"/>
      <c r="G517" s="105"/>
      <c r="H517" s="105"/>
      <c r="I517" s="105"/>
      <c r="J517" s="105"/>
      <c r="K517" s="105"/>
      <c r="L517" s="105"/>
      <c r="M517" s="105"/>
      <c r="N517" s="105"/>
    </row>
    <row r="518" spans="3:14" ht="15" thickBot="1">
      <c r="C518" s="105"/>
      <c r="D518" s="105"/>
      <c r="E518" s="105"/>
      <c r="F518" s="105"/>
      <c r="G518" s="105"/>
      <c r="H518" s="105"/>
      <c r="I518" s="105"/>
      <c r="J518" s="105"/>
      <c r="K518" s="105"/>
      <c r="L518" s="105"/>
      <c r="M518" s="105"/>
      <c r="N518" s="105"/>
    </row>
    <row r="519" spans="3:14" ht="15" thickBot="1">
      <c r="C519" s="105"/>
      <c r="D519" s="105"/>
      <c r="E519" s="105"/>
      <c r="F519" s="105"/>
      <c r="G519" s="105"/>
      <c r="H519" s="105"/>
      <c r="I519" s="105"/>
      <c r="J519" s="105"/>
      <c r="K519" s="105"/>
      <c r="L519" s="105"/>
      <c r="M519" s="105"/>
      <c r="N519" s="105"/>
    </row>
    <row r="520" spans="3:14" ht="15" thickBot="1">
      <c r="C520" s="105"/>
      <c r="D520" s="105"/>
      <c r="E520" s="105"/>
      <c r="F520" s="105"/>
      <c r="G520" s="105"/>
      <c r="H520" s="105"/>
      <c r="I520" s="105"/>
      <c r="J520" s="105"/>
      <c r="K520" s="105"/>
      <c r="L520" s="105"/>
      <c r="M520" s="105"/>
      <c r="N520" s="105"/>
    </row>
    <row r="521" spans="3:14" ht="15" thickBot="1">
      <c r="C521" s="105"/>
      <c r="D521" s="105"/>
      <c r="E521" s="105"/>
      <c r="F521" s="105"/>
      <c r="G521" s="105"/>
      <c r="H521" s="105"/>
      <c r="I521" s="105"/>
      <c r="J521" s="105"/>
      <c r="K521" s="105"/>
      <c r="L521" s="105"/>
      <c r="M521" s="105"/>
      <c r="N521" s="105"/>
    </row>
    <row r="522" spans="3:14" ht="15" thickBot="1">
      <c r="C522" s="105"/>
      <c r="D522" s="105"/>
      <c r="E522" s="105"/>
      <c r="F522" s="105"/>
      <c r="G522" s="105"/>
      <c r="H522" s="105"/>
      <c r="I522" s="105"/>
      <c r="J522" s="105"/>
      <c r="K522" s="105"/>
      <c r="L522" s="105"/>
      <c r="M522" s="105"/>
      <c r="N522" s="105"/>
    </row>
    <row r="523" spans="3:14" ht="15" thickBot="1">
      <c r="C523" s="105"/>
      <c r="D523" s="105"/>
      <c r="E523" s="105"/>
      <c r="F523" s="105"/>
      <c r="G523" s="105"/>
      <c r="H523" s="105"/>
      <c r="I523" s="105"/>
      <c r="J523" s="105"/>
      <c r="K523" s="105"/>
      <c r="L523" s="105"/>
      <c r="M523" s="105"/>
      <c r="N523" s="105"/>
    </row>
    <row r="524" spans="3:14" ht="15" thickBot="1">
      <c r="C524" s="105"/>
      <c r="D524" s="105"/>
      <c r="E524" s="105"/>
      <c r="F524" s="105"/>
      <c r="G524" s="105"/>
      <c r="H524" s="105"/>
      <c r="I524" s="105"/>
      <c r="J524" s="105"/>
      <c r="K524" s="105"/>
      <c r="L524" s="105"/>
      <c r="M524" s="105"/>
      <c r="N524" s="105"/>
    </row>
    <row r="525" spans="3:14" ht="15" thickBot="1">
      <c r="C525" s="105"/>
      <c r="D525" s="105"/>
      <c r="E525" s="105"/>
      <c r="F525" s="105"/>
      <c r="G525" s="105"/>
      <c r="H525" s="105"/>
      <c r="I525" s="105"/>
      <c r="J525" s="105"/>
      <c r="K525" s="105"/>
      <c r="L525" s="105"/>
      <c r="M525" s="105"/>
      <c r="N525" s="105"/>
    </row>
    <row r="526" spans="3:14" ht="15" thickBot="1">
      <c r="C526" s="105"/>
      <c r="D526" s="105"/>
      <c r="E526" s="105"/>
      <c r="F526" s="105"/>
      <c r="G526" s="105"/>
      <c r="H526" s="105"/>
      <c r="I526" s="105"/>
      <c r="J526" s="105"/>
      <c r="K526" s="105"/>
      <c r="L526" s="105"/>
      <c r="M526" s="105"/>
      <c r="N526" s="105"/>
    </row>
    <row r="527" spans="3:14" ht="15" thickBot="1">
      <c r="C527" s="105"/>
      <c r="D527" s="105"/>
      <c r="E527" s="105"/>
      <c r="F527" s="105"/>
      <c r="G527" s="105"/>
      <c r="H527" s="105"/>
      <c r="I527" s="105"/>
      <c r="J527" s="105"/>
      <c r="K527" s="105"/>
      <c r="L527" s="105"/>
      <c r="M527" s="105"/>
      <c r="N527" s="105"/>
    </row>
    <row r="528" spans="3:14" ht="15" thickBot="1">
      <c r="C528" s="105"/>
      <c r="D528" s="105"/>
      <c r="E528" s="105"/>
      <c r="F528" s="105"/>
      <c r="G528" s="105"/>
      <c r="H528" s="105"/>
      <c r="I528" s="105"/>
      <c r="J528" s="105"/>
      <c r="K528" s="105"/>
      <c r="L528" s="105"/>
      <c r="M528" s="105"/>
      <c r="N528" s="105"/>
    </row>
    <row r="529" spans="3:14" ht="15" thickBot="1">
      <c r="C529" s="105"/>
      <c r="D529" s="105"/>
      <c r="E529" s="105"/>
      <c r="F529" s="105"/>
      <c r="G529" s="105"/>
      <c r="H529" s="105"/>
      <c r="I529" s="105"/>
      <c r="J529" s="105"/>
      <c r="K529" s="105"/>
      <c r="L529" s="105"/>
      <c r="M529" s="105"/>
      <c r="N529" s="105"/>
    </row>
    <row r="530" spans="3:14" ht="15" thickBot="1">
      <c r="C530" s="105"/>
      <c r="D530" s="105"/>
      <c r="E530" s="105"/>
      <c r="F530" s="105"/>
      <c r="G530" s="105"/>
      <c r="H530" s="105"/>
      <c r="I530" s="105"/>
      <c r="J530" s="105"/>
      <c r="K530" s="105"/>
      <c r="L530" s="105"/>
      <c r="M530" s="105"/>
      <c r="N530" s="105"/>
    </row>
    <row r="531" spans="3:14" ht="15" thickBot="1">
      <c r="C531" s="105"/>
      <c r="D531" s="105"/>
      <c r="E531" s="105"/>
      <c r="F531" s="105"/>
      <c r="G531" s="105"/>
      <c r="H531" s="105"/>
      <c r="I531" s="105"/>
      <c r="J531" s="105"/>
      <c r="K531" s="105"/>
      <c r="L531" s="105"/>
      <c r="M531" s="105"/>
      <c r="N531" s="105"/>
    </row>
    <row r="532" spans="3:14" ht="15" thickBot="1">
      <c r="C532" s="105"/>
      <c r="D532" s="105"/>
      <c r="E532" s="105"/>
      <c r="F532" s="105"/>
      <c r="G532" s="105"/>
      <c r="H532" s="105"/>
      <c r="I532" s="105"/>
      <c r="J532" s="105"/>
      <c r="K532" s="105"/>
      <c r="L532" s="105"/>
      <c r="M532" s="105"/>
      <c r="N532" s="105"/>
    </row>
    <row r="533" spans="3:14" ht="15" thickBot="1">
      <c r="C533" s="105"/>
      <c r="D533" s="105"/>
      <c r="E533" s="105"/>
      <c r="F533" s="105"/>
      <c r="G533" s="105"/>
      <c r="H533" s="105"/>
      <c r="I533" s="105"/>
      <c r="J533" s="105"/>
      <c r="K533" s="105"/>
      <c r="L533" s="105"/>
      <c r="M533" s="105"/>
      <c r="N533" s="105"/>
    </row>
    <row r="534" spans="3:14" ht="15" thickBot="1">
      <c r="C534" s="105"/>
      <c r="D534" s="105"/>
      <c r="E534" s="105"/>
      <c r="F534" s="105"/>
      <c r="G534" s="105"/>
      <c r="H534" s="105"/>
      <c r="I534" s="105"/>
      <c r="J534" s="105"/>
      <c r="K534" s="105"/>
      <c r="L534" s="105"/>
      <c r="M534" s="105"/>
      <c r="N534" s="105"/>
    </row>
    <row r="535" spans="3:14" ht="15" thickBot="1">
      <c r="C535" s="105"/>
      <c r="D535" s="105"/>
      <c r="E535" s="105"/>
      <c r="F535" s="105"/>
      <c r="G535" s="105"/>
      <c r="H535" s="105"/>
      <c r="I535" s="105"/>
      <c r="J535" s="105"/>
      <c r="K535" s="105"/>
      <c r="L535" s="105"/>
      <c r="M535" s="105"/>
      <c r="N535" s="105"/>
    </row>
    <row r="536" spans="3:14" ht="15" thickBot="1">
      <c r="C536" s="105"/>
      <c r="D536" s="105"/>
      <c r="E536" s="105"/>
      <c r="F536" s="105"/>
      <c r="G536" s="105"/>
      <c r="H536" s="105"/>
      <c r="I536" s="105"/>
      <c r="J536" s="105"/>
      <c r="K536" s="105"/>
      <c r="L536" s="105"/>
      <c r="M536" s="105"/>
      <c r="N536" s="105"/>
    </row>
    <row r="537" spans="3:14" ht="15" thickBot="1">
      <c r="C537" s="105"/>
      <c r="D537" s="105"/>
      <c r="E537" s="105"/>
      <c r="F537" s="105"/>
      <c r="G537" s="105"/>
      <c r="H537" s="105"/>
      <c r="I537" s="105"/>
      <c r="J537" s="105"/>
      <c r="K537" s="105"/>
      <c r="L537" s="105"/>
      <c r="M537" s="105"/>
      <c r="N537" s="105"/>
    </row>
    <row r="538" spans="3:14" ht="15" thickBot="1">
      <c r="C538" s="105"/>
      <c r="D538" s="105"/>
      <c r="E538" s="105"/>
      <c r="F538" s="105"/>
      <c r="G538" s="105"/>
      <c r="H538" s="105"/>
      <c r="I538" s="105"/>
      <c r="J538" s="105"/>
      <c r="K538" s="105"/>
      <c r="L538" s="105"/>
      <c r="M538" s="105"/>
      <c r="N538" s="105"/>
    </row>
    <row r="539" spans="3:14" ht="15" thickBot="1">
      <c r="C539" s="105"/>
      <c r="D539" s="105"/>
      <c r="E539" s="105"/>
      <c r="F539" s="105"/>
      <c r="G539" s="105"/>
      <c r="H539" s="105"/>
      <c r="I539" s="105"/>
      <c r="J539" s="105"/>
      <c r="K539" s="105"/>
      <c r="L539" s="105"/>
      <c r="M539" s="105"/>
      <c r="N539" s="105"/>
    </row>
    <row r="540" spans="3:14" ht="15" thickBot="1">
      <c r="C540" s="105"/>
      <c r="D540" s="105"/>
      <c r="E540" s="105"/>
      <c r="F540" s="105"/>
      <c r="G540" s="105"/>
      <c r="H540" s="105"/>
      <c r="I540" s="105"/>
      <c r="J540" s="105"/>
      <c r="K540" s="105"/>
      <c r="L540" s="105"/>
      <c r="M540" s="105"/>
      <c r="N540" s="105"/>
    </row>
    <row r="541" spans="3:14" ht="15" thickBot="1">
      <c r="C541" s="105"/>
      <c r="D541" s="105"/>
      <c r="E541" s="105"/>
      <c r="F541" s="105"/>
      <c r="G541" s="105"/>
      <c r="H541" s="105"/>
      <c r="I541" s="105"/>
      <c r="J541" s="105"/>
      <c r="K541" s="105"/>
      <c r="L541" s="105"/>
      <c r="M541" s="105"/>
      <c r="N541" s="105"/>
    </row>
    <row r="542" spans="3:14" ht="15" thickBot="1">
      <c r="C542" s="105"/>
      <c r="D542" s="105"/>
      <c r="E542" s="105"/>
      <c r="F542" s="105"/>
      <c r="G542" s="105"/>
      <c r="H542" s="105"/>
      <c r="I542" s="105"/>
      <c r="J542" s="105"/>
      <c r="K542" s="105"/>
      <c r="L542" s="105"/>
      <c r="M542" s="105"/>
      <c r="N542" s="105"/>
    </row>
    <row r="543" spans="3:14" ht="15" thickBot="1">
      <c r="C543" s="105"/>
      <c r="D543" s="105"/>
      <c r="E543" s="105"/>
      <c r="F543" s="105"/>
      <c r="G543" s="105"/>
      <c r="H543" s="105"/>
      <c r="I543" s="105"/>
      <c r="J543" s="105"/>
      <c r="K543" s="105"/>
      <c r="L543" s="105"/>
      <c r="M543" s="105"/>
      <c r="N543" s="105"/>
    </row>
    <row r="544" spans="3:14" ht="15" thickBot="1">
      <c r="C544" s="105"/>
      <c r="D544" s="105"/>
      <c r="E544" s="105"/>
      <c r="F544" s="105"/>
      <c r="G544" s="105"/>
      <c r="H544" s="105"/>
      <c r="I544" s="105"/>
      <c r="J544" s="105"/>
      <c r="K544" s="105"/>
      <c r="L544" s="105"/>
      <c r="M544" s="105"/>
      <c r="N544" s="105"/>
    </row>
    <row r="545" spans="3:14" ht="15" thickBot="1">
      <c r="C545" s="105"/>
      <c r="D545" s="105"/>
      <c r="E545" s="105"/>
      <c r="F545" s="105"/>
      <c r="G545" s="105"/>
      <c r="H545" s="105"/>
      <c r="I545" s="105"/>
      <c r="J545" s="105"/>
      <c r="K545" s="105"/>
      <c r="L545" s="105"/>
      <c r="M545" s="105"/>
      <c r="N545" s="105"/>
    </row>
    <row r="546" spans="3:14" ht="15" thickBot="1">
      <c r="C546" s="105"/>
      <c r="D546" s="105"/>
      <c r="E546" s="105"/>
      <c r="F546" s="105"/>
      <c r="G546" s="105"/>
      <c r="H546" s="105"/>
      <c r="I546" s="105"/>
      <c r="J546" s="105"/>
      <c r="K546" s="105"/>
      <c r="L546" s="105"/>
      <c r="M546" s="105"/>
      <c r="N546" s="105"/>
    </row>
    <row r="547" spans="3:14" ht="15" thickBot="1">
      <c r="C547" s="105"/>
      <c r="D547" s="105"/>
      <c r="E547" s="105"/>
      <c r="F547" s="105"/>
      <c r="G547" s="105"/>
      <c r="H547" s="105"/>
      <c r="I547" s="105"/>
      <c r="J547" s="105"/>
      <c r="K547" s="105"/>
      <c r="L547" s="105"/>
      <c r="M547" s="105"/>
      <c r="N547" s="105"/>
    </row>
    <row r="548" spans="3:14" ht="15" thickBot="1">
      <c r="C548" s="105"/>
      <c r="D548" s="105"/>
      <c r="E548" s="105"/>
      <c r="F548" s="105"/>
      <c r="G548" s="105"/>
      <c r="H548" s="105"/>
      <c r="I548" s="105"/>
      <c r="J548" s="105"/>
      <c r="K548" s="105"/>
      <c r="L548" s="105"/>
      <c r="M548" s="105"/>
      <c r="N548" s="105"/>
    </row>
    <row r="549" spans="3:14" ht="15" thickBot="1">
      <c r="C549" s="105"/>
      <c r="D549" s="105"/>
      <c r="E549" s="105"/>
      <c r="F549" s="105"/>
      <c r="G549" s="105"/>
      <c r="H549" s="105"/>
      <c r="I549" s="105"/>
      <c r="J549" s="105"/>
      <c r="K549" s="105"/>
      <c r="L549" s="105"/>
      <c r="M549" s="105"/>
      <c r="N549" s="105"/>
    </row>
    <row r="550" spans="3:14" ht="15" thickBot="1">
      <c r="C550" s="105"/>
      <c r="D550" s="105"/>
      <c r="E550" s="105"/>
      <c r="F550" s="105"/>
      <c r="G550" s="105"/>
      <c r="H550" s="105"/>
      <c r="I550" s="105"/>
      <c r="J550" s="105"/>
      <c r="K550" s="105"/>
      <c r="L550" s="105"/>
      <c r="M550" s="105"/>
      <c r="N550" s="105"/>
    </row>
    <row r="551" spans="3:14" ht="15" thickBot="1">
      <c r="C551" s="105"/>
      <c r="D551" s="105"/>
      <c r="E551" s="105"/>
      <c r="F551" s="105"/>
      <c r="G551" s="105"/>
      <c r="H551" s="105"/>
      <c r="I551" s="105"/>
      <c r="J551" s="105"/>
      <c r="K551" s="105"/>
      <c r="L551" s="105"/>
      <c r="M551" s="105"/>
      <c r="N551" s="105"/>
    </row>
    <row r="552" spans="3:14" ht="15" thickBot="1">
      <c r="C552" s="105"/>
      <c r="D552" s="105"/>
      <c r="E552" s="105"/>
      <c r="F552" s="105"/>
      <c r="G552" s="105"/>
      <c r="H552" s="105"/>
      <c r="I552" s="105"/>
      <c r="J552" s="105"/>
      <c r="K552" s="105"/>
      <c r="L552" s="105"/>
      <c r="M552" s="105"/>
      <c r="N552" s="105"/>
    </row>
    <row r="553" spans="3:14" ht="15" thickBot="1">
      <c r="C553" s="105"/>
      <c r="D553" s="105"/>
      <c r="E553" s="105"/>
      <c r="F553" s="105"/>
      <c r="G553" s="105"/>
      <c r="H553" s="105"/>
      <c r="I553" s="105"/>
      <c r="J553" s="105"/>
      <c r="K553" s="105"/>
      <c r="L553" s="105"/>
      <c r="M553" s="105"/>
      <c r="N553" s="105"/>
    </row>
    <row r="554" spans="3:14" ht="15" thickBot="1">
      <c r="C554" s="105"/>
      <c r="D554" s="105"/>
      <c r="E554" s="105"/>
      <c r="F554" s="105"/>
      <c r="G554" s="105"/>
      <c r="H554" s="105"/>
      <c r="I554" s="105"/>
      <c r="J554" s="105"/>
      <c r="K554" s="105"/>
      <c r="L554" s="105"/>
      <c r="M554" s="105"/>
      <c r="N554" s="105"/>
    </row>
    <row r="555" spans="3:14" ht="15" thickBot="1">
      <c r="C555" s="105"/>
      <c r="D555" s="105"/>
      <c r="E555" s="105"/>
      <c r="F555" s="105"/>
      <c r="G555" s="105"/>
      <c r="H555" s="105"/>
      <c r="I555" s="105"/>
      <c r="J555" s="105"/>
      <c r="K555" s="105"/>
      <c r="L555" s="105"/>
      <c r="M555" s="105"/>
      <c r="N555" s="105"/>
    </row>
    <row r="556" spans="3:14" ht="15" thickBot="1">
      <c r="C556" s="105"/>
      <c r="D556" s="105"/>
      <c r="E556" s="105"/>
      <c r="F556" s="105"/>
      <c r="G556" s="105"/>
      <c r="H556" s="105"/>
      <c r="I556" s="105"/>
      <c r="J556" s="105"/>
      <c r="K556" s="105"/>
      <c r="L556" s="105"/>
      <c r="M556" s="105"/>
      <c r="N556" s="105"/>
    </row>
    <row r="557" spans="3:14" ht="15" thickBot="1">
      <c r="C557" s="105"/>
      <c r="D557" s="105"/>
      <c r="E557" s="105"/>
      <c r="F557" s="105"/>
      <c r="G557" s="105"/>
      <c r="H557" s="105"/>
      <c r="I557" s="105"/>
      <c r="J557" s="105"/>
      <c r="K557" s="105"/>
      <c r="L557" s="105"/>
      <c r="M557" s="105"/>
      <c r="N557" s="105"/>
    </row>
    <row r="558" spans="3:14" ht="15" thickBot="1">
      <c r="C558" s="105"/>
      <c r="D558" s="105"/>
      <c r="E558" s="105"/>
      <c r="F558" s="105"/>
      <c r="G558" s="105"/>
      <c r="H558" s="105"/>
      <c r="I558" s="105"/>
      <c r="J558" s="105"/>
      <c r="K558" s="105"/>
      <c r="L558" s="105"/>
      <c r="M558" s="105"/>
      <c r="N558" s="105"/>
    </row>
    <row r="559" spans="3:14" ht="15" thickBot="1">
      <c r="C559" s="105"/>
      <c r="D559" s="105"/>
      <c r="E559" s="105"/>
      <c r="F559" s="105"/>
      <c r="G559" s="105"/>
      <c r="H559" s="105"/>
      <c r="I559" s="105"/>
      <c r="J559" s="105"/>
      <c r="K559" s="105"/>
      <c r="L559" s="105"/>
      <c r="M559" s="105"/>
      <c r="N559" s="105"/>
    </row>
    <row r="560" spans="3:14" ht="15" thickBot="1">
      <c r="C560" s="105"/>
      <c r="D560" s="105"/>
      <c r="E560" s="105"/>
      <c r="F560" s="105"/>
      <c r="G560" s="105"/>
      <c r="H560" s="105"/>
      <c r="I560" s="105"/>
      <c r="J560" s="105"/>
      <c r="K560" s="105"/>
      <c r="L560" s="105"/>
      <c r="M560" s="105"/>
      <c r="N560" s="105"/>
    </row>
    <row r="561" spans="3:14" ht="15" thickBot="1">
      <c r="C561" s="105"/>
      <c r="D561" s="105"/>
      <c r="E561" s="105"/>
      <c r="F561" s="105"/>
      <c r="G561" s="105"/>
      <c r="H561" s="105"/>
      <c r="I561" s="105"/>
      <c r="J561" s="105"/>
      <c r="K561" s="105"/>
      <c r="L561" s="105"/>
      <c r="M561" s="105"/>
      <c r="N561" s="105"/>
    </row>
    <row r="562" spans="3:14" ht="15" thickBot="1">
      <c r="C562" s="105"/>
      <c r="D562" s="105"/>
      <c r="E562" s="105"/>
      <c r="F562" s="105"/>
      <c r="G562" s="105"/>
      <c r="H562" s="105"/>
      <c r="I562" s="105"/>
      <c r="J562" s="105"/>
      <c r="K562" s="105"/>
      <c r="L562" s="105"/>
      <c r="M562" s="105"/>
      <c r="N562" s="105"/>
    </row>
    <row r="563" spans="3:14" ht="15" thickBot="1">
      <c r="C563" s="105"/>
      <c r="D563" s="105"/>
      <c r="E563" s="105"/>
      <c r="F563" s="105"/>
      <c r="G563" s="105"/>
      <c r="H563" s="105"/>
      <c r="I563" s="105"/>
      <c r="J563" s="105"/>
      <c r="K563" s="105"/>
      <c r="L563" s="105"/>
      <c r="M563" s="105"/>
      <c r="N563" s="105"/>
    </row>
    <row r="564" spans="3:14" ht="15" thickBot="1">
      <c r="C564" s="105"/>
      <c r="D564" s="105"/>
      <c r="E564" s="105"/>
      <c r="F564" s="105"/>
      <c r="G564" s="105"/>
      <c r="H564" s="105"/>
      <c r="I564" s="105"/>
      <c r="J564" s="105"/>
      <c r="K564" s="105"/>
      <c r="L564" s="105"/>
      <c r="M564" s="105"/>
      <c r="N564" s="105"/>
    </row>
    <row r="565" spans="3:14" ht="15" thickBot="1">
      <c r="C565" s="105"/>
      <c r="D565" s="105"/>
      <c r="E565" s="105"/>
      <c r="F565" s="105"/>
      <c r="G565" s="105"/>
      <c r="H565" s="105"/>
      <c r="I565" s="105"/>
      <c r="J565" s="105"/>
      <c r="K565" s="105"/>
      <c r="L565" s="105"/>
      <c r="M565" s="105"/>
      <c r="N565" s="105"/>
    </row>
    <row r="566" spans="3:14" ht="15" thickBot="1">
      <c r="C566" s="105"/>
      <c r="D566" s="105"/>
      <c r="E566" s="105"/>
      <c r="F566" s="105"/>
      <c r="G566" s="105"/>
      <c r="H566" s="105"/>
      <c r="I566" s="105"/>
      <c r="J566" s="105"/>
      <c r="K566" s="105"/>
      <c r="L566" s="105"/>
      <c r="M566" s="105"/>
      <c r="N566" s="105"/>
    </row>
    <row r="567" spans="3:14" ht="15" thickBot="1">
      <c r="C567" s="105"/>
      <c r="D567" s="105"/>
      <c r="E567" s="105"/>
      <c r="F567" s="105"/>
      <c r="G567" s="105"/>
      <c r="H567" s="105"/>
      <c r="I567" s="105"/>
      <c r="J567" s="105"/>
      <c r="K567" s="105"/>
      <c r="L567" s="105"/>
      <c r="M567" s="105"/>
      <c r="N567" s="105"/>
    </row>
    <row r="568" spans="3:14" ht="15" thickBot="1">
      <c r="C568" s="105"/>
      <c r="D568" s="105"/>
      <c r="E568" s="105"/>
      <c r="F568" s="105"/>
      <c r="G568" s="105"/>
      <c r="H568" s="105"/>
      <c r="I568" s="105"/>
      <c r="J568" s="105"/>
      <c r="K568" s="105"/>
      <c r="L568" s="105"/>
      <c r="M568" s="105"/>
      <c r="N568" s="105"/>
    </row>
    <row r="569" spans="3:14" ht="15" thickBot="1">
      <c r="C569" s="105"/>
      <c r="D569" s="105"/>
      <c r="E569" s="105"/>
      <c r="F569" s="105"/>
      <c r="G569" s="105"/>
      <c r="H569" s="105"/>
      <c r="I569" s="105"/>
      <c r="J569" s="105"/>
      <c r="K569" s="105"/>
      <c r="L569" s="105"/>
      <c r="M569" s="105"/>
      <c r="N569" s="105"/>
    </row>
    <row r="570" spans="3:14" ht="15" thickBot="1">
      <c r="C570" s="105"/>
      <c r="D570" s="105"/>
      <c r="E570" s="105"/>
      <c r="F570" s="105"/>
      <c r="G570" s="105"/>
      <c r="H570" s="105"/>
      <c r="I570" s="105"/>
      <c r="J570" s="105"/>
      <c r="K570" s="105"/>
      <c r="L570" s="105"/>
      <c r="M570" s="105"/>
      <c r="N570" s="105"/>
    </row>
    <row r="571" spans="3:14" ht="15" thickBot="1">
      <c r="C571" s="105"/>
      <c r="D571" s="105"/>
      <c r="E571" s="105"/>
      <c r="F571" s="105"/>
      <c r="G571" s="105"/>
      <c r="H571" s="105"/>
      <c r="I571" s="105"/>
      <c r="J571" s="105"/>
      <c r="K571" s="105"/>
      <c r="L571" s="105"/>
      <c r="M571" s="105"/>
      <c r="N571" s="105"/>
    </row>
    <row r="572" spans="3:14" ht="15" thickBot="1">
      <c r="C572" s="105"/>
      <c r="D572" s="105"/>
      <c r="E572" s="105"/>
      <c r="F572" s="105"/>
      <c r="G572" s="105"/>
      <c r="H572" s="105"/>
      <c r="I572" s="105"/>
      <c r="J572" s="105"/>
      <c r="K572" s="105"/>
      <c r="L572" s="105"/>
      <c r="M572" s="105"/>
      <c r="N572" s="105"/>
    </row>
    <row r="573" spans="3:14" ht="15" thickBot="1">
      <c r="C573" s="105"/>
      <c r="D573" s="105"/>
      <c r="E573" s="105"/>
      <c r="F573" s="105"/>
      <c r="G573" s="105"/>
      <c r="H573" s="105"/>
      <c r="I573" s="105"/>
      <c r="J573" s="105"/>
      <c r="K573" s="105"/>
      <c r="L573" s="105"/>
      <c r="M573" s="105"/>
      <c r="N573" s="105"/>
    </row>
    <row r="574" spans="3:14" ht="15" thickBot="1">
      <c r="C574" s="105"/>
      <c r="D574" s="105"/>
      <c r="E574" s="105"/>
      <c r="F574" s="105"/>
      <c r="G574" s="105"/>
      <c r="H574" s="105"/>
      <c r="I574" s="105"/>
      <c r="J574" s="105"/>
      <c r="K574" s="105"/>
      <c r="L574" s="105"/>
      <c r="M574" s="105"/>
      <c r="N574" s="105"/>
    </row>
    <row r="575" spans="3:14" ht="15" thickBot="1">
      <c r="C575" s="105"/>
      <c r="D575" s="105"/>
      <c r="E575" s="105"/>
      <c r="F575" s="105"/>
      <c r="G575" s="105"/>
      <c r="H575" s="105"/>
      <c r="I575" s="105"/>
      <c r="J575" s="105"/>
      <c r="K575" s="105"/>
      <c r="L575" s="105"/>
      <c r="M575" s="105"/>
      <c r="N575" s="105"/>
    </row>
    <row r="576" spans="3:14" ht="15" thickBot="1">
      <c r="C576" s="105"/>
      <c r="D576" s="105"/>
      <c r="E576" s="105"/>
      <c r="F576" s="105"/>
      <c r="G576" s="105"/>
      <c r="H576" s="105"/>
      <c r="I576" s="105"/>
      <c r="J576" s="105"/>
      <c r="K576" s="105"/>
      <c r="L576" s="105"/>
      <c r="M576" s="105"/>
      <c r="N576" s="105"/>
    </row>
    <row r="577" spans="3:14" ht="15" thickBot="1">
      <c r="C577" s="105"/>
      <c r="D577" s="105"/>
      <c r="E577" s="105"/>
      <c r="F577" s="105"/>
      <c r="G577" s="105"/>
      <c r="H577" s="105"/>
      <c r="I577" s="105"/>
      <c r="J577" s="105"/>
      <c r="K577" s="105"/>
      <c r="L577" s="105"/>
      <c r="M577" s="105"/>
      <c r="N577" s="105"/>
    </row>
    <row r="578" spans="3:14" ht="15" thickBot="1">
      <c r="C578" s="105"/>
      <c r="D578" s="105"/>
      <c r="E578" s="105"/>
      <c r="F578" s="105"/>
      <c r="G578" s="105"/>
      <c r="H578" s="105"/>
      <c r="I578" s="105"/>
      <c r="J578" s="105"/>
      <c r="K578" s="105"/>
      <c r="L578" s="105"/>
      <c r="M578" s="105"/>
      <c r="N578" s="105"/>
    </row>
    <row r="579" spans="3:14" ht="15" thickBot="1">
      <c r="C579" s="105"/>
      <c r="D579" s="105"/>
      <c r="E579" s="105"/>
      <c r="F579" s="105"/>
      <c r="G579" s="105"/>
      <c r="H579" s="105"/>
      <c r="I579" s="105"/>
      <c r="J579" s="105"/>
      <c r="K579" s="105"/>
      <c r="L579" s="105"/>
      <c r="M579" s="105"/>
      <c r="N579" s="105"/>
    </row>
    <row r="580" spans="3:14" ht="15" thickBot="1">
      <c r="C580" s="105"/>
      <c r="D580" s="105"/>
      <c r="E580" s="105"/>
      <c r="F580" s="105"/>
      <c r="G580" s="105"/>
      <c r="H580" s="105"/>
      <c r="I580" s="105"/>
      <c r="J580" s="105"/>
      <c r="K580" s="105"/>
      <c r="L580" s="105"/>
      <c r="M580" s="105"/>
      <c r="N580" s="105"/>
    </row>
    <row r="581" spans="3:14" ht="15" thickBot="1">
      <c r="C581" s="105"/>
      <c r="D581" s="105"/>
      <c r="E581" s="105"/>
      <c r="F581" s="105"/>
      <c r="G581" s="105"/>
      <c r="H581" s="105"/>
      <c r="I581" s="105"/>
      <c r="J581" s="105"/>
      <c r="K581" s="105"/>
      <c r="L581" s="105"/>
      <c r="M581" s="105"/>
      <c r="N581" s="105"/>
    </row>
    <row r="582" spans="3:14" ht="15" thickBot="1">
      <c r="C582" s="105"/>
      <c r="D582" s="105"/>
      <c r="E582" s="105"/>
      <c r="F582" s="105"/>
      <c r="G582" s="105"/>
      <c r="H582" s="105"/>
      <c r="I582" s="105"/>
      <c r="J582" s="105"/>
      <c r="K582" s="105"/>
      <c r="L582" s="105"/>
      <c r="M582" s="105"/>
      <c r="N582" s="105"/>
    </row>
    <row r="583" spans="3:14" ht="15" thickBot="1">
      <c r="C583" s="105"/>
      <c r="D583" s="105"/>
      <c r="E583" s="105"/>
      <c r="F583" s="105"/>
      <c r="G583" s="105"/>
      <c r="H583" s="105"/>
      <c r="I583" s="105"/>
      <c r="J583" s="105"/>
      <c r="K583" s="105"/>
      <c r="L583" s="105"/>
      <c r="M583" s="105"/>
      <c r="N583" s="105"/>
    </row>
    <row r="584" spans="3:14" ht="15" thickBot="1">
      <c r="C584" s="105"/>
      <c r="D584" s="105"/>
      <c r="E584" s="105"/>
      <c r="F584" s="105"/>
      <c r="G584" s="105"/>
      <c r="H584" s="105"/>
      <c r="I584" s="105"/>
      <c r="J584" s="105"/>
      <c r="K584" s="105"/>
      <c r="L584" s="105"/>
      <c r="M584" s="105"/>
      <c r="N584" s="105"/>
    </row>
    <row r="585" spans="3:14" ht="15" thickBot="1">
      <c r="C585" s="105"/>
      <c r="D585" s="105"/>
      <c r="E585" s="105"/>
      <c r="F585" s="105"/>
      <c r="G585" s="105"/>
      <c r="H585" s="105"/>
      <c r="I585" s="105"/>
      <c r="J585" s="105"/>
      <c r="K585" s="105"/>
      <c r="L585" s="105"/>
      <c r="M585" s="105"/>
      <c r="N585" s="105"/>
    </row>
    <row r="586" spans="3:14" ht="15" thickBot="1">
      <c r="C586" s="105"/>
      <c r="D586" s="105"/>
      <c r="E586" s="105"/>
      <c r="F586" s="105"/>
      <c r="G586" s="105"/>
      <c r="H586" s="105"/>
      <c r="I586" s="105"/>
      <c r="J586" s="105"/>
      <c r="K586" s="105"/>
      <c r="L586" s="105"/>
      <c r="M586" s="105"/>
      <c r="N586" s="105"/>
    </row>
    <row r="587" spans="3:14" ht="15" thickBot="1">
      <c r="C587" s="105"/>
      <c r="D587" s="105"/>
      <c r="E587" s="105"/>
      <c r="F587" s="105"/>
      <c r="G587" s="105"/>
      <c r="H587" s="105"/>
      <c r="I587" s="105"/>
      <c r="J587" s="105"/>
      <c r="K587" s="105"/>
      <c r="L587" s="105"/>
      <c r="M587" s="105"/>
      <c r="N587" s="105"/>
    </row>
    <row r="588" spans="3:14" ht="15" thickBot="1">
      <c r="C588" s="105"/>
      <c r="D588" s="105"/>
      <c r="E588" s="105"/>
      <c r="F588" s="105"/>
      <c r="G588" s="105"/>
      <c r="H588" s="105"/>
      <c r="I588" s="105"/>
      <c r="J588" s="105"/>
      <c r="K588" s="105"/>
      <c r="L588" s="105"/>
      <c r="M588" s="105"/>
      <c r="N588" s="105"/>
    </row>
    <row r="589" spans="3:14" ht="15" thickBot="1">
      <c r="C589" s="105"/>
      <c r="D589" s="105"/>
      <c r="E589" s="105"/>
      <c r="F589" s="105"/>
      <c r="G589" s="105"/>
      <c r="H589" s="105"/>
      <c r="I589" s="105"/>
      <c r="J589" s="105"/>
      <c r="K589" s="105"/>
      <c r="L589" s="105"/>
      <c r="M589" s="105"/>
      <c r="N589" s="105"/>
    </row>
    <row r="590" spans="3:14" ht="15" thickBot="1">
      <c r="C590" s="105"/>
      <c r="D590" s="105"/>
      <c r="E590" s="105"/>
      <c r="F590" s="105"/>
      <c r="G590" s="105"/>
      <c r="H590" s="105"/>
      <c r="I590" s="105"/>
      <c r="J590" s="105"/>
      <c r="K590" s="105"/>
      <c r="L590" s="105"/>
      <c r="M590" s="105"/>
      <c r="N590" s="105"/>
    </row>
    <row r="591" spans="3:14" ht="15" thickBot="1">
      <c r="C591" s="105"/>
      <c r="D591" s="105"/>
      <c r="E591" s="105"/>
      <c r="F591" s="105"/>
      <c r="G591" s="105"/>
      <c r="H591" s="105"/>
      <c r="I591" s="105"/>
      <c r="J591" s="105"/>
      <c r="K591" s="105"/>
      <c r="L591" s="105"/>
      <c r="M591" s="105"/>
      <c r="N591" s="105"/>
    </row>
    <row r="592" spans="3:14" ht="15" thickBot="1">
      <c r="C592" s="105"/>
      <c r="D592" s="105"/>
      <c r="E592" s="105"/>
      <c r="F592" s="105"/>
      <c r="G592" s="105"/>
      <c r="H592" s="105"/>
      <c r="I592" s="105"/>
      <c r="J592" s="105"/>
      <c r="K592" s="105"/>
      <c r="L592" s="105"/>
      <c r="M592" s="105"/>
      <c r="N592" s="105"/>
    </row>
    <row r="593" spans="3:14" ht="15" thickBot="1">
      <c r="C593" s="105"/>
      <c r="D593" s="105"/>
      <c r="E593" s="105"/>
      <c r="F593" s="105"/>
      <c r="G593" s="105"/>
      <c r="H593" s="105"/>
      <c r="I593" s="105"/>
      <c r="J593" s="105"/>
      <c r="K593" s="105"/>
      <c r="L593" s="105"/>
      <c r="M593" s="105"/>
      <c r="N593" s="105"/>
    </row>
    <row r="594" spans="3:14" ht="15" thickBot="1">
      <c r="C594" s="105"/>
      <c r="D594" s="105"/>
      <c r="E594" s="105"/>
      <c r="F594" s="105"/>
      <c r="G594" s="105"/>
      <c r="H594" s="105"/>
      <c r="I594" s="105"/>
      <c r="J594" s="105"/>
      <c r="K594" s="105"/>
      <c r="L594" s="105"/>
      <c r="M594" s="105"/>
      <c r="N594" s="105"/>
    </row>
    <row r="595" spans="3:14" ht="15" thickBot="1">
      <c r="C595" s="105"/>
      <c r="D595" s="105"/>
      <c r="E595" s="105"/>
      <c r="F595" s="105"/>
      <c r="G595" s="105"/>
      <c r="H595" s="105"/>
      <c r="I595" s="105"/>
      <c r="J595" s="105"/>
      <c r="K595" s="105"/>
      <c r="L595" s="105"/>
      <c r="M595" s="105"/>
      <c r="N595" s="105"/>
    </row>
    <row r="596" spans="3:14" ht="15" thickBot="1">
      <c r="C596" s="105"/>
      <c r="D596" s="105"/>
      <c r="E596" s="105"/>
      <c r="F596" s="105"/>
      <c r="G596" s="105"/>
      <c r="H596" s="105"/>
      <c r="I596" s="105"/>
      <c r="J596" s="105"/>
      <c r="K596" s="105"/>
      <c r="L596" s="105"/>
      <c r="M596" s="105"/>
      <c r="N596" s="105"/>
    </row>
    <row r="597" spans="3:14" ht="15" thickBot="1">
      <c r="C597" s="105"/>
      <c r="D597" s="105"/>
      <c r="E597" s="105"/>
      <c r="F597" s="105"/>
      <c r="G597" s="105"/>
      <c r="H597" s="105"/>
      <c r="I597" s="105"/>
      <c r="J597" s="105"/>
      <c r="K597" s="105"/>
      <c r="L597" s="105"/>
      <c r="M597" s="105"/>
      <c r="N597" s="105"/>
    </row>
    <row r="598" spans="3:14" ht="15" thickBot="1">
      <c r="C598" s="105"/>
      <c r="D598" s="105"/>
      <c r="E598" s="105"/>
      <c r="F598" s="105"/>
      <c r="G598" s="105"/>
      <c r="H598" s="105"/>
      <c r="I598" s="105"/>
      <c r="J598" s="105"/>
      <c r="K598" s="105"/>
      <c r="L598" s="105"/>
      <c r="M598" s="105"/>
      <c r="N598" s="105"/>
    </row>
    <row r="599" spans="3:14" ht="15" thickBot="1">
      <c r="C599" s="105"/>
      <c r="D599" s="105"/>
      <c r="E599" s="105"/>
      <c r="F599" s="105"/>
      <c r="G599" s="105"/>
      <c r="H599" s="105"/>
      <c r="I599" s="105"/>
      <c r="J599" s="105"/>
      <c r="K599" s="105"/>
      <c r="L599" s="105"/>
      <c r="M599" s="105"/>
      <c r="N599" s="105"/>
    </row>
    <row r="600" spans="3:14" ht="15" thickBot="1">
      <c r="C600" s="105"/>
      <c r="D600" s="105"/>
      <c r="E600" s="105"/>
      <c r="F600" s="105"/>
      <c r="G600" s="105"/>
      <c r="H600" s="105"/>
      <c r="I600" s="105"/>
      <c r="J600" s="105"/>
      <c r="K600" s="105"/>
      <c r="L600" s="105"/>
      <c r="M600" s="105"/>
      <c r="N600" s="105"/>
    </row>
    <row r="601" spans="3:14" ht="15" thickBot="1">
      <c r="C601" s="105"/>
      <c r="D601" s="105"/>
      <c r="E601" s="105"/>
      <c r="F601" s="105"/>
      <c r="G601" s="105"/>
      <c r="H601" s="105"/>
      <c r="I601" s="105"/>
      <c r="J601" s="105"/>
      <c r="K601" s="105"/>
      <c r="L601" s="105"/>
      <c r="M601" s="105"/>
      <c r="N601" s="105"/>
    </row>
    <row r="602" spans="3:14" ht="15" thickBot="1">
      <c r="C602" s="105"/>
      <c r="D602" s="105"/>
      <c r="E602" s="105"/>
      <c r="F602" s="105"/>
      <c r="G602" s="105"/>
      <c r="H602" s="105"/>
      <c r="I602" s="105"/>
      <c r="J602" s="105"/>
      <c r="K602" s="105"/>
      <c r="L602" s="105"/>
      <c r="M602" s="105"/>
      <c r="N602" s="105"/>
    </row>
    <row r="603" spans="3:14" ht="15" thickBot="1">
      <c r="C603" s="105"/>
      <c r="D603" s="105"/>
      <c r="E603" s="105"/>
      <c r="F603" s="105"/>
      <c r="G603" s="105"/>
      <c r="H603" s="105"/>
      <c r="I603" s="105"/>
      <c r="J603" s="105"/>
      <c r="K603" s="105"/>
      <c r="L603" s="105"/>
      <c r="M603" s="105"/>
      <c r="N603" s="105"/>
    </row>
    <row r="604" spans="3:14" ht="15" thickBot="1">
      <c r="C604" s="105"/>
      <c r="D604" s="105"/>
      <c r="E604" s="105"/>
      <c r="F604" s="105"/>
      <c r="G604" s="105"/>
      <c r="H604" s="105"/>
      <c r="I604" s="105"/>
      <c r="J604" s="105"/>
      <c r="K604" s="105"/>
      <c r="L604" s="105"/>
      <c r="M604" s="105"/>
      <c r="N604" s="105"/>
    </row>
    <row r="605" spans="3:14" ht="15" thickBot="1">
      <c r="C605" s="105"/>
      <c r="D605" s="105"/>
      <c r="E605" s="105"/>
      <c r="F605" s="105"/>
      <c r="G605" s="105"/>
      <c r="H605" s="105"/>
      <c r="I605" s="105"/>
      <c r="J605" s="105"/>
      <c r="K605" s="105"/>
      <c r="L605" s="105"/>
      <c r="M605" s="105"/>
      <c r="N605" s="105"/>
    </row>
    <row r="606" spans="3:14" ht="15" thickBot="1">
      <c r="C606" s="105"/>
      <c r="D606" s="105"/>
      <c r="E606" s="105"/>
      <c r="F606" s="105"/>
      <c r="G606" s="105"/>
      <c r="H606" s="105"/>
      <c r="I606" s="105"/>
      <c r="J606" s="105"/>
      <c r="K606" s="105"/>
      <c r="L606" s="105"/>
      <c r="M606" s="105"/>
      <c r="N606" s="105"/>
    </row>
    <row r="607" spans="3:14" ht="15" thickBot="1">
      <c r="C607" s="105"/>
      <c r="D607" s="105"/>
      <c r="E607" s="105"/>
      <c r="F607" s="105"/>
      <c r="G607" s="105"/>
      <c r="H607" s="105"/>
      <c r="I607" s="105"/>
      <c r="J607" s="105"/>
      <c r="K607" s="105"/>
      <c r="L607" s="105"/>
      <c r="M607" s="105"/>
      <c r="N607" s="105"/>
    </row>
    <row r="608" spans="3:14" ht="15" thickBot="1">
      <c r="C608" s="105"/>
      <c r="D608" s="105"/>
      <c r="E608" s="105"/>
      <c r="F608" s="105"/>
      <c r="G608" s="105"/>
      <c r="H608" s="105"/>
      <c r="I608" s="105"/>
      <c r="J608" s="105"/>
      <c r="K608" s="105"/>
      <c r="L608" s="105"/>
      <c r="M608" s="105"/>
      <c r="N608" s="105"/>
    </row>
    <row r="609" spans="3:14" ht="15" thickBot="1">
      <c r="C609" s="105"/>
      <c r="D609" s="105"/>
      <c r="E609" s="105"/>
      <c r="F609" s="105"/>
      <c r="G609" s="105"/>
      <c r="H609" s="105"/>
      <c r="I609" s="105"/>
      <c r="J609" s="105"/>
      <c r="K609" s="105"/>
      <c r="L609" s="105"/>
      <c r="M609" s="105"/>
      <c r="N609" s="105"/>
    </row>
    <row r="610" spans="3:14" ht="15" thickBot="1">
      <c r="C610" s="105"/>
      <c r="D610" s="105"/>
      <c r="E610" s="105"/>
      <c r="F610" s="105"/>
      <c r="G610" s="105"/>
      <c r="H610" s="105"/>
      <c r="I610" s="105"/>
      <c r="J610" s="105"/>
      <c r="K610" s="105"/>
      <c r="L610" s="105"/>
      <c r="M610" s="105"/>
      <c r="N610" s="105"/>
    </row>
    <row r="611" spans="3:14" ht="15" thickBot="1">
      <c r="C611" s="105"/>
      <c r="D611" s="105"/>
      <c r="E611" s="105"/>
      <c r="F611" s="105"/>
      <c r="G611" s="105"/>
      <c r="H611" s="105"/>
      <c r="I611" s="105"/>
      <c r="J611" s="105"/>
      <c r="K611" s="105"/>
      <c r="L611" s="105"/>
      <c r="M611" s="105"/>
      <c r="N611" s="105"/>
    </row>
    <row r="612" spans="3:14" ht="15" thickBot="1">
      <c r="C612" s="105"/>
      <c r="D612" s="105"/>
      <c r="E612" s="105"/>
      <c r="F612" s="105"/>
      <c r="G612" s="105"/>
      <c r="H612" s="105"/>
      <c r="I612" s="105"/>
      <c r="J612" s="105"/>
      <c r="K612" s="105"/>
      <c r="L612" s="105"/>
      <c r="M612" s="105"/>
      <c r="N612" s="105"/>
    </row>
    <row r="613" spans="3:14" ht="15" thickBot="1">
      <c r="C613" s="105"/>
      <c r="D613" s="105"/>
      <c r="E613" s="105"/>
      <c r="F613" s="105"/>
      <c r="G613" s="105"/>
      <c r="H613" s="105"/>
      <c r="I613" s="105"/>
      <c r="J613" s="105"/>
      <c r="K613" s="105"/>
      <c r="L613" s="105"/>
      <c r="M613" s="105"/>
      <c r="N613" s="105"/>
    </row>
    <row r="614" spans="3:14" ht="15" thickBot="1">
      <c r="C614" s="105"/>
      <c r="D614" s="105"/>
      <c r="E614" s="105"/>
      <c r="F614" s="105"/>
      <c r="G614" s="105"/>
      <c r="H614" s="105"/>
      <c r="I614" s="105"/>
      <c r="J614" s="105"/>
      <c r="K614" s="105"/>
      <c r="L614" s="105"/>
      <c r="M614" s="105"/>
      <c r="N614" s="105"/>
    </row>
    <row r="615" spans="3:14" ht="15" thickBot="1">
      <c r="C615" s="105"/>
      <c r="D615" s="105"/>
      <c r="E615" s="105"/>
      <c r="F615" s="105"/>
      <c r="G615" s="105"/>
      <c r="H615" s="105"/>
      <c r="I615" s="105"/>
      <c r="J615" s="105"/>
      <c r="K615" s="105"/>
      <c r="L615" s="105"/>
      <c r="M615" s="105"/>
      <c r="N615" s="105"/>
    </row>
    <row r="616" spans="3:14" ht="15" thickBot="1">
      <c r="C616" s="105"/>
      <c r="D616" s="105"/>
      <c r="E616" s="105"/>
      <c r="F616" s="105"/>
      <c r="G616" s="105"/>
      <c r="H616" s="105"/>
      <c r="I616" s="105"/>
      <c r="J616" s="105"/>
      <c r="K616" s="105"/>
      <c r="L616" s="105"/>
      <c r="M616" s="105"/>
      <c r="N616" s="105"/>
    </row>
    <row r="617" spans="3:14" ht="15" thickBot="1">
      <c r="C617" s="105"/>
      <c r="D617" s="105"/>
      <c r="E617" s="105"/>
      <c r="F617" s="105"/>
      <c r="G617" s="105"/>
      <c r="H617" s="105"/>
      <c r="I617" s="105"/>
      <c r="J617" s="105"/>
      <c r="K617" s="105"/>
      <c r="L617" s="105"/>
      <c r="M617" s="105"/>
      <c r="N617" s="105"/>
    </row>
    <row r="618" spans="3:14" ht="15" thickBot="1">
      <c r="C618" s="105"/>
      <c r="D618" s="105"/>
      <c r="E618" s="105"/>
      <c r="F618" s="105"/>
      <c r="G618" s="105"/>
      <c r="H618" s="105"/>
      <c r="I618" s="105"/>
      <c r="J618" s="105"/>
      <c r="K618" s="105"/>
      <c r="L618" s="105"/>
      <c r="M618" s="105"/>
      <c r="N618" s="105"/>
    </row>
    <row r="619" spans="3:14" ht="15" thickBot="1">
      <c r="C619" s="105"/>
      <c r="D619" s="105"/>
      <c r="E619" s="105"/>
      <c r="F619" s="105"/>
      <c r="G619" s="105"/>
      <c r="H619" s="105"/>
      <c r="I619" s="105"/>
      <c r="J619" s="105"/>
      <c r="K619" s="105"/>
      <c r="L619" s="105"/>
      <c r="M619" s="105"/>
      <c r="N619" s="105"/>
    </row>
    <row r="620" spans="3:14" ht="15" thickBot="1">
      <c r="C620" s="105"/>
      <c r="D620" s="105"/>
      <c r="E620" s="105"/>
      <c r="F620" s="105"/>
      <c r="G620" s="105"/>
      <c r="H620" s="105"/>
      <c r="I620" s="105"/>
      <c r="J620" s="105"/>
      <c r="K620" s="105"/>
      <c r="L620" s="105"/>
      <c r="M620" s="105"/>
      <c r="N620" s="105"/>
    </row>
    <row r="621" spans="3:14" ht="15" thickBot="1">
      <c r="C621" s="105"/>
      <c r="D621" s="105"/>
      <c r="E621" s="105"/>
      <c r="F621" s="105"/>
      <c r="G621" s="105"/>
      <c r="H621" s="105"/>
      <c r="I621" s="105"/>
      <c r="J621" s="105"/>
      <c r="K621" s="105"/>
      <c r="L621" s="105"/>
      <c r="M621" s="105"/>
      <c r="N621" s="105"/>
    </row>
    <row r="622" spans="3:14" ht="15" thickBot="1">
      <c r="C622" s="105"/>
      <c r="D622" s="105"/>
      <c r="E622" s="105"/>
      <c r="F622" s="105"/>
      <c r="G622" s="105"/>
      <c r="H622" s="105"/>
      <c r="I622" s="105"/>
      <c r="J622" s="105"/>
      <c r="K622" s="105"/>
      <c r="L622" s="105"/>
      <c r="M622" s="105"/>
      <c r="N622" s="105"/>
    </row>
    <row r="623" spans="3:14" ht="15" thickBot="1">
      <c r="C623" s="105"/>
      <c r="D623" s="105"/>
      <c r="E623" s="105"/>
      <c r="F623" s="105"/>
      <c r="G623" s="105"/>
      <c r="H623" s="105"/>
      <c r="I623" s="105"/>
      <c r="J623" s="105"/>
      <c r="K623" s="105"/>
      <c r="L623" s="105"/>
      <c r="M623" s="105"/>
      <c r="N623" s="105"/>
    </row>
    <row r="624" spans="3:14" ht="15" thickBot="1">
      <c r="C624" s="105"/>
      <c r="D624" s="105"/>
      <c r="E624" s="105"/>
      <c r="F624" s="105"/>
      <c r="G624" s="105"/>
      <c r="H624" s="105"/>
      <c r="I624" s="105"/>
      <c r="J624" s="105"/>
      <c r="K624" s="105"/>
      <c r="L624" s="105"/>
      <c r="M624" s="105"/>
      <c r="N624" s="105"/>
    </row>
    <row r="625" spans="3:14" ht="15" thickBot="1">
      <c r="C625" s="105"/>
      <c r="D625" s="105"/>
      <c r="E625" s="105"/>
      <c r="F625" s="105"/>
      <c r="G625" s="105"/>
      <c r="H625" s="105"/>
      <c r="I625" s="105"/>
      <c r="J625" s="105"/>
      <c r="K625" s="105"/>
      <c r="L625" s="105"/>
      <c r="M625" s="105"/>
      <c r="N625" s="105"/>
    </row>
    <row r="626" spans="3:14" ht="15" thickBot="1">
      <c r="C626" s="105"/>
      <c r="D626" s="105"/>
      <c r="E626" s="105"/>
      <c r="F626" s="105"/>
      <c r="G626" s="105"/>
      <c r="H626" s="105"/>
      <c r="I626" s="105"/>
      <c r="J626" s="105"/>
      <c r="K626" s="105"/>
      <c r="L626" s="105"/>
      <c r="M626" s="105"/>
      <c r="N626" s="105"/>
    </row>
    <row r="627" spans="3:14" ht="15" thickBot="1">
      <c r="C627" s="105"/>
      <c r="D627" s="105"/>
      <c r="E627" s="105"/>
      <c r="F627" s="105"/>
      <c r="G627" s="105"/>
      <c r="H627" s="105"/>
      <c r="I627" s="105"/>
      <c r="J627" s="105"/>
      <c r="K627" s="105"/>
      <c r="L627" s="105"/>
      <c r="M627" s="105"/>
      <c r="N627" s="105"/>
    </row>
    <row r="628" spans="3:14" ht="15" thickBot="1">
      <c r="C628" s="105"/>
      <c r="D628" s="105"/>
      <c r="E628" s="105"/>
      <c r="F628" s="105"/>
      <c r="G628" s="105"/>
      <c r="H628" s="105"/>
      <c r="I628" s="105"/>
      <c r="J628" s="105"/>
      <c r="K628" s="105"/>
      <c r="L628" s="105"/>
      <c r="M628" s="105"/>
      <c r="N628" s="105"/>
    </row>
    <row r="629" spans="3:14" ht="15" thickBot="1">
      <c r="C629" s="105"/>
      <c r="D629" s="105"/>
      <c r="E629" s="105"/>
      <c r="F629" s="105"/>
      <c r="G629" s="105"/>
      <c r="H629" s="105"/>
      <c r="I629" s="105"/>
      <c r="J629" s="105"/>
      <c r="K629" s="105"/>
      <c r="L629" s="105"/>
      <c r="M629" s="105"/>
      <c r="N629" s="105"/>
    </row>
    <row r="630" spans="3:14" ht="15" thickBot="1">
      <c r="C630" s="105"/>
      <c r="D630" s="105"/>
      <c r="E630" s="105"/>
      <c r="F630" s="105"/>
      <c r="G630" s="105"/>
      <c r="H630" s="105"/>
      <c r="I630" s="105"/>
      <c r="J630" s="105"/>
      <c r="K630" s="105"/>
      <c r="L630" s="105"/>
      <c r="M630" s="105"/>
      <c r="N630" s="105"/>
    </row>
    <row r="631" spans="3:14" ht="15" thickBot="1">
      <c r="C631" s="105"/>
      <c r="D631" s="105"/>
      <c r="E631" s="105"/>
      <c r="F631" s="105"/>
      <c r="G631" s="105"/>
      <c r="H631" s="105"/>
      <c r="I631" s="105"/>
      <c r="J631" s="105"/>
      <c r="K631" s="105"/>
      <c r="L631" s="105"/>
      <c r="M631" s="105"/>
      <c r="N631" s="105"/>
    </row>
    <row r="632" spans="3:14" ht="15" thickBot="1">
      <c r="C632" s="105"/>
      <c r="D632" s="105"/>
      <c r="E632" s="105"/>
      <c r="F632" s="105"/>
      <c r="G632" s="105"/>
      <c r="H632" s="105"/>
      <c r="I632" s="105"/>
      <c r="J632" s="105"/>
      <c r="K632" s="105"/>
      <c r="L632" s="105"/>
      <c r="M632" s="105"/>
      <c r="N632" s="105"/>
    </row>
    <row r="633" spans="3:14" ht="15" thickBot="1">
      <c r="C633" s="105"/>
      <c r="D633" s="105"/>
      <c r="E633" s="105"/>
      <c r="F633" s="105"/>
      <c r="G633" s="105"/>
      <c r="H633" s="105"/>
      <c r="I633" s="105"/>
      <c r="J633" s="105"/>
      <c r="K633" s="105"/>
      <c r="L633" s="105"/>
      <c r="M633" s="105"/>
      <c r="N633" s="105"/>
    </row>
    <row r="634" spans="3:14" ht="15" thickBot="1">
      <c r="C634" s="105"/>
      <c r="D634" s="105"/>
      <c r="E634" s="105"/>
      <c r="F634" s="105"/>
      <c r="G634" s="105"/>
      <c r="H634" s="105"/>
      <c r="I634" s="105"/>
      <c r="J634" s="105"/>
      <c r="K634" s="105"/>
      <c r="L634" s="105"/>
      <c r="M634" s="105"/>
      <c r="N634" s="105"/>
    </row>
    <row r="635" spans="3:14" ht="15" thickBot="1">
      <c r="C635" s="105"/>
      <c r="D635" s="105"/>
      <c r="E635" s="105"/>
      <c r="F635" s="105"/>
      <c r="G635" s="105"/>
      <c r="H635" s="105"/>
      <c r="I635" s="105"/>
      <c r="J635" s="105"/>
      <c r="K635" s="105"/>
      <c r="L635" s="105"/>
      <c r="M635" s="105"/>
      <c r="N635" s="105"/>
    </row>
    <row r="636" spans="3:14" ht="15" thickBot="1">
      <c r="C636" s="105"/>
      <c r="D636" s="105"/>
      <c r="E636" s="105"/>
      <c r="F636" s="105"/>
      <c r="G636" s="105"/>
      <c r="H636" s="105"/>
      <c r="I636" s="105"/>
      <c r="J636" s="105"/>
      <c r="K636" s="105"/>
      <c r="L636" s="105"/>
      <c r="M636" s="105"/>
      <c r="N636" s="105"/>
    </row>
    <row r="637" spans="3:14" ht="15" thickBot="1">
      <c r="C637" s="105"/>
      <c r="D637" s="105"/>
      <c r="E637" s="105"/>
      <c r="F637" s="105"/>
      <c r="G637" s="105"/>
      <c r="H637" s="105"/>
      <c r="I637" s="105"/>
      <c r="J637" s="105"/>
      <c r="K637" s="105"/>
      <c r="L637" s="105"/>
      <c r="M637" s="105"/>
      <c r="N637" s="105"/>
    </row>
    <row r="638" spans="3:14" ht="15" thickBot="1">
      <c r="C638" s="105"/>
      <c r="D638" s="105"/>
      <c r="E638" s="105"/>
      <c r="F638" s="105"/>
      <c r="G638" s="105"/>
      <c r="H638" s="105"/>
      <c r="I638" s="105"/>
      <c r="J638" s="105"/>
      <c r="K638" s="105"/>
      <c r="L638" s="105"/>
      <c r="M638" s="105"/>
      <c r="N638" s="105"/>
    </row>
    <row r="639" spans="3:14" ht="15" thickBot="1">
      <c r="C639" s="105"/>
      <c r="D639" s="105"/>
      <c r="E639" s="105"/>
      <c r="F639" s="105"/>
      <c r="G639" s="105"/>
      <c r="H639" s="105"/>
      <c r="I639" s="105"/>
      <c r="J639" s="105"/>
      <c r="K639" s="105"/>
      <c r="L639" s="105"/>
      <c r="M639" s="105"/>
      <c r="N639" s="105"/>
    </row>
    <row r="640" spans="3:14" ht="15" thickBot="1">
      <c r="C640" s="105"/>
      <c r="D640" s="105"/>
      <c r="E640" s="105"/>
      <c r="F640" s="105"/>
      <c r="G640" s="105"/>
      <c r="H640" s="105"/>
      <c r="I640" s="105"/>
      <c r="J640" s="105"/>
      <c r="K640" s="105"/>
      <c r="L640" s="105"/>
      <c r="M640" s="105"/>
      <c r="N640" s="105"/>
    </row>
    <row r="641" spans="3:14" ht="15" thickBot="1">
      <c r="C641" s="105"/>
      <c r="D641" s="105"/>
      <c r="E641" s="105"/>
      <c r="F641" s="105"/>
      <c r="G641" s="105"/>
      <c r="H641" s="105"/>
      <c r="I641" s="105"/>
      <c r="J641" s="105"/>
      <c r="K641" s="105"/>
      <c r="L641" s="105"/>
      <c r="M641" s="105"/>
      <c r="N641" s="105"/>
    </row>
    <row r="642" spans="3:14" ht="15" thickBot="1">
      <c r="C642" s="105"/>
      <c r="D642" s="105"/>
      <c r="E642" s="105"/>
      <c r="F642" s="105"/>
      <c r="G642" s="105"/>
      <c r="H642" s="105"/>
      <c r="I642" s="105"/>
      <c r="J642" s="105"/>
      <c r="K642" s="105"/>
      <c r="L642" s="105"/>
      <c r="M642" s="105"/>
      <c r="N642" s="105"/>
    </row>
    <row r="643" spans="3:14" ht="15" thickBot="1">
      <c r="C643" s="105"/>
      <c r="D643" s="105"/>
      <c r="E643" s="105"/>
      <c r="F643" s="105"/>
      <c r="G643" s="105"/>
      <c r="H643" s="105"/>
      <c r="I643" s="105"/>
      <c r="J643" s="105"/>
      <c r="K643" s="105"/>
      <c r="L643" s="105"/>
      <c r="M643" s="105"/>
      <c r="N643" s="105"/>
    </row>
    <row r="644" spans="3:14" ht="15" thickBot="1">
      <c r="C644" s="105"/>
      <c r="D644" s="105"/>
      <c r="E644" s="105"/>
      <c r="F644" s="105"/>
      <c r="G644" s="105"/>
      <c r="H644" s="105"/>
      <c r="I644" s="105"/>
      <c r="J644" s="105"/>
      <c r="K644" s="105"/>
      <c r="L644" s="105"/>
      <c r="M644" s="105"/>
      <c r="N644" s="105"/>
    </row>
    <row r="645" spans="3:14" ht="15" thickBot="1">
      <c r="C645" s="105"/>
      <c r="D645" s="105"/>
      <c r="E645" s="105"/>
      <c r="F645" s="105"/>
      <c r="G645" s="105"/>
      <c r="H645" s="105"/>
      <c r="I645" s="105"/>
      <c r="J645" s="105"/>
      <c r="K645" s="105"/>
      <c r="L645" s="105"/>
      <c r="M645" s="105"/>
      <c r="N645" s="105"/>
    </row>
    <row r="646" spans="3:14" ht="15" thickBot="1">
      <c r="C646" s="105"/>
      <c r="D646" s="105"/>
      <c r="E646" s="105"/>
      <c r="F646" s="105"/>
      <c r="G646" s="105"/>
      <c r="H646" s="105"/>
      <c r="I646" s="105"/>
      <c r="J646" s="105"/>
      <c r="K646" s="105"/>
      <c r="L646" s="105"/>
      <c r="M646" s="105"/>
      <c r="N646" s="105"/>
    </row>
    <row r="647" spans="3:14" ht="15" thickBot="1">
      <c r="C647" s="105"/>
      <c r="D647" s="105"/>
      <c r="E647" s="105"/>
      <c r="F647" s="105"/>
      <c r="G647" s="105"/>
      <c r="H647" s="105"/>
      <c r="I647" s="105"/>
      <c r="J647" s="105"/>
      <c r="K647" s="105"/>
      <c r="L647" s="105"/>
      <c r="M647" s="105"/>
      <c r="N647" s="105"/>
    </row>
    <row r="648" spans="3:14" ht="15" thickBot="1">
      <c r="C648" s="105"/>
      <c r="D648" s="105"/>
      <c r="E648" s="105"/>
      <c r="F648" s="105"/>
      <c r="G648" s="105"/>
      <c r="H648" s="105"/>
      <c r="I648" s="105"/>
      <c r="J648" s="105"/>
      <c r="K648" s="105"/>
      <c r="L648" s="105"/>
      <c r="M648" s="105"/>
      <c r="N648" s="105"/>
    </row>
    <row r="649" spans="3:14" ht="15" thickBot="1">
      <c r="C649" s="105"/>
      <c r="D649" s="105"/>
      <c r="E649" s="105"/>
      <c r="F649" s="105"/>
      <c r="G649" s="105"/>
      <c r="H649" s="105"/>
      <c r="I649" s="105"/>
      <c r="J649" s="105"/>
      <c r="K649" s="105"/>
      <c r="L649" s="105"/>
      <c r="M649" s="105"/>
      <c r="N649" s="105"/>
    </row>
    <row r="650" spans="3:14" ht="15" thickBot="1">
      <c r="C650" s="105"/>
      <c r="D650" s="105"/>
      <c r="E650" s="105"/>
      <c r="F650" s="105"/>
      <c r="G650" s="105"/>
      <c r="H650" s="105"/>
      <c r="I650" s="105"/>
      <c r="J650" s="105"/>
      <c r="K650" s="105"/>
      <c r="L650" s="105"/>
      <c r="M650" s="105"/>
      <c r="N650" s="105"/>
    </row>
    <row r="651" spans="3:14" ht="15" thickBot="1">
      <c r="C651" s="105"/>
      <c r="D651" s="105"/>
      <c r="E651" s="105"/>
      <c r="F651" s="105"/>
      <c r="G651" s="105"/>
      <c r="H651" s="105"/>
      <c r="I651" s="105"/>
      <c r="J651" s="105"/>
      <c r="K651" s="105"/>
      <c r="L651" s="105"/>
      <c r="M651" s="105"/>
      <c r="N651" s="105"/>
    </row>
    <row r="652" spans="3:14" ht="15" thickBot="1">
      <c r="C652" s="105"/>
      <c r="D652" s="105"/>
      <c r="E652" s="105"/>
      <c r="F652" s="105"/>
      <c r="G652" s="105"/>
      <c r="H652" s="105"/>
      <c r="I652" s="105"/>
      <c r="J652" s="105"/>
      <c r="K652" s="105"/>
      <c r="L652" s="105"/>
      <c r="M652" s="105"/>
      <c r="N652" s="105"/>
    </row>
    <row r="653" spans="3:14" ht="15" thickBot="1">
      <c r="C653" s="105"/>
      <c r="D653" s="105"/>
      <c r="E653" s="105"/>
      <c r="F653" s="105"/>
      <c r="G653" s="105"/>
      <c r="H653" s="105"/>
      <c r="I653" s="105"/>
      <c r="J653" s="105"/>
      <c r="K653" s="105"/>
      <c r="L653" s="105"/>
      <c r="M653" s="105"/>
      <c r="N653" s="105"/>
    </row>
    <row r="654" spans="3:14" ht="15" thickBot="1">
      <c r="C654" s="105"/>
      <c r="D654" s="105"/>
      <c r="E654" s="105"/>
      <c r="F654" s="105"/>
      <c r="G654" s="105"/>
      <c r="H654" s="105"/>
      <c r="I654" s="105"/>
      <c r="J654" s="105"/>
      <c r="K654" s="105"/>
      <c r="L654" s="105"/>
      <c r="M654" s="105"/>
      <c r="N654" s="105"/>
    </row>
    <row r="655" spans="3:14" ht="15" thickBot="1">
      <c r="C655" s="105"/>
      <c r="D655" s="105"/>
      <c r="E655" s="105"/>
      <c r="F655" s="105"/>
      <c r="G655" s="105"/>
      <c r="H655" s="105"/>
      <c r="I655" s="105"/>
      <c r="J655" s="105"/>
      <c r="K655" s="105"/>
      <c r="L655" s="105"/>
      <c r="M655" s="105"/>
      <c r="N655" s="105"/>
    </row>
    <row r="656" spans="3:14" ht="15" thickBot="1">
      <c r="C656" s="105"/>
      <c r="D656" s="105"/>
      <c r="E656" s="105"/>
      <c r="F656" s="105"/>
      <c r="G656" s="105"/>
      <c r="H656" s="105"/>
      <c r="I656" s="105"/>
      <c r="J656" s="105"/>
      <c r="K656" s="105"/>
      <c r="L656" s="105"/>
      <c r="M656" s="105"/>
      <c r="N656" s="105"/>
    </row>
    <row r="657" spans="3:14" ht="15" thickBot="1">
      <c r="C657" s="105"/>
      <c r="D657" s="105"/>
      <c r="E657" s="105"/>
      <c r="F657" s="105"/>
      <c r="G657" s="105"/>
      <c r="H657" s="105"/>
      <c r="I657" s="105"/>
      <c r="J657" s="105"/>
      <c r="K657" s="105"/>
      <c r="L657" s="105"/>
      <c r="M657" s="105"/>
      <c r="N657" s="105"/>
    </row>
    <row r="658" spans="3:14" ht="15" thickBot="1">
      <c r="C658" s="105"/>
      <c r="D658" s="105"/>
      <c r="E658" s="105"/>
      <c r="F658" s="105"/>
      <c r="G658" s="105"/>
      <c r="H658" s="105"/>
      <c r="I658" s="105"/>
      <c r="J658" s="105"/>
      <c r="K658" s="105"/>
      <c r="L658" s="105"/>
      <c r="M658" s="105"/>
      <c r="N658" s="105"/>
    </row>
    <row r="659" spans="3:14" ht="15" thickBot="1">
      <c r="C659" s="105"/>
      <c r="D659" s="105"/>
      <c r="E659" s="105"/>
      <c r="F659" s="105"/>
      <c r="G659" s="105"/>
      <c r="H659" s="105"/>
      <c r="I659" s="105"/>
      <c r="J659" s="105"/>
      <c r="K659" s="105"/>
      <c r="L659" s="105"/>
      <c r="M659" s="105"/>
      <c r="N659" s="105"/>
    </row>
    <row r="660" spans="3:14" ht="15" thickBot="1">
      <c r="C660" s="105"/>
      <c r="D660" s="105"/>
      <c r="E660" s="105"/>
      <c r="F660" s="105"/>
      <c r="G660" s="105"/>
      <c r="H660" s="105"/>
      <c r="I660" s="105"/>
      <c r="J660" s="105"/>
      <c r="K660" s="105"/>
      <c r="L660" s="105"/>
      <c r="M660" s="105"/>
      <c r="N660" s="105"/>
    </row>
    <row r="661" spans="3:14" ht="15" thickBot="1">
      <c r="C661" s="105"/>
      <c r="D661" s="105"/>
      <c r="E661" s="105"/>
      <c r="F661" s="105"/>
      <c r="G661" s="105"/>
      <c r="H661" s="105"/>
      <c r="I661" s="105"/>
      <c r="J661" s="105"/>
      <c r="K661" s="105"/>
      <c r="L661" s="105"/>
      <c r="M661" s="105"/>
      <c r="N661" s="105"/>
    </row>
    <row r="662" spans="3:14" ht="15" thickBot="1">
      <c r="C662" s="105"/>
      <c r="D662" s="105"/>
      <c r="E662" s="105"/>
      <c r="F662" s="105"/>
      <c r="G662" s="105"/>
      <c r="H662" s="105"/>
      <c r="I662" s="105"/>
      <c r="J662" s="105"/>
      <c r="K662" s="105"/>
      <c r="L662" s="105"/>
      <c r="M662" s="105"/>
      <c r="N662" s="105"/>
    </row>
    <row r="663" spans="3:14" ht="15" thickBot="1">
      <c r="C663" s="105"/>
      <c r="D663" s="105"/>
      <c r="E663" s="105"/>
      <c r="F663" s="105"/>
      <c r="G663" s="105"/>
      <c r="H663" s="105"/>
      <c r="I663" s="105"/>
      <c r="J663" s="105"/>
      <c r="K663" s="105"/>
      <c r="L663" s="105"/>
      <c r="M663" s="105"/>
      <c r="N663" s="105"/>
    </row>
    <row r="664" spans="3:14" ht="15" thickBot="1">
      <c r="C664" s="105"/>
      <c r="D664" s="105"/>
      <c r="E664" s="105"/>
      <c r="F664" s="105"/>
      <c r="G664" s="105"/>
      <c r="H664" s="105"/>
      <c r="I664" s="105"/>
      <c r="J664" s="105"/>
      <c r="K664" s="105"/>
      <c r="L664" s="105"/>
      <c r="M664" s="105"/>
      <c r="N664" s="105"/>
    </row>
    <row r="665" spans="3:14" ht="15" thickBot="1">
      <c r="C665" s="105"/>
      <c r="D665" s="105"/>
      <c r="E665" s="105"/>
      <c r="F665" s="105"/>
      <c r="G665" s="105"/>
      <c r="H665" s="105"/>
      <c r="I665" s="105"/>
      <c r="J665" s="105"/>
      <c r="K665" s="105"/>
      <c r="L665" s="105"/>
      <c r="M665" s="105"/>
      <c r="N665" s="105"/>
    </row>
    <row r="666" spans="3:14" ht="15" thickBot="1">
      <c r="C666" s="105"/>
      <c r="D666" s="105"/>
      <c r="E666" s="105"/>
      <c r="F666" s="105"/>
      <c r="G666" s="105"/>
      <c r="H666" s="105"/>
      <c r="I666" s="105"/>
      <c r="J666" s="105"/>
      <c r="K666" s="105"/>
      <c r="L666" s="105"/>
      <c r="M666" s="105"/>
      <c r="N666" s="105"/>
    </row>
    <row r="667" spans="3:14" ht="15" thickBot="1">
      <c r="C667" s="105"/>
      <c r="D667" s="105"/>
      <c r="E667" s="105"/>
      <c r="F667" s="105"/>
      <c r="G667" s="105"/>
      <c r="H667" s="105"/>
      <c r="I667" s="105"/>
      <c r="J667" s="105"/>
      <c r="K667" s="105"/>
      <c r="L667" s="105"/>
      <c r="M667" s="105"/>
      <c r="N667" s="105"/>
    </row>
    <row r="668" spans="3:14" ht="15" thickBot="1">
      <c r="C668" s="105"/>
      <c r="D668" s="105"/>
      <c r="E668" s="105"/>
      <c r="F668" s="105"/>
      <c r="G668" s="105"/>
      <c r="H668" s="105"/>
      <c r="I668" s="105"/>
      <c r="J668" s="105"/>
      <c r="K668" s="105"/>
      <c r="L668" s="105"/>
      <c r="M668" s="105"/>
      <c r="N668" s="105"/>
    </row>
    <row r="669" spans="3:14" ht="15" thickBot="1">
      <c r="C669" s="105"/>
      <c r="D669" s="105"/>
      <c r="E669" s="105"/>
      <c r="F669" s="105"/>
      <c r="G669" s="105"/>
      <c r="H669" s="105"/>
      <c r="I669" s="105"/>
      <c r="J669" s="105"/>
      <c r="K669" s="105"/>
      <c r="L669" s="105"/>
      <c r="M669" s="105"/>
      <c r="N669" s="105"/>
    </row>
    <row r="670" spans="3:14" ht="15" thickBot="1">
      <c r="C670" s="105"/>
      <c r="D670" s="105"/>
      <c r="E670" s="105"/>
      <c r="F670" s="105"/>
      <c r="G670" s="105"/>
      <c r="H670" s="105"/>
      <c r="I670" s="105"/>
      <c r="J670" s="105"/>
      <c r="K670" s="105"/>
      <c r="L670" s="105"/>
      <c r="M670" s="105"/>
      <c r="N670" s="105"/>
    </row>
    <row r="671" spans="3:14" ht="15" thickBot="1">
      <c r="C671" s="105"/>
      <c r="D671" s="105"/>
      <c r="E671" s="105"/>
      <c r="F671" s="105"/>
      <c r="G671" s="105"/>
      <c r="H671" s="105"/>
      <c r="I671" s="105"/>
      <c r="J671" s="105"/>
      <c r="K671" s="105"/>
      <c r="L671" s="105"/>
      <c r="M671" s="105"/>
      <c r="N671" s="105"/>
    </row>
    <row r="672" spans="3:14" ht="15" thickBot="1">
      <c r="C672" s="105"/>
      <c r="D672" s="105"/>
      <c r="E672" s="105"/>
      <c r="F672" s="105"/>
      <c r="G672" s="105"/>
      <c r="H672" s="105"/>
      <c r="I672" s="105"/>
      <c r="J672" s="105"/>
      <c r="K672" s="105"/>
      <c r="L672" s="105"/>
      <c r="M672" s="105"/>
      <c r="N672" s="105"/>
    </row>
    <row r="673" spans="3:14" ht="15" thickBot="1">
      <c r="C673" s="105"/>
      <c r="D673" s="105"/>
      <c r="E673" s="105"/>
      <c r="F673" s="105"/>
      <c r="G673" s="105"/>
      <c r="H673" s="105"/>
      <c r="I673" s="105"/>
      <c r="J673" s="105"/>
      <c r="K673" s="105"/>
      <c r="L673" s="105"/>
      <c r="M673" s="105"/>
      <c r="N673" s="105"/>
    </row>
    <row r="674" spans="3:14" ht="15" thickBot="1">
      <c r="C674" s="105"/>
      <c r="D674" s="105"/>
      <c r="E674" s="105"/>
      <c r="F674" s="105"/>
      <c r="G674" s="105"/>
      <c r="H674" s="105"/>
      <c r="I674" s="105"/>
      <c r="J674" s="105"/>
      <c r="K674" s="105"/>
      <c r="L674" s="105"/>
      <c r="M674" s="105"/>
      <c r="N674" s="105"/>
    </row>
    <row r="675" spans="3:14" ht="15" thickBot="1">
      <c r="C675" s="105"/>
      <c r="D675" s="105"/>
      <c r="E675" s="105"/>
      <c r="F675" s="105"/>
      <c r="G675" s="105"/>
      <c r="H675" s="105"/>
      <c r="I675" s="105"/>
      <c r="J675" s="105"/>
      <c r="K675" s="105"/>
      <c r="L675" s="105"/>
      <c r="M675" s="105"/>
      <c r="N675" s="105"/>
    </row>
    <row r="676" spans="3:14" ht="15" thickBot="1">
      <c r="C676" s="105"/>
      <c r="D676" s="105"/>
      <c r="E676" s="105"/>
      <c r="F676" s="105"/>
      <c r="G676" s="105"/>
      <c r="H676" s="105"/>
      <c r="I676" s="105"/>
      <c r="J676" s="105"/>
      <c r="K676" s="105"/>
      <c r="L676" s="105"/>
      <c r="M676" s="105"/>
      <c r="N676" s="105"/>
    </row>
    <row r="677" spans="3:14" ht="15" thickBot="1">
      <c r="C677" s="105"/>
      <c r="D677" s="105"/>
      <c r="E677" s="105"/>
      <c r="F677" s="105"/>
      <c r="G677" s="105"/>
      <c r="H677" s="105"/>
      <c r="I677" s="105"/>
      <c r="J677" s="105"/>
      <c r="K677" s="105"/>
      <c r="L677" s="105"/>
      <c r="M677" s="105"/>
      <c r="N677" s="105"/>
    </row>
    <row r="678" spans="3:14" ht="15" thickBot="1">
      <c r="C678" s="105"/>
      <c r="D678" s="105"/>
      <c r="E678" s="105"/>
      <c r="F678" s="105"/>
      <c r="G678" s="105"/>
      <c r="H678" s="105"/>
      <c r="I678" s="105"/>
      <c r="J678" s="105"/>
      <c r="K678" s="105"/>
      <c r="L678" s="105"/>
      <c r="M678" s="105"/>
      <c r="N678" s="105"/>
    </row>
    <row r="679" spans="3:14" ht="15" thickBot="1">
      <c r="C679" s="105"/>
      <c r="D679" s="105"/>
      <c r="E679" s="105"/>
      <c r="F679" s="105"/>
      <c r="G679" s="105"/>
      <c r="H679" s="105"/>
      <c r="I679" s="105"/>
      <c r="J679" s="105"/>
      <c r="K679" s="105"/>
      <c r="L679" s="105"/>
      <c r="M679" s="105"/>
      <c r="N679" s="105"/>
    </row>
    <row r="680" spans="3:14" ht="15" thickBot="1">
      <c r="C680" s="105"/>
      <c r="D680" s="105"/>
      <c r="E680" s="105"/>
      <c r="F680" s="105"/>
      <c r="G680" s="105"/>
      <c r="H680" s="105"/>
      <c r="I680" s="105"/>
      <c r="J680" s="105"/>
      <c r="K680" s="105"/>
      <c r="L680" s="105"/>
      <c r="M680" s="105"/>
      <c r="N680" s="105"/>
    </row>
    <row r="681" spans="3:14" ht="15" thickBot="1">
      <c r="C681" s="105"/>
      <c r="D681" s="105"/>
      <c r="E681" s="105"/>
      <c r="F681" s="105"/>
      <c r="G681" s="105"/>
      <c r="H681" s="105"/>
      <c r="I681" s="105"/>
      <c r="J681" s="105"/>
      <c r="K681" s="105"/>
      <c r="L681" s="105"/>
      <c r="M681" s="105"/>
      <c r="N681" s="105"/>
    </row>
    <row r="682" spans="3:14" ht="15" thickBot="1">
      <c r="C682" s="105"/>
      <c r="D682" s="105"/>
      <c r="E682" s="105"/>
      <c r="F682" s="105"/>
      <c r="G682" s="105"/>
      <c r="H682" s="105"/>
      <c r="I682" s="105"/>
      <c r="J682" s="105"/>
      <c r="K682" s="105"/>
      <c r="L682" s="105"/>
      <c r="M682" s="105"/>
      <c r="N682" s="105"/>
    </row>
    <row r="683" spans="3:14" ht="15" thickBot="1">
      <c r="C683" s="105"/>
      <c r="D683" s="105"/>
      <c r="E683" s="105"/>
      <c r="F683" s="105"/>
      <c r="G683" s="105"/>
      <c r="H683" s="105"/>
      <c r="I683" s="105"/>
      <c r="J683" s="105"/>
      <c r="K683" s="105"/>
      <c r="L683" s="105"/>
      <c r="M683" s="105"/>
      <c r="N683" s="105"/>
    </row>
    <row r="684" spans="3:14" ht="15" thickBot="1">
      <c r="C684" s="105"/>
      <c r="D684" s="105"/>
      <c r="E684" s="105"/>
      <c r="F684" s="105"/>
      <c r="G684" s="105"/>
      <c r="H684" s="105"/>
      <c r="I684" s="105"/>
      <c r="J684" s="105"/>
      <c r="K684" s="105"/>
      <c r="L684" s="105"/>
      <c r="M684" s="105"/>
      <c r="N684" s="105"/>
    </row>
    <row r="685" spans="3:14" ht="15" thickBot="1">
      <c r="C685" s="105"/>
      <c r="D685" s="105"/>
      <c r="E685" s="105"/>
      <c r="F685" s="105"/>
      <c r="G685" s="105"/>
      <c r="H685" s="105"/>
      <c r="I685" s="105"/>
      <c r="J685" s="105"/>
      <c r="K685" s="105"/>
      <c r="L685" s="105"/>
      <c r="M685" s="105"/>
      <c r="N685" s="105"/>
    </row>
    <row r="686" spans="3:14" ht="15" thickBot="1">
      <c r="C686" s="105"/>
      <c r="D686" s="105"/>
      <c r="E686" s="105"/>
      <c r="F686" s="105"/>
      <c r="G686" s="105"/>
      <c r="H686" s="105"/>
      <c r="I686" s="105"/>
      <c r="J686" s="105"/>
      <c r="K686" s="105"/>
      <c r="L686" s="105"/>
      <c r="M686" s="105"/>
      <c r="N686" s="105"/>
    </row>
    <row r="687" spans="3:14" ht="15" thickBot="1">
      <c r="C687" s="105"/>
      <c r="D687" s="105"/>
      <c r="E687" s="105"/>
      <c r="F687" s="105"/>
      <c r="G687" s="105"/>
      <c r="H687" s="105"/>
      <c r="I687" s="105"/>
      <c r="J687" s="105"/>
      <c r="K687" s="105"/>
      <c r="L687" s="105"/>
      <c r="M687" s="105"/>
      <c r="N687" s="105"/>
    </row>
    <row r="688" spans="3:14" ht="15" thickBot="1">
      <c r="C688" s="105"/>
      <c r="D688" s="105"/>
      <c r="E688" s="105"/>
      <c r="F688" s="105"/>
      <c r="G688" s="105"/>
      <c r="H688" s="105"/>
      <c r="I688" s="105"/>
      <c r="J688" s="105"/>
      <c r="K688" s="105"/>
      <c r="L688" s="105"/>
      <c r="M688" s="105"/>
      <c r="N688" s="105"/>
    </row>
    <row r="689" spans="3:14" ht="15" thickBot="1">
      <c r="C689" s="105"/>
      <c r="D689" s="105"/>
      <c r="E689" s="105"/>
      <c r="F689" s="105"/>
      <c r="G689" s="105"/>
      <c r="H689" s="105"/>
      <c r="I689" s="105"/>
      <c r="J689" s="105"/>
      <c r="K689" s="105"/>
      <c r="L689" s="105"/>
      <c r="M689" s="105"/>
      <c r="N689" s="105"/>
    </row>
    <row r="690" spans="3:14" ht="15" thickBot="1">
      <c r="C690" s="105"/>
      <c r="D690" s="105"/>
      <c r="E690" s="105"/>
      <c r="F690" s="105"/>
      <c r="G690" s="105"/>
      <c r="H690" s="105"/>
      <c r="I690" s="105"/>
      <c r="J690" s="105"/>
      <c r="K690" s="105"/>
      <c r="L690" s="105"/>
      <c r="M690" s="105"/>
      <c r="N690" s="105"/>
    </row>
    <row r="691" spans="3:14" ht="15" thickBot="1">
      <c r="C691" s="105"/>
      <c r="D691" s="105"/>
      <c r="E691" s="105"/>
      <c r="F691" s="105"/>
      <c r="G691" s="105"/>
      <c r="H691" s="105"/>
      <c r="I691" s="105"/>
      <c r="J691" s="105"/>
      <c r="K691" s="105"/>
      <c r="L691" s="105"/>
      <c r="M691" s="105"/>
      <c r="N691" s="105"/>
    </row>
    <row r="692" spans="3:14" ht="15" thickBot="1">
      <c r="C692" s="105"/>
      <c r="D692" s="105"/>
      <c r="E692" s="105"/>
      <c r="F692" s="105"/>
      <c r="G692" s="105"/>
      <c r="H692" s="105"/>
      <c r="I692" s="105"/>
      <c r="J692" s="105"/>
      <c r="K692" s="105"/>
      <c r="L692" s="105"/>
      <c r="M692" s="105"/>
      <c r="N692" s="105"/>
    </row>
    <row r="693" spans="3:14" ht="15" thickBot="1">
      <c r="C693" s="105"/>
      <c r="D693" s="105"/>
      <c r="E693" s="105"/>
      <c r="F693" s="105"/>
      <c r="G693" s="105"/>
      <c r="H693" s="105"/>
      <c r="I693" s="105"/>
      <c r="J693" s="105"/>
      <c r="K693" s="105"/>
      <c r="L693" s="105"/>
      <c r="M693" s="105"/>
      <c r="N693" s="105"/>
    </row>
    <row r="694" spans="3:14" ht="15" thickBot="1">
      <c r="C694" s="105"/>
      <c r="D694" s="105"/>
      <c r="E694" s="105"/>
      <c r="F694" s="105"/>
      <c r="G694" s="105"/>
      <c r="H694" s="105"/>
      <c r="I694" s="105"/>
      <c r="J694" s="105"/>
      <c r="K694" s="105"/>
      <c r="L694" s="105"/>
      <c r="M694" s="105"/>
      <c r="N694" s="105"/>
    </row>
    <row r="695" spans="3:14" ht="15" thickBot="1">
      <c r="C695" s="105"/>
      <c r="D695" s="105"/>
      <c r="E695" s="105"/>
      <c r="F695" s="105"/>
      <c r="G695" s="105"/>
      <c r="H695" s="105"/>
      <c r="I695" s="105"/>
      <c r="J695" s="105"/>
      <c r="K695" s="105"/>
      <c r="L695" s="105"/>
      <c r="M695" s="105"/>
      <c r="N695" s="105"/>
    </row>
    <row r="696" spans="3:14" ht="15" thickBot="1">
      <c r="C696" s="105"/>
      <c r="D696" s="105"/>
      <c r="E696" s="105"/>
      <c r="F696" s="105"/>
      <c r="G696" s="105"/>
      <c r="H696" s="105"/>
      <c r="I696" s="105"/>
      <c r="J696" s="105"/>
      <c r="K696" s="105"/>
      <c r="L696" s="105"/>
      <c r="M696" s="105"/>
      <c r="N696" s="105"/>
    </row>
    <row r="697" spans="3:14" ht="15" thickBot="1">
      <c r="C697" s="105"/>
      <c r="D697" s="105"/>
      <c r="E697" s="105"/>
      <c r="F697" s="105"/>
      <c r="G697" s="105"/>
      <c r="H697" s="105"/>
      <c r="I697" s="105"/>
      <c r="J697" s="105"/>
      <c r="K697" s="105"/>
      <c r="L697" s="105"/>
      <c r="M697" s="105"/>
      <c r="N697" s="105"/>
    </row>
    <row r="698" spans="3:14" ht="15" thickBot="1">
      <c r="C698" s="105"/>
      <c r="D698" s="105"/>
      <c r="E698" s="105"/>
      <c r="F698" s="105"/>
      <c r="G698" s="105"/>
      <c r="H698" s="105"/>
      <c r="I698" s="105"/>
      <c r="J698" s="105"/>
      <c r="K698" s="105"/>
      <c r="L698" s="105"/>
      <c r="M698" s="105"/>
      <c r="N698" s="105"/>
    </row>
    <row r="699" spans="3:14" ht="15" thickBot="1">
      <c r="C699" s="105"/>
      <c r="D699" s="105"/>
      <c r="E699" s="105"/>
      <c r="F699" s="105"/>
      <c r="G699" s="105"/>
      <c r="H699" s="105"/>
      <c r="I699" s="105"/>
      <c r="J699" s="105"/>
      <c r="K699" s="105"/>
      <c r="L699" s="105"/>
      <c r="M699" s="105"/>
      <c r="N699" s="105"/>
    </row>
    <row r="700" spans="3:14" ht="15" thickBot="1">
      <c r="C700" s="105"/>
      <c r="D700" s="105"/>
      <c r="E700" s="105"/>
      <c r="F700" s="105"/>
      <c r="G700" s="105"/>
      <c r="H700" s="105"/>
      <c r="I700" s="105"/>
      <c r="J700" s="105"/>
      <c r="K700" s="105"/>
      <c r="L700" s="105"/>
      <c r="M700" s="105"/>
      <c r="N700" s="105"/>
    </row>
    <row r="701" spans="3:14" ht="15" thickBot="1">
      <c r="C701" s="105"/>
      <c r="D701" s="105"/>
      <c r="E701" s="105"/>
      <c r="F701" s="105"/>
      <c r="G701" s="105"/>
      <c r="H701" s="105"/>
      <c r="I701" s="105"/>
      <c r="J701" s="105"/>
      <c r="K701" s="105"/>
      <c r="L701" s="105"/>
      <c r="M701" s="105"/>
      <c r="N701" s="105"/>
    </row>
    <row r="702" spans="3:14" ht="15" thickBot="1">
      <c r="C702" s="105"/>
      <c r="D702" s="105"/>
      <c r="E702" s="105"/>
      <c r="F702" s="105"/>
      <c r="G702" s="105"/>
      <c r="H702" s="105"/>
      <c r="I702" s="105"/>
      <c r="J702" s="105"/>
      <c r="K702" s="105"/>
      <c r="L702" s="105"/>
      <c r="M702" s="105"/>
      <c r="N702" s="105"/>
    </row>
    <row r="703" spans="3:14" ht="15" thickBot="1">
      <c r="C703" s="105"/>
      <c r="D703" s="105"/>
      <c r="E703" s="105"/>
      <c r="F703" s="105"/>
      <c r="G703" s="105"/>
      <c r="H703" s="105"/>
      <c r="I703" s="105"/>
      <c r="J703" s="105"/>
      <c r="K703" s="105"/>
      <c r="L703" s="105"/>
      <c r="M703" s="105"/>
      <c r="N703" s="105"/>
    </row>
    <row r="704" spans="3:14" ht="15" thickBot="1">
      <c r="C704" s="105"/>
      <c r="D704" s="105"/>
      <c r="E704" s="105"/>
      <c r="F704" s="105"/>
      <c r="G704" s="105"/>
      <c r="H704" s="105"/>
      <c r="I704" s="105"/>
      <c r="J704" s="105"/>
      <c r="K704" s="105"/>
      <c r="L704" s="105"/>
      <c r="M704" s="105"/>
      <c r="N704" s="105"/>
    </row>
    <row r="705" spans="3:14" ht="15" thickBot="1">
      <c r="C705" s="105"/>
      <c r="D705" s="105"/>
      <c r="E705" s="105"/>
      <c r="F705" s="105"/>
      <c r="G705" s="105"/>
      <c r="H705" s="105"/>
      <c r="I705" s="105"/>
      <c r="J705" s="105"/>
      <c r="K705" s="105"/>
      <c r="L705" s="105"/>
      <c r="M705" s="105"/>
      <c r="N705" s="105"/>
    </row>
    <row r="706" spans="3:14" ht="15" thickBot="1">
      <c r="C706" s="105"/>
      <c r="D706" s="105"/>
      <c r="E706" s="105"/>
      <c r="F706" s="105"/>
      <c r="G706" s="105"/>
      <c r="H706" s="105"/>
      <c r="I706" s="105"/>
      <c r="J706" s="105"/>
      <c r="K706" s="105"/>
      <c r="L706" s="105"/>
      <c r="M706" s="105"/>
      <c r="N706" s="105"/>
    </row>
    <row r="707" spans="3:14" ht="15" thickBot="1">
      <c r="C707" s="105"/>
      <c r="D707" s="105"/>
      <c r="E707" s="105"/>
      <c r="F707" s="105"/>
      <c r="G707" s="105"/>
      <c r="H707" s="105"/>
      <c r="I707" s="105"/>
      <c r="J707" s="105"/>
      <c r="K707" s="105"/>
      <c r="L707" s="105"/>
      <c r="M707" s="105"/>
      <c r="N707" s="105"/>
    </row>
    <row r="708" spans="3:14" ht="15" thickBot="1">
      <c r="C708" s="105"/>
      <c r="D708" s="105"/>
      <c r="E708" s="105"/>
      <c r="F708" s="105"/>
      <c r="G708" s="105"/>
      <c r="H708" s="105"/>
      <c r="I708" s="105"/>
      <c r="J708" s="105"/>
      <c r="K708" s="105"/>
      <c r="L708" s="105"/>
      <c r="M708" s="105"/>
      <c r="N708" s="105"/>
    </row>
    <row r="709" spans="3:14" ht="15" thickBot="1">
      <c r="C709" s="105"/>
      <c r="D709" s="105"/>
      <c r="E709" s="105"/>
      <c r="F709" s="105"/>
      <c r="G709" s="105"/>
      <c r="H709" s="105"/>
      <c r="I709" s="105"/>
      <c r="J709" s="105"/>
      <c r="K709" s="105"/>
      <c r="L709" s="105"/>
      <c r="M709" s="105"/>
      <c r="N709" s="105"/>
    </row>
    <row r="710" spans="3:14" ht="15" thickBot="1">
      <c r="C710" s="105"/>
      <c r="D710" s="105"/>
      <c r="E710" s="105"/>
      <c r="F710" s="105"/>
      <c r="G710" s="105"/>
      <c r="H710" s="105"/>
      <c r="I710" s="105"/>
      <c r="J710" s="105"/>
      <c r="K710" s="105"/>
      <c r="L710" s="105"/>
      <c r="M710" s="105"/>
      <c r="N710" s="105"/>
    </row>
    <row r="711" spans="3:14" ht="15" thickBot="1">
      <c r="C711" s="105"/>
      <c r="D711" s="105"/>
      <c r="E711" s="105"/>
      <c r="F711" s="105"/>
      <c r="G711" s="105"/>
      <c r="H711" s="105"/>
      <c r="I711" s="105"/>
      <c r="J711" s="105"/>
      <c r="K711" s="105"/>
      <c r="L711" s="105"/>
      <c r="M711" s="105"/>
      <c r="N711" s="105"/>
    </row>
    <row r="712" spans="3:14" ht="15" thickBot="1">
      <c r="C712" s="105"/>
      <c r="D712" s="105"/>
      <c r="E712" s="105"/>
      <c r="F712" s="105"/>
      <c r="G712" s="105"/>
      <c r="H712" s="105"/>
      <c r="I712" s="105"/>
      <c r="J712" s="105"/>
      <c r="K712" s="105"/>
      <c r="L712" s="105"/>
      <c r="M712" s="105"/>
      <c r="N712" s="105"/>
    </row>
    <row r="713" spans="3:14" ht="15" thickBot="1">
      <c r="C713" s="105"/>
      <c r="D713" s="105"/>
      <c r="E713" s="105"/>
      <c r="F713" s="105"/>
      <c r="G713" s="105"/>
      <c r="H713" s="105"/>
      <c r="I713" s="105"/>
      <c r="J713" s="105"/>
      <c r="K713" s="105"/>
      <c r="L713" s="105"/>
      <c r="M713" s="105"/>
      <c r="N713" s="105"/>
    </row>
    <row r="714" spans="3:14" ht="15" thickBot="1">
      <c r="C714" s="105"/>
      <c r="D714" s="105"/>
      <c r="E714" s="105"/>
      <c r="F714" s="105"/>
      <c r="G714" s="105"/>
      <c r="H714" s="105"/>
      <c r="I714" s="105"/>
      <c r="J714" s="105"/>
      <c r="K714" s="105"/>
      <c r="L714" s="105"/>
      <c r="M714" s="105"/>
      <c r="N714" s="105"/>
    </row>
    <row r="715" spans="3:14" ht="15" thickBot="1">
      <c r="C715" s="105"/>
      <c r="D715" s="105"/>
      <c r="E715" s="105"/>
      <c r="F715" s="105"/>
      <c r="G715" s="105"/>
      <c r="H715" s="105"/>
      <c r="I715" s="105"/>
      <c r="J715" s="105"/>
      <c r="K715" s="105"/>
      <c r="L715" s="105"/>
      <c r="M715" s="105"/>
      <c r="N715" s="105"/>
    </row>
    <row r="716" spans="3:14" ht="15" thickBot="1">
      <c r="C716" s="105"/>
      <c r="D716" s="105"/>
      <c r="E716" s="105"/>
      <c r="F716" s="105"/>
      <c r="G716" s="105"/>
      <c r="H716" s="105"/>
      <c r="I716" s="105"/>
      <c r="J716" s="105"/>
      <c r="K716" s="105"/>
      <c r="L716" s="105"/>
      <c r="M716" s="105"/>
      <c r="N716" s="105"/>
    </row>
    <row r="717" spans="3:14" ht="15" thickBot="1">
      <c r="C717" s="105"/>
      <c r="D717" s="105"/>
      <c r="E717" s="105"/>
      <c r="F717" s="105"/>
      <c r="G717" s="105"/>
      <c r="H717" s="105"/>
      <c r="I717" s="105"/>
      <c r="J717" s="105"/>
      <c r="K717" s="105"/>
      <c r="L717" s="105"/>
      <c r="M717" s="105"/>
      <c r="N717" s="105"/>
    </row>
    <row r="718" spans="3:14" ht="15" thickBot="1">
      <c r="C718" s="105"/>
      <c r="D718" s="105"/>
      <c r="E718" s="105"/>
      <c r="F718" s="105"/>
      <c r="G718" s="105"/>
      <c r="H718" s="105"/>
      <c r="I718" s="105"/>
      <c r="J718" s="105"/>
      <c r="K718" s="105"/>
      <c r="L718" s="105"/>
      <c r="M718" s="105"/>
      <c r="N718" s="105"/>
    </row>
    <row r="719" spans="3:14" ht="15" thickBot="1">
      <c r="C719" s="105"/>
      <c r="D719" s="105"/>
      <c r="E719" s="105"/>
      <c r="F719" s="105"/>
      <c r="G719" s="105"/>
      <c r="H719" s="105"/>
      <c r="I719" s="105"/>
      <c r="J719" s="105"/>
      <c r="K719" s="105"/>
      <c r="L719" s="105"/>
      <c r="M719" s="105"/>
      <c r="N719" s="105"/>
    </row>
    <row r="720" spans="3:14" ht="15" thickBot="1">
      <c r="C720" s="105"/>
      <c r="D720" s="105"/>
      <c r="E720" s="105"/>
      <c r="F720" s="105"/>
      <c r="G720" s="105"/>
      <c r="H720" s="105"/>
      <c r="I720" s="105"/>
      <c r="J720" s="105"/>
      <c r="K720" s="105"/>
      <c r="L720" s="105"/>
      <c r="M720" s="105"/>
      <c r="N720" s="105"/>
    </row>
    <row r="721" spans="3:14" ht="15" thickBot="1">
      <c r="C721" s="105"/>
      <c r="D721" s="105"/>
      <c r="E721" s="105"/>
      <c r="F721" s="105"/>
      <c r="G721" s="105"/>
      <c r="H721" s="105"/>
      <c r="I721" s="105"/>
      <c r="J721" s="105"/>
      <c r="K721" s="105"/>
      <c r="L721" s="105"/>
      <c r="M721" s="105"/>
      <c r="N721" s="105"/>
    </row>
    <row r="722" spans="3:14" ht="15" thickBot="1">
      <c r="C722" s="105"/>
      <c r="D722" s="105"/>
      <c r="E722" s="105"/>
      <c r="F722" s="105"/>
      <c r="G722" s="105"/>
      <c r="H722" s="105"/>
      <c r="I722" s="105"/>
      <c r="J722" s="105"/>
      <c r="K722" s="105"/>
      <c r="L722" s="105"/>
      <c r="M722" s="105"/>
      <c r="N722" s="105"/>
    </row>
    <row r="723" spans="3:14" ht="15" thickBot="1">
      <c r="C723" s="105"/>
      <c r="D723" s="105"/>
      <c r="E723" s="105"/>
      <c r="F723" s="105"/>
      <c r="G723" s="105"/>
      <c r="H723" s="105"/>
      <c r="I723" s="105"/>
      <c r="J723" s="105"/>
      <c r="K723" s="105"/>
      <c r="L723" s="105"/>
      <c r="M723" s="105"/>
      <c r="N723" s="105"/>
    </row>
    <row r="724" spans="3:14" ht="15" thickBot="1">
      <c r="C724" s="105"/>
      <c r="D724" s="105"/>
      <c r="E724" s="105"/>
      <c r="F724" s="105"/>
      <c r="G724" s="105"/>
      <c r="H724" s="105"/>
      <c r="I724" s="105"/>
      <c r="J724" s="105"/>
      <c r="K724" s="105"/>
      <c r="L724" s="105"/>
      <c r="M724" s="105"/>
      <c r="N724" s="105"/>
    </row>
    <row r="725" spans="3:14" ht="15" thickBot="1">
      <c r="C725" s="105"/>
      <c r="D725" s="105"/>
      <c r="E725" s="105"/>
      <c r="F725" s="105"/>
      <c r="G725" s="105"/>
      <c r="H725" s="105"/>
      <c r="I725" s="105"/>
      <c r="J725" s="105"/>
      <c r="K725" s="105"/>
      <c r="L725" s="105"/>
      <c r="M725" s="105"/>
      <c r="N725" s="105"/>
    </row>
    <row r="726" spans="3:14" ht="15" thickBot="1">
      <c r="C726" s="105"/>
      <c r="D726" s="105"/>
      <c r="E726" s="105"/>
      <c r="F726" s="105"/>
      <c r="G726" s="105"/>
      <c r="H726" s="105"/>
      <c r="I726" s="105"/>
      <c r="J726" s="105"/>
      <c r="K726" s="105"/>
      <c r="L726" s="105"/>
      <c r="M726" s="105"/>
      <c r="N726" s="105"/>
    </row>
    <row r="727" spans="3:14" ht="15" thickBot="1">
      <c r="C727" s="105"/>
      <c r="D727" s="105"/>
      <c r="E727" s="105"/>
      <c r="F727" s="105"/>
      <c r="G727" s="105"/>
      <c r="H727" s="105"/>
      <c r="I727" s="105"/>
      <c r="J727" s="105"/>
      <c r="K727" s="105"/>
      <c r="L727" s="105"/>
      <c r="M727" s="105"/>
      <c r="N727" s="105"/>
    </row>
    <row r="728" spans="3:14" ht="15" thickBot="1">
      <c r="C728" s="105"/>
      <c r="D728" s="105"/>
      <c r="E728" s="105"/>
      <c r="F728" s="105"/>
      <c r="G728" s="105"/>
      <c r="H728" s="105"/>
      <c r="I728" s="105"/>
      <c r="J728" s="105"/>
      <c r="K728" s="105"/>
      <c r="L728" s="105"/>
      <c r="M728" s="105"/>
      <c r="N728" s="105"/>
    </row>
    <row r="729" spans="3:14" ht="15" thickBot="1">
      <c r="C729" s="105"/>
      <c r="D729" s="105"/>
      <c r="E729" s="105"/>
      <c r="F729" s="105"/>
      <c r="G729" s="105"/>
      <c r="H729" s="105"/>
      <c r="I729" s="105"/>
      <c r="J729" s="105"/>
      <c r="K729" s="105"/>
      <c r="L729" s="105"/>
      <c r="M729" s="105"/>
      <c r="N729" s="105"/>
    </row>
    <row r="730" spans="3:14" ht="15" thickBot="1">
      <c r="C730" s="105"/>
      <c r="D730" s="105"/>
      <c r="E730" s="105"/>
      <c r="F730" s="105"/>
      <c r="G730" s="105"/>
      <c r="H730" s="105"/>
      <c r="I730" s="105"/>
      <c r="J730" s="105"/>
      <c r="K730" s="105"/>
      <c r="L730" s="105"/>
      <c r="M730" s="105"/>
      <c r="N730" s="105"/>
    </row>
    <row r="731" spans="3:14" ht="15" thickBot="1">
      <c r="C731" s="105"/>
      <c r="D731" s="105"/>
      <c r="E731" s="105"/>
      <c r="F731" s="105"/>
      <c r="G731" s="105"/>
      <c r="H731" s="105"/>
      <c r="I731" s="105"/>
      <c r="J731" s="105"/>
      <c r="K731" s="105"/>
      <c r="L731" s="105"/>
      <c r="M731" s="105"/>
      <c r="N731" s="105"/>
    </row>
    <row r="732" spans="3:14" ht="15" thickBot="1">
      <c r="C732" s="105"/>
      <c r="D732" s="105"/>
      <c r="E732" s="105"/>
      <c r="F732" s="105"/>
      <c r="G732" s="105"/>
      <c r="H732" s="105"/>
      <c r="I732" s="105"/>
      <c r="J732" s="105"/>
      <c r="K732" s="105"/>
      <c r="L732" s="105"/>
      <c r="M732" s="105"/>
      <c r="N732" s="105"/>
    </row>
    <row r="733" spans="3:14" ht="15" thickBot="1">
      <c r="C733" s="105"/>
      <c r="D733" s="105"/>
      <c r="E733" s="105"/>
      <c r="F733" s="105"/>
      <c r="G733" s="105"/>
      <c r="H733" s="105"/>
      <c r="I733" s="105"/>
      <c r="J733" s="105"/>
      <c r="K733" s="105"/>
      <c r="L733" s="105"/>
      <c r="M733" s="105"/>
      <c r="N733" s="105"/>
    </row>
    <row r="734" spans="3:14" ht="15" thickBot="1">
      <c r="C734" s="105"/>
      <c r="D734" s="105"/>
      <c r="E734" s="105"/>
      <c r="F734" s="105"/>
      <c r="G734" s="105"/>
      <c r="H734" s="105"/>
      <c r="I734" s="105"/>
      <c r="J734" s="105"/>
      <c r="K734" s="105"/>
      <c r="L734" s="105"/>
      <c r="M734" s="105"/>
      <c r="N734" s="105"/>
    </row>
    <row r="735" spans="3:14" ht="15" thickBot="1">
      <c r="C735" s="105"/>
      <c r="D735" s="105"/>
      <c r="E735" s="105"/>
      <c r="F735" s="105"/>
      <c r="G735" s="105"/>
      <c r="H735" s="105"/>
      <c r="I735" s="105"/>
      <c r="J735" s="105"/>
      <c r="K735" s="105"/>
      <c r="L735" s="105"/>
      <c r="M735" s="105"/>
      <c r="N735" s="105"/>
    </row>
    <row r="736" spans="3:14" ht="15" thickBot="1">
      <c r="C736" s="105"/>
      <c r="D736" s="105"/>
      <c r="E736" s="105"/>
      <c r="F736" s="105"/>
      <c r="G736" s="105"/>
      <c r="H736" s="105"/>
      <c r="I736" s="105"/>
      <c r="J736" s="105"/>
      <c r="K736" s="105"/>
      <c r="L736" s="105"/>
      <c r="M736" s="105"/>
      <c r="N736" s="105"/>
    </row>
    <row r="737" spans="3:14" ht="15" thickBot="1">
      <c r="C737" s="105"/>
      <c r="D737" s="105"/>
      <c r="E737" s="105"/>
      <c r="F737" s="105"/>
      <c r="G737" s="105"/>
      <c r="H737" s="105"/>
      <c r="I737" s="105"/>
      <c r="J737" s="105"/>
      <c r="K737" s="105"/>
      <c r="L737" s="105"/>
      <c r="M737" s="105"/>
      <c r="N737" s="105"/>
    </row>
    <row r="738" spans="3:14" ht="15" thickBot="1">
      <c r="C738" s="105"/>
      <c r="D738" s="105"/>
      <c r="E738" s="105"/>
      <c r="F738" s="105"/>
      <c r="G738" s="105"/>
      <c r="H738" s="105"/>
      <c r="I738" s="105"/>
      <c r="J738" s="105"/>
      <c r="K738" s="105"/>
      <c r="L738" s="105"/>
      <c r="M738" s="105"/>
      <c r="N738" s="105"/>
    </row>
    <row r="739" spans="3:14" ht="15" thickBot="1">
      <c r="C739" s="105"/>
      <c r="D739" s="105"/>
      <c r="E739" s="105"/>
      <c r="F739" s="105"/>
      <c r="G739" s="105"/>
      <c r="H739" s="105"/>
      <c r="I739" s="105"/>
      <c r="J739" s="105"/>
      <c r="K739" s="105"/>
      <c r="L739" s="105"/>
      <c r="M739" s="105"/>
      <c r="N739" s="105"/>
    </row>
    <row r="740" spans="3:14" ht="15" thickBot="1">
      <c r="C740" s="105"/>
      <c r="D740" s="105"/>
      <c r="E740" s="105"/>
      <c r="F740" s="105"/>
      <c r="G740" s="105"/>
      <c r="H740" s="105"/>
      <c r="I740" s="105"/>
      <c r="J740" s="105"/>
      <c r="K740" s="105"/>
      <c r="L740" s="105"/>
      <c r="M740" s="105"/>
      <c r="N740" s="105"/>
    </row>
    <row r="741" spans="3:14" ht="15" thickBot="1">
      <c r="C741" s="105"/>
      <c r="D741" s="105"/>
      <c r="E741" s="105"/>
      <c r="F741" s="105"/>
      <c r="G741" s="105"/>
      <c r="H741" s="105"/>
      <c r="I741" s="105"/>
      <c r="J741" s="105"/>
      <c r="K741" s="105"/>
      <c r="L741" s="105"/>
      <c r="M741" s="105"/>
      <c r="N741" s="105"/>
    </row>
    <row r="742" spans="3:14" ht="15" thickBot="1">
      <c r="C742" s="105"/>
      <c r="D742" s="105"/>
      <c r="E742" s="105"/>
      <c r="F742" s="105"/>
      <c r="G742" s="105"/>
      <c r="H742" s="105"/>
      <c r="I742" s="105"/>
      <c r="J742" s="105"/>
      <c r="K742" s="105"/>
      <c r="L742" s="105"/>
      <c r="M742" s="105"/>
      <c r="N742" s="105"/>
    </row>
    <row r="743" spans="3:14" ht="15" thickBot="1">
      <c r="C743" s="105"/>
      <c r="D743" s="105"/>
      <c r="E743" s="105"/>
      <c r="F743" s="105"/>
      <c r="G743" s="105"/>
      <c r="H743" s="105"/>
      <c r="I743" s="105"/>
      <c r="J743" s="105"/>
      <c r="K743" s="105"/>
      <c r="L743" s="105"/>
      <c r="M743" s="105"/>
      <c r="N743" s="105"/>
    </row>
    <row r="744" spans="3:14" ht="15" thickBot="1">
      <c r="C744" s="105"/>
      <c r="D744" s="105"/>
      <c r="E744" s="105"/>
      <c r="F744" s="105"/>
      <c r="G744" s="105"/>
      <c r="H744" s="105"/>
      <c r="I744" s="105"/>
      <c r="J744" s="105"/>
      <c r="K744" s="105"/>
      <c r="L744" s="105"/>
      <c r="M744" s="105"/>
      <c r="N744" s="105"/>
    </row>
    <row r="745" spans="3:14" ht="15" thickBot="1">
      <c r="C745" s="105"/>
      <c r="D745" s="105"/>
      <c r="E745" s="105"/>
      <c r="F745" s="105"/>
      <c r="G745" s="105"/>
      <c r="H745" s="105"/>
      <c r="I745" s="105"/>
      <c r="J745" s="105"/>
      <c r="K745" s="105"/>
      <c r="L745" s="105"/>
      <c r="M745" s="105"/>
      <c r="N745" s="105"/>
    </row>
    <row r="746" spans="3:14" ht="15" thickBot="1">
      <c r="C746" s="105"/>
      <c r="D746" s="105"/>
      <c r="E746" s="105"/>
      <c r="F746" s="105"/>
      <c r="G746" s="105"/>
      <c r="H746" s="105"/>
      <c r="I746" s="105"/>
      <c r="J746" s="105"/>
      <c r="K746" s="105"/>
      <c r="L746" s="105"/>
      <c r="M746" s="105"/>
      <c r="N746" s="105"/>
    </row>
    <row r="747" spans="3:14" ht="15" thickBot="1">
      <c r="C747" s="105"/>
      <c r="D747" s="105"/>
      <c r="E747" s="105"/>
      <c r="F747" s="105"/>
      <c r="G747" s="105"/>
      <c r="H747" s="105"/>
      <c r="I747" s="105"/>
      <c r="J747" s="105"/>
      <c r="K747" s="105"/>
      <c r="L747" s="105"/>
      <c r="M747" s="105"/>
      <c r="N747" s="105"/>
    </row>
    <row r="748" spans="3:14" ht="15" thickBot="1">
      <c r="C748" s="105"/>
      <c r="D748" s="105"/>
      <c r="E748" s="105"/>
      <c r="F748" s="105"/>
      <c r="G748" s="105"/>
      <c r="H748" s="105"/>
      <c r="I748" s="105"/>
      <c r="J748" s="105"/>
      <c r="K748" s="105"/>
      <c r="L748" s="105"/>
      <c r="M748" s="105"/>
      <c r="N748" s="105"/>
    </row>
    <row r="749" spans="3:14" ht="15" thickBot="1">
      <c r="C749" s="105"/>
      <c r="D749" s="105"/>
      <c r="E749" s="105"/>
      <c r="F749" s="105"/>
      <c r="G749" s="105"/>
      <c r="H749" s="105"/>
      <c r="I749" s="105"/>
      <c r="J749" s="105"/>
      <c r="K749" s="105"/>
      <c r="L749" s="105"/>
      <c r="M749" s="105"/>
      <c r="N749" s="105"/>
    </row>
    <row r="750" spans="3:14" ht="15" thickBot="1">
      <c r="C750" s="105"/>
      <c r="D750" s="105"/>
      <c r="E750" s="105"/>
      <c r="F750" s="105"/>
      <c r="G750" s="105"/>
      <c r="H750" s="105"/>
      <c r="I750" s="105"/>
      <c r="J750" s="105"/>
      <c r="K750" s="105"/>
      <c r="L750" s="105"/>
      <c r="M750" s="105"/>
      <c r="N750" s="105"/>
    </row>
    <row r="751" spans="3:14" ht="15" thickBot="1">
      <c r="C751" s="105"/>
      <c r="D751" s="105"/>
      <c r="E751" s="105"/>
      <c r="F751" s="105"/>
      <c r="G751" s="105"/>
      <c r="H751" s="105"/>
      <c r="I751" s="105"/>
      <c r="J751" s="105"/>
      <c r="K751" s="105"/>
      <c r="L751" s="105"/>
      <c r="M751" s="105"/>
      <c r="N751" s="105"/>
    </row>
    <row r="752" spans="3:14" ht="15" thickBot="1">
      <c r="C752" s="105"/>
      <c r="D752" s="105"/>
      <c r="E752" s="105"/>
      <c r="F752" s="105"/>
      <c r="G752" s="105"/>
      <c r="H752" s="105"/>
      <c r="I752" s="105"/>
      <c r="J752" s="105"/>
      <c r="K752" s="105"/>
      <c r="L752" s="105"/>
      <c r="M752" s="105"/>
      <c r="N752" s="105"/>
    </row>
    <row r="753" spans="3:14" ht="15" thickBot="1">
      <c r="C753" s="105"/>
      <c r="D753" s="105"/>
      <c r="E753" s="105"/>
      <c r="F753" s="105"/>
      <c r="G753" s="105"/>
      <c r="H753" s="105"/>
      <c r="I753" s="105"/>
      <c r="J753" s="105"/>
      <c r="K753" s="105"/>
      <c r="L753" s="105"/>
      <c r="M753" s="105"/>
      <c r="N753" s="105"/>
    </row>
    <row r="754" spans="3:14" ht="15" thickBot="1">
      <c r="C754" s="105"/>
      <c r="D754" s="105"/>
      <c r="E754" s="105"/>
      <c r="F754" s="105"/>
      <c r="G754" s="105"/>
      <c r="H754" s="105"/>
      <c r="I754" s="105"/>
      <c r="J754" s="105"/>
      <c r="K754" s="105"/>
      <c r="L754" s="105"/>
      <c r="M754" s="105"/>
      <c r="N754" s="105"/>
    </row>
    <row r="755" spans="3:14" ht="15" thickBot="1">
      <c r="C755" s="105"/>
      <c r="D755" s="105"/>
      <c r="E755" s="105"/>
      <c r="F755" s="105"/>
      <c r="G755" s="105"/>
      <c r="H755" s="105"/>
      <c r="I755" s="105"/>
      <c r="J755" s="105"/>
      <c r="K755" s="105"/>
      <c r="L755" s="105"/>
      <c r="M755" s="105"/>
      <c r="N755" s="105"/>
    </row>
    <row r="756" spans="3:14" ht="15" thickBot="1">
      <c r="C756" s="105"/>
      <c r="D756" s="105"/>
      <c r="E756" s="105"/>
      <c r="F756" s="105"/>
      <c r="G756" s="105"/>
      <c r="H756" s="105"/>
      <c r="I756" s="105"/>
      <c r="J756" s="105"/>
      <c r="K756" s="105"/>
      <c r="L756" s="105"/>
      <c r="M756" s="105"/>
      <c r="N756" s="105"/>
    </row>
    <row r="757" spans="3:14" ht="15" thickBot="1">
      <c r="C757" s="105"/>
      <c r="D757" s="105"/>
      <c r="E757" s="105"/>
      <c r="F757" s="105"/>
      <c r="G757" s="105"/>
      <c r="H757" s="105"/>
      <c r="I757" s="105"/>
      <c r="J757" s="105"/>
      <c r="K757" s="105"/>
      <c r="L757" s="105"/>
      <c r="M757" s="105"/>
      <c r="N757" s="105"/>
    </row>
    <row r="758" spans="3:14" ht="15" thickBot="1">
      <c r="C758" s="105"/>
      <c r="D758" s="105"/>
      <c r="E758" s="105"/>
      <c r="F758" s="105"/>
      <c r="G758" s="105"/>
      <c r="H758" s="105"/>
      <c r="I758" s="105"/>
      <c r="J758" s="105"/>
      <c r="K758" s="105"/>
      <c r="L758" s="105"/>
      <c r="M758" s="105"/>
      <c r="N758" s="105"/>
    </row>
    <row r="759" spans="3:14" ht="15" thickBot="1">
      <c r="C759" s="105"/>
      <c r="D759" s="105"/>
      <c r="E759" s="105"/>
      <c r="F759" s="105"/>
      <c r="G759" s="105"/>
      <c r="H759" s="105"/>
      <c r="I759" s="105"/>
      <c r="J759" s="105"/>
      <c r="K759" s="105"/>
      <c r="L759" s="105"/>
      <c r="M759" s="105"/>
      <c r="N759" s="105"/>
    </row>
    <row r="760" spans="3:14" ht="15" thickBot="1">
      <c r="C760" s="105"/>
      <c r="D760" s="105"/>
      <c r="E760" s="105"/>
      <c r="F760" s="105"/>
      <c r="G760" s="105"/>
      <c r="H760" s="105"/>
      <c r="I760" s="105"/>
      <c r="J760" s="105"/>
      <c r="K760" s="105"/>
      <c r="L760" s="105"/>
      <c r="M760" s="105"/>
      <c r="N760" s="105"/>
    </row>
    <row r="761" spans="3:14" ht="15" thickBot="1">
      <c r="C761" s="105"/>
      <c r="D761" s="105"/>
      <c r="E761" s="105"/>
      <c r="F761" s="105"/>
      <c r="G761" s="105"/>
      <c r="H761" s="105"/>
      <c r="I761" s="105"/>
      <c r="J761" s="105"/>
      <c r="K761" s="105"/>
      <c r="L761" s="105"/>
      <c r="M761" s="105"/>
      <c r="N761" s="105"/>
    </row>
    <row r="762" spans="3:14" ht="15" thickBot="1">
      <c r="C762" s="105"/>
      <c r="D762" s="105"/>
      <c r="E762" s="105"/>
      <c r="F762" s="105"/>
      <c r="G762" s="105"/>
      <c r="H762" s="105"/>
      <c r="I762" s="105"/>
      <c r="J762" s="105"/>
      <c r="K762" s="105"/>
      <c r="L762" s="105"/>
      <c r="M762" s="105"/>
      <c r="N762" s="105"/>
    </row>
    <row r="763" spans="3:14" ht="15" thickBot="1">
      <c r="C763" s="105"/>
      <c r="D763" s="105"/>
      <c r="E763" s="105"/>
      <c r="F763" s="105"/>
      <c r="G763" s="105"/>
      <c r="H763" s="105"/>
      <c r="I763" s="105"/>
      <c r="J763" s="105"/>
      <c r="K763" s="105"/>
      <c r="L763" s="105"/>
      <c r="M763" s="105"/>
      <c r="N763" s="105"/>
    </row>
    <row r="764" spans="3:14" ht="15" thickBot="1">
      <c r="C764" s="105"/>
      <c r="D764" s="105"/>
      <c r="E764" s="105"/>
      <c r="F764" s="105"/>
      <c r="G764" s="105"/>
      <c r="H764" s="105"/>
      <c r="I764" s="105"/>
      <c r="J764" s="105"/>
      <c r="K764" s="105"/>
      <c r="L764" s="105"/>
      <c r="M764" s="105"/>
      <c r="N764" s="105"/>
    </row>
    <row r="765" spans="3:14" ht="15" thickBot="1">
      <c r="C765" s="105"/>
      <c r="D765" s="105"/>
      <c r="E765" s="105"/>
      <c r="F765" s="105"/>
      <c r="G765" s="105"/>
      <c r="H765" s="105"/>
      <c r="I765" s="105"/>
      <c r="J765" s="105"/>
      <c r="K765" s="105"/>
      <c r="L765" s="105"/>
      <c r="M765" s="105"/>
      <c r="N765" s="105"/>
    </row>
    <row r="766" spans="3:14" ht="15" thickBot="1">
      <c r="C766" s="105"/>
      <c r="D766" s="105"/>
      <c r="E766" s="105"/>
      <c r="F766" s="105"/>
      <c r="G766" s="105"/>
      <c r="H766" s="105"/>
      <c r="I766" s="105"/>
      <c r="J766" s="105"/>
      <c r="K766" s="105"/>
      <c r="L766" s="105"/>
      <c r="M766" s="105"/>
      <c r="N766" s="105"/>
    </row>
    <row r="767" spans="3:14" ht="15" thickBot="1">
      <c r="C767" s="105"/>
      <c r="D767" s="105"/>
      <c r="E767" s="105"/>
      <c r="F767" s="105"/>
      <c r="G767" s="105"/>
      <c r="H767" s="105"/>
      <c r="I767" s="105"/>
      <c r="J767" s="105"/>
      <c r="K767" s="105"/>
      <c r="L767" s="105"/>
      <c r="M767" s="105"/>
      <c r="N767" s="105"/>
    </row>
    <row r="768" spans="3:14" ht="15" thickBot="1">
      <c r="C768" s="105"/>
      <c r="D768" s="105"/>
      <c r="E768" s="105"/>
      <c r="F768" s="105"/>
      <c r="G768" s="105"/>
      <c r="H768" s="105"/>
      <c r="I768" s="105"/>
      <c r="J768" s="105"/>
      <c r="K768" s="105"/>
      <c r="L768" s="105"/>
      <c r="M768" s="105"/>
      <c r="N768" s="105"/>
    </row>
    <row r="769" spans="3:14" ht="15" thickBot="1">
      <c r="C769" s="105"/>
      <c r="D769" s="105"/>
      <c r="E769" s="105"/>
      <c r="F769" s="105"/>
      <c r="G769" s="105"/>
      <c r="H769" s="105"/>
      <c r="I769" s="105"/>
      <c r="J769" s="105"/>
      <c r="K769" s="105"/>
      <c r="L769" s="105"/>
      <c r="M769" s="105"/>
      <c r="N769" s="105"/>
    </row>
    <row r="770" spans="3:14" ht="15" thickBot="1">
      <c r="C770" s="105"/>
      <c r="D770" s="105"/>
      <c r="E770" s="105"/>
      <c r="F770" s="105"/>
      <c r="G770" s="105"/>
      <c r="H770" s="105"/>
      <c r="I770" s="105"/>
      <c r="J770" s="105"/>
      <c r="K770" s="105"/>
      <c r="L770" s="105"/>
      <c r="M770" s="105"/>
      <c r="N770" s="105"/>
    </row>
    <row r="771" spans="3:14" ht="15" thickBot="1">
      <c r="C771" s="105"/>
      <c r="D771" s="105"/>
      <c r="E771" s="105"/>
      <c r="F771" s="105"/>
      <c r="G771" s="105"/>
      <c r="H771" s="105"/>
      <c r="I771" s="105"/>
      <c r="J771" s="105"/>
      <c r="K771" s="105"/>
      <c r="L771" s="105"/>
      <c r="M771" s="105"/>
      <c r="N771" s="105"/>
    </row>
    <row r="772" spans="3:14" ht="15" thickBot="1">
      <c r="C772" s="105"/>
      <c r="D772" s="105"/>
      <c r="E772" s="105"/>
      <c r="F772" s="105"/>
      <c r="G772" s="105"/>
      <c r="H772" s="105"/>
      <c r="I772" s="105"/>
      <c r="J772" s="105"/>
      <c r="K772" s="105"/>
      <c r="L772" s="105"/>
      <c r="M772" s="105"/>
      <c r="N772" s="105"/>
    </row>
    <row r="773" spans="3:14" ht="15" thickBot="1">
      <c r="C773" s="105"/>
      <c r="D773" s="105"/>
      <c r="E773" s="105"/>
      <c r="F773" s="105"/>
      <c r="G773" s="105"/>
      <c r="H773" s="105"/>
      <c r="I773" s="105"/>
      <c r="J773" s="105"/>
      <c r="K773" s="105"/>
      <c r="L773" s="105"/>
      <c r="M773" s="105"/>
      <c r="N773" s="105"/>
    </row>
    <row r="774" spans="3:14" ht="15" thickBot="1">
      <c r="C774" s="105"/>
      <c r="D774" s="105"/>
      <c r="E774" s="105"/>
      <c r="F774" s="105"/>
      <c r="G774" s="105"/>
      <c r="H774" s="105"/>
      <c r="I774" s="105"/>
      <c r="J774" s="105"/>
      <c r="K774" s="105"/>
      <c r="L774" s="105"/>
      <c r="M774" s="105"/>
      <c r="N774" s="105"/>
    </row>
    <row r="775" spans="3:14" ht="15" thickBot="1">
      <c r="C775" s="105"/>
      <c r="D775" s="105"/>
      <c r="E775" s="105"/>
      <c r="F775" s="105"/>
      <c r="G775" s="105"/>
      <c r="H775" s="105"/>
      <c r="I775" s="105"/>
      <c r="J775" s="105"/>
      <c r="K775" s="105"/>
      <c r="L775" s="105"/>
      <c r="M775" s="105"/>
      <c r="N775" s="105"/>
    </row>
    <row r="776" spans="3:14" ht="15" thickBot="1">
      <c r="C776" s="105"/>
      <c r="D776" s="105"/>
      <c r="E776" s="105"/>
      <c r="F776" s="105"/>
      <c r="G776" s="105"/>
      <c r="H776" s="105"/>
      <c r="I776" s="105"/>
      <c r="J776" s="105"/>
      <c r="K776" s="105"/>
      <c r="L776" s="105"/>
      <c r="M776" s="105"/>
      <c r="N776" s="105"/>
    </row>
    <row r="777" spans="3:14" ht="15" thickBot="1">
      <c r="C777" s="105"/>
      <c r="D777" s="105"/>
      <c r="E777" s="105"/>
      <c r="F777" s="105"/>
      <c r="G777" s="105"/>
      <c r="H777" s="105"/>
      <c r="I777" s="105"/>
      <c r="J777" s="105"/>
      <c r="K777" s="105"/>
      <c r="L777" s="105"/>
      <c r="M777" s="105"/>
      <c r="N777" s="105"/>
    </row>
    <row r="778" spans="3:14" ht="15" thickBot="1">
      <c r="C778" s="105"/>
      <c r="D778" s="105"/>
      <c r="E778" s="105"/>
      <c r="F778" s="105"/>
      <c r="G778" s="105"/>
      <c r="H778" s="105"/>
      <c r="I778" s="105"/>
      <c r="J778" s="105"/>
      <c r="K778" s="105"/>
      <c r="L778" s="105"/>
      <c r="M778" s="105"/>
      <c r="N778" s="105"/>
    </row>
    <row r="779" spans="3:14" ht="15" thickBot="1">
      <c r="C779" s="105"/>
      <c r="D779" s="105"/>
      <c r="E779" s="105"/>
      <c r="F779" s="105"/>
      <c r="G779" s="105"/>
      <c r="H779" s="105"/>
      <c r="I779" s="105"/>
      <c r="J779" s="105"/>
      <c r="K779" s="105"/>
      <c r="L779" s="105"/>
      <c r="M779" s="105"/>
      <c r="N779" s="105"/>
    </row>
    <row r="780" spans="3:14" ht="15" thickBot="1">
      <c r="C780" s="105"/>
      <c r="D780" s="105"/>
      <c r="E780" s="105"/>
      <c r="F780" s="105"/>
      <c r="G780" s="105"/>
      <c r="H780" s="105"/>
      <c r="I780" s="105"/>
      <c r="J780" s="105"/>
      <c r="K780" s="105"/>
      <c r="L780" s="105"/>
      <c r="M780" s="105"/>
      <c r="N780" s="105"/>
    </row>
    <row r="781" spans="3:14" ht="15" thickBot="1">
      <c r="C781" s="105"/>
      <c r="D781" s="105"/>
      <c r="E781" s="105"/>
      <c r="F781" s="105"/>
      <c r="G781" s="105"/>
      <c r="H781" s="105"/>
      <c r="I781" s="105"/>
      <c r="J781" s="105"/>
      <c r="K781" s="105"/>
      <c r="L781" s="105"/>
      <c r="M781" s="105"/>
      <c r="N781" s="105"/>
    </row>
    <row r="782" spans="3:14" ht="15" thickBot="1">
      <c r="C782" s="105"/>
      <c r="D782" s="105"/>
      <c r="E782" s="105"/>
      <c r="F782" s="105"/>
      <c r="G782" s="105"/>
      <c r="H782" s="105"/>
      <c r="I782" s="105"/>
      <c r="J782" s="105"/>
      <c r="K782" s="105"/>
      <c r="L782" s="105"/>
      <c r="M782" s="105"/>
      <c r="N782" s="105"/>
    </row>
    <row r="783" spans="3:14" ht="15" thickBot="1">
      <c r="C783" s="105"/>
      <c r="D783" s="105"/>
      <c r="E783" s="105"/>
      <c r="F783" s="105"/>
      <c r="G783" s="105"/>
      <c r="H783" s="105"/>
      <c r="I783" s="105"/>
      <c r="J783" s="105"/>
      <c r="K783" s="105"/>
      <c r="L783" s="105"/>
      <c r="M783" s="105"/>
      <c r="N783" s="105"/>
    </row>
    <row r="784" spans="3:14" ht="15" thickBot="1">
      <c r="C784" s="105"/>
      <c r="D784" s="105"/>
      <c r="E784" s="105"/>
      <c r="F784" s="105"/>
      <c r="G784" s="105"/>
      <c r="H784" s="105"/>
      <c r="I784" s="105"/>
      <c r="J784" s="105"/>
      <c r="K784" s="105"/>
      <c r="L784" s="105"/>
      <c r="M784" s="105"/>
      <c r="N784" s="105"/>
    </row>
    <row r="785" spans="3:14" ht="15" thickBot="1">
      <c r="C785" s="105"/>
      <c r="D785" s="105"/>
      <c r="E785" s="105"/>
      <c r="F785" s="105"/>
      <c r="G785" s="105"/>
      <c r="H785" s="105"/>
      <c r="I785" s="105"/>
      <c r="J785" s="105"/>
      <c r="K785" s="105"/>
      <c r="L785" s="105"/>
      <c r="M785" s="105"/>
      <c r="N785" s="105"/>
    </row>
    <row r="786" spans="3:14" ht="15" thickBot="1">
      <c r="C786" s="105"/>
      <c r="D786" s="105"/>
      <c r="E786" s="105"/>
      <c r="F786" s="105"/>
      <c r="G786" s="105"/>
      <c r="H786" s="105"/>
      <c r="I786" s="105"/>
      <c r="J786" s="105"/>
      <c r="K786" s="105"/>
      <c r="L786" s="105"/>
      <c r="M786" s="105"/>
      <c r="N786" s="105"/>
    </row>
    <row r="787" spans="3:14" ht="15" thickBot="1">
      <c r="C787" s="105"/>
      <c r="D787" s="105"/>
      <c r="E787" s="105"/>
      <c r="F787" s="105"/>
      <c r="G787" s="105"/>
      <c r="H787" s="105"/>
      <c r="I787" s="105"/>
      <c r="J787" s="105"/>
      <c r="K787" s="105"/>
      <c r="L787" s="105"/>
      <c r="M787" s="105"/>
      <c r="N787" s="105"/>
    </row>
    <row r="788" spans="3:14" ht="15" thickBot="1">
      <c r="C788" s="105"/>
      <c r="D788" s="105"/>
      <c r="E788" s="105"/>
      <c r="F788" s="105"/>
      <c r="G788" s="105"/>
      <c r="H788" s="105"/>
      <c r="I788" s="105"/>
      <c r="J788" s="105"/>
      <c r="K788" s="105"/>
      <c r="L788" s="105"/>
      <c r="M788" s="105"/>
      <c r="N788" s="105"/>
    </row>
    <row r="789" spans="3:14" ht="15" thickBot="1">
      <c r="C789" s="105"/>
      <c r="D789" s="105"/>
      <c r="E789" s="105"/>
      <c r="F789" s="105"/>
      <c r="G789" s="105"/>
      <c r="H789" s="105"/>
      <c r="I789" s="105"/>
      <c r="J789" s="105"/>
      <c r="K789" s="105"/>
      <c r="L789" s="105"/>
      <c r="M789" s="105"/>
      <c r="N789" s="105"/>
    </row>
    <row r="790" spans="3:14" ht="15" thickBot="1">
      <c r="C790" s="105"/>
      <c r="D790" s="105"/>
      <c r="E790" s="105"/>
      <c r="F790" s="105"/>
      <c r="G790" s="105"/>
      <c r="H790" s="105"/>
      <c r="I790" s="105"/>
      <c r="J790" s="105"/>
      <c r="K790" s="105"/>
      <c r="L790" s="105"/>
      <c r="M790" s="105"/>
      <c r="N790" s="105"/>
    </row>
    <row r="791" spans="3:14" ht="15" thickBot="1">
      <c r="C791" s="105"/>
      <c r="D791" s="105"/>
      <c r="E791" s="105"/>
      <c r="F791" s="105"/>
      <c r="G791" s="105"/>
      <c r="H791" s="105"/>
      <c r="I791" s="105"/>
      <c r="J791" s="105"/>
      <c r="K791" s="105"/>
      <c r="L791" s="105"/>
      <c r="M791" s="105"/>
      <c r="N791" s="105"/>
    </row>
    <row r="792" spans="3:14" ht="15" thickBot="1">
      <c r="C792" s="105"/>
      <c r="D792" s="105"/>
      <c r="E792" s="105"/>
      <c r="F792" s="105"/>
      <c r="G792" s="105"/>
      <c r="H792" s="105"/>
      <c r="I792" s="105"/>
      <c r="J792" s="105"/>
      <c r="K792" s="105"/>
      <c r="L792" s="105"/>
      <c r="M792" s="105"/>
      <c r="N792" s="105"/>
    </row>
    <row r="793" spans="3:14" ht="15" thickBot="1">
      <c r="C793" s="105"/>
      <c r="D793" s="105"/>
      <c r="E793" s="105"/>
      <c r="F793" s="105"/>
      <c r="G793" s="105"/>
      <c r="H793" s="105"/>
      <c r="I793" s="105"/>
      <c r="J793" s="105"/>
      <c r="K793" s="105"/>
      <c r="L793" s="105"/>
      <c r="M793" s="105"/>
      <c r="N793" s="105"/>
    </row>
    <row r="794" spans="3:14" ht="15" thickBot="1">
      <c r="C794" s="105"/>
      <c r="D794" s="105"/>
      <c r="E794" s="105"/>
      <c r="F794" s="105"/>
      <c r="G794" s="105"/>
      <c r="H794" s="105"/>
      <c r="I794" s="105"/>
      <c r="J794" s="105"/>
      <c r="K794" s="105"/>
      <c r="L794" s="105"/>
      <c r="M794" s="105"/>
      <c r="N794" s="105"/>
    </row>
    <row r="795" spans="3:14" ht="15" thickBot="1">
      <c r="C795" s="105"/>
      <c r="D795" s="105"/>
      <c r="E795" s="105"/>
      <c r="F795" s="105"/>
      <c r="G795" s="105"/>
      <c r="H795" s="105"/>
      <c r="I795" s="105"/>
      <c r="J795" s="105"/>
      <c r="K795" s="105"/>
      <c r="L795" s="105"/>
      <c r="M795" s="105"/>
      <c r="N795" s="105"/>
    </row>
    <row r="796" spans="3:14" ht="15" thickBot="1">
      <c r="C796" s="105"/>
      <c r="D796" s="105"/>
      <c r="E796" s="105"/>
      <c r="F796" s="105"/>
      <c r="G796" s="105"/>
      <c r="H796" s="105"/>
      <c r="I796" s="105"/>
      <c r="J796" s="105"/>
      <c r="K796" s="105"/>
      <c r="L796" s="105"/>
      <c r="M796" s="105"/>
      <c r="N796" s="105"/>
    </row>
    <row r="797" spans="3:14" ht="15" thickBot="1">
      <c r="C797" s="105"/>
      <c r="D797" s="105"/>
      <c r="E797" s="105"/>
      <c r="F797" s="105"/>
      <c r="G797" s="105"/>
      <c r="H797" s="105"/>
      <c r="I797" s="105"/>
      <c r="J797" s="105"/>
      <c r="K797" s="105"/>
      <c r="L797" s="105"/>
      <c r="M797" s="105"/>
      <c r="N797" s="105"/>
    </row>
    <row r="798" spans="3:14" ht="15" thickBot="1">
      <c r="C798" s="105"/>
      <c r="D798" s="105"/>
      <c r="E798" s="105"/>
      <c r="F798" s="105"/>
      <c r="G798" s="105"/>
      <c r="H798" s="105"/>
      <c r="I798" s="105"/>
      <c r="J798" s="105"/>
      <c r="K798" s="105"/>
      <c r="L798" s="105"/>
      <c r="M798" s="105"/>
      <c r="N798" s="105"/>
    </row>
    <row r="799" spans="3:14" ht="15" thickBot="1">
      <c r="C799" s="105"/>
      <c r="D799" s="105"/>
      <c r="E799" s="105"/>
      <c r="F799" s="105"/>
      <c r="G799" s="105"/>
      <c r="H799" s="105"/>
      <c r="I799" s="105"/>
      <c r="J799" s="105"/>
      <c r="K799" s="105"/>
      <c r="L799" s="105"/>
      <c r="M799" s="105"/>
      <c r="N799" s="105"/>
    </row>
    <row r="800" spans="3:14" ht="15" thickBot="1">
      <c r="C800" s="105"/>
      <c r="D800" s="105"/>
      <c r="E800" s="105"/>
      <c r="F800" s="105"/>
      <c r="G800" s="105"/>
      <c r="H800" s="105"/>
      <c r="I800" s="105"/>
      <c r="J800" s="105"/>
      <c r="K800" s="105"/>
      <c r="L800" s="105"/>
      <c r="M800" s="105"/>
      <c r="N800" s="105"/>
    </row>
    <row r="801" spans="3:14" ht="15" thickBot="1">
      <c r="C801" s="105"/>
      <c r="D801" s="105"/>
      <c r="E801" s="105"/>
      <c r="F801" s="105"/>
      <c r="G801" s="105"/>
      <c r="H801" s="105"/>
      <c r="I801" s="105"/>
      <c r="J801" s="105"/>
      <c r="K801" s="105"/>
      <c r="L801" s="105"/>
      <c r="M801" s="105"/>
      <c r="N801" s="105"/>
    </row>
    <row r="802" spans="3:14" ht="15" thickBot="1">
      <c r="C802" s="105"/>
      <c r="D802" s="105"/>
      <c r="E802" s="105"/>
      <c r="F802" s="105"/>
      <c r="G802" s="105"/>
      <c r="H802" s="105"/>
      <c r="I802" s="105"/>
      <c r="J802" s="105"/>
      <c r="K802" s="105"/>
      <c r="L802" s="105"/>
      <c r="M802" s="105"/>
      <c r="N802" s="105"/>
    </row>
    <row r="803" spans="3:14" ht="15" thickBot="1">
      <c r="C803" s="105"/>
      <c r="D803" s="105"/>
      <c r="E803" s="105"/>
      <c r="F803" s="105"/>
      <c r="G803" s="105"/>
      <c r="H803" s="105"/>
      <c r="I803" s="105"/>
      <c r="J803" s="105"/>
      <c r="K803" s="105"/>
      <c r="L803" s="105"/>
      <c r="M803" s="105"/>
      <c r="N803" s="105"/>
    </row>
    <row r="804" spans="3:14" ht="15" thickBot="1">
      <c r="C804" s="105"/>
      <c r="D804" s="105"/>
      <c r="E804" s="105"/>
      <c r="F804" s="105"/>
      <c r="G804" s="105"/>
      <c r="H804" s="105"/>
      <c r="I804" s="105"/>
      <c r="J804" s="105"/>
      <c r="K804" s="105"/>
      <c r="L804" s="105"/>
      <c r="M804" s="105"/>
      <c r="N804" s="105"/>
    </row>
    <row r="805" spans="3:14" ht="15" thickBot="1">
      <c r="C805" s="105"/>
      <c r="D805" s="105"/>
      <c r="E805" s="105"/>
      <c r="F805" s="105"/>
      <c r="G805" s="105"/>
      <c r="H805" s="105"/>
      <c r="I805" s="105"/>
      <c r="J805" s="105"/>
      <c r="K805" s="105"/>
      <c r="L805" s="105"/>
      <c r="M805" s="105"/>
      <c r="N805" s="105"/>
    </row>
    <row r="806" spans="3:14" ht="15" thickBot="1">
      <c r="C806" s="105"/>
      <c r="D806" s="105"/>
      <c r="E806" s="105"/>
      <c r="F806" s="105"/>
      <c r="G806" s="105"/>
      <c r="H806" s="105"/>
      <c r="I806" s="105"/>
      <c r="J806" s="105"/>
      <c r="K806" s="105"/>
      <c r="L806" s="105"/>
      <c r="M806" s="105"/>
      <c r="N806" s="105"/>
    </row>
    <row r="807" spans="3:14" ht="15" thickBot="1">
      <c r="C807" s="105"/>
      <c r="D807" s="105"/>
      <c r="E807" s="105"/>
      <c r="F807" s="105"/>
      <c r="G807" s="105"/>
      <c r="H807" s="105"/>
      <c r="I807" s="105"/>
      <c r="J807" s="105"/>
      <c r="K807" s="105"/>
      <c r="L807" s="105"/>
      <c r="M807" s="105"/>
      <c r="N807" s="105"/>
    </row>
    <row r="808" spans="3:14" ht="15" thickBot="1">
      <c r="C808" s="105"/>
      <c r="D808" s="105"/>
      <c r="E808" s="105"/>
      <c r="F808" s="105"/>
      <c r="G808" s="105"/>
      <c r="H808" s="105"/>
      <c r="I808" s="105"/>
      <c r="J808" s="105"/>
      <c r="K808" s="105"/>
      <c r="L808" s="105"/>
      <c r="M808" s="105"/>
      <c r="N808" s="105"/>
    </row>
    <row r="809" spans="3:14" ht="15" thickBot="1">
      <c r="C809" s="105"/>
      <c r="D809" s="105"/>
      <c r="E809" s="105"/>
      <c r="F809" s="105"/>
      <c r="G809" s="105"/>
      <c r="H809" s="105"/>
      <c r="I809" s="105"/>
      <c r="J809" s="105"/>
      <c r="K809" s="105"/>
      <c r="L809" s="105"/>
      <c r="M809" s="105"/>
      <c r="N809" s="105"/>
    </row>
    <row r="810" spans="3:14" ht="15" thickBot="1">
      <c r="C810" s="105"/>
      <c r="D810" s="105"/>
      <c r="E810" s="105"/>
      <c r="F810" s="105"/>
      <c r="G810" s="105"/>
      <c r="H810" s="105"/>
      <c r="I810" s="105"/>
      <c r="J810" s="105"/>
      <c r="K810" s="105"/>
      <c r="L810" s="105"/>
      <c r="M810" s="105"/>
      <c r="N810" s="105"/>
    </row>
    <row r="811" spans="3:14" ht="15" thickBot="1">
      <c r="C811" s="105"/>
      <c r="D811" s="105"/>
      <c r="E811" s="105"/>
      <c r="F811" s="105"/>
      <c r="G811" s="105"/>
      <c r="H811" s="105"/>
      <c r="I811" s="105"/>
      <c r="J811" s="105"/>
      <c r="K811" s="105"/>
      <c r="L811" s="105"/>
      <c r="M811" s="105"/>
      <c r="N811" s="105"/>
    </row>
    <row r="812" spans="3:14" ht="15" thickBot="1">
      <c r="C812" s="105"/>
      <c r="D812" s="105"/>
      <c r="E812" s="105"/>
      <c r="F812" s="105"/>
      <c r="G812" s="105"/>
      <c r="H812" s="105"/>
      <c r="I812" s="105"/>
      <c r="J812" s="105"/>
      <c r="K812" s="105"/>
      <c r="L812" s="105"/>
      <c r="M812" s="105"/>
      <c r="N812" s="105"/>
    </row>
    <row r="813" spans="3:14" ht="15" thickBot="1">
      <c r="C813" s="105"/>
      <c r="D813" s="105"/>
      <c r="E813" s="105"/>
      <c r="F813" s="105"/>
      <c r="G813" s="105"/>
      <c r="H813" s="105"/>
      <c r="I813" s="105"/>
      <c r="J813" s="105"/>
      <c r="K813" s="105"/>
      <c r="L813" s="105"/>
      <c r="M813" s="105"/>
      <c r="N813" s="105"/>
    </row>
    <row r="814" spans="3:14" ht="15" thickBot="1">
      <c r="C814" s="105"/>
      <c r="D814" s="105"/>
      <c r="E814" s="105"/>
      <c r="F814" s="105"/>
      <c r="G814" s="105"/>
      <c r="H814" s="105"/>
      <c r="I814" s="105"/>
      <c r="J814" s="105"/>
      <c r="K814" s="105"/>
      <c r="L814" s="105"/>
      <c r="M814" s="105"/>
      <c r="N814" s="105"/>
    </row>
    <row r="815" spans="3:14" ht="15" thickBot="1">
      <c r="C815" s="105"/>
      <c r="D815" s="105"/>
      <c r="E815" s="105"/>
      <c r="F815" s="105"/>
      <c r="G815" s="105"/>
      <c r="H815" s="105"/>
      <c r="I815" s="105"/>
      <c r="J815" s="105"/>
      <c r="K815" s="105"/>
      <c r="L815" s="105"/>
      <c r="M815" s="105"/>
      <c r="N815" s="105"/>
    </row>
    <row r="816" spans="3:14" ht="15" thickBot="1">
      <c r="C816" s="105"/>
      <c r="D816" s="105"/>
      <c r="E816" s="105"/>
      <c r="F816" s="105"/>
      <c r="G816" s="105"/>
      <c r="H816" s="105"/>
      <c r="I816" s="105"/>
      <c r="J816" s="105"/>
      <c r="K816" s="105"/>
      <c r="L816" s="105"/>
      <c r="M816" s="105"/>
      <c r="N816" s="105"/>
    </row>
    <row r="817" spans="3:14" ht="15" thickBot="1">
      <c r="C817" s="105"/>
      <c r="D817" s="105"/>
      <c r="E817" s="105"/>
      <c r="F817" s="105"/>
      <c r="G817" s="105"/>
      <c r="H817" s="105"/>
      <c r="I817" s="105"/>
      <c r="J817" s="105"/>
      <c r="K817" s="105"/>
      <c r="L817" s="105"/>
      <c r="M817" s="105"/>
      <c r="N817" s="105"/>
    </row>
    <row r="818" spans="3:14" ht="15" thickBot="1">
      <c r="C818" s="105"/>
      <c r="D818" s="105"/>
      <c r="E818" s="105"/>
      <c r="F818" s="105"/>
      <c r="G818" s="105"/>
      <c r="H818" s="105"/>
      <c r="I818" s="105"/>
      <c r="J818" s="105"/>
      <c r="K818" s="105"/>
      <c r="L818" s="105"/>
      <c r="M818" s="105"/>
      <c r="N818" s="105"/>
    </row>
    <row r="819" spans="3:14" ht="15" thickBot="1">
      <c r="C819" s="105"/>
      <c r="D819" s="105"/>
      <c r="E819" s="105"/>
      <c r="F819" s="105"/>
      <c r="G819" s="105"/>
      <c r="H819" s="105"/>
      <c r="I819" s="105"/>
      <c r="J819" s="105"/>
      <c r="K819" s="105"/>
      <c r="L819" s="105"/>
      <c r="M819" s="105"/>
      <c r="N819" s="105"/>
    </row>
    <row r="820" spans="3:14" ht="15" thickBot="1">
      <c r="C820" s="105"/>
      <c r="D820" s="105"/>
      <c r="E820" s="105"/>
      <c r="F820" s="105"/>
      <c r="G820" s="105"/>
      <c r="H820" s="105"/>
      <c r="I820" s="105"/>
      <c r="J820" s="105"/>
      <c r="K820" s="105"/>
      <c r="L820" s="105"/>
      <c r="M820" s="105"/>
      <c r="N820" s="105"/>
    </row>
    <row r="821" spans="3:14" ht="15" thickBot="1">
      <c r="C821" s="105"/>
      <c r="D821" s="105"/>
      <c r="E821" s="105"/>
      <c r="F821" s="105"/>
      <c r="G821" s="105"/>
      <c r="H821" s="105"/>
      <c r="I821" s="105"/>
      <c r="J821" s="105"/>
      <c r="K821" s="105"/>
      <c r="L821" s="105"/>
      <c r="M821" s="105"/>
      <c r="N821" s="105"/>
    </row>
    <row r="822" spans="3:14" ht="15" thickBot="1">
      <c r="C822" s="105"/>
      <c r="D822" s="105"/>
      <c r="E822" s="105"/>
      <c r="F822" s="105"/>
      <c r="G822" s="105"/>
      <c r="H822" s="105"/>
      <c r="I822" s="105"/>
      <c r="J822" s="105"/>
      <c r="K822" s="105"/>
      <c r="L822" s="105"/>
      <c r="M822" s="105"/>
      <c r="N822" s="105"/>
    </row>
    <row r="823" spans="3:14" ht="15" thickBot="1">
      <c r="C823" s="105"/>
      <c r="D823" s="105"/>
      <c r="E823" s="105"/>
      <c r="F823" s="105"/>
      <c r="G823" s="105"/>
      <c r="H823" s="105"/>
      <c r="I823" s="105"/>
      <c r="J823" s="105"/>
      <c r="K823" s="105"/>
      <c r="L823" s="105"/>
      <c r="M823" s="105"/>
      <c r="N823" s="105"/>
    </row>
    <row r="824" spans="3:14" ht="15" thickBot="1">
      <c r="C824" s="105"/>
      <c r="D824" s="105"/>
      <c r="E824" s="105"/>
      <c r="F824" s="105"/>
      <c r="G824" s="105"/>
      <c r="H824" s="105"/>
      <c r="I824" s="105"/>
      <c r="J824" s="105"/>
      <c r="K824" s="105"/>
      <c r="L824" s="105"/>
      <c r="M824" s="105"/>
      <c r="N824" s="105"/>
    </row>
    <row r="825" spans="3:14" ht="15" thickBot="1">
      <c r="C825" s="105"/>
      <c r="D825" s="105"/>
      <c r="E825" s="105"/>
      <c r="F825" s="105"/>
      <c r="G825" s="105"/>
      <c r="H825" s="105"/>
      <c r="I825" s="105"/>
      <c r="J825" s="105"/>
      <c r="K825" s="105"/>
      <c r="L825" s="105"/>
      <c r="M825" s="105"/>
      <c r="N825" s="105"/>
    </row>
    <row r="826" spans="3:14" ht="15" thickBot="1">
      <c r="C826" s="105"/>
      <c r="D826" s="105"/>
      <c r="E826" s="105"/>
      <c r="F826" s="105"/>
      <c r="G826" s="105"/>
      <c r="H826" s="105"/>
      <c r="I826" s="105"/>
      <c r="J826" s="105"/>
      <c r="K826" s="105"/>
      <c r="L826" s="105"/>
      <c r="M826" s="105"/>
      <c r="N826" s="105"/>
    </row>
    <row r="827" spans="3:14" ht="15" thickBot="1">
      <c r="C827" s="105"/>
      <c r="D827" s="105"/>
      <c r="E827" s="105"/>
      <c r="F827" s="105"/>
      <c r="G827" s="105"/>
      <c r="H827" s="105"/>
      <c r="I827" s="105"/>
      <c r="J827" s="105"/>
      <c r="K827" s="105"/>
      <c r="L827" s="105"/>
      <c r="M827" s="105"/>
      <c r="N827" s="105"/>
    </row>
    <row r="828" spans="3:14" ht="15" thickBot="1">
      <c r="C828" s="105"/>
      <c r="D828" s="105"/>
      <c r="E828" s="105"/>
      <c r="F828" s="105"/>
      <c r="G828" s="105"/>
      <c r="H828" s="105"/>
      <c r="I828" s="105"/>
      <c r="J828" s="105"/>
      <c r="K828" s="105"/>
      <c r="L828" s="105"/>
      <c r="M828" s="105"/>
      <c r="N828" s="105"/>
    </row>
    <row r="829" spans="3:14" ht="15" thickBot="1">
      <c r="C829" s="105"/>
      <c r="D829" s="105"/>
      <c r="E829" s="105"/>
      <c r="F829" s="105"/>
      <c r="G829" s="105"/>
      <c r="H829" s="105"/>
      <c r="I829" s="105"/>
      <c r="J829" s="105"/>
      <c r="K829" s="105"/>
      <c r="L829" s="105"/>
      <c r="M829" s="105"/>
      <c r="N829" s="105"/>
    </row>
    <row r="830" spans="3:14" ht="15" thickBot="1">
      <c r="C830" s="105"/>
      <c r="D830" s="105"/>
      <c r="E830" s="105"/>
      <c r="F830" s="105"/>
      <c r="G830" s="105"/>
      <c r="H830" s="105"/>
      <c r="I830" s="105"/>
      <c r="J830" s="105"/>
      <c r="K830" s="105"/>
      <c r="L830" s="105"/>
      <c r="M830" s="105"/>
      <c r="N830" s="105"/>
    </row>
    <row r="831" spans="3:14" ht="15" thickBot="1">
      <c r="C831" s="105"/>
      <c r="D831" s="105"/>
      <c r="E831" s="105"/>
      <c r="F831" s="105"/>
      <c r="G831" s="105"/>
      <c r="H831" s="105"/>
      <c r="I831" s="105"/>
      <c r="J831" s="105"/>
      <c r="K831" s="105"/>
      <c r="L831" s="105"/>
      <c r="M831" s="105"/>
      <c r="N831" s="105"/>
    </row>
    <row r="832" spans="3:14" ht="15" thickBot="1">
      <c r="C832" s="105"/>
      <c r="D832" s="105"/>
      <c r="E832" s="105"/>
      <c r="F832" s="105"/>
      <c r="G832" s="105"/>
      <c r="H832" s="105"/>
      <c r="I832" s="105"/>
      <c r="J832" s="105"/>
      <c r="K832" s="105"/>
      <c r="L832" s="105"/>
      <c r="M832" s="105"/>
      <c r="N832" s="105"/>
    </row>
    <row r="833" spans="3:14" ht="15" thickBot="1">
      <c r="C833" s="105"/>
      <c r="D833" s="105"/>
      <c r="E833" s="105"/>
      <c r="F833" s="105"/>
      <c r="G833" s="105"/>
      <c r="H833" s="105"/>
      <c r="I833" s="105"/>
      <c r="J833" s="105"/>
      <c r="K833" s="105"/>
      <c r="L833" s="105"/>
      <c r="M833" s="105"/>
      <c r="N833" s="105"/>
    </row>
    <row r="834" spans="3:14" ht="15" thickBot="1">
      <c r="C834" s="105"/>
      <c r="D834" s="105"/>
      <c r="E834" s="105"/>
      <c r="F834" s="105"/>
      <c r="G834" s="105"/>
      <c r="H834" s="105"/>
      <c r="I834" s="105"/>
      <c r="J834" s="105"/>
      <c r="K834" s="105"/>
      <c r="L834" s="105"/>
      <c r="M834" s="105"/>
      <c r="N834" s="105"/>
    </row>
    <row r="835" spans="3:14" ht="15" thickBot="1">
      <c r="C835" s="105"/>
      <c r="D835" s="105"/>
      <c r="E835" s="105"/>
      <c r="F835" s="105"/>
      <c r="G835" s="105"/>
      <c r="H835" s="105"/>
      <c r="I835" s="105"/>
      <c r="J835" s="105"/>
      <c r="K835" s="105"/>
      <c r="L835" s="105"/>
      <c r="M835" s="105"/>
      <c r="N835" s="105"/>
    </row>
    <row r="836" spans="3:14" ht="15" thickBot="1">
      <c r="C836" s="105"/>
      <c r="D836" s="105"/>
      <c r="E836" s="105"/>
      <c r="F836" s="105"/>
      <c r="G836" s="105"/>
      <c r="H836" s="105"/>
      <c r="I836" s="105"/>
      <c r="J836" s="105"/>
      <c r="K836" s="105"/>
      <c r="L836" s="105"/>
      <c r="M836" s="105"/>
      <c r="N836" s="105"/>
    </row>
    <row r="837" spans="3:14" ht="15" thickBot="1">
      <c r="C837" s="105"/>
      <c r="D837" s="105"/>
      <c r="E837" s="105"/>
      <c r="F837" s="105"/>
      <c r="G837" s="105"/>
      <c r="H837" s="105"/>
      <c r="I837" s="105"/>
      <c r="J837" s="105"/>
      <c r="K837" s="105"/>
      <c r="L837" s="105"/>
      <c r="M837" s="105"/>
      <c r="N837" s="105"/>
    </row>
    <row r="838" spans="3:14" ht="15" thickBot="1">
      <c r="C838" s="105"/>
      <c r="D838" s="105"/>
      <c r="E838" s="105"/>
      <c r="F838" s="105"/>
      <c r="G838" s="105"/>
      <c r="H838" s="105"/>
      <c r="I838" s="105"/>
      <c r="J838" s="105"/>
      <c r="K838" s="105"/>
      <c r="L838" s="105"/>
      <c r="M838" s="105"/>
      <c r="N838" s="105"/>
    </row>
    <row r="839" spans="3:14" ht="15" thickBot="1">
      <c r="C839" s="105"/>
      <c r="D839" s="105"/>
      <c r="E839" s="105"/>
      <c r="F839" s="105"/>
      <c r="G839" s="105"/>
      <c r="H839" s="105"/>
      <c r="I839" s="105"/>
      <c r="J839" s="105"/>
      <c r="K839" s="105"/>
      <c r="L839" s="105"/>
      <c r="M839" s="105"/>
      <c r="N839" s="105"/>
    </row>
    <row r="840" spans="3:14" ht="15" thickBot="1">
      <c r="C840" s="105"/>
      <c r="D840" s="105"/>
      <c r="E840" s="105"/>
      <c r="F840" s="105"/>
      <c r="G840" s="105"/>
      <c r="H840" s="105"/>
      <c r="I840" s="105"/>
      <c r="J840" s="105"/>
      <c r="K840" s="105"/>
      <c r="L840" s="105"/>
      <c r="M840" s="105"/>
      <c r="N840" s="105"/>
    </row>
    <row r="841" spans="3:14" ht="15" thickBot="1">
      <c r="C841" s="105"/>
      <c r="D841" s="105"/>
      <c r="E841" s="105"/>
      <c r="F841" s="105"/>
      <c r="G841" s="105"/>
      <c r="H841" s="105"/>
      <c r="I841" s="105"/>
      <c r="J841" s="105"/>
      <c r="K841" s="105"/>
      <c r="L841" s="105"/>
      <c r="M841" s="105"/>
      <c r="N841" s="105"/>
    </row>
    <row r="842" spans="3:14" ht="15" thickBot="1">
      <c r="C842" s="105"/>
      <c r="D842" s="105"/>
      <c r="E842" s="105"/>
      <c r="F842" s="105"/>
      <c r="G842" s="105"/>
      <c r="H842" s="105"/>
      <c r="I842" s="105"/>
      <c r="J842" s="105"/>
      <c r="K842" s="105"/>
      <c r="L842" s="105"/>
      <c r="M842" s="105"/>
      <c r="N842" s="105"/>
    </row>
    <row r="843" spans="3:14" ht="15" thickBot="1">
      <c r="C843" s="105"/>
      <c r="D843" s="105"/>
      <c r="E843" s="105"/>
      <c r="F843" s="105"/>
      <c r="G843" s="105"/>
      <c r="H843" s="105"/>
      <c r="I843" s="105"/>
      <c r="J843" s="105"/>
      <c r="K843" s="105"/>
      <c r="L843" s="105"/>
      <c r="M843" s="105"/>
      <c r="N843" s="105"/>
    </row>
    <row r="844" spans="3:14" ht="15" thickBot="1">
      <c r="C844" s="105"/>
      <c r="D844" s="105"/>
      <c r="E844" s="105"/>
      <c r="F844" s="105"/>
      <c r="G844" s="105"/>
      <c r="H844" s="105"/>
      <c r="I844" s="105"/>
      <c r="J844" s="105"/>
      <c r="K844" s="105"/>
      <c r="L844" s="105"/>
      <c r="M844" s="105"/>
      <c r="N844" s="105"/>
    </row>
    <row r="845" spans="3:14" ht="15" thickBot="1">
      <c r="C845" s="105"/>
      <c r="D845" s="105"/>
      <c r="E845" s="105"/>
      <c r="F845" s="105"/>
      <c r="G845" s="105"/>
      <c r="H845" s="105"/>
      <c r="I845" s="105"/>
      <c r="J845" s="105"/>
      <c r="K845" s="105"/>
      <c r="L845" s="105"/>
      <c r="M845" s="105"/>
      <c r="N845" s="105"/>
    </row>
    <row r="846" spans="3:14" ht="15" thickBot="1">
      <c r="C846" s="105"/>
      <c r="D846" s="105"/>
      <c r="E846" s="105"/>
      <c r="F846" s="105"/>
      <c r="G846" s="105"/>
      <c r="H846" s="105"/>
      <c r="I846" s="105"/>
      <c r="J846" s="105"/>
      <c r="K846" s="105"/>
      <c r="L846" s="105"/>
      <c r="M846" s="105"/>
      <c r="N846" s="105"/>
    </row>
    <row r="847" spans="3:14" ht="15" thickBot="1">
      <c r="C847" s="105"/>
      <c r="D847" s="105"/>
      <c r="E847" s="105"/>
      <c r="F847" s="105"/>
      <c r="G847" s="105"/>
      <c r="H847" s="105"/>
      <c r="I847" s="105"/>
      <c r="J847" s="105"/>
      <c r="K847" s="105"/>
      <c r="L847" s="105"/>
      <c r="M847" s="105"/>
      <c r="N847" s="105"/>
    </row>
    <row r="848" spans="3:14" ht="15" thickBot="1">
      <c r="C848" s="105"/>
      <c r="D848" s="105"/>
      <c r="E848" s="105"/>
      <c r="F848" s="105"/>
      <c r="G848" s="105"/>
      <c r="H848" s="105"/>
      <c r="I848" s="105"/>
      <c r="J848" s="105"/>
      <c r="K848" s="105"/>
      <c r="L848" s="105"/>
      <c r="M848" s="105"/>
      <c r="N848" s="105"/>
    </row>
    <row r="849" spans="3:14" ht="15" thickBot="1">
      <c r="C849" s="105"/>
      <c r="D849" s="105"/>
      <c r="E849" s="105"/>
      <c r="F849" s="105"/>
      <c r="G849" s="105"/>
      <c r="H849" s="105"/>
      <c r="I849" s="105"/>
      <c r="J849" s="105"/>
      <c r="K849" s="105"/>
      <c r="L849" s="105"/>
      <c r="M849" s="105"/>
      <c r="N849" s="105"/>
    </row>
    <row r="850" spans="3:14" ht="15" thickBot="1">
      <c r="C850" s="105"/>
      <c r="D850" s="105"/>
      <c r="E850" s="105"/>
      <c r="F850" s="105"/>
      <c r="G850" s="105"/>
      <c r="H850" s="105"/>
      <c r="I850" s="105"/>
      <c r="J850" s="105"/>
      <c r="K850" s="105"/>
      <c r="L850" s="105"/>
      <c r="M850" s="105"/>
      <c r="N850" s="105"/>
    </row>
    <row r="851" spans="3:14" ht="15" thickBot="1">
      <c r="C851" s="105"/>
      <c r="D851" s="105"/>
      <c r="E851" s="105"/>
      <c r="F851" s="105"/>
      <c r="G851" s="105"/>
      <c r="H851" s="105"/>
      <c r="I851" s="105"/>
      <c r="J851" s="105"/>
      <c r="K851" s="105"/>
      <c r="L851" s="105"/>
      <c r="M851" s="105"/>
      <c r="N851" s="105"/>
    </row>
    <row r="852" spans="3:14" ht="15" thickBot="1">
      <c r="C852" s="105"/>
      <c r="D852" s="105"/>
      <c r="E852" s="105"/>
      <c r="F852" s="105"/>
      <c r="G852" s="105"/>
      <c r="H852" s="105"/>
      <c r="I852" s="105"/>
      <c r="J852" s="105"/>
      <c r="K852" s="105"/>
      <c r="L852" s="105"/>
      <c r="M852" s="105"/>
      <c r="N852" s="105"/>
    </row>
    <row r="853" spans="3:14" ht="15" thickBot="1">
      <c r="C853" s="105"/>
      <c r="D853" s="105"/>
      <c r="E853" s="105"/>
      <c r="F853" s="105"/>
      <c r="G853" s="105"/>
      <c r="H853" s="105"/>
      <c r="I853" s="105"/>
      <c r="J853" s="105"/>
      <c r="K853" s="105"/>
      <c r="L853" s="105"/>
      <c r="M853" s="105"/>
      <c r="N853" s="105"/>
    </row>
    <row r="854" spans="3:14" ht="15" thickBot="1">
      <c r="C854" s="105"/>
      <c r="D854" s="105"/>
      <c r="E854" s="105"/>
      <c r="F854" s="105"/>
      <c r="G854" s="105"/>
      <c r="H854" s="105"/>
      <c r="I854" s="105"/>
      <c r="J854" s="105"/>
      <c r="K854" s="105"/>
      <c r="L854" s="105"/>
      <c r="M854" s="105"/>
      <c r="N854" s="105"/>
    </row>
    <row r="855" spans="3:14" ht="15" thickBot="1">
      <c r="C855" s="105"/>
      <c r="D855" s="105"/>
      <c r="E855" s="105"/>
      <c r="F855" s="105"/>
      <c r="G855" s="105"/>
      <c r="H855" s="105"/>
      <c r="I855" s="105"/>
      <c r="J855" s="105"/>
      <c r="K855" s="105"/>
      <c r="L855" s="105"/>
      <c r="M855" s="105"/>
      <c r="N855" s="105"/>
    </row>
    <row r="856" spans="3:14" ht="15" thickBot="1">
      <c r="C856" s="105"/>
      <c r="D856" s="105"/>
      <c r="E856" s="105"/>
      <c r="F856" s="105"/>
      <c r="G856" s="105"/>
      <c r="H856" s="105"/>
      <c r="I856" s="105"/>
      <c r="J856" s="105"/>
      <c r="K856" s="105"/>
      <c r="L856" s="105"/>
      <c r="M856" s="105"/>
      <c r="N856" s="105"/>
    </row>
    <row r="857" spans="3:14" ht="15" thickBot="1">
      <c r="C857" s="105"/>
      <c r="D857" s="105"/>
      <c r="E857" s="105"/>
      <c r="F857" s="105"/>
      <c r="G857" s="105"/>
      <c r="H857" s="105"/>
      <c r="I857" s="105"/>
      <c r="J857" s="105"/>
      <c r="K857" s="105"/>
      <c r="L857" s="105"/>
      <c r="M857" s="105"/>
      <c r="N857" s="105"/>
    </row>
    <row r="858" spans="3:14" ht="15" thickBot="1">
      <c r="C858" s="105"/>
      <c r="D858" s="105"/>
      <c r="E858" s="105"/>
      <c r="F858" s="105"/>
      <c r="G858" s="105"/>
      <c r="H858" s="105"/>
      <c r="I858" s="105"/>
      <c r="J858" s="105"/>
      <c r="K858" s="105"/>
      <c r="L858" s="105"/>
      <c r="M858" s="105"/>
      <c r="N858" s="105"/>
    </row>
    <row r="859" spans="3:14" ht="15" thickBot="1">
      <c r="C859" s="105"/>
      <c r="D859" s="105"/>
      <c r="E859" s="105"/>
      <c r="F859" s="105"/>
      <c r="G859" s="105"/>
      <c r="H859" s="105"/>
      <c r="I859" s="105"/>
      <c r="J859" s="105"/>
      <c r="K859" s="105"/>
      <c r="L859" s="105"/>
      <c r="M859" s="105"/>
      <c r="N859" s="105"/>
    </row>
    <row r="860" spans="3:14" ht="15" thickBot="1">
      <c r="C860" s="105"/>
      <c r="D860" s="105"/>
      <c r="E860" s="105"/>
      <c r="F860" s="105"/>
      <c r="G860" s="105"/>
      <c r="H860" s="105"/>
      <c r="I860" s="105"/>
      <c r="J860" s="105"/>
      <c r="K860" s="105"/>
      <c r="L860" s="105"/>
      <c r="M860" s="105"/>
      <c r="N860" s="105"/>
    </row>
    <row r="861" spans="3:14" ht="15" thickBot="1">
      <c r="C861" s="105"/>
      <c r="D861" s="105"/>
      <c r="E861" s="105"/>
      <c r="F861" s="105"/>
      <c r="G861" s="105"/>
      <c r="H861" s="105"/>
      <c r="I861" s="105"/>
      <c r="J861" s="105"/>
      <c r="K861" s="105"/>
      <c r="L861" s="105"/>
      <c r="M861" s="105"/>
      <c r="N861" s="105"/>
    </row>
    <row r="862" spans="3:14" ht="15" thickBot="1">
      <c r="C862" s="105"/>
      <c r="D862" s="105"/>
      <c r="E862" s="105"/>
      <c r="F862" s="105"/>
      <c r="G862" s="105"/>
      <c r="H862" s="105"/>
      <c r="I862" s="105"/>
      <c r="J862" s="105"/>
      <c r="K862" s="105"/>
      <c r="L862" s="105"/>
      <c r="M862" s="105"/>
      <c r="N862" s="105"/>
    </row>
    <row r="863" spans="3:14" ht="15" thickBot="1">
      <c r="C863" s="105"/>
      <c r="D863" s="105"/>
      <c r="E863" s="105"/>
      <c r="F863" s="105"/>
      <c r="G863" s="105"/>
      <c r="H863" s="105"/>
      <c r="I863" s="105"/>
      <c r="J863" s="105"/>
      <c r="K863" s="105"/>
      <c r="L863" s="105"/>
      <c r="M863" s="105"/>
      <c r="N863" s="105"/>
    </row>
    <row r="864" spans="3:14" ht="15" thickBot="1">
      <c r="C864" s="105"/>
      <c r="D864" s="105"/>
      <c r="E864" s="105"/>
      <c r="F864" s="105"/>
      <c r="G864" s="105"/>
      <c r="H864" s="105"/>
      <c r="I864" s="105"/>
      <c r="J864" s="105"/>
      <c r="K864" s="105"/>
      <c r="L864" s="105"/>
      <c r="M864" s="105"/>
      <c r="N864" s="105"/>
    </row>
    <row r="865" spans="3:14" ht="15" thickBot="1">
      <c r="C865" s="105"/>
      <c r="D865" s="105"/>
      <c r="E865" s="105"/>
      <c r="F865" s="105"/>
      <c r="G865" s="105"/>
      <c r="H865" s="105"/>
      <c r="I865" s="105"/>
      <c r="J865" s="105"/>
      <c r="K865" s="105"/>
      <c r="L865" s="105"/>
      <c r="M865" s="105"/>
      <c r="N865" s="105"/>
    </row>
    <row r="866" spans="3:14" ht="15" thickBot="1">
      <c r="C866" s="105"/>
      <c r="D866" s="105"/>
      <c r="E866" s="105"/>
      <c r="F866" s="105"/>
      <c r="G866" s="105"/>
      <c r="H866" s="105"/>
      <c r="I866" s="105"/>
      <c r="J866" s="105"/>
      <c r="K866" s="105"/>
      <c r="L866" s="105"/>
      <c r="M866" s="105"/>
      <c r="N866" s="105"/>
    </row>
    <row r="867" spans="3:14" ht="15" thickBot="1">
      <c r="C867" s="105"/>
      <c r="D867" s="105"/>
      <c r="E867" s="105"/>
      <c r="F867" s="105"/>
      <c r="G867" s="105"/>
      <c r="H867" s="105"/>
      <c r="I867" s="105"/>
      <c r="J867" s="105"/>
      <c r="K867" s="105"/>
      <c r="L867" s="105"/>
      <c r="M867" s="105"/>
      <c r="N867" s="105"/>
    </row>
    <row r="868" spans="3:14" ht="15" thickBot="1">
      <c r="C868" s="105"/>
      <c r="D868" s="105"/>
      <c r="E868" s="105"/>
      <c r="F868" s="105"/>
      <c r="G868" s="105"/>
      <c r="H868" s="105"/>
      <c r="I868" s="105"/>
      <c r="J868" s="105"/>
      <c r="K868" s="105"/>
      <c r="L868" s="105"/>
      <c r="M868" s="105"/>
      <c r="N868" s="105"/>
    </row>
    <row r="869" spans="3:14" ht="15" thickBot="1">
      <c r="C869" s="105"/>
      <c r="D869" s="105"/>
      <c r="E869" s="105"/>
      <c r="F869" s="105"/>
      <c r="G869" s="105"/>
      <c r="H869" s="105"/>
      <c r="I869" s="105"/>
      <c r="J869" s="105"/>
      <c r="K869" s="105"/>
      <c r="L869" s="105"/>
      <c r="M869" s="105"/>
      <c r="N869" s="105"/>
    </row>
    <row r="870" spans="3:14" ht="15" thickBot="1">
      <c r="C870" s="105"/>
      <c r="D870" s="105"/>
      <c r="E870" s="105"/>
      <c r="F870" s="105"/>
      <c r="G870" s="105"/>
      <c r="H870" s="105"/>
      <c r="I870" s="105"/>
      <c r="J870" s="105"/>
      <c r="K870" s="105"/>
      <c r="L870" s="105"/>
      <c r="M870" s="105"/>
      <c r="N870" s="105"/>
    </row>
    <row r="871" spans="3:14" ht="15" thickBot="1">
      <c r="C871" s="105"/>
      <c r="D871" s="105"/>
      <c r="E871" s="105"/>
      <c r="F871" s="105"/>
      <c r="G871" s="105"/>
      <c r="H871" s="105"/>
      <c r="I871" s="105"/>
      <c r="J871" s="105"/>
      <c r="K871" s="105"/>
      <c r="L871" s="105"/>
      <c r="M871" s="105"/>
      <c r="N871" s="105"/>
    </row>
    <row r="872" spans="3:14" ht="15" thickBot="1">
      <c r="C872" s="105"/>
      <c r="D872" s="105"/>
      <c r="E872" s="105"/>
      <c r="F872" s="105"/>
      <c r="G872" s="105"/>
      <c r="H872" s="105"/>
      <c r="I872" s="105"/>
      <c r="J872" s="105"/>
      <c r="K872" s="105"/>
      <c r="L872" s="105"/>
      <c r="M872" s="105"/>
      <c r="N872" s="105"/>
    </row>
    <row r="873" spans="3:14" ht="15" thickBot="1">
      <c r="C873" s="105"/>
      <c r="D873" s="105"/>
      <c r="E873" s="105"/>
      <c r="F873" s="105"/>
      <c r="G873" s="105"/>
      <c r="H873" s="105"/>
      <c r="I873" s="105"/>
      <c r="J873" s="105"/>
      <c r="K873" s="105"/>
      <c r="L873" s="105"/>
      <c r="M873" s="105"/>
      <c r="N873" s="105"/>
    </row>
    <row r="874" spans="3:14" ht="15" thickBot="1">
      <c r="C874" s="105"/>
      <c r="D874" s="105"/>
      <c r="E874" s="105"/>
      <c r="F874" s="105"/>
      <c r="G874" s="105"/>
      <c r="H874" s="105"/>
      <c r="I874" s="105"/>
      <c r="J874" s="105"/>
      <c r="K874" s="105"/>
      <c r="L874" s="105"/>
      <c r="M874" s="105"/>
      <c r="N874" s="105"/>
    </row>
    <row r="875" spans="3:14" ht="15" thickBot="1">
      <c r="C875" s="105"/>
      <c r="D875" s="105"/>
      <c r="E875" s="105"/>
      <c r="F875" s="105"/>
      <c r="G875" s="105"/>
      <c r="H875" s="105"/>
      <c r="I875" s="105"/>
      <c r="J875" s="105"/>
      <c r="K875" s="105"/>
      <c r="L875" s="105"/>
      <c r="M875" s="105"/>
      <c r="N875" s="105"/>
    </row>
    <row r="876" spans="3:14" ht="15" thickBot="1">
      <c r="C876" s="105"/>
      <c r="D876" s="105"/>
      <c r="E876" s="105"/>
      <c r="F876" s="105"/>
      <c r="G876" s="105"/>
      <c r="H876" s="105"/>
      <c r="I876" s="105"/>
      <c r="J876" s="105"/>
      <c r="K876" s="105"/>
      <c r="L876" s="105"/>
      <c r="M876" s="105"/>
      <c r="N876" s="105"/>
    </row>
    <row r="877" spans="3:14" ht="15" thickBot="1">
      <c r="C877" s="105"/>
      <c r="D877" s="105"/>
      <c r="E877" s="105"/>
      <c r="F877" s="105"/>
      <c r="G877" s="105"/>
      <c r="H877" s="105"/>
      <c r="I877" s="105"/>
      <c r="J877" s="105"/>
      <c r="K877" s="105"/>
      <c r="L877" s="105"/>
      <c r="M877" s="105"/>
      <c r="N877" s="105"/>
    </row>
    <row r="878" spans="3:14" ht="15" thickBot="1">
      <c r="C878" s="105"/>
      <c r="D878" s="105"/>
      <c r="E878" s="105"/>
      <c r="F878" s="105"/>
      <c r="G878" s="105"/>
      <c r="H878" s="105"/>
      <c r="I878" s="105"/>
      <c r="J878" s="105"/>
      <c r="K878" s="105"/>
      <c r="L878" s="105"/>
      <c r="M878" s="105"/>
      <c r="N878" s="105"/>
    </row>
    <row r="879" spans="3:14" ht="15" thickBot="1">
      <c r="C879" s="105"/>
      <c r="D879" s="105"/>
      <c r="E879" s="105"/>
      <c r="F879" s="105"/>
      <c r="G879" s="105"/>
      <c r="H879" s="105"/>
      <c r="I879" s="105"/>
      <c r="J879" s="105"/>
      <c r="K879" s="105"/>
      <c r="L879" s="105"/>
      <c r="M879" s="105"/>
      <c r="N879" s="105"/>
    </row>
    <row r="880" spans="3:14" ht="15" thickBot="1">
      <c r="C880" s="105"/>
      <c r="D880" s="105"/>
      <c r="E880" s="105"/>
      <c r="F880" s="105"/>
      <c r="G880" s="105"/>
      <c r="H880" s="105"/>
      <c r="I880" s="105"/>
      <c r="J880" s="105"/>
      <c r="K880" s="105"/>
      <c r="L880" s="105"/>
      <c r="M880" s="105"/>
      <c r="N880" s="105"/>
    </row>
    <row r="881" spans="3:14" ht="15" thickBot="1">
      <c r="C881" s="105"/>
      <c r="D881" s="105"/>
      <c r="E881" s="105"/>
      <c r="F881" s="105"/>
      <c r="G881" s="105"/>
      <c r="H881" s="105"/>
      <c r="I881" s="105"/>
      <c r="J881" s="105"/>
      <c r="K881" s="105"/>
      <c r="L881" s="105"/>
      <c r="M881" s="105"/>
      <c r="N881" s="105"/>
    </row>
    <row r="882" spans="3:14" ht="15" thickBot="1">
      <c r="C882" s="105"/>
      <c r="D882" s="105"/>
      <c r="E882" s="105"/>
      <c r="F882" s="105"/>
      <c r="G882" s="105"/>
      <c r="H882" s="105"/>
      <c r="I882" s="105"/>
      <c r="J882" s="105"/>
      <c r="K882" s="105"/>
      <c r="L882" s="105"/>
      <c r="M882" s="105"/>
      <c r="N882" s="105"/>
    </row>
    <row r="883" spans="3:14" ht="15" thickBot="1">
      <c r="C883" s="105"/>
      <c r="D883" s="105"/>
      <c r="E883" s="105"/>
      <c r="F883" s="105"/>
      <c r="G883" s="105"/>
      <c r="H883" s="105"/>
      <c r="I883" s="105"/>
      <c r="J883" s="105"/>
      <c r="K883" s="105"/>
      <c r="L883" s="105"/>
      <c r="M883" s="105"/>
      <c r="N883" s="105"/>
    </row>
    <row r="884" spans="3:14" ht="15" thickBot="1">
      <c r="C884" s="105"/>
      <c r="D884" s="105"/>
      <c r="E884" s="105"/>
      <c r="F884" s="105"/>
      <c r="G884" s="105"/>
      <c r="H884" s="105"/>
      <c r="I884" s="105"/>
      <c r="J884" s="105"/>
      <c r="K884" s="105"/>
      <c r="L884" s="105"/>
      <c r="M884" s="105"/>
      <c r="N884" s="105"/>
    </row>
    <row r="885" spans="3:14" ht="15" thickBot="1">
      <c r="C885" s="105"/>
      <c r="D885" s="105"/>
      <c r="E885" s="105"/>
      <c r="F885" s="105"/>
      <c r="G885" s="105"/>
      <c r="H885" s="105"/>
      <c r="I885" s="105"/>
      <c r="J885" s="105"/>
      <c r="K885" s="105"/>
      <c r="L885" s="105"/>
      <c r="M885" s="105"/>
      <c r="N885" s="105"/>
    </row>
    <row r="886" spans="3:14" ht="15" thickBot="1">
      <c r="C886" s="105"/>
      <c r="D886" s="105"/>
      <c r="E886" s="105"/>
      <c r="F886" s="105"/>
      <c r="G886" s="105"/>
      <c r="H886" s="105"/>
      <c r="I886" s="105"/>
      <c r="J886" s="105"/>
      <c r="K886" s="105"/>
      <c r="L886" s="105"/>
      <c r="M886" s="105"/>
      <c r="N886" s="105"/>
    </row>
    <row r="887" spans="3:14" ht="15" thickBot="1">
      <c r="C887" s="105"/>
      <c r="D887" s="105"/>
      <c r="E887" s="105"/>
      <c r="F887" s="105"/>
      <c r="G887" s="105"/>
      <c r="H887" s="105"/>
      <c r="I887" s="105"/>
      <c r="J887" s="105"/>
      <c r="K887" s="105"/>
      <c r="L887" s="105"/>
      <c r="M887" s="105"/>
      <c r="N887" s="105"/>
    </row>
    <row r="888" spans="3:14" ht="15" thickBot="1">
      <c r="C888" s="105"/>
      <c r="D888" s="105"/>
      <c r="E888" s="105"/>
      <c r="F888" s="105"/>
      <c r="G888" s="105"/>
      <c r="H888" s="105"/>
      <c r="I888" s="105"/>
      <c r="J888" s="105"/>
      <c r="K888" s="105"/>
      <c r="L888" s="105"/>
      <c r="M888" s="105"/>
      <c r="N888" s="105"/>
    </row>
    <row r="889" spans="3:14" ht="15" thickBot="1">
      <c r="C889" s="105"/>
      <c r="D889" s="105"/>
      <c r="E889" s="105"/>
      <c r="F889" s="105"/>
      <c r="G889" s="105"/>
      <c r="H889" s="105"/>
      <c r="I889" s="105"/>
      <c r="J889" s="105"/>
      <c r="K889" s="105"/>
      <c r="L889" s="105"/>
      <c r="M889" s="105"/>
      <c r="N889" s="105"/>
    </row>
    <row r="890" spans="3:14" ht="15" thickBot="1">
      <c r="C890" s="105"/>
      <c r="D890" s="105"/>
      <c r="E890" s="105"/>
      <c r="F890" s="105"/>
      <c r="G890" s="105"/>
      <c r="H890" s="105"/>
      <c r="I890" s="105"/>
      <c r="J890" s="105"/>
      <c r="K890" s="105"/>
      <c r="L890" s="105"/>
      <c r="M890" s="105"/>
      <c r="N890" s="105"/>
    </row>
    <row r="891" spans="3:14" ht="15" thickBot="1">
      <c r="C891" s="105"/>
      <c r="D891" s="105"/>
      <c r="E891" s="105"/>
      <c r="F891" s="105"/>
      <c r="G891" s="105"/>
      <c r="H891" s="105"/>
      <c r="I891" s="105"/>
      <c r="J891" s="105"/>
      <c r="K891" s="105"/>
      <c r="L891" s="105"/>
      <c r="M891" s="105"/>
      <c r="N891" s="105"/>
    </row>
    <row r="892" spans="3:14" ht="15" thickBot="1">
      <c r="C892" s="105"/>
      <c r="D892" s="105"/>
      <c r="E892" s="105"/>
      <c r="F892" s="105"/>
      <c r="G892" s="105"/>
      <c r="H892" s="105"/>
      <c r="I892" s="105"/>
      <c r="J892" s="105"/>
      <c r="K892" s="105"/>
      <c r="L892" s="105"/>
      <c r="M892" s="105"/>
      <c r="N892" s="105"/>
    </row>
    <row r="893" spans="3:14" ht="15" thickBot="1">
      <c r="C893" s="105"/>
      <c r="D893" s="105"/>
      <c r="E893" s="105"/>
      <c r="F893" s="105"/>
      <c r="G893" s="105"/>
      <c r="H893" s="105"/>
      <c r="I893" s="105"/>
      <c r="J893" s="105"/>
      <c r="K893" s="105"/>
      <c r="L893" s="105"/>
      <c r="M893" s="105"/>
      <c r="N893" s="105"/>
    </row>
    <row r="894" spans="3:14" ht="15" thickBot="1">
      <c r="C894" s="105"/>
      <c r="D894" s="105"/>
      <c r="E894" s="105"/>
      <c r="F894" s="105"/>
      <c r="G894" s="105"/>
      <c r="H894" s="105"/>
      <c r="I894" s="105"/>
      <c r="J894" s="105"/>
      <c r="K894" s="105"/>
      <c r="L894" s="105"/>
      <c r="M894" s="105"/>
      <c r="N894" s="105"/>
    </row>
    <row r="895" spans="3:14" ht="15" thickBot="1">
      <c r="C895" s="105"/>
      <c r="D895" s="105"/>
      <c r="E895" s="105"/>
      <c r="F895" s="105"/>
      <c r="G895" s="105"/>
      <c r="H895" s="105"/>
      <c r="I895" s="105"/>
      <c r="J895" s="105"/>
      <c r="K895" s="105"/>
      <c r="L895" s="105"/>
      <c r="M895" s="105"/>
      <c r="N895" s="105"/>
    </row>
    <row r="896" spans="3:14" ht="15" thickBot="1">
      <c r="C896" s="105"/>
      <c r="D896" s="105"/>
      <c r="E896" s="105"/>
      <c r="F896" s="105"/>
      <c r="G896" s="105"/>
      <c r="H896" s="105"/>
      <c r="I896" s="105"/>
      <c r="J896" s="105"/>
      <c r="K896" s="105"/>
      <c r="L896" s="105"/>
      <c r="M896" s="105"/>
      <c r="N896" s="105"/>
    </row>
    <row r="897" spans="3:14" ht="15" thickBot="1">
      <c r="C897" s="105"/>
      <c r="D897" s="105"/>
      <c r="E897" s="105"/>
      <c r="F897" s="105"/>
      <c r="G897" s="105"/>
      <c r="H897" s="105"/>
      <c r="I897" s="105"/>
      <c r="J897" s="105"/>
      <c r="K897" s="105"/>
      <c r="L897" s="105"/>
      <c r="M897" s="105"/>
      <c r="N897" s="105"/>
    </row>
    <row r="898" spans="3:14" ht="15" thickBot="1">
      <c r="C898" s="105"/>
      <c r="D898" s="105"/>
      <c r="E898" s="105"/>
      <c r="F898" s="105"/>
      <c r="G898" s="105"/>
      <c r="H898" s="105"/>
      <c r="I898" s="105"/>
      <c r="J898" s="105"/>
      <c r="K898" s="105"/>
      <c r="L898" s="105"/>
      <c r="M898" s="105"/>
      <c r="N898" s="105"/>
    </row>
    <row r="899" spans="3:14" ht="15" thickBot="1">
      <c r="C899" s="105"/>
      <c r="D899" s="105"/>
      <c r="E899" s="105"/>
      <c r="F899" s="105"/>
      <c r="G899" s="105"/>
      <c r="H899" s="105"/>
      <c r="I899" s="105"/>
      <c r="J899" s="105"/>
      <c r="K899" s="105"/>
      <c r="L899" s="105"/>
      <c r="M899" s="105"/>
      <c r="N899" s="105"/>
    </row>
    <row r="900" spans="3:14" ht="15" thickBot="1">
      <c r="C900" s="105"/>
      <c r="D900" s="105"/>
      <c r="E900" s="105"/>
      <c r="F900" s="105"/>
      <c r="G900" s="105"/>
      <c r="H900" s="105"/>
      <c r="I900" s="105"/>
      <c r="J900" s="105"/>
      <c r="K900" s="105"/>
      <c r="L900" s="105"/>
      <c r="M900" s="105"/>
      <c r="N900" s="105"/>
    </row>
    <row r="901" spans="3:14" ht="15" thickBot="1">
      <c r="C901" s="105"/>
      <c r="D901" s="105"/>
      <c r="E901" s="105"/>
      <c r="F901" s="105"/>
      <c r="G901" s="105"/>
      <c r="H901" s="105"/>
      <c r="I901" s="105"/>
      <c r="J901" s="105"/>
      <c r="K901" s="105"/>
      <c r="L901" s="105"/>
      <c r="M901" s="105"/>
      <c r="N901" s="105"/>
    </row>
    <row r="902" spans="3:14" ht="15" thickBot="1">
      <c r="C902" s="105"/>
      <c r="D902" s="105"/>
      <c r="E902" s="105"/>
      <c r="F902" s="105"/>
      <c r="G902" s="105"/>
      <c r="H902" s="105"/>
      <c r="I902" s="105"/>
      <c r="J902" s="105"/>
      <c r="K902" s="105"/>
      <c r="L902" s="105"/>
      <c r="M902" s="105"/>
      <c r="N902" s="105"/>
    </row>
    <row r="903" spans="3:14" ht="15" thickBot="1">
      <c r="C903" s="105"/>
      <c r="D903" s="105"/>
      <c r="E903" s="105"/>
      <c r="F903" s="105"/>
      <c r="G903" s="105"/>
      <c r="H903" s="105"/>
      <c r="I903" s="105"/>
      <c r="J903" s="105"/>
      <c r="K903" s="105"/>
      <c r="L903" s="105"/>
      <c r="M903" s="105"/>
      <c r="N903" s="105"/>
    </row>
    <row r="904" spans="3:14" ht="15" thickBot="1">
      <c r="C904" s="105"/>
      <c r="D904" s="105"/>
      <c r="E904" s="105"/>
      <c r="F904" s="105"/>
      <c r="G904" s="105"/>
      <c r="H904" s="105"/>
      <c r="I904" s="105"/>
      <c r="J904" s="105"/>
      <c r="K904" s="105"/>
      <c r="L904" s="105"/>
      <c r="M904" s="105"/>
      <c r="N904" s="105"/>
    </row>
    <row r="905" spans="3:14" ht="15" thickBot="1">
      <c r="C905" s="105"/>
      <c r="D905" s="105"/>
      <c r="E905" s="105"/>
      <c r="F905" s="105"/>
      <c r="G905" s="105"/>
      <c r="H905" s="105"/>
      <c r="I905" s="105"/>
      <c r="J905" s="105"/>
      <c r="K905" s="105"/>
      <c r="L905" s="105"/>
      <c r="M905" s="105"/>
      <c r="N905" s="105"/>
    </row>
    <row r="906" spans="3:14" ht="15" thickBot="1">
      <c r="C906" s="105"/>
      <c r="D906" s="105"/>
      <c r="E906" s="105"/>
      <c r="F906" s="105"/>
      <c r="G906" s="105"/>
      <c r="H906" s="105"/>
      <c r="I906" s="105"/>
      <c r="J906" s="105"/>
      <c r="K906" s="105"/>
      <c r="L906" s="105"/>
      <c r="M906" s="105"/>
      <c r="N906" s="105"/>
    </row>
    <row r="907" spans="3:14" ht="15" thickBot="1">
      <c r="C907" s="105"/>
      <c r="D907" s="105"/>
      <c r="E907" s="105"/>
      <c r="F907" s="105"/>
      <c r="G907" s="105"/>
      <c r="H907" s="105"/>
      <c r="I907" s="105"/>
      <c r="J907" s="105"/>
      <c r="K907" s="105"/>
      <c r="L907" s="105"/>
      <c r="M907" s="105"/>
      <c r="N907" s="105"/>
    </row>
    <row r="908" spans="3:14" ht="15" thickBot="1">
      <c r="C908" s="105"/>
      <c r="D908" s="105"/>
      <c r="E908" s="105"/>
      <c r="F908" s="105"/>
      <c r="G908" s="105"/>
      <c r="H908" s="105"/>
      <c r="I908" s="105"/>
      <c r="J908" s="105"/>
      <c r="K908" s="105"/>
      <c r="L908" s="105"/>
      <c r="M908" s="105"/>
      <c r="N908" s="105"/>
    </row>
    <row r="909" spans="3:14" ht="15" thickBot="1">
      <c r="C909" s="105"/>
      <c r="D909" s="105"/>
      <c r="E909" s="105"/>
      <c r="F909" s="105"/>
      <c r="G909" s="105"/>
      <c r="H909" s="105"/>
      <c r="I909" s="105"/>
      <c r="J909" s="105"/>
      <c r="K909" s="105"/>
      <c r="L909" s="105"/>
      <c r="M909" s="105"/>
      <c r="N909" s="105"/>
    </row>
    <row r="910" spans="3:14" ht="15" thickBot="1">
      <c r="C910" s="105"/>
      <c r="D910" s="105"/>
      <c r="E910" s="105"/>
      <c r="F910" s="105"/>
      <c r="G910" s="105"/>
      <c r="H910" s="105"/>
      <c r="I910" s="105"/>
      <c r="J910" s="105"/>
      <c r="K910" s="105"/>
      <c r="L910" s="105"/>
      <c r="M910" s="105"/>
      <c r="N910" s="105"/>
    </row>
    <row r="911" spans="3:14" ht="15" thickBot="1">
      <c r="C911" s="105"/>
      <c r="D911" s="105"/>
      <c r="E911" s="105"/>
      <c r="F911" s="105"/>
      <c r="G911" s="105"/>
      <c r="H911" s="105"/>
      <c r="I911" s="105"/>
      <c r="J911" s="105"/>
      <c r="K911" s="105"/>
      <c r="L911" s="105"/>
      <c r="M911" s="105"/>
      <c r="N911" s="105"/>
    </row>
    <row r="912" spans="3:14" ht="15" thickBot="1">
      <c r="C912" s="105"/>
      <c r="D912" s="105"/>
      <c r="E912" s="105"/>
      <c r="F912" s="105"/>
      <c r="G912" s="105"/>
      <c r="H912" s="105"/>
      <c r="I912" s="105"/>
      <c r="J912" s="105"/>
      <c r="K912" s="105"/>
      <c r="L912" s="105"/>
      <c r="M912" s="105"/>
      <c r="N912" s="105"/>
    </row>
    <row r="913" spans="3:14" ht="15" thickBot="1">
      <c r="C913" s="105"/>
      <c r="D913" s="105"/>
      <c r="E913" s="105"/>
      <c r="F913" s="105"/>
      <c r="G913" s="105"/>
      <c r="H913" s="105"/>
      <c r="I913" s="105"/>
      <c r="J913" s="105"/>
      <c r="K913" s="105"/>
      <c r="L913" s="105"/>
      <c r="M913" s="105"/>
      <c r="N913" s="105"/>
    </row>
    <row r="914" spans="3:14" ht="15" thickBot="1">
      <c r="C914" s="105"/>
      <c r="D914" s="105"/>
      <c r="E914" s="105"/>
      <c r="F914" s="105"/>
      <c r="G914" s="105"/>
      <c r="H914" s="105"/>
      <c r="I914" s="105"/>
      <c r="J914" s="105"/>
      <c r="K914" s="105"/>
      <c r="L914" s="105"/>
      <c r="M914" s="105"/>
      <c r="N914" s="105"/>
    </row>
    <row r="915" spans="3:14" ht="15" thickBot="1">
      <c r="C915" s="105"/>
      <c r="D915" s="105"/>
      <c r="E915" s="105"/>
      <c r="F915" s="105"/>
      <c r="G915" s="105"/>
      <c r="H915" s="105"/>
      <c r="I915" s="105"/>
      <c r="J915" s="105"/>
      <c r="K915" s="105"/>
      <c r="L915" s="105"/>
      <c r="M915" s="105"/>
      <c r="N915" s="105"/>
    </row>
    <row r="916" spans="3:14" ht="15" thickBot="1">
      <c r="C916" s="105"/>
      <c r="D916" s="105"/>
      <c r="E916" s="105"/>
      <c r="F916" s="105"/>
      <c r="G916" s="105"/>
      <c r="H916" s="105"/>
      <c r="I916" s="105"/>
      <c r="J916" s="105"/>
      <c r="K916" s="105"/>
      <c r="L916" s="105"/>
      <c r="M916" s="105"/>
      <c r="N916" s="105"/>
    </row>
    <row r="917" spans="3:14" ht="15" thickBot="1">
      <c r="C917" s="105"/>
      <c r="D917" s="105"/>
      <c r="E917" s="105"/>
      <c r="F917" s="105"/>
      <c r="G917" s="105"/>
      <c r="H917" s="105"/>
      <c r="I917" s="105"/>
      <c r="J917" s="105"/>
      <c r="K917" s="105"/>
      <c r="L917" s="105"/>
      <c r="M917" s="105"/>
      <c r="N917" s="105"/>
    </row>
    <row r="918" spans="3:14" ht="15" thickBot="1">
      <c r="C918" s="105"/>
      <c r="D918" s="105"/>
      <c r="E918" s="105"/>
      <c r="F918" s="105"/>
      <c r="G918" s="105"/>
      <c r="H918" s="105"/>
      <c r="I918" s="105"/>
      <c r="J918" s="105"/>
      <c r="K918" s="105"/>
      <c r="L918" s="105"/>
      <c r="M918" s="105"/>
      <c r="N918" s="105"/>
    </row>
    <row r="919" spans="3:14" ht="15" thickBot="1">
      <c r="C919" s="105"/>
      <c r="D919" s="105"/>
      <c r="E919" s="105"/>
      <c r="F919" s="105"/>
      <c r="G919" s="105"/>
      <c r="H919" s="105"/>
      <c r="I919" s="105"/>
      <c r="J919" s="105"/>
      <c r="K919" s="105"/>
      <c r="L919" s="105"/>
      <c r="M919" s="105"/>
      <c r="N919" s="105"/>
    </row>
    <row r="920" spans="3:14" ht="15" thickBot="1">
      <c r="C920" s="105"/>
      <c r="D920" s="105"/>
      <c r="E920" s="105"/>
      <c r="F920" s="105"/>
      <c r="G920" s="105"/>
      <c r="H920" s="105"/>
      <c r="I920" s="105"/>
      <c r="J920" s="105"/>
      <c r="K920" s="105"/>
      <c r="L920" s="105"/>
      <c r="M920" s="105"/>
      <c r="N920" s="105"/>
    </row>
    <row r="921" spans="3:14" ht="15" thickBot="1">
      <c r="C921" s="105"/>
      <c r="D921" s="105"/>
      <c r="E921" s="105"/>
      <c r="F921" s="105"/>
      <c r="G921" s="105"/>
      <c r="H921" s="105"/>
      <c r="I921" s="105"/>
      <c r="J921" s="105"/>
      <c r="K921" s="105"/>
      <c r="L921" s="105"/>
      <c r="M921" s="105"/>
      <c r="N921" s="105"/>
    </row>
    <row r="922" spans="3:14" ht="15" thickBot="1">
      <c r="C922" s="105"/>
      <c r="D922" s="105"/>
      <c r="E922" s="105"/>
      <c r="F922" s="105"/>
      <c r="G922" s="105"/>
      <c r="H922" s="105"/>
      <c r="I922" s="105"/>
      <c r="J922" s="105"/>
      <c r="K922" s="105"/>
      <c r="L922" s="105"/>
      <c r="M922" s="105"/>
      <c r="N922" s="105"/>
    </row>
    <row r="923" spans="3:14" ht="15" thickBot="1">
      <c r="C923" s="105"/>
      <c r="D923" s="105"/>
      <c r="E923" s="105"/>
      <c r="F923" s="105"/>
      <c r="G923" s="105"/>
      <c r="H923" s="105"/>
      <c r="I923" s="105"/>
      <c r="J923" s="105"/>
      <c r="K923" s="105"/>
      <c r="L923" s="105"/>
      <c r="M923" s="105"/>
      <c r="N923" s="105"/>
    </row>
    <row r="924" spans="3:14" ht="15" thickBot="1">
      <c r="C924" s="105"/>
      <c r="D924" s="105"/>
      <c r="E924" s="105"/>
      <c r="F924" s="105"/>
      <c r="G924" s="105"/>
      <c r="H924" s="105"/>
      <c r="I924" s="105"/>
      <c r="J924" s="105"/>
      <c r="K924" s="105"/>
      <c r="L924" s="105"/>
      <c r="M924" s="105"/>
      <c r="N924" s="105"/>
    </row>
    <row r="925" spans="3:14" ht="15" thickBot="1">
      <c r="C925" s="105"/>
      <c r="D925" s="105"/>
      <c r="E925" s="105"/>
      <c r="F925" s="105"/>
      <c r="G925" s="105"/>
      <c r="H925" s="105"/>
      <c r="I925" s="105"/>
      <c r="J925" s="105"/>
      <c r="K925" s="105"/>
      <c r="L925" s="105"/>
      <c r="M925" s="105"/>
      <c r="N925" s="105"/>
    </row>
    <row r="926" spans="3:14" ht="15" thickBot="1">
      <c r="C926" s="105"/>
      <c r="D926" s="105"/>
      <c r="E926" s="105"/>
      <c r="F926" s="105"/>
      <c r="G926" s="105"/>
      <c r="H926" s="105"/>
      <c r="I926" s="105"/>
      <c r="J926" s="105"/>
      <c r="K926" s="105"/>
      <c r="L926" s="105"/>
      <c r="M926" s="105"/>
      <c r="N926" s="105"/>
    </row>
    <row r="927" spans="3:14" ht="15" thickBot="1">
      <c r="C927" s="105"/>
      <c r="D927" s="105"/>
      <c r="E927" s="105"/>
      <c r="F927" s="105"/>
      <c r="G927" s="105"/>
      <c r="H927" s="105"/>
      <c r="I927" s="105"/>
      <c r="J927" s="105"/>
      <c r="K927" s="105"/>
      <c r="L927" s="105"/>
      <c r="M927" s="105"/>
      <c r="N927" s="105"/>
    </row>
    <row r="928" spans="3:14" ht="15" thickBot="1">
      <c r="C928" s="105"/>
      <c r="D928" s="105"/>
      <c r="E928" s="105"/>
      <c r="F928" s="105"/>
      <c r="G928" s="105"/>
      <c r="H928" s="105"/>
      <c r="I928" s="105"/>
      <c r="J928" s="105"/>
      <c r="K928" s="105"/>
      <c r="L928" s="105"/>
      <c r="M928" s="105"/>
      <c r="N928" s="105"/>
    </row>
    <row r="929" spans="3:14" ht="15" thickBot="1">
      <c r="C929" s="105"/>
      <c r="D929" s="105"/>
      <c r="E929" s="105"/>
      <c r="F929" s="105"/>
      <c r="G929" s="105"/>
      <c r="H929" s="105"/>
      <c r="I929" s="105"/>
      <c r="J929" s="105"/>
      <c r="K929" s="105"/>
      <c r="L929" s="105"/>
      <c r="M929" s="105"/>
      <c r="N929" s="105"/>
    </row>
    <row r="930" spans="3:14" ht="15" thickBot="1">
      <c r="C930" s="105"/>
      <c r="D930" s="105"/>
      <c r="E930" s="105"/>
      <c r="F930" s="105"/>
      <c r="G930" s="105"/>
      <c r="H930" s="105"/>
      <c r="I930" s="105"/>
      <c r="J930" s="105"/>
      <c r="K930" s="105"/>
      <c r="L930" s="105"/>
      <c r="M930" s="105"/>
      <c r="N930" s="105"/>
    </row>
    <row r="931" spans="3:14" ht="15" thickBot="1">
      <c r="C931" s="105"/>
      <c r="D931" s="105"/>
      <c r="E931" s="105"/>
      <c r="F931" s="105"/>
      <c r="G931" s="105"/>
      <c r="H931" s="105"/>
      <c r="I931" s="105"/>
      <c r="J931" s="105"/>
      <c r="K931" s="105"/>
      <c r="L931" s="105"/>
      <c r="M931" s="105"/>
      <c r="N931" s="105"/>
    </row>
    <row r="932" spans="3:14" ht="15" thickBot="1">
      <c r="C932" s="105"/>
      <c r="D932" s="105"/>
      <c r="E932" s="105"/>
      <c r="F932" s="105"/>
      <c r="G932" s="105"/>
      <c r="H932" s="105"/>
      <c r="I932" s="105"/>
      <c r="J932" s="105"/>
      <c r="K932" s="105"/>
      <c r="L932" s="105"/>
      <c r="M932" s="105"/>
      <c r="N932" s="105"/>
    </row>
    <row r="933" spans="3:14" ht="15" thickBot="1">
      <c r="C933" s="105"/>
      <c r="D933" s="105"/>
      <c r="E933" s="105"/>
      <c r="F933" s="105"/>
      <c r="G933" s="105"/>
      <c r="H933" s="105"/>
      <c r="I933" s="105"/>
      <c r="J933" s="105"/>
      <c r="K933" s="105"/>
      <c r="L933" s="105"/>
      <c r="M933" s="105"/>
      <c r="N933" s="105"/>
    </row>
    <row r="934" spans="3:14" ht="15" thickBot="1">
      <c r="C934" s="105"/>
      <c r="D934" s="105"/>
      <c r="E934" s="105"/>
      <c r="F934" s="105"/>
      <c r="G934" s="105"/>
      <c r="H934" s="105"/>
      <c r="I934" s="105"/>
      <c r="J934" s="105"/>
      <c r="K934" s="105"/>
      <c r="L934" s="105"/>
      <c r="M934" s="105"/>
      <c r="N934" s="105"/>
    </row>
    <row r="935" spans="3:14" ht="15" thickBot="1">
      <c r="C935" s="105"/>
      <c r="D935" s="105"/>
      <c r="E935" s="105"/>
      <c r="F935" s="105"/>
      <c r="G935" s="105"/>
      <c r="H935" s="105"/>
      <c r="I935" s="105"/>
      <c r="J935" s="105"/>
      <c r="K935" s="105"/>
      <c r="L935" s="105"/>
      <c r="M935" s="105"/>
      <c r="N935" s="105"/>
    </row>
    <row r="936" spans="3:14" ht="15" thickBot="1">
      <c r="C936" s="105"/>
      <c r="D936" s="105"/>
      <c r="E936" s="105"/>
      <c r="F936" s="105"/>
      <c r="G936" s="105"/>
      <c r="H936" s="105"/>
      <c r="I936" s="105"/>
      <c r="J936" s="105"/>
      <c r="K936" s="105"/>
      <c r="L936" s="105"/>
      <c r="M936" s="105"/>
      <c r="N936" s="105"/>
    </row>
    <row r="937" spans="3:14" ht="15" thickBot="1">
      <c r="C937" s="105"/>
      <c r="D937" s="105"/>
      <c r="E937" s="105"/>
      <c r="F937" s="105"/>
      <c r="G937" s="105"/>
      <c r="H937" s="105"/>
      <c r="I937" s="105"/>
      <c r="J937" s="105"/>
      <c r="K937" s="105"/>
      <c r="L937" s="105"/>
      <c r="M937" s="105"/>
      <c r="N937" s="105"/>
    </row>
    <row r="938" spans="3:14" ht="15" thickBot="1">
      <c r="C938" s="105"/>
      <c r="D938" s="105"/>
      <c r="E938" s="105"/>
      <c r="F938" s="105"/>
      <c r="G938" s="105"/>
      <c r="H938" s="105"/>
      <c r="I938" s="105"/>
      <c r="J938" s="105"/>
      <c r="K938" s="105"/>
      <c r="L938" s="105"/>
      <c r="M938" s="105"/>
      <c r="N938" s="105"/>
    </row>
    <row r="939" spans="3:14" ht="15" thickBot="1">
      <c r="C939" s="105"/>
      <c r="D939" s="105"/>
      <c r="E939" s="105"/>
      <c r="F939" s="105"/>
      <c r="G939" s="105"/>
      <c r="H939" s="105"/>
      <c r="I939" s="105"/>
      <c r="J939" s="105"/>
      <c r="K939" s="105"/>
      <c r="L939" s="105"/>
      <c r="M939" s="105"/>
      <c r="N939" s="105"/>
    </row>
    <row r="940" spans="3:14" ht="15" thickBot="1">
      <c r="C940" s="105"/>
      <c r="D940" s="105"/>
      <c r="E940" s="105"/>
      <c r="F940" s="105"/>
      <c r="G940" s="105"/>
      <c r="H940" s="105"/>
      <c r="I940" s="105"/>
      <c r="J940" s="105"/>
      <c r="K940" s="105"/>
      <c r="L940" s="105"/>
      <c r="M940" s="105"/>
      <c r="N940" s="105"/>
    </row>
    <row r="941" spans="3:14" ht="15" thickBot="1">
      <c r="C941" s="105"/>
      <c r="D941" s="105"/>
      <c r="E941" s="105"/>
      <c r="F941" s="105"/>
      <c r="G941" s="105"/>
      <c r="H941" s="105"/>
      <c r="I941" s="105"/>
      <c r="J941" s="105"/>
      <c r="K941" s="105"/>
      <c r="L941" s="105"/>
      <c r="M941" s="105"/>
      <c r="N941" s="105"/>
    </row>
    <row r="942" spans="3:14" ht="15" thickBot="1">
      <c r="C942" s="105"/>
      <c r="D942" s="105"/>
      <c r="E942" s="105"/>
      <c r="F942" s="105"/>
      <c r="G942" s="105"/>
      <c r="H942" s="105"/>
      <c r="I942" s="105"/>
      <c r="J942" s="105"/>
      <c r="K942" s="105"/>
      <c r="L942" s="105"/>
      <c r="M942" s="105"/>
      <c r="N942" s="105"/>
    </row>
    <row r="943" spans="3:14" ht="15" thickBot="1">
      <c r="C943" s="105"/>
      <c r="D943" s="105"/>
      <c r="E943" s="105"/>
      <c r="F943" s="105"/>
      <c r="G943" s="105"/>
      <c r="H943" s="105"/>
      <c r="I943" s="105"/>
      <c r="J943" s="105"/>
      <c r="K943" s="105"/>
      <c r="L943" s="105"/>
      <c r="M943" s="105"/>
      <c r="N943" s="105"/>
    </row>
    <row r="944" spans="3:14" ht="15" thickBot="1">
      <c r="C944" s="105"/>
      <c r="D944" s="105"/>
      <c r="E944" s="105"/>
      <c r="F944" s="105"/>
      <c r="G944" s="105"/>
      <c r="H944" s="105"/>
      <c r="I944" s="105"/>
      <c r="J944" s="105"/>
      <c r="K944" s="105"/>
      <c r="L944" s="105"/>
      <c r="M944" s="105"/>
      <c r="N944" s="105"/>
    </row>
    <row r="945" spans="3:14" ht="15" thickBot="1">
      <c r="C945" s="105"/>
      <c r="D945" s="105"/>
      <c r="E945" s="105"/>
      <c r="F945" s="105"/>
      <c r="G945" s="105"/>
      <c r="H945" s="105"/>
      <c r="I945" s="105"/>
      <c r="J945" s="105"/>
      <c r="K945" s="105"/>
      <c r="L945" s="105"/>
      <c r="M945" s="105"/>
      <c r="N945" s="105"/>
    </row>
    <row r="946" spans="3:14" ht="15" thickBot="1">
      <c r="C946" s="105"/>
      <c r="D946" s="105"/>
      <c r="E946" s="105"/>
      <c r="F946" s="105"/>
      <c r="G946" s="105"/>
      <c r="H946" s="105"/>
      <c r="I946" s="105"/>
      <c r="J946" s="105"/>
      <c r="K946" s="105"/>
      <c r="L946" s="105"/>
      <c r="M946" s="105"/>
      <c r="N946" s="105"/>
    </row>
    <row r="947" spans="3:14" ht="15" thickBot="1">
      <c r="C947" s="105"/>
      <c r="D947" s="105"/>
      <c r="E947" s="105"/>
      <c r="F947" s="105"/>
      <c r="G947" s="105"/>
      <c r="H947" s="105"/>
      <c r="I947" s="105"/>
      <c r="J947" s="105"/>
      <c r="K947" s="105"/>
      <c r="L947" s="105"/>
      <c r="M947" s="105"/>
      <c r="N947" s="105"/>
    </row>
    <row r="948" spans="3:14" ht="15" thickBot="1">
      <c r="C948" s="105"/>
      <c r="D948" s="105"/>
      <c r="E948" s="105"/>
      <c r="F948" s="105"/>
      <c r="G948" s="105"/>
      <c r="H948" s="105"/>
      <c r="I948" s="105"/>
      <c r="J948" s="105"/>
      <c r="K948" s="105"/>
      <c r="L948" s="105"/>
      <c r="M948" s="105"/>
      <c r="N948" s="105"/>
    </row>
    <row r="949" spans="3:14" ht="15" thickBot="1">
      <c r="C949" s="105"/>
      <c r="D949" s="105"/>
      <c r="E949" s="105"/>
      <c r="F949" s="105"/>
      <c r="G949" s="105"/>
      <c r="H949" s="105"/>
      <c r="I949" s="105"/>
      <c r="J949" s="105"/>
      <c r="K949" s="105"/>
      <c r="L949" s="105"/>
      <c r="M949" s="105"/>
      <c r="N949" s="105"/>
    </row>
    <row r="950" spans="3:14" ht="15" thickBot="1">
      <c r="C950" s="105"/>
      <c r="D950" s="105"/>
      <c r="E950" s="105"/>
      <c r="F950" s="105"/>
      <c r="G950" s="105"/>
      <c r="H950" s="105"/>
      <c r="I950" s="105"/>
      <c r="J950" s="105"/>
      <c r="K950" s="105"/>
      <c r="L950" s="105"/>
      <c r="M950" s="105"/>
      <c r="N950" s="105"/>
    </row>
    <row r="951" spans="3:14" ht="15" thickBot="1">
      <c r="C951" s="105"/>
      <c r="D951" s="105"/>
      <c r="E951" s="105"/>
      <c r="F951" s="105"/>
      <c r="G951" s="105"/>
      <c r="H951" s="105"/>
      <c r="I951" s="105"/>
      <c r="J951" s="105"/>
      <c r="K951" s="105"/>
      <c r="L951" s="105"/>
      <c r="M951" s="105"/>
      <c r="N951" s="105"/>
    </row>
    <row r="952" spans="3:14" ht="15" thickBot="1">
      <c r="C952" s="105"/>
      <c r="D952" s="105"/>
      <c r="E952" s="105"/>
      <c r="F952" s="105"/>
      <c r="G952" s="105"/>
      <c r="H952" s="105"/>
      <c r="I952" s="105"/>
      <c r="J952" s="105"/>
      <c r="K952" s="105"/>
      <c r="L952" s="105"/>
      <c r="M952" s="105"/>
      <c r="N952" s="105"/>
    </row>
    <row r="953" spans="3:14" ht="15" thickBot="1">
      <c r="C953" s="105"/>
      <c r="D953" s="105"/>
      <c r="E953" s="105"/>
      <c r="F953" s="105"/>
      <c r="G953" s="105"/>
      <c r="H953" s="105"/>
      <c r="I953" s="105"/>
      <c r="J953" s="105"/>
      <c r="K953" s="105"/>
      <c r="L953" s="105"/>
      <c r="M953" s="105"/>
      <c r="N953" s="105"/>
    </row>
    <row r="954" spans="3:14" ht="15" thickBot="1">
      <c r="C954" s="105"/>
      <c r="D954" s="105"/>
      <c r="E954" s="105"/>
      <c r="F954" s="105"/>
      <c r="G954" s="105"/>
      <c r="H954" s="105"/>
      <c r="I954" s="105"/>
      <c r="J954" s="105"/>
      <c r="K954" s="105"/>
      <c r="L954" s="105"/>
      <c r="M954" s="105"/>
      <c r="N954" s="105"/>
    </row>
    <row r="955" spans="3:14" ht="15" thickBot="1">
      <c r="C955" s="105"/>
      <c r="D955" s="105"/>
      <c r="E955" s="105"/>
      <c r="F955" s="105"/>
      <c r="G955" s="105"/>
      <c r="H955" s="105"/>
      <c r="I955" s="105"/>
      <c r="J955" s="105"/>
      <c r="K955" s="105"/>
      <c r="L955" s="105"/>
      <c r="M955" s="105"/>
      <c r="N955" s="105"/>
    </row>
    <row r="956" spans="3:14" ht="15" thickBot="1">
      <c r="C956" s="105"/>
      <c r="D956" s="105"/>
      <c r="E956" s="105"/>
      <c r="F956" s="105"/>
      <c r="G956" s="105"/>
      <c r="H956" s="105"/>
      <c r="I956" s="105"/>
      <c r="J956" s="105"/>
      <c r="K956" s="105"/>
      <c r="L956" s="105"/>
      <c r="M956" s="105"/>
      <c r="N956" s="105"/>
    </row>
    <row r="957" spans="3:14" ht="15" thickBot="1">
      <c r="C957" s="105"/>
      <c r="D957" s="105"/>
      <c r="E957" s="105"/>
      <c r="F957" s="105"/>
      <c r="G957" s="105"/>
      <c r="H957" s="105"/>
      <c r="I957" s="105"/>
      <c r="J957" s="105"/>
      <c r="K957" s="105"/>
      <c r="L957" s="105"/>
      <c r="M957" s="105"/>
      <c r="N957" s="105"/>
    </row>
    <row r="958" spans="3:14" ht="15" thickBot="1">
      <c r="C958" s="105"/>
      <c r="D958" s="105"/>
      <c r="E958" s="105"/>
      <c r="F958" s="105"/>
      <c r="G958" s="105"/>
      <c r="H958" s="105"/>
      <c r="I958" s="105"/>
      <c r="J958" s="105"/>
      <c r="K958" s="105"/>
      <c r="L958" s="105"/>
      <c r="M958" s="105"/>
      <c r="N958" s="105"/>
    </row>
    <row r="959" spans="3:14" ht="15" thickBot="1">
      <c r="C959" s="105"/>
      <c r="D959" s="105"/>
      <c r="E959" s="105"/>
      <c r="F959" s="105"/>
      <c r="G959" s="105"/>
      <c r="H959" s="105"/>
      <c r="I959" s="105"/>
      <c r="J959" s="105"/>
      <c r="K959" s="105"/>
      <c r="L959" s="105"/>
      <c r="M959" s="105"/>
      <c r="N959" s="105"/>
    </row>
    <row r="960" spans="3:14" ht="15" thickBot="1">
      <c r="C960" s="105"/>
      <c r="D960" s="105"/>
      <c r="E960" s="105"/>
      <c r="F960" s="105"/>
      <c r="G960" s="105"/>
      <c r="H960" s="105"/>
      <c r="I960" s="105"/>
      <c r="J960" s="105"/>
      <c r="K960" s="105"/>
      <c r="L960" s="105"/>
      <c r="M960" s="105"/>
      <c r="N960" s="105"/>
    </row>
    <row r="961" spans="3:14" ht="15" thickBot="1">
      <c r="C961" s="105"/>
      <c r="D961" s="105"/>
      <c r="E961" s="105"/>
      <c r="F961" s="105"/>
      <c r="G961" s="105"/>
      <c r="H961" s="105"/>
      <c r="I961" s="105"/>
      <c r="J961" s="105"/>
      <c r="K961" s="105"/>
      <c r="L961" s="105"/>
      <c r="M961" s="105"/>
      <c r="N961" s="105"/>
    </row>
    <row r="962" spans="3:14" ht="15" thickBot="1">
      <c r="C962" s="105"/>
      <c r="D962" s="105"/>
      <c r="E962" s="105"/>
      <c r="F962" s="105"/>
      <c r="G962" s="105"/>
      <c r="H962" s="105"/>
      <c r="I962" s="105"/>
      <c r="J962" s="105"/>
      <c r="K962" s="105"/>
      <c r="L962" s="105"/>
      <c r="M962" s="105"/>
      <c r="N962" s="105"/>
    </row>
    <row r="963" spans="3:14" ht="15" thickBot="1">
      <c r="C963" s="105"/>
      <c r="D963" s="105"/>
      <c r="E963" s="105"/>
      <c r="F963" s="105"/>
      <c r="G963" s="105"/>
      <c r="H963" s="105"/>
      <c r="I963" s="105"/>
      <c r="J963" s="105"/>
      <c r="K963" s="105"/>
      <c r="L963" s="105"/>
      <c r="M963" s="105"/>
      <c r="N963" s="105"/>
    </row>
    <row r="964" spans="3:14" ht="15" thickBot="1">
      <c r="C964" s="105"/>
      <c r="D964" s="105"/>
      <c r="E964" s="105"/>
      <c r="F964" s="105"/>
      <c r="G964" s="105"/>
      <c r="H964" s="105"/>
      <c r="I964" s="105"/>
      <c r="J964" s="105"/>
      <c r="K964" s="105"/>
      <c r="L964" s="105"/>
      <c r="M964" s="105"/>
      <c r="N964" s="105"/>
    </row>
    <row r="965" spans="3:14" ht="15" thickBot="1">
      <c r="C965" s="105"/>
      <c r="D965" s="105"/>
      <c r="E965" s="105"/>
      <c r="F965" s="105"/>
      <c r="G965" s="105"/>
      <c r="H965" s="105"/>
      <c r="I965" s="105"/>
      <c r="J965" s="105"/>
      <c r="K965" s="105"/>
      <c r="L965" s="105"/>
      <c r="M965" s="105"/>
      <c r="N965" s="105"/>
    </row>
    <row r="966" spans="3:14" ht="15" thickBot="1">
      <c r="C966" s="105"/>
      <c r="D966" s="105"/>
      <c r="E966" s="105"/>
      <c r="F966" s="105"/>
      <c r="G966" s="105"/>
      <c r="H966" s="105"/>
      <c r="I966" s="105"/>
      <c r="J966" s="105"/>
      <c r="K966" s="105"/>
      <c r="L966" s="105"/>
      <c r="M966" s="105"/>
      <c r="N966" s="105"/>
    </row>
    <row r="967" spans="3:14" ht="15" thickBot="1">
      <c r="C967" s="105"/>
      <c r="D967" s="105"/>
      <c r="E967" s="105"/>
      <c r="F967" s="105"/>
      <c r="G967" s="105"/>
      <c r="H967" s="105"/>
      <c r="I967" s="105"/>
      <c r="J967" s="105"/>
      <c r="K967" s="105"/>
      <c r="L967" s="105"/>
      <c r="M967" s="105"/>
      <c r="N967" s="105"/>
    </row>
    <row r="968" spans="3:14" ht="15" thickBot="1">
      <c r="C968" s="105"/>
      <c r="D968" s="105"/>
      <c r="E968" s="105"/>
      <c r="F968" s="105"/>
      <c r="G968" s="105"/>
      <c r="H968" s="105"/>
      <c r="I968" s="105"/>
      <c r="J968" s="105"/>
      <c r="K968" s="105"/>
      <c r="L968" s="105"/>
      <c r="M968" s="105"/>
      <c r="N968" s="105"/>
    </row>
    <row r="969" spans="3:14" ht="15" thickBot="1">
      <c r="C969" s="105"/>
      <c r="D969" s="105"/>
      <c r="E969" s="105"/>
      <c r="F969" s="105"/>
      <c r="G969" s="105"/>
      <c r="H969" s="105"/>
      <c r="I969" s="105"/>
      <c r="J969" s="105"/>
      <c r="K969" s="105"/>
      <c r="L969" s="105"/>
      <c r="M969" s="105"/>
      <c r="N969" s="105"/>
    </row>
    <row r="970" spans="3:14" ht="15" thickBot="1">
      <c r="C970" s="105"/>
      <c r="D970" s="105"/>
      <c r="E970" s="105"/>
      <c r="F970" s="105"/>
      <c r="G970" s="105"/>
      <c r="H970" s="105"/>
      <c r="I970" s="105"/>
      <c r="J970" s="105"/>
      <c r="K970" s="105"/>
      <c r="L970" s="105"/>
      <c r="M970" s="105"/>
      <c r="N970" s="105"/>
    </row>
    <row r="971" spans="3:14" ht="15" thickBot="1">
      <c r="C971" s="105"/>
      <c r="D971" s="105"/>
      <c r="E971" s="105"/>
      <c r="F971" s="105"/>
      <c r="G971" s="105"/>
      <c r="H971" s="105"/>
      <c r="I971" s="105"/>
      <c r="J971" s="105"/>
      <c r="K971" s="105"/>
      <c r="L971" s="105"/>
      <c r="M971" s="105"/>
      <c r="N971" s="105"/>
    </row>
    <row r="972" spans="3:14" ht="15" thickBot="1">
      <c r="C972" s="105"/>
      <c r="D972" s="105"/>
      <c r="E972" s="105"/>
      <c r="F972" s="105"/>
      <c r="G972" s="105"/>
      <c r="H972" s="105"/>
      <c r="I972" s="105"/>
      <c r="J972" s="105"/>
      <c r="K972" s="105"/>
      <c r="L972" s="105"/>
      <c r="M972" s="105"/>
      <c r="N972" s="105"/>
    </row>
    <row r="973" spans="3:14" ht="15" thickBot="1">
      <c r="C973" s="105"/>
      <c r="D973" s="105"/>
      <c r="E973" s="105"/>
      <c r="F973" s="105"/>
      <c r="G973" s="105"/>
      <c r="H973" s="105"/>
      <c r="I973" s="105"/>
      <c r="J973" s="105"/>
      <c r="K973" s="105"/>
      <c r="L973" s="105"/>
      <c r="M973" s="105"/>
      <c r="N973" s="105"/>
    </row>
    <row r="974" spans="3:14" ht="15" thickBot="1">
      <c r="C974" s="105"/>
      <c r="D974" s="105"/>
      <c r="E974" s="105"/>
      <c r="F974" s="105"/>
      <c r="G974" s="105"/>
      <c r="H974" s="105"/>
      <c r="I974" s="105"/>
      <c r="J974" s="105"/>
      <c r="K974" s="105"/>
      <c r="L974" s="105"/>
      <c r="M974" s="105"/>
      <c r="N974" s="105"/>
    </row>
    <row r="975" spans="3:14" ht="15" thickBot="1">
      <c r="C975" s="105"/>
      <c r="D975" s="105"/>
      <c r="E975" s="105"/>
      <c r="F975" s="105"/>
      <c r="G975" s="105"/>
      <c r="H975" s="105"/>
      <c r="I975" s="105"/>
      <c r="J975" s="105"/>
      <c r="K975" s="105"/>
      <c r="L975" s="105"/>
      <c r="M975" s="105"/>
      <c r="N975" s="105"/>
    </row>
    <row r="976" spans="3:14" ht="15" thickBot="1">
      <c r="C976" s="105"/>
      <c r="D976" s="105"/>
      <c r="E976" s="105"/>
      <c r="F976" s="105"/>
      <c r="G976" s="105"/>
      <c r="H976" s="105"/>
      <c r="I976" s="105"/>
      <c r="J976" s="105"/>
      <c r="K976" s="105"/>
      <c r="L976" s="105"/>
      <c r="M976" s="105"/>
      <c r="N976" s="105"/>
    </row>
    <row r="977" spans="3:14" ht="15" thickBot="1">
      <c r="C977" s="105"/>
      <c r="D977" s="105"/>
      <c r="E977" s="105"/>
      <c r="F977" s="105"/>
      <c r="G977" s="105"/>
      <c r="H977" s="105"/>
      <c r="I977" s="105"/>
      <c r="J977" s="105"/>
      <c r="K977" s="105"/>
      <c r="L977" s="105"/>
      <c r="M977" s="105"/>
      <c r="N977" s="105"/>
    </row>
    <row r="978" spans="3:14" ht="15" thickBot="1">
      <c r="C978" s="105"/>
      <c r="D978" s="105"/>
      <c r="E978" s="105"/>
      <c r="F978" s="105"/>
      <c r="G978" s="105"/>
      <c r="H978" s="105"/>
      <c r="I978" s="105"/>
      <c r="J978" s="105"/>
      <c r="K978" s="105"/>
      <c r="L978" s="105"/>
      <c r="M978" s="105"/>
      <c r="N978" s="105"/>
    </row>
    <row r="979" spans="3:14" ht="15" thickBot="1">
      <c r="C979" s="105"/>
      <c r="D979" s="105"/>
      <c r="E979" s="105"/>
      <c r="F979" s="105"/>
      <c r="G979" s="105"/>
      <c r="H979" s="105"/>
      <c r="I979" s="105"/>
      <c r="J979" s="105"/>
      <c r="K979" s="105"/>
      <c r="L979" s="105"/>
      <c r="M979" s="105"/>
      <c r="N979" s="105"/>
    </row>
    <row r="980" spans="3:14" ht="15" thickBot="1">
      <c r="C980" s="105"/>
      <c r="D980" s="105"/>
      <c r="E980" s="105"/>
      <c r="F980" s="105"/>
      <c r="G980" s="105"/>
      <c r="H980" s="105"/>
      <c r="I980" s="105"/>
      <c r="J980" s="105"/>
      <c r="K980" s="105"/>
      <c r="L980" s="105"/>
      <c r="M980" s="105"/>
      <c r="N980" s="105"/>
    </row>
    <row r="981" spans="3:14" ht="15" thickBot="1">
      <c r="C981" s="105"/>
      <c r="D981" s="105"/>
      <c r="E981" s="105"/>
      <c r="F981" s="105"/>
      <c r="G981" s="105"/>
      <c r="H981" s="105"/>
      <c r="I981" s="105"/>
      <c r="J981" s="105"/>
      <c r="K981" s="105"/>
      <c r="L981" s="105"/>
      <c r="M981" s="105"/>
      <c r="N981" s="105"/>
    </row>
    <row r="982" spans="3:14" ht="15" thickBot="1">
      <c r="C982" s="105"/>
      <c r="D982" s="105"/>
      <c r="E982" s="105"/>
      <c r="F982" s="105"/>
      <c r="G982" s="105"/>
      <c r="H982" s="105"/>
      <c r="I982" s="105"/>
      <c r="J982" s="105"/>
      <c r="K982" s="105"/>
      <c r="L982" s="105"/>
      <c r="M982" s="105"/>
      <c r="N982" s="105"/>
    </row>
    <row r="983" spans="3:14" ht="15" thickBot="1">
      <c r="C983" s="105"/>
      <c r="D983" s="105"/>
      <c r="E983" s="105"/>
      <c r="F983" s="105"/>
      <c r="G983" s="105"/>
      <c r="H983" s="105"/>
      <c r="I983" s="105"/>
      <c r="J983" s="105"/>
      <c r="K983" s="105"/>
      <c r="L983" s="105"/>
      <c r="M983" s="105"/>
      <c r="N983" s="105"/>
    </row>
    <row r="984" spans="3:14" ht="15" thickBot="1">
      <c r="C984" s="105"/>
      <c r="D984" s="105"/>
      <c r="E984" s="105"/>
      <c r="F984" s="105"/>
      <c r="G984" s="105"/>
      <c r="H984" s="105"/>
      <c r="I984" s="105"/>
      <c r="J984" s="105"/>
      <c r="K984" s="105"/>
      <c r="L984" s="105"/>
      <c r="M984" s="105"/>
      <c r="N984" s="105"/>
    </row>
    <row r="985" spans="3:14" ht="15" thickBot="1">
      <c r="C985" s="105"/>
      <c r="D985" s="105"/>
      <c r="E985" s="105"/>
      <c r="F985" s="105"/>
      <c r="G985" s="105"/>
      <c r="H985" s="105"/>
      <c r="I985" s="105"/>
      <c r="J985" s="105"/>
      <c r="K985" s="105"/>
      <c r="L985" s="105"/>
      <c r="M985" s="105"/>
      <c r="N985" s="105"/>
    </row>
    <row r="986" spans="3:14" ht="15" thickBot="1">
      <c r="C986" s="105"/>
      <c r="D986" s="105"/>
      <c r="E986" s="105"/>
      <c r="F986" s="105"/>
      <c r="G986" s="105"/>
      <c r="H986" s="105"/>
      <c r="I986" s="105"/>
      <c r="J986" s="105"/>
      <c r="K986" s="105"/>
      <c r="L986" s="105"/>
      <c r="M986" s="105"/>
      <c r="N986" s="105"/>
    </row>
    <row r="987" spans="3:14" ht="15" thickBot="1">
      <c r="C987" s="105"/>
      <c r="D987" s="105"/>
      <c r="E987" s="105"/>
      <c r="F987" s="105"/>
      <c r="G987" s="105"/>
      <c r="H987" s="105"/>
      <c r="I987" s="105"/>
      <c r="J987" s="105"/>
      <c r="K987" s="105"/>
      <c r="L987" s="105"/>
      <c r="M987" s="105"/>
      <c r="N987" s="105"/>
    </row>
    <row r="988" spans="3:14" ht="15" thickBot="1">
      <c r="C988" s="105"/>
      <c r="D988" s="105"/>
      <c r="E988" s="105"/>
      <c r="F988" s="105"/>
      <c r="G988" s="105"/>
      <c r="H988" s="105"/>
      <c r="I988" s="105"/>
      <c r="J988" s="105"/>
      <c r="K988" s="105"/>
      <c r="L988" s="105"/>
      <c r="M988" s="105"/>
      <c r="N988" s="105"/>
    </row>
    <row r="989" spans="3:14" ht="15" thickBot="1">
      <c r="C989" s="105"/>
      <c r="D989" s="105"/>
      <c r="E989" s="105"/>
      <c r="F989" s="105"/>
      <c r="G989" s="105"/>
      <c r="H989" s="105"/>
      <c r="I989" s="105"/>
      <c r="J989" s="105"/>
      <c r="K989" s="105"/>
      <c r="L989" s="105"/>
      <c r="M989" s="105"/>
      <c r="N989" s="105"/>
    </row>
    <row r="990" spans="3:14" ht="15" thickBot="1">
      <c r="C990" s="105"/>
      <c r="D990" s="105"/>
      <c r="E990" s="105"/>
      <c r="F990" s="105"/>
      <c r="G990" s="105"/>
      <c r="H990" s="105"/>
      <c r="I990" s="105"/>
      <c r="J990" s="105"/>
      <c r="K990" s="105"/>
      <c r="L990" s="105"/>
      <c r="M990" s="105"/>
      <c r="N990" s="105"/>
    </row>
    <row r="991" spans="3:14" ht="15" thickBot="1">
      <c r="C991" s="105"/>
      <c r="D991" s="105"/>
      <c r="E991" s="105"/>
      <c r="F991" s="105"/>
      <c r="G991" s="105"/>
      <c r="H991" s="105"/>
      <c r="I991" s="105"/>
      <c r="J991" s="105"/>
      <c r="K991" s="105"/>
      <c r="L991" s="105"/>
      <c r="M991" s="105"/>
      <c r="N991" s="105"/>
    </row>
    <row r="992" spans="3:14" ht="15" thickBot="1">
      <c r="C992" s="105"/>
      <c r="D992" s="105"/>
      <c r="E992" s="105"/>
      <c r="F992" s="105"/>
      <c r="G992" s="105"/>
      <c r="H992" s="105"/>
      <c r="I992" s="105"/>
      <c r="J992" s="105"/>
      <c r="K992" s="105"/>
      <c r="L992" s="105"/>
      <c r="M992" s="105"/>
      <c r="N992" s="105"/>
    </row>
    <row r="993" spans="3:14" ht="15" thickBot="1">
      <c r="C993" s="105"/>
      <c r="D993" s="105"/>
      <c r="E993" s="105"/>
      <c r="F993" s="105"/>
      <c r="G993" s="105"/>
      <c r="H993" s="105"/>
      <c r="I993" s="105"/>
      <c r="J993" s="105"/>
      <c r="K993" s="105"/>
      <c r="L993" s="105"/>
      <c r="M993" s="105"/>
      <c r="N993" s="105"/>
    </row>
    <row r="994" spans="3:14" ht="15" thickBot="1">
      <c r="C994" s="105"/>
      <c r="D994" s="105"/>
      <c r="E994" s="105"/>
      <c r="F994" s="105"/>
      <c r="G994" s="105"/>
      <c r="H994" s="105"/>
      <c r="I994" s="105"/>
      <c r="J994" s="105"/>
      <c r="K994" s="105"/>
      <c r="L994" s="105"/>
      <c r="M994" s="105"/>
      <c r="N994" s="105"/>
    </row>
    <row r="995" spans="3:14" ht="15" thickBot="1">
      <c r="C995" s="105"/>
      <c r="D995" s="105"/>
      <c r="E995" s="105"/>
      <c r="F995" s="105"/>
      <c r="G995" s="105"/>
      <c r="H995" s="105"/>
      <c r="I995" s="105"/>
      <c r="J995" s="105"/>
      <c r="K995" s="105"/>
      <c r="L995" s="105"/>
      <c r="M995" s="105"/>
      <c r="N995" s="105"/>
    </row>
    <row r="996" spans="3:14" ht="15" thickBot="1">
      <c r="C996" s="105"/>
      <c r="D996" s="105"/>
      <c r="E996" s="105"/>
      <c r="F996" s="105"/>
      <c r="G996" s="105"/>
      <c r="H996" s="105"/>
      <c r="I996" s="105"/>
      <c r="J996" s="105"/>
      <c r="K996" s="105"/>
      <c r="L996" s="105"/>
      <c r="M996" s="105"/>
      <c r="N996" s="105"/>
    </row>
    <row r="997" spans="3:14" ht="15" thickBot="1">
      <c r="C997" s="105"/>
      <c r="D997" s="105"/>
      <c r="E997" s="105"/>
      <c r="F997" s="105"/>
      <c r="G997" s="105"/>
      <c r="H997" s="105"/>
      <c r="I997" s="105"/>
      <c r="J997" s="105"/>
      <c r="K997" s="105"/>
      <c r="L997" s="105"/>
      <c r="M997" s="105"/>
      <c r="N997" s="105"/>
    </row>
    <row r="998" spans="3:14" ht="15" thickBot="1">
      <c r="C998" s="105"/>
      <c r="D998" s="105"/>
      <c r="E998" s="105"/>
      <c r="F998" s="105"/>
      <c r="G998" s="105"/>
      <c r="H998" s="105"/>
      <c r="I998" s="105"/>
      <c r="J998" s="105"/>
      <c r="K998" s="105"/>
      <c r="L998" s="105"/>
      <c r="M998" s="105"/>
      <c r="N998" s="105"/>
    </row>
    <row r="999" spans="3:14" ht="15" thickBot="1">
      <c r="C999" s="105"/>
      <c r="D999" s="105"/>
      <c r="E999" s="105"/>
      <c r="F999" s="105"/>
      <c r="G999" s="105"/>
      <c r="H999" s="105"/>
      <c r="I999" s="105"/>
      <c r="J999" s="105"/>
      <c r="K999" s="105"/>
      <c r="L999" s="105"/>
      <c r="M999" s="105"/>
      <c r="N999" s="105"/>
    </row>
    <row r="1000" spans="3:14" ht="15" thickBot="1">
      <c r="C1000" s="105"/>
      <c r="D1000" s="105"/>
      <c r="E1000" s="105"/>
      <c r="F1000" s="105"/>
      <c r="G1000" s="105"/>
      <c r="H1000" s="105"/>
      <c r="I1000" s="105"/>
      <c r="J1000" s="105"/>
      <c r="K1000" s="105"/>
      <c r="L1000" s="105"/>
      <c r="M1000" s="105"/>
      <c r="N1000" s="105"/>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09B272-FA9E-49D7-9F5A-8BD3EB67D6AB}">
  <dimension ref="A1:B35"/>
  <sheetViews>
    <sheetView workbookViewId="0">
      <selection activeCell="B20" sqref="B20"/>
    </sheetView>
  </sheetViews>
  <sheetFormatPr baseColWidth="10" defaultColWidth="11.453125" defaultRowHeight="14.5"/>
  <cols>
    <col min="1" max="1" width="104.81640625" bestFit="1" customWidth="1"/>
    <col min="2" max="2" width="23.26953125" bestFit="1" customWidth="1"/>
  </cols>
  <sheetData>
    <row r="1" spans="1:2">
      <c r="A1" s="106" t="s">
        <v>1</v>
      </c>
      <c r="B1" t="s">
        <v>14</v>
      </c>
    </row>
    <row r="3" spans="1:2">
      <c r="A3" s="106" t="s">
        <v>2277</v>
      </c>
      <c r="B3" t="s">
        <v>2278</v>
      </c>
    </row>
    <row r="4" spans="1:2">
      <c r="A4" s="104" t="s">
        <v>174</v>
      </c>
      <c r="B4" s="107">
        <v>23799000000</v>
      </c>
    </row>
    <row r="5" spans="1:2">
      <c r="A5" s="104" t="s">
        <v>79</v>
      </c>
      <c r="B5" s="107">
        <v>9666012000</v>
      </c>
    </row>
    <row r="6" spans="1:2">
      <c r="A6" s="104" t="s">
        <v>122</v>
      </c>
      <c r="B6" s="107">
        <v>1539044000</v>
      </c>
    </row>
    <row r="7" spans="1:2">
      <c r="A7" s="104" t="s">
        <v>102</v>
      </c>
      <c r="B7" s="107">
        <v>22310164000</v>
      </c>
    </row>
    <row r="8" spans="1:2">
      <c r="A8" s="104" t="s">
        <v>72</v>
      </c>
      <c r="B8" s="107">
        <v>1200381000</v>
      </c>
    </row>
    <row r="9" spans="1:2">
      <c r="A9" s="104" t="s">
        <v>111</v>
      </c>
      <c r="B9" s="107">
        <v>14378085000</v>
      </c>
    </row>
    <row r="10" spans="1:2">
      <c r="A10" s="104" t="s">
        <v>67</v>
      </c>
      <c r="B10" s="107">
        <v>5702118000</v>
      </c>
    </row>
    <row r="11" spans="1:2">
      <c r="A11" s="104" t="s">
        <v>25</v>
      </c>
      <c r="B11" s="107">
        <v>1845339000</v>
      </c>
    </row>
    <row r="12" spans="1:2">
      <c r="A12" s="104" t="s">
        <v>118</v>
      </c>
      <c r="B12" s="107">
        <v>2898316000</v>
      </c>
    </row>
    <row r="13" spans="1:2">
      <c r="A13" s="104" t="s">
        <v>159</v>
      </c>
      <c r="B13" s="107">
        <v>21652619000</v>
      </c>
    </row>
    <row r="14" spans="1:2">
      <c r="A14" s="104" t="s">
        <v>47</v>
      </c>
      <c r="B14" s="107">
        <v>2459296000</v>
      </c>
    </row>
    <row r="15" spans="1:2">
      <c r="A15" s="104" t="s">
        <v>128</v>
      </c>
      <c r="B15" s="107">
        <v>2902541000</v>
      </c>
    </row>
    <row r="16" spans="1:2">
      <c r="A16" s="104" t="s">
        <v>57</v>
      </c>
      <c r="B16" s="107">
        <v>7390121000</v>
      </c>
    </row>
    <row r="17" spans="1:2">
      <c r="A17" s="104" t="s">
        <v>125</v>
      </c>
      <c r="B17" s="107">
        <v>1000000000</v>
      </c>
    </row>
    <row r="18" spans="1:2">
      <c r="A18" s="104" t="s">
        <v>162</v>
      </c>
      <c r="B18" s="107">
        <v>2524639000</v>
      </c>
    </row>
    <row r="19" spans="1:2">
      <c r="A19" s="104" t="s">
        <v>133</v>
      </c>
      <c r="B19" s="107">
        <v>1380379000</v>
      </c>
    </row>
    <row r="20" spans="1:2">
      <c r="A20" s="104" t="s">
        <v>88</v>
      </c>
      <c r="B20" s="107">
        <v>7544046000</v>
      </c>
    </row>
    <row r="21" spans="1:2">
      <c r="A21" s="104" t="s">
        <v>137</v>
      </c>
      <c r="B21" s="107">
        <v>607811000</v>
      </c>
    </row>
    <row r="22" spans="1:2">
      <c r="A22" s="104" t="s">
        <v>109</v>
      </c>
      <c r="B22" s="107">
        <v>1200000000</v>
      </c>
    </row>
    <row r="23" spans="1:2">
      <c r="A23" s="104" t="s">
        <v>95</v>
      </c>
      <c r="B23" s="107">
        <v>2316498000</v>
      </c>
    </row>
    <row r="24" spans="1:2">
      <c r="A24" s="104" t="s">
        <v>185</v>
      </c>
      <c r="B24" s="107">
        <v>4216642000</v>
      </c>
    </row>
    <row r="25" spans="1:2">
      <c r="A25" s="104" t="s">
        <v>50</v>
      </c>
      <c r="B25" s="107">
        <v>1850000000</v>
      </c>
    </row>
    <row r="26" spans="1:2">
      <c r="A26" s="104" t="s">
        <v>28</v>
      </c>
      <c r="B26" s="107">
        <v>1950000000</v>
      </c>
    </row>
    <row r="27" spans="1:2">
      <c r="A27" s="104" t="s">
        <v>181</v>
      </c>
      <c r="B27" s="107">
        <v>1459712000</v>
      </c>
    </row>
    <row r="28" spans="1:2">
      <c r="A28" s="104" t="s">
        <v>53</v>
      </c>
      <c r="B28" s="107">
        <v>1951571000</v>
      </c>
    </row>
    <row r="29" spans="1:2">
      <c r="A29" s="104" t="s">
        <v>17</v>
      </c>
      <c r="B29" s="107">
        <v>2173701000</v>
      </c>
    </row>
    <row r="30" spans="1:2">
      <c r="A30" s="104" t="s">
        <v>195</v>
      </c>
      <c r="B30" s="107">
        <v>616831000</v>
      </c>
    </row>
    <row r="31" spans="1:2">
      <c r="A31" s="104" t="s">
        <v>167</v>
      </c>
      <c r="B31" s="107">
        <v>2264569000</v>
      </c>
    </row>
    <row r="32" spans="1:2">
      <c r="A32" s="104" t="s">
        <v>200</v>
      </c>
      <c r="B32" s="107">
        <v>2382867000</v>
      </c>
    </row>
    <row r="33" spans="1:2">
      <c r="A33" s="104" t="s">
        <v>144</v>
      </c>
      <c r="B33" s="107">
        <v>3663612000</v>
      </c>
    </row>
    <row r="34" spans="1:2">
      <c r="A34" s="104" t="s">
        <v>34</v>
      </c>
      <c r="B34" s="107">
        <v>1818374000</v>
      </c>
    </row>
    <row r="35" spans="1:2">
      <c r="A35" s="104" t="s">
        <v>2279</v>
      </c>
      <c r="B35" s="107">
        <v>158664288000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F72363-F66F-442C-8B86-A33D8A8A16DE}">
  <dimension ref="A1:Z1509"/>
  <sheetViews>
    <sheetView topLeftCell="A3" workbookViewId="0">
      <selection activeCell="A576" sqref="A3:XFD576"/>
    </sheetView>
  </sheetViews>
  <sheetFormatPr baseColWidth="10" defaultColWidth="11.453125" defaultRowHeight="14.5"/>
  <cols>
    <col min="1" max="1" width="7" style="172" customWidth="1"/>
    <col min="2" max="2" width="12.54296875" customWidth="1"/>
    <col min="3" max="3" width="12.54296875" style="198" customWidth="1"/>
    <col min="4" max="4" width="12.54296875" customWidth="1"/>
    <col min="5" max="5" width="6.453125" style="198" customWidth="1"/>
    <col min="6" max="6" width="20.453125" style="104" customWidth="1"/>
    <col min="7" max="7" width="31.26953125" customWidth="1"/>
    <col min="8" max="8" width="30" customWidth="1"/>
    <col min="9" max="9" width="26" bestFit="1" customWidth="1"/>
    <col min="10" max="12" width="26" hidden="1" customWidth="1"/>
    <col min="13" max="13" width="58.54296875" style="170" customWidth="1"/>
    <col min="14" max="14" width="58.54296875" style="170" hidden="1" customWidth="1"/>
    <col min="15" max="15" width="15.1796875" style="167" customWidth="1"/>
    <col min="16" max="16" width="20.26953125" style="168" customWidth="1"/>
    <col min="17" max="17" width="15.1796875" style="168" customWidth="1"/>
    <col min="18" max="18" width="16.26953125" style="168" customWidth="1"/>
    <col min="19" max="19" width="13.7265625" style="175" customWidth="1"/>
    <col min="20" max="20" width="20" style="170" customWidth="1"/>
    <col min="21" max="21" width="16.1796875" style="177" customWidth="1"/>
    <col min="22" max="22" width="24.453125" style="156" customWidth="1"/>
    <col min="23" max="23" width="17.81640625" style="156" customWidth="1"/>
    <col min="24" max="24" width="42.81640625" customWidth="1"/>
    <col min="25" max="25" width="25.54296875" customWidth="1"/>
    <col min="26" max="26" width="18" customWidth="1"/>
    <col min="28" max="28" width="24.7265625" customWidth="1"/>
  </cols>
  <sheetData>
    <row r="1" spans="1:26" ht="53.65" customHeight="1">
      <c r="A1" s="171"/>
      <c r="B1" s="127"/>
      <c r="C1" s="127"/>
      <c r="D1" s="127"/>
      <c r="E1" s="127"/>
      <c r="F1" s="169"/>
      <c r="G1" s="127"/>
      <c r="H1" s="127"/>
      <c r="I1" s="127"/>
      <c r="J1" s="127"/>
      <c r="K1" s="127"/>
      <c r="L1" s="127"/>
      <c r="M1" s="169"/>
      <c r="N1" s="169"/>
      <c r="O1" s="165"/>
      <c r="P1" s="127"/>
      <c r="Q1" s="127"/>
      <c r="R1" s="127"/>
      <c r="S1" s="174"/>
      <c r="T1" s="169"/>
      <c r="U1" s="176"/>
      <c r="V1" s="173"/>
      <c r="W1" s="173"/>
      <c r="X1" s="127"/>
      <c r="Y1" s="127"/>
      <c r="Z1" s="127"/>
    </row>
    <row r="2" spans="1:26" ht="55.9" customHeight="1">
      <c r="A2" s="231" t="s">
        <v>205</v>
      </c>
      <c r="B2" s="231"/>
      <c r="C2" s="231"/>
      <c r="D2" s="231"/>
      <c r="E2" s="231"/>
      <c r="F2" s="231"/>
      <c r="G2" s="231"/>
      <c r="H2" s="231"/>
      <c r="I2" s="231"/>
      <c r="J2" s="231"/>
      <c r="K2" s="231"/>
      <c r="L2" s="231"/>
      <c r="M2" s="231"/>
      <c r="N2" s="231"/>
      <c r="O2" s="231"/>
      <c r="P2" s="231"/>
      <c r="Q2" s="231"/>
      <c r="R2" s="231"/>
      <c r="S2" s="231"/>
      <c r="T2" s="231"/>
      <c r="U2" s="231"/>
      <c r="V2" s="232">
        <v>158664288000</v>
      </c>
      <c r="W2" s="232"/>
      <c r="X2" s="232"/>
      <c r="Y2" s="218"/>
      <c r="Z2" s="205"/>
    </row>
    <row r="3" spans="1:26" ht="38.5" customHeight="1">
      <c r="A3" s="201" t="s">
        <v>0</v>
      </c>
      <c r="B3" s="202" t="s">
        <v>1</v>
      </c>
      <c r="C3" s="185" t="s">
        <v>3</v>
      </c>
      <c r="D3" s="202" t="s">
        <v>2</v>
      </c>
      <c r="E3" s="210" t="s">
        <v>206</v>
      </c>
      <c r="F3" s="212" t="s">
        <v>207</v>
      </c>
      <c r="G3" s="202" t="s">
        <v>208</v>
      </c>
      <c r="H3" s="202" t="s">
        <v>209</v>
      </c>
      <c r="I3" s="202" t="s">
        <v>210</v>
      </c>
      <c r="J3" s="206" t="s">
        <v>211</v>
      </c>
      <c r="K3" s="206" t="s">
        <v>212</v>
      </c>
      <c r="L3" s="206" t="s">
        <v>213</v>
      </c>
      <c r="M3" s="203" t="s">
        <v>4</v>
      </c>
      <c r="N3" s="206" t="s">
        <v>5</v>
      </c>
      <c r="O3" s="204" t="s">
        <v>6</v>
      </c>
      <c r="P3" s="202" t="s">
        <v>7</v>
      </c>
      <c r="Q3" s="215" t="s">
        <v>8</v>
      </c>
      <c r="R3" s="202" t="s">
        <v>214</v>
      </c>
      <c r="S3" s="202" t="s">
        <v>9</v>
      </c>
      <c r="T3" s="203" t="s">
        <v>10</v>
      </c>
      <c r="U3" s="181" t="s">
        <v>11</v>
      </c>
      <c r="V3" s="182" t="s">
        <v>12</v>
      </c>
      <c r="W3" s="215" t="s">
        <v>216</v>
      </c>
      <c r="X3" s="183" t="s">
        <v>217</v>
      </c>
      <c r="Y3" s="209" t="s">
        <v>218</v>
      </c>
      <c r="Z3" s="183" t="s">
        <v>219</v>
      </c>
    </row>
    <row r="4" spans="1:26" s="126" customFormat="1" ht="13.5" hidden="1" customHeight="1">
      <c r="A4" s="172">
        <v>1</v>
      </c>
      <c r="B4" t="s">
        <v>220</v>
      </c>
      <c r="C4" s="198">
        <v>25591</v>
      </c>
      <c r="D4" t="s">
        <v>221</v>
      </c>
      <c r="E4" s="198">
        <v>2</v>
      </c>
      <c r="F4" s="104" t="s">
        <v>222</v>
      </c>
      <c r="G4" t="s">
        <v>223</v>
      </c>
      <c r="H4" t="s">
        <v>224</v>
      </c>
      <c r="I4" t="s">
        <v>225</v>
      </c>
      <c r="J4"/>
      <c r="K4" t="s">
        <v>226</v>
      </c>
      <c r="L4" t="s">
        <v>227</v>
      </c>
      <c r="M4" s="104" t="s">
        <v>228</v>
      </c>
      <c r="N4" s="104" t="s">
        <v>16</v>
      </c>
      <c r="O4" s="167">
        <v>4</v>
      </c>
      <c r="P4" s="191">
        <v>143</v>
      </c>
      <c r="Q4" s="216">
        <v>1.9278472821397756E-3</v>
      </c>
      <c r="R4" s="191" t="s">
        <v>229</v>
      </c>
      <c r="S4" s="175">
        <v>2559</v>
      </c>
      <c r="T4" s="213" t="s">
        <v>230</v>
      </c>
      <c r="U4" s="199">
        <v>0</v>
      </c>
      <c r="V4" s="200">
        <v>0</v>
      </c>
      <c r="W4" s="216">
        <v>0</v>
      </c>
      <c r="X4" s="179"/>
      <c r="Y4" s="208"/>
      <c r="Z4" s="180"/>
    </row>
    <row r="5" spans="1:26" s="126" customFormat="1" ht="13.5" hidden="1" customHeight="1">
      <c r="A5" s="186">
        <v>1</v>
      </c>
      <c r="B5" s="187" t="s">
        <v>220</v>
      </c>
      <c r="C5" s="198">
        <v>25592</v>
      </c>
      <c r="D5" s="188" t="s">
        <v>221</v>
      </c>
      <c r="E5" s="211">
        <v>1</v>
      </c>
      <c r="F5" s="188" t="s">
        <v>231</v>
      </c>
      <c r="G5" s="189" t="s">
        <v>223</v>
      </c>
      <c r="H5" s="189" t="s">
        <v>224</v>
      </c>
      <c r="I5" s="189" t="s">
        <v>225</v>
      </c>
      <c r="J5" s="189"/>
      <c r="K5" s="189" t="s">
        <v>226</v>
      </c>
      <c r="L5" s="189" t="s">
        <v>227</v>
      </c>
      <c r="M5" s="189" t="s">
        <v>232</v>
      </c>
      <c r="N5" s="189" t="s">
        <v>20</v>
      </c>
      <c r="O5" s="192">
        <v>207</v>
      </c>
      <c r="P5" s="193">
        <v>360</v>
      </c>
      <c r="Q5" s="216">
        <v>4.8533218291630714E-3</v>
      </c>
      <c r="R5" s="191" t="s">
        <v>229</v>
      </c>
      <c r="S5" s="194">
        <v>2559</v>
      </c>
      <c r="T5" s="214" t="s">
        <v>230</v>
      </c>
      <c r="U5" s="199">
        <v>0</v>
      </c>
      <c r="V5" s="200">
        <v>0</v>
      </c>
      <c r="W5" s="216">
        <v>0</v>
      </c>
      <c r="X5" s="190"/>
      <c r="Y5" s="207"/>
      <c r="Z5" s="180"/>
    </row>
    <row r="6" spans="1:26" s="126" customFormat="1" ht="13.5" hidden="1" customHeight="1">
      <c r="A6" s="186">
        <v>1</v>
      </c>
      <c r="B6" s="187" t="s">
        <v>220</v>
      </c>
      <c r="C6" s="198">
        <v>25593</v>
      </c>
      <c r="D6" s="188" t="s">
        <v>221</v>
      </c>
      <c r="E6" s="211">
        <v>3</v>
      </c>
      <c r="F6" s="188" t="s">
        <v>233</v>
      </c>
      <c r="G6" s="189" t="s">
        <v>223</v>
      </c>
      <c r="H6" s="189" t="s">
        <v>224</v>
      </c>
      <c r="I6" s="189" t="s">
        <v>225</v>
      </c>
      <c r="J6" s="189"/>
      <c r="K6" s="189" t="s">
        <v>226</v>
      </c>
      <c r="L6" s="189" t="s">
        <v>227</v>
      </c>
      <c r="M6" s="189" t="s">
        <v>21</v>
      </c>
      <c r="N6" s="189" t="s">
        <v>22</v>
      </c>
      <c r="O6" s="192">
        <v>8</v>
      </c>
      <c r="P6" s="193">
        <v>539</v>
      </c>
      <c r="Q6" s="216">
        <v>7.2665012942191541E-3</v>
      </c>
      <c r="R6" s="191" t="s">
        <v>229</v>
      </c>
      <c r="S6" s="194">
        <v>2559</v>
      </c>
      <c r="T6" s="214" t="s">
        <v>230</v>
      </c>
      <c r="U6" s="199">
        <v>0</v>
      </c>
      <c r="V6" s="200">
        <v>0</v>
      </c>
      <c r="W6" s="216">
        <v>0</v>
      </c>
      <c r="X6" s="190"/>
      <c r="Y6" s="207"/>
      <c r="Z6" s="180"/>
    </row>
    <row r="7" spans="1:26" s="126" customFormat="1" ht="13.5" hidden="1" customHeight="1">
      <c r="A7" s="186">
        <v>1</v>
      </c>
      <c r="B7" s="187" t="s">
        <v>220</v>
      </c>
      <c r="C7" s="198">
        <v>26111</v>
      </c>
      <c r="D7" s="188" t="s">
        <v>234</v>
      </c>
      <c r="E7" s="211">
        <v>4</v>
      </c>
      <c r="F7" s="188" t="s">
        <v>235</v>
      </c>
      <c r="G7" s="189" t="s">
        <v>236</v>
      </c>
      <c r="H7" s="189" t="s">
        <v>237</v>
      </c>
      <c r="I7" s="189" t="s">
        <v>225</v>
      </c>
      <c r="J7" s="189"/>
      <c r="K7" s="189" t="s">
        <v>226</v>
      </c>
      <c r="L7" s="189" t="s">
        <v>238</v>
      </c>
      <c r="M7" s="189" t="s">
        <v>239</v>
      </c>
      <c r="N7" s="189" t="s">
        <v>24</v>
      </c>
      <c r="O7" s="192">
        <v>2424</v>
      </c>
      <c r="P7" s="193">
        <v>796</v>
      </c>
      <c r="Q7" s="216">
        <v>1.073123382226057E-2</v>
      </c>
      <c r="R7" s="191" t="s">
        <v>229</v>
      </c>
      <c r="S7" s="194">
        <v>2611</v>
      </c>
      <c r="T7" s="214" t="s">
        <v>240</v>
      </c>
      <c r="U7" s="199">
        <v>0</v>
      </c>
      <c r="V7" s="200">
        <v>0</v>
      </c>
      <c r="W7" s="216">
        <v>0</v>
      </c>
      <c r="X7" s="190"/>
      <c r="Y7" s="207"/>
      <c r="Z7" s="180"/>
    </row>
    <row r="8" spans="1:26" s="126" customFormat="1" ht="13.5" hidden="1" customHeight="1">
      <c r="A8" s="186">
        <v>1</v>
      </c>
      <c r="B8" s="187" t="s">
        <v>220</v>
      </c>
      <c r="C8" s="198">
        <v>26021</v>
      </c>
      <c r="D8" s="188" t="s">
        <v>221</v>
      </c>
      <c r="E8" s="211">
        <v>5</v>
      </c>
      <c r="F8" s="188" t="s">
        <v>241</v>
      </c>
      <c r="G8" s="189" t="s">
        <v>242</v>
      </c>
      <c r="H8" s="189" t="s">
        <v>243</v>
      </c>
      <c r="I8" s="189" t="s">
        <v>244</v>
      </c>
      <c r="J8" s="189" t="s">
        <v>245</v>
      </c>
      <c r="K8" s="189" t="s">
        <v>226</v>
      </c>
      <c r="L8" s="189" t="s">
        <v>246</v>
      </c>
      <c r="M8" s="189" t="s">
        <v>247</v>
      </c>
      <c r="N8" s="189" t="s">
        <v>27</v>
      </c>
      <c r="O8" s="192">
        <v>4</v>
      </c>
      <c r="P8" s="193">
        <v>858</v>
      </c>
      <c r="Q8" s="216">
        <v>1.1567083692838653E-2</v>
      </c>
      <c r="R8" s="191" t="s">
        <v>229</v>
      </c>
      <c r="S8" s="194">
        <v>2602</v>
      </c>
      <c r="T8" s="214" t="s">
        <v>248</v>
      </c>
      <c r="U8" s="199">
        <v>0</v>
      </c>
      <c r="V8" s="200">
        <v>0</v>
      </c>
      <c r="W8" s="216">
        <v>0</v>
      </c>
      <c r="X8" s="190"/>
      <c r="Y8" s="207"/>
      <c r="Z8" s="180"/>
    </row>
    <row r="9" spans="1:26" s="126" customFormat="1" ht="13.5" hidden="1" customHeight="1">
      <c r="A9" s="186">
        <v>1</v>
      </c>
      <c r="B9" s="187" t="s">
        <v>220</v>
      </c>
      <c r="C9" s="198">
        <v>26022</v>
      </c>
      <c r="D9" s="188" t="s">
        <v>221</v>
      </c>
      <c r="E9" s="211">
        <v>6</v>
      </c>
      <c r="F9" s="188" t="s">
        <v>249</v>
      </c>
      <c r="G9" s="189" t="s">
        <v>242</v>
      </c>
      <c r="H9" s="189" t="s">
        <v>243</v>
      </c>
      <c r="I9" s="189" t="s">
        <v>244</v>
      </c>
      <c r="J9" s="189" t="s">
        <v>245</v>
      </c>
      <c r="K9" s="189" t="s">
        <v>226</v>
      </c>
      <c r="L9" s="189" t="s">
        <v>246</v>
      </c>
      <c r="M9" s="189" t="s">
        <v>250</v>
      </c>
      <c r="N9" s="189" t="s">
        <v>31</v>
      </c>
      <c r="O9" s="192">
        <v>4</v>
      </c>
      <c r="P9" s="193">
        <v>858</v>
      </c>
      <c r="Q9" s="216">
        <v>1.1567083692838653E-2</v>
      </c>
      <c r="R9" s="191" t="s">
        <v>229</v>
      </c>
      <c r="S9" s="194">
        <v>2602</v>
      </c>
      <c r="T9" s="214" t="s">
        <v>248</v>
      </c>
      <c r="U9" s="199">
        <v>0</v>
      </c>
      <c r="V9" s="200">
        <v>0</v>
      </c>
      <c r="W9" s="216">
        <v>0</v>
      </c>
      <c r="X9" s="190"/>
      <c r="Y9" s="207"/>
      <c r="Z9" s="180"/>
    </row>
    <row r="10" spans="1:26" s="126" customFormat="1" ht="13.5" hidden="1" customHeight="1">
      <c r="A10" s="186">
        <v>1</v>
      </c>
      <c r="B10" s="187" t="s">
        <v>220</v>
      </c>
      <c r="C10" s="198">
        <v>25951</v>
      </c>
      <c r="D10" s="188" t="s">
        <v>221</v>
      </c>
      <c r="E10" s="211">
        <v>7</v>
      </c>
      <c r="F10" s="188" t="s">
        <v>251</v>
      </c>
      <c r="G10" s="189" t="s">
        <v>223</v>
      </c>
      <c r="H10" s="189" t="s">
        <v>252</v>
      </c>
      <c r="I10" s="189" t="s">
        <v>225</v>
      </c>
      <c r="J10" s="189"/>
      <c r="K10" s="189" t="s">
        <v>226</v>
      </c>
      <c r="L10" s="189" t="s">
        <v>253</v>
      </c>
      <c r="M10" s="189" t="s">
        <v>254</v>
      </c>
      <c r="N10" s="189" t="s">
        <v>38</v>
      </c>
      <c r="O10" s="192">
        <v>1</v>
      </c>
      <c r="P10" s="193">
        <v>316</v>
      </c>
      <c r="Q10" s="216">
        <v>4.2601380500431408E-3</v>
      </c>
      <c r="R10" s="191" t="s">
        <v>229</v>
      </c>
      <c r="S10" s="194">
        <v>2595</v>
      </c>
      <c r="T10" s="214" t="s">
        <v>255</v>
      </c>
      <c r="U10" s="199">
        <v>0</v>
      </c>
      <c r="V10" s="200">
        <v>0</v>
      </c>
      <c r="W10" s="216">
        <v>0</v>
      </c>
      <c r="X10" s="190"/>
      <c r="Y10" s="207"/>
      <c r="Z10" s="180"/>
    </row>
    <row r="11" spans="1:26" s="126" customFormat="1" ht="13.5" hidden="1" customHeight="1">
      <c r="A11" s="186">
        <v>1</v>
      </c>
      <c r="B11" s="187" t="s">
        <v>220</v>
      </c>
      <c r="C11" s="198">
        <v>25952</v>
      </c>
      <c r="D11" s="188" t="s">
        <v>221</v>
      </c>
      <c r="E11" s="211">
        <v>8</v>
      </c>
      <c r="F11" s="188" t="s">
        <v>256</v>
      </c>
      <c r="G11" s="189" t="s">
        <v>223</v>
      </c>
      <c r="H11" s="189" t="s">
        <v>252</v>
      </c>
      <c r="I11" s="189" t="s">
        <v>225</v>
      </c>
      <c r="J11" s="189"/>
      <c r="K11" s="189" t="s">
        <v>226</v>
      </c>
      <c r="L11" s="189" t="s">
        <v>253</v>
      </c>
      <c r="M11" s="189" t="s">
        <v>257</v>
      </c>
      <c r="N11" s="189" t="s">
        <v>20</v>
      </c>
      <c r="O11" s="192">
        <v>4</v>
      </c>
      <c r="P11" s="193">
        <v>164</v>
      </c>
      <c r="Q11" s="216">
        <v>2.2109577221742882E-3</v>
      </c>
      <c r="R11" s="191" t="s">
        <v>229</v>
      </c>
      <c r="S11" s="194">
        <v>2595</v>
      </c>
      <c r="T11" s="214" t="s">
        <v>255</v>
      </c>
      <c r="U11" s="199">
        <v>0</v>
      </c>
      <c r="V11" s="200">
        <v>0</v>
      </c>
      <c r="W11" s="216">
        <v>0</v>
      </c>
      <c r="X11" s="190"/>
      <c r="Y11" s="207"/>
      <c r="Z11" s="180"/>
    </row>
    <row r="12" spans="1:26" s="126" customFormat="1" ht="13.5" hidden="1" customHeight="1">
      <c r="A12" s="186">
        <v>1</v>
      </c>
      <c r="B12" s="187" t="s">
        <v>220</v>
      </c>
      <c r="C12" s="198">
        <v>25953</v>
      </c>
      <c r="D12" s="188" t="s">
        <v>221</v>
      </c>
      <c r="E12" s="211">
        <v>10</v>
      </c>
      <c r="F12" s="188" t="s">
        <v>258</v>
      </c>
      <c r="G12" s="189" t="s">
        <v>223</v>
      </c>
      <c r="H12" s="189" t="s">
        <v>252</v>
      </c>
      <c r="I12" s="189" t="s">
        <v>225</v>
      </c>
      <c r="J12" s="189"/>
      <c r="K12" s="189" t="s">
        <v>226</v>
      </c>
      <c r="L12" s="189" t="s">
        <v>253</v>
      </c>
      <c r="M12" s="189" t="s">
        <v>259</v>
      </c>
      <c r="N12" s="189" t="s">
        <v>41</v>
      </c>
      <c r="O12" s="192">
        <v>360</v>
      </c>
      <c r="P12" s="193">
        <v>259</v>
      </c>
      <c r="Q12" s="216">
        <v>3.4916954270923211E-3</v>
      </c>
      <c r="R12" s="191" t="s">
        <v>229</v>
      </c>
      <c r="S12" s="194">
        <v>2595</v>
      </c>
      <c r="T12" s="214" t="s">
        <v>255</v>
      </c>
      <c r="U12" s="199">
        <v>0</v>
      </c>
      <c r="V12" s="200">
        <v>0</v>
      </c>
      <c r="W12" s="216">
        <v>0</v>
      </c>
      <c r="X12" s="190"/>
      <c r="Y12" s="207"/>
      <c r="Z12" s="180"/>
    </row>
    <row r="13" spans="1:26" s="126" customFormat="1" ht="13.5" hidden="1" customHeight="1">
      <c r="A13" s="186">
        <v>1</v>
      </c>
      <c r="B13" s="187" t="s">
        <v>220</v>
      </c>
      <c r="C13" s="198">
        <v>25954</v>
      </c>
      <c r="D13" s="188" t="s">
        <v>221</v>
      </c>
      <c r="E13" s="211">
        <v>11</v>
      </c>
      <c r="F13" s="188" t="s">
        <v>260</v>
      </c>
      <c r="G13" s="189" t="s">
        <v>223</v>
      </c>
      <c r="H13" s="189" t="s">
        <v>252</v>
      </c>
      <c r="I13" s="189" t="s">
        <v>225</v>
      </c>
      <c r="J13" s="189"/>
      <c r="K13" s="189" t="s">
        <v>226</v>
      </c>
      <c r="L13" s="189" t="s">
        <v>253</v>
      </c>
      <c r="M13" s="189" t="s">
        <v>261</v>
      </c>
      <c r="N13" s="189" t="s">
        <v>36</v>
      </c>
      <c r="O13" s="192">
        <v>1</v>
      </c>
      <c r="P13" s="193">
        <v>180</v>
      </c>
      <c r="Q13" s="216">
        <v>2.4266609145815357E-3</v>
      </c>
      <c r="R13" s="191" t="s">
        <v>229</v>
      </c>
      <c r="S13" s="194">
        <v>2595</v>
      </c>
      <c r="T13" s="214" t="s">
        <v>255</v>
      </c>
      <c r="U13" s="199">
        <v>0</v>
      </c>
      <c r="V13" s="200">
        <v>0</v>
      </c>
      <c r="W13" s="216">
        <v>0</v>
      </c>
      <c r="X13" s="190"/>
      <c r="Y13" s="207"/>
      <c r="Z13" s="180"/>
    </row>
    <row r="14" spans="1:26" s="126" customFormat="1" ht="13.5" hidden="1" customHeight="1">
      <c r="A14" s="186">
        <v>1</v>
      </c>
      <c r="B14" s="187" t="s">
        <v>220</v>
      </c>
      <c r="C14" s="198">
        <v>25955</v>
      </c>
      <c r="D14" s="188" t="s">
        <v>221</v>
      </c>
      <c r="E14" s="211">
        <v>12</v>
      </c>
      <c r="F14" s="188" t="s">
        <v>262</v>
      </c>
      <c r="G14" s="189" t="s">
        <v>223</v>
      </c>
      <c r="H14" s="189" t="s">
        <v>252</v>
      </c>
      <c r="I14" s="189" t="s">
        <v>225</v>
      </c>
      <c r="J14" s="189"/>
      <c r="K14" s="189" t="s">
        <v>226</v>
      </c>
      <c r="L14" s="189" t="s">
        <v>253</v>
      </c>
      <c r="M14" s="189" t="s">
        <v>263</v>
      </c>
      <c r="N14" s="189" t="s">
        <v>33</v>
      </c>
      <c r="O14" s="192">
        <v>2</v>
      </c>
      <c r="P14" s="193">
        <v>345</v>
      </c>
      <c r="Q14" s="216">
        <v>4.6511000862812773E-3</v>
      </c>
      <c r="R14" s="191" t="s">
        <v>229</v>
      </c>
      <c r="S14" s="194">
        <v>2595</v>
      </c>
      <c r="T14" s="214" t="s">
        <v>255</v>
      </c>
      <c r="U14" s="199">
        <v>0</v>
      </c>
      <c r="V14" s="200">
        <v>0</v>
      </c>
      <c r="W14" s="216">
        <v>0</v>
      </c>
      <c r="X14" s="190"/>
      <c r="Y14" s="207"/>
      <c r="Z14" s="180"/>
    </row>
    <row r="15" spans="1:26" s="126" customFormat="1" ht="13.5" hidden="1" customHeight="1">
      <c r="A15" s="186">
        <v>1</v>
      </c>
      <c r="B15" s="187" t="s">
        <v>220</v>
      </c>
      <c r="C15" s="198">
        <v>25956</v>
      </c>
      <c r="D15" s="188" t="s">
        <v>221</v>
      </c>
      <c r="E15" s="211">
        <v>13</v>
      </c>
      <c r="F15" s="188" t="s">
        <v>264</v>
      </c>
      <c r="G15" s="189" t="s">
        <v>223</v>
      </c>
      <c r="H15" s="189" t="s">
        <v>252</v>
      </c>
      <c r="I15" s="189" t="s">
        <v>225</v>
      </c>
      <c r="J15" s="189"/>
      <c r="K15" s="189" t="s">
        <v>226</v>
      </c>
      <c r="L15" s="189" t="s">
        <v>253</v>
      </c>
      <c r="M15" s="189" t="s">
        <v>265</v>
      </c>
      <c r="N15" s="189" t="s">
        <v>45</v>
      </c>
      <c r="O15" s="192">
        <v>2</v>
      </c>
      <c r="P15" s="193">
        <v>0</v>
      </c>
      <c r="Q15" s="216">
        <v>0</v>
      </c>
      <c r="R15" s="191" t="s">
        <v>229</v>
      </c>
      <c r="S15" s="194">
        <v>2595</v>
      </c>
      <c r="T15" s="214" t="s">
        <v>255</v>
      </c>
      <c r="U15" s="199">
        <v>0</v>
      </c>
      <c r="V15" s="200">
        <v>0</v>
      </c>
      <c r="W15" s="216">
        <v>0</v>
      </c>
      <c r="X15" s="190"/>
      <c r="Y15" s="207"/>
      <c r="Z15" s="180"/>
    </row>
    <row r="16" spans="1:26" s="126" customFormat="1" ht="13.5" hidden="1" customHeight="1">
      <c r="A16" s="186">
        <v>1</v>
      </c>
      <c r="B16" s="187" t="s">
        <v>220</v>
      </c>
      <c r="C16" s="198">
        <v>26171</v>
      </c>
      <c r="D16" s="188" t="s">
        <v>221</v>
      </c>
      <c r="E16" s="211">
        <v>16</v>
      </c>
      <c r="F16" s="188" t="s">
        <v>266</v>
      </c>
      <c r="G16" s="189" t="s">
        <v>223</v>
      </c>
      <c r="H16" s="189" t="s">
        <v>267</v>
      </c>
      <c r="I16" s="189" t="s">
        <v>244</v>
      </c>
      <c r="J16" s="189" t="s">
        <v>245</v>
      </c>
      <c r="K16" s="189" t="s">
        <v>226</v>
      </c>
      <c r="L16" s="189" t="s">
        <v>268</v>
      </c>
      <c r="M16" s="189" t="s">
        <v>269</v>
      </c>
      <c r="N16" s="189" t="s">
        <v>49</v>
      </c>
      <c r="O16" s="192">
        <v>4</v>
      </c>
      <c r="P16" s="193">
        <v>1072</v>
      </c>
      <c r="Q16" s="216">
        <v>1.4452113891285591E-2</v>
      </c>
      <c r="R16" s="191" t="s">
        <v>229</v>
      </c>
      <c r="S16" s="194">
        <v>2617</v>
      </c>
      <c r="T16" s="214" t="s">
        <v>270</v>
      </c>
      <c r="U16" s="199">
        <v>0</v>
      </c>
      <c r="V16" s="200">
        <v>0</v>
      </c>
      <c r="W16" s="216">
        <v>0</v>
      </c>
      <c r="X16" s="190"/>
      <c r="Y16" s="207"/>
      <c r="Z16" s="180"/>
    </row>
    <row r="17" spans="1:26" s="126" customFormat="1" ht="13.5" hidden="1" customHeight="1">
      <c r="A17" s="186">
        <v>1</v>
      </c>
      <c r="B17" s="187" t="s">
        <v>220</v>
      </c>
      <c r="C17" s="198">
        <v>26511</v>
      </c>
      <c r="D17" s="188" t="s">
        <v>271</v>
      </c>
      <c r="E17" s="211">
        <v>15</v>
      </c>
      <c r="F17" s="188" t="s">
        <v>272</v>
      </c>
      <c r="G17" s="189" t="s">
        <v>273</v>
      </c>
      <c r="H17" s="189" t="s">
        <v>274</v>
      </c>
      <c r="I17" s="189" t="s">
        <v>225</v>
      </c>
      <c r="J17" s="189" t="s">
        <v>275</v>
      </c>
      <c r="K17" s="189" t="s">
        <v>226</v>
      </c>
      <c r="L17" s="189" t="s">
        <v>268</v>
      </c>
      <c r="M17" s="189" t="s">
        <v>276</v>
      </c>
      <c r="N17" s="189" t="s">
        <v>31</v>
      </c>
      <c r="O17" s="192">
        <v>8348</v>
      </c>
      <c r="P17" s="193">
        <v>1573</v>
      </c>
      <c r="Q17" s="216">
        <v>2.1206320103537533E-2</v>
      </c>
      <c r="R17" s="191" t="s">
        <v>229</v>
      </c>
      <c r="S17" s="194">
        <v>2651</v>
      </c>
      <c r="T17" s="214" t="s">
        <v>277</v>
      </c>
      <c r="U17" s="199">
        <v>0</v>
      </c>
      <c r="V17" s="200">
        <v>0</v>
      </c>
      <c r="W17" s="216">
        <v>0</v>
      </c>
      <c r="X17" s="190"/>
      <c r="Y17" s="207"/>
      <c r="Z17" s="180"/>
    </row>
    <row r="18" spans="1:26" s="126" customFormat="1" ht="13.5" hidden="1" customHeight="1">
      <c r="A18" s="186">
        <v>1</v>
      </c>
      <c r="B18" s="187" t="s">
        <v>220</v>
      </c>
      <c r="C18" s="198">
        <v>26601</v>
      </c>
      <c r="D18" s="188" t="s">
        <v>278</v>
      </c>
      <c r="E18" s="211">
        <v>19</v>
      </c>
      <c r="F18" s="188" t="s">
        <v>279</v>
      </c>
      <c r="G18" s="189" t="s">
        <v>280</v>
      </c>
      <c r="H18" s="189" t="s">
        <v>281</v>
      </c>
      <c r="I18" s="189" t="s">
        <v>244</v>
      </c>
      <c r="J18" s="189" t="s">
        <v>282</v>
      </c>
      <c r="K18" s="189" t="s">
        <v>283</v>
      </c>
      <c r="L18" s="189" t="s">
        <v>284</v>
      </c>
      <c r="M18" s="189" t="s">
        <v>285</v>
      </c>
      <c r="N18" s="189" t="s">
        <v>56</v>
      </c>
      <c r="O18" s="192">
        <v>788</v>
      </c>
      <c r="P18" s="193">
        <v>1190</v>
      </c>
      <c r="Q18" s="216">
        <v>1.6042924935289041E-2</v>
      </c>
      <c r="R18" s="191" t="s">
        <v>229</v>
      </c>
      <c r="S18" s="194">
        <v>2660</v>
      </c>
      <c r="T18" s="214" t="s">
        <v>286</v>
      </c>
      <c r="U18" s="199">
        <v>0</v>
      </c>
      <c r="V18" s="200">
        <v>0</v>
      </c>
      <c r="W18" s="216">
        <v>0</v>
      </c>
      <c r="X18" s="190"/>
      <c r="Y18" s="207"/>
      <c r="Z18" s="180"/>
    </row>
    <row r="19" spans="1:26" s="126" customFormat="1" ht="13.5" hidden="1" customHeight="1">
      <c r="A19" s="186">
        <v>1</v>
      </c>
      <c r="B19" s="187" t="s">
        <v>220</v>
      </c>
      <c r="C19" s="198">
        <v>26602</v>
      </c>
      <c r="D19" s="188" t="s">
        <v>278</v>
      </c>
      <c r="E19" s="211">
        <v>17</v>
      </c>
      <c r="F19" s="188" t="s">
        <v>287</v>
      </c>
      <c r="G19" s="189" t="s">
        <v>280</v>
      </c>
      <c r="H19" s="189" t="s">
        <v>288</v>
      </c>
      <c r="I19" s="189" t="s">
        <v>244</v>
      </c>
      <c r="J19" s="189" t="s">
        <v>282</v>
      </c>
      <c r="K19" s="189" t="s">
        <v>283</v>
      </c>
      <c r="L19" s="189" t="s">
        <v>284</v>
      </c>
      <c r="M19" s="189" t="s">
        <v>289</v>
      </c>
      <c r="N19" s="189" t="s">
        <v>63</v>
      </c>
      <c r="O19" s="192">
        <v>281</v>
      </c>
      <c r="P19" s="193">
        <v>429</v>
      </c>
      <c r="Q19" s="216">
        <v>5.7835418464193267E-3</v>
      </c>
      <c r="R19" s="191" t="s">
        <v>229</v>
      </c>
      <c r="S19" s="194">
        <v>2660</v>
      </c>
      <c r="T19" s="214" t="s">
        <v>286</v>
      </c>
      <c r="U19" s="199">
        <v>0</v>
      </c>
      <c r="V19" s="200">
        <v>0</v>
      </c>
      <c r="W19" s="216">
        <v>0</v>
      </c>
      <c r="X19" s="190"/>
      <c r="Y19" s="207"/>
      <c r="Z19" s="180"/>
    </row>
    <row r="20" spans="1:26" s="126" customFormat="1" ht="13.5" hidden="1" customHeight="1">
      <c r="A20" s="186">
        <v>1</v>
      </c>
      <c r="B20" s="187" t="s">
        <v>220</v>
      </c>
      <c r="C20" s="198">
        <v>26603</v>
      </c>
      <c r="D20" s="188" t="s">
        <v>278</v>
      </c>
      <c r="E20" s="211">
        <v>20</v>
      </c>
      <c r="F20" s="188" t="s">
        <v>290</v>
      </c>
      <c r="G20" s="189" t="s">
        <v>280</v>
      </c>
      <c r="H20" s="189" t="s">
        <v>291</v>
      </c>
      <c r="I20" s="189" t="s">
        <v>244</v>
      </c>
      <c r="J20" s="189" t="s">
        <v>282</v>
      </c>
      <c r="K20" s="189" t="s">
        <v>283</v>
      </c>
      <c r="L20" s="189" t="s">
        <v>284</v>
      </c>
      <c r="M20" s="189" t="s">
        <v>292</v>
      </c>
      <c r="N20" s="189" t="s">
        <v>61</v>
      </c>
      <c r="O20" s="192">
        <v>381</v>
      </c>
      <c r="P20" s="193">
        <v>357</v>
      </c>
      <c r="Q20" s="216">
        <v>4.8128774805867129E-3</v>
      </c>
      <c r="R20" s="191" t="s">
        <v>229</v>
      </c>
      <c r="S20" s="194">
        <v>2660</v>
      </c>
      <c r="T20" s="214" t="s">
        <v>286</v>
      </c>
      <c r="U20" s="199">
        <v>0</v>
      </c>
      <c r="V20" s="200">
        <v>0</v>
      </c>
      <c r="W20" s="216">
        <v>0</v>
      </c>
      <c r="X20" s="190"/>
      <c r="Y20" s="207"/>
      <c r="Z20" s="180"/>
    </row>
    <row r="21" spans="1:26" s="126" customFormat="1" ht="13.5" hidden="1" customHeight="1">
      <c r="A21" s="186">
        <v>1</v>
      </c>
      <c r="B21" s="187" t="s">
        <v>220</v>
      </c>
      <c r="C21" s="198">
        <v>26604</v>
      </c>
      <c r="D21" s="188" t="s">
        <v>278</v>
      </c>
      <c r="E21" s="211">
        <v>21</v>
      </c>
      <c r="F21" s="188" t="s">
        <v>293</v>
      </c>
      <c r="G21" s="189" t="s">
        <v>280</v>
      </c>
      <c r="H21" s="189" t="s">
        <v>294</v>
      </c>
      <c r="I21" s="189" t="s">
        <v>244</v>
      </c>
      <c r="J21" s="189"/>
      <c r="K21" s="189" t="s">
        <v>283</v>
      </c>
      <c r="L21" s="189" t="s">
        <v>284</v>
      </c>
      <c r="M21" s="189" t="s">
        <v>295</v>
      </c>
      <c r="N21" s="189" t="s">
        <v>296</v>
      </c>
      <c r="O21" s="192">
        <v>138</v>
      </c>
      <c r="P21" s="193">
        <v>143</v>
      </c>
      <c r="Q21" s="216">
        <v>1.9278472821397756E-3</v>
      </c>
      <c r="R21" s="191" t="s">
        <v>229</v>
      </c>
      <c r="S21" s="194">
        <v>2660</v>
      </c>
      <c r="T21" s="214" t="s">
        <v>286</v>
      </c>
      <c r="U21" s="199">
        <v>0</v>
      </c>
      <c r="V21" s="200">
        <v>0</v>
      </c>
      <c r="W21" s="216">
        <v>0</v>
      </c>
      <c r="X21" s="190"/>
      <c r="Y21" s="207"/>
      <c r="Z21" s="180"/>
    </row>
    <row r="22" spans="1:26" s="126" customFormat="1" ht="13.5" hidden="1" customHeight="1">
      <c r="A22" s="186">
        <v>1</v>
      </c>
      <c r="B22" s="187" t="s">
        <v>220</v>
      </c>
      <c r="C22" s="198">
        <v>26605</v>
      </c>
      <c r="D22" s="188" t="s">
        <v>278</v>
      </c>
      <c r="E22" s="211">
        <v>18</v>
      </c>
      <c r="F22" s="188" t="s">
        <v>297</v>
      </c>
      <c r="G22" s="189" t="s">
        <v>280</v>
      </c>
      <c r="H22" s="189" t="s">
        <v>298</v>
      </c>
      <c r="I22" s="189" t="s">
        <v>244</v>
      </c>
      <c r="J22" s="189" t="s">
        <v>282</v>
      </c>
      <c r="K22" s="189" t="s">
        <v>283</v>
      </c>
      <c r="L22" s="189" t="s">
        <v>284</v>
      </c>
      <c r="M22" s="189" t="s">
        <v>299</v>
      </c>
      <c r="N22" s="189" t="s">
        <v>65</v>
      </c>
      <c r="O22" s="192">
        <v>300</v>
      </c>
      <c r="P22" s="193">
        <v>315</v>
      </c>
      <c r="Q22" s="216">
        <v>4.2466566005176874E-3</v>
      </c>
      <c r="R22" s="191" t="s">
        <v>229</v>
      </c>
      <c r="S22" s="194">
        <v>2660</v>
      </c>
      <c r="T22" s="214" t="s">
        <v>286</v>
      </c>
      <c r="U22" s="199">
        <v>0</v>
      </c>
      <c r="V22" s="200">
        <v>0</v>
      </c>
      <c r="W22" s="216">
        <v>0</v>
      </c>
      <c r="X22" s="190"/>
      <c r="Y22" s="207"/>
      <c r="Z22" s="180"/>
    </row>
    <row r="23" spans="1:26" s="126" customFormat="1" ht="13.5" hidden="1" customHeight="1">
      <c r="A23" s="186">
        <v>1</v>
      </c>
      <c r="B23" s="187" t="s">
        <v>220</v>
      </c>
      <c r="C23" s="198">
        <v>26606</v>
      </c>
      <c r="D23" s="188" t="s">
        <v>278</v>
      </c>
      <c r="E23" s="211">
        <v>23</v>
      </c>
      <c r="F23" s="188" t="s">
        <v>300</v>
      </c>
      <c r="G23" s="189" t="s">
        <v>280</v>
      </c>
      <c r="H23" s="189" t="s">
        <v>301</v>
      </c>
      <c r="I23" s="189" t="s">
        <v>225</v>
      </c>
      <c r="J23" s="189"/>
      <c r="K23" s="189" t="s">
        <v>283</v>
      </c>
      <c r="L23" s="189" t="s">
        <v>284</v>
      </c>
      <c r="M23" s="189" t="s">
        <v>302</v>
      </c>
      <c r="N23" s="189" t="s">
        <v>59</v>
      </c>
      <c r="O23" s="192">
        <v>618</v>
      </c>
      <c r="P23" s="193">
        <v>743</v>
      </c>
      <c r="Q23" s="216">
        <v>1.0016716997411561E-2</v>
      </c>
      <c r="R23" s="191" t="s">
        <v>229</v>
      </c>
      <c r="S23" s="194">
        <v>2660</v>
      </c>
      <c r="T23" s="214" t="s">
        <v>286</v>
      </c>
      <c r="U23" s="199">
        <v>0</v>
      </c>
      <c r="V23" s="200">
        <v>0</v>
      </c>
      <c r="W23" s="216">
        <v>0</v>
      </c>
      <c r="X23" s="190"/>
      <c r="Y23" s="207"/>
      <c r="Z23" s="180"/>
    </row>
    <row r="24" spans="1:26" s="126" customFormat="1" ht="13.5" hidden="1" customHeight="1">
      <c r="A24" s="186">
        <v>1</v>
      </c>
      <c r="B24" s="187" t="s">
        <v>220</v>
      </c>
      <c r="C24" s="198">
        <v>26301</v>
      </c>
      <c r="D24" s="188" t="s">
        <v>234</v>
      </c>
      <c r="E24" s="211">
        <v>26</v>
      </c>
      <c r="F24" s="188" t="s">
        <v>303</v>
      </c>
      <c r="G24" s="189" t="s">
        <v>304</v>
      </c>
      <c r="H24" s="189" t="s">
        <v>305</v>
      </c>
      <c r="I24" s="189" t="s">
        <v>225</v>
      </c>
      <c r="J24" s="189"/>
      <c r="K24" s="189" t="s">
        <v>283</v>
      </c>
      <c r="L24" s="189" t="s">
        <v>306</v>
      </c>
      <c r="M24" s="189" t="s">
        <v>307</v>
      </c>
      <c r="N24" s="189" t="s">
        <v>69</v>
      </c>
      <c r="O24" s="192">
        <v>909</v>
      </c>
      <c r="P24" s="193">
        <v>700</v>
      </c>
      <c r="Q24" s="216">
        <v>9.4370146678170834E-3</v>
      </c>
      <c r="R24" s="191" t="s">
        <v>229</v>
      </c>
      <c r="S24" s="194">
        <v>2630</v>
      </c>
      <c r="T24" s="214" t="s">
        <v>308</v>
      </c>
      <c r="U24" s="199">
        <v>0</v>
      </c>
      <c r="V24" s="200">
        <v>0</v>
      </c>
      <c r="W24" s="216">
        <v>0</v>
      </c>
      <c r="X24" s="190"/>
      <c r="Y24" s="207"/>
      <c r="Z24" s="180"/>
    </row>
    <row r="25" spans="1:26" s="126" customFormat="1" ht="13.5" hidden="1" customHeight="1">
      <c r="A25" s="172">
        <v>1</v>
      </c>
      <c r="B25" t="s">
        <v>220</v>
      </c>
      <c r="C25" s="198">
        <v>26302</v>
      </c>
      <c r="D25" t="s">
        <v>234</v>
      </c>
      <c r="E25" s="198">
        <v>27</v>
      </c>
      <c r="F25" s="104" t="s">
        <v>309</v>
      </c>
      <c r="G25" t="s">
        <v>304</v>
      </c>
      <c r="H25" t="s">
        <v>310</v>
      </c>
      <c r="I25" t="s">
        <v>225</v>
      </c>
      <c r="J25"/>
      <c r="K25" t="s">
        <v>283</v>
      </c>
      <c r="L25" t="s">
        <v>306</v>
      </c>
      <c r="M25" s="104" t="s">
        <v>311</v>
      </c>
      <c r="N25" s="104" t="s">
        <v>20</v>
      </c>
      <c r="O25" s="167">
        <v>2317</v>
      </c>
      <c r="P25" s="191">
        <v>500</v>
      </c>
      <c r="Q25" s="216">
        <v>6.7407247627264888E-3</v>
      </c>
      <c r="R25" s="191" t="s">
        <v>229</v>
      </c>
      <c r="S25" s="175">
        <v>2630</v>
      </c>
      <c r="T25" s="213" t="s">
        <v>308</v>
      </c>
      <c r="U25" s="199">
        <v>0</v>
      </c>
      <c r="V25" s="200">
        <v>0</v>
      </c>
      <c r="W25" s="216">
        <v>0</v>
      </c>
      <c r="X25" s="179"/>
      <c r="Y25" s="179"/>
      <c r="Z25" s="180"/>
    </row>
    <row r="26" spans="1:26" s="126" customFormat="1" ht="13.5" hidden="1" customHeight="1">
      <c r="A26" s="172">
        <v>1</v>
      </c>
      <c r="B26" t="s">
        <v>220</v>
      </c>
      <c r="C26" s="198">
        <v>26303</v>
      </c>
      <c r="D26" t="s">
        <v>312</v>
      </c>
      <c r="E26" s="198">
        <v>25</v>
      </c>
      <c r="F26" s="104" t="s">
        <v>313</v>
      </c>
      <c r="G26" t="s">
        <v>304</v>
      </c>
      <c r="H26" t="s">
        <v>314</v>
      </c>
      <c r="I26" t="s">
        <v>225</v>
      </c>
      <c r="J26"/>
      <c r="K26" t="s">
        <v>283</v>
      </c>
      <c r="L26" t="s">
        <v>306</v>
      </c>
      <c r="M26" s="104" t="s">
        <v>315</v>
      </c>
      <c r="N26" s="104" t="s">
        <v>24</v>
      </c>
      <c r="O26" s="167">
        <v>1932</v>
      </c>
      <c r="P26" s="191">
        <v>758</v>
      </c>
      <c r="Q26" s="216">
        <v>1.0218938740293356E-2</v>
      </c>
      <c r="R26" s="191" t="s">
        <v>229</v>
      </c>
      <c r="S26" s="175">
        <v>2630</v>
      </c>
      <c r="T26" s="213" t="s">
        <v>308</v>
      </c>
      <c r="U26" s="199">
        <v>0</v>
      </c>
      <c r="V26" s="200">
        <v>0</v>
      </c>
      <c r="W26" s="216">
        <v>0</v>
      </c>
      <c r="X26" s="179"/>
      <c r="Y26" s="179"/>
      <c r="Z26" s="180"/>
    </row>
    <row r="27" spans="1:26" s="126" customFormat="1" ht="13.5" hidden="1" customHeight="1">
      <c r="A27" s="172">
        <v>1</v>
      </c>
      <c r="B27" t="s">
        <v>220</v>
      </c>
      <c r="C27" s="198">
        <v>28701</v>
      </c>
      <c r="D27" t="s">
        <v>316</v>
      </c>
      <c r="E27" s="198">
        <v>30</v>
      </c>
      <c r="F27" s="104" t="s">
        <v>317</v>
      </c>
      <c r="G27" t="s">
        <v>304</v>
      </c>
      <c r="H27" t="s">
        <v>318</v>
      </c>
      <c r="I27" t="s">
        <v>225</v>
      </c>
      <c r="J27"/>
      <c r="K27" t="s">
        <v>283</v>
      </c>
      <c r="L27" t="s">
        <v>319</v>
      </c>
      <c r="M27" s="104" t="s">
        <v>320</v>
      </c>
      <c r="N27" s="104" t="s">
        <v>22</v>
      </c>
      <c r="O27" s="167">
        <v>4</v>
      </c>
      <c r="P27" s="191">
        <v>29</v>
      </c>
      <c r="Q27" s="216">
        <v>3.9096203623813631E-4</v>
      </c>
      <c r="R27" s="191" t="s">
        <v>229</v>
      </c>
      <c r="S27" s="175">
        <v>2870</v>
      </c>
      <c r="T27" s="213" t="s">
        <v>321</v>
      </c>
      <c r="U27" s="199">
        <v>0</v>
      </c>
      <c r="V27" s="200">
        <v>0</v>
      </c>
      <c r="W27" s="216">
        <v>0</v>
      </c>
      <c r="X27" s="179"/>
      <c r="Y27" s="179"/>
      <c r="Z27" s="180"/>
    </row>
    <row r="28" spans="1:26" s="126" customFormat="1" ht="13.5" hidden="1" customHeight="1">
      <c r="A28" s="172">
        <v>1</v>
      </c>
      <c r="B28" t="s">
        <v>220</v>
      </c>
      <c r="C28" s="198">
        <v>28702</v>
      </c>
      <c r="D28" t="s">
        <v>316</v>
      </c>
      <c r="E28" s="198">
        <v>32</v>
      </c>
      <c r="F28" s="104" t="s">
        <v>322</v>
      </c>
      <c r="G28" t="s">
        <v>304</v>
      </c>
      <c r="H28" t="s">
        <v>318</v>
      </c>
      <c r="I28" t="s">
        <v>225</v>
      </c>
      <c r="J28"/>
      <c r="K28" t="s">
        <v>283</v>
      </c>
      <c r="L28" t="s">
        <v>319</v>
      </c>
      <c r="M28" s="104" t="s">
        <v>323</v>
      </c>
      <c r="N28" s="104" t="s">
        <v>20</v>
      </c>
      <c r="O28" s="167">
        <v>4</v>
      </c>
      <c r="P28" s="191">
        <v>200</v>
      </c>
      <c r="Q28" s="216">
        <v>2.6962899050905955E-3</v>
      </c>
      <c r="R28" s="191" t="s">
        <v>229</v>
      </c>
      <c r="S28" s="175">
        <v>2870</v>
      </c>
      <c r="T28" s="213" t="s">
        <v>321</v>
      </c>
      <c r="U28" s="199">
        <v>0</v>
      </c>
      <c r="V28" s="200">
        <v>0</v>
      </c>
      <c r="W28" s="216">
        <v>0</v>
      </c>
      <c r="X28" s="179"/>
      <c r="Y28" s="179"/>
      <c r="Z28" s="180"/>
    </row>
    <row r="29" spans="1:26" s="126" customFormat="1" ht="13.5" hidden="1" customHeight="1">
      <c r="A29" s="172">
        <v>1</v>
      </c>
      <c r="B29" t="s">
        <v>220</v>
      </c>
      <c r="C29" s="198">
        <v>28703</v>
      </c>
      <c r="D29" t="s">
        <v>316</v>
      </c>
      <c r="E29" s="198">
        <v>31</v>
      </c>
      <c r="F29" s="104" t="s">
        <v>324</v>
      </c>
      <c r="G29" t="s">
        <v>304</v>
      </c>
      <c r="H29" t="s">
        <v>318</v>
      </c>
      <c r="I29" t="s">
        <v>225</v>
      </c>
      <c r="J29"/>
      <c r="K29" t="s">
        <v>283</v>
      </c>
      <c r="L29" t="s">
        <v>319</v>
      </c>
      <c r="M29" s="104" t="s">
        <v>325</v>
      </c>
      <c r="N29" s="104" t="s">
        <v>74</v>
      </c>
      <c r="O29" s="167">
        <v>4</v>
      </c>
      <c r="P29" s="191">
        <v>243</v>
      </c>
      <c r="Q29" s="216">
        <v>3.2759922346850732E-3</v>
      </c>
      <c r="R29" s="191" t="s">
        <v>229</v>
      </c>
      <c r="S29" s="175">
        <v>2870</v>
      </c>
      <c r="T29" s="213" t="s">
        <v>321</v>
      </c>
      <c r="U29" s="199">
        <v>0</v>
      </c>
      <c r="V29" s="200">
        <v>0</v>
      </c>
      <c r="W29" s="216">
        <v>0</v>
      </c>
      <c r="X29" s="179"/>
      <c r="Y29" s="179"/>
      <c r="Z29" s="180"/>
    </row>
    <row r="30" spans="1:26" s="126" customFormat="1" ht="13.5" hidden="1" customHeight="1">
      <c r="A30" s="172">
        <v>1</v>
      </c>
      <c r="B30" t="s">
        <v>220</v>
      </c>
      <c r="C30" s="198">
        <v>23671</v>
      </c>
      <c r="D30" t="s">
        <v>326</v>
      </c>
      <c r="E30" s="198">
        <v>35</v>
      </c>
      <c r="F30" s="104" t="s">
        <v>327</v>
      </c>
      <c r="G30" t="s">
        <v>328</v>
      </c>
      <c r="H30" t="s">
        <v>329</v>
      </c>
      <c r="I30" t="s">
        <v>225</v>
      </c>
      <c r="J30"/>
      <c r="K30" t="s">
        <v>283</v>
      </c>
      <c r="L30" t="s">
        <v>330</v>
      </c>
      <c r="M30" s="104" t="s">
        <v>331</v>
      </c>
      <c r="N30" s="104" t="s">
        <v>92</v>
      </c>
      <c r="O30" s="167">
        <v>10455</v>
      </c>
      <c r="P30" s="191">
        <v>899</v>
      </c>
      <c r="Q30" s="216">
        <v>1.2119823123382226E-2</v>
      </c>
      <c r="R30" s="191" t="s">
        <v>229</v>
      </c>
      <c r="S30" s="175">
        <v>2367</v>
      </c>
      <c r="T30" s="213" t="s">
        <v>332</v>
      </c>
      <c r="U30" s="199">
        <v>0</v>
      </c>
      <c r="V30" s="200">
        <v>0</v>
      </c>
      <c r="W30" s="216">
        <v>0</v>
      </c>
      <c r="X30" s="179"/>
      <c r="Y30" s="179"/>
      <c r="Z30" s="180"/>
    </row>
    <row r="31" spans="1:26" s="126" customFormat="1" ht="13.5" hidden="1" customHeight="1">
      <c r="A31" s="172">
        <v>1</v>
      </c>
      <c r="B31" t="s">
        <v>220</v>
      </c>
      <c r="C31" s="198">
        <v>23672</v>
      </c>
      <c r="D31" t="s">
        <v>326</v>
      </c>
      <c r="E31" s="198">
        <v>34</v>
      </c>
      <c r="F31" s="104" t="s">
        <v>333</v>
      </c>
      <c r="G31" t="s">
        <v>328</v>
      </c>
      <c r="H31" t="s">
        <v>329</v>
      </c>
      <c r="I31" t="s">
        <v>225</v>
      </c>
      <c r="J31"/>
      <c r="K31" t="s">
        <v>283</v>
      </c>
      <c r="L31" t="s">
        <v>330</v>
      </c>
      <c r="M31" s="104" t="s">
        <v>334</v>
      </c>
      <c r="N31" s="104" t="s">
        <v>87</v>
      </c>
      <c r="O31" s="167">
        <v>25</v>
      </c>
      <c r="P31" s="191">
        <v>235</v>
      </c>
      <c r="Q31" s="216">
        <v>3.1681406384814494E-3</v>
      </c>
      <c r="R31" s="191" t="s">
        <v>229</v>
      </c>
      <c r="S31" s="175">
        <v>2367</v>
      </c>
      <c r="T31" s="213" t="s">
        <v>332</v>
      </c>
      <c r="U31" s="199">
        <v>0</v>
      </c>
      <c r="V31" s="200">
        <v>0</v>
      </c>
      <c r="W31" s="216">
        <v>0</v>
      </c>
      <c r="X31" s="179"/>
      <c r="Y31" s="179"/>
      <c r="Z31" s="180"/>
    </row>
    <row r="32" spans="1:26" s="126" customFormat="1" ht="13.5" hidden="1" customHeight="1">
      <c r="A32" s="172">
        <v>1</v>
      </c>
      <c r="B32" t="s">
        <v>220</v>
      </c>
      <c r="C32" s="198">
        <v>23673</v>
      </c>
      <c r="D32" t="s">
        <v>326</v>
      </c>
      <c r="E32" s="198">
        <v>36</v>
      </c>
      <c r="F32" s="104" t="s">
        <v>335</v>
      </c>
      <c r="G32" t="s">
        <v>328</v>
      </c>
      <c r="H32" t="s">
        <v>329</v>
      </c>
      <c r="I32" t="s">
        <v>225</v>
      </c>
      <c r="J32"/>
      <c r="K32" t="s">
        <v>283</v>
      </c>
      <c r="L32" t="s">
        <v>330</v>
      </c>
      <c r="M32" s="104" t="s">
        <v>336</v>
      </c>
      <c r="N32" s="104" t="s">
        <v>83</v>
      </c>
      <c r="O32" s="167">
        <v>723</v>
      </c>
      <c r="P32" s="191">
        <v>184</v>
      </c>
      <c r="Q32" s="216">
        <v>2.4805867126833476E-3</v>
      </c>
      <c r="R32" s="191" t="s">
        <v>229</v>
      </c>
      <c r="S32" s="175">
        <v>2367</v>
      </c>
      <c r="T32" s="213" t="s">
        <v>332</v>
      </c>
      <c r="U32" s="199">
        <v>0</v>
      </c>
      <c r="V32" s="200">
        <v>0</v>
      </c>
      <c r="W32" s="216">
        <v>0</v>
      </c>
      <c r="X32" s="179"/>
      <c r="Y32" s="179"/>
      <c r="Z32" s="180"/>
    </row>
    <row r="33" spans="1:26" s="126" customFormat="1" ht="13.5" hidden="1" customHeight="1">
      <c r="A33" s="172">
        <v>1</v>
      </c>
      <c r="B33" t="s">
        <v>220</v>
      </c>
      <c r="C33" s="198">
        <v>23674</v>
      </c>
      <c r="D33" t="s">
        <v>326</v>
      </c>
      <c r="E33" s="198">
        <v>37</v>
      </c>
      <c r="F33" s="104" t="s">
        <v>337</v>
      </c>
      <c r="G33" t="s">
        <v>328</v>
      </c>
      <c r="H33" t="s">
        <v>329</v>
      </c>
      <c r="I33" t="s">
        <v>225</v>
      </c>
      <c r="J33"/>
      <c r="K33" t="s">
        <v>283</v>
      </c>
      <c r="L33" t="s">
        <v>330</v>
      </c>
      <c r="M33" s="104" t="s">
        <v>338</v>
      </c>
      <c r="N33" s="104" t="s">
        <v>27</v>
      </c>
      <c r="O33" s="167">
        <v>731</v>
      </c>
      <c r="P33" s="191">
        <v>272</v>
      </c>
      <c r="Q33" s="216">
        <v>3.6669542709232097E-3</v>
      </c>
      <c r="R33" s="191" t="s">
        <v>229</v>
      </c>
      <c r="S33" s="175">
        <v>2367</v>
      </c>
      <c r="T33" s="213" t="s">
        <v>332</v>
      </c>
      <c r="U33" s="199">
        <v>0</v>
      </c>
      <c r="V33" s="200">
        <v>0</v>
      </c>
      <c r="W33" s="216">
        <v>0</v>
      </c>
      <c r="X33" s="179"/>
      <c r="Y33" s="179"/>
      <c r="Z33" s="180"/>
    </row>
    <row r="34" spans="1:26" s="126" customFormat="1" ht="13.5" hidden="1" customHeight="1">
      <c r="A34" s="172">
        <v>1</v>
      </c>
      <c r="B34" t="s">
        <v>220</v>
      </c>
      <c r="C34" s="198">
        <v>26551</v>
      </c>
      <c r="D34" t="s">
        <v>326</v>
      </c>
      <c r="E34" s="198">
        <v>38</v>
      </c>
      <c r="F34" s="104" t="s">
        <v>339</v>
      </c>
      <c r="G34" t="s">
        <v>328</v>
      </c>
      <c r="H34" t="s">
        <v>340</v>
      </c>
      <c r="I34" t="s">
        <v>225</v>
      </c>
      <c r="J34"/>
      <c r="K34" t="s">
        <v>283</v>
      </c>
      <c r="L34" t="s">
        <v>330</v>
      </c>
      <c r="M34" s="104" t="s">
        <v>341</v>
      </c>
      <c r="N34" s="104" t="s">
        <v>81</v>
      </c>
      <c r="O34" s="167">
        <v>21</v>
      </c>
      <c r="P34" s="191">
        <v>432</v>
      </c>
      <c r="Q34" s="216">
        <v>5.823986194995686E-3</v>
      </c>
      <c r="R34" s="191" t="s">
        <v>229</v>
      </c>
      <c r="S34" s="175">
        <v>2655</v>
      </c>
      <c r="T34" s="213" t="s">
        <v>342</v>
      </c>
      <c r="U34" s="199">
        <v>0</v>
      </c>
      <c r="V34" s="200">
        <v>0</v>
      </c>
      <c r="W34" s="216">
        <v>0</v>
      </c>
      <c r="X34" s="179"/>
      <c r="Y34" s="179"/>
      <c r="Z34" s="180"/>
    </row>
    <row r="35" spans="1:26" s="126" customFormat="1" ht="13.5" hidden="1" customHeight="1">
      <c r="A35" s="172">
        <v>1</v>
      </c>
      <c r="B35" t="s">
        <v>220</v>
      </c>
      <c r="C35" s="198">
        <v>26552</v>
      </c>
      <c r="D35" t="s">
        <v>326</v>
      </c>
      <c r="E35" s="198">
        <v>40</v>
      </c>
      <c r="F35" s="104" t="s">
        <v>343</v>
      </c>
      <c r="G35" t="s">
        <v>328</v>
      </c>
      <c r="H35" t="s">
        <v>340</v>
      </c>
      <c r="I35" t="s">
        <v>225</v>
      </c>
      <c r="J35"/>
      <c r="K35" t="s">
        <v>283</v>
      </c>
      <c r="L35" t="s">
        <v>330</v>
      </c>
      <c r="M35" s="104" t="s">
        <v>344</v>
      </c>
      <c r="N35" s="104" t="s">
        <v>85</v>
      </c>
      <c r="O35" s="167">
        <v>52</v>
      </c>
      <c r="P35" s="191">
        <v>187</v>
      </c>
      <c r="Q35" s="216">
        <v>2.5210310612597065E-3</v>
      </c>
      <c r="R35" s="191" t="s">
        <v>229</v>
      </c>
      <c r="S35" s="175">
        <v>2655</v>
      </c>
      <c r="T35" s="213" t="s">
        <v>342</v>
      </c>
      <c r="U35" s="199">
        <v>0</v>
      </c>
      <c r="V35" s="200">
        <v>0</v>
      </c>
      <c r="W35" s="216">
        <v>0</v>
      </c>
      <c r="X35" s="179"/>
      <c r="Y35" s="179"/>
      <c r="Z35" s="180"/>
    </row>
    <row r="36" spans="1:26" s="126" customFormat="1" ht="13.5" hidden="1" customHeight="1">
      <c r="A36" s="172">
        <v>1</v>
      </c>
      <c r="B36" t="s">
        <v>220</v>
      </c>
      <c r="C36" s="198">
        <v>26553</v>
      </c>
      <c r="D36" t="s">
        <v>326</v>
      </c>
      <c r="E36" s="198">
        <v>39</v>
      </c>
      <c r="F36" s="104" t="s">
        <v>345</v>
      </c>
      <c r="G36" t="s">
        <v>328</v>
      </c>
      <c r="H36" t="s">
        <v>340</v>
      </c>
      <c r="I36" t="s">
        <v>225</v>
      </c>
      <c r="J36"/>
      <c r="K36" t="s">
        <v>283</v>
      </c>
      <c r="L36" t="s">
        <v>330</v>
      </c>
      <c r="M36" s="104" t="s">
        <v>346</v>
      </c>
      <c r="N36" s="104" t="s">
        <v>83</v>
      </c>
      <c r="O36" s="167">
        <v>1568</v>
      </c>
      <c r="P36" s="191">
        <v>679</v>
      </c>
      <c r="Q36" s="216">
        <v>9.1539042277825715E-3</v>
      </c>
      <c r="R36" s="191" t="s">
        <v>229</v>
      </c>
      <c r="S36" s="175">
        <v>2655</v>
      </c>
      <c r="T36" s="213" t="s">
        <v>342</v>
      </c>
      <c r="U36" s="199">
        <v>0</v>
      </c>
      <c r="V36" s="200">
        <v>0</v>
      </c>
      <c r="W36" s="216">
        <v>0</v>
      </c>
      <c r="X36" s="179"/>
      <c r="Y36" s="179"/>
      <c r="Z36" s="180"/>
    </row>
    <row r="37" spans="1:26" s="126" customFormat="1" ht="13.5" hidden="1" customHeight="1">
      <c r="A37" s="172">
        <v>1</v>
      </c>
      <c r="B37" t="s">
        <v>220</v>
      </c>
      <c r="C37" s="198">
        <v>26554</v>
      </c>
      <c r="D37" t="s">
        <v>326</v>
      </c>
      <c r="E37" s="198">
        <v>33</v>
      </c>
      <c r="F37" s="104" t="s">
        <v>347</v>
      </c>
      <c r="G37" t="s">
        <v>328</v>
      </c>
      <c r="H37" t="s">
        <v>348</v>
      </c>
      <c r="I37" t="s">
        <v>244</v>
      </c>
      <c r="J37"/>
      <c r="K37" t="s">
        <v>283</v>
      </c>
      <c r="L37" t="s">
        <v>330</v>
      </c>
      <c r="M37" s="104" t="s">
        <v>349</v>
      </c>
      <c r="N37" s="104" t="s">
        <v>78</v>
      </c>
      <c r="O37" s="167">
        <v>56</v>
      </c>
      <c r="P37" s="191">
        <v>536</v>
      </c>
      <c r="Q37" s="216">
        <v>7.2260569456427956E-3</v>
      </c>
      <c r="R37" s="191" t="s">
        <v>229</v>
      </c>
      <c r="S37" s="175">
        <v>2655</v>
      </c>
      <c r="T37" s="213" t="s">
        <v>342</v>
      </c>
      <c r="U37" s="199">
        <v>0</v>
      </c>
      <c r="V37" s="200">
        <v>0</v>
      </c>
      <c r="W37" s="216">
        <v>0</v>
      </c>
      <c r="X37" s="179"/>
      <c r="Y37" s="179"/>
      <c r="Z37" s="180"/>
    </row>
    <row r="38" spans="1:26" s="126" customFormat="1" ht="13.5" hidden="1" customHeight="1">
      <c r="A38" s="172">
        <v>1</v>
      </c>
      <c r="B38" t="s">
        <v>220</v>
      </c>
      <c r="C38" s="198">
        <v>26281</v>
      </c>
      <c r="D38" t="s">
        <v>350</v>
      </c>
      <c r="E38" s="198">
        <v>45</v>
      </c>
      <c r="F38" s="104" t="s">
        <v>351</v>
      </c>
      <c r="G38" t="s">
        <v>304</v>
      </c>
      <c r="H38" t="s">
        <v>352</v>
      </c>
      <c r="I38" t="s">
        <v>225</v>
      </c>
      <c r="J38"/>
      <c r="K38" t="s">
        <v>283</v>
      </c>
      <c r="L38" t="s">
        <v>353</v>
      </c>
      <c r="M38" s="104" t="s">
        <v>354</v>
      </c>
      <c r="N38" s="104" t="s">
        <v>99</v>
      </c>
      <c r="O38" s="167">
        <v>5182</v>
      </c>
      <c r="P38" s="191">
        <v>601</v>
      </c>
      <c r="Q38" s="216">
        <v>8.102351164797239E-3</v>
      </c>
      <c r="R38" s="191" t="s">
        <v>229</v>
      </c>
      <c r="S38" s="175">
        <v>2628</v>
      </c>
      <c r="T38" s="213" t="s">
        <v>355</v>
      </c>
      <c r="U38" s="199">
        <v>0</v>
      </c>
      <c r="V38" s="200">
        <v>0</v>
      </c>
      <c r="W38" s="216">
        <v>0</v>
      </c>
      <c r="X38" s="179"/>
      <c r="Y38" s="179"/>
      <c r="Z38" s="180"/>
    </row>
    <row r="39" spans="1:26" s="126" customFormat="1" ht="13.5" hidden="1" customHeight="1">
      <c r="A39" s="172">
        <v>1</v>
      </c>
      <c r="B39" t="s">
        <v>220</v>
      </c>
      <c r="C39" s="198">
        <v>26282</v>
      </c>
      <c r="D39" t="s">
        <v>350</v>
      </c>
      <c r="E39" s="198">
        <v>44</v>
      </c>
      <c r="F39" s="104" t="s">
        <v>356</v>
      </c>
      <c r="G39" t="s">
        <v>304</v>
      </c>
      <c r="H39" t="s">
        <v>352</v>
      </c>
      <c r="I39" t="s">
        <v>225</v>
      </c>
      <c r="J39"/>
      <c r="K39" t="s">
        <v>283</v>
      </c>
      <c r="L39" t="s">
        <v>353</v>
      </c>
      <c r="M39" s="104" t="s">
        <v>357</v>
      </c>
      <c r="N39" s="104" t="s">
        <v>97</v>
      </c>
      <c r="O39" s="167">
        <v>6682</v>
      </c>
      <c r="P39" s="191">
        <v>582</v>
      </c>
      <c r="Q39" s="216">
        <v>7.8462036238136322E-3</v>
      </c>
      <c r="R39" s="191" t="s">
        <v>229</v>
      </c>
      <c r="S39" s="175">
        <v>2628</v>
      </c>
      <c r="T39" s="213" t="s">
        <v>355</v>
      </c>
      <c r="U39" s="199">
        <v>0</v>
      </c>
      <c r="V39" s="200">
        <v>0</v>
      </c>
      <c r="W39" s="216">
        <v>0</v>
      </c>
      <c r="X39" s="179"/>
      <c r="Y39" s="179"/>
      <c r="Z39" s="180"/>
    </row>
    <row r="40" spans="1:26" s="126" customFormat="1" ht="13.5" hidden="1" customHeight="1">
      <c r="A40" s="172">
        <v>1</v>
      </c>
      <c r="B40" t="s">
        <v>220</v>
      </c>
      <c r="C40" s="198">
        <v>26283</v>
      </c>
      <c r="D40" t="s">
        <v>350</v>
      </c>
      <c r="E40" s="198">
        <v>43</v>
      </c>
      <c r="F40" s="104" t="s">
        <v>358</v>
      </c>
      <c r="G40" t="s">
        <v>304</v>
      </c>
      <c r="H40" t="s">
        <v>352</v>
      </c>
      <c r="I40" t="s">
        <v>225</v>
      </c>
      <c r="J40"/>
      <c r="K40" t="s">
        <v>283</v>
      </c>
      <c r="L40" t="s">
        <v>353</v>
      </c>
      <c r="M40" s="104" t="s">
        <v>359</v>
      </c>
      <c r="N40" s="104" t="s">
        <v>33</v>
      </c>
      <c r="O40" s="167">
        <v>2091</v>
      </c>
      <c r="P40" s="191">
        <v>43</v>
      </c>
      <c r="Q40" s="216">
        <v>5.7970232959447799E-4</v>
      </c>
      <c r="R40" s="191" t="s">
        <v>229</v>
      </c>
      <c r="S40" s="175">
        <v>2628</v>
      </c>
      <c r="T40" s="213" t="s">
        <v>355</v>
      </c>
      <c r="U40" s="199">
        <v>0</v>
      </c>
      <c r="V40" s="200">
        <v>0</v>
      </c>
      <c r="W40" s="216">
        <v>0</v>
      </c>
      <c r="X40" s="179"/>
      <c r="Y40" s="179"/>
      <c r="Z40" s="180"/>
    </row>
    <row r="41" spans="1:26" s="126" customFormat="1" ht="13.5" hidden="1" customHeight="1">
      <c r="A41" s="172">
        <v>1</v>
      </c>
      <c r="B41" t="s">
        <v>220</v>
      </c>
      <c r="C41" s="198">
        <v>25551</v>
      </c>
      <c r="D41" t="s">
        <v>312</v>
      </c>
      <c r="E41" s="198">
        <v>48</v>
      </c>
      <c r="F41" s="104" t="s">
        <v>360</v>
      </c>
      <c r="G41" t="s">
        <v>361</v>
      </c>
      <c r="H41" t="s">
        <v>362</v>
      </c>
      <c r="I41" t="s">
        <v>244</v>
      </c>
      <c r="J41" t="s">
        <v>363</v>
      </c>
      <c r="K41" t="s">
        <v>283</v>
      </c>
      <c r="L41" t="s">
        <v>364</v>
      </c>
      <c r="M41" s="104" t="s">
        <v>365</v>
      </c>
      <c r="N41" s="104" t="s">
        <v>101</v>
      </c>
      <c r="O41" s="167">
        <v>1542</v>
      </c>
      <c r="P41" s="191">
        <v>2859</v>
      </c>
      <c r="Q41" s="216">
        <v>3.8543464193270059E-2</v>
      </c>
      <c r="R41" s="191" t="s">
        <v>366</v>
      </c>
      <c r="S41" s="175">
        <v>2555</v>
      </c>
      <c r="T41" s="213" t="s">
        <v>367</v>
      </c>
      <c r="U41" s="199">
        <v>0</v>
      </c>
      <c r="V41" s="200">
        <v>0</v>
      </c>
      <c r="W41" s="216">
        <v>0</v>
      </c>
      <c r="X41" s="179"/>
      <c r="Y41" s="179"/>
      <c r="Z41" s="180"/>
    </row>
    <row r="42" spans="1:26" s="126" customFormat="1" ht="13.5" hidden="1" customHeight="1">
      <c r="A42" s="172">
        <v>1</v>
      </c>
      <c r="B42" t="s">
        <v>220</v>
      </c>
      <c r="C42" s="198">
        <v>25552</v>
      </c>
      <c r="D42" t="s">
        <v>312</v>
      </c>
      <c r="E42" s="198">
        <v>47</v>
      </c>
      <c r="F42" s="104" t="s">
        <v>368</v>
      </c>
      <c r="G42" t="s">
        <v>361</v>
      </c>
      <c r="H42" t="s">
        <v>369</v>
      </c>
      <c r="I42" t="s">
        <v>244</v>
      </c>
      <c r="J42" t="s">
        <v>363</v>
      </c>
      <c r="K42" t="s">
        <v>283</v>
      </c>
      <c r="L42" t="s">
        <v>364</v>
      </c>
      <c r="M42" s="104" t="s">
        <v>370</v>
      </c>
      <c r="N42" s="104" t="s">
        <v>106</v>
      </c>
      <c r="O42" s="167">
        <v>977</v>
      </c>
      <c r="P42" s="191">
        <v>4861</v>
      </c>
      <c r="Q42" s="216">
        <v>6.5533326143226919E-2</v>
      </c>
      <c r="R42" s="191" t="s">
        <v>366</v>
      </c>
      <c r="S42" s="175">
        <v>2555</v>
      </c>
      <c r="T42" s="213" t="s">
        <v>367</v>
      </c>
      <c r="U42" s="199">
        <v>0</v>
      </c>
      <c r="V42" s="200">
        <v>0</v>
      </c>
      <c r="W42" s="216">
        <v>0</v>
      </c>
      <c r="X42" s="179"/>
      <c r="Y42" s="179"/>
      <c r="Z42" s="180"/>
    </row>
    <row r="43" spans="1:26" s="126" customFormat="1" ht="13.5" hidden="1" customHeight="1">
      <c r="A43" s="172">
        <v>1</v>
      </c>
      <c r="B43" t="s">
        <v>220</v>
      </c>
      <c r="C43" s="198">
        <v>25553</v>
      </c>
      <c r="D43" t="s">
        <v>312</v>
      </c>
      <c r="E43" s="198">
        <v>46</v>
      </c>
      <c r="F43" s="104" t="s">
        <v>371</v>
      </c>
      <c r="G43" t="s">
        <v>361</v>
      </c>
      <c r="H43" t="s">
        <v>372</v>
      </c>
      <c r="I43" t="s">
        <v>244</v>
      </c>
      <c r="J43" t="s">
        <v>363</v>
      </c>
      <c r="K43" t="s">
        <v>283</v>
      </c>
      <c r="L43" t="s">
        <v>364</v>
      </c>
      <c r="M43" s="104" t="s">
        <v>373</v>
      </c>
      <c r="N43" s="104" t="s">
        <v>104</v>
      </c>
      <c r="O43" s="167">
        <v>760</v>
      </c>
      <c r="P43" s="191">
        <v>858</v>
      </c>
      <c r="Q43" s="216">
        <v>1.1567083692838653E-2</v>
      </c>
      <c r="R43" s="191" t="s">
        <v>229</v>
      </c>
      <c r="S43" s="175">
        <v>2555</v>
      </c>
      <c r="T43" s="213" t="s">
        <v>367</v>
      </c>
      <c r="U43" s="199">
        <v>0</v>
      </c>
      <c r="V43" s="200">
        <v>0</v>
      </c>
      <c r="W43" s="216">
        <v>0</v>
      </c>
      <c r="X43" s="179"/>
      <c r="Y43" s="179"/>
      <c r="Z43" s="180"/>
    </row>
    <row r="44" spans="1:26" s="126" customFormat="1" ht="13.5" hidden="1" customHeight="1">
      <c r="A44" s="172">
        <v>1</v>
      </c>
      <c r="B44" t="s">
        <v>220</v>
      </c>
      <c r="C44" s="198">
        <v>24451</v>
      </c>
      <c r="D44" t="s">
        <v>374</v>
      </c>
      <c r="E44" s="198">
        <v>50</v>
      </c>
      <c r="F44" s="104" t="s">
        <v>375</v>
      </c>
      <c r="G44" t="s">
        <v>376</v>
      </c>
      <c r="H44" t="s">
        <v>377</v>
      </c>
      <c r="I44" t="s">
        <v>244</v>
      </c>
      <c r="J44" t="s">
        <v>378</v>
      </c>
      <c r="K44" t="s">
        <v>379</v>
      </c>
      <c r="L44" t="s">
        <v>380</v>
      </c>
      <c r="M44" s="104" t="s">
        <v>381</v>
      </c>
      <c r="N44" s="104" t="s">
        <v>27</v>
      </c>
      <c r="O44" s="167">
        <v>13</v>
      </c>
      <c r="P44" s="191">
        <v>465</v>
      </c>
      <c r="Q44" s="216">
        <v>6.2688740293356344E-3</v>
      </c>
      <c r="R44" s="191" t="s">
        <v>229</v>
      </c>
      <c r="S44" s="175">
        <v>2445</v>
      </c>
      <c r="T44" s="213" t="s">
        <v>382</v>
      </c>
      <c r="U44" s="199">
        <v>0</v>
      </c>
      <c r="V44" s="200">
        <v>0</v>
      </c>
      <c r="W44" s="216">
        <v>0</v>
      </c>
      <c r="X44" s="179"/>
      <c r="Y44" s="179"/>
      <c r="Z44" s="180"/>
    </row>
    <row r="45" spans="1:26" s="126" customFormat="1" ht="13.5" hidden="1" customHeight="1">
      <c r="A45" s="172">
        <v>1</v>
      </c>
      <c r="B45" t="s">
        <v>220</v>
      </c>
      <c r="C45" s="198">
        <v>24452</v>
      </c>
      <c r="D45" t="s">
        <v>374</v>
      </c>
      <c r="E45" s="198">
        <v>51</v>
      </c>
      <c r="F45" s="104" t="s">
        <v>383</v>
      </c>
      <c r="G45" t="s">
        <v>376</v>
      </c>
      <c r="H45" t="s">
        <v>384</v>
      </c>
      <c r="I45" t="s">
        <v>244</v>
      </c>
      <c r="J45" t="s">
        <v>378</v>
      </c>
      <c r="K45" t="s">
        <v>379</v>
      </c>
      <c r="L45" t="s">
        <v>380</v>
      </c>
      <c r="M45" s="104" t="s">
        <v>385</v>
      </c>
      <c r="N45" s="104" t="s">
        <v>113</v>
      </c>
      <c r="O45" s="167">
        <v>255</v>
      </c>
      <c r="P45" s="191">
        <v>550</v>
      </c>
      <c r="Q45" s="216">
        <v>7.4147972389991372E-3</v>
      </c>
      <c r="R45" s="191" t="s">
        <v>229</v>
      </c>
      <c r="S45" s="175">
        <v>2445</v>
      </c>
      <c r="T45" s="213" t="s">
        <v>382</v>
      </c>
      <c r="U45" s="199">
        <v>0</v>
      </c>
      <c r="V45" s="200">
        <v>0</v>
      </c>
      <c r="W45" s="216">
        <v>0</v>
      </c>
      <c r="X45" s="179"/>
      <c r="Y45" s="179"/>
      <c r="Z45" s="180"/>
    </row>
    <row r="46" spans="1:26" s="126" customFormat="1" ht="13.5" hidden="1" customHeight="1">
      <c r="A46" s="172">
        <v>1</v>
      </c>
      <c r="B46" t="s">
        <v>220</v>
      </c>
      <c r="C46" s="198">
        <v>24453</v>
      </c>
      <c r="D46" t="s">
        <v>374</v>
      </c>
      <c r="E46" s="198">
        <v>52</v>
      </c>
      <c r="F46" s="104" t="s">
        <v>386</v>
      </c>
      <c r="G46" t="s">
        <v>376</v>
      </c>
      <c r="H46" t="s">
        <v>384</v>
      </c>
      <c r="I46" t="s">
        <v>244</v>
      </c>
      <c r="J46" t="s">
        <v>378</v>
      </c>
      <c r="K46" t="s">
        <v>379</v>
      </c>
      <c r="L46" t="s">
        <v>380</v>
      </c>
      <c r="M46" s="104" t="s">
        <v>387</v>
      </c>
      <c r="N46" s="104" t="s">
        <v>115</v>
      </c>
      <c r="O46" s="167">
        <v>255</v>
      </c>
      <c r="P46" s="191">
        <v>5432</v>
      </c>
      <c r="Q46" s="216">
        <v>7.3231233822260572E-2</v>
      </c>
      <c r="R46" s="191" t="s">
        <v>229</v>
      </c>
      <c r="S46" s="175">
        <v>2445</v>
      </c>
      <c r="T46" s="213" t="s">
        <v>382</v>
      </c>
      <c r="U46" s="199">
        <v>0</v>
      </c>
      <c r="V46" s="200">
        <v>0</v>
      </c>
      <c r="W46" s="216">
        <v>0</v>
      </c>
      <c r="X46" s="179"/>
      <c r="Y46" s="179"/>
      <c r="Z46" s="180"/>
    </row>
    <row r="47" spans="1:26" s="126" customFormat="1" ht="13.5" hidden="1" customHeight="1">
      <c r="A47" s="172">
        <v>1</v>
      </c>
      <c r="B47" t="s">
        <v>220</v>
      </c>
      <c r="C47" s="198">
        <v>25911</v>
      </c>
      <c r="D47" t="s">
        <v>388</v>
      </c>
      <c r="E47" s="198">
        <v>54</v>
      </c>
      <c r="F47" s="104" t="s">
        <v>389</v>
      </c>
      <c r="G47" t="s">
        <v>390</v>
      </c>
      <c r="H47" t="s">
        <v>391</v>
      </c>
      <c r="I47" t="s">
        <v>225</v>
      </c>
      <c r="J47"/>
      <c r="K47" t="s">
        <v>379</v>
      </c>
      <c r="L47" t="s">
        <v>392</v>
      </c>
      <c r="M47" s="104" t="s">
        <v>393</v>
      </c>
      <c r="N47" s="104" t="s">
        <v>20</v>
      </c>
      <c r="O47" s="167">
        <v>8</v>
      </c>
      <c r="P47" s="191">
        <v>1044</v>
      </c>
      <c r="Q47" s="216">
        <v>1.4074633304572908E-2</v>
      </c>
      <c r="R47" s="191" t="s">
        <v>229</v>
      </c>
      <c r="S47" s="175">
        <v>2591</v>
      </c>
      <c r="T47" s="213" t="s">
        <v>394</v>
      </c>
      <c r="U47" s="199">
        <v>0</v>
      </c>
      <c r="V47" s="200">
        <v>0</v>
      </c>
      <c r="W47" s="216">
        <v>0</v>
      </c>
      <c r="X47" s="179"/>
      <c r="Y47" s="179"/>
      <c r="Z47" s="180"/>
    </row>
    <row r="48" spans="1:26" s="126" customFormat="1" ht="13.5" hidden="1" customHeight="1">
      <c r="A48" s="172">
        <v>1</v>
      </c>
      <c r="B48" t="s">
        <v>220</v>
      </c>
      <c r="C48" s="198">
        <v>25912</v>
      </c>
      <c r="D48" t="s">
        <v>388</v>
      </c>
      <c r="E48" s="198">
        <v>55</v>
      </c>
      <c r="F48" s="104" t="s">
        <v>395</v>
      </c>
      <c r="G48" t="s">
        <v>396</v>
      </c>
      <c r="H48" t="s">
        <v>397</v>
      </c>
      <c r="I48" t="s">
        <v>225</v>
      </c>
      <c r="J48"/>
      <c r="K48" t="s">
        <v>379</v>
      </c>
      <c r="L48" t="s">
        <v>392</v>
      </c>
      <c r="M48" s="104" t="s">
        <v>398</v>
      </c>
      <c r="N48" s="104" t="s">
        <v>117</v>
      </c>
      <c r="O48" s="167">
        <v>355</v>
      </c>
      <c r="P48" s="191">
        <v>836</v>
      </c>
      <c r="Q48" s="216">
        <v>1.1270491803278689E-2</v>
      </c>
      <c r="R48" s="191" t="s">
        <v>229</v>
      </c>
      <c r="S48" s="175">
        <v>2591</v>
      </c>
      <c r="T48" s="213" t="s">
        <v>394</v>
      </c>
      <c r="U48" s="199">
        <v>0</v>
      </c>
      <c r="V48" s="200">
        <v>0</v>
      </c>
      <c r="W48" s="216">
        <v>0</v>
      </c>
      <c r="X48" s="179"/>
      <c r="Y48" s="179"/>
      <c r="Z48" s="180"/>
    </row>
    <row r="49" spans="1:26" s="126" customFormat="1" ht="13.5" hidden="1" customHeight="1">
      <c r="A49" s="172">
        <v>1</v>
      </c>
      <c r="B49" t="s">
        <v>220</v>
      </c>
      <c r="C49" s="198">
        <v>26041</v>
      </c>
      <c r="D49" t="s">
        <v>388</v>
      </c>
      <c r="E49" s="198">
        <v>57</v>
      </c>
      <c r="F49" s="104" t="s">
        <v>399</v>
      </c>
      <c r="G49" t="s">
        <v>396</v>
      </c>
      <c r="H49" t="s">
        <v>400</v>
      </c>
      <c r="I49" t="s">
        <v>225</v>
      </c>
      <c r="J49"/>
      <c r="K49" t="s">
        <v>379</v>
      </c>
      <c r="L49" t="s">
        <v>401</v>
      </c>
      <c r="M49" s="104" t="s">
        <v>402</v>
      </c>
      <c r="N49" s="104" t="s">
        <v>403</v>
      </c>
      <c r="O49" s="167">
        <v>62</v>
      </c>
      <c r="P49" s="191">
        <v>482</v>
      </c>
      <c r="Q49" s="216">
        <v>6.4980586712683345E-3</v>
      </c>
      <c r="R49" s="191" t="s">
        <v>229</v>
      </c>
      <c r="S49" s="175">
        <v>2604</v>
      </c>
      <c r="T49" s="213" t="s">
        <v>404</v>
      </c>
      <c r="U49" s="199">
        <v>0</v>
      </c>
      <c r="V49" s="200">
        <v>0</v>
      </c>
      <c r="W49" s="216">
        <v>0</v>
      </c>
      <c r="X49" s="179"/>
      <c r="Y49" s="179"/>
      <c r="Z49" s="180" t="s">
        <v>405</v>
      </c>
    </row>
    <row r="50" spans="1:26" s="126" customFormat="1" ht="13.5" hidden="1" customHeight="1">
      <c r="A50" s="172">
        <v>1</v>
      </c>
      <c r="B50" t="s">
        <v>220</v>
      </c>
      <c r="C50" s="198">
        <v>26042</v>
      </c>
      <c r="D50" t="s">
        <v>388</v>
      </c>
      <c r="E50" s="198">
        <v>58</v>
      </c>
      <c r="F50" s="104" t="s">
        <v>406</v>
      </c>
      <c r="G50" t="s">
        <v>396</v>
      </c>
      <c r="H50" t="s">
        <v>407</v>
      </c>
      <c r="I50" t="s">
        <v>225</v>
      </c>
      <c r="J50"/>
      <c r="K50" t="s">
        <v>379</v>
      </c>
      <c r="L50" t="s">
        <v>401</v>
      </c>
      <c r="M50" s="104" t="s">
        <v>408</v>
      </c>
      <c r="N50" s="104" t="s">
        <v>121</v>
      </c>
      <c r="O50" s="167">
        <v>281</v>
      </c>
      <c r="P50" s="191">
        <v>700</v>
      </c>
      <c r="Q50" s="216">
        <v>9.4370146678170834E-3</v>
      </c>
      <c r="R50" s="191" t="s">
        <v>229</v>
      </c>
      <c r="S50" s="175">
        <v>2604</v>
      </c>
      <c r="T50" s="213" t="s">
        <v>404</v>
      </c>
      <c r="U50" s="199">
        <v>0</v>
      </c>
      <c r="V50" s="200">
        <v>0</v>
      </c>
      <c r="W50" s="216">
        <v>0</v>
      </c>
      <c r="X50" s="179"/>
      <c r="Y50" s="179"/>
      <c r="Z50" s="180"/>
    </row>
    <row r="51" spans="1:26" s="126" customFormat="1" ht="13.5" hidden="1" customHeight="1">
      <c r="A51" s="172">
        <v>1</v>
      </c>
      <c r="B51" t="s">
        <v>220</v>
      </c>
      <c r="C51" s="198">
        <v>26241</v>
      </c>
      <c r="D51" t="s">
        <v>326</v>
      </c>
      <c r="E51" s="198">
        <v>56</v>
      </c>
      <c r="F51" s="104" t="s">
        <v>409</v>
      </c>
      <c r="G51" t="s">
        <v>328</v>
      </c>
      <c r="H51" t="s">
        <v>410</v>
      </c>
      <c r="I51" t="s">
        <v>225</v>
      </c>
      <c r="J51"/>
      <c r="K51" t="s">
        <v>379</v>
      </c>
      <c r="L51" t="s">
        <v>401</v>
      </c>
      <c r="M51" s="104" t="s">
        <v>411</v>
      </c>
      <c r="N51" s="104" t="s">
        <v>124</v>
      </c>
      <c r="O51" s="167">
        <v>68</v>
      </c>
      <c r="P51" s="191">
        <v>700</v>
      </c>
      <c r="Q51" s="216">
        <v>9.4370146678170834E-3</v>
      </c>
      <c r="R51" s="191" t="s">
        <v>229</v>
      </c>
      <c r="S51" s="175">
        <v>2624</v>
      </c>
      <c r="T51" s="213" t="s">
        <v>412</v>
      </c>
      <c r="U51" s="199">
        <v>0</v>
      </c>
      <c r="V51" s="200">
        <v>0</v>
      </c>
      <c r="W51" s="216">
        <v>0</v>
      </c>
      <c r="X51" s="179"/>
      <c r="Y51" s="179"/>
      <c r="Z51" s="180"/>
    </row>
    <row r="52" spans="1:26" s="126" customFormat="1" ht="13.5" hidden="1" customHeight="1">
      <c r="A52" s="172">
        <v>1</v>
      </c>
      <c r="B52" t="s">
        <v>220</v>
      </c>
      <c r="C52" s="198">
        <v>25801</v>
      </c>
      <c r="D52" t="s">
        <v>326</v>
      </c>
      <c r="E52" s="198">
        <v>61</v>
      </c>
      <c r="F52" s="104" t="s">
        <v>413</v>
      </c>
      <c r="G52" t="s">
        <v>414</v>
      </c>
      <c r="H52" t="s">
        <v>415</v>
      </c>
      <c r="I52" t="s">
        <v>225</v>
      </c>
      <c r="J52"/>
      <c r="K52" t="s">
        <v>416</v>
      </c>
      <c r="L52" t="s">
        <v>417</v>
      </c>
      <c r="M52" s="104" t="s">
        <v>418</v>
      </c>
      <c r="N52" s="104" t="s">
        <v>31</v>
      </c>
      <c r="O52" s="167">
        <v>20</v>
      </c>
      <c r="P52" s="191">
        <v>2184</v>
      </c>
      <c r="Q52" s="216">
        <v>2.9443485763589301E-2</v>
      </c>
      <c r="R52" s="191" t="s">
        <v>229</v>
      </c>
      <c r="S52" s="175">
        <v>2580</v>
      </c>
      <c r="T52" s="213" t="s">
        <v>419</v>
      </c>
      <c r="U52" s="199">
        <v>0</v>
      </c>
      <c r="V52" s="200">
        <v>0</v>
      </c>
      <c r="W52" s="216">
        <v>0</v>
      </c>
      <c r="X52" s="179"/>
      <c r="Y52" s="179"/>
      <c r="Z52" s="180"/>
    </row>
    <row r="53" spans="1:26" s="126" customFormat="1" ht="13.5" hidden="1" customHeight="1">
      <c r="A53" s="172">
        <v>1</v>
      </c>
      <c r="B53" t="s">
        <v>220</v>
      </c>
      <c r="C53" s="198">
        <v>26561</v>
      </c>
      <c r="D53" t="s">
        <v>326</v>
      </c>
      <c r="E53" s="198">
        <v>62</v>
      </c>
      <c r="F53" s="104" t="s">
        <v>420</v>
      </c>
      <c r="G53" t="s">
        <v>414</v>
      </c>
      <c r="H53" t="s">
        <v>421</v>
      </c>
      <c r="I53" t="s">
        <v>225</v>
      </c>
      <c r="J53"/>
      <c r="K53" t="s">
        <v>416</v>
      </c>
      <c r="L53" t="s">
        <v>417</v>
      </c>
      <c r="M53" s="104" t="s">
        <v>422</v>
      </c>
      <c r="N53" s="104" t="s">
        <v>31</v>
      </c>
      <c r="O53" s="167">
        <v>3</v>
      </c>
      <c r="P53" s="191">
        <v>479</v>
      </c>
      <c r="Q53" s="216">
        <v>6.457614322691976E-3</v>
      </c>
      <c r="R53" s="191" t="s">
        <v>229</v>
      </c>
      <c r="S53" s="175">
        <v>2656</v>
      </c>
      <c r="T53" s="213" t="s">
        <v>423</v>
      </c>
      <c r="U53" s="199">
        <v>0</v>
      </c>
      <c r="V53" s="200">
        <v>0</v>
      </c>
      <c r="W53" s="216">
        <v>0</v>
      </c>
      <c r="X53" s="179"/>
      <c r="Y53" s="179"/>
      <c r="Z53" s="180"/>
    </row>
    <row r="54" spans="1:26" s="126" customFormat="1" ht="13.5" hidden="1" customHeight="1">
      <c r="A54" s="172">
        <v>1</v>
      </c>
      <c r="B54" t="s">
        <v>220</v>
      </c>
      <c r="C54" s="198">
        <v>26291</v>
      </c>
      <c r="D54" t="s">
        <v>350</v>
      </c>
      <c r="E54" s="198">
        <v>72</v>
      </c>
      <c r="F54" s="104" t="s">
        <v>424</v>
      </c>
      <c r="G54" t="s">
        <v>414</v>
      </c>
      <c r="H54" t="s">
        <v>425</v>
      </c>
      <c r="I54" t="s">
        <v>244</v>
      </c>
      <c r="J54"/>
      <c r="K54" t="s">
        <v>416</v>
      </c>
      <c r="L54" t="s">
        <v>426</v>
      </c>
      <c r="M54" s="104" t="s">
        <v>427</v>
      </c>
      <c r="N54" s="104" t="s">
        <v>428</v>
      </c>
      <c r="O54" s="167">
        <v>3</v>
      </c>
      <c r="P54" s="191">
        <v>196</v>
      </c>
      <c r="Q54" s="216">
        <v>2.6423641069887836E-3</v>
      </c>
      <c r="R54" s="191" t="s">
        <v>229</v>
      </c>
      <c r="S54" s="175">
        <v>2629</v>
      </c>
      <c r="T54" s="213" t="s">
        <v>429</v>
      </c>
      <c r="U54" s="199">
        <v>0</v>
      </c>
      <c r="V54" s="200">
        <v>0</v>
      </c>
      <c r="W54" s="216">
        <v>0</v>
      </c>
      <c r="X54" s="179"/>
      <c r="Y54" s="179"/>
      <c r="Z54" s="180"/>
    </row>
    <row r="55" spans="1:26" s="126" customFormat="1" ht="13.5" hidden="1" customHeight="1">
      <c r="A55" s="172">
        <v>1</v>
      </c>
      <c r="B55" t="s">
        <v>220</v>
      </c>
      <c r="C55" s="198">
        <v>26292</v>
      </c>
      <c r="D55" t="s">
        <v>350</v>
      </c>
      <c r="E55" s="198">
        <v>66</v>
      </c>
      <c r="F55" s="104" t="s">
        <v>430</v>
      </c>
      <c r="G55" t="s">
        <v>431</v>
      </c>
      <c r="H55" t="s">
        <v>432</v>
      </c>
      <c r="I55" t="s">
        <v>225</v>
      </c>
      <c r="J55"/>
      <c r="K55" t="s">
        <v>416</v>
      </c>
      <c r="L55" t="s">
        <v>426</v>
      </c>
      <c r="M55" s="104" t="s">
        <v>433</v>
      </c>
      <c r="N55" s="104" t="s">
        <v>136</v>
      </c>
      <c r="O55" s="167">
        <v>1</v>
      </c>
      <c r="P55" s="191">
        <v>49</v>
      </c>
      <c r="Q55" s="216">
        <v>6.6059102674719591E-4</v>
      </c>
      <c r="R55" s="191" t="s">
        <v>229</v>
      </c>
      <c r="S55" s="175">
        <v>2629</v>
      </c>
      <c r="T55" s="213" t="s">
        <v>429</v>
      </c>
      <c r="U55" s="199">
        <v>0</v>
      </c>
      <c r="V55" s="200">
        <v>0</v>
      </c>
      <c r="W55" s="216">
        <v>0</v>
      </c>
      <c r="X55" s="179"/>
      <c r="Y55" s="179"/>
      <c r="Z55" s="180"/>
    </row>
    <row r="56" spans="1:26" s="126" customFormat="1" ht="13.5" hidden="1" customHeight="1">
      <c r="A56" s="172">
        <v>1</v>
      </c>
      <c r="B56" t="s">
        <v>220</v>
      </c>
      <c r="C56" s="198">
        <v>26521</v>
      </c>
      <c r="D56" t="s">
        <v>350</v>
      </c>
      <c r="E56" s="198">
        <v>71</v>
      </c>
      <c r="F56" s="104" t="s">
        <v>434</v>
      </c>
      <c r="G56" t="s">
        <v>431</v>
      </c>
      <c r="H56" t="s">
        <v>432</v>
      </c>
      <c r="I56" t="s">
        <v>225</v>
      </c>
      <c r="J56"/>
      <c r="K56" t="s">
        <v>416</v>
      </c>
      <c r="L56" t="s">
        <v>426</v>
      </c>
      <c r="M56" s="104" t="s">
        <v>435</v>
      </c>
      <c r="N56" s="104" t="s">
        <v>152</v>
      </c>
      <c r="O56" s="167">
        <v>9764</v>
      </c>
      <c r="P56" s="191">
        <v>237</v>
      </c>
      <c r="Q56" s="216">
        <v>3.1951035375323554E-3</v>
      </c>
      <c r="R56" s="191" t="s">
        <v>229</v>
      </c>
      <c r="S56" s="175">
        <v>2652</v>
      </c>
      <c r="T56" s="213" t="s">
        <v>436</v>
      </c>
      <c r="U56" s="199">
        <v>0</v>
      </c>
      <c r="V56" s="200">
        <v>0</v>
      </c>
      <c r="W56" s="216">
        <v>0</v>
      </c>
      <c r="X56" s="179"/>
      <c r="Y56" s="179"/>
      <c r="Z56" s="180"/>
    </row>
    <row r="57" spans="1:26" s="126" customFormat="1" ht="13.5" hidden="1" customHeight="1">
      <c r="A57" s="172">
        <v>1</v>
      </c>
      <c r="B57" t="s">
        <v>220</v>
      </c>
      <c r="C57" s="198">
        <v>26522</v>
      </c>
      <c r="D57" t="s">
        <v>350</v>
      </c>
      <c r="E57" s="198">
        <v>74</v>
      </c>
      <c r="F57" s="104" t="s">
        <v>437</v>
      </c>
      <c r="G57" t="s">
        <v>414</v>
      </c>
      <c r="H57" t="s">
        <v>425</v>
      </c>
      <c r="I57" t="s">
        <v>244</v>
      </c>
      <c r="J57"/>
      <c r="K57" t="s">
        <v>416</v>
      </c>
      <c r="L57" t="s">
        <v>426</v>
      </c>
      <c r="M57" s="104" t="s">
        <v>438</v>
      </c>
      <c r="N57" s="104" t="s">
        <v>152</v>
      </c>
      <c r="O57" s="167">
        <v>9000</v>
      </c>
      <c r="P57" s="191">
        <v>190</v>
      </c>
      <c r="Q57" s="216">
        <v>2.5614754098360654E-3</v>
      </c>
      <c r="R57" s="191" t="s">
        <v>229</v>
      </c>
      <c r="S57" s="175">
        <v>2652</v>
      </c>
      <c r="T57" s="213" t="s">
        <v>436</v>
      </c>
      <c r="U57" s="199">
        <v>0</v>
      </c>
      <c r="V57" s="200">
        <v>0</v>
      </c>
      <c r="W57" s="216">
        <v>0</v>
      </c>
      <c r="X57" s="179"/>
      <c r="Y57" s="179"/>
      <c r="Z57" s="180"/>
    </row>
    <row r="58" spans="1:26" s="126" customFormat="1" ht="13.5" hidden="1" customHeight="1">
      <c r="A58" s="172">
        <v>1</v>
      </c>
      <c r="B58" t="s">
        <v>220</v>
      </c>
      <c r="C58" s="198">
        <v>26523</v>
      </c>
      <c r="D58" t="s">
        <v>350</v>
      </c>
      <c r="E58" s="198">
        <v>70</v>
      </c>
      <c r="F58" s="104" t="s">
        <v>439</v>
      </c>
      <c r="G58" t="s">
        <v>431</v>
      </c>
      <c r="H58" t="s">
        <v>432</v>
      </c>
      <c r="I58" t="s">
        <v>225</v>
      </c>
      <c r="J58"/>
      <c r="K58" t="s">
        <v>416</v>
      </c>
      <c r="L58" t="s">
        <v>426</v>
      </c>
      <c r="M58" s="104" t="s">
        <v>440</v>
      </c>
      <c r="N58" s="104" t="s">
        <v>150</v>
      </c>
      <c r="O58" s="167">
        <v>14546</v>
      </c>
      <c r="P58" s="191">
        <v>343</v>
      </c>
      <c r="Q58" s="216">
        <v>4.6241371872303713E-3</v>
      </c>
      <c r="R58" s="191" t="s">
        <v>229</v>
      </c>
      <c r="S58" s="175">
        <v>2652</v>
      </c>
      <c r="T58" s="213" t="s">
        <v>436</v>
      </c>
      <c r="U58" s="199">
        <v>0</v>
      </c>
      <c r="V58" s="200">
        <v>0</v>
      </c>
      <c r="W58" s="216">
        <v>0</v>
      </c>
      <c r="X58" s="179"/>
      <c r="Y58" s="179"/>
      <c r="Z58" s="180"/>
    </row>
    <row r="59" spans="1:26" s="126" customFormat="1" ht="13.5" hidden="1" customHeight="1">
      <c r="A59" s="172">
        <v>1</v>
      </c>
      <c r="B59" t="s">
        <v>220</v>
      </c>
      <c r="C59" s="198">
        <v>26524</v>
      </c>
      <c r="D59" t="s">
        <v>350</v>
      </c>
      <c r="E59" s="198">
        <v>67</v>
      </c>
      <c r="F59" s="104" t="s">
        <v>441</v>
      </c>
      <c r="G59" t="s">
        <v>431</v>
      </c>
      <c r="H59" t="s">
        <v>432</v>
      </c>
      <c r="I59" t="s">
        <v>225</v>
      </c>
      <c r="J59"/>
      <c r="K59" t="s">
        <v>416</v>
      </c>
      <c r="L59" t="s">
        <v>426</v>
      </c>
      <c r="M59" s="104" t="s">
        <v>442</v>
      </c>
      <c r="N59" s="104" t="s">
        <v>143</v>
      </c>
      <c r="O59" s="167">
        <v>2</v>
      </c>
      <c r="P59" s="191">
        <v>171</v>
      </c>
      <c r="Q59" s="216">
        <v>2.305327868852459E-3</v>
      </c>
      <c r="R59" s="191" t="s">
        <v>229</v>
      </c>
      <c r="S59" s="175">
        <v>2652</v>
      </c>
      <c r="T59" s="213" t="s">
        <v>436</v>
      </c>
      <c r="U59" s="199">
        <v>0</v>
      </c>
      <c r="V59" s="200">
        <v>0</v>
      </c>
      <c r="W59" s="216">
        <v>0</v>
      </c>
      <c r="X59" s="179"/>
      <c r="Y59" s="179"/>
      <c r="Z59" s="180"/>
    </row>
    <row r="60" spans="1:26" s="126" customFormat="1" ht="13.5" hidden="1" customHeight="1">
      <c r="A60" s="172">
        <v>1</v>
      </c>
      <c r="B60" t="s">
        <v>220</v>
      </c>
      <c r="C60" s="198">
        <v>26525</v>
      </c>
      <c r="D60" t="s">
        <v>350</v>
      </c>
      <c r="E60" s="198">
        <v>110</v>
      </c>
      <c r="F60" s="104" t="s">
        <v>443</v>
      </c>
      <c r="G60" t="s">
        <v>414</v>
      </c>
      <c r="H60" t="s">
        <v>425</v>
      </c>
      <c r="I60" t="s">
        <v>244</v>
      </c>
      <c r="J60"/>
      <c r="K60" t="s">
        <v>416</v>
      </c>
      <c r="L60" t="s">
        <v>426</v>
      </c>
      <c r="M60" s="104" t="s">
        <v>444</v>
      </c>
      <c r="N60" s="104" t="s">
        <v>445</v>
      </c>
      <c r="O60" s="167">
        <v>50</v>
      </c>
      <c r="P60" s="191">
        <v>167</v>
      </c>
      <c r="Q60" s="216">
        <v>2.2514020707506471E-3</v>
      </c>
      <c r="R60" s="191" t="s">
        <v>229</v>
      </c>
      <c r="S60" s="175">
        <v>2652</v>
      </c>
      <c r="T60" s="213" t="s">
        <v>436</v>
      </c>
      <c r="U60" s="199">
        <v>0</v>
      </c>
      <c r="V60" s="200">
        <v>0</v>
      </c>
      <c r="W60" s="216">
        <v>0</v>
      </c>
      <c r="X60" s="179"/>
      <c r="Y60" s="179"/>
      <c r="Z60" s="180"/>
    </row>
    <row r="61" spans="1:26" s="126" customFormat="1" ht="13.5" hidden="1" customHeight="1">
      <c r="A61" s="172">
        <v>1</v>
      </c>
      <c r="B61" t="s">
        <v>220</v>
      </c>
      <c r="C61" s="198">
        <v>26526</v>
      </c>
      <c r="D61" t="s">
        <v>446</v>
      </c>
      <c r="E61" s="198">
        <v>76</v>
      </c>
      <c r="F61" s="104" t="s">
        <v>447</v>
      </c>
      <c r="G61" t="s">
        <v>431</v>
      </c>
      <c r="H61" t="s">
        <v>448</v>
      </c>
      <c r="I61" t="s">
        <v>225</v>
      </c>
      <c r="J61"/>
      <c r="K61" t="s">
        <v>416</v>
      </c>
      <c r="L61" t="s">
        <v>426</v>
      </c>
      <c r="M61" s="104" t="s">
        <v>449</v>
      </c>
      <c r="N61" s="104" t="s">
        <v>155</v>
      </c>
      <c r="O61" s="167">
        <v>2591</v>
      </c>
      <c r="P61" s="191">
        <v>647</v>
      </c>
      <c r="Q61" s="216">
        <v>8.7224978429680765E-3</v>
      </c>
      <c r="R61" s="191" t="s">
        <v>229</v>
      </c>
      <c r="S61" s="175">
        <v>2652</v>
      </c>
      <c r="T61" s="213" t="s">
        <v>436</v>
      </c>
      <c r="U61" s="199">
        <v>0</v>
      </c>
      <c r="V61" s="200">
        <v>0</v>
      </c>
      <c r="W61" s="216">
        <v>0</v>
      </c>
      <c r="X61" s="179"/>
      <c r="Y61" s="179"/>
      <c r="Z61" s="180"/>
    </row>
    <row r="62" spans="1:26" s="126" customFormat="1" ht="13.5" hidden="1" customHeight="1">
      <c r="A62" s="172">
        <v>1</v>
      </c>
      <c r="B62" t="s">
        <v>220</v>
      </c>
      <c r="C62" s="198">
        <v>26527</v>
      </c>
      <c r="D62" t="s">
        <v>350</v>
      </c>
      <c r="E62" s="198">
        <v>68</v>
      </c>
      <c r="F62" s="104" t="s">
        <v>450</v>
      </c>
      <c r="G62" t="s">
        <v>431</v>
      </c>
      <c r="H62" t="s">
        <v>432</v>
      </c>
      <c r="I62" t="s">
        <v>225</v>
      </c>
      <c r="J62"/>
      <c r="K62" t="s">
        <v>416</v>
      </c>
      <c r="L62" t="s">
        <v>426</v>
      </c>
      <c r="M62" s="104" t="s">
        <v>451</v>
      </c>
      <c r="N62" s="104" t="s">
        <v>146</v>
      </c>
      <c r="O62" s="167">
        <v>42</v>
      </c>
      <c r="P62" s="191">
        <v>74</v>
      </c>
      <c r="Q62" s="216">
        <v>9.9762726488352035E-4</v>
      </c>
      <c r="R62" s="191" t="s">
        <v>229</v>
      </c>
      <c r="S62" s="175">
        <v>2652</v>
      </c>
      <c r="T62" s="213" t="s">
        <v>436</v>
      </c>
      <c r="U62" s="199">
        <v>0</v>
      </c>
      <c r="V62" s="200">
        <v>0</v>
      </c>
      <c r="W62" s="216">
        <v>0</v>
      </c>
      <c r="X62" s="179"/>
      <c r="Y62" s="179"/>
      <c r="Z62" s="180"/>
    </row>
    <row r="63" spans="1:26" s="126" customFormat="1" ht="13.5" hidden="1" customHeight="1">
      <c r="A63" s="172">
        <v>1</v>
      </c>
      <c r="B63" t="s">
        <v>220</v>
      </c>
      <c r="C63" s="198">
        <v>26528</v>
      </c>
      <c r="D63" t="s">
        <v>350</v>
      </c>
      <c r="E63" s="198">
        <v>75</v>
      </c>
      <c r="F63" s="104" t="s">
        <v>452</v>
      </c>
      <c r="G63" t="s">
        <v>414</v>
      </c>
      <c r="H63" t="s">
        <v>425</v>
      </c>
      <c r="I63" t="s">
        <v>244</v>
      </c>
      <c r="J63"/>
      <c r="K63" t="s">
        <v>416</v>
      </c>
      <c r="L63" t="s">
        <v>426</v>
      </c>
      <c r="M63" s="104" t="s">
        <v>453</v>
      </c>
      <c r="N63" s="104" t="s">
        <v>146</v>
      </c>
      <c r="O63" s="167">
        <v>60</v>
      </c>
      <c r="P63" s="191">
        <v>150</v>
      </c>
      <c r="Q63" s="216">
        <v>2.0222174288179466E-3</v>
      </c>
      <c r="R63" s="191" t="s">
        <v>229</v>
      </c>
      <c r="S63" s="175">
        <v>2652</v>
      </c>
      <c r="T63" s="213" t="s">
        <v>436</v>
      </c>
      <c r="U63" s="199">
        <v>0</v>
      </c>
      <c r="V63" s="200">
        <v>0</v>
      </c>
      <c r="W63" s="216">
        <v>0</v>
      </c>
      <c r="X63" s="179"/>
      <c r="Y63" s="179"/>
      <c r="Z63" s="180"/>
    </row>
    <row r="64" spans="1:26" s="126" customFormat="1" ht="13.5" hidden="1" customHeight="1">
      <c r="A64" s="172">
        <v>1</v>
      </c>
      <c r="B64" t="s">
        <v>220</v>
      </c>
      <c r="C64" s="198">
        <v>26529</v>
      </c>
      <c r="D64" t="s">
        <v>350</v>
      </c>
      <c r="E64" s="198">
        <v>73</v>
      </c>
      <c r="F64" s="104" t="s">
        <v>454</v>
      </c>
      <c r="G64" t="s">
        <v>414</v>
      </c>
      <c r="H64" t="s">
        <v>425</v>
      </c>
      <c r="I64" t="s">
        <v>244</v>
      </c>
      <c r="J64"/>
      <c r="K64" t="s">
        <v>416</v>
      </c>
      <c r="L64" t="s">
        <v>426</v>
      </c>
      <c r="M64" s="104" t="s">
        <v>455</v>
      </c>
      <c r="N64" s="104" t="s">
        <v>143</v>
      </c>
      <c r="O64" s="167">
        <v>3</v>
      </c>
      <c r="P64" s="191">
        <v>192</v>
      </c>
      <c r="Q64" s="216">
        <v>2.5884383088869713E-3</v>
      </c>
      <c r="R64" s="191" t="s">
        <v>229</v>
      </c>
      <c r="S64" s="175">
        <v>2652</v>
      </c>
      <c r="T64" s="213" t="s">
        <v>436</v>
      </c>
      <c r="U64" s="199">
        <v>0</v>
      </c>
      <c r="V64" s="200">
        <v>0</v>
      </c>
      <c r="W64" s="216">
        <v>0</v>
      </c>
      <c r="X64" s="179"/>
      <c r="Y64" s="179"/>
      <c r="Z64" s="180"/>
    </row>
    <row r="65" spans="1:26" s="126" customFormat="1" ht="13.5" hidden="1" customHeight="1">
      <c r="A65" s="172">
        <v>1</v>
      </c>
      <c r="B65" t="s">
        <v>220</v>
      </c>
      <c r="C65" s="198">
        <v>26391</v>
      </c>
      <c r="D65" t="s">
        <v>271</v>
      </c>
      <c r="E65" s="198">
        <v>78</v>
      </c>
      <c r="F65" s="104" t="s">
        <v>456</v>
      </c>
      <c r="G65" t="s">
        <v>273</v>
      </c>
      <c r="H65" t="s">
        <v>457</v>
      </c>
      <c r="I65" t="s">
        <v>225</v>
      </c>
      <c r="J65" t="s">
        <v>275</v>
      </c>
      <c r="K65" t="s">
        <v>416</v>
      </c>
      <c r="L65" t="s">
        <v>458</v>
      </c>
      <c r="M65" s="104" t="s">
        <v>459</v>
      </c>
      <c r="N65" s="104" t="s">
        <v>460</v>
      </c>
      <c r="O65" s="167">
        <v>1.72</v>
      </c>
      <c r="P65" s="191">
        <v>2242</v>
      </c>
      <c r="Q65" s="216">
        <v>3.0225409836065573E-2</v>
      </c>
      <c r="R65" s="191" t="s">
        <v>229</v>
      </c>
      <c r="S65" s="175">
        <v>2639</v>
      </c>
      <c r="T65" s="213" t="s">
        <v>461</v>
      </c>
      <c r="U65" s="199">
        <v>0</v>
      </c>
      <c r="V65" s="200">
        <v>0</v>
      </c>
      <c r="W65" s="216">
        <v>0</v>
      </c>
      <c r="X65" s="179"/>
      <c r="Y65" s="179"/>
      <c r="Z65" s="180"/>
    </row>
    <row r="66" spans="1:26" s="126" customFormat="1" ht="13.5" hidden="1" customHeight="1">
      <c r="A66" s="172">
        <v>1</v>
      </c>
      <c r="B66" t="s">
        <v>220</v>
      </c>
      <c r="C66" s="198">
        <v>26392</v>
      </c>
      <c r="D66" t="s">
        <v>271</v>
      </c>
      <c r="E66" s="198">
        <v>77</v>
      </c>
      <c r="F66" s="104" t="s">
        <v>462</v>
      </c>
      <c r="G66" t="s">
        <v>273</v>
      </c>
      <c r="H66" t="s">
        <v>457</v>
      </c>
      <c r="I66" t="s">
        <v>225</v>
      </c>
      <c r="J66" t="s">
        <v>275</v>
      </c>
      <c r="K66" t="s">
        <v>416</v>
      </c>
      <c r="L66" t="s">
        <v>458</v>
      </c>
      <c r="M66" s="104" t="s">
        <v>463</v>
      </c>
      <c r="N66" s="104" t="s">
        <v>158</v>
      </c>
      <c r="O66" s="167">
        <v>8.61</v>
      </c>
      <c r="P66" s="191">
        <v>11811</v>
      </c>
      <c r="Q66" s="216">
        <v>0.15922940034512512</v>
      </c>
      <c r="R66" s="191" t="s">
        <v>229</v>
      </c>
      <c r="S66" s="175">
        <v>2639</v>
      </c>
      <c r="T66" s="213" t="s">
        <v>461</v>
      </c>
      <c r="U66" s="199">
        <v>0</v>
      </c>
      <c r="V66" s="200">
        <v>0</v>
      </c>
      <c r="W66" s="216">
        <v>0</v>
      </c>
      <c r="X66" s="179"/>
      <c r="Y66" s="179"/>
      <c r="Z66" s="180"/>
    </row>
    <row r="67" spans="1:26" s="126" customFormat="1" ht="13.5" hidden="1" customHeight="1">
      <c r="A67" s="172">
        <v>1</v>
      </c>
      <c r="B67" t="s">
        <v>220</v>
      </c>
      <c r="C67" s="198">
        <v>26411</v>
      </c>
      <c r="D67" t="s">
        <v>350</v>
      </c>
      <c r="E67" s="198">
        <v>79</v>
      </c>
      <c r="F67" s="104" t="s">
        <v>464</v>
      </c>
      <c r="G67" t="s">
        <v>431</v>
      </c>
      <c r="H67" t="s">
        <v>465</v>
      </c>
      <c r="I67" t="s">
        <v>244</v>
      </c>
      <c r="J67"/>
      <c r="K67" t="s">
        <v>416</v>
      </c>
      <c r="L67" t="s">
        <v>466</v>
      </c>
      <c r="M67" s="104" t="s">
        <v>467</v>
      </c>
      <c r="N67" s="104" t="s">
        <v>161</v>
      </c>
      <c r="O67" s="167">
        <v>4</v>
      </c>
      <c r="P67" s="191">
        <v>201</v>
      </c>
      <c r="Q67" s="216">
        <v>2.7097713546160485E-3</v>
      </c>
      <c r="R67" s="191" t="s">
        <v>229</v>
      </c>
      <c r="S67" s="175">
        <v>2641</v>
      </c>
      <c r="T67" s="213" t="s">
        <v>468</v>
      </c>
      <c r="U67" s="199">
        <v>0</v>
      </c>
      <c r="V67" s="200">
        <v>0</v>
      </c>
      <c r="W67" s="216">
        <v>0</v>
      </c>
      <c r="X67" s="179"/>
      <c r="Y67" s="179"/>
      <c r="Z67" s="180"/>
    </row>
    <row r="68" spans="1:26" s="126" customFormat="1" ht="13.5" hidden="1" customHeight="1">
      <c r="A68" s="172">
        <v>1</v>
      </c>
      <c r="B68" t="s">
        <v>220</v>
      </c>
      <c r="C68" s="198">
        <v>26412</v>
      </c>
      <c r="D68" t="s">
        <v>350</v>
      </c>
      <c r="E68" s="198">
        <v>113</v>
      </c>
      <c r="F68" s="104" t="s">
        <v>469</v>
      </c>
      <c r="G68" t="s">
        <v>431</v>
      </c>
      <c r="H68" t="s">
        <v>465</v>
      </c>
      <c r="I68" t="s">
        <v>244</v>
      </c>
      <c r="J68"/>
      <c r="K68" t="s">
        <v>416</v>
      </c>
      <c r="L68" t="s">
        <v>466</v>
      </c>
      <c r="M68" s="104" t="s">
        <v>470</v>
      </c>
      <c r="N68" s="104" t="s">
        <v>164</v>
      </c>
      <c r="O68" s="167">
        <v>3</v>
      </c>
      <c r="P68" s="191">
        <v>1165</v>
      </c>
      <c r="Q68" s="216">
        <v>1.5705888697152719E-2</v>
      </c>
      <c r="R68" s="191" t="s">
        <v>229</v>
      </c>
      <c r="S68" s="175">
        <v>2641</v>
      </c>
      <c r="T68" s="213" t="s">
        <v>468</v>
      </c>
      <c r="U68" s="199">
        <v>0</v>
      </c>
      <c r="V68" s="200">
        <v>0</v>
      </c>
      <c r="W68" s="216">
        <v>0</v>
      </c>
      <c r="X68" s="179"/>
      <c r="Y68" s="179"/>
      <c r="Z68" s="180"/>
    </row>
    <row r="69" spans="1:26" s="126" customFormat="1" ht="13.5" hidden="1" customHeight="1">
      <c r="A69" s="172">
        <v>1</v>
      </c>
      <c r="B69" t="s">
        <v>220</v>
      </c>
      <c r="C69" s="198">
        <v>27661</v>
      </c>
      <c r="D69" t="s">
        <v>312</v>
      </c>
      <c r="E69" s="198">
        <v>85</v>
      </c>
      <c r="F69" s="104" t="s">
        <v>471</v>
      </c>
      <c r="G69" t="s">
        <v>414</v>
      </c>
      <c r="H69" t="s">
        <v>472</v>
      </c>
      <c r="I69" t="s">
        <v>225</v>
      </c>
      <c r="J69"/>
      <c r="K69" t="s">
        <v>416</v>
      </c>
      <c r="L69" t="s">
        <v>473</v>
      </c>
      <c r="M69" s="104" t="s">
        <v>474</v>
      </c>
      <c r="N69" s="104" t="s">
        <v>27</v>
      </c>
      <c r="O69" s="167">
        <v>1</v>
      </c>
      <c r="P69" s="191">
        <v>978</v>
      </c>
      <c r="Q69" s="216">
        <v>1.3184857635893011E-2</v>
      </c>
      <c r="R69" s="191" t="s">
        <v>229</v>
      </c>
      <c r="S69" s="175">
        <v>2766</v>
      </c>
      <c r="T69" s="213" t="s">
        <v>475</v>
      </c>
      <c r="U69" s="199">
        <v>0</v>
      </c>
      <c r="V69" s="200">
        <v>0</v>
      </c>
      <c r="W69" s="216">
        <v>0</v>
      </c>
      <c r="X69" s="179"/>
      <c r="Y69" s="179"/>
      <c r="Z69" s="180"/>
    </row>
    <row r="70" spans="1:26" s="126" customFormat="1" ht="13.5" hidden="1" customHeight="1">
      <c r="A70" s="172">
        <v>1</v>
      </c>
      <c r="B70" t="s">
        <v>220</v>
      </c>
      <c r="C70" s="198">
        <v>27662</v>
      </c>
      <c r="D70" t="s">
        <v>312</v>
      </c>
      <c r="E70" s="198">
        <v>83</v>
      </c>
      <c r="F70" s="104" t="s">
        <v>476</v>
      </c>
      <c r="G70" t="s">
        <v>414</v>
      </c>
      <c r="H70" t="s">
        <v>472</v>
      </c>
      <c r="I70" t="s">
        <v>225</v>
      </c>
      <c r="J70"/>
      <c r="K70" t="s">
        <v>416</v>
      </c>
      <c r="L70" t="s">
        <v>473</v>
      </c>
      <c r="M70" s="104" t="s">
        <v>477</v>
      </c>
      <c r="N70" s="104" t="s">
        <v>27</v>
      </c>
      <c r="O70" s="167">
        <v>1</v>
      </c>
      <c r="P70" s="191">
        <v>173</v>
      </c>
      <c r="Q70" s="216">
        <v>2.3322907679033649E-3</v>
      </c>
      <c r="R70" s="191" t="s">
        <v>229</v>
      </c>
      <c r="S70" s="175">
        <v>2766</v>
      </c>
      <c r="T70" s="213" t="s">
        <v>475</v>
      </c>
      <c r="U70" s="199">
        <v>0</v>
      </c>
      <c r="V70" s="200">
        <v>0</v>
      </c>
      <c r="W70" s="216">
        <v>0</v>
      </c>
      <c r="X70" s="179"/>
      <c r="Y70" s="179"/>
      <c r="Z70" s="180"/>
    </row>
    <row r="71" spans="1:26" s="126" customFormat="1" ht="13.5" hidden="1" customHeight="1">
      <c r="A71" s="172">
        <v>1</v>
      </c>
      <c r="B71" t="s">
        <v>220</v>
      </c>
      <c r="C71" s="198">
        <v>27663</v>
      </c>
      <c r="D71" t="s">
        <v>312</v>
      </c>
      <c r="E71" s="198">
        <v>84</v>
      </c>
      <c r="F71" s="104" t="s">
        <v>478</v>
      </c>
      <c r="G71" t="s">
        <v>414</v>
      </c>
      <c r="H71" t="s">
        <v>472</v>
      </c>
      <c r="I71" t="s">
        <v>225</v>
      </c>
      <c r="J71"/>
      <c r="K71" t="s">
        <v>416</v>
      </c>
      <c r="L71" t="s">
        <v>473</v>
      </c>
      <c r="M71" s="104" t="s">
        <v>479</v>
      </c>
      <c r="N71" s="104" t="s">
        <v>27</v>
      </c>
      <c r="O71" s="167">
        <v>1</v>
      </c>
      <c r="P71" s="191">
        <v>0</v>
      </c>
      <c r="Q71" s="216">
        <v>0</v>
      </c>
      <c r="R71" s="191" t="s">
        <v>229</v>
      </c>
      <c r="S71" s="175">
        <v>2766</v>
      </c>
      <c r="T71" s="213" t="s">
        <v>475</v>
      </c>
      <c r="U71" s="199">
        <v>0</v>
      </c>
      <c r="V71" s="200">
        <v>0</v>
      </c>
      <c r="W71" s="216">
        <v>0</v>
      </c>
      <c r="X71" s="179"/>
      <c r="Y71" s="179"/>
      <c r="Z71" s="180"/>
    </row>
    <row r="72" spans="1:26" s="126" customFormat="1" ht="13.5" hidden="1" customHeight="1">
      <c r="A72" s="172">
        <v>1</v>
      </c>
      <c r="B72" t="s">
        <v>220</v>
      </c>
      <c r="C72" s="198">
        <v>27664</v>
      </c>
      <c r="D72" t="s">
        <v>312</v>
      </c>
      <c r="E72" s="198">
        <v>82</v>
      </c>
      <c r="F72" s="104" t="s">
        <v>480</v>
      </c>
      <c r="G72" t="s">
        <v>414</v>
      </c>
      <c r="H72" t="s">
        <v>472</v>
      </c>
      <c r="I72" t="s">
        <v>225</v>
      </c>
      <c r="J72"/>
      <c r="K72" t="s">
        <v>416</v>
      </c>
      <c r="L72" t="s">
        <v>473</v>
      </c>
      <c r="M72" s="104" t="s">
        <v>481</v>
      </c>
      <c r="N72" s="104" t="s">
        <v>27</v>
      </c>
      <c r="O72" s="167">
        <v>12</v>
      </c>
      <c r="P72" s="191">
        <v>107</v>
      </c>
      <c r="Q72" s="216">
        <v>1.4425150992234685E-3</v>
      </c>
      <c r="R72" s="191" t="s">
        <v>229</v>
      </c>
      <c r="S72" s="175">
        <v>2766</v>
      </c>
      <c r="T72" s="213" t="s">
        <v>475</v>
      </c>
      <c r="U72" s="199">
        <v>0</v>
      </c>
      <c r="V72" s="200">
        <v>0</v>
      </c>
      <c r="W72" s="216">
        <v>0</v>
      </c>
      <c r="X72" s="179"/>
      <c r="Y72" s="179"/>
      <c r="Z72" s="180"/>
    </row>
    <row r="73" spans="1:26" s="126" customFormat="1" ht="13.5" hidden="1" customHeight="1">
      <c r="A73" s="172">
        <v>1</v>
      </c>
      <c r="B73" t="s">
        <v>220</v>
      </c>
      <c r="C73" s="198">
        <v>27665</v>
      </c>
      <c r="D73" t="s">
        <v>312</v>
      </c>
      <c r="E73" s="198">
        <v>88</v>
      </c>
      <c r="F73" s="104" t="s">
        <v>482</v>
      </c>
      <c r="G73" t="s">
        <v>414</v>
      </c>
      <c r="H73" t="s">
        <v>472</v>
      </c>
      <c r="I73" t="s">
        <v>225</v>
      </c>
      <c r="J73"/>
      <c r="K73" t="s">
        <v>416</v>
      </c>
      <c r="L73" t="s">
        <v>473</v>
      </c>
      <c r="M73" s="104" t="s">
        <v>483</v>
      </c>
      <c r="N73" s="104" t="s">
        <v>27</v>
      </c>
      <c r="O73" s="167">
        <v>1</v>
      </c>
      <c r="P73" s="191">
        <v>0</v>
      </c>
      <c r="Q73" s="216">
        <v>0</v>
      </c>
      <c r="R73" s="191" t="s">
        <v>229</v>
      </c>
      <c r="S73" s="175">
        <v>2766</v>
      </c>
      <c r="T73" s="213" t="s">
        <v>475</v>
      </c>
      <c r="U73" s="199">
        <v>0</v>
      </c>
      <c r="V73" s="200">
        <v>0</v>
      </c>
      <c r="W73" s="216">
        <v>0</v>
      </c>
      <c r="X73" s="179"/>
      <c r="Y73" s="179"/>
      <c r="Z73" s="180"/>
    </row>
    <row r="74" spans="1:26" s="126" customFormat="1" ht="13.5" hidden="1" customHeight="1">
      <c r="A74" s="172">
        <v>1</v>
      </c>
      <c r="B74" t="s">
        <v>220</v>
      </c>
      <c r="C74" s="198">
        <v>29261</v>
      </c>
      <c r="D74" t="s">
        <v>446</v>
      </c>
      <c r="E74" s="198">
        <v>89</v>
      </c>
      <c r="F74" s="104" t="s">
        <v>484</v>
      </c>
      <c r="G74" t="s">
        <v>485</v>
      </c>
      <c r="H74" t="s">
        <v>486</v>
      </c>
      <c r="I74" t="s">
        <v>244</v>
      </c>
      <c r="J74"/>
      <c r="K74" t="s">
        <v>416</v>
      </c>
      <c r="L74" t="s">
        <v>487</v>
      </c>
      <c r="M74" s="104" t="s">
        <v>488</v>
      </c>
      <c r="N74" s="104" t="s">
        <v>489</v>
      </c>
      <c r="O74" s="167">
        <v>67</v>
      </c>
      <c r="P74" s="191">
        <v>715</v>
      </c>
      <c r="Q74" s="216">
        <v>9.6392364106988784E-3</v>
      </c>
      <c r="R74" s="191" t="s">
        <v>229</v>
      </c>
      <c r="S74" s="175">
        <v>2926</v>
      </c>
      <c r="T74" s="213" t="s">
        <v>490</v>
      </c>
      <c r="U74" s="199">
        <v>0</v>
      </c>
      <c r="V74" s="200">
        <v>0</v>
      </c>
      <c r="W74" s="216">
        <v>0</v>
      </c>
      <c r="X74" s="179"/>
      <c r="Y74" s="179"/>
      <c r="Z74" s="180"/>
    </row>
    <row r="75" spans="1:26" s="126" customFormat="1" ht="13.5" hidden="1" customHeight="1">
      <c r="A75" s="172">
        <v>1</v>
      </c>
      <c r="B75" t="s">
        <v>220</v>
      </c>
      <c r="C75" s="198">
        <v>26621</v>
      </c>
      <c r="D75" t="s">
        <v>491</v>
      </c>
      <c r="E75" s="198">
        <v>93</v>
      </c>
      <c r="F75" s="104" t="s">
        <v>492</v>
      </c>
      <c r="G75" t="s">
        <v>493</v>
      </c>
      <c r="H75" t="s">
        <v>494</v>
      </c>
      <c r="I75" t="s">
        <v>244</v>
      </c>
      <c r="J75" t="s">
        <v>495</v>
      </c>
      <c r="K75" t="s">
        <v>496</v>
      </c>
      <c r="L75" t="s">
        <v>497</v>
      </c>
      <c r="M75" s="104" t="s">
        <v>498</v>
      </c>
      <c r="N75" s="104" t="s">
        <v>176</v>
      </c>
      <c r="O75" s="167">
        <v>4</v>
      </c>
      <c r="P75" s="191">
        <v>6740</v>
      </c>
      <c r="Q75" s="216">
        <v>9.0864969801553064E-2</v>
      </c>
      <c r="R75" s="191" t="s">
        <v>229</v>
      </c>
      <c r="S75" s="175">
        <v>2662</v>
      </c>
      <c r="T75" s="213" t="s">
        <v>499</v>
      </c>
      <c r="U75" s="199">
        <v>0</v>
      </c>
      <c r="V75" s="200">
        <v>0</v>
      </c>
      <c r="W75" s="216">
        <v>0</v>
      </c>
      <c r="X75" s="179"/>
      <c r="Y75" s="179"/>
      <c r="Z75" s="180"/>
    </row>
    <row r="76" spans="1:26" s="126" customFormat="1" ht="13.5" hidden="1" customHeight="1">
      <c r="A76" s="172">
        <v>1</v>
      </c>
      <c r="B76" t="s">
        <v>220</v>
      </c>
      <c r="C76" s="198">
        <v>26622</v>
      </c>
      <c r="D76" t="s">
        <v>491</v>
      </c>
      <c r="E76" s="198">
        <v>92</v>
      </c>
      <c r="F76" s="104" t="s">
        <v>500</v>
      </c>
      <c r="G76" t="s">
        <v>493</v>
      </c>
      <c r="H76" t="s">
        <v>501</v>
      </c>
      <c r="I76" t="s">
        <v>244</v>
      </c>
      <c r="J76" t="s">
        <v>495</v>
      </c>
      <c r="K76" t="s">
        <v>496</v>
      </c>
      <c r="L76" t="s">
        <v>497</v>
      </c>
      <c r="M76" s="104" t="s">
        <v>502</v>
      </c>
      <c r="N76" s="104" t="s">
        <v>31</v>
      </c>
      <c r="O76" s="167">
        <v>1</v>
      </c>
      <c r="P76" s="191">
        <v>715</v>
      </c>
      <c r="Q76" s="216">
        <v>9.6392364106988784E-3</v>
      </c>
      <c r="R76" s="191" t="s">
        <v>229</v>
      </c>
      <c r="S76" s="175">
        <v>2662</v>
      </c>
      <c r="T76" s="213" t="s">
        <v>499</v>
      </c>
      <c r="U76" s="199">
        <v>0</v>
      </c>
      <c r="V76" s="200">
        <v>0</v>
      </c>
      <c r="W76" s="216">
        <v>0</v>
      </c>
      <c r="X76" s="179"/>
      <c r="Y76" s="179"/>
      <c r="Z76" s="180"/>
    </row>
    <row r="77" spans="1:26" s="126" customFormat="1" ht="13.5" hidden="1" customHeight="1">
      <c r="A77" s="172">
        <v>1</v>
      </c>
      <c r="B77" t="s">
        <v>220</v>
      </c>
      <c r="C77" s="198">
        <v>26623</v>
      </c>
      <c r="D77" t="s">
        <v>491</v>
      </c>
      <c r="E77" s="198">
        <v>94</v>
      </c>
      <c r="F77" s="104" t="s">
        <v>503</v>
      </c>
      <c r="G77" t="s">
        <v>493</v>
      </c>
      <c r="H77" t="s">
        <v>504</v>
      </c>
      <c r="I77" t="s">
        <v>244</v>
      </c>
      <c r="J77" t="s">
        <v>495</v>
      </c>
      <c r="K77" t="s">
        <v>496</v>
      </c>
      <c r="L77" t="s">
        <v>497</v>
      </c>
      <c r="M77" s="104" t="s">
        <v>505</v>
      </c>
      <c r="N77" s="104" t="s">
        <v>173</v>
      </c>
      <c r="O77" s="167">
        <v>4</v>
      </c>
      <c r="P77" s="191">
        <v>3287</v>
      </c>
      <c r="Q77" s="216">
        <v>4.4313524590163932E-2</v>
      </c>
      <c r="R77" s="191" t="s">
        <v>229</v>
      </c>
      <c r="S77" s="175">
        <v>2662</v>
      </c>
      <c r="T77" s="213" t="s">
        <v>499</v>
      </c>
      <c r="U77" s="199">
        <v>0</v>
      </c>
      <c r="V77" s="200">
        <v>0</v>
      </c>
      <c r="W77" s="216">
        <v>0</v>
      </c>
      <c r="X77" s="179"/>
      <c r="Y77" s="179"/>
      <c r="Z77" s="180"/>
    </row>
    <row r="78" spans="1:26" s="126" customFormat="1" ht="13.5" hidden="1" customHeight="1">
      <c r="A78" s="172">
        <v>1</v>
      </c>
      <c r="B78" t="s">
        <v>220</v>
      </c>
      <c r="C78" s="198">
        <v>27591</v>
      </c>
      <c r="D78" t="s">
        <v>316</v>
      </c>
      <c r="E78" s="198">
        <v>95</v>
      </c>
      <c r="F78" s="104" t="s">
        <v>506</v>
      </c>
      <c r="G78" t="s">
        <v>507</v>
      </c>
      <c r="H78" t="s">
        <v>508</v>
      </c>
      <c r="I78" t="s">
        <v>225</v>
      </c>
      <c r="J78"/>
      <c r="K78" t="s">
        <v>496</v>
      </c>
      <c r="L78" t="s">
        <v>509</v>
      </c>
      <c r="M78" s="104" t="s">
        <v>510</v>
      </c>
      <c r="N78" s="104" t="s">
        <v>183</v>
      </c>
      <c r="O78" s="167">
        <v>10</v>
      </c>
      <c r="P78" s="191">
        <v>0</v>
      </c>
      <c r="Q78" s="216">
        <v>0</v>
      </c>
      <c r="R78" s="191" t="s">
        <v>229</v>
      </c>
      <c r="S78" s="175">
        <v>2759</v>
      </c>
      <c r="T78" s="213" t="s">
        <v>511</v>
      </c>
      <c r="U78" s="199">
        <v>0</v>
      </c>
      <c r="V78" s="200">
        <v>0</v>
      </c>
      <c r="W78" s="216">
        <v>0</v>
      </c>
      <c r="X78" s="179"/>
      <c r="Y78" s="179"/>
      <c r="Z78" s="180"/>
    </row>
    <row r="79" spans="1:26" s="126" customFormat="1" ht="13.5" hidden="1" customHeight="1">
      <c r="A79" s="172">
        <v>1</v>
      </c>
      <c r="B79" t="s">
        <v>220</v>
      </c>
      <c r="C79" s="198">
        <v>27592</v>
      </c>
      <c r="D79" t="s">
        <v>316</v>
      </c>
      <c r="E79" s="198">
        <v>96</v>
      </c>
      <c r="F79" s="104" t="s">
        <v>512</v>
      </c>
      <c r="G79" t="s">
        <v>507</v>
      </c>
      <c r="H79" t="s">
        <v>508</v>
      </c>
      <c r="I79" t="s">
        <v>225</v>
      </c>
      <c r="J79"/>
      <c r="K79" t="s">
        <v>496</v>
      </c>
      <c r="L79" t="s">
        <v>509</v>
      </c>
      <c r="M79" s="104" t="s">
        <v>513</v>
      </c>
      <c r="N79" s="104" t="s">
        <v>20</v>
      </c>
      <c r="O79" s="167">
        <v>10</v>
      </c>
      <c r="P79" s="191">
        <v>587</v>
      </c>
      <c r="Q79" s="216">
        <v>7.9136108714408966E-3</v>
      </c>
      <c r="R79" s="191" t="s">
        <v>229</v>
      </c>
      <c r="S79" s="175">
        <v>2759</v>
      </c>
      <c r="T79" s="213" t="s">
        <v>511</v>
      </c>
      <c r="U79" s="199">
        <v>0</v>
      </c>
      <c r="V79" s="200">
        <v>0</v>
      </c>
      <c r="W79" s="216">
        <v>0</v>
      </c>
      <c r="X79" s="179"/>
      <c r="Y79" s="179"/>
      <c r="Z79" s="180"/>
    </row>
    <row r="80" spans="1:26" s="126" customFormat="1" ht="13.5" hidden="1" customHeight="1">
      <c r="A80" s="172">
        <v>1</v>
      </c>
      <c r="B80" t="s">
        <v>220</v>
      </c>
      <c r="C80" s="198">
        <v>25611</v>
      </c>
      <c r="D80" t="s">
        <v>491</v>
      </c>
      <c r="E80" s="198">
        <v>98</v>
      </c>
      <c r="F80" s="104" t="s">
        <v>514</v>
      </c>
      <c r="G80" t="s">
        <v>515</v>
      </c>
      <c r="H80" t="s">
        <v>516</v>
      </c>
      <c r="I80" t="s">
        <v>225</v>
      </c>
      <c r="J80"/>
      <c r="K80" t="s">
        <v>496</v>
      </c>
      <c r="L80" t="s">
        <v>517</v>
      </c>
      <c r="M80" s="104" t="s">
        <v>518</v>
      </c>
      <c r="N80" s="104" t="s">
        <v>83</v>
      </c>
      <c r="O80" s="167">
        <v>827</v>
      </c>
      <c r="P80" s="191">
        <v>755</v>
      </c>
      <c r="Q80" s="216">
        <v>1.0178494391716997E-2</v>
      </c>
      <c r="R80" s="191" t="s">
        <v>229</v>
      </c>
      <c r="S80" s="175">
        <v>2561</v>
      </c>
      <c r="T80" s="213" t="s">
        <v>519</v>
      </c>
      <c r="U80" s="199">
        <v>0</v>
      </c>
      <c r="V80" s="200">
        <v>0</v>
      </c>
      <c r="W80" s="216">
        <v>0</v>
      </c>
      <c r="X80" s="179"/>
      <c r="Y80" s="179"/>
      <c r="Z80" s="180"/>
    </row>
    <row r="81" spans="1:26" s="126" customFormat="1" ht="13.5" hidden="1" customHeight="1">
      <c r="A81" s="172">
        <v>1</v>
      </c>
      <c r="B81" t="s">
        <v>220</v>
      </c>
      <c r="C81" s="198">
        <v>25612</v>
      </c>
      <c r="D81" t="s">
        <v>491</v>
      </c>
      <c r="E81" s="198">
        <v>108</v>
      </c>
      <c r="F81" s="104" t="s">
        <v>520</v>
      </c>
      <c r="G81" t="s">
        <v>515</v>
      </c>
      <c r="H81" t="s">
        <v>521</v>
      </c>
      <c r="I81" t="s">
        <v>225</v>
      </c>
      <c r="J81"/>
      <c r="K81" t="s">
        <v>496</v>
      </c>
      <c r="L81" t="s">
        <v>517</v>
      </c>
      <c r="M81" s="104" t="s">
        <v>522</v>
      </c>
      <c r="N81" s="104" t="s">
        <v>27</v>
      </c>
      <c r="O81" s="167">
        <v>41</v>
      </c>
      <c r="P81" s="191">
        <v>150</v>
      </c>
      <c r="Q81" s="216">
        <v>2.0222174288179466E-3</v>
      </c>
      <c r="R81" s="191" t="s">
        <v>229</v>
      </c>
      <c r="S81" s="175">
        <v>2561</v>
      </c>
      <c r="T81" s="213" t="s">
        <v>519</v>
      </c>
      <c r="U81" s="199">
        <v>0</v>
      </c>
      <c r="V81" s="200">
        <v>0</v>
      </c>
      <c r="W81" s="216">
        <v>0</v>
      </c>
      <c r="X81" s="179"/>
      <c r="Y81" s="179"/>
      <c r="Z81" s="180"/>
    </row>
    <row r="82" spans="1:26" s="126" customFormat="1" ht="13.5" hidden="1" customHeight="1">
      <c r="A82" s="172">
        <v>1</v>
      </c>
      <c r="B82" t="s">
        <v>220</v>
      </c>
      <c r="C82" s="198">
        <v>25613</v>
      </c>
      <c r="D82" t="s">
        <v>491</v>
      </c>
      <c r="E82" s="198">
        <v>99</v>
      </c>
      <c r="F82" s="104" t="s">
        <v>523</v>
      </c>
      <c r="G82" t="s">
        <v>515</v>
      </c>
      <c r="H82" t="s">
        <v>524</v>
      </c>
      <c r="I82" t="s">
        <v>244</v>
      </c>
      <c r="J82"/>
      <c r="K82" t="s">
        <v>496</v>
      </c>
      <c r="L82" t="s">
        <v>517</v>
      </c>
      <c r="M82" s="104" t="s">
        <v>525</v>
      </c>
      <c r="N82" s="104" t="s">
        <v>188</v>
      </c>
      <c r="O82" s="167">
        <v>75</v>
      </c>
      <c r="P82" s="191">
        <v>429</v>
      </c>
      <c r="Q82" s="216">
        <v>5.7835418464193267E-3</v>
      </c>
      <c r="R82" s="191" t="s">
        <v>229</v>
      </c>
      <c r="S82" s="175">
        <v>2561</v>
      </c>
      <c r="T82" s="213" t="s">
        <v>519</v>
      </c>
      <c r="U82" s="199">
        <v>0</v>
      </c>
      <c r="V82" s="200">
        <v>0</v>
      </c>
      <c r="W82" s="216">
        <v>0</v>
      </c>
      <c r="X82" s="179"/>
      <c r="Y82" s="179"/>
      <c r="Z82" s="180"/>
    </row>
    <row r="83" spans="1:26" s="126" customFormat="1" ht="13.5" hidden="1" customHeight="1">
      <c r="A83" s="172">
        <v>1</v>
      </c>
      <c r="B83" t="s">
        <v>220</v>
      </c>
      <c r="C83" s="198">
        <v>25614</v>
      </c>
      <c r="D83" t="s">
        <v>491</v>
      </c>
      <c r="E83" s="198">
        <v>97</v>
      </c>
      <c r="F83" s="104" t="s">
        <v>526</v>
      </c>
      <c r="G83" t="s">
        <v>515</v>
      </c>
      <c r="H83" t="s">
        <v>527</v>
      </c>
      <c r="I83" t="s">
        <v>225</v>
      </c>
      <c r="J83"/>
      <c r="K83" t="s">
        <v>496</v>
      </c>
      <c r="L83" t="s">
        <v>517</v>
      </c>
      <c r="M83" s="104" t="s">
        <v>528</v>
      </c>
      <c r="N83" s="104" t="s">
        <v>190</v>
      </c>
      <c r="O83" s="167">
        <v>82</v>
      </c>
      <c r="P83" s="191">
        <v>469</v>
      </c>
      <c r="Q83" s="216">
        <v>6.3227998274374463E-3</v>
      </c>
      <c r="R83" s="191" t="s">
        <v>229</v>
      </c>
      <c r="S83" s="175">
        <v>2561</v>
      </c>
      <c r="T83" s="213" t="s">
        <v>519</v>
      </c>
      <c r="U83" s="199">
        <v>0</v>
      </c>
      <c r="V83" s="200">
        <v>0</v>
      </c>
      <c r="W83" s="216">
        <v>0</v>
      </c>
      <c r="X83" s="179"/>
      <c r="Y83" s="179"/>
      <c r="Z83" s="180"/>
    </row>
    <row r="84" spans="1:26" s="126" customFormat="1" ht="13.5" hidden="1" customHeight="1">
      <c r="A84" s="172">
        <v>1</v>
      </c>
      <c r="B84" t="s">
        <v>220</v>
      </c>
      <c r="C84" s="198">
        <v>25615</v>
      </c>
      <c r="D84" t="s">
        <v>491</v>
      </c>
      <c r="E84" s="198">
        <v>107</v>
      </c>
      <c r="F84" s="104" t="s">
        <v>529</v>
      </c>
      <c r="G84" t="s">
        <v>515</v>
      </c>
      <c r="H84" t="s">
        <v>521</v>
      </c>
      <c r="I84" t="s">
        <v>225</v>
      </c>
      <c r="J84"/>
      <c r="K84" t="s">
        <v>496</v>
      </c>
      <c r="L84" t="s">
        <v>517</v>
      </c>
      <c r="M84" s="104" t="s">
        <v>530</v>
      </c>
      <c r="N84" s="104" t="s">
        <v>531</v>
      </c>
      <c r="O84" s="167">
        <v>21</v>
      </c>
      <c r="P84" s="191">
        <v>316</v>
      </c>
      <c r="Q84" s="216">
        <v>4.2601380500431408E-3</v>
      </c>
      <c r="R84" s="191" t="s">
        <v>229</v>
      </c>
      <c r="S84" s="175">
        <v>2561</v>
      </c>
      <c r="T84" s="213" t="s">
        <v>519</v>
      </c>
      <c r="U84" s="199">
        <v>0</v>
      </c>
      <c r="V84" s="200">
        <v>0</v>
      </c>
      <c r="W84" s="216">
        <v>0</v>
      </c>
      <c r="X84" s="179"/>
      <c r="Y84" s="179"/>
      <c r="Z84" s="180"/>
    </row>
    <row r="85" spans="1:26" s="126" customFormat="1" ht="13.5" hidden="1" customHeight="1">
      <c r="A85" s="172">
        <v>1</v>
      </c>
      <c r="B85" t="s">
        <v>220</v>
      </c>
      <c r="C85" s="198">
        <v>25616</v>
      </c>
      <c r="D85" t="s">
        <v>491</v>
      </c>
      <c r="E85" s="198">
        <v>109</v>
      </c>
      <c r="F85" s="104" t="s">
        <v>532</v>
      </c>
      <c r="G85" t="s">
        <v>493</v>
      </c>
      <c r="H85" t="s">
        <v>533</v>
      </c>
      <c r="I85" t="s">
        <v>225</v>
      </c>
      <c r="J85"/>
      <c r="K85" t="s">
        <v>496</v>
      </c>
      <c r="L85" t="s">
        <v>517</v>
      </c>
      <c r="M85" s="104" t="s">
        <v>534</v>
      </c>
      <c r="N85" s="104" t="s">
        <v>192</v>
      </c>
      <c r="O85" s="167">
        <v>16</v>
      </c>
      <c r="P85" s="191">
        <v>360</v>
      </c>
      <c r="Q85" s="216">
        <v>4.8533218291630714E-3</v>
      </c>
      <c r="R85" s="191" t="s">
        <v>229</v>
      </c>
      <c r="S85" s="175">
        <v>2561</v>
      </c>
      <c r="T85" s="213" t="s">
        <v>519</v>
      </c>
      <c r="U85" s="199">
        <v>0</v>
      </c>
      <c r="V85" s="200">
        <v>0</v>
      </c>
      <c r="W85" s="216">
        <v>0</v>
      </c>
      <c r="X85" s="179"/>
      <c r="Y85" s="179"/>
      <c r="Z85" s="180"/>
    </row>
    <row r="86" spans="1:26" s="126" customFormat="1" ht="13.5" hidden="1" customHeight="1">
      <c r="A86" s="172">
        <v>1</v>
      </c>
      <c r="B86" t="s">
        <v>220</v>
      </c>
      <c r="C86" s="198">
        <v>25921</v>
      </c>
      <c r="D86" t="s">
        <v>491</v>
      </c>
      <c r="E86" s="198">
        <v>104</v>
      </c>
      <c r="F86" s="104" t="s">
        <v>535</v>
      </c>
      <c r="G86" t="s">
        <v>536</v>
      </c>
      <c r="H86" t="s">
        <v>537</v>
      </c>
      <c r="I86" t="s">
        <v>244</v>
      </c>
      <c r="J86"/>
      <c r="K86" t="s">
        <v>496</v>
      </c>
      <c r="L86" t="s">
        <v>517</v>
      </c>
      <c r="M86" s="104" t="s">
        <v>538</v>
      </c>
      <c r="N86" s="104" t="s">
        <v>199</v>
      </c>
      <c r="O86" s="167">
        <v>1</v>
      </c>
      <c r="P86" s="191">
        <v>329</v>
      </c>
      <c r="Q86" s="216">
        <v>4.4353968938740289E-3</v>
      </c>
      <c r="R86" s="191" t="s">
        <v>229</v>
      </c>
      <c r="S86" s="175">
        <v>2592</v>
      </c>
      <c r="T86" s="213" t="s">
        <v>539</v>
      </c>
      <c r="U86" s="199">
        <v>0</v>
      </c>
      <c r="V86" s="200">
        <v>0</v>
      </c>
      <c r="W86" s="216">
        <v>0</v>
      </c>
      <c r="X86" s="179"/>
      <c r="Y86" s="179"/>
      <c r="Z86" s="180"/>
    </row>
    <row r="87" spans="1:26" s="126" customFormat="1" ht="13.5" hidden="1" customHeight="1">
      <c r="A87" s="172">
        <v>1</v>
      </c>
      <c r="B87" t="s">
        <v>220</v>
      </c>
      <c r="C87" s="198">
        <v>25922</v>
      </c>
      <c r="D87" t="s">
        <v>491</v>
      </c>
      <c r="E87" s="198">
        <v>105</v>
      </c>
      <c r="F87" s="104" t="s">
        <v>540</v>
      </c>
      <c r="G87" t="s">
        <v>536</v>
      </c>
      <c r="H87" t="s">
        <v>537</v>
      </c>
      <c r="I87" t="s">
        <v>244</v>
      </c>
      <c r="J87"/>
      <c r="K87" t="s">
        <v>496</v>
      </c>
      <c r="L87" t="s">
        <v>517</v>
      </c>
      <c r="M87" s="104" t="s">
        <v>541</v>
      </c>
      <c r="N87" s="104" t="s">
        <v>542</v>
      </c>
      <c r="O87" s="167">
        <v>1</v>
      </c>
      <c r="P87" s="191">
        <v>93</v>
      </c>
      <c r="Q87" s="216">
        <v>1.2537748058671268E-3</v>
      </c>
      <c r="R87" s="191" t="s">
        <v>229</v>
      </c>
      <c r="S87" s="175">
        <v>2592</v>
      </c>
      <c r="T87" s="213" t="s">
        <v>539</v>
      </c>
      <c r="U87" s="199">
        <v>0</v>
      </c>
      <c r="V87" s="200">
        <v>0</v>
      </c>
      <c r="W87" s="216">
        <v>0</v>
      </c>
      <c r="X87" s="179"/>
      <c r="Y87" s="179"/>
      <c r="Z87" s="180"/>
    </row>
    <row r="88" spans="1:26" s="126" customFormat="1" ht="13.5" hidden="1" customHeight="1">
      <c r="A88" s="172">
        <v>1</v>
      </c>
      <c r="B88" t="s">
        <v>220</v>
      </c>
      <c r="C88" s="198">
        <v>25923</v>
      </c>
      <c r="D88" t="s">
        <v>491</v>
      </c>
      <c r="E88" s="198">
        <v>103</v>
      </c>
      <c r="F88" s="104" t="s">
        <v>543</v>
      </c>
      <c r="G88" t="s">
        <v>536</v>
      </c>
      <c r="H88" t="s">
        <v>537</v>
      </c>
      <c r="I88" t="s">
        <v>244</v>
      </c>
      <c r="J88"/>
      <c r="K88" t="s">
        <v>496</v>
      </c>
      <c r="L88" t="s">
        <v>517</v>
      </c>
      <c r="M88" s="104" t="s">
        <v>544</v>
      </c>
      <c r="N88" s="104" t="s">
        <v>204</v>
      </c>
      <c r="O88" s="167">
        <v>1</v>
      </c>
      <c r="P88" s="191">
        <v>300</v>
      </c>
      <c r="Q88" s="216">
        <v>4.0444348576358933E-3</v>
      </c>
      <c r="R88" s="191" t="s">
        <v>229</v>
      </c>
      <c r="S88" s="175">
        <v>2592</v>
      </c>
      <c r="T88" s="213" t="s">
        <v>539</v>
      </c>
      <c r="U88" s="199">
        <v>0</v>
      </c>
      <c r="V88" s="200">
        <v>0</v>
      </c>
      <c r="W88" s="216">
        <v>0</v>
      </c>
      <c r="X88" s="179"/>
      <c r="Y88" s="179"/>
      <c r="Z88" s="180"/>
    </row>
    <row r="89" spans="1:26" s="126" customFormat="1" ht="13.5" hidden="1" customHeight="1">
      <c r="A89" s="172">
        <v>1</v>
      </c>
      <c r="B89" t="s">
        <v>220</v>
      </c>
      <c r="C89" s="198">
        <v>27461</v>
      </c>
      <c r="D89" t="s">
        <v>491</v>
      </c>
      <c r="E89" s="198">
        <v>100</v>
      </c>
      <c r="F89" s="104" t="s">
        <v>545</v>
      </c>
      <c r="G89" t="s">
        <v>493</v>
      </c>
      <c r="H89" t="s">
        <v>546</v>
      </c>
      <c r="I89" t="s">
        <v>244</v>
      </c>
      <c r="J89"/>
      <c r="K89" t="s">
        <v>496</v>
      </c>
      <c r="L89" t="s">
        <v>517</v>
      </c>
      <c r="M89" s="104" t="s">
        <v>547</v>
      </c>
      <c r="N89" s="104" t="s">
        <v>194</v>
      </c>
      <c r="O89" s="167">
        <v>4</v>
      </c>
      <c r="P89" s="191">
        <v>334</v>
      </c>
      <c r="Q89" s="216">
        <v>4.5028041415012942E-3</v>
      </c>
      <c r="R89" s="191" t="s">
        <v>229</v>
      </c>
      <c r="S89" s="175">
        <v>2746</v>
      </c>
      <c r="T89" s="213" t="s">
        <v>548</v>
      </c>
      <c r="U89" s="199">
        <v>0</v>
      </c>
      <c r="V89" s="200">
        <v>0</v>
      </c>
      <c r="W89" s="216">
        <v>0</v>
      </c>
      <c r="X89" s="179"/>
      <c r="Y89" s="179"/>
      <c r="Z89" s="180"/>
    </row>
    <row r="90" spans="1:26" s="126" customFormat="1" ht="13.5" hidden="1" customHeight="1">
      <c r="A90" s="172">
        <v>1</v>
      </c>
      <c r="B90" t="s">
        <v>220</v>
      </c>
      <c r="C90" s="198">
        <v>27463</v>
      </c>
      <c r="D90" t="s">
        <v>491</v>
      </c>
      <c r="E90" s="198">
        <v>101</v>
      </c>
      <c r="F90" s="104" t="s">
        <v>549</v>
      </c>
      <c r="G90" t="s">
        <v>493</v>
      </c>
      <c r="H90" t="s">
        <v>546</v>
      </c>
      <c r="I90" t="s">
        <v>244</v>
      </c>
      <c r="J90"/>
      <c r="K90" t="s">
        <v>496</v>
      </c>
      <c r="L90" t="s">
        <v>517</v>
      </c>
      <c r="M90" s="104" t="s">
        <v>196</v>
      </c>
      <c r="N90" s="104" t="s">
        <v>197</v>
      </c>
      <c r="O90" s="167">
        <v>4</v>
      </c>
      <c r="P90" s="191">
        <v>334</v>
      </c>
      <c r="Q90" s="216">
        <v>4.5028041415012942E-3</v>
      </c>
      <c r="R90" s="191" t="s">
        <v>229</v>
      </c>
      <c r="S90" s="175">
        <v>2746</v>
      </c>
      <c r="T90" s="213" t="s">
        <v>548</v>
      </c>
      <c r="U90" s="199">
        <v>0</v>
      </c>
      <c r="V90" s="200">
        <v>0</v>
      </c>
      <c r="W90" s="216">
        <v>0</v>
      </c>
      <c r="X90" s="179"/>
      <c r="Y90" s="179"/>
      <c r="Z90" s="180"/>
    </row>
    <row r="91" spans="1:26" s="126" customFormat="1" ht="13.5" hidden="1" customHeight="1">
      <c r="A91" s="172">
        <v>2</v>
      </c>
      <c r="B91" t="s">
        <v>550</v>
      </c>
      <c r="C91" s="198">
        <v>23261</v>
      </c>
      <c r="D91" t="s">
        <v>221</v>
      </c>
      <c r="E91" s="198">
        <v>2</v>
      </c>
      <c r="F91" s="104" t="s">
        <v>222</v>
      </c>
      <c r="G91" t="s">
        <v>223</v>
      </c>
      <c r="H91" t="s">
        <v>224</v>
      </c>
      <c r="I91" t="s">
        <v>225</v>
      </c>
      <c r="J91"/>
      <c r="K91" t="s">
        <v>226</v>
      </c>
      <c r="L91" t="s">
        <v>227</v>
      </c>
      <c r="M91" s="104" t="s">
        <v>551</v>
      </c>
      <c r="N91" s="104" t="s">
        <v>16</v>
      </c>
      <c r="O91" s="167">
        <v>20</v>
      </c>
      <c r="P91" s="191">
        <v>272</v>
      </c>
      <c r="Q91" s="216">
        <v>8.6973204578883415E-3</v>
      </c>
      <c r="R91" s="191" t="s">
        <v>229</v>
      </c>
      <c r="S91" s="175">
        <v>2326</v>
      </c>
      <c r="T91" s="213" t="s">
        <v>552</v>
      </c>
      <c r="U91" s="199">
        <v>0</v>
      </c>
      <c r="V91" s="200">
        <v>0</v>
      </c>
      <c r="W91" s="216">
        <v>0</v>
      </c>
      <c r="X91" s="179"/>
      <c r="Y91" s="179"/>
      <c r="Z91" s="180"/>
    </row>
    <row r="92" spans="1:26" s="126" customFormat="1" ht="13.5" hidden="1" customHeight="1">
      <c r="A92" s="172">
        <v>2</v>
      </c>
      <c r="B92" t="s">
        <v>550</v>
      </c>
      <c r="C92" s="198">
        <v>23264</v>
      </c>
      <c r="D92" t="s">
        <v>221</v>
      </c>
      <c r="E92" s="198">
        <v>3</v>
      </c>
      <c r="F92" s="104" t="s">
        <v>233</v>
      </c>
      <c r="G92" t="s">
        <v>223</v>
      </c>
      <c r="H92" t="s">
        <v>224</v>
      </c>
      <c r="I92" t="s">
        <v>225</v>
      </c>
      <c r="J92"/>
      <c r="K92" t="s">
        <v>226</v>
      </c>
      <c r="L92" t="s">
        <v>227</v>
      </c>
      <c r="M92" s="104" t="s">
        <v>553</v>
      </c>
      <c r="N92" s="104" t="s">
        <v>22</v>
      </c>
      <c r="O92" s="167">
        <v>19</v>
      </c>
      <c r="P92" s="191">
        <v>0</v>
      </c>
      <c r="Q92" s="216">
        <v>0</v>
      </c>
      <c r="R92" s="191" t="s">
        <v>229</v>
      </c>
      <c r="S92" s="175">
        <v>2326</v>
      </c>
      <c r="T92" s="213" t="s">
        <v>552</v>
      </c>
      <c r="U92" s="199">
        <v>0</v>
      </c>
      <c r="V92" s="200">
        <v>0</v>
      </c>
      <c r="W92" s="216">
        <v>0</v>
      </c>
      <c r="X92" s="179"/>
      <c r="Y92" s="179"/>
      <c r="Z92" s="180"/>
    </row>
    <row r="93" spans="1:26" s="126" customFormat="1" ht="13.5" hidden="1" customHeight="1">
      <c r="A93" s="172">
        <v>2</v>
      </c>
      <c r="B93" t="s">
        <v>550</v>
      </c>
      <c r="C93" s="198">
        <v>23265</v>
      </c>
      <c r="D93" t="s">
        <v>221</v>
      </c>
      <c r="E93" s="198">
        <v>1</v>
      </c>
      <c r="F93" s="104" t="s">
        <v>231</v>
      </c>
      <c r="G93" t="s">
        <v>223</v>
      </c>
      <c r="H93" t="s">
        <v>224</v>
      </c>
      <c r="I93" t="s">
        <v>225</v>
      </c>
      <c r="J93"/>
      <c r="K93" t="s">
        <v>226</v>
      </c>
      <c r="L93" t="s">
        <v>227</v>
      </c>
      <c r="M93" s="104" t="s">
        <v>554</v>
      </c>
      <c r="N93" s="104" t="s">
        <v>20</v>
      </c>
      <c r="O93" s="167">
        <v>20</v>
      </c>
      <c r="P93" s="191">
        <v>266</v>
      </c>
      <c r="Q93" s="216">
        <v>8.5054678007290396E-3</v>
      </c>
      <c r="R93" s="191" t="s">
        <v>229</v>
      </c>
      <c r="S93" s="175">
        <v>2326</v>
      </c>
      <c r="T93" s="213" t="s">
        <v>552</v>
      </c>
      <c r="U93" s="199">
        <v>0</v>
      </c>
      <c r="V93" s="200">
        <v>0</v>
      </c>
      <c r="W93" s="216">
        <v>0</v>
      </c>
      <c r="X93" s="179"/>
      <c r="Y93" s="179"/>
      <c r="Z93" s="180"/>
    </row>
    <row r="94" spans="1:26" s="126" customFormat="1" ht="13.5" hidden="1" customHeight="1">
      <c r="A94" s="172">
        <v>2</v>
      </c>
      <c r="B94" t="s">
        <v>550</v>
      </c>
      <c r="C94" s="198">
        <v>25111</v>
      </c>
      <c r="D94" t="s">
        <v>234</v>
      </c>
      <c r="E94" s="198">
        <v>4</v>
      </c>
      <c r="F94" s="104" t="s">
        <v>235</v>
      </c>
      <c r="G94" t="s">
        <v>236</v>
      </c>
      <c r="H94" t="s">
        <v>237</v>
      </c>
      <c r="I94" t="s">
        <v>225</v>
      </c>
      <c r="J94"/>
      <c r="K94" t="s">
        <v>226</v>
      </c>
      <c r="L94" t="s">
        <v>238</v>
      </c>
      <c r="M94" s="104" t="s">
        <v>555</v>
      </c>
      <c r="N94" s="104" t="s">
        <v>24</v>
      </c>
      <c r="O94" s="167">
        <v>2431</v>
      </c>
      <c r="P94" s="191">
        <v>467</v>
      </c>
      <c r="Q94" s="216">
        <v>1.4932531815565645E-2</v>
      </c>
      <c r="R94" s="191" t="s">
        <v>229</v>
      </c>
      <c r="S94" s="175">
        <v>2511</v>
      </c>
      <c r="T94" s="213" t="s">
        <v>556</v>
      </c>
      <c r="U94" s="199">
        <v>0</v>
      </c>
      <c r="V94" s="200">
        <v>0</v>
      </c>
      <c r="W94" s="216">
        <v>0</v>
      </c>
      <c r="X94" s="179"/>
      <c r="Y94" s="179"/>
      <c r="Z94" s="180"/>
    </row>
    <row r="95" spans="1:26" s="126" customFormat="1" ht="13.5" hidden="1" customHeight="1">
      <c r="A95" s="172">
        <v>2</v>
      </c>
      <c r="B95" t="s">
        <v>550</v>
      </c>
      <c r="C95" s="198">
        <v>22761</v>
      </c>
      <c r="D95" t="s">
        <v>221</v>
      </c>
      <c r="E95" s="198">
        <v>5</v>
      </c>
      <c r="F95" s="104" t="s">
        <v>241</v>
      </c>
      <c r="G95" t="s">
        <v>242</v>
      </c>
      <c r="H95" t="s">
        <v>243</v>
      </c>
      <c r="I95" t="s">
        <v>244</v>
      </c>
      <c r="J95" t="s">
        <v>245</v>
      </c>
      <c r="K95" t="s">
        <v>226</v>
      </c>
      <c r="L95" t="s">
        <v>246</v>
      </c>
      <c r="M95" s="104" t="s">
        <v>557</v>
      </c>
      <c r="N95" s="104" t="s">
        <v>27</v>
      </c>
      <c r="O95" s="167">
        <v>8</v>
      </c>
      <c r="P95" s="191">
        <v>580</v>
      </c>
      <c r="Q95" s="216">
        <v>1.8545756858732495E-2</v>
      </c>
      <c r="R95" s="191" t="s">
        <v>229</v>
      </c>
      <c r="S95" s="175">
        <v>2276</v>
      </c>
      <c r="T95" s="213" t="s">
        <v>558</v>
      </c>
      <c r="U95" s="199">
        <v>0</v>
      </c>
      <c r="V95" s="200">
        <v>0</v>
      </c>
      <c r="W95" s="216">
        <v>0</v>
      </c>
      <c r="X95" s="179"/>
      <c r="Y95" s="179"/>
      <c r="Z95" s="180"/>
    </row>
    <row r="96" spans="1:26" s="126" customFormat="1" ht="13.5" hidden="1" customHeight="1">
      <c r="A96" s="172">
        <v>2</v>
      </c>
      <c r="B96" t="s">
        <v>550</v>
      </c>
      <c r="C96" s="198">
        <v>22762</v>
      </c>
      <c r="D96" t="s">
        <v>221</v>
      </c>
      <c r="E96" s="198">
        <v>6</v>
      </c>
      <c r="F96" s="104" t="s">
        <v>249</v>
      </c>
      <c r="G96" t="s">
        <v>242</v>
      </c>
      <c r="H96" t="s">
        <v>243</v>
      </c>
      <c r="I96" t="s">
        <v>244</v>
      </c>
      <c r="J96" t="s">
        <v>245</v>
      </c>
      <c r="K96" t="s">
        <v>226</v>
      </c>
      <c r="L96" t="s">
        <v>246</v>
      </c>
      <c r="M96" s="104" t="s">
        <v>559</v>
      </c>
      <c r="N96" s="104" t="s">
        <v>31</v>
      </c>
      <c r="O96" s="167">
        <v>5</v>
      </c>
      <c r="P96" s="191">
        <v>300</v>
      </c>
      <c r="Q96" s="216">
        <v>9.5926328579650829E-3</v>
      </c>
      <c r="R96" s="191" t="s">
        <v>229</v>
      </c>
      <c r="S96" s="175">
        <v>2276</v>
      </c>
      <c r="T96" s="213" t="s">
        <v>558</v>
      </c>
      <c r="U96" s="199">
        <v>0</v>
      </c>
      <c r="V96" s="200">
        <v>0</v>
      </c>
      <c r="W96" s="216">
        <v>0</v>
      </c>
      <c r="X96" s="179"/>
      <c r="Y96" s="179"/>
      <c r="Z96" s="180"/>
    </row>
    <row r="97" spans="1:26" s="126" customFormat="1" ht="13.5" hidden="1" customHeight="1">
      <c r="A97" s="172">
        <v>2</v>
      </c>
      <c r="B97" t="s">
        <v>550</v>
      </c>
      <c r="C97" s="198">
        <v>25191</v>
      </c>
      <c r="D97" t="s">
        <v>221</v>
      </c>
      <c r="E97" s="198">
        <v>12</v>
      </c>
      <c r="F97" s="104" t="s">
        <v>262</v>
      </c>
      <c r="G97" t="s">
        <v>223</v>
      </c>
      <c r="H97" t="s">
        <v>252</v>
      </c>
      <c r="I97" t="s">
        <v>225</v>
      </c>
      <c r="J97"/>
      <c r="K97" t="s">
        <v>226</v>
      </c>
      <c r="L97" t="s">
        <v>253</v>
      </c>
      <c r="M97" s="104" t="s">
        <v>560</v>
      </c>
      <c r="N97" s="104" t="s">
        <v>33</v>
      </c>
      <c r="O97" s="167">
        <v>1</v>
      </c>
      <c r="P97" s="191">
        <v>0</v>
      </c>
      <c r="Q97" s="216">
        <v>0</v>
      </c>
      <c r="R97" s="191" t="s">
        <v>229</v>
      </c>
      <c r="S97" s="175">
        <v>2519</v>
      </c>
      <c r="T97" s="213" t="s">
        <v>561</v>
      </c>
      <c r="U97" s="199">
        <v>0</v>
      </c>
      <c r="V97" s="200">
        <v>0</v>
      </c>
      <c r="W97" s="216">
        <v>0</v>
      </c>
      <c r="X97" s="179"/>
      <c r="Y97" s="179"/>
      <c r="Z97" s="180"/>
    </row>
    <row r="98" spans="1:26" s="126" customFormat="1" ht="13.5" hidden="1" customHeight="1">
      <c r="A98" s="172">
        <v>2</v>
      </c>
      <c r="B98" t="s">
        <v>550</v>
      </c>
      <c r="C98" s="198">
        <v>25192</v>
      </c>
      <c r="D98" t="s">
        <v>221</v>
      </c>
      <c r="E98" s="198">
        <v>11</v>
      </c>
      <c r="F98" s="104" t="s">
        <v>260</v>
      </c>
      <c r="G98" t="s">
        <v>223</v>
      </c>
      <c r="H98" t="s">
        <v>252</v>
      </c>
      <c r="I98" t="s">
        <v>225</v>
      </c>
      <c r="J98"/>
      <c r="K98" t="s">
        <v>226</v>
      </c>
      <c r="L98" t="s">
        <v>253</v>
      </c>
      <c r="M98" s="104" t="s">
        <v>562</v>
      </c>
      <c r="N98" s="104" t="s">
        <v>36</v>
      </c>
      <c r="O98" s="167">
        <v>1</v>
      </c>
      <c r="P98" s="191">
        <v>196</v>
      </c>
      <c r="Q98" s="216">
        <v>6.2671868005371879E-3</v>
      </c>
      <c r="R98" s="191" t="s">
        <v>229</v>
      </c>
      <c r="S98" s="175">
        <v>2519</v>
      </c>
      <c r="T98" s="213" t="s">
        <v>561</v>
      </c>
      <c r="U98" s="199">
        <v>0</v>
      </c>
      <c r="V98" s="200">
        <v>0</v>
      </c>
      <c r="W98" s="216">
        <v>0</v>
      </c>
      <c r="X98" s="179"/>
      <c r="Y98" s="179"/>
      <c r="Z98" s="180"/>
    </row>
    <row r="99" spans="1:26" s="126" customFormat="1" ht="13.5" hidden="1" customHeight="1">
      <c r="A99" s="172">
        <v>2</v>
      </c>
      <c r="B99" t="s">
        <v>550</v>
      </c>
      <c r="C99" s="198">
        <v>25193</v>
      </c>
      <c r="D99" t="s">
        <v>221</v>
      </c>
      <c r="E99" s="198">
        <v>7</v>
      </c>
      <c r="F99" s="104" t="s">
        <v>251</v>
      </c>
      <c r="G99" t="s">
        <v>223</v>
      </c>
      <c r="H99" t="s">
        <v>252</v>
      </c>
      <c r="I99" t="s">
        <v>225</v>
      </c>
      <c r="J99"/>
      <c r="K99" t="s">
        <v>226</v>
      </c>
      <c r="L99" t="s">
        <v>253</v>
      </c>
      <c r="M99" s="104" t="s">
        <v>254</v>
      </c>
      <c r="N99" s="104" t="s">
        <v>38</v>
      </c>
      <c r="O99" s="167">
        <v>1</v>
      </c>
      <c r="P99" s="191">
        <v>0</v>
      </c>
      <c r="Q99" s="216">
        <v>0</v>
      </c>
      <c r="R99" s="191" t="s">
        <v>229</v>
      </c>
      <c r="S99" s="175">
        <v>2519</v>
      </c>
      <c r="T99" s="213" t="s">
        <v>561</v>
      </c>
      <c r="U99" s="199">
        <v>0</v>
      </c>
      <c r="V99" s="200">
        <v>0</v>
      </c>
      <c r="W99" s="216">
        <v>0</v>
      </c>
      <c r="X99" s="179"/>
      <c r="Y99" s="179"/>
      <c r="Z99" s="180"/>
    </row>
    <row r="100" spans="1:26" s="126" customFormat="1" ht="13.5" hidden="1" customHeight="1">
      <c r="A100" s="172">
        <v>2</v>
      </c>
      <c r="B100" t="s">
        <v>550</v>
      </c>
      <c r="C100" s="198">
        <v>25194</v>
      </c>
      <c r="D100" t="s">
        <v>221</v>
      </c>
      <c r="E100" s="198">
        <v>8</v>
      </c>
      <c r="F100" s="104" t="s">
        <v>256</v>
      </c>
      <c r="G100" t="s">
        <v>223</v>
      </c>
      <c r="H100" t="s">
        <v>252</v>
      </c>
      <c r="I100" t="s">
        <v>225</v>
      </c>
      <c r="J100"/>
      <c r="K100" t="s">
        <v>226</v>
      </c>
      <c r="L100" t="s">
        <v>253</v>
      </c>
      <c r="M100" s="104" t="s">
        <v>563</v>
      </c>
      <c r="N100" s="104" t="s">
        <v>20</v>
      </c>
      <c r="O100" s="167">
        <v>1</v>
      </c>
      <c r="P100" s="191">
        <v>217</v>
      </c>
      <c r="Q100" s="216">
        <v>6.938671100594743E-3</v>
      </c>
      <c r="R100" s="191" t="s">
        <v>229</v>
      </c>
      <c r="S100" s="175">
        <v>2519</v>
      </c>
      <c r="T100" s="213" t="s">
        <v>561</v>
      </c>
      <c r="U100" s="199">
        <v>0</v>
      </c>
      <c r="V100" s="200">
        <v>0</v>
      </c>
      <c r="W100" s="216">
        <v>0</v>
      </c>
      <c r="X100" s="179"/>
      <c r="Y100" s="179"/>
      <c r="Z100" s="180"/>
    </row>
    <row r="101" spans="1:26" s="126" customFormat="1" ht="13.5" hidden="1" customHeight="1">
      <c r="A101" s="172">
        <v>2</v>
      </c>
      <c r="B101" t="s">
        <v>550</v>
      </c>
      <c r="C101" s="198">
        <v>25195</v>
      </c>
      <c r="D101" t="s">
        <v>221</v>
      </c>
      <c r="E101" s="198">
        <v>10</v>
      </c>
      <c r="F101" s="104" t="s">
        <v>258</v>
      </c>
      <c r="G101" t="s">
        <v>223</v>
      </c>
      <c r="H101" t="s">
        <v>252</v>
      </c>
      <c r="I101" t="s">
        <v>225</v>
      </c>
      <c r="J101"/>
      <c r="K101" t="s">
        <v>226</v>
      </c>
      <c r="L101" t="s">
        <v>253</v>
      </c>
      <c r="M101" s="104" t="s">
        <v>564</v>
      </c>
      <c r="N101" s="104" t="s">
        <v>41</v>
      </c>
      <c r="O101" s="167">
        <v>250</v>
      </c>
      <c r="P101" s="191">
        <v>0</v>
      </c>
      <c r="Q101" s="216">
        <v>0</v>
      </c>
      <c r="R101" s="191" t="s">
        <v>229</v>
      </c>
      <c r="S101" s="175">
        <v>2519</v>
      </c>
      <c r="T101" s="213" t="s">
        <v>561</v>
      </c>
      <c r="U101" s="199">
        <v>0</v>
      </c>
      <c r="V101" s="200">
        <v>0</v>
      </c>
      <c r="W101" s="216">
        <v>0</v>
      </c>
      <c r="X101" s="179"/>
      <c r="Y101" s="179"/>
      <c r="Z101" s="180"/>
    </row>
    <row r="102" spans="1:26" s="126" customFormat="1" ht="13.5" hidden="1" customHeight="1">
      <c r="A102" s="172">
        <v>2</v>
      </c>
      <c r="B102" t="s">
        <v>550</v>
      </c>
      <c r="C102" s="198">
        <v>25196</v>
      </c>
      <c r="D102" t="s">
        <v>221</v>
      </c>
      <c r="E102" s="198">
        <v>9</v>
      </c>
      <c r="F102" s="104" t="s">
        <v>565</v>
      </c>
      <c r="G102" t="s">
        <v>223</v>
      </c>
      <c r="H102" t="s">
        <v>252</v>
      </c>
      <c r="I102" t="s">
        <v>225</v>
      </c>
      <c r="J102"/>
      <c r="K102" t="s">
        <v>226</v>
      </c>
      <c r="L102" t="s">
        <v>253</v>
      </c>
      <c r="M102" s="104" t="s">
        <v>566</v>
      </c>
      <c r="N102" s="104" t="s">
        <v>43</v>
      </c>
      <c r="O102" s="167">
        <v>1</v>
      </c>
      <c r="P102" s="191">
        <v>0</v>
      </c>
      <c r="Q102" s="216">
        <v>0</v>
      </c>
      <c r="R102" s="191" t="s">
        <v>229</v>
      </c>
      <c r="S102" s="175">
        <v>2519</v>
      </c>
      <c r="T102" s="213" t="s">
        <v>561</v>
      </c>
      <c r="U102" s="199">
        <v>0</v>
      </c>
      <c r="V102" s="200">
        <v>0</v>
      </c>
      <c r="W102" s="216">
        <v>0</v>
      </c>
      <c r="X102" s="179"/>
      <c r="Y102" s="179"/>
      <c r="Z102" s="180"/>
    </row>
    <row r="103" spans="1:26" s="126" customFormat="1" ht="13.5" hidden="1" customHeight="1">
      <c r="A103" s="172">
        <v>2</v>
      </c>
      <c r="B103" t="s">
        <v>550</v>
      </c>
      <c r="C103" s="198">
        <v>25197</v>
      </c>
      <c r="D103" t="s">
        <v>221</v>
      </c>
      <c r="E103" s="198">
        <v>13</v>
      </c>
      <c r="F103" s="104" t="s">
        <v>264</v>
      </c>
      <c r="G103" t="s">
        <v>223</v>
      </c>
      <c r="H103" t="s">
        <v>252</v>
      </c>
      <c r="I103" t="s">
        <v>225</v>
      </c>
      <c r="J103"/>
      <c r="K103" t="s">
        <v>226</v>
      </c>
      <c r="L103" t="s">
        <v>253</v>
      </c>
      <c r="M103" s="104" t="s">
        <v>567</v>
      </c>
      <c r="N103" s="104" t="s">
        <v>45</v>
      </c>
      <c r="O103" s="167">
        <v>2</v>
      </c>
      <c r="P103" s="191">
        <v>0</v>
      </c>
      <c r="Q103" s="216">
        <v>0</v>
      </c>
      <c r="R103" s="191" t="s">
        <v>229</v>
      </c>
      <c r="S103" s="175">
        <v>2519</v>
      </c>
      <c r="T103" s="213" t="s">
        <v>561</v>
      </c>
      <c r="U103" s="199">
        <v>0</v>
      </c>
      <c r="V103" s="200">
        <v>0</v>
      </c>
      <c r="W103" s="216">
        <v>0</v>
      </c>
      <c r="X103" s="179"/>
      <c r="Y103" s="179"/>
      <c r="Z103" s="180"/>
    </row>
    <row r="104" spans="1:26" s="126" customFormat="1" ht="13.5" hidden="1" customHeight="1">
      <c r="A104" s="172">
        <v>2</v>
      </c>
      <c r="B104" t="s">
        <v>550</v>
      </c>
      <c r="C104" s="198">
        <v>22991</v>
      </c>
      <c r="D104" t="s">
        <v>221</v>
      </c>
      <c r="E104" s="198">
        <v>16</v>
      </c>
      <c r="F104" s="104" t="s">
        <v>266</v>
      </c>
      <c r="G104" t="s">
        <v>223</v>
      </c>
      <c r="H104" t="s">
        <v>267</v>
      </c>
      <c r="I104" t="s">
        <v>244</v>
      </c>
      <c r="J104" t="s">
        <v>245</v>
      </c>
      <c r="K104" t="s">
        <v>226</v>
      </c>
      <c r="L104" t="s">
        <v>268</v>
      </c>
      <c r="M104" s="104" t="s">
        <v>568</v>
      </c>
      <c r="N104" s="104" t="s">
        <v>49</v>
      </c>
      <c r="O104" s="167">
        <v>4</v>
      </c>
      <c r="P104" s="191">
        <v>525</v>
      </c>
      <c r="Q104" s="216">
        <v>1.6787107501438896E-2</v>
      </c>
      <c r="R104" s="191" t="s">
        <v>229</v>
      </c>
      <c r="S104" s="175">
        <v>2299</v>
      </c>
      <c r="T104" s="213" t="s">
        <v>569</v>
      </c>
      <c r="U104" s="199">
        <v>0</v>
      </c>
      <c r="V104" s="200">
        <v>0</v>
      </c>
      <c r="W104" s="216">
        <v>0</v>
      </c>
      <c r="X104" s="179"/>
      <c r="Y104" s="179"/>
      <c r="Z104" s="180"/>
    </row>
    <row r="105" spans="1:26" s="126" customFormat="1" ht="13.5" hidden="1" customHeight="1">
      <c r="A105" s="172">
        <v>2</v>
      </c>
      <c r="B105" t="s">
        <v>550</v>
      </c>
      <c r="C105" s="198">
        <v>23371</v>
      </c>
      <c r="D105" t="s">
        <v>271</v>
      </c>
      <c r="E105" s="198">
        <v>15</v>
      </c>
      <c r="F105" s="104" t="s">
        <v>272</v>
      </c>
      <c r="G105" t="s">
        <v>273</v>
      </c>
      <c r="H105" t="s">
        <v>274</v>
      </c>
      <c r="I105" t="s">
        <v>225</v>
      </c>
      <c r="J105" t="s">
        <v>275</v>
      </c>
      <c r="K105" t="s">
        <v>226</v>
      </c>
      <c r="L105" t="s">
        <v>268</v>
      </c>
      <c r="M105" s="104" t="s">
        <v>570</v>
      </c>
      <c r="N105" s="104" t="s">
        <v>31</v>
      </c>
      <c r="O105" s="167">
        <v>1145</v>
      </c>
      <c r="P105" s="191">
        <v>2049</v>
      </c>
      <c r="Q105" s="216">
        <v>6.551768241990151E-2</v>
      </c>
      <c r="R105" s="191" t="s">
        <v>229</v>
      </c>
      <c r="S105" s="175">
        <v>2337</v>
      </c>
      <c r="T105" s="213" t="s">
        <v>571</v>
      </c>
      <c r="U105" s="199">
        <v>0</v>
      </c>
      <c r="V105" s="200">
        <v>0</v>
      </c>
      <c r="W105" s="216">
        <v>0</v>
      </c>
      <c r="X105" s="179"/>
      <c r="Y105" s="179"/>
      <c r="Z105" s="180"/>
    </row>
    <row r="106" spans="1:26" s="126" customFormat="1" ht="13.5" hidden="1" customHeight="1">
      <c r="A106" s="172">
        <v>2</v>
      </c>
      <c r="B106" t="s">
        <v>550</v>
      </c>
      <c r="C106" s="198">
        <v>24711</v>
      </c>
      <c r="D106" t="s">
        <v>491</v>
      </c>
      <c r="E106" s="198">
        <v>14</v>
      </c>
      <c r="F106" s="104" t="s">
        <v>572</v>
      </c>
      <c r="G106" t="s">
        <v>223</v>
      </c>
      <c r="H106" t="s">
        <v>573</v>
      </c>
      <c r="I106" t="s">
        <v>225</v>
      </c>
      <c r="J106"/>
      <c r="K106" t="s">
        <v>226</v>
      </c>
      <c r="L106" t="s">
        <v>268</v>
      </c>
      <c r="M106" s="104" t="s">
        <v>574</v>
      </c>
      <c r="N106" s="104" t="s">
        <v>52</v>
      </c>
      <c r="O106" s="167">
        <v>6</v>
      </c>
      <c r="P106" s="191">
        <v>581</v>
      </c>
      <c r="Q106" s="216">
        <v>1.8577732301592376E-2</v>
      </c>
      <c r="R106" s="191" t="s">
        <v>229</v>
      </c>
      <c r="S106" s="175">
        <v>2471</v>
      </c>
      <c r="T106" s="213" t="s">
        <v>575</v>
      </c>
      <c r="U106" s="199">
        <v>0</v>
      </c>
      <c r="V106" s="200">
        <v>0</v>
      </c>
      <c r="W106" s="216">
        <v>0</v>
      </c>
      <c r="X106" s="179"/>
      <c r="Y106" s="179"/>
      <c r="Z106" s="180"/>
    </row>
    <row r="107" spans="1:26" s="126" customFormat="1" ht="13.5" hidden="1" customHeight="1">
      <c r="A107" s="172">
        <v>2</v>
      </c>
      <c r="B107" t="s">
        <v>550</v>
      </c>
      <c r="C107" s="198">
        <v>25431</v>
      </c>
      <c r="D107" t="s">
        <v>278</v>
      </c>
      <c r="E107" s="198">
        <v>19</v>
      </c>
      <c r="F107" s="104" t="s">
        <v>279</v>
      </c>
      <c r="G107" t="s">
        <v>280</v>
      </c>
      <c r="H107" t="s">
        <v>281</v>
      </c>
      <c r="I107" t="s">
        <v>244</v>
      </c>
      <c r="J107" t="s">
        <v>282</v>
      </c>
      <c r="K107" t="s">
        <v>283</v>
      </c>
      <c r="L107" t="s">
        <v>284</v>
      </c>
      <c r="M107" s="104" t="s">
        <v>576</v>
      </c>
      <c r="N107" s="104" t="s">
        <v>56</v>
      </c>
      <c r="O107" s="167">
        <v>101</v>
      </c>
      <c r="P107" s="191">
        <v>142</v>
      </c>
      <c r="Q107" s="216">
        <v>4.5405128861034727E-3</v>
      </c>
      <c r="R107" s="191" t="s">
        <v>229</v>
      </c>
      <c r="S107" s="175">
        <v>2543</v>
      </c>
      <c r="T107" s="213" t="s">
        <v>577</v>
      </c>
      <c r="U107" s="199">
        <v>0</v>
      </c>
      <c r="V107" s="200">
        <v>0</v>
      </c>
      <c r="W107" s="216">
        <v>0</v>
      </c>
      <c r="X107" s="179"/>
      <c r="Y107" s="179"/>
      <c r="Z107" s="180"/>
    </row>
    <row r="108" spans="1:26" s="126" customFormat="1" ht="13.5" hidden="1" customHeight="1">
      <c r="A108" s="172">
        <v>2</v>
      </c>
      <c r="B108" t="s">
        <v>550</v>
      </c>
      <c r="C108" s="198">
        <v>25432</v>
      </c>
      <c r="D108" t="s">
        <v>278</v>
      </c>
      <c r="E108" s="198">
        <v>22</v>
      </c>
      <c r="F108" s="104" t="s">
        <v>578</v>
      </c>
      <c r="G108" t="s">
        <v>280</v>
      </c>
      <c r="H108" t="s">
        <v>579</v>
      </c>
      <c r="I108" t="s">
        <v>244</v>
      </c>
      <c r="J108"/>
      <c r="K108" t="s">
        <v>283</v>
      </c>
      <c r="L108" t="s">
        <v>284</v>
      </c>
      <c r="M108" s="104" t="s">
        <v>580</v>
      </c>
      <c r="N108" s="104" t="s">
        <v>581</v>
      </c>
      <c r="O108" s="167">
        <v>320</v>
      </c>
      <c r="P108" s="191">
        <v>288</v>
      </c>
      <c r="Q108" s="216">
        <v>9.208927543646479E-3</v>
      </c>
      <c r="R108" s="191" t="s">
        <v>229</v>
      </c>
      <c r="S108" s="175">
        <v>2543</v>
      </c>
      <c r="T108" s="213" t="s">
        <v>577</v>
      </c>
      <c r="U108" s="199">
        <v>0</v>
      </c>
      <c r="V108" s="200">
        <v>0</v>
      </c>
      <c r="W108" s="216">
        <v>0</v>
      </c>
      <c r="X108" s="179"/>
      <c r="Y108" s="179"/>
      <c r="Z108" s="180"/>
    </row>
    <row r="109" spans="1:26" s="126" customFormat="1" ht="13.5" hidden="1" customHeight="1">
      <c r="A109" s="172">
        <v>2</v>
      </c>
      <c r="B109" t="s">
        <v>550</v>
      </c>
      <c r="C109" s="198">
        <v>25433</v>
      </c>
      <c r="D109" t="s">
        <v>278</v>
      </c>
      <c r="E109" s="198">
        <v>23</v>
      </c>
      <c r="F109" s="104" t="s">
        <v>300</v>
      </c>
      <c r="G109" t="s">
        <v>280</v>
      </c>
      <c r="H109" t="s">
        <v>301</v>
      </c>
      <c r="I109" t="s">
        <v>225</v>
      </c>
      <c r="J109"/>
      <c r="K109" t="s">
        <v>283</v>
      </c>
      <c r="L109" t="s">
        <v>284</v>
      </c>
      <c r="M109" s="104" t="s">
        <v>582</v>
      </c>
      <c r="N109" s="104" t="s">
        <v>59</v>
      </c>
      <c r="O109" s="167">
        <v>425</v>
      </c>
      <c r="P109" s="191">
        <v>444</v>
      </c>
      <c r="Q109" s="216">
        <v>1.4197096629788323E-2</v>
      </c>
      <c r="R109" s="191" t="s">
        <v>229</v>
      </c>
      <c r="S109" s="175">
        <v>2543</v>
      </c>
      <c r="T109" s="213" t="s">
        <v>577</v>
      </c>
      <c r="U109" s="199">
        <v>0</v>
      </c>
      <c r="V109" s="200">
        <v>0</v>
      </c>
      <c r="W109" s="216">
        <v>0</v>
      </c>
      <c r="X109" s="179"/>
      <c r="Y109" s="179"/>
      <c r="Z109" s="180"/>
    </row>
    <row r="110" spans="1:26" s="126" customFormat="1" ht="13.5" hidden="1" customHeight="1">
      <c r="A110" s="172">
        <v>2</v>
      </c>
      <c r="B110" t="s">
        <v>550</v>
      </c>
      <c r="C110" s="198">
        <v>25434</v>
      </c>
      <c r="D110" t="s">
        <v>278</v>
      </c>
      <c r="E110" s="198">
        <v>20</v>
      </c>
      <c r="F110" s="104" t="s">
        <v>290</v>
      </c>
      <c r="G110" t="s">
        <v>280</v>
      </c>
      <c r="H110" t="s">
        <v>291</v>
      </c>
      <c r="I110" t="s">
        <v>244</v>
      </c>
      <c r="J110" t="s">
        <v>282</v>
      </c>
      <c r="K110" t="s">
        <v>283</v>
      </c>
      <c r="L110" t="s">
        <v>284</v>
      </c>
      <c r="M110" s="104" t="s">
        <v>583</v>
      </c>
      <c r="N110" s="104" t="s">
        <v>61</v>
      </c>
      <c r="O110" s="167">
        <v>400</v>
      </c>
      <c r="P110" s="191">
        <v>318</v>
      </c>
      <c r="Q110" s="216">
        <v>1.0168190829442987E-2</v>
      </c>
      <c r="R110" s="191" t="s">
        <v>229</v>
      </c>
      <c r="S110" s="175">
        <v>2543</v>
      </c>
      <c r="T110" s="213" t="s">
        <v>577</v>
      </c>
      <c r="U110" s="199">
        <v>0</v>
      </c>
      <c r="V110" s="200">
        <v>0</v>
      </c>
      <c r="W110" s="216">
        <v>0</v>
      </c>
      <c r="X110" s="179"/>
      <c r="Y110" s="179"/>
      <c r="Z110" s="180"/>
    </row>
    <row r="111" spans="1:26" s="126" customFormat="1" ht="13.5" hidden="1" customHeight="1">
      <c r="A111" s="172">
        <v>2</v>
      </c>
      <c r="B111" t="s">
        <v>550</v>
      </c>
      <c r="C111" s="198">
        <v>25435</v>
      </c>
      <c r="D111" t="s">
        <v>278</v>
      </c>
      <c r="E111" s="198">
        <v>17</v>
      </c>
      <c r="F111" s="104" t="s">
        <v>287</v>
      </c>
      <c r="G111" t="s">
        <v>280</v>
      </c>
      <c r="H111" t="s">
        <v>288</v>
      </c>
      <c r="I111" t="s">
        <v>244</v>
      </c>
      <c r="J111" t="s">
        <v>282</v>
      </c>
      <c r="K111" t="s">
        <v>283</v>
      </c>
      <c r="L111" t="s">
        <v>284</v>
      </c>
      <c r="M111" s="104" t="s">
        <v>584</v>
      </c>
      <c r="N111" s="104" t="s">
        <v>63</v>
      </c>
      <c r="O111" s="167">
        <v>201</v>
      </c>
      <c r="P111" s="191">
        <v>196</v>
      </c>
      <c r="Q111" s="216">
        <v>6.2671868005371879E-3</v>
      </c>
      <c r="R111" s="191" t="s">
        <v>229</v>
      </c>
      <c r="S111" s="175">
        <v>2543</v>
      </c>
      <c r="T111" s="213" t="s">
        <v>577</v>
      </c>
      <c r="U111" s="199">
        <v>0</v>
      </c>
      <c r="V111" s="200">
        <v>0</v>
      </c>
      <c r="W111" s="216">
        <v>0</v>
      </c>
      <c r="X111" s="179"/>
      <c r="Y111" s="179"/>
      <c r="Z111" s="180"/>
    </row>
    <row r="112" spans="1:26" s="126" customFormat="1" ht="13.5" hidden="1" customHeight="1">
      <c r="A112" s="172">
        <v>2</v>
      </c>
      <c r="B112" t="s">
        <v>550</v>
      </c>
      <c r="C112" s="198">
        <v>25436</v>
      </c>
      <c r="D112" t="s">
        <v>278</v>
      </c>
      <c r="E112" s="198">
        <v>18</v>
      </c>
      <c r="F112" s="104" t="s">
        <v>297</v>
      </c>
      <c r="G112" t="s">
        <v>280</v>
      </c>
      <c r="H112" t="s">
        <v>298</v>
      </c>
      <c r="I112" t="s">
        <v>244</v>
      </c>
      <c r="J112" t="s">
        <v>282</v>
      </c>
      <c r="K112" t="s">
        <v>283</v>
      </c>
      <c r="L112" t="s">
        <v>284</v>
      </c>
      <c r="M112" s="104" t="s">
        <v>585</v>
      </c>
      <c r="N112" s="104" t="s">
        <v>65</v>
      </c>
      <c r="O112" s="167">
        <v>400</v>
      </c>
      <c r="P112" s="191">
        <v>314</v>
      </c>
      <c r="Q112" s="216">
        <v>1.0040289058003454E-2</v>
      </c>
      <c r="R112" s="191" t="s">
        <v>229</v>
      </c>
      <c r="S112" s="175">
        <v>2543</v>
      </c>
      <c r="T112" s="213" t="s">
        <v>577</v>
      </c>
      <c r="U112" s="199">
        <v>0</v>
      </c>
      <c r="V112" s="200">
        <v>0</v>
      </c>
      <c r="W112" s="216">
        <v>0</v>
      </c>
      <c r="X112" s="179"/>
      <c r="Y112" s="179"/>
      <c r="Z112" s="180"/>
    </row>
    <row r="113" spans="1:26" s="126" customFormat="1" ht="13.5" hidden="1" customHeight="1">
      <c r="A113" s="172">
        <v>2</v>
      </c>
      <c r="B113" t="s">
        <v>550</v>
      </c>
      <c r="C113" s="198">
        <v>25381</v>
      </c>
      <c r="D113" t="s">
        <v>234</v>
      </c>
      <c r="E113" s="198">
        <v>26</v>
      </c>
      <c r="F113" s="104" t="s">
        <v>303</v>
      </c>
      <c r="G113" t="s">
        <v>304</v>
      </c>
      <c r="H113" t="s">
        <v>305</v>
      </c>
      <c r="I113" t="s">
        <v>225</v>
      </c>
      <c r="J113"/>
      <c r="K113" t="s">
        <v>283</v>
      </c>
      <c r="L113" t="s">
        <v>306</v>
      </c>
      <c r="M113" s="104" t="s">
        <v>586</v>
      </c>
      <c r="N113" s="104" t="s">
        <v>69</v>
      </c>
      <c r="O113" s="167">
        <v>1780</v>
      </c>
      <c r="P113" s="191">
        <v>402</v>
      </c>
      <c r="Q113" s="216">
        <v>1.2854128029673211E-2</v>
      </c>
      <c r="R113" s="191" t="s">
        <v>229</v>
      </c>
      <c r="S113" s="175">
        <v>2538</v>
      </c>
      <c r="T113" s="213" t="s">
        <v>587</v>
      </c>
      <c r="U113" s="199">
        <v>0</v>
      </c>
      <c r="V113" s="200">
        <v>0</v>
      </c>
      <c r="W113" s="216">
        <v>0</v>
      </c>
      <c r="X113" s="179"/>
      <c r="Y113" s="179"/>
      <c r="Z113" s="180"/>
    </row>
    <row r="114" spans="1:26" s="126" customFormat="1" ht="13.5" hidden="1" customHeight="1">
      <c r="A114" s="172">
        <v>2</v>
      </c>
      <c r="B114" t="s">
        <v>550</v>
      </c>
      <c r="C114" s="198">
        <v>25382</v>
      </c>
      <c r="D114" t="s">
        <v>234</v>
      </c>
      <c r="E114" s="198">
        <v>27</v>
      </c>
      <c r="F114" s="104" t="s">
        <v>309</v>
      </c>
      <c r="G114" t="s">
        <v>304</v>
      </c>
      <c r="H114" t="s">
        <v>310</v>
      </c>
      <c r="I114" t="s">
        <v>225</v>
      </c>
      <c r="J114"/>
      <c r="K114" t="s">
        <v>283</v>
      </c>
      <c r="L114" t="s">
        <v>306</v>
      </c>
      <c r="M114" s="104" t="s">
        <v>588</v>
      </c>
      <c r="N114" s="104" t="s">
        <v>20</v>
      </c>
      <c r="O114" s="167">
        <v>1234</v>
      </c>
      <c r="P114" s="191">
        <v>459</v>
      </c>
      <c r="Q114" s="216">
        <v>1.4676728272686576E-2</v>
      </c>
      <c r="R114" s="191" t="s">
        <v>229</v>
      </c>
      <c r="S114" s="175">
        <v>2538</v>
      </c>
      <c r="T114" s="213" t="s">
        <v>587</v>
      </c>
      <c r="U114" s="199">
        <v>0</v>
      </c>
      <c r="V114" s="200">
        <v>0</v>
      </c>
      <c r="W114" s="216">
        <v>0</v>
      </c>
      <c r="X114" s="179"/>
      <c r="Y114" s="179"/>
      <c r="Z114" s="180"/>
    </row>
    <row r="115" spans="1:26" s="126" customFormat="1" ht="13.5" hidden="1" customHeight="1">
      <c r="A115" s="172">
        <v>2</v>
      </c>
      <c r="B115" t="s">
        <v>550</v>
      </c>
      <c r="C115" s="198">
        <v>25383</v>
      </c>
      <c r="D115" t="s">
        <v>312</v>
      </c>
      <c r="E115" s="198">
        <v>25</v>
      </c>
      <c r="F115" s="104" t="s">
        <v>313</v>
      </c>
      <c r="G115" t="s">
        <v>304</v>
      </c>
      <c r="H115" t="s">
        <v>314</v>
      </c>
      <c r="I115" t="s">
        <v>225</v>
      </c>
      <c r="J115"/>
      <c r="K115" t="s">
        <v>283</v>
      </c>
      <c r="L115" t="s">
        <v>306</v>
      </c>
      <c r="M115" s="104" t="s">
        <v>589</v>
      </c>
      <c r="N115" s="104" t="s">
        <v>24</v>
      </c>
      <c r="O115" s="167">
        <v>4000</v>
      </c>
      <c r="P115" s="191">
        <v>299</v>
      </c>
      <c r="Q115" s="216">
        <v>9.5606574151051987E-3</v>
      </c>
      <c r="R115" s="191" t="s">
        <v>229</v>
      </c>
      <c r="S115" s="175">
        <v>2538</v>
      </c>
      <c r="T115" s="213" t="s">
        <v>587</v>
      </c>
      <c r="U115" s="199">
        <v>0</v>
      </c>
      <c r="V115" s="200">
        <v>0</v>
      </c>
      <c r="W115" s="216">
        <v>0</v>
      </c>
      <c r="X115" s="179"/>
      <c r="Y115" s="179"/>
      <c r="Z115" s="180"/>
    </row>
    <row r="116" spans="1:26" s="126" customFormat="1" ht="13.5" hidden="1" customHeight="1">
      <c r="A116" s="172">
        <v>2</v>
      </c>
      <c r="B116" t="s">
        <v>550</v>
      </c>
      <c r="C116" s="198">
        <v>25131</v>
      </c>
      <c r="D116" t="s">
        <v>316</v>
      </c>
      <c r="E116" s="198">
        <v>30</v>
      </c>
      <c r="F116" s="104" t="s">
        <v>317</v>
      </c>
      <c r="G116" t="s">
        <v>304</v>
      </c>
      <c r="H116" t="s">
        <v>318</v>
      </c>
      <c r="I116" t="s">
        <v>225</v>
      </c>
      <c r="J116"/>
      <c r="K116" t="s">
        <v>283</v>
      </c>
      <c r="L116" t="s">
        <v>319</v>
      </c>
      <c r="M116" s="104" t="s">
        <v>590</v>
      </c>
      <c r="N116" s="104" t="s">
        <v>22</v>
      </c>
      <c r="O116" s="167">
        <v>6</v>
      </c>
      <c r="P116" s="191">
        <v>0</v>
      </c>
      <c r="Q116" s="216">
        <v>0</v>
      </c>
      <c r="R116" s="191" t="s">
        <v>229</v>
      </c>
      <c r="S116" s="175">
        <v>2513</v>
      </c>
      <c r="T116" s="213" t="s">
        <v>591</v>
      </c>
      <c r="U116" s="199">
        <v>0</v>
      </c>
      <c r="V116" s="200">
        <v>0</v>
      </c>
      <c r="W116" s="216">
        <v>0</v>
      </c>
      <c r="X116" s="179"/>
      <c r="Y116" s="179"/>
      <c r="Z116" s="180"/>
    </row>
    <row r="117" spans="1:26" s="126" customFormat="1" ht="13.5" hidden="1" customHeight="1">
      <c r="A117" s="172">
        <v>2</v>
      </c>
      <c r="B117" t="s">
        <v>550</v>
      </c>
      <c r="C117" s="198">
        <v>25132</v>
      </c>
      <c r="D117" t="s">
        <v>316</v>
      </c>
      <c r="E117" s="198">
        <v>31</v>
      </c>
      <c r="F117" s="104" t="s">
        <v>324</v>
      </c>
      <c r="G117" t="s">
        <v>304</v>
      </c>
      <c r="H117" t="s">
        <v>318</v>
      </c>
      <c r="I117" t="s">
        <v>225</v>
      </c>
      <c r="J117"/>
      <c r="K117" t="s">
        <v>283</v>
      </c>
      <c r="L117" t="s">
        <v>319</v>
      </c>
      <c r="M117" s="104" t="s">
        <v>325</v>
      </c>
      <c r="N117" s="104" t="s">
        <v>74</v>
      </c>
      <c r="O117" s="167">
        <v>4</v>
      </c>
      <c r="P117" s="191">
        <v>220</v>
      </c>
      <c r="Q117" s="216">
        <v>7.034597429174394E-3</v>
      </c>
      <c r="R117" s="191" t="s">
        <v>229</v>
      </c>
      <c r="S117" s="175">
        <v>2513</v>
      </c>
      <c r="T117" s="213" t="s">
        <v>591</v>
      </c>
      <c r="U117" s="199">
        <v>0</v>
      </c>
      <c r="V117" s="200">
        <v>0</v>
      </c>
      <c r="W117" s="216">
        <v>0</v>
      </c>
      <c r="X117" s="179"/>
      <c r="Y117" s="179"/>
      <c r="Z117" s="180"/>
    </row>
    <row r="118" spans="1:26" s="126" customFormat="1" ht="13.5" hidden="1" customHeight="1">
      <c r="A118" s="172">
        <v>2</v>
      </c>
      <c r="B118" t="s">
        <v>550</v>
      </c>
      <c r="C118" s="198">
        <v>25133</v>
      </c>
      <c r="D118" t="s">
        <v>316</v>
      </c>
      <c r="E118" s="198">
        <v>32</v>
      </c>
      <c r="F118" s="104" t="s">
        <v>322</v>
      </c>
      <c r="G118" t="s">
        <v>304</v>
      </c>
      <c r="H118" t="s">
        <v>318</v>
      </c>
      <c r="I118" t="s">
        <v>225</v>
      </c>
      <c r="J118"/>
      <c r="K118" t="s">
        <v>283</v>
      </c>
      <c r="L118" t="s">
        <v>319</v>
      </c>
      <c r="M118" s="104" t="s">
        <v>592</v>
      </c>
      <c r="N118" s="104" t="s">
        <v>20</v>
      </c>
      <c r="O118" s="167">
        <v>2</v>
      </c>
      <c r="P118" s="191">
        <v>229</v>
      </c>
      <c r="Q118" s="216">
        <v>7.322376414913347E-3</v>
      </c>
      <c r="R118" s="191" t="s">
        <v>229</v>
      </c>
      <c r="S118" s="175">
        <v>2513</v>
      </c>
      <c r="T118" s="213" t="s">
        <v>591</v>
      </c>
      <c r="U118" s="199">
        <v>0</v>
      </c>
      <c r="V118" s="200">
        <v>0</v>
      </c>
      <c r="W118" s="216">
        <v>0</v>
      </c>
      <c r="X118" s="179"/>
      <c r="Y118" s="179"/>
      <c r="Z118" s="180"/>
    </row>
    <row r="119" spans="1:26" s="126" customFormat="1" ht="13.5" hidden="1" customHeight="1">
      <c r="A119" s="172">
        <v>2</v>
      </c>
      <c r="B119" t="s">
        <v>550</v>
      </c>
      <c r="C119" s="198">
        <v>25031</v>
      </c>
      <c r="D119" t="s">
        <v>326</v>
      </c>
      <c r="E119" s="198">
        <v>34</v>
      </c>
      <c r="F119" s="104" t="s">
        <v>333</v>
      </c>
      <c r="G119" t="s">
        <v>328</v>
      </c>
      <c r="H119" t="s">
        <v>329</v>
      </c>
      <c r="I119" t="s">
        <v>225</v>
      </c>
      <c r="J119"/>
      <c r="K119" t="s">
        <v>283</v>
      </c>
      <c r="L119" t="s">
        <v>330</v>
      </c>
      <c r="M119" s="104" t="s">
        <v>593</v>
      </c>
      <c r="N119" s="104" t="s">
        <v>87</v>
      </c>
      <c r="O119" s="167">
        <v>7</v>
      </c>
      <c r="P119" s="191">
        <v>50</v>
      </c>
      <c r="Q119" s="216">
        <v>1.5987721429941806E-3</v>
      </c>
      <c r="R119" s="191" t="s">
        <v>229</v>
      </c>
      <c r="S119" s="175">
        <v>2503</v>
      </c>
      <c r="T119" s="213" t="s">
        <v>594</v>
      </c>
      <c r="U119" s="199">
        <v>0</v>
      </c>
      <c r="V119" s="200">
        <v>0</v>
      </c>
      <c r="W119" s="216">
        <v>0</v>
      </c>
      <c r="X119" s="179"/>
      <c r="Y119" s="179"/>
      <c r="Z119" s="180"/>
    </row>
    <row r="120" spans="1:26" s="126" customFormat="1" ht="13.5" hidden="1" customHeight="1">
      <c r="A120" s="172">
        <v>2</v>
      </c>
      <c r="B120" t="s">
        <v>550</v>
      </c>
      <c r="C120" s="198">
        <v>25032</v>
      </c>
      <c r="D120" t="s">
        <v>326</v>
      </c>
      <c r="E120" s="198">
        <v>35</v>
      </c>
      <c r="F120" s="104" t="s">
        <v>327</v>
      </c>
      <c r="G120" t="s">
        <v>328</v>
      </c>
      <c r="H120" t="s">
        <v>329</v>
      </c>
      <c r="I120" t="s">
        <v>225</v>
      </c>
      <c r="J120"/>
      <c r="K120" t="s">
        <v>283</v>
      </c>
      <c r="L120" t="s">
        <v>330</v>
      </c>
      <c r="M120" s="104" t="s">
        <v>595</v>
      </c>
      <c r="N120" s="104" t="s">
        <v>92</v>
      </c>
      <c r="O120" s="167">
        <v>4000</v>
      </c>
      <c r="P120" s="191">
        <v>200</v>
      </c>
      <c r="Q120" s="216">
        <v>6.3950885719767222E-3</v>
      </c>
      <c r="R120" s="191" t="s">
        <v>229</v>
      </c>
      <c r="S120" s="175">
        <v>2503</v>
      </c>
      <c r="T120" s="213" t="s">
        <v>594</v>
      </c>
      <c r="U120" s="199">
        <v>0</v>
      </c>
      <c r="V120" s="200">
        <v>0</v>
      </c>
      <c r="W120" s="216">
        <v>0</v>
      </c>
      <c r="X120" s="179"/>
      <c r="Y120" s="179"/>
      <c r="Z120" s="180"/>
    </row>
    <row r="121" spans="1:26" s="126" customFormat="1" ht="13.5" hidden="1" customHeight="1">
      <c r="A121" s="172">
        <v>2</v>
      </c>
      <c r="B121" t="s">
        <v>550</v>
      </c>
      <c r="C121" s="198">
        <v>25033</v>
      </c>
      <c r="D121" t="s">
        <v>326</v>
      </c>
      <c r="E121" s="198">
        <v>36</v>
      </c>
      <c r="F121" s="104" t="s">
        <v>335</v>
      </c>
      <c r="G121" t="s">
        <v>328</v>
      </c>
      <c r="H121" t="s">
        <v>329</v>
      </c>
      <c r="I121" t="s">
        <v>225</v>
      </c>
      <c r="J121"/>
      <c r="K121" t="s">
        <v>283</v>
      </c>
      <c r="L121" t="s">
        <v>330</v>
      </c>
      <c r="M121" s="104" t="s">
        <v>596</v>
      </c>
      <c r="N121" s="104" t="s">
        <v>83</v>
      </c>
      <c r="O121" s="167">
        <v>3600</v>
      </c>
      <c r="P121" s="191">
        <v>906</v>
      </c>
      <c r="Q121" s="216">
        <v>2.8969751231054549E-2</v>
      </c>
      <c r="R121" s="191" t="s">
        <v>229</v>
      </c>
      <c r="S121" s="175">
        <v>2503</v>
      </c>
      <c r="T121" s="213" t="s">
        <v>594</v>
      </c>
      <c r="U121" s="199">
        <v>0</v>
      </c>
      <c r="V121" s="200">
        <v>0</v>
      </c>
      <c r="W121" s="216">
        <v>0</v>
      </c>
      <c r="X121" s="179"/>
      <c r="Y121" s="179"/>
      <c r="Z121" s="180"/>
    </row>
    <row r="122" spans="1:26" s="126" customFormat="1" ht="13.5" hidden="1" customHeight="1">
      <c r="A122" s="172">
        <v>2</v>
      </c>
      <c r="B122" t="s">
        <v>550</v>
      </c>
      <c r="C122" s="198">
        <v>25071</v>
      </c>
      <c r="D122" t="s">
        <v>326</v>
      </c>
      <c r="E122" s="198">
        <v>33</v>
      </c>
      <c r="F122" s="104" t="s">
        <v>347</v>
      </c>
      <c r="G122" t="s">
        <v>328</v>
      </c>
      <c r="H122" t="s">
        <v>348</v>
      </c>
      <c r="I122" t="s">
        <v>244</v>
      </c>
      <c r="J122"/>
      <c r="K122" t="s">
        <v>283</v>
      </c>
      <c r="L122" t="s">
        <v>330</v>
      </c>
      <c r="M122" s="104" t="s">
        <v>597</v>
      </c>
      <c r="N122" s="104" t="s">
        <v>78</v>
      </c>
      <c r="O122" s="167">
        <v>16</v>
      </c>
      <c r="P122" s="191">
        <v>98</v>
      </c>
      <c r="Q122" s="216">
        <v>3.1335934002685939E-3</v>
      </c>
      <c r="R122" s="191" t="s">
        <v>229</v>
      </c>
      <c r="S122" s="175">
        <v>2507</v>
      </c>
      <c r="T122" s="213" t="s">
        <v>598</v>
      </c>
      <c r="U122" s="199">
        <v>0</v>
      </c>
      <c r="V122" s="200">
        <v>0</v>
      </c>
      <c r="W122" s="216">
        <v>0</v>
      </c>
      <c r="X122" s="179"/>
      <c r="Y122" s="179"/>
      <c r="Z122" s="180"/>
    </row>
    <row r="123" spans="1:26" s="126" customFormat="1" ht="13.5" hidden="1" customHeight="1">
      <c r="A123" s="172">
        <v>2</v>
      </c>
      <c r="B123" t="s">
        <v>550</v>
      </c>
      <c r="C123" s="198">
        <v>25072</v>
      </c>
      <c r="D123" t="s">
        <v>326</v>
      </c>
      <c r="E123" s="198">
        <v>38</v>
      </c>
      <c r="F123" s="104" t="s">
        <v>339</v>
      </c>
      <c r="G123" t="s">
        <v>328</v>
      </c>
      <c r="H123" t="s">
        <v>340</v>
      </c>
      <c r="I123" t="s">
        <v>225</v>
      </c>
      <c r="J123"/>
      <c r="K123" t="s">
        <v>283</v>
      </c>
      <c r="L123" t="s">
        <v>330</v>
      </c>
      <c r="M123" s="104" t="s">
        <v>599</v>
      </c>
      <c r="N123" s="104" t="s">
        <v>81</v>
      </c>
      <c r="O123" s="167">
        <v>10</v>
      </c>
      <c r="P123" s="191">
        <v>140</v>
      </c>
      <c r="Q123" s="216">
        <v>4.4765620003837051E-3</v>
      </c>
      <c r="R123" s="191" t="s">
        <v>229</v>
      </c>
      <c r="S123" s="175">
        <v>2507</v>
      </c>
      <c r="T123" s="213" t="s">
        <v>598</v>
      </c>
      <c r="U123" s="199">
        <v>0</v>
      </c>
      <c r="V123" s="200">
        <v>0</v>
      </c>
      <c r="W123" s="216">
        <v>0</v>
      </c>
      <c r="X123" s="179"/>
      <c r="Y123" s="179"/>
      <c r="Z123" s="180"/>
    </row>
    <row r="124" spans="1:26" s="126" customFormat="1" ht="13.5" hidden="1" customHeight="1">
      <c r="A124" s="172">
        <v>2</v>
      </c>
      <c r="B124" t="s">
        <v>550</v>
      </c>
      <c r="C124" s="198">
        <v>25073</v>
      </c>
      <c r="D124" t="s">
        <v>326</v>
      </c>
      <c r="E124" s="198">
        <v>39</v>
      </c>
      <c r="F124" s="104" t="s">
        <v>345</v>
      </c>
      <c r="G124" t="s">
        <v>328</v>
      </c>
      <c r="H124" t="s">
        <v>340</v>
      </c>
      <c r="I124" t="s">
        <v>225</v>
      </c>
      <c r="J124"/>
      <c r="K124" t="s">
        <v>283</v>
      </c>
      <c r="L124" t="s">
        <v>330</v>
      </c>
      <c r="M124" s="104" t="s">
        <v>600</v>
      </c>
      <c r="N124" s="104" t="s">
        <v>83</v>
      </c>
      <c r="O124" s="167">
        <v>1540</v>
      </c>
      <c r="P124" s="191">
        <v>574</v>
      </c>
      <c r="Q124" s="216">
        <v>1.8353904201573193E-2</v>
      </c>
      <c r="R124" s="191" t="s">
        <v>229</v>
      </c>
      <c r="S124" s="175">
        <v>2507</v>
      </c>
      <c r="T124" s="213" t="s">
        <v>598</v>
      </c>
      <c r="U124" s="199">
        <v>0</v>
      </c>
      <c r="V124" s="200">
        <v>0</v>
      </c>
      <c r="W124" s="216">
        <v>0</v>
      </c>
      <c r="X124" s="179"/>
      <c r="Y124" s="179"/>
      <c r="Z124" s="180"/>
    </row>
    <row r="125" spans="1:26" s="126" customFormat="1" ht="13.5" hidden="1" customHeight="1">
      <c r="A125" s="172">
        <v>2</v>
      </c>
      <c r="B125" t="s">
        <v>550</v>
      </c>
      <c r="C125" s="198">
        <v>25074</v>
      </c>
      <c r="D125" t="s">
        <v>326</v>
      </c>
      <c r="E125" s="198">
        <v>40</v>
      </c>
      <c r="F125" s="104" t="s">
        <v>343</v>
      </c>
      <c r="G125" t="s">
        <v>328</v>
      </c>
      <c r="H125" t="s">
        <v>340</v>
      </c>
      <c r="I125" t="s">
        <v>225</v>
      </c>
      <c r="J125"/>
      <c r="K125" t="s">
        <v>283</v>
      </c>
      <c r="L125" t="s">
        <v>330</v>
      </c>
      <c r="M125" s="104" t="s">
        <v>601</v>
      </c>
      <c r="N125" s="104" t="s">
        <v>85</v>
      </c>
      <c r="O125" s="167">
        <v>32</v>
      </c>
      <c r="P125" s="191">
        <v>162</v>
      </c>
      <c r="Q125" s="216">
        <v>5.1800217433011445E-3</v>
      </c>
      <c r="R125" s="191" t="s">
        <v>229</v>
      </c>
      <c r="S125" s="175">
        <v>2507</v>
      </c>
      <c r="T125" s="213" t="s">
        <v>598</v>
      </c>
      <c r="U125" s="199">
        <v>0</v>
      </c>
      <c r="V125" s="200">
        <v>0</v>
      </c>
      <c r="W125" s="216">
        <v>0</v>
      </c>
      <c r="X125" s="179"/>
      <c r="Y125" s="179"/>
      <c r="Z125" s="180"/>
    </row>
    <row r="126" spans="1:26" s="126" customFormat="1" ht="13.5" hidden="1" customHeight="1">
      <c r="A126" s="172">
        <v>2</v>
      </c>
      <c r="B126" t="s">
        <v>550</v>
      </c>
      <c r="C126" s="198">
        <v>23021</v>
      </c>
      <c r="D126" t="s">
        <v>350</v>
      </c>
      <c r="E126" s="198">
        <v>45</v>
      </c>
      <c r="F126" s="104" t="s">
        <v>351</v>
      </c>
      <c r="G126" t="s">
        <v>304</v>
      </c>
      <c r="H126" t="s">
        <v>352</v>
      </c>
      <c r="I126" t="s">
        <v>225</v>
      </c>
      <c r="J126"/>
      <c r="K126" t="s">
        <v>283</v>
      </c>
      <c r="L126" t="s">
        <v>353</v>
      </c>
      <c r="M126" s="104" t="s">
        <v>602</v>
      </c>
      <c r="N126" s="104" t="s">
        <v>99</v>
      </c>
      <c r="O126" s="167">
        <v>2695</v>
      </c>
      <c r="P126" s="191">
        <v>122</v>
      </c>
      <c r="Q126" s="216">
        <v>3.9010040289058005E-3</v>
      </c>
      <c r="R126" s="191" t="s">
        <v>229</v>
      </c>
      <c r="S126" s="175">
        <v>2302</v>
      </c>
      <c r="T126" s="213" t="s">
        <v>603</v>
      </c>
      <c r="U126" s="199">
        <v>0</v>
      </c>
      <c r="V126" s="200">
        <v>0</v>
      </c>
      <c r="W126" s="216">
        <v>0</v>
      </c>
      <c r="X126" s="179"/>
      <c r="Y126" s="179"/>
      <c r="Z126" s="180"/>
    </row>
    <row r="127" spans="1:26" s="126" customFormat="1" ht="13.5" hidden="1" customHeight="1">
      <c r="A127" s="172">
        <v>2</v>
      </c>
      <c r="B127" t="s">
        <v>550</v>
      </c>
      <c r="C127" s="198">
        <v>23022</v>
      </c>
      <c r="D127" t="s">
        <v>350</v>
      </c>
      <c r="E127" s="198">
        <v>44</v>
      </c>
      <c r="F127" s="104" t="s">
        <v>356</v>
      </c>
      <c r="G127" t="s">
        <v>304</v>
      </c>
      <c r="H127" t="s">
        <v>352</v>
      </c>
      <c r="I127" t="s">
        <v>225</v>
      </c>
      <c r="J127"/>
      <c r="K127" t="s">
        <v>283</v>
      </c>
      <c r="L127" t="s">
        <v>353</v>
      </c>
      <c r="M127" s="104" t="s">
        <v>604</v>
      </c>
      <c r="N127" s="104" t="s">
        <v>97</v>
      </c>
      <c r="O127" s="167">
        <v>4428</v>
      </c>
      <c r="P127" s="191">
        <v>324</v>
      </c>
      <c r="Q127" s="216">
        <v>1.0360043486602289E-2</v>
      </c>
      <c r="R127" s="191" t="s">
        <v>229</v>
      </c>
      <c r="S127" s="175">
        <v>2302</v>
      </c>
      <c r="T127" s="213" t="s">
        <v>603</v>
      </c>
      <c r="U127" s="199">
        <v>0</v>
      </c>
      <c r="V127" s="200">
        <v>0</v>
      </c>
      <c r="W127" s="216">
        <v>0</v>
      </c>
      <c r="X127" s="179"/>
      <c r="Y127" s="179"/>
      <c r="Z127" s="180"/>
    </row>
    <row r="128" spans="1:26" s="126" customFormat="1" ht="13.5" hidden="1" customHeight="1">
      <c r="A128" s="172">
        <v>2</v>
      </c>
      <c r="B128" t="s">
        <v>550</v>
      </c>
      <c r="C128" s="198">
        <v>25051</v>
      </c>
      <c r="D128" t="s">
        <v>312</v>
      </c>
      <c r="E128" s="198">
        <v>48</v>
      </c>
      <c r="F128" s="104" t="s">
        <v>360</v>
      </c>
      <c r="G128" t="s">
        <v>361</v>
      </c>
      <c r="H128" t="s">
        <v>362</v>
      </c>
      <c r="I128" t="s">
        <v>244</v>
      </c>
      <c r="J128" t="s">
        <v>363</v>
      </c>
      <c r="K128" t="s">
        <v>283</v>
      </c>
      <c r="L128" t="s">
        <v>364</v>
      </c>
      <c r="M128" s="104" t="s">
        <v>605</v>
      </c>
      <c r="N128" s="104" t="s">
        <v>101</v>
      </c>
      <c r="O128" s="167">
        <v>679</v>
      </c>
      <c r="P128" s="191">
        <v>192</v>
      </c>
      <c r="Q128" s="216">
        <v>6.1392850290976526E-3</v>
      </c>
      <c r="R128" s="191" t="s">
        <v>366</v>
      </c>
      <c r="S128" s="175">
        <v>2505</v>
      </c>
      <c r="T128" s="213" t="s">
        <v>606</v>
      </c>
      <c r="U128" s="199">
        <v>0</v>
      </c>
      <c r="V128" s="200">
        <v>0</v>
      </c>
      <c r="W128" s="216">
        <v>0</v>
      </c>
      <c r="X128" s="179"/>
      <c r="Y128" s="179"/>
      <c r="Z128" s="180"/>
    </row>
    <row r="129" spans="1:26" s="126" customFormat="1" ht="13.5" hidden="1" customHeight="1">
      <c r="A129" s="172">
        <v>2</v>
      </c>
      <c r="B129" t="s">
        <v>550</v>
      </c>
      <c r="C129" s="198">
        <v>25052</v>
      </c>
      <c r="D129" t="s">
        <v>312</v>
      </c>
      <c r="E129" s="198">
        <v>47</v>
      </c>
      <c r="F129" s="104" t="s">
        <v>368</v>
      </c>
      <c r="G129" t="s">
        <v>361</v>
      </c>
      <c r="H129" t="s">
        <v>369</v>
      </c>
      <c r="I129" t="s">
        <v>244</v>
      </c>
      <c r="J129" t="s">
        <v>363</v>
      </c>
      <c r="K129" t="s">
        <v>283</v>
      </c>
      <c r="L129" t="s">
        <v>364</v>
      </c>
      <c r="M129" s="104" t="s">
        <v>607</v>
      </c>
      <c r="N129" s="104" t="s">
        <v>106</v>
      </c>
      <c r="O129" s="167">
        <v>28000</v>
      </c>
      <c r="P129" s="191">
        <v>2922</v>
      </c>
      <c r="Q129" s="216">
        <v>9.3432244036579903E-2</v>
      </c>
      <c r="R129" s="191" t="s">
        <v>229</v>
      </c>
      <c r="S129" s="175">
        <v>2505</v>
      </c>
      <c r="T129" s="213" t="s">
        <v>606</v>
      </c>
      <c r="U129" s="199">
        <v>0</v>
      </c>
      <c r="V129" s="200">
        <v>0</v>
      </c>
      <c r="W129" s="216">
        <v>0</v>
      </c>
      <c r="X129" s="179"/>
      <c r="Y129" s="179"/>
      <c r="Z129" s="180"/>
    </row>
    <row r="130" spans="1:26" s="126" customFormat="1" ht="13.5" hidden="1" customHeight="1">
      <c r="A130" s="172">
        <v>2</v>
      </c>
      <c r="B130" t="s">
        <v>550</v>
      </c>
      <c r="C130" s="198">
        <v>25053</v>
      </c>
      <c r="D130" t="s">
        <v>312</v>
      </c>
      <c r="E130" s="198">
        <v>46</v>
      </c>
      <c r="F130" s="104" t="s">
        <v>371</v>
      </c>
      <c r="G130" t="s">
        <v>361</v>
      </c>
      <c r="H130" t="s">
        <v>372</v>
      </c>
      <c r="I130" t="s">
        <v>244</v>
      </c>
      <c r="J130" t="s">
        <v>363</v>
      </c>
      <c r="K130" t="s">
        <v>283</v>
      </c>
      <c r="L130" t="s">
        <v>364</v>
      </c>
      <c r="M130" s="104" t="s">
        <v>608</v>
      </c>
      <c r="N130" s="104" t="s">
        <v>104</v>
      </c>
      <c r="O130" s="167">
        <v>160</v>
      </c>
      <c r="P130" s="191">
        <v>192</v>
      </c>
      <c r="Q130" s="216">
        <v>6.1392850290976526E-3</v>
      </c>
      <c r="R130" s="191" t="s">
        <v>229</v>
      </c>
      <c r="S130" s="175">
        <v>2505</v>
      </c>
      <c r="T130" s="213" t="s">
        <v>606</v>
      </c>
      <c r="U130" s="199">
        <v>0</v>
      </c>
      <c r="V130" s="200">
        <v>0</v>
      </c>
      <c r="W130" s="216">
        <v>0</v>
      </c>
      <c r="X130" s="179"/>
      <c r="Y130" s="179"/>
      <c r="Z130" s="180"/>
    </row>
    <row r="131" spans="1:26" s="126" customFormat="1" ht="13.5" hidden="1" customHeight="1">
      <c r="A131" s="172">
        <v>2</v>
      </c>
      <c r="B131" t="s">
        <v>550</v>
      </c>
      <c r="C131" s="198">
        <v>25221</v>
      </c>
      <c r="D131" t="s">
        <v>312</v>
      </c>
      <c r="E131" s="198">
        <v>49</v>
      </c>
      <c r="F131" s="104" t="s">
        <v>609</v>
      </c>
      <c r="G131" t="s">
        <v>361</v>
      </c>
      <c r="H131" t="s">
        <v>610</v>
      </c>
      <c r="I131" t="s">
        <v>244</v>
      </c>
      <c r="J131" t="s">
        <v>363</v>
      </c>
      <c r="K131" t="s">
        <v>283</v>
      </c>
      <c r="L131" t="s">
        <v>611</v>
      </c>
      <c r="M131" s="104" t="s">
        <v>612</v>
      </c>
      <c r="N131" s="104" t="s">
        <v>108</v>
      </c>
      <c r="O131" s="167">
        <v>400</v>
      </c>
      <c r="P131" s="191">
        <v>435</v>
      </c>
      <c r="Q131" s="216">
        <v>1.390931764404937E-2</v>
      </c>
      <c r="R131" s="191" t="s">
        <v>229</v>
      </c>
      <c r="S131" s="175">
        <v>2522</v>
      </c>
      <c r="T131" s="213" t="s">
        <v>613</v>
      </c>
      <c r="U131" s="199">
        <v>0</v>
      </c>
      <c r="V131" s="200">
        <v>0</v>
      </c>
      <c r="W131" s="216">
        <v>0</v>
      </c>
      <c r="X131" s="179"/>
      <c r="Y131" s="179"/>
      <c r="Z131" s="180"/>
    </row>
    <row r="132" spans="1:26" s="126" customFormat="1" ht="13.5" hidden="1" customHeight="1">
      <c r="A132" s="172">
        <v>2</v>
      </c>
      <c r="B132" t="s">
        <v>550</v>
      </c>
      <c r="C132" s="198">
        <v>25211</v>
      </c>
      <c r="D132" t="s">
        <v>374</v>
      </c>
      <c r="E132" s="198">
        <v>50</v>
      </c>
      <c r="F132" s="104" t="s">
        <v>375</v>
      </c>
      <c r="G132" t="s">
        <v>376</v>
      </c>
      <c r="H132" t="s">
        <v>377</v>
      </c>
      <c r="I132" t="s">
        <v>244</v>
      </c>
      <c r="J132" t="s">
        <v>378</v>
      </c>
      <c r="K132" t="s">
        <v>379</v>
      </c>
      <c r="L132" t="s">
        <v>380</v>
      </c>
      <c r="M132" s="104" t="s">
        <v>614</v>
      </c>
      <c r="N132" s="104" t="s">
        <v>27</v>
      </c>
      <c r="O132" s="167">
        <v>7</v>
      </c>
      <c r="P132" s="191">
        <v>50</v>
      </c>
      <c r="Q132" s="216">
        <v>1.5987721429941806E-3</v>
      </c>
      <c r="R132" s="191" t="s">
        <v>229</v>
      </c>
      <c r="S132" s="175">
        <v>2521</v>
      </c>
      <c r="T132" s="213" t="s">
        <v>615</v>
      </c>
      <c r="U132" s="199">
        <v>0</v>
      </c>
      <c r="V132" s="200">
        <v>0</v>
      </c>
      <c r="W132" s="216">
        <v>0</v>
      </c>
      <c r="X132" s="179"/>
      <c r="Y132" s="179"/>
      <c r="Z132" s="180"/>
    </row>
    <row r="133" spans="1:26" s="126" customFormat="1" ht="13.5" hidden="1" customHeight="1">
      <c r="A133" s="172">
        <v>2</v>
      </c>
      <c r="B133" t="s">
        <v>550</v>
      </c>
      <c r="C133" s="198">
        <v>25212</v>
      </c>
      <c r="D133" t="s">
        <v>374</v>
      </c>
      <c r="E133" s="198">
        <v>51</v>
      </c>
      <c r="F133" s="104" t="s">
        <v>383</v>
      </c>
      <c r="G133" t="s">
        <v>376</v>
      </c>
      <c r="H133" t="s">
        <v>384</v>
      </c>
      <c r="I133" t="s">
        <v>244</v>
      </c>
      <c r="J133" t="s">
        <v>378</v>
      </c>
      <c r="K133" t="s">
        <v>379</v>
      </c>
      <c r="L133" t="s">
        <v>380</v>
      </c>
      <c r="M133" s="104" t="s">
        <v>616</v>
      </c>
      <c r="N133" s="104" t="s">
        <v>113</v>
      </c>
      <c r="O133" s="167">
        <v>229</v>
      </c>
      <c r="P133" s="191">
        <v>670</v>
      </c>
      <c r="Q133" s="216">
        <v>2.1423546716122017E-2</v>
      </c>
      <c r="R133" s="191" t="s">
        <v>229</v>
      </c>
      <c r="S133" s="175">
        <v>2521</v>
      </c>
      <c r="T133" s="213" t="s">
        <v>615</v>
      </c>
      <c r="U133" s="199">
        <v>0</v>
      </c>
      <c r="V133" s="200">
        <v>0</v>
      </c>
      <c r="W133" s="216">
        <v>0</v>
      </c>
      <c r="X133" s="179"/>
      <c r="Y133" s="179"/>
      <c r="Z133" s="180"/>
    </row>
    <row r="134" spans="1:26" s="126" customFormat="1" ht="13.5" hidden="1" customHeight="1">
      <c r="A134" s="172">
        <v>2</v>
      </c>
      <c r="B134" t="s">
        <v>550</v>
      </c>
      <c r="C134" s="198">
        <v>25213</v>
      </c>
      <c r="D134" t="s">
        <v>374</v>
      </c>
      <c r="E134" s="198">
        <v>52</v>
      </c>
      <c r="F134" s="104" t="s">
        <v>386</v>
      </c>
      <c r="G134" t="s">
        <v>376</v>
      </c>
      <c r="H134" t="s">
        <v>384</v>
      </c>
      <c r="I134" t="s">
        <v>244</v>
      </c>
      <c r="J134" t="s">
        <v>378</v>
      </c>
      <c r="K134" t="s">
        <v>379</v>
      </c>
      <c r="L134" t="s">
        <v>380</v>
      </c>
      <c r="M134" s="104" t="s">
        <v>617</v>
      </c>
      <c r="N134" s="104" t="s">
        <v>115</v>
      </c>
      <c r="O134" s="167">
        <v>229</v>
      </c>
      <c r="P134" s="191">
        <v>2146</v>
      </c>
      <c r="Q134" s="216">
        <v>6.8619300377310219E-2</v>
      </c>
      <c r="R134" s="191" t="s">
        <v>229</v>
      </c>
      <c r="S134" s="175">
        <v>2521</v>
      </c>
      <c r="T134" s="213" t="s">
        <v>615</v>
      </c>
      <c r="U134" s="199">
        <v>0</v>
      </c>
      <c r="V134" s="200">
        <v>0</v>
      </c>
      <c r="W134" s="216">
        <v>0</v>
      </c>
      <c r="X134" s="179"/>
      <c r="Y134" s="179"/>
      <c r="Z134" s="180"/>
    </row>
    <row r="135" spans="1:26" s="126" customFormat="1" ht="13.5" hidden="1" customHeight="1">
      <c r="A135" s="172">
        <v>2</v>
      </c>
      <c r="B135" t="s">
        <v>550</v>
      </c>
      <c r="C135" s="198">
        <v>24751</v>
      </c>
      <c r="D135" t="s">
        <v>388</v>
      </c>
      <c r="E135" s="198">
        <v>54</v>
      </c>
      <c r="F135" s="104" t="s">
        <v>389</v>
      </c>
      <c r="G135" t="s">
        <v>390</v>
      </c>
      <c r="H135" t="s">
        <v>391</v>
      </c>
      <c r="I135" t="s">
        <v>225</v>
      </c>
      <c r="J135"/>
      <c r="K135" t="s">
        <v>379</v>
      </c>
      <c r="L135" t="s">
        <v>392</v>
      </c>
      <c r="M135" s="104" t="s">
        <v>618</v>
      </c>
      <c r="N135" s="104" t="s">
        <v>20</v>
      </c>
      <c r="O135" s="167">
        <v>757</v>
      </c>
      <c r="P135" s="191">
        <v>372</v>
      </c>
      <c r="Q135" s="216">
        <v>1.1894864743876703E-2</v>
      </c>
      <c r="R135" s="191" t="s">
        <v>229</v>
      </c>
      <c r="S135" s="175">
        <v>2475</v>
      </c>
      <c r="T135" s="213" t="s">
        <v>619</v>
      </c>
      <c r="U135" s="199">
        <v>0</v>
      </c>
      <c r="V135" s="200">
        <v>0</v>
      </c>
      <c r="W135" s="216">
        <v>0</v>
      </c>
      <c r="X135" s="179"/>
      <c r="Y135" s="179"/>
      <c r="Z135" s="180"/>
    </row>
    <row r="136" spans="1:26" s="126" customFormat="1" ht="13.5" hidden="1" customHeight="1">
      <c r="A136" s="172">
        <v>2</v>
      </c>
      <c r="B136" t="s">
        <v>550</v>
      </c>
      <c r="C136" s="198">
        <v>24752</v>
      </c>
      <c r="D136" t="s">
        <v>388</v>
      </c>
      <c r="E136" s="198">
        <v>55</v>
      </c>
      <c r="F136" s="104" t="s">
        <v>395</v>
      </c>
      <c r="G136" t="s">
        <v>396</v>
      </c>
      <c r="H136" t="s">
        <v>397</v>
      </c>
      <c r="I136" t="s">
        <v>225</v>
      </c>
      <c r="J136"/>
      <c r="K136" t="s">
        <v>379</v>
      </c>
      <c r="L136" t="s">
        <v>392</v>
      </c>
      <c r="M136" s="104" t="s">
        <v>620</v>
      </c>
      <c r="N136" s="104" t="s">
        <v>117</v>
      </c>
      <c r="O136" s="167">
        <v>159</v>
      </c>
      <c r="P136" s="191">
        <v>269</v>
      </c>
      <c r="Q136" s="216">
        <v>8.6013941293086905E-3</v>
      </c>
      <c r="R136" s="191" t="s">
        <v>229</v>
      </c>
      <c r="S136" s="175">
        <v>2475</v>
      </c>
      <c r="T136" s="213" t="s">
        <v>619</v>
      </c>
      <c r="U136" s="199">
        <v>0</v>
      </c>
      <c r="V136" s="200">
        <v>0</v>
      </c>
      <c r="W136" s="216">
        <v>0</v>
      </c>
      <c r="X136" s="179"/>
      <c r="Y136" s="179"/>
      <c r="Z136" s="180"/>
    </row>
    <row r="137" spans="1:26" s="126" customFormat="1" ht="13.5" hidden="1" customHeight="1">
      <c r="A137" s="172">
        <v>2</v>
      </c>
      <c r="B137" t="s">
        <v>550</v>
      </c>
      <c r="C137" s="198">
        <v>24801</v>
      </c>
      <c r="D137" t="s">
        <v>326</v>
      </c>
      <c r="E137" s="198">
        <v>56</v>
      </c>
      <c r="F137" s="104" t="s">
        <v>409</v>
      </c>
      <c r="G137" t="s">
        <v>328</v>
      </c>
      <c r="H137" t="s">
        <v>410</v>
      </c>
      <c r="I137" t="s">
        <v>225</v>
      </c>
      <c r="J137"/>
      <c r="K137" t="s">
        <v>379</v>
      </c>
      <c r="L137" t="s">
        <v>401</v>
      </c>
      <c r="M137" s="104" t="s">
        <v>621</v>
      </c>
      <c r="N137" s="104" t="s">
        <v>124</v>
      </c>
      <c r="O137" s="167">
        <v>30</v>
      </c>
      <c r="P137" s="191">
        <v>599</v>
      </c>
      <c r="Q137" s="216">
        <v>1.9153290273070282E-2</v>
      </c>
      <c r="R137" s="191" t="s">
        <v>229</v>
      </c>
      <c r="S137" s="175">
        <v>2480</v>
      </c>
      <c r="T137" s="213" t="s">
        <v>622</v>
      </c>
      <c r="U137" s="199">
        <v>0</v>
      </c>
      <c r="V137" s="200">
        <v>0</v>
      </c>
      <c r="W137" s="216">
        <v>0</v>
      </c>
      <c r="X137" s="179"/>
      <c r="Y137" s="179"/>
      <c r="Z137" s="180"/>
    </row>
    <row r="138" spans="1:26" s="126" customFormat="1" ht="13.5" hidden="1" customHeight="1">
      <c r="A138" s="172">
        <v>2</v>
      </c>
      <c r="B138" t="s">
        <v>550</v>
      </c>
      <c r="C138" s="198">
        <v>25001</v>
      </c>
      <c r="D138" t="s">
        <v>388</v>
      </c>
      <c r="E138" s="198">
        <v>57</v>
      </c>
      <c r="F138" s="104" t="s">
        <v>399</v>
      </c>
      <c r="G138" t="s">
        <v>396</v>
      </c>
      <c r="H138" t="s">
        <v>400</v>
      </c>
      <c r="I138" t="s">
        <v>225</v>
      </c>
      <c r="J138"/>
      <c r="K138" t="s">
        <v>379</v>
      </c>
      <c r="L138" t="s">
        <v>401</v>
      </c>
      <c r="M138" s="104" t="s">
        <v>623</v>
      </c>
      <c r="N138" s="104" t="s">
        <v>403</v>
      </c>
      <c r="O138" s="167">
        <v>54</v>
      </c>
      <c r="P138" s="191">
        <v>0</v>
      </c>
      <c r="Q138" s="216">
        <v>0</v>
      </c>
      <c r="R138" s="191" t="s">
        <v>229</v>
      </c>
      <c r="S138" s="175">
        <v>2500</v>
      </c>
      <c r="T138" s="213" t="s">
        <v>624</v>
      </c>
      <c r="U138" s="199">
        <v>0</v>
      </c>
      <c r="V138" s="200">
        <v>0</v>
      </c>
      <c r="W138" s="216">
        <v>0</v>
      </c>
      <c r="X138" s="179"/>
      <c r="Y138" s="179"/>
      <c r="Z138" s="180"/>
    </row>
    <row r="139" spans="1:26" s="126" customFormat="1" ht="13.5" hidden="1" customHeight="1">
      <c r="A139" s="172">
        <v>2</v>
      </c>
      <c r="B139" t="s">
        <v>550</v>
      </c>
      <c r="C139" s="198">
        <v>25002</v>
      </c>
      <c r="D139" t="s">
        <v>388</v>
      </c>
      <c r="E139" s="198">
        <v>58</v>
      </c>
      <c r="F139" s="104" t="s">
        <v>406</v>
      </c>
      <c r="G139" t="s">
        <v>396</v>
      </c>
      <c r="H139" t="s">
        <v>407</v>
      </c>
      <c r="I139" t="s">
        <v>225</v>
      </c>
      <c r="J139"/>
      <c r="K139" t="s">
        <v>379</v>
      </c>
      <c r="L139" t="s">
        <v>401</v>
      </c>
      <c r="M139" s="104" t="s">
        <v>625</v>
      </c>
      <c r="N139" s="104" t="s">
        <v>121</v>
      </c>
      <c r="O139" s="167">
        <v>177</v>
      </c>
      <c r="P139" s="191">
        <v>264</v>
      </c>
      <c r="Q139" s="216">
        <v>8.4415169150092728E-3</v>
      </c>
      <c r="R139" s="191" t="s">
        <v>229</v>
      </c>
      <c r="S139" s="175">
        <v>2500</v>
      </c>
      <c r="T139" s="213" t="s">
        <v>624</v>
      </c>
      <c r="U139" s="199">
        <v>0</v>
      </c>
      <c r="V139" s="200">
        <v>0</v>
      </c>
      <c r="W139" s="216">
        <v>0</v>
      </c>
      <c r="X139" s="179"/>
      <c r="Y139" s="179"/>
      <c r="Z139" s="180"/>
    </row>
    <row r="140" spans="1:26" s="126" customFormat="1" ht="13.5" hidden="1" customHeight="1">
      <c r="A140" s="172">
        <v>2</v>
      </c>
      <c r="B140" t="s">
        <v>550</v>
      </c>
      <c r="C140" s="198">
        <v>24961</v>
      </c>
      <c r="D140" t="s">
        <v>326</v>
      </c>
      <c r="E140" s="198">
        <v>60</v>
      </c>
      <c r="F140" s="104" t="s">
        <v>626</v>
      </c>
      <c r="G140" t="s">
        <v>414</v>
      </c>
      <c r="H140" t="s">
        <v>415</v>
      </c>
      <c r="I140" t="s">
        <v>225</v>
      </c>
      <c r="J140"/>
      <c r="K140" t="s">
        <v>416</v>
      </c>
      <c r="L140" t="s">
        <v>417</v>
      </c>
      <c r="M140" s="104" t="s">
        <v>627</v>
      </c>
      <c r="N140" s="104" t="s">
        <v>127</v>
      </c>
      <c r="O140" s="167">
        <v>950</v>
      </c>
      <c r="P140" s="191">
        <v>0</v>
      </c>
      <c r="Q140" s="216">
        <v>0</v>
      </c>
      <c r="R140" s="191" t="s">
        <v>229</v>
      </c>
      <c r="S140" s="175">
        <v>2496</v>
      </c>
      <c r="T140" s="213" t="s">
        <v>628</v>
      </c>
      <c r="U140" s="199">
        <v>0</v>
      </c>
      <c r="V140" s="200">
        <v>0</v>
      </c>
      <c r="W140" s="216">
        <v>0</v>
      </c>
      <c r="X140" s="179"/>
      <c r="Y140" s="179"/>
      <c r="Z140" s="180"/>
    </row>
    <row r="141" spans="1:26" s="126" customFormat="1" ht="13.5" hidden="1" customHeight="1">
      <c r="A141" s="172">
        <v>2</v>
      </c>
      <c r="B141" t="s">
        <v>550</v>
      </c>
      <c r="C141" s="198">
        <v>24962</v>
      </c>
      <c r="D141" t="s">
        <v>326</v>
      </c>
      <c r="E141" s="198">
        <v>61</v>
      </c>
      <c r="F141" s="104" t="s">
        <v>413</v>
      </c>
      <c r="G141" t="s">
        <v>414</v>
      </c>
      <c r="H141" t="s">
        <v>415</v>
      </c>
      <c r="I141" t="s">
        <v>225</v>
      </c>
      <c r="J141"/>
      <c r="K141" t="s">
        <v>416</v>
      </c>
      <c r="L141" t="s">
        <v>417</v>
      </c>
      <c r="M141" s="104" t="s">
        <v>629</v>
      </c>
      <c r="N141" s="104" t="s">
        <v>31</v>
      </c>
      <c r="O141" s="167">
        <v>6</v>
      </c>
      <c r="P141" s="191">
        <v>586</v>
      </c>
      <c r="Q141" s="216">
        <v>1.8737609515891793E-2</v>
      </c>
      <c r="R141" s="191" t="s">
        <v>229</v>
      </c>
      <c r="S141" s="175">
        <v>2496</v>
      </c>
      <c r="T141" s="213" t="s">
        <v>628</v>
      </c>
      <c r="U141" s="199">
        <v>0</v>
      </c>
      <c r="V141" s="200">
        <v>0</v>
      </c>
      <c r="W141" s="216">
        <v>0</v>
      </c>
      <c r="X141" s="179"/>
      <c r="Y141" s="179"/>
      <c r="Z141" s="180"/>
    </row>
    <row r="142" spans="1:26" s="126" customFormat="1" ht="13.5" hidden="1" customHeight="1">
      <c r="A142" s="172">
        <v>2</v>
      </c>
      <c r="B142" t="s">
        <v>550</v>
      </c>
      <c r="C142" s="198">
        <v>24991</v>
      </c>
      <c r="D142" t="s">
        <v>326</v>
      </c>
      <c r="E142" s="198">
        <v>62</v>
      </c>
      <c r="F142" s="104" t="s">
        <v>420</v>
      </c>
      <c r="G142" t="s">
        <v>414</v>
      </c>
      <c r="H142" t="s">
        <v>421</v>
      </c>
      <c r="I142" t="s">
        <v>225</v>
      </c>
      <c r="J142"/>
      <c r="K142" t="s">
        <v>416</v>
      </c>
      <c r="L142" t="s">
        <v>417</v>
      </c>
      <c r="M142" s="104" t="s">
        <v>630</v>
      </c>
      <c r="N142" s="104" t="s">
        <v>31</v>
      </c>
      <c r="O142" s="167">
        <v>4</v>
      </c>
      <c r="P142" s="191">
        <v>276</v>
      </c>
      <c r="Q142" s="216">
        <v>8.8252222293278768E-3</v>
      </c>
      <c r="R142" s="191" t="s">
        <v>229</v>
      </c>
      <c r="S142" s="175">
        <v>2499</v>
      </c>
      <c r="T142" s="213" t="s">
        <v>631</v>
      </c>
      <c r="U142" s="199">
        <v>0</v>
      </c>
      <c r="V142" s="200">
        <v>0</v>
      </c>
      <c r="W142" s="216">
        <v>0</v>
      </c>
      <c r="X142" s="179"/>
      <c r="Y142" s="179"/>
      <c r="Z142" s="180"/>
    </row>
    <row r="143" spans="1:26" s="126" customFormat="1" ht="13.5" hidden="1" customHeight="1">
      <c r="A143" s="172">
        <v>2</v>
      </c>
      <c r="B143" t="s">
        <v>550</v>
      </c>
      <c r="C143" s="198">
        <v>23081</v>
      </c>
      <c r="D143" t="s">
        <v>350</v>
      </c>
      <c r="E143" s="198">
        <v>66</v>
      </c>
      <c r="F143" s="104" t="s">
        <v>430</v>
      </c>
      <c r="G143" t="s">
        <v>431</v>
      </c>
      <c r="H143" t="s">
        <v>432</v>
      </c>
      <c r="I143" t="s">
        <v>225</v>
      </c>
      <c r="J143"/>
      <c r="K143" t="s">
        <v>416</v>
      </c>
      <c r="L143" t="s">
        <v>426</v>
      </c>
      <c r="M143" s="104" t="s">
        <v>632</v>
      </c>
      <c r="N143" s="104" t="s">
        <v>136</v>
      </c>
      <c r="O143" s="167">
        <v>3.3</v>
      </c>
      <c r="P143" s="191">
        <v>182</v>
      </c>
      <c r="Q143" s="216">
        <v>5.8195306004988172E-3</v>
      </c>
      <c r="R143" s="191" t="s">
        <v>229</v>
      </c>
      <c r="S143" s="175">
        <v>2308</v>
      </c>
      <c r="T143" s="213" t="s">
        <v>633</v>
      </c>
      <c r="U143" s="199">
        <v>0</v>
      </c>
      <c r="V143" s="200">
        <v>0</v>
      </c>
      <c r="W143" s="216">
        <v>0</v>
      </c>
      <c r="X143" s="179"/>
      <c r="Y143" s="179"/>
      <c r="Z143" s="180"/>
    </row>
    <row r="144" spans="1:26" s="126" customFormat="1" ht="13.5" hidden="1" customHeight="1">
      <c r="A144" s="172">
        <v>2</v>
      </c>
      <c r="B144" t="s">
        <v>550</v>
      </c>
      <c r="C144" s="198">
        <v>24841</v>
      </c>
      <c r="D144" t="s">
        <v>350</v>
      </c>
      <c r="E144" s="198">
        <v>68</v>
      </c>
      <c r="F144" s="104" t="s">
        <v>450</v>
      </c>
      <c r="G144" t="s">
        <v>431</v>
      </c>
      <c r="H144" t="s">
        <v>432</v>
      </c>
      <c r="I144" t="s">
        <v>225</v>
      </c>
      <c r="J144"/>
      <c r="K144" t="s">
        <v>416</v>
      </c>
      <c r="L144" t="s">
        <v>426</v>
      </c>
      <c r="M144" s="104" t="s">
        <v>634</v>
      </c>
      <c r="N144" s="104" t="s">
        <v>146</v>
      </c>
      <c r="O144" s="167">
        <v>100</v>
      </c>
      <c r="P144" s="191">
        <v>176</v>
      </c>
      <c r="Q144" s="216">
        <v>5.6276779433395152E-3</v>
      </c>
      <c r="R144" s="191" t="s">
        <v>229</v>
      </c>
      <c r="S144" s="175">
        <v>2484</v>
      </c>
      <c r="T144" s="213" t="s">
        <v>635</v>
      </c>
      <c r="U144" s="199">
        <v>0</v>
      </c>
      <c r="V144" s="200">
        <v>0</v>
      </c>
      <c r="W144" s="216">
        <v>0</v>
      </c>
      <c r="X144" s="179"/>
      <c r="Y144" s="179"/>
      <c r="Z144" s="180"/>
    </row>
    <row r="145" spans="1:26" s="126" customFormat="1" ht="13.5" hidden="1" customHeight="1">
      <c r="A145" s="172">
        <v>2</v>
      </c>
      <c r="B145" t="s">
        <v>550</v>
      </c>
      <c r="C145" s="198">
        <v>24842</v>
      </c>
      <c r="D145" t="s">
        <v>350</v>
      </c>
      <c r="E145" s="198">
        <v>73</v>
      </c>
      <c r="F145" s="104" t="s">
        <v>454</v>
      </c>
      <c r="G145" t="s">
        <v>414</v>
      </c>
      <c r="H145" t="s">
        <v>425</v>
      </c>
      <c r="I145" t="s">
        <v>244</v>
      </c>
      <c r="J145"/>
      <c r="K145" t="s">
        <v>416</v>
      </c>
      <c r="L145" t="s">
        <v>426</v>
      </c>
      <c r="M145" s="104" t="s">
        <v>636</v>
      </c>
      <c r="N145" s="104" t="s">
        <v>143</v>
      </c>
      <c r="O145" s="167">
        <v>4</v>
      </c>
      <c r="P145" s="191">
        <v>120</v>
      </c>
      <c r="Q145" s="216">
        <v>3.8370531431860333E-3</v>
      </c>
      <c r="R145" s="191" t="s">
        <v>229</v>
      </c>
      <c r="S145" s="175">
        <v>2484</v>
      </c>
      <c r="T145" s="213" t="s">
        <v>635</v>
      </c>
      <c r="U145" s="199">
        <v>0</v>
      </c>
      <c r="V145" s="200">
        <v>0</v>
      </c>
      <c r="W145" s="216">
        <v>0</v>
      </c>
      <c r="X145" s="179"/>
      <c r="Y145" s="179"/>
      <c r="Z145" s="180"/>
    </row>
    <row r="146" spans="1:26" s="126" customFormat="1" ht="13.5" hidden="1" customHeight="1">
      <c r="A146" s="172">
        <v>2</v>
      </c>
      <c r="B146" t="s">
        <v>550</v>
      </c>
      <c r="C146" s="198">
        <v>24843</v>
      </c>
      <c r="D146" t="s">
        <v>350</v>
      </c>
      <c r="E146" s="198">
        <v>67</v>
      </c>
      <c r="F146" s="104" t="s">
        <v>441</v>
      </c>
      <c r="G146" t="s">
        <v>431</v>
      </c>
      <c r="H146" t="s">
        <v>432</v>
      </c>
      <c r="I146" t="s">
        <v>225</v>
      </c>
      <c r="J146"/>
      <c r="K146" t="s">
        <v>416</v>
      </c>
      <c r="L146" t="s">
        <v>426</v>
      </c>
      <c r="M146" s="104" t="s">
        <v>637</v>
      </c>
      <c r="N146" s="104" t="s">
        <v>143</v>
      </c>
      <c r="O146" s="167">
        <v>1</v>
      </c>
      <c r="P146" s="191">
        <v>0</v>
      </c>
      <c r="Q146" s="216">
        <v>0</v>
      </c>
      <c r="R146" s="191" t="s">
        <v>229</v>
      </c>
      <c r="S146" s="175">
        <v>2484</v>
      </c>
      <c r="T146" s="213" t="s">
        <v>635</v>
      </c>
      <c r="U146" s="199">
        <v>0</v>
      </c>
      <c r="V146" s="200">
        <v>0</v>
      </c>
      <c r="W146" s="216">
        <v>0</v>
      </c>
      <c r="X146" s="179"/>
      <c r="Y146" s="179"/>
      <c r="Z146" s="180"/>
    </row>
    <row r="147" spans="1:26" s="126" customFormat="1" ht="13.5" hidden="1" customHeight="1">
      <c r="A147" s="172">
        <v>2</v>
      </c>
      <c r="B147" t="s">
        <v>550</v>
      </c>
      <c r="C147" s="198">
        <v>24844</v>
      </c>
      <c r="D147" t="s">
        <v>446</v>
      </c>
      <c r="E147" s="198">
        <v>76</v>
      </c>
      <c r="F147" s="104" t="s">
        <v>447</v>
      </c>
      <c r="G147" t="s">
        <v>431</v>
      </c>
      <c r="H147" t="s">
        <v>448</v>
      </c>
      <c r="I147" t="s">
        <v>225</v>
      </c>
      <c r="J147"/>
      <c r="K147" t="s">
        <v>416</v>
      </c>
      <c r="L147" t="s">
        <v>426</v>
      </c>
      <c r="M147" s="104" t="s">
        <v>638</v>
      </c>
      <c r="N147" s="104" t="s">
        <v>155</v>
      </c>
      <c r="O147" s="167">
        <v>4800</v>
      </c>
      <c r="P147" s="191">
        <v>419</v>
      </c>
      <c r="Q147" s="216">
        <v>1.3397710558291233E-2</v>
      </c>
      <c r="R147" s="191" t="s">
        <v>229</v>
      </c>
      <c r="S147" s="175">
        <v>2484</v>
      </c>
      <c r="T147" s="213" t="s">
        <v>635</v>
      </c>
      <c r="U147" s="199">
        <v>0</v>
      </c>
      <c r="V147" s="200">
        <v>0</v>
      </c>
      <c r="W147" s="216">
        <v>0</v>
      </c>
      <c r="X147" s="179"/>
      <c r="Y147" s="179"/>
      <c r="Z147" s="180"/>
    </row>
    <row r="148" spans="1:26" s="126" customFormat="1" ht="13.5" hidden="1" customHeight="1">
      <c r="A148" s="172">
        <v>2</v>
      </c>
      <c r="B148" t="s">
        <v>550</v>
      </c>
      <c r="C148" s="198">
        <v>24845</v>
      </c>
      <c r="D148" t="s">
        <v>350</v>
      </c>
      <c r="E148" s="198">
        <v>70</v>
      </c>
      <c r="F148" s="104" t="s">
        <v>439</v>
      </c>
      <c r="G148" t="s">
        <v>431</v>
      </c>
      <c r="H148" t="s">
        <v>432</v>
      </c>
      <c r="I148" t="s">
        <v>225</v>
      </c>
      <c r="J148"/>
      <c r="K148" t="s">
        <v>416</v>
      </c>
      <c r="L148" t="s">
        <v>426</v>
      </c>
      <c r="M148" s="104" t="s">
        <v>639</v>
      </c>
      <c r="N148" s="104" t="s">
        <v>150</v>
      </c>
      <c r="O148" s="167">
        <v>1050</v>
      </c>
      <c r="P148" s="191">
        <v>112</v>
      </c>
      <c r="Q148" s="216">
        <v>3.5812496003069642E-3</v>
      </c>
      <c r="R148" s="191" t="s">
        <v>229</v>
      </c>
      <c r="S148" s="175">
        <v>2484</v>
      </c>
      <c r="T148" s="213" t="s">
        <v>635</v>
      </c>
      <c r="U148" s="199">
        <v>0</v>
      </c>
      <c r="V148" s="200">
        <v>0</v>
      </c>
      <c r="W148" s="216">
        <v>0</v>
      </c>
      <c r="X148" s="179"/>
      <c r="Y148" s="179"/>
      <c r="Z148" s="180"/>
    </row>
    <row r="149" spans="1:26" s="126" customFormat="1" ht="13.5" hidden="1" customHeight="1">
      <c r="A149" s="172">
        <v>2</v>
      </c>
      <c r="B149" t="s">
        <v>550</v>
      </c>
      <c r="C149" s="198">
        <v>24846</v>
      </c>
      <c r="D149" t="s">
        <v>350</v>
      </c>
      <c r="E149" s="198">
        <v>71</v>
      </c>
      <c r="F149" s="104" t="s">
        <v>434</v>
      </c>
      <c r="G149" t="s">
        <v>431</v>
      </c>
      <c r="H149" t="s">
        <v>432</v>
      </c>
      <c r="I149" t="s">
        <v>225</v>
      </c>
      <c r="J149"/>
      <c r="K149" t="s">
        <v>416</v>
      </c>
      <c r="L149" t="s">
        <v>426</v>
      </c>
      <c r="M149" s="104" t="s">
        <v>640</v>
      </c>
      <c r="N149" s="104" t="s">
        <v>152</v>
      </c>
      <c r="O149" s="167">
        <v>600</v>
      </c>
      <c r="P149" s="191">
        <v>0</v>
      </c>
      <c r="Q149" s="216">
        <v>0</v>
      </c>
      <c r="R149" s="191" t="s">
        <v>229</v>
      </c>
      <c r="S149" s="175">
        <v>2484</v>
      </c>
      <c r="T149" s="213" t="s">
        <v>635</v>
      </c>
      <c r="U149" s="199">
        <v>0</v>
      </c>
      <c r="V149" s="200">
        <v>0</v>
      </c>
      <c r="W149" s="216">
        <v>0</v>
      </c>
      <c r="X149" s="179"/>
      <c r="Y149" s="179"/>
      <c r="Z149" s="180"/>
    </row>
    <row r="150" spans="1:26" s="126" customFormat="1" ht="13.5" hidden="1" customHeight="1">
      <c r="A150" s="172">
        <v>2</v>
      </c>
      <c r="B150" t="s">
        <v>550</v>
      </c>
      <c r="C150" s="198">
        <v>24611</v>
      </c>
      <c r="D150" t="s">
        <v>271</v>
      </c>
      <c r="E150" s="198">
        <v>77</v>
      </c>
      <c r="F150" s="104" t="s">
        <v>462</v>
      </c>
      <c r="G150" t="s">
        <v>273</v>
      </c>
      <c r="H150" t="s">
        <v>457</v>
      </c>
      <c r="I150" t="s">
        <v>225</v>
      </c>
      <c r="J150" t="s">
        <v>275</v>
      </c>
      <c r="K150" t="s">
        <v>416</v>
      </c>
      <c r="L150" t="s">
        <v>458</v>
      </c>
      <c r="M150" s="104" t="s">
        <v>641</v>
      </c>
      <c r="N150" s="104" t="s">
        <v>158</v>
      </c>
      <c r="O150" s="167">
        <v>5</v>
      </c>
      <c r="P150" s="191">
        <v>3283</v>
      </c>
      <c r="Q150" s="216">
        <v>0.10497537890899789</v>
      </c>
      <c r="R150" s="191" t="s">
        <v>229</v>
      </c>
      <c r="S150" s="175">
        <v>2461</v>
      </c>
      <c r="T150" s="213" t="s">
        <v>642</v>
      </c>
      <c r="U150" s="199">
        <v>0</v>
      </c>
      <c r="V150" s="200">
        <v>0</v>
      </c>
      <c r="W150" s="216">
        <v>0</v>
      </c>
      <c r="X150" s="179"/>
      <c r="Y150" s="179"/>
      <c r="Z150" s="180"/>
    </row>
    <row r="151" spans="1:26" s="126" customFormat="1" ht="13.5" hidden="1" customHeight="1">
      <c r="A151" s="172">
        <v>2</v>
      </c>
      <c r="B151" t="s">
        <v>550</v>
      </c>
      <c r="C151" s="198">
        <v>24612</v>
      </c>
      <c r="D151" t="s">
        <v>271</v>
      </c>
      <c r="E151" s="198">
        <v>78</v>
      </c>
      <c r="F151" s="104" t="s">
        <v>456</v>
      </c>
      <c r="G151" t="s">
        <v>273</v>
      </c>
      <c r="H151" t="s">
        <v>457</v>
      </c>
      <c r="I151" t="s">
        <v>225</v>
      </c>
      <c r="J151" t="s">
        <v>275</v>
      </c>
      <c r="K151" t="s">
        <v>416</v>
      </c>
      <c r="L151" t="s">
        <v>458</v>
      </c>
      <c r="M151" s="104" t="s">
        <v>643</v>
      </c>
      <c r="N151" s="104" t="s">
        <v>460</v>
      </c>
      <c r="O151" s="167">
        <v>2</v>
      </c>
      <c r="P151" s="191">
        <v>0</v>
      </c>
      <c r="Q151" s="216">
        <v>0</v>
      </c>
      <c r="R151" s="191" t="s">
        <v>229</v>
      </c>
      <c r="S151" s="175">
        <v>2461</v>
      </c>
      <c r="T151" s="213" t="s">
        <v>642</v>
      </c>
      <c r="U151" s="199">
        <v>0</v>
      </c>
      <c r="V151" s="200">
        <v>0</v>
      </c>
      <c r="W151" s="216">
        <v>0</v>
      </c>
      <c r="X151" s="179"/>
      <c r="Y151" s="179"/>
      <c r="Z151" s="180"/>
    </row>
    <row r="152" spans="1:26" s="126" customFormat="1" ht="13.5" hidden="1" customHeight="1">
      <c r="A152" s="172">
        <v>2</v>
      </c>
      <c r="B152" t="s">
        <v>550</v>
      </c>
      <c r="C152" s="198">
        <v>23362</v>
      </c>
      <c r="D152" t="s">
        <v>350</v>
      </c>
      <c r="E152" s="198">
        <v>113</v>
      </c>
      <c r="F152" s="104" t="s">
        <v>469</v>
      </c>
      <c r="G152" t="s">
        <v>431</v>
      </c>
      <c r="H152" t="s">
        <v>465</v>
      </c>
      <c r="I152" t="s">
        <v>244</v>
      </c>
      <c r="J152"/>
      <c r="K152" t="s">
        <v>416</v>
      </c>
      <c r="L152" t="s">
        <v>466</v>
      </c>
      <c r="M152" s="104" t="s">
        <v>644</v>
      </c>
      <c r="N152" s="104" t="s">
        <v>164</v>
      </c>
      <c r="O152" s="167">
        <v>2</v>
      </c>
      <c r="P152" s="191">
        <v>0</v>
      </c>
      <c r="Q152" s="216">
        <v>0</v>
      </c>
      <c r="R152" s="191" t="s">
        <v>229</v>
      </c>
      <c r="S152" s="175">
        <v>2336</v>
      </c>
      <c r="T152" s="213" t="s">
        <v>645</v>
      </c>
      <c r="U152" s="199">
        <v>0</v>
      </c>
      <c r="V152" s="200">
        <v>0</v>
      </c>
      <c r="W152" s="216">
        <v>0</v>
      </c>
      <c r="X152" s="179"/>
      <c r="Y152" s="179"/>
      <c r="Z152" s="180"/>
    </row>
    <row r="153" spans="1:26" s="126" customFormat="1" ht="13.5" hidden="1" customHeight="1">
      <c r="A153" s="172">
        <v>2</v>
      </c>
      <c r="B153" t="s">
        <v>550</v>
      </c>
      <c r="C153" s="198">
        <v>23363</v>
      </c>
      <c r="D153" t="s">
        <v>350</v>
      </c>
      <c r="E153" s="198">
        <v>79</v>
      </c>
      <c r="F153" s="104" t="s">
        <v>464</v>
      </c>
      <c r="G153" t="s">
        <v>431</v>
      </c>
      <c r="H153" t="s">
        <v>465</v>
      </c>
      <c r="I153" t="s">
        <v>244</v>
      </c>
      <c r="J153"/>
      <c r="K153" t="s">
        <v>416</v>
      </c>
      <c r="L153" t="s">
        <v>466</v>
      </c>
      <c r="M153" s="104" t="s">
        <v>646</v>
      </c>
      <c r="N153" s="104" t="s">
        <v>161</v>
      </c>
      <c r="O153" s="167">
        <v>1</v>
      </c>
      <c r="P153" s="191">
        <v>0</v>
      </c>
      <c r="Q153" s="216">
        <v>0</v>
      </c>
      <c r="R153" s="191" t="s">
        <v>229</v>
      </c>
      <c r="S153" s="175">
        <v>2336</v>
      </c>
      <c r="T153" s="213" t="s">
        <v>645</v>
      </c>
      <c r="U153" s="199">
        <v>0</v>
      </c>
      <c r="V153" s="200">
        <v>0</v>
      </c>
      <c r="W153" s="216">
        <v>0</v>
      </c>
      <c r="X153" s="179"/>
      <c r="Y153" s="179"/>
      <c r="Z153" s="180"/>
    </row>
    <row r="154" spans="1:26" s="126" customFormat="1" ht="13.5" hidden="1" customHeight="1">
      <c r="A154" s="172">
        <v>2</v>
      </c>
      <c r="B154" t="s">
        <v>550</v>
      </c>
      <c r="C154" s="198">
        <v>23321</v>
      </c>
      <c r="D154" t="s">
        <v>446</v>
      </c>
      <c r="E154" s="198">
        <v>80</v>
      </c>
      <c r="F154" s="104" t="s">
        <v>647</v>
      </c>
      <c r="G154" t="s">
        <v>485</v>
      </c>
      <c r="H154" t="s">
        <v>648</v>
      </c>
      <c r="I154" t="s">
        <v>225</v>
      </c>
      <c r="J154"/>
      <c r="K154" t="s">
        <v>416</v>
      </c>
      <c r="L154" t="s">
        <v>649</v>
      </c>
      <c r="M154" s="104" t="s">
        <v>650</v>
      </c>
      <c r="N154" s="104" t="s">
        <v>651</v>
      </c>
      <c r="O154" s="167">
        <v>3</v>
      </c>
      <c r="P154" s="191">
        <v>860</v>
      </c>
      <c r="Q154" s="216">
        <v>2.7498880859499905E-2</v>
      </c>
      <c r="R154" s="191" t="s">
        <v>229</v>
      </c>
      <c r="S154" s="175">
        <v>2332</v>
      </c>
      <c r="T154" s="213" t="s">
        <v>652</v>
      </c>
      <c r="U154" s="199">
        <v>0</v>
      </c>
      <c r="V154" s="200">
        <v>0</v>
      </c>
      <c r="W154" s="216">
        <v>0</v>
      </c>
      <c r="X154" s="179"/>
      <c r="Y154" s="179"/>
      <c r="Z154" s="180"/>
    </row>
    <row r="155" spans="1:26" s="126" customFormat="1" ht="13.5" hidden="1" customHeight="1">
      <c r="A155" s="172">
        <v>2</v>
      </c>
      <c r="B155" t="s">
        <v>550</v>
      </c>
      <c r="C155" s="198">
        <v>23061</v>
      </c>
      <c r="D155" t="s">
        <v>312</v>
      </c>
      <c r="E155" s="198">
        <v>84</v>
      </c>
      <c r="F155" s="104" t="s">
        <v>478</v>
      </c>
      <c r="G155" t="s">
        <v>414</v>
      </c>
      <c r="H155" t="s">
        <v>472</v>
      </c>
      <c r="I155" t="s">
        <v>225</v>
      </c>
      <c r="J155"/>
      <c r="K155" t="s">
        <v>416</v>
      </c>
      <c r="L155" t="s">
        <v>473</v>
      </c>
      <c r="M155" s="104" t="s">
        <v>653</v>
      </c>
      <c r="N155" s="104" t="s">
        <v>27</v>
      </c>
      <c r="O155" s="167">
        <v>1</v>
      </c>
      <c r="P155" s="191">
        <v>0</v>
      </c>
      <c r="Q155" s="216">
        <v>0</v>
      </c>
      <c r="R155" s="191" t="s">
        <v>229</v>
      </c>
      <c r="S155" s="175">
        <v>2306</v>
      </c>
      <c r="T155" s="213" t="s">
        <v>654</v>
      </c>
      <c r="U155" s="199">
        <v>0</v>
      </c>
      <c r="V155" s="200">
        <v>0</v>
      </c>
      <c r="W155" s="216">
        <v>0</v>
      </c>
      <c r="X155" s="179"/>
      <c r="Y155" s="179"/>
      <c r="Z155" s="180"/>
    </row>
    <row r="156" spans="1:26" s="126" customFormat="1" ht="13.5" hidden="1" customHeight="1">
      <c r="A156" s="172">
        <v>2</v>
      </c>
      <c r="B156" t="s">
        <v>550</v>
      </c>
      <c r="C156" s="198">
        <v>23062</v>
      </c>
      <c r="D156" t="s">
        <v>312</v>
      </c>
      <c r="E156" s="198">
        <v>82</v>
      </c>
      <c r="F156" s="104" t="s">
        <v>480</v>
      </c>
      <c r="G156" t="s">
        <v>414</v>
      </c>
      <c r="H156" t="s">
        <v>472</v>
      </c>
      <c r="I156" t="s">
        <v>225</v>
      </c>
      <c r="J156"/>
      <c r="K156" t="s">
        <v>416</v>
      </c>
      <c r="L156" t="s">
        <v>473</v>
      </c>
      <c r="M156" s="104" t="s">
        <v>655</v>
      </c>
      <c r="N156" s="104" t="s">
        <v>27</v>
      </c>
      <c r="O156" s="167">
        <v>2</v>
      </c>
      <c r="P156" s="191">
        <v>196</v>
      </c>
      <c r="Q156" s="216">
        <v>6.2671868005371879E-3</v>
      </c>
      <c r="R156" s="191" t="s">
        <v>229</v>
      </c>
      <c r="S156" s="175">
        <v>2306</v>
      </c>
      <c r="T156" s="213" t="s">
        <v>654</v>
      </c>
      <c r="U156" s="199">
        <v>0</v>
      </c>
      <c r="V156" s="200">
        <v>0</v>
      </c>
      <c r="W156" s="216">
        <v>0</v>
      </c>
      <c r="X156" s="179"/>
      <c r="Y156" s="179"/>
      <c r="Z156" s="180"/>
    </row>
    <row r="157" spans="1:26" s="126" customFormat="1" ht="13.5" hidden="1" customHeight="1">
      <c r="A157" s="172">
        <v>2</v>
      </c>
      <c r="B157" t="s">
        <v>550</v>
      </c>
      <c r="C157" s="198">
        <v>23063</v>
      </c>
      <c r="D157" t="s">
        <v>312</v>
      </c>
      <c r="E157" s="198">
        <v>88</v>
      </c>
      <c r="F157" s="104" t="s">
        <v>482</v>
      </c>
      <c r="G157" t="s">
        <v>414</v>
      </c>
      <c r="H157" t="s">
        <v>472</v>
      </c>
      <c r="I157" t="s">
        <v>225</v>
      </c>
      <c r="J157"/>
      <c r="K157" t="s">
        <v>416</v>
      </c>
      <c r="L157" t="s">
        <v>473</v>
      </c>
      <c r="M157" s="104" t="s">
        <v>656</v>
      </c>
      <c r="N157" s="104" t="s">
        <v>27</v>
      </c>
      <c r="O157" s="167">
        <v>1</v>
      </c>
      <c r="P157" s="191">
        <v>0</v>
      </c>
      <c r="Q157" s="216">
        <v>0</v>
      </c>
      <c r="R157" s="191" t="s">
        <v>229</v>
      </c>
      <c r="S157" s="175">
        <v>2306</v>
      </c>
      <c r="T157" s="213" t="s">
        <v>654</v>
      </c>
      <c r="U157" s="199">
        <v>0</v>
      </c>
      <c r="V157" s="200">
        <v>0</v>
      </c>
      <c r="W157" s="216">
        <v>0</v>
      </c>
      <c r="X157" s="179"/>
      <c r="Y157" s="179"/>
      <c r="Z157" s="180"/>
    </row>
    <row r="158" spans="1:26" s="126" customFormat="1" ht="13.5" hidden="1" customHeight="1">
      <c r="A158" s="172">
        <v>2</v>
      </c>
      <c r="B158" t="s">
        <v>550</v>
      </c>
      <c r="C158" s="198">
        <v>23521</v>
      </c>
      <c r="D158" t="s">
        <v>446</v>
      </c>
      <c r="E158" s="198">
        <v>89</v>
      </c>
      <c r="F158" s="104" t="s">
        <v>484</v>
      </c>
      <c r="G158" t="s">
        <v>485</v>
      </c>
      <c r="H158" t="s">
        <v>486</v>
      </c>
      <c r="I158" t="s">
        <v>244</v>
      </c>
      <c r="J158"/>
      <c r="K158" t="s">
        <v>416</v>
      </c>
      <c r="L158" t="s">
        <v>487</v>
      </c>
      <c r="M158" s="104" t="s">
        <v>657</v>
      </c>
      <c r="N158" s="104" t="s">
        <v>489</v>
      </c>
      <c r="O158" s="167">
        <v>17</v>
      </c>
      <c r="P158" s="191">
        <v>0</v>
      </c>
      <c r="Q158" s="216">
        <v>0</v>
      </c>
      <c r="R158" s="191" t="s">
        <v>229</v>
      </c>
      <c r="S158" s="175">
        <v>2352</v>
      </c>
      <c r="T158" s="213" t="s">
        <v>658</v>
      </c>
      <c r="U158" s="199">
        <v>0</v>
      </c>
      <c r="V158" s="200">
        <v>0</v>
      </c>
      <c r="W158" s="216">
        <v>0</v>
      </c>
      <c r="X158" s="179"/>
      <c r="Y158" s="179"/>
      <c r="Z158" s="180"/>
    </row>
    <row r="159" spans="1:26" s="126" customFormat="1" ht="13.5" hidden="1" customHeight="1">
      <c r="A159" s="172">
        <v>2</v>
      </c>
      <c r="B159" t="s">
        <v>550</v>
      </c>
      <c r="C159" s="198">
        <v>25271</v>
      </c>
      <c r="D159" t="s">
        <v>491</v>
      </c>
      <c r="E159" s="198">
        <v>93</v>
      </c>
      <c r="F159" s="104" t="s">
        <v>492</v>
      </c>
      <c r="G159" t="s">
        <v>493</v>
      </c>
      <c r="H159" t="s">
        <v>494</v>
      </c>
      <c r="I159" t="s">
        <v>244</v>
      </c>
      <c r="J159" t="s">
        <v>495</v>
      </c>
      <c r="K159" t="s">
        <v>496</v>
      </c>
      <c r="L159" t="s">
        <v>497</v>
      </c>
      <c r="M159" s="104" t="s">
        <v>175</v>
      </c>
      <c r="N159" s="104" t="s">
        <v>176</v>
      </c>
      <c r="O159" s="167">
        <v>4</v>
      </c>
      <c r="P159" s="191">
        <v>2309</v>
      </c>
      <c r="Q159" s="216">
        <v>7.383129756347126E-2</v>
      </c>
      <c r="R159" s="191" t="s">
        <v>229</v>
      </c>
      <c r="S159" s="175">
        <v>2527</v>
      </c>
      <c r="T159" s="213" t="s">
        <v>659</v>
      </c>
      <c r="U159" s="199">
        <v>0</v>
      </c>
      <c r="V159" s="200">
        <v>0</v>
      </c>
      <c r="W159" s="216">
        <v>0</v>
      </c>
      <c r="X159" s="179"/>
      <c r="Y159" s="179"/>
      <c r="Z159" s="180"/>
    </row>
    <row r="160" spans="1:26" s="126" customFormat="1" ht="13.5" hidden="1" customHeight="1">
      <c r="A160" s="172">
        <v>2</v>
      </c>
      <c r="B160" t="s">
        <v>550</v>
      </c>
      <c r="C160" s="198">
        <v>25272</v>
      </c>
      <c r="D160" t="s">
        <v>491</v>
      </c>
      <c r="E160" s="198">
        <v>94</v>
      </c>
      <c r="F160" s="104" t="s">
        <v>503</v>
      </c>
      <c r="G160" t="s">
        <v>493</v>
      </c>
      <c r="H160" t="s">
        <v>504</v>
      </c>
      <c r="I160" t="s">
        <v>244</v>
      </c>
      <c r="J160" t="s">
        <v>495</v>
      </c>
      <c r="K160" t="s">
        <v>496</v>
      </c>
      <c r="L160" t="s">
        <v>497</v>
      </c>
      <c r="M160" s="104" t="s">
        <v>505</v>
      </c>
      <c r="N160" s="104" t="s">
        <v>173</v>
      </c>
      <c r="O160" s="167">
        <v>4</v>
      </c>
      <c r="P160" s="191">
        <v>1958</v>
      </c>
      <c r="Q160" s="216">
        <v>6.2607917119652107E-2</v>
      </c>
      <c r="R160" s="191" t="s">
        <v>229</v>
      </c>
      <c r="S160" s="175">
        <v>2527</v>
      </c>
      <c r="T160" s="213" t="s">
        <v>659</v>
      </c>
      <c r="U160" s="199">
        <v>0</v>
      </c>
      <c r="V160" s="200">
        <v>0</v>
      </c>
      <c r="W160" s="216">
        <v>0</v>
      </c>
      <c r="X160" s="179"/>
      <c r="Y160" s="179"/>
      <c r="Z160" s="180"/>
    </row>
    <row r="161" spans="1:26" s="126" customFormat="1" ht="13.5" hidden="1" customHeight="1">
      <c r="A161" s="172">
        <v>2</v>
      </c>
      <c r="B161" t="s">
        <v>550</v>
      </c>
      <c r="C161" s="198">
        <v>25273</v>
      </c>
      <c r="D161" t="s">
        <v>491</v>
      </c>
      <c r="E161" s="198">
        <v>114</v>
      </c>
      <c r="F161" s="104" t="s">
        <v>549</v>
      </c>
      <c r="G161" t="s">
        <v>493</v>
      </c>
      <c r="H161" t="s">
        <v>660</v>
      </c>
      <c r="I161" t="s">
        <v>244</v>
      </c>
      <c r="J161"/>
      <c r="K161" t="s">
        <v>496</v>
      </c>
      <c r="L161" t="s">
        <v>497</v>
      </c>
      <c r="M161" s="104" t="s">
        <v>661</v>
      </c>
      <c r="N161" s="104" t="s">
        <v>197</v>
      </c>
      <c r="O161" s="167">
        <v>4</v>
      </c>
      <c r="P161" s="191">
        <v>50</v>
      </c>
      <c r="Q161" s="216">
        <v>1.5987721429941806E-3</v>
      </c>
      <c r="R161" s="191" t="s">
        <v>229</v>
      </c>
      <c r="S161" s="175">
        <v>2527</v>
      </c>
      <c r="T161" s="213" t="s">
        <v>659</v>
      </c>
      <c r="U161" s="199">
        <v>0</v>
      </c>
      <c r="V161" s="200">
        <v>0</v>
      </c>
      <c r="W161" s="216">
        <v>0</v>
      </c>
      <c r="X161" s="179"/>
      <c r="Y161" s="179"/>
      <c r="Z161" s="180"/>
    </row>
    <row r="162" spans="1:26" s="126" customFormat="1" ht="13.5" hidden="1" customHeight="1">
      <c r="A162" s="172">
        <v>2</v>
      </c>
      <c r="B162" t="s">
        <v>550</v>
      </c>
      <c r="C162" s="198">
        <v>23031</v>
      </c>
      <c r="D162" t="s">
        <v>316</v>
      </c>
      <c r="E162" s="198">
        <v>96</v>
      </c>
      <c r="F162" s="104" t="s">
        <v>512</v>
      </c>
      <c r="G162" t="s">
        <v>507</v>
      </c>
      <c r="H162" t="s">
        <v>508</v>
      </c>
      <c r="I162" t="s">
        <v>225</v>
      </c>
      <c r="J162"/>
      <c r="K162" t="s">
        <v>496</v>
      </c>
      <c r="L162" t="s">
        <v>509</v>
      </c>
      <c r="M162" s="104" t="s">
        <v>662</v>
      </c>
      <c r="N162" s="104" t="s">
        <v>20</v>
      </c>
      <c r="O162" s="167">
        <v>4</v>
      </c>
      <c r="P162" s="191">
        <v>178</v>
      </c>
      <c r="Q162" s="216">
        <v>5.6916288290592828E-3</v>
      </c>
      <c r="R162" s="191" t="s">
        <v>229</v>
      </c>
      <c r="S162" s="175">
        <v>2303</v>
      </c>
      <c r="T162" s="213" t="s">
        <v>663</v>
      </c>
      <c r="U162" s="199">
        <v>0</v>
      </c>
      <c r="V162" s="200">
        <v>0</v>
      </c>
      <c r="W162" s="216">
        <v>0</v>
      </c>
      <c r="X162" s="179"/>
      <c r="Y162" s="179"/>
      <c r="Z162" s="180"/>
    </row>
    <row r="163" spans="1:26" s="126" customFormat="1" ht="13.5" hidden="1" customHeight="1">
      <c r="A163" s="172">
        <v>2</v>
      </c>
      <c r="B163" t="s">
        <v>550</v>
      </c>
      <c r="C163" s="198">
        <v>23032</v>
      </c>
      <c r="D163" t="s">
        <v>316</v>
      </c>
      <c r="E163" s="198">
        <v>95</v>
      </c>
      <c r="F163" s="104" t="s">
        <v>506</v>
      </c>
      <c r="G163" t="s">
        <v>507</v>
      </c>
      <c r="H163" t="s">
        <v>508</v>
      </c>
      <c r="I163" t="s">
        <v>225</v>
      </c>
      <c r="J163"/>
      <c r="K163" t="s">
        <v>496</v>
      </c>
      <c r="L163" t="s">
        <v>509</v>
      </c>
      <c r="M163" s="104" t="s">
        <v>664</v>
      </c>
      <c r="N163" s="104" t="s">
        <v>183</v>
      </c>
      <c r="O163" s="167">
        <v>4</v>
      </c>
      <c r="P163" s="191">
        <v>178</v>
      </c>
      <c r="Q163" s="216">
        <v>5.6916288290592828E-3</v>
      </c>
      <c r="R163" s="191" t="s">
        <v>229</v>
      </c>
      <c r="S163" s="175">
        <v>2303</v>
      </c>
      <c r="T163" s="213" t="s">
        <v>663</v>
      </c>
      <c r="U163" s="199">
        <v>0</v>
      </c>
      <c r="V163" s="200">
        <v>0</v>
      </c>
      <c r="W163" s="216">
        <v>0</v>
      </c>
      <c r="X163" s="179"/>
      <c r="Y163" s="179"/>
      <c r="Z163" s="180"/>
    </row>
    <row r="164" spans="1:26" s="126" customFormat="1" ht="13.5" hidden="1" customHeight="1">
      <c r="A164" s="172">
        <v>2</v>
      </c>
      <c r="B164" t="s">
        <v>550</v>
      </c>
      <c r="C164" s="198">
        <v>23101</v>
      </c>
      <c r="D164" t="s">
        <v>491</v>
      </c>
      <c r="E164" s="198">
        <v>97</v>
      </c>
      <c r="F164" s="104" t="s">
        <v>526</v>
      </c>
      <c r="G164" t="s">
        <v>515</v>
      </c>
      <c r="H164" t="s">
        <v>527</v>
      </c>
      <c r="I164" t="s">
        <v>225</v>
      </c>
      <c r="J164"/>
      <c r="K164" t="s">
        <v>496</v>
      </c>
      <c r="L164" t="s">
        <v>517</v>
      </c>
      <c r="M164" s="104" t="s">
        <v>665</v>
      </c>
      <c r="N164" s="104" t="s">
        <v>190</v>
      </c>
      <c r="O164" s="167">
        <v>60</v>
      </c>
      <c r="P164" s="191">
        <v>372</v>
      </c>
      <c r="Q164" s="216">
        <v>1.1894864743876703E-2</v>
      </c>
      <c r="R164" s="191" t="s">
        <v>229</v>
      </c>
      <c r="S164" s="175">
        <v>2310</v>
      </c>
      <c r="T164" s="213" t="s">
        <v>666</v>
      </c>
      <c r="U164" s="199">
        <v>0</v>
      </c>
      <c r="V164" s="200">
        <v>0</v>
      </c>
      <c r="W164" s="216">
        <v>0</v>
      </c>
      <c r="X164" s="179"/>
      <c r="Y164" s="179"/>
      <c r="Z164" s="180"/>
    </row>
    <row r="165" spans="1:26" s="126" customFormat="1" ht="13.5" hidden="1" customHeight="1">
      <c r="A165" s="172">
        <v>2</v>
      </c>
      <c r="B165" t="s">
        <v>550</v>
      </c>
      <c r="C165" s="198">
        <v>23102</v>
      </c>
      <c r="D165" t="s">
        <v>491</v>
      </c>
      <c r="E165" s="198">
        <v>98</v>
      </c>
      <c r="F165" s="104" t="s">
        <v>514</v>
      </c>
      <c r="G165" t="s">
        <v>515</v>
      </c>
      <c r="H165" t="s">
        <v>516</v>
      </c>
      <c r="I165" t="s">
        <v>225</v>
      </c>
      <c r="J165"/>
      <c r="K165" t="s">
        <v>496</v>
      </c>
      <c r="L165" t="s">
        <v>517</v>
      </c>
      <c r="M165" s="104" t="s">
        <v>667</v>
      </c>
      <c r="N165" s="104" t="s">
        <v>83</v>
      </c>
      <c r="O165" s="167">
        <v>5348</v>
      </c>
      <c r="P165" s="191">
        <v>193</v>
      </c>
      <c r="Q165" s="216">
        <v>6.1712604719575369E-3</v>
      </c>
      <c r="R165" s="191" t="s">
        <v>229</v>
      </c>
      <c r="S165" s="175">
        <v>2310</v>
      </c>
      <c r="T165" s="213" t="s">
        <v>666</v>
      </c>
      <c r="U165" s="199">
        <v>0</v>
      </c>
      <c r="V165" s="200">
        <v>0</v>
      </c>
      <c r="W165" s="216">
        <v>0</v>
      </c>
      <c r="X165" s="179"/>
      <c r="Y165" s="179"/>
      <c r="Z165" s="180"/>
    </row>
    <row r="166" spans="1:26" s="126" customFormat="1" ht="13.5" hidden="1" customHeight="1">
      <c r="A166" s="172">
        <v>2</v>
      </c>
      <c r="B166" t="s">
        <v>550</v>
      </c>
      <c r="C166" s="198">
        <v>23103</v>
      </c>
      <c r="D166" t="s">
        <v>491</v>
      </c>
      <c r="E166" s="198">
        <v>99</v>
      </c>
      <c r="F166" s="104" t="s">
        <v>523</v>
      </c>
      <c r="G166" t="s">
        <v>515</v>
      </c>
      <c r="H166" t="s">
        <v>524</v>
      </c>
      <c r="I166" t="s">
        <v>244</v>
      </c>
      <c r="J166"/>
      <c r="K166" t="s">
        <v>496</v>
      </c>
      <c r="L166" t="s">
        <v>517</v>
      </c>
      <c r="M166" s="104" t="s">
        <v>668</v>
      </c>
      <c r="N166" s="104" t="s">
        <v>188</v>
      </c>
      <c r="O166" s="167">
        <v>18</v>
      </c>
      <c r="P166" s="191">
        <v>0</v>
      </c>
      <c r="Q166" s="216">
        <v>0</v>
      </c>
      <c r="R166" s="191" t="s">
        <v>229</v>
      </c>
      <c r="S166" s="175">
        <v>2310</v>
      </c>
      <c r="T166" s="213" t="s">
        <v>666</v>
      </c>
      <c r="U166" s="199">
        <v>0</v>
      </c>
      <c r="V166" s="200">
        <v>0</v>
      </c>
      <c r="W166" s="216">
        <v>0</v>
      </c>
      <c r="X166" s="179"/>
      <c r="Y166" s="179"/>
      <c r="Z166" s="180"/>
    </row>
    <row r="167" spans="1:26" s="126" customFormat="1" ht="13.5" hidden="1" customHeight="1">
      <c r="A167" s="172">
        <v>2</v>
      </c>
      <c r="B167" t="s">
        <v>550</v>
      </c>
      <c r="C167" s="198">
        <v>23281</v>
      </c>
      <c r="D167" t="s">
        <v>491</v>
      </c>
      <c r="E167" s="198">
        <v>100</v>
      </c>
      <c r="F167" s="104" t="s">
        <v>545</v>
      </c>
      <c r="G167" t="s">
        <v>493</v>
      </c>
      <c r="H167" t="s">
        <v>546</v>
      </c>
      <c r="I167" t="s">
        <v>244</v>
      </c>
      <c r="J167"/>
      <c r="K167" t="s">
        <v>496</v>
      </c>
      <c r="L167" t="s">
        <v>517</v>
      </c>
      <c r="M167" s="104" t="s">
        <v>669</v>
      </c>
      <c r="N167" s="104" t="s">
        <v>194</v>
      </c>
      <c r="O167" s="167">
        <v>4</v>
      </c>
      <c r="P167" s="191">
        <v>100</v>
      </c>
      <c r="Q167" s="216">
        <v>3.1975442859883611E-3</v>
      </c>
      <c r="R167" s="191" t="s">
        <v>229</v>
      </c>
      <c r="S167" s="175">
        <v>2328</v>
      </c>
      <c r="T167" s="213" t="s">
        <v>670</v>
      </c>
      <c r="U167" s="199">
        <v>0</v>
      </c>
      <c r="V167" s="200">
        <v>0</v>
      </c>
      <c r="W167" s="216">
        <v>0</v>
      </c>
      <c r="X167" s="179"/>
      <c r="Y167" s="179"/>
      <c r="Z167" s="180"/>
    </row>
    <row r="168" spans="1:26" s="126" customFormat="1" ht="13.5" hidden="1" customHeight="1">
      <c r="A168" s="172">
        <v>2</v>
      </c>
      <c r="B168" t="s">
        <v>550</v>
      </c>
      <c r="C168" s="198">
        <v>23282</v>
      </c>
      <c r="D168" t="s">
        <v>491</v>
      </c>
      <c r="E168" s="198">
        <v>101</v>
      </c>
      <c r="F168" s="104" t="s">
        <v>549</v>
      </c>
      <c r="G168" t="s">
        <v>493</v>
      </c>
      <c r="H168" t="s">
        <v>546</v>
      </c>
      <c r="I168" t="s">
        <v>244</v>
      </c>
      <c r="J168"/>
      <c r="K168" t="s">
        <v>496</v>
      </c>
      <c r="L168" t="s">
        <v>517</v>
      </c>
      <c r="M168" s="104" t="s">
        <v>671</v>
      </c>
      <c r="N168" s="104" t="s">
        <v>197</v>
      </c>
      <c r="O168" s="167">
        <v>4</v>
      </c>
      <c r="P168" s="191">
        <v>50</v>
      </c>
      <c r="Q168" s="216">
        <v>1.5987721429941806E-3</v>
      </c>
      <c r="R168" s="191" t="s">
        <v>229</v>
      </c>
      <c r="S168" s="175">
        <v>2328</v>
      </c>
      <c r="T168" s="213" t="s">
        <v>670</v>
      </c>
      <c r="U168" s="199">
        <v>0</v>
      </c>
      <c r="V168" s="200">
        <v>0</v>
      </c>
      <c r="W168" s="216">
        <v>0</v>
      </c>
      <c r="X168" s="179"/>
      <c r="Y168" s="179"/>
      <c r="Z168" s="180"/>
    </row>
    <row r="169" spans="1:26" s="126" customFormat="1" ht="13.5" hidden="1" customHeight="1">
      <c r="A169" s="172">
        <v>2</v>
      </c>
      <c r="B169" t="s">
        <v>550</v>
      </c>
      <c r="C169" s="198">
        <v>25361</v>
      </c>
      <c r="D169" t="s">
        <v>491</v>
      </c>
      <c r="E169" s="198">
        <v>104</v>
      </c>
      <c r="F169" s="104" t="s">
        <v>535</v>
      </c>
      <c r="G169" t="s">
        <v>536</v>
      </c>
      <c r="H169" t="s">
        <v>537</v>
      </c>
      <c r="I169" t="s">
        <v>244</v>
      </c>
      <c r="J169"/>
      <c r="K169" t="s">
        <v>496</v>
      </c>
      <c r="L169" t="s">
        <v>517</v>
      </c>
      <c r="M169" s="104" t="s">
        <v>672</v>
      </c>
      <c r="N169" s="104" t="s">
        <v>199</v>
      </c>
      <c r="O169" s="167">
        <v>4</v>
      </c>
      <c r="P169" s="191">
        <v>99</v>
      </c>
      <c r="Q169" s="216">
        <v>3.1655688431284773E-3</v>
      </c>
      <c r="R169" s="191" t="s">
        <v>229</v>
      </c>
      <c r="S169" s="175">
        <v>2536</v>
      </c>
      <c r="T169" s="213" t="s">
        <v>673</v>
      </c>
      <c r="U169" s="199">
        <v>0</v>
      </c>
      <c r="V169" s="200">
        <v>0</v>
      </c>
      <c r="W169" s="216">
        <v>0</v>
      </c>
      <c r="X169" s="179"/>
      <c r="Y169" s="179"/>
      <c r="Z169" s="180"/>
    </row>
    <row r="170" spans="1:26" s="126" customFormat="1" ht="13.5" hidden="1" customHeight="1">
      <c r="A170" s="172">
        <v>2</v>
      </c>
      <c r="B170" t="s">
        <v>550</v>
      </c>
      <c r="C170" s="198">
        <v>25363</v>
      </c>
      <c r="D170" t="s">
        <v>491</v>
      </c>
      <c r="E170" s="198">
        <v>103</v>
      </c>
      <c r="F170" s="104" t="s">
        <v>543</v>
      </c>
      <c r="G170" t="s">
        <v>536</v>
      </c>
      <c r="H170" t="s">
        <v>537</v>
      </c>
      <c r="I170" t="s">
        <v>244</v>
      </c>
      <c r="J170"/>
      <c r="K170" t="s">
        <v>496</v>
      </c>
      <c r="L170" t="s">
        <v>517</v>
      </c>
      <c r="M170" s="104" t="s">
        <v>674</v>
      </c>
      <c r="N170" s="104" t="s">
        <v>204</v>
      </c>
      <c r="O170" s="167">
        <v>4</v>
      </c>
      <c r="P170" s="191">
        <v>99</v>
      </c>
      <c r="Q170" s="216">
        <v>3.1655688431284773E-3</v>
      </c>
      <c r="R170" s="191" t="s">
        <v>229</v>
      </c>
      <c r="S170" s="175">
        <v>2536</v>
      </c>
      <c r="T170" s="213" t="s">
        <v>673</v>
      </c>
      <c r="U170" s="199">
        <v>0</v>
      </c>
      <c r="V170" s="200">
        <v>0</v>
      </c>
      <c r="W170" s="216">
        <v>0</v>
      </c>
      <c r="X170" s="179"/>
      <c r="Y170" s="179"/>
      <c r="Z170" s="180"/>
    </row>
    <row r="171" spans="1:26" s="126" customFormat="1" ht="13.5" hidden="1" customHeight="1">
      <c r="A171" s="172">
        <v>2</v>
      </c>
      <c r="B171" t="s">
        <v>550</v>
      </c>
      <c r="C171" s="198">
        <v>25364</v>
      </c>
      <c r="D171" t="s">
        <v>491</v>
      </c>
      <c r="E171" s="198">
        <v>105</v>
      </c>
      <c r="F171" s="104" t="s">
        <v>540</v>
      </c>
      <c r="G171" t="s">
        <v>536</v>
      </c>
      <c r="H171" t="s">
        <v>537</v>
      </c>
      <c r="I171" t="s">
        <v>244</v>
      </c>
      <c r="J171"/>
      <c r="K171" t="s">
        <v>496</v>
      </c>
      <c r="L171" t="s">
        <v>517</v>
      </c>
      <c r="M171" s="104" t="s">
        <v>675</v>
      </c>
      <c r="N171" s="104" t="s">
        <v>542</v>
      </c>
      <c r="O171" s="167">
        <v>4</v>
      </c>
      <c r="P171" s="191">
        <v>27</v>
      </c>
      <c r="Q171" s="216">
        <v>8.6333695721685746E-4</v>
      </c>
      <c r="R171" s="191" t="s">
        <v>229</v>
      </c>
      <c r="S171" s="175">
        <v>2536</v>
      </c>
      <c r="T171" s="213" t="s">
        <v>673</v>
      </c>
      <c r="U171" s="199">
        <v>0</v>
      </c>
      <c r="V171" s="200">
        <v>0</v>
      </c>
      <c r="W171" s="216">
        <v>0</v>
      </c>
      <c r="X171" s="179"/>
      <c r="Y171" s="179"/>
      <c r="Z171" s="180"/>
    </row>
    <row r="172" spans="1:26" s="126" customFormat="1" ht="13.5" hidden="1" customHeight="1">
      <c r="A172" s="172">
        <v>3</v>
      </c>
      <c r="B172" t="s">
        <v>676</v>
      </c>
      <c r="C172" s="198">
        <v>26831</v>
      </c>
      <c r="D172" t="s">
        <v>221</v>
      </c>
      <c r="E172" s="198">
        <v>1</v>
      </c>
      <c r="F172" s="104" t="s">
        <v>231</v>
      </c>
      <c r="G172" t="s">
        <v>223</v>
      </c>
      <c r="H172" t="s">
        <v>224</v>
      </c>
      <c r="I172" t="s">
        <v>225</v>
      </c>
      <c r="J172"/>
      <c r="K172" t="s">
        <v>226</v>
      </c>
      <c r="L172" t="s">
        <v>227</v>
      </c>
      <c r="M172" s="104" t="s">
        <v>677</v>
      </c>
      <c r="N172" s="104" t="s">
        <v>20</v>
      </c>
      <c r="O172" s="167">
        <v>60</v>
      </c>
      <c r="P172" s="191">
        <v>352</v>
      </c>
      <c r="Q172" s="216">
        <v>7.2817542407943728E-3</v>
      </c>
      <c r="R172" s="191" t="s">
        <v>229</v>
      </c>
      <c r="S172" s="175">
        <v>2683</v>
      </c>
      <c r="T172" s="213" t="s">
        <v>678</v>
      </c>
      <c r="U172" s="199">
        <v>0</v>
      </c>
      <c r="V172" s="200">
        <v>0</v>
      </c>
      <c r="W172" s="216">
        <v>0</v>
      </c>
      <c r="X172" s="179"/>
      <c r="Y172" s="179"/>
      <c r="Z172" s="180"/>
    </row>
    <row r="173" spans="1:26" s="126" customFormat="1" ht="13.5" hidden="1" customHeight="1">
      <c r="A173" s="172">
        <v>3</v>
      </c>
      <c r="B173" t="s">
        <v>676</v>
      </c>
      <c r="C173" s="198">
        <v>26832</v>
      </c>
      <c r="D173" t="s">
        <v>221</v>
      </c>
      <c r="E173" s="198">
        <v>2</v>
      </c>
      <c r="F173" s="104" t="s">
        <v>222</v>
      </c>
      <c r="G173" t="s">
        <v>223</v>
      </c>
      <c r="H173" t="s">
        <v>224</v>
      </c>
      <c r="I173" t="s">
        <v>225</v>
      </c>
      <c r="J173"/>
      <c r="K173" t="s">
        <v>226</v>
      </c>
      <c r="L173" t="s">
        <v>227</v>
      </c>
      <c r="M173" s="104" t="s">
        <v>679</v>
      </c>
      <c r="N173" s="104" t="s">
        <v>16</v>
      </c>
      <c r="O173" s="167">
        <v>4</v>
      </c>
      <c r="P173" s="191">
        <v>235</v>
      </c>
      <c r="Q173" s="216">
        <v>4.8613984278030615E-3</v>
      </c>
      <c r="R173" s="191" t="s">
        <v>229</v>
      </c>
      <c r="S173" s="175">
        <v>2683</v>
      </c>
      <c r="T173" s="213" t="s">
        <v>678</v>
      </c>
      <c r="U173" s="199">
        <v>0</v>
      </c>
      <c r="V173" s="200">
        <v>0</v>
      </c>
      <c r="W173" s="216">
        <v>0</v>
      </c>
      <c r="X173" s="179"/>
      <c r="Y173" s="179"/>
      <c r="Z173" s="180"/>
    </row>
    <row r="174" spans="1:26" s="126" customFormat="1" ht="13.5" hidden="1" customHeight="1">
      <c r="A174" s="172">
        <v>3</v>
      </c>
      <c r="B174" t="s">
        <v>676</v>
      </c>
      <c r="C174" s="198">
        <v>28941</v>
      </c>
      <c r="D174" t="s">
        <v>234</v>
      </c>
      <c r="E174" s="198">
        <v>4</v>
      </c>
      <c r="F174" s="104" t="s">
        <v>235</v>
      </c>
      <c r="G174" t="s">
        <v>236</v>
      </c>
      <c r="H174" t="s">
        <v>237</v>
      </c>
      <c r="I174" t="s">
        <v>225</v>
      </c>
      <c r="J174"/>
      <c r="K174" t="s">
        <v>226</v>
      </c>
      <c r="L174" t="s">
        <v>238</v>
      </c>
      <c r="M174" s="104" t="s">
        <v>680</v>
      </c>
      <c r="N174" s="104" t="s">
        <v>24</v>
      </c>
      <c r="O174" s="167">
        <v>2400</v>
      </c>
      <c r="P174" s="191">
        <v>747</v>
      </c>
      <c r="Q174" s="216">
        <v>1.5453040959867605E-2</v>
      </c>
      <c r="R174" s="191" t="s">
        <v>229</v>
      </c>
      <c r="S174" s="175">
        <v>2894</v>
      </c>
      <c r="T174" s="213" t="s">
        <v>681</v>
      </c>
      <c r="U174" s="199">
        <v>0</v>
      </c>
      <c r="V174" s="200">
        <v>0</v>
      </c>
      <c r="W174" s="216">
        <v>0</v>
      </c>
      <c r="X174" s="179"/>
      <c r="Y174" s="179"/>
      <c r="Z174" s="180"/>
    </row>
    <row r="175" spans="1:26" s="126" customFormat="1" ht="13.5" hidden="1" customHeight="1">
      <c r="A175" s="172">
        <v>3</v>
      </c>
      <c r="B175" t="s">
        <v>676</v>
      </c>
      <c r="C175" s="198">
        <v>28851</v>
      </c>
      <c r="D175" t="s">
        <v>221</v>
      </c>
      <c r="E175" s="198">
        <v>5</v>
      </c>
      <c r="F175" s="104" t="s">
        <v>241</v>
      </c>
      <c r="G175" t="s">
        <v>242</v>
      </c>
      <c r="H175" t="s">
        <v>243</v>
      </c>
      <c r="I175" t="s">
        <v>244</v>
      </c>
      <c r="J175" t="s">
        <v>245</v>
      </c>
      <c r="K175" t="s">
        <v>226</v>
      </c>
      <c r="L175" t="s">
        <v>246</v>
      </c>
      <c r="M175" s="104" t="s">
        <v>682</v>
      </c>
      <c r="N175" s="104" t="s">
        <v>27</v>
      </c>
      <c r="O175" s="167">
        <v>2</v>
      </c>
      <c r="P175" s="191">
        <v>0</v>
      </c>
      <c r="Q175" s="216">
        <v>0</v>
      </c>
      <c r="R175" s="191" t="s">
        <v>229</v>
      </c>
      <c r="S175" s="175">
        <v>2885</v>
      </c>
      <c r="T175" s="213" t="s">
        <v>683</v>
      </c>
      <c r="U175" s="199">
        <v>0</v>
      </c>
      <c r="V175" s="200">
        <v>0</v>
      </c>
      <c r="W175" s="216">
        <v>0</v>
      </c>
      <c r="X175" s="179"/>
      <c r="Y175" s="179"/>
      <c r="Z175" s="180"/>
    </row>
    <row r="176" spans="1:26" s="126" customFormat="1" ht="13.5" hidden="1" customHeight="1">
      <c r="A176" s="172">
        <v>3</v>
      </c>
      <c r="B176" t="s">
        <v>676</v>
      </c>
      <c r="C176" s="198">
        <v>28821</v>
      </c>
      <c r="D176" t="s">
        <v>221</v>
      </c>
      <c r="E176" s="198">
        <v>7</v>
      </c>
      <c r="F176" s="104" t="s">
        <v>251</v>
      </c>
      <c r="G176" t="s">
        <v>223</v>
      </c>
      <c r="H176" t="s">
        <v>252</v>
      </c>
      <c r="I176" t="s">
        <v>225</v>
      </c>
      <c r="J176"/>
      <c r="K176" t="s">
        <v>226</v>
      </c>
      <c r="L176" t="s">
        <v>253</v>
      </c>
      <c r="M176" s="104" t="s">
        <v>684</v>
      </c>
      <c r="N176" s="104" t="s">
        <v>38</v>
      </c>
      <c r="O176" s="167">
        <v>8</v>
      </c>
      <c r="P176" s="191">
        <v>209</v>
      </c>
      <c r="Q176" s="216">
        <v>4.3235415804716588E-3</v>
      </c>
      <c r="R176" s="191" t="s">
        <v>229</v>
      </c>
      <c r="S176" s="175">
        <v>2882</v>
      </c>
      <c r="T176" s="213" t="s">
        <v>685</v>
      </c>
      <c r="U176" s="199">
        <v>0</v>
      </c>
      <c r="V176" s="200">
        <v>0</v>
      </c>
      <c r="W176" s="216">
        <v>0</v>
      </c>
      <c r="X176" s="179"/>
      <c r="Y176" s="179"/>
      <c r="Z176" s="180"/>
    </row>
    <row r="177" spans="1:26" s="126" customFormat="1" ht="13.5" hidden="1" customHeight="1">
      <c r="A177" s="172">
        <v>3</v>
      </c>
      <c r="B177" t="s">
        <v>676</v>
      </c>
      <c r="C177" s="198">
        <v>28822</v>
      </c>
      <c r="D177" t="s">
        <v>221</v>
      </c>
      <c r="E177" s="198">
        <v>10</v>
      </c>
      <c r="F177" s="104" t="s">
        <v>258</v>
      </c>
      <c r="G177" t="s">
        <v>223</v>
      </c>
      <c r="H177" t="s">
        <v>252</v>
      </c>
      <c r="I177" t="s">
        <v>225</v>
      </c>
      <c r="J177"/>
      <c r="K177" t="s">
        <v>226</v>
      </c>
      <c r="L177" t="s">
        <v>253</v>
      </c>
      <c r="M177" s="104" t="s">
        <v>686</v>
      </c>
      <c r="N177" s="104" t="s">
        <v>41</v>
      </c>
      <c r="O177" s="167">
        <v>750</v>
      </c>
      <c r="P177" s="191">
        <v>171</v>
      </c>
      <c r="Q177" s="216">
        <v>3.537443111294994E-3</v>
      </c>
      <c r="R177" s="191" t="s">
        <v>229</v>
      </c>
      <c r="S177" s="175">
        <v>2882</v>
      </c>
      <c r="T177" s="213" t="s">
        <v>685</v>
      </c>
      <c r="U177" s="199">
        <v>0</v>
      </c>
      <c r="V177" s="200">
        <v>0</v>
      </c>
      <c r="W177" s="216">
        <v>0</v>
      </c>
      <c r="X177" s="179"/>
      <c r="Y177" s="179"/>
      <c r="Z177" s="180"/>
    </row>
    <row r="178" spans="1:26" s="126" customFormat="1" ht="13.5" hidden="1" customHeight="1">
      <c r="A178" s="172">
        <v>3</v>
      </c>
      <c r="B178" t="s">
        <v>676</v>
      </c>
      <c r="C178" s="198">
        <v>28831</v>
      </c>
      <c r="D178" t="s">
        <v>221</v>
      </c>
      <c r="E178" s="198">
        <v>16</v>
      </c>
      <c r="F178" s="104" t="s">
        <v>266</v>
      </c>
      <c r="G178" t="s">
        <v>223</v>
      </c>
      <c r="H178" t="s">
        <v>267</v>
      </c>
      <c r="I178" t="s">
        <v>244</v>
      </c>
      <c r="J178" t="s">
        <v>245</v>
      </c>
      <c r="K178" t="s">
        <v>226</v>
      </c>
      <c r="L178" t="s">
        <v>268</v>
      </c>
      <c r="M178" s="104" t="s">
        <v>687</v>
      </c>
      <c r="N178" s="104" t="s">
        <v>49</v>
      </c>
      <c r="O178" s="167">
        <v>4</v>
      </c>
      <c r="P178" s="191">
        <v>1532</v>
      </c>
      <c r="Q178" s="216">
        <v>3.1692180388911875E-2</v>
      </c>
      <c r="R178" s="191" t="s">
        <v>229</v>
      </c>
      <c r="S178" s="175">
        <v>2883</v>
      </c>
      <c r="T178" s="213" t="s">
        <v>688</v>
      </c>
      <c r="U178" s="199">
        <v>0</v>
      </c>
      <c r="V178" s="200">
        <v>0</v>
      </c>
      <c r="W178" s="216">
        <v>0</v>
      </c>
      <c r="X178" s="179"/>
      <c r="Y178" s="179"/>
      <c r="Z178" s="180"/>
    </row>
    <row r="179" spans="1:26" s="126" customFormat="1" ht="13.5" hidden="1" customHeight="1">
      <c r="A179" s="172">
        <v>3</v>
      </c>
      <c r="B179" t="s">
        <v>676</v>
      </c>
      <c r="C179" s="198">
        <v>28991</v>
      </c>
      <c r="D179" t="s">
        <v>271</v>
      </c>
      <c r="E179" s="198">
        <v>15</v>
      </c>
      <c r="F179" s="104" t="s">
        <v>272</v>
      </c>
      <c r="G179" t="s">
        <v>273</v>
      </c>
      <c r="H179" t="s">
        <v>274</v>
      </c>
      <c r="I179" t="s">
        <v>225</v>
      </c>
      <c r="J179" t="s">
        <v>275</v>
      </c>
      <c r="K179" t="s">
        <v>226</v>
      </c>
      <c r="L179" t="s">
        <v>268</v>
      </c>
      <c r="M179" s="104" t="s">
        <v>689</v>
      </c>
      <c r="N179" s="104" t="s">
        <v>31</v>
      </c>
      <c r="O179" s="167">
        <v>17000</v>
      </c>
      <c r="P179" s="191">
        <v>883</v>
      </c>
      <c r="Q179" s="216">
        <v>1.826644600744725E-2</v>
      </c>
      <c r="R179" s="191" t="s">
        <v>229</v>
      </c>
      <c r="S179" s="175">
        <v>2899</v>
      </c>
      <c r="T179" s="213" t="s">
        <v>690</v>
      </c>
      <c r="U179" s="199">
        <v>0</v>
      </c>
      <c r="V179" s="200">
        <v>0</v>
      </c>
      <c r="W179" s="216">
        <v>0</v>
      </c>
      <c r="X179" s="179"/>
      <c r="Y179" s="179"/>
      <c r="Z179" s="180"/>
    </row>
    <row r="180" spans="1:26" s="126" customFormat="1" ht="13.5" hidden="1" customHeight="1">
      <c r="A180" s="172">
        <v>3</v>
      </c>
      <c r="B180" t="s">
        <v>676</v>
      </c>
      <c r="C180" s="198">
        <v>29201</v>
      </c>
      <c r="D180" t="s">
        <v>278</v>
      </c>
      <c r="E180" s="198">
        <v>17</v>
      </c>
      <c r="F180" s="104" t="s">
        <v>287</v>
      </c>
      <c r="G180" t="s">
        <v>280</v>
      </c>
      <c r="H180" t="s">
        <v>288</v>
      </c>
      <c r="I180" t="s">
        <v>244</v>
      </c>
      <c r="J180" t="s">
        <v>282</v>
      </c>
      <c r="K180" t="s">
        <v>283</v>
      </c>
      <c r="L180" t="s">
        <v>284</v>
      </c>
      <c r="M180" s="104" t="s">
        <v>691</v>
      </c>
      <c r="N180" s="104" t="s">
        <v>63</v>
      </c>
      <c r="O180" s="167">
        <v>500</v>
      </c>
      <c r="P180" s="191">
        <v>346</v>
      </c>
      <c r="Q180" s="216">
        <v>7.1576334298717416E-3</v>
      </c>
      <c r="R180" s="191" t="s">
        <v>229</v>
      </c>
      <c r="S180" s="175">
        <v>2920</v>
      </c>
      <c r="T180" s="213" t="s">
        <v>692</v>
      </c>
      <c r="U180" s="199">
        <v>0</v>
      </c>
      <c r="V180" s="200">
        <v>0</v>
      </c>
      <c r="W180" s="216">
        <v>0</v>
      </c>
      <c r="X180" s="179"/>
      <c r="Y180" s="179"/>
      <c r="Z180" s="180"/>
    </row>
    <row r="181" spans="1:26" s="126" customFormat="1" ht="13.5" hidden="1" customHeight="1">
      <c r="A181" s="172">
        <v>3</v>
      </c>
      <c r="B181" t="s">
        <v>676</v>
      </c>
      <c r="C181" s="198">
        <v>29202</v>
      </c>
      <c r="D181" t="s">
        <v>278</v>
      </c>
      <c r="E181" s="198">
        <v>18</v>
      </c>
      <c r="F181" s="104" t="s">
        <v>297</v>
      </c>
      <c r="G181" t="s">
        <v>280</v>
      </c>
      <c r="H181" t="s">
        <v>298</v>
      </c>
      <c r="I181" t="s">
        <v>244</v>
      </c>
      <c r="J181" t="s">
        <v>282</v>
      </c>
      <c r="K181" t="s">
        <v>283</v>
      </c>
      <c r="L181" t="s">
        <v>284</v>
      </c>
      <c r="M181" s="104" t="s">
        <v>693</v>
      </c>
      <c r="N181" s="104" t="s">
        <v>65</v>
      </c>
      <c r="O181" s="167">
        <v>600</v>
      </c>
      <c r="P181" s="191">
        <v>247</v>
      </c>
      <c r="Q181" s="216">
        <v>5.109640049648324E-3</v>
      </c>
      <c r="R181" s="191" t="s">
        <v>229</v>
      </c>
      <c r="S181" s="175">
        <v>2920</v>
      </c>
      <c r="T181" s="213" t="s">
        <v>692</v>
      </c>
      <c r="U181" s="199">
        <v>0</v>
      </c>
      <c r="V181" s="200">
        <v>0</v>
      </c>
      <c r="W181" s="216">
        <v>0</v>
      </c>
      <c r="X181" s="179"/>
      <c r="Y181" s="179"/>
      <c r="Z181" s="180"/>
    </row>
    <row r="182" spans="1:26" s="126" customFormat="1" ht="13.5" hidden="1" customHeight="1">
      <c r="A182" s="172">
        <v>3</v>
      </c>
      <c r="B182" t="s">
        <v>676</v>
      </c>
      <c r="C182" s="198">
        <v>29203</v>
      </c>
      <c r="D182" t="s">
        <v>278</v>
      </c>
      <c r="E182" s="198">
        <v>19</v>
      </c>
      <c r="F182" s="104" t="s">
        <v>279</v>
      </c>
      <c r="G182" t="s">
        <v>280</v>
      </c>
      <c r="H182" t="s">
        <v>281</v>
      </c>
      <c r="I182" t="s">
        <v>244</v>
      </c>
      <c r="J182" t="s">
        <v>282</v>
      </c>
      <c r="K182" t="s">
        <v>283</v>
      </c>
      <c r="L182" t="s">
        <v>284</v>
      </c>
      <c r="M182" s="104" t="s">
        <v>694</v>
      </c>
      <c r="N182" s="104" t="s">
        <v>56</v>
      </c>
      <c r="O182" s="167">
        <v>800</v>
      </c>
      <c r="P182" s="191">
        <v>741</v>
      </c>
      <c r="Q182" s="216">
        <v>1.5328920148944974E-2</v>
      </c>
      <c r="R182" s="191" t="s">
        <v>229</v>
      </c>
      <c r="S182" s="175">
        <v>2920</v>
      </c>
      <c r="T182" s="213" t="s">
        <v>692</v>
      </c>
      <c r="U182" s="199">
        <v>0</v>
      </c>
      <c r="V182" s="200">
        <v>0</v>
      </c>
      <c r="W182" s="216">
        <v>0</v>
      </c>
      <c r="X182" s="179"/>
      <c r="Y182" s="179"/>
      <c r="Z182" s="180"/>
    </row>
    <row r="183" spans="1:26" s="126" customFormat="1" ht="13.5" hidden="1" customHeight="1">
      <c r="A183" s="172">
        <v>3</v>
      </c>
      <c r="B183" t="s">
        <v>676</v>
      </c>
      <c r="C183" s="198">
        <v>29204</v>
      </c>
      <c r="D183" t="s">
        <v>278</v>
      </c>
      <c r="E183" s="198">
        <v>23</v>
      </c>
      <c r="F183" s="104" t="s">
        <v>300</v>
      </c>
      <c r="G183" t="s">
        <v>280</v>
      </c>
      <c r="H183" t="s">
        <v>301</v>
      </c>
      <c r="I183" t="s">
        <v>225</v>
      </c>
      <c r="J183"/>
      <c r="K183" t="s">
        <v>283</v>
      </c>
      <c r="L183" t="s">
        <v>284</v>
      </c>
      <c r="M183" s="104" t="s">
        <v>695</v>
      </c>
      <c r="N183" s="104" t="s">
        <v>59</v>
      </c>
      <c r="O183" s="167">
        <v>800</v>
      </c>
      <c r="P183" s="191">
        <v>720</v>
      </c>
      <c r="Q183" s="216">
        <v>1.4894497310715763E-2</v>
      </c>
      <c r="R183" s="191" t="s">
        <v>229</v>
      </c>
      <c r="S183" s="175">
        <v>2920</v>
      </c>
      <c r="T183" s="213" t="s">
        <v>692</v>
      </c>
      <c r="U183" s="199">
        <v>0</v>
      </c>
      <c r="V183" s="200">
        <v>0</v>
      </c>
      <c r="W183" s="216">
        <v>0</v>
      </c>
      <c r="X183" s="179"/>
      <c r="Y183" s="179"/>
      <c r="Z183" s="180"/>
    </row>
    <row r="184" spans="1:26" s="126" customFormat="1" ht="13.5" hidden="1" customHeight="1">
      <c r="A184" s="172">
        <v>3</v>
      </c>
      <c r="B184" t="s">
        <v>676</v>
      </c>
      <c r="C184" s="198">
        <v>29205</v>
      </c>
      <c r="D184" t="s">
        <v>278</v>
      </c>
      <c r="E184" s="198">
        <v>24</v>
      </c>
      <c r="F184" s="104" t="s">
        <v>696</v>
      </c>
      <c r="G184" t="s">
        <v>280</v>
      </c>
      <c r="H184" t="s">
        <v>697</v>
      </c>
      <c r="I184" t="s">
        <v>244</v>
      </c>
      <c r="J184"/>
      <c r="K184" t="s">
        <v>283</v>
      </c>
      <c r="L184" t="s">
        <v>284</v>
      </c>
      <c r="M184" s="104" t="s">
        <v>698</v>
      </c>
      <c r="N184" s="104" t="s">
        <v>699</v>
      </c>
      <c r="O184" s="167">
        <v>100</v>
      </c>
      <c r="P184" s="191">
        <v>99</v>
      </c>
      <c r="Q184" s="216">
        <v>2.0479933802234175E-3</v>
      </c>
      <c r="R184" s="191" t="s">
        <v>229</v>
      </c>
      <c r="S184" s="175">
        <v>2920</v>
      </c>
      <c r="T184" s="213" t="s">
        <v>692</v>
      </c>
      <c r="U184" s="199">
        <v>0</v>
      </c>
      <c r="V184" s="200">
        <v>0</v>
      </c>
      <c r="W184" s="216">
        <v>0</v>
      </c>
      <c r="X184" s="179"/>
      <c r="Y184" s="179"/>
      <c r="Z184" s="180"/>
    </row>
    <row r="185" spans="1:26" s="126" customFormat="1" ht="13.5" hidden="1" customHeight="1">
      <c r="A185" s="172">
        <v>3</v>
      </c>
      <c r="B185" t="s">
        <v>676</v>
      </c>
      <c r="C185" s="198">
        <v>29206</v>
      </c>
      <c r="D185" t="s">
        <v>278</v>
      </c>
      <c r="E185" s="198">
        <v>20</v>
      </c>
      <c r="F185" s="104" t="s">
        <v>290</v>
      </c>
      <c r="G185" t="s">
        <v>280</v>
      </c>
      <c r="H185" t="s">
        <v>291</v>
      </c>
      <c r="I185" t="s">
        <v>244</v>
      </c>
      <c r="J185" t="s">
        <v>282</v>
      </c>
      <c r="K185" t="s">
        <v>283</v>
      </c>
      <c r="L185" t="s">
        <v>284</v>
      </c>
      <c r="M185" s="104" t="s">
        <v>700</v>
      </c>
      <c r="N185" s="104" t="s">
        <v>61</v>
      </c>
      <c r="O185" s="167">
        <v>1000</v>
      </c>
      <c r="P185" s="191">
        <v>148</v>
      </c>
      <c r="Q185" s="216">
        <v>3.0616466694249069E-3</v>
      </c>
      <c r="R185" s="191" t="s">
        <v>229</v>
      </c>
      <c r="S185" s="175">
        <v>2920</v>
      </c>
      <c r="T185" s="213" t="s">
        <v>692</v>
      </c>
      <c r="U185" s="199">
        <v>0</v>
      </c>
      <c r="V185" s="200">
        <v>0</v>
      </c>
      <c r="W185" s="216">
        <v>0</v>
      </c>
      <c r="X185" s="179"/>
      <c r="Y185" s="179"/>
      <c r="Z185" s="180"/>
    </row>
    <row r="186" spans="1:26" s="126" customFormat="1" ht="13.5" hidden="1" customHeight="1">
      <c r="A186" s="172">
        <v>3</v>
      </c>
      <c r="B186" t="s">
        <v>676</v>
      </c>
      <c r="C186" s="198">
        <v>28961</v>
      </c>
      <c r="D186" t="s">
        <v>234</v>
      </c>
      <c r="E186" s="198">
        <v>26</v>
      </c>
      <c r="F186" s="104" t="s">
        <v>303</v>
      </c>
      <c r="G186" t="s">
        <v>304</v>
      </c>
      <c r="H186" t="s">
        <v>305</v>
      </c>
      <c r="I186" t="s">
        <v>225</v>
      </c>
      <c r="J186"/>
      <c r="K186" t="s">
        <v>283</v>
      </c>
      <c r="L186" t="s">
        <v>306</v>
      </c>
      <c r="M186" s="104" t="s">
        <v>701</v>
      </c>
      <c r="N186" s="104" t="s">
        <v>69</v>
      </c>
      <c r="O186" s="167">
        <v>900</v>
      </c>
      <c r="P186" s="191">
        <v>646</v>
      </c>
      <c r="Q186" s="216">
        <v>1.3363673976003311E-2</v>
      </c>
      <c r="R186" s="191" t="s">
        <v>229</v>
      </c>
      <c r="S186" s="175">
        <v>2896</v>
      </c>
      <c r="T186" s="213" t="s">
        <v>702</v>
      </c>
      <c r="U186" s="199">
        <v>0</v>
      </c>
      <c r="V186" s="200">
        <v>0</v>
      </c>
      <c r="W186" s="216">
        <v>0</v>
      </c>
      <c r="X186" s="179"/>
      <c r="Y186" s="179"/>
      <c r="Z186" s="180"/>
    </row>
    <row r="187" spans="1:26" s="126" customFormat="1" ht="13.5" hidden="1" customHeight="1">
      <c r="A187" s="172">
        <v>3</v>
      </c>
      <c r="B187" t="s">
        <v>676</v>
      </c>
      <c r="C187" s="198">
        <v>28962</v>
      </c>
      <c r="D187" t="s">
        <v>234</v>
      </c>
      <c r="E187" s="198">
        <v>27</v>
      </c>
      <c r="F187" s="104" t="s">
        <v>309</v>
      </c>
      <c r="G187" t="s">
        <v>304</v>
      </c>
      <c r="H187" t="s">
        <v>310</v>
      </c>
      <c r="I187" t="s">
        <v>225</v>
      </c>
      <c r="J187"/>
      <c r="K187" t="s">
        <v>283</v>
      </c>
      <c r="L187" t="s">
        <v>306</v>
      </c>
      <c r="M187" s="104" t="s">
        <v>703</v>
      </c>
      <c r="N187" s="104" t="s">
        <v>20</v>
      </c>
      <c r="O187" s="167">
        <v>1400</v>
      </c>
      <c r="P187" s="191">
        <v>710</v>
      </c>
      <c r="Q187" s="216">
        <v>1.4687629292511377E-2</v>
      </c>
      <c r="R187" s="191" t="s">
        <v>229</v>
      </c>
      <c r="S187" s="175">
        <v>2896</v>
      </c>
      <c r="T187" s="213" t="s">
        <v>702</v>
      </c>
      <c r="U187" s="199">
        <v>0</v>
      </c>
      <c r="V187" s="200">
        <v>0</v>
      </c>
      <c r="W187" s="216">
        <v>0</v>
      </c>
      <c r="X187" s="179"/>
      <c r="Y187" s="179"/>
      <c r="Z187" s="180"/>
    </row>
    <row r="188" spans="1:26" s="126" customFormat="1" ht="13.5" hidden="1" customHeight="1">
      <c r="A188" s="172">
        <v>3</v>
      </c>
      <c r="B188" t="s">
        <v>676</v>
      </c>
      <c r="C188" s="198">
        <v>28963</v>
      </c>
      <c r="D188" t="s">
        <v>312</v>
      </c>
      <c r="E188" s="198">
        <v>25</v>
      </c>
      <c r="F188" s="104" t="s">
        <v>313</v>
      </c>
      <c r="G188" t="s">
        <v>304</v>
      </c>
      <c r="H188" t="s">
        <v>314</v>
      </c>
      <c r="I188" t="s">
        <v>225</v>
      </c>
      <c r="J188"/>
      <c r="K188" t="s">
        <v>283</v>
      </c>
      <c r="L188" t="s">
        <v>306</v>
      </c>
      <c r="M188" s="184" t="s">
        <v>704</v>
      </c>
      <c r="N188" s="104" t="s">
        <v>24</v>
      </c>
      <c r="O188" s="195">
        <v>2000</v>
      </c>
      <c r="P188" s="191">
        <v>478</v>
      </c>
      <c r="Q188" s="216">
        <v>9.8882912701696319E-3</v>
      </c>
      <c r="R188" s="191" t="s">
        <v>229</v>
      </c>
      <c r="S188" s="175">
        <v>2896</v>
      </c>
      <c r="T188" s="213" t="s">
        <v>702</v>
      </c>
      <c r="U188" s="199">
        <v>0</v>
      </c>
      <c r="V188" s="200">
        <v>0</v>
      </c>
      <c r="W188" s="216">
        <v>0</v>
      </c>
      <c r="X188" s="179"/>
      <c r="Y188" s="179"/>
      <c r="Z188" s="180"/>
    </row>
    <row r="189" spans="1:26" s="126" customFormat="1" ht="13.5" hidden="1" customHeight="1">
      <c r="A189" s="172">
        <v>3</v>
      </c>
      <c r="B189" t="s">
        <v>676</v>
      </c>
      <c r="C189" s="198">
        <v>29111</v>
      </c>
      <c r="D189" t="s">
        <v>316</v>
      </c>
      <c r="E189" s="198">
        <v>31</v>
      </c>
      <c r="F189" s="104" t="s">
        <v>324</v>
      </c>
      <c r="G189" t="s">
        <v>304</v>
      </c>
      <c r="H189" t="s">
        <v>318</v>
      </c>
      <c r="I189" t="s">
        <v>225</v>
      </c>
      <c r="J189"/>
      <c r="K189" t="s">
        <v>283</v>
      </c>
      <c r="L189" t="s">
        <v>319</v>
      </c>
      <c r="M189" s="184" t="s">
        <v>325</v>
      </c>
      <c r="N189" s="104" t="s">
        <v>74</v>
      </c>
      <c r="O189" s="195">
        <v>4</v>
      </c>
      <c r="P189" s="191">
        <v>0</v>
      </c>
      <c r="Q189" s="216">
        <v>0</v>
      </c>
      <c r="R189" s="191" t="s">
        <v>229</v>
      </c>
      <c r="S189" s="175">
        <v>2911</v>
      </c>
      <c r="T189" s="213" t="s">
        <v>705</v>
      </c>
      <c r="U189" s="199">
        <v>0</v>
      </c>
      <c r="V189" s="200">
        <v>0</v>
      </c>
      <c r="W189" s="216">
        <v>0</v>
      </c>
      <c r="X189" s="179"/>
      <c r="Y189" s="179"/>
      <c r="Z189" s="180"/>
    </row>
    <row r="190" spans="1:26" s="126" customFormat="1" ht="13.5" hidden="1" customHeight="1">
      <c r="A190" s="172">
        <v>3</v>
      </c>
      <c r="B190" t="s">
        <v>676</v>
      </c>
      <c r="C190" s="198">
        <v>29151</v>
      </c>
      <c r="D190" t="s">
        <v>326</v>
      </c>
      <c r="E190" s="198">
        <v>39</v>
      </c>
      <c r="F190" s="104" t="s">
        <v>345</v>
      </c>
      <c r="G190" t="s">
        <v>328</v>
      </c>
      <c r="H190" t="s">
        <v>340</v>
      </c>
      <c r="I190" t="s">
        <v>225</v>
      </c>
      <c r="J190"/>
      <c r="K190" t="s">
        <v>283</v>
      </c>
      <c r="L190" t="s">
        <v>330</v>
      </c>
      <c r="M190" s="104" t="s">
        <v>706</v>
      </c>
      <c r="N190" s="104" t="s">
        <v>83</v>
      </c>
      <c r="O190" s="167">
        <v>2000</v>
      </c>
      <c r="P190" s="191">
        <v>865</v>
      </c>
      <c r="Q190" s="216">
        <v>1.7894083574679354E-2</v>
      </c>
      <c r="R190" s="191" t="s">
        <v>229</v>
      </c>
      <c r="S190" s="175">
        <v>2915</v>
      </c>
      <c r="T190" s="213" t="s">
        <v>707</v>
      </c>
      <c r="U190" s="199">
        <v>0</v>
      </c>
      <c r="V190" s="200">
        <v>0</v>
      </c>
      <c r="W190" s="216">
        <v>0</v>
      </c>
      <c r="X190" s="179"/>
      <c r="Y190" s="179"/>
      <c r="Z190" s="180"/>
    </row>
    <row r="191" spans="1:26" s="126" customFormat="1" ht="13.5" hidden="1" customHeight="1">
      <c r="A191" s="172">
        <v>3</v>
      </c>
      <c r="B191" t="s">
        <v>676</v>
      </c>
      <c r="C191" s="198">
        <v>29152</v>
      </c>
      <c r="D191" t="s">
        <v>326</v>
      </c>
      <c r="E191" s="198">
        <v>33</v>
      </c>
      <c r="F191" s="104" t="s">
        <v>347</v>
      </c>
      <c r="G191" t="s">
        <v>328</v>
      </c>
      <c r="H191" t="s">
        <v>348</v>
      </c>
      <c r="I191" t="s">
        <v>244</v>
      </c>
      <c r="J191"/>
      <c r="K191" t="s">
        <v>283</v>
      </c>
      <c r="L191" t="s">
        <v>330</v>
      </c>
      <c r="M191" s="104" t="s">
        <v>708</v>
      </c>
      <c r="N191" s="104" t="s">
        <v>78</v>
      </c>
      <c r="O191" s="167">
        <v>60</v>
      </c>
      <c r="P191" s="191">
        <v>346</v>
      </c>
      <c r="Q191" s="216">
        <v>7.1576334298717416E-3</v>
      </c>
      <c r="R191" s="191" t="s">
        <v>229</v>
      </c>
      <c r="S191" s="175">
        <v>2915</v>
      </c>
      <c r="T191" s="213" t="s">
        <v>707</v>
      </c>
      <c r="U191" s="199">
        <v>0</v>
      </c>
      <c r="V191" s="200">
        <v>0</v>
      </c>
      <c r="W191" s="216">
        <v>0</v>
      </c>
      <c r="X191" s="179"/>
      <c r="Y191" s="179"/>
      <c r="Z191" s="180"/>
    </row>
    <row r="192" spans="1:26" s="126" customFormat="1" ht="13.5" hidden="1" customHeight="1">
      <c r="A192" s="172">
        <v>3</v>
      </c>
      <c r="B192" t="s">
        <v>676</v>
      </c>
      <c r="C192" s="198">
        <v>29153</v>
      </c>
      <c r="D192" t="s">
        <v>326</v>
      </c>
      <c r="E192" s="198">
        <v>38</v>
      </c>
      <c r="F192" s="104" t="s">
        <v>339</v>
      </c>
      <c r="G192" t="s">
        <v>328</v>
      </c>
      <c r="H192" t="s">
        <v>340</v>
      </c>
      <c r="I192" t="s">
        <v>225</v>
      </c>
      <c r="J192"/>
      <c r="K192" t="s">
        <v>283</v>
      </c>
      <c r="L192" t="s">
        <v>330</v>
      </c>
      <c r="M192" s="104" t="s">
        <v>709</v>
      </c>
      <c r="N192" s="104" t="s">
        <v>81</v>
      </c>
      <c r="O192" s="167">
        <v>36</v>
      </c>
      <c r="P192" s="191">
        <v>1058</v>
      </c>
      <c r="Q192" s="216">
        <v>2.1886636326023997E-2</v>
      </c>
      <c r="R192" s="191" t="s">
        <v>229</v>
      </c>
      <c r="S192" s="175">
        <v>2915</v>
      </c>
      <c r="T192" s="213" t="s">
        <v>707</v>
      </c>
      <c r="U192" s="199">
        <v>0</v>
      </c>
      <c r="V192" s="200">
        <v>0</v>
      </c>
      <c r="W192" s="216">
        <v>0</v>
      </c>
      <c r="X192" s="179"/>
      <c r="Y192" s="179"/>
      <c r="Z192" s="180"/>
    </row>
    <row r="193" spans="1:26" s="126" customFormat="1" ht="13.5" hidden="1" customHeight="1">
      <c r="A193" s="172">
        <v>3</v>
      </c>
      <c r="B193" t="s">
        <v>676</v>
      </c>
      <c r="C193" s="198">
        <v>29171</v>
      </c>
      <c r="D193" t="s">
        <v>326</v>
      </c>
      <c r="E193" s="198">
        <v>35</v>
      </c>
      <c r="F193" s="104" t="s">
        <v>327</v>
      </c>
      <c r="G193" t="s">
        <v>328</v>
      </c>
      <c r="H193" t="s">
        <v>329</v>
      </c>
      <c r="I193" t="s">
        <v>225</v>
      </c>
      <c r="J193"/>
      <c r="K193" t="s">
        <v>283</v>
      </c>
      <c r="L193" t="s">
        <v>330</v>
      </c>
      <c r="M193" s="104" t="s">
        <v>710</v>
      </c>
      <c r="N193" s="104" t="s">
        <v>92</v>
      </c>
      <c r="O193" s="167">
        <v>8000</v>
      </c>
      <c r="P193" s="191">
        <v>866</v>
      </c>
      <c r="Q193" s="216">
        <v>1.7914770376499793E-2</v>
      </c>
      <c r="R193" s="191" t="s">
        <v>229</v>
      </c>
      <c r="S193" s="175">
        <v>2917</v>
      </c>
      <c r="T193" s="213" t="s">
        <v>711</v>
      </c>
      <c r="U193" s="199">
        <v>0</v>
      </c>
      <c r="V193" s="200">
        <v>0</v>
      </c>
      <c r="W193" s="216">
        <v>0</v>
      </c>
      <c r="X193" s="179"/>
      <c r="Y193" s="179"/>
      <c r="Z193" s="180"/>
    </row>
    <row r="194" spans="1:26" s="126" customFormat="1" ht="13.5" hidden="1" customHeight="1">
      <c r="A194" s="172">
        <v>3</v>
      </c>
      <c r="B194" t="s">
        <v>676</v>
      </c>
      <c r="C194" s="198">
        <v>29172</v>
      </c>
      <c r="D194" t="s">
        <v>326</v>
      </c>
      <c r="E194" s="198">
        <v>36</v>
      </c>
      <c r="F194" s="104" t="s">
        <v>335</v>
      </c>
      <c r="G194" t="s">
        <v>328</v>
      </c>
      <c r="H194" t="s">
        <v>329</v>
      </c>
      <c r="I194" t="s">
        <v>225</v>
      </c>
      <c r="J194"/>
      <c r="K194" t="s">
        <v>283</v>
      </c>
      <c r="L194" t="s">
        <v>330</v>
      </c>
      <c r="M194" s="104" t="s">
        <v>712</v>
      </c>
      <c r="N194" s="104" t="s">
        <v>83</v>
      </c>
      <c r="O194" s="167">
        <v>2150</v>
      </c>
      <c r="P194" s="191">
        <v>577</v>
      </c>
      <c r="Q194" s="216">
        <v>1.1936284650393049E-2</v>
      </c>
      <c r="R194" s="191" t="s">
        <v>229</v>
      </c>
      <c r="S194" s="175">
        <v>2917</v>
      </c>
      <c r="T194" s="213" t="s">
        <v>711</v>
      </c>
      <c r="U194" s="199">
        <v>0</v>
      </c>
      <c r="V194" s="200">
        <v>0</v>
      </c>
      <c r="W194" s="216">
        <v>0</v>
      </c>
      <c r="X194" s="179"/>
      <c r="Y194" s="179"/>
      <c r="Z194" s="180"/>
    </row>
    <row r="195" spans="1:26" s="126" customFormat="1" ht="13.5" hidden="1" customHeight="1">
      <c r="A195" s="172">
        <v>3</v>
      </c>
      <c r="B195" t="s">
        <v>676</v>
      </c>
      <c r="C195" s="198">
        <v>29173</v>
      </c>
      <c r="D195" t="s">
        <v>326</v>
      </c>
      <c r="E195" s="198">
        <v>37</v>
      </c>
      <c r="F195" s="104" t="s">
        <v>337</v>
      </c>
      <c r="G195" t="s">
        <v>328</v>
      </c>
      <c r="H195" t="s">
        <v>329</v>
      </c>
      <c r="I195" t="s">
        <v>225</v>
      </c>
      <c r="J195"/>
      <c r="K195" t="s">
        <v>283</v>
      </c>
      <c r="L195" t="s">
        <v>330</v>
      </c>
      <c r="M195" s="104" t="s">
        <v>713</v>
      </c>
      <c r="N195" s="104" t="s">
        <v>27</v>
      </c>
      <c r="O195" s="167">
        <v>2150</v>
      </c>
      <c r="P195" s="191">
        <v>289</v>
      </c>
      <c r="Q195" s="216">
        <v>5.9784857261067437E-3</v>
      </c>
      <c r="R195" s="191" t="s">
        <v>229</v>
      </c>
      <c r="S195" s="175">
        <v>2917</v>
      </c>
      <c r="T195" s="213" t="s">
        <v>711</v>
      </c>
      <c r="U195" s="199">
        <v>0</v>
      </c>
      <c r="V195" s="200">
        <v>0</v>
      </c>
      <c r="W195" s="216">
        <v>0</v>
      </c>
      <c r="X195" s="179"/>
      <c r="Y195" s="179"/>
      <c r="Z195" s="180"/>
    </row>
    <row r="196" spans="1:26" s="126" customFormat="1" ht="13.5" hidden="1" customHeight="1">
      <c r="A196" s="172">
        <v>3</v>
      </c>
      <c r="B196" t="s">
        <v>676</v>
      </c>
      <c r="C196" s="198">
        <v>29174</v>
      </c>
      <c r="D196" t="s">
        <v>326</v>
      </c>
      <c r="E196" s="198">
        <v>34</v>
      </c>
      <c r="F196" s="104" t="s">
        <v>333</v>
      </c>
      <c r="G196" t="s">
        <v>328</v>
      </c>
      <c r="H196" t="s">
        <v>329</v>
      </c>
      <c r="I196" t="s">
        <v>225</v>
      </c>
      <c r="J196"/>
      <c r="K196" t="s">
        <v>283</v>
      </c>
      <c r="L196" t="s">
        <v>330</v>
      </c>
      <c r="M196" s="184" t="s">
        <v>714</v>
      </c>
      <c r="N196" s="104" t="s">
        <v>87</v>
      </c>
      <c r="O196" s="195">
        <v>28</v>
      </c>
      <c r="P196" s="191">
        <v>192</v>
      </c>
      <c r="Q196" s="216">
        <v>3.9718659495242038E-3</v>
      </c>
      <c r="R196" s="191" t="s">
        <v>229</v>
      </c>
      <c r="S196" s="175">
        <v>2917</v>
      </c>
      <c r="T196" s="213" t="s">
        <v>711</v>
      </c>
      <c r="U196" s="199">
        <v>0</v>
      </c>
      <c r="V196" s="200">
        <v>0</v>
      </c>
      <c r="W196" s="216">
        <v>0</v>
      </c>
      <c r="X196" s="179"/>
      <c r="Y196" s="179"/>
      <c r="Z196" s="180"/>
    </row>
    <row r="197" spans="1:26" s="126" customFormat="1" ht="13.5" hidden="1" customHeight="1">
      <c r="A197" s="172">
        <v>3</v>
      </c>
      <c r="B197" t="s">
        <v>676</v>
      </c>
      <c r="C197" s="198">
        <v>28881</v>
      </c>
      <c r="D197" t="s">
        <v>350</v>
      </c>
      <c r="E197" s="198">
        <v>44</v>
      </c>
      <c r="F197" s="104" t="s">
        <v>356</v>
      </c>
      <c r="G197" t="s">
        <v>304</v>
      </c>
      <c r="H197" t="s">
        <v>352</v>
      </c>
      <c r="I197" t="s">
        <v>225</v>
      </c>
      <c r="J197"/>
      <c r="K197" t="s">
        <v>283</v>
      </c>
      <c r="L197" t="s">
        <v>353</v>
      </c>
      <c r="M197" s="184" t="s">
        <v>96</v>
      </c>
      <c r="N197" s="104" t="s">
        <v>97</v>
      </c>
      <c r="O197" s="195">
        <v>15000</v>
      </c>
      <c r="P197" s="191">
        <v>468</v>
      </c>
      <c r="Q197" s="216">
        <v>9.6814232519652453E-3</v>
      </c>
      <c r="R197" s="191" t="s">
        <v>229</v>
      </c>
      <c r="S197" s="175">
        <v>2888</v>
      </c>
      <c r="T197" s="213" t="s">
        <v>715</v>
      </c>
      <c r="U197" s="199">
        <v>0</v>
      </c>
      <c r="V197" s="200">
        <v>0</v>
      </c>
      <c r="W197" s="216">
        <v>0</v>
      </c>
      <c r="X197" s="179"/>
      <c r="Y197" s="179"/>
      <c r="Z197" s="180"/>
    </row>
    <row r="198" spans="1:26" s="126" customFormat="1" ht="13.5" hidden="1" customHeight="1">
      <c r="A198" s="172">
        <v>3</v>
      </c>
      <c r="B198" t="s">
        <v>676</v>
      </c>
      <c r="C198" s="198">
        <v>28882</v>
      </c>
      <c r="D198" t="s">
        <v>350</v>
      </c>
      <c r="E198" s="198">
        <v>43</v>
      </c>
      <c r="F198" s="104" t="s">
        <v>358</v>
      </c>
      <c r="G198" t="s">
        <v>304</v>
      </c>
      <c r="H198" t="s">
        <v>352</v>
      </c>
      <c r="I198" t="s">
        <v>225</v>
      </c>
      <c r="J198"/>
      <c r="K198" t="s">
        <v>283</v>
      </c>
      <c r="L198" t="s">
        <v>353</v>
      </c>
      <c r="M198" s="104" t="s">
        <v>716</v>
      </c>
      <c r="N198" s="104" t="s">
        <v>33</v>
      </c>
      <c r="O198" s="167">
        <v>1500</v>
      </c>
      <c r="P198" s="191">
        <v>108</v>
      </c>
      <c r="Q198" s="216">
        <v>2.2341745966073644E-3</v>
      </c>
      <c r="R198" s="191" t="s">
        <v>229</v>
      </c>
      <c r="S198" s="175">
        <v>2888</v>
      </c>
      <c r="T198" s="213" t="s">
        <v>715</v>
      </c>
      <c r="U198" s="199">
        <v>0</v>
      </c>
      <c r="V198" s="200">
        <v>0</v>
      </c>
      <c r="W198" s="216">
        <v>0</v>
      </c>
      <c r="X198" s="179"/>
      <c r="Y198" s="179"/>
      <c r="Z198" s="180"/>
    </row>
    <row r="199" spans="1:26" s="126" customFormat="1" ht="13.5" hidden="1" customHeight="1">
      <c r="A199" s="172">
        <v>3</v>
      </c>
      <c r="B199" t="s">
        <v>676</v>
      </c>
      <c r="C199" s="198">
        <v>28883</v>
      </c>
      <c r="D199" t="s">
        <v>350</v>
      </c>
      <c r="E199" s="198">
        <v>45</v>
      </c>
      <c r="F199" s="104" t="s">
        <v>351</v>
      </c>
      <c r="G199" t="s">
        <v>304</v>
      </c>
      <c r="H199" t="s">
        <v>352</v>
      </c>
      <c r="I199" t="s">
        <v>225</v>
      </c>
      <c r="J199"/>
      <c r="K199" t="s">
        <v>283</v>
      </c>
      <c r="L199" t="s">
        <v>353</v>
      </c>
      <c r="M199" s="104" t="s">
        <v>717</v>
      </c>
      <c r="N199" s="104" t="s">
        <v>99</v>
      </c>
      <c r="O199" s="167">
        <v>4000</v>
      </c>
      <c r="P199" s="191">
        <v>144</v>
      </c>
      <c r="Q199" s="216">
        <v>2.9788994621431529E-3</v>
      </c>
      <c r="R199" s="191" t="s">
        <v>229</v>
      </c>
      <c r="S199" s="175">
        <v>2888</v>
      </c>
      <c r="T199" s="213" t="s">
        <v>715</v>
      </c>
      <c r="U199" s="199">
        <v>0</v>
      </c>
      <c r="V199" s="200">
        <v>0</v>
      </c>
      <c r="W199" s="216">
        <v>0</v>
      </c>
      <c r="X199" s="179"/>
      <c r="Y199" s="179"/>
      <c r="Z199" s="180"/>
    </row>
    <row r="200" spans="1:26" s="126" customFormat="1" ht="12.75" hidden="1" customHeight="1">
      <c r="A200" s="172">
        <v>3</v>
      </c>
      <c r="B200" t="s">
        <v>676</v>
      </c>
      <c r="C200" s="198">
        <v>29021</v>
      </c>
      <c r="D200" t="s">
        <v>312</v>
      </c>
      <c r="E200" s="198">
        <v>48</v>
      </c>
      <c r="F200" s="104" t="s">
        <v>360</v>
      </c>
      <c r="G200" t="s">
        <v>361</v>
      </c>
      <c r="H200" t="s">
        <v>362</v>
      </c>
      <c r="I200" t="s">
        <v>244</v>
      </c>
      <c r="J200" t="s">
        <v>363</v>
      </c>
      <c r="K200" t="s">
        <v>283</v>
      </c>
      <c r="L200" t="s">
        <v>364</v>
      </c>
      <c r="M200" s="104" t="s">
        <v>718</v>
      </c>
      <c r="N200" s="104" t="s">
        <v>101</v>
      </c>
      <c r="O200" s="167">
        <v>2500</v>
      </c>
      <c r="P200" s="196">
        <v>5436</v>
      </c>
      <c r="Q200" s="216">
        <v>0.11245345469590401</v>
      </c>
      <c r="R200" s="191" t="s">
        <v>366</v>
      </c>
      <c r="S200" s="175">
        <v>2902</v>
      </c>
      <c r="T200" s="213" t="s">
        <v>719</v>
      </c>
      <c r="U200" s="199">
        <v>0</v>
      </c>
      <c r="V200" s="200">
        <v>0</v>
      </c>
      <c r="W200" s="216">
        <v>0</v>
      </c>
      <c r="X200" s="179"/>
      <c r="Y200" s="179"/>
      <c r="Z200" s="180"/>
    </row>
    <row r="201" spans="1:26" s="126" customFormat="1" ht="13.5" hidden="1" customHeight="1">
      <c r="A201" s="172">
        <v>3</v>
      </c>
      <c r="B201" t="s">
        <v>676</v>
      </c>
      <c r="C201" s="198">
        <v>29022</v>
      </c>
      <c r="D201" t="s">
        <v>312</v>
      </c>
      <c r="E201" s="198">
        <v>47</v>
      </c>
      <c r="F201" s="104" t="s">
        <v>368</v>
      </c>
      <c r="G201" t="s">
        <v>361</v>
      </c>
      <c r="H201" t="s">
        <v>369</v>
      </c>
      <c r="I201" t="s">
        <v>244</v>
      </c>
      <c r="J201" t="s">
        <v>363</v>
      </c>
      <c r="K201" t="s">
        <v>283</v>
      </c>
      <c r="L201" t="s">
        <v>364</v>
      </c>
      <c r="M201" s="104" t="s">
        <v>720</v>
      </c>
      <c r="N201" s="104" t="s">
        <v>106</v>
      </c>
      <c r="O201" s="167">
        <v>1264</v>
      </c>
      <c r="P201" s="191">
        <v>494</v>
      </c>
      <c r="Q201" s="216">
        <v>1.0219280099296648E-2</v>
      </c>
      <c r="R201" s="191" t="s">
        <v>366</v>
      </c>
      <c r="S201" s="175">
        <v>2902</v>
      </c>
      <c r="T201" s="213" t="s">
        <v>719</v>
      </c>
      <c r="U201" s="199">
        <v>0</v>
      </c>
      <c r="V201" s="200">
        <v>0</v>
      </c>
      <c r="W201" s="216">
        <v>0</v>
      </c>
      <c r="X201" s="179"/>
      <c r="Y201" s="179"/>
      <c r="Z201" s="180"/>
    </row>
    <row r="202" spans="1:26" s="126" customFormat="1" ht="13.5" hidden="1" customHeight="1">
      <c r="A202" s="172">
        <v>3</v>
      </c>
      <c r="B202" t="s">
        <v>676</v>
      </c>
      <c r="C202" s="198">
        <v>29023</v>
      </c>
      <c r="D202" t="s">
        <v>312</v>
      </c>
      <c r="E202" s="198">
        <v>46</v>
      </c>
      <c r="F202" s="104" t="s">
        <v>371</v>
      </c>
      <c r="G202" t="s">
        <v>361</v>
      </c>
      <c r="H202" t="s">
        <v>372</v>
      </c>
      <c r="I202" t="s">
        <v>244</v>
      </c>
      <c r="J202" t="s">
        <v>363</v>
      </c>
      <c r="K202" t="s">
        <v>283</v>
      </c>
      <c r="L202" t="s">
        <v>364</v>
      </c>
      <c r="M202" s="104" t="s">
        <v>721</v>
      </c>
      <c r="N202" s="104" t="s">
        <v>104</v>
      </c>
      <c r="O202" s="167">
        <v>800</v>
      </c>
      <c r="P202" s="191">
        <v>989</v>
      </c>
      <c r="Q202" s="216">
        <v>2.0459247000413735E-2</v>
      </c>
      <c r="R202" s="191" t="s">
        <v>229</v>
      </c>
      <c r="S202" s="175">
        <v>2902</v>
      </c>
      <c r="T202" s="213" t="s">
        <v>719</v>
      </c>
      <c r="U202" s="199">
        <v>0</v>
      </c>
      <c r="V202" s="200">
        <v>0</v>
      </c>
      <c r="W202" s="216">
        <v>0</v>
      </c>
      <c r="X202" s="179"/>
      <c r="Y202" s="179"/>
      <c r="Z202" s="180"/>
    </row>
    <row r="203" spans="1:26" s="126" customFormat="1" ht="13.5" hidden="1" customHeight="1">
      <c r="A203" s="172">
        <v>3</v>
      </c>
      <c r="B203" t="s">
        <v>676</v>
      </c>
      <c r="C203" s="198">
        <v>29061</v>
      </c>
      <c r="D203" t="s">
        <v>312</v>
      </c>
      <c r="E203" s="198">
        <v>49</v>
      </c>
      <c r="F203" s="104" t="s">
        <v>609</v>
      </c>
      <c r="G203" t="s">
        <v>361</v>
      </c>
      <c r="H203" t="s">
        <v>610</v>
      </c>
      <c r="I203" t="s">
        <v>244</v>
      </c>
      <c r="J203" t="s">
        <v>363</v>
      </c>
      <c r="K203" t="s">
        <v>283</v>
      </c>
      <c r="L203" t="s">
        <v>611</v>
      </c>
      <c r="M203" s="104" t="s">
        <v>722</v>
      </c>
      <c r="N203" s="104" t="s">
        <v>108</v>
      </c>
      <c r="O203" s="167">
        <v>150</v>
      </c>
      <c r="P203" s="191">
        <v>198</v>
      </c>
      <c r="Q203" s="216">
        <v>4.0959867604468351E-3</v>
      </c>
      <c r="R203" s="191" t="s">
        <v>229</v>
      </c>
      <c r="S203" s="175">
        <v>2906</v>
      </c>
      <c r="T203" s="213" t="s">
        <v>723</v>
      </c>
      <c r="U203" s="199">
        <v>0</v>
      </c>
      <c r="V203" s="200">
        <v>0</v>
      </c>
      <c r="W203" s="216">
        <v>0</v>
      </c>
      <c r="X203" s="179"/>
      <c r="Y203" s="179"/>
      <c r="Z203" s="180"/>
    </row>
    <row r="204" spans="1:26" s="126" customFormat="1" ht="13.5" hidden="1" customHeight="1">
      <c r="A204" s="172">
        <v>3</v>
      </c>
      <c r="B204" t="s">
        <v>676</v>
      </c>
      <c r="C204" s="198">
        <v>29251</v>
      </c>
      <c r="D204" t="s">
        <v>374</v>
      </c>
      <c r="E204" s="198">
        <v>50</v>
      </c>
      <c r="F204" s="104" t="s">
        <v>375</v>
      </c>
      <c r="G204" t="s">
        <v>376</v>
      </c>
      <c r="H204" t="s">
        <v>377</v>
      </c>
      <c r="I204" t="s">
        <v>244</v>
      </c>
      <c r="J204" t="s">
        <v>378</v>
      </c>
      <c r="K204" t="s">
        <v>379</v>
      </c>
      <c r="L204" t="s">
        <v>380</v>
      </c>
      <c r="M204" s="104" t="s">
        <v>724</v>
      </c>
      <c r="N204" s="104" t="s">
        <v>27</v>
      </c>
      <c r="O204" s="167">
        <v>8</v>
      </c>
      <c r="P204" s="191">
        <v>741</v>
      </c>
      <c r="Q204" s="216">
        <v>1.5328920148944974E-2</v>
      </c>
      <c r="R204" s="191" t="s">
        <v>229</v>
      </c>
      <c r="S204" s="175">
        <v>2925</v>
      </c>
      <c r="T204" s="213" t="s">
        <v>725</v>
      </c>
      <c r="U204" s="199">
        <v>0</v>
      </c>
      <c r="V204" s="200">
        <v>0</v>
      </c>
      <c r="W204" s="216">
        <v>0</v>
      </c>
      <c r="X204" s="179"/>
      <c r="Y204" s="179"/>
      <c r="Z204" s="180"/>
    </row>
    <row r="205" spans="1:26" s="126" customFormat="1" ht="13.5" hidden="1" customHeight="1">
      <c r="A205" s="172">
        <v>3</v>
      </c>
      <c r="B205" t="s">
        <v>676</v>
      </c>
      <c r="C205" s="198">
        <v>29252</v>
      </c>
      <c r="D205" t="s">
        <v>374</v>
      </c>
      <c r="E205" s="198">
        <v>51</v>
      </c>
      <c r="F205" s="104" t="s">
        <v>383</v>
      </c>
      <c r="G205" t="s">
        <v>376</v>
      </c>
      <c r="H205" t="s">
        <v>384</v>
      </c>
      <c r="I205" t="s">
        <v>244</v>
      </c>
      <c r="J205" t="s">
        <v>378</v>
      </c>
      <c r="K205" t="s">
        <v>379</v>
      </c>
      <c r="L205" t="s">
        <v>380</v>
      </c>
      <c r="M205" s="104" t="s">
        <v>726</v>
      </c>
      <c r="N205" s="104" t="s">
        <v>113</v>
      </c>
      <c r="O205" s="167">
        <v>190</v>
      </c>
      <c r="P205" s="191">
        <v>741</v>
      </c>
      <c r="Q205" s="216">
        <v>1.5328920148944974E-2</v>
      </c>
      <c r="R205" s="191" t="s">
        <v>229</v>
      </c>
      <c r="S205" s="175">
        <v>2925</v>
      </c>
      <c r="T205" s="213" t="s">
        <v>725</v>
      </c>
      <c r="U205" s="199">
        <v>0</v>
      </c>
      <c r="V205" s="200">
        <v>0</v>
      </c>
      <c r="W205" s="216">
        <v>0</v>
      </c>
      <c r="X205" s="179"/>
      <c r="Y205" s="179"/>
      <c r="Z205" s="180"/>
    </row>
    <row r="206" spans="1:26" s="126" customFormat="1" ht="13.5" hidden="1" customHeight="1">
      <c r="A206" s="172">
        <v>3</v>
      </c>
      <c r="B206" t="s">
        <v>676</v>
      </c>
      <c r="C206" s="198">
        <v>29253</v>
      </c>
      <c r="D206" t="s">
        <v>374</v>
      </c>
      <c r="E206" s="198">
        <v>52</v>
      </c>
      <c r="F206" s="104" t="s">
        <v>386</v>
      </c>
      <c r="G206" t="s">
        <v>376</v>
      </c>
      <c r="H206" t="s">
        <v>384</v>
      </c>
      <c r="I206" t="s">
        <v>244</v>
      </c>
      <c r="J206" t="s">
        <v>378</v>
      </c>
      <c r="K206" t="s">
        <v>379</v>
      </c>
      <c r="L206" t="s">
        <v>380</v>
      </c>
      <c r="M206" s="104" t="s">
        <v>727</v>
      </c>
      <c r="N206" s="104" t="s">
        <v>115</v>
      </c>
      <c r="O206" s="167">
        <v>200</v>
      </c>
      <c r="P206" s="191">
        <v>2965</v>
      </c>
      <c r="Q206" s="216">
        <v>6.133636739760033E-2</v>
      </c>
      <c r="R206" s="191" t="s">
        <v>229</v>
      </c>
      <c r="S206" s="175">
        <v>2925</v>
      </c>
      <c r="T206" s="213" t="s">
        <v>725</v>
      </c>
      <c r="U206" s="199">
        <v>0</v>
      </c>
      <c r="V206" s="200">
        <v>0</v>
      </c>
      <c r="W206" s="216">
        <v>0</v>
      </c>
      <c r="X206" s="179"/>
      <c r="Y206" s="179"/>
      <c r="Z206" s="180"/>
    </row>
    <row r="207" spans="1:26" s="126" customFormat="1" ht="13.5" hidden="1" customHeight="1">
      <c r="A207" s="172">
        <v>3</v>
      </c>
      <c r="B207" t="s">
        <v>676</v>
      </c>
      <c r="C207" s="198">
        <v>29231</v>
      </c>
      <c r="D207" t="s">
        <v>388</v>
      </c>
      <c r="E207" s="198">
        <v>54</v>
      </c>
      <c r="F207" s="104" t="s">
        <v>389</v>
      </c>
      <c r="G207" t="s">
        <v>390</v>
      </c>
      <c r="H207" t="s">
        <v>391</v>
      </c>
      <c r="I207" t="s">
        <v>225</v>
      </c>
      <c r="J207"/>
      <c r="K207" t="s">
        <v>379</v>
      </c>
      <c r="L207" t="s">
        <v>392</v>
      </c>
      <c r="M207" s="104" t="s">
        <v>728</v>
      </c>
      <c r="N207" s="104" t="s">
        <v>20</v>
      </c>
      <c r="O207" s="167">
        <v>4</v>
      </c>
      <c r="P207" s="191">
        <v>720</v>
      </c>
      <c r="Q207" s="216">
        <v>1.4894497310715763E-2</v>
      </c>
      <c r="R207" s="191" t="s">
        <v>229</v>
      </c>
      <c r="S207" s="175">
        <v>2923</v>
      </c>
      <c r="T207" s="213" t="s">
        <v>729</v>
      </c>
      <c r="U207" s="199">
        <v>0</v>
      </c>
      <c r="V207" s="200">
        <v>0</v>
      </c>
      <c r="W207" s="216">
        <v>0</v>
      </c>
      <c r="X207" s="179"/>
      <c r="Y207" s="179"/>
      <c r="Z207" s="180"/>
    </row>
    <row r="208" spans="1:26" s="126" customFormat="1" ht="13.5" hidden="1" customHeight="1">
      <c r="A208" s="172">
        <v>3</v>
      </c>
      <c r="B208" t="s">
        <v>676</v>
      </c>
      <c r="C208" s="198">
        <v>29232</v>
      </c>
      <c r="D208" t="s">
        <v>388</v>
      </c>
      <c r="E208" s="198">
        <v>55</v>
      </c>
      <c r="F208" s="104" t="s">
        <v>395</v>
      </c>
      <c r="G208" t="s">
        <v>396</v>
      </c>
      <c r="H208" t="s">
        <v>397</v>
      </c>
      <c r="I208" t="s">
        <v>225</v>
      </c>
      <c r="J208"/>
      <c r="K208" t="s">
        <v>379</v>
      </c>
      <c r="L208" t="s">
        <v>392</v>
      </c>
      <c r="M208" s="104" t="s">
        <v>730</v>
      </c>
      <c r="N208" s="104" t="s">
        <v>117</v>
      </c>
      <c r="O208" s="167">
        <v>100</v>
      </c>
      <c r="P208" s="191">
        <v>577</v>
      </c>
      <c r="Q208" s="216">
        <v>1.1936284650393049E-2</v>
      </c>
      <c r="R208" s="191" t="s">
        <v>229</v>
      </c>
      <c r="S208" s="175">
        <v>2923</v>
      </c>
      <c r="T208" s="213" t="s">
        <v>729</v>
      </c>
      <c r="U208" s="199">
        <v>0</v>
      </c>
      <c r="V208" s="200">
        <v>0</v>
      </c>
      <c r="W208" s="216">
        <v>0</v>
      </c>
      <c r="X208" s="179"/>
      <c r="Y208" s="179"/>
      <c r="Z208" s="180"/>
    </row>
    <row r="209" spans="1:26" s="126" customFormat="1" ht="13.5" hidden="1" customHeight="1">
      <c r="A209" s="172">
        <v>3</v>
      </c>
      <c r="B209" t="s">
        <v>676</v>
      </c>
      <c r="C209" s="198">
        <v>28901</v>
      </c>
      <c r="D209" t="s">
        <v>388</v>
      </c>
      <c r="E209" s="198">
        <v>57</v>
      </c>
      <c r="F209" s="104" t="s">
        <v>399</v>
      </c>
      <c r="G209" t="s">
        <v>396</v>
      </c>
      <c r="H209" t="s">
        <v>400</v>
      </c>
      <c r="I209" t="s">
        <v>225</v>
      </c>
      <c r="J209"/>
      <c r="K209" t="s">
        <v>379</v>
      </c>
      <c r="L209" t="s">
        <v>401</v>
      </c>
      <c r="M209" s="104" t="s">
        <v>731</v>
      </c>
      <c r="N209" s="104" t="s">
        <v>403</v>
      </c>
      <c r="O209" s="167">
        <v>60</v>
      </c>
      <c r="P209" s="191">
        <v>276</v>
      </c>
      <c r="Q209" s="216">
        <v>5.7095573024410423E-3</v>
      </c>
      <c r="R209" s="191" t="s">
        <v>229</v>
      </c>
      <c r="S209" s="175">
        <v>2890</v>
      </c>
      <c r="T209" s="213" t="s">
        <v>732</v>
      </c>
      <c r="U209" s="199">
        <v>0</v>
      </c>
      <c r="V209" s="200">
        <v>0</v>
      </c>
      <c r="W209" s="216">
        <v>0</v>
      </c>
      <c r="X209" s="179"/>
      <c r="Y209" s="179"/>
      <c r="Z209" s="180"/>
    </row>
    <row r="210" spans="1:26" s="126" customFormat="1" ht="13.5" hidden="1" customHeight="1">
      <c r="A210" s="172">
        <v>3</v>
      </c>
      <c r="B210" t="s">
        <v>676</v>
      </c>
      <c r="C210" s="198">
        <v>28902</v>
      </c>
      <c r="D210" t="s">
        <v>388</v>
      </c>
      <c r="E210" s="198">
        <v>58</v>
      </c>
      <c r="F210" s="104" t="s">
        <v>406</v>
      </c>
      <c r="G210" t="s">
        <v>396</v>
      </c>
      <c r="H210" t="s">
        <v>407</v>
      </c>
      <c r="I210" t="s">
        <v>225</v>
      </c>
      <c r="J210"/>
      <c r="K210" t="s">
        <v>379</v>
      </c>
      <c r="L210" t="s">
        <v>401</v>
      </c>
      <c r="M210" s="104" t="s">
        <v>733</v>
      </c>
      <c r="N210" s="104" t="s">
        <v>121</v>
      </c>
      <c r="O210" s="167">
        <v>200</v>
      </c>
      <c r="P210" s="191">
        <v>375</v>
      </c>
      <c r="Q210" s="216">
        <v>7.7575506826644599E-3</v>
      </c>
      <c r="R210" s="191" t="s">
        <v>229</v>
      </c>
      <c r="S210" s="175">
        <v>2890</v>
      </c>
      <c r="T210" s="213" t="s">
        <v>732</v>
      </c>
      <c r="U210" s="199">
        <v>0</v>
      </c>
      <c r="V210" s="200">
        <v>0</v>
      </c>
      <c r="W210" s="216">
        <v>0</v>
      </c>
      <c r="X210" s="179"/>
      <c r="Y210" s="179"/>
      <c r="Z210" s="180"/>
    </row>
    <row r="211" spans="1:26" s="126" customFormat="1" ht="13.5" hidden="1" customHeight="1">
      <c r="A211" s="172">
        <v>3</v>
      </c>
      <c r="B211" t="s">
        <v>676</v>
      </c>
      <c r="C211" s="198">
        <v>29071</v>
      </c>
      <c r="D211" t="s">
        <v>326</v>
      </c>
      <c r="E211" s="198">
        <v>56</v>
      </c>
      <c r="F211" s="104" t="s">
        <v>409</v>
      </c>
      <c r="G211" t="s">
        <v>328</v>
      </c>
      <c r="H211" t="s">
        <v>410</v>
      </c>
      <c r="I211" t="s">
        <v>225</v>
      </c>
      <c r="J211"/>
      <c r="K211" t="s">
        <v>379</v>
      </c>
      <c r="L211" t="s">
        <v>401</v>
      </c>
      <c r="M211" s="104" t="s">
        <v>734</v>
      </c>
      <c r="N211" s="104" t="s">
        <v>124</v>
      </c>
      <c r="O211" s="167">
        <v>48</v>
      </c>
      <c r="P211" s="191">
        <v>478</v>
      </c>
      <c r="Q211" s="216">
        <v>9.8882912701696319E-3</v>
      </c>
      <c r="R211" s="191" t="s">
        <v>229</v>
      </c>
      <c r="S211" s="175">
        <v>2907</v>
      </c>
      <c r="T211" s="213" t="s">
        <v>735</v>
      </c>
      <c r="U211" s="199">
        <v>0</v>
      </c>
      <c r="V211" s="200">
        <v>0</v>
      </c>
      <c r="W211" s="216">
        <v>0</v>
      </c>
      <c r="X211" s="179"/>
      <c r="Y211" s="179"/>
      <c r="Z211" s="180"/>
    </row>
    <row r="212" spans="1:26" s="126" customFormat="1" ht="13.5" hidden="1" customHeight="1">
      <c r="A212" s="172">
        <v>3</v>
      </c>
      <c r="B212" t="s">
        <v>676</v>
      </c>
      <c r="C212" s="198">
        <v>28921</v>
      </c>
      <c r="D212" t="s">
        <v>446</v>
      </c>
      <c r="E212" s="198">
        <v>59</v>
      </c>
      <c r="F212" s="104" t="s">
        <v>736</v>
      </c>
      <c r="G212" t="s">
        <v>485</v>
      </c>
      <c r="H212" t="s">
        <v>737</v>
      </c>
      <c r="I212" t="s">
        <v>244</v>
      </c>
      <c r="J212"/>
      <c r="K212" t="s">
        <v>416</v>
      </c>
      <c r="L212" t="s">
        <v>738</v>
      </c>
      <c r="M212" s="104" t="s">
        <v>739</v>
      </c>
      <c r="N212" s="104" t="s">
        <v>740</v>
      </c>
      <c r="O212" s="167">
        <v>100</v>
      </c>
      <c r="P212" s="191">
        <v>124</v>
      </c>
      <c r="Q212" s="216">
        <v>2.5651634257343814E-3</v>
      </c>
      <c r="R212" s="191" t="s">
        <v>229</v>
      </c>
      <c r="S212" s="175">
        <v>2892</v>
      </c>
      <c r="T212" s="213" t="s">
        <v>741</v>
      </c>
      <c r="U212" s="199">
        <v>0</v>
      </c>
      <c r="V212" s="200">
        <v>0</v>
      </c>
      <c r="W212" s="216">
        <v>0</v>
      </c>
      <c r="X212" s="179"/>
      <c r="Y212" s="179"/>
      <c r="Z212" s="180"/>
    </row>
    <row r="213" spans="1:26" s="126" customFormat="1" ht="13.5" hidden="1" customHeight="1">
      <c r="A213" s="172">
        <v>3</v>
      </c>
      <c r="B213" t="s">
        <v>676</v>
      </c>
      <c r="C213" s="198">
        <v>29081</v>
      </c>
      <c r="D213" t="s">
        <v>326</v>
      </c>
      <c r="E213" s="198">
        <v>60</v>
      </c>
      <c r="F213" s="104" t="s">
        <v>626</v>
      </c>
      <c r="G213" t="s">
        <v>414</v>
      </c>
      <c r="H213" t="s">
        <v>415</v>
      </c>
      <c r="I213" t="s">
        <v>225</v>
      </c>
      <c r="J213"/>
      <c r="K213" t="s">
        <v>416</v>
      </c>
      <c r="L213" t="s">
        <v>417</v>
      </c>
      <c r="M213" s="104" t="s">
        <v>742</v>
      </c>
      <c r="N213" s="104" t="s">
        <v>127</v>
      </c>
      <c r="O213" s="167">
        <v>600</v>
      </c>
      <c r="P213" s="191">
        <v>371</v>
      </c>
      <c r="Q213" s="216">
        <v>7.6748034753827054E-3</v>
      </c>
      <c r="R213" s="191" t="s">
        <v>229</v>
      </c>
      <c r="S213" s="175">
        <v>2908</v>
      </c>
      <c r="T213" s="213" t="s">
        <v>743</v>
      </c>
      <c r="U213" s="199">
        <v>0</v>
      </c>
      <c r="V213" s="200">
        <v>0</v>
      </c>
      <c r="W213" s="216">
        <v>0</v>
      </c>
      <c r="X213" s="179"/>
      <c r="Y213" s="179"/>
      <c r="Z213" s="180"/>
    </row>
    <row r="214" spans="1:26" s="126" customFormat="1" ht="13.5" hidden="1" customHeight="1">
      <c r="A214" s="172">
        <v>3</v>
      </c>
      <c r="B214" t="s">
        <v>676</v>
      </c>
      <c r="C214" s="198">
        <v>29082</v>
      </c>
      <c r="D214" t="s">
        <v>326</v>
      </c>
      <c r="E214" s="198">
        <v>61</v>
      </c>
      <c r="F214" s="104" t="s">
        <v>413</v>
      </c>
      <c r="G214" t="s">
        <v>414</v>
      </c>
      <c r="H214" t="s">
        <v>415</v>
      </c>
      <c r="I214" t="s">
        <v>225</v>
      </c>
      <c r="J214"/>
      <c r="K214" t="s">
        <v>416</v>
      </c>
      <c r="L214" t="s">
        <v>417</v>
      </c>
      <c r="M214" s="184" t="s">
        <v>744</v>
      </c>
      <c r="N214" s="104" t="s">
        <v>31</v>
      </c>
      <c r="O214" s="195">
        <v>10</v>
      </c>
      <c r="P214" s="196">
        <v>556</v>
      </c>
      <c r="Q214" s="216">
        <v>1.150186181216384E-2</v>
      </c>
      <c r="R214" s="191" t="s">
        <v>229</v>
      </c>
      <c r="S214" s="175">
        <v>2908</v>
      </c>
      <c r="T214" s="213" t="s">
        <v>743</v>
      </c>
      <c r="U214" s="199">
        <v>0</v>
      </c>
      <c r="V214" s="200">
        <v>0</v>
      </c>
      <c r="W214" s="216">
        <v>0</v>
      </c>
      <c r="X214" s="179"/>
      <c r="Y214" s="179"/>
      <c r="Z214" s="180"/>
    </row>
    <row r="215" spans="1:26" s="126" customFormat="1" ht="13.5" hidden="1" customHeight="1">
      <c r="A215" s="172">
        <v>3</v>
      </c>
      <c r="B215" t="s">
        <v>676</v>
      </c>
      <c r="C215" s="198">
        <v>29091</v>
      </c>
      <c r="D215" t="s">
        <v>326</v>
      </c>
      <c r="E215" s="198">
        <v>62</v>
      </c>
      <c r="F215" s="104" t="s">
        <v>420</v>
      </c>
      <c r="G215" t="s">
        <v>414</v>
      </c>
      <c r="H215" t="s">
        <v>421</v>
      </c>
      <c r="I215" t="s">
        <v>225</v>
      </c>
      <c r="J215"/>
      <c r="K215" t="s">
        <v>416</v>
      </c>
      <c r="L215" t="s">
        <v>417</v>
      </c>
      <c r="M215" s="104" t="s">
        <v>745</v>
      </c>
      <c r="N215" s="104" t="s">
        <v>31</v>
      </c>
      <c r="O215" s="167">
        <v>12</v>
      </c>
      <c r="P215" s="196">
        <v>226</v>
      </c>
      <c r="Q215" s="216">
        <v>4.6752172114191146E-3</v>
      </c>
      <c r="R215" s="191" t="s">
        <v>229</v>
      </c>
      <c r="S215" s="175">
        <v>2909</v>
      </c>
      <c r="T215" s="213" t="s">
        <v>746</v>
      </c>
      <c r="U215" s="199">
        <v>0</v>
      </c>
      <c r="V215" s="200">
        <v>0</v>
      </c>
      <c r="W215" s="216">
        <v>0</v>
      </c>
      <c r="X215" s="179"/>
      <c r="Y215" s="179"/>
      <c r="Z215" s="180"/>
    </row>
    <row r="216" spans="1:26" s="126" customFormat="1" ht="13.5" hidden="1" customHeight="1">
      <c r="A216" s="172">
        <v>3</v>
      </c>
      <c r="B216" t="s">
        <v>676</v>
      </c>
      <c r="C216" s="198">
        <v>28861</v>
      </c>
      <c r="D216" t="s">
        <v>350</v>
      </c>
      <c r="E216" s="198">
        <v>64</v>
      </c>
      <c r="F216" s="104" t="s">
        <v>424</v>
      </c>
      <c r="G216" t="s">
        <v>431</v>
      </c>
      <c r="H216" t="s">
        <v>432</v>
      </c>
      <c r="I216" t="s">
        <v>225</v>
      </c>
      <c r="J216"/>
      <c r="K216" t="s">
        <v>416</v>
      </c>
      <c r="L216" t="s">
        <v>426</v>
      </c>
      <c r="M216" s="184" t="s">
        <v>747</v>
      </c>
      <c r="N216" s="104" t="s">
        <v>428</v>
      </c>
      <c r="O216" s="195">
        <v>5</v>
      </c>
      <c r="P216" s="196">
        <v>210</v>
      </c>
      <c r="Q216" s="216">
        <v>4.3442283822920976E-3</v>
      </c>
      <c r="R216" s="191" t="s">
        <v>229</v>
      </c>
      <c r="S216" s="175">
        <v>2886</v>
      </c>
      <c r="T216" s="213" t="s">
        <v>748</v>
      </c>
      <c r="U216" s="199">
        <v>0</v>
      </c>
      <c r="V216" s="200">
        <v>0</v>
      </c>
      <c r="W216" s="216">
        <v>0</v>
      </c>
      <c r="X216" s="179"/>
      <c r="Y216" s="179"/>
      <c r="Z216" s="180"/>
    </row>
    <row r="217" spans="1:26" s="126" customFormat="1" ht="13.5" hidden="1" customHeight="1">
      <c r="A217" s="172">
        <v>3</v>
      </c>
      <c r="B217" t="s">
        <v>676</v>
      </c>
      <c r="C217" s="198">
        <v>29131</v>
      </c>
      <c r="D217" t="s">
        <v>350</v>
      </c>
      <c r="E217" s="198">
        <v>68</v>
      </c>
      <c r="F217" s="104" t="s">
        <v>450</v>
      </c>
      <c r="G217" t="s">
        <v>431</v>
      </c>
      <c r="H217" t="s">
        <v>432</v>
      </c>
      <c r="I217" t="s">
        <v>225</v>
      </c>
      <c r="J217"/>
      <c r="K217" t="s">
        <v>416</v>
      </c>
      <c r="L217" t="s">
        <v>426</v>
      </c>
      <c r="M217" s="184" t="s">
        <v>749</v>
      </c>
      <c r="N217" s="104" t="s">
        <v>146</v>
      </c>
      <c r="O217" s="195">
        <v>10</v>
      </c>
      <c r="P217" s="196">
        <v>21</v>
      </c>
      <c r="Q217" s="216">
        <v>4.3442283822920974E-4</v>
      </c>
      <c r="R217" s="191" t="s">
        <v>229</v>
      </c>
      <c r="S217" s="175">
        <v>2913</v>
      </c>
      <c r="T217" s="213" t="s">
        <v>750</v>
      </c>
      <c r="U217" s="199">
        <v>0</v>
      </c>
      <c r="V217" s="200">
        <v>0</v>
      </c>
      <c r="W217" s="216">
        <v>0</v>
      </c>
      <c r="X217" s="179"/>
      <c r="Y217" s="179"/>
      <c r="Z217" s="180"/>
    </row>
    <row r="218" spans="1:26" s="126" customFormat="1" ht="13.5" hidden="1" customHeight="1">
      <c r="A218" s="172">
        <v>3</v>
      </c>
      <c r="B218" t="s">
        <v>676</v>
      </c>
      <c r="C218" s="198">
        <v>29132</v>
      </c>
      <c r="D218" t="s">
        <v>350</v>
      </c>
      <c r="E218" s="198">
        <v>70</v>
      </c>
      <c r="F218" s="104" t="s">
        <v>439</v>
      </c>
      <c r="G218" t="s">
        <v>431</v>
      </c>
      <c r="H218" t="s">
        <v>432</v>
      </c>
      <c r="I218" t="s">
        <v>225</v>
      </c>
      <c r="J218"/>
      <c r="K218" t="s">
        <v>416</v>
      </c>
      <c r="L218" t="s">
        <v>426</v>
      </c>
      <c r="M218" s="104" t="s">
        <v>751</v>
      </c>
      <c r="N218" s="104" t="s">
        <v>150</v>
      </c>
      <c r="O218" s="167">
        <v>4500</v>
      </c>
      <c r="P218" s="191">
        <v>42</v>
      </c>
      <c r="Q218" s="216">
        <v>8.6884567645841948E-4</v>
      </c>
      <c r="R218" s="191" t="s">
        <v>229</v>
      </c>
      <c r="S218" s="175">
        <v>2913</v>
      </c>
      <c r="T218" s="213" t="s">
        <v>750</v>
      </c>
      <c r="U218" s="199">
        <v>0</v>
      </c>
      <c r="V218" s="200">
        <v>0</v>
      </c>
      <c r="W218" s="216">
        <v>0</v>
      </c>
      <c r="X218" s="179"/>
      <c r="Y218" s="179"/>
      <c r="Z218" s="180"/>
    </row>
    <row r="219" spans="1:26" s="126" customFormat="1" ht="13.5" hidden="1" customHeight="1">
      <c r="A219" s="172">
        <v>3</v>
      </c>
      <c r="B219" t="s">
        <v>676</v>
      </c>
      <c r="C219" s="198">
        <v>29133</v>
      </c>
      <c r="D219" t="s">
        <v>350</v>
      </c>
      <c r="E219" s="198">
        <v>71</v>
      </c>
      <c r="F219" s="104" t="s">
        <v>434</v>
      </c>
      <c r="G219" t="s">
        <v>431</v>
      </c>
      <c r="H219" t="s">
        <v>432</v>
      </c>
      <c r="I219" t="s">
        <v>225</v>
      </c>
      <c r="J219"/>
      <c r="K219" t="s">
        <v>416</v>
      </c>
      <c r="L219" t="s">
        <v>426</v>
      </c>
      <c r="M219" s="104" t="s">
        <v>752</v>
      </c>
      <c r="N219" s="104" t="s">
        <v>152</v>
      </c>
      <c r="O219" s="167">
        <v>4500</v>
      </c>
      <c r="P219" s="191">
        <v>147</v>
      </c>
      <c r="Q219" s="216">
        <v>3.0409598676044685E-3</v>
      </c>
      <c r="R219" s="191" t="s">
        <v>229</v>
      </c>
      <c r="S219" s="175">
        <v>2913</v>
      </c>
      <c r="T219" s="213" t="s">
        <v>750</v>
      </c>
      <c r="U219" s="199">
        <v>0</v>
      </c>
      <c r="V219" s="200">
        <v>0</v>
      </c>
      <c r="W219" s="216">
        <v>0</v>
      </c>
      <c r="X219" s="179"/>
      <c r="Y219" s="179"/>
      <c r="Z219" s="180"/>
    </row>
    <row r="220" spans="1:26" s="126" customFormat="1" ht="13.5" hidden="1" customHeight="1">
      <c r="A220" s="172">
        <v>3</v>
      </c>
      <c r="B220" t="s">
        <v>676</v>
      </c>
      <c r="C220" s="198">
        <v>29134</v>
      </c>
      <c r="D220" t="s">
        <v>350</v>
      </c>
      <c r="E220" s="198">
        <v>73</v>
      </c>
      <c r="F220" s="104" t="s">
        <v>454</v>
      </c>
      <c r="G220" t="s">
        <v>414</v>
      </c>
      <c r="H220" t="s">
        <v>425</v>
      </c>
      <c r="I220" t="s">
        <v>244</v>
      </c>
      <c r="J220"/>
      <c r="K220" t="s">
        <v>416</v>
      </c>
      <c r="L220" t="s">
        <v>426</v>
      </c>
      <c r="M220" s="104" t="s">
        <v>753</v>
      </c>
      <c r="N220" s="104" t="s">
        <v>143</v>
      </c>
      <c r="O220" s="167">
        <v>4</v>
      </c>
      <c r="P220" s="191">
        <v>148</v>
      </c>
      <c r="Q220" s="216">
        <v>3.0616466694249069E-3</v>
      </c>
      <c r="R220" s="191" t="s">
        <v>229</v>
      </c>
      <c r="S220" s="175">
        <v>2913</v>
      </c>
      <c r="T220" s="213" t="s">
        <v>750</v>
      </c>
      <c r="U220" s="199">
        <v>0</v>
      </c>
      <c r="V220" s="200">
        <v>0</v>
      </c>
      <c r="W220" s="216">
        <v>0</v>
      </c>
      <c r="X220" s="179"/>
      <c r="Y220" s="179"/>
      <c r="Z220" s="180"/>
    </row>
    <row r="221" spans="1:26" s="126" customFormat="1" ht="13.5" hidden="1" customHeight="1">
      <c r="A221" s="172">
        <v>3</v>
      </c>
      <c r="B221" t="s">
        <v>676</v>
      </c>
      <c r="C221" s="198">
        <v>29135</v>
      </c>
      <c r="D221" t="s">
        <v>350</v>
      </c>
      <c r="E221" s="198">
        <v>110</v>
      </c>
      <c r="F221" s="104" t="s">
        <v>443</v>
      </c>
      <c r="G221" t="s">
        <v>414</v>
      </c>
      <c r="H221" t="s">
        <v>425</v>
      </c>
      <c r="I221" t="s">
        <v>244</v>
      </c>
      <c r="J221"/>
      <c r="K221" t="s">
        <v>416</v>
      </c>
      <c r="L221" t="s">
        <v>426</v>
      </c>
      <c r="M221" s="104" t="s">
        <v>754</v>
      </c>
      <c r="N221" s="104" t="s">
        <v>445</v>
      </c>
      <c r="O221" s="167">
        <v>40</v>
      </c>
      <c r="P221" s="191">
        <v>371</v>
      </c>
      <c r="Q221" s="216">
        <v>7.6748034753827054E-3</v>
      </c>
      <c r="R221" s="191" t="s">
        <v>229</v>
      </c>
      <c r="S221" s="175">
        <v>2913</v>
      </c>
      <c r="T221" s="213" t="s">
        <v>750</v>
      </c>
      <c r="U221" s="199">
        <v>0</v>
      </c>
      <c r="V221" s="200">
        <v>0</v>
      </c>
      <c r="W221" s="216">
        <v>0</v>
      </c>
      <c r="X221" s="179"/>
      <c r="Y221" s="179"/>
      <c r="Z221" s="180"/>
    </row>
    <row r="222" spans="1:26" s="126" customFormat="1" ht="13.5" hidden="1" customHeight="1">
      <c r="A222" s="172">
        <v>3</v>
      </c>
      <c r="B222" t="s">
        <v>676</v>
      </c>
      <c r="C222" s="198">
        <v>29136</v>
      </c>
      <c r="D222" t="s">
        <v>446</v>
      </c>
      <c r="E222" s="198">
        <v>76</v>
      </c>
      <c r="F222" s="104" t="s">
        <v>447</v>
      </c>
      <c r="G222" t="s">
        <v>431</v>
      </c>
      <c r="H222" t="s">
        <v>448</v>
      </c>
      <c r="I222" t="s">
        <v>225</v>
      </c>
      <c r="J222"/>
      <c r="K222" t="s">
        <v>416</v>
      </c>
      <c r="L222" t="s">
        <v>426</v>
      </c>
      <c r="M222" s="104" t="s">
        <v>755</v>
      </c>
      <c r="N222" s="104" t="s">
        <v>155</v>
      </c>
      <c r="O222" s="167">
        <v>3000</v>
      </c>
      <c r="P222" s="191">
        <v>572</v>
      </c>
      <c r="Q222" s="216">
        <v>1.1832850641290856E-2</v>
      </c>
      <c r="R222" s="191" t="s">
        <v>229</v>
      </c>
      <c r="S222" s="175">
        <v>2913</v>
      </c>
      <c r="T222" s="213" t="s">
        <v>750</v>
      </c>
      <c r="U222" s="199">
        <v>0</v>
      </c>
      <c r="V222" s="200">
        <v>0</v>
      </c>
      <c r="W222" s="216">
        <v>0</v>
      </c>
      <c r="X222" s="179"/>
      <c r="Y222" s="179"/>
      <c r="Z222" s="180"/>
    </row>
    <row r="223" spans="1:26" s="126" customFormat="1" ht="13.5" hidden="1" customHeight="1">
      <c r="A223" s="172">
        <v>3</v>
      </c>
      <c r="B223" t="s">
        <v>676</v>
      </c>
      <c r="C223" s="198">
        <v>29137</v>
      </c>
      <c r="D223" t="s">
        <v>350</v>
      </c>
      <c r="E223" s="198">
        <v>75</v>
      </c>
      <c r="F223" s="104" t="s">
        <v>452</v>
      </c>
      <c r="G223" t="s">
        <v>414</v>
      </c>
      <c r="H223" t="s">
        <v>425</v>
      </c>
      <c r="I223" t="s">
        <v>244</v>
      </c>
      <c r="J223"/>
      <c r="K223" t="s">
        <v>416</v>
      </c>
      <c r="L223" t="s">
        <v>426</v>
      </c>
      <c r="M223" s="104" t="s">
        <v>756</v>
      </c>
      <c r="N223" s="104" t="s">
        <v>146</v>
      </c>
      <c r="O223" s="167">
        <v>40</v>
      </c>
      <c r="P223" s="191">
        <v>222</v>
      </c>
      <c r="Q223" s="216">
        <v>4.5924700041373601E-3</v>
      </c>
      <c r="R223" s="191" t="s">
        <v>229</v>
      </c>
      <c r="S223" s="175">
        <v>2913</v>
      </c>
      <c r="T223" s="213" t="s">
        <v>750</v>
      </c>
      <c r="U223" s="199">
        <v>0</v>
      </c>
      <c r="V223" s="200">
        <v>0</v>
      </c>
      <c r="W223" s="216">
        <v>0</v>
      </c>
      <c r="X223" s="179"/>
      <c r="Y223" s="179"/>
      <c r="Z223" s="180"/>
    </row>
    <row r="224" spans="1:26" s="126" customFormat="1" ht="13.5" hidden="1" customHeight="1">
      <c r="A224" s="172">
        <v>3</v>
      </c>
      <c r="B224" t="s">
        <v>676</v>
      </c>
      <c r="C224" s="198">
        <v>29041</v>
      </c>
      <c r="D224" t="s">
        <v>271</v>
      </c>
      <c r="E224" s="198">
        <v>77</v>
      </c>
      <c r="F224" s="104" t="s">
        <v>462</v>
      </c>
      <c r="G224" t="s">
        <v>273</v>
      </c>
      <c r="H224" t="s">
        <v>457</v>
      </c>
      <c r="I224" t="s">
        <v>225</v>
      </c>
      <c r="J224" t="s">
        <v>275</v>
      </c>
      <c r="K224" t="s">
        <v>416</v>
      </c>
      <c r="L224" t="s">
        <v>458</v>
      </c>
      <c r="M224" s="104" t="s">
        <v>757</v>
      </c>
      <c r="N224" s="104" t="s">
        <v>158</v>
      </c>
      <c r="O224" s="167">
        <v>7.5</v>
      </c>
      <c r="P224" s="191">
        <v>6503</v>
      </c>
      <c r="Q224" s="216">
        <v>0.13452627223831196</v>
      </c>
      <c r="R224" s="191" t="s">
        <v>229</v>
      </c>
      <c r="S224" s="175">
        <v>2904</v>
      </c>
      <c r="T224" s="213" t="s">
        <v>758</v>
      </c>
      <c r="U224" s="199">
        <v>0</v>
      </c>
      <c r="V224" s="200">
        <v>0</v>
      </c>
      <c r="W224" s="216">
        <v>0</v>
      </c>
      <c r="X224" s="179"/>
      <c r="Y224" s="179"/>
      <c r="Z224" s="180"/>
    </row>
    <row r="225" spans="1:26" s="126" customFormat="1" ht="13.5" hidden="1" customHeight="1">
      <c r="A225" s="172">
        <v>3</v>
      </c>
      <c r="B225" t="s">
        <v>676</v>
      </c>
      <c r="C225" s="198">
        <v>29042</v>
      </c>
      <c r="D225" t="s">
        <v>271</v>
      </c>
      <c r="E225" s="198">
        <v>78</v>
      </c>
      <c r="F225" s="104" t="s">
        <v>456</v>
      </c>
      <c r="G225" t="s">
        <v>273</v>
      </c>
      <c r="H225" t="s">
        <v>457</v>
      </c>
      <c r="I225" t="s">
        <v>225</v>
      </c>
      <c r="J225" t="s">
        <v>275</v>
      </c>
      <c r="K225" t="s">
        <v>416</v>
      </c>
      <c r="L225" t="s">
        <v>458</v>
      </c>
      <c r="M225" s="104" t="s">
        <v>759</v>
      </c>
      <c r="N225" s="104" t="s">
        <v>460</v>
      </c>
      <c r="O225" s="167">
        <v>1.5</v>
      </c>
      <c r="P225" s="191">
        <v>415</v>
      </c>
      <c r="Q225" s="216">
        <v>8.5850227554820028E-3</v>
      </c>
      <c r="R225" s="191" t="s">
        <v>229</v>
      </c>
      <c r="S225" s="175">
        <v>2904</v>
      </c>
      <c r="T225" s="213" t="s">
        <v>758</v>
      </c>
      <c r="U225" s="199">
        <v>0</v>
      </c>
      <c r="V225" s="200">
        <v>0</v>
      </c>
      <c r="W225" s="216">
        <v>0</v>
      </c>
      <c r="X225" s="179"/>
      <c r="Y225" s="179"/>
      <c r="Z225" s="180"/>
    </row>
    <row r="226" spans="1:26" s="126" customFormat="1" ht="13.5" hidden="1" customHeight="1">
      <c r="A226" s="172">
        <v>3</v>
      </c>
      <c r="B226" t="s">
        <v>676</v>
      </c>
      <c r="C226" s="198">
        <v>28891</v>
      </c>
      <c r="D226" t="s">
        <v>350</v>
      </c>
      <c r="E226" s="198">
        <v>113</v>
      </c>
      <c r="F226" s="104" t="s">
        <v>469</v>
      </c>
      <c r="G226" t="s">
        <v>431</v>
      </c>
      <c r="H226" t="s">
        <v>465</v>
      </c>
      <c r="I226" t="s">
        <v>244</v>
      </c>
      <c r="J226"/>
      <c r="K226" t="s">
        <v>416</v>
      </c>
      <c r="L226" t="s">
        <v>466</v>
      </c>
      <c r="M226" s="104" t="s">
        <v>644</v>
      </c>
      <c r="N226" s="104" t="s">
        <v>164</v>
      </c>
      <c r="O226" s="167">
        <v>2</v>
      </c>
      <c r="P226" s="191">
        <v>667</v>
      </c>
      <c r="Q226" s="216">
        <v>1.3798096814232519E-2</v>
      </c>
      <c r="R226" s="191" t="s">
        <v>229</v>
      </c>
      <c r="S226" s="175">
        <v>2889</v>
      </c>
      <c r="T226" s="213" t="s">
        <v>760</v>
      </c>
      <c r="U226" s="199">
        <v>0</v>
      </c>
      <c r="V226" s="200">
        <v>0</v>
      </c>
      <c r="W226" s="216">
        <v>0</v>
      </c>
      <c r="X226" s="179"/>
      <c r="Y226" s="179"/>
      <c r="Z226" s="180"/>
    </row>
    <row r="227" spans="1:26" s="126" customFormat="1" ht="13.5" hidden="1" customHeight="1">
      <c r="A227" s="172">
        <v>3</v>
      </c>
      <c r="B227" t="s">
        <v>676</v>
      </c>
      <c r="C227" s="198">
        <v>28931</v>
      </c>
      <c r="D227" t="s">
        <v>446</v>
      </c>
      <c r="E227" s="198">
        <v>80</v>
      </c>
      <c r="F227" s="104" t="s">
        <v>647</v>
      </c>
      <c r="G227" t="s">
        <v>485</v>
      </c>
      <c r="H227" t="s">
        <v>648</v>
      </c>
      <c r="I227" t="s">
        <v>225</v>
      </c>
      <c r="J227"/>
      <c r="K227" t="s">
        <v>416</v>
      </c>
      <c r="L227" t="s">
        <v>649</v>
      </c>
      <c r="M227" s="104" t="s">
        <v>761</v>
      </c>
      <c r="N227" s="104" t="s">
        <v>651</v>
      </c>
      <c r="O227" s="167">
        <v>1</v>
      </c>
      <c r="P227" s="191">
        <v>267</v>
      </c>
      <c r="Q227" s="216">
        <v>5.5233760860570955E-3</v>
      </c>
      <c r="R227" s="191" t="s">
        <v>229</v>
      </c>
      <c r="S227" s="175">
        <v>2893</v>
      </c>
      <c r="T227" s="213" t="s">
        <v>762</v>
      </c>
      <c r="U227" s="199">
        <v>0</v>
      </c>
      <c r="V227" s="200">
        <v>0</v>
      </c>
      <c r="W227" s="216">
        <v>0</v>
      </c>
      <c r="X227" s="179"/>
      <c r="Y227" s="179"/>
      <c r="Z227" s="180"/>
    </row>
    <row r="228" spans="1:26" s="126" customFormat="1" ht="13.5" hidden="1" customHeight="1">
      <c r="A228" s="172">
        <v>3</v>
      </c>
      <c r="B228" t="s">
        <v>676</v>
      </c>
      <c r="C228" s="198">
        <v>29031</v>
      </c>
      <c r="D228" t="s">
        <v>312</v>
      </c>
      <c r="E228" s="198">
        <v>85</v>
      </c>
      <c r="F228" s="104" t="s">
        <v>471</v>
      </c>
      <c r="G228" t="s">
        <v>414</v>
      </c>
      <c r="H228" t="s">
        <v>472</v>
      </c>
      <c r="I228" t="s">
        <v>225</v>
      </c>
      <c r="J228"/>
      <c r="K228" t="s">
        <v>416</v>
      </c>
      <c r="L228" t="s">
        <v>473</v>
      </c>
      <c r="M228" s="104" t="s">
        <v>763</v>
      </c>
      <c r="N228" s="104" t="s">
        <v>27</v>
      </c>
      <c r="O228" s="167">
        <v>1</v>
      </c>
      <c r="P228" s="191">
        <v>80</v>
      </c>
      <c r="Q228" s="216">
        <v>1.6549441456350847E-3</v>
      </c>
      <c r="R228" s="191" t="s">
        <v>229</v>
      </c>
      <c r="S228" s="175">
        <v>2903</v>
      </c>
      <c r="T228" s="213" t="s">
        <v>764</v>
      </c>
      <c r="U228" s="199">
        <v>0</v>
      </c>
      <c r="V228" s="200">
        <v>0</v>
      </c>
      <c r="W228" s="216">
        <v>0</v>
      </c>
      <c r="X228" s="179"/>
      <c r="Y228" s="179"/>
      <c r="Z228" s="180"/>
    </row>
    <row r="229" spans="1:26" s="126" customFormat="1" ht="13.5" hidden="1" customHeight="1">
      <c r="A229" s="172">
        <v>3</v>
      </c>
      <c r="B229" t="s">
        <v>676</v>
      </c>
      <c r="C229" s="198">
        <v>29032</v>
      </c>
      <c r="D229" t="s">
        <v>312</v>
      </c>
      <c r="E229" s="198">
        <v>83</v>
      </c>
      <c r="F229" s="104" t="s">
        <v>476</v>
      </c>
      <c r="G229" t="s">
        <v>414</v>
      </c>
      <c r="H229" t="s">
        <v>472</v>
      </c>
      <c r="I229" t="s">
        <v>225</v>
      </c>
      <c r="J229"/>
      <c r="K229" t="s">
        <v>416</v>
      </c>
      <c r="L229" t="s">
        <v>473</v>
      </c>
      <c r="M229" s="184" t="s">
        <v>765</v>
      </c>
      <c r="N229" s="104" t="s">
        <v>27</v>
      </c>
      <c r="O229" s="195">
        <v>1</v>
      </c>
      <c r="P229" s="191">
        <v>80</v>
      </c>
      <c r="Q229" s="216">
        <v>1.6549441456350847E-3</v>
      </c>
      <c r="R229" s="191" t="s">
        <v>229</v>
      </c>
      <c r="S229" s="175">
        <v>2903</v>
      </c>
      <c r="T229" s="213" t="s">
        <v>764</v>
      </c>
      <c r="U229" s="199">
        <v>0</v>
      </c>
      <c r="V229" s="200">
        <v>0</v>
      </c>
      <c r="W229" s="216">
        <v>0</v>
      </c>
      <c r="X229" s="179"/>
      <c r="Y229" s="179"/>
      <c r="Z229" s="180"/>
    </row>
    <row r="230" spans="1:26" s="126" customFormat="1" ht="13.5" hidden="1" customHeight="1">
      <c r="A230" s="172">
        <v>3</v>
      </c>
      <c r="B230" t="s">
        <v>676</v>
      </c>
      <c r="C230" s="198">
        <v>29033</v>
      </c>
      <c r="D230" t="s">
        <v>312</v>
      </c>
      <c r="E230" s="198">
        <v>84</v>
      </c>
      <c r="F230" s="104" t="s">
        <v>478</v>
      </c>
      <c r="G230" t="s">
        <v>414</v>
      </c>
      <c r="H230" t="s">
        <v>472</v>
      </c>
      <c r="I230" t="s">
        <v>225</v>
      </c>
      <c r="J230"/>
      <c r="K230" t="s">
        <v>416</v>
      </c>
      <c r="L230" t="s">
        <v>473</v>
      </c>
      <c r="M230" s="104" t="s">
        <v>766</v>
      </c>
      <c r="N230" s="104" t="s">
        <v>27</v>
      </c>
      <c r="O230" s="167">
        <v>1</v>
      </c>
      <c r="P230" s="191">
        <v>80</v>
      </c>
      <c r="Q230" s="216">
        <v>1.6549441456350847E-3</v>
      </c>
      <c r="R230" s="191" t="s">
        <v>229</v>
      </c>
      <c r="S230" s="175">
        <v>2903</v>
      </c>
      <c r="T230" s="213" t="s">
        <v>764</v>
      </c>
      <c r="U230" s="199">
        <v>0</v>
      </c>
      <c r="V230" s="200">
        <v>0</v>
      </c>
      <c r="W230" s="216">
        <v>0</v>
      </c>
      <c r="X230" s="179"/>
      <c r="Y230" s="179"/>
      <c r="Z230" s="180"/>
    </row>
    <row r="231" spans="1:26" s="126" customFormat="1" ht="13.5" hidden="1" customHeight="1">
      <c r="A231" s="172">
        <v>3</v>
      </c>
      <c r="B231" t="s">
        <v>676</v>
      </c>
      <c r="C231" s="198">
        <v>29034</v>
      </c>
      <c r="D231" t="s">
        <v>312</v>
      </c>
      <c r="E231" s="198">
        <v>82</v>
      </c>
      <c r="F231" s="104" t="s">
        <v>480</v>
      </c>
      <c r="G231" t="s">
        <v>414</v>
      </c>
      <c r="H231" t="s">
        <v>472</v>
      </c>
      <c r="I231" t="s">
        <v>225</v>
      </c>
      <c r="J231"/>
      <c r="K231" t="s">
        <v>416</v>
      </c>
      <c r="L231" t="s">
        <v>473</v>
      </c>
      <c r="M231" s="104" t="s">
        <v>767</v>
      </c>
      <c r="N231" s="104" t="s">
        <v>27</v>
      </c>
      <c r="O231" s="167">
        <v>10</v>
      </c>
      <c r="P231" s="191">
        <v>160</v>
      </c>
      <c r="Q231" s="216">
        <v>3.3098882912701694E-3</v>
      </c>
      <c r="R231" s="191" t="s">
        <v>229</v>
      </c>
      <c r="S231" s="175">
        <v>2903</v>
      </c>
      <c r="T231" s="213" t="s">
        <v>764</v>
      </c>
      <c r="U231" s="199">
        <v>0</v>
      </c>
      <c r="V231" s="200">
        <v>0</v>
      </c>
      <c r="W231" s="216">
        <v>0</v>
      </c>
      <c r="X231" s="179"/>
      <c r="Y231" s="179"/>
      <c r="Z231" s="180"/>
    </row>
    <row r="232" spans="1:26" s="126" customFormat="1" ht="13.5" hidden="1" customHeight="1">
      <c r="A232" s="172">
        <v>3</v>
      </c>
      <c r="B232" t="s">
        <v>676</v>
      </c>
      <c r="C232" s="198">
        <v>29301</v>
      </c>
      <c r="D232" t="s">
        <v>491</v>
      </c>
      <c r="E232" s="198">
        <v>91</v>
      </c>
      <c r="F232" s="104" t="s">
        <v>768</v>
      </c>
      <c r="G232" t="s">
        <v>493</v>
      </c>
      <c r="H232" t="s">
        <v>501</v>
      </c>
      <c r="I232" t="s">
        <v>244</v>
      </c>
      <c r="J232" t="s">
        <v>495</v>
      </c>
      <c r="K232" t="s">
        <v>496</v>
      </c>
      <c r="L232" t="s">
        <v>497</v>
      </c>
      <c r="M232" s="104" t="s">
        <v>769</v>
      </c>
      <c r="N232" s="104" t="s">
        <v>127</v>
      </c>
      <c r="O232" s="167">
        <v>1</v>
      </c>
      <c r="P232" s="191">
        <v>0</v>
      </c>
      <c r="Q232" s="216">
        <v>0</v>
      </c>
      <c r="R232" s="191" t="s">
        <v>229</v>
      </c>
      <c r="S232" s="175">
        <v>2930</v>
      </c>
      <c r="T232" s="213" t="s">
        <v>770</v>
      </c>
      <c r="U232" s="199">
        <v>0</v>
      </c>
      <c r="V232" s="200">
        <v>0</v>
      </c>
      <c r="W232" s="216">
        <v>0</v>
      </c>
      <c r="X232" s="179"/>
      <c r="Y232" s="179"/>
      <c r="Z232" s="180"/>
    </row>
    <row r="233" spans="1:26" s="126" customFormat="1" ht="13.5" hidden="1" customHeight="1">
      <c r="A233" s="172">
        <v>3</v>
      </c>
      <c r="B233" t="s">
        <v>676</v>
      </c>
      <c r="C233" s="198">
        <v>29302</v>
      </c>
      <c r="D233" t="s">
        <v>491</v>
      </c>
      <c r="E233" s="198">
        <v>93</v>
      </c>
      <c r="F233" s="104" t="s">
        <v>492</v>
      </c>
      <c r="G233" t="s">
        <v>493</v>
      </c>
      <c r="H233" t="s">
        <v>494</v>
      </c>
      <c r="I233" t="s">
        <v>244</v>
      </c>
      <c r="J233" t="s">
        <v>495</v>
      </c>
      <c r="K233" t="s">
        <v>496</v>
      </c>
      <c r="L233" t="s">
        <v>497</v>
      </c>
      <c r="M233" s="104" t="s">
        <v>175</v>
      </c>
      <c r="N233" s="104" t="s">
        <v>176</v>
      </c>
      <c r="O233" s="167">
        <v>4</v>
      </c>
      <c r="P233" s="191">
        <v>5826</v>
      </c>
      <c r="Q233" s="216">
        <v>0.12052130740587505</v>
      </c>
      <c r="R233" s="191" t="s">
        <v>229</v>
      </c>
      <c r="S233" s="175">
        <v>2930</v>
      </c>
      <c r="T233" s="213" t="s">
        <v>770</v>
      </c>
      <c r="U233" s="199">
        <v>0</v>
      </c>
      <c r="V233" s="200">
        <v>0</v>
      </c>
      <c r="W233" s="216">
        <v>0</v>
      </c>
      <c r="X233" s="179"/>
      <c r="Y233" s="179"/>
      <c r="Z233" s="180"/>
    </row>
    <row r="234" spans="1:26" s="126" customFormat="1" ht="13.5" hidden="1" customHeight="1">
      <c r="A234" s="172">
        <v>3</v>
      </c>
      <c r="B234" t="s">
        <v>676</v>
      </c>
      <c r="C234" s="198">
        <v>29303</v>
      </c>
      <c r="D234" t="s">
        <v>491</v>
      </c>
      <c r="E234" s="198">
        <v>94</v>
      </c>
      <c r="F234" s="104" t="s">
        <v>503</v>
      </c>
      <c r="G234" t="s">
        <v>493</v>
      </c>
      <c r="H234" t="s">
        <v>504</v>
      </c>
      <c r="I234" t="s">
        <v>244</v>
      </c>
      <c r="J234" t="s">
        <v>495</v>
      </c>
      <c r="K234" t="s">
        <v>496</v>
      </c>
      <c r="L234" t="s">
        <v>497</v>
      </c>
      <c r="M234" s="104" t="s">
        <v>505</v>
      </c>
      <c r="N234" s="104" t="s">
        <v>173</v>
      </c>
      <c r="O234" s="167">
        <v>4</v>
      </c>
      <c r="P234" s="191">
        <v>988</v>
      </c>
      <c r="Q234" s="216">
        <v>2.0438560198593296E-2</v>
      </c>
      <c r="R234" s="191" t="s">
        <v>229</v>
      </c>
      <c r="S234" s="175">
        <v>2930</v>
      </c>
      <c r="T234" s="213" t="s">
        <v>770</v>
      </c>
      <c r="U234" s="199">
        <v>0</v>
      </c>
      <c r="V234" s="200">
        <v>0</v>
      </c>
      <c r="W234" s="216">
        <v>0</v>
      </c>
      <c r="X234" s="179"/>
      <c r="Y234" s="179"/>
      <c r="Z234" s="180"/>
    </row>
    <row r="235" spans="1:26" s="126" customFormat="1" ht="13.5" hidden="1" customHeight="1">
      <c r="A235" s="172">
        <v>3</v>
      </c>
      <c r="B235" t="s">
        <v>676</v>
      </c>
      <c r="C235" s="198">
        <v>28911</v>
      </c>
      <c r="D235" t="s">
        <v>316</v>
      </c>
      <c r="E235" s="198">
        <v>95</v>
      </c>
      <c r="F235" s="104" t="s">
        <v>506</v>
      </c>
      <c r="G235" t="s">
        <v>507</v>
      </c>
      <c r="H235" t="s">
        <v>508</v>
      </c>
      <c r="I235" t="s">
        <v>225</v>
      </c>
      <c r="J235"/>
      <c r="K235" t="s">
        <v>496</v>
      </c>
      <c r="L235" t="s">
        <v>509</v>
      </c>
      <c r="M235" s="104" t="s">
        <v>771</v>
      </c>
      <c r="N235" s="104" t="s">
        <v>183</v>
      </c>
      <c r="O235" s="167">
        <v>30</v>
      </c>
      <c r="P235" s="191">
        <v>514</v>
      </c>
      <c r="Q235" s="216">
        <v>1.0633016135705419E-2</v>
      </c>
      <c r="R235" s="191" t="s">
        <v>229</v>
      </c>
      <c r="S235" s="175">
        <v>2891</v>
      </c>
      <c r="T235" s="213" t="s">
        <v>772</v>
      </c>
      <c r="U235" s="199">
        <v>0</v>
      </c>
      <c r="V235" s="200">
        <v>0</v>
      </c>
      <c r="W235" s="216">
        <v>0</v>
      </c>
      <c r="X235" s="179"/>
      <c r="Y235" s="179"/>
      <c r="Z235" s="180"/>
    </row>
    <row r="236" spans="1:26" s="126" customFormat="1" ht="13.5" hidden="1" customHeight="1">
      <c r="A236" s="172">
        <v>3</v>
      </c>
      <c r="B236" t="s">
        <v>676</v>
      </c>
      <c r="C236" s="198">
        <v>28912</v>
      </c>
      <c r="D236" t="s">
        <v>316</v>
      </c>
      <c r="E236" s="198">
        <v>96</v>
      </c>
      <c r="F236" s="104" t="s">
        <v>512</v>
      </c>
      <c r="G236" t="s">
        <v>507</v>
      </c>
      <c r="H236" t="s">
        <v>508</v>
      </c>
      <c r="I236" t="s">
        <v>225</v>
      </c>
      <c r="J236"/>
      <c r="K236" t="s">
        <v>496</v>
      </c>
      <c r="L236" t="s">
        <v>509</v>
      </c>
      <c r="M236" s="104" t="s">
        <v>773</v>
      </c>
      <c r="N236" s="104" t="s">
        <v>20</v>
      </c>
      <c r="O236" s="167">
        <v>30</v>
      </c>
      <c r="P236" s="191">
        <v>171</v>
      </c>
      <c r="Q236" s="216">
        <v>3.537443111294994E-3</v>
      </c>
      <c r="R236" s="191" t="s">
        <v>229</v>
      </c>
      <c r="S236" s="175">
        <v>2891</v>
      </c>
      <c r="T236" s="213" t="s">
        <v>772</v>
      </c>
      <c r="U236" s="199">
        <v>0</v>
      </c>
      <c r="V236" s="200">
        <v>0</v>
      </c>
      <c r="W236" s="216">
        <v>0</v>
      </c>
      <c r="X236" s="179"/>
      <c r="Y236" s="179"/>
      <c r="Z236" s="180"/>
    </row>
    <row r="237" spans="1:26" s="126" customFormat="1" ht="13.5" hidden="1" customHeight="1">
      <c r="A237" s="172">
        <v>3</v>
      </c>
      <c r="B237" t="s">
        <v>676</v>
      </c>
      <c r="C237" s="198">
        <v>28971</v>
      </c>
      <c r="D237" t="s">
        <v>491</v>
      </c>
      <c r="E237" s="198">
        <v>100</v>
      </c>
      <c r="F237" s="104" t="s">
        <v>545</v>
      </c>
      <c r="G237" t="s">
        <v>493</v>
      </c>
      <c r="H237" t="s">
        <v>546</v>
      </c>
      <c r="I237" t="s">
        <v>244</v>
      </c>
      <c r="J237"/>
      <c r="K237" t="s">
        <v>496</v>
      </c>
      <c r="L237" t="s">
        <v>517</v>
      </c>
      <c r="M237" s="104" t="s">
        <v>774</v>
      </c>
      <c r="N237" s="104" t="s">
        <v>194</v>
      </c>
      <c r="O237" s="167">
        <v>2</v>
      </c>
      <c r="P237" s="191">
        <v>0</v>
      </c>
      <c r="Q237" s="216">
        <v>0</v>
      </c>
      <c r="R237" s="191" t="s">
        <v>229</v>
      </c>
      <c r="S237" s="175">
        <v>2897</v>
      </c>
      <c r="T237" s="213" t="s">
        <v>775</v>
      </c>
      <c r="U237" s="199">
        <v>0</v>
      </c>
      <c r="V237" s="200">
        <v>0</v>
      </c>
      <c r="W237" s="216">
        <v>0</v>
      </c>
      <c r="X237" s="179"/>
      <c r="Y237" s="179"/>
      <c r="Z237" s="180"/>
    </row>
    <row r="238" spans="1:26" s="126" customFormat="1" ht="13.5" hidden="1" customHeight="1">
      <c r="A238" s="172">
        <v>3</v>
      </c>
      <c r="B238" t="s">
        <v>676</v>
      </c>
      <c r="C238" s="198">
        <v>29221</v>
      </c>
      <c r="D238" t="s">
        <v>491</v>
      </c>
      <c r="E238" s="198">
        <v>103</v>
      </c>
      <c r="F238" s="104" t="s">
        <v>543</v>
      </c>
      <c r="G238" t="s">
        <v>536</v>
      </c>
      <c r="H238" t="s">
        <v>537</v>
      </c>
      <c r="I238" t="s">
        <v>244</v>
      </c>
      <c r="J238"/>
      <c r="K238" t="s">
        <v>496</v>
      </c>
      <c r="L238" t="s">
        <v>517</v>
      </c>
      <c r="M238" s="104" t="s">
        <v>776</v>
      </c>
      <c r="N238" s="104" t="s">
        <v>204</v>
      </c>
      <c r="O238" s="167">
        <v>4</v>
      </c>
      <c r="P238" s="191">
        <v>173</v>
      </c>
      <c r="Q238" s="216">
        <v>3.5788167149358708E-3</v>
      </c>
      <c r="R238" s="191" t="s">
        <v>229</v>
      </c>
      <c r="S238" s="175">
        <v>2922</v>
      </c>
      <c r="T238" s="213" t="s">
        <v>777</v>
      </c>
      <c r="U238" s="199">
        <v>0</v>
      </c>
      <c r="V238" s="200">
        <v>0</v>
      </c>
      <c r="W238" s="216">
        <v>0</v>
      </c>
      <c r="X238" s="179"/>
      <c r="Y238" s="179"/>
      <c r="Z238" s="180"/>
    </row>
    <row r="239" spans="1:26" s="126" customFormat="1" ht="13.5" hidden="1" customHeight="1">
      <c r="A239" s="172">
        <v>3</v>
      </c>
      <c r="B239" t="s">
        <v>676</v>
      </c>
      <c r="C239" s="198">
        <v>29222</v>
      </c>
      <c r="D239" t="s">
        <v>491</v>
      </c>
      <c r="E239" s="198">
        <v>104</v>
      </c>
      <c r="F239" s="104" t="s">
        <v>535</v>
      </c>
      <c r="G239" t="s">
        <v>536</v>
      </c>
      <c r="H239" t="s">
        <v>537</v>
      </c>
      <c r="I239" t="s">
        <v>244</v>
      </c>
      <c r="J239"/>
      <c r="K239" t="s">
        <v>496</v>
      </c>
      <c r="L239" t="s">
        <v>517</v>
      </c>
      <c r="M239" s="104" t="s">
        <v>778</v>
      </c>
      <c r="N239" s="104" t="s">
        <v>199</v>
      </c>
      <c r="O239" s="167">
        <v>4</v>
      </c>
      <c r="P239" s="191">
        <v>173</v>
      </c>
      <c r="Q239" s="216">
        <v>3.5788167149358708E-3</v>
      </c>
      <c r="R239" s="191" t="s">
        <v>229</v>
      </c>
      <c r="S239" s="175">
        <v>2922</v>
      </c>
      <c r="T239" s="213" t="s">
        <v>777</v>
      </c>
      <c r="U239" s="199">
        <v>0</v>
      </c>
      <c r="V239" s="200">
        <v>0</v>
      </c>
      <c r="W239" s="216">
        <v>0</v>
      </c>
      <c r="X239" s="179"/>
      <c r="Y239" s="179"/>
      <c r="Z239" s="180"/>
    </row>
    <row r="240" spans="1:26" s="126" customFormat="1" ht="13.5" hidden="1" customHeight="1">
      <c r="A240" s="172">
        <v>3</v>
      </c>
      <c r="B240" t="s">
        <v>676</v>
      </c>
      <c r="C240" s="198">
        <v>29271</v>
      </c>
      <c r="D240" t="s">
        <v>491</v>
      </c>
      <c r="E240" s="198">
        <v>98</v>
      </c>
      <c r="F240" s="104" t="s">
        <v>514</v>
      </c>
      <c r="G240" t="s">
        <v>515</v>
      </c>
      <c r="H240" t="s">
        <v>516</v>
      </c>
      <c r="I240" t="s">
        <v>225</v>
      </c>
      <c r="J240"/>
      <c r="K240" t="s">
        <v>496</v>
      </c>
      <c r="L240" t="s">
        <v>517</v>
      </c>
      <c r="M240" s="104" t="s">
        <v>779</v>
      </c>
      <c r="N240" s="104" t="s">
        <v>83</v>
      </c>
      <c r="O240" s="197">
        <v>2000</v>
      </c>
      <c r="P240" s="191">
        <v>537</v>
      </c>
      <c r="Q240" s="216">
        <v>1.1108812577575507E-2</v>
      </c>
      <c r="R240" s="191" t="s">
        <v>229</v>
      </c>
      <c r="S240" s="175">
        <v>2927</v>
      </c>
      <c r="T240" s="213" t="s">
        <v>780</v>
      </c>
      <c r="U240" s="199">
        <v>0</v>
      </c>
      <c r="V240" s="200">
        <v>0</v>
      </c>
      <c r="W240" s="216">
        <v>0</v>
      </c>
      <c r="X240" s="179"/>
      <c r="Y240" s="179"/>
      <c r="Z240" s="180"/>
    </row>
    <row r="241" spans="1:26" s="126" customFormat="1" ht="13.5" hidden="1" customHeight="1">
      <c r="A241" s="172">
        <v>3</v>
      </c>
      <c r="B241" t="s">
        <v>676</v>
      </c>
      <c r="C241" s="198">
        <v>29273</v>
      </c>
      <c r="D241" t="s">
        <v>491</v>
      </c>
      <c r="E241" s="198">
        <v>109</v>
      </c>
      <c r="F241" s="104" t="s">
        <v>532</v>
      </c>
      <c r="G241" t="s">
        <v>493</v>
      </c>
      <c r="H241" t="s">
        <v>533</v>
      </c>
      <c r="I241" t="s">
        <v>225</v>
      </c>
      <c r="J241"/>
      <c r="K241" t="s">
        <v>496</v>
      </c>
      <c r="L241" t="s">
        <v>517</v>
      </c>
      <c r="M241" s="104" t="s">
        <v>781</v>
      </c>
      <c r="N241" s="104" t="s">
        <v>192</v>
      </c>
      <c r="O241" s="197">
        <v>40</v>
      </c>
      <c r="P241" s="191">
        <v>296</v>
      </c>
      <c r="Q241" s="216">
        <v>6.1232933388498138E-3</v>
      </c>
      <c r="R241" s="191" t="s">
        <v>229</v>
      </c>
      <c r="S241" s="175">
        <v>2927</v>
      </c>
      <c r="T241" s="213" t="s">
        <v>780</v>
      </c>
      <c r="U241" s="199">
        <v>0</v>
      </c>
      <c r="V241" s="200">
        <v>0</v>
      </c>
      <c r="W241" s="216">
        <v>0</v>
      </c>
      <c r="X241" s="179"/>
      <c r="Y241" s="179"/>
      <c r="Z241" s="180"/>
    </row>
    <row r="242" spans="1:26" s="126" customFormat="1" ht="13.5" hidden="1" customHeight="1">
      <c r="A242" s="172">
        <v>3</v>
      </c>
      <c r="B242" t="s">
        <v>676</v>
      </c>
      <c r="C242" s="198">
        <v>29274</v>
      </c>
      <c r="D242" t="s">
        <v>491</v>
      </c>
      <c r="E242" s="198">
        <v>107</v>
      </c>
      <c r="F242" s="104" t="s">
        <v>529</v>
      </c>
      <c r="G242" t="s">
        <v>515</v>
      </c>
      <c r="H242" t="s">
        <v>521</v>
      </c>
      <c r="I242" t="s">
        <v>225</v>
      </c>
      <c r="J242"/>
      <c r="K242" t="s">
        <v>496</v>
      </c>
      <c r="L242" t="s">
        <v>517</v>
      </c>
      <c r="M242" s="104" t="s">
        <v>782</v>
      </c>
      <c r="N242" s="104" t="s">
        <v>531</v>
      </c>
      <c r="O242" s="167">
        <v>8</v>
      </c>
      <c r="P242" s="191">
        <v>434</v>
      </c>
      <c r="Q242" s="216">
        <v>8.9780719900703354E-3</v>
      </c>
      <c r="R242" s="191" t="s">
        <v>229</v>
      </c>
      <c r="S242" s="175">
        <v>2927</v>
      </c>
      <c r="T242" s="213" t="s">
        <v>780</v>
      </c>
      <c r="U242" s="199">
        <v>0</v>
      </c>
      <c r="V242" s="200">
        <v>0</v>
      </c>
      <c r="W242" s="216">
        <v>0</v>
      </c>
      <c r="X242" s="179"/>
      <c r="Y242" s="179"/>
      <c r="Z242" s="180"/>
    </row>
    <row r="243" spans="1:26" s="126" customFormat="1" ht="13.5" hidden="1" customHeight="1">
      <c r="A243" s="172">
        <v>3</v>
      </c>
      <c r="B243" t="s">
        <v>676</v>
      </c>
      <c r="C243" s="198">
        <v>29275</v>
      </c>
      <c r="D243" t="s">
        <v>491</v>
      </c>
      <c r="E243" s="198">
        <v>99</v>
      </c>
      <c r="F243" s="104" t="s">
        <v>523</v>
      </c>
      <c r="G243" t="s">
        <v>515</v>
      </c>
      <c r="H243" t="s">
        <v>524</v>
      </c>
      <c r="I243" t="s">
        <v>244</v>
      </c>
      <c r="J243"/>
      <c r="K243" t="s">
        <v>496</v>
      </c>
      <c r="L243" t="s">
        <v>517</v>
      </c>
      <c r="M243" s="104" t="s">
        <v>783</v>
      </c>
      <c r="N243" s="104" t="s">
        <v>188</v>
      </c>
      <c r="O243" s="167">
        <v>120</v>
      </c>
      <c r="P243" s="191">
        <v>601</v>
      </c>
      <c r="Q243" s="216">
        <v>1.2432767894083575E-2</v>
      </c>
      <c r="R243" s="191" t="s">
        <v>229</v>
      </c>
      <c r="S243" s="175">
        <v>2927</v>
      </c>
      <c r="T243" s="213" t="s">
        <v>780</v>
      </c>
      <c r="U243" s="199">
        <v>0</v>
      </c>
      <c r="V243" s="200">
        <v>0</v>
      </c>
      <c r="W243" s="216">
        <v>0</v>
      </c>
      <c r="X243" s="179"/>
      <c r="Y243" s="179"/>
      <c r="Z243" s="180"/>
    </row>
    <row r="244" spans="1:26" s="126" customFormat="1" ht="13.5" hidden="1" customHeight="1">
      <c r="A244" s="172">
        <v>3</v>
      </c>
      <c r="B244" t="s">
        <v>676</v>
      </c>
      <c r="C244" s="198">
        <v>29276</v>
      </c>
      <c r="D244" t="s">
        <v>491</v>
      </c>
      <c r="E244" s="198">
        <v>97</v>
      </c>
      <c r="F244" s="104" t="s">
        <v>526</v>
      </c>
      <c r="G244" t="s">
        <v>515</v>
      </c>
      <c r="H244" t="s">
        <v>527</v>
      </c>
      <c r="I244" t="s">
        <v>225</v>
      </c>
      <c r="J244"/>
      <c r="K244" t="s">
        <v>496</v>
      </c>
      <c r="L244" t="s">
        <v>517</v>
      </c>
      <c r="M244" s="104" t="s">
        <v>665</v>
      </c>
      <c r="N244" s="104" t="s">
        <v>190</v>
      </c>
      <c r="O244" s="167">
        <v>60</v>
      </c>
      <c r="P244" s="191">
        <v>198</v>
      </c>
      <c r="Q244" s="216">
        <v>4.0959867604468351E-3</v>
      </c>
      <c r="R244" s="191" t="s">
        <v>229</v>
      </c>
      <c r="S244" s="175">
        <v>2927</v>
      </c>
      <c r="T244" s="213" t="s">
        <v>780</v>
      </c>
      <c r="U244" s="199">
        <v>0</v>
      </c>
      <c r="V244" s="200">
        <v>0</v>
      </c>
      <c r="W244" s="216">
        <v>0</v>
      </c>
      <c r="X244" s="179"/>
      <c r="Y244" s="179"/>
      <c r="Z244" s="180"/>
    </row>
    <row r="245" spans="1:26" s="126" customFormat="1" ht="13.5" hidden="1" customHeight="1">
      <c r="A245" s="172">
        <v>4</v>
      </c>
      <c r="B245" t="s">
        <v>784</v>
      </c>
      <c r="C245" s="198">
        <v>26201</v>
      </c>
      <c r="D245" t="s">
        <v>221</v>
      </c>
      <c r="E245" s="198">
        <v>2</v>
      </c>
      <c r="F245" s="104" t="s">
        <v>222</v>
      </c>
      <c r="G245" t="s">
        <v>223</v>
      </c>
      <c r="H245" t="s">
        <v>224</v>
      </c>
      <c r="I245" t="s">
        <v>225</v>
      </c>
      <c r="J245"/>
      <c r="K245" t="s">
        <v>226</v>
      </c>
      <c r="L245" t="s">
        <v>227</v>
      </c>
      <c r="M245" s="104" t="s">
        <v>785</v>
      </c>
      <c r="N245" s="104" t="s">
        <v>16</v>
      </c>
      <c r="O245" s="167">
        <v>120</v>
      </c>
      <c r="P245" s="191">
        <v>548</v>
      </c>
      <c r="Q245" s="216">
        <v>4.4991789819376028E-3</v>
      </c>
      <c r="R245" s="191" t="s">
        <v>229</v>
      </c>
      <c r="S245" s="175">
        <v>2620</v>
      </c>
      <c r="T245" s="213" t="s">
        <v>786</v>
      </c>
      <c r="U245" s="199">
        <v>0</v>
      </c>
      <c r="V245" s="200">
        <v>0</v>
      </c>
      <c r="W245" s="216">
        <v>0</v>
      </c>
      <c r="X245" s="179"/>
      <c r="Y245" s="179"/>
      <c r="Z245" s="180"/>
    </row>
    <row r="246" spans="1:26" s="126" customFormat="1" ht="13.5" hidden="1" customHeight="1">
      <c r="A246" s="172">
        <v>4</v>
      </c>
      <c r="B246" t="s">
        <v>784</v>
      </c>
      <c r="C246" s="198">
        <v>26202</v>
      </c>
      <c r="D246" t="s">
        <v>221</v>
      </c>
      <c r="E246" s="198">
        <v>3</v>
      </c>
      <c r="F246" s="104" t="s">
        <v>233</v>
      </c>
      <c r="G246" t="s">
        <v>223</v>
      </c>
      <c r="H246" t="s">
        <v>224</v>
      </c>
      <c r="I246" t="s">
        <v>225</v>
      </c>
      <c r="J246"/>
      <c r="K246" t="s">
        <v>226</v>
      </c>
      <c r="L246" t="s">
        <v>227</v>
      </c>
      <c r="M246" s="104" t="s">
        <v>787</v>
      </c>
      <c r="N246" s="104" t="s">
        <v>22</v>
      </c>
      <c r="O246" s="167">
        <v>120</v>
      </c>
      <c r="P246" s="191">
        <v>548</v>
      </c>
      <c r="Q246" s="216">
        <v>4.4991789819376028E-3</v>
      </c>
      <c r="R246" s="191" t="s">
        <v>229</v>
      </c>
      <c r="S246" s="175">
        <v>2620</v>
      </c>
      <c r="T246" s="213" t="s">
        <v>786</v>
      </c>
      <c r="U246" s="199">
        <v>0</v>
      </c>
      <c r="V246" s="200">
        <v>0</v>
      </c>
      <c r="W246" s="216">
        <v>0</v>
      </c>
      <c r="X246" s="179"/>
      <c r="Y246" s="179"/>
      <c r="Z246" s="180"/>
    </row>
    <row r="247" spans="1:26" s="126" customFormat="1" ht="13.5" hidden="1" customHeight="1">
      <c r="A247" s="172">
        <v>4</v>
      </c>
      <c r="B247" t="s">
        <v>784</v>
      </c>
      <c r="C247" s="198">
        <v>26203</v>
      </c>
      <c r="D247" t="s">
        <v>221</v>
      </c>
      <c r="E247" s="198">
        <v>1</v>
      </c>
      <c r="F247" s="104" t="s">
        <v>231</v>
      </c>
      <c r="G247" t="s">
        <v>223</v>
      </c>
      <c r="H247" t="s">
        <v>224</v>
      </c>
      <c r="I247" t="s">
        <v>225</v>
      </c>
      <c r="J247"/>
      <c r="K247" t="s">
        <v>226</v>
      </c>
      <c r="L247" t="s">
        <v>227</v>
      </c>
      <c r="M247" s="104" t="s">
        <v>788</v>
      </c>
      <c r="N247" s="104" t="s">
        <v>20</v>
      </c>
      <c r="O247" s="167">
        <v>100</v>
      </c>
      <c r="P247" s="191">
        <v>484</v>
      </c>
      <c r="Q247" s="216">
        <v>3.9737274220032837E-3</v>
      </c>
      <c r="R247" s="191" t="s">
        <v>229</v>
      </c>
      <c r="S247" s="175">
        <v>2620</v>
      </c>
      <c r="T247" s="213" t="s">
        <v>786</v>
      </c>
      <c r="U247" s="199">
        <v>0</v>
      </c>
      <c r="V247" s="200">
        <v>0</v>
      </c>
      <c r="W247" s="216">
        <v>0</v>
      </c>
      <c r="X247" s="179"/>
      <c r="Y247" s="179"/>
      <c r="Z247" s="180"/>
    </row>
    <row r="248" spans="1:26" s="126" customFormat="1" ht="13.5" hidden="1" customHeight="1">
      <c r="A248" s="172">
        <v>4</v>
      </c>
      <c r="B248" t="s">
        <v>784</v>
      </c>
      <c r="C248" s="198">
        <v>23851</v>
      </c>
      <c r="D248" t="s">
        <v>234</v>
      </c>
      <c r="E248" s="198">
        <v>4</v>
      </c>
      <c r="F248" s="104" t="s">
        <v>235</v>
      </c>
      <c r="G248" t="s">
        <v>236</v>
      </c>
      <c r="H248" t="s">
        <v>237</v>
      </c>
      <c r="I248" t="s">
        <v>225</v>
      </c>
      <c r="J248"/>
      <c r="K248" t="s">
        <v>226</v>
      </c>
      <c r="L248" t="s">
        <v>238</v>
      </c>
      <c r="M248" s="104" t="s">
        <v>789</v>
      </c>
      <c r="N248" s="104" t="s">
        <v>24</v>
      </c>
      <c r="O248" s="167">
        <v>6000</v>
      </c>
      <c r="P248" s="191">
        <v>1884</v>
      </c>
      <c r="Q248" s="216">
        <v>1.5467980295566503E-2</v>
      </c>
      <c r="R248" s="191" t="s">
        <v>229</v>
      </c>
      <c r="S248" s="175">
        <v>2385</v>
      </c>
      <c r="T248" s="213" t="s">
        <v>790</v>
      </c>
      <c r="U248" s="199">
        <v>0</v>
      </c>
      <c r="V248" s="200">
        <v>0</v>
      </c>
      <c r="W248" s="216">
        <v>0</v>
      </c>
      <c r="X248" s="179"/>
      <c r="Y248" s="179"/>
      <c r="Z248" s="180"/>
    </row>
    <row r="249" spans="1:26" s="126" customFormat="1" ht="13.5" hidden="1" customHeight="1">
      <c r="A249" s="172">
        <v>4</v>
      </c>
      <c r="B249" t="s">
        <v>784</v>
      </c>
      <c r="C249" s="198">
        <v>22851</v>
      </c>
      <c r="D249" t="s">
        <v>221</v>
      </c>
      <c r="E249" s="198">
        <v>5</v>
      </c>
      <c r="F249" s="104" t="s">
        <v>241</v>
      </c>
      <c r="G249" t="s">
        <v>242</v>
      </c>
      <c r="H249" t="s">
        <v>243</v>
      </c>
      <c r="I249" t="s">
        <v>244</v>
      </c>
      <c r="J249" t="s">
        <v>245</v>
      </c>
      <c r="K249" t="s">
        <v>226</v>
      </c>
      <c r="L249" t="s">
        <v>246</v>
      </c>
      <c r="M249" s="104" t="s">
        <v>247</v>
      </c>
      <c r="N249" s="104" t="s">
        <v>27</v>
      </c>
      <c r="O249" s="167">
        <v>4</v>
      </c>
      <c r="P249" s="191">
        <v>1858</v>
      </c>
      <c r="Q249" s="216">
        <v>1.5254515599343186E-2</v>
      </c>
      <c r="R249" s="191" t="s">
        <v>229</v>
      </c>
      <c r="S249" s="175">
        <v>2285</v>
      </c>
      <c r="T249" s="213" t="s">
        <v>791</v>
      </c>
      <c r="U249" s="199">
        <v>0</v>
      </c>
      <c r="V249" s="200">
        <v>0</v>
      </c>
      <c r="W249" s="216">
        <v>0</v>
      </c>
      <c r="X249" s="179"/>
      <c r="Y249" s="179"/>
      <c r="Z249" s="180"/>
    </row>
    <row r="250" spans="1:26" s="126" customFormat="1" ht="13.5" hidden="1" customHeight="1">
      <c r="A250" s="172">
        <v>4</v>
      </c>
      <c r="B250" t="s">
        <v>784</v>
      </c>
      <c r="C250" s="198">
        <v>22852</v>
      </c>
      <c r="D250" t="s">
        <v>221</v>
      </c>
      <c r="E250" s="198">
        <v>6</v>
      </c>
      <c r="F250" s="104" t="s">
        <v>249</v>
      </c>
      <c r="G250" t="s">
        <v>242</v>
      </c>
      <c r="H250" t="s">
        <v>243</v>
      </c>
      <c r="I250" t="s">
        <v>244</v>
      </c>
      <c r="J250" t="s">
        <v>245</v>
      </c>
      <c r="K250" t="s">
        <v>226</v>
      </c>
      <c r="L250" t="s">
        <v>246</v>
      </c>
      <c r="M250" s="104" t="s">
        <v>792</v>
      </c>
      <c r="N250" s="104" t="s">
        <v>31</v>
      </c>
      <c r="O250" s="167">
        <v>11</v>
      </c>
      <c r="P250" s="191">
        <v>1029</v>
      </c>
      <c r="Q250" s="216">
        <v>8.4482758620689647E-3</v>
      </c>
      <c r="R250" s="191" t="s">
        <v>229</v>
      </c>
      <c r="S250" s="175">
        <v>2285</v>
      </c>
      <c r="T250" s="213" t="s">
        <v>791</v>
      </c>
      <c r="U250" s="199">
        <v>0</v>
      </c>
      <c r="V250" s="200">
        <v>0</v>
      </c>
      <c r="W250" s="216">
        <v>0</v>
      </c>
      <c r="X250" s="179"/>
      <c r="Y250" s="179"/>
      <c r="Z250" s="180"/>
    </row>
    <row r="251" spans="1:26" s="126" customFormat="1" ht="13.5" hidden="1" customHeight="1">
      <c r="A251" s="172">
        <v>4</v>
      </c>
      <c r="B251" t="s">
        <v>784</v>
      </c>
      <c r="C251" s="198">
        <v>26331</v>
      </c>
      <c r="D251" t="s">
        <v>221</v>
      </c>
      <c r="E251" s="198">
        <v>8</v>
      </c>
      <c r="F251" s="104" t="s">
        <v>256</v>
      </c>
      <c r="G251" t="s">
        <v>223</v>
      </c>
      <c r="H251" t="s">
        <v>252</v>
      </c>
      <c r="I251" t="s">
        <v>225</v>
      </c>
      <c r="J251"/>
      <c r="K251" t="s">
        <v>226</v>
      </c>
      <c r="L251" t="s">
        <v>253</v>
      </c>
      <c r="M251" s="104" t="s">
        <v>793</v>
      </c>
      <c r="N251" s="104" t="s">
        <v>20</v>
      </c>
      <c r="O251" s="167">
        <v>1600</v>
      </c>
      <c r="P251" s="191">
        <v>367</v>
      </c>
      <c r="Q251" s="216">
        <v>3.0131362889983578E-3</v>
      </c>
      <c r="R251" s="191" t="s">
        <v>229</v>
      </c>
      <c r="S251" s="175">
        <v>2633</v>
      </c>
      <c r="T251" s="213" t="s">
        <v>794</v>
      </c>
      <c r="U251" s="199">
        <v>0</v>
      </c>
      <c r="V251" s="200">
        <v>0</v>
      </c>
      <c r="W251" s="216">
        <v>0</v>
      </c>
      <c r="X251" s="179"/>
      <c r="Y251" s="179"/>
      <c r="Z251" s="180"/>
    </row>
    <row r="252" spans="1:26" s="126" customFormat="1" ht="13.5" hidden="1" customHeight="1">
      <c r="A252" s="172">
        <v>4</v>
      </c>
      <c r="B252" t="s">
        <v>784</v>
      </c>
      <c r="C252" s="198">
        <v>26332</v>
      </c>
      <c r="D252" t="s">
        <v>221</v>
      </c>
      <c r="E252" s="198">
        <v>11</v>
      </c>
      <c r="F252" s="104" t="s">
        <v>260</v>
      </c>
      <c r="G252" t="s">
        <v>223</v>
      </c>
      <c r="H252" t="s">
        <v>252</v>
      </c>
      <c r="I252" t="s">
        <v>225</v>
      </c>
      <c r="J252"/>
      <c r="K252" t="s">
        <v>226</v>
      </c>
      <c r="L252" t="s">
        <v>253</v>
      </c>
      <c r="M252" s="104" t="s">
        <v>795</v>
      </c>
      <c r="N252" s="104" t="s">
        <v>36</v>
      </c>
      <c r="O252" s="167">
        <v>24</v>
      </c>
      <c r="P252" s="191">
        <v>122</v>
      </c>
      <c r="Q252" s="216">
        <v>1.0016420361247948E-3</v>
      </c>
      <c r="R252" s="191" t="s">
        <v>229</v>
      </c>
      <c r="S252" s="175">
        <v>2633</v>
      </c>
      <c r="T252" s="213" t="s">
        <v>794</v>
      </c>
      <c r="U252" s="199">
        <v>0</v>
      </c>
      <c r="V252" s="200">
        <v>0</v>
      </c>
      <c r="W252" s="216">
        <v>0</v>
      </c>
      <c r="X252" s="179"/>
      <c r="Y252" s="179"/>
      <c r="Z252" s="180"/>
    </row>
    <row r="253" spans="1:26" s="126" customFormat="1" ht="13.5" hidden="1" customHeight="1">
      <c r="A253" s="172">
        <v>4</v>
      </c>
      <c r="B253" t="s">
        <v>784</v>
      </c>
      <c r="C253" s="198">
        <v>26333</v>
      </c>
      <c r="D253" t="s">
        <v>221</v>
      </c>
      <c r="E253" s="198">
        <v>10</v>
      </c>
      <c r="F253" s="104" t="s">
        <v>258</v>
      </c>
      <c r="G253" t="s">
        <v>223</v>
      </c>
      <c r="H253" t="s">
        <v>252</v>
      </c>
      <c r="I253" t="s">
        <v>225</v>
      </c>
      <c r="J253"/>
      <c r="K253" t="s">
        <v>226</v>
      </c>
      <c r="L253" t="s">
        <v>253</v>
      </c>
      <c r="M253" s="184" t="s">
        <v>796</v>
      </c>
      <c r="N253" s="104" t="s">
        <v>41</v>
      </c>
      <c r="O253" s="195">
        <v>680</v>
      </c>
      <c r="P253" s="196">
        <v>245</v>
      </c>
      <c r="Q253" s="216">
        <v>2.0114942528735632E-3</v>
      </c>
      <c r="R253" s="191" t="s">
        <v>229</v>
      </c>
      <c r="S253" s="175">
        <v>2633</v>
      </c>
      <c r="T253" s="213" t="s">
        <v>794</v>
      </c>
      <c r="U253" s="199">
        <v>0</v>
      </c>
      <c r="V253" s="200">
        <v>0</v>
      </c>
      <c r="W253" s="216">
        <v>0</v>
      </c>
      <c r="X253" s="179"/>
      <c r="Y253" s="179"/>
      <c r="Z253" s="180"/>
    </row>
    <row r="254" spans="1:26" s="126" customFormat="1" ht="13.5" hidden="1" customHeight="1">
      <c r="A254" s="172">
        <v>4</v>
      </c>
      <c r="B254" t="s">
        <v>784</v>
      </c>
      <c r="C254" s="198">
        <v>26334</v>
      </c>
      <c r="D254" t="s">
        <v>221</v>
      </c>
      <c r="E254" s="198">
        <v>9</v>
      </c>
      <c r="F254" s="104" t="s">
        <v>565</v>
      </c>
      <c r="G254" t="s">
        <v>223</v>
      </c>
      <c r="H254" t="s">
        <v>252</v>
      </c>
      <c r="I254" t="s">
        <v>225</v>
      </c>
      <c r="J254"/>
      <c r="K254" t="s">
        <v>226</v>
      </c>
      <c r="L254" t="s">
        <v>253</v>
      </c>
      <c r="M254" s="104" t="s">
        <v>797</v>
      </c>
      <c r="N254" s="104" t="s">
        <v>43</v>
      </c>
      <c r="O254" s="167">
        <v>24</v>
      </c>
      <c r="P254" s="191">
        <v>122</v>
      </c>
      <c r="Q254" s="216">
        <v>1.0016420361247948E-3</v>
      </c>
      <c r="R254" s="191" t="s">
        <v>229</v>
      </c>
      <c r="S254" s="175">
        <v>2633</v>
      </c>
      <c r="T254" s="213" t="s">
        <v>794</v>
      </c>
      <c r="U254" s="199">
        <v>0</v>
      </c>
      <c r="V254" s="200">
        <v>0</v>
      </c>
      <c r="W254" s="216">
        <v>0</v>
      </c>
      <c r="X254" s="179"/>
      <c r="Y254" s="179"/>
      <c r="Z254" s="180"/>
    </row>
    <row r="255" spans="1:26" s="126" customFormat="1" ht="13.5" hidden="1" customHeight="1">
      <c r="A255" s="172">
        <v>4</v>
      </c>
      <c r="B255" t="s">
        <v>784</v>
      </c>
      <c r="C255" s="198">
        <v>26335</v>
      </c>
      <c r="D255" t="s">
        <v>221</v>
      </c>
      <c r="E255" s="198">
        <v>13</v>
      </c>
      <c r="F255" s="104" t="s">
        <v>264</v>
      </c>
      <c r="G255" t="s">
        <v>223</v>
      </c>
      <c r="H255" t="s">
        <v>252</v>
      </c>
      <c r="I255" t="s">
        <v>225</v>
      </c>
      <c r="J255"/>
      <c r="K255" t="s">
        <v>226</v>
      </c>
      <c r="L255" t="s">
        <v>253</v>
      </c>
      <c r="M255" s="184" t="s">
        <v>44</v>
      </c>
      <c r="N255" s="104" t="s">
        <v>45</v>
      </c>
      <c r="O255" s="195">
        <v>4</v>
      </c>
      <c r="P255" s="196">
        <v>184</v>
      </c>
      <c r="Q255" s="216">
        <v>1.5106732348111659E-3</v>
      </c>
      <c r="R255" s="191" t="s">
        <v>229</v>
      </c>
      <c r="S255" s="175">
        <v>2633</v>
      </c>
      <c r="T255" s="213" t="s">
        <v>794</v>
      </c>
      <c r="U255" s="199">
        <v>0</v>
      </c>
      <c r="V255" s="200">
        <v>0</v>
      </c>
      <c r="W255" s="216">
        <v>0</v>
      </c>
      <c r="X255" s="179"/>
      <c r="Y255" s="179"/>
      <c r="Z255" s="180"/>
    </row>
    <row r="256" spans="1:26" s="126" customFormat="1" ht="13.5" hidden="1" customHeight="1">
      <c r="A256" s="172">
        <v>4</v>
      </c>
      <c r="B256" t="s">
        <v>784</v>
      </c>
      <c r="C256" s="198">
        <v>26336</v>
      </c>
      <c r="D256" t="s">
        <v>221</v>
      </c>
      <c r="E256" s="198">
        <v>7</v>
      </c>
      <c r="F256" s="104" t="s">
        <v>251</v>
      </c>
      <c r="G256" t="s">
        <v>223</v>
      </c>
      <c r="H256" t="s">
        <v>252</v>
      </c>
      <c r="I256" t="s">
        <v>225</v>
      </c>
      <c r="J256"/>
      <c r="K256" t="s">
        <v>226</v>
      </c>
      <c r="L256" t="s">
        <v>253</v>
      </c>
      <c r="M256" s="104" t="s">
        <v>798</v>
      </c>
      <c r="N256" s="104" t="s">
        <v>38</v>
      </c>
      <c r="O256" s="167">
        <v>4</v>
      </c>
      <c r="P256" s="191">
        <v>184</v>
      </c>
      <c r="Q256" s="216">
        <v>1.5106732348111659E-3</v>
      </c>
      <c r="R256" s="191" t="s">
        <v>229</v>
      </c>
      <c r="S256" s="175">
        <v>2633</v>
      </c>
      <c r="T256" s="213" t="s">
        <v>794</v>
      </c>
      <c r="U256" s="199">
        <v>0</v>
      </c>
      <c r="V256" s="200">
        <v>0</v>
      </c>
      <c r="W256" s="216">
        <v>0</v>
      </c>
      <c r="X256" s="179"/>
      <c r="Y256" s="179"/>
      <c r="Z256" s="180"/>
    </row>
    <row r="257" spans="1:26" s="126" customFormat="1" ht="13.5" hidden="1" customHeight="1">
      <c r="A257" s="172">
        <v>4</v>
      </c>
      <c r="B257" t="s">
        <v>784</v>
      </c>
      <c r="C257" s="198">
        <v>26337</v>
      </c>
      <c r="D257" t="s">
        <v>221</v>
      </c>
      <c r="E257" s="198">
        <v>12</v>
      </c>
      <c r="F257" s="104" t="s">
        <v>262</v>
      </c>
      <c r="G257" t="s">
        <v>223</v>
      </c>
      <c r="H257" t="s">
        <v>252</v>
      </c>
      <c r="I257" t="s">
        <v>225</v>
      </c>
      <c r="J257"/>
      <c r="K257" t="s">
        <v>226</v>
      </c>
      <c r="L257" t="s">
        <v>253</v>
      </c>
      <c r="M257" s="104" t="s">
        <v>799</v>
      </c>
      <c r="N257" s="104" t="s">
        <v>33</v>
      </c>
      <c r="O257" s="167">
        <v>80</v>
      </c>
      <c r="P257" s="191">
        <v>416</v>
      </c>
      <c r="Q257" s="216">
        <v>3.4154351395730706E-3</v>
      </c>
      <c r="R257" s="191" t="s">
        <v>229</v>
      </c>
      <c r="S257" s="175">
        <v>2633</v>
      </c>
      <c r="T257" s="213" t="s">
        <v>794</v>
      </c>
      <c r="U257" s="199">
        <v>0</v>
      </c>
      <c r="V257" s="200">
        <v>0</v>
      </c>
      <c r="W257" s="216">
        <v>0</v>
      </c>
      <c r="X257" s="179"/>
      <c r="Y257" s="179"/>
      <c r="Z257" s="180"/>
    </row>
    <row r="258" spans="1:26" s="126" customFormat="1" ht="13.5" hidden="1" customHeight="1">
      <c r="A258" s="172">
        <v>4</v>
      </c>
      <c r="B258" t="s">
        <v>784</v>
      </c>
      <c r="C258" s="198">
        <v>22541</v>
      </c>
      <c r="D258" t="s">
        <v>271</v>
      </c>
      <c r="E258" s="198">
        <v>15</v>
      </c>
      <c r="F258" s="104" t="s">
        <v>272</v>
      </c>
      <c r="G258" t="s">
        <v>273</v>
      </c>
      <c r="H258" t="s">
        <v>274</v>
      </c>
      <c r="I258" t="s">
        <v>225</v>
      </c>
      <c r="J258" t="s">
        <v>275</v>
      </c>
      <c r="K258" t="s">
        <v>226</v>
      </c>
      <c r="L258" t="s">
        <v>268</v>
      </c>
      <c r="M258" s="104" t="s">
        <v>800</v>
      </c>
      <c r="N258" s="104" t="s">
        <v>31</v>
      </c>
      <c r="O258" s="167">
        <v>4290</v>
      </c>
      <c r="P258" s="191">
        <v>1945</v>
      </c>
      <c r="Q258" s="216">
        <v>1.5968801313628898E-2</v>
      </c>
      <c r="R258" s="191" t="s">
        <v>229</v>
      </c>
      <c r="S258" s="175">
        <v>2254</v>
      </c>
      <c r="T258" s="213" t="s">
        <v>801</v>
      </c>
      <c r="U258" s="199">
        <v>0</v>
      </c>
      <c r="V258" s="200">
        <v>0</v>
      </c>
      <c r="W258" s="216">
        <v>0</v>
      </c>
      <c r="X258" s="179"/>
      <c r="Y258" s="179"/>
      <c r="Z258" s="180"/>
    </row>
    <row r="259" spans="1:26" s="126" customFormat="1" ht="13.5" hidden="1" customHeight="1">
      <c r="A259" s="172">
        <v>4</v>
      </c>
      <c r="B259" t="s">
        <v>784</v>
      </c>
      <c r="C259" s="198">
        <v>23491</v>
      </c>
      <c r="D259" t="s">
        <v>221</v>
      </c>
      <c r="E259" s="198">
        <v>16</v>
      </c>
      <c r="F259" s="104" t="s">
        <v>266</v>
      </c>
      <c r="G259" t="s">
        <v>223</v>
      </c>
      <c r="H259" t="s">
        <v>267</v>
      </c>
      <c r="I259" t="s">
        <v>244</v>
      </c>
      <c r="J259" t="s">
        <v>245</v>
      </c>
      <c r="K259" t="s">
        <v>226</v>
      </c>
      <c r="L259" t="s">
        <v>268</v>
      </c>
      <c r="M259" s="104" t="s">
        <v>568</v>
      </c>
      <c r="N259" s="104" t="s">
        <v>49</v>
      </c>
      <c r="O259" s="167">
        <v>4</v>
      </c>
      <c r="P259" s="191">
        <v>2425</v>
      </c>
      <c r="Q259" s="216">
        <v>1.9909688013136289E-2</v>
      </c>
      <c r="R259" s="191" t="s">
        <v>229</v>
      </c>
      <c r="S259" s="175">
        <v>2349</v>
      </c>
      <c r="T259" s="213" t="s">
        <v>802</v>
      </c>
      <c r="U259" s="199">
        <v>0</v>
      </c>
      <c r="V259" s="200">
        <v>0</v>
      </c>
      <c r="W259" s="216">
        <v>0</v>
      </c>
      <c r="X259" s="179"/>
      <c r="Y259" s="179"/>
      <c r="Z259" s="180"/>
    </row>
    <row r="260" spans="1:26" s="126" customFormat="1" ht="13.5" hidden="1" customHeight="1">
      <c r="A260" s="172">
        <v>4</v>
      </c>
      <c r="B260" t="s">
        <v>784</v>
      </c>
      <c r="C260" s="198">
        <v>26011</v>
      </c>
      <c r="D260" t="s">
        <v>491</v>
      </c>
      <c r="E260" s="198">
        <v>14</v>
      </c>
      <c r="F260" s="104" t="s">
        <v>572</v>
      </c>
      <c r="G260" t="s">
        <v>223</v>
      </c>
      <c r="H260" t="s">
        <v>573</v>
      </c>
      <c r="I260" t="s">
        <v>225</v>
      </c>
      <c r="J260"/>
      <c r="K260" t="s">
        <v>226</v>
      </c>
      <c r="L260" t="s">
        <v>268</v>
      </c>
      <c r="M260" s="104" t="s">
        <v>803</v>
      </c>
      <c r="N260" s="104" t="s">
        <v>52</v>
      </c>
      <c r="O260" s="167">
        <v>16</v>
      </c>
      <c r="P260" s="191">
        <v>1762</v>
      </c>
      <c r="Q260" s="216">
        <v>1.4466338259441708E-2</v>
      </c>
      <c r="R260" s="191" t="s">
        <v>229</v>
      </c>
      <c r="S260" s="175">
        <v>2601</v>
      </c>
      <c r="T260" s="213" t="s">
        <v>804</v>
      </c>
      <c r="U260" s="199">
        <v>0</v>
      </c>
      <c r="V260" s="200">
        <v>0</v>
      </c>
      <c r="W260" s="216">
        <v>0</v>
      </c>
      <c r="X260" s="179"/>
      <c r="Y260" s="179"/>
      <c r="Z260" s="180"/>
    </row>
    <row r="261" spans="1:26" s="126" customFormat="1" ht="13.5" hidden="1" customHeight="1">
      <c r="A261" s="172">
        <v>4</v>
      </c>
      <c r="B261" t="s">
        <v>784</v>
      </c>
      <c r="C261" s="198">
        <v>23161</v>
      </c>
      <c r="D261" t="s">
        <v>278</v>
      </c>
      <c r="E261" s="198">
        <v>20</v>
      </c>
      <c r="F261" s="104" t="s">
        <v>290</v>
      </c>
      <c r="G261" t="s">
        <v>280</v>
      </c>
      <c r="H261" t="s">
        <v>291</v>
      </c>
      <c r="I261" t="s">
        <v>244</v>
      </c>
      <c r="J261" t="s">
        <v>282</v>
      </c>
      <c r="K261" t="s">
        <v>283</v>
      </c>
      <c r="L261" t="s">
        <v>284</v>
      </c>
      <c r="M261" s="104" t="s">
        <v>805</v>
      </c>
      <c r="N261" s="104" t="s">
        <v>61</v>
      </c>
      <c r="O261" s="167">
        <v>2000</v>
      </c>
      <c r="P261" s="191">
        <v>566</v>
      </c>
      <c r="Q261" s="216">
        <v>4.64696223316913E-3</v>
      </c>
      <c r="R261" s="191" t="s">
        <v>229</v>
      </c>
      <c r="S261" s="175">
        <v>2316</v>
      </c>
      <c r="T261" s="213" t="s">
        <v>806</v>
      </c>
      <c r="U261" s="199">
        <v>0</v>
      </c>
      <c r="V261" s="200">
        <v>0</v>
      </c>
      <c r="W261" s="216">
        <v>0</v>
      </c>
      <c r="X261" s="179"/>
      <c r="Y261" s="179"/>
      <c r="Z261" s="180"/>
    </row>
    <row r="262" spans="1:26" s="126" customFormat="1" ht="13.5" hidden="1" customHeight="1">
      <c r="A262" s="172">
        <v>4</v>
      </c>
      <c r="B262" t="s">
        <v>784</v>
      </c>
      <c r="C262" s="198">
        <v>23162</v>
      </c>
      <c r="D262" t="s">
        <v>278</v>
      </c>
      <c r="E262" s="198">
        <v>23</v>
      </c>
      <c r="F262" s="104" t="s">
        <v>300</v>
      </c>
      <c r="G262" t="s">
        <v>280</v>
      </c>
      <c r="H262" t="s">
        <v>301</v>
      </c>
      <c r="I262" t="s">
        <v>225</v>
      </c>
      <c r="J262"/>
      <c r="K262" t="s">
        <v>283</v>
      </c>
      <c r="L262" t="s">
        <v>284</v>
      </c>
      <c r="M262" s="104" t="s">
        <v>807</v>
      </c>
      <c r="N262" s="104" t="s">
        <v>59</v>
      </c>
      <c r="O262" s="167">
        <v>6000</v>
      </c>
      <c r="P262" s="191">
        <v>1824</v>
      </c>
      <c r="Q262" s="216">
        <v>1.4975369458128079E-2</v>
      </c>
      <c r="R262" s="191" t="s">
        <v>229</v>
      </c>
      <c r="S262" s="175">
        <v>2316</v>
      </c>
      <c r="T262" s="213" t="s">
        <v>806</v>
      </c>
      <c r="U262" s="199">
        <v>0</v>
      </c>
      <c r="V262" s="200">
        <v>0</v>
      </c>
      <c r="W262" s="216">
        <v>0</v>
      </c>
      <c r="X262" s="179"/>
      <c r="Y262" s="179"/>
      <c r="Z262" s="180"/>
    </row>
    <row r="263" spans="1:26" s="126" customFormat="1" ht="13.5" hidden="1" customHeight="1">
      <c r="A263" s="172">
        <v>4</v>
      </c>
      <c r="B263" t="s">
        <v>784</v>
      </c>
      <c r="C263" s="198">
        <v>23163</v>
      </c>
      <c r="D263" t="s">
        <v>278</v>
      </c>
      <c r="E263" s="198">
        <v>22</v>
      </c>
      <c r="F263" s="104" t="s">
        <v>578</v>
      </c>
      <c r="G263" t="s">
        <v>280</v>
      </c>
      <c r="H263" t="s">
        <v>579</v>
      </c>
      <c r="I263" t="s">
        <v>244</v>
      </c>
      <c r="J263"/>
      <c r="K263" t="s">
        <v>283</v>
      </c>
      <c r="L263" t="s">
        <v>284</v>
      </c>
      <c r="M263" s="104" t="s">
        <v>808</v>
      </c>
      <c r="N263" s="104" t="s">
        <v>581</v>
      </c>
      <c r="O263" s="167">
        <v>3200</v>
      </c>
      <c r="P263" s="191">
        <v>818</v>
      </c>
      <c r="Q263" s="216">
        <v>6.7159277504105089E-3</v>
      </c>
      <c r="R263" s="191" t="s">
        <v>229</v>
      </c>
      <c r="S263" s="175">
        <v>2316</v>
      </c>
      <c r="T263" s="213" t="s">
        <v>806</v>
      </c>
      <c r="U263" s="199">
        <v>0</v>
      </c>
      <c r="V263" s="200">
        <v>0</v>
      </c>
      <c r="W263" s="216">
        <v>0</v>
      </c>
      <c r="X263" s="179"/>
      <c r="Y263" s="179"/>
      <c r="Z263" s="180"/>
    </row>
    <row r="264" spans="1:26" s="126" customFormat="1" ht="13.5" hidden="1" customHeight="1">
      <c r="A264" s="172">
        <v>4</v>
      </c>
      <c r="B264" t="s">
        <v>784</v>
      </c>
      <c r="C264" s="198">
        <v>23164</v>
      </c>
      <c r="D264" t="s">
        <v>278</v>
      </c>
      <c r="E264" s="198">
        <v>19</v>
      </c>
      <c r="F264" s="104" t="s">
        <v>279</v>
      </c>
      <c r="G264" t="s">
        <v>280</v>
      </c>
      <c r="H264" t="s">
        <v>281</v>
      </c>
      <c r="I264" t="s">
        <v>244</v>
      </c>
      <c r="J264" t="s">
        <v>282</v>
      </c>
      <c r="K264" t="s">
        <v>283</v>
      </c>
      <c r="L264" t="s">
        <v>284</v>
      </c>
      <c r="M264" s="104" t="s">
        <v>809</v>
      </c>
      <c r="N264" s="104" t="s">
        <v>56</v>
      </c>
      <c r="O264" s="167">
        <v>2000</v>
      </c>
      <c r="P264" s="191">
        <v>2153</v>
      </c>
      <c r="Q264" s="216">
        <v>1.7676518883415437E-2</v>
      </c>
      <c r="R264" s="191" t="s">
        <v>229</v>
      </c>
      <c r="S264" s="175">
        <v>2316</v>
      </c>
      <c r="T264" s="213" t="s">
        <v>806</v>
      </c>
      <c r="U264" s="199">
        <v>0</v>
      </c>
      <c r="V264" s="200">
        <v>0</v>
      </c>
      <c r="W264" s="216">
        <v>0</v>
      </c>
      <c r="X264" s="179"/>
      <c r="Y264" s="179"/>
      <c r="Z264" s="180"/>
    </row>
    <row r="265" spans="1:26" s="126" customFormat="1" ht="13.5" hidden="1" customHeight="1">
      <c r="A265" s="172">
        <v>4</v>
      </c>
      <c r="B265" t="s">
        <v>784</v>
      </c>
      <c r="C265" s="198">
        <v>23165</v>
      </c>
      <c r="D265" t="s">
        <v>278</v>
      </c>
      <c r="E265" s="198">
        <v>18</v>
      </c>
      <c r="F265" s="104" t="s">
        <v>297</v>
      </c>
      <c r="G265" t="s">
        <v>280</v>
      </c>
      <c r="H265" t="s">
        <v>298</v>
      </c>
      <c r="I265" t="s">
        <v>244</v>
      </c>
      <c r="J265" t="s">
        <v>282</v>
      </c>
      <c r="K265" t="s">
        <v>283</v>
      </c>
      <c r="L265" t="s">
        <v>284</v>
      </c>
      <c r="M265" s="104" t="s">
        <v>810</v>
      </c>
      <c r="N265" s="104" t="s">
        <v>65</v>
      </c>
      <c r="O265" s="167">
        <v>1600</v>
      </c>
      <c r="P265" s="191">
        <v>550</v>
      </c>
      <c r="Q265" s="216">
        <v>4.5155993431855498E-3</v>
      </c>
      <c r="R265" s="191" t="s">
        <v>229</v>
      </c>
      <c r="S265" s="175">
        <v>2316</v>
      </c>
      <c r="T265" s="213" t="s">
        <v>806</v>
      </c>
      <c r="U265" s="199">
        <v>0</v>
      </c>
      <c r="V265" s="200">
        <v>0</v>
      </c>
      <c r="W265" s="216">
        <v>0</v>
      </c>
      <c r="X265" s="179"/>
      <c r="Y265" s="179"/>
      <c r="Z265" s="180"/>
    </row>
    <row r="266" spans="1:26" s="126" customFormat="1" ht="13.5" hidden="1" customHeight="1">
      <c r="A266" s="172">
        <v>4</v>
      </c>
      <c r="B266" t="s">
        <v>784</v>
      </c>
      <c r="C266" s="198">
        <v>23166</v>
      </c>
      <c r="D266" t="s">
        <v>278</v>
      </c>
      <c r="E266" s="198">
        <v>17</v>
      </c>
      <c r="F266" s="104" t="s">
        <v>287</v>
      </c>
      <c r="G266" t="s">
        <v>280</v>
      </c>
      <c r="H266" t="s">
        <v>288</v>
      </c>
      <c r="I266" t="s">
        <v>244</v>
      </c>
      <c r="J266" t="s">
        <v>282</v>
      </c>
      <c r="K266" t="s">
        <v>283</v>
      </c>
      <c r="L266" t="s">
        <v>284</v>
      </c>
      <c r="M266" s="104" t="s">
        <v>811</v>
      </c>
      <c r="N266" s="104" t="s">
        <v>63</v>
      </c>
      <c r="O266" s="167">
        <v>1200</v>
      </c>
      <c r="P266" s="191">
        <v>669</v>
      </c>
      <c r="Q266" s="216">
        <v>5.4926108374384235E-3</v>
      </c>
      <c r="R266" s="191" t="s">
        <v>229</v>
      </c>
      <c r="S266" s="175">
        <v>2316</v>
      </c>
      <c r="T266" s="213" t="s">
        <v>806</v>
      </c>
      <c r="U266" s="199">
        <v>0</v>
      </c>
      <c r="V266" s="200">
        <v>0</v>
      </c>
      <c r="W266" s="216">
        <v>0</v>
      </c>
      <c r="X266" s="179"/>
      <c r="Y266" s="179"/>
      <c r="Z266" s="180"/>
    </row>
    <row r="267" spans="1:26" s="126" customFormat="1" ht="13.5" hidden="1" customHeight="1">
      <c r="A267" s="172">
        <v>4</v>
      </c>
      <c r="B267" t="s">
        <v>784</v>
      </c>
      <c r="C267" s="198">
        <v>28021</v>
      </c>
      <c r="D267" t="s">
        <v>312</v>
      </c>
      <c r="E267" s="198">
        <v>25</v>
      </c>
      <c r="F267" s="104" t="s">
        <v>313</v>
      </c>
      <c r="G267" t="s">
        <v>304</v>
      </c>
      <c r="H267" t="s">
        <v>314</v>
      </c>
      <c r="I267" t="s">
        <v>225</v>
      </c>
      <c r="J267"/>
      <c r="K267" t="s">
        <v>283</v>
      </c>
      <c r="L267" t="s">
        <v>306</v>
      </c>
      <c r="M267" s="104" t="s">
        <v>589</v>
      </c>
      <c r="N267" s="104" t="s">
        <v>24</v>
      </c>
      <c r="O267" s="167">
        <v>4000</v>
      </c>
      <c r="P267" s="191">
        <v>1215</v>
      </c>
      <c r="Q267" s="216">
        <v>9.9753694581280784E-3</v>
      </c>
      <c r="R267" s="191" t="s">
        <v>229</v>
      </c>
      <c r="S267" s="175">
        <v>2802</v>
      </c>
      <c r="T267" s="213" t="s">
        <v>812</v>
      </c>
      <c r="U267" s="199">
        <v>0</v>
      </c>
      <c r="V267" s="200">
        <v>0</v>
      </c>
      <c r="W267" s="216">
        <v>0</v>
      </c>
      <c r="X267" s="179"/>
      <c r="Y267" s="179"/>
      <c r="Z267" s="180"/>
    </row>
    <row r="268" spans="1:26" s="126" customFormat="1" ht="13.5" hidden="1" customHeight="1">
      <c r="A268" s="172">
        <v>4</v>
      </c>
      <c r="B268" t="s">
        <v>784</v>
      </c>
      <c r="C268" s="198">
        <v>28022</v>
      </c>
      <c r="D268" t="s">
        <v>234</v>
      </c>
      <c r="E268" s="198">
        <v>26</v>
      </c>
      <c r="F268" s="104" t="s">
        <v>303</v>
      </c>
      <c r="G268" t="s">
        <v>304</v>
      </c>
      <c r="H268" t="s">
        <v>305</v>
      </c>
      <c r="I268" t="s">
        <v>225</v>
      </c>
      <c r="J268"/>
      <c r="K268" t="s">
        <v>283</v>
      </c>
      <c r="L268" t="s">
        <v>306</v>
      </c>
      <c r="M268" s="104" t="s">
        <v>68</v>
      </c>
      <c r="N268" s="104" t="s">
        <v>69</v>
      </c>
      <c r="O268" s="167">
        <v>6000</v>
      </c>
      <c r="P268" s="191">
        <v>1641</v>
      </c>
      <c r="Q268" s="216">
        <v>1.3472906403940887E-2</v>
      </c>
      <c r="R268" s="191" t="s">
        <v>229</v>
      </c>
      <c r="S268" s="175">
        <v>2802</v>
      </c>
      <c r="T268" s="213" t="s">
        <v>812</v>
      </c>
      <c r="U268" s="199">
        <v>0</v>
      </c>
      <c r="V268" s="200">
        <v>0</v>
      </c>
      <c r="W268" s="216">
        <v>0</v>
      </c>
      <c r="X268" s="179"/>
      <c r="Y268" s="179"/>
      <c r="Z268" s="180"/>
    </row>
    <row r="269" spans="1:26" s="126" customFormat="1" ht="13.5" hidden="1" customHeight="1">
      <c r="A269" s="172">
        <v>4</v>
      </c>
      <c r="B269" t="s">
        <v>784</v>
      </c>
      <c r="C269" s="198">
        <v>28023</v>
      </c>
      <c r="D269" t="s">
        <v>234</v>
      </c>
      <c r="E269" s="198">
        <v>28</v>
      </c>
      <c r="F269" s="104" t="s">
        <v>813</v>
      </c>
      <c r="G269" t="s">
        <v>304</v>
      </c>
      <c r="H269" t="s">
        <v>814</v>
      </c>
      <c r="I269" t="s">
        <v>244</v>
      </c>
      <c r="J269"/>
      <c r="K269" t="s">
        <v>283</v>
      </c>
      <c r="L269" t="s">
        <v>306</v>
      </c>
      <c r="M269" s="104" t="s">
        <v>815</v>
      </c>
      <c r="N269" s="104" t="s">
        <v>27</v>
      </c>
      <c r="O269" s="167">
        <v>2</v>
      </c>
      <c r="P269" s="191">
        <v>450</v>
      </c>
      <c r="Q269" s="216">
        <v>3.6945812807881772E-3</v>
      </c>
      <c r="R269" s="191" t="s">
        <v>229</v>
      </c>
      <c r="S269" s="175">
        <v>2802</v>
      </c>
      <c r="T269" s="213" t="s">
        <v>812</v>
      </c>
      <c r="U269" s="199">
        <v>0</v>
      </c>
      <c r="V269" s="200">
        <v>0</v>
      </c>
      <c r="W269" s="216">
        <v>0</v>
      </c>
      <c r="X269" s="179"/>
      <c r="Y269" s="179"/>
      <c r="Z269" s="180"/>
    </row>
    <row r="270" spans="1:26" s="126" customFormat="1" ht="13.5" hidden="1" customHeight="1">
      <c r="A270" s="172">
        <v>4</v>
      </c>
      <c r="B270" t="s">
        <v>784</v>
      </c>
      <c r="C270" s="198">
        <v>28024</v>
      </c>
      <c r="D270" t="s">
        <v>234</v>
      </c>
      <c r="E270" s="198">
        <v>27</v>
      </c>
      <c r="F270" s="104" t="s">
        <v>309</v>
      </c>
      <c r="G270" t="s">
        <v>304</v>
      </c>
      <c r="H270" t="s">
        <v>310</v>
      </c>
      <c r="I270" t="s">
        <v>225</v>
      </c>
      <c r="J270"/>
      <c r="K270" t="s">
        <v>283</v>
      </c>
      <c r="L270" t="s">
        <v>306</v>
      </c>
      <c r="M270" s="104" t="s">
        <v>816</v>
      </c>
      <c r="N270" s="104" t="s">
        <v>20</v>
      </c>
      <c r="O270" s="167">
        <v>1600</v>
      </c>
      <c r="P270" s="191">
        <v>1872</v>
      </c>
      <c r="Q270" s="216">
        <v>1.5369458128078817E-2</v>
      </c>
      <c r="R270" s="191" t="s">
        <v>229</v>
      </c>
      <c r="S270" s="175">
        <v>2802</v>
      </c>
      <c r="T270" s="213" t="s">
        <v>812</v>
      </c>
      <c r="U270" s="199">
        <v>0</v>
      </c>
      <c r="V270" s="200">
        <v>0</v>
      </c>
      <c r="W270" s="216">
        <v>0</v>
      </c>
      <c r="X270" s="179"/>
      <c r="Y270" s="179"/>
      <c r="Z270" s="180"/>
    </row>
    <row r="271" spans="1:26" s="126" customFormat="1" ht="13.5" hidden="1" customHeight="1">
      <c r="A271" s="172">
        <v>4</v>
      </c>
      <c r="B271" t="s">
        <v>784</v>
      </c>
      <c r="C271" s="198">
        <v>26061</v>
      </c>
      <c r="D271" t="s">
        <v>316</v>
      </c>
      <c r="E271" s="198">
        <v>30</v>
      </c>
      <c r="F271" s="104" t="s">
        <v>317</v>
      </c>
      <c r="G271" t="s">
        <v>304</v>
      </c>
      <c r="H271" t="s">
        <v>318</v>
      </c>
      <c r="I271" t="s">
        <v>225</v>
      </c>
      <c r="J271"/>
      <c r="K271" t="s">
        <v>283</v>
      </c>
      <c r="L271" t="s">
        <v>319</v>
      </c>
      <c r="M271" s="104" t="s">
        <v>817</v>
      </c>
      <c r="N271" s="104" t="s">
        <v>22</v>
      </c>
      <c r="O271" s="167">
        <v>4</v>
      </c>
      <c r="P271" s="191">
        <v>257</v>
      </c>
      <c r="Q271" s="216">
        <v>2.1100164203612481E-3</v>
      </c>
      <c r="R271" s="191" t="s">
        <v>229</v>
      </c>
      <c r="S271" s="175">
        <v>2606</v>
      </c>
      <c r="T271" s="213" t="s">
        <v>818</v>
      </c>
      <c r="U271" s="199">
        <v>0</v>
      </c>
      <c r="V271" s="200">
        <v>0</v>
      </c>
      <c r="W271" s="216">
        <v>0</v>
      </c>
      <c r="X271" s="179"/>
      <c r="Y271" s="179"/>
      <c r="Z271" s="180"/>
    </row>
    <row r="272" spans="1:26" s="126" customFormat="1" ht="13.5" hidden="1" customHeight="1">
      <c r="A272" s="172">
        <v>4</v>
      </c>
      <c r="B272" t="s">
        <v>784</v>
      </c>
      <c r="C272" s="198">
        <v>26062</v>
      </c>
      <c r="D272" t="s">
        <v>316</v>
      </c>
      <c r="E272" s="198">
        <v>32</v>
      </c>
      <c r="F272" s="104" t="s">
        <v>322</v>
      </c>
      <c r="G272" t="s">
        <v>304</v>
      </c>
      <c r="H272" t="s">
        <v>318</v>
      </c>
      <c r="I272" t="s">
        <v>225</v>
      </c>
      <c r="J272"/>
      <c r="K272" t="s">
        <v>283</v>
      </c>
      <c r="L272" t="s">
        <v>319</v>
      </c>
      <c r="M272" s="104" t="s">
        <v>819</v>
      </c>
      <c r="N272" s="104" t="s">
        <v>20</v>
      </c>
      <c r="O272" s="167">
        <v>4</v>
      </c>
      <c r="P272" s="191">
        <v>257</v>
      </c>
      <c r="Q272" s="216">
        <v>2.1100164203612481E-3</v>
      </c>
      <c r="R272" s="191" t="s">
        <v>229</v>
      </c>
      <c r="S272" s="175">
        <v>2606</v>
      </c>
      <c r="T272" s="213" t="s">
        <v>818</v>
      </c>
      <c r="U272" s="199">
        <v>0</v>
      </c>
      <c r="V272" s="200">
        <v>0</v>
      </c>
      <c r="W272" s="216">
        <v>0</v>
      </c>
      <c r="X272" s="179"/>
      <c r="Y272" s="179"/>
      <c r="Z272" s="180"/>
    </row>
    <row r="273" spans="1:26" s="126" customFormat="1" ht="13.5" hidden="1" customHeight="1">
      <c r="A273" s="172">
        <v>4</v>
      </c>
      <c r="B273" t="s">
        <v>784</v>
      </c>
      <c r="C273" s="198">
        <v>26063</v>
      </c>
      <c r="D273" t="s">
        <v>316</v>
      </c>
      <c r="E273" s="198">
        <v>31</v>
      </c>
      <c r="F273" s="104" t="s">
        <v>324</v>
      </c>
      <c r="G273" t="s">
        <v>304</v>
      </c>
      <c r="H273" t="s">
        <v>318</v>
      </c>
      <c r="I273" t="s">
        <v>225</v>
      </c>
      <c r="J273"/>
      <c r="K273" t="s">
        <v>283</v>
      </c>
      <c r="L273" t="s">
        <v>319</v>
      </c>
      <c r="M273" s="104" t="s">
        <v>325</v>
      </c>
      <c r="N273" s="104" t="s">
        <v>74</v>
      </c>
      <c r="O273" s="167">
        <v>4</v>
      </c>
      <c r="P273" s="191">
        <v>373</v>
      </c>
      <c r="Q273" s="216">
        <v>3.0623973727422005E-3</v>
      </c>
      <c r="R273" s="191" t="s">
        <v>229</v>
      </c>
      <c r="S273" s="175">
        <v>2606</v>
      </c>
      <c r="T273" s="213" t="s">
        <v>818</v>
      </c>
      <c r="U273" s="199">
        <v>0</v>
      </c>
      <c r="V273" s="200">
        <v>0</v>
      </c>
      <c r="W273" s="216">
        <v>0</v>
      </c>
      <c r="X273" s="179"/>
      <c r="Y273" s="179"/>
      <c r="Z273" s="180"/>
    </row>
    <row r="274" spans="1:26" s="126" customFormat="1" ht="13.5" hidden="1" customHeight="1">
      <c r="A274" s="172">
        <v>4</v>
      </c>
      <c r="B274" t="s">
        <v>784</v>
      </c>
      <c r="C274" s="198">
        <v>24051</v>
      </c>
      <c r="D274" t="s">
        <v>326</v>
      </c>
      <c r="E274" s="198">
        <v>33</v>
      </c>
      <c r="F274" s="104" t="s">
        <v>347</v>
      </c>
      <c r="G274" t="s">
        <v>328</v>
      </c>
      <c r="H274" t="s">
        <v>348</v>
      </c>
      <c r="I274" t="s">
        <v>244</v>
      </c>
      <c r="J274"/>
      <c r="K274" t="s">
        <v>283</v>
      </c>
      <c r="L274" t="s">
        <v>330</v>
      </c>
      <c r="M274" s="104" t="s">
        <v>820</v>
      </c>
      <c r="N274" s="104" t="s">
        <v>78</v>
      </c>
      <c r="O274" s="167">
        <v>100</v>
      </c>
      <c r="P274" s="191">
        <v>643</v>
      </c>
      <c r="Q274" s="216">
        <v>5.2791461412151066E-3</v>
      </c>
      <c r="R274" s="191" t="s">
        <v>229</v>
      </c>
      <c r="S274" s="175">
        <v>2405</v>
      </c>
      <c r="T274" s="213" t="s">
        <v>821</v>
      </c>
      <c r="U274" s="199">
        <v>0</v>
      </c>
      <c r="V274" s="200">
        <v>0</v>
      </c>
      <c r="W274" s="216">
        <v>0</v>
      </c>
      <c r="X274" s="179"/>
      <c r="Y274" s="179"/>
      <c r="Z274" s="180"/>
    </row>
    <row r="275" spans="1:26" s="126" customFormat="1" ht="13.5" hidden="1" customHeight="1">
      <c r="A275" s="172">
        <v>4</v>
      </c>
      <c r="B275" t="s">
        <v>784</v>
      </c>
      <c r="C275" s="198">
        <v>24052</v>
      </c>
      <c r="D275" t="s">
        <v>326</v>
      </c>
      <c r="E275" s="198">
        <v>40</v>
      </c>
      <c r="F275" s="104" t="s">
        <v>343</v>
      </c>
      <c r="G275" t="s">
        <v>328</v>
      </c>
      <c r="H275" t="s">
        <v>340</v>
      </c>
      <c r="I275" t="s">
        <v>225</v>
      </c>
      <c r="J275"/>
      <c r="K275" t="s">
        <v>283</v>
      </c>
      <c r="L275" t="s">
        <v>330</v>
      </c>
      <c r="M275" s="104" t="s">
        <v>822</v>
      </c>
      <c r="N275" s="104" t="s">
        <v>85</v>
      </c>
      <c r="O275" s="167">
        <v>60</v>
      </c>
      <c r="P275" s="191">
        <v>331</v>
      </c>
      <c r="Q275" s="216">
        <v>2.7175697865353039E-3</v>
      </c>
      <c r="R275" s="191" t="s">
        <v>229</v>
      </c>
      <c r="S275" s="175">
        <v>2405</v>
      </c>
      <c r="T275" s="213" t="s">
        <v>821</v>
      </c>
      <c r="U275" s="199">
        <v>0</v>
      </c>
      <c r="V275" s="200">
        <v>0</v>
      </c>
      <c r="W275" s="216">
        <v>0</v>
      </c>
      <c r="X275" s="179"/>
      <c r="Y275" s="179"/>
      <c r="Z275" s="180"/>
    </row>
    <row r="276" spans="1:26" s="126" customFormat="1" ht="13.5" hidden="1" customHeight="1">
      <c r="A276" s="172">
        <v>4</v>
      </c>
      <c r="B276" t="s">
        <v>784</v>
      </c>
      <c r="C276" s="198">
        <v>24053</v>
      </c>
      <c r="D276" t="s">
        <v>326</v>
      </c>
      <c r="E276" s="198">
        <v>38</v>
      </c>
      <c r="F276" s="104" t="s">
        <v>339</v>
      </c>
      <c r="G276" t="s">
        <v>328</v>
      </c>
      <c r="H276" t="s">
        <v>340</v>
      </c>
      <c r="I276" t="s">
        <v>225</v>
      </c>
      <c r="J276"/>
      <c r="K276" t="s">
        <v>283</v>
      </c>
      <c r="L276" t="s">
        <v>330</v>
      </c>
      <c r="M276" s="104" t="s">
        <v>823</v>
      </c>
      <c r="N276" s="104" t="s">
        <v>81</v>
      </c>
      <c r="O276" s="167">
        <v>80</v>
      </c>
      <c r="P276" s="191">
        <v>2205</v>
      </c>
      <c r="Q276" s="216">
        <v>1.810344827586207E-2</v>
      </c>
      <c r="R276" s="191" t="s">
        <v>229</v>
      </c>
      <c r="S276" s="175">
        <v>2405</v>
      </c>
      <c r="T276" s="213" t="s">
        <v>821</v>
      </c>
      <c r="U276" s="199">
        <v>0</v>
      </c>
      <c r="V276" s="200">
        <v>0</v>
      </c>
      <c r="W276" s="216">
        <v>0</v>
      </c>
      <c r="X276" s="179"/>
      <c r="Y276" s="179"/>
      <c r="Z276" s="180"/>
    </row>
    <row r="277" spans="1:26" s="126" customFormat="1" ht="13.5" hidden="1" customHeight="1">
      <c r="A277" s="172">
        <v>4</v>
      </c>
      <c r="B277" t="s">
        <v>784</v>
      </c>
      <c r="C277" s="198">
        <v>24054</v>
      </c>
      <c r="D277" t="s">
        <v>326</v>
      </c>
      <c r="E277" s="198">
        <v>39</v>
      </c>
      <c r="F277" s="104" t="s">
        <v>345</v>
      </c>
      <c r="G277" t="s">
        <v>328</v>
      </c>
      <c r="H277" t="s">
        <v>340</v>
      </c>
      <c r="I277" t="s">
        <v>225</v>
      </c>
      <c r="J277"/>
      <c r="K277" t="s">
        <v>283</v>
      </c>
      <c r="L277" t="s">
        <v>330</v>
      </c>
      <c r="M277" s="104" t="s">
        <v>824</v>
      </c>
      <c r="N277" s="104" t="s">
        <v>83</v>
      </c>
      <c r="O277" s="167">
        <v>1480</v>
      </c>
      <c r="P277" s="191">
        <v>722</v>
      </c>
      <c r="Q277" s="216">
        <v>5.9277504105090311E-3</v>
      </c>
      <c r="R277" s="191" t="s">
        <v>229</v>
      </c>
      <c r="S277" s="175">
        <v>2405</v>
      </c>
      <c r="T277" s="213" t="s">
        <v>821</v>
      </c>
      <c r="U277" s="199">
        <v>0</v>
      </c>
      <c r="V277" s="200">
        <v>0</v>
      </c>
      <c r="W277" s="216">
        <v>0</v>
      </c>
      <c r="X277" s="179"/>
      <c r="Y277" s="179"/>
      <c r="Z277" s="180"/>
    </row>
    <row r="278" spans="1:26" s="126" customFormat="1" ht="13.5" hidden="1" customHeight="1">
      <c r="A278" s="172">
        <v>4</v>
      </c>
      <c r="B278" t="s">
        <v>784</v>
      </c>
      <c r="C278" s="198">
        <v>24951</v>
      </c>
      <c r="D278" t="s">
        <v>326</v>
      </c>
      <c r="E278" s="198">
        <v>36</v>
      </c>
      <c r="F278" s="104" t="s">
        <v>335</v>
      </c>
      <c r="G278" t="s">
        <v>328</v>
      </c>
      <c r="H278" t="s">
        <v>329</v>
      </c>
      <c r="I278" t="s">
        <v>225</v>
      </c>
      <c r="J278"/>
      <c r="K278" t="s">
        <v>283</v>
      </c>
      <c r="L278" t="s">
        <v>330</v>
      </c>
      <c r="M278" s="104" t="s">
        <v>825</v>
      </c>
      <c r="N278" s="104" t="s">
        <v>83</v>
      </c>
      <c r="O278" s="167">
        <v>6400</v>
      </c>
      <c r="P278" s="191">
        <v>1072</v>
      </c>
      <c r="Q278" s="216">
        <v>8.8013136288998366E-3</v>
      </c>
      <c r="R278" s="191" t="s">
        <v>229</v>
      </c>
      <c r="S278" s="175">
        <v>2495</v>
      </c>
      <c r="T278" s="213" t="s">
        <v>826</v>
      </c>
      <c r="U278" s="199">
        <v>0</v>
      </c>
      <c r="V278" s="200">
        <v>0</v>
      </c>
      <c r="W278" s="216">
        <v>0</v>
      </c>
      <c r="X278" s="179"/>
      <c r="Y278" s="179"/>
      <c r="Z278" s="180"/>
    </row>
    <row r="279" spans="1:26" s="126" customFormat="1" ht="13.5" hidden="1" customHeight="1">
      <c r="A279" s="172">
        <v>4</v>
      </c>
      <c r="B279" t="s">
        <v>784</v>
      </c>
      <c r="C279" s="198">
        <v>24952</v>
      </c>
      <c r="D279" t="s">
        <v>326</v>
      </c>
      <c r="E279" s="198">
        <v>37</v>
      </c>
      <c r="F279" s="104" t="s">
        <v>337</v>
      </c>
      <c r="G279" t="s">
        <v>328</v>
      </c>
      <c r="H279" t="s">
        <v>329</v>
      </c>
      <c r="I279" t="s">
        <v>225</v>
      </c>
      <c r="J279"/>
      <c r="K279" t="s">
        <v>283</v>
      </c>
      <c r="L279" t="s">
        <v>330</v>
      </c>
      <c r="M279" s="104" t="s">
        <v>827</v>
      </c>
      <c r="N279" s="104" t="s">
        <v>27</v>
      </c>
      <c r="O279" s="167">
        <v>4000</v>
      </c>
      <c r="P279" s="191">
        <v>929</v>
      </c>
      <c r="Q279" s="216">
        <v>7.627257799671593E-3</v>
      </c>
      <c r="R279" s="191" t="s">
        <v>229</v>
      </c>
      <c r="S279" s="175">
        <v>2495</v>
      </c>
      <c r="T279" s="213" t="s">
        <v>826</v>
      </c>
      <c r="U279" s="199">
        <v>0</v>
      </c>
      <c r="V279" s="200">
        <v>0</v>
      </c>
      <c r="W279" s="216">
        <v>0</v>
      </c>
      <c r="X279" s="179"/>
      <c r="Y279" s="179"/>
      <c r="Z279" s="180"/>
    </row>
    <row r="280" spans="1:26" s="126" customFormat="1" ht="13.5" hidden="1" customHeight="1">
      <c r="A280" s="172">
        <v>4</v>
      </c>
      <c r="B280" t="s">
        <v>784</v>
      </c>
      <c r="C280" s="198">
        <v>24953</v>
      </c>
      <c r="D280" t="s">
        <v>326</v>
      </c>
      <c r="E280" s="198">
        <v>34</v>
      </c>
      <c r="F280" s="104" t="s">
        <v>333</v>
      </c>
      <c r="G280" t="s">
        <v>328</v>
      </c>
      <c r="H280" t="s">
        <v>329</v>
      </c>
      <c r="I280" t="s">
        <v>225</v>
      </c>
      <c r="J280"/>
      <c r="K280" t="s">
        <v>283</v>
      </c>
      <c r="L280" t="s">
        <v>330</v>
      </c>
      <c r="M280" s="104" t="s">
        <v>828</v>
      </c>
      <c r="N280" s="104" t="s">
        <v>87</v>
      </c>
      <c r="O280" s="167">
        <v>120</v>
      </c>
      <c r="P280" s="191">
        <v>715</v>
      </c>
      <c r="Q280" s="216">
        <v>5.8702791461412154E-3</v>
      </c>
      <c r="R280" s="191" t="s">
        <v>229</v>
      </c>
      <c r="S280" s="175">
        <v>2495</v>
      </c>
      <c r="T280" s="213" t="s">
        <v>826</v>
      </c>
      <c r="U280" s="199">
        <v>0</v>
      </c>
      <c r="V280" s="200">
        <v>0</v>
      </c>
      <c r="W280" s="216">
        <v>0</v>
      </c>
      <c r="X280" s="179"/>
      <c r="Y280" s="179"/>
      <c r="Z280" s="180"/>
    </row>
    <row r="281" spans="1:26" s="126" customFormat="1" ht="13.5" hidden="1" customHeight="1">
      <c r="A281" s="172">
        <v>4</v>
      </c>
      <c r="B281" t="s">
        <v>784</v>
      </c>
      <c r="C281" s="198">
        <v>24954</v>
      </c>
      <c r="D281" t="s">
        <v>326</v>
      </c>
      <c r="E281" s="198">
        <v>35</v>
      </c>
      <c r="F281" s="104" t="s">
        <v>327</v>
      </c>
      <c r="G281" t="s">
        <v>328</v>
      </c>
      <c r="H281" t="s">
        <v>329</v>
      </c>
      <c r="I281" t="s">
        <v>225</v>
      </c>
      <c r="J281"/>
      <c r="K281" t="s">
        <v>283</v>
      </c>
      <c r="L281" t="s">
        <v>330</v>
      </c>
      <c r="M281" s="104" t="s">
        <v>829</v>
      </c>
      <c r="N281" s="104" t="s">
        <v>92</v>
      </c>
      <c r="O281" s="167">
        <v>13200</v>
      </c>
      <c r="P281" s="191">
        <v>1429</v>
      </c>
      <c r="Q281" s="216">
        <v>1.1732348111658457E-2</v>
      </c>
      <c r="R281" s="191" t="s">
        <v>229</v>
      </c>
      <c r="S281" s="175">
        <v>2495</v>
      </c>
      <c r="T281" s="213" t="s">
        <v>826</v>
      </c>
      <c r="U281" s="199">
        <v>0</v>
      </c>
      <c r="V281" s="200">
        <v>0</v>
      </c>
      <c r="W281" s="216">
        <v>0</v>
      </c>
      <c r="X281" s="179"/>
      <c r="Y281" s="179"/>
      <c r="Z281" s="180"/>
    </row>
    <row r="282" spans="1:26" s="126" customFormat="1" ht="13.5" hidden="1" customHeight="1">
      <c r="A282" s="172">
        <v>4</v>
      </c>
      <c r="B282" t="s">
        <v>784</v>
      </c>
      <c r="C282" s="198">
        <v>24811</v>
      </c>
      <c r="D282" t="s">
        <v>350</v>
      </c>
      <c r="E282" s="198">
        <v>43</v>
      </c>
      <c r="F282" s="104" t="s">
        <v>358</v>
      </c>
      <c r="G282" t="s">
        <v>304</v>
      </c>
      <c r="H282" t="s">
        <v>352</v>
      </c>
      <c r="I282" t="s">
        <v>225</v>
      </c>
      <c r="J282"/>
      <c r="K282" t="s">
        <v>283</v>
      </c>
      <c r="L282" t="s">
        <v>353</v>
      </c>
      <c r="M282" s="104" t="s">
        <v>830</v>
      </c>
      <c r="N282" s="104" t="s">
        <v>33</v>
      </c>
      <c r="O282" s="167">
        <v>2400</v>
      </c>
      <c r="P282" s="191">
        <v>210</v>
      </c>
      <c r="Q282" s="216">
        <v>1.7241379310344827E-3</v>
      </c>
      <c r="R282" s="191" t="s">
        <v>229</v>
      </c>
      <c r="S282" s="175">
        <v>2481</v>
      </c>
      <c r="T282" s="213" t="s">
        <v>831</v>
      </c>
      <c r="U282" s="199">
        <v>0</v>
      </c>
      <c r="V282" s="200">
        <v>0</v>
      </c>
      <c r="W282" s="216">
        <v>0</v>
      </c>
      <c r="X282" s="179"/>
      <c r="Y282" s="179"/>
      <c r="Z282" s="180"/>
    </row>
    <row r="283" spans="1:26" s="126" customFormat="1" ht="13.5" hidden="1" customHeight="1">
      <c r="A283" s="172">
        <v>4</v>
      </c>
      <c r="B283" t="s">
        <v>784</v>
      </c>
      <c r="C283" s="198">
        <v>24812</v>
      </c>
      <c r="D283" t="s">
        <v>350</v>
      </c>
      <c r="E283" s="198">
        <v>44</v>
      </c>
      <c r="F283" s="104" t="s">
        <v>356</v>
      </c>
      <c r="G283" t="s">
        <v>304</v>
      </c>
      <c r="H283" t="s">
        <v>352</v>
      </c>
      <c r="I283" t="s">
        <v>225</v>
      </c>
      <c r="J283"/>
      <c r="K283" t="s">
        <v>283</v>
      </c>
      <c r="L283" t="s">
        <v>353</v>
      </c>
      <c r="M283" s="104" t="s">
        <v>832</v>
      </c>
      <c r="N283" s="104" t="s">
        <v>97</v>
      </c>
      <c r="O283" s="167">
        <v>10000</v>
      </c>
      <c r="P283" s="191">
        <v>702</v>
      </c>
      <c r="Q283" s="216">
        <v>5.763546798029557E-3</v>
      </c>
      <c r="R283" s="191" t="s">
        <v>229</v>
      </c>
      <c r="S283" s="175">
        <v>2481</v>
      </c>
      <c r="T283" s="213" t="s">
        <v>831</v>
      </c>
      <c r="U283" s="199">
        <v>0</v>
      </c>
      <c r="V283" s="200">
        <v>0</v>
      </c>
      <c r="W283" s="216">
        <v>0</v>
      </c>
      <c r="X283" s="179"/>
      <c r="Y283" s="179"/>
      <c r="Z283" s="180"/>
    </row>
    <row r="284" spans="1:26" s="126" customFormat="1" ht="13.5" hidden="1" customHeight="1">
      <c r="A284" s="172">
        <v>4</v>
      </c>
      <c r="B284" t="s">
        <v>784</v>
      </c>
      <c r="C284" s="198">
        <v>24813</v>
      </c>
      <c r="D284" t="s">
        <v>350</v>
      </c>
      <c r="E284" s="198">
        <v>45</v>
      </c>
      <c r="F284" s="104" t="s">
        <v>351</v>
      </c>
      <c r="G284" t="s">
        <v>304</v>
      </c>
      <c r="H284" t="s">
        <v>352</v>
      </c>
      <c r="I284" t="s">
        <v>225</v>
      </c>
      <c r="J284"/>
      <c r="K284" t="s">
        <v>283</v>
      </c>
      <c r="L284" t="s">
        <v>353</v>
      </c>
      <c r="M284" s="104" t="s">
        <v>833</v>
      </c>
      <c r="N284" s="104" t="s">
        <v>99</v>
      </c>
      <c r="O284" s="167">
        <v>15000</v>
      </c>
      <c r="P284" s="191">
        <v>912</v>
      </c>
      <c r="Q284" s="216">
        <v>7.4876847290640397E-3</v>
      </c>
      <c r="R284" s="191" t="s">
        <v>229</v>
      </c>
      <c r="S284" s="175">
        <v>2481</v>
      </c>
      <c r="T284" s="213" t="s">
        <v>831</v>
      </c>
      <c r="U284" s="199">
        <v>0</v>
      </c>
      <c r="V284" s="200">
        <v>0</v>
      </c>
      <c r="W284" s="216">
        <v>0</v>
      </c>
      <c r="X284" s="179"/>
      <c r="Y284" s="179"/>
      <c r="Z284" s="180"/>
    </row>
    <row r="285" spans="1:26" s="126" customFormat="1" ht="13.5" hidden="1" customHeight="1">
      <c r="A285" s="172">
        <v>4</v>
      </c>
      <c r="B285" t="s">
        <v>784</v>
      </c>
      <c r="C285" s="198">
        <v>26481</v>
      </c>
      <c r="D285" t="s">
        <v>312</v>
      </c>
      <c r="E285" s="198">
        <v>46</v>
      </c>
      <c r="F285" s="104" t="s">
        <v>371</v>
      </c>
      <c r="G285" t="s">
        <v>361</v>
      </c>
      <c r="H285" t="s">
        <v>372</v>
      </c>
      <c r="I285" t="s">
        <v>244</v>
      </c>
      <c r="J285" t="s">
        <v>363</v>
      </c>
      <c r="K285" t="s">
        <v>283</v>
      </c>
      <c r="L285" t="s">
        <v>364</v>
      </c>
      <c r="M285" s="104" t="s">
        <v>834</v>
      </c>
      <c r="N285" s="104" t="s">
        <v>104</v>
      </c>
      <c r="O285" s="167">
        <v>1160</v>
      </c>
      <c r="P285" s="191">
        <v>1712</v>
      </c>
      <c r="Q285" s="216">
        <v>1.4055829228243021E-2</v>
      </c>
      <c r="R285" s="191" t="s">
        <v>229</v>
      </c>
      <c r="S285" s="175">
        <v>2648</v>
      </c>
      <c r="T285" s="213" t="s">
        <v>835</v>
      </c>
      <c r="U285" s="199">
        <v>0</v>
      </c>
      <c r="V285" s="200">
        <v>0</v>
      </c>
      <c r="W285" s="216">
        <v>0</v>
      </c>
      <c r="X285" s="179"/>
      <c r="Y285" s="179"/>
      <c r="Z285" s="180"/>
    </row>
    <row r="286" spans="1:26" s="126" customFormat="1" ht="13.5" hidden="1" customHeight="1">
      <c r="A286" s="172">
        <v>4</v>
      </c>
      <c r="B286" t="s">
        <v>784</v>
      </c>
      <c r="C286" s="198">
        <v>26482</v>
      </c>
      <c r="D286" t="s">
        <v>312</v>
      </c>
      <c r="E286" s="198">
        <v>47</v>
      </c>
      <c r="F286" s="104" t="s">
        <v>368</v>
      </c>
      <c r="G286" t="s">
        <v>361</v>
      </c>
      <c r="H286" t="s">
        <v>369</v>
      </c>
      <c r="I286" t="s">
        <v>244</v>
      </c>
      <c r="J286" t="s">
        <v>363</v>
      </c>
      <c r="K286" t="s">
        <v>283</v>
      </c>
      <c r="L286" t="s">
        <v>364</v>
      </c>
      <c r="M286" s="104" t="s">
        <v>836</v>
      </c>
      <c r="N286" s="104" t="s">
        <v>106</v>
      </c>
      <c r="O286" s="167">
        <v>8000</v>
      </c>
      <c r="P286" s="191">
        <v>1344</v>
      </c>
      <c r="Q286" s="216">
        <v>1.1034482758620689E-2</v>
      </c>
      <c r="R286" s="191" t="s">
        <v>366</v>
      </c>
      <c r="S286" s="175">
        <v>2648</v>
      </c>
      <c r="T286" s="213" t="s">
        <v>835</v>
      </c>
      <c r="U286" s="199">
        <v>0</v>
      </c>
      <c r="V286" s="200">
        <v>0</v>
      </c>
      <c r="W286" s="216">
        <v>0</v>
      </c>
      <c r="X286" s="179"/>
      <c r="Y286" s="179"/>
      <c r="Z286" s="180"/>
    </row>
    <row r="287" spans="1:26" s="126" customFormat="1" ht="13.5" hidden="1" customHeight="1">
      <c r="A287" s="172">
        <v>4</v>
      </c>
      <c r="B287" t="s">
        <v>784</v>
      </c>
      <c r="C287" s="198">
        <v>26483</v>
      </c>
      <c r="D287" t="s">
        <v>312</v>
      </c>
      <c r="E287" s="198">
        <v>48</v>
      </c>
      <c r="F287" s="104" t="s">
        <v>360</v>
      </c>
      <c r="G287" t="s">
        <v>361</v>
      </c>
      <c r="H287" t="s">
        <v>362</v>
      </c>
      <c r="I287" t="s">
        <v>244</v>
      </c>
      <c r="J287" t="s">
        <v>363</v>
      </c>
      <c r="K287" t="s">
        <v>283</v>
      </c>
      <c r="L287" t="s">
        <v>364</v>
      </c>
      <c r="M287" s="104" t="s">
        <v>837</v>
      </c>
      <c r="N287" s="104" t="s">
        <v>101</v>
      </c>
      <c r="O287" s="167">
        <v>6250</v>
      </c>
      <c r="P287" s="191">
        <v>11321</v>
      </c>
      <c r="Q287" s="216">
        <v>9.2947454844006572E-2</v>
      </c>
      <c r="R287" s="191" t="s">
        <v>366</v>
      </c>
      <c r="S287" s="175">
        <v>2648</v>
      </c>
      <c r="T287" s="213" t="s">
        <v>835</v>
      </c>
      <c r="U287" s="199">
        <v>0</v>
      </c>
      <c r="V287" s="200">
        <v>0</v>
      </c>
      <c r="W287" s="216">
        <v>0</v>
      </c>
      <c r="X287" s="179"/>
      <c r="Y287" s="179"/>
      <c r="Z287" s="180"/>
    </row>
    <row r="288" spans="1:26" s="126" customFormat="1" ht="13.5" hidden="1" customHeight="1">
      <c r="A288" s="172">
        <v>4</v>
      </c>
      <c r="B288" t="s">
        <v>784</v>
      </c>
      <c r="C288" s="198">
        <v>25061</v>
      </c>
      <c r="D288" t="s">
        <v>312</v>
      </c>
      <c r="E288" s="198">
        <v>49</v>
      </c>
      <c r="F288" s="104" t="s">
        <v>609</v>
      </c>
      <c r="G288" t="s">
        <v>361</v>
      </c>
      <c r="H288" t="s">
        <v>610</v>
      </c>
      <c r="I288" t="s">
        <v>244</v>
      </c>
      <c r="J288" t="s">
        <v>363</v>
      </c>
      <c r="K288" t="s">
        <v>283</v>
      </c>
      <c r="L288" t="s">
        <v>611</v>
      </c>
      <c r="M288" s="104" t="s">
        <v>838</v>
      </c>
      <c r="N288" s="104" t="s">
        <v>108</v>
      </c>
      <c r="O288" s="167">
        <v>300</v>
      </c>
      <c r="P288" s="191">
        <v>532</v>
      </c>
      <c r="Q288" s="216">
        <v>4.3678160919540226E-3</v>
      </c>
      <c r="R288" s="191" t="s">
        <v>229</v>
      </c>
      <c r="S288" s="175">
        <v>2506</v>
      </c>
      <c r="T288" s="213" t="s">
        <v>839</v>
      </c>
      <c r="U288" s="199">
        <v>0</v>
      </c>
      <c r="V288" s="200">
        <v>0</v>
      </c>
      <c r="W288" s="216">
        <v>0</v>
      </c>
      <c r="X288" s="179"/>
      <c r="Y288" s="179"/>
      <c r="Z288" s="180"/>
    </row>
    <row r="289" spans="1:26" s="126" customFormat="1" ht="13.5" hidden="1" customHeight="1">
      <c r="A289" s="172">
        <v>4</v>
      </c>
      <c r="B289" t="s">
        <v>784</v>
      </c>
      <c r="C289" s="198">
        <v>26151</v>
      </c>
      <c r="D289" t="s">
        <v>374</v>
      </c>
      <c r="E289" s="198">
        <v>50</v>
      </c>
      <c r="F289" s="104" t="s">
        <v>375</v>
      </c>
      <c r="G289" t="s">
        <v>376</v>
      </c>
      <c r="H289" t="s">
        <v>377</v>
      </c>
      <c r="I289" t="s">
        <v>244</v>
      </c>
      <c r="J289" t="s">
        <v>378</v>
      </c>
      <c r="K289" t="s">
        <v>379</v>
      </c>
      <c r="L289" t="s">
        <v>380</v>
      </c>
      <c r="M289" s="104" t="s">
        <v>840</v>
      </c>
      <c r="N289" s="104" t="s">
        <v>27</v>
      </c>
      <c r="O289" s="167">
        <v>61</v>
      </c>
      <c r="P289" s="191">
        <v>2316</v>
      </c>
      <c r="Q289" s="216">
        <v>1.9014778325123154E-2</v>
      </c>
      <c r="R289" s="191" t="s">
        <v>229</v>
      </c>
      <c r="S289" s="175">
        <v>2615</v>
      </c>
      <c r="T289" s="213" t="s">
        <v>841</v>
      </c>
      <c r="U289" s="199">
        <v>0</v>
      </c>
      <c r="V289" s="200">
        <v>0</v>
      </c>
      <c r="W289" s="216">
        <v>0</v>
      </c>
      <c r="X289" s="179"/>
      <c r="Y289" s="179"/>
      <c r="Z289" s="180"/>
    </row>
    <row r="290" spans="1:26" s="126" customFormat="1" ht="13.5" hidden="1" customHeight="1">
      <c r="A290" s="172">
        <v>4</v>
      </c>
      <c r="B290" t="s">
        <v>784</v>
      </c>
      <c r="C290" s="198">
        <v>26152</v>
      </c>
      <c r="D290" t="s">
        <v>374</v>
      </c>
      <c r="E290" s="198">
        <v>51</v>
      </c>
      <c r="F290" s="104" t="s">
        <v>383</v>
      </c>
      <c r="G290" t="s">
        <v>376</v>
      </c>
      <c r="H290" t="s">
        <v>384</v>
      </c>
      <c r="I290" t="s">
        <v>244</v>
      </c>
      <c r="J290" t="s">
        <v>378</v>
      </c>
      <c r="K290" t="s">
        <v>379</v>
      </c>
      <c r="L290" t="s">
        <v>380</v>
      </c>
      <c r="M290" s="104" t="s">
        <v>842</v>
      </c>
      <c r="N290" s="104" t="s">
        <v>113</v>
      </c>
      <c r="O290" s="167">
        <v>840</v>
      </c>
      <c r="P290" s="191">
        <v>2573</v>
      </c>
      <c r="Q290" s="216">
        <v>2.1124794745484402E-2</v>
      </c>
      <c r="R290" s="191" t="s">
        <v>229</v>
      </c>
      <c r="S290" s="175">
        <v>2615</v>
      </c>
      <c r="T290" s="213" t="s">
        <v>841</v>
      </c>
      <c r="U290" s="199">
        <v>0</v>
      </c>
      <c r="V290" s="200">
        <v>0</v>
      </c>
      <c r="W290" s="216">
        <v>0</v>
      </c>
      <c r="X290" s="179"/>
      <c r="Y290" s="179"/>
      <c r="Z290" s="180"/>
    </row>
    <row r="291" spans="1:26" s="126" customFormat="1" ht="13.5" hidden="1" customHeight="1">
      <c r="A291" s="172">
        <v>4</v>
      </c>
      <c r="B291" t="s">
        <v>784</v>
      </c>
      <c r="C291" s="198">
        <v>26153</v>
      </c>
      <c r="D291" t="s">
        <v>374</v>
      </c>
      <c r="E291" s="198">
        <v>52</v>
      </c>
      <c r="F291" s="104" t="s">
        <v>386</v>
      </c>
      <c r="G291" t="s">
        <v>376</v>
      </c>
      <c r="H291" t="s">
        <v>384</v>
      </c>
      <c r="I291" t="s">
        <v>244</v>
      </c>
      <c r="J291" t="s">
        <v>378</v>
      </c>
      <c r="K291" t="s">
        <v>379</v>
      </c>
      <c r="L291" t="s">
        <v>380</v>
      </c>
      <c r="M291" s="104" t="s">
        <v>843</v>
      </c>
      <c r="N291" s="104" t="s">
        <v>115</v>
      </c>
      <c r="O291" s="167">
        <v>840</v>
      </c>
      <c r="P291" s="191">
        <v>6690</v>
      </c>
      <c r="Q291" s="216">
        <v>5.4926108374384233E-2</v>
      </c>
      <c r="R291" s="191" t="s">
        <v>229</v>
      </c>
      <c r="S291" s="175">
        <v>2615</v>
      </c>
      <c r="T291" s="213" t="s">
        <v>841</v>
      </c>
      <c r="U291" s="199">
        <v>0</v>
      </c>
      <c r="V291" s="200">
        <v>0</v>
      </c>
      <c r="W291" s="216">
        <v>0</v>
      </c>
      <c r="X291" s="179"/>
      <c r="Y291" s="179"/>
      <c r="Z291" s="180"/>
    </row>
    <row r="292" spans="1:26" s="126" customFormat="1" ht="13.5" hidden="1" customHeight="1">
      <c r="A292" s="172">
        <v>4</v>
      </c>
      <c r="B292" t="s">
        <v>784</v>
      </c>
      <c r="C292" s="198">
        <v>26271</v>
      </c>
      <c r="D292" t="s">
        <v>388</v>
      </c>
      <c r="E292" s="198">
        <v>55</v>
      </c>
      <c r="F292" s="104" t="s">
        <v>395</v>
      </c>
      <c r="G292" t="s">
        <v>396</v>
      </c>
      <c r="H292" t="s">
        <v>397</v>
      </c>
      <c r="I292" t="s">
        <v>225</v>
      </c>
      <c r="J292"/>
      <c r="K292" t="s">
        <v>379</v>
      </c>
      <c r="L292" t="s">
        <v>392</v>
      </c>
      <c r="M292" s="104" t="s">
        <v>844</v>
      </c>
      <c r="N292" s="104" t="s">
        <v>117</v>
      </c>
      <c r="O292" s="167">
        <v>120</v>
      </c>
      <c r="P292" s="191">
        <v>1459</v>
      </c>
      <c r="Q292" s="216">
        <v>1.1978653530377668E-2</v>
      </c>
      <c r="R292" s="191" t="s">
        <v>229</v>
      </c>
      <c r="S292" s="175">
        <v>2627</v>
      </c>
      <c r="T292" s="213" t="s">
        <v>845</v>
      </c>
      <c r="U292" s="199">
        <v>0</v>
      </c>
      <c r="V292" s="200">
        <v>0</v>
      </c>
      <c r="W292" s="216">
        <v>0</v>
      </c>
      <c r="X292" s="179"/>
      <c r="Y292" s="179"/>
      <c r="Z292" s="180"/>
    </row>
    <row r="293" spans="1:26" s="126" customFormat="1" ht="13.5" hidden="1" customHeight="1">
      <c r="A293" s="172">
        <v>4</v>
      </c>
      <c r="B293" t="s">
        <v>784</v>
      </c>
      <c r="C293" s="198">
        <v>26272</v>
      </c>
      <c r="D293" t="s">
        <v>388</v>
      </c>
      <c r="E293" s="198">
        <v>54</v>
      </c>
      <c r="F293" s="104" t="s">
        <v>389</v>
      </c>
      <c r="G293" t="s">
        <v>390</v>
      </c>
      <c r="H293" t="s">
        <v>391</v>
      </c>
      <c r="I293" t="s">
        <v>225</v>
      </c>
      <c r="J293"/>
      <c r="K293" t="s">
        <v>379</v>
      </c>
      <c r="L293" t="s">
        <v>392</v>
      </c>
      <c r="M293" s="104" t="s">
        <v>393</v>
      </c>
      <c r="N293" s="104" t="s">
        <v>20</v>
      </c>
      <c r="O293" s="167">
        <v>8</v>
      </c>
      <c r="P293" s="191">
        <v>1824</v>
      </c>
      <c r="Q293" s="216">
        <v>1.4975369458128079E-2</v>
      </c>
      <c r="R293" s="191" t="s">
        <v>229</v>
      </c>
      <c r="S293" s="175">
        <v>2627</v>
      </c>
      <c r="T293" s="213" t="s">
        <v>845</v>
      </c>
      <c r="U293" s="199">
        <v>0</v>
      </c>
      <c r="V293" s="200">
        <v>0</v>
      </c>
      <c r="W293" s="216">
        <v>0</v>
      </c>
      <c r="X293" s="179"/>
      <c r="Y293" s="179"/>
      <c r="Z293" s="180"/>
    </row>
    <row r="294" spans="1:26" s="126" customFormat="1" ht="13.5" hidden="1" customHeight="1">
      <c r="A294" s="172">
        <v>4</v>
      </c>
      <c r="B294" t="s">
        <v>784</v>
      </c>
      <c r="C294" s="198">
        <v>22511</v>
      </c>
      <c r="D294" t="s">
        <v>326</v>
      </c>
      <c r="E294" s="198">
        <v>56</v>
      </c>
      <c r="F294" s="104" t="s">
        <v>409</v>
      </c>
      <c r="G294" t="s">
        <v>328</v>
      </c>
      <c r="H294" t="s">
        <v>410</v>
      </c>
      <c r="I294" t="s">
        <v>225</v>
      </c>
      <c r="J294"/>
      <c r="K294" t="s">
        <v>379</v>
      </c>
      <c r="L294" t="s">
        <v>401</v>
      </c>
      <c r="M294" s="104" t="s">
        <v>846</v>
      </c>
      <c r="N294" s="104" t="s">
        <v>124</v>
      </c>
      <c r="O294" s="167">
        <v>120</v>
      </c>
      <c r="P294" s="191">
        <v>1215</v>
      </c>
      <c r="Q294" s="216">
        <v>9.9753694581280784E-3</v>
      </c>
      <c r="R294" s="191" t="s">
        <v>229</v>
      </c>
      <c r="S294" s="175">
        <v>2251</v>
      </c>
      <c r="T294" s="213" t="s">
        <v>847</v>
      </c>
      <c r="U294" s="199">
        <v>0</v>
      </c>
      <c r="V294" s="200">
        <v>0</v>
      </c>
      <c r="W294" s="216">
        <v>0</v>
      </c>
      <c r="X294" s="179"/>
      <c r="Y294" s="179"/>
      <c r="Z294" s="180"/>
    </row>
    <row r="295" spans="1:26" s="126" customFormat="1" ht="13.5" hidden="1" customHeight="1">
      <c r="A295" s="172">
        <v>4</v>
      </c>
      <c r="B295" t="s">
        <v>784</v>
      </c>
      <c r="C295" s="198">
        <v>26081</v>
      </c>
      <c r="D295" t="s">
        <v>388</v>
      </c>
      <c r="E295" s="198">
        <v>58</v>
      </c>
      <c r="F295" s="104" t="s">
        <v>406</v>
      </c>
      <c r="G295" t="s">
        <v>396</v>
      </c>
      <c r="H295" t="s">
        <v>407</v>
      </c>
      <c r="I295" t="s">
        <v>225</v>
      </c>
      <c r="J295"/>
      <c r="K295" t="s">
        <v>379</v>
      </c>
      <c r="L295" t="s">
        <v>401</v>
      </c>
      <c r="M295" s="104" t="s">
        <v>848</v>
      </c>
      <c r="N295" s="104" t="s">
        <v>121</v>
      </c>
      <c r="O295" s="167">
        <v>800</v>
      </c>
      <c r="P295" s="191">
        <v>1215</v>
      </c>
      <c r="Q295" s="216">
        <v>9.9753694581280784E-3</v>
      </c>
      <c r="R295" s="191" t="s">
        <v>229</v>
      </c>
      <c r="S295" s="175">
        <v>2608</v>
      </c>
      <c r="T295" s="213" t="s">
        <v>849</v>
      </c>
      <c r="U295" s="199">
        <v>0</v>
      </c>
      <c r="V295" s="200">
        <v>0</v>
      </c>
      <c r="W295" s="216">
        <v>0</v>
      </c>
      <c r="X295" s="179"/>
      <c r="Y295" s="179"/>
      <c r="Z295" s="180"/>
    </row>
    <row r="296" spans="1:26" s="126" customFormat="1" ht="13.5" hidden="1" customHeight="1">
      <c r="A296" s="172">
        <v>4</v>
      </c>
      <c r="B296" t="s">
        <v>784</v>
      </c>
      <c r="C296" s="198">
        <v>22571</v>
      </c>
      <c r="D296" t="s">
        <v>326</v>
      </c>
      <c r="E296" s="198">
        <v>60</v>
      </c>
      <c r="F296" s="104" t="s">
        <v>626</v>
      </c>
      <c r="G296" t="s">
        <v>414</v>
      </c>
      <c r="H296" t="s">
        <v>415</v>
      </c>
      <c r="I296" t="s">
        <v>225</v>
      </c>
      <c r="J296"/>
      <c r="K296" t="s">
        <v>416</v>
      </c>
      <c r="L296" t="s">
        <v>417</v>
      </c>
      <c r="M296" s="104" t="s">
        <v>850</v>
      </c>
      <c r="N296" s="104" t="s">
        <v>127</v>
      </c>
      <c r="O296" s="167">
        <v>880</v>
      </c>
      <c r="P296" s="191">
        <v>1401</v>
      </c>
      <c r="Q296" s="216">
        <v>1.1502463054187192E-2</v>
      </c>
      <c r="R296" s="191" t="s">
        <v>229</v>
      </c>
      <c r="S296" s="175">
        <v>2257</v>
      </c>
      <c r="T296" s="213" t="s">
        <v>851</v>
      </c>
      <c r="U296" s="199">
        <v>0</v>
      </c>
      <c r="V296" s="200">
        <v>0</v>
      </c>
      <c r="W296" s="216">
        <v>0</v>
      </c>
      <c r="X296" s="179"/>
      <c r="Y296" s="179"/>
      <c r="Z296" s="180"/>
    </row>
    <row r="297" spans="1:26" s="126" customFormat="1" ht="13.5" hidden="1" customHeight="1">
      <c r="A297" s="172">
        <v>4</v>
      </c>
      <c r="B297" t="s">
        <v>784</v>
      </c>
      <c r="C297" s="198">
        <v>22572</v>
      </c>
      <c r="D297" t="s">
        <v>326</v>
      </c>
      <c r="E297" s="198">
        <v>61</v>
      </c>
      <c r="F297" s="104" t="s">
        <v>413</v>
      </c>
      <c r="G297" t="s">
        <v>414</v>
      </c>
      <c r="H297" t="s">
        <v>415</v>
      </c>
      <c r="I297" t="s">
        <v>225</v>
      </c>
      <c r="J297"/>
      <c r="K297" t="s">
        <v>416</v>
      </c>
      <c r="L297" t="s">
        <v>417</v>
      </c>
      <c r="M297" s="104" t="s">
        <v>130</v>
      </c>
      <c r="N297" s="104" t="s">
        <v>31</v>
      </c>
      <c r="O297" s="167">
        <v>32</v>
      </c>
      <c r="P297" s="191">
        <v>665</v>
      </c>
      <c r="Q297" s="216">
        <v>5.4597701149425287E-3</v>
      </c>
      <c r="R297" s="191" t="s">
        <v>229</v>
      </c>
      <c r="S297" s="175">
        <v>2257</v>
      </c>
      <c r="T297" s="213" t="s">
        <v>851</v>
      </c>
      <c r="U297" s="199">
        <v>0</v>
      </c>
      <c r="V297" s="200">
        <v>0</v>
      </c>
      <c r="W297" s="216">
        <v>0</v>
      </c>
      <c r="X297" s="179"/>
      <c r="Y297" s="179"/>
      <c r="Z297" s="180"/>
    </row>
    <row r="298" spans="1:26" s="126" customFormat="1" ht="13.5" hidden="1" customHeight="1">
      <c r="A298" s="172">
        <v>4</v>
      </c>
      <c r="B298" t="s">
        <v>784</v>
      </c>
      <c r="C298" s="198">
        <v>26381</v>
      </c>
      <c r="D298" t="s">
        <v>326</v>
      </c>
      <c r="E298" s="198">
        <v>62</v>
      </c>
      <c r="F298" s="104" t="s">
        <v>420</v>
      </c>
      <c r="G298" t="s">
        <v>414</v>
      </c>
      <c r="H298" t="s">
        <v>421</v>
      </c>
      <c r="I298" t="s">
        <v>225</v>
      </c>
      <c r="J298"/>
      <c r="K298" t="s">
        <v>416</v>
      </c>
      <c r="L298" t="s">
        <v>417</v>
      </c>
      <c r="M298" s="104" t="s">
        <v>852</v>
      </c>
      <c r="N298" s="104" t="s">
        <v>31</v>
      </c>
      <c r="O298" s="167">
        <v>4</v>
      </c>
      <c r="P298" s="191">
        <v>1215</v>
      </c>
      <c r="Q298" s="216">
        <v>9.9753694581280784E-3</v>
      </c>
      <c r="R298" s="191" t="s">
        <v>229</v>
      </c>
      <c r="S298" s="175">
        <v>2638</v>
      </c>
      <c r="T298" s="213" t="s">
        <v>853</v>
      </c>
      <c r="U298" s="199">
        <v>0</v>
      </c>
      <c r="V298" s="200">
        <v>0</v>
      </c>
      <c r="W298" s="216">
        <v>0</v>
      </c>
      <c r="X298" s="179"/>
      <c r="Y298" s="179"/>
      <c r="Z298" s="180"/>
    </row>
    <row r="299" spans="1:26" s="126" customFormat="1" ht="13.5" hidden="1" customHeight="1">
      <c r="A299" s="172">
        <v>4</v>
      </c>
      <c r="B299" t="s">
        <v>784</v>
      </c>
      <c r="C299" s="198">
        <v>25021</v>
      </c>
      <c r="D299" t="s">
        <v>350</v>
      </c>
      <c r="E299" s="198">
        <v>71</v>
      </c>
      <c r="F299" s="104" t="s">
        <v>434</v>
      </c>
      <c r="G299" t="s">
        <v>431</v>
      </c>
      <c r="H299" t="s">
        <v>432</v>
      </c>
      <c r="I299" t="s">
        <v>225</v>
      </c>
      <c r="J299"/>
      <c r="K299" t="s">
        <v>416</v>
      </c>
      <c r="L299" t="s">
        <v>426</v>
      </c>
      <c r="M299" s="104" t="s">
        <v>854</v>
      </c>
      <c r="N299" s="104" t="s">
        <v>152</v>
      </c>
      <c r="O299" s="167">
        <v>1000</v>
      </c>
      <c r="P299" s="191">
        <v>123</v>
      </c>
      <c r="Q299" s="216">
        <v>1.0098522167487686E-3</v>
      </c>
      <c r="R299" s="191" t="s">
        <v>229</v>
      </c>
      <c r="S299" s="175">
        <v>2502</v>
      </c>
      <c r="T299" s="213" t="s">
        <v>855</v>
      </c>
      <c r="U299" s="199">
        <v>0</v>
      </c>
      <c r="V299" s="200">
        <v>0</v>
      </c>
      <c r="W299" s="216">
        <v>0</v>
      </c>
      <c r="X299" s="179"/>
      <c r="Y299" s="179"/>
      <c r="Z299" s="180"/>
    </row>
    <row r="300" spans="1:26" s="126" customFormat="1" ht="13.5" hidden="1" customHeight="1">
      <c r="A300" s="172">
        <v>4</v>
      </c>
      <c r="B300" t="s">
        <v>784</v>
      </c>
      <c r="C300" s="198">
        <v>25024</v>
      </c>
      <c r="D300" t="s">
        <v>446</v>
      </c>
      <c r="E300" s="198">
        <v>76</v>
      </c>
      <c r="F300" s="104" t="s">
        <v>447</v>
      </c>
      <c r="G300" t="s">
        <v>431</v>
      </c>
      <c r="H300" t="s">
        <v>448</v>
      </c>
      <c r="I300" t="s">
        <v>225</v>
      </c>
      <c r="J300"/>
      <c r="K300" t="s">
        <v>416</v>
      </c>
      <c r="L300" t="s">
        <v>426</v>
      </c>
      <c r="M300" s="104" t="s">
        <v>856</v>
      </c>
      <c r="N300" s="104" t="s">
        <v>155</v>
      </c>
      <c r="O300" s="167">
        <v>6000</v>
      </c>
      <c r="P300" s="191">
        <v>1398</v>
      </c>
      <c r="Q300" s="216">
        <v>1.147783251231527E-2</v>
      </c>
      <c r="R300" s="191" t="s">
        <v>229</v>
      </c>
      <c r="S300" s="175">
        <v>2502</v>
      </c>
      <c r="T300" s="213" t="s">
        <v>855</v>
      </c>
      <c r="U300" s="199">
        <v>0</v>
      </c>
      <c r="V300" s="200">
        <v>0</v>
      </c>
      <c r="W300" s="216">
        <v>0</v>
      </c>
      <c r="X300" s="179"/>
      <c r="Y300" s="179"/>
      <c r="Z300" s="180"/>
    </row>
    <row r="301" spans="1:26" s="126" customFormat="1" ht="13.5" hidden="1" customHeight="1">
      <c r="A301" s="172">
        <v>4</v>
      </c>
      <c r="B301" t="s">
        <v>784</v>
      </c>
      <c r="C301" s="198">
        <v>25025</v>
      </c>
      <c r="D301" t="s">
        <v>350</v>
      </c>
      <c r="E301" s="198">
        <v>68</v>
      </c>
      <c r="F301" s="104" t="s">
        <v>450</v>
      </c>
      <c r="G301" t="s">
        <v>431</v>
      </c>
      <c r="H301" t="s">
        <v>432</v>
      </c>
      <c r="I301" t="s">
        <v>225</v>
      </c>
      <c r="J301"/>
      <c r="K301" t="s">
        <v>416</v>
      </c>
      <c r="L301" t="s">
        <v>426</v>
      </c>
      <c r="M301" s="104" t="s">
        <v>857</v>
      </c>
      <c r="N301" s="104" t="s">
        <v>146</v>
      </c>
      <c r="O301" s="167">
        <v>160</v>
      </c>
      <c r="P301" s="191">
        <v>410</v>
      </c>
      <c r="Q301" s="216">
        <v>3.3661740558292284E-3</v>
      </c>
      <c r="R301" s="191" t="s">
        <v>366</v>
      </c>
      <c r="S301" s="175">
        <v>2502</v>
      </c>
      <c r="T301" s="213" t="s">
        <v>855</v>
      </c>
      <c r="U301" s="199">
        <v>0</v>
      </c>
      <c r="V301" s="200">
        <v>0</v>
      </c>
      <c r="W301" s="216">
        <v>0</v>
      </c>
      <c r="X301" s="179"/>
      <c r="Y301" s="179"/>
      <c r="Z301" s="180"/>
    </row>
    <row r="302" spans="1:26" s="126" customFormat="1" ht="13.5" hidden="1" customHeight="1">
      <c r="A302" s="172">
        <v>4</v>
      </c>
      <c r="B302" t="s">
        <v>784</v>
      </c>
      <c r="C302" s="198">
        <v>25027</v>
      </c>
      <c r="D302" t="s">
        <v>350</v>
      </c>
      <c r="E302" s="198">
        <v>70</v>
      </c>
      <c r="F302" s="104" t="s">
        <v>439</v>
      </c>
      <c r="G302" t="s">
        <v>431</v>
      </c>
      <c r="H302" t="s">
        <v>432</v>
      </c>
      <c r="I302" t="s">
        <v>225</v>
      </c>
      <c r="J302"/>
      <c r="K302" t="s">
        <v>416</v>
      </c>
      <c r="L302" t="s">
        <v>426</v>
      </c>
      <c r="M302" s="104" t="s">
        <v>858</v>
      </c>
      <c r="N302" s="104" t="s">
        <v>150</v>
      </c>
      <c r="O302" s="167">
        <v>2000</v>
      </c>
      <c r="P302" s="191">
        <v>191</v>
      </c>
      <c r="Q302" s="216">
        <v>1.5681444991789818E-3</v>
      </c>
      <c r="R302" s="191" t="s">
        <v>366</v>
      </c>
      <c r="S302" s="175">
        <v>2502</v>
      </c>
      <c r="T302" s="213" t="s">
        <v>855</v>
      </c>
      <c r="U302" s="199">
        <v>0</v>
      </c>
      <c r="V302" s="200">
        <v>0</v>
      </c>
      <c r="W302" s="216">
        <v>0</v>
      </c>
      <c r="X302" s="179"/>
      <c r="Y302" s="179"/>
      <c r="Z302" s="180"/>
    </row>
    <row r="303" spans="1:26" s="126" customFormat="1" ht="13.5" hidden="1" customHeight="1">
      <c r="A303" s="172">
        <v>4</v>
      </c>
      <c r="B303" t="s">
        <v>784</v>
      </c>
      <c r="C303" s="198">
        <v>250211</v>
      </c>
      <c r="D303" t="s">
        <v>350</v>
      </c>
      <c r="E303" s="198">
        <v>67</v>
      </c>
      <c r="F303" s="104" t="s">
        <v>441</v>
      </c>
      <c r="G303" t="s">
        <v>431</v>
      </c>
      <c r="H303" t="s">
        <v>432</v>
      </c>
      <c r="I303" t="s">
        <v>225</v>
      </c>
      <c r="J303"/>
      <c r="K303" t="s">
        <v>416</v>
      </c>
      <c r="L303" t="s">
        <v>426</v>
      </c>
      <c r="M303" s="104" t="s">
        <v>636</v>
      </c>
      <c r="N303" s="104" t="s">
        <v>143</v>
      </c>
      <c r="O303" s="167">
        <v>4</v>
      </c>
      <c r="P303" s="191">
        <v>191</v>
      </c>
      <c r="Q303" s="216">
        <v>1.5681444991789818E-3</v>
      </c>
      <c r="R303" s="191" t="s">
        <v>229</v>
      </c>
      <c r="S303" s="175">
        <v>2502</v>
      </c>
      <c r="T303" s="213" t="s">
        <v>855</v>
      </c>
      <c r="U303" s="199">
        <v>0</v>
      </c>
      <c r="V303" s="200">
        <v>0</v>
      </c>
      <c r="W303" s="216">
        <v>0</v>
      </c>
      <c r="X303" s="179"/>
      <c r="Y303" s="179"/>
      <c r="Z303" s="180"/>
    </row>
    <row r="304" spans="1:26" s="126" customFormat="1" ht="13.5" hidden="1" customHeight="1">
      <c r="A304" s="172">
        <v>4</v>
      </c>
      <c r="B304" t="s">
        <v>784</v>
      </c>
      <c r="C304" s="198">
        <v>28051</v>
      </c>
      <c r="D304" t="s">
        <v>350</v>
      </c>
      <c r="E304" s="198">
        <v>66</v>
      </c>
      <c r="F304" s="104" t="s">
        <v>430</v>
      </c>
      <c r="G304" t="s">
        <v>431</v>
      </c>
      <c r="H304" t="s">
        <v>432</v>
      </c>
      <c r="I304" t="s">
        <v>225</v>
      </c>
      <c r="J304"/>
      <c r="K304" t="s">
        <v>416</v>
      </c>
      <c r="L304" t="s">
        <v>426</v>
      </c>
      <c r="M304" s="104" t="s">
        <v>859</v>
      </c>
      <c r="N304" s="104" t="s">
        <v>136</v>
      </c>
      <c r="O304" s="167">
        <v>4</v>
      </c>
      <c r="P304" s="191">
        <v>55</v>
      </c>
      <c r="Q304" s="216">
        <v>4.5155993431855501E-4</v>
      </c>
      <c r="R304" s="191" t="s">
        <v>229</v>
      </c>
      <c r="S304" s="175">
        <v>2805</v>
      </c>
      <c r="T304" s="213" t="s">
        <v>860</v>
      </c>
      <c r="U304" s="199">
        <v>0</v>
      </c>
      <c r="V304" s="200">
        <v>0</v>
      </c>
      <c r="W304" s="216">
        <v>0</v>
      </c>
      <c r="X304" s="179"/>
      <c r="Y304" s="179"/>
      <c r="Z304" s="180"/>
    </row>
    <row r="305" spans="1:26" s="126" customFormat="1" ht="13.5" hidden="1" customHeight="1">
      <c r="A305" s="172">
        <v>4</v>
      </c>
      <c r="B305" t="s">
        <v>784</v>
      </c>
      <c r="C305" s="198">
        <v>28052</v>
      </c>
      <c r="D305" t="s">
        <v>350</v>
      </c>
      <c r="E305" s="198">
        <v>65</v>
      </c>
      <c r="F305" s="104" t="s">
        <v>861</v>
      </c>
      <c r="G305" t="s">
        <v>431</v>
      </c>
      <c r="H305" t="s">
        <v>432</v>
      </c>
      <c r="I305" t="s">
        <v>225</v>
      </c>
      <c r="J305"/>
      <c r="K305" t="s">
        <v>416</v>
      </c>
      <c r="L305" t="s">
        <v>426</v>
      </c>
      <c r="M305" s="104" t="s">
        <v>862</v>
      </c>
      <c r="N305" s="104" t="s">
        <v>139</v>
      </c>
      <c r="O305" s="167">
        <v>5</v>
      </c>
      <c r="P305" s="191">
        <v>55</v>
      </c>
      <c r="Q305" s="216">
        <v>4.5155993431855501E-4</v>
      </c>
      <c r="R305" s="191" t="s">
        <v>229</v>
      </c>
      <c r="S305" s="175">
        <v>2805</v>
      </c>
      <c r="T305" s="213" t="s">
        <v>860</v>
      </c>
      <c r="U305" s="199">
        <v>0</v>
      </c>
      <c r="V305" s="200">
        <v>0</v>
      </c>
      <c r="W305" s="216">
        <v>0</v>
      </c>
      <c r="X305" s="179"/>
      <c r="Y305" s="179"/>
      <c r="Z305" s="180"/>
    </row>
    <row r="306" spans="1:26" s="126" customFormat="1" ht="13.5" hidden="1" customHeight="1">
      <c r="A306" s="172">
        <v>4</v>
      </c>
      <c r="B306" t="s">
        <v>784</v>
      </c>
      <c r="C306" s="198">
        <v>28053</v>
      </c>
      <c r="D306" t="s">
        <v>350</v>
      </c>
      <c r="E306" s="198">
        <v>63</v>
      </c>
      <c r="F306" s="104" t="s">
        <v>863</v>
      </c>
      <c r="G306" t="s">
        <v>431</v>
      </c>
      <c r="H306" t="s">
        <v>432</v>
      </c>
      <c r="I306" t="s">
        <v>225</v>
      </c>
      <c r="J306"/>
      <c r="K306" t="s">
        <v>416</v>
      </c>
      <c r="L306" t="s">
        <v>426</v>
      </c>
      <c r="M306" s="104" t="s">
        <v>140</v>
      </c>
      <c r="N306" s="104" t="s">
        <v>141</v>
      </c>
      <c r="O306" s="167">
        <v>4000</v>
      </c>
      <c r="P306" s="191">
        <v>148</v>
      </c>
      <c r="Q306" s="216">
        <v>1.2151067323481117E-3</v>
      </c>
      <c r="R306" s="191" t="s">
        <v>229</v>
      </c>
      <c r="S306" s="175">
        <v>2805</v>
      </c>
      <c r="T306" s="213" t="s">
        <v>860</v>
      </c>
      <c r="U306" s="199">
        <v>0</v>
      </c>
      <c r="V306" s="200">
        <v>0</v>
      </c>
      <c r="W306" s="216">
        <v>0</v>
      </c>
      <c r="X306" s="179"/>
      <c r="Y306" s="179"/>
      <c r="Z306" s="180"/>
    </row>
    <row r="307" spans="1:26" s="126" customFormat="1" ht="13.5" hidden="1" customHeight="1">
      <c r="A307" s="172">
        <v>4</v>
      </c>
      <c r="B307" t="s">
        <v>784</v>
      </c>
      <c r="C307" s="198">
        <v>28054</v>
      </c>
      <c r="D307" t="s">
        <v>350</v>
      </c>
      <c r="E307" s="198">
        <v>64</v>
      </c>
      <c r="F307" s="104" t="s">
        <v>424</v>
      </c>
      <c r="G307" t="s">
        <v>431</v>
      </c>
      <c r="H307" t="s">
        <v>432</v>
      </c>
      <c r="I307" t="s">
        <v>225</v>
      </c>
      <c r="J307"/>
      <c r="K307" t="s">
        <v>416</v>
      </c>
      <c r="L307" t="s">
        <v>426</v>
      </c>
      <c r="M307" s="104" t="s">
        <v>864</v>
      </c>
      <c r="N307" s="104" t="s">
        <v>428</v>
      </c>
      <c r="O307" s="167">
        <v>10</v>
      </c>
      <c r="P307" s="191">
        <v>274</v>
      </c>
      <c r="Q307" s="216">
        <v>2.2495894909688014E-3</v>
      </c>
      <c r="R307" s="191" t="s">
        <v>229</v>
      </c>
      <c r="S307" s="175">
        <v>2805</v>
      </c>
      <c r="T307" s="213" t="s">
        <v>860</v>
      </c>
      <c r="U307" s="199">
        <v>0</v>
      </c>
      <c r="V307" s="200">
        <v>0</v>
      </c>
      <c r="W307" s="216">
        <v>0</v>
      </c>
      <c r="X307" s="179"/>
      <c r="Y307" s="179"/>
      <c r="Z307" s="180"/>
    </row>
    <row r="308" spans="1:26" s="126" customFormat="1" ht="13.5" hidden="1" customHeight="1">
      <c r="A308" s="172">
        <v>4</v>
      </c>
      <c r="B308" t="s">
        <v>784</v>
      </c>
      <c r="C308" s="198">
        <v>22521</v>
      </c>
      <c r="D308" t="s">
        <v>271</v>
      </c>
      <c r="E308" s="198">
        <v>77</v>
      </c>
      <c r="F308" s="104" t="s">
        <v>462</v>
      </c>
      <c r="G308" t="s">
        <v>273</v>
      </c>
      <c r="H308" t="s">
        <v>457</v>
      </c>
      <c r="I308" t="s">
        <v>225</v>
      </c>
      <c r="J308" t="s">
        <v>275</v>
      </c>
      <c r="K308" t="s">
        <v>416</v>
      </c>
      <c r="L308" t="s">
        <v>458</v>
      </c>
      <c r="M308" s="104" t="s">
        <v>865</v>
      </c>
      <c r="N308" s="104" t="s">
        <v>158</v>
      </c>
      <c r="O308" s="167">
        <v>17</v>
      </c>
      <c r="P308" s="191">
        <v>17554</v>
      </c>
      <c r="Q308" s="216">
        <v>0.14412151067323481</v>
      </c>
      <c r="R308" s="191" t="s">
        <v>229</v>
      </c>
      <c r="S308" s="175">
        <v>2252</v>
      </c>
      <c r="T308" s="213" t="s">
        <v>866</v>
      </c>
      <c r="U308" s="199">
        <v>0</v>
      </c>
      <c r="V308" s="200">
        <v>0</v>
      </c>
      <c r="W308" s="216">
        <v>0</v>
      </c>
      <c r="X308" s="179"/>
      <c r="Y308" s="179"/>
      <c r="Z308" s="180"/>
    </row>
    <row r="309" spans="1:26" s="126" customFormat="1" ht="13.5" hidden="1" customHeight="1">
      <c r="A309" s="172">
        <v>4</v>
      </c>
      <c r="B309" t="s">
        <v>784</v>
      </c>
      <c r="C309" s="198">
        <v>22731</v>
      </c>
      <c r="D309" t="s">
        <v>350</v>
      </c>
      <c r="E309" s="198">
        <v>113</v>
      </c>
      <c r="F309" s="104" t="s">
        <v>469</v>
      </c>
      <c r="G309" t="s">
        <v>431</v>
      </c>
      <c r="H309" t="s">
        <v>465</v>
      </c>
      <c r="I309" t="s">
        <v>244</v>
      </c>
      <c r="J309"/>
      <c r="K309" t="s">
        <v>416</v>
      </c>
      <c r="L309" t="s">
        <v>466</v>
      </c>
      <c r="M309" s="104" t="s">
        <v>867</v>
      </c>
      <c r="N309" s="104" t="s">
        <v>164</v>
      </c>
      <c r="O309" s="167">
        <v>4</v>
      </c>
      <c r="P309" s="191">
        <v>1858</v>
      </c>
      <c r="Q309" s="216">
        <v>1.5254515599343186E-2</v>
      </c>
      <c r="R309" s="191" t="s">
        <v>229</v>
      </c>
      <c r="S309" s="175">
        <v>2273</v>
      </c>
      <c r="T309" s="213" t="s">
        <v>868</v>
      </c>
      <c r="U309" s="199">
        <v>0</v>
      </c>
      <c r="V309" s="200">
        <v>0</v>
      </c>
      <c r="W309" s="216">
        <v>0</v>
      </c>
      <c r="X309" s="179"/>
      <c r="Y309" s="179"/>
      <c r="Z309" s="180"/>
    </row>
    <row r="310" spans="1:26" s="126" customFormat="1" ht="13.5" hidden="1" customHeight="1">
      <c r="A310" s="172">
        <v>4</v>
      </c>
      <c r="B310" t="s">
        <v>784</v>
      </c>
      <c r="C310" s="198">
        <v>22732</v>
      </c>
      <c r="D310" t="s">
        <v>350</v>
      </c>
      <c r="E310" s="198">
        <v>79</v>
      </c>
      <c r="F310" s="104" t="s">
        <v>464</v>
      </c>
      <c r="G310" t="s">
        <v>431</v>
      </c>
      <c r="H310" t="s">
        <v>465</v>
      </c>
      <c r="I310" t="s">
        <v>244</v>
      </c>
      <c r="J310"/>
      <c r="K310" t="s">
        <v>416</v>
      </c>
      <c r="L310" t="s">
        <v>466</v>
      </c>
      <c r="M310" s="104" t="s">
        <v>467</v>
      </c>
      <c r="N310" s="104" t="s">
        <v>161</v>
      </c>
      <c r="O310" s="167">
        <v>4</v>
      </c>
      <c r="P310" s="191">
        <v>515</v>
      </c>
      <c r="Q310" s="216">
        <v>4.2282430213464693E-3</v>
      </c>
      <c r="R310" s="191" t="s">
        <v>229</v>
      </c>
      <c r="S310" s="175">
        <v>2273</v>
      </c>
      <c r="T310" s="213" t="s">
        <v>868</v>
      </c>
      <c r="U310" s="199">
        <v>0</v>
      </c>
      <c r="V310" s="200">
        <v>0</v>
      </c>
      <c r="W310" s="216">
        <v>0</v>
      </c>
      <c r="X310" s="179"/>
      <c r="Y310" s="179"/>
      <c r="Z310" s="180"/>
    </row>
    <row r="311" spans="1:26" s="126" customFormat="1" ht="13.5" hidden="1" customHeight="1">
      <c r="A311" s="172">
        <v>4</v>
      </c>
      <c r="B311" t="s">
        <v>784</v>
      </c>
      <c r="C311" s="198">
        <v>27911</v>
      </c>
      <c r="D311" t="s">
        <v>312</v>
      </c>
      <c r="E311" s="198">
        <v>82</v>
      </c>
      <c r="F311" s="104" t="s">
        <v>480</v>
      </c>
      <c r="G311" t="s">
        <v>414</v>
      </c>
      <c r="H311" t="s">
        <v>472</v>
      </c>
      <c r="I311" t="s">
        <v>225</v>
      </c>
      <c r="J311"/>
      <c r="K311" t="s">
        <v>416</v>
      </c>
      <c r="L311" t="s">
        <v>473</v>
      </c>
      <c r="M311" s="104" t="s">
        <v>869</v>
      </c>
      <c r="N311" s="104" t="s">
        <v>27</v>
      </c>
      <c r="O311" s="167">
        <v>16</v>
      </c>
      <c r="P311" s="191">
        <v>403</v>
      </c>
      <c r="Q311" s="216">
        <v>3.3087027914614122E-3</v>
      </c>
      <c r="R311" s="191" t="s">
        <v>229</v>
      </c>
      <c r="S311" s="175">
        <v>2791</v>
      </c>
      <c r="T311" s="213" t="s">
        <v>870</v>
      </c>
      <c r="U311" s="199">
        <v>0</v>
      </c>
      <c r="V311" s="200">
        <v>0</v>
      </c>
      <c r="W311" s="216">
        <v>0</v>
      </c>
      <c r="X311" s="179"/>
      <c r="Y311" s="179"/>
      <c r="Z311" s="180"/>
    </row>
    <row r="312" spans="1:26" s="126" customFormat="1" ht="13.5" hidden="1" customHeight="1">
      <c r="A312" s="172">
        <v>4</v>
      </c>
      <c r="B312" t="s">
        <v>784</v>
      </c>
      <c r="C312" s="198">
        <v>27912</v>
      </c>
      <c r="D312" t="s">
        <v>312</v>
      </c>
      <c r="E312" s="198">
        <v>83</v>
      </c>
      <c r="F312" s="104" t="s">
        <v>476</v>
      </c>
      <c r="G312" t="s">
        <v>414</v>
      </c>
      <c r="H312" t="s">
        <v>472</v>
      </c>
      <c r="I312" t="s">
        <v>225</v>
      </c>
      <c r="J312"/>
      <c r="K312" t="s">
        <v>416</v>
      </c>
      <c r="L312" t="s">
        <v>473</v>
      </c>
      <c r="M312" s="104" t="s">
        <v>871</v>
      </c>
      <c r="N312" s="104" t="s">
        <v>27</v>
      </c>
      <c r="O312" s="167">
        <v>2</v>
      </c>
      <c r="P312" s="191">
        <v>200</v>
      </c>
      <c r="Q312" s="216">
        <v>1.6420361247947454E-3</v>
      </c>
      <c r="R312" s="191" t="s">
        <v>229</v>
      </c>
      <c r="S312" s="175">
        <v>2791</v>
      </c>
      <c r="T312" s="213" t="s">
        <v>870</v>
      </c>
      <c r="U312" s="199">
        <v>0</v>
      </c>
      <c r="V312" s="200">
        <v>0</v>
      </c>
      <c r="W312" s="216">
        <v>0</v>
      </c>
      <c r="X312" s="179"/>
      <c r="Y312" s="179"/>
      <c r="Z312" s="180"/>
    </row>
    <row r="313" spans="1:26" s="126" customFormat="1" ht="13.5" hidden="1" customHeight="1">
      <c r="A313" s="172">
        <v>4</v>
      </c>
      <c r="B313" t="s">
        <v>784</v>
      </c>
      <c r="C313" s="198">
        <v>27913</v>
      </c>
      <c r="D313" t="s">
        <v>312</v>
      </c>
      <c r="E313" s="198">
        <v>84</v>
      </c>
      <c r="F313" s="104" t="s">
        <v>478</v>
      </c>
      <c r="G313" t="s">
        <v>414</v>
      </c>
      <c r="H313" t="s">
        <v>472</v>
      </c>
      <c r="I313" t="s">
        <v>225</v>
      </c>
      <c r="J313"/>
      <c r="K313" t="s">
        <v>416</v>
      </c>
      <c r="L313" t="s">
        <v>473</v>
      </c>
      <c r="M313" s="104" t="s">
        <v>872</v>
      </c>
      <c r="N313" s="104" t="s">
        <v>27</v>
      </c>
      <c r="O313" s="167">
        <v>1</v>
      </c>
      <c r="P313" s="191">
        <v>0</v>
      </c>
      <c r="Q313" s="216">
        <v>0</v>
      </c>
      <c r="R313" s="191" t="s">
        <v>229</v>
      </c>
      <c r="S313" s="175">
        <v>2791</v>
      </c>
      <c r="T313" s="213" t="s">
        <v>870</v>
      </c>
      <c r="U313" s="199">
        <v>0</v>
      </c>
      <c r="V313" s="200">
        <v>0</v>
      </c>
      <c r="W313" s="216">
        <v>0</v>
      </c>
      <c r="X313" s="179"/>
      <c r="Y313" s="179"/>
      <c r="Z313" s="180"/>
    </row>
    <row r="314" spans="1:26" s="126" customFormat="1" ht="13.5" hidden="1" customHeight="1">
      <c r="A314" s="172">
        <v>4</v>
      </c>
      <c r="B314" t="s">
        <v>784</v>
      </c>
      <c r="C314" s="198">
        <v>27914</v>
      </c>
      <c r="D314" t="s">
        <v>312</v>
      </c>
      <c r="E314" s="198">
        <v>85</v>
      </c>
      <c r="F314" s="104" t="s">
        <v>471</v>
      </c>
      <c r="G314" t="s">
        <v>414</v>
      </c>
      <c r="H314" t="s">
        <v>472</v>
      </c>
      <c r="I314" t="s">
        <v>225</v>
      </c>
      <c r="J314"/>
      <c r="K314" t="s">
        <v>416</v>
      </c>
      <c r="L314" t="s">
        <v>473</v>
      </c>
      <c r="M314" s="104" t="s">
        <v>873</v>
      </c>
      <c r="N314" s="104" t="s">
        <v>27</v>
      </c>
      <c r="O314" s="167">
        <v>2</v>
      </c>
      <c r="P314" s="191">
        <v>400</v>
      </c>
      <c r="Q314" s="216">
        <v>3.2840722495894909E-3</v>
      </c>
      <c r="R314" s="191" t="s">
        <v>229</v>
      </c>
      <c r="S314" s="175">
        <v>2791</v>
      </c>
      <c r="T314" s="213" t="s">
        <v>870</v>
      </c>
      <c r="U314" s="199">
        <v>0</v>
      </c>
      <c r="V314" s="200">
        <v>0</v>
      </c>
      <c r="W314" s="216">
        <v>0</v>
      </c>
      <c r="X314" s="179"/>
      <c r="Y314" s="179"/>
      <c r="Z314" s="180"/>
    </row>
    <row r="315" spans="1:26" s="126" customFormat="1" ht="13.5" hidden="1" customHeight="1">
      <c r="A315" s="172">
        <v>4</v>
      </c>
      <c r="B315" t="s">
        <v>784</v>
      </c>
      <c r="C315" s="198">
        <v>27915</v>
      </c>
      <c r="D315" t="s">
        <v>312</v>
      </c>
      <c r="E315" s="198">
        <v>87</v>
      </c>
      <c r="F315" s="104" t="s">
        <v>874</v>
      </c>
      <c r="G315" t="s">
        <v>414</v>
      </c>
      <c r="H315" t="s">
        <v>472</v>
      </c>
      <c r="I315" t="s">
        <v>225</v>
      </c>
      <c r="J315"/>
      <c r="K315" t="s">
        <v>416</v>
      </c>
      <c r="L315" t="s">
        <v>473</v>
      </c>
      <c r="M315" s="104" t="s">
        <v>875</v>
      </c>
      <c r="N315" s="104" t="s">
        <v>27</v>
      </c>
      <c r="O315" s="167">
        <v>1</v>
      </c>
      <c r="P315" s="191">
        <v>0</v>
      </c>
      <c r="Q315" s="216">
        <v>0</v>
      </c>
      <c r="R315" s="191" t="s">
        <v>229</v>
      </c>
      <c r="S315" s="175">
        <v>2791</v>
      </c>
      <c r="T315" s="213" t="s">
        <v>870</v>
      </c>
      <c r="U315" s="199">
        <v>0</v>
      </c>
      <c r="V315" s="200">
        <v>0</v>
      </c>
      <c r="W315" s="216">
        <v>0</v>
      </c>
      <c r="X315" s="179"/>
      <c r="Y315" s="179"/>
      <c r="Z315" s="180"/>
    </row>
    <row r="316" spans="1:26" s="126" customFormat="1" ht="13.5" hidden="1" customHeight="1">
      <c r="A316" s="172">
        <v>4</v>
      </c>
      <c r="B316" t="s">
        <v>784</v>
      </c>
      <c r="C316" s="198">
        <v>27916</v>
      </c>
      <c r="D316" t="s">
        <v>312</v>
      </c>
      <c r="E316" s="198">
        <v>88</v>
      </c>
      <c r="F316" s="104" t="s">
        <v>482</v>
      </c>
      <c r="G316" t="s">
        <v>414</v>
      </c>
      <c r="H316" t="s">
        <v>472</v>
      </c>
      <c r="I316" t="s">
        <v>225</v>
      </c>
      <c r="J316"/>
      <c r="K316" t="s">
        <v>416</v>
      </c>
      <c r="L316" t="s">
        <v>473</v>
      </c>
      <c r="M316" s="104" t="s">
        <v>876</v>
      </c>
      <c r="N316" s="104" t="s">
        <v>27</v>
      </c>
      <c r="O316" s="167">
        <v>2</v>
      </c>
      <c r="P316" s="191">
        <v>200</v>
      </c>
      <c r="Q316" s="216">
        <v>1.6420361247947454E-3</v>
      </c>
      <c r="R316" s="191" t="s">
        <v>229</v>
      </c>
      <c r="S316" s="175">
        <v>2791</v>
      </c>
      <c r="T316" s="213" t="s">
        <v>870</v>
      </c>
      <c r="U316" s="199">
        <v>0</v>
      </c>
      <c r="V316" s="200">
        <v>0</v>
      </c>
      <c r="W316" s="216">
        <v>0</v>
      </c>
      <c r="X316" s="179"/>
      <c r="Y316" s="179"/>
      <c r="Z316" s="180"/>
    </row>
    <row r="317" spans="1:26" s="126" customFormat="1" ht="13.5" hidden="1" customHeight="1">
      <c r="A317" s="172">
        <v>4</v>
      </c>
      <c r="B317" t="s">
        <v>784</v>
      </c>
      <c r="C317" s="198">
        <v>26671</v>
      </c>
      <c r="D317" t="s">
        <v>491</v>
      </c>
      <c r="E317" s="198">
        <v>93</v>
      </c>
      <c r="F317" s="104" t="s">
        <v>492</v>
      </c>
      <c r="G317" t="s">
        <v>493</v>
      </c>
      <c r="H317" t="s">
        <v>494</v>
      </c>
      <c r="I317" t="s">
        <v>244</v>
      </c>
      <c r="J317" t="s">
        <v>495</v>
      </c>
      <c r="K317" t="s">
        <v>496</v>
      </c>
      <c r="L317" t="s">
        <v>497</v>
      </c>
      <c r="M317" s="104" t="s">
        <v>877</v>
      </c>
      <c r="N317" s="104" t="s">
        <v>176</v>
      </c>
      <c r="O317" s="167">
        <v>4</v>
      </c>
      <c r="P317" s="191">
        <v>14434</v>
      </c>
      <c r="Q317" s="216">
        <v>0.11850574712643679</v>
      </c>
      <c r="R317" s="191" t="s">
        <v>229</v>
      </c>
      <c r="S317" s="175">
        <v>2667</v>
      </c>
      <c r="T317" s="213" t="s">
        <v>878</v>
      </c>
      <c r="U317" s="199">
        <v>0</v>
      </c>
      <c r="V317" s="200">
        <v>0</v>
      </c>
      <c r="W317" s="216">
        <v>0</v>
      </c>
      <c r="X317" s="179"/>
      <c r="Y317" s="179"/>
      <c r="Z317" s="180"/>
    </row>
    <row r="318" spans="1:26" s="126" customFormat="1" ht="13.5" hidden="1" customHeight="1">
      <c r="A318" s="172">
        <v>4</v>
      </c>
      <c r="B318" t="s">
        <v>784</v>
      </c>
      <c r="C318" s="198">
        <v>26672</v>
      </c>
      <c r="D318" t="s">
        <v>491</v>
      </c>
      <c r="E318" s="198">
        <v>94</v>
      </c>
      <c r="F318" s="104" t="s">
        <v>503</v>
      </c>
      <c r="G318" t="s">
        <v>493</v>
      </c>
      <c r="H318" t="s">
        <v>504</v>
      </c>
      <c r="I318" t="s">
        <v>244</v>
      </c>
      <c r="J318" t="s">
        <v>495</v>
      </c>
      <c r="K318" t="s">
        <v>496</v>
      </c>
      <c r="L318" t="s">
        <v>497</v>
      </c>
      <c r="M318" s="104" t="s">
        <v>879</v>
      </c>
      <c r="N318" s="104" t="s">
        <v>173</v>
      </c>
      <c r="O318" s="167">
        <v>1</v>
      </c>
      <c r="P318" s="191">
        <v>3088</v>
      </c>
      <c r="Q318" s="216">
        <v>2.5353037766830872E-2</v>
      </c>
      <c r="R318" s="191" t="s">
        <v>366</v>
      </c>
      <c r="S318" s="175">
        <v>2667</v>
      </c>
      <c r="T318" s="213" t="s">
        <v>878</v>
      </c>
      <c r="U318" s="199">
        <v>0</v>
      </c>
      <c r="V318" s="200">
        <v>0</v>
      </c>
      <c r="W318" s="216">
        <v>0</v>
      </c>
      <c r="X318" s="179"/>
      <c r="Y318" s="179"/>
      <c r="Z318" s="180"/>
    </row>
    <row r="319" spans="1:26" s="126" customFormat="1" ht="13.5" hidden="1" customHeight="1">
      <c r="A319" s="172">
        <v>4</v>
      </c>
      <c r="B319" t="s">
        <v>784</v>
      </c>
      <c r="C319" s="198">
        <v>26941</v>
      </c>
      <c r="D319" t="s">
        <v>316</v>
      </c>
      <c r="E319" s="198">
        <v>95</v>
      </c>
      <c r="F319" s="104" t="s">
        <v>506</v>
      </c>
      <c r="G319" t="s">
        <v>507</v>
      </c>
      <c r="H319" t="s">
        <v>508</v>
      </c>
      <c r="I319" t="s">
        <v>225</v>
      </c>
      <c r="J319"/>
      <c r="K319" t="s">
        <v>496</v>
      </c>
      <c r="L319" t="s">
        <v>509</v>
      </c>
      <c r="M319" s="104" t="s">
        <v>880</v>
      </c>
      <c r="N319" s="104" t="s">
        <v>183</v>
      </c>
      <c r="O319" s="167">
        <v>20</v>
      </c>
      <c r="P319" s="191">
        <v>1029</v>
      </c>
      <c r="Q319" s="216">
        <v>8.4482758620689647E-3</v>
      </c>
      <c r="R319" s="191" t="s">
        <v>229</v>
      </c>
      <c r="S319" s="175">
        <v>2694</v>
      </c>
      <c r="T319" s="213" t="s">
        <v>881</v>
      </c>
      <c r="U319" s="199">
        <v>0</v>
      </c>
      <c r="V319" s="200">
        <v>0</v>
      </c>
      <c r="W319" s="216">
        <v>0</v>
      </c>
      <c r="X319" s="179"/>
      <c r="Y319" s="179"/>
      <c r="Z319" s="180"/>
    </row>
    <row r="320" spans="1:26" s="126" customFormat="1" ht="13.5" hidden="1" customHeight="1">
      <c r="A320" s="172">
        <v>4</v>
      </c>
      <c r="B320" t="s">
        <v>784</v>
      </c>
      <c r="C320" s="198">
        <v>26942</v>
      </c>
      <c r="D320" t="s">
        <v>316</v>
      </c>
      <c r="E320" s="198">
        <v>96</v>
      </c>
      <c r="F320" s="104" t="s">
        <v>512</v>
      </c>
      <c r="G320" t="s">
        <v>507</v>
      </c>
      <c r="H320" t="s">
        <v>508</v>
      </c>
      <c r="I320" t="s">
        <v>225</v>
      </c>
      <c r="J320"/>
      <c r="K320" t="s">
        <v>496</v>
      </c>
      <c r="L320" t="s">
        <v>509</v>
      </c>
      <c r="M320" s="104" t="s">
        <v>882</v>
      </c>
      <c r="N320" s="104" t="s">
        <v>20</v>
      </c>
      <c r="O320" s="167">
        <v>20</v>
      </c>
      <c r="P320" s="191">
        <v>1029</v>
      </c>
      <c r="Q320" s="216">
        <v>8.4482758620689647E-3</v>
      </c>
      <c r="R320" s="191" t="s">
        <v>229</v>
      </c>
      <c r="S320" s="175">
        <v>2694</v>
      </c>
      <c r="T320" s="213" t="s">
        <v>881</v>
      </c>
      <c r="U320" s="199">
        <v>0</v>
      </c>
      <c r="V320" s="200">
        <v>0</v>
      </c>
      <c r="W320" s="216">
        <v>0</v>
      </c>
      <c r="X320" s="179"/>
      <c r="Y320" s="179"/>
      <c r="Z320" s="180"/>
    </row>
    <row r="321" spans="1:26" s="126" customFormat="1" ht="13.5" hidden="1" customHeight="1">
      <c r="A321" s="172">
        <v>4</v>
      </c>
      <c r="B321" t="s">
        <v>784</v>
      </c>
      <c r="C321" s="198">
        <v>24091</v>
      </c>
      <c r="D321" t="s">
        <v>491</v>
      </c>
      <c r="E321" s="198">
        <v>98</v>
      </c>
      <c r="F321" s="104" t="s">
        <v>514</v>
      </c>
      <c r="G321" t="s">
        <v>515</v>
      </c>
      <c r="H321" t="s">
        <v>516</v>
      </c>
      <c r="I321" t="s">
        <v>225</v>
      </c>
      <c r="J321"/>
      <c r="K321" t="s">
        <v>496</v>
      </c>
      <c r="L321" t="s">
        <v>517</v>
      </c>
      <c r="M321" s="104" t="s">
        <v>883</v>
      </c>
      <c r="N321" s="104" t="s">
        <v>83</v>
      </c>
      <c r="O321" s="167">
        <v>2600</v>
      </c>
      <c r="P321" s="191">
        <v>1519</v>
      </c>
      <c r="Q321" s="216">
        <v>1.2471264367816093E-2</v>
      </c>
      <c r="R321" s="191" t="s">
        <v>229</v>
      </c>
      <c r="S321" s="175">
        <v>2409</v>
      </c>
      <c r="T321" s="213" t="s">
        <v>884</v>
      </c>
      <c r="U321" s="199">
        <v>0</v>
      </c>
      <c r="V321" s="200">
        <v>0</v>
      </c>
      <c r="W321" s="216">
        <v>0</v>
      </c>
      <c r="X321" s="179"/>
      <c r="Y321" s="179"/>
      <c r="Z321" s="180"/>
    </row>
    <row r="322" spans="1:26" s="126" customFormat="1" ht="13.5" hidden="1" customHeight="1">
      <c r="A322" s="172">
        <v>4</v>
      </c>
      <c r="B322" t="s">
        <v>784</v>
      </c>
      <c r="C322" s="198">
        <v>24092</v>
      </c>
      <c r="D322" t="s">
        <v>491</v>
      </c>
      <c r="E322" s="198">
        <v>99</v>
      </c>
      <c r="F322" s="104" t="s">
        <v>523</v>
      </c>
      <c r="G322" t="s">
        <v>515</v>
      </c>
      <c r="H322" t="s">
        <v>524</v>
      </c>
      <c r="I322" t="s">
        <v>244</v>
      </c>
      <c r="J322"/>
      <c r="K322" t="s">
        <v>496</v>
      </c>
      <c r="L322" t="s">
        <v>517</v>
      </c>
      <c r="M322" s="104" t="s">
        <v>187</v>
      </c>
      <c r="N322" s="104" t="s">
        <v>188</v>
      </c>
      <c r="O322" s="167">
        <v>100</v>
      </c>
      <c r="P322" s="191">
        <v>823</v>
      </c>
      <c r="Q322" s="216">
        <v>6.7569786535303777E-3</v>
      </c>
      <c r="R322" s="191" t="s">
        <v>229</v>
      </c>
      <c r="S322" s="175">
        <v>2409</v>
      </c>
      <c r="T322" s="213" t="s">
        <v>884</v>
      </c>
      <c r="U322" s="199">
        <v>0</v>
      </c>
      <c r="V322" s="200">
        <v>0</v>
      </c>
      <c r="W322" s="216">
        <v>0</v>
      </c>
      <c r="X322" s="179"/>
      <c r="Y322" s="179"/>
      <c r="Z322" s="180"/>
    </row>
    <row r="323" spans="1:26" s="126" customFormat="1" ht="13.5" hidden="1" customHeight="1">
      <c r="A323" s="172">
        <v>4</v>
      </c>
      <c r="B323" t="s">
        <v>784</v>
      </c>
      <c r="C323" s="198">
        <v>24093</v>
      </c>
      <c r="D323" t="s">
        <v>491</v>
      </c>
      <c r="E323" s="198">
        <v>97</v>
      </c>
      <c r="F323" s="104" t="s">
        <v>526</v>
      </c>
      <c r="G323" t="s">
        <v>515</v>
      </c>
      <c r="H323" t="s">
        <v>527</v>
      </c>
      <c r="I323" t="s">
        <v>225</v>
      </c>
      <c r="J323"/>
      <c r="K323" t="s">
        <v>496</v>
      </c>
      <c r="L323" t="s">
        <v>517</v>
      </c>
      <c r="M323" s="104" t="s">
        <v>885</v>
      </c>
      <c r="N323" s="104" t="s">
        <v>190</v>
      </c>
      <c r="O323" s="167">
        <v>200</v>
      </c>
      <c r="P323" s="191">
        <v>1519</v>
      </c>
      <c r="Q323" s="216">
        <v>1.2471264367816093E-2</v>
      </c>
      <c r="R323" s="191" t="s">
        <v>229</v>
      </c>
      <c r="S323" s="175">
        <v>2409</v>
      </c>
      <c r="T323" s="213" t="s">
        <v>884</v>
      </c>
      <c r="U323" s="199">
        <v>0</v>
      </c>
      <c r="V323" s="200">
        <v>0</v>
      </c>
      <c r="W323" s="216">
        <v>0</v>
      </c>
      <c r="X323" s="179"/>
      <c r="Y323" s="179"/>
      <c r="Z323" s="180"/>
    </row>
    <row r="324" spans="1:26" s="126" customFormat="1" ht="13.5" hidden="1" customHeight="1">
      <c r="A324" s="172">
        <v>4</v>
      </c>
      <c r="B324" t="s">
        <v>784</v>
      </c>
      <c r="C324" s="198">
        <v>27081</v>
      </c>
      <c r="D324" t="s">
        <v>491</v>
      </c>
      <c r="E324" s="198">
        <v>103</v>
      </c>
      <c r="F324" s="104" t="s">
        <v>543</v>
      </c>
      <c r="G324" t="s">
        <v>536</v>
      </c>
      <c r="H324" t="s">
        <v>537</v>
      </c>
      <c r="I324" t="s">
        <v>244</v>
      </c>
      <c r="J324"/>
      <c r="K324" t="s">
        <v>496</v>
      </c>
      <c r="L324" t="s">
        <v>517</v>
      </c>
      <c r="M324" s="104" t="s">
        <v>203</v>
      </c>
      <c r="N324" s="104" t="s">
        <v>204</v>
      </c>
      <c r="O324" s="167">
        <v>4</v>
      </c>
      <c r="P324" s="191">
        <v>823</v>
      </c>
      <c r="Q324" s="216">
        <v>6.7569786535303777E-3</v>
      </c>
      <c r="R324" s="191" t="s">
        <v>229</v>
      </c>
      <c r="S324" s="175">
        <v>2708</v>
      </c>
      <c r="T324" s="213" t="s">
        <v>886</v>
      </c>
      <c r="U324" s="199">
        <v>0</v>
      </c>
      <c r="V324" s="200">
        <v>0</v>
      </c>
      <c r="W324" s="216">
        <v>0</v>
      </c>
      <c r="X324" s="179"/>
      <c r="Y324" s="179"/>
      <c r="Z324" s="180"/>
    </row>
    <row r="325" spans="1:26" s="126" customFormat="1" ht="13.5" hidden="1" customHeight="1">
      <c r="A325" s="172">
        <v>4</v>
      </c>
      <c r="B325" t="s">
        <v>784</v>
      </c>
      <c r="C325" s="198">
        <v>27082</v>
      </c>
      <c r="D325" t="s">
        <v>491</v>
      </c>
      <c r="E325" s="198">
        <v>104</v>
      </c>
      <c r="F325" s="104" t="s">
        <v>535</v>
      </c>
      <c r="G325" t="s">
        <v>536</v>
      </c>
      <c r="H325" t="s">
        <v>537</v>
      </c>
      <c r="I325" t="s">
        <v>244</v>
      </c>
      <c r="J325"/>
      <c r="K325" t="s">
        <v>496</v>
      </c>
      <c r="L325" t="s">
        <v>517</v>
      </c>
      <c r="M325" s="104" t="s">
        <v>198</v>
      </c>
      <c r="N325" s="104" t="s">
        <v>199</v>
      </c>
      <c r="O325" s="167">
        <v>4</v>
      </c>
      <c r="P325" s="191">
        <v>823</v>
      </c>
      <c r="Q325" s="216">
        <v>6.7569786535303777E-3</v>
      </c>
      <c r="R325" s="191" t="s">
        <v>229</v>
      </c>
      <c r="S325" s="175">
        <v>2708</v>
      </c>
      <c r="T325" s="213" t="s">
        <v>886</v>
      </c>
      <c r="U325" s="199">
        <v>0</v>
      </c>
      <c r="V325" s="200">
        <v>0</v>
      </c>
      <c r="W325" s="216">
        <v>0</v>
      </c>
      <c r="X325" s="179"/>
      <c r="Y325" s="179"/>
      <c r="Z325" s="180"/>
    </row>
    <row r="326" spans="1:26" s="126" customFormat="1" ht="13.5" hidden="1" customHeight="1">
      <c r="A326" s="172">
        <v>4</v>
      </c>
      <c r="B326" t="s">
        <v>784</v>
      </c>
      <c r="C326" s="198">
        <v>27971</v>
      </c>
      <c r="D326" t="s">
        <v>491</v>
      </c>
      <c r="E326" s="198">
        <v>101</v>
      </c>
      <c r="F326" s="104" t="s">
        <v>549</v>
      </c>
      <c r="G326" t="s">
        <v>493</v>
      </c>
      <c r="H326" t="s">
        <v>546</v>
      </c>
      <c r="I326" t="s">
        <v>244</v>
      </c>
      <c r="J326"/>
      <c r="K326" t="s">
        <v>496</v>
      </c>
      <c r="L326" t="s">
        <v>517</v>
      </c>
      <c r="M326" s="104" t="s">
        <v>887</v>
      </c>
      <c r="N326" s="104" t="s">
        <v>197</v>
      </c>
      <c r="O326" s="167">
        <v>1</v>
      </c>
      <c r="P326" s="191">
        <v>206</v>
      </c>
      <c r="Q326" s="216">
        <v>1.6912972085385879E-3</v>
      </c>
      <c r="R326" s="191" t="s">
        <v>366</v>
      </c>
      <c r="S326" s="175">
        <v>2797</v>
      </c>
      <c r="T326" s="213" t="s">
        <v>888</v>
      </c>
      <c r="U326" s="199">
        <v>0</v>
      </c>
      <c r="V326" s="200">
        <v>0</v>
      </c>
      <c r="W326" s="216">
        <v>0</v>
      </c>
      <c r="X326" s="179"/>
      <c r="Y326" s="179"/>
      <c r="Z326" s="180"/>
    </row>
    <row r="327" spans="1:26" s="126" customFormat="1" ht="13.5" hidden="1" customHeight="1">
      <c r="A327" s="172">
        <v>4</v>
      </c>
      <c r="B327" t="s">
        <v>784</v>
      </c>
      <c r="C327" s="198">
        <v>27972</v>
      </c>
      <c r="D327" t="s">
        <v>491</v>
      </c>
      <c r="E327" s="198">
        <v>100</v>
      </c>
      <c r="F327" s="104" t="s">
        <v>545</v>
      </c>
      <c r="G327" t="s">
        <v>493</v>
      </c>
      <c r="H327" t="s">
        <v>546</v>
      </c>
      <c r="I327" t="s">
        <v>244</v>
      </c>
      <c r="J327"/>
      <c r="K327" t="s">
        <v>496</v>
      </c>
      <c r="L327" t="s">
        <v>517</v>
      </c>
      <c r="M327" s="104" t="s">
        <v>193</v>
      </c>
      <c r="N327" s="104" t="s">
        <v>194</v>
      </c>
      <c r="O327" s="167">
        <v>4</v>
      </c>
      <c r="P327" s="191">
        <v>412</v>
      </c>
      <c r="Q327" s="216">
        <v>3.3825944170771758E-3</v>
      </c>
      <c r="R327" s="191" t="s">
        <v>229</v>
      </c>
      <c r="S327" s="175">
        <v>2797</v>
      </c>
      <c r="T327" s="213" t="s">
        <v>888</v>
      </c>
      <c r="U327" s="199">
        <v>0</v>
      </c>
      <c r="V327" s="200">
        <v>0</v>
      </c>
      <c r="W327" s="216">
        <v>0</v>
      </c>
      <c r="X327" s="179"/>
      <c r="Y327" s="179"/>
      <c r="Z327" s="180"/>
    </row>
    <row r="328" spans="1:26" s="126" customFormat="1" ht="13.5" hidden="1" customHeight="1">
      <c r="A328" s="172">
        <v>5</v>
      </c>
      <c r="B328" t="s">
        <v>889</v>
      </c>
      <c r="C328" s="198">
        <v>23641</v>
      </c>
      <c r="D328" t="s">
        <v>221</v>
      </c>
      <c r="E328" s="198">
        <v>2</v>
      </c>
      <c r="F328" s="104" t="s">
        <v>222</v>
      </c>
      <c r="G328" t="s">
        <v>223</v>
      </c>
      <c r="H328" t="s">
        <v>224</v>
      </c>
      <c r="I328" t="s">
        <v>225</v>
      </c>
      <c r="J328"/>
      <c r="K328" t="s">
        <v>226</v>
      </c>
      <c r="L328" t="s">
        <v>227</v>
      </c>
      <c r="M328" s="104" t="s">
        <v>890</v>
      </c>
      <c r="N328" s="104" t="s">
        <v>16</v>
      </c>
      <c r="O328" s="167">
        <v>4</v>
      </c>
      <c r="P328" s="191">
        <v>314</v>
      </c>
      <c r="Q328" s="216">
        <v>2.5895198667304424E-3</v>
      </c>
      <c r="R328" s="191" t="s">
        <v>229</v>
      </c>
      <c r="S328" s="175">
        <v>2364</v>
      </c>
      <c r="T328" s="213" t="s">
        <v>891</v>
      </c>
      <c r="U328" s="199">
        <v>0</v>
      </c>
      <c r="V328" s="200">
        <v>0</v>
      </c>
      <c r="W328" s="216">
        <v>0</v>
      </c>
      <c r="X328" s="179"/>
      <c r="Y328" s="179"/>
      <c r="Z328" s="180"/>
    </row>
    <row r="329" spans="1:26" s="126" customFormat="1" ht="13.5" hidden="1" customHeight="1">
      <c r="A329" s="172">
        <v>5</v>
      </c>
      <c r="B329" t="s">
        <v>889</v>
      </c>
      <c r="C329" s="198">
        <v>23642</v>
      </c>
      <c r="D329" t="s">
        <v>221</v>
      </c>
      <c r="E329" s="198">
        <v>1</v>
      </c>
      <c r="F329" s="104" t="s">
        <v>231</v>
      </c>
      <c r="G329" t="s">
        <v>223</v>
      </c>
      <c r="H329" t="s">
        <v>224</v>
      </c>
      <c r="I329" t="s">
        <v>225</v>
      </c>
      <c r="J329"/>
      <c r="K329" t="s">
        <v>226</v>
      </c>
      <c r="L329" t="s">
        <v>227</v>
      </c>
      <c r="M329" s="104" t="s">
        <v>892</v>
      </c>
      <c r="N329" s="104" t="s">
        <v>20</v>
      </c>
      <c r="O329" s="167">
        <v>200</v>
      </c>
      <c r="P329" s="191">
        <v>314</v>
      </c>
      <c r="Q329" s="216">
        <v>2.5895198667304424E-3</v>
      </c>
      <c r="R329" s="191" t="s">
        <v>229</v>
      </c>
      <c r="S329" s="175">
        <v>2364</v>
      </c>
      <c r="T329" s="213" t="s">
        <v>891</v>
      </c>
      <c r="U329" s="199">
        <v>0</v>
      </c>
      <c r="V329" s="200">
        <v>0</v>
      </c>
      <c r="W329" s="216">
        <v>0</v>
      </c>
      <c r="X329" s="179"/>
      <c r="Y329" s="179"/>
      <c r="Z329" s="180"/>
    </row>
    <row r="330" spans="1:26" s="126" customFormat="1" ht="13.5" hidden="1" customHeight="1">
      <c r="A330" s="172">
        <v>5</v>
      </c>
      <c r="B330" t="s">
        <v>889</v>
      </c>
      <c r="C330" s="198">
        <v>23643</v>
      </c>
      <c r="D330" t="s">
        <v>221</v>
      </c>
      <c r="E330" s="198">
        <v>3</v>
      </c>
      <c r="F330" s="104" t="s">
        <v>233</v>
      </c>
      <c r="G330" t="s">
        <v>223</v>
      </c>
      <c r="H330" t="s">
        <v>224</v>
      </c>
      <c r="I330" t="s">
        <v>225</v>
      </c>
      <c r="J330"/>
      <c r="K330" t="s">
        <v>226</v>
      </c>
      <c r="L330" t="s">
        <v>227</v>
      </c>
      <c r="M330" s="104" t="s">
        <v>893</v>
      </c>
      <c r="N330" s="104" t="s">
        <v>22</v>
      </c>
      <c r="O330" s="167">
        <v>4</v>
      </c>
      <c r="P330" s="191">
        <v>314</v>
      </c>
      <c r="Q330" s="216">
        <v>2.5895198667304424E-3</v>
      </c>
      <c r="R330" s="191" t="s">
        <v>229</v>
      </c>
      <c r="S330" s="175">
        <v>2364</v>
      </c>
      <c r="T330" s="213" t="s">
        <v>891</v>
      </c>
      <c r="U330" s="199">
        <v>0</v>
      </c>
      <c r="V330" s="200">
        <v>0</v>
      </c>
      <c r="W330" s="216">
        <v>0</v>
      </c>
      <c r="X330" s="179"/>
      <c r="Y330" s="179"/>
      <c r="Z330" s="180"/>
    </row>
    <row r="331" spans="1:26" s="126" customFormat="1" ht="13.5" hidden="1" customHeight="1">
      <c r="A331" s="172">
        <v>5</v>
      </c>
      <c r="B331" t="s">
        <v>889</v>
      </c>
      <c r="C331" s="198">
        <v>23841</v>
      </c>
      <c r="D331" t="s">
        <v>234</v>
      </c>
      <c r="E331" s="198">
        <v>4</v>
      </c>
      <c r="F331" s="104" t="s">
        <v>235</v>
      </c>
      <c r="G331" t="s">
        <v>236</v>
      </c>
      <c r="H331" t="s">
        <v>237</v>
      </c>
      <c r="I331" t="s">
        <v>225</v>
      </c>
      <c r="J331"/>
      <c r="K331" t="s">
        <v>226</v>
      </c>
      <c r="L331" t="s">
        <v>238</v>
      </c>
      <c r="M331" s="104" t="s">
        <v>894</v>
      </c>
      <c r="N331" s="104" t="s">
        <v>24</v>
      </c>
      <c r="O331" s="167">
        <v>2000</v>
      </c>
      <c r="P331" s="191">
        <v>1801</v>
      </c>
      <c r="Q331" s="216">
        <v>1.4852628280195946E-2</v>
      </c>
      <c r="R331" s="191" t="s">
        <v>229</v>
      </c>
      <c r="S331" s="175">
        <v>2384</v>
      </c>
      <c r="T331" s="213" t="s">
        <v>895</v>
      </c>
      <c r="U331" s="199">
        <v>0</v>
      </c>
      <c r="V331" s="200">
        <v>0</v>
      </c>
      <c r="W331" s="216">
        <v>0</v>
      </c>
      <c r="X331" s="179"/>
      <c r="Y331" s="179"/>
      <c r="Z331" s="180"/>
    </row>
    <row r="332" spans="1:26" s="126" customFormat="1" ht="13.5" hidden="1" customHeight="1">
      <c r="A332" s="172">
        <v>5</v>
      </c>
      <c r="B332" t="s">
        <v>889</v>
      </c>
      <c r="C332" s="198">
        <v>23961</v>
      </c>
      <c r="D332" t="s">
        <v>221</v>
      </c>
      <c r="E332" s="198">
        <v>5</v>
      </c>
      <c r="F332" s="104" t="s">
        <v>241</v>
      </c>
      <c r="G332" t="s">
        <v>242</v>
      </c>
      <c r="H332" t="s">
        <v>243</v>
      </c>
      <c r="I332" t="s">
        <v>244</v>
      </c>
      <c r="J332" t="s">
        <v>245</v>
      </c>
      <c r="K332" t="s">
        <v>226</v>
      </c>
      <c r="L332" t="s">
        <v>246</v>
      </c>
      <c r="M332" s="104" t="s">
        <v>896</v>
      </c>
      <c r="N332" s="104" t="s">
        <v>27</v>
      </c>
      <c r="O332" s="167">
        <v>4</v>
      </c>
      <c r="P332" s="191">
        <v>808</v>
      </c>
      <c r="Q332" s="216">
        <v>6.6634778736248332E-3</v>
      </c>
      <c r="R332" s="191" t="s">
        <v>229</v>
      </c>
      <c r="S332" s="175">
        <v>2396</v>
      </c>
      <c r="T332" s="213" t="s">
        <v>897</v>
      </c>
      <c r="U332" s="199">
        <v>0</v>
      </c>
      <c r="V332" s="200">
        <v>0</v>
      </c>
      <c r="W332" s="216">
        <v>0</v>
      </c>
      <c r="X332" s="179"/>
      <c r="Y332" s="179"/>
      <c r="Z332" s="180"/>
    </row>
    <row r="333" spans="1:26" s="126" customFormat="1" ht="13.5" hidden="1" customHeight="1">
      <c r="A333" s="172">
        <v>5</v>
      </c>
      <c r="B333" t="s">
        <v>889</v>
      </c>
      <c r="C333" s="198">
        <v>23962</v>
      </c>
      <c r="D333" t="s">
        <v>221</v>
      </c>
      <c r="E333" s="198">
        <v>6</v>
      </c>
      <c r="F333" s="104" t="s">
        <v>249</v>
      </c>
      <c r="G333" t="s">
        <v>242</v>
      </c>
      <c r="H333" t="s">
        <v>243</v>
      </c>
      <c r="I333" t="s">
        <v>244</v>
      </c>
      <c r="J333" t="s">
        <v>245</v>
      </c>
      <c r="K333" t="s">
        <v>226</v>
      </c>
      <c r="L333" t="s">
        <v>246</v>
      </c>
      <c r="M333" s="104" t="s">
        <v>898</v>
      </c>
      <c r="N333" s="104" t="s">
        <v>31</v>
      </c>
      <c r="O333" s="167">
        <v>4</v>
      </c>
      <c r="P333" s="191">
        <v>808</v>
      </c>
      <c r="Q333" s="216">
        <v>6.6634778736248332E-3</v>
      </c>
      <c r="R333" s="191" t="s">
        <v>229</v>
      </c>
      <c r="S333" s="175">
        <v>2396</v>
      </c>
      <c r="T333" s="213" t="s">
        <v>897</v>
      </c>
      <c r="U333" s="199">
        <v>0</v>
      </c>
      <c r="V333" s="200">
        <v>0</v>
      </c>
      <c r="W333" s="216">
        <v>0</v>
      </c>
      <c r="X333" s="179"/>
      <c r="Y333" s="179"/>
      <c r="Z333" s="180"/>
    </row>
    <row r="334" spans="1:26" s="126" customFormat="1" ht="13.5" hidden="1" customHeight="1">
      <c r="A334" s="172">
        <v>5</v>
      </c>
      <c r="B334" t="s">
        <v>889</v>
      </c>
      <c r="C334" s="198">
        <v>24131</v>
      </c>
      <c r="D334" t="s">
        <v>221</v>
      </c>
      <c r="E334" s="198">
        <v>12</v>
      </c>
      <c r="F334" s="104" t="s">
        <v>262</v>
      </c>
      <c r="G334" t="s">
        <v>223</v>
      </c>
      <c r="H334" t="s">
        <v>252</v>
      </c>
      <c r="I334" t="s">
        <v>225</v>
      </c>
      <c r="J334"/>
      <c r="K334" t="s">
        <v>226</v>
      </c>
      <c r="L334" t="s">
        <v>253</v>
      </c>
      <c r="M334" s="104" t="s">
        <v>899</v>
      </c>
      <c r="N334" s="104" t="s">
        <v>33</v>
      </c>
      <c r="O334" s="167">
        <v>4</v>
      </c>
      <c r="P334" s="191">
        <v>150</v>
      </c>
      <c r="Q334" s="216">
        <v>1.2370317834699566E-3</v>
      </c>
      <c r="R334" s="191" t="s">
        <v>229</v>
      </c>
      <c r="S334" s="175">
        <v>2413</v>
      </c>
      <c r="T334" s="213" t="s">
        <v>900</v>
      </c>
      <c r="U334" s="199">
        <v>0</v>
      </c>
      <c r="V334" s="200">
        <v>0</v>
      </c>
      <c r="W334" s="216">
        <v>0</v>
      </c>
      <c r="X334" s="179"/>
      <c r="Y334" s="179"/>
      <c r="Z334" s="180"/>
    </row>
    <row r="335" spans="1:26" s="126" customFormat="1" ht="13.5" hidden="1" customHeight="1">
      <c r="A335" s="172">
        <v>5</v>
      </c>
      <c r="B335" t="s">
        <v>889</v>
      </c>
      <c r="C335" s="198">
        <v>24132</v>
      </c>
      <c r="D335" t="s">
        <v>221</v>
      </c>
      <c r="E335" s="198">
        <v>11</v>
      </c>
      <c r="F335" s="104" t="s">
        <v>260</v>
      </c>
      <c r="G335" t="s">
        <v>223</v>
      </c>
      <c r="H335" t="s">
        <v>252</v>
      </c>
      <c r="I335" t="s">
        <v>225</v>
      </c>
      <c r="J335"/>
      <c r="K335" t="s">
        <v>226</v>
      </c>
      <c r="L335" t="s">
        <v>253</v>
      </c>
      <c r="M335" s="104" t="s">
        <v>901</v>
      </c>
      <c r="N335" s="104" t="s">
        <v>36</v>
      </c>
      <c r="O335" s="167">
        <v>4</v>
      </c>
      <c r="P335" s="191">
        <v>150</v>
      </c>
      <c r="Q335" s="216">
        <v>1.2370317834699566E-3</v>
      </c>
      <c r="R335" s="191" t="s">
        <v>229</v>
      </c>
      <c r="S335" s="175">
        <v>2413</v>
      </c>
      <c r="T335" s="213" t="s">
        <v>900</v>
      </c>
      <c r="U335" s="199">
        <v>0</v>
      </c>
      <c r="V335" s="200">
        <v>0</v>
      </c>
      <c r="W335" s="216">
        <v>0</v>
      </c>
      <c r="X335" s="179"/>
      <c r="Y335" s="179"/>
      <c r="Z335" s="180"/>
    </row>
    <row r="336" spans="1:26" s="126" customFormat="1" ht="13.5" hidden="1" customHeight="1">
      <c r="A336" s="172">
        <v>5</v>
      </c>
      <c r="B336" t="s">
        <v>889</v>
      </c>
      <c r="C336" s="198">
        <v>24133</v>
      </c>
      <c r="D336" t="s">
        <v>221</v>
      </c>
      <c r="E336" s="198">
        <v>7</v>
      </c>
      <c r="F336" s="104" t="s">
        <v>251</v>
      </c>
      <c r="G336" t="s">
        <v>223</v>
      </c>
      <c r="H336" t="s">
        <v>252</v>
      </c>
      <c r="I336" t="s">
        <v>225</v>
      </c>
      <c r="J336"/>
      <c r="K336" t="s">
        <v>226</v>
      </c>
      <c r="L336" t="s">
        <v>253</v>
      </c>
      <c r="M336" s="104" t="s">
        <v>902</v>
      </c>
      <c r="N336" s="104" t="s">
        <v>38</v>
      </c>
      <c r="O336" s="167">
        <v>20</v>
      </c>
      <c r="P336" s="191">
        <v>150</v>
      </c>
      <c r="Q336" s="216">
        <v>1.2370317834699566E-3</v>
      </c>
      <c r="R336" s="191" t="s">
        <v>229</v>
      </c>
      <c r="S336" s="175">
        <v>2413</v>
      </c>
      <c r="T336" s="213" t="s">
        <v>900</v>
      </c>
      <c r="U336" s="199">
        <v>0</v>
      </c>
      <c r="V336" s="200">
        <v>0</v>
      </c>
      <c r="W336" s="216">
        <v>0</v>
      </c>
      <c r="X336" s="179"/>
      <c r="Y336" s="179"/>
      <c r="Z336" s="180"/>
    </row>
    <row r="337" spans="1:26" s="126" customFormat="1" ht="13.5" hidden="1" customHeight="1">
      <c r="A337" s="172">
        <v>5</v>
      </c>
      <c r="B337" t="s">
        <v>889</v>
      </c>
      <c r="C337" s="198">
        <v>24134</v>
      </c>
      <c r="D337" t="s">
        <v>221</v>
      </c>
      <c r="E337" s="198">
        <v>8</v>
      </c>
      <c r="F337" s="104" t="s">
        <v>256</v>
      </c>
      <c r="G337" t="s">
        <v>223</v>
      </c>
      <c r="H337" t="s">
        <v>252</v>
      </c>
      <c r="I337" t="s">
        <v>225</v>
      </c>
      <c r="J337"/>
      <c r="K337" t="s">
        <v>226</v>
      </c>
      <c r="L337" t="s">
        <v>253</v>
      </c>
      <c r="M337" s="104" t="s">
        <v>903</v>
      </c>
      <c r="N337" s="104" t="s">
        <v>20</v>
      </c>
      <c r="O337" s="167">
        <v>400</v>
      </c>
      <c r="P337" s="191">
        <v>150</v>
      </c>
      <c r="Q337" s="216">
        <v>1.2370317834699566E-3</v>
      </c>
      <c r="R337" s="191" t="s">
        <v>229</v>
      </c>
      <c r="S337" s="175">
        <v>2413</v>
      </c>
      <c r="T337" s="213" t="s">
        <v>900</v>
      </c>
      <c r="U337" s="199">
        <v>0</v>
      </c>
      <c r="V337" s="200">
        <v>0</v>
      </c>
      <c r="W337" s="216">
        <v>0</v>
      </c>
      <c r="X337" s="179"/>
      <c r="Y337" s="179"/>
      <c r="Z337" s="180"/>
    </row>
    <row r="338" spans="1:26" s="126" customFormat="1" ht="13.5" hidden="1" customHeight="1">
      <c r="A338" s="172">
        <v>5</v>
      </c>
      <c r="B338" t="s">
        <v>889</v>
      </c>
      <c r="C338" s="198">
        <v>24135</v>
      </c>
      <c r="D338" t="s">
        <v>221</v>
      </c>
      <c r="E338" s="198">
        <v>10</v>
      </c>
      <c r="F338" s="104" t="s">
        <v>258</v>
      </c>
      <c r="G338" t="s">
        <v>223</v>
      </c>
      <c r="H338" t="s">
        <v>252</v>
      </c>
      <c r="I338" t="s">
        <v>225</v>
      </c>
      <c r="J338"/>
      <c r="K338" t="s">
        <v>226</v>
      </c>
      <c r="L338" t="s">
        <v>253</v>
      </c>
      <c r="M338" s="104" t="s">
        <v>904</v>
      </c>
      <c r="N338" s="104" t="s">
        <v>41</v>
      </c>
      <c r="O338" s="167">
        <v>400</v>
      </c>
      <c r="P338" s="191">
        <v>150</v>
      </c>
      <c r="Q338" s="216">
        <v>1.2370317834699566E-3</v>
      </c>
      <c r="R338" s="191" t="s">
        <v>229</v>
      </c>
      <c r="S338" s="175">
        <v>2413</v>
      </c>
      <c r="T338" s="213" t="s">
        <v>900</v>
      </c>
      <c r="U338" s="199">
        <v>0</v>
      </c>
      <c r="V338" s="200">
        <v>0</v>
      </c>
      <c r="W338" s="216">
        <v>0</v>
      </c>
      <c r="X338" s="179"/>
      <c r="Y338" s="179"/>
      <c r="Z338" s="180"/>
    </row>
    <row r="339" spans="1:26" s="126" customFormat="1" ht="13.5" hidden="1" customHeight="1">
      <c r="A339" s="172">
        <v>5</v>
      </c>
      <c r="B339" t="s">
        <v>889</v>
      </c>
      <c r="C339" s="198">
        <v>24136</v>
      </c>
      <c r="D339" t="s">
        <v>221</v>
      </c>
      <c r="E339" s="198">
        <v>9</v>
      </c>
      <c r="F339" s="104" t="s">
        <v>565</v>
      </c>
      <c r="G339" t="s">
        <v>223</v>
      </c>
      <c r="H339" t="s">
        <v>252</v>
      </c>
      <c r="I339" t="s">
        <v>225</v>
      </c>
      <c r="J339"/>
      <c r="K339" t="s">
        <v>226</v>
      </c>
      <c r="L339" t="s">
        <v>253</v>
      </c>
      <c r="M339" s="104" t="s">
        <v>905</v>
      </c>
      <c r="N339" s="104" t="s">
        <v>43</v>
      </c>
      <c r="O339" s="167">
        <v>4</v>
      </c>
      <c r="P339" s="191">
        <v>150</v>
      </c>
      <c r="Q339" s="216">
        <v>1.2370317834699566E-3</v>
      </c>
      <c r="R339" s="191" t="s">
        <v>229</v>
      </c>
      <c r="S339" s="175">
        <v>2413</v>
      </c>
      <c r="T339" s="213" t="s">
        <v>900</v>
      </c>
      <c r="U339" s="199">
        <v>0</v>
      </c>
      <c r="V339" s="200">
        <v>0</v>
      </c>
      <c r="W339" s="216">
        <v>0</v>
      </c>
      <c r="X339" s="179"/>
      <c r="Y339" s="179"/>
      <c r="Z339" s="180"/>
    </row>
    <row r="340" spans="1:26" s="126" customFormat="1" ht="13.5" hidden="1" customHeight="1">
      <c r="A340" s="172">
        <v>5</v>
      </c>
      <c r="B340" t="s">
        <v>889</v>
      </c>
      <c r="C340" s="198">
        <v>24137</v>
      </c>
      <c r="D340" t="s">
        <v>221</v>
      </c>
      <c r="E340" s="198">
        <v>13</v>
      </c>
      <c r="F340" s="104" t="s">
        <v>264</v>
      </c>
      <c r="G340" t="s">
        <v>223</v>
      </c>
      <c r="H340" t="s">
        <v>252</v>
      </c>
      <c r="I340" t="s">
        <v>225</v>
      </c>
      <c r="J340"/>
      <c r="K340" t="s">
        <v>226</v>
      </c>
      <c r="L340" t="s">
        <v>253</v>
      </c>
      <c r="M340" s="104" t="s">
        <v>906</v>
      </c>
      <c r="N340" s="104" t="s">
        <v>45</v>
      </c>
      <c r="O340" s="167">
        <v>4</v>
      </c>
      <c r="P340" s="191">
        <v>150</v>
      </c>
      <c r="Q340" s="216">
        <v>1.2370317834699566E-3</v>
      </c>
      <c r="R340" s="191" t="s">
        <v>229</v>
      </c>
      <c r="S340" s="175">
        <v>2413</v>
      </c>
      <c r="T340" s="213" t="s">
        <v>900</v>
      </c>
      <c r="U340" s="199">
        <v>0</v>
      </c>
      <c r="V340" s="200">
        <v>0</v>
      </c>
      <c r="W340" s="216">
        <v>0</v>
      </c>
      <c r="X340" s="179"/>
      <c r="Y340" s="179"/>
      <c r="Z340" s="180"/>
    </row>
    <row r="341" spans="1:26" s="126" customFormat="1" ht="13.5" hidden="1" customHeight="1">
      <c r="A341" s="172">
        <v>5</v>
      </c>
      <c r="B341" t="s">
        <v>889</v>
      </c>
      <c r="C341" s="198">
        <v>24181</v>
      </c>
      <c r="D341" t="s">
        <v>491</v>
      </c>
      <c r="E341" s="198">
        <v>14</v>
      </c>
      <c r="F341" s="104" t="s">
        <v>572</v>
      </c>
      <c r="G341" t="s">
        <v>223</v>
      </c>
      <c r="H341" t="s">
        <v>573</v>
      </c>
      <c r="I341" t="s">
        <v>225</v>
      </c>
      <c r="J341"/>
      <c r="K341" t="s">
        <v>226</v>
      </c>
      <c r="L341" t="s">
        <v>268</v>
      </c>
      <c r="M341" s="104" t="s">
        <v>907</v>
      </c>
      <c r="N341" s="104" t="s">
        <v>52</v>
      </c>
      <c r="O341" s="167">
        <v>8</v>
      </c>
      <c r="P341" s="191">
        <v>1679</v>
      </c>
      <c r="Q341" s="216">
        <v>1.3846509096307047E-2</v>
      </c>
      <c r="R341" s="191" t="s">
        <v>229</v>
      </c>
      <c r="S341" s="175">
        <v>2418</v>
      </c>
      <c r="T341" s="213" t="s">
        <v>908</v>
      </c>
      <c r="U341" s="199">
        <v>0</v>
      </c>
      <c r="V341" s="200">
        <v>0</v>
      </c>
      <c r="W341" s="216">
        <v>0</v>
      </c>
      <c r="X341" s="179"/>
      <c r="Y341" s="179"/>
      <c r="Z341" s="180"/>
    </row>
    <row r="342" spans="1:26" s="126" customFormat="1" ht="13.5" hidden="1" customHeight="1">
      <c r="A342" s="172">
        <v>5</v>
      </c>
      <c r="B342" t="s">
        <v>889</v>
      </c>
      <c r="C342" s="198">
        <v>24211</v>
      </c>
      <c r="D342" t="s">
        <v>271</v>
      </c>
      <c r="E342" s="198">
        <v>15</v>
      </c>
      <c r="F342" s="104" t="s">
        <v>272</v>
      </c>
      <c r="G342" t="s">
        <v>273</v>
      </c>
      <c r="H342" t="s">
        <v>274</v>
      </c>
      <c r="I342" t="s">
        <v>225</v>
      </c>
      <c r="J342" t="s">
        <v>275</v>
      </c>
      <c r="K342" t="s">
        <v>226</v>
      </c>
      <c r="L342" t="s">
        <v>268</v>
      </c>
      <c r="M342" s="104" t="s">
        <v>909</v>
      </c>
      <c r="N342" s="104" t="s">
        <v>31</v>
      </c>
      <c r="O342" s="167">
        <v>4000</v>
      </c>
      <c r="P342" s="191">
        <v>1880</v>
      </c>
      <c r="Q342" s="216">
        <v>1.550413168615679E-2</v>
      </c>
      <c r="R342" s="191" t="s">
        <v>229</v>
      </c>
      <c r="S342" s="175">
        <v>2421</v>
      </c>
      <c r="T342" s="213" t="s">
        <v>910</v>
      </c>
      <c r="U342" s="199">
        <v>0</v>
      </c>
      <c r="V342" s="200">
        <v>0</v>
      </c>
      <c r="W342" s="216">
        <v>0</v>
      </c>
      <c r="X342" s="179"/>
      <c r="Y342" s="179"/>
      <c r="Z342" s="180"/>
    </row>
    <row r="343" spans="1:26" s="126" customFormat="1" ht="13.5" hidden="1" customHeight="1">
      <c r="A343" s="172">
        <v>5</v>
      </c>
      <c r="B343" t="s">
        <v>889</v>
      </c>
      <c r="C343" s="198">
        <v>24221</v>
      </c>
      <c r="D343" t="s">
        <v>221</v>
      </c>
      <c r="E343" s="198">
        <v>16</v>
      </c>
      <c r="F343" s="104" t="s">
        <v>266</v>
      </c>
      <c r="G343" t="s">
        <v>223</v>
      </c>
      <c r="H343" t="s">
        <v>267</v>
      </c>
      <c r="I343" t="s">
        <v>244</v>
      </c>
      <c r="J343" t="s">
        <v>245</v>
      </c>
      <c r="K343" t="s">
        <v>226</v>
      </c>
      <c r="L343" t="s">
        <v>268</v>
      </c>
      <c r="M343" s="104" t="s">
        <v>911</v>
      </c>
      <c r="N343" s="104" t="s">
        <v>49</v>
      </c>
      <c r="O343" s="167">
        <v>4</v>
      </c>
      <c r="P343" s="191">
        <v>808</v>
      </c>
      <c r="Q343" s="216">
        <v>6.6634778736248332E-3</v>
      </c>
      <c r="R343" s="191" t="s">
        <v>229</v>
      </c>
      <c r="S343" s="175">
        <v>2422</v>
      </c>
      <c r="T343" s="213" t="s">
        <v>912</v>
      </c>
      <c r="U343" s="199">
        <v>0</v>
      </c>
      <c r="V343" s="200">
        <v>0</v>
      </c>
      <c r="W343" s="216">
        <v>0</v>
      </c>
      <c r="X343" s="179"/>
      <c r="Y343" s="179"/>
      <c r="Z343" s="180"/>
    </row>
    <row r="344" spans="1:26" s="126" customFormat="1" ht="13.5" hidden="1" customHeight="1">
      <c r="A344" s="172">
        <v>5</v>
      </c>
      <c r="B344" t="s">
        <v>889</v>
      </c>
      <c r="C344" s="198">
        <v>24291</v>
      </c>
      <c r="D344" t="s">
        <v>278</v>
      </c>
      <c r="E344" s="198">
        <v>19</v>
      </c>
      <c r="F344" s="104" t="s">
        <v>279</v>
      </c>
      <c r="G344" t="s">
        <v>280</v>
      </c>
      <c r="H344" t="s">
        <v>281</v>
      </c>
      <c r="I344" t="s">
        <v>244</v>
      </c>
      <c r="J344" t="s">
        <v>282</v>
      </c>
      <c r="K344" t="s">
        <v>283</v>
      </c>
      <c r="L344" t="s">
        <v>284</v>
      </c>
      <c r="M344" s="104" t="s">
        <v>913</v>
      </c>
      <c r="N344" s="104" t="s">
        <v>56</v>
      </c>
      <c r="O344" s="167">
        <v>1500</v>
      </c>
      <c r="P344" s="191">
        <v>1940</v>
      </c>
      <c r="Q344" s="216">
        <v>1.5998944399544773E-2</v>
      </c>
      <c r="R344" s="191" t="s">
        <v>229</v>
      </c>
      <c r="S344" s="175">
        <v>2429</v>
      </c>
      <c r="T344" s="213" t="s">
        <v>914</v>
      </c>
      <c r="U344" s="199">
        <v>0</v>
      </c>
      <c r="V344" s="200">
        <v>0</v>
      </c>
      <c r="W344" s="216">
        <v>0</v>
      </c>
      <c r="X344" s="179"/>
      <c r="Y344" s="179"/>
      <c r="Z344" s="180"/>
    </row>
    <row r="345" spans="1:26" s="126" customFormat="1" ht="13.5" hidden="1" customHeight="1">
      <c r="A345" s="172">
        <v>5</v>
      </c>
      <c r="B345" t="s">
        <v>889</v>
      </c>
      <c r="C345" s="198">
        <v>24292</v>
      </c>
      <c r="D345" t="s">
        <v>278</v>
      </c>
      <c r="E345" s="198">
        <v>23</v>
      </c>
      <c r="F345" s="104" t="s">
        <v>300</v>
      </c>
      <c r="G345" t="s">
        <v>280</v>
      </c>
      <c r="H345" t="s">
        <v>301</v>
      </c>
      <c r="I345" t="s">
        <v>225</v>
      </c>
      <c r="J345"/>
      <c r="K345" t="s">
        <v>283</v>
      </c>
      <c r="L345" t="s">
        <v>284</v>
      </c>
      <c r="M345" s="104" t="s">
        <v>915</v>
      </c>
      <c r="N345" s="104" t="s">
        <v>59</v>
      </c>
      <c r="O345" s="167">
        <v>1200</v>
      </c>
      <c r="P345" s="191">
        <v>1740</v>
      </c>
      <c r="Q345" s="216">
        <v>1.4349568688251498E-2</v>
      </c>
      <c r="R345" s="191" t="s">
        <v>229</v>
      </c>
      <c r="S345" s="175">
        <v>2429</v>
      </c>
      <c r="T345" s="213" t="s">
        <v>914</v>
      </c>
      <c r="U345" s="199">
        <v>0</v>
      </c>
      <c r="V345" s="200">
        <v>0</v>
      </c>
      <c r="W345" s="216">
        <v>0</v>
      </c>
      <c r="X345" s="179"/>
      <c r="Y345" s="179"/>
      <c r="Z345" s="180"/>
    </row>
    <row r="346" spans="1:26" s="126" customFormat="1" ht="13.5" hidden="1" customHeight="1">
      <c r="A346" s="172">
        <v>5</v>
      </c>
      <c r="B346" t="s">
        <v>889</v>
      </c>
      <c r="C346" s="198">
        <v>24293</v>
      </c>
      <c r="D346" t="s">
        <v>278</v>
      </c>
      <c r="E346" s="198">
        <v>20</v>
      </c>
      <c r="F346" s="104" t="s">
        <v>290</v>
      </c>
      <c r="G346" t="s">
        <v>280</v>
      </c>
      <c r="H346" t="s">
        <v>291</v>
      </c>
      <c r="I346" t="s">
        <v>244</v>
      </c>
      <c r="J346" t="s">
        <v>282</v>
      </c>
      <c r="K346" t="s">
        <v>283</v>
      </c>
      <c r="L346" t="s">
        <v>284</v>
      </c>
      <c r="M346" s="104" t="s">
        <v>916</v>
      </c>
      <c r="N346" s="104" t="s">
        <v>61</v>
      </c>
      <c r="O346" s="167">
        <v>1600</v>
      </c>
      <c r="P346" s="191">
        <v>364</v>
      </c>
      <c r="Q346" s="216">
        <v>3.0018637945537613E-3</v>
      </c>
      <c r="R346" s="191" t="s">
        <v>229</v>
      </c>
      <c r="S346" s="175">
        <v>2429</v>
      </c>
      <c r="T346" s="213" t="s">
        <v>914</v>
      </c>
      <c r="U346" s="199">
        <v>0</v>
      </c>
      <c r="V346" s="200">
        <v>0</v>
      </c>
      <c r="W346" s="216">
        <v>0</v>
      </c>
      <c r="X346" s="179"/>
      <c r="Y346" s="179"/>
      <c r="Z346" s="180"/>
    </row>
    <row r="347" spans="1:26" s="126" customFormat="1" ht="13.5" hidden="1" customHeight="1">
      <c r="A347" s="172">
        <v>5</v>
      </c>
      <c r="B347" t="s">
        <v>889</v>
      </c>
      <c r="C347" s="198">
        <v>24294</v>
      </c>
      <c r="D347" t="s">
        <v>278</v>
      </c>
      <c r="E347" s="198">
        <v>17</v>
      </c>
      <c r="F347" s="104" t="s">
        <v>287</v>
      </c>
      <c r="G347" t="s">
        <v>280</v>
      </c>
      <c r="H347" t="s">
        <v>288</v>
      </c>
      <c r="I347" t="s">
        <v>244</v>
      </c>
      <c r="J347" t="s">
        <v>282</v>
      </c>
      <c r="K347" t="s">
        <v>283</v>
      </c>
      <c r="L347" t="s">
        <v>284</v>
      </c>
      <c r="M347" s="104" t="s">
        <v>917</v>
      </c>
      <c r="N347" s="104" t="s">
        <v>63</v>
      </c>
      <c r="O347" s="167">
        <v>1000</v>
      </c>
      <c r="P347" s="191">
        <v>970</v>
      </c>
      <c r="Q347" s="216">
        <v>7.9994721997723867E-3</v>
      </c>
      <c r="R347" s="191" t="s">
        <v>229</v>
      </c>
      <c r="S347" s="175">
        <v>2429</v>
      </c>
      <c r="T347" s="213" t="s">
        <v>914</v>
      </c>
      <c r="U347" s="199">
        <v>0</v>
      </c>
      <c r="V347" s="200">
        <v>0</v>
      </c>
      <c r="W347" s="216">
        <v>0</v>
      </c>
      <c r="X347" s="179"/>
      <c r="Y347" s="179"/>
      <c r="Z347" s="180"/>
    </row>
    <row r="348" spans="1:26" s="126" customFormat="1" ht="13.5" hidden="1" customHeight="1">
      <c r="A348" s="172">
        <v>5</v>
      </c>
      <c r="B348" t="s">
        <v>889</v>
      </c>
      <c r="C348" s="198">
        <v>24295</v>
      </c>
      <c r="D348" t="s">
        <v>278</v>
      </c>
      <c r="E348" s="198">
        <v>18</v>
      </c>
      <c r="F348" s="104" t="s">
        <v>297</v>
      </c>
      <c r="G348" t="s">
        <v>280</v>
      </c>
      <c r="H348" t="s">
        <v>298</v>
      </c>
      <c r="I348" t="s">
        <v>244</v>
      </c>
      <c r="J348" t="s">
        <v>282</v>
      </c>
      <c r="K348" t="s">
        <v>283</v>
      </c>
      <c r="L348" t="s">
        <v>284</v>
      </c>
      <c r="M348" s="104" t="s">
        <v>918</v>
      </c>
      <c r="N348" s="104" t="s">
        <v>65</v>
      </c>
      <c r="O348" s="167">
        <v>2000</v>
      </c>
      <c r="P348" s="191">
        <v>364</v>
      </c>
      <c r="Q348" s="216">
        <v>3.0018637945537613E-3</v>
      </c>
      <c r="R348" s="191" t="s">
        <v>229</v>
      </c>
      <c r="S348" s="175">
        <v>2429</v>
      </c>
      <c r="T348" s="213" t="s">
        <v>914</v>
      </c>
      <c r="U348" s="199">
        <v>0</v>
      </c>
      <c r="V348" s="200">
        <v>0</v>
      </c>
      <c r="W348" s="216">
        <v>0</v>
      </c>
      <c r="X348" s="179"/>
      <c r="Y348" s="179"/>
      <c r="Z348" s="180"/>
    </row>
    <row r="349" spans="1:26" s="126" customFormat="1" ht="13.5" hidden="1" customHeight="1">
      <c r="A349" s="172">
        <v>5</v>
      </c>
      <c r="B349" t="s">
        <v>889</v>
      </c>
      <c r="C349" s="198">
        <v>24381</v>
      </c>
      <c r="D349" t="s">
        <v>234</v>
      </c>
      <c r="E349" s="198">
        <v>26</v>
      </c>
      <c r="F349" s="104" t="s">
        <v>303</v>
      </c>
      <c r="G349" t="s">
        <v>304</v>
      </c>
      <c r="H349" t="s">
        <v>305</v>
      </c>
      <c r="I349" t="s">
        <v>225</v>
      </c>
      <c r="J349"/>
      <c r="K349" t="s">
        <v>283</v>
      </c>
      <c r="L349" t="s">
        <v>306</v>
      </c>
      <c r="M349" s="104" t="s">
        <v>919</v>
      </c>
      <c r="N349" s="104" t="s">
        <v>69</v>
      </c>
      <c r="O349" s="167">
        <v>2000</v>
      </c>
      <c r="P349" s="191">
        <v>1570</v>
      </c>
      <c r="Q349" s="216">
        <v>1.2947599333652212E-2</v>
      </c>
      <c r="R349" s="191" t="s">
        <v>229</v>
      </c>
      <c r="S349" s="175">
        <v>2438</v>
      </c>
      <c r="T349" s="213" t="s">
        <v>920</v>
      </c>
      <c r="U349" s="199">
        <v>0</v>
      </c>
      <c r="V349" s="200">
        <v>0</v>
      </c>
      <c r="W349" s="216">
        <v>0</v>
      </c>
      <c r="X349" s="179"/>
      <c r="Y349" s="179"/>
      <c r="Z349" s="180"/>
    </row>
    <row r="350" spans="1:26" s="126" customFormat="1" ht="13.5" hidden="1" customHeight="1">
      <c r="A350" s="172">
        <v>5</v>
      </c>
      <c r="B350" t="s">
        <v>889</v>
      </c>
      <c r="C350" s="198">
        <v>24382</v>
      </c>
      <c r="D350" t="s">
        <v>234</v>
      </c>
      <c r="E350" s="198">
        <v>27</v>
      </c>
      <c r="F350" s="104" t="s">
        <v>309</v>
      </c>
      <c r="G350" t="s">
        <v>304</v>
      </c>
      <c r="H350" t="s">
        <v>310</v>
      </c>
      <c r="I350" t="s">
        <v>225</v>
      </c>
      <c r="J350"/>
      <c r="K350" t="s">
        <v>283</v>
      </c>
      <c r="L350" t="s">
        <v>306</v>
      </c>
      <c r="M350" s="104" t="s">
        <v>921</v>
      </c>
      <c r="N350" s="104" t="s">
        <v>20</v>
      </c>
      <c r="O350" s="167">
        <v>2000</v>
      </c>
      <c r="P350" s="191">
        <v>1558</v>
      </c>
      <c r="Q350" s="216">
        <v>1.2848636790974616E-2</v>
      </c>
      <c r="R350" s="191" t="s">
        <v>229</v>
      </c>
      <c r="S350" s="175">
        <v>2438</v>
      </c>
      <c r="T350" s="213" t="s">
        <v>920</v>
      </c>
      <c r="U350" s="199">
        <v>0</v>
      </c>
      <c r="V350" s="200">
        <v>0</v>
      </c>
      <c r="W350" s="216">
        <v>0</v>
      </c>
      <c r="X350" s="179"/>
      <c r="Y350" s="179"/>
      <c r="Z350" s="180"/>
    </row>
    <row r="351" spans="1:26" s="126" customFormat="1" ht="13.5" hidden="1" customHeight="1">
      <c r="A351" s="172">
        <v>5</v>
      </c>
      <c r="B351" t="s">
        <v>889</v>
      </c>
      <c r="C351" s="198">
        <v>24383</v>
      </c>
      <c r="D351" t="s">
        <v>312</v>
      </c>
      <c r="E351" s="198">
        <v>25</v>
      </c>
      <c r="F351" s="104" t="s">
        <v>313</v>
      </c>
      <c r="G351" t="s">
        <v>304</v>
      </c>
      <c r="H351" t="s">
        <v>314</v>
      </c>
      <c r="I351" t="s">
        <v>225</v>
      </c>
      <c r="J351"/>
      <c r="K351" t="s">
        <v>283</v>
      </c>
      <c r="L351" t="s">
        <v>306</v>
      </c>
      <c r="M351" s="104" t="s">
        <v>922</v>
      </c>
      <c r="N351" s="104" t="s">
        <v>24</v>
      </c>
      <c r="O351" s="167">
        <v>1800</v>
      </c>
      <c r="P351" s="191">
        <v>1160</v>
      </c>
      <c r="Q351" s="216">
        <v>9.5663791255009983E-3</v>
      </c>
      <c r="R351" s="191" t="s">
        <v>229</v>
      </c>
      <c r="S351" s="175">
        <v>2438</v>
      </c>
      <c r="T351" s="213" t="s">
        <v>920</v>
      </c>
      <c r="U351" s="199">
        <v>0</v>
      </c>
      <c r="V351" s="200">
        <v>0</v>
      </c>
      <c r="W351" s="216">
        <v>0</v>
      </c>
      <c r="X351" s="179"/>
      <c r="Y351" s="179"/>
      <c r="Z351" s="180"/>
    </row>
    <row r="352" spans="1:26" s="126" customFormat="1" ht="13.5" hidden="1" customHeight="1">
      <c r="A352" s="172">
        <v>5</v>
      </c>
      <c r="B352" t="s">
        <v>889</v>
      </c>
      <c r="C352" s="198">
        <v>28431</v>
      </c>
      <c r="D352" t="s">
        <v>316</v>
      </c>
      <c r="E352" s="198">
        <v>31</v>
      </c>
      <c r="F352" s="104" t="s">
        <v>324</v>
      </c>
      <c r="G352" t="s">
        <v>304</v>
      </c>
      <c r="H352" t="s">
        <v>318</v>
      </c>
      <c r="I352" t="s">
        <v>225</v>
      </c>
      <c r="J352"/>
      <c r="K352" t="s">
        <v>283</v>
      </c>
      <c r="L352" t="s">
        <v>319</v>
      </c>
      <c r="M352" s="104" t="s">
        <v>923</v>
      </c>
      <c r="N352" s="104" t="s">
        <v>74</v>
      </c>
      <c r="O352" s="167">
        <v>8</v>
      </c>
      <c r="P352" s="191">
        <v>258</v>
      </c>
      <c r="Q352" s="216">
        <v>2.1276946675683256E-3</v>
      </c>
      <c r="R352" s="191" t="s">
        <v>229</v>
      </c>
      <c r="S352" s="175">
        <v>2843</v>
      </c>
      <c r="T352" s="213" t="s">
        <v>924</v>
      </c>
      <c r="U352" s="199">
        <v>0</v>
      </c>
      <c r="V352" s="200">
        <v>0</v>
      </c>
      <c r="W352" s="216">
        <v>0</v>
      </c>
      <c r="X352" s="179"/>
      <c r="Y352" s="179"/>
      <c r="Z352" s="180"/>
    </row>
    <row r="353" spans="1:26" s="126" customFormat="1" ht="13.5" hidden="1" customHeight="1">
      <c r="A353" s="172">
        <v>5</v>
      </c>
      <c r="B353" t="s">
        <v>889</v>
      </c>
      <c r="C353" s="198">
        <v>28432</v>
      </c>
      <c r="D353" t="s">
        <v>316</v>
      </c>
      <c r="E353" s="198">
        <v>30</v>
      </c>
      <c r="F353" s="104" t="s">
        <v>317</v>
      </c>
      <c r="G353" t="s">
        <v>304</v>
      </c>
      <c r="H353" t="s">
        <v>318</v>
      </c>
      <c r="I353" t="s">
        <v>225</v>
      </c>
      <c r="J353"/>
      <c r="K353" t="s">
        <v>283</v>
      </c>
      <c r="L353" t="s">
        <v>319</v>
      </c>
      <c r="M353" s="104" t="s">
        <v>925</v>
      </c>
      <c r="N353" s="104" t="s">
        <v>22</v>
      </c>
      <c r="O353" s="167">
        <v>8</v>
      </c>
      <c r="P353" s="191">
        <v>258</v>
      </c>
      <c r="Q353" s="216">
        <v>2.1276946675683256E-3</v>
      </c>
      <c r="R353" s="191" t="s">
        <v>229</v>
      </c>
      <c r="S353" s="175">
        <v>2843</v>
      </c>
      <c r="T353" s="213" t="s">
        <v>924</v>
      </c>
      <c r="U353" s="199">
        <v>0</v>
      </c>
      <c r="V353" s="200">
        <v>0</v>
      </c>
      <c r="W353" s="216">
        <v>0</v>
      </c>
      <c r="X353" s="179"/>
      <c r="Y353" s="179"/>
      <c r="Z353" s="180"/>
    </row>
    <row r="354" spans="1:26" s="126" customFormat="1" ht="13.5" hidden="1" customHeight="1">
      <c r="A354" s="172">
        <v>5</v>
      </c>
      <c r="B354" t="s">
        <v>889</v>
      </c>
      <c r="C354" s="198">
        <v>28433</v>
      </c>
      <c r="D354" t="s">
        <v>316</v>
      </c>
      <c r="E354" s="198">
        <v>32</v>
      </c>
      <c r="F354" s="104" t="s">
        <v>322</v>
      </c>
      <c r="G354" t="s">
        <v>304</v>
      </c>
      <c r="H354" t="s">
        <v>318</v>
      </c>
      <c r="I354" t="s">
        <v>225</v>
      </c>
      <c r="J354"/>
      <c r="K354" t="s">
        <v>283</v>
      </c>
      <c r="L354" t="s">
        <v>319</v>
      </c>
      <c r="M354" s="104" t="s">
        <v>926</v>
      </c>
      <c r="N354" s="104" t="s">
        <v>20</v>
      </c>
      <c r="O354" s="167">
        <v>8</v>
      </c>
      <c r="P354" s="191">
        <v>258</v>
      </c>
      <c r="Q354" s="216">
        <v>2.1276946675683256E-3</v>
      </c>
      <c r="R354" s="191" t="s">
        <v>229</v>
      </c>
      <c r="S354" s="175">
        <v>2843</v>
      </c>
      <c r="T354" s="213" t="s">
        <v>924</v>
      </c>
      <c r="U354" s="199">
        <v>0</v>
      </c>
      <c r="V354" s="200">
        <v>0</v>
      </c>
      <c r="W354" s="216">
        <v>0</v>
      </c>
      <c r="X354" s="179"/>
      <c r="Y354" s="179"/>
      <c r="Z354" s="180"/>
    </row>
    <row r="355" spans="1:26" s="126" customFormat="1" ht="13.5" hidden="1" customHeight="1">
      <c r="A355" s="172">
        <v>5</v>
      </c>
      <c r="B355" t="s">
        <v>889</v>
      </c>
      <c r="C355" s="198">
        <v>24931</v>
      </c>
      <c r="D355" t="s">
        <v>326</v>
      </c>
      <c r="E355" s="198">
        <v>39</v>
      </c>
      <c r="F355" s="104" t="s">
        <v>345</v>
      </c>
      <c r="G355" t="s">
        <v>328</v>
      </c>
      <c r="H355" t="s">
        <v>340</v>
      </c>
      <c r="I355" t="s">
        <v>225</v>
      </c>
      <c r="J355"/>
      <c r="K355" t="s">
        <v>283</v>
      </c>
      <c r="L355" t="s">
        <v>330</v>
      </c>
      <c r="M355" s="104" t="s">
        <v>927</v>
      </c>
      <c r="N355" s="104" t="s">
        <v>83</v>
      </c>
      <c r="O355" s="167">
        <v>4000</v>
      </c>
      <c r="P355" s="191">
        <v>1334</v>
      </c>
      <c r="Q355" s="216">
        <v>1.1001335994326147E-2</v>
      </c>
      <c r="R355" s="191" t="s">
        <v>229</v>
      </c>
      <c r="S355" s="175">
        <v>2493</v>
      </c>
      <c r="T355" s="213" t="s">
        <v>928</v>
      </c>
      <c r="U355" s="199">
        <v>0</v>
      </c>
      <c r="V355" s="200">
        <v>0</v>
      </c>
      <c r="W355" s="216">
        <v>0</v>
      </c>
      <c r="X355" s="179"/>
      <c r="Y355" s="179"/>
      <c r="Z355" s="180"/>
    </row>
    <row r="356" spans="1:26" s="126" customFormat="1" ht="13.5" hidden="1" customHeight="1">
      <c r="A356" s="172">
        <v>5</v>
      </c>
      <c r="B356" t="s">
        <v>889</v>
      </c>
      <c r="C356" s="198">
        <v>24932</v>
      </c>
      <c r="D356" t="s">
        <v>326</v>
      </c>
      <c r="E356" s="198">
        <v>40</v>
      </c>
      <c r="F356" s="104" t="s">
        <v>343</v>
      </c>
      <c r="G356" t="s">
        <v>328</v>
      </c>
      <c r="H356" t="s">
        <v>340</v>
      </c>
      <c r="I356" t="s">
        <v>225</v>
      </c>
      <c r="J356"/>
      <c r="K356" t="s">
        <v>283</v>
      </c>
      <c r="L356" t="s">
        <v>330</v>
      </c>
      <c r="M356" s="104" t="s">
        <v>929</v>
      </c>
      <c r="N356" s="104" t="s">
        <v>85</v>
      </c>
      <c r="O356" s="167">
        <v>60</v>
      </c>
      <c r="P356" s="191">
        <v>426</v>
      </c>
      <c r="Q356" s="216">
        <v>3.5131702650546769E-3</v>
      </c>
      <c r="R356" s="191" t="s">
        <v>229</v>
      </c>
      <c r="S356" s="175">
        <v>2493</v>
      </c>
      <c r="T356" s="213" t="s">
        <v>928</v>
      </c>
      <c r="U356" s="199">
        <v>0</v>
      </c>
      <c r="V356" s="200">
        <v>0</v>
      </c>
      <c r="W356" s="216">
        <v>0</v>
      </c>
      <c r="X356" s="179"/>
      <c r="Y356" s="179"/>
      <c r="Z356" s="180"/>
    </row>
    <row r="357" spans="1:26" s="126" customFormat="1" ht="13.5" hidden="1" customHeight="1">
      <c r="A357" s="172">
        <v>5</v>
      </c>
      <c r="B357" t="s">
        <v>889</v>
      </c>
      <c r="C357" s="198">
        <v>24933</v>
      </c>
      <c r="D357" t="s">
        <v>326</v>
      </c>
      <c r="E357" s="198">
        <v>33</v>
      </c>
      <c r="F357" s="104" t="s">
        <v>347</v>
      </c>
      <c r="G357" t="s">
        <v>328</v>
      </c>
      <c r="H357" t="s">
        <v>348</v>
      </c>
      <c r="I357" t="s">
        <v>244</v>
      </c>
      <c r="J357"/>
      <c r="K357" t="s">
        <v>283</v>
      </c>
      <c r="L357" t="s">
        <v>330</v>
      </c>
      <c r="M357" s="104" t="s">
        <v>930</v>
      </c>
      <c r="N357" s="104" t="s">
        <v>78</v>
      </c>
      <c r="O357" s="167">
        <v>50</v>
      </c>
      <c r="P357" s="191">
        <v>404</v>
      </c>
      <c r="Q357" s="216">
        <v>3.3317389368124166E-3</v>
      </c>
      <c r="R357" s="191" t="s">
        <v>229</v>
      </c>
      <c r="S357" s="175">
        <v>2493</v>
      </c>
      <c r="T357" s="213" t="s">
        <v>928</v>
      </c>
      <c r="U357" s="199">
        <v>0</v>
      </c>
      <c r="V357" s="200">
        <v>0</v>
      </c>
      <c r="W357" s="216">
        <v>0</v>
      </c>
      <c r="X357" s="179"/>
      <c r="Y357" s="179"/>
      <c r="Z357" s="180"/>
    </row>
    <row r="358" spans="1:26" s="126" customFormat="1" ht="13.5" hidden="1" customHeight="1">
      <c r="A358" s="172">
        <v>5</v>
      </c>
      <c r="B358" t="s">
        <v>889</v>
      </c>
      <c r="C358" s="198">
        <v>24934</v>
      </c>
      <c r="D358" t="s">
        <v>326</v>
      </c>
      <c r="E358" s="198">
        <v>38</v>
      </c>
      <c r="F358" s="104" t="s">
        <v>339</v>
      </c>
      <c r="G358" t="s">
        <v>328</v>
      </c>
      <c r="H358" t="s">
        <v>340</v>
      </c>
      <c r="I358" t="s">
        <v>225</v>
      </c>
      <c r="J358"/>
      <c r="K358" t="s">
        <v>283</v>
      </c>
      <c r="L358" t="s">
        <v>330</v>
      </c>
      <c r="M358" s="104" t="s">
        <v>931</v>
      </c>
      <c r="N358" s="104" t="s">
        <v>81</v>
      </c>
      <c r="O358" s="167">
        <v>80</v>
      </c>
      <c r="P358" s="191">
        <v>1213</v>
      </c>
      <c r="Q358" s="216">
        <v>1.0003463688993715E-2</v>
      </c>
      <c r="R358" s="191" t="s">
        <v>229</v>
      </c>
      <c r="S358" s="175">
        <v>2493</v>
      </c>
      <c r="T358" s="213" t="s">
        <v>928</v>
      </c>
      <c r="U358" s="199">
        <v>0</v>
      </c>
      <c r="V358" s="200">
        <v>0</v>
      </c>
      <c r="W358" s="216">
        <v>0</v>
      </c>
      <c r="X358" s="179"/>
      <c r="Y358" s="179"/>
      <c r="Z358" s="180"/>
    </row>
    <row r="359" spans="1:26" s="126" customFormat="1" ht="13.5" hidden="1" customHeight="1">
      <c r="A359" s="172">
        <v>5</v>
      </c>
      <c r="B359" t="s">
        <v>889</v>
      </c>
      <c r="C359" s="198">
        <v>24935</v>
      </c>
      <c r="D359" t="s">
        <v>326</v>
      </c>
      <c r="E359" s="198">
        <v>42</v>
      </c>
      <c r="F359" s="104" t="s">
        <v>932</v>
      </c>
      <c r="G359" t="s">
        <v>328</v>
      </c>
      <c r="H359" t="s">
        <v>933</v>
      </c>
      <c r="I359" t="s">
        <v>244</v>
      </c>
      <c r="J359"/>
      <c r="K359" t="s">
        <v>283</v>
      </c>
      <c r="L359" t="s">
        <v>330</v>
      </c>
      <c r="M359" s="104" t="s">
        <v>934</v>
      </c>
      <c r="N359" s="104" t="s">
        <v>935</v>
      </c>
      <c r="O359" s="167">
        <v>200</v>
      </c>
      <c r="P359" s="191">
        <v>404</v>
      </c>
      <c r="Q359" s="216">
        <v>3.3317389368124166E-3</v>
      </c>
      <c r="R359" s="191" t="s">
        <v>229</v>
      </c>
      <c r="S359" s="175">
        <v>2493</v>
      </c>
      <c r="T359" s="213" t="s">
        <v>928</v>
      </c>
      <c r="U359" s="199">
        <v>0</v>
      </c>
      <c r="V359" s="200">
        <v>0</v>
      </c>
      <c r="W359" s="216">
        <v>0</v>
      </c>
      <c r="X359" s="179"/>
      <c r="Y359" s="179"/>
      <c r="Z359" s="180"/>
    </row>
    <row r="360" spans="1:26" s="126" customFormat="1" ht="13.5" hidden="1" customHeight="1">
      <c r="A360" s="172">
        <v>5</v>
      </c>
      <c r="B360" t="s">
        <v>889</v>
      </c>
      <c r="C360" s="198">
        <v>25141</v>
      </c>
      <c r="D360" t="s">
        <v>326</v>
      </c>
      <c r="E360" s="198">
        <v>35</v>
      </c>
      <c r="F360" s="104" t="s">
        <v>327</v>
      </c>
      <c r="G360" t="s">
        <v>328</v>
      </c>
      <c r="H360" t="s">
        <v>329</v>
      </c>
      <c r="I360" t="s">
        <v>225</v>
      </c>
      <c r="J360"/>
      <c r="K360" t="s">
        <v>283</v>
      </c>
      <c r="L360" t="s">
        <v>330</v>
      </c>
      <c r="M360" s="104" t="s">
        <v>936</v>
      </c>
      <c r="N360" s="104" t="s">
        <v>92</v>
      </c>
      <c r="O360" s="167">
        <v>3500</v>
      </c>
      <c r="P360" s="191">
        <v>1333</v>
      </c>
      <c r="Q360" s="216">
        <v>1.0993089115769681E-2</v>
      </c>
      <c r="R360" s="191" t="s">
        <v>229</v>
      </c>
      <c r="S360" s="175">
        <v>2514</v>
      </c>
      <c r="T360" s="213" t="s">
        <v>937</v>
      </c>
      <c r="U360" s="199">
        <v>0</v>
      </c>
      <c r="V360" s="200">
        <v>0</v>
      </c>
      <c r="W360" s="216">
        <v>0</v>
      </c>
      <c r="X360" s="179"/>
      <c r="Y360" s="179"/>
      <c r="Z360" s="180"/>
    </row>
    <row r="361" spans="1:26" s="126" customFormat="1" ht="13.5" hidden="1" customHeight="1">
      <c r="A361" s="172">
        <v>5</v>
      </c>
      <c r="B361" t="s">
        <v>889</v>
      </c>
      <c r="C361" s="198">
        <v>25142</v>
      </c>
      <c r="D361" t="s">
        <v>326</v>
      </c>
      <c r="E361" s="198">
        <v>41</v>
      </c>
      <c r="F361" s="104" t="s">
        <v>938</v>
      </c>
      <c r="G361" t="s">
        <v>328</v>
      </c>
      <c r="H361" t="s">
        <v>939</v>
      </c>
      <c r="I361" t="s">
        <v>244</v>
      </c>
      <c r="J361"/>
      <c r="K361" t="s">
        <v>283</v>
      </c>
      <c r="L361" t="s">
        <v>330</v>
      </c>
      <c r="M361" s="104" t="s">
        <v>940</v>
      </c>
      <c r="N361" s="104" t="s">
        <v>941</v>
      </c>
      <c r="O361" s="167">
        <v>200</v>
      </c>
      <c r="P361" s="191">
        <v>404</v>
      </c>
      <c r="Q361" s="216">
        <v>3.3317389368124166E-3</v>
      </c>
      <c r="R361" s="191" t="s">
        <v>229</v>
      </c>
      <c r="S361" s="175">
        <v>2514</v>
      </c>
      <c r="T361" s="213" t="s">
        <v>937</v>
      </c>
      <c r="U361" s="199">
        <v>0</v>
      </c>
      <c r="V361" s="200">
        <v>0</v>
      </c>
      <c r="W361" s="216">
        <v>0</v>
      </c>
      <c r="X361" s="179"/>
      <c r="Y361" s="179"/>
      <c r="Z361" s="180"/>
    </row>
    <row r="362" spans="1:26" s="126" customFormat="1" ht="13.5" hidden="1" customHeight="1">
      <c r="A362" s="172">
        <v>5</v>
      </c>
      <c r="B362" t="s">
        <v>889</v>
      </c>
      <c r="C362" s="198">
        <v>25143</v>
      </c>
      <c r="D362" t="s">
        <v>326</v>
      </c>
      <c r="E362" s="198">
        <v>34</v>
      </c>
      <c r="F362" s="104" t="s">
        <v>333</v>
      </c>
      <c r="G362" t="s">
        <v>328</v>
      </c>
      <c r="H362" t="s">
        <v>329</v>
      </c>
      <c r="I362" t="s">
        <v>225</v>
      </c>
      <c r="J362"/>
      <c r="K362" t="s">
        <v>283</v>
      </c>
      <c r="L362" t="s">
        <v>330</v>
      </c>
      <c r="M362" s="104" t="s">
        <v>942</v>
      </c>
      <c r="N362" s="104" t="s">
        <v>87</v>
      </c>
      <c r="O362" s="167">
        <v>80</v>
      </c>
      <c r="P362" s="191">
        <v>666</v>
      </c>
      <c r="Q362" s="216">
        <v>5.4924211186066071E-3</v>
      </c>
      <c r="R362" s="191" t="s">
        <v>229</v>
      </c>
      <c r="S362" s="175">
        <v>2514</v>
      </c>
      <c r="T362" s="213" t="s">
        <v>937</v>
      </c>
      <c r="U362" s="199">
        <v>0</v>
      </c>
      <c r="V362" s="200">
        <v>0</v>
      </c>
      <c r="W362" s="216">
        <v>0</v>
      </c>
      <c r="X362" s="179"/>
      <c r="Y362" s="179"/>
      <c r="Z362" s="180"/>
    </row>
    <row r="363" spans="1:26" s="126" customFormat="1" ht="13.5" hidden="1" customHeight="1">
      <c r="A363" s="172">
        <v>5</v>
      </c>
      <c r="B363" t="s">
        <v>889</v>
      </c>
      <c r="C363" s="198">
        <v>25144</v>
      </c>
      <c r="D363" t="s">
        <v>326</v>
      </c>
      <c r="E363" s="198">
        <v>36</v>
      </c>
      <c r="F363" s="104" t="s">
        <v>335</v>
      </c>
      <c r="G363" t="s">
        <v>328</v>
      </c>
      <c r="H363" t="s">
        <v>329</v>
      </c>
      <c r="I363" t="s">
        <v>225</v>
      </c>
      <c r="J363"/>
      <c r="K363" t="s">
        <v>283</v>
      </c>
      <c r="L363" t="s">
        <v>330</v>
      </c>
      <c r="M363" s="104" t="s">
        <v>943</v>
      </c>
      <c r="N363" s="104" t="s">
        <v>83</v>
      </c>
      <c r="O363" s="167">
        <v>3500</v>
      </c>
      <c r="P363" s="191">
        <v>1333</v>
      </c>
      <c r="Q363" s="216">
        <v>1.0993089115769681E-2</v>
      </c>
      <c r="R363" s="191" t="s">
        <v>229</v>
      </c>
      <c r="S363" s="175">
        <v>2514</v>
      </c>
      <c r="T363" s="213" t="s">
        <v>937</v>
      </c>
      <c r="U363" s="199">
        <v>0</v>
      </c>
      <c r="V363" s="200">
        <v>0</v>
      </c>
      <c r="W363" s="216">
        <v>0</v>
      </c>
      <c r="X363" s="179"/>
      <c r="Y363" s="179"/>
      <c r="Z363" s="180"/>
    </row>
    <row r="364" spans="1:26" s="126" customFormat="1" ht="13.5" hidden="1" customHeight="1">
      <c r="A364" s="172">
        <v>5</v>
      </c>
      <c r="B364" t="s">
        <v>889</v>
      </c>
      <c r="C364" s="198">
        <v>25145</v>
      </c>
      <c r="D364" t="s">
        <v>326</v>
      </c>
      <c r="E364" s="198">
        <v>37</v>
      </c>
      <c r="F364" s="104" t="s">
        <v>337</v>
      </c>
      <c r="G364" t="s">
        <v>328</v>
      </c>
      <c r="H364" t="s">
        <v>329</v>
      </c>
      <c r="I364" t="s">
        <v>225</v>
      </c>
      <c r="J364"/>
      <c r="K364" t="s">
        <v>283</v>
      </c>
      <c r="L364" t="s">
        <v>330</v>
      </c>
      <c r="M364" s="104" t="s">
        <v>944</v>
      </c>
      <c r="N364" s="104" t="s">
        <v>27</v>
      </c>
      <c r="O364" s="167">
        <v>3500</v>
      </c>
      <c r="P364" s="191">
        <v>1333</v>
      </c>
      <c r="Q364" s="216">
        <v>1.0993089115769681E-2</v>
      </c>
      <c r="R364" s="191" t="s">
        <v>229</v>
      </c>
      <c r="S364" s="175">
        <v>2514</v>
      </c>
      <c r="T364" s="213" t="s">
        <v>937</v>
      </c>
      <c r="U364" s="199">
        <v>0</v>
      </c>
      <c r="V364" s="200">
        <v>0</v>
      </c>
      <c r="W364" s="216">
        <v>0</v>
      </c>
      <c r="X364" s="179"/>
      <c r="Y364" s="179"/>
      <c r="Z364" s="180"/>
    </row>
    <row r="365" spans="1:26" s="126" customFormat="1" ht="13.5" hidden="1" customHeight="1">
      <c r="A365" s="172">
        <v>5</v>
      </c>
      <c r="B365" t="s">
        <v>889</v>
      </c>
      <c r="C365" s="198">
        <v>25311</v>
      </c>
      <c r="D365" t="s">
        <v>350</v>
      </c>
      <c r="E365" s="198">
        <v>44</v>
      </c>
      <c r="F365" s="104" t="s">
        <v>356</v>
      </c>
      <c r="G365" t="s">
        <v>304</v>
      </c>
      <c r="H365" t="s">
        <v>352</v>
      </c>
      <c r="I365" t="s">
        <v>225</v>
      </c>
      <c r="J365"/>
      <c r="K365" t="s">
        <v>283</v>
      </c>
      <c r="L365" t="s">
        <v>353</v>
      </c>
      <c r="M365" s="104" t="s">
        <v>945</v>
      </c>
      <c r="N365" s="104" t="s">
        <v>97</v>
      </c>
      <c r="O365" s="167">
        <v>20000</v>
      </c>
      <c r="P365" s="191">
        <v>527</v>
      </c>
      <c r="Q365" s="216">
        <v>4.3461049992577806E-3</v>
      </c>
      <c r="R365" s="191" t="s">
        <v>229</v>
      </c>
      <c r="S365" s="175">
        <v>2531</v>
      </c>
      <c r="T365" s="213" t="s">
        <v>946</v>
      </c>
      <c r="U365" s="199">
        <v>0</v>
      </c>
      <c r="V365" s="200">
        <v>0</v>
      </c>
      <c r="W365" s="216">
        <v>0</v>
      </c>
      <c r="X365" s="179"/>
      <c r="Y365" s="179"/>
      <c r="Z365" s="180"/>
    </row>
    <row r="366" spans="1:26" s="126" customFormat="1" ht="13.5" hidden="1" customHeight="1">
      <c r="A366" s="172">
        <v>5</v>
      </c>
      <c r="B366" t="s">
        <v>889</v>
      </c>
      <c r="C366" s="198">
        <v>25312</v>
      </c>
      <c r="D366" t="s">
        <v>350</v>
      </c>
      <c r="E366" s="198">
        <v>45</v>
      </c>
      <c r="F366" s="104" t="s">
        <v>351</v>
      </c>
      <c r="G366" t="s">
        <v>304</v>
      </c>
      <c r="H366" t="s">
        <v>352</v>
      </c>
      <c r="I366" t="s">
        <v>225</v>
      </c>
      <c r="J366"/>
      <c r="K366" t="s">
        <v>283</v>
      </c>
      <c r="L366" t="s">
        <v>353</v>
      </c>
      <c r="M366" s="104" t="s">
        <v>947</v>
      </c>
      <c r="N366" s="104" t="s">
        <v>99</v>
      </c>
      <c r="O366" s="167">
        <v>20000</v>
      </c>
      <c r="P366" s="191">
        <v>1152</v>
      </c>
      <c r="Q366" s="216">
        <v>9.5004040970492667E-3</v>
      </c>
      <c r="R366" s="191" t="s">
        <v>229</v>
      </c>
      <c r="S366" s="175">
        <v>2531</v>
      </c>
      <c r="T366" s="213" t="s">
        <v>946</v>
      </c>
      <c r="U366" s="199">
        <v>0</v>
      </c>
      <c r="V366" s="200">
        <v>0</v>
      </c>
      <c r="W366" s="216">
        <v>0</v>
      </c>
      <c r="X366" s="179"/>
      <c r="Y366" s="179"/>
      <c r="Z366" s="180"/>
    </row>
    <row r="367" spans="1:26" s="126" customFormat="1" ht="13.5" hidden="1" customHeight="1">
      <c r="A367" s="172">
        <v>5</v>
      </c>
      <c r="B367" t="s">
        <v>889</v>
      </c>
      <c r="C367" s="198">
        <v>25313</v>
      </c>
      <c r="D367" t="s">
        <v>350</v>
      </c>
      <c r="E367" s="198">
        <v>43</v>
      </c>
      <c r="F367" s="104" t="s">
        <v>358</v>
      </c>
      <c r="G367" t="s">
        <v>304</v>
      </c>
      <c r="H367" t="s">
        <v>352</v>
      </c>
      <c r="I367" t="s">
        <v>225</v>
      </c>
      <c r="J367"/>
      <c r="K367" t="s">
        <v>283</v>
      </c>
      <c r="L367" t="s">
        <v>353</v>
      </c>
      <c r="M367" s="104" t="s">
        <v>948</v>
      </c>
      <c r="N367" s="104" t="s">
        <v>33</v>
      </c>
      <c r="O367" s="167">
        <v>2000</v>
      </c>
      <c r="P367" s="191">
        <v>61</v>
      </c>
      <c r="Q367" s="216">
        <v>5.0305959194444901E-4</v>
      </c>
      <c r="R367" s="191" t="s">
        <v>229</v>
      </c>
      <c r="S367" s="175">
        <v>2531</v>
      </c>
      <c r="T367" s="213" t="s">
        <v>946</v>
      </c>
      <c r="U367" s="199">
        <v>0</v>
      </c>
      <c r="V367" s="200">
        <v>0</v>
      </c>
      <c r="W367" s="216">
        <v>0</v>
      </c>
      <c r="X367" s="179"/>
      <c r="Y367" s="179"/>
      <c r="Z367" s="180"/>
    </row>
    <row r="368" spans="1:26" s="126" customFormat="1" ht="13.5" hidden="1" customHeight="1">
      <c r="A368" s="172">
        <v>5</v>
      </c>
      <c r="B368" t="s">
        <v>889</v>
      </c>
      <c r="C368" s="198">
        <v>24261</v>
      </c>
      <c r="D368" t="s">
        <v>312</v>
      </c>
      <c r="E368" s="198">
        <v>48</v>
      </c>
      <c r="F368" s="104" t="s">
        <v>360</v>
      </c>
      <c r="G368" t="s">
        <v>361</v>
      </c>
      <c r="H368" t="s">
        <v>362</v>
      </c>
      <c r="I368" t="s">
        <v>244</v>
      </c>
      <c r="J368" t="s">
        <v>363</v>
      </c>
      <c r="K368" t="s">
        <v>283</v>
      </c>
      <c r="L368" t="s">
        <v>364</v>
      </c>
      <c r="M368" s="104" t="s">
        <v>949</v>
      </c>
      <c r="N368" s="104" t="s">
        <v>101</v>
      </c>
      <c r="O368" s="167">
        <v>4661</v>
      </c>
      <c r="P368" s="191">
        <v>9701</v>
      </c>
      <c r="Q368" s="216">
        <v>8.0002968876280334E-2</v>
      </c>
      <c r="R368" s="191" t="s">
        <v>366</v>
      </c>
      <c r="S368" s="175">
        <v>2426</v>
      </c>
      <c r="T368" s="213" t="s">
        <v>950</v>
      </c>
      <c r="U368" s="199">
        <v>0</v>
      </c>
      <c r="V368" s="200">
        <v>0</v>
      </c>
      <c r="W368" s="216">
        <v>0</v>
      </c>
      <c r="X368" s="179"/>
      <c r="Y368" s="179"/>
      <c r="Z368" s="180"/>
    </row>
    <row r="369" spans="1:26" s="126" customFormat="1" ht="13.5" hidden="1" customHeight="1">
      <c r="A369" s="172">
        <v>5</v>
      </c>
      <c r="B369" t="s">
        <v>889</v>
      </c>
      <c r="C369" s="198">
        <v>24262</v>
      </c>
      <c r="D369" t="s">
        <v>312</v>
      </c>
      <c r="E369" s="198">
        <v>47</v>
      </c>
      <c r="F369" s="104" t="s">
        <v>368</v>
      </c>
      <c r="G369" t="s">
        <v>361</v>
      </c>
      <c r="H369" t="s">
        <v>369</v>
      </c>
      <c r="I369" t="s">
        <v>244</v>
      </c>
      <c r="J369" t="s">
        <v>363</v>
      </c>
      <c r="K369" t="s">
        <v>283</v>
      </c>
      <c r="L369" t="s">
        <v>364</v>
      </c>
      <c r="M369" s="104" t="s">
        <v>951</v>
      </c>
      <c r="N369" s="104" t="s">
        <v>106</v>
      </c>
      <c r="O369" s="167">
        <v>4000</v>
      </c>
      <c r="P369" s="191">
        <v>2304</v>
      </c>
      <c r="Q369" s="216">
        <v>1.9000808194098533E-2</v>
      </c>
      <c r="R369" s="191" t="s">
        <v>229</v>
      </c>
      <c r="S369" s="175">
        <v>2426</v>
      </c>
      <c r="T369" s="213" t="s">
        <v>950</v>
      </c>
      <c r="U369" s="199">
        <v>0</v>
      </c>
      <c r="V369" s="200">
        <v>0</v>
      </c>
      <c r="W369" s="216">
        <v>0</v>
      </c>
      <c r="X369" s="179"/>
      <c r="Y369" s="179"/>
      <c r="Z369" s="180"/>
    </row>
    <row r="370" spans="1:26" s="126" customFormat="1" ht="13.5" hidden="1" customHeight="1">
      <c r="A370" s="172">
        <v>5</v>
      </c>
      <c r="B370" t="s">
        <v>889</v>
      </c>
      <c r="C370" s="198">
        <v>24263</v>
      </c>
      <c r="D370" t="s">
        <v>312</v>
      </c>
      <c r="E370" s="198">
        <v>46</v>
      </c>
      <c r="F370" s="104" t="s">
        <v>371</v>
      </c>
      <c r="G370" t="s">
        <v>361</v>
      </c>
      <c r="H370" t="s">
        <v>372</v>
      </c>
      <c r="I370" t="s">
        <v>244</v>
      </c>
      <c r="J370" t="s">
        <v>363</v>
      </c>
      <c r="K370" t="s">
        <v>283</v>
      </c>
      <c r="L370" t="s">
        <v>364</v>
      </c>
      <c r="M370" s="104" t="s">
        <v>952</v>
      </c>
      <c r="N370" s="104" t="s">
        <v>104</v>
      </c>
      <c r="O370" s="167">
        <v>1000</v>
      </c>
      <c r="P370" s="191">
        <v>1819</v>
      </c>
      <c r="Q370" s="216">
        <v>1.500107209421234E-2</v>
      </c>
      <c r="R370" s="191" t="s">
        <v>229</v>
      </c>
      <c r="S370" s="175">
        <v>2426</v>
      </c>
      <c r="T370" s="213" t="s">
        <v>950</v>
      </c>
      <c r="U370" s="199">
        <v>0</v>
      </c>
      <c r="V370" s="200">
        <v>0</v>
      </c>
      <c r="W370" s="216">
        <v>0</v>
      </c>
      <c r="X370" s="179"/>
      <c r="Y370" s="179"/>
      <c r="Z370" s="180"/>
    </row>
    <row r="371" spans="1:26" s="126" customFormat="1" ht="13.5" hidden="1" customHeight="1">
      <c r="A371" s="172">
        <v>5</v>
      </c>
      <c r="B371" t="s">
        <v>889</v>
      </c>
      <c r="C371" s="198">
        <v>24271</v>
      </c>
      <c r="D371" t="s">
        <v>312</v>
      </c>
      <c r="E371" s="198">
        <v>49</v>
      </c>
      <c r="F371" s="104" t="s">
        <v>609</v>
      </c>
      <c r="G371" t="s">
        <v>361</v>
      </c>
      <c r="H371" t="s">
        <v>610</v>
      </c>
      <c r="I371" t="s">
        <v>244</v>
      </c>
      <c r="J371" t="s">
        <v>363</v>
      </c>
      <c r="K371" t="s">
        <v>283</v>
      </c>
      <c r="L371" t="s">
        <v>611</v>
      </c>
      <c r="M371" s="104" t="s">
        <v>953</v>
      </c>
      <c r="N371" s="104" t="s">
        <v>108</v>
      </c>
      <c r="O371" s="167">
        <v>600</v>
      </c>
      <c r="P371" s="191">
        <v>728</v>
      </c>
      <c r="Q371" s="216">
        <v>6.0037275891075227E-3</v>
      </c>
      <c r="R371" s="191" t="s">
        <v>229</v>
      </c>
      <c r="S371" s="175">
        <v>2427</v>
      </c>
      <c r="T371" s="213" t="s">
        <v>954</v>
      </c>
      <c r="U371" s="199">
        <v>0</v>
      </c>
      <c r="V371" s="200">
        <v>0</v>
      </c>
      <c r="W371" s="216">
        <v>0</v>
      </c>
      <c r="X371" s="179"/>
      <c r="Y371" s="179"/>
      <c r="Z371" s="180"/>
    </row>
    <row r="372" spans="1:26" s="126" customFormat="1" ht="13.5" hidden="1" customHeight="1">
      <c r="A372" s="172">
        <v>5</v>
      </c>
      <c r="B372" t="s">
        <v>889</v>
      </c>
      <c r="C372" s="198">
        <v>25491</v>
      </c>
      <c r="D372" t="s">
        <v>374</v>
      </c>
      <c r="E372" s="198">
        <v>51</v>
      </c>
      <c r="F372" s="104" t="s">
        <v>383</v>
      </c>
      <c r="G372" t="s">
        <v>376</v>
      </c>
      <c r="H372" t="s">
        <v>384</v>
      </c>
      <c r="I372" t="s">
        <v>244</v>
      </c>
      <c r="J372" t="s">
        <v>378</v>
      </c>
      <c r="K372" t="s">
        <v>379</v>
      </c>
      <c r="L372" t="s">
        <v>380</v>
      </c>
      <c r="M372" s="104" t="s">
        <v>955</v>
      </c>
      <c r="N372" s="104" t="s">
        <v>113</v>
      </c>
      <c r="O372" s="167">
        <v>500</v>
      </c>
      <c r="P372" s="191">
        <v>3638</v>
      </c>
      <c r="Q372" s="216">
        <v>3.000214418842468E-2</v>
      </c>
      <c r="R372" s="191" t="s">
        <v>229</v>
      </c>
      <c r="S372" s="175">
        <v>2549</v>
      </c>
      <c r="T372" s="213" t="s">
        <v>956</v>
      </c>
      <c r="U372" s="199">
        <v>0</v>
      </c>
      <c r="V372" s="200">
        <v>0</v>
      </c>
      <c r="W372" s="216">
        <v>0</v>
      </c>
      <c r="X372" s="179"/>
      <c r="Y372" s="179"/>
      <c r="Z372" s="180"/>
    </row>
    <row r="373" spans="1:26" s="126" customFormat="1" ht="13.5" hidden="1" customHeight="1">
      <c r="A373" s="172">
        <v>5</v>
      </c>
      <c r="B373" t="s">
        <v>889</v>
      </c>
      <c r="C373" s="198">
        <v>25492</v>
      </c>
      <c r="D373" t="s">
        <v>374</v>
      </c>
      <c r="E373" s="198">
        <v>52</v>
      </c>
      <c r="F373" s="104" t="s">
        <v>386</v>
      </c>
      <c r="G373" t="s">
        <v>376</v>
      </c>
      <c r="H373" t="s">
        <v>384</v>
      </c>
      <c r="I373" t="s">
        <v>244</v>
      </c>
      <c r="J373" t="s">
        <v>378</v>
      </c>
      <c r="K373" t="s">
        <v>379</v>
      </c>
      <c r="L373" t="s">
        <v>380</v>
      </c>
      <c r="M373" s="104" t="s">
        <v>957</v>
      </c>
      <c r="N373" s="104" t="s">
        <v>115</v>
      </c>
      <c r="O373" s="167">
        <v>120</v>
      </c>
      <c r="P373" s="191">
        <v>3638</v>
      </c>
      <c r="Q373" s="216">
        <v>3.000214418842468E-2</v>
      </c>
      <c r="R373" s="191" t="s">
        <v>229</v>
      </c>
      <c r="S373" s="175">
        <v>2549</v>
      </c>
      <c r="T373" s="213" t="s">
        <v>956</v>
      </c>
      <c r="U373" s="199">
        <v>0</v>
      </c>
      <c r="V373" s="200">
        <v>0</v>
      </c>
      <c r="W373" s="216">
        <v>0</v>
      </c>
      <c r="X373" s="179"/>
      <c r="Y373" s="179"/>
      <c r="Z373" s="180"/>
    </row>
    <row r="374" spans="1:26" s="126" customFormat="1" ht="13.5" hidden="1" customHeight="1">
      <c r="A374" s="172">
        <v>5</v>
      </c>
      <c r="B374" t="s">
        <v>889</v>
      </c>
      <c r="C374" s="198">
        <v>25493</v>
      </c>
      <c r="D374" t="s">
        <v>374</v>
      </c>
      <c r="E374" s="198">
        <v>50</v>
      </c>
      <c r="F374" s="104" t="s">
        <v>375</v>
      </c>
      <c r="G374" t="s">
        <v>376</v>
      </c>
      <c r="H374" t="s">
        <v>377</v>
      </c>
      <c r="I374" t="s">
        <v>244</v>
      </c>
      <c r="J374" t="s">
        <v>378</v>
      </c>
      <c r="K374" t="s">
        <v>379</v>
      </c>
      <c r="L374" t="s">
        <v>380</v>
      </c>
      <c r="M374" s="104" t="s">
        <v>958</v>
      </c>
      <c r="N374" s="104" t="s">
        <v>27</v>
      </c>
      <c r="O374" s="167">
        <v>40</v>
      </c>
      <c r="P374" s="191">
        <v>3638</v>
      </c>
      <c r="Q374" s="216">
        <v>3.000214418842468E-2</v>
      </c>
      <c r="R374" s="191" t="s">
        <v>229</v>
      </c>
      <c r="S374" s="175">
        <v>2549</v>
      </c>
      <c r="T374" s="213" t="s">
        <v>956</v>
      </c>
      <c r="U374" s="199">
        <v>0</v>
      </c>
      <c r="V374" s="200">
        <v>0</v>
      </c>
      <c r="W374" s="216">
        <v>0</v>
      </c>
      <c r="X374" s="179"/>
      <c r="Y374" s="179"/>
      <c r="Z374" s="180"/>
    </row>
    <row r="375" spans="1:26" s="126" customFormat="1" ht="13.5" hidden="1" customHeight="1">
      <c r="A375" s="172">
        <v>5</v>
      </c>
      <c r="B375" t="s">
        <v>889</v>
      </c>
      <c r="C375" s="198">
        <v>25621</v>
      </c>
      <c r="D375" t="s">
        <v>388</v>
      </c>
      <c r="E375" s="198">
        <v>55</v>
      </c>
      <c r="F375" s="104" t="s">
        <v>395</v>
      </c>
      <c r="G375" t="s">
        <v>396</v>
      </c>
      <c r="H375" t="s">
        <v>397</v>
      </c>
      <c r="I375" t="s">
        <v>225</v>
      </c>
      <c r="J375"/>
      <c r="K375" t="s">
        <v>379</v>
      </c>
      <c r="L375" t="s">
        <v>392</v>
      </c>
      <c r="M375" s="104" t="s">
        <v>959</v>
      </c>
      <c r="N375" s="104" t="s">
        <v>117</v>
      </c>
      <c r="O375" s="167">
        <v>40</v>
      </c>
      <c r="P375" s="191">
        <v>1100</v>
      </c>
      <c r="Q375" s="216">
        <v>9.0715664121130152E-3</v>
      </c>
      <c r="R375" s="191" t="s">
        <v>229</v>
      </c>
      <c r="S375" s="175">
        <v>2562</v>
      </c>
      <c r="T375" s="213" t="s">
        <v>960</v>
      </c>
      <c r="U375" s="199">
        <v>0</v>
      </c>
      <c r="V375" s="200">
        <v>0</v>
      </c>
      <c r="W375" s="216">
        <v>0</v>
      </c>
      <c r="X375" s="179"/>
      <c r="Y375" s="179"/>
      <c r="Z375" s="180"/>
    </row>
    <row r="376" spans="1:26" s="126" customFormat="1" ht="13.5" hidden="1" customHeight="1">
      <c r="A376" s="172">
        <v>5</v>
      </c>
      <c r="B376" t="s">
        <v>889</v>
      </c>
      <c r="C376" s="198">
        <v>25622</v>
      </c>
      <c r="D376" t="s">
        <v>388</v>
      </c>
      <c r="E376" s="198">
        <v>54</v>
      </c>
      <c r="F376" s="104" t="s">
        <v>389</v>
      </c>
      <c r="G376" t="s">
        <v>390</v>
      </c>
      <c r="H376" t="s">
        <v>391</v>
      </c>
      <c r="I376" t="s">
        <v>225</v>
      </c>
      <c r="J376"/>
      <c r="K376" t="s">
        <v>379</v>
      </c>
      <c r="L376" t="s">
        <v>392</v>
      </c>
      <c r="M376" s="104" t="s">
        <v>961</v>
      </c>
      <c r="N376" s="104" t="s">
        <v>20</v>
      </c>
      <c r="O376" s="167">
        <v>8</v>
      </c>
      <c r="P376" s="191">
        <v>1740</v>
      </c>
      <c r="Q376" s="216">
        <v>1.4349568688251498E-2</v>
      </c>
      <c r="R376" s="191" t="s">
        <v>229</v>
      </c>
      <c r="S376" s="175">
        <v>2562</v>
      </c>
      <c r="T376" s="213" t="s">
        <v>960</v>
      </c>
      <c r="U376" s="199">
        <v>0</v>
      </c>
      <c r="V376" s="200">
        <v>0</v>
      </c>
      <c r="W376" s="216">
        <v>0</v>
      </c>
      <c r="X376" s="179"/>
      <c r="Y376" s="179"/>
      <c r="Z376" s="180"/>
    </row>
    <row r="377" spans="1:26" s="126" customFormat="1" ht="13.5" hidden="1" customHeight="1">
      <c r="A377" s="172">
        <v>5</v>
      </c>
      <c r="B377" t="s">
        <v>889</v>
      </c>
      <c r="C377" s="198">
        <v>25641</v>
      </c>
      <c r="D377" t="s">
        <v>326</v>
      </c>
      <c r="E377" s="198">
        <v>56</v>
      </c>
      <c r="F377" s="104" t="s">
        <v>409</v>
      </c>
      <c r="G377" t="s">
        <v>328</v>
      </c>
      <c r="H377" t="s">
        <v>410</v>
      </c>
      <c r="I377" t="s">
        <v>225</v>
      </c>
      <c r="J377"/>
      <c r="K377" t="s">
        <v>379</v>
      </c>
      <c r="L377" t="s">
        <v>401</v>
      </c>
      <c r="M377" s="104" t="s">
        <v>962</v>
      </c>
      <c r="N377" s="104" t="s">
        <v>124</v>
      </c>
      <c r="O377" s="167">
        <v>200</v>
      </c>
      <c r="P377" s="191">
        <v>1160</v>
      </c>
      <c r="Q377" s="216">
        <v>9.5663791255009983E-3</v>
      </c>
      <c r="R377" s="191" t="s">
        <v>229</v>
      </c>
      <c r="S377" s="175">
        <v>2564</v>
      </c>
      <c r="T377" s="213" t="s">
        <v>963</v>
      </c>
      <c r="U377" s="199">
        <v>0</v>
      </c>
      <c r="V377" s="200">
        <v>0</v>
      </c>
      <c r="W377" s="216">
        <v>0</v>
      </c>
      <c r="X377" s="179"/>
      <c r="Y377" s="179"/>
      <c r="Z377" s="180"/>
    </row>
    <row r="378" spans="1:26" s="126" customFormat="1" ht="13.5" hidden="1" customHeight="1">
      <c r="A378" s="172">
        <v>5</v>
      </c>
      <c r="B378" t="s">
        <v>889</v>
      </c>
      <c r="C378" s="198">
        <v>25701</v>
      </c>
      <c r="D378" t="s">
        <v>388</v>
      </c>
      <c r="E378" s="198">
        <v>57</v>
      </c>
      <c r="F378" s="104" t="s">
        <v>399</v>
      </c>
      <c r="G378" t="s">
        <v>396</v>
      </c>
      <c r="H378" t="s">
        <v>400</v>
      </c>
      <c r="I378" t="s">
        <v>225</v>
      </c>
      <c r="J378"/>
      <c r="K378" t="s">
        <v>379</v>
      </c>
      <c r="L378" t="s">
        <v>401</v>
      </c>
      <c r="M378" s="104" t="s">
        <v>964</v>
      </c>
      <c r="N378" s="104" t="s">
        <v>403</v>
      </c>
      <c r="O378" s="167">
        <v>100</v>
      </c>
      <c r="P378" s="191">
        <v>1475</v>
      </c>
      <c r="Q378" s="216">
        <v>1.2164145870787907E-2</v>
      </c>
      <c r="R378" s="191" t="s">
        <v>229</v>
      </c>
      <c r="S378" s="175">
        <v>2570</v>
      </c>
      <c r="T378" s="213" t="s">
        <v>965</v>
      </c>
      <c r="U378" s="199">
        <v>0</v>
      </c>
      <c r="V378" s="200">
        <v>0</v>
      </c>
      <c r="W378" s="216">
        <v>0</v>
      </c>
      <c r="X378" s="179"/>
      <c r="Y378" s="179"/>
      <c r="Z378" s="180"/>
    </row>
    <row r="379" spans="1:26" s="126" customFormat="1" ht="13.5" hidden="1" customHeight="1">
      <c r="A379" s="172">
        <v>5</v>
      </c>
      <c r="B379" t="s">
        <v>889</v>
      </c>
      <c r="C379" s="198">
        <v>25702</v>
      </c>
      <c r="D379" t="s">
        <v>388</v>
      </c>
      <c r="E379" s="198">
        <v>58</v>
      </c>
      <c r="F379" s="104" t="s">
        <v>406</v>
      </c>
      <c r="G379" t="s">
        <v>396</v>
      </c>
      <c r="H379" t="s">
        <v>407</v>
      </c>
      <c r="I379" t="s">
        <v>225</v>
      </c>
      <c r="J379"/>
      <c r="K379" t="s">
        <v>379</v>
      </c>
      <c r="L379" t="s">
        <v>401</v>
      </c>
      <c r="M379" s="104" t="s">
        <v>966</v>
      </c>
      <c r="N379" s="104" t="s">
        <v>121</v>
      </c>
      <c r="O379" s="167">
        <v>1000</v>
      </c>
      <c r="P379" s="191">
        <v>1160</v>
      </c>
      <c r="Q379" s="216">
        <v>9.5663791255009983E-3</v>
      </c>
      <c r="R379" s="191" t="s">
        <v>229</v>
      </c>
      <c r="S379" s="175">
        <v>2570</v>
      </c>
      <c r="T379" s="213" t="s">
        <v>965</v>
      </c>
      <c r="U379" s="199">
        <v>0</v>
      </c>
      <c r="V379" s="200">
        <v>0</v>
      </c>
      <c r="W379" s="216">
        <v>0</v>
      </c>
      <c r="X379" s="179"/>
      <c r="Y379" s="179"/>
      <c r="Z379" s="180"/>
    </row>
    <row r="380" spans="1:26" s="126" customFormat="1" ht="13.5" hidden="1" customHeight="1">
      <c r="A380" s="172">
        <v>5</v>
      </c>
      <c r="B380" t="s">
        <v>889</v>
      </c>
      <c r="C380" s="198">
        <v>25711</v>
      </c>
      <c r="D380" t="s">
        <v>326</v>
      </c>
      <c r="E380" s="198">
        <v>60</v>
      </c>
      <c r="F380" s="104" t="s">
        <v>626</v>
      </c>
      <c r="G380" t="s">
        <v>414</v>
      </c>
      <c r="H380" t="s">
        <v>415</v>
      </c>
      <c r="I380" t="s">
        <v>225</v>
      </c>
      <c r="J380"/>
      <c r="K380" t="s">
        <v>416</v>
      </c>
      <c r="L380" t="s">
        <v>417</v>
      </c>
      <c r="M380" s="104" t="s">
        <v>967</v>
      </c>
      <c r="N380" s="104" t="s">
        <v>127</v>
      </c>
      <c r="O380" s="167">
        <v>200</v>
      </c>
      <c r="P380" s="191">
        <v>788</v>
      </c>
      <c r="Q380" s="216">
        <v>6.4985403024955058E-3</v>
      </c>
      <c r="R380" s="191" t="s">
        <v>229</v>
      </c>
      <c r="S380" s="175">
        <v>2571</v>
      </c>
      <c r="T380" s="213" t="s">
        <v>968</v>
      </c>
      <c r="U380" s="199">
        <v>0</v>
      </c>
      <c r="V380" s="200">
        <v>0</v>
      </c>
      <c r="W380" s="216">
        <v>0</v>
      </c>
      <c r="X380" s="179"/>
      <c r="Y380" s="179"/>
      <c r="Z380" s="180"/>
    </row>
    <row r="381" spans="1:26" s="126" customFormat="1" ht="13.5" hidden="1" customHeight="1">
      <c r="A381" s="172">
        <v>5</v>
      </c>
      <c r="B381" t="s">
        <v>889</v>
      </c>
      <c r="C381" s="198">
        <v>25712</v>
      </c>
      <c r="D381" t="s">
        <v>326</v>
      </c>
      <c r="E381" s="198">
        <v>61</v>
      </c>
      <c r="F381" s="104" t="s">
        <v>413</v>
      </c>
      <c r="G381" t="s">
        <v>414</v>
      </c>
      <c r="H381" t="s">
        <v>415</v>
      </c>
      <c r="I381" t="s">
        <v>225</v>
      </c>
      <c r="J381"/>
      <c r="K381" t="s">
        <v>416</v>
      </c>
      <c r="L381" t="s">
        <v>417</v>
      </c>
      <c r="M381" s="104" t="s">
        <v>969</v>
      </c>
      <c r="N381" s="104" t="s">
        <v>31</v>
      </c>
      <c r="O381" s="167">
        <v>20</v>
      </c>
      <c r="P381" s="191">
        <v>1213</v>
      </c>
      <c r="Q381" s="216">
        <v>1.0003463688993715E-2</v>
      </c>
      <c r="R381" s="191" t="s">
        <v>229</v>
      </c>
      <c r="S381" s="175">
        <v>2571</v>
      </c>
      <c r="T381" s="213" t="s">
        <v>968</v>
      </c>
      <c r="U381" s="199">
        <v>0</v>
      </c>
      <c r="V381" s="200">
        <v>0</v>
      </c>
      <c r="W381" s="216">
        <v>0</v>
      </c>
      <c r="X381" s="179"/>
      <c r="Y381" s="179"/>
      <c r="Z381" s="180"/>
    </row>
    <row r="382" spans="1:26" s="126" customFormat="1" ht="13.5" hidden="1" customHeight="1">
      <c r="A382" s="172">
        <v>5</v>
      </c>
      <c r="B382" t="s">
        <v>889</v>
      </c>
      <c r="C382" s="198">
        <v>28221</v>
      </c>
      <c r="D382" t="s">
        <v>326</v>
      </c>
      <c r="E382" s="198">
        <v>62</v>
      </c>
      <c r="F382" s="104" t="s">
        <v>420</v>
      </c>
      <c r="G382" t="s">
        <v>414</v>
      </c>
      <c r="H382" t="s">
        <v>421</v>
      </c>
      <c r="I382" t="s">
        <v>225</v>
      </c>
      <c r="J382"/>
      <c r="K382" t="s">
        <v>416</v>
      </c>
      <c r="L382" t="s">
        <v>417</v>
      </c>
      <c r="M382" s="104" t="s">
        <v>970</v>
      </c>
      <c r="N382" s="104" t="s">
        <v>31</v>
      </c>
      <c r="O382" s="167">
        <v>4</v>
      </c>
      <c r="P382" s="191">
        <v>616</v>
      </c>
      <c r="Q382" s="216">
        <v>5.0800771907832882E-3</v>
      </c>
      <c r="R382" s="191" t="s">
        <v>229</v>
      </c>
      <c r="S382" s="175">
        <v>2822</v>
      </c>
      <c r="T382" s="213" t="s">
        <v>971</v>
      </c>
      <c r="U382" s="199">
        <v>0</v>
      </c>
      <c r="V382" s="200">
        <v>0</v>
      </c>
      <c r="W382" s="216">
        <v>0</v>
      </c>
      <c r="X382" s="179"/>
      <c r="Y382" s="179"/>
      <c r="Z382" s="180"/>
    </row>
    <row r="383" spans="1:26" s="126" customFormat="1" ht="13.5" hidden="1" customHeight="1">
      <c r="A383" s="172">
        <v>5</v>
      </c>
      <c r="B383" t="s">
        <v>889</v>
      </c>
      <c r="C383" s="198">
        <v>28061</v>
      </c>
      <c r="D383" t="s">
        <v>350</v>
      </c>
      <c r="E383" s="198">
        <v>66</v>
      </c>
      <c r="F383" s="104" t="s">
        <v>430</v>
      </c>
      <c r="G383" t="s">
        <v>431</v>
      </c>
      <c r="H383" t="s">
        <v>432</v>
      </c>
      <c r="I383" t="s">
        <v>225</v>
      </c>
      <c r="J383"/>
      <c r="K383" t="s">
        <v>416</v>
      </c>
      <c r="L383" t="s">
        <v>426</v>
      </c>
      <c r="M383" s="104" t="s">
        <v>972</v>
      </c>
      <c r="N383" s="104" t="s">
        <v>136</v>
      </c>
      <c r="O383" s="167">
        <v>1</v>
      </c>
      <c r="P383" s="191">
        <v>121</v>
      </c>
      <c r="Q383" s="216">
        <v>9.9787230533243177E-4</v>
      </c>
      <c r="R383" s="191" t="s">
        <v>229</v>
      </c>
      <c r="S383" s="175">
        <v>2806</v>
      </c>
      <c r="T383" s="213" t="s">
        <v>973</v>
      </c>
      <c r="U383" s="199">
        <v>0</v>
      </c>
      <c r="V383" s="200">
        <v>0</v>
      </c>
      <c r="W383" s="216">
        <v>0</v>
      </c>
      <c r="X383" s="179"/>
      <c r="Y383" s="179"/>
      <c r="Z383" s="180"/>
    </row>
    <row r="384" spans="1:26" s="126" customFormat="1" ht="13.5" hidden="1" customHeight="1">
      <c r="A384" s="172">
        <v>5</v>
      </c>
      <c r="B384" t="s">
        <v>889</v>
      </c>
      <c r="C384" s="198">
        <v>28062</v>
      </c>
      <c r="D384" t="s">
        <v>350</v>
      </c>
      <c r="E384" s="198">
        <v>72</v>
      </c>
      <c r="F384" s="104" t="s">
        <v>424</v>
      </c>
      <c r="G384" t="s">
        <v>414</v>
      </c>
      <c r="H384" t="s">
        <v>425</v>
      </c>
      <c r="I384" t="s">
        <v>244</v>
      </c>
      <c r="J384"/>
      <c r="K384" t="s">
        <v>416</v>
      </c>
      <c r="L384" t="s">
        <v>426</v>
      </c>
      <c r="M384" s="104" t="s">
        <v>974</v>
      </c>
      <c r="N384" s="104" t="s">
        <v>428</v>
      </c>
      <c r="O384" s="167">
        <v>2</v>
      </c>
      <c r="P384" s="191">
        <v>215</v>
      </c>
      <c r="Q384" s="216">
        <v>1.7730788896402712E-3</v>
      </c>
      <c r="R384" s="191" t="s">
        <v>229</v>
      </c>
      <c r="S384" s="175">
        <v>2806</v>
      </c>
      <c r="T384" s="213" t="s">
        <v>973</v>
      </c>
      <c r="U384" s="199">
        <v>0</v>
      </c>
      <c r="V384" s="200">
        <v>0</v>
      </c>
      <c r="W384" s="216">
        <v>0</v>
      </c>
      <c r="X384" s="179"/>
      <c r="Y384" s="179"/>
      <c r="Z384" s="180"/>
    </row>
    <row r="385" spans="1:26" s="126" customFormat="1" ht="13.5" hidden="1" customHeight="1">
      <c r="A385" s="172">
        <v>5</v>
      </c>
      <c r="B385" t="s">
        <v>889</v>
      </c>
      <c r="C385" s="198">
        <v>28063</v>
      </c>
      <c r="D385" t="s">
        <v>350</v>
      </c>
      <c r="E385" s="198">
        <v>64</v>
      </c>
      <c r="F385" s="104" t="s">
        <v>424</v>
      </c>
      <c r="G385" t="s">
        <v>431</v>
      </c>
      <c r="H385" t="s">
        <v>432</v>
      </c>
      <c r="I385" t="s">
        <v>225</v>
      </c>
      <c r="J385"/>
      <c r="K385" t="s">
        <v>416</v>
      </c>
      <c r="L385" t="s">
        <v>426</v>
      </c>
      <c r="M385" s="104" t="s">
        <v>975</v>
      </c>
      <c r="N385" s="104" t="s">
        <v>428</v>
      </c>
      <c r="O385" s="167">
        <v>8</v>
      </c>
      <c r="P385" s="191">
        <v>1819</v>
      </c>
      <c r="Q385" s="216">
        <v>1.500107209421234E-2</v>
      </c>
      <c r="R385" s="191" t="s">
        <v>229</v>
      </c>
      <c r="S385" s="175">
        <v>2806</v>
      </c>
      <c r="T385" s="213" t="s">
        <v>973</v>
      </c>
      <c r="U385" s="199">
        <v>0</v>
      </c>
      <c r="V385" s="200">
        <v>0</v>
      </c>
      <c r="W385" s="216">
        <v>0</v>
      </c>
      <c r="X385" s="179"/>
      <c r="Y385" s="179"/>
      <c r="Z385" s="180"/>
    </row>
    <row r="386" spans="1:26" s="126" customFormat="1" ht="13.5" hidden="1" customHeight="1">
      <c r="A386" s="172">
        <v>5</v>
      </c>
      <c r="B386" t="s">
        <v>889</v>
      </c>
      <c r="C386" s="198">
        <v>28064</v>
      </c>
      <c r="D386" t="s">
        <v>350</v>
      </c>
      <c r="E386" s="198">
        <v>65</v>
      </c>
      <c r="F386" s="104" t="s">
        <v>861</v>
      </c>
      <c r="G386" t="s">
        <v>431</v>
      </c>
      <c r="H386" t="s">
        <v>432</v>
      </c>
      <c r="I386" t="s">
        <v>225</v>
      </c>
      <c r="J386"/>
      <c r="K386" t="s">
        <v>416</v>
      </c>
      <c r="L386" t="s">
        <v>426</v>
      </c>
      <c r="M386" s="104" t="s">
        <v>976</v>
      </c>
      <c r="N386" s="104" t="s">
        <v>139</v>
      </c>
      <c r="O386" s="167">
        <v>1</v>
      </c>
      <c r="P386" s="191">
        <v>121</v>
      </c>
      <c r="Q386" s="216">
        <v>9.9787230533243177E-4</v>
      </c>
      <c r="R386" s="191" t="s">
        <v>229</v>
      </c>
      <c r="S386" s="175">
        <v>2806</v>
      </c>
      <c r="T386" s="213" t="s">
        <v>973</v>
      </c>
      <c r="U386" s="199">
        <v>0</v>
      </c>
      <c r="V386" s="200">
        <v>0</v>
      </c>
      <c r="W386" s="216">
        <v>0</v>
      </c>
      <c r="X386" s="179"/>
      <c r="Y386" s="179"/>
      <c r="Z386" s="180"/>
    </row>
    <row r="387" spans="1:26" s="126" customFormat="1" ht="13.5" hidden="1" customHeight="1">
      <c r="A387" s="172">
        <v>5</v>
      </c>
      <c r="B387" t="s">
        <v>889</v>
      </c>
      <c r="C387" s="198">
        <v>29321</v>
      </c>
      <c r="D387" t="s">
        <v>350</v>
      </c>
      <c r="E387" s="198">
        <v>71</v>
      </c>
      <c r="F387" s="104" t="s">
        <v>434</v>
      </c>
      <c r="G387" t="s">
        <v>431</v>
      </c>
      <c r="H387" t="s">
        <v>432</v>
      </c>
      <c r="I387" t="s">
        <v>225</v>
      </c>
      <c r="J387"/>
      <c r="K387" t="s">
        <v>416</v>
      </c>
      <c r="L387" t="s">
        <v>426</v>
      </c>
      <c r="M387" s="104" t="s">
        <v>977</v>
      </c>
      <c r="N387" s="104" t="s">
        <v>152</v>
      </c>
      <c r="O387" s="167">
        <v>800</v>
      </c>
      <c r="P387" s="191">
        <v>109</v>
      </c>
      <c r="Q387" s="216">
        <v>8.9890976265483515E-4</v>
      </c>
      <c r="R387" s="191" t="s">
        <v>229</v>
      </c>
      <c r="S387" s="175">
        <v>2932</v>
      </c>
      <c r="T387" s="213" t="s">
        <v>978</v>
      </c>
      <c r="U387" s="199">
        <v>0</v>
      </c>
      <c r="V387" s="200">
        <v>0</v>
      </c>
      <c r="W387" s="216">
        <v>0</v>
      </c>
      <c r="X387" s="179"/>
      <c r="Y387" s="179"/>
      <c r="Z387" s="180"/>
    </row>
    <row r="388" spans="1:26" s="126" customFormat="1" ht="13.5" hidden="1" customHeight="1">
      <c r="A388" s="172">
        <v>5</v>
      </c>
      <c r="B388" t="s">
        <v>889</v>
      </c>
      <c r="C388" s="198">
        <v>29322</v>
      </c>
      <c r="D388" t="s">
        <v>350</v>
      </c>
      <c r="E388" s="198">
        <v>74</v>
      </c>
      <c r="F388" s="104" t="s">
        <v>437</v>
      </c>
      <c r="G388" t="s">
        <v>414</v>
      </c>
      <c r="H388" t="s">
        <v>425</v>
      </c>
      <c r="I388" t="s">
        <v>244</v>
      </c>
      <c r="J388"/>
      <c r="K388" t="s">
        <v>416</v>
      </c>
      <c r="L388" t="s">
        <v>426</v>
      </c>
      <c r="M388" s="104" t="s">
        <v>979</v>
      </c>
      <c r="N388" s="104" t="s">
        <v>152</v>
      </c>
      <c r="O388" s="167">
        <v>4000</v>
      </c>
      <c r="P388" s="191">
        <v>364</v>
      </c>
      <c r="Q388" s="216">
        <v>3.0018637945537613E-3</v>
      </c>
      <c r="R388" s="191" t="s">
        <v>229</v>
      </c>
      <c r="S388" s="175">
        <v>2932</v>
      </c>
      <c r="T388" s="213" t="s">
        <v>978</v>
      </c>
      <c r="U388" s="199">
        <v>0</v>
      </c>
      <c r="V388" s="200">
        <v>0</v>
      </c>
      <c r="W388" s="216">
        <v>0</v>
      </c>
      <c r="X388" s="179"/>
      <c r="Y388" s="179"/>
      <c r="Z388" s="180"/>
    </row>
    <row r="389" spans="1:26" s="126" customFormat="1" ht="13.5" hidden="1" customHeight="1">
      <c r="A389" s="172">
        <v>5</v>
      </c>
      <c r="B389" t="s">
        <v>889</v>
      </c>
      <c r="C389" s="198">
        <v>29323</v>
      </c>
      <c r="D389" t="s">
        <v>350</v>
      </c>
      <c r="E389" s="198">
        <v>73</v>
      </c>
      <c r="F389" s="104" t="s">
        <v>454</v>
      </c>
      <c r="G389" t="s">
        <v>414</v>
      </c>
      <c r="H389" t="s">
        <v>425</v>
      </c>
      <c r="I389" t="s">
        <v>244</v>
      </c>
      <c r="J389"/>
      <c r="K389" t="s">
        <v>416</v>
      </c>
      <c r="L389" t="s">
        <v>426</v>
      </c>
      <c r="M389" s="104" t="s">
        <v>980</v>
      </c>
      <c r="N389" s="104" t="s">
        <v>143</v>
      </c>
      <c r="O389" s="167">
        <v>4</v>
      </c>
      <c r="P389" s="191">
        <v>121</v>
      </c>
      <c r="Q389" s="216">
        <v>9.9787230533243177E-4</v>
      </c>
      <c r="R389" s="191" t="s">
        <v>229</v>
      </c>
      <c r="S389" s="175">
        <v>2932</v>
      </c>
      <c r="T389" s="213" t="s">
        <v>978</v>
      </c>
      <c r="U389" s="199">
        <v>0</v>
      </c>
      <c r="V389" s="200">
        <v>0</v>
      </c>
      <c r="W389" s="216">
        <v>0</v>
      </c>
      <c r="X389" s="179"/>
      <c r="Y389" s="179"/>
      <c r="Z389" s="180"/>
    </row>
    <row r="390" spans="1:26" s="126" customFormat="1" ht="13.5" hidden="1" customHeight="1">
      <c r="A390" s="172">
        <v>5</v>
      </c>
      <c r="B390" t="s">
        <v>889</v>
      </c>
      <c r="C390" s="198">
        <v>29324</v>
      </c>
      <c r="D390" t="s">
        <v>350</v>
      </c>
      <c r="E390" s="198">
        <v>67</v>
      </c>
      <c r="F390" s="104" t="s">
        <v>441</v>
      </c>
      <c r="G390" t="s">
        <v>431</v>
      </c>
      <c r="H390" t="s">
        <v>432</v>
      </c>
      <c r="I390" t="s">
        <v>225</v>
      </c>
      <c r="J390"/>
      <c r="K390" t="s">
        <v>416</v>
      </c>
      <c r="L390" t="s">
        <v>426</v>
      </c>
      <c r="M390" s="104" t="s">
        <v>980</v>
      </c>
      <c r="N390" s="104" t="s">
        <v>143</v>
      </c>
      <c r="O390" s="167">
        <v>4</v>
      </c>
      <c r="P390" s="191">
        <v>85</v>
      </c>
      <c r="Q390" s="216">
        <v>7.0098467729964213E-4</v>
      </c>
      <c r="R390" s="191" t="s">
        <v>229</v>
      </c>
      <c r="S390" s="175">
        <v>2932</v>
      </c>
      <c r="T390" s="213" t="s">
        <v>978</v>
      </c>
      <c r="U390" s="199">
        <v>0</v>
      </c>
      <c r="V390" s="200">
        <v>0</v>
      </c>
      <c r="W390" s="216">
        <v>0</v>
      </c>
      <c r="X390" s="179"/>
      <c r="Y390" s="179"/>
      <c r="Z390" s="180"/>
    </row>
    <row r="391" spans="1:26" s="126" customFormat="1" ht="13.5" hidden="1" customHeight="1">
      <c r="A391" s="172">
        <v>5</v>
      </c>
      <c r="B391" t="s">
        <v>889</v>
      </c>
      <c r="C391" s="198">
        <v>29325</v>
      </c>
      <c r="D391" t="s">
        <v>350</v>
      </c>
      <c r="E391" s="198">
        <v>75</v>
      </c>
      <c r="F391" s="104" t="s">
        <v>452</v>
      </c>
      <c r="G391" t="s">
        <v>414</v>
      </c>
      <c r="H391" t="s">
        <v>425</v>
      </c>
      <c r="I391" t="s">
        <v>244</v>
      </c>
      <c r="J391"/>
      <c r="K391" t="s">
        <v>416</v>
      </c>
      <c r="L391" t="s">
        <v>426</v>
      </c>
      <c r="M391" s="104" t="s">
        <v>981</v>
      </c>
      <c r="N391" s="104" t="s">
        <v>146</v>
      </c>
      <c r="O391" s="167">
        <v>100</v>
      </c>
      <c r="P391" s="191">
        <v>121</v>
      </c>
      <c r="Q391" s="216">
        <v>9.9787230533243177E-4</v>
      </c>
      <c r="R391" s="191" t="s">
        <v>229</v>
      </c>
      <c r="S391" s="175">
        <v>2932</v>
      </c>
      <c r="T391" s="213" t="s">
        <v>978</v>
      </c>
      <c r="U391" s="199">
        <v>0</v>
      </c>
      <c r="V391" s="200">
        <v>0</v>
      </c>
      <c r="W391" s="216">
        <v>0</v>
      </c>
      <c r="X391" s="179"/>
      <c r="Y391" s="179"/>
      <c r="Z391" s="180"/>
    </row>
    <row r="392" spans="1:26" s="126" customFormat="1" ht="13.5" hidden="1" customHeight="1">
      <c r="A392" s="172">
        <v>5</v>
      </c>
      <c r="B392" t="s">
        <v>889</v>
      </c>
      <c r="C392" s="198">
        <v>29326</v>
      </c>
      <c r="D392" t="s">
        <v>350</v>
      </c>
      <c r="E392" s="198">
        <v>68</v>
      </c>
      <c r="F392" s="104" t="s">
        <v>450</v>
      </c>
      <c r="G392" t="s">
        <v>431</v>
      </c>
      <c r="H392" t="s">
        <v>432</v>
      </c>
      <c r="I392" t="s">
        <v>225</v>
      </c>
      <c r="J392"/>
      <c r="K392" t="s">
        <v>416</v>
      </c>
      <c r="L392" t="s">
        <v>426</v>
      </c>
      <c r="M392" s="104" t="s">
        <v>982</v>
      </c>
      <c r="N392" s="104" t="s">
        <v>146</v>
      </c>
      <c r="O392" s="167">
        <v>400</v>
      </c>
      <c r="P392" s="191">
        <v>85</v>
      </c>
      <c r="Q392" s="216">
        <v>7.0098467729964213E-4</v>
      </c>
      <c r="R392" s="191" t="s">
        <v>229</v>
      </c>
      <c r="S392" s="175">
        <v>2932</v>
      </c>
      <c r="T392" s="213" t="s">
        <v>978</v>
      </c>
      <c r="U392" s="199">
        <v>0</v>
      </c>
      <c r="V392" s="200">
        <v>0</v>
      </c>
      <c r="W392" s="216">
        <v>0</v>
      </c>
      <c r="X392" s="179"/>
      <c r="Y392" s="179"/>
      <c r="Z392" s="180"/>
    </row>
    <row r="393" spans="1:26" s="126" customFormat="1" ht="13.5" hidden="1" customHeight="1">
      <c r="A393" s="172">
        <v>5</v>
      </c>
      <c r="B393" t="s">
        <v>889</v>
      </c>
      <c r="C393" s="198">
        <v>29327</v>
      </c>
      <c r="D393" t="s">
        <v>350</v>
      </c>
      <c r="E393" s="198">
        <v>70</v>
      </c>
      <c r="F393" s="104" t="s">
        <v>439</v>
      </c>
      <c r="G393" t="s">
        <v>431</v>
      </c>
      <c r="H393" t="s">
        <v>432</v>
      </c>
      <c r="I393" t="s">
        <v>225</v>
      </c>
      <c r="J393"/>
      <c r="K393" t="s">
        <v>416</v>
      </c>
      <c r="L393" t="s">
        <v>426</v>
      </c>
      <c r="M393" s="104" t="s">
        <v>983</v>
      </c>
      <c r="N393" s="104" t="s">
        <v>150</v>
      </c>
      <c r="O393" s="167">
        <v>1600</v>
      </c>
      <c r="P393" s="191">
        <v>109</v>
      </c>
      <c r="Q393" s="216">
        <v>8.9890976265483515E-4</v>
      </c>
      <c r="R393" s="191" t="s">
        <v>229</v>
      </c>
      <c r="S393" s="175">
        <v>2932</v>
      </c>
      <c r="T393" s="213" t="s">
        <v>978</v>
      </c>
      <c r="U393" s="199">
        <v>0</v>
      </c>
      <c r="V393" s="200">
        <v>0</v>
      </c>
      <c r="W393" s="216">
        <v>0</v>
      </c>
      <c r="X393" s="179"/>
      <c r="Y393" s="179"/>
      <c r="Z393" s="180"/>
    </row>
    <row r="394" spans="1:26" s="126" customFormat="1" ht="13.5" hidden="1" customHeight="1">
      <c r="A394" s="172">
        <v>5</v>
      </c>
      <c r="B394" t="s">
        <v>889</v>
      </c>
      <c r="C394" s="198">
        <v>29328</v>
      </c>
      <c r="D394" t="s">
        <v>350</v>
      </c>
      <c r="E394" s="198">
        <v>69</v>
      </c>
      <c r="F394" s="104" t="s">
        <v>984</v>
      </c>
      <c r="G394" t="s">
        <v>431</v>
      </c>
      <c r="H394" t="s">
        <v>432</v>
      </c>
      <c r="I394" t="s">
        <v>225</v>
      </c>
      <c r="J394"/>
      <c r="K394" t="s">
        <v>416</v>
      </c>
      <c r="L394" t="s">
        <v>426</v>
      </c>
      <c r="M394" s="104" t="s">
        <v>985</v>
      </c>
      <c r="N394" s="104" t="s">
        <v>148</v>
      </c>
      <c r="O394" s="167">
        <v>200</v>
      </c>
      <c r="P394" s="191">
        <v>182</v>
      </c>
      <c r="Q394" s="216">
        <v>1.5009318972768807E-3</v>
      </c>
      <c r="R394" s="191" t="s">
        <v>229</v>
      </c>
      <c r="S394" s="175">
        <v>2932</v>
      </c>
      <c r="T394" s="213" t="s">
        <v>978</v>
      </c>
      <c r="U394" s="199">
        <v>0</v>
      </c>
      <c r="V394" s="200">
        <v>0</v>
      </c>
      <c r="W394" s="216">
        <v>0</v>
      </c>
      <c r="X394" s="179"/>
      <c r="Y394" s="179"/>
      <c r="Z394" s="180"/>
    </row>
    <row r="395" spans="1:26" s="126" customFormat="1" ht="13.5" hidden="1" customHeight="1">
      <c r="A395" s="172">
        <v>5</v>
      </c>
      <c r="B395" t="s">
        <v>889</v>
      </c>
      <c r="C395" s="198">
        <v>29329</v>
      </c>
      <c r="D395" t="s">
        <v>446</v>
      </c>
      <c r="E395" s="198">
        <v>76</v>
      </c>
      <c r="F395" s="104" t="s">
        <v>447</v>
      </c>
      <c r="G395" t="s">
        <v>431</v>
      </c>
      <c r="H395" t="s">
        <v>448</v>
      </c>
      <c r="I395" t="s">
        <v>225</v>
      </c>
      <c r="J395"/>
      <c r="K395" t="s">
        <v>416</v>
      </c>
      <c r="L395" t="s">
        <v>426</v>
      </c>
      <c r="M395" s="104" t="s">
        <v>986</v>
      </c>
      <c r="N395" s="104" t="s">
        <v>155</v>
      </c>
      <c r="O395" s="167">
        <v>2000</v>
      </c>
      <c r="P395" s="191">
        <v>903</v>
      </c>
      <c r="Q395" s="216">
        <v>7.446931336489139E-3</v>
      </c>
      <c r="R395" s="191" t="s">
        <v>229</v>
      </c>
      <c r="S395" s="175">
        <v>2932</v>
      </c>
      <c r="T395" s="213" t="s">
        <v>978</v>
      </c>
      <c r="U395" s="199">
        <v>0</v>
      </c>
      <c r="V395" s="200">
        <v>0</v>
      </c>
      <c r="W395" s="216">
        <v>0</v>
      </c>
      <c r="X395" s="179"/>
      <c r="Y395" s="179"/>
      <c r="Z395" s="180"/>
    </row>
    <row r="396" spans="1:26" s="126" customFormat="1" ht="13.5" hidden="1" customHeight="1">
      <c r="A396" s="172">
        <v>5</v>
      </c>
      <c r="B396" t="s">
        <v>889</v>
      </c>
      <c r="C396" s="198">
        <v>26851</v>
      </c>
      <c r="D396" t="s">
        <v>271</v>
      </c>
      <c r="E396" s="198">
        <v>78</v>
      </c>
      <c r="F396" s="104" t="s">
        <v>456</v>
      </c>
      <c r="G396" t="s">
        <v>273</v>
      </c>
      <c r="H396" t="s">
        <v>457</v>
      </c>
      <c r="I396" t="s">
        <v>225</v>
      </c>
      <c r="J396" t="s">
        <v>275</v>
      </c>
      <c r="K396" t="s">
        <v>416</v>
      </c>
      <c r="L396" t="s">
        <v>458</v>
      </c>
      <c r="M396" s="104" t="s">
        <v>987</v>
      </c>
      <c r="N396" s="104" t="s">
        <v>460</v>
      </c>
      <c r="O396" s="167">
        <v>5</v>
      </c>
      <c r="P396" s="191">
        <v>3638</v>
      </c>
      <c r="Q396" s="216">
        <v>3.000214418842468E-2</v>
      </c>
      <c r="R396" s="191" t="s">
        <v>229</v>
      </c>
      <c r="S396" s="175">
        <v>2685</v>
      </c>
      <c r="T396" s="213" t="s">
        <v>988</v>
      </c>
      <c r="U396" s="199">
        <v>0</v>
      </c>
      <c r="V396" s="200">
        <v>0</v>
      </c>
      <c r="W396" s="216">
        <v>0</v>
      </c>
      <c r="X396" s="179"/>
      <c r="Y396" s="179"/>
      <c r="Z396" s="180"/>
    </row>
    <row r="397" spans="1:26" s="126" customFormat="1" ht="13.5" hidden="1" customHeight="1">
      <c r="A397" s="172">
        <v>5</v>
      </c>
      <c r="B397" t="s">
        <v>889</v>
      </c>
      <c r="C397" s="198">
        <v>26852</v>
      </c>
      <c r="D397" t="s">
        <v>271</v>
      </c>
      <c r="E397" s="198">
        <v>77</v>
      </c>
      <c r="F397" s="104" t="s">
        <v>462</v>
      </c>
      <c r="G397" t="s">
        <v>273</v>
      </c>
      <c r="H397" t="s">
        <v>457</v>
      </c>
      <c r="I397" t="s">
        <v>225</v>
      </c>
      <c r="J397" t="s">
        <v>275</v>
      </c>
      <c r="K397" t="s">
        <v>416</v>
      </c>
      <c r="L397" t="s">
        <v>458</v>
      </c>
      <c r="M397" s="104" t="s">
        <v>989</v>
      </c>
      <c r="N397" s="104" t="s">
        <v>158</v>
      </c>
      <c r="O397" s="167">
        <v>6</v>
      </c>
      <c r="P397" s="191">
        <v>13339</v>
      </c>
      <c r="Q397" s="216">
        <v>0.11000511306470501</v>
      </c>
      <c r="R397" s="191" t="s">
        <v>229</v>
      </c>
      <c r="S397" s="175">
        <v>2685</v>
      </c>
      <c r="T397" s="213" t="s">
        <v>988</v>
      </c>
      <c r="U397" s="199">
        <v>0</v>
      </c>
      <c r="V397" s="200">
        <v>0</v>
      </c>
      <c r="W397" s="216">
        <v>0</v>
      </c>
      <c r="X397" s="179"/>
      <c r="Y397" s="179"/>
      <c r="Z397" s="180"/>
    </row>
    <row r="398" spans="1:26" s="126" customFormat="1" ht="13.5" hidden="1" customHeight="1">
      <c r="A398" s="172">
        <v>5</v>
      </c>
      <c r="B398" t="s">
        <v>889</v>
      </c>
      <c r="C398" s="198">
        <v>26911</v>
      </c>
      <c r="D398" t="s">
        <v>350</v>
      </c>
      <c r="E398" s="198">
        <v>113</v>
      </c>
      <c r="F398" s="104" t="s">
        <v>469</v>
      </c>
      <c r="G398" t="s">
        <v>431</v>
      </c>
      <c r="H398" t="s">
        <v>465</v>
      </c>
      <c r="I398" t="s">
        <v>244</v>
      </c>
      <c r="J398"/>
      <c r="K398" t="s">
        <v>416</v>
      </c>
      <c r="L398" t="s">
        <v>466</v>
      </c>
      <c r="M398" s="104" t="s">
        <v>990</v>
      </c>
      <c r="N398" s="104" t="s">
        <v>164</v>
      </c>
      <c r="O398" s="167">
        <v>4</v>
      </c>
      <c r="P398" s="191">
        <v>1213</v>
      </c>
      <c r="Q398" s="216">
        <v>1.0003463688993715E-2</v>
      </c>
      <c r="R398" s="191" t="s">
        <v>229</v>
      </c>
      <c r="S398" s="175">
        <v>2691</v>
      </c>
      <c r="T398" s="213" t="s">
        <v>991</v>
      </c>
      <c r="U398" s="199">
        <v>0</v>
      </c>
      <c r="V398" s="200">
        <v>0</v>
      </c>
      <c r="W398" s="216">
        <v>0</v>
      </c>
      <c r="X398" s="179"/>
      <c r="Y398" s="179"/>
      <c r="Z398" s="180"/>
    </row>
    <row r="399" spans="1:26" s="126" customFormat="1" ht="13.5" hidden="1" customHeight="1">
      <c r="A399" s="172">
        <v>5</v>
      </c>
      <c r="B399" t="s">
        <v>889</v>
      </c>
      <c r="C399" s="198">
        <v>26912</v>
      </c>
      <c r="D399" t="s">
        <v>350</v>
      </c>
      <c r="E399" s="198">
        <v>79</v>
      </c>
      <c r="F399" s="104" t="s">
        <v>464</v>
      </c>
      <c r="G399" t="s">
        <v>431</v>
      </c>
      <c r="H399" t="s">
        <v>465</v>
      </c>
      <c r="I399" t="s">
        <v>244</v>
      </c>
      <c r="J399"/>
      <c r="K399" t="s">
        <v>416</v>
      </c>
      <c r="L399" t="s">
        <v>466</v>
      </c>
      <c r="M399" s="104" t="s">
        <v>992</v>
      </c>
      <c r="N399" s="104" t="s">
        <v>161</v>
      </c>
      <c r="O399" s="167">
        <v>4</v>
      </c>
      <c r="P399" s="191">
        <v>603</v>
      </c>
      <c r="Q399" s="216">
        <v>4.9728677695492253E-3</v>
      </c>
      <c r="R399" s="191" t="s">
        <v>229</v>
      </c>
      <c r="S399" s="175">
        <v>2691</v>
      </c>
      <c r="T399" s="213" t="s">
        <v>991</v>
      </c>
      <c r="U399" s="199">
        <v>0</v>
      </c>
      <c r="V399" s="200">
        <v>0</v>
      </c>
      <c r="W399" s="216">
        <v>0</v>
      </c>
      <c r="X399" s="179"/>
      <c r="Y399" s="179"/>
      <c r="Z399" s="180"/>
    </row>
    <row r="400" spans="1:26" s="126" customFormat="1" ht="13.5" hidden="1" customHeight="1">
      <c r="A400" s="172">
        <v>5</v>
      </c>
      <c r="B400" t="s">
        <v>889</v>
      </c>
      <c r="C400" s="198">
        <v>26921</v>
      </c>
      <c r="D400" t="s">
        <v>446</v>
      </c>
      <c r="E400" s="198">
        <v>80</v>
      </c>
      <c r="F400" s="104" t="s">
        <v>647</v>
      </c>
      <c r="G400" t="s">
        <v>485</v>
      </c>
      <c r="H400" t="s">
        <v>648</v>
      </c>
      <c r="I400" t="s">
        <v>225</v>
      </c>
      <c r="J400"/>
      <c r="K400" t="s">
        <v>416</v>
      </c>
      <c r="L400" t="s">
        <v>649</v>
      </c>
      <c r="M400" s="104" t="s">
        <v>993</v>
      </c>
      <c r="N400" s="104" t="s">
        <v>651</v>
      </c>
      <c r="O400" s="167">
        <v>10</v>
      </c>
      <c r="P400" s="191">
        <v>1438</v>
      </c>
      <c r="Q400" s="216">
        <v>1.1859011364198651E-2</v>
      </c>
      <c r="R400" s="191" t="s">
        <v>229</v>
      </c>
      <c r="S400" s="175">
        <v>2692</v>
      </c>
      <c r="T400" s="213" t="s">
        <v>994</v>
      </c>
      <c r="U400" s="199">
        <v>0</v>
      </c>
      <c r="V400" s="200">
        <v>0</v>
      </c>
      <c r="W400" s="216">
        <v>0</v>
      </c>
      <c r="X400" s="179"/>
      <c r="Y400" s="179"/>
      <c r="Z400" s="180"/>
    </row>
    <row r="401" spans="1:26" s="126" customFormat="1" ht="13.5" hidden="1" customHeight="1">
      <c r="A401" s="172">
        <v>5</v>
      </c>
      <c r="B401" t="s">
        <v>889</v>
      </c>
      <c r="C401" s="198">
        <v>26981</v>
      </c>
      <c r="D401" t="s">
        <v>312</v>
      </c>
      <c r="E401" s="198">
        <v>85</v>
      </c>
      <c r="F401" s="104" t="s">
        <v>471</v>
      </c>
      <c r="G401" t="s">
        <v>414</v>
      </c>
      <c r="H401" t="s">
        <v>472</v>
      </c>
      <c r="I401" t="s">
        <v>225</v>
      </c>
      <c r="J401"/>
      <c r="K401" t="s">
        <v>416</v>
      </c>
      <c r="L401" t="s">
        <v>473</v>
      </c>
      <c r="M401" s="104" t="s">
        <v>995</v>
      </c>
      <c r="N401" s="104" t="s">
        <v>27</v>
      </c>
      <c r="O401" s="167">
        <v>1</v>
      </c>
      <c r="P401" s="191">
        <v>132</v>
      </c>
      <c r="Q401" s="216">
        <v>1.0885879694535619E-3</v>
      </c>
      <c r="R401" s="191" t="s">
        <v>229</v>
      </c>
      <c r="S401" s="175">
        <v>2698</v>
      </c>
      <c r="T401" s="213" t="s">
        <v>996</v>
      </c>
      <c r="U401" s="199">
        <v>0</v>
      </c>
      <c r="V401" s="200">
        <v>0</v>
      </c>
      <c r="W401" s="216">
        <v>0</v>
      </c>
      <c r="X401" s="179"/>
      <c r="Y401" s="179"/>
      <c r="Z401" s="180"/>
    </row>
    <row r="402" spans="1:26" s="126" customFormat="1" ht="13.5" hidden="1" customHeight="1">
      <c r="A402" s="172">
        <v>5</v>
      </c>
      <c r="B402" t="s">
        <v>889</v>
      </c>
      <c r="C402" s="198">
        <v>26982</v>
      </c>
      <c r="D402" t="s">
        <v>312</v>
      </c>
      <c r="E402" s="198">
        <v>83</v>
      </c>
      <c r="F402" s="104" t="s">
        <v>476</v>
      </c>
      <c r="G402" t="s">
        <v>414</v>
      </c>
      <c r="H402" t="s">
        <v>472</v>
      </c>
      <c r="I402" t="s">
        <v>225</v>
      </c>
      <c r="J402"/>
      <c r="K402" t="s">
        <v>416</v>
      </c>
      <c r="L402" t="s">
        <v>473</v>
      </c>
      <c r="M402" s="104" t="s">
        <v>997</v>
      </c>
      <c r="N402" s="104" t="s">
        <v>27</v>
      </c>
      <c r="O402" s="167">
        <v>1</v>
      </c>
      <c r="P402" s="191">
        <v>132</v>
      </c>
      <c r="Q402" s="216">
        <v>1.0885879694535619E-3</v>
      </c>
      <c r="R402" s="191" t="s">
        <v>229</v>
      </c>
      <c r="S402" s="175">
        <v>2698</v>
      </c>
      <c r="T402" s="213" t="s">
        <v>996</v>
      </c>
      <c r="U402" s="199">
        <v>0</v>
      </c>
      <c r="V402" s="200">
        <v>0</v>
      </c>
      <c r="W402" s="216">
        <v>0</v>
      </c>
      <c r="X402" s="179"/>
      <c r="Y402" s="179"/>
      <c r="Z402" s="180"/>
    </row>
    <row r="403" spans="1:26" s="126" customFormat="1" ht="13.5" hidden="1" customHeight="1">
      <c r="A403" s="172">
        <v>5</v>
      </c>
      <c r="B403" t="s">
        <v>889</v>
      </c>
      <c r="C403" s="198">
        <v>26983</v>
      </c>
      <c r="D403" t="s">
        <v>312</v>
      </c>
      <c r="E403" s="198">
        <v>84</v>
      </c>
      <c r="F403" s="104" t="s">
        <v>478</v>
      </c>
      <c r="G403" t="s">
        <v>414</v>
      </c>
      <c r="H403" t="s">
        <v>472</v>
      </c>
      <c r="I403" t="s">
        <v>225</v>
      </c>
      <c r="J403"/>
      <c r="K403" t="s">
        <v>416</v>
      </c>
      <c r="L403" t="s">
        <v>473</v>
      </c>
      <c r="M403" s="104" t="s">
        <v>998</v>
      </c>
      <c r="N403" s="104" t="s">
        <v>27</v>
      </c>
      <c r="O403" s="167">
        <v>1</v>
      </c>
      <c r="P403" s="191">
        <v>132</v>
      </c>
      <c r="Q403" s="216">
        <v>1.0885879694535619E-3</v>
      </c>
      <c r="R403" s="191" t="s">
        <v>229</v>
      </c>
      <c r="S403" s="175">
        <v>2698</v>
      </c>
      <c r="T403" s="213" t="s">
        <v>996</v>
      </c>
      <c r="U403" s="199">
        <v>0</v>
      </c>
      <c r="V403" s="200">
        <v>0</v>
      </c>
      <c r="W403" s="216">
        <v>0</v>
      </c>
      <c r="X403" s="179"/>
      <c r="Y403" s="179"/>
      <c r="Z403" s="180"/>
    </row>
    <row r="404" spans="1:26" s="126" customFormat="1" ht="13.5" hidden="1" customHeight="1">
      <c r="A404" s="172">
        <v>5</v>
      </c>
      <c r="B404" t="s">
        <v>889</v>
      </c>
      <c r="C404" s="198">
        <v>26984</v>
      </c>
      <c r="D404" t="s">
        <v>312</v>
      </c>
      <c r="E404" s="198">
        <v>82</v>
      </c>
      <c r="F404" s="104" t="s">
        <v>480</v>
      </c>
      <c r="G404" t="s">
        <v>414</v>
      </c>
      <c r="H404" t="s">
        <v>472</v>
      </c>
      <c r="I404" t="s">
        <v>225</v>
      </c>
      <c r="J404"/>
      <c r="K404" t="s">
        <v>416</v>
      </c>
      <c r="L404" t="s">
        <v>473</v>
      </c>
      <c r="M404" s="104" t="s">
        <v>999</v>
      </c>
      <c r="N404" s="104" t="s">
        <v>27</v>
      </c>
      <c r="O404" s="167">
        <v>8</v>
      </c>
      <c r="P404" s="191">
        <v>849</v>
      </c>
      <c r="Q404" s="216">
        <v>7.0015998944399542E-3</v>
      </c>
      <c r="R404" s="191" t="s">
        <v>229</v>
      </c>
      <c r="S404" s="175">
        <v>2698</v>
      </c>
      <c r="T404" s="213" t="s">
        <v>996</v>
      </c>
      <c r="U404" s="199">
        <v>0</v>
      </c>
      <c r="V404" s="200">
        <v>0</v>
      </c>
      <c r="W404" s="216">
        <v>0</v>
      </c>
      <c r="X404" s="179"/>
      <c r="Y404" s="179"/>
      <c r="Z404" s="180"/>
    </row>
    <row r="405" spans="1:26" s="126" customFormat="1" ht="13.5" hidden="1" customHeight="1">
      <c r="A405" s="172">
        <v>5</v>
      </c>
      <c r="B405" t="s">
        <v>889</v>
      </c>
      <c r="C405" s="198">
        <v>26985</v>
      </c>
      <c r="D405" t="s">
        <v>312</v>
      </c>
      <c r="E405" s="198">
        <v>88</v>
      </c>
      <c r="F405" s="104" t="s">
        <v>482</v>
      </c>
      <c r="G405" t="s">
        <v>414</v>
      </c>
      <c r="H405" t="s">
        <v>472</v>
      </c>
      <c r="I405" t="s">
        <v>225</v>
      </c>
      <c r="J405"/>
      <c r="K405" t="s">
        <v>416</v>
      </c>
      <c r="L405" t="s">
        <v>473</v>
      </c>
      <c r="M405" s="104" t="s">
        <v>1000</v>
      </c>
      <c r="N405" s="104" t="s">
        <v>27</v>
      </c>
      <c r="O405" s="167">
        <v>1</v>
      </c>
      <c r="P405" s="191">
        <v>132</v>
      </c>
      <c r="Q405" s="216">
        <v>1.0885879694535619E-3</v>
      </c>
      <c r="R405" s="191" t="s">
        <v>229</v>
      </c>
      <c r="S405" s="175">
        <v>2698</v>
      </c>
      <c r="T405" s="213" t="s">
        <v>996</v>
      </c>
      <c r="U405" s="199">
        <v>0</v>
      </c>
      <c r="V405" s="200">
        <v>0</v>
      </c>
      <c r="W405" s="216">
        <v>0</v>
      </c>
      <c r="X405" s="179"/>
      <c r="Y405" s="179"/>
      <c r="Z405" s="180"/>
    </row>
    <row r="406" spans="1:26" s="126" customFormat="1" ht="13.5" hidden="1" customHeight="1">
      <c r="A406" s="172">
        <v>5</v>
      </c>
      <c r="B406" t="s">
        <v>889</v>
      </c>
      <c r="C406" s="198">
        <v>26991</v>
      </c>
      <c r="D406" t="s">
        <v>446</v>
      </c>
      <c r="E406" s="198">
        <v>89</v>
      </c>
      <c r="F406" s="104" t="s">
        <v>484</v>
      </c>
      <c r="G406" t="s">
        <v>485</v>
      </c>
      <c r="H406" t="s">
        <v>486</v>
      </c>
      <c r="I406" t="s">
        <v>244</v>
      </c>
      <c r="J406"/>
      <c r="K406" t="s">
        <v>416</v>
      </c>
      <c r="L406" t="s">
        <v>487</v>
      </c>
      <c r="M406" s="104" t="s">
        <v>1001</v>
      </c>
      <c r="N406" s="104" t="s">
        <v>489</v>
      </c>
      <c r="O406" s="167">
        <v>200</v>
      </c>
      <c r="P406" s="191">
        <v>1819</v>
      </c>
      <c r="Q406" s="216">
        <v>1.500107209421234E-2</v>
      </c>
      <c r="R406" s="191" t="s">
        <v>229</v>
      </c>
      <c r="S406" s="175">
        <v>2699</v>
      </c>
      <c r="T406" s="213" t="s">
        <v>1002</v>
      </c>
      <c r="U406" s="199">
        <v>0</v>
      </c>
      <c r="V406" s="200">
        <v>0</v>
      </c>
      <c r="W406" s="216">
        <v>0</v>
      </c>
      <c r="X406" s="179"/>
      <c r="Y406" s="179"/>
      <c r="Z406" s="180"/>
    </row>
    <row r="407" spans="1:26" s="126" customFormat="1" ht="13.5" hidden="1" customHeight="1">
      <c r="A407" s="172">
        <v>5</v>
      </c>
      <c r="B407" t="s">
        <v>889</v>
      </c>
      <c r="C407" s="198">
        <v>27311</v>
      </c>
      <c r="D407" t="s">
        <v>491</v>
      </c>
      <c r="E407" s="198">
        <v>93</v>
      </c>
      <c r="F407" s="104" t="s">
        <v>492</v>
      </c>
      <c r="G407" t="s">
        <v>493</v>
      </c>
      <c r="H407" t="s">
        <v>494</v>
      </c>
      <c r="I407" t="s">
        <v>244</v>
      </c>
      <c r="J407" t="s">
        <v>495</v>
      </c>
      <c r="K407" t="s">
        <v>496</v>
      </c>
      <c r="L407" t="s">
        <v>497</v>
      </c>
      <c r="M407" s="104" t="s">
        <v>1003</v>
      </c>
      <c r="N407" s="104" t="s">
        <v>176</v>
      </c>
      <c r="O407" s="167">
        <v>4</v>
      </c>
      <c r="P407" s="191">
        <v>12126</v>
      </c>
      <c r="Q407" s="216">
        <v>0.10000164937571129</v>
      </c>
      <c r="R407" s="191" t="s">
        <v>229</v>
      </c>
      <c r="S407" s="175">
        <v>2731</v>
      </c>
      <c r="T407" s="213" t="s">
        <v>1004</v>
      </c>
      <c r="U407" s="199">
        <v>0</v>
      </c>
      <c r="V407" s="200">
        <v>0</v>
      </c>
      <c r="W407" s="216">
        <v>0</v>
      </c>
      <c r="X407" s="179"/>
      <c r="Y407" s="179"/>
      <c r="Z407" s="180"/>
    </row>
    <row r="408" spans="1:26" s="126" customFormat="1" ht="13.5" hidden="1" customHeight="1">
      <c r="A408" s="172">
        <v>5</v>
      </c>
      <c r="B408" t="s">
        <v>889</v>
      </c>
      <c r="C408" s="198">
        <v>27312</v>
      </c>
      <c r="D408" t="s">
        <v>491</v>
      </c>
      <c r="E408" s="198">
        <v>94</v>
      </c>
      <c r="F408" s="104" t="s">
        <v>503</v>
      </c>
      <c r="G408" t="s">
        <v>493</v>
      </c>
      <c r="H408" t="s">
        <v>504</v>
      </c>
      <c r="I408" t="s">
        <v>244</v>
      </c>
      <c r="J408" t="s">
        <v>495</v>
      </c>
      <c r="K408" t="s">
        <v>496</v>
      </c>
      <c r="L408" t="s">
        <v>497</v>
      </c>
      <c r="M408" s="104" t="s">
        <v>1005</v>
      </c>
      <c r="N408" s="104" t="s">
        <v>173</v>
      </c>
      <c r="O408" s="167">
        <v>4</v>
      </c>
      <c r="P408" s="191">
        <v>5457</v>
      </c>
      <c r="Q408" s="216">
        <v>4.5003216282637024E-2</v>
      </c>
      <c r="R408" s="191" t="s">
        <v>229</v>
      </c>
      <c r="S408" s="175">
        <v>2731</v>
      </c>
      <c r="T408" s="213" t="s">
        <v>1004</v>
      </c>
      <c r="U408" s="199">
        <v>0</v>
      </c>
      <c r="V408" s="200">
        <v>0</v>
      </c>
      <c r="W408" s="216">
        <v>0</v>
      </c>
      <c r="X408" s="179"/>
      <c r="Y408" s="179"/>
      <c r="Z408" s="180"/>
    </row>
    <row r="409" spans="1:26" s="126" customFormat="1" ht="13.5" hidden="1" customHeight="1">
      <c r="A409" s="172">
        <v>5</v>
      </c>
      <c r="B409" t="s">
        <v>889</v>
      </c>
      <c r="C409" s="198">
        <v>27313</v>
      </c>
      <c r="D409" t="s">
        <v>491</v>
      </c>
      <c r="E409" s="198">
        <v>92</v>
      </c>
      <c r="F409" s="104" t="s">
        <v>500</v>
      </c>
      <c r="G409" t="s">
        <v>493</v>
      </c>
      <c r="H409" t="s">
        <v>501</v>
      </c>
      <c r="I409" t="s">
        <v>244</v>
      </c>
      <c r="J409" t="s">
        <v>495</v>
      </c>
      <c r="K409" t="s">
        <v>496</v>
      </c>
      <c r="L409" t="s">
        <v>497</v>
      </c>
      <c r="M409" s="104" t="s">
        <v>1006</v>
      </c>
      <c r="N409" s="104" t="s">
        <v>31</v>
      </c>
      <c r="O409" s="167">
        <v>1</v>
      </c>
      <c r="P409" s="191">
        <v>606</v>
      </c>
      <c r="Q409" s="216">
        <v>4.9976084052186249E-3</v>
      </c>
      <c r="R409" s="191" t="s">
        <v>229</v>
      </c>
      <c r="S409" s="175">
        <v>2731</v>
      </c>
      <c r="T409" s="213" t="s">
        <v>1004</v>
      </c>
      <c r="U409" s="199">
        <v>0</v>
      </c>
      <c r="V409" s="200">
        <v>0</v>
      </c>
      <c r="W409" s="216">
        <v>0</v>
      </c>
      <c r="X409" s="179"/>
      <c r="Y409" s="179"/>
      <c r="Z409" s="180"/>
    </row>
    <row r="410" spans="1:26" s="126" customFormat="1" ht="13.5" hidden="1" customHeight="1">
      <c r="A410" s="172">
        <v>5</v>
      </c>
      <c r="B410" t="s">
        <v>889</v>
      </c>
      <c r="C410" s="198">
        <v>27391</v>
      </c>
      <c r="D410" t="s">
        <v>316</v>
      </c>
      <c r="E410" s="198">
        <v>96</v>
      </c>
      <c r="F410" s="104" t="s">
        <v>512</v>
      </c>
      <c r="G410" t="s">
        <v>507</v>
      </c>
      <c r="H410" t="s">
        <v>508</v>
      </c>
      <c r="I410" t="s">
        <v>225</v>
      </c>
      <c r="J410"/>
      <c r="K410" t="s">
        <v>496</v>
      </c>
      <c r="L410" t="s">
        <v>509</v>
      </c>
      <c r="M410" s="104" t="s">
        <v>1007</v>
      </c>
      <c r="N410" s="104" t="s">
        <v>20</v>
      </c>
      <c r="O410" s="167">
        <v>14</v>
      </c>
      <c r="P410" s="191">
        <v>285</v>
      </c>
      <c r="Q410" s="216">
        <v>2.3503603885929175E-3</v>
      </c>
      <c r="R410" s="191" t="s">
        <v>229</v>
      </c>
      <c r="S410" s="175">
        <v>2739</v>
      </c>
      <c r="T410" s="213" t="s">
        <v>1008</v>
      </c>
      <c r="U410" s="199">
        <v>0</v>
      </c>
      <c r="V410" s="200">
        <v>0</v>
      </c>
      <c r="W410" s="216">
        <v>0</v>
      </c>
      <c r="X410" s="179"/>
      <c r="Y410" s="179"/>
      <c r="Z410" s="180"/>
    </row>
    <row r="411" spans="1:26" s="126" customFormat="1" ht="13.5" hidden="1" customHeight="1">
      <c r="A411" s="172">
        <v>5</v>
      </c>
      <c r="B411" t="s">
        <v>889</v>
      </c>
      <c r="C411" s="198">
        <v>27392</v>
      </c>
      <c r="D411" t="s">
        <v>316</v>
      </c>
      <c r="E411" s="198">
        <v>95</v>
      </c>
      <c r="F411" s="104" t="s">
        <v>506</v>
      </c>
      <c r="G411" t="s">
        <v>507</v>
      </c>
      <c r="H411" t="s">
        <v>508</v>
      </c>
      <c r="I411" t="s">
        <v>225</v>
      </c>
      <c r="J411"/>
      <c r="K411" t="s">
        <v>496</v>
      </c>
      <c r="L411" t="s">
        <v>509</v>
      </c>
      <c r="M411" s="104" t="s">
        <v>1009</v>
      </c>
      <c r="N411" s="104" t="s">
        <v>183</v>
      </c>
      <c r="O411" s="167">
        <v>28</v>
      </c>
      <c r="P411" s="191">
        <v>1455</v>
      </c>
      <c r="Q411" s="216">
        <v>1.199920829965858E-2</v>
      </c>
      <c r="R411" s="191" t="s">
        <v>229</v>
      </c>
      <c r="S411" s="175">
        <v>2739</v>
      </c>
      <c r="T411" s="213" t="s">
        <v>1008</v>
      </c>
      <c r="U411" s="199">
        <v>0</v>
      </c>
      <c r="V411" s="200">
        <v>0</v>
      </c>
      <c r="W411" s="216">
        <v>0</v>
      </c>
      <c r="X411" s="179"/>
      <c r="Y411" s="179"/>
      <c r="Z411" s="180"/>
    </row>
    <row r="412" spans="1:26" s="126" customFormat="1" ht="13.5" hidden="1" customHeight="1">
      <c r="A412" s="172">
        <v>5</v>
      </c>
      <c r="B412" t="s">
        <v>889</v>
      </c>
      <c r="C412" s="198">
        <v>24341</v>
      </c>
      <c r="D412" t="s">
        <v>491</v>
      </c>
      <c r="E412" s="198">
        <v>100</v>
      </c>
      <c r="F412" s="104" t="s">
        <v>545</v>
      </c>
      <c r="G412" t="s">
        <v>493</v>
      </c>
      <c r="H412" t="s">
        <v>546</v>
      </c>
      <c r="I412" t="s">
        <v>244</v>
      </c>
      <c r="J412"/>
      <c r="K412" t="s">
        <v>496</v>
      </c>
      <c r="L412" t="s">
        <v>517</v>
      </c>
      <c r="M412" s="104" t="s">
        <v>1010</v>
      </c>
      <c r="N412" s="104" t="s">
        <v>194</v>
      </c>
      <c r="O412" s="167">
        <v>4</v>
      </c>
      <c r="P412" s="191">
        <v>303</v>
      </c>
      <c r="Q412" s="216">
        <v>2.4988042026093124E-3</v>
      </c>
      <c r="R412" s="191" t="s">
        <v>229</v>
      </c>
      <c r="S412" s="175">
        <v>2434</v>
      </c>
      <c r="T412" s="213" t="s">
        <v>1011</v>
      </c>
      <c r="U412" s="199">
        <v>0</v>
      </c>
      <c r="V412" s="200">
        <v>0</v>
      </c>
      <c r="W412" s="216">
        <v>0</v>
      </c>
      <c r="X412" s="179"/>
      <c r="Y412" s="179"/>
      <c r="Z412" s="180"/>
    </row>
    <row r="413" spans="1:26" s="126" customFormat="1" ht="13.5" hidden="1" customHeight="1">
      <c r="A413" s="172">
        <v>5</v>
      </c>
      <c r="B413" t="s">
        <v>889</v>
      </c>
      <c r="C413" s="198">
        <v>24342</v>
      </c>
      <c r="D413" t="s">
        <v>491</v>
      </c>
      <c r="E413" s="198">
        <v>101</v>
      </c>
      <c r="F413" s="104" t="s">
        <v>549</v>
      </c>
      <c r="G413" t="s">
        <v>493</v>
      </c>
      <c r="H413" t="s">
        <v>546</v>
      </c>
      <c r="I413" t="s">
        <v>244</v>
      </c>
      <c r="J413"/>
      <c r="K413" t="s">
        <v>496</v>
      </c>
      <c r="L413" t="s">
        <v>517</v>
      </c>
      <c r="M413" s="104" t="s">
        <v>1012</v>
      </c>
      <c r="N413" s="104" t="s">
        <v>197</v>
      </c>
      <c r="O413" s="167">
        <v>1</v>
      </c>
      <c r="P413" s="191">
        <v>303</v>
      </c>
      <c r="Q413" s="216">
        <v>2.4988042026093124E-3</v>
      </c>
      <c r="R413" s="191" t="s">
        <v>229</v>
      </c>
      <c r="S413" s="175">
        <v>2434</v>
      </c>
      <c r="T413" s="213" t="s">
        <v>1011</v>
      </c>
      <c r="U413" s="199">
        <v>0</v>
      </c>
      <c r="V413" s="200">
        <v>0</v>
      </c>
      <c r="W413" s="216">
        <v>0</v>
      </c>
      <c r="X413" s="179"/>
      <c r="Y413" s="179"/>
      <c r="Z413" s="180"/>
    </row>
    <row r="414" spans="1:26" s="126" customFormat="1" ht="13.5" hidden="1" customHeight="1">
      <c r="A414" s="172">
        <v>5</v>
      </c>
      <c r="B414" t="s">
        <v>889</v>
      </c>
      <c r="C414" s="198">
        <v>28211</v>
      </c>
      <c r="D414" t="s">
        <v>491</v>
      </c>
      <c r="E414" s="198">
        <v>108</v>
      </c>
      <c r="F414" s="104" t="s">
        <v>520</v>
      </c>
      <c r="G414" t="s">
        <v>515</v>
      </c>
      <c r="H414" t="s">
        <v>521</v>
      </c>
      <c r="I414" t="s">
        <v>225</v>
      </c>
      <c r="J414"/>
      <c r="K414" t="s">
        <v>496</v>
      </c>
      <c r="L414" t="s">
        <v>517</v>
      </c>
      <c r="M414" s="104" t="s">
        <v>1013</v>
      </c>
      <c r="N414" s="104" t="s">
        <v>27</v>
      </c>
      <c r="O414" s="167">
        <v>40</v>
      </c>
      <c r="P414" s="191">
        <v>121</v>
      </c>
      <c r="Q414" s="216">
        <v>9.9787230533243177E-4</v>
      </c>
      <c r="R414" s="191" t="s">
        <v>229</v>
      </c>
      <c r="S414" s="175">
        <v>2821</v>
      </c>
      <c r="T414" s="213" t="s">
        <v>1014</v>
      </c>
      <c r="U414" s="199">
        <v>0</v>
      </c>
      <c r="V414" s="200">
        <v>0</v>
      </c>
      <c r="W414" s="216">
        <v>0</v>
      </c>
      <c r="X414" s="179"/>
      <c r="Y414" s="179"/>
      <c r="Z414" s="180"/>
    </row>
    <row r="415" spans="1:26" s="126" customFormat="1" ht="13.5" hidden="1" customHeight="1">
      <c r="A415" s="172">
        <v>5</v>
      </c>
      <c r="B415" t="s">
        <v>889</v>
      </c>
      <c r="C415" s="198">
        <v>28213</v>
      </c>
      <c r="D415" t="s">
        <v>491</v>
      </c>
      <c r="E415" s="198">
        <v>107</v>
      </c>
      <c r="F415" s="104" t="s">
        <v>529</v>
      </c>
      <c r="G415" t="s">
        <v>515</v>
      </c>
      <c r="H415" t="s">
        <v>521</v>
      </c>
      <c r="I415" t="s">
        <v>225</v>
      </c>
      <c r="J415"/>
      <c r="K415" t="s">
        <v>496</v>
      </c>
      <c r="L415" t="s">
        <v>517</v>
      </c>
      <c r="M415" s="104" t="s">
        <v>1015</v>
      </c>
      <c r="N415" s="104" t="s">
        <v>531</v>
      </c>
      <c r="O415" s="167">
        <v>20</v>
      </c>
      <c r="P415" s="191">
        <v>364</v>
      </c>
      <c r="Q415" s="216">
        <v>3.0018637945537613E-3</v>
      </c>
      <c r="R415" s="191" t="s">
        <v>229</v>
      </c>
      <c r="S415" s="175">
        <v>2821</v>
      </c>
      <c r="T415" s="213" t="s">
        <v>1014</v>
      </c>
      <c r="U415" s="199">
        <v>0</v>
      </c>
      <c r="V415" s="200">
        <v>0</v>
      </c>
      <c r="W415" s="216">
        <v>0</v>
      </c>
      <c r="X415" s="179"/>
      <c r="Y415" s="179"/>
      <c r="Z415" s="180"/>
    </row>
    <row r="416" spans="1:26" s="126" customFormat="1" ht="13.5" hidden="1" customHeight="1">
      <c r="A416" s="172">
        <v>5</v>
      </c>
      <c r="B416" t="s">
        <v>889</v>
      </c>
      <c r="C416" s="198">
        <v>28214</v>
      </c>
      <c r="D416" t="s">
        <v>491</v>
      </c>
      <c r="E416" s="198">
        <v>99</v>
      </c>
      <c r="F416" s="104" t="s">
        <v>523</v>
      </c>
      <c r="G416" t="s">
        <v>515</v>
      </c>
      <c r="H416" t="s">
        <v>524</v>
      </c>
      <c r="I416" t="s">
        <v>244</v>
      </c>
      <c r="J416"/>
      <c r="K416" t="s">
        <v>496</v>
      </c>
      <c r="L416" t="s">
        <v>517</v>
      </c>
      <c r="M416" s="104" t="s">
        <v>1016</v>
      </c>
      <c r="N416" s="104" t="s">
        <v>188</v>
      </c>
      <c r="O416" s="167">
        <v>300</v>
      </c>
      <c r="P416" s="191">
        <v>1213</v>
      </c>
      <c r="Q416" s="216">
        <v>1.0003463688993715E-2</v>
      </c>
      <c r="R416" s="191" t="s">
        <v>229</v>
      </c>
      <c r="S416" s="175">
        <v>2821</v>
      </c>
      <c r="T416" s="213" t="s">
        <v>1014</v>
      </c>
      <c r="U416" s="199">
        <v>0</v>
      </c>
      <c r="V416" s="200">
        <v>0</v>
      </c>
      <c r="W416" s="216">
        <v>0</v>
      </c>
      <c r="X416" s="179"/>
      <c r="Y416" s="179"/>
      <c r="Z416" s="180"/>
    </row>
    <row r="417" spans="1:26" s="126" customFormat="1" ht="13.5" hidden="1" customHeight="1">
      <c r="A417" s="172">
        <v>5</v>
      </c>
      <c r="B417" t="s">
        <v>889</v>
      </c>
      <c r="C417" s="198">
        <v>28215</v>
      </c>
      <c r="D417" t="s">
        <v>491</v>
      </c>
      <c r="E417" s="198">
        <v>97</v>
      </c>
      <c r="F417" s="104" t="s">
        <v>526</v>
      </c>
      <c r="G417" t="s">
        <v>515</v>
      </c>
      <c r="H417" t="s">
        <v>527</v>
      </c>
      <c r="I417" t="s">
        <v>225</v>
      </c>
      <c r="J417"/>
      <c r="K417" t="s">
        <v>496</v>
      </c>
      <c r="L417" t="s">
        <v>517</v>
      </c>
      <c r="M417" s="104" t="s">
        <v>1017</v>
      </c>
      <c r="N417" s="104" t="s">
        <v>190</v>
      </c>
      <c r="O417" s="167">
        <v>300</v>
      </c>
      <c r="P417" s="191">
        <v>1462</v>
      </c>
      <c r="Q417" s="216">
        <v>1.2056936449553845E-2</v>
      </c>
      <c r="R417" s="191" t="s">
        <v>229</v>
      </c>
      <c r="S417" s="175">
        <v>2821</v>
      </c>
      <c r="T417" s="213" t="s">
        <v>1014</v>
      </c>
      <c r="U417" s="199">
        <v>0</v>
      </c>
      <c r="V417" s="200">
        <v>0</v>
      </c>
      <c r="W417" s="216">
        <v>0</v>
      </c>
      <c r="X417" s="179"/>
      <c r="Y417" s="179"/>
      <c r="Z417" s="180"/>
    </row>
    <row r="418" spans="1:26" s="126" customFormat="1" ht="13.5" hidden="1" customHeight="1">
      <c r="A418" s="172">
        <v>5</v>
      </c>
      <c r="B418" t="s">
        <v>889</v>
      </c>
      <c r="C418" s="198">
        <v>28216</v>
      </c>
      <c r="D418" t="s">
        <v>491</v>
      </c>
      <c r="E418" s="198">
        <v>98</v>
      </c>
      <c r="F418" s="104" t="s">
        <v>514</v>
      </c>
      <c r="G418" t="s">
        <v>515</v>
      </c>
      <c r="H418" t="s">
        <v>516</v>
      </c>
      <c r="I418" t="s">
        <v>225</v>
      </c>
      <c r="J418"/>
      <c r="K418" t="s">
        <v>496</v>
      </c>
      <c r="L418" t="s">
        <v>517</v>
      </c>
      <c r="M418" s="104" t="s">
        <v>1018</v>
      </c>
      <c r="N418" s="104" t="s">
        <v>83</v>
      </c>
      <c r="O418" s="167">
        <v>2000</v>
      </c>
      <c r="P418" s="191">
        <v>652</v>
      </c>
      <c r="Q418" s="216">
        <v>5.376964818816078E-3</v>
      </c>
      <c r="R418" s="191" t="s">
        <v>229</v>
      </c>
      <c r="S418" s="175">
        <v>2821</v>
      </c>
      <c r="T418" s="213" t="s">
        <v>1014</v>
      </c>
      <c r="U418" s="199">
        <v>0</v>
      </c>
      <c r="V418" s="200">
        <v>0</v>
      </c>
      <c r="W418" s="216">
        <v>0</v>
      </c>
      <c r="X418" s="179"/>
      <c r="Y418" s="179"/>
      <c r="Z418" s="180"/>
    </row>
    <row r="419" spans="1:26" s="126" customFormat="1" ht="13.5" hidden="1" customHeight="1">
      <c r="A419" s="172">
        <v>5</v>
      </c>
      <c r="B419" t="s">
        <v>889</v>
      </c>
      <c r="C419" s="198">
        <v>28217</v>
      </c>
      <c r="D419" t="s">
        <v>491</v>
      </c>
      <c r="E419" s="198">
        <v>109</v>
      </c>
      <c r="F419" s="104" t="s">
        <v>532</v>
      </c>
      <c r="G419" t="s">
        <v>493</v>
      </c>
      <c r="H419" t="s">
        <v>533</v>
      </c>
      <c r="I419" t="s">
        <v>225</v>
      </c>
      <c r="J419"/>
      <c r="K419" t="s">
        <v>496</v>
      </c>
      <c r="L419" t="s">
        <v>517</v>
      </c>
      <c r="M419" s="104" t="s">
        <v>1019</v>
      </c>
      <c r="N419" s="104" t="s">
        <v>192</v>
      </c>
      <c r="O419" s="167">
        <v>120</v>
      </c>
      <c r="P419" s="191">
        <v>1160</v>
      </c>
      <c r="Q419" s="216">
        <v>9.5663791255009983E-3</v>
      </c>
      <c r="R419" s="191" t="s">
        <v>229</v>
      </c>
      <c r="S419" s="175">
        <v>2821</v>
      </c>
      <c r="T419" s="213" t="s">
        <v>1014</v>
      </c>
      <c r="U419" s="199">
        <v>0</v>
      </c>
      <c r="V419" s="200">
        <v>0</v>
      </c>
      <c r="W419" s="216">
        <v>0</v>
      </c>
      <c r="X419" s="179"/>
      <c r="Y419" s="179"/>
      <c r="Z419" s="180"/>
    </row>
    <row r="420" spans="1:26" s="126" customFormat="1" ht="13.5" hidden="1" customHeight="1">
      <c r="A420" s="172">
        <v>5</v>
      </c>
      <c r="B420" t="s">
        <v>889</v>
      </c>
      <c r="C420" s="198">
        <v>28218</v>
      </c>
      <c r="D420" t="s">
        <v>491</v>
      </c>
      <c r="E420" s="198">
        <v>111</v>
      </c>
      <c r="F420" s="104" t="s">
        <v>1020</v>
      </c>
      <c r="G420" t="s">
        <v>515</v>
      </c>
      <c r="H420" t="s">
        <v>521</v>
      </c>
      <c r="I420" t="s">
        <v>225</v>
      </c>
      <c r="J420"/>
      <c r="K420" t="s">
        <v>496</v>
      </c>
      <c r="L420" t="s">
        <v>517</v>
      </c>
      <c r="M420" s="104" t="s">
        <v>1021</v>
      </c>
      <c r="N420" s="104" t="s">
        <v>127</v>
      </c>
      <c r="O420" s="167">
        <v>1</v>
      </c>
      <c r="P420" s="191">
        <v>627</v>
      </c>
      <c r="Q420" s="216">
        <v>5.1707928549044185E-3</v>
      </c>
      <c r="R420" s="191" t="s">
        <v>229</v>
      </c>
      <c r="S420" s="175">
        <v>2821</v>
      </c>
      <c r="T420" s="213" t="s">
        <v>1014</v>
      </c>
      <c r="U420" s="199">
        <v>0</v>
      </c>
      <c r="V420" s="200">
        <v>0</v>
      </c>
      <c r="W420" s="216">
        <v>0</v>
      </c>
      <c r="X420" s="179"/>
      <c r="Y420" s="179"/>
      <c r="Z420" s="180"/>
    </row>
    <row r="421" spans="1:26" s="126" customFormat="1" ht="13.5" hidden="1" customHeight="1">
      <c r="A421" s="172">
        <v>5</v>
      </c>
      <c r="B421" t="s">
        <v>889</v>
      </c>
      <c r="C421" s="198">
        <v>28231</v>
      </c>
      <c r="D421" t="s">
        <v>491</v>
      </c>
      <c r="E421" s="198">
        <v>104</v>
      </c>
      <c r="F421" s="104" t="s">
        <v>535</v>
      </c>
      <c r="G421" t="s">
        <v>536</v>
      </c>
      <c r="H421" t="s">
        <v>537</v>
      </c>
      <c r="I421" t="s">
        <v>244</v>
      </c>
      <c r="J421"/>
      <c r="K421" t="s">
        <v>496</v>
      </c>
      <c r="L421" t="s">
        <v>517</v>
      </c>
      <c r="M421" s="104" t="s">
        <v>1022</v>
      </c>
      <c r="N421" s="104" t="s">
        <v>199</v>
      </c>
      <c r="O421" s="167">
        <v>1</v>
      </c>
      <c r="P421" s="191">
        <v>909</v>
      </c>
      <c r="Q421" s="216">
        <v>7.4964126078279373E-3</v>
      </c>
      <c r="R421" s="191" t="s">
        <v>229</v>
      </c>
      <c r="S421" s="175">
        <v>2823</v>
      </c>
      <c r="T421" s="213" t="s">
        <v>1023</v>
      </c>
      <c r="U421" s="199">
        <v>0</v>
      </c>
      <c r="V421" s="200">
        <v>0</v>
      </c>
      <c r="W421" s="216">
        <v>0</v>
      </c>
      <c r="X421" s="179"/>
      <c r="Y421" s="179"/>
      <c r="Z421" s="180"/>
    </row>
    <row r="422" spans="1:26" s="126" customFormat="1" ht="13.5" hidden="1" customHeight="1">
      <c r="A422" s="172">
        <v>5</v>
      </c>
      <c r="B422" t="s">
        <v>889</v>
      </c>
      <c r="C422" s="198">
        <v>28232</v>
      </c>
      <c r="D422" t="s">
        <v>491</v>
      </c>
      <c r="E422" s="198">
        <v>103</v>
      </c>
      <c r="F422" s="104" t="s">
        <v>543</v>
      </c>
      <c r="G422" t="s">
        <v>536</v>
      </c>
      <c r="H422" t="s">
        <v>537</v>
      </c>
      <c r="I422" t="s">
        <v>244</v>
      </c>
      <c r="J422"/>
      <c r="K422" t="s">
        <v>496</v>
      </c>
      <c r="L422" t="s">
        <v>517</v>
      </c>
      <c r="M422" s="104" t="s">
        <v>1024</v>
      </c>
      <c r="N422" s="104" t="s">
        <v>204</v>
      </c>
      <c r="O422" s="167">
        <v>1</v>
      </c>
      <c r="P422" s="191">
        <v>909</v>
      </c>
      <c r="Q422" s="216">
        <v>7.4964126078279373E-3</v>
      </c>
      <c r="R422" s="191" t="s">
        <v>229</v>
      </c>
      <c r="S422" s="175">
        <v>2823</v>
      </c>
      <c r="T422" s="213" t="s">
        <v>1023</v>
      </c>
      <c r="U422" s="199">
        <v>0</v>
      </c>
      <c r="V422" s="200">
        <v>0</v>
      </c>
      <c r="W422" s="216">
        <v>0</v>
      </c>
      <c r="X422" s="179"/>
      <c r="Y422" s="179"/>
      <c r="Z422" s="180"/>
    </row>
    <row r="423" spans="1:26" s="126" customFormat="1" ht="13.5" hidden="1" customHeight="1">
      <c r="A423" s="172">
        <v>6</v>
      </c>
      <c r="B423" t="s">
        <v>1025</v>
      </c>
      <c r="C423" s="198">
        <v>28571</v>
      </c>
      <c r="D423" t="s">
        <v>221</v>
      </c>
      <c r="E423" s="198">
        <v>1</v>
      </c>
      <c r="F423" s="104" t="s">
        <v>231</v>
      </c>
      <c r="G423" t="s">
        <v>223</v>
      </c>
      <c r="H423" t="s">
        <v>224</v>
      </c>
      <c r="I423" t="s">
        <v>225</v>
      </c>
      <c r="J423"/>
      <c r="K423" t="s">
        <v>226</v>
      </c>
      <c r="L423" t="s">
        <v>227</v>
      </c>
      <c r="M423" s="104" t="s">
        <v>1026</v>
      </c>
      <c r="N423" s="104" t="s">
        <v>20</v>
      </c>
      <c r="O423" s="167">
        <v>80</v>
      </c>
      <c r="P423" s="191">
        <v>381</v>
      </c>
      <c r="Q423" s="216">
        <v>7.7334057553588853E-3</v>
      </c>
      <c r="R423" s="191" t="s">
        <v>229</v>
      </c>
      <c r="S423" s="175">
        <v>2857</v>
      </c>
      <c r="T423" s="213" t="s">
        <v>1027</v>
      </c>
      <c r="U423" s="199">
        <v>0</v>
      </c>
      <c r="V423" s="200">
        <v>0</v>
      </c>
      <c r="W423" s="216">
        <v>0</v>
      </c>
      <c r="X423" s="179"/>
      <c r="Y423" s="179"/>
      <c r="Z423" s="180"/>
    </row>
    <row r="424" spans="1:26" s="126" customFormat="1" ht="13.5" hidden="1" customHeight="1">
      <c r="A424" s="172">
        <v>6</v>
      </c>
      <c r="B424" t="s">
        <v>1025</v>
      </c>
      <c r="C424" s="198">
        <v>28572</v>
      </c>
      <c r="D424" t="s">
        <v>221</v>
      </c>
      <c r="E424" s="198">
        <v>3</v>
      </c>
      <c r="F424" s="104" t="s">
        <v>233</v>
      </c>
      <c r="G424" t="s">
        <v>223</v>
      </c>
      <c r="H424" t="s">
        <v>224</v>
      </c>
      <c r="I424" t="s">
        <v>225</v>
      </c>
      <c r="J424"/>
      <c r="K424" t="s">
        <v>226</v>
      </c>
      <c r="L424" t="s">
        <v>227</v>
      </c>
      <c r="M424" s="104" t="s">
        <v>1028</v>
      </c>
      <c r="N424" s="104" t="s">
        <v>22</v>
      </c>
      <c r="O424" s="167">
        <v>4</v>
      </c>
      <c r="P424" s="191">
        <v>125</v>
      </c>
      <c r="Q424" s="216">
        <v>2.5372066126505529E-3</v>
      </c>
      <c r="R424" s="191" t="s">
        <v>229</v>
      </c>
      <c r="S424" s="175">
        <v>2857</v>
      </c>
      <c r="T424" s="213" t="s">
        <v>1027</v>
      </c>
      <c r="U424" s="199">
        <v>0</v>
      </c>
      <c r="V424" s="200">
        <v>0</v>
      </c>
      <c r="W424" s="216">
        <v>0</v>
      </c>
      <c r="X424" s="179"/>
      <c r="Y424" s="179"/>
      <c r="Z424" s="180"/>
    </row>
    <row r="425" spans="1:26" s="126" customFormat="1" ht="13.5" hidden="1" customHeight="1">
      <c r="A425" s="172">
        <v>6</v>
      </c>
      <c r="B425" t="s">
        <v>1025</v>
      </c>
      <c r="C425" s="198">
        <v>28573</v>
      </c>
      <c r="D425" t="s">
        <v>221</v>
      </c>
      <c r="E425" s="198">
        <v>2</v>
      </c>
      <c r="F425" s="104" t="s">
        <v>222</v>
      </c>
      <c r="G425" t="s">
        <v>223</v>
      </c>
      <c r="H425" t="s">
        <v>224</v>
      </c>
      <c r="I425" t="s">
        <v>225</v>
      </c>
      <c r="J425"/>
      <c r="K425" t="s">
        <v>226</v>
      </c>
      <c r="L425" t="s">
        <v>227</v>
      </c>
      <c r="M425" s="104" t="s">
        <v>679</v>
      </c>
      <c r="N425" s="104" t="s">
        <v>16</v>
      </c>
      <c r="O425" s="167">
        <v>4</v>
      </c>
      <c r="P425" s="191">
        <v>124.61</v>
      </c>
      <c r="Q425" s="216">
        <v>2.5292905280190829E-3</v>
      </c>
      <c r="R425" s="191" t="s">
        <v>229</v>
      </c>
      <c r="S425" s="175">
        <v>2857</v>
      </c>
      <c r="T425" s="213" t="s">
        <v>1027</v>
      </c>
      <c r="U425" s="199">
        <v>0</v>
      </c>
      <c r="V425" s="200">
        <v>0</v>
      </c>
      <c r="W425" s="216">
        <v>0</v>
      </c>
      <c r="X425" s="179"/>
      <c r="Y425" s="179"/>
      <c r="Z425" s="180"/>
    </row>
    <row r="426" spans="1:26" s="126" customFormat="1" ht="13.5" hidden="1" customHeight="1">
      <c r="A426" s="172">
        <v>6</v>
      </c>
      <c r="B426" t="s">
        <v>1025</v>
      </c>
      <c r="C426" s="198">
        <v>28161</v>
      </c>
      <c r="D426" t="s">
        <v>234</v>
      </c>
      <c r="E426" s="198">
        <v>4</v>
      </c>
      <c r="F426" s="104" t="s">
        <v>235</v>
      </c>
      <c r="G426" t="s">
        <v>236</v>
      </c>
      <c r="H426" t="s">
        <v>237</v>
      </c>
      <c r="I426" t="s">
        <v>225</v>
      </c>
      <c r="J426"/>
      <c r="K426" t="s">
        <v>226</v>
      </c>
      <c r="L426" t="s">
        <v>238</v>
      </c>
      <c r="M426" s="104" t="s">
        <v>1029</v>
      </c>
      <c r="N426" s="104" t="s">
        <v>24</v>
      </c>
      <c r="O426" s="167">
        <v>2000</v>
      </c>
      <c r="P426" s="191">
        <v>513.64</v>
      </c>
      <c r="Q426" s="216">
        <v>1.042568643617464E-2</v>
      </c>
      <c r="R426" s="191" t="s">
        <v>229</v>
      </c>
      <c r="S426" s="175">
        <v>2816</v>
      </c>
      <c r="T426" s="213" t="s">
        <v>1030</v>
      </c>
      <c r="U426" s="199">
        <v>0</v>
      </c>
      <c r="V426" s="200">
        <v>0</v>
      </c>
      <c r="W426" s="216">
        <v>0</v>
      </c>
      <c r="X426" s="179"/>
      <c r="Y426" s="179"/>
      <c r="Z426" s="180"/>
    </row>
    <row r="427" spans="1:26" s="126" customFormat="1" ht="13.5" hidden="1" customHeight="1">
      <c r="A427" s="172">
        <v>6</v>
      </c>
      <c r="B427" t="s">
        <v>1025</v>
      </c>
      <c r="C427" s="198">
        <v>28481</v>
      </c>
      <c r="D427" t="s">
        <v>221</v>
      </c>
      <c r="E427" s="198">
        <v>5</v>
      </c>
      <c r="F427" s="104" t="s">
        <v>241</v>
      </c>
      <c r="G427" t="s">
        <v>242</v>
      </c>
      <c r="H427" t="s">
        <v>243</v>
      </c>
      <c r="I427" t="s">
        <v>244</v>
      </c>
      <c r="J427" t="s">
        <v>245</v>
      </c>
      <c r="K427" t="s">
        <v>226</v>
      </c>
      <c r="L427" t="s">
        <v>246</v>
      </c>
      <c r="M427" s="104" t="s">
        <v>1031</v>
      </c>
      <c r="N427" s="104" t="s">
        <v>27</v>
      </c>
      <c r="O427" s="167">
        <v>2</v>
      </c>
      <c r="P427" s="191">
        <v>500</v>
      </c>
      <c r="Q427" s="216">
        <v>1.0148826450602211E-2</v>
      </c>
      <c r="R427" s="191" t="s">
        <v>229</v>
      </c>
      <c r="S427" s="175">
        <v>2848</v>
      </c>
      <c r="T427" s="213" t="s">
        <v>1032</v>
      </c>
      <c r="U427" s="199">
        <v>0</v>
      </c>
      <c r="V427" s="200">
        <v>0</v>
      </c>
      <c r="W427" s="216">
        <v>0</v>
      </c>
      <c r="X427" s="179"/>
      <c r="Y427" s="179"/>
      <c r="Z427" s="180"/>
    </row>
    <row r="428" spans="1:26" s="126" customFormat="1" ht="13.5" hidden="1" customHeight="1">
      <c r="A428" s="172">
        <v>6</v>
      </c>
      <c r="B428" t="s">
        <v>1025</v>
      </c>
      <c r="C428" s="198">
        <v>28482</v>
      </c>
      <c r="D428" t="s">
        <v>221</v>
      </c>
      <c r="E428" s="198">
        <v>6</v>
      </c>
      <c r="F428" s="104" t="s">
        <v>249</v>
      </c>
      <c r="G428" t="s">
        <v>242</v>
      </c>
      <c r="H428" t="s">
        <v>243</v>
      </c>
      <c r="I428" t="s">
        <v>244</v>
      </c>
      <c r="J428" t="s">
        <v>245</v>
      </c>
      <c r="K428" t="s">
        <v>226</v>
      </c>
      <c r="L428" t="s">
        <v>246</v>
      </c>
      <c r="M428" s="104" t="s">
        <v>1033</v>
      </c>
      <c r="N428" s="104" t="s">
        <v>31</v>
      </c>
      <c r="O428" s="167">
        <v>2</v>
      </c>
      <c r="P428" s="191">
        <v>0</v>
      </c>
      <c r="Q428" s="216">
        <v>0</v>
      </c>
      <c r="R428" s="191" t="s">
        <v>229</v>
      </c>
      <c r="S428" s="175">
        <v>2848</v>
      </c>
      <c r="T428" s="213" t="s">
        <v>1032</v>
      </c>
      <c r="U428" s="199">
        <v>0</v>
      </c>
      <c r="V428" s="200">
        <v>0</v>
      </c>
      <c r="W428" s="216">
        <v>0</v>
      </c>
      <c r="X428" s="179"/>
      <c r="Y428" s="179"/>
      <c r="Z428" s="180"/>
    </row>
    <row r="429" spans="1:26" s="126" customFormat="1" ht="13.5" hidden="1" customHeight="1">
      <c r="A429" s="172">
        <v>6</v>
      </c>
      <c r="B429" t="s">
        <v>1025</v>
      </c>
      <c r="C429" s="198">
        <v>28801</v>
      </c>
      <c r="D429" t="s">
        <v>221</v>
      </c>
      <c r="E429" s="198">
        <v>13</v>
      </c>
      <c r="F429" s="104" t="s">
        <v>264</v>
      </c>
      <c r="G429" t="s">
        <v>223</v>
      </c>
      <c r="H429" t="s">
        <v>252</v>
      </c>
      <c r="I429" t="s">
        <v>225</v>
      </c>
      <c r="J429"/>
      <c r="K429" t="s">
        <v>226</v>
      </c>
      <c r="L429" t="s">
        <v>253</v>
      </c>
      <c r="M429" s="104" t="s">
        <v>1034</v>
      </c>
      <c r="N429" s="104" t="s">
        <v>45</v>
      </c>
      <c r="O429" s="167">
        <v>12</v>
      </c>
      <c r="P429" s="191">
        <v>242.55</v>
      </c>
      <c r="Q429" s="216">
        <v>4.9231957111871326E-3</v>
      </c>
      <c r="R429" s="191" t="s">
        <v>229</v>
      </c>
      <c r="S429" s="175">
        <v>2880</v>
      </c>
      <c r="T429" s="213" t="s">
        <v>1035</v>
      </c>
      <c r="U429" s="199">
        <v>0</v>
      </c>
      <c r="V429" s="200">
        <v>0</v>
      </c>
      <c r="W429" s="216">
        <v>0</v>
      </c>
      <c r="X429" s="179"/>
      <c r="Y429" s="179"/>
      <c r="Z429" s="180"/>
    </row>
    <row r="430" spans="1:26" s="126" customFormat="1" ht="13.5" hidden="1" customHeight="1">
      <c r="A430" s="172">
        <v>6</v>
      </c>
      <c r="B430" t="s">
        <v>1025</v>
      </c>
      <c r="C430" s="198">
        <v>28802</v>
      </c>
      <c r="D430" t="s">
        <v>221</v>
      </c>
      <c r="E430" s="198">
        <v>7</v>
      </c>
      <c r="F430" s="104" t="s">
        <v>251</v>
      </c>
      <c r="G430" t="s">
        <v>223</v>
      </c>
      <c r="H430" t="s">
        <v>252</v>
      </c>
      <c r="I430" t="s">
        <v>225</v>
      </c>
      <c r="J430"/>
      <c r="K430" t="s">
        <v>226</v>
      </c>
      <c r="L430" t="s">
        <v>253</v>
      </c>
      <c r="M430" s="104" t="s">
        <v>1036</v>
      </c>
      <c r="N430" s="104" t="s">
        <v>38</v>
      </c>
      <c r="O430" s="167">
        <v>8</v>
      </c>
      <c r="P430" s="191">
        <v>242.55</v>
      </c>
      <c r="Q430" s="216">
        <v>4.9231957111871326E-3</v>
      </c>
      <c r="R430" s="191" t="s">
        <v>229</v>
      </c>
      <c r="S430" s="175">
        <v>2880</v>
      </c>
      <c r="T430" s="213" t="s">
        <v>1035</v>
      </c>
      <c r="U430" s="199">
        <v>0</v>
      </c>
      <c r="V430" s="200">
        <v>0</v>
      </c>
      <c r="W430" s="216">
        <v>0</v>
      </c>
      <c r="X430" s="179"/>
      <c r="Y430" s="179"/>
      <c r="Z430" s="180"/>
    </row>
    <row r="431" spans="1:26" s="126" customFormat="1" ht="13.5" hidden="1" customHeight="1">
      <c r="A431" s="172">
        <v>6</v>
      </c>
      <c r="B431" t="s">
        <v>1025</v>
      </c>
      <c r="C431" s="198">
        <v>28803</v>
      </c>
      <c r="D431" t="s">
        <v>221</v>
      </c>
      <c r="E431" s="198">
        <v>10</v>
      </c>
      <c r="F431" s="104" t="s">
        <v>258</v>
      </c>
      <c r="G431" t="s">
        <v>223</v>
      </c>
      <c r="H431" t="s">
        <v>252</v>
      </c>
      <c r="I431" t="s">
        <v>225</v>
      </c>
      <c r="J431"/>
      <c r="K431" t="s">
        <v>226</v>
      </c>
      <c r="L431" t="s">
        <v>253</v>
      </c>
      <c r="M431" s="104" t="s">
        <v>1037</v>
      </c>
      <c r="N431" s="104" t="s">
        <v>41</v>
      </c>
      <c r="O431" s="167">
        <v>160</v>
      </c>
      <c r="P431" s="191">
        <v>0</v>
      </c>
      <c r="Q431" s="216">
        <v>0</v>
      </c>
      <c r="R431" s="191" t="s">
        <v>229</v>
      </c>
      <c r="S431" s="175">
        <v>2880</v>
      </c>
      <c r="T431" s="213" t="s">
        <v>1035</v>
      </c>
      <c r="U431" s="199">
        <v>0</v>
      </c>
      <c r="V431" s="200">
        <v>0</v>
      </c>
      <c r="W431" s="216">
        <v>0</v>
      </c>
      <c r="X431" s="179"/>
      <c r="Y431" s="179"/>
      <c r="Z431" s="180"/>
    </row>
    <row r="432" spans="1:26" s="126" customFormat="1" ht="13.5" hidden="1" customHeight="1">
      <c r="A432" s="172">
        <v>6</v>
      </c>
      <c r="B432" t="s">
        <v>1025</v>
      </c>
      <c r="C432" s="198">
        <v>28804</v>
      </c>
      <c r="D432" t="s">
        <v>221</v>
      </c>
      <c r="E432" s="198">
        <v>12</v>
      </c>
      <c r="F432" s="104" t="s">
        <v>262</v>
      </c>
      <c r="G432" t="s">
        <v>223</v>
      </c>
      <c r="H432" t="s">
        <v>252</v>
      </c>
      <c r="I432" t="s">
        <v>225</v>
      </c>
      <c r="J432"/>
      <c r="K432" t="s">
        <v>226</v>
      </c>
      <c r="L432" t="s">
        <v>253</v>
      </c>
      <c r="M432" s="104" t="s">
        <v>1038</v>
      </c>
      <c r="N432" s="104" t="s">
        <v>33</v>
      </c>
      <c r="O432" s="167">
        <v>12</v>
      </c>
      <c r="P432" s="191">
        <v>180</v>
      </c>
      <c r="Q432" s="216">
        <v>3.6535775222167961E-3</v>
      </c>
      <c r="R432" s="191" t="s">
        <v>229</v>
      </c>
      <c r="S432" s="175">
        <v>2880</v>
      </c>
      <c r="T432" s="213" t="s">
        <v>1035</v>
      </c>
      <c r="U432" s="199">
        <v>0</v>
      </c>
      <c r="V432" s="200">
        <v>0</v>
      </c>
      <c r="W432" s="216">
        <v>0</v>
      </c>
      <c r="X432" s="179"/>
      <c r="Y432" s="179"/>
      <c r="Z432" s="180"/>
    </row>
    <row r="433" spans="1:26" s="126" customFormat="1" ht="13.5" hidden="1" customHeight="1">
      <c r="A433" s="172">
        <v>6</v>
      </c>
      <c r="B433" t="s">
        <v>1025</v>
      </c>
      <c r="C433" s="198">
        <v>28241</v>
      </c>
      <c r="D433" t="s">
        <v>271</v>
      </c>
      <c r="E433" s="198">
        <v>15</v>
      </c>
      <c r="F433" s="104" t="s">
        <v>272</v>
      </c>
      <c r="G433" t="s">
        <v>273</v>
      </c>
      <c r="H433" t="s">
        <v>274</v>
      </c>
      <c r="I433" t="s">
        <v>225</v>
      </c>
      <c r="J433" t="s">
        <v>275</v>
      </c>
      <c r="K433" t="s">
        <v>226</v>
      </c>
      <c r="L433" t="s">
        <v>268</v>
      </c>
      <c r="M433" s="104" t="s">
        <v>1039</v>
      </c>
      <c r="N433" s="104" t="s">
        <v>31</v>
      </c>
      <c r="O433" s="167">
        <v>7000</v>
      </c>
      <c r="P433" s="191">
        <v>1009.97</v>
      </c>
      <c r="Q433" s="216">
        <v>2.0500020500629431E-2</v>
      </c>
      <c r="R433" s="191" t="s">
        <v>229</v>
      </c>
      <c r="S433" s="175">
        <v>2824</v>
      </c>
      <c r="T433" s="213" t="s">
        <v>1040</v>
      </c>
      <c r="U433" s="199">
        <v>0</v>
      </c>
      <c r="V433" s="200">
        <v>0</v>
      </c>
      <c r="W433" s="216">
        <v>0</v>
      </c>
      <c r="X433" s="179"/>
      <c r="Y433" s="179"/>
      <c r="Z433" s="180"/>
    </row>
    <row r="434" spans="1:26" s="126" customFormat="1" ht="13.5" hidden="1" customHeight="1">
      <c r="A434" s="172">
        <v>6</v>
      </c>
      <c r="B434" t="s">
        <v>1025</v>
      </c>
      <c r="C434" s="198">
        <v>28421</v>
      </c>
      <c r="D434" t="s">
        <v>221</v>
      </c>
      <c r="E434" s="198">
        <v>16</v>
      </c>
      <c r="F434" s="104" t="s">
        <v>266</v>
      </c>
      <c r="G434" t="s">
        <v>223</v>
      </c>
      <c r="H434" t="s">
        <v>267</v>
      </c>
      <c r="I434" t="s">
        <v>244</v>
      </c>
      <c r="J434" t="s">
        <v>245</v>
      </c>
      <c r="K434" t="s">
        <v>226</v>
      </c>
      <c r="L434" t="s">
        <v>268</v>
      </c>
      <c r="M434" s="104" t="s">
        <v>269</v>
      </c>
      <c r="N434" s="104" t="s">
        <v>49</v>
      </c>
      <c r="O434" s="167">
        <v>4</v>
      </c>
      <c r="P434" s="191">
        <v>978</v>
      </c>
      <c r="Q434" s="216">
        <v>1.9851104537377925E-2</v>
      </c>
      <c r="R434" s="191" t="s">
        <v>229</v>
      </c>
      <c r="S434" s="175">
        <v>2842</v>
      </c>
      <c r="T434" s="213" t="s">
        <v>1041</v>
      </c>
      <c r="U434" s="199">
        <v>0</v>
      </c>
      <c r="V434" s="200">
        <v>0</v>
      </c>
      <c r="W434" s="216">
        <v>0</v>
      </c>
      <c r="X434" s="179"/>
      <c r="Y434" s="179"/>
      <c r="Z434" s="180"/>
    </row>
    <row r="435" spans="1:26" s="126" customFormat="1" ht="13.5" hidden="1" customHeight="1">
      <c r="A435" s="172">
        <v>6</v>
      </c>
      <c r="B435" t="s">
        <v>1025</v>
      </c>
      <c r="C435" s="198">
        <v>28201</v>
      </c>
      <c r="D435" t="s">
        <v>278</v>
      </c>
      <c r="E435" s="198">
        <v>19</v>
      </c>
      <c r="F435" s="104" t="s">
        <v>279</v>
      </c>
      <c r="G435" t="s">
        <v>280</v>
      </c>
      <c r="H435" t="s">
        <v>281</v>
      </c>
      <c r="I435" t="s">
        <v>244</v>
      </c>
      <c r="J435" t="s">
        <v>282</v>
      </c>
      <c r="K435" t="s">
        <v>283</v>
      </c>
      <c r="L435" t="s">
        <v>284</v>
      </c>
      <c r="M435" s="104" t="s">
        <v>1042</v>
      </c>
      <c r="N435" s="104" t="s">
        <v>56</v>
      </c>
      <c r="O435" s="167">
        <v>1000</v>
      </c>
      <c r="P435" s="191">
        <v>1515</v>
      </c>
      <c r="Q435" s="216">
        <v>3.0750944145324699E-2</v>
      </c>
      <c r="R435" s="191" t="s">
        <v>229</v>
      </c>
      <c r="S435" s="175">
        <v>2820</v>
      </c>
      <c r="T435" s="213" t="s">
        <v>1043</v>
      </c>
      <c r="U435" s="199">
        <v>0</v>
      </c>
      <c r="V435" s="200">
        <v>0</v>
      </c>
      <c r="W435" s="216">
        <v>0</v>
      </c>
      <c r="X435" s="179"/>
      <c r="Y435" s="179"/>
      <c r="Z435" s="180"/>
    </row>
    <row r="436" spans="1:26" s="126" customFormat="1" ht="13.5" hidden="1" customHeight="1">
      <c r="A436" s="172">
        <v>6</v>
      </c>
      <c r="B436" t="s">
        <v>1025</v>
      </c>
      <c r="C436" s="198">
        <v>28202</v>
      </c>
      <c r="D436" t="s">
        <v>278</v>
      </c>
      <c r="E436" s="198">
        <v>23</v>
      </c>
      <c r="F436" s="104" t="s">
        <v>300</v>
      </c>
      <c r="G436" t="s">
        <v>280</v>
      </c>
      <c r="H436" t="s">
        <v>301</v>
      </c>
      <c r="I436" t="s">
        <v>225</v>
      </c>
      <c r="J436"/>
      <c r="K436" t="s">
        <v>283</v>
      </c>
      <c r="L436" t="s">
        <v>284</v>
      </c>
      <c r="M436" s="104" t="s">
        <v>1044</v>
      </c>
      <c r="N436" s="104" t="s">
        <v>59</v>
      </c>
      <c r="O436" s="167">
        <v>1000</v>
      </c>
      <c r="P436" s="191">
        <v>739</v>
      </c>
      <c r="Q436" s="216">
        <v>1.4999965493990068E-2</v>
      </c>
      <c r="R436" s="191" t="s">
        <v>229</v>
      </c>
      <c r="S436" s="175">
        <v>2820</v>
      </c>
      <c r="T436" s="213" t="s">
        <v>1043</v>
      </c>
      <c r="U436" s="199">
        <v>0</v>
      </c>
      <c r="V436" s="200">
        <v>0</v>
      </c>
      <c r="W436" s="216">
        <v>0</v>
      </c>
      <c r="X436" s="179"/>
      <c r="Y436" s="179"/>
      <c r="Z436" s="180"/>
    </row>
    <row r="437" spans="1:26" s="126" customFormat="1" ht="13.5" hidden="1" customHeight="1">
      <c r="A437" s="172">
        <v>6</v>
      </c>
      <c r="B437" t="s">
        <v>1025</v>
      </c>
      <c r="C437" s="198">
        <v>28203</v>
      </c>
      <c r="D437" t="s">
        <v>278</v>
      </c>
      <c r="E437" s="198">
        <v>20</v>
      </c>
      <c r="F437" s="104" t="s">
        <v>290</v>
      </c>
      <c r="G437" t="s">
        <v>280</v>
      </c>
      <c r="H437" t="s">
        <v>291</v>
      </c>
      <c r="I437" t="s">
        <v>244</v>
      </c>
      <c r="J437" t="s">
        <v>282</v>
      </c>
      <c r="K437" t="s">
        <v>283</v>
      </c>
      <c r="L437" t="s">
        <v>284</v>
      </c>
      <c r="M437" s="104" t="s">
        <v>1045</v>
      </c>
      <c r="N437" s="104" t="s">
        <v>61</v>
      </c>
      <c r="O437" s="167">
        <v>1000</v>
      </c>
      <c r="P437" s="191">
        <v>383.34</v>
      </c>
      <c r="Q437" s="216">
        <v>7.7809022631477025E-3</v>
      </c>
      <c r="R437" s="191" t="s">
        <v>229</v>
      </c>
      <c r="S437" s="175">
        <v>2820</v>
      </c>
      <c r="T437" s="213" t="s">
        <v>1043</v>
      </c>
      <c r="U437" s="199">
        <v>0</v>
      </c>
      <c r="V437" s="200">
        <v>0</v>
      </c>
      <c r="W437" s="216">
        <v>0</v>
      </c>
      <c r="X437" s="179"/>
      <c r="Y437" s="179"/>
      <c r="Z437" s="180"/>
    </row>
    <row r="438" spans="1:26" s="126" customFormat="1" ht="13.5" hidden="1" customHeight="1">
      <c r="A438" s="172">
        <v>6</v>
      </c>
      <c r="B438" t="s">
        <v>1025</v>
      </c>
      <c r="C438" s="198">
        <v>28204</v>
      </c>
      <c r="D438" t="s">
        <v>278</v>
      </c>
      <c r="E438" s="198">
        <v>18</v>
      </c>
      <c r="F438" s="104" t="s">
        <v>297</v>
      </c>
      <c r="G438" t="s">
        <v>280</v>
      </c>
      <c r="H438" t="s">
        <v>298</v>
      </c>
      <c r="I438" t="s">
        <v>244</v>
      </c>
      <c r="J438" t="s">
        <v>282</v>
      </c>
      <c r="K438" t="s">
        <v>283</v>
      </c>
      <c r="L438" t="s">
        <v>284</v>
      </c>
      <c r="M438" s="104" t="s">
        <v>1046</v>
      </c>
      <c r="N438" s="104" t="s">
        <v>65</v>
      </c>
      <c r="O438" s="167">
        <v>600</v>
      </c>
      <c r="P438" s="191">
        <v>300</v>
      </c>
      <c r="Q438" s="216">
        <v>6.0892958703613271E-3</v>
      </c>
      <c r="R438" s="191" t="s">
        <v>229</v>
      </c>
      <c r="S438" s="175">
        <v>2820</v>
      </c>
      <c r="T438" s="213" t="s">
        <v>1043</v>
      </c>
      <c r="U438" s="199">
        <v>0</v>
      </c>
      <c r="V438" s="200">
        <v>0</v>
      </c>
      <c r="W438" s="216">
        <v>0</v>
      </c>
      <c r="X438" s="179"/>
      <c r="Y438" s="179"/>
      <c r="Z438" s="180"/>
    </row>
    <row r="439" spans="1:26" s="126" customFormat="1" ht="13.5" hidden="1" customHeight="1">
      <c r="A439" s="172">
        <v>6</v>
      </c>
      <c r="B439" t="s">
        <v>1025</v>
      </c>
      <c r="C439" s="198">
        <v>28205</v>
      </c>
      <c r="D439" t="s">
        <v>278</v>
      </c>
      <c r="E439" s="198">
        <v>17</v>
      </c>
      <c r="F439" s="104" t="s">
        <v>287</v>
      </c>
      <c r="G439" t="s">
        <v>280</v>
      </c>
      <c r="H439" t="s">
        <v>288</v>
      </c>
      <c r="I439" t="s">
        <v>244</v>
      </c>
      <c r="J439" t="s">
        <v>282</v>
      </c>
      <c r="K439" t="s">
        <v>283</v>
      </c>
      <c r="L439" t="s">
        <v>284</v>
      </c>
      <c r="M439" s="104" t="s">
        <v>1047</v>
      </c>
      <c r="N439" s="104" t="s">
        <v>63</v>
      </c>
      <c r="O439" s="167">
        <v>400</v>
      </c>
      <c r="P439" s="191">
        <v>440</v>
      </c>
      <c r="Q439" s="216">
        <v>8.9309672765299462E-3</v>
      </c>
      <c r="R439" s="191" t="s">
        <v>229</v>
      </c>
      <c r="S439" s="175">
        <v>2820</v>
      </c>
      <c r="T439" s="213" t="s">
        <v>1043</v>
      </c>
      <c r="U439" s="199">
        <v>0</v>
      </c>
      <c r="V439" s="200">
        <v>0</v>
      </c>
      <c r="W439" s="216">
        <v>0</v>
      </c>
      <c r="X439" s="179"/>
      <c r="Y439" s="179"/>
      <c r="Z439" s="180"/>
    </row>
    <row r="440" spans="1:26" s="126" customFormat="1" ht="13.5" hidden="1" customHeight="1">
      <c r="A440" s="172">
        <v>6</v>
      </c>
      <c r="B440" t="s">
        <v>1025</v>
      </c>
      <c r="C440" s="198">
        <v>28191</v>
      </c>
      <c r="D440" t="s">
        <v>234</v>
      </c>
      <c r="E440" s="198">
        <v>26</v>
      </c>
      <c r="F440" s="104" t="s">
        <v>303</v>
      </c>
      <c r="G440" t="s">
        <v>304</v>
      </c>
      <c r="H440" t="s">
        <v>305</v>
      </c>
      <c r="I440" t="s">
        <v>225</v>
      </c>
      <c r="J440"/>
      <c r="K440" t="s">
        <v>283</v>
      </c>
      <c r="L440" t="s">
        <v>306</v>
      </c>
      <c r="M440" s="104" t="s">
        <v>1048</v>
      </c>
      <c r="N440" s="104" t="s">
        <v>69</v>
      </c>
      <c r="O440" s="167">
        <v>2000</v>
      </c>
      <c r="P440" s="191">
        <v>665.1</v>
      </c>
      <c r="Q440" s="216">
        <v>1.3499968944591063E-2</v>
      </c>
      <c r="R440" s="191" t="s">
        <v>229</v>
      </c>
      <c r="S440" s="175">
        <v>2819</v>
      </c>
      <c r="T440" s="213" t="s">
        <v>1049</v>
      </c>
      <c r="U440" s="199">
        <v>0</v>
      </c>
      <c r="V440" s="200">
        <v>0</v>
      </c>
      <c r="W440" s="216">
        <v>0</v>
      </c>
      <c r="X440" s="179"/>
      <c r="Y440" s="179"/>
      <c r="Z440" s="180"/>
    </row>
    <row r="441" spans="1:26" s="126" customFormat="1" ht="13.5" hidden="1" customHeight="1">
      <c r="A441" s="172">
        <v>6</v>
      </c>
      <c r="B441" t="s">
        <v>1025</v>
      </c>
      <c r="C441" s="198">
        <v>28192</v>
      </c>
      <c r="D441" t="s">
        <v>234</v>
      </c>
      <c r="E441" s="198">
        <v>27</v>
      </c>
      <c r="F441" s="104" t="s">
        <v>309</v>
      </c>
      <c r="G441" t="s">
        <v>304</v>
      </c>
      <c r="H441" t="s">
        <v>310</v>
      </c>
      <c r="I441" t="s">
        <v>225</v>
      </c>
      <c r="J441"/>
      <c r="K441" t="s">
        <v>283</v>
      </c>
      <c r="L441" t="s">
        <v>306</v>
      </c>
      <c r="M441" s="104" t="s">
        <v>1050</v>
      </c>
      <c r="N441" s="104" t="s">
        <v>20</v>
      </c>
      <c r="O441" s="167">
        <v>2000</v>
      </c>
      <c r="P441" s="191">
        <v>704.52</v>
      </c>
      <c r="Q441" s="216">
        <v>1.4300102421956539E-2</v>
      </c>
      <c r="R441" s="191" t="s">
        <v>229</v>
      </c>
      <c r="S441" s="175">
        <v>2819</v>
      </c>
      <c r="T441" s="213" t="s">
        <v>1049</v>
      </c>
      <c r="U441" s="199">
        <v>0</v>
      </c>
      <c r="V441" s="200">
        <v>0</v>
      </c>
      <c r="W441" s="216">
        <v>0</v>
      </c>
      <c r="X441" s="179"/>
      <c r="Y441" s="179"/>
      <c r="Z441" s="180"/>
    </row>
    <row r="442" spans="1:26" s="126" customFormat="1" ht="13.5" hidden="1" customHeight="1">
      <c r="A442" s="172">
        <v>6</v>
      </c>
      <c r="B442" t="s">
        <v>1025</v>
      </c>
      <c r="C442" s="198">
        <v>28193</v>
      </c>
      <c r="D442" t="s">
        <v>312</v>
      </c>
      <c r="E442" s="198">
        <v>25</v>
      </c>
      <c r="F442" s="104" t="s">
        <v>313</v>
      </c>
      <c r="G442" t="s">
        <v>304</v>
      </c>
      <c r="H442" t="s">
        <v>314</v>
      </c>
      <c r="I442" t="s">
        <v>225</v>
      </c>
      <c r="J442"/>
      <c r="K442" t="s">
        <v>283</v>
      </c>
      <c r="L442" t="s">
        <v>306</v>
      </c>
      <c r="M442" s="104" t="s">
        <v>1051</v>
      </c>
      <c r="N442" s="104" t="s">
        <v>24</v>
      </c>
      <c r="O442" s="167">
        <v>2400</v>
      </c>
      <c r="P442" s="191">
        <v>492.67</v>
      </c>
      <c r="Q442" s="216">
        <v>1.0000044654836383E-2</v>
      </c>
      <c r="R442" s="191" t="s">
        <v>229</v>
      </c>
      <c r="S442" s="175">
        <v>2819</v>
      </c>
      <c r="T442" s="213" t="s">
        <v>1049</v>
      </c>
      <c r="U442" s="199">
        <v>0</v>
      </c>
      <c r="V442" s="200">
        <v>0</v>
      </c>
      <c r="W442" s="216">
        <v>0</v>
      </c>
      <c r="X442" s="179"/>
      <c r="Y442" s="179"/>
      <c r="Z442" s="180"/>
    </row>
    <row r="443" spans="1:26" s="126" customFormat="1" ht="13.5" hidden="1" customHeight="1">
      <c r="A443" s="172">
        <v>6</v>
      </c>
      <c r="B443" t="s">
        <v>1025</v>
      </c>
      <c r="C443" s="198">
        <v>28111</v>
      </c>
      <c r="D443" t="s">
        <v>316</v>
      </c>
      <c r="E443" s="198">
        <v>31</v>
      </c>
      <c r="F443" s="104" t="s">
        <v>324</v>
      </c>
      <c r="G443" t="s">
        <v>304</v>
      </c>
      <c r="H443" t="s">
        <v>318</v>
      </c>
      <c r="I443" t="s">
        <v>225</v>
      </c>
      <c r="J443"/>
      <c r="K443" t="s">
        <v>283</v>
      </c>
      <c r="L443" t="s">
        <v>319</v>
      </c>
      <c r="M443" s="104" t="s">
        <v>325</v>
      </c>
      <c r="N443" s="104" t="s">
        <v>74</v>
      </c>
      <c r="O443" s="167">
        <v>4</v>
      </c>
      <c r="P443" s="191">
        <v>250</v>
      </c>
      <c r="Q443" s="216">
        <v>5.0744132253011057E-3</v>
      </c>
      <c r="R443" s="191" t="s">
        <v>229</v>
      </c>
      <c r="S443" s="175">
        <v>2811</v>
      </c>
      <c r="T443" s="213" t="s">
        <v>1052</v>
      </c>
      <c r="U443" s="199">
        <v>0</v>
      </c>
      <c r="V443" s="200">
        <v>0</v>
      </c>
      <c r="W443" s="216">
        <v>0</v>
      </c>
      <c r="X443" s="179"/>
      <c r="Y443" s="179"/>
      <c r="Z443" s="180"/>
    </row>
    <row r="444" spans="1:26" s="126" customFormat="1" ht="13.5" hidden="1" customHeight="1">
      <c r="A444" s="172">
        <v>6</v>
      </c>
      <c r="B444" t="s">
        <v>1025</v>
      </c>
      <c r="C444" s="198">
        <v>28112</v>
      </c>
      <c r="D444" t="s">
        <v>316</v>
      </c>
      <c r="E444" s="198">
        <v>30</v>
      </c>
      <c r="F444" s="104" t="s">
        <v>317</v>
      </c>
      <c r="G444" t="s">
        <v>304</v>
      </c>
      <c r="H444" t="s">
        <v>318</v>
      </c>
      <c r="I444" t="s">
        <v>225</v>
      </c>
      <c r="J444"/>
      <c r="K444" t="s">
        <v>283</v>
      </c>
      <c r="L444" t="s">
        <v>319</v>
      </c>
      <c r="M444" s="104" t="s">
        <v>320</v>
      </c>
      <c r="N444" s="104" t="s">
        <v>22</v>
      </c>
      <c r="O444" s="167">
        <v>4</v>
      </c>
      <c r="P444" s="191">
        <v>163.84</v>
      </c>
      <c r="Q444" s="216">
        <v>3.3255674513333329E-3</v>
      </c>
      <c r="R444" s="191" t="s">
        <v>229</v>
      </c>
      <c r="S444" s="175">
        <v>2811</v>
      </c>
      <c r="T444" s="213" t="s">
        <v>1052</v>
      </c>
      <c r="U444" s="199">
        <v>0</v>
      </c>
      <c r="V444" s="200">
        <v>0</v>
      </c>
      <c r="W444" s="216">
        <v>0</v>
      </c>
      <c r="X444" s="179"/>
      <c r="Y444" s="179"/>
      <c r="Z444" s="180"/>
    </row>
    <row r="445" spans="1:26" s="126" customFormat="1" ht="13.5" hidden="1" customHeight="1">
      <c r="A445" s="172">
        <v>6</v>
      </c>
      <c r="B445" t="s">
        <v>1025</v>
      </c>
      <c r="C445" s="198">
        <v>29161</v>
      </c>
      <c r="D445" t="s">
        <v>326</v>
      </c>
      <c r="E445" s="198">
        <v>34</v>
      </c>
      <c r="F445" s="104" t="s">
        <v>333</v>
      </c>
      <c r="G445" t="s">
        <v>328</v>
      </c>
      <c r="H445" t="s">
        <v>329</v>
      </c>
      <c r="I445" t="s">
        <v>225</v>
      </c>
      <c r="J445"/>
      <c r="K445" t="s">
        <v>283</v>
      </c>
      <c r="L445" t="s">
        <v>330</v>
      </c>
      <c r="M445" s="104" t="s">
        <v>1053</v>
      </c>
      <c r="N445" s="104" t="s">
        <v>87</v>
      </c>
      <c r="O445" s="167">
        <v>40</v>
      </c>
      <c r="P445" s="191">
        <v>240</v>
      </c>
      <c r="Q445" s="216">
        <v>4.8714366962890618E-3</v>
      </c>
      <c r="R445" s="191" t="s">
        <v>229</v>
      </c>
      <c r="S445" s="175">
        <v>2916</v>
      </c>
      <c r="T445" s="213" t="s">
        <v>1054</v>
      </c>
      <c r="U445" s="199">
        <v>0</v>
      </c>
      <c r="V445" s="200">
        <v>0</v>
      </c>
      <c r="W445" s="216">
        <v>0</v>
      </c>
      <c r="X445" s="179"/>
      <c r="Y445" s="179"/>
      <c r="Z445" s="180"/>
    </row>
    <row r="446" spans="1:26" s="126" customFormat="1" ht="13.5" hidden="1" customHeight="1">
      <c r="A446" s="172">
        <v>6</v>
      </c>
      <c r="B446" t="s">
        <v>1025</v>
      </c>
      <c r="C446" s="198">
        <v>29162</v>
      </c>
      <c r="D446" t="s">
        <v>326</v>
      </c>
      <c r="E446" s="198">
        <v>35</v>
      </c>
      <c r="F446" s="104" t="s">
        <v>327</v>
      </c>
      <c r="G446" t="s">
        <v>328</v>
      </c>
      <c r="H446" t="s">
        <v>329</v>
      </c>
      <c r="I446" t="s">
        <v>225</v>
      </c>
      <c r="J446"/>
      <c r="K446" t="s">
        <v>283</v>
      </c>
      <c r="L446" t="s">
        <v>330</v>
      </c>
      <c r="M446" s="104" t="s">
        <v>1055</v>
      </c>
      <c r="N446" s="104" t="s">
        <v>92</v>
      </c>
      <c r="O446" s="167">
        <v>2000</v>
      </c>
      <c r="P446" s="191">
        <v>660</v>
      </c>
      <c r="Q446" s="216">
        <v>1.3396450914794919E-2</v>
      </c>
      <c r="R446" s="191" t="s">
        <v>229</v>
      </c>
      <c r="S446" s="175">
        <v>2916</v>
      </c>
      <c r="T446" s="213" t="s">
        <v>1054</v>
      </c>
      <c r="U446" s="199">
        <v>0</v>
      </c>
      <c r="V446" s="200">
        <v>0</v>
      </c>
      <c r="W446" s="216">
        <v>0</v>
      </c>
      <c r="X446" s="179"/>
      <c r="Y446" s="179"/>
      <c r="Z446" s="180"/>
    </row>
    <row r="447" spans="1:26" s="126" customFormat="1" ht="13.5" hidden="1" customHeight="1">
      <c r="A447" s="172">
        <v>6</v>
      </c>
      <c r="B447" t="s">
        <v>1025</v>
      </c>
      <c r="C447" s="198">
        <v>29163</v>
      </c>
      <c r="D447" t="s">
        <v>326</v>
      </c>
      <c r="E447" s="198">
        <v>36</v>
      </c>
      <c r="F447" s="104" t="s">
        <v>335</v>
      </c>
      <c r="G447" t="s">
        <v>328</v>
      </c>
      <c r="H447" t="s">
        <v>329</v>
      </c>
      <c r="I447" t="s">
        <v>225</v>
      </c>
      <c r="J447"/>
      <c r="K447" t="s">
        <v>283</v>
      </c>
      <c r="L447" t="s">
        <v>330</v>
      </c>
      <c r="M447" s="104" t="s">
        <v>1056</v>
      </c>
      <c r="N447" s="104" t="s">
        <v>83</v>
      </c>
      <c r="O447" s="167">
        <v>2000</v>
      </c>
      <c r="P447" s="191">
        <v>610</v>
      </c>
      <c r="Q447" s="216">
        <v>1.2381568269734697E-2</v>
      </c>
      <c r="R447" s="191" t="s">
        <v>229</v>
      </c>
      <c r="S447" s="175">
        <v>2916</v>
      </c>
      <c r="T447" s="213" t="s">
        <v>1054</v>
      </c>
      <c r="U447" s="199">
        <v>0</v>
      </c>
      <c r="V447" s="200">
        <v>0</v>
      </c>
      <c r="W447" s="216">
        <v>0</v>
      </c>
      <c r="X447" s="179"/>
      <c r="Y447" s="179"/>
      <c r="Z447" s="180"/>
    </row>
    <row r="448" spans="1:26" s="126" customFormat="1" ht="13.5" hidden="1" customHeight="1">
      <c r="A448" s="172">
        <v>6</v>
      </c>
      <c r="B448" t="s">
        <v>1025</v>
      </c>
      <c r="C448" s="198">
        <v>29164</v>
      </c>
      <c r="D448" t="s">
        <v>326</v>
      </c>
      <c r="E448" s="198">
        <v>37</v>
      </c>
      <c r="F448" s="104" t="s">
        <v>337</v>
      </c>
      <c r="G448" t="s">
        <v>328</v>
      </c>
      <c r="H448" t="s">
        <v>329</v>
      </c>
      <c r="I448" t="s">
        <v>225</v>
      </c>
      <c r="J448"/>
      <c r="K448" t="s">
        <v>283</v>
      </c>
      <c r="L448" t="s">
        <v>330</v>
      </c>
      <c r="M448" s="104" t="s">
        <v>1057</v>
      </c>
      <c r="N448" s="104" t="s">
        <v>27</v>
      </c>
      <c r="O448" s="167">
        <v>800</v>
      </c>
      <c r="P448" s="191">
        <v>288.24</v>
      </c>
      <c r="Q448" s="216">
        <v>5.8505954722431631E-3</v>
      </c>
      <c r="R448" s="191" t="s">
        <v>229</v>
      </c>
      <c r="S448" s="175">
        <v>2916</v>
      </c>
      <c r="T448" s="213" t="s">
        <v>1054</v>
      </c>
      <c r="U448" s="199">
        <v>0</v>
      </c>
      <c r="V448" s="200">
        <v>0</v>
      </c>
      <c r="W448" s="216">
        <v>0</v>
      </c>
      <c r="X448" s="179"/>
      <c r="Y448" s="179"/>
      <c r="Z448" s="180"/>
    </row>
    <row r="449" spans="1:26" s="126" customFormat="1" ht="13.5" hidden="1" customHeight="1">
      <c r="A449" s="172">
        <v>6</v>
      </c>
      <c r="B449" t="s">
        <v>1025</v>
      </c>
      <c r="C449" s="198">
        <v>29291</v>
      </c>
      <c r="D449" t="s">
        <v>326</v>
      </c>
      <c r="E449" s="198">
        <v>33</v>
      </c>
      <c r="F449" s="104" t="s">
        <v>347</v>
      </c>
      <c r="G449" t="s">
        <v>328</v>
      </c>
      <c r="H449" t="s">
        <v>348</v>
      </c>
      <c r="I449" t="s">
        <v>244</v>
      </c>
      <c r="J449"/>
      <c r="K449" t="s">
        <v>283</v>
      </c>
      <c r="L449" t="s">
        <v>330</v>
      </c>
      <c r="M449" s="104" t="s">
        <v>1058</v>
      </c>
      <c r="N449" s="104" t="s">
        <v>78</v>
      </c>
      <c r="O449" s="167">
        <v>44</v>
      </c>
      <c r="P449" s="191">
        <v>210</v>
      </c>
      <c r="Q449" s="216">
        <v>4.2625071092529283E-3</v>
      </c>
      <c r="R449" s="191" t="s">
        <v>229</v>
      </c>
      <c r="S449" s="175">
        <v>2929</v>
      </c>
      <c r="T449" s="213" t="s">
        <v>1059</v>
      </c>
      <c r="U449" s="199">
        <v>0</v>
      </c>
      <c r="V449" s="200">
        <v>0</v>
      </c>
      <c r="W449" s="216">
        <v>0</v>
      </c>
      <c r="X449" s="179"/>
      <c r="Y449" s="179"/>
      <c r="Z449" s="180"/>
    </row>
    <row r="450" spans="1:26" s="126" customFormat="1" ht="13.5" hidden="1" customHeight="1">
      <c r="A450" s="172">
        <v>6</v>
      </c>
      <c r="B450" t="s">
        <v>1025</v>
      </c>
      <c r="C450" s="198">
        <v>29292</v>
      </c>
      <c r="D450" t="s">
        <v>326</v>
      </c>
      <c r="E450" s="198">
        <v>38</v>
      </c>
      <c r="F450" s="104" t="s">
        <v>339</v>
      </c>
      <c r="G450" t="s">
        <v>328</v>
      </c>
      <c r="H450" t="s">
        <v>340</v>
      </c>
      <c r="I450" t="s">
        <v>225</v>
      </c>
      <c r="J450"/>
      <c r="K450" t="s">
        <v>283</v>
      </c>
      <c r="L450" t="s">
        <v>330</v>
      </c>
      <c r="M450" s="104" t="s">
        <v>1060</v>
      </c>
      <c r="N450" s="104" t="s">
        <v>81</v>
      </c>
      <c r="O450" s="167">
        <v>40</v>
      </c>
      <c r="P450" s="191">
        <v>720</v>
      </c>
      <c r="Q450" s="216">
        <v>1.4614310088867185E-2</v>
      </c>
      <c r="R450" s="191" t="s">
        <v>229</v>
      </c>
      <c r="S450" s="175">
        <v>2929</v>
      </c>
      <c r="T450" s="213" t="s">
        <v>1059</v>
      </c>
      <c r="U450" s="199">
        <v>0</v>
      </c>
      <c r="V450" s="200">
        <v>0</v>
      </c>
      <c r="W450" s="216">
        <v>0</v>
      </c>
      <c r="X450" s="179"/>
      <c r="Y450" s="179"/>
      <c r="Z450" s="180"/>
    </row>
    <row r="451" spans="1:26" s="126" customFormat="1" ht="13.5" hidden="1" customHeight="1">
      <c r="A451" s="172">
        <v>6</v>
      </c>
      <c r="B451" t="s">
        <v>1025</v>
      </c>
      <c r="C451" s="198">
        <v>29293</v>
      </c>
      <c r="D451" t="s">
        <v>326</v>
      </c>
      <c r="E451" s="198">
        <v>39</v>
      </c>
      <c r="F451" s="104" t="s">
        <v>345</v>
      </c>
      <c r="G451" t="s">
        <v>328</v>
      </c>
      <c r="H451" t="s">
        <v>340</v>
      </c>
      <c r="I451" t="s">
        <v>225</v>
      </c>
      <c r="J451"/>
      <c r="K451" t="s">
        <v>283</v>
      </c>
      <c r="L451" t="s">
        <v>330</v>
      </c>
      <c r="M451" s="104" t="s">
        <v>1061</v>
      </c>
      <c r="N451" s="104" t="s">
        <v>83</v>
      </c>
      <c r="O451" s="167">
        <v>800</v>
      </c>
      <c r="P451" s="191">
        <v>273.72000000000003</v>
      </c>
      <c r="Q451" s="216">
        <v>5.5558735521176747E-3</v>
      </c>
      <c r="R451" s="191" t="s">
        <v>229</v>
      </c>
      <c r="S451" s="175">
        <v>2929</v>
      </c>
      <c r="T451" s="213" t="s">
        <v>1059</v>
      </c>
      <c r="U451" s="199">
        <v>0</v>
      </c>
      <c r="V451" s="200">
        <v>0</v>
      </c>
      <c r="W451" s="216">
        <v>0</v>
      </c>
      <c r="X451" s="179"/>
      <c r="Y451" s="179"/>
      <c r="Z451" s="180"/>
    </row>
    <row r="452" spans="1:26" s="126" customFormat="1" ht="13.5" hidden="1" customHeight="1">
      <c r="A452" s="172">
        <v>6</v>
      </c>
      <c r="B452" t="s">
        <v>1025</v>
      </c>
      <c r="C452" s="198">
        <v>29294</v>
      </c>
      <c r="D452" t="s">
        <v>326</v>
      </c>
      <c r="E452" s="198">
        <v>40</v>
      </c>
      <c r="F452" s="104" t="s">
        <v>343</v>
      </c>
      <c r="G452" t="s">
        <v>328</v>
      </c>
      <c r="H452" t="s">
        <v>340</v>
      </c>
      <c r="I452" t="s">
        <v>225</v>
      </c>
      <c r="J452"/>
      <c r="K452" t="s">
        <v>283</v>
      </c>
      <c r="L452" t="s">
        <v>330</v>
      </c>
      <c r="M452" s="104" t="s">
        <v>1062</v>
      </c>
      <c r="N452" s="104" t="s">
        <v>85</v>
      </c>
      <c r="O452" s="167">
        <v>20</v>
      </c>
      <c r="P452" s="191">
        <v>100</v>
      </c>
      <c r="Q452" s="216">
        <v>2.0297652901204422E-3</v>
      </c>
      <c r="R452" s="191" t="s">
        <v>229</v>
      </c>
      <c r="S452" s="175">
        <v>2929</v>
      </c>
      <c r="T452" s="213" t="s">
        <v>1059</v>
      </c>
      <c r="U452" s="199">
        <v>0</v>
      </c>
      <c r="V452" s="200">
        <v>0</v>
      </c>
      <c r="W452" s="216">
        <v>0</v>
      </c>
      <c r="X452" s="179"/>
      <c r="Y452" s="179"/>
      <c r="Z452" s="180"/>
    </row>
    <row r="453" spans="1:26" s="126" customFormat="1" ht="13.5" hidden="1" customHeight="1">
      <c r="A453" s="172">
        <v>6</v>
      </c>
      <c r="B453" t="s">
        <v>1025</v>
      </c>
      <c r="C453" s="198">
        <v>28671</v>
      </c>
      <c r="D453" t="s">
        <v>350</v>
      </c>
      <c r="E453" s="198">
        <v>43</v>
      </c>
      <c r="F453" s="104" t="s">
        <v>358</v>
      </c>
      <c r="G453" t="s">
        <v>304</v>
      </c>
      <c r="H453" t="s">
        <v>352</v>
      </c>
      <c r="I453" t="s">
        <v>225</v>
      </c>
      <c r="J453"/>
      <c r="K453" t="s">
        <v>283</v>
      </c>
      <c r="L453" t="s">
        <v>353</v>
      </c>
      <c r="M453" s="104" t="s">
        <v>1063</v>
      </c>
      <c r="N453" s="104" t="s">
        <v>33</v>
      </c>
      <c r="O453" s="167">
        <v>2000</v>
      </c>
      <c r="P453" s="191">
        <v>139</v>
      </c>
      <c r="Q453" s="216">
        <v>2.8213737532674149E-3</v>
      </c>
      <c r="R453" s="191" t="s">
        <v>229</v>
      </c>
      <c r="S453" s="175">
        <v>2867</v>
      </c>
      <c r="T453" s="213" t="s">
        <v>1064</v>
      </c>
      <c r="U453" s="199">
        <v>0</v>
      </c>
      <c r="V453" s="200">
        <v>0</v>
      </c>
      <c r="W453" s="216">
        <v>0</v>
      </c>
      <c r="X453" s="179"/>
      <c r="Y453" s="179"/>
      <c r="Z453" s="180"/>
    </row>
    <row r="454" spans="1:26" s="126" customFormat="1" ht="13.5" hidden="1" customHeight="1">
      <c r="A454" s="172">
        <v>6</v>
      </c>
      <c r="B454" t="s">
        <v>1025</v>
      </c>
      <c r="C454" s="198">
        <v>28672</v>
      </c>
      <c r="D454" t="s">
        <v>350</v>
      </c>
      <c r="E454" s="198">
        <v>44</v>
      </c>
      <c r="F454" s="104" t="s">
        <v>356</v>
      </c>
      <c r="G454" t="s">
        <v>304</v>
      </c>
      <c r="H454" t="s">
        <v>352</v>
      </c>
      <c r="I454" t="s">
        <v>225</v>
      </c>
      <c r="J454"/>
      <c r="K454" t="s">
        <v>283</v>
      </c>
      <c r="L454" t="s">
        <v>353</v>
      </c>
      <c r="M454" s="104" t="s">
        <v>1065</v>
      </c>
      <c r="N454" s="104" t="s">
        <v>97</v>
      </c>
      <c r="O454" s="167">
        <v>4000</v>
      </c>
      <c r="P454" s="191">
        <v>300</v>
      </c>
      <c r="Q454" s="216">
        <v>6.0892958703613271E-3</v>
      </c>
      <c r="R454" s="191" t="s">
        <v>229</v>
      </c>
      <c r="S454" s="175">
        <v>2867</v>
      </c>
      <c r="T454" s="213" t="s">
        <v>1064</v>
      </c>
      <c r="U454" s="199">
        <v>0</v>
      </c>
      <c r="V454" s="200">
        <v>0</v>
      </c>
      <c r="W454" s="216">
        <v>0</v>
      </c>
      <c r="X454" s="179"/>
      <c r="Y454" s="179"/>
      <c r="Z454" s="180"/>
    </row>
    <row r="455" spans="1:26" s="126" customFormat="1" ht="13.5" hidden="1" customHeight="1">
      <c r="A455" s="172">
        <v>6</v>
      </c>
      <c r="B455" t="s">
        <v>1025</v>
      </c>
      <c r="C455" s="198">
        <v>28673</v>
      </c>
      <c r="D455" t="s">
        <v>350</v>
      </c>
      <c r="E455" s="198">
        <v>45</v>
      </c>
      <c r="F455" s="104" t="s">
        <v>351</v>
      </c>
      <c r="G455" t="s">
        <v>304</v>
      </c>
      <c r="H455" t="s">
        <v>352</v>
      </c>
      <c r="I455" t="s">
        <v>225</v>
      </c>
      <c r="J455"/>
      <c r="K455" t="s">
        <v>283</v>
      </c>
      <c r="L455" t="s">
        <v>353</v>
      </c>
      <c r="M455" s="104" t="s">
        <v>1066</v>
      </c>
      <c r="N455" s="104" t="s">
        <v>99</v>
      </c>
      <c r="O455" s="167">
        <v>4000</v>
      </c>
      <c r="P455" s="191">
        <v>300</v>
      </c>
      <c r="Q455" s="216">
        <v>6.0892958703613271E-3</v>
      </c>
      <c r="R455" s="191" t="s">
        <v>229</v>
      </c>
      <c r="S455" s="175">
        <v>2867</v>
      </c>
      <c r="T455" s="213" t="s">
        <v>1064</v>
      </c>
      <c r="U455" s="199">
        <v>0</v>
      </c>
      <c r="V455" s="200">
        <v>0</v>
      </c>
      <c r="W455" s="216">
        <v>0</v>
      </c>
      <c r="X455" s="179"/>
      <c r="Y455" s="179"/>
      <c r="Z455" s="180"/>
    </row>
    <row r="456" spans="1:26" s="126" customFormat="1" ht="13.5" hidden="1" customHeight="1">
      <c r="A456" s="172">
        <v>6</v>
      </c>
      <c r="B456" t="s">
        <v>1025</v>
      </c>
      <c r="C456" s="198">
        <v>28091</v>
      </c>
      <c r="D456" t="s">
        <v>312</v>
      </c>
      <c r="E456" s="198">
        <v>46</v>
      </c>
      <c r="F456" s="104" t="s">
        <v>371</v>
      </c>
      <c r="G456" t="s">
        <v>361</v>
      </c>
      <c r="H456" t="s">
        <v>372</v>
      </c>
      <c r="I456" t="s">
        <v>244</v>
      </c>
      <c r="J456" t="s">
        <v>363</v>
      </c>
      <c r="K456" t="s">
        <v>283</v>
      </c>
      <c r="L456" t="s">
        <v>364</v>
      </c>
      <c r="M456" s="104" t="s">
        <v>1067</v>
      </c>
      <c r="N456" s="104" t="s">
        <v>104</v>
      </c>
      <c r="O456" s="167">
        <v>480</v>
      </c>
      <c r="P456" s="191">
        <v>426.02</v>
      </c>
      <c r="Q456" s="216">
        <v>8.6472060889711076E-3</v>
      </c>
      <c r="R456" s="191" t="s">
        <v>229</v>
      </c>
      <c r="S456" s="175">
        <v>2809</v>
      </c>
      <c r="T456" s="213" t="s">
        <v>1068</v>
      </c>
      <c r="U456" s="199">
        <v>0</v>
      </c>
      <c r="V456" s="200">
        <v>0</v>
      </c>
      <c r="W456" s="216">
        <v>0</v>
      </c>
      <c r="X456" s="179"/>
      <c r="Y456" s="179"/>
      <c r="Z456" s="180"/>
    </row>
    <row r="457" spans="1:26" s="126" customFormat="1" ht="13.5" hidden="1" customHeight="1">
      <c r="A457" s="172">
        <v>6</v>
      </c>
      <c r="B457" t="s">
        <v>1025</v>
      </c>
      <c r="C457" s="198">
        <v>28092</v>
      </c>
      <c r="D457" t="s">
        <v>312</v>
      </c>
      <c r="E457" s="198">
        <v>47</v>
      </c>
      <c r="F457" s="104" t="s">
        <v>368</v>
      </c>
      <c r="G457" t="s">
        <v>361</v>
      </c>
      <c r="H457" t="s">
        <v>369</v>
      </c>
      <c r="I457" t="s">
        <v>244</v>
      </c>
      <c r="J457" t="s">
        <v>363</v>
      </c>
      <c r="K457" t="s">
        <v>283</v>
      </c>
      <c r="L457" t="s">
        <v>364</v>
      </c>
      <c r="M457" s="104" t="s">
        <v>1069</v>
      </c>
      <c r="N457" s="104" t="s">
        <v>106</v>
      </c>
      <c r="O457" s="167">
        <v>3800</v>
      </c>
      <c r="P457" s="191">
        <v>1800</v>
      </c>
      <c r="Q457" s="216">
        <v>3.6535775222167964E-2</v>
      </c>
      <c r="R457" s="191" t="s">
        <v>229</v>
      </c>
      <c r="S457" s="175">
        <v>2809</v>
      </c>
      <c r="T457" s="213" t="s">
        <v>1068</v>
      </c>
      <c r="U457" s="199">
        <v>0</v>
      </c>
      <c r="V457" s="200">
        <v>0</v>
      </c>
      <c r="W457" s="216">
        <v>0</v>
      </c>
      <c r="X457" s="179"/>
      <c r="Y457" s="179"/>
      <c r="Z457" s="180"/>
    </row>
    <row r="458" spans="1:26" s="126" customFormat="1" ht="13.5" hidden="1" customHeight="1">
      <c r="A458" s="172">
        <v>6</v>
      </c>
      <c r="B458" t="s">
        <v>1025</v>
      </c>
      <c r="C458" s="198">
        <v>28093</v>
      </c>
      <c r="D458" t="s">
        <v>312</v>
      </c>
      <c r="E458" s="198">
        <v>48</v>
      </c>
      <c r="F458" s="104" t="s">
        <v>360</v>
      </c>
      <c r="G458" t="s">
        <v>361</v>
      </c>
      <c r="H458" t="s">
        <v>362</v>
      </c>
      <c r="I458" t="s">
        <v>244</v>
      </c>
      <c r="J458" t="s">
        <v>363</v>
      </c>
      <c r="K458" t="s">
        <v>283</v>
      </c>
      <c r="L458" t="s">
        <v>364</v>
      </c>
      <c r="M458" s="104" t="s">
        <v>1070</v>
      </c>
      <c r="N458" s="104" t="s">
        <v>101</v>
      </c>
      <c r="O458" s="167">
        <v>2265</v>
      </c>
      <c r="P458" s="191">
        <v>4300</v>
      </c>
      <c r="Q458" s="216">
        <v>8.7279907475179011E-2</v>
      </c>
      <c r="R458" s="191" t="s">
        <v>366</v>
      </c>
      <c r="S458" s="175">
        <v>2809</v>
      </c>
      <c r="T458" s="213" t="s">
        <v>1068</v>
      </c>
      <c r="U458" s="199">
        <v>0</v>
      </c>
      <c r="V458" s="200">
        <v>0</v>
      </c>
      <c r="W458" s="216">
        <v>0</v>
      </c>
      <c r="X458" s="179"/>
      <c r="Y458" s="179"/>
      <c r="Z458" s="180"/>
    </row>
    <row r="459" spans="1:26" s="126" customFormat="1" ht="13.5" hidden="1" customHeight="1">
      <c r="A459" s="172">
        <v>6</v>
      </c>
      <c r="B459" t="s">
        <v>1025</v>
      </c>
      <c r="C459" s="198">
        <v>28601</v>
      </c>
      <c r="D459" t="s">
        <v>312</v>
      </c>
      <c r="E459" s="198">
        <v>49</v>
      </c>
      <c r="F459" s="104" t="s">
        <v>609</v>
      </c>
      <c r="G459" t="s">
        <v>361</v>
      </c>
      <c r="H459" t="s">
        <v>610</v>
      </c>
      <c r="I459" t="s">
        <v>244</v>
      </c>
      <c r="J459" t="s">
        <v>363</v>
      </c>
      <c r="K459" t="s">
        <v>283</v>
      </c>
      <c r="L459" t="s">
        <v>611</v>
      </c>
      <c r="M459" s="104" t="s">
        <v>107</v>
      </c>
      <c r="N459" s="104" t="s">
        <v>108</v>
      </c>
      <c r="O459" s="167">
        <v>600</v>
      </c>
      <c r="P459" s="191">
        <v>639</v>
      </c>
      <c r="Q459" s="216">
        <v>1.2970200203869625E-2</v>
      </c>
      <c r="R459" s="191" t="s">
        <v>229</v>
      </c>
      <c r="S459" s="175">
        <v>2860</v>
      </c>
      <c r="T459" s="213" t="s">
        <v>1071</v>
      </c>
      <c r="U459" s="199">
        <v>0</v>
      </c>
      <c r="V459" s="200">
        <v>0</v>
      </c>
      <c r="W459" s="216">
        <v>0</v>
      </c>
      <c r="X459" s="179"/>
      <c r="Y459" s="179"/>
      <c r="Z459" s="180"/>
    </row>
    <row r="460" spans="1:26" s="126" customFormat="1" ht="13.5" hidden="1" customHeight="1">
      <c r="A460" s="172">
        <v>6</v>
      </c>
      <c r="B460" t="s">
        <v>1025</v>
      </c>
      <c r="C460" s="198">
        <v>28081</v>
      </c>
      <c r="D460" t="s">
        <v>374</v>
      </c>
      <c r="E460" s="198">
        <v>51</v>
      </c>
      <c r="F460" s="104" t="s">
        <v>383</v>
      </c>
      <c r="G460" t="s">
        <v>376</v>
      </c>
      <c r="H460" t="s">
        <v>384</v>
      </c>
      <c r="I460" t="s">
        <v>244</v>
      </c>
      <c r="J460" t="s">
        <v>378</v>
      </c>
      <c r="K460" t="s">
        <v>379</v>
      </c>
      <c r="L460" t="s">
        <v>380</v>
      </c>
      <c r="M460" s="104" t="s">
        <v>1072</v>
      </c>
      <c r="N460" s="104" t="s">
        <v>113</v>
      </c>
      <c r="O460" s="167">
        <v>200</v>
      </c>
      <c r="P460" s="191">
        <v>1026.68</v>
      </c>
      <c r="Q460" s="216">
        <v>2.0839194280608559E-2</v>
      </c>
      <c r="R460" s="191" t="s">
        <v>229</v>
      </c>
      <c r="S460" s="175">
        <v>2808</v>
      </c>
      <c r="T460" s="213" t="s">
        <v>1073</v>
      </c>
      <c r="U460" s="199">
        <v>0</v>
      </c>
      <c r="V460" s="200">
        <v>0</v>
      </c>
      <c r="W460" s="216">
        <v>0</v>
      </c>
      <c r="X460" s="179"/>
      <c r="Y460" s="179"/>
      <c r="Z460" s="180"/>
    </row>
    <row r="461" spans="1:26" s="126" customFormat="1" ht="13.5" hidden="1" customHeight="1">
      <c r="A461" s="172">
        <v>6</v>
      </c>
      <c r="B461" t="s">
        <v>1025</v>
      </c>
      <c r="C461" s="198">
        <v>28082</v>
      </c>
      <c r="D461" t="s">
        <v>374</v>
      </c>
      <c r="E461" s="198">
        <v>52</v>
      </c>
      <c r="F461" s="104" t="s">
        <v>386</v>
      </c>
      <c r="G461" t="s">
        <v>376</v>
      </c>
      <c r="H461" t="s">
        <v>384</v>
      </c>
      <c r="I461" t="s">
        <v>244</v>
      </c>
      <c r="J461" t="s">
        <v>378</v>
      </c>
      <c r="K461" t="s">
        <v>379</v>
      </c>
      <c r="L461" t="s">
        <v>380</v>
      </c>
      <c r="M461" s="104" t="s">
        <v>1074</v>
      </c>
      <c r="N461" s="104" t="s">
        <v>115</v>
      </c>
      <c r="O461" s="167">
        <v>200</v>
      </c>
      <c r="P461" s="191">
        <v>3100</v>
      </c>
      <c r="Q461" s="216">
        <v>6.2922723993733706E-2</v>
      </c>
      <c r="R461" s="191" t="s">
        <v>229</v>
      </c>
      <c r="S461" s="175">
        <v>2808</v>
      </c>
      <c r="T461" s="213" t="s">
        <v>1073</v>
      </c>
      <c r="U461" s="199">
        <v>0</v>
      </c>
      <c r="V461" s="200">
        <v>0</v>
      </c>
      <c r="W461" s="216">
        <v>0</v>
      </c>
      <c r="X461" s="179"/>
      <c r="Y461" s="179"/>
      <c r="Z461" s="180"/>
    </row>
    <row r="462" spans="1:26" s="126" customFormat="1" ht="13.5" hidden="1" customHeight="1">
      <c r="A462" s="172">
        <v>6</v>
      </c>
      <c r="B462" t="s">
        <v>1025</v>
      </c>
      <c r="C462" s="198">
        <v>28083</v>
      </c>
      <c r="D462" t="s">
        <v>374</v>
      </c>
      <c r="E462" s="198">
        <v>50</v>
      </c>
      <c r="F462" s="104" t="s">
        <v>375</v>
      </c>
      <c r="G462" t="s">
        <v>376</v>
      </c>
      <c r="H462" t="s">
        <v>377</v>
      </c>
      <c r="I462" t="s">
        <v>244</v>
      </c>
      <c r="J462" t="s">
        <v>378</v>
      </c>
      <c r="K462" t="s">
        <v>379</v>
      </c>
      <c r="L462" t="s">
        <v>380</v>
      </c>
      <c r="M462" s="104" t="s">
        <v>1075</v>
      </c>
      <c r="N462" s="104" t="s">
        <v>27</v>
      </c>
      <c r="O462" s="167">
        <v>12</v>
      </c>
      <c r="P462" s="191">
        <v>800</v>
      </c>
      <c r="Q462" s="216">
        <v>1.6238122320963538E-2</v>
      </c>
      <c r="R462" s="191" t="s">
        <v>229</v>
      </c>
      <c r="S462" s="175">
        <v>2808</v>
      </c>
      <c r="T462" s="213" t="s">
        <v>1073</v>
      </c>
      <c r="U462" s="199">
        <v>0</v>
      </c>
      <c r="V462" s="200">
        <v>0</v>
      </c>
      <c r="W462" s="216">
        <v>0</v>
      </c>
      <c r="X462" s="179"/>
      <c r="Y462" s="179"/>
      <c r="Z462" s="180"/>
    </row>
    <row r="463" spans="1:26" s="126" customFormat="1" ht="13.5" hidden="1" customHeight="1">
      <c r="A463" s="172">
        <v>6</v>
      </c>
      <c r="B463" t="s">
        <v>1025</v>
      </c>
      <c r="C463" s="198">
        <v>28981</v>
      </c>
      <c r="D463" t="s">
        <v>388</v>
      </c>
      <c r="E463" s="198">
        <v>54</v>
      </c>
      <c r="F463" s="104" t="s">
        <v>389</v>
      </c>
      <c r="G463" t="s">
        <v>390</v>
      </c>
      <c r="H463" t="s">
        <v>391</v>
      </c>
      <c r="I463" t="s">
        <v>225</v>
      </c>
      <c r="J463"/>
      <c r="K463" t="s">
        <v>379</v>
      </c>
      <c r="L463" t="s">
        <v>392</v>
      </c>
      <c r="M463" s="104" t="s">
        <v>393</v>
      </c>
      <c r="N463" s="104" t="s">
        <v>20</v>
      </c>
      <c r="O463" s="167">
        <v>8</v>
      </c>
      <c r="P463" s="191">
        <v>739</v>
      </c>
      <c r="Q463" s="216">
        <v>1.4999965493990068E-2</v>
      </c>
      <c r="R463" s="191" t="s">
        <v>229</v>
      </c>
      <c r="S463" s="175">
        <v>2898</v>
      </c>
      <c r="T463" s="213" t="s">
        <v>1076</v>
      </c>
      <c r="U463" s="199">
        <v>0</v>
      </c>
      <c r="V463" s="200">
        <v>0</v>
      </c>
      <c r="W463" s="216">
        <v>0</v>
      </c>
      <c r="X463" s="179"/>
      <c r="Y463" s="179"/>
      <c r="Z463" s="180"/>
    </row>
    <row r="464" spans="1:26" s="126" customFormat="1" ht="13.5" hidden="1" customHeight="1">
      <c r="A464" s="172">
        <v>6</v>
      </c>
      <c r="B464" t="s">
        <v>1025</v>
      </c>
      <c r="C464" s="198">
        <v>28982</v>
      </c>
      <c r="D464" t="s">
        <v>388</v>
      </c>
      <c r="E464" s="198">
        <v>55</v>
      </c>
      <c r="F464" s="104" t="s">
        <v>395</v>
      </c>
      <c r="G464" t="s">
        <v>396</v>
      </c>
      <c r="H464" t="s">
        <v>397</v>
      </c>
      <c r="I464" t="s">
        <v>225</v>
      </c>
      <c r="J464"/>
      <c r="K464" t="s">
        <v>379</v>
      </c>
      <c r="L464" t="s">
        <v>392</v>
      </c>
      <c r="M464" s="104" t="s">
        <v>1077</v>
      </c>
      <c r="N464" s="104" t="s">
        <v>117</v>
      </c>
      <c r="O464" s="167">
        <v>40</v>
      </c>
      <c r="P464" s="191">
        <v>542.66999999999996</v>
      </c>
      <c r="Q464" s="216">
        <v>1.1014927299896603E-2</v>
      </c>
      <c r="R464" s="191" t="s">
        <v>229</v>
      </c>
      <c r="S464" s="175">
        <v>2898</v>
      </c>
      <c r="T464" s="213" t="s">
        <v>1076</v>
      </c>
      <c r="U464" s="199">
        <v>0</v>
      </c>
      <c r="V464" s="200">
        <v>0</v>
      </c>
      <c r="W464" s="216">
        <v>0</v>
      </c>
      <c r="X464" s="179"/>
      <c r="Y464" s="179"/>
      <c r="Z464" s="180"/>
    </row>
    <row r="465" spans="1:26" s="126" customFormat="1" ht="13.5" hidden="1" customHeight="1">
      <c r="A465" s="172">
        <v>6</v>
      </c>
      <c r="B465" t="s">
        <v>1025</v>
      </c>
      <c r="C465" s="198">
        <v>28791</v>
      </c>
      <c r="D465" t="s">
        <v>388</v>
      </c>
      <c r="E465" s="198">
        <v>58</v>
      </c>
      <c r="F465" s="104" t="s">
        <v>406</v>
      </c>
      <c r="G465" t="s">
        <v>396</v>
      </c>
      <c r="H465" t="s">
        <v>407</v>
      </c>
      <c r="I465" t="s">
        <v>225</v>
      </c>
      <c r="J465"/>
      <c r="K465" t="s">
        <v>379</v>
      </c>
      <c r="L465" t="s">
        <v>401</v>
      </c>
      <c r="M465" s="104" t="s">
        <v>1078</v>
      </c>
      <c r="N465" s="104" t="s">
        <v>121</v>
      </c>
      <c r="O465" s="167">
        <v>300</v>
      </c>
      <c r="P465" s="191">
        <v>492.67</v>
      </c>
      <c r="Q465" s="216">
        <v>1.0000044654836383E-2</v>
      </c>
      <c r="R465" s="191" t="s">
        <v>229</v>
      </c>
      <c r="S465" s="175">
        <v>2879</v>
      </c>
      <c r="T465" s="213" t="s">
        <v>1079</v>
      </c>
      <c r="U465" s="199">
        <v>0</v>
      </c>
      <c r="V465" s="200">
        <v>0</v>
      </c>
      <c r="W465" s="216">
        <v>0</v>
      </c>
      <c r="X465" s="179"/>
      <c r="Y465" s="179"/>
      <c r="Z465" s="180"/>
    </row>
    <row r="466" spans="1:26" s="126" customFormat="1" ht="13.5" hidden="1" customHeight="1">
      <c r="A466" s="172">
        <v>6</v>
      </c>
      <c r="B466" t="s">
        <v>1025</v>
      </c>
      <c r="C466" s="198">
        <v>29241</v>
      </c>
      <c r="D466" t="s">
        <v>326</v>
      </c>
      <c r="E466" s="198">
        <v>56</v>
      </c>
      <c r="F466" s="104" t="s">
        <v>409</v>
      </c>
      <c r="G466" t="s">
        <v>328</v>
      </c>
      <c r="H466" t="s">
        <v>410</v>
      </c>
      <c r="I466" t="s">
        <v>225</v>
      </c>
      <c r="J466"/>
      <c r="K466" t="s">
        <v>379</v>
      </c>
      <c r="L466" t="s">
        <v>401</v>
      </c>
      <c r="M466" s="104" t="s">
        <v>1080</v>
      </c>
      <c r="N466" s="104" t="s">
        <v>124</v>
      </c>
      <c r="O466" s="167">
        <v>45</v>
      </c>
      <c r="P466" s="191">
        <v>492.67</v>
      </c>
      <c r="Q466" s="216">
        <v>1.0000044654836383E-2</v>
      </c>
      <c r="R466" s="191" t="s">
        <v>229</v>
      </c>
      <c r="S466" s="175">
        <v>2924</v>
      </c>
      <c r="T466" s="213" t="s">
        <v>1081</v>
      </c>
      <c r="U466" s="199">
        <v>0</v>
      </c>
      <c r="V466" s="200">
        <v>0</v>
      </c>
      <c r="W466" s="216">
        <v>0</v>
      </c>
      <c r="X466" s="179"/>
      <c r="Y466" s="179"/>
      <c r="Z466" s="180"/>
    </row>
    <row r="467" spans="1:26" s="126" customFormat="1" ht="13.5" hidden="1" customHeight="1">
      <c r="A467" s="172">
        <v>6</v>
      </c>
      <c r="B467" t="s">
        <v>1025</v>
      </c>
      <c r="C467" s="198">
        <v>28811</v>
      </c>
      <c r="D467" t="s">
        <v>326</v>
      </c>
      <c r="E467" s="198">
        <v>62</v>
      </c>
      <c r="F467" s="104" t="s">
        <v>420</v>
      </c>
      <c r="G467" t="s">
        <v>414</v>
      </c>
      <c r="H467" t="s">
        <v>421</v>
      </c>
      <c r="I467" t="s">
        <v>225</v>
      </c>
      <c r="J467"/>
      <c r="K467" t="s">
        <v>416</v>
      </c>
      <c r="L467" t="s">
        <v>417</v>
      </c>
      <c r="M467" s="104" t="s">
        <v>1082</v>
      </c>
      <c r="N467" s="104" t="s">
        <v>31</v>
      </c>
      <c r="O467" s="167">
        <v>3</v>
      </c>
      <c r="P467" s="191">
        <v>477.89</v>
      </c>
      <c r="Q467" s="216">
        <v>9.7000453449565816E-3</v>
      </c>
      <c r="R467" s="191" t="s">
        <v>229</v>
      </c>
      <c r="S467" s="175">
        <v>2881</v>
      </c>
      <c r="T467" s="213" t="s">
        <v>1083</v>
      </c>
      <c r="U467" s="199">
        <v>0</v>
      </c>
      <c r="V467" s="200">
        <v>0</v>
      </c>
      <c r="W467" s="216">
        <v>0</v>
      </c>
      <c r="X467" s="179"/>
      <c r="Y467" s="179"/>
      <c r="Z467" s="180"/>
    </row>
    <row r="468" spans="1:26" s="126" customFormat="1" ht="13.5" hidden="1" customHeight="1">
      <c r="A468" s="172">
        <v>6</v>
      </c>
      <c r="B468" t="s">
        <v>1025</v>
      </c>
      <c r="C468" s="198">
        <v>29051</v>
      </c>
      <c r="D468" t="s">
        <v>326</v>
      </c>
      <c r="E468" s="198">
        <v>60</v>
      </c>
      <c r="F468" s="104" t="s">
        <v>626</v>
      </c>
      <c r="G468" t="s">
        <v>414</v>
      </c>
      <c r="H468" t="s">
        <v>415</v>
      </c>
      <c r="I468" t="s">
        <v>225</v>
      </c>
      <c r="J468"/>
      <c r="K468" t="s">
        <v>416</v>
      </c>
      <c r="L468" t="s">
        <v>417</v>
      </c>
      <c r="M468" s="104" t="s">
        <v>1084</v>
      </c>
      <c r="N468" s="104" t="s">
        <v>127</v>
      </c>
      <c r="O468" s="167">
        <v>4500</v>
      </c>
      <c r="P468" s="191">
        <v>1314.04</v>
      </c>
      <c r="Q468" s="216">
        <v>2.667192781829866E-2</v>
      </c>
      <c r="R468" s="191" t="s">
        <v>229</v>
      </c>
      <c r="S468" s="175">
        <v>2905</v>
      </c>
      <c r="T468" s="213" t="s">
        <v>1085</v>
      </c>
      <c r="U468" s="199">
        <v>0</v>
      </c>
      <c r="V468" s="200">
        <v>0</v>
      </c>
      <c r="W468" s="216">
        <v>0</v>
      </c>
      <c r="X468" s="179"/>
      <c r="Y468" s="179"/>
      <c r="Z468" s="180"/>
    </row>
    <row r="469" spans="1:26" s="126" customFormat="1" ht="13.5" hidden="1" customHeight="1">
      <c r="A469" s="172">
        <v>6</v>
      </c>
      <c r="B469" t="s">
        <v>1025</v>
      </c>
      <c r="C469" s="198">
        <v>29052</v>
      </c>
      <c r="D469" t="s">
        <v>326</v>
      </c>
      <c r="E469" s="198">
        <v>61</v>
      </c>
      <c r="F469" s="104" t="s">
        <v>413</v>
      </c>
      <c r="G469" t="s">
        <v>414</v>
      </c>
      <c r="H469" t="s">
        <v>415</v>
      </c>
      <c r="I469" t="s">
        <v>225</v>
      </c>
      <c r="J469"/>
      <c r="K469" t="s">
        <v>416</v>
      </c>
      <c r="L469" t="s">
        <v>417</v>
      </c>
      <c r="M469" s="104" t="s">
        <v>1086</v>
      </c>
      <c r="N469" s="104" t="s">
        <v>31</v>
      </c>
      <c r="O469" s="167">
        <v>1</v>
      </c>
      <c r="P469" s="191">
        <v>0</v>
      </c>
      <c r="Q469" s="216">
        <v>0</v>
      </c>
      <c r="R469" s="191" t="s">
        <v>229</v>
      </c>
      <c r="S469" s="175">
        <v>2905</v>
      </c>
      <c r="T469" s="213" t="s">
        <v>1085</v>
      </c>
      <c r="U469" s="199">
        <v>0</v>
      </c>
      <c r="V469" s="200">
        <v>0</v>
      </c>
      <c r="W469" s="216">
        <v>0</v>
      </c>
      <c r="X469" s="179"/>
      <c r="Y469" s="179"/>
      <c r="Z469" s="180"/>
    </row>
    <row r="470" spans="1:26" s="126" customFormat="1" ht="13.5" hidden="1" customHeight="1">
      <c r="A470" s="172">
        <v>6</v>
      </c>
      <c r="B470" t="s">
        <v>1025</v>
      </c>
      <c r="C470" s="198">
        <v>28751</v>
      </c>
      <c r="D470" t="s">
        <v>350</v>
      </c>
      <c r="E470" s="198">
        <v>71</v>
      </c>
      <c r="F470" s="104" t="s">
        <v>434</v>
      </c>
      <c r="G470" t="s">
        <v>431</v>
      </c>
      <c r="H470" t="s">
        <v>432</v>
      </c>
      <c r="I470" t="s">
        <v>225</v>
      </c>
      <c r="J470"/>
      <c r="K470" t="s">
        <v>416</v>
      </c>
      <c r="L470" t="s">
        <v>426</v>
      </c>
      <c r="M470" s="104" t="s">
        <v>1087</v>
      </c>
      <c r="N470" s="104" t="s">
        <v>152</v>
      </c>
      <c r="O470" s="167">
        <v>6000</v>
      </c>
      <c r="P470" s="191">
        <v>228.03</v>
      </c>
      <c r="Q470" s="216">
        <v>4.6284737910616443E-3</v>
      </c>
      <c r="R470" s="191" t="s">
        <v>229</v>
      </c>
      <c r="S470" s="175">
        <v>2875</v>
      </c>
      <c r="T470" s="213" t="s">
        <v>1088</v>
      </c>
      <c r="U470" s="199">
        <v>0</v>
      </c>
      <c r="V470" s="200">
        <v>0</v>
      </c>
      <c r="W470" s="216">
        <v>0</v>
      </c>
      <c r="X470" s="179"/>
      <c r="Y470" s="179"/>
      <c r="Z470" s="180"/>
    </row>
    <row r="471" spans="1:26" s="126" customFormat="1" ht="13.5" hidden="1" customHeight="1">
      <c r="A471" s="172">
        <v>6</v>
      </c>
      <c r="B471" t="s">
        <v>1025</v>
      </c>
      <c r="C471" s="198">
        <v>28752</v>
      </c>
      <c r="D471" t="s">
        <v>350</v>
      </c>
      <c r="E471" s="198">
        <v>67</v>
      </c>
      <c r="F471" s="104" t="s">
        <v>441</v>
      </c>
      <c r="G471" t="s">
        <v>431</v>
      </c>
      <c r="H471" t="s">
        <v>432</v>
      </c>
      <c r="I471" t="s">
        <v>225</v>
      </c>
      <c r="J471"/>
      <c r="K471" t="s">
        <v>416</v>
      </c>
      <c r="L471" t="s">
        <v>426</v>
      </c>
      <c r="M471" s="104" t="s">
        <v>1089</v>
      </c>
      <c r="N471" s="104" t="s">
        <v>143</v>
      </c>
      <c r="O471" s="167">
        <v>12</v>
      </c>
      <c r="P471" s="191">
        <v>170</v>
      </c>
      <c r="Q471" s="216">
        <v>3.4506009932047518E-3</v>
      </c>
      <c r="R471" s="191" t="s">
        <v>229</v>
      </c>
      <c r="S471" s="175">
        <v>2875</v>
      </c>
      <c r="T471" s="213" t="s">
        <v>1088</v>
      </c>
      <c r="U471" s="199">
        <v>0</v>
      </c>
      <c r="V471" s="200">
        <v>0</v>
      </c>
      <c r="W471" s="216">
        <v>0</v>
      </c>
      <c r="X471" s="179"/>
      <c r="Y471" s="179"/>
      <c r="Z471" s="180"/>
    </row>
    <row r="472" spans="1:26" s="126" customFormat="1" ht="13.5" hidden="1" customHeight="1">
      <c r="A472" s="172">
        <v>6</v>
      </c>
      <c r="B472" t="s">
        <v>1025</v>
      </c>
      <c r="C472" s="198">
        <v>28753</v>
      </c>
      <c r="D472" t="s">
        <v>350</v>
      </c>
      <c r="E472" s="198">
        <v>68</v>
      </c>
      <c r="F472" s="104" t="s">
        <v>450</v>
      </c>
      <c r="G472" t="s">
        <v>431</v>
      </c>
      <c r="H472" t="s">
        <v>432</v>
      </c>
      <c r="I472" t="s">
        <v>225</v>
      </c>
      <c r="J472"/>
      <c r="K472" t="s">
        <v>416</v>
      </c>
      <c r="L472" t="s">
        <v>426</v>
      </c>
      <c r="M472" s="104" t="s">
        <v>1090</v>
      </c>
      <c r="N472" s="104" t="s">
        <v>146</v>
      </c>
      <c r="O472" s="167">
        <v>16</v>
      </c>
      <c r="P472" s="191">
        <v>160</v>
      </c>
      <c r="Q472" s="216">
        <v>3.2476244641927074E-3</v>
      </c>
      <c r="R472" s="191" t="s">
        <v>229</v>
      </c>
      <c r="S472" s="175">
        <v>2875</v>
      </c>
      <c r="T472" s="213" t="s">
        <v>1088</v>
      </c>
      <c r="U472" s="199">
        <v>0</v>
      </c>
      <c r="V472" s="200">
        <v>0</v>
      </c>
      <c r="W472" s="216">
        <v>0</v>
      </c>
      <c r="X472" s="179"/>
      <c r="Y472" s="179"/>
      <c r="Z472" s="180"/>
    </row>
    <row r="473" spans="1:26" s="126" customFormat="1" ht="13.5" hidden="1" customHeight="1">
      <c r="A473" s="172">
        <v>6</v>
      </c>
      <c r="B473" t="s">
        <v>1025</v>
      </c>
      <c r="C473" s="198">
        <v>28754</v>
      </c>
      <c r="D473" t="s">
        <v>350</v>
      </c>
      <c r="E473" s="198">
        <v>70</v>
      </c>
      <c r="F473" s="104" t="s">
        <v>439</v>
      </c>
      <c r="G473" t="s">
        <v>431</v>
      </c>
      <c r="H473" t="s">
        <v>432</v>
      </c>
      <c r="I473" t="s">
        <v>225</v>
      </c>
      <c r="J473"/>
      <c r="K473" t="s">
        <v>416</v>
      </c>
      <c r="L473" t="s">
        <v>426</v>
      </c>
      <c r="M473" s="104" t="s">
        <v>858</v>
      </c>
      <c r="N473" s="104" t="s">
        <v>150</v>
      </c>
      <c r="O473" s="167">
        <v>2000</v>
      </c>
      <c r="P473" s="191">
        <v>0</v>
      </c>
      <c r="Q473" s="216">
        <v>0</v>
      </c>
      <c r="R473" s="191" t="s">
        <v>229</v>
      </c>
      <c r="S473" s="175">
        <v>2875</v>
      </c>
      <c r="T473" s="213" t="s">
        <v>1088</v>
      </c>
      <c r="U473" s="199">
        <v>0</v>
      </c>
      <c r="V473" s="200">
        <v>0</v>
      </c>
      <c r="W473" s="216">
        <v>0</v>
      </c>
      <c r="X473" s="179"/>
      <c r="Y473" s="179"/>
      <c r="Z473" s="180"/>
    </row>
    <row r="474" spans="1:26" s="126" customFormat="1" ht="13.5" hidden="1" customHeight="1">
      <c r="A474" s="172">
        <v>6</v>
      </c>
      <c r="B474" t="s">
        <v>1025</v>
      </c>
      <c r="C474" s="198">
        <v>28755</v>
      </c>
      <c r="D474" t="s">
        <v>446</v>
      </c>
      <c r="E474" s="198">
        <v>76</v>
      </c>
      <c r="F474" s="104" t="s">
        <v>447</v>
      </c>
      <c r="G474" t="s">
        <v>431</v>
      </c>
      <c r="H474" t="s">
        <v>448</v>
      </c>
      <c r="I474" t="s">
        <v>225</v>
      </c>
      <c r="J474"/>
      <c r="K474" t="s">
        <v>416</v>
      </c>
      <c r="L474" t="s">
        <v>426</v>
      </c>
      <c r="M474" s="104" t="s">
        <v>1091</v>
      </c>
      <c r="N474" s="104" t="s">
        <v>155</v>
      </c>
      <c r="O474" s="167">
        <v>3000</v>
      </c>
      <c r="P474" s="191">
        <v>611.49</v>
      </c>
      <c r="Q474" s="216">
        <v>1.2411811772557492E-2</v>
      </c>
      <c r="R474" s="191" t="s">
        <v>229</v>
      </c>
      <c r="S474" s="175">
        <v>2875</v>
      </c>
      <c r="T474" s="213" t="s">
        <v>1088</v>
      </c>
      <c r="U474" s="199">
        <v>0</v>
      </c>
      <c r="V474" s="200">
        <v>0</v>
      </c>
      <c r="W474" s="216">
        <v>0</v>
      </c>
      <c r="X474" s="179"/>
      <c r="Y474" s="179"/>
      <c r="Z474" s="180"/>
    </row>
    <row r="475" spans="1:26" s="126" customFormat="1" ht="13.5" hidden="1" customHeight="1">
      <c r="A475" s="172">
        <v>6</v>
      </c>
      <c r="B475" t="s">
        <v>1025</v>
      </c>
      <c r="C475" s="198">
        <v>29141</v>
      </c>
      <c r="D475" t="s">
        <v>271</v>
      </c>
      <c r="E475" s="198">
        <v>77</v>
      </c>
      <c r="F475" s="104" t="s">
        <v>462</v>
      </c>
      <c r="G475" t="s">
        <v>273</v>
      </c>
      <c r="H475" t="s">
        <v>457</v>
      </c>
      <c r="I475" t="s">
        <v>225</v>
      </c>
      <c r="J475" t="s">
        <v>275</v>
      </c>
      <c r="K475" t="s">
        <v>416</v>
      </c>
      <c r="L475" t="s">
        <v>458</v>
      </c>
      <c r="M475" s="104" t="s">
        <v>1092</v>
      </c>
      <c r="N475" s="104" t="s">
        <v>158</v>
      </c>
      <c r="O475" s="167">
        <v>7.5</v>
      </c>
      <c r="P475" s="191">
        <v>7527.97</v>
      </c>
      <c r="Q475" s="216">
        <v>0.15280012211067986</v>
      </c>
      <c r="R475" s="191" t="s">
        <v>229</v>
      </c>
      <c r="S475" s="175">
        <v>2914</v>
      </c>
      <c r="T475" s="213" t="s">
        <v>1093</v>
      </c>
      <c r="U475" s="199">
        <v>0</v>
      </c>
      <c r="V475" s="200">
        <v>0</v>
      </c>
      <c r="W475" s="216">
        <v>0</v>
      </c>
      <c r="X475" s="179"/>
      <c r="Y475" s="179"/>
      <c r="Z475" s="180"/>
    </row>
    <row r="476" spans="1:26" s="126" customFormat="1" ht="13.5" hidden="1" customHeight="1">
      <c r="A476" s="172">
        <v>6</v>
      </c>
      <c r="B476" t="s">
        <v>1025</v>
      </c>
      <c r="C476" s="198">
        <v>28691</v>
      </c>
      <c r="D476" t="s">
        <v>350</v>
      </c>
      <c r="E476" s="198">
        <v>79</v>
      </c>
      <c r="F476" s="104" t="s">
        <v>464</v>
      </c>
      <c r="G476" t="s">
        <v>431</v>
      </c>
      <c r="H476" t="s">
        <v>465</v>
      </c>
      <c r="I476" t="s">
        <v>244</v>
      </c>
      <c r="J476"/>
      <c r="K476" t="s">
        <v>416</v>
      </c>
      <c r="L476" t="s">
        <v>466</v>
      </c>
      <c r="M476" s="104" t="s">
        <v>992</v>
      </c>
      <c r="N476" s="104" t="s">
        <v>161</v>
      </c>
      <c r="O476" s="167">
        <v>4</v>
      </c>
      <c r="P476" s="191">
        <v>170</v>
      </c>
      <c r="Q476" s="216">
        <v>3.4506009932047518E-3</v>
      </c>
      <c r="R476" s="191" t="s">
        <v>229</v>
      </c>
      <c r="S476" s="175">
        <v>2869</v>
      </c>
      <c r="T476" s="213" t="s">
        <v>1094</v>
      </c>
      <c r="U476" s="199">
        <v>0</v>
      </c>
      <c r="V476" s="200">
        <v>0</v>
      </c>
      <c r="W476" s="216">
        <v>0</v>
      </c>
      <c r="X476" s="179"/>
      <c r="Y476" s="179"/>
      <c r="Z476" s="180"/>
    </row>
    <row r="477" spans="1:26" s="126" customFormat="1" ht="13.5" hidden="1" customHeight="1">
      <c r="A477" s="172">
        <v>6</v>
      </c>
      <c r="B477" t="s">
        <v>1025</v>
      </c>
      <c r="C477" s="198">
        <v>29101</v>
      </c>
      <c r="D477" t="s">
        <v>312</v>
      </c>
      <c r="E477" s="198">
        <v>82</v>
      </c>
      <c r="F477" s="104" t="s">
        <v>480</v>
      </c>
      <c r="G477" t="s">
        <v>414</v>
      </c>
      <c r="H477" t="s">
        <v>472</v>
      </c>
      <c r="I477" t="s">
        <v>225</v>
      </c>
      <c r="J477"/>
      <c r="K477" t="s">
        <v>416</v>
      </c>
      <c r="L477" t="s">
        <v>473</v>
      </c>
      <c r="M477" s="104" t="s">
        <v>1095</v>
      </c>
      <c r="N477" s="104" t="s">
        <v>27</v>
      </c>
      <c r="O477" s="167">
        <v>10</v>
      </c>
      <c r="P477" s="191">
        <v>200</v>
      </c>
      <c r="Q477" s="216">
        <v>4.0595305802408844E-3</v>
      </c>
      <c r="R477" s="191" t="s">
        <v>229</v>
      </c>
      <c r="S477" s="175">
        <v>2910</v>
      </c>
      <c r="T477" s="213" t="s">
        <v>1096</v>
      </c>
      <c r="U477" s="199">
        <v>0</v>
      </c>
      <c r="V477" s="200">
        <v>0</v>
      </c>
      <c r="W477" s="216">
        <v>0</v>
      </c>
      <c r="X477" s="179"/>
      <c r="Y477" s="179"/>
      <c r="Z477" s="180"/>
    </row>
    <row r="478" spans="1:26" s="126" customFormat="1" ht="13.5" hidden="1" customHeight="1">
      <c r="A478" s="172">
        <v>6</v>
      </c>
      <c r="B478" t="s">
        <v>1025</v>
      </c>
      <c r="C478" s="198">
        <v>29102</v>
      </c>
      <c r="D478" t="s">
        <v>312</v>
      </c>
      <c r="E478" s="198">
        <v>84</v>
      </c>
      <c r="F478" s="104" t="s">
        <v>478</v>
      </c>
      <c r="G478" t="s">
        <v>414</v>
      </c>
      <c r="H478" t="s">
        <v>472</v>
      </c>
      <c r="I478" t="s">
        <v>225</v>
      </c>
      <c r="J478"/>
      <c r="K478" t="s">
        <v>416</v>
      </c>
      <c r="L478" t="s">
        <v>473</v>
      </c>
      <c r="M478" s="104" t="s">
        <v>479</v>
      </c>
      <c r="N478" s="104" t="s">
        <v>27</v>
      </c>
      <c r="O478" s="167">
        <v>1</v>
      </c>
      <c r="P478" s="191">
        <v>0</v>
      </c>
      <c r="Q478" s="216">
        <v>0</v>
      </c>
      <c r="R478" s="191" t="s">
        <v>229</v>
      </c>
      <c r="S478" s="175">
        <v>2910</v>
      </c>
      <c r="T478" s="213" t="s">
        <v>1096</v>
      </c>
      <c r="U478" s="199">
        <v>0</v>
      </c>
      <c r="V478" s="200">
        <v>0</v>
      </c>
      <c r="W478" s="216">
        <v>0</v>
      </c>
      <c r="X478" s="179"/>
      <c r="Y478" s="179"/>
      <c r="Z478" s="180"/>
    </row>
    <row r="479" spans="1:26" s="126" customFormat="1" ht="13.5" hidden="1" customHeight="1">
      <c r="A479" s="172">
        <v>6</v>
      </c>
      <c r="B479" t="s">
        <v>1025</v>
      </c>
      <c r="C479" s="198">
        <v>29103</v>
      </c>
      <c r="D479" t="s">
        <v>312</v>
      </c>
      <c r="E479" s="198">
        <v>85</v>
      </c>
      <c r="F479" s="104" t="s">
        <v>471</v>
      </c>
      <c r="G479" t="s">
        <v>414</v>
      </c>
      <c r="H479" t="s">
        <v>472</v>
      </c>
      <c r="I479" t="s">
        <v>225</v>
      </c>
      <c r="J479"/>
      <c r="K479" t="s">
        <v>416</v>
      </c>
      <c r="L479" t="s">
        <v>473</v>
      </c>
      <c r="M479" s="104" t="s">
        <v>1097</v>
      </c>
      <c r="N479" s="104" t="s">
        <v>27</v>
      </c>
      <c r="O479" s="167">
        <v>1</v>
      </c>
      <c r="P479" s="191">
        <v>300</v>
      </c>
      <c r="Q479" s="216">
        <v>6.0892958703613271E-3</v>
      </c>
      <c r="R479" s="191" t="s">
        <v>229</v>
      </c>
      <c r="S479" s="175">
        <v>2910</v>
      </c>
      <c r="T479" s="213" t="s">
        <v>1096</v>
      </c>
      <c r="U479" s="199">
        <v>0</v>
      </c>
      <c r="V479" s="200">
        <v>0</v>
      </c>
      <c r="W479" s="216">
        <v>0</v>
      </c>
      <c r="X479" s="179"/>
      <c r="Y479" s="179"/>
      <c r="Z479" s="180"/>
    </row>
    <row r="480" spans="1:26" s="126" customFormat="1" ht="13.5" hidden="1" customHeight="1">
      <c r="A480" s="172">
        <v>6</v>
      </c>
      <c r="B480" t="s">
        <v>1025</v>
      </c>
      <c r="C480" s="198">
        <v>29104</v>
      </c>
      <c r="D480" t="s">
        <v>312</v>
      </c>
      <c r="E480" s="198">
        <v>88</v>
      </c>
      <c r="F480" s="104" t="s">
        <v>482</v>
      </c>
      <c r="G480" t="s">
        <v>414</v>
      </c>
      <c r="H480" t="s">
        <v>472</v>
      </c>
      <c r="I480" t="s">
        <v>225</v>
      </c>
      <c r="J480"/>
      <c r="K480" t="s">
        <v>416</v>
      </c>
      <c r="L480" t="s">
        <v>473</v>
      </c>
      <c r="M480" s="104" t="s">
        <v>1098</v>
      </c>
      <c r="N480" s="104" t="s">
        <v>27</v>
      </c>
      <c r="O480" s="167">
        <v>1</v>
      </c>
      <c r="P480" s="191">
        <v>0</v>
      </c>
      <c r="Q480" s="216">
        <v>0</v>
      </c>
      <c r="R480" s="191" t="s">
        <v>229</v>
      </c>
      <c r="S480" s="175">
        <v>2910</v>
      </c>
      <c r="T480" s="213" t="s">
        <v>1096</v>
      </c>
      <c r="U480" s="199">
        <v>0</v>
      </c>
      <c r="V480" s="200">
        <v>0</v>
      </c>
      <c r="W480" s="216">
        <v>0</v>
      </c>
      <c r="X480" s="179"/>
      <c r="Y480" s="179"/>
      <c r="Z480" s="180"/>
    </row>
    <row r="481" spans="1:26" s="126" customFormat="1" ht="13.5" hidden="1" customHeight="1">
      <c r="A481" s="172">
        <v>6</v>
      </c>
      <c r="B481" t="s">
        <v>1025</v>
      </c>
      <c r="C481" s="198">
        <v>29001</v>
      </c>
      <c r="D481" t="s">
        <v>491</v>
      </c>
      <c r="E481" s="198">
        <v>93</v>
      </c>
      <c r="F481" s="104" t="s">
        <v>492</v>
      </c>
      <c r="G481" t="s">
        <v>493</v>
      </c>
      <c r="H481" t="s">
        <v>494</v>
      </c>
      <c r="I481" t="s">
        <v>244</v>
      </c>
      <c r="J481" t="s">
        <v>495</v>
      </c>
      <c r="K481" t="s">
        <v>496</v>
      </c>
      <c r="L481" t="s">
        <v>497</v>
      </c>
      <c r="M481" s="104" t="s">
        <v>877</v>
      </c>
      <c r="N481" s="104" t="s">
        <v>176</v>
      </c>
      <c r="O481" s="167">
        <v>4</v>
      </c>
      <c r="P481" s="191">
        <v>5890.02</v>
      </c>
      <c r="Q481" s="216">
        <v>0.11955358154115209</v>
      </c>
      <c r="R481" s="191" t="s">
        <v>229</v>
      </c>
      <c r="S481" s="175">
        <v>2900</v>
      </c>
      <c r="T481" s="213" t="s">
        <v>1099</v>
      </c>
      <c r="U481" s="199">
        <v>0</v>
      </c>
      <c r="V481" s="200">
        <v>0</v>
      </c>
      <c r="W481" s="216">
        <v>0</v>
      </c>
      <c r="X481" s="179"/>
      <c r="Y481" s="179"/>
      <c r="Z481" s="180"/>
    </row>
    <row r="482" spans="1:26" s="126" customFormat="1" ht="13.5" hidden="1" customHeight="1">
      <c r="A482" s="172">
        <v>6</v>
      </c>
      <c r="B482" t="s">
        <v>1025</v>
      </c>
      <c r="C482" s="198">
        <v>29002</v>
      </c>
      <c r="D482" t="s">
        <v>491</v>
      </c>
      <c r="E482" s="198">
        <v>94</v>
      </c>
      <c r="F482" s="104" t="s">
        <v>503</v>
      </c>
      <c r="G482" t="s">
        <v>493</v>
      </c>
      <c r="H482" t="s">
        <v>504</v>
      </c>
      <c r="I482" t="s">
        <v>244</v>
      </c>
      <c r="J482" t="s">
        <v>495</v>
      </c>
      <c r="K482" t="s">
        <v>496</v>
      </c>
      <c r="L482" t="s">
        <v>497</v>
      </c>
      <c r="M482" s="104" t="s">
        <v>1100</v>
      </c>
      <c r="N482" s="104" t="s">
        <v>173</v>
      </c>
      <c r="O482" s="167">
        <v>4</v>
      </c>
      <c r="P482" s="191">
        <v>1500</v>
      </c>
      <c r="Q482" s="216">
        <v>3.0446479351806634E-2</v>
      </c>
      <c r="R482" s="191" t="s">
        <v>229</v>
      </c>
      <c r="S482" s="175">
        <v>2900</v>
      </c>
      <c r="T482" s="213" t="s">
        <v>1099</v>
      </c>
      <c r="U482" s="199">
        <v>0</v>
      </c>
      <c r="V482" s="200">
        <v>0</v>
      </c>
      <c r="W482" s="216">
        <v>0</v>
      </c>
      <c r="X482" s="179"/>
      <c r="Y482" s="179"/>
      <c r="Z482" s="180"/>
    </row>
    <row r="483" spans="1:26" s="126" customFormat="1" ht="13.5" hidden="1" customHeight="1">
      <c r="A483" s="172">
        <v>6</v>
      </c>
      <c r="B483" t="s">
        <v>1025</v>
      </c>
      <c r="C483" s="198">
        <v>28511</v>
      </c>
      <c r="D483" t="s">
        <v>316</v>
      </c>
      <c r="E483" s="198">
        <v>95</v>
      </c>
      <c r="F483" s="104" t="s">
        <v>506</v>
      </c>
      <c r="G483" t="s">
        <v>507</v>
      </c>
      <c r="H483" t="s">
        <v>508</v>
      </c>
      <c r="I483" t="s">
        <v>225</v>
      </c>
      <c r="J483"/>
      <c r="K483" t="s">
        <v>496</v>
      </c>
      <c r="L483" t="s">
        <v>509</v>
      </c>
      <c r="M483" s="104" t="s">
        <v>1101</v>
      </c>
      <c r="N483" s="104" t="s">
        <v>183</v>
      </c>
      <c r="O483" s="167">
        <v>3</v>
      </c>
      <c r="P483" s="191">
        <v>339.94</v>
      </c>
      <c r="Q483" s="216">
        <v>6.899984127235431E-3</v>
      </c>
      <c r="R483" s="191" t="s">
        <v>229</v>
      </c>
      <c r="S483" s="175">
        <v>2851</v>
      </c>
      <c r="T483" s="213" t="s">
        <v>1102</v>
      </c>
      <c r="U483" s="199">
        <v>0</v>
      </c>
      <c r="V483" s="200">
        <v>0</v>
      </c>
      <c r="W483" s="216">
        <v>0</v>
      </c>
      <c r="X483" s="179"/>
      <c r="Y483" s="179"/>
      <c r="Z483" s="180"/>
    </row>
    <row r="484" spans="1:26" s="126" customFormat="1" ht="13.5" hidden="1" customHeight="1">
      <c r="A484" s="172">
        <v>6</v>
      </c>
      <c r="B484" t="s">
        <v>1025</v>
      </c>
      <c r="C484" s="198">
        <v>28512</v>
      </c>
      <c r="D484" t="s">
        <v>316</v>
      </c>
      <c r="E484" s="198">
        <v>96</v>
      </c>
      <c r="F484" s="104" t="s">
        <v>512</v>
      </c>
      <c r="G484" t="s">
        <v>507</v>
      </c>
      <c r="H484" t="s">
        <v>508</v>
      </c>
      <c r="I484" t="s">
        <v>225</v>
      </c>
      <c r="J484"/>
      <c r="K484" t="s">
        <v>496</v>
      </c>
      <c r="L484" t="s">
        <v>509</v>
      </c>
      <c r="M484" s="104" t="s">
        <v>1103</v>
      </c>
      <c r="N484" s="104" t="s">
        <v>20</v>
      </c>
      <c r="O484" s="167">
        <v>3</v>
      </c>
      <c r="P484" s="191">
        <v>339.94</v>
      </c>
      <c r="Q484" s="216">
        <v>6.899984127235431E-3</v>
      </c>
      <c r="R484" s="191" t="s">
        <v>229</v>
      </c>
      <c r="S484" s="175">
        <v>2851</v>
      </c>
      <c r="T484" s="213" t="s">
        <v>1102</v>
      </c>
      <c r="U484" s="199">
        <v>0</v>
      </c>
      <c r="V484" s="200">
        <v>0</v>
      </c>
      <c r="W484" s="216">
        <v>0</v>
      </c>
      <c r="X484" s="179"/>
      <c r="Y484" s="179"/>
      <c r="Z484" s="180"/>
    </row>
    <row r="485" spans="1:26" s="126" customFormat="1" ht="13.5" hidden="1" customHeight="1">
      <c r="A485" s="172">
        <v>6</v>
      </c>
      <c r="B485" t="s">
        <v>1025</v>
      </c>
      <c r="C485" s="198">
        <v>29121</v>
      </c>
      <c r="D485" t="s">
        <v>491</v>
      </c>
      <c r="E485" s="198">
        <v>100</v>
      </c>
      <c r="F485" s="104" t="s">
        <v>545</v>
      </c>
      <c r="G485" t="s">
        <v>493</v>
      </c>
      <c r="H485" t="s">
        <v>546</v>
      </c>
      <c r="I485" t="s">
        <v>244</v>
      </c>
      <c r="J485"/>
      <c r="K485" t="s">
        <v>496</v>
      </c>
      <c r="L485" t="s">
        <v>517</v>
      </c>
      <c r="M485" s="104" t="s">
        <v>1104</v>
      </c>
      <c r="N485" s="104" t="s">
        <v>194</v>
      </c>
      <c r="O485" s="167">
        <v>4</v>
      </c>
      <c r="P485" s="191">
        <v>140.34</v>
      </c>
      <c r="Q485" s="216">
        <v>2.8485726081550287E-3</v>
      </c>
      <c r="R485" s="191" t="s">
        <v>229</v>
      </c>
      <c r="S485" s="175">
        <v>2912</v>
      </c>
      <c r="T485" s="213" t="s">
        <v>1105</v>
      </c>
      <c r="U485" s="199">
        <v>0</v>
      </c>
      <c r="V485" s="200">
        <v>0</v>
      </c>
      <c r="W485" s="216">
        <v>0</v>
      </c>
      <c r="X485" s="179"/>
      <c r="Y485" s="179"/>
      <c r="Z485" s="180"/>
    </row>
    <row r="486" spans="1:26" s="126" customFormat="1" ht="13.5" hidden="1" customHeight="1">
      <c r="A486" s="172">
        <v>6</v>
      </c>
      <c r="B486" t="s">
        <v>1025</v>
      </c>
      <c r="C486" s="198">
        <v>29122</v>
      </c>
      <c r="D486" t="s">
        <v>491</v>
      </c>
      <c r="E486" s="198">
        <v>101</v>
      </c>
      <c r="F486" s="104" t="s">
        <v>549</v>
      </c>
      <c r="G486" t="s">
        <v>493</v>
      </c>
      <c r="H486" t="s">
        <v>546</v>
      </c>
      <c r="I486" t="s">
        <v>244</v>
      </c>
      <c r="J486"/>
      <c r="K486" t="s">
        <v>496</v>
      </c>
      <c r="L486" t="s">
        <v>517</v>
      </c>
      <c r="M486" s="104" t="s">
        <v>1106</v>
      </c>
      <c r="N486" s="104" t="s">
        <v>197</v>
      </c>
      <c r="O486" s="167">
        <v>1</v>
      </c>
      <c r="P486" s="191">
        <v>200</v>
      </c>
      <c r="Q486" s="216">
        <v>4.0595305802408844E-3</v>
      </c>
      <c r="R486" s="191" t="s">
        <v>229</v>
      </c>
      <c r="S486" s="175">
        <v>2912</v>
      </c>
      <c r="T486" s="213" t="s">
        <v>1105</v>
      </c>
      <c r="U486" s="199">
        <v>0</v>
      </c>
      <c r="V486" s="200">
        <v>0</v>
      </c>
      <c r="W486" s="216">
        <v>0</v>
      </c>
      <c r="X486" s="179"/>
      <c r="Y486" s="179"/>
      <c r="Z486" s="180"/>
    </row>
    <row r="487" spans="1:26" s="126" customFormat="1" ht="13.5" hidden="1" customHeight="1">
      <c r="A487" s="172">
        <v>6</v>
      </c>
      <c r="B487" t="s">
        <v>1025</v>
      </c>
      <c r="C487" s="198">
        <v>29181</v>
      </c>
      <c r="D487" t="s">
        <v>491</v>
      </c>
      <c r="E487" s="198">
        <v>104</v>
      </c>
      <c r="F487" s="104" t="s">
        <v>535</v>
      </c>
      <c r="G487" t="s">
        <v>536</v>
      </c>
      <c r="H487" t="s">
        <v>537</v>
      </c>
      <c r="I487" t="s">
        <v>244</v>
      </c>
      <c r="J487"/>
      <c r="K487" t="s">
        <v>496</v>
      </c>
      <c r="L487" t="s">
        <v>517</v>
      </c>
      <c r="M487" s="104" t="s">
        <v>1107</v>
      </c>
      <c r="N487" s="104" t="s">
        <v>199</v>
      </c>
      <c r="O487" s="167">
        <v>4</v>
      </c>
      <c r="P487" s="191">
        <v>110</v>
      </c>
      <c r="Q487" s="216">
        <v>2.2327418191324866E-3</v>
      </c>
      <c r="R487" s="191" t="s">
        <v>229</v>
      </c>
      <c r="S487" s="175">
        <v>2918</v>
      </c>
      <c r="T487" s="213" t="s">
        <v>1108</v>
      </c>
      <c r="U487" s="199">
        <v>0</v>
      </c>
      <c r="V487" s="200">
        <v>0</v>
      </c>
      <c r="W487" s="216">
        <v>0</v>
      </c>
      <c r="X487" s="179"/>
      <c r="Y487" s="179"/>
      <c r="Z487" s="180"/>
    </row>
    <row r="488" spans="1:26" s="126" customFormat="1" ht="13.5" hidden="1" customHeight="1">
      <c r="A488" s="172">
        <v>6</v>
      </c>
      <c r="B488" t="s">
        <v>1025</v>
      </c>
      <c r="C488" s="198">
        <v>29182</v>
      </c>
      <c r="D488" t="s">
        <v>491</v>
      </c>
      <c r="E488" s="198">
        <v>103</v>
      </c>
      <c r="F488" s="104" t="s">
        <v>543</v>
      </c>
      <c r="G488" t="s">
        <v>536</v>
      </c>
      <c r="H488" t="s">
        <v>537</v>
      </c>
      <c r="I488" t="s">
        <v>244</v>
      </c>
      <c r="J488"/>
      <c r="K488" t="s">
        <v>496</v>
      </c>
      <c r="L488" t="s">
        <v>517</v>
      </c>
      <c r="M488" s="104" t="s">
        <v>1109</v>
      </c>
      <c r="N488" s="104" t="s">
        <v>204</v>
      </c>
      <c r="O488" s="167">
        <v>4</v>
      </c>
      <c r="P488" s="191">
        <v>105</v>
      </c>
      <c r="Q488" s="216">
        <v>2.1312535546264642E-3</v>
      </c>
      <c r="R488" s="191" t="s">
        <v>229</v>
      </c>
      <c r="S488" s="175">
        <v>2918</v>
      </c>
      <c r="T488" s="213" t="s">
        <v>1108</v>
      </c>
      <c r="U488" s="199">
        <v>0</v>
      </c>
      <c r="V488" s="200">
        <v>0</v>
      </c>
      <c r="W488" s="216">
        <v>0</v>
      </c>
      <c r="X488" s="179"/>
      <c r="Y488" s="179"/>
      <c r="Z488" s="180"/>
    </row>
    <row r="489" spans="1:26" s="126" customFormat="1" ht="13.5" hidden="1" customHeight="1">
      <c r="A489" s="172">
        <v>6</v>
      </c>
      <c r="B489" t="s">
        <v>1025</v>
      </c>
      <c r="C489" s="198">
        <v>29281</v>
      </c>
      <c r="D489" t="s">
        <v>491</v>
      </c>
      <c r="E489" s="198">
        <v>98</v>
      </c>
      <c r="F489" s="104" t="s">
        <v>514</v>
      </c>
      <c r="G489" t="s">
        <v>515</v>
      </c>
      <c r="H489" t="s">
        <v>516</v>
      </c>
      <c r="I489" t="s">
        <v>225</v>
      </c>
      <c r="J489"/>
      <c r="K489" t="s">
        <v>496</v>
      </c>
      <c r="L489" t="s">
        <v>517</v>
      </c>
      <c r="M489" s="104" t="s">
        <v>779</v>
      </c>
      <c r="N489" s="104" t="s">
        <v>83</v>
      </c>
      <c r="O489" s="167">
        <v>2000</v>
      </c>
      <c r="P489" s="191">
        <v>615.83000000000004</v>
      </c>
      <c r="Q489" s="216">
        <v>1.249990358614872E-2</v>
      </c>
      <c r="R489" s="191" t="s">
        <v>229</v>
      </c>
      <c r="S489" s="175">
        <v>2928</v>
      </c>
      <c r="T489" s="213" t="s">
        <v>1110</v>
      </c>
      <c r="U489" s="199">
        <v>0</v>
      </c>
      <c r="V489" s="200">
        <v>0</v>
      </c>
      <c r="W489" s="216">
        <v>0</v>
      </c>
      <c r="X489" s="179"/>
      <c r="Y489" s="179"/>
      <c r="Z489" s="180"/>
    </row>
    <row r="490" spans="1:26" s="126" customFormat="1" ht="13.5" hidden="1" customHeight="1">
      <c r="A490" s="172">
        <v>6</v>
      </c>
      <c r="B490" t="s">
        <v>1025</v>
      </c>
      <c r="C490" s="198">
        <v>29282</v>
      </c>
      <c r="D490" t="s">
        <v>491</v>
      </c>
      <c r="E490" s="198">
        <v>99</v>
      </c>
      <c r="F490" s="104" t="s">
        <v>523</v>
      </c>
      <c r="G490" t="s">
        <v>515</v>
      </c>
      <c r="H490" t="s">
        <v>524</v>
      </c>
      <c r="I490" t="s">
        <v>244</v>
      </c>
      <c r="J490"/>
      <c r="K490" t="s">
        <v>496</v>
      </c>
      <c r="L490" t="s">
        <v>517</v>
      </c>
      <c r="M490" s="104" t="s">
        <v>1111</v>
      </c>
      <c r="N490" s="104" t="s">
        <v>188</v>
      </c>
      <c r="O490" s="167">
        <v>20</v>
      </c>
      <c r="P490" s="191">
        <v>100</v>
      </c>
      <c r="Q490" s="216">
        <v>2.0297652901204422E-3</v>
      </c>
      <c r="R490" s="191" t="s">
        <v>229</v>
      </c>
      <c r="S490" s="175">
        <v>2928</v>
      </c>
      <c r="T490" s="213" t="s">
        <v>1110</v>
      </c>
      <c r="U490" s="199">
        <v>0</v>
      </c>
      <c r="V490" s="200">
        <v>0</v>
      </c>
      <c r="W490" s="216">
        <v>0</v>
      </c>
      <c r="X490" s="179"/>
      <c r="Y490" s="179"/>
      <c r="Z490" s="180"/>
    </row>
    <row r="491" spans="1:26" s="126" customFormat="1" ht="13.5" hidden="1" customHeight="1">
      <c r="A491" s="172">
        <v>6</v>
      </c>
      <c r="B491" t="s">
        <v>1025</v>
      </c>
      <c r="C491" s="198">
        <v>29283</v>
      </c>
      <c r="D491" t="s">
        <v>491</v>
      </c>
      <c r="E491" s="198">
        <v>97</v>
      </c>
      <c r="F491" s="104" t="s">
        <v>526</v>
      </c>
      <c r="G491" t="s">
        <v>515</v>
      </c>
      <c r="H491" t="s">
        <v>527</v>
      </c>
      <c r="I491" t="s">
        <v>225</v>
      </c>
      <c r="J491"/>
      <c r="K491" t="s">
        <v>496</v>
      </c>
      <c r="L491" t="s">
        <v>517</v>
      </c>
      <c r="M491" s="104" t="s">
        <v>1112</v>
      </c>
      <c r="N491" s="104" t="s">
        <v>190</v>
      </c>
      <c r="O491" s="167">
        <v>200</v>
      </c>
      <c r="P491" s="191">
        <v>615.83000000000004</v>
      </c>
      <c r="Q491" s="216">
        <v>1.249990358614872E-2</v>
      </c>
      <c r="R491" s="191" t="s">
        <v>229</v>
      </c>
      <c r="S491" s="175">
        <v>2928</v>
      </c>
      <c r="T491" s="213" t="s">
        <v>1110</v>
      </c>
      <c r="U491" s="199">
        <v>0</v>
      </c>
      <c r="V491" s="200">
        <v>0</v>
      </c>
      <c r="W491" s="216">
        <v>0</v>
      </c>
      <c r="X491" s="179"/>
      <c r="Y491" s="179"/>
      <c r="Z491" s="180"/>
    </row>
    <row r="492" spans="1:26" s="126" customFormat="1" ht="13.5" customHeight="1">
      <c r="A492" s="172">
        <v>7</v>
      </c>
      <c r="B492" t="s">
        <v>14</v>
      </c>
      <c r="C492" s="198">
        <v>28651</v>
      </c>
      <c r="D492" t="s">
        <v>221</v>
      </c>
      <c r="E492" s="198">
        <v>2</v>
      </c>
      <c r="F492" s="104" t="s">
        <v>222</v>
      </c>
      <c r="G492" t="s">
        <v>223</v>
      </c>
      <c r="H492" t="s">
        <v>224</v>
      </c>
      <c r="I492" t="s">
        <v>225</v>
      </c>
      <c r="J492"/>
      <c r="K492" t="s">
        <v>226</v>
      </c>
      <c r="L492" t="s">
        <v>227</v>
      </c>
      <c r="M492" s="104" t="s">
        <v>15</v>
      </c>
      <c r="N492" s="104" t="s">
        <v>16</v>
      </c>
      <c r="O492" s="167">
        <v>8</v>
      </c>
      <c r="P492" s="191">
        <v>366.82637299999999</v>
      </c>
      <c r="Q492" s="216">
        <v>2.545435709196713E-3</v>
      </c>
      <c r="R492" s="191" t="s">
        <v>229</v>
      </c>
      <c r="S492" s="175">
        <v>2865</v>
      </c>
      <c r="T492" s="213" t="s">
        <v>17</v>
      </c>
      <c r="U492" s="199">
        <v>2</v>
      </c>
      <c r="V492" s="200">
        <v>403870000</v>
      </c>
      <c r="W492" s="216">
        <v>2.5454373198334334E-3</v>
      </c>
      <c r="X492" s="179"/>
      <c r="Y492" s="179"/>
      <c r="Z492" s="180" t="s">
        <v>405</v>
      </c>
    </row>
    <row r="493" spans="1:26" s="126" customFormat="1" ht="13.5" customHeight="1">
      <c r="A493" s="172">
        <v>7</v>
      </c>
      <c r="B493" t="s">
        <v>14</v>
      </c>
      <c r="C493" s="198">
        <v>28652</v>
      </c>
      <c r="D493" t="s">
        <v>221</v>
      </c>
      <c r="E493" s="198">
        <v>1</v>
      </c>
      <c r="F493" s="104" t="s">
        <v>231</v>
      </c>
      <c r="G493" t="s">
        <v>223</v>
      </c>
      <c r="H493" t="s">
        <v>224</v>
      </c>
      <c r="I493" t="s">
        <v>225</v>
      </c>
      <c r="J493"/>
      <c r="K493" t="s">
        <v>226</v>
      </c>
      <c r="L493" t="s">
        <v>227</v>
      </c>
      <c r="M493" s="104" t="s">
        <v>19</v>
      </c>
      <c r="N493" s="104" t="s">
        <v>20</v>
      </c>
      <c r="O493" s="167">
        <v>200</v>
      </c>
      <c r="P493" s="191">
        <v>1240.6738069999999</v>
      </c>
      <c r="Q493" s="216">
        <v>8.6091285803020241E-3</v>
      </c>
      <c r="R493" s="191" t="s">
        <v>229</v>
      </c>
      <c r="S493" s="175">
        <v>2865</v>
      </c>
      <c r="T493" s="213" t="s">
        <v>17</v>
      </c>
      <c r="U493" s="199">
        <v>50</v>
      </c>
      <c r="V493" s="200">
        <v>1365961000</v>
      </c>
      <c r="W493" s="216">
        <v>8.6091269637185146E-3</v>
      </c>
      <c r="X493" s="179"/>
      <c r="Y493" s="179"/>
      <c r="Z493" s="180" t="s">
        <v>405</v>
      </c>
    </row>
    <row r="494" spans="1:26" s="126" customFormat="1" ht="13.5" customHeight="1">
      <c r="A494" s="172">
        <v>7</v>
      </c>
      <c r="B494" t="s">
        <v>14</v>
      </c>
      <c r="C494" s="198">
        <v>28654</v>
      </c>
      <c r="D494" t="s">
        <v>221</v>
      </c>
      <c r="E494" s="198">
        <v>3</v>
      </c>
      <c r="F494" s="104" t="s">
        <v>233</v>
      </c>
      <c r="G494" t="s">
        <v>223</v>
      </c>
      <c r="H494" t="s">
        <v>224</v>
      </c>
      <c r="I494" t="s">
        <v>225</v>
      </c>
      <c r="J494"/>
      <c r="K494" t="s">
        <v>226</v>
      </c>
      <c r="L494" t="s">
        <v>227</v>
      </c>
      <c r="M494" s="104" t="s">
        <v>21</v>
      </c>
      <c r="N494" s="104" t="s">
        <v>22</v>
      </c>
      <c r="O494" s="167">
        <v>8</v>
      </c>
      <c r="P494" s="191">
        <v>366.82637299999999</v>
      </c>
      <c r="Q494" s="216">
        <v>2.545435709196713E-3</v>
      </c>
      <c r="R494" s="191" t="s">
        <v>229</v>
      </c>
      <c r="S494" s="175">
        <v>2865</v>
      </c>
      <c r="T494" s="213" t="s">
        <v>17</v>
      </c>
      <c r="U494" s="199">
        <v>2</v>
      </c>
      <c r="V494" s="200">
        <v>403870000</v>
      </c>
      <c r="W494" s="216">
        <v>2.5454373198334334E-3</v>
      </c>
      <c r="X494" s="179"/>
      <c r="Y494" s="179"/>
      <c r="Z494" s="180" t="s">
        <v>405</v>
      </c>
    </row>
    <row r="495" spans="1:26" s="126" customFormat="1" ht="13.5" customHeight="1">
      <c r="A495" s="172">
        <v>7</v>
      </c>
      <c r="B495" t="s">
        <v>14</v>
      </c>
      <c r="C495" s="198">
        <v>28311</v>
      </c>
      <c r="D495" t="s">
        <v>234</v>
      </c>
      <c r="E495" s="198">
        <v>4</v>
      </c>
      <c r="F495" s="104" t="s">
        <v>235</v>
      </c>
      <c r="G495" t="s">
        <v>236</v>
      </c>
      <c r="H495" t="s">
        <v>237</v>
      </c>
      <c r="I495" t="s">
        <v>225</v>
      </c>
      <c r="J495"/>
      <c r="K495" t="s">
        <v>226</v>
      </c>
      <c r="L495" t="s">
        <v>238</v>
      </c>
      <c r="M495" s="104" t="s">
        <v>23</v>
      </c>
      <c r="N495" s="104" t="s">
        <v>24</v>
      </c>
      <c r="O495" s="167">
        <v>10000</v>
      </c>
      <c r="P495" s="191">
        <v>1676.082551</v>
      </c>
      <c r="Q495" s="216">
        <v>1.1630462504605473E-2</v>
      </c>
      <c r="R495" s="191" t="s">
        <v>229</v>
      </c>
      <c r="S495" s="175">
        <v>2831</v>
      </c>
      <c r="T495" s="213" t="s">
        <v>25</v>
      </c>
      <c r="U495" s="199">
        <v>2500</v>
      </c>
      <c r="V495" s="200">
        <v>1845339000</v>
      </c>
      <c r="W495" s="216">
        <v>1.1630462174323689E-2</v>
      </c>
      <c r="X495" s="179"/>
      <c r="Y495" s="179"/>
      <c r="Z495" s="180" t="s">
        <v>405</v>
      </c>
    </row>
    <row r="496" spans="1:26" s="126" customFormat="1" ht="13.5" customHeight="1">
      <c r="A496" s="172">
        <v>7</v>
      </c>
      <c r="B496" t="s">
        <v>14</v>
      </c>
      <c r="C496" s="198">
        <v>28561</v>
      </c>
      <c r="D496" t="s">
        <v>221</v>
      </c>
      <c r="E496" s="198">
        <v>5</v>
      </c>
      <c r="F496" s="104" t="s">
        <v>241</v>
      </c>
      <c r="G496" t="s">
        <v>242</v>
      </c>
      <c r="H496" t="s">
        <v>243</v>
      </c>
      <c r="I496" t="s">
        <v>244</v>
      </c>
      <c r="J496" t="s">
        <v>245</v>
      </c>
      <c r="K496" t="s">
        <v>226</v>
      </c>
      <c r="L496" t="s">
        <v>246</v>
      </c>
      <c r="M496" s="104" t="s">
        <v>26</v>
      </c>
      <c r="N496" s="104" t="s">
        <v>27</v>
      </c>
      <c r="O496" s="167">
        <v>8</v>
      </c>
      <c r="P496" s="191">
        <v>1008.779991</v>
      </c>
      <c r="Q496" s="216">
        <v>7.0000000022205034E-3</v>
      </c>
      <c r="R496" s="191" t="s">
        <v>229</v>
      </c>
      <c r="S496" s="175">
        <v>2856</v>
      </c>
      <c r="T496" s="213" t="s">
        <v>28</v>
      </c>
      <c r="U496" s="199">
        <v>2</v>
      </c>
      <c r="V496" s="200">
        <v>1800000000</v>
      </c>
      <c r="W496" s="216">
        <v>1.1344707890410727E-2</v>
      </c>
      <c r="X496" s="179"/>
      <c r="Y496" s="179" t="s">
        <v>405</v>
      </c>
      <c r="Z496" s="180"/>
    </row>
    <row r="497" spans="1:26" s="126" customFormat="1" ht="13.5" customHeight="1">
      <c r="A497" s="172">
        <v>7</v>
      </c>
      <c r="B497" t="s">
        <v>14</v>
      </c>
      <c r="C497" s="198">
        <v>28562</v>
      </c>
      <c r="D497" t="s">
        <v>221</v>
      </c>
      <c r="E497" s="198">
        <v>6</v>
      </c>
      <c r="F497" s="104" t="s">
        <v>249</v>
      </c>
      <c r="G497" t="s">
        <v>242</v>
      </c>
      <c r="H497" t="s">
        <v>243</v>
      </c>
      <c r="I497" t="s">
        <v>244</v>
      </c>
      <c r="J497" t="s">
        <v>245</v>
      </c>
      <c r="K497" t="s">
        <v>226</v>
      </c>
      <c r="L497" t="s">
        <v>246</v>
      </c>
      <c r="M497" s="104" t="s">
        <v>30</v>
      </c>
      <c r="N497" s="104" t="s">
        <v>31</v>
      </c>
      <c r="O497" s="167">
        <v>2</v>
      </c>
      <c r="P497" s="191">
        <v>172.41347099999999</v>
      </c>
      <c r="Q497" s="216">
        <v>1.1963900039159724E-3</v>
      </c>
      <c r="R497" s="191" t="s">
        <v>229</v>
      </c>
      <c r="S497" s="175">
        <v>2856</v>
      </c>
      <c r="T497" s="213" t="s">
        <v>28</v>
      </c>
      <c r="U497" s="199">
        <v>0.5</v>
      </c>
      <c r="V497" s="200">
        <v>150000000</v>
      </c>
      <c r="W497" s="216">
        <v>9.4539232420089386E-4</v>
      </c>
      <c r="X497" s="179"/>
      <c r="Y497" s="179" t="s">
        <v>405</v>
      </c>
      <c r="Z497" s="180"/>
    </row>
    <row r="498" spans="1:26" s="126" customFormat="1" ht="13.5" customHeight="1">
      <c r="A498" s="172">
        <v>7</v>
      </c>
      <c r="B498" t="s">
        <v>14</v>
      </c>
      <c r="C498" s="198">
        <v>28781</v>
      </c>
      <c r="D498" t="s">
        <v>221</v>
      </c>
      <c r="E498" s="198">
        <v>12</v>
      </c>
      <c r="F498" s="104" t="s">
        <v>262</v>
      </c>
      <c r="G498" t="s">
        <v>223</v>
      </c>
      <c r="H498" t="s">
        <v>252</v>
      </c>
      <c r="I498" t="s">
        <v>225</v>
      </c>
      <c r="J498"/>
      <c r="K498" t="s">
        <v>226</v>
      </c>
      <c r="L498" t="s">
        <v>253</v>
      </c>
      <c r="M498" s="104" t="s">
        <v>32</v>
      </c>
      <c r="N498" s="104" t="s">
        <v>33</v>
      </c>
      <c r="O498" s="167">
        <v>8</v>
      </c>
      <c r="P498" s="191">
        <v>115.289142</v>
      </c>
      <c r="Q498" s="216">
        <v>8.0000000144332748E-4</v>
      </c>
      <c r="R498" s="191" t="s">
        <v>229</v>
      </c>
      <c r="S498" s="175">
        <v>2878</v>
      </c>
      <c r="T498" s="213" t="s">
        <v>34</v>
      </c>
      <c r="U498" s="199">
        <v>2</v>
      </c>
      <c r="V498" s="200">
        <v>126931000</v>
      </c>
      <c r="W498" s="216">
        <v>7.9999728735429107E-4</v>
      </c>
      <c r="X498" s="179"/>
      <c r="Y498" s="179"/>
      <c r="Z498" s="180" t="s">
        <v>405</v>
      </c>
    </row>
    <row r="499" spans="1:26" s="126" customFormat="1" ht="13.5" customHeight="1">
      <c r="A499" s="172">
        <v>7</v>
      </c>
      <c r="B499" t="s">
        <v>14</v>
      </c>
      <c r="C499" s="198">
        <v>28782</v>
      </c>
      <c r="D499" t="s">
        <v>221</v>
      </c>
      <c r="E499" s="198">
        <v>11</v>
      </c>
      <c r="F499" s="104" t="s">
        <v>260</v>
      </c>
      <c r="G499" t="s">
        <v>223</v>
      </c>
      <c r="H499" t="s">
        <v>252</v>
      </c>
      <c r="I499" t="s">
        <v>225</v>
      </c>
      <c r="J499"/>
      <c r="K499" t="s">
        <v>226</v>
      </c>
      <c r="L499" t="s">
        <v>253</v>
      </c>
      <c r="M499" s="104" t="s">
        <v>35</v>
      </c>
      <c r="N499" s="104" t="s">
        <v>36</v>
      </c>
      <c r="O499" s="167">
        <v>4</v>
      </c>
      <c r="P499" s="191">
        <v>115.289142</v>
      </c>
      <c r="Q499" s="216">
        <v>8.0000000144332748E-4</v>
      </c>
      <c r="R499" s="191" t="s">
        <v>229</v>
      </c>
      <c r="S499" s="175">
        <v>2878</v>
      </c>
      <c r="T499" s="213" t="s">
        <v>34</v>
      </c>
      <c r="U499" s="199">
        <v>1</v>
      </c>
      <c r="V499" s="200">
        <v>126931000</v>
      </c>
      <c r="W499" s="216">
        <v>7.9999728735429107E-4</v>
      </c>
      <c r="X499" s="179"/>
      <c r="Y499" s="179"/>
      <c r="Z499" s="180" t="s">
        <v>405</v>
      </c>
    </row>
    <row r="500" spans="1:26" s="126" customFormat="1" ht="13.5" customHeight="1">
      <c r="A500" s="172">
        <v>7</v>
      </c>
      <c r="B500" t="s">
        <v>14</v>
      </c>
      <c r="C500" s="198">
        <v>28783</v>
      </c>
      <c r="D500" t="s">
        <v>221</v>
      </c>
      <c r="E500" s="198">
        <v>7</v>
      </c>
      <c r="F500" s="104" t="s">
        <v>251</v>
      </c>
      <c r="G500" t="s">
        <v>223</v>
      </c>
      <c r="H500" t="s">
        <v>252</v>
      </c>
      <c r="I500" t="s">
        <v>225</v>
      </c>
      <c r="J500"/>
      <c r="K500" t="s">
        <v>226</v>
      </c>
      <c r="L500" t="s">
        <v>253</v>
      </c>
      <c r="M500" s="104" t="s">
        <v>37</v>
      </c>
      <c r="N500" s="104" t="s">
        <v>38</v>
      </c>
      <c r="O500" s="167">
        <v>4</v>
      </c>
      <c r="P500" s="191">
        <v>216.16714099999999</v>
      </c>
      <c r="Q500" s="216">
        <v>1.5000000009714701E-3</v>
      </c>
      <c r="R500" s="191" t="s">
        <v>229</v>
      </c>
      <c r="S500" s="175">
        <v>2878</v>
      </c>
      <c r="T500" s="213" t="s">
        <v>34</v>
      </c>
      <c r="U500" s="199">
        <v>1</v>
      </c>
      <c r="V500" s="200">
        <v>237996000</v>
      </c>
      <c r="W500" s="216">
        <v>1.4999972772701063E-3</v>
      </c>
      <c r="X500" s="179"/>
      <c r="Y500" s="179"/>
      <c r="Z500" s="180" t="s">
        <v>405</v>
      </c>
    </row>
    <row r="501" spans="1:26" s="126" customFormat="1" ht="13.5" customHeight="1">
      <c r="A501" s="172">
        <v>7</v>
      </c>
      <c r="B501" t="s">
        <v>14</v>
      </c>
      <c r="C501" s="198">
        <v>28784</v>
      </c>
      <c r="D501" t="s">
        <v>221</v>
      </c>
      <c r="E501" s="198">
        <v>8</v>
      </c>
      <c r="F501" s="104" t="s">
        <v>256</v>
      </c>
      <c r="G501" t="s">
        <v>223</v>
      </c>
      <c r="H501" t="s">
        <v>252</v>
      </c>
      <c r="I501" t="s">
        <v>225</v>
      </c>
      <c r="J501"/>
      <c r="K501" t="s">
        <v>226</v>
      </c>
      <c r="L501" t="s">
        <v>253</v>
      </c>
      <c r="M501" s="104" t="s">
        <v>39</v>
      </c>
      <c r="N501" s="104" t="s">
        <v>20</v>
      </c>
      <c r="O501" s="167">
        <v>15000</v>
      </c>
      <c r="P501" s="191">
        <v>345.86742500000003</v>
      </c>
      <c r="Q501" s="216">
        <v>2.3999999973909076E-3</v>
      </c>
      <c r="R501" s="191" t="s">
        <v>229</v>
      </c>
      <c r="S501" s="175">
        <v>2878</v>
      </c>
      <c r="T501" s="213" t="s">
        <v>34</v>
      </c>
      <c r="U501" s="199">
        <v>3750</v>
      </c>
      <c r="V501" s="200">
        <v>380794000</v>
      </c>
      <c r="W501" s="216">
        <v>2.3999981646783681E-3</v>
      </c>
      <c r="X501" s="179"/>
      <c r="Y501" s="179"/>
      <c r="Z501" s="180" t="s">
        <v>405</v>
      </c>
    </row>
    <row r="502" spans="1:26" s="126" customFormat="1" ht="13.5" customHeight="1">
      <c r="A502" s="172">
        <v>7</v>
      </c>
      <c r="B502" t="s">
        <v>14</v>
      </c>
      <c r="C502" s="198">
        <v>28785</v>
      </c>
      <c r="D502" t="s">
        <v>221</v>
      </c>
      <c r="E502" s="198">
        <v>10</v>
      </c>
      <c r="F502" s="104" t="s">
        <v>258</v>
      </c>
      <c r="G502" t="s">
        <v>223</v>
      </c>
      <c r="H502" t="s">
        <v>252</v>
      </c>
      <c r="I502" t="s">
        <v>225</v>
      </c>
      <c r="J502"/>
      <c r="K502" t="s">
        <v>226</v>
      </c>
      <c r="L502" t="s">
        <v>253</v>
      </c>
      <c r="M502" s="104" t="s">
        <v>40</v>
      </c>
      <c r="N502" s="104" t="s">
        <v>41</v>
      </c>
      <c r="O502" s="167">
        <v>20000</v>
      </c>
      <c r="P502" s="191">
        <v>389.10085400000003</v>
      </c>
      <c r="Q502" s="216">
        <v>2.7000000031364617E-3</v>
      </c>
      <c r="R502" s="191" t="s">
        <v>229</v>
      </c>
      <c r="S502" s="175">
        <v>2878</v>
      </c>
      <c r="T502" s="213" t="s">
        <v>34</v>
      </c>
      <c r="U502" s="199">
        <v>5000</v>
      </c>
      <c r="V502" s="200">
        <v>428394000</v>
      </c>
      <c r="W502" s="216">
        <v>2.7000026622247849E-3</v>
      </c>
      <c r="X502" s="179"/>
      <c r="Y502" s="179"/>
      <c r="Z502" s="180" t="s">
        <v>405</v>
      </c>
    </row>
    <row r="503" spans="1:26" s="126" customFormat="1" ht="13.5" customHeight="1">
      <c r="A503" s="172">
        <v>7</v>
      </c>
      <c r="B503" t="s">
        <v>14</v>
      </c>
      <c r="C503" s="198">
        <v>28786</v>
      </c>
      <c r="D503" t="s">
        <v>221</v>
      </c>
      <c r="E503" s="198">
        <v>9</v>
      </c>
      <c r="F503" s="104" t="s">
        <v>565</v>
      </c>
      <c r="G503" t="s">
        <v>223</v>
      </c>
      <c r="H503" t="s">
        <v>252</v>
      </c>
      <c r="I503" t="s">
        <v>225</v>
      </c>
      <c r="J503"/>
      <c r="K503" t="s">
        <v>226</v>
      </c>
      <c r="L503" t="s">
        <v>253</v>
      </c>
      <c r="M503" s="104" t="s">
        <v>42</v>
      </c>
      <c r="N503" s="104" t="s">
        <v>43</v>
      </c>
      <c r="O503" s="167">
        <v>4</v>
      </c>
      <c r="P503" s="191">
        <v>144.11142699999999</v>
      </c>
      <c r="Q503" s="216">
        <v>9.999999983346219E-4</v>
      </c>
      <c r="R503" s="191" t="s">
        <v>229</v>
      </c>
      <c r="S503" s="175">
        <v>2878</v>
      </c>
      <c r="T503" s="213" t="s">
        <v>34</v>
      </c>
      <c r="U503" s="199">
        <v>1</v>
      </c>
      <c r="V503" s="200">
        <v>258664000</v>
      </c>
      <c r="W503" s="216">
        <v>1.6302597343140002E-3</v>
      </c>
      <c r="X503" s="179"/>
      <c r="Y503" s="179"/>
      <c r="Z503" s="180" t="s">
        <v>405</v>
      </c>
    </row>
    <row r="504" spans="1:26" s="126" customFormat="1" ht="13.5" customHeight="1">
      <c r="A504" s="172">
        <v>7</v>
      </c>
      <c r="B504" t="s">
        <v>14</v>
      </c>
      <c r="C504" s="198">
        <v>28787</v>
      </c>
      <c r="D504" t="s">
        <v>221</v>
      </c>
      <c r="E504" s="198">
        <v>13</v>
      </c>
      <c r="F504" s="104" t="s">
        <v>264</v>
      </c>
      <c r="G504" t="s">
        <v>223</v>
      </c>
      <c r="H504" t="s">
        <v>252</v>
      </c>
      <c r="I504" t="s">
        <v>225</v>
      </c>
      <c r="J504"/>
      <c r="K504" t="s">
        <v>226</v>
      </c>
      <c r="L504" t="s">
        <v>253</v>
      </c>
      <c r="M504" s="104" t="s">
        <v>44</v>
      </c>
      <c r="N504" s="104" t="s">
        <v>45</v>
      </c>
      <c r="O504" s="167">
        <v>4</v>
      </c>
      <c r="P504" s="191">
        <v>144.11142699999999</v>
      </c>
      <c r="Q504" s="216">
        <v>9.999999983346219E-4</v>
      </c>
      <c r="R504" s="191" t="s">
        <v>229</v>
      </c>
      <c r="S504" s="175">
        <v>2878</v>
      </c>
      <c r="T504" s="213" t="s">
        <v>34</v>
      </c>
      <c r="U504" s="199">
        <v>1</v>
      </c>
      <c r="V504" s="200">
        <v>258664000</v>
      </c>
      <c r="W504" s="216">
        <v>1.6302597343140002E-3</v>
      </c>
      <c r="X504" s="179"/>
      <c r="Y504" s="179"/>
      <c r="Z504" s="180" t="s">
        <v>405</v>
      </c>
    </row>
    <row r="505" spans="1:26" s="126" customFormat="1" ht="13.5" customHeight="1">
      <c r="A505" s="172">
        <v>7</v>
      </c>
      <c r="B505" t="s">
        <v>14</v>
      </c>
      <c r="C505" s="198">
        <v>28361</v>
      </c>
      <c r="D505" t="s">
        <v>271</v>
      </c>
      <c r="E505" s="198">
        <v>15</v>
      </c>
      <c r="F505" s="104" t="s">
        <v>272</v>
      </c>
      <c r="G505" t="s">
        <v>273</v>
      </c>
      <c r="H505" t="s">
        <v>274</v>
      </c>
      <c r="I505" t="s">
        <v>225</v>
      </c>
      <c r="J505" t="s">
        <v>275</v>
      </c>
      <c r="K505" t="s">
        <v>226</v>
      </c>
      <c r="L505" t="s">
        <v>268</v>
      </c>
      <c r="M505" s="104" t="s">
        <v>46</v>
      </c>
      <c r="N505" s="104" t="s">
        <v>31</v>
      </c>
      <c r="O505" s="167">
        <v>4000</v>
      </c>
      <c r="P505" s="191">
        <v>2233.7271219999998</v>
      </c>
      <c r="Q505" s="216">
        <v>1.54999999984734E-2</v>
      </c>
      <c r="R505" s="191" t="s">
        <v>229</v>
      </c>
      <c r="S505" s="175">
        <v>2836</v>
      </c>
      <c r="T505" s="213" t="s">
        <v>47</v>
      </c>
      <c r="U505" s="199">
        <v>1000</v>
      </c>
      <c r="V505" s="200">
        <v>2459296000</v>
      </c>
      <c r="W505" s="216">
        <v>1.549999707558641E-2</v>
      </c>
      <c r="X505" s="179"/>
      <c r="Y505" s="179"/>
      <c r="Z505" s="180" t="s">
        <v>405</v>
      </c>
    </row>
    <row r="506" spans="1:26" s="126" customFormat="1" ht="13.5" customHeight="1">
      <c r="A506" s="172">
        <v>7</v>
      </c>
      <c r="B506" t="s">
        <v>14</v>
      </c>
      <c r="C506" s="198">
        <v>28551</v>
      </c>
      <c r="D506" t="s">
        <v>221</v>
      </c>
      <c r="E506" s="198">
        <v>16</v>
      </c>
      <c r="F506" s="104" t="s">
        <v>266</v>
      </c>
      <c r="G506" t="s">
        <v>223</v>
      </c>
      <c r="H506" t="s">
        <v>267</v>
      </c>
      <c r="I506" t="s">
        <v>244</v>
      </c>
      <c r="J506" t="s">
        <v>245</v>
      </c>
      <c r="K506" t="s">
        <v>226</v>
      </c>
      <c r="L506" t="s">
        <v>268</v>
      </c>
      <c r="M506" s="104" t="s">
        <v>48</v>
      </c>
      <c r="N506" s="104" t="s">
        <v>49</v>
      </c>
      <c r="O506" s="167">
        <v>4</v>
      </c>
      <c r="P506" s="191">
        <v>1701.035083</v>
      </c>
      <c r="Q506" s="216">
        <v>1.1803609995251338E-2</v>
      </c>
      <c r="R506" s="191" t="s">
        <v>229</v>
      </c>
      <c r="S506" s="175">
        <v>2855</v>
      </c>
      <c r="T506" s="213" t="s">
        <v>50</v>
      </c>
      <c r="U506" s="199">
        <v>1</v>
      </c>
      <c r="V506" s="200">
        <v>1850000000</v>
      </c>
      <c r="W506" s="216">
        <v>1.1659838665144358E-2</v>
      </c>
      <c r="X506" s="179"/>
      <c r="Y506" s="179"/>
      <c r="Z506" s="180"/>
    </row>
    <row r="507" spans="1:26" s="126" customFormat="1" ht="13.5" customHeight="1">
      <c r="A507" s="172">
        <v>7</v>
      </c>
      <c r="B507" t="s">
        <v>14</v>
      </c>
      <c r="C507" s="198">
        <v>28641</v>
      </c>
      <c r="D507" t="s">
        <v>491</v>
      </c>
      <c r="E507" s="198">
        <v>14</v>
      </c>
      <c r="F507" s="104" t="s">
        <v>572</v>
      </c>
      <c r="G507" t="s">
        <v>223</v>
      </c>
      <c r="H507" t="s">
        <v>573</v>
      </c>
      <c r="I507" t="s">
        <v>225</v>
      </c>
      <c r="J507"/>
      <c r="K507" t="s">
        <v>226</v>
      </c>
      <c r="L507" t="s">
        <v>268</v>
      </c>
      <c r="M507" s="104" t="s">
        <v>51</v>
      </c>
      <c r="N507" s="104" t="s">
        <v>52</v>
      </c>
      <c r="O507" s="167">
        <v>10</v>
      </c>
      <c r="P507" s="191">
        <v>1772.570555</v>
      </c>
      <c r="Q507" s="216">
        <v>1.2299999999639167E-2</v>
      </c>
      <c r="R507" s="191" t="s">
        <v>229</v>
      </c>
      <c r="S507" s="175">
        <v>2864</v>
      </c>
      <c r="T507" s="213" t="s">
        <v>53</v>
      </c>
      <c r="U507" s="199">
        <v>2.5</v>
      </c>
      <c r="V507" s="200">
        <v>1951571000</v>
      </c>
      <c r="W507" s="216">
        <v>1.2300001623553752E-2</v>
      </c>
      <c r="X507" s="179"/>
      <c r="Y507" s="179"/>
      <c r="Z507" s="180" t="s">
        <v>405</v>
      </c>
    </row>
    <row r="508" spans="1:26" s="126" customFormat="1" ht="13.5" customHeight="1">
      <c r="A508" s="172">
        <v>7</v>
      </c>
      <c r="B508" t="s">
        <v>14</v>
      </c>
      <c r="C508" s="198">
        <v>28391</v>
      </c>
      <c r="D508" t="s">
        <v>278</v>
      </c>
      <c r="E508" s="198">
        <v>19</v>
      </c>
      <c r="F508" s="104" t="s">
        <v>279</v>
      </c>
      <c r="G508" t="s">
        <v>280</v>
      </c>
      <c r="H508" t="s">
        <v>281</v>
      </c>
      <c r="I508" t="s">
        <v>244</v>
      </c>
      <c r="J508" t="s">
        <v>282</v>
      </c>
      <c r="K508" t="s">
        <v>283</v>
      </c>
      <c r="L508" t="s">
        <v>284</v>
      </c>
      <c r="M508" s="104" t="s">
        <v>55</v>
      </c>
      <c r="N508" s="104" t="s">
        <v>56</v>
      </c>
      <c r="O508" s="167">
        <v>3000</v>
      </c>
      <c r="P508" s="191">
        <v>2531.128847</v>
      </c>
      <c r="Q508" s="216">
        <v>1.7563692869301151E-2</v>
      </c>
      <c r="R508" s="191" t="s">
        <v>229</v>
      </c>
      <c r="S508" s="175">
        <v>2839</v>
      </c>
      <c r="T508" s="213" t="s">
        <v>57</v>
      </c>
      <c r="U508" s="199">
        <v>750</v>
      </c>
      <c r="V508" s="200">
        <v>2416923000</v>
      </c>
      <c r="W508" s="216">
        <v>1.5232936349230647E-2</v>
      </c>
      <c r="X508" s="179"/>
      <c r="Y508" s="179"/>
      <c r="Z508" s="180"/>
    </row>
    <row r="509" spans="1:26" s="126" customFormat="1" ht="13.5" customHeight="1">
      <c r="A509" s="172">
        <v>7</v>
      </c>
      <c r="B509" t="s">
        <v>14</v>
      </c>
      <c r="C509" s="198">
        <v>28392</v>
      </c>
      <c r="D509" t="s">
        <v>278</v>
      </c>
      <c r="E509" s="198">
        <v>23</v>
      </c>
      <c r="F509" s="104" t="s">
        <v>300</v>
      </c>
      <c r="G509" t="s">
        <v>280</v>
      </c>
      <c r="H509" t="s">
        <v>301</v>
      </c>
      <c r="I509" t="s">
        <v>225</v>
      </c>
      <c r="J509"/>
      <c r="K509" t="s">
        <v>283</v>
      </c>
      <c r="L509" t="s">
        <v>284</v>
      </c>
      <c r="M509" s="104" t="s">
        <v>58</v>
      </c>
      <c r="N509" s="104" t="s">
        <v>59</v>
      </c>
      <c r="O509" s="167">
        <v>2000</v>
      </c>
      <c r="P509" s="191">
        <v>2054.0268380000002</v>
      </c>
      <c r="Q509" s="216">
        <v>1.425304625273934E-2</v>
      </c>
      <c r="R509" s="191" t="s">
        <v>229</v>
      </c>
      <c r="S509" s="175">
        <v>2839</v>
      </c>
      <c r="T509" s="213" t="s">
        <v>57</v>
      </c>
      <c r="U509" s="199">
        <v>500</v>
      </c>
      <c r="V509" s="200">
        <v>2000000000</v>
      </c>
      <c r="W509" s="216">
        <v>1.2605230989345252E-2</v>
      </c>
      <c r="X509" s="179"/>
      <c r="Y509" s="179"/>
      <c r="Z509" s="180" t="s">
        <v>405</v>
      </c>
    </row>
    <row r="510" spans="1:26" s="126" customFormat="1" ht="13.5" customHeight="1">
      <c r="A510" s="172">
        <v>7</v>
      </c>
      <c r="B510" t="s">
        <v>14</v>
      </c>
      <c r="C510" s="198">
        <v>28393</v>
      </c>
      <c r="D510" t="s">
        <v>278</v>
      </c>
      <c r="E510" s="198">
        <v>20</v>
      </c>
      <c r="F510" s="104" t="s">
        <v>290</v>
      </c>
      <c r="G510" t="s">
        <v>280</v>
      </c>
      <c r="H510" t="s">
        <v>291</v>
      </c>
      <c r="I510" t="s">
        <v>244</v>
      </c>
      <c r="J510" t="s">
        <v>282</v>
      </c>
      <c r="K510" t="s">
        <v>283</v>
      </c>
      <c r="L510" t="s">
        <v>284</v>
      </c>
      <c r="M510" s="104" t="s">
        <v>60</v>
      </c>
      <c r="N510" s="104" t="s">
        <v>61</v>
      </c>
      <c r="O510" s="167">
        <v>1500</v>
      </c>
      <c r="P510" s="191">
        <v>597.40465700000004</v>
      </c>
      <c r="Q510" s="216">
        <v>4.1454357120833682E-3</v>
      </c>
      <c r="R510" s="191" t="s">
        <v>229</v>
      </c>
      <c r="S510" s="175">
        <v>2839</v>
      </c>
      <c r="T510" s="213" t="s">
        <v>57</v>
      </c>
      <c r="U510" s="199">
        <v>375</v>
      </c>
      <c r="V510" s="200">
        <v>907733000</v>
      </c>
      <c r="W510" s="216">
        <v>5.7210920708256671E-3</v>
      </c>
      <c r="X510" s="179"/>
      <c r="Y510" s="179"/>
      <c r="Z510" s="180"/>
    </row>
    <row r="511" spans="1:26" s="126" customFormat="1" ht="13.5" customHeight="1">
      <c r="A511" s="172">
        <v>7</v>
      </c>
      <c r="B511" t="s">
        <v>14</v>
      </c>
      <c r="C511" s="198">
        <v>28394</v>
      </c>
      <c r="D511" t="s">
        <v>278</v>
      </c>
      <c r="E511" s="198">
        <v>17</v>
      </c>
      <c r="F511" s="104" t="s">
        <v>287</v>
      </c>
      <c r="G511" t="s">
        <v>280</v>
      </c>
      <c r="H511" t="s">
        <v>288</v>
      </c>
      <c r="I511" t="s">
        <v>244</v>
      </c>
      <c r="J511" t="s">
        <v>282</v>
      </c>
      <c r="K511" t="s">
        <v>283</v>
      </c>
      <c r="L511" t="s">
        <v>284</v>
      </c>
      <c r="M511" s="104" t="s">
        <v>62</v>
      </c>
      <c r="N511" s="104" t="s">
        <v>63</v>
      </c>
      <c r="O511" s="167">
        <v>2000</v>
      </c>
      <c r="P511" s="191">
        <v>720.55713600000001</v>
      </c>
      <c r="Q511" s="216">
        <v>4.999999998612184E-3</v>
      </c>
      <c r="R511" s="191" t="s">
        <v>229</v>
      </c>
      <c r="S511" s="175">
        <v>2839</v>
      </c>
      <c r="T511" s="213" t="s">
        <v>57</v>
      </c>
      <c r="U511" s="199">
        <v>500</v>
      </c>
      <c r="V511" s="200">
        <v>1293321000</v>
      </c>
      <c r="W511" s="216">
        <v>8.151304974185496E-3</v>
      </c>
      <c r="X511" s="179"/>
      <c r="Y511" s="179"/>
      <c r="Z511" s="180"/>
    </row>
    <row r="512" spans="1:26" s="126" customFormat="1" ht="13.5" customHeight="1">
      <c r="A512" s="172">
        <v>7</v>
      </c>
      <c r="B512" t="s">
        <v>14</v>
      </c>
      <c r="C512" s="198">
        <v>28395</v>
      </c>
      <c r="D512" t="s">
        <v>278</v>
      </c>
      <c r="E512" s="198">
        <v>18</v>
      </c>
      <c r="F512" s="104" t="s">
        <v>297</v>
      </c>
      <c r="G512" t="s">
        <v>280</v>
      </c>
      <c r="H512" t="s">
        <v>298</v>
      </c>
      <c r="I512" t="s">
        <v>244</v>
      </c>
      <c r="J512" t="s">
        <v>282</v>
      </c>
      <c r="K512" t="s">
        <v>283</v>
      </c>
      <c r="L512" t="s">
        <v>284</v>
      </c>
      <c r="M512" s="104" t="s">
        <v>64</v>
      </c>
      <c r="N512" s="104" t="s">
        <v>65</v>
      </c>
      <c r="O512" s="167">
        <v>3500</v>
      </c>
      <c r="P512" s="191">
        <v>474.25217800000001</v>
      </c>
      <c r="Q512" s="216">
        <v>3.2908714255545524E-3</v>
      </c>
      <c r="R512" s="191" t="s">
        <v>229</v>
      </c>
      <c r="S512" s="175">
        <v>2839</v>
      </c>
      <c r="T512" s="213" t="s">
        <v>57</v>
      </c>
      <c r="U512" s="199">
        <v>875</v>
      </c>
      <c r="V512" s="200">
        <v>772144000</v>
      </c>
      <c r="W512" s="216">
        <v>4.8665267385185002E-3</v>
      </c>
      <c r="X512" s="179"/>
      <c r="Y512" s="179"/>
      <c r="Z512" s="180"/>
    </row>
    <row r="513" spans="1:26" s="126" customFormat="1" ht="13.5" customHeight="1">
      <c r="A513" s="172">
        <v>7</v>
      </c>
      <c r="B513" t="s">
        <v>14</v>
      </c>
      <c r="C513" s="198">
        <v>28301</v>
      </c>
      <c r="D513" t="s">
        <v>312</v>
      </c>
      <c r="E513" s="198">
        <v>25</v>
      </c>
      <c r="F513" s="104" t="s">
        <v>313</v>
      </c>
      <c r="G513" t="s">
        <v>304</v>
      </c>
      <c r="H513" t="s">
        <v>314</v>
      </c>
      <c r="I513" t="s">
        <v>225</v>
      </c>
      <c r="J513"/>
      <c r="K513" t="s">
        <v>283</v>
      </c>
      <c r="L513" t="s">
        <v>306</v>
      </c>
      <c r="M513" s="104" t="s">
        <v>66</v>
      </c>
      <c r="N513" s="104" t="s">
        <v>24</v>
      </c>
      <c r="O513" s="167">
        <v>40000</v>
      </c>
      <c r="P513" s="191">
        <v>1397.880844</v>
      </c>
      <c r="Q513" s="216">
        <v>9.6999999984178891E-3</v>
      </c>
      <c r="R513" s="191" t="s">
        <v>229</v>
      </c>
      <c r="S513" s="175">
        <v>2830</v>
      </c>
      <c r="T513" s="213" t="s">
        <v>67</v>
      </c>
      <c r="U513" s="199">
        <v>10000</v>
      </c>
      <c r="V513" s="200">
        <v>1839044000</v>
      </c>
      <c r="W513" s="216">
        <v>1.1590787209784724E-2</v>
      </c>
      <c r="X513" s="179"/>
      <c r="Y513" s="179"/>
      <c r="Z513" s="180" t="s">
        <v>405</v>
      </c>
    </row>
    <row r="514" spans="1:26" s="126" customFormat="1" ht="13.5" customHeight="1">
      <c r="A514" s="172">
        <v>7</v>
      </c>
      <c r="B514" t="s">
        <v>14</v>
      </c>
      <c r="C514" s="198">
        <v>28302</v>
      </c>
      <c r="D514" t="s">
        <v>234</v>
      </c>
      <c r="E514" s="198">
        <v>26</v>
      </c>
      <c r="F514" s="104" t="s">
        <v>303</v>
      </c>
      <c r="G514" t="s">
        <v>304</v>
      </c>
      <c r="H514" t="s">
        <v>305</v>
      </c>
      <c r="I514" t="s">
        <v>225</v>
      </c>
      <c r="J514"/>
      <c r="K514" t="s">
        <v>283</v>
      </c>
      <c r="L514" t="s">
        <v>306</v>
      </c>
      <c r="M514" s="104" t="s">
        <v>68</v>
      </c>
      <c r="N514" s="104" t="s">
        <v>69</v>
      </c>
      <c r="O514" s="167">
        <v>6000</v>
      </c>
      <c r="P514" s="191">
        <v>1887.8596970000001</v>
      </c>
      <c r="Q514" s="216">
        <v>1.3100000001082494E-2</v>
      </c>
      <c r="R514" s="191" t="s">
        <v>229</v>
      </c>
      <c r="S514" s="175">
        <v>2830</v>
      </c>
      <c r="T514" s="213" t="s">
        <v>67</v>
      </c>
      <c r="U514" s="199">
        <v>1500</v>
      </c>
      <c r="V514" s="200">
        <v>2078502000</v>
      </c>
      <c r="W514" s="216">
        <v>1.3099998910908043E-2</v>
      </c>
      <c r="X514" s="179"/>
      <c r="Y514" s="179"/>
      <c r="Z514" s="180" t="s">
        <v>405</v>
      </c>
    </row>
    <row r="515" spans="1:26" s="126" customFormat="1" ht="13.5" customHeight="1">
      <c r="A515" s="172">
        <v>7</v>
      </c>
      <c r="B515" t="s">
        <v>14</v>
      </c>
      <c r="C515" s="198">
        <v>28304</v>
      </c>
      <c r="D515" t="s">
        <v>234</v>
      </c>
      <c r="E515" s="198">
        <v>27</v>
      </c>
      <c r="F515" s="104" t="s">
        <v>309</v>
      </c>
      <c r="G515" t="s">
        <v>304</v>
      </c>
      <c r="H515" t="s">
        <v>310</v>
      </c>
      <c r="I515" t="s">
        <v>225</v>
      </c>
      <c r="J515"/>
      <c r="K515" t="s">
        <v>283</v>
      </c>
      <c r="L515" t="s">
        <v>306</v>
      </c>
      <c r="M515" s="104" t="s">
        <v>70</v>
      </c>
      <c r="N515" s="104" t="s">
        <v>20</v>
      </c>
      <c r="O515" s="167">
        <v>7000</v>
      </c>
      <c r="P515" s="191">
        <v>1620.88923</v>
      </c>
      <c r="Q515" s="216">
        <v>1.1247471911443959E-2</v>
      </c>
      <c r="R515" s="191" t="s">
        <v>229</v>
      </c>
      <c r="S515" s="175">
        <v>2830</v>
      </c>
      <c r="T515" s="213" t="s">
        <v>67</v>
      </c>
      <c r="U515" s="199">
        <v>1750</v>
      </c>
      <c r="V515" s="200">
        <v>1784572000</v>
      </c>
      <c r="W515" s="216">
        <v>1.1247471138558918E-2</v>
      </c>
      <c r="X515" s="179"/>
      <c r="Y515" s="179"/>
      <c r="Z515" s="180" t="s">
        <v>405</v>
      </c>
    </row>
    <row r="516" spans="1:26" s="126" customFormat="1" ht="13.5" customHeight="1">
      <c r="A516" s="172">
        <v>7</v>
      </c>
      <c r="B516" t="s">
        <v>14</v>
      </c>
      <c r="C516" s="198">
        <v>28281</v>
      </c>
      <c r="D516" t="s">
        <v>316</v>
      </c>
      <c r="E516" s="198">
        <v>30</v>
      </c>
      <c r="F516" s="104" t="s">
        <v>317</v>
      </c>
      <c r="G516" t="s">
        <v>304</v>
      </c>
      <c r="H516" t="s">
        <v>318</v>
      </c>
      <c r="I516" t="s">
        <v>225</v>
      </c>
      <c r="J516"/>
      <c r="K516" t="s">
        <v>283</v>
      </c>
      <c r="L516" t="s">
        <v>319</v>
      </c>
      <c r="M516" s="104" t="s">
        <v>71</v>
      </c>
      <c r="N516" s="104" t="s">
        <v>22</v>
      </c>
      <c r="O516" s="167">
        <v>20</v>
      </c>
      <c r="P516" s="191">
        <v>252.85276400000001</v>
      </c>
      <c r="Q516" s="216">
        <v>1.7545642898873282E-3</v>
      </c>
      <c r="R516" s="191" t="s">
        <v>229</v>
      </c>
      <c r="S516" s="175">
        <v>2828</v>
      </c>
      <c r="T516" s="213" t="s">
        <v>72</v>
      </c>
      <c r="U516" s="199">
        <v>5</v>
      </c>
      <c r="V516" s="200">
        <v>278387000</v>
      </c>
      <c r="W516" s="216">
        <v>1.7545662197154283E-3</v>
      </c>
      <c r="X516" s="179"/>
      <c r="Y516" s="179"/>
      <c r="Z516" s="180" t="s">
        <v>405</v>
      </c>
    </row>
    <row r="517" spans="1:26" s="126" customFormat="1" ht="13.5" customHeight="1">
      <c r="A517" s="172">
        <v>7</v>
      </c>
      <c r="B517" t="s">
        <v>14</v>
      </c>
      <c r="C517" s="198">
        <v>28282</v>
      </c>
      <c r="D517" t="s">
        <v>316</v>
      </c>
      <c r="E517" s="198">
        <v>31</v>
      </c>
      <c r="F517" s="104" t="s">
        <v>324</v>
      </c>
      <c r="G517" t="s">
        <v>304</v>
      </c>
      <c r="H517" t="s">
        <v>318</v>
      </c>
      <c r="I517" t="s">
        <v>225</v>
      </c>
      <c r="J517"/>
      <c r="K517" t="s">
        <v>283</v>
      </c>
      <c r="L517" t="s">
        <v>319</v>
      </c>
      <c r="M517" s="104" t="s">
        <v>73</v>
      </c>
      <c r="N517" s="104" t="s">
        <v>74</v>
      </c>
      <c r="O517" s="167">
        <v>20</v>
      </c>
      <c r="P517" s="191">
        <v>805.188219</v>
      </c>
      <c r="Q517" s="216">
        <v>5.587261429720331E-3</v>
      </c>
      <c r="R517" s="191" t="s">
        <v>229</v>
      </c>
      <c r="S517" s="175">
        <v>2828</v>
      </c>
      <c r="T517" s="213" t="s">
        <v>72</v>
      </c>
      <c r="U517" s="199">
        <v>5</v>
      </c>
      <c r="V517" s="200">
        <v>706499000</v>
      </c>
      <c r="W517" s="216">
        <v>4.4527915443707154E-3</v>
      </c>
      <c r="X517" s="179"/>
      <c r="Y517" s="179"/>
      <c r="Z517" s="180" t="s">
        <v>405</v>
      </c>
    </row>
    <row r="518" spans="1:26" s="126" customFormat="1" ht="13.5" customHeight="1">
      <c r="A518" s="172">
        <v>7</v>
      </c>
      <c r="B518" t="s">
        <v>14</v>
      </c>
      <c r="C518" s="198">
        <v>28283</v>
      </c>
      <c r="D518" t="s">
        <v>316</v>
      </c>
      <c r="E518" s="198">
        <v>32</v>
      </c>
      <c r="F518" s="104" t="s">
        <v>322</v>
      </c>
      <c r="G518" t="s">
        <v>304</v>
      </c>
      <c r="H518" t="s">
        <v>318</v>
      </c>
      <c r="I518" t="s">
        <v>225</v>
      </c>
      <c r="J518"/>
      <c r="K518" t="s">
        <v>283</v>
      </c>
      <c r="L518" t="s">
        <v>319</v>
      </c>
      <c r="M518" s="104" t="s">
        <v>76</v>
      </c>
      <c r="N518" s="104" t="s">
        <v>20</v>
      </c>
      <c r="O518" s="167">
        <v>16</v>
      </c>
      <c r="P518" s="191">
        <v>195.72843499999999</v>
      </c>
      <c r="Q518" s="216">
        <v>1.3581742874146832E-3</v>
      </c>
      <c r="R518" s="191" t="s">
        <v>229</v>
      </c>
      <c r="S518" s="175">
        <v>2828</v>
      </c>
      <c r="T518" s="213" t="s">
        <v>72</v>
      </c>
      <c r="U518" s="199">
        <v>4</v>
      </c>
      <c r="V518" s="200">
        <v>215495000</v>
      </c>
      <c r="W518" s="216">
        <v>1.3581821260244776E-3</v>
      </c>
      <c r="X518" s="179"/>
      <c r="Y518" s="179"/>
      <c r="Z518" s="180" t="s">
        <v>405</v>
      </c>
    </row>
    <row r="519" spans="1:26" s="126" customFormat="1" ht="13.5" customHeight="1">
      <c r="A519" s="172">
        <v>7</v>
      </c>
      <c r="B519" t="s">
        <v>14</v>
      </c>
      <c r="C519" s="198">
        <v>28251</v>
      </c>
      <c r="D519" t="s">
        <v>326</v>
      </c>
      <c r="E519" s="198">
        <v>33</v>
      </c>
      <c r="F519" s="104" t="s">
        <v>347</v>
      </c>
      <c r="G519" t="s">
        <v>328</v>
      </c>
      <c r="H519" t="s">
        <v>348</v>
      </c>
      <c r="I519" t="s">
        <v>244</v>
      </c>
      <c r="J519"/>
      <c r="K519" t="s">
        <v>283</v>
      </c>
      <c r="L519" t="s">
        <v>330</v>
      </c>
      <c r="M519" s="104" t="s">
        <v>77</v>
      </c>
      <c r="N519" s="104" t="s">
        <v>78</v>
      </c>
      <c r="O519" s="167">
        <v>180</v>
      </c>
      <c r="P519" s="191">
        <v>1773.395702</v>
      </c>
      <c r="Q519" s="216">
        <v>1.2305725756546881E-2</v>
      </c>
      <c r="R519" s="191" t="s">
        <v>229</v>
      </c>
      <c r="S519" s="175">
        <v>2825</v>
      </c>
      <c r="T519" s="213" t="s">
        <v>79</v>
      </c>
      <c r="U519" s="199">
        <v>45</v>
      </c>
      <c r="V519" s="200">
        <v>1952479000</v>
      </c>
      <c r="W519" s="216">
        <v>1.2305724398422915E-2</v>
      </c>
      <c r="X519" s="179"/>
      <c r="Y519" s="179" t="s">
        <v>405</v>
      </c>
      <c r="Z519" s="180"/>
    </row>
    <row r="520" spans="1:26" s="126" customFormat="1" ht="13.5" customHeight="1">
      <c r="A520" s="172">
        <v>7</v>
      </c>
      <c r="B520" t="s">
        <v>14</v>
      </c>
      <c r="C520" s="198">
        <v>28252</v>
      </c>
      <c r="D520" t="s">
        <v>326</v>
      </c>
      <c r="E520" s="198">
        <v>38</v>
      </c>
      <c r="F520" s="104" t="s">
        <v>339</v>
      </c>
      <c r="G520" t="s">
        <v>328</v>
      </c>
      <c r="H520" t="s">
        <v>340</v>
      </c>
      <c r="I520" t="s">
        <v>225</v>
      </c>
      <c r="J520"/>
      <c r="K520" t="s">
        <v>283</v>
      </c>
      <c r="L520" t="s">
        <v>330</v>
      </c>
      <c r="M520" s="104" t="s">
        <v>80</v>
      </c>
      <c r="N520" s="104" t="s">
        <v>81</v>
      </c>
      <c r="O520" s="167">
        <v>150</v>
      </c>
      <c r="P520" s="191">
        <v>2955.6595040000002</v>
      </c>
      <c r="Q520" s="216">
        <v>2.0509542932204188E-2</v>
      </c>
      <c r="R520" s="191" t="s">
        <v>229</v>
      </c>
      <c r="S520" s="175">
        <v>2825</v>
      </c>
      <c r="T520" s="213" t="s">
        <v>79</v>
      </c>
      <c r="U520" s="199">
        <v>37.5</v>
      </c>
      <c r="V520" s="200">
        <v>6200000000</v>
      </c>
      <c r="W520" s="216">
        <v>3.907621606697028E-2</v>
      </c>
      <c r="X520" s="179"/>
      <c r="Y520" s="179"/>
      <c r="Z520" s="180" t="s">
        <v>405</v>
      </c>
    </row>
    <row r="521" spans="1:26" s="126" customFormat="1" ht="13.5" customHeight="1">
      <c r="A521" s="172">
        <v>7</v>
      </c>
      <c r="B521" t="s">
        <v>14</v>
      </c>
      <c r="C521" s="198">
        <v>28253</v>
      </c>
      <c r="D521" t="s">
        <v>326</v>
      </c>
      <c r="E521" s="198">
        <v>39</v>
      </c>
      <c r="F521" s="104" t="s">
        <v>345</v>
      </c>
      <c r="G521" t="s">
        <v>328</v>
      </c>
      <c r="H521" t="s">
        <v>340</v>
      </c>
      <c r="I521" t="s">
        <v>225</v>
      </c>
      <c r="J521"/>
      <c r="K521" t="s">
        <v>283</v>
      </c>
      <c r="L521" t="s">
        <v>330</v>
      </c>
      <c r="M521" s="104" t="s">
        <v>82</v>
      </c>
      <c r="N521" s="104" t="s">
        <v>83</v>
      </c>
      <c r="O521" s="167">
        <v>2500</v>
      </c>
      <c r="P521" s="191">
        <v>1685.127491</v>
      </c>
      <c r="Q521" s="216">
        <v>1.1693226021511989E-2</v>
      </c>
      <c r="R521" s="191" t="s">
        <v>229</v>
      </c>
      <c r="S521" s="175">
        <v>2825</v>
      </c>
      <c r="T521" s="213" t="s">
        <v>79</v>
      </c>
      <c r="U521" s="199">
        <v>625</v>
      </c>
      <c r="V521" s="200">
        <v>700000000</v>
      </c>
      <c r="W521" s="216">
        <v>4.4118308462708384E-3</v>
      </c>
      <c r="X521" s="179"/>
      <c r="Y521" s="179"/>
      <c r="Z521" s="180" t="s">
        <v>405</v>
      </c>
    </row>
    <row r="522" spans="1:26" s="126" customFormat="1" ht="13.5" customHeight="1">
      <c r="A522" s="172">
        <v>7</v>
      </c>
      <c r="B522" t="s">
        <v>14</v>
      </c>
      <c r="C522" s="198">
        <v>28254</v>
      </c>
      <c r="D522" t="s">
        <v>326</v>
      </c>
      <c r="E522" s="198">
        <v>40</v>
      </c>
      <c r="F522" s="104" t="s">
        <v>343</v>
      </c>
      <c r="G522" t="s">
        <v>328</v>
      </c>
      <c r="H522" t="s">
        <v>340</v>
      </c>
      <c r="I522" t="s">
        <v>225</v>
      </c>
      <c r="J522"/>
      <c r="K522" t="s">
        <v>283</v>
      </c>
      <c r="L522" t="s">
        <v>330</v>
      </c>
      <c r="M522" s="104" t="s">
        <v>84</v>
      </c>
      <c r="N522" s="104" t="s">
        <v>85</v>
      </c>
      <c r="O522" s="167">
        <v>200</v>
      </c>
      <c r="P522" s="191">
        <v>738.91487600000005</v>
      </c>
      <c r="Q522" s="216">
        <v>5.1273857330510469E-3</v>
      </c>
      <c r="R522" s="191" t="s">
        <v>229</v>
      </c>
      <c r="S522" s="175">
        <v>2825</v>
      </c>
      <c r="T522" s="213" t="s">
        <v>79</v>
      </c>
      <c r="U522" s="199">
        <v>50</v>
      </c>
      <c r="V522" s="200">
        <v>813533000</v>
      </c>
      <c r="W522" s="216">
        <v>5.1273856912275057E-3</v>
      </c>
      <c r="X522" s="179"/>
      <c r="Y522" s="179" t="s">
        <v>405</v>
      </c>
      <c r="Z522" s="180" t="s">
        <v>405</v>
      </c>
    </row>
    <row r="523" spans="1:26" s="126" customFormat="1" ht="13.5" customHeight="1">
      <c r="A523" s="172">
        <v>7</v>
      </c>
      <c r="B523" t="s">
        <v>14</v>
      </c>
      <c r="C523" s="198">
        <v>28471</v>
      </c>
      <c r="D523" t="s">
        <v>326</v>
      </c>
      <c r="E523" s="198">
        <v>34</v>
      </c>
      <c r="F523" s="104" t="s">
        <v>333</v>
      </c>
      <c r="G523" t="s">
        <v>328</v>
      </c>
      <c r="H523" t="s">
        <v>329</v>
      </c>
      <c r="I523" t="s">
        <v>225</v>
      </c>
      <c r="J523"/>
      <c r="K523" t="s">
        <v>283</v>
      </c>
      <c r="L523" t="s">
        <v>330</v>
      </c>
      <c r="M523" s="104" t="s">
        <v>86</v>
      </c>
      <c r="N523" s="104" t="s">
        <v>87</v>
      </c>
      <c r="O523" s="167">
        <v>240</v>
      </c>
      <c r="P523" s="191">
        <v>1996.6010329999999</v>
      </c>
      <c r="Q523" s="216">
        <v>1.3854564285696125E-2</v>
      </c>
      <c r="R523" s="191" t="s">
        <v>229</v>
      </c>
      <c r="S523" s="175">
        <v>2847</v>
      </c>
      <c r="T523" s="213" t="s">
        <v>88</v>
      </c>
      <c r="U523" s="199">
        <v>60</v>
      </c>
      <c r="V523" s="200">
        <v>1500000000</v>
      </c>
      <c r="W523" s="216">
        <v>9.4539232420089384E-3</v>
      </c>
      <c r="X523" s="179"/>
      <c r="Y523" s="179"/>
      <c r="Z523" s="180" t="s">
        <v>405</v>
      </c>
    </row>
    <row r="524" spans="1:26" s="126" customFormat="1" ht="13.5" customHeight="1">
      <c r="A524" s="172">
        <v>7</v>
      </c>
      <c r="B524" t="s">
        <v>14</v>
      </c>
      <c r="C524" s="198">
        <v>28473</v>
      </c>
      <c r="D524" t="s">
        <v>326</v>
      </c>
      <c r="E524" s="198">
        <v>37</v>
      </c>
      <c r="F524" s="104" t="s">
        <v>337</v>
      </c>
      <c r="G524" t="s">
        <v>328</v>
      </c>
      <c r="H524" t="s">
        <v>329</v>
      </c>
      <c r="I524" t="s">
        <v>225</v>
      </c>
      <c r="J524"/>
      <c r="K524" t="s">
        <v>283</v>
      </c>
      <c r="L524" t="s">
        <v>330</v>
      </c>
      <c r="M524" s="104" t="s">
        <v>90</v>
      </c>
      <c r="N524" s="104" t="s">
        <v>27</v>
      </c>
      <c r="O524" s="167">
        <v>5000</v>
      </c>
      <c r="P524" s="191">
        <v>194.55042700000001</v>
      </c>
      <c r="Q524" s="216">
        <v>1.3500000015682309E-3</v>
      </c>
      <c r="R524" s="191" t="s">
        <v>229</v>
      </c>
      <c r="S524" s="175">
        <v>2847</v>
      </c>
      <c r="T524" s="213" t="s">
        <v>88</v>
      </c>
      <c r="U524" s="199">
        <v>1250</v>
      </c>
      <c r="V524" s="200">
        <v>498197000</v>
      </c>
      <c r="W524" s="216">
        <v>3.1399441315994184E-3</v>
      </c>
      <c r="X524" s="179"/>
      <c r="Y524" s="179"/>
      <c r="Z524" s="180" t="s">
        <v>405</v>
      </c>
    </row>
    <row r="525" spans="1:26" s="126" customFormat="1" ht="13.5" customHeight="1">
      <c r="A525" s="172">
        <v>7</v>
      </c>
      <c r="B525" t="s">
        <v>14</v>
      </c>
      <c r="C525" s="198">
        <v>28474</v>
      </c>
      <c r="D525" t="s">
        <v>326</v>
      </c>
      <c r="E525" s="198">
        <v>35</v>
      </c>
      <c r="F525" s="104" t="s">
        <v>327</v>
      </c>
      <c r="G525" t="s">
        <v>328</v>
      </c>
      <c r="H525" t="s">
        <v>329</v>
      </c>
      <c r="I525" t="s">
        <v>225</v>
      </c>
      <c r="J525"/>
      <c r="K525" t="s">
        <v>283</v>
      </c>
      <c r="L525" t="s">
        <v>330</v>
      </c>
      <c r="M525" s="104" t="s">
        <v>91</v>
      </c>
      <c r="N525" s="104" t="s">
        <v>92</v>
      </c>
      <c r="O525" s="167">
        <v>60000</v>
      </c>
      <c r="P525" s="191">
        <v>1797.919498</v>
      </c>
      <c r="Q525" s="216">
        <v>1.2475898215939422E-2</v>
      </c>
      <c r="R525" s="191" t="s">
        <v>229</v>
      </c>
      <c r="S525" s="175">
        <v>2847</v>
      </c>
      <c r="T525" s="213" t="s">
        <v>88</v>
      </c>
      <c r="U525" s="199">
        <v>15000</v>
      </c>
      <c r="V525" s="200">
        <v>4044760000</v>
      </c>
      <c r="W525" s="216">
        <v>2.5492567048232051E-2</v>
      </c>
      <c r="X525" s="179"/>
      <c r="Y525" s="179"/>
      <c r="Z525" s="180" t="s">
        <v>405</v>
      </c>
    </row>
    <row r="526" spans="1:26" s="126" customFormat="1" ht="13.5" customHeight="1">
      <c r="A526" s="172">
        <v>7</v>
      </c>
      <c r="B526" t="s">
        <v>14</v>
      </c>
      <c r="C526" s="198">
        <v>28475</v>
      </c>
      <c r="D526" t="s">
        <v>326</v>
      </c>
      <c r="E526" s="198">
        <v>36</v>
      </c>
      <c r="F526" s="104" t="s">
        <v>335</v>
      </c>
      <c r="G526" t="s">
        <v>328</v>
      </c>
      <c r="H526" t="s">
        <v>329</v>
      </c>
      <c r="I526" t="s">
        <v>225</v>
      </c>
      <c r="J526"/>
      <c r="K526" t="s">
        <v>283</v>
      </c>
      <c r="L526" t="s">
        <v>330</v>
      </c>
      <c r="M526" s="104" t="s">
        <v>93</v>
      </c>
      <c r="N526" s="104" t="s">
        <v>83</v>
      </c>
      <c r="O526" s="167">
        <v>8000</v>
      </c>
      <c r="P526" s="191">
        <v>1090.9235040000001</v>
      </c>
      <c r="Q526" s="216">
        <v>7.5699999985649989E-3</v>
      </c>
      <c r="R526" s="191" t="s">
        <v>229</v>
      </c>
      <c r="S526" s="175">
        <v>2847</v>
      </c>
      <c r="T526" s="213" t="s">
        <v>88</v>
      </c>
      <c r="U526" s="199">
        <v>2000</v>
      </c>
      <c r="V526" s="200">
        <v>1501089000</v>
      </c>
      <c r="W526" s="216">
        <v>9.4607867902826367E-3</v>
      </c>
      <c r="X526" s="179"/>
      <c r="Y526" s="179"/>
      <c r="Z526" s="180" t="s">
        <v>405</v>
      </c>
    </row>
    <row r="527" spans="1:26" s="126" customFormat="1" ht="13.5" customHeight="1">
      <c r="A527" s="172">
        <v>7</v>
      </c>
      <c r="B527" t="s">
        <v>14</v>
      </c>
      <c r="C527" s="198">
        <v>28521</v>
      </c>
      <c r="D527" t="s">
        <v>350</v>
      </c>
      <c r="E527" s="198">
        <v>43</v>
      </c>
      <c r="F527" s="104" t="s">
        <v>358</v>
      </c>
      <c r="G527" t="s">
        <v>304</v>
      </c>
      <c r="H527" t="s">
        <v>352</v>
      </c>
      <c r="I527" t="s">
        <v>225</v>
      </c>
      <c r="J527"/>
      <c r="K527" t="s">
        <v>283</v>
      </c>
      <c r="L527" t="s">
        <v>353</v>
      </c>
      <c r="M527" s="104" t="s">
        <v>94</v>
      </c>
      <c r="N527" s="104" t="s">
        <v>33</v>
      </c>
      <c r="O527" s="167">
        <v>4000</v>
      </c>
      <c r="P527" s="191">
        <v>284.27625699999999</v>
      </c>
      <c r="Q527" s="216">
        <v>1.9726142641455667E-3</v>
      </c>
      <c r="R527" s="191" t="s">
        <v>229</v>
      </c>
      <c r="S527" s="175">
        <v>2852</v>
      </c>
      <c r="T527" s="213" t="s">
        <v>95</v>
      </c>
      <c r="U527" s="199">
        <v>1000</v>
      </c>
      <c r="V527" s="200">
        <v>312983000</v>
      </c>
      <c r="W527" s="216">
        <v>1.9726115053691224E-3</v>
      </c>
      <c r="X527" s="179"/>
      <c r="Y527" s="179"/>
      <c r="Z527" s="180" t="s">
        <v>405</v>
      </c>
    </row>
    <row r="528" spans="1:26" s="126" customFormat="1" ht="13.5" customHeight="1">
      <c r="A528" s="172">
        <v>7</v>
      </c>
      <c r="B528" t="s">
        <v>14</v>
      </c>
      <c r="C528" s="198">
        <v>28522</v>
      </c>
      <c r="D528" t="s">
        <v>350</v>
      </c>
      <c r="E528" s="198">
        <v>44</v>
      </c>
      <c r="F528" s="104" t="s">
        <v>356</v>
      </c>
      <c r="G528" t="s">
        <v>304</v>
      </c>
      <c r="H528" t="s">
        <v>352</v>
      </c>
      <c r="I528" t="s">
        <v>225</v>
      </c>
      <c r="J528"/>
      <c r="K528" t="s">
        <v>283</v>
      </c>
      <c r="L528" t="s">
        <v>353</v>
      </c>
      <c r="M528" s="104" t="s">
        <v>96</v>
      </c>
      <c r="N528" s="104" t="s">
        <v>97</v>
      </c>
      <c r="O528" s="167">
        <v>15000</v>
      </c>
      <c r="P528" s="191">
        <v>738.91487600000005</v>
      </c>
      <c r="Q528" s="216">
        <v>5.1273857330510469E-3</v>
      </c>
      <c r="R528" s="191" t="s">
        <v>229</v>
      </c>
      <c r="S528" s="175">
        <v>2852</v>
      </c>
      <c r="T528" s="213" t="s">
        <v>95</v>
      </c>
      <c r="U528" s="199">
        <v>3750</v>
      </c>
      <c r="V528" s="200">
        <v>813533000</v>
      </c>
      <c r="W528" s="216">
        <v>5.1273856912275057E-3</v>
      </c>
      <c r="X528" s="179"/>
      <c r="Y528" s="179"/>
      <c r="Z528" s="180" t="s">
        <v>405</v>
      </c>
    </row>
    <row r="529" spans="1:26" s="126" customFormat="1" ht="13.5" customHeight="1">
      <c r="A529" s="172">
        <v>7</v>
      </c>
      <c r="B529" t="s">
        <v>14</v>
      </c>
      <c r="C529" s="198">
        <v>28523</v>
      </c>
      <c r="D529" t="s">
        <v>350</v>
      </c>
      <c r="E529" s="198">
        <v>45</v>
      </c>
      <c r="F529" s="104" t="s">
        <v>351</v>
      </c>
      <c r="G529" t="s">
        <v>304</v>
      </c>
      <c r="H529" t="s">
        <v>352</v>
      </c>
      <c r="I529" t="s">
        <v>225</v>
      </c>
      <c r="J529"/>
      <c r="K529" t="s">
        <v>283</v>
      </c>
      <c r="L529" t="s">
        <v>353</v>
      </c>
      <c r="M529" s="104" t="s">
        <v>98</v>
      </c>
      <c r="N529" s="104" t="s">
        <v>99</v>
      </c>
      <c r="O529" s="167">
        <v>25000</v>
      </c>
      <c r="P529" s="191">
        <v>1080.8357040000001</v>
      </c>
      <c r="Q529" s="216">
        <v>7.4999999979182769E-3</v>
      </c>
      <c r="R529" s="191" t="s">
        <v>229</v>
      </c>
      <c r="S529" s="175">
        <v>2852</v>
      </c>
      <c r="T529" s="213" t="s">
        <v>95</v>
      </c>
      <c r="U529" s="199">
        <v>6250</v>
      </c>
      <c r="V529" s="200">
        <v>1189982000</v>
      </c>
      <c r="W529" s="216">
        <v>7.4999989915815208E-3</v>
      </c>
      <c r="X529" s="179"/>
      <c r="Y529" s="179"/>
      <c r="Z529" s="180" t="s">
        <v>405</v>
      </c>
    </row>
    <row r="530" spans="1:26" s="126" customFormat="1" ht="13.5" customHeight="1">
      <c r="A530" s="172">
        <v>7</v>
      </c>
      <c r="B530" t="s">
        <v>14</v>
      </c>
      <c r="C530" s="198">
        <v>28271</v>
      </c>
      <c r="D530" t="s">
        <v>312</v>
      </c>
      <c r="E530" s="198">
        <v>48</v>
      </c>
      <c r="F530" s="104" t="s">
        <v>360</v>
      </c>
      <c r="G530" t="s">
        <v>361</v>
      </c>
      <c r="H530" t="s">
        <v>362</v>
      </c>
      <c r="I530" t="s">
        <v>244</v>
      </c>
      <c r="J530" t="s">
        <v>363</v>
      </c>
      <c r="K530" t="s">
        <v>283</v>
      </c>
      <c r="L530" t="s">
        <v>364</v>
      </c>
      <c r="M530" s="104" t="s">
        <v>100</v>
      </c>
      <c r="N530" s="104" t="s">
        <v>101</v>
      </c>
      <c r="O530" s="167">
        <v>6170</v>
      </c>
      <c r="P530" s="191">
        <v>9581.2628910000003</v>
      </c>
      <c r="Q530" s="216">
        <v>6.6485101664030946E-2</v>
      </c>
      <c r="R530" s="191" t="s">
        <v>366</v>
      </c>
      <c r="S530" s="175">
        <v>2827</v>
      </c>
      <c r="T530" s="213" t="s">
        <v>102</v>
      </c>
      <c r="U530" s="199">
        <v>1542.5</v>
      </c>
      <c r="V530" s="200">
        <v>14237875000</v>
      </c>
      <c r="W530" s="216">
        <v>8.9735851586212015E-2</v>
      </c>
      <c r="X530" s="179"/>
      <c r="Y530" s="179" t="s">
        <v>405</v>
      </c>
      <c r="Z530" s="180"/>
    </row>
    <row r="531" spans="1:26" s="126" customFormat="1" ht="13.5" customHeight="1">
      <c r="A531" s="172">
        <v>7</v>
      </c>
      <c r="B531" t="s">
        <v>14</v>
      </c>
      <c r="C531" s="198">
        <v>28272</v>
      </c>
      <c r="D531" t="s">
        <v>312</v>
      </c>
      <c r="E531" s="198">
        <v>46</v>
      </c>
      <c r="F531" s="104" t="s">
        <v>371</v>
      </c>
      <c r="G531" t="s">
        <v>361</v>
      </c>
      <c r="H531" t="s">
        <v>372</v>
      </c>
      <c r="I531" t="s">
        <v>244</v>
      </c>
      <c r="J531" t="s">
        <v>363</v>
      </c>
      <c r="K531" t="s">
        <v>283</v>
      </c>
      <c r="L531" t="s">
        <v>364</v>
      </c>
      <c r="M531" s="104" t="s">
        <v>103</v>
      </c>
      <c r="N531" s="104" t="s">
        <v>104</v>
      </c>
      <c r="O531" s="167">
        <v>482</v>
      </c>
      <c r="P531" s="191">
        <v>1194.8093140000001</v>
      </c>
      <c r="Q531" s="216">
        <v>8.2908714241667365E-3</v>
      </c>
      <c r="R531" s="191" t="s">
        <v>366</v>
      </c>
      <c r="S531" s="175">
        <v>2827</v>
      </c>
      <c r="T531" s="213" t="s">
        <v>102</v>
      </c>
      <c r="U531" s="199">
        <v>120.5</v>
      </c>
      <c r="V531" s="200">
        <v>1984881000</v>
      </c>
      <c r="W531" s="216">
        <v>1.2509941745681296E-2</v>
      </c>
      <c r="X531" s="179"/>
      <c r="Y531" s="179" t="s">
        <v>405</v>
      </c>
      <c r="Z531" s="180"/>
    </row>
    <row r="532" spans="1:26" s="126" customFormat="1" ht="13.5" customHeight="1">
      <c r="A532" s="172">
        <v>7</v>
      </c>
      <c r="B532" t="s">
        <v>14</v>
      </c>
      <c r="C532" s="198">
        <v>28273</v>
      </c>
      <c r="D532" t="s">
        <v>312</v>
      </c>
      <c r="E532" s="198">
        <v>47</v>
      </c>
      <c r="F532" s="104" t="s">
        <v>368</v>
      </c>
      <c r="G532" t="s">
        <v>361</v>
      </c>
      <c r="H532" t="s">
        <v>369</v>
      </c>
      <c r="I532" t="s">
        <v>244</v>
      </c>
      <c r="J532" t="s">
        <v>363</v>
      </c>
      <c r="K532" t="s">
        <v>283</v>
      </c>
      <c r="L532" t="s">
        <v>364</v>
      </c>
      <c r="M532" s="104" t="s">
        <v>105</v>
      </c>
      <c r="N532" s="104" t="s">
        <v>106</v>
      </c>
      <c r="O532" s="167">
        <v>51912</v>
      </c>
      <c r="P532" s="191">
        <v>4620.7852460000004</v>
      </c>
      <c r="Q532" s="216">
        <v>3.2063975317548177E-2</v>
      </c>
      <c r="R532" s="191" t="s">
        <v>366</v>
      </c>
      <c r="S532" s="175">
        <v>2827</v>
      </c>
      <c r="T532" s="213" t="s">
        <v>102</v>
      </c>
      <c r="U532" s="199">
        <v>12978</v>
      </c>
      <c r="V532" s="200">
        <v>6087408000</v>
      </c>
      <c r="W532" s="216">
        <v>3.8366591983194101E-2</v>
      </c>
      <c r="X532" s="179"/>
      <c r="Y532" s="179" t="s">
        <v>405</v>
      </c>
      <c r="Z532" s="180"/>
    </row>
    <row r="533" spans="1:26" s="126" customFormat="1" ht="13.5" customHeight="1">
      <c r="A533" s="172">
        <v>7</v>
      </c>
      <c r="B533" t="s">
        <v>14</v>
      </c>
      <c r="C533" s="198">
        <v>28501</v>
      </c>
      <c r="D533" t="s">
        <v>312</v>
      </c>
      <c r="E533" s="198">
        <v>49</v>
      </c>
      <c r="F533" s="104" t="s">
        <v>609</v>
      </c>
      <c r="G533" t="s">
        <v>361</v>
      </c>
      <c r="H533" t="s">
        <v>610</v>
      </c>
      <c r="I533" t="s">
        <v>244</v>
      </c>
      <c r="J533" t="s">
        <v>363</v>
      </c>
      <c r="K533" t="s">
        <v>283</v>
      </c>
      <c r="L533" t="s">
        <v>611</v>
      </c>
      <c r="M533" s="104" t="s">
        <v>107</v>
      </c>
      <c r="N533" s="104" t="s">
        <v>108</v>
      </c>
      <c r="O533" s="167">
        <v>600</v>
      </c>
      <c r="P533" s="191">
        <v>2161.671409</v>
      </c>
      <c r="Q533" s="216">
        <v>1.5000000002775628E-2</v>
      </c>
      <c r="R533" s="191" t="s">
        <v>229</v>
      </c>
      <c r="S533" s="175">
        <v>2850</v>
      </c>
      <c r="T533" s="213" t="s">
        <v>109</v>
      </c>
      <c r="U533" s="199">
        <v>150</v>
      </c>
      <c r="V533" s="200">
        <v>1200000000</v>
      </c>
      <c r="W533" s="216">
        <v>7.5631385936071509E-3</v>
      </c>
      <c r="X533" s="179"/>
      <c r="Y533" s="179" t="s">
        <v>405</v>
      </c>
      <c r="Z533" s="180"/>
    </row>
    <row r="534" spans="1:26" s="126" customFormat="1" ht="13.5" customHeight="1">
      <c r="A534" s="172">
        <v>7</v>
      </c>
      <c r="B534" t="s">
        <v>14</v>
      </c>
      <c r="C534" s="198">
        <v>28291</v>
      </c>
      <c r="D534" t="s">
        <v>374</v>
      </c>
      <c r="E534" s="198">
        <v>50</v>
      </c>
      <c r="F534" s="104" t="s">
        <v>375</v>
      </c>
      <c r="G534" t="s">
        <v>376</v>
      </c>
      <c r="H534" t="s">
        <v>377</v>
      </c>
      <c r="I534" t="s">
        <v>244</v>
      </c>
      <c r="J534" t="s">
        <v>378</v>
      </c>
      <c r="K534" t="s">
        <v>379</v>
      </c>
      <c r="L534" t="s">
        <v>380</v>
      </c>
      <c r="M534" s="104" t="s">
        <v>110</v>
      </c>
      <c r="N534" s="104" t="s">
        <v>27</v>
      </c>
      <c r="O534" s="167">
        <v>36</v>
      </c>
      <c r="P534" s="191">
        <v>1407.5031120000001</v>
      </c>
      <c r="Q534" s="216">
        <v>9.7667696376080929E-3</v>
      </c>
      <c r="R534" s="191" t="s">
        <v>229</v>
      </c>
      <c r="S534" s="175">
        <v>2829</v>
      </c>
      <c r="T534" s="213" t="s">
        <v>111</v>
      </c>
      <c r="U534" s="199">
        <v>9</v>
      </c>
      <c r="V534" s="200">
        <v>2349638000</v>
      </c>
      <c r="W534" s="216">
        <v>1.48088648656716E-2</v>
      </c>
      <c r="X534" s="179"/>
      <c r="Y534" s="179"/>
      <c r="Z534" s="180"/>
    </row>
    <row r="535" spans="1:26" s="126" customFormat="1" ht="13.5" customHeight="1">
      <c r="A535" s="172">
        <v>7</v>
      </c>
      <c r="B535" t="s">
        <v>14</v>
      </c>
      <c r="C535" s="198">
        <v>28294</v>
      </c>
      <c r="D535" t="s">
        <v>374</v>
      </c>
      <c r="E535" s="198">
        <v>51</v>
      </c>
      <c r="F535" s="104" t="s">
        <v>383</v>
      </c>
      <c r="G535" t="s">
        <v>376</v>
      </c>
      <c r="H535" t="s">
        <v>384</v>
      </c>
      <c r="I535" t="s">
        <v>244</v>
      </c>
      <c r="J535" t="s">
        <v>378</v>
      </c>
      <c r="K535" t="s">
        <v>379</v>
      </c>
      <c r="L535" t="s">
        <v>380</v>
      </c>
      <c r="M535" s="104" t="s">
        <v>112</v>
      </c>
      <c r="N535" s="104" t="s">
        <v>113</v>
      </c>
      <c r="O535" s="167">
        <v>800</v>
      </c>
      <c r="P535" s="191">
        <v>1402.2708399999999</v>
      </c>
      <c r="Q535" s="216">
        <v>9.7304625098514133E-3</v>
      </c>
      <c r="R535" s="191" t="s">
        <v>229</v>
      </c>
      <c r="S535" s="175">
        <v>2829</v>
      </c>
      <c r="T535" s="213" t="s">
        <v>111</v>
      </c>
      <c r="U535" s="199">
        <v>200</v>
      </c>
      <c r="V535" s="200">
        <v>2543877000</v>
      </c>
      <c r="W535" s="216">
        <v>1.6033078596741315E-2</v>
      </c>
      <c r="X535" s="179"/>
      <c r="Y535" s="179" t="s">
        <v>405</v>
      </c>
      <c r="Z535" s="180"/>
    </row>
    <row r="536" spans="1:26" s="126" customFormat="1" ht="13.5" customHeight="1">
      <c r="A536" s="172">
        <v>7</v>
      </c>
      <c r="B536" t="s">
        <v>14</v>
      </c>
      <c r="C536" s="198">
        <v>28293</v>
      </c>
      <c r="D536" t="s">
        <v>374</v>
      </c>
      <c r="E536" s="198">
        <v>52</v>
      </c>
      <c r="F536" s="104" t="s">
        <v>386</v>
      </c>
      <c r="G536" t="s">
        <v>376</v>
      </c>
      <c r="H536" t="s">
        <v>384</v>
      </c>
      <c r="I536" t="s">
        <v>244</v>
      </c>
      <c r="J536" t="s">
        <v>378</v>
      </c>
      <c r="K536" t="s">
        <v>379</v>
      </c>
      <c r="L536" t="s">
        <v>380</v>
      </c>
      <c r="M536" s="104" t="s">
        <v>114</v>
      </c>
      <c r="N536" s="104" t="s">
        <v>115</v>
      </c>
      <c r="O536" s="167">
        <v>800</v>
      </c>
      <c r="P536" s="191">
        <v>10099.359714</v>
      </c>
      <c r="Q536" s="216">
        <v>7.008021436898787E-2</v>
      </c>
      <c r="R536" s="191" t="s">
        <v>229</v>
      </c>
      <c r="S536" s="175">
        <v>2829</v>
      </c>
      <c r="T536" s="213" t="s">
        <v>111</v>
      </c>
      <c r="U536" s="199">
        <v>200</v>
      </c>
      <c r="V536" s="200">
        <v>9484570000</v>
      </c>
      <c r="W536" s="216">
        <v>5.9777597842307149E-2</v>
      </c>
      <c r="X536" s="179"/>
      <c r="Y536" s="179" t="s">
        <v>405</v>
      </c>
      <c r="Z536" s="180"/>
    </row>
    <row r="537" spans="1:26" s="126" customFormat="1" ht="13.5" customHeight="1">
      <c r="A537" s="172">
        <v>7</v>
      </c>
      <c r="B537" t="s">
        <v>14</v>
      </c>
      <c r="C537" s="198">
        <v>28321</v>
      </c>
      <c r="D537" t="s">
        <v>388</v>
      </c>
      <c r="E537" s="198">
        <v>55</v>
      </c>
      <c r="F537" s="104" t="s">
        <v>395</v>
      </c>
      <c r="G537" t="s">
        <v>396</v>
      </c>
      <c r="H537" t="s">
        <v>397</v>
      </c>
      <c r="I537" t="s">
        <v>225</v>
      </c>
      <c r="J537"/>
      <c r="K537" t="s">
        <v>379</v>
      </c>
      <c r="L537" t="s">
        <v>392</v>
      </c>
      <c r="M537" s="104" t="s">
        <v>116</v>
      </c>
      <c r="N537" s="104" t="s">
        <v>117</v>
      </c>
      <c r="O537" s="167">
        <v>200</v>
      </c>
      <c r="P537" s="191">
        <v>1282.5917019999999</v>
      </c>
      <c r="Q537" s="216">
        <v>8.8999999969745624E-3</v>
      </c>
      <c r="R537" s="191" t="s">
        <v>229</v>
      </c>
      <c r="S537" s="175">
        <v>2832</v>
      </c>
      <c r="T537" s="213" t="s">
        <v>118</v>
      </c>
      <c r="U537" s="199">
        <v>50</v>
      </c>
      <c r="V537" s="200">
        <v>1412112000</v>
      </c>
      <c r="W537" s="216">
        <v>8.8999989714131506E-3</v>
      </c>
      <c r="X537" s="179"/>
      <c r="Y537" s="179"/>
      <c r="Z537" s="180" t="s">
        <v>405</v>
      </c>
    </row>
    <row r="538" spans="1:26" s="126" customFormat="1" ht="13.5" customHeight="1">
      <c r="A538" s="172">
        <v>7</v>
      </c>
      <c r="B538" t="s">
        <v>14</v>
      </c>
      <c r="C538" s="198">
        <v>28322</v>
      </c>
      <c r="D538" t="s">
        <v>388</v>
      </c>
      <c r="E538" s="198">
        <v>54</v>
      </c>
      <c r="F538" s="104" t="s">
        <v>389</v>
      </c>
      <c r="G538" t="s">
        <v>390</v>
      </c>
      <c r="H538" t="s">
        <v>391</v>
      </c>
      <c r="I538" t="s">
        <v>225</v>
      </c>
      <c r="J538"/>
      <c r="K538" t="s">
        <v>379</v>
      </c>
      <c r="L538" t="s">
        <v>392</v>
      </c>
      <c r="M538" s="104" t="s">
        <v>119</v>
      </c>
      <c r="N538" s="104" t="s">
        <v>20</v>
      </c>
      <c r="O538" s="167">
        <v>886</v>
      </c>
      <c r="P538" s="191">
        <v>1804.026838</v>
      </c>
      <c r="Q538" s="216">
        <v>1.2518277506166206E-2</v>
      </c>
      <c r="R538" s="191" t="s">
        <v>229</v>
      </c>
      <c r="S538" s="175">
        <v>2832</v>
      </c>
      <c r="T538" s="213" t="s">
        <v>118</v>
      </c>
      <c r="U538" s="199">
        <v>221.5</v>
      </c>
      <c r="V538" s="200">
        <v>1486204000</v>
      </c>
      <c r="W538" s="216">
        <v>9.3669723586444348E-3</v>
      </c>
      <c r="X538" s="179"/>
      <c r="Y538" s="179"/>
      <c r="Z538" s="180" t="s">
        <v>405</v>
      </c>
    </row>
    <row r="539" spans="1:26" s="126" customFormat="1" ht="13.5" customHeight="1">
      <c r="A539" s="172">
        <v>7</v>
      </c>
      <c r="B539" t="s">
        <v>14</v>
      </c>
      <c r="C539" s="198">
        <v>28261</v>
      </c>
      <c r="D539" t="s">
        <v>388</v>
      </c>
      <c r="E539" s="198">
        <v>58</v>
      </c>
      <c r="F539" s="104" t="s">
        <v>406</v>
      </c>
      <c r="G539" t="s">
        <v>396</v>
      </c>
      <c r="H539" t="s">
        <v>407</v>
      </c>
      <c r="I539" t="s">
        <v>225</v>
      </c>
      <c r="J539"/>
      <c r="K539" t="s">
        <v>379</v>
      </c>
      <c r="L539" t="s">
        <v>401</v>
      </c>
      <c r="M539" s="104" t="s">
        <v>120</v>
      </c>
      <c r="N539" s="104" t="s">
        <v>121</v>
      </c>
      <c r="O539" s="167">
        <v>850</v>
      </c>
      <c r="P539" s="191">
        <v>1397.880844</v>
      </c>
      <c r="Q539" s="216">
        <v>9.6999999984178891E-3</v>
      </c>
      <c r="R539" s="191" t="s">
        <v>229</v>
      </c>
      <c r="S539" s="175">
        <v>2826</v>
      </c>
      <c r="T539" s="213" t="s">
        <v>122</v>
      </c>
      <c r="U539" s="199">
        <v>212.5</v>
      </c>
      <c r="V539" s="200">
        <v>1539044000</v>
      </c>
      <c r="W539" s="216">
        <v>9.7000025613829376E-3</v>
      </c>
      <c r="X539" s="179"/>
      <c r="Y539" s="179"/>
      <c r="Z539" s="180" t="s">
        <v>405</v>
      </c>
    </row>
    <row r="540" spans="1:26" s="126" customFormat="1" ht="13.5" customHeight="1">
      <c r="A540" s="172">
        <v>7</v>
      </c>
      <c r="B540" t="s">
        <v>14</v>
      </c>
      <c r="C540" s="198">
        <v>28401</v>
      </c>
      <c r="D540" t="s">
        <v>326</v>
      </c>
      <c r="E540" s="198">
        <v>56</v>
      </c>
      <c r="F540" s="104" t="s">
        <v>409</v>
      </c>
      <c r="G540" t="s">
        <v>328</v>
      </c>
      <c r="H540" t="s">
        <v>410</v>
      </c>
      <c r="I540" t="s">
        <v>225</v>
      </c>
      <c r="J540"/>
      <c r="K540" t="s">
        <v>379</v>
      </c>
      <c r="L540" t="s">
        <v>401</v>
      </c>
      <c r="M540" s="104" t="s">
        <v>123</v>
      </c>
      <c r="N540" s="104" t="s">
        <v>124</v>
      </c>
      <c r="O540" s="167">
        <v>114</v>
      </c>
      <c r="P540" s="191">
        <v>1397.880844</v>
      </c>
      <c r="Q540" s="216">
        <v>9.6999999984178891E-3</v>
      </c>
      <c r="R540" s="191" t="s">
        <v>229</v>
      </c>
      <c r="S540" s="175">
        <v>2840</v>
      </c>
      <c r="T540" s="213" t="s">
        <v>125</v>
      </c>
      <c r="U540" s="199">
        <v>28.5</v>
      </c>
      <c r="V540" s="200">
        <v>1000000000</v>
      </c>
      <c r="W540" s="216">
        <v>6.3026154946726259E-3</v>
      </c>
      <c r="X540" s="179"/>
      <c r="Y540" s="179" t="s">
        <v>405</v>
      </c>
      <c r="Z540" s="180" t="s">
        <v>405</v>
      </c>
    </row>
    <row r="541" spans="1:26" s="126" customFormat="1" ht="13.5" customHeight="1">
      <c r="A541" s="172">
        <v>7</v>
      </c>
      <c r="B541" t="s">
        <v>14</v>
      </c>
      <c r="C541" s="198">
        <v>28381</v>
      </c>
      <c r="D541" t="s">
        <v>326</v>
      </c>
      <c r="E541" s="198">
        <v>60</v>
      </c>
      <c r="F541" s="104" t="s">
        <v>626</v>
      </c>
      <c r="G541" t="s">
        <v>414</v>
      </c>
      <c r="H541" t="s">
        <v>415</v>
      </c>
      <c r="I541" t="s">
        <v>225</v>
      </c>
      <c r="J541"/>
      <c r="K541" t="s">
        <v>416</v>
      </c>
      <c r="L541" t="s">
        <v>417</v>
      </c>
      <c r="M541" s="104" t="s">
        <v>126</v>
      </c>
      <c r="N541" s="104" t="s">
        <v>127</v>
      </c>
      <c r="O541" s="167">
        <v>3000</v>
      </c>
      <c r="P541" s="191">
        <v>2670.7576819999999</v>
      </c>
      <c r="Q541" s="216">
        <v>1.8532587825614816E-2</v>
      </c>
      <c r="R541" s="191" t="s">
        <v>229</v>
      </c>
      <c r="S541" s="175">
        <v>2838</v>
      </c>
      <c r="T541" s="213" t="s">
        <v>128</v>
      </c>
      <c r="U541" s="199">
        <v>750</v>
      </c>
      <c r="V541" s="200">
        <v>1712559000</v>
      </c>
      <c r="W541" s="216">
        <v>1.0793600888941058E-2</v>
      </c>
      <c r="X541" s="179"/>
      <c r="Y541" s="179"/>
      <c r="Z541" s="180" t="s">
        <v>405</v>
      </c>
    </row>
    <row r="542" spans="1:26" s="126" customFormat="1" ht="13.5" customHeight="1">
      <c r="A542" s="172">
        <v>7</v>
      </c>
      <c r="B542" t="s">
        <v>14</v>
      </c>
      <c r="C542" s="198">
        <v>28383</v>
      </c>
      <c r="D542" t="s">
        <v>326</v>
      </c>
      <c r="E542" s="198">
        <v>61</v>
      </c>
      <c r="F542" s="104" t="s">
        <v>413</v>
      </c>
      <c r="G542" t="s">
        <v>414</v>
      </c>
      <c r="H542" t="s">
        <v>415</v>
      </c>
      <c r="I542" t="s">
        <v>225</v>
      </c>
      <c r="J542"/>
      <c r="K542" t="s">
        <v>416</v>
      </c>
      <c r="L542" t="s">
        <v>417</v>
      </c>
      <c r="M542" s="104" t="s">
        <v>130</v>
      </c>
      <c r="N542" s="104" t="s">
        <v>31</v>
      </c>
      <c r="O542" s="167">
        <v>32</v>
      </c>
      <c r="P542" s="191">
        <v>1080.8357040000001</v>
      </c>
      <c r="Q542" s="216">
        <v>7.4999999979182769E-3</v>
      </c>
      <c r="R542" s="191" t="s">
        <v>229</v>
      </c>
      <c r="S542" s="175">
        <v>2838</v>
      </c>
      <c r="T542" s="213" t="s">
        <v>128</v>
      </c>
      <c r="U542" s="199">
        <v>8</v>
      </c>
      <c r="V542" s="200">
        <v>1189982000</v>
      </c>
      <c r="W542" s="216">
        <v>7.4999989915815208E-3</v>
      </c>
      <c r="X542" s="179"/>
      <c r="Y542" s="179"/>
      <c r="Z542" s="180" t="s">
        <v>405</v>
      </c>
    </row>
    <row r="543" spans="1:26" s="126" customFormat="1" ht="13.5" customHeight="1">
      <c r="A543" s="172">
        <v>7</v>
      </c>
      <c r="B543" t="s">
        <v>14</v>
      </c>
      <c r="C543" s="198">
        <v>28441</v>
      </c>
      <c r="D543" t="s">
        <v>326</v>
      </c>
      <c r="E543" s="198">
        <v>62</v>
      </c>
      <c r="F543" s="104" t="s">
        <v>420</v>
      </c>
      <c r="G543" t="s">
        <v>414</v>
      </c>
      <c r="H543" t="s">
        <v>421</v>
      </c>
      <c r="I543" t="s">
        <v>225</v>
      </c>
      <c r="J543"/>
      <c r="K543" t="s">
        <v>416</v>
      </c>
      <c r="L543" t="s">
        <v>417</v>
      </c>
      <c r="M543" s="104" t="s">
        <v>132</v>
      </c>
      <c r="N543" s="104" t="s">
        <v>31</v>
      </c>
      <c r="O543" s="167">
        <v>31</v>
      </c>
      <c r="P543" s="191">
        <v>1253.769417</v>
      </c>
      <c r="Q543" s="216">
        <v>8.7000000000832679E-3</v>
      </c>
      <c r="R543" s="191" t="s">
        <v>229</v>
      </c>
      <c r="S543" s="175">
        <v>2844</v>
      </c>
      <c r="T543" s="213" t="s">
        <v>133</v>
      </c>
      <c r="U543" s="199">
        <v>7.75</v>
      </c>
      <c r="V543" s="200">
        <v>1380379000</v>
      </c>
      <c r="W543" s="216">
        <v>8.6999980739207051E-3</v>
      </c>
      <c r="X543" s="179"/>
      <c r="Y543" s="179"/>
      <c r="Z543" s="180" t="s">
        <v>405</v>
      </c>
    </row>
    <row r="544" spans="1:26" s="126" customFormat="1" ht="13.5" customHeight="1">
      <c r="A544" s="172">
        <v>7</v>
      </c>
      <c r="B544" t="s">
        <v>14</v>
      </c>
      <c r="C544" s="198">
        <v>28494</v>
      </c>
      <c r="D544" t="s">
        <v>350</v>
      </c>
      <c r="E544" s="198">
        <v>66</v>
      </c>
      <c r="F544" s="104" t="s">
        <v>430</v>
      </c>
      <c r="G544" t="s">
        <v>431</v>
      </c>
      <c r="H544" t="s">
        <v>432</v>
      </c>
      <c r="I544" t="s">
        <v>225</v>
      </c>
      <c r="J544"/>
      <c r="K544" t="s">
        <v>416</v>
      </c>
      <c r="L544" t="s">
        <v>426</v>
      </c>
      <c r="M544" s="104" t="s">
        <v>135</v>
      </c>
      <c r="N544" s="104" t="s">
        <v>136</v>
      </c>
      <c r="O544" s="167">
        <v>2</v>
      </c>
      <c r="P544" s="191">
        <v>142.558584</v>
      </c>
      <c r="Q544" s="216">
        <v>9.892247043156823E-4</v>
      </c>
      <c r="R544" s="191" t="s">
        <v>229</v>
      </c>
      <c r="S544" s="175">
        <v>2849</v>
      </c>
      <c r="T544" s="213" t="s">
        <v>137</v>
      </c>
      <c r="U544" s="199">
        <v>0.5</v>
      </c>
      <c r="V544" s="200">
        <v>156955000</v>
      </c>
      <c r="W544" s="216">
        <v>9.8922701496634204E-4</v>
      </c>
      <c r="X544" s="179"/>
      <c r="Y544" s="179"/>
      <c r="Z544" s="180" t="s">
        <v>405</v>
      </c>
    </row>
    <row r="545" spans="1:26" s="126" customFormat="1" ht="13.5" customHeight="1">
      <c r="A545" s="172">
        <v>7</v>
      </c>
      <c r="B545" t="s">
        <v>14</v>
      </c>
      <c r="C545" s="198">
        <v>28495</v>
      </c>
      <c r="D545" t="s">
        <v>350</v>
      </c>
      <c r="E545" s="198">
        <v>65</v>
      </c>
      <c r="F545" s="104" t="s">
        <v>861</v>
      </c>
      <c r="G545" t="s">
        <v>431</v>
      </c>
      <c r="H545" t="s">
        <v>432</v>
      </c>
      <c r="I545" t="s">
        <v>225</v>
      </c>
      <c r="J545"/>
      <c r="K545" t="s">
        <v>416</v>
      </c>
      <c r="L545" t="s">
        <v>426</v>
      </c>
      <c r="M545" s="104" t="s">
        <v>138</v>
      </c>
      <c r="N545" s="104" t="s">
        <v>139</v>
      </c>
      <c r="O545" s="167">
        <v>4</v>
      </c>
      <c r="P545" s="191">
        <v>279.80243300000001</v>
      </c>
      <c r="Q545" s="216">
        <v>1.9415700639340914E-3</v>
      </c>
      <c r="R545" s="191" t="s">
        <v>229</v>
      </c>
      <c r="S545" s="175">
        <v>2849</v>
      </c>
      <c r="T545" s="213" t="s">
        <v>137</v>
      </c>
      <c r="U545" s="199">
        <v>1</v>
      </c>
      <c r="V545" s="200">
        <v>308058000</v>
      </c>
      <c r="W545" s="216">
        <v>1.9415711240578599E-3</v>
      </c>
      <c r="X545" s="179"/>
      <c r="Y545" s="179"/>
      <c r="Z545" s="180" t="s">
        <v>405</v>
      </c>
    </row>
    <row r="546" spans="1:26" s="126" customFormat="1" ht="13.5" customHeight="1">
      <c r="A546" s="172">
        <v>7</v>
      </c>
      <c r="B546" t="s">
        <v>14</v>
      </c>
      <c r="C546" s="198">
        <v>28496</v>
      </c>
      <c r="D546" t="s">
        <v>350</v>
      </c>
      <c r="E546" s="198">
        <v>63</v>
      </c>
      <c r="F546" s="104" t="s">
        <v>863</v>
      </c>
      <c r="G546" t="s">
        <v>431</v>
      </c>
      <c r="H546" t="s">
        <v>432</v>
      </c>
      <c r="I546" t="s">
        <v>225</v>
      </c>
      <c r="J546"/>
      <c r="K546" t="s">
        <v>416</v>
      </c>
      <c r="L546" t="s">
        <v>426</v>
      </c>
      <c r="M546" s="104" t="s">
        <v>140</v>
      </c>
      <c r="N546" s="104" t="s">
        <v>141</v>
      </c>
      <c r="O546" s="167">
        <v>4000</v>
      </c>
      <c r="P546" s="191">
        <v>129.70028500000001</v>
      </c>
      <c r="Q546" s="216">
        <v>9.0000000335851223E-4</v>
      </c>
      <c r="R546" s="191" t="s">
        <v>229</v>
      </c>
      <c r="S546" s="175">
        <v>2849</v>
      </c>
      <c r="T546" s="213" t="s">
        <v>137</v>
      </c>
      <c r="U546" s="199">
        <v>1000</v>
      </c>
      <c r="V546" s="200">
        <v>142798000</v>
      </c>
      <c r="W546" s="216">
        <v>9.0000088740826165E-4</v>
      </c>
      <c r="X546" s="179"/>
      <c r="Y546" s="179"/>
      <c r="Z546" s="180" t="s">
        <v>405</v>
      </c>
    </row>
    <row r="547" spans="1:26" s="126" customFormat="1" ht="13.5" customHeight="1">
      <c r="A547" s="172">
        <v>7</v>
      </c>
      <c r="B547" t="s">
        <v>14</v>
      </c>
      <c r="C547" s="198">
        <v>28771</v>
      </c>
      <c r="D547" t="s">
        <v>350</v>
      </c>
      <c r="E547" s="198">
        <v>67</v>
      </c>
      <c r="F547" s="104" t="s">
        <v>441</v>
      </c>
      <c r="G547" t="s">
        <v>431</v>
      </c>
      <c r="H547" t="s">
        <v>432</v>
      </c>
      <c r="I547" t="s">
        <v>225</v>
      </c>
      <c r="J547"/>
      <c r="K547" t="s">
        <v>416</v>
      </c>
      <c r="L547" t="s">
        <v>426</v>
      </c>
      <c r="M547" s="104" t="s">
        <v>142</v>
      </c>
      <c r="N547" s="104" t="s">
        <v>143</v>
      </c>
      <c r="O547" s="167">
        <v>40</v>
      </c>
      <c r="P547" s="191">
        <v>244.98942600000001</v>
      </c>
      <c r="Q547" s="216">
        <v>1.6999999978627646E-3</v>
      </c>
      <c r="R547" s="191" t="s">
        <v>229</v>
      </c>
      <c r="S547" s="175">
        <v>2877</v>
      </c>
      <c r="T547" s="213" t="s">
        <v>144</v>
      </c>
      <c r="U547" s="199">
        <v>10</v>
      </c>
      <c r="V547" s="200">
        <v>269729000</v>
      </c>
      <c r="W547" s="216">
        <v>1.6999981747625528E-3</v>
      </c>
      <c r="X547" s="179"/>
      <c r="Y547" s="179"/>
      <c r="Z547" s="180" t="s">
        <v>405</v>
      </c>
    </row>
    <row r="548" spans="1:26" s="126" customFormat="1" ht="13.5" customHeight="1">
      <c r="A548" s="172">
        <v>7</v>
      </c>
      <c r="B548" t="s">
        <v>14</v>
      </c>
      <c r="C548" s="198">
        <v>28772</v>
      </c>
      <c r="D548" t="s">
        <v>350</v>
      </c>
      <c r="E548" s="198">
        <v>68</v>
      </c>
      <c r="F548" s="104" t="s">
        <v>450</v>
      </c>
      <c r="G548" t="s">
        <v>431</v>
      </c>
      <c r="H548" t="s">
        <v>432</v>
      </c>
      <c r="I548" t="s">
        <v>225</v>
      </c>
      <c r="J548"/>
      <c r="K548" t="s">
        <v>416</v>
      </c>
      <c r="L548" t="s">
        <v>426</v>
      </c>
      <c r="M548" s="104" t="s">
        <v>145</v>
      </c>
      <c r="N548" s="104" t="s">
        <v>146</v>
      </c>
      <c r="O548" s="167">
        <v>500</v>
      </c>
      <c r="P548" s="191">
        <v>958.72542599999997</v>
      </c>
      <c r="Q548" s="216">
        <v>6.6526676222792491E-3</v>
      </c>
      <c r="R548" s="191" t="s">
        <v>229</v>
      </c>
      <c r="S548" s="175">
        <v>2877</v>
      </c>
      <c r="T548" s="213" t="s">
        <v>144</v>
      </c>
      <c r="U548" s="199">
        <v>125</v>
      </c>
      <c r="V548" s="200">
        <v>1055541000</v>
      </c>
      <c r="W548" s="216">
        <v>6.6526690618622384E-3</v>
      </c>
      <c r="X548" s="179"/>
      <c r="Y548" s="179"/>
      <c r="Z548" s="180" t="s">
        <v>405</v>
      </c>
    </row>
    <row r="549" spans="1:26" s="126" customFormat="1" ht="13.5" customHeight="1">
      <c r="A549" s="172">
        <v>7</v>
      </c>
      <c r="B549" t="s">
        <v>14</v>
      </c>
      <c r="C549" s="198">
        <v>28773</v>
      </c>
      <c r="D549" t="s">
        <v>350</v>
      </c>
      <c r="E549" s="198">
        <v>69</v>
      </c>
      <c r="F549" s="104" t="s">
        <v>984</v>
      </c>
      <c r="G549" t="s">
        <v>431</v>
      </c>
      <c r="H549" t="s">
        <v>432</v>
      </c>
      <c r="I549" t="s">
        <v>225</v>
      </c>
      <c r="J549"/>
      <c r="K549" t="s">
        <v>416</v>
      </c>
      <c r="L549" t="s">
        <v>426</v>
      </c>
      <c r="M549" s="104" t="s">
        <v>147</v>
      </c>
      <c r="N549" s="104" t="s">
        <v>148</v>
      </c>
      <c r="O549" s="167">
        <v>600</v>
      </c>
      <c r="P549" s="191">
        <v>216.16714099999999</v>
      </c>
      <c r="Q549" s="216">
        <v>1.5000000009714701E-3</v>
      </c>
      <c r="R549" s="191" t="s">
        <v>229</v>
      </c>
      <c r="S549" s="175">
        <v>2877</v>
      </c>
      <c r="T549" s="213" t="s">
        <v>144</v>
      </c>
      <c r="U549" s="199">
        <v>150</v>
      </c>
      <c r="V549" s="200">
        <v>237996000</v>
      </c>
      <c r="W549" s="216">
        <v>1.4999972772701063E-3</v>
      </c>
      <c r="X549" s="179"/>
      <c r="Y549" s="179"/>
      <c r="Z549" s="180" t="s">
        <v>405</v>
      </c>
    </row>
    <row r="550" spans="1:26" s="126" customFormat="1" ht="13.5" customHeight="1">
      <c r="A550" s="172">
        <v>7</v>
      </c>
      <c r="B550" t="s">
        <v>14</v>
      </c>
      <c r="C550" s="198">
        <v>28774</v>
      </c>
      <c r="D550" t="s">
        <v>350</v>
      </c>
      <c r="E550" s="198">
        <v>70</v>
      </c>
      <c r="F550" s="104" t="s">
        <v>439</v>
      </c>
      <c r="G550" t="s">
        <v>431</v>
      </c>
      <c r="H550" t="s">
        <v>432</v>
      </c>
      <c r="I550" t="s">
        <v>225</v>
      </c>
      <c r="J550"/>
      <c r="K550" t="s">
        <v>416</v>
      </c>
      <c r="L550" t="s">
        <v>426</v>
      </c>
      <c r="M550" s="104" t="s">
        <v>149</v>
      </c>
      <c r="N550" s="104" t="s">
        <v>150</v>
      </c>
      <c r="O550" s="167">
        <v>1200</v>
      </c>
      <c r="P550" s="191">
        <v>171.24352300000001</v>
      </c>
      <c r="Q550" s="216">
        <v>1.1882716470139095E-3</v>
      </c>
      <c r="R550" s="191" t="s">
        <v>229</v>
      </c>
      <c r="S550" s="175">
        <v>2877</v>
      </c>
      <c r="T550" s="213" t="s">
        <v>144</v>
      </c>
      <c r="U550" s="199">
        <v>300</v>
      </c>
      <c r="V550" s="200">
        <v>188536000</v>
      </c>
      <c r="W550" s="216">
        <v>1.1882699149035982E-3</v>
      </c>
      <c r="X550" s="179"/>
      <c r="Y550" s="179"/>
      <c r="Z550" s="180" t="s">
        <v>405</v>
      </c>
    </row>
    <row r="551" spans="1:26" s="126" customFormat="1" ht="13.5" customHeight="1">
      <c r="A551" s="172">
        <v>7</v>
      </c>
      <c r="B551" t="s">
        <v>14</v>
      </c>
      <c r="C551" s="198">
        <v>28775</v>
      </c>
      <c r="D551" t="s">
        <v>350</v>
      </c>
      <c r="E551" s="198">
        <v>71</v>
      </c>
      <c r="F551" s="104" t="s">
        <v>434</v>
      </c>
      <c r="G551" t="s">
        <v>431</v>
      </c>
      <c r="H551" t="s">
        <v>432</v>
      </c>
      <c r="I551" t="s">
        <v>225</v>
      </c>
      <c r="J551"/>
      <c r="K551" t="s">
        <v>416</v>
      </c>
      <c r="L551" t="s">
        <v>426</v>
      </c>
      <c r="M551" s="104" t="s">
        <v>151</v>
      </c>
      <c r="N551" s="104" t="s">
        <v>152</v>
      </c>
      <c r="O551" s="167">
        <v>3000</v>
      </c>
      <c r="P551" s="191">
        <v>407.58544599999999</v>
      </c>
      <c r="Q551" s="216">
        <v>2.8282659731154844E-3</v>
      </c>
      <c r="R551" s="191" t="s">
        <v>229</v>
      </c>
      <c r="S551" s="175">
        <v>2877</v>
      </c>
      <c r="T551" s="213" t="s">
        <v>144</v>
      </c>
      <c r="U551" s="199">
        <v>750</v>
      </c>
      <c r="V551" s="200">
        <v>448745000</v>
      </c>
      <c r="W551" s="216">
        <v>2.8282671901568674E-3</v>
      </c>
      <c r="X551" s="179"/>
      <c r="Y551" s="179"/>
      <c r="Z551" s="180" t="s">
        <v>405</v>
      </c>
    </row>
    <row r="552" spans="1:26" s="126" customFormat="1" ht="13.5" customHeight="1">
      <c r="A552" s="172">
        <v>7</v>
      </c>
      <c r="B552" t="s">
        <v>14</v>
      </c>
      <c r="C552" s="198">
        <v>28776</v>
      </c>
      <c r="D552" t="s">
        <v>446</v>
      </c>
      <c r="E552" s="198">
        <v>76</v>
      </c>
      <c r="F552" s="104" t="s">
        <v>447</v>
      </c>
      <c r="G552" t="s">
        <v>431</v>
      </c>
      <c r="H552" t="s">
        <v>448</v>
      </c>
      <c r="I552" t="s">
        <v>225</v>
      </c>
      <c r="J552"/>
      <c r="K552" t="s">
        <v>416</v>
      </c>
      <c r="L552" t="s">
        <v>426</v>
      </c>
      <c r="M552" s="104" t="s">
        <v>154</v>
      </c>
      <c r="N552" s="104" t="s">
        <v>155</v>
      </c>
      <c r="O552" s="167">
        <v>10000</v>
      </c>
      <c r="P552" s="191">
        <v>1328.8713230000001</v>
      </c>
      <c r="Q552" s="216">
        <v>9.2211377574307613E-3</v>
      </c>
      <c r="R552" s="191" t="s">
        <v>229</v>
      </c>
      <c r="S552" s="175">
        <v>2877</v>
      </c>
      <c r="T552" s="213" t="s">
        <v>144</v>
      </c>
      <c r="U552" s="199">
        <v>2500</v>
      </c>
      <c r="V552" s="200">
        <v>1463065000</v>
      </c>
      <c r="W552" s="216">
        <v>9.2211361387132054E-3</v>
      </c>
      <c r="X552" s="179"/>
      <c r="Y552" s="179"/>
      <c r="Z552" s="180" t="s">
        <v>405</v>
      </c>
    </row>
    <row r="553" spans="1:26" s="126" customFormat="1" ht="13.5" customHeight="1">
      <c r="A553" s="172">
        <v>7</v>
      </c>
      <c r="B553" t="s">
        <v>14</v>
      </c>
      <c r="C553" s="198">
        <v>28341</v>
      </c>
      <c r="D553" t="s">
        <v>271</v>
      </c>
      <c r="E553" s="198">
        <v>77</v>
      </c>
      <c r="F553" s="104" t="s">
        <v>462</v>
      </c>
      <c r="G553" t="s">
        <v>273</v>
      </c>
      <c r="H553" t="s">
        <v>457</v>
      </c>
      <c r="I553" t="s">
        <v>225</v>
      </c>
      <c r="J553" t="s">
        <v>275</v>
      </c>
      <c r="K553" t="s">
        <v>416</v>
      </c>
      <c r="L553" t="s">
        <v>458</v>
      </c>
      <c r="M553" s="104" t="s">
        <v>157</v>
      </c>
      <c r="N553" s="104" t="s">
        <v>158</v>
      </c>
      <c r="O553" s="167">
        <v>10</v>
      </c>
      <c r="P553" s="191">
        <v>19117.955243</v>
      </c>
      <c r="Q553" s="216">
        <v>0.13266092501576143</v>
      </c>
      <c r="R553" s="191" t="s">
        <v>229</v>
      </c>
      <c r="S553" s="175">
        <v>2834</v>
      </c>
      <c r="T553" s="213" t="s">
        <v>159</v>
      </c>
      <c r="U553" s="199">
        <v>2.5</v>
      </c>
      <c r="V553" s="200">
        <v>21652619000</v>
      </c>
      <c r="W553" s="216">
        <v>0.13646813200964289</v>
      </c>
      <c r="X553" s="179"/>
      <c r="Y553" s="179"/>
      <c r="Z553" s="180" t="s">
        <v>405</v>
      </c>
    </row>
    <row r="554" spans="1:26" s="126" customFormat="1" ht="13.5" customHeight="1">
      <c r="A554" s="172">
        <v>7</v>
      </c>
      <c r="B554" t="s">
        <v>14</v>
      </c>
      <c r="C554" s="198">
        <v>28411</v>
      </c>
      <c r="D554" t="s">
        <v>350</v>
      </c>
      <c r="E554" s="198">
        <v>79</v>
      </c>
      <c r="F554" s="104" t="s">
        <v>464</v>
      </c>
      <c r="G554" t="s">
        <v>431</v>
      </c>
      <c r="H554" t="s">
        <v>465</v>
      </c>
      <c r="I554" t="s">
        <v>244</v>
      </c>
      <c r="J554"/>
      <c r="K554" t="s">
        <v>416</v>
      </c>
      <c r="L554" t="s">
        <v>466</v>
      </c>
      <c r="M554" s="104" t="s">
        <v>160</v>
      </c>
      <c r="N554" s="104" t="s">
        <v>161</v>
      </c>
      <c r="O554" s="167">
        <v>12</v>
      </c>
      <c r="P554" s="191">
        <v>894.80638099999999</v>
      </c>
      <c r="Q554" s="216">
        <v>6.209128575972043E-3</v>
      </c>
      <c r="R554" s="191" t="s">
        <v>229</v>
      </c>
      <c r="S554" s="175">
        <v>2841</v>
      </c>
      <c r="T554" s="213" t="s">
        <v>162</v>
      </c>
      <c r="U554" s="199">
        <v>3</v>
      </c>
      <c r="V554" s="200">
        <v>1185167000</v>
      </c>
      <c r="W554" s="216">
        <v>7.4696518979746719E-3</v>
      </c>
      <c r="X554" s="179"/>
      <c r="Y554" s="179"/>
      <c r="Z554" s="180"/>
    </row>
    <row r="555" spans="1:26" s="126" customFormat="1" ht="13.5" customHeight="1">
      <c r="A555" s="172">
        <v>7</v>
      </c>
      <c r="B555" t="s">
        <v>14</v>
      </c>
      <c r="C555" s="198">
        <v>28412</v>
      </c>
      <c r="D555" t="s">
        <v>350</v>
      </c>
      <c r="E555" s="198">
        <v>113</v>
      </c>
      <c r="F555" s="104" t="s">
        <v>469</v>
      </c>
      <c r="G555" t="s">
        <v>431</v>
      </c>
      <c r="H555" t="s">
        <v>465</v>
      </c>
      <c r="I555" t="s">
        <v>244</v>
      </c>
      <c r="J555"/>
      <c r="K555" t="s">
        <v>416</v>
      </c>
      <c r="L555" t="s">
        <v>466</v>
      </c>
      <c r="M555" s="104" t="s">
        <v>163</v>
      </c>
      <c r="N555" s="104" t="s">
        <v>164</v>
      </c>
      <c r="O555" s="167">
        <v>1</v>
      </c>
      <c r="P555" s="191">
        <v>762.47503200000006</v>
      </c>
      <c r="Q555" s="216">
        <v>5.2908714222237967E-3</v>
      </c>
      <c r="R555" s="191" t="s">
        <v>229</v>
      </c>
      <c r="S555" s="175">
        <v>2841</v>
      </c>
      <c r="T555" s="213" t="s">
        <v>162</v>
      </c>
      <c r="U555" s="199">
        <v>0.25</v>
      </c>
      <c r="V555" s="200">
        <v>1339472000</v>
      </c>
      <c r="W555" s="216">
        <v>8.4421769818801319E-3</v>
      </c>
      <c r="X555" s="179"/>
      <c r="Y555" s="179"/>
      <c r="Z555" s="180"/>
    </row>
    <row r="556" spans="1:26" s="126" customFormat="1" ht="13.5" customHeight="1">
      <c r="A556" s="172">
        <v>7</v>
      </c>
      <c r="B556" t="s">
        <v>14</v>
      </c>
      <c r="C556" s="198">
        <v>28681</v>
      </c>
      <c r="D556" t="s">
        <v>312</v>
      </c>
      <c r="E556" s="198">
        <v>82</v>
      </c>
      <c r="F556" s="104" t="s">
        <v>480</v>
      </c>
      <c r="G556" t="s">
        <v>414</v>
      </c>
      <c r="H556" t="s">
        <v>472</v>
      </c>
      <c r="I556" t="s">
        <v>225</v>
      </c>
      <c r="J556"/>
      <c r="K556" t="s">
        <v>416</v>
      </c>
      <c r="L556" t="s">
        <v>473</v>
      </c>
      <c r="M556" s="104" t="s">
        <v>166</v>
      </c>
      <c r="N556" s="104" t="s">
        <v>27</v>
      </c>
      <c r="O556" s="167">
        <v>20</v>
      </c>
      <c r="P556" s="191">
        <v>837.60227599999996</v>
      </c>
      <c r="Q556" s="216">
        <v>5.8121850018532911E-3</v>
      </c>
      <c r="R556" s="191" t="s">
        <v>229</v>
      </c>
      <c r="S556" s="175">
        <v>2868</v>
      </c>
      <c r="T556" s="213" t="s">
        <v>167</v>
      </c>
      <c r="U556" s="199">
        <v>5</v>
      </c>
      <c r="V556" s="200">
        <v>922186000</v>
      </c>
      <c r="W556" s="216">
        <v>5.8121837725701704E-3</v>
      </c>
      <c r="X556" s="179"/>
      <c r="Y556" s="179"/>
      <c r="Z556" s="180" t="s">
        <v>405</v>
      </c>
    </row>
    <row r="557" spans="1:26" s="126" customFormat="1" ht="13.5" customHeight="1">
      <c r="A557" s="172">
        <v>7</v>
      </c>
      <c r="B557" t="s">
        <v>14</v>
      </c>
      <c r="C557" s="198">
        <v>28684</v>
      </c>
      <c r="D557" t="s">
        <v>312</v>
      </c>
      <c r="E557" s="198">
        <v>83</v>
      </c>
      <c r="F557" s="104" t="s">
        <v>476</v>
      </c>
      <c r="G557" t="s">
        <v>414</v>
      </c>
      <c r="H557" t="s">
        <v>472</v>
      </c>
      <c r="I557" t="s">
        <v>225</v>
      </c>
      <c r="J557"/>
      <c r="K557" t="s">
        <v>416</v>
      </c>
      <c r="L557" t="s">
        <v>473</v>
      </c>
      <c r="M557" s="104" t="s">
        <v>168</v>
      </c>
      <c r="N557" s="104" t="s">
        <v>27</v>
      </c>
      <c r="O557" s="167">
        <v>1</v>
      </c>
      <c r="P557" s="191">
        <v>302.63399700000002</v>
      </c>
      <c r="Q557" s="216">
        <v>2.0999999985844287E-3</v>
      </c>
      <c r="R557" s="191" t="s">
        <v>229</v>
      </c>
      <c r="S557" s="175">
        <v>2868</v>
      </c>
      <c r="T557" s="213" t="s">
        <v>167</v>
      </c>
      <c r="U557" s="199">
        <v>0.25</v>
      </c>
      <c r="V557" s="200">
        <v>333195000</v>
      </c>
      <c r="W557" s="216">
        <v>2.0999999697474455E-3</v>
      </c>
      <c r="X557" s="179"/>
      <c r="Y557" s="179"/>
      <c r="Z557" s="180" t="s">
        <v>405</v>
      </c>
    </row>
    <row r="558" spans="1:26" s="126" customFormat="1" ht="13.5" customHeight="1">
      <c r="A558" s="172">
        <v>7</v>
      </c>
      <c r="B558" t="s">
        <v>14</v>
      </c>
      <c r="C558" s="198">
        <v>28685</v>
      </c>
      <c r="D558" t="s">
        <v>312</v>
      </c>
      <c r="E558" s="198">
        <v>85</v>
      </c>
      <c r="F558" s="104" t="s">
        <v>471</v>
      </c>
      <c r="G558" t="s">
        <v>414</v>
      </c>
      <c r="H558" t="s">
        <v>472</v>
      </c>
      <c r="I558" t="s">
        <v>225</v>
      </c>
      <c r="J558"/>
      <c r="K558" t="s">
        <v>416</v>
      </c>
      <c r="L558" t="s">
        <v>473</v>
      </c>
      <c r="M558" s="104" t="s">
        <v>169</v>
      </c>
      <c r="N558" s="104" t="s">
        <v>27</v>
      </c>
      <c r="O558" s="167">
        <v>1</v>
      </c>
      <c r="P558" s="191">
        <v>302.63399700000002</v>
      </c>
      <c r="Q558" s="216">
        <v>2.0999999985844287E-3</v>
      </c>
      <c r="R558" s="191" t="s">
        <v>229</v>
      </c>
      <c r="S558" s="175">
        <v>2868</v>
      </c>
      <c r="T558" s="213" t="s">
        <v>167</v>
      </c>
      <c r="U558" s="199">
        <v>0.25</v>
      </c>
      <c r="V558" s="200">
        <v>333195000</v>
      </c>
      <c r="W558" s="216">
        <v>2.0999999697474455E-3</v>
      </c>
      <c r="X558" s="179"/>
      <c r="Y558" s="179"/>
      <c r="Z558" s="180" t="s">
        <v>405</v>
      </c>
    </row>
    <row r="559" spans="1:26" s="126" customFormat="1" ht="13.5" customHeight="1">
      <c r="A559" s="172">
        <v>7</v>
      </c>
      <c r="B559" t="s">
        <v>14</v>
      </c>
      <c r="C559" s="198">
        <v>28686</v>
      </c>
      <c r="D559" t="s">
        <v>312</v>
      </c>
      <c r="E559" s="198">
        <v>88</v>
      </c>
      <c r="F559" s="104" t="s">
        <v>482</v>
      </c>
      <c r="G559" t="s">
        <v>414</v>
      </c>
      <c r="H559" t="s">
        <v>472</v>
      </c>
      <c r="I559" t="s">
        <v>225</v>
      </c>
      <c r="J559"/>
      <c r="K559" t="s">
        <v>416</v>
      </c>
      <c r="L559" t="s">
        <v>473</v>
      </c>
      <c r="M559" s="104" t="s">
        <v>170</v>
      </c>
      <c r="N559" s="104" t="s">
        <v>27</v>
      </c>
      <c r="O559" s="167">
        <v>3</v>
      </c>
      <c r="P559" s="191">
        <v>259.40056900000002</v>
      </c>
      <c r="Q559" s="216">
        <v>1.7999999997779495E-3</v>
      </c>
      <c r="R559" s="191" t="s">
        <v>229</v>
      </c>
      <c r="S559" s="175">
        <v>2868</v>
      </c>
      <c r="T559" s="213" t="s">
        <v>167</v>
      </c>
      <c r="U559" s="199">
        <v>0.75</v>
      </c>
      <c r="V559" s="200">
        <v>385596000</v>
      </c>
      <c r="W559" s="216">
        <v>2.4302633242837858E-3</v>
      </c>
      <c r="X559" s="179"/>
      <c r="Y559" s="179"/>
      <c r="Z559" s="180" t="s">
        <v>405</v>
      </c>
    </row>
    <row r="560" spans="1:26" s="126" customFormat="1" ht="13.5" customHeight="1">
      <c r="A560" s="172">
        <v>7</v>
      </c>
      <c r="B560" t="s">
        <v>14</v>
      </c>
      <c r="C560" s="198">
        <v>28687</v>
      </c>
      <c r="D560" t="s">
        <v>312</v>
      </c>
      <c r="E560" s="198">
        <v>84</v>
      </c>
      <c r="F560" s="104" t="s">
        <v>478</v>
      </c>
      <c r="G560" t="s">
        <v>414</v>
      </c>
      <c r="H560" t="s">
        <v>472</v>
      </c>
      <c r="I560" t="s">
        <v>225</v>
      </c>
      <c r="J560"/>
      <c r="K560" t="s">
        <v>416</v>
      </c>
      <c r="L560" t="s">
        <v>473</v>
      </c>
      <c r="M560" s="104" t="s">
        <v>171</v>
      </c>
      <c r="N560" s="104" t="s">
        <v>27</v>
      </c>
      <c r="O560" s="167">
        <v>1</v>
      </c>
      <c r="P560" s="191">
        <v>172.93371300000001</v>
      </c>
      <c r="Q560" s="216">
        <v>1.2000000021649914E-3</v>
      </c>
      <c r="R560" s="191" t="s">
        <v>229</v>
      </c>
      <c r="S560" s="175">
        <v>2868</v>
      </c>
      <c r="T560" s="213" t="s">
        <v>167</v>
      </c>
      <c r="U560" s="199">
        <v>0.25</v>
      </c>
      <c r="V560" s="200">
        <v>290397000</v>
      </c>
      <c r="W560" s="216">
        <v>1.8302606318064466E-3</v>
      </c>
      <c r="X560" s="179"/>
      <c r="Y560" s="179"/>
      <c r="Z560" s="180" t="s">
        <v>405</v>
      </c>
    </row>
    <row r="561" spans="1:26" s="126" customFormat="1" ht="13.5" customHeight="1">
      <c r="A561" s="172">
        <v>7</v>
      </c>
      <c r="B561" t="s">
        <v>14</v>
      </c>
      <c r="C561" s="198">
        <v>28101</v>
      </c>
      <c r="D561" t="s">
        <v>491</v>
      </c>
      <c r="E561" s="198">
        <v>94</v>
      </c>
      <c r="F561" s="104" t="s">
        <v>503</v>
      </c>
      <c r="G561" t="s">
        <v>493</v>
      </c>
      <c r="H561" t="s">
        <v>504</v>
      </c>
      <c r="I561" t="s">
        <v>244</v>
      </c>
      <c r="J561" t="s">
        <v>495</v>
      </c>
      <c r="K561" t="s">
        <v>496</v>
      </c>
      <c r="L561" t="s">
        <v>497</v>
      </c>
      <c r="M561" s="104" t="s">
        <v>172</v>
      </c>
      <c r="N561" s="104" t="s">
        <v>173</v>
      </c>
      <c r="O561" s="167">
        <v>4</v>
      </c>
      <c r="P561" s="191">
        <v>3005.1668</v>
      </c>
      <c r="Q561" s="216">
        <v>2.0853077771516765E-2</v>
      </c>
      <c r="R561" s="191" t="s">
        <v>229</v>
      </c>
      <c r="S561" s="175">
        <v>2810</v>
      </c>
      <c r="T561" s="213" t="s">
        <v>174</v>
      </c>
      <c r="U561" s="199">
        <v>1</v>
      </c>
      <c r="V561" s="200">
        <v>2839223000</v>
      </c>
      <c r="W561" s="216">
        <v>1.7894530872630897E-2</v>
      </c>
      <c r="X561" s="179"/>
      <c r="Y561" s="179"/>
      <c r="Z561" s="180"/>
    </row>
    <row r="562" spans="1:26" s="126" customFormat="1" ht="13.5" customHeight="1">
      <c r="A562" s="172">
        <v>7</v>
      </c>
      <c r="B562" t="s">
        <v>14</v>
      </c>
      <c r="C562" s="198">
        <v>28102</v>
      </c>
      <c r="D562" t="s">
        <v>491</v>
      </c>
      <c r="E562" s="198">
        <v>93</v>
      </c>
      <c r="F562" s="104" t="s">
        <v>492</v>
      </c>
      <c r="G562" t="s">
        <v>493</v>
      </c>
      <c r="H562" t="s">
        <v>494</v>
      </c>
      <c r="I562" t="s">
        <v>244</v>
      </c>
      <c r="J562" t="s">
        <v>495</v>
      </c>
      <c r="K562" t="s">
        <v>496</v>
      </c>
      <c r="L562" t="s">
        <v>497</v>
      </c>
      <c r="M562" s="104" t="s">
        <v>175</v>
      </c>
      <c r="N562" s="104" t="s">
        <v>176</v>
      </c>
      <c r="O562" s="167">
        <v>4</v>
      </c>
      <c r="P562" s="191">
        <v>10213.553594000001</v>
      </c>
      <c r="Q562" s="216">
        <v>7.0872614265283573E-2</v>
      </c>
      <c r="R562" s="191" t="s">
        <v>229</v>
      </c>
      <c r="S562" s="175">
        <v>2810</v>
      </c>
      <c r="T562" s="213" t="s">
        <v>174</v>
      </c>
      <c r="U562" s="199">
        <v>1</v>
      </c>
      <c r="V562" s="200">
        <v>9244953000</v>
      </c>
      <c r="W562" s="216">
        <v>5.8267384025320175E-2</v>
      </c>
      <c r="X562" s="179"/>
      <c r="Y562" s="179"/>
      <c r="Z562" s="180"/>
    </row>
    <row r="563" spans="1:26" s="126" customFormat="1" ht="13.5" customHeight="1">
      <c r="A563" s="172">
        <v>7</v>
      </c>
      <c r="B563" t="s">
        <v>14</v>
      </c>
      <c r="C563" s="198">
        <v>28103</v>
      </c>
      <c r="D563" t="s">
        <v>491</v>
      </c>
      <c r="E563" s="198">
        <v>91</v>
      </c>
      <c r="F563" s="104" t="s">
        <v>768</v>
      </c>
      <c r="G563" t="s">
        <v>493</v>
      </c>
      <c r="H563" t="s">
        <v>501</v>
      </c>
      <c r="I563" t="s">
        <v>244</v>
      </c>
      <c r="J563" t="s">
        <v>495</v>
      </c>
      <c r="K563" t="s">
        <v>496</v>
      </c>
      <c r="L563" t="s">
        <v>497</v>
      </c>
      <c r="M563" s="104" t="s">
        <v>177</v>
      </c>
      <c r="N563" s="104" t="s">
        <v>127</v>
      </c>
      <c r="O563" s="167">
        <v>2</v>
      </c>
      <c r="P563" s="191">
        <v>15916.293858000001</v>
      </c>
      <c r="Q563" s="216">
        <v>0.11044435658452922</v>
      </c>
      <c r="R563" s="191" t="s">
        <v>229</v>
      </c>
      <c r="S563" s="175">
        <v>2810</v>
      </c>
      <c r="T563" s="213" t="s">
        <v>174</v>
      </c>
      <c r="U563" s="199">
        <v>0.5</v>
      </c>
      <c r="V563" s="200">
        <v>11354924000</v>
      </c>
      <c r="W563" s="216">
        <v>7.1565719943230077E-2</v>
      </c>
      <c r="X563" s="179"/>
      <c r="Y563" s="179"/>
      <c r="Z563" s="180"/>
    </row>
    <row r="564" spans="1:26" s="126" customFormat="1" ht="13.5" customHeight="1">
      <c r="A564" s="172">
        <v>7</v>
      </c>
      <c r="B564" t="s">
        <v>14</v>
      </c>
      <c r="C564" s="198">
        <v>28104</v>
      </c>
      <c r="D564" t="s">
        <v>491</v>
      </c>
      <c r="E564" s="198">
        <v>92</v>
      </c>
      <c r="F564" s="104" t="s">
        <v>500</v>
      </c>
      <c r="G564" t="s">
        <v>493</v>
      </c>
      <c r="H564" t="s">
        <v>501</v>
      </c>
      <c r="I564" t="s">
        <v>244</v>
      </c>
      <c r="J564" t="s">
        <v>495</v>
      </c>
      <c r="K564" t="s">
        <v>496</v>
      </c>
      <c r="L564" t="s">
        <v>497</v>
      </c>
      <c r="M564" s="104" t="s">
        <v>178</v>
      </c>
      <c r="N564" s="104" t="s">
        <v>31</v>
      </c>
      <c r="O564" s="167">
        <v>2</v>
      </c>
      <c r="P564" s="191">
        <v>326.88973399999998</v>
      </c>
      <c r="Q564" s="216">
        <v>2.2683123764752184E-3</v>
      </c>
      <c r="R564" s="191" t="s">
        <v>229</v>
      </c>
      <c r="S564" s="175">
        <v>2810</v>
      </c>
      <c r="T564" s="213" t="s">
        <v>174</v>
      </c>
      <c r="U564" s="199">
        <v>0.5</v>
      </c>
      <c r="V564" s="200">
        <v>359900000</v>
      </c>
      <c r="W564" s="216">
        <v>2.268311316532678E-3</v>
      </c>
      <c r="X564" s="179"/>
      <c r="Y564" s="179"/>
      <c r="Z564" s="180"/>
    </row>
    <row r="565" spans="1:26" s="126" customFormat="1" ht="13.5" customHeight="1">
      <c r="A565" s="172">
        <v>7</v>
      </c>
      <c r="B565" t="s">
        <v>14</v>
      </c>
      <c r="C565" s="198">
        <v>28591</v>
      </c>
      <c r="D565" t="s">
        <v>316</v>
      </c>
      <c r="E565" s="198">
        <v>96</v>
      </c>
      <c r="F565" s="104" t="s">
        <v>512</v>
      </c>
      <c r="G565" t="s">
        <v>507</v>
      </c>
      <c r="H565" t="s">
        <v>508</v>
      </c>
      <c r="I565" t="s">
        <v>225</v>
      </c>
      <c r="J565"/>
      <c r="K565" t="s">
        <v>496</v>
      </c>
      <c r="L565" t="s">
        <v>509</v>
      </c>
      <c r="M565" s="104" t="s">
        <v>180</v>
      </c>
      <c r="N565" s="104" t="s">
        <v>20</v>
      </c>
      <c r="O565" s="167">
        <v>5</v>
      </c>
      <c r="P565" s="191">
        <v>590.856852</v>
      </c>
      <c r="Q565" s="216">
        <v>4.1000000021927472E-3</v>
      </c>
      <c r="R565" s="191" t="s">
        <v>229</v>
      </c>
      <c r="S565" s="175">
        <v>2859</v>
      </c>
      <c r="T565" s="213" t="s">
        <v>181</v>
      </c>
      <c r="U565" s="199">
        <v>1.25</v>
      </c>
      <c r="V565" s="200">
        <v>650524000</v>
      </c>
      <c r="W565" s="216">
        <v>4.1000026420564151E-3</v>
      </c>
      <c r="X565" s="179"/>
      <c r="Y565" s="179"/>
      <c r="Z565" s="180" t="s">
        <v>405</v>
      </c>
    </row>
    <row r="566" spans="1:26" s="126" customFormat="1" ht="13.5" customHeight="1">
      <c r="A566" s="172">
        <v>7</v>
      </c>
      <c r="B566" t="s">
        <v>14</v>
      </c>
      <c r="C566" s="198">
        <v>28592</v>
      </c>
      <c r="D566" t="s">
        <v>316</v>
      </c>
      <c r="E566" s="198">
        <v>95</v>
      </c>
      <c r="F566" s="104" t="s">
        <v>506</v>
      </c>
      <c r="G566" t="s">
        <v>507</v>
      </c>
      <c r="H566" t="s">
        <v>508</v>
      </c>
      <c r="I566" t="s">
        <v>225</v>
      </c>
      <c r="J566"/>
      <c r="K566" t="s">
        <v>496</v>
      </c>
      <c r="L566" t="s">
        <v>509</v>
      </c>
      <c r="M566" s="104" t="s">
        <v>182</v>
      </c>
      <c r="N566" s="104" t="s">
        <v>183</v>
      </c>
      <c r="O566" s="167">
        <v>6</v>
      </c>
      <c r="P566" s="191">
        <v>734.96827900000005</v>
      </c>
      <c r="Q566" s="216">
        <v>5.1000000005273693E-3</v>
      </c>
      <c r="R566" s="191" t="s">
        <v>229</v>
      </c>
      <c r="S566" s="175">
        <v>2859</v>
      </c>
      <c r="T566" s="213" t="s">
        <v>181</v>
      </c>
      <c r="U566" s="199">
        <v>1.5</v>
      </c>
      <c r="V566" s="200">
        <v>809188000</v>
      </c>
      <c r="W566" s="216">
        <v>5.1000008269031531E-3</v>
      </c>
      <c r="X566" s="179"/>
      <c r="Y566" s="179"/>
      <c r="Z566" s="180" t="s">
        <v>405</v>
      </c>
    </row>
    <row r="567" spans="1:26" s="126" customFormat="1" ht="13.5" customHeight="1">
      <c r="A567" s="172">
        <v>7</v>
      </c>
      <c r="B567" t="s">
        <v>14</v>
      </c>
      <c r="C567" s="198">
        <v>28531</v>
      </c>
      <c r="D567" t="s">
        <v>491</v>
      </c>
      <c r="E567" s="198">
        <v>98</v>
      </c>
      <c r="F567" s="104" t="s">
        <v>514</v>
      </c>
      <c r="G567" t="s">
        <v>515</v>
      </c>
      <c r="H567" t="s">
        <v>516</v>
      </c>
      <c r="I567" t="s">
        <v>225</v>
      </c>
      <c r="J567"/>
      <c r="K567" t="s">
        <v>496</v>
      </c>
      <c r="L567" t="s">
        <v>517</v>
      </c>
      <c r="M567" s="104" t="s">
        <v>184</v>
      </c>
      <c r="N567" s="104" t="s">
        <v>83</v>
      </c>
      <c r="O567" s="167">
        <v>2380</v>
      </c>
      <c r="P567" s="191">
        <v>981.71370300000001</v>
      </c>
      <c r="Q567" s="216">
        <v>6.8121850001879132E-3</v>
      </c>
      <c r="R567" s="191" t="s">
        <v>229</v>
      </c>
      <c r="S567" s="175">
        <v>2853</v>
      </c>
      <c r="T567" s="213" t="s">
        <v>185</v>
      </c>
      <c r="U567" s="199">
        <v>595</v>
      </c>
      <c r="V567" s="200">
        <v>1080850000</v>
      </c>
      <c r="W567" s="216">
        <v>6.8121819574169075E-3</v>
      </c>
      <c r="X567" s="179"/>
      <c r="Y567" s="179"/>
      <c r="Z567" s="180" t="s">
        <v>405</v>
      </c>
    </row>
    <row r="568" spans="1:26" s="126" customFormat="1" ht="13.5" customHeight="1">
      <c r="A568" s="172">
        <v>7</v>
      </c>
      <c r="B568" t="s">
        <v>14</v>
      </c>
      <c r="C568" s="198">
        <v>28532</v>
      </c>
      <c r="D568" t="s">
        <v>491</v>
      </c>
      <c r="E568" s="198">
        <v>108</v>
      </c>
      <c r="F568" s="104" t="s">
        <v>520</v>
      </c>
      <c r="G568" t="s">
        <v>515</v>
      </c>
      <c r="H568" t="s">
        <v>521</v>
      </c>
      <c r="I568" t="s">
        <v>225</v>
      </c>
      <c r="J568"/>
      <c r="K568" t="s">
        <v>496</v>
      </c>
      <c r="L568" t="s">
        <v>517</v>
      </c>
      <c r="M568" s="104" t="s">
        <v>186</v>
      </c>
      <c r="N568" s="104" t="s">
        <v>27</v>
      </c>
      <c r="O568" s="167">
        <v>50</v>
      </c>
      <c r="P568" s="191">
        <v>216.16714099999999</v>
      </c>
      <c r="Q568" s="216">
        <v>1.5000000009714701E-3</v>
      </c>
      <c r="R568" s="191" t="s">
        <v>229</v>
      </c>
      <c r="S568" s="175">
        <v>2853</v>
      </c>
      <c r="T568" s="213" t="s">
        <v>185</v>
      </c>
      <c r="U568" s="199">
        <v>12.5</v>
      </c>
      <c r="V568" s="200">
        <v>237996000</v>
      </c>
      <c r="W568" s="216">
        <v>1.4999972772701063E-3</v>
      </c>
      <c r="X568" s="179"/>
      <c r="Y568" s="179"/>
      <c r="Z568" s="180" t="s">
        <v>405</v>
      </c>
    </row>
    <row r="569" spans="1:26" s="126" customFormat="1" ht="13.5" customHeight="1">
      <c r="A569" s="172">
        <v>7</v>
      </c>
      <c r="B569" t="s">
        <v>14</v>
      </c>
      <c r="C569" s="198">
        <v>28533</v>
      </c>
      <c r="D569" t="s">
        <v>491</v>
      </c>
      <c r="E569" s="198">
        <v>99</v>
      </c>
      <c r="F569" s="104" t="s">
        <v>523</v>
      </c>
      <c r="G569" t="s">
        <v>515</v>
      </c>
      <c r="H569" t="s">
        <v>524</v>
      </c>
      <c r="I569" t="s">
        <v>244</v>
      </c>
      <c r="J569"/>
      <c r="K569" t="s">
        <v>496</v>
      </c>
      <c r="L569" t="s">
        <v>517</v>
      </c>
      <c r="M569" s="104" t="s">
        <v>187</v>
      </c>
      <c r="N569" s="104" t="s">
        <v>188</v>
      </c>
      <c r="O569" s="167">
        <v>100</v>
      </c>
      <c r="P569" s="191">
        <v>888.25857599999995</v>
      </c>
      <c r="Q569" s="216">
        <v>6.1636928660814211E-3</v>
      </c>
      <c r="R569" s="191" t="s">
        <v>229</v>
      </c>
      <c r="S569" s="175">
        <v>2853</v>
      </c>
      <c r="T569" s="213" t="s">
        <v>185</v>
      </c>
      <c r="U569" s="199">
        <v>25</v>
      </c>
      <c r="V569" s="200">
        <v>977958000</v>
      </c>
      <c r="W569" s="216">
        <v>6.1636932439390517E-3</v>
      </c>
      <c r="X569" s="179"/>
      <c r="Y569" s="179"/>
      <c r="Z569" s="180"/>
    </row>
    <row r="570" spans="1:26" s="126" customFormat="1" ht="13.5" customHeight="1">
      <c r="A570" s="172">
        <v>7</v>
      </c>
      <c r="B570" t="s">
        <v>14</v>
      </c>
      <c r="C570" s="198">
        <v>28534</v>
      </c>
      <c r="D570" t="s">
        <v>491</v>
      </c>
      <c r="E570" s="198">
        <v>97</v>
      </c>
      <c r="F570" s="104" t="s">
        <v>526</v>
      </c>
      <c r="G570" t="s">
        <v>515</v>
      </c>
      <c r="H570" t="s">
        <v>527</v>
      </c>
      <c r="I570" t="s">
        <v>225</v>
      </c>
      <c r="J570"/>
      <c r="K570" t="s">
        <v>496</v>
      </c>
      <c r="L570" t="s">
        <v>517</v>
      </c>
      <c r="M570" s="104" t="s">
        <v>189</v>
      </c>
      <c r="N570" s="104" t="s">
        <v>190</v>
      </c>
      <c r="O570" s="167">
        <v>400</v>
      </c>
      <c r="P570" s="191">
        <v>1743.74827</v>
      </c>
      <c r="Q570" s="216">
        <v>1.2100000002747873E-2</v>
      </c>
      <c r="R570" s="191" t="s">
        <v>229</v>
      </c>
      <c r="S570" s="175">
        <v>2853</v>
      </c>
      <c r="T570" s="213" t="s">
        <v>185</v>
      </c>
      <c r="U570" s="199">
        <v>100</v>
      </c>
      <c r="V570" s="200">
        <v>1919838000</v>
      </c>
      <c r="W570" s="216">
        <v>1.2100000726061304E-2</v>
      </c>
      <c r="X570" s="179"/>
      <c r="Y570" s="179"/>
      <c r="Z570" s="180" t="s">
        <v>405</v>
      </c>
    </row>
    <row r="571" spans="1:26" s="126" customFormat="1" ht="13.5" customHeight="1">
      <c r="A571" s="172">
        <v>7</v>
      </c>
      <c r="B571" t="s">
        <v>14</v>
      </c>
      <c r="C571" s="198">
        <v>28536</v>
      </c>
      <c r="D571" t="s">
        <v>491</v>
      </c>
      <c r="E571" s="198">
        <v>109</v>
      </c>
      <c r="F571" s="104" t="s">
        <v>532</v>
      </c>
      <c r="G571" t="s">
        <v>493</v>
      </c>
      <c r="H571" t="s">
        <v>533</v>
      </c>
      <c r="I571" t="s">
        <v>225</v>
      </c>
      <c r="J571"/>
      <c r="K571" t="s">
        <v>496</v>
      </c>
      <c r="L571" t="s">
        <v>517</v>
      </c>
      <c r="M571" s="104" t="s">
        <v>191</v>
      </c>
      <c r="N571" s="104" t="s">
        <v>192</v>
      </c>
      <c r="O571" s="167">
        <v>7</v>
      </c>
      <c r="P571" s="191">
        <v>0</v>
      </c>
      <c r="Q571" s="216">
        <v>0</v>
      </c>
      <c r="R571" s="191" t="s">
        <v>229</v>
      </c>
      <c r="S571" s="175">
        <v>2853</v>
      </c>
      <c r="T571" s="213" t="s">
        <v>185</v>
      </c>
      <c r="U571" s="199">
        <v>1.75</v>
      </c>
      <c r="V571" s="200">
        <v>0</v>
      </c>
      <c r="W571" s="216">
        <v>0</v>
      </c>
      <c r="X571" s="179"/>
      <c r="Y571" s="179"/>
      <c r="Z571" s="180" t="s">
        <v>405</v>
      </c>
    </row>
    <row r="572" spans="1:26" s="126" customFormat="1" ht="13.5" customHeight="1">
      <c r="A572" s="172">
        <v>7</v>
      </c>
      <c r="B572" t="s">
        <v>14</v>
      </c>
      <c r="C572" s="198">
        <v>28661</v>
      </c>
      <c r="D572" t="s">
        <v>491</v>
      </c>
      <c r="E572" s="198">
        <v>100</v>
      </c>
      <c r="F572" s="104" t="s">
        <v>545</v>
      </c>
      <c r="G572" t="s">
        <v>493</v>
      </c>
      <c r="H572" t="s">
        <v>546</v>
      </c>
      <c r="I572" t="s">
        <v>244</v>
      </c>
      <c r="J572"/>
      <c r="K572" t="s">
        <v>496</v>
      </c>
      <c r="L572" t="s">
        <v>517</v>
      </c>
      <c r="M572" s="104" t="s">
        <v>193</v>
      </c>
      <c r="N572" s="104" t="s">
        <v>194</v>
      </c>
      <c r="O572" s="167">
        <v>4</v>
      </c>
      <c r="P572" s="191">
        <v>344.08793400000002</v>
      </c>
      <c r="Q572" s="216">
        <v>2.387651975904475E-3</v>
      </c>
      <c r="R572" s="191" t="s">
        <v>229</v>
      </c>
      <c r="S572" s="175">
        <v>2866</v>
      </c>
      <c r="T572" s="213" t="s">
        <v>195</v>
      </c>
      <c r="U572" s="199">
        <v>1</v>
      </c>
      <c r="V572" s="200">
        <v>378835000</v>
      </c>
      <c r="W572" s="216">
        <v>2.3876513409243042E-3</v>
      </c>
      <c r="X572" s="179"/>
      <c r="Y572" s="179"/>
      <c r="Z572" s="180"/>
    </row>
    <row r="573" spans="1:26" s="126" customFormat="1" ht="13.5" customHeight="1">
      <c r="A573" s="172">
        <v>7</v>
      </c>
      <c r="B573" t="s">
        <v>14</v>
      </c>
      <c r="C573" s="198">
        <v>28662</v>
      </c>
      <c r="D573" t="s">
        <v>491</v>
      </c>
      <c r="E573" s="198">
        <v>101</v>
      </c>
      <c r="F573" s="104" t="s">
        <v>549</v>
      </c>
      <c r="G573" t="s">
        <v>493</v>
      </c>
      <c r="H573" t="s">
        <v>546</v>
      </c>
      <c r="I573" t="s">
        <v>244</v>
      </c>
      <c r="J573"/>
      <c r="K573" t="s">
        <v>496</v>
      </c>
      <c r="L573" t="s">
        <v>517</v>
      </c>
      <c r="M573" s="104" t="s">
        <v>196</v>
      </c>
      <c r="N573" s="104" t="s">
        <v>197</v>
      </c>
      <c r="O573" s="167">
        <v>4</v>
      </c>
      <c r="P573" s="191">
        <v>216.16714099999999</v>
      </c>
      <c r="Q573" s="216">
        <v>1.5000000009714701E-3</v>
      </c>
      <c r="R573" s="191" t="s">
        <v>229</v>
      </c>
      <c r="S573" s="175">
        <v>2866</v>
      </c>
      <c r="T573" s="213" t="s">
        <v>195</v>
      </c>
      <c r="U573" s="199">
        <v>1</v>
      </c>
      <c r="V573" s="200">
        <v>237996000</v>
      </c>
      <c r="W573" s="216">
        <v>1.4999972772701063E-3</v>
      </c>
      <c r="X573" s="179"/>
      <c r="Y573" s="179"/>
      <c r="Z573" s="180"/>
    </row>
    <row r="574" spans="1:26" s="126" customFormat="1" ht="13.5" customHeight="1">
      <c r="A574" s="172">
        <v>7</v>
      </c>
      <c r="B574" t="s">
        <v>14</v>
      </c>
      <c r="C574" s="198">
        <v>28741</v>
      </c>
      <c r="D574" t="s">
        <v>491</v>
      </c>
      <c r="E574" s="198">
        <v>104</v>
      </c>
      <c r="F574" s="104" t="s">
        <v>535</v>
      </c>
      <c r="G574" t="s">
        <v>536</v>
      </c>
      <c r="H574" t="s">
        <v>537</v>
      </c>
      <c r="I574" t="s">
        <v>244</v>
      </c>
      <c r="J574"/>
      <c r="K574" t="s">
        <v>496</v>
      </c>
      <c r="L574" t="s">
        <v>517</v>
      </c>
      <c r="M574" s="104" t="s">
        <v>198</v>
      </c>
      <c r="N574" s="104" t="s">
        <v>199</v>
      </c>
      <c r="O574" s="167">
        <v>4</v>
      </c>
      <c r="P574" s="191">
        <v>757.57828099999995</v>
      </c>
      <c r="Q574" s="216">
        <v>5.2568924998455929E-3</v>
      </c>
      <c r="R574" s="191" t="s">
        <v>229</v>
      </c>
      <c r="S574" s="175">
        <v>2874</v>
      </c>
      <c r="T574" s="213" t="s">
        <v>200</v>
      </c>
      <c r="U574" s="199">
        <v>1</v>
      </c>
      <c r="V574" s="200">
        <v>834084000</v>
      </c>
      <c r="W574" s="216">
        <v>5.2569107422585229E-3</v>
      </c>
      <c r="X574" s="179"/>
      <c r="Y574" s="179"/>
      <c r="Z574" s="180"/>
    </row>
    <row r="575" spans="1:26" s="126" customFormat="1" ht="13.5" customHeight="1">
      <c r="A575" s="172">
        <v>7</v>
      </c>
      <c r="B575" t="s">
        <v>14</v>
      </c>
      <c r="C575" s="198">
        <v>28742</v>
      </c>
      <c r="D575" t="s">
        <v>491</v>
      </c>
      <c r="E575" s="198">
        <v>102</v>
      </c>
      <c r="F575" s="104" t="s">
        <v>1113</v>
      </c>
      <c r="G575" t="s">
        <v>536</v>
      </c>
      <c r="H575" t="s">
        <v>537</v>
      </c>
      <c r="I575" t="s">
        <v>244</v>
      </c>
      <c r="J575"/>
      <c r="K575" t="s">
        <v>496</v>
      </c>
      <c r="L575" t="s">
        <v>517</v>
      </c>
      <c r="M575" s="104" t="s">
        <v>201</v>
      </c>
      <c r="N575" s="104" t="s">
        <v>202</v>
      </c>
      <c r="O575" s="167">
        <v>4</v>
      </c>
      <c r="P575" s="191">
        <v>708.29217300000005</v>
      </c>
      <c r="Q575" s="216">
        <v>4.9148925006510811E-3</v>
      </c>
      <c r="R575" s="191" t="s">
        <v>229</v>
      </c>
      <c r="S575" s="175">
        <v>2874</v>
      </c>
      <c r="T575" s="213" t="s">
        <v>200</v>
      </c>
      <c r="U575" s="199">
        <v>1</v>
      </c>
      <c r="V575" s="200">
        <v>779818000</v>
      </c>
      <c r="W575" s="216">
        <v>4.9148930098246177E-3</v>
      </c>
      <c r="X575" s="179"/>
      <c r="Y575" s="179"/>
      <c r="Z575" s="180"/>
    </row>
    <row r="576" spans="1:26" s="126" customFormat="1" ht="13.5" customHeight="1">
      <c r="A576" s="172">
        <v>7</v>
      </c>
      <c r="B576" t="s">
        <v>14</v>
      </c>
      <c r="C576" s="198">
        <v>28743</v>
      </c>
      <c r="D576" t="s">
        <v>491</v>
      </c>
      <c r="E576" s="198">
        <v>103</v>
      </c>
      <c r="F576" s="104" t="s">
        <v>543</v>
      </c>
      <c r="G576" t="s">
        <v>536</v>
      </c>
      <c r="H576" t="s">
        <v>537</v>
      </c>
      <c r="I576" t="s">
        <v>244</v>
      </c>
      <c r="J576"/>
      <c r="K576" t="s">
        <v>496</v>
      </c>
      <c r="L576" t="s">
        <v>517</v>
      </c>
      <c r="M576" s="104" t="s">
        <v>203</v>
      </c>
      <c r="N576" s="104" t="s">
        <v>204</v>
      </c>
      <c r="O576" s="167">
        <v>4</v>
      </c>
      <c r="P576" s="191">
        <v>698.43495099999996</v>
      </c>
      <c r="Q576" s="216">
        <v>4.8464924980365486E-3</v>
      </c>
      <c r="R576" s="191" t="s">
        <v>229</v>
      </c>
      <c r="S576" s="175">
        <v>2874</v>
      </c>
      <c r="T576" s="213" t="s">
        <v>200</v>
      </c>
      <c r="U576" s="199">
        <v>1</v>
      </c>
      <c r="V576" s="200">
        <v>768965000</v>
      </c>
      <c r="W576" s="216">
        <v>4.8464907238609358E-3</v>
      </c>
      <c r="X576" s="179"/>
      <c r="Y576" s="179"/>
      <c r="Z576" s="180"/>
    </row>
    <row r="577" spans="1:26" s="126" customFormat="1" ht="13.5" hidden="1" customHeight="1">
      <c r="A577" s="172">
        <v>8</v>
      </c>
      <c r="B577" t="s">
        <v>1114</v>
      </c>
      <c r="C577" s="198">
        <v>26881</v>
      </c>
      <c r="D577" t="s">
        <v>221</v>
      </c>
      <c r="E577" s="198">
        <v>1</v>
      </c>
      <c r="F577" s="104" t="s">
        <v>231</v>
      </c>
      <c r="G577" t="s">
        <v>223</v>
      </c>
      <c r="H577" t="s">
        <v>224</v>
      </c>
      <c r="I577" t="s">
        <v>225</v>
      </c>
      <c r="J577"/>
      <c r="K577" t="s">
        <v>226</v>
      </c>
      <c r="L577" t="s">
        <v>227</v>
      </c>
      <c r="M577" s="104" t="s">
        <v>1115</v>
      </c>
      <c r="N577" s="104" t="s">
        <v>20</v>
      </c>
      <c r="O577" s="167">
        <v>100</v>
      </c>
      <c r="P577" s="191">
        <v>821</v>
      </c>
      <c r="Q577" s="216">
        <v>4.8855670471180512E-3</v>
      </c>
      <c r="R577" s="191" t="s">
        <v>229</v>
      </c>
      <c r="S577" s="175">
        <v>2688</v>
      </c>
      <c r="T577" s="213" t="s">
        <v>1116</v>
      </c>
      <c r="U577" s="199">
        <v>0</v>
      </c>
      <c r="V577" s="200">
        <v>0</v>
      </c>
      <c r="W577" s="216">
        <v>0</v>
      </c>
      <c r="X577" s="179"/>
      <c r="Y577" s="179"/>
      <c r="Z577" s="180"/>
    </row>
    <row r="578" spans="1:26" s="126" customFormat="1" ht="13.5" hidden="1" customHeight="1">
      <c r="A578" s="172">
        <v>8</v>
      </c>
      <c r="B578" t="s">
        <v>1114</v>
      </c>
      <c r="C578" s="198">
        <v>26882</v>
      </c>
      <c r="D578" t="s">
        <v>221</v>
      </c>
      <c r="E578" s="198">
        <v>2</v>
      </c>
      <c r="F578" s="104" t="s">
        <v>222</v>
      </c>
      <c r="G578" t="s">
        <v>223</v>
      </c>
      <c r="H578" t="s">
        <v>224</v>
      </c>
      <c r="I578" t="s">
        <v>225</v>
      </c>
      <c r="J578"/>
      <c r="K578" t="s">
        <v>226</v>
      </c>
      <c r="L578" t="s">
        <v>227</v>
      </c>
      <c r="M578" s="104" t="s">
        <v>1117</v>
      </c>
      <c r="N578" s="104" t="s">
        <v>16</v>
      </c>
      <c r="O578" s="167">
        <v>4</v>
      </c>
      <c r="P578" s="191">
        <v>616</v>
      </c>
      <c r="Q578" s="216">
        <v>3.6656629732335195E-3</v>
      </c>
      <c r="R578" s="191" t="s">
        <v>229</v>
      </c>
      <c r="S578" s="175">
        <v>2688</v>
      </c>
      <c r="T578" s="213" t="s">
        <v>1116</v>
      </c>
      <c r="U578" s="199">
        <v>0</v>
      </c>
      <c r="V578" s="200">
        <v>0</v>
      </c>
      <c r="W578" s="216">
        <v>0</v>
      </c>
      <c r="X578" s="179"/>
      <c r="Y578" s="179"/>
      <c r="Z578" s="180"/>
    </row>
    <row r="579" spans="1:26" s="126" customFormat="1" ht="13.5" hidden="1" customHeight="1">
      <c r="A579" s="172">
        <v>8</v>
      </c>
      <c r="B579" t="s">
        <v>1114</v>
      </c>
      <c r="C579" s="198">
        <v>26883</v>
      </c>
      <c r="D579" t="s">
        <v>221</v>
      </c>
      <c r="E579" s="198">
        <v>3</v>
      </c>
      <c r="F579" s="104" t="s">
        <v>233</v>
      </c>
      <c r="G579" t="s">
        <v>223</v>
      </c>
      <c r="H579" t="s">
        <v>224</v>
      </c>
      <c r="I579" t="s">
        <v>225</v>
      </c>
      <c r="J579"/>
      <c r="K579" t="s">
        <v>226</v>
      </c>
      <c r="L579" t="s">
        <v>227</v>
      </c>
      <c r="M579" s="104" t="s">
        <v>1118</v>
      </c>
      <c r="N579" s="104" t="s">
        <v>22</v>
      </c>
      <c r="O579" s="167">
        <v>40</v>
      </c>
      <c r="P579" s="191">
        <v>616</v>
      </c>
      <c r="Q579" s="216">
        <v>3.6656629732335195E-3</v>
      </c>
      <c r="R579" s="191" t="s">
        <v>229</v>
      </c>
      <c r="S579" s="175">
        <v>2688</v>
      </c>
      <c r="T579" s="213" t="s">
        <v>1116</v>
      </c>
      <c r="U579" s="199">
        <v>0</v>
      </c>
      <c r="V579" s="200">
        <v>0</v>
      </c>
      <c r="W579" s="216">
        <v>0</v>
      </c>
      <c r="X579" s="179"/>
      <c r="Y579" s="179"/>
      <c r="Z579" s="180"/>
    </row>
    <row r="580" spans="1:26" s="126" customFormat="1" ht="13.5" hidden="1" customHeight="1">
      <c r="A580" s="172">
        <v>8</v>
      </c>
      <c r="B580" t="s">
        <v>1114</v>
      </c>
      <c r="C580" s="198">
        <v>24911</v>
      </c>
      <c r="D580" t="s">
        <v>234</v>
      </c>
      <c r="E580" s="198">
        <v>4</v>
      </c>
      <c r="F580" s="104" t="s">
        <v>235</v>
      </c>
      <c r="G580" t="s">
        <v>236</v>
      </c>
      <c r="H580" t="s">
        <v>237</v>
      </c>
      <c r="I580" t="s">
        <v>225</v>
      </c>
      <c r="J580"/>
      <c r="K580" t="s">
        <v>226</v>
      </c>
      <c r="L580" t="s">
        <v>238</v>
      </c>
      <c r="M580" s="104" t="s">
        <v>1119</v>
      </c>
      <c r="N580" s="104" t="s">
        <v>24</v>
      </c>
      <c r="O580" s="167">
        <v>9900</v>
      </c>
      <c r="P580" s="191">
        <v>2608</v>
      </c>
      <c r="Q580" s="216">
        <v>1.5519560120443213E-2</v>
      </c>
      <c r="R580" s="191" t="s">
        <v>229</v>
      </c>
      <c r="S580" s="175">
        <v>2491</v>
      </c>
      <c r="T580" s="213" t="s">
        <v>1120</v>
      </c>
      <c r="U580" s="199">
        <v>0</v>
      </c>
      <c r="V580" s="200">
        <v>0</v>
      </c>
      <c r="W580" s="216">
        <v>0</v>
      </c>
      <c r="X580" s="179"/>
      <c r="Y580" s="179"/>
      <c r="Z580" s="180"/>
    </row>
    <row r="581" spans="1:26" s="126" customFormat="1" ht="13.5" hidden="1" customHeight="1">
      <c r="A581" s="172">
        <v>8</v>
      </c>
      <c r="B581" t="s">
        <v>1114</v>
      </c>
      <c r="C581" s="198">
        <v>27061</v>
      </c>
      <c r="D581" t="s">
        <v>221</v>
      </c>
      <c r="E581" s="198">
        <v>5</v>
      </c>
      <c r="F581" s="104" t="s">
        <v>241</v>
      </c>
      <c r="G581" t="s">
        <v>242</v>
      </c>
      <c r="H581" t="s">
        <v>243</v>
      </c>
      <c r="I581" t="s">
        <v>244</v>
      </c>
      <c r="J581" t="s">
        <v>245</v>
      </c>
      <c r="K581" t="s">
        <v>226</v>
      </c>
      <c r="L581" t="s">
        <v>246</v>
      </c>
      <c r="M581" s="104" t="s">
        <v>1121</v>
      </c>
      <c r="N581" s="104" t="s">
        <v>27</v>
      </c>
      <c r="O581" s="167">
        <v>4</v>
      </c>
      <c r="P581" s="191">
        <v>840</v>
      </c>
      <c r="Q581" s="216">
        <v>4.9986313271366172E-3</v>
      </c>
      <c r="R581" s="191" t="s">
        <v>229</v>
      </c>
      <c r="S581" s="175">
        <v>2706</v>
      </c>
      <c r="T581" s="213" t="s">
        <v>1122</v>
      </c>
      <c r="U581" s="199">
        <v>0</v>
      </c>
      <c r="V581" s="200">
        <v>0</v>
      </c>
      <c r="W581" s="216">
        <v>0</v>
      </c>
      <c r="X581" s="179"/>
      <c r="Y581" s="179"/>
      <c r="Z581" s="180"/>
    </row>
    <row r="582" spans="1:26" s="126" customFormat="1" ht="13.5" hidden="1" customHeight="1">
      <c r="A582" s="172">
        <v>8</v>
      </c>
      <c r="B582" t="s">
        <v>1114</v>
      </c>
      <c r="C582" s="198">
        <v>27062</v>
      </c>
      <c r="D582" t="s">
        <v>221</v>
      </c>
      <c r="E582" s="198">
        <v>6</v>
      </c>
      <c r="F582" s="104" t="s">
        <v>249</v>
      </c>
      <c r="G582" t="s">
        <v>242</v>
      </c>
      <c r="H582" t="s">
        <v>243</v>
      </c>
      <c r="I582" t="s">
        <v>244</v>
      </c>
      <c r="J582" t="s">
        <v>245</v>
      </c>
      <c r="K582" t="s">
        <v>226</v>
      </c>
      <c r="L582" t="s">
        <v>246</v>
      </c>
      <c r="M582" s="104" t="s">
        <v>1123</v>
      </c>
      <c r="N582" s="104" t="s">
        <v>31</v>
      </c>
      <c r="O582" s="167">
        <v>4</v>
      </c>
      <c r="P582" s="191">
        <v>840</v>
      </c>
      <c r="Q582" s="216">
        <v>4.9986313271366172E-3</v>
      </c>
      <c r="R582" s="191" t="s">
        <v>229</v>
      </c>
      <c r="S582" s="175">
        <v>2706</v>
      </c>
      <c r="T582" s="213" t="s">
        <v>1122</v>
      </c>
      <c r="U582" s="199">
        <v>0</v>
      </c>
      <c r="V582" s="200">
        <v>0</v>
      </c>
      <c r="W582" s="216">
        <v>0</v>
      </c>
      <c r="X582" s="179"/>
      <c r="Y582" s="179"/>
      <c r="Z582" s="180"/>
    </row>
    <row r="583" spans="1:26" s="126" customFormat="1" ht="13.5" hidden="1" customHeight="1">
      <c r="A583" s="172">
        <v>8</v>
      </c>
      <c r="B583" t="s">
        <v>1114</v>
      </c>
      <c r="C583" s="198">
        <v>27451</v>
      </c>
      <c r="D583" t="s">
        <v>221</v>
      </c>
      <c r="E583" s="198">
        <v>13</v>
      </c>
      <c r="F583" s="104" t="s">
        <v>264</v>
      </c>
      <c r="G583" t="s">
        <v>223</v>
      </c>
      <c r="H583" t="s">
        <v>252</v>
      </c>
      <c r="I583" t="s">
        <v>225</v>
      </c>
      <c r="J583"/>
      <c r="K583" t="s">
        <v>226</v>
      </c>
      <c r="L583" t="s">
        <v>253</v>
      </c>
      <c r="M583" s="104" t="s">
        <v>1124</v>
      </c>
      <c r="N583" s="104" t="s">
        <v>45</v>
      </c>
      <c r="O583" s="167">
        <v>4</v>
      </c>
      <c r="P583" s="191">
        <v>341</v>
      </c>
      <c r="Q583" s="216">
        <v>2.0292062887542696E-3</v>
      </c>
      <c r="R583" s="191" t="s">
        <v>229</v>
      </c>
      <c r="S583" s="175">
        <v>2745</v>
      </c>
      <c r="T583" s="213" t="s">
        <v>1125</v>
      </c>
      <c r="U583" s="199">
        <v>0</v>
      </c>
      <c r="V583" s="200">
        <v>0</v>
      </c>
      <c r="W583" s="216">
        <v>0</v>
      </c>
      <c r="X583" s="179"/>
      <c r="Y583" s="179"/>
      <c r="Z583" s="180"/>
    </row>
    <row r="584" spans="1:26" s="126" customFormat="1" ht="13.5" hidden="1" customHeight="1">
      <c r="A584" s="172">
        <v>8</v>
      </c>
      <c r="B584" t="s">
        <v>1114</v>
      </c>
      <c r="C584" s="198">
        <v>27452</v>
      </c>
      <c r="D584" t="s">
        <v>221</v>
      </c>
      <c r="E584" s="198">
        <v>12</v>
      </c>
      <c r="F584" s="104" t="s">
        <v>262</v>
      </c>
      <c r="G584" t="s">
        <v>223</v>
      </c>
      <c r="H584" t="s">
        <v>252</v>
      </c>
      <c r="I584" t="s">
        <v>225</v>
      </c>
      <c r="J584"/>
      <c r="K584" t="s">
        <v>226</v>
      </c>
      <c r="L584" t="s">
        <v>253</v>
      </c>
      <c r="M584" s="104" t="s">
        <v>1126</v>
      </c>
      <c r="N584" s="104" t="s">
        <v>33</v>
      </c>
      <c r="O584" s="167">
        <v>4</v>
      </c>
      <c r="P584" s="191">
        <v>227</v>
      </c>
      <c r="Q584" s="216">
        <v>1.3508206086428715E-3</v>
      </c>
      <c r="R584" s="191" t="s">
        <v>229</v>
      </c>
      <c r="S584" s="175">
        <v>2745</v>
      </c>
      <c r="T584" s="213" t="s">
        <v>1125</v>
      </c>
      <c r="U584" s="199">
        <v>0</v>
      </c>
      <c r="V584" s="200">
        <v>0</v>
      </c>
      <c r="W584" s="216">
        <v>0</v>
      </c>
      <c r="X584" s="179"/>
      <c r="Y584" s="179"/>
      <c r="Z584" s="180"/>
    </row>
    <row r="585" spans="1:26" s="126" customFormat="1" ht="13.5" hidden="1" customHeight="1">
      <c r="A585" s="172">
        <v>8</v>
      </c>
      <c r="B585" t="s">
        <v>1114</v>
      </c>
      <c r="C585" s="198">
        <v>27453</v>
      </c>
      <c r="D585" t="s">
        <v>221</v>
      </c>
      <c r="E585" s="198">
        <v>11</v>
      </c>
      <c r="F585" s="104" t="s">
        <v>260</v>
      </c>
      <c r="G585" t="s">
        <v>223</v>
      </c>
      <c r="H585" t="s">
        <v>252</v>
      </c>
      <c r="I585" t="s">
        <v>225</v>
      </c>
      <c r="J585"/>
      <c r="K585" t="s">
        <v>226</v>
      </c>
      <c r="L585" t="s">
        <v>253</v>
      </c>
      <c r="M585" s="104" t="s">
        <v>1127</v>
      </c>
      <c r="N585" s="104" t="s">
        <v>36</v>
      </c>
      <c r="O585" s="167">
        <v>10</v>
      </c>
      <c r="P585" s="191">
        <v>227</v>
      </c>
      <c r="Q585" s="216">
        <v>1.3508206086428715E-3</v>
      </c>
      <c r="R585" s="191" t="s">
        <v>229</v>
      </c>
      <c r="S585" s="175">
        <v>2745</v>
      </c>
      <c r="T585" s="213" t="s">
        <v>1125</v>
      </c>
      <c r="U585" s="199">
        <v>0</v>
      </c>
      <c r="V585" s="200">
        <v>0</v>
      </c>
      <c r="W585" s="216">
        <v>0</v>
      </c>
      <c r="X585" s="179"/>
      <c r="Y585" s="179"/>
      <c r="Z585" s="180"/>
    </row>
    <row r="586" spans="1:26" s="126" customFormat="1" ht="13.5" hidden="1" customHeight="1">
      <c r="A586" s="172">
        <v>8</v>
      </c>
      <c r="B586" t="s">
        <v>1114</v>
      </c>
      <c r="C586" s="198">
        <v>27454</v>
      </c>
      <c r="D586" t="s">
        <v>221</v>
      </c>
      <c r="E586" s="198">
        <v>7</v>
      </c>
      <c r="F586" s="104" t="s">
        <v>251</v>
      </c>
      <c r="G586" t="s">
        <v>223</v>
      </c>
      <c r="H586" t="s">
        <v>252</v>
      </c>
      <c r="I586" t="s">
        <v>225</v>
      </c>
      <c r="J586"/>
      <c r="K586" t="s">
        <v>226</v>
      </c>
      <c r="L586" t="s">
        <v>253</v>
      </c>
      <c r="M586" s="104" t="s">
        <v>1128</v>
      </c>
      <c r="N586" s="104" t="s">
        <v>38</v>
      </c>
      <c r="O586" s="167">
        <v>4</v>
      </c>
      <c r="P586" s="191">
        <v>454</v>
      </c>
      <c r="Q586" s="216">
        <v>2.7016412172857431E-3</v>
      </c>
      <c r="R586" s="191" t="s">
        <v>229</v>
      </c>
      <c r="S586" s="175">
        <v>2745</v>
      </c>
      <c r="T586" s="213" t="s">
        <v>1125</v>
      </c>
      <c r="U586" s="199">
        <v>0</v>
      </c>
      <c r="V586" s="200">
        <v>0</v>
      </c>
      <c r="W586" s="216">
        <v>0</v>
      </c>
      <c r="X586" s="179"/>
      <c r="Y586" s="179"/>
      <c r="Z586" s="180"/>
    </row>
    <row r="587" spans="1:26" s="126" customFormat="1" ht="13.5" hidden="1" customHeight="1">
      <c r="A587" s="172">
        <v>8</v>
      </c>
      <c r="B587" t="s">
        <v>1114</v>
      </c>
      <c r="C587" s="198">
        <v>27455</v>
      </c>
      <c r="D587" t="s">
        <v>221</v>
      </c>
      <c r="E587" s="198">
        <v>8</v>
      </c>
      <c r="F587" s="104" t="s">
        <v>256</v>
      </c>
      <c r="G587" t="s">
        <v>223</v>
      </c>
      <c r="H587" t="s">
        <v>252</v>
      </c>
      <c r="I587" t="s">
        <v>225</v>
      </c>
      <c r="J587"/>
      <c r="K587" t="s">
        <v>226</v>
      </c>
      <c r="L587" t="s">
        <v>253</v>
      </c>
      <c r="M587" s="104" t="s">
        <v>1129</v>
      </c>
      <c r="N587" s="104" t="s">
        <v>20</v>
      </c>
      <c r="O587" s="167">
        <v>200</v>
      </c>
      <c r="P587" s="191">
        <v>454</v>
      </c>
      <c r="Q587" s="216">
        <v>2.7016412172857431E-3</v>
      </c>
      <c r="R587" s="191" t="s">
        <v>229</v>
      </c>
      <c r="S587" s="175">
        <v>2745</v>
      </c>
      <c r="T587" s="213" t="s">
        <v>1125</v>
      </c>
      <c r="U587" s="199">
        <v>0</v>
      </c>
      <c r="V587" s="200">
        <v>0</v>
      </c>
      <c r="W587" s="216">
        <v>0</v>
      </c>
      <c r="X587" s="179"/>
      <c r="Y587" s="179"/>
      <c r="Z587" s="180"/>
    </row>
    <row r="588" spans="1:26" s="126" customFormat="1" ht="13.5" hidden="1" customHeight="1">
      <c r="A588" s="172">
        <v>8</v>
      </c>
      <c r="B588" t="s">
        <v>1114</v>
      </c>
      <c r="C588" s="198">
        <v>27456</v>
      </c>
      <c r="D588" t="s">
        <v>221</v>
      </c>
      <c r="E588" s="198">
        <v>10</v>
      </c>
      <c r="F588" s="104" t="s">
        <v>258</v>
      </c>
      <c r="G588" t="s">
        <v>223</v>
      </c>
      <c r="H588" t="s">
        <v>252</v>
      </c>
      <c r="I588" t="s">
        <v>225</v>
      </c>
      <c r="J588"/>
      <c r="K588" t="s">
        <v>226</v>
      </c>
      <c r="L588" t="s">
        <v>253</v>
      </c>
      <c r="M588" s="104" t="s">
        <v>1130</v>
      </c>
      <c r="N588" s="104" t="s">
        <v>41</v>
      </c>
      <c r="O588" s="167">
        <v>600</v>
      </c>
      <c r="P588" s="191">
        <v>341</v>
      </c>
      <c r="Q588" s="216">
        <v>2.0292062887542696E-3</v>
      </c>
      <c r="R588" s="191" t="s">
        <v>229</v>
      </c>
      <c r="S588" s="175">
        <v>2745</v>
      </c>
      <c r="T588" s="213" t="s">
        <v>1125</v>
      </c>
      <c r="U588" s="199">
        <v>0</v>
      </c>
      <c r="V588" s="200">
        <v>0</v>
      </c>
      <c r="W588" s="216">
        <v>0</v>
      </c>
      <c r="X588" s="179"/>
      <c r="Y588" s="179"/>
      <c r="Z588" s="180"/>
    </row>
    <row r="589" spans="1:26" s="126" customFormat="1" ht="13.5" hidden="1" customHeight="1">
      <c r="A589" s="172">
        <v>8</v>
      </c>
      <c r="B589" t="s">
        <v>1114</v>
      </c>
      <c r="C589" s="198">
        <v>27457</v>
      </c>
      <c r="D589" t="s">
        <v>221</v>
      </c>
      <c r="E589" s="198">
        <v>9</v>
      </c>
      <c r="F589" s="104" t="s">
        <v>565</v>
      </c>
      <c r="G589" t="s">
        <v>223</v>
      </c>
      <c r="H589" t="s">
        <v>252</v>
      </c>
      <c r="I589" t="s">
        <v>225</v>
      </c>
      <c r="J589"/>
      <c r="K589" t="s">
        <v>226</v>
      </c>
      <c r="L589" t="s">
        <v>253</v>
      </c>
      <c r="M589" s="104" t="s">
        <v>1131</v>
      </c>
      <c r="N589" s="104" t="s">
        <v>43</v>
      </c>
      <c r="O589" s="167">
        <v>8</v>
      </c>
      <c r="P589" s="191">
        <v>227</v>
      </c>
      <c r="Q589" s="216">
        <v>1.3508206086428715E-3</v>
      </c>
      <c r="R589" s="191" t="s">
        <v>229</v>
      </c>
      <c r="S589" s="175">
        <v>2745</v>
      </c>
      <c r="T589" s="213" t="s">
        <v>1125</v>
      </c>
      <c r="U589" s="199">
        <v>0</v>
      </c>
      <c r="V589" s="200">
        <v>0</v>
      </c>
      <c r="W589" s="216">
        <v>0</v>
      </c>
      <c r="X589" s="179"/>
      <c r="Y589" s="179"/>
      <c r="Z589" s="180"/>
    </row>
    <row r="590" spans="1:26" s="126" customFormat="1" ht="13.5" hidden="1" customHeight="1">
      <c r="A590" s="172">
        <v>8</v>
      </c>
      <c r="B590" t="s">
        <v>1114</v>
      </c>
      <c r="C590" s="198">
        <v>25511</v>
      </c>
      <c r="D590" t="s">
        <v>271</v>
      </c>
      <c r="E590" s="198">
        <v>15</v>
      </c>
      <c r="F590" s="104" t="s">
        <v>272</v>
      </c>
      <c r="G590" t="s">
        <v>273</v>
      </c>
      <c r="H590" t="s">
        <v>274</v>
      </c>
      <c r="I590" t="s">
        <v>225</v>
      </c>
      <c r="J590" t="s">
        <v>275</v>
      </c>
      <c r="K590" t="s">
        <v>226</v>
      </c>
      <c r="L590" t="s">
        <v>268</v>
      </c>
      <c r="M590" s="104" t="s">
        <v>1132</v>
      </c>
      <c r="N590" s="104" t="s">
        <v>31</v>
      </c>
      <c r="O590" s="167">
        <v>4000</v>
      </c>
      <c r="P590" s="191">
        <v>2795</v>
      </c>
      <c r="Q590" s="216">
        <v>1.6632350665889101E-2</v>
      </c>
      <c r="R590" s="191" t="s">
        <v>229</v>
      </c>
      <c r="S590" s="175">
        <v>2551</v>
      </c>
      <c r="T590" s="213" t="s">
        <v>1133</v>
      </c>
      <c r="U590" s="199">
        <v>0</v>
      </c>
      <c r="V590" s="200">
        <v>0</v>
      </c>
      <c r="W590" s="216">
        <v>0</v>
      </c>
      <c r="X590" s="179"/>
      <c r="Y590" s="179"/>
      <c r="Z590" s="180"/>
    </row>
    <row r="591" spans="1:26" s="126" customFormat="1" ht="13.5" hidden="1" customHeight="1">
      <c r="A591" s="172">
        <v>8</v>
      </c>
      <c r="B591" t="s">
        <v>1114</v>
      </c>
      <c r="C591" s="198">
        <v>26841</v>
      </c>
      <c r="D591" t="s">
        <v>491</v>
      </c>
      <c r="E591" s="198">
        <v>14</v>
      </c>
      <c r="F591" s="104" t="s">
        <v>572</v>
      </c>
      <c r="G591" t="s">
        <v>223</v>
      </c>
      <c r="H591" t="s">
        <v>573</v>
      </c>
      <c r="I591" t="s">
        <v>225</v>
      </c>
      <c r="J591"/>
      <c r="K591" t="s">
        <v>226</v>
      </c>
      <c r="L591" t="s">
        <v>268</v>
      </c>
      <c r="M591" s="104" t="s">
        <v>1134</v>
      </c>
      <c r="N591" s="104" t="s">
        <v>52</v>
      </c>
      <c r="O591" s="167">
        <v>12</v>
      </c>
      <c r="P591" s="191">
        <v>2440</v>
      </c>
      <c r="Q591" s="216">
        <v>1.4519833855015889E-2</v>
      </c>
      <c r="R591" s="191" t="s">
        <v>229</v>
      </c>
      <c r="S591" s="175">
        <v>2684</v>
      </c>
      <c r="T591" s="213" t="s">
        <v>1135</v>
      </c>
      <c r="U591" s="199">
        <v>0</v>
      </c>
      <c r="V591" s="200">
        <v>0</v>
      </c>
      <c r="W591" s="216">
        <v>0</v>
      </c>
      <c r="X591" s="179"/>
      <c r="Y591" s="179"/>
      <c r="Z591" s="180"/>
    </row>
    <row r="592" spans="1:26" s="126" customFormat="1" ht="13.5" hidden="1" customHeight="1">
      <c r="A592" s="172">
        <v>8</v>
      </c>
      <c r="B592" t="s">
        <v>1114</v>
      </c>
      <c r="C592" s="198">
        <v>27291</v>
      </c>
      <c r="D592" t="s">
        <v>221</v>
      </c>
      <c r="E592" s="198">
        <v>16</v>
      </c>
      <c r="F592" s="104" t="s">
        <v>266</v>
      </c>
      <c r="G592" t="s">
        <v>223</v>
      </c>
      <c r="H592" t="s">
        <v>267</v>
      </c>
      <c r="I592" t="s">
        <v>244</v>
      </c>
      <c r="J592" t="s">
        <v>245</v>
      </c>
      <c r="K592" t="s">
        <v>226</v>
      </c>
      <c r="L592" t="s">
        <v>268</v>
      </c>
      <c r="M592" s="104" t="s">
        <v>1136</v>
      </c>
      <c r="N592" s="104" t="s">
        <v>49</v>
      </c>
      <c r="O592" s="167">
        <v>4</v>
      </c>
      <c r="P592" s="191">
        <v>1681</v>
      </c>
      <c r="Q592" s="216">
        <v>1.0003213405853159E-2</v>
      </c>
      <c r="R592" s="191" t="s">
        <v>229</v>
      </c>
      <c r="S592" s="175">
        <v>2729</v>
      </c>
      <c r="T592" s="213" t="s">
        <v>1137</v>
      </c>
      <c r="U592" s="199">
        <v>0</v>
      </c>
      <c r="V592" s="200">
        <v>0</v>
      </c>
      <c r="W592" s="216">
        <v>0</v>
      </c>
      <c r="X592" s="179"/>
      <c r="Y592" s="179"/>
      <c r="Z592" s="180"/>
    </row>
    <row r="593" spans="1:26" s="126" customFormat="1" ht="13.5" hidden="1" customHeight="1">
      <c r="A593" s="172">
        <v>8</v>
      </c>
      <c r="B593" t="s">
        <v>1114</v>
      </c>
      <c r="C593" s="198">
        <v>27942</v>
      </c>
      <c r="D593" t="s">
        <v>278</v>
      </c>
      <c r="E593" s="198">
        <v>18</v>
      </c>
      <c r="F593" s="104" t="s">
        <v>297</v>
      </c>
      <c r="G593" t="s">
        <v>280</v>
      </c>
      <c r="H593" t="s">
        <v>298</v>
      </c>
      <c r="I593" t="s">
        <v>244</v>
      </c>
      <c r="J593" t="s">
        <v>282</v>
      </c>
      <c r="K593" t="s">
        <v>283</v>
      </c>
      <c r="L593" t="s">
        <v>284</v>
      </c>
      <c r="M593" s="104" t="s">
        <v>1138</v>
      </c>
      <c r="N593" s="104" t="s">
        <v>65</v>
      </c>
      <c r="O593" s="167">
        <v>1400</v>
      </c>
      <c r="P593" s="191">
        <v>1344</v>
      </c>
      <c r="Q593" s="216">
        <v>7.9978101234185871E-3</v>
      </c>
      <c r="R593" s="191" t="s">
        <v>229</v>
      </c>
      <c r="S593" s="175">
        <v>2794</v>
      </c>
      <c r="T593" s="213" t="s">
        <v>1139</v>
      </c>
      <c r="U593" s="199">
        <v>0</v>
      </c>
      <c r="V593" s="200">
        <v>0</v>
      </c>
      <c r="W593" s="216">
        <v>0</v>
      </c>
      <c r="X593" s="179"/>
      <c r="Y593" s="179"/>
      <c r="Z593" s="180"/>
    </row>
    <row r="594" spans="1:26" s="126" customFormat="1" ht="13.5" hidden="1" customHeight="1">
      <c r="A594" s="172">
        <v>8</v>
      </c>
      <c r="B594" t="s">
        <v>1114</v>
      </c>
      <c r="C594" s="198">
        <v>27943</v>
      </c>
      <c r="D594" t="s">
        <v>278</v>
      </c>
      <c r="E594" s="198">
        <v>19</v>
      </c>
      <c r="F594" s="104" t="s">
        <v>279</v>
      </c>
      <c r="G594" t="s">
        <v>280</v>
      </c>
      <c r="H594" t="s">
        <v>281</v>
      </c>
      <c r="I594" t="s">
        <v>244</v>
      </c>
      <c r="J594" t="s">
        <v>282</v>
      </c>
      <c r="K594" t="s">
        <v>283</v>
      </c>
      <c r="L594" t="s">
        <v>284</v>
      </c>
      <c r="M594" s="104" t="s">
        <v>1140</v>
      </c>
      <c r="N594" s="104" t="s">
        <v>56</v>
      </c>
      <c r="O594" s="167">
        <v>1000</v>
      </c>
      <c r="P594" s="191">
        <v>1681</v>
      </c>
      <c r="Q594" s="216">
        <v>1.0003213405853159E-2</v>
      </c>
      <c r="R594" s="191" t="s">
        <v>229</v>
      </c>
      <c r="S594" s="175">
        <v>2794</v>
      </c>
      <c r="T594" s="213" t="s">
        <v>1139</v>
      </c>
      <c r="U594" s="199">
        <v>0</v>
      </c>
      <c r="V594" s="200">
        <v>0</v>
      </c>
      <c r="W594" s="216">
        <v>0</v>
      </c>
      <c r="X594" s="179"/>
      <c r="Y594" s="179"/>
      <c r="Z594" s="180"/>
    </row>
    <row r="595" spans="1:26" s="126" customFormat="1" ht="13.5" hidden="1" customHeight="1">
      <c r="A595" s="172">
        <v>8</v>
      </c>
      <c r="B595" t="s">
        <v>1114</v>
      </c>
      <c r="C595" s="198">
        <v>27944</v>
      </c>
      <c r="D595" t="s">
        <v>278</v>
      </c>
      <c r="E595" s="198">
        <v>23</v>
      </c>
      <c r="F595" s="104" t="s">
        <v>300</v>
      </c>
      <c r="G595" t="s">
        <v>280</v>
      </c>
      <c r="H595" t="s">
        <v>301</v>
      </c>
      <c r="I595" t="s">
        <v>225</v>
      </c>
      <c r="J595"/>
      <c r="K595" t="s">
        <v>283</v>
      </c>
      <c r="L595" t="s">
        <v>284</v>
      </c>
      <c r="M595" s="104" t="s">
        <v>1141</v>
      </c>
      <c r="N595" s="104" t="s">
        <v>59</v>
      </c>
      <c r="O595" s="167">
        <v>1500</v>
      </c>
      <c r="P595" s="191">
        <v>2524</v>
      </c>
      <c r="Q595" s="216">
        <v>1.501969698772955E-2</v>
      </c>
      <c r="R595" s="191" t="s">
        <v>229</v>
      </c>
      <c r="S595" s="175">
        <v>2794</v>
      </c>
      <c r="T595" s="213" t="s">
        <v>1139</v>
      </c>
      <c r="U595" s="199">
        <v>0</v>
      </c>
      <c r="V595" s="200">
        <v>0</v>
      </c>
      <c r="W595" s="216">
        <v>0</v>
      </c>
      <c r="X595" s="179"/>
      <c r="Y595" s="179"/>
      <c r="Z595" s="180"/>
    </row>
    <row r="596" spans="1:26" s="126" customFormat="1" ht="13.5" hidden="1" customHeight="1">
      <c r="A596" s="172">
        <v>8</v>
      </c>
      <c r="B596" t="s">
        <v>1114</v>
      </c>
      <c r="C596" s="198">
        <v>27945</v>
      </c>
      <c r="D596" t="s">
        <v>278</v>
      </c>
      <c r="E596" s="198">
        <v>20</v>
      </c>
      <c r="F596" s="104" t="s">
        <v>290</v>
      </c>
      <c r="G596" t="s">
        <v>280</v>
      </c>
      <c r="H596" t="s">
        <v>291</v>
      </c>
      <c r="I596" t="s">
        <v>244</v>
      </c>
      <c r="J596" t="s">
        <v>282</v>
      </c>
      <c r="K596" t="s">
        <v>283</v>
      </c>
      <c r="L596" t="s">
        <v>284</v>
      </c>
      <c r="M596" s="104" t="s">
        <v>1142</v>
      </c>
      <c r="N596" s="104" t="s">
        <v>61</v>
      </c>
      <c r="O596" s="167">
        <v>1400</v>
      </c>
      <c r="P596" s="191">
        <v>1344</v>
      </c>
      <c r="Q596" s="216">
        <v>7.9978101234185871E-3</v>
      </c>
      <c r="R596" s="191" t="s">
        <v>229</v>
      </c>
      <c r="S596" s="175">
        <v>2794</v>
      </c>
      <c r="T596" s="213" t="s">
        <v>1139</v>
      </c>
      <c r="U596" s="199">
        <v>0</v>
      </c>
      <c r="V596" s="200">
        <v>0</v>
      </c>
      <c r="W596" s="216">
        <v>0</v>
      </c>
      <c r="X596" s="179"/>
      <c r="Y596" s="179"/>
      <c r="Z596" s="180"/>
    </row>
    <row r="597" spans="1:26" s="126" customFormat="1" ht="13.5" hidden="1" customHeight="1">
      <c r="A597" s="172">
        <v>8</v>
      </c>
      <c r="B597" t="s">
        <v>1114</v>
      </c>
      <c r="C597" s="198">
        <v>27946</v>
      </c>
      <c r="D597" t="s">
        <v>278</v>
      </c>
      <c r="E597" s="198">
        <v>17</v>
      </c>
      <c r="F597" s="104" t="s">
        <v>287</v>
      </c>
      <c r="G597" t="s">
        <v>280</v>
      </c>
      <c r="H597" t="s">
        <v>288</v>
      </c>
      <c r="I597" t="s">
        <v>244</v>
      </c>
      <c r="J597" t="s">
        <v>282</v>
      </c>
      <c r="K597" t="s">
        <v>283</v>
      </c>
      <c r="L597" t="s">
        <v>284</v>
      </c>
      <c r="M597" s="104" t="s">
        <v>1143</v>
      </c>
      <c r="N597" s="104" t="s">
        <v>63</v>
      </c>
      <c r="O597" s="167">
        <v>1400</v>
      </c>
      <c r="P597" s="191">
        <v>1344</v>
      </c>
      <c r="Q597" s="216">
        <v>7.9978101234185871E-3</v>
      </c>
      <c r="R597" s="191" t="s">
        <v>229</v>
      </c>
      <c r="S597" s="175">
        <v>2794</v>
      </c>
      <c r="T597" s="213" t="s">
        <v>1139</v>
      </c>
      <c r="U597" s="199">
        <v>0</v>
      </c>
      <c r="V597" s="200">
        <v>0</v>
      </c>
      <c r="W597" s="216">
        <v>0</v>
      </c>
      <c r="X597" s="179"/>
      <c r="Y597" s="179"/>
      <c r="Z597" s="180"/>
    </row>
    <row r="598" spans="1:26" s="126" customFormat="1" ht="13.5" hidden="1" customHeight="1">
      <c r="A598" s="172">
        <v>8</v>
      </c>
      <c r="B598" t="s">
        <v>1114</v>
      </c>
      <c r="C598" s="198">
        <v>25561</v>
      </c>
      <c r="D598" t="s">
        <v>234</v>
      </c>
      <c r="E598" s="198">
        <v>26</v>
      </c>
      <c r="F598" s="104" t="s">
        <v>303</v>
      </c>
      <c r="G598" t="s">
        <v>304</v>
      </c>
      <c r="H598" t="s">
        <v>305</v>
      </c>
      <c r="I598" t="s">
        <v>225</v>
      </c>
      <c r="J598"/>
      <c r="K598" t="s">
        <v>283</v>
      </c>
      <c r="L598" t="s">
        <v>306</v>
      </c>
      <c r="M598" s="104" t="s">
        <v>1144</v>
      </c>
      <c r="N598" s="104" t="s">
        <v>69</v>
      </c>
      <c r="O598" s="167">
        <v>6200</v>
      </c>
      <c r="P598" s="191">
        <v>2272</v>
      </c>
      <c r="Q598" s="216">
        <v>1.3520107589588565E-2</v>
      </c>
      <c r="R598" s="191" t="s">
        <v>229</v>
      </c>
      <c r="S598" s="175">
        <v>2556</v>
      </c>
      <c r="T598" s="213" t="s">
        <v>1145</v>
      </c>
      <c r="U598" s="199">
        <v>0</v>
      </c>
      <c r="V598" s="200">
        <v>0</v>
      </c>
      <c r="W598" s="216">
        <v>0</v>
      </c>
      <c r="X598" s="179"/>
      <c r="Y598" s="179"/>
      <c r="Z598" s="180"/>
    </row>
    <row r="599" spans="1:26" s="126" customFormat="1" ht="13.5" hidden="1" customHeight="1">
      <c r="A599" s="172">
        <v>8</v>
      </c>
      <c r="B599" t="s">
        <v>1114</v>
      </c>
      <c r="C599" s="198">
        <v>25562</v>
      </c>
      <c r="D599" t="s">
        <v>234</v>
      </c>
      <c r="E599" s="198">
        <v>27</v>
      </c>
      <c r="F599" s="104" t="s">
        <v>309</v>
      </c>
      <c r="G599" t="s">
        <v>304</v>
      </c>
      <c r="H599" t="s">
        <v>310</v>
      </c>
      <c r="I599" t="s">
        <v>225</v>
      </c>
      <c r="J599"/>
      <c r="K599" t="s">
        <v>283</v>
      </c>
      <c r="L599" t="s">
        <v>306</v>
      </c>
      <c r="M599" s="104" t="s">
        <v>1146</v>
      </c>
      <c r="N599" s="104" t="s">
        <v>20</v>
      </c>
      <c r="O599" s="167">
        <v>7500</v>
      </c>
      <c r="P599" s="191">
        <v>2390</v>
      </c>
      <c r="Q599" s="216">
        <v>1.4222296276019661E-2</v>
      </c>
      <c r="R599" s="191" t="s">
        <v>229</v>
      </c>
      <c r="S599" s="175">
        <v>2556</v>
      </c>
      <c r="T599" s="213" t="s">
        <v>1145</v>
      </c>
      <c r="U599" s="199">
        <v>0</v>
      </c>
      <c r="V599" s="200">
        <v>0</v>
      </c>
      <c r="W599" s="216">
        <v>0</v>
      </c>
      <c r="X599" s="179"/>
      <c r="Y599" s="179"/>
      <c r="Z599" s="180"/>
    </row>
    <row r="600" spans="1:26" s="126" customFormat="1" ht="13.5" hidden="1" customHeight="1">
      <c r="A600" s="172">
        <v>8</v>
      </c>
      <c r="B600" t="s">
        <v>1114</v>
      </c>
      <c r="C600" s="198">
        <v>25563</v>
      </c>
      <c r="D600" t="s">
        <v>312</v>
      </c>
      <c r="E600" s="198">
        <v>25</v>
      </c>
      <c r="F600" s="104" t="s">
        <v>313</v>
      </c>
      <c r="G600" t="s">
        <v>304</v>
      </c>
      <c r="H600" t="s">
        <v>314</v>
      </c>
      <c r="I600" t="s">
        <v>225</v>
      </c>
      <c r="J600"/>
      <c r="K600" t="s">
        <v>283</v>
      </c>
      <c r="L600" t="s">
        <v>306</v>
      </c>
      <c r="M600" s="104" t="s">
        <v>1147</v>
      </c>
      <c r="N600" s="104" t="s">
        <v>24</v>
      </c>
      <c r="O600" s="167">
        <v>20000</v>
      </c>
      <c r="P600" s="191">
        <v>1684</v>
      </c>
      <c r="Q600" s="216">
        <v>1.0021065660592934E-2</v>
      </c>
      <c r="R600" s="191" t="s">
        <v>229</v>
      </c>
      <c r="S600" s="175">
        <v>2556</v>
      </c>
      <c r="T600" s="213" t="s">
        <v>1145</v>
      </c>
      <c r="U600" s="199">
        <v>0</v>
      </c>
      <c r="V600" s="200">
        <v>0</v>
      </c>
      <c r="W600" s="216">
        <v>0</v>
      </c>
      <c r="X600" s="179"/>
      <c r="Y600" s="179"/>
      <c r="Z600" s="180"/>
    </row>
    <row r="601" spans="1:26" s="126" customFormat="1" ht="13.5" hidden="1" customHeight="1">
      <c r="A601" s="172">
        <v>8</v>
      </c>
      <c r="B601" t="s">
        <v>1114</v>
      </c>
      <c r="C601" s="198">
        <v>28181</v>
      </c>
      <c r="D601" t="s">
        <v>316</v>
      </c>
      <c r="E601" s="198">
        <v>31</v>
      </c>
      <c r="F601" s="104" t="s">
        <v>324</v>
      </c>
      <c r="G601" t="s">
        <v>304</v>
      </c>
      <c r="H601" t="s">
        <v>318</v>
      </c>
      <c r="I601" t="s">
        <v>225</v>
      </c>
      <c r="J601"/>
      <c r="K601" t="s">
        <v>283</v>
      </c>
      <c r="L601" t="s">
        <v>319</v>
      </c>
      <c r="M601" s="104" t="s">
        <v>1148</v>
      </c>
      <c r="N601" s="104" t="s">
        <v>74</v>
      </c>
      <c r="O601" s="167">
        <v>24</v>
      </c>
      <c r="P601" s="191">
        <v>810</v>
      </c>
      <c r="Q601" s="216">
        <v>4.8201087797388811E-3</v>
      </c>
      <c r="R601" s="191" t="s">
        <v>229</v>
      </c>
      <c r="S601" s="175">
        <v>2818</v>
      </c>
      <c r="T601" s="213" t="s">
        <v>1149</v>
      </c>
      <c r="U601" s="199">
        <v>0</v>
      </c>
      <c r="V601" s="200">
        <v>0</v>
      </c>
      <c r="W601" s="216">
        <v>0</v>
      </c>
      <c r="X601" s="179"/>
      <c r="Y601" s="179"/>
      <c r="Z601" s="180"/>
    </row>
    <row r="602" spans="1:26" s="126" customFormat="1" ht="13.5" hidden="1" customHeight="1">
      <c r="A602" s="172">
        <v>8</v>
      </c>
      <c r="B602" t="s">
        <v>1114</v>
      </c>
      <c r="C602" s="198">
        <v>28182</v>
      </c>
      <c r="D602" t="s">
        <v>316</v>
      </c>
      <c r="E602" s="198">
        <v>32</v>
      </c>
      <c r="F602" s="104" t="s">
        <v>322</v>
      </c>
      <c r="G602" t="s">
        <v>304</v>
      </c>
      <c r="H602" t="s">
        <v>318</v>
      </c>
      <c r="I602" t="s">
        <v>225</v>
      </c>
      <c r="J602"/>
      <c r="K602" t="s">
        <v>283</v>
      </c>
      <c r="L602" t="s">
        <v>319</v>
      </c>
      <c r="M602" s="104" t="s">
        <v>1150</v>
      </c>
      <c r="N602" s="104" t="s">
        <v>20</v>
      </c>
      <c r="O602" s="167">
        <v>4</v>
      </c>
      <c r="P602" s="191">
        <v>157</v>
      </c>
      <c r="Q602" s="216">
        <v>9.3426799804815347E-4</v>
      </c>
      <c r="R602" s="191" t="s">
        <v>229</v>
      </c>
      <c r="S602" s="175">
        <v>2818</v>
      </c>
      <c r="T602" s="213" t="s">
        <v>1149</v>
      </c>
      <c r="U602" s="199">
        <v>0</v>
      </c>
      <c r="V602" s="200">
        <v>0</v>
      </c>
      <c r="W602" s="216">
        <v>0</v>
      </c>
      <c r="X602" s="179"/>
      <c r="Y602" s="179"/>
      <c r="Z602" s="180"/>
    </row>
    <row r="603" spans="1:26" s="126" customFormat="1" ht="13.5" hidden="1" customHeight="1">
      <c r="A603" s="172">
        <v>8</v>
      </c>
      <c r="B603" t="s">
        <v>1114</v>
      </c>
      <c r="C603" s="198">
        <v>28183</v>
      </c>
      <c r="D603" t="s">
        <v>316</v>
      </c>
      <c r="E603" s="198">
        <v>30</v>
      </c>
      <c r="F603" s="104" t="s">
        <v>317</v>
      </c>
      <c r="G603" t="s">
        <v>304</v>
      </c>
      <c r="H603" t="s">
        <v>318</v>
      </c>
      <c r="I603" t="s">
        <v>225</v>
      </c>
      <c r="J603"/>
      <c r="K603" t="s">
        <v>283</v>
      </c>
      <c r="L603" t="s">
        <v>319</v>
      </c>
      <c r="M603" s="104" t="s">
        <v>1151</v>
      </c>
      <c r="N603" s="104" t="s">
        <v>22</v>
      </c>
      <c r="O603" s="167">
        <v>8</v>
      </c>
      <c r="P603" s="191">
        <v>211</v>
      </c>
      <c r="Q603" s="216">
        <v>1.2556085833640789E-3</v>
      </c>
      <c r="R603" s="191" t="s">
        <v>229</v>
      </c>
      <c r="S603" s="175">
        <v>2818</v>
      </c>
      <c r="T603" s="213" t="s">
        <v>1149</v>
      </c>
      <c r="U603" s="199">
        <v>0</v>
      </c>
      <c r="V603" s="200">
        <v>0</v>
      </c>
      <c r="W603" s="216">
        <v>0</v>
      </c>
      <c r="X603" s="179"/>
      <c r="Y603" s="179"/>
      <c r="Z603" s="180"/>
    </row>
    <row r="604" spans="1:26" s="126" customFormat="1" ht="13.5" hidden="1" customHeight="1">
      <c r="A604" s="172">
        <v>8</v>
      </c>
      <c r="B604" t="s">
        <v>1114</v>
      </c>
      <c r="C604" s="198">
        <v>27801</v>
      </c>
      <c r="D604" t="s">
        <v>326</v>
      </c>
      <c r="E604" s="198">
        <v>39</v>
      </c>
      <c r="F604" s="104" t="s">
        <v>345</v>
      </c>
      <c r="G604" t="s">
        <v>328</v>
      </c>
      <c r="H604" t="s">
        <v>340</v>
      </c>
      <c r="I604" t="s">
        <v>225</v>
      </c>
      <c r="J604"/>
      <c r="K604" t="s">
        <v>283</v>
      </c>
      <c r="L604" t="s">
        <v>330</v>
      </c>
      <c r="M604" s="104" t="s">
        <v>1152</v>
      </c>
      <c r="N604" s="104" t="s">
        <v>83</v>
      </c>
      <c r="O604" s="167">
        <v>4000</v>
      </c>
      <c r="P604" s="191">
        <v>1530</v>
      </c>
      <c r="Q604" s="216">
        <v>9.1046499172845533E-3</v>
      </c>
      <c r="R604" s="191" t="s">
        <v>229</v>
      </c>
      <c r="S604" s="175">
        <v>2780</v>
      </c>
      <c r="T604" s="213" t="s">
        <v>1153</v>
      </c>
      <c r="U604" s="199">
        <v>0</v>
      </c>
      <c r="V604" s="200">
        <v>0</v>
      </c>
      <c r="W604" s="216">
        <v>0</v>
      </c>
      <c r="X604" s="179"/>
      <c r="Y604" s="179"/>
      <c r="Z604" s="180"/>
    </row>
    <row r="605" spans="1:26" s="126" customFormat="1" ht="13.5" hidden="1" customHeight="1">
      <c r="A605" s="172">
        <v>8</v>
      </c>
      <c r="B605" t="s">
        <v>1114</v>
      </c>
      <c r="C605" s="198">
        <v>27802</v>
      </c>
      <c r="D605" t="s">
        <v>326</v>
      </c>
      <c r="E605" s="198">
        <v>40</v>
      </c>
      <c r="F605" s="104" t="s">
        <v>343</v>
      </c>
      <c r="G605" t="s">
        <v>328</v>
      </c>
      <c r="H605" t="s">
        <v>340</v>
      </c>
      <c r="I605" t="s">
        <v>225</v>
      </c>
      <c r="J605"/>
      <c r="K605" t="s">
        <v>283</v>
      </c>
      <c r="L605" t="s">
        <v>330</v>
      </c>
      <c r="M605" s="104" t="s">
        <v>1154</v>
      </c>
      <c r="N605" s="104" t="s">
        <v>85</v>
      </c>
      <c r="O605" s="167">
        <v>60</v>
      </c>
      <c r="P605" s="191">
        <v>610</v>
      </c>
      <c r="Q605" s="216">
        <v>3.6299584637539723E-3</v>
      </c>
      <c r="R605" s="191" t="s">
        <v>229</v>
      </c>
      <c r="S605" s="175">
        <v>2780</v>
      </c>
      <c r="T605" s="213" t="s">
        <v>1153</v>
      </c>
      <c r="U605" s="199">
        <v>0</v>
      </c>
      <c r="V605" s="200">
        <v>0</v>
      </c>
      <c r="W605" s="216">
        <v>0</v>
      </c>
      <c r="X605" s="179"/>
      <c r="Y605" s="179"/>
      <c r="Z605" s="180"/>
    </row>
    <row r="606" spans="1:26" s="126" customFormat="1" ht="13.5" hidden="1" customHeight="1">
      <c r="A606" s="172">
        <v>8</v>
      </c>
      <c r="B606" t="s">
        <v>1114</v>
      </c>
      <c r="C606" s="198">
        <v>27803</v>
      </c>
      <c r="D606" t="s">
        <v>326</v>
      </c>
      <c r="E606" s="198">
        <v>33</v>
      </c>
      <c r="F606" s="104" t="s">
        <v>347</v>
      </c>
      <c r="G606" t="s">
        <v>328</v>
      </c>
      <c r="H606" t="s">
        <v>348</v>
      </c>
      <c r="I606" t="s">
        <v>244</v>
      </c>
      <c r="J606"/>
      <c r="K606" t="s">
        <v>283</v>
      </c>
      <c r="L606" t="s">
        <v>330</v>
      </c>
      <c r="M606" s="104" t="s">
        <v>1155</v>
      </c>
      <c r="N606" s="104" t="s">
        <v>78</v>
      </c>
      <c r="O606" s="167">
        <v>140</v>
      </c>
      <c r="P606" s="191">
        <v>1008</v>
      </c>
      <c r="Q606" s="216">
        <v>5.9983575925639408E-3</v>
      </c>
      <c r="R606" s="191" t="s">
        <v>229</v>
      </c>
      <c r="S606" s="175">
        <v>2780</v>
      </c>
      <c r="T606" s="213" t="s">
        <v>1153</v>
      </c>
      <c r="U606" s="199">
        <v>0</v>
      </c>
      <c r="V606" s="200">
        <v>0</v>
      </c>
      <c r="W606" s="216">
        <v>0</v>
      </c>
      <c r="X606" s="179"/>
      <c r="Y606" s="179"/>
      <c r="Z606" s="180"/>
    </row>
    <row r="607" spans="1:26" s="126" customFormat="1" ht="13.5" hidden="1" customHeight="1">
      <c r="A607" s="172">
        <v>8</v>
      </c>
      <c r="B607" t="s">
        <v>1114</v>
      </c>
      <c r="C607" s="198">
        <v>27804</v>
      </c>
      <c r="D607" t="s">
        <v>326</v>
      </c>
      <c r="E607" s="198">
        <v>38</v>
      </c>
      <c r="F607" s="104" t="s">
        <v>339</v>
      </c>
      <c r="G607" t="s">
        <v>328</v>
      </c>
      <c r="H607" t="s">
        <v>340</v>
      </c>
      <c r="I607" t="s">
        <v>225</v>
      </c>
      <c r="J607"/>
      <c r="K607" t="s">
        <v>283</v>
      </c>
      <c r="L607" t="s">
        <v>330</v>
      </c>
      <c r="M607" s="104" t="s">
        <v>1156</v>
      </c>
      <c r="N607" s="104" t="s">
        <v>81</v>
      </c>
      <c r="O607" s="167">
        <v>60</v>
      </c>
      <c r="P607" s="191">
        <v>2387</v>
      </c>
      <c r="Q607" s="216">
        <v>1.4204444021279888E-2</v>
      </c>
      <c r="R607" s="191" t="s">
        <v>229</v>
      </c>
      <c r="S607" s="175">
        <v>2780</v>
      </c>
      <c r="T607" s="213" t="s">
        <v>1153</v>
      </c>
      <c r="U607" s="199">
        <v>0</v>
      </c>
      <c r="V607" s="200">
        <v>0</v>
      </c>
      <c r="W607" s="216">
        <v>0</v>
      </c>
      <c r="X607" s="179"/>
      <c r="Y607" s="179"/>
      <c r="Z607" s="180"/>
    </row>
    <row r="608" spans="1:26" s="126" customFormat="1" ht="13.5" hidden="1" customHeight="1">
      <c r="A608" s="172">
        <v>8</v>
      </c>
      <c r="B608" t="s">
        <v>1114</v>
      </c>
      <c r="C608" s="198">
        <v>27841</v>
      </c>
      <c r="D608" t="s">
        <v>326</v>
      </c>
      <c r="E608" s="198">
        <v>34</v>
      </c>
      <c r="F608" s="104" t="s">
        <v>333</v>
      </c>
      <c r="G608" t="s">
        <v>328</v>
      </c>
      <c r="H608" t="s">
        <v>329</v>
      </c>
      <c r="I608" t="s">
        <v>225</v>
      </c>
      <c r="J608"/>
      <c r="K608" t="s">
        <v>283</v>
      </c>
      <c r="L608" t="s">
        <v>330</v>
      </c>
      <c r="M608" s="104" t="s">
        <v>1157</v>
      </c>
      <c r="N608" s="104" t="s">
        <v>87</v>
      </c>
      <c r="O608" s="167">
        <v>280</v>
      </c>
      <c r="P608" s="191">
        <v>1155</v>
      </c>
      <c r="Q608" s="216">
        <v>6.8731180748128487E-3</v>
      </c>
      <c r="R608" s="191" t="s">
        <v>229</v>
      </c>
      <c r="S608" s="175">
        <v>2784</v>
      </c>
      <c r="T608" s="213" t="s">
        <v>1158</v>
      </c>
      <c r="U608" s="199">
        <v>0</v>
      </c>
      <c r="V608" s="200">
        <v>0</v>
      </c>
      <c r="W608" s="216">
        <v>0</v>
      </c>
      <c r="X608" s="179"/>
      <c r="Y608" s="179"/>
      <c r="Z608" s="180"/>
    </row>
    <row r="609" spans="1:26" s="126" customFormat="1" ht="13.5" hidden="1" customHeight="1">
      <c r="A609" s="172">
        <v>8</v>
      </c>
      <c r="B609" t="s">
        <v>1114</v>
      </c>
      <c r="C609" s="198">
        <v>27842</v>
      </c>
      <c r="D609" t="s">
        <v>326</v>
      </c>
      <c r="E609" s="198">
        <v>35</v>
      </c>
      <c r="F609" s="104" t="s">
        <v>327</v>
      </c>
      <c r="G609" t="s">
        <v>328</v>
      </c>
      <c r="H609" t="s">
        <v>329</v>
      </c>
      <c r="I609" t="s">
        <v>225</v>
      </c>
      <c r="J609"/>
      <c r="K609" t="s">
        <v>283</v>
      </c>
      <c r="L609" t="s">
        <v>330</v>
      </c>
      <c r="M609" s="104" t="s">
        <v>1159</v>
      </c>
      <c r="N609" s="104" t="s">
        <v>92</v>
      </c>
      <c r="O609" s="167">
        <v>20000</v>
      </c>
      <c r="P609" s="191">
        <v>2600</v>
      </c>
      <c r="Q609" s="216">
        <v>1.5471954107803816E-2</v>
      </c>
      <c r="R609" s="191" t="s">
        <v>229</v>
      </c>
      <c r="S609" s="175">
        <v>2784</v>
      </c>
      <c r="T609" s="213" t="s">
        <v>1158</v>
      </c>
      <c r="U609" s="199">
        <v>0</v>
      </c>
      <c r="V609" s="200">
        <v>0</v>
      </c>
      <c r="W609" s="216">
        <v>0</v>
      </c>
      <c r="X609" s="179"/>
      <c r="Y609" s="179"/>
      <c r="Z609" s="180"/>
    </row>
    <row r="610" spans="1:26" s="126" customFormat="1" ht="13.5" hidden="1" customHeight="1">
      <c r="A610" s="172">
        <v>8</v>
      </c>
      <c r="B610" t="s">
        <v>1114</v>
      </c>
      <c r="C610" s="198">
        <v>27843</v>
      </c>
      <c r="D610" t="s">
        <v>326</v>
      </c>
      <c r="E610" s="198">
        <v>36</v>
      </c>
      <c r="F610" s="104" t="s">
        <v>335</v>
      </c>
      <c r="G610" t="s">
        <v>328</v>
      </c>
      <c r="H610" t="s">
        <v>329</v>
      </c>
      <c r="I610" t="s">
        <v>225</v>
      </c>
      <c r="J610"/>
      <c r="K610" t="s">
        <v>283</v>
      </c>
      <c r="L610" t="s">
        <v>330</v>
      </c>
      <c r="M610" s="104" t="s">
        <v>1160</v>
      </c>
      <c r="N610" s="104" t="s">
        <v>83</v>
      </c>
      <c r="O610" s="167">
        <v>10000</v>
      </c>
      <c r="P610" s="191">
        <v>2000</v>
      </c>
      <c r="Q610" s="216">
        <v>1.190150315984909E-2</v>
      </c>
      <c r="R610" s="191" t="s">
        <v>229</v>
      </c>
      <c r="S610" s="175">
        <v>2784</v>
      </c>
      <c r="T610" s="213" t="s">
        <v>1158</v>
      </c>
      <c r="U610" s="199">
        <v>0</v>
      </c>
      <c r="V610" s="200">
        <v>0</v>
      </c>
      <c r="W610" s="216">
        <v>0</v>
      </c>
      <c r="X610" s="179"/>
      <c r="Y610" s="179"/>
      <c r="Z610" s="180"/>
    </row>
    <row r="611" spans="1:26" s="126" customFormat="1" ht="13.5" hidden="1" customHeight="1">
      <c r="A611" s="172">
        <v>8</v>
      </c>
      <c r="B611" t="s">
        <v>1114</v>
      </c>
      <c r="C611" s="198">
        <v>27844</v>
      </c>
      <c r="D611" t="s">
        <v>326</v>
      </c>
      <c r="E611" s="198">
        <v>37</v>
      </c>
      <c r="F611" s="104" t="s">
        <v>337</v>
      </c>
      <c r="G611" t="s">
        <v>328</v>
      </c>
      <c r="H611" t="s">
        <v>329</v>
      </c>
      <c r="I611" t="s">
        <v>225</v>
      </c>
      <c r="J611"/>
      <c r="K611" t="s">
        <v>283</v>
      </c>
      <c r="L611" t="s">
        <v>330</v>
      </c>
      <c r="M611" s="104" t="s">
        <v>1161</v>
      </c>
      <c r="N611" s="104" t="s">
        <v>27</v>
      </c>
      <c r="O611" s="167">
        <v>900</v>
      </c>
      <c r="P611" s="191">
        <v>967</v>
      </c>
      <c r="Q611" s="216">
        <v>5.7543767777870347E-3</v>
      </c>
      <c r="R611" s="191" t="s">
        <v>229</v>
      </c>
      <c r="S611" s="175">
        <v>2784</v>
      </c>
      <c r="T611" s="213" t="s">
        <v>1158</v>
      </c>
      <c r="U611" s="199">
        <v>0</v>
      </c>
      <c r="V611" s="200">
        <v>0</v>
      </c>
      <c r="W611" s="216">
        <v>0</v>
      </c>
      <c r="X611" s="179"/>
      <c r="Y611" s="179"/>
      <c r="Z611" s="180"/>
    </row>
    <row r="612" spans="1:26" s="126" customFormat="1" ht="13.5" hidden="1" customHeight="1">
      <c r="A612" s="172">
        <v>8</v>
      </c>
      <c r="B612" t="s">
        <v>1114</v>
      </c>
      <c r="C612" s="198">
        <v>26121</v>
      </c>
      <c r="D612" t="s">
        <v>350</v>
      </c>
      <c r="E612" s="198">
        <v>43</v>
      </c>
      <c r="F612" s="104" t="s">
        <v>358</v>
      </c>
      <c r="G612" t="s">
        <v>304</v>
      </c>
      <c r="H612" t="s">
        <v>352</v>
      </c>
      <c r="I612" t="s">
        <v>225</v>
      </c>
      <c r="J612"/>
      <c r="K612" t="s">
        <v>283</v>
      </c>
      <c r="L612" t="s">
        <v>353</v>
      </c>
      <c r="M612" s="104" t="s">
        <v>1162</v>
      </c>
      <c r="N612" s="104" t="s">
        <v>33</v>
      </c>
      <c r="O612" s="167">
        <v>5000</v>
      </c>
      <c r="P612" s="191">
        <v>100</v>
      </c>
      <c r="Q612" s="216">
        <v>5.9507515799245444E-4</v>
      </c>
      <c r="R612" s="191" t="s">
        <v>229</v>
      </c>
      <c r="S612" s="175">
        <v>2612</v>
      </c>
      <c r="T612" s="213" t="s">
        <v>1163</v>
      </c>
      <c r="U612" s="199">
        <v>0</v>
      </c>
      <c r="V612" s="200">
        <v>0</v>
      </c>
      <c r="W612" s="216">
        <v>0</v>
      </c>
      <c r="X612" s="179"/>
      <c r="Y612" s="179"/>
      <c r="Z612" s="180"/>
    </row>
    <row r="613" spans="1:26" s="126" customFormat="1" ht="13.5" hidden="1" customHeight="1">
      <c r="A613" s="172">
        <v>8</v>
      </c>
      <c r="B613" t="s">
        <v>1114</v>
      </c>
      <c r="C613" s="198">
        <v>26122</v>
      </c>
      <c r="D613" t="s">
        <v>350</v>
      </c>
      <c r="E613" s="198">
        <v>44</v>
      </c>
      <c r="F613" s="104" t="s">
        <v>356</v>
      </c>
      <c r="G613" t="s">
        <v>304</v>
      </c>
      <c r="H613" t="s">
        <v>352</v>
      </c>
      <c r="I613" t="s">
        <v>225</v>
      </c>
      <c r="J613"/>
      <c r="K613" t="s">
        <v>283</v>
      </c>
      <c r="L613" t="s">
        <v>353</v>
      </c>
      <c r="M613" s="104" t="s">
        <v>1164</v>
      </c>
      <c r="N613" s="104" t="s">
        <v>97</v>
      </c>
      <c r="O613" s="167">
        <v>54000</v>
      </c>
      <c r="P613" s="191">
        <v>679</v>
      </c>
      <c r="Q613" s="216">
        <v>4.040560322768766E-3</v>
      </c>
      <c r="R613" s="191" t="s">
        <v>229</v>
      </c>
      <c r="S613" s="175">
        <v>2612</v>
      </c>
      <c r="T613" s="213" t="s">
        <v>1163</v>
      </c>
      <c r="U613" s="199">
        <v>0</v>
      </c>
      <c r="V613" s="200">
        <v>0</v>
      </c>
      <c r="W613" s="216">
        <v>0</v>
      </c>
      <c r="X613" s="179"/>
      <c r="Y613" s="179"/>
      <c r="Z613" s="180"/>
    </row>
    <row r="614" spans="1:26" s="126" customFormat="1" ht="13.5" hidden="1" customHeight="1">
      <c r="A614" s="172">
        <v>8</v>
      </c>
      <c r="B614" t="s">
        <v>1114</v>
      </c>
      <c r="C614" s="198">
        <v>26123</v>
      </c>
      <c r="D614" t="s">
        <v>350</v>
      </c>
      <c r="E614" s="198">
        <v>45</v>
      </c>
      <c r="F614" s="104" t="s">
        <v>351</v>
      </c>
      <c r="G614" t="s">
        <v>304</v>
      </c>
      <c r="H614" t="s">
        <v>352</v>
      </c>
      <c r="I614" t="s">
        <v>225</v>
      </c>
      <c r="J614"/>
      <c r="K614" t="s">
        <v>283</v>
      </c>
      <c r="L614" t="s">
        <v>353</v>
      </c>
      <c r="M614" s="104" t="s">
        <v>1165</v>
      </c>
      <c r="N614" s="104" t="s">
        <v>99</v>
      </c>
      <c r="O614" s="167">
        <v>30000</v>
      </c>
      <c r="P614" s="191">
        <v>1745</v>
      </c>
      <c r="Q614" s="216">
        <v>1.038406150696833E-2</v>
      </c>
      <c r="R614" s="191" t="s">
        <v>229</v>
      </c>
      <c r="S614" s="175">
        <v>2612</v>
      </c>
      <c r="T614" s="213" t="s">
        <v>1163</v>
      </c>
      <c r="U614" s="199">
        <v>0</v>
      </c>
      <c r="V614" s="200">
        <v>0</v>
      </c>
      <c r="W614" s="216">
        <v>0</v>
      </c>
      <c r="X614" s="179"/>
      <c r="Y614" s="179"/>
      <c r="Z614" s="180"/>
    </row>
    <row r="615" spans="1:26" s="126" customFormat="1" ht="13.5" hidden="1" customHeight="1">
      <c r="A615" s="172">
        <v>8</v>
      </c>
      <c r="B615" t="s">
        <v>1114</v>
      </c>
      <c r="C615" s="198">
        <v>26101</v>
      </c>
      <c r="D615" t="s">
        <v>312</v>
      </c>
      <c r="E615" s="198">
        <v>47</v>
      </c>
      <c r="F615" s="104" t="s">
        <v>368</v>
      </c>
      <c r="G615" t="s">
        <v>361</v>
      </c>
      <c r="H615" t="s">
        <v>369</v>
      </c>
      <c r="I615" t="s">
        <v>244</v>
      </c>
      <c r="J615" t="s">
        <v>363</v>
      </c>
      <c r="K615" t="s">
        <v>283</v>
      </c>
      <c r="L615" t="s">
        <v>364</v>
      </c>
      <c r="M615" s="104" t="s">
        <v>1166</v>
      </c>
      <c r="N615" s="104" t="s">
        <v>106</v>
      </c>
      <c r="O615" s="167">
        <v>24700</v>
      </c>
      <c r="P615" s="191">
        <v>13041</v>
      </c>
      <c r="Q615" s="216">
        <v>7.7603751353795991E-2</v>
      </c>
      <c r="R615" s="191" t="s">
        <v>229</v>
      </c>
      <c r="S615" s="175">
        <v>2610</v>
      </c>
      <c r="T615" s="213" t="s">
        <v>1167</v>
      </c>
      <c r="U615" s="199">
        <v>0</v>
      </c>
      <c r="V615" s="200">
        <v>0</v>
      </c>
      <c r="W615" s="216">
        <v>0</v>
      </c>
      <c r="X615" s="179"/>
      <c r="Y615" s="179"/>
      <c r="Z615" s="180"/>
    </row>
    <row r="616" spans="1:26" s="126" customFormat="1" ht="13.5" hidden="1" customHeight="1">
      <c r="A616" s="172">
        <v>8</v>
      </c>
      <c r="B616" t="s">
        <v>1114</v>
      </c>
      <c r="C616" s="198">
        <v>26102</v>
      </c>
      <c r="D616" t="s">
        <v>312</v>
      </c>
      <c r="E616" s="198">
        <v>46</v>
      </c>
      <c r="F616" s="104" t="s">
        <v>371</v>
      </c>
      <c r="G616" t="s">
        <v>361</v>
      </c>
      <c r="H616" t="s">
        <v>372</v>
      </c>
      <c r="I616" t="s">
        <v>244</v>
      </c>
      <c r="J616" t="s">
        <v>363</v>
      </c>
      <c r="K616" t="s">
        <v>283</v>
      </c>
      <c r="L616" t="s">
        <v>364</v>
      </c>
      <c r="M616" s="104" t="s">
        <v>1168</v>
      </c>
      <c r="N616" s="104" t="s">
        <v>104</v>
      </c>
      <c r="O616" s="167">
        <v>2380</v>
      </c>
      <c r="P616" s="191">
        <v>2958</v>
      </c>
      <c r="Q616" s="216">
        <v>1.7602323173416801E-2</v>
      </c>
      <c r="R616" s="191" t="s">
        <v>229</v>
      </c>
      <c r="S616" s="175">
        <v>2610</v>
      </c>
      <c r="T616" s="213" t="s">
        <v>1167</v>
      </c>
      <c r="U616" s="199">
        <v>0</v>
      </c>
      <c r="V616" s="200">
        <v>0</v>
      </c>
      <c r="W616" s="216">
        <v>0</v>
      </c>
      <c r="X616" s="179"/>
      <c r="Y616" s="179"/>
      <c r="Z616" s="180"/>
    </row>
    <row r="617" spans="1:26" s="126" customFormat="1" ht="13.5" hidden="1" customHeight="1">
      <c r="A617" s="172">
        <v>8</v>
      </c>
      <c r="B617" t="s">
        <v>1114</v>
      </c>
      <c r="C617" s="198">
        <v>26103</v>
      </c>
      <c r="D617" t="s">
        <v>312</v>
      </c>
      <c r="E617" s="198">
        <v>48</v>
      </c>
      <c r="F617" s="104" t="s">
        <v>360</v>
      </c>
      <c r="G617" t="s">
        <v>361</v>
      </c>
      <c r="H617" t="s">
        <v>362</v>
      </c>
      <c r="I617" t="s">
        <v>244</v>
      </c>
      <c r="J617" t="s">
        <v>363</v>
      </c>
      <c r="K617" t="s">
        <v>283</v>
      </c>
      <c r="L617" t="s">
        <v>364</v>
      </c>
      <c r="M617" s="104" t="s">
        <v>1169</v>
      </c>
      <c r="N617" s="104" t="s">
        <v>101</v>
      </c>
      <c r="O617" s="167">
        <v>5826</v>
      </c>
      <c r="P617" s="191">
        <v>12402</v>
      </c>
      <c r="Q617" s="216">
        <v>7.3801221094224198E-2</v>
      </c>
      <c r="R617" s="191" t="s">
        <v>366</v>
      </c>
      <c r="S617" s="175">
        <v>2610</v>
      </c>
      <c r="T617" s="213" t="s">
        <v>1167</v>
      </c>
      <c r="U617" s="199">
        <v>0</v>
      </c>
      <c r="V617" s="200">
        <v>0</v>
      </c>
      <c r="W617" s="216">
        <v>0</v>
      </c>
      <c r="X617" s="179"/>
      <c r="Y617" s="179"/>
      <c r="Z617" s="180"/>
    </row>
    <row r="618" spans="1:26" s="126" customFormat="1" ht="13.5" hidden="1" customHeight="1">
      <c r="A618" s="172">
        <v>8</v>
      </c>
      <c r="B618" t="s">
        <v>1114</v>
      </c>
      <c r="C618" s="198">
        <v>23771</v>
      </c>
      <c r="D618" t="s">
        <v>374</v>
      </c>
      <c r="E618" s="198">
        <v>52</v>
      </c>
      <c r="F618" s="104" t="s">
        <v>386</v>
      </c>
      <c r="G618" t="s">
        <v>376</v>
      </c>
      <c r="H618" t="s">
        <v>384</v>
      </c>
      <c r="I618" t="s">
        <v>244</v>
      </c>
      <c r="J618" t="s">
        <v>378</v>
      </c>
      <c r="K618" t="s">
        <v>379</v>
      </c>
      <c r="L618" t="s">
        <v>380</v>
      </c>
      <c r="M618" s="104" t="s">
        <v>1170</v>
      </c>
      <c r="N618" s="104" t="s">
        <v>115</v>
      </c>
      <c r="O618" s="167">
        <v>700</v>
      </c>
      <c r="P618" s="191">
        <v>9578</v>
      </c>
      <c r="Q618" s="216">
        <v>5.6996298632517289E-2</v>
      </c>
      <c r="R618" s="191" t="s">
        <v>229</v>
      </c>
      <c r="S618" s="175">
        <v>2377</v>
      </c>
      <c r="T618" s="213" t="s">
        <v>1171</v>
      </c>
      <c r="U618" s="199">
        <v>0</v>
      </c>
      <c r="V618" s="200">
        <v>0</v>
      </c>
      <c r="W618" s="216">
        <v>0</v>
      </c>
      <c r="X618" s="179"/>
      <c r="Y618" s="179"/>
      <c r="Z618" s="180"/>
    </row>
    <row r="619" spans="1:26" s="126" customFormat="1" ht="13.5" hidden="1" customHeight="1">
      <c r="A619" s="172">
        <v>8</v>
      </c>
      <c r="B619" t="s">
        <v>1114</v>
      </c>
      <c r="C619" s="198">
        <v>23772</v>
      </c>
      <c r="D619" t="s">
        <v>374</v>
      </c>
      <c r="E619" s="198">
        <v>51</v>
      </c>
      <c r="F619" s="104" t="s">
        <v>383</v>
      </c>
      <c r="G619" t="s">
        <v>376</v>
      </c>
      <c r="H619" t="s">
        <v>384</v>
      </c>
      <c r="I619" t="s">
        <v>244</v>
      </c>
      <c r="J619" t="s">
        <v>378</v>
      </c>
      <c r="K619" t="s">
        <v>379</v>
      </c>
      <c r="L619" t="s">
        <v>380</v>
      </c>
      <c r="M619" s="104" t="s">
        <v>1172</v>
      </c>
      <c r="N619" s="104" t="s">
        <v>113</v>
      </c>
      <c r="O619" s="167">
        <v>700</v>
      </c>
      <c r="P619" s="191">
        <v>3362</v>
      </c>
      <c r="Q619" s="216">
        <v>2.0006426811706318E-2</v>
      </c>
      <c r="R619" s="191" t="s">
        <v>229</v>
      </c>
      <c r="S619" s="175">
        <v>2377</v>
      </c>
      <c r="T619" s="213" t="s">
        <v>1171</v>
      </c>
      <c r="U619" s="199">
        <v>0</v>
      </c>
      <c r="V619" s="200">
        <v>0</v>
      </c>
      <c r="W619" s="216">
        <v>0</v>
      </c>
      <c r="X619" s="179"/>
      <c r="Y619" s="179"/>
      <c r="Z619" s="180"/>
    </row>
    <row r="620" spans="1:26" s="126" customFormat="1" ht="13.5" hidden="1" customHeight="1">
      <c r="A620" s="172">
        <v>8</v>
      </c>
      <c r="B620" t="s">
        <v>1114</v>
      </c>
      <c r="C620" s="198">
        <v>23773</v>
      </c>
      <c r="D620" t="s">
        <v>374</v>
      </c>
      <c r="E620" s="198">
        <v>50</v>
      </c>
      <c r="F620" s="104" t="s">
        <v>375</v>
      </c>
      <c r="G620" t="s">
        <v>376</v>
      </c>
      <c r="H620" t="s">
        <v>377</v>
      </c>
      <c r="I620" t="s">
        <v>244</v>
      </c>
      <c r="J620" t="s">
        <v>378</v>
      </c>
      <c r="K620" t="s">
        <v>379</v>
      </c>
      <c r="L620" t="s">
        <v>380</v>
      </c>
      <c r="M620" s="104" t="s">
        <v>1173</v>
      </c>
      <c r="N620" s="104" t="s">
        <v>27</v>
      </c>
      <c r="O620" s="167">
        <v>74</v>
      </c>
      <c r="P620" s="191">
        <v>3361</v>
      </c>
      <c r="Q620" s="216">
        <v>2.0000476060126393E-2</v>
      </c>
      <c r="R620" s="191" t="s">
        <v>229</v>
      </c>
      <c r="S620" s="175">
        <v>2377</v>
      </c>
      <c r="T620" s="213" t="s">
        <v>1171</v>
      </c>
      <c r="U620" s="199">
        <v>0</v>
      </c>
      <c r="V620" s="200">
        <v>0</v>
      </c>
      <c r="W620" s="216">
        <v>0</v>
      </c>
      <c r="X620" s="179"/>
      <c r="Y620" s="179"/>
      <c r="Z620" s="180"/>
    </row>
    <row r="621" spans="1:26" s="126" customFormat="1" ht="13.5" hidden="1" customHeight="1">
      <c r="A621" s="172">
        <v>8</v>
      </c>
      <c r="B621" t="s">
        <v>1114</v>
      </c>
      <c r="C621" s="198">
        <v>24921</v>
      </c>
      <c r="D621" t="s">
        <v>388</v>
      </c>
      <c r="E621" s="198">
        <v>55</v>
      </c>
      <c r="F621" s="104" t="s">
        <v>395</v>
      </c>
      <c r="G621" t="s">
        <v>396</v>
      </c>
      <c r="H621" t="s">
        <v>397</v>
      </c>
      <c r="I621" t="s">
        <v>225</v>
      </c>
      <c r="J621"/>
      <c r="K621" t="s">
        <v>379</v>
      </c>
      <c r="L621" t="s">
        <v>392</v>
      </c>
      <c r="M621" s="104" t="s">
        <v>1174</v>
      </c>
      <c r="N621" s="104" t="s">
        <v>117</v>
      </c>
      <c r="O621" s="167">
        <v>200</v>
      </c>
      <c r="P621" s="191">
        <v>1060</v>
      </c>
      <c r="Q621" s="216">
        <v>6.3077966747200169E-3</v>
      </c>
      <c r="R621" s="191" t="s">
        <v>229</v>
      </c>
      <c r="S621" s="175">
        <v>2492</v>
      </c>
      <c r="T621" s="213" t="s">
        <v>1175</v>
      </c>
      <c r="U621" s="199">
        <v>0</v>
      </c>
      <c r="V621" s="200">
        <v>0</v>
      </c>
      <c r="W621" s="216">
        <v>0</v>
      </c>
      <c r="X621" s="179"/>
      <c r="Y621" s="179"/>
      <c r="Z621" s="180"/>
    </row>
    <row r="622" spans="1:26" s="126" customFormat="1" ht="13.5" hidden="1" customHeight="1">
      <c r="A622" s="172">
        <v>8</v>
      </c>
      <c r="B622" t="s">
        <v>1114</v>
      </c>
      <c r="C622" s="198">
        <v>24922</v>
      </c>
      <c r="D622" t="s">
        <v>388</v>
      </c>
      <c r="E622" s="198">
        <v>54</v>
      </c>
      <c r="F622" s="104" t="s">
        <v>389</v>
      </c>
      <c r="G622" t="s">
        <v>390</v>
      </c>
      <c r="H622" t="s">
        <v>391</v>
      </c>
      <c r="I622" t="s">
        <v>225</v>
      </c>
      <c r="J622"/>
      <c r="K622" t="s">
        <v>379</v>
      </c>
      <c r="L622" t="s">
        <v>392</v>
      </c>
      <c r="M622" s="104" t="s">
        <v>1176</v>
      </c>
      <c r="N622" s="104" t="s">
        <v>20</v>
      </c>
      <c r="O622" s="167">
        <v>20</v>
      </c>
      <c r="P622" s="191">
        <v>2524</v>
      </c>
      <c r="Q622" s="216">
        <v>1.501969698772955E-2</v>
      </c>
      <c r="R622" s="191" t="s">
        <v>229</v>
      </c>
      <c r="S622" s="175">
        <v>2492</v>
      </c>
      <c r="T622" s="213" t="s">
        <v>1175</v>
      </c>
      <c r="U622" s="199">
        <v>0</v>
      </c>
      <c r="V622" s="200">
        <v>0</v>
      </c>
      <c r="W622" s="216">
        <v>0</v>
      </c>
      <c r="X622" s="179"/>
      <c r="Y622" s="179"/>
      <c r="Z622" s="180"/>
    </row>
    <row r="623" spans="1:26" s="126" customFormat="1" ht="13.5" hidden="1" customHeight="1">
      <c r="A623" s="172">
        <v>8</v>
      </c>
      <c r="B623" t="s">
        <v>1114</v>
      </c>
      <c r="C623" s="198">
        <v>25171</v>
      </c>
      <c r="D623" t="s">
        <v>388</v>
      </c>
      <c r="E623" s="198">
        <v>58</v>
      </c>
      <c r="F623" s="104" t="s">
        <v>406</v>
      </c>
      <c r="G623" t="s">
        <v>396</v>
      </c>
      <c r="H623" t="s">
        <v>407</v>
      </c>
      <c r="I623" t="s">
        <v>225</v>
      </c>
      <c r="J623"/>
      <c r="K623" t="s">
        <v>379</v>
      </c>
      <c r="L623" t="s">
        <v>401</v>
      </c>
      <c r="M623" s="104" t="s">
        <v>1177</v>
      </c>
      <c r="N623" s="104" t="s">
        <v>121</v>
      </c>
      <c r="O623" s="167">
        <v>1000</v>
      </c>
      <c r="P623" s="191">
        <v>1684</v>
      </c>
      <c r="Q623" s="216">
        <v>1.0021065660592934E-2</v>
      </c>
      <c r="R623" s="191" t="s">
        <v>229</v>
      </c>
      <c r="S623" s="175">
        <v>2517</v>
      </c>
      <c r="T623" s="213" t="s">
        <v>1178</v>
      </c>
      <c r="U623" s="199">
        <v>0</v>
      </c>
      <c r="V623" s="200">
        <v>0</v>
      </c>
      <c r="W623" s="216">
        <v>0</v>
      </c>
      <c r="X623" s="179"/>
      <c r="Y623" s="179"/>
      <c r="Z623" s="180"/>
    </row>
    <row r="624" spans="1:26" s="126" customFormat="1" ht="13.5" hidden="1" customHeight="1">
      <c r="A624" s="172">
        <v>8</v>
      </c>
      <c r="B624" t="s">
        <v>1114</v>
      </c>
      <c r="C624" s="198">
        <v>27881</v>
      </c>
      <c r="D624" t="s">
        <v>326</v>
      </c>
      <c r="E624" s="198">
        <v>56</v>
      </c>
      <c r="F624" s="104" t="s">
        <v>409</v>
      </c>
      <c r="G624" t="s">
        <v>328</v>
      </c>
      <c r="H624" t="s">
        <v>410</v>
      </c>
      <c r="I624" t="s">
        <v>225</v>
      </c>
      <c r="J624"/>
      <c r="K624" t="s">
        <v>379</v>
      </c>
      <c r="L624" t="s">
        <v>401</v>
      </c>
      <c r="M624" s="104" t="s">
        <v>1179</v>
      </c>
      <c r="N624" s="104" t="s">
        <v>124</v>
      </c>
      <c r="O624" s="167">
        <v>140</v>
      </c>
      <c r="P624" s="191">
        <v>1684</v>
      </c>
      <c r="Q624" s="216">
        <v>1.0021065660592934E-2</v>
      </c>
      <c r="R624" s="191" t="s">
        <v>229</v>
      </c>
      <c r="S624" s="175">
        <v>2788</v>
      </c>
      <c r="T624" s="213" t="s">
        <v>1180</v>
      </c>
      <c r="U624" s="199">
        <v>0</v>
      </c>
      <c r="V624" s="200">
        <v>0</v>
      </c>
      <c r="W624" s="216">
        <v>0</v>
      </c>
      <c r="X624" s="179"/>
      <c r="Y624" s="179"/>
      <c r="Z624" s="180"/>
    </row>
    <row r="625" spans="1:26" s="126" customFormat="1" ht="13.5" hidden="1" customHeight="1">
      <c r="A625" s="172">
        <v>8</v>
      </c>
      <c r="B625" t="s">
        <v>1114</v>
      </c>
      <c r="C625" s="198">
        <v>27901</v>
      </c>
      <c r="D625" t="s">
        <v>326</v>
      </c>
      <c r="E625" s="198">
        <v>60</v>
      </c>
      <c r="F625" s="104" t="s">
        <v>626</v>
      </c>
      <c r="G625" t="s">
        <v>414</v>
      </c>
      <c r="H625" t="s">
        <v>415</v>
      </c>
      <c r="I625" t="s">
        <v>225</v>
      </c>
      <c r="J625"/>
      <c r="K625" t="s">
        <v>416</v>
      </c>
      <c r="L625" t="s">
        <v>417</v>
      </c>
      <c r="M625" s="104" t="s">
        <v>1181</v>
      </c>
      <c r="N625" s="104" t="s">
        <v>127</v>
      </c>
      <c r="O625" s="167">
        <v>1000</v>
      </c>
      <c r="P625" s="191">
        <v>1500</v>
      </c>
      <c r="Q625" s="216">
        <v>8.9261273698868163E-3</v>
      </c>
      <c r="R625" s="191" t="s">
        <v>229</v>
      </c>
      <c r="S625" s="175">
        <v>2790</v>
      </c>
      <c r="T625" s="213" t="s">
        <v>1182</v>
      </c>
      <c r="U625" s="199">
        <v>0</v>
      </c>
      <c r="V625" s="200">
        <v>0</v>
      </c>
      <c r="W625" s="216">
        <v>0</v>
      </c>
      <c r="X625" s="179"/>
      <c r="Y625" s="179"/>
      <c r="Z625" s="180"/>
    </row>
    <row r="626" spans="1:26" s="126" customFormat="1" ht="13.5" hidden="1" customHeight="1">
      <c r="A626" s="172">
        <v>8</v>
      </c>
      <c r="B626" t="s">
        <v>1114</v>
      </c>
      <c r="C626" s="198">
        <v>27902</v>
      </c>
      <c r="D626" t="s">
        <v>326</v>
      </c>
      <c r="E626" s="198">
        <v>61</v>
      </c>
      <c r="F626" s="104" t="s">
        <v>413</v>
      </c>
      <c r="G626" t="s">
        <v>414</v>
      </c>
      <c r="H626" t="s">
        <v>415</v>
      </c>
      <c r="I626" t="s">
        <v>225</v>
      </c>
      <c r="J626"/>
      <c r="K626" t="s">
        <v>416</v>
      </c>
      <c r="L626" t="s">
        <v>417</v>
      </c>
      <c r="M626" s="104" t="s">
        <v>1183</v>
      </c>
      <c r="N626" s="104" t="s">
        <v>31</v>
      </c>
      <c r="O626" s="167">
        <v>32</v>
      </c>
      <c r="P626" s="191">
        <v>2758</v>
      </c>
      <c r="Q626" s="216">
        <v>1.6412172857431892E-2</v>
      </c>
      <c r="R626" s="191" t="s">
        <v>229</v>
      </c>
      <c r="S626" s="175">
        <v>2790</v>
      </c>
      <c r="T626" s="213" t="s">
        <v>1182</v>
      </c>
      <c r="U626" s="199">
        <v>0</v>
      </c>
      <c r="V626" s="200">
        <v>0</v>
      </c>
      <c r="W626" s="216">
        <v>0</v>
      </c>
      <c r="X626" s="179"/>
      <c r="Y626" s="179"/>
      <c r="Z626" s="180"/>
    </row>
    <row r="627" spans="1:26" s="126" customFormat="1" ht="13.5" hidden="1" customHeight="1">
      <c r="A627" s="172">
        <v>8</v>
      </c>
      <c r="B627" t="s">
        <v>1114</v>
      </c>
      <c r="C627" s="198">
        <v>27931</v>
      </c>
      <c r="D627" t="s">
        <v>326</v>
      </c>
      <c r="E627" s="198">
        <v>62</v>
      </c>
      <c r="F627" s="104" t="s">
        <v>420</v>
      </c>
      <c r="G627" t="s">
        <v>414</v>
      </c>
      <c r="H627" t="s">
        <v>421</v>
      </c>
      <c r="I627" t="s">
        <v>225</v>
      </c>
      <c r="J627"/>
      <c r="K627" t="s">
        <v>416</v>
      </c>
      <c r="L627" t="s">
        <v>417</v>
      </c>
      <c r="M627" s="104" t="s">
        <v>1184</v>
      </c>
      <c r="N627" s="104" t="s">
        <v>31</v>
      </c>
      <c r="O627" s="167">
        <v>4</v>
      </c>
      <c r="P627" s="191">
        <v>857</v>
      </c>
      <c r="Q627" s="216">
        <v>5.0997941039953344E-3</v>
      </c>
      <c r="R627" s="191" t="s">
        <v>229</v>
      </c>
      <c r="S627" s="175">
        <v>2793</v>
      </c>
      <c r="T627" s="213" t="s">
        <v>1185</v>
      </c>
      <c r="U627" s="199">
        <v>0</v>
      </c>
      <c r="V627" s="200">
        <v>0</v>
      </c>
      <c r="W627" s="216">
        <v>0</v>
      </c>
      <c r="X627" s="179"/>
      <c r="Y627" s="179"/>
      <c r="Z627" s="180"/>
    </row>
    <row r="628" spans="1:26" s="126" customFormat="1" ht="13.5" hidden="1" customHeight="1">
      <c r="A628" s="172">
        <v>8</v>
      </c>
      <c r="B628" t="s">
        <v>1114</v>
      </c>
      <c r="C628" s="198">
        <v>26161</v>
      </c>
      <c r="D628" t="s">
        <v>350</v>
      </c>
      <c r="E628" s="198">
        <v>65</v>
      </c>
      <c r="F628" s="104" t="s">
        <v>861</v>
      </c>
      <c r="G628" t="s">
        <v>431</v>
      </c>
      <c r="H628" t="s">
        <v>432</v>
      </c>
      <c r="I628" t="s">
        <v>225</v>
      </c>
      <c r="J628"/>
      <c r="K628" t="s">
        <v>416</v>
      </c>
      <c r="L628" t="s">
        <v>426</v>
      </c>
      <c r="M628" s="104" t="s">
        <v>1186</v>
      </c>
      <c r="N628" s="104" t="s">
        <v>139</v>
      </c>
      <c r="O628" s="167">
        <v>4</v>
      </c>
      <c r="P628" s="191">
        <v>356</v>
      </c>
      <c r="Q628" s="216">
        <v>2.1184675624531376E-3</v>
      </c>
      <c r="R628" s="191" t="s">
        <v>229</v>
      </c>
      <c r="S628" s="175">
        <v>2616</v>
      </c>
      <c r="T628" s="213" t="s">
        <v>1187</v>
      </c>
      <c r="U628" s="199">
        <v>0</v>
      </c>
      <c r="V628" s="200">
        <v>0</v>
      </c>
      <c r="W628" s="216">
        <v>0</v>
      </c>
      <c r="X628" s="179"/>
      <c r="Y628" s="179"/>
      <c r="Z628" s="180"/>
    </row>
    <row r="629" spans="1:26" s="126" customFormat="1" ht="13.5" hidden="1" customHeight="1">
      <c r="A629" s="172">
        <v>8</v>
      </c>
      <c r="B629" t="s">
        <v>1114</v>
      </c>
      <c r="C629" s="198">
        <v>26431</v>
      </c>
      <c r="D629" t="s">
        <v>350</v>
      </c>
      <c r="E629" s="198">
        <v>71</v>
      </c>
      <c r="F629" s="104" t="s">
        <v>434</v>
      </c>
      <c r="G629" t="s">
        <v>431</v>
      </c>
      <c r="H629" t="s">
        <v>432</v>
      </c>
      <c r="I629" t="s">
        <v>225</v>
      </c>
      <c r="J629"/>
      <c r="K629" t="s">
        <v>416</v>
      </c>
      <c r="L629" t="s">
        <v>426</v>
      </c>
      <c r="M629" s="104" t="s">
        <v>1188</v>
      </c>
      <c r="N629" s="104" t="s">
        <v>152</v>
      </c>
      <c r="O629" s="167">
        <v>2160</v>
      </c>
      <c r="P629" s="191">
        <v>480</v>
      </c>
      <c r="Q629" s="216">
        <v>2.8563607583637816E-3</v>
      </c>
      <c r="R629" s="191" t="s">
        <v>229</v>
      </c>
      <c r="S629" s="175">
        <v>2643</v>
      </c>
      <c r="T629" s="213" t="s">
        <v>1189</v>
      </c>
      <c r="U629" s="199">
        <v>0</v>
      </c>
      <c r="V629" s="200">
        <v>0</v>
      </c>
      <c r="W629" s="216">
        <v>0</v>
      </c>
      <c r="X629" s="179"/>
      <c r="Y629" s="179"/>
      <c r="Z629" s="180"/>
    </row>
    <row r="630" spans="1:26" s="126" customFormat="1" ht="13.5" hidden="1" customHeight="1">
      <c r="A630" s="172">
        <v>8</v>
      </c>
      <c r="B630" t="s">
        <v>1114</v>
      </c>
      <c r="C630" s="198">
        <v>26432</v>
      </c>
      <c r="D630" t="s">
        <v>350</v>
      </c>
      <c r="E630" s="198">
        <v>68</v>
      </c>
      <c r="F630" s="104" t="s">
        <v>450</v>
      </c>
      <c r="G630" t="s">
        <v>431</v>
      </c>
      <c r="H630" t="s">
        <v>432</v>
      </c>
      <c r="I630" t="s">
        <v>225</v>
      </c>
      <c r="J630"/>
      <c r="K630" t="s">
        <v>416</v>
      </c>
      <c r="L630" t="s">
        <v>426</v>
      </c>
      <c r="M630" s="104" t="s">
        <v>1190</v>
      </c>
      <c r="N630" s="104" t="s">
        <v>146</v>
      </c>
      <c r="O630" s="167">
        <v>240</v>
      </c>
      <c r="P630" s="191">
        <v>433</v>
      </c>
      <c r="Q630" s="216">
        <v>2.5766754341073278E-3</v>
      </c>
      <c r="R630" s="191" t="s">
        <v>229</v>
      </c>
      <c r="S630" s="175">
        <v>2643</v>
      </c>
      <c r="T630" s="213" t="s">
        <v>1189</v>
      </c>
      <c r="U630" s="199">
        <v>0</v>
      </c>
      <c r="V630" s="200">
        <v>0</v>
      </c>
      <c r="W630" s="216">
        <v>0</v>
      </c>
      <c r="X630" s="179"/>
      <c r="Y630" s="179"/>
      <c r="Z630" s="180"/>
    </row>
    <row r="631" spans="1:26" s="126" customFormat="1" ht="13.5" hidden="1" customHeight="1">
      <c r="A631" s="172">
        <v>8</v>
      </c>
      <c r="B631" t="s">
        <v>1114</v>
      </c>
      <c r="C631" s="198">
        <v>26433</v>
      </c>
      <c r="D631" t="s">
        <v>350</v>
      </c>
      <c r="E631" s="198">
        <v>70</v>
      </c>
      <c r="F631" s="104" t="s">
        <v>439</v>
      </c>
      <c r="G631" t="s">
        <v>431</v>
      </c>
      <c r="H631" t="s">
        <v>432</v>
      </c>
      <c r="I631" t="s">
        <v>225</v>
      </c>
      <c r="J631"/>
      <c r="K631" t="s">
        <v>416</v>
      </c>
      <c r="L631" t="s">
        <v>426</v>
      </c>
      <c r="M631" s="104" t="s">
        <v>1191</v>
      </c>
      <c r="N631" s="104" t="s">
        <v>150</v>
      </c>
      <c r="O631" s="167">
        <v>2000</v>
      </c>
      <c r="P631" s="191">
        <v>103</v>
      </c>
      <c r="Q631" s="216">
        <v>6.1292741273222804E-4</v>
      </c>
      <c r="R631" s="191" t="s">
        <v>229</v>
      </c>
      <c r="S631" s="175">
        <v>2643</v>
      </c>
      <c r="T631" s="213" t="s">
        <v>1189</v>
      </c>
      <c r="U631" s="199">
        <v>0</v>
      </c>
      <c r="V631" s="200">
        <v>0</v>
      </c>
      <c r="W631" s="216">
        <v>0</v>
      </c>
      <c r="X631" s="179"/>
      <c r="Y631" s="179"/>
      <c r="Z631" s="180"/>
    </row>
    <row r="632" spans="1:26" s="126" customFormat="1" ht="13.5" hidden="1" customHeight="1">
      <c r="A632" s="172">
        <v>8</v>
      </c>
      <c r="B632" t="s">
        <v>1114</v>
      </c>
      <c r="C632" s="198">
        <v>26434</v>
      </c>
      <c r="D632" t="s">
        <v>350</v>
      </c>
      <c r="E632" s="198">
        <v>67</v>
      </c>
      <c r="F632" s="104" t="s">
        <v>441</v>
      </c>
      <c r="G632" t="s">
        <v>431</v>
      </c>
      <c r="H632" t="s">
        <v>432</v>
      </c>
      <c r="I632" t="s">
        <v>225</v>
      </c>
      <c r="J632"/>
      <c r="K632" t="s">
        <v>416</v>
      </c>
      <c r="L632" t="s">
        <v>426</v>
      </c>
      <c r="M632" s="104" t="s">
        <v>1192</v>
      </c>
      <c r="N632" s="104" t="s">
        <v>143</v>
      </c>
      <c r="O632" s="167">
        <v>40</v>
      </c>
      <c r="P632" s="191">
        <v>412</v>
      </c>
      <c r="Q632" s="216">
        <v>2.4517096509289122E-3</v>
      </c>
      <c r="R632" s="191" t="s">
        <v>229</v>
      </c>
      <c r="S632" s="175">
        <v>2643</v>
      </c>
      <c r="T632" s="213" t="s">
        <v>1189</v>
      </c>
      <c r="U632" s="199">
        <v>0</v>
      </c>
      <c r="V632" s="200">
        <v>0</v>
      </c>
      <c r="W632" s="216">
        <v>0</v>
      </c>
      <c r="X632" s="179"/>
      <c r="Y632" s="179"/>
      <c r="Z632" s="180"/>
    </row>
    <row r="633" spans="1:26" s="126" customFormat="1" ht="13.5" hidden="1" customHeight="1">
      <c r="A633" s="172">
        <v>8</v>
      </c>
      <c r="B633" t="s">
        <v>1114</v>
      </c>
      <c r="C633" s="198">
        <v>26435</v>
      </c>
      <c r="D633" t="s">
        <v>446</v>
      </c>
      <c r="E633" s="198">
        <v>76</v>
      </c>
      <c r="F633" s="104" t="s">
        <v>447</v>
      </c>
      <c r="G633" t="s">
        <v>431</v>
      </c>
      <c r="H633" t="s">
        <v>448</v>
      </c>
      <c r="I633" t="s">
        <v>225</v>
      </c>
      <c r="J633"/>
      <c r="K633" t="s">
        <v>416</v>
      </c>
      <c r="L633" t="s">
        <v>426</v>
      </c>
      <c r="M633" s="104" t="s">
        <v>1193</v>
      </c>
      <c r="N633" s="104" t="s">
        <v>155</v>
      </c>
      <c r="O633" s="167">
        <v>7200</v>
      </c>
      <c r="P633" s="191">
        <v>1413</v>
      </c>
      <c r="Q633" s="216">
        <v>8.4084119824333805E-3</v>
      </c>
      <c r="R633" s="191" t="s">
        <v>229</v>
      </c>
      <c r="S633" s="175">
        <v>2643</v>
      </c>
      <c r="T633" s="213" t="s">
        <v>1189</v>
      </c>
      <c r="U633" s="199">
        <v>0</v>
      </c>
      <c r="V633" s="200">
        <v>0</v>
      </c>
      <c r="W633" s="216">
        <v>0</v>
      </c>
      <c r="X633" s="179"/>
      <c r="Y633" s="179"/>
      <c r="Z633" s="180"/>
    </row>
    <row r="634" spans="1:26" s="126" customFormat="1" ht="13.5" hidden="1" customHeight="1">
      <c r="A634" s="172">
        <v>8</v>
      </c>
      <c r="B634" t="s">
        <v>1114</v>
      </c>
      <c r="C634" s="198">
        <v>25741</v>
      </c>
      <c r="D634" t="s">
        <v>271</v>
      </c>
      <c r="E634" s="198">
        <v>77</v>
      </c>
      <c r="F634" s="104" t="s">
        <v>462</v>
      </c>
      <c r="G634" t="s">
        <v>273</v>
      </c>
      <c r="H634" t="s">
        <v>457</v>
      </c>
      <c r="I634" t="s">
        <v>225</v>
      </c>
      <c r="J634" t="s">
        <v>275</v>
      </c>
      <c r="K634" t="s">
        <v>416</v>
      </c>
      <c r="L634" t="s">
        <v>458</v>
      </c>
      <c r="M634" s="104" t="s">
        <v>1194</v>
      </c>
      <c r="N634" s="104" t="s">
        <v>158</v>
      </c>
      <c r="O634" s="167">
        <v>22</v>
      </c>
      <c r="P634" s="191">
        <v>23971</v>
      </c>
      <c r="Q634" s="216">
        <v>0.14264546612237125</v>
      </c>
      <c r="R634" s="191" t="s">
        <v>229</v>
      </c>
      <c r="S634" s="175">
        <v>2574</v>
      </c>
      <c r="T634" s="213" t="s">
        <v>1195</v>
      </c>
      <c r="U634" s="199">
        <v>0</v>
      </c>
      <c r="V634" s="200">
        <v>0</v>
      </c>
      <c r="W634" s="216">
        <v>0</v>
      </c>
      <c r="X634" s="179"/>
      <c r="Y634" s="179"/>
      <c r="Z634" s="180"/>
    </row>
    <row r="635" spans="1:26" s="126" customFormat="1" ht="13.5" hidden="1" customHeight="1">
      <c r="A635" s="172">
        <v>8</v>
      </c>
      <c r="B635" t="s">
        <v>1114</v>
      </c>
      <c r="C635" s="198">
        <v>26261</v>
      </c>
      <c r="D635" t="s">
        <v>350</v>
      </c>
      <c r="E635" s="198">
        <v>79</v>
      </c>
      <c r="F635" s="104" t="s">
        <v>464</v>
      </c>
      <c r="G635" t="s">
        <v>431</v>
      </c>
      <c r="H635" t="s">
        <v>465</v>
      </c>
      <c r="I635" t="s">
        <v>244</v>
      </c>
      <c r="J635"/>
      <c r="K635" t="s">
        <v>416</v>
      </c>
      <c r="L635" t="s">
        <v>466</v>
      </c>
      <c r="M635" s="104" t="s">
        <v>1196</v>
      </c>
      <c r="N635" s="104" t="s">
        <v>161</v>
      </c>
      <c r="O635" s="167">
        <v>8</v>
      </c>
      <c r="P635" s="191">
        <v>1344</v>
      </c>
      <c r="Q635" s="216">
        <v>7.9978101234185871E-3</v>
      </c>
      <c r="R635" s="191" t="s">
        <v>229</v>
      </c>
      <c r="S635" s="175">
        <v>2626</v>
      </c>
      <c r="T635" s="213" t="s">
        <v>1197</v>
      </c>
      <c r="U635" s="199">
        <v>0</v>
      </c>
      <c r="V635" s="200">
        <v>0</v>
      </c>
      <c r="W635" s="216">
        <v>0</v>
      </c>
      <c r="X635" s="179"/>
      <c r="Y635" s="179"/>
      <c r="Z635" s="180"/>
    </row>
    <row r="636" spans="1:26" s="126" customFormat="1" ht="13.5" hidden="1" customHeight="1">
      <c r="A636" s="172">
        <v>8</v>
      </c>
      <c r="B636" t="s">
        <v>1114</v>
      </c>
      <c r="C636" s="198">
        <v>26461</v>
      </c>
      <c r="D636" t="s">
        <v>312</v>
      </c>
      <c r="E636" s="198">
        <v>82</v>
      </c>
      <c r="F636" s="104" t="s">
        <v>480</v>
      </c>
      <c r="G636" t="s">
        <v>414</v>
      </c>
      <c r="H636" t="s">
        <v>472</v>
      </c>
      <c r="I636" t="s">
        <v>225</v>
      </c>
      <c r="J636"/>
      <c r="K636" t="s">
        <v>416</v>
      </c>
      <c r="L636" t="s">
        <v>473</v>
      </c>
      <c r="M636" s="104" t="s">
        <v>1198</v>
      </c>
      <c r="N636" s="104" t="s">
        <v>27</v>
      </c>
      <c r="O636" s="167">
        <v>36</v>
      </c>
      <c r="P636" s="191">
        <v>1687</v>
      </c>
      <c r="Q636" s="216">
        <v>1.0038917915332707E-2</v>
      </c>
      <c r="R636" s="191" t="s">
        <v>229</v>
      </c>
      <c r="S636" s="175">
        <v>2646</v>
      </c>
      <c r="T636" s="213" t="s">
        <v>1199</v>
      </c>
      <c r="U636" s="199">
        <v>0</v>
      </c>
      <c r="V636" s="200">
        <v>0</v>
      </c>
      <c r="W636" s="216">
        <v>0</v>
      </c>
      <c r="X636" s="179"/>
      <c r="Y636" s="179"/>
      <c r="Z636" s="180"/>
    </row>
    <row r="637" spans="1:26" s="126" customFormat="1" ht="13.5" hidden="1" customHeight="1">
      <c r="A637" s="172">
        <v>8</v>
      </c>
      <c r="B637" t="s">
        <v>1114</v>
      </c>
      <c r="C637" s="198">
        <v>26462</v>
      </c>
      <c r="D637" t="s">
        <v>312</v>
      </c>
      <c r="E637" s="198">
        <v>83</v>
      </c>
      <c r="F637" s="104" t="s">
        <v>476</v>
      </c>
      <c r="G637" t="s">
        <v>414</v>
      </c>
      <c r="H637" t="s">
        <v>472</v>
      </c>
      <c r="I637" t="s">
        <v>225</v>
      </c>
      <c r="J637"/>
      <c r="K637" t="s">
        <v>416</v>
      </c>
      <c r="L637" t="s">
        <v>473</v>
      </c>
      <c r="M637" s="104" t="s">
        <v>1200</v>
      </c>
      <c r="N637" s="104" t="s">
        <v>27</v>
      </c>
      <c r="O637" s="167">
        <v>2</v>
      </c>
      <c r="P637" s="191">
        <v>200</v>
      </c>
      <c r="Q637" s="216">
        <v>1.1901503159849089E-3</v>
      </c>
      <c r="R637" s="191" t="s">
        <v>229</v>
      </c>
      <c r="S637" s="175">
        <v>2646</v>
      </c>
      <c r="T637" s="213" t="s">
        <v>1199</v>
      </c>
      <c r="U637" s="199">
        <v>0</v>
      </c>
      <c r="V637" s="200">
        <v>0</v>
      </c>
      <c r="W637" s="216">
        <v>0</v>
      </c>
      <c r="X637" s="179"/>
      <c r="Y637" s="179"/>
      <c r="Z637" s="180"/>
    </row>
    <row r="638" spans="1:26" s="126" customFormat="1" ht="13.5" hidden="1" customHeight="1">
      <c r="A638" s="172">
        <v>8</v>
      </c>
      <c r="B638" t="s">
        <v>1114</v>
      </c>
      <c r="C638" s="198">
        <v>26463</v>
      </c>
      <c r="D638" t="s">
        <v>312</v>
      </c>
      <c r="E638" s="198">
        <v>84</v>
      </c>
      <c r="F638" s="104" t="s">
        <v>478</v>
      </c>
      <c r="G638" t="s">
        <v>414</v>
      </c>
      <c r="H638" t="s">
        <v>472</v>
      </c>
      <c r="I638" t="s">
        <v>225</v>
      </c>
      <c r="J638"/>
      <c r="K638" t="s">
        <v>416</v>
      </c>
      <c r="L638" t="s">
        <v>473</v>
      </c>
      <c r="M638" s="104" t="s">
        <v>1201</v>
      </c>
      <c r="N638" s="104" t="s">
        <v>27</v>
      </c>
      <c r="O638" s="167">
        <v>1</v>
      </c>
      <c r="P638" s="191">
        <v>150</v>
      </c>
      <c r="Q638" s="216">
        <v>8.9261273698868166E-4</v>
      </c>
      <c r="R638" s="191" t="s">
        <v>229</v>
      </c>
      <c r="S638" s="175">
        <v>2646</v>
      </c>
      <c r="T638" s="213" t="s">
        <v>1199</v>
      </c>
      <c r="U638" s="199">
        <v>0</v>
      </c>
      <c r="V638" s="200">
        <v>0</v>
      </c>
      <c r="W638" s="216">
        <v>0</v>
      </c>
      <c r="X638" s="179"/>
      <c r="Y638" s="179"/>
      <c r="Z638" s="180"/>
    </row>
    <row r="639" spans="1:26" s="126" customFormat="1" ht="13.5" hidden="1" customHeight="1">
      <c r="A639" s="172">
        <v>8</v>
      </c>
      <c r="B639" t="s">
        <v>1114</v>
      </c>
      <c r="C639" s="198">
        <v>26464</v>
      </c>
      <c r="D639" t="s">
        <v>312</v>
      </c>
      <c r="E639" s="198">
        <v>85</v>
      </c>
      <c r="F639" s="104" t="s">
        <v>471</v>
      </c>
      <c r="G639" t="s">
        <v>414</v>
      </c>
      <c r="H639" t="s">
        <v>472</v>
      </c>
      <c r="I639" t="s">
        <v>225</v>
      </c>
      <c r="J639"/>
      <c r="K639" t="s">
        <v>416</v>
      </c>
      <c r="L639" t="s">
        <v>473</v>
      </c>
      <c r="M639" s="104" t="s">
        <v>1202</v>
      </c>
      <c r="N639" s="104" t="s">
        <v>27</v>
      </c>
      <c r="O639" s="167">
        <v>6</v>
      </c>
      <c r="P639" s="191">
        <v>519</v>
      </c>
      <c r="Q639" s="216">
        <v>3.0884400699808384E-3</v>
      </c>
      <c r="R639" s="191" t="s">
        <v>229</v>
      </c>
      <c r="S639" s="175">
        <v>2646</v>
      </c>
      <c r="T639" s="213" t="s">
        <v>1199</v>
      </c>
      <c r="U639" s="199">
        <v>0</v>
      </c>
      <c r="V639" s="200">
        <v>0</v>
      </c>
      <c r="W639" s="216">
        <v>0</v>
      </c>
      <c r="X639" s="179"/>
      <c r="Y639" s="179"/>
      <c r="Z639" s="180"/>
    </row>
    <row r="640" spans="1:26" s="126" customFormat="1" ht="13.5" hidden="1" customHeight="1">
      <c r="A640" s="172">
        <v>8</v>
      </c>
      <c r="B640" t="s">
        <v>1114</v>
      </c>
      <c r="C640" s="198">
        <v>26465</v>
      </c>
      <c r="D640" t="s">
        <v>312</v>
      </c>
      <c r="E640" s="198">
        <v>86</v>
      </c>
      <c r="F640" s="104" t="s">
        <v>1203</v>
      </c>
      <c r="G640" t="s">
        <v>414</v>
      </c>
      <c r="H640" t="s">
        <v>472</v>
      </c>
      <c r="I640" t="s">
        <v>225</v>
      </c>
      <c r="J640"/>
      <c r="K640" t="s">
        <v>416</v>
      </c>
      <c r="L640" t="s">
        <v>473</v>
      </c>
      <c r="M640" s="104" t="s">
        <v>1204</v>
      </c>
      <c r="N640" s="104" t="s">
        <v>27</v>
      </c>
      <c r="O640" s="167">
        <v>1</v>
      </c>
      <c r="P640" s="191">
        <v>200</v>
      </c>
      <c r="Q640" s="216">
        <v>1.1901503159849089E-3</v>
      </c>
      <c r="R640" s="191" t="s">
        <v>229</v>
      </c>
      <c r="S640" s="175">
        <v>2646</v>
      </c>
      <c r="T640" s="213" t="s">
        <v>1199</v>
      </c>
      <c r="U640" s="199">
        <v>0</v>
      </c>
      <c r="V640" s="200">
        <v>0</v>
      </c>
      <c r="W640" s="216">
        <v>0</v>
      </c>
      <c r="X640" s="179"/>
      <c r="Y640" s="179"/>
      <c r="Z640" s="180"/>
    </row>
    <row r="641" spans="1:26" s="126" customFormat="1" ht="13.5" hidden="1" customHeight="1">
      <c r="A641" s="172">
        <v>8</v>
      </c>
      <c r="B641" t="s">
        <v>1114</v>
      </c>
      <c r="C641" s="198">
        <v>27111</v>
      </c>
      <c r="D641" t="s">
        <v>491</v>
      </c>
      <c r="E641" s="198">
        <v>93</v>
      </c>
      <c r="F641" s="104" t="s">
        <v>492</v>
      </c>
      <c r="G641" t="s">
        <v>493</v>
      </c>
      <c r="H641" t="s">
        <v>494</v>
      </c>
      <c r="I641" t="s">
        <v>244</v>
      </c>
      <c r="J641" t="s">
        <v>495</v>
      </c>
      <c r="K641" t="s">
        <v>496</v>
      </c>
      <c r="L641" t="s">
        <v>497</v>
      </c>
      <c r="M641" s="104" t="s">
        <v>1205</v>
      </c>
      <c r="N641" s="104" t="s">
        <v>176</v>
      </c>
      <c r="O641" s="167">
        <v>4</v>
      </c>
      <c r="P641" s="191">
        <v>16469</v>
      </c>
      <c r="Q641" s="216">
        <v>9.8002927769777329E-2</v>
      </c>
      <c r="R641" s="191" t="s">
        <v>229</v>
      </c>
      <c r="S641" s="175">
        <v>2711</v>
      </c>
      <c r="T641" s="213" t="s">
        <v>1206</v>
      </c>
      <c r="U641" s="199">
        <v>0</v>
      </c>
      <c r="V641" s="200">
        <v>0</v>
      </c>
      <c r="W641" s="216">
        <v>0</v>
      </c>
      <c r="X641" s="179"/>
      <c r="Y641" s="179"/>
      <c r="Z641" s="180"/>
    </row>
    <row r="642" spans="1:26" s="126" customFormat="1" ht="13.5" hidden="1" customHeight="1">
      <c r="A642" s="172">
        <v>8</v>
      </c>
      <c r="B642" t="s">
        <v>1114</v>
      </c>
      <c r="C642" s="198">
        <v>27112</v>
      </c>
      <c r="D642" t="s">
        <v>491</v>
      </c>
      <c r="E642" s="198">
        <v>94</v>
      </c>
      <c r="F642" s="104" t="s">
        <v>503</v>
      </c>
      <c r="G642" t="s">
        <v>493</v>
      </c>
      <c r="H642" t="s">
        <v>504</v>
      </c>
      <c r="I642" t="s">
        <v>244</v>
      </c>
      <c r="J642" t="s">
        <v>495</v>
      </c>
      <c r="K642" t="s">
        <v>496</v>
      </c>
      <c r="L642" t="s">
        <v>497</v>
      </c>
      <c r="M642" s="104" t="s">
        <v>1207</v>
      </c>
      <c r="N642" s="104" t="s">
        <v>173</v>
      </c>
      <c r="O642" s="167">
        <v>4</v>
      </c>
      <c r="P642" s="191">
        <v>8403</v>
      </c>
      <c r="Q642" s="216">
        <v>5.0004165526105947E-2</v>
      </c>
      <c r="R642" s="191" t="s">
        <v>229</v>
      </c>
      <c r="S642" s="175">
        <v>2711</v>
      </c>
      <c r="T642" s="213" t="s">
        <v>1206</v>
      </c>
      <c r="U642" s="199">
        <v>0</v>
      </c>
      <c r="V642" s="200">
        <v>0</v>
      </c>
      <c r="W642" s="216">
        <v>0</v>
      </c>
      <c r="X642" s="179"/>
      <c r="Y642" s="179"/>
      <c r="Z642" s="180"/>
    </row>
    <row r="643" spans="1:26" s="126" customFormat="1" ht="13.5" hidden="1" customHeight="1">
      <c r="A643" s="172">
        <v>8</v>
      </c>
      <c r="B643" t="s">
        <v>1114</v>
      </c>
      <c r="C643" s="198">
        <v>27113</v>
      </c>
      <c r="D643" t="s">
        <v>491</v>
      </c>
      <c r="E643" s="198">
        <v>92</v>
      </c>
      <c r="F643" s="104" t="s">
        <v>500</v>
      </c>
      <c r="G643" t="s">
        <v>493</v>
      </c>
      <c r="H643" t="s">
        <v>501</v>
      </c>
      <c r="I643" t="s">
        <v>244</v>
      </c>
      <c r="J643" t="s">
        <v>495</v>
      </c>
      <c r="K643" t="s">
        <v>496</v>
      </c>
      <c r="L643" t="s">
        <v>497</v>
      </c>
      <c r="M643" s="104" t="s">
        <v>1208</v>
      </c>
      <c r="N643" s="104" t="s">
        <v>31</v>
      </c>
      <c r="O643" s="167">
        <v>1</v>
      </c>
      <c r="P643" s="191">
        <v>336</v>
      </c>
      <c r="Q643" s="216">
        <v>1.9994525308546468E-3</v>
      </c>
      <c r="R643" s="191" t="s">
        <v>229</v>
      </c>
      <c r="S643" s="175">
        <v>2711</v>
      </c>
      <c r="T643" s="213" t="s">
        <v>1206</v>
      </c>
      <c r="U643" s="199">
        <v>0</v>
      </c>
      <c r="V643" s="200">
        <v>0</v>
      </c>
      <c r="W643" s="216">
        <v>0</v>
      </c>
      <c r="X643" s="179"/>
      <c r="Y643" s="179"/>
      <c r="Z643" s="180"/>
    </row>
    <row r="644" spans="1:26" s="126" customFormat="1" ht="13.5" hidden="1" customHeight="1">
      <c r="A644" s="172">
        <v>8</v>
      </c>
      <c r="B644" t="s">
        <v>1114</v>
      </c>
      <c r="C644" s="198">
        <v>27671</v>
      </c>
      <c r="D644" t="s">
        <v>316</v>
      </c>
      <c r="E644" s="198">
        <v>95</v>
      </c>
      <c r="F644" s="104" t="s">
        <v>506</v>
      </c>
      <c r="G644" t="s">
        <v>507</v>
      </c>
      <c r="H644" t="s">
        <v>508</v>
      </c>
      <c r="I644" t="s">
        <v>225</v>
      </c>
      <c r="J644"/>
      <c r="K644" t="s">
        <v>496</v>
      </c>
      <c r="L644" t="s">
        <v>509</v>
      </c>
      <c r="M644" s="104" t="s">
        <v>1209</v>
      </c>
      <c r="N644" s="104" t="s">
        <v>183</v>
      </c>
      <c r="O644" s="167">
        <v>4</v>
      </c>
      <c r="P644" s="191">
        <v>734</v>
      </c>
      <c r="Q644" s="216">
        <v>4.3678516596646153E-3</v>
      </c>
      <c r="R644" s="191" t="s">
        <v>229</v>
      </c>
      <c r="S644" s="175">
        <v>2767</v>
      </c>
      <c r="T644" s="213" t="s">
        <v>1210</v>
      </c>
      <c r="U644" s="199">
        <v>0</v>
      </c>
      <c r="V644" s="200">
        <v>0</v>
      </c>
      <c r="W644" s="216">
        <v>0</v>
      </c>
      <c r="X644" s="179"/>
      <c r="Y644" s="179"/>
      <c r="Z644" s="180"/>
    </row>
    <row r="645" spans="1:26" s="126" customFormat="1" ht="13.5" hidden="1" customHeight="1">
      <c r="A645" s="172">
        <v>8</v>
      </c>
      <c r="B645" t="s">
        <v>1114</v>
      </c>
      <c r="C645" s="198">
        <v>27672</v>
      </c>
      <c r="D645" t="s">
        <v>316</v>
      </c>
      <c r="E645" s="198">
        <v>96</v>
      </c>
      <c r="F645" s="104" t="s">
        <v>512</v>
      </c>
      <c r="G645" t="s">
        <v>507</v>
      </c>
      <c r="H645" t="s">
        <v>508</v>
      </c>
      <c r="I645" t="s">
        <v>225</v>
      </c>
      <c r="J645"/>
      <c r="K645" t="s">
        <v>496</v>
      </c>
      <c r="L645" t="s">
        <v>509</v>
      </c>
      <c r="M645" s="104" t="s">
        <v>1211</v>
      </c>
      <c r="N645" s="104" t="s">
        <v>20</v>
      </c>
      <c r="O645" s="167">
        <v>4</v>
      </c>
      <c r="P645" s="191">
        <v>1101</v>
      </c>
      <c r="Q645" s="216">
        <v>6.5517774894969238E-3</v>
      </c>
      <c r="R645" s="191" t="s">
        <v>229</v>
      </c>
      <c r="S645" s="175">
        <v>2767</v>
      </c>
      <c r="T645" s="213" t="s">
        <v>1210</v>
      </c>
      <c r="U645" s="199">
        <v>0</v>
      </c>
      <c r="V645" s="200">
        <v>0</v>
      </c>
      <c r="W645" s="216">
        <v>0</v>
      </c>
      <c r="X645" s="179"/>
      <c r="Y645" s="179"/>
      <c r="Z645" s="180"/>
    </row>
    <row r="646" spans="1:26" s="126" customFormat="1" ht="13.5" hidden="1" customHeight="1">
      <c r="A646" s="172">
        <v>8</v>
      </c>
      <c r="B646" t="s">
        <v>1114</v>
      </c>
      <c r="C646" s="198">
        <v>27051</v>
      </c>
      <c r="D646" t="s">
        <v>491</v>
      </c>
      <c r="E646" s="198">
        <v>100</v>
      </c>
      <c r="F646" s="104" t="s">
        <v>545</v>
      </c>
      <c r="G646" t="s">
        <v>493</v>
      </c>
      <c r="H646" t="s">
        <v>546</v>
      </c>
      <c r="I646" t="s">
        <v>244</v>
      </c>
      <c r="J646"/>
      <c r="K646" t="s">
        <v>496</v>
      </c>
      <c r="L646" t="s">
        <v>517</v>
      </c>
      <c r="M646" s="104" t="s">
        <v>1212</v>
      </c>
      <c r="N646" s="104" t="s">
        <v>194</v>
      </c>
      <c r="O646" s="167">
        <v>4</v>
      </c>
      <c r="P646" s="191">
        <v>168</v>
      </c>
      <c r="Q646" s="216">
        <v>9.9972626542732339E-4</v>
      </c>
      <c r="R646" s="191" t="s">
        <v>229</v>
      </c>
      <c r="S646" s="175">
        <v>2705</v>
      </c>
      <c r="T646" s="213" t="s">
        <v>1213</v>
      </c>
      <c r="U646" s="199">
        <v>0</v>
      </c>
      <c r="V646" s="200">
        <v>0</v>
      </c>
      <c r="W646" s="216">
        <v>0</v>
      </c>
      <c r="X646" s="179"/>
      <c r="Y646" s="179"/>
      <c r="Z646" s="180"/>
    </row>
    <row r="647" spans="1:26" s="126" customFormat="1" ht="13.5" hidden="1" customHeight="1">
      <c r="A647" s="172">
        <v>8</v>
      </c>
      <c r="B647" t="s">
        <v>1114</v>
      </c>
      <c r="C647" s="198">
        <v>27052</v>
      </c>
      <c r="D647" t="s">
        <v>491</v>
      </c>
      <c r="E647" s="198">
        <v>101</v>
      </c>
      <c r="F647" s="104" t="s">
        <v>549</v>
      </c>
      <c r="G647" t="s">
        <v>493</v>
      </c>
      <c r="H647" t="s">
        <v>546</v>
      </c>
      <c r="I647" t="s">
        <v>244</v>
      </c>
      <c r="J647"/>
      <c r="K647" t="s">
        <v>496</v>
      </c>
      <c r="L647" t="s">
        <v>517</v>
      </c>
      <c r="M647" s="104" t="s">
        <v>1214</v>
      </c>
      <c r="N647" s="104" t="s">
        <v>197</v>
      </c>
      <c r="O647" s="167">
        <v>1</v>
      </c>
      <c r="P647" s="191">
        <v>168</v>
      </c>
      <c r="Q647" s="216">
        <v>9.9972626542732339E-4</v>
      </c>
      <c r="R647" s="191" t="s">
        <v>229</v>
      </c>
      <c r="S647" s="175">
        <v>2705</v>
      </c>
      <c r="T647" s="213" t="s">
        <v>1213</v>
      </c>
      <c r="U647" s="199">
        <v>0</v>
      </c>
      <c r="V647" s="200">
        <v>0</v>
      </c>
      <c r="W647" s="216">
        <v>0</v>
      </c>
      <c r="X647" s="179"/>
      <c r="Y647" s="179"/>
      <c r="Z647" s="180"/>
    </row>
    <row r="648" spans="1:26" s="126" customFormat="1" ht="13.5" hidden="1" customHeight="1">
      <c r="A648" s="172">
        <v>8</v>
      </c>
      <c r="B648" t="s">
        <v>1114</v>
      </c>
      <c r="C648" s="198">
        <v>27331</v>
      </c>
      <c r="D648" t="s">
        <v>491</v>
      </c>
      <c r="E648" s="198">
        <v>99</v>
      </c>
      <c r="F648" s="104" t="s">
        <v>523</v>
      </c>
      <c r="G648" t="s">
        <v>515</v>
      </c>
      <c r="H648" t="s">
        <v>524</v>
      </c>
      <c r="I648" t="s">
        <v>244</v>
      </c>
      <c r="J648"/>
      <c r="K648" t="s">
        <v>496</v>
      </c>
      <c r="L648" t="s">
        <v>517</v>
      </c>
      <c r="M648" s="104" t="s">
        <v>1215</v>
      </c>
      <c r="N648" s="104" t="s">
        <v>188</v>
      </c>
      <c r="O648" s="167">
        <v>150</v>
      </c>
      <c r="P648" s="191">
        <v>1344</v>
      </c>
      <c r="Q648" s="216">
        <v>7.9978101234185871E-3</v>
      </c>
      <c r="R648" s="191" t="s">
        <v>229</v>
      </c>
      <c r="S648" s="175">
        <v>2733</v>
      </c>
      <c r="T648" s="213" t="s">
        <v>1216</v>
      </c>
      <c r="U648" s="199">
        <v>0</v>
      </c>
      <c r="V648" s="200">
        <v>0</v>
      </c>
      <c r="W648" s="216">
        <v>0</v>
      </c>
      <c r="X648" s="179"/>
      <c r="Y648" s="179"/>
      <c r="Z648" s="180"/>
    </row>
    <row r="649" spans="1:26" s="126" customFormat="1" ht="13.5" hidden="1" customHeight="1">
      <c r="A649" s="172">
        <v>8</v>
      </c>
      <c r="B649" t="s">
        <v>1114</v>
      </c>
      <c r="C649" s="198">
        <v>27332</v>
      </c>
      <c r="D649" t="s">
        <v>491</v>
      </c>
      <c r="E649" s="198">
        <v>97</v>
      </c>
      <c r="F649" s="104" t="s">
        <v>526</v>
      </c>
      <c r="G649" t="s">
        <v>515</v>
      </c>
      <c r="H649" t="s">
        <v>527</v>
      </c>
      <c r="I649" t="s">
        <v>225</v>
      </c>
      <c r="J649"/>
      <c r="K649" t="s">
        <v>496</v>
      </c>
      <c r="L649" t="s">
        <v>517</v>
      </c>
      <c r="M649" s="104" t="s">
        <v>1217</v>
      </c>
      <c r="N649" s="104" t="s">
        <v>190</v>
      </c>
      <c r="O649" s="167">
        <v>240</v>
      </c>
      <c r="P649" s="191">
        <v>2104</v>
      </c>
      <c r="Q649" s="216">
        <v>1.2520381324161242E-2</v>
      </c>
      <c r="R649" s="191" t="s">
        <v>229</v>
      </c>
      <c r="S649" s="175">
        <v>2733</v>
      </c>
      <c r="T649" s="213" t="s">
        <v>1216</v>
      </c>
      <c r="U649" s="199">
        <v>0</v>
      </c>
      <c r="V649" s="200">
        <v>0</v>
      </c>
      <c r="W649" s="216">
        <v>0</v>
      </c>
      <c r="X649" s="179"/>
      <c r="Y649" s="179"/>
      <c r="Z649" s="180"/>
    </row>
    <row r="650" spans="1:26" s="126" customFormat="1" ht="13.5" hidden="1" customHeight="1">
      <c r="A650" s="172">
        <v>8</v>
      </c>
      <c r="B650" t="s">
        <v>1114</v>
      </c>
      <c r="C650" s="198">
        <v>27333</v>
      </c>
      <c r="D650" t="s">
        <v>491</v>
      </c>
      <c r="E650" s="198">
        <v>98</v>
      </c>
      <c r="F650" s="104" t="s">
        <v>514</v>
      </c>
      <c r="G650" t="s">
        <v>515</v>
      </c>
      <c r="H650" t="s">
        <v>516</v>
      </c>
      <c r="I650" t="s">
        <v>225</v>
      </c>
      <c r="J650"/>
      <c r="K650" t="s">
        <v>496</v>
      </c>
      <c r="L650" t="s">
        <v>517</v>
      </c>
      <c r="M650" s="104" t="s">
        <v>1218</v>
      </c>
      <c r="N650" s="104" t="s">
        <v>83</v>
      </c>
      <c r="O650" s="167">
        <v>3200</v>
      </c>
      <c r="P650" s="191">
        <v>2104</v>
      </c>
      <c r="Q650" s="216">
        <v>1.2520381324161242E-2</v>
      </c>
      <c r="R650" s="191" t="s">
        <v>229</v>
      </c>
      <c r="S650" s="175">
        <v>2733</v>
      </c>
      <c r="T650" s="213" t="s">
        <v>1216</v>
      </c>
      <c r="U650" s="199">
        <v>0</v>
      </c>
      <c r="V650" s="200">
        <v>0</v>
      </c>
      <c r="W650" s="216">
        <v>0</v>
      </c>
      <c r="X650" s="179"/>
      <c r="Y650" s="179"/>
      <c r="Z650" s="180"/>
    </row>
    <row r="651" spans="1:26" s="126" customFormat="1" ht="13.5" hidden="1" customHeight="1">
      <c r="A651" s="172">
        <v>8</v>
      </c>
      <c r="B651" t="s">
        <v>1114</v>
      </c>
      <c r="C651" s="198">
        <v>27401</v>
      </c>
      <c r="D651" t="s">
        <v>491</v>
      </c>
      <c r="E651" s="198">
        <v>104</v>
      </c>
      <c r="F651" s="104" t="s">
        <v>535</v>
      </c>
      <c r="G651" t="s">
        <v>536</v>
      </c>
      <c r="H651" t="s">
        <v>537</v>
      </c>
      <c r="I651" t="s">
        <v>244</v>
      </c>
      <c r="J651"/>
      <c r="K651" t="s">
        <v>496</v>
      </c>
      <c r="L651" t="s">
        <v>517</v>
      </c>
      <c r="M651" s="104" t="s">
        <v>1219</v>
      </c>
      <c r="N651" s="104" t="s">
        <v>199</v>
      </c>
      <c r="O651" s="167">
        <v>1</v>
      </c>
      <c r="P651" s="191">
        <v>472</v>
      </c>
      <c r="Q651" s="216">
        <v>2.8087547457243851E-3</v>
      </c>
      <c r="R651" s="191" t="s">
        <v>229</v>
      </c>
      <c r="S651" s="175">
        <v>2740</v>
      </c>
      <c r="T651" s="213" t="s">
        <v>1220</v>
      </c>
      <c r="U651" s="199">
        <v>0</v>
      </c>
      <c r="V651" s="200">
        <v>0</v>
      </c>
      <c r="W651" s="216">
        <v>0</v>
      </c>
      <c r="X651" s="179"/>
      <c r="Y651" s="179"/>
      <c r="Z651" s="180"/>
    </row>
    <row r="652" spans="1:26" s="126" customFormat="1" ht="13.5" hidden="1" customHeight="1">
      <c r="A652" s="172">
        <v>8</v>
      </c>
      <c r="B652" t="s">
        <v>1114</v>
      </c>
      <c r="C652" s="198">
        <v>27402</v>
      </c>
      <c r="D652" t="s">
        <v>491</v>
      </c>
      <c r="E652" s="198">
        <v>103</v>
      </c>
      <c r="F652" s="104" t="s">
        <v>543</v>
      </c>
      <c r="G652" t="s">
        <v>536</v>
      </c>
      <c r="H652" t="s">
        <v>537</v>
      </c>
      <c r="I652" t="s">
        <v>244</v>
      </c>
      <c r="J652"/>
      <c r="K652" t="s">
        <v>496</v>
      </c>
      <c r="L652" t="s">
        <v>517</v>
      </c>
      <c r="M652" s="104" t="s">
        <v>1221</v>
      </c>
      <c r="N652" s="104" t="s">
        <v>204</v>
      </c>
      <c r="O652" s="167">
        <v>1</v>
      </c>
      <c r="P652" s="191">
        <v>206</v>
      </c>
      <c r="Q652" s="216">
        <v>1.2258548254644561E-3</v>
      </c>
      <c r="R652" s="191" t="s">
        <v>229</v>
      </c>
      <c r="S652" s="175">
        <v>2740</v>
      </c>
      <c r="T652" s="213" t="s">
        <v>1220</v>
      </c>
      <c r="U652" s="199">
        <v>0</v>
      </c>
      <c r="V652" s="200">
        <v>0</v>
      </c>
      <c r="W652" s="216">
        <v>0</v>
      </c>
      <c r="X652" s="179"/>
      <c r="Y652" s="179"/>
      <c r="Z652" s="180"/>
    </row>
    <row r="653" spans="1:26" s="126" customFormat="1" ht="13.5" hidden="1" customHeight="1">
      <c r="A653" s="172">
        <v>8</v>
      </c>
      <c r="B653" t="s">
        <v>1114</v>
      </c>
      <c r="C653" s="198">
        <v>27403</v>
      </c>
      <c r="D653" t="s">
        <v>491</v>
      </c>
      <c r="E653" s="198">
        <v>105</v>
      </c>
      <c r="F653" s="104" t="s">
        <v>540</v>
      </c>
      <c r="G653" t="s">
        <v>536</v>
      </c>
      <c r="H653" t="s">
        <v>537</v>
      </c>
      <c r="I653" t="s">
        <v>244</v>
      </c>
      <c r="J653"/>
      <c r="K653" t="s">
        <v>496</v>
      </c>
      <c r="L653" t="s">
        <v>517</v>
      </c>
      <c r="M653" s="104" t="s">
        <v>1222</v>
      </c>
      <c r="N653" s="104" t="s">
        <v>542</v>
      </c>
      <c r="O653" s="167">
        <v>1</v>
      </c>
      <c r="P653" s="191">
        <v>165</v>
      </c>
      <c r="Q653" s="216">
        <v>9.8187401068754979E-4</v>
      </c>
      <c r="R653" s="191" t="s">
        <v>229</v>
      </c>
      <c r="S653" s="175">
        <v>2740</v>
      </c>
      <c r="T653" s="213" t="s">
        <v>1220</v>
      </c>
      <c r="U653" s="199">
        <v>0</v>
      </c>
      <c r="V653" s="200">
        <v>0</v>
      </c>
      <c r="W653" s="216">
        <v>0</v>
      </c>
      <c r="X653" s="179"/>
      <c r="Y653" s="179"/>
      <c r="Z653" s="180"/>
    </row>
    <row r="654" spans="1:26" s="126" customFormat="1" ht="13.5" hidden="1" customHeight="1">
      <c r="A654" s="172">
        <v>8</v>
      </c>
      <c r="B654" t="s">
        <v>1114</v>
      </c>
      <c r="C654" s="198">
        <v>27404</v>
      </c>
      <c r="D654" t="s">
        <v>491</v>
      </c>
      <c r="E654" s="198">
        <v>106</v>
      </c>
      <c r="F654" s="104" t="s">
        <v>1223</v>
      </c>
      <c r="G654" t="s">
        <v>536</v>
      </c>
      <c r="H654" t="s">
        <v>537</v>
      </c>
      <c r="I654" t="s">
        <v>244</v>
      </c>
      <c r="J654"/>
      <c r="K654" t="s">
        <v>496</v>
      </c>
      <c r="L654" t="s">
        <v>517</v>
      </c>
      <c r="M654" s="104" t="s">
        <v>1224</v>
      </c>
      <c r="N654" s="104" t="s">
        <v>1225</v>
      </c>
      <c r="O654" s="167">
        <v>1</v>
      </c>
      <c r="P654" s="191">
        <v>165</v>
      </c>
      <c r="Q654" s="216">
        <v>9.8187401068754979E-4</v>
      </c>
      <c r="R654" s="191" t="s">
        <v>229</v>
      </c>
      <c r="S654" s="175">
        <v>2740</v>
      </c>
      <c r="T654" s="213" t="s">
        <v>1220</v>
      </c>
      <c r="U654" s="199">
        <v>0</v>
      </c>
      <c r="V654" s="200">
        <v>0</v>
      </c>
      <c r="W654" s="216">
        <v>0</v>
      </c>
      <c r="X654" s="179"/>
      <c r="Y654" s="179"/>
      <c r="Z654" s="180"/>
    </row>
    <row r="655" spans="1:26" s="126" customFormat="1" ht="13.5" hidden="1" customHeight="1">
      <c r="A655" s="172">
        <v>9</v>
      </c>
      <c r="B655" t="s">
        <v>1226</v>
      </c>
      <c r="C655" s="198">
        <v>23871</v>
      </c>
      <c r="D655" t="s">
        <v>221</v>
      </c>
      <c r="E655" s="198">
        <v>1</v>
      </c>
      <c r="F655" s="104" t="s">
        <v>231</v>
      </c>
      <c r="G655" t="s">
        <v>223</v>
      </c>
      <c r="H655" t="s">
        <v>224</v>
      </c>
      <c r="I655" t="s">
        <v>225</v>
      </c>
      <c r="J655"/>
      <c r="K655" t="s">
        <v>226</v>
      </c>
      <c r="L655" t="s">
        <v>227</v>
      </c>
      <c r="M655" s="104" t="s">
        <v>1227</v>
      </c>
      <c r="N655" s="104" t="s">
        <v>20</v>
      </c>
      <c r="O655" s="167">
        <v>200</v>
      </c>
      <c r="P655" s="191">
        <v>251</v>
      </c>
      <c r="Q655" s="216">
        <v>4.6429892711801705E-3</v>
      </c>
      <c r="R655" s="191" t="s">
        <v>229</v>
      </c>
      <c r="S655" s="175">
        <v>2387</v>
      </c>
      <c r="T655" s="213" t="s">
        <v>1228</v>
      </c>
      <c r="U655" s="199">
        <v>0</v>
      </c>
      <c r="V655" s="200">
        <v>0</v>
      </c>
      <c r="W655" s="216">
        <v>0</v>
      </c>
      <c r="X655" s="179"/>
      <c r="Y655" s="179"/>
      <c r="Z655" s="180"/>
    </row>
    <row r="656" spans="1:26" s="126" customFormat="1" ht="13.5" hidden="1" customHeight="1">
      <c r="A656" s="172">
        <v>9</v>
      </c>
      <c r="B656" t="s">
        <v>1226</v>
      </c>
      <c r="C656" s="198">
        <v>23872</v>
      </c>
      <c r="D656" t="s">
        <v>221</v>
      </c>
      <c r="E656" s="198">
        <v>2</v>
      </c>
      <c r="F656" s="104" t="s">
        <v>222</v>
      </c>
      <c r="G656" t="s">
        <v>223</v>
      </c>
      <c r="H656" t="s">
        <v>224</v>
      </c>
      <c r="I656" t="s">
        <v>225</v>
      </c>
      <c r="J656"/>
      <c r="K656" t="s">
        <v>226</v>
      </c>
      <c r="L656" t="s">
        <v>227</v>
      </c>
      <c r="M656" s="104" t="s">
        <v>1229</v>
      </c>
      <c r="N656" s="104" t="s">
        <v>16</v>
      </c>
      <c r="O656" s="167">
        <v>8</v>
      </c>
      <c r="P656" s="191">
        <v>115</v>
      </c>
      <c r="Q656" s="216">
        <v>2.1272660007399186E-3</v>
      </c>
      <c r="R656" s="191" t="s">
        <v>229</v>
      </c>
      <c r="S656" s="175">
        <v>2387</v>
      </c>
      <c r="T656" s="213" t="s">
        <v>1228</v>
      </c>
      <c r="U656" s="199">
        <v>0</v>
      </c>
      <c r="V656" s="200">
        <v>0</v>
      </c>
      <c r="W656" s="216">
        <v>0</v>
      </c>
      <c r="X656" s="179"/>
      <c r="Y656" s="179"/>
      <c r="Z656" s="180"/>
    </row>
    <row r="657" spans="1:26" s="126" customFormat="1" ht="13.5" hidden="1" customHeight="1">
      <c r="A657" s="172">
        <v>9</v>
      </c>
      <c r="B657" t="s">
        <v>1226</v>
      </c>
      <c r="C657" s="198">
        <v>23873</v>
      </c>
      <c r="D657" t="s">
        <v>221</v>
      </c>
      <c r="E657" s="198">
        <v>3</v>
      </c>
      <c r="F657" s="104" t="s">
        <v>233</v>
      </c>
      <c r="G657" t="s">
        <v>223</v>
      </c>
      <c r="H657" t="s">
        <v>224</v>
      </c>
      <c r="I657" t="s">
        <v>225</v>
      </c>
      <c r="J657"/>
      <c r="K657" t="s">
        <v>226</v>
      </c>
      <c r="L657" t="s">
        <v>227</v>
      </c>
      <c r="M657" s="104" t="s">
        <v>1230</v>
      </c>
      <c r="N657" s="104" t="s">
        <v>22</v>
      </c>
      <c r="O657" s="167">
        <v>8</v>
      </c>
      <c r="P657" s="191">
        <v>382</v>
      </c>
      <c r="Q657" s="216">
        <v>7.066222715501295E-3</v>
      </c>
      <c r="R657" s="191" t="s">
        <v>229</v>
      </c>
      <c r="S657" s="175">
        <v>2387</v>
      </c>
      <c r="T657" s="213" t="s">
        <v>1228</v>
      </c>
      <c r="U657" s="199">
        <v>0</v>
      </c>
      <c r="V657" s="200">
        <v>0</v>
      </c>
      <c r="W657" s="216">
        <v>0</v>
      </c>
      <c r="X657" s="179"/>
      <c r="Y657" s="179"/>
      <c r="Z657" s="180"/>
    </row>
    <row r="658" spans="1:26" s="126" customFormat="1" ht="13.5" hidden="1" customHeight="1">
      <c r="A658" s="172">
        <v>9</v>
      </c>
      <c r="B658" t="s">
        <v>1226</v>
      </c>
      <c r="C658" s="198">
        <v>24361</v>
      </c>
      <c r="D658" t="s">
        <v>234</v>
      </c>
      <c r="E658" s="198">
        <v>4</v>
      </c>
      <c r="F658" s="104" t="s">
        <v>235</v>
      </c>
      <c r="G658" t="s">
        <v>236</v>
      </c>
      <c r="H658" t="s">
        <v>237</v>
      </c>
      <c r="I658" t="s">
        <v>225</v>
      </c>
      <c r="J658"/>
      <c r="K658" t="s">
        <v>226</v>
      </c>
      <c r="L658" t="s">
        <v>238</v>
      </c>
      <c r="M658" s="104" t="s">
        <v>1231</v>
      </c>
      <c r="N658" s="104" t="s">
        <v>24</v>
      </c>
      <c r="O658" s="167">
        <v>4200</v>
      </c>
      <c r="P658" s="191">
        <v>797</v>
      </c>
      <c r="Q658" s="216">
        <v>1.4742878283388827E-2</v>
      </c>
      <c r="R658" s="191" t="s">
        <v>229</v>
      </c>
      <c r="S658" s="175">
        <v>2436</v>
      </c>
      <c r="T658" s="213" t="s">
        <v>1232</v>
      </c>
      <c r="U658" s="199">
        <v>0</v>
      </c>
      <c r="V658" s="200">
        <v>0</v>
      </c>
      <c r="W658" s="216">
        <v>0</v>
      </c>
      <c r="X658" s="179"/>
      <c r="Y658" s="179"/>
      <c r="Z658" s="180"/>
    </row>
    <row r="659" spans="1:26" s="126" customFormat="1" ht="13.5" hidden="1" customHeight="1">
      <c r="A659" s="172">
        <v>9</v>
      </c>
      <c r="B659" t="s">
        <v>1226</v>
      </c>
      <c r="C659" s="198">
        <v>23931</v>
      </c>
      <c r="D659" t="s">
        <v>221</v>
      </c>
      <c r="E659" s="198">
        <v>5</v>
      </c>
      <c r="F659" s="104" t="s">
        <v>241</v>
      </c>
      <c r="G659" t="s">
        <v>242</v>
      </c>
      <c r="H659" t="s">
        <v>243</v>
      </c>
      <c r="I659" t="s">
        <v>244</v>
      </c>
      <c r="J659" t="s">
        <v>245</v>
      </c>
      <c r="K659" t="s">
        <v>226</v>
      </c>
      <c r="L659" t="s">
        <v>246</v>
      </c>
      <c r="M659" s="104" t="s">
        <v>1233</v>
      </c>
      <c r="N659" s="104" t="s">
        <v>27</v>
      </c>
      <c r="O659" s="167">
        <v>4</v>
      </c>
      <c r="P659" s="191">
        <v>573</v>
      </c>
      <c r="Q659" s="216">
        <v>1.0599334073251943E-2</v>
      </c>
      <c r="R659" s="191" t="s">
        <v>229</v>
      </c>
      <c r="S659" s="175">
        <v>2393</v>
      </c>
      <c r="T659" s="213" t="s">
        <v>1234</v>
      </c>
      <c r="U659" s="199">
        <v>0</v>
      </c>
      <c r="V659" s="200">
        <v>0</v>
      </c>
      <c r="W659" s="216">
        <v>0</v>
      </c>
      <c r="X659" s="179"/>
      <c r="Y659" s="179"/>
      <c r="Z659" s="180"/>
    </row>
    <row r="660" spans="1:26" s="126" customFormat="1" ht="13.5" hidden="1" customHeight="1">
      <c r="A660" s="172">
        <v>9</v>
      </c>
      <c r="B660" t="s">
        <v>1226</v>
      </c>
      <c r="C660" s="198">
        <v>23932</v>
      </c>
      <c r="D660" t="s">
        <v>221</v>
      </c>
      <c r="E660" s="198">
        <v>6</v>
      </c>
      <c r="F660" s="104" t="s">
        <v>249</v>
      </c>
      <c r="G660" t="s">
        <v>242</v>
      </c>
      <c r="H660" t="s">
        <v>243</v>
      </c>
      <c r="I660" t="s">
        <v>244</v>
      </c>
      <c r="J660" t="s">
        <v>245</v>
      </c>
      <c r="K660" t="s">
        <v>226</v>
      </c>
      <c r="L660" t="s">
        <v>246</v>
      </c>
      <c r="M660" s="104" t="s">
        <v>1235</v>
      </c>
      <c r="N660" s="104" t="s">
        <v>31</v>
      </c>
      <c r="O660" s="167">
        <v>1</v>
      </c>
      <c r="P660" s="191">
        <v>55</v>
      </c>
      <c r="Q660" s="216">
        <v>1.0173880873103958E-3</v>
      </c>
      <c r="R660" s="191" t="s">
        <v>229</v>
      </c>
      <c r="S660" s="175">
        <v>2393</v>
      </c>
      <c r="T660" s="213" t="s">
        <v>1234</v>
      </c>
      <c r="U660" s="199">
        <v>0</v>
      </c>
      <c r="V660" s="200">
        <v>0</v>
      </c>
      <c r="W660" s="216">
        <v>0</v>
      </c>
      <c r="X660" s="179"/>
      <c r="Y660" s="179"/>
      <c r="Z660" s="180"/>
    </row>
    <row r="661" spans="1:26" s="126" customFormat="1" ht="13.5" hidden="1" customHeight="1">
      <c r="A661" s="172">
        <v>9</v>
      </c>
      <c r="B661" t="s">
        <v>1226</v>
      </c>
      <c r="C661" s="198">
        <v>23111</v>
      </c>
      <c r="D661" t="s">
        <v>221</v>
      </c>
      <c r="E661" s="198">
        <v>7</v>
      </c>
      <c r="F661" s="104" t="s">
        <v>251</v>
      </c>
      <c r="G661" t="s">
        <v>223</v>
      </c>
      <c r="H661" t="s">
        <v>252</v>
      </c>
      <c r="I661" t="s">
        <v>225</v>
      </c>
      <c r="J661"/>
      <c r="K661" t="s">
        <v>226</v>
      </c>
      <c r="L661" t="s">
        <v>253</v>
      </c>
      <c r="M661" s="104" t="s">
        <v>1236</v>
      </c>
      <c r="N661" s="104" t="s">
        <v>38</v>
      </c>
      <c r="O661" s="167">
        <v>4</v>
      </c>
      <c r="P661" s="191">
        <v>87</v>
      </c>
      <c r="Q661" s="216">
        <v>1.6093229744728081E-3</v>
      </c>
      <c r="R661" s="191" t="s">
        <v>229</v>
      </c>
      <c r="S661" s="175">
        <v>2311</v>
      </c>
      <c r="T661" s="213" t="s">
        <v>1237</v>
      </c>
      <c r="U661" s="199">
        <v>0</v>
      </c>
      <c r="V661" s="200">
        <v>0</v>
      </c>
      <c r="W661" s="216">
        <v>0</v>
      </c>
      <c r="X661" s="179"/>
      <c r="Y661" s="179"/>
      <c r="Z661" s="180"/>
    </row>
    <row r="662" spans="1:26" s="126" customFormat="1" ht="13.5" hidden="1" customHeight="1">
      <c r="A662" s="172">
        <v>9</v>
      </c>
      <c r="B662" t="s">
        <v>1226</v>
      </c>
      <c r="C662" s="198">
        <v>23112</v>
      </c>
      <c r="D662" t="s">
        <v>221</v>
      </c>
      <c r="E662" s="198">
        <v>8</v>
      </c>
      <c r="F662" s="104" t="s">
        <v>256</v>
      </c>
      <c r="G662" t="s">
        <v>223</v>
      </c>
      <c r="H662" t="s">
        <v>252</v>
      </c>
      <c r="I662" t="s">
        <v>225</v>
      </c>
      <c r="J662"/>
      <c r="K662" t="s">
        <v>226</v>
      </c>
      <c r="L662" t="s">
        <v>253</v>
      </c>
      <c r="M662" s="104" t="s">
        <v>1238</v>
      </c>
      <c r="N662" s="104" t="s">
        <v>20</v>
      </c>
      <c r="O662" s="167">
        <v>40</v>
      </c>
      <c r="P662" s="191">
        <v>104</v>
      </c>
      <c r="Q662" s="216">
        <v>1.9237883832778394E-3</v>
      </c>
      <c r="R662" s="191" t="s">
        <v>229</v>
      </c>
      <c r="S662" s="175">
        <v>2311</v>
      </c>
      <c r="T662" s="213" t="s">
        <v>1237</v>
      </c>
      <c r="U662" s="199">
        <v>0</v>
      </c>
      <c r="V662" s="200">
        <v>0</v>
      </c>
      <c r="W662" s="216">
        <v>0</v>
      </c>
      <c r="X662" s="179"/>
      <c r="Y662" s="179"/>
      <c r="Z662" s="180"/>
    </row>
    <row r="663" spans="1:26" s="126" customFormat="1" ht="13.5" hidden="1" customHeight="1">
      <c r="A663" s="172">
        <v>9</v>
      </c>
      <c r="B663" t="s">
        <v>1226</v>
      </c>
      <c r="C663" s="198">
        <v>23113</v>
      </c>
      <c r="D663" t="s">
        <v>221</v>
      </c>
      <c r="E663" s="198">
        <v>9</v>
      </c>
      <c r="F663" s="104" t="s">
        <v>565</v>
      </c>
      <c r="G663" t="s">
        <v>223</v>
      </c>
      <c r="H663" t="s">
        <v>252</v>
      </c>
      <c r="I663" t="s">
        <v>225</v>
      </c>
      <c r="J663"/>
      <c r="K663" t="s">
        <v>226</v>
      </c>
      <c r="L663" t="s">
        <v>253</v>
      </c>
      <c r="M663" s="104" t="s">
        <v>1239</v>
      </c>
      <c r="N663" s="104" t="s">
        <v>43</v>
      </c>
      <c r="O663" s="167">
        <v>4</v>
      </c>
      <c r="P663" s="191">
        <v>49</v>
      </c>
      <c r="Q663" s="216">
        <v>9.0640029596744361E-4</v>
      </c>
      <c r="R663" s="191" t="s">
        <v>229</v>
      </c>
      <c r="S663" s="175">
        <v>2311</v>
      </c>
      <c r="T663" s="213" t="s">
        <v>1237</v>
      </c>
      <c r="U663" s="199">
        <v>0</v>
      </c>
      <c r="V663" s="200">
        <v>0</v>
      </c>
      <c r="W663" s="216">
        <v>0</v>
      </c>
      <c r="X663" s="179"/>
      <c r="Y663" s="179"/>
      <c r="Z663" s="180"/>
    </row>
    <row r="664" spans="1:26" s="126" customFormat="1" ht="13.5" hidden="1" customHeight="1">
      <c r="A664" s="172">
        <v>9</v>
      </c>
      <c r="B664" t="s">
        <v>1226</v>
      </c>
      <c r="C664" s="198">
        <v>23114</v>
      </c>
      <c r="D664" t="s">
        <v>221</v>
      </c>
      <c r="E664" s="198">
        <v>10</v>
      </c>
      <c r="F664" s="104" t="s">
        <v>258</v>
      </c>
      <c r="G664" t="s">
        <v>223</v>
      </c>
      <c r="H664" t="s">
        <v>252</v>
      </c>
      <c r="I664" t="s">
        <v>225</v>
      </c>
      <c r="J664"/>
      <c r="K664" t="s">
        <v>226</v>
      </c>
      <c r="L664" t="s">
        <v>253</v>
      </c>
      <c r="M664" s="104" t="s">
        <v>1240</v>
      </c>
      <c r="N664" s="104" t="s">
        <v>41</v>
      </c>
      <c r="O664" s="167">
        <v>200</v>
      </c>
      <c r="P664" s="191">
        <v>98</v>
      </c>
      <c r="Q664" s="216">
        <v>1.8128005919348872E-3</v>
      </c>
      <c r="R664" s="191" t="s">
        <v>229</v>
      </c>
      <c r="S664" s="175">
        <v>2311</v>
      </c>
      <c r="T664" s="213" t="s">
        <v>1237</v>
      </c>
      <c r="U664" s="199">
        <v>0</v>
      </c>
      <c r="V664" s="200">
        <v>0</v>
      </c>
      <c r="W664" s="216">
        <v>0</v>
      </c>
      <c r="X664" s="179"/>
      <c r="Y664" s="179"/>
      <c r="Z664" s="180"/>
    </row>
    <row r="665" spans="1:26" s="126" customFormat="1" ht="13.5" hidden="1" customHeight="1">
      <c r="A665" s="172">
        <v>9</v>
      </c>
      <c r="B665" t="s">
        <v>1226</v>
      </c>
      <c r="C665" s="198">
        <v>23115</v>
      </c>
      <c r="D665" t="s">
        <v>221</v>
      </c>
      <c r="E665" s="198">
        <v>11</v>
      </c>
      <c r="F665" s="104" t="s">
        <v>260</v>
      </c>
      <c r="G665" t="s">
        <v>223</v>
      </c>
      <c r="H665" t="s">
        <v>252</v>
      </c>
      <c r="I665" t="s">
        <v>225</v>
      </c>
      <c r="J665"/>
      <c r="K665" t="s">
        <v>226</v>
      </c>
      <c r="L665" t="s">
        <v>253</v>
      </c>
      <c r="M665" s="104" t="s">
        <v>1241</v>
      </c>
      <c r="N665" s="104" t="s">
        <v>36</v>
      </c>
      <c r="O665" s="167">
        <v>4</v>
      </c>
      <c r="P665" s="191">
        <v>153</v>
      </c>
      <c r="Q665" s="216">
        <v>2.8301886792452828E-3</v>
      </c>
      <c r="R665" s="191" t="s">
        <v>229</v>
      </c>
      <c r="S665" s="175">
        <v>2311</v>
      </c>
      <c r="T665" s="213" t="s">
        <v>1237</v>
      </c>
      <c r="U665" s="199">
        <v>0</v>
      </c>
      <c r="V665" s="200">
        <v>0</v>
      </c>
      <c r="W665" s="216">
        <v>0</v>
      </c>
      <c r="X665" s="179"/>
      <c r="Y665" s="179"/>
      <c r="Z665" s="180"/>
    </row>
    <row r="666" spans="1:26" s="126" customFormat="1" ht="13.5" hidden="1" customHeight="1">
      <c r="A666" s="172">
        <v>9</v>
      </c>
      <c r="B666" t="s">
        <v>1226</v>
      </c>
      <c r="C666" s="198">
        <v>23116</v>
      </c>
      <c r="D666" t="s">
        <v>221</v>
      </c>
      <c r="E666" s="198">
        <v>12</v>
      </c>
      <c r="F666" s="104" t="s">
        <v>262</v>
      </c>
      <c r="G666" t="s">
        <v>223</v>
      </c>
      <c r="H666" t="s">
        <v>252</v>
      </c>
      <c r="I666" t="s">
        <v>225</v>
      </c>
      <c r="J666"/>
      <c r="K666" t="s">
        <v>226</v>
      </c>
      <c r="L666" t="s">
        <v>253</v>
      </c>
      <c r="M666" s="104" t="s">
        <v>1242</v>
      </c>
      <c r="N666" s="104" t="s">
        <v>33</v>
      </c>
      <c r="O666" s="167">
        <v>8</v>
      </c>
      <c r="P666" s="191">
        <v>104</v>
      </c>
      <c r="Q666" s="216">
        <v>1.9237883832778394E-3</v>
      </c>
      <c r="R666" s="191" t="s">
        <v>229</v>
      </c>
      <c r="S666" s="175">
        <v>2311</v>
      </c>
      <c r="T666" s="213" t="s">
        <v>1237</v>
      </c>
      <c r="U666" s="199">
        <v>0</v>
      </c>
      <c r="V666" s="200">
        <v>0</v>
      </c>
      <c r="W666" s="216">
        <v>0</v>
      </c>
      <c r="X666" s="179"/>
      <c r="Y666" s="179"/>
      <c r="Z666" s="180"/>
    </row>
    <row r="667" spans="1:26" s="126" customFormat="1" ht="13.5" hidden="1" customHeight="1">
      <c r="A667" s="172">
        <v>9</v>
      </c>
      <c r="B667" t="s">
        <v>1226</v>
      </c>
      <c r="C667" s="198">
        <v>23117</v>
      </c>
      <c r="D667" t="s">
        <v>221</v>
      </c>
      <c r="E667" s="198">
        <v>13</v>
      </c>
      <c r="F667" s="104" t="s">
        <v>264</v>
      </c>
      <c r="G667" t="s">
        <v>223</v>
      </c>
      <c r="H667" t="s">
        <v>252</v>
      </c>
      <c r="I667" t="s">
        <v>225</v>
      </c>
      <c r="J667"/>
      <c r="K667" t="s">
        <v>226</v>
      </c>
      <c r="L667" t="s">
        <v>253</v>
      </c>
      <c r="M667" s="104" t="s">
        <v>1243</v>
      </c>
      <c r="N667" s="104" t="s">
        <v>45</v>
      </c>
      <c r="O667" s="167">
        <v>4</v>
      </c>
      <c r="P667" s="191">
        <v>98</v>
      </c>
      <c r="Q667" s="216">
        <v>1.8128005919348872E-3</v>
      </c>
      <c r="R667" s="191" t="s">
        <v>229</v>
      </c>
      <c r="S667" s="175">
        <v>2311</v>
      </c>
      <c r="T667" s="213" t="s">
        <v>1237</v>
      </c>
      <c r="U667" s="199">
        <v>0</v>
      </c>
      <c r="V667" s="200">
        <v>0</v>
      </c>
      <c r="W667" s="216">
        <v>0</v>
      </c>
      <c r="X667" s="179"/>
      <c r="Y667" s="179"/>
      <c r="Z667" s="180"/>
    </row>
    <row r="668" spans="1:26" s="126" customFormat="1" ht="13.5" hidden="1" customHeight="1">
      <c r="A668" s="172">
        <v>9</v>
      </c>
      <c r="B668" t="s">
        <v>1226</v>
      </c>
      <c r="C668" s="198">
        <v>23971</v>
      </c>
      <c r="D668" t="s">
        <v>271</v>
      </c>
      <c r="E668" s="198">
        <v>15</v>
      </c>
      <c r="F668" s="104" t="s">
        <v>272</v>
      </c>
      <c r="G668" t="s">
        <v>273</v>
      </c>
      <c r="H668" t="s">
        <v>274</v>
      </c>
      <c r="I668" t="s">
        <v>225</v>
      </c>
      <c r="J668" t="s">
        <v>275</v>
      </c>
      <c r="K668" t="s">
        <v>226</v>
      </c>
      <c r="L668" t="s">
        <v>268</v>
      </c>
      <c r="M668" s="104" t="s">
        <v>1244</v>
      </c>
      <c r="N668" s="104" t="s">
        <v>31</v>
      </c>
      <c r="O668" s="167">
        <v>6200</v>
      </c>
      <c r="P668" s="191">
        <v>1130</v>
      </c>
      <c r="Q668" s="216">
        <v>2.0902700702922678E-2</v>
      </c>
      <c r="R668" s="191" t="s">
        <v>229</v>
      </c>
      <c r="S668" s="175">
        <v>2397</v>
      </c>
      <c r="T668" s="213" t="s">
        <v>1245</v>
      </c>
      <c r="U668" s="199">
        <v>0</v>
      </c>
      <c r="V668" s="200">
        <v>0</v>
      </c>
      <c r="W668" s="216">
        <v>0</v>
      </c>
      <c r="X668" s="179"/>
      <c r="Y668" s="179"/>
      <c r="Z668" s="180"/>
    </row>
    <row r="669" spans="1:26" s="126" customFormat="1" ht="13.5" hidden="1" customHeight="1">
      <c r="A669" s="172">
        <v>9</v>
      </c>
      <c r="B669" t="s">
        <v>1226</v>
      </c>
      <c r="C669" s="198">
        <v>24001</v>
      </c>
      <c r="D669" t="s">
        <v>221</v>
      </c>
      <c r="E669" s="198">
        <v>16</v>
      </c>
      <c r="F669" s="104" t="s">
        <v>266</v>
      </c>
      <c r="G669" t="s">
        <v>223</v>
      </c>
      <c r="H669" t="s">
        <v>267</v>
      </c>
      <c r="I669" t="s">
        <v>244</v>
      </c>
      <c r="J669" t="s">
        <v>245</v>
      </c>
      <c r="K669" t="s">
        <v>226</v>
      </c>
      <c r="L669" t="s">
        <v>268</v>
      </c>
      <c r="M669" s="104" t="s">
        <v>269</v>
      </c>
      <c r="N669" s="104" t="s">
        <v>49</v>
      </c>
      <c r="O669" s="167">
        <v>4</v>
      </c>
      <c r="P669" s="191">
        <v>634</v>
      </c>
      <c r="Q669" s="216">
        <v>1.172770995190529E-2</v>
      </c>
      <c r="R669" s="191" t="s">
        <v>229</v>
      </c>
      <c r="S669" s="175">
        <v>2400</v>
      </c>
      <c r="T669" s="213" t="s">
        <v>1246</v>
      </c>
      <c r="U669" s="199">
        <v>0</v>
      </c>
      <c r="V669" s="200">
        <v>0</v>
      </c>
      <c r="W669" s="216">
        <v>0</v>
      </c>
      <c r="X669" s="179"/>
      <c r="Y669" s="179"/>
      <c r="Z669" s="180"/>
    </row>
    <row r="670" spans="1:26" s="126" customFormat="1" ht="13.5" hidden="1" customHeight="1">
      <c r="A670" s="172">
        <v>9</v>
      </c>
      <c r="B670" t="s">
        <v>1226</v>
      </c>
      <c r="C670" s="198">
        <v>24002</v>
      </c>
      <c r="D670" t="s">
        <v>221</v>
      </c>
      <c r="E670" s="198" t="s">
        <v>1247</v>
      </c>
      <c r="F670" s="104" t="s">
        <v>1248</v>
      </c>
      <c r="G670" t="e">
        <v>#N/A</v>
      </c>
      <c r="H670" t="e">
        <v>#N/A</v>
      </c>
      <c r="I670" t="e">
        <v>#N/A</v>
      </c>
      <c r="J670"/>
      <c r="K670" t="s">
        <v>226</v>
      </c>
      <c r="L670" t="s">
        <v>268</v>
      </c>
      <c r="M670" s="104" t="s">
        <v>1249</v>
      </c>
      <c r="N670" s="104" t="e">
        <v>#N/A</v>
      </c>
      <c r="O670" s="167">
        <v>4</v>
      </c>
      <c r="P670" s="191">
        <v>0</v>
      </c>
      <c r="Q670" s="216">
        <v>0</v>
      </c>
      <c r="R670" s="191" t="s">
        <v>229</v>
      </c>
      <c r="S670" s="175">
        <v>2400</v>
      </c>
      <c r="T670" s="213" t="s">
        <v>1246</v>
      </c>
      <c r="U670" s="199">
        <v>0</v>
      </c>
      <c r="V670" s="200">
        <v>0</v>
      </c>
      <c r="W670" s="216">
        <v>0</v>
      </c>
      <c r="X670" s="179"/>
      <c r="Y670" s="179"/>
      <c r="Z670" s="180"/>
    </row>
    <row r="671" spans="1:26" s="126" customFormat="1" ht="13.5" hidden="1" customHeight="1">
      <c r="A671" s="172">
        <v>9</v>
      </c>
      <c r="B671" t="s">
        <v>1226</v>
      </c>
      <c r="C671" s="198">
        <v>24321</v>
      </c>
      <c r="D671" t="s">
        <v>491</v>
      </c>
      <c r="E671" s="198">
        <v>14</v>
      </c>
      <c r="F671" s="104" t="s">
        <v>572</v>
      </c>
      <c r="G671" t="s">
        <v>223</v>
      </c>
      <c r="H671" t="s">
        <v>573</v>
      </c>
      <c r="I671" t="s">
        <v>225</v>
      </c>
      <c r="J671"/>
      <c r="K671" t="s">
        <v>226</v>
      </c>
      <c r="L671" t="s">
        <v>268</v>
      </c>
      <c r="M671" s="104" t="s">
        <v>1250</v>
      </c>
      <c r="N671" s="104" t="s">
        <v>52</v>
      </c>
      <c r="O671" s="167">
        <v>5</v>
      </c>
      <c r="P671" s="191">
        <v>743</v>
      </c>
      <c r="Q671" s="216">
        <v>1.3743988161302257E-2</v>
      </c>
      <c r="R671" s="191" t="s">
        <v>229</v>
      </c>
      <c r="S671" s="175">
        <v>2432</v>
      </c>
      <c r="T671" s="213" t="s">
        <v>1251</v>
      </c>
      <c r="U671" s="199">
        <v>0</v>
      </c>
      <c r="V671" s="200">
        <v>0</v>
      </c>
      <c r="W671" s="216">
        <v>0</v>
      </c>
      <c r="X671" s="179"/>
      <c r="Y671" s="179"/>
      <c r="Z671" s="180"/>
    </row>
    <row r="672" spans="1:26" s="126" customFormat="1" ht="13.5" hidden="1" customHeight="1">
      <c r="A672" s="172">
        <v>9</v>
      </c>
      <c r="B672" t="s">
        <v>1226</v>
      </c>
      <c r="C672" s="198">
        <v>23921</v>
      </c>
      <c r="D672" t="s">
        <v>278</v>
      </c>
      <c r="E672" s="198">
        <v>17</v>
      </c>
      <c r="F672" s="104" t="s">
        <v>287</v>
      </c>
      <c r="G672" t="s">
        <v>280</v>
      </c>
      <c r="H672" t="s">
        <v>288</v>
      </c>
      <c r="I672" t="s">
        <v>244</v>
      </c>
      <c r="J672" t="s">
        <v>282</v>
      </c>
      <c r="K672" t="s">
        <v>283</v>
      </c>
      <c r="L672" t="s">
        <v>284</v>
      </c>
      <c r="M672" s="104" t="s">
        <v>1252</v>
      </c>
      <c r="N672" s="104" t="s">
        <v>63</v>
      </c>
      <c r="O672" s="167">
        <v>600</v>
      </c>
      <c r="P672" s="191">
        <v>355</v>
      </c>
      <c r="Q672" s="216">
        <v>6.5667776544580097E-3</v>
      </c>
      <c r="R672" s="191" t="s">
        <v>229</v>
      </c>
      <c r="S672" s="175">
        <v>2392</v>
      </c>
      <c r="T672" s="213" t="s">
        <v>1253</v>
      </c>
      <c r="U672" s="199">
        <v>0</v>
      </c>
      <c r="V672" s="200">
        <v>0</v>
      </c>
      <c r="W672" s="216">
        <v>0</v>
      </c>
      <c r="X672" s="179"/>
      <c r="Y672" s="179"/>
      <c r="Z672" s="180"/>
    </row>
    <row r="673" spans="1:26" s="126" customFormat="1" ht="13.5" hidden="1" customHeight="1">
      <c r="A673" s="172">
        <v>9</v>
      </c>
      <c r="B673" t="s">
        <v>1226</v>
      </c>
      <c r="C673" s="198">
        <v>23922</v>
      </c>
      <c r="D673" t="s">
        <v>278</v>
      </c>
      <c r="E673" s="198">
        <v>18</v>
      </c>
      <c r="F673" s="104" t="s">
        <v>297</v>
      </c>
      <c r="G673" t="s">
        <v>280</v>
      </c>
      <c r="H673" t="s">
        <v>298</v>
      </c>
      <c r="I673" t="s">
        <v>244</v>
      </c>
      <c r="J673" t="s">
        <v>282</v>
      </c>
      <c r="K673" t="s">
        <v>283</v>
      </c>
      <c r="L673" t="s">
        <v>284</v>
      </c>
      <c r="M673" s="104" t="s">
        <v>1254</v>
      </c>
      <c r="N673" s="104" t="s">
        <v>65</v>
      </c>
      <c r="O673" s="167">
        <v>1200</v>
      </c>
      <c r="P673" s="191">
        <v>246</v>
      </c>
      <c r="Q673" s="216">
        <v>4.5504994450610431E-3</v>
      </c>
      <c r="R673" s="191" t="s">
        <v>229</v>
      </c>
      <c r="S673" s="175">
        <v>2392</v>
      </c>
      <c r="T673" s="213" t="s">
        <v>1253</v>
      </c>
      <c r="U673" s="199">
        <v>0</v>
      </c>
      <c r="V673" s="200">
        <v>0</v>
      </c>
      <c r="W673" s="216">
        <v>0</v>
      </c>
      <c r="X673" s="179"/>
      <c r="Y673" s="179"/>
      <c r="Z673" s="180"/>
    </row>
    <row r="674" spans="1:26" s="126" customFormat="1" ht="13.5" hidden="1" customHeight="1">
      <c r="A674" s="172">
        <v>9</v>
      </c>
      <c r="B674" t="s">
        <v>1226</v>
      </c>
      <c r="C674" s="198">
        <v>23923</v>
      </c>
      <c r="D674" t="s">
        <v>278</v>
      </c>
      <c r="E674" s="198">
        <v>19</v>
      </c>
      <c r="F674" s="104" t="s">
        <v>279</v>
      </c>
      <c r="G674" t="s">
        <v>280</v>
      </c>
      <c r="H674" t="s">
        <v>281</v>
      </c>
      <c r="I674" t="s">
        <v>244</v>
      </c>
      <c r="J674" t="s">
        <v>282</v>
      </c>
      <c r="K674" t="s">
        <v>283</v>
      </c>
      <c r="L674" t="s">
        <v>284</v>
      </c>
      <c r="M674" s="104" t="s">
        <v>1255</v>
      </c>
      <c r="N674" s="104" t="s">
        <v>56</v>
      </c>
      <c r="O674" s="167">
        <v>900</v>
      </c>
      <c r="P674" s="191">
        <v>737</v>
      </c>
      <c r="Q674" s="216">
        <v>1.3633000369959304E-2</v>
      </c>
      <c r="R674" s="191" t="s">
        <v>229</v>
      </c>
      <c r="S674" s="175">
        <v>2392</v>
      </c>
      <c r="T674" s="213" t="s">
        <v>1253</v>
      </c>
      <c r="U674" s="199">
        <v>0</v>
      </c>
      <c r="V674" s="200">
        <v>0</v>
      </c>
      <c r="W674" s="216">
        <v>0</v>
      </c>
      <c r="X674" s="179"/>
      <c r="Y674" s="179"/>
      <c r="Z674" s="180"/>
    </row>
    <row r="675" spans="1:26" s="126" customFormat="1" ht="13.5" hidden="1" customHeight="1">
      <c r="A675" s="172">
        <v>9</v>
      </c>
      <c r="B675" t="s">
        <v>1226</v>
      </c>
      <c r="C675" s="198">
        <v>23924</v>
      </c>
      <c r="D675" t="s">
        <v>278</v>
      </c>
      <c r="E675" s="198">
        <v>23</v>
      </c>
      <c r="F675" s="104" t="s">
        <v>300</v>
      </c>
      <c r="G675" t="s">
        <v>280</v>
      </c>
      <c r="H675" t="s">
        <v>301</v>
      </c>
      <c r="I675" t="s">
        <v>225</v>
      </c>
      <c r="J675"/>
      <c r="K675" t="s">
        <v>283</v>
      </c>
      <c r="L675" t="s">
        <v>284</v>
      </c>
      <c r="M675" s="104" t="s">
        <v>1256</v>
      </c>
      <c r="N675" s="104" t="s">
        <v>59</v>
      </c>
      <c r="O675" s="167">
        <v>1000</v>
      </c>
      <c r="P675" s="191">
        <v>770</v>
      </c>
      <c r="Q675" s="216">
        <v>1.4243433222345543E-2</v>
      </c>
      <c r="R675" s="191" t="s">
        <v>229</v>
      </c>
      <c r="S675" s="175">
        <v>2392</v>
      </c>
      <c r="T675" s="213" t="s">
        <v>1253</v>
      </c>
      <c r="U675" s="199">
        <v>0</v>
      </c>
      <c r="V675" s="200">
        <v>0</v>
      </c>
      <c r="W675" s="216">
        <v>0</v>
      </c>
      <c r="X675" s="179"/>
      <c r="Y675" s="179"/>
      <c r="Z675" s="180"/>
    </row>
    <row r="676" spans="1:26" s="126" customFormat="1" ht="13.5" hidden="1" customHeight="1">
      <c r="A676" s="172">
        <v>9</v>
      </c>
      <c r="B676" t="s">
        <v>1226</v>
      </c>
      <c r="C676" s="198">
        <v>23925</v>
      </c>
      <c r="D676" t="s">
        <v>278</v>
      </c>
      <c r="E676" s="198">
        <v>20</v>
      </c>
      <c r="F676" s="104" t="s">
        <v>290</v>
      </c>
      <c r="G676" t="s">
        <v>280</v>
      </c>
      <c r="H676" t="s">
        <v>291</v>
      </c>
      <c r="I676" t="s">
        <v>244</v>
      </c>
      <c r="J676" t="s">
        <v>282</v>
      </c>
      <c r="K676" t="s">
        <v>283</v>
      </c>
      <c r="L676" t="s">
        <v>284</v>
      </c>
      <c r="M676" s="104" t="s">
        <v>700</v>
      </c>
      <c r="N676" s="104" t="s">
        <v>61</v>
      </c>
      <c r="O676" s="167">
        <v>1000</v>
      </c>
      <c r="P676" s="191">
        <v>300</v>
      </c>
      <c r="Q676" s="216">
        <v>5.5493895671476137E-3</v>
      </c>
      <c r="R676" s="191" t="s">
        <v>229</v>
      </c>
      <c r="S676" s="175">
        <v>2392</v>
      </c>
      <c r="T676" s="213" t="s">
        <v>1253</v>
      </c>
      <c r="U676" s="199">
        <v>0</v>
      </c>
      <c r="V676" s="200">
        <v>0</v>
      </c>
      <c r="W676" s="216">
        <v>0</v>
      </c>
      <c r="X676" s="179"/>
      <c r="Y676" s="179"/>
      <c r="Z676" s="180"/>
    </row>
    <row r="677" spans="1:26" s="126" customFormat="1" ht="13.5" hidden="1" customHeight="1">
      <c r="A677" s="172">
        <v>9</v>
      </c>
      <c r="B677" t="s">
        <v>1226</v>
      </c>
      <c r="C677" s="198">
        <v>24021</v>
      </c>
      <c r="D677" t="s">
        <v>312</v>
      </c>
      <c r="E677" s="198">
        <v>25</v>
      </c>
      <c r="F677" s="104" t="s">
        <v>313</v>
      </c>
      <c r="G677" t="s">
        <v>304</v>
      </c>
      <c r="H677" t="s">
        <v>314</v>
      </c>
      <c r="I677" t="s">
        <v>225</v>
      </c>
      <c r="J677"/>
      <c r="K677" t="s">
        <v>283</v>
      </c>
      <c r="L677" t="s">
        <v>306</v>
      </c>
      <c r="M677" s="104" t="s">
        <v>1257</v>
      </c>
      <c r="N677" s="104" t="s">
        <v>24</v>
      </c>
      <c r="O677" s="167">
        <v>4000</v>
      </c>
      <c r="P677" s="191">
        <v>513</v>
      </c>
      <c r="Q677" s="216">
        <v>9.4894561598224195E-3</v>
      </c>
      <c r="R677" s="191" t="s">
        <v>229</v>
      </c>
      <c r="S677" s="175">
        <v>2402</v>
      </c>
      <c r="T677" s="213" t="s">
        <v>1258</v>
      </c>
      <c r="U677" s="199">
        <v>0</v>
      </c>
      <c r="V677" s="200">
        <v>0</v>
      </c>
      <c r="W677" s="216">
        <v>0</v>
      </c>
      <c r="X677" s="179"/>
      <c r="Y677" s="179"/>
      <c r="Z677" s="180"/>
    </row>
    <row r="678" spans="1:26" s="126" customFormat="1" ht="13.5" hidden="1" customHeight="1">
      <c r="A678" s="172">
        <v>9</v>
      </c>
      <c r="B678" t="s">
        <v>1226</v>
      </c>
      <c r="C678" s="198">
        <v>24022</v>
      </c>
      <c r="D678" t="s">
        <v>234</v>
      </c>
      <c r="E678" s="198">
        <v>26</v>
      </c>
      <c r="F678" s="104" t="s">
        <v>303</v>
      </c>
      <c r="G678" t="s">
        <v>304</v>
      </c>
      <c r="H678" t="s">
        <v>305</v>
      </c>
      <c r="I678" t="s">
        <v>225</v>
      </c>
      <c r="J678"/>
      <c r="K678" t="s">
        <v>283</v>
      </c>
      <c r="L678" t="s">
        <v>306</v>
      </c>
      <c r="M678" s="104" t="s">
        <v>1259</v>
      </c>
      <c r="N678" s="104" t="s">
        <v>69</v>
      </c>
      <c r="O678" s="167">
        <v>3100</v>
      </c>
      <c r="P678" s="191">
        <v>694</v>
      </c>
      <c r="Q678" s="216">
        <v>1.2837587865334813E-2</v>
      </c>
      <c r="R678" s="191" t="s">
        <v>229</v>
      </c>
      <c r="S678" s="175">
        <v>2402</v>
      </c>
      <c r="T678" s="213" t="s">
        <v>1258</v>
      </c>
      <c r="U678" s="199">
        <v>0</v>
      </c>
      <c r="V678" s="200">
        <v>0</v>
      </c>
      <c r="W678" s="216">
        <v>0</v>
      </c>
      <c r="X678" s="179"/>
      <c r="Y678" s="179"/>
      <c r="Z678" s="180"/>
    </row>
    <row r="679" spans="1:26" s="126" customFormat="1" ht="13.5" hidden="1" customHeight="1">
      <c r="A679" s="172">
        <v>9</v>
      </c>
      <c r="B679" t="s">
        <v>1226</v>
      </c>
      <c r="C679" s="198">
        <v>24023</v>
      </c>
      <c r="D679" t="s">
        <v>234</v>
      </c>
      <c r="E679" s="198">
        <v>27</v>
      </c>
      <c r="F679" s="104" t="s">
        <v>309</v>
      </c>
      <c r="G679" t="s">
        <v>304</v>
      </c>
      <c r="H679" t="s">
        <v>310</v>
      </c>
      <c r="I679" t="s">
        <v>225</v>
      </c>
      <c r="J679"/>
      <c r="K679" t="s">
        <v>283</v>
      </c>
      <c r="L679" t="s">
        <v>306</v>
      </c>
      <c r="M679" s="104" t="s">
        <v>1260</v>
      </c>
      <c r="N679" s="104" t="s">
        <v>20</v>
      </c>
      <c r="O679" s="167">
        <v>4000</v>
      </c>
      <c r="P679" s="191">
        <v>797</v>
      </c>
      <c r="Q679" s="216">
        <v>1.4742878283388827E-2</v>
      </c>
      <c r="R679" s="191" t="s">
        <v>229</v>
      </c>
      <c r="S679" s="175">
        <v>2402</v>
      </c>
      <c r="T679" s="213" t="s">
        <v>1258</v>
      </c>
      <c r="U679" s="199">
        <v>0</v>
      </c>
      <c r="V679" s="200">
        <v>0</v>
      </c>
      <c r="W679" s="216">
        <v>0</v>
      </c>
      <c r="X679" s="179"/>
      <c r="Y679" s="179"/>
      <c r="Z679" s="180"/>
    </row>
    <row r="680" spans="1:26" s="126" customFormat="1" ht="13.5" hidden="1" customHeight="1">
      <c r="A680" s="172">
        <v>9</v>
      </c>
      <c r="B680" t="s">
        <v>1226</v>
      </c>
      <c r="C680" s="198">
        <v>23991</v>
      </c>
      <c r="D680" t="s">
        <v>316</v>
      </c>
      <c r="E680" s="198">
        <v>32</v>
      </c>
      <c r="F680" s="104" t="s">
        <v>322</v>
      </c>
      <c r="G680" t="s">
        <v>304</v>
      </c>
      <c r="H680" t="s">
        <v>318</v>
      </c>
      <c r="I680" t="s">
        <v>225</v>
      </c>
      <c r="J680"/>
      <c r="K680" t="s">
        <v>283</v>
      </c>
      <c r="L680" t="s">
        <v>319</v>
      </c>
      <c r="M680" s="104" t="s">
        <v>1261</v>
      </c>
      <c r="N680" s="104" t="s">
        <v>20</v>
      </c>
      <c r="O680" s="167">
        <v>8</v>
      </c>
      <c r="P680" s="191">
        <v>82</v>
      </c>
      <c r="Q680" s="216">
        <v>1.5168331483536811E-3</v>
      </c>
      <c r="R680" s="191" t="s">
        <v>229</v>
      </c>
      <c r="S680" s="175">
        <v>2399</v>
      </c>
      <c r="T680" s="213" t="s">
        <v>1262</v>
      </c>
      <c r="U680" s="199">
        <v>0</v>
      </c>
      <c r="V680" s="200">
        <v>0</v>
      </c>
      <c r="W680" s="216">
        <v>0</v>
      </c>
      <c r="X680" s="179"/>
      <c r="Y680" s="179"/>
      <c r="Z680" s="180"/>
    </row>
    <row r="681" spans="1:26" s="126" customFormat="1" ht="13.5" hidden="1" customHeight="1">
      <c r="A681" s="172">
        <v>9</v>
      </c>
      <c r="B681" t="s">
        <v>1226</v>
      </c>
      <c r="C681" s="198">
        <v>23992</v>
      </c>
      <c r="D681" t="s">
        <v>316</v>
      </c>
      <c r="E681" s="198">
        <v>30</v>
      </c>
      <c r="F681" s="104" t="s">
        <v>317</v>
      </c>
      <c r="G681" t="s">
        <v>304</v>
      </c>
      <c r="H681" t="s">
        <v>318</v>
      </c>
      <c r="I681" t="s">
        <v>225</v>
      </c>
      <c r="J681"/>
      <c r="K681" t="s">
        <v>283</v>
      </c>
      <c r="L681" t="s">
        <v>319</v>
      </c>
      <c r="M681" s="104" t="s">
        <v>1263</v>
      </c>
      <c r="N681" s="104" t="s">
        <v>22</v>
      </c>
      <c r="O681" s="167">
        <v>4</v>
      </c>
      <c r="P681" s="191">
        <v>55</v>
      </c>
      <c r="Q681" s="216">
        <v>1.0173880873103958E-3</v>
      </c>
      <c r="R681" s="191" t="s">
        <v>229</v>
      </c>
      <c r="S681" s="175">
        <v>2399</v>
      </c>
      <c r="T681" s="213" t="s">
        <v>1262</v>
      </c>
      <c r="U681" s="199">
        <v>0</v>
      </c>
      <c r="V681" s="200">
        <v>0</v>
      </c>
      <c r="W681" s="216">
        <v>0</v>
      </c>
      <c r="X681" s="179"/>
      <c r="Y681" s="179"/>
      <c r="Z681" s="180"/>
    </row>
    <row r="682" spans="1:26" s="126" customFormat="1" ht="13.5" hidden="1" customHeight="1">
      <c r="A682" s="172">
        <v>9</v>
      </c>
      <c r="B682" t="s">
        <v>1226</v>
      </c>
      <c r="C682" s="198">
        <v>23993</v>
      </c>
      <c r="D682" t="s">
        <v>316</v>
      </c>
      <c r="E682" s="198">
        <v>31</v>
      </c>
      <c r="F682" s="104" t="s">
        <v>324</v>
      </c>
      <c r="G682" t="s">
        <v>304</v>
      </c>
      <c r="H682" t="s">
        <v>318</v>
      </c>
      <c r="I682" t="s">
        <v>225</v>
      </c>
      <c r="J682"/>
      <c r="K682" t="s">
        <v>283</v>
      </c>
      <c r="L682" t="s">
        <v>319</v>
      </c>
      <c r="M682" s="104" t="s">
        <v>1264</v>
      </c>
      <c r="N682" s="104" t="s">
        <v>74</v>
      </c>
      <c r="O682" s="167">
        <v>8</v>
      </c>
      <c r="P682" s="191">
        <v>191</v>
      </c>
      <c r="Q682" s="216">
        <v>3.5331113577506475E-3</v>
      </c>
      <c r="R682" s="191" t="s">
        <v>229</v>
      </c>
      <c r="S682" s="175">
        <v>2399</v>
      </c>
      <c r="T682" s="213" t="s">
        <v>1262</v>
      </c>
      <c r="U682" s="199">
        <v>0</v>
      </c>
      <c r="V682" s="200">
        <v>0</v>
      </c>
      <c r="W682" s="216">
        <v>0</v>
      </c>
      <c r="X682" s="179"/>
      <c r="Y682" s="179"/>
      <c r="Z682" s="180"/>
    </row>
    <row r="683" spans="1:26" s="126" customFormat="1" ht="13.5" hidden="1" customHeight="1">
      <c r="A683" s="172">
        <v>9</v>
      </c>
      <c r="B683" t="s">
        <v>1226</v>
      </c>
      <c r="C683" s="198">
        <v>24011</v>
      </c>
      <c r="D683" t="s">
        <v>326</v>
      </c>
      <c r="E683" s="198">
        <v>39</v>
      </c>
      <c r="F683" s="104" t="s">
        <v>345</v>
      </c>
      <c r="G683" t="s">
        <v>328</v>
      </c>
      <c r="H683" t="s">
        <v>340</v>
      </c>
      <c r="I683" t="s">
        <v>225</v>
      </c>
      <c r="J683"/>
      <c r="K683" t="s">
        <v>283</v>
      </c>
      <c r="L683" t="s">
        <v>330</v>
      </c>
      <c r="M683" s="104" t="s">
        <v>1265</v>
      </c>
      <c r="N683" s="104" t="s">
        <v>83</v>
      </c>
      <c r="O683" s="167">
        <v>2500</v>
      </c>
      <c r="P683" s="191">
        <v>584</v>
      </c>
      <c r="Q683" s="216">
        <v>1.0802811690714021E-2</v>
      </c>
      <c r="R683" s="191" t="s">
        <v>229</v>
      </c>
      <c r="S683" s="175">
        <v>2401</v>
      </c>
      <c r="T683" s="213" t="s">
        <v>1266</v>
      </c>
      <c r="U683" s="199">
        <v>0</v>
      </c>
      <c r="V683" s="200">
        <v>0</v>
      </c>
      <c r="W683" s="216">
        <v>0</v>
      </c>
      <c r="X683" s="179"/>
      <c r="Y683" s="179"/>
      <c r="Z683" s="180"/>
    </row>
    <row r="684" spans="1:26" s="126" customFormat="1" ht="13.5" hidden="1" customHeight="1">
      <c r="A684" s="172">
        <v>9</v>
      </c>
      <c r="B684" t="s">
        <v>1226</v>
      </c>
      <c r="C684" s="198">
        <v>24012</v>
      </c>
      <c r="D684" t="s">
        <v>326</v>
      </c>
      <c r="E684" s="198">
        <v>40</v>
      </c>
      <c r="F684" s="104" t="s">
        <v>343</v>
      </c>
      <c r="G684" t="s">
        <v>328</v>
      </c>
      <c r="H684" t="s">
        <v>340</v>
      </c>
      <c r="I684" t="s">
        <v>225</v>
      </c>
      <c r="J684"/>
      <c r="K684" t="s">
        <v>283</v>
      </c>
      <c r="L684" t="s">
        <v>330</v>
      </c>
      <c r="M684" s="104" t="s">
        <v>1267</v>
      </c>
      <c r="N684" s="104" t="s">
        <v>85</v>
      </c>
      <c r="O684" s="167">
        <v>40</v>
      </c>
      <c r="P684" s="191">
        <v>197</v>
      </c>
      <c r="Q684" s="216">
        <v>3.6440991490935999E-3</v>
      </c>
      <c r="R684" s="191" t="s">
        <v>229</v>
      </c>
      <c r="S684" s="175">
        <v>2401</v>
      </c>
      <c r="T684" s="213" t="s">
        <v>1266</v>
      </c>
      <c r="U684" s="199">
        <v>0</v>
      </c>
      <c r="V684" s="200">
        <v>0</v>
      </c>
      <c r="W684" s="216">
        <v>0</v>
      </c>
      <c r="X684" s="179"/>
      <c r="Y684" s="179"/>
      <c r="Z684" s="180"/>
    </row>
    <row r="685" spans="1:26" s="126" customFormat="1" ht="13.5" hidden="1" customHeight="1">
      <c r="A685" s="172">
        <v>9</v>
      </c>
      <c r="B685" t="s">
        <v>1226</v>
      </c>
      <c r="C685" s="198">
        <v>24013</v>
      </c>
      <c r="D685" t="s">
        <v>326</v>
      </c>
      <c r="E685" s="198">
        <v>33</v>
      </c>
      <c r="F685" s="104" t="s">
        <v>347</v>
      </c>
      <c r="G685" t="s">
        <v>328</v>
      </c>
      <c r="H685" t="s">
        <v>348</v>
      </c>
      <c r="I685" t="s">
        <v>244</v>
      </c>
      <c r="J685"/>
      <c r="K685" t="s">
        <v>283</v>
      </c>
      <c r="L685" t="s">
        <v>330</v>
      </c>
      <c r="M685" s="104" t="s">
        <v>1268</v>
      </c>
      <c r="N685" s="104" t="s">
        <v>78</v>
      </c>
      <c r="O685" s="167">
        <v>140</v>
      </c>
      <c r="P685" s="191">
        <v>765</v>
      </c>
      <c r="Q685" s="216">
        <v>1.4150943396226415E-2</v>
      </c>
      <c r="R685" s="191" t="s">
        <v>229</v>
      </c>
      <c r="S685" s="175">
        <v>2401</v>
      </c>
      <c r="T685" s="213" t="s">
        <v>1266</v>
      </c>
      <c r="U685" s="199">
        <v>0</v>
      </c>
      <c r="V685" s="200">
        <v>0</v>
      </c>
      <c r="W685" s="216">
        <v>0</v>
      </c>
      <c r="X685" s="179"/>
      <c r="Y685" s="179"/>
      <c r="Z685" s="180"/>
    </row>
    <row r="686" spans="1:26" s="126" customFormat="1" ht="13.5" hidden="1" customHeight="1">
      <c r="A686" s="172">
        <v>9</v>
      </c>
      <c r="B686" t="s">
        <v>1226</v>
      </c>
      <c r="C686" s="198">
        <v>24014</v>
      </c>
      <c r="D686" t="s">
        <v>326</v>
      </c>
      <c r="E686" s="198">
        <v>38</v>
      </c>
      <c r="F686" s="104" t="s">
        <v>339</v>
      </c>
      <c r="G686" t="s">
        <v>328</v>
      </c>
      <c r="H686" t="s">
        <v>340</v>
      </c>
      <c r="I686" t="s">
        <v>225</v>
      </c>
      <c r="J686"/>
      <c r="K686" t="s">
        <v>283</v>
      </c>
      <c r="L686" t="s">
        <v>330</v>
      </c>
      <c r="M686" s="104" t="s">
        <v>1269</v>
      </c>
      <c r="N686" s="104" t="s">
        <v>81</v>
      </c>
      <c r="O686" s="167">
        <v>18</v>
      </c>
      <c r="P686" s="191">
        <v>874</v>
      </c>
      <c r="Q686" s="216">
        <v>1.616722160562338E-2</v>
      </c>
      <c r="R686" s="191" t="s">
        <v>229</v>
      </c>
      <c r="S686" s="175">
        <v>2401</v>
      </c>
      <c r="T686" s="213" t="s">
        <v>1266</v>
      </c>
      <c r="U686" s="199">
        <v>0</v>
      </c>
      <c r="V686" s="200">
        <v>0</v>
      </c>
      <c r="W686" s="216">
        <v>0</v>
      </c>
      <c r="X686" s="179"/>
      <c r="Y686" s="179"/>
      <c r="Z686" s="180"/>
    </row>
    <row r="687" spans="1:26" s="126" customFormat="1" ht="13.5" hidden="1" customHeight="1">
      <c r="A687" s="172">
        <v>9</v>
      </c>
      <c r="B687" t="s">
        <v>1226</v>
      </c>
      <c r="C687" s="198">
        <v>24071</v>
      </c>
      <c r="D687" t="s">
        <v>326</v>
      </c>
      <c r="E687" s="198">
        <v>35</v>
      </c>
      <c r="F687" s="104" t="s">
        <v>327</v>
      </c>
      <c r="G687" t="s">
        <v>328</v>
      </c>
      <c r="H687" t="s">
        <v>329</v>
      </c>
      <c r="I687" t="s">
        <v>225</v>
      </c>
      <c r="J687"/>
      <c r="K687" t="s">
        <v>283</v>
      </c>
      <c r="L687" t="s">
        <v>330</v>
      </c>
      <c r="M687" s="104" t="s">
        <v>1270</v>
      </c>
      <c r="N687" s="104" t="s">
        <v>92</v>
      </c>
      <c r="O687" s="167">
        <v>30000</v>
      </c>
      <c r="P687" s="191">
        <v>983</v>
      </c>
      <c r="Q687" s="216">
        <v>1.8183499815020349E-2</v>
      </c>
      <c r="R687" s="191" t="s">
        <v>229</v>
      </c>
      <c r="S687" s="175">
        <v>2407</v>
      </c>
      <c r="T687" s="213" t="s">
        <v>1271</v>
      </c>
      <c r="U687" s="199">
        <v>0</v>
      </c>
      <c r="V687" s="200">
        <v>0</v>
      </c>
      <c r="W687" s="216">
        <v>0</v>
      </c>
      <c r="X687" s="179"/>
      <c r="Y687" s="179"/>
      <c r="Z687" s="180"/>
    </row>
    <row r="688" spans="1:26" s="126" customFormat="1" ht="13.5" hidden="1" customHeight="1">
      <c r="A688" s="172">
        <v>9</v>
      </c>
      <c r="B688" t="s">
        <v>1226</v>
      </c>
      <c r="C688" s="198">
        <v>24072</v>
      </c>
      <c r="D688" t="s">
        <v>326</v>
      </c>
      <c r="E688" s="198">
        <v>34</v>
      </c>
      <c r="F688" s="104" t="s">
        <v>333</v>
      </c>
      <c r="G688" t="s">
        <v>328</v>
      </c>
      <c r="H688" t="s">
        <v>329</v>
      </c>
      <c r="I688" t="s">
        <v>225</v>
      </c>
      <c r="J688"/>
      <c r="K688" t="s">
        <v>283</v>
      </c>
      <c r="L688" t="s">
        <v>330</v>
      </c>
      <c r="M688" s="104" t="s">
        <v>1272</v>
      </c>
      <c r="N688" s="104" t="s">
        <v>87</v>
      </c>
      <c r="O688" s="167">
        <v>40</v>
      </c>
      <c r="P688" s="191">
        <v>202</v>
      </c>
      <c r="Q688" s="216">
        <v>3.7365889752127264E-3</v>
      </c>
      <c r="R688" s="191" t="s">
        <v>229</v>
      </c>
      <c r="S688" s="175">
        <v>2407</v>
      </c>
      <c r="T688" s="213" t="s">
        <v>1271</v>
      </c>
      <c r="U688" s="199">
        <v>0</v>
      </c>
      <c r="V688" s="200">
        <v>0</v>
      </c>
      <c r="W688" s="216">
        <v>0</v>
      </c>
      <c r="X688" s="179"/>
      <c r="Y688" s="179"/>
      <c r="Z688" s="180"/>
    </row>
    <row r="689" spans="1:26" s="126" customFormat="1" ht="13.5" hidden="1" customHeight="1">
      <c r="A689" s="172">
        <v>9</v>
      </c>
      <c r="B689" t="s">
        <v>1226</v>
      </c>
      <c r="C689" s="198">
        <v>24073</v>
      </c>
      <c r="D689" t="s">
        <v>326</v>
      </c>
      <c r="E689" s="198">
        <v>36</v>
      </c>
      <c r="F689" s="104" t="s">
        <v>335</v>
      </c>
      <c r="G689" t="s">
        <v>328</v>
      </c>
      <c r="H689" t="s">
        <v>329</v>
      </c>
      <c r="I689" t="s">
        <v>225</v>
      </c>
      <c r="J689"/>
      <c r="K689" t="s">
        <v>283</v>
      </c>
      <c r="L689" t="s">
        <v>330</v>
      </c>
      <c r="M689" s="104" t="s">
        <v>1273</v>
      </c>
      <c r="N689" s="104" t="s">
        <v>83</v>
      </c>
      <c r="O689" s="167">
        <v>5000</v>
      </c>
      <c r="P689" s="191">
        <v>655</v>
      </c>
      <c r="Q689" s="216">
        <v>1.2116167221605623E-2</v>
      </c>
      <c r="R689" s="191" t="s">
        <v>229</v>
      </c>
      <c r="S689" s="175">
        <v>2407</v>
      </c>
      <c r="T689" s="213" t="s">
        <v>1271</v>
      </c>
      <c r="U689" s="199">
        <v>0</v>
      </c>
      <c r="V689" s="200">
        <v>0</v>
      </c>
      <c r="W689" s="216">
        <v>0</v>
      </c>
      <c r="X689" s="179"/>
      <c r="Y689" s="179"/>
      <c r="Z689" s="180"/>
    </row>
    <row r="690" spans="1:26" s="126" customFormat="1" ht="13.5" hidden="1" customHeight="1">
      <c r="A690" s="172">
        <v>9</v>
      </c>
      <c r="B690" t="s">
        <v>1226</v>
      </c>
      <c r="C690" s="198">
        <v>24074</v>
      </c>
      <c r="D690" t="s">
        <v>326</v>
      </c>
      <c r="E690" s="198">
        <v>37</v>
      </c>
      <c r="F690" s="104" t="s">
        <v>337</v>
      </c>
      <c r="G690" t="s">
        <v>328</v>
      </c>
      <c r="H690" t="s">
        <v>329</v>
      </c>
      <c r="I690" t="s">
        <v>225</v>
      </c>
      <c r="J690"/>
      <c r="K690" t="s">
        <v>283</v>
      </c>
      <c r="L690" t="s">
        <v>330</v>
      </c>
      <c r="M690" s="104" t="s">
        <v>827</v>
      </c>
      <c r="N690" s="104" t="s">
        <v>27</v>
      </c>
      <c r="O690" s="167">
        <v>4000</v>
      </c>
      <c r="P690" s="191">
        <v>284</v>
      </c>
      <c r="Q690" s="216">
        <v>5.2534221235664078E-3</v>
      </c>
      <c r="R690" s="191" t="s">
        <v>229</v>
      </c>
      <c r="S690" s="175">
        <v>2407</v>
      </c>
      <c r="T690" s="213" t="s">
        <v>1271</v>
      </c>
      <c r="U690" s="199">
        <v>0</v>
      </c>
      <c r="V690" s="200">
        <v>0</v>
      </c>
      <c r="W690" s="216">
        <v>0</v>
      </c>
      <c r="X690" s="179"/>
      <c r="Y690" s="179"/>
      <c r="Z690" s="180"/>
    </row>
    <row r="691" spans="1:26" s="126" customFormat="1" ht="13.5" hidden="1" customHeight="1">
      <c r="A691" s="172">
        <v>9</v>
      </c>
      <c r="B691" t="s">
        <v>1226</v>
      </c>
      <c r="C691" s="198">
        <v>24731</v>
      </c>
      <c r="D691" t="s">
        <v>350</v>
      </c>
      <c r="E691" s="198">
        <v>44</v>
      </c>
      <c r="F691" s="104" t="s">
        <v>356</v>
      </c>
      <c r="G691" t="s">
        <v>304</v>
      </c>
      <c r="H691" t="s">
        <v>352</v>
      </c>
      <c r="I691" t="s">
        <v>225</v>
      </c>
      <c r="J691"/>
      <c r="K691" t="s">
        <v>283</v>
      </c>
      <c r="L691" t="s">
        <v>353</v>
      </c>
      <c r="M691" s="104" t="s">
        <v>1274</v>
      </c>
      <c r="N691" s="104" t="s">
        <v>97</v>
      </c>
      <c r="O691" s="167">
        <v>2000</v>
      </c>
      <c r="P691" s="191">
        <v>229</v>
      </c>
      <c r="Q691" s="216">
        <v>4.2360340362560117E-3</v>
      </c>
      <c r="R691" s="191" t="s">
        <v>229</v>
      </c>
      <c r="S691" s="175">
        <v>2473</v>
      </c>
      <c r="T691" s="213" t="s">
        <v>1275</v>
      </c>
      <c r="U691" s="199">
        <v>0</v>
      </c>
      <c r="V691" s="200">
        <v>0</v>
      </c>
      <c r="W691" s="216">
        <v>0</v>
      </c>
      <c r="X691" s="179"/>
      <c r="Y691" s="179"/>
      <c r="Z691" s="180"/>
    </row>
    <row r="692" spans="1:26" s="126" customFormat="1" ht="13.5" hidden="1" customHeight="1">
      <c r="A692" s="172">
        <v>9</v>
      </c>
      <c r="B692" t="s">
        <v>1226</v>
      </c>
      <c r="C692" s="198">
        <v>24732</v>
      </c>
      <c r="D692" t="s">
        <v>350</v>
      </c>
      <c r="E692" s="198">
        <v>45</v>
      </c>
      <c r="F692" s="104" t="s">
        <v>351</v>
      </c>
      <c r="G692" t="s">
        <v>304</v>
      </c>
      <c r="H692" t="s">
        <v>352</v>
      </c>
      <c r="I692" t="s">
        <v>225</v>
      </c>
      <c r="J692"/>
      <c r="K692" t="s">
        <v>283</v>
      </c>
      <c r="L692" t="s">
        <v>353</v>
      </c>
      <c r="M692" s="104" t="s">
        <v>1276</v>
      </c>
      <c r="N692" s="104" t="s">
        <v>99</v>
      </c>
      <c r="O692" s="167">
        <v>7440</v>
      </c>
      <c r="P692" s="191">
        <v>486</v>
      </c>
      <c r="Q692" s="216">
        <v>8.9900110987791351E-3</v>
      </c>
      <c r="R692" s="191" t="s">
        <v>229</v>
      </c>
      <c r="S692" s="175">
        <v>2473</v>
      </c>
      <c r="T692" s="213" t="s">
        <v>1275</v>
      </c>
      <c r="U692" s="199">
        <v>0</v>
      </c>
      <c r="V692" s="200">
        <v>0</v>
      </c>
      <c r="W692" s="216">
        <v>0</v>
      </c>
      <c r="X692" s="179"/>
      <c r="Y692" s="179"/>
      <c r="Z692" s="180"/>
    </row>
    <row r="693" spans="1:26" s="126" customFormat="1" ht="13.5" hidden="1" customHeight="1">
      <c r="A693" s="172">
        <v>9</v>
      </c>
      <c r="B693" t="s">
        <v>1226</v>
      </c>
      <c r="C693" s="198">
        <v>24733</v>
      </c>
      <c r="D693" t="s">
        <v>350</v>
      </c>
      <c r="E693" s="198">
        <v>43</v>
      </c>
      <c r="F693" s="104" t="s">
        <v>358</v>
      </c>
      <c r="G693" t="s">
        <v>304</v>
      </c>
      <c r="H693" t="s">
        <v>352</v>
      </c>
      <c r="I693" t="s">
        <v>225</v>
      </c>
      <c r="J693"/>
      <c r="K693" t="s">
        <v>283</v>
      </c>
      <c r="L693" t="s">
        <v>353</v>
      </c>
      <c r="M693" s="104" t="s">
        <v>1277</v>
      </c>
      <c r="N693" s="104" t="s">
        <v>33</v>
      </c>
      <c r="O693" s="167">
        <v>1000</v>
      </c>
      <c r="P693" s="191">
        <v>55</v>
      </c>
      <c r="Q693" s="216">
        <v>1.0173880873103958E-3</v>
      </c>
      <c r="R693" s="191" t="s">
        <v>229</v>
      </c>
      <c r="S693" s="175">
        <v>2473</v>
      </c>
      <c r="T693" s="213" t="s">
        <v>1275</v>
      </c>
      <c r="U693" s="199">
        <v>0</v>
      </c>
      <c r="V693" s="200">
        <v>0</v>
      </c>
      <c r="W693" s="216">
        <v>0</v>
      </c>
      <c r="X693" s="179"/>
      <c r="Y693" s="179"/>
      <c r="Z693" s="180"/>
    </row>
    <row r="694" spans="1:26" s="126" customFormat="1" ht="13.5" hidden="1" customHeight="1">
      <c r="A694" s="172">
        <v>9</v>
      </c>
      <c r="B694" t="s">
        <v>1226</v>
      </c>
      <c r="C694" s="198">
        <v>24331</v>
      </c>
      <c r="D694" t="s">
        <v>312</v>
      </c>
      <c r="E694" s="198">
        <v>48</v>
      </c>
      <c r="F694" s="104" t="s">
        <v>360</v>
      </c>
      <c r="G694" t="s">
        <v>361</v>
      </c>
      <c r="H694" t="s">
        <v>362</v>
      </c>
      <c r="I694" t="s">
        <v>244</v>
      </c>
      <c r="J694" t="s">
        <v>363</v>
      </c>
      <c r="K694" t="s">
        <v>283</v>
      </c>
      <c r="L694" t="s">
        <v>364</v>
      </c>
      <c r="M694" s="104" t="s">
        <v>1278</v>
      </c>
      <c r="N694" s="104" t="s">
        <v>101</v>
      </c>
      <c r="O694" s="167">
        <v>1480</v>
      </c>
      <c r="P694" s="191">
        <v>2611</v>
      </c>
      <c r="Q694" s="216">
        <v>4.8298187199408066E-2</v>
      </c>
      <c r="R694" s="191" t="s">
        <v>366</v>
      </c>
      <c r="S694" s="175">
        <v>2433</v>
      </c>
      <c r="T694" s="213" t="s">
        <v>1279</v>
      </c>
      <c r="U694" s="199">
        <v>0</v>
      </c>
      <c r="V694" s="200">
        <v>0</v>
      </c>
      <c r="W694" s="216">
        <v>0</v>
      </c>
      <c r="X694" s="179"/>
      <c r="Y694" s="179"/>
      <c r="Z694" s="180"/>
    </row>
    <row r="695" spans="1:26" s="126" customFormat="1" ht="13.5" hidden="1" customHeight="1">
      <c r="A695" s="172">
        <v>9</v>
      </c>
      <c r="B695" t="s">
        <v>1226</v>
      </c>
      <c r="C695" s="198">
        <v>24332</v>
      </c>
      <c r="D695" t="s">
        <v>312</v>
      </c>
      <c r="E695" s="198">
        <v>47</v>
      </c>
      <c r="F695" s="104" t="s">
        <v>368</v>
      </c>
      <c r="G695" t="s">
        <v>361</v>
      </c>
      <c r="H695" t="s">
        <v>369</v>
      </c>
      <c r="I695" t="s">
        <v>244</v>
      </c>
      <c r="J695" t="s">
        <v>363</v>
      </c>
      <c r="K695" t="s">
        <v>283</v>
      </c>
      <c r="L695" t="s">
        <v>364</v>
      </c>
      <c r="M695" s="104" t="s">
        <v>1280</v>
      </c>
      <c r="N695" s="104" t="s">
        <v>106</v>
      </c>
      <c r="O695" s="167">
        <v>36000</v>
      </c>
      <c r="P695" s="191">
        <v>3763</v>
      </c>
      <c r="Q695" s="216">
        <v>6.9607843137254904E-2</v>
      </c>
      <c r="R695" s="191" t="s">
        <v>229</v>
      </c>
      <c r="S695" s="175">
        <v>2433</v>
      </c>
      <c r="T695" s="213" t="s">
        <v>1279</v>
      </c>
      <c r="U695" s="199">
        <v>0</v>
      </c>
      <c r="V695" s="200">
        <v>0</v>
      </c>
      <c r="W695" s="216">
        <v>0</v>
      </c>
      <c r="X695" s="179"/>
      <c r="Y695" s="179"/>
      <c r="Z695" s="180"/>
    </row>
    <row r="696" spans="1:26" s="126" customFormat="1" ht="13.5" hidden="1" customHeight="1">
      <c r="A696" s="172">
        <v>9</v>
      </c>
      <c r="B696" t="s">
        <v>1226</v>
      </c>
      <c r="C696" s="198">
        <v>24333</v>
      </c>
      <c r="D696" t="s">
        <v>312</v>
      </c>
      <c r="E696" s="198">
        <v>46</v>
      </c>
      <c r="F696" s="104" t="s">
        <v>371</v>
      </c>
      <c r="G696" t="s">
        <v>361</v>
      </c>
      <c r="H696" t="s">
        <v>372</v>
      </c>
      <c r="I696" t="s">
        <v>244</v>
      </c>
      <c r="J696" t="s">
        <v>363</v>
      </c>
      <c r="K696" t="s">
        <v>283</v>
      </c>
      <c r="L696" t="s">
        <v>364</v>
      </c>
      <c r="M696" s="104" t="s">
        <v>1281</v>
      </c>
      <c r="N696" s="104" t="s">
        <v>104</v>
      </c>
      <c r="O696" s="167">
        <v>1280</v>
      </c>
      <c r="P696" s="191">
        <v>1229</v>
      </c>
      <c r="Q696" s="216">
        <v>2.2733999260081392E-2</v>
      </c>
      <c r="R696" s="191" t="s">
        <v>229</v>
      </c>
      <c r="S696" s="175">
        <v>2433</v>
      </c>
      <c r="T696" s="213" t="s">
        <v>1279</v>
      </c>
      <c r="U696" s="199">
        <v>0</v>
      </c>
      <c r="V696" s="200">
        <v>0</v>
      </c>
      <c r="W696" s="216">
        <v>0</v>
      </c>
      <c r="X696" s="179"/>
      <c r="Y696" s="179"/>
      <c r="Z696" s="180"/>
    </row>
    <row r="697" spans="1:26" s="126" customFormat="1" ht="13.5" hidden="1" customHeight="1">
      <c r="A697" s="172">
        <v>9</v>
      </c>
      <c r="B697" t="s">
        <v>1226</v>
      </c>
      <c r="C697" s="198">
        <v>25471</v>
      </c>
      <c r="D697" t="s">
        <v>312</v>
      </c>
      <c r="E697" s="198">
        <v>49</v>
      </c>
      <c r="F697" s="104" t="s">
        <v>609</v>
      </c>
      <c r="G697" t="s">
        <v>361</v>
      </c>
      <c r="H697" t="s">
        <v>610</v>
      </c>
      <c r="I697" t="s">
        <v>244</v>
      </c>
      <c r="J697" t="s">
        <v>363</v>
      </c>
      <c r="K697" t="s">
        <v>283</v>
      </c>
      <c r="L697" t="s">
        <v>611</v>
      </c>
      <c r="M697" s="104" t="s">
        <v>1282</v>
      </c>
      <c r="N697" s="104" t="s">
        <v>108</v>
      </c>
      <c r="O697" s="167">
        <v>100</v>
      </c>
      <c r="P697" s="191">
        <v>410</v>
      </c>
      <c r="Q697" s="216">
        <v>7.5841657417684057E-3</v>
      </c>
      <c r="R697" s="191" t="s">
        <v>229</v>
      </c>
      <c r="S697" s="175">
        <v>2547</v>
      </c>
      <c r="T697" s="213" t="s">
        <v>1283</v>
      </c>
      <c r="U697" s="199">
        <v>0</v>
      </c>
      <c r="V697" s="200">
        <v>0</v>
      </c>
      <c r="W697" s="216">
        <v>0</v>
      </c>
      <c r="X697" s="179"/>
      <c r="Y697" s="179"/>
      <c r="Z697" s="180"/>
    </row>
    <row r="698" spans="1:26" s="126" customFormat="1" ht="13.5" hidden="1" customHeight="1">
      <c r="A698" s="172">
        <v>9</v>
      </c>
      <c r="B698" t="s">
        <v>1226</v>
      </c>
      <c r="C698" s="198">
        <v>25472</v>
      </c>
      <c r="D698" t="s">
        <v>312</v>
      </c>
      <c r="E698" s="198" t="s">
        <v>1284</v>
      </c>
      <c r="F698" s="104" t="s">
        <v>1285</v>
      </c>
      <c r="G698" t="e">
        <v>#N/A</v>
      </c>
      <c r="H698" t="e">
        <v>#N/A</v>
      </c>
      <c r="I698" t="e">
        <v>#N/A</v>
      </c>
      <c r="J698"/>
      <c r="K698" t="s">
        <v>283</v>
      </c>
      <c r="L698" t="s">
        <v>611</v>
      </c>
      <c r="M698" s="104" t="s">
        <v>1286</v>
      </c>
      <c r="N698" s="104" t="e">
        <v>#N/A</v>
      </c>
      <c r="O698" s="167">
        <v>3000</v>
      </c>
      <c r="P698" s="191">
        <v>0</v>
      </c>
      <c r="Q698" s="216">
        <v>0</v>
      </c>
      <c r="R698" s="191" t="s">
        <v>366</v>
      </c>
      <c r="S698" s="175">
        <v>2547</v>
      </c>
      <c r="T698" s="213" t="s">
        <v>1283</v>
      </c>
      <c r="U698" s="199">
        <v>0</v>
      </c>
      <c r="V698" s="200">
        <v>0</v>
      </c>
      <c r="W698" s="216">
        <v>0</v>
      </c>
      <c r="X698" s="179"/>
      <c r="Y698" s="179"/>
      <c r="Z698" s="180"/>
    </row>
    <row r="699" spans="1:26" s="126" customFormat="1" ht="13.5" hidden="1" customHeight="1">
      <c r="A699" s="172">
        <v>9</v>
      </c>
      <c r="B699" t="s">
        <v>1226</v>
      </c>
      <c r="C699" s="198">
        <v>24111</v>
      </c>
      <c r="D699" t="s">
        <v>374</v>
      </c>
      <c r="E699" s="198">
        <v>50</v>
      </c>
      <c r="F699" s="104" t="s">
        <v>375</v>
      </c>
      <c r="G699" t="s">
        <v>376</v>
      </c>
      <c r="H699" t="s">
        <v>377</v>
      </c>
      <c r="I699" t="s">
        <v>244</v>
      </c>
      <c r="J699" t="s">
        <v>378</v>
      </c>
      <c r="K699" t="s">
        <v>379</v>
      </c>
      <c r="L699" t="s">
        <v>380</v>
      </c>
      <c r="M699" s="104" t="s">
        <v>1287</v>
      </c>
      <c r="N699" s="104" t="s">
        <v>27</v>
      </c>
      <c r="O699" s="167">
        <v>26</v>
      </c>
      <c r="P699" s="191">
        <v>1283</v>
      </c>
      <c r="Q699" s="216">
        <v>2.3732889382167961E-2</v>
      </c>
      <c r="R699" s="191" t="s">
        <v>229</v>
      </c>
      <c r="S699" s="175">
        <v>2411</v>
      </c>
      <c r="T699" s="213" t="s">
        <v>1288</v>
      </c>
      <c r="U699" s="199">
        <v>0</v>
      </c>
      <c r="V699" s="200">
        <v>0</v>
      </c>
      <c r="W699" s="216">
        <v>0</v>
      </c>
      <c r="X699" s="179"/>
      <c r="Y699" s="179"/>
      <c r="Z699" s="180"/>
    </row>
    <row r="700" spans="1:26" s="126" customFormat="1" ht="13.5" hidden="1" customHeight="1">
      <c r="A700" s="172">
        <v>9</v>
      </c>
      <c r="B700" t="s">
        <v>1226</v>
      </c>
      <c r="C700" s="198">
        <v>24112</v>
      </c>
      <c r="D700" t="s">
        <v>374</v>
      </c>
      <c r="E700" s="198">
        <v>52</v>
      </c>
      <c r="F700" s="104" t="s">
        <v>386</v>
      </c>
      <c r="G700" t="s">
        <v>376</v>
      </c>
      <c r="H700" t="s">
        <v>384</v>
      </c>
      <c r="I700" t="s">
        <v>244</v>
      </c>
      <c r="J700" t="s">
        <v>378</v>
      </c>
      <c r="K700" t="s">
        <v>379</v>
      </c>
      <c r="L700" t="s">
        <v>380</v>
      </c>
      <c r="M700" s="104" t="s">
        <v>1289</v>
      </c>
      <c r="N700" s="104" t="s">
        <v>115</v>
      </c>
      <c r="O700" s="167">
        <v>250</v>
      </c>
      <c r="P700" s="191">
        <v>2567</v>
      </c>
      <c r="Q700" s="216">
        <v>4.7484276729559752E-2</v>
      </c>
      <c r="R700" s="191" t="s">
        <v>229</v>
      </c>
      <c r="S700" s="175">
        <v>2411</v>
      </c>
      <c r="T700" s="213" t="s">
        <v>1288</v>
      </c>
      <c r="U700" s="199">
        <v>0</v>
      </c>
      <c r="V700" s="200">
        <v>0</v>
      </c>
      <c r="W700" s="216">
        <v>0</v>
      </c>
      <c r="X700" s="179"/>
      <c r="Y700" s="179"/>
      <c r="Z700" s="180"/>
    </row>
    <row r="701" spans="1:26" s="126" customFormat="1" ht="13.5" hidden="1" customHeight="1">
      <c r="A701" s="172">
        <v>9</v>
      </c>
      <c r="B701" t="s">
        <v>1226</v>
      </c>
      <c r="C701" s="198">
        <v>24113</v>
      </c>
      <c r="D701" t="s">
        <v>374</v>
      </c>
      <c r="E701" s="198">
        <v>51</v>
      </c>
      <c r="F701" s="104" t="s">
        <v>383</v>
      </c>
      <c r="G701" t="s">
        <v>376</v>
      </c>
      <c r="H701" t="s">
        <v>384</v>
      </c>
      <c r="I701" t="s">
        <v>244</v>
      </c>
      <c r="J701" t="s">
        <v>378</v>
      </c>
      <c r="K701" t="s">
        <v>379</v>
      </c>
      <c r="L701" t="s">
        <v>380</v>
      </c>
      <c r="M701" s="104" t="s">
        <v>1290</v>
      </c>
      <c r="N701" s="104" t="s">
        <v>113</v>
      </c>
      <c r="O701" s="167">
        <v>500</v>
      </c>
      <c r="P701" s="191">
        <v>1065</v>
      </c>
      <c r="Q701" s="216">
        <v>1.9700332963374027E-2</v>
      </c>
      <c r="R701" s="191" t="s">
        <v>229</v>
      </c>
      <c r="S701" s="175">
        <v>2411</v>
      </c>
      <c r="T701" s="213" t="s">
        <v>1288</v>
      </c>
      <c r="U701" s="199">
        <v>0</v>
      </c>
      <c r="V701" s="200">
        <v>0</v>
      </c>
      <c r="W701" s="216">
        <v>0</v>
      </c>
      <c r="X701" s="179"/>
      <c r="Y701" s="179"/>
      <c r="Z701" s="180"/>
    </row>
    <row r="702" spans="1:26" s="126" customFormat="1" ht="13.5" hidden="1" customHeight="1">
      <c r="A702" s="172">
        <v>9</v>
      </c>
      <c r="B702" t="s">
        <v>1226</v>
      </c>
      <c r="C702" s="198">
        <v>24141</v>
      </c>
      <c r="D702" t="s">
        <v>388</v>
      </c>
      <c r="E702" s="198">
        <v>55</v>
      </c>
      <c r="F702" s="104" t="s">
        <v>395</v>
      </c>
      <c r="G702" t="s">
        <v>396</v>
      </c>
      <c r="H702" t="s">
        <v>397</v>
      </c>
      <c r="I702" t="s">
        <v>225</v>
      </c>
      <c r="J702"/>
      <c r="K702" t="s">
        <v>379</v>
      </c>
      <c r="L702" t="s">
        <v>392</v>
      </c>
      <c r="M702" s="104" t="s">
        <v>1291</v>
      </c>
      <c r="N702" s="104" t="s">
        <v>117</v>
      </c>
      <c r="O702" s="167">
        <v>200</v>
      </c>
      <c r="P702" s="191">
        <v>573</v>
      </c>
      <c r="Q702" s="216">
        <v>1.0599334073251943E-2</v>
      </c>
      <c r="R702" s="191" t="s">
        <v>229</v>
      </c>
      <c r="S702" s="175">
        <v>2414</v>
      </c>
      <c r="T702" s="213" t="s">
        <v>1292</v>
      </c>
      <c r="U702" s="199">
        <v>0</v>
      </c>
      <c r="V702" s="200">
        <v>0</v>
      </c>
      <c r="W702" s="216">
        <v>0</v>
      </c>
      <c r="X702" s="179"/>
      <c r="Y702" s="179"/>
      <c r="Z702" s="180"/>
    </row>
    <row r="703" spans="1:26" s="126" customFormat="1" ht="13.5" hidden="1" customHeight="1">
      <c r="A703" s="172">
        <v>9</v>
      </c>
      <c r="B703" t="s">
        <v>1226</v>
      </c>
      <c r="C703" s="198">
        <v>24142</v>
      </c>
      <c r="D703" t="s">
        <v>388</v>
      </c>
      <c r="E703" s="198">
        <v>54</v>
      </c>
      <c r="F703" s="104" t="s">
        <v>389</v>
      </c>
      <c r="G703" t="s">
        <v>390</v>
      </c>
      <c r="H703" t="s">
        <v>391</v>
      </c>
      <c r="I703" t="s">
        <v>225</v>
      </c>
      <c r="J703"/>
      <c r="K703" t="s">
        <v>379</v>
      </c>
      <c r="L703" t="s">
        <v>392</v>
      </c>
      <c r="M703" s="104" t="s">
        <v>1293</v>
      </c>
      <c r="N703" s="104" t="s">
        <v>20</v>
      </c>
      <c r="O703" s="167">
        <v>4</v>
      </c>
      <c r="P703" s="191">
        <v>770</v>
      </c>
      <c r="Q703" s="216">
        <v>1.4243433222345543E-2</v>
      </c>
      <c r="R703" s="191" t="s">
        <v>229</v>
      </c>
      <c r="S703" s="175">
        <v>2414</v>
      </c>
      <c r="T703" s="213" t="s">
        <v>1292</v>
      </c>
      <c r="U703" s="199">
        <v>0</v>
      </c>
      <c r="V703" s="200">
        <v>0</v>
      </c>
      <c r="W703" s="216">
        <v>0</v>
      </c>
      <c r="X703" s="179"/>
      <c r="Y703" s="179"/>
      <c r="Z703" s="180"/>
    </row>
    <row r="704" spans="1:26" s="126" customFormat="1" ht="13.5" hidden="1" customHeight="1">
      <c r="A704" s="172">
        <v>9</v>
      </c>
      <c r="B704" t="s">
        <v>1226</v>
      </c>
      <c r="C704" s="198">
        <v>24151</v>
      </c>
      <c r="D704" t="s">
        <v>326</v>
      </c>
      <c r="E704" s="198">
        <v>56</v>
      </c>
      <c r="F704" s="104" t="s">
        <v>409</v>
      </c>
      <c r="G704" t="s">
        <v>328</v>
      </c>
      <c r="H704" t="s">
        <v>410</v>
      </c>
      <c r="I704" t="s">
        <v>225</v>
      </c>
      <c r="J704"/>
      <c r="K704" t="s">
        <v>379</v>
      </c>
      <c r="L704" t="s">
        <v>401</v>
      </c>
      <c r="M704" s="104" t="s">
        <v>1294</v>
      </c>
      <c r="N704" s="104" t="s">
        <v>124</v>
      </c>
      <c r="O704" s="167">
        <v>70</v>
      </c>
      <c r="P704" s="191">
        <v>513</v>
      </c>
      <c r="Q704" s="216">
        <v>9.4894561598224195E-3</v>
      </c>
      <c r="R704" s="191" t="s">
        <v>229</v>
      </c>
      <c r="S704" s="175">
        <v>2415</v>
      </c>
      <c r="T704" s="213" t="s">
        <v>1295</v>
      </c>
      <c r="U704" s="199">
        <v>0</v>
      </c>
      <c r="V704" s="200">
        <v>0</v>
      </c>
      <c r="W704" s="216">
        <v>0</v>
      </c>
      <c r="X704" s="179"/>
      <c r="Y704" s="179"/>
      <c r="Z704" s="180"/>
    </row>
    <row r="705" spans="1:26" s="126" customFormat="1" ht="13.5" hidden="1" customHeight="1">
      <c r="A705" s="172">
        <v>9</v>
      </c>
      <c r="B705" t="s">
        <v>1226</v>
      </c>
      <c r="C705" s="198">
        <v>24161</v>
      </c>
      <c r="D705" t="s">
        <v>388</v>
      </c>
      <c r="E705" s="198">
        <v>58</v>
      </c>
      <c r="F705" s="104" t="s">
        <v>406</v>
      </c>
      <c r="G705" t="s">
        <v>396</v>
      </c>
      <c r="H705" t="s">
        <v>407</v>
      </c>
      <c r="I705" t="s">
        <v>225</v>
      </c>
      <c r="J705"/>
      <c r="K705" t="s">
        <v>379</v>
      </c>
      <c r="L705" t="s">
        <v>401</v>
      </c>
      <c r="M705" s="104" t="s">
        <v>1296</v>
      </c>
      <c r="N705" s="104" t="s">
        <v>121</v>
      </c>
      <c r="O705" s="167">
        <v>180</v>
      </c>
      <c r="P705" s="191">
        <v>513</v>
      </c>
      <c r="Q705" s="216">
        <v>9.4894561598224195E-3</v>
      </c>
      <c r="R705" s="191" t="s">
        <v>229</v>
      </c>
      <c r="S705" s="175">
        <v>2416</v>
      </c>
      <c r="T705" s="213" t="s">
        <v>1297</v>
      </c>
      <c r="U705" s="199">
        <v>0</v>
      </c>
      <c r="V705" s="200">
        <v>0</v>
      </c>
      <c r="W705" s="216">
        <v>0</v>
      </c>
      <c r="X705" s="179"/>
      <c r="Y705" s="179"/>
      <c r="Z705" s="180"/>
    </row>
    <row r="706" spans="1:26" s="126" customFormat="1" ht="13.5" hidden="1" customHeight="1">
      <c r="A706" s="172">
        <v>9</v>
      </c>
      <c r="B706" t="s">
        <v>1226</v>
      </c>
      <c r="C706" s="198">
        <v>24431</v>
      </c>
      <c r="D706" t="s">
        <v>326</v>
      </c>
      <c r="E706" s="198">
        <v>61</v>
      </c>
      <c r="F706" s="104" t="s">
        <v>413</v>
      </c>
      <c r="G706" t="s">
        <v>414</v>
      </c>
      <c r="H706" t="s">
        <v>415</v>
      </c>
      <c r="I706" t="s">
        <v>225</v>
      </c>
      <c r="J706"/>
      <c r="K706" t="s">
        <v>416</v>
      </c>
      <c r="L706" t="s">
        <v>417</v>
      </c>
      <c r="M706" s="104" t="s">
        <v>1298</v>
      </c>
      <c r="N706" s="104" t="s">
        <v>31</v>
      </c>
      <c r="O706" s="167">
        <v>20</v>
      </c>
      <c r="P706" s="191">
        <v>1043</v>
      </c>
      <c r="Q706" s="216">
        <v>1.929337772844987E-2</v>
      </c>
      <c r="R706" s="191" t="s">
        <v>229</v>
      </c>
      <c r="S706" s="175">
        <v>2443</v>
      </c>
      <c r="T706" s="213" t="s">
        <v>1299</v>
      </c>
      <c r="U706" s="199">
        <v>0</v>
      </c>
      <c r="V706" s="200">
        <v>0</v>
      </c>
      <c r="W706" s="216">
        <v>0</v>
      </c>
      <c r="X706" s="179"/>
      <c r="Y706" s="179"/>
      <c r="Z706" s="180"/>
    </row>
    <row r="707" spans="1:26" s="126" customFormat="1" ht="13.5" hidden="1" customHeight="1">
      <c r="A707" s="172">
        <v>9</v>
      </c>
      <c r="B707" t="s">
        <v>1226</v>
      </c>
      <c r="C707" s="198">
        <v>24531</v>
      </c>
      <c r="D707" t="s">
        <v>326</v>
      </c>
      <c r="E707" s="198">
        <v>62</v>
      </c>
      <c r="F707" s="104" t="s">
        <v>420</v>
      </c>
      <c r="G707" t="s">
        <v>414</v>
      </c>
      <c r="H707" t="s">
        <v>421</v>
      </c>
      <c r="I707" t="s">
        <v>225</v>
      </c>
      <c r="J707"/>
      <c r="K707" t="s">
        <v>416</v>
      </c>
      <c r="L707" t="s">
        <v>417</v>
      </c>
      <c r="M707" s="104" t="s">
        <v>1300</v>
      </c>
      <c r="N707" s="104" t="s">
        <v>31</v>
      </c>
      <c r="O707" s="167">
        <v>2</v>
      </c>
      <c r="P707" s="191">
        <v>208</v>
      </c>
      <c r="Q707" s="216">
        <v>3.8475767665556789E-3</v>
      </c>
      <c r="R707" s="191" t="s">
        <v>229</v>
      </c>
      <c r="S707" s="175">
        <v>2453</v>
      </c>
      <c r="T707" s="213" t="s">
        <v>1301</v>
      </c>
      <c r="U707" s="199">
        <v>0</v>
      </c>
      <c r="V707" s="200">
        <v>0</v>
      </c>
      <c r="W707" s="216">
        <v>0</v>
      </c>
      <c r="X707" s="179"/>
      <c r="Y707" s="179"/>
      <c r="Z707" s="180"/>
    </row>
    <row r="708" spans="1:26" s="126" customFormat="1" ht="13.5" hidden="1" customHeight="1">
      <c r="A708" s="172">
        <v>9</v>
      </c>
      <c r="B708" t="s">
        <v>1226</v>
      </c>
      <c r="C708" s="198">
        <v>23601</v>
      </c>
      <c r="D708" t="s">
        <v>350</v>
      </c>
      <c r="E708" s="198">
        <v>64</v>
      </c>
      <c r="F708" s="104" t="s">
        <v>424</v>
      </c>
      <c r="G708" t="s">
        <v>431</v>
      </c>
      <c r="H708" t="s">
        <v>432</v>
      </c>
      <c r="I708" t="s">
        <v>225</v>
      </c>
      <c r="J708"/>
      <c r="K708" t="s">
        <v>416</v>
      </c>
      <c r="L708" t="s">
        <v>426</v>
      </c>
      <c r="M708" s="104" t="s">
        <v>1302</v>
      </c>
      <c r="N708" s="104" t="s">
        <v>428</v>
      </c>
      <c r="O708" s="167">
        <v>9</v>
      </c>
      <c r="P708" s="191">
        <v>55</v>
      </c>
      <c r="Q708" s="216">
        <v>1.0173880873103958E-3</v>
      </c>
      <c r="R708" s="191" t="s">
        <v>229</v>
      </c>
      <c r="S708" s="175">
        <v>2360</v>
      </c>
      <c r="T708" s="213" t="s">
        <v>1303</v>
      </c>
      <c r="U708" s="199">
        <v>0</v>
      </c>
      <c r="V708" s="200">
        <v>0</v>
      </c>
      <c r="W708" s="216">
        <v>0</v>
      </c>
      <c r="X708" s="179"/>
      <c r="Y708" s="179"/>
      <c r="Z708" s="180"/>
    </row>
    <row r="709" spans="1:26" s="126" customFormat="1" ht="13.5" hidden="1" customHeight="1">
      <c r="A709" s="172">
        <v>9</v>
      </c>
      <c r="B709" t="s">
        <v>1226</v>
      </c>
      <c r="C709" s="198">
        <v>25201</v>
      </c>
      <c r="D709" t="s">
        <v>446</v>
      </c>
      <c r="E709" s="198">
        <v>76</v>
      </c>
      <c r="F709" s="104" t="s">
        <v>447</v>
      </c>
      <c r="G709" t="s">
        <v>431</v>
      </c>
      <c r="H709" t="s">
        <v>448</v>
      </c>
      <c r="I709" t="s">
        <v>225</v>
      </c>
      <c r="J709"/>
      <c r="K709" t="s">
        <v>416</v>
      </c>
      <c r="L709" t="s">
        <v>426</v>
      </c>
      <c r="M709" s="104" t="s">
        <v>1304</v>
      </c>
      <c r="N709" s="104" t="s">
        <v>155</v>
      </c>
      <c r="O709" s="167">
        <v>2800</v>
      </c>
      <c r="P709" s="191">
        <v>628</v>
      </c>
      <c r="Q709" s="216">
        <v>1.1616722160562339E-2</v>
      </c>
      <c r="R709" s="191" t="s">
        <v>229</v>
      </c>
      <c r="S709" s="175">
        <v>2520</v>
      </c>
      <c r="T709" s="213" t="s">
        <v>1305</v>
      </c>
      <c r="U709" s="199">
        <v>0</v>
      </c>
      <c r="V709" s="200">
        <v>0</v>
      </c>
      <c r="W709" s="216">
        <v>0</v>
      </c>
      <c r="X709" s="179"/>
      <c r="Y709" s="179"/>
      <c r="Z709" s="180"/>
    </row>
    <row r="710" spans="1:26" s="126" customFormat="1" ht="13.5" hidden="1" customHeight="1">
      <c r="A710" s="172">
        <v>9</v>
      </c>
      <c r="B710" t="s">
        <v>1226</v>
      </c>
      <c r="C710" s="198">
        <v>25202</v>
      </c>
      <c r="D710" t="s">
        <v>350</v>
      </c>
      <c r="E710" s="198">
        <v>71</v>
      </c>
      <c r="F710" s="104" t="s">
        <v>434</v>
      </c>
      <c r="G710" t="s">
        <v>431</v>
      </c>
      <c r="H710" t="s">
        <v>432</v>
      </c>
      <c r="I710" t="s">
        <v>225</v>
      </c>
      <c r="J710"/>
      <c r="K710" t="s">
        <v>416</v>
      </c>
      <c r="L710" t="s">
        <v>426</v>
      </c>
      <c r="M710" s="104" t="s">
        <v>1306</v>
      </c>
      <c r="N710" s="104" t="s">
        <v>152</v>
      </c>
      <c r="O710" s="167">
        <v>3700</v>
      </c>
      <c r="P710" s="191">
        <v>164</v>
      </c>
      <c r="Q710" s="216">
        <v>3.0336662967073622E-3</v>
      </c>
      <c r="R710" s="191" t="s">
        <v>229</v>
      </c>
      <c r="S710" s="175">
        <v>2520</v>
      </c>
      <c r="T710" s="213" t="s">
        <v>1305</v>
      </c>
      <c r="U710" s="199">
        <v>0</v>
      </c>
      <c r="V710" s="200">
        <v>0</v>
      </c>
      <c r="W710" s="216">
        <v>0</v>
      </c>
      <c r="X710" s="179"/>
      <c r="Y710" s="179"/>
      <c r="Z710" s="180"/>
    </row>
    <row r="711" spans="1:26" s="126" customFormat="1" ht="13.5" hidden="1" customHeight="1">
      <c r="A711" s="172">
        <v>9</v>
      </c>
      <c r="B711" t="s">
        <v>1226</v>
      </c>
      <c r="C711" s="198">
        <v>25203</v>
      </c>
      <c r="D711" t="s">
        <v>350</v>
      </c>
      <c r="E711" s="198">
        <v>68</v>
      </c>
      <c r="F711" s="104" t="s">
        <v>450</v>
      </c>
      <c r="G711" t="s">
        <v>431</v>
      </c>
      <c r="H711" t="s">
        <v>432</v>
      </c>
      <c r="I711" t="s">
        <v>225</v>
      </c>
      <c r="J711"/>
      <c r="K711" t="s">
        <v>416</v>
      </c>
      <c r="L711" t="s">
        <v>426</v>
      </c>
      <c r="M711" s="104" t="s">
        <v>1307</v>
      </c>
      <c r="N711" s="104" t="s">
        <v>146</v>
      </c>
      <c r="O711" s="167">
        <v>25</v>
      </c>
      <c r="P711" s="191">
        <v>82</v>
      </c>
      <c r="Q711" s="216">
        <v>1.5168331483536811E-3</v>
      </c>
      <c r="R711" s="191" t="s">
        <v>229</v>
      </c>
      <c r="S711" s="175">
        <v>2520</v>
      </c>
      <c r="T711" s="213" t="s">
        <v>1305</v>
      </c>
      <c r="U711" s="199">
        <v>0</v>
      </c>
      <c r="V711" s="200">
        <v>0</v>
      </c>
      <c r="W711" s="216">
        <v>0</v>
      </c>
      <c r="X711" s="179"/>
      <c r="Y711" s="179"/>
      <c r="Z711" s="180"/>
    </row>
    <row r="712" spans="1:26" s="126" customFormat="1" ht="13.5" hidden="1" customHeight="1">
      <c r="A712" s="172">
        <v>9</v>
      </c>
      <c r="B712" t="s">
        <v>1226</v>
      </c>
      <c r="C712" s="198">
        <v>25204</v>
      </c>
      <c r="D712" t="s">
        <v>350</v>
      </c>
      <c r="E712" s="198">
        <v>70</v>
      </c>
      <c r="F712" s="104" t="s">
        <v>439</v>
      </c>
      <c r="G712" t="s">
        <v>431</v>
      </c>
      <c r="H712" t="s">
        <v>432</v>
      </c>
      <c r="I712" t="s">
        <v>225</v>
      </c>
      <c r="J712"/>
      <c r="K712" t="s">
        <v>416</v>
      </c>
      <c r="L712" t="s">
        <v>426</v>
      </c>
      <c r="M712" s="104" t="s">
        <v>1308</v>
      </c>
      <c r="N712" s="104" t="s">
        <v>150</v>
      </c>
      <c r="O712" s="167">
        <v>3000</v>
      </c>
      <c r="P712" s="191">
        <v>147</v>
      </c>
      <c r="Q712" s="216">
        <v>2.7192008879023308E-3</v>
      </c>
      <c r="R712" s="191" t="s">
        <v>229</v>
      </c>
      <c r="S712" s="175">
        <v>2520</v>
      </c>
      <c r="T712" s="213" t="s">
        <v>1305</v>
      </c>
      <c r="U712" s="199">
        <v>0</v>
      </c>
      <c r="V712" s="200">
        <v>0</v>
      </c>
      <c r="W712" s="216">
        <v>0</v>
      </c>
      <c r="X712" s="179"/>
      <c r="Y712" s="179"/>
      <c r="Z712" s="180"/>
    </row>
    <row r="713" spans="1:26" s="126" customFormat="1" ht="13.5" hidden="1" customHeight="1">
      <c r="A713" s="172">
        <v>9</v>
      </c>
      <c r="B713" t="s">
        <v>1226</v>
      </c>
      <c r="C713" s="198">
        <v>25205</v>
      </c>
      <c r="D713" t="s">
        <v>350</v>
      </c>
      <c r="E713" s="198">
        <v>69</v>
      </c>
      <c r="F713" s="104" t="s">
        <v>984</v>
      </c>
      <c r="G713" t="s">
        <v>431</v>
      </c>
      <c r="H713" t="s">
        <v>432</v>
      </c>
      <c r="I713" t="s">
        <v>225</v>
      </c>
      <c r="J713"/>
      <c r="K713" t="s">
        <v>416</v>
      </c>
      <c r="L713" t="s">
        <v>426</v>
      </c>
      <c r="M713" s="104" t="s">
        <v>1309</v>
      </c>
      <c r="N713" s="104" t="s">
        <v>148</v>
      </c>
      <c r="O713" s="167">
        <v>360</v>
      </c>
      <c r="P713" s="191">
        <v>60</v>
      </c>
      <c r="Q713" s="216">
        <v>1.1098779134295228E-3</v>
      </c>
      <c r="R713" s="191" t="s">
        <v>229</v>
      </c>
      <c r="S713" s="175">
        <v>2520</v>
      </c>
      <c r="T713" s="213" t="s">
        <v>1305</v>
      </c>
      <c r="U713" s="199">
        <v>0</v>
      </c>
      <c r="V713" s="200">
        <v>0</v>
      </c>
      <c r="W713" s="216">
        <v>0</v>
      </c>
      <c r="X713" s="179"/>
      <c r="Y713" s="179"/>
      <c r="Z713" s="180"/>
    </row>
    <row r="714" spans="1:26" s="126" customFormat="1" ht="13.5" hidden="1" customHeight="1">
      <c r="A714" s="172">
        <v>9</v>
      </c>
      <c r="B714" t="s">
        <v>1226</v>
      </c>
      <c r="C714" s="198">
        <v>25206</v>
      </c>
      <c r="D714" t="s">
        <v>350</v>
      </c>
      <c r="E714" s="198">
        <v>67</v>
      </c>
      <c r="F714" s="104" t="s">
        <v>441</v>
      </c>
      <c r="G714" t="s">
        <v>431</v>
      </c>
      <c r="H714" t="s">
        <v>432</v>
      </c>
      <c r="I714" t="s">
        <v>225</v>
      </c>
      <c r="J714"/>
      <c r="K714" t="s">
        <v>416</v>
      </c>
      <c r="L714" t="s">
        <v>426</v>
      </c>
      <c r="M714" s="104" t="s">
        <v>1310</v>
      </c>
      <c r="N714" s="104" t="s">
        <v>143</v>
      </c>
      <c r="O714" s="167">
        <v>12</v>
      </c>
      <c r="P714" s="191">
        <v>186</v>
      </c>
      <c r="Q714" s="216">
        <v>3.4406215316315205E-3</v>
      </c>
      <c r="R714" s="191" t="s">
        <v>229</v>
      </c>
      <c r="S714" s="175">
        <v>2520</v>
      </c>
      <c r="T714" s="213" t="s">
        <v>1305</v>
      </c>
      <c r="U714" s="199">
        <v>0</v>
      </c>
      <c r="V714" s="200">
        <v>0</v>
      </c>
      <c r="W714" s="216">
        <v>0</v>
      </c>
      <c r="X714" s="179"/>
      <c r="Y714" s="179"/>
      <c r="Z714" s="180"/>
    </row>
    <row r="715" spans="1:26" s="126" customFormat="1" ht="13.5" hidden="1" customHeight="1">
      <c r="A715" s="172">
        <v>9</v>
      </c>
      <c r="B715" t="s">
        <v>1226</v>
      </c>
      <c r="C715" s="198">
        <v>24081</v>
      </c>
      <c r="D715" t="s">
        <v>271</v>
      </c>
      <c r="E715" s="198">
        <v>77</v>
      </c>
      <c r="F715" s="104" t="s">
        <v>462</v>
      </c>
      <c r="G715" t="s">
        <v>273</v>
      </c>
      <c r="H715" t="s">
        <v>457</v>
      </c>
      <c r="I715" t="s">
        <v>225</v>
      </c>
      <c r="J715" t="s">
        <v>275</v>
      </c>
      <c r="K715" t="s">
        <v>416</v>
      </c>
      <c r="L715" t="s">
        <v>458</v>
      </c>
      <c r="M715" s="104" t="s">
        <v>1311</v>
      </c>
      <c r="N715" s="104" t="s">
        <v>158</v>
      </c>
      <c r="O715" s="167">
        <v>5.5</v>
      </c>
      <c r="P715" s="191">
        <v>8432</v>
      </c>
      <c r="Q715" s="216">
        <v>0.15597484276729559</v>
      </c>
      <c r="R715" s="191" t="s">
        <v>229</v>
      </c>
      <c r="S715" s="175">
        <v>2408</v>
      </c>
      <c r="T715" s="213" t="s">
        <v>1312</v>
      </c>
      <c r="U715" s="199">
        <v>0</v>
      </c>
      <c r="V715" s="200">
        <v>0</v>
      </c>
      <c r="W715" s="216">
        <v>0</v>
      </c>
      <c r="X715" s="179"/>
      <c r="Y715" s="179"/>
      <c r="Z715" s="180"/>
    </row>
    <row r="716" spans="1:26" s="126" customFormat="1" ht="13.5" hidden="1" customHeight="1">
      <c r="A716" s="172">
        <v>9</v>
      </c>
      <c r="B716" t="s">
        <v>1226</v>
      </c>
      <c r="C716" s="198">
        <v>25301</v>
      </c>
      <c r="D716" t="s">
        <v>350</v>
      </c>
      <c r="E716" s="198">
        <v>113</v>
      </c>
      <c r="F716" s="104" t="s">
        <v>469</v>
      </c>
      <c r="G716" t="s">
        <v>431</v>
      </c>
      <c r="H716" t="s">
        <v>465</v>
      </c>
      <c r="I716" t="s">
        <v>244</v>
      </c>
      <c r="J716"/>
      <c r="K716" t="s">
        <v>416</v>
      </c>
      <c r="L716" t="s">
        <v>466</v>
      </c>
      <c r="M716" s="104" t="s">
        <v>1313</v>
      </c>
      <c r="N716" s="104" t="s">
        <v>164</v>
      </c>
      <c r="O716" s="167">
        <v>1</v>
      </c>
      <c r="P716" s="191">
        <v>71</v>
      </c>
      <c r="Q716" s="216">
        <v>1.3133555308916019E-3</v>
      </c>
      <c r="R716" s="191" t="s">
        <v>229</v>
      </c>
      <c r="S716" s="175">
        <v>2530</v>
      </c>
      <c r="T716" s="213" t="s">
        <v>1314</v>
      </c>
      <c r="U716" s="199">
        <v>0</v>
      </c>
      <c r="V716" s="200">
        <v>0</v>
      </c>
      <c r="W716" s="216">
        <v>0</v>
      </c>
      <c r="X716" s="179"/>
      <c r="Y716" s="179"/>
      <c r="Z716" s="180"/>
    </row>
    <row r="717" spans="1:26" s="126" customFormat="1" ht="13.5" hidden="1" customHeight="1">
      <c r="A717" s="172">
        <v>9</v>
      </c>
      <c r="B717" t="s">
        <v>1226</v>
      </c>
      <c r="C717" s="198">
        <v>25302</v>
      </c>
      <c r="D717" t="s">
        <v>350</v>
      </c>
      <c r="E717" s="198">
        <v>79</v>
      </c>
      <c r="F717" s="104" t="s">
        <v>464</v>
      </c>
      <c r="G717" t="s">
        <v>431</v>
      </c>
      <c r="H717" t="s">
        <v>465</v>
      </c>
      <c r="I717" t="s">
        <v>244</v>
      </c>
      <c r="J717"/>
      <c r="K717" t="s">
        <v>416</v>
      </c>
      <c r="L717" t="s">
        <v>466</v>
      </c>
      <c r="M717" s="104" t="s">
        <v>1315</v>
      </c>
      <c r="N717" s="104" t="s">
        <v>161</v>
      </c>
      <c r="O717" s="167">
        <v>4</v>
      </c>
      <c r="P717" s="191">
        <v>202</v>
      </c>
      <c r="Q717" s="216">
        <v>3.7365889752127264E-3</v>
      </c>
      <c r="R717" s="191" t="s">
        <v>229</v>
      </c>
      <c r="S717" s="175">
        <v>2530</v>
      </c>
      <c r="T717" s="213" t="s">
        <v>1314</v>
      </c>
      <c r="U717" s="199">
        <v>0</v>
      </c>
      <c r="V717" s="200">
        <v>0</v>
      </c>
      <c r="W717" s="216">
        <v>0</v>
      </c>
      <c r="X717" s="179"/>
      <c r="Y717" s="179"/>
      <c r="Z717" s="180"/>
    </row>
    <row r="718" spans="1:26" s="126" customFormat="1" ht="13.5" hidden="1" customHeight="1">
      <c r="A718" s="172">
        <v>9</v>
      </c>
      <c r="B718" t="s">
        <v>1226</v>
      </c>
      <c r="C718" s="198">
        <v>25081</v>
      </c>
      <c r="D718" t="s">
        <v>312</v>
      </c>
      <c r="E718" s="198">
        <v>83</v>
      </c>
      <c r="F718" s="104" t="s">
        <v>476</v>
      </c>
      <c r="G718" t="s">
        <v>414</v>
      </c>
      <c r="H718" t="s">
        <v>472</v>
      </c>
      <c r="I718" t="s">
        <v>225</v>
      </c>
      <c r="J718"/>
      <c r="K718" t="s">
        <v>416</v>
      </c>
      <c r="L718" t="s">
        <v>473</v>
      </c>
      <c r="M718" s="104" t="s">
        <v>1316</v>
      </c>
      <c r="N718" s="104" t="s">
        <v>27</v>
      </c>
      <c r="O718" s="167">
        <v>2</v>
      </c>
      <c r="P718" s="191">
        <v>109</v>
      </c>
      <c r="Q718" s="216">
        <v>2.0162782093969662E-3</v>
      </c>
      <c r="R718" s="191" t="s">
        <v>229</v>
      </c>
      <c r="S718" s="175">
        <v>2508</v>
      </c>
      <c r="T718" s="213" t="s">
        <v>1317</v>
      </c>
      <c r="U718" s="199">
        <v>0</v>
      </c>
      <c r="V718" s="200">
        <v>0</v>
      </c>
      <c r="W718" s="216">
        <v>0</v>
      </c>
      <c r="X718" s="179"/>
      <c r="Y718" s="179"/>
      <c r="Z718" s="180"/>
    </row>
    <row r="719" spans="1:26" s="126" customFormat="1" ht="13.5" hidden="1" customHeight="1">
      <c r="A719" s="172">
        <v>9</v>
      </c>
      <c r="B719" t="s">
        <v>1226</v>
      </c>
      <c r="C719" s="198">
        <v>25083</v>
      </c>
      <c r="D719" t="s">
        <v>312</v>
      </c>
      <c r="E719" s="198">
        <v>84</v>
      </c>
      <c r="F719" s="104" t="s">
        <v>478</v>
      </c>
      <c r="G719" t="s">
        <v>414</v>
      </c>
      <c r="H719" t="s">
        <v>472</v>
      </c>
      <c r="I719" t="s">
        <v>225</v>
      </c>
      <c r="J719"/>
      <c r="K719" t="s">
        <v>416</v>
      </c>
      <c r="L719" t="s">
        <v>473</v>
      </c>
      <c r="M719" s="104" t="s">
        <v>1318</v>
      </c>
      <c r="N719" s="104" t="s">
        <v>27</v>
      </c>
      <c r="O719" s="167">
        <v>1</v>
      </c>
      <c r="P719" s="191">
        <v>27</v>
      </c>
      <c r="Q719" s="216">
        <v>4.9944506104328528E-4</v>
      </c>
      <c r="R719" s="191" t="s">
        <v>229</v>
      </c>
      <c r="S719" s="175">
        <v>2508</v>
      </c>
      <c r="T719" s="213" t="s">
        <v>1317</v>
      </c>
      <c r="U719" s="199">
        <v>0</v>
      </c>
      <c r="V719" s="200">
        <v>0</v>
      </c>
      <c r="W719" s="216">
        <v>0</v>
      </c>
      <c r="X719" s="179"/>
      <c r="Y719" s="179"/>
      <c r="Z719" s="180"/>
    </row>
    <row r="720" spans="1:26" s="126" customFormat="1" ht="13.5" hidden="1" customHeight="1">
      <c r="A720" s="172">
        <v>9</v>
      </c>
      <c r="B720" t="s">
        <v>1226</v>
      </c>
      <c r="C720" s="198">
        <v>25084</v>
      </c>
      <c r="D720" t="s">
        <v>312</v>
      </c>
      <c r="E720" s="198">
        <v>88</v>
      </c>
      <c r="F720" s="104" t="s">
        <v>482</v>
      </c>
      <c r="G720" t="s">
        <v>414</v>
      </c>
      <c r="H720" t="s">
        <v>472</v>
      </c>
      <c r="I720" t="s">
        <v>225</v>
      </c>
      <c r="J720"/>
      <c r="K720" t="s">
        <v>416</v>
      </c>
      <c r="L720" t="s">
        <v>473</v>
      </c>
      <c r="M720" s="104" t="s">
        <v>656</v>
      </c>
      <c r="N720" s="104" t="s">
        <v>27</v>
      </c>
      <c r="O720" s="167">
        <v>1</v>
      </c>
      <c r="P720" s="191">
        <v>82</v>
      </c>
      <c r="Q720" s="216">
        <v>1.5168331483536811E-3</v>
      </c>
      <c r="R720" s="191" t="s">
        <v>229</v>
      </c>
      <c r="S720" s="175">
        <v>2508</v>
      </c>
      <c r="T720" s="213" t="s">
        <v>1317</v>
      </c>
      <c r="U720" s="199">
        <v>0</v>
      </c>
      <c r="V720" s="200">
        <v>0</v>
      </c>
      <c r="W720" s="216">
        <v>0</v>
      </c>
      <c r="X720" s="179"/>
      <c r="Y720" s="179"/>
      <c r="Z720" s="180"/>
    </row>
    <row r="721" spans="1:26" s="126" customFormat="1" ht="13.5" hidden="1" customHeight="1">
      <c r="A721" s="172">
        <v>9</v>
      </c>
      <c r="B721" t="s">
        <v>1226</v>
      </c>
      <c r="C721" s="198">
        <v>25085</v>
      </c>
      <c r="D721" t="s">
        <v>312</v>
      </c>
      <c r="E721" s="198">
        <v>82</v>
      </c>
      <c r="F721" s="104" t="s">
        <v>480</v>
      </c>
      <c r="G721" t="s">
        <v>414</v>
      </c>
      <c r="H721" t="s">
        <v>472</v>
      </c>
      <c r="I721" t="s">
        <v>225</v>
      </c>
      <c r="J721"/>
      <c r="K721" t="s">
        <v>416</v>
      </c>
      <c r="L721" t="s">
        <v>473</v>
      </c>
      <c r="M721" s="104" t="s">
        <v>1319</v>
      </c>
      <c r="N721" s="104" t="s">
        <v>27</v>
      </c>
      <c r="O721" s="167">
        <v>7</v>
      </c>
      <c r="P721" s="191">
        <v>273</v>
      </c>
      <c r="Q721" s="216">
        <v>5.0499445061043284E-3</v>
      </c>
      <c r="R721" s="191" t="s">
        <v>229</v>
      </c>
      <c r="S721" s="175">
        <v>2508</v>
      </c>
      <c r="T721" s="213" t="s">
        <v>1317</v>
      </c>
      <c r="U721" s="199">
        <v>0</v>
      </c>
      <c r="V721" s="200">
        <v>0</v>
      </c>
      <c r="W721" s="216">
        <v>0</v>
      </c>
      <c r="X721" s="179"/>
      <c r="Y721" s="179"/>
      <c r="Z721" s="180"/>
    </row>
    <row r="722" spans="1:26" s="126" customFormat="1" ht="13.5" hidden="1" customHeight="1">
      <c r="A722" s="172">
        <v>9</v>
      </c>
      <c r="B722" t="s">
        <v>1226</v>
      </c>
      <c r="C722" s="198">
        <v>24123</v>
      </c>
      <c r="D722" t="s">
        <v>491</v>
      </c>
      <c r="E722" s="198">
        <v>94</v>
      </c>
      <c r="F722" s="104" t="s">
        <v>503</v>
      </c>
      <c r="G722" t="s">
        <v>493</v>
      </c>
      <c r="H722" t="s">
        <v>504</v>
      </c>
      <c r="I722" t="s">
        <v>244</v>
      </c>
      <c r="J722" t="s">
        <v>495</v>
      </c>
      <c r="K722" t="s">
        <v>496</v>
      </c>
      <c r="L722" t="s">
        <v>497</v>
      </c>
      <c r="M722" s="104" t="s">
        <v>505</v>
      </c>
      <c r="N722" s="104" t="s">
        <v>173</v>
      </c>
      <c r="O722" s="167">
        <v>4</v>
      </c>
      <c r="P722" s="191">
        <v>1693</v>
      </c>
      <c r="Q722" s="216">
        <v>3.1317055123936365E-2</v>
      </c>
      <c r="R722" s="191" t="s">
        <v>229</v>
      </c>
      <c r="S722" s="175">
        <v>2412</v>
      </c>
      <c r="T722" s="213" t="s">
        <v>1320</v>
      </c>
      <c r="U722" s="199">
        <v>0</v>
      </c>
      <c r="V722" s="200">
        <v>0</v>
      </c>
      <c r="W722" s="216">
        <v>0</v>
      </c>
      <c r="X722" s="179"/>
      <c r="Y722" s="179"/>
      <c r="Z722" s="180"/>
    </row>
    <row r="723" spans="1:26" s="126" customFormat="1" ht="13.5" hidden="1" customHeight="1">
      <c r="A723" s="172">
        <v>9</v>
      </c>
      <c r="B723" t="s">
        <v>1226</v>
      </c>
      <c r="C723" s="198">
        <v>24124</v>
      </c>
      <c r="D723" t="s">
        <v>491</v>
      </c>
      <c r="E723" s="198" t="s">
        <v>1321</v>
      </c>
      <c r="F723" s="104" t="s">
        <v>1322</v>
      </c>
      <c r="G723" t="e">
        <v>#N/A</v>
      </c>
      <c r="H723" t="e">
        <v>#N/A</v>
      </c>
      <c r="I723" t="e">
        <v>#N/A</v>
      </c>
      <c r="J723"/>
      <c r="K723" t="s">
        <v>496</v>
      </c>
      <c r="L723" t="s">
        <v>497</v>
      </c>
      <c r="M723" s="104" t="s">
        <v>1323</v>
      </c>
      <c r="N723" s="104" t="e">
        <v>#N/A</v>
      </c>
      <c r="O723" s="167">
        <v>1</v>
      </c>
      <c r="P723" s="191">
        <v>0</v>
      </c>
      <c r="Q723" s="216">
        <v>0</v>
      </c>
      <c r="R723" s="191" t="s">
        <v>229</v>
      </c>
      <c r="S723" s="175">
        <v>2412</v>
      </c>
      <c r="T723" s="213" t="s">
        <v>1320</v>
      </c>
      <c r="U723" s="199">
        <v>0</v>
      </c>
      <c r="V723" s="200">
        <v>0</v>
      </c>
      <c r="W723" s="216">
        <v>0</v>
      </c>
      <c r="X723" s="179"/>
      <c r="Y723" s="179"/>
      <c r="Z723" s="180"/>
    </row>
    <row r="724" spans="1:26" s="126" customFormat="1" ht="13.5" hidden="1" customHeight="1">
      <c r="A724" s="172">
        <v>9</v>
      </c>
      <c r="B724" t="s">
        <v>1226</v>
      </c>
      <c r="C724" s="198">
        <v>24125</v>
      </c>
      <c r="D724" t="s">
        <v>491</v>
      </c>
      <c r="E724" s="198">
        <v>93</v>
      </c>
      <c r="F724" s="104" t="s">
        <v>492</v>
      </c>
      <c r="G724" t="s">
        <v>493</v>
      </c>
      <c r="H724" t="s">
        <v>494</v>
      </c>
      <c r="I724" t="s">
        <v>244</v>
      </c>
      <c r="J724" t="s">
        <v>495</v>
      </c>
      <c r="K724" t="s">
        <v>496</v>
      </c>
      <c r="L724" t="s">
        <v>497</v>
      </c>
      <c r="M724" s="104" t="s">
        <v>498</v>
      </c>
      <c r="N724" s="104" t="s">
        <v>176</v>
      </c>
      <c r="O724" s="167">
        <v>4</v>
      </c>
      <c r="P724" s="191">
        <v>5625</v>
      </c>
      <c r="Q724" s="216">
        <v>0.10405105438401775</v>
      </c>
      <c r="R724" s="191" t="s">
        <v>229</v>
      </c>
      <c r="S724" s="175">
        <v>2412</v>
      </c>
      <c r="T724" s="213" t="s">
        <v>1320</v>
      </c>
      <c r="U724" s="199">
        <v>0</v>
      </c>
      <c r="V724" s="200">
        <v>0</v>
      </c>
      <c r="W724" s="216">
        <v>0</v>
      </c>
      <c r="X724" s="179"/>
      <c r="Y724" s="179"/>
      <c r="Z724" s="180"/>
    </row>
    <row r="725" spans="1:26" s="126" customFormat="1" ht="13.5" hidden="1" customHeight="1">
      <c r="A725" s="172">
        <v>9</v>
      </c>
      <c r="B725" t="s">
        <v>1226</v>
      </c>
      <c r="C725" s="198">
        <v>24126</v>
      </c>
      <c r="D725" t="s">
        <v>491</v>
      </c>
      <c r="E725" s="198">
        <v>92</v>
      </c>
      <c r="F725" s="104" t="s">
        <v>500</v>
      </c>
      <c r="G725" t="s">
        <v>493</v>
      </c>
      <c r="H725" t="s">
        <v>501</v>
      </c>
      <c r="I725" t="s">
        <v>244</v>
      </c>
      <c r="J725" t="s">
        <v>495</v>
      </c>
      <c r="K725" t="s">
        <v>496</v>
      </c>
      <c r="L725" t="s">
        <v>497</v>
      </c>
      <c r="M725" s="104" t="s">
        <v>1324</v>
      </c>
      <c r="N725" s="104" t="s">
        <v>31</v>
      </c>
      <c r="O725" s="167">
        <v>3</v>
      </c>
      <c r="P725" s="191">
        <v>819</v>
      </c>
      <c r="Q725" s="216">
        <v>1.5149833518312986E-2</v>
      </c>
      <c r="R725" s="191" t="s">
        <v>229</v>
      </c>
      <c r="S725" s="175">
        <v>2412</v>
      </c>
      <c r="T725" s="213" t="s">
        <v>1320</v>
      </c>
      <c r="U725" s="199">
        <v>0</v>
      </c>
      <c r="V725" s="200">
        <v>0</v>
      </c>
      <c r="W725" s="216">
        <v>0</v>
      </c>
      <c r="X725" s="179"/>
      <c r="Y725" s="179"/>
      <c r="Z725" s="180"/>
    </row>
    <row r="726" spans="1:26" s="126" customFormat="1" ht="13.5" hidden="1" customHeight="1">
      <c r="A726" s="172">
        <v>9</v>
      </c>
      <c r="B726" t="s">
        <v>1226</v>
      </c>
      <c r="C726" s="198">
        <v>23901</v>
      </c>
      <c r="D726" t="s">
        <v>491</v>
      </c>
      <c r="E726" s="198">
        <v>100</v>
      </c>
      <c r="F726" s="104" t="s">
        <v>545</v>
      </c>
      <c r="G726" t="s">
        <v>493</v>
      </c>
      <c r="H726" t="s">
        <v>546</v>
      </c>
      <c r="I726" t="s">
        <v>244</v>
      </c>
      <c r="J726"/>
      <c r="K726" t="s">
        <v>496</v>
      </c>
      <c r="L726" t="s">
        <v>517</v>
      </c>
      <c r="M726" s="104" t="s">
        <v>669</v>
      </c>
      <c r="N726" s="104" t="s">
        <v>194</v>
      </c>
      <c r="O726" s="167">
        <v>4</v>
      </c>
      <c r="P726" s="191">
        <v>251</v>
      </c>
      <c r="Q726" s="216">
        <v>4.6429892711801705E-3</v>
      </c>
      <c r="R726" s="191" t="s">
        <v>229</v>
      </c>
      <c r="S726" s="175">
        <v>2390</v>
      </c>
      <c r="T726" s="213" t="s">
        <v>1325</v>
      </c>
      <c r="U726" s="199">
        <v>0</v>
      </c>
      <c r="V726" s="200">
        <v>0</v>
      </c>
      <c r="W726" s="216">
        <v>0</v>
      </c>
      <c r="X726" s="179"/>
      <c r="Y726" s="179"/>
      <c r="Z726" s="180"/>
    </row>
    <row r="727" spans="1:26" s="126" customFormat="1" ht="13.5" hidden="1" customHeight="1">
      <c r="A727" s="172">
        <v>9</v>
      </c>
      <c r="B727" t="s">
        <v>1226</v>
      </c>
      <c r="C727" s="198">
        <v>23902</v>
      </c>
      <c r="D727" t="s">
        <v>491</v>
      </c>
      <c r="E727" s="198">
        <v>101</v>
      </c>
      <c r="F727" s="104" t="s">
        <v>549</v>
      </c>
      <c r="G727" t="s">
        <v>493</v>
      </c>
      <c r="H727" t="s">
        <v>546</v>
      </c>
      <c r="I727" t="s">
        <v>244</v>
      </c>
      <c r="J727"/>
      <c r="K727" t="s">
        <v>496</v>
      </c>
      <c r="L727" t="s">
        <v>517</v>
      </c>
      <c r="M727" s="104" t="s">
        <v>1326</v>
      </c>
      <c r="N727" s="104" t="s">
        <v>197</v>
      </c>
      <c r="O727" s="167">
        <v>1</v>
      </c>
      <c r="P727" s="191">
        <v>792</v>
      </c>
      <c r="Q727" s="216">
        <v>1.46503884572697E-2</v>
      </c>
      <c r="R727" s="191" t="s">
        <v>366</v>
      </c>
      <c r="S727" s="175">
        <v>2390</v>
      </c>
      <c r="T727" s="213" t="s">
        <v>1325</v>
      </c>
      <c r="U727" s="199">
        <v>0</v>
      </c>
      <c r="V727" s="200">
        <v>0</v>
      </c>
      <c r="W727" s="216">
        <v>0</v>
      </c>
      <c r="X727" s="179"/>
      <c r="Y727" s="179"/>
      <c r="Z727" s="180"/>
    </row>
    <row r="728" spans="1:26" s="126" customFormat="1" ht="13.5" hidden="1" customHeight="1">
      <c r="A728" s="172">
        <v>9</v>
      </c>
      <c r="B728" t="s">
        <v>1226</v>
      </c>
      <c r="C728" s="198">
        <v>24171</v>
      </c>
      <c r="D728" t="s">
        <v>491</v>
      </c>
      <c r="E728" s="198">
        <v>97</v>
      </c>
      <c r="F728" s="104" t="s">
        <v>526</v>
      </c>
      <c r="G728" t="s">
        <v>515</v>
      </c>
      <c r="H728" t="s">
        <v>527</v>
      </c>
      <c r="I728" t="s">
        <v>225</v>
      </c>
      <c r="J728"/>
      <c r="K728" t="s">
        <v>496</v>
      </c>
      <c r="L728" t="s">
        <v>517</v>
      </c>
      <c r="M728" s="104" t="s">
        <v>1327</v>
      </c>
      <c r="N728" s="104" t="s">
        <v>190</v>
      </c>
      <c r="O728" s="167">
        <v>200</v>
      </c>
      <c r="P728" s="191">
        <v>644</v>
      </c>
      <c r="Q728" s="216">
        <v>1.1912689604143545E-2</v>
      </c>
      <c r="R728" s="191" t="s">
        <v>229</v>
      </c>
      <c r="S728" s="175">
        <v>2417</v>
      </c>
      <c r="T728" s="213" t="s">
        <v>1328</v>
      </c>
      <c r="U728" s="199">
        <v>0</v>
      </c>
      <c r="V728" s="200">
        <v>0</v>
      </c>
      <c r="W728" s="216">
        <v>0</v>
      </c>
      <c r="X728" s="179"/>
      <c r="Y728" s="179"/>
      <c r="Z728" s="180"/>
    </row>
    <row r="729" spans="1:26" s="126" customFormat="1" ht="13.5" hidden="1" customHeight="1">
      <c r="A729" s="172">
        <v>9</v>
      </c>
      <c r="B729" t="s">
        <v>1226</v>
      </c>
      <c r="C729" s="198">
        <v>24172</v>
      </c>
      <c r="D729" t="s">
        <v>491</v>
      </c>
      <c r="E729" s="198">
        <v>98</v>
      </c>
      <c r="F729" s="104" t="s">
        <v>514</v>
      </c>
      <c r="G729" t="s">
        <v>515</v>
      </c>
      <c r="H729" t="s">
        <v>516</v>
      </c>
      <c r="I729" t="s">
        <v>225</v>
      </c>
      <c r="J729"/>
      <c r="K729" t="s">
        <v>496</v>
      </c>
      <c r="L729" t="s">
        <v>517</v>
      </c>
      <c r="M729" s="104" t="s">
        <v>1329</v>
      </c>
      <c r="N729" s="104" t="s">
        <v>83</v>
      </c>
      <c r="O729" s="167">
        <v>1000</v>
      </c>
      <c r="P729" s="191">
        <v>339</v>
      </c>
      <c r="Q729" s="216">
        <v>6.2708102108768038E-3</v>
      </c>
      <c r="R729" s="191" t="s">
        <v>229</v>
      </c>
      <c r="S729" s="175">
        <v>2417</v>
      </c>
      <c r="T729" s="213" t="s">
        <v>1328</v>
      </c>
      <c r="U729" s="199">
        <v>0</v>
      </c>
      <c r="V729" s="200">
        <v>0</v>
      </c>
      <c r="W729" s="216">
        <v>0</v>
      </c>
      <c r="X729" s="179"/>
      <c r="Y729" s="179"/>
      <c r="Z729" s="180"/>
    </row>
    <row r="730" spans="1:26" s="126" customFormat="1" ht="13.5" hidden="1" customHeight="1">
      <c r="A730" s="172">
        <v>9</v>
      </c>
      <c r="B730" t="s">
        <v>1226</v>
      </c>
      <c r="C730" s="198">
        <v>24173</v>
      </c>
      <c r="D730" t="s">
        <v>491</v>
      </c>
      <c r="E730" s="198">
        <v>99</v>
      </c>
      <c r="F730" s="104" t="s">
        <v>523</v>
      </c>
      <c r="G730" t="s">
        <v>515</v>
      </c>
      <c r="H730" t="s">
        <v>524</v>
      </c>
      <c r="I730" t="s">
        <v>244</v>
      </c>
      <c r="J730"/>
      <c r="K730" t="s">
        <v>496</v>
      </c>
      <c r="L730" t="s">
        <v>517</v>
      </c>
      <c r="M730" s="104" t="s">
        <v>1330</v>
      </c>
      <c r="N730" s="104" t="s">
        <v>188</v>
      </c>
      <c r="O730" s="167">
        <v>68</v>
      </c>
      <c r="P730" s="191">
        <v>382</v>
      </c>
      <c r="Q730" s="216">
        <v>7.066222715501295E-3</v>
      </c>
      <c r="R730" s="191" t="s">
        <v>229</v>
      </c>
      <c r="S730" s="175">
        <v>2417</v>
      </c>
      <c r="T730" s="213" t="s">
        <v>1328</v>
      </c>
      <c r="U730" s="199">
        <v>0</v>
      </c>
      <c r="V730" s="200">
        <v>0</v>
      </c>
      <c r="W730" s="216">
        <v>0</v>
      </c>
      <c r="X730" s="179"/>
      <c r="Y730" s="179"/>
      <c r="Z730" s="180"/>
    </row>
    <row r="731" spans="1:26" s="126" customFormat="1" ht="13.5" hidden="1" customHeight="1">
      <c r="A731" s="172">
        <v>9</v>
      </c>
      <c r="B731" t="s">
        <v>1226</v>
      </c>
      <c r="C731" s="198">
        <v>24174</v>
      </c>
      <c r="D731" t="s">
        <v>491</v>
      </c>
      <c r="E731" s="198">
        <v>107</v>
      </c>
      <c r="F731" s="104" t="s">
        <v>529</v>
      </c>
      <c r="G731" t="s">
        <v>515</v>
      </c>
      <c r="H731" t="s">
        <v>521</v>
      </c>
      <c r="I731" t="s">
        <v>225</v>
      </c>
      <c r="J731"/>
      <c r="K731" t="s">
        <v>496</v>
      </c>
      <c r="L731" t="s">
        <v>517</v>
      </c>
      <c r="M731" s="104" t="s">
        <v>1331</v>
      </c>
      <c r="N731" s="104" t="s">
        <v>531</v>
      </c>
      <c r="O731" s="167">
        <v>9</v>
      </c>
      <c r="P731" s="191">
        <v>268</v>
      </c>
      <c r="Q731" s="216">
        <v>4.9574546799852019E-3</v>
      </c>
      <c r="R731" s="191" t="s">
        <v>229</v>
      </c>
      <c r="S731" s="175">
        <v>2417</v>
      </c>
      <c r="T731" s="213" t="s">
        <v>1328</v>
      </c>
      <c r="U731" s="199">
        <v>0</v>
      </c>
      <c r="V731" s="200">
        <v>0</v>
      </c>
      <c r="W731" s="216">
        <v>0</v>
      </c>
      <c r="X731" s="179"/>
      <c r="Y731" s="179"/>
      <c r="Z731" s="180"/>
    </row>
    <row r="732" spans="1:26" s="126" customFormat="1" ht="13.5" hidden="1" customHeight="1">
      <c r="A732" s="172">
        <v>9</v>
      </c>
      <c r="B732" t="s">
        <v>1226</v>
      </c>
      <c r="C732" s="198">
        <v>24175</v>
      </c>
      <c r="D732" t="s">
        <v>491</v>
      </c>
      <c r="E732" s="198">
        <v>108</v>
      </c>
      <c r="F732" s="104" t="s">
        <v>520</v>
      </c>
      <c r="G732" t="s">
        <v>515</v>
      </c>
      <c r="H732" t="s">
        <v>521</v>
      </c>
      <c r="I732" t="s">
        <v>225</v>
      </c>
      <c r="J732"/>
      <c r="K732" t="s">
        <v>496</v>
      </c>
      <c r="L732" t="s">
        <v>517</v>
      </c>
      <c r="M732" s="104" t="s">
        <v>1332</v>
      </c>
      <c r="N732" s="104" t="s">
        <v>27</v>
      </c>
      <c r="O732" s="167">
        <v>21</v>
      </c>
      <c r="P732" s="191">
        <v>218</v>
      </c>
      <c r="Q732" s="216">
        <v>4.0325564187939323E-3</v>
      </c>
      <c r="R732" s="191" t="s">
        <v>229</v>
      </c>
      <c r="S732" s="175">
        <v>2417</v>
      </c>
      <c r="T732" s="213" t="s">
        <v>1328</v>
      </c>
      <c r="U732" s="199">
        <v>0</v>
      </c>
      <c r="V732" s="200">
        <v>0</v>
      </c>
      <c r="W732" s="216">
        <v>0</v>
      </c>
      <c r="X732" s="179"/>
      <c r="Y732" s="179"/>
      <c r="Z732" s="180"/>
    </row>
    <row r="733" spans="1:26" s="126" customFormat="1" ht="13.5" hidden="1" customHeight="1">
      <c r="A733" s="172">
        <v>9</v>
      </c>
      <c r="B733" t="s">
        <v>1226</v>
      </c>
      <c r="C733" s="198">
        <v>24176</v>
      </c>
      <c r="D733" t="s">
        <v>491</v>
      </c>
      <c r="E733" s="198">
        <v>109</v>
      </c>
      <c r="F733" s="104" t="s">
        <v>532</v>
      </c>
      <c r="G733" t="s">
        <v>493</v>
      </c>
      <c r="H733" t="s">
        <v>533</v>
      </c>
      <c r="I733" t="s">
        <v>225</v>
      </c>
      <c r="J733"/>
      <c r="K733" t="s">
        <v>496</v>
      </c>
      <c r="L733" t="s">
        <v>517</v>
      </c>
      <c r="M733" s="104" t="s">
        <v>1333</v>
      </c>
      <c r="N733" s="104" t="s">
        <v>192</v>
      </c>
      <c r="O733" s="167">
        <v>18</v>
      </c>
      <c r="P733" s="191">
        <v>208</v>
      </c>
      <c r="Q733" s="216">
        <v>3.8475767665556789E-3</v>
      </c>
      <c r="R733" s="191" t="s">
        <v>229</v>
      </c>
      <c r="S733" s="175">
        <v>2417</v>
      </c>
      <c r="T733" s="213" t="s">
        <v>1328</v>
      </c>
      <c r="U733" s="199">
        <v>0</v>
      </c>
      <c r="V733" s="200">
        <v>0</v>
      </c>
      <c r="W733" s="216">
        <v>0</v>
      </c>
      <c r="X733" s="179"/>
      <c r="Y733" s="179"/>
      <c r="Z733" s="180"/>
    </row>
    <row r="734" spans="1:26" s="126" customFormat="1" ht="13.5" hidden="1" customHeight="1">
      <c r="A734" s="172">
        <v>9</v>
      </c>
      <c r="B734" t="s">
        <v>1226</v>
      </c>
      <c r="C734" s="198">
        <v>24191</v>
      </c>
      <c r="D734" t="s">
        <v>491</v>
      </c>
      <c r="E734" s="198">
        <v>104</v>
      </c>
      <c r="F734" s="104" t="s">
        <v>535</v>
      </c>
      <c r="G734" t="s">
        <v>536</v>
      </c>
      <c r="H734" t="s">
        <v>537</v>
      </c>
      <c r="I734" t="s">
        <v>244</v>
      </c>
      <c r="J734"/>
      <c r="K734" t="s">
        <v>496</v>
      </c>
      <c r="L734" t="s">
        <v>517</v>
      </c>
      <c r="M734" s="104" t="s">
        <v>1334</v>
      </c>
      <c r="N734" s="104" t="s">
        <v>199</v>
      </c>
      <c r="O734" s="167">
        <v>4</v>
      </c>
      <c r="P734" s="191">
        <v>208</v>
      </c>
      <c r="Q734" s="216">
        <v>3.8475767665556789E-3</v>
      </c>
      <c r="R734" s="191" t="s">
        <v>229</v>
      </c>
      <c r="S734" s="175">
        <v>2419</v>
      </c>
      <c r="T734" s="213" t="s">
        <v>1335</v>
      </c>
      <c r="U734" s="199">
        <v>0</v>
      </c>
      <c r="V734" s="200">
        <v>0</v>
      </c>
      <c r="W734" s="216">
        <v>0</v>
      </c>
      <c r="X734" s="179"/>
      <c r="Y734" s="179"/>
      <c r="Z734" s="180"/>
    </row>
    <row r="735" spans="1:26" s="126" customFormat="1" ht="13.5" hidden="1" customHeight="1">
      <c r="A735" s="172">
        <v>9</v>
      </c>
      <c r="B735" t="s">
        <v>1226</v>
      </c>
      <c r="C735" s="198">
        <v>24192</v>
      </c>
      <c r="D735" t="s">
        <v>491</v>
      </c>
      <c r="E735" s="198">
        <v>103</v>
      </c>
      <c r="F735" s="104" t="s">
        <v>543</v>
      </c>
      <c r="G735" t="s">
        <v>536</v>
      </c>
      <c r="H735" t="s">
        <v>537</v>
      </c>
      <c r="I735" t="s">
        <v>244</v>
      </c>
      <c r="J735"/>
      <c r="K735" t="s">
        <v>496</v>
      </c>
      <c r="L735" t="s">
        <v>517</v>
      </c>
      <c r="M735" s="104" t="s">
        <v>1336</v>
      </c>
      <c r="N735" s="104" t="s">
        <v>204</v>
      </c>
      <c r="O735" s="167">
        <v>4</v>
      </c>
      <c r="P735" s="191">
        <v>120</v>
      </c>
      <c r="Q735" s="216">
        <v>2.2197558268590455E-3</v>
      </c>
      <c r="R735" s="191" t="s">
        <v>229</v>
      </c>
      <c r="S735" s="175">
        <v>2419</v>
      </c>
      <c r="T735" s="213" t="s">
        <v>1335</v>
      </c>
      <c r="U735" s="199">
        <v>0</v>
      </c>
      <c r="V735" s="200">
        <v>0</v>
      </c>
      <c r="W735" s="216">
        <v>0</v>
      </c>
      <c r="X735" s="179"/>
      <c r="Y735" s="179"/>
      <c r="Z735" s="180"/>
    </row>
    <row r="736" spans="1:26" s="126" customFormat="1" ht="13.5" hidden="1" customHeight="1">
      <c r="A736" s="172">
        <v>10</v>
      </c>
      <c r="B736" t="s">
        <v>1337</v>
      </c>
      <c r="C736" s="198">
        <v>22621</v>
      </c>
      <c r="D736" t="s">
        <v>221</v>
      </c>
      <c r="E736" s="198">
        <v>2</v>
      </c>
      <c r="F736" s="104" t="s">
        <v>222</v>
      </c>
      <c r="G736" t="s">
        <v>223</v>
      </c>
      <c r="H736" t="s">
        <v>224</v>
      </c>
      <c r="I736" t="s">
        <v>225</v>
      </c>
      <c r="J736"/>
      <c r="K736" t="s">
        <v>226</v>
      </c>
      <c r="L736" t="s">
        <v>227</v>
      </c>
      <c r="M736" s="104" t="s">
        <v>679</v>
      </c>
      <c r="N736" s="104" t="s">
        <v>16</v>
      </c>
      <c r="O736" s="167">
        <v>4</v>
      </c>
      <c r="P736" s="191">
        <v>394</v>
      </c>
      <c r="Q736" s="216">
        <v>3.7734764828134429E-3</v>
      </c>
      <c r="R736" s="191" t="s">
        <v>229</v>
      </c>
      <c r="S736" s="175">
        <v>2262</v>
      </c>
      <c r="T736" s="213" t="s">
        <v>1338</v>
      </c>
      <c r="U736" s="199">
        <v>0</v>
      </c>
      <c r="V736" s="200">
        <v>0</v>
      </c>
      <c r="W736" s="216">
        <v>0</v>
      </c>
      <c r="X736" s="179"/>
      <c r="Y736" s="179"/>
      <c r="Z736" s="180"/>
    </row>
    <row r="737" spans="1:26" s="126" customFormat="1" ht="13.5" hidden="1" customHeight="1">
      <c r="A737" s="172">
        <v>10</v>
      </c>
      <c r="B737" t="s">
        <v>1337</v>
      </c>
      <c r="C737" s="198">
        <v>22622</v>
      </c>
      <c r="D737" t="s">
        <v>221</v>
      </c>
      <c r="E737" s="198">
        <v>1</v>
      </c>
      <c r="F737" s="104" t="s">
        <v>231</v>
      </c>
      <c r="G737" t="s">
        <v>223</v>
      </c>
      <c r="H737" t="s">
        <v>224</v>
      </c>
      <c r="I737" t="s">
        <v>225</v>
      </c>
      <c r="J737"/>
      <c r="K737" t="s">
        <v>226</v>
      </c>
      <c r="L737" t="s">
        <v>227</v>
      </c>
      <c r="M737" s="104" t="s">
        <v>788</v>
      </c>
      <c r="N737" s="104" t="s">
        <v>20</v>
      </c>
      <c r="O737" s="167">
        <v>100</v>
      </c>
      <c r="P737" s="191">
        <v>1182</v>
      </c>
      <c r="Q737" s="216">
        <v>1.1320429448440328E-2</v>
      </c>
      <c r="R737" s="191" t="s">
        <v>229</v>
      </c>
      <c r="S737" s="175">
        <v>2262</v>
      </c>
      <c r="T737" s="213" t="s">
        <v>1338</v>
      </c>
      <c r="U737" s="199">
        <v>0</v>
      </c>
      <c r="V737" s="200">
        <v>0</v>
      </c>
      <c r="W737" s="216">
        <v>0</v>
      </c>
      <c r="X737" s="179"/>
      <c r="Y737" s="179"/>
      <c r="Z737" s="180"/>
    </row>
    <row r="738" spans="1:26" s="126" customFormat="1" ht="13.5" hidden="1" customHeight="1">
      <c r="A738" s="172">
        <v>10</v>
      </c>
      <c r="B738" t="s">
        <v>1337</v>
      </c>
      <c r="C738" s="198">
        <v>23801</v>
      </c>
      <c r="D738" t="s">
        <v>234</v>
      </c>
      <c r="E738" s="198">
        <v>4</v>
      </c>
      <c r="F738" s="104" t="s">
        <v>235</v>
      </c>
      <c r="G738" t="s">
        <v>236</v>
      </c>
      <c r="H738" t="s">
        <v>237</v>
      </c>
      <c r="I738" t="s">
        <v>225</v>
      </c>
      <c r="J738"/>
      <c r="K738" t="s">
        <v>226</v>
      </c>
      <c r="L738" t="s">
        <v>238</v>
      </c>
      <c r="M738" s="104" t="s">
        <v>1339</v>
      </c>
      <c r="N738" s="104" t="s">
        <v>24</v>
      </c>
      <c r="O738" s="167">
        <v>4000</v>
      </c>
      <c r="P738" s="191">
        <v>1586</v>
      </c>
      <c r="Q738" s="216">
        <v>1.5189679446045991E-2</v>
      </c>
      <c r="R738" s="191" t="s">
        <v>229</v>
      </c>
      <c r="S738" s="175">
        <v>2380</v>
      </c>
      <c r="T738" s="213" t="s">
        <v>1340</v>
      </c>
      <c r="U738" s="199">
        <v>0</v>
      </c>
      <c r="V738" s="200">
        <v>0</v>
      </c>
      <c r="W738" s="216">
        <v>0</v>
      </c>
      <c r="X738" s="179"/>
      <c r="Y738" s="179"/>
      <c r="Z738" s="180"/>
    </row>
    <row r="739" spans="1:26" s="126" customFormat="1" ht="13.5" hidden="1" customHeight="1">
      <c r="A739" s="172">
        <v>10</v>
      </c>
      <c r="B739" t="s">
        <v>1337</v>
      </c>
      <c r="C739" s="198">
        <v>22821</v>
      </c>
      <c r="D739" t="s">
        <v>221</v>
      </c>
      <c r="E739" s="198">
        <v>5</v>
      </c>
      <c r="F739" s="104" t="s">
        <v>241</v>
      </c>
      <c r="G739" t="s">
        <v>242</v>
      </c>
      <c r="H739" t="s">
        <v>243</v>
      </c>
      <c r="I739" t="s">
        <v>244</v>
      </c>
      <c r="J739" t="s">
        <v>245</v>
      </c>
      <c r="K739" t="s">
        <v>226</v>
      </c>
      <c r="L739" t="s">
        <v>246</v>
      </c>
      <c r="M739" s="104" t="s">
        <v>1233</v>
      </c>
      <c r="N739" s="104" t="s">
        <v>27</v>
      </c>
      <c r="O739" s="167">
        <v>4</v>
      </c>
      <c r="P739" s="191">
        <v>783</v>
      </c>
      <c r="Q739" s="216">
        <v>7.4990662082307759E-3</v>
      </c>
      <c r="R739" s="191" t="s">
        <v>229</v>
      </c>
      <c r="S739" s="175">
        <v>2282</v>
      </c>
      <c r="T739" s="213" t="s">
        <v>1341</v>
      </c>
      <c r="U739" s="199">
        <v>0</v>
      </c>
      <c r="V739" s="200">
        <v>0</v>
      </c>
      <c r="W739" s="216">
        <v>0</v>
      </c>
      <c r="X739" s="179"/>
      <c r="Y739" s="179"/>
      <c r="Z739" s="180"/>
    </row>
    <row r="740" spans="1:26" s="126" customFormat="1" ht="13.5" hidden="1" customHeight="1">
      <c r="A740" s="172">
        <v>10</v>
      </c>
      <c r="B740" t="s">
        <v>1337</v>
      </c>
      <c r="C740" s="198">
        <v>22822</v>
      </c>
      <c r="D740" t="s">
        <v>221</v>
      </c>
      <c r="E740" s="198">
        <v>6</v>
      </c>
      <c r="F740" s="104" t="s">
        <v>249</v>
      </c>
      <c r="G740" t="s">
        <v>242</v>
      </c>
      <c r="H740" t="s">
        <v>243</v>
      </c>
      <c r="I740" t="s">
        <v>244</v>
      </c>
      <c r="J740" t="s">
        <v>245</v>
      </c>
      <c r="K740" t="s">
        <v>226</v>
      </c>
      <c r="L740" t="s">
        <v>246</v>
      </c>
      <c r="M740" s="104" t="s">
        <v>1342</v>
      </c>
      <c r="N740" s="104" t="s">
        <v>31</v>
      </c>
      <c r="O740" s="167">
        <v>4</v>
      </c>
      <c r="P740" s="191">
        <v>783</v>
      </c>
      <c r="Q740" s="216">
        <v>7.4990662082307759E-3</v>
      </c>
      <c r="R740" s="191" t="s">
        <v>229</v>
      </c>
      <c r="S740" s="175">
        <v>2282</v>
      </c>
      <c r="T740" s="213" t="s">
        <v>1341</v>
      </c>
      <c r="U740" s="199">
        <v>0</v>
      </c>
      <c r="V740" s="200">
        <v>0</v>
      </c>
      <c r="W740" s="216">
        <v>0</v>
      </c>
      <c r="X740" s="179"/>
      <c r="Y740" s="179"/>
      <c r="Z740" s="180"/>
    </row>
    <row r="741" spans="1:26" s="126" customFormat="1" ht="13.5" hidden="1" customHeight="1">
      <c r="A741" s="172">
        <v>10</v>
      </c>
      <c r="B741" t="s">
        <v>1337</v>
      </c>
      <c r="C741" s="198">
        <v>25391</v>
      </c>
      <c r="D741" t="s">
        <v>221</v>
      </c>
      <c r="E741" s="198">
        <v>7</v>
      </c>
      <c r="F741" s="104" t="s">
        <v>251</v>
      </c>
      <c r="G741" t="s">
        <v>223</v>
      </c>
      <c r="H741" t="s">
        <v>252</v>
      </c>
      <c r="I741" t="s">
        <v>225</v>
      </c>
      <c r="J741"/>
      <c r="K741" t="s">
        <v>226</v>
      </c>
      <c r="L741" t="s">
        <v>253</v>
      </c>
      <c r="M741" s="104" t="s">
        <v>1343</v>
      </c>
      <c r="N741" s="104" t="s">
        <v>38</v>
      </c>
      <c r="O741" s="167">
        <v>4</v>
      </c>
      <c r="P741" s="191">
        <v>345</v>
      </c>
      <c r="Q741" s="216">
        <v>3.3041862603315681E-3</v>
      </c>
      <c r="R741" s="191" t="s">
        <v>229</v>
      </c>
      <c r="S741" s="175">
        <v>2539</v>
      </c>
      <c r="T741" s="213" t="s">
        <v>1344</v>
      </c>
      <c r="U741" s="199">
        <v>0</v>
      </c>
      <c r="V741" s="200">
        <v>0</v>
      </c>
      <c r="W741" s="216">
        <v>0</v>
      </c>
      <c r="X741" s="179"/>
      <c r="Y741" s="179"/>
      <c r="Z741" s="180"/>
    </row>
    <row r="742" spans="1:26" s="126" customFormat="1" ht="13.5" hidden="1" customHeight="1">
      <c r="A742" s="172">
        <v>10</v>
      </c>
      <c r="B742" t="s">
        <v>1337</v>
      </c>
      <c r="C742" s="198">
        <v>25392</v>
      </c>
      <c r="D742" t="s">
        <v>221</v>
      </c>
      <c r="E742" s="198">
        <v>8</v>
      </c>
      <c r="F742" s="104" t="s">
        <v>256</v>
      </c>
      <c r="G742" t="s">
        <v>223</v>
      </c>
      <c r="H742" t="s">
        <v>252</v>
      </c>
      <c r="I742" t="s">
        <v>225</v>
      </c>
      <c r="J742"/>
      <c r="K742" t="s">
        <v>226</v>
      </c>
      <c r="L742" t="s">
        <v>253</v>
      </c>
      <c r="M742" s="104" t="s">
        <v>1345</v>
      </c>
      <c r="N742" s="104" t="s">
        <v>20</v>
      </c>
      <c r="O742" s="167">
        <v>8</v>
      </c>
      <c r="P742" s="191">
        <v>459</v>
      </c>
      <c r="Q742" s="216">
        <v>4.3960043289628685E-3</v>
      </c>
      <c r="R742" s="191" t="s">
        <v>229</v>
      </c>
      <c r="S742" s="175">
        <v>2539</v>
      </c>
      <c r="T742" s="213" t="s">
        <v>1344</v>
      </c>
      <c r="U742" s="199">
        <v>0</v>
      </c>
      <c r="V742" s="200">
        <v>0</v>
      </c>
      <c r="W742" s="216">
        <v>0</v>
      </c>
      <c r="X742" s="179"/>
      <c r="Y742" s="179"/>
      <c r="Z742" s="180"/>
    </row>
    <row r="743" spans="1:26" s="126" customFormat="1" ht="13.5" hidden="1" customHeight="1">
      <c r="A743" s="172">
        <v>10</v>
      </c>
      <c r="B743" t="s">
        <v>1337</v>
      </c>
      <c r="C743" s="198">
        <v>25393</v>
      </c>
      <c r="D743" t="s">
        <v>221</v>
      </c>
      <c r="E743" s="198">
        <v>13</v>
      </c>
      <c r="F743" s="104" t="s">
        <v>264</v>
      </c>
      <c r="G743" t="s">
        <v>223</v>
      </c>
      <c r="H743" t="s">
        <v>252</v>
      </c>
      <c r="I743" t="s">
        <v>225</v>
      </c>
      <c r="J743"/>
      <c r="K743" t="s">
        <v>226</v>
      </c>
      <c r="L743" t="s">
        <v>253</v>
      </c>
      <c r="M743" s="104" t="s">
        <v>44</v>
      </c>
      <c r="N743" s="104" t="s">
        <v>45</v>
      </c>
      <c r="O743" s="167">
        <v>4</v>
      </c>
      <c r="P743" s="191">
        <v>345</v>
      </c>
      <c r="Q743" s="216">
        <v>3.3041862603315681E-3</v>
      </c>
      <c r="R743" s="191" t="s">
        <v>229</v>
      </c>
      <c r="S743" s="175">
        <v>2539</v>
      </c>
      <c r="T743" s="213" t="s">
        <v>1344</v>
      </c>
      <c r="U743" s="199">
        <v>0</v>
      </c>
      <c r="V743" s="200">
        <v>0</v>
      </c>
      <c r="W743" s="216">
        <v>0</v>
      </c>
      <c r="X743" s="179"/>
      <c r="Y743" s="179"/>
      <c r="Z743" s="180"/>
    </row>
    <row r="744" spans="1:26" s="126" customFormat="1" ht="13.5" hidden="1" customHeight="1">
      <c r="A744" s="172">
        <v>10</v>
      </c>
      <c r="B744" t="s">
        <v>1337</v>
      </c>
      <c r="C744" s="198">
        <v>25394</v>
      </c>
      <c r="D744" t="s">
        <v>221</v>
      </c>
      <c r="E744" s="198">
        <v>11</v>
      </c>
      <c r="F744" s="104" t="s">
        <v>260</v>
      </c>
      <c r="G744" t="s">
        <v>223</v>
      </c>
      <c r="H744" t="s">
        <v>252</v>
      </c>
      <c r="I744" t="s">
        <v>225</v>
      </c>
      <c r="J744"/>
      <c r="K744" t="s">
        <v>226</v>
      </c>
      <c r="L744" t="s">
        <v>253</v>
      </c>
      <c r="M744" s="104" t="s">
        <v>1241</v>
      </c>
      <c r="N744" s="104" t="s">
        <v>36</v>
      </c>
      <c r="O744" s="167">
        <v>4</v>
      </c>
      <c r="P744" s="191">
        <v>230</v>
      </c>
      <c r="Q744" s="216">
        <v>2.2027908402210451E-3</v>
      </c>
      <c r="R744" s="191" t="s">
        <v>229</v>
      </c>
      <c r="S744" s="175">
        <v>2539</v>
      </c>
      <c r="T744" s="213" t="s">
        <v>1344</v>
      </c>
      <c r="U744" s="199">
        <v>0</v>
      </c>
      <c r="V744" s="200">
        <v>0</v>
      </c>
      <c r="W744" s="216">
        <v>0</v>
      </c>
      <c r="X744" s="179"/>
      <c r="Y744" s="179"/>
      <c r="Z744" s="180"/>
    </row>
    <row r="745" spans="1:26" s="126" customFormat="1" ht="13.5" hidden="1" customHeight="1">
      <c r="A745" s="172">
        <v>10</v>
      </c>
      <c r="B745" t="s">
        <v>1337</v>
      </c>
      <c r="C745" s="198">
        <v>22671</v>
      </c>
      <c r="D745" t="s">
        <v>271</v>
      </c>
      <c r="E745" s="198">
        <v>15</v>
      </c>
      <c r="F745" s="104" t="s">
        <v>272</v>
      </c>
      <c r="G745" t="s">
        <v>273</v>
      </c>
      <c r="H745" t="s">
        <v>274</v>
      </c>
      <c r="I745" t="s">
        <v>225</v>
      </c>
      <c r="J745" t="s">
        <v>275</v>
      </c>
      <c r="K745" t="s">
        <v>226</v>
      </c>
      <c r="L745" t="s">
        <v>268</v>
      </c>
      <c r="M745" s="104" t="s">
        <v>1346</v>
      </c>
      <c r="N745" s="104" t="s">
        <v>31</v>
      </c>
      <c r="O745" s="167">
        <v>2500</v>
      </c>
      <c r="P745" s="191">
        <v>1691</v>
      </c>
      <c r="Q745" s="216">
        <v>1.6195301351364294E-2</v>
      </c>
      <c r="R745" s="191" t="s">
        <v>229</v>
      </c>
      <c r="S745" s="175">
        <v>2267</v>
      </c>
      <c r="T745" s="213" t="s">
        <v>1347</v>
      </c>
      <c r="U745" s="199">
        <v>0</v>
      </c>
      <c r="V745" s="200">
        <v>0</v>
      </c>
      <c r="W745" s="216">
        <v>0</v>
      </c>
      <c r="X745" s="179"/>
      <c r="Y745" s="179"/>
      <c r="Z745" s="180"/>
    </row>
    <row r="746" spans="1:26" s="126" customFormat="1" ht="13.5" hidden="1" customHeight="1">
      <c r="A746" s="172">
        <v>10</v>
      </c>
      <c r="B746" t="s">
        <v>1337</v>
      </c>
      <c r="C746" s="198">
        <v>23001</v>
      </c>
      <c r="D746" t="s">
        <v>221</v>
      </c>
      <c r="E746" s="198">
        <v>16</v>
      </c>
      <c r="F746" s="104" t="s">
        <v>266</v>
      </c>
      <c r="G746" t="s">
        <v>223</v>
      </c>
      <c r="H746" t="s">
        <v>267</v>
      </c>
      <c r="I746" t="s">
        <v>244</v>
      </c>
      <c r="J746" t="s">
        <v>245</v>
      </c>
      <c r="K746" t="s">
        <v>226</v>
      </c>
      <c r="L746" t="s">
        <v>268</v>
      </c>
      <c r="M746" s="104" t="s">
        <v>687</v>
      </c>
      <c r="N746" s="104" t="s">
        <v>49</v>
      </c>
      <c r="O746" s="167">
        <v>4</v>
      </c>
      <c r="P746" s="191">
        <v>2610</v>
      </c>
      <c r="Q746" s="216">
        <v>2.4996887360769254E-2</v>
      </c>
      <c r="R746" s="191" t="s">
        <v>229</v>
      </c>
      <c r="S746" s="175">
        <v>2300</v>
      </c>
      <c r="T746" s="213" t="s">
        <v>1348</v>
      </c>
      <c r="U746" s="199">
        <v>0</v>
      </c>
      <c r="V746" s="200">
        <v>0</v>
      </c>
      <c r="W746" s="216">
        <v>0</v>
      </c>
      <c r="X746" s="179"/>
      <c r="Y746" s="179"/>
      <c r="Z746" s="180"/>
    </row>
    <row r="747" spans="1:26" s="126" customFormat="1" ht="13.5" hidden="1" customHeight="1">
      <c r="A747" s="172">
        <v>10</v>
      </c>
      <c r="B747" t="s">
        <v>1337</v>
      </c>
      <c r="C747" s="198">
        <v>28151</v>
      </c>
      <c r="D747" t="s">
        <v>491</v>
      </c>
      <c r="E747" s="198">
        <v>14</v>
      </c>
      <c r="F747" s="104" t="s">
        <v>572</v>
      </c>
      <c r="G747" t="s">
        <v>223</v>
      </c>
      <c r="H747" t="s">
        <v>573</v>
      </c>
      <c r="I747" t="s">
        <v>225</v>
      </c>
      <c r="J747"/>
      <c r="K747" t="s">
        <v>226</v>
      </c>
      <c r="L747" t="s">
        <v>268</v>
      </c>
      <c r="M747" s="104" t="s">
        <v>1349</v>
      </c>
      <c r="N747" s="104" t="s">
        <v>52</v>
      </c>
      <c r="O747" s="167">
        <v>4</v>
      </c>
      <c r="P747" s="191">
        <v>1482</v>
      </c>
      <c r="Q747" s="216">
        <v>1.4193634892206909E-2</v>
      </c>
      <c r="R747" s="191" t="s">
        <v>229</v>
      </c>
      <c r="S747" s="175">
        <v>2815</v>
      </c>
      <c r="T747" s="213" t="s">
        <v>1350</v>
      </c>
      <c r="U747" s="199">
        <v>0</v>
      </c>
      <c r="V747" s="200">
        <v>0</v>
      </c>
      <c r="W747" s="216">
        <v>0</v>
      </c>
      <c r="X747" s="179"/>
      <c r="Y747" s="179"/>
      <c r="Z747" s="180"/>
    </row>
    <row r="748" spans="1:26" s="126" customFormat="1" ht="13.5" hidden="1" customHeight="1">
      <c r="A748" s="172">
        <v>10</v>
      </c>
      <c r="B748" t="s">
        <v>1337</v>
      </c>
      <c r="C748" s="198">
        <v>25401</v>
      </c>
      <c r="D748" t="s">
        <v>278</v>
      </c>
      <c r="E748" s="198">
        <v>19</v>
      </c>
      <c r="F748" s="104" t="s">
        <v>279</v>
      </c>
      <c r="G748" t="s">
        <v>280</v>
      </c>
      <c r="H748" t="s">
        <v>281</v>
      </c>
      <c r="I748" t="s">
        <v>244</v>
      </c>
      <c r="J748" t="s">
        <v>282</v>
      </c>
      <c r="K748" t="s">
        <v>283</v>
      </c>
      <c r="L748" t="s">
        <v>284</v>
      </c>
      <c r="M748" s="104" t="s">
        <v>1351</v>
      </c>
      <c r="N748" s="104" t="s">
        <v>56</v>
      </c>
      <c r="O748" s="167">
        <v>800</v>
      </c>
      <c r="P748" s="191">
        <v>1462</v>
      </c>
      <c r="Q748" s="216">
        <v>1.400208786262247E-2</v>
      </c>
      <c r="R748" s="191" t="s">
        <v>229</v>
      </c>
      <c r="S748" s="175">
        <v>2540</v>
      </c>
      <c r="T748" s="213" t="s">
        <v>1352</v>
      </c>
      <c r="U748" s="199">
        <v>0</v>
      </c>
      <c r="V748" s="200">
        <v>0</v>
      </c>
      <c r="W748" s="216">
        <v>0</v>
      </c>
      <c r="X748" s="179"/>
      <c r="Y748" s="179"/>
      <c r="Z748" s="180"/>
    </row>
    <row r="749" spans="1:26" s="126" customFormat="1" ht="13.5" hidden="1" customHeight="1">
      <c r="A749" s="172">
        <v>10</v>
      </c>
      <c r="B749" t="s">
        <v>1337</v>
      </c>
      <c r="C749" s="198">
        <v>25402</v>
      </c>
      <c r="D749" t="s">
        <v>278</v>
      </c>
      <c r="E749" s="198">
        <v>22</v>
      </c>
      <c r="F749" s="104" t="s">
        <v>578</v>
      </c>
      <c r="G749" t="s">
        <v>280</v>
      </c>
      <c r="H749" t="s">
        <v>579</v>
      </c>
      <c r="I749" t="s">
        <v>244</v>
      </c>
      <c r="J749"/>
      <c r="K749" t="s">
        <v>283</v>
      </c>
      <c r="L749" t="s">
        <v>284</v>
      </c>
      <c r="M749" s="104" t="s">
        <v>1353</v>
      </c>
      <c r="N749" s="104" t="s">
        <v>581</v>
      </c>
      <c r="O749" s="167">
        <v>800</v>
      </c>
      <c r="P749" s="191">
        <v>313</v>
      </c>
      <c r="Q749" s="216">
        <v>2.997711012996466E-3</v>
      </c>
      <c r="R749" s="191" t="s">
        <v>229</v>
      </c>
      <c r="S749" s="175">
        <v>2540</v>
      </c>
      <c r="T749" s="213" t="s">
        <v>1352</v>
      </c>
      <c r="U749" s="199">
        <v>0</v>
      </c>
      <c r="V749" s="200">
        <v>0</v>
      </c>
      <c r="W749" s="216">
        <v>0</v>
      </c>
      <c r="X749" s="179"/>
      <c r="Y749" s="179"/>
      <c r="Z749" s="180"/>
    </row>
    <row r="750" spans="1:26" s="126" customFormat="1" ht="13.5" hidden="1" customHeight="1">
      <c r="A750" s="172">
        <v>10</v>
      </c>
      <c r="B750" t="s">
        <v>1337</v>
      </c>
      <c r="C750" s="198">
        <v>25405</v>
      </c>
      <c r="D750" t="s">
        <v>278</v>
      </c>
      <c r="E750" s="198">
        <v>20</v>
      </c>
      <c r="F750" s="104" t="s">
        <v>290</v>
      </c>
      <c r="G750" t="s">
        <v>280</v>
      </c>
      <c r="H750" t="s">
        <v>291</v>
      </c>
      <c r="I750" t="s">
        <v>244</v>
      </c>
      <c r="J750" t="s">
        <v>282</v>
      </c>
      <c r="K750" t="s">
        <v>283</v>
      </c>
      <c r="L750" t="s">
        <v>284</v>
      </c>
      <c r="M750" s="104" t="s">
        <v>1354</v>
      </c>
      <c r="N750" s="104" t="s">
        <v>61</v>
      </c>
      <c r="O750" s="167">
        <v>350</v>
      </c>
      <c r="P750" s="191">
        <v>313</v>
      </c>
      <c r="Q750" s="216">
        <v>2.997711012996466E-3</v>
      </c>
      <c r="R750" s="191" t="s">
        <v>229</v>
      </c>
      <c r="S750" s="175">
        <v>2540</v>
      </c>
      <c r="T750" s="213" t="s">
        <v>1352</v>
      </c>
      <c r="U750" s="199">
        <v>0</v>
      </c>
      <c r="V750" s="200">
        <v>0</v>
      </c>
      <c r="W750" s="216">
        <v>0</v>
      </c>
      <c r="X750" s="179"/>
      <c r="Y750" s="179"/>
      <c r="Z750" s="180"/>
    </row>
    <row r="751" spans="1:26" s="126" customFormat="1" ht="13.5" hidden="1" customHeight="1">
      <c r="A751" s="172">
        <v>10</v>
      </c>
      <c r="B751" t="s">
        <v>1337</v>
      </c>
      <c r="C751" s="198">
        <v>25407</v>
      </c>
      <c r="D751" t="s">
        <v>278</v>
      </c>
      <c r="E751" s="198">
        <v>23</v>
      </c>
      <c r="F751" s="104" t="s">
        <v>300</v>
      </c>
      <c r="G751" t="s">
        <v>280</v>
      </c>
      <c r="H751" t="s">
        <v>301</v>
      </c>
      <c r="I751" t="s">
        <v>225</v>
      </c>
      <c r="J751"/>
      <c r="K751" t="s">
        <v>283</v>
      </c>
      <c r="L751" t="s">
        <v>284</v>
      </c>
      <c r="M751" s="104" t="s">
        <v>1355</v>
      </c>
      <c r="N751" s="104" t="s">
        <v>59</v>
      </c>
      <c r="O751" s="167">
        <v>3200</v>
      </c>
      <c r="P751" s="191">
        <v>1534</v>
      </c>
      <c r="Q751" s="216">
        <v>1.4691657169126449E-2</v>
      </c>
      <c r="R751" s="191" t="s">
        <v>229</v>
      </c>
      <c r="S751" s="175">
        <v>2540</v>
      </c>
      <c r="T751" s="213" t="s">
        <v>1352</v>
      </c>
      <c r="U751" s="199">
        <v>0</v>
      </c>
      <c r="V751" s="200">
        <v>0</v>
      </c>
      <c r="W751" s="216">
        <v>0</v>
      </c>
      <c r="X751" s="179"/>
      <c r="Y751" s="179"/>
      <c r="Z751" s="180"/>
    </row>
    <row r="752" spans="1:26" s="126" customFormat="1" ht="13.5" hidden="1" customHeight="1">
      <c r="A752" s="172">
        <v>10</v>
      </c>
      <c r="B752" t="s">
        <v>1337</v>
      </c>
      <c r="C752" s="198">
        <v>25408</v>
      </c>
      <c r="D752" t="s">
        <v>278</v>
      </c>
      <c r="E752" s="198">
        <v>17</v>
      </c>
      <c r="F752" s="104" t="s">
        <v>287</v>
      </c>
      <c r="G752" t="s">
        <v>280</v>
      </c>
      <c r="H752" t="s">
        <v>288</v>
      </c>
      <c r="I752" t="s">
        <v>244</v>
      </c>
      <c r="J752" t="s">
        <v>282</v>
      </c>
      <c r="K752" t="s">
        <v>283</v>
      </c>
      <c r="L752" t="s">
        <v>284</v>
      </c>
      <c r="M752" s="104" t="s">
        <v>1252</v>
      </c>
      <c r="N752" s="104" t="s">
        <v>63</v>
      </c>
      <c r="O752" s="167">
        <v>600</v>
      </c>
      <c r="P752" s="191">
        <v>783</v>
      </c>
      <c r="Q752" s="216">
        <v>7.4990662082307759E-3</v>
      </c>
      <c r="R752" s="191" t="s">
        <v>229</v>
      </c>
      <c r="S752" s="175">
        <v>2540</v>
      </c>
      <c r="T752" s="213" t="s">
        <v>1352</v>
      </c>
      <c r="U752" s="199">
        <v>0</v>
      </c>
      <c r="V752" s="200">
        <v>0</v>
      </c>
      <c r="W752" s="216">
        <v>0</v>
      </c>
      <c r="X752" s="179"/>
      <c r="Y752" s="179"/>
      <c r="Z752" s="180"/>
    </row>
    <row r="753" spans="1:26" s="126" customFormat="1" ht="13.5" hidden="1" customHeight="1">
      <c r="A753" s="172">
        <v>10</v>
      </c>
      <c r="B753" t="s">
        <v>1337</v>
      </c>
      <c r="C753" s="198">
        <v>25409</v>
      </c>
      <c r="D753" t="s">
        <v>278</v>
      </c>
      <c r="E753" s="198">
        <v>18</v>
      </c>
      <c r="F753" s="104" t="s">
        <v>297</v>
      </c>
      <c r="G753" t="s">
        <v>280</v>
      </c>
      <c r="H753" t="s">
        <v>298</v>
      </c>
      <c r="I753" t="s">
        <v>244</v>
      </c>
      <c r="J753" t="s">
        <v>282</v>
      </c>
      <c r="K753" t="s">
        <v>283</v>
      </c>
      <c r="L753" t="s">
        <v>284</v>
      </c>
      <c r="M753" s="104" t="s">
        <v>1356</v>
      </c>
      <c r="N753" s="104" t="s">
        <v>65</v>
      </c>
      <c r="O753" s="167">
        <v>200</v>
      </c>
      <c r="P753" s="191">
        <v>261</v>
      </c>
      <c r="Q753" s="216">
        <v>2.4996887360769255E-3</v>
      </c>
      <c r="R753" s="191" t="s">
        <v>229</v>
      </c>
      <c r="S753" s="175">
        <v>2540</v>
      </c>
      <c r="T753" s="213" t="s">
        <v>1352</v>
      </c>
      <c r="U753" s="199">
        <v>0</v>
      </c>
      <c r="V753" s="200">
        <v>0</v>
      </c>
      <c r="W753" s="216">
        <v>0</v>
      </c>
      <c r="X753" s="179"/>
      <c r="Y753" s="179"/>
      <c r="Z753" s="180"/>
    </row>
    <row r="754" spans="1:26" s="126" customFormat="1" ht="13.5" hidden="1" customHeight="1">
      <c r="A754" s="172">
        <v>10</v>
      </c>
      <c r="B754" t="s">
        <v>1337</v>
      </c>
      <c r="C754" s="198">
        <v>23752</v>
      </c>
      <c r="D754" t="s">
        <v>234</v>
      </c>
      <c r="E754" s="198">
        <v>27</v>
      </c>
      <c r="F754" s="104" t="s">
        <v>309</v>
      </c>
      <c r="G754" t="s">
        <v>304</v>
      </c>
      <c r="H754" t="s">
        <v>310</v>
      </c>
      <c r="I754" t="s">
        <v>225</v>
      </c>
      <c r="J754"/>
      <c r="K754" t="s">
        <v>283</v>
      </c>
      <c r="L754" t="s">
        <v>306</v>
      </c>
      <c r="M754" s="104" t="s">
        <v>816</v>
      </c>
      <c r="N754" s="104" t="s">
        <v>20</v>
      </c>
      <c r="O754" s="167">
        <v>1600</v>
      </c>
      <c r="P754" s="191">
        <v>1586</v>
      </c>
      <c r="Q754" s="216">
        <v>1.5189679446045991E-2</v>
      </c>
      <c r="R754" s="191" t="s">
        <v>229</v>
      </c>
      <c r="S754" s="175">
        <v>2375</v>
      </c>
      <c r="T754" s="213" t="s">
        <v>1357</v>
      </c>
      <c r="U754" s="199">
        <v>0</v>
      </c>
      <c r="V754" s="200">
        <v>0</v>
      </c>
      <c r="W754" s="216">
        <v>0</v>
      </c>
      <c r="X754" s="179"/>
      <c r="Y754" s="179"/>
      <c r="Z754" s="180"/>
    </row>
    <row r="755" spans="1:26" s="126" customFormat="1" ht="13.5" hidden="1" customHeight="1">
      <c r="A755" s="172">
        <v>10</v>
      </c>
      <c r="B755" t="s">
        <v>1337</v>
      </c>
      <c r="C755" s="198">
        <v>23753</v>
      </c>
      <c r="D755" t="s">
        <v>234</v>
      </c>
      <c r="E755" s="198">
        <v>28</v>
      </c>
      <c r="F755" s="104" t="s">
        <v>813</v>
      </c>
      <c r="G755" t="s">
        <v>304</v>
      </c>
      <c r="H755" t="s">
        <v>814</v>
      </c>
      <c r="I755" t="s">
        <v>244</v>
      </c>
      <c r="J755"/>
      <c r="K755" t="s">
        <v>283</v>
      </c>
      <c r="L755" t="s">
        <v>306</v>
      </c>
      <c r="M755" s="104" t="s">
        <v>1358</v>
      </c>
      <c r="N755" s="104" t="s">
        <v>27</v>
      </c>
      <c r="O755" s="167">
        <v>1</v>
      </c>
      <c r="P755" s="191">
        <v>1253</v>
      </c>
      <c r="Q755" s="216">
        <v>1.2000421403465085E-2</v>
      </c>
      <c r="R755" s="191" t="s">
        <v>366</v>
      </c>
      <c r="S755" s="175">
        <v>2375</v>
      </c>
      <c r="T755" s="213" t="s">
        <v>1357</v>
      </c>
      <c r="U755" s="199">
        <v>0</v>
      </c>
      <c r="V755" s="200">
        <v>0</v>
      </c>
      <c r="W755" s="216">
        <v>0</v>
      </c>
      <c r="X755" s="179"/>
      <c r="Y755" s="179"/>
      <c r="Z755" s="180"/>
    </row>
    <row r="756" spans="1:26" s="126" customFormat="1" ht="13.5" hidden="1" customHeight="1">
      <c r="A756" s="172">
        <v>10</v>
      </c>
      <c r="B756" t="s">
        <v>1337</v>
      </c>
      <c r="C756" s="198">
        <v>23754</v>
      </c>
      <c r="D756" t="s">
        <v>312</v>
      </c>
      <c r="E756" s="198">
        <v>25</v>
      </c>
      <c r="F756" s="104" t="s">
        <v>313</v>
      </c>
      <c r="G756" t="s">
        <v>304</v>
      </c>
      <c r="H756" t="s">
        <v>314</v>
      </c>
      <c r="I756" t="s">
        <v>225</v>
      </c>
      <c r="J756"/>
      <c r="K756" t="s">
        <v>283</v>
      </c>
      <c r="L756" t="s">
        <v>306</v>
      </c>
      <c r="M756" s="104" t="s">
        <v>1359</v>
      </c>
      <c r="N756" s="104" t="s">
        <v>24</v>
      </c>
      <c r="O756" s="167">
        <v>800</v>
      </c>
      <c r="P756" s="191">
        <v>1012</v>
      </c>
      <c r="Q756" s="216">
        <v>9.6922796969725993E-3</v>
      </c>
      <c r="R756" s="191" t="s">
        <v>229</v>
      </c>
      <c r="S756" s="175">
        <v>2375</v>
      </c>
      <c r="T756" s="213" t="s">
        <v>1357</v>
      </c>
      <c r="U756" s="199">
        <v>0</v>
      </c>
      <c r="V756" s="200">
        <v>0</v>
      </c>
      <c r="W756" s="216">
        <v>0</v>
      </c>
      <c r="X756" s="179"/>
      <c r="Y756" s="179"/>
      <c r="Z756" s="180"/>
    </row>
    <row r="757" spans="1:26" s="126" customFormat="1" ht="13.5" hidden="1" customHeight="1">
      <c r="A757" s="172">
        <v>10</v>
      </c>
      <c r="B757" t="s">
        <v>1337</v>
      </c>
      <c r="C757" s="198">
        <v>23755</v>
      </c>
      <c r="D757" t="s">
        <v>234</v>
      </c>
      <c r="E757" s="198">
        <v>26</v>
      </c>
      <c r="F757" s="104" t="s">
        <v>303</v>
      </c>
      <c r="G757" t="s">
        <v>304</v>
      </c>
      <c r="H757" t="s">
        <v>305</v>
      </c>
      <c r="I757" t="s">
        <v>225</v>
      </c>
      <c r="J757"/>
      <c r="K757" t="s">
        <v>283</v>
      </c>
      <c r="L757" t="s">
        <v>306</v>
      </c>
      <c r="M757" s="104" t="s">
        <v>1360</v>
      </c>
      <c r="N757" s="104" t="s">
        <v>69</v>
      </c>
      <c r="O757" s="167">
        <v>3000</v>
      </c>
      <c r="P757" s="191">
        <v>1377</v>
      </c>
      <c r="Q757" s="216">
        <v>1.3188012986888606E-2</v>
      </c>
      <c r="R757" s="191" t="s">
        <v>229</v>
      </c>
      <c r="S757" s="175">
        <v>2375</v>
      </c>
      <c r="T757" s="213" t="s">
        <v>1357</v>
      </c>
      <c r="U757" s="199">
        <v>0</v>
      </c>
      <c r="V757" s="200">
        <v>0</v>
      </c>
      <c r="W757" s="216">
        <v>0</v>
      </c>
      <c r="X757" s="179"/>
      <c r="Y757" s="179"/>
      <c r="Z757" s="180"/>
    </row>
    <row r="758" spans="1:26" s="126" customFormat="1" ht="13.5" hidden="1" customHeight="1">
      <c r="A758" s="172">
        <v>10</v>
      </c>
      <c r="B758" t="s">
        <v>1337</v>
      </c>
      <c r="C758" s="198">
        <v>23501</v>
      </c>
      <c r="D758" t="s">
        <v>316</v>
      </c>
      <c r="E758" s="198">
        <v>32</v>
      </c>
      <c r="F758" s="104" t="s">
        <v>322</v>
      </c>
      <c r="G758" t="s">
        <v>304</v>
      </c>
      <c r="H758" t="s">
        <v>318</v>
      </c>
      <c r="I758" t="s">
        <v>225</v>
      </c>
      <c r="J758"/>
      <c r="K758" t="s">
        <v>283</v>
      </c>
      <c r="L758" t="s">
        <v>319</v>
      </c>
      <c r="M758" s="104" t="s">
        <v>819</v>
      </c>
      <c r="N758" s="104" t="s">
        <v>20</v>
      </c>
      <c r="O758" s="167">
        <v>4</v>
      </c>
      <c r="P758" s="191">
        <v>223</v>
      </c>
      <c r="Q758" s="216">
        <v>2.1357493798664917E-3</v>
      </c>
      <c r="R758" s="191" t="s">
        <v>229</v>
      </c>
      <c r="S758" s="175">
        <v>2350</v>
      </c>
      <c r="T758" s="213" t="s">
        <v>1361</v>
      </c>
      <c r="U758" s="199">
        <v>0</v>
      </c>
      <c r="V758" s="200">
        <v>0</v>
      </c>
      <c r="W758" s="216">
        <v>0</v>
      </c>
      <c r="X758" s="179"/>
      <c r="Y758" s="179"/>
      <c r="Z758" s="180"/>
    </row>
    <row r="759" spans="1:26" s="126" customFormat="1" ht="13.5" hidden="1" customHeight="1">
      <c r="A759" s="172">
        <v>10</v>
      </c>
      <c r="B759" t="s">
        <v>1337</v>
      </c>
      <c r="C759" s="198">
        <v>23502</v>
      </c>
      <c r="D759" t="s">
        <v>316</v>
      </c>
      <c r="E759" s="198">
        <v>30</v>
      </c>
      <c r="F759" s="104" t="s">
        <v>317</v>
      </c>
      <c r="G759" t="s">
        <v>304</v>
      </c>
      <c r="H759" t="s">
        <v>318</v>
      </c>
      <c r="I759" t="s">
        <v>225</v>
      </c>
      <c r="J759"/>
      <c r="K759" t="s">
        <v>283</v>
      </c>
      <c r="L759" t="s">
        <v>319</v>
      </c>
      <c r="M759" s="104" t="s">
        <v>320</v>
      </c>
      <c r="N759" s="104" t="s">
        <v>22</v>
      </c>
      <c r="O759" s="167">
        <v>4</v>
      </c>
      <c r="P759" s="191">
        <v>223</v>
      </c>
      <c r="Q759" s="216">
        <v>2.1357493798664917E-3</v>
      </c>
      <c r="R759" s="191" t="s">
        <v>229</v>
      </c>
      <c r="S759" s="175">
        <v>2350</v>
      </c>
      <c r="T759" s="213" t="s">
        <v>1361</v>
      </c>
      <c r="U759" s="199">
        <v>0</v>
      </c>
      <c r="V759" s="200">
        <v>0</v>
      </c>
      <c r="W759" s="216">
        <v>0</v>
      </c>
      <c r="X759" s="179"/>
      <c r="Y759" s="179"/>
      <c r="Z759" s="180"/>
    </row>
    <row r="760" spans="1:26" s="126" customFormat="1" ht="13.5" hidden="1" customHeight="1">
      <c r="A760" s="172">
        <v>10</v>
      </c>
      <c r="B760" t="s">
        <v>1337</v>
      </c>
      <c r="C760" s="198">
        <v>23503</v>
      </c>
      <c r="D760" t="s">
        <v>316</v>
      </c>
      <c r="E760" s="198">
        <v>31</v>
      </c>
      <c r="F760" s="104" t="s">
        <v>324</v>
      </c>
      <c r="G760" t="s">
        <v>304</v>
      </c>
      <c r="H760" t="s">
        <v>318</v>
      </c>
      <c r="I760" t="s">
        <v>225</v>
      </c>
      <c r="J760"/>
      <c r="K760" t="s">
        <v>283</v>
      </c>
      <c r="L760" t="s">
        <v>319</v>
      </c>
      <c r="M760" s="104" t="s">
        <v>325</v>
      </c>
      <c r="N760" s="104" t="s">
        <v>74</v>
      </c>
      <c r="O760" s="167">
        <v>4</v>
      </c>
      <c r="P760" s="191">
        <v>223</v>
      </c>
      <c r="Q760" s="216">
        <v>2.1357493798664917E-3</v>
      </c>
      <c r="R760" s="191" t="s">
        <v>229</v>
      </c>
      <c r="S760" s="175">
        <v>2350</v>
      </c>
      <c r="T760" s="213" t="s">
        <v>1361</v>
      </c>
      <c r="U760" s="199">
        <v>0</v>
      </c>
      <c r="V760" s="200">
        <v>0</v>
      </c>
      <c r="W760" s="216">
        <v>0</v>
      </c>
      <c r="X760" s="179"/>
      <c r="Y760" s="179"/>
      <c r="Z760" s="180"/>
    </row>
    <row r="761" spans="1:26" s="126" customFormat="1" ht="13.5" hidden="1" customHeight="1">
      <c r="A761" s="172">
        <v>10</v>
      </c>
      <c r="B761" t="s">
        <v>1337</v>
      </c>
      <c r="C761" s="198">
        <v>23391</v>
      </c>
      <c r="D761" t="s">
        <v>326</v>
      </c>
      <c r="E761" s="198">
        <v>33</v>
      </c>
      <c r="F761" s="104" t="s">
        <v>347</v>
      </c>
      <c r="G761" t="s">
        <v>328</v>
      </c>
      <c r="H761" t="s">
        <v>348</v>
      </c>
      <c r="I761" t="s">
        <v>244</v>
      </c>
      <c r="J761"/>
      <c r="K761" t="s">
        <v>283</v>
      </c>
      <c r="L761" t="s">
        <v>330</v>
      </c>
      <c r="M761" s="104" t="s">
        <v>1362</v>
      </c>
      <c r="N761" s="104" t="s">
        <v>78</v>
      </c>
      <c r="O761" s="167">
        <v>100</v>
      </c>
      <c r="P761" s="191">
        <v>731</v>
      </c>
      <c r="Q761" s="216">
        <v>7.0010439313112349E-3</v>
      </c>
      <c r="R761" s="191" t="s">
        <v>229</v>
      </c>
      <c r="S761" s="175">
        <v>2339</v>
      </c>
      <c r="T761" s="213" t="s">
        <v>1363</v>
      </c>
      <c r="U761" s="199">
        <v>0</v>
      </c>
      <c r="V761" s="200">
        <v>0</v>
      </c>
      <c r="W761" s="216">
        <v>0</v>
      </c>
      <c r="X761" s="179"/>
      <c r="Y761" s="179"/>
      <c r="Z761" s="180"/>
    </row>
    <row r="762" spans="1:26" s="126" customFormat="1" ht="13.5" hidden="1" customHeight="1">
      <c r="A762" s="172">
        <v>10</v>
      </c>
      <c r="B762" t="s">
        <v>1337</v>
      </c>
      <c r="C762" s="198">
        <v>23392</v>
      </c>
      <c r="D762" t="s">
        <v>326</v>
      </c>
      <c r="E762" s="198">
        <v>39</v>
      </c>
      <c r="F762" s="104" t="s">
        <v>345</v>
      </c>
      <c r="G762" t="s">
        <v>328</v>
      </c>
      <c r="H762" t="s">
        <v>340</v>
      </c>
      <c r="I762" t="s">
        <v>225</v>
      </c>
      <c r="J762"/>
      <c r="K762" t="s">
        <v>283</v>
      </c>
      <c r="L762" t="s">
        <v>330</v>
      </c>
      <c r="M762" s="104" t="s">
        <v>1364</v>
      </c>
      <c r="N762" s="104" t="s">
        <v>83</v>
      </c>
      <c r="O762" s="167">
        <v>600</v>
      </c>
      <c r="P762" s="191">
        <v>514</v>
      </c>
      <c r="Q762" s="216">
        <v>4.9227586603200748E-3</v>
      </c>
      <c r="R762" s="191" t="s">
        <v>229</v>
      </c>
      <c r="S762" s="175">
        <v>2339</v>
      </c>
      <c r="T762" s="213" t="s">
        <v>1363</v>
      </c>
      <c r="U762" s="199">
        <v>0</v>
      </c>
      <c r="V762" s="200">
        <v>0</v>
      </c>
      <c r="W762" s="216">
        <v>0</v>
      </c>
      <c r="X762" s="179"/>
      <c r="Y762" s="179"/>
      <c r="Z762" s="180"/>
    </row>
    <row r="763" spans="1:26" s="126" customFormat="1" ht="13.5" hidden="1" customHeight="1">
      <c r="A763" s="172">
        <v>10</v>
      </c>
      <c r="B763" t="s">
        <v>1337</v>
      </c>
      <c r="C763" s="198">
        <v>23393</v>
      </c>
      <c r="D763" t="s">
        <v>326</v>
      </c>
      <c r="E763" s="198">
        <v>40</v>
      </c>
      <c r="F763" s="104" t="s">
        <v>343</v>
      </c>
      <c r="G763" t="s">
        <v>328</v>
      </c>
      <c r="H763" t="s">
        <v>340</v>
      </c>
      <c r="I763" t="s">
        <v>225</v>
      </c>
      <c r="J763"/>
      <c r="K763" t="s">
        <v>283</v>
      </c>
      <c r="L763" t="s">
        <v>330</v>
      </c>
      <c r="M763" s="104" t="s">
        <v>1365</v>
      </c>
      <c r="N763" s="104" t="s">
        <v>85</v>
      </c>
      <c r="O763" s="167">
        <v>20</v>
      </c>
      <c r="P763" s="191">
        <v>514</v>
      </c>
      <c r="Q763" s="216">
        <v>4.9227586603200748E-3</v>
      </c>
      <c r="R763" s="191" t="s">
        <v>229</v>
      </c>
      <c r="S763" s="175">
        <v>2339</v>
      </c>
      <c r="T763" s="213" t="s">
        <v>1363</v>
      </c>
      <c r="U763" s="199">
        <v>0</v>
      </c>
      <c r="V763" s="200">
        <v>0</v>
      </c>
      <c r="W763" s="216">
        <v>0</v>
      </c>
      <c r="X763" s="179"/>
      <c r="Y763" s="179"/>
      <c r="Z763" s="180"/>
    </row>
    <row r="764" spans="1:26" s="126" customFormat="1" ht="13.5" hidden="1" customHeight="1">
      <c r="A764" s="172">
        <v>10</v>
      </c>
      <c r="B764" t="s">
        <v>1337</v>
      </c>
      <c r="C764" s="198">
        <v>23394</v>
      </c>
      <c r="D764" t="s">
        <v>326</v>
      </c>
      <c r="E764" s="198">
        <v>38</v>
      </c>
      <c r="F764" s="104" t="s">
        <v>339</v>
      </c>
      <c r="G764" t="s">
        <v>328</v>
      </c>
      <c r="H764" t="s">
        <v>340</v>
      </c>
      <c r="I764" t="s">
        <v>225</v>
      </c>
      <c r="J764"/>
      <c r="K764" t="s">
        <v>283</v>
      </c>
      <c r="L764" t="s">
        <v>330</v>
      </c>
      <c r="M764" s="104" t="s">
        <v>1366</v>
      </c>
      <c r="N764" s="104" t="s">
        <v>81</v>
      </c>
      <c r="O764" s="167">
        <v>20</v>
      </c>
      <c r="P764" s="191">
        <v>1028</v>
      </c>
      <c r="Q764" s="216">
        <v>9.8455173206401497E-3</v>
      </c>
      <c r="R764" s="191" t="s">
        <v>229</v>
      </c>
      <c r="S764" s="175">
        <v>2339</v>
      </c>
      <c r="T764" s="213" t="s">
        <v>1363</v>
      </c>
      <c r="U764" s="199">
        <v>0</v>
      </c>
      <c r="V764" s="200">
        <v>0</v>
      </c>
      <c r="W764" s="216">
        <v>0</v>
      </c>
      <c r="X764" s="179"/>
      <c r="Y764" s="179"/>
      <c r="Z764" s="180"/>
    </row>
    <row r="765" spans="1:26" s="126" customFormat="1" ht="13.5" hidden="1" customHeight="1">
      <c r="A765" s="172">
        <v>10</v>
      </c>
      <c r="B765" t="s">
        <v>1337</v>
      </c>
      <c r="C765" s="198">
        <v>23731</v>
      </c>
      <c r="D765" t="s">
        <v>326</v>
      </c>
      <c r="E765" s="198">
        <v>35</v>
      </c>
      <c r="F765" s="104" t="s">
        <v>327</v>
      </c>
      <c r="G765" t="s">
        <v>328</v>
      </c>
      <c r="H765" t="s">
        <v>329</v>
      </c>
      <c r="I765" t="s">
        <v>225</v>
      </c>
      <c r="J765"/>
      <c r="K765" t="s">
        <v>283</v>
      </c>
      <c r="L765" t="s">
        <v>330</v>
      </c>
      <c r="M765" s="104" t="s">
        <v>1367</v>
      </c>
      <c r="N765" s="104" t="s">
        <v>92</v>
      </c>
      <c r="O765" s="167">
        <v>11200</v>
      </c>
      <c r="P765" s="191">
        <v>2283</v>
      </c>
      <c r="Q765" s="216">
        <v>2.1865093427063678E-2</v>
      </c>
      <c r="R765" s="191" t="s">
        <v>229</v>
      </c>
      <c r="S765" s="175">
        <v>2373</v>
      </c>
      <c r="T765" s="213" t="s">
        <v>1368</v>
      </c>
      <c r="U765" s="199">
        <v>0</v>
      </c>
      <c r="V765" s="200">
        <v>0</v>
      </c>
      <c r="W765" s="216">
        <v>0</v>
      </c>
      <c r="X765" s="179"/>
      <c r="Y765" s="179"/>
      <c r="Z765" s="180"/>
    </row>
    <row r="766" spans="1:26" s="126" customFormat="1" ht="13.5" hidden="1" customHeight="1">
      <c r="A766" s="172">
        <v>10</v>
      </c>
      <c r="B766" t="s">
        <v>1337</v>
      </c>
      <c r="C766" s="198">
        <v>23732</v>
      </c>
      <c r="D766" t="s">
        <v>326</v>
      </c>
      <c r="E766" s="198">
        <v>34</v>
      </c>
      <c r="F766" s="104" t="s">
        <v>333</v>
      </c>
      <c r="G766" t="s">
        <v>328</v>
      </c>
      <c r="H766" t="s">
        <v>329</v>
      </c>
      <c r="I766" t="s">
        <v>225</v>
      </c>
      <c r="J766"/>
      <c r="K766" t="s">
        <v>283</v>
      </c>
      <c r="L766" t="s">
        <v>330</v>
      </c>
      <c r="M766" s="104" t="s">
        <v>1369</v>
      </c>
      <c r="N766" s="104" t="s">
        <v>87</v>
      </c>
      <c r="O766" s="167">
        <v>10</v>
      </c>
      <c r="P766" s="191">
        <v>457</v>
      </c>
      <c r="Q766" s="216">
        <v>4.3768496260044249E-3</v>
      </c>
      <c r="R766" s="191" t="s">
        <v>229</v>
      </c>
      <c r="S766" s="175">
        <v>2373</v>
      </c>
      <c r="T766" s="213" t="s">
        <v>1368</v>
      </c>
      <c r="U766" s="199">
        <v>0</v>
      </c>
      <c r="V766" s="200">
        <v>0</v>
      </c>
      <c r="W766" s="216">
        <v>0</v>
      </c>
      <c r="X766" s="179"/>
      <c r="Y766" s="179"/>
      <c r="Z766" s="180"/>
    </row>
    <row r="767" spans="1:26" s="126" customFormat="1" ht="13.5" hidden="1" customHeight="1">
      <c r="A767" s="172">
        <v>10</v>
      </c>
      <c r="B767" t="s">
        <v>1337</v>
      </c>
      <c r="C767" s="198">
        <v>23733</v>
      </c>
      <c r="D767" t="s">
        <v>326</v>
      </c>
      <c r="E767" s="198">
        <v>36</v>
      </c>
      <c r="F767" s="104" t="s">
        <v>335</v>
      </c>
      <c r="G767" t="s">
        <v>328</v>
      </c>
      <c r="H767" t="s">
        <v>329</v>
      </c>
      <c r="I767" t="s">
        <v>225</v>
      </c>
      <c r="J767"/>
      <c r="K767" t="s">
        <v>283</v>
      </c>
      <c r="L767" t="s">
        <v>330</v>
      </c>
      <c r="M767" s="104" t="s">
        <v>1370</v>
      </c>
      <c r="N767" s="104" t="s">
        <v>83</v>
      </c>
      <c r="O767" s="167">
        <v>600</v>
      </c>
      <c r="P767" s="191">
        <v>913</v>
      </c>
      <c r="Q767" s="216">
        <v>8.7441219005296271E-3</v>
      </c>
      <c r="R767" s="191" t="s">
        <v>229</v>
      </c>
      <c r="S767" s="175">
        <v>2373</v>
      </c>
      <c r="T767" s="213" t="s">
        <v>1368</v>
      </c>
      <c r="U767" s="199">
        <v>0</v>
      </c>
      <c r="V767" s="200">
        <v>0</v>
      </c>
      <c r="W767" s="216">
        <v>0</v>
      </c>
      <c r="X767" s="179"/>
      <c r="Y767" s="179"/>
      <c r="Z767" s="180"/>
    </row>
    <row r="768" spans="1:26" s="126" customFormat="1" ht="13.5" hidden="1" customHeight="1">
      <c r="A768" s="172">
        <v>10</v>
      </c>
      <c r="B768" t="s">
        <v>1337</v>
      </c>
      <c r="C768" s="198">
        <v>23681</v>
      </c>
      <c r="D768" t="s">
        <v>350</v>
      </c>
      <c r="E768" s="198">
        <v>43</v>
      </c>
      <c r="F768" s="104" t="s">
        <v>358</v>
      </c>
      <c r="G768" t="s">
        <v>304</v>
      </c>
      <c r="H768" t="s">
        <v>352</v>
      </c>
      <c r="I768" t="s">
        <v>225</v>
      </c>
      <c r="J768"/>
      <c r="K768" t="s">
        <v>283</v>
      </c>
      <c r="L768" t="s">
        <v>353</v>
      </c>
      <c r="M768" s="104" t="s">
        <v>1371</v>
      </c>
      <c r="N768" s="104" t="s">
        <v>33</v>
      </c>
      <c r="O768" s="167">
        <v>4000</v>
      </c>
      <c r="P768" s="191">
        <v>192</v>
      </c>
      <c r="Q768" s="216">
        <v>1.8388514840106116E-3</v>
      </c>
      <c r="R768" s="191" t="s">
        <v>229</v>
      </c>
      <c r="S768" s="175">
        <v>2368</v>
      </c>
      <c r="T768" s="213" t="s">
        <v>1372</v>
      </c>
      <c r="U768" s="199">
        <v>0</v>
      </c>
      <c r="V768" s="200">
        <v>0</v>
      </c>
      <c r="W768" s="216">
        <v>0</v>
      </c>
      <c r="X768" s="179"/>
      <c r="Y768" s="179"/>
      <c r="Z768" s="180"/>
    </row>
    <row r="769" spans="1:26" s="126" customFormat="1" ht="13.5" hidden="1" customHeight="1">
      <c r="A769" s="172">
        <v>10</v>
      </c>
      <c r="B769" t="s">
        <v>1337</v>
      </c>
      <c r="C769" s="198">
        <v>23682</v>
      </c>
      <c r="D769" t="s">
        <v>350</v>
      </c>
      <c r="E769" s="198">
        <v>44</v>
      </c>
      <c r="F769" s="104" t="s">
        <v>356</v>
      </c>
      <c r="G769" t="s">
        <v>304</v>
      </c>
      <c r="H769" t="s">
        <v>352</v>
      </c>
      <c r="I769" t="s">
        <v>225</v>
      </c>
      <c r="J769"/>
      <c r="K769" t="s">
        <v>283</v>
      </c>
      <c r="L769" t="s">
        <v>353</v>
      </c>
      <c r="M769" s="104" t="s">
        <v>1373</v>
      </c>
      <c r="N769" s="104" t="s">
        <v>97</v>
      </c>
      <c r="O769" s="167">
        <v>900</v>
      </c>
      <c r="P769" s="191">
        <v>575</v>
      </c>
      <c r="Q769" s="216">
        <v>5.5069771005526128E-3</v>
      </c>
      <c r="R769" s="191" t="s">
        <v>229</v>
      </c>
      <c r="S769" s="175">
        <v>2368</v>
      </c>
      <c r="T769" s="213" t="s">
        <v>1372</v>
      </c>
      <c r="U769" s="199">
        <v>0</v>
      </c>
      <c r="V769" s="200">
        <v>0</v>
      </c>
      <c r="W769" s="216">
        <v>0</v>
      </c>
      <c r="X769" s="179"/>
      <c r="Y769" s="179"/>
      <c r="Z769" s="180"/>
    </row>
    <row r="770" spans="1:26" s="126" customFormat="1" ht="13.5" hidden="1" customHeight="1">
      <c r="A770" s="172">
        <v>10</v>
      </c>
      <c r="B770" t="s">
        <v>1337</v>
      </c>
      <c r="C770" s="198">
        <v>23683</v>
      </c>
      <c r="D770" t="s">
        <v>350</v>
      </c>
      <c r="E770" s="198">
        <v>45</v>
      </c>
      <c r="F770" s="104" t="s">
        <v>351</v>
      </c>
      <c r="G770" t="s">
        <v>304</v>
      </c>
      <c r="H770" t="s">
        <v>352</v>
      </c>
      <c r="I770" t="s">
        <v>225</v>
      </c>
      <c r="J770"/>
      <c r="K770" t="s">
        <v>283</v>
      </c>
      <c r="L770" t="s">
        <v>353</v>
      </c>
      <c r="M770" s="104" t="s">
        <v>1374</v>
      </c>
      <c r="N770" s="104" t="s">
        <v>99</v>
      </c>
      <c r="O770" s="167">
        <v>8000</v>
      </c>
      <c r="P770" s="191">
        <v>767</v>
      </c>
      <c r="Q770" s="216">
        <v>7.3458285845632246E-3</v>
      </c>
      <c r="R770" s="191" t="s">
        <v>229</v>
      </c>
      <c r="S770" s="175">
        <v>2368</v>
      </c>
      <c r="T770" s="213" t="s">
        <v>1372</v>
      </c>
      <c r="U770" s="199">
        <v>0</v>
      </c>
      <c r="V770" s="200">
        <v>0</v>
      </c>
      <c r="W770" s="216">
        <v>0</v>
      </c>
      <c r="X770" s="179"/>
      <c r="Y770" s="179"/>
      <c r="Z770" s="180"/>
    </row>
    <row r="771" spans="1:26" s="126" customFormat="1" ht="13.5" hidden="1" customHeight="1">
      <c r="A771" s="172">
        <v>10</v>
      </c>
      <c r="B771" t="s">
        <v>1337</v>
      </c>
      <c r="C771" s="198">
        <v>23591</v>
      </c>
      <c r="D771" t="s">
        <v>312</v>
      </c>
      <c r="E771" s="198">
        <v>48</v>
      </c>
      <c r="F771" s="104" t="s">
        <v>360</v>
      </c>
      <c r="G771" t="s">
        <v>361</v>
      </c>
      <c r="H771" t="s">
        <v>362</v>
      </c>
      <c r="I771" t="s">
        <v>244</v>
      </c>
      <c r="J771" t="s">
        <v>363</v>
      </c>
      <c r="K771" t="s">
        <v>283</v>
      </c>
      <c r="L771" t="s">
        <v>364</v>
      </c>
      <c r="M771" s="104" t="s">
        <v>1375</v>
      </c>
      <c r="N771" s="104" t="s">
        <v>101</v>
      </c>
      <c r="O771" s="167">
        <v>3650</v>
      </c>
      <c r="P771" s="191">
        <v>7831</v>
      </c>
      <c r="Q771" s="216">
        <v>7.5000239433786975E-2</v>
      </c>
      <c r="R771" s="191" t="s">
        <v>366</v>
      </c>
      <c r="S771" s="175">
        <v>2359</v>
      </c>
      <c r="T771" s="213" t="s">
        <v>1376</v>
      </c>
      <c r="U771" s="199">
        <v>0</v>
      </c>
      <c r="V771" s="200">
        <v>0</v>
      </c>
      <c r="W771" s="216">
        <v>0</v>
      </c>
      <c r="X771" s="179"/>
      <c r="Y771" s="179"/>
      <c r="Z771" s="180"/>
    </row>
    <row r="772" spans="1:26" s="126" customFormat="1" ht="13.5" hidden="1" customHeight="1">
      <c r="A772" s="172">
        <v>10</v>
      </c>
      <c r="B772" t="s">
        <v>1337</v>
      </c>
      <c r="C772" s="198">
        <v>23592</v>
      </c>
      <c r="D772" t="s">
        <v>312</v>
      </c>
      <c r="E772" s="198">
        <v>47</v>
      </c>
      <c r="F772" s="104" t="s">
        <v>368</v>
      </c>
      <c r="G772" t="s">
        <v>361</v>
      </c>
      <c r="H772" t="s">
        <v>369</v>
      </c>
      <c r="I772" t="s">
        <v>244</v>
      </c>
      <c r="J772" t="s">
        <v>363</v>
      </c>
      <c r="K772" t="s">
        <v>283</v>
      </c>
      <c r="L772" t="s">
        <v>364</v>
      </c>
      <c r="M772" s="104" t="s">
        <v>1377</v>
      </c>
      <c r="N772" s="104" t="s">
        <v>106</v>
      </c>
      <c r="O772" s="167">
        <v>10000</v>
      </c>
      <c r="P772" s="191">
        <v>5221</v>
      </c>
      <c r="Q772" s="216">
        <v>5.0003352073017725E-2</v>
      </c>
      <c r="R772" s="191" t="s">
        <v>366</v>
      </c>
      <c r="S772" s="175">
        <v>2359</v>
      </c>
      <c r="T772" s="213" t="s">
        <v>1376</v>
      </c>
      <c r="U772" s="199">
        <v>0</v>
      </c>
      <c r="V772" s="200">
        <v>0</v>
      </c>
      <c r="W772" s="216">
        <v>0</v>
      </c>
      <c r="X772" s="179"/>
      <c r="Y772" s="179"/>
      <c r="Z772" s="180"/>
    </row>
    <row r="773" spans="1:26" s="126" customFormat="1" ht="13.5" hidden="1" customHeight="1">
      <c r="A773" s="172">
        <v>10</v>
      </c>
      <c r="B773" t="s">
        <v>1337</v>
      </c>
      <c r="C773" s="198">
        <v>23593</v>
      </c>
      <c r="D773" t="s">
        <v>312</v>
      </c>
      <c r="E773" s="198">
        <v>46</v>
      </c>
      <c r="F773" s="104" t="s">
        <v>371</v>
      </c>
      <c r="G773" t="s">
        <v>361</v>
      </c>
      <c r="H773" t="s">
        <v>372</v>
      </c>
      <c r="I773" t="s">
        <v>244</v>
      </c>
      <c r="J773" t="s">
        <v>363</v>
      </c>
      <c r="K773" t="s">
        <v>283</v>
      </c>
      <c r="L773" t="s">
        <v>364</v>
      </c>
      <c r="M773" s="104" t="s">
        <v>1378</v>
      </c>
      <c r="N773" s="104" t="s">
        <v>104</v>
      </c>
      <c r="O773" s="167">
        <v>3200</v>
      </c>
      <c r="P773" s="191">
        <v>2610</v>
      </c>
      <c r="Q773" s="216">
        <v>2.4996887360769254E-2</v>
      </c>
      <c r="R773" s="191" t="s">
        <v>229</v>
      </c>
      <c r="S773" s="175">
        <v>2359</v>
      </c>
      <c r="T773" s="213" t="s">
        <v>1376</v>
      </c>
      <c r="U773" s="199">
        <v>0</v>
      </c>
      <c r="V773" s="200">
        <v>0</v>
      </c>
      <c r="W773" s="216">
        <v>0</v>
      </c>
      <c r="X773" s="179"/>
      <c r="Y773" s="179"/>
      <c r="Z773" s="180"/>
    </row>
    <row r="774" spans="1:26" s="126" customFormat="1" ht="13.5" hidden="1" customHeight="1">
      <c r="A774" s="172">
        <v>10</v>
      </c>
      <c r="B774" t="s">
        <v>1337</v>
      </c>
      <c r="C774" s="198">
        <v>27651</v>
      </c>
      <c r="D774" t="s">
        <v>312</v>
      </c>
      <c r="E774" s="198">
        <v>49</v>
      </c>
      <c r="F774" s="104" t="s">
        <v>609</v>
      </c>
      <c r="G774" t="s">
        <v>361</v>
      </c>
      <c r="H774" t="s">
        <v>610</v>
      </c>
      <c r="I774" t="s">
        <v>244</v>
      </c>
      <c r="J774" t="s">
        <v>363</v>
      </c>
      <c r="K774" t="s">
        <v>283</v>
      </c>
      <c r="L774" t="s">
        <v>611</v>
      </c>
      <c r="M774" s="104" t="s">
        <v>1379</v>
      </c>
      <c r="N774" s="104" t="s">
        <v>108</v>
      </c>
      <c r="O774" s="167">
        <v>230</v>
      </c>
      <c r="P774" s="191">
        <v>1044</v>
      </c>
      <c r="Q774" s="216">
        <v>9.9987549443077018E-3</v>
      </c>
      <c r="R774" s="191" t="s">
        <v>366</v>
      </c>
      <c r="S774" s="175">
        <v>2765</v>
      </c>
      <c r="T774" s="213" t="s">
        <v>1380</v>
      </c>
      <c r="U774" s="199">
        <v>0</v>
      </c>
      <c r="V774" s="200">
        <v>0</v>
      </c>
      <c r="W774" s="216">
        <v>0</v>
      </c>
      <c r="X774" s="179"/>
      <c r="Y774" s="179"/>
      <c r="Z774" s="180"/>
    </row>
    <row r="775" spans="1:26" s="126" customFormat="1" ht="13.5" hidden="1" customHeight="1">
      <c r="A775" s="172">
        <v>10</v>
      </c>
      <c r="B775" t="s">
        <v>1337</v>
      </c>
      <c r="C775" s="198">
        <v>24441</v>
      </c>
      <c r="D775" t="s">
        <v>374</v>
      </c>
      <c r="E775" s="198">
        <v>52</v>
      </c>
      <c r="F775" s="104" t="s">
        <v>386</v>
      </c>
      <c r="G775" t="s">
        <v>376</v>
      </c>
      <c r="H775" t="s">
        <v>384</v>
      </c>
      <c r="I775" t="s">
        <v>244</v>
      </c>
      <c r="J775" t="s">
        <v>378</v>
      </c>
      <c r="K775" t="s">
        <v>379</v>
      </c>
      <c r="L775" t="s">
        <v>380</v>
      </c>
      <c r="M775" s="104" t="s">
        <v>1381</v>
      </c>
      <c r="N775" s="104" t="s">
        <v>115</v>
      </c>
      <c r="O775" s="167">
        <v>250</v>
      </c>
      <c r="P775" s="191">
        <v>5221</v>
      </c>
      <c r="Q775" s="216">
        <v>5.0003352073017725E-2</v>
      </c>
      <c r="R775" s="191" t="s">
        <v>229</v>
      </c>
      <c r="S775" s="175">
        <v>2444</v>
      </c>
      <c r="T775" s="213" t="s">
        <v>1382</v>
      </c>
      <c r="U775" s="199">
        <v>0</v>
      </c>
      <c r="V775" s="200">
        <v>0</v>
      </c>
      <c r="W775" s="216">
        <v>0</v>
      </c>
      <c r="X775" s="179"/>
      <c r="Y775" s="179"/>
      <c r="Z775" s="180"/>
    </row>
    <row r="776" spans="1:26" s="126" customFormat="1" ht="13.5" hidden="1" customHeight="1">
      <c r="A776" s="172">
        <v>10</v>
      </c>
      <c r="B776" t="s">
        <v>1337</v>
      </c>
      <c r="C776" s="198">
        <v>24442</v>
      </c>
      <c r="D776" t="s">
        <v>374</v>
      </c>
      <c r="E776" s="198">
        <v>51</v>
      </c>
      <c r="F776" s="104" t="s">
        <v>383</v>
      </c>
      <c r="G776" t="s">
        <v>376</v>
      </c>
      <c r="H776" t="s">
        <v>384</v>
      </c>
      <c r="I776" t="s">
        <v>244</v>
      </c>
      <c r="J776" t="s">
        <v>378</v>
      </c>
      <c r="K776" t="s">
        <v>379</v>
      </c>
      <c r="L776" t="s">
        <v>380</v>
      </c>
      <c r="M776" s="104" t="s">
        <v>1383</v>
      </c>
      <c r="N776" s="104" t="s">
        <v>113</v>
      </c>
      <c r="O776" s="167">
        <v>250</v>
      </c>
      <c r="P776" s="191">
        <v>3132</v>
      </c>
      <c r="Q776" s="216">
        <v>2.9996264832923104E-2</v>
      </c>
      <c r="R776" s="191" t="s">
        <v>229</v>
      </c>
      <c r="S776" s="175">
        <v>2444</v>
      </c>
      <c r="T776" s="213" t="s">
        <v>1382</v>
      </c>
      <c r="U776" s="199">
        <v>0</v>
      </c>
      <c r="V776" s="200">
        <v>0</v>
      </c>
      <c r="W776" s="216">
        <v>0</v>
      </c>
      <c r="X776" s="179"/>
      <c r="Y776" s="179"/>
      <c r="Z776" s="180"/>
    </row>
    <row r="777" spans="1:26" s="126" customFormat="1" ht="13.5" hidden="1" customHeight="1">
      <c r="A777" s="172">
        <v>10</v>
      </c>
      <c r="B777" t="s">
        <v>1337</v>
      </c>
      <c r="C777" s="198">
        <v>24443</v>
      </c>
      <c r="D777" t="s">
        <v>374</v>
      </c>
      <c r="E777" s="198">
        <v>50</v>
      </c>
      <c r="F777" s="104" t="s">
        <v>375</v>
      </c>
      <c r="G777" t="s">
        <v>376</v>
      </c>
      <c r="H777" t="s">
        <v>377</v>
      </c>
      <c r="I777" t="s">
        <v>244</v>
      </c>
      <c r="J777" t="s">
        <v>378</v>
      </c>
      <c r="K777" t="s">
        <v>379</v>
      </c>
      <c r="L777" t="s">
        <v>380</v>
      </c>
      <c r="M777" s="104" t="s">
        <v>1384</v>
      </c>
      <c r="N777" s="104" t="s">
        <v>27</v>
      </c>
      <c r="O777" s="167">
        <v>10</v>
      </c>
      <c r="P777" s="191">
        <v>1044</v>
      </c>
      <c r="Q777" s="216">
        <v>9.9987549443077018E-3</v>
      </c>
      <c r="R777" s="191" t="s">
        <v>229</v>
      </c>
      <c r="S777" s="175">
        <v>2444</v>
      </c>
      <c r="T777" s="213" t="s">
        <v>1382</v>
      </c>
      <c r="U777" s="199">
        <v>0</v>
      </c>
      <c r="V777" s="200">
        <v>0</v>
      </c>
      <c r="W777" s="216">
        <v>0</v>
      </c>
      <c r="X777" s="179"/>
      <c r="Y777" s="179"/>
      <c r="Z777" s="180"/>
    </row>
    <row r="778" spans="1:26" s="126" customFormat="1" ht="13.5" hidden="1" customHeight="1">
      <c r="A778" s="172">
        <v>10</v>
      </c>
      <c r="B778" t="s">
        <v>1337</v>
      </c>
      <c r="C778" s="198">
        <v>25251</v>
      </c>
      <c r="D778" t="s">
        <v>388</v>
      </c>
      <c r="E778" s="198">
        <v>54</v>
      </c>
      <c r="F778" s="104" t="s">
        <v>389</v>
      </c>
      <c r="G778" t="s">
        <v>390</v>
      </c>
      <c r="H778" t="s">
        <v>391</v>
      </c>
      <c r="I778" t="s">
        <v>225</v>
      </c>
      <c r="J778"/>
      <c r="K778" t="s">
        <v>379</v>
      </c>
      <c r="L778" t="s">
        <v>392</v>
      </c>
      <c r="M778" s="104" t="s">
        <v>728</v>
      </c>
      <c r="N778" s="104" t="s">
        <v>20</v>
      </c>
      <c r="O778" s="167">
        <v>4</v>
      </c>
      <c r="P778" s="191">
        <v>1534</v>
      </c>
      <c r="Q778" s="216">
        <v>1.4691657169126449E-2</v>
      </c>
      <c r="R778" s="191" t="s">
        <v>229</v>
      </c>
      <c r="S778" s="175">
        <v>2525</v>
      </c>
      <c r="T778" s="213" t="s">
        <v>1385</v>
      </c>
      <c r="U778" s="199">
        <v>0</v>
      </c>
      <c r="V778" s="200">
        <v>0</v>
      </c>
      <c r="W778" s="216">
        <v>0</v>
      </c>
      <c r="X778" s="179"/>
      <c r="Y778" s="179"/>
      <c r="Z778" s="180"/>
    </row>
    <row r="779" spans="1:26" s="126" customFormat="1" ht="13.5" hidden="1" customHeight="1">
      <c r="A779" s="172">
        <v>10</v>
      </c>
      <c r="B779" t="s">
        <v>1337</v>
      </c>
      <c r="C779" s="198">
        <v>25252</v>
      </c>
      <c r="D779" t="s">
        <v>388</v>
      </c>
      <c r="E779" s="198">
        <v>55</v>
      </c>
      <c r="F779" s="104" t="s">
        <v>395</v>
      </c>
      <c r="G779" t="s">
        <v>396</v>
      </c>
      <c r="H779" t="s">
        <v>397</v>
      </c>
      <c r="I779" t="s">
        <v>225</v>
      </c>
      <c r="J779"/>
      <c r="K779" t="s">
        <v>379</v>
      </c>
      <c r="L779" t="s">
        <v>392</v>
      </c>
      <c r="M779" s="104" t="s">
        <v>1386</v>
      </c>
      <c r="N779" s="104" t="s">
        <v>117</v>
      </c>
      <c r="O779" s="167">
        <v>100</v>
      </c>
      <c r="P779" s="191">
        <v>1179</v>
      </c>
      <c r="Q779" s="216">
        <v>1.1291697394002662E-2</v>
      </c>
      <c r="R779" s="191" t="s">
        <v>229</v>
      </c>
      <c r="S779" s="175">
        <v>2525</v>
      </c>
      <c r="T779" s="213" t="s">
        <v>1385</v>
      </c>
      <c r="U779" s="199">
        <v>0</v>
      </c>
      <c r="V779" s="200">
        <v>0</v>
      </c>
      <c r="W779" s="216">
        <v>0</v>
      </c>
      <c r="X779" s="179"/>
      <c r="Y779" s="179"/>
      <c r="Z779" s="180"/>
    </row>
    <row r="780" spans="1:26" s="126" customFormat="1" ht="13.5" hidden="1" customHeight="1">
      <c r="A780" s="172">
        <v>10</v>
      </c>
      <c r="B780" t="s">
        <v>1337</v>
      </c>
      <c r="C780" s="198">
        <v>23761</v>
      </c>
      <c r="D780" t="s">
        <v>326</v>
      </c>
      <c r="E780" s="198">
        <v>56</v>
      </c>
      <c r="F780" s="104" t="s">
        <v>409</v>
      </c>
      <c r="G780" t="s">
        <v>328</v>
      </c>
      <c r="H780" t="s">
        <v>410</v>
      </c>
      <c r="I780" t="s">
        <v>225</v>
      </c>
      <c r="J780"/>
      <c r="K780" t="s">
        <v>379</v>
      </c>
      <c r="L780" t="s">
        <v>401</v>
      </c>
      <c r="M780" s="104" t="s">
        <v>1387</v>
      </c>
      <c r="N780" s="104" t="s">
        <v>124</v>
      </c>
      <c r="O780" s="167">
        <v>40</v>
      </c>
      <c r="P780" s="191">
        <v>1012</v>
      </c>
      <c r="Q780" s="216">
        <v>9.6922796969725993E-3</v>
      </c>
      <c r="R780" s="191" t="s">
        <v>229</v>
      </c>
      <c r="S780" s="175">
        <v>2376</v>
      </c>
      <c r="T780" s="213" t="s">
        <v>1388</v>
      </c>
      <c r="U780" s="199">
        <v>0</v>
      </c>
      <c r="V780" s="200">
        <v>0</v>
      </c>
      <c r="W780" s="216">
        <v>0</v>
      </c>
      <c r="X780" s="179"/>
      <c r="Y780" s="179"/>
      <c r="Z780" s="180"/>
    </row>
    <row r="781" spans="1:26" s="126" customFormat="1" ht="13.5" hidden="1" customHeight="1">
      <c r="A781" s="172">
        <v>10</v>
      </c>
      <c r="B781" t="s">
        <v>1337</v>
      </c>
      <c r="C781" s="198">
        <v>25091</v>
      </c>
      <c r="D781" t="s">
        <v>388</v>
      </c>
      <c r="E781" s="198">
        <v>58</v>
      </c>
      <c r="F781" s="104" t="s">
        <v>406</v>
      </c>
      <c r="G781" t="s">
        <v>396</v>
      </c>
      <c r="H781" t="s">
        <v>407</v>
      </c>
      <c r="I781" t="s">
        <v>225</v>
      </c>
      <c r="J781"/>
      <c r="K781" t="s">
        <v>379</v>
      </c>
      <c r="L781" t="s">
        <v>401</v>
      </c>
      <c r="M781" s="104" t="s">
        <v>1389</v>
      </c>
      <c r="N781" s="104" t="s">
        <v>121</v>
      </c>
      <c r="O781" s="167">
        <v>400</v>
      </c>
      <c r="P781" s="191">
        <v>1012</v>
      </c>
      <c r="Q781" s="216">
        <v>9.6922796969725993E-3</v>
      </c>
      <c r="R781" s="191" t="s">
        <v>229</v>
      </c>
      <c r="S781" s="175">
        <v>2509</v>
      </c>
      <c r="T781" s="213" t="s">
        <v>1390</v>
      </c>
      <c r="U781" s="199">
        <v>0</v>
      </c>
      <c r="V781" s="200">
        <v>0</v>
      </c>
      <c r="W781" s="216">
        <v>0</v>
      </c>
      <c r="X781" s="179"/>
      <c r="Y781" s="179"/>
      <c r="Z781" s="180"/>
    </row>
    <row r="782" spans="1:26" s="126" customFormat="1" ht="13.5" hidden="1" customHeight="1">
      <c r="A782" s="172">
        <v>10</v>
      </c>
      <c r="B782" t="s">
        <v>1337</v>
      </c>
      <c r="C782" s="198">
        <v>23791</v>
      </c>
      <c r="D782" t="s">
        <v>326</v>
      </c>
      <c r="E782" s="198">
        <v>61</v>
      </c>
      <c r="F782" s="104" t="s">
        <v>413</v>
      </c>
      <c r="G782" t="s">
        <v>414</v>
      </c>
      <c r="H782" t="s">
        <v>415</v>
      </c>
      <c r="I782" t="s">
        <v>225</v>
      </c>
      <c r="J782"/>
      <c r="K782" t="s">
        <v>416</v>
      </c>
      <c r="L782" t="s">
        <v>417</v>
      </c>
      <c r="M782" s="104" t="s">
        <v>1391</v>
      </c>
      <c r="N782" s="104" t="s">
        <v>31</v>
      </c>
      <c r="O782" s="167">
        <v>20</v>
      </c>
      <c r="P782" s="191">
        <v>1722</v>
      </c>
      <c r="Q782" s="216">
        <v>1.6492199247220174E-2</v>
      </c>
      <c r="R782" s="191" t="s">
        <v>229</v>
      </c>
      <c r="S782" s="175">
        <v>2379</v>
      </c>
      <c r="T782" s="213" t="s">
        <v>1392</v>
      </c>
      <c r="U782" s="199">
        <v>0</v>
      </c>
      <c r="V782" s="200">
        <v>0</v>
      </c>
      <c r="W782" s="216">
        <v>0</v>
      </c>
      <c r="X782" s="179"/>
      <c r="Y782" s="179"/>
      <c r="Z782" s="180"/>
    </row>
    <row r="783" spans="1:26" s="126" customFormat="1" ht="13.5" hidden="1" customHeight="1">
      <c r="A783" s="172">
        <v>10</v>
      </c>
      <c r="B783" t="s">
        <v>1337</v>
      </c>
      <c r="C783" s="198">
        <v>23811</v>
      </c>
      <c r="D783" t="s">
        <v>326</v>
      </c>
      <c r="E783" s="198">
        <v>62</v>
      </c>
      <c r="F783" s="104" t="s">
        <v>420</v>
      </c>
      <c r="G783" t="s">
        <v>414</v>
      </c>
      <c r="H783" t="s">
        <v>421</v>
      </c>
      <c r="I783" t="s">
        <v>225</v>
      </c>
      <c r="J783"/>
      <c r="K783" t="s">
        <v>416</v>
      </c>
      <c r="L783" t="s">
        <v>417</v>
      </c>
      <c r="M783" s="104" t="s">
        <v>1393</v>
      </c>
      <c r="N783" s="104" t="s">
        <v>31</v>
      </c>
      <c r="O783" s="167">
        <v>1</v>
      </c>
      <c r="P783" s="191">
        <v>751</v>
      </c>
      <c r="Q783" s="216">
        <v>7.1925909608956742E-3</v>
      </c>
      <c r="R783" s="191" t="s">
        <v>366</v>
      </c>
      <c r="S783" s="175">
        <v>2381</v>
      </c>
      <c r="T783" s="213" t="s">
        <v>1394</v>
      </c>
      <c r="U783" s="199">
        <v>0</v>
      </c>
      <c r="V783" s="200">
        <v>0</v>
      </c>
      <c r="W783" s="216">
        <v>0</v>
      </c>
      <c r="X783" s="179"/>
      <c r="Y783" s="179"/>
      <c r="Z783" s="180"/>
    </row>
    <row r="784" spans="1:26" s="126" customFormat="1" ht="13.5" hidden="1" customHeight="1">
      <c r="A784" s="172">
        <v>10</v>
      </c>
      <c r="B784" t="s">
        <v>1337</v>
      </c>
      <c r="C784" s="198">
        <v>23141</v>
      </c>
      <c r="D784" t="s">
        <v>350</v>
      </c>
      <c r="E784" s="198">
        <v>63</v>
      </c>
      <c r="F784" s="104" t="s">
        <v>863</v>
      </c>
      <c r="G784" t="s">
        <v>431</v>
      </c>
      <c r="H784" t="s">
        <v>432</v>
      </c>
      <c r="I784" t="s">
        <v>225</v>
      </c>
      <c r="J784"/>
      <c r="K784" t="s">
        <v>416</v>
      </c>
      <c r="L784" t="s">
        <v>426</v>
      </c>
      <c r="M784" s="104" t="s">
        <v>1395</v>
      </c>
      <c r="N784" s="104" t="s">
        <v>141</v>
      </c>
      <c r="O784" s="167">
        <v>500</v>
      </c>
      <c r="P784" s="191">
        <v>252</v>
      </c>
      <c r="Q784" s="216">
        <v>2.413492572763928E-3</v>
      </c>
      <c r="R784" s="191" t="s">
        <v>229</v>
      </c>
      <c r="S784" s="175">
        <v>2314</v>
      </c>
      <c r="T784" s="213" t="s">
        <v>1396</v>
      </c>
      <c r="U784" s="199">
        <v>0</v>
      </c>
      <c r="V784" s="200">
        <v>0</v>
      </c>
      <c r="W784" s="216">
        <v>0</v>
      </c>
      <c r="X784" s="179"/>
      <c r="Y784" s="179"/>
      <c r="Z784" s="180"/>
    </row>
    <row r="785" spans="1:26" s="126" customFormat="1" ht="13.5" hidden="1" customHeight="1">
      <c r="A785" s="172">
        <v>10</v>
      </c>
      <c r="B785" t="s">
        <v>1337</v>
      </c>
      <c r="C785" s="198">
        <v>23631</v>
      </c>
      <c r="D785" t="s">
        <v>350</v>
      </c>
      <c r="E785" s="198">
        <v>71</v>
      </c>
      <c r="F785" s="104" t="s">
        <v>434</v>
      </c>
      <c r="G785" t="s">
        <v>431</v>
      </c>
      <c r="H785" t="s">
        <v>432</v>
      </c>
      <c r="I785" t="s">
        <v>225</v>
      </c>
      <c r="J785"/>
      <c r="K785" t="s">
        <v>416</v>
      </c>
      <c r="L785" t="s">
        <v>426</v>
      </c>
      <c r="M785" s="104" t="s">
        <v>1397</v>
      </c>
      <c r="N785" s="104" t="s">
        <v>152</v>
      </c>
      <c r="O785" s="167">
        <v>2000</v>
      </c>
      <c r="P785" s="191">
        <v>252</v>
      </c>
      <c r="Q785" s="216">
        <v>2.413492572763928E-3</v>
      </c>
      <c r="R785" s="191" t="s">
        <v>229</v>
      </c>
      <c r="S785" s="175">
        <v>2363</v>
      </c>
      <c r="T785" s="213" t="s">
        <v>1398</v>
      </c>
      <c r="U785" s="199">
        <v>0</v>
      </c>
      <c r="V785" s="200">
        <v>0</v>
      </c>
      <c r="W785" s="216">
        <v>0</v>
      </c>
      <c r="X785" s="179"/>
      <c r="Y785" s="179"/>
      <c r="Z785" s="180"/>
    </row>
    <row r="786" spans="1:26" s="126" customFormat="1" ht="13.5" hidden="1" customHeight="1">
      <c r="A786" s="172">
        <v>10</v>
      </c>
      <c r="B786" t="s">
        <v>1337</v>
      </c>
      <c r="C786" s="198">
        <v>23632</v>
      </c>
      <c r="D786" t="s">
        <v>350</v>
      </c>
      <c r="E786" s="198">
        <v>67</v>
      </c>
      <c r="F786" s="104" t="s">
        <v>441</v>
      </c>
      <c r="G786" t="s">
        <v>431</v>
      </c>
      <c r="H786" t="s">
        <v>432</v>
      </c>
      <c r="I786" t="s">
        <v>225</v>
      </c>
      <c r="J786"/>
      <c r="K786" t="s">
        <v>416</v>
      </c>
      <c r="L786" t="s">
        <v>426</v>
      </c>
      <c r="M786" s="104" t="s">
        <v>1399</v>
      </c>
      <c r="N786" s="104" t="s">
        <v>143</v>
      </c>
      <c r="O786" s="167">
        <v>16</v>
      </c>
      <c r="P786" s="191">
        <v>631</v>
      </c>
      <c r="Q786" s="216">
        <v>6.0433087833890418E-3</v>
      </c>
      <c r="R786" s="191" t="s">
        <v>229</v>
      </c>
      <c r="S786" s="175">
        <v>2363</v>
      </c>
      <c r="T786" s="213" t="s">
        <v>1398</v>
      </c>
      <c r="U786" s="199">
        <v>0</v>
      </c>
      <c r="V786" s="200">
        <v>0</v>
      </c>
      <c r="W786" s="216">
        <v>0</v>
      </c>
      <c r="X786" s="179"/>
      <c r="Y786" s="179"/>
      <c r="Z786" s="180"/>
    </row>
    <row r="787" spans="1:26" s="126" customFormat="1" ht="13.5" hidden="1" customHeight="1">
      <c r="A787" s="172">
        <v>10</v>
      </c>
      <c r="B787" t="s">
        <v>1337</v>
      </c>
      <c r="C787" s="198">
        <v>23633</v>
      </c>
      <c r="D787" t="s">
        <v>350</v>
      </c>
      <c r="E787" s="198">
        <v>70</v>
      </c>
      <c r="F787" s="104" t="s">
        <v>439</v>
      </c>
      <c r="G787" t="s">
        <v>431</v>
      </c>
      <c r="H787" t="s">
        <v>432</v>
      </c>
      <c r="I787" t="s">
        <v>225</v>
      </c>
      <c r="J787"/>
      <c r="K787" t="s">
        <v>416</v>
      </c>
      <c r="L787" t="s">
        <v>426</v>
      </c>
      <c r="M787" s="104" t="s">
        <v>1400</v>
      </c>
      <c r="N787" s="104" t="s">
        <v>150</v>
      </c>
      <c r="O787" s="167">
        <v>400</v>
      </c>
      <c r="P787" s="191">
        <v>126</v>
      </c>
      <c r="Q787" s="216">
        <v>1.206746286381964E-3</v>
      </c>
      <c r="R787" s="191" t="s">
        <v>229</v>
      </c>
      <c r="S787" s="175">
        <v>2363</v>
      </c>
      <c r="T787" s="213" t="s">
        <v>1398</v>
      </c>
      <c r="U787" s="199">
        <v>0</v>
      </c>
      <c r="V787" s="200">
        <v>0</v>
      </c>
      <c r="W787" s="216">
        <v>0</v>
      </c>
      <c r="X787" s="179"/>
      <c r="Y787" s="179"/>
      <c r="Z787" s="180"/>
    </row>
    <row r="788" spans="1:26" s="126" customFormat="1" ht="13.5" hidden="1" customHeight="1">
      <c r="A788" s="172">
        <v>10</v>
      </c>
      <c r="B788" t="s">
        <v>1337</v>
      </c>
      <c r="C788" s="198">
        <v>23634</v>
      </c>
      <c r="D788" t="s">
        <v>446</v>
      </c>
      <c r="E788" s="198">
        <v>76</v>
      </c>
      <c r="F788" s="104" t="s">
        <v>447</v>
      </c>
      <c r="G788" t="s">
        <v>431</v>
      </c>
      <c r="H788" t="s">
        <v>448</v>
      </c>
      <c r="I788" t="s">
        <v>225</v>
      </c>
      <c r="J788"/>
      <c r="K788" t="s">
        <v>416</v>
      </c>
      <c r="L788" t="s">
        <v>426</v>
      </c>
      <c r="M788" s="104" t="s">
        <v>1401</v>
      </c>
      <c r="N788" s="104" t="s">
        <v>155</v>
      </c>
      <c r="O788" s="167">
        <v>8000</v>
      </c>
      <c r="P788" s="191">
        <v>1335</v>
      </c>
      <c r="Q788" s="216">
        <v>1.2785764224761284E-2</v>
      </c>
      <c r="R788" s="191" t="s">
        <v>229</v>
      </c>
      <c r="S788" s="175">
        <v>2363</v>
      </c>
      <c r="T788" s="213" t="s">
        <v>1398</v>
      </c>
      <c r="U788" s="199">
        <v>0</v>
      </c>
      <c r="V788" s="200">
        <v>0</v>
      </c>
      <c r="W788" s="216">
        <v>0</v>
      </c>
      <c r="X788" s="179"/>
      <c r="Y788" s="179"/>
      <c r="Z788" s="180"/>
    </row>
    <row r="789" spans="1:26" s="126" customFormat="1" ht="13.5" hidden="1" customHeight="1">
      <c r="A789" s="172">
        <v>10</v>
      </c>
      <c r="B789" t="s">
        <v>1337</v>
      </c>
      <c r="C789" s="198">
        <v>22911</v>
      </c>
      <c r="D789" t="s">
        <v>271</v>
      </c>
      <c r="E789" s="198">
        <v>77</v>
      </c>
      <c r="F789" s="104" t="s">
        <v>462</v>
      </c>
      <c r="G789" t="s">
        <v>273</v>
      </c>
      <c r="H789" t="s">
        <v>457</v>
      </c>
      <c r="I789" t="s">
        <v>225</v>
      </c>
      <c r="J789" t="s">
        <v>275</v>
      </c>
      <c r="K789" t="s">
        <v>416</v>
      </c>
      <c r="L789" t="s">
        <v>458</v>
      </c>
      <c r="M789" s="104" t="s">
        <v>1402</v>
      </c>
      <c r="N789" s="104" t="s">
        <v>158</v>
      </c>
      <c r="O789" s="167">
        <v>40</v>
      </c>
      <c r="P789" s="191">
        <v>14618</v>
      </c>
      <c r="Q789" s="216">
        <v>0.14000172392326626</v>
      </c>
      <c r="R789" s="191" t="s">
        <v>229</v>
      </c>
      <c r="S789" s="175">
        <v>2291</v>
      </c>
      <c r="T789" s="213" t="s">
        <v>1403</v>
      </c>
      <c r="U789" s="199">
        <v>0</v>
      </c>
      <c r="V789" s="200">
        <v>0</v>
      </c>
      <c r="W789" s="216">
        <v>0</v>
      </c>
      <c r="X789" s="179"/>
      <c r="Y789" s="179"/>
      <c r="Z789" s="180"/>
    </row>
    <row r="790" spans="1:26" s="126" customFormat="1" ht="13.5" hidden="1" customHeight="1">
      <c r="A790" s="172">
        <v>10</v>
      </c>
      <c r="B790" t="s">
        <v>1337</v>
      </c>
      <c r="C790" s="198">
        <v>23211</v>
      </c>
      <c r="D790" t="s">
        <v>350</v>
      </c>
      <c r="E790" s="198">
        <v>79</v>
      </c>
      <c r="F790" s="104" t="s">
        <v>464</v>
      </c>
      <c r="G790" t="s">
        <v>431</v>
      </c>
      <c r="H790" t="s">
        <v>465</v>
      </c>
      <c r="I790" t="s">
        <v>244</v>
      </c>
      <c r="J790"/>
      <c r="K790" t="s">
        <v>416</v>
      </c>
      <c r="L790" t="s">
        <v>466</v>
      </c>
      <c r="M790" s="104" t="s">
        <v>1404</v>
      </c>
      <c r="N790" s="104" t="s">
        <v>161</v>
      </c>
      <c r="O790" s="167">
        <v>4</v>
      </c>
      <c r="P790" s="191">
        <v>313</v>
      </c>
      <c r="Q790" s="216">
        <v>2.997711012996466E-3</v>
      </c>
      <c r="R790" s="191" t="s">
        <v>229</v>
      </c>
      <c r="S790" s="175">
        <v>2321</v>
      </c>
      <c r="T790" s="213" t="s">
        <v>1405</v>
      </c>
      <c r="U790" s="199">
        <v>0</v>
      </c>
      <c r="V790" s="200">
        <v>0</v>
      </c>
      <c r="W790" s="216">
        <v>0</v>
      </c>
      <c r="X790" s="179"/>
      <c r="Y790" s="179"/>
      <c r="Z790" s="180"/>
    </row>
    <row r="791" spans="1:26" s="126" customFormat="1" ht="13.5" hidden="1" customHeight="1">
      <c r="A791" s="172">
        <v>10</v>
      </c>
      <c r="B791" t="s">
        <v>1337</v>
      </c>
      <c r="C791" s="198">
        <v>27761</v>
      </c>
      <c r="D791" t="s">
        <v>312</v>
      </c>
      <c r="E791" s="198">
        <v>83</v>
      </c>
      <c r="F791" s="104" t="s">
        <v>476</v>
      </c>
      <c r="G791" t="s">
        <v>414</v>
      </c>
      <c r="H791" t="s">
        <v>472</v>
      </c>
      <c r="I791" t="s">
        <v>225</v>
      </c>
      <c r="J791"/>
      <c r="K791" t="s">
        <v>416</v>
      </c>
      <c r="L791" t="s">
        <v>473</v>
      </c>
      <c r="M791" s="104" t="s">
        <v>1406</v>
      </c>
      <c r="N791" s="104" t="s">
        <v>27</v>
      </c>
      <c r="O791" s="167">
        <v>1</v>
      </c>
      <c r="P791" s="191">
        <v>0</v>
      </c>
      <c r="Q791" s="216">
        <v>0</v>
      </c>
      <c r="R791" s="191" t="s">
        <v>229</v>
      </c>
      <c r="S791" s="175">
        <v>2776</v>
      </c>
      <c r="T791" s="213" t="s">
        <v>1407</v>
      </c>
      <c r="U791" s="199">
        <v>0</v>
      </c>
      <c r="V791" s="200">
        <v>0</v>
      </c>
      <c r="W791" s="216">
        <v>0</v>
      </c>
      <c r="X791" s="179"/>
      <c r="Y791" s="179"/>
      <c r="Z791" s="180"/>
    </row>
    <row r="792" spans="1:26" s="126" customFormat="1" ht="13.5" hidden="1" customHeight="1">
      <c r="A792" s="172">
        <v>10</v>
      </c>
      <c r="B792" t="s">
        <v>1337</v>
      </c>
      <c r="C792" s="198">
        <v>27762</v>
      </c>
      <c r="D792" t="s">
        <v>312</v>
      </c>
      <c r="E792" s="198">
        <v>84</v>
      </c>
      <c r="F792" s="104" t="s">
        <v>478</v>
      </c>
      <c r="G792" t="s">
        <v>414</v>
      </c>
      <c r="H792" t="s">
        <v>472</v>
      </c>
      <c r="I792" t="s">
        <v>225</v>
      </c>
      <c r="J792"/>
      <c r="K792" t="s">
        <v>416</v>
      </c>
      <c r="L792" t="s">
        <v>473</v>
      </c>
      <c r="M792" s="104" t="s">
        <v>1408</v>
      </c>
      <c r="N792" s="104" t="s">
        <v>27</v>
      </c>
      <c r="O792" s="167">
        <v>1</v>
      </c>
      <c r="P792" s="191">
        <v>0</v>
      </c>
      <c r="Q792" s="216">
        <v>0</v>
      </c>
      <c r="R792" s="191" t="s">
        <v>229</v>
      </c>
      <c r="S792" s="175">
        <v>2776</v>
      </c>
      <c r="T792" s="213" t="s">
        <v>1407</v>
      </c>
      <c r="U792" s="199">
        <v>0</v>
      </c>
      <c r="V792" s="200">
        <v>0</v>
      </c>
      <c r="W792" s="216">
        <v>0</v>
      </c>
      <c r="X792" s="179"/>
      <c r="Y792" s="179"/>
      <c r="Z792" s="180"/>
    </row>
    <row r="793" spans="1:26" s="126" customFormat="1" ht="13.5" hidden="1" customHeight="1">
      <c r="A793" s="172">
        <v>10</v>
      </c>
      <c r="B793" t="s">
        <v>1337</v>
      </c>
      <c r="C793" s="198">
        <v>27763</v>
      </c>
      <c r="D793" t="s">
        <v>312</v>
      </c>
      <c r="E793" s="198">
        <v>82</v>
      </c>
      <c r="F793" s="104" t="s">
        <v>480</v>
      </c>
      <c r="G793" t="s">
        <v>414</v>
      </c>
      <c r="H793" t="s">
        <v>472</v>
      </c>
      <c r="I793" t="s">
        <v>225</v>
      </c>
      <c r="J793"/>
      <c r="K793" t="s">
        <v>416</v>
      </c>
      <c r="L793" t="s">
        <v>473</v>
      </c>
      <c r="M793" s="104" t="s">
        <v>1409</v>
      </c>
      <c r="N793" s="104" t="s">
        <v>27</v>
      </c>
      <c r="O793" s="167">
        <v>8</v>
      </c>
      <c r="P793" s="191">
        <v>1440</v>
      </c>
      <c r="Q793" s="216">
        <v>1.3791386130079587E-2</v>
      </c>
      <c r="R793" s="191" t="s">
        <v>229</v>
      </c>
      <c r="S793" s="175">
        <v>2776</v>
      </c>
      <c r="T793" s="213" t="s">
        <v>1407</v>
      </c>
      <c r="U793" s="199">
        <v>0</v>
      </c>
      <c r="V793" s="200">
        <v>0</v>
      </c>
      <c r="W793" s="216">
        <v>0</v>
      </c>
      <c r="X793" s="179"/>
      <c r="Y793" s="179"/>
      <c r="Z793" s="180"/>
    </row>
    <row r="794" spans="1:26" s="126" customFormat="1" ht="13.5" hidden="1" customHeight="1">
      <c r="A794" s="172">
        <v>10</v>
      </c>
      <c r="B794" t="s">
        <v>1337</v>
      </c>
      <c r="C794" s="198">
        <v>27764</v>
      </c>
      <c r="D794" t="s">
        <v>312</v>
      </c>
      <c r="E794" s="198">
        <v>88</v>
      </c>
      <c r="F794" s="104" t="s">
        <v>482</v>
      </c>
      <c r="G794" t="s">
        <v>414</v>
      </c>
      <c r="H794" t="s">
        <v>472</v>
      </c>
      <c r="I794" t="s">
        <v>225</v>
      </c>
      <c r="J794"/>
      <c r="K794" t="s">
        <v>416</v>
      </c>
      <c r="L794" t="s">
        <v>473</v>
      </c>
      <c r="M794" s="104" t="s">
        <v>170</v>
      </c>
      <c r="N794" s="104" t="s">
        <v>27</v>
      </c>
      <c r="O794" s="167">
        <v>3</v>
      </c>
      <c r="P794" s="191">
        <v>0</v>
      </c>
      <c r="Q794" s="216">
        <v>0</v>
      </c>
      <c r="R794" s="191" t="s">
        <v>229</v>
      </c>
      <c r="S794" s="175">
        <v>2776</v>
      </c>
      <c r="T794" s="213" t="s">
        <v>1407</v>
      </c>
      <c r="U794" s="199">
        <v>0</v>
      </c>
      <c r="V794" s="200">
        <v>0</v>
      </c>
      <c r="W794" s="216">
        <v>0</v>
      </c>
      <c r="X794" s="179"/>
      <c r="Y794" s="179"/>
      <c r="Z794" s="180"/>
    </row>
    <row r="795" spans="1:26" s="126" customFormat="1" ht="13.5" hidden="1" customHeight="1">
      <c r="A795" s="172">
        <v>10</v>
      </c>
      <c r="B795" t="s">
        <v>1337</v>
      </c>
      <c r="C795" s="198">
        <v>27765</v>
      </c>
      <c r="D795" t="s">
        <v>312</v>
      </c>
      <c r="E795" s="198">
        <v>85</v>
      </c>
      <c r="F795" s="104" t="s">
        <v>471</v>
      </c>
      <c r="G795" t="s">
        <v>414</v>
      </c>
      <c r="H795" t="s">
        <v>472</v>
      </c>
      <c r="I795" t="s">
        <v>225</v>
      </c>
      <c r="J795"/>
      <c r="K795" t="s">
        <v>416</v>
      </c>
      <c r="L795" t="s">
        <v>473</v>
      </c>
      <c r="M795" s="104" t="s">
        <v>1410</v>
      </c>
      <c r="N795" s="104" t="s">
        <v>27</v>
      </c>
      <c r="O795" s="167">
        <v>1</v>
      </c>
      <c r="P795" s="191">
        <v>0</v>
      </c>
      <c r="Q795" s="216">
        <v>0</v>
      </c>
      <c r="R795" s="191" t="s">
        <v>229</v>
      </c>
      <c r="S795" s="175">
        <v>2776</v>
      </c>
      <c r="T795" s="213" t="s">
        <v>1407</v>
      </c>
      <c r="U795" s="199">
        <v>0</v>
      </c>
      <c r="V795" s="200">
        <v>0</v>
      </c>
      <c r="W795" s="216">
        <v>0</v>
      </c>
      <c r="X795" s="179"/>
      <c r="Y795" s="179"/>
      <c r="Z795" s="180"/>
    </row>
    <row r="796" spans="1:26" s="126" customFormat="1" ht="13.5" hidden="1" customHeight="1">
      <c r="A796" s="172">
        <v>10</v>
      </c>
      <c r="B796" t="s">
        <v>1337</v>
      </c>
      <c r="C796" s="198">
        <v>29331</v>
      </c>
      <c r="D796" t="s">
        <v>491</v>
      </c>
      <c r="E796" s="198">
        <v>93</v>
      </c>
      <c r="F796" s="104" t="s">
        <v>492</v>
      </c>
      <c r="G796" t="s">
        <v>493</v>
      </c>
      <c r="H796" t="s">
        <v>494</v>
      </c>
      <c r="I796" t="s">
        <v>244</v>
      </c>
      <c r="J796" t="s">
        <v>495</v>
      </c>
      <c r="K796" t="s">
        <v>496</v>
      </c>
      <c r="L796" t="s">
        <v>497</v>
      </c>
      <c r="M796" s="104" t="s">
        <v>175</v>
      </c>
      <c r="N796" s="104" t="s">
        <v>176</v>
      </c>
      <c r="O796" s="167">
        <v>4</v>
      </c>
      <c r="P796" s="191">
        <v>10441</v>
      </c>
      <c r="Q796" s="216">
        <v>9.9997126794556232E-2</v>
      </c>
      <c r="R796" s="191" t="s">
        <v>229</v>
      </c>
      <c r="S796" s="175">
        <v>2933</v>
      </c>
      <c r="T796" s="213" t="s">
        <v>1411</v>
      </c>
      <c r="U796" s="199">
        <v>0</v>
      </c>
      <c r="V796" s="200">
        <v>0</v>
      </c>
      <c r="W796" s="216">
        <v>0</v>
      </c>
      <c r="X796" s="179"/>
      <c r="Y796" s="179"/>
      <c r="Z796" s="180"/>
    </row>
    <row r="797" spans="1:26" s="126" customFormat="1" ht="13.5" hidden="1" customHeight="1">
      <c r="A797" s="172">
        <v>10</v>
      </c>
      <c r="B797" t="s">
        <v>1337</v>
      </c>
      <c r="C797" s="198">
        <v>29332</v>
      </c>
      <c r="D797" t="s">
        <v>491</v>
      </c>
      <c r="E797" s="198">
        <v>92</v>
      </c>
      <c r="F797" s="104" t="s">
        <v>500</v>
      </c>
      <c r="G797" t="s">
        <v>493</v>
      </c>
      <c r="H797" t="s">
        <v>501</v>
      </c>
      <c r="I797" t="s">
        <v>244</v>
      </c>
      <c r="J797" t="s">
        <v>495</v>
      </c>
      <c r="K797" t="s">
        <v>496</v>
      </c>
      <c r="L797" t="s">
        <v>497</v>
      </c>
      <c r="M797" s="104" t="s">
        <v>502</v>
      </c>
      <c r="N797" s="104" t="s">
        <v>31</v>
      </c>
      <c r="O797" s="167">
        <v>1</v>
      </c>
      <c r="P797" s="191">
        <v>1044</v>
      </c>
      <c r="Q797" s="216">
        <v>9.9987549443077018E-3</v>
      </c>
      <c r="R797" s="191" t="s">
        <v>366</v>
      </c>
      <c r="S797" s="175">
        <v>2933</v>
      </c>
      <c r="T797" s="213" t="s">
        <v>1411</v>
      </c>
      <c r="U797" s="199">
        <v>0</v>
      </c>
      <c r="V797" s="200">
        <v>0</v>
      </c>
      <c r="W797" s="216">
        <v>0</v>
      </c>
      <c r="X797" s="179"/>
      <c r="Y797" s="179"/>
      <c r="Z797" s="180"/>
    </row>
    <row r="798" spans="1:26" s="126" customFormat="1" ht="13.5" hidden="1" customHeight="1">
      <c r="A798" s="172">
        <v>10</v>
      </c>
      <c r="B798" t="s">
        <v>1337</v>
      </c>
      <c r="C798" s="198">
        <v>29333</v>
      </c>
      <c r="D798" t="s">
        <v>491</v>
      </c>
      <c r="E798" s="198">
        <v>94</v>
      </c>
      <c r="F798" s="104" t="s">
        <v>503</v>
      </c>
      <c r="G798" t="s">
        <v>493</v>
      </c>
      <c r="H798" t="s">
        <v>504</v>
      </c>
      <c r="I798" t="s">
        <v>244</v>
      </c>
      <c r="J798" t="s">
        <v>495</v>
      </c>
      <c r="K798" t="s">
        <v>496</v>
      </c>
      <c r="L798" t="s">
        <v>497</v>
      </c>
      <c r="M798" s="104" t="s">
        <v>1412</v>
      </c>
      <c r="N798" s="104" t="s">
        <v>173</v>
      </c>
      <c r="O798" s="167">
        <v>4</v>
      </c>
      <c r="P798" s="191">
        <v>3132</v>
      </c>
      <c r="Q798" s="216">
        <v>2.9996264832923104E-2</v>
      </c>
      <c r="R798" s="191" t="s">
        <v>229</v>
      </c>
      <c r="S798" s="175">
        <v>2933</v>
      </c>
      <c r="T798" s="213" t="s">
        <v>1411</v>
      </c>
      <c r="U798" s="199">
        <v>0</v>
      </c>
      <c r="V798" s="200">
        <v>0</v>
      </c>
      <c r="W798" s="216">
        <v>0</v>
      </c>
      <c r="X798" s="179"/>
      <c r="Y798" s="179"/>
      <c r="Z798" s="180"/>
    </row>
    <row r="799" spans="1:26" s="126" customFormat="1" ht="13.5" hidden="1" customHeight="1">
      <c r="A799" s="172">
        <v>10</v>
      </c>
      <c r="B799" t="s">
        <v>1337</v>
      </c>
      <c r="C799" s="198">
        <v>23721</v>
      </c>
      <c r="D799" t="s">
        <v>316</v>
      </c>
      <c r="E799" s="198">
        <v>96</v>
      </c>
      <c r="F799" s="104" t="s">
        <v>512</v>
      </c>
      <c r="G799" t="s">
        <v>507</v>
      </c>
      <c r="H799" t="s">
        <v>508</v>
      </c>
      <c r="I799" t="s">
        <v>225</v>
      </c>
      <c r="J799"/>
      <c r="K799" t="s">
        <v>496</v>
      </c>
      <c r="L799" t="s">
        <v>509</v>
      </c>
      <c r="M799" s="104" t="s">
        <v>1413</v>
      </c>
      <c r="N799" s="104" t="s">
        <v>20</v>
      </c>
      <c r="O799" s="167">
        <v>2</v>
      </c>
      <c r="P799" s="191">
        <v>527</v>
      </c>
      <c r="Q799" s="216">
        <v>5.0472642295499599E-3</v>
      </c>
      <c r="R799" s="191" t="s">
        <v>366</v>
      </c>
      <c r="S799" s="175">
        <v>2372</v>
      </c>
      <c r="T799" s="213" t="s">
        <v>1414</v>
      </c>
      <c r="U799" s="199">
        <v>0</v>
      </c>
      <c r="V799" s="200">
        <v>0</v>
      </c>
      <c r="W799" s="216">
        <v>0</v>
      </c>
      <c r="X799" s="179"/>
      <c r="Y799" s="179"/>
      <c r="Z799" s="180"/>
    </row>
    <row r="800" spans="1:26" s="126" customFormat="1" ht="13.5" hidden="1" customHeight="1">
      <c r="A800" s="172">
        <v>10</v>
      </c>
      <c r="B800" t="s">
        <v>1337</v>
      </c>
      <c r="C800" s="198">
        <v>23722</v>
      </c>
      <c r="D800" t="s">
        <v>316</v>
      </c>
      <c r="E800" s="198">
        <v>95</v>
      </c>
      <c r="F800" s="104" t="s">
        <v>506</v>
      </c>
      <c r="G800" t="s">
        <v>507</v>
      </c>
      <c r="H800" t="s">
        <v>508</v>
      </c>
      <c r="I800" t="s">
        <v>225</v>
      </c>
      <c r="J800"/>
      <c r="K800" t="s">
        <v>496</v>
      </c>
      <c r="L800" t="s">
        <v>509</v>
      </c>
      <c r="M800" s="104" t="s">
        <v>1415</v>
      </c>
      <c r="N800" s="104" t="s">
        <v>183</v>
      </c>
      <c r="O800" s="167">
        <v>2</v>
      </c>
      <c r="P800" s="191">
        <v>527</v>
      </c>
      <c r="Q800" s="216">
        <v>5.0472642295499599E-3</v>
      </c>
      <c r="R800" s="191" t="s">
        <v>366</v>
      </c>
      <c r="S800" s="175">
        <v>2372</v>
      </c>
      <c r="T800" s="213" t="s">
        <v>1414</v>
      </c>
      <c r="U800" s="199">
        <v>0</v>
      </c>
      <c r="V800" s="200">
        <v>0</v>
      </c>
      <c r="W800" s="216">
        <v>0</v>
      </c>
      <c r="X800" s="179"/>
      <c r="Y800" s="179"/>
      <c r="Z800" s="180"/>
    </row>
    <row r="801" spans="1:26" s="126" customFormat="1" ht="13.5" hidden="1" customHeight="1">
      <c r="A801" s="172">
        <v>10</v>
      </c>
      <c r="B801" t="s">
        <v>1337</v>
      </c>
      <c r="C801" s="198">
        <v>24401</v>
      </c>
      <c r="D801" t="s">
        <v>491</v>
      </c>
      <c r="E801" s="198">
        <v>98</v>
      </c>
      <c r="F801" s="104" t="s">
        <v>514</v>
      </c>
      <c r="G801" t="s">
        <v>515</v>
      </c>
      <c r="H801" t="s">
        <v>516</v>
      </c>
      <c r="I801" t="s">
        <v>225</v>
      </c>
      <c r="J801"/>
      <c r="K801" t="s">
        <v>496</v>
      </c>
      <c r="L801" t="s">
        <v>517</v>
      </c>
      <c r="M801" s="104" t="s">
        <v>1329</v>
      </c>
      <c r="N801" s="104" t="s">
        <v>83</v>
      </c>
      <c r="O801" s="167">
        <v>1000</v>
      </c>
      <c r="P801" s="191">
        <v>804</v>
      </c>
      <c r="Q801" s="216">
        <v>7.7001905892944362E-3</v>
      </c>
      <c r="R801" s="191" t="s">
        <v>229</v>
      </c>
      <c r="S801" s="175">
        <v>2440</v>
      </c>
      <c r="T801" s="213" t="s">
        <v>1416</v>
      </c>
      <c r="U801" s="199">
        <v>0</v>
      </c>
      <c r="V801" s="200">
        <v>0</v>
      </c>
      <c r="W801" s="216">
        <v>0</v>
      </c>
      <c r="X801" s="179"/>
      <c r="Y801" s="179"/>
      <c r="Z801" s="180"/>
    </row>
    <row r="802" spans="1:26" s="126" customFormat="1" ht="13.5" hidden="1" customHeight="1">
      <c r="A802" s="172">
        <v>10</v>
      </c>
      <c r="B802" t="s">
        <v>1337</v>
      </c>
      <c r="C802" s="198">
        <v>24402</v>
      </c>
      <c r="D802" t="s">
        <v>491</v>
      </c>
      <c r="E802" s="198">
        <v>108</v>
      </c>
      <c r="F802" s="104" t="s">
        <v>520</v>
      </c>
      <c r="G802" t="s">
        <v>515</v>
      </c>
      <c r="H802" t="s">
        <v>521</v>
      </c>
      <c r="I802" t="s">
        <v>225</v>
      </c>
      <c r="J802"/>
      <c r="K802" t="s">
        <v>496</v>
      </c>
      <c r="L802" t="s">
        <v>517</v>
      </c>
      <c r="M802" s="104" t="s">
        <v>1417</v>
      </c>
      <c r="N802" s="104" t="s">
        <v>27</v>
      </c>
      <c r="O802" s="167">
        <v>40</v>
      </c>
      <c r="P802" s="191">
        <v>533</v>
      </c>
      <c r="Q802" s="216">
        <v>5.1047283384252915E-3</v>
      </c>
      <c r="R802" s="191" t="s">
        <v>229</v>
      </c>
      <c r="S802" s="175">
        <v>2440</v>
      </c>
      <c r="T802" s="213" t="s">
        <v>1416</v>
      </c>
      <c r="U802" s="199">
        <v>0</v>
      </c>
      <c r="V802" s="200">
        <v>0</v>
      </c>
      <c r="W802" s="216">
        <v>0</v>
      </c>
      <c r="X802" s="179"/>
      <c r="Y802" s="179"/>
      <c r="Z802" s="180"/>
    </row>
    <row r="803" spans="1:26" s="126" customFormat="1" ht="13.5" hidden="1" customHeight="1">
      <c r="A803" s="172">
        <v>10</v>
      </c>
      <c r="B803" t="s">
        <v>1337</v>
      </c>
      <c r="C803" s="198">
        <v>24403</v>
      </c>
      <c r="D803" t="s">
        <v>491</v>
      </c>
      <c r="E803" s="198">
        <v>97</v>
      </c>
      <c r="F803" s="104" t="s">
        <v>526</v>
      </c>
      <c r="G803" t="s">
        <v>515</v>
      </c>
      <c r="H803" t="s">
        <v>527</v>
      </c>
      <c r="I803" t="s">
        <v>225</v>
      </c>
      <c r="J803"/>
      <c r="K803" t="s">
        <v>496</v>
      </c>
      <c r="L803" t="s">
        <v>517</v>
      </c>
      <c r="M803" s="104" t="s">
        <v>1418</v>
      </c>
      <c r="N803" s="104" t="s">
        <v>190</v>
      </c>
      <c r="O803" s="167">
        <v>200</v>
      </c>
      <c r="P803" s="191">
        <v>1274</v>
      </c>
      <c r="Q803" s="216">
        <v>1.2201545784528747E-2</v>
      </c>
      <c r="R803" s="191" t="s">
        <v>229</v>
      </c>
      <c r="S803" s="175">
        <v>2440</v>
      </c>
      <c r="T803" s="213" t="s">
        <v>1416</v>
      </c>
      <c r="U803" s="199">
        <v>0</v>
      </c>
      <c r="V803" s="200">
        <v>0</v>
      </c>
      <c r="W803" s="216">
        <v>0</v>
      </c>
      <c r="X803" s="179"/>
      <c r="Y803" s="179"/>
      <c r="Z803" s="180"/>
    </row>
    <row r="804" spans="1:26" s="126" customFormat="1" ht="13.5" hidden="1" customHeight="1">
      <c r="A804" s="172">
        <v>10</v>
      </c>
      <c r="B804" t="s">
        <v>1337</v>
      </c>
      <c r="C804" s="198">
        <v>24404</v>
      </c>
      <c r="D804" t="s">
        <v>491</v>
      </c>
      <c r="E804" s="198">
        <v>109</v>
      </c>
      <c r="F804" s="104" t="s">
        <v>532</v>
      </c>
      <c r="G804" t="s">
        <v>493</v>
      </c>
      <c r="H804" t="s">
        <v>533</v>
      </c>
      <c r="I804" t="s">
        <v>225</v>
      </c>
      <c r="J804"/>
      <c r="K804" t="s">
        <v>496</v>
      </c>
      <c r="L804" t="s">
        <v>517</v>
      </c>
      <c r="M804" s="104" t="s">
        <v>1419</v>
      </c>
      <c r="N804" s="104" t="s">
        <v>192</v>
      </c>
      <c r="O804" s="167">
        <v>30</v>
      </c>
      <c r="P804" s="191">
        <v>1013</v>
      </c>
      <c r="Q804" s="216">
        <v>9.7018570484518219E-3</v>
      </c>
      <c r="R804" s="191" t="s">
        <v>366</v>
      </c>
      <c r="S804" s="175">
        <v>2440</v>
      </c>
      <c r="T804" s="213" t="s">
        <v>1416</v>
      </c>
      <c r="U804" s="199">
        <v>0</v>
      </c>
      <c r="V804" s="200">
        <v>0</v>
      </c>
      <c r="W804" s="216">
        <v>0</v>
      </c>
      <c r="X804" s="179"/>
      <c r="Y804" s="179"/>
      <c r="Z804" s="180"/>
    </row>
    <row r="805" spans="1:26" s="126" customFormat="1" ht="13.5" hidden="1" customHeight="1">
      <c r="A805" s="172">
        <v>10</v>
      </c>
      <c r="B805" t="s">
        <v>1337</v>
      </c>
      <c r="C805" s="198">
        <v>24405</v>
      </c>
      <c r="D805" t="s">
        <v>491</v>
      </c>
      <c r="E805" s="198">
        <v>107</v>
      </c>
      <c r="F805" s="104" t="s">
        <v>529</v>
      </c>
      <c r="G805" t="s">
        <v>515</v>
      </c>
      <c r="H805" t="s">
        <v>521</v>
      </c>
      <c r="I805" t="s">
        <v>225</v>
      </c>
      <c r="J805"/>
      <c r="K805" t="s">
        <v>496</v>
      </c>
      <c r="L805" t="s">
        <v>517</v>
      </c>
      <c r="M805" s="104" t="s">
        <v>1420</v>
      </c>
      <c r="N805" s="104" t="s">
        <v>531</v>
      </c>
      <c r="O805" s="167">
        <v>20</v>
      </c>
      <c r="P805" s="191">
        <v>533</v>
      </c>
      <c r="Q805" s="216">
        <v>5.1047283384252915E-3</v>
      </c>
      <c r="R805" s="191" t="s">
        <v>229</v>
      </c>
      <c r="S805" s="175">
        <v>2440</v>
      </c>
      <c r="T805" s="213" t="s">
        <v>1416</v>
      </c>
      <c r="U805" s="199">
        <v>0</v>
      </c>
      <c r="V805" s="200">
        <v>0</v>
      </c>
      <c r="W805" s="216">
        <v>0</v>
      </c>
      <c r="X805" s="179"/>
      <c r="Y805" s="179"/>
      <c r="Z805" s="180"/>
    </row>
    <row r="806" spans="1:26" s="126" customFormat="1" ht="13.5" hidden="1" customHeight="1">
      <c r="A806" s="172">
        <v>10</v>
      </c>
      <c r="B806" t="s">
        <v>1337</v>
      </c>
      <c r="C806" s="198">
        <v>24771</v>
      </c>
      <c r="D806" t="s">
        <v>491</v>
      </c>
      <c r="E806" s="198">
        <v>104</v>
      </c>
      <c r="F806" s="104" t="s">
        <v>535</v>
      </c>
      <c r="G806" t="s">
        <v>536</v>
      </c>
      <c r="H806" t="s">
        <v>537</v>
      </c>
      <c r="I806" t="s">
        <v>244</v>
      </c>
      <c r="J806"/>
      <c r="K806" t="s">
        <v>496</v>
      </c>
      <c r="L806" t="s">
        <v>517</v>
      </c>
      <c r="M806" s="104" t="s">
        <v>1421</v>
      </c>
      <c r="N806" s="104" t="s">
        <v>199</v>
      </c>
      <c r="O806" s="167">
        <v>1</v>
      </c>
      <c r="P806" s="191">
        <v>522</v>
      </c>
      <c r="Q806" s="216">
        <v>4.9993774721538509E-3</v>
      </c>
      <c r="R806" s="191" t="s">
        <v>366</v>
      </c>
      <c r="S806" s="175">
        <v>2477</v>
      </c>
      <c r="T806" s="213" t="s">
        <v>1422</v>
      </c>
      <c r="U806" s="199">
        <v>0</v>
      </c>
      <c r="V806" s="200">
        <v>0</v>
      </c>
      <c r="W806" s="216">
        <v>0</v>
      </c>
      <c r="X806" s="179"/>
      <c r="Y806" s="179"/>
      <c r="Z806" s="180"/>
    </row>
    <row r="807" spans="1:26" s="126" customFormat="1" ht="13.5" hidden="1" customHeight="1">
      <c r="A807" s="172">
        <v>10</v>
      </c>
      <c r="B807" t="s">
        <v>1337</v>
      </c>
      <c r="C807" s="198">
        <v>24772</v>
      </c>
      <c r="D807" t="s">
        <v>491</v>
      </c>
      <c r="E807" s="198">
        <v>103</v>
      </c>
      <c r="F807" s="104" t="s">
        <v>543</v>
      </c>
      <c r="G807" t="s">
        <v>536</v>
      </c>
      <c r="H807" t="s">
        <v>537</v>
      </c>
      <c r="I807" t="s">
        <v>244</v>
      </c>
      <c r="J807"/>
      <c r="K807" t="s">
        <v>496</v>
      </c>
      <c r="L807" t="s">
        <v>517</v>
      </c>
      <c r="M807" s="104" t="s">
        <v>1423</v>
      </c>
      <c r="N807" s="104" t="s">
        <v>204</v>
      </c>
      <c r="O807" s="167">
        <v>1</v>
      </c>
      <c r="P807" s="191">
        <v>522</v>
      </c>
      <c r="Q807" s="216">
        <v>4.9993774721538509E-3</v>
      </c>
      <c r="R807" s="191" t="s">
        <v>366</v>
      </c>
      <c r="S807" s="175">
        <v>2477</v>
      </c>
      <c r="T807" s="213" t="s">
        <v>1422</v>
      </c>
      <c r="U807" s="199">
        <v>0</v>
      </c>
      <c r="V807" s="200">
        <v>0</v>
      </c>
      <c r="W807" s="216">
        <v>0</v>
      </c>
      <c r="X807" s="179"/>
      <c r="Y807" s="179"/>
      <c r="Z807" s="180"/>
    </row>
    <row r="808" spans="1:26" s="126" customFormat="1" ht="13.5" hidden="1" customHeight="1">
      <c r="A808" s="172">
        <v>10</v>
      </c>
      <c r="B808" t="s">
        <v>1337</v>
      </c>
      <c r="C808" s="198">
        <v>24773</v>
      </c>
      <c r="D808" t="s">
        <v>491</v>
      </c>
      <c r="E808" s="198">
        <v>105</v>
      </c>
      <c r="F808" s="104" t="s">
        <v>540</v>
      </c>
      <c r="G808" t="s">
        <v>536</v>
      </c>
      <c r="H808" t="s">
        <v>537</v>
      </c>
      <c r="I808" t="s">
        <v>244</v>
      </c>
      <c r="J808"/>
      <c r="K808" t="s">
        <v>496</v>
      </c>
      <c r="L808" t="s">
        <v>517</v>
      </c>
      <c r="M808" s="104" t="s">
        <v>1424</v>
      </c>
      <c r="N808" s="104" t="s">
        <v>542</v>
      </c>
      <c r="O808" s="167">
        <v>1</v>
      </c>
      <c r="P808" s="191">
        <v>104</v>
      </c>
      <c r="Q808" s="216">
        <v>9.9604455383908133E-4</v>
      </c>
      <c r="R808" s="191" t="s">
        <v>366</v>
      </c>
      <c r="S808" s="175">
        <v>2477</v>
      </c>
      <c r="T808" s="213" t="s">
        <v>1422</v>
      </c>
      <c r="U808" s="199">
        <v>0</v>
      </c>
      <c r="V808" s="200">
        <v>0</v>
      </c>
      <c r="W808" s="216">
        <v>0</v>
      </c>
      <c r="X808" s="179"/>
      <c r="Y808" s="179"/>
      <c r="Z808" s="180"/>
    </row>
    <row r="809" spans="1:26" s="126" customFormat="1" ht="13.5" hidden="1" customHeight="1">
      <c r="A809" s="172">
        <v>10</v>
      </c>
      <c r="B809" t="s">
        <v>1337</v>
      </c>
      <c r="C809" s="198">
        <v>24791</v>
      </c>
      <c r="D809" t="s">
        <v>491</v>
      </c>
      <c r="E809" s="198">
        <v>100</v>
      </c>
      <c r="F809" s="104" t="s">
        <v>545</v>
      </c>
      <c r="G809" t="s">
        <v>493</v>
      </c>
      <c r="H809" t="s">
        <v>546</v>
      </c>
      <c r="I809" t="s">
        <v>244</v>
      </c>
      <c r="J809"/>
      <c r="K809" t="s">
        <v>496</v>
      </c>
      <c r="L809" t="s">
        <v>517</v>
      </c>
      <c r="M809" s="104" t="s">
        <v>1425</v>
      </c>
      <c r="N809" s="104" t="s">
        <v>194</v>
      </c>
      <c r="O809" s="167">
        <v>4</v>
      </c>
      <c r="P809" s="191">
        <v>626</v>
      </c>
      <c r="Q809" s="216">
        <v>5.995422025992932E-3</v>
      </c>
      <c r="R809" s="191" t="s">
        <v>229</v>
      </c>
      <c r="S809" s="175">
        <v>2479</v>
      </c>
      <c r="T809" s="213" t="s">
        <v>1426</v>
      </c>
      <c r="U809" s="199">
        <v>0</v>
      </c>
      <c r="V809" s="200">
        <v>0</v>
      </c>
      <c r="W809" s="216">
        <v>0</v>
      </c>
      <c r="X809" s="179"/>
      <c r="Y809" s="179"/>
      <c r="Z809" s="180"/>
    </row>
    <row r="810" spans="1:26" s="126" customFormat="1" ht="13.5" hidden="1" customHeight="1">
      <c r="A810" s="172">
        <v>10</v>
      </c>
      <c r="B810" t="s">
        <v>1337</v>
      </c>
      <c r="C810" s="198">
        <v>24792</v>
      </c>
      <c r="D810" t="s">
        <v>491</v>
      </c>
      <c r="E810" s="198">
        <v>101</v>
      </c>
      <c r="F810" s="104" t="s">
        <v>549</v>
      </c>
      <c r="G810" t="s">
        <v>493</v>
      </c>
      <c r="H810" t="s">
        <v>546</v>
      </c>
      <c r="I810" t="s">
        <v>244</v>
      </c>
      <c r="J810"/>
      <c r="K810" t="s">
        <v>496</v>
      </c>
      <c r="L810" t="s">
        <v>517</v>
      </c>
      <c r="M810" s="104" t="s">
        <v>887</v>
      </c>
      <c r="N810" s="104" t="s">
        <v>197</v>
      </c>
      <c r="O810" s="167">
        <v>1</v>
      </c>
      <c r="P810" s="191">
        <v>104</v>
      </c>
      <c r="Q810" s="216">
        <v>9.9604455383908133E-4</v>
      </c>
      <c r="R810" s="191" t="s">
        <v>366</v>
      </c>
      <c r="S810" s="175">
        <v>2479</v>
      </c>
      <c r="T810" s="213" t="s">
        <v>1426</v>
      </c>
      <c r="U810" s="199">
        <v>0</v>
      </c>
      <c r="V810" s="200">
        <v>0</v>
      </c>
      <c r="W810" s="216">
        <v>0</v>
      </c>
      <c r="X810" s="179"/>
      <c r="Y810" s="179"/>
      <c r="Z810" s="180"/>
    </row>
    <row r="811" spans="1:26" s="126" customFormat="1" ht="13.5" hidden="1" customHeight="1">
      <c r="A811" s="172">
        <v>11</v>
      </c>
      <c r="B811" t="s">
        <v>1427</v>
      </c>
      <c r="C811" s="198">
        <v>24351</v>
      </c>
      <c r="D811" t="s">
        <v>221</v>
      </c>
      <c r="E811" s="198">
        <v>1</v>
      </c>
      <c r="F811" s="104" t="s">
        <v>231</v>
      </c>
      <c r="G811" t="s">
        <v>223</v>
      </c>
      <c r="H811" t="s">
        <v>224</v>
      </c>
      <c r="I811" t="s">
        <v>225</v>
      </c>
      <c r="J811"/>
      <c r="K811" t="s">
        <v>226</v>
      </c>
      <c r="L811" t="s">
        <v>227</v>
      </c>
      <c r="M811" s="104" t="s">
        <v>1428</v>
      </c>
      <c r="N811" s="104" t="s">
        <v>20</v>
      </c>
      <c r="O811" s="167">
        <v>100</v>
      </c>
      <c r="P811" s="191">
        <v>741.09867999999994</v>
      </c>
      <c r="Q811" s="216">
        <v>4.9999999999325341E-3</v>
      </c>
      <c r="R811" s="191" t="s">
        <v>229</v>
      </c>
      <c r="S811" s="175">
        <v>2435</v>
      </c>
      <c r="T811" s="213" t="s">
        <v>1429</v>
      </c>
      <c r="U811" s="199">
        <v>0</v>
      </c>
      <c r="V811" s="200">
        <v>0</v>
      </c>
      <c r="W811" s="216">
        <v>0</v>
      </c>
      <c r="X811" s="179"/>
      <c r="Y811" s="179"/>
      <c r="Z811" s="180"/>
    </row>
    <row r="812" spans="1:26" s="126" customFormat="1" ht="13.5" hidden="1" customHeight="1">
      <c r="A812" s="172">
        <v>11</v>
      </c>
      <c r="B812" t="s">
        <v>1427</v>
      </c>
      <c r="C812" s="198">
        <v>24352</v>
      </c>
      <c r="D812" t="s">
        <v>221</v>
      </c>
      <c r="E812" s="198">
        <v>2</v>
      </c>
      <c r="F812" s="104" t="s">
        <v>222</v>
      </c>
      <c r="G812" t="s">
        <v>223</v>
      </c>
      <c r="H812" t="s">
        <v>224</v>
      </c>
      <c r="I812" t="s">
        <v>225</v>
      </c>
      <c r="J812"/>
      <c r="K812" t="s">
        <v>226</v>
      </c>
      <c r="L812" t="s">
        <v>227</v>
      </c>
      <c r="M812" s="104" t="s">
        <v>228</v>
      </c>
      <c r="N812" s="104" t="s">
        <v>16</v>
      </c>
      <c r="O812" s="167">
        <v>4</v>
      </c>
      <c r="P812" s="191">
        <v>246.04328000000001</v>
      </c>
      <c r="Q812" s="216">
        <v>1.659990002928356E-3</v>
      </c>
      <c r="R812" s="191" t="s">
        <v>229</v>
      </c>
      <c r="S812" s="175">
        <v>2435</v>
      </c>
      <c r="T812" s="213" t="s">
        <v>1429</v>
      </c>
      <c r="U812" s="199">
        <v>0</v>
      </c>
      <c r="V812" s="200">
        <v>0</v>
      </c>
      <c r="W812" s="216">
        <v>0</v>
      </c>
      <c r="X812" s="179"/>
      <c r="Y812" s="179"/>
      <c r="Z812" s="180"/>
    </row>
    <row r="813" spans="1:26" s="126" customFormat="1" ht="13.5" hidden="1" customHeight="1">
      <c r="A813" s="172">
        <v>11</v>
      </c>
      <c r="B813" t="s">
        <v>1427</v>
      </c>
      <c r="C813" s="198">
        <v>24353</v>
      </c>
      <c r="D813" t="s">
        <v>221</v>
      </c>
      <c r="E813" s="198">
        <v>3</v>
      </c>
      <c r="F813" s="104" t="s">
        <v>233</v>
      </c>
      <c r="G813" t="s">
        <v>223</v>
      </c>
      <c r="H813" t="s">
        <v>224</v>
      </c>
      <c r="I813" t="s">
        <v>225</v>
      </c>
      <c r="J813"/>
      <c r="K813" t="s">
        <v>226</v>
      </c>
      <c r="L813" t="s">
        <v>227</v>
      </c>
      <c r="M813" s="104" t="s">
        <v>1028</v>
      </c>
      <c r="N813" s="104" t="s">
        <v>22</v>
      </c>
      <c r="O813" s="167">
        <v>4</v>
      </c>
      <c r="P813" s="191">
        <v>741.09867999999994</v>
      </c>
      <c r="Q813" s="216">
        <v>4.9999999999325341E-3</v>
      </c>
      <c r="R813" s="191" t="s">
        <v>229</v>
      </c>
      <c r="S813" s="175">
        <v>2435</v>
      </c>
      <c r="T813" s="213" t="s">
        <v>1429</v>
      </c>
      <c r="U813" s="199">
        <v>0</v>
      </c>
      <c r="V813" s="200">
        <v>0</v>
      </c>
      <c r="W813" s="216">
        <v>0</v>
      </c>
      <c r="X813" s="179"/>
      <c r="Y813" s="179"/>
      <c r="Z813" s="180"/>
    </row>
    <row r="814" spans="1:26" s="126" customFormat="1" ht="13.5" hidden="1" customHeight="1">
      <c r="A814" s="172">
        <v>11</v>
      </c>
      <c r="B814" t="s">
        <v>1427</v>
      </c>
      <c r="C814" s="198">
        <v>24421</v>
      </c>
      <c r="D814" t="s">
        <v>234</v>
      </c>
      <c r="E814" s="198">
        <v>4</v>
      </c>
      <c r="F814" s="104" t="s">
        <v>235</v>
      </c>
      <c r="G814" t="s">
        <v>236</v>
      </c>
      <c r="H814" t="s">
        <v>237</v>
      </c>
      <c r="I814" t="s">
        <v>225</v>
      </c>
      <c r="J814"/>
      <c r="K814" t="s">
        <v>226</v>
      </c>
      <c r="L814" t="s">
        <v>238</v>
      </c>
      <c r="M814" s="104" t="s">
        <v>1430</v>
      </c>
      <c r="N814" s="104" t="s">
        <v>24</v>
      </c>
      <c r="O814" s="167">
        <v>8000</v>
      </c>
      <c r="P814" s="191">
        <v>2171.419132</v>
      </c>
      <c r="Q814" s="216">
        <v>1.4649999997103631E-2</v>
      </c>
      <c r="R814" s="191" t="s">
        <v>229</v>
      </c>
      <c r="S814" s="175">
        <v>2442</v>
      </c>
      <c r="T814" s="213" t="s">
        <v>1431</v>
      </c>
      <c r="U814" s="199">
        <v>0</v>
      </c>
      <c r="V814" s="200">
        <v>0</v>
      </c>
      <c r="W814" s="216">
        <v>0</v>
      </c>
      <c r="X814" s="179"/>
      <c r="Y814" s="179"/>
      <c r="Z814" s="180"/>
    </row>
    <row r="815" spans="1:26" s="126" customFormat="1" ht="13.5" hidden="1" customHeight="1">
      <c r="A815" s="172">
        <v>11</v>
      </c>
      <c r="B815" t="s">
        <v>1427</v>
      </c>
      <c r="C815" s="198">
        <v>24701</v>
      </c>
      <c r="D815" t="s">
        <v>221</v>
      </c>
      <c r="E815" s="198">
        <v>5</v>
      </c>
      <c r="F815" s="104" t="s">
        <v>241</v>
      </c>
      <c r="G815" t="s">
        <v>242</v>
      </c>
      <c r="H815" t="s">
        <v>243</v>
      </c>
      <c r="I815" t="s">
        <v>244</v>
      </c>
      <c r="J815" t="s">
        <v>245</v>
      </c>
      <c r="K815" t="s">
        <v>226</v>
      </c>
      <c r="L815" t="s">
        <v>246</v>
      </c>
      <c r="M815" s="104" t="s">
        <v>1432</v>
      </c>
      <c r="N815" s="104" t="s">
        <v>27</v>
      </c>
      <c r="O815" s="167">
        <v>4</v>
      </c>
      <c r="P815" s="191">
        <v>1482.1973599999999</v>
      </c>
      <c r="Q815" s="216">
        <v>9.9999999998650682E-3</v>
      </c>
      <c r="R815" s="191" t="s">
        <v>229</v>
      </c>
      <c r="S815" s="175">
        <v>2470</v>
      </c>
      <c r="T815" s="213" t="s">
        <v>1433</v>
      </c>
      <c r="U815" s="199">
        <v>0</v>
      </c>
      <c r="V815" s="200">
        <v>0</v>
      </c>
      <c r="W815" s="216">
        <v>0</v>
      </c>
      <c r="X815" s="179"/>
      <c r="Y815" s="179"/>
      <c r="Z815" s="180"/>
    </row>
    <row r="816" spans="1:26" s="126" customFormat="1" ht="13.5" hidden="1" customHeight="1">
      <c r="A816" s="172">
        <v>11</v>
      </c>
      <c r="B816" t="s">
        <v>1427</v>
      </c>
      <c r="C816" s="198">
        <v>24702</v>
      </c>
      <c r="D816" t="s">
        <v>221</v>
      </c>
      <c r="E816" s="198">
        <v>6</v>
      </c>
      <c r="F816" s="104" t="s">
        <v>249</v>
      </c>
      <c r="G816" t="s">
        <v>242</v>
      </c>
      <c r="H816" t="s">
        <v>243</v>
      </c>
      <c r="I816" t="s">
        <v>244</v>
      </c>
      <c r="J816" t="s">
        <v>245</v>
      </c>
      <c r="K816" t="s">
        <v>226</v>
      </c>
      <c r="L816" t="s">
        <v>246</v>
      </c>
      <c r="M816" s="104" t="s">
        <v>1033</v>
      </c>
      <c r="N816" s="104" t="s">
        <v>31</v>
      </c>
      <c r="O816" s="167">
        <v>2</v>
      </c>
      <c r="P816" s="191">
        <v>148.21973600000001</v>
      </c>
      <c r="Q816" s="216">
        <v>9.9999999998650712E-4</v>
      </c>
      <c r="R816" s="191" t="s">
        <v>229</v>
      </c>
      <c r="S816" s="175">
        <v>2470</v>
      </c>
      <c r="T816" s="213" t="s">
        <v>1433</v>
      </c>
      <c r="U816" s="199">
        <v>0</v>
      </c>
      <c r="V816" s="200">
        <v>0</v>
      </c>
      <c r="W816" s="216">
        <v>0</v>
      </c>
      <c r="X816" s="179"/>
      <c r="Y816" s="179"/>
      <c r="Z816" s="180"/>
    </row>
    <row r="817" spans="1:26" s="126" customFormat="1" ht="13.5" hidden="1" customHeight="1">
      <c r="A817" s="172">
        <v>11</v>
      </c>
      <c r="B817" t="s">
        <v>1427</v>
      </c>
      <c r="C817" s="198">
        <v>26761</v>
      </c>
      <c r="D817" t="s">
        <v>221</v>
      </c>
      <c r="E817" s="198">
        <v>7</v>
      </c>
      <c r="F817" s="104" t="s">
        <v>251</v>
      </c>
      <c r="G817" t="s">
        <v>223</v>
      </c>
      <c r="H817" t="s">
        <v>252</v>
      </c>
      <c r="I817" t="s">
        <v>225</v>
      </c>
      <c r="J817"/>
      <c r="K817" t="s">
        <v>226</v>
      </c>
      <c r="L817" t="s">
        <v>253</v>
      </c>
      <c r="M817" s="104" t="s">
        <v>1434</v>
      </c>
      <c r="N817" s="104" t="s">
        <v>38</v>
      </c>
      <c r="O817" s="167">
        <v>30</v>
      </c>
      <c r="P817" s="191">
        <v>444.65920799999998</v>
      </c>
      <c r="Q817" s="216">
        <v>2.9999999999595207E-3</v>
      </c>
      <c r="R817" s="191" t="s">
        <v>229</v>
      </c>
      <c r="S817" s="175">
        <v>2676</v>
      </c>
      <c r="T817" s="213" t="s">
        <v>1435</v>
      </c>
      <c r="U817" s="199">
        <v>0</v>
      </c>
      <c r="V817" s="200">
        <v>0</v>
      </c>
      <c r="W817" s="216">
        <v>0</v>
      </c>
      <c r="X817" s="179"/>
      <c r="Y817" s="179"/>
      <c r="Z817" s="180"/>
    </row>
    <row r="818" spans="1:26" s="126" customFormat="1" ht="13.5" hidden="1" customHeight="1">
      <c r="A818" s="172">
        <v>11</v>
      </c>
      <c r="B818" t="s">
        <v>1427</v>
      </c>
      <c r="C818" s="198">
        <v>26762</v>
      </c>
      <c r="D818" t="s">
        <v>221</v>
      </c>
      <c r="E818" s="198">
        <v>9</v>
      </c>
      <c r="F818" s="104" t="s">
        <v>565</v>
      </c>
      <c r="G818" t="s">
        <v>223</v>
      </c>
      <c r="H818" t="s">
        <v>252</v>
      </c>
      <c r="I818" t="s">
        <v>225</v>
      </c>
      <c r="J818"/>
      <c r="K818" t="s">
        <v>226</v>
      </c>
      <c r="L818" t="s">
        <v>253</v>
      </c>
      <c r="M818" s="104" t="s">
        <v>42</v>
      </c>
      <c r="N818" s="104" t="s">
        <v>43</v>
      </c>
      <c r="O818" s="167">
        <v>4</v>
      </c>
      <c r="P818" s="191">
        <v>444.65920799999998</v>
      </c>
      <c r="Q818" s="216">
        <v>2.9999999999595207E-3</v>
      </c>
      <c r="R818" s="191" t="s">
        <v>229</v>
      </c>
      <c r="S818" s="175">
        <v>2676</v>
      </c>
      <c r="T818" s="213" t="s">
        <v>1435</v>
      </c>
      <c r="U818" s="199">
        <v>0</v>
      </c>
      <c r="V818" s="200">
        <v>0</v>
      </c>
      <c r="W818" s="216">
        <v>0</v>
      </c>
      <c r="X818" s="179"/>
      <c r="Y818" s="179"/>
      <c r="Z818" s="180"/>
    </row>
    <row r="819" spans="1:26" s="126" customFormat="1" ht="13.5" hidden="1" customHeight="1">
      <c r="A819" s="172">
        <v>11</v>
      </c>
      <c r="B819" t="s">
        <v>1427</v>
      </c>
      <c r="C819" s="198">
        <v>26763</v>
      </c>
      <c r="D819" t="s">
        <v>221</v>
      </c>
      <c r="E819" s="198">
        <v>8</v>
      </c>
      <c r="F819" s="104" t="s">
        <v>256</v>
      </c>
      <c r="G819" t="s">
        <v>223</v>
      </c>
      <c r="H819" t="s">
        <v>252</v>
      </c>
      <c r="I819" t="s">
        <v>225</v>
      </c>
      <c r="J819"/>
      <c r="K819" t="s">
        <v>226</v>
      </c>
      <c r="L819" t="s">
        <v>253</v>
      </c>
      <c r="M819" s="104" t="s">
        <v>1436</v>
      </c>
      <c r="N819" s="104" t="s">
        <v>20</v>
      </c>
      <c r="O819" s="167">
        <v>100</v>
      </c>
      <c r="P819" s="191">
        <v>148.21973600000001</v>
      </c>
      <c r="Q819" s="216">
        <v>9.9999999998650712E-4</v>
      </c>
      <c r="R819" s="191" t="s">
        <v>229</v>
      </c>
      <c r="S819" s="175">
        <v>2676</v>
      </c>
      <c r="T819" s="213" t="s">
        <v>1435</v>
      </c>
      <c r="U819" s="199">
        <v>0</v>
      </c>
      <c r="V819" s="200">
        <v>0</v>
      </c>
      <c r="W819" s="216">
        <v>0</v>
      </c>
      <c r="X819" s="179"/>
      <c r="Y819" s="179"/>
      <c r="Z819" s="180"/>
    </row>
    <row r="820" spans="1:26" s="126" customFormat="1" ht="13.5" hidden="1" customHeight="1">
      <c r="A820" s="172">
        <v>11</v>
      </c>
      <c r="B820" t="s">
        <v>1427</v>
      </c>
      <c r="C820" s="198">
        <v>26764</v>
      </c>
      <c r="D820" t="s">
        <v>221</v>
      </c>
      <c r="E820" s="198">
        <v>10</v>
      </c>
      <c r="F820" s="104" t="s">
        <v>258</v>
      </c>
      <c r="G820" t="s">
        <v>223</v>
      </c>
      <c r="H820" t="s">
        <v>252</v>
      </c>
      <c r="I820" t="s">
        <v>225</v>
      </c>
      <c r="J820"/>
      <c r="K820" t="s">
        <v>226</v>
      </c>
      <c r="L820" t="s">
        <v>253</v>
      </c>
      <c r="M820" s="104" t="s">
        <v>1437</v>
      </c>
      <c r="N820" s="104" t="s">
        <v>41</v>
      </c>
      <c r="O820" s="167">
        <v>600</v>
      </c>
      <c r="P820" s="191">
        <v>125.98677600000001</v>
      </c>
      <c r="Q820" s="216">
        <v>8.5000000268722691E-4</v>
      </c>
      <c r="R820" s="191" t="s">
        <v>229</v>
      </c>
      <c r="S820" s="175">
        <v>2676</v>
      </c>
      <c r="T820" s="213" t="s">
        <v>1435</v>
      </c>
      <c r="U820" s="199">
        <v>0</v>
      </c>
      <c r="V820" s="200">
        <v>0</v>
      </c>
      <c r="W820" s="216">
        <v>0</v>
      </c>
      <c r="X820" s="179"/>
      <c r="Y820" s="179"/>
      <c r="Z820" s="180"/>
    </row>
    <row r="821" spans="1:26" s="126" customFormat="1" ht="13.5" hidden="1" customHeight="1">
      <c r="A821" s="172">
        <v>11</v>
      </c>
      <c r="B821" t="s">
        <v>1427</v>
      </c>
      <c r="C821" s="198">
        <v>26765</v>
      </c>
      <c r="D821" t="s">
        <v>221</v>
      </c>
      <c r="E821" s="198">
        <v>11</v>
      </c>
      <c r="F821" s="104" t="s">
        <v>260</v>
      </c>
      <c r="G821" t="s">
        <v>223</v>
      </c>
      <c r="H821" t="s">
        <v>252</v>
      </c>
      <c r="I821" t="s">
        <v>225</v>
      </c>
      <c r="J821"/>
      <c r="K821" t="s">
        <v>226</v>
      </c>
      <c r="L821" t="s">
        <v>253</v>
      </c>
      <c r="M821" s="104" t="s">
        <v>1241</v>
      </c>
      <c r="N821" s="104" t="s">
        <v>36</v>
      </c>
      <c r="O821" s="167">
        <v>4</v>
      </c>
      <c r="P821" s="191">
        <v>148.21973600000001</v>
      </c>
      <c r="Q821" s="216">
        <v>9.9999999998650712E-4</v>
      </c>
      <c r="R821" s="191" t="s">
        <v>229</v>
      </c>
      <c r="S821" s="175">
        <v>2676</v>
      </c>
      <c r="T821" s="213" t="s">
        <v>1435</v>
      </c>
      <c r="U821" s="199">
        <v>0</v>
      </c>
      <c r="V821" s="200">
        <v>0</v>
      </c>
      <c r="W821" s="216">
        <v>0</v>
      </c>
      <c r="X821" s="179"/>
      <c r="Y821" s="179"/>
      <c r="Z821" s="180"/>
    </row>
    <row r="822" spans="1:26" s="126" customFormat="1" ht="13.5" hidden="1" customHeight="1">
      <c r="A822" s="172">
        <v>11</v>
      </c>
      <c r="B822" t="s">
        <v>1427</v>
      </c>
      <c r="C822" s="198">
        <v>26766</v>
      </c>
      <c r="D822" t="s">
        <v>221</v>
      </c>
      <c r="E822" s="198">
        <v>12</v>
      </c>
      <c r="F822" s="104" t="s">
        <v>262</v>
      </c>
      <c r="G822" t="s">
        <v>223</v>
      </c>
      <c r="H822" t="s">
        <v>252</v>
      </c>
      <c r="I822" t="s">
        <v>225</v>
      </c>
      <c r="J822"/>
      <c r="K822" t="s">
        <v>226</v>
      </c>
      <c r="L822" t="s">
        <v>253</v>
      </c>
      <c r="M822" s="104" t="s">
        <v>1438</v>
      </c>
      <c r="N822" s="104" t="s">
        <v>33</v>
      </c>
      <c r="O822" s="167">
        <v>4</v>
      </c>
      <c r="P822" s="191">
        <v>296.43947200000002</v>
      </c>
      <c r="Q822" s="216">
        <v>1.9999999999730142E-3</v>
      </c>
      <c r="R822" s="191" t="s">
        <v>229</v>
      </c>
      <c r="S822" s="175">
        <v>2676</v>
      </c>
      <c r="T822" s="213" t="s">
        <v>1435</v>
      </c>
      <c r="U822" s="199">
        <v>0</v>
      </c>
      <c r="V822" s="200">
        <v>0</v>
      </c>
      <c r="W822" s="216">
        <v>0</v>
      </c>
      <c r="X822" s="179"/>
      <c r="Y822" s="179"/>
      <c r="Z822" s="180"/>
    </row>
    <row r="823" spans="1:26" s="126" customFormat="1" ht="13.5" hidden="1" customHeight="1">
      <c r="A823" s="172">
        <v>11</v>
      </c>
      <c r="B823" t="s">
        <v>1427</v>
      </c>
      <c r="C823" s="198">
        <v>26767</v>
      </c>
      <c r="D823" t="s">
        <v>221</v>
      </c>
      <c r="E823" s="198">
        <v>13</v>
      </c>
      <c r="F823" s="104" t="s">
        <v>264</v>
      </c>
      <c r="G823" t="s">
        <v>223</v>
      </c>
      <c r="H823" t="s">
        <v>252</v>
      </c>
      <c r="I823" t="s">
        <v>225</v>
      </c>
      <c r="J823"/>
      <c r="K823" t="s">
        <v>226</v>
      </c>
      <c r="L823" t="s">
        <v>253</v>
      </c>
      <c r="M823" s="104" t="s">
        <v>44</v>
      </c>
      <c r="N823" s="104" t="s">
        <v>45</v>
      </c>
      <c r="O823" s="167">
        <v>4</v>
      </c>
      <c r="P823" s="191">
        <v>296.43947200000002</v>
      </c>
      <c r="Q823" s="216">
        <v>1.9999999999730142E-3</v>
      </c>
      <c r="R823" s="191" t="s">
        <v>229</v>
      </c>
      <c r="S823" s="175">
        <v>2676</v>
      </c>
      <c r="T823" s="213" t="s">
        <v>1435</v>
      </c>
      <c r="U823" s="199">
        <v>0</v>
      </c>
      <c r="V823" s="200">
        <v>0</v>
      </c>
      <c r="W823" s="216">
        <v>0</v>
      </c>
      <c r="X823" s="179"/>
      <c r="Y823" s="179"/>
      <c r="Z823" s="180"/>
    </row>
    <row r="824" spans="1:26" s="126" customFormat="1" ht="13.5" hidden="1" customHeight="1">
      <c r="A824" s="172">
        <v>11</v>
      </c>
      <c r="B824" t="s">
        <v>1427</v>
      </c>
      <c r="C824" s="198">
        <v>25831</v>
      </c>
      <c r="D824" t="s">
        <v>221</v>
      </c>
      <c r="E824" s="198">
        <v>16</v>
      </c>
      <c r="F824" s="104" t="s">
        <v>266</v>
      </c>
      <c r="G824" t="s">
        <v>223</v>
      </c>
      <c r="H824" t="s">
        <v>267</v>
      </c>
      <c r="I824" t="s">
        <v>244</v>
      </c>
      <c r="J824" t="s">
        <v>245</v>
      </c>
      <c r="K824" t="s">
        <v>226</v>
      </c>
      <c r="L824" t="s">
        <v>268</v>
      </c>
      <c r="M824" s="104" t="s">
        <v>687</v>
      </c>
      <c r="N824" s="104" t="s">
        <v>49</v>
      </c>
      <c r="O824" s="167">
        <v>4</v>
      </c>
      <c r="P824" s="191">
        <v>3809.2472149999999</v>
      </c>
      <c r="Q824" s="216">
        <v>2.5699999998303882E-2</v>
      </c>
      <c r="R824" s="191" t="s">
        <v>229</v>
      </c>
      <c r="S824" s="175">
        <v>2583</v>
      </c>
      <c r="T824" s="213" t="s">
        <v>1439</v>
      </c>
      <c r="U824" s="199">
        <v>0</v>
      </c>
      <c r="V824" s="200">
        <v>0</v>
      </c>
      <c r="W824" s="216">
        <v>0</v>
      </c>
      <c r="X824" s="179"/>
      <c r="Y824" s="179"/>
      <c r="Z824" s="180"/>
    </row>
    <row r="825" spans="1:26" s="126" customFormat="1" ht="13.5" hidden="1" customHeight="1">
      <c r="A825" s="172">
        <v>11</v>
      </c>
      <c r="B825" t="s">
        <v>1427</v>
      </c>
      <c r="C825" s="198">
        <v>28121</v>
      </c>
      <c r="D825" t="s">
        <v>271</v>
      </c>
      <c r="E825" s="198">
        <v>15</v>
      </c>
      <c r="F825" s="104" t="s">
        <v>272</v>
      </c>
      <c r="G825" t="s">
        <v>273</v>
      </c>
      <c r="H825" t="s">
        <v>274</v>
      </c>
      <c r="I825" t="s">
        <v>225</v>
      </c>
      <c r="J825" t="s">
        <v>275</v>
      </c>
      <c r="K825" t="s">
        <v>226</v>
      </c>
      <c r="L825" t="s">
        <v>268</v>
      </c>
      <c r="M825" s="104" t="s">
        <v>1440</v>
      </c>
      <c r="N825" s="104" t="s">
        <v>31</v>
      </c>
      <c r="O825" s="167">
        <v>13000</v>
      </c>
      <c r="P825" s="191">
        <v>2965.8754349999999</v>
      </c>
      <c r="Q825" s="216">
        <v>2.0009989998632714E-2</v>
      </c>
      <c r="R825" s="191" t="s">
        <v>229</v>
      </c>
      <c r="S825" s="175">
        <v>2812</v>
      </c>
      <c r="T825" s="213" t="s">
        <v>1441</v>
      </c>
      <c r="U825" s="199">
        <v>0</v>
      </c>
      <c r="V825" s="200">
        <v>0</v>
      </c>
      <c r="W825" s="216">
        <v>0</v>
      </c>
      <c r="X825" s="179"/>
      <c r="Y825" s="179"/>
      <c r="Z825" s="180"/>
    </row>
    <row r="826" spans="1:26" s="126" customFormat="1" ht="13.5" hidden="1" customHeight="1">
      <c r="A826" s="172">
        <v>11</v>
      </c>
      <c r="B826" t="s">
        <v>1427</v>
      </c>
      <c r="C826" s="198">
        <v>28131</v>
      </c>
      <c r="D826" t="s">
        <v>491</v>
      </c>
      <c r="E826" s="198">
        <v>14</v>
      </c>
      <c r="F826" s="104" t="s">
        <v>572</v>
      </c>
      <c r="G826" t="s">
        <v>223</v>
      </c>
      <c r="H826" t="s">
        <v>573</v>
      </c>
      <c r="I826" t="s">
        <v>225</v>
      </c>
      <c r="J826"/>
      <c r="K826" t="s">
        <v>226</v>
      </c>
      <c r="L826" t="s">
        <v>268</v>
      </c>
      <c r="M826" s="104" t="s">
        <v>1349</v>
      </c>
      <c r="N826" s="104" t="s">
        <v>52</v>
      </c>
      <c r="O826" s="167">
        <v>4</v>
      </c>
      <c r="P826" s="191">
        <v>2052.8433439999999</v>
      </c>
      <c r="Q826" s="216">
        <v>1.3850000002511817E-2</v>
      </c>
      <c r="R826" s="191" t="s">
        <v>229</v>
      </c>
      <c r="S826" s="175">
        <v>2813</v>
      </c>
      <c r="T826" s="213" t="s">
        <v>1442</v>
      </c>
      <c r="U826" s="199">
        <v>0</v>
      </c>
      <c r="V826" s="200">
        <v>0</v>
      </c>
      <c r="W826" s="216">
        <v>0</v>
      </c>
      <c r="X826" s="179"/>
      <c r="Y826" s="179"/>
      <c r="Z826" s="180"/>
    </row>
    <row r="827" spans="1:26" s="126" customFormat="1" ht="13.5" hidden="1" customHeight="1">
      <c r="A827" s="172">
        <v>11</v>
      </c>
      <c r="B827" t="s">
        <v>1427</v>
      </c>
      <c r="C827" s="198">
        <v>23091</v>
      </c>
      <c r="D827" t="s">
        <v>278</v>
      </c>
      <c r="E827" s="198">
        <v>19</v>
      </c>
      <c r="F827" s="104" t="s">
        <v>279</v>
      </c>
      <c r="G827" t="s">
        <v>280</v>
      </c>
      <c r="H827" t="s">
        <v>281</v>
      </c>
      <c r="I827" t="s">
        <v>244</v>
      </c>
      <c r="J827" t="s">
        <v>282</v>
      </c>
      <c r="K827" t="s">
        <v>283</v>
      </c>
      <c r="L827" t="s">
        <v>284</v>
      </c>
      <c r="M827" s="104" t="s">
        <v>1443</v>
      </c>
      <c r="N827" s="104" t="s">
        <v>56</v>
      </c>
      <c r="O827" s="167">
        <v>2500</v>
      </c>
      <c r="P827" s="191">
        <v>4221.2008720000003</v>
      </c>
      <c r="Q827" s="216">
        <v>2.8479344153892187E-2</v>
      </c>
      <c r="R827" s="191" t="s">
        <v>229</v>
      </c>
      <c r="S827" s="175">
        <v>2309</v>
      </c>
      <c r="T827" s="213" t="s">
        <v>1444</v>
      </c>
      <c r="U827" s="199">
        <v>0</v>
      </c>
      <c r="V827" s="200">
        <v>0</v>
      </c>
      <c r="W827" s="216">
        <v>0</v>
      </c>
      <c r="X827" s="179"/>
      <c r="Y827" s="179"/>
      <c r="Z827" s="180"/>
    </row>
    <row r="828" spans="1:26" s="126" customFormat="1" ht="13.5" hidden="1" customHeight="1">
      <c r="A828" s="172">
        <v>11</v>
      </c>
      <c r="B828" t="s">
        <v>1427</v>
      </c>
      <c r="C828" s="198">
        <v>23092</v>
      </c>
      <c r="D828" t="s">
        <v>278</v>
      </c>
      <c r="E828" s="198">
        <v>22</v>
      </c>
      <c r="F828" s="104" t="s">
        <v>578</v>
      </c>
      <c r="G828" t="s">
        <v>280</v>
      </c>
      <c r="H828" t="s">
        <v>579</v>
      </c>
      <c r="I828" t="s">
        <v>244</v>
      </c>
      <c r="J828"/>
      <c r="K828" t="s">
        <v>283</v>
      </c>
      <c r="L828" t="s">
        <v>284</v>
      </c>
      <c r="M828" s="104" t="s">
        <v>1445</v>
      </c>
      <c r="N828" s="104" t="s">
        <v>581</v>
      </c>
      <c r="O828" s="167">
        <v>600</v>
      </c>
      <c r="P828" s="191">
        <v>592.87894400000005</v>
      </c>
      <c r="Q828" s="216">
        <v>3.9999999999460285E-3</v>
      </c>
      <c r="R828" s="191" t="s">
        <v>229</v>
      </c>
      <c r="S828" s="175">
        <v>2309</v>
      </c>
      <c r="T828" s="213" t="s">
        <v>1444</v>
      </c>
      <c r="U828" s="199">
        <v>0</v>
      </c>
      <c r="V828" s="200">
        <v>0</v>
      </c>
      <c r="W828" s="216">
        <v>0</v>
      </c>
      <c r="X828" s="179"/>
      <c r="Y828" s="179"/>
      <c r="Z828" s="180"/>
    </row>
    <row r="829" spans="1:26" s="126" customFormat="1" ht="13.5" hidden="1" customHeight="1">
      <c r="A829" s="172">
        <v>11</v>
      </c>
      <c r="B829" t="s">
        <v>1427</v>
      </c>
      <c r="C829" s="198">
        <v>23093</v>
      </c>
      <c r="D829" t="s">
        <v>278</v>
      </c>
      <c r="E829" s="198">
        <v>23</v>
      </c>
      <c r="F829" s="104" t="s">
        <v>300</v>
      </c>
      <c r="G829" t="s">
        <v>280</v>
      </c>
      <c r="H829" t="s">
        <v>301</v>
      </c>
      <c r="I829" t="s">
        <v>225</v>
      </c>
      <c r="J829"/>
      <c r="K829" t="s">
        <v>283</v>
      </c>
      <c r="L829" t="s">
        <v>284</v>
      </c>
      <c r="M829" s="104" t="s">
        <v>1446</v>
      </c>
      <c r="N829" s="104" t="s">
        <v>59</v>
      </c>
      <c r="O829" s="167">
        <v>1500</v>
      </c>
      <c r="P829" s="191">
        <v>2082.4872909999999</v>
      </c>
      <c r="Q829" s="216">
        <v>1.405000000115977E-2</v>
      </c>
      <c r="R829" s="191" t="s">
        <v>229</v>
      </c>
      <c r="S829" s="175">
        <v>2309</v>
      </c>
      <c r="T829" s="213" t="s">
        <v>1444</v>
      </c>
      <c r="U829" s="199">
        <v>0</v>
      </c>
      <c r="V829" s="200">
        <v>0</v>
      </c>
      <c r="W829" s="216">
        <v>0</v>
      </c>
      <c r="X829" s="179"/>
      <c r="Y829" s="179"/>
      <c r="Z829" s="180"/>
    </row>
    <row r="830" spans="1:26" s="126" customFormat="1" ht="13.5" hidden="1" customHeight="1">
      <c r="A830" s="172">
        <v>11</v>
      </c>
      <c r="B830" t="s">
        <v>1427</v>
      </c>
      <c r="C830" s="198">
        <v>23094</v>
      </c>
      <c r="D830" t="s">
        <v>278</v>
      </c>
      <c r="E830" s="198">
        <v>20</v>
      </c>
      <c r="F830" s="104" t="s">
        <v>290</v>
      </c>
      <c r="G830" t="s">
        <v>280</v>
      </c>
      <c r="H830" t="s">
        <v>291</v>
      </c>
      <c r="I830" t="s">
        <v>244</v>
      </c>
      <c r="J830" t="s">
        <v>282</v>
      </c>
      <c r="K830" t="s">
        <v>283</v>
      </c>
      <c r="L830" t="s">
        <v>284</v>
      </c>
      <c r="M830" s="104" t="s">
        <v>1447</v>
      </c>
      <c r="N830" s="104" t="s">
        <v>61</v>
      </c>
      <c r="O830" s="167">
        <v>700</v>
      </c>
      <c r="P830" s="191">
        <v>592.87894400000005</v>
      </c>
      <c r="Q830" s="216">
        <v>3.9999999999460285E-3</v>
      </c>
      <c r="R830" s="191" t="s">
        <v>229</v>
      </c>
      <c r="S830" s="175">
        <v>2309</v>
      </c>
      <c r="T830" s="213" t="s">
        <v>1444</v>
      </c>
      <c r="U830" s="199">
        <v>0</v>
      </c>
      <c r="V830" s="200">
        <v>0</v>
      </c>
      <c r="W830" s="216">
        <v>0</v>
      </c>
      <c r="X830" s="179"/>
      <c r="Y830" s="179"/>
      <c r="Z830" s="180"/>
    </row>
    <row r="831" spans="1:26" s="126" customFormat="1" ht="13.5" hidden="1" customHeight="1">
      <c r="A831" s="172">
        <v>11</v>
      </c>
      <c r="B831" t="s">
        <v>1427</v>
      </c>
      <c r="C831" s="198">
        <v>23095</v>
      </c>
      <c r="D831" t="s">
        <v>278</v>
      </c>
      <c r="E831" s="198">
        <v>17</v>
      </c>
      <c r="F831" s="104" t="s">
        <v>287</v>
      </c>
      <c r="G831" t="s">
        <v>280</v>
      </c>
      <c r="H831" t="s">
        <v>288</v>
      </c>
      <c r="I831" t="s">
        <v>244</v>
      </c>
      <c r="J831" t="s">
        <v>282</v>
      </c>
      <c r="K831" t="s">
        <v>283</v>
      </c>
      <c r="L831" t="s">
        <v>284</v>
      </c>
      <c r="M831" s="104" t="s">
        <v>1448</v>
      </c>
      <c r="N831" s="104" t="s">
        <v>63</v>
      </c>
      <c r="O831" s="167">
        <v>1500</v>
      </c>
      <c r="P831" s="191">
        <v>1482.1973599999999</v>
      </c>
      <c r="Q831" s="216">
        <v>9.9999999998650682E-3</v>
      </c>
      <c r="R831" s="191" t="s">
        <v>229</v>
      </c>
      <c r="S831" s="175">
        <v>2309</v>
      </c>
      <c r="T831" s="213" t="s">
        <v>1444</v>
      </c>
      <c r="U831" s="199">
        <v>0</v>
      </c>
      <c r="V831" s="200">
        <v>0</v>
      </c>
      <c r="W831" s="216">
        <v>0</v>
      </c>
      <c r="X831" s="179"/>
      <c r="Y831" s="179"/>
      <c r="Z831" s="180"/>
    </row>
    <row r="832" spans="1:26" s="126" customFormat="1" ht="13.5" hidden="1" customHeight="1">
      <c r="A832" s="172">
        <v>11</v>
      </c>
      <c r="B832" t="s">
        <v>1427</v>
      </c>
      <c r="C832" s="198">
        <v>23096</v>
      </c>
      <c r="D832" t="s">
        <v>278</v>
      </c>
      <c r="E832" s="198">
        <v>18</v>
      </c>
      <c r="F832" s="104" t="s">
        <v>297</v>
      </c>
      <c r="G832" t="s">
        <v>280</v>
      </c>
      <c r="H832" t="s">
        <v>298</v>
      </c>
      <c r="I832" t="s">
        <v>244</v>
      </c>
      <c r="J832" t="s">
        <v>282</v>
      </c>
      <c r="K832" t="s">
        <v>283</v>
      </c>
      <c r="L832" t="s">
        <v>284</v>
      </c>
      <c r="M832" s="104" t="s">
        <v>1449</v>
      </c>
      <c r="N832" s="104" t="s">
        <v>65</v>
      </c>
      <c r="O832" s="167">
        <v>700</v>
      </c>
      <c r="P832" s="191">
        <v>592.87894400000005</v>
      </c>
      <c r="Q832" s="216">
        <v>3.9999999999460285E-3</v>
      </c>
      <c r="R832" s="191" t="s">
        <v>229</v>
      </c>
      <c r="S832" s="175">
        <v>2309</v>
      </c>
      <c r="T832" s="213" t="s">
        <v>1444</v>
      </c>
      <c r="U832" s="199">
        <v>0</v>
      </c>
      <c r="V832" s="200">
        <v>0</v>
      </c>
      <c r="W832" s="216">
        <v>0</v>
      </c>
      <c r="X832" s="179"/>
      <c r="Y832" s="179"/>
      <c r="Z832" s="180"/>
    </row>
    <row r="833" spans="1:26" s="126" customFormat="1" ht="13.5" hidden="1" customHeight="1">
      <c r="A833" s="172">
        <v>11</v>
      </c>
      <c r="B833" t="s">
        <v>1427</v>
      </c>
      <c r="C833" s="198">
        <v>24391</v>
      </c>
      <c r="D833" t="s">
        <v>234</v>
      </c>
      <c r="E833" s="198">
        <v>28</v>
      </c>
      <c r="F833" s="104" t="s">
        <v>813</v>
      </c>
      <c r="G833" t="s">
        <v>304</v>
      </c>
      <c r="H833" t="s">
        <v>814</v>
      </c>
      <c r="I833" t="s">
        <v>244</v>
      </c>
      <c r="J833"/>
      <c r="K833" t="s">
        <v>283</v>
      </c>
      <c r="L833" t="s">
        <v>306</v>
      </c>
      <c r="M833" s="104" t="s">
        <v>1450</v>
      </c>
      <c r="N833" s="104" t="s">
        <v>27</v>
      </c>
      <c r="O833" s="167">
        <v>2</v>
      </c>
      <c r="P833" s="191">
        <v>296.43947200000002</v>
      </c>
      <c r="Q833" s="216">
        <v>1.9999999999730142E-3</v>
      </c>
      <c r="R833" s="191" t="s">
        <v>229</v>
      </c>
      <c r="S833" s="175">
        <v>2439</v>
      </c>
      <c r="T833" s="213" t="s">
        <v>1451</v>
      </c>
      <c r="U833" s="199">
        <v>0</v>
      </c>
      <c r="V833" s="200">
        <v>0</v>
      </c>
      <c r="W833" s="216">
        <v>0</v>
      </c>
      <c r="X833" s="179"/>
      <c r="Y833" s="179"/>
      <c r="Z833" s="180"/>
    </row>
    <row r="834" spans="1:26" s="126" customFormat="1" ht="13.5" hidden="1" customHeight="1">
      <c r="A834" s="172">
        <v>11</v>
      </c>
      <c r="B834" t="s">
        <v>1427</v>
      </c>
      <c r="C834" s="198">
        <v>24392</v>
      </c>
      <c r="D834" t="s">
        <v>234</v>
      </c>
      <c r="E834" s="198">
        <v>26</v>
      </c>
      <c r="F834" s="104" t="s">
        <v>303</v>
      </c>
      <c r="G834" t="s">
        <v>304</v>
      </c>
      <c r="H834" t="s">
        <v>305</v>
      </c>
      <c r="I834" t="s">
        <v>225</v>
      </c>
      <c r="J834"/>
      <c r="K834" t="s">
        <v>283</v>
      </c>
      <c r="L834" t="s">
        <v>306</v>
      </c>
      <c r="M834" s="104" t="s">
        <v>1452</v>
      </c>
      <c r="N834" s="104" t="s">
        <v>69</v>
      </c>
      <c r="O834" s="167">
        <v>4000</v>
      </c>
      <c r="P834" s="191">
        <v>1283.5814319999999</v>
      </c>
      <c r="Q834" s="216">
        <v>8.6599900028339043E-3</v>
      </c>
      <c r="R834" s="191" t="s">
        <v>229</v>
      </c>
      <c r="S834" s="175">
        <v>2439</v>
      </c>
      <c r="T834" s="213" t="s">
        <v>1451</v>
      </c>
      <c r="U834" s="199">
        <v>0</v>
      </c>
      <c r="V834" s="200">
        <v>0</v>
      </c>
      <c r="W834" s="216">
        <v>0</v>
      </c>
      <c r="X834" s="179"/>
      <c r="Y834" s="179"/>
      <c r="Z834" s="180"/>
    </row>
    <row r="835" spans="1:26" s="126" customFormat="1" ht="13.5" hidden="1" customHeight="1">
      <c r="A835" s="172">
        <v>11</v>
      </c>
      <c r="B835" t="s">
        <v>1427</v>
      </c>
      <c r="C835" s="198">
        <v>24393</v>
      </c>
      <c r="D835" t="s">
        <v>234</v>
      </c>
      <c r="E835" s="198">
        <v>27</v>
      </c>
      <c r="F835" s="104" t="s">
        <v>309</v>
      </c>
      <c r="G835" t="s">
        <v>304</v>
      </c>
      <c r="H835" t="s">
        <v>310</v>
      </c>
      <c r="I835" t="s">
        <v>225</v>
      </c>
      <c r="J835"/>
      <c r="K835" t="s">
        <v>283</v>
      </c>
      <c r="L835" t="s">
        <v>306</v>
      </c>
      <c r="M835" s="104" t="s">
        <v>1453</v>
      </c>
      <c r="N835" s="104" t="s">
        <v>20</v>
      </c>
      <c r="O835" s="167">
        <v>1000</v>
      </c>
      <c r="P835" s="191">
        <v>1609.664851</v>
      </c>
      <c r="Q835" s="216">
        <v>1.0859990001454873E-2</v>
      </c>
      <c r="R835" s="191" t="s">
        <v>229</v>
      </c>
      <c r="S835" s="175">
        <v>2439</v>
      </c>
      <c r="T835" s="213" t="s">
        <v>1451</v>
      </c>
      <c r="U835" s="199">
        <v>0</v>
      </c>
      <c r="V835" s="200">
        <v>0</v>
      </c>
      <c r="W835" s="216">
        <v>0</v>
      </c>
      <c r="X835" s="179"/>
      <c r="Y835" s="179"/>
      <c r="Z835" s="180"/>
    </row>
    <row r="836" spans="1:26" s="126" customFormat="1" ht="13.5" hidden="1" customHeight="1">
      <c r="A836" s="172">
        <v>11</v>
      </c>
      <c r="B836" t="s">
        <v>1427</v>
      </c>
      <c r="C836" s="198">
        <v>24394</v>
      </c>
      <c r="D836" t="s">
        <v>312</v>
      </c>
      <c r="E836" s="198">
        <v>25</v>
      </c>
      <c r="F836" s="104" t="s">
        <v>313</v>
      </c>
      <c r="G836" t="s">
        <v>304</v>
      </c>
      <c r="H836" t="s">
        <v>314</v>
      </c>
      <c r="I836" t="s">
        <v>225</v>
      </c>
      <c r="J836"/>
      <c r="K836" t="s">
        <v>283</v>
      </c>
      <c r="L836" t="s">
        <v>306</v>
      </c>
      <c r="M836" s="104" t="s">
        <v>1454</v>
      </c>
      <c r="N836" s="104" t="s">
        <v>24</v>
      </c>
      <c r="O836" s="167">
        <v>8000</v>
      </c>
      <c r="P836" s="191">
        <v>1402.1572200000001</v>
      </c>
      <c r="Q836" s="216">
        <v>9.4599899974257187E-3</v>
      </c>
      <c r="R836" s="191" t="s">
        <v>229</v>
      </c>
      <c r="S836" s="175">
        <v>2439</v>
      </c>
      <c r="T836" s="213" t="s">
        <v>1451</v>
      </c>
      <c r="U836" s="199">
        <v>0</v>
      </c>
      <c r="V836" s="200">
        <v>0</v>
      </c>
      <c r="W836" s="216">
        <v>0</v>
      </c>
      <c r="X836" s="179"/>
      <c r="Y836" s="179"/>
      <c r="Z836" s="180"/>
    </row>
    <row r="837" spans="1:26" s="126" customFormat="1" ht="13.5" hidden="1" customHeight="1">
      <c r="A837" s="172">
        <v>11</v>
      </c>
      <c r="B837" t="s">
        <v>1427</v>
      </c>
      <c r="C837" s="198">
        <v>24671</v>
      </c>
      <c r="D837" t="s">
        <v>316</v>
      </c>
      <c r="E837" s="198">
        <v>31</v>
      </c>
      <c r="F837" s="104" t="s">
        <v>324</v>
      </c>
      <c r="G837" t="s">
        <v>304</v>
      </c>
      <c r="H837" t="s">
        <v>318</v>
      </c>
      <c r="I837" t="s">
        <v>225</v>
      </c>
      <c r="J837"/>
      <c r="K837" t="s">
        <v>283</v>
      </c>
      <c r="L837" t="s">
        <v>319</v>
      </c>
      <c r="M837" s="104" t="s">
        <v>1455</v>
      </c>
      <c r="N837" s="104" t="s">
        <v>74</v>
      </c>
      <c r="O837" s="167">
        <v>4</v>
      </c>
      <c r="P837" s="191">
        <v>439.914694</v>
      </c>
      <c r="Q837" s="216">
        <v>2.96798999826895E-3</v>
      </c>
      <c r="R837" s="191" t="s">
        <v>229</v>
      </c>
      <c r="S837" s="175">
        <v>2467</v>
      </c>
      <c r="T837" s="213" t="s">
        <v>1456</v>
      </c>
      <c r="U837" s="199">
        <v>0</v>
      </c>
      <c r="V837" s="200">
        <v>0</v>
      </c>
      <c r="W837" s="216">
        <v>0</v>
      </c>
      <c r="X837" s="179"/>
      <c r="Y837" s="179"/>
      <c r="Z837" s="180"/>
    </row>
    <row r="838" spans="1:26" s="126" customFormat="1" ht="13.5" hidden="1" customHeight="1">
      <c r="A838" s="172">
        <v>11</v>
      </c>
      <c r="B838" t="s">
        <v>1427</v>
      </c>
      <c r="C838" s="198">
        <v>24672</v>
      </c>
      <c r="D838" t="s">
        <v>316</v>
      </c>
      <c r="E838" s="198">
        <v>30</v>
      </c>
      <c r="F838" s="104" t="s">
        <v>317</v>
      </c>
      <c r="G838" t="s">
        <v>304</v>
      </c>
      <c r="H838" t="s">
        <v>318</v>
      </c>
      <c r="I838" t="s">
        <v>225</v>
      </c>
      <c r="J838"/>
      <c r="K838" t="s">
        <v>283</v>
      </c>
      <c r="L838" t="s">
        <v>319</v>
      </c>
      <c r="M838" s="104" t="s">
        <v>1457</v>
      </c>
      <c r="N838" s="104" t="s">
        <v>22</v>
      </c>
      <c r="O838" s="167">
        <v>4</v>
      </c>
      <c r="P838" s="191">
        <v>385.37131399999998</v>
      </c>
      <c r="Q838" s="216">
        <v>2.600000002663614E-3</v>
      </c>
      <c r="R838" s="191" t="s">
        <v>229</v>
      </c>
      <c r="S838" s="175">
        <v>2467</v>
      </c>
      <c r="T838" s="213" t="s">
        <v>1456</v>
      </c>
      <c r="U838" s="199">
        <v>0</v>
      </c>
      <c r="V838" s="200">
        <v>0</v>
      </c>
      <c r="W838" s="216">
        <v>0</v>
      </c>
      <c r="X838" s="179"/>
      <c r="Y838" s="179"/>
      <c r="Z838" s="180"/>
    </row>
    <row r="839" spans="1:26" s="126" customFormat="1" ht="13.5" hidden="1" customHeight="1">
      <c r="A839" s="172">
        <v>11</v>
      </c>
      <c r="B839" t="s">
        <v>1427</v>
      </c>
      <c r="C839" s="198">
        <v>24981</v>
      </c>
      <c r="D839" t="s">
        <v>326</v>
      </c>
      <c r="E839" s="198">
        <v>35</v>
      </c>
      <c r="F839" s="104" t="s">
        <v>327</v>
      </c>
      <c r="G839" t="s">
        <v>328</v>
      </c>
      <c r="H839" t="s">
        <v>329</v>
      </c>
      <c r="I839" t="s">
        <v>225</v>
      </c>
      <c r="J839"/>
      <c r="K839" t="s">
        <v>283</v>
      </c>
      <c r="L839" t="s">
        <v>330</v>
      </c>
      <c r="M839" s="104" t="s">
        <v>1458</v>
      </c>
      <c r="N839" s="104" t="s">
        <v>92</v>
      </c>
      <c r="O839" s="167">
        <v>30000</v>
      </c>
      <c r="P839" s="191">
        <v>2667.9552480000002</v>
      </c>
      <c r="Q839" s="216">
        <v>1.7999999999757127E-2</v>
      </c>
      <c r="R839" s="191" t="s">
        <v>229</v>
      </c>
      <c r="S839" s="175">
        <v>2498</v>
      </c>
      <c r="T839" s="213" t="s">
        <v>1459</v>
      </c>
      <c r="U839" s="199">
        <v>0</v>
      </c>
      <c r="V839" s="200">
        <v>0</v>
      </c>
      <c r="W839" s="216">
        <v>0</v>
      </c>
      <c r="X839" s="179"/>
      <c r="Y839" s="179"/>
      <c r="Z839" s="180"/>
    </row>
    <row r="840" spans="1:26" s="126" customFormat="1" ht="13.5" hidden="1" customHeight="1">
      <c r="A840" s="172">
        <v>11</v>
      </c>
      <c r="B840" t="s">
        <v>1427</v>
      </c>
      <c r="C840" s="198">
        <v>24982</v>
      </c>
      <c r="D840" t="s">
        <v>326</v>
      </c>
      <c r="E840" s="198">
        <v>34</v>
      </c>
      <c r="F840" s="104" t="s">
        <v>333</v>
      </c>
      <c r="G840" t="s">
        <v>328</v>
      </c>
      <c r="H840" t="s">
        <v>329</v>
      </c>
      <c r="I840" t="s">
        <v>225</v>
      </c>
      <c r="J840"/>
      <c r="K840" t="s">
        <v>283</v>
      </c>
      <c r="L840" t="s">
        <v>330</v>
      </c>
      <c r="M840" s="104" t="s">
        <v>1460</v>
      </c>
      <c r="N840" s="104" t="s">
        <v>87</v>
      </c>
      <c r="O840" s="167">
        <v>290</v>
      </c>
      <c r="P840" s="191">
        <v>1482.1973599999999</v>
      </c>
      <c r="Q840" s="216">
        <v>9.9999999998650682E-3</v>
      </c>
      <c r="R840" s="191" t="s">
        <v>229</v>
      </c>
      <c r="S840" s="175">
        <v>2498</v>
      </c>
      <c r="T840" s="213" t="s">
        <v>1459</v>
      </c>
      <c r="U840" s="199">
        <v>0</v>
      </c>
      <c r="V840" s="200">
        <v>0</v>
      </c>
      <c r="W840" s="216">
        <v>0</v>
      </c>
      <c r="X840" s="179"/>
      <c r="Y840" s="179"/>
      <c r="Z840" s="180"/>
    </row>
    <row r="841" spans="1:26" s="126" customFormat="1" ht="13.5" hidden="1" customHeight="1">
      <c r="A841" s="172">
        <v>11</v>
      </c>
      <c r="B841" t="s">
        <v>1427</v>
      </c>
      <c r="C841" s="198">
        <v>24983</v>
      </c>
      <c r="D841" t="s">
        <v>326</v>
      </c>
      <c r="E841" s="198">
        <v>36</v>
      </c>
      <c r="F841" s="104" t="s">
        <v>335</v>
      </c>
      <c r="G841" t="s">
        <v>328</v>
      </c>
      <c r="H841" t="s">
        <v>329</v>
      </c>
      <c r="I841" t="s">
        <v>225</v>
      </c>
      <c r="J841"/>
      <c r="K841" t="s">
        <v>283</v>
      </c>
      <c r="L841" t="s">
        <v>330</v>
      </c>
      <c r="M841" s="104" t="s">
        <v>1461</v>
      </c>
      <c r="N841" s="104" t="s">
        <v>83</v>
      </c>
      <c r="O841" s="167">
        <v>8000</v>
      </c>
      <c r="P841" s="191">
        <v>741.09867999999994</v>
      </c>
      <c r="Q841" s="216">
        <v>4.9999999999325341E-3</v>
      </c>
      <c r="R841" s="191" t="s">
        <v>229</v>
      </c>
      <c r="S841" s="175">
        <v>2498</v>
      </c>
      <c r="T841" s="213" t="s">
        <v>1459</v>
      </c>
      <c r="U841" s="199">
        <v>0</v>
      </c>
      <c r="V841" s="200">
        <v>0</v>
      </c>
      <c r="W841" s="216">
        <v>0</v>
      </c>
      <c r="X841" s="179"/>
      <c r="Y841" s="179"/>
      <c r="Z841" s="180"/>
    </row>
    <row r="842" spans="1:26" s="126" customFormat="1" ht="13.5" hidden="1" customHeight="1">
      <c r="A842" s="172">
        <v>11</v>
      </c>
      <c r="B842" t="s">
        <v>1427</v>
      </c>
      <c r="C842" s="198">
        <v>24984</v>
      </c>
      <c r="D842" t="s">
        <v>326</v>
      </c>
      <c r="E842" s="198">
        <v>37</v>
      </c>
      <c r="F842" s="104" t="s">
        <v>337</v>
      </c>
      <c r="G842" t="s">
        <v>328</v>
      </c>
      <c r="H842" t="s">
        <v>329</v>
      </c>
      <c r="I842" t="s">
        <v>225</v>
      </c>
      <c r="J842"/>
      <c r="K842" t="s">
        <v>283</v>
      </c>
      <c r="L842" t="s">
        <v>330</v>
      </c>
      <c r="M842" s="104" t="s">
        <v>1462</v>
      </c>
      <c r="N842" s="104" t="s">
        <v>27</v>
      </c>
      <c r="O842" s="167">
        <v>7000</v>
      </c>
      <c r="P842" s="191">
        <v>741.09867999999994</v>
      </c>
      <c r="Q842" s="216">
        <v>4.9999999999325341E-3</v>
      </c>
      <c r="R842" s="191" t="s">
        <v>229</v>
      </c>
      <c r="S842" s="175">
        <v>2498</v>
      </c>
      <c r="T842" s="213" t="s">
        <v>1459</v>
      </c>
      <c r="U842" s="199">
        <v>0</v>
      </c>
      <c r="V842" s="200">
        <v>0</v>
      </c>
      <c r="W842" s="216">
        <v>0</v>
      </c>
      <c r="X842" s="179"/>
      <c r="Y842" s="179"/>
      <c r="Z842" s="180"/>
    </row>
    <row r="843" spans="1:26" s="126" customFormat="1" ht="13.5" hidden="1" customHeight="1">
      <c r="A843" s="172">
        <v>11</v>
      </c>
      <c r="B843" t="s">
        <v>1427</v>
      </c>
      <c r="C843" s="198">
        <v>27431</v>
      </c>
      <c r="D843" t="s">
        <v>326</v>
      </c>
      <c r="E843" s="198">
        <v>39</v>
      </c>
      <c r="F843" s="104" t="s">
        <v>345</v>
      </c>
      <c r="G843" t="s">
        <v>328</v>
      </c>
      <c r="H843" t="s">
        <v>340</v>
      </c>
      <c r="I843" t="s">
        <v>225</v>
      </c>
      <c r="J843"/>
      <c r="K843" t="s">
        <v>283</v>
      </c>
      <c r="L843" t="s">
        <v>330</v>
      </c>
      <c r="M843" s="104" t="s">
        <v>1463</v>
      </c>
      <c r="N843" s="104" t="s">
        <v>83</v>
      </c>
      <c r="O843" s="167">
        <v>5100</v>
      </c>
      <c r="P843" s="191">
        <v>2341.870347</v>
      </c>
      <c r="Q843" s="216">
        <v>1.5799990002467696E-2</v>
      </c>
      <c r="R843" s="191" t="s">
        <v>229</v>
      </c>
      <c r="S843" s="175">
        <v>2743</v>
      </c>
      <c r="T843" s="213" t="s">
        <v>1464</v>
      </c>
      <c r="U843" s="199">
        <v>0</v>
      </c>
      <c r="V843" s="200">
        <v>0</v>
      </c>
      <c r="W843" s="216">
        <v>0</v>
      </c>
      <c r="X843" s="179"/>
      <c r="Y843" s="179"/>
      <c r="Z843" s="180"/>
    </row>
    <row r="844" spans="1:26" s="126" customFormat="1" ht="13.5" hidden="1" customHeight="1">
      <c r="A844" s="172">
        <v>11</v>
      </c>
      <c r="B844" t="s">
        <v>1427</v>
      </c>
      <c r="C844" s="198">
        <v>27432</v>
      </c>
      <c r="D844" t="s">
        <v>326</v>
      </c>
      <c r="E844" s="198">
        <v>40</v>
      </c>
      <c r="F844" s="104" t="s">
        <v>343</v>
      </c>
      <c r="G844" t="s">
        <v>328</v>
      </c>
      <c r="H844" t="s">
        <v>340</v>
      </c>
      <c r="I844" t="s">
        <v>225</v>
      </c>
      <c r="J844"/>
      <c r="K844" t="s">
        <v>283</v>
      </c>
      <c r="L844" t="s">
        <v>330</v>
      </c>
      <c r="M844" s="104" t="s">
        <v>1465</v>
      </c>
      <c r="N844" s="104" t="s">
        <v>85</v>
      </c>
      <c r="O844" s="167">
        <v>50</v>
      </c>
      <c r="P844" s="191">
        <v>296.43947200000002</v>
      </c>
      <c r="Q844" s="216">
        <v>1.9999999999730142E-3</v>
      </c>
      <c r="R844" s="191" t="s">
        <v>229</v>
      </c>
      <c r="S844" s="175">
        <v>2743</v>
      </c>
      <c r="T844" s="213" t="s">
        <v>1464</v>
      </c>
      <c r="U844" s="199">
        <v>0</v>
      </c>
      <c r="V844" s="200">
        <v>0</v>
      </c>
      <c r="W844" s="216">
        <v>0</v>
      </c>
      <c r="X844" s="179"/>
      <c r="Y844" s="179"/>
      <c r="Z844" s="180"/>
    </row>
    <row r="845" spans="1:26" s="126" customFormat="1" ht="13.5" hidden="1" customHeight="1">
      <c r="A845" s="172">
        <v>11</v>
      </c>
      <c r="B845" t="s">
        <v>1427</v>
      </c>
      <c r="C845" s="198">
        <v>27433</v>
      </c>
      <c r="D845" t="s">
        <v>326</v>
      </c>
      <c r="E845" s="198">
        <v>33</v>
      </c>
      <c r="F845" s="104" t="s">
        <v>347</v>
      </c>
      <c r="G845" t="s">
        <v>328</v>
      </c>
      <c r="H845" t="s">
        <v>348</v>
      </c>
      <c r="I845" t="s">
        <v>244</v>
      </c>
      <c r="J845"/>
      <c r="K845" t="s">
        <v>283</v>
      </c>
      <c r="L845" t="s">
        <v>330</v>
      </c>
      <c r="M845" s="104" t="s">
        <v>1466</v>
      </c>
      <c r="N845" s="104" t="s">
        <v>78</v>
      </c>
      <c r="O845" s="167">
        <v>150</v>
      </c>
      <c r="P845" s="191">
        <v>1482.1973599999999</v>
      </c>
      <c r="Q845" s="216">
        <v>9.9999999998650682E-3</v>
      </c>
      <c r="R845" s="191" t="s">
        <v>229</v>
      </c>
      <c r="S845" s="175">
        <v>2743</v>
      </c>
      <c r="T845" s="213" t="s">
        <v>1464</v>
      </c>
      <c r="U845" s="199">
        <v>0</v>
      </c>
      <c r="V845" s="200">
        <v>0</v>
      </c>
      <c r="W845" s="216">
        <v>0</v>
      </c>
      <c r="X845" s="179"/>
      <c r="Y845" s="179"/>
      <c r="Z845" s="180"/>
    </row>
    <row r="846" spans="1:26" s="126" customFormat="1" ht="13.5" hidden="1" customHeight="1">
      <c r="A846" s="172">
        <v>11</v>
      </c>
      <c r="B846" t="s">
        <v>1427</v>
      </c>
      <c r="C846" s="198">
        <v>27434</v>
      </c>
      <c r="D846" t="s">
        <v>326</v>
      </c>
      <c r="E846" s="198">
        <v>38</v>
      </c>
      <c r="F846" s="104" t="s">
        <v>339</v>
      </c>
      <c r="G846" t="s">
        <v>328</v>
      </c>
      <c r="H846" t="s">
        <v>340</v>
      </c>
      <c r="I846" t="s">
        <v>225</v>
      </c>
      <c r="J846"/>
      <c r="K846" t="s">
        <v>283</v>
      </c>
      <c r="L846" t="s">
        <v>330</v>
      </c>
      <c r="M846" s="104" t="s">
        <v>1467</v>
      </c>
      <c r="N846" s="104" t="s">
        <v>81</v>
      </c>
      <c r="O846" s="167">
        <v>50</v>
      </c>
      <c r="P846" s="191">
        <v>1037.5381520000001</v>
      </c>
      <c r="Q846" s="216">
        <v>6.9999999999055497E-3</v>
      </c>
      <c r="R846" s="191" t="s">
        <v>229</v>
      </c>
      <c r="S846" s="175">
        <v>2743</v>
      </c>
      <c r="T846" s="213" t="s">
        <v>1464</v>
      </c>
      <c r="U846" s="199">
        <v>0</v>
      </c>
      <c r="V846" s="200">
        <v>0</v>
      </c>
      <c r="W846" s="216">
        <v>0</v>
      </c>
      <c r="X846" s="179"/>
      <c r="Y846" s="179"/>
      <c r="Z846" s="180"/>
    </row>
    <row r="847" spans="1:26" s="126" customFormat="1" ht="13.5" hidden="1" customHeight="1">
      <c r="A847" s="172">
        <v>11</v>
      </c>
      <c r="B847" t="s">
        <v>1427</v>
      </c>
      <c r="C847" s="198">
        <v>26141</v>
      </c>
      <c r="D847" t="s">
        <v>350</v>
      </c>
      <c r="E847" s="198">
        <v>44</v>
      </c>
      <c r="F847" s="104" t="s">
        <v>356</v>
      </c>
      <c r="G847" t="s">
        <v>304</v>
      </c>
      <c r="H847" t="s">
        <v>352</v>
      </c>
      <c r="I847" t="s">
        <v>225</v>
      </c>
      <c r="J847"/>
      <c r="K847" t="s">
        <v>283</v>
      </c>
      <c r="L847" t="s">
        <v>353</v>
      </c>
      <c r="M847" s="104" t="s">
        <v>1468</v>
      </c>
      <c r="N847" s="104" t="s">
        <v>97</v>
      </c>
      <c r="O847" s="167">
        <v>1500</v>
      </c>
      <c r="P847" s="191">
        <v>615.11190399999998</v>
      </c>
      <c r="Q847" s="216">
        <v>4.1499999972453077E-3</v>
      </c>
      <c r="R847" s="191" t="s">
        <v>229</v>
      </c>
      <c r="S847" s="175">
        <v>2614</v>
      </c>
      <c r="T847" s="213" t="s">
        <v>1469</v>
      </c>
      <c r="U847" s="199">
        <v>0</v>
      </c>
      <c r="V847" s="200">
        <v>0</v>
      </c>
      <c r="W847" s="216">
        <v>0</v>
      </c>
      <c r="X847" s="179"/>
      <c r="Y847" s="179"/>
      <c r="Z847" s="180"/>
    </row>
    <row r="848" spans="1:26" s="126" customFormat="1" ht="13.5" hidden="1" customHeight="1">
      <c r="A848" s="172">
        <v>11</v>
      </c>
      <c r="B848" t="s">
        <v>1427</v>
      </c>
      <c r="C848" s="198">
        <v>26142</v>
      </c>
      <c r="D848" t="s">
        <v>350</v>
      </c>
      <c r="E848" s="198">
        <v>45</v>
      </c>
      <c r="F848" s="104" t="s">
        <v>351</v>
      </c>
      <c r="G848" t="s">
        <v>304</v>
      </c>
      <c r="H848" t="s">
        <v>352</v>
      </c>
      <c r="I848" t="s">
        <v>225</v>
      </c>
      <c r="J848"/>
      <c r="K848" t="s">
        <v>283</v>
      </c>
      <c r="L848" t="s">
        <v>353</v>
      </c>
      <c r="M848" s="104" t="s">
        <v>1470</v>
      </c>
      <c r="N848" s="104" t="s">
        <v>99</v>
      </c>
      <c r="O848" s="167">
        <v>16000</v>
      </c>
      <c r="P848" s="191">
        <v>1482.1973599999999</v>
      </c>
      <c r="Q848" s="216">
        <v>9.9999999998650682E-3</v>
      </c>
      <c r="R848" s="191" t="s">
        <v>229</v>
      </c>
      <c r="S848" s="175">
        <v>2614</v>
      </c>
      <c r="T848" s="213" t="s">
        <v>1469</v>
      </c>
      <c r="U848" s="199">
        <v>0</v>
      </c>
      <c r="V848" s="200">
        <v>0</v>
      </c>
      <c r="W848" s="216">
        <v>0</v>
      </c>
      <c r="X848" s="179"/>
      <c r="Y848" s="179"/>
      <c r="Z848" s="180"/>
    </row>
    <row r="849" spans="1:26" s="126" customFormat="1" ht="13.5" hidden="1" customHeight="1">
      <c r="A849" s="172">
        <v>11</v>
      </c>
      <c r="B849" t="s">
        <v>1427</v>
      </c>
      <c r="C849" s="198">
        <v>25991</v>
      </c>
      <c r="D849" t="s">
        <v>312</v>
      </c>
      <c r="E849" s="198">
        <v>48</v>
      </c>
      <c r="F849" s="104" t="s">
        <v>360</v>
      </c>
      <c r="G849" t="s">
        <v>361</v>
      </c>
      <c r="H849" t="s">
        <v>362</v>
      </c>
      <c r="I849" t="s">
        <v>244</v>
      </c>
      <c r="J849" t="s">
        <v>363</v>
      </c>
      <c r="K849" t="s">
        <v>283</v>
      </c>
      <c r="L849" t="s">
        <v>364</v>
      </c>
      <c r="M849" s="104" t="s">
        <v>1471</v>
      </c>
      <c r="N849" s="104" t="s">
        <v>101</v>
      </c>
      <c r="O849" s="167">
        <v>6630</v>
      </c>
      <c r="P849" s="191">
        <v>12895.117032</v>
      </c>
      <c r="Q849" s="216">
        <v>8.6999999998826114E-2</v>
      </c>
      <c r="R849" s="191" t="s">
        <v>366</v>
      </c>
      <c r="S849" s="175">
        <v>2599</v>
      </c>
      <c r="T849" s="213" t="s">
        <v>1472</v>
      </c>
      <c r="U849" s="199">
        <v>0</v>
      </c>
      <c r="V849" s="200">
        <v>0</v>
      </c>
      <c r="W849" s="216">
        <v>0</v>
      </c>
      <c r="X849" s="179"/>
      <c r="Y849" s="179"/>
      <c r="Z849" s="180"/>
    </row>
    <row r="850" spans="1:26" s="126" customFormat="1" ht="13.5" hidden="1" customHeight="1">
      <c r="A850" s="172">
        <v>11</v>
      </c>
      <c r="B850" t="s">
        <v>1427</v>
      </c>
      <c r="C850" s="198">
        <v>25992</v>
      </c>
      <c r="D850" t="s">
        <v>312</v>
      </c>
      <c r="E850" s="198">
        <v>47</v>
      </c>
      <c r="F850" s="104" t="s">
        <v>368</v>
      </c>
      <c r="G850" t="s">
        <v>361</v>
      </c>
      <c r="H850" t="s">
        <v>369</v>
      </c>
      <c r="I850" t="s">
        <v>244</v>
      </c>
      <c r="J850" t="s">
        <v>363</v>
      </c>
      <c r="K850" t="s">
        <v>283</v>
      </c>
      <c r="L850" t="s">
        <v>364</v>
      </c>
      <c r="M850" s="104" t="s">
        <v>1473</v>
      </c>
      <c r="N850" s="104" t="s">
        <v>106</v>
      </c>
      <c r="O850" s="167">
        <v>9500</v>
      </c>
      <c r="P850" s="191">
        <v>4330.5646660000002</v>
      </c>
      <c r="Q850" s="216">
        <v>2.9217193221431507E-2</v>
      </c>
      <c r="R850" s="191" t="s">
        <v>229</v>
      </c>
      <c r="S850" s="175">
        <v>2599</v>
      </c>
      <c r="T850" s="213" t="s">
        <v>1472</v>
      </c>
      <c r="U850" s="199">
        <v>0</v>
      </c>
      <c r="V850" s="200">
        <v>0</v>
      </c>
      <c r="W850" s="216">
        <v>0</v>
      </c>
      <c r="X850" s="179"/>
      <c r="Y850" s="179"/>
      <c r="Z850" s="180"/>
    </row>
    <row r="851" spans="1:26" s="126" customFormat="1" ht="13.5" hidden="1" customHeight="1">
      <c r="A851" s="172">
        <v>11</v>
      </c>
      <c r="B851" t="s">
        <v>1427</v>
      </c>
      <c r="C851" s="198">
        <v>25993</v>
      </c>
      <c r="D851" t="s">
        <v>312</v>
      </c>
      <c r="E851" s="198">
        <v>46</v>
      </c>
      <c r="F851" s="104" t="s">
        <v>371</v>
      </c>
      <c r="G851" t="s">
        <v>361</v>
      </c>
      <c r="H851" t="s">
        <v>372</v>
      </c>
      <c r="I851" t="s">
        <v>244</v>
      </c>
      <c r="J851" t="s">
        <v>363</v>
      </c>
      <c r="K851" t="s">
        <v>283</v>
      </c>
      <c r="L851" t="s">
        <v>364</v>
      </c>
      <c r="M851" s="104" t="s">
        <v>1474</v>
      </c>
      <c r="N851" s="104" t="s">
        <v>104</v>
      </c>
      <c r="O851" s="167">
        <v>2500</v>
      </c>
      <c r="P851" s="191">
        <v>2223.2960400000002</v>
      </c>
      <c r="Q851" s="216">
        <v>1.4999999999797606E-2</v>
      </c>
      <c r="R851" s="191" t="s">
        <v>229</v>
      </c>
      <c r="S851" s="175">
        <v>2599</v>
      </c>
      <c r="T851" s="213" t="s">
        <v>1472</v>
      </c>
      <c r="U851" s="199">
        <v>0</v>
      </c>
      <c r="V851" s="200">
        <v>0</v>
      </c>
      <c r="W851" s="216">
        <v>0</v>
      </c>
      <c r="X851" s="179"/>
      <c r="Y851" s="179"/>
      <c r="Z851" s="180"/>
    </row>
    <row r="852" spans="1:26" s="126" customFormat="1" ht="13.5" hidden="1" customHeight="1">
      <c r="A852" s="172">
        <v>11</v>
      </c>
      <c r="B852" t="s">
        <v>1427</v>
      </c>
      <c r="C852" s="198">
        <v>25901</v>
      </c>
      <c r="D852" t="s">
        <v>312</v>
      </c>
      <c r="E852" s="198">
        <v>49</v>
      </c>
      <c r="F852" s="104" t="s">
        <v>609</v>
      </c>
      <c r="G852" t="s">
        <v>361</v>
      </c>
      <c r="H852" t="s">
        <v>610</v>
      </c>
      <c r="I852" t="s">
        <v>244</v>
      </c>
      <c r="J852" t="s">
        <v>363</v>
      </c>
      <c r="K852" t="s">
        <v>283</v>
      </c>
      <c r="L852" t="s">
        <v>611</v>
      </c>
      <c r="M852" s="104" t="s">
        <v>1475</v>
      </c>
      <c r="N852" s="104" t="s">
        <v>108</v>
      </c>
      <c r="O852" s="167">
        <v>1800</v>
      </c>
      <c r="P852" s="191">
        <v>2223.2960400000002</v>
      </c>
      <c r="Q852" s="216">
        <v>1.4999999999797606E-2</v>
      </c>
      <c r="R852" s="191" t="s">
        <v>229</v>
      </c>
      <c r="S852" s="175">
        <v>2590</v>
      </c>
      <c r="T852" s="213" t="s">
        <v>1476</v>
      </c>
      <c r="U852" s="199">
        <v>0</v>
      </c>
      <c r="V852" s="200">
        <v>0</v>
      </c>
      <c r="W852" s="216">
        <v>0</v>
      </c>
      <c r="X852" s="179"/>
      <c r="Y852" s="179"/>
      <c r="Z852" s="180"/>
    </row>
    <row r="853" spans="1:26" s="126" customFormat="1" ht="13.5" hidden="1" customHeight="1">
      <c r="A853" s="172">
        <v>11</v>
      </c>
      <c r="B853" t="s">
        <v>1427</v>
      </c>
      <c r="C853" s="198">
        <v>25291</v>
      </c>
      <c r="D853" t="s">
        <v>374</v>
      </c>
      <c r="E853" s="198">
        <v>50</v>
      </c>
      <c r="F853" s="104" t="s">
        <v>375</v>
      </c>
      <c r="G853" t="s">
        <v>376</v>
      </c>
      <c r="H853" t="s">
        <v>377</v>
      </c>
      <c r="I853" t="s">
        <v>244</v>
      </c>
      <c r="J853" t="s">
        <v>378</v>
      </c>
      <c r="K853" t="s">
        <v>379</v>
      </c>
      <c r="L853" t="s">
        <v>380</v>
      </c>
      <c r="M853" s="104" t="s">
        <v>1477</v>
      </c>
      <c r="N853" s="104" t="s">
        <v>27</v>
      </c>
      <c r="O853" s="167">
        <v>30</v>
      </c>
      <c r="P853" s="191">
        <v>1037.5381520000001</v>
      </c>
      <c r="Q853" s="216">
        <v>6.9999999999055497E-3</v>
      </c>
      <c r="R853" s="191" t="s">
        <v>229</v>
      </c>
      <c r="S853" s="175">
        <v>2529</v>
      </c>
      <c r="T853" s="213" t="s">
        <v>1478</v>
      </c>
      <c r="U853" s="199">
        <v>0</v>
      </c>
      <c r="V853" s="200">
        <v>0</v>
      </c>
      <c r="W853" s="216">
        <v>0</v>
      </c>
      <c r="X853" s="179"/>
      <c r="Y853" s="179"/>
      <c r="Z853" s="180"/>
    </row>
    <row r="854" spans="1:26" s="126" customFormat="1" ht="13.5" hidden="1" customHeight="1">
      <c r="A854" s="172">
        <v>11</v>
      </c>
      <c r="B854" t="s">
        <v>1427</v>
      </c>
      <c r="C854" s="198">
        <v>25292</v>
      </c>
      <c r="D854" t="s">
        <v>374</v>
      </c>
      <c r="E854" s="198">
        <v>51</v>
      </c>
      <c r="F854" s="104" t="s">
        <v>383</v>
      </c>
      <c r="G854" t="s">
        <v>376</v>
      </c>
      <c r="H854" t="s">
        <v>384</v>
      </c>
      <c r="I854" t="s">
        <v>244</v>
      </c>
      <c r="J854" t="s">
        <v>378</v>
      </c>
      <c r="K854" t="s">
        <v>379</v>
      </c>
      <c r="L854" t="s">
        <v>380</v>
      </c>
      <c r="M854" s="104" t="s">
        <v>1479</v>
      </c>
      <c r="N854" s="104" t="s">
        <v>113</v>
      </c>
      <c r="O854" s="167">
        <v>600</v>
      </c>
      <c r="P854" s="191">
        <v>2371.5157760000002</v>
      </c>
      <c r="Q854" s="216">
        <v>1.5999999999784114E-2</v>
      </c>
      <c r="R854" s="191" t="s">
        <v>229</v>
      </c>
      <c r="S854" s="175">
        <v>2529</v>
      </c>
      <c r="T854" s="213" t="s">
        <v>1478</v>
      </c>
      <c r="U854" s="199">
        <v>0</v>
      </c>
      <c r="V854" s="200">
        <v>0</v>
      </c>
      <c r="W854" s="216">
        <v>0</v>
      </c>
      <c r="X854" s="179"/>
      <c r="Y854" s="179"/>
      <c r="Z854" s="180"/>
    </row>
    <row r="855" spans="1:26" s="126" customFormat="1" ht="13.5" hidden="1" customHeight="1">
      <c r="A855" s="172">
        <v>11</v>
      </c>
      <c r="B855" t="s">
        <v>1427</v>
      </c>
      <c r="C855" s="198">
        <v>25293</v>
      </c>
      <c r="D855" t="s">
        <v>374</v>
      </c>
      <c r="E855" s="198">
        <v>52</v>
      </c>
      <c r="F855" s="104" t="s">
        <v>386</v>
      </c>
      <c r="G855" t="s">
        <v>376</v>
      </c>
      <c r="H855" t="s">
        <v>384</v>
      </c>
      <c r="I855" t="s">
        <v>244</v>
      </c>
      <c r="J855" t="s">
        <v>378</v>
      </c>
      <c r="K855" t="s">
        <v>379</v>
      </c>
      <c r="L855" t="s">
        <v>380</v>
      </c>
      <c r="M855" s="104" t="s">
        <v>1480</v>
      </c>
      <c r="N855" s="104" t="s">
        <v>115</v>
      </c>
      <c r="O855" s="167">
        <v>600</v>
      </c>
      <c r="P855" s="191">
        <v>9930.7223119999999</v>
      </c>
      <c r="Q855" s="216">
        <v>6.6999999999095963E-2</v>
      </c>
      <c r="R855" s="191" t="s">
        <v>229</v>
      </c>
      <c r="S855" s="175">
        <v>2529</v>
      </c>
      <c r="T855" s="213" t="s">
        <v>1478</v>
      </c>
      <c r="U855" s="199">
        <v>0</v>
      </c>
      <c r="V855" s="200">
        <v>0</v>
      </c>
      <c r="W855" s="216">
        <v>0</v>
      </c>
      <c r="X855" s="179"/>
      <c r="Y855" s="179"/>
      <c r="Z855" s="180"/>
    </row>
    <row r="856" spans="1:26" s="126" customFormat="1" ht="13.5" hidden="1" customHeight="1">
      <c r="A856" s="172">
        <v>11</v>
      </c>
      <c r="B856" t="s">
        <v>1427</v>
      </c>
      <c r="C856" s="198">
        <v>25441</v>
      </c>
      <c r="D856" t="s">
        <v>388</v>
      </c>
      <c r="E856" s="198">
        <v>55</v>
      </c>
      <c r="F856" s="104" t="s">
        <v>395</v>
      </c>
      <c r="G856" t="s">
        <v>396</v>
      </c>
      <c r="H856" t="s">
        <v>397</v>
      </c>
      <c r="I856" t="s">
        <v>225</v>
      </c>
      <c r="J856"/>
      <c r="K856" t="s">
        <v>379</v>
      </c>
      <c r="L856" t="s">
        <v>392</v>
      </c>
      <c r="M856" s="104" t="s">
        <v>1481</v>
      </c>
      <c r="N856" s="104" t="s">
        <v>117</v>
      </c>
      <c r="O856" s="167">
        <v>200</v>
      </c>
      <c r="P856" s="191">
        <v>1683.774719</v>
      </c>
      <c r="Q856" s="216">
        <v>1.1359990001448125E-2</v>
      </c>
      <c r="R856" s="191" t="s">
        <v>229</v>
      </c>
      <c r="S856" s="175">
        <v>2544</v>
      </c>
      <c r="T856" s="213" t="s">
        <v>1482</v>
      </c>
      <c r="U856" s="199">
        <v>0</v>
      </c>
      <c r="V856" s="200">
        <v>0</v>
      </c>
      <c r="W856" s="216">
        <v>0</v>
      </c>
      <c r="X856" s="179"/>
      <c r="Y856" s="179"/>
      <c r="Z856" s="180"/>
    </row>
    <row r="857" spans="1:26" s="126" customFormat="1" ht="13.5" hidden="1" customHeight="1">
      <c r="A857" s="172">
        <v>11</v>
      </c>
      <c r="B857" t="s">
        <v>1427</v>
      </c>
      <c r="C857" s="198">
        <v>25442</v>
      </c>
      <c r="D857" t="s">
        <v>388</v>
      </c>
      <c r="E857" s="198">
        <v>54</v>
      </c>
      <c r="F857" s="104" t="s">
        <v>389</v>
      </c>
      <c r="G857" t="s">
        <v>390</v>
      </c>
      <c r="H857" t="s">
        <v>391</v>
      </c>
      <c r="I857" t="s">
        <v>225</v>
      </c>
      <c r="J857"/>
      <c r="K857" t="s">
        <v>379</v>
      </c>
      <c r="L857" t="s">
        <v>392</v>
      </c>
      <c r="M857" s="104" t="s">
        <v>728</v>
      </c>
      <c r="N857" s="104" t="s">
        <v>20</v>
      </c>
      <c r="O857" s="167">
        <v>4</v>
      </c>
      <c r="P857" s="191">
        <v>2097.309264</v>
      </c>
      <c r="Q857" s="216">
        <v>1.4149999997110377E-2</v>
      </c>
      <c r="R857" s="191" t="s">
        <v>229</v>
      </c>
      <c r="S857" s="175">
        <v>2544</v>
      </c>
      <c r="T857" s="213" t="s">
        <v>1482</v>
      </c>
      <c r="U857" s="199">
        <v>0</v>
      </c>
      <c r="V857" s="200">
        <v>0</v>
      </c>
      <c r="W857" s="216">
        <v>0</v>
      </c>
      <c r="X857" s="179"/>
      <c r="Y857" s="179"/>
      <c r="Z857" s="180"/>
    </row>
    <row r="858" spans="1:26" s="126" customFormat="1" ht="13.5" hidden="1" customHeight="1">
      <c r="A858" s="172">
        <v>11</v>
      </c>
      <c r="B858" t="s">
        <v>1427</v>
      </c>
      <c r="C858" s="198">
        <v>24891</v>
      </c>
      <c r="D858" t="s">
        <v>326</v>
      </c>
      <c r="E858" s="198">
        <v>56</v>
      </c>
      <c r="F858" s="104" t="s">
        <v>409</v>
      </c>
      <c r="G858" t="s">
        <v>328</v>
      </c>
      <c r="H858" t="s">
        <v>410</v>
      </c>
      <c r="I858" t="s">
        <v>225</v>
      </c>
      <c r="J858"/>
      <c r="K858" t="s">
        <v>379</v>
      </c>
      <c r="L858" t="s">
        <v>401</v>
      </c>
      <c r="M858" s="104" t="s">
        <v>1483</v>
      </c>
      <c r="N858" s="104" t="s">
        <v>124</v>
      </c>
      <c r="O858" s="167">
        <v>100</v>
      </c>
      <c r="P858" s="191">
        <v>1402.1572200000001</v>
      </c>
      <c r="Q858" s="216">
        <v>9.4599899974257187E-3</v>
      </c>
      <c r="R858" s="191" t="s">
        <v>229</v>
      </c>
      <c r="S858" s="175">
        <v>2489</v>
      </c>
      <c r="T858" s="213" t="s">
        <v>1484</v>
      </c>
      <c r="U858" s="199">
        <v>0</v>
      </c>
      <c r="V858" s="200">
        <v>0</v>
      </c>
      <c r="W858" s="216">
        <v>0</v>
      </c>
      <c r="X858" s="179"/>
      <c r="Y858" s="179"/>
      <c r="Z858" s="180"/>
    </row>
    <row r="859" spans="1:26" s="126" customFormat="1" ht="13.5" hidden="1" customHeight="1">
      <c r="A859" s="172">
        <v>11</v>
      </c>
      <c r="B859" t="s">
        <v>1427</v>
      </c>
      <c r="C859" s="198">
        <v>25341</v>
      </c>
      <c r="D859" t="s">
        <v>388</v>
      </c>
      <c r="E859" s="198">
        <v>57</v>
      </c>
      <c r="F859" s="104" t="s">
        <v>399</v>
      </c>
      <c r="G859" t="s">
        <v>396</v>
      </c>
      <c r="H859" t="s">
        <v>400</v>
      </c>
      <c r="I859" t="s">
        <v>225</v>
      </c>
      <c r="J859"/>
      <c r="K859" t="s">
        <v>379</v>
      </c>
      <c r="L859" t="s">
        <v>401</v>
      </c>
      <c r="M859" s="104" t="s">
        <v>1485</v>
      </c>
      <c r="N859" s="104" t="s">
        <v>403</v>
      </c>
      <c r="O859" s="167">
        <v>50</v>
      </c>
      <c r="P859" s="191">
        <v>666.98733000000004</v>
      </c>
      <c r="Q859" s="216">
        <v>4.4999900012708182E-3</v>
      </c>
      <c r="R859" s="191" t="s">
        <v>229</v>
      </c>
      <c r="S859" s="175">
        <v>2534</v>
      </c>
      <c r="T859" s="213" t="s">
        <v>1486</v>
      </c>
      <c r="U859" s="199">
        <v>0</v>
      </c>
      <c r="V859" s="200">
        <v>0</v>
      </c>
      <c r="W859" s="216">
        <v>0</v>
      </c>
      <c r="X859" s="179"/>
      <c r="Y859" s="179"/>
      <c r="Z859" s="180"/>
    </row>
    <row r="860" spans="1:26" s="126" customFormat="1" ht="13.5" hidden="1" customHeight="1">
      <c r="A860" s="172">
        <v>11</v>
      </c>
      <c r="B860" t="s">
        <v>1427</v>
      </c>
      <c r="C860" s="198">
        <v>25342</v>
      </c>
      <c r="D860" t="s">
        <v>388</v>
      </c>
      <c r="E860" s="198">
        <v>58</v>
      </c>
      <c r="F860" s="104" t="s">
        <v>406</v>
      </c>
      <c r="G860" t="s">
        <v>396</v>
      </c>
      <c r="H860" t="s">
        <v>407</v>
      </c>
      <c r="I860" t="s">
        <v>225</v>
      </c>
      <c r="J860"/>
      <c r="K860" t="s">
        <v>379</v>
      </c>
      <c r="L860" t="s">
        <v>401</v>
      </c>
      <c r="M860" s="104" t="s">
        <v>1487</v>
      </c>
      <c r="N860" s="104" t="s">
        <v>121</v>
      </c>
      <c r="O860" s="167">
        <v>500</v>
      </c>
      <c r="P860" s="191">
        <v>1402.1572200000001</v>
      </c>
      <c r="Q860" s="216">
        <v>9.4599899974257187E-3</v>
      </c>
      <c r="R860" s="191" t="s">
        <v>229</v>
      </c>
      <c r="S860" s="175">
        <v>2534</v>
      </c>
      <c r="T860" s="213" t="s">
        <v>1486</v>
      </c>
      <c r="U860" s="199">
        <v>0</v>
      </c>
      <c r="V860" s="200">
        <v>0</v>
      </c>
      <c r="W860" s="216">
        <v>0</v>
      </c>
      <c r="X860" s="179"/>
      <c r="Y860" s="179"/>
      <c r="Z860" s="180"/>
    </row>
    <row r="861" spans="1:26" s="126" customFormat="1" ht="13.5" hidden="1" customHeight="1">
      <c r="A861" s="172">
        <v>11</v>
      </c>
      <c r="B861" t="s">
        <v>1427</v>
      </c>
      <c r="C861" s="198">
        <v>25331</v>
      </c>
      <c r="D861" t="s">
        <v>326</v>
      </c>
      <c r="E861" s="198">
        <v>62</v>
      </c>
      <c r="F861" s="104" t="s">
        <v>420</v>
      </c>
      <c r="G861" t="s">
        <v>414</v>
      </c>
      <c r="H861" t="s">
        <v>421</v>
      </c>
      <c r="I861" t="s">
        <v>225</v>
      </c>
      <c r="J861"/>
      <c r="K861" t="s">
        <v>416</v>
      </c>
      <c r="L861" t="s">
        <v>417</v>
      </c>
      <c r="M861" s="104" t="s">
        <v>1488</v>
      </c>
      <c r="N861" s="104" t="s">
        <v>31</v>
      </c>
      <c r="O861" s="167">
        <v>12</v>
      </c>
      <c r="P861" s="191">
        <v>1181.309814</v>
      </c>
      <c r="Q861" s="216">
        <v>7.9699900017637364E-3</v>
      </c>
      <c r="R861" s="191" t="s">
        <v>229</v>
      </c>
      <c r="S861" s="175">
        <v>2533</v>
      </c>
      <c r="T861" s="213" t="s">
        <v>1489</v>
      </c>
      <c r="U861" s="199">
        <v>0</v>
      </c>
      <c r="V861" s="200">
        <v>0</v>
      </c>
      <c r="W861" s="216">
        <v>0</v>
      </c>
      <c r="X861" s="179"/>
      <c r="Y861" s="179"/>
      <c r="Z861" s="180"/>
    </row>
    <row r="862" spans="1:26" s="126" customFormat="1" ht="13.5" hidden="1" customHeight="1">
      <c r="A862" s="172">
        <v>11</v>
      </c>
      <c r="B862" t="s">
        <v>1427</v>
      </c>
      <c r="C862" s="198">
        <v>25451</v>
      </c>
      <c r="D862" t="s">
        <v>326</v>
      </c>
      <c r="E862" s="198">
        <v>61</v>
      </c>
      <c r="F862" s="104" t="s">
        <v>413</v>
      </c>
      <c r="G862" t="s">
        <v>414</v>
      </c>
      <c r="H862" t="s">
        <v>415</v>
      </c>
      <c r="I862" t="s">
        <v>225</v>
      </c>
      <c r="J862"/>
      <c r="K862" t="s">
        <v>416</v>
      </c>
      <c r="L862" t="s">
        <v>417</v>
      </c>
      <c r="M862" s="104" t="s">
        <v>130</v>
      </c>
      <c r="N862" s="104" t="s">
        <v>31</v>
      </c>
      <c r="O862" s="167">
        <v>32</v>
      </c>
      <c r="P862" s="191">
        <v>2356.6923200000001</v>
      </c>
      <c r="Q862" s="216">
        <v>1.5899989998418303E-2</v>
      </c>
      <c r="R862" s="191" t="s">
        <v>229</v>
      </c>
      <c r="S862" s="175">
        <v>2545</v>
      </c>
      <c r="T862" s="213" t="s">
        <v>1490</v>
      </c>
      <c r="U862" s="199">
        <v>0</v>
      </c>
      <c r="V862" s="200">
        <v>0</v>
      </c>
      <c r="W862" s="216">
        <v>0</v>
      </c>
      <c r="X862" s="179"/>
      <c r="Y862" s="179"/>
      <c r="Z862" s="180"/>
    </row>
    <row r="863" spans="1:26" s="126" customFormat="1" ht="13.5" hidden="1" customHeight="1">
      <c r="A863" s="172">
        <v>11</v>
      </c>
      <c r="B863" t="s">
        <v>1427</v>
      </c>
      <c r="C863" s="198">
        <v>25452</v>
      </c>
      <c r="D863" t="s">
        <v>326</v>
      </c>
      <c r="E863" s="198">
        <v>60</v>
      </c>
      <c r="F863" s="104" t="s">
        <v>626</v>
      </c>
      <c r="G863" t="s">
        <v>414</v>
      </c>
      <c r="H863" t="s">
        <v>415</v>
      </c>
      <c r="I863" t="s">
        <v>225</v>
      </c>
      <c r="J863"/>
      <c r="K863" t="s">
        <v>416</v>
      </c>
      <c r="L863" t="s">
        <v>417</v>
      </c>
      <c r="M863" s="104" t="s">
        <v>1491</v>
      </c>
      <c r="N863" s="104" t="s">
        <v>127</v>
      </c>
      <c r="O863" s="167">
        <v>900</v>
      </c>
      <c r="P863" s="191">
        <v>1156.1139410000001</v>
      </c>
      <c r="Q863" s="216">
        <v>7.8000000012441026E-3</v>
      </c>
      <c r="R863" s="191" t="s">
        <v>229</v>
      </c>
      <c r="S863" s="175">
        <v>2545</v>
      </c>
      <c r="T863" s="213" t="s">
        <v>1490</v>
      </c>
      <c r="U863" s="199">
        <v>0</v>
      </c>
      <c r="V863" s="200">
        <v>0</v>
      </c>
      <c r="W863" s="216">
        <v>0</v>
      </c>
      <c r="X863" s="179"/>
      <c r="Y863" s="179"/>
      <c r="Z863" s="180"/>
    </row>
    <row r="864" spans="1:26" s="126" customFormat="1" ht="13.5" hidden="1" customHeight="1">
      <c r="A864" s="172">
        <v>11</v>
      </c>
      <c r="B864" t="s">
        <v>1427</v>
      </c>
      <c r="C864" s="198">
        <v>24831</v>
      </c>
      <c r="D864" t="s">
        <v>350</v>
      </c>
      <c r="E864" s="198">
        <v>71</v>
      </c>
      <c r="F864" s="104" t="s">
        <v>434</v>
      </c>
      <c r="G864" t="s">
        <v>431</v>
      </c>
      <c r="H864" t="s">
        <v>432</v>
      </c>
      <c r="I864" t="s">
        <v>225</v>
      </c>
      <c r="J864"/>
      <c r="K864" t="s">
        <v>416</v>
      </c>
      <c r="L864" t="s">
        <v>426</v>
      </c>
      <c r="M864" s="104" t="s">
        <v>1492</v>
      </c>
      <c r="N864" s="104" t="s">
        <v>152</v>
      </c>
      <c r="O864" s="167">
        <v>500</v>
      </c>
      <c r="P864" s="191">
        <v>29.643947000000001</v>
      </c>
      <c r="Q864" s="216">
        <v>1.9999999864795344E-4</v>
      </c>
      <c r="R864" s="191" t="s">
        <v>229</v>
      </c>
      <c r="S864" s="175">
        <v>2483</v>
      </c>
      <c r="T864" s="213" t="s">
        <v>1493</v>
      </c>
      <c r="U864" s="199">
        <v>0</v>
      </c>
      <c r="V864" s="200">
        <v>0</v>
      </c>
      <c r="W864" s="216">
        <v>0</v>
      </c>
      <c r="X864" s="179"/>
      <c r="Y864" s="179"/>
      <c r="Z864" s="180"/>
    </row>
    <row r="865" spans="1:26" s="126" customFormat="1" ht="13.5" hidden="1" customHeight="1">
      <c r="A865" s="172">
        <v>11</v>
      </c>
      <c r="B865" t="s">
        <v>1427</v>
      </c>
      <c r="C865" s="198">
        <v>24832</v>
      </c>
      <c r="D865" t="s">
        <v>350</v>
      </c>
      <c r="E865" s="198">
        <v>70</v>
      </c>
      <c r="F865" s="104" t="s">
        <v>439</v>
      </c>
      <c r="G865" t="s">
        <v>431</v>
      </c>
      <c r="H865" t="s">
        <v>432</v>
      </c>
      <c r="I865" t="s">
        <v>225</v>
      </c>
      <c r="J865"/>
      <c r="K865" t="s">
        <v>416</v>
      </c>
      <c r="L865" t="s">
        <v>426</v>
      </c>
      <c r="M865" s="104" t="s">
        <v>1494</v>
      </c>
      <c r="N865" s="104" t="s">
        <v>150</v>
      </c>
      <c r="O865" s="167">
        <v>1640</v>
      </c>
      <c r="P865" s="191">
        <v>74.109868000000006</v>
      </c>
      <c r="Q865" s="216">
        <v>4.9999999999325356E-4</v>
      </c>
      <c r="R865" s="191" t="s">
        <v>229</v>
      </c>
      <c r="S865" s="175">
        <v>2483</v>
      </c>
      <c r="T865" s="213" t="s">
        <v>1493</v>
      </c>
      <c r="U865" s="199">
        <v>0</v>
      </c>
      <c r="V865" s="200">
        <v>0</v>
      </c>
      <c r="W865" s="216">
        <v>0</v>
      </c>
      <c r="X865" s="179"/>
      <c r="Y865" s="179"/>
      <c r="Z865" s="180"/>
    </row>
    <row r="866" spans="1:26" s="126" customFormat="1" ht="13.5" hidden="1" customHeight="1">
      <c r="A866" s="172">
        <v>11</v>
      </c>
      <c r="B866" t="s">
        <v>1427</v>
      </c>
      <c r="C866" s="198">
        <v>24833</v>
      </c>
      <c r="D866" t="s">
        <v>350</v>
      </c>
      <c r="E866" s="198">
        <v>68</v>
      </c>
      <c r="F866" s="104" t="s">
        <v>450</v>
      </c>
      <c r="G866" t="s">
        <v>431</v>
      </c>
      <c r="H866" t="s">
        <v>432</v>
      </c>
      <c r="I866" t="s">
        <v>225</v>
      </c>
      <c r="J866"/>
      <c r="K866" t="s">
        <v>416</v>
      </c>
      <c r="L866" t="s">
        <v>426</v>
      </c>
      <c r="M866" s="104" t="s">
        <v>1495</v>
      </c>
      <c r="N866" s="104" t="s">
        <v>146</v>
      </c>
      <c r="O866" s="167">
        <v>50</v>
      </c>
      <c r="P866" s="191">
        <v>148.21973600000001</v>
      </c>
      <c r="Q866" s="216">
        <v>9.9999999998650712E-4</v>
      </c>
      <c r="R866" s="191" t="s">
        <v>229</v>
      </c>
      <c r="S866" s="175">
        <v>2483</v>
      </c>
      <c r="T866" s="213" t="s">
        <v>1493</v>
      </c>
      <c r="U866" s="199">
        <v>0</v>
      </c>
      <c r="V866" s="200">
        <v>0</v>
      </c>
      <c r="W866" s="216">
        <v>0</v>
      </c>
      <c r="X866" s="179"/>
      <c r="Y866" s="179"/>
      <c r="Z866" s="180"/>
    </row>
    <row r="867" spans="1:26" s="126" customFormat="1" ht="13.5" hidden="1" customHeight="1">
      <c r="A867" s="172">
        <v>11</v>
      </c>
      <c r="B867" t="s">
        <v>1427</v>
      </c>
      <c r="C867" s="198">
        <v>24834</v>
      </c>
      <c r="D867" t="s">
        <v>350</v>
      </c>
      <c r="E867" s="198">
        <v>67</v>
      </c>
      <c r="F867" s="104" t="s">
        <v>441</v>
      </c>
      <c r="G867" t="s">
        <v>431</v>
      </c>
      <c r="H867" t="s">
        <v>432</v>
      </c>
      <c r="I867" t="s">
        <v>225</v>
      </c>
      <c r="J867"/>
      <c r="K867" t="s">
        <v>416</v>
      </c>
      <c r="L867" t="s">
        <v>426</v>
      </c>
      <c r="M867" s="104" t="s">
        <v>1496</v>
      </c>
      <c r="N867" s="104" t="s">
        <v>143</v>
      </c>
      <c r="O867" s="167">
        <v>12</v>
      </c>
      <c r="P867" s="191">
        <v>311.26144599999998</v>
      </c>
      <c r="Q867" s="216">
        <v>2.1000000026703603E-3</v>
      </c>
      <c r="R867" s="191" t="s">
        <v>229</v>
      </c>
      <c r="S867" s="175">
        <v>2483</v>
      </c>
      <c r="T867" s="213" t="s">
        <v>1493</v>
      </c>
      <c r="U867" s="199">
        <v>0</v>
      </c>
      <c r="V867" s="200">
        <v>0</v>
      </c>
      <c r="W867" s="216">
        <v>0</v>
      </c>
      <c r="X867" s="179"/>
      <c r="Y867" s="179"/>
      <c r="Z867" s="180"/>
    </row>
    <row r="868" spans="1:26" s="126" customFormat="1" ht="13.5" hidden="1" customHeight="1">
      <c r="A868" s="172">
        <v>11</v>
      </c>
      <c r="B868" t="s">
        <v>1427</v>
      </c>
      <c r="C868" s="198">
        <v>24835</v>
      </c>
      <c r="D868" t="s">
        <v>446</v>
      </c>
      <c r="E868" s="198">
        <v>76</v>
      </c>
      <c r="F868" s="104" t="s">
        <v>447</v>
      </c>
      <c r="G868" t="s">
        <v>431</v>
      </c>
      <c r="H868" t="s">
        <v>448</v>
      </c>
      <c r="I868" t="s">
        <v>225</v>
      </c>
      <c r="J868"/>
      <c r="K868" t="s">
        <v>416</v>
      </c>
      <c r="L868" t="s">
        <v>426</v>
      </c>
      <c r="M868" s="104" t="s">
        <v>1497</v>
      </c>
      <c r="N868" s="104" t="s">
        <v>155</v>
      </c>
      <c r="O868" s="167">
        <v>5000</v>
      </c>
      <c r="P868" s="191">
        <v>1978.7334760000001</v>
      </c>
      <c r="Q868" s="216">
        <v>1.3350000002518564E-2</v>
      </c>
      <c r="R868" s="191" t="s">
        <v>229</v>
      </c>
      <c r="S868" s="175">
        <v>2483</v>
      </c>
      <c r="T868" s="213" t="s">
        <v>1493</v>
      </c>
      <c r="U868" s="199">
        <v>0</v>
      </c>
      <c r="V868" s="200">
        <v>0</v>
      </c>
      <c r="W868" s="216">
        <v>0</v>
      </c>
      <c r="X868" s="179"/>
      <c r="Y868" s="179"/>
      <c r="Z868" s="180"/>
    </row>
    <row r="869" spans="1:26" s="126" customFormat="1" ht="13.5" hidden="1" customHeight="1">
      <c r="A869" s="172">
        <v>11</v>
      </c>
      <c r="B869" t="s">
        <v>1427</v>
      </c>
      <c r="C869" s="198">
        <v>25241</v>
      </c>
      <c r="D869" t="s">
        <v>350</v>
      </c>
      <c r="E869" s="198">
        <v>64</v>
      </c>
      <c r="F869" s="104" t="s">
        <v>424</v>
      </c>
      <c r="G869" t="s">
        <v>431</v>
      </c>
      <c r="H869" t="s">
        <v>432</v>
      </c>
      <c r="I869" t="s">
        <v>225</v>
      </c>
      <c r="J869"/>
      <c r="K869" t="s">
        <v>416</v>
      </c>
      <c r="L869" t="s">
        <v>426</v>
      </c>
      <c r="M869" s="104" t="s">
        <v>1498</v>
      </c>
      <c r="N869" s="104" t="s">
        <v>428</v>
      </c>
      <c r="O869" s="167">
        <v>1.5</v>
      </c>
      <c r="P869" s="191">
        <v>311.26144599999998</v>
      </c>
      <c r="Q869" s="216">
        <v>2.1000000026703603E-3</v>
      </c>
      <c r="R869" s="191" t="s">
        <v>229</v>
      </c>
      <c r="S869" s="175">
        <v>2524</v>
      </c>
      <c r="T869" s="213" t="s">
        <v>1499</v>
      </c>
      <c r="U869" s="199">
        <v>0</v>
      </c>
      <c r="V869" s="200">
        <v>0</v>
      </c>
      <c r="W869" s="216">
        <v>0</v>
      </c>
      <c r="X869" s="179"/>
      <c r="Y869" s="179"/>
      <c r="Z869" s="180"/>
    </row>
    <row r="870" spans="1:26" s="126" customFormat="1" ht="13.5" hidden="1" customHeight="1">
      <c r="A870" s="172">
        <v>11</v>
      </c>
      <c r="B870" t="s">
        <v>1427</v>
      </c>
      <c r="C870" s="198">
        <v>25242</v>
      </c>
      <c r="D870" t="s">
        <v>350</v>
      </c>
      <c r="E870" s="198">
        <v>63</v>
      </c>
      <c r="F870" s="104" t="s">
        <v>863</v>
      </c>
      <c r="G870" t="s">
        <v>431</v>
      </c>
      <c r="H870" t="s">
        <v>432</v>
      </c>
      <c r="I870" t="s">
        <v>225</v>
      </c>
      <c r="J870"/>
      <c r="K870" t="s">
        <v>416</v>
      </c>
      <c r="L870" t="s">
        <v>426</v>
      </c>
      <c r="M870" s="104" t="s">
        <v>1500</v>
      </c>
      <c r="N870" s="104" t="s">
        <v>141</v>
      </c>
      <c r="O870" s="167">
        <v>15000</v>
      </c>
      <c r="P870" s="191">
        <v>615.27657699999997</v>
      </c>
      <c r="Q870" s="216">
        <v>4.1511110031372481E-3</v>
      </c>
      <c r="R870" s="191" t="s">
        <v>229</v>
      </c>
      <c r="S870" s="175">
        <v>2524</v>
      </c>
      <c r="T870" s="213" t="s">
        <v>1499</v>
      </c>
      <c r="U870" s="199">
        <v>0</v>
      </c>
      <c r="V870" s="200">
        <v>0</v>
      </c>
      <c r="W870" s="216">
        <v>0</v>
      </c>
      <c r="X870" s="179"/>
      <c r="Y870" s="179"/>
      <c r="Z870" s="180"/>
    </row>
    <row r="871" spans="1:26" s="126" customFormat="1" ht="13.5" hidden="1" customHeight="1">
      <c r="A871" s="172">
        <v>11</v>
      </c>
      <c r="B871" t="s">
        <v>1427</v>
      </c>
      <c r="C871" s="198">
        <v>24561</v>
      </c>
      <c r="D871" t="s">
        <v>271</v>
      </c>
      <c r="E871" s="198">
        <v>77</v>
      </c>
      <c r="F871" s="104" t="s">
        <v>462</v>
      </c>
      <c r="G871" t="s">
        <v>273</v>
      </c>
      <c r="H871" t="s">
        <v>457</v>
      </c>
      <c r="I871" t="s">
        <v>225</v>
      </c>
      <c r="J871" t="s">
        <v>275</v>
      </c>
      <c r="K871" t="s">
        <v>416</v>
      </c>
      <c r="L871" t="s">
        <v>458</v>
      </c>
      <c r="M871" s="104" t="s">
        <v>1501</v>
      </c>
      <c r="N871" s="104" t="s">
        <v>158</v>
      </c>
      <c r="O871" s="167">
        <v>15</v>
      </c>
      <c r="P871" s="191">
        <v>20989.330268999998</v>
      </c>
      <c r="Q871" s="216">
        <v>0.14160955102980879</v>
      </c>
      <c r="R871" s="191" t="s">
        <v>229</v>
      </c>
      <c r="S871" s="175">
        <v>2456</v>
      </c>
      <c r="T871" s="213" t="s">
        <v>1502</v>
      </c>
      <c r="U871" s="199">
        <v>0</v>
      </c>
      <c r="V871" s="200">
        <v>0</v>
      </c>
      <c r="W871" s="216">
        <v>0</v>
      </c>
      <c r="X871" s="179"/>
      <c r="Y871" s="179"/>
      <c r="Z871" s="180"/>
    </row>
    <row r="872" spans="1:26" s="126" customFormat="1" ht="13.5" hidden="1" customHeight="1">
      <c r="A872" s="172">
        <v>11</v>
      </c>
      <c r="B872" t="s">
        <v>1427</v>
      </c>
      <c r="C872" s="198">
        <v>25811</v>
      </c>
      <c r="D872" t="s">
        <v>350</v>
      </c>
      <c r="E872" s="198">
        <v>79</v>
      </c>
      <c r="F872" s="104" t="s">
        <v>464</v>
      </c>
      <c r="G872" t="s">
        <v>431</v>
      </c>
      <c r="H872" t="s">
        <v>465</v>
      </c>
      <c r="I872" t="s">
        <v>244</v>
      </c>
      <c r="J872"/>
      <c r="K872" t="s">
        <v>416</v>
      </c>
      <c r="L872" t="s">
        <v>466</v>
      </c>
      <c r="M872" s="104" t="s">
        <v>467</v>
      </c>
      <c r="N872" s="104" t="s">
        <v>161</v>
      </c>
      <c r="O872" s="167">
        <v>4</v>
      </c>
      <c r="P872" s="191">
        <v>444.65920799999998</v>
      </c>
      <c r="Q872" s="216">
        <v>2.9999999999595207E-3</v>
      </c>
      <c r="R872" s="191" t="s">
        <v>229</v>
      </c>
      <c r="S872" s="175">
        <v>2581</v>
      </c>
      <c r="T872" s="213" t="s">
        <v>1503</v>
      </c>
      <c r="U872" s="199">
        <v>0</v>
      </c>
      <c r="V872" s="200">
        <v>0</v>
      </c>
      <c r="W872" s="216">
        <v>0</v>
      </c>
      <c r="X872" s="179"/>
      <c r="Y872" s="179"/>
      <c r="Z872" s="180"/>
    </row>
    <row r="873" spans="1:26" s="126" customFormat="1" ht="13.5" hidden="1" customHeight="1">
      <c r="A873" s="172">
        <v>11</v>
      </c>
      <c r="B873" t="s">
        <v>1427</v>
      </c>
      <c r="C873" s="198">
        <v>24241</v>
      </c>
      <c r="D873" t="s">
        <v>312</v>
      </c>
      <c r="E873" s="198">
        <v>82</v>
      </c>
      <c r="F873" s="104" t="s">
        <v>480</v>
      </c>
      <c r="G873" t="s">
        <v>414</v>
      </c>
      <c r="H873" t="s">
        <v>472</v>
      </c>
      <c r="I873" t="s">
        <v>225</v>
      </c>
      <c r="J873"/>
      <c r="K873" t="s">
        <v>416</v>
      </c>
      <c r="L873" t="s">
        <v>473</v>
      </c>
      <c r="M873" s="104" t="s">
        <v>1504</v>
      </c>
      <c r="N873" s="104" t="s">
        <v>27</v>
      </c>
      <c r="O873" s="167">
        <v>26</v>
      </c>
      <c r="P873" s="191">
        <v>592.87894400000005</v>
      </c>
      <c r="Q873" s="216">
        <v>3.9999999999460285E-3</v>
      </c>
      <c r="R873" s="191" t="s">
        <v>229</v>
      </c>
      <c r="S873" s="175">
        <v>2424</v>
      </c>
      <c r="T873" s="213" t="s">
        <v>1505</v>
      </c>
      <c r="U873" s="199">
        <v>0</v>
      </c>
      <c r="V873" s="200">
        <v>0</v>
      </c>
      <c r="W873" s="216">
        <v>0</v>
      </c>
      <c r="X873" s="179"/>
      <c r="Y873" s="179"/>
      <c r="Z873" s="180"/>
    </row>
    <row r="874" spans="1:26" s="126" customFormat="1" ht="13.5" hidden="1" customHeight="1">
      <c r="A874" s="172">
        <v>11</v>
      </c>
      <c r="B874" t="s">
        <v>1427</v>
      </c>
      <c r="C874" s="198">
        <v>24242</v>
      </c>
      <c r="D874" t="s">
        <v>312</v>
      </c>
      <c r="E874" s="198">
        <v>83</v>
      </c>
      <c r="F874" s="104" t="s">
        <v>476</v>
      </c>
      <c r="G874" t="s">
        <v>414</v>
      </c>
      <c r="H874" t="s">
        <v>472</v>
      </c>
      <c r="I874" t="s">
        <v>225</v>
      </c>
      <c r="J874"/>
      <c r="K874" t="s">
        <v>416</v>
      </c>
      <c r="L874" t="s">
        <v>473</v>
      </c>
      <c r="M874" s="104" t="s">
        <v>1406</v>
      </c>
      <c r="N874" s="104" t="s">
        <v>27</v>
      </c>
      <c r="O874" s="167">
        <v>1</v>
      </c>
      <c r="P874" s="191">
        <v>148.21973600000001</v>
      </c>
      <c r="Q874" s="216">
        <v>9.9999999998650712E-4</v>
      </c>
      <c r="R874" s="191" t="s">
        <v>229</v>
      </c>
      <c r="S874" s="175">
        <v>2424</v>
      </c>
      <c r="T874" s="213" t="s">
        <v>1505</v>
      </c>
      <c r="U874" s="199">
        <v>0</v>
      </c>
      <c r="V874" s="200">
        <v>0</v>
      </c>
      <c r="W874" s="216">
        <v>0</v>
      </c>
      <c r="X874" s="179"/>
      <c r="Y874" s="179"/>
      <c r="Z874" s="180"/>
    </row>
    <row r="875" spans="1:26" s="126" customFormat="1" ht="13.5" hidden="1" customHeight="1">
      <c r="A875" s="172">
        <v>11</v>
      </c>
      <c r="B875" t="s">
        <v>1427</v>
      </c>
      <c r="C875" s="198">
        <v>24243</v>
      </c>
      <c r="D875" t="s">
        <v>312</v>
      </c>
      <c r="E875" s="198">
        <v>84</v>
      </c>
      <c r="F875" s="104" t="s">
        <v>478</v>
      </c>
      <c r="G875" t="s">
        <v>414</v>
      </c>
      <c r="H875" t="s">
        <v>472</v>
      </c>
      <c r="I875" t="s">
        <v>225</v>
      </c>
      <c r="J875"/>
      <c r="K875" t="s">
        <v>416</v>
      </c>
      <c r="L875" t="s">
        <v>473</v>
      </c>
      <c r="M875" s="104" t="s">
        <v>1506</v>
      </c>
      <c r="N875" s="104" t="s">
        <v>27</v>
      </c>
      <c r="O875" s="167">
        <v>2</v>
      </c>
      <c r="P875" s="191">
        <v>251.97355099999999</v>
      </c>
      <c r="Q875" s="216">
        <v>1.6999999986277137E-3</v>
      </c>
      <c r="R875" s="191" t="s">
        <v>229</v>
      </c>
      <c r="S875" s="175">
        <v>2424</v>
      </c>
      <c r="T875" s="213" t="s">
        <v>1505</v>
      </c>
      <c r="U875" s="199">
        <v>0</v>
      </c>
      <c r="V875" s="200">
        <v>0</v>
      </c>
      <c r="W875" s="216">
        <v>0</v>
      </c>
      <c r="X875" s="179"/>
      <c r="Y875" s="179"/>
      <c r="Z875" s="180"/>
    </row>
    <row r="876" spans="1:26" s="126" customFormat="1" ht="13.5" hidden="1" customHeight="1">
      <c r="A876" s="172">
        <v>11</v>
      </c>
      <c r="B876" t="s">
        <v>1427</v>
      </c>
      <c r="C876" s="198">
        <v>24244</v>
      </c>
      <c r="D876" t="s">
        <v>312</v>
      </c>
      <c r="E876" s="198">
        <v>86</v>
      </c>
      <c r="F876" s="104" t="s">
        <v>1203</v>
      </c>
      <c r="G876" t="s">
        <v>414</v>
      </c>
      <c r="H876" t="s">
        <v>472</v>
      </c>
      <c r="I876" t="s">
        <v>225</v>
      </c>
      <c r="J876"/>
      <c r="K876" t="s">
        <v>416</v>
      </c>
      <c r="L876" t="s">
        <v>473</v>
      </c>
      <c r="M876" s="104" t="s">
        <v>1507</v>
      </c>
      <c r="N876" s="104" t="s">
        <v>27</v>
      </c>
      <c r="O876" s="167">
        <v>1</v>
      </c>
      <c r="P876" s="191">
        <v>291.41817200000003</v>
      </c>
      <c r="Q876" s="216">
        <v>1.9661225951452775E-3</v>
      </c>
      <c r="R876" s="191" t="s">
        <v>229</v>
      </c>
      <c r="S876" s="175">
        <v>2424</v>
      </c>
      <c r="T876" s="213" t="s">
        <v>1505</v>
      </c>
      <c r="U876" s="199">
        <v>0</v>
      </c>
      <c r="V876" s="200">
        <v>0</v>
      </c>
      <c r="W876" s="216">
        <v>0</v>
      </c>
      <c r="X876" s="179"/>
      <c r="Y876" s="179"/>
      <c r="Z876" s="180"/>
    </row>
    <row r="877" spans="1:26" s="126" customFormat="1" ht="13.5" hidden="1" customHeight="1">
      <c r="A877" s="172">
        <v>11</v>
      </c>
      <c r="B877" t="s">
        <v>1427</v>
      </c>
      <c r="C877" s="198">
        <v>25371</v>
      </c>
      <c r="D877" t="s">
        <v>491</v>
      </c>
      <c r="E877" s="198">
        <v>92</v>
      </c>
      <c r="F877" s="104" t="s">
        <v>500</v>
      </c>
      <c r="G877" t="s">
        <v>493</v>
      </c>
      <c r="H877" t="s">
        <v>501</v>
      </c>
      <c r="I877" t="s">
        <v>244</v>
      </c>
      <c r="J877" t="s">
        <v>495</v>
      </c>
      <c r="K877" t="s">
        <v>496</v>
      </c>
      <c r="L877" t="s">
        <v>497</v>
      </c>
      <c r="M877" s="104" t="s">
        <v>1508</v>
      </c>
      <c r="N877" s="104" t="s">
        <v>31</v>
      </c>
      <c r="O877" s="167">
        <v>5</v>
      </c>
      <c r="P877" s="191">
        <v>592.87894400000005</v>
      </c>
      <c r="Q877" s="216">
        <v>3.9999999999460285E-3</v>
      </c>
      <c r="R877" s="191" t="s">
        <v>229</v>
      </c>
      <c r="S877" s="175">
        <v>2537</v>
      </c>
      <c r="T877" s="213" t="s">
        <v>1509</v>
      </c>
      <c r="U877" s="199">
        <v>0</v>
      </c>
      <c r="V877" s="200">
        <v>0</v>
      </c>
      <c r="W877" s="216">
        <v>0</v>
      </c>
      <c r="X877" s="179"/>
      <c r="Y877" s="179"/>
      <c r="Z877" s="180"/>
    </row>
    <row r="878" spans="1:26" s="126" customFormat="1" ht="13.5" hidden="1" customHeight="1">
      <c r="A878" s="172">
        <v>11</v>
      </c>
      <c r="B878" t="s">
        <v>1427</v>
      </c>
      <c r="C878" s="198">
        <v>25372</v>
      </c>
      <c r="D878" t="s">
        <v>491</v>
      </c>
      <c r="E878" s="198">
        <v>94</v>
      </c>
      <c r="F878" s="104" t="s">
        <v>503</v>
      </c>
      <c r="G878" t="s">
        <v>493</v>
      </c>
      <c r="H878" t="s">
        <v>504</v>
      </c>
      <c r="I878" t="s">
        <v>244</v>
      </c>
      <c r="J878" t="s">
        <v>495</v>
      </c>
      <c r="K878" t="s">
        <v>496</v>
      </c>
      <c r="L878" t="s">
        <v>497</v>
      </c>
      <c r="M878" s="104" t="s">
        <v>1510</v>
      </c>
      <c r="N878" s="104" t="s">
        <v>173</v>
      </c>
      <c r="O878" s="167">
        <v>4</v>
      </c>
      <c r="P878" s="191">
        <v>5928.7894399999996</v>
      </c>
      <c r="Q878" s="216">
        <v>3.9999999999460273E-2</v>
      </c>
      <c r="R878" s="191" t="s">
        <v>229</v>
      </c>
      <c r="S878" s="175">
        <v>2537</v>
      </c>
      <c r="T878" s="213" t="s">
        <v>1509</v>
      </c>
      <c r="U878" s="199">
        <v>0</v>
      </c>
      <c r="V878" s="200">
        <v>0</v>
      </c>
      <c r="W878" s="216">
        <v>0</v>
      </c>
      <c r="X878" s="179"/>
      <c r="Y878" s="179"/>
      <c r="Z878" s="180"/>
    </row>
    <row r="879" spans="1:26" s="126" customFormat="1" ht="13.5" hidden="1" customHeight="1">
      <c r="A879" s="172">
        <v>11</v>
      </c>
      <c r="B879" t="s">
        <v>1427</v>
      </c>
      <c r="C879" s="198">
        <v>25374</v>
      </c>
      <c r="D879" t="s">
        <v>491</v>
      </c>
      <c r="E879" s="198">
        <v>93</v>
      </c>
      <c r="F879" s="104" t="s">
        <v>492</v>
      </c>
      <c r="G879" t="s">
        <v>493</v>
      </c>
      <c r="H879" t="s">
        <v>494</v>
      </c>
      <c r="I879" t="s">
        <v>244</v>
      </c>
      <c r="J879" t="s">
        <v>495</v>
      </c>
      <c r="K879" t="s">
        <v>496</v>
      </c>
      <c r="L879" t="s">
        <v>497</v>
      </c>
      <c r="M879" s="104" t="s">
        <v>1511</v>
      </c>
      <c r="N879" s="104" t="s">
        <v>176</v>
      </c>
      <c r="O879" s="167">
        <v>4</v>
      </c>
      <c r="P879" s="191">
        <v>15711.292015999999</v>
      </c>
      <c r="Q879" s="216">
        <v>0.10599999999856974</v>
      </c>
      <c r="R879" s="191" t="s">
        <v>229</v>
      </c>
      <c r="S879" s="175">
        <v>2537</v>
      </c>
      <c r="T879" s="213" t="s">
        <v>1509</v>
      </c>
      <c r="U879" s="199">
        <v>0</v>
      </c>
      <c r="V879" s="200">
        <v>0</v>
      </c>
      <c r="W879" s="216">
        <v>0</v>
      </c>
      <c r="X879" s="179"/>
      <c r="Y879" s="179"/>
      <c r="Z879" s="180"/>
    </row>
    <row r="880" spans="1:26" s="126" customFormat="1" ht="13.5" hidden="1" customHeight="1">
      <c r="A880" s="172">
        <v>11</v>
      </c>
      <c r="B880" t="s">
        <v>1427</v>
      </c>
      <c r="C880" s="198">
        <v>25631</v>
      </c>
      <c r="D880" t="s">
        <v>316</v>
      </c>
      <c r="E880" s="198">
        <v>96</v>
      </c>
      <c r="F880" s="104" t="s">
        <v>512</v>
      </c>
      <c r="G880" t="s">
        <v>507</v>
      </c>
      <c r="H880" t="s">
        <v>508</v>
      </c>
      <c r="I880" t="s">
        <v>225</v>
      </c>
      <c r="J880"/>
      <c r="K880" t="s">
        <v>496</v>
      </c>
      <c r="L880" t="s">
        <v>509</v>
      </c>
      <c r="M880" s="104" t="s">
        <v>1512</v>
      </c>
      <c r="N880" s="104" t="s">
        <v>20</v>
      </c>
      <c r="O880" s="167">
        <v>3</v>
      </c>
      <c r="P880" s="191">
        <v>1400.8410289999999</v>
      </c>
      <c r="Q880" s="216">
        <v>9.4511099991508446E-3</v>
      </c>
      <c r="R880" s="191" t="s">
        <v>229</v>
      </c>
      <c r="S880" s="175">
        <v>2563</v>
      </c>
      <c r="T880" s="213" t="s">
        <v>1513</v>
      </c>
      <c r="U880" s="199">
        <v>0</v>
      </c>
      <c r="V880" s="200">
        <v>0</v>
      </c>
      <c r="W880" s="216">
        <v>0</v>
      </c>
      <c r="X880" s="179"/>
      <c r="Y880" s="179"/>
      <c r="Z880" s="180"/>
    </row>
    <row r="881" spans="1:26" s="126" customFormat="1" ht="13.5" hidden="1" customHeight="1">
      <c r="A881" s="172">
        <v>11</v>
      </c>
      <c r="B881" t="s">
        <v>1427</v>
      </c>
      <c r="C881" s="198">
        <v>25041</v>
      </c>
      <c r="D881" t="s">
        <v>491</v>
      </c>
      <c r="E881" s="198">
        <v>98</v>
      </c>
      <c r="F881" s="104" t="s">
        <v>514</v>
      </c>
      <c r="G881" t="s">
        <v>515</v>
      </c>
      <c r="H881" t="s">
        <v>516</v>
      </c>
      <c r="I881" t="s">
        <v>225</v>
      </c>
      <c r="J881"/>
      <c r="K881" t="s">
        <v>496</v>
      </c>
      <c r="L881" t="s">
        <v>517</v>
      </c>
      <c r="M881" s="104" t="s">
        <v>1514</v>
      </c>
      <c r="N881" s="104" t="s">
        <v>83</v>
      </c>
      <c r="O881" s="167">
        <v>3000</v>
      </c>
      <c r="P881" s="191">
        <v>853.91020300000002</v>
      </c>
      <c r="Q881" s="216">
        <v>5.7611099981211555E-3</v>
      </c>
      <c r="R881" s="191" t="s">
        <v>229</v>
      </c>
      <c r="S881" s="175">
        <v>2504</v>
      </c>
      <c r="T881" s="213" t="s">
        <v>1515</v>
      </c>
      <c r="U881" s="199">
        <v>0</v>
      </c>
      <c r="V881" s="200">
        <v>0</v>
      </c>
      <c r="W881" s="216">
        <v>0</v>
      </c>
      <c r="X881" s="179"/>
      <c r="Y881" s="179"/>
      <c r="Z881" s="180"/>
    </row>
    <row r="882" spans="1:26" s="126" customFormat="1" ht="13.5" hidden="1" customHeight="1">
      <c r="A882" s="172">
        <v>11</v>
      </c>
      <c r="B882" t="s">
        <v>1427</v>
      </c>
      <c r="C882" s="198">
        <v>25042</v>
      </c>
      <c r="D882" t="s">
        <v>491</v>
      </c>
      <c r="E882" s="198">
        <v>108</v>
      </c>
      <c r="F882" s="104" t="s">
        <v>520</v>
      </c>
      <c r="G882" t="s">
        <v>515</v>
      </c>
      <c r="H882" t="s">
        <v>521</v>
      </c>
      <c r="I882" t="s">
        <v>225</v>
      </c>
      <c r="J882"/>
      <c r="K882" t="s">
        <v>496</v>
      </c>
      <c r="L882" t="s">
        <v>517</v>
      </c>
      <c r="M882" s="104" t="s">
        <v>1516</v>
      </c>
      <c r="N882" s="104" t="s">
        <v>27</v>
      </c>
      <c r="O882" s="167">
        <v>70</v>
      </c>
      <c r="P882" s="191">
        <v>296.43947200000002</v>
      </c>
      <c r="Q882" s="216">
        <v>1.9999999999730142E-3</v>
      </c>
      <c r="R882" s="191" t="s">
        <v>229</v>
      </c>
      <c r="S882" s="175">
        <v>2504</v>
      </c>
      <c r="T882" s="213" t="s">
        <v>1515</v>
      </c>
      <c r="U882" s="199">
        <v>0</v>
      </c>
      <c r="V882" s="200">
        <v>0</v>
      </c>
      <c r="W882" s="216">
        <v>0</v>
      </c>
      <c r="X882" s="179"/>
      <c r="Y882" s="179"/>
      <c r="Z882" s="180"/>
    </row>
    <row r="883" spans="1:26" s="126" customFormat="1" ht="13.5" hidden="1" customHeight="1">
      <c r="A883" s="172">
        <v>11</v>
      </c>
      <c r="B883" t="s">
        <v>1427</v>
      </c>
      <c r="C883" s="198">
        <v>25043</v>
      </c>
      <c r="D883" t="s">
        <v>491</v>
      </c>
      <c r="E883" s="198">
        <v>99</v>
      </c>
      <c r="F883" s="104" t="s">
        <v>523</v>
      </c>
      <c r="G883" t="s">
        <v>515</v>
      </c>
      <c r="H883" t="s">
        <v>524</v>
      </c>
      <c r="I883" t="s">
        <v>244</v>
      </c>
      <c r="J883"/>
      <c r="K883" t="s">
        <v>496</v>
      </c>
      <c r="L883" t="s">
        <v>517</v>
      </c>
      <c r="M883" s="104" t="s">
        <v>1517</v>
      </c>
      <c r="N883" s="104" t="s">
        <v>188</v>
      </c>
      <c r="O883" s="167">
        <v>150</v>
      </c>
      <c r="P883" s="191">
        <v>741.09867999999994</v>
      </c>
      <c r="Q883" s="216">
        <v>4.9999999999325341E-3</v>
      </c>
      <c r="R883" s="191" t="s">
        <v>229</v>
      </c>
      <c r="S883" s="175">
        <v>2504</v>
      </c>
      <c r="T883" s="213" t="s">
        <v>1515</v>
      </c>
      <c r="U883" s="199">
        <v>0</v>
      </c>
      <c r="V883" s="200">
        <v>0</v>
      </c>
      <c r="W883" s="216">
        <v>0</v>
      </c>
      <c r="X883" s="179"/>
      <c r="Y883" s="179"/>
      <c r="Z883" s="180"/>
    </row>
    <row r="884" spans="1:26" s="126" customFormat="1" ht="13.5" hidden="1" customHeight="1">
      <c r="A884" s="172">
        <v>11</v>
      </c>
      <c r="B884" t="s">
        <v>1427</v>
      </c>
      <c r="C884" s="198">
        <v>25044</v>
      </c>
      <c r="D884" t="s">
        <v>491</v>
      </c>
      <c r="E884" s="198">
        <v>97</v>
      </c>
      <c r="F884" s="104" t="s">
        <v>526</v>
      </c>
      <c r="G884" t="s">
        <v>515</v>
      </c>
      <c r="H884" t="s">
        <v>527</v>
      </c>
      <c r="I884" t="s">
        <v>225</v>
      </c>
      <c r="J884"/>
      <c r="K884" t="s">
        <v>496</v>
      </c>
      <c r="L884" t="s">
        <v>517</v>
      </c>
      <c r="M884" s="104" t="s">
        <v>1518</v>
      </c>
      <c r="N884" s="104" t="s">
        <v>190</v>
      </c>
      <c r="O884" s="167">
        <v>300</v>
      </c>
      <c r="P884" s="191">
        <v>1756.4038720000001</v>
      </c>
      <c r="Q884" s="216">
        <v>1.1850000002538804E-2</v>
      </c>
      <c r="R884" s="191" t="s">
        <v>229</v>
      </c>
      <c r="S884" s="175">
        <v>2504</v>
      </c>
      <c r="T884" s="213" t="s">
        <v>1515</v>
      </c>
      <c r="U884" s="199">
        <v>0</v>
      </c>
      <c r="V884" s="200">
        <v>0</v>
      </c>
      <c r="W884" s="216">
        <v>0</v>
      </c>
      <c r="X884" s="179"/>
      <c r="Y884" s="179"/>
      <c r="Z884" s="180"/>
    </row>
    <row r="885" spans="1:26" s="126" customFormat="1" ht="13.5" hidden="1" customHeight="1">
      <c r="A885" s="172">
        <v>11</v>
      </c>
      <c r="B885" t="s">
        <v>1427</v>
      </c>
      <c r="C885" s="198">
        <v>25045</v>
      </c>
      <c r="D885" t="s">
        <v>491</v>
      </c>
      <c r="E885" s="198">
        <v>107</v>
      </c>
      <c r="F885" s="104" t="s">
        <v>529</v>
      </c>
      <c r="G885" t="s">
        <v>515</v>
      </c>
      <c r="H885" t="s">
        <v>521</v>
      </c>
      <c r="I885" t="s">
        <v>225</v>
      </c>
      <c r="J885"/>
      <c r="K885" t="s">
        <v>496</v>
      </c>
      <c r="L885" t="s">
        <v>517</v>
      </c>
      <c r="M885" s="104" t="s">
        <v>1519</v>
      </c>
      <c r="N885" s="104" t="s">
        <v>531</v>
      </c>
      <c r="O885" s="167">
        <v>20</v>
      </c>
      <c r="P885" s="191">
        <v>1178.511573</v>
      </c>
      <c r="Q885" s="216">
        <v>7.9511109976885819E-3</v>
      </c>
      <c r="R885" s="191" t="s">
        <v>229</v>
      </c>
      <c r="S885" s="175">
        <v>2504</v>
      </c>
      <c r="T885" s="213" t="s">
        <v>1515</v>
      </c>
      <c r="U885" s="199">
        <v>0</v>
      </c>
      <c r="V885" s="200">
        <v>0</v>
      </c>
      <c r="W885" s="216">
        <v>0</v>
      </c>
      <c r="X885" s="179"/>
      <c r="Y885" s="179"/>
      <c r="Z885" s="180"/>
    </row>
    <row r="886" spans="1:26" s="126" customFormat="1" ht="13.5" hidden="1" customHeight="1">
      <c r="A886" s="172">
        <v>11</v>
      </c>
      <c r="B886" t="s">
        <v>1427</v>
      </c>
      <c r="C886" s="198">
        <v>25046</v>
      </c>
      <c r="D886" t="s">
        <v>491</v>
      </c>
      <c r="E886" s="198">
        <v>109</v>
      </c>
      <c r="F886" s="104" t="s">
        <v>532</v>
      </c>
      <c r="G886" t="s">
        <v>493</v>
      </c>
      <c r="H886" t="s">
        <v>533</v>
      </c>
      <c r="I886" t="s">
        <v>225</v>
      </c>
      <c r="J886"/>
      <c r="K886" t="s">
        <v>496</v>
      </c>
      <c r="L886" t="s">
        <v>517</v>
      </c>
      <c r="M886" s="104" t="s">
        <v>1520</v>
      </c>
      <c r="N886" s="104" t="s">
        <v>192</v>
      </c>
      <c r="O886" s="167">
        <v>25</v>
      </c>
      <c r="P886" s="191">
        <v>1103.5666349999999</v>
      </c>
      <c r="Q886" s="216">
        <v>7.4454769976456401E-3</v>
      </c>
      <c r="R886" s="191" t="s">
        <v>366</v>
      </c>
      <c r="S886" s="175">
        <v>2504</v>
      </c>
      <c r="T886" s="213" t="s">
        <v>1515</v>
      </c>
      <c r="U886" s="199">
        <v>0</v>
      </c>
      <c r="V886" s="200">
        <v>0</v>
      </c>
      <c r="W886" s="216">
        <v>0</v>
      </c>
      <c r="X886" s="179"/>
      <c r="Y886" s="179"/>
      <c r="Z886" s="180"/>
    </row>
    <row r="887" spans="1:26" s="126" customFormat="1" ht="13.5" hidden="1" customHeight="1">
      <c r="A887" s="172">
        <v>11</v>
      </c>
      <c r="B887" t="s">
        <v>1427</v>
      </c>
      <c r="C887" s="198">
        <v>25231</v>
      </c>
      <c r="D887" t="s">
        <v>491</v>
      </c>
      <c r="E887" s="198">
        <v>101</v>
      </c>
      <c r="F887" s="104" t="s">
        <v>549</v>
      </c>
      <c r="G887" t="s">
        <v>493</v>
      </c>
      <c r="H887" t="s">
        <v>546</v>
      </c>
      <c r="I887" t="s">
        <v>244</v>
      </c>
      <c r="J887"/>
      <c r="K887" t="s">
        <v>496</v>
      </c>
      <c r="L887" t="s">
        <v>517</v>
      </c>
      <c r="M887" s="104" t="s">
        <v>1521</v>
      </c>
      <c r="N887" s="104" t="s">
        <v>197</v>
      </c>
      <c r="O887" s="167">
        <v>1</v>
      </c>
      <c r="P887" s="191">
        <v>296.43947200000002</v>
      </c>
      <c r="Q887" s="216">
        <v>1.9999999999730142E-3</v>
      </c>
      <c r="R887" s="191" t="s">
        <v>229</v>
      </c>
      <c r="S887" s="175">
        <v>2523</v>
      </c>
      <c r="T887" s="213" t="s">
        <v>1522</v>
      </c>
      <c r="U887" s="199">
        <v>0</v>
      </c>
      <c r="V887" s="200">
        <v>0</v>
      </c>
      <c r="W887" s="216">
        <v>0</v>
      </c>
      <c r="X887" s="179"/>
      <c r="Y887" s="179"/>
      <c r="Z887" s="180"/>
    </row>
    <row r="888" spans="1:26" s="126" customFormat="1" ht="13.5" hidden="1" customHeight="1">
      <c r="A888" s="172">
        <v>11</v>
      </c>
      <c r="B888" t="s">
        <v>1427</v>
      </c>
      <c r="C888" s="198">
        <v>25232</v>
      </c>
      <c r="D888" t="s">
        <v>491</v>
      </c>
      <c r="E888" s="198">
        <v>100</v>
      </c>
      <c r="F888" s="104" t="s">
        <v>545</v>
      </c>
      <c r="G888" t="s">
        <v>493</v>
      </c>
      <c r="H888" t="s">
        <v>546</v>
      </c>
      <c r="I888" t="s">
        <v>244</v>
      </c>
      <c r="J888"/>
      <c r="K888" t="s">
        <v>496</v>
      </c>
      <c r="L888" t="s">
        <v>517</v>
      </c>
      <c r="M888" s="104" t="s">
        <v>1523</v>
      </c>
      <c r="N888" s="104" t="s">
        <v>194</v>
      </c>
      <c r="O888" s="167">
        <v>4</v>
      </c>
      <c r="P888" s="191">
        <v>444.65920799999998</v>
      </c>
      <c r="Q888" s="216">
        <v>2.9999999999595207E-3</v>
      </c>
      <c r="R888" s="191" t="s">
        <v>229</v>
      </c>
      <c r="S888" s="175">
        <v>2523</v>
      </c>
      <c r="T888" s="213" t="s">
        <v>1522</v>
      </c>
      <c r="U888" s="199">
        <v>0</v>
      </c>
      <c r="V888" s="200">
        <v>0</v>
      </c>
      <c r="W888" s="216">
        <v>0</v>
      </c>
      <c r="X888" s="179"/>
      <c r="Y888" s="179"/>
      <c r="Z888" s="180"/>
    </row>
    <row r="889" spans="1:26" s="126" customFormat="1" ht="13.5" hidden="1" customHeight="1">
      <c r="A889" s="172">
        <v>11</v>
      </c>
      <c r="B889" t="s">
        <v>1427</v>
      </c>
      <c r="C889" s="198">
        <v>25541</v>
      </c>
      <c r="D889" t="s">
        <v>491</v>
      </c>
      <c r="E889" s="198">
        <v>104</v>
      </c>
      <c r="F889" s="104" t="s">
        <v>535</v>
      </c>
      <c r="G889" t="s">
        <v>536</v>
      </c>
      <c r="H889" t="s">
        <v>537</v>
      </c>
      <c r="I889" t="s">
        <v>244</v>
      </c>
      <c r="J889"/>
      <c r="K889" t="s">
        <v>496</v>
      </c>
      <c r="L889" t="s">
        <v>517</v>
      </c>
      <c r="M889" s="104" t="s">
        <v>1107</v>
      </c>
      <c r="N889" s="104" t="s">
        <v>199</v>
      </c>
      <c r="O889" s="167">
        <v>4</v>
      </c>
      <c r="P889" s="191">
        <v>296.43947200000002</v>
      </c>
      <c r="Q889" s="216">
        <v>1.9999999999730142E-3</v>
      </c>
      <c r="R889" s="191" t="s">
        <v>229</v>
      </c>
      <c r="S889" s="175">
        <v>2554</v>
      </c>
      <c r="T889" s="213" t="s">
        <v>1524</v>
      </c>
      <c r="U889" s="199">
        <v>0</v>
      </c>
      <c r="V889" s="200">
        <v>0</v>
      </c>
      <c r="W889" s="216">
        <v>0</v>
      </c>
      <c r="X889" s="179"/>
      <c r="Y889" s="179"/>
      <c r="Z889" s="180"/>
    </row>
    <row r="890" spans="1:26" s="126" customFormat="1" ht="13.5" hidden="1" customHeight="1">
      <c r="A890" s="172">
        <v>11</v>
      </c>
      <c r="B890" t="s">
        <v>1427</v>
      </c>
      <c r="C890" s="198">
        <v>25542</v>
      </c>
      <c r="D890" t="s">
        <v>491</v>
      </c>
      <c r="E890" s="198">
        <v>103</v>
      </c>
      <c r="F890" s="104" t="s">
        <v>543</v>
      </c>
      <c r="G890" t="s">
        <v>536</v>
      </c>
      <c r="H890" t="s">
        <v>537</v>
      </c>
      <c r="I890" t="s">
        <v>244</v>
      </c>
      <c r="J890"/>
      <c r="K890" t="s">
        <v>496</v>
      </c>
      <c r="L890" t="s">
        <v>517</v>
      </c>
      <c r="M890" s="104" t="s">
        <v>1525</v>
      </c>
      <c r="N890" s="104" t="s">
        <v>204</v>
      </c>
      <c r="O890" s="167">
        <v>1</v>
      </c>
      <c r="P890" s="191">
        <v>44.465921000000002</v>
      </c>
      <c r="Q890" s="216">
        <v>3.0000000134530009E-4</v>
      </c>
      <c r="R890" s="191" t="s">
        <v>229</v>
      </c>
      <c r="S890" s="175">
        <v>2554</v>
      </c>
      <c r="T890" s="213" t="s">
        <v>1524</v>
      </c>
      <c r="U890" s="199">
        <v>0</v>
      </c>
      <c r="V890" s="200">
        <v>0</v>
      </c>
      <c r="W890" s="216">
        <v>0</v>
      </c>
      <c r="X890" s="179"/>
      <c r="Y890" s="179"/>
      <c r="Z890" s="180"/>
    </row>
    <row r="891" spans="1:26" s="126" customFormat="1" ht="13.5" hidden="1" customHeight="1">
      <c r="A891" s="172">
        <v>11</v>
      </c>
      <c r="B891" t="s">
        <v>1427</v>
      </c>
      <c r="C891" s="198">
        <v>25543</v>
      </c>
      <c r="D891" t="s">
        <v>491</v>
      </c>
      <c r="E891" s="198">
        <v>102</v>
      </c>
      <c r="F891" s="104" t="s">
        <v>1113</v>
      </c>
      <c r="G891" t="s">
        <v>536</v>
      </c>
      <c r="H891" t="s">
        <v>537</v>
      </c>
      <c r="I891" t="s">
        <v>244</v>
      </c>
      <c r="J891"/>
      <c r="K891" t="s">
        <v>496</v>
      </c>
      <c r="L891" t="s">
        <v>517</v>
      </c>
      <c r="M891" s="104" t="s">
        <v>1526</v>
      </c>
      <c r="N891" s="104" t="s">
        <v>202</v>
      </c>
      <c r="O891" s="167">
        <v>4</v>
      </c>
      <c r="P891" s="191">
        <v>296.43947200000002</v>
      </c>
      <c r="Q891" s="216">
        <v>1.9999999999730142E-3</v>
      </c>
      <c r="R891" s="191" t="s">
        <v>229</v>
      </c>
      <c r="S891" s="175">
        <v>2554</v>
      </c>
      <c r="T891" s="213" t="s">
        <v>1524</v>
      </c>
      <c r="U891" s="199">
        <v>0</v>
      </c>
      <c r="V891" s="200">
        <v>0</v>
      </c>
      <c r="W891" s="216">
        <v>0</v>
      </c>
      <c r="X891" s="179"/>
      <c r="Y891" s="179"/>
      <c r="Z891" s="180"/>
    </row>
    <row r="892" spans="1:26" s="126" customFormat="1" ht="13.5" hidden="1" customHeight="1">
      <c r="A892" s="172">
        <v>12</v>
      </c>
      <c r="B892" t="s">
        <v>1527</v>
      </c>
      <c r="C892" s="198">
        <v>23331</v>
      </c>
      <c r="D892" t="s">
        <v>221</v>
      </c>
      <c r="E892" s="198">
        <v>3</v>
      </c>
      <c r="F892" s="104" t="s">
        <v>233</v>
      </c>
      <c r="G892" t="s">
        <v>223</v>
      </c>
      <c r="H892" t="s">
        <v>224</v>
      </c>
      <c r="I892" t="s">
        <v>225</v>
      </c>
      <c r="J892"/>
      <c r="K892" t="s">
        <v>226</v>
      </c>
      <c r="L892" t="s">
        <v>227</v>
      </c>
      <c r="M892" s="104" t="s">
        <v>1528</v>
      </c>
      <c r="N892" s="104" t="s">
        <v>22</v>
      </c>
      <c r="O892" s="167">
        <v>4</v>
      </c>
      <c r="P892" s="191">
        <v>224</v>
      </c>
      <c r="Q892" s="216">
        <v>5.2101504896145887E-3</v>
      </c>
      <c r="R892" s="191" t="s">
        <v>229</v>
      </c>
      <c r="S892" s="175">
        <v>2333</v>
      </c>
      <c r="T892" s="213" t="s">
        <v>1529</v>
      </c>
      <c r="U892" s="199">
        <v>0</v>
      </c>
      <c r="V892" s="200">
        <v>0</v>
      </c>
      <c r="W892" s="216">
        <v>0</v>
      </c>
      <c r="X892" s="179"/>
      <c r="Y892" s="179"/>
      <c r="Z892" s="180"/>
    </row>
    <row r="893" spans="1:26" s="126" customFormat="1" ht="13.5" hidden="1" customHeight="1">
      <c r="A893" s="172">
        <v>12</v>
      </c>
      <c r="B893" t="s">
        <v>1527</v>
      </c>
      <c r="C893" s="198">
        <v>23332</v>
      </c>
      <c r="D893" t="s">
        <v>221</v>
      </c>
      <c r="E893" s="198">
        <v>1</v>
      </c>
      <c r="F893" s="104" t="s">
        <v>231</v>
      </c>
      <c r="G893" t="s">
        <v>223</v>
      </c>
      <c r="H893" t="s">
        <v>224</v>
      </c>
      <c r="I893" t="s">
        <v>225</v>
      </c>
      <c r="J893"/>
      <c r="K893" t="s">
        <v>226</v>
      </c>
      <c r="L893" t="s">
        <v>227</v>
      </c>
      <c r="M893" s="104" t="s">
        <v>1530</v>
      </c>
      <c r="N893" s="104" t="s">
        <v>20</v>
      </c>
      <c r="O893" s="167">
        <v>80</v>
      </c>
      <c r="P893" s="191">
        <v>224</v>
      </c>
      <c r="Q893" s="216">
        <v>5.2101504896145887E-3</v>
      </c>
      <c r="R893" s="191" t="s">
        <v>229</v>
      </c>
      <c r="S893" s="175">
        <v>2333</v>
      </c>
      <c r="T893" s="213" t="s">
        <v>1529</v>
      </c>
      <c r="U893" s="199">
        <v>0</v>
      </c>
      <c r="V893" s="200">
        <v>0</v>
      </c>
      <c r="W893" s="216">
        <v>0</v>
      </c>
      <c r="X893" s="179"/>
      <c r="Y893" s="179"/>
      <c r="Z893" s="180"/>
    </row>
    <row r="894" spans="1:26" s="126" customFormat="1" ht="13.5" hidden="1" customHeight="1">
      <c r="A894" s="172">
        <v>12</v>
      </c>
      <c r="B894" t="s">
        <v>1527</v>
      </c>
      <c r="C894" s="198">
        <v>23711</v>
      </c>
      <c r="D894" t="s">
        <v>234</v>
      </c>
      <c r="E894" s="198">
        <v>4</v>
      </c>
      <c r="F894" s="104" t="s">
        <v>235</v>
      </c>
      <c r="G894" t="s">
        <v>236</v>
      </c>
      <c r="H894" t="s">
        <v>237</v>
      </c>
      <c r="I894" t="s">
        <v>225</v>
      </c>
      <c r="J894"/>
      <c r="K894" t="s">
        <v>226</v>
      </c>
      <c r="L894" t="s">
        <v>238</v>
      </c>
      <c r="M894" s="104" t="s">
        <v>1531</v>
      </c>
      <c r="N894" s="104" t="s">
        <v>24</v>
      </c>
      <c r="O894" s="167">
        <v>3000</v>
      </c>
      <c r="P894" s="191">
        <v>666</v>
      </c>
      <c r="Q894" s="216">
        <v>1.5490893866443374E-2</v>
      </c>
      <c r="R894" s="191" t="s">
        <v>229</v>
      </c>
      <c r="S894" s="175">
        <v>2371</v>
      </c>
      <c r="T894" s="213" t="s">
        <v>1532</v>
      </c>
      <c r="U894" s="199">
        <v>0</v>
      </c>
      <c r="V894" s="200">
        <v>0</v>
      </c>
      <c r="W894" s="216">
        <v>0</v>
      </c>
      <c r="X894" s="179"/>
      <c r="Y894" s="179"/>
      <c r="Z894" s="180"/>
    </row>
    <row r="895" spans="1:26" s="126" customFormat="1" ht="13.5" hidden="1" customHeight="1">
      <c r="A895" s="172">
        <v>12</v>
      </c>
      <c r="B895" t="s">
        <v>1527</v>
      </c>
      <c r="C895" s="198">
        <v>23741</v>
      </c>
      <c r="D895" t="s">
        <v>221</v>
      </c>
      <c r="E895" s="198">
        <v>5</v>
      </c>
      <c r="F895" s="104" t="s">
        <v>241</v>
      </c>
      <c r="G895" t="s">
        <v>242</v>
      </c>
      <c r="H895" t="s">
        <v>243</v>
      </c>
      <c r="I895" t="s">
        <v>244</v>
      </c>
      <c r="J895" t="s">
        <v>245</v>
      </c>
      <c r="K895" t="s">
        <v>226</v>
      </c>
      <c r="L895" t="s">
        <v>246</v>
      </c>
      <c r="M895" s="104" t="s">
        <v>247</v>
      </c>
      <c r="N895" s="104" t="s">
        <v>27</v>
      </c>
      <c r="O895" s="167">
        <v>4</v>
      </c>
      <c r="P895" s="191">
        <v>860</v>
      </c>
      <c r="Q895" s="216">
        <v>2.000325634405601E-2</v>
      </c>
      <c r="R895" s="191" t="s">
        <v>229</v>
      </c>
      <c r="S895" s="175">
        <v>2374</v>
      </c>
      <c r="T895" s="213" t="s">
        <v>1533</v>
      </c>
      <c r="U895" s="199">
        <v>0</v>
      </c>
      <c r="V895" s="200">
        <v>0</v>
      </c>
      <c r="W895" s="216">
        <v>0</v>
      </c>
      <c r="X895" s="179"/>
      <c r="Y895" s="179"/>
      <c r="Z895" s="180"/>
    </row>
    <row r="896" spans="1:26" s="126" customFormat="1" ht="13.5" hidden="1" customHeight="1">
      <c r="A896" s="172">
        <v>12</v>
      </c>
      <c r="B896" t="s">
        <v>1527</v>
      </c>
      <c r="C896" s="198">
        <v>23781</v>
      </c>
      <c r="D896" t="s">
        <v>221</v>
      </c>
      <c r="E896" s="198">
        <v>11</v>
      </c>
      <c r="F896" s="104" t="s">
        <v>260</v>
      </c>
      <c r="G896" t="s">
        <v>223</v>
      </c>
      <c r="H896" t="s">
        <v>252</v>
      </c>
      <c r="I896" t="s">
        <v>225</v>
      </c>
      <c r="J896"/>
      <c r="K896" t="s">
        <v>226</v>
      </c>
      <c r="L896" t="s">
        <v>253</v>
      </c>
      <c r="M896" s="104" t="s">
        <v>261</v>
      </c>
      <c r="N896" s="104" t="s">
        <v>36</v>
      </c>
      <c r="O896" s="167">
        <v>1</v>
      </c>
      <c r="P896" s="191">
        <v>279</v>
      </c>
      <c r="Q896" s="216">
        <v>6.4894285116181708E-3</v>
      </c>
      <c r="R896" s="191" t="s">
        <v>229</v>
      </c>
      <c r="S896" s="175">
        <v>2378</v>
      </c>
      <c r="T896" s="213" t="s">
        <v>1534</v>
      </c>
      <c r="U896" s="199">
        <v>0</v>
      </c>
      <c r="V896" s="200">
        <v>0</v>
      </c>
      <c r="W896" s="216">
        <v>0</v>
      </c>
      <c r="X896" s="179"/>
      <c r="Y896" s="179"/>
      <c r="Z896" s="180"/>
    </row>
    <row r="897" spans="1:26" s="126" customFormat="1" ht="13.5" hidden="1" customHeight="1">
      <c r="A897" s="172">
        <v>12</v>
      </c>
      <c r="B897" t="s">
        <v>1527</v>
      </c>
      <c r="C897" s="198">
        <v>23782</v>
      </c>
      <c r="D897" t="s">
        <v>221</v>
      </c>
      <c r="E897" s="198">
        <v>8</v>
      </c>
      <c r="F897" s="104" t="s">
        <v>256</v>
      </c>
      <c r="G897" t="s">
        <v>223</v>
      </c>
      <c r="H897" t="s">
        <v>252</v>
      </c>
      <c r="I897" t="s">
        <v>225</v>
      </c>
      <c r="J897"/>
      <c r="K897" t="s">
        <v>226</v>
      </c>
      <c r="L897" t="s">
        <v>253</v>
      </c>
      <c r="M897" s="104" t="s">
        <v>1535</v>
      </c>
      <c r="N897" s="104" t="s">
        <v>20</v>
      </c>
      <c r="O897" s="167">
        <v>16</v>
      </c>
      <c r="P897" s="191">
        <v>150</v>
      </c>
      <c r="Q897" s="216">
        <v>3.4889400600097691E-3</v>
      </c>
      <c r="R897" s="191" t="s">
        <v>229</v>
      </c>
      <c r="S897" s="175">
        <v>2378</v>
      </c>
      <c r="T897" s="213" t="s">
        <v>1534</v>
      </c>
      <c r="U897" s="199">
        <v>0</v>
      </c>
      <c r="V897" s="200">
        <v>0</v>
      </c>
      <c r="W897" s="216">
        <v>0</v>
      </c>
      <c r="X897" s="179"/>
      <c r="Y897" s="179"/>
      <c r="Z897" s="180"/>
    </row>
    <row r="898" spans="1:26" s="126" customFormat="1" ht="13.5" hidden="1" customHeight="1">
      <c r="A898" s="172">
        <v>12</v>
      </c>
      <c r="B898" t="s">
        <v>1527</v>
      </c>
      <c r="C898" s="198">
        <v>23821</v>
      </c>
      <c r="D898" t="s">
        <v>271</v>
      </c>
      <c r="E898" s="198">
        <v>15</v>
      </c>
      <c r="F898" s="104" t="s">
        <v>272</v>
      </c>
      <c r="G898" t="s">
        <v>273</v>
      </c>
      <c r="H898" t="s">
        <v>274</v>
      </c>
      <c r="I898" t="s">
        <v>225</v>
      </c>
      <c r="J898" t="s">
        <v>275</v>
      </c>
      <c r="K898" t="s">
        <v>226</v>
      </c>
      <c r="L898" t="s">
        <v>268</v>
      </c>
      <c r="M898" s="104" t="s">
        <v>1536</v>
      </c>
      <c r="N898" s="104" t="s">
        <v>31</v>
      </c>
      <c r="O898" s="167">
        <v>4000</v>
      </c>
      <c r="P898" s="191">
        <v>671</v>
      </c>
      <c r="Q898" s="216">
        <v>1.56071918684437E-2</v>
      </c>
      <c r="R898" s="191" t="s">
        <v>229</v>
      </c>
      <c r="S898" s="175">
        <v>2382</v>
      </c>
      <c r="T898" s="213" t="s">
        <v>1537</v>
      </c>
      <c r="U898" s="199">
        <v>0</v>
      </c>
      <c r="V898" s="200">
        <v>0</v>
      </c>
      <c r="W898" s="216">
        <v>0</v>
      </c>
      <c r="X898" s="179"/>
      <c r="Y898" s="179"/>
      <c r="Z898" s="180"/>
    </row>
    <row r="899" spans="1:26" s="126" customFormat="1" ht="13.5" hidden="1" customHeight="1">
      <c r="A899" s="172">
        <v>12</v>
      </c>
      <c r="B899" t="s">
        <v>1527</v>
      </c>
      <c r="C899" s="198">
        <v>23831</v>
      </c>
      <c r="D899" t="s">
        <v>221</v>
      </c>
      <c r="E899" s="198">
        <v>16</v>
      </c>
      <c r="F899" s="104" t="s">
        <v>266</v>
      </c>
      <c r="G899" t="s">
        <v>223</v>
      </c>
      <c r="H899" t="s">
        <v>267</v>
      </c>
      <c r="I899" t="s">
        <v>244</v>
      </c>
      <c r="J899" t="s">
        <v>245</v>
      </c>
      <c r="K899" t="s">
        <v>226</v>
      </c>
      <c r="L899" t="s">
        <v>268</v>
      </c>
      <c r="M899" s="104" t="s">
        <v>269</v>
      </c>
      <c r="N899" s="104" t="s">
        <v>49</v>
      </c>
      <c r="O899" s="167">
        <v>4</v>
      </c>
      <c r="P899" s="191">
        <v>860</v>
      </c>
      <c r="Q899" s="216">
        <v>2.000325634405601E-2</v>
      </c>
      <c r="R899" s="191" t="s">
        <v>229</v>
      </c>
      <c r="S899" s="175">
        <v>2383</v>
      </c>
      <c r="T899" s="213" t="s">
        <v>1538</v>
      </c>
      <c r="U899" s="199">
        <v>0</v>
      </c>
      <c r="V899" s="200">
        <v>0</v>
      </c>
      <c r="W899" s="216">
        <v>0</v>
      </c>
      <c r="X899" s="179"/>
      <c r="Y899" s="179"/>
      <c r="Z899" s="180"/>
    </row>
    <row r="900" spans="1:26" s="126" customFormat="1" ht="13.5" hidden="1" customHeight="1">
      <c r="A900" s="172">
        <v>12</v>
      </c>
      <c r="B900" t="s">
        <v>1527</v>
      </c>
      <c r="C900" s="198">
        <v>26791</v>
      </c>
      <c r="D900" t="s">
        <v>491</v>
      </c>
      <c r="E900" s="198">
        <v>14</v>
      </c>
      <c r="F900" s="104" t="s">
        <v>572</v>
      </c>
      <c r="G900" t="s">
        <v>223</v>
      </c>
      <c r="H900" t="s">
        <v>573</v>
      </c>
      <c r="I900" t="s">
        <v>225</v>
      </c>
      <c r="J900"/>
      <c r="K900" t="s">
        <v>226</v>
      </c>
      <c r="L900" t="s">
        <v>268</v>
      </c>
      <c r="M900" s="104" t="s">
        <v>1539</v>
      </c>
      <c r="N900" s="104" t="s">
        <v>52</v>
      </c>
      <c r="O900" s="167">
        <v>12</v>
      </c>
      <c r="P900" s="191">
        <v>623</v>
      </c>
      <c r="Q900" s="216">
        <v>1.4490731049240575E-2</v>
      </c>
      <c r="R900" s="191" t="s">
        <v>229</v>
      </c>
      <c r="S900" s="175">
        <v>2679</v>
      </c>
      <c r="T900" s="213" t="s">
        <v>1540</v>
      </c>
      <c r="U900" s="199">
        <v>0</v>
      </c>
      <c r="V900" s="200">
        <v>0</v>
      </c>
      <c r="W900" s="216">
        <v>0</v>
      </c>
      <c r="X900" s="179"/>
      <c r="Y900" s="179"/>
      <c r="Z900" s="180"/>
    </row>
    <row r="901" spans="1:26" s="126" customFormat="1" ht="13.5" hidden="1" customHeight="1">
      <c r="A901" s="172">
        <v>12</v>
      </c>
      <c r="B901" t="s">
        <v>1527</v>
      </c>
      <c r="C901" s="198">
        <v>25781</v>
      </c>
      <c r="D901" t="s">
        <v>278</v>
      </c>
      <c r="E901" s="198">
        <v>17</v>
      </c>
      <c r="F901" s="104" t="s">
        <v>287</v>
      </c>
      <c r="G901" t="s">
        <v>280</v>
      </c>
      <c r="H901" t="s">
        <v>288</v>
      </c>
      <c r="I901" t="s">
        <v>244</v>
      </c>
      <c r="J901" t="s">
        <v>282</v>
      </c>
      <c r="K901" t="s">
        <v>283</v>
      </c>
      <c r="L901" t="s">
        <v>284</v>
      </c>
      <c r="M901" s="104" t="s">
        <v>1047</v>
      </c>
      <c r="N901" s="104" t="s">
        <v>63</v>
      </c>
      <c r="O901" s="167">
        <v>400</v>
      </c>
      <c r="P901" s="191">
        <v>215</v>
      </c>
      <c r="Q901" s="216">
        <v>5.0008140860140025E-3</v>
      </c>
      <c r="R901" s="191" t="s">
        <v>229</v>
      </c>
      <c r="S901" s="175">
        <v>2578</v>
      </c>
      <c r="T901" s="213" t="s">
        <v>1541</v>
      </c>
      <c r="U901" s="199">
        <v>0</v>
      </c>
      <c r="V901" s="200">
        <v>0</v>
      </c>
      <c r="W901" s="216">
        <v>0</v>
      </c>
      <c r="X901" s="179"/>
      <c r="Y901" s="179"/>
      <c r="Z901" s="180"/>
    </row>
    <row r="902" spans="1:26" s="126" customFormat="1" ht="13.5" hidden="1" customHeight="1">
      <c r="A902" s="172">
        <v>12</v>
      </c>
      <c r="B902" t="s">
        <v>1527</v>
      </c>
      <c r="C902" s="198">
        <v>25782</v>
      </c>
      <c r="D902" t="s">
        <v>278</v>
      </c>
      <c r="E902" s="198">
        <v>18</v>
      </c>
      <c r="F902" s="104" t="s">
        <v>297</v>
      </c>
      <c r="G902" t="s">
        <v>280</v>
      </c>
      <c r="H902" t="s">
        <v>298</v>
      </c>
      <c r="I902" t="s">
        <v>244</v>
      </c>
      <c r="J902" t="s">
        <v>282</v>
      </c>
      <c r="K902" t="s">
        <v>283</v>
      </c>
      <c r="L902" t="s">
        <v>284</v>
      </c>
      <c r="M902" s="104" t="s">
        <v>1046</v>
      </c>
      <c r="N902" s="104" t="s">
        <v>65</v>
      </c>
      <c r="O902" s="167">
        <v>600</v>
      </c>
      <c r="P902" s="191">
        <v>215</v>
      </c>
      <c r="Q902" s="216">
        <v>5.0008140860140025E-3</v>
      </c>
      <c r="R902" s="191" t="s">
        <v>229</v>
      </c>
      <c r="S902" s="175">
        <v>2578</v>
      </c>
      <c r="T902" s="213" t="s">
        <v>1541</v>
      </c>
      <c r="U902" s="199">
        <v>0</v>
      </c>
      <c r="V902" s="200">
        <v>0</v>
      </c>
      <c r="W902" s="216">
        <v>0</v>
      </c>
      <c r="X902" s="179"/>
      <c r="Y902" s="179"/>
      <c r="Z902" s="180"/>
    </row>
    <row r="903" spans="1:26" s="126" customFormat="1" ht="13.5" hidden="1" customHeight="1">
      <c r="A903" s="172">
        <v>12</v>
      </c>
      <c r="B903" t="s">
        <v>1527</v>
      </c>
      <c r="C903" s="198">
        <v>25783</v>
      </c>
      <c r="D903" t="s">
        <v>278</v>
      </c>
      <c r="E903" s="198">
        <v>20</v>
      </c>
      <c r="F903" s="104" t="s">
        <v>290</v>
      </c>
      <c r="G903" t="s">
        <v>280</v>
      </c>
      <c r="H903" t="s">
        <v>291</v>
      </c>
      <c r="I903" t="s">
        <v>244</v>
      </c>
      <c r="J903" t="s">
        <v>282</v>
      </c>
      <c r="K903" t="s">
        <v>283</v>
      </c>
      <c r="L903" t="s">
        <v>284</v>
      </c>
      <c r="M903" s="104" t="s">
        <v>1542</v>
      </c>
      <c r="N903" s="104" t="s">
        <v>61</v>
      </c>
      <c r="O903" s="167">
        <v>600</v>
      </c>
      <c r="P903" s="191">
        <v>215</v>
      </c>
      <c r="Q903" s="216">
        <v>5.0008140860140025E-3</v>
      </c>
      <c r="R903" s="191" t="s">
        <v>229</v>
      </c>
      <c r="S903" s="175">
        <v>2578</v>
      </c>
      <c r="T903" s="213" t="s">
        <v>1541</v>
      </c>
      <c r="U903" s="199">
        <v>0</v>
      </c>
      <c r="V903" s="200">
        <v>0</v>
      </c>
      <c r="W903" s="216">
        <v>0</v>
      </c>
      <c r="X903" s="179"/>
      <c r="Y903" s="179"/>
      <c r="Z903" s="180"/>
    </row>
    <row r="904" spans="1:26" s="126" customFormat="1" ht="13.5" hidden="1" customHeight="1">
      <c r="A904" s="172">
        <v>12</v>
      </c>
      <c r="B904" t="s">
        <v>1527</v>
      </c>
      <c r="C904" s="198">
        <v>25784</v>
      </c>
      <c r="D904" t="s">
        <v>278</v>
      </c>
      <c r="E904" s="198">
        <v>19</v>
      </c>
      <c r="F904" s="104" t="s">
        <v>279</v>
      </c>
      <c r="G904" t="s">
        <v>280</v>
      </c>
      <c r="H904" t="s">
        <v>281</v>
      </c>
      <c r="I904" t="s">
        <v>244</v>
      </c>
      <c r="J904" t="s">
        <v>282</v>
      </c>
      <c r="K904" t="s">
        <v>283</v>
      </c>
      <c r="L904" t="s">
        <v>284</v>
      </c>
      <c r="M904" s="104" t="s">
        <v>1543</v>
      </c>
      <c r="N904" s="104" t="s">
        <v>56</v>
      </c>
      <c r="O904" s="167">
        <v>400</v>
      </c>
      <c r="P904" s="191">
        <v>645</v>
      </c>
      <c r="Q904" s="216">
        <v>1.5002442258042007E-2</v>
      </c>
      <c r="R904" s="191" t="s">
        <v>229</v>
      </c>
      <c r="S904" s="175">
        <v>2578</v>
      </c>
      <c r="T904" s="213" t="s">
        <v>1541</v>
      </c>
      <c r="U904" s="199">
        <v>0</v>
      </c>
      <c r="V904" s="200">
        <v>0</v>
      </c>
      <c r="W904" s="216">
        <v>0</v>
      </c>
      <c r="X904" s="179"/>
      <c r="Y904" s="179"/>
      <c r="Z904" s="180"/>
    </row>
    <row r="905" spans="1:26" s="126" customFormat="1" ht="13.5" hidden="1" customHeight="1">
      <c r="A905" s="172">
        <v>12</v>
      </c>
      <c r="B905" t="s">
        <v>1527</v>
      </c>
      <c r="C905" s="198">
        <v>25785</v>
      </c>
      <c r="D905" t="s">
        <v>278</v>
      </c>
      <c r="E905" s="198">
        <v>23</v>
      </c>
      <c r="F905" s="104" t="s">
        <v>300</v>
      </c>
      <c r="G905" t="s">
        <v>280</v>
      </c>
      <c r="H905" t="s">
        <v>301</v>
      </c>
      <c r="I905" t="s">
        <v>225</v>
      </c>
      <c r="J905"/>
      <c r="K905" t="s">
        <v>283</v>
      </c>
      <c r="L905" t="s">
        <v>284</v>
      </c>
      <c r="M905" s="104" t="s">
        <v>1544</v>
      </c>
      <c r="N905" s="104" t="s">
        <v>59</v>
      </c>
      <c r="O905" s="167">
        <v>600</v>
      </c>
      <c r="P905" s="191">
        <v>645</v>
      </c>
      <c r="Q905" s="216">
        <v>1.5002442258042007E-2</v>
      </c>
      <c r="R905" s="191" t="s">
        <v>229</v>
      </c>
      <c r="S905" s="175">
        <v>2578</v>
      </c>
      <c r="T905" s="213" t="s">
        <v>1541</v>
      </c>
      <c r="U905" s="199">
        <v>0</v>
      </c>
      <c r="V905" s="200">
        <v>0</v>
      </c>
      <c r="W905" s="216">
        <v>0</v>
      </c>
      <c r="X905" s="179"/>
      <c r="Y905" s="179"/>
      <c r="Z905" s="180"/>
    </row>
    <row r="906" spans="1:26" s="126" customFormat="1" ht="13.5" hidden="1" customHeight="1">
      <c r="A906" s="172">
        <v>12</v>
      </c>
      <c r="B906" t="s">
        <v>1527</v>
      </c>
      <c r="C906" s="198">
        <v>27381</v>
      </c>
      <c r="D906" t="s">
        <v>234</v>
      </c>
      <c r="E906" s="198">
        <v>26</v>
      </c>
      <c r="F906" s="104" t="s">
        <v>303</v>
      </c>
      <c r="G906" t="s">
        <v>304</v>
      </c>
      <c r="H906" t="s">
        <v>305</v>
      </c>
      <c r="I906" t="s">
        <v>225</v>
      </c>
      <c r="J906"/>
      <c r="K906" t="s">
        <v>283</v>
      </c>
      <c r="L906" t="s">
        <v>306</v>
      </c>
      <c r="M906" s="104" t="s">
        <v>1545</v>
      </c>
      <c r="N906" s="104" t="s">
        <v>69</v>
      </c>
      <c r="O906" s="167">
        <v>2000</v>
      </c>
      <c r="P906" s="191">
        <v>580</v>
      </c>
      <c r="Q906" s="216">
        <v>1.3490568232037774E-2</v>
      </c>
      <c r="R906" s="191" t="s">
        <v>229</v>
      </c>
      <c r="S906" s="175">
        <v>2738</v>
      </c>
      <c r="T906" s="213" t="s">
        <v>1546</v>
      </c>
      <c r="U906" s="199">
        <v>0</v>
      </c>
      <c r="V906" s="200">
        <v>0</v>
      </c>
      <c r="W906" s="216">
        <v>0</v>
      </c>
      <c r="X906" s="179"/>
      <c r="Y906" s="179"/>
      <c r="Z906" s="180"/>
    </row>
    <row r="907" spans="1:26" s="126" customFormat="1" ht="13.5" hidden="1" customHeight="1">
      <c r="A907" s="172">
        <v>12</v>
      </c>
      <c r="B907" t="s">
        <v>1527</v>
      </c>
      <c r="C907" s="198">
        <v>27382</v>
      </c>
      <c r="D907" t="s">
        <v>234</v>
      </c>
      <c r="E907" s="198">
        <v>27</v>
      </c>
      <c r="F907" s="104" t="s">
        <v>309</v>
      </c>
      <c r="G907" t="s">
        <v>304</v>
      </c>
      <c r="H907" t="s">
        <v>310</v>
      </c>
      <c r="I907" t="s">
        <v>225</v>
      </c>
      <c r="J907"/>
      <c r="K907" t="s">
        <v>283</v>
      </c>
      <c r="L907" t="s">
        <v>306</v>
      </c>
      <c r="M907" s="104" t="s">
        <v>1547</v>
      </c>
      <c r="N907" s="104" t="s">
        <v>20</v>
      </c>
      <c r="O907" s="167">
        <v>1200</v>
      </c>
      <c r="P907" s="191">
        <v>649</v>
      </c>
      <c r="Q907" s="216">
        <v>1.5095480659642268E-2</v>
      </c>
      <c r="R907" s="191" t="s">
        <v>229</v>
      </c>
      <c r="S907" s="175">
        <v>2738</v>
      </c>
      <c r="T907" s="213" t="s">
        <v>1546</v>
      </c>
      <c r="U907" s="199">
        <v>0</v>
      </c>
      <c r="V907" s="200">
        <v>0</v>
      </c>
      <c r="W907" s="216">
        <v>0</v>
      </c>
      <c r="X907" s="179"/>
      <c r="Y907" s="179"/>
      <c r="Z907" s="180"/>
    </row>
    <row r="908" spans="1:26" s="126" customFormat="1" ht="13.5" hidden="1" customHeight="1">
      <c r="A908" s="172">
        <v>12</v>
      </c>
      <c r="B908" t="s">
        <v>1527</v>
      </c>
      <c r="C908" s="198">
        <v>27383</v>
      </c>
      <c r="D908" t="s">
        <v>312</v>
      </c>
      <c r="E908" s="198">
        <v>25</v>
      </c>
      <c r="F908" s="104" t="s">
        <v>313</v>
      </c>
      <c r="G908" t="s">
        <v>304</v>
      </c>
      <c r="H908" t="s">
        <v>314</v>
      </c>
      <c r="I908" t="s">
        <v>225</v>
      </c>
      <c r="J908"/>
      <c r="K908" t="s">
        <v>283</v>
      </c>
      <c r="L908" t="s">
        <v>306</v>
      </c>
      <c r="M908" s="104" t="s">
        <v>1548</v>
      </c>
      <c r="N908" s="104" t="s">
        <v>24</v>
      </c>
      <c r="O908" s="167">
        <v>3200</v>
      </c>
      <c r="P908" s="191">
        <v>430</v>
      </c>
      <c r="Q908" s="216">
        <v>1.0001628172028005E-2</v>
      </c>
      <c r="R908" s="191" t="s">
        <v>229</v>
      </c>
      <c r="S908" s="175">
        <v>2738</v>
      </c>
      <c r="T908" s="213" t="s">
        <v>1546</v>
      </c>
      <c r="U908" s="199">
        <v>0</v>
      </c>
      <c r="V908" s="200">
        <v>0</v>
      </c>
      <c r="W908" s="216">
        <v>0</v>
      </c>
      <c r="X908" s="179"/>
      <c r="Y908" s="179"/>
      <c r="Z908" s="180"/>
    </row>
    <row r="909" spans="1:26" s="126" customFormat="1" ht="13.5" hidden="1" customHeight="1">
      <c r="A909" s="172">
        <v>12</v>
      </c>
      <c r="B909" t="s">
        <v>1527</v>
      </c>
      <c r="C909" s="198">
        <v>26341</v>
      </c>
      <c r="D909" t="s">
        <v>316</v>
      </c>
      <c r="E909" s="198">
        <v>30</v>
      </c>
      <c r="F909" s="104" t="s">
        <v>317</v>
      </c>
      <c r="G909" t="s">
        <v>304</v>
      </c>
      <c r="H909" t="s">
        <v>318</v>
      </c>
      <c r="I909" t="s">
        <v>225</v>
      </c>
      <c r="J909"/>
      <c r="K909" t="s">
        <v>283</v>
      </c>
      <c r="L909" t="s">
        <v>319</v>
      </c>
      <c r="M909" s="104" t="s">
        <v>1549</v>
      </c>
      <c r="N909" s="104" t="s">
        <v>22</v>
      </c>
      <c r="O909" s="167">
        <v>4</v>
      </c>
      <c r="P909" s="191">
        <v>258</v>
      </c>
      <c r="Q909" s="216">
        <v>6.0009769032168024E-3</v>
      </c>
      <c r="R909" s="191" t="s">
        <v>229</v>
      </c>
      <c r="S909" s="175">
        <v>2634</v>
      </c>
      <c r="T909" s="213" t="s">
        <v>1550</v>
      </c>
      <c r="U909" s="199">
        <v>0</v>
      </c>
      <c r="V909" s="200">
        <v>0</v>
      </c>
      <c r="W909" s="216">
        <v>0</v>
      </c>
      <c r="X909" s="179"/>
      <c r="Y909" s="179"/>
      <c r="Z909" s="180"/>
    </row>
    <row r="910" spans="1:26" s="126" customFormat="1" ht="13.5" hidden="1" customHeight="1">
      <c r="A910" s="172">
        <v>12</v>
      </c>
      <c r="B910" t="s">
        <v>1527</v>
      </c>
      <c r="C910" s="198">
        <v>25871</v>
      </c>
      <c r="D910" t="s">
        <v>326</v>
      </c>
      <c r="E910" s="198">
        <v>35</v>
      </c>
      <c r="F910" s="104" t="s">
        <v>327</v>
      </c>
      <c r="G910" t="s">
        <v>328</v>
      </c>
      <c r="H910" t="s">
        <v>329</v>
      </c>
      <c r="I910" t="s">
        <v>225</v>
      </c>
      <c r="J910"/>
      <c r="K910" t="s">
        <v>283</v>
      </c>
      <c r="L910" t="s">
        <v>330</v>
      </c>
      <c r="M910" s="104" t="s">
        <v>1551</v>
      </c>
      <c r="N910" s="104" t="s">
        <v>92</v>
      </c>
      <c r="O910" s="167">
        <v>5000</v>
      </c>
      <c r="P910" s="191">
        <v>645</v>
      </c>
      <c r="Q910" s="216">
        <v>1.5002442258042007E-2</v>
      </c>
      <c r="R910" s="191" t="s">
        <v>229</v>
      </c>
      <c r="S910" s="175">
        <v>2587</v>
      </c>
      <c r="T910" s="213" t="s">
        <v>1552</v>
      </c>
      <c r="U910" s="199">
        <v>0</v>
      </c>
      <c r="V910" s="200">
        <v>0</v>
      </c>
      <c r="W910" s="216">
        <v>0</v>
      </c>
      <c r="X910" s="179"/>
      <c r="Y910" s="179"/>
      <c r="Z910" s="180"/>
    </row>
    <row r="911" spans="1:26" s="126" customFormat="1" ht="13.5" hidden="1" customHeight="1">
      <c r="A911" s="172">
        <v>12</v>
      </c>
      <c r="B911" t="s">
        <v>1527</v>
      </c>
      <c r="C911" s="198">
        <v>25872</v>
      </c>
      <c r="D911" t="s">
        <v>326</v>
      </c>
      <c r="E911" s="198">
        <v>36</v>
      </c>
      <c r="F911" s="104" t="s">
        <v>335</v>
      </c>
      <c r="G911" t="s">
        <v>328</v>
      </c>
      <c r="H911" t="s">
        <v>329</v>
      </c>
      <c r="I911" t="s">
        <v>225</v>
      </c>
      <c r="J911"/>
      <c r="K911" t="s">
        <v>283</v>
      </c>
      <c r="L911" t="s">
        <v>330</v>
      </c>
      <c r="M911" s="104" t="s">
        <v>1553</v>
      </c>
      <c r="N911" s="104" t="s">
        <v>83</v>
      </c>
      <c r="O911" s="167">
        <v>1200</v>
      </c>
      <c r="P911" s="191">
        <v>645</v>
      </c>
      <c r="Q911" s="216">
        <v>1.5002442258042007E-2</v>
      </c>
      <c r="R911" s="191" t="s">
        <v>229</v>
      </c>
      <c r="S911" s="175">
        <v>2587</v>
      </c>
      <c r="T911" s="213" t="s">
        <v>1552</v>
      </c>
      <c r="U911" s="199">
        <v>0</v>
      </c>
      <c r="V911" s="200">
        <v>0</v>
      </c>
      <c r="W911" s="216">
        <v>0</v>
      </c>
      <c r="X911" s="179"/>
      <c r="Y911" s="179"/>
      <c r="Z911" s="180"/>
    </row>
    <row r="912" spans="1:26" s="126" customFormat="1" ht="13.5" hidden="1" customHeight="1">
      <c r="A912" s="172">
        <v>12</v>
      </c>
      <c r="B912" t="s">
        <v>1527</v>
      </c>
      <c r="C912" s="198">
        <v>25873</v>
      </c>
      <c r="D912" t="s">
        <v>326</v>
      </c>
      <c r="E912" s="198">
        <v>37</v>
      </c>
      <c r="F912" s="104" t="s">
        <v>337</v>
      </c>
      <c r="G912" t="s">
        <v>328</v>
      </c>
      <c r="H912" t="s">
        <v>329</v>
      </c>
      <c r="I912" t="s">
        <v>225</v>
      </c>
      <c r="J912"/>
      <c r="K912" t="s">
        <v>283</v>
      </c>
      <c r="L912" t="s">
        <v>330</v>
      </c>
      <c r="M912" s="104" t="s">
        <v>1554</v>
      </c>
      <c r="N912" s="104" t="s">
        <v>27</v>
      </c>
      <c r="O912" s="167">
        <v>1200</v>
      </c>
      <c r="P912" s="191">
        <v>430</v>
      </c>
      <c r="Q912" s="216">
        <v>1.0001628172028005E-2</v>
      </c>
      <c r="R912" s="191" t="s">
        <v>229</v>
      </c>
      <c r="S912" s="175">
        <v>2587</v>
      </c>
      <c r="T912" s="213" t="s">
        <v>1552</v>
      </c>
      <c r="U912" s="199">
        <v>0</v>
      </c>
      <c r="V912" s="200">
        <v>0</v>
      </c>
      <c r="W912" s="216">
        <v>0</v>
      </c>
      <c r="X912" s="179"/>
      <c r="Y912" s="179"/>
      <c r="Z912" s="180"/>
    </row>
    <row r="913" spans="1:26" s="126" customFormat="1" ht="13.5" hidden="1" customHeight="1">
      <c r="A913" s="172">
        <v>12</v>
      </c>
      <c r="B913" t="s">
        <v>1527</v>
      </c>
      <c r="C913" s="198">
        <v>26311</v>
      </c>
      <c r="D913" t="s">
        <v>326</v>
      </c>
      <c r="E913" s="198">
        <v>39</v>
      </c>
      <c r="F913" s="104" t="s">
        <v>345</v>
      </c>
      <c r="G913" t="s">
        <v>328</v>
      </c>
      <c r="H913" t="s">
        <v>340</v>
      </c>
      <c r="I913" t="s">
        <v>225</v>
      </c>
      <c r="J913"/>
      <c r="K913" t="s">
        <v>283</v>
      </c>
      <c r="L913" t="s">
        <v>330</v>
      </c>
      <c r="M913" s="104" t="s">
        <v>1555</v>
      </c>
      <c r="N913" s="104" t="s">
        <v>83</v>
      </c>
      <c r="O913" s="167">
        <v>1000</v>
      </c>
      <c r="P913" s="191">
        <v>445</v>
      </c>
      <c r="Q913" s="216">
        <v>1.0350522178028981E-2</v>
      </c>
      <c r="R913" s="191" t="s">
        <v>229</v>
      </c>
      <c r="S913" s="175">
        <v>2631</v>
      </c>
      <c r="T913" s="213" t="s">
        <v>1556</v>
      </c>
      <c r="U913" s="199">
        <v>0</v>
      </c>
      <c r="V913" s="200">
        <v>0</v>
      </c>
      <c r="W913" s="216">
        <v>0</v>
      </c>
      <c r="X913" s="179"/>
      <c r="Y913" s="179"/>
      <c r="Z913" s="180"/>
    </row>
    <row r="914" spans="1:26" s="126" customFormat="1" ht="13.5" hidden="1" customHeight="1">
      <c r="A914" s="172">
        <v>12</v>
      </c>
      <c r="B914" t="s">
        <v>1527</v>
      </c>
      <c r="C914" s="198">
        <v>26312</v>
      </c>
      <c r="D914" t="s">
        <v>326</v>
      </c>
      <c r="E914" s="198">
        <v>33</v>
      </c>
      <c r="F914" s="104" t="s">
        <v>347</v>
      </c>
      <c r="G914" t="s">
        <v>328</v>
      </c>
      <c r="H914" t="s">
        <v>348</v>
      </c>
      <c r="I914" t="s">
        <v>244</v>
      </c>
      <c r="J914"/>
      <c r="K914" t="s">
        <v>283</v>
      </c>
      <c r="L914" t="s">
        <v>330</v>
      </c>
      <c r="M914" s="104" t="s">
        <v>1557</v>
      </c>
      <c r="N914" s="104" t="s">
        <v>78</v>
      </c>
      <c r="O914" s="167">
        <v>40</v>
      </c>
      <c r="P914" s="191">
        <v>860</v>
      </c>
      <c r="Q914" s="216">
        <v>2.000325634405601E-2</v>
      </c>
      <c r="R914" s="191" t="s">
        <v>229</v>
      </c>
      <c r="S914" s="175">
        <v>2631</v>
      </c>
      <c r="T914" s="213" t="s">
        <v>1556</v>
      </c>
      <c r="U914" s="199">
        <v>0</v>
      </c>
      <c r="V914" s="200">
        <v>0</v>
      </c>
      <c r="W914" s="216">
        <v>0</v>
      </c>
      <c r="X914" s="179"/>
      <c r="Y914" s="179"/>
      <c r="Z914" s="180"/>
    </row>
    <row r="915" spans="1:26" s="126" customFormat="1" ht="13.5" hidden="1" customHeight="1">
      <c r="A915" s="172">
        <v>12</v>
      </c>
      <c r="B915" t="s">
        <v>1527</v>
      </c>
      <c r="C915" s="198">
        <v>26313</v>
      </c>
      <c r="D915" t="s">
        <v>326</v>
      </c>
      <c r="E915" s="198">
        <v>38</v>
      </c>
      <c r="F915" s="104" t="s">
        <v>339</v>
      </c>
      <c r="G915" t="s">
        <v>328</v>
      </c>
      <c r="H915" t="s">
        <v>340</v>
      </c>
      <c r="I915" t="s">
        <v>225</v>
      </c>
      <c r="J915"/>
      <c r="K915" t="s">
        <v>283</v>
      </c>
      <c r="L915" t="s">
        <v>330</v>
      </c>
      <c r="M915" s="104" t="s">
        <v>1366</v>
      </c>
      <c r="N915" s="104" t="s">
        <v>81</v>
      </c>
      <c r="O915" s="167">
        <v>20</v>
      </c>
      <c r="P915" s="191">
        <v>716</v>
      </c>
      <c r="Q915" s="216">
        <v>1.6653873886446631E-2</v>
      </c>
      <c r="R915" s="191" t="s">
        <v>229</v>
      </c>
      <c r="S915" s="175">
        <v>2631</v>
      </c>
      <c r="T915" s="213" t="s">
        <v>1556</v>
      </c>
      <c r="U915" s="199">
        <v>0</v>
      </c>
      <c r="V915" s="200">
        <v>0</v>
      </c>
      <c r="W915" s="216">
        <v>0</v>
      </c>
      <c r="X915" s="179"/>
      <c r="Y915" s="179"/>
      <c r="Z915" s="180"/>
    </row>
    <row r="916" spans="1:26" s="126" customFormat="1" ht="13.5" hidden="1" customHeight="1">
      <c r="A916" s="172">
        <v>12</v>
      </c>
      <c r="B916" t="s">
        <v>1527</v>
      </c>
      <c r="C916" s="198">
        <v>28011</v>
      </c>
      <c r="D916" t="s">
        <v>350</v>
      </c>
      <c r="E916" s="198">
        <v>44</v>
      </c>
      <c r="F916" s="104" t="s">
        <v>356</v>
      </c>
      <c r="G916" t="s">
        <v>304</v>
      </c>
      <c r="H916" t="s">
        <v>352</v>
      </c>
      <c r="I916" t="s">
        <v>225</v>
      </c>
      <c r="J916"/>
      <c r="K916" t="s">
        <v>283</v>
      </c>
      <c r="L916" t="s">
        <v>353</v>
      </c>
      <c r="M916" s="104" t="s">
        <v>1558</v>
      </c>
      <c r="N916" s="104" t="s">
        <v>97</v>
      </c>
      <c r="O916" s="167">
        <v>2000</v>
      </c>
      <c r="P916" s="191">
        <v>322</v>
      </c>
      <c r="Q916" s="216">
        <v>7.4895913288209708E-3</v>
      </c>
      <c r="R916" s="191" t="s">
        <v>229</v>
      </c>
      <c r="S916" s="175">
        <v>2801</v>
      </c>
      <c r="T916" s="213" t="s">
        <v>1559</v>
      </c>
      <c r="U916" s="199">
        <v>0</v>
      </c>
      <c r="V916" s="200">
        <v>0</v>
      </c>
      <c r="W916" s="216">
        <v>0</v>
      </c>
      <c r="X916" s="179"/>
      <c r="Y916" s="179"/>
      <c r="Z916" s="180"/>
    </row>
    <row r="917" spans="1:26" s="126" customFormat="1" ht="13.5" hidden="1" customHeight="1">
      <c r="A917" s="172">
        <v>12</v>
      </c>
      <c r="B917" t="s">
        <v>1527</v>
      </c>
      <c r="C917" s="198">
        <v>28012</v>
      </c>
      <c r="D917" t="s">
        <v>350</v>
      </c>
      <c r="E917" s="198">
        <v>45</v>
      </c>
      <c r="F917" s="104" t="s">
        <v>351</v>
      </c>
      <c r="G917" t="s">
        <v>304</v>
      </c>
      <c r="H917" t="s">
        <v>352</v>
      </c>
      <c r="I917" t="s">
        <v>225</v>
      </c>
      <c r="J917"/>
      <c r="K917" t="s">
        <v>283</v>
      </c>
      <c r="L917" t="s">
        <v>353</v>
      </c>
      <c r="M917" s="104" t="s">
        <v>1560</v>
      </c>
      <c r="N917" s="104" t="s">
        <v>99</v>
      </c>
      <c r="O917" s="167">
        <v>2000</v>
      </c>
      <c r="P917" s="191">
        <v>322</v>
      </c>
      <c r="Q917" s="216">
        <v>7.4895913288209708E-3</v>
      </c>
      <c r="R917" s="191" t="s">
        <v>229</v>
      </c>
      <c r="S917" s="175">
        <v>2801</v>
      </c>
      <c r="T917" s="213" t="s">
        <v>1559</v>
      </c>
      <c r="U917" s="199">
        <v>0</v>
      </c>
      <c r="V917" s="200">
        <v>0</v>
      </c>
      <c r="W917" s="216">
        <v>0</v>
      </c>
      <c r="X917" s="179"/>
      <c r="Y917" s="179"/>
      <c r="Z917" s="180"/>
    </row>
    <row r="918" spans="1:26" s="126" customFormat="1" ht="13.5" hidden="1" customHeight="1">
      <c r="A918" s="172">
        <v>12</v>
      </c>
      <c r="B918" t="s">
        <v>1527</v>
      </c>
      <c r="C918" s="198">
        <v>26251</v>
      </c>
      <c r="D918" t="s">
        <v>312</v>
      </c>
      <c r="E918" s="198">
        <v>48</v>
      </c>
      <c r="F918" s="104" t="s">
        <v>360</v>
      </c>
      <c r="G918" t="s">
        <v>361</v>
      </c>
      <c r="H918" t="s">
        <v>362</v>
      </c>
      <c r="I918" t="s">
        <v>244</v>
      </c>
      <c r="J918" t="s">
        <v>363</v>
      </c>
      <c r="K918" t="s">
        <v>283</v>
      </c>
      <c r="L918" t="s">
        <v>364</v>
      </c>
      <c r="M918" s="104" t="s">
        <v>1561</v>
      </c>
      <c r="N918" s="104" t="s">
        <v>101</v>
      </c>
      <c r="O918" s="167">
        <v>1050</v>
      </c>
      <c r="P918" s="191">
        <v>2098</v>
      </c>
      <c r="Q918" s="216">
        <v>4.8798641639336636E-2</v>
      </c>
      <c r="R918" s="191" t="s">
        <v>366</v>
      </c>
      <c r="S918" s="175">
        <v>2625</v>
      </c>
      <c r="T918" s="213" t="s">
        <v>1562</v>
      </c>
      <c r="U918" s="199">
        <v>0</v>
      </c>
      <c r="V918" s="200">
        <v>0</v>
      </c>
      <c r="W918" s="216">
        <v>0</v>
      </c>
      <c r="X918" s="179"/>
      <c r="Y918" s="179"/>
      <c r="Z918" s="180"/>
    </row>
    <row r="919" spans="1:26" s="126" customFormat="1" ht="13.5" hidden="1" customHeight="1">
      <c r="A919" s="172">
        <v>12</v>
      </c>
      <c r="B919" t="s">
        <v>1527</v>
      </c>
      <c r="C919" s="198">
        <v>26252</v>
      </c>
      <c r="D919" t="s">
        <v>312</v>
      </c>
      <c r="E919" s="198">
        <v>47</v>
      </c>
      <c r="F919" s="104" t="s">
        <v>368</v>
      </c>
      <c r="G919" t="s">
        <v>361</v>
      </c>
      <c r="H919" t="s">
        <v>369</v>
      </c>
      <c r="I919" t="s">
        <v>244</v>
      </c>
      <c r="J919" t="s">
        <v>363</v>
      </c>
      <c r="K919" t="s">
        <v>283</v>
      </c>
      <c r="L919" t="s">
        <v>364</v>
      </c>
      <c r="M919" s="104" t="s">
        <v>1377</v>
      </c>
      <c r="N919" s="104" t="s">
        <v>106</v>
      </c>
      <c r="O919" s="167">
        <v>10000</v>
      </c>
      <c r="P919" s="191">
        <v>1086</v>
      </c>
      <c r="Q919" s="216">
        <v>2.5259926034470727E-2</v>
      </c>
      <c r="R919" s="191" t="s">
        <v>229</v>
      </c>
      <c r="S919" s="175">
        <v>2625</v>
      </c>
      <c r="T919" s="213" t="s">
        <v>1562</v>
      </c>
      <c r="U919" s="199">
        <v>0</v>
      </c>
      <c r="V919" s="200">
        <v>0</v>
      </c>
      <c r="W919" s="216">
        <v>0</v>
      </c>
      <c r="X919" s="179"/>
      <c r="Y919" s="179"/>
      <c r="Z919" s="180"/>
    </row>
    <row r="920" spans="1:26" s="126" customFormat="1" ht="13.5" hidden="1" customHeight="1">
      <c r="A920" s="172">
        <v>12</v>
      </c>
      <c r="B920" t="s">
        <v>1527</v>
      </c>
      <c r="C920" s="198">
        <v>26253</v>
      </c>
      <c r="D920" t="s">
        <v>312</v>
      </c>
      <c r="E920" s="198">
        <v>46</v>
      </c>
      <c r="F920" s="104" t="s">
        <v>371</v>
      </c>
      <c r="G920" t="s">
        <v>361</v>
      </c>
      <c r="H920" t="s">
        <v>372</v>
      </c>
      <c r="I920" t="s">
        <v>244</v>
      </c>
      <c r="J920" t="s">
        <v>363</v>
      </c>
      <c r="K920" t="s">
        <v>283</v>
      </c>
      <c r="L920" t="s">
        <v>364</v>
      </c>
      <c r="M920" s="104" t="s">
        <v>1563</v>
      </c>
      <c r="N920" s="104" t="s">
        <v>104</v>
      </c>
      <c r="O920" s="167">
        <v>800</v>
      </c>
      <c r="P920" s="191">
        <v>831</v>
      </c>
      <c r="Q920" s="216">
        <v>1.9328727932454121E-2</v>
      </c>
      <c r="R920" s="191" t="s">
        <v>366</v>
      </c>
      <c r="S920" s="175">
        <v>2625</v>
      </c>
      <c r="T920" s="213" t="s">
        <v>1562</v>
      </c>
      <c r="U920" s="199">
        <v>0</v>
      </c>
      <c r="V920" s="200">
        <v>0</v>
      </c>
      <c r="W920" s="216">
        <v>0</v>
      </c>
      <c r="X920" s="179"/>
      <c r="Y920" s="179"/>
      <c r="Z920" s="180"/>
    </row>
    <row r="921" spans="1:26" s="126" customFormat="1" ht="13.5" hidden="1" customHeight="1">
      <c r="A921" s="172">
        <v>12</v>
      </c>
      <c r="B921" t="s">
        <v>1527</v>
      </c>
      <c r="C921" s="198">
        <v>25981</v>
      </c>
      <c r="D921" t="s">
        <v>312</v>
      </c>
      <c r="E921" s="198">
        <v>49</v>
      </c>
      <c r="F921" s="104" t="s">
        <v>609</v>
      </c>
      <c r="G921" t="s">
        <v>361</v>
      </c>
      <c r="H921" t="s">
        <v>610</v>
      </c>
      <c r="I921" t="s">
        <v>244</v>
      </c>
      <c r="J921" t="s">
        <v>363</v>
      </c>
      <c r="K921" t="s">
        <v>283</v>
      </c>
      <c r="L921" t="s">
        <v>611</v>
      </c>
      <c r="M921" s="104" t="s">
        <v>1564</v>
      </c>
      <c r="N921" s="104" t="s">
        <v>108</v>
      </c>
      <c r="O921" s="167">
        <v>250</v>
      </c>
      <c r="P921" s="191">
        <v>1144</v>
      </c>
      <c r="Q921" s="216">
        <v>2.6608982857674504E-2</v>
      </c>
      <c r="R921" s="191" t="s">
        <v>366</v>
      </c>
      <c r="S921" s="175">
        <v>2598</v>
      </c>
      <c r="T921" s="213" t="s">
        <v>1565</v>
      </c>
      <c r="U921" s="199">
        <v>0</v>
      </c>
      <c r="V921" s="200">
        <v>0</v>
      </c>
      <c r="W921" s="216">
        <v>0</v>
      </c>
      <c r="X921" s="179"/>
      <c r="Y921" s="179"/>
      <c r="Z921" s="180"/>
    </row>
    <row r="922" spans="1:26" s="126" customFormat="1" ht="13.5" hidden="1" customHeight="1">
      <c r="A922" s="172">
        <v>12</v>
      </c>
      <c r="B922" t="s">
        <v>1527</v>
      </c>
      <c r="C922" s="198">
        <v>26861</v>
      </c>
      <c r="D922" t="s">
        <v>374</v>
      </c>
      <c r="E922" s="198">
        <v>52</v>
      </c>
      <c r="F922" s="104" t="s">
        <v>386</v>
      </c>
      <c r="G922" t="s">
        <v>376</v>
      </c>
      <c r="H922" t="s">
        <v>384</v>
      </c>
      <c r="I922" t="s">
        <v>244</v>
      </c>
      <c r="J922" t="s">
        <v>378</v>
      </c>
      <c r="K922" t="s">
        <v>379</v>
      </c>
      <c r="L922" t="s">
        <v>380</v>
      </c>
      <c r="M922" s="104" t="s">
        <v>1566</v>
      </c>
      <c r="N922" s="104" t="s">
        <v>115</v>
      </c>
      <c r="O922" s="167">
        <v>150</v>
      </c>
      <c r="P922" s="191">
        <v>2708</v>
      </c>
      <c r="Q922" s="216">
        <v>6.2986997883376361E-2</v>
      </c>
      <c r="R922" s="191" t="s">
        <v>229</v>
      </c>
      <c r="S922" s="175">
        <v>2686</v>
      </c>
      <c r="T922" s="213" t="s">
        <v>1567</v>
      </c>
      <c r="U922" s="199">
        <v>0</v>
      </c>
      <c r="V922" s="200">
        <v>0</v>
      </c>
      <c r="W922" s="216">
        <v>0</v>
      </c>
      <c r="X922" s="179"/>
      <c r="Y922" s="179"/>
      <c r="Z922" s="180"/>
    </row>
    <row r="923" spans="1:26" s="126" customFormat="1" ht="13.5" hidden="1" customHeight="1">
      <c r="A923" s="172">
        <v>12</v>
      </c>
      <c r="B923" t="s">
        <v>1527</v>
      </c>
      <c r="C923" s="198">
        <v>26862</v>
      </c>
      <c r="D923" t="s">
        <v>374</v>
      </c>
      <c r="E923" s="198">
        <v>51</v>
      </c>
      <c r="F923" s="104" t="s">
        <v>383</v>
      </c>
      <c r="G923" t="s">
        <v>376</v>
      </c>
      <c r="H923" t="s">
        <v>384</v>
      </c>
      <c r="I923" t="s">
        <v>244</v>
      </c>
      <c r="J923" t="s">
        <v>378</v>
      </c>
      <c r="K923" t="s">
        <v>379</v>
      </c>
      <c r="L923" t="s">
        <v>380</v>
      </c>
      <c r="M923" s="104" t="s">
        <v>1568</v>
      </c>
      <c r="N923" s="104" t="s">
        <v>113</v>
      </c>
      <c r="O923" s="167">
        <v>200</v>
      </c>
      <c r="P923" s="191">
        <v>774</v>
      </c>
      <c r="Q923" s="216">
        <v>1.8002930709650408E-2</v>
      </c>
      <c r="R923" s="191" t="s">
        <v>229</v>
      </c>
      <c r="S923" s="175">
        <v>2686</v>
      </c>
      <c r="T923" s="213" t="s">
        <v>1567</v>
      </c>
      <c r="U923" s="199">
        <v>0</v>
      </c>
      <c r="V923" s="200">
        <v>0</v>
      </c>
      <c r="W923" s="216">
        <v>0</v>
      </c>
      <c r="X923" s="179"/>
      <c r="Y923" s="179"/>
      <c r="Z923" s="180"/>
    </row>
    <row r="924" spans="1:26" s="126" customFormat="1" ht="13.5" hidden="1" customHeight="1">
      <c r="A924" s="172">
        <v>12</v>
      </c>
      <c r="B924" t="s">
        <v>1527</v>
      </c>
      <c r="C924" s="198">
        <v>26863</v>
      </c>
      <c r="D924" t="s">
        <v>374</v>
      </c>
      <c r="E924" s="198">
        <v>50</v>
      </c>
      <c r="F924" s="104" t="s">
        <v>375</v>
      </c>
      <c r="G924" t="s">
        <v>376</v>
      </c>
      <c r="H924" t="s">
        <v>377</v>
      </c>
      <c r="I924" t="s">
        <v>244</v>
      </c>
      <c r="J924" t="s">
        <v>378</v>
      </c>
      <c r="K924" t="s">
        <v>379</v>
      </c>
      <c r="L924" t="s">
        <v>380</v>
      </c>
      <c r="M924" s="104" t="s">
        <v>1569</v>
      </c>
      <c r="N924" s="104" t="s">
        <v>27</v>
      </c>
      <c r="O924" s="167">
        <v>9</v>
      </c>
      <c r="P924" s="191">
        <v>387</v>
      </c>
      <c r="Q924" s="216">
        <v>9.0014653548252041E-3</v>
      </c>
      <c r="R924" s="191" t="s">
        <v>229</v>
      </c>
      <c r="S924" s="175">
        <v>2686</v>
      </c>
      <c r="T924" s="213" t="s">
        <v>1567</v>
      </c>
      <c r="U924" s="199">
        <v>0</v>
      </c>
      <c r="V924" s="200">
        <v>0</v>
      </c>
      <c r="W924" s="216">
        <v>0</v>
      </c>
      <c r="X924" s="179"/>
      <c r="Y924" s="179"/>
      <c r="Z924" s="180"/>
    </row>
    <row r="925" spans="1:26" s="126" customFormat="1" ht="13.5" hidden="1" customHeight="1">
      <c r="A925" s="172">
        <v>12</v>
      </c>
      <c r="B925" t="s">
        <v>1527</v>
      </c>
      <c r="C925" s="198">
        <v>28141</v>
      </c>
      <c r="D925" t="s">
        <v>388</v>
      </c>
      <c r="E925" s="198">
        <v>54</v>
      </c>
      <c r="F925" s="104" t="s">
        <v>389</v>
      </c>
      <c r="G925" t="s">
        <v>390</v>
      </c>
      <c r="H925" t="s">
        <v>391</v>
      </c>
      <c r="I925" t="s">
        <v>225</v>
      </c>
      <c r="J925"/>
      <c r="K925" t="s">
        <v>379</v>
      </c>
      <c r="L925" t="s">
        <v>392</v>
      </c>
      <c r="M925" s="104" t="s">
        <v>728</v>
      </c>
      <c r="N925" s="104" t="s">
        <v>20</v>
      </c>
      <c r="O925" s="167">
        <v>4</v>
      </c>
      <c r="P925" s="191">
        <v>645</v>
      </c>
      <c r="Q925" s="216">
        <v>1.5002442258042007E-2</v>
      </c>
      <c r="R925" s="191" t="s">
        <v>229</v>
      </c>
      <c r="S925" s="175">
        <v>2814</v>
      </c>
      <c r="T925" s="213" t="s">
        <v>1570</v>
      </c>
      <c r="U925" s="199">
        <v>0</v>
      </c>
      <c r="V925" s="200">
        <v>0</v>
      </c>
      <c r="W925" s="216">
        <v>0</v>
      </c>
      <c r="X925" s="179"/>
      <c r="Y925" s="179"/>
      <c r="Z925" s="180"/>
    </row>
    <row r="926" spans="1:26" s="126" customFormat="1" ht="13.5" hidden="1" customHeight="1">
      <c r="A926" s="172">
        <v>12</v>
      </c>
      <c r="B926" t="s">
        <v>1527</v>
      </c>
      <c r="C926" s="198">
        <v>28142</v>
      </c>
      <c r="D926" t="s">
        <v>388</v>
      </c>
      <c r="E926" s="198">
        <v>55</v>
      </c>
      <c r="F926" s="104" t="s">
        <v>395</v>
      </c>
      <c r="G926" t="s">
        <v>396</v>
      </c>
      <c r="H926" t="s">
        <v>397</v>
      </c>
      <c r="I926" t="s">
        <v>225</v>
      </c>
      <c r="J926"/>
      <c r="K926" t="s">
        <v>379</v>
      </c>
      <c r="L926" t="s">
        <v>392</v>
      </c>
      <c r="M926" s="104" t="s">
        <v>1571</v>
      </c>
      <c r="N926" s="104" t="s">
        <v>117</v>
      </c>
      <c r="O926" s="167">
        <v>80</v>
      </c>
      <c r="P926" s="191">
        <v>516</v>
      </c>
      <c r="Q926" s="216">
        <v>1.2001953806433605E-2</v>
      </c>
      <c r="R926" s="191" t="s">
        <v>229</v>
      </c>
      <c r="S926" s="175">
        <v>2814</v>
      </c>
      <c r="T926" s="213" t="s">
        <v>1570</v>
      </c>
      <c r="U926" s="199">
        <v>0</v>
      </c>
      <c r="V926" s="200">
        <v>0</v>
      </c>
      <c r="W926" s="216">
        <v>0</v>
      </c>
      <c r="X926" s="179"/>
      <c r="Y926" s="179"/>
      <c r="Z926" s="180"/>
    </row>
    <row r="927" spans="1:26" s="126" customFormat="1" ht="13.5" hidden="1" customHeight="1">
      <c r="A927" s="172">
        <v>12</v>
      </c>
      <c r="B927" t="s">
        <v>1527</v>
      </c>
      <c r="C927" s="198">
        <v>26471</v>
      </c>
      <c r="D927" t="s">
        <v>326</v>
      </c>
      <c r="E927" s="198">
        <v>56</v>
      </c>
      <c r="F927" s="104" t="s">
        <v>409</v>
      </c>
      <c r="G927" t="s">
        <v>328</v>
      </c>
      <c r="H927" t="s">
        <v>410</v>
      </c>
      <c r="I927" t="s">
        <v>225</v>
      </c>
      <c r="J927"/>
      <c r="K927" t="s">
        <v>379</v>
      </c>
      <c r="L927" t="s">
        <v>401</v>
      </c>
      <c r="M927" s="104" t="s">
        <v>1387</v>
      </c>
      <c r="N927" s="104" t="s">
        <v>124</v>
      </c>
      <c r="O927" s="167">
        <v>40</v>
      </c>
      <c r="P927" s="191">
        <v>430</v>
      </c>
      <c r="Q927" s="216">
        <v>1.0001628172028005E-2</v>
      </c>
      <c r="R927" s="191" t="s">
        <v>229</v>
      </c>
      <c r="S927" s="175">
        <v>2647</v>
      </c>
      <c r="T927" s="213" t="s">
        <v>1572</v>
      </c>
      <c r="U927" s="199">
        <v>0</v>
      </c>
      <c r="V927" s="200">
        <v>0</v>
      </c>
      <c r="W927" s="216">
        <v>0</v>
      </c>
      <c r="X927" s="179"/>
      <c r="Y927" s="179"/>
      <c r="Z927" s="180"/>
    </row>
    <row r="928" spans="1:26" s="126" customFormat="1" ht="13.5" hidden="1" customHeight="1">
      <c r="A928" s="172">
        <v>12</v>
      </c>
      <c r="B928" t="s">
        <v>1527</v>
      </c>
      <c r="C928" s="198">
        <v>26501</v>
      </c>
      <c r="D928" t="s">
        <v>388</v>
      </c>
      <c r="E928" s="198">
        <v>58</v>
      </c>
      <c r="F928" s="104" t="s">
        <v>406</v>
      </c>
      <c r="G928" t="s">
        <v>396</v>
      </c>
      <c r="H928" t="s">
        <v>407</v>
      </c>
      <c r="I928" t="s">
        <v>225</v>
      </c>
      <c r="J928"/>
      <c r="K928" t="s">
        <v>379</v>
      </c>
      <c r="L928" t="s">
        <v>401</v>
      </c>
      <c r="M928" s="104" t="s">
        <v>1573</v>
      </c>
      <c r="N928" s="104" t="s">
        <v>121</v>
      </c>
      <c r="O928" s="167">
        <v>200</v>
      </c>
      <c r="P928" s="191">
        <v>430</v>
      </c>
      <c r="Q928" s="216">
        <v>1.0001628172028005E-2</v>
      </c>
      <c r="R928" s="191" t="s">
        <v>229</v>
      </c>
      <c r="S928" s="175">
        <v>2650</v>
      </c>
      <c r="T928" s="213" t="s">
        <v>1574</v>
      </c>
      <c r="U928" s="199">
        <v>0</v>
      </c>
      <c r="V928" s="200">
        <v>0</v>
      </c>
      <c r="W928" s="216">
        <v>0</v>
      </c>
      <c r="X928" s="179"/>
      <c r="Y928" s="179"/>
      <c r="Z928" s="180"/>
    </row>
    <row r="929" spans="1:26" s="126" customFormat="1" ht="13.5" hidden="1" customHeight="1">
      <c r="A929" s="172">
        <v>12</v>
      </c>
      <c r="B929" t="s">
        <v>1527</v>
      </c>
      <c r="C929" s="198">
        <v>26771</v>
      </c>
      <c r="D929" t="s">
        <v>326</v>
      </c>
      <c r="E929" s="198">
        <v>62</v>
      </c>
      <c r="F929" s="104" t="s">
        <v>420</v>
      </c>
      <c r="G929" t="s">
        <v>414</v>
      </c>
      <c r="H929" t="s">
        <v>421</v>
      </c>
      <c r="I929" t="s">
        <v>225</v>
      </c>
      <c r="J929"/>
      <c r="K929" t="s">
        <v>416</v>
      </c>
      <c r="L929" t="s">
        <v>417</v>
      </c>
      <c r="M929" s="104" t="s">
        <v>1575</v>
      </c>
      <c r="N929" s="104" t="s">
        <v>31</v>
      </c>
      <c r="O929" s="167">
        <v>1</v>
      </c>
      <c r="P929" s="191">
        <v>314</v>
      </c>
      <c r="Q929" s="216">
        <v>7.3035145256204496E-3</v>
      </c>
      <c r="R929" s="191" t="s">
        <v>229</v>
      </c>
      <c r="S929" s="175">
        <v>2677</v>
      </c>
      <c r="T929" s="213" t="s">
        <v>1576</v>
      </c>
      <c r="U929" s="199">
        <v>0</v>
      </c>
      <c r="V929" s="200">
        <v>0</v>
      </c>
      <c r="W929" s="216">
        <v>0</v>
      </c>
      <c r="X929" s="179"/>
      <c r="Y929" s="179"/>
      <c r="Z929" s="180"/>
    </row>
    <row r="930" spans="1:26" s="126" customFormat="1" ht="13.5" hidden="1" customHeight="1">
      <c r="A930" s="172">
        <v>12</v>
      </c>
      <c r="B930" t="s">
        <v>1527</v>
      </c>
      <c r="C930" s="198">
        <v>28031</v>
      </c>
      <c r="D930" t="s">
        <v>326</v>
      </c>
      <c r="E930" s="198">
        <v>61</v>
      </c>
      <c r="F930" s="104" t="s">
        <v>413</v>
      </c>
      <c r="G930" t="s">
        <v>414</v>
      </c>
      <c r="H930" t="s">
        <v>415</v>
      </c>
      <c r="I930" t="s">
        <v>225</v>
      </c>
      <c r="J930"/>
      <c r="K930" t="s">
        <v>416</v>
      </c>
      <c r="L930" t="s">
        <v>417</v>
      </c>
      <c r="M930" s="104" t="s">
        <v>1577</v>
      </c>
      <c r="N930" s="104" t="s">
        <v>31</v>
      </c>
      <c r="O930" s="167">
        <v>10</v>
      </c>
      <c r="P930" s="191">
        <v>714</v>
      </c>
      <c r="Q930" s="216">
        <v>1.6607354685646499E-2</v>
      </c>
      <c r="R930" s="191" t="s">
        <v>229</v>
      </c>
      <c r="S930" s="175">
        <v>2803</v>
      </c>
      <c r="T930" s="213" t="s">
        <v>1578</v>
      </c>
      <c r="U930" s="199">
        <v>0</v>
      </c>
      <c r="V930" s="200">
        <v>0</v>
      </c>
      <c r="W930" s="216">
        <v>0</v>
      </c>
      <c r="X930" s="179"/>
      <c r="Y930" s="179"/>
      <c r="Z930" s="180"/>
    </row>
    <row r="931" spans="1:26" s="126" customFormat="1" ht="13.5" hidden="1" customHeight="1">
      <c r="A931" s="172">
        <v>12</v>
      </c>
      <c r="B931" t="s">
        <v>1527</v>
      </c>
      <c r="C931" s="198">
        <v>27601</v>
      </c>
      <c r="D931" t="s">
        <v>350</v>
      </c>
      <c r="E931" s="198">
        <v>71</v>
      </c>
      <c r="F931" s="104" t="s">
        <v>434</v>
      </c>
      <c r="G931" t="s">
        <v>431</v>
      </c>
      <c r="H931" t="s">
        <v>432</v>
      </c>
      <c r="I931" t="s">
        <v>225</v>
      </c>
      <c r="J931"/>
      <c r="K931" t="s">
        <v>416</v>
      </c>
      <c r="L931" t="s">
        <v>426</v>
      </c>
      <c r="M931" s="104" t="s">
        <v>151</v>
      </c>
      <c r="N931" s="104" t="s">
        <v>152</v>
      </c>
      <c r="O931" s="167">
        <v>3000</v>
      </c>
      <c r="P931" s="191">
        <v>287</v>
      </c>
      <c r="Q931" s="216">
        <v>6.6755053148186911E-3</v>
      </c>
      <c r="R931" s="191" t="s">
        <v>229</v>
      </c>
      <c r="S931" s="175">
        <v>2760</v>
      </c>
      <c r="T931" s="213" t="s">
        <v>1579</v>
      </c>
      <c r="U931" s="199">
        <v>0</v>
      </c>
      <c r="V931" s="200">
        <v>0</v>
      </c>
      <c r="W931" s="216">
        <v>0</v>
      </c>
      <c r="X931" s="179"/>
      <c r="Y931" s="179"/>
      <c r="Z931" s="180"/>
    </row>
    <row r="932" spans="1:26" s="126" customFormat="1" ht="13.5" hidden="1" customHeight="1">
      <c r="A932" s="172">
        <v>12</v>
      </c>
      <c r="B932" t="s">
        <v>1527</v>
      </c>
      <c r="C932" s="198">
        <v>27602</v>
      </c>
      <c r="D932" t="s">
        <v>350</v>
      </c>
      <c r="E932" s="198">
        <v>67</v>
      </c>
      <c r="F932" s="104" t="s">
        <v>441</v>
      </c>
      <c r="G932" t="s">
        <v>431</v>
      </c>
      <c r="H932" t="s">
        <v>432</v>
      </c>
      <c r="I932" t="s">
        <v>225</v>
      </c>
      <c r="J932"/>
      <c r="K932" t="s">
        <v>416</v>
      </c>
      <c r="L932" t="s">
        <v>426</v>
      </c>
      <c r="M932" s="104" t="s">
        <v>1580</v>
      </c>
      <c r="N932" s="104" t="s">
        <v>143</v>
      </c>
      <c r="O932" s="167">
        <v>20</v>
      </c>
      <c r="P932" s="191">
        <v>144</v>
      </c>
      <c r="Q932" s="216">
        <v>3.3493824576093785E-3</v>
      </c>
      <c r="R932" s="191" t="s">
        <v>229</v>
      </c>
      <c r="S932" s="175">
        <v>2760</v>
      </c>
      <c r="T932" s="213" t="s">
        <v>1579</v>
      </c>
      <c r="U932" s="199">
        <v>0</v>
      </c>
      <c r="V932" s="200">
        <v>0</v>
      </c>
      <c r="W932" s="216">
        <v>0</v>
      </c>
      <c r="X932" s="179"/>
      <c r="Y932" s="179"/>
      <c r="Z932" s="180"/>
    </row>
    <row r="933" spans="1:26" s="126" customFormat="1" ht="13.5" hidden="1" customHeight="1">
      <c r="A933" s="172">
        <v>12</v>
      </c>
      <c r="B933" t="s">
        <v>1527</v>
      </c>
      <c r="C933" s="198">
        <v>27603</v>
      </c>
      <c r="D933" t="s">
        <v>350</v>
      </c>
      <c r="E933" s="198">
        <v>70</v>
      </c>
      <c r="F933" s="104" t="s">
        <v>439</v>
      </c>
      <c r="G933" t="s">
        <v>431</v>
      </c>
      <c r="H933" t="s">
        <v>432</v>
      </c>
      <c r="I933" t="s">
        <v>225</v>
      </c>
      <c r="J933"/>
      <c r="K933" t="s">
        <v>416</v>
      </c>
      <c r="L933" t="s">
        <v>426</v>
      </c>
      <c r="M933" s="104" t="s">
        <v>1308</v>
      </c>
      <c r="N933" s="104" t="s">
        <v>150</v>
      </c>
      <c r="O933" s="167">
        <v>3000</v>
      </c>
      <c r="P933" s="191">
        <v>287</v>
      </c>
      <c r="Q933" s="216">
        <v>6.6755053148186911E-3</v>
      </c>
      <c r="R933" s="191" t="s">
        <v>229</v>
      </c>
      <c r="S933" s="175">
        <v>2760</v>
      </c>
      <c r="T933" s="213" t="s">
        <v>1579</v>
      </c>
      <c r="U933" s="199">
        <v>0</v>
      </c>
      <c r="V933" s="200">
        <v>0</v>
      </c>
      <c r="W933" s="216">
        <v>0</v>
      </c>
      <c r="X933" s="179"/>
      <c r="Y933" s="179"/>
      <c r="Z933" s="180"/>
    </row>
    <row r="934" spans="1:26" s="126" customFormat="1" ht="13.5" hidden="1" customHeight="1">
      <c r="A934" s="172">
        <v>12</v>
      </c>
      <c r="B934" t="s">
        <v>1527</v>
      </c>
      <c r="C934" s="198">
        <v>27604</v>
      </c>
      <c r="D934" t="s">
        <v>446</v>
      </c>
      <c r="E934" s="198">
        <v>76</v>
      </c>
      <c r="F934" s="104" t="s">
        <v>447</v>
      </c>
      <c r="G934" t="s">
        <v>431</v>
      </c>
      <c r="H934" t="s">
        <v>448</v>
      </c>
      <c r="I934" t="s">
        <v>225</v>
      </c>
      <c r="J934"/>
      <c r="K934" t="s">
        <v>416</v>
      </c>
      <c r="L934" t="s">
        <v>426</v>
      </c>
      <c r="M934" s="104" t="s">
        <v>1581</v>
      </c>
      <c r="N934" s="104" t="s">
        <v>155</v>
      </c>
      <c r="O934" s="167">
        <v>1500</v>
      </c>
      <c r="P934" s="191">
        <v>602</v>
      </c>
      <c r="Q934" s="216">
        <v>1.4002279440839207E-2</v>
      </c>
      <c r="R934" s="191" t="s">
        <v>229</v>
      </c>
      <c r="S934" s="175">
        <v>2760</v>
      </c>
      <c r="T934" s="213" t="s">
        <v>1579</v>
      </c>
      <c r="U934" s="199">
        <v>0</v>
      </c>
      <c r="V934" s="200">
        <v>0</v>
      </c>
      <c r="W934" s="216">
        <v>0</v>
      </c>
      <c r="X934" s="179"/>
      <c r="Y934" s="179"/>
      <c r="Z934" s="180"/>
    </row>
    <row r="935" spans="1:26" s="126" customFormat="1" ht="13.5" hidden="1" customHeight="1">
      <c r="A935" s="172">
        <v>12</v>
      </c>
      <c r="B935" t="s">
        <v>1527</v>
      </c>
      <c r="C935" s="198">
        <v>26811</v>
      </c>
      <c r="D935" t="s">
        <v>271</v>
      </c>
      <c r="E935" s="198">
        <v>77</v>
      </c>
      <c r="F935" s="104" t="s">
        <v>462</v>
      </c>
      <c r="G935" t="s">
        <v>273</v>
      </c>
      <c r="H935" t="s">
        <v>457</v>
      </c>
      <c r="I935" t="s">
        <v>225</v>
      </c>
      <c r="J935" t="s">
        <v>275</v>
      </c>
      <c r="K935" t="s">
        <v>416</v>
      </c>
      <c r="L935" t="s">
        <v>458</v>
      </c>
      <c r="M935" s="104" t="s">
        <v>1582</v>
      </c>
      <c r="N935" s="104" t="s">
        <v>158</v>
      </c>
      <c r="O935" s="167">
        <v>7.5</v>
      </c>
      <c r="P935" s="191">
        <v>6118</v>
      </c>
      <c r="Q935" s="216">
        <v>0.14230223524759844</v>
      </c>
      <c r="R935" s="191" t="s">
        <v>229</v>
      </c>
      <c r="S935" s="175">
        <v>2681</v>
      </c>
      <c r="T935" s="213" t="s">
        <v>1583</v>
      </c>
      <c r="U935" s="199">
        <v>0</v>
      </c>
      <c r="V935" s="200">
        <v>0</v>
      </c>
      <c r="W935" s="216">
        <v>0</v>
      </c>
      <c r="X935" s="179"/>
      <c r="Y935" s="179"/>
      <c r="Z935" s="180"/>
    </row>
    <row r="936" spans="1:26" s="126" customFormat="1" ht="13.5" hidden="1" customHeight="1">
      <c r="A936" s="172">
        <v>12</v>
      </c>
      <c r="B936" t="s">
        <v>1527</v>
      </c>
      <c r="C936" s="198">
        <v>26751</v>
      </c>
      <c r="D936" t="s">
        <v>350</v>
      </c>
      <c r="E936" s="198">
        <v>79</v>
      </c>
      <c r="F936" s="104" t="s">
        <v>464</v>
      </c>
      <c r="G936" t="s">
        <v>431</v>
      </c>
      <c r="H936" t="s">
        <v>465</v>
      </c>
      <c r="I936" t="s">
        <v>244</v>
      </c>
      <c r="J936"/>
      <c r="K936" t="s">
        <v>416</v>
      </c>
      <c r="L936" t="s">
        <v>466</v>
      </c>
      <c r="M936" s="104" t="s">
        <v>1584</v>
      </c>
      <c r="N936" s="104" t="s">
        <v>161</v>
      </c>
      <c r="O936" s="167">
        <v>2</v>
      </c>
      <c r="P936" s="191">
        <v>215</v>
      </c>
      <c r="Q936" s="216">
        <v>5.0008140860140025E-3</v>
      </c>
      <c r="R936" s="191" t="s">
        <v>229</v>
      </c>
      <c r="S936" s="175">
        <v>2675</v>
      </c>
      <c r="T936" s="213" t="s">
        <v>1585</v>
      </c>
      <c r="U936" s="199">
        <v>0</v>
      </c>
      <c r="V936" s="200">
        <v>0</v>
      </c>
      <c r="W936" s="216">
        <v>0</v>
      </c>
      <c r="X936" s="179"/>
      <c r="Y936" s="179"/>
      <c r="Z936" s="180"/>
    </row>
    <row r="937" spans="1:26" s="126" customFormat="1" ht="13.5" hidden="1" customHeight="1">
      <c r="A937" s="172">
        <v>12</v>
      </c>
      <c r="B937" t="s">
        <v>1527</v>
      </c>
      <c r="C937" s="198">
        <v>28001</v>
      </c>
      <c r="D937" t="s">
        <v>312</v>
      </c>
      <c r="E937" s="198">
        <v>82</v>
      </c>
      <c r="F937" s="104" t="s">
        <v>480</v>
      </c>
      <c r="G937" t="s">
        <v>414</v>
      </c>
      <c r="H937" t="s">
        <v>472</v>
      </c>
      <c r="I937" t="s">
        <v>225</v>
      </c>
      <c r="J937"/>
      <c r="K937" t="s">
        <v>416</v>
      </c>
      <c r="L937" t="s">
        <v>473</v>
      </c>
      <c r="M937" s="104" t="s">
        <v>1586</v>
      </c>
      <c r="N937" s="104" t="s">
        <v>27</v>
      </c>
      <c r="O937" s="167">
        <v>3</v>
      </c>
      <c r="P937" s="191">
        <v>178</v>
      </c>
      <c r="Q937" s="216">
        <v>4.1402088712115927E-3</v>
      </c>
      <c r="R937" s="191" t="s">
        <v>229</v>
      </c>
      <c r="S937" s="175">
        <v>2800</v>
      </c>
      <c r="T937" s="213" t="s">
        <v>1587</v>
      </c>
      <c r="U937" s="199">
        <v>0</v>
      </c>
      <c r="V937" s="200">
        <v>0</v>
      </c>
      <c r="W937" s="216">
        <v>0</v>
      </c>
      <c r="X937" s="179"/>
      <c r="Y937" s="179"/>
      <c r="Z937" s="180"/>
    </row>
    <row r="938" spans="1:26" s="126" customFormat="1" ht="13.5" hidden="1" customHeight="1">
      <c r="A938" s="172">
        <v>12</v>
      </c>
      <c r="B938" t="s">
        <v>1527</v>
      </c>
      <c r="C938" s="198">
        <v>28002</v>
      </c>
      <c r="D938" t="s">
        <v>312</v>
      </c>
      <c r="E938" s="198">
        <v>85</v>
      </c>
      <c r="F938" s="104" t="s">
        <v>471</v>
      </c>
      <c r="G938" t="s">
        <v>414</v>
      </c>
      <c r="H938" t="s">
        <v>472</v>
      </c>
      <c r="I938" t="s">
        <v>225</v>
      </c>
      <c r="J938"/>
      <c r="K938" t="s">
        <v>416</v>
      </c>
      <c r="L938" t="s">
        <v>473</v>
      </c>
      <c r="M938" s="104" t="s">
        <v>1588</v>
      </c>
      <c r="N938" s="104" t="s">
        <v>27</v>
      </c>
      <c r="O938" s="167">
        <v>1</v>
      </c>
      <c r="P938" s="191">
        <v>178</v>
      </c>
      <c r="Q938" s="216">
        <v>4.1402088712115927E-3</v>
      </c>
      <c r="R938" s="191" t="s">
        <v>229</v>
      </c>
      <c r="S938" s="175">
        <v>2800</v>
      </c>
      <c r="T938" s="213" t="s">
        <v>1587</v>
      </c>
      <c r="U938" s="199">
        <v>0</v>
      </c>
      <c r="V938" s="200">
        <v>0</v>
      </c>
      <c r="W938" s="216">
        <v>0</v>
      </c>
      <c r="X938" s="179"/>
      <c r="Y938" s="179"/>
      <c r="Z938" s="180"/>
    </row>
    <row r="939" spans="1:26" s="126" customFormat="1" ht="13.5" hidden="1" customHeight="1">
      <c r="A939" s="172">
        <v>12</v>
      </c>
      <c r="B939" t="s">
        <v>1527</v>
      </c>
      <c r="C939" s="198">
        <v>28003</v>
      </c>
      <c r="D939" t="s">
        <v>312</v>
      </c>
      <c r="E939" s="198">
        <v>88</v>
      </c>
      <c r="F939" s="104" t="s">
        <v>482</v>
      </c>
      <c r="G939" t="s">
        <v>414</v>
      </c>
      <c r="H939" t="s">
        <v>472</v>
      </c>
      <c r="I939" t="s">
        <v>225</v>
      </c>
      <c r="J939"/>
      <c r="K939" t="s">
        <v>416</v>
      </c>
      <c r="L939" t="s">
        <v>473</v>
      </c>
      <c r="M939" s="104" t="s">
        <v>1589</v>
      </c>
      <c r="N939" s="104" t="s">
        <v>27</v>
      </c>
      <c r="O939" s="167">
        <v>1</v>
      </c>
      <c r="P939" s="191">
        <v>178</v>
      </c>
      <c r="Q939" s="216">
        <v>4.1402088712115927E-3</v>
      </c>
      <c r="R939" s="191" t="s">
        <v>229</v>
      </c>
      <c r="S939" s="175">
        <v>2800</v>
      </c>
      <c r="T939" s="213" t="s">
        <v>1587</v>
      </c>
      <c r="U939" s="199">
        <v>0</v>
      </c>
      <c r="V939" s="200">
        <v>0</v>
      </c>
      <c r="W939" s="216">
        <v>0</v>
      </c>
      <c r="X939" s="179"/>
      <c r="Y939" s="179"/>
      <c r="Z939" s="180"/>
    </row>
    <row r="940" spans="1:26" s="126" customFormat="1" ht="13.5" hidden="1" customHeight="1">
      <c r="A940" s="172">
        <v>12</v>
      </c>
      <c r="B940" t="s">
        <v>1527</v>
      </c>
      <c r="C940" s="198">
        <v>27141</v>
      </c>
      <c r="D940" t="s">
        <v>491</v>
      </c>
      <c r="E940" s="198">
        <v>92</v>
      </c>
      <c r="F940" s="104" t="s">
        <v>500</v>
      </c>
      <c r="G940" t="s">
        <v>493</v>
      </c>
      <c r="H940" t="s">
        <v>501</v>
      </c>
      <c r="I940" t="s">
        <v>244</v>
      </c>
      <c r="J940" t="s">
        <v>495</v>
      </c>
      <c r="K940" t="s">
        <v>496</v>
      </c>
      <c r="L940" t="s">
        <v>497</v>
      </c>
      <c r="M940" s="104" t="s">
        <v>1590</v>
      </c>
      <c r="N940" s="104" t="s">
        <v>31</v>
      </c>
      <c r="O940" s="167">
        <v>1</v>
      </c>
      <c r="P940" s="191">
        <v>1073</v>
      </c>
      <c r="Q940" s="216">
        <v>2.4957551229269882E-2</v>
      </c>
      <c r="R940" s="191" t="s">
        <v>229</v>
      </c>
      <c r="S940" s="175">
        <v>2714</v>
      </c>
      <c r="T940" s="213" t="s">
        <v>1591</v>
      </c>
      <c r="U940" s="199">
        <v>0</v>
      </c>
      <c r="V940" s="200">
        <v>0</v>
      </c>
      <c r="W940" s="216">
        <v>0</v>
      </c>
      <c r="X940" s="179"/>
      <c r="Y940" s="179"/>
      <c r="Z940" s="180"/>
    </row>
    <row r="941" spans="1:26" s="126" customFormat="1" ht="13.5" hidden="1" customHeight="1">
      <c r="A941" s="172">
        <v>12</v>
      </c>
      <c r="B941" t="s">
        <v>1527</v>
      </c>
      <c r="C941" s="198">
        <v>27142</v>
      </c>
      <c r="D941" t="s">
        <v>491</v>
      </c>
      <c r="E941" s="198">
        <v>94</v>
      </c>
      <c r="F941" s="104" t="s">
        <v>503</v>
      </c>
      <c r="G941" t="s">
        <v>493</v>
      </c>
      <c r="H941" t="s">
        <v>504</v>
      </c>
      <c r="I941" t="s">
        <v>244</v>
      </c>
      <c r="J941" t="s">
        <v>495</v>
      </c>
      <c r="K941" t="s">
        <v>496</v>
      </c>
      <c r="L941" t="s">
        <v>497</v>
      </c>
      <c r="M941" s="104" t="s">
        <v>172</v>
      </c>
      <c r="N941" s="104" t="s">
        <v>173</v>
      </c>
      <c r="O941" s="167">
        <v>4</v>
      </c>
      <c r="P941" s="191">
        <v>1935</v>
      </c>
      <c r="Q941" s="216">
        <v>4.5007326774126021E-2</v>
      </c>
      <c r="R941" s="191" t="s">
        <v>229</v>
      </c>
      <c r="S941" s="175">
        <v>2714</v>
      </c>
      <c r="T941" s="213" t="s">
        <v>1591</v>
      </c>
      <c r="U941" s="199">
        <v>0</v>
      </c>
      <c r="V941" s="200">
        <v>0</v>
      </c>
      <c r="W941" s="216">
        <v>0</v>
      </c>
      <c r="X941" s="179"/>
      <c r="Y941" s="179"/>
      <c r="Z941" s="180"/>
    </row>
    <row r="942" spans="1:26" s="126" customFormat="1" ht="13.5" hidden="1" customHeight="1">
      <c r="A942" s="172">
        <v>12</v>
      </c>
      <c r="B942" t="s">
        <v>1527</v>
      </c>
      <c r="C942" s="198">
        <v>27143</v>
      </c>
      <c r="D942" t="s">
        <v>491</v>
      </c>
      <c r="E942" s="198">
        <v>93</v>
      </c>
      <c r="F942" s="104" t="s">
        <v>492</v>
      </c>
      <c r="G942" t="s">
        <v>493</v>
      </c>
      <c r="H942" t="s">
        <v>494</v>
      </c>
      <c r="I942" t="s">
        <v>244</v>
      </c>
      <c r="J942" t="s">
        <v>495</v>
      </c>
      <c r="K942" t="s">
        <v>496</v>
      </c>
      <c r="L942" t="s">
        <v>497</v>
      </c>
      <c r="M942" s="104" t="s">
        <v>1592</v>
      </c>
      <c r="N942" s="104" t="s">
        <v>176</v>
      </c>
      <c r="O942" s="167">
        <v>4</v>
      </c>
      <c r="P942" s="191">
        <v>4192</v>
      </c>
      <c r="Q942" s="216">
        <v>9.7504244877073015E-2</v>
      </c>
      <c r="R942" s="191" t="s">
        <v>229</v>
      </c>
      <c r="S942" s="175">
        <v>2714</v>
      </c>
      <c r="T942" s="213" t="s">
        <v>1591</v>
      </c>
      <c r="U942" s="199">
        <v>0</v>
      </c>
      <c r="V942" s="200">
        <v>0</v>
      </c>
      <c r="W942" s="216">
        <v>0</v>
      </c>
      <c r="X942" s="179"/>
      <c r="Y942" s="179"/>
      <c r="Z942" s="180"/>
    </row>
    <row r="943" spans="1:26" s="126" customFormat="1" ht="13.5" hidden="1" customHeight="1">
      <c r="A943" s="172">
        <v>12</v>
      </c>
      <c r="B943" t="s">
        <v>1527</v>
      </c>
      <c r="C943" s="198">
        <v>26951</v>
      </c>
      <c r="D943" t="s">
        <v>316</v>
      </c>
      <c r="E943" s="198">
        <v>96</v>
      </c>
      <c r="F943" s="104" t="s">
        <v>512</v>
      </c>
      <c r="G943" t="s">
        <v>507</v>
      </c>
      <c r="H943" t="s">
        <v>508</v>
      </c>
      <c r="I943" t="s">
        <v>225</v>
      </c>
      <c r="J943"/>
      <c r="K943" t="s">
        <v>496</v>
      </c>
      <c r="L943" t="s">
        <v>509</v>
      </c>
      <c r="M943" s="104" t="s">
        <v>1593</v>
      </c>
      <c r="N943" s="104" t="s">
        <v>20</v>
      </c>
      <c r="O943" s="167">
        <v>1</v>
      </c>
      <c r="P943" s="191">
        <v>550</v>
      </c>
      <c r="Q943" s="216">
        <v>1.279278022003582E-2</v>
      </c>
      <c r="R943" s="191" t="s">
        <v>229</v>
      </c>
      <c r="S943" s="175">
        <v>2695</v>
      </c>
      <c r="T943" s="213" t="s">
        <v>1594</v>
      </c>
      <c r="U943" s="199">
        <v>0</v>
      </c>
      <c r="V943" s="200">
        <v>0</v>
      </c>
      <c r="W943" s="216">
        <v>0</v>
      </c>
      <c r="X943" s="179"/>
      <c r="Y943" s="179"/>
      <c r="Z943" s="180"/>
    </row>
    <row r="944" spans="1:26" s="126" customFormat="1" ht="13.5" hidden="1" customHeight="1">
      <c r="A944" s="172">
        <v>12</v>
      </c>
      <c r="B944" t="s">
        <v>1527</v>
      </c>
      <c r="C944" s="198">
        <v>26781</v>
      </c>
      <c r="D944" t="s">
        <v>491</v>
      </c>
      <c r="E944" s="198">
        <v>100</v>
      </c>
      <c r="F944" s="104" t="s">
        <v>545</v>
      </c>
      <c r="G944" t="s">
        <v>493</v>
      </c>
      <c r="H944" t="s">
        <v>546</v>
      </c>
      <c r="I944" t="s">
        <v>244</v>
      </c>
      <c r="J944"/>
      <c r="K944" t="s">
        <v>496</v>
      </c>
      <c r="L944" t="s">
        <v>517</v>
      </c>
      <c r="M944" s="104" t="s">
        <v>1595</v>
      </c>
      <c r="N944" s="104" t="s">
        <v>194</v>
      </c>
      <c r="O944" s="167">
        <v>1</v>
      </c>
      <c r="P944" s="191">
        <v>430</v>
      </c>
      <c r="Q944" s="216">
        <v>1.0001628172028005E-2</v>
      </c>
      <c r="R944" s="191" t="s">
        <v>229</v>
      </c>
      <c r="S944" s="175">
        <v>2678</v>
      </c>
      <c r="T944" s="213" t="s">
        <v>1596</v>
      </c>
      <c r="U944" s="199">
        <v>0</v>
      </c>
      <c r="V944" s="200">
        <v>0</v>
      </c>
      <c r="W944" s="216">
        <v>0</v>
      </c>
      <c r="X944" s="179"/>
      <c r="Y944" s="179"/>
      <c r="Z944" s="180"/>
    </row>
    <row r="945" spans="1:26" s="126" customFormat="1" ht="13.5" hidden="1" customHeight="1">
      <c r="A945" s="172">
        <v>12</v>
      </c>
      <c r="B945" t="s">
        <v>1527</v>
      </c>
      <c r="C945" s="198">
        <v>27421</v>
      </c>
      <c r="D945" t="s">
        <v>491</v>
      </c>
      <c r="E945" s="198">
        <v>99</v>
      </c>
      <c r="F945" s="104" t="s">
        <v>523</v>
      </c>
      <c r="G945" t="s">
        <v>515</v>
      </c>
      <c r="H945" t="s">
        <v>524</v>
      </c>
      <c r="I945" t="s">
        <v>244</v>
      </c>
      <c r="J945"/>
      <c r="K945" t="s">
        <v>496</v>
      </c>
      <c r="L945" t="s">
        <v>517</v>
      </c>
      <c r="M945" s="104" t="s">
        <v>1597</v>
      </c>
      <c r="N945" s="104" t="s">
        <v>188</v>
      </c>
      <c r="O945" s="167">
        <v>20</v>
      </c>
      <c r="P945" s="191">
        <v>430</v>
      </c>
      <c r="Q945" s="216">
        <v>1.0001628172028005E-2</v>
      </c>
      <c r="R945" s="191" t="s">
        <v>229</v>
      </c>
      <c r="S945" s="175">
        <v>2742</v>
      </c>
      <c r="T945" s="213" t="s">
        <v>1598</v>
      </c>
      <c r="U945" s="199">
        <v>0</v>
      </c>
      <c r="V945" s="200">
        <v>0</v>
      </c>
      <c r="W945" s="216">
        <v>0</v>
      </c>
      <c r="X945" s="179"/>
      <c r="Y945" s="179"/>
      <c r="Z945" s="180"/>
    </row>
    <row r="946" spans="1:26" s="126" customFormat="1" ht="13.5" hidden="1" customHeight="1">
      <c r="A946" s="172">
        <v>12</v>
      </c>
      <c r="B946" t="s">
        <v>1527</v>
      </c>
      <c r="C946" s="198">
        <v>27422</v>
      </c>
      <c r="D946" t="s">
        <v>491</v>
      </c>
      <c r="E946" s="198">
        <v>97</v>
      </c>
      <c r="F946" s="104" t="s">
        <v>526</v>
      </c>
      <c r="G946" t="s">
        <v>515</v>
      </c>
      <c r="H946" t="s">
        <v>527</v>
      </c>
      <c r="I946" t="s">
        <v>225</v>
      </c>
      <c r="J946"/>
      <c r="K946" t="s">
        <v>496</v>
      </c>
      <c r="L946" t="s">
        <v>517</v>
      </c>
      <c r="M946" s="104" t="s">
        <v>1599</v>
      </c>
      <c r="N946" s="104" t="s">
        <v>190</v>
      </c>
      <c r="O946" s="167">
        <v>60</v>
      </c>
      <c r="P946" s="191">
        <v>537</v>
      </c>
      <c r="Q946" s="216">
        <v>1.2490405414834973E-2</v>
      </c>
      <c r="R946" s="191" t="s">
        <v>229</v>
      </c>
      <c r="S946" s="175">
        <v>2742</v>
      </c>
      <c r="T946" s="213" t="s">
        <v>1598</v>
      </c>
      <c r="U946" s="199">
        <v>0</v>
      </c>
      <c r="V946" s="200">
        <v>0</v>
      </c>
      <c r="W946" s="216">
        <v>0</v>
      </c>
      <c r="X946" s="179"/>
      <c r="Y946" s="179"/>
      <c r="Z946" s="180"/>
    </row>
    <row r="947" spans="1:26" s="126" customFormat="1" ht="13.5" hidden="1" customHeight="1">
      <c r="A947" s="172">
        <v>12</v>
      </c>
      <c r="B947" t="s">
        <v>1527</v>
      </c>
      <c r="C947" s="198">
        <v>27423</v>
      </c>
      <c r="D947" t="s">
        <v>491</v>
      </c>
      <c r="E947" s="198">
        <v>98</v>
      </c>
      <c r="F947" s="104" t="s">
        <v>514</v>
      </c>
      <c r="G947" t="s">
        <v>515</v>
      </c>
      <c r="H947" t="s">
        <v>516</v>
      </c>
      <c r="I947" t="s">
        <v>225</v>
      </c>
      <c r="J947"/>
      <c r="K947" t="s">
        <v>496</v>
      </c>
      <c r="L947" t="s">
        <v>517</v>
      </c>
      <c r="M947" s="104" t="s">
        <v>1600</v>
      </c>
      <c r="N947" s="104" t="s">
        <v>83</v>
      </c>
      <c r="O947" s="167">
        <v>800</v>
      </c>
      <c r="P947" s="191">
        <v>464</v>
      </c>
      <c r="Q947" s="216">
        <v>1.079245458563022E-2</v>
      </c>
      <c r="R947" s="191" t="s">
        <v>229</v>
      </c>
      <c r="S947" s="175">
        <v>2742</v>
      </c>
      <c r="T947" s="213" t="s">
        <v>1598</v>
      </c>
      <c r="U947" s="199">
        <v>0</v>
      </c>
      <c r="V947" s="200">
        <v>0</v>
      </c>
      <c r="W947" s="216">
        <v>0</v>
      </c>
      <c r="X947" s="179"/>
      <c r="Y947" s="179"/>
      <c r="Z947" s="180"/>
    </row>
    <row r="948" spans="1:26" s="126" customFormat="1" ht="13.5" hidden="1" customHeight="1">
      <c r="A948" s="172">
        <v>12</v>
      </c>
      <c r="B948" t="s">
        <v>1527</v>
      </c>
      <c r="C948" s="198">
        <v>27501</v>
      </c>
      <c r="D948" t="s">
        <v>491</v>
      </c>
      <c r="E948" s="198">
        <v>103</v>
      </c>
      <c r="F948" s="104" t="s">
        <v>543</v>
      </c>
      <c r="G948" t="s">
        <v>536</v>
      </c>
      <c r="H948" t="s">
        <v>537</v>
      </c>
      <c r="I948" t="s">
        <v>244</v>
      </c>
      <c r="J948"/>
      <c r="K948" t="s">
        <v>496</v>
      </c>
      <c r="L948" t="s">
        <v>517</v>
      </c>
      <c r="M948" s="104" t="s">
        <v>1601</v>
      </c>
      <c r="N948" s="104" t="s">
        <v>204</v>
      </c>
      <c r="O948" s="167">
        <v>1</v>
      </c>
      <c r="P948" s="191">
        <v>108</v>
      </c>
      <c r="Q948" s="216">
        <v>2.5120368432070338E-3</v>
      </c>
      <c r="R948" s="191" t="s">
        <v>229</v>
      </c>
      <c r="S948" s="175">
        <v>2750</v>
      </c>
      <c r="T948" s="213" t="s">
        <v>1602</v>
      </c>
      <c r="U948" s="199">
        <v>0</v>
      </c>
      <c r="V948" s="200">
        <v>0</v>
      </c>
      <c r="W948" s="216">
        <v>0</v>
      </c>
      <c r="X948" s="179"/>
      <c r="Y948" s="179"/>
      <c r="Z948" s="180"/>
    </row>
    <row r="949" spans="1:26" s="126" customFormat="1" ht="13.5" hidden="1" customHeight="1">
      <c r="A949" s="172">
        <v>12</v>
      </c>
      <c r="B949" t="s">
        <v>1527</v>
      </c>
      <c r="C949" s="198">
        <v>27502</v>
      </c>
      <c r="D949" t="s">
        <v>491</v>
      </c>
      <c r="E949" s="198">
        <v>104</v>
      </c>
      <c r="F949" s="104" t="s">
        <v>535</v>
      </c>
      <c r="G949" t="s">
        <v>536</v>
      </c>
      <c r="H949" t="s">
        <v>537</v>
      </c>
      <c r="I949" t="s">
        <v>244</v>
      </c>
      <c r="J949"/>
      <c r="K949" t="s">
        <v>496</v>
      </c>
      <c r="L949" t="s">
        <v>517</v>
      </c>
      <c r="M949" s="104" t="s">
        <v>1603</v>
      </c>
      <c r="N949" s="104" t="s">
        <v>199</v>
      </c>
      <c r="O949" s="167">
        <v>1</v>
      </c>
      <c r="P949" s="191">
        <v>108</v>
      </c>
      <c r="Q949" s="216">
        <v>2.5120368432070338E-3</v>
      </c>
      <c r="R949" s="191" t="s">
        <v>229</v>
      </c>
      <c r="S949" s="175">
        <v>2750</v>
      </c>
      <c r="T949" s="213" t="s">
        <v>1602</v>
      </c>
      <c r="U949" s="199">
        <v>0</v>
      </c>
      <c r="V949" s="200">
        <v>0</v>
      </c>
      <c r="W949" s="216">
        <v>0</v>
      </c>
      <c r="X949" s="179"/>
      <c r="Y949" s="179"/>
      <c r="Z949" s="180"/>
    </row>
    <row r="950" spans="1:26" s="126" customFormat="1" ht="13.5" hidden="1" customHeight="1">
      <c r="A950" s="172">
        <v>12</v>
      </c>
      <c r="B950" t="s">
        <v>1527</v>
      </c>
      <c r="C950" s="198">
        <v>27503</v>
      </c>
      <c r="D950" t="s">
        <v>491</v>
      </c>
      <c r="E950" s="198">
        <v>105</v>
      </c>
      <c r="F950" s="104" t="s">
        <v>540</v>
      </c>
      <c r="G950" t="s">
        <v>536</v>
      </c>
      <c r="H950" t="s">
        <v>537</v>
      </c>
      <c r="I950" t="s">
        <v>244</v>
      </c>
      <c r="J950"/>
      <c r="K950" t="s">
        <v>496</v>
      </c>
      <c r="L950" t="s">
        <v>517</v>
      </c>
      <c r="M950" s="104" t="s">
        <v>1604</v>
      </c>
      <c r="N950" s="104" t="s">
        <v>542</v>
      </c>
      <c r="O950" s="167">
        <v>1</v>
      </c>
      <c r="P950" s="191">
        <v>108</v>
      </c>
      <c r="Q950" s="216">
        <v>2.5120368432070338E-3</v>
      </c>
      <c r="R950" s="191" t="s">
        <v>229</v>
      </c>
      <c r="S950" s="175">
        <v>2750</v>
      </c>
      <c r="T950" s="213" t="s">
        <v>1602</v>
      </c>
      <c r="U950" s="199">
        <v>0</v>
      </c>
      <c r="V950" s="200">
        <v>0</v>
      </c>
      <c r="W950" s="216">
        <v>0</v>
      </c>
      <c r="X950" s="179"/>
      <c r="Y950" s="179"/>
      <c r="Z950" s="180"/>
    </row>
    <row r="951" spans="1:26" s="126" customFormat="1" ht="13.5" hidden="1" customHeight="1">
      <c r="A951" s="172">
        <v>13</v>
      </c>
      <c r="B951" t="s">
        <v>1605</v>
      </c>
      <c r="C951" s="198">
        <v>22921</v>
      </c>
      <c r="D951" t="s">
        <v>221</v>
      </c>
      <c r="E951" s="198">
        <v>1</v>
      </c>
      <c r="F951" s="104" t="s">
        <v>231</v>
      </c>
      <c r="G951" t="s">
        <v>223</v>
      </c>
      <c r="H951" t="s">
        <v>224</v>
      </c>
      <c r="I951" t="s">
        <v>225</v>
      </c>
      <c r="J951"/>
      <c r="K951" t="s">
        <v>226</v>
      </c>
      <c r="L951" t="s">
        <v>227</v>
      </c>
      <c r="M951" s="104" t="s">
        <v>1606</v>
      </c>
      <c r="N951" s="104" t="s">
        <v>20</v>
      </c>
      <c r="O951" s="167">
        <v>40</v>
      </c>
      <c r="P951" s="191">
        <v>230</v>
      </c>
      <c r="Q951" s="216">
        <v>7.0862987953292048E-3</v>
      </c>
      <c r="R951" s="191" t="s">
        <v>229</v>
      </c>
      <c r="S951" s="175">
        <v>2292</v>
      </c>
      <c r="T951" s="213" t="s">
        <v>1607</v>
      </c>
      <c r="U951" s="199">
        <v>0</v>
      </c>
      <c r="V951" s="200">
        <v>0</v>
      </c>
      <c r="W951" s="216">
        <v>0</v>
      </c>
      <c r="X951" s="179"/>
      <c r="Y951" s="179"/>
      <c r="Z951" s="180"/>
    </row>
    <row r="952" spans="1:26" s="126" customFormat="1" ht="13.5" hidden="1" customHeight="1">
      <c r="A952" s="172">
        <v>13</v>
      </c>
      <c r="B952" t="s">
        <v>1605</v>
      </c>
      <c r="C952" s="198">
        <v>22922</v>
      </c>
      <c r="D952" t="s">
        <v>221</v>
      </c>
      <c r="E952" s="198">
        <v>2</v>
      </c>
      <c r="F952" s="104" t="s">
        <v>222</v>
      </c>
      <c r="G952" t="s">
        <v>223</v>
      </c>
      <c r="H952" t="s">
        <v>224</v>
      </c>
      <c r="I952" t="s">
        <v>225</v>
      </c>
      <c r="J952"/>
      <c r="K952" t="s">
        <v>226</v>
      </c>
      <c r="L952" t="s">
        <v>227</v>
      </c>
      <c r="M952" s="104" t="s">
        <v>1608</v>
      </c>
      <c r="N952" s="104" t="s">
        <v>16</v>
      </c>
      <c r="O952" s="167">
        <v>4</v>
      </c>
      <c r="P952" s="191">
        <v>115</v>
      </c>
      <c r="Q952" s="216">
        <v>3.5431493976646024E-3</v>
      </c>
      <c r="R952" s="191" t="s">
        <v>229</v>
      </c>
      <c r="S952" s="175">
        <v>2292</v>
      </c>
      <c r="T952" s="213" t="s">
        <v>1607</v>
      </c>
      <c r="U952" s="199">
        <v>0</v>
      </c>
      <c r="V952" s="200">
        <v>0</v>
      </c>
      <c r="W952" s="216">
        <v>0</v>
      </c>
      <c r="X952" s="179"/>
      <c r="Y952" s="179"/>
      <c r="Z952" s="180"/>
    </row>
    <row r="953" spans="1:26" s="126" customFormat="1" ht="13.5" hidden="1" customHeight="1">
      <c r="A953" s="172">
        <v>13</v>
      </c>
      <c r="B953" t="s">
        <v>1605</v>
      </c>
      <c r="C953" s="198">
        <v>22923</v>
      </c>
      <c r="D953" t="s">
        <v>221</v>
      </c>
      <c r="E953" s="198">
        <v>3</v>
      </c>
      <c r="F953" s="104" t="s">
        <v>233</v>
      </c>
      <c r="G953" t="s">
        <v>223</v>
      </c>
      <c r="H953" t="s">
        <v>224</v>
      </c>
      <c r="I953" t="s">
        <v>225</v>
      </c>
      <c r="J953"/>
      <c r="K953" t="s">
        <v>226</v>
      </c>
      <c r="L953" t="s">
        <v>227</v>
      </c>
      <c r="M953" s="104" t="s">
        <v>1528</v>
      </c>
      <c r="N953" s="104" t="s">
        <v>22</v>
      </c>
      <c r="O953" s="167">
        <v>4</v>
      </c>
      <c r="P953" s="191">
        <v>230</v>
      </c>
      <c r="Q953" s="216">
        <v>7.0862987953292048E-3</v>
      </c>
      <c r="R953" s="191" t="s">
        <v>229</v>
      </c>
      <c r="S953" s="175">
        <v>2292</v>
      </c>
      <c r="T953" s="213" t="s">
        <v>1607</v>
      </c>
      <c r="U953" s="199">
        <v>0</v>
      </c>
      <c r="V953" s="200">
        <v>0</v>
      </c>
      <c r="W953" s="216">
        <v>0</v>
      </c>
      <c r="X953" s="179"/>
      <c r="Y953" s="179"/>
      <c r="Z953" s="180"/>
    </row>
    <row r="954" spans="1:26" s="126" customFormat="1" ht="13.5" hidden="1" customHeight="1">
      <c r="A954" s="172">
        <v>13</v>
      </c>
      <c r="B954" t="s">
        <v>1605</v>
      </c>
      <c r="C954" s="198">
        <v>24621</v>
      </c>
      <c r="D954" t="s">
        <v>234</v>
      </c>
      <c r="E954" s="198">
        <v>4</v>
      </c>
      <c r="F954" s="104" t="s">
        <v>235</v>
      </c>
      <c r="G954" t="s">
        <v>236</v>
      </c>
      <c r="H954" t="s">
        <v>237</v>
      </c>
      <c r="I954" t="s">
        <v>225</v>
      </c>
      <c r="J954"/>
      <c r="K954" t="s">
        <v>226</v>
      </c>
      <c r="L954" t="s">
        <v>238</v>
      </c>
      <c r="M954" s="104" t="s">
        <v>1609</v>
      </c>
      <c r="N954" s="104" t="s">
        <v>24</v>
      </c>
      <c r="O954" s="167">
        <v>3000</v>
      </c>
      <c r="P954" s="191">
        <v>503</v>
      </c>
      <c r="Q954" s="216">
        <v>1.5497427365437348E-2</v>
      </c>
      <c r="R954" s="191" t="s">
        <v>229</v>
      </c>
      <c r="S954" s="175">
        <v>2462</v>
      </c>
      <c r="T954" s="213" t="s">
        <v>1610</v>
      </c>
      <c r="U954" s="199">
        <v>0</v>
      </c>
      <c r="V954" s="200">
        <v>0</v>
      </c>
      <c r="W954" s="216">
        <v>0</v>
      </c>
      <c r="X954" s="179"/>
      <c r="Y954" s="179"/>
      <c r="Z954" s="180"/>
    </row>
    <row r="955" spans="1:26" s="126" customFormat="1" ht="13.5" hidden="1" customHeight="1">
      <c r="A955" s="172">
        <v>13</v>
      </c>
      <c r="B955" t="s">
        <v>1605</v>
      </c>
      <c r="C955" s="198">
        <v>22931</v>
      </c>
      <c r="D955" t="s">
        <v>221</v>
      </c>
      <c r="E955" s="198">
        <v>5</v>
      </c>
      <c r="F955" s="104" t="s">
        <v>241</v>
      </c>
      <c r="G955" t="s">
        <v>242</v>
      </c>
      <c r="H955" t="s">
        <v>243</v>
      </c>
      <c r="I955" t="s">
        <v>244</v>
      </c>
      <c r="J955" t="s">
        <v>245</v>
      </c>
      <c r="K955" t="s">
        <v>226</v>
      </c>
      <c r="L955" t="s">
        <v>246</v>
      </c>
      <c r="M955" s="104" t="s">
        <v>1611</v>
      </c>
      <c r="N955" s="104" t="s">
        <v>27</v>
      </c>
      <c r="O955" s="167">
        <v>1</v>
      </c>
      <c r="P955" s="191">
        <v>0</v>
      </c>
      <c r="Q955" s="216">
        <v>0</v>
      </c>
      <c r="R955" s="191" t="s">
        <v>229</v>
      </c>
      <c r="S955" s="175">
        <v>2293</v>
      </c>
      <c r="T955" s="213" t="s">
        <v>1612</v>
      </c>
      <c r="U955" s="199">
        <v>0</v>
      </c>
      <c r="V955" s="200">
        <v>0</v>
      </c>
      <c r="W955" s="216">
        <v>0</v>
      </c>
      <c r="X955" s="179"/>
      <c r="Y955" s="179"/>
      <c r="Z955" s="180"/>
    </row>
    <row r="956" spans="1:26" s="126" customFormat="1" ht="13.5" hidden="1" customHeight="1">
      <c r="A956" s="172">
        <v>13</v>
      </c>
      <c r="B956" t="s">
        <v>1605</v>
      </c>
      <c r="C956" s="198">
        <v>22932</v>
      </c>
      <c r="D956" t="s">
        <v>221</v>
      </c>
      <c r="E956" s="198">
        <v>6</v>
      </c>
      <c r="F956" s="104" t="s">
        <v>249</v>
      </c>
      <c r="G956" t="s">
        <v>242</v>
      </c>
      <c r="H956" t="s">
        <v>243</v>
      </c>
      <c r="I956" t="s">
        <v>244</v>
      </c>
      <c r="J956" t="s">
        <v>245</v>
      </c>
      <c r="K956" t="s">
        <v>226</v>
      </c>
      <c r="L956" t="s">
        <v>246</v>
      </c>
      <c r="M956" s="104" t="s">
        <v>1613</v>
      </c>
      <c r="N956" s="104" t="s">
        <v>31</v>
      </c>
      <c r="O956" s="167">
        <v>1</v>
      </c>
      <c r="P956" s="191">
        <v>130</v>
      </c>
      <c r="Q956" s="216">
        <v>4.0052993190991155E-3</v>
      </c>
      <c r="R956" s="191" t="s">
        <v>366</v>
      </c>
      <c r="S956" s="175">
        <v>2293</v>
      </c>
      <c r="T956" s="213" t="s">
        <v>1612</v>
      </c>
      <c r="U956" s="199">
        <v>0</v>
      </c>
      <c r="V956" s="200">
        <v>0</v>
      </c>
      <c r="W956" s="216">
        <v>0</v>
      </c>
      <c r="X956" s="179"/>
      <c r="Y956" s="179"/>
      <c r="Z956" s="180"/>
    </row>
    <row r="957" spans="1:26" s="126" customFormat="1" ht="13.5" hidden="1" customHeight="1">
      <c r="A957" s="172">
        <v>13</v>
      </c>
      <c r="B957" t="s">
        <v>1605</v>
      </c>
      <c r="C957" s="198">
        <v>22941</v>
      </c>
      <c r="D957" t="s">
        <v>221</v>
      </c>
      <c r="E957" s="198">
        <v>8</v>
      </c>
      <c r="F957" s="104" t="s">
        <v>256</v>
      </c>
      <c r="G957" t="s">
        <v>223</v>
      </c>
      <c r="H957" t="s">
        <v>252</v>
      </c>
      <c r="I957" t="s">
        <v>225</v>
      </c>
      <c r="J957"/>
      <c r="K957" t="s">
        <v>226</v>
      </c>
      <c r="L957" t="s">
        <v>253</v>
      </c>
      <c r="M957" s="104" t="s">
        <v>1614</v>
      </c>
      <c r="N957" s="104" t="s">
        <v>20</v>
      </c>
      <c r="O957" s="167">
        <v>77</v>
      </c>
      <c r="P957" s="191">
        <v>153</v>
      </c>
      <c r="Q957" s="216">
        <v>4.7139291986320365E-3</v>
      </c>
      <c r="R957" s="191" t="s">
        <v>229</v>
      </c>
      <c r="S957" s="175">
        <v>2294</v>
      </c>
      <c r="T957" s="213" t="s">
        <v>1615</v>
      </c>
      <c r="U957" s="199">
        <v>0</v>
      </c>
      <c r="V957" s="200">
        <v>0</v>
      </c>
      <c r="W957" s="216">
        <v>0</v>
      </c>
      <c r="X957" s="179"/>
      <c r="Y957" s="179"/>
      <c r="Z957" s="180"/>
    </row>
    <row r="958" spans="1:26" s="126" customFormat="1" ht="13.5" hidden="1" customHeight="1">
      <c r="A958" s="172">
        <v>13</v>
      </c>
      <c r="B958" t="s">
        <v>1605</v>
      </c>
      <c r="C958" s="198">
        <v>22942</v>
      </c>
      <c r="D958" t="s">
        <v>221</v>
      </c>
      <c r="E958" s="198">
        <v>10</v>
      </c>
      <c r="F958" s="104" t="s">
        <v>258</v>
      </c>
      <c r="G958" t="s">
        <v>223</v>
      </c>
      <c r="H958" t="s">
        <v>252</v>
      </c>
      <c r="I958" t="s">
        <v>225</v>
      </c>
      <c r="J958"/>
      <c r="K958" t="s">
        <v>226</v>
      </c>
      <c r="L958" t="s">
        <v>253</v>
      </c>
      <c r="M958" s="104" t="s">
        <v>1616</v>
      </c>
      <c r="N958" s="104" t="s">
        <v>41</v>
      </c>
      <c r="O958" s="167">
        <v>2000</v>
      </c>
      <c r="P958" s="191">
        <v>131</v>
      </c>
      <c r="Q958" s="216">
        <v>4.0361093138614164E-3</v>
      </c>
      <c r="R958" s="191" t="s">
        <v>229</v>
      </c>
      <c r="S958" s="175">
        <v>2294</v>
      </c>
      <c r="T958" s="213" t="s">
        <v>1615</v>
      </c>
      <c r="U958" s="199">
        <v>0</v>
      </c>
      <c r="V958" s="200">
        <v>0</v>
      </c>
      <c r="W958" s="216">
        <v>0</v>
      </c>
      <c r="X958" s="179"/>
      <c r="Y958" s="179"/>
      <c r="Z958" s="180"/>
    </row>
    <row r="959" spans="1:26" s="126" customFormat="1" ht="13.5" hidden="1" customHeight="1">
      <c r="A959" s="172">
        <v>13</v>
      </c>
      <c r="B959" t="s">
        <v>1605</v>
      </c>
      <c r="C959" s="198">
        <v>22943</v>
      </c>
      <c r="D959" t="s">
        <v>221</v>
      </c>
      <c r="E959" s="198">
        <v>11</v>
      </c>
      <c r="F959" s="104" t="s">
        <v>260</v>
      </c>
      <c r="G959" t="s">
        <v>223</v>
      </c>
      <c r="H959" t="s">
        <v>252</v>
      </c>
      <c r="I959" t="s">
        <v>225</v>
      </c>
      <c r="J959"/>
      <c r="K959" t="s">
        <v>226</v>
      </c>
      <c r="L959" t="s">
        <v>253</v>
      </c>
      <c r="M959" s="104" t="s">
        <v>1617</v>
      </c>
      <c r="N959" s="104" t="s">
        <v>36</v>
      </c>
      <c r="O959" s="167">
        <v>8</v>
      </c>
      <c r="P959" s="191">
        <v>153</v>
      </c>
      <c r="Q959" s="216">
        <v>4.7139291986320365E-3</v>
      </c>
      <c r="R959" s="191" t="s">
        <v>229</v>
      </c>
      <c r="S959" s="175">
        <v>2294</v>
      </c>
      <c r="T959" s="213" t="s">
        <v>1615</v>
      </c>
      <c r="U959" s="199">
        <v>0</v>
      </c>
      <c r="V959" s="200">
        <v>0</v>
      </c>
      <c r="W959" s="216">
        <v>0</v>
      </c>
      <c r="X959" s="179"/>
      <c r="Y959" s="179"/>
      <c r="Z959" s="180"/>
    </row>
    <row r="960" spans="1:26" s="126" customFormat="1" ht="13.5" hidden="1" customHeight="1">
      <c r="A960" s="172">
        <v>13</v>
      </c>
      <c r="B960" t="s">
        <v>1605</v>
      </c>
      <c r="C960" s="198">
        <v>26741</v>
      </c>
      <c r="D960" t="s">
        <v>271</v>
      </c>
      <c r="E960" s="198">
        <v>15</v>
      </c>
      <c r="F960" s="104" t="s">
        <v>272</v>
      </c>
      <c r="G960" t="s">
        <v>273</v>
      </c>
      <c r="H960" t="s">
        <v>274</v>
      </c>
      <c r="I960" t="s">
        <v>225</v>
      </c>
      <c r="J960" t="s">
        <v>275</v>
      </c>
      <c r="K960" t="s">
        <v>226</v>
      </c>
      <c r="L960" t="s">
        <v>268</v>
      </c>
      <c r="M960" s="104" t="s">
        <v>1618</v>
      </c>
      <c r="N960" s="104" t="s">
        <v>31</v>
      </c>
      <c r="O960" s="167">
        <v>6000</v>
      </c>
      <c r="P960" s="191">
        <v>701</v>
      </c>
      <c r="Q960" s="216">
        <v>2.1597806328372923E-2</v>
      </c>
      <c r="R960" s="191" t="s">
        <v>229</v>
      </c>
      <c r="S960" s="175">
        <v>2674</v>
      </c>
      <c r="T960" s="213" t="s">
        <v>1619</v>
      </c>
      <c r="U960" s="199">
        <v>0</v>
      </c>
      <c r="V960" s="200">
        <v>0</v>
      </c>
      <c r="W960" s="216">
        <v>0</v>
      </c>
      <c r="X960" s="179"/>
      <c r="Y960" s="179"/>
      <c r="Z960" s="180"/>
    </row>
    <row r="961" spans="1:26" s="126" customFormat="1" ht="13.5" hidden="1" customHeight="1">
      <c r="A961" s="172">
        <v>13</v>
      </c>
      <c r="B961" t="s">
        <v>1605</v>
      </c>
      <c r="C961" s="198">
        <v>27091</v>
      </c>
      <c r="D961" t="s">
        <v>221</v>
      </c>
      <c r="E961" s="198">
        <v>16</v>
      </c>
      <c r="F961" s="104" t="s">
        <v>266</v>
      </c>
      <c r="G961" t="s">
        <v>223</v>
      </c>
      <c r="H961" t="s">
        <v>267</v>
      </c>
      <c r="I961" t="s">
        <v>244</v>
      </c>
      <c r="J961" t="s">
        <v>245</v>
      </c>
      <c r="K961" t="s">
        <v>226</v>
      </c>
      <c r="L961" t="s">
        <v>268</v>
      </c>
      <c r="M961" s="104" t="s">
        <v>269</v>
      </c>
      <c r="N961" s="104" t="s">
        <v>49</v>
      </c>
      <c r="O961" s="167">
        <v>4</v>
      </c>
      <c r="P961" s="191">
        <v>325</v>
      </c>
      <c r="Q961" s="216">
        <v>1.0013248297747789E-2</v>
      </c>
      <c r="R961" s="191" t="s">
        <v>229</v>
      </c>
      <c r="S961" s="175">
        <v>2709</v>
      </c>
      <c r="T961" s="213" t="s">
        <v>1620</v>
      </c>
      <c r="U961" s="199">
        <v>0</v>
      </c>
      <c r="V961" s="200">
        <v>0</v>
      </c>
      <c r="W961" s="216">
        <v>0</v>
      </c>
      <c r="X961" s="179"/>
      <c r="Y961" s="179"/>
      <c r="Z961" s="180"/>
    </row>
    <row r="962" spans="1:26" s="126" customFormat="1" ht="13.5" hidden="1" customHeight="1">
      <c r="A962" s="172">
        <v>13</v>
      </c>
      <c r="B962" t="s">
        <v>1605</v>
      </c>
      <c r="C962" s="198">
        <v>27541</v>
      </c>
      <c r="D962" t="s">
        <v>278</v>
      </c>
      <c r="E962" s="198">
        <v>19</v>
      </c>
      <c r="F962" s="104" t="s">
        <v>279</v>
      </c>
      <c r="G962" t="s">
        <v>280</v>
      </c>
      <c r="H962" t="s">
        <v>281</v>
      </c>
      <c r="I962" t="s">
        <v>244</v>
      </c>
      <c r="J962" t="s">
        <v>282</v>
      </c>
      <c r="K962" t="s">
        <v>283</v>
      </c>
      <c r="L962" t="s">
        <v>284</v>
      </c>
      <c r="M962" s="104" t="s">
        <v>1621</v>
      </c>
      <c r="N962" s="104" t="s">
        <v>56</v>
      </c>
      <c r="O962" s="167">
        <v>300</v>
      </c>
      <c r="P962" s="191">
        <v>438</v>
      </c>
      <c r="Q962" s="216">
        <v>1.349477770588779E-2</v>
      </c>
      <c r="R962" s="191" t="s">
        <v>229</v>
      </c>
      <c r="S962" s="175">
        <v>2754</v>
      </c>
      <c r="T962" s="213" t="s">
        <v>1622</v>
      </c>
      <c r="U962" s="199">
        <v>0</v>
      </c>
      <c r="V962" s="200">
        <v>0</v>
      </c>
      <c r="W962" s="216">
        <v>0</v>
      </c>
      <c r="X962" s="179"/>
      <c r="Y962" s="179"/>
      <c r="Z962" s="180"/>
    </row>
    <row r="963" spans="1:26" s="126" customFormat="1" ht="13.5" hidden="1" customHeight="1">
      <c r="A963" s="172">
        <v>13</v>
      </c>
      <c r="B963" t="s">
        <v>1605</v>
      </c>
      <c r="C963" s="198">
        <v>27542</v>
      </c>
      <c r="D963" t="s">
        <v>278</v>
      </c>
      <c r="E963" s="198">
        <v>17</v>
      </c>
      <c r="F963" s="104" t="s">
        <v>287</v>
      </c>
      <c r="G963" t="s">
        <v>280</v>
      </c>
      <c r="H963" t="s">
        <v>288</v>
      </c>
      <c r="I963" t="s">
        <v>244</v>
      </c>
      <c r="J963" t="s">
        <v>282</v>
      </c>
      <c r="K963" t="s">
        <v>283</v>
      </c>
      <c r="L963" t="s">
        <v>284</v>
      </c>
      <c r="M963" s="104" t="s">
        <v>1623</v>
      </c>
      <c r="N963" s="104" t="s">
        <v>63</v>
      </c>
      <c r="O963" s="167">
        <v>600</v>
      </c>
      <c r="P963" s="191">
        <v>170</v>
      </c>
      <c r="Q963" s="216">
        <v>5.2376991095911514E-3</v>
      </c>
      <c r="R963" s="191" t="s">
        <v>229</v>
      </c>
      <c r="S963" s="175">
        <v>2754</v>
      </c>
      <c r="T963" s="213" t="s">
        <v>1622</v>
      </c>
      <c r="U963" s="199">
        <v>0</v>
      </c>
      <c r="V963" s="200">
        <v>0</v>
      </c>
      <c r="W963" s="216">
        <v>0</v>
      </c>
      <c r="X963" s="179"/>
      <c r="Y963" s="179"/>
      <c r="Z963" s="180"/>
    </row>
    <row r="964" spans="1:26" s="126" customFormat="1" ht="13.5" hidden="1" customHeight="1">
      <c r="A964" s="172">
        <v>13</v>
      </c>
      <c r="B964" t="s">
        <v>1605</v>
      </c>
      <c r="C964" s="198">
        <v>27543</v>
      </c>
      <c r="D964" t="s">
        <v>278</v>
      </c>
      <c r="E964" s="198">
        <v>20</v>
      </c>
      <c r="F964" s="104" t="s">
        <v>290</v>
      </c>
      <c r="G964" t="s">
        <v>280</v>
      </c>
      <c r="H964" t="s">
        <v>291</v>
      </c>
      <c r="I964" t="s">
        <v>244</v>
      </c>
      <c r="J964" t="s">
        <v>282</v>
      </c>
      <c r="K964" t="s">
        <v>283</v>
      </c>
      <c r="L964" t="s">
        <v>284</v>
      </c>
      <c r="M964" s="104" t="s">
        <v>1542</v>
      </c>
      <c r="N964" s="104" t="s">
        <v>61</v>
      </c>
      <c r="O964" s="167">
        <v>600</v>
      </c>
      <c r="P964" s="191">
        <v>195</v>
      </c>
      <c r="Q964" s="216">
        <v>6.0079489786486733E-3</v>
      </c>
      <c r="R964" s="191" t="s">
        <v>229</v>
      </c>
      <c r="S964" s="175">
        <v>2754</v>
      </c>
      <c r="T964" s="213" t="s">
        <v>1622</v>
      </c>
      <c r="U964" s="199">
        <v>0</v>
      </c>
      <c r="V964" s="200">
        <v>0</v>
      </c>
      <c r="W964" s="216">
        <v>0</v>
      </c>
      <c r="X964" s="179"/>
      <c r="Y964" s="179"/>
      <c r="Z964" s="180"/>
    </row>
    <row r="965" spans="1:26" s="126" customFormat="1" ht="13.5" hidden="1" customHeight="1">
      <c r="A965" s="172">
        <v>13</v>
      </c>
      <c r="B965" t="s">
        <v>1605</v>
      </c>
      <c r="C965" s="198">
        <v>27544</v>
      </c>
      <c r="D965" t="s">
        <v>278</v>
      </c>
      <c r="E965" s="198">
        <v>18</v>
      </c>
      <c r="F965" s="104" t="s">
        <v>297</v>
      </c>
      <c r="G965" t="s">
        <v>280</v>
      </c>
      <c r="H965" t="s">
        <v>298</v>
      </c>
      <c r="I965" t="s">
        <v>244</v>
      </c>
      <c r="J965" t="s">
        <v>282</v>
      </c>
      <c r="K965" t="s">
        <v>283</v>
      </c>
      <c r="L965" t="s">
        <v>284</v>
      </c>
      <c r="M965" s="104" t="s">
        <v>1046</v>
      </c>
      <c r="N965" s="104" t="s">
        <v>65</v>
      </c>
      <c r="O965" s="167">
        <v>600</v>
      </c>
      <c r="P965" s="191">
        <v>170</v>
      </c>
      <c r="Q965" s="216">
        <v>5.2376991095911514E-3</v>
      </c>
      <c r="R965" s="191" t="s">
        <v>229</v>
      </c>
      <c r="S965" s="175">
        <v>2754</v>
      </c>
      <c r="T965" s="213" t="s">
        <v>1622</v>
      </c>
      <c r="U965" s="199">
        <v>0</v>
      </c>
      <c r="V965" s="200">
        <v>0</v>
      </c>
      <c r="W965" s="216">
        <v>0</v>
      </c>
      <c r="X965" s="179"/>
      <c r="Y965" s="179"/>
      <c r="Z965" s="180"/>
    </row>
    <row r="966" spans="1:26" s="126" customFormat="1" ht="13.5" hidden="1" customHeight="1">
      <c r="A966" s="172">
        <v>13</v>
      </c>
      <c r="B966" t="s">
        <v>1605</v>
      </c>
      <c r="C966" s="198">
        <v>27545</v>
      </c>
      <c r="D966" t="s">
        <v>278</v>
      </c>
      <c r="E966" s="198">
        <v>23</v>
      </c>
      <c r="F966" s="104" t="s">
        <v>300</v>
      </c>
      <c r="G966" t="s">
        <v>280</v>
      </c>
      <c r="H966" t="s">
        <v>301</v>
      </c>
      <c r="I966" t="s">
        <v>225</v>
      </c>
      <c r="J966"/>
      <c r="K966" t="s">
        <v>283</v>
      </c>
      <c r="L966" t="s">
        <v>284</v>
      </c>
      <c r="M966" s="104" t="s">
        <v>1544</v>
      </c>
      <c r="N966" s="104" t="s">
        <v>59</v>
      </c>
      <c r="O966" s="167">
        <v>600</v>
      </c>
      <c r="P966" s="191">
        <v>487</v>
      </c>
      <c r="Q966" s="216">
        <v>1.5004467449240534E-2</v>
      </c>
      <c r="R966" s="191" t="s">
        <v>229</v>
      </c>
      <c r="S966" s="175">
        <v>2754</v>
      </c>
      <c r="T966" s="213" t="s">
        <v>1622</v>
      </c>
      <c r="U966" s="199">
        <v>0</v>
      </c>
      <c r="V966" s="200">
        <v>0</v>
      </c>
      <c r="W966" s="216">
        <v>0</v>
      </c>
      <c r="X966" s="179"/>
      <c r="Y966" s="179"/>
      <c r="Z966" s="180"/>
    </row>
    <row r="967" spans="1:26" s="126" customFormat="1" ht="13.5" hidden="1" customHeight="1">
      <c r="A967" s="172">
        <v>13</v>
      </c>
      <c r="B967" t="s">
        <v>1605</v>
      </c>
      <c r="C967" s="198">
        <v>23251</v>
      </c>
      <c r="D967" t="s">
        <v>234</v>
      </c>
      <c r="E967" s="198">
        <v>26</v>
      </c>
      <c r="F967" s="104" t="s">
        <v>303</v>
      </c>
      <c r="G967" t="s">
        <v>304</v>
      </c>
      <c r="H967" t="s">
        <v>305</v>
      </c>
      <c r="I967" t="s">
        <v>225</v>
      </c>
      <c r="J967"/>
      <c r="K967" t="s">
        <v>283</v>
      </c>
      <c r="L967" t="s">
        <v>306</v>
      </c>
      <c r="M967" s="104" t="s">
        <v>1545</v>
      </c>
      <c r="N967" s="104" t="s">
        <v>69</v>
      </c>
      <c r="O967" s="167">
        <v>2000</v>
      </c>
      <c r="P967" s="191">
        <v>438</v>
      </c>
      <c r="Q967" s="216">
        <v>1.349477770588779E-2</v>
      </c>
      <c r="R967" s="191" t="s">
        <v>229</v>
      </c>
      <c r="S967" s="175">
        <v>2325</v>
      </c>
      <c r="T967" s="213" t="s">
        <v>1624</v>
      </c>
      <c r="U967" s="199">
        <v>0</v>
      </c>
      <c r="V967" s="200">
        <v>0</v>
      </c>
      <c r="W967" s="216">
        <v>0</v>
      </c>
      <c r="X967" s="179"/>
      <c r="Y967" s="179"/>
      <c r="Z967" s="180"/>
    </row>
    <row r="968" spans="1:26" s="126" customFormat="1" ht="13.5" hidden="1" customHeight="1">
      <c r="A968" s="172">
        <v>13</v>
      </c>
      <c r="B968" t="s">
        <v>1605</v>
      </c>
      <c r="C968" s="198">
        <v>23252</v>
      </c>
      <c r="D968" t="s">
        <v>234</v>
      </c>
      <c r="E968" s="198">
        <v>27</v>
      </c>
      <c r="F968" s="104" t="s">
        <v>309</v>
      </c>
      <c r="G968" t="s">
        <v>304</v>
      </c>
      <c r="H968" t="s">
        <v>310</v>
      </c>
      <c r="I968" t="s">
        <v>225</v>
      </c>
      <c r="J968"/>
      <c r="K968" t="s">
        <v>283</v>
      </c>
      <c r="L968" t="s">
        <v>306</v>
      </c>
      <c r="M968" s="104" t="s">
        <v>1625</v>
      </c>
      <c r="N968" s="104" t="s">
        <v>20</v>
      </c>
      <c r="O968" s="167">
        <v>2000</v>
      </c>
      <c r="P968" s="191">
        <v>503</v>
      </c>
      <c r="Q968" s="216">
        <v>1.5497427365437348E-2</v>
      </c>
      <c r="R968" s="191" t="s">
        <v>229</v>
      </c>
      <c r="S968" s="175">
        <v>2325</v>
      </c>
      <c r="T968" s="213" t="s">
        <v>1624</v>
      </c>
      <c r="U968" s="199">
        <v>0</v>
      </c>
      <c r="V968" s="200">
        <v>0</v>
      </c>
      <c r="W968" s="216">
        <v>0</v>
      </c>
      <c r="X968" s="179"/>
      <c r="Y968" s="179"/>
      <c r="Z968" s="180"/>
    </row>
    <row r="969" spans="1:26" s="126" customFormat="1" ht="13.5" hidden="1" customHeight="1">
      <c r="A969" s="172">
        <v>13</v>
      </c>
      <c r="B969" t="s">
        <v>1605</v>
      </c>
      <c r="C969" s="198">
        <v>23253</v>
      </c>
      <c r="D969" t="s">
        <v>312</v>
      </c>
      <c r="E969" s="198">
        <v>25</v>
      </c>
      <c r="F969" s="104" t="s">
        <v>313</v>
      </c>
      <c r="G969" t="s">
        <v>304</v>
      </c>
      <c r="H969" t="s">
        <v>314</v>
      </c>
      <c r="I969" t="s">
        <v>225</v>
      </c>
      <c r="J969"/>
      <c r="K969" t="s">
        <v>283</v>
      </c>
      <c r="L969" t="s">
        <v>306</v>
      </c>
      <c r="M969" s="104" t="s">
        <v>1626</v>
      </c>
      <c r="N969" s="104" t="s">
        <v>24</v>
      </c>
      <c r="O969" s="167">
        <v>2000</v>
      </c>
      <c r="P969" s="191">
        <v>325</v>
      </c>
      <c r="Q969" s="216">
        <v>1.0013248297747789E-2</v>
      </c>
      <c r="R969" s="191" t="s">
        <v>229</v>
      </c>
      <c r="S969" s="175">
        <v>2325</v>
      </c>
      <c r="T969" s="213" t="s">
        <v>1624</v>
      </c>
      <c r="U969" s="199">
        <v>0</v>
      </c>
      <c r="V969" s="200">
        <v>0</v>
      </c>
      <c r="W969" s="216">
        <v>0</v>
      </c>
      <c r="X969" s="179"/>
      <c r="Y969" s="179"/>
      <c r="Z969" s="180"/>
    </row>
    <row r="970" spans="1:26" s="126" customFormat="1" ht="13.5" hidden="1" customHeight="1">
      <c r="A970" s="172">
        <v>13</v>
      </c>
      <c r="B970" t="s">
        <v>1605</v>
      </c>
      <c r="C970" s="198">
        <v>23571</v>
      </c>
      <c r="D970" t="s">
        <v>316</v>
      </c>
      <c r="E970" s="198">
        <v>31</v>
      </c>
      <c r="F970" s="104" t="s">
        <v>324</v>
      </c>
      <c r="G970" t="s">
        <v>304</v>
      </c>
      <c r="H970" t="s">
        <v>318</v>
      </c>
      <c r="I970" t="s">
        <v>225</v>
      </c>
      <c r="J970"/>
      <c r="K970" t="s">
        <v>283</v>
      </c>
      <c r="L970" t="s">
        <v>319</v>
      </c>
      <c r="M970" s="104" t="s">
        <v>325</v>
      </c>
      <c r="N970" s="104" t="s">
        <v>74</v>
      </c>
      <c r="O970" s="167">
        <v>4</v>
      </c>
      <c r="P970" s="191">
        <v>238</v>
      </c>
      <c r="Q970" s="216">
        <v>7.3327787534276118E-3</v>
      </c>
      <c r="R970" s="191" t="s">
        <v>229</v>
      </c>
      <c r="S970" s="175">
        <v>2357</v>
      </c>
      <c r="T970" s="213" t="s">
        <v>1627</v>
      </c>
      <c r="U970" s="199">
        <v>0</v>
      </c>
      <c r="V970" s="200">
        <v>0</v>
      </c>
      <c r="W970" s="216">
        <v>0</v>
      </c>
      <c r="X970" s="179"/>
      <c r="Y970" s="179"/>
      <c r="Z970" s="180"/>
    </row>
    <row r="971" spans="1:26" s="126" customFormat="1" ht="13.5" hidden="1" customHeight="1">
      <c r="A971" s="172">
        <v>13</v>
      </c>
      <c r="B971" t="s">
        <v>1605</v>
      </c>
      <c r="C971" s="198">
        <v>23572</v>
      </c>
      <c r="D971" t="s">
        <v>316</v>
      </c>
      <c r="E971" s="198">
        <v>32</v>
      </c>
      <c r="F971" s="104" t="s">
        <v>322</v>
      </c>
      <c r="G971" t="s">
        <v>304</v>
      </c>
      <c r="H971" t="s">
        <v>318</v>
      </c>
      <c r="I971" t="s">
        <v>225</v>
      </c>
      <c r="J971"/>
      <c r="K971" t="s">
        <v>283</v>
      </c>
      <c r="L971" t="s">
        <v>319</v>
      </c>
      <c r="M971" s="104" t="s">
        <v>819</v>
      </c>
      <c r="N971" s="104" t="s">
        <v>20</v>
      </c>
      <c r="O971" s="167">
        <v>4</v>
      </c>
      <c r="P971" s="191">
        <v>158</v>
      </c>
      <c r="Q971" s="216">
        <v>4.8679791724435409E-3</v>
      </c>
      <c r="R971" s="191" t="s">
        <v>229</v>
      </c>
      <c r="S971" s="175">
        <v>2357</v>
      </c>
      <c r="T971" s="213" t="s">
        <v>1627</v>
      </c>
      <c r="U971" s="199">
        <v>0</v>
      </c>
      <c r="V971" s="200">
        <v>0</v>
      </c>
      <c r="W971" s="216">
        <v>0</v>
      </c>
      <c r="X971" s="179"/>
      <c r="Y971" s="179"/>
      <c r="Z971" s="180"/>
    </row>
    <row r="972" spans="1:26" s="126" customFormat="1" ht="13.5" hidden="1" customHeight="1">
      <c r="A972" s="172">
        <v>13</v>
      </c>
      <c r="B972" t="s">
        <v>1605</v>
      </c>
      <c r="C972" s="198">
        <v>23231</v>
      </c>
      <c r="D972" t="s">
        <v>326</v>
      </c>
      <c r="E972" s="198">
        <v>35</v>
      </c>
      <c r="F972" s="104" t="s">
        <v>327</v>
      </c>
      <c r="G972" t="s">
        <v>328</v>
      </c>
      <c r="H972" t="s">
        <v>329</v>
      </c>
      <c r="I972" t="s">
        <v>225</v>
      </c>
      <c r="J972"/>
      <c r="K972" t="s">
        <v>283</v>
      </c>
      <c r="L972" t="s">
        <v>330</v>
      </c>
      <c r="M972" s="104" t="s">
        <v>595</v>
      </c>
      <c r="N972" s="104" t="s">
        <v>92</v>
      </c>
      <c r="O972" s="167">
        <v>4000</v>
      </c>
      <c r="P972" s="191">
        <v>247</v>
      </c>
      <c r="Q972" s="216">
        <v>7.6100687062883197E-3</v>
      </c>
      <c r="R972" s="191" t="s">
        <v>229</v>
      </c>
      <c r="S972" s="175">
        <v>2323</v>
      </c>
      <c r="T972" s="213" t="s">
        <v>1628</v>
      </c>
      <c r="U972" s="199">
        <v>0</v>
      </c>
      <c r="V972" s="200">
        <v>0</v>
      </c>
      <c r="W972" s="216">
        <v>0</v>
      </c>
      <c r="X972" s="179"/>
      <c r="Y972" s="179"/>
      <c r="Z972" s="180"/>
    </row>
    <row r="973" spans="1:26" s="126" customFormat="1" ht="13.5" hidden="1" customHeight="1">
      <c r="A973" s="172">
        <v>13</v>
      </c>
      <c r="B973" t="s">
        <v>1605</v>
      </c>
      <c r="C973" s="198">
        <v>23232</v>
      </c>
      <c r="D973" t="s">
        <v>326</v>
      </c>
      <c r="E973" s="198">
        <v>34</v>
      </c>
      <c r="F973" s="104" t="s">
        <v>333</v>
      </c>
      <c r="G973" t="s">
        <v>328</v>
      </c>
      <c r="H973" t="s">
        <v>329</v>
      </c>
      <c r="I973" t="s">
        <v>225</v>
      </c>
      <c r="J973"/>
      <c r="K973" t="s">
        <v>283</v>
      </c>
      <c r="L973" t="s">
        <v>330</v>
      </c>
      <c r="M973" s="104" t="s">
        <v>1629</v>
      </c>
      <c r="N973" s="104" t="s">
        <v>87</v>
      </c>
      <c r="O973" s="167">
        <v>32</v>
      </c>
      <c r="P973" s="191">
        <v>296</v>
      </c>
      <c r="Q973" s="216">
        <v>9.1197584496410643E-3</v>
      </c>
      <c r="R973" s="191" t="s">
        <v>229</v>
      </c>
      <c r="S973" s="175">
        <v>2323</v>
      </c>
      <c r="T973" s="213" t="s">
        <v>1628</v>
      </c>
      <c r="U973" s="199">
        <v>0</v>
      </c>
      <c r="V973" s="200">
        <v>0</v>
      </c>
      <c r="W973" s="216">
        <v>0</v>
      </c>
      <c r="X973" s="179"/>
      <c r="Y973" s="179"/>
      <c r="Z973" s="180"/>
    </row>
    <row r="974" spans="1:26" s="126" customFormat="1" ht="13.5" hidden="1" customHeight="1">
      <c r="A974" s="172">
        <v>13</v>
      </c>
      <c r="B974" t="s">
        <v>1605</v>
      </c>
      <c r="C974" s="198">
        <v>23233</v>
      </c>
      <c r="D974" t="s">
        <v>326</v>
      </c>
      <c r="E974" s="198">
        <v>36</v>
      </c>
      <c r="F974" s="104" t="s">
        <v>335</v>
      </c>
      <c r="G974" t="s">
        <v>328</v>
      </c>
      <c r="H974" t="s">
        <v>329</v>
      </c>
      <c r="I974" t="s">
        <v>225</v>
      </c>
      <c r="J974"/>
      <c r="K974" t="s">
        <v>283</v>
      </c>
      <c r="L974" t="s">
        <v>330</v>
      </c>
      <c r="M974" s="104" t="s">
        <v>1630</v>
      </c>
      <c r="N974" s="104" t="s">
        <v>83</v>
      </c>
      <c r="O974" s="167">
        <v>800</v>
      </c>
      <c r="P974" s="191">
        <v>247</v>
      </c>
      <c r="Q974" s="216">
        <v>7.6100687062883197E-3</v>
      </c>
      <c r="R974" s="191" t="s">
        <v>229</v>
      </c>
      <c r="S974" s="175">
        <v>2323</v>
      </c>
      <c r="T974" s="213" t="s">
        <v>1628</v>
      </c>
      <c r="U974" s="199">
        <v>0</v>
      </c>
      <c r="V974" s="200">
        <v>0</v>
      </c>
      <c r="W974" s="216">
        <v>0</v>
      </c>
      <c r="X974" s="179"/>
      <c r="Y974" s="179"/>
      <c r="Z974" s="180"/>
    </row>
    <row r="975" spans="1:26" s="126" customFormat="1" ht="13.5" hidden="1" customHeight="1">
      <c r="A975" s="172">
        <v>13</v>
      </c>
      <c r="B975" t="s">
        <v>1605</v>
      </c>
      <c r="C975" s="198">
        <v>23234</v>
      </c>
      <c r="D975" t="s">
        <v>326</v>
      </c>
      <c r="E975" s="198">
        <v>37</v>
      </c>
      <c r="F975" s="104" t="s">
        <v>337</v>
      </c>
      <c r="G975" t="s">
        <v>328</v>
      </c>
      <c r="H975" t="s">
        <v>329</v>
      </c>
      <c r="I975" t="s">
        <v>225</v>
      </c>
      <c r="J975"/>
      <c r="K975" t="s">
        <v>283</v>
      </c>
      <c r="L975" t="s">
        <v>330</v>
      </c>
      <c r="M975" s="104" t="s">
        <v>1057</v>
      </c>
      <c r="N975" s="104" t="s">
        <v>27</v>
      </c>
      <c r="O975" s="167">
        <v>800</v>
      </c>
      <c r="P975" s="191">
        <v>197</v>
      </c>
      <c r="Q975" s="216">
        <v>6.0695689681732751E-3</v>
      </c>
      <c r="R975" s="191" t="s">
        <v>229</v>
      </c>
      <c r="S975" s="175">
        <v>2323</v>
      </c>
      <c r="T975" s="213" t="s">
        <v>1628</v>
      </c>
      <c r="U975" s="199">
        <v>0</v>
      </c>
      <c r="V975" s="200">
        <v>0</v>
      </c>
      <c r="W975" s="216">
        <v>0</v>
      </c>
      <c r="X975" s="179"/>
      <c r="Y975" s="179"/>
      <c r="Z975" s="180"/>
    </row>
    <row r="976" spans="1:26" s="126" customFormat="1" ht="13.5" hidden="1" customHeight="1">
      <c r="A976" s="172">
        <v>13</v>
      </c>
      <c r="B976" t="s">
        <v>1605</v>
      </c>
      <c r="C976" s="198">
        <v>23301</v>
      </c>
      <c r="D976" t="s">
        <v>326</v>
      </c>
      <c r="E976" s="198">
        <v>39</v>
      </c>
      <c r="F976" s="104" t="s">
        <v>345</v>
      </c>
      <c r="G976" t="s">
        <v>328</v>
      </c>
      <c r="H976" t="s">
        <v>340</v>
      </c>
      <c r="I976" t="s">
        <v>225</v>
      </c>
      <c r="J976"/>
      <c r="K976" t="s">
        <v>283</v>
      </c>
      <c r="L976" t="s">
        <v>330</v>
      </c>
      <c r="M976" s="104" t="s">
        <v>1631</v>
      </c>
      <c r="N976" s="104" t="s">
        <v>83</v>
      </c>
      <c r="O976" s="167">
        <v>800</v>
      </c>
      <c r="P976" s="191">
        <v>303</v>
      </c>
      <c r="Q976" s="216">
        <v>9.3354284129771696E-3</v>
      </c>
      <c r="R976" s="191" t="s">
        <v>229</v>
      </c>
      <c r="S976" s="175">
        <v>2330</v>
      </c>
      <c r="T976" s="213" t="s">
        <v>1632</v>
      </c>
      <c r="U976" s="199">
        <v>0</v>
      </c>
      <c r="V976" s="200">
        <v>0</v>
      </c>
      <c r="W976" s="216">
        <v>0</v>
      </c>
      <c r="X976" s="179"/>
      <c r="Y976" s="179"/>
      <c r="Z976" s="180"/>
    </row>
    <row r="977" spans="1:26" s="126" customFormat="1" ht="13.5" hidden="1" customHeight="1">
      <c r="A977" s="172">
        <v>13</v>
      </c>
      <c r="B977" t="s">
        <v>1605</v>
      </c>
      <c r="C977" s="198">
        <v>23302</v>
      </c>
      <c r="D977" t="s">
        <v>326</v>
      </c>
      <c r="E977" s="198">
        <v>40</v>
      </c>
      <c r="F977" s="104" t="s">
        <v>343</v>
      </c>
      <c r="G977" t="s">
        <v>328</v>
      </c>
      <c r="H977" t="s">
        <v>340</v>
      </c>
      <c r="I977" t="s">
        <v>225</v>
      </c>
      <c r="J977"/>
      <c r="K977" t="s">
        <v>283</v>
      </c>
      <c r="L977" t="s">
        <v>330</v>
      </c>
      <c r="M977" s="104" t="s">
        <v>1633</v>
      </c>
      <c r="N977" s="104" t="s">
        <v>85</v>
      </c>
      <c r="O977" s="167">
        <v>12</v>
      </c>
      <c r="P977" s="191">
        <v>303</v>
      </c>
      <c r="Q977" s="216">
        <v>9.3354284129771696E-3</v>
      </c>
      <c r="R977" s="191" t="s">
        <v>229</v>
      </c>
      <c r="S977" s="175">
        <v>2330</v>
      </c>
      <c r="T977" s="213" t="s">
        <v>1632</v>
      </c>
      <c r="U977" s="199">
        <v>0</v>
      </c>
      <c r="V977" s="200">
        <v>0</v>
      </c>
      <c r="W977" s="216">
        <v>0</v>
      </c>
      <c r="X977" s="179"/>
      <c r="Y977" s="179"/>
      <c r="Z977" s="180"/>
    </row>
    <row r="978" spans="1:26" s="126" customFormat="1" ht="13.5" hidden="1" customHeight="1">
      <c r="A978" s="172">
        <v>13</v>
      </c>
      <c r="B978" t="s">
        <v>1605</v>
      </c>
      <c r="C978" s="198">
        <v>23303</v>
      </c>
      <c r="D978" t="s">
        <v>326</v>
      </c>
      <c r="E978" s="198">
        <v>33</v>
      </c>
      <c r="F978" s="104" t="s">
        <v>347</v>
      </c>
      <c r="G978" t="s">
        <v>328</v>
      </c>
      <c r="H978" t="s">
        <v>348</v>
      </c>
      <c r="I978" t="s">
        <v>244</v>
      </c>
      <c r="J978"/>
      <c r="K978" t="s">
        <v>283</v>
      </c>
      <c r="L978" t="s">
        <v>330</v>
      </c>
      <c r="M978" s="104" t="s">
        <v>1557</v>
      </c>
      <c r="N978" s="104" t="s">
        <v>78</v>
      </c>
      <c r="O978" s="167">
        <v>40</v>
      </c>
      <c r="P978" s="191">
        <v>260</v>
      </c>
      <c r="Q978" s="216">
        <v>8.0105986381982311E-3</v>
      </c>
      <c r="R978" s="191" t="s">
        <v>229</v>
      </c>
      <c r="S978" s="175">
        <v>2330</v>
      </c>
      <c r="T978" s="213" t="s">
        <v>1632</v>
      </c>
      <c r="U978" s="199">
        <v>0</v>
      </c>
      <c r="V978" s="200">
        <v>0</v>
      </c>
      <c r="W978" s="216">
        <v>0</v>
      </c>
      <c r="X978" s="179"/>
      <c r="Y978" s="179"/>
      <c r="Z978" s="180"/>
    </row>
    <row r="979" spans="1:26" s="126" customFormat="1" ht="13.5" hidden="1" customHeight="1">
      <c r="A979" s="172">
        <v>13</v>
      </c>
      <c r="B979" t="s">
        <v>1605</v>
      </c>
      <c r="C979" s="198">
        <v>23304</v>
      </c>
      <c r="D979" t="s">
        <v>326</v>
      </c>
      <c r="E979" s="198">
        <v>38</v>
      </c>
      <c r="F979" s="104" t="s">
        <v>339</v>
      </c>
      <c r="G979" t="s">
        <v>328</v>
      </c>
      <c r="H979" t="s">
        <v>340</v>
      </c>
      <c r="I979" t="s">
        <v>225</v>
      </c>
      <c r="J979"/>
      <c r="K979" t="s">
        <v>283</v>
      </c>
      <c r="L979" t="s">
        <v>330</v>
      </c>
      <c r="M979" s="104" t="s">
        <v>1634</v>
      </c>
      <c r="N979" s="104" t="s">
        <v>81</v>
      </c>
      <c r="O979" s="167">
        <v>24</v>
      </c>
      <c r="P979" s="191">
        <v>404</v>
      </c>
      <c r="Q979" s="216">
        <v>1.2447237883969559E-2</v>
      </c>
      <c r="R979" s="191" t="s">
        <v>229</v>
      </c>
      <c r="S979" s="175">
        <v>2330</v>
      </c>
      <c r="T979" s="213" t="s">
        <v>1632</v>
      </c>
      <c r="U979" s="199">
        <v>0</v>
      </c>
      <c r="V979" s="200">
        <v>0</v>
      </c>
      <c r="W979" s="216">
        <v>0</v>
      </c>
      <c r="X979" s="179"/>
      <c r="Y979" s="179"/>
      <c r="Z979" s="180"/>
    </row>
    <row r="980" spans="1:26" s="126" customFormat="1" ht="13.5" hidden="1" customHeight="1">
      <c r="A980" s="172">
        <v>13</v>
      </c>
      <c r="B980" t="s">
        <v>1605</v>
      </c>
      <c r="C980" s="198">
        <v>23611</v>
      </c>
      <c r="D980" t="s">
        <v>350</v>
      </c>
      <c r="E980" s="198">
        <v>43</v>
      </c>
      <c r="F980" s="104" t="s">
        <v>358</v>
      </c>
      <c r="G980" t="s">
        <v>304</v>
      </c>
      <c r="H980" t="s">
        <v>352</v>
      </c>
      <c r="I980" t="s">
        <v>225</v>
      </c>
      <c r="J980"/>
      <c r="K980" t="s">
        <v>283</v>
      </c>
      <c r="L980" t="s">
        <v>353</v>
      </c>
      <c r="M980" s="104" t="s">
        <v>1277</v>
      </c>
      <c r="N980" s="104" t="s">
        <v>33</v>
      </c>
      <c r="O980" s="167">
        <v>1000</v>
      </c>
      <c r="P980" s="191">
        <v>49</v>
      </c>
      <c r="Q980" s="216">
        <v>1.5096897433527435E-3</v>
      </c>
      <c r="R980" s="191" t="s">
        <v>229</v>
      </c>
      <c r="S980" s="175">
        <v>2361</v>
      </c>
      <c r="T980" s="213" t="s">
        <v>1635</v>
      </c>
      <c r="U980" s="199">
        <v>0</v>
      </c>
      <c r="V980" s="200">
        <v>0</v>
      </c>
      <c r="W980" s="216">
        <v>0</v>
      </c>
      <c r="X980" s="179"/>
      <c r="Y980" s="179"/>
      <c r="Z980" s="180"/>
    </row>
    <row r="981" spans="1:26" s="126" customFormat="1" ht="13.5" hidden="1" customHeight="1">
      <c r="A981" s="172">
        <v>13</v>
      </c>
      <c r="B981" t="s">
        <v>1605</v>
      </c>
      <c r="C981" s="198">
        <v>23612</v>
      </c>
      <c r="D981" t="s">
        <v>350</v>
      </c>
      <c r="E981" s="198">
        <v>44</v>
      </c>
      <c r="F981" s="104" t="s">
        <v>356</v>
      </c>
      <c r="G981" t="s">
        <v>304</v>
      </c>
      <c r="H981" t="s">
        <v>352</v>
      </c>
      <c r="I981" t="s">
        <v>225</v>
      </c>
      <c r="J981"/>
      <c r="K981" t="s">
        <v>283</v>
      </c>
      <c r="L981" t="s">
        <v>353</v>
      </c>
      <c r="M981" s="104" t="s">
        <v>1636</v>
      </c>
      <c r="N981" s="104" t="s">
        <v>97</v>
      </c>
      <c r="O981" s="167">
        <v>600</v>
      </c>
      <c r="P981" s="191">
        <v>292</v>
      </c>
      <c r="Q981" s="216">
        <v>8.9965184705918608E-3</v>
      </c>
      <c r="R981" s="191" t="s">
        <v>229</v>
      </c>
      <c r="S981" s="175">
        <v>2361</v>
      </c>
      <c r="T981" s="213" t="s">
        <v>1635</v>
      </c>
      <c r="U981" s="199">
        <v>0</v>
      </c>
      <c r="V981" s="200">
        <v>0</v>
      </c>
      <c r="W981" s="216">
        <v>0</v>
      </c>
      <c r="X981" s="179"/>
      <c r="Y981" s="179"/>
      <c r="Z981" s="180"/>
    </row>
    <row r="982" spans="1:26" s="126" customFormat="1" ht="13.5" hidden="1" customHeight="1">
      <c r="A982" s="172">
        <v>13</v>
      </c>
      <c r="B982" t="s">
        <v>1605</v>
      </c>
      <c r="C982" s="198">
        <v>23613</v>
      </c>
      <c r="D982" t="s">
        <v>350</v>
      </c>
      <c r="E982" s="198">
        <v>45</v>
      </c>
      <c r="F982" s="104" t="s">
        <v>351</v>
      </c>
      <c r="G982" t="s">
        <v>304</v>
      </c>
      <c r="H982" t="s">
        <v>352</v>
      </c>
      <c r="I982" t="s">
        <v>225</v>
      </c>
      <c r="J982"/>
      <c r="K982" t="s">
        <v>283</v>
      </c>
      <c r="L982" t="s">
        <v>353</v>
      </c>
      <c r="M982" s="104" t="s">
        <v>1637</v>
      </c>
      <c r="N982" s="104" t="s">
        <v>99</v>
      </c>
      <c r="O982" s="167">
        <v>280</v>
      </c>
      <c r="P982" s="191">
        <v>146</v>
      </c>
      <c r="Q982" s="216">
        <v>4.4982592352959304E-3</v>
      </c>
      <c r="R982" s="191" t="s">
        <v>229</v>
      </c>
      <c r="S982" s="175">
        <v>2361</v>
      </c>
      <c r="T982" s="213" t="s">
        <v>1635</v>
      </c>
      <c r="U982" s="199">
        <v>0</v>
      </c>
      <c r="V982" s="200">
        <v>0</v>
      </c>
      <c r="W982" s="216">
        <v>0</v>
      </c>
      <c r="X982" s="179"/>
      <c r="Y982" s="179"/>
      <c r="Z982" s="180"/>
    </row>
    <row r="983" spans="1:26" s="126" customFormat="1" ht="13.5" hidden="1" customHeight="1">
      <c r="A983" s="172">
        <v>13</v>
      </c>
      <c r="B983" t="s">
        <v>1605</v>
      </c>
      <c r="C983" s="198">
        <v>27871</v>
      </c>
      <c r="D983" t="s">
        <v>312</v>
      </c>
      <c r="E983" s="198">
        <v>47</v>
      </c>
      <c r="F983" s="104" t="s">
        <v>368</v>
      </c>
      <c r="G983" t="s">
        <v>361</v>
      </c>
      <c r="H983" t="s">
        <v>369</v>
      </c>
      <c r="I983" t="s">
        <v>244</v>
      </c>
      <c r="J983" t="s">
        <v>363</v>
      </c>
      <c r="K983" t="s">
        <v>283</v>
      </c>
      <c r="L983" t="s">
        <v>364</v>
      </c>
      <c r="M983" s="104" t="s">
        <v>1638</v>
      </c>
      <c r="N983" s="104" t="s">
        <v>106</v>
      </c>
      <c r="O983" s="167">
        <v>389</v>
      </c>
      <c r="P983" s="191">
        <v>779</v>
      </c>
      <c r="Q983" s="216">
        <v>2.4000985919832393E-2</v>
      </c>
      <c r="R983" s="191" t="s">
        <v>229</v>
      </c>
      <c r="S983" s="175">
        <v>2787</v>
      </c>
      <c r="T983" s="213" t="s">
        <v>1639</v>
      </c>
      <c r="U983" s="199">
        <v>0</v>
      </c>
      <c r="V983" s="200">
        <v>0</v>
      </c>
      <c r="W983" s="216">
        <v>0</v>
      </c>
      <c r="X983" s="179"/>
      <c r="Y983" s="179"/>
      <c r="Z983" s="180"/>
    </row>
    <row r="984" spans="1:26" s="126" customFormat="1" ht="13.5" hidden="1" customHeight="1">
      <c r="A984" s="172">
        <v>13</v>
      </c>
      <c r="B984" t="s">
        <v>1605</v>
      </c>
      <c r="C984" s="198">
        <v>27872</v>
      </c>
      <c r="D984" t="s">
        <v>312</v>
      </c>
      <c r="E984" s="198">
        <v>46</v>
      </c>
      <c r="F984" s="104" t="s">
        <v>371</v>
      </c>
      <c r="G984" t="s">
        <v>361</v>
      </c>
      <c r="H984" t="s">
        <v>372</v>
      </c>
      <c r="I984" t="s">
        <v>244</v>
      </c>
      <c r="J984" t="s">
        <v>363</v>
      </c>
      <c r="K984" t="s">
        <v>283</v>
      </c>
      <c r="L984" t="s">
        <v>364</v>
      </c>
      <c r="M984" s="104" t="s">
        <v>1640</v>
      </c>
      <c r="N984" s="104" t="s">
        <v>104</v>
      </c>
      <c r="O984" s="167">
        <v>500</v>
      </c>
      <c r="P984" s="191">
        <v>974</v>
      </c>
      <c r="Q984" s="216">
        <v>3.0008934898481068E-2</v>
      </c>
      <c r="R984" s="191" t="s">
        <v>229</v>
      </c>
      <c r="S984" s="175">
        <v>2787</v>
      </c>
      <c r="T984" s="213" t="s">
        <v>1639</v>
      </c>
      <c r="U984" s="199">
        <v>0</v>
      </c>
      <c r="V984" s="200">
        <v>0</v>
      </c>
      <c r="W984" s="216">
        <v>0</v>
      </c>
      <c r="X984" s="179"/>
      <c r="Y984" s="179"/>
      <c r="Z984" s="180"/>
    </row>
    <row r="985" spans="1:26" s="126" customFormat="1" ht="13.5" hidden="1" customHeight="1">
      <c r="A985" s="172">
        <v>13</v>
      </c>
      <c r="B985" t="s">
        <v>1605</v>
      </c>
      <c r="C985" s="198">
        <v>27873</v>
      </c>
      <c r="D985" t="s">
        <v>312</v>
      </c>
      <c r="E985" s="198">
        <v>48</v>
      </c>
      <c r="F985" s="104" t="s">
        <v>360</v>
      </c>
      <c r="G985" t="s">
        <v>361</v>
      </c>
      <c r="H985" t="s">
        <v>362</v>
      </c>
      <c r="I985" t="s">
        <v>244</v>
      </c>
      <c r="J985" t="s">
        <v>363</v>
      </c>
      <c r="K985" t="s">
        <v>283</v>
      </c>
      <c r="L985" t="s">
        <v>364</v>
      </c>
      <c r="M985" s="104" t="s">
        <v>1641</v>
      </c>
      <c r="N985" s="104" t="s">
        <v>101</v>
      </c>
      <c r="O985" s="167">
        <v>357</v>
      </c>
      <c r="P985" s="191">
        <v>974</v>
      </c>
      <c r="Q985" s="216">
        <v>3.0008934898481068E-2</v>
      </c>
      <c r="R985" s="191" t="s">
        <v>366</v>
      </c>
      <c r="S985" s="175">
        <v>2787</v>
      </c>
      <c r="T985" s="213" t="s">
        <v>1639</v>
      </c>
      <c r="U985" s="199">
        <v>0</v>
      </c>
      <c r="V985" s="200">
        <v>0</v>
      </c>
      <c r="W985" s="216">
        <v>0</v>
      </c>
      <c r="X985" s="179"/>
      <c r="Y985" s="179"/>
      <c r="Z985" s="180"/>
    </row>
    <row r="986" spans="1:26" s="126" customFormat="1" ht="13.5" hidden="1" customHeight="1">
      <c r="A986" s="172">
        <v>13</v>
      </c>
      <c r="B986" t="s">
        <v>1605</v>
      </c>
      <c r="C986" s="198">
        <v>27891</v>
      </c>
      <c r="D986" t="s">
        <v>312</v>
      </c>
      <c r="E986" s="198">
        <v>49</v>
      </c>
      <c r="F986" s="104" t="s">
        <v>609</v>
      </c>
      <c r="G986" t="s">
        <v>361</v>
      </c>
      <c r="H986" t="s">
        <v>610</v>
      </c>
      <c r="I986" t="s">
        <v>244</v>
      </c>
      <c r="J986" t="s">
        <v>363</v>
      </c>
      <c r="K986" t="s">
        <v>283</v>
      </c>
      <c r="L986" t="s">
        <v>611</v>
      </c>
      <c r="M986" s="104" t="s">
        <v>1642</v>
      </c>
      <c r="N986" s="104" t="s">
        <v>108</v>
      </c>
      <c r="O986" s="167">
        <v>150</v>
      </c>
      <c r="P986" s="191">
        <v>1168</v>
      </c>
      <c r="Q986" s="216">
        <v>3.5986073882367443E-2</v>
      </c>
      <c r="R986" s="191" t="s">
        <v>229</v>
      </c>
      <c r="S986" s="175">
        <v>2789</v>
      </c>
      <c r="T986" s="213" t="s">
        <v>1643</v>
      </c>
      <c r="U986" s="199">
        <v>0</v>
      </c>
      <c r="V986" s="200">
        <v>0</v>
      </c>
      <c r="W986" s="216">
        <v>0</v>
      </c>
      <c r="X986" s="179"/>
      <c r="Y986" s="179"/>
      <c r="Z986" s="180"/>
    </row>
    <row r="987" spans="1:26" s="126" customFormat="1" ht="13.5" hidden="1" customHeight="1">
      <c r="A987" s="172">
        <v>13</v>
      </c>
      <c r="B987" t="s">
        <v>1605</v>
      </c>
      <c r="C987" s="198">
        <v>23561</v>
      </c>
      <c r="D987" t="s">
        <v>374</v>
      </c>
      <c r="E987" s="198">
        <v>50</v>
      </c>
      <c r="F987" s="104" t="s">
        <v>375</v>
      </c>
      <c r="G987" t="s">
        <v>376</v>
      </c>
      <c r="H987" t="s">
        <v>377</v>
      </c>
      <c r="I987" t="s">
        <v>244</v>
      </c>
      <c r="J987" t="s">
        <v>378</v>
      </c>
      <c r="K987" t="s">
        <v>379</v>
      </c>
      <c r="L987" t="s">
        <v>380</v>
      </c>
      <c r="M987" s="104" t="s">
        <v>1644</v>
      </c>
      <c r="N987" s="104" t="s">
        <v>27</v>
      </c>
      <c r="O987" s="167">
        <v>2</v>
      </c>
      <c r="P987" s="191">
        <v>576</v>
      </c>
      <c r="Q987" s="216">
        <v>1.7746556983085311E-2</v>
      </c>
      <c r="R987" s="191" t="s">
        <v>229</v>
      </c>
      <c r="S987" s="175">
        <v>2356</v>
      </c>
      <c r="T987" s="213" t="s">
        <v>1645</v>
      </c>
      <c r="U987" s="199">
        <v>0</v>
      </c>
      <c r="V987" s="200">
        <v>0</v>
      </c>
      <c r="W987" s="216">
        <v>0</v>
      </c>
      <c r="X987" s="179"/>
      <c r="Y987" s="179"/>
      <c r="Z987" s="180"/>
    </row>
    <row r="988" spans="1:26" s="126" customFormat="1" ht="13.5" hidden="1" customHeight="1">
      <c r="A988" s="172">
        <v>13</v>
      </c>
      <c r="B988" t="s">
        <v>1605</v>
      </c>
      <c r="C988" s="198">
        <v>23562</v>
      </c>
      <c r="D988" t="s">
        <v>374</v>
      </c>
      <c r="E988" s="198">
        <v>52</v>
      </c>
      <c r="F988" s="104" t="s">
        <v>386</v>
      </c>
      <c r="G988" t="s">
        <v>376</v>
      </c>
      <c r="H988" t="s">
        <v>384</v>
      </c>
      <c r="I988" t="s">
        <v>244</v>
      </c>
      <c r="J988" t="s">
        <v>378</v>
      </c>
      <c r="K988" t="s">
        <v>379</v>
      </c>
      <c r="L988" t="s">
        <v>380</v>
      </c>
      <c r="M988" s="104" t="s">
        <v>1646</v>
      </c>
      <c r="N988" s="104" t="s">
        <v>115</v>
      </c>
      <c r="O988" s="167">
        <v>80</v>
      </c>
      <c r="P988" s="191">
        <v>1752</v>
      </c>
      <c r="Q988" s="216">
        <v>5.3979110823551162E-2</v>
      </c>
      <c r="R988" s="191" t="s">
        <v>229</v>
      </c>
      <c r="S988" s="175">
        <v>2356</v>
      </c>
      <c r="T988" s="213" t="s">
        <v>1645</v>
      </c>
      <c r="U988" s="199">
        <v>0</v>
      </c>
      <c r="V988" s="200">
        <v>0</v>
      </c>
      <c r="W988" s="216">
        <v>0</v>
      </c>
      <c r="X988" s="179"/>
      <c r="Y988" s="179"/>
      <c r="Z988" s="180"/>
    </row>
    <row r="989" spans="1:26" s="126" customFormat="1" ht="13.5" hidden="1" customHeight="1">
      <c r="A989" s="172">
        <v>13</v>
      </c>
      <c r="B989" t="s">
        <v>1605</v>
      </c>
      <c r="C989" s="198">
        <v>23563</v>
      </c>
      <c r="D989" t="s">
        <v>374</v>
      </c>
      <c r="E989" s="198">
        <v>51</v>
      </c>
      <c r="F989" s="104" t="s">
        <v>383</v>
      </c>
      <c r="G989" t="s">
        <v>376</v>
      </c>
      <c r="H989" t="s">
        <v>384</v>
      </c>
      <c r="I989" t="s">
        <v>244</v>
      </c>
      <c r="J989" t="s">
        <v>378</v>
      </c>
      <c r="K989" t="s">
        <v>379</v>
      </c>
      <c r="L989" t="s">
        <v>380</v>
      </c>
      <c r="M989" s="104" t="s">
        <v>1647</v>
      </c>
      <c r="N989" s="104" t="s">
        <v>113</v>
      </c>
      <c r="O989" s="167">
        <v>80</v>
      </c>
      <c r="P989" s="191">
        <v>876</v>
      </c>
      <c r="Q989" s="216">
        <v>2.6989555411775581E-2</v>
      </c>
      <c r="R989" s="191" t="s">
        <v>229</v>
      </c>
      <c r="S989" s="175">
        <v>2356</v>
      </c>
      <c r="T989" s="213" t="s">
        <v>1645</v>
      </c>
      <c r="U989" s="199">
        <v>0</v>
      </c>
      <c r="V989" s="200">
        <v>0</v>
      </c>
      <c r="W989" s="216">
        <v>0</v>
      </c>
      <c r="X989" s="179"/>
      <c r="Y989" s="179"/>
      <c r="Z989" s="180"/>
    </row>
    <row r="990" spans="1:26" s="126" customFormat="1" ht="13.5" hidden="1" customHeight="1">
      <c r="A990" s="172">
        <v>13</v>
      </c>
      <c r="B990" t="s">
        <v>1605</v>
      </c>
      <c r="C990" s="198">
        <v>22951</v>
      </c>
      <c r="D990" t="s">
        <v>388</v>
      </c>
      <c r="E990" s="198">
        <v>55</v>
      </c>
      <c r="F990" s="104" t="s">
        <v>395</v>
      </c>
      <c r="G990" t="s">
        <v>396</v>
      </c>
      <c r="H990" t="s">
        <v>397</v>
      </c>
      <c r="I990" t="s">
        <v>225</v>
      </c>
      <c r="J990"/>
      <c r="K990" t="s">
        <v>379</v>
      </c>
      <c r="L990" t="s">
        <v>392</v>
      </c>
      <c r="M990" s="104" t="s">
        <v>1648</v>
      </c>
      <c r="N990" s="104" t="s">
        <v>117</v>
      </c>
      <c r="O990" s="167">
        <v>120</v>
      </c>
      <c r="P990" s="191">
        <v>389</v>
      </c>
      <c r="Q990" s="216">
        <v>1.1985087962535047E-2</v>
      </c>
      <c r="R990" s="191" t="s">
        <v>229</v>
      </c>
      <c r="S990" s="175">
        <v>2295</v>
      </c>
      <c r="T990" s="213" t="s">
        <v>1649</v>
      </c>
      <c r="U990" s="199">
        <v>0</v>
      </c>
      <c r="V990" s="200">
        <v>0</v>
      </c>
      <c r="W990" s="216">
        <v>0</v>
      </c>
      <c r="X990" s="179"/>
      <c r="Y990" s="179"/>
      <c r="Z990" s="180"/>
    </row>
    <row r="991" spans="1:26" s="126" customFormat="1" ht="13.5" hidden="1" customHeight="1">
      <c r="A991" s="172">
        <v>13</v>
      </c>
      <c r="B991" t="s">
        <v>1605</v>
      </c>
      <c r="C991" s="198">
        <v>22952</v>
      </c>
      <c r="D991" t="s">
        <v>388</v>
      </c>
      <c r="E991" s="198">
        <v>54</v>
      </c>
      <c r="F991" s="104" t="s">
        <v>389</v>
      </c>
      <c r="G991" t="s">
        <v>390</v>
      </c>
      <c r="H991" t="s">
        <v>391</v>
      </c>
      <c r="I991" t="s">
        <v>225</v>
      </c>
      <c r="J991"/>
      <c r="K991" t="s">
        <v>379</v>
      </c>
      <c r="L991" t="s">
        <v>392</v>
      </c>
      <c r="M991" s="104" t="s">
        <v>728</v>
      </c>
      <c r="N991" s="104" t="s">
        <v>20</v>
      </c>
      <c r="O991" s="167">
        <v>4</v>
      </c>
      <c r="P991" s="191">
        <v>487</v>
      </c>
      <c r="Q991" s="216">
        <v>1.5004467449240534E-2</v>
      </c>
      <c r="R991" s="191" t="s">
        <v>229</v>
      </c>
      <c r="S991" s="175">
        <v>2295</v>
      </c>
      <c r="T991" s="213" t="s">
        <v>1649</v>
      </c>
      <c r="U991" s="199">
        <v>0</v>
      </c>
      <c r="V991" s="200">
        <v>0</v>
      </c>
      <c r="W991" s="216">
        <v>0</v>
      </c>
      <c r="X991" s="179"/>
      <c r="Y991" s="179"/>
      <c r="Z991" s="180"/>
    </row>
    <row r="992" spans="1:26" s="126" customFormat="1" ht="13.5" hidden="1" customHeight="1">
      <c r="A992" s="172">
        <v>13</v>
      </c>
      <c r="B992" t="s">
        <v>1605</v>
      </c>
      <c r="C992" s="198">
        <v>26631</v>
      </c>
      <c r="D992" t="s">
        <v>326</v>
      </c>
      <c r="E992" s="198">
        <v>56</v>
      </c>
      <c r="F992" s="104" t="s">
        <v>409</v>
      </c>
      <c r="G992" t="s">
        <v>328</v>
      </c>
      <c r="H992" t="s">
        <v>410</v>
      </c>
      <c r="I992" t="s">
        <v>225</v>
      </c>
      <c r="J992"/>
      <c r="K992" t="s">
        <v>379</v>
      </c>
      <c r="L992" t="s">
        <v>401</v>
      </c>
      <c r="M992" s="104" t="s">
        <v>1387</v>
      </c>
      <c r="N992" s="104" t="s">
        <v>124</v>
      </c>
      <c r="O992" s="167">
        <v>40</v>
      </c>
      <c r="P992" s="191">
        <v>325</v>
      </c>
      <c r="Q992" s="216">
        <v>1.0013248297747789E-2</v>
      </c>
      <c r="R992" s="191" t="s">
        <v>229</v>
      </c>
      <c r="S992" s="175">
        <v>2663</v>
      </c>
      <c r="T992" s="213" t="s">
        <v>1650</v>
      </c>
      <c r="U992" s="199">
        <v>0</v>
      </c>
      <c r="V992" s="200">
        <v>0</v>
      </c>
      <c r="W992" s="216">
        <v>0</v>
      </c>
      <c r="X992" s="179"/>
      <c r="Y992" s="179"/>
      <c r="Z992" s="180"/>
    </row>
    <row r="993" spans="1:26" s="126" customFormat="1" ht="13.5" hidden="1" customHeight="1">
      <c r="A993" s="172">
        <v>13</v>
      </c>
      <c r="B993" t="s">
        <v>1605</v>
      </c>
      <c r="C993" s="198">
        <v>27851</v>
      </c>
      <c r="D993" t="s">
        <v>388</v>
      </c>
      <c r="E993" s="198">
        <v>58</v>
      </c>
      <c r="F993" s="104" t="s">
        <v>406</v>
      </c>
      <c r="G993" t="s">
        <v>396</v>
      </c>
      <c r="H993" t="s">
        <v>407</v>
      </c>
      <c r="I993" t="s">
        <v>225</v>
      </c>
      <c r="J993"/>
      <c r="K993" t="s">
        <v>379</v>
      </c>
      <c r="L993" t="s">
        <v>401</v>
      </c>
      <c r="M993" s="104" t="s">
        <v>1651</v>
      </c>
      <c r="N993" s="104" t="s">
        <v>121</v>
      </c>
      <c r="O993" s="167">
        <v>200</v>
      </c>
      <c r="P993" s="191">
        <v>325</v>
      </c>
      <c r="Q993" s="216">
        <v>1.0013248297747789E-2</v>
      </c>
      <c r="R993" s="191" t="s">
        <v>229</v>
      </c>
      <c r="S993" s="175">
        <v>2785</v>
      </c>
      <c r="T993" s="213" t="s">
        <v>1652</v>
      </c>
      <c r="U993" s="199">
        <v>0</v>
      </c>
      <c r="V993" s="200">
        <v>0</v>
      </c>
      <c r="W993" s="216">
        <v>0</v>
      </c>
      <c r="X993" s="179"/>
      <c r="Y993" s="179"/>
      <c r="Z993" s="180"/>
    </row>
    <row r="994" spans="1:26" s="126" customFormat="1" ht="13.5" hidden="1" customHeight="1">
      <c r="A994" s="172">
        <v>13</v>
      </c>
      <c r="B994" t="s">
        <v>1605</v>
      </c>
      <c r="C994" s="198">
        <v>27341</v>
      </c>
      <c r="D994" t="s">
        <v>326</v>
      </c>
      <c r="E994" s="198">
        <v>61</v>
      </c>
      <c r="F994" s="104" t="s">
        <v>413</v>
      </c>
      <c r="G994" t="s">
        <v>414</v>
      </c>
      <c r="H994" t="s">
        <v>415</v>
      </c>
      <c r="I994" t="s">
        <v>225</v>
      </c>
      <c r="J994"/>
      <c r="K994" t="s">
        <v>416</v>
      </c>
      <c r="L994" t="s">
        <v>417</v>
      </c>
      <c r="M994" s="104" t="s">
        <v>1653</v>
      </c>
      <c r="N994" s="104" t="s">
        <v>31</v>
      </c>
      <c r="O994" s="167">
        <v>12</v>
      </c>
      <c r="P994" s="191">
        <v>535</v>
      </c>
      <c r="Q994" s="216">
        <v>1.6483347197830976E-2</v>
      </c>
      <c r="R994" s="191" t="s">
        <v>229</v>
      </c>
      <c r="S994" s="175">
        <v>2734</v>
      </c>
      <c r="T994" s="213" t="s">
        <v>1654</v>
      </c>
      <c r="U994" s="199">
        <v>0</v>
      </c>
      <c r="V994" s="200">
        <v>0</v>
      </c>
      <c r="W994" s="216">
        <v>0</v>
      </c>
      <c r="X994" s="179"/>
      <c r="Y994" s="179"/>
      <c r="Z994" s="180"/>
    </row>
    <row r="995" spans="1:26" s="126" customFormat="1" ht="13.5" hidden="1" customHeight="1">
      <c r="A995" s="172">
        <v>13</v>
      </c>
      <c r="B995" t="s">
        <v>1605</v>
      </c>
      <c r="C995" s="198">
        <v>28952</v>
      </c>
      <c r="D995" t="s">
        <v>326</v>
      </c>
      <c r="E995" s="198">
        <v>62</v>
      </c>
      <c r="F995" s="104" t="s">
        <v>420</v>
      </c>
      <c r="G995" t="s">
        <v>414</v>
      </c>
      <c r="H995" t="s">
        <v>421</v>
      </c>
      <c r="I995" t="s">
        <v>225</v>
      </c>
      <c r="J995"/>
      <c r="K995" t="s">
        <v>416</v>
      </c>
      <c r="L995" t="s">
        <v>417</v>
      </c>
      <c r="M995" s="104" t="s">
        <v>1655</v>
      </c>
      <c r="N995" s="104" t="s">
        <v>31</v>
      </c>
      <c r="O995" s="167">
        <v>1</v>
      </c>
      <c r="P995" s="191">
        <v>422</v>
      </c>
      <c r="Q995" s="216">
        <v>1.3001817789690976E-2</v>
      </c>
      <c r="R995" s="191" t="s">
        <v>366</v>
      </c>
      <c r="S995" s="175">
        <v>2895</v>
      </c>
      <c r="T995" s="213" t="s">
        <v>1656</v>
      </c>
      <c r="U995" s="199">
        <v>0</v>
      </c>
      <c r="V995" s="200">
        <v>0</v>
      </c>
      <c r="W995" s="216">
        <v>0</v>
      </c>
      <c r="X995" s="179"/>
      <c r="Y995" s="179"/>
      <c r="Z995" s="180"/>
    </row>
    <row r="996" spans="1:26" s="126" customFormat="1" ht="13.5" hidden="1" customHeight="1">
      <c r="A996" s="172">
        <v>13</v>
      </c>
      <c r="B996" t="s">
        <v>1605</v>
      </c>
      <c r="C996" s="198">
        <v>23511</v>
      </c>
      <c r="D996" t="s">
        <v>350</v>
      </c>
      <c r="E996" s="198">
        <v>66</v>
      </c>
      <c r="F996" s="104" t="s">
        <v>430</v>
      </c>
      <c r="G996" t="s">
        <v>431</v>
      </c>
      <c r="H996" t="s">
        <v>432</v>
      </c>
      <c r="I996" t="s">
        <v>225</v>
      </c>
      <c r="J996"/>
      <c r="K996" t="s">
        <v>416</v>
      </c>
      <c r="L996" t="s">
        <v>426</v>
      </c>
      <c r="M996" s="104" t="s">
        <v>1657</v>
      </c>
      <c r="N996" s="104" t="s">
        <v>136</v>
      </c>
      <c r="O996" s="167">
        <v>2</v>
      </c>
      <c r="P996" s="191">
        <v>187</v>
      </c>
      <c r="Q996" s="216">
        <v>5.7614690205502663E-3</v>
      </c>
      <c r="R996" s="191" t="s">
        <v>229</v>
      </c>
      <c r="S996" s="175">
        <v>2351</v>
      </c>
      <c r="T996" s="213" t="s">
        <v>1658</v>
      </c>
      <c r="U996" s="199">
        <v>0</v>
      </c>
      <c r="V996" s="200">
        <v>0</v>
      </c>
      <c r="W996" s="216">
        <v>0</v>
      </c>
      <c r="X996" s="179"/>
      <c r="Y996" s="179"/>
      <c r="Z996" s="180"/>
    </row>
    <row r="997" spans="1:26" s="126" customFormat="1" ht="13.5" hidden="1" customHeight="1">
      <c r="A997" s="172">
        <v>13</v>
      </c>
      <c r="B997" t="s">
        <v>1605</v>
      </c>
      <c r="C997" s="198">
        <v>23541</v>
      </c>
      <c r="D997" t="s">
        <v>350</v>
      </c>
      <c r="E997" s="198">
        <v>71</v>
      </c>
      <c r="F997" s="104" t="s">
        <v>434</v>
      </c>
      <c r="G997" t="s">
        <v>431</v>
      </c>
      <c r="H997" t="s">
        <v>432</v>
      </c>
      <c r="I997" t="s">
        <v>225</v>
      </c>
      <c r="J997"/>
      <c r="K997" t="s">
        <v>416</v>
      </c>
      <c r="L997" t="s">
        <v>426</v>
      </c>
      <c r="M997" s="104" t="s">
        <v>1659</v>
      </c>
      <c r="N997" s="104" t="s">
        <v>152</v>
      </c>
      <c r="O997" s="167">
        <v>1000</v>
      </c>
      <c r="P997" s="191">
        <v>47</v>
      </c>
      <c r="Q997" s="216">
        <v>1.4480697538281418E-3</v>
      </c>
      <c r="R997" s="191" t="s">
        <v>229</v>
      </c>
      <c r="S997" s="175">
        <v>2354</v>
      </c>
      <c r="T997" s="213" t="s">
        <v>1660</v>
      </c>
      <c r="U997" s="199">
        <v>0</v>
      </c>
      <c r="V997" s="200">
        <v>0</v>
      </c>
      <c r="W997" s="216">
        <v>0</v>
      </c>
      <c r="X997" s="179"/>
      <c r="Y997" s="179"/>
      <c r="Z997" s="180"/>
    </row>
    <row r="998" spans="1:26" s="126" customFormat="1" ht="13.5" hidden="1" customHeight="1">
      <c r="A998" s="172">
        <v>13</v>
      </c>
      <c r="B998" t="s">
        <v>1605</v>
      </c>
      <c r="C998" s="198">
        <v>23542</v>
      </c>
      <c r="D998" t="s">
        <v>350</v>
      </c>
      <c r="E998" s="198">
        <v>67</v>
      </c>
      <c r="F998" s="104" t="s">
        <v>441</v>
      </c>
      <c r="G998" t="s">
        <v>431</v>
      </c>
      <c r="H998" t="s">
        <v>432</v>
      </c>
      <c r="I998" t="s">
        <v>225</v>
      </c>
      <c r="J998"/>
      <c r="K998" t="s">
        <v>416</v>
      </c>
      <c r="L998" t="s">
        <v>426</v>
      </c>
      <c r="M998" s="104" t="s">
        <v>1661</v>
      </c>
      <c r="N998" s="104" t="s">
        <v>143</v>
      </c>
      <c r="O998" s="167">
        <v>8</v>
      </c>
      <c r="P998" s="191">
        <v>117</v>
      </c>
      <c r="Q998" s="216">
        <v>3.6047693871892042E-3</v>
      </c>
      <c r="R998" s="191" t="s">
        <v>229</v>
      </c>
      <c r="S998" s="175">
        <v>2354</v>
      </c>
      <c r="T998" s="213" t="s">
        <v>1660</v>
      </c>
      <c r="U998" s="199">
        <v>0</v>
      </c>
      <c r="V998" s="200">
        <v>0</v>
      </c>
      <c r="W998" s="216">
        <v>0</v>
      </c>
      <c r="X998" s="179"/>
      <c r="Y998" s="179"/>
      <c r="Z998" s="180"/>
    </row>
    <row r="999" spans="1:26" s="126" customFormat="1" ht="13.5" hidden="1" customHeight="1">
      <c r="A999" s="172">
        <v>13</v>
      </c>
      <c r="B999" t="s">
        <v>1605</v>
      </c>
      <c r="C999" s="198">
        <v>23543</v>
      </c>
      <c r="D999" t="s">
        <v>350</v>
      </c>
      <c r="E999" s="198">
        <v>68</v>
      </c>
      <c r="F999" s="104" t="s">
        <v>450</v>
      </c>
      <c r="G999" t="s">
        <v>431</v>
      </c>
      <c r="H999" t="s">
        <v>432</v>
      </c>
      <c r="I999" t="s">
        <v>225</v>
      </c>
      <c r="J999"/>
      <c r="K999" t="s">
        <v>416</v>
      </c>
      <c r="L999" t="s">
        <v>426</v>
      </c>
      <c r="M999" s="104" t="s">
        <v>1662</v>
      </c>
      <c r="N999" s="104" t="s">
        <v>146</v>
      </c>
      <c r="O999" s="167">
        <v>20</v>
      </c>
      <c r="P999" s="191">
        <v>138</v>
      </c>
      <c r="Q999" s="216">
        <v>4.2517792771975225E-3</v>
      </c>
      <c r="R999" s="191" t="s">
        <v>229</v>
      </c>
      <c r="S999" s="175">
        <v>2354</v>
      </c>
      <c r="T999" s="213" t="s">
        <v>1660</v>
      </c>
      <c r="U999" s="199">
        <v>0</v>
      </c>
      <c r="V999" s="200">
        <v>0</v>
      </c>
      <c r="W999" s="216">
        <v>0</v>
      </c>
      <c r="X999" s="179"/>
      <c r="Y999" s="179"/>
      <c r="Z999" s="180"/>
    </row>
    <row r="1000" spans="1:26" s="126" customFormat="1" ht="13.5" hidden="1" customHeight="1">
      <c r="A1000" s="172">
        <v>13</v>
      </c>
      <c r="B1000" t="s">
        <v>1605</v>
      </c>
      <c r="C1000" s="198">
        <v>23544</v>
      </c>
      <c r="D1000" t="s">
        <v>350</v>
      </c>
      <c r="E1000" s="198">
        <v>70</v>
      </c>
      <c r="F1000" s="104" t="s">
        <v>439</v>
      </c>
      <c r="G1000" t="s">
        <v>431</v>
      </c>
      <c r="H1000" t="s">
        <v>432</v>
      </c>
      <c r="I1000" t="s">
        <v>225</v>
      </c>
      <c r="J1000"/>
      <c r="K1000" t="s">
        <v>416</v>
      </c>
      <c r="L1000" t="s">
        <v>426</v>
      </c>
      <c r="M1000" s="104" t="s">
        <v>149</v>
      </c>
      <c r="N1000" s="104" t="s">
        <v>150</v>
      </c>
      <c r="O1000" s="167">
        <v>1200</v>
      </c>
      <c r="P1000" s="191">
        <v>95</v>
      </c>
      <c r="Q1000" s="216">
        <v>2.9269495024185845E-3</v>
      </c>
      <c r="R1000" s="191" t="s">
        <v>229</v>
      </c>
      <c r="S1000" s="175">
        <v>2354</v>
      </c>
      <c r="T1000" s="213" t="s">
        <v>1660</v>
      </c>
      <c r="U1000" s="199">
        <v>0</v>
      </c>
      <c r="V1000" s="200">
        <v>0</v>
      </c>
      <c r="W1000" s="216">
        <v>0</v>
      </c>
      <c r="X1000" s="179"/>
      <c r="Y1000" s="179"/>
      <c r="Z1000" s="180"/>
    </row>
    <row r="1001" spans="1:26" s="126" customFormat="1" ht="13.5" hidden="1" customHeight="1">
      <c r="A1001" s="172">
        <v>13</v>
      </c>
      <c r="B1001" t="s">
        <v>1605</v>
      </c>
      <c r="C1001" s="198">
        <v>23545</v>
      </c>
      <c r="D1001" t="s">
        <v>446</v>
      </c>
      <c r="E1001" s="198">
        <v>76</v>
      </c>
      <c r="F1001" s="104" t="s">
        <v>447</v>
      </c>
      <c r="G1001" t="s">
        <v>431</v>
      </c>
      <c r="H1001" t="s">
        <v>448</v>
      </c>
      <c r="I1001" t="s">
        <v>225</v>
      </c>
      <c r="J1001"/>
      <c r="K1001" t="s">
        <v>416</v>
      </c>
      <c r="L1001" t="s">
        <v>426</v>
      </c>
      <c r="M1001" s="104" t="s">
        <v>1663</v>
      </c>
      <c r="N1001" s="104" t="s">
        <v>155</v>
      </c>
      <c r="O1001" s="167">
        <v>4000</v>
      </c>
      <c r="P1001" s="191">
        <v>454</v>
      </c>
      <c r="Q1001" s="216">
        <v>1.3987737622084604E-2</v>
      </c>
      <c r="R1001" s="191" t="s">
        <v>229</v>
      </c>
      <c r="S1001" s="175">
        <v>2354</v>
      </c>
      <c r="T1001" s="213" t="s">
        <v>1660</v>
      </c>
      <c r="U1001" s="199">
        <v>0</v>
      </c>
      <c r="V1001" s="200">
        <v>0</v>
      </c>
      <c r="W1001" s="216">
        <v>0</v>
      </c>
      <c r="X1001" s="179"/>
      <c r="Y1001" s="179"/>
      <c r="Z1001" s="180"/>
    </row>
    <row r="1002" spans="1:26" s="126" customFormat="1" ht="13.5" hidden="1" customHeight="1">
      <c r="A1002" s="172">
        <v>13</v>
      </c>
      <c r="B1002" t="s">
        <v>1605</v>
      </c>
      <c r="C1002" s="198">
        <v>27281</v>
      </c>
      <c r="D1002" t="s">
        <v>271</v>
      </c>
      <c r="E1002" s="198">
        <v>77</v>
      </c>
      <c r="F1002" s="104" t="s">
        <v>462</v>
      </c>
      <c r="G1002" t="s">
        <v>273</v>
      </c>
      <c r="H1002" t="s">
        <v>457</v>
      </c>
      <c r="I1002" t="s">
        <v>225</v>
      </c>
      <c r="J1002" t="s">
        <v>275</v>
      </c>
      <c r="K1002" t="s">
        <v>416</v>
      </c>
      <c r="L1002" t="s">
        <v>458</v>
      </c>
      <c r="M1002" s="104" t="s">
        <v>1664</v>
      </c>
      <c r="N1002" s="104" t="s">
        <v>158</v>
      </c>
      <c r="O1002" s="167">
        <v>4.5</v>
      </c>
      <c r="P1002" s="191">
        <v>4220</v>
      </c>
      <c r="Q1002" s="216">
        <v>0.13001817789690975</v>
      </c>
      <c r="R1002" s="191" t="s">
        <v>229</v>
      </c>
      <c r="S1002" s="175">
        <v>2728</v>
      </c>
      <c r="T1002" s="213" t="s">
        <v>1665</v>
      </c>
      <c r="U1002" s="199">
        <v>0</v>
      </c>
      <c r="V1002" s="200">
        <v>0</v>
      </c>
      <c r="W1002" s="216">
        <v>0</v>
      </c>
      <c r="X1002" s="179"/>
      <c r="Y1002" s="179"/>
      <c r="Z1002" s="180"/>
    </row>
    <row r="1003" spans="1:26" s="126" customFormat="1" ht="13.5" hidden="1" customHeight="1">
      <c r="A1003" s="172">
        <v>13</v>
      </c>
      <c r="B1003" t="s">
        <v>1605</v>
      </c>
      <c r="C1003" s="198">
        <v>23381</v>
      </c>
      <c r="D1003" t="s">
        <v>350</v>
      </c>
      <c r="E1003" s="198">
        <v>79</v>
      </c>
      <c r="F1003" s="104" t="s">
        <v>464</v>
      </c>
      <c r="G1003" t="s">
        <v>431</v>
      </c>
      <c r="H1003" t="s">
        <v>465</v>
      </c>
      <c r="I1003" t="s">
        <v>244</v>
      </c>
      <c r="J1003"/>
      <c r="K1003" t="s">
        <v>416</v>
      </c>
      <c r="L1003" t="s">
        <v>466</v>
      </c>
      <c r="M1003" s="104" t="s">
        <v>467</v>
      </c>
      <c r="N1003" s="104" t="s">
        <v>161</v>
      </c>
      <c r="O1003" s="167">
        <v>4</v>
      </c>
      <c r="P1003" s="191">
        <v>247</v>
      </c>
      <c r="Q1003" s="216">
        <v>7.6100687062883197E-3</v>
      </c>
      <c r="R1003" s="191" t="s">
        <v>229</v>
      </c>
      <c r="S1003" s="175">
        <v>2338</v>
      </c>
      <c r="T1003" s="213" t="s">
        <v>1666</v>
      </c>
      <c r="U1003" s="199">
        <v>0</v>
      </c>
      <c r="V1003" s="200">
        <v>0</v>
      </c>
      <c r="W1003" s="216">
        <v>0</v>
      </c>
      <c r="X1003" s="179"/>
      <c r="Y1003" s="179"/>
      <c r="Z1003" s="180"/>
    </row>
    <row r="1004" spans="1:26" s="126" customFormat="1" ht="13.5" hidden="1" customHeight="1">
      <c r="A1004" s="172">
        <v>13</v>
      </c>
      <c r="B1004" t="s">
        <v>1605</v>
      </c>
      <c r="C1004" s="198">
        <v>27821</v>
      </c>
      <c r="D1004" t="s">
        <v>312</v>
      </c>
      <c r="E1004" s="198">
        <v>84</v>
      </c>
      <c r="F1004" s="104" t="s">
        <v>478</v>
      </c>
      <c r="G1004" t="s">
        <v>414</v>
      </c>
      <c r="H1004" t="s">
        <v>472</v>
      </c>
      <c r="I1004" t="s">
        <v>225</v>
      </c>
      <c r="J1004"/>
      <c r="K1004" t="s">
        <v>416</v>
      </c>
      <c r="L1004" t="s">
        <v>473</v>
      </c>
      <c r="M1004" s="104" t="s">
        <v>1667</v>
      </c>
      <c r="N1004" s="104" t="s">
        <v>27</v>
      </c>
      <c r="O1004" s="167">
        <v>1</v>
      </c>
      <c r="P1004" s="191">
        <v>306</v>
      </c>
      <c r="Q1004" s="216">
        <v>9.4278583972640731E-3</v>
      </c>
      <c r="R1004" s="191" t="s">
        <v>229</v>
      </c>
      <c r="S1004" s="175">
        <v>2782</v>
      </c>
      <c r="T1004" s="213" t="s">
        <v>1668</v>
      </c>
      <c r="U1004" s="199">
        <v>0</v>
      </c>
      <c r="V1004" s="200">
        <v>0</v>
      </c>
      <c r="W1004" s="216">
        <v>0</v>
      </c>
      <c r="X1004" s="179"/>
      <c r="Y1004" s="179"/>
      <c r="Z1004" s="180"/>
    </row>
    <row r="1005" spans="1:26" s="126" customFormat="1" ht="13.5" hidden="1" customHeight="1">
      <c r="A1005" s="172">
        <v>13</v>
      </c>
      <c r="B1005" t="s">
        <v>1605</v>
      </c>
      <c r="C1005" s="198">
        <v>27822</v>
      </c>
      <c r="D1005" t="s">
        <v>312</v>
      </c>
      <c r="E1005" s="198">
        <v>86</v>
      </c>
      <c r="F1005" s="104" t="s">
        <v>1203</v>
      </c>
      <c r="G1005" t="s">
        <v>414</v>
      </c>
      <c r="H1005" t="s">
        <v>472</v>
      </c>
      <c r="I1005" t="s">
        <v>225</v>
      </c>
      <c r="J1005"/>
      <c r="K1005" t="s">
        <v>416</v>
      </c>
      <c r="L1005" t="s">
        <v>473</v>
      </c>
      <c r="M1005" s="104" t="s">
        <v>1669</v>
      </c>
      <c r="N1005" s="104" t="s">
        <v>27</v>
      </c>
      <c r="O1005" s="167">
        <v>1</v>
      </c>
      <c r="P1005" s="191">
        <v>0</v>
      </c>
      <c r="Q1005" s="216">
        <v>0</v>
      </c>
      <c r="R1005" s="191" t="s">
        <v>229</v>
      </c>
      <c r="S1005" s="175">
        <v>2782</v>
      </c>
      <c r="T1005" s="213" t="s">
        <v>1668</v>
      </c>
      <c r="U1005" s="199">
        <v>0</v>
      </c>
      <c r="V1005" s="200">
        <v>0</v>
      </c>
      <c r="W1005" s="216">
        <v>0</v>
      </c>
      <c r="X1005" s="179"/>
      <c r="Y1005" s="179"/>
      <c r="Z1005" s="180"/>
    </row>
    <row r="1006" spans="1:26" s="126" customFormat="1" ht="13.5" hidden="1" customHeight="1">
      <c r="A1006" s="172">
        <v>13</v>
      </c>
      <c r="B1006" t="s">
        <v>1605</v>
      </c>
      <c r="C1006" s="198">
        <v>27823</v>
      </c>
      <c r="D1006" t="s">
        <v>312</v>
      </c>
      <c r="E1006" s="198">
        <v>88</v>
      </c>
      <c r="F1006" s="104" t="s">
        <v>482</v>
      </c>
      <c r="G1006" t="s">
        <v>414</v>
      </c>
      <c r="H1006" t="s">
        <v>472</v>
      </c>
      <c r="I1006" t="s">
        <v>225</v>
      </c>
      <c r="J1006"/>
      <c r="K1006" t="s">
        <v>416</v>
      </c>
      <c r="L1006" t="s">
        <v>473</v>
      </c>
      <c r="M1006" s="104" t="s">
        <v>1670</v>
      </c>
      <c r="N1006" s="104" t="s">
        <v>27</v>
      </c>
      <c r="O1006" s="167">
        <v>1</v>
      </c>
      <c r="P1006" s="191">
        <v>0</v>
      </c>
      <c r="Q1006" s="216">
        <v>0</v>
      </c>
      <c r="R1006" s="191" t="s">
        <v>229</v>
      </c>
      <c r="S1006" s="175">
        <v>2782</v>
      </c>
      <c r="T1006" s="213" t="s">
        <v>1668</v>
      </c>
      <c r="U1006" s="199">
        <v>0</v>
      </c>
      <c r="V1006" s="200">
        <v>0</v>
      </c>
      <c r="W1006" s="216">
        <v>0</v>
      </c>
      <c r="X1006" s="179"/>
      <c r="Y1006" s="179"/>
      <c r="Z1006" s="180"/>
    </row>
    <row r="1007" spans="1:26" s="126" customFormat="1" ht="13.5" hidden="1" customHeight="1">
      <c r="A1007" s="172">
        <v>13</v>
      </c>
      <c r="B1007" t="s">
        <v>1605</v>
      </c>
      <c r="C1007" s="198">
        <v>26641</v>
      </c>
      <c r="D1007" t="s">
        <v>491</v>
      </c>
      <c r="E1007" s="198">
        <v>93</v>
      </c>
      <c r="F1007" s="104" t="s">
        <v>492</v>
      </c>
      <c r="G1007" t="s">
        <v>493</v>
      </c>
      <c r="H1007" t="s">
        <v>494</v>
      </c>
      <c r="I1007" t="s">
        <v>244</v>
      </c>
      <c r="J1007" t="s">
        <v>495</v>
      </c>
      <c r="K1007" t="s">
        <v>496</v>
      </c>
      <c r="L1007" t="s">
        <v>497</v>
      </c>
      <c r="M1007" s="104" t="s">
        <v>175</v>
      </c>
      <c r="N1007" s="104" t="s">
        <v>176</v>
      </c>
      <c r="O1007" s="167">
        <v>4</v>
      </c>
      <c r="P1007" s="191">
        <v>2434</v>
      </c>
      <c r="Q1007" s="216">
        <v>7.4991527251440371E-2</v>
      </c>
      <c r="R1007" s="191" t="s">
        <v>229</v>
      </c>
      <c r="S1007" s="175">
        <v>2664</v>
      </c>
      <c r="T1007" s="213" t="s">
        <v>1671</v>
      </c>
      <c r="U1007" s="199">
        <v>0</v>
      </c>
      <c r="V1007" s="200">
        <v>0</v>
      </c>
      <c r="W1007" s="216">
        <v>0</v>
      </c>
      <c r="X1007" s="179"/>
      <c r="Y1007" s="179"/>
      <c r="Z1007" s="180"/>
    </row>
    <row r="1008" spans="1:26" s="126" customFormat="1" ht="13.5" hidden="1" customHeight="1">
      <c r="A1008" s="172">
        <v>13</v>
      </c>
      <c r="B1008" t="s">
        <v>1605</v>
      </c>
      <c r="C1008" s="198">
        <v>26642</v>
      </c>
      <c r="D1008" t="s">
        <v>491</v>
      </c>
      <c r="E1008" s="198">
        <v>94</v>
      </c>
      <c r="F1008" s="104" t="s">
        <v>503</v>
      </c>
      <c r="G1008" t="s">
        <v>493</v>
      </c>
      <c r="H1008" t="s">
        <v>504</v>
      </c>
      <c r="I1008" t="s">
        <v>244</v>
      </c>
      <c r="J1008" t="s">
        <v>495</v>
      </c>
      <c r="K1008" t="s">
        <v>496</v>
      </c>
      <c r="L1008" t="s">
        <v>497</v>
      </c>
      <c r="M1008" s="104" t="s">
        <v>505</v>
      </c>
      <c r="N1008" s="104" t="s">
        <v>173</v>
      </c>
      <c r="O1008" s="167">
        <v>4</v>
      </c>
      <c r="P1008" s="191">
        <v>2434</v>
      </c>
      <c r="Q1008" s="216">
        <v>7.4991527251440371E-2</v>
      </c>
      <c r="R1008" s="191" t="s">
        <v>229</v>
      </c>
      <c r="S1008" s="175">
        <v>2664</v>
      </c>
      <c r="T1008" s="213" t="s">
        <v>1671</v>
      </c>
      <c r="U1008" s="199">
        <v>0</v>
      </c>
      <c r="V1008" s="200">
        <v>0</v>
      </c>
      <c r="W1008" s="216">
        <v>0</v>
      </c>
      <c r="X1008" s="179"/>
      <c r="Y1008" s="179"/>
      <c r="Z1008" s="180"/>
    </row>
    <row r="1009" spans="1:26" s="126" customFormat="1" ht="13.5" hidden="1" customHeight="1">
      <c r="A1009" s="172">
        <v>13</v>
      </c>
      <c r="B1009" t="s">
        <v>1605</v>
      </c>
      <c r="C1009" s="198">
        <v>23341</v>
      </c>
      <c r="D1009" t="s">
        <v>316</v>
      </c>
      <c r="E1009" s="198">
        <v>95</v>
      </c>
      <c r="F1009" s="104" t="s">
        <v>506</v>
      </c>
      <c r="G1009" t="s">
        <v>507</v>
      </c>
      <c r="H1009" t="s">
        <v>508</v>
      </c>
      <c r="I1009" t="s">
        <v>225</v>
      </c>
      <c r="J1009"/>
      <c r="K1009" t="s">
        <v>496</v>
      </c>
      <c r="L1009" t="s">
        <v>509</v>
      </c>
      <c r="M1009" s="104" t="s">
        <v>1672</v>
      </c>
      <c r="N1009" s="104" t="s">
        <v>183</v>
      </c>
      <c r="O1009" s="167">
        <v>4</v>
      </c>
      <c r="P1009" s="191">
        <v>194</v>
      </c>
      <c r="Q1009" s="216">
        <v>5.9771389838863724E-3</v>
      </c>
      <c r="R1009" s="191" t="s">
        <v>229</v>
      </c>
      <c r="S1009" s="175">
        <v>2334</v>
      </c>
      <c r="T1009" s="213" t="s">
        <v>1673</v>
      </c>
      <c r="U1009" s="199">
        <v>0</v>
      </c>
      <c r="V1009" s="200">
        <v>0</v>
      </c>
      <c r="W1009" s="216">
        <v>0</v>
      </c>
      <c r="X1009" s="179"/>
      <c r="Y1009" s="179"/>
      <c r="Z1009" s="180"/>
    </row>
    <row r="1010" spans="1:26" s="126" customFormat="1" ht="13.5" hidden="1" customHeight="1">
      <c r="A1010" s="172">
        <v>13</v>
      </c>
      <c r="B1010" t="s">
        <v>1605</v>
      </c>
      <c r="C1010" s="198">
        <v>23342</v>
      </c>
      <c r="D1010" t="s">
        <v>316</v>
      </c>
      <c r="E1010" s="198">
        <v>96</v>
      </c>
      <c r="F1010" s="104" t="s">
        <v>512</v>
      </c>
      <c r="G1010" t="s">
        <v>507</v>
      </c>
      <c r="H1010" t="s">
        <v>508</v>
      </c>
      <c r="I1010" t="s">
        <v>225</v>
      </c>
      <c r="J1010"/>
      <c r="K1010" t="s">
        <v>496</v>
      </c>
      <c r="L1010" t="s">
        <v>509</v>
      </c>
      <c r="M1010" s="104" t="s">
        <v>664</v>
      </c>
      <c r="N1010" s="104" t="s">
        <v>20</v>
      </c>
      <c r="O1010" s="167">
        <v>4</v>
      </c>
      <c r="P1010" s="191">
        <v>237</v>
      </c>
      <c r="Q1010" s="216">
        <v>7.301968758665311E-3</v>
      </c>
      <c r="R1010" s="191" t="s">
        <v>229</v>
      </c>
      <c r="S1010" s="175">
        <v>2334</v>
      </c>
      <c r="T1010" s="213" t="s">
        <v>1673</v>
      </c>
      <c r="U1010" s="199">
        <v>0</v>
      </c>
      <c r="V1010" s="200">
        <v>0</v>
      </c>
      <c r="W1010" s="216">
        <v>0</v>
      </c>
      <c r="X1010" s="179"/>
      <c r="Y1010" s="179"/>
      <c r="Z1010" s="180"/>
    </row>
    <row r="1011" spans="1:26" s="126" customFormat="1" ht="13.5" hidden="1" customHeight="1">
      <c r="A1011" s="172">
        <v>13</v>
      </c>
      <c r="B1011" t="s">
        <v>1605</v>
      </c>
      <c r="C1011" s="198">
        <v>26651</v>
      </c>
      <c r="D1011" t="s">
        <v>491</v>
      </c>
      <c r="E1011" s="198">
        <v>98</v>
      </c>
      <c r="F1011" s="104" t="s">
        <v>514</v>
      </c>
      <c r="G1011" t="s">
        <v>515</v>
      </c>
      <c r="H1011" t="s">
        <v>516</v>
      </c>
      <c r="I1011" t="s">
        <v>225</v>
      </c>
      <c r="J1011"/>
      <c r="K1011" t="s">
        <v>496</v>
      </c>
      <c r="L1011" t="s">
        <v>517</v>
      </c>
      <c r="M1011" s="104" t="s">
        <v>1674</v>
      </c>
      <c r="N1011" s="104" t="s">
        <v>83</v>
      </c>
      <c r="O1011" s="167">
        <v>1000</v>
      </c>
      <c r="P1011" s="191">
        <v>406</v>
      </c>
      <c r="Q1011" s="216">
        <v>1.2508857873494161E-2</v>
      </c>
      <c r="R1011" s="191" t="s">
        <v>229</v>
      </c>
      <c r="S1011" s="175">
        <v>2665</v>
      </c>
      <c r="T1011" s="213" t="s">
        <v>1675</v>
      </c>
      <c r="U1011" s="199">
        <v>0</v>
      </c>
      <c r="V1011" s="200">
        <v>0</v>
      </c>
      <c r="W1011" s="216">
        <v>0</v>
      </c>
      <c r="X1011" s="179"/>
      <c r="Y1011" s="179"/>
      <c r="Z1011" s="180"/>
    </row>
    <row r="1012" spans="1:26" s="126" customFormat="1" ht="13.5" hidden="1" customHeight="1">
      <c r="A1012" s="172">
        <v>13</v>
      </c>
      <c r="B1012" t="s">
        <v>1605</v>
      </c>
      <c r="C1012" s="198">
        <v>26652</v>
      </c>
      <c r="D1012" t="s">
        <v>491</v>
      </c>
      <c r="E1012" s="198">
        <v>99</v>
      </c>
      <c r="F1012" s="104" t="s">
        <v>523</v>
      </c>
      <c r="G1012" t="s">
        <v>515</v>
      </c>
      <c r="H1012" t="s">
        <v>524</v>
      </c>
      <c r="I1012" t="s">
        <v>244</v>
      </c>
      <c r="J1012"/>
      <c r="K1012" t="s">
        <v>496</v>
      </c>
      <c r="L1012" t="s">
        <v>517</v>
      </c>
      <c r="M1012" s="104" t="s">
        <v>1676</v>
      </c>
      <c r="N1012" s="104" t="s">
        <v>188</v>
      </c>
      <c r="O1012" s="167">
        <v>21</v>
      </c>
      <c r="P1012" s="191">
        <v>474</v>
      </c>
      <c r="Q1012" s="216">
        <v>1.4603937517330622E-2</v>
      </c>
      <c r="R1012" s="191" t="s">
        <v>229</v>
      </c>
      <c r="S1012" s="175">
        <v>2665</v>
      </c>
      <c r="T1012" s="213" t="s">
        <v>1675</v>
      </c>
      <c r="U1012" s="199">
        <v>0</v>
      </c>
      <c r="V1012" s="200">
        <v>0</v>
      </c>
      <c r="W1012" s="216">
        <v>0</v>
      </c>
      <c r="X1012" s="179"/>
      <c r="Y1012" s="179"/>
      <c r="Z1012" s="180"/>
    </row>
    <row r="1013" spans="1:26" s="126" customFormat="1" ht="13.5" hidden="1" customHeight="1">
      <c r="A1013" s="172">
        <v>13</v>
      </c>
      <c r="B1013" t="s">
        <v>1605</v>
      </c>
      <c r="C1013" s="198">
        <v>26653</v>
      </c>
      <c r="D1013" t="s">
        <v>491</v>
      </c>
      <c r="E1013" s="198">
        <v>97</v>
      </c>
      <c r="F1013" s="104" t="s">
        <v>526</v>
      </c>
      <c r="G1013" t="s">
        <v>515</v>
      </c>
      <c r="H1013" t="s">
        <v>527</v>
      </c>
      <c r="I1013" t="s">
        <v>225</v>
      </c>
      <c r="J1013"/>
      <c r="K1013" t="s">
        <v>496</v>
      </c>
      <c r="L1013" t="s">
        <v>517</v>
      </c>
      <c r="M1013" s="104" t="s">
        <v>665</v>
      </c>
      <c r="N1013" s="104" t="s">
        <v>190</v>
      </c>
      <c r="O1013" s="167">
        <v>60</v>
      </c>
      <c r="P1013" s="191">
        <v>406</v>
      </c>
      <c r="Q1013" s="216">
        <v>1.2508857873494161E-2</v>
      </c>
      <c r="R1013" s="191" t="s">
        <v>229</v>
      </c>
      <c r="S1013" s="175">
        <v>2665</v>
      </c>
      <c r="T1013" s="213" t="s">
        <v>1675</v>
      </c>
      <c r="U1013" s="199">
        <v>0</v>
      </c>
      <c r="V1013" s="200">
        <v>0</v>
      </c>
      <c r="W1013" s="216">
        <v>0</v>
      </c>
      <c r="X1013" s="179"/>
      <c r="Y1013" s="179"/>
      <c r="Z1013" s="180"/>
    </row>
    <row r="1014" spans="1:26" s="126" customFormat="1" ht="13.5" hidden="1" customHeight="1">
      <c r="A1014" s="172">
        <v>13</v>
      </c>
      <c r="B1014" t="s">
        <v>1605</v>
      </c>
      <c r="C1014" s="198">
        <v>26681</v>
      </c>
      <c r="D1014" t="s">
        <v>491</v>
      </c>
      <c r="E1014" s="198">
        <v>104</v>
      </c>
      <c r="F1014" s="104" t="s">
        <v>535</v>
      </c>
      <c r="G1014" t="s">
        <v>536</v>
      </c>
      <c r="H1014" t="s">
        <v>537</v>
      </c>
      <c r="I1014" t="s">
        <v>244</v>
      </c>
      <c r="J1014"/>
      <c r="K1014" t="s">
        <v>496</v>
      </c>
      <c r="L1014" t="s">
        <v>517</v>
      </c>
      <c r="M1014" s="104" t="s">
        <v>1677</v>
      </c>
      <c r="N1014" s="104" t="s">
        <v>199</v>
      </c>
      <c r="O1014" s="167">
        <v>1</v>
      </c>
      <c r="P1014" s="191">
        <v>474</v>
      </c>
      <c r="Q1014" s="216">
        <v>1.4603937517330622E-2</v>
      </c>
      <c r="R1014" s="191" t="s">
        <v>366</v>
      </c>
      <c r="S1014" s="175">
        <v>2668</v>
      </c>
      <c r="T1014" s="213" t="s">
        <v>1678</v>
      </c>
      <c r="U1014" s="199">
        <v>0</v>
      </c>
      <c r="V1014" s="200">
        <v>0</v>
      </c>
      <c r="W1014" s="216">
        <v>0</v>
      </c>
      <c r="X1014" s="179"/>
      <c r="Y1014" s="179"/>
      <c r="Z1014" s="180"/>
    </row>
    <row r="1015" spans="1:26" s="126" customFormat="1" ht="13.5" hidden="1" customHeight="1">
      <c r="A1015" s="172">
        <v>13</v>
      </c>
      <c r="B1015" t="s">
        <v>1605</v>
      </c>
      <c r="C1015" s="198">
        <v>26682</v>
      </c>
      <c r="D1015" t="s">
        <v>491</v>
      </c>
      <c r="E1015" s="198">
        <v>105</v>
      </c>
      <c r="F1015" s="104" t="s">
        <v>540</v>
      </c>
      <c r="G1015" t="s">
        <v>536</v>
      </c>
      <c r="H1015" t="s">
        <v>537</v>
      </c>
      <c r="I1015" t="s">
        <v>244</v>
      </c>
      <c r="J1015"/>
      <c r="K1015" t="s">
        <v>496</v>
      </c>
      <c r="L1015" t="s">
        <v>517</v>
      </c>
      <c r="M1015" s="104" t="s">
        <v>1679</v>
      </c>
      <c r="N1015" s="104" t="s">
        <v>542</v>
      </c>
      <c r="O1015" s="167">
        <v>1</v>
      </c>
      <c r="P1015" s="191">
        <v>474</v>
      </c>
      <c r="Q1015" s="216">
        <v>1.4603937517330622E-2</v>
      </c>
      <c r="R1015" s="191" t="s">
        <v>366</v>
      </c>
      <c r="S1015" s="175">
        <v>2668</v>
      </c>
      <c r="T1015" s="213" t="s">
        <v>1678</v>
      </c>
      <c r="U1015" s="199">
        <v>0</v>
      </c>
      <c r="V1015" s="200">
        <v>0</v>
      </c>
      <c r="W1015" s="216">
        <v>0</v>
      </c>
      <c r="X1015" s="179"/>
      <c r="Y1015" s="179"/>
      <c r="Z1015" s="180"/>
    </row>
    <row r="1016" spans="1:26" s="126" customFormat="1" ht="13.5" hidden="1" customHeight="1">
      <c r="A1016" s="172">
        <v>13</v>
      </c>
      <c r="B1016" t="s">
        <v>1605</v>
      </c>
      <c r="C1016" s="198">
        <v>26683</v>
      </c>
      <c r="D1016" t="s">
        <v>491</v>
      </c>
      <c r="E1016" s="198">
        <v>103</v>
      </c>
      <c r="F1016" s="104" t="s">
        <v>543</v>
      </c>
      <c r="G1016" t="s">
        <v>536</v>
      </c>
      <c r="H1016" t="s">
        <v>537</v>
      </c>
      <c r="I1016" t="s">
        <v>244</v>
      </c>
      <c r="J1016"/>
      <c r="K1016" t="s">
        <v>496</v>
      </c>
      <c r="L1016" t="s">
        <v>517</v>
      </c>
      <c r="M1016" s="104" t="s">
        <v>1680</v>
      </c>
      <c r="N1016" s="104" t="s">
        <v>204</v>
      </c>
      <c r="O1016" s="167">
        <v>1</v>
      </c>
      <c r="P1016" s="191">
        <v>474</v>
      </c>
      <c r="Q1016" s="216">
        <v>1.4603937517330622E-2</v>
      </c>
      <c r="R1016" s="191" t="s">
        <v>366</v>
      </c>
      <c r="S1016" s="175">
        <v>2668</v>
      </c>
      <c r="T1016" s="213" t="s">
        <v>1678</v>
      </c>
      <c r="U1016" s="199">
        <v>0</v>
      </c>
      <c r="V1016" s="200">
        <v>0</v>
      </c>
      <c r="W1016" s="216">
        <v>0</v>
      </c>
      <c r="X1016" s="179"/>
      <c r="Y1016" s="179"/>
      <c r="Z1016" s="180"/>
    </row>
    <row r="1017" spans="1:26" s="126" customFormat="1" ht="13.5" hidden="1" customHeight="1">
      <c r="A1017" s="172">
        <v>13</v>
      </c>
      <c r="B1017" t="s">
        <v>1605</v>
      </c>
      <c r="C1017" s="198">
        <v>26801</v>
      </c>
      <c r="D1017" t="s">
        <v>491</v>
      </c>
      <c r="E1017" s="198">
        <v>100</v>
      </c>
      <c r="F1017" s="104" t="s">
        <v>545</v>
      </c>
      <c r="G1017" t="s">
        <v>493</v>
      </c>
      <c r="H1017" t="s">
        <v>546</v>
      </c>
      <c r="I1017" t="s">
        <v>244</v>
      </c>
      <c r="J1017"/>
      <c r="K1017" t="s">
        <v>496</v>
      </c>
      <c r="L1017" t="s">
        <v>517</v>
      </c>
      <c r="M1017" s="104" t="s">
        <v>193</v>
      </c>
      <c r="N1017" s="104" t="s">
        <v>194</v>
      </c>
      <c r="O1017" s="167">
        <v>4</v>
      </c>
      <c r="P1017" s="191">
        <v>260</v>
      </c>
      <c r="Q1017" s="216">
        <v>8.0105986381982311E-3</v>
      </c>
      <c r="R1017" s="191" t="s">
        <v>229</v>
      </c>
      <c r="S1017" s="175">
        <v>2680</v>
      </c>
      <c r="T1017" s="213" t="s">
        <v>1681</v>
      </c>
      <c r="U1017" s="199">
        <v>0</v>
      </c>
      <c r="V1017" s="200">
        <v>0</v>
      </c>
      <c r="W1017" s="216">
        <v>0</v>
      </c>
      <c r="X1017" s="179"/>
      <c r="Y1017" s="179"/>
      <c r="Z1017" s="180"/>
    </row>
    <row r="1018" spans="1:26" s="126" customFormat="1" ht="13.5" hidden="1" customHeight="1">
      <c r="A1018" s="172">
        <v>13</v>
      </c>
      <c r="B1018" t="s">
        <v>1605</v>
      </c>
      <c r="C1018" s="198">
        <v>26802</v>
      </c>
      <c r="D1018" t="s">
        <v>491</v>
      </c>
      <c r="E1018" s="198">
        <v>101</v>
      </c>
      <c r="F1018" s="104" t="s">
        <v>549</v>
      </c>
      <c r="G1018" t="s">
        <v>493</v>
      </c>
      <c r="H1018" t="s">
        <v>546</v>
      </c>
      <c r="I1018" t="s">
        <v>244</v>
      </c>
      <c r="J1018"/>
      <c r="K1018" t="s">
        <v>496</v>
      </c>
      <c r="L1018" t="s">
        <v>517</v>
      </c>
      <c r="M1018" s="104" t="s">
        <v>887</v>
      </c>
      <c r="N1018" s="104" t="s">
        <v>197</v>
      </c>
      <c r="O1018" s="167">
        <v>1</v>
      </c>
      <c r="P1018" s="191">
        <v>260</v>
      </c>
      <c r="Q1018" s="216">
        <v>8.0105986381982311E-3</v>
      </c>
      <c r="R1018" s="191" t="s">
        <v>366</v>
      </c>
      <c r="S1018" s="175">
        <v>2680</v>
      </c>
      <c r="T1018" s="213" t="s">
        <v>1681</v>
      </c>
      <c r="U1018" s="199">
        <v>0</v>
      </c>
      <c r="V1018" s="200">
        <v>0</v>
      </c>
      <c r="W1018" s="216">
        <v>0</v>
      </c>
      <c r="X1018" s="179"/>
      <c r="Y1018" s="179"/>
      <c r="Z1018" s="180"/>
    </row>
    <row r="1019" spans="1:26" s="126" customFormat="1" ht="13.5" hidden="1" customHeight="1">
      <c r="A1019" s="172">
        <v>14</v>
      </c>
      <c r="B1019" t="s">
        <v>1682</v>
      </c>
      <c r="C1019" s="198">
        <v>25011</v>
      </c>
      <c r="D1019" t="s">
        <v>221</v>
      </c>
      <c r="E1019" s="198">
        <v>1</v>
      </c>
      <c r="F1019" s="104" t="s">
        <v>231</v>
      </c>
      <c r="G1019" t="s">
        <v>223</v>
      </c>
      <c r="H1019" t="s">
        <v>224</v>
      </c>
      <c r="I1019" t="s">
        <v>225</v>
      </c>
      <c r="J1019"/>
      <c r="K1019" t="s">
        <v>226</v>
      </c>
      <c r="L1019" t="s">
        <v>227</v>
      </c>
      <c r="M1019" s="104" t="s">
        <v>1606</v>
      </c>
      <c r="N1019" s="104" t="s">
        <v>20</v>
      </c>
      <c r="O1019" s="167">
        <v>40</v>
      </c>
      <c r="P1019" s="191">
        <v>230.83752100000001</v>
      </c>
      <c r="Q1019" s="216">
        <v>6.2200000118780548E-3</v>
      </c>
      <c r="R1019" s="191" t="s">
        <v>229</v>
      </c>
      <c r="S1019" s="175">
        <v>2501</v>
      </c>
      <c r="T1019" s="213" t="s">
        <v>1683</v>
      </c>
      <c r="U1019" s="199">
        <v>0</v>
      </c>
      <c r="V1019" s="200">
        <v>0</v>
      </c>
      <c r="W1019" s="216">
        <v>0</v>
      </c>
      <c r="X1019" s="179"/>
      <c r="Y1019" s="179"/>
      <c r="Z1019" s="180"/>
    </row>
    <row r="1020" spans="1:26" s="126" customFormat="1" ht="13.5" hidden="1" customHeight="1">
      <c r="A1020" s="172">
        <v>14</v>
      </c>
      <c r="B1020" t="s">
        <v>1682</v>
      </c>
      <c r="C1020" s="198">
        <v>25012</v>
      </c>
      <c r="D1020" t="s">
        <v>221</v>
      </c>
      <c r="E1020" s="198">
        <v>2</v>
      </c>
      <c r="F1020" s="104" t="s">
        <v>222</v>
      </c>
      <c r="G1020" t="s">
        <v>223</v>
      </c>
      <c r="H1020" t="s">
        <v>224</v>
      </c>
      <c r="I1020" t="s">
        <v>225</v>
      </c>
      <c r="J1020"/>
      <c r="K1020" t="s">
        <v>226</v>
      </c>
      <c r="L1020" t="s">
        <v>227</v>
      </c>
      <c r="M1020" s="104" t="s">
        <v>228</v>
      </c>
      <c r="N1020" s="104" t="s">
        <v>16</v>
      </c>
      <c r="O1020" s="167">
        <v>4</v>
      </c>
      <c r="P1020" s="191">
        <v>74.224283</v>
      </c>
      <c r="Q1020" s="216">
        <v>1.9999999962815409E-3</v>
      </c>
      <c r="R1020" s="191" t="s">
        <v>229</v>
      </c>
      <c r="S1020" s="175">
        <v>2501</v>
      </c>
      <c r="T1020" s="213" t="s">
        <v>1683</v>
      </c>
      <c r="U1020" s="199">
        <v>0</v>
      </c>
      <c r="V1020" s="200">
        <v>0</v>
      </c>
      <c r="W1020" s="216">
        <v>0</v>
      </c>
      <c r="X1020" s="179"/>
      <c r="Y1020" s="179"/>
      <c r="Z1020" s="180"/>
    </row>
    <row r="1021" spans="1:26" s="126" customFormat="1" ht="13.5" hidden="1" customHeight="1">
      <c r="A1021" s="172">
        <v>14</v>
      </c>
      <c r="B1021" t="s">
        <v>1682</v>
      </c>
      <c r="C1021" s="198">
        <v>25013</v>
      </c>
      <c r="D1021" t="s">
        <v>221</v>
      </c>
      <c r="E1021" s="198">
        <v>3</v>
      </c>
      <c r="F1021" s="104" t="s">
        <v>233</v>
      </c>
      <c r="G1021" t="s">
        <v>223</v>
      </c>
      <c r="H1021" t="s">
        <v>224</v>
      </c>
      <c r="I1021" t="s">
        <v>225</v>
      </c>
      <c r="J1021"/>
      <c r="K1021" t="s">
        <v>226</v>
      </c>
      <c r="L1021" t="s">
        <v>227</v>
      </c>
      <c r="M1021" s="104" t="s">
        <v>1684</v>
      </c>
      <c r="N1021" s="104" t="s">
        <v>22</v>
      </c>
      <c r="O1021" s="167">
        <v>16</v>
      </c>
      <c r="P1021" s="191">
        <v>74.224283</v>
      </c>
      <c r="Q1021" s="216">
        <v>1.9999999962815409E-3</v>
      </c>
      <c r="R1021" s="191" t="s">
        <v>229</v>
      </c>
      <c r="S1021" s="175">
        <v>2501</v>
      </c>
      <c r="T1021" s="213" t="s">
        <v>1683</v>
      </c>
      <c r="U1021" s="199">
        <v>0</v>
      </c>
      <c r="V1021" s="200">
        <v>0</v>
      </c>
      <c r="W1021" s="216">
        <v>0</v>
      </c>
      <c r="X1021" s="179"/>
      <c r="Y1021" s="179"/>
      <c r="Z1021" s="180"/>
    </row>
    <row r="1022" spans="1:26" s="126" customFormat="1" ht="13.5" hidden="1" customHeight="1">
      <c r="A1022" s="172">
        <v>14</v>
      </c>
      <c r="B1022" t="s">
        <v>1682</v>
      </c>
      <c r="C1022" s="198">
        <v>27271</v>
      </c>
      <c r="D1022" t="s">
        <v>234</v>
      </c>
      <c r="E1022" s="198">
        <v>4</v>
      </c>
      <c r="F1022" s="104" t="s">
        <v>235</v>
      </c>
      <c r="G1022" t="s">
        <v>236</v>
      </c>
      <c r="H1022" t="s">
        <v>237</v>
      </c>
      <c r="I1022" t="s">
        <v>225</v>
      </c>
      <c r="J1022"/>
      <c r="K1022" t="s">
        <v>226</v>
      </c>
      <c r="L1022" t="s">
        <v>238</v>
      </c>
      <c r="M1022" s="104" t="s">
        <v>1685</v>
      </c>
      <c r="N1022" s="104" t="s">
        <v>24</v>
      </c>
      <c r="O1022" s="167">
        <v>2000</v>
      </c>
      <c r="P1022" s="191">
        <v>575.98043700000005</v>
      </c>
      <c r="Q1022" s="216">
        <v>1.5519999995934489E-2</v>
      </c>
      <c r="R1022" s="191" t="s">
        <v>229</v>
      </c>
      <c r="S1022" s="175">
        <v>2727</v>
      </c>
      <c r="T1022" s="213" t="s">
        <v>1686</v>
      </c>
      <c r="U1022" s="199">
        <v>0</v>
      </c>
      <c r="V1022" s="200">
        <v>0</v>
      </c>
      <c r="W1022" s="216">
        <v>0</v>
      </c>
      <c r="X1022" s="179"/>
      <c r="Y1022" s="179"/>
      <c r="Z1022" s="180"/>
    </row>
    <row r="1023" spans="1:26" s="126" customFormat="1" ht="13.5" hidden="1" customHeight="1">
      <c r="A1023" s="172">
        <v>14</v>
      </c>
      <c r="B1023" t="s">
        <v>1682</v>
      </c>
      <c r="C1023" s="198">
        <v>27191</v>
      </c>
      <c r="D1023" t="s">
        <v>221</v>
      </c>
      <c r="E1023" s="198">
        <v>5</v>
      </c>
      <c r="F1023" s="104" t="s">
        <v>241</v>
      </c>
      <c r="G1023" t="s">
        <v>242</v>
      </c>
      <c r="H1023" t="s">
        <v>243</v>
      </c>
      <c r="I1023" t="s">
        <v>244</v>
      </c>
      <c r="J1023" t="s">
        <v>245</v>
      </c>
      <c r="K1023" t="s">
        <v>226</v>
      </c>
      <c r="L1023" t="s">
        <v>246</v>
      </c>
      <c r="M1023" s="104" t="s">
        <v>1687</v>
      </c>
      <c r="N1023" s="104" t="s">
        <v>27</v>
      </c>
      <c r="O1023" s="167">
        <v>4</v>
      </c>
      <c r="P1023" s="191">
        <v>408.23355700000002</v>
      </c>
      <c r="Q1023" s="216">
        <v>1.0999999993021155E-2</v>
      </c>
      <c r="R1023" s="191" t="s">
        <v>229</v>
      </c>
      <c r="S1023" s="175">
        <v>2719</v>
      </c>
      <c r="T1023" s="213" t="s">
        <v>1688</v>
      </c>
      <c r="U1023" s="199">
        <v>0</v>
      </c>
      <c r="V1023" s="200">
        <v>0</v>
      </c>
      <c r="W1023" s="216">
        <v>0</v>
      </c>
      <c r="X1023" s="179"/>
      <c r="Y1023" s="179"/>
      <c r="Z1023" s="180"/>
    </row>
    <row r="1024" spans="1:26" s="126" customFormat="1" ht="13.5" hidden="1" customHeight="1">
      <c r="A1024" s="172">
        <v>14</v>
      </c>
      <c r="B1024" t="s">
        <v>1682</v>
      </c>
      <c r="C1024" s="198">
        <v>27193</v>
      </c>
      <c r="D1024" t="s">
        <v>221</v>
      </c>
      <c r="E1024" s="198">
        <v>6</v>
      </c>
      <c r="F1024" s="104" t="s">
        <v>249</v>
      </c>
      <c r="G1024" t="s">
        <v>242</v>
      </c>
      <c r="H1024" t="s">
        <v>243</v>
      </c>
      <c r="I1024" t="s">
        <v>244</v>
      </c>
      <c r="J1024" t="s">
        <v>245</v>
      </c>
      <c r="K1024" t="s">
        <v>226</v>
      </c>
      <c r="L1024" t="s">
        <v>246</v>
      </c>
      <c r="M1024" s="104" t="s">
        <v>1689</v>
      </c>
      <c r="N1024" s="104" t="s">
        <v>31</v>
      </c>
      <c r="O1024" s="167">
        <v>4</v>
      </c>
      <c r="P1024" s="191">
        <v>371.12141600000001</v>
      </c>
      <c r="Q1024" s="216">
        <v>1.0000000008353063E-2</v>
      </c>
      <c r="R1024" s="191" t="s">
        <v>229</v>
      </c>
      <c r="S1024" s="175">
        <v>2719</v>
      </c>
      <c r="T1024" s="213" t="s">
        <v>1688</v>
      </c>
      <c r="U1024" s="199">
        <v>0</v>
      </c>
      <c r="V1024" s="200">
        <v>0</v>
      </c>
      <c r="W1024" s="216">
        <v>0</v>
      </c>
      <c r="X1024" s="179"/>
      <c r="Y1024" s="179"/>
      <c r="Z1024" s="180"/>
    </row>
    <row r="1025" spans="1:26" s="126" customFormat="1" ht="13.5" hidden="1" customHeight="1">
      <c r="A1025" s="172">
        <v>14</v>
      </c>
      <c r="B1025" t="s">
        <v>1682</v>
      </c>
      <c r="C1025" s="198">
        <v>27221</v>
      </c>
      <c r="D1025" t="s">
        <v>221</v>
      </c>
      <c r="E1025" s="198">
        <v>7</v>
      </c>
      <c r="F1025" s="104" t="s">
        <v>251</v>
      </c>
      <c r="G1025" t="s">
        <v>223</v>
      </c>
      <c r="H1025" t="s">
        <v>252</v>
      </c>
      <c r="I1025" t="s">
        <v>225</v>
      </c>
      <c r="J1025"/>
      <c r="K1025" t="s">
        <v>226</v>
      </c>
      <c r="L1025" t="s">
        <v>253</v>
      </c>
      <c r="M1025" s="104" t="s">
        <v>1036</v>
      </c>
      <c r="N1025" s="104" t="s">
        <v>38</v>
      </c>
      <c r="O1025" s="167">
        <v>8</v>
      </c>
      <c r="P1025" s="191">
        <v>148.46897799999999</v>
      </c>
      <c r="Q1025" s="216">
        <v>4.0005500012431803E-3</v>
      </c>
      <c r="R1025" s="191" t="s">
        <v>229</v>
      </c>
      <c r="S1025" s="175">
        <v>2722</v>
      </c>
      <c r="T1025" s="213" t="s">
        <v>1690</v>
      </c>
      <c r="U1025" s="199">
        <v>0</v>
      </c>
      <c r="V1025" s="200">
        <v>0</v>
      </c>
      <c r="W1025" s="216">
        <v>0</v>
      </c>
      <c r="X1025" s="179"/>
      <c r="Y1025" s="179"/>
      <c r="Z1025" s="180"/>
    </row>
    <row r="1026" spans="1:26" s="126" customFormat="1" ht="13.5" hidden="1" customHeight="1">
      <c r="A1026" s="172">
        <v>14</v>
      </c>
      <c r="B1026" t="s">
        <v>1682</v>
      </c>
      <c r="C1026" s="198">
        <v>27222</v>
      </c>
      <c r="D1026" t="s">
        <v>221</v>
      </c>
      <c r="E1026" s="198">
        <v>9</v>
      </c>
      <c r="F1026" s="104" t="s">
        <v>565</v>
      </c>
      <c r="G1026" t="s">
        <v>223</v>
      </c>
      <c r="H1026" t="s">
        <v>252</v>
      </c>
      <c r="I1026" t="s">
        <v>225</v>
      </c>
      <c r="J1026"/>
      <c r="K1026" t="s">
        <v>226</v>
      </c>
      <c r="L1026" t="s">
        <v>253</v>
      </c>
      <c r="M1026" s="104" t="s">
        <v>1691</v>
      </c>
      <c r="N1026" s="104" t="s">
        <v>43</v>
      </c>
      <c r="O1026" s="167">
        <v>1</v>
      </c>
      <c r="P1026" s="191">
        <v>148.46897799999999</v>
      </c>
      <c r="Q1026" s="216">
        <v>4.0005500012431803E-3</v>
      </c>
      <c r="R1026" s="191" t="s">
        <v>229</v>
      </c>
      <c r="S1026" s="175">
        <v>2722</v>
      </c>
      <c r="T1026" s="213" t="s">
        <v>1690</v>
      </c>
      <c r="U1026" s="199">
        <v>0</v>
      </c>
      <c r="V1026" s="200">
        <v>0</v>
      </c>
      <c r="W1026" s="216">
        <v>0</v>
      </c>
      <c r="X1026" s="179"/>
      <c r="Y1026" s="179"/>
      <c r="Z1026" s="180"/>
    </row>
    <row r="1027" spans="1:26" s="126" customFormat="1" ht="13.5" hidden="1" customHeight="1">
      <c r="A1027" s="172">
        <v>14</v>
      </c>
      <c r="B1027" t="s">
        <v>1682</v>
      </c>
      <c r="C1027" s="198">
        <v>27223</v>
      </c>
      <c r="D1027" t="s">
        <v>221</v>
      </c>
      <c r="E1027" s="198">
        <v>11</v>
      </c>
      <c r="F1027" s="104" t="s">
        <v>260</v>
      </c>
      <c r="G1027" t="s">
        <v>223</v>
      </c>
      <c r="H1027" t="s">
        <v>252</v>
      </c>
      <c r="I1027" t="s">
        <v>225</v>
      </c>
      <c r="J1027"/>
      <c r="K1027" t="s">
        <v>226</v>
      </c>
      <c r="L1027" t="s">
        <v>253</v>
      </c>
      <c r="M1027" s="104" t="s">
        <v>1692</v>
      </c>
      <c r="N1027" s="104" t="s">
        <v>36</v>
      </c>
      <c r="O1027" s="167">
        <v>4</v>
      </c>
      <c r="P1027" s="191">
        <v>59.399838000000003</v>
      </c>
      <c r="Q1027" s="216">
        <v>1.6005499949271875E-3</v>
      </c>
      <c r="R1027" s="191" t="s">
        <v>229</v>
      </c>
      <c r="S1027" s="175">
        <v>2722</v>
      </c>
      <c r="T1027" s="213" t="s">
        <v>1690</v>
      </c>
      <c r="U1027" s="199">
        <v>0</v>
      </c>
      <c r="V1027" s="200">
        <v>0</v>
      </c>
      <c r="W1027" s="216">
        <v>0</v>
      </c>
      <c r="X1027" s="179"/>
      <c r="Y1027" s="179"/>
      <c r="Z1027" s="180"/>
    </row>
    <row r="1028" spans="1:26" s="126" customFormat="1" ht="13.5" hidden="1" customHeight="1">
      <c r="A1028" s="172">
        <v>14</v>
      </c>
      <c r="B1028" t="s">
        <v>1682</v>
      </c>
      <c r="C1028" s="198">
        <v>27224</v>
      </c>
      <c r="D1028" t="s">
        <v>221</v>
      </c>
      <c r="E1028" s="198">
        <v>13</v>
      </c>
      <c r="F1028" s="104" t="s">
        <v>264</v>
      </c>
      <c r="G1028" t="s">
        <v>223</v>
      </c>
      <c r="H1028" t="s">
        <v>252</v>
      </c>
      <c r="I1028" t="s">
        <v>225</v>
      </c>
      <c r="J1028"/>
      <c r="K1028" t="s">
        <v>226</v>
      </c>
      <c r="L1028" t="s">
        <v>253</v>
      </c>
      <c r="M1028" s="104" t="s">
        <v>1693</v>
      </c>
      <c r="N1028" s="104" t="s">
        <v>45</v>
      </c>
      <c r="O1028" s="167">
        <v>4</v>
      </c>
      <c r="P1028" s="191">
        <v>59.399838000000003</v>
      </c>
      <c r="Q1028" s="216">
        <v>1.6005499949271875E-3</v>
      </c>
      <c r="R1028" s="191" t="s">
        <v>229</v>
      </c>
      <c r="S1028" s="175">
        <v>2722</v>
      </c>
      <c r="T1028" s="213" t="s">
        <v>1690</v>
      </c>
      <c r="U1028" s="199">
        <v>0</v>
      </c>
      <c r="V1028" s="200">
        <v>0</v>
      </c>
      <c r="W1028" s="216">
        <v>0</v>
      </c>
      <c r="X1028" s="179"/>
      <c r="Y1028" s="179"/>
      <c r="Z1028" s="180"/>
    </row>
    <row r="1029" spans="1:26" s="126" customFormat="1" ht="13.5" hidden="1" customHeight="1">
      <c r="A1029" s="172">
        <v>14</v>
      </c>
      <c r="B1029" t="s">
        <v>1682</v>
      </c>
      <c r="C1029" s="198">
        <v>27201</v>
      </c>
      <c r="D1029" t="s">
        <v>491</v>
      </c>
      <c r="E1029" s="198">
        <v>14</v>
      </c>
      <c r="F1029" s="104" t="s">
        <v>572</v>
      </c>
      <c r="G1029" t="s">
        <v>223</v>
      </c>
      <c r="H1029" t="s">
        <v>573</v>
      </c>
      <c r="I1029" t="s">
        <v>225</v>
      </c>
      <c r="J1029"/>
      <c r="K1029" t="s">
        <v>226</v>
      </c>
      <c r="L1029" t="s">
        <v>268</v>
      </c>
      <c r="M1029" s="104" t="s">
        <v>1694</v>
      </c>
      <c r="N1029" s="104" t="s">
        <v>52</v>
      </c>
      <c r="O1029" s="167">
        <v>4</v>
      </c>
      <c r="P1029" s="191">
        <v>434.95429899999999</v>
      </c>
      <c r="Q1029" s="216">
        <v>1.1719999994915952E-2</v>
      </c>
      <c r="R1029" s="191" t="s">
        <v>229</v>
      </c>
      <c r="S1029" s="175">
        <v>2720</v>
      </c>
      <c r="T1029" s="213" t="s">
        <v>1695</v>
      </c>
      <c r="U1029" s="199">
        <v>0</v>
      </c>
      <c r="V1029" s="200">
        <v>0</v>
      </c>
      <c r="W1029" s="216">
        <v>0</v>
      </c>
      <c r="X1029" s="179"/>
      <c r="Y1029" s="179"/>
      <c r="Z1029" s="180"/>
    </row>
    <row r="1030" spans="1:26" s="126" customFormat="1" ht="13.5" hidden="1" customHeight="1">
      <c r="A1030" s="172">
        <v>14</v>
      </c>
      <c r="B1030" t="s">
        <v>1682</v>
      </c>
      <c r="C1030" s="198">
        <v>27531</v>
      </c>
      <c r="D1030" t="s">
        <v>221</v>
      </c>
      <c r="E1030" s="198">
        <v>16</v>
      </c>
      <c r="F1030" s="104" t="s">
        <v>266</v>
      </c>
      <c r="G1030" t="s">
        <v>223</v>
      </c>
      <c r="H1030" t="s">
        <v>267</v>
      </c>
      <c r="I1030" t="s">
        <v>244</v>
      </c>
      <c r="J1030" t="s">
        <v>245</v>
      </c>
      <c r="K1030" t="s">
        <v>226</v>
      </c>
      <c r="L1030" t="s">
        <v>268</v>
      </c>
      <c r="M1030" s="104" t="s">
        <v>687</v>
      </c>
      <c r="N1030" s="104" t="s">
        <v>49</v>
      </c>
      <c r="O1030" s="167">
        <v>4</v>
      </c>
      <c r="P1030" s="191">
        <v>797.91104399999995</v>
      </c>
      <c r="Q1030" s="216">
        <v>2.1500000007180942E-2</v>
      </c>
      <c r="R1030" s="191" t="s">
        <v>229</v>
      </c>
      <c r="S1030" s="175">
        <v>2753</v>
      </c>
      <c r="T1030" s="213" t="s">
        <v>1696</v>
      </c>
      <c r="U1030" s="199">
        <v>0</v>
      </c>
      <c r="V1030" s="200">
        <v>0</v>
      </c>
      <c r="W1030" s="216">
        <v>0</v>
      </c>
      <c r="X1030" s="179"/>
      <c r="Y1030" s="179"/>
      <c r="Z1030" s="180"/>
    </row>
    <row r="1031" spans="1:26" s="126" customFormat="1" ht="13.5" hidden="1" customHeight="1">
      <c r="A1031" s="172">
        <v>14</v>
      </c>
      <c r="B1031" t="s">
        <v>1682</v>
      </c>
      <c r="C1031" s="198">
        <v>27981</v>
      </c>
      <c r="D1031" t="s">
        <v>271</v>
      </c>
      <c r="E1031" s="198">
        <v>15</v>
      </c>
      <c r="F1031" s="104" t="s">
        <v>272</v>
      </c>
      <c r="G1031" t="s">
        <v>273</v>
      </c>
      <c r="H1031" t="s">
        <v>274</v>
      </c>
      <c r="I1031" t="s">
        <v>225</v>
      </c>
      <c r="J1031" t="s">
        <v>275</v>
      </c>
      <c r="K1031" t="s">
        <v>226</v>
      </c>
      <c r="L1031" t="s">
        <v>268</v>
      </c>
      <c r="M1031" s="104" t="s">
        <v>1697</v>
      </c>
      <c r="N1031" s="104" t="s">
        <v>31</v>
      </c>
      <c r="O1031" s="167">
        <v>600</v>
      </c>
      <c r="P1031" s="191">
        <v>672.84312699999998</v>
      </c>
      <c r="Q1031" s="216">
        <v>1.813000000953947E-2</v>
      </c>
      <c r="R1031" s="191" t="s">
        <v>229</v>
      </c>
      <c r="S1031" s="175">
        <v>2798</v>
      </c>
      <c r="T1031" s="213" t="s">
        <v>1698</v>
      </c>
      <c r="U1031" s="199">
        <v>0</v>
      </c>
      <c r="V1031" s="200">
        <v>0</v>
      </c>
      <c r="W1031" s="216">
        <v>0</v>
      </c>
      <c r="X1031" s="179"/>
      <c r="Y1031" s="179"/>
      <c r="Z1031" s="180"/>
    </row>
    <row r="1032" spans="1:26" s="126" customFormat="1" ht="13.5" hidden="1" customHeight="1">
      <c r="A1032" s="172">
        <v>14</v>
      </c>
      <c r="B1032" t="s">
        <v>1682</v>
      </c>
      <c r="C1032" s="198">
        <v>27261</v>
      </c>
      <c r="D1032" t="s">
        <v>278</v>
      </c>
      <c r="E1032" s="198">
        <v>17</v>
      </c>
      <c r="F1032" s="104" t="s">
        <v>287</v>
      </c>
      <c r="G1032" t="s">
        <v>280</v>
      </c>
      <c r="H1032" t="s">
        <v>288</v>
      </c>
      <c r="I1032" t="s">
        <v>244</v>
      </c>
      <c r="J1032" t="s">
        <v>282</v>
      </c>
      <c r="K1032" t="s">
        <v>283</v>
      </c>
      <c r="L1032" t="s">
        <v>284</v>
      </c>
      <c r="M1032" s="104" t="s">
        <v>1699</v>
      </c>
      <c r="N1032" s="104" t="s">
        <v>63</v>
      </c>
      <c r="O1032" s="167">
        <v>240</v>
      </c>
      <c r="P1032" s="191">
        <v>296.897133</v>
      </c>
      <c r="Q1032" s="216">
        <v>8.0000000120715228E-3</v>
      </c>
      <c r="R1032" s="191" t="s">
        <v>229</v>
      </c>
      <c r="S1032" s="175">
        <v>2726</v>
      </c>
      <c r="T1032" s="213" t="s">
        <v>1700</v>
      </c>
      <c r="U1032" s="199">
        <v>0</v>
      </c>
      <c r="V1032" s="200">
        <v>0</v>
      </c>
      <c r="W1032" s="216">
        <v>0</v>
      </c>
      <c r="X1032" s="179"/>
      <c r="Y1032" s="179"/>
      <c r="Z1032" s="180"/>
    </row>
    <row r="1033" spans="1:26" s="126" customFormat="1" ht="13.5" hidden="1" customHeight="1">
      <c r="A1033" s="172">
        <v>14</v>
      </c>
      <c r="B1033" t="s">
        <v>1682</v>
      </c>
      <c r="C1033" s="198">
        <v>27262</v>
      </c>
      <c r="D1033" t="s">
        <v>278</v>
      </c>
      <c r="E1033" s="198">
        <v>18</v>
      </c>
      <c r="F1033" s="104" t="s">
        <v>297</v>
      </c>
      <c r="G1033" t="s">
        <v>280</v>
      </c>
      <c r="H1033" t="s">
        <v>298</v>
      </c>
      <c r="I1033" t="s">
        <v>244</v>
      </c>
      <c r="J1033" t="s">
        <v>282</v>
      </c>
      <c r="K1033" t="s">
        <v>283</v>
      </c>
      <c r="L1033" t="s">
        <v>284</v>
      </c>
      <c r="M1033" s="104" t="s">
        <v>1701</v>
      </c>
      <c r="N1033" s="104" t="s">
        <v>65</v>
      </c>
      <c r="O1033" s="167">
        <v>80</v>
      </c>
      <c r="P1033" s="191">
        <v>74.224283</v>
      </c>
      <c r="Q1033" s="216">
        <v>1.9999999962815409E-3</v>
      </c>
      <c r="R1033" s="191" t="s">
        <v>229</v>
      </c>
      <c r="S1033" s="175">
        <v>2726</v>
      </c>
      <c r="T1033" s="213" t="s">
        <v>1700</v>
      </c>
      <c r="U1033" s="199">
        <v>0</v>
      </c>
      <c r="V1033" s="200">
        <v>0</v>
      </c>
      <c r="W1033" s="216">
        <v>0</v>
      </c>
      <c r="X1033" s="179"/>
      <c r="Y1033" s="179"/>
      <c r="Z1033" s="180"/>
    </row>
    <row r="1034" spans="1:26" s="126" customFormat="1" ht="13.5" hidden="1" customHeight="1">
      <c r="A1034" s="172">
        <v>14</v>
      </c>
      <c r="B1034" t="s">
        <v>1682</v>
      </c>
      <c r="C1034" s="198">
        <v>27263</v>
      </c>
      <c r="D1034" t="s">
        <v>278</v>
      </c>
      <c r="E1034" s="198">
        <v>19</v>
      </c>
      <c r="F1034" s="104" t="s">
        <v>279</v>
      </c>
      <c r="G1034" t="s">
        <v>280</v>
      </c>
      <c r="H1034" t="s">
        <v>281</v>
      </c>
      <c r="I1034" t="s">
        <v>244</v>
      </c>
      <c r="J1034" t="s">
        <v>282</v>
      </c>
      <c r="K1034" t="s">
        <v>283</v>
      </c>
      <c r="L1034" t="s">
        <v>284</v>
      </c>
      <c r="M1034" s="104" t="s">
        <v>1702</v>
      </c>
      <c r="N1034" s="104" t="s">
        <v>56</v>
      </c>
      <c r="O1034" s="167">
        <v>320</v>
      </c>
      <c r="P1034" s="191">
        <v>463.90177</v>
      </c>
      <c r="Q1034" s="216">
        <v>1.2500000010441329E-2</v>
      </c>
      <c r="R1034" s="191" t="s">
        <v>229</v>
      </c>
      <c r="S1034" s="175">
        <v>2726</v>
      </c>
      <c r="T1034" s="213" t="s">
        <v>1700</v>
      </c>
      <c r="U1034" s="199">
        <v>0</v>
      </c>
      <c r="V1034" s="200">
        <v>0</v>
      </c>
      <c r="W1034" s="216">
        <v>0</v>
      </c>
      <c r="X1034" s="179"/>
      <c r="Y1034" s="179"/>
      <c r="Z1034" s="180"/>
    </row>
    <row r="1035" spans="1:26" s="126" customFormat="1" ht="13.5" hidden="1" customHeight="1">
      <c r="A1035" s="172">
        <v>14</v>
      </c>
      <c r="B1035" t="s">
        <v>1682</v>
      </c>
      <c r="C1035" s="198">
        <v>27264</v>
      </c>
      <c r="D1035" t="s">
        <v>278</v>
      </c>
      <c r="E1035" s="198">
        <v>20</v>
      </c>
      <c r="F1035" s="104" t="s">
        <v>290</v>
      </c>
      <c r="G1035" t="s">
        <v>280</v>
      </c>
      <c r="H1035" t="s">
        <v>291</v>
      </c>
      <c r="I1035" t="s">
        <v>244</v>
      </c>
      <c r="J1035" t="s">
        <v>282</v>
      </c>
      <c r="K1035" t="s">
        <v>283</v>
      </c>
      <c r="L1035" t="s">
        <v>284</v>
      </c>
      <c r="M1035" s="104" t="s">
        <v>1703</v>
      </c>
      <c r="N1035" s="104" t="s">
        <v>61</v>
      </c>
      <c r="O1035" s="167">
        <v>200</v>
      </c>
      <c r="P1035" s="191">
        <v>185.56070800000001</v>
      </c>
      <c r="Q1035" s="216">
        <v>5.0000000041765316E-3</v>
      </c>
      <c r="R1035" s="191" t="s">
        <v>229</v>
      </c>
      <c r="S1035" s="175">
        <v>2726</v>
      </c>
      <c r="T1035" s="213" t="s">
        <v>1700</v>
      </c>
      <c r="U1035" s="199">
        <v>0</v>
      </c>
      <c r="V1035" s="200">
        <v>0</v>
      </c>
      <c r="W1035" s="216">
        <v>0</v>
      </c>
      <c r="X1035" s="179"/>
      <c r="Y1035" s="179"/>
      <c r="Z1035" s="180"/>
    </row>
    <row r="1036" spans="1:26" s="126" customFormat="1" ht="13.5" hidden="1" customHeight="1">
      <c r="A1036" s="172">
        <v>14</v>
      </c>
      <c r="B1036" t="s">
        <v>1682</v>
      </c>
      <c r="C1036" s="198">
        <v>27265</v>
      </c>
      <c r="D1036" t="s">
        <v>278</v>
      </c>
      <c r="E1036" s="198">
        <v>23</v>
      </c>
      <c r="F1036" s="104" t="s">
        <v>300</v>
      </c>
      <c r="G1036" t="s">
        <v>280</v>
      </c>
      <c r="H1036" t="s">
        <v>301</v>
      </c>
      <c r="I1036" t="s">
        <v>225</v>
      </c>
      <c r="J1036"/>
      <c r="K1036" t="s">
        <v>283</v>
      </c>
      <c r="L1036" t="s">
        <v>284</v>
      </c>
      <c r="M1036" s="104" t="s">
        <v>1704</v>
      </c>
      <c r="N1036" s="104" t="s">
        <v>59</v>
      </c>
      <c r="O1036" s="167">
        <v>400</v>
      </c>
      <c r="P1036" s="191">
        <v>557.42436599999996</v>
      </c>
      <c r="Q1036" s="216">
        <v>1.5019999990127762E-2</v>
      </c>
      <c r="R1036" s="191" t="s">
        <v>229</v>
      </c>
      <c r="S1036" s="175">
        <v>2726</v>
      </c>
      <c r="T1036" s="213" t="s">
        <v>1700</v>
      </c>
      <c r="U1036" s="199">
        <v>0</v>
      </c>
      <c r="V1036" s="200">
        <v>0</v>
      </c>
      <c r="W1036" s="216">
        <v>0</v>
      </c>
      <c r="X1036" s="179"/>
      <c r="Y1036" s="179"/>
      <c r="Z1036" s="180"/>
    </row>
    <row r="1037" spans="1:26" s="126" customFormat="1" ht="13.5" hidden="1" customHeight="1">
      <c r="A1037" s="172">
        <v>14</v>
      </c>
      <c r="B1037" t="s">
        <v>1682</v>
      </c>
      <c r="C1037" s="198">
        <v>27741</v>
      </c>
      <c r="D1037" t="s">
        <v>312</v>
      </c>
      <c r="E1037" s="198">
        <v>25</v>
      </c>
      <c r="F1037" s="104" t="s">
        <v>313</v>
      </c>
      <c r="G1037" t="s">
        <v>304</v>
      </c>
      <c r="H1037" t="s">
        <v>314</v>
      </c>
      <c r="I1037" t="s">
        <v>225</v>
      </c>
      <c r="J1037"/>
      <c r="K1037" t="s">
        <v>283</v>
      </c>
      <c r="L1037" t="s">
        <v>306</v>
      </c>
      <c r="M1037" s="104" t="s">
        <v>1705</v>
      </c>
      <c r="N1037" s="104" t="s">
        <v>24</v>
      </c>
      <c r="O1037" s="167">
        <v>2000</v>
      </c>
      <c r="P1037" s="191">
        <v>371.86365899999998</v>
      </c>
      <c r="Q1037" s="216">
        <v>1.0020000012896589E-2</v>
      </c>
      <c r="R1037" s="191" t="s">
        <v>229</v>
      </c>
      <c r="S1037" s="175">
        <v>2774</v>
      </c>
      <c r="T1037" s="213" t="s">
        <v>1706</v>
      </c>
      <c r="U1037" s="199">
        <v>0</v>
      </c>
      <c r="V1037" s="200">
        <v>0</v>
      </c>
      <c r="W1037" s="216">
        <v>0</v>
      </c>
      <c r="X1037" s="179"/>
      <c r="Y1037" s="179"/>
      <c r="Z1037" s="180"/>
    </row>
    <row r="1038" spans="1:26" s="126" customFormat="1" ht="13.5" hidden="1" customHeight="1">
      <c r="A1038" s="172">
        <v>14</v>
      </c>
      <c r="B1038" t="s">
        <v>1682</v>
      </c>
      <c r="C1038" s="198">
        <v>27742</v>
      </c>
      <c r="D1038" t="s">
        <v>234</v>
      </c>
      <c r="E1038" s="198">
        <v>27</v>
      </c>
      <c r="F1038" s="104" t="s">
        <v>309</v>
      </c>
      <c r="G1038" t="s">
        <v>304</v>
      </c>
      <c r="H1038" t="s">
        <v>310</v>
      </c>
      <c r="I1038" t="s">
        <v>225</v>
      </c>
      <c r="J1038"/>
      <c r="K1038" t="s">
        <v>283</v>
      </c>
      <c r="L1038" t="s">
        <v>306</v>
      </c>
      <c r="M1038" s="104" t="s">
        <v>1707</v>
      </c>
      <c r="N1038" s="104" t="s">
        <v>20</v>
      </c>
      <c r="O1038" s="167">
        <v>400</v>
      </c>
      <c r="P1038" s="191">
        <v>431.24308500000001</v>
      </c>
      <c r="Q1038" s="216">
        <v>1.161999999914368E-2</v>
      </c>
      <c r="R1038" s="191" t="s">
        <v>229</v>
      </c>
      <c r="S1038" s="175">
        <v>2774</v>
      </c>
      <c r="T1038" s="213" t="s">
        <v>1706</v>
      </c>
      <c r="U1038" s="199">
        <v>0</v>
      </c>
      <c r="V1038" s="200">
        <v>0</v>
      </c>
      <c r="W1038" s="216">
        <v>0</v>
      </c>
      <c r="X1038" s="179"/>
      <c r="Y1038" s="179"/>
      <c r="Z1038" s="180"/>
    </row>
    <row r="1039" spans="1:26" s="126" customFormat="1" ht="13.5" hidden="1" customHeight="1">
      <c r="A1039" s="172">
        <v>14</v>
      </c>
      <c r="B1039" t="s">
        <v>1682</v>
      </c>
      <c r="C1039" s="198">
        <v>27743</v>
      </c>
      <c r="D1039" t="s">
        <v>234</v>
      </c>
      <c r="E1039" s="198">
        <v>26</v>
      </c>
      <c r="F1039" s="104" t="s">
        <v>303</v>
      </c>
      <c r="G1039" t="s">
        <v>304</v>
      </c>
      <c r="H1039" t="s">
        <v>305</v>
      </c>
      <c r="I1039" t="s">
        <v>225</v>
      </c>
      <c r="J1039"/>
      <c r="K1039" t="s">
        <v>283</v>
      </c>
      <c r="L1039" t="s">
        <v>306</v>
      </c>
      <c r="M1039" s="104" t="s">
        <v>1708</v>
      </c>
      <c r="N1039" s="104" t="s">
        <v>69</v>
      </c>
      <c r="O1039" s="167">
        <v>800</v>
      </c>
      <c r="P1039" s="191">
        <v>286.13461100000001</v>
      </c>
      <c r="Q1039" s="216">
        <v>7.7099999866084273E-3</v>
      </c>
      <c r="R1039" s="191" t="s">
        <v>229</v>
      </c>
      <c r="S1039" s="175">
        <v>2774</v>
      </c>
      <c r="T1039" s="213" t="s">
        <v>1706</v>
      </c>
      <c r="U1039" s="199">
        <v>0</v>
      </c>
      <c r="V1039" s="200">
        <v>0</v>
      </c>
      <c r="W1039" s="216">
        <v>0</v>
      </c>
      <c r="X1039" s="179"/>
      <c r="Y1039" s="179"/>
      <c r="Z1039" s="180"/>
    </row>
    <row r="1040" spans="1:26" s="126" customFormat="1" ht="13.5" hidden="1" customHeight="1">
      <c r="A1040" s="172">
        <v>14</v>
      </c>
      <c r="B1040" t="s">
        <v>1682</v>
      </c>
      <c r="C1040" s="198">
        <v>27631</v>
      </c>
      <c r="D1040" t="s">
        <v>316</v>
      </c>
      <c r="E1040" s="198">
        <v>30</v>
      </c>
      <c r="F1040" s="104" t="s">
        <v>317</v>
      </c>
      <c r="G1040" t="s">
        <v>304</v>
      </c>
      <c r="H1040" t="s">
        <v>318</v>
      </c>
      <c r="I1040" t="s">
        <v>225</v>
      </c>
      <c r="J1040"/>
      <c r="K1040" t="s">
        <v>283</v>
      </c>
      <c r="L1040" t="s">
        <v>319</v>
      </c>
      <c r="M1040" s="104" t="s">
        <v>1709</v>
      </c>
      <c r="N1040" s="104" t="s">
        <v>22</v>
      </c>
      <c r="O1040" s="167">
        <v>40</v>
      </c>
      <c r="P1040" s="191">
        <v>97.728639000000001</v>
      </c>
      <c r="Q1040" s="216">
        <v>2.6333333208028433E-3</v>
      </c>
      <c r="R1040" s="191" t="s">
        <v>229</v>
      </c>
      <c r="S1040" s="175">
        <v>2763</v>
      </c>
      <c r="T1040" s="213" t="s">
        <v>1710</v>
      </c>
      <c r="U1040" s="199">
        <v>0</v>
      </c>
      <c r="V1040" s="200">
        <v>0</v>
      </c>
      <c r="W1040" s="216">
        <v>0</v>
      </c>
      <c r="X1040" s="179"/>
      <c r="Y1040" s="179"/>
      <c r="Z1040" s="180"/>
    </row>
    <row r="1041" spans="1:26" s="126" customFormat="1" ht="13.5" hidden="1" customHeight="1">
      <c r="A1041" s="172">
        <v>14</v>
      </c>
      <c r="B1041" t="s">
        <v>1682</v>
      </c>
      <c r="C1041" s="198">
        <v>27632</v>
      </c>
      <c r="D1041" t="s">
        <v>316</v>
      </c>
      <c r="E1041" s="198">
        <v>31</v>
      </c>
      <c r="F1041" s="104" t="s">
        <v>324</v>
      </c>
      <c r="G1041" t="s">
        <v>304</v>
      </c>
      <c r="H1041" t="s">
        <v>318</v>
      </c>
      <c r="I1041" t="s">
        <v>225</v>
      </c>
      <c r="J1041"/>
      <c r="K1041" t="s">
        <v>283</v>
      </c>
      <c r="L1041" t="s">
        <v>319</v>
      </c>
      <c r="M1041" s="104" t="s">
        <v>1711</v>
      </c>
      <c r="N1041" s="104" t="s">
        <v>74</v>
      </c>
      <c r="O1041" s="167">
        <v>4</v>
      </c>
      <c r="P1041" s="191">
        <v>97.728639000000001</v>
      </c>
      <c r="Q1041" s="216">
        <v>2.6333333208028433E-3</v>
      </c>
      <c r="R1041" s="191" t="s">
        <v>229</v>
      </c>
      <c r="S1041" s="175">
        <v>2763</v>
      </c>
      <c r="T1041" s="213" t="s">
        <v>1710</v>
      </c>
      <c r="U1041" s="199">
        <v>0</v>
      </c>
      <c r="V1041" s="200">
        <v>0</v>
      </c>
      <c r="W1041" s="216">
        <v>0</v>
      </c>
      <c r="X1041" s="179"/>
      <c r="Y1041" s="179"/>
      <c r="Z1041" s="180"/>
    </row>
    <row r="1042" spans="1:26" s="126" customFormat="1" ht="13.5" hidden="1" customHeight="1">
      <c r="A1042" s="172">
        <v>14</v>
      </c>
      <c r="B1042" t="s">
        <v>1682</v>
      </c>
      <c r="C1042" s="198">
        <v>27633</v>
      </c>
      <c r="D1042" t="s">
        <v>316</v>
      </c>
      <c r="E1042" s="198">
        <v>32</v>
      </c>
      <c r="F1042" s="104" t="s">
        <v>322</v>
      </c>
      <c r="G1042" t="s">
        <v>304</v>
      </c>
      <c r="H1042" t="s">
        <v>318</v>
      </c>
      <c r="I1042" t="s">
        <v>225</v>
      </c>
      <c r="J1042"/>
      <c r="K1042" t="s">
        <v>283</v>
      </c>
      <c r="L1042" t="s">
        <v>319</v>
      </c>
      <c r="M1042" s="104" t="s">
        <v>1712</v>
      </c>
      <c r="N1042" s="104" t="s">
        <v>20</v>
      </c>
      <c r="O1042" s="167">
        <v>40</v>
      </c>
      <c r="P1042" s="191">
        <v>98.099761000000001</v>
      </c>
      <c r="Q1042" s="216">
        <v>2.6433333365472864E-3</v>
      </c>
      <c r="R1042" s="191" t="s">
        <v>229</v>
      </c>
      <c r="S1042" s="175">
        <v>2763</v>
      </c>
      <c r="T1042" s="213" t="s">
        <v>1710</v>
      </c>
      <c r="U1042" s="199">
        <v>0</v>
      </c>
      <c r="V1042" s="200">
        <v>0</v>
      </c>
      <c r="W1042" s="216">
        <v>0</v>
      </c>
      <c r="X1042" s="179"/>
      <c r="Y1042" s="179"/>
      <c r="Z1042" s="180"/>
    </row>
    <row r="1043" spans="1:26" s="126" customFormat="1" ht="13.5" hidden="1" customHeight="1">
      <c r="A1043" s="172">
        <v>14</v>
      </c>
      <c r="B1043" t="s">
        <v>1682</v>
      </c>
      <c r="C1043" s="198">
        <v>27151</v>
      </c>
      <c r="D1043" t="s">
        <v>326</v>
      </c>
      <c r="E1043" s="198">
        <v>33</v>
      </c>
      <c r="F1043" s="104" t="s">
        <v>347</v>
      </c>
      <c r="G1043" t="s">
        <v>328</v>
      </c>
      <c r="H1043" t="s">
        <v>348</v>
      </c>
      <c r="I1043" t="s">
        <v>244</v>
      </c>
      <c r="J1043"/>
      <c r="K1043" t="s">
        <v>283</v>
      </c>
      <c r="L1043" t="s">
        <v>330</v>
      </c>
      <c r="M1043" s="104" t="s">
        <v>1713</v>
      </c>
      <c r="N1043" s="104" t="s">
        <v>78</v>
      </c>
      <c r="O1043" s="167">
        <v>32</v>
      </c>
      <c r="P1043" s="191">
        <v>371.12141600000001</v>
      </c>
      <c r="Q1043" s="216">
        <v>1.0000000008353063E-2</v>
      </c>
      <c r="R1043" s="191" t="s">
        <v>229</v>
      </c>
      <c r="S1043" s="175">
        <v>2715</v>
      </c>
      <c r="T1043" s="213" t="s">
        <v>1714</v>
      </c>
      <c r="U1043" s="199">
        <v>0</v>
      </c>
      <c r="V1043" s="200">
        <v>0</v>
      </c>
      <c r="W1043" s="216">
        <v>0</v>
      </c>
      <c r="X1043" s="179"/>
      <c r="Y1043" s="179"/>
      <c r="Z1043" s="180"/>
    </row>
    <row r="1044" spans="1:26" s="126" customFormat="1" ht="13.5" hidden="1" customHeight="1">
      <c r="A1044" s="172">
        <v>14</v>
      </c>
      <c r="B1044" t="s">
        <v>1682</v>
      </c>
      <c r="C1044" s="198">
        <v>27152</v>
      </c>
      <c r="D1044" t="s">
        <v>326</v>
      </c>
      <c r="E1044" s="198">
        <v>38</v>
      </c>
      <c r="F1044" s="104" t="s">
        <v>339</v>
      </c>
      <c r="G1044" t="s">
        <v>328</v>
      </c>
      <c r="H1044" t="s">
        <v>340</v>
      </c>
      <c r="I1044" t="s">
        <v>225</v>
      </c>
      <c r="J1044"/>
      <c r="K1044" t="s">
        <v>283</v>
      </c>
      <c r="L1044" t="s">
        <v>330</v>
      </c>
      <c r="M1044" s="104" t="s">
        <v>1715</v>
      </c>
      <c r="N1044" s="104" t="s">
        <v>81</v>
      </c>
      <c r="O1044" s="167">
        <v>20</v>
      </c>
      <c r="P1044" s="191">
        <v>371.78201200000001</v>
      </c>
      <c r="Q1044" s="216">
        <v>1.0017800005121555E-2</v>
      </c>
      <c r="R1044" s="191" t="s">
        <v>229</v>
      </c>
      <c r="S1044" s="175">
        <v>2715</v>
      </c>
      <c r="T1044" s="213" t="s">
        <v>1714</v>
      </c>
      <c r="U1044" s="199">
        <v>0</v>
      </c>
      <c r="V1044" s="200">
        <v>0</v>
      </c>
      <c r="W1044" s="216">
        <v>0</v>
      </c>
      <c r="X1044" s="179"/>
      <c r="Y1044" s="179"/>
      <c r="Z1044" s="180"/>
    </row>
    <row r="1045" spans="1:26" s="126" customFormat="1" ht="13.5" hidden="1" customHeight="1">
      <c r="A1045" s="172">
        <v>14</v>
      </c>
      <c r="B1045" t="s">
        <v>1682</v>
      </c>
      <c r="C1045" s="198">
        <v>27153</v>
      </c>
      <c r="D1045" t="s">
        <v>326</v>
      </c>
      <c r="E1045" s="198">
        <v>39</v>
      </c>
      <c r="F1045" s="104" t="s">
        <v>345</v>
      </c>
      <c r="G1045" t="s">
        <v>328</v>
      </c>
      <c r="H1045" t="s">
        <v>340</v>
      </c>
      <c r="I1045" t="s">
        <v>225</v>
      </c>
      <c r="J1045"/>
      <c r="K1045" t="s">
        <v>283</v>
      </c>
      <c r="L1045" t="s">
        <v>330</v>
      </c>
      <c r="M1045" s="104" t="s">
        <v>1716</v>
      </c>
      <c r="N1045" s="104" t="s">
        <v>83</v>
      </c>
      <c r="O1045" s="167">
        <v>200</v>
      </c>
      <c r="P1045" s="191">
        <v>371.12141600000001</v>
      </c>
      <c r="Q1045" s="216">
        <v>1.0000000008353063E-2</v>
      </c>
      <c r="R1045" s="191" t="s">
        <v>229</v>
      </c>
      <c r="S1045" s="175">
        <v>2715</v>
      </c>
      <c r="T1045" s="213" t="s">
        <v>1714</v>
      </c>
      <c r="U1045" s="199">
        <v>0</v>
      </c>
      <c r="V1045" s="200">
        <v>0</v>
      </c>
      <c r="W1045" s="216">
        <v>0</v>
      </c>
      <c r="X1045" s="179"/>
      <c r="Y1045" s="179"/>
      <c r="Z1045" s="180"/>
    </row>
    <row r="1046" spans="1:26" s="126" customFormat="1" ht="13.5" hidden="1" customHeight="1">
      <c r="A1046" s="172">
        <v>14</v>
      </c>
      <c r="B1046" t="s">
        <v>1682</v>
      </c>
      <c r="C1046" s="198">
        <v>27154</v>
      </c>
      <c r="D1046" t="s">
        <v>326</v>
      </c>
      <c r="E1046" s="198">
        <v>40</v>
      </c>
      <c r="F1046" s="104" t="s">
        <v>343</v>
      </c>
      <c r="G1046" t="s">
        <v>328</v>
      </c>
      <c r="H1046" t="s">
        <v>340</v>
      </c>
      <c r="I1046" t="s">
        <v>225</v>
      </c>
      <c r="J1046"/>
      <c r="K1046" t="s">
        <v>283</v>
      </c>
      <c r="L1046" t="s">
        <v>330</v>
      </c>
      <c r="M1046" s="104" t="s">
        <v>1717</v>
      </c>
      <c r="N1046" s="104" t="s">
        <v>85</v>
      </c>
      <c r="O1046" s="167">
        <v>20</v>
      </c>
      <c r="P1046" s="191">
        <v>116.53212499999999</v>
      </c>
      <c r="Q1046" s="216">
        <v>3.1400000127543171E-3</v>
      </c>
      <c r="R1046" s="191" t="s">
        <v>229</v>
      </c>
      <c r="S1046" s="175">
        <v>2715</v>
      </c>
      <c r="T1046" s="213" t="s">
        <v>1714</v>
      </c>
      <c r="U1046" s="199">
        <v>0</v>
      </c>
      <c r="V1046" s="200">
        <v>0</v>
      </c>
      <c r="W1046" s="216">
        <v>0</v>
      </c>
      <c r="X1046" s="179"/>
      <c r="Y1046" s="179"/>
      <c r="Z1046" s="180"/>
    </row>
    <row r="1047" spans="1:26" s="126" customFormat="1" ht="13.5" hidden="1" customHeight="1">
      <c r="A1047" s="172">
        <v>14</v>
      </c>
      <c r="B1047" t="s">
        <v>1682</v>
      </c>
      <c r="C1047" s="198">
        <v>27711</v>
      </c>
      <c r="D1047" t="s">
        <v>326</v>
      </c>
      <c r="E1047" s="198">
        <v>34</v>
      </c>
      <c r="F1047" s="104" t="s">
        <v>333</v>
      </c>
      <c r="G1047" t="s">
        <v>328</v>
      </c>
      <c r="H1047" t="s">
        <v>329</v>
      </c>
      <c r="I1047" t="s">
        <v>225</v>
      </c>
      <c r="J1047"/>
      <c r="K1047" t="s">
        <v>283</v>
      </c>
      <c r="L1047" t="s">
        <v>330</v>
      </c>
      <c r="M1047" s="104" t="s">
        <v>1718</v>
      </c>
      <c r="N1047" s="104" t="s">
        <v>87</v>
      </c>
      <c r="O1047" s="167">
        <v>40</v>
      </c>
      <c r="P1047" s="191">
        <v>185.56070800000001</v>
      </c>
      <c r="Q1047" s="216">
        <v>5.0000000041765316E-3</v>
      </c>
      <c r="R1047" s="191" t="s">
        <v>229</v>
      </c>
      <c r="S1047" s="175">
        <v>2771</v>
      </c>
      <c r="T1047" s="213" t="s">
        <v>1719</v>
      </c>
      <c r="U1047" s="199">
        <v>0</v>
      </c>
      <c r="V1047" s="200">
        <v>0</v>
      </c>
      <c r="W1047" s="216">
        <v>0</v>
      </c>
      <c r="X1047" s="179"/>
      <c r="Y1047" s="179"/>
      <c r="Z1047" s="180"/>
    </row>
    <row r="1048" spans="1:26" s="126" customFormat="1" ht="13.5" hidden="1" customHeight="1">
      <c r="A1048" s="172">
        <v>14</v>
      </c>
      <c r="B1048" t="s">
        <v>1682</v>
      </c>
      <c r="C1048" s="198">
        <v>27712</v>
      </c>
      <c r="D1048" t="s">
        <v>326</v>
      </c>
      <c r="E1048" s="198">
        <v>35</v>
      </c>
      <c r="F1048" s="104" t="s">
        <v>327</v>
      </c>
      <c r="G1048" t="s">
        <v>328</v>
      </c>
      <c r="H1048" t="s">
        <v>329</v>
      </c>
      <c r="I1048" t="s">
        <v>225</v>
      </c>
      <c r="J1048"/>
      <c r="K1048" t="s">
        <v>283</v>
      </c>
      <c r="L1048" t="s">
        <v>330</v>
      </c>
      <c r="M1048" s="104" t="s">
        <v>595</v>
      </c>
      <c r="N1048" s="104" t="s">
        <v>92</v>
      </c>
      <c r="O1048" s="167">
        <v>4000</v>
      </c>
      <c r="P1048" s="191">
        <v>371.12141600000001</v>
      </c>
      <c r="Q1048" s="216">
        <v>1.0000000008353063E-2</v>
      </c>
      <c r="R1048" s="191" t="s">
        <v>229</v>
      </c>
      <c r="S1048" s="175">
        <v>2771</v>
      </c>
      <c r="T1048" s="213" t="s">
        <v>1719</v>
      </c>
      <c r="U1048" s="199">
        <v>0</v>
      </c>
      <c r="V1048" s="200">
        <v>0</v>
      </c>
      <c r="W1048" s="216">
        <v>0</v>
      </c>
      <c r="X1048" s="179"/>
      <c r="Y1048" s="179"/>
      <c r="Z1048" s="180"/>
    </row>
    <row r="1049" spans="1:26" s="126" customFormat="1" ht="13.5" hidden="1" customHeight="1">
      <c r="A1049" s="172">
        <v>14</v>
      </c>
      <c r="B1049" t="s">
        <v>1682</v>
      </c>
      <c r="C1049" s="198">
        <v>27713</v>
      </c>
      <c r="D1049" t="s">
        <v>326</v>
      </c>
      <c r="E1049" s="198">
        <v>36</v>
      </c>
      <c r="F1049" s="104" t="s">
        <v>335</v>
      </c>
      <c r="G1049" t="s">
        <v>328</v>
      </c>
      <c r="H1049" t="s">
        <v>329</v>
      </c>
      <c r="I1049" t="s">
        <v>225</v>
      </c>
      <c r="J1049"/>
      <c r="K1049" t="s">
        <v>283</v>
      </c>
      <c r="L1049" t="s">
        <v>330</v>
      </c>
      <c r="M1049" s="104" t="s">
        <v>1720</v>
      </c>
      <c r="N1049" s="104" t="s">
        <v>83</v>
      </c>
      <c r="O1049" s="167">
        <v>400</v>
      </c>
      <c r="P1049" s="191">
        <v>742.24283100000002</v>
      </c>
      <c r="Q1049" s="216">
        <v>1.9999999989760767E-2</v>
      </c>
      <c r="R1049" s="191" t="s">
        <v>229</v>
      </c>
      <c r="S1049" s="175">
        <v>2771</v>
      </c>
      <c r="T1049" s="213" t="s">
        <v>1719</v>
      </c>
      <c r="U1049" s="199">
        <v>0</v>
      </c>
      <c r="V1049" s="200">
        <v>0</v>
      </c>
      <c r="W1049" s="216">
        <v>0</v>
      </c>
      <c r="X1049" s="179"/>
      <c r="Y1049" s="179"/>
      <c r="Z1049" s="180"/>
    </row>
    <row r="1050" spans="1:26" s="126" customFormat="1" ht="13.5" hidden="1" customHeight="1">
      <c r="A1050" s="172">
        <v>14</v>
      </c>
      <c r="B1050" t="s">
        <v>1682</v>
      </c>
      <c r="C1050" s="198">
        <v>27714</v>
      </c>
      <c r="D1050" t="s">
        <v>326</v>
      </c>
      <c r="E1050" s="198">
        <v>37</v>
      </c>
      <c r="F1050" s="104" t="s">
        <v>337</v>
      </c>
      <c r="G1050" t="s">
        <v>328</v>
      </c>
      <c r="H1050" t="s">
        <v>329</v>
      </c>
      <c r="I1050" t="s">
        <v>225</v>
      </c>
      <c r="J1050"/>
      <c r="K1050" t="s">
        <v>283</v>
      </c>
      <c r="L1050" t="s">
        <v>330</v>
      </c>
      <c r="M1050" s="104" t="s">
        <v>1721</v>
      </c>
      <c r="N1050" s="104" t="s">
        <v>27</v>
      </c>
      <c r="O1050" s="167">
        <v>200</v>
      </c>
      <c r="P1050" s="191">
        <v>187.78743600000001</v>
      </c>
      <c r="Q1050" s="216">
        <v>5.0599999908617519E-3</v>
      </c>
      <c r="R1050" s="191" t="s">
        <v>229</v>
      </c>
      <c r="S1050" s="175">
        <v>2771</v>
      </c>
      <c r="T1050" s="213" t="s">
        <v>1719</v>
      </c>
      <c r="U1050" s="199">
        <v>0</v>
      </c>
      <c r="V1050" s="200">
        <v>0</v>
      </c>
      <c r="W1050" s="216">
        <v>0</v>
      </c>
      <c r="X1050" s="179"/>
      <c r="Y1050" s="179"/>
      <c r="Z1050" s="180"/>
    </row>
    <row r="1051" spans="1:26" s="126" customFormat="1" ht="13.5" hidden="1" customHeight="1">
      <c r="A1051" s="172">
        <v>14</v>
      </c>
      <c r="B1051" t="s">
        <v>1682</v>
      </c>
      <c r="C1051" s="198">
        <v>27411</v>
      </c>
      <c r="D1051" t="s">
        <v>350</v>
      </c>
      <c r="E1051" s="198">
        <v>43</v>
      </c>
      <c r="F1051" s="104" t="s">
        <v>358</v>
      </c>
      <c r="G1051" t="s">
        <v>304</v>
      </c>
      <c r="H1051" t="s">
        <v>352</v>
      </c>
      <c r="I1051" t="s">
        <v>225</v>
      </c>
      <c r="J1051"/>
      <c r="K1051" t="s">
        <v>283</v>
      </c>
      <c r="L1051" t="s">
        <v>353</v>
      </c>
      <c r="M1051" s="104" t="s">
        <v>1722</v>
      </c>
      <c r="N1051" s="104" t="s">
        <v>33</v>
      </c>
      <c r="O1051" s="167">
        <v>800</v>
      </c>
      <c r="P1051" s="191">
        <v>74.966526000000002</v>
      </c>
      <c r="Q1051" s="216">
        <v>2.0200000008250675E-3</v>
      </c>
      <c r="R1051" s="191" t="s">
        <v>229</v>
      </c>
      <c r="S1051" s="175">
        <v>2741</v>
      </c>
      <c r="T1051" s="213" t="s">
        <v>1723</v>
      </c>
      <c r="U1051" s="199">
        <v>0</v>
      </c>
      <c r="V1051" s="200">
        <v>0</v>
      </c>
      <c r="W1051" s="216">
        <v>0</v>
      </c>
      <c r="X1051" s="179"/>
      <c r="Y1051" s="179"/>
      <c r="Z1051" s="180"/>
    </row>
    <row r="1052" spans="1:26" s="126" customFormat="1" ht="13.5" hidden="1" customHeight="1">
      <c r="A1052" s="172">
        <v>14</v>
      </c>
      <c r="B1052" t="s">
        <v>1682</v>
      </c>
      <c r="C1052" s="198">
        <v>27412</v>
      </c>
      <c r="D1052" t="s">
        <v>350</v>
      </c>
      <c r="E1052" s="198">
        <v>44</v>
      </c>
      <c r="F1052" s="104" t="s">
        <v>356</v>
      </c>
      <c r="G1052" t="s">
        <v>304</v>
      </c>
      <c r="H1052" t="s">
        <v>352</v>
      </c>
      <c r="I1052" t="s">
        <v>225</v>
      </c>
      <c r="J1052"/>
      <c r="K1052" t="s">
        <v>283</v>
      </c>
      <c r="L1052" t="s">
        <v>353</v>
      </c>
      <c r="M1052" s="104" t="s">
        <v>1724</v>
      </c>
      <c r="N1052" s="104" t="s">
        <v>97</v>
      </c>
      <c r="O1052" s="167">
        <v>2000</v>
      </c>
      <c r="P1052" s="191">
        <v>241.22891999999999</v>
      </c>
      <c r="Q1052" s="216">
        <v>6.4999999946513468E-3</v>
      </c>
      <c r="R1052" s="191" t="s">
        <v>229</v>
      </c>
      <c r="S1052" s="175">
        <v>2741</v>
      </c>
      <c r="T1052" s="213" t="s">
        <v>1723</v>
      </c>
      <c r="U1052" s="199">
        <v>0</v>
      </c>
      <c r="V1052" s="200">
        <v>0</v>
      </c>
      <c r="W1052" s="216">
        <v>0</v>
      </c>
      <c r="X1052" s="179"/>
      <c r="Y1052" s="179"/>
      <c r="Z1052" s="180"/>
    </row>
    <row r="1053" spans="1:26" s="126" customFormat="1" ht="13.5" hidden="1" customHeight="1">
      <c r="A1053" s="172">
        <v>14</v>
      </c>
      <c r="B1053" t="s">
        <v>1682</v>
      </c>
      <c r="C1053" s="198">
        <v>27413</v>
      </c>
      <c r="D1053" t="s">
        <v>350</v>
      </c>
      <c r="E1053" s="198">
        <v>45</v>
      </c>
      <c r="F1053" s="104" t="s">
        <v>351</v>
      </c>
      <c r="G1053" t="s">
        <v>304</v>
      </c>
      <c r="H1053" t="s">
        <v>352</v>
      </c>
      <c r="I1053" t="s">
        <v>225</v>
      </c>
      <c r="J1053"/>
      <c r="K1053" t="s">
        <v>283</v>
      </c>
      <c r="L1053" t="s">
        <v>353</v>
      </c>
      <c r="M1053" s="104" t="s">
        <v>1725</v>
      </c>
      <c r="N1053" s="104" t="s">
        <v>99</v>
      </c>
      <c r="O1053" s="167">
        <v>2000</v>
      </c>
      <c r="P1053" s="191">
        <v>241.22891999999999</v>
      </c>
      <c r="Q1053" s="216">
        <v>6.4999999946513468E-3</v>
      </c>
      <c r="R1053" s="191" t="s">
        <v>229</v>
      </c>
      <c r="S1053" s="175">
        <v>2741</v>
      </c>
      <c r="T1053" s="213" t="s">
        <v>1723</v>
      </c>
      <c r="U1053" s="199">
        <v>0</v>
      </c>
      <c r="V1053" s="200">
        <v>0</v>
      </c>
      <c r="W1053" s="216">
        <v>0</v>
      </c>
      <c r="X1053" s="179"/>
      <c r="Y1053" s="179"/>
      <c r="Z1053" s="180"/>
    </row>
    <row r="1054" spans="1:26" s="126" customFormat="1" ht="13.5" hidden="1" customHeight="1">
      <c r="A1054" s="172">
        <v>14</v>
      </c>
      <c r="B1054" t="s">
        <v>1682</v>
      </c>
      <c r="C1054" s="198">
        <v>27241</v>
      </c>
      <c r="D1054" t="s">
        <v>312</v>
      </c>
      <c r="E1054" s="198">
        <v>47</v>
      </c>
      <c r="F1054" s="104" t="s">
        <v>368</v>
      </c>
      <c r="G1054" t="s">
        <v>361</v>
      </c>
      <c r="H1054" t="s">
        <v>369</v>
      </c>
      <c r="I1054" t="s">
        <v>244</v>
      </c>
      <c r="J1054" t="s">
        <v>363</v>
      </c>
      <c r="K1054" t="s">
        <v>283</v>
      </c>
      <c r="L1054" t="s">
        <v>364</v>
      </c>
      <c r="M1054" s="104" t="s">
        <v>1726</v>
      </c>
      <c r="N1054" s="104" t="s">
        <v>106</v>
      </c>
      <c r="O1054" s="167">
        <v>8000</v>
      </c>
      <c r="P1054" s="191">
        <v>983.47175200000004</v>
      </c>
      <c r="Q1054" s="216">
        <v>2.6500000011357477E-2</v>
      </c>
      <c r="R1054" s="191" t="s">
        <v>229</v>
      </c>
      <c r="S1054" s="175">
        <v>2724</v>
      </c>
      <c r="T1054" s="213" t="s">
        <v>1727</v>
      </c>
      <c r="U1054" s="199">
        <v>0</v>
      </c>
      <c r="V1054" s="200">
        <v>0</v>
      </c>
      <c r="W1054" s="216">
        <v>0</v>
      </c>
      <c r="X1054" s="179"/>
      <c r="Y1054" s="179"/>
      <c r="Z1054" s="180"/>
    </row>
    <row r="1055" spans="1:26" s="126" customFormat="1" ht="13.5" hidden="1" customHeight="1">
      <c r="A1055" s="172">
        <v>14</v>
      </c>
      <c r="B1055" t="s">
        <v>1682</v>
      </c>
      <c r="C1055" s="198">
        <v>27242</v>
      </c>
      <c r="D1055" t="s">
        <v>312</v>
      </c>
      <c r="E1055" s="198">
        <v>46</v>
      </c>
      <c r="F1055" s="104" t="s">
        <v>371</v>
      </c>
      <c r="G1055" t="s">
        <v>361</v>
      </c>
      <c r="H1055" t="s">
        <v>372</v>
      </c>
      <c r="I1055" t="s">
        <v>244</v>
      </c>
      <c r="J1055" t="s">
        <v>363</v>
      </c>
      <c r="K1055" t="s">
        <v>283</v>
      </c>
      <c r="L1055" t="s">
        <v>364</v>
      </c>
      <c r="M1055" s="104" t="s">
        <v>1728</v>
      </c>
      <c r="N1055" s="104" t="s">
        <v>104</v>
      </c>
      <c r="O1055" s="167">
        <v>280</v>
      </c>
      <c r="P1055" s="191">
        <v>538.12605299999996</v>
      </c>
      <c r="Q1055" s="216">
        <v>1.450000000672287E-2</v>
      </c>
      <c r="R1055" s="191" t="s">
        <v>229</v>
      </c>
      <c r="S1055" s="175">
        <v>2724</v>
      </c>
      <c r="T1055" s="213" t="s">
        <v>1727</v>
      </c>
      <c r="U1055" s="199">
        <v>0</v>
      </c>
      <c r="V1055" s="200">
        <v>0</v>
      </c>
      <c r="W1055" s="216">
        <v>0</v>
      </c>
      <c r="X1055" s="179"/>
      <c r="Y1055" s="179"/>
      <c r="Z1055" s="180"/>
    </row>
    <row r="1056" spans="1:26" s="126" customFormat="1" ht="13.5" hidden="1" customHeight="1">
      <c r="A1056" s="172">
        <v>14</v>
      </c>
      <c r="B1056" t="s">
        <v>1682</v>
      </c>
      <c r="C1056" s="198">
        <v>27243</v>
      </c>
      <c r="D1056" t="s">
        <v>312</v>
      </c>
      <c r="E1056" s="198">
        <v>48</v>
      </c>
      <c r="F1056" s="104" t="s">
        <v>360</v>
      </c>
      <c r="G1056" t="s">
        <v>361</v>
      </c>
      <c r="H1056" t="s">
        <v>362</v>
      </c>
      <c r="I1056" t="s">
        <v>244</v>
      </c>
      <c r="J1056" t="s">
        <v>363</v>
      </c>
      <c r="K1056" t="s">
        <v>283</v>
      </c>
      <c r="L1056" t="s">
        <v>364</v>
      </c>
      <c r="M1056" s="104" t="s">
        <v>1729</v>
      </c>
      <c r="N1056" s="104" t="s">
        <v>101</v>
      </c>
      <c r="O1056" s="167">
        <v>1509</v>
      </c>
      <c r="P1056" s="191">
        <v>2931.8591839999999</v>
      </c>
      <c r="Q1056" s="216">
        <v>7.9000000001320334E-2</v>
      </c>
      <c r="R1056" s="191" t="s">
        <v>366</v>
      </c>
      <c r="S1056" s="175">
        <v>2724</v>
      </c>
      <c r="T1056" s="213" t="s">
        <v>1727</v>
      </c>
      <c r="U1056" s="199">
        <v>0</v>
      </c>
      <c r="V1056" s="200">
        <v>0</v>
      </c>
      <c r="W1056" s="216">
        <v>0</v>
      </c>
      <c r="X1056" s="179"/>
      <c r="Y1056" s="179"/>
      <c r="Z1056" s="180"/>
    </row>
    <row r="1057" spans="1:26" s="126" customFormat="1" ht="13.5" hidden="1" customHeight="1">
      <c r="A1057" s="172">
        <v>14</v>
      </c>
      <c r="B1057" t="s">
        <v>1682</v>
      </c>
      <c r="C1057" s="198">
        <v>27491</v>
      </c>
      <c r="D1057" t="s">
        <v>374</v>
      </c>
      <c r="E1057" s="198">
        <v>50</v>
      </c>
      <c r="F1057" s="104" t="s">
        <v>375</v>
      </c>
      <c r="G1057" t="s">
        <v>376</v>
      </c>
      <c r="H1057" t="s">
        <v>377</v>
      </c>
      <c r="I1057" t="s">
        <v>244</v>
      </c>
      <c r="J1057" t="s">
        <v>378</v>
      </c>
      <c r="K1057" t="s">
        <v>379</v>
      </c>
      <c r="L1057" t="s">
        <v>380</v>
      </c>
      <c r="M1057" s="104" t="s">
        <v>1730</v>
      </c>
      <c r="N1057" s="104" t="s">
        <v>27</v>
      </c>
      <c r="O1057" s="167">
        <v>56</v>
      </c>
      <c r="P1057" s="191">
        <v>742.24283100000002</v>
      </c>
      <c r="Q1057" s="216">
        <v>1.9999999989760767E-2</v>
      </c>
      <c r="R1057" s="191" t="s">
        <v>229</v>
      </c>
      <c r="S1057" s="175">
        <v>2749</v>
      </c>
      <c r="T1057" s="213" t="s">
        <v>1731</v>
      </c>
      <c r="U1057" s="199">
        <v>0</v>
      </c>
      <c r="V1057" s="200">
        <v>0</v>
      </c>
      <c r="W1057" s="216">
        <v>0</v>
      </c>
      <c r="X1057" s="179"/>
      <c r="Y1057" s="179"/>
      <c r="Z1057" s="180"/>
    </row>
    <row r="1058" spans="1:26" s="126" customFormat="1" ht="13.5" hidden="1" customHeight="1">
      <c r="A1058" s="172">
        <v>14</v>
      </c>
      <c r="B1058" t="s">
        <v>1682</v>
      </c>
      <c r="C1058" s="198">
        <v>27492</v>
      </c>
      <c r="D1058" t="s">
        <v>374</v>
      </c>
      <c r="E1058" s="198">
        <v>51</v>
      </c>
      <c r="F1058" s="104" t="s">
        <v>383</v>
      </c>
      <c r="G1058" t="s">
        <v>376</v>
      </c>
      <c r="H1058" t="s">
        <v>384</v>
      </c>
      <c r="I1058" t="s">
        <v>244</v>
      </c>
      <c r="J1058" t="s">
        <v>378</v>
      </c>
      <c r="K1058" t="s">
        <v>379</v>
      </c>
      <c r="L1058" t="s">
        <v>380</v>
      </c>
      <c r="M1058" s="104" t="s">
        <v>1732</v>
      </c>
      <c r="N1058" s="104" t="s">
        <v>113</v>
      </c>
      <c r="O1058" s="167">
        <v>200</v>
      </c>
      <c r="P1058" s="191">
        <v>185.56070800000001</v>
      </c>
      <c r="Q1058" s="216">
        <v>5.0000000041765316E-3</v>
      </c>
      <c r="R1058" s="191" t="s">
        <v>229</v>
      </c>
      <c r="S1058" s="175">
        <v>2749</v>
      </c>
      <c r="T1058" s="213" t="s">
        <v>1731</v>
      </c>
      <c r="U1058" s="199">
        <v>0</v>
      </c>
      <c r="V1058" s="200">
        <v>0</v>
      </c>
      <c r="W1058" s="216">
        <v>0</v>
      </c>
      <c r="X1058" s="179"/>
      <c r="Y1058" s="179"/>
      <c r="Z1058" s="180"/>
    </row>
    <row r="1059" spans="1:26" s="126" customFormat="1" ht="13.5" hidden="1" customHeight="1">
      <c r="A1059" s="172">
        <v>14</v>
      </c>
      <c r="B1059" t="s">
        <v>1682</v>
      </c>
      <c r="C1059" s="198">
        <v>27493</v>
      </c>
      <c r="D1059" t="s">
        <v>374</v>
      </c>
      <c r="E1059" s="198">
        <v>52</v>
      </c>
      <c r="F1059" s="104" t="s">
        <v>386</v>
      </c>
      <c r="G1059" t="s">
        <v>376</v>
      </c>
      <c r="H1059" t="s">
        <v>384</v>
      </c>
      <c r="I1059" t="s">
        <v>244</v>
      </c>
      <c r="J1059" t="s">
        <v>378</v>
      </c>
      <c r="K1059" t="s">
        <v>379</v>
      </c>
      <c r="L1059" t="s">
        <v>380</v>
      </c>
      <c r="M1059" s="104" t="s">
        <v>1733</v>
      </c>
      <c r="N1059" s="104" t="s">
        <v>115</v>
      </c>
      <c r="O1059" s="167">
        <v>80</v>
      </c>
      <c r="P1059" s="191">
        <v>3061.751679</v>
      </c>
      <c r="Q1059" s="216">
        <v>8.2499999988076694E-2</v>
      </c>
      <c r="R1059" s="191" t="s">
        <v>229</v>
      </c>
      <c r="S1059" s="175">
        <v>2749</v>
      </c>
      <c r="T1059" s="213" t="s">
        <v>1731</v>
      </c>
      <c r="U1059" s="199">
        <v>0</v>
      </c>
      <c r="V1059" s="200">
        <v>0</v>
      </c>
      <c r="W1059" s="216">
        <v>0</v>
      </c>
      <c r="X1059" s="179"/>
      <c r="Y1059" s="179"/>
      <c r="Z1059" s="180"/>
    </row>
    <row r="1060" spans="1:26" s="126" customFormat="1" ht="13.5" hidden="1" customHeight="1">
      <c r="A1060" s="172">
        <v>14</v>
      </c>
      <c r="B1060" t="s">
        <v>1682</v>
      </c>
      <c r="C1060" s="198">
        <v>25851</v>
      </c>
      <c r="D1060" t="s">
        <v>388</v>
      </c>
      <c r="E1060" s="198">
        <v>54</v>
      </c>
      <c r="F1060" s="104" t="s">
        <v>389</v>
      </c>
      <c r="G1060" t="s">
        <v>390</v>
      </c>
      <c r="H1060" t="s">
        <v>391</v>
      </c>
      <c r="I1060" t="s">
        <v>225</v>
      </c>
      <c r="J1060"/>
      <c r="K1060" t="s">
        <v>379</v>
      </c>
      <c r="L1060" t="s">
        <v>392</v>
      </c>
      <c r="M1060" s="104" t="s">
        <v>1734</v>
      </c>
      <c r="N1060" s="104" t="s">
        <v>20</v>
      </c>
      <c r="O1060" s="167">
        <v>4</v>
      </c>
      <c r="P1060" s="191">
        <v>557.42436599999996</v>
      </c>
      <c r="Q1060" s="216">
        <v>1.5019999990127762E-2</v>
      </c>
      <c r="R1060" s="191" t="s">
        <v>229</v>
      </c>
      <c r="S1060" s="175">
        <v>2585</v>
      </c>
      <c r="T1060" s="213" t="s">
        <v>1735</v>
      </c>
      <c r="U1060" s="199">
        <v>0</v>
      </c>
      <c r="V1060" s="200">
        <v>0</v>
      </c>
      <c r="W1060" s="216">
        <v>0</v>
      </c>
      <c r="X1060" s="179"/>
      <c r="Y1060" s="179"/>
      <c r="Z1060" s="180"/>
    </row>
    <row r="1061" spans="1:26" s="126" customFormat="1" ht="13.5" hidden="1" customHeight="1">
      <c r="A1061" s="172">
        <v>14</v>
      </c>
      <c r="B1061" t="s">
        <v>1682</v>
      </c>
      <c r="C1061" s="198">
        <v>25852</v>
      </c>
      <c r="D1061" t="s">
        <v>388</v>
      </c>
      <c r="E1061" s="198">
        <v>55</v>
      </c>
      <c r="F1061" s="104" t="s">
        <v>395</v>
      </c>
      <c r="G1061" t="s">
        <v>396</v>
      </c>
      <c r="H1061" t="s">
        <v>397</v>
      </c>
      <c r="I1061" t="s">
        <v>225</v>
      </c>
      <c r="J1061"/>
      <c r="K1061" t="s">
        <v>379</v>
      </c>
      <c r="L1061" t="s">
        <v>392</v>
      </c>
      <c r="M1061" s="104" t="s">
        <v>1736</v>
      </c>
      <c r="N1061" s="104" t="s">
        <v>117</v>
      </c>
      <c r="O1061" s="167">
        <v>20</v>
      </c>
      <c r="P1061" s="191">
        <v>420.109443</v>
      </c>
      <c r="Q1061" s="216">
        <v>1.1320000011826859E-2</v>
      </c>
      <c r="R1061" s="191" t="s">
        <v>229</v>
      </c>
      <c r="S1061" s="175">
        <v>2585</v>
      </c>
      <c r="T1061" s="213" t="s">
        <v>1735</v>
      </c>
      <c r="U1061" s="199">
        <v>0</v>
      </c>
      <c r="V1061" s="200">
        <v>0</v>
      </c>
      <c r="W1061" s="216">
        <v>0</v>
      </c>
      <c r="X1061" s="179"/>
      <c r="Y1061" s="179"/>
      <c r="Z1061" s="180"/>
    </row>
    <row r="1062" spans="1:26" s="126" customFormat="1" ht="13.5" hidden="1" customHeight="1">
      <c r="A1062" s="172">
        <v>14</v>
      </c>
      <c r="B1062" t="s">
        <v>1682</v>
      </c>
      <c r="C1062" s="198">
        <v>25751</v>
      </c>
      <c r="D1062" t="s">
        <v>388</v>
      </c>
      <c r="E1062" s="198">
        <v>58</v>
      </c>
      <c r="F1062" s="104" t="s">
        <v>406</v>
      </c>
      <c r="G1062" t="s">
        <v>396</v>
      </c>
      <c r="H1062" t="s">
        <v>407</v>
      </c>
      <c r="I1062" t="s">
        <v>225</v>
      </c>
      <c r="J1062"/>
      <c r="K1062" t="s">
        <v>379</v>
      </c>
      <c r="L1062" t="s">
        <v>401</v>
      </c>
      <c r="M1062" s="104" t="s">
        <v>1737</v>
      </c>
      <c r="N1062" s="104" t="s">
        <v>121</v>
      </c>
      <c r="O1062" s="167">
        <v>160</v>
      </c>
      <c r="P1062" s="191">
        <v>353.30758800000001</v>
      </c>
      <c r="Q1062" s="216">
        <v>9.5200000070898658E-3</v>
      </c>
      <c r="R1062" s="191" t="s">
        <v>229</v>
      </c>
      <c r="S1062" s="175">
        <v>2575</v>
      </c>
      <c r="T1062" s="213" t="s">
        <v>1738</v>
      </c>
      <c r="U1062" s="199">
        <v>0</v>
      </c>
      <c r="V1062" s="200">
        <v>0</v>
      </c>
      <c r="W1062" s="216">
        <v>0</v>
      </c>
      <c r="X1062" s="179"/>
      <c r="Y1062" s="179"/>
      <c r="Z1062" s="180"/>
    </row>
    <row r="1063" spans="1:26" s="126" customFormat="1" ht="13.5" hidden="1" customHeight="1">
      <c r="A1063" s="172">
        <v>14</v>
      </c>
      <c r="B1063" t="s">
        <v>1682</v>
      </c>
      <c r="C1063" s="198">
        <v>27521</v>
      </c>
      <c r="D1063" t="s">
        <v>326</v>
      </c>
      <c r="E1063" s="198">
        <v>56</v>
      </c>
      <c r="F1063" s="104" t="s">
        <v>409</v>
      </c>
      <c r="G1063" t="s">
        <v>328</v>
      </c>
      <c r="H1063" t="s">
        <v>410</v>
      </c>
      <c r="I1063" t="s">
        <v>225</v>
      </c>
      <c r="J1063"/>
      <c r="K1063" t="s">
        <v>379</v>
      </c>
      <c r="L1063" t="s">
        <v>401</v>
      </c>
      <c r="M1063" s="104" t="s">
        <v>1739</v>
      </c>
      <c r="N1063" s="104" t="s">
        <v>124</v>
      </c>
      <c r="O1063" s="167">
        <v>32</v>
      </c>
      <c r="P1063" s="191">
        <v>371.86365899999998</v>
      </c>
      <c r="Q1063" s="216">
        <v>1.0020000012896589E-2</v>
      </c>
      <c r="R1063" s="191" t="s">
        <v>229</v>
      </c>
      <c r="S1063" s="175">
        <v>2752</v>
      </c>
      <c r="T1063" s="213" t="s">
        <v>1740</v>
      </c>
      <c r="U1063" s="199">
        <v>0</v>
      </c>
      <c r="V1063" s="200">
        <v>0</v>
      </c>
      <c r="W1063" s="216">
        <v>0</v>
      </c>
      <c r="X1063" s="179"/>
      <c r="Y1063" s="179"/>
      <c r="Z1063" s="180"/>
    </row>
    <row r="1064" spans="1:26" s="126" customFormat="1" ht="13.5" hidden="1" customHeight="1">
      <c r="A1064" s="172">
        <v>14</v>
      </c>
      <c r="B1064" t="s">
        <v>1682</v>
      </c>
      <c r="C1064" s="198">
        <v>27961</v>
      </c>
      <c r="D1064" t="s">
        <v>326</v>
      </c>
      <c r="E1064" s="198">
        <v>62</v>
      </c>
      <c r="F1064" s="104" t="s">
        <v>420</v>
      </c>
      <c r="G1064" t="s">
        <v>414</v>
      </c>
      <c r="H1064" t="s">
        <v>421</v>
      </c>
      <c r="I1064" t="s">
        <v>225</v>
      </c>
      <c r="J1064"/>
      <c r="K1064" t="s">
        <v>416</v>
      </c>
      <c r="L1064" t="s">
        <v>417</v>
      </c>
      <c r="M1064" s="104" t="s">
        <v>1741</v>
      </c>
      <c r="N1064" s="104" t="s">
        <v>31</v>
      </c>
      <c r="O1064" s="167">
        <v>4</v>
      </c>
      <c r="P1064" s="191">
        <v>260.15611200000001</v>
      </c>
      <c r="Q1064" s="216">
        <v>7.0099999892571565E-3</v>
      </c>
      <c r="R1064" s="191" t="s">
        <v>229</v>
      </c>
      <c r="S1064" s="175">
        <v>2796</v>
      </c>
      <c r="T1064" s="213" t="s">
        <v>1742</v>
      </c>
      <c r="U1064" s="199">
        <v>0</v>
      </c>
      <c r="V1064" s="200">
        <v>0</v>
      </c>
      <c r="W1064" s="216">
        <v>0</v>
      </c>
      <c r="X1064" s="179"/>
      <c r="Y1064" s="179"/>
      <c r="Z1064" s="180"/>
    </row>
    <row r="1065" spans="1:26" s="126" customFormat="1" ht="13.5" hidden="1" customHeight="1">
      <c r="A1065" s="172">
        <v>14</v>
      </c>
      <c r="B1065" t="s">
        <v>1682</v>
      </c>
      <c r="C1065" s="198">
        <v>28071</v>
      </c>
      <c r="D1065" t="s">
        <v>326</v>
      </c>
      <c r="E1065" s="198">
        <v>60</v>
      </c>
      <c r="F1065" s="104" t="s">
        <v>626</v>
      </c>
      <c r="G1065" t="s">
        <v>414</v>
      </c>
      <c r="H1065" t="s">
        <v>415</v>
      </c>
      <c r="I1065" t="s">
        <v>225</v>
      </c>
      <c r="J1065"/>
      <c r="K1065" t="s">
        <v>416</v>
      </c>
      <c r="L1065" t="s">
        <v>417</v>
      </c>
      <c r="M1065" s="104" t="s">
        <v>1743</v>
      </c>
      <c r="N1065" s="104" t="s">
        <v>127</v>
      </c>
      <c r="O1065" s="167">
        <v>400</v>
      </c>
      <c r="P1065" s="191">
        <v>286.87685399999998</v>
      </c>
      <c r="Q1065" s="216">
        <v>7.7299999911519535E-3</v>
      </c>
      <c r="R1065" s="191" t="s">
        <v>229</v>
      </c>
      <c r="S1065" s="175">
        <v>2807</v>
      </c>
      <c r="T1065" s="213" t="s">
        <v>1744</v>
      </c>
      <c r="U1065" s="199">
        <v>0</v>
      </c>
      <c r="V1065" s="200">
        <v>0</v>
      </c>
      <c r="W1065" s="216">
        <v>0</v>
      </c>
      <c r="X1065" s="179"/>
      <c r="Y1065" s="179"/>
      <c r="Z1065" s="180"/>
    </row>
    <row r="1066" spans="1:26" s="126" customFormat="1" ht="13.5" hidden="1" customHeight="1">
      <c r="A1066" s="172">
        <v>14</v>
      </c>
      <c r="B1066" t="s">
        <v>1682</v>
      </c>
      <c r="C1066" s="198">
        <v>28072</v>
      </c>
      <c r="D1066" t="s">
        <v>326</v>
      </c>
      <c r="E1066" s="198">
        <v>61</v>
      </c>
      <c r="F1066" s="104" t="s">
        <v>413</v>
      </c>
      <c r="G1066" t="s">
        <v>414</v>
      </c>
      <c r="H1066" t="s">
        <v>415</v>
      </c>
      <c r="I1066" t="s">
        <v>225</v>
      </c>
      <c r="J1066"/>
      <c r="K1066" t="s">
        <v>416</v>
      </c>
      <c r="L1066" t="s">
        <v>417</v>
      </c>
      <c r="M1066" s="104" t="s">
        <v>1745</v>
      </c>
      <c r="N1066" s="104" t="s">
        <v>31</v>
      </c>
      <c r="O1066" s="167">
        <v>8</v>
      </c>
      <c r="P1066" s="191">
        <v>371.12141600000001</v>
      </c>
      <c r="Q1066" s="216">
        <v>1.0000000008353063E-2</v>
      </c>
      <c r="R1066" s="191" t="s">
        <v>229</v>
      </c>
      <c r="S1066" s="175">
        <v>2807</v>
      </c>
      <c r="T1066" s="213" t="s">
        <v>1744</v>
      </c>
      <c r="U1066" s="199">
        <v>0</v>
      </c>
      <c r="V1066" s="200">
        <v>0</v>
      </c>
      <c r="W1066" s="216">
        <v>0</v>
      </c>
      <c r="X1066" s="179"/>
      <c r="Y1066" s="179"/>
      <c r="Z1066" s="180"/>
    </row>
    <row r="1067" spans="1:26" s="126" customFormat="1" ht="13.5" hidden="1" customHeight="1">
      <c r="A1067" s="172">
        <v>14</v>
      </c>
      <c r="B1067" t="s">
        <v>1682</v>
      </c>
      <c r="C1067" s="198">
        <v>27301</v>
      </c>
      <c r="D1067" t="s">
        <v>350</v>
      </c>
      <c r="E1067" s="198">
        <v>67</v>
      </c>
      <c r="F1067" s="104" t="s">
        <v>441</v>
      </c>
      <c r="G1067" t="s">
        <v>431</v>
      </c>
      <c r="H1067" t="s">
        <v>432</v>
      </c>
      <c r="I1067" t="s">
        <v>225</v>
      </c>
      <c r="J1067"/>
      <c r="K1067" t="s">
        <v>416</v>
      </c>
      <c r="L1067" t="s">
        <v>426</v>
      </c>
      <c r="M1067" s="104" t="s">
        <v>1089</v>
      </c>
      <c r="N1067" s="104" t="s">
        <v>143</v>
      </c>
      <c r="O1067" s="167">
        <v>12</v>
      </c>
      <c r="P1067" s="191">
        <v>186.674072</v>
      </c>
      <c r="Q1067" s="216">
        <v>5.0299999975191413E-3</v>
      </c>
      <c r="R1067" s="191" t="s">
        <v>229</v>
      </c>
      <c r="S1067" s="175">
        <v>2730</v>
      </c>
      <c r="T1067" s="213" t="s">
        <v>1746</v>
      </c>
      <c r="U1067" s="199">
        <v>0</v>
      </c>
      <c r="V1067" s="200">
        <v>0</v>
      </c>
      <c r="W1067" s="216">
        <v>0</v>
      </c>
      <c r="X1067" s="179"/>
      <c r="Y1067" s="179"/>
      <c r="Z1067" s="180"/>
    </row>
    <row r="1068" spans="1:26" s="126" customFormat="1" ht="13.5" hidden="1" customHeight="1">
      <c r="A1068" s="172">
        <v>14</v>
      </c>
      <c r="B1068" t="s">
        <v>1682</v>
      </c>
      <c r="C1068" s="198">
        <v>27302</v>
      </c>
      <c r="D1068" t="s">
        <v>350</v>
      </c>
      <c r="E1068" s="198">
        <v>68</v>
      </c>
      <c r="F1068" s="104" t="s">
        <v>450</v>
      </c>
      <c r="G1068" t="s">
        <v>431</v>
      </c>
      <c r="H1068" t="s">
        <v>432</v>
      </c>
      <c r="I1068" t="s">
        <v>225</v>
      </c>
      <c r="J1068"/>
      <c r="K1068" t="s">
        <v>416</v>
      </c>
      <c r="L1068" t="s">
        <v>426</v>
      </c>
      <c r="M1068" s="104" t="s">
        <v>1747</v>
      </c>
      <c r="N1068" s="104" t="s">
        <v>146</v>
      </c>
      <c r="O1068" s="167">
        <v>16</v>
      </c>
      <c r="P1068" s="191">
        <v>185.56070800000001</v>
      </c>
      <c r="Q1068" s="216">
        <v>5.0000000041765316E-3</v>
      </c>
      <c r="R1068" s="191" t="s">
        <v>229</v>
      </c>
      <c r="S1068" s="175">
        <v>2730</v>
      </c>
      <c r="T1068" s="213" t="s">
        <v>1746</v>
      </c>
      <c r="U1068" s="199">
        <v>0</v>
      </c>
      <c r="V1068" s="200">
        <v>0</v>
      </c>
      <c r="W1068" s="216">
        <v>0</v>
      </c>
      <c r="X1068" s="179"/>
      <c r="Y1068" s="179"/>
      <c r="Z1068" s="180"/>
    </row>
    <row r="1069" spans="1:26" s="126" customFormat="1" ht="13.5" hidden="1" customHeight="1">
      <c r="A1069" s="172">
        <v>14</v>
      </c>
      <c r="B1069" t="s">
        <v>1682</v>
      </c>
      <c r="C1069" s="198">
        <v>27303</v>
      </c>
      <c r="D1069" t="s">
        <v>350</v>
      </c>
      <c r="E1069" s="198">
        <v>69</v>
      </c>
      <c r="F1069" s="104" t="s">
        <v>984</v>
      </c>
      <c r="G1069" t="s">
        <v>431</v>
      </c>
      <c r="H1069" t="s">
        <v>432</v>
      </c>
      <c r="I1069" t="s">
        <v>225</v>
      </c>
      <c r="J1069"/>
      <c r="K1069" t="s">
        <v>416</v>
      </c>
      <c r="L1069" t="s">
        <v>426</v>
      </c>
      <c r="M1069" s="104" t="s">
        <v>1748</v>
      </c>
      <c r="N1069" s="104" t="s">
        <v>148</v>
      </c>
      <c r="O1069" s="167">
        <v>320</v>
      </c>
      <c r="P1069" s="191">
        <v>92.780354000000003</v>
      </c>
      <c r="Q1069" s="216">
        <v>2.5000000020882658E-3</v>
      </c>
      <c r="R1069" s="191" t="s">
        <v>229</v>
      </c>
      <c r="S1069" s="175">
        <v>2730</v>
      </c>
      <c r="T1069" s="213" t="s">
        <v>1746</v>
      </c>
      <c r="U1069" s="199">
        <v>0</v>
      </c>
      <c r="V1069" s="200">
        <v>0</v>
      </c>
      <c r="W1069" s="216">
        <v>0</v>
      </c>
      <c r="X1069" s="179"/>
      <c r="Y1069" s="179"/>
      <c r="Z1069" s="180"/>
    </row>
    <row r="1070" spans="1:26" s="126" customFormat="1" ht="13.5" hidden="1" customHeight="1">
      <c r="A1070" s="172">
        <v>14</v>
      </c>
      <c r="B1070" t="s">
        <v>1682</v>
      </c>
      <c r="C1070" s="198">
        <v>27304</v>
      </c>
      <c r="D1070" t="s">
        <v>350</v>
      </c>
      <c r="E1070" s="198">
        <v>70</v>
      </c>
      <c r="F1070" s="104" t="s">
        <v>439</v>
      </c>
      <c r="G1070" t="s">
        <v>431</v>
      </c>
      <c r="H1070" t="s">
        <v>432</v>
      </c>
      <c r="I1070" t="s">
        <v>225</v>
      </c>
      <c r="J1070"/>
      <c r="K1070" t="s">
        <v>416</v>
      </c>
      <c r="L1070" t="s">
        <v>426</v>
      </c>
      <c r="M1070" s="104" t="s">
        <v>1749</v>
      </c>
      <c r="N1070" s="104" t="s">
        <v>150</v>
      </c>
      <c r="O1070" s="167">
        <v>600</v>
      </c>
      <c r="P1070" s="191">
        <v>92.780354000000003</v>
      </c>
      <c r="Q1070" s="216">
        <v>2.5000000020882658E-3</v>
      </c>
      <c r="R1070" s="191" t="s">
        <v>229</v>
      </c>
      <c r="S1070" s="175">
        <v>2730</v>
      </c>
      <c r="T1070" s="213" t="s">
        <v>1746</v>
      </c>
      <c r="U1070" s="199">
        <v>0</v>
      </c>
      <c r="V1070" s="200">
        <v>0</v>
      </c>
      <c r="W1070" s="216">
        <v>0</v>
      </c>
      <c r="X1070" s="179"/>
      <c r="Y1070" s="179"/>
      <c r="Z1070" s="180"/>
    </row>
    <row r="1071" spans="1:26" s="126" customFormat="1" ht="13.5" hidden="1" customHeight="1">
      <c r="A1071" s="172">
        <v>14</v>
      </c>
      <c r="B1071" t="s">
        <v>1682</v>
      </c>
      <c r="C1071" s="198">
        <v>27305</v>
      </c>
      <c r="D1071" t="s">
        <v>350</v>
      </c>
      <c r="E1071" s="198">
        <v>71</v>
      </c>
      <c r="F1071" s="104" t="s">
        <v>434</v>
      </c>
      <c r="G1071" t="s">
        <v>431</v>
      </c>
      <c r="H1071" t="s">
        <v>432</v>
      </c>
      <c r="I1071" t="s">
        <v>225</v>
      </c>
      <c r="J1071"/>
      <c r="K1071" t="s">
        <v>416</v>
      </c>
      <c r="L1071" t="s">
        <v>426</v>
      </c>
      <c r="M1071" s="104" t="s">
        <v>1750</v>
      </c>
      <c r="N1071" s="104" t="s">
        <v>152</v>
      </c>
      <c r="O1071" s="167">
        <v>4000</v>
      </c>
      <c r="P1071" s="191">
        <v>185.56070800000001</v>
      </c>
      <c r="Q1071" s="216">
        <v>5.0000000041765316E-3</v>
      </c>
      <c r="R1071" s="191" t="s">
        <v>229</v>
      </c>
      <c r="S1071" s="175">
        <v>2730</v>
      </c>
      <c r="T1071" s="213" t="s">
        <v>1746</v>
      </c>
      <c r="U1071" s="199">
        <v>0</v>
      </c>
      <c r="V1071" s="200">
        <v>0</v>
      </c>
      <c r="W1071" s="216">
        <v>0</v>
      </c>
      <c r="X1071" s="179"/>
      <c r="Y1071" s="179"/>
      <c r="Z1071" s="180"/>
    </row>
    <row r="1072" spans="1:26" s="126" customFormat="1" ht="13.5" hidden="1" customHeight="1">
      <c r="A1072" s="172">
        <v>14</v>
      </c>
      <c r="B1072" t="s">
        <v>1682</v>
      </c>
      <c r="C1072" s="198">
        <v>27306</v>
      </c>
      <c r="D1072" t="s">
        <v>446</v>
      </c>
      <c r="E1072" s="198">
        <v>76</v>
      </c>
      <c r="F1072" s="104" t="s">
        <v>447</v>
      </c>
      <c r="G1072" t="s">
        <v>431</v>
      </c>
      <c r="H1072" t="s">
        <v>448</v>
      </c>
      <c r="I1072" t="s">
        <v>225</v>
      </c>
      <c r="J1072"/>
      <c r="K1072" t="s">
        <v>416</v>
      </c>
      <c r="L1072" t="s">
        <v>426</v>
      </c>
      <c r="M1072" s="104" t="s">
        <v>1751</v>
      </c>
      <c r="N1072" s="104" t="s">
        <v>155</v>
      </c>
      <c r="O1072" s="167">
        <v>1200</v>
      </c>
      <c r="P1072" s="191">
        <v>304.69068199999998</v>
      </c>
      <c r="Q1072" s="216">
        <v>8.2099999924151526E-3</v>
      </c>
      <c r="R1072" s="191" t="s">
        <v>229</v>
      </c>
      <c r="S1072" s="175">
        <v>2730</v>
      </c>
      <c r="T1072" s="213" t="s">
        <v>1746</v>
      </c>
      <c r="U1072" s="199">
        <v>0</v>
      </c>
      <c r="V1072" s="200">
        <v>0</v>
      </c>
      <c r="W1072" s="216">
        <v>0</v>
      </c>
      <c r="X1072" s="179"/>
      <c r="Y1072" s="179"/>
      <c r="Z1072" s="180"/>
    </row>
    <row r="1073" spans="1:26" s="126" customFormat="1" ht="13.5" hidden="1" customHeight="1">
      <c r="A1073" s="172">
        <v>14</v>
      </c>
      <c r="B1073" t="s">
        <v>1682</v>
      </c>
      <c r="C1073" s="198">
        <v>27991</v>
      </c>
      <c r="D1073" t="s">
        <v>271</v>
      </c>
      <c r="E1073" s="198">
        <v>77</v>
      </c>
      <c r="F1073" s="104" t="s">
        <v>462</v>
      </c>
      <c r="G1073" t="s">
        <v>273</v>
      </c>
      <c r="H1073" t="s">
        <v>457</v>
      </c>
      <c r="I1073" t="s">
        <v>225</v>
      </c>
      <c r="J1073" t="s">
        <v>275</v>
      </c>
      <c r="K1073" t="s">
        <v>416</v>
      </c>
      <c r="L1073" t="s">
        <v>458</v>
      </c>
      <c r="M1073" s="104" t="s">
        <v>1752</v>
      </c>
      <c r="N1073" s="104" t="s">
        <v>158</v>
      </c>
      <c r="O1073" s="167">
        <v>8</v>
      </c>
      <c r="P1073" s="191">
        <v>5560.8832920000004</v>
      </c>
      <c r="Q1073" s="216">
        <v>0.14983999998116632</v>
      </c>
      <c r="R1073" s="191" t="s">
        <v>229</v>
      </c>
      <c r="S1073" s="175">
        <v>2799</v>
      </c>
      <c r="T1073" s="213" t="s">
        <v>1753</v>
      </c>
      <c r="U1073" s="199">
        <v>0</v>
      </c>
      <c r="V1073" s="200">
        <v>0</v>
      </c>
      <c r="W1073" s="216">
        <v>0</v>
      </c>
      <c r="X1073" s="179"/>
      <c r="Y1073" s="179"/>
      <c r="Z1073" s="180"/>
    </row>
    <row r="1074" spans="1:26" s="126" customFormat="1" ht="13.5" hidden="1" customHeight="1">
      <c r="A1074" s="172">
        <v>14</v>
      </c>
      <c r="B1074" t="s">
        <v>1682</v>
      </c>
      <c r="C1074" s="198">
        <v>27481</v>
      </c>
      <c r="D1074" t="s">
        <v>350</v>
      </c>
      <c r="E1074" s="198">
        <v>79</v>
      </c>
      <c r="F1074" s="104" t="s">
        <v>464</v>
      </c>
      <c r="G1074" t="s">
        <v>431</v>
      </c>
      <c r="H1074" t="s">
        <v>465</v>
      </c>
      <c r="I1074" t="s">
        <v>244</v>
      </c>
      <c r="J1074"/>
      <c r="K1074" t="s">
        <v>416</v>
      </c>
      <c r="L1074" t="s">
        <v>466</v>
      </c>
      <c r="M1074" s="104" t="s">
        <v>1754</v>
      </c>
      <c r="N1074" s="104" t="s">
        <v>161</v>
      </c>
      <c r="O1074" s="167">
        <v>4</v>
      </c>
      <c r="P1074" s="191">
        <v>185.56070800000001</v>
      </c>
      <c r="Q1074" s="216">
        <v>5.0000000041765316E-3</v>
      </c>
      <c r="R1074" s="191" t="s">
        <v>229</v>
      </c>
      <c r="S1074" s="175">
        <v>2748</v>
      </c>
      <c r="T1074" s="213" t="s">
        <v>1755</v>
      </c>
      <c r="U1074" s="199">
        <v>0</v>
      </c>
      <c r="V1074" s="200">
        <v>0</v>
      </c>
      <c r="W1074" s="216">
        <v>0</v>
      </c>
      <c r="X1074" s="179"/>
      <c r="Y1074" s="179"/>
      <c r="Z1074" s="180"/>
    </row>
    <row r="1075" spans="1:26" s="126" customFormat="1" ht="13.5" hidden="1" customHeight="1">
      <c r="A1075" s="172">
        <v>14</v>
      </c>
      <c r="B1075" t="s">
        <v>1682</v>
      </c>
      <c r="C1075" s="198">
        <v>27621</v>
      </c>
      <c r="D1075" t="s">
        <v>312</v>
      </c>
      <c r="E1075" s="198">
        <v>82</v>
      </c>
      <c r="F1075" s="104" t="s">
        <v>480</v>
      </c>
      <c r="G1075" t="s">
        <v>414</v>
      </c>
      <c r="H1075" t="s">
        <v>472</v>
      </c>
      <c r="I1075" t="s">
        <v>225</v>
      </c>
      <c r="J1075"/>
      <c r="K1075" t="s">
        <v>416</v>
      </c>
      <c r="L1075" t="s">
        <v>473</v>
      </c>
      <c r="M1075" s="104" t="s">
        <v>1756</v>
      </c>
      <c r="N1075" s="104" t="s">
        <v>27</v>
      </c>
      <c r="O1075" s="167">
        <v>7</v>
      </c>
      <c r="P1075" s="191">
        <v>75.337647000000004</v>
      </c>
      <c r="Q1075" s="216">
        <v>2.0299999896241511E-3</v>
      </c>
      <c r="R1075" s="191" t="s">
        <v>229</v>
      </c>
      <c r="S1075" s="175">
        <v>2762</v>
      </c>
      <c r="T1075" s="213" t="s">
        <v>1757</v>
      </c>
      <c r="U1075" s="199">
        <v>0</v>
      </c>
      <c r="V1075" s="200">
        <v>0</v>
      </c>
      <c r="W1075" s="216">
        <v>0</v>
      </c>
      <c r="X1075" s="179"/>
      <c r="Y1075" s="179"/>
      <c r="Z1075" s="180"/>
    </row>
    <row r="1076" spans="1:26" s="126" customFormat="1" ht="13.5" hidden="1" customHeight="1">
      <c r="A1076" s="172">
        <v>14</v>
      </c>
      <c r="B1076" t="s">
        <v>1682</v>
      </c>
      <c r="C1076" s="198">
        <v>27622</v>
      </c>
      <c r="D1076" t="s">
        <v>312</v>
      </c>
      <c r="E1076" s="198">
        <v>83</v>
      </c>
      <c r="F1076" s="104" t="s">
        <v>476</v>
      </c>
      <c r="G1076" t="s">
        <v>414</v>
      </c>
      <c r="H1076" t="s">
        <v>472</v>
      </c>
      <c r="I1076" t="s">
        <v>225</v>
      </c>
      <c r="J1076"/>
      <c r="K1076" t="s">
        <v>416</v>
      </c>
      <c r="L1076" t="s">
        <v>473</v>
      </c>
      <c r="M1076" s="104" t="s">
        <v>1758</v>
      </c>
      <c r="N1076" s="104" t="s">
        <v>27</v>
      </c>
      <c r="O1076" s="167">
        <v>2</v>
      </c>
      <c r="P1076" s="191">
        <v>74.224283</v>
      </c>
      <c r="Q1076" s="216">
        <v>1.9999999962815409E-3</v>
      </c>
      <c r="R1076" s="191" t="s">
        <v>229</v>
      </c>
      <c r="S1076" s="175">
        <v>2762</v>
      </c>
      <c r="T1076" s="213" t="s">
        <v>1757</v>
      </c>
      <c r="U1076" s="199">
        <v>0</v>
      </c>
      <c r="V1076" s="200">
        <v>0</v>
      </c>
      <c r="W1076" s="216">
        <v>0</v>
      </c>
      <c r="X1076" s="179"/>
      <c r="Y1076" s="179"/>
      <c r="Z1076" s="180"/>
    </row>
    <row r="1077" spans="1:26" s="126" customFormat="1" ht="13.5" hidden="1" customHeight="1">
      <c r="A1077" s="172">
        <v>14</v>
      </c>
      <c r="B1077" t="s">
        <v>1682</v>
      </c>
      <c r="C1077" s="198">
        <v>27623</v>
      </c>
      <c r="D1077" t="s">
        <v>312</v>
      </c>
      <c r="E1077" s="198">
        <v>84</v>
      </c>
      <c r="F1077" s="104" t="s">
        <v>478</v>
      </c>
      <c r="G1077" t="s">
        <v>414</v>
      </c>
      <c r="H1077" t="s">
        <v>472</v>
      </c>
      <c r="I1077" t="s">
        <v>225</v>
      </c>
      <c r="J1077"/>
      <c r="K1077" t="s">
        <v>416</v>
      </c>
      <c r="L1077" t="s">
        <v>473</v>
      </c>
      <c r="M1077" s="104" t="s">
        <v>1759</v>
      </c>
      <c r="N1077" s="104" t="s">
        <v>27</v>
      </c>
      <c r="O1077" s="167">
        <v>1</v>
      </c>
      <c r="P1077" s="191">
        <v>111.33642500000001</v>
      </c>
      <c r="Q1077" s="216">
        <v>3.0000000078949911E-3</v>
      </c>
      <c r="R1077" s="191" t="s">
        <v>229</v>
      </c>
      <c r="S1077" s="175">
        <v>2762</v>
      </c>
      <c r="T1077" s="213" t="s">
        <v>1757</v>
      </c>
      <c r="U1077" s="199">
        <v>0</v>
      </c>
      <c r="V1077" s="200">
        <v>0</v>
      </c>
      <c r="W1077" s="216">
        <v>0</v>
      </c>
      <c r="X1077" s="179"/>
      <c r="Y1077" s="179"/>
      <c r="Z1077" s="180"/>
    </row>
    <row r="1078" spans="1:26" s="126" customFormat="1" ht="13.5" hidden="1" customHeight="1">
      <c r="A1078" s="172">
        <v>14</v>
      </c>
      <c r="B1078" t="s">
        <v>1682</v>
      </c>
      <c r="C1078" s="198">
        <v>27624</v>
      </c>
      <c r="D1078" t="s">
        <v>312</v>
      </c>
      <c r="E1078" s="198">
        <v>85</v>
      </c>
      <c r="F1078" s="104" t="s">
        <v>471</v>
      </c>
      <c r="G1078" t="s">
        <v>414</v>
      </c>
      <c r="H1078" t="s">
        <v>472</v>
      </c>
      <c r="I1078" t="s">
        <v>225</v>
      </c>
      <c r="J1078"/>
      <c r="K1078" t="s">
        <v>416</v>
      </c>
      <c r="L1078" t="s">
        <v>473</v>
      </c>
      <c r="M1078" s="104" t="s">
        <v>474</v>
      </c>
      <c r="N1078" s="104" t="s">
        <v>27</v>
      </c>
      <c r="O1078" s="167">
        <v>1</v>
      </c>
      <c r="P1078" s="191">
        <v>222.67284900000001</v>
      </c>
      <c r="Q1078" s="216">
        <v>5.9999999888446232E-3</v>
      </c>
      <c r="R1078" s="191" t="s">
        <v>229</v>
      </c>
      <c r="S1078" s="175">
        <v>2762</v>
      </c>
      <c r="T1078" s="213" t="s">
        <v>1757</v>
      </c>
      <c r="U1078" s="199">
        <v>0</v>
      </c>
      <c r="V1078" s="200">
        <v>0</v>
      </c>
      <c r="W1078" s="216">
        <v>0</v>
      </c>
      <c r="X1078" s="179"/>
      <c r="Y1078" s="179"/>
      <c r="Z1078" s="180"/>
    </row>
    <row r="1079" spans="1:26" s="126" customFormat="1" ht="13.5" hidden="1" customHeight="1">
      <c r="A1079" s="172">
        <v>14</v>
      </c>
      <c r="B1079" t="s">
        <v>1682</v>
      </c>
      <c r="C1079" s="198">
        <v>27625</v>
      </c>
      <c r="D1079" t="s">
        <v>312</v>
      </c>
      <c r="E1079" s="198">
        <v>86</v>
      </c>
      <c r="F1079" s="104" t="s">
        <v>1203</v>
      </c>
      <c r="G1079" t="s">
        <v>414</v>
      </c>
      <c r="H1079" t="s">
        <v>472</v>
      </c>
      <c r="I1079" t="s">
        <v>225</v>
      </c>
      <c r="J1079"/>
      <c r="K1079" t="s">
        <v>416</v>
      </c>
      <c r="L1079" t="s">
        <v>473</v>
      </c>
      <c r="M1079" s="104" t="s">
        <v>1507</v>
      </c>
      <c r="N1079" s="104" t="s">
        <v>27</v>
      </c>
      <c r="O1079" s="167">
        <v>1</v>
      </c>
      <c r="P1079" s="191">
        <v>37.112141999999999</v>
      </c>
      <c r="Q1079" s="216">
        <v>1.0000000116134502E-3</v>
      </c>
      <c r="R1079" s="191" t="s">
        <v>229</v>
      </c>
      <c r="S1079" s="175">
        <v>2762</v>
      </c>
      <c r="T1079" s="213" t="s">
        <v>1757</v>
      </c>
      <c r="U1079" s="199">
        <v>0</v>
      </c>
      <c r="V1079" s="200">
        <v>0</v>
      </c>
      <c r="W1079" s="216">
        <v>0</v>
      </c>
      <c r="X1079" s="179"/>
      <c r="Y1079" s="179"/>
      <c r="Z1079" s="180"/>
    </row>
    <row r="1080" spans="1:26" s="126" customFormat="1" ht="13.5" hidden="1" customHeight="1">
      <c r="A1080" s="172">
        <v>14</v>
      </c>
      <c r="B1080" t="s">
        <v>1682</v>
      </c>
      <c r="C1080" s="198">
        <v>27626</v>
      </c>
      <c r="D1080" t="s">
        <v>312</v>
      </c>
      <c r="E1080" s="198">
        <v>87</v>
      </c>
      <c r="F1080" s="104" t="s">
        <v>874</v>
      </c>
      <c r="G1080" t="s">
        <v>414</v>
      </c>
      <c r="H1080" t="s">
        <v>472</v>
      </c>
      <c r="I1080" t="s">
        <v>225</v>
      </c>
      <c r="J1080"/>
      <c r="K1080" t="s">
        <v>416</v>
      </c>
      <c r="L1080" t="s">
        <v>473</v>
      </c>
      <c r="M1080" s="104" t="s">
        <v>1760</v>
      </c>
      <c r="N1080" s="104" t="s">
        <v>27</v>
      </c>
      <c r="O1080" s="167">
        <v>4</v>
      </c>
      <c r="P1080" s="191">
        <v>111.33642500000001</v>
      </c>
      <c r="Q1080" s="216">
        <v>3.0000000078949911E-3</v>
      </c>
      <c r="R1080" s="191" t="s">
        <v>229</v>
      </c>
      <c r="S1080" s="175">
        <v>2762</v>
      </c>
      <c r="T1080" s="213" t="s">
        <v>1757</v>
      </c>
      <c r="U1080" s="199">
        <v>0</v>
      </c>
      <c r="V1080" s="200">
        <v>0</v>
      </c>
      <c r="W1080" s="216">
        <v>0</v>
      </c>
      <c r="X1080" s="179"/>
      <c r="Y1080" s="179"/>
      <c r="Z1080" s="180"/>
    </row>
    <row r="1081" spans="1:26" s="126" customFormat="1" ht="13.5" hidden="1" customHeight="1">
      <c r="A1081" s="172">
        <v>14</v>
      </c>
      <c r="B1081" t="s">
        <v>1682</v>
      </c>
      <c r="C1081" s="198">
        <v>27171</v>
      </c>
      <c r="D1081" t="s">
        <v>491</v>
      </c>
      <c r="E1081" s="198">
        <v>92</v>
      </c>
      <c r="F1081" s="104" t="s">
        <v>500</v>
      </c>
      <c r="G1081" t="s">
        <v>493</v>
      </c>
      <c r="H1081" t="s">
        <v>501</v>
      </c>
      <c r="I1081" t="s">
        <v>244</v>
      </c>
      <c r="J1081" t="s">
        <v>495</v>
      </c>
      <c r="K1081" t="s">
        <v>496</v>
      </c>
      <c r="L1081" t="s">
        <v>497</v>
      </c>
      <c r="M1081" s="104" t="s">
        <v>502</v>
      </c>
      <c r="N1081" s="104" t="s">
        <v>31</v>
      </c>
      <c r="O1081" s="167">
        <v>1</v>
      </c>
      <c r="P1081" s="191">
        <v>185.56070800000001</v>
      </c>
      <c r="Q1081" s="216">
        <v>5.0000000041765316E-3</v>
      </c>
      <c r="R1081" s="191" t="s">
        <v>229</v>
      </c>
      <c r="S1081" s="175">
        <v>2717</v>
      </c>
      <c r="T1081" s="213" t="s">
        <v>1761</v>
      </c>
      <c r="U1081" s="199">
        <v>0</v>
      </c>
      <c r="V1081" s="200">
        <v>0</v>
      </c>
      <c r="W1081" s="216">
        <v>0</v>
      </c>
      <c r="X1081" s="179"/>
      <c r="Y1081" s="179"/>
      <c r="Z1081" s="180"/>
    </row>
    <row r="1082" spans="1:26" s="126" customFormat="1" ht="13.5" hidden="1" customHeight="1">
      <c r="A1082" s="172">
        <v>14</v>
      </c>
      <c r="B1082" t="s">
        <v>1682</v>
      </c>
      <c r="C1082" s="198">
        <v>27172</v>
      </c>
      <c r="D1082" t="s">
        <v>491</v>
      </c>
      <c r="E1082" s="198">
        <v>93</v>
      </c>
      <c r="F1082" s="104" t="s">
        <v>492</v>
      </c>
      <c r="G1082" t="s">
        <v>493</v>
      </c>
      <c r="H1082" t="s">
        <v>494</v>
      </c>
      <c r="I1082" t="s">
        <v>244</v>
      </c>
      <c r="J1082" t="s">
        <v>495</v>
      </c>
      <c r="K1082" t="s">
        <v>496</v>
      </c>
      <c r="L1082" t="s">
        <v>497</v>
      </c>
      <c r="M1082" s="104" t="s">
        <v>1762</v>
      </c>
      <c r="N1082" s="104" t="s">
        <v>176</v>
      </c>
      <c r="O1082" s="167">
        <v>4</v>
      </c>
      <c r="P1082" s="191">
        <v>4082.335572</v>
      </c>
      <c r="Q1082" s="216">
        <v>0.10999999998410226</v>
      </c>
      <c r="R1082" s="191" t="s">
        <v>229</v>
      </c>
      <c r="S1082" s="175">
        <v>2717</v>
      </c>
      <c r="T1082" s="213" t="s">
        <v>1761</v>
      </c>
      <c r="U1082" s="199">
        <v>0</v>
      </c>
      <c r="V1082" s="200">
        <v>0</v>
      </c>
      <c r="W1082" s="216">
        <v>0</v>
      </c>
      <c r="X1082" s="179"/>
      <c r="Y1082" s="179"/>
      <c r="Z1082" s="180"/>
    </row>
    <row r="1083" spans="1:26" s="126" customFormat="1" ht="13.5" hidden="1" customHeight="1">
      <c r="A1083" s="172">
        <v>14</v>
      </c>
      <c r="B1083" t="s">
        <v>1682</v>
      </c>
      <c r="C1083" s="198">
        <v>27173</v>
      </c>
      <c r="D1083" t="s">
        <v>491</v>
      </c>
      <c r="E1083" s="198">
        <v>94</v>
      </c>
      <c r="F1083" s="104" t="s">
        <v>503</v>
      </c>
      <c r="G1083" t="s">
        <v>493</v>
      </c>
      <c r="H1083" t="s">
        <v>504</v>
      </c>
      <c r="I1083" t="s">
        <v>244</v>
      </c>
      <c r="J1083" t="s">
        <v>495</v>
      </c>
      <c r="K1083" t="s">
        <v>496</v>
      </c>
      <c r="L1083" t="s">
        <v>497</v>
      </c>
      <c r="M1083" s="104" t="s">
        <v>1763</v>
      </c>
      <c r="N1083" s="104" t="s">
        <v>173</v>
      </c>
      <c r="O1083" s="167">
        <v>4</v>
      </c>
      <c r="P1083" s="191">
        <v>1298.924955</v>
      </c>
      <c r="Q1083" s="216">
        <v>3.5000000002290359E-2</v>
      </c>
      <c r="R1083" s="191" t="s">
        <v>229</v>
      </c>
      <c r="S1083" s="175">
        <v>2717</v>
      </c>
      <c r="T1083" s="213" t="s">
        <v>1761</v>
      </c>
      <c r="U1083" s="199">
        <v>0</v>
      </c>
      <c r="V1083" s="200">
        <v>0</v>
      </c>
      <c r="W1083" s="216">
        <v>0</v>
      </c>
      <c r="X1083" s="179"/>
      <c r="Y1083" s="179"/>
      <c r="Z1083" s="180"/>
    </row>
    <row r="1084" spans="1:26" s="126" customFormat="1" ht="13.5" hidden="1" customHeight="1">
      <c r="A1084" s="172">
        <v>14</v>
      </c>
      <c r="B1084" t="s">
        <v>1682</v>
      </c>
      <c r="C1084" s="198">
        <v>27721</v>
      </c>
      <c r="D1084" t="s">
        <v>316</v>
      </c>
      <c r="E1084" s="198">
        <v>95</v>
      </c>
      <c r="F1084" s="104" t="s">
        <v>506</v>
      </c>
      <c r="G1084" t="s">
        <v>507</v>
      </c>
      <c r="H1084" t="s">
        <v>508</v>
      </c>
      <c r="I1084" t="s">
        <v>225</v>
      </c>
      <c r="J1084"/>
      <c r="K1084" t="s">
        <v>496</v>
      </c>
      <c r="L1084" t="s">
        <v>509</v>
      </c>
      <c r="M1084" s="104" t="s">
        <v>1764</v>
      </c>
      <c r="N1084" s="104" t="s">
        <v>183</v>
      </c>
      <c r="O1084" s="167">
        <v>2</v>
      </c>
      <c r="P1084" s="191">
        <v>247.16686300000001</v>
      </c>
      <c r="Q1084" s="216">
        <v>6.6600000040542007E-3</v>
      </c>
      <c r="R1084" s="191" t="s">
        <v>366</v>
      </c>
      <c r="S1084" s="175">
        <v>2772</v>
      </c>
      <c r="T1084" s="213" t="s">
        <v>1765</v>
      </c>
      <c r="U1084" s="199">
        <v>0</v>
      </c>
      <c r="V1084" s="200">
        <v>0</v>
      </c>
      <c r="W1084" s="216">
        <v>0</v>
      </c>
      <c r="X1084" s="179"/>
      <c r="Y1084" s="179"/>
      <c r="Z1084" s="180"/>
    </row>
    <row r="1085" spans="1:26" s="126" customFormat="1" ht="13.5" hidden="1" customHeight="1">
      <c r="A1085" s="172">
        <v>14</v>
      </c>
      <c r="B1085" t="s">
        <v>1682</v>
      </c>
      <c r="C1085" s="198">
        <v>27722</v>
      </c>
      <c r="D1085" t="s">
        <v>316</v>
      </c>
      <c r="E1085" s="198">
        <v>96</v>
      </c>
      <c r="F1085" s="104" t="s">
        <v>512</v>
      </c>
      <c r="G1085" t="s">
        <v>507</v>
      </c>
      <c r="H1085" t="s">
        <v>508</v>
      </c>
      <c r="I1085" t="s">
        <v>225</v>
      </c>
      <c r="J1085"/>
      <c r="K1085" t="s">
        <v>496</v>
      </c>
      <c r="L1085" t="s">
        <v>509</v>
      </c>
      <c r="M1085" s="104" t="s">
        <v>1766</v>
      </c>
      <c r="N1085" s="104" t="s">
        <v>20</v>
      </c>
      <c r="O1085" s="167">
        <v>2</v>
      </c>
      <c r="P1085" s="191">
        <v>247.16686300000001</v>
      </c>
      <c r="Q1085" s="216">
        <v>6.6600000040542007E-3</v>
      </c>
      <c r="R1085" s="191" t="s">
        <v>366</v>
      </c>
      <c r="S1085" s="175">
        <v>2772</v>
      </c>
      <c r="T1085" s="213" t="s">
        <v>1765</v>
      </c>
      <c r="U1085" s="199">
        <v>0</v>
      </c>
      <c r="V1085" s="200">
        <v>0</v>
      </c>
      <c r="W1085" s="216">
        <v>0</v>
      </c>
      <c r="X1085" s="179"/>
      <c r="Y1085" s="179"/>
      <c r="Z1085" s="180"/>
    </row>
    <row r="1086" spans="1:26" s="126" customFormat="1" ht="13.5" hidden="1" customHeight="1">
      <c r="A1086" s="172">
        <v>14</v>
      </c>
      <c r="B1086" t="s">
        <v>1682</v>
      </c>
      <c r="C1086" s="198">
        <v>27161</v>
      </c>
      <c r="D1086" t="s">
        <v>491</v>
      </c>
      <c r="E1086" s="198">
        <v>97</v>
      </c>
      <c r="F1086" s="104" t="s">
        <v>526</v>
      </c>
      <c r="G1086" t="s">
        <v>515</v>
      </c>
      <c r="H1086" t="s">
        <v>527</v>
      </c>
      <c r="I1086" t="s">
        <v>225</v>
      </c>
      <c r="J1086"/>
      <c r="K1086" t="s">
        <v>496</v>
      </c>
      <c r="L1086" t="s">
        <v>517</v>
      </c>
      <c r="M1086" s="104" t="s">
        <v>665</v>
      </c>
      <c r="N1086" s="104" t="s">
        <v>190</v>
      </c>
      <c r="O1086" s="167">
        <v>60</v>
      </c>
      <c r="P1086" s="191">
        <v>464.64401199999998</v>
      </c>
      <c r="Q1086" s="216">
        <v>1.2519999988039496E-2</v>
      </c>
      <c r="R1086" s="191" t="s">
        <v>229</v>
      </c>
      <c r="S1086" s="175">
        <v>2716</v>
      </c>
      <c r="T1086" s="213" t="s">
        <v>1767</v>
      </c>
      <c r="U1086" s="199">
        <v>0</v>
      </c>
      <c r="V1086" s="200">
        <v>0</v>
      </c>
      <c r="W1086" s="216">
        <v>0</v>
      </c>
      <c r="X1086" s="179"/>
      <c r="Y1086" s="179"/>
      <c r="Z1086" s="180"/>
    </row>
    <row r="1087" spans="1:26" s="126" customFormat="1" ht="13.5" hidden="1" customHeight="1">
      <c r="A1087" s="172">
        <v>14</v>
      </c>
      <c r="B1087" t="s">
        <v>1682</v>
      </c>
      <c r="C1087" s="198">
        <v>27162</v>
      </c>
      <c r="D1087" t="s">
        <v>491</v>
      </c>
      <c r="E1087" s="198">
        <v>98</v>
      </c>
      <c r="F1087" s="104" t="s">
        <v>514</v>
      </c>
      <c r="G1087" t="s">
        <v>515</v>
      </c>
      <c r="H1087" t="s">
        <v>516</v>
      </c>
      <c r="I1087" t="s">
        <v>225</v>
      </c>
      <c r="J1087"/>
      <c r="K1087" t="s">
        <v>496</v>
      </c>
      <c r="L1087" t="s">
        <v>517</v>
      </c>
      <c r="M1087" s="104" t="s">
        <v>1768</v>
      </c>
      <c r="N1087" s="104" t="s">
        <v>83</v>
      </c>
      <c r="O1087" s="167">
        <v>2000</v>
      </c>
      <c r="P1087" s="191">
        <v>412.68701399999998</v>
      </c>
      <c r="Q1087" s="216">
        <v>1.1119999993336953E-2</v>
      </c>
      <c r="R1087" s="191" t="s">
        <v>229</v>
      </c>
      <c r="S1087" s="175">
        <v>2716</v>
      </c>
      <c r="T1087" s="213" t="s">
        <v>1767</v>
      </c>
      <c r="U1087" s="199">
        <v>0</v>
      </c>
      <c r="V1087" s="200">
        <v>0</v>
      </c>
      <c r="W1087" s="216">
        <v>0</v>
      </c>
      <c r="X1087" s="179"/>
      <c r="Y1087" s="179"/>
      <c r="Z1087" s="180"/>
    </row>
    <row r="1088" spans="1:26" s="126" customFormat="1" ht="13.5" hidden="1" customHeight="1">
      <c r="A1088" s="172">
        <v>14</v>
      </c>
      <c r="B1088" t="s">
        <v>1682</v>
      </c>
      <c r="C1088" s="198">
        <v>27163</v>
      </c>
      <c r="D1088" t="s">
        <v>491</v>
      </c>
      <c r="E1088" s="198">
        <v>99</v>
      </c>
      <c r="F1088" s="104" t="s">
        <v>523</v>
      </c>
      <c r="G1088" t="s">
        <v>515</v>
      </c>
      <c r="H1088" t="s">
        <v>524</v>
      </c>
      <c r="I1088" t="s">
        <v>244</v>
      </c>
      <c r="J1088"/>
      <c r="K1088" t="s">
        <v>496</v>
      </c>
      <c r="L1088" t="s">
        <v>517</v>
      </c>
      <c r="M1088" s="104" t="s">
        <v>1769</v>
      </c>
      <c r="N1088" s="104" t="s">
        <v>188</v>
      </c>
      <c r="O1088" s="167">
        <v>56</v>
      </c>
      <c r="P1088" s="191">
        <v>649.46247700000004</v>
      </c>
      <c r="Q1088" s="216">
        <v>1.7499999987672502E-2</v>
      </c>
      <c r="R1088" s="191" t="s">
        <v>229</v>
      </c>
      <c r="S1088" s="175">
        <v>2716</v>
      </c>
      <c r="T1088" s="213" t="s">
        <v>1767</v>
      </c>
      <c r="U1088" s="199">
        <v>0</v>
      </c>
      <c r="V1088" s="200">
        <v>0</v>
      </c>
      <c r="W1088" s="216">
        <v>0</v>
      </c>
      <c r="X1088" s="179"/>
      <c r="Y1088" s="179"/>
      <c r="Z1088" s="180"/>
    </row>
    <row r="1089" spans="1:26" s="126" customFormat="1" ht="13.5" hidden="1" customHeight="1">
      <c r="A1089" s="172">
        <v>14</v>
      </c>
      <c r="B1089" t="s">
        <v>1682</v>
      </c>
      <c r="C1089" s="198">
        <v>27361</v>
      </c>
      <c r="D1089" t="s">
        <v>491</v>
      </c>
      <c r="E1089" s="198">
        <v>100</v>
      </c>
      <c r="F1089" s="104" t="s">
        <v>545</v>
      </c>
      <c r="G1089" t="s">
        <v>493</v>
      </c>
      <c r="H1089" t="s">
        <v>546</v>
      </c>
      <c r="I1089" t="s">
        <v>244</v>
      </c>
      <c r="J1089"/>
      <c r="K1089" t="s">
        <v>496</v>
      </c>
      <c r="L1089" t="s">
        <v>517</v>
      </c>
      <c r="M1089" s="104" t="s">
        <v>1770</v>
      </c>
      <c r="N1089" s="104" t="s">
        <v>194</v>
      </c>
      <c r="O1089" s="167">
        <v>4</v>
      </c>
      <c r="P1089" s="191">
        <v>185.56070800000001</v>
      </c>
      <c r="Q1089" s="216">
        <v>5.0000000041765316E-3</v>
      </c>
      <c r="R1089" s="191" t="s">
        <v>229</v>
      </c>
      <c r="S1089" s="175">
        <v>2736</v>
      </c>
      <c r="T1089" s="213" t="s">
        <v>1771</v>
      </c>
      <c r="U1089" s="199">
        <v>0</v>
      </c>
      <c r="V1089" s="200">
        <v>0</v>
      </c>
      <c r="W1089" s="216">
        <v>0</v>
      </c>
      <c r="X1089" s="179"/>
      <c r="Y1089" s="179"/>
      <c r="Z1089" s="180"/>
    </row>
    <row r="1090" spans="1:26" s="126" customFormat="1" ht="13.5" hidden="1" customHeight="1">
      <c r="A1090" s="172">
        <v>14</v>
      </c>
      <c r="B1090" t="s">
        <v>1682</v>
      </c>
      <c r="C1090" s="198">
        <v>27362</v>
      </c>
      <c r="D1090" t="s">
        <v>491</v>
      </c>
      <c r="E1090" s="198">
        <v>101</v>
      </c>
      <c r="F1090" s="104" t="s">
        <v>549</v>
      </c>
      <c r="G1090" t="s">
        <v>493</v>
      </c>
      <c r="H1090" t="s">
        <v>546</v>
      </c>
      <c r="I1090" t="s">
        <v>244</v>
      </c>
      <c r="J1090"/>
      <c r="K1090" t="s">
        <v>496</v>
      </c>
      <c r="L1090" t="s">
        <v>517</v>
      </c>
      <c r="M1090" s="104" t="s">
        <v>887</v>
      </c>
      <c r="N1090" s="104" t="s">
        <v>197</v>
      </c>
      <c r="O1090" s="167">
        <v>1</v>
      </c>
      <c r="P1090" s="191">
        <v>185.56070800000001</v>
      </c>
      <c r="Q1090" s="216">
        <v>5.0000000041765316E-3</v>
      </c>
      <c r="R1090" s="191" t="s">
        <v>229</v>
      </c>
      <c r="S1090" s="175">
        <v>2736</v>
      </c>
      <c r="T1090" s="213" t="s">
        <v>1771</v>
      </c>
      <c r="U1090" s="199">
        <v>0</v>
      </c>
      <c r="V1090" s="200">
        <v>0</v>
      </c>
      <c r="W1090" s="216">
        <v>0</v>
      </c>
      <c r="X1090" s="179"/>
      <c r="Y1090" s="179"/>
      <c r="Z1090" s="180"/>
    </row>
    <row r="1091" spans="1:26" s="126" customFormat="1" ht="13.5" hidden="1" customHeight="1">
      <c r="A1091" s="172">
        <v>14</v>
      </c>
      <c r="B1091" t="s">
        <v>1682</v>
      </c>
      <c r="C1091" s="198">
        <v>27561</v>
      </c>
      <c r="D1091" t="s">
        <v>491</v>
      </c>
      <c r="E1091" s="198">
        <v>103</v>
      </c>
      <c r="F1091" s="104" t="s">
        <v>543</v>
      </c>
      <c r="G1091" t="s">
        <v>536</v>
      </c>
      <c r="H1091" t="s">
        <v>537</v>
      </c>
      <c r="I1091" t="s">
        <v>244</v>
      </c>
      <c r="J1091"/>
      <c r="K1091" t="s">
        <v>496</v>
      </c>
      <c r="L1091" t="s">
        <v>517</v>
      </c>
      <c r="M1091" s="104" t="s">
        <v>1772</v>
      </c>
      <c r="N1091" s="104" t="s">
        <v>204</v>
      </c>
      <c r="O1091" s="167">
        <v>1</v>
      </c>
      <c r="P1091" s="191">
        <v>185.56070800000001</v>
      </c>
      <c r="Q1091" s="216">
        <v>5.0000000041765316E-3</v>
      </c>
      <c r="R1091" s="191" t="s">
        <v>366</v>
      </c>
      <c r="S1091" s="175">
        <v>2756</v>
      </c>
      <c r="T1091" s="213" t="s">
        <v>1773</v>
      </c>
      <c r="U1091" s="199">
        <v>0</v>
      </c>
      <c r="V1091" s="200">
        <v>0</v>
      </c>
      <c r="W1091" s="216">
        <v>0</v>
      </c>
      <c r="X1091" s="179"/>
      <c r="Y1091" s="179"/>
      <c r="Z1091" s="180"/>
    </row>
    <row r="1092" spans="1:26" s="126" customFormat="1" ht="13.5" hidden="1" customHeight="1">
      <c r="A1092" s="172">
        <v>14</v>
      </c>
      <c r="B1092" t="s">
        <v>1682</v>
      </c>
      <c r="C1092" s="198">
        <v>27562</v>
      </c>
      <c r="D1092" t="s">
        <v>491</v>
      </c>
      <c r="E1092" s="198">
        <v>104</v>
      </c>
      <c r="F1092" s="104" t="s">
        <v>535</v>
      </c>
      <c r="G1092" t="s">
        <v>536</v>
      </c>
      <c r="H1092" t="s">
        <v>537</v>
      </c>
      <c r="I1092" t="s">
        <v>244</v>
      </c>
      <c r="J1092"/>
      <c r="K1092" t="s">
        <v>496</v>
      </c>
      <c r="L1092" t="s">
        <v>517</v>
      </c>
      <c r="M1092" s="104" t="s">
        <v>1774</v>
      </c>
      <c r="N1092" s="104" t="s">
        <v>199</v>
      </c>
      <c r="O1092" s="167">
        <v>1</v>
      </c>
      <c r="P1092" s="191">
        <v>185.56070800000001</v>
      </c>
      <c r="Q1092" s="216">
        <v>5.0000000041765316E-3</v>
      </c>
      <c r="R1092" s="191" t="s">
        <v>366</v>
      </c>
      <c r="S1092" s="175">
        <v>2756</v>
      </c>
      <c r="T1092" s="213" t="s">
        <v>1773</v>
      </c>
      <c r="U1092" s="199">
        <v>0</v>
      </c>
      <c r="V1092" s="200">
        <v>0</v>
      </c>
      <c r="W1092" s="216">
        <v>0</v>
      </c>
      <c r="X1092" s="179"/>
      <c r="Y1092" s="179"/>
      <c r="Z1092" s="180"/>
    </row>
    <row r="1093" spans="1:26" s="126" customFormat="1" ht="13.5" hidden="1" customHeight="1">
      <c r="A1093" s="172">
        <v>15</v>
      </c>
      <c r="B1093" t="s">
        <v>1775</v>
      </c>
      <c r="C1093" s="198">
        <v>22601</v>
      </c>
      <c r="D1093" t="s">
        <v>221</v>
      </c>
      <c r="E1093" s="198">
        <v>1</v>
      </c>
      <c r="F1093" s="104" t="s">
        <v>231</v>
      </c>
      <c r="G1093" t="s">
        <v>223</v>
      </c>
      <c r="H1093" t="s">
        <v>224</v>
      </c>
      <c r="I1093" t="s">
        <v>225</v>
      </c>
      <c r="J1093"/>
      <c r="K1093" t="s">
        <v>226</v>
      </c>
      <c r="L1093" t="s">
        <v>227</v>
      </c>
      <c r="M1093" s="104" t="s">
        <v>788</v>
      </c>
      <c r="N1093" s="104" t="s">
        <v>20</v>
      </c>
      <c r="O1093" s="167">
        <v>100</v>
      </c>
      <c r="P1093" s="191">
        <v>237</v>
      </c>
      <c r="Q1093" s="216">
        <v>6.9432237651608367E-3</v>
      </c>
      <c r="R1093" s="191" t="s">
        <v>229</v>
      </c>
      <c r="S1093" s="175">
        <v>2260</v>
      </c>
      <c r="T1093" s="213" t="s">
        <v>1776</v>
      </c>
      <c r="U1093" s="199">
        <v>0</v>
      </c>
      <c r="V1093" s="200">
        <v>0</v>
      </c>
      <c r="W1093" s="216">
        <v>0</v>
      </c>
      <c r="X1093" s="179"/>
      <c r="Y1093" s="179"/>
      <c r="Z1093" s="180"/>
    </row>
    <row r="1094" spans="1:26" s="126" customFormat="1" ht="13.5" hidden="1" customHeight="1">
      <c r="A1094" s="172">
        <v>15</v>
      </c>
      <c r="B1094" t="s">
        <v>1775</v>
      </c>
      <c r="C1094" s="198">
        <v>22602</v>
      </c>
      <c r="D1094" t="s">
        <v>221</v>
      </c>
      <c r="E1094" s="198">
        <v>3</v>
      </c>
      <c r="F1094" s="104" t="s">
        <v>233</v>
      </c>
      <c r="G1094" t="s">
        <v>223</v>
      </c>
      <c r="H1094" t="s">
        <v>224</v>
      </c>
      <c r="I1094" t="s">
        <v>225</v>
      </c>
      <c r="J1094"/>
      <c r="K1094" t="s">
        <v>226</v>
      </c>
      <c r="L1094" t="s">
        <v>227</v>
      </c>
      <c r="M1094" s="104" t="s">
        <v>1777</v>
      </c>
      <c r="N1094" s="104" t="s">
        <v>22</v>
      </c>
      <c r="O1094" s="167">
        <v>40</v>
      </c>
      <c r="P1094" s="191">
        <v>159</v>
      </c>
      <c r="Q1094" s="216">
        <v>4.6581121462471436E-3</v>
      </c>
      <c r="R1094" s="191" t="s">
        <v>229</v>
      </c>
      <c r="S1094" s="175">
        <v>2260</v>
      </c>
      <c r="T1094" s="213" t="s">
        <v>1776</v>
      </c>
      <c r="U1094" s="199">
        <v>0</v>
      </c>
      <c r="V1094" s="200">
        <v>0</v>
      </c>
      <c r="W1094" s="216">
        <v>0</v>
      </c>
      <c r="X1094" s="179"/>
      <c r="Y1094" s="179"/>
      <c r="Z1094" s="180"/>
    </row>
    <row r="1095" spans="1:26" s="126" customFormat="1" ht="13.5" hidden="1" customHeight="1">
      <c r="A1095" s="172">
        <v>15</v>
      </c>
      <c r="B1095" t="s">
        <v>1775</v>
      </c>
      <c r="C1095" s="198">
        <v>22641</v>
      </c>
      <c r="D1095" t="s">
        <v>234</v>
      </c>
      <c r="E1095" s="198">
        <v>4</v>
      </c>
      <c r="F1095" s="104" t="s">
        <v>235</v>
      </c>
      <c r="G1095" t="s">
        <v>236</v>
      </c>
      <c r="H1095" t="s">
        <v>237</v>
      </c>
      <c r="I1095" t="s">
        <v>225</v>
      </c>
      <c r="J1095"/>
      <c r="K1095" t="s">
        <v>226</v>
      </c>
      <c r="L1095" t="s">
        <v>238</v>
      </c>
      <c r="M1095" s="104" t="s">
        <v>1778</v>
      </c>
      <c r="N1095" s="104" t="s">
        <v>24</v>
      </c>
      <c r="O1095" s="167">
        <v>1000</v>
      </c>
      <c r="P1095" s="191">
        <v>529</v>
      </c>
      <c r="Q1095" s="216">
        <v>1.5497744184683892E-2</v>
      </c>
      <c r="R1095" s="191" t="s">
        <v>229</v>
      </c>
      <c r="S1095" s="175">
        <v>2264</v>
      </c>
      <c r="T1095" s="213" t="s">
        <v>1779</v>
      </c>
      <c r="U1095" s="199">
        <v>0</v>
      </c>
      <c r="V1095" s="200">
        <v>0</v>
      </c>
      <c r="W1095" s="216">
        <v>0</v>
      </c>
      <c r="X1095" s="179"/>
      <c r="Y1095" s="179"/>
      <c r="Z1095" s="180"/>
    </row>
    <row r="1096" spans="1:26" s="126" customFormat="1" ht="13.5" hidden="1" customHeight="1">
      <c r="A1096" s="172">
        <v>15</v>
      </c>
      <c r="B1096" t="s">
        <v>1775</v>
      </c>
      <c r="C1096" s="198">
        <v>22661</v>
      </c>
      <c r="D1096" t="s">
        <v>221</v>
      </c>
      <c r="E1096" s="198">
        <v>5</v>
      </c>
      <c r="F1096" s="104" t="s">
        <v>241</v>
      </c>
      <c r="G1096" t="s">
        <v>242</v>
      </c>
      <c r="H1096" t="s">
        <v>243</v>
      </c>
      <c r="I1096" t="s">
        <v>244</v>
      </c>
      <c r="J1096" t="s">
        <v>245</v>
      </c>
      <c r="K1096" t="s">
        <v>226</v>
      </c>
      <c r="L1096" t="s">
        <v>246</v>
      </c>
      <c r="M1096" s="104" t="s">
        <v>247</v>
      </c>
      <c r="N1096" s="104" t="s">
        <v>27</v>
      </c>
      <c r="O1096" s="167">
        <v>4</v>
      </c>
      <c r="P1096" s="191">
        <v>215</v>
      </c>
      <c r="Q1096" s="216">
        <v>6.2987051034159485E-3</v>
      </c>
      <c r="R1096" s="191" t="s">
        <v>229</v>
      </c>
      <c r="S1096" s="175">
        <v>2266</v>
      </c>
      <c r="T1096" s="213" t="s">
        <v>1780</v>
      </c>
      <c r="U1096" s="199">
        <v>0</v>
      </c>
      <c r="V1096" s="200">
        <v>0</v>
      </c>
      <c r="W1096" s="216">
        <v>0</v>
      </c>
      <c r="X1096" s="179"/>
      <c r="Y1096" s="179"/>
      <c r="Z1096" s="180"/>
    </row>
    <row r="1097" spans="1:26" s="126" customFormat="1" ht="13.5" hidden="1" customHeight="1">
      <c r="A1097" s="172">
        <v>15</v>
      </c>
      <c r="B1097" t="s">
        <v>1775</v>
      </c>
      <c r="C1097" s="198">
        <v>22961</v>
      </c>
      <c r="D1097" t="s">
        <v>221</v>
      </c>
      <c r="E1097" s="198">
        <v>10</v>
      </c>
      <c r="F1097" s="104" t="s">
        <v>258</v>
      </c>
      <c r="G1097" t="s">
        <v>223</v>
      </c>
      <c r="H1097" t="s">
        <v>252</v>
      </c>
      <c r="I1097" t="s">
        <v>225</v>
      </c>
      <c r="J1097"/>
      <c r="K1097" t="s">
        <v>226</v>
      </c>
      <c r="L1097" t="s">
        <v>253</v>
      </c>
      <c r="M1097" s="104" t="s">
        <v>1781</v>
      </c>
      <c r="N1097" s="104" t="s">
        <v>41</v>
      </c>
      <c r="O1097" s="167">
        <v>500</v>
      </c>
      <c r="P1097" s="191">
        <v>461</v>
      </c>
      <c r="Q1097" s="216">
        <v>1.3505595593836057E-2</v>
      </c>
      <c r="R1097" s="191" t="s">
        <v>229</v>
      </c>
      <c r="S1097" s="175">
        <v>2296</v>
      </c>
      <c r="T1097" s="213" t="s">
        <v>1782</v>
      </c>
      <c r="U1097" s="199">
        <v>0</v>
      </c>
      <c r="V1097" s="200">
        <v>0</v>
      </c>
      <c r="W1097" s="216">
        <v>0</v>
      </c>
      <c r="X1097" s="179"/>
      <c r="Y1097" s="179"/>
      <c r="Z1097" s="180"/>
    </row>
    <row r="1098" spans="1:26" s="126" customFormat="1" ht="13.5" hidden="1" customHeight="1">
      <c r="A1098" s="172">
        <v>15</v>
      </c>
      <c r="B1098" t="s">
        <v>1775</v>
      </c>
      <c r="C1098" s="198">
        <v>22981</v>
      </c>
      <c r="D1098" t="s">
        <v>271</v>
      </c>
      <c r="E1098" s="198">
        <v>15</v>
      </c>
      <c r="F1098" s="104" t="s">
        <v>272</v>
      </c>
      <c r="G1098" t="s">
        <v>273</v>
      </c>
      <c r="H1098" t="s">
        <v>274</v>
      </c>
      <c r="I1098" t="s">
        <v>225</v>
      </c>
      <c r="J1098" t="s">
        <v>275</v>
      </c>
      <c r="K1098" t="s">
        <v>226</v>
      </c>
      <c r="L1098" t="s">
        <v>268</v>
      </c>
      <c r="M1098" s="104" t="s">
        <v>1783</v>
      </c>
      <c r="N1098" s="104" t="s">
        <v>31</v>
      </c>
      <c r="O1098" s="167">
        <v>10000</v>
      </c>
      <c r="P1098" s="191">
        <v>922</v>
      </c>
      <c r="Q1098" s="216">
        <v>2.7011191187672114E-2</v>
      </c>
      <c r="R1098" s="191" t="s">
        <v>229</v>
      </c>
      <c r="S1098" s="175">
        <v>2298</v>
      </c>
      <c r="T1098" s="213" t="s">
        <v>1784</v>
      </c>
      <c r="U1098" s="199">
        <v>0</v>
      </c>
      <c r="V1098" s="200">
        <v>0</v>
      </c>
      <c r="W1098" s="216">
        <v>0</v>
      </c>
      <c r="X1098" s="179"/>
      <c r="Y1098" s="179"/>
      <c r="Z1098" s="180"/>
    </row>
    <row r="1099" spans="1:26" s="126" customFormat="1" ht="13.5" hidden="1" customHeight="1">
      <c r="A1099" s="172">
        <v>15</v>
      </c>
      <c r="B1099" t="s">
        <v>1775</v>
      </c>
      <c r="C1099" s="198">
        <v>23011</v>
      </c>
      <c r="D1099" t="s">
        <v>221</v>
      </c>
      <c r="E1099" s="198">
        <v>16</v>
      </c>
      <c r="F1099" s="104" t="s">
        <v>266</v>
      </c>
      <c r="G1099" t="s">
        <v>223</v>
      </c>
      <c r="H1099" t="s">
        <v>267</v>
      </c>
      <c r="I1099" t="s">
        <v>244</v>
      </c>
      <c r="J1099" t="s">
        <v>245</v>
      </c>
      <c r="K1099" t="s">
        <v>226</v>
      </c>
      <c r="L1099" t="s">
        <v>268</v>
      </c>
      <c r="M1099" s="104" t="s">
        <v>1785</v>
      </c>
      <c r="N1099" s="104" t="s">
        <v>49</v>
      </c>
      <c r="O1099" s="167">
        <v>60</v>
      </c>
      <c r="P1099" s="191">
        <v>211</v>
      </c>
      <c r="Q1099" s="216">
        <v>6.181519892189606E-3</v>
      </c>
      <c r="R1099" s="191" t="s">
        <v>229</v>
      </c>
      <c r="S1099" s="175">
        <v>2301</v>
      </c>
      <c r="T1099" s="213" t="s">
        <v>1786</v>
      </c>
      <c r="U1099" s="199">
        <v>0</v>
      </c>
      <c r="V1099" s="200">
        <v>0</v>
      </c>
      <c r="W1099" s="216">
        <v>0</v>
      </c>
      <c r="X1099" s="179"/>
      <c r="Y1099" s="179"/>
      <c r="Z1099" s="180"/>
    </row>
    <row r="1100" spans="1:26" s="126" customFormat="1" ht="13.5" hidden="1" customHeight="1">
      <c r="A1100" s="172">
        <v>15</v>
      </c>
      <c r="B1100" t="s">
        <v>1775</v>
      </c>
      <c r="C1100" s="198">
        <v>23201</v>
      </c>
      <c r="D1100" t="s">
        <v>278</v>
      </c>
      <c r="E1100" s="198">
        <v>17</v>
      </c>
      <c r="F1100" s="104" t="s">
        <v>287</v>
      </c>
      <c r="G1100" t="s">
        <v>280</v>
      </c>
      <c r="H1100" t="s">
        <v>288</v>
      </c>
      <c r="I1100" t="s">
        <v>244</v>
      </c>
      <c r="J1100" t="s">
        <v>282</v>
      </c>
      <c r="K1100" t="s">
        <v>283</v>
      </c>
      <c r="L1100" t="s">
        <v>284</v>
      </c>
      <c r="M1100" s="104" t="s">
        <v>1787</v>
      </c>
      <c r="N1100" s="104" t="s">
        <v>63</v>
      </c>
      <c r="O1100" s="167">
        <v>300</v>
      </c>
      <c r="P1100" s="191">
        <v>341</v>
      </c>
      <c r="Q1100" s="216">
        <v>9.9900392570457606E-3</v>
      </c>
      <c r="R1100" s="191" t="s">
        <v>229</v>
      </c>
      <c r="S1100" s="175">
        <v>2320</v>
      </c>
      <c r="T1100" s="213" t="s">
        <v>1788</v>
      </c>
      <c r="U1100" s="199">
        <v>0</v>
      </c>
      <c r="V1100" s="200">
        <v>0</v>
      </c>
      <c r="W1100" s="216">
        <v>0</v>
      </c>
      <c r="X1100" s="179"/>
      <c r="Y1100" s="179"/>
      <c r="Z1100" s="180"/>
    </row>
    <row r="1101" spans="1:26" s="126" customFormat="1" ht="13.5" hidden="1" customHeight="1">
      <c r="A1101" s="172">
        <v>15</v>
      </c>
      <c r="B1101" t="s">
        <v>1775</v>
      </c>
      <c r="C1101" s="198">
        <v>23202</v>
      </c>
      <c r="D1101" t="s">
        <v>278</v>
      </c>
      <c r="E1101" s="198">
        <v>23</v>
      </c>
      <c r="F1101" s="104" t="s">
        <v>300</v>
      </c>
      <c r="G1101" t="s">
        <v>280</v>
      </c>
      <c r="H1101" t="s">
        <v>301</v>
      </c>
      <c r="I1101" t="s">
        <v>225</v>
      </c>
      <c r="J1101"/>
      <c r="K1101" t="s">
        <v>283</v>
      </c>
      <c r="L1101" t="s">
        <v>284</v>
      </c>
      <c r="M1101" s="104" t="s">
        <v>1789</v>
      </c>
      <c r="N1101" s="104" t="s">
        <v>59</v>
      </c>
      <c r="O1101" s="167">
        <v>300</v>
      </c>
      <c r="P1101" s="191">
        <v>512</v>
      </c>
      <c r="Q1101" s="216">
        <v>1.4999707036971933E-2</v>
      </c>
      <c r="R1101" s="191" t="s">
        <v>229</v>
      </c>
      <c r="S1101" s="175">
        <v>2320</v>
      </c>
      <c r="T1101" s="213" t="s">
        <v>1788</v>
      </c>
      <c r="U1101" s="199">
        <v>0</v>
      </c>
      <c r="V1101" s="200">
        <v>0</v>
      </c>
      <c r="W1101" s="216">
        <v>0</v>
      </c>
      <c r="X1101" s="179"/>
      <c r="Y1101" s="179"/>
      <c r="Z1101" s="180"/>
    </row>
    <row r="1102" spans="1:26" s="126" customFormat="1" ht="13.5" hidden="1" customHeight="1">
      <c r="A1102" s="172">
        <v>15</v>
      </c>
      <c r="B1102" t="s">
        <v>1775</v>
      </c>
      <c r="C1102" s="198">
        <v>23203</v>
      </c>
      <c r="D1102" t="s">
        <v>278</v>
      </c>
      <c r="E1102" s="198">
        <v>20</v>
      </c>
      <c r="F1102" s="104" t="s">
        <v>290</v>
      </c>
      <c r="G1102" t="s">
        <v>280</v>
      </c>
      <c r="H1102" t="s">
        <v>291</v>
      </c>
      <c r="I1102" t="s">
        <v>244</v>
      </c>
      <c r="J1102" t="s">
        <v>282</v>
      </c>
      <c r="K1102" t="s">
        <v>283</v>
      </c>
      <c r="L1102" t="s">
        <v>284</v>
      </c>
      <c r="M1102" s="104" t="s">
        <v>1790</v>
      </c>
      <c r="N1102" s="104" t="s">
        <v>61</v>
      </c>
      <c r="O1102" s="167">
        <v>200</v>
      </c>
      <c r="P1102" s="191">
        <v>136</v>
      </c>
      <c r="Q1102" s="216">
        <v>3.9842971816956702E-3</v>
      </c>
      <c r="R1102" s="191" t="s">
        <v>229</v>
      </c>
      <c r="S1102" s="175">
        <v>2320</v>
      </c>
      <c r="T1102" s="213" t="s">
        <v>1788</v>
      </c>
      <c r="U1102" s="199">
        <v>0</v>
      </c>
      <c r="V1102" s="200">
        <v>0</v>
      </c>
      <c r="W1102" s="216">
        <v>0</v>
      </c>
      <c r="X1102" s="179"/>
      <c r="Y1102" s="179"/>
      <c r="Z1102" s="180"/>
    </row>
    <row r="1103" spans="1:26" s="126" customFormat="1" ht="13.5" hidden="1" customHeight="1">
      <c r="A1103" s="172">
        <v>15</v>
      </c>
      <c r="B1103" t="s">
        <v>1775</v>
      </c>
      <c r="C1103" s="198">
        <v>23204</v>
      </c>
      <c r="D1103" t="s">
        <v>278</v>
      </c>
      <c r="E1103" s="198">
        <v>18</v>
      </c>
      <c r="F1103" s="104" t="s">
        <v>297</v>
      </c>
      <c r="G1103" t="s">
        <v>280</v>
      </c>
      <c r="H1103" t="s">
        <v>298</v>
      </c>
      <c r="I1103" t="s">
        <v>244</v>
      </c>
      <c r="J1103" t="s">
        <v>282</v>
      </c>
      <c r="K1103" t="s">
        <v>283</v>
      </c>
      <c r="L1103" t="s">
        <v>284</v>
      </c>
      <c r="M1103" s="104" t="s">
        <v>1791</v>
      </c>
      <c r="N1103" s="104" t="s">
        <v>65</v>
      </c>
      <c r="O1103" s="167">
        <v>160</v>
      </c>
      <c r="P1103" s="191">
        <v>136</v>
      </c>
      <c r="Q1103" s="216">
        <v>3.9842971816956702E-3</v>
      </c>
      <c r="R1103" s="191" t="s">
        <v>229</v>
      </c>
      <c r="S1103" s="175">
        <v>2320</v>
      </c>
      <c r="T1103" s="213" t="s">
        <v>1788</v>
      </c>
      <c r="U1103" s="199">
        <v>0</v>
      </c>
      <c r="V1103" s="200">
        <v>0</v>
      </c>
      <c r="W1103" s="216">
        <v>0</v>
      </c>
      <c r="X1103" s="179"/>
      <c r="Y1103" s="179"/>
      <c r="Z1103" s="180"/>
    </row>
    <row r="1104" spans="1:26" s="126" customFormat="1" ht="13.5" hidden="1" customHeight="1">
      <c r="A1104" s="172">
        <v>15</v>
      </c>
      <c r="B1104" t="s">
        <v>1775</v>
      </c>
      <c r="C1104" s="198">
        <v>23205</v>
      </c>
      <c r="D1104" t="s">
        <v>278</v>
      </c>
      <c r="E1104" s="198">
        <v>19</v>
      </c>
      <c r="F1104" s="104" t="s">
        <v>279</v>
      </c>
      <c r="G1104" t="s">
        <v>280</v>
      </c>
      <c r="H1104" t="s">
        <v>281</v>
      </c>
      <c r="I1104" t="s">
        <v>244</v>
      </c>
      <c r="J1104" t="s">
        <v>282</v>
      </c>
      <c r="K1104" t="s">
        <v>283</v>
      </c>
      <c r="L1104" t="s">
        <v>284</v>
      </c>
      <c r="M1104" s="104" t="s">
        <v>1621</v>
      </c>
      <c r="N1104" s="104" t="s">
        <v>56</v>
      </c>
      <c r="O1104" s="167">
        <v>300</v>
      </c>
      <c r="P1104" s="191">
        <v>495</v>
      </c>
      <c r="Q1104" s="216">
        <v>1.4501669889259975E-2</v>
      </c>
      <c r="R1104" s="191" t="s">
        <v>229</v>
      </c>
      <c r="S1104" s="175">
        <v>2320</v>
      </c>
      <c r="T1104" s="213" t="s">
        <v>1788</v>
      </c>
      <c r="U1104" s="199">
        <v>0</v>
      </c>
      <c r="V1104" s="200">
        <v>0</v>
      </c>
      <c r="W1104" s="216">
        <v>0</v>
      </c>
      <c r="X1104" s="179"/>
      <c r="Y1104" s="179"/>
      <c r="Z1104" s="180"/>
    </row>
    <row r="1105" spans="1:26" s="126" customFormat="1" ht="13.5" hidden="1" customHeight="1">
      <c r="A1105" s="172">
        <v>15</v>
      </c>
      <c r="B1105" t="s">
        <v>1775</v>
      </c>
      <c r="C1105" s="198">
        <v>23351</v>
      </c>
      <c r="D1105" t="s">
        <v>234</v>
      </c>
      <c r="E1105" s="198">
        <v>27</v>
      </c>
      <c r="F1105" s="104" t="s">
        <v>309</v>
      </c>
      <c r="G1105" t="s">
        <v>304</v>
      </c>
      <c r="H1105" t="s">
        <v>310</v>
      </c>
      <c r="I1105" t="s">
        <v>225</v>
      </c>
      <c r="J1105"/>
      <c r="K1105" t="s">
        <v>283</v>
      </c>
      <c r="L1105" t="s">
        <v>306</v>
      </c>
      <c r="M1105" s="104" t="s">
        <v>1792</v>
      </c>
      <c r="N1105" s="104" t="s">
        <v>20</v>
      </c>
      <c r="O1105" s="167">
        <v>800</v>
      </c>
      <c r="P1105" s="191">
        <v>519</v>
      </c>
      <c r="Q1105" s="216">
        <v>1.5204781156618035E-2</v>
      </c>
      <c r="R1105" s="191" t="s">
        <v>229</v>
      </c>
      <c r="S1105" s="175">
        <v>2335</v>
      </c>
      <c r="T1105" s="213" t="s">
        <v>1793</v>
      </c>
      <c r="U1105" s="199">
        <v>0</v>
      </c>
      <c r="V1105" s="200">
        <v>0</v>
      </c>
      <c r="W1105" s="216">
        <v>0</v>
      </c>
      <c r="X1105" s="179"/>
      <c r="Y1105" s="179"/>
      <c r="Z1105" s="180"/>
    </row>
    <row r="1106" spans="1:26" s="126" customFormat="1" ht="13.5" hidden="1" customHeight="1">
      <c r="A1106" s="172">
        <v>15</v>
      </c>
      <c r="B1106" t="s">
        <v>1775</v>
      </c>
      <c r="C1106" s="198">
        <v>23352</v>
      </c>
      <c r="D1106" t="s">
        <v>312</v>
      </c>
      <c r="E1106" s="198">
        <v>25</v>
      </c>
      <c r="F1106" s="104" t="s">
        <v>313</v>
      </c>
      <c r="G1106" t="s">
        <v>304</v>
      </c>
      <c r="H1106" t="s">
        <v>314</v>
      </c>
      <c r="I1106" t="s">
        <v>225</v>
      </c>
      <c r="J1106"/>
      <c r="K1106" t="s">
        <v>283</v>
      </c>
      <c r="L1106" t="s">
        <v>306</v>
      </c>
      <c r="M1106" s="104" t="s">
        <v>1794</v>
      </c>
      <c r="N1106" s="104" t="s">
        <v>24</v>
      </c>
      <c r="O1106" s="167">
        <v>400</v>
      </c>
      <c r="P1106" s="191">
        <v>341</v>
      </c>
      <c r="Q1106" s="216">
        <v>9.9900392570457606E-3</v>
      </c>
      <c r="R1106" s="191" t="s">
        <v>229</v>
      </c>
      <c r="S1106" s="175">
        <v>2335</v>
      </c>
      <c r="T1106" s="213" t="s">
        <v>1793</v>
      </c>
      <c r="U1106" s="199">
        <v>0</v>
      </c>
      <c r="V1106" s="200">
        <v>0</v>
      </c>
      <c r="W1106" s="216">
        <v>0</v>
      </c>
      <c r="X1106" s="179"/>
      <c r="Y1106" s="179"/>
      <c r="Z1106" s="180"/>
    </row>
    <row r="1107" spans="1:26" s="126" customFormat="1" ht="13.5" hidden="1" customHeight="1">
      <c r="A1107" s="172">
        <v>15</v>
      </c>
      <c r="B1107" t="s">
        <v>1775</v>
      </c>
      <c r="C1107" s="198">
        <v>23353</v>
      </c>
      <c r="D1107" t="s">
        <v>234</v>
      </c>
      <c r="E1107" s="198">
        <v>26</v>
      </c>
      <c r="F1107" s="104" t="s">
        <v>303</v>
      </c>
      <c r="G1107" t="s">
        <v>304</v>
      </c>
      <c r="H1107" t="s">
        <v>305</v>
      </c>
      <c r="I1107" t="s">
        <v>225</v>
      </c>
      <c r="J1107"/>
      <c r="K1107" t="s">
        <v>283</v>
      </c>
      <c r="L1107" t="s">
        <v>306</v>
      </c>
      <c r="M1107" s="104" t="s">
        <v>1795</v>
      </c>
      <c r="N1107" s="104" t="s">
        <v>69</v>
      </c>
      <c r="O1107" s="167">
        <v>400</v>
      </c>
      <c r="P1107" s="191">
        <v>413</v>
      </c>
      <c r="Q1107" s="216">
        <v>1.209937305911994E-2</v>
      </c>
      <c r="R1107" s="191" t="s">
        <v>229</v>
      </c>
      <c r="S1107" s="175">
        <v>2335</v>
      </c>
      <c r="T1107" s="213" t="s">
        <v>1793</v>
      </c>
      <c r="U1107" s="199">
        <v>0</v>
      </c>
      <c r="V1107" s="200">
        <v>0</v>
      </c>
      <c r="W1107" s="216">
        <v>0</v>
      </c>
      <c r="X1107" s="179"/>
      <c r="Y1107" s="179"/>
      <c r="Z1107" s="180"/>
    </row>
    <row r="1108" spans="1:26" s="126" customFormat="1" ht="13.5" hidden="1" customHeight="1">
      <c r="A1108" s="172">
        <v>15</v>
      </c>
      <c r="B1108" t="s">
        <v>1775</v>
      </c>
      <c r="C1108" s="198">
        <v>23401</v>
      </c>
      <c r="D1108" t="s">
        <v>316</v>
      </c>
      <c r="E1108" s="198">
        <v>32</v>
      </c>
      <c r="F1108" s="104" t="s">
        <v>322</v>
      </c>
      <c r="G1108" t="s">
        <v>304</v>
      </c>
      <c r="H1108" t="s">
        <v>318</v>
      </c>
      <c r="I1108" t="s">
        <v>225</v>
      </c>
      <c r="J1108"/>
      <c r="K1108" t="s">
        <v>283</v>
      </c>
      <c r="L1108" t="s">
        <v>319</v>
      </c>
      <c r="M1108" s="104" t="s">
        <v>323</v>
      </c>
      <c r="N1108" s="104" t="s">
        <v>20</v>
      </c>
      <c r="O1108" s="167">
        <v>4</v>
      </c>
      <c r="P1108" s="191">
        <v>105</v>
      </c>
      <c r="Q1108" s="216">
        <v>3.0761117946915099E-3</v>
      </c>
      <c r="R1108" s="191" t="s">
        <v>229</v>
      </c>
      <c r="S1108" s="175">
        <v>2340</v>
      </c>
      <c r="T1108" s="213" t="s">
        <v>1796</v>
      </c>
      <c r="U1108" s="199">
        <v>0</v>
      </c>
      <c r="V1108" s="200">
        <v>0</v>
      </c>
      <c r="W1108" s="216">
        <v>0</v>
      </c>
      <c r="X1108" s="179"/>
      <c r="Y1108" s="179"/>
      <c r="Z1108" s="180"/>
    </row>
    <row r="1109" spans="1:26" s="126" customFormat="1" ht="13.5" hidden="1" customHeight="1">
      <c r="A1109" s="172">
        <v>15</v>
      </c>
      <c r="B1109" t="s">
        <v>1775</v>
      </c>
      <c r="C1109" s="198">
        <v>23402</v>
      </c>
      <c r="D1109" t="s">
        <v>316</v>
      </c>
      <c r="E1109" s="198">
        <v>30</v>
      </c>
      <c r="F1109" s="104" t="s">
        <v>317</v>
      </c>
      <c r="G1109" t="s">
        <v>304</v>
      </c>
      <c r="H1109" t="s">
        <v>318</v>
      </c>
      <c r="I1109" t="s">
        <v>225</v>
      </c>
      <c r="J1109"/>
      <c r="K1109" t="s">
        <v>283</v>
      </c>
      <c r="L1109" t="s">
        <v>319</v>
      </c>
      <c r="M1109" s="104" t="s">
        <v>1797</v>
      </c>
      <c r="N1109" s="104" t="s">
        <v>22</v>
      </c>
      <c r="O1109" s="167">
        <v>160</v>
      </c>
      <c r="P1109" s="191">
        <v>137</v>
      </c>
      <c r="Q1109" s="216">
        <v>4.0135934845022562E-3</v>
      </c>
      <c r="R1109" s="191" t="s">
        <v>229</v>
      </c>
      <c r="S1109" s="175">
        <v>2340</v>
      </c>
      <c r="T1109" s="213" t="s">
        <v>1796</v>
      </c>
      <c r="U1109" s="199">
        <v>0</v>
      </c>
      <c r="V1109" s="200">
        <v>0</v>
      </c>
      <c r="W1109" s="216">
        <v>0</v>
      </c>
      <c r="X1109" s="179"/>
      <c r="Y1109" s="179"/>
      <c r="Z1109" s="180"/>
    </row>
    <row r="1110" spans="1:26" s="126" customFormat="1" ht="13.5" hidden="1" customHeight="1">
      <c r="A1110" s="172">
        <v>15</v>
      </c>
      <c r="B1110" t="s">
        <v>1775</v>
      </c>
      <c r="C1110" s="198">
        <v>23531</v>
      </c>
      <c r="D1110" t="s">
        <v>326</v>
      </c>
      <c r="E1110" s="198">
        <v>33</v>
      </c>
      <c r="F1110" s="104" t="s">
        <v>347</v>
      </c>
      <c r="G1110" t="s">
        <v>328</v>
      </c>
      <c r="H1110" t="s">
        <v>348</v>
      </c>
      <c r="I1110" t="s">
        <v>244</v>
      </c>
      <c r="J1110"/>
      <c r="K1110" t="s">
        <v>283</v>
      </c>
      <c r="L1110" t="s">
        <v>330</v>
      </c>
      <c r="M1110" s="104" t="s">
        <v>1798</v>
      </c>
      <c r="N1110" s="104" t="s">
        <v>78</v>
      </c>
      <c r="O1110" s="167">
        <v>60</v>
      </c>
      <c r="P1110" s="191">
        <v>1673</v>
      </c>
      <c r="Q1110" s="216">
        <v>4.9012714595418061E-2</v>
      </c>
      <c r="R1110" s="191" t="s">
        <v>229</v>
      </c>
      <c r="S1110" s="175">
        <v>2353</v>
      </c>
      <c r="T1110" s="213" t="s">
        <v>1799</v>
      </c>
      <c r="U1110" s="199">
        <v>0</v>
      </c>
      <c r="V1110" s="200">
        <v>0</v>
      </c>
      <c r="W1110" s="216">
        <v>0</v>
      </c>
      <c r="X1110" s="179"/>
      <c r="Y1110" s="179"/>
      <c r="Z1110" s="180"/>
    </row>
    <row r="1111" spans="1:26" s="126" customFormat="1" ht="13.5" hidden="1" customHeight="1">
      <c r="A1111" s="172">
        <v>15</v>
      </c>
      <c r="B1111" t="s">
        <v>1775</v>
      </c>
      <c r="C1111" s="198">
        <v>23532</v>
      </c>
      <c r="D1111" t="s">
        <v>326</v>
      </c>
      <c r="E1111" s="198">
        <v>38</v>
      </c>
      <c r="F1111" s="104" t="s">
        <v>339</v>
      </c>
      <c r="G1111" t="s">
        <v>328</v>
      </c>
      <c r="H1111" t="s">
        <v>340</v>
      </c>
      <c r="I1111" t="s">
        <v>225</v>
      </c>
      <c r="J1111"/>
      <c r="K1111" t="s">
        <v>283</v>
      </c>
      <c r="L1111" t="s">
        <v>330</v>
      </c>
      <c r="M1111" s="104" t="s">
        <v>1800</v>
      </c>
      <c r="N1111" s="104" t="s">
        <v>81</v>
      </c>
      <c r="O1111" s="167">
        <v>8</v>
      </c>
      <c r="P1111" s="191">
        <v>409</v>
      </c>
      <c r="Q1111" s="216">
        <v>1.1982187847893596E-2</v>
      </c>
      <c r="R1111" s="191" t="s">
        <v>229</v>
      </c>
      <c r="S1111" s="175">
        <v>2353</v>
      </c>
      <c r="T1111" s="213" t="s">
        <v>1799</v>
      </c>
      <c r="U1111" s="199">
        <v>0</v>
      </c>
      <c r="V1111" s="200">
        <v>0</v>
      </c>
      <c r="W1111" s="216">
        <v>0</v>
      </c>
      <c r="X1111" s="179"/>
      <c r="Y1111" s="179"/>
      <c r="Z1111" s="180"/>
    </row>
    <row r="1112" spans="1:26" s="126" customFormat="1" ht="13.5" hidden="1" customHeight="1">
      <c r="A1112" s="172">
        <v>15</v>
      </c>
      <c r="B1112" t="s">
        <v>1775</v>
      </c>
      <c r="C1112" s="198">
        <v>23533</v>
      </c>
      <c r="D1112" t="s">
        <v>326</v>
      </c>
      <c r="E1112" s="198">
        <v>40</v>
      </c>
      <c r="F1112" s="104" t="s">
        <v>343</v>
      </c>
      <c r="G1112" t="s">
        <v>328</v>
      </c>
      <c r="H1112" t="s">
        <v>340</v>
      </c>
      <c r="I1112" t="s">
        <v>225</v>
      </c>
      <c r="J1112"/>
      <c r="K1112" t="s">
        <v>283</v>
      </c>
      <c r="L1112" t="s">
        <v>330</v>
      </c>
      <c r="M1112" s="104" t="s">
        <v>1801</v>
      </c>
      <c r="N1112" s="104" t="s">
        <v>85</v>
      </c>
      <c r="O1112" s="167">
        <v>40</v>
      </c>
      <c r="P1112" s="191">
        <v>548</v>
      </c>
      <c r="Q1112" s="216">
        <v>1.6054373938009025E-2</v>
      </c>
      <c r="R1112" s="191" t="s">
        <v>229</v>
      </c>
      <c r="S1112" s="175">
        <v>2353</v>
      </c>
      <c r="T1112" s="213" t="s">
        <v>1799</v>
      </c>
      <c r="U1112" s="199">
        <v>0</v>
      </c>
      <c r="V1112" s="200">
        <v>0</v>
      </c>
      <c r="W1112" s="216">
        <v>0</v>
      </c>
      <c r="X1112" s="179"/>
      <c r="Y1112" s="179"/>
      <c r="Z1112" s="180"/>
    </row>
    <row r="1113" spans="1:26" s="126" customFormat="1" ht="13.5" hidden="1" customHeight="1">
      <c r="A1113" s="172">
        <v>15</v>
      </c>
      <c r="B1113" t="s">
        <v>1775</v>
      </c>
      <c r="C1113" s="198">
        <v>23534</v>
      </c>
      <c r="D1113" t="s">
        <v>326</v>
      </c>
      <c r="E1113" s="198">
        <v>39</v>
      </c>
      <c r="F1113" s="104" t="s">
        <v>345</v>
      </c>
      <c r="G1113" t="s">
        <v>328</v>
      </c>
      <c r="H1113" t="s">
        <v>340</v>
      </c>
      <c r="I1113" t="s">
        <v>225</v>
      </c>
      <c r="J1113"/>
      <c r="K1113" t="s">
        <v>283</v>
      </c>
      <c r="L1113" t="s">
        <v>330</v>
      </c>
      <c r="M1113" s="104" t="s">
        <v>1802</v>
      </c>
      <c r="N1113" s="104" t="s">
        <v>83</v>
      </c>
      <c r="O1113" s="167">
        <v>600</v>
      </c>
      <c r="P1113" s="191">
        <v>409</v>
      </c>
      <c r="Q1113" s="216">
        <v>1.1982187847893596E-2</v>
      </c>
      <c r="R1113" s="191" t="s">
        <v>229</v>
      </c>
      <c r="S1113" s="175">
        <v>2353</v>
      </c>
      <c r="T1113" s="213" t="s">
        <v>1799</v>
      </c>
      <c r="U1113" s="199">
        <v>0</v>
      </c>
      <c r="V1113" s="200">
        <v>0</v>
      </c>
      <c r="W1113" s="216">
        <v>0</v>
      </c>
      <c r="X1113" s="179"/>
      <c r="Y1113" s="179"/>
      <c r="Z1113" s="180"/>
    </row>
    <row r="1114" spans="1:26" s="126" customFormat="1" ht="13.5" hidden="1" customHeight="1">
      <c r="A1114" s="172">
        <v>15</v>
      </c>
      <c r="B1114" t="s">
        <v>1775</v>
      </c>
      <c r="C1114" s="198">
        <v>24481</v>
      </c>
      <c r="D1114" t="s">
        <v>326</v>
      </c>
      <c r="E1114" s="198">
        <v>34</v>
      </c>
      <c r="F1114" s="104" t="s">
        <v>333</v>
      </c>
      <c r="G1114" t="s">
        <v>328</v>
      </c>
      <c r="H1114" t="s">
        <v>329</v>
      </c>
      <c r="I1114" t="s">
        <v>225</v>
      </c>
      <c r="J1114"/>
      <c r="K1114" t="s">
        <v>283</v>
      </c>
      <c r="L1114" t="s">
        <v>330</v>
      </c>
      <c r="M1114" s="104" t="s">
        <v>1803</v>
      </c>
      <c r="N1114" s="104" t="s">
        <v>87</v>
      </c>
      <c r="O1114" s="167">
        <v>200</v>
      </c>
      <c r="P1114" s="191">
        <v>251</v>
      </c>
      <c r="Q1114" s="216">
        <v>7.3533720044530381E-3</v>
      </c>
      <c r="R1114" s="191" t="s">
        <v>229</v>
      </c>
      <c r="S1114" s="175">
        <v>2448</v>
      </c>
      <c r="T1114" s="213" t="s">
        <v>1804</v>
      </c>
      <c r="U1114" s="199">
        <v>0</v>
      </c>
      <c r="V1114" s="200">
        <v>0</v>
      </c>
      <c r="W1114" s="216">
        <v>0</v>
      </c>
      <c r="X1114" s="179"/>
      <c r="Y1114" s="179"/>
      <c r="Z1114" s="180"/>
    </row>
    <row r="1115" spans="1:26" s="126" customFormat="1" ht="13.5" hidden="1" customHeight="1">
      <c r="A1115" s="172">
        <v>15</v>
      </c>
      <c r="B1115" t="s">
        <v>1775</v>
      </c>
      <c r="C1115" s="198">
        <v>24482</v>
      </c>
      <c r="D1115" t="s">
        <v>326</v>
      </c>
      <c r="E1115" s="198">
        <v>35</v>
      </c>
      <c r="F1115" s="104" t="s">
        <v>327</v>
      </c>
      <c r="G1115" t="s">
        <v>328</v>
      </c>
      <c r="H1115" t="s">
        <v>329</v>
      </c>
      <c r="I1115" t="s">
        <v>225</v>
      </c>
      <c r="J1115"/>
      <c r="K1115" t="s">
        <v>283</v>
      </c>
      <c r="L1115" t="s">
        <v>330</v>
      </c>
      <c r="M1115" s="104" t="s">
        <v>1805</v>
      </c>
      <c r="N1115" s="104" t="s">
        <v>92</v>
      </c>
      <c r="O1115" s="167">
        <v>800</v>
      </c>
      <c r="P1115" s="191">
        <v>226</v>
      </c>
      <c r="Q1115" s="216">
        <v>6.6209644342883926E-3</v>
      </c>
      <c r="R1115" s="191" t="s">
        <v>229</v>
      </c>
      <c r="S1115" s="175">
        <v>2448</v>
      </c>
      <c r="T1115" s="213" t="s">
        <v>1804</v>
      </c>
      <c r="U1115" s="199">
        <v>0</v>
      </c>
      <c r="V1115" s="200">
        <v>0</v>
      </c>
      <c r="W1115" s="216">
        <v>0</v>
      </c>
      <c r="X1115" s="179"/>
      <c r="Y1115" s="179"/>
      <c r="Z1115" s="180"/>
    </row>
    <row r="1116" spans="1:26" s="126" customFormat="1" ht="13.5" hidden="1" customHeight="1">
      <c r="A1116" s="172">
        <v>15</v>
      </c>
      <c r="B1116" t="s">
        <v>1775</v>
      </c>
      <c r="C1116" s="198">
        <v>24483</v>
      </c>
      <c r="D1116" t="s">
        <v>326</v>
      </c>
      <c r="E1116" s="198">
        <v>37</v>
      </c>
      <c r="F1116" s="104" t="s">
        <v>337</v>
      </c>
      <c r="G1116" t="s">
        <v>328</v>
      </c>
      <c r="H1116" t="s">
        <v>329</v>
      </c>
      <c r="I1116" t="s">
        <v>225</v>
      </c>
      <c r="J1116"/>
      <c r="K1116" t="s">
        <v>283</v>
      </c>
      <c r="L1116" t="s">
        <v>330</v>
      </c>
      <c r="M1116" s="104" t="s">
        <v>1806</v>
      </c>
      <c r="N1116" s="104" t="s">
        <v>27</v>
      </c>
      <c r="O1116" s="167">
        <v>600</v>
      </c>
      <c r="P1116" s="191">
        <v>190</v>
      </c>
      <c r="Q1116" s="216">
        <v>5.5662975332513038E-3</v>
      </c>
      <c r="R1116" s="191" t="s">
        <v>229</v>
      </c>
      <c r="S1116" s="175">
        <v>2448</v>
      </c>
      <c r="T1116" s="213" t="s">
        <v>1804</v>
      </c>
      <c r="U1116" s="199">
        <v>0</v>
      </c>
      <c r="V1116" s="200">
        <v>0</v>
      </c>
      <c r="W1116" s="216">
        <v>0</v>
      </c>
      <c r="X1116" s="179"/>
      <c r="Y1116" s="179"/>
      <c r="Z1116" s="180"/>
    </row>
    <row r="1117" spans="1:26" s="126" customFormat="1" ht="13.5" hidden="1" customHeight="1">
      <c r="A1117" s="172">
        <v>15</v>
      </c>
      <c r="B1117" t="s">
        <v>1775</v>
      </c>
      <c r="C1117" s="198">
        <v>24484</v>
      </c>
      <c r="D1117" t="s">
        <v>326</v>
      </c>
      <c r="E1117" s="198">
        <v>36</v>
      </c>
      <c r="F1117" s="104" t="s">
        <v>335</v>
      </c>
      <c r="G1117" t="s">
        <v>328</v>
      </c>
      <c r="H1117" t="s">
        <v>329</v>
      </c>
      <c r="I1117" t="s">
        <v>225</v>
      </c>
      <c r="J1117"/>
      <c r="K1117" t="s">
        <v>283</v>
      </c>
      <c r="L1117" t="s">
        <v>330</v>
      </c>
      <c r="M1117" s="104" t="s">
        <v>1807</v>
      </c>
      <c r="N1117" s="104" t="s">
        <v>83</v>
      </c>
      <c r="O1117" s="167">
        <v>600</v>
      </c>
      <c r="P1117" s="191">
        <v>207</v>
      </c>
      <c r="Q1117" s="216">
        <v>6.0643346809632626E-3</v>
      </c>
      <c r="R1117" s="191" t="s">
        <v>229</v>
      </c>
      <c r="S1117" s="175">
        <v>2448</v>
      </c>
      <c r="T1117" s="213" t="s">
        <v>1804</v>
      </c>
      <c r="U1117" s="199">
        <v>0</v>
      </c>
      <c r="V1117" s="200">
        <v>0</v>
      </c>
      <c r="W1117" s="216">
        <v>0</v>
      </c>
      <c r="X1117" s="179"/>
      <c r="Y1117" s="179"/>
      <c r="Z1117" s="180"/>
    </row>
    <row r="1118" spans="1:26" s="126" customFormat="1" ht="13.5" hidden="1" customHeight="1">
      <c r="A1118" s="172">
        <v>15</v>
      </c>
      <c r="B1118" t="s">
        <v>1775</v>
      </c>
      <c r="C1118" s="198">
        <v>24881</v>
      </c>
      <c r="D1118" t="s">
        <v>350</v>
      </c>
      <c r="E1118" s="198">
        <v>45</v>
      </c>
      <c r="F1118" s="104" t="s">
        <v>351</v>
      </c>
      <c r="G1118" t="s">
        <v>304</v>
      </c>
      <c r="H1118" t="s">
        <v>352</v>
      </c>
      <c r="I1118" t="s">
        <v>225</v>
      </c>
      <c r="J1118"/>
      <c r="K1118" t="s">
        <v>283</v>
      </c>
      <c r="L1118" t="s">
        <v>353</v>
      </c>
      <c r="M1118" s="104" t="s">
        <v>1808</v>
      </c>
      <c r="N1118" s="104" t="s">
        <v>99</v>
      </c>
      <c r="O1118" s="167">
        <v>400</v>
      </c>
      <c r="P1118" s="191">
        <v>65</v>
      </c>
      <c r="Q1118" s="216">
        <v>1.9042596824280775E-3</v>
      </c>
      <c r="R1118" s="191" t="s">
        <v>229</v>
      </c>
      <c r="S1118" s="175">
        <v>2488</v>
      </c>
      <c r="T1118" s="213" t="s">
        <v>1809</v>
      </c>
      <c r="U1118" s="199">
        <v>0</v>
      </c>
      <c r="V1118" s="200">
        <v>0</v>
      </c>
      <c r="W1118" s="216">
        <v>0</v>
      </c>
      <c r="X1118" s="179"/>
      <c r="Y1118" s="179"/>
      <c r="Z1118" s="180"/>
    </row>
    <row r="1119" spans="1:26" s="126" customFormat="1" ht="13.5" hidden="1" customHeight="1">
      <c r="A1119" s="172">
        <v>15</v>
      </c>
      <c r="B1119" t="s">
        <v>1775</v>
      </c>
      <c r="C1119" s="198">
        <v>24882</v>
      </c>
      <c r="D1119" t="s">
        <v>350</v>
      </c>
      <c r="E1119" s="198">
        <v>43</v>
      </c>
      <c r="F1119" s="104" t="s">
        <v>358</v>
      </c>
      <c r="G1119" t="s">
        <v>304</v>
      </c>
      <c r="H1119" t="s">
        <v>352</v>
      </c>
      <c r="I1119" t="s">
        <v>225</v>
      </c>
      <c r="J1119"/>
      <c r="K1119" t="s">
        <v>283</v>
      </c>
      <c r="L1119" t="s">
        <v>353</v>
      </c>
      <c r="M1119" s="104" t="s">
        <v>1810</v>
      </c>
      <c r="N1119" s="104" t="s">
        <v>33</v>
      </c>
      <c r="O1119" s="167">
        <v>80</v>
      </c>
      <c r="P1119" s="191">
        <v>192</v>
      </c>
      <c r="Q1119" s="216">
        <v>5.6248901388644751E-3</v>
      </c>
      <c r="R1119" s="191" t="s">
        <v>229</v>
      </c>
      <c r="S1119" s="175">
        <v>2488</v>
      </c>
      <c r="T1119" s="213" t="s">
        <v>1809</v>
      </c>
      <c r="U1119" s="199">
        <v>0</v>
      </c>
      <c r="V1119" s="200">
        <v>0</v>
      </c>
      <c r="W1119" s="216">
        <v>0</v>
      </c>
      <c r="X1119" s="179"/>
      <c r="Y1119" s="179"/>
      <c r="Z1119" s="180"/>
    </row>
    <row r="1120" spans="1:26" s="126" customFormat="1" ht="13.5" hidden="1" customHeight="1">
      <c r="A1120" s="172">
        <v>15</v>
      </c>
      <c r="B1120" t="s">
        <v>1775</v>
      </c>
      <c r="C1120" s="198">
        <v>24883</v>
      </c>
      <c r="D1120" t="s">
        <v>350</v>
      </c>
      <c r="E1120" s="198">
        <v>44</v>
      </c>
      <c r="F1120" s="104" t="s">
        <v>356</v>
      </c>
      <c r="G1120" t="s">
        <v>304</v>
      </c>
      <c r="H1120" t="s">
        <v>352</v>
      </c>
      <c r="I1120" t="s">
        <v>225</v>
      </c>
      <c r="J1120"/>
      <c r="K1120" t="s">
        <v>283</v>
      </c>
      <c r="L1120" t="s">
        <v>353</v>
      </c>
      <c r="M1120" s="104" t="s">
        <v>1811</v>
      </c>
      <c r="N1120" s="104" t="s">
        <v>97</v>
      </c>
      <c r="O1120" s="167">
        <v>1000</v>
      </c>
      <c r="P1120" s="191">
        <v>255</v>
      </c>
      <c r="Q1120" s="216">
        <v>7.4705572156793815E-3</v>
      </c>
      <c r="R1120" s="191" t="s">
        <v>229</v>
      </c>
      <c r="S1120" s="175">
        <v>2488</v>
      </c>
      <c r="T1120" s="213" t="s">
        <v>1809</v>
      </c>
      <c r="U1120" s="199">
        <v>0</v>
      </c>
      <c r="V1120" s="200">
        <v>0</v>
      </c>
      <c r="W1120" s="216">
        <v>0</v>
      </c>
      <c r="X1120" s="179"/>
      <c r="Y1120" s="179"/>
      <c r="Z1120" s="180"/>
    </row>
    <row r="1121" spans="1:26" s="126" customFormat="1" ht="13.5" hidden="1" customHeight="1">
      <c r="A1121" s="172">
        <v>15</v>
      </c>
      <c r="B1121" t="s">
        <v>1775</v>
      </c>
      <c r="C1121" s="198">
        <v>23051</v>
      </c>
      <c r="D1121" t="s">
        <v>312</v>
      </c>
      <c r="E1121" s="198">
        <v>46</v>
      </c>
      <c r="F1121" s="104" t="s">
        <v>371</v>
      </c>
      <c r="G1121" t="s">
        <v>361</v>
      </c>
      <c r="H1121" t="s">
        <v>372</v>
      </c>
      <c r="I1121" t="s">
        <v>244</v>
      </c>
      <c r="J1121" t="s">
        <v>363</v>
      </c>
      <c r="K1121" t="s">
        <v>283</v>
      </c>
      <c r="L1121" t="s">
        <v>364</v>
      </c>
      <c r="M1121" s="104" t="s">
        <v>1812</v>
      </c>
      <c r="N1121" s="104" t="s">
        <v>104</v>
      </c>
      <c r="O1121" s="167">
        <v>100</v>
      </c>
      <c r="P1121" s="191">
        <v>120</v>
      </c>
      <c r="Q1121" s="216">
        <v>3.515556336790297E-3</v>
      </c>
      <c r="R1121" s="191" t="s">
        <v>229</v>
      </c>
      <c r="S1121" s="175">
        <v>2305</v>
      </c>
      <c r="T1121" s="213" t="s">
        <v>1813</v>
      </c>
      <c r="U1121" s="199">
        <v>0</v>
      </c>
      <c r="V1121" s="200">
        <v>0</v>
      </c>
      <c r="W1121" s="216">
        <v>0</v>
      </c>
      <c r="X1121" s="179"/>
      <c r="Y1121" s="179"/>
      <c r="Z1121" s="180"/>
    </row>
    <row r="1122" spans="1:26" s="126" customFormat="1" ht="13.5" hidden="1" customHeight="1">
      <c r="A1122" s="172">
        <v>15</v>
      </c>
      <c r="B1122" t="s">
        <v>1775</v>
      </c>
      <c r="C1122" s="198">
        <v>23052</v>
      </c>
      <c r="D1122" t="s">
        <v>312</v>
      </c>
      <c r="E1122" s="198">
        <v>48</v>
      </c>
      <c r="F1122" s="104" t="s">
        <v>360</v>
      </c>
      <c r="G1122" t="s">
        <v>361</v>
      </c>
      <c r="H1122" t="s">
        <v>362</v>
      </c>
      <c r="I1122" t="s">
        <v>244</v>
      </c>
      <c r="J1122" t="s">
        <v>363</v>
      </c>
      <c r="K1122" t="s">
        <v>283</v>
      </c>
      <c r="L1122" t="s">
        <v>364</v>
      </c>
      <c r="M1122" s="104" t="s">
        <v>1814</v>
      </c>
      <c r="N1122" s="104" t="s">
        <v>101</v>
      </c>
      <c r="O1122" s="167">
        <v>949</v>
      </c>
      <c r="P1122" s="191">
        <v>2049</v>
      </c>
      <c r="Q1122" s="216">
        <v>6.0028124450694324E-2</v>
      </c>
      <c r="R1122" s="191" t="s">
        <v>366</v>
      </c>
      <c r="S1122" s="175">
        <v>2305</v>
      </c>
      <c r="T1122" s="213" t="s">
        <v>1813</v>
      </c>
      <c r="U1122" s="199">
        <v>0</v>
      </c>
      <c r="V1122" s="200">
        <v>0</v>
      </c>
      <c r="W1122" s="216">
        <v>0</v>
      </c>
      <c r="X1122" s="179"/>
      <c r="Y1122" s="179"/>
      <c r="Z1122" s="180"/>
    </row>
    <row r="1123" spans="1:26" s="126" customFormat="1" ht="13.5" hidden="1" customHeight="1">
      <c r="A1123" s="172">
        <v>15</v>
      </c>
      <c r="B1123" t="s">
        <v>1775</v>
      </c>
      <c r="C1123" s="198">
        <v>23053</v>
      </c>
      <c r="D1123" t="s">
        <v>312</v>
      </c>
      <c r="E1123" s="198">
        <v>47</v>
      </c>
      <c r="F1123" s="104" t="s">
        <v>368</v>
      </c>
      <c r="G1123" t="s">
        <v>361</v>
      </c>
      <c r="H1123" t="s">
        <v>369</v>
      </c>
      <c r="I1123" t="s">
        <v>244</v>
      </c>
      <c r="J1123" t="s">
        <v>363</v>
      </c>
      <c r="K1123" t="s">
        <v>283</v>
      </c>
      <c r="L1123" t="s">
        <v>364</v>
      </c>
      <c r="M1123" s="104" t="s">
        <v>1815</v>
      </c>
      <c r="N1123" s="104" t="s">
        <v>106</v>
      </c>
      <c r="O1123" s="167">
        <v>5000</v>
      </c>
      <c r="P1123" s="191">
        <v>1690</v>
      </c>
      <c r="Q1123" s="216">
        <v>4.9510751743130015E-2</v>
      </c>
      <c r="R1123" s="191" t="s">
        <v>229</v>
      </c>
      <c r="S1123" s="175">
        <v>2305</v>
      </c>
      <c r="T1123" s="213" t="s">
        <v>1813</v>
      </c>
      <c r="U1123" s="199">
        <v>0</v>
      </c>
      <c r="V1123" s="200">
        <v>0</v>
      </c>
      <c r="W1123" s="216">
        <v>0</v>
      </c>
      <c r="X1123" s="179"/>
      <c r="Y1123" s="179"/>
      <c r="Z1123" s="180"/>
    </row>
    <row r="1124" spans="1:26" s="126" customFormat="1" ht="13.5" hidden="1" customHeight="1">
      <c r="A1124" s="172">
        <v>15</v>
      </c>
      <c r="B1124" t="s">
        <v>1775</v>
      </c>
      <c r="C1124" s="198">
        <v>23071</v>
      </c>
      <c r="D1124" t="s">
        <v>312</v>
      </c>
      <c r="E1124" s="198">
        <v>49</v>
      </c>
      <c r="F1124" s="104" t="s">
        <v>609</v>
      </c>
      <c r="G1124" t="s">
        <v>361</v>
      </c>
      <c r="H1124" t="s">
        <v>610</v>
      </c>
      <c r="I1124" t="s">
        <v>244</v>
      </c>
      <c r="J1124" t="s">
        <v>363</v>
      </c>
      <c r="K1124" t="s">
        <v>283</v>
      </c>
      <c r="L1124" t="s">
        <v>611</v>
      </c>
      <c r="M1124" s="104" t="s">
        <v>1816</v>
      </c>
      <c r="N1124" s="104" t="s">
        <v>108</v>
      </c>
      <c r="O1124" s="167">
        <v>50</v>
      </c>
      <c r="P1124" s="191">
        <v>239</v>
      </c>
      <c r="Q1124" s="216">
        <v>7.001816370774008E-3</v>
      </c>
      <c r="R1124" s="191" t="s">
        <v>229</v>
      </c>
      <c r="S1124" s="175">
        <v>2307</v>
      </c>
      <c r="T1124" s="213" t="s">
        <v>1817</v>
      </c>
      <c r="U1124" s="199">
        <v>0</v>
      </c>
      <c r="V1124" s="200">
        <v>0</v>
      </c>
      <c r="W1124" s="216">
        <v>0</v>
      </c>
      <c r="X1124" s="179"/>
      <c r="Y1124" s="179"/>
      <c r="Z1124" s="180"/>
    </row>
    <row r="1125" spans="1:26" s="126" customFormat="1" ht="13.5" hidden="1" customHeight="1">
      <c r="A1125" s="172">
        <v>15</v>
      </c>
      <c r="B1125" t="s">
        <v>1775</v>
      </c>
      <c r="C1125" s="198">
        <v>24581</v>
      </c>
      <c r="D1125" t="s">
        <v>374</v>
      </c>
      <c r="E1125" s="198">
        <v>50</v>
      </c>
      <c r="F1125" s="104" t="s">
        <v>375</v>
      </c>
      <c r="G1125" t="s">
        <v>376</v>
      </c>
      <c r="H1125" t="s">
        <v>377</v>
      </c>
      <c r="I1125" t="s">
        <v>244</v>
      </c>
      <c r="J1125" t="s">
        <v>378</v>
      </c>
      <c r="K1125" t="s">
        <v>379</v>
      </c>
      <c r="L1125" t="s">
        <v>380</v>
      </c>
      <c r="M1125" s="104" t="s">
        <v>1818</v>
      </c>
      <c r="N1125" s="104" t="s">
        <v>27</v>
      </c>
      <c r="O1125" s="167">
        <v>5</v>
      </c>
      <c r="P1125" s="191">
        <v>341</v>
      </c>
      <c r="Q1125" s="216">
        <v>9.9900392570457606E-3</v>
      </c>
      <c r="R1125" s="191" t="s">
        <v>229</v>
      </c>
      <c r="S1125" s="175">
        <v>2458</v>
      </c>
      <c r="T1125" s="213" t="s">
        <v>1819</v>
      </c>
      <c r="U1125" s="199">
        <v>0</v>
      </c>
      <c r="V1125" s="200">
        <v>0</v>
      </c>
      <c r="W1125" s="216">
        <v>0</v>
      </c>
      <c r="X1125" s="179"/>
      <c r="Y1125" s="179"/>
      <c r="Z1125" s="180"/>
    </row>
    <row r="1126" spans="1:26" s="126" customFormat="1" ht="13.5" hidden="1" customHeight="1">
      <c r="A1126" s="172">
        <v>15</v>
      </c>
      <c r="B1126" t="s">
        <v>1775</v>
      </c>
      <c r="C1126" s="198">
        <v>24582</v>
      </c>
      <c r="D1126" t="s">
        <v>374</v>
      </c>
      <c r="E1126" s="198">
        <v>52</v>
      </c>
      <c r="F1126" s="104" t="s">
        <v>386</v>
      </c>
      <c r="G1126" t="s">
        <v>376</v>
      </c>
      <c r="H1126" t="s">
        <v>384</v>
      </c>
      <c r="I1126" t="s">
        <v>244</v>
      </c>
      <c r="J1126" t="s">
        <v>378</v>
      </c>
      <c r="K1126" t="s">
        <v>379</v>
      </c>
      <c r="L1126" t="s">
        <v>380</v>
      </c>
      <c r="M1126" s="104" t="s">
        <v>1820</v>
      </c>
      <c r="N1126" s="104" t="s">
        <v>115</v>
      </c>
      <c r="O1126" s="167">
        <v>100</v>
      </c>
      <c r="P1126" s="191">
        <v>2732</v>
      </c>
      <c r="Q1126" s="216">
        <v>8.0037499267592432E-2</v>
      </c>
      <c r="R1126" s="191" t="s">
        <v>229</v>
      </c>
      <c r="S1126" s="175">
        <v>2458</v>
      </c>
      <c r="T1126" s="213" t="s">
        <v>1819</v>
      </c>
      <c r="U1126" s="199">
        <v>0</v>
      </c>
      <c r="V1126" s="200">
        <v>0</v>
      </c>
      <c r="W1126" s="216">
        <v>0</v>
      </c>
      <c r="X1126" s="179"/>
      <c r="Y1126" s="179"/>
      <c r="Z1126" s="180"/>
    </row>
    <row r="1127" spans="1:26" s="126" customFormat="1" ht="13.5" hidden="1" customHeight="1">
      <c r="A1127" s="172">
        <v>15</v>
      </c>
      <c r="B1127" t="s">
        <v>1775</v>
      </c>
      <c r="C1127" s="198">
        <v>26071</v>
      </c>
      <c r="D1127" t="s">
        <v>388</v>
      </c>
      <c r="E1127" s="198">
        <v>54</v>
      </c>
      <c r="F1127" s="104" t="s">
        <v>389</v>
      </c>
      <c r="G1127" t="s">
        <v>390</v>
      </c>
      <c r="H1127" t="s">
        <v>391</v>
      </c>
      <c r="I1127" t="s">
        <v>225</v>
      </c>
      <c r="J1127"/>
      <c r="K1127" t="s">
        <v>379</v>
      </c>
      <c r="L1127" t="s">
        <v>392</v>
      </c>
      <c r="M1127" s="104" t="s">
        <v>1821</v>
      </c>
      <c r="N1127" s="104" t="s">
        <v>20</v>
      </c>
      <c r="O1127" s="167">
        <v>720</v>
      </c>
      <c r="P1127" s="191">
        <v>512</v>
      </c>
      <c r="Q1127" s="216">
        <v>1.4999707036971933E-2</v>
      </c>
      <c r="R1127" s="191" t="s">
        <v>229</v>
      </c>
      <c r="S1127" s="175">
        <v>2607</v>
      </c>
      <c r="T1127" s="213" t="s">
        <v>1822</v>
      </c>
      <c r="U1127" s="199">
        <v>0</v>
      </c>
      <c r="V1127" s="200">
        <v>0</v>
      </c>
      <c r="W1127" s="216">
        <v>0</v>
      </c>
      <c r="X1127" s="179"/>
      <c r="Y1127" s="179"/>
      <c r="Z1127" s="180"/>
    </row>
    <row r="1128" spans="1:26" s="126" customFormat="1" ht="13.5" hidden="1" customHeight="1">
      <c r="A1128" s="172">
        <v>15</v>
      </c>
      <c r="B1128" t="s">
        <v>1775</v>
      </c>
      <c r="C1128" s="198">
        <v>26072</v>
      </c>
      <c r="D1128" t="s">
        <v>388</v>
      </c>
      <c r="E1128" s="198">
        <v>55</v>
      </c>
      <c r="F1128" s="104" t="s">
        <v>395</v>
      </c>
      <c r="G1128" t="s">
        <v>396</v>
      </c>
      <c r="H1128" t="s">
        <v>397</v>
      </c>
      <c r="I1128" t="s">
        <v>225</v>
      </c>
      <c r="J1128"/>
      <c r="K1128" t="s">
        <v>379</v>
      </c>
      <c r="L1128" t="s">
        <v>392</v>
      </c>
      <c r="M1128" s="104" t="s">
        <v>1823</v>
      </c>
      <c r="N1128" s="104" t="s">
        <v>117</v>
      </c>
      <c r="O1128" s="167">
        <v>50</v>
      </c>
      <c r="P1128" s="191">
        <v>344</v>
      </c>
      <c r="Q1128" s="216">
        <v>1.0077928165465518E-2</v>
      </c>
      <c r="R1128" s="191" t="s">
        <v>229</v>
      </c>
      <c r="S1128" s="175">
        <v>2607</v>
      </c>
      <c r="T1128" s="213" t="s">
        <v>1822</v>
      </c>
      <c r="U1128" s="199">
        <v>0</v>
      </c>
      <c r="V1128" s="200">
        <v>0</v>
      </c>
      <c r="W1128" s="216">
        <v>0</v>
      </c>
      <c r="X1128" s="179"/>
      <c r="Y1128" s="179"/>
      <c r="Z1128" s="180"/>
    </row>
    <row r="1129" spans="1:26" s="126" customFormat="1" ht="13.5" hidden="1" customHeight="1">
      <c r="A1129" s="172">
        <v>15</v>
      </c>
      <c r="B1129" t="s">
        <v>1775</v>
      </c>
      <c r="C1129" s="198">
        <v>24651</v>
      </c>
      <c r="D1129" t="s">
        <v>326</v>
      </c>
      <c r="E1129" s="198">
        <v>56</v>
      </c>
      <c r="F1129" s="104" t="s">
        <v>409</v>
      </c>
      <c r="G1129" t="s">
        <v>328</v>
      </c>
      <c r="H1129" t="s">
        <v>410</v>
      </c>
      <c r="I1129" t="s">
        <v>225</v>
      </c>
      <c r="J1129"/>
      <c r="K1129" t="s">
        <v>379</v>
      </c>
      <c r="L1129" t="s">
        <v>401</v>
      </c>
      <c r="M1129" s="104" t="s">
        <v>1824</v>
      </c>
      <c r="N1129" s="104" t="s">
        <v>124</v>
      </c>
      <c r="O1129" s="167">
        <v>60</v>
      </c>
      <c r="P1129" s="191">
        <v>341</v>
      </c>
      <c r="Q1129" s="216">
        <v>9.9900392570457606E-3</v>
      </c>
      <c r="R1129" s="191" t="s">
        <v>229</v>
      </c>
      <c r="S1129" s="175">
        <v>2465</v>
      </c>
      <c r="T1129" s="213" t="s">
        <v>1825</v>
      </c>
      <c r="U1129" s="199">
        <v>0</v>
      </c>
      <c r="V1129" s="200">
        <v>0</v>
      </c>
      <c r="W1129" s="216">
        <v>0</v>
      </c>
      <c r="X1129" s="179"/>
      <c r="Y1129" s="179"/>
      <c r="Z1129" s="180"/>
    </row>
    <row r="1130" spans="1:26" s="126" customFormat="1" ht="13.5" hidden="1" customHeight="1">
      <c r="A1130" s="172">
        <v>15</v>
      </c>
      <c r="B1130" t="s">
        <v>1775</v>
      </c>
      <c r="C1130" s="198">
        <v>25161</v>
      </c>
      <c r="D1130" t="s">
        <v>388</v>
      </c>
      <c r="E1130" s="198">
        <v>58</v>
      </c>
      <c r="F1130" s="104" t="s">
        <v>406</v>
      </c>
      <c r="G1130" t="s">
        <v>396</v>
      </c>
      <c r="H1130" t="s">
        <v>407</v>
      </c>
      <c r="I1130" t="s">
        <v>225</v>
      </c>
      <c r="J1130"/>
      <c r="K1130" t="s">
        <v>379</v>
      </c>
      <c r="L1130" t="s">
        <v>401</v>
      </c>
      <c r="M1130" s="104" t="s">
        <v>1826</v>
      </c>
      <c r="N1130" s="104" t="s">
        <v>121</v>
      </c>
      <c r="O1130" s="167">
        <v>100</v>
      </c>
      <c r="P1130" s="191">
        <v>341</v>
      </c>
      <c r="Q1130" s="216">
        <v>9.9900392570457606E-3</v>
      </c>
      <c r="R1130" s="191" t="s">
        <v>229</v>
      </c>
      <c r="S1130" s="175">
        <v>2516</v>
      </c>
      <c r="T1130" s="213" t="s">
        <v>1827</v>
      </c>
      <c r="U1130" s="199">
        <v>0</v>
      </c>
      <c r="V1130" s="200">
        <v>0</v>
      </c>
      <c r="W1130" s="216">
        <v>0</v>
      </c>
      <c r="X1130" s="179"/>
      <c r="Y1130" s="179"/>
      <c r="Z1130" s="180"/>
    </row>
    <row r="1131" spans="1:26" s="126" customFormat="1" ht="13.5" hidden="1" customHeight="1">
      <c r="A1131" s="172">
        <v>15</v>
      </c>
      <c r="B1131" t="s">
        <v>1775</v>
      </c>
      <c r="C1131" s="198">
        <v>24691</v>
      </c>
      <c r="D1131" t="s">
        <v>326</v>
      </c>
      <c r="E1131" s="198">
        <v>61</v>
      </c>
      <c r="F1131" s="104" t="s">
        <v>413</v>
      </c>
      <c r="G1131" t="s">
        <v>414</v>
      </c>
      <c r="H1131" t="s">
        <v>415</v>
      </c>
      <c r="I1131" t="s">
        <v>225</v>
      </c>
      <c r="J1131"/>
      <c r="K1131" t="s">
        <v>416</v>
      </c>
      <c r="L1131" t="s">
        <v>417</v>
      </c>
      <c r="M1131" s="104" t="s">
        <v>1828</v>
      </c>
      <c r="N1131" s="104" t="s">
        <v>31</v>
      </c>
      <c r="O1131" s="167">
        <v>4</v>
      </c>
      <c r="P1131" s="191">
        <v>590</v>
      </c>
      <c r="Q1131" s="216">
        <v>1.7284818655885627E-2</v>
      </c>
      <c r="R1131" s="191" t="s">
        <v>229</v>
      </c>
      <c r="S1131" s="175">
        <v>2469</v>
      </c>
      <c r="T1131" s="213" t="s">
        <v>1829</v>
      </c>
      <c r="U1131" s="199">
        <v>0</v>
      </c>
      <c r="V1131" s="200">
        <v>0</v>
      </c>
      <c r="W1131" s="216">
        <v>0</v>
      </c>
      <c r="X1131" s="179"/>
      <c r="Y1131" s="179"/>
      <c r="Z1131" s="180"/>
    </row>
    <row r="1132" spans="1:26" s="126" customFormat="1" ht="13.5" hidden="1" customHeight="1">
      <c r="A1132" s="172">
        <v>15</v>
      </c>
      <c r="B1132" t="s">
        <v>1775</v>
      </c>
      <c r="C1132" s="198">
        <v>26691</v>
      </c>
      <c r="D1132" t="s">
        <v>326</v>
      </c>
      <c r="E1132" s="198">
        <v>62</v>
      </c>
      <c r="F1132" s="104" t="s">
        <v>420</v>
      </c>
      <c r="G1132" t="s">
        <v>414</v>
      </c>
      <c r="H1132" t="s">
        <v>421</v>
      </c>
      <c r="I1132" t="s">
        <v>225</v>
      </c>
      <c r="J1132"/>
      <c r="K1132" t="s">
        <v>416</v>
      </c>
      <c r="L1132" t="s">
        <v>417</v>
      </c>
      <c r="M1132" s="104" t="s">
        <v>1830</v>
      </c>
      <c r="N1132" s="104" t="s">
        <v>31</v>
      </c>
      <c r="O1132" s="167">
        <v>1</v>
      </c>
      <c r="P1132" s="191">
        <v>683</v>
      </c>
      <c r="Q1132" s="216">
        <v>2.0009374816898108E-2</v>
      </c>
      <c r="R1132" s="191" t="s">
        <v>229</v>
      </c>
      <c r="S1132" s="175">
        <v>2669</v>
      </c>
      <c r="T1132" s="213" t="s">
        <v>1831</v>
      </c>
      <c r="U1132" s="199">
        <v>0</v>
      </c>
      <c r="V1132" s="200">
        <v>0</v>
      </c>
      <c r="W1132" s="216">
        <v>0</v>
      </c>
      <c r="X1132" s="179"/>
      <c r="Y1132" s="179"/>
      <c r="Z1132" s="180"/>
    </row>
    <row r="1133" spans="1:26" s="126" customFormat="1" ht="13.5" hidden="1" customHeight="1">
      <c r="A1133" s="172">
        <v>15</v>
      </c>
      <c r="B1133" t="s">
        <v>1775</v>
      </c>
      <c r="C1133" s="198">
        <v>25681</v>
      </c>
      <c r="D1133" t="s">
        <v>350</v>
      </c>
      <c r="E1133" s="198">
        <v>71</v>
      </c>
      <c r="F1133" s="104" t="s">
        <v>434</v>
      </c>
      <c r="G1133" t="s">
        <v>431</v>
      </c>
      <c r="H1133" t="s">
        <v>432</v>
      </c>
      <c r="I1133" t="s">
        <v>225</v>
      </c>
      <c r="J1133"/>
      <c r="K1133" t="s">
        <v>416</v>
      </c>
      <c r="L1133" t="s">
        <v>426</v>
      </c>
      <c r="M1133" s="104" t="s">
        <v>1832</v>
      </c>
      <c r="N1133" s="104" t="s">
        <v>152</v>
      </c>
      <c r="O1133" s="167">
        <v>4000</v>
      </c>
      <c r="P1133" s="191">
        <v>205</v>
      </c>
      <c r="Q1133" s="216">
        <v>6.0057420753500904E-3</v>
      </c>
      <c r="R1133" s="191" t="s">
        <v>229</v>
      </c>
      <c r="S1133" s="175">
        <v>2568</v>
      </c>
      <c r="T1133" s="213" t="s">
        <v>1833</v>
      </c>
      <c r="U1133" s="199">
        <v>0</v>
      </c>
      <c r="V1133" s="200">
        <v>0</v>
      </c>
      <c r="W1133" s="216">
        <v>0</v>
      </c>
      <c r="X1133" s="179"/>
      <c r="Y1133" s="179"/>
      <c r="Z1133" s="180"/>
    </row>
    <row r="1134" spans="1:26" s="126" customFormat="1" ht="13.5" hidden="1" customHeight="1">
      <c r="A1134" s="172">
        <v>15</v>
      </c>
      <c r="B1134" t="s">
        <v>1775</v>
      </c>
      <c r="C1134" s="198">
        <v>25682</v>
      </c>
      <c r="D1134" t="s">
        <v>350</v>
      </c>
      <c r="E1134" s="198">
        <v>68</v>
      </c>
      <c r="F1134" s="104" t="s">
        <v>450</v>
      </c>
      <c r="G1134" t="s">
        <v>431</v>
      </c>
      <c r="H1134" t="s">
        <v>432</v>
      </c>
      <c r="I1134" t="s">
        <v>225</v>
      </c>
      <c r="J1134"/>
      <c r="K1134" t="s">
        <v>416</v>
      </c>
      <c r="L1134" t="s">
        <v>426</v>
      </c>
      <c r="M1134" s="104" t="s">
        <v>1834</v>
      </c>
      <c r="N1134" s="104" t="s">
        <v>146</v>
      </c>
      <c r="O1134" s="167">
        <v>16</v>
      </c>
      <c r="P1134" s="191">
        <v>202</v>
      </c>
      <c r="Q1134" s="216">
        <v>5.9178531669303331E-3</v>
      </c>
      <c r="R1134" s="191" t="s">
        <v>229</v>
      </c>
      <c r="S1134" s="175">
        <v>2568</v>
      </c>
      <c r="T1134" s="213" t="s">
        <v>1833</v>
      </c>
      <c r="U1134" s="199">
        <v>0</v>
      </c>
      <c r="V1134" s="200">
        <v>0</v>
      </c>
      <c r="W1134" s="216">
        <v>0</v>
      </c>
      <c r="X1134" s="179"/>
      <c r="Y1134" s="179"/>
      <c r="Z1134" s="180"/>
    </row>
    <row r="1135" spans="1:26" s="126" customFormat="1" ht="13.5" hidden="1" customHeight="1">
      <c r="A1135" s="172">
        <v>15</v>
      </c>
      <c r="B1135" t="s">
        <v>1775</v>
      </c>
      <c r="C1135" s="198">
        <v>25683</v>
      </c>
      <c r="D1135" t="s">
        <v>446</v>
      </c>
      <c r="E1135" s="198">
        <v>76</v>
      </c>
      <c r="F1135" s="104" t="s">
        <v>447</v>
      </c>
      <c r="G1135" t="s">
        <v>431</v>
      </c>
      <c r="H1135" t="s">
        <v>448</v>
      </c>
      <c r="I1135" t="s">
        <v>225</v>
      </c>
      <c r="J1135"/>
      <c r="K1135" t="s">
        <v>416</v>
      </c>
      <c r="L1135" t="s">
        <v>426</v>
      </c>
      <c r="M1135" s="104" t="s">
        <v>1835</v>
      </c>
      <c r="N1135" s="104" t="s">
        <v>155</v>
      </c>
      <c r="O1135" s="167">
        <v>800</v>
      </c>
      <c r="P1135" s="191">
        <v>358</v>
      </c>
      <c r="Q1135" s="216">
        <v>1.0488076404757719E-2</v>
      </c>
      <c r="R1135" s="191" t="s">
        <v>229</v>
      </c>
      <c r="S1135" s="175">
        <v>2568</v>
      </c>
      <c r="T1135" s="213" t="s">
        <v>1833</v>
      </c>
      <c r="U1135" s="199">
        <v>0</v>
      </c>
      <c r="V1135" s="200">
        <v>0</v>
      </c>
      <c r="W1135" s="216">
        <v>0</v>
      </c>
      <c r="X1135" s="179"/>
      <c r="Y1135" s="179"/>
      <c r="Z1135" s="180"/>
    </row>
    <row r="1136" spans="1:26" s="126" customFormat="1" ht="13.5" hidden="1" customHeight="1">
      <c r="A1136" s="172">
        <v>15</v>
      </c>
      <c r="B1136" t="s">
        <v>1775</v>
      </c>
      <c r="C1136" s="198">
        <v>25684</v>
      </c>
      <c r="D1136" t="s">
        <v>350</v>
      </c>
      <c r="E1136" s="198">
        <v>67</v>
      </c>
      <c r="F1136" s="104" t="s">
        <v>441</v>
      </c>
      <c r="G1136" t="s">
        <v>431</v>
      </c>
      <c r="H1136" t="s">
        <v>432</v>
      </c>
      <c r="I1136" t="s">
        <v>225</v>
      </c>
      <c r="J1136"/>
      <c r="K1136" t="s">
        <v>416</v>
      </c>
      <c r="L1136" t="s">
        <v>426</v>
      </c>
      <c r="M1136" s="104" t="s">
        <v>1836</v>
      </c>
      <c r="N1136" s="104" t="s">
        <v>143</v>
      </c>
      <c r="O1136" s="167">
        <v>4</v>
      </c>
      <c r="P1136" s="191">
        <v>156</v>
      </c>
      <c r="Q1136" s="216">
        <v>4.5702232378273863E-3</v>
      </c>
      <c r="R1136" s="191" t="s">
        <v>229</v>
      </c>
      <c r="S1136" s="175">
        <v>2568</v>
      </c>
      <c r="T1136" s="213" t="s">
        <v>1833</v>
      </c>
      <c r="U1136" s="199">
        <v>0</v>
      </c>
      <c r="V1136" s="200">
        <v>0</v>
      </c>
      <c r="W1136" s="216">
        <v>0</v>
      </c>
      <c r="X1136" s="179"/>
      <c r="Y1136" s="179"/>
      <c r="Z1136" s="180"/>
    </row>
    <row r="1137" spans="1:26" s="126" customFormat="1" ht="13.5" hidden="1" customHeight="1">
      <c r="A1137" s="172">
        <v>15</v>
      </c>
      <c r="B1137" t="s">
        <v>1775</v>
      </c>
      <c r="C1137" s="198">
        <v>25421</v>
      </c>
      <c r="D1137" t="s">
        <v>271</v>
      </c>
      <c r="E1137" s="198">
        <v>77</v>
      </c>
      <c r="F1137" s="104" t="s">
        <v>462</v>
      </c>
      <c r="G1137" t="s">
        <v>273</v>
      </c>
      <c r="H1137" t="s">
        <v>457</v>
      </c>
      <c r="I1137" t="s">
        <v>225</v>
      </c>
      <c r="J1137" t="s">
        <v>275</v>
      </c>
      <c r="K1137" t="s">
        <v>416</v>
      </c>
      <c r="L1137" t="s">
        <v>458</v>
      </c>
      <c r="M1137" s="104" t="s">
        <v>641</v>
      </c>
      <c r="N1137" s="104" t="s">
        <v>158</v>
      </c>
      <c r="O1137" s="167">
        <v>5</v>
      </c>
      <c r="P1137" s="191">
        <v>4829</v>
      </c>
      <c r="Q1137" s="216">
        <v>0.14147184625300288</v>
      </c>
      <c r="R1137" s="191" t="s">
        <v>229</v>
      </c>
      <c r="S1137" s="175">
        <v>2542</v>
      </c>
      <c r="T1137" s="213" t="s">
        <v>1837</v>
      </c>
      <c r="U1137" s="199">
        <v>0</v>
      </c>
      <c r="V1137" s="200">
        <v>0</v>
      </c>
      <c r="W1137" s="216">
        <v>0</v>
      </c>
      <c r="X1137" s="179"/>
      <c r="Y1137" s="179"/>
      <c r="Z1137" s="180"/>
    </row>
    <row r="1138" spans="1:26" s="126" customFormat="1" ht="13.5" hidden="1" customHeight="1">
      <c r="A1138" s="172">
        <v>15</v>
      </c>
      <c r="B1138" t="s">
        <v>1775</v>
      </c>
      <c r="C1138" s="198">
        <v>24721</v>
      </c>
      <c r="D1138" t="s">
        <v>350</v>
      </c>
      <c r="E1138" s="198">
        <v>79</v>
      </c>
      <c r="F1138" s="104" t="s">
        <v>464</v>
      </c>
      <c r="G1138" t="s">
        <v>431</v>
      </c>
      <c r="H1138" t="s">
        <v>465</v>
      </c>
      <c r="I1138" t="s">
        <v>244</v>
      </c>
      <c r="J1138"/>
      <c r="K1138" t="s">
        <v>416</v>
      </c>
      <c r="L1138" t="s">
        <v>466</v>
      </c>
      <c r="M1138" s="104" t="s">
        <v>467</v>
      </c>
      <c r="N1138" s="104" t="s">
        <v>161</v>
      </c>
      <c r="O1138" s="167">
        <v>4</v>
      </c>
      <c r="P1138" s="191">
        <v>85</v>
      </c>
      <c r="Q1138" s="216">
        <v>2.4901857385597938E-3</v>
      </c>
      <c r="R1138" s="191" t="s">
        <v>229</v>
      </c>
      <c r="S1138" s="175">
        <v>2472</v>
      </c>
      <c r="T1138" s="213" t="s">
        <v>1838</v>
      </c>
      <c r="U1138" s="199">
        <v>0</v>
      </c>
      <c r="V1138" s="200">
        <v>0</v>
      </c>
      <c r="W1138" s="216">
        <v>0</v>
      </c>
      <c r="X1138" s="179"/>
      <c r="Y1138" s="179"/>
      <c r="Z1138" s="180"/>
    </row>
    <row r="1139" spans="1:26" s="126" customFormat="1" ht="13.5" hidden="1" customHeight="1">
      <c r="A1139" s="172">
        <v>15</v>
      </c>
      <c r="B1139" t="s">
        <v>1775</v>
      </c>
      <c r="C1139" s="198">
        <v>24722</v>
      </c>
      <c r="D1139" t="s">
        <v>350</v>
      </c>
      <c r="E1139" s="198">
        <v>113</v>
      </c>
      <c r="F1139" s="104" t="s">
        <v>469</v>
      </c>
      <c r="G1139" t="s">
        <v>431</v>
      </c>
      <c r="H1139" t="s">
        <v>465</v>
      </c>
      <c r="I1139" t="s">
        <v>244</v>
      </c>
      <c r="J1139"/>
      <c r="K1139" t="s">
        <v>416</v>
      </c>
      <c r="L1139" t="s">
        <v>466</v>
      </c>
      <c r="M1139" s="104" t="s">
        <v>1839</v>
      </c>
      <c r="N1139" s="104" t="s">
        <v>164</v>
      </c>
      <c r="O1139" s="167">
        <v>1</v>
      </c>
      <c r="P1139" s="191">
        <v>85</v>
      </c>
      <c r="Q1139" s="216">
        <v>2.4901857385597938E-3</v>
      </c>
      <c r="R1139" s="191" t="s">
        <v>366</v>
      </c>
      <c r="S1139" s="175">
        <v>2472</v>
      </c>
      <c r="T1139" s="213" t="s">
        <v>1838</v>
      </c>
      <c r="U1139" s="199">
        <v>0</v>
      </c>
      <c r="V1139" s="200">
        <v>0</v>
      </c>
      <c r="W1139" s="216">
        <v>0</v>
      </c>
      <c r="X1139" s="179"/>
      <c r="Y1139" s="179"/>
      <c r="Z1139" s="180"/>
    </row>
    <row r="1140" spans="1:26" s="126" customFormat="1" ht="13.5" hidden="1" customHeight="1">
      <c r="A1140" s="172">
        <v>15</v>
      </c>
      <c r="B1140" t="s">
        <v>1775</v>
      </c>
      <c r="C1140" s="198">
        <v>25771</v>
      </c>
      <c r="D1140" t="s">
        <v>312</v>
      </c>
      <c r="E1140" s="198">
        <v>84</v>
      </c>
      <c r="F1140" s="104" t="s">
        <v>478</v>
      </c>
      <c r="G1140" t="s">
        <v>414</v>
      </c>
      <c r="H1140" t="s">
        <v>472</v>
      </c>
      <c r="I1140" t="s">
        <v>225</v>
      </c>
      <c r="J1140"/>
      <c r="K1140" t="s">
        <v>416</v>
      </c>
      <c r="L1140" t="s">
        <v>473</v>
      </c>
      <c r="M1140" s="104" t="s">
        <v>1840</v>
      </c>
      <c r="N1140" s="104" t="s">
        <v>27</v>
      </c>
      <c r="O1140" s="167">
        <v>1</v>
      </c>
      <c r="P1140" s="191">
        <v>96</v>
      </c>
      <c r="Q1140" s="216">
        <v>2.8124450694322375E-3</v>
      </c>
      <c r="R1140" s="191" t="s">
        <v>229</v>
      </c>
      <c r="S1140" s="175">
        <v>2577</v>
      </c>
      <c r="T1140" s="213" t="s">
        <v>1841</v>
      </c>
      <c r="U1140" s="199">
        <v>0</v>
      </c>
      <c r="V1140" s="200">
        <v>0</v>
      </c>
      <c r="W1140" s="216">
        <v>0</v>
      </c>
      <c r="X1140" s="179"/>
      <c r="Y1140" s="179"/>
      <c r="Z1140" s="180"/>
    </row>
    <row r="1141" spans="1:26" s="126" customFormat="1" ht="13.5" hidden="1" customHeight="1">
      <c r="A1141" s="172">
        <v>15</v>
      </c>
      <c r="B1141" t="s">
        <v>1775</v>
      </c>
      <c r="C1141" s="198">
        <v>25772</v>
      </c>
      <c r="D1141" t="s">
        <v>312</v>
      </c>
      <c r="E1141" s="198">
        <v>82</v>
      </c>
      <c r="F1141" s="104" t="s">
        <v>480</v>
      </c>
      <c r="G1141" t="s">
        <v>414</v>
      </c>
      <c r="H1141" t="s">
        <v>472</v>
      </c>
      <c r="I1141" t="s">
        <v>225</v>
      </c>
      <c r="J1141"/>
      <c r="K1141" t="s">
        <v>416</v>
      </c>
      <c r="L1141" t="s">
        <v>473</v>
      </c>
      <c r="M1141" s="104" t="s">
        <v>1842</v>
      </c>
      <c r="N1141" s="104" t="s">
        <v>27</v>
      </c>
      <c r="O1141" s="167">
        <v>4</v>
      </c>
      <c r="P1141" s="191">
        <v>50</v>
      </c>
      <c r="Q1141" s="216">
        <v>1.4648151403292905E-3</v>
      </c>
      <c r="R1141" s="191" t="s">
        <v>229</v>
      </c>
      <c r="S1141" s="175">
        <v>2577</v>
      </c>
      <c r="T1141" s="213" t="s">
        <v>1841</v>
      </c>
      <c r="U1141" s="199">
        <v>0</v>
      </c>
      <c r="V1141" s="200">
        <v>0</v>
      </c>
      <c r="W1141" s="216">
        <v>0</v>
      </c>
      <c r="X1141" s="179"/>
      <c r="Y1141" s="179"/>
      <c r="Z1141" s="180"/>
    </row>
    <row r="1142" spans="1:26" s="126" customFormat="1" ht="13.5" hidden="1" customHeight="1">
      <c r="A1142" s="172">
        <v>15</v>
      </c>
      <c r="B1142" t="s">
        <v>1775</v>
      </c>
      <c r="C1142" s="198">
        <v>24781</v>
      </c>
      <c r="D1142" t="s">
        <v>491</v>
      </c>
      <c r="E1142" s="198">
        <v>93</v>
      </c>
      <c r="F1142" s="104" t="s">
        <v>492</v>
      </c>
      <c r="G1142" t="s">
        <v>493</v>
      </c>
      <c r="H1142" t="s">
        <v>494</v>
      </c>
      <c r="I1142" t="s">
        <v>244</v>
      </c>
      <c r="J1142" t="s">
        <v>495</v>
      </c>
      <c r="K1142" t="s">
        <v>496</v>
      </c>
      <c r="L1142" t="s">
        <v>497</v>
      </c>
      <c r="M1142" s="104" t="s">
        <v>498</v>
      </c>
      <c r="N1142" s="104" t="s">
        <v>176</v>
      </c>
      <c r="O1142" s="167">
        <v>4</v>
      </c>
      <c r="P1142" s="191">
        <v>2903</v>
      </c>
      <c r="Q1142" s="216">
        <v>8.5047167047518607E-2</v>
      </c>
      <c r="R1142" s="191" t="s">
        <v>229</v>
      </c>
      <c r="S1142" s="175">
        <v>2478</v>
      </c>
      <c r="T1142" s="213" t="s">
        <v>1843</v>
      </c>
      <c r="U1142" s="199">
        <v>0</v>
      </c>
      <c r="V1142" s="200">
        <v>0</v>
      </c>
      <c r="W1142" s="216">
        <v>0</v>
      </c>
      <c r="X1142" s="179"/>
      <c r="Y1142" s="179"/>
      <c r="Z1142" s="180"/>
    </row>
    <row r="1143" spans="1:26" s="126" customFormat="1" ht="13.5" hidden="1" customHeight="1">
      <c r="A1143" s="172">
        <v>15</v>
      </c>
      <c r="B1143" t="s">
        <v>1775</v>
      </c>
      <c r="C1143" s="198">
        <v>24782</v>
      </c>
      <c r="D1143" t="s">
        <v>491</v>
      </c>
      <c r="E1143" s="198">
        <v>92</v>
      </c>
      <c r="F1143" s="104" t="s">
        <v>500</v>
      </c>
      <c r="G1143" t="s">
        <v>493</v>
      </c>
      <c r="H1143" t="s">
        <v>501</v>
      </c>
      <c r="I1143" t="s">
        <v>244</v>
      </c>
      <c r="J1143" t="s">
        <v>495</v>
      </c>
      <c r="K1143" t="s">
        <v>496</v>
      </c>
      <c r="L1143" t="s">
        <v>497</v>
      </c>
      <c r="M1143" s="104" t="s">
        <v>502</v>
      </c>
      <c r="N1143" s="104" t="s">
        <v>31</v>
      </c>
      <c r="O1143" s="167">
        <v>1</v>
      </c>
      <c r="P1143" s="191">
        <v>1366</v>
      </c>
      <c r="Q1143" s="216">
        <v>4.0018749633796216E-2</v>
      </c>
      <c r="R1143" s="191" t="s">
        <v>366</v>
      </c>
      <c r="S1143" s="175">
        <v>2478</v>
      </c>
      <c r="T1143" s="213" t="s">
        <v>1843</v>
      </c>
      <c r="U1143" s="199">
        <v>0</v>
      </c>
      <c r="V1143" s="200">
        <v>0</v>
      </c>
      <c r="W1143" s="216">
        <v>0</v>
      </c>
      <c r="X1143" s="179"/>
      <c r="Y1143" s="179"/>
      <c r="Z1143" s="180"/>
    </row>
    <row r="1144" spans="1:26" s="126" customFormat="1" ht="13.5" hidden="1" customHeight="1">
      <c r="A1144" s="172">
        <v>15</v>
      </c>
      <c r="B1144" t="s">
        <v>1775</v>
      </c>
      <c r="C1144" s="198">
        <v>24783</v>
      </c>
      <c r="D1144" t="s">
        <v>491</v>
      </c>
      <c r="E1144" s="198">
        <v>94</v>
      </c>
      <c r="F1144" s="104" t="s">
        <v>503</v>
      </c>
      <c r="G1144" t="s">
        <v>493</v>
      </c>
      <c r="H1144" t="s">
        <v>504</v>
      </c>
      <c r="I1144" t="s">
        <v>244</v>
      </c>
      <c r="J1144" t="s">
        <v>495</v>
      </c>
      <c r="K1144" t="s">
        <v>496</v>
      </c>
      <c r="L1144" t="s">
        <v>497</v>
      </c>
      <c r="M1144" s="104" t="s">
        <v>172</v>
      </c>
      <c r="N1144" s="104" t="s">
        <v>173</v>
      </c>
      <c r="O1144" s="167">
        <v>4</v>
      </c>
      <c r="P1144" s="191">
        <v>853</v>
      </c>
      <c r="Q1144" s="216">
        <v>2.4989746294017696E-2</v>
      </c>
      <c r="R1144" s="191" t="s">
        <v>229</v>
      </c>
      <c r="S1144" s="175">
        <v>2478</v>
      </c>
      <c r="T1144" s="213" t="s">
        <v>1843</v>
      </c>
      <c r="U1144" s="199">
        <v>0</v>
      </c>
      <c r="V1144" s="200">
        <v>0</v>
      </c>
      <c r="W1144" s="216">
        <v>0</v>
      </c>
      <c r="X1144" s="179"/>
      <c r="Y1144" s="179"/>
      <c r="Z1144" s="180"/>
    </row>
    <row r="1145" spans="1:26" s="126" customFormat="1" ht="13.5" hidden="1" customHeight="1">
      <c r="A1145" s="172">
        <v>15</v>
      </c>
      <c r="B1145" t="s">
        <v>1775</v>
      </c>
      <c r="C1145" s="198">
        <v>25941</v>
      </c>
      <c r="D1145" t="s">
        <v>316</v>
      </c>
      <c r="E1145" s="198">
        <v>96</v>
      </c>
      <c r="F1145" s="104" t="s">
        <v>512</v>
      </c>
      <c r="G1145" t="s">
        <v>507</v>
      </c>
      <c r="H1145" t="s">
        <v>508</v>
      </c>
      <c r="I1145" t="s">
        <v>225</v>
      </c>
      <c r="J1145"/>
      <c r="K1145" t="s">
        <v>496</v>
      </c>
      <c r="L1145" t="s">
        <v>509</v>
      </c>
      <c r="M1145" s="104" t="s">
        <v>1844</v>
      </c>
      <c r="N1145" s="104" t="s">
        <v>20</v>
      </c>
      <c r="O1145" s="167">
        <v>100</v>
      </c>
      <c r="P1145" s="191">
        <v>239</v>
      </c>
      <c r="Q1145" s="216">
        <v>7.001816370774008E-3</v>
      </c>
      <c r="R1145" s="191" t="s">
        <v>229</v>
      </c>
      <c r="S1145" s="175">
        <v>2594</v>
      </c>
      <c r="T1145" s="213" t="s">
        <v>1845</v>
      </c>
      <c r="U1145" s="199">
        <v>0</v>
      </c>
      <c r="V1145" s="200">
        <v>0</v>
      </c>
      <c r="W1145" s="216">
        <v>0</v>
      </c>
      <c r="X1145" s="179"/>
      <c r="Y1145" s="179"/>
      <c r="Z1145" s="180"/>
    </row>
    <row r="1146" spans="1:26" s="126" customFormat="1" ht="13.5" hidden="1" customHeight="1">
      <c r="A1146" s="172">
        <v>15</v>
      </c>
      <c r="B1146" t="s">
        <v>1775</v>
      </c>
      <c r="C1146" s="198">
        <v>25942</v>
      </c>
      <c r="D1146" t="s">
        <v>316</v>
      </c>
      <c r="E1146" s="198">
        <v>95</v>
      </c>
      <c r="F1146" s="104" t="s">
        <v>506</v>
      </c>
      <c r="G1146" t="s">
        <v>507</v>
      </c>
      <c r="H1146" t="s">
        <v>508</v>
      </c>
      <c r="I1146" t="s">
        <v>225</v>
      </c>
      <c r="J1146"/>
      <c r="K1146" t="s">
        <v>496</v>
      </c>
      <c r="L1146" t="s">
        <v>509</v>
      </c>
      <c r="M1146" s="104" t="s">
        <v>1846</v>
      </c>
      <c r="N1146" s="104" t="s">
        <v>183</v>
      </c>
      <c r="O1146" s="167">
        <v>8</v>
      </c>
      <c r="P1146" s="191">
        <v>239</v>
      </c>
      <c r="Q1146" s="216">
        <v>7.001816370774008E-3</v>
      </c>
      <c r="R1146" s="191" t="s">
        <v>229</v>
      </c>
      <c r="S1146" s="175">
        <v>2594</v>
      </c>
      <c r="T1146" s="213" t="s">
        <v>1845</v>
      </c>
      <c r="U1146" s="199">
        <v>0</v>
      </c>
      <c r="V1146" s="200">
        <v>0</v>
      </c>
      <c r="W1146" s="216">
        <v>0</v>
      </c>
      <c r="X1146" s="179"/>
      <c r="Y1146" s="179"/>
      <c r="Z1146" s="180"/>
    </row>
    <row r="1147" spans="1:26" s="126" customFormat="1" ht="13.5" hidden="1" customHeight="1">
      <c r="A1147" s="172">
        <v>15</v>
      </c>
      <c r="B1147" t="s">
        <v>1775</v>
      </c>
      <c r="C1147" s="198">
        <v>23291</v>
      </c>
      <c r="D1147" t="s">
        <v>491</v>
      </c>
      <c r="E1147" s="198">
        <v>101</v>
      </c>
      <c r="F1147" s="104" t="s">
        <v>549</v>
      </c>
      <c r="G1147" t="s">
        <v>493</v>
      </c>
      <c r="H1147" t="s">
        <v>546</v>
      </c>
      <c r="I1147" t="s">
        <v>244</v>
      </c>
      <c r="J1147"/>
      <c r="K1147" t="s">
        <v>496</v>
      </c>
      <c r="L1147" t="s">
        <v>517</v>
      </c>
      <c r="M1147" s="104" t="s">
        <v>887</v>
      </c>
      <c r="N1147" s="104" t="s">
        <v>197</v>
      </c>
      <c r="O1147" s="167">
        <v>1</v>
      </c>
      <c r="P1147" s="191">
        <v>170</v>
      </c>
      <c r="Q1147" s="216">
        <v>4.9803714771195877E-3</v>
      </c>
      <c r="R1147" s="191" t="s">
        <v>366</v>
      </c>
      <c r="S1147" s="175">
        <v>2329</v>
      </c>
      <c r="T1147" s="213" t="s">
        <v>1847</v>
      </c>
      <c r="U1147" s="199">
        <v>0</v>
      </c>
      <c r="V1147" s="200">
        <v>0</v>
      </c>
      <c r="W1147" s="216">
        <v>0</v>
      </c>
      <c r="X1147" s="179"/>
      <c r="Y1147" s="179"/>
      <c r="Z1147" s="180"/>
    </row>
    <row r="1148" spans="1:26" s="126" customFormat="1" ht="13.5" hidden="1" customHeight="1">
      <c r="A1148" s="172">
        <v>15</v>
      </c>
      <c r="B1148" t="s">
        <v>1775</v>
      </c>
      <c r="C1148" s="198">
        <v>25101</v>
      </c>
      <c r="D1148" t="s">
        <v>491</v>
      </c>
      <c r="E1148" s="198">
        <v>98</v>
      </c>
      <c r="F1148" s="104" t="s">
        <v>514</v>
      </c>
      <c r="G1148" t="s">
        <v>515</v>
      </c>
      <c r="H1148" t="s">
        <v>516</v>
      </c>
      <c r="I1148" t="s">
        <v>225</v>
      </c>
      <c r="J1148"/>
      <c r="K1148" t="s">
        <v>496</v>
      </c>
      <c r="L1148" t="s">
        <v>517</v>
      </c>
      <c r="M1148" s="104" t="s">
        <v>1848</v>
      </c>
      <c r="N1148" s="104" t="s">
        <v>83</v>
      </c>
      <c r="O1148" s="167">
        <v>200</v>
      </c>
      <c r="P1148" s="191">
        <v>368</v>
      </c>
      <c r="Q1148" s="216">
        <v>1.0781039432823578E-2</v>
      </c>
      <c r="R1148" s="191" t="s">
        <v>229</v>
      </c>
      <c r="S1148" s="175">
        <v>2510</v>
      </c>
      <c r="T1148" s="213" t="s">
        <v>1849</v>
      </c>
      <c r="U1148" s="199">
        <v>0</v>
      </c>
      <c r="V1148" s="200">
        <v>0</v>
      </c>
      <c r="W1148" s="216">
        <v>0</v>
      </c>
      <c r="X1148" s="179"/>
      <c r="Y1148" s="179"/>
      <c r="Z1148" s="180"/>
    </row>
    <row r="1149" spans="1:26" s="126" customFormat="1" ht="13.5" hidden="1" customHeight="1">
      <c r="A1149" s="172">
        <v>15</v>
      </c>
      <c r="B1149" t="s">
        <v>1775</v>
      </c>
      <c r="C1149" s="198">
        <v>25102</v>
      </c>
      <c r="D1149" t="s">
        <v>491</v>
      </c>
      <c r="E1149" s="198">
        <v>99</v>
      </c>
      <c r="F1149" s="104" t="s">
        <v>523</v>
      </c>
      <c r="G1149" t="s">
        <v>515</v>
      </c>
      <c r="H1149" t="s">
        <v>524</v>
      </c>
      <c r="I1149" t="s">
        <v>244</v>
      </c>
      <c r="J1149"/>
      <c r="K1149" t="s">
        <v>496</v>
      </c>
      <c r="L1149" t="s">
        <v>517</v>
      </c>
      <c r="M1149" s="104" t="s">
        <v>1850</v>
      </c>
      <c r="N1149" s="104" t="s">
        <v>188</v>
      </c>
      <c r="O1149" s="167">
        <v>15</v>
      </c>
      <c r="P1149" s="191">
        <v>1024</v>
      </c>
      <c r="Q1149" s="216">
        <v>2.9999414073943867E-2</v>
      </c>
      <c r="R1149" s="191" t="s">
        <v>229</v>
      </c>
      <c r="S1149" s="175">
        <v>2510</v>
      </c>
      <c r="T1149" s="213" t="s">
        <v>1849</v>
      </c>
      <c r="U1149" s="199">
        <v>0</v>
      </c>
      <c r="V1149" s="200">
        <v>0</v>
      </c>
      <c r="W1149" s="216">
        <v>0</v>
      </c>
      <c r="X1149" s="179"/>
      <c r="Y1149" s="179"/>
      <c r="Z1149" s="180"/>
    </row>
    <row r="1150" spans="1:26" s="126" customFormat="1" ht="13.5" hidden="1" customHeight="1">
      <c r="A1150" s="172">
        <v>15</v>
      </c>
      <c r="B1150" t="s">
        <v>1775</v>
      </c>
      <c r="C1150" s="198">
        <v>25103</v>
      </c>
      <c r="D1150" t="s">
        <v>491</v>
      </c>
      <c r="E1150" s="198">
        <v>97</v>
      </c>
      <c r="F1150" s="104" t="s">
        <v>526</v>
      </c>
      <c r="G1150" t="s">
        <v>515</v>
      </c>
      <c r="H1150" t="s">
        <v>527</v>
      </c>
      <c r="I1150" t="s">
        <v>225</v>
      </c>
      <c r="J1150"/>
      <c r="K1150" t="s">
        <v>496</v>
      </c>
      <c r="L1150" t="s">
        <v>517</v>
      </c>
      <c r="M1150" s="104" t="s">
        <v>1599</v>
      </c>
      <c r="N1150" s="104" t="s">
        <v>190</v>
      </c>
      <c r="O1150" s="167">
        <v>60</v>
      </c>
      <c r="P1150" s="191">
        <v>426</v>
      </c>
      <c r="Q1150" s="216">
        <v>1.2480224995605554E-2</v>
      </c>
      <c r="R1150" s="191" t="s">
        <v>229</v>
      </c>
      <c r="S1150" s="175">
        <v>2510</v>
      </c>
      <c r="T1150" s="213" t="s">
        <v>1849</v>
      </c>
      <c r="U1150" s="199">
        <v>0</v>
      </c>
      <c r="V1150" s="200">
        <v>0</v>
      </c>
      <c r="W1150" s="216">
        <v>0</v>
      </c>
      <c r="X1150" s="179"/>
      <c r="Y1150" s="179"/>
      <c r="Z1150" s="180"/>
    </row>
    <row r="1151" spans="1:26" s="126" customFormat="1" ht="13.5" hidden="1" customHeight="1">
      <c r="A1151" s="172">
        <v>15</v>
      </c>
      <c r="B1151" t="s">
        <v>1775</v>
      </c>
      <c r="C1151" s="198">
        <v>25351</v>
      </c>
      <c r="D1151" t="s">
        <v>491</v>
      </c>
      <c r="E1151" s="198">
        <v>104</v>
      </c>
      <c r="F1151" s="104" t="s">
        <v>535</v>
      </c>
      <c r="G1151" t="s">
        <v>536</v>
      </c>
      <c r="H1151" t="s">
        <v>537</v>
      </c>
      <c r="I1151" t="s">
        <v>244</v>
      </c>
      <c r="J1151"/>
      <c r="K1151" t="s">
        <v>496</v>
      </c>
      <c r="L1151" t="s">
        <v>517</v>
      </c>
      <c r="M1151" s="104" t="s">
        <v>1107</v>
      </c>
      <c r="N1151" s="104" t="s">
        <v>199</v>
      </c>
      <c r="O1151" s="167">
        <v>4</v>
      </c>
      <c r="P1151" s="191">
        <v>102</v>
      </c>
      <c r="Q1151" s="216">
        <v>2.9882228862717526E-3</v>
      </c>
      <c r="R1151" s="191" t="s">
        <v>229</v>
      </c>
      <c r="S1151" s="175">
        <v>2535</v>
      </c>
      <c r="T1151" s="213" t="s">
        <v>1851</v>
      </c>
      <c r="U1151" s="199">
        <v>0</v>
      </c>
      <c r="V1151" s="200">
        <v>0</v>
      </c>
      <c r="W1151" s="216">
        <v>0</v>
      </c>
      <c r="X1151" s="179"/>
      <c r="Y1151" s="179"/>
      <c r="Z1151" s="180"/>
    </row>
    <row r="1152" spans="1:26" s="126" customFormat="1" ht="13.5" hidden="1" customHeight="1">
      <c r="A1152" s="172">
        <v>15</v>
      </c>
      <c r="B1152" t="s">
        <v>1775</v>
      </c>
      <c r="C1152" s="198">
        <v>25352</v>
      </c>
      <c r="D1152" t="s">
        <v>491</v>
      </c>
      <c r="E1152" s="198">
        <v>103</v>
      </c>
      <c r="F1152" s="104" t="s">
        <v>543</v>
      </c>
      <c r="G1152" t="s">
        <v>536</v>
      </c>
      <c r="H1152" t="s">
        <v>537</v>
      </c>
      <c r="I1152" t="s">
        <v>244</v>
      </c>
      <c r="J1152"/>
      <c r="K1152" t="s">
        <v>496</v>
      </c>
      <c r="L1152" t="s">
        <v>517</v>
      </c>
      <c r="M1152" s="104" t="s">
        <v>1109</v>
      </c>
      <c r="N1152" s="104" t="s">
        <v>204</v>
      </c>
      <c r="O1152" s="167">
        <v>4</v>
      </c>
      <c r="P1152" s="191">
        <v>102</v>
      </c>
      <c r="Q1152" s="216">
        <v>2.9882228862717526E-3</v>
      </c>
      <c r="R1152" s="191" t="s">
        <v>229</v>
      </c>
      <c r="S1152" s="175">
        <v>2535</v>
      </c>
      <c r="T1152" s="213" t="s">
        <v>1851</v>
      </c>
      <c r="U1152" s="199">
        <v>0</v>
      </c>
      <c r="V1152" s="200">
        <v>0</v>
      </c>
      <c r="W1152" s="216">
        <v>0</v>
      </c>
      <c r="X1152" s="179"/>
      <c r="Y1152" s="179"/>
      <c r="Z1152" s="180"/>
    </row>
    <row r="1153" spans="1:26" s="126" customFormat="1" ht="13.5" hidden="1" customHeight="1">
      <c r="A1153" s="172">
        <v>16</v>
      </c>
      <c r="B1153" t="s">
        <v>1852</v>
      </c>
      <c r="C1153" s="198">
        <v>23131</v>
      </c>
      <c r="D1153" t="s">
        <v>221</v>
      </c>
      <c r="E1153" s="198">
        <v>1</v>
      </c>
      <c r="F1153" s="104" t="s">
        <v>231</v>
      </c>
      <c r="G1153" t="s">
        <v>223</v>
      </c>
      <c r="H1153" t="s">
        <v>224</v>
      </c>
      <c r="I1153" t="s">
        <v>225</v>
      </c>
      <c r="J1153"/>
      <c r="K1153" t="s">
        <v>226</v>
      </c>
      <c r="L1153" t="s">
        <v>227</v>
      </c>
      <c r="M1153" s="104" t="s">
        <v>1853</v>
      </c>
      <c r="N1153" s="104" t="s">
        <v>20</v>
      </c>
      <c r="O1153" s="167">
        <v>300</v>
      </c>
      <c r="P1153" s="191">
        <v>363</v>
      </c>
      <c r="Q1153" s="216">
        <v>6.8265162200282087E-3</v>
      </c>
      <c r="R1153" s="191" t="s">
        <v>229</v>
      </c>
      <c r="S1153" s="175">
        <v>2313</v>
      </c>
      <c r="T1153" s="213" t="s">
        <v>1854</v>
      </c>
      <c r="U1153" s="199">
        <v>0</v>
      </c>
      <c r="V1153" s="200">
        <v>0</v>
      </c>
      <c r="W1153" s="216">
        <v>0</v>
      </c>
      <c r="X1153" s="179"/>
      <c r="Y1153" s="179"/>
      <c r="Z1153" s="180"/>
    </row>
    <row r="1154" spans="1:26" s="126" customFormat="1" ht="13.5" hidden="1" customHeight="1">
      <c r="A1154" s="172">
        <v>16</v>
      </c>
      <c r="B1154" t="s">
        <v>1852</v>
      </c>
      <c r="C1154" s="198">
        <v>23132</v>
      </c>
      <c r="D1154" t="s">
        <v>221</v>
      </c>
      <c r="E1154" s="198">
        <v>3</v>
      </c>
      <c r="F1154" s="104" t="s">
        <v>233</v>
      </c>
      <c r="G1154" t="s">
        <v>223</v>
      </c>
      <c r="H1154" t="s">
        <v>224</v>
      </c>
      <c r="I1154" t="s">
        <v>225</v>
      </c>
      <c r="J1154"/>
      <c r="K1154" t="s">
        <v>226</v>
      </c>
      <c r="L1154" t="s">
        <v>227</v>
      </c>
      <c r="M1154" s="104" t="s">
        <v>1855</v>
      </c>
      <c r="N1154" s="104" t="s">
        <v>22</v>
      </c>
      <c r="O1154" s="167">
        <v>8</v>
      </c>
      <c r="P1154" s="191">
        <v>187</v>
      </c>
      <c r="Q1154" s="216">
        <v>3.5166901739539258E-3</v>
      </c>
      <c r="R1154" s="191" t="s">
        <v>229</v>
      </c>
      <c r="S1154" s="175">
        <v>2313</v>
      </c>
      <c r="T1154" s="213" t="s">
        <v>1854</v>
      </c>
      <c r="U1154" s="199">
        <v>0</v>
      </c>
      <c r="V1154" s="200">
        <v>0</v>
      </c>
      <c r="W1154" s="216">
        <v>0</v>
      </c>
      <c r="X1154" s="179"/>
      <c r="Y1154" s="179"/>
      <c r="Z1154" s="180"/>
    </row>
    <row r="1155" spans="1:26" s="126" customFormat="1" ht="13.5" hidden="1" customHeight="1">
      <c r="A1155" s="172">
        <v>16</v>
      </c>
      <c r="B1155" t="s">
        <v>1852</v>
      </c>
      <c r="C1155" s="198">
        <v>23041</v>
      </c>
      <c r="D1155" t="s">
        <v>234</v>
      </c>
      <c r="E1155" s="198">
        <v>4</v>
      </c>
      <c r="F1155" s="104" t="s">
        <v>235</v>
      </c>
      <c r="G1155" t="s">
        <v>236</v>
      </c>
      <c r="H1155" t="s">
        <v>237</v>
      </c>
      <c r="I1155" t="s">
        <v>225</v>
      </c>
      <c r="J1155"/>
      <c r="K1155" t="s">
        <v>226</v>
      </c>
      <c r="L1155" t="s">
        <v>238</v>
      </c>
      <c r="M1155" s="104" t="s">
        <v>1856</v>
      </c>
      <c r="N1155" s="104" t="s">
        <v>24</v>
      </c>
      <c r="O1155" s="167">
        <v>4000</v>
      </c>
      <c r="P1155" s="191">
        <v>827</v>
      </c>
      <c r="Q1155" s="216">
        <v>1.5552421250587683E-2</v>
      </c>
      <c r="R1155" s="191" t="s">
        <v>229</v>
      </c>
      <c r="S1155" s="175">
        <v>2304</v>
      </c>
      <c r="T1155" s="213" t="s">
        <v>1857</v>
      </c>
      <c r="U1155" s="199">
        <v>0</v>
      </c>
      <c r="V1155" s="200">
        <v>0</v>
      </c>
      <c r="W1155" s="216">
        <v>0</v>
      </c>
      <c r="X1155" s="179"/>
      <c r="Y1155" s="179"/>
      <c r="Z1155" s="180"/>
    </row>
    <row r="1156" spans="1:26" s="126" customFormat="1" ht="13.5" hidden="1" customHeight="1">
      <c r="A1156" s="172">
        <v>16</v>
      </c>
      <c r="B1156" t="s">
        <v>1852</v>
      </c>
      <c r="C1156" s="198">
        <v>24501</v>
      </c>
      <c r="D1156" t="s">
        <v>221</v>
      </c>
      <c r="E1156" s="198">
        <v>5</v>
      </c>
      <c r="F1156" s="104" t="s">
        <v>241</v>
      </c>
      <c r="G1156" t="s">
        <v>242</v>
      </c>
      <c r="H1156" t="s">
        <v>243</v>
      </c>
      <c r="I1156" t="s">
        <v>244</v>
      </c>
      <c r="J1156" t="s">
        <v>245</v>
      </c>
      <c r="K1156" t="s">
        <v>226</v>
      </c>
      <c r="L1156" t="s">
        <v>246</v>
      </c>
      <c r="M1156" s="104" t="s">
        <v>1233</v>
      </c>
      <c r="N1156" s="104" t="s">
        <v>27</v>
      </c>
      <c r="O1156" s="167">
        <v>4</v>
      </c>
      <c r="P1156" s="191">
        <v>933</v>
      </c>
      <c r="Q1156" s="216">
        <v>1.7545839210155147E-2</v>
      </c>
      <c r="R1156" s="191" t="s">
        <v>229</v>
      </c>
      <c r="S1156" s="175">
        <v>2450</v>
      </c>
      <c r="T1156" s="213" t="s">
        <v>1858</v>
      </c>
      <c r="U1156" s="199">
        <v>0</v>
      </c>
      <c r="V1156" s="200">
        <v>0</v>
      </c>
      <c r="W1156" s="216">
        <v>0</v>
      </c>
      <c r="X1156" s="179"/>
      <c r="Y1156" s="179"/>
      <c r="Z1156" s="180"/>
    </row>
    <row r="1157" spans="1:26" s="126" customFormat="1" ht="13.5" hidden="1" customHeight="1">
      <c r="A1157" s="172">
        <v>16</v>
      </c>
      <c r="B1157" t="s">
        <v>1852</v>
      </c>
      <c r="C1157" s="198">
        <v>24502</v>
      </c>
      <c r="D1157" t="s">
        <v>221</v>
      </c>
      <c r="E1157" s="198">
        <v>6</v>
      </c>
      <c r="F1157" s="104" t="s">
        <v>249</v>
      </c>
      <c r="G1157" t="s">
        <v>242</v>
      </c>
      <c r="H1157" t="s">
        <v>243</v>
      </c>
      <c r="I1157" t="s">
        <v>244</v>
      </c>
      <c r="J1157" t="s">
        <v>245</v>
      </c>
      <c r="K1157" t="s">
        <v>226</v>
      </c>
      <c r="L1157" t="s">
        <v>246</v>
      </c>
      <c r="M1157" s="104" t="s">
        <v>1342</v>
      </c>
      <c r="N1157" s="104" t="s">
        <v>31</v>
      </c>
      <c r="O1157" s="167">
        <v>4</v>
      </c>
      <c r="P1157" s="191">
        <v>320</v>
      </c>
      <c r="Q1157" s="216">
        <v>6.0178655383168779E-3</v>
      </c>
      <c r="R1157" s="191" t="s">
        <v>229</v>
      </c>
      <c r="S1157" s="175">
        <v>2450</v>
      </c>
      <c r="T1157" s="213" t="s">
        <v>1858</v>
      </c>
      <c r="U1157" s="199">
        <v>0</v>
      </c>
      <c r="V1157" s="200">
        <v>0</v>
      </c>
      <c r="W1157" s="216">
        <v>0</v>
      </c>
      <c r="X1157" s="179"/>
      <c r="Y1157" s="179"/>
      <c r="Z1157" s="180"/>
    </row>
    <row r="1158" spans="1:26" s="126" customFormat="1" ht="13.5" hidden="1" customHeight="1">
      <c r="A1158" s="172">
        <v>16</v>
      </c>
      <c r="B1158" t="s">
        <v>1852</v>
      </c>
      <c r="C1158" s="198">
        <v>24551</v>
      </c>
      <c r="D1158" t="s">
        <v>221</v>
      </c>
      <c r="E1158" s="198">
        <v>11</v>
      </c>
      <c r="F1158" s="104" t="s">
        <v>260</v>
      </c>
      <c r="G1158" t="s">
        <v>223</v>
      </c>
      <c r="H1158" t="s">
        <v>252</v>
      </c>
      <c r="I1158" t="s">
        <v>225</v>
      </c>
      <c r="J1158"/>
      <c r="K1158" t="s">
        <v>226</v>
      </c>
      <c r="L1158" t="s">
        <v>253</v>
      </c>
      <c r="M1158" s="104" t="s">
        <v>1859</v>
      </c>
      <c r="N1158" s="104" t="s">
        <v>36</v>
      </c>
      <c r="O1158" s="167">
        <v>4</v>
      </c>
      <c r="P1158" s="191">
        <v>229</v>
      </c>
      <c r="Q1158" s="216">
        <v>4.3065350258580156E-3</v>
      </c>
      <c r="R1158" s="191" t="s">
        <v>229</v>
      </c>
      <c r="S1158" s="175">
        <v>2455</v>
      </c>
      <c r="T1158" s="213" t="s">
        <v>1860</v>
      </c>
      <c r="U1158" s="199">
        <v>0</v>
      </c>
      <c r="V1158" s="200">
        <v>0</v>
      </c>
      <c r="W1158" s="216">
        <v>0</v>
      </c>
      <c r="X1158" s="179"/>
      <c r="Y1158" s="179"/>
      <c r="Z1158" s="180"/>
    </row>
    <row r="1159" spans="1:26" s="126" customFormat="1" ht="13.5" hidden="1" customHeight="1">
      <c r="A1159" s="172">
        <v>16</v>
      </c>
      <c r="B1159" t="s">
        <v>1852</v>
      </c>
      <c r="C1159" s="198">
        <v>24552</v>
      </c>
      <c r="D1159" t="s">
        <v>221</v>
      </c>
      <c r="E1159" s="198">
        <v>7</v>
      </c>
      <c r="F1159" s="104" t="s">
        <v>251</v>
      </c>
      <c r="G1159" t="s">
        <v>223</v>
      </c>
      <c r="H1159" t="s">
        <v>252</v>
      </c>
      <c r="I1159" t="s">
        <v>225</v>
      </c>
      <c r="J1159"/>
      <c r="K1159" t="s">
        <v>226</v>
      </c>
      <c r="L1159" t="s">
        <v>253</v>
      </c>
      <c r="M1159" s="104" t="s">
        <v>1861</v>
      </c>
      <c r="N1159" s="104" t="s">
        <v>38</v>
      </c>
      <c r="O1159" s="167">
        <v>4</v>
      </c>
      <c r="P1159" s="191">
        <v>320</v>
      </c>
      <c r="Q1159" s="216">
        <v>6.0178655383168779E-3</v>
      </c>
      <c r="R1159" s="191" t="s">
        <v>229</v>
      </c>
      <c r="S1159" s="175">
        <v>2455</v>
      </c>
      <c r="T1159" s="213" t="s">
        <v>1860</v>
      </c>
      <c r="U1159" s="199">
        <v>0</v>
      </c>
      <c r="V1159" s="200">
        <v>0</v>
      </c>
      <c r="W1159" s="216">
        <v>0</v>
      </c>
      <c r="X1159" s="179"/>
      <c r="Y1159" s="179"/>
      <c r="Z1159" s="180"/>
    </row>
    <row r="1160" spans="1:26" s="126" customFormat="1" ht="13.5" hidden="1" customHeight="1">
      <c r="A1160" s="172">
        <v>16</v>
      </c>
      <c r="B1160" t="s">
        <v>1852</v>
      </c>
      <c r="C1160" s="198">
        <v>24601</v>
      </c>
      <c r="D1160" t="s">
        <v>221</v>
      </c>
      <c r="E1160" s="198">
        <v>16</v>
      </c>
      <c r="F1160" s="104" t="s">
        <v>266</v>
      </c>
      <c r="G1160" t="s">
        <v>223</v>
      </c>
      <c r="H1160" t="s">
        <v>267</v>
      </c>
      <c r="I1160" t="s">
        <v>244</v>
      </c>
      <c r="J1160" t="s">
        <v>245</v>
      </c>
      <c r="K1160" t="s">
        <v>226</v>
      </c>
      <c r="L1160" t="s">
        <v>268</v>
      </c>
      <c r="M1160" s="104" t="s">
        <v>568</v>
      </c>
      <c r="N1160" s="104" t="s">
        <v>49</v>
      </c>
      <c r="O1160" s="167">
        <v>4</v>
      </c>
      <c r="P1160" s="191">
        <v>1600</v>
      </c>
      <c r="Q1160" s="216">
        <v>3.0089327691584389E-2</v>
      </c>
      <c r="R1160" s="191" t="s">
        <v>229</v>
      </c>
      <c r="S1160" s="175">
        <v>2460</v>
      </c>
      <c r="T1160" s="213" t="s">
        <v>1862</v>
      </c>
      <c r="U1160" s="199">
        <v>0</v>
      </c>
      <c r="V1160" s="200">
        <v>0</v>
      </c>
      <c r="W1160" s="216">
        <v>0</v>
      </c>
      <c r="X1160" s="179"/>
      <c r="Y1160" s="179"/>
      <c r="Z1160" s="180"/>
    </row>
    <row r="1161" spans="1:26" s="126" customFormat="1" ht="13.5" hidden="1" customHeight="1">
      <c r="A1161" s="172">
        <v>16</v>
      </c>
      <c r="B1161" t="s">
        <v>1852</v>
      </c>
      <c r="C1161" s="198">
        <v>24641</v>
      </c>
      <c r="D1161" t="s">
        <v>271</v>
      </c>
      <c r="E1161" s="198">
        <v>15</v>
      </c>
      <c r="F1161" s="104" t="s">
        <v>272</v>
      </c>
      <c r="G1161" t="s">
        <v>273</v>
      </c>
      <c r="H1161" t="s">
        <v>274</v>
      </c>
      <c r="I1161" t="s">
        <v>225</v>
      </c>
      <c r="J1161" t="s">
        <v>275</v>
      </c>
      <c r="K1161" t="s">
        <v>226</v>
      </c>
      <c r="L1161" t="s">
        <v>268</v>
      </c>
      <c r="M1161" s="104" t="s">
        <v>1618</v>
      </c>
      <c r="N1161" s="104" t="s">
        <v>31</v>
      </c>
      <c r="O1161" s="167">
        <v>6000</v>
      </c>
      <c r="P1161" s="191">
        <v>1157</v>
      </c>
      <c r="Q1161" s="216">
        <v>2.1758345086976962E-2</v>
      </c>
      <c r="R1161" s="191" t="s">
        <v>229</v>
      </c>
      <c r="S1161" s="175">
        <v>2464</v>
      </c>
      <c r="T1161" s="213" t="s">
        <v>1863</v>
      </c>
      <c r="U1161" s="199">
        <v>0</v>
      </c>
      <c r="V1161" s="200">
        <v>0</v>
      </c>
      <c r="W1161" s="216">
        <v>0</v>
      </c>
      <c r="X1161" s="179"/>
      <c r="Y1161" s="179"/>
      <c r="Z1161" s="180"/>
    </row>
    <row r="1162" spans="1:26" s="126" customFormat="1" ht="13.5" hidden="1" customHeight="1">
      <c r="A1162" s="172">
        <v>16</v>
      </c>
      <c r="B1162" t="s">
        <v>1852</v>
      </c>
      <c r="C1162" s="198">
        <v>25821</v>
      </c>
      <c r="D1162" t="s">
        <v>491</v>
      </c>
      <c r="E1162" s="198">
        <v>14</v>
      </c>
      <c r="F1162" s="104" t="s">
        <v>572</v>
      </c>
      <c r="G1162" t="s">
        <v>223</v>
      </c>
      <c r="H1162" t="s">
        <v>573</v>
      </c>
      <c r="I1162" t="s">
        <v>225</v>
      </c>
      <c r="J1162"/>
      <c r="K1162" t="s">
        <v>226</v>
      </c>
      <c r="L1162" t="s">
        <v>268</v>
      </c>
      <c r="M1162" s="104" t="s">
        <v>1349</v>
      </c>
      <c r="N1162" s="104" t="s">
        <v>52</v>
      </c>
      <c r="O1162" s="167">
        <v>4</v>
      </c>
      <c r="P1162" s="191">
        <v>773</v>
      </c>
      <c r="Q1162" s="216">
        <v>1.4536906440996708E-2</v>
      </c>
      <c r="R1162" s="191" t="s">
        <v>229</v>
      </c>
      <c r="S1162" s="175">
        <v>2582</v>
      </c>
      <c r="T1162" s="213" t="s">
        <v>1864</v>
      </c>
      <c r="U1162" s="199">
        <v>0</v>
      </c>
      <c r="V1162" s="200">
        <v>0</v>
      </c>
      <c r="W1162" s="216">
        <v>0</v>
      </c>
      <c r="X1162" s="179"/>
      <c r="Y1162" s="179"/>
      <c r="Z1162" s="180"/>
    </row>
    <row r="1163" spans="1:26" s="126" customFormat="1" ht="13.5" hidden="1" customHeight="1">
      <c r="A1163" s="172">
        <v>16</v>
      </c>
      <c r="B1163" t="s">
        <v>1852</v>
      </c>
      <c r="C1163" s="198">
        <v>24681</v>
      </c>
      <c r="D1163" t="s">
        <v>278</v>
      </c>
      <c r="E1163" s="198">
        <v>17</v>
      </c>
      <c r="F1163" s="104" t="s">
        <v>287</v>
      </c>
      <c r="G1163" t="s">
        <v>280</v>
      </c>
      <c r="H1163" t="s">
        <v>288</v>
      </c>
      <c r="I1163" t="s">
        <v>244</v>
      </c>
      <c r="J1163" t="s">
        <v>282</v>
      </c>
      <c r="K1163" t="s">
        <v>283</v>
      </c>
      <c r="L1163" t="s">
        <v>284</v>
      </c>
      <c r="M1163" s="104" t="s">
        <v>1865</v>
      </c>
      <c r="N1163" s="104" t="s">
        <v>63</v>
      </c>
      <c r="O1163" s="167">
        <v>400</v>
      </c>
      <c r="P1163" s="191">
        <v>320</v>
      </c>
      <c r="Q1163" s="216">
        <v>6.0178655383168779E-3</v>
      </c>
      <c r="R1163" s="191" t="s">
        <v>229</v>
      </c>
      <c r="S1163" s="175">
        <v>2468</v>
      </c>
      <c r="T1163" s="213" t="s">
        <v>1866</v>
      </c>
      <c r="U1163" s="199">
        <v>0</v>
      </c>
      <c r="V1163" s="200">
        <v>0</v>
      </c>
      <c r="W1163" s="216">
        <v>0</v>
      </c>
      <c r="X1163" s="179"/>
      <c r="Y1163" s="179"/>
      <c r="Z1163" s="180"/>
    </row>
    <row r="1164" spans="1:26" s="126" customFormat="1" ht="13.5" hidden="1" customHeight="1">
      <c r="A1164" s="172">
        <v>16</v>
      </c>
      <c r="B1164" t="s">
        <v>1852</v>
      </c>
      <c r="C1164" s="198">
        <v>24682</v>
      </c>
      <c r="D1164" t="s">
        <v>278</v>
      </c>
      <c r="E1164" s="198">
        <v>18</v>
      </c>
      <c r="F1164" s="104" t="s">
        <v>297</v>
      </c>
      <c r="G1164" t="s">
        <v>280</v>
      </c>
      <c r="H1164" t="s">
        <v>298</v>
      </c>
      <c r="I1164" t="s">
        <v>244</v>
      </c>
      <c r="J1164" t="s">
        <v>282</v>
      </c>
      <c r="K1164" t="s">
        <v>283</v>
      </c>
      <c r="L1164" t="s">
        <v>284</v>
      </c>
      <c r="M1164" s="104" t="s">
        <v>1867</v>
      </c>
      <c r="N1164" s="104" t="s">
        <v>65</v>
      </c>
      <c r="O1164" s="167">
        <v>4000</v>
      </c>
      <c r="P1164" s="191">
        <v>320</v>
      </c>
      <c r="Q1164" s="216">
        <v>6.0178655383168779E-3</v>
      </c>
      <c r="R1164" s="191" t="s">
        <v>229</v>
      </c>
      <c r="S1164" s="175">
        <v>2468</v>
      </c>
      <c r="T1164" s="213" t="s">
        <v>1866</v>
      </c>
      <c r="U1164" s="199">
        <v>0</v>
      </c>
      <c r="V1164" s="200">
        <v>0</v>
      </c>
      <c r="W1164" s="216">
        <v>0</v>
      </c>
      <c r="X1164" s="179"/>
      <c r="Y1164" s="179"/>
      <c r="Z1164" s="180"/>
    </row>
    <row r="1165" spans="1:26" s="126" customFormat="1" ht="13.5" hidden="1" customHeight="1">
      <c r="A1165" s="172">
        <v>16</v>
      </c>
      <c r="B1165" t="s">
        <v>1852</v>
      </c>
      <c r="C1165" s="198">
        <v>24683</v>
      </c>
      <c r="D1165" t="s">
        <v>278</v>
      </c>
      <c r="E1165" s="198">
        <v>23</v>
      </c>
      <c r="F1165" s="104" t="s">
        <v>300</v>
      </c>
      <c r="G1165" t="s">
        <v>280</v>
      </c>
      <c r="H1165" t="s">
        <v>301</v>
      </c>
      <c r="I1165" t="s">
        <v>225</v>
      </c>
      <c r="J1165"/>
      <c r="K1165" t="s">
        <v>283</v>
      </c>
      <c r="L1165" t="s">
        <v>284</v>
      </c>
      <c r="M1165" s="104" t="s">
        <v>1868</v>
      </c>
      <c r="N1165" s="104" t="s">
        <v>59</v>
      </c>
      <c r="O1165" s="167">
        <v>300</v>
      </c>
      <c r="P1165" s="191">
        <v>800</v>
      </c>
      <c r="Q1165" s="216">
        <v>1.5044663845792195E-2</v>
      </c>
      <c r="R1165" s="191" t="s">
        <v>229</v>
      </c>
      <c r="S1165" s="175">
        <v>2468</v>
      </c>
      <c r="T1165" s="213" t="s">
        <v>1866</v>
      </c>
      <c r="U1165" s="199">
        <v>0</v>
      </c>
      <c r="V1165" s="200">
        <v>0</v>
      </c>
      <c r="W1165" s="216">
        <v>0</v>
      </c>
      <c r="X1165" s="179"/>
      <c r="Y1165" s="179"/>
      <c r="Z1165" s="180"/>
    </row>
    <row r="1166" spans="1:26" s="126" customFormat="1" ht="13.5" hidden="1" customHeight="1">
      <c r="A1166" s="172">
        <v>16</v>
      </c>
      <c r="B1166" t="s">
        <v>1852</v>
      </c>
      <c r="C1166" s="198">
        <v>24684</v>
      </c>
      <c r="D1166" t="s">
        <v>278</v>
      </c>
      <c r="E1166" s="198">
        <v>19</v>
      </c>
      <c r="F1166" s="104" t="s">
        <v>279</v>
      </c>
      <c r="G1166" t="s">
        <v>280</v>
      </c>
      <c r="H1166" t="s">
        <v>281</v>
      </c>
      <c r="I1166" t="s">
        <v>244</v>
      </c>
      <c r="J1166" t="s">
        <v>282</v>
      </c>
      <c r="K1166" t="s">
        <v>283</v>
      </c>
      <c r="L1166" t="s">
        <v>284</v>
      </c>
      <c r="M1166" s="104" t="s">
        <v>694</v>
      </c>
      <c r="N1166" s="104" t="s">
        <v>56</v>
      </c>
      <c r="O1166" s="167">
        <v>800</v>
      </c>
      <c r="P1166" s="191">
        <v>1280</v>
      </c>
      <c r="Q1166" s="216">
        <v>2.4071462153267512E-2</v>
      </c>
      <c r="R1166" s="191" t="s">
        <v>229</v>
      </c>
      <c r="S1166" s="175">
        <v>2468</v>
      </c>
      <c r="T1166" s="213" t="s">
        <v>1866</v>
      </c>
      <c r="U1166" s="199">
        <v>0</v>
      </c>
      <c r="V1166" s="200">
        <v>0</v>
      </c>
      <c r="W1166" s="216">
        <v>0</v>
      </c>
      <c r="X1166" s="179"/>
      <c r="Y1166" s="179"/>
      <c r="Z1166" s="180"/>
    </row>
    <row r="1167" spans="1:26" s="126" customFormat="1" ht="13.5" hidden="1" customHeight="1">
      <c r="A1167" s="172">
        <v>16</v>
      </c>
      <c r="B1167" t="s">
        <v>1852</v>
      </c>
      <c r="C1167" s="198">
        <v>24685</v>
      </c>
      <c r="D1167" t="s">
        <v>278</v>
      </c>
      <c r="E1167" s="198">
        <v>20</v>
      </c>
      <c r="F1167" s="104" t="s">
        <v>290</v>
      </c>
      <c r="G1167" t="s">
        <v>280</v>
      </c>
      <c r="H1167" t="s">
        <v>291</v>
      </c>
      <c r="I1167" t="s">
        <v>244</v>
      </c>
      <c r="J1167" t="s">
        <v>282</v>
      </c>
      <c r="K1167" t="s">
        <v>283</v>
      </c>
      <c r="L1167" t="s">
        <v>284</v>
      </c>
      <c r="M1167" s="104" t="s">
        <v>1869</v>
      </c>
      <c r="N1167" s="104" t="s">
        <v>61</v>
      </c>
      <c r="O1167" s="167">
        <v>4000</v>
      </c>
      <c r="P1167" s="191">
        <v>320</v>
      </c>
      <c r="Q1167" s="216">
        <v>6.0178655383168779E-3</v>
      </c>
      <c r="R1167" s="191" t="s">
        <v>229</v>
      </c>
      <c r="S1167" s="175">
        <v>2468</v>
      </c>
      <c r="T1167" s="213" t="s">
        <v>1866</v>
      </c>
      <c r="U1167" s="199">
        <v>0</v>
      </c>
      <c r="V1167" s="200">
        <v>0</v>
      </c>
      <c r="W1167" s="216">
        <v>0</v>
      </c>
      <c r="X1167" s="179"/>
      <c r="Y1167" s="179"/>
      <c r="Z1167" s="180"/>
    </row>
    <row r="1168" spans="1:26" s="126" customFormat="1" ht="13.5" hidden="1" customHeight="1">
      <c r="A1168" s="172">
        <v>16</v>
      </c>
      <c r="B1168" t="s">
        <v>1852</v>
      </c>
      <c r="C1168" s="198">
        <v>25691</v>
      </c>
      <c r="D1168" t="s">
        <v>234</v>
      </c>
      <c r="E1168" s="198">
        <v>26</v>
      </c>
      <c r="F1168" s="104" t="s">
        <v>303</v>
      </c>
      <c r="G1168" t="s">
        <v>304</v>
      </c>
      <c r="H1168" t="s">
        <v>305</v>
      </c>
      <c r="I1168" t="s">
        <v>225</v>
      </c>
      <c r="J1168"/>
      <c r="K1168" t="s">
        <v>283</v>
      </c>
      <c r="L1168" t="s">
        <v>306</v>
      </c>
      <c r="M1168" s="104" t="s">
        <v>1870</v>
      </c>
      <c r="N1168" s="104" t="s">
        <v>69</v>
      </c>
      <c r="O1168" s="167">
        <v>500</v>
      </c>
      <c r="P1168" s="191">
        <v>560</v>
      </c>
      <c r="Q1168" s="216">
        <v>1.0531264692054537E-2</v>
      </c>
      <c r="R1168" s="191" t="s">
        <v>229</v>
      </c>
      <c r="S1168" s="175">
        <v>2569</v>
      </c>
      <c r="T1168" s="213" t="s">
        <v>1871</v>
      </c>
      <c r="U1168" s="199">
        <v>0</v>
      </c>
      <c r="V1168" s="200">
        <v>0</v>
      </c>
      <c r="W1168" s="216">
        <v>0</v>
      </c>
      <c r="X1168" s="179"/>
      <c r="Y1168" s="179"/>
      <c r="Z1168" s="180"/>
    </row>
    <row r="1169" spans="1:26" s="126" customFormat="1" ht="13.5" hidden="1" customHeight="1">
      <c r="A1169" s="172">
        <v>16</v>
      </c>
      <c r="B1169" t="s">
        <v>1852</v>
      </c>
      <c r="C1169" s="198">
        <v>25692</v>
      </c>
      <c r="D1169" t="s">
        <v>234</v>
      </c>
      <c r="E1169" s="198">
        <v>27</v>
      </c>
      <c r="F1169" s="104" t="s">
        <v>309</v>
      </c>
      <c r="G1169" t="s">
        <v>304</v>
      </c>
      <c r="H1169" t="s">
        <v>310</v>
      </c>
      <c r="I1169" t="s">
        <v>225</v>
      </c>
      <c r="J1169"/>
      <c r="K1169" t="s">
        <v>283</v>
      </c>
      <c r="L1169" t="s">
        <v>306</v>
      </c>
      <c r="M1169" s="104" t="s">
        <v>1792</v>
      </c>
      <c r="N1169" s="104" t="s">
        <v>20</v>
      </c>
      <c r="O1169" s="167">
        <v>800</v>
      </c>
      <c r="P1169" s="191">
        <v>827</v>
      </c>
      <c r="Q1169" s="216">
        <v>1.5552421250587683E-2</v>
      </c>
      <c r="R1169" s="191" t="s">
        <v>229</v>
      </c>
      <c r="S1169" s="175">
        <v>2569</v>
      </c>
      <c r="T1169" s="213" t="s">
        <v>1871</v>
      </c>
      <c r="U1169" s="199">
        <v>0</v>
      </c>
      <c r="V1169" s="200">
        <v>0</v>
      </c>
      <c r="W1169" s="216">
        <v>0</v>
      </c>
      <c r="X1169" s="179"/>
      <c r="Y1169" s="179"/>
      <c r="Z1169" s="180"/>
    </row>
    <row r="1170" spans="1:26" s="126" customFormat="1" ht="13.5" hidden="1" customHeight="1">
      <c r="A1170" s="172">
        <v>16</v>
      </c>
      <c r="B1170" t="s">
        <v>1852</v>
      </c>
      <c r="C1170" s="198">
        <v>25693</v>
      </c>
      <c r="D1170" t="s">
        <v>312</v>
      </c>
      <c r="E1170" s="198">
        <v>25</v>
      </c>
      <c r="F1170" s="104" t="s">
        <v>313</v>
      </c>
      <c r="G1170" t="s">
        <v>304</v>
      </c>
      <c r="H1170" t="s">
        <v>314</v>
      </c>
      <c r="I1170" t="s">
        <v>225</v>
      </c>
      <c r="J1170"/>
      <c r="K1170" t="s">
        <v>283</v>
      </c>
      <c r="L1170" t="s">
        <v>306</v>
      </c>
      <c r="M1170" s="104" t="s">
        <v>589</v>
      </c>
      <c r="N1170" s="104" t="s">
        <v>24</v>
      </c>
      <c r="O1170" s="167">
        <v>4000</v>
      </c>
      <c r="P1170" s="191">
        <v>533</v>
      </c>
      <c r="Q1170" s="216">
        <v>1.0023507287259051E-2</v>
      </c>
      <c r="R1170" s="191" t="s">
        <v>229</v>
      </c>
      <c r="S1170" s="175">
        <v>2569</v>
      </c>
      <c r="T1170" s="213" t="s">
        <v>1871</v>
      </c>
      <c r="U1170" s="199">
        <v>0</v>
      </c>
      <c r="V1170" s="200">
        <v>0</v>
      </c>
      <c r="W1170" s="216">
        <v>0</v>
      </c>
      <c r="X1170" s="179"/>
      <c r="Y1170" s="179"/>
      <c r="Z1170" s="180"/>
    </row>
    <row r="1171" spans="1:26" s="126" customFormat="1" ht="13.5" hidden="1" customHeight="1">
      <c r="A1171" s="172">
        <v>16</v>
      </c>
      <c r="B1171" t="s">
        <v>1852</v>
      </c>
      <c r="C1171" s="198">
        <v>22971</v>
      </c>
      <c r="D1171" t="s">
        <v>316</v>
      </c>
      <c r="E1171" s="198">
        <v>32</v>
      </c>
      <c r="F1171" s="104" t="s">
        <v>322</v>
      </c>
      <c r="G1171" t="s">
        <v>304</v>
      </c>
      <c r="H1171" t="s">
        <v>318</v>
      </c>
      <c r="I1171" t="s">
        <v>225</v>
      </c>
      <c r="J1171"/>
      <c r="K1171" t="s">
        <v>283</v>
      </c>
      <c r="L1171" t="s">
        <v>319</v>
      </c>
      <c r="M1171" s="104" t="s">
        <v>819</v>
      </c>
      <c r="N1171" s="104" t="s">
        <v>20</v>
      </c>
      <c r="O1171" s="167">
        <v>4</v>
      </c>
      <c r="P1171" s="191">
        <v>288</v>
      </c>
      <c r="Q1171" s="216">
        <v>5.4160789844851908E-3</v>
      </c>
      <c r="R1171" s="191" t="s">
        <v>229</v>
      </c>
      <c r="S1171" s="175">
        <v>2297</v>
      </c>
      <c r="T1171" s="213" t="s">
        <v>1872</v>
      </c>
      <c r="U1171" s="199">
        <v>0</v>
      </c>
      <c r="V1171" s="200">
        <v>0</v>
      </c>
      <c r="W1171" s="216">
        <v>0</v>
      </c>
      <c r="X1171" s="179"/>
      <c r="Y1171" s="179"/>
      <c r="Z1171" s="180"/>
    </row>
    <row r="1172" spans="1:26" s="126" customFormat="1" ht="13.5" hidden="1" customHeight="1">
      <c r="A1172" s="172">
        <v>16</v>
      </c>
      <c r="B1172" t="s">
        <v>1852</v>
      </c>
      <c r="C1172" s="198">
        <v>22972</v>
      </c>
      <c r="D1172" t="s">
        <v>316</v>
      </c>
      <c r="E1172" s="198">
        <v>30</v>
      </c>
      <c r="F1172" s="104" t="s">
        <v>317</v>
      </c>
      <c r="G1172" t="s">
        <v>304</v>
      </c>
      <c r="H1172" t="s">
        <v>318</v>
      </c>
      <c r="I1172" t="s">
        <v>225</v>
      </c>
      <c r="J1172"/>
      <c r="K1172" t="s">
        <v>283</v>
      </c>
      <c r="L1172" t="s">
        <v>319</v>
      </c>
      <c r="M1172" s="104" t="s">
        <v>817</v>
      </c>
      <c r="N1172" s="104" t="s">
        <v>22</v>
      </c>
      <c r="O1172" s="167">
        <v>4</v>
      </c>
      <c r="P1172" s="191">
        <v>560</v>
      </c>
      <c r="Q1172" s="216">
        <v>1.0531264692054537E-2</v>
      </c>
      <c r="R1172" s="191" t="s">
        <v>229</v>
      </c>
      <c r="S1172" s="175">
        <v>2297</v>
      </c>
      <c r="T1172" s="213" t="s">
        <v>1872</v>
      </c>
      <c r="U1172" s="199">
        <v>0</v>
      </c>
      <c r="V1172" s="200">
        <v>0</v>
      </c>
      <c r="W1172" s="216">
        <v>0</v>
      </c>
      <c r="X1172" s="179"/>
      <c r="Y1172" s="179"/>
      <c r="Z1172" s="180"/>
    </row>
    <row r="1173" spans="1:26" s="126" customFormat="1" ht="13.5" hidden="1" customHeight="1">
      <c r="A1173" s="172">
        <v>16</v>
      </c>
      <c r="B1173" t="s">
        <v>1852</v>
      </c>
      <c r="C1173" s="198">
        <v>23691</v>
      </c>
      <c r="D1173" t="s">
        <v>326</v>
      </c>
      <c r="E1173" s="198">
        <v>35</v>
      </c>
      <c r="F1173" s="104" t="s">
        <v>327</v>
      </c>
      <c r="G1173" t="s">
        <v>328</v>
      </c>
      <c r="H1173" t="s">
        <v>329</v>
      </c>
      <c r="I1173" t="s">
        <v>225</v>
      </c>
      <c r="J1173"/>
      <c r="K1173" t="s">
        <v>283</v>
      </c>
      <c r="L1173" t="s">
        <v>330</v>
      </c>
      <c r="M1173" s="104" t="s">
        <v>710</v>
      </c>
      <c r="N1173" s="104" t="s">
        <v>92</v>
      </c>
      <c r="O1173" s="167">
        <v>8000</v>
      </c>
      <c r="P1173" s="191">
        <v>747</v>
      </c>
      <c r="Q1173" s="216">
        <v>1.4047954866008463E-2</v>
      </c>
      <c r="R1173" s="191" t="s">
        <v>229</v>
      </c>
      <c r="S1173" s="175">
        <v>2369</v>
      </c>
      <c r="T1173" s="213" t="s">
        <v>1873</v>
      </c>
      <c r="U1173" s="199">
        <v>0</v>
      </c>
      <c r="V1173" s="200">
        <v>0</v>
      </c>
      <c r="W1173" s="216">
        <v>0</v>
      </c>
      <c r="X1173" s="179"/>
      <c r="Y1173" s="179"/>
      <c r="Z1173" s="180"/>
    </row>
    <row r="1174" spans="1:26" s="126" customFormat="1" ht="13.5" hidden="1" customHeight="1">
      <c r="A1174" s="172">
        <v>16</v>
      </c>
      <c r="B1174" t="s">
        <v>1852</v>
      </c>
      <c r="C1174" s="198">
        <v>23692</v>
      </c>
      <c r="D1174" t="s">
        <v>326</v>
      </c>
      <c r="E1174" s="198">
        <v>36</v>
      </c>
      <c r="F1174" s="104" t="s">
        <v>335</v>
      </c>
      <c r="G1174" t="s">
        <v>328</v>
      </c>
      <c r="H1174" t="s">
        <v>329</v>
      </c>
      <c r="I1174" t="s">
        <v>225</v>
      </c>
      <c r="J1174"/>
      <c r="K1174" t="s">
        <v>283</v>
      </c>
      <c r="L1174" t="s">
        <v>330</v>
      </c>
      <c r="M1174" s="104" t="s">
        <v>1874</v>
      </c>
      <c r="N1174" s="104" t="s">
        <v>83</v>
      </c>
      <c r="O1174" s="167">
        <v>6000</v>
      </c>
      <c r="P1174" s="191">
        <v>747</v>
      </c>
      <c r="Q1174" s="216">
        <v>1.4047954866008463E-2</v>
      </c>
      <c r="R1174" s="191" t="s">
        <v>229</v>
      </c>
      <c r="S1174" s="175">
        <v>2369</v>
      </c>
      <c r="T1174" s="213" t="s">
        <v>1873</v>
      </c>
      <c r="U1174" s="199">
        <v>0</v>
      </c>
      <c r="V1174" s="200">
        <v>0</v>
      </c>
      <c r="W1174" s="216">
        <v>0</v>
      </c>
      <c r="X1174" s="179"/>
      <c r="Y1174" s="179"/>
      <c r="Z1174" s="180"/>
    </row>
    <row r="1175" spans="1:26" s="126" customFormat="1" ht="13.5" hidden="1" customHeight="1">
      <c r="A1175" s="172">
        <v>16</v>
      </c>
      <c r="B1175" t="s">
        <v>1852</v>
      </c>
      <c r="C1175" s="198">
        <v>23693</v>
      </c>
      <c r="D1175" t="s">
        <v>326</v>
      </c>
      <c r="E1175" s="198">
        <v>34</v>
      </c>
      <c r="F1175" s="104" t="s">
        <v>333</v>
      </c>
      <c r="G1175" t="s">
        <v>328</v>
      </c>
      <c r="H1175" t="s">
        <v>329</v>
      </c>
      <c r="I1175" t="s">
        <v>225</v>
      </c>
      <c r="J1175"/>
      <c r="K1175" t="s">
        <v>283</v>
      </c>
      <c r="L1175" t="s">
        <v>330</v>
      </c>
      <c r="M1175" s="104" t="s">
        <v>1875</v>
      </c>
      <c r="N1175" s="104" t="s">
        <v>87</v>
      </c>
      <c r="O1175" s="167">
        <v>12</v>
      </c>
      <c r="P1175" s="191">
        <v>48</v>
      </c>
      <c r="Q1175" s="216">
        <v>9.0267983074753173E-4</v>
      </c>
      <c r="R1175" s="191" t="s">
        <v>229</v>
      </c>
      <c r="S1175" s="175">
        <v>2369</v>
      </c>
      <c r="T1175" s="213" t="s">
        <v>1873</v>
      </c>
      <c r="U1175" s="199">
        <v>0</v>
      </c>
      <c r="V1175" s="200">
        <v>0</v>
      </c>
      <c r="W1175" s="216">
        <v>0</v>
      </c>
      <c r="X1175" s="179"/>
      <c r="Y1175" s="179"/>
      <c r="Z1175" s="180"/>
    </row>
    <row r="1176" spans="1:26" s="126" customFormat="1" ht="13.5" hidden="1" customHeight="1">
      <c r="A1176" s="172">
        <v>16</v>
      </c>
      <c r="B1176" t="s">
        <v>1852</v>
      </c>
      <c r="C1176" s="198">
        <v>24821</v>
      </c>
      <c r="D1176" t="s">
        <v>326</v>
      </c>
      <c r="E1176" s="198">
        <v>39</v>
      </c>
      <c r="F1176" s="104" t="s">
        <v>345</v>
      </c>
      <c r="G1176" t="s">
        <v>328</v>
      </c>
      <c r="H1176" t="s">
        <v>340</v>
      </c>
      <c r="I1176" t="s">
        <v>225</v>
      </c>
      <c r="J1176"/>
      <c r="K1176" t="s">
        <v>283</v>
      </c>
      <c r="L1176" t="s">
        <v>330</v>
      </c>
      <c r="M1176" s="104" t="s">
        <v>1876</v>
      </c>
      <c r="N1176" s="104" t="s">
        <v>83</v>
      </c>
      <c r="O1176" s="167">
        <v>3000</v>
      </c>
      <c r="P1176" s="191">
        <v>848</v>
      </c>
      <c r="Q1176" s="216">
        <v>1.5947343676539726E-2</v>
      </c>
      <c r="R1176" s="191" t="s">
        <v>229</v>
      </c>
      <c r="S1176" s="175">
        <v>2482</v>
      </c>
      <c r="T1176" s="213" t="s">
        <v>1877</v>
      </c>
      <c r="U1176" s="199">
        <v>0</v>
      </c>
      <c r="V1176" s="200">
        <v>0</v>
      </c>
      <c r="W1176" s="216">
        <v>0</v>
      </c>
      <c r="X1176" s="179"/>
      <c r="Y1176" s="179"/>
      <c r="Z1176" s="180"/>
    </row>
    <row r="1177" spans="1:26" s="126" customFormat="1" ht="13.5" hidden="1" customHeight="1">
      <c r="A1177" s="172">
        <v>16</v>
      </c>
      <c r="B1177" t="s">
        <v>1852</v>
      </c>
      <c r="C1177" s="198">
        <v>24822</v>
      </c>
      <c r="D1177" t="s">
        <v>326</v>
      </c>
      <c r="E1177" s="198">
        <v>40</v>
      </c>
      <c r="F1177" s="104" t="s">
        <v>343</v>
      </c>
      <c r="G1177" t="s">
        <v>328</v>
      </c>
      <c r="H1177" t="s">
        <v>340</v>
      </c>
      <c r="I1177" t="s">
        <v>225</v>
      </c>
      <c r="J1177"/>
      <c r="K1177" t="s">
        <v>283</v>
      </c>
      <c r="L1177" t="s">
        <v>330</v>
      </c>
      <c r="M1177" s="104" t="s">
        <v>1633</v>
      </c>
      <c r="N1177" s="104" t="s">
        <v>85</v>
      </c>
      <c r="O1177" s="167">
        <v>12</v>
      </c>
      <c r="P1177" s="191">
        <v>43</v>
      </c>
      <c r="Q1177" s="216">
        <v>8.0865068171133057E-4</v>
      </c>
      <c r="R1177" s="191" t="s">
        <v>229</v>
      </c>
      <c r="S1177" s="175">
        <v>2482</v>
      </c>
      <c r="T1177" s="213" t="s">
        <v>1877</v>
      </c>
      <c r="U1177" s="199">
        <v>0</v>
      </c>
      <c r="V1177" s="200">
        <v>0</v>
      </c>
      <c r="W1177" s="216">
        <v>0</v>
      </c>
      <c r="X1177" s="179"/>
      <c r="Y1177" s="179"/>
      <c r="Z1177" s="180"/>
    </row>
    <row r="1178" spans="1:26" s="126" customFormat="1" ht="13.5" hidden="1" customHeight="1">
      <c r="A1178" s="172">
        <v>16</v>
      </c>
      <c r="B1178" t="s">
        <v>1852</v>
      </c>
      <c r="C1178" s="198">
        <v>24823</v>
      </c>
      <c r="D1178" t="s">
        <v>326</v>
      </c>
      <c r="E1178" s="198">
        <v>33</v>
      </c>
      <c r="F1178" s="104" t="s">
        <v>347</v>
      </c>
      <c r="G1178" t="s">
        <v>328</v>
      </c>
      <c r="H1178" t="s">
        <v>348</v>
      </c>
      <c r="I1178" t="s">
        <v>244</v>
      </c>
      <c r="J1178"/>
      <c r="K1178" t="s">
        <v>283</v>
      </c>
      <c r="L1178" t="s">
        <v>330</v>
      </c>
      <c r="M1178" s="104" t="s">
        <v>1878</v>
      </c>
      <c r="N1178" s="104" t="s">
        <v>78</v>
      </c>
      <c r="O1178" s="167">
        <v>60</v>
      </c>
      <c r="P1178" s="191">
        <v>320</v>
      </c>
      <c r="Q1178" s="216">
        <v>6.0178655383168779E-3</v>
      </c>
      <c r="R1178" s="191" t="s">
        <v>229</v>
      </c>
      <c r="S1178" s="175">
        <v>2482</v>
      </c>
      <c r="T1178" s="213" t="s">
        <v>1877</v>
      </c>
      <c r="U1178" s="199">
        <v>0</v>
      </c>
      <c r="V1178" s="200">
        <v>0</v>
      </c>
      <c r="W1178" s="216">
        <v>0</v>
      </c>
      <c r="X1178" s="179"/>
      <c r="Y1178" s="179"/>
      <c r="Z1178" s="180"/>
    </row>
    <row r="1179" spans="1:26" s="126" customFormat="1" ht="13.5" hidden="1" customHeight="1">
      <c r="A1179" s="172">
        <v>16</v>
      </c>
      <c r="B1179" t="s">
        <v>1852</v>
      </c>
      <c r="C1179" s="198">
        <v>24824</v>
      </c>
      <c r="D1179" t="s">
        <v>326</v>
      </c>
      <c r="E1179" s="198">
        <v>38</v>
      </c>
      <c r="F1179" s="104" t="s">
        <v>339</v>
      </c>
      <c r="G1179" t="s">
        <v>328</v>
      </c>
      <c r="H1179" t="s">
        <v>340</v>
      </c>
      <c r="I1179" t="s">
        <v>225</v>
      </c>
      <c r="J1179"/>
      <c r="K1179" t="s">
        <v>283</v>
      </c>
      <c r="L1179" t="s">
        <v>330</v>
      </c>
      <c r="M1179" s="104" t="s">
        <v>1634</v>
      </c>
      <c r="N1179" s="104" t="s">
        <v>81</v>
      </c>
      <c r="O1179" s="167">
        <v>24</v>
      </c>
      <c r="P1179" s="191">
        <v>448</v>
      </c>
      <c r="Q1179" s="216">
        <v>8.4250117536436298E-3</v>
      </c>
      <c r="R1179" s="191" t="s">
        <v>229</v>
      </c>
      <c r="S1179" s="175">
        <v>2482</v>
      </c>
      <c r="T1179" s="213" t="s">
        <v>1877</v>
      </c>
      <c r="U1179" s="199">
        <v>0</v>
      </c>
      <c r="V1179" s="200">
        <v>0</v>
      </c>
      <c r="W1179" s="216">
        <v>0</v>
      </c>
      <c r="X1179" s="179"/>
      <c r="Y1179" s="179"/>
      <c r="Z1179" s="180"/>
    </row>
    <row r="1180" spans="1:26" s="126" customFormat="1" ht="13.5" hidden="1" customHeight="1">
      <c r="A1180" s="172">
        <v>16</v>
      </c>
      <c r="B1180" t="s">
        <v>1852</v>
      </c>
      <c r="C1180" s="198">
        <v>24471</v>
      </c>
      <c r="D1180" t="s">
        <v>350</v>
      </c>
      <c r="E1180" s="198">
        <v>44</v>
      </c>
      <c r="F1180" s="104" t="s">
        <v>356</v>
      </c>
      <c r="G1180" t="s">
        <v>304</v>
      </c>
      <c r="H1180" t="s">
        <v>352</v>
      </c>
      <c r="I1180" t="s">
        <v>225</v>
      </c>
      <c r="J1180"/>
      <c r="K1180" t="s">
        <v>283</v>
      </c>
      <c r="L1180" t="s">
        <v>353</v>
      </c>
      <c r="M1180" s="104" t="s">
        <v>1879</v>
      </c>
      <c r="N1180" s="104" t="s">
        <v>97</v>
      </c>
      <c r="O1180" s="167">
        <v>4000</v>
      </c>
      <c r="P1180" s="191">
        <v>347</v>
      </c>
      <c r="Q1180" s="216">
        <v>6.5256229431123651E-3</v>
      </c>
      <c r="R1180" s="191" t="s">
        <v>229</v>
      </c>
      <c r="S1180" s="175">
        <v>2447</v>
      </c>
      <c r="T1180" s="213" t="s">
        <v>1880</v>
      </c>
      <c r="U1180" s="199">
        <v>0</v>
      </c>
      <c r="V1180" s="200">
        <v>0</v>
      </c>
      <c r="W1180" s="216">
        <v>0</v>
      </c>
      <c r="X1180" s="179"/>
      <c r="Y1180" s="179"/>
      <c r="Z1180" s="180"/>
    </row>
    <row r="1181" spans="1:26" s="126" customFormat="1" ht="13.5" hidden="1" customHeight="1">
      <c r="A1181" s="172">
        <v>16</v>
      </c>
      <c r="B1181" t="s">
        <v>1852</v>
      </c>
      <c r="C1181" s="198">
        <v>24472</v>
      </c>
      <c r="D1181" t="s">
        <v>350</v>
      </c>
      <c r="E1181" s="198">
        <v>45</v>
      </c>
      <c r="F1181" s="104" t="s">
        <v>351</v>
      </c>
      <c r="G1181" t="s">
        <v>304</v>
      </c>
      <c r="H1181" t="s">
        <v>352</v>
      </c>
      <c r="I1181" t="s">
        <v>225</v>
      </c>
      <c r="J1181"/>
      <c r="K1181" t="s">
        <v>283</v>
      </c>
      <c r="L1181" t="s">
        <v>353</v>
      </c>
      <c r="M1181" s="104" t="s">
        <v>1881</v>
      </c>
      <c r="N1181" s="104" t="s">
        <v>99</v>
      </c>
      <c r="O1181" s="167">
        <v>4000</v>
      </c>
      <c r="P1181" s="191">
        <v>453</v>
      </c>
      <c r="Q1181" s="216">
        <v>8.5190409026798305E-3</v>
      </c>
      <c r="R1181" s="191" t="s">
        <v>229</v>
      </c>
      <c r="S1181" s="175">
        <v>2447</v>
      </c>
      <c r="T1181" s="213" t="s">
        <v>1880</v>
      </c>
      <c r="U1181" s="199">
        <v>0</v>
      </c>
      <c r="V1181" s="200">
        <v>0</v>
      </c>
      <c r="W1181" s="216">
        <v>0</v>
      </c>
      <c r="X1181" s="179"/>
      <c r="Y1181" s="179"/>
      <c r="Z1181" s="180"/>
    </row>
    <row r="1182" spans="1:26" s="126" customFormat="1" ht="13.5" hidden="1" customHeight="1">
      <c r="A1182" s="172">
        <v>16</v>
      </c>
      <c r="B1182" t="s">
        <v>1852</v>
      </c>
      <c r="C1182" s="198">
        <v>24631</v>
      </c>
      <c r="D1182" t="s">
        <v>312</v>
      </c>
      <c r="E1182" s="198">
        <v>48</v>
      </c>
      <c r="F1182" s="104" t="s">
        <v>360</v>
      </c>
      <c r="G1182" t="s">
        <v>361</v>
      </c>
      <c r="H1182" t="s">
        <v>362</v>
      </c>
      <c r="I1182" t="s">
        <v>244</v>
      </c>
      <c r="J1182" t="s">
        <v>363</v>
      </c>
      <c r="K1182" t="s">
        <v>283</v>
      </c>
      <c r="L1182" t="s">
        <v>364</v>
      </c>
      <c r="M1182" s="104" t="s">
        <v>1882</v>
      </c>
      <c r="N1182" s="104" t="s">
        <v>101</v>
      </c>
      <c r="O1182" s="167">
        <v>1705</v>
      </c>
      <c r="P1182" s="191">
        <v>4960</v>
      </c>
      <c r="Q1182" s="216">
        <v>9.3276915843911609E-2</v>
      </c>
      <c r="R1182" s="191" t="s">
        <v>366</v>
      </c>
      <c r="S1182" s="175">
        <v>2463</v>
      </c>
      <c r="T1182" s="213" t="s">
        <v>1883</v>
      </c>
      <c r="U1182" s="199">
        <v>0</v>
      </c>
      <c r="V1182" s="200">
        <v>0</v>
      </c>
      <c r="W1182" s="216">
        <v>0</v>
      </c>
      <c r="X1182" s="179"/>
      <c r="Y1182" s="179"/>
      <c r="Z1182" s="180"/>
    </row>
    <row r="1183" spans="1:26" s="126" customFormat="1" ht="13.5" hidden="1" customHeight="1">
      <c r="A1183" s="172">
        <v>16</v>
      </c>
      <c r="B1183" t="s">
        <v>1852</v>
      </c>
      <c r="C1183" s="198">
        <v>24632</v>
      </c>
      <c r="D1183" t="s">
        <v>312</v>
      </c>
      <c r="E1183" s="198">
        <v>47</v>
      </c>
      <c r="F1183" s="104" t="s">
        <v>368</v>
      </c>
      <c r="G1183" t="s">
        <v>361</v>
      </c>
      <c r="H1183" t="s">
        <v>369</v>
      </c>
      <c r="I1183" t="s">
        <v>244</v>
      </c>
      <c r="J1183" t="s">
        <v>363</v>
      </c>
      <c r="K1183" t="s">
        <v>283</v>
      </c>
      <c r="L1183" t="s">
        <v>364</v>
      </c>
      <c r="M1183" s="104" t="s">
        <v>1884</v>
      </c>
      <c r="N1183" s="104" t="s">
        <v>106</v>
      </c>
      <c r="O1183" s="167">
        <v>4000</v>
      </c>
      <c r="P1183" s="191">
        <v>1333</v>
      </c>
      <c r="Q1183" s="216">
        <v>2.5068171133051247E-2</v>
      </c>
      <c r="R1183" s="191" t="s">
        <v>366</v>
      </c>
      <c r="S1183" s="175">
        <v>2463</v>
      </c>
      <c r="T1183" s="213" t="s">
        <v>1883</v>
      </c>
      <c r="U1183" s="199">
        <v>0</v>
      </c>
      <c r="V1183" s="200">
        <v>0</v>
      </c>
      <c r="W1183" s="216">
        <v>0</v>
      </c>
      <c r="X1183" s="179"/>
      <c r="Y1183" s="179"/>
      <c r="Z1183" s="180"/>
    </row>
    <row r="1184" spans="1:26" s="126" customFormat="1" ht="13.5" hidden="1" customHeight="1">
      <c r="A1184" s="172">
        <v>16</v>
      </c>
      <c r="B1184" t="s">
        <v>1852</v>
      </c>
      <c r="C1184" s="198">
        <v>24633</v>
      </c>
      <c r="D1184" t="s">
        <v>312</v>
      </c>
      <c r="E1184" s="198">
        <v>46</v>
      </c>
      <c r="F1184" s="104" t="s">
        <v>371</v>
      </c>
      <c r="G1184" t="s">
        <v>361</v>
      </c>
      <c r="H1184" t="s">
        <v>372</v>
      </c>
      <c r="I1184" t="s">
        <v>244</v>
      </c>
      <c r="J1184" t="s">
        <v>363</v>
      </c>
      <c r="K1184" t="s">
        <v>283</v>
      </c>
      <c r="L1184" t="s">
        <v>364</v>
      </c>
      <c r="M1184" s="104" t="s">
        <v>1885</v>
      </c>
      <c r="N1184" s="104" t="s">
        <v>104</v>
      </c>
      <c r="O1184" s="167">
        <v>960</v>
      </c>
      <c r="P1184" s="191">
        <v>480</v>
      </c>
      <c r="Q1184" s="216">
        <v>9.0267983074753168E-3</v>
      </c>
      <c r="R1184" s="191" t="s">
        <v>229</v>
      </c>
      <c r="S1184" s="175">
        <v>2463</v>
      </c>
      <c r="T1184" s="213" t="s">
        <v>1883</v>
      </c>
      <c r="U1184" s="199">
        <v>0</v>
      </c>
      <c r="V1184" s="200">
        <v>0</v>
      </c>
      <c r="W1184" s="216">
        <v>0</v>
      </c>
      <c r="X1184" s="179"/>
      <c r="Y1184" s="179"/>
      <c r="Z1184" s="180"/>
    </row>
    <row r="1185" spans="1:26" s="126" customFormat="1" ht="13.5" hidden="1" customHeight="1">
      <c r="A1185" s="172">
        <v>16</v>
      </c>
      <c r="B1185" t="s">
        <v>1852</v>
      </c>
      <c r="C1185" s="198">
        <v>24521</v>
      </c>
      <c r="D1185" t="s">
        <v>312</v>
      </c>
      <c r="E1185" s="198">
        <v>49</v>
      </c>
      <c r="F1185" s="104" t="s">
        <v>609</v>
      </c>
      <c r="G1185" t="s">
        <v>361</v>
      </c>
      <c r="H1185" t="s">
        <v>610</v>
      </c>
      <c r="I1185" t="s">
        <v>244</v>
      </c>
      <c r="J1185" t="s">
        <v>363</v>
      </c>
      <c r="K1185" t="s">
        <v>283</v>
      </c>
      <c r="L1185" t="s">
        <v>611</v>
      </c>
      <c r="M1185" s="104" t="s">
        <v>1816</v>
      </c>
      <c r="N1185" s="104" t="s">
        <v>108</v>
      </c>
      <c r="O1185" s="167">
        <v>50</v>
      </c>
      <c r="P1185" s="191">
        <v>187</v>
      </c>
      <c r="Q1185" s="216">
        <v>3.5166901739539258E-3</v>
      </c>
      <c r="R1185" s="191" t="s">
        <v>366</v>
      </c>
      <c r="S1185" s="175">
        <v>2452</v>
      </c>
      <c r="T1185" s="213" t="s">
        <v>1886</v>
      </c>
      <c r="U1185" s="199">
        <v>0</v>
      </c>
      <c r="V1185" s="200">
        <v>0</v>
      </c>
      <c r="W1185" s="216">
        <v>0</v>
      </c>
      <c r="X1185" s="179"/>
      <c r="Y1185" s="179"/>
      <c r="Z1185" s="180"/>
    </row>
    <row r="1186" spans="1:26" s="126" customFormat="1" ht="13.5" hidden="1" customHeight="1">
      <c r="A1186" s="172">
        <v>16</v>
      </c>
      <c r="B1186" t="s">
        <v>1852</v>
      </c>
      <c r="C1186" s="198">
        <v>24461</v>
      </c>
      <c r="D1186" t="s">
        <v>374</v>
      </c>
      <c r="E1186" s="198">
        <v>50</v>
      </c>
      <c r="F1186" s="104" t="s">
        <v>375</v>
      </c>
      <c r="G1186" t="s">
        <v>376</v>
      </c>
      <c r="H1186" t="s">
        <v>377</v>
      </c>
      <c r="I1186" t="s">
        <v>244</v>
      </c>
      <c r="J1186" t="s">
        <v>378</v>
      </c>
      <c r="K1186" t="s">
        <v>379</v>
      </c>
      <c r="L1186" t="s">
        <v>380</v>
      </c>
      <c r="M1186" s="104" t="s">
        <v>1887</v>
      </c>
      <c r="N1186" s="104" t="s">
        <v>27</v>
      </c>
      <c r="O1186" s="167">
        <v>15</v>
      </c>
      <c r="P1186" s="191">
        <v>800</v>
      </c>
      <c r="Q1186" s="216">
        <v>1.5044663845792195E-2</v>
      </c>
      <c r="R1186" s="191" t="s">
        <v>229</v>
      </c>
      <c r="S1186" s="175">
        <v>2446</v>
      </c>
      <c r="T1186" s="213" t="s">
        <v>1888</v>
      </c>
      <c r="U1186" s="199">
        <v>0</v>
      </c>
      <c r="V1186" s="200">
        <v>0</v>
      </c>
      <c r="W1186" s="216">
        <v>0</v>
      </c>
      <c r="X1186" s="179"/>
      <c r="Y1186" s="179"/>
      <c r="Z1186" s="180"/>
    </row>
    <row r="1187" spans="1:26" s="126" customFormat="1" ht="13.5" hidden="1" customHeight="1">
      <c r="A1187" s="172">
        <v>16</v>
      </c>
      <c r="B1187" t="s">
        <v>1852</v>
      </c>
      <c r="C1187" s="198">
        <v>24462</v>
      </c>
      <c r="D1187" t="s">
        <v>374</v>
      </c>
      <c r="E1187" s="198">
        <v>51</v>
      </c>
      <c r="F1187" s="104" t="s">
        <v>383</v>
      </c>
      <c r="G1187" t="s">
        <v>376</v>
      </c>
      <c r="H1187" t="s">
        <v>384</v>
      </c>
      <c r="I1187" t="s">
        <v>244</v>
      </c>
      <c r="J1187" t="s">
        <v>378</v>
      </c>
      <c r="K1187" t="s">
        <v>379</v>
      </c>
      <c r="L1187" t="s">
        <v>380</v>
      </c>
      <c r="M1187" s="104" t="s">
        <v>1889</v>
      </c>
      <c r="N1187" s="104" t="s">
        <v>113</v>
      </c>
      <c r="O1187" s="167">
        <v>1600</v>
      </c>
      <c r="P1187" s="191">
        <v>1067</v>
      </c>
      <c r="Q1187" s="216">
        <v>2.0065820404325342E-2</v>
      </c>
      <c r="R1187" s="191" t="s">
        <v>229</v>
      </c>
      <c r="S1187" s="175">
        <v>2446</v>
      </c>
      <c r="T1187" s="213" t="s">
        <v>1888</v>
      </c>
      <c r="U1187" s="199">
        <v>0</v>
      </c>
      <c r="V1187" s="200">
        <v>0</v>
      </c>
      <c r="W1187" s="216">
        <v>0</v>
      </c>
      <c r="X1187" s="179"/>
      <c r="Y1187" s="179"/>
      <c r="Z1187" s="180"/>
    </row>
    <row r="1188" spans="1:26" s="126" customFormat="1" ht="13.5" hidden="1" customHeight="1">
      <c r="A1188" s="172">
        <v>16</v>
      </c>
      <c r="B1188" t="s">
        <v>1852</v>
      </c>
      <c r="C1188" s="198">
        <v>24463</v>
      </c>
      <c r="D1188" t="s">
        <v>374</v>
      </c>
      <c r="E1188" s="198">
        <v>52</v>
      </c>
      <c r="F1188" s="104" t="s">
        <v>386</v>
      </c>
      <c r="G1188" t="s">
        <v>376</v>
      </c>
      <c r="H1188" t="s">
        <v>384</v>
      </c>
      <c r="I1188" t="s">
        <v>244</v>
      </c>
      <c r="J1188" t="s">
        <v>378</v>
      </c>
      <c r="K1188" t="s">
        <v>379</v>
      </c>
      <c r="L1188" t="s">
        <v>380</v>
      </c>
      <c r="M1188" s="104" t="s">
        <v>1890</v>
      </c>
      <c r="N1188" s="104" t="s">
        <v>115</v>
      </c>
      <c r="O1188" s="167">
        <v>1040</v>
      </c>
      <c r="P1188" s="191">
        <v>3200</v>
      </c>
      <c r="Q1188" s="216">
        <v>6.0178655383168779E-2</v>
      </c>
      <c r="R1188" s="191" t="s">
        <v>229</v>
      </c>
      <c r="S1188" s="175">
        <v>2446</v>
      </c>
      <c r="T1188" s="213" t="s">
        <v>1888</v>
      </c>
      <c r="U1188" s="199">
        <v>0</v>
      </c>
      <c r="V1188" s="200">
        <v>0</v>
      </c>
      <c r="W1188" s="216">
        <v>0</v>
      </c>
      <c r="X1188" s="179"/>
      <c r="Y1188" s="179"/>
      <c r="Z1188" s="180"/>
    </row>
    <row r="1189" spans="1:26" s="126" customFormat="1" ht="13.5" hidden="1" customHeight="1">
      <c r="A1189" s="172">
        <v>16</v>
      </c>
      <c r="B1189" t="s">
        <v>1852</v>
      </c>
      <c r="C1189" s="198">
        <v>24492</v>
      </c>
      <c r="D1189" t="s">
        <v>388</v>
      </c>
      <c r="E1189" s="198">
        <v>55</v>
      </c>
      <c r="F1189" s="104" t="s">
        <v>395</v>
      </c>
      <c r="G1189" t="s">
        <v>396</v>
      </c>
      <c r="H1189" t="s">
        <v>397</v>
      </c>
      <c r="I1189" t="s">
        <v>225</v>
      </c>
      <c r="J1189"/>
      <c r="K1189" t="s">
        <v>379</v>
      </c>
      <c r="L1189" t="s">
        <v>392</v>
      </c>
      <c r="M1189" s="104" t="s">
        <v>1891</v>
      </c>
      <c r="N1189" s="104" t="s">
        <v>117</v>
      </c>
      <c r="O1189" s="167">
        <v>100</v>
      </c>
      <c r="P1189" s="191">
        <v>640</v>
      </c>
      <c r="Q1189" s="216">
        <v>1.2035731076633756E-2</v>
      </c>
      <c r="R1189" s="191" t="s">
        <v>229</v>
      </c>
      <c r="S1189" s="175">
        <v>2449</v>
      </c>
      <c r="T1189" s="213" t="s">
        <v>1892</v>
      </c>
      <c r="U1189" s="199">
        <v>0</v>
      </c>
      <c r="V1189" s="200">
        <v>0</v>
      </c>
      <c r="W1189" s="216">
        <v>0</v>
      </c>
      <c r="X1189" s="179"/>
      <c r="Y1189" s="179"/>
      <c r="Z1189" s="180"/>
    </row>
    <row r="1190" spans="1:26" s="126" customFormat="1" ht="13.5" hidden="1" customHeight="1">
      <c r="A1190" s="172">
        <v>16</v>
      </c>
      <c r="B1190" t="s">
        <v>1852</v>
      </c>
      <c r="C1190" s="198">
        <v>24493</v>
      </c>
      <c r="D1190" t="s">
        <v>388</v>
      </c>
      <c r="E1190" s="198">
        <v>54</v>
      </c>
      <c r="F1190" s="104" t="s">
        <v>389</v>
      </c>
      <c r="G1190" t="s">
        <v>390</v>
      </c>
      <c r="H1190" t="s">
        <v>391</v>
      </c>
      <c r="I1190" t="s">
        <v>225</v>
      </c>
      <c r="J1190"/>
      <c r="K1190" t="s">
        <v>379</v>
      </c>
      <c r="L1190" t="s">
        <v>392</v>
      </c>
      <c r="M1190" s="104" t="s">
        <v>1893</v>
      </c>
      <c r="N1190" s="104" t="s">
        <v>20</v>
      </c>
      <c r="O1190" s="167">
        <v>4</v>
      </c>
      <c r="P1190" s="191">
        <v>800</v>
      </c>
      <c r="Q1190" s="216">
        <v>1.5044663845792195E-2</v>
      </c>
      <c r="R1190" s="191" t="s">
        <v>229</v>
      </c>
      <c r="S1190" s="175">
        <v>2449</v>
      </c>
      <c r="T1190" s="213" t="s">
        <v>1892</v>
      </c>
      <c r="U1190" s="199">
        <v>0</v>
      </c>
      <c r="V1190" s="200">
        <v>0</v>
      </c>
      <c r="W1190" s="216">
        <v>0</v>
      </c>
      <c r="X1190" s="179"/>
      <c r="Y1190" s="179"/>
      <c r="Z1190" s="180"/>
    </row>
    <row r="1191" spans="1:26" s="126" customFormat="1" ht="13.5" hidden="1" customHeight="1">
      <c r="A1191" s="172">
        <v>16</v>
      </c>
      <c r="B1191" t="s">
        <v>1852</v>
      </c>
      <c r="C1191" s="198">
        <v>23221</v>
      </c>
      <c r="D1191" t="s">
        <v>326</v>
      </c>
      <c r="E1191" s="198">
        <v>56</v>
      </c>
      <c r="F1191" s="104" t="s">
        <v>409</v>
      </c>
      <c r="G1191" t="s">
        <v>328</v>
      </c>
      <c r="H1191" t="s">
        <v>410</v>
      </c>
      <c r="I1191" t="s">
        <v>225</v>
      </c>
      <c r="J1191"/>
      <c r="K1191" t="s">
        <v>379</v>
      </c>
      <c r="L1191" t="s">
        <v>401</v>
      </c>
      <c r="M1191" s="104" t="s">
        <v>1894</v>
      </c>
      <c r="N1191" s="104" t="s">
        <v>124</v>
      </c>
      <c r="O1191" s="167">
        <v>20</v>
      </c>
      <c r="P1191" s="191">
        <v>533</v>
      </c>
      <c r="Q1191" s="216">
        <v>1.0023507287259051E-2</v>
      </c>
      <c r="R1191" s="191" t="s">
        <v>229</v>
      </c>
      <c r="S1191" s="175">
        <v>2322</v>
      </c>
      <c r="T1191" s="213" t="s">
        <v>1895</v>
      </c>
      <c r="U1191" s="199">
        <v>0</v>
      </c>
      <c r="V1191" s="200">
        <v>0</v>
      </c>
      <c r="W1191" s="216">
        <v>0</v>
      </c>
      <c r="X1191" s="179"/>
      <c r="Y1191" s="179"/>
      <c r="Z1191" s="180"/>
    </row>
    <row r="1192" spans="1:26" s="126" customFormat="1" ht="13.5" hidden="1" customHeight="1">
      <c r="A1192" s="172">
        <v>16</v>
      </c>
      <c r="B1192" t="s">
        <v>1852</v>
      </c>
      <c r="C1192" s="198">
        <v>24571</v>
      </c>
      <c r="D1192" t="s">
        <v>388</v>
      </c>
      <c r="E1192" s="198">
        <v>58</v>
      </c>
      <c r="F1192" s="104" t="s">
        <v>406</v>
      </c>
      <c r="G1192" t="s">
        <v>396</v>
      </c>
      <c r="H1192" t="s">
        <v>407</v>
      </c>
      <c r="I1192" t="s">
        <v>225</v>
      </c>
      <c r="J1192"/>
      <c r="K1192" t="s">
        <v>379</v>
      </c>
      <c r="L1192" t="s">
        <v>401</v>
      </c>
      <c r="M1192" s="104" t="s">
        <v>1896</v>
      </c>
      <c r="N1192" s="104" t="s">
        <v>121</v>
      </c>
      <c r="O1192" s="167">
        <v>600</v>
      </c>
      <c r="P1192" s="191">
        <v>533</v>
      </c>
      <c r="Q1192" s="216">
        <v>1.0023507287259051E-2</v>
      </c>
      <c r="R1192" s="191" t="s">
        <v>229</v>
      </c>
      <c r="S1192" s="175">
        <v>2457</v>
      </c>
      <c r="T1192" s="213" t="s">
        <v>1897</v>
      </c>
      <c r="U1192" s="199">
        <v>0</v>
      </c>
      <c r="V1192" s="200">
        <v>0</v>
      </c>
      <c r="W1192" s="216">
        <v>0</v>
      </c>
      <c r="X1192" s="179"/>
      <c r="Y1192" s="179"/>
      <c r="Z1192" s="180"/>
    </row>
    <row r="1193" spans="1:26" s="126" customFormat="1" ht="13.5" hidden="1" customHeight="1">
      <c r="A1193" s="172">
        <v>16</v>
      </c>
      <c r="B1193" t="s">
        <v>1852</v>
      </c>
      <c r="C1193" s="198">
        <v>25461</v>
      </c>
      <c r="D1193" t="s">
        <v>326</v>
      </c>
      <c r="E1193" s="198">
        <v>61</v>
      </c>
      <c r="F1193" s="104" t="s">
        <v>413</v>
      </c>
      <c r="G1193" t="s">
        <v>414</v>
      </c>
      <c r="H1193" t="s">
        <v>415</v>
      </c>
      <c r="I1193" t="s">
        <v>225</v>
      </c>
      <c r="J1193"/>
      <c r="K1193" t="s">
        <v>416</v>
      </c>
      <c r="L1193" t="s">
        <v>417</v>
      </c>
      <c r="M1193" s="104" t="s">
        <v>130</v>
      </c>
      <c r="N1193" s="104" t="s">
        <v>31</v>
      </c>
      <c r="O1193" s="167">
        <v>32</v>
      </c>
      <c r="P1193" s="191">
        <v>1077</v>
      </c>
      <c r="Q1193" s="216">
        <v>2.0253878702397744E-2</v>
      </c>
      <c r="R1193" s="191" t="s">
        <v>229</v>
      </c>
      <c r="S1193" s="175">
        <v>2546</v>
      </c>
      <c r="T1193" s="213" t="s">
        <v>1898</v>
      </c>
      <c r="U1193" s="199">
        <v>0</v>
      </c>
      <c r="V1193" s="200">
        <v>0</v>
      </c>
      <c r="W1193" s="216">
        <v>0</v>
      </c>
      <c r="X1193" s="179"/>
      <c r="Y1193" s="179"/>
      <c r="Z1193" s="180"/>
    </row>
    <row r="1194" spans="1:26" s="126" customFormat="1" ht="13.5" hidden="1" customHeight="1">
      <c r="A1194" s="172">
        <v>16</v>
      </c>
      <c r="B1194" t="s">
        <v>1852</v>
      </c>
      <c r="C1194" s="198">
        <v>25531</v>
      </c>
      <c r="D1194" t="s">
        <v>326</v>
      </c>
      <c r="E1194" s="198">
        <v>62</v>
      </c>
      <c r="F1194" s="104" t="s">
        <v>420</v>
      </c>
      <c r="G1194" t="s">
        <v>414</v>
      </c>
      <c r="H1194" t="s">
        <v>421</v>
      </c>
      <c r="I1194" t="s">
        <v>225</v>
      </c>
      <c r="J1194"/>
      <c r="K1194" t="s">
        <v>416</v>
      </c>
      <c r="L1194" t="s">
        <v>417</v>
      </c>
      <c r="M1194" s="104" t="s">
        <v>630</v>
      </c>
      <c r="N1194" s="104" t="s">
        <v>31</v>
      </c>
      <c r="O1194" s="167">
        <v>4</v>
      </c>
      <c r="P1194" s="191">
        <v>731</v>
      </c>
      <c r="Q1194" s="216">
        <v>1.3747061589092618E-2</v>
      </c>
      <c r="R1194" s="191" t="s">
        <v>229</v>
      </c>
      <c r="S1194" s="175">
        <v>2553</v>
      </c>
      <c r="T1194" s="213" t="s">
        <v>1899</v>
      </c>
      <c r="U1194" s="199">
        <v>0</v>
      </c>
      <c r="V1194" s="200">
        <v>0</v>
      </c>
      <c r="W1194" s="216">
        <v>0</v>
      </c>
      <c r="X1194" s="179"/>
      <c r="Y1194" s="179"/>
      <c r="Z1194" s="180"/>
    </row>
    <row r="1195" spans="1:26" s="126" customFormat="1" ht="13.5" hidden="1" customHeight="1">
      <c r="A1195" s="172">
        <v>16</v>
      </c>
      <c r="B1195" t="s">
        <v>1852</v>
      </c>
      <c r="C1195" s="198">
        <v>25651</v>
      </c>
      <c r="D1195" t="s">
        <v>350</v>
      </c>
      <c r="E1195" s="198">
        <v>71</v>
      </c>
      <c r="F1195" s="104" t="s">
        <v>434</v>
      </c>
      <c r="G1195" t="s">
        <v>431</v>
      </c>
      <c r="H1195" t="s">
        <v>432</v>
      </c>
      <c r="I1195" t="s">
        <v>225</v>
      </c>
      <c r="J1195"/>
      <c r="K1195" t="s">
        <v>416</v>
      </c>
      <c r="L1195" t="s">
        <v>426</v>
      </c>
      <c r="M1195" s="104" t="s">
        <v>640</v>
      </c>
      <c r="N1195" s="104" t="s">
        <v>152</v>
      </c>
      <c r="O1195" s="167">
        <v>600</v>
      </c>
      <c r="P1195" s="191">
        <v>267</v>
      </c>
      <c r="Q1195" s="216">
        <v>5.0211565585331457E-3</v>
      </c>
      <c r="R1195" s="191" t="s">
        <v>229</v>
      </c>
      <c r="S1195" s="175">
        <v>2565</v>
      </c>
      <c r="T1195" s="213" t="s">
        <v>1900</v>
      </c>
      <c r="U1195" s="199">
        <v>0</v>
      </c>
      <c r="V1195" s="200">
        <v>0</v>
      </c>
      <c r="W1195" s="216">
        <v>0</v>
      </c>
      <c r="X1195" s="179"/>
      <c r="Y1195" s="179"/>
      <c r="Z1195" s="180"/>
    </row>
    <row r="1196" spans="1:26" s="126" customFormat="1" ht="13.5" hidden="1" customHeight="1">
      <c r="A1196" s="172">
        <v>16</v>
      </c>
      <c r="B1196" t="s">
        <v>1852</v>
      </c>
      <c r="C1196" s="198">
        <v>25652</v>
      </c>
      <c r="D1196" t="s">
        <v>350</v>
      </c>
      <c r="E1196" s="198">
        <v>67</v>
      </c>
      <c r="F1196" s="104" t="s">
        <v>441</v>
      </c>
      <c r="G1196" t="s">
        <v>431</v>
      </c>
      <c r="H1196" t="s">
        <v>432</v>
      </c>
      <c r="I1196" t="s">
        <v>225</v>
      </c>
      <c r="J1196"/>
      <c r="K1196" t="s">
        <v>416</v>
      </c>
      <c r="L1196" t="s">
        <v>426</v>
      </c>
      <c r="M1196" s="104" t="s">
        <v>636</v>
      </c>
      <c r="N1196" s="104" t="s">
        <v>143</v>
      </c>
      <c r="O1196" s="167">
        <v>4</v>
      </c>
      <c r="P1196" s="191">
        <v>0</v>
      </c>
      <c r="Q1196" s="216">
        <v>0</v>
      </c>
      <c r="R1196" s="191" t="s">
        <v>229</v>
      </c>
      <c r="S1196" s="175">
        <v>2565</v>
      </c>
      <c r="T1196" s="213" t="s">
        <v>1900</v>
      </c>
      <c r="U1196" s="199">
        <v>0</v>
      </c>
      <c r="V1196" s="200">
        <v>0</v>
      </c>
      <c r="W1196" s="216">
        <v>0</v>
      </c>
      <c r="X1196" s="179"/>
      <c r="Y1196" s="179"/>
      <c r="Z1196" s="180"/>
    </row>
    <row r="1197" spans="1:26" s="126" customFormat="1" ht="13.5" hidden="1" customHeight="1">
      <c r="A1197" s="172">
        <v>16</v>
      </c>
      <c r="B1197" t="s">
        <v>1852</v>
      </c>
      <c r="C1197" s="198">
        <v>25653</v>
      </c>
      <c r="D1197" t="s">
        <v>350</v>
      </c>
      <c r="E1197" s="198">
        <v>68</v>
      </c>
      <c r="F1197" s="104" t="s">
        <v>450</v>
      </c>
      <c r="G1197" t="s">
        <v>431</v>
      </c>
      <c r="H1197" t="s">
        <v>432</v>
      </c>
      <c r="I1197" t="s">
        <v>225</v>
      </c>
      <c r="J1197"/>
      <c r="K1197" t="s">
        <v>416</v>
      </c>
      <c r="L1197" t="s">
        <v>426</v>
      </c>
      <c r="M1197" s="104" t="s">
        <v>1901</v>
      </c>
      <c r="N1197" s="104" t="s">
        <v>146</v>
      </c>
      <c r="O1197" s="167">
        <v>8</v>
      </c>
      <c r="P1197" s="191">
        <v>69</v>
      </c>
      <c r="Q1197" s="216">
        <v>1.2976022566995769E-3</v>
      </c>
      <c r="R1197" s="191" t="s">
        <v>229</v>
      </c>
      <c r="S1197" s="175">
        <v>2565</v>
      </c>
      <c r="T1197" s="213" t="s">
        <v>1900</v>
      </c>
      <c r="U1197" s="199">
        <v>0</v>
      </c>
      <c r="V1197" s="200">
        <v>0</v>
      </c>
      <c r="W1197" s="216">
        <v>0</v>
      </c>
      <c r="X1197" s="179"/>
      <c r="Y1197" s="179"/>
      <c r="Z1197" s="180"/>
    </row>
    <row r="1198" spans="1:26" s="126" customFormat="1" ht="13.5" hidden="1" customHeight="1">
      <c r="A1198" s="172">
        <v>16</v>
      </c>
      <c r="B1198" t="s">
        <v>1852</v>
      </c>
      <c r="C1198" s="198">
        <v>25654</v>
      </c>
      <c r="D1198" t="s">
        <v>350</v>
      </c>
      <c r="E1198" s="198">
        <v>70</v>
      </c>
      <c r="F1198" s="104" t="s">
        <v>439</v>
      </c>
      <c r="G1198" t="s">
        <v>431</v>
      </c>
      <c r="H1198" t="s">
        <v>432</v>
      </c>
      <c r="I1198" t="s">
        <v>225</v>
      </c>
      <c r="J1198"/>
      <c r="K1198" t="s">
        <v>416</v>
      </c>
      <c r="L1198" t="s">
        <v>426</v>
      </c>
      <c r="M1198" s="104" t="s">
        <v>1902</v>
      </c>
      <c r="N1198" s="104" t="s">
        <v>150</v>
      </c>
      <c r="O1198" s="167">
        <v>200</v>
      </c>
      <c r="P1198" s="191">
        <v>37</v>
      </c>
      <c r="Q1198" s="216">
        <v>6.9581570286788902E-4</v>
      </c>
      <c r="R1198" s="191" t="s">
        <v>229</v>
      </c>
      <c r="S1198" s="175">
        <v>2565</v>
      </c>
      <c r="T1198" s="213" t="s">
        <v>1900</v>
      </c>
      <c r="U1198" s="199">
        <v>0</v>
      </c>
      <c r="V1198" s="200">
        <v>0</v>
      </c>
      <c r="W1198" s="216">
        <v>0</v>
      </c>
      <c r="X1198" s="179"/>
      <c r="Y1198" s="179"/>
      <c r="Z1198" s="180"/>
    </row>
    <row r="1199" spans="1:26" s="126" customFormat="1" ht="13.5" hidden="1" customHeight="1">
      <c r="A1199" s="172">
        <v>16</v>
      </c>
      <c r="B1199" t="s">
        <v>1852</v>
      </c>
      <c r="C1199" s="198">
        <v>25655</v>
      </c>
      <c r="D1199" t="s">
        <v>446</v>
      </c>
      <c r="E1199" s="198">
        <v>76</v>
      </c>
      <c r="F1199" s="104" t="s">
        <v>447</v>
      </c>
      <c r="G1199" t="s">
        <v>431</v>
      </c>
      <c r="H1199" t="s">
        <v>448</v>
      </c>
      <c r="I1199" t="s">
        <v>225</v>
      </c>
      <c r="J1199"/>
      <c r="K1199" t="s">
        <v>416</v>
      </c>
      <c r="L1199" t="s">
        <v>426</v>
      </c>
      <c r="M1199" s="104" t="s">
        <v>1903</v>
      </c>
      <c r="N1199" s="104" t="s">
        <v>155</v>
      </c>
      <c r="O1199" s="167">
        <v>8000</v>
      </c>
      <c r="P1199" s="191">
        <v>736</v>
      </c>
      <c r="Q1199" s="216">
        <v>1.3841090738128821E-2</v>
      </c>
      <c r="R1199" s="191" t="s">
        <v>229</v>
      </c>
      <c r="S1199" s="175">
        <v>2565</v>
      </c>
      <c r="T1199" s="213" t="s">
        <v>1900</v>
      </c>
      <c r="U1199" s="199">
        <v>0</v>
      </c>
      <c r="V1199" s="200">
        <v>0</v>
      </c>
      <c r="W1199" s="216">
        <v>0</v>
      </c>
      <c r="X1199" s="179"/>
      <c r="Y1199" s="179"/>
      <c r="Z1199" s="180"/>
    </row>
    <row r="1200" spans="1:26" s="126" customFormat="1" ht="13.5" hidden="1" customHeight="1">
      <c r="A1200" s="172">
        <v>16</v>
      </c>
      <c r="B1200" t="s">
        <v>1852</v>
      </c>
      <c r="C1200" s="198">
        <v>25281</v>
      </c>
      <c r="D1200" t="s">
        <v>271</v>
      </c>
      <c r="E1200" s="198">
        <v>77</v>
      </c>
      <c r="F1200" s="104" t="s">
        <v>462</v>
      </c>
      <c r="G1200" t="s">
        <v>273</v>
      </c>
      <c r="H1200" t="s">
        <v>457</v>
      </c>
      <c r="I1200" t="s">
        <v>225</v>
      </c>
      <c r="J1200" t="s">
        <v>275</v>
      </c>
      <c r="K1200" t="s">
        <v>416</v>
      </c>
      <c r="L1200" t="s">
        <v>458</v>
      </c>
      <c r="M1200" s="104" t="s">
        <v>1904</v>
      </c>
      <c r="N1200" s="104" t="s">
        <v>158</v>
      </c>
      <c r="O1200" s="167">
        <v>16</v>
      </c>
      <c r="P1200" s="191">
        <v>7611</v>
      </c>
      <c r="Q1200" s="216">
        <v>0.14313117066290551</v>
      </c>
      <c r="R1200" s="191" t="s">
        <v>229</v>
      </c>
      <c r="S1200" s="175">
        <v>2528</v>
      </c>
      <c r="T1200" s="213" t="s">
        <v>1905</v>
      </c>
      <c r="U1200" s="199">
        <v>0</v>
      </c>
      <c r="V1200" s="200">
        <v>0</v>
      </c>
      <c r="W1200" s="216">
        <v>0</v>
      </c>
      <c r="X1200" s="179"/>
      <c r="Y1200" s="179"/>
      <c r="Z1200" s="180"/>
    </row>
    <row r="1201" spans="1:26" s="126" customFormat="1" ht="13.5" hidden="1" customHeight="1">
      <c r="A1201" s="172">
        <v>16</v>
      </c>
      <c r="B1201" t="s">
        <v>1852</v>
      </c>
      <c r="C1201" s="198">
        <v>23701</v>
      </c>
      <c r="D1201" t="s">
        <v>350</v>
      </c>
      <c r="E1201" s="198">
        <v>79</v>
      </c>
      <c r="F1201" s="104" t="s">
        <v>464</v>
      </c>
      <c r="G1201" t="s">
        <v>431</v>
      </c>
      <c r="H1201" t="s">
        <v>465</v>
      </c>
      <c r="I1201" t="s">
        <v>244</v>
      </c>
      <c r="J1201"/>
      <c r="K1201" t="s">
        <v>416</v>
      </c>
      <c r="L1201" t="s">
        <v>466</v>
      </c>
      <c r="M1201" s="104" t="s">
        <v>1906</v>
      </c>
      <c r="N1201" s="104" t="s">
        <v>161</v>
      </c>
      <c r="O1201" s="167">
        <v>4</v>
      </c>
      <c r="P1201" s="191">
        <v>347</v>
      </c>
      <c r="Q1201" s="216">
        <v>6.5256229431123651E-3</v>
      </c>
      <c r="R1201" s="191" t="s">
        <v>229</v>
      </c>
      <c r="S1201" s="175">
        <v>2370</v>
      </c>
      <c r="T1201" s="213" t="s">
        <v>1907</v>
      </c>
      <c r="U1201" s="199">
        <v>0</v>
      </c>
      <c r="V1201" s="200">
        <v>0</v>
      </c>
      <c r="W1201" s="216">
        <v>0</v>
      </c>
      <c r="X1201" s="179"/>
      <c r="Y1201" s="179"/>
      <c r="Z1201" s="180"/>
    </row>
    <row r="1202" spans="1:26" s="126" customFormat="1" ht="13.5" hidden="1" customHeight="1">
      <c r="A1202" s="172">
        <v>16</v>
      </c>
      <c r="B1202" t="s">
        <v>1852</v>
      </c>
      <c r="C1202" s="198">
        <v>23551</v>
      </c>
      <c r="D1202" t="s">
        <v>312</v>
      </c>
      <c r="E1202" s="198">
        <v>85</v>
      </c>
      <c r="F1202" s="104" t="s">
        <v>471</v>
      </c>
      <c r="G1202" t="s">
        <v>414</v>
      </c>
      <c r="H1202" t="s">
        <v>472</v>
      </c>
      <c r="I1202" t="s">
        <v>225</v>
      </c>
      <c r="J1202"/>
      <c r="K1202" t="s">
        <v>416</v>
      </c>
      <c r="L1202" t="s">
        <v>473</v>
      </c>
      <c r="M1202" s="104" t="s">
        <v>1908</v>
      </c>
      <c r="N1202" s="104" t="s">
        <v>27</v>
      </c>
      <c r="O1202" s="167">
        <v>2</v>
      </c>
      <c r="P1202" s="191">
        <v>133</v>
      </c>
      <c r="Q1202" s="216">
        <v>2.5011753643629526E-3</v>
      </c>
      <c r="R1202" s="191" t="s">
        <v>366</v>
      </c>
      <c r="S1202" s="175">
        <v>2355</v>
      </c>
      <c r="T1202" s="213" t="s">
        <v>1909</v>
      </c>
      <c r="U1202" s="199">
        <v>0</v>
      </c>
      <c r="V1202" s="200">
        <v>0</v>
      </c>
      <c r="W1202" s="216">
        <v>0</v>
      </c>
      <c r="X1202" s="179"/>
      <c r="Y1202" s="179"/>
      <c r="Z1202" s="180"/>
    </row>
    <row r="1203" spans="1:26" s="126" customFormat="1" ht="13.5" hidden="1" customHeight="1">
      <c r="A1203" s="172">
        <v>16</v>
      </c>
      <c r="B1203" t="s">
        <v>1852</v>
      </c>
      <c r="C1203" s="198">
        <v>23552</v>
      </c>
      <c r="D1203" t="s">
        <v>312</v>
      </c>
      <c r="E1203" s="198">
        <v>83</v>
      </c>
      <c r="F1203" s="104" t="s">
        <v>476</v>
      </c>
      <c r="G1203" t="s">
        <v>414</v>
      </c>
      <c r="H1203" t="s">
        <v>472</v>
      </c>
      <c r="I1203" t="s">
        <v>225</v>
      </c>
      <c r="J1203"/>
      <c r="K1203" t="s">
        <v>416</v>
      </c>
      <c r="L1203" t="s">
        <v>473</v>
      </c>
      <c r="M1203" s="104" t="s">
        <v>1910</v>
      </c>
      <c r="N1203" s="104" t="s">
        <v>27</v>
      </c>
      <c r="O1203" s="167">
        <v>1</v>
      </c>
      <c r="P1203" s="191">
        <v>80</v>
      </c>
      <c r="Q1203" s="216">
        <v>1.5044663845792195E-3</v>
      </c>
      <c r="R1203" s="191" t="s">
        <v>366</v>
      </c>
      <c r="S1203" s="175">
        <v>2355</v>
      </c>
      <c r="T1203" s="213" t="s">
        <v>1909</v>
      </c>
      <c r="U1203" s="199">
        <v>0</v>
      </c>
      <c r="V1203" s="200">
        <v>0</v>
      </c>
      <c r="W1203" s="216">
        <v>0</v>
      </c>
      <c r="X1203" s="179"/>
      <c r="Y1203" s="179"/>
      <c r="Z1203" s="180"/>
    </row>
    <row r="1204" spans="1:26" s="126" customFormat="1" ht="13.5" hidden="1" customHeight="1">
      <c r="A1204" s="172">
        <v>16</v>
      </c>
      <c r="B1204" t="s">
        <v>1852</v>
      </c>
      <c r="C1204" s="198">
        <v>23553</v>
      </c>
      <c r="D1204" t="s">
        <v>312</v>
      </c>
      <c r="E1204" s="198">
        <v>82</v>
      </c>
      <c r="F1204" s="104" t="s">
        <v>480</v>
      </c>
      <c r="G1204" t="s">
        <v>414</v>
      </c>
      <c r="H1204" t="s">
        <v>472</v>
      </c>
      <c r="I1204" t="s">
        <v>225</v>
      </c>
      <c r="J1204"/>
      <c r="K1204" t="s">
        <v>416</v>
      </c>
      <c r="L1204" t="s">
        <v>473</v>
      </c>
      <c r="M1204" s="104" t="s">
        <v>1911</v>
      </c>
      <c r="N1204" s="104" t="s">
        <v>27</v>
      </c>
      <c r="O1204" s="167">
        <v>9</v>
      </c>
      <c r="P1204" s="191">
        <v>309</v>
      </c>
      <c r="Q1204" s="216">
        <v>5.8110014104372359E-3</v>
      </c>
      <c r="R1204" s="191" t="s">
        <v>366</v>
      </c>
      <c r="S1204" s="175">
        <v>2355</v>
      </c>
      <c r="T1204" s="213" t="s">
        <v>1909</v>
      </c>
      <c r="U1204" s="199">
        <v>0</v>
      </c>
      <c r="V1204" s="200">
        <v>0</v>
      </c>
      <c r="W1204" s="216">
        <v>0</v>
      </c>
      <c r="X1204" s="179"/>
      <c r="Y1204" s="179"/>
      <c r="Z1204" s="180"/>
    </row>
    <row r="1205" spans="1:26" s="126" customFormat="1" ht="13.5" hidden="1" customHeight="1">
      <c r="A1205" s="172">
        <v>16</v>
      </c>
      <c r="B1205" t="s">
        <v>1852</v>
      </c>
      <c r="C1205" s="198">
        <v>25881</v>
      </c>
      <c r="D1205" t="s">
        <v>491</v>
      </c>
      <c r="E1205" s="198">
        <v>91</v>
      </c>
      <c r="F1205" s="104" t="s">
        <v>768</v>
      </c>
      <c r="G1205" t="s">
        <v>493</v>
      </c>
      <c r="H1205" t="s">
        <v>501</v>
      </c>
      <c r="I1205" t="s">
        <v>244</v>
      </c>
      <c r="J1205" t="s">
        <v>495</v>
      </c>
      <c r="K1205" t="s">
        <v>496</v>
      </c>
      <c r="L1205" t="s">
        <v>497</v>
      </c>
      <c r="M1205" s="104" t="s">
        <v>769</v>
      </c>
      <c r="N1205" s="104" t="s">
        <v>127</v>
      </c>
      <c r="O1205" s="167">
        <v>1</v>
      </c>
      <c r="P1205" s="191">
        <v>21</v>
      </c>
      <c r="Q1205" s="216">
        <v>3.9492242595204514E-4</v>
      </c>
      <c r="R1205" s="191" t="s">
        <v>366</v>
      </c>
      <c r="S1205" s="175">
        <v>2588</v>
      </c>
      <c r="T1205" s="213" t="s">
        <v>1912</v>
      </c>
      <c r="U1205" s="199">
        <v>0</v>
      </c>
      <c r="V1205" s="200">
        <v>0</v>
      </c>
      <c r="W1205" s="216">
        <v>0</v>
      </c>
      <c r="X1205" s="179"/>
      <c r="Y1205" s="179"/>
      <c r="Z1205" s="180"/>
    </row>
    <row r="1206" spans="1:26" s="126" customFormat="1" ht="13.5" hidden="1" customHeight="1">
      <c r="A1206" s="172">
        <v>16</v>
      </c>
      <c r="B1206" t="s">
        <v>1852</v>
      </c>
      <c r="C1206" s="198">
        <v>25882</v>
      </c>
      <c r="D1206" t="s">
        <v>491</v>
      </c>
      <c r="E1206" s="198">
        <v>93</v>
      </c>
      <c r="F1206" s="104" t="s">
        <v>492</v>
      </c>
      <c r="G1206" t="s">
        <v>493</v>
      </c>
      <c r="H1206" t="s">
        <v>494</v>
      </c>
      <c r="I1206" t="s">
        <v>244</v>
      </c>
      <c r="J1206" t="s">
        <v>495</v>
      </c>
      <c r="K1206" t="s">
        <v>496</v>
      </c>
      <c r="L1206" t="s">
        <v>497</v>
      </c>
      <c r="M1206" s="104" t="s">
        <v>1913</v>
      </c>
      <c r="N1206" s="104" t="s">
        <v>176</v>
      </c>
      <c r="O1206" s="167">
        <v>4</v>
      </c>
      <c r="P1206" s="191">
        <v>5253</v>
      </c>
      <c r="Q1206" s="216">
        <v>9.8787023977433011E-2</v>
      </c>
      <c r="R1206" s="191" t="s">
        <v>229</v>
      </c>
      <c r="S1206" s="175">
        <v>2588</v>
      </c>
      <c r="T1206" s="213" t="s">
        <v>1912</v>
      </c>
      <c r="U1206" s="199">
        <v>0</v>
      </c>
      <c r="V1206" s="200">
        <v>0</v>
      </c>
      <c r="W1206" s="216">
        <v>0</v>
      </c>
      <c r="X1206" s="179"/>
      <c r="Y1206" s="179"/>
      <c r="Z1206" s="180"/>
    </row>
    <row r="1207" spans="1:26" s="126" customFormat="1" ht="13.5" hidden="1" customHeight="1">
      <c r="A1207" s="172">
        <v>16</v>
      </c>
      <c r="B1207" t="s">
        <v>1852</v>
      </c>
      <c r="C1207" s="198">
        <v>25883</v>
      </c>
      <c r="D1207" t="s">
        <v>491</v>
      </c>
      <c r="E1207" s="198">
        <v>114</v>
      </c>
      <c r="F1207" s="104" t="s">
        <v>549</v>
      </c>
      <c r="G1207" t="s">
        <v>493</v>
      </c>
      <c r="H1207" t="s">
        <v>660</v>
      </c>
      <c r="I1207" t="s">
        <v>244</v>
      </c>
      <c r="J1207"/>
      <c r="K1207" t="s">
        <v>496</v>
      </c>
      <c r="L1207" t="s">
        <v>497</v>
      </c>
      <c r="M1207" s="104" t="s">
        <v>1914</v>
      </c>
      <c r="N1207" s="104" t="s">
        <v>197</v>
      </c>
      <c r="O1207" s="167">
        <v>4</v>
      </c>
      <c r="P1207" s="191">
        <v>80</v>
      </c>
      <c r="Q1207" s="216">
        <v>1.5044663845792195E-3</v>
      </c>
      <c r="R1207" s="191" t="s">
        <v>229</v>
      </c>
      <c r="S1207" s="175">
        <v>2588</v>
      </c>
      <c r="T1207" s="213" t="s">
        <v>1912</v>
      </c>
      <c r="U1207" s="199">
        <v>0</v>
      </c>
      <c r="V1207" s="200">
        <v>0</v>
      </c>
      <c r="W1207" s="216">
        <v>0</v>
      </c>
      <c r="X1207" s="179"/>
      <c r="Y1207" s="179"/>
      <c r="Z1207" s="180"/>
    </row>
    <row r="1208" spans="1:26" s="126" customFormat="1" ht="13.5" hidden="1" customHeight="1">
      <c r="A1208" s="172">
        <v>16</v>
      </c>
      <c r="B1208" t="s">
        <v>1852</v>
      </c>
      <c r="C1208" s="198">
        <v>25884</v>
      </c>
      <c r="D1208" t="s">
        <v>491</v>
      </c>
      <c r="E1208" s="198">
        <v>92</v>
      </c>
      <c r="F1208" s="104" t="s">
        <v>500</v>
      </c>
      <c r="G1208" t="s">
        <v>493</v>
      </c>
      <c r="H1208" t="s">
        <v>501</v>
      </c>
      <c r="I1208" t="s">
        <v>244</v>
      </c>
      <c r="J1208" t="s">
        <v>495</v>
      </c>
      <c r="K1208" t="s">
        <v>496</v>
      </c>
      <c r="L1208" t="s">
        <v>497</v>
      </c>
      <c r="M1208" s="104" t="s">
        <v>502</v>
      </c>
      <c r="N1208" s="104" t="s">
        <v>31</v>
      </c>
      <c r="O1208" s="167">
        <v>1</v>
      </c>
      <c r="P1208" s="191">
        <v>698</v>
      </c>
      <c r="Q1208" s="216">
        <v>1.3126469205453691E-2</v>
      </c>
      <c r="R1208" s="191" t="s">
        <v>366</v>
      </c>
      <c r="S1208" s="175">
        <v>2588</v>
      </c>
      <c r="T1208" s="213" t="s">
        <v>1912</v>
      </c>
      <c r="U1208" s="199">
        <v>0</v>
      </c>
      <c r="V1208" s="200">
        <v>0</v>
      </c>
      <c r="W1208" s="216">
        <v>0</v>
      </c>
      <c r="X1208" s="179"/>
      <c r="Y1208" s="179"/>
      <c r="Z1208" s="180"/>
    </row>
    <row r="1209" spans="1:26" s="126" customFormat="1" ht="13.5" hidden="1" customHeight="1">
      <c r="A1209" s="172">
        <v>16</v>
      </c>
      <c r="B1209" t="s">
        <v>1852</v>
      </c>
      <c r="C1209" s="198">
        <v>25885</v>
      </c>
      <c r="D1209" t="s">
        <v>491</v>
      </c>
      <c r="E1209" s="198">
        <v>94</v>
      </c>
      <c r="F1209" s="104" t="s">
        <v>503</v>
      </c>
      <c r="G1209" t="s">
        <v>493</v>
      </c>
      <c r="H1209" t="s">
        <v>504</v>
      </c>
      <c r="I1209" t="s">
        <v>244</v>
      </c>
      <c r="J1209" t="s">
        <v>495</v>
      </c>
      <c r="K1209" t="s">
        <v>496</v>
      </c>
      <c r="L1209" t="s">
        <v>497</v>
      </c>
      <c r="M1209" s="104" t="s">
        <v>1510</v>
      </c>
      <c r="N1209" s="104" t="s">
        <v>173</v>
      </c>
      <c r="O1209" s="167">
        <v>4</v>
      </c>
      <c r="P1209" s="191">
        <v>2026</v>
      </c>
      <c r="Q1209" s="216">
        <v>3.8100611189468732E-2</v>
      </c>
      <c r="R1209" s="191" t="s">
        <v>229</v>
      </c>
      <c r="S1209" s="175">
        <v>2588</v>
      </c>
      <c r="T1209" s="213" t="s">
        <v>1912</v>
      </c>
      <c r="U1209" s="199">
        <v>0</v>
      </c>
      <c r="V1209" s="200">
        <v>0</v>
      </c>
      <c r="W1209" s="216">
        <v>0</v>
      </c>
      <c r="X1209" s="179"/>
      <c r="Y1209" s="179"/>
      <c r="Z1209" s="180"/>
    </row>
    <row r="1210" spans="1:26" s="126" customFormat="1" ht="13.5" hidden="1" customHeight="1">
      <c r="A1210" s="172">
        <v>16</v>
      </c>
      <c r="B1210" t="s">
        <v>1852</v>
      </c>
      <c r="C1210" s="198">
        <v>25791</v>
      </c>
      <c r="D1210" t="s">
        <v>316</v>
      </c>
      <c r="E1210" s="198">
        <v>96</v>
      </c>
      <c r="F1210" s="104" t="s">
        <v>512</v>
      </c>
      <c r="G1210" t="s">
        <v>507</v>
      </c>
      <c r="H1210" t="s">
        <v>508</v>
      </c>
      <c r="I1210" t="s">
        <v>225</v>
      </c>
      <c r="J1210"/>
      <c r="K1210" t="s">
        <v>496</v>
      </c>
      <c r="L1210" t="s">
        <v>509</v>
      </c>
      <c r="M1210" s="104" t="s">
        <v>1915</v>
      </c>
      <c r="N1210" s="104" t="s">
        <v>20</v>
      </c>
      <c r="O1210" s="167">
        <v>2</v>
      </c>
      <c r="P1210" s="191">
        <v>672</v>
      </c>
      <c r="Q1210" s="216">
        <v>1.2637517630465445E-2</v>
      </c>
      <c r="R1210" s="191" t="s">
        <v>229</v>
      </c>
      <c r="S1210" s="175">
        <v>2579</v>
      </c>
      <c r="T1210" s="213" t="s">
        <v>1916</v>
      </c>
      <c r="U1210" s="199">
        <v>0</v>
      </c>
      <c r="V1210" s="200">
        <v>0</v>
      </c>
      <c r="W1210" s="216">
        <v>0</v>
      </c>
      <c r="X1210" s="179"/>
      <c r="Y1210" s="179"/>
      <c r="Z1210" s="180"/>
    </row>
    <row r="1211" spans="1:26" s="126" customFormat="1" ht="13.5" hidden="1" customHeight="1">
      <c r="A1211" s="172">
        <v>16</v>
      </c>
      <c r="B1211" t="s">
        <v>1852</v>
      </c>
      <c r="C1211" s="198">
        <v>23171</v>
      </c>
      <c r="D1211" t="s">
        <v>491</v>
      </c>
      <c r="E1211" s="198">
        <v>100</v>
      </c>
      <c r="F1211" s="104" t="s">
        <v>545</v>
      </c>
      <c r="G1211" t="s">
        <v>493</v>
      </c>
      <c r="H1211" t="s">
        <v>546</v>
      </c>
      <c r="I1211" t="s">
        <v>244</v>
      </c>
      <c r="J1211"/>
      <c r="K1211" t="s">
        <v>496</v>
      </c>
      <c r="L1211" t="s">
        <v>517</v>
      </c>
      <c r="M1211" s="104" t="s">
        <v>1104</v>
      </c>
      <c r="N1211" s="104" t="s">
        <v>194</v>
      </c>
      <c r="O1211" s="167">
        <v>4</v>
      </c>
      <c r="P1211" s="191">
        <v>176</v>
      </c>
      <c r="Q1211" s="216">
        <v>3.3098260460742829E-3</v>
      </c>
      <c r="R1211" s="191" t="s">
        <v>229</v>
      </c>
      <c r="S1211" s="175">
        <v>2317</v>
      </c>
      <c r="T1211" s="213" t="s">
        <v>1917</v>
      </c>
      <c r="U1211" s="199">
        <v>0</v>
      </c>
      <c r="V1211" s="200">
        <v>0</v>
      </c>
      <c r="W1211" s="216">
        <v>0</v>
      </c>
      <c r="X1211" s="179"/>
      <c r="Y1211" s="179"/>
      <c r="Z1211" s="180"/>
    </row>
    <row r="1212" spans="1:26" s="126" customFormat="1" ht="13.5" hidden="1" customHeight="1">
      <c r="A1212" s="172">
        <v>16</v>
      </c>
      <c r="B1212" t="s">
        <v>1852</v>
      </c>
      <c r="C1212" s="198">
        <v>24511</v>
      </c>
      <c r="D1212" t="s">
        <v>491</v>
      </c>
      <c r="E1212" s="198">
        <v>98</v>
      </c>
      <c r="F1212" s="104" t="s">
        <v>514</v>
      </c>
      <c r="G1212" t="s">
        <v>515</v>
      </c>
      <c r="H1212" t="s">
        <v>516</v>
      </c>
      <c r="I1212" t="s">
        <v>225</v>
      </c>
      <c r="J1212"/>
      <c r="K1212" t="s">
        <v>496</v>
      </c>
      <c r="L1212" t="s">
        <v>517</v>
      </c>
      <c r="M1212" s="104" t="s">
        <v>1918</v>
      </c>
      <c r="N1212" s="104" t="s">
        <v>83</v>
      </c>
      <c r="O1212" s="167">
        <v>400</v>
      </c>
      <c r="P1212" s="191">
        <v>512</v>
      </c>
      <c r="Q1212" s="216">
        <v>9.6285848613070057E-3</v>
      </c>
      <c r="R1212" s="191" t="s">
        <v>229</v>
      </c>
      <c r="S1212" s="175">
        <v>2451</v>
      </c>
      <c r="T1212" s="213" t="s">
        <v>1919</v>
      </c>
      <c r="U1212" s="199">
        <v>0</v>
      </c>
      <c r="V1212" s="200">
        <v>0</v>
      </c>
      <c r="W1212" s="216">
        <v>0</v>
      </c>
      <c r="X1212" s="179"/>
      <c r="Y1212" s="179"/>
      <c r="Z1212" s="180"/>
    </row>
    <row r="1213" spans="1:26" s="126" customFormat="1" ht="13.5" hidden="1" customHeight="1">
      <c r="A1213" s="172">
        <v>16</v>
      </c>
      <c r="B1213" t="s">
        <v>1852</v>
      </c>
      <c r="C1213" s="198">
        <v>24512</v>
      </c>
      <c r="D1213" t="s">
        <v>491</v>
      </c>
      <c r="E1213" s="198">
        <v>97</v>
      </c>
      <c r="F1213" s="104" t="s">
        <v>526</v>
      </c>
      <c r="G1213" t="s">
        <v>515</v>
      </c>
      <c r="H1213" t="s">
        <v>527</v>
      </c>
      <c r="I1213" t="s">
        <v>225</v>
      </c>
      <c r="J1213"/>
      <c r="K1213" t="s">
        <v>496</v>
      </c>
      <c r="L1213" t="s">
        <v>517</v>
      </c>
      <c r="M1213" s="104" t="s">
        <v>665</v>
      </c>
      <c r="N1213" s="104" t="s">
        <v>190</v>
      </c>
      <c r="O1213" s="167">
        <v>60</v>
      </c>
      <c r="P1213" s="191">
        <v>666</v>
      </c>
      <c r="Q1213" s="216">
        <v>1.2524682651622003E-2</v>
      </c>
      <c r="R1213" s="191" t="s">
        <v>229</v>
      </c>
      <c r="S1213" s="175">
        <v>2451</v>
      </c>
      <c r="T1213" s="213" t="s">
        <v>1919</v>
      </c>
      <c r="U1213" s="199">
        <v>0</v>
      </c>
      <c r="V1213" s="200">
        <v>0</v>
      </c>
      <c r="W1213" s="216">
        <v>0</v>
      </c>
      <c r="X1213" s="179"/>
      <c r="Y1213" s="179"/>
      <c r="Z1213" s="180"/>
    </row>
    <row r="1214" spans="1:26" s="126" customFormat="1" ht="13.5" hidden="1" customHeight="1">
      <c r="A1214" s="172">
        <v>16</v>
      </c>
      <c r="B1214" t="s">
        <v>1852</v>
      </c>
      <c r="C1214" s="198">
        <v>24513</v>
      </c>
      <c r="D1214" t="s">
        <v>491</v>
      </c>
      <c r="E1214" s="198">
        <v>99</v>
      </c>
      <c r="F1214" s="104" t="s">
        <v>523</v>
      </c>
      <c r="G1214" t="s">
        <v>515</v>
      </c>
      <c r="H1214" t="s">
        <v>524</v>
      </c>
      <c r="I1214" t="s">
        <v>244</v>
      </c>
      <c r="J1214"/>
      <c r="K1214" t="s">
        <v>496</v>
      </c>
      <c r="L1214" t="s">
        <v>517</v>
      </c>
      <c r="M1214" s="104" t="s">
        <v>1920</v>
      </c>
      <c r="N1214" s="104" t="s">
        <v>188</v>
      </c>
      <c r="O1214" s="167">
        <v>54</v>
      </c>
      <c r="P1214" s="191">
        <v>293</v>
      </c>
      <c r="Q1214" s="216">
        <v>5.5101081335213915E-3</v>
      </c>
      <c r="R1214" s="191" t="s">
        <v>229</v>
      </c>
      <c r="S1214" s="175">
        <v>2451</v>
      </c>
      <c r="T1214" s="213" t="s">
        <v>1919</v>
      </c>
      <c r="U1214" s="199">
        <v>0</v>
      </c>
      <c r="V1214" s="200">
        <v>0</v>
      </c>
      <c r="W1214" s="216">
        <v>0</v>
      </c>
      <c r="X1214" s="179"/>
      <c r="Y1214" s="179"/>
      <c r="Z1214" s="180"/>
    </row>
    <row r="1215" spans="1:26" s="126" customFormat="1" ht="13.5" hidden="1" customHeight="1">
      <c r="A1215" s="172">
        <v>16</v>
      </c>
      <c r="B1215" t="s">
        <v>1852</v>
      </c>
      <c r="C1215" s="198">
        <v>24591</v>
      </c>
      <c r="D1215" t="s">
        <v>491</v>
      </c>
      <c r="E1215" s="198">
        <v>106</v>
      </c>
      <c r="F1215" s="104" t="s">
        <v>1223</v>
      </c>
      <c r="G1215" t="s">
        <v>536</v>
      </c>
      <c r="H1215" t="s">
        <v>537</v>
      </c>
      <c r="I1215" t="s">
        <v>244</v>
      </c>
      <c r="J1215"/>
      <c r="K1215" t="s">
        <v>496</v>
      </c>
      <c r="L1215" t="s">
        <v>517</v>
      </c>
      <c r="M1215" s="104" t="s">
        <v>1921</v>
      </c>
      <c r="N1215" s="104" t="s">
        <v>1225</v>
      </c>
      <c r="O1215" s="167">
        <v>4</v>
      </c>
      <c r="P1215" s="191">
        <v>74</v>
      </c>
      <c r="Q1215" s="216">
        <v>1.391631405735778E-3</v>
      </c>
      <c r="R1215" s="191" t="s">
        <v>229</v>
      </c>
      <c r="S1215" s="175">
        <v>2459</v>
      </c>
      <c r="T1215" s="213" t="s">
        <v>1922</v>
      </c>
      <c r="U1215" s="199">
        <v>0</v>
      </c>
      <c r="V1215" s="200">
        <v>0</v>
      </c>
      <c r="W1215" s="216">
        <v>0</v>
      </c>
      <c r="X1215" s="179"/>
      <c r="Y1215" s="179"/>
      <c r="Z1215" s="180"/>
    </row>
    <row r="1216" spans="1:26" s="126" customFormat="1" ht="13.5" hidden="1" customHeight="1">
      <c r="A1216" s="172">
        <v>16</v>
      </c>
      <c r="B1216" t="s">
        <v>1852</v>
      </c>
      <c r="C1216" s="198">
        <v>24592</v>
      </c>
      <c r="D1216" t="s">
        <v>491</v>
      </c>
      <c r="E1216" s="198">
        <v>103</v>
      </c>
      <c r="F1216" s="104" t="s">
        <v>543</v>
      </c>
      <c r="G1216" t="s">
        <v>536</v>
      </c>
      <c r="H1216" t="s">
        <v>537</v>
      </c>
      <c r="I1216" t="s">
        <v>244</v>
      </c>
      <c r="J1216"/>
      <c r="K1216" t="s">
        <v>496</v>
      </c>
      <c r="L1216" t="s">
        <v>517</v>
      </c>
      <c r="M1216" s="104" t="s">
        <v>1923</v>
      </c>
      <c r="N1216" s="104" t="s">
        <v>204</v>
      </c>
      <c r="O1216" s="167">
        <v>4</v>
      </c>
      <c r="P1216" s="191">
        <v>96</v>
      </c>
      <c r="Q1216" s="216">
        <v>1.8053596614950635E-3</v>
      </c>
      <c r="R1216" s="191" t="s">
        <v>229</v>
      </c>
      <c r="S1216" s="175">
        <v>2459</v>
      </c>
      <c r="T1216" s="213" t="s">
        <v>1922</v>
      </c>
      <c r="U1216" s="199">
        <v>0</v>
      </c>
      <c r="V1216" s="200">
        <v>0</v>
      </c>
      <c r="W1216" s="216">
        <v>0</v>
      </c>
      <c r="X1216" s="179"/>
      <c r="Y1216" s="179"/>
      <c r="Z1216" s="180"/>
    </row>
    <row r="1217" spans="1:26" s="126" customFormat="1" ht="13.5" hidden="1" customHeight="1">
      <c r="A1217" s="172">
        <v>16</v>
      </c>
      <c r="B1217" t="s">
        <v>1852</v>
      </c>
      <c r="C1217" s="198">
        <v>24593</v>
      </c>
      <c r="D1217" t="s">
        <v>491</v>
      </c>
      <c r="E1217" s="198">
        <v>104</v>
      </c>
      <c r="F1217" s="104" t="s">
        <v>535</v>
      </c>
      <c r="G1217" t="s">
        <v>536</v>
      </c>
      <c r="H1217" t="s">
        <v>537</v>
      </c>
      <c r="I1217" t="s">
        <v>244</v>
      </c>
      <c r="J1217"/>
      <c r="K1217" t="s">
        <v>496</v>
      </c>
      <c r="L1217" t="s">
        <v>517</v>
      </c>
      <c r="M1217" s="104" t="s">
        <v>778</v>
      </c>
      <c r="N1217" s="104" t="s">
        <v>199</v>
      </c>
      <c r="O1217" s="167">
        <v>4</v>
      </c>
      <c r="P1217" s="191">
        <v>160</v>
      </c>
      <c r="Q1217" s="216">
        <v>3.0089327691584389E-3</v>
      </c>
      <c r="R1217" s="191" t="s">
        <v>229</v>
      </c>
      <c r="S1217" s="175">
        <v>2459</v>
      </c>
      <c r="T1217" s="213" t="s">
        <v>1922</v>
      </c>
      <c r="U1217" s="199">
        <v>0</v>
      </c>
      <c r="V1217" s="200">
        <v>0</v>
      </c>
      <c r="W1217" s="216">
        <v>0</v>
      </c>
      <c r="X1217" s="179"/>
      <c r="Y1217" s="179"/>
      <c r="Z1217" s="180"/>
    </row>
    <row r="1218" spans="1:26" s="126" customFormat="1" ht="13.5" hidden="1" customHeight="1">
      <c r="A1218" s="172">
        <v>17</v>
      </c>
      <c r="B1218" t="s">
        <v>1924</v>
      </c>
      <c r="C1218" s="198">
        <v>26491</v>
      </c>
      <c r="D1218" t="s">
        <v>221</v>
      </c>
      <c r="E1218" s="198">
        <v>2</v>
      </c>
      <c r="F1218" s="104" t="s">
        <v>222</v>
      </c>
      <c r="G1218" t="s">
        <v>223</v>
      </c>
      <c r="H1218" t="s">
        <v>224</v>
      </c>
      <c r="I1218" t="s">
        <v>225</v>
      </c>
      <c r="J1218"/>
      <c r="K1218" t="s">
        <v>226</v>
      </c>
      <c r="L1218" t="s">
        <v>227</v>
      </c>
      <c r="M1218" s="104" t="s">
        <v>1925</v>
      </c>
      <c r="N1218" s="104" t="s">
        <v>16</v>
      </c>
      <c r="O1218" s="167">
        <v>12</v>
      </c>
      <c r="P1218" s="191">
        <v>190</v>
      </c>
      <c r="Q1218" s="216">
        <v>6.8955505552732816E-3</v>
      </c>
      <c r="R1218" s="191" t="s">
        <v>229</v>
      </c>
      <c r="S1218" s="175">
        <v>2649</v>
      </c>
      <c r="T1218" s="213" t="s">
        <v>1926</v>
      </c>
      <c r="U1218" s="199">
        <v>0</v>
      </c>
      <c r="V1218" s="200">
        <v>0</v>
      </c>
      <c r="W1218" s="216">
        <v>0</v>
      </c>
      <c r="X1218" s="179"/>
      <c r="Y1218" s="179"/>
      <c r="Z1218" s="180"/>
    </row>
    <row r="1219" spans="1:26" s="126" customFormat="1" ht="13.5" hidden="1" customHeight="1">
      <c r="A1219" s="172">
        <v>17</v>
      </c>
      <c r="B1219" t="s">
        <v>1924</v>
      </c>
      <c r="C1219" s="198">
        <v>26492</v>
      </c>
      <c r="D1219" t="s">
        <v>221</v>
      </c>
      <c r="E1219" s="198">
        <v>1</v>
      </c>
      <c r="F1219" s="104" t="s">
        <v>231</v>
      </c>
      <c r="G1219" t="s">
        <v>223</v>
      </c>
      <c r="H1219" t="s">
        <v>224</v>
      </c>
      <c r="I1219" t="s">
        <v>225</v>
      </c>
      <c r="J1219"/>
      <c r="K1219" t="s">
        <v>226</v>
      </c>
      <c r="L1219" t="s">
        <v>227</v>
      </c>
      <c r="M1219" s="104" t="s">
        <v>1927</v>
      </c>
      <c r="N1219" s="104" t="s">
        <v>20</v>
      </c>
      <c r="O1219" s="167">
        <v>13</v>
      </c>
      <c r="P1219" s="191">
        <v>209</v>
      </c>
      <c r="Q1219" s="216">
        <v>7.5851056108006097E-3</v>
      </c>
      <c r="R1219" s="191" t="s">
        <v>229</v>
      </c>
      <c r="S1219" s="175">
        <v>2649</v>
      </c>
      <c r="T1219" s="213" t="s">
        <v>1926</v>
      </c>
      <c r="U1219" s="199">
        <v>0</v>
      </c>
      <c r="V1219" s="200">
        <v>0</v>
      </c>
      <c r="W1219" s="216">
        <v>0</v>
      </c>
      <c r="X1219" s="179"/>
      <c r="Y1219" s="179"/>
      <c r="Z1219" s="180"/>
    </row>
    <row r="1220" spans="1:26" s="126" customFormat="1" ht="13.5" hidden="1" customHeight="1">
      <c r="A1220" s="172">
        <v>17</v>
      </c>
      <c r="B1220" t="s">
        <v>1924</v>
      </c>
      <c r="C1220" s="198">
        <v>25521</v>
      </c>
      <c r="D1220" t="s">
        <v>234</v>
      </c>
      <c r="E1220" s="198">
        <v>4</v>
      </c>
      <c r="F1220" s="104" t="s">
        <v>235</v>
      </c>
      <c r="G1220" t="s">
        <v>236</v>
      </c>
      <c r="H1220" t="s">
        <v>237</v>
      </c>
      <c r="I1220" t="s">
        <v>225</v>
      </c>
      <c r="J1220"/>
      <c r="K1220" t="s">
        <v>226</v>
      </c>
      <c r="L1220" t="s">
        <v>238</v>
      </c>
      <c r="M1220" s="104" t="s">
        <v>1928</v>
      </c>
      <c r="N1220" s="104" t="s">
        <v>24</v>
      </c>
      <c r="O1220" s="167">
        <v>1800</v>
      </c>
      <c r="P1220" s="191">
        <v>415</v>
      </c>
      <c r="Q1220" s="216">
        <v>1.5061334107570589E-2</v>
      </c>
      <c r="R1220" s="191" t="s">
        <v>229</v>
      </c>
      <c r="S1220" s="175">
        <v>2552</v>
      </c>
      <c r="T1220" s="213" t="s">
        <v>1929</v>
      </c>
      <c r="U1220" s="199">
        <v>0</v>
      </c>
      <c r="V1220" s="200">
        <v>0</v>
      </c>
      <c r="W1220" s="216">
        <v>0</v>
      </c>
      <c r="X1220" s="179"/>
      <c r="Y1220" s="179"/>
      <c r="Z1220" s="180"/>
    </row>
    <row r="1221" spans="1:26" s="126" customFormat="1" ht="13.5" hidden="1" customHeight="1">
      <c r="A1221" s="172">
        <v>17</v>
      </c>
      <c r="B1221" t="s">
        <v>1924</v>
      </c>
      <c r="C1221" s="198">
        <v>24661</v>
      </c>
      <c r="D1221" t="s">
        <v>221</v>
      </c>
      <c r="E1221" s="198">
        <v>5</v>
      </c>
      <c r="F1221" s="104" t="s">
        <v>241</v>
      </c>
      <c r="G1221" t="s">
        <v>242</v>
      </c>
      <c r="H1221" t="s">
        <v>243</v>
      </c>
      <c r="I1221" t="s">
        <v>244</v>
      </c>
      <c r="J1221" t="s">
        <v>245</v>
      </c>
      <c r="K1221" t="s">
        <v>226</v>
      </c>
      <c r="L1221" t="s">
        <v>246</v>
      </c>
      <c r="M1221" s="104" t="s">
        <v>1930</v>
      </c>
      <c r="N1221" s="104" t="s">
        <v>27</v>
      </c>
      <c r="O1221" s="167">
        <v>3</v>
      </c>
      <c r="P1221" s="191">
        <v>0</v>
      </c>
      <c r="Q1221" s="216">
        <v>0</v>
      </c>
      <c r="R1221" s="191" t="s">
        <v>229</v>
      </c>
      <c r="S1221" s="175">
        <v>2466</v>
      </c>
      <c r="T1221" s="213" t="s">
        <v>1931</v>
      </c>
      <c r="U1221" s="199">
        <v>0</v>
      </c>
      <c r="V1221" s="200">
        <v>0</v>
      </c>
      <c r="W1221" s="216">
        <v>0</v>
      </c>
      <c r="X1221" s="179"/>
      <c r="Y1221" s="179"/>
      <c r="Z1221" s="180"/>
    </row>
    <row r="1222" spans="1:26" s="126" customFormat="1" ht="13.5" hidden="1" customHeight="1">
      <c r="A1222" s="172">
        <v>17</v>
      </c>
      <c r="B1222" t="s">
        <v>1924</v>
      </c>
      <c r="C1222" s="198">
        <v>24662</v>
      </c>
      <c r="D1222" t="s">
        <v>221</v>
      </c>
      <c r="E1222" s="198">
        <v>6</v>
      </c>
      <c r="F1222" s="104" t="s">
        <v>249</v>
      </c>
      <c r="G1222" t="s">
        <v>242</v>
      </c>
      <c r="H1222" t="s">
        <v>243</v>
      </c>
      <c r="I1222" t="s">
        <v>244</v>
      </c>
      <c r="J1222" t="s">
        <v>245</v>
      </c>
      <c r="K1222" t="s">
        <v>226</v>
      </c>
      <c r="L1222" t="s">
        <v>246</v>
      </c>
      <c r="M1222" s="104" t="s">
        <v>1613</v>
      </c>
      <c r="N1222" s="104" t="s">
        <v>31</v>
      </c>
      <c r="O1222" s="167">
        <v>1</v>
      </c>
      <c r="P1222" s="191">
        <v>0</v>
      </c>
      <c r="Q1222" s="216">
        <v>0</v>
      </c>
      <c r="R1222" s="191" t="s">
        <v>229</v>
      </c>
      <c r="S1222" s="175">
        <v>2466</v>
      </c>
      <c r="T1222" s="213" t="s">
        <v>1931</v>
      </c>
      <c r="U1222" s="199">
        <v>0</v>
      </c>
      <c r="V1222" s="200">
        <v>0</v>
      </c>
      <c r="W1222" s="216">
        <v>0</v>
      </c>
      <c r="X1222" s="179"/>
      <c r="Y1222" s="179"/>
      <c r="Z1222" s="180"/>
    </row>
    <row r="1223" spans="1:26" s="126" customFormat="1" ht="13.5" hidden="1" customHeight="1">
      <c r="A1223" s="172">
        <v>17</v>
      </c>
      <c r="B1223" t="s">
        <v>1924</v>
      </c>
      <c r="C1223" s="198">
        <v>24251</v>
      </c>
      <c r="D1223" t="s">
        <v>221</v>
      </c>
      <c r="E1223" s="198">
        <v>7</v>
      </c>
      <c r="F1223" s="104" t="s">
        <v>251</v>
      </c>
      <c r="G1223" t="s">
        <v>223</v>
      </c>
      <c r="H1223" t="s">
        <v>252</v>
      </c>
      <c r="I1223" t="s">
        <v>225</v>
      </c>
      <c r="J1223"/>
      <c r="K1223" t="s">
        <v>226</v>
      </c>
      <c r="L1223" t="s">
        <v>253</v>
      </c>
      <c r="M1223" s="104" t="s">
        <v>1932</v>
      </c>
      <c r="N1223" s="104" t="s">
        <v>38</v>
      </c>
      <c r="O1223" s="167">
        <v>2</v>
      </c>
      <c r="P1223" s="191">
        <v>109</v>
      </c>
      <c r="Q1223" s="216">
        <v>3.9558684764462509E-3</v>
      </c>
      <c r="R1223" s="191" t="s">
        <v>366</v>
      </c>
      <c r="S1223" s="175">
        <v>2425</v>
      </c>
      <c r="T1223" s="213" t="s">
        <v>1933</v>
      </c>
      <c r="U1223" s="199">
        <v>0</v>
      </c>
      <c r="V1223" s="200">
        <v>0</v>
      </c>
      <c r="W1223" s="216">
        <v>0</v>
      </c>
      <c r="X1223" s="179"/>
      <c r="Y1223" s="179"/>
      <c r="Z1223" s="180"/>
    </row>
    <row r="1224" spans="1:26" s="126" customFormat="1" ht="13.5" hidden="1" customHeight="1">
      <c r="A1224" s="172">
        <v>17</v>
      </c>
      <c r="B1224" t="s">
        <v>1924</v>
      </c>
      <c r="C1224" s="198">
        <v>24252</v>
      </c>
      <c r="D1224" t="s">
        <v>221</v>
      </c>
      <c r="E1224" s="198">
        <v>11</v>
      </c>
      <c r="F1224" s="104" t="s">
        <v>260</v>
      </c>
      <c r="G1224" t="s">
        <v>223</v>
      </c>
      <c r="H1224" t="s">
        <v>252</v>
      </c>
      <c r="I1224" t="s">
        <v>225</v>
      </c>
      <c r="J1224"/>
      <c r="K1224" t="s">
        <v>226</v>
      </c>
      <c r="L1224" t="s">
        <v>253</v>
      </c>
      <c r="M1224" s="104" t="s">
        <v>562</v>
      </c>
      <c r="N1224" s="104" t="s">
        <v>36</v>
      </c>
      <c r="O1224" s="167">
        <v>1</v>
      </c>
      <c r="P1224" s="191">
        <v>136</v>
      </c>
      <c r="Q1224" s="216">
        <v>4.9357625027219281E-3</v>
      </c>
      <c r="R1224" s="191" t="s">
        <v>366</v>
      </c>
      <c r="S1224" s="175">
        <v>2425</v>
      </c>
      <c r="T1224" s="213" t="s">
        <v>1933</v>
      </c>
      <c r="U1224" s="199">
        <v>0</v>
      </c>
      <c r="V1224" s="200">
        <v>0</v>
      </c>
      <c r="W1224" s="216">
        <v>0</v>
      </c>
      <c r="X1224" s="179"/>
      <c r="Y1224" s="179"/>
      <c r="Z1224" s="180"/>
    </row>
    <row r="1225" spans="1:26" s="126" customFormat="1" ht="13.5" hidden="1" customHeight="1">
      <c r="A1225" s="172">
        <v>17</v>
      </c>
      <c r="B1225" t="s">
        <v>1924</v>
      </c>
      <c r="C1225" s="198">
        <v>24253</v>
      </c>
      <c r="D1225" t="s">
        <v>221</v>
      </c>
      <c r="E1225" s="198">
        <v>9</v>
      </c>
      <c r="F1225" s="104" t="s">
        <v>565</v>
      </c>
      <c r="G1225" t="s">
        <v>223</v>
      </c>
      <c r="H1225" t="s">
        <v>252</v>
      </c>
      <c r="I1225" t="s">
        <v>225</v>
      </c>
      <c r="J1225"/>
      <c r="K1225" t="s">
        <v>226</v>
      </c>
      <c r="L1225" t="s">
        <v>253</v>
      </c>
      <c r="M1225" s="104" t="s">
        <v>566</v>
      </c>
      <c r="N1225" s="104" t="s">
        <v>43</v>
      </c>
      <c r="O1225" s="167">
        <v>1</v>
      </c>
      <c r="P1225" s="191">
        <v>117</v>
      </c>
      <c r="Q1225" s="216">
        <v>4.2462074471946E-3</v>
      </c>
      <c r="R1225" s="191" t="s">
        <v>366</v>
      </c>
      <c r="S1225" s="175">
        <v>2425</v>
      </c>
      <c r="T1225" s="213" t="s">
        <v>1933</v>
      </c>
      <c r="U1225" s="199">
        <v>0</v>
      </c>
      <c r="V1225" s="200">
        <v>0</v>
      </c>
      <c r="W1225" s="216">
        <v>0</v>
      </c>
      <c r="X1225" s="179"/>
      <c r="Y1225" s="179"/>
      <c r="Z1225" s="180"/>
    </row>
    <row r="1226" spans="1:26" s="126" customFormat="1" ht="13.5" hidden="1" customHeight="1">
      <c r="A1226" s="172">
        <v>17</v>
      </c>
      <c r="B1226" t="s">
        <v>1924</v>
      </c>
      <c r="C1226" s="198">
        <v>25721</v>
      </c>
      <c r="D1226" t="s">
        <v>271</v>
      </c>
      <c r="E1226" s="198">
        <v>15</v>
      </c>
      <c r="F1226" s="104" t="s">
        <v>272</v>
      </c>
      <c r="G1226" t="s">
        <v>273</v>
      </c>
      <c r="H1226" t="s">
        <v>274</v>
      </c>
      <c r="I1226" t="s">
        <v>225</v>
      </c>
      <c r="J1226" t="s">
        <v>275</v>
      </c>
      <c r="K1226" t="s">
        <v>226</v>
      </c>
      <c r="L1226" t="s">
        <v>268</v>
      </c>
      <c r="M1226" s="104" t="s">
        <v>1934</v>
      </c>
      <c r="N1226" s="104" t="s">
        <v>31</v>
      </c>
      <c r="O1226" s="167">
        <v>1000</v>
      </c>
      <c r="P1226" s="191">
        <v>489</v>
      </c>
      <c r="Q1226" s="216">
        <v>1.7746969586992813E-2</v>
      </c>
      <c r="R1226" s="191" t="s">
        <v>229</v>
      </c>
      <c r="S1226" s="175">
        <v>2572</v>
      </c>
      <c r="T1226" s="213" t="s">
        <v>1935</v>
      </c>
      <c r="U1226" s="199">
        <v>0</v>
      </c>
      <c r="V1226" s="200">
        <v>0</v>
      </c>
      <c r="W1226" s="216">
        <v>0</v>
      </c>
      <c r="X1226" s="179"/>
      <c r="Y1226" s="179"/>
      <c r="Z1226" s="180"/>
    </row>
    <row r="1227" spans="1:26" s="126" customFormat="1" ht="13.5" hidden="1" customHeight="1">
      <c r="A1227" s="172">
        <v>17</v>
      </c>
      <c r="B1227" t="s">
        <v>1924</v>
      </c>
      <c r="C1227" s="198">
        <v>27731</v>
      </c>
      <c r="D1227" t="s">
        <v>491</v>
      </c>
      <c r="E1227" s="198">
        <v>14</v>
      </c>
      <c r="F1227" s="104" t="s">
        <v>572</v>
      </c>
      <c r="G1227" t="s">
        <v>223</v>
      </c>
      <c r="H1227" t="s">
        <v>573</v>
      </c>
      <c r="I1227" t="s">
        <v>225</v>
      </c>
      <c r="J1227"/>
      <c r="K1227" t="s">
        <v>226</v>
      </c>
      <c r="L1227" t="s">
        <v>268</v>
      </c>
      <c r="M1227" s="104" t="s">
        <v>1349</v>
      </c>
      <c r="N1227" s="104" t="s">
        <v>52</v>
      </c>
      <c r="O1227" s="167">
        <v>4</v>
      </c>
      <c r="P1227" s="191">
        <v>388</v>
      </c>
      <c r="Q1227" s="216">
        <v>1.4081440081294912E-2</v>
      </c>
      <c r="R1227" s="191" t="s">
        <v>229</v>
      </c>
      <c r="S1227" s="175">
        <v>2773</v>
      </c>
      <c r="T1227" s="213" t="s">
        <v>1936</v>
      </c>
      <c r="U1227" s="199">
        <v>0</v>
      </c>
      <c r="V1227" s="200">
        <v>0</v>
      </c>
      <c r="W1227" s="216">
        <v>0</v>
      </c>
      <c r="X1227" s="179"/>
      <c r="Y1227" s="179"/>
      <c r="Z1227" s="180"/>
    </row>
    <row r="1228" spans="1:26" s="126" customFormat="1" ht="13.5" hidden="1" customHeight="1">
      <c r="A1228" s="172">
        <v>17</v>
      </c>
      <c r="B1228" t="s">
        <v>1924</v>
      </c>
      <c r="C1228" s="198">
        <v>27791</v>
      </c>
      <c r="D1228" t="s">
        <v>221</v>
      </c>
      <c r="E1228" s="198">
        <v>16</v>
      </c>
      <c r="F1228" s="104" t="s">
        <v>266</v>
      </c>
      <c r="G1228" t="s">
        <v>223</v>
      </c>
      <c r="H1228" t="s">
        <v>267</v>
      </c>
      <c r="I1228" t="s">
        <v>244</v>
      </c>
      <c r="J1228" t="s">
        <v>245</v>
      </c>
      <c r="K1228" t="s">
        <v>226</v>
      </c>
      <c r="L1228" t="s">
        <v>268</v>
      </c>
      <c r="M1228" s="104" t="s">
        <v>568</v>
      </c>
      <c r="N1228" s="104" t="s">
        <v>49</v>
      </c>
      <c r="O1228" s="167">
        <v>4</v>
      </c>
      <c r="P1228" s="191">
        <v>404</v>
      </c>
      <c r="Q1228" s="216">
        <v>1.4662118022791609E-2</v>
      </c>
      <c r="R1228" s="191" t="s">
        <v>229</v>
      </c>
      <c r="S1228" s="175">
        <v>2779</v>
      </c>
      <c r="T1228" s="213" t="s">
        <v>1937</v>
      </c>
      <c r="U1228" s="199">
        <v>0</v>
      </c>
      <c r="V1228" s="200">
        <v>0</v>
      </c>
      <c r="W1228" s="216">
        <v>0</v>
      </c>
      <c r="X1228" s="179"/>
      <c r="Y1228" s="179"/>
      <c r="Z1228" s="180"/>
    </row>
    <row r="1229" spans="1:26" s="126" customFormat="1" ht="13.5" hidden="1" customHeight="1">
      <c r="A1229" s="172">
        <v>17</v>
      </c>
      <c r="B1229" t="s">
        <v>1924</v>
      </c>
      <c r="C1229" s="198">
        <v>24312</v>
      </c>
      <c r="D1229" t="s">
        <v>278</v>
      </c>
      <c r="E1229" s="198">
        <v>18</v>
      </c>
      <c r="F1229" s="104" t="s">
        <v>297</v>
      </c>
      <c r="G1229" t="s">
        <v>280</v>
      </c>
      <c r="H1229" t="s">
        <v>298</v>
      </c>
      <c r="I1229" t="s">
        <v>244</v>
      </c>
      <c r="J1229" t="s">
        <v>282</v>
      </c>
      <c r="K1229" t="s">
        <v>283</v>
      </c>
      <c r="L1229" t="s">
        <v>284</v>
      </c>
      <c r="M1229" s="104" t="s">
        <v>1938</v>
      </c>
      <c r="N1229" s="104" t="s">
        <v>65</v>
      </c>
      <c r="O1229" s="167">
        <v>80</v>
      </c>
      <c r="P1229" s="191">
        <v>127</v>
      </c>
      <c r="Q1229" s="216">
        <v>4.6091311606300351E-3</v>
      </c>
      <c r="R1229" s="191" t="s">
        <v>229</v>
      </c>
      <c r="S1229" s="175">
        <v>2431</v>
      </c>
      <c r="T1229" s="213" t="s">
        <v>1939</v>
      </c>
      <c r="U1229" s="199">
        <v>0</v>
      </c>
      <c r="V1229" s="200">
        <v>0</v>
      </c>
      <c r="W1229" s="216">
        <v>0</v>
      </c>
      <c r="X1229" s="179"/>
      <c r="Y1229" s="179"/>
      <c r="Z1229" s="180"/>
    </row>
    <row r="1230" spans="1:26" s="126" customFormat="1" ht="13.5" hidden="1" customHeight="1">
      <c r="A1230" s="172">
        <v>17</v>
      </c>
      <c r="B1230" t="s">
        <v>1924</v>
      </c>
      <c r="C1230" s="198">
        <v>24313</v>
      </c>
      <c r="D1230" t="s">
        <v>278</v>
      </c>
      <c r="E1230" s="198">
        <v>17</v>
      </c>
      <c r="F1230" s="104" t="s">
        <v>287</v>
      </c>
      <c r="G1230" t="s">
        <v>280</v>
      </c>
      <c r="H1230" t="s">
        <v>288</v>
      </c>
      <c r="I1230" t="s">
        <v>244</v>
      </c>
      <c r="J1230" t="s">
        <v>282</v>
      </c>
      <c r="K1230" t="s">
        <v>283</v>
      </c>
      <c r="L1230" t="s">
        <v>284</v>
      </c>
      <c r="M1230" s="104" t="s">
        <v>1865</v>
      </c>
      <c r="N1230" s="104" t="s">
        <v>63</v>
      </c>
      <c r="O1230" s="167">
        <v>400</v>
      </c>
      <c r="P1230" s="191">
        <v>348</v>
      </c>
      <c r="Q1230" s="216">
        <v>1.2629745227553169E-2</v>
      </c>
      <c r="R1230" s="191" t="s">
        <v>229</v>
      </c>
      <c r="S1230" s="175">
        <v>2431</v>
      </c>
      <c r="T1230" s="213" t="s">
        <v>1939</v>
      </c>
      <c r="U1230" s="199">
        <v>0</v>
      </c>
      <c r="V1230" s="200">
        <v>0</v>
      </c>
      <c r="W1230" s="216">
        <v>0</v>
      </c>
      <c r="X1230" s="179"/>
      <c r="Y1230" s="179"/>
      <c r="Z1230" s="180"/>
    </row>
    <row r="1231" spans="1:26" s="126" customFormat="1" ht="13.5" hidden="1" customHeight="1">
      <c r="A1231" s="172">
        <v>17</v>
      </c>
      <c r="B1231" t="s">
        <v>1924</v>
      </c>
      <c r="C1231" s="198">
        <v>24314</v>
      </c>
      <c r="D1231" t="s">
        <v>278</v>
      </c>
      <c r="E1231" s="198">
        <v>19</v>
      </c>
      <c r="F1231" s="104" t="s">
        <v>279</v>
      </c>
      <c r="G1231" t="s">
        <v>280</v>
      </c>
      <c r="H1231" t="s">
        <v>281</v>
      </c>
      <c r="I1231" t="s">
        <v>244</v>
      </c>
      <c r="J1231" t="s">
        <v>282</v>
      </c>
      <c r="K1231" t="s">
        <v>283</v>
      </c>
      <c r="L1231" t="s">
        <v>284</v>
      </c>
      <c r="M1231" s="104" t="s">
        <v>1940</v>
      </c>
      <c r="N1231" s="104" t="s">
        <v>56</v>
      </c>
      <c r="O1231" s="167">
        <v>260</v>
      </c>
      <c r="P1231" s="191">
        <v>347</v>
      </c>
      <c r="Q1231" s="216">
        <v>1.2593452856209626E-2</v>
      </c>
      <c r="R1231" s="191" t="s">
        <v>229</v>
      </c>
      <c r="S1231" s="175">
        <v>2431</v>
      </c>
      <c r="T1231" s="213" t="s">
        <v>1939</v>
      </c>
      <c r="U1231" s="199">
        <v>0</v>
      </c>
      <c r="V1231" s="200">
        <v>0</v>
      </c>
      <c r="W1231" s="216">
        <v>0</v>
      </c>
      <c r="X1231" s="179"/>
      <c r="Y1231" s="179"/>
      <c r="Z1231" s="180"/>
    </row>
    <row r="1232" spans="1:26" s="126" customFormat="1" ht="13.5" hidden="1" customHeight="1">
      <c r="A1232" s="172">
        <v>17</v>
      </c>
      <c r="B1232" t="s">
        <v>1924</v>
      </c>
      <c r="C1232" s="198">
        <v>24315</v>
      </c>
      <c r="D1232" t="s">
        <v>278</v>
      </c>
      <c r="E1232" s="198">
        <v>20</v>
      </c>
      <c r="F1232" s="104" t="s">
        <v>290</v>
      </c>
      <c r="G1232" t="s">
        <v>280</v>
      </c>
      <c r="H1232" t="s">
        <v>291</v>
      </c>
      <c r="I1232" t="s">
        <v>244</v>
      </c>
      <c r="J1232" t="s">
        <v>282</v>
      </c>
      <c r="K1232" t="s">
        <v>283</v>
      </c>
      <c r="L1232" t="s">
        <v>284</v>
      </c>
      <c r="M1232" s="104" t="s">
        <v>1941</v>
      </c>
      <c r="N1232" s="104" t="s">
        <v>61</v>
      </c>
      <c r="O1232" s="167">
        <v>195</v>
      </c>
      <c r="P1232" s="191">
        <v>302</v>
      </c>
      <c r="Q1232" s="216">
        <v>1.0960296145750163E-2</v>
      </c>
      <c r="R1232" s="191" t="s">
        <v>229</v>
      </c>
      <c r="S1232" s="175">
        <v>2431</v>
      </c>
      <c r="T1232" s="213" t="s">
        <v>1939</v>
      </c>
      <c r="U1232" s="199">
        <v>0</v>
      </c>
      <c r="V1232" s="200">
        <v>0</v>
      </c>
      <c r="W1232" s="216">
        <v>0</v>
      </c>
      <c r="X1232" s="179"/>
      <c r="Y1232" s="179"/>
      <c r="Z1232" s="180"/>
    </row>
    <row r="1233" spans="1:26" s="126" customFormat="1" ht="13.5" hidden="1" customHeight="1">
      <c r="A1233" s="172">
        <v>17</v>
      </c>
      <c r="B1233" t="s">
        <v>1924</v>
      </c>
      <c r="C1233" s="198">
        <v>24316</v>
      </c>
      <c r="D1233" t="s">
        <v>278</v>
      </c>
      <c r="E1233" s="198">
        <v>23</v>
      </c>
      <c r="F1233" s="104" t="s">
        <v>300</v>
      </c>
      <c r="G1233" t="s">
        <v>280</v>
      </c>
      <c r="H1233" t="s">
        <v>301</v>
      </c>
      <c r="I1233" t="s">
        <v>225</v>
      </c>
      <c r="J1233"/>
      <c r="K1233" t="s">
        <v>283</v>
      </c>
      <c r="L1233" t="s">
        <v>284</v>
      </c>
      <c r="M1233" s="104" t="s">
        <v>1942</v>
      </c>
      <c r="N1233" s="104" t="s">
        <v>59</v>
      </c>
      <c r="O1233" s="167">
        <v>400</v>
      </c>
      <c r="P1233" s="191">
        <v>402</v>
      </c>
      <c r="Q1233" s="216">
        <v>1.4589533280104521E-2</v>
      </c>
      <c r="R1233" s="191" t="s">
        <v>229</v>
      </c>
      <c r="S1233" s="175">
        <v>2431</v>
      </c>
      <c r="T1233" s="213" t="s">
        <v>1939</v>
      </c>
      <c r="U1233" s="199">
        <v>0</v>
      </c>
      <c r="V1233" s="200">
        <v>0</v>
      </c>
      <c r="W1233" s="216">
        <v>0</v>
      </c>
      <c r="X1233" s="179"/>
      <c r="Y1233" s="179"/>
      <c r="Z1233" s="180"/>
    </row>
    <row r="1234" spans="1:26" s="126" customFormat="1" ht="13.5" hidden="1" customHeight="1">
      <c r="A1234" s="172">
        <v>17</v>
      </c>
      <c r="B1234" t="s">
        <v>1924</v>
      </c>
      <c r="C1234" s="198">
        <v>24411</v>
      </c>
      <c r="D1234" t="s">
        <v>234</v>
      </c>
      <c r="E1234" s="198">
        <v>29</v>
      </c>
      <c r="F1234" s="104" t="s">
        <v>1943</v>
      </c>
      <c r="G1234" t="s">
        <v>304</v>
      </c>
      <c r="H1234" t="s">
        <v>1944</v>
      </c>
      <c r="I1234" t="s">
        <v>244</v>
      </c>
      <c r="J1234"/>
      <c r="K1234" t="s">
        <v>283</v>
      </c>
      <c r="L1234" t="s">
        <v>306</v>
      </c>
      <c r="M1234" s="104" t="s">
        <v>1945</v>
      </c>
      <c r="N1234" s="104" t="s">
        <v>27</v>
      </c>
      <c r="O1234" s="167">
        <v>1</v>
      </c>
      <c r="P1234" s="191">
        <v>365</v>
      </c>
      <c r="Q1234" s="216">
        <v>1.324671554039341E-2</v>
      </c>
      <c r="R1234" s="191" t="s">
        <v>229</v>
      </c>
      <c r="S1234" s="175">
        <v>2441</v>
      </c>
      <c r="T1234" s="213" t="s">
        <v>1946</v>
      </c>
      <c r="U1234" s="199">
        <v>0</v>
      </c>
      <c r="V1234" s="200">
        <v>0</v>
      </c>
      <c r="W1234" s="216">
        <v>0</v>
      </c>
      <c r="X1234" s="179"/>
      <c r="Y1234" s="179"/>
      <c r="Z1234" s="180"/>
    </row>
    <row r="1235" spans="1:26" s="126" customFormat="1" ht="13.5" hidden="1" customHeight="1">
      <c r="A1235" s="172">
        <v>17</v>
      </c>
      <c r="B1235" t="s">
        <v>1924</v>
      </c>
      <c r="C1235" s="198">
        <v>24412</v>
      </c>
      <c r="D1235" t="s">
        <v>234</v>
      </c>
      <c r="E1235" s="198">
        <v>26</v>
      </c>
      <c r="F1235" s="104" t="s">
        <v>303</v>
      </c>
      <c r="G1235" t="s">
        <v>304</v>
      </c>
      <c r="H1235" t="s">
        <v>305</v>
      </c>
      <c r="I1235" t="s">
        <v>225</v>
      </c>
      <c r="J1235"/>
      <c r="K1235" t="s">
        <v>283</v>
      </c>
      <c r="L1235" t="s">
        <v>306</v>
      </c>
      <c r="M1235" s="104" t="s">
        <v>1947</v>
      </c>
      <c r="N1235" s="104" t="s">
        <v>69</v>
      </c>
      <c r="O1235" s="167">
        <v>1040</v>
      </c>
      <c r="P1235" s="191">
        <v>361</v>
      </c>
      <c r="Q1235" s="216">
        <v>1.3101546055019234E-2</v>
      </c>
      <c r="R1235" s="191" t="s">
        <v>229</v>
      </c>
      <c r="S1235" s="175">
        <v>2441</v>
      </c>
      <c r="T1235" s="213" t="s">
        <v>1946</v>
      </c>
      <c r="U1235" s="199">
        <v>0</v>
      </c>
      <c r="V1235" s="200">
        <v>0</v>
      </c>
      <c r="W1235" s="216">
        <v>0</v>
      </c>
      <c r="X1235" s="179"/>
      <c r="Y1235" s="179"/>
      <c r="Z1235" s="180"/>
    </row>
    <row r="1236" spans="1:26" s="126" customFormat="1" ht="13.5" hidden="1" customHeight="1">
      <c r="A1236" s="172">
        <v>17</v>
      </c>
      <c r="B1236" t="s">
        <v>1924</v>
      </c>
      <c r="C1236" s="198">
        <v>24413</v>
      </c>
      <c r="D1236" t="s">
        <v>234</v>
      </c>
      <c r="E1236" s="198">
        <v>27</v>
      </c>
      <c r="F1236" s="104" t="s">
        <v>309</v>
      </c>
      <c r="G1236" t="s">
        <v>304</v>
      </c>
      <c r="H1236" t="s">
        <v>310</v>
      </c>
      <c r="I1236" t="s">
        <v>225</v>
      </c>
      <c r="J1236"/>
      <c r="K1236" t="s">
        <v>283</v>
      </c>
      <c r="L1236" t="s">
        <v>306</v>
      </c>
      <c r="M1236" s="104" t="s">
        <v>1948</v>
      </c>
      <c r="N1236" s="104" t="s">
        <v>20</v>
      </c>
      <c r="O1236" s="167">
        <v>1040</v>
      </c>
      <c r="P1236" s="191">
        <v>372</v>
      </c>
      <c r="Q1236" s="216">
        <v>1.3500762139798214E-2</v>
      </c>
      <c r="R1236" s="191" t="s">
        <v>229</v>
      </c>
      <c r="S1236" s="175">
        <v>2441</v>
      </c>
      <c r="T1236" s="213" t="s">
        <v>1946</v>
      </c>
      <c r="U1236" s="199">
        <v>0</v>
      </c>
      <c r="V1236" s="200">
        <v>0</v>
      </c>
      <c r="W1236" s="216">
        <v>0</v>
      </c>
      <c r="X1236" s="179"/>
      <c r="Y1236" s="179"/>
      <c r="Z1236" s="180"/>
    </row>
    <row r="1237" spans="1:26" s="126" customFormat="1" ht="13.5" hidden="1" customHeight="1">
      <c r="A1237" s="172">
        <v>17</v>
      </c>
      <c r="B1237" t="s">
        <v>1924</v>
      </c>
      <c r="C1237" s="198">
        <v>24414</v>
      </c>
      <c r="D1237" t="s">
        <v>312</v>
      </c>
      <c r="E1237" s="198">
        <v>25</v>
      </c>
      <c r="F1237" s="104" t="s">
        <v>313</v>
      </c>
      <c r="G1237" t="s">
        <v>304</v>
      </c>
      <c r="H1237" t="s">
        <v>314</v>
      </c>
      <c r="I1237" t="s">
        <v>225</v>
      </c>
      <c r="J1237"/>
      <c r="K1237" t="s">
        <v>283</v>
      </c>
      <c r="L1237" t="s">
        <v>306</v>
      </c>
      <c r="M1237" s="104" t="s">
        <v>1949</v>
      </c>
      <c r="N1237" s="104" t="s">
        <v>24</v>
      </c>
      <c r="O1237" s="167">
        <v>1580</v>
      </c>
      <c r="P1237" s="191">
        <v>269</v>
      </c>
      <c r="Q1237" s="216">
        <v>9.7626478914132255E-3</v>
      </c>
      <c r="R1237" s="191" t="s">
        <v>229</v>
      </c>
      <c r="S1237" s="175">
        <v>2441</v>
      </c>
      <c r="T1237" s="213" t="s">
        <v>1946</v>
      </c>
      <c r="U1237" s="199">
        <v>0</v>
      </c>
      <c r="V1237" s="200">
        <v>0</v>
      </c>
      <c r="W1237" s="216">
        <v>0</v>
      </c>
      <c r="X1237" s="179"/>
      <c r="Y1237" s="179"/>
      <c r="Z1237" s="180"/>
    </row>
    <row r="1238" spans="1:26" s="126" customFormat="1" ht="13.5" hidden="1" customHeight="1">
      <c r="A1238" s="172">
        <v>17</v>
      </c>
      <c r="B1238" t="s">
        <v>1924</v>
      </c>
      <c r="C1238" s="198">
        <v>24281</v>
      </c>
      <c r="D1238" t="s">
        <v>316</v>
      </c>
      <c r="E1238" s="198">
        <v>30</v>
      </c>
      <c r="F1238" s="104" t="s">
        <v>317</v>
      </c>
      <c r="G1238" t="s">
        <v>304</v>
      </c>
      <c r="H1238" t="s">
        <v>318</v>
      </c>
      <c r="I1238" t="s">
        <v>225</v>
      </c>
      <c r="J1238"/>
      <c r="K1238" t="s">
        <v>283</v>
      </c>
      <c r="L1238" t="s">
        <v>319</v>
      </c>
      <c r="M1238" s="104" t="s">
        <v>1950</v>
      </c>
      <c r="N1238" s="104" t="s">
        <v>22</v>
      </c>
      <c r="O1238" s="167">
        <v>8</v>
      </c>
      <c r="P1238" s="191">
        <v>168</v>
      </c>
      <c r="Q1238" s="216">
        <v>6.0971183857153229E-3</v>
      </c>
      <c r="R1238" s="191" t="s">
        <v>229</v>
      </c>
      <c r="S1238" s="175">
        <v>2428</v>
      </c>
      <c r="T1238" s="213" t="s">
        <v>1951</v>
      </c>
      <c r="U1238" s="199">
        <v>0</v>
      </c>
      <c r="V1238" s="200">
        <v>0</v>
      </c>
      <c r="W1238" s="216">
        <v>0</v>
      </c>
      <c r="X1238" s="179"/>
      <c r="Y1238" s="179"/>
      <c r="Z1238" s="180"/>
    </row>
    <row r="1239" spans="1:26" s="126" customFormat="1" ht="13.5" hidden="1" customHeight="1">
      <c r="A1239" s="172">
        <v>17</v>
      </c>
      <c r="B1239" t="s">
        <v>1924</v>
      </c>
      <c r="C1239" s="198">
        <v>24282</v>
      </c>
      <c r="D1239" t="s">
        <v>316</v>
      </c>
      <c r="E1239" s="198">
        <v>31</v>
      </c>
      <c r="F1239" s="104" t="s">
        <v>324</v>
      </c>
      <c r="G1239" t="s">
        <v>304</v>
      </c>
      <c r="H1239" t="s">
        <v>318</v>
      </c>
      <c r="I1239" t="s">
        <v>225</v>
      </c>
      <c r="J1239"/>
      <c r="K1239" t="s">
        <v>283</v>
      </c>
      <c r="L1239" t="s">
        <v>319</v>
      </c>
      <c r="M1239" s="104" t="s">
        <v>325</v>
      </c>
      <c r="N1239" s="104" t="s">
        <v>74</v>
      </c>
      <c r="O1239" s="167">
        <v>4</v>
      </c>
      <c r="P1239" s="191">
        <v>52</v>
      </c>
      <c r="Q1239" s="216">
        <v>1.8872033098642665E-3</v>
      </c>
      <c r="R1239" s="191" t="s">
        <v>229</v>
      </c>
      <c r="S1239" s="175">
        <v>2428</v>
      </c>
      <c r="T1239" s="213" t="s">
        <v>1951</v>
      </c>
      <c r="U1239" s="199">
        <v>0</v>
      </c>
      <c r="V1239" s="200">
        <v>0</v>
      </c>
      <c r="W1239" s="216">
        <v>0</v>
      </c>
      <c r="X1239" s="179"/>
      <c r="Y1239" s="179"/>
      <c r="Z1239" s="180"/>
    </row>
    <row r="1240" spans="1:26" s="126" customFormat="1" ht="13.5" hidden="1" customHeight="1">
      <c r="A1240" s="172">
        <v>17</v>
      </c>
      <c r="B1240" t="s">
        <v>1924</v>
      </c>
      <c r="C1240" s="198">
        <v>24283</v>
      </c>
      <c r="D1240" t="s">
        <v>316</v>
      </c>
      <c r="E1240" s="198">
        <v>32</v>
      </c>
      <c r="F1240" s="104" t="s">
        <v>322</v>
      </c>
      <c r="G1240" t="s">
        <v>304</v>
      </c>
      <c r="H1240" t="s">
        <v>318</v>
      </c>
      <c r="I1240" t="s">
        <v>225</v>
      </c>
      <c r="J1240"/>
      <c r="K1240" t="s">
        <v>283</v>
      </c>
      <c r="L1240" t="s">
        <v>319</v>
      </c>
      <c r="M1240" s="104" t="s">
        <v>819</v>
      </c>
      <c r="N1240" s="104" t="s">
        <v>20</v>
      </c>
      <c r="O1240" s="167">
        <v>4</v>
      </c>
      <c r="P1240" s="191">
        <v>52</v>
      </c>
      <c r="Q1240" s="216">
        <v>1.8872033098642665E-3</v>
      </c>
      <c r="R1240" s="191" t="s">
        <v>229</v>
      </c>
      <c r="S1240" s="175">
        <v>2428</v>
      </c>
      <c r="T1240" s="213" t="s">
        <v>1951</v>
      </c>
      <c r="U1240" s="199">
        <v>0</v>
      </c>
      <c r="V1240" s="200">
        <v>0</v>
      </c>
      <c r="W1240" s="216">
        <v>0</v>
      </c>
      <c r="X1240" s="179"/>
      <c r="Y1240" s="179"/>
      <c r="Z1240" s="180"/>
    </row>
    <row r="1241" spans="1:26" s="126" customFormat="1" ht="13.5" hidden="1" customHeight="1">
      <c r="A1241" s="172">
        <v>17</v>
      </c>
      <c r="B1241" t="s">
        <v>1924</v>
      </c>
      <c r="C1241" s="198">
        <v>24541</v>
      </c>
      <c r="D1241" t="s">
        <v>326</v>
      </c>
      <c r="E1241" s="198">
        <v>35</v>
      </c>
      <c r="F1241" s="104" t="s">
        <v>327</v>
      </c>
      <c r="G1241" t="s">
        <v>328</v>
      </c>
      <c r="H1241" t="s">
        <v>329</v>
      </c>
      <c r="I1241" t="s">
        <v>225</v>
      </c>
      <c r="J1241"/>
      <c r="K1241" t="s">
        <v>283</v>
      </c>
      <c r="L1241" t="s">
        <v>330</v>
      </c>
      <c r="M1241" s="104" t="s">
        <v>595</v>
      </c>
      <c r="N1241" s="104" t="s">
        <v>92</v>
      </c>
      <c r="O1241" s="167">
        <v>4000</v>
      </c>
      <c r="P1241" s="191">
        <v>114</v>
      </c>
      <c r="Q1241" s="216">
        <v>4.1373303331639693E-3</v>
      </c>
      <c r="R1241" s="191" t="s">
        <v>229</v>
      </c>
      <c r="S1241" s="175">
        <v>2454</v>
      </c>
      <c r="T1241" s="213" t="s">
        <v>1952</v>
      </c>
      <c r="U1241" s="199">
        <v>0</v>
      </c>
      <c r="V1241" s="200">
        <v>0</v>
      </c>
      <c r="W1241" s="216">
        <v>0</v>
      </c>
      <c r="X1241" s="179"/>
      <c r="Y1241" s="179"/>
      <c r="Z1241" s="180"/>
    </row>
    <row r="1242" spans="1:26" s="126" customFormat="1" ht="13.5" hidden="1" customHeight="1">
      <c r="A1242" s="172">
        <v>17</v>
      </c>
      <c r="B1242" t="s">
        <v>1924</v>
      </c>
      <c r="C1242" s="198">
        <v>24542</v>
      </c>
      <c r="D1242" t="s">
        <v>326</v>
      </c>
      <c r="E1242" s="198">
        <v>34</v>
      </c>
      <c r="F1242" s="104" t="s">
        <v>333</v>
      </c>
      <c r="G1242" t="s">
        <v>328</v>
      </c>
      <c r="H1242" t="s">
        <v>329</v>
      </c>
      <c r="I1242" t="s">
        <v>225</v>
      </c>
      <c r="J1242"/>
      <c r="K1242" t="s">
        <v>283</v>
      </c>
      <c r="L1242" t="s">
        <v>330</v>
      </c>
      <c r="M1242" s="104" t="s">
        <v>1953</v>
      </c>
      <c r="N1242" s="104" t="s">
        <v>87</v>
      </c>
      <c r="O1242" s="167">
        <v>16</v>
      </c>
      <c r="P1242" s="191">
        <v>60</v>
      </c>
      <c r="Q1242" s="216">
        <v>2.1775422806126154E-3</v>
      </c>
      <c r="R1242" s="191" t="s">
        <v>229</v>
      </c>
      <c r="S1242" s="175">
        <v>2454</v>
      </c>
      <c r="T1242" s="213" t="s">
        <v>1952</v>
      </c>
      <c r="U1242" s="199">
        <v>0</v>
      </c>
      <c r="V1242" s="200">
        <v>0</v>
      </c>
      <c r="W1242" s="216">
        <v>0</v>
      </c>
      <c r="X1242" s="179"/>
      <c r="Y1242" s="179"/>
      <c r="Z1242" s="180"/>
    </row>
    <row r="1243" spans="1:26" s="126" customFormat="1" ht="13.5" hidden="1" customHeight="1">
      <c r="A1243" s="172">
        <v>17</v>
      </c>
      <c r="B1243" t="s">
        <v>1924</v>
      </c>
      <c r="C1243" s="198">
        <v>24543</v>
      </c>
      <c r="D1243" t="s">
        <v>326</v>
      </c>
      <c r="E1243" s="198">
        <v>36</v>
      </c>
      <c r="F1243" s="104" t="s">
        <v>335</v>
      </c>
      <c r="G1243" t="s">
        <v>328</v>
      </c>
      <c r="H1243" t="s">
        <v>329</v>
      </c>
      <c r="I1243" t="s">
        <v>225</v>
      </c>
      <c r="J1243"/>
      <c r="K1243" t="s">
        <v>283</v>
      </c>
      <c r="L1243" t="s">
        <v>330</v>
      </c>
      <c r="M1243" s="104" t="s">
        <v>1720</v>
      </c>
      <c r="N1243" s="104" t="s">
        <v>83</v>
      </c>
      <c r="O1243" s="167">
        <v>400</v>
      </c>
      <c r="P1243" s="191">
        <v>535</v>
      </c>
      <c r="Q1243" s="216">
        <v>1.9416418668795819E-2</v>
      </c>
      <c r="R1243" s="191" t="s">
        <v>229</v>
      </c>
      <c r="S1243" s="175">
        <v>2454</v>
      </c>
      <c r="T1243" s="213" t="s">
        <v>1952</v>
      </c>
      <c r="U1243" s="199">
        <v>0</v>
      </c>
      <c r="V1243" s="200">
        <v>0</v>
      </c>
      <c r="W1243" s="216">
        <v>0</v>
      </c>
      <c r="X1243" s="179"/>
      <c r="Y1243" s="179"/>
      <c r="Z1243" s="180"/>
    </row>
    <row r="1244" spans="1:26" s="126" customFormat="1" ht="13.5" hidden="1" customHeight="1">
      <c r="A1244" s="172">
        <v>17</v>
      </c>
      <c r="B1244" t="s">
        <v>1924</v>
      </c>
      <c r="C1244" s="198">
        <v>26371</v>
      </c>
      <c r="D1244" t="s">
        <v>326</v>
      </c>
      <c r="E1244" s="198">
        <v>33</v>
      </c>
      <c r="F1244" s="104" t="s">
        <v>347</v>
      </c>
      <c r="G1244" t="s">
        <v>328</v>
      </c>
      <c r="H1244" t="s">
        <v>348</v>
      </c>
      <c r="I1244" t="s">
        <v>244</v>
      </c>
      <c r="J1244"/>
      <c r="K1244" t="s">
        <v>283</v>
      </c>
      <c r="L1244" t="s">
        <v>330</v>
      </c>
      <c r="M1244" s="104" t="s">
        <v>1362</v>
      </c>
      <c r="N1244" s="104" t="s">
        <v>78</v>
      </c>
      <c r="O1244" s="167">
        <v>100</v>
      </c>
      <c r="P1244" s="191">
        <v>1138</v>
      </c>
      <c r="Q1244" s="216">
        <v>4.1300718588952602E-2</v>
      </c>
      <c r="R1244" s="191" t="s">
        <v>229</v>
      </c>
      <c r="S1244" s="175">
        <v>2637</v>
      </c>
      <c r="T1244" s="213" t="s">
        <v>1954</v>
      </c>
      <c r="U1244" s="199">
        <v>0</v>
      </c>
      <c r="V1244" s="200">
        <v>0</v>
      </c>
      <c r="W1244" s="216">
        <v>0</v>
      </c>
      <c r="X1244" s="179"/>
      <c r="Y1244" s="179"/>
      <c r="Z1244" s="180"/>
    </row>
    <row r="1245" spans="1:26" s="126" customFormat="1" ht="13.5" hidden="1" customHeight="1">
      <c r="A1245" s="172">
        <v>17</v>
      </c>
      <c r="B1245" t="s">
        <v>1924</v>
      </c>
      <c r="C1245" s="198">
        <v>26372</v>
      </c>
      <c r="D1245" t="s">
        <v>326</v>
      </c>
      <c r="E1245" s="198">
        <v>38</v>
      </c>
      <c r="F1245" s="104" t="s">
        <v>339</v>
      </c>
      <c r="G1245" t="s">
        <v>328</v>
      </c>
      <c r="H1245" t="s">
        <v>340</v>
      </c>
      <c r="I1245" t="s">
        <v>225</v>
      </c>
      <c r="J1245"/>
      <c r="K1245" t="s">
        <v>283</v>
      </c>
      <c r="L1245" t="s">
        <v>330</v>
      </c>
      <c r="M1245" s="104" t="s">
        <v>1955</v>
      </c>
      <c r="N1245" s="104" t="s">
        <v>81</v>
      </c>
      <c r="O1245" s="167">
        <v>12</v>
      </c>
      <c r="P1245" s="191">
        <v>592</v>
      </c>
      <c r="Q1245" s="216">
        <v>2.1485083835377804E-2</v>
      </c>
      <c r="R1245" s="191" t="s">
        <v>229</v>
      </c>
      <c r="S1245" s="175">
        <v>2637</v>
      </c>
      <c r="T1245" s="213" t="s">
        <v>1954</v>
      </c>
      <c r="U1245" s="199">
        <v>0</v>
      </c>
      <c r="V1245" s="200">
        <v>0</v>
      </c>
      <c r="W1245" s="216">
        <v>0</v>
      </c>
      <c r="X1245" s="179"/>
      <c r="Y1245" s="179"/>
      <c r="Z1245" s="180"/>
    </row>
    <row r="1246" spans="1:26" s="126" customFormat="1" ht="13.5" hidden="1" customHeight="1">
      <c r="A1246" s="172">
        <v>17</v>
      </c>
      <c r="B1246" t="s">
        <v>1924</v>
      </c>
      <c r="C1246" s="198">
        <v>26373</v>
      </c>
      <c r="D1246" t="s">
        <v>326</v>
      </c>
      <c r="E1246" s="198">
        <v>40</v>
      </c>
      <c r="F1246" s="104" t="s">
        <v>343</v>
      </c>
      <c r="G1246" t="s">
        <v>328</v>
      </c>
      <c r="H1246" t="s">
        <v>340</v>
      </c>
      <c r="I1246" t="s">
        <v>225</v>
      </c>
      <c r="J1246"/>
      <c r="K1246" t="s">
        <v>283</v>
      </c>
      <c r="L1246" t="s">
        <v>330</v>
      </c>
      <c r="M1246" s="104" t="s">
        <v>1062</v>
      </c>
      <c r="N1246" s="104" t="s">
        <v>85</v>
      </c>
      <c r="O1246" s="167">
        <v>20</v>
      </c>
      <c r="P1246" s="191">
        <v>98</v>
      </c>
      <c r="Q1246" s="216">
        <v>3.5566523916672715E-3</v>
      </c>
      <c r="R1246" s="191" t="s">
        <v>229</v>
      </c>
      <c r="S1246" s="175">
        <v>2637</v>
      </c>
      <c r="T1246" s="213" t="s">
        <v>1954</v>
      </c>
      <c r="U1246" s="199">
        <v>0</v>
      </c>
      <c r="V1246" s="200">
        <v>0</v>
      </c>
      <c r="W1246" s="216">
        <v>0</v>
      </c>
      <c r="X1246" s="179"/>
      <c r="Y1246" s="179"/>
      <c r="Z1246" s="180"/>
    </row>
    <row r="1247" spans="1:26" s="126" customFormat="1" ht="13.5" hidden="1" customHeight="1">
      <c r="A1247" s="172">
        <v>17</v>
      </c>
      <c r="B1247" t="s">
        <v>1924</v>
      </c>
      <c r="C1247" s="198">
        <v>26374</v>
      </c>
      <c r="D1247" t="s">
        <v>326</v>
      </c>
      <c r="E1247" s="198">
        <v>39</v>
      </c>
      <c r="F1247" s="104" t="s">
        <v>345</v>
      </c>
      <c r="G1247" t="s">
        <v>328</v>
      </c>
      <c r="H1247" t="s">
        <v>340</v>
      </c>
      <c r="I1247" t="s">
        <v>225</v>
      </c>
      <c r="J1247"/>
      <c r="K1247" t="s">
        <v>283</v>
      </c>
      <c r="L1247" t="s">
        <v>330</v>
      </c>
      <c r="M1247" s="104" t="s">
        <v>1956</v>
      </c>
      <c r="N1247" s="104" t="s">
        <v>83</v>
      </c>
      <c r="O1247" s="167">
        <v>150</v>
      </c>
      <c r="P1247" s="191">
        <v>90</v>
      </c>
      <c r="Q1247" s="216">
        <v>3.2663134209189228E-3</v>
      </c>
      <c r="R1247" s="191" t="s">
        <v>229</v>
      </c>
      <c r="S1247" s="175">
        <v>2637</v>
      </c>
      <c r="T1247" s="213" t="s">
        <v>1954</v>
      </c>
      <c r="U1247" s="199">
        <v>0</v>
      </c>
      <c r="V1247" s="200">
        <v>0</v>
      </c>
      <c r="W1247" s="216">
        <v>0</v>
      </c>
      <c r="X1247" s="179"/>
      <c r="Y1247" s="179"/>
      <c r="Z1247" s="180"/>
    </row>
    <row r="1248" spans="1:26" s="126" customFormat="1" ht="13.5" hidden="1" customHeight="1">
      <c r="A1248" s="172">
        <v>17</v>
      </c>
      <c r="B1248" t="s">
        <v>1924</v>
      </c>
      <c r="C1248" s="198">
        <v>24031</v>
      </c>
      <c r="D1248" t="s">
        <v>350</v>
      </c>
      <c r="E1248" s="198">
        <v>43</v>
      </c>
      <c r="F1248" s="104" t="s">
        <v>358</v>
      </c>
      <c r="G1248" t="s">
        <v>304</v>
      </c>
      <c r="H1248" t="s">
        <v>352</v>
      </c>
      <c r="I1248" t="s">
        <v>225</v>
      </c>
      <c r="J1248"/>
      <c r="K1248" t="s">
        <v>283</v>
      </c>
      <c r="L1248" t="s">
        <v>353</v>
      </c>
      <c r="M1248" s="104" t="s">
        <v>1957</v>
      </c>
      <c r="N1248" s="104" t="s">
        <v>33</v>
      </c>
      <c r="O1248" s="167">
        <v>550</v>
      </c>
      <c r="P1248" s="191">
        <v>111</v>
      </c>
      <c r="Q1248" s="216">
        <v>4.0284532191333378E-3</v>
      </c>
      <c r="R1248" s="191" t="s">
        <v>229</v>
      </c>
      <c r="S1248" s="175">
        <v>2403</v>
      </c>
      <c r="T1248" s="213" t="s">
        <v>1958</v>
      </c>
      <c r="U1248" s="199">
        <v>0</v>
      </c>
      <c r="V1248" s="200">
        <v>0</v>
      </c>
      <c r="W1248" s="216">
        <v>0</v>
      </c>
      <c r="X1248" s="179"/>
      <c r="Y1248" s="179"/>
      <c r="Z1248" s="180"/>
    </row>
    <row r="1249" spans="1:26" s="126" customFormat="1" ht="13.5" hidden="1" customHeight="1">
      <c r="A1249" s="172">
        <v>17</v>
      </c>
      <c r="B1249" t="s">
        <v>1924</v>
      </c>
      <c r="C1249" s="198">
        <v>24032</v>
      </c>
      <c r="D1249" t="s">
        <v>350</v>
      </c>
      <c r="E1249" s="198">
        <v>45</v>
      </c>
      <c r="F1249" s="104" t="s">
        <v>351</v>
      </c>
      <c r="G1249" t="s">
        <v>304</v>
      </c>
      <c r="H1249" t="s">
        <v>352</v>
      </c>
      <c r="I1249" t="s">
        <v>225</v>
      </c>
      <c r="J1249"/>
      <c r="K1249" t="s">
        <v>283</v>
      </c>
      <c r="L1249" t="s">
        <v>353</v>
      </c>
      <c r="M1249" s="104" t="s">
        <v>1959</v>
      </c>
      <c r="N1249" s="104" t="s">
        <v>99</v>
      </c>
      <c r="O1249" s="167">
        <v>1600</v>
      </c>
      <c r="P1249" s="191">
        <v>95</v>
      </c>
      <c r="Q1249" s="216">
        <v>3.4477752776366408E-3</v>
      </c>
      <c r="R1249" s="191" t="s">
        <v>229</v>
      </c>
      <c r="S1249" s="175">
        <v>2403</v>
      </c>
      <c r="T1249" s="213" t="s">
        <v>1958</v>
      </c>
      <c r="U1249" s="199">
        <v>0</v>
      </c>
      <c r="V1249" s="200">
        <v>0</v>
      </c>
      <c r="W1249" s="216">
        <v>0</v>
      </c>
      <c r="X1249" s="179"/>
      <c r="Y1249" s="179"/>
      <c r="Z1249" s="180"/>
    </row>
    <row r="1250" spans="1:26" s="126" customFormat="1" ht="13.5" hidden="1" customHeight="1">
      <c r="A1250" s="172">
        <v>17</v>
      </c>
      <c r="B1250" t="s">
        <v>1924</v>
      </c>
      <c r="C1250" s="198">
        <v>24033</v>
      </c>
      <c r="D1250" t="s">
        <v>350</v>
      </c>
      <c r="E1250" s="198">
        <v>44</v>
      </c>
      <c r="F1250" s="104" t="s">
        <v>356</v>
      </c>
      <c r="G1250" t="s">
        <v>304</v>
      </c>
      <c r="H1250" t="s">
        <v>352</v>
      </c>
      <c r="I1250" t="s">
        <v>225</v>
      </c>
      <c r="J1250"/>
      <c r="K1250" t="s">
        <v>283</v>
      </c>
      <c r="L1250" t="s">
        <v>353</v>
      </c>
      <c r="M1250" s="104" t="s">
        <v>1960</v>
      </c>
      <c r="N1250" s="104" t="s">
        <v>97</v>
      </c>
      <c r="O1250" s="167">
        <v>1600</v>
      </c>
      <c r="P1250" s="191">
        <v>195</v>
      </c>
      <c r="Q1250" s="216">
        <v>7.0770124119909992E-3</v>
      </c>
      <c r="R1250" s="191" t="s">
        <v>229</v>
      </c>
      <c r="S1250" s="175">
        <v>2403</v>
      </c>
      <c r="T1250" s="213" t="s">
        <v>1958</v>
      </c>
      <c r="U1250" s="199">
        <v>0</v>
      </c>
      <c r="V1250" s="200">
        <v>0</v>
      </c>
      <c r="W1250" s="216">
        <v>0</v>
      </c>
      <c r="X1250" s="179"/>
      <c r="Y1250" s="179"/>
      <c r="Z1250" s="180"/>
    </row>
    <row r="1251" spans="1:26" s="126" customFormat="1" ht="13.5" hidden="1" customHeight="1">
      <c r="A1251" s="172">
        <v>17</v>
      </c>
      <c r="B1251" t="s">
        <v>1924</v>
      </c>
      <c r="C1251" s="198">
        <v>25731</v>
      </c>
      <c r="D1251" t="s">
        <v>312</v>
      </c>
      <c r="E1251" s="198">
        <v>48</v>
      </c>
      <c r="F1251" s="104" t="s">
        <v>360</v>
      </c>
      <c r="G1251" t="s">
        <v>361</v>
      </c>
      <c r="H1251" t="s">
        <v>362</v>
      </c>
      <c r="I1251" t="s">
        <v>244</v>
      </c>
      <c r="J1251" t="s">
        <v>363</v>
      </c>
      <c r="K1251" t="s">
        <v>283</v>
      </c>
      <c r="L1251" t="s">
        <v>364</v>
      </c>
      <c r="M1251" s="104" t="s">
        <v>1961</v>
      </c>
      <c r="N1251" s="104" t="s">
        <v>101</v>
      </c>
      <c r="O1251" s="167">
        <v>564</v>
      </c>
      <c r="P1251" s="191">
        <v>1596</v>
      </c>
      <c r="Q1251" s="216">
        <v>5.7922624664295562E-2</v>
      </c>
      <c r="R1251" s="191" t="s">
        <v>366</v>
      </c>
      <c r="S1251" s="175">
        <v>2573</v>
      </c>
      <c r="T1251" s="213" t="s">
        <v>1962</v>
      </c>
      <c r="U1251" s="199">
        <v>0</v>
      </c>
      <c r="V1251" s="200">
        <v>0</v>
      </c>
      <c r="W1251" s="216">
        <v>0</v>
      </c>
      <c r="X1251" s="179"/>
      <c r="Y1251" s="179"/>
      <c r="Z1251" s="180"/>
    </row>
    <row r="1252" spans="1:26" s="126" customFormat="1" ht="13.5" hidden="1" customHeight="1">
      <c r="A1252" s="172">
        <v>17</v>
      </c>
      <c r="B1252" t="s">
        <v>1924</v>
      </c>
      <c r="C1252" s="198">
        <v>25732</v>
      </c>
      <c r="D1252" t="s">
        <v>312</v>
      </c>
      <c r="E1252" s="198">
        <v>47</v>
      </c>
      <c r="F1252" s="104" t="s">
        <v>368</v>
      </c>
      <c r="G1252" t="s">
        <v>361</v>
      </c>
      <c r="H1252" t="s">
        <v>369</v>
      </c>
      <c r="I1252" t="s">
        <v>244</v>
      </c>
      <c r="J1252" t="s">
        <v>363</v>
      </c>
      <c r="K1252" t="s">
        <v>283</v>
      </c>
      <c r="L1252" t="s">
        <v>364</v>
      </c>
      <c r="M1252" s="104" t="s">
        <v>1963</v>
      </c>
      <c r="N1252" s="104" t="s">
        <v>106</v>
      </c>
      <c r="O1252" s="167">
        <v>4728</v>
      </c>
      <c r="P1252" s="191">
        <v>1238</v>
      </c>
      <c r="Q1252" s="216">
        <v>4.4929955723306964E-2</v>
      </c>
      <c r="R1252" s="191" t="s">
        <v>229</v>
      </c>
      <c r="S1252" s="175">
        <v>2573</v>
      </c>
      <c r="T1252" s="213" t="s">
        <v>1962</v>
      </c>
      <c r="U1252" s="199">
        <v>0</v>
      </c>
      <c r="V1252" s="200">
        <v>0</v>
      </c>
      <c r="W1252" s="216">
        <v>0</v>
      </c>
      <c r="X1252" s="179"/>
      <c r="Y1252" s="179"/>
      <c r="Z1252" s="180"/>
    </row>
    <row r="1253" spans="1:26" s="126" customFormat="1" ht="13.5" hidden="1" customHeight="1">
      <c r="A1253" s="172">
        <v>17</v>
      </c>
      <c r="B1253" t="s">
        <v>1924</v>
      </c>
      <c r="C1253" s="198">
        <v>25733</v>
      </c>
      <c r="D1253" t="s">
        <v>312</v>
      </c>
      <c r="E1253" s="198">
        <v>46</v>
      </c>
      <c r="F1253" s="104" t="s">
        <v>371</v>
      </c>
      <c r="G1253" t="s">
        <v>361</v>
      </c>
      <c r="H1253" t="s">
        <v>372</v>
      </c>
      <c r="I1253" t="s">
        <v>244</v>
      </c>
      <c r="J1253" t="s">
        <v>363</v>
      </c>
      <c r="K1253" t="s">
        <v>283</v>
      </c>
      <c r="L1253" t="s">
        <v>364</v>
      </c>
      <c r="M1253" s="104" t="s">
        <v>1964</v>
      </c>
      <c r="N1253" s="104" t="s">
        <v>104</v>
      </c>
      <c r="O1253" s="167">
        <v>312</v>
      </c>
      <c r="P1253" s="191">
        <v>434</v>
      </c>
      <c r="Q1253" s="216">
        <v>1.5750889163097918E-2</v>
      </c>
      <c r="R1253" s="191" t="s">
        <v>229</v>
      </c>
      <c r="S1253" s="175">
        <v>2573</v>
      </c>
      <c r="T1253" s="213" t="s">
        <v>1962</v>
      </c>
      <c r="U1253" s="199">
        <v>0</v>
      </c>
      <c r="V1253" s="200">
        <v>0</v>
      </c>
      <c r="W1253" s="216">
        <v>0</v>
      </c>
      <c r="X1253" s="179"/>
      <c r="Y1253" s="179"/>
      <c r="Z1253" s="180"/>
    </row>
    <row r="1254" spans="1:26" s="126" customFormat="1" ht="13.5" hidden="1" customHeight="1">
      <c r="A1254" s="172">
        <v>17</v>
      </c>
      <c r="B1254" t="s">
        <v>1924</v>
      </c>
      <c r="C1254" s="198">
        <v>26191</v>
      </c>
      <c r="D1254" t="s">
        <v>374</v>
      </c>
      <c r="E1254" s="198">
        <v>50</v>
      </c>
      <c r="F1254" s="104" t="s">
        <v>375</v>
      </c>
      <c r="G1254" t="s">
        <v>376</v>
      </c>
      <c r="H1254" t="s">
        <v>377</v>
      </c>
      <c r="I1254" t="s">
        <v>244</v>
      </c>
      <c r="J1254" t="s">
        <v>378</v>
      </c>
      <c r="K1254" t="s">
        <v>379</v>
      </c>
      <c r="L1254" t="s">
        <v>380</v>
      </c>
      <c r="M1254" s="104" t="s">
        <v>1965</v>
      </c>
      <c r="N1254" s="104" t="s">
        <v>27</v>
      </c>
      <c r="O1254" s="167">
        <v>3</v>
      </c>
      <c r="P1254" s="191">
        <v>573</v>
      </c>
      <c r="Q1254" s="216">
        <v>2.0795528779850476E-2</v>
      </c>
      <c r="R1254" s="191" t="s">
        <v>366</v>
      </c>
      <c r="S1254" s="175">
        <v>2619</v>
      </c>
      <c r="T1254" s="213" t="s">
        <v>1966</v>
      </c>
      <c r="U1254" s="199">
        <v>0</v>
      </c>
      <c r="V1254" s="200">
        <v>0</v>
      </c>
      <c r="W1254" s="216">
        <v>0</v>
      </c>
      <c r="X1254" s="179"/>
      <c r="Y1254" s="179"/>
      <c r="Z1254" s="180"/>
    </row>
    <row r="1255" spans="1:26" s="126" customFormat="1" ht="13.5" hidden="1" customHeight="1">
      <c r="A1255" s="172">
        <v>17</v>
      </c>
      <c r="B1255" t="s">
        <v>1924</v>
      </c>
      <c r="C1255" s="198">
        <v>26192</v>
      </c>
      <c r="D1255" t="s">
        <v>374</v>
      </c>
      <c r="E1255" s="198">
        <v>51</v>
      </c>
      <c r="F1255" s="104" t="s">
        <v>383</v>
      </c>
      <c r="G1255" t="s">
        <v>376</v>
      </c>
      <c r="H1255" t="s">
        <v>384</v>
      </c>
      <c r="I1255" t="s">
        <v>244</v>
      </c>
      <c r="J1255" t="s">
        <v>378</v>
      </c>
      <c r="K1255" t="s">
        <v>379</v>
      </c>
      <c r="L1255" t="s">
        <v>380</v>
      </c>
      <c r="M1255" s="104" t="s">
        <v>1967</v>
      </c>
      <c r="N1255" s="104" t="s">
        <v>113</v>
      </c>
      <c r="O1255" s="167">
        <v>77</v>
      </c>
      <c r="P1255" s="191">
        <v>346</v>
      </c>
      <c r="Q1255" s="216">
        <v>1.2557160484866081E-2</v>
      </c>
      <c r="R1255" s="191" t="s">
        <v>229</v>
      </c>
      <c r="S1255" s="175">
        <v>2619</v>
      </c>
      <c r="T1255" s="213" t="s">
        <v>1966</v>
      </c>
      <c r="U1255" s="199">
        <v>0</v>
      </c>
      <c r="V1255" s="200">
        <v>0</v>
      </c>
      <c r="W1255" s="216">
        <v>0</v>
      </c>
      <c r="X1255" s="179"/>
      <c r="Y1255" s="179"/>
      <c r="Z1255" s="180"/>
    </row>
    <row r="1256" spans="1:26" s="126" customFormat="1" ht="13.5" hidden="1" customHeight="1">
      <c r="A1256" s="172">
        <v>17</v>
      </c>
      <c r="B1256" t="s">
        <v>1924</v>
      </c>
      <c r="C1256" s="198">
        <v>26193</v>
      </c>
      <c r="D1256" t="s">
        <v>374</v>
      </c>
      <c r="E1256" s="198">
        <v>52</v>
      </c>
      <c r="F1256" s="104" t="s">
        <v>386</v>
      </c>
      <c r="G1256" t="s">
        <v>376</v>
      </c>
      <c r="H1256" t="s">
        <v>384</v>
      </c>
      <c r="I1256" t="s">
        <v>244</v>
      </c>
      <c r="J1256" t="s">
        <v>378</v>
      </c>
      <c r="K1256" t="s">
        <v>379</v>
      </c>
      <c r="L1256" t="s">
        <v>380</v>
      </c>
      <c r="M1256" s="104" t="s">
        <v>1968</v>
      </c>
      <c r="N1256" s="104" t="s">
        <v>115</v>
      </c>
      <c r="O1256" s="167">
        <v>77</v>
      </c>
      <c r="P1256" s="191">
        <v>1683</v>
      </c>
      <c r="Q1256" s="216">
        <v>6.1080060971183854E-2</v>
      </c>
      <c r="R1256" s="191" t="s">
        <v>229</v>
      </c>
      <c r="S1256" s="175">
        <v>2619</v>
      </c>
      <c r="T1256" s="213" t="s">
        <v>1966</v>
      </c>
      <c r="U1256" s="199">
        <v>0</v>
      </c>
      <c r="V1256" s="200">
        <v>0</v>
      </c>
      <c r="W1256" s="216">
        <v>0</v>
      </c>
      <c r="X1256" s="179"/>
      <c r="Y1256" s="179"/>
      <c r="Z1256" s="180"/>
    </row>
    <row r="1257" spans="1:26" s="126" customFormat="1" ht="13.5" hidden="1" customHeight="1">
      <c r="A1257" s="172">
        <v>17</v>
      </c>
      <c r="B1257" t="s">
        <v>1924</v>
      </c>
      <c r="C1257" s="198">
        <v>24231</v>
      </c>
      <c r="D1257" t="s">
        <v>388</v>
      </c>
      <c r="E1257" s="198">
        <v>54</v>
      </c>
      <c r="F1257" s="104" t="s">
        <v>389</v>
      </c>
      <c r="G1257" t="s">
        <v>390</v>
      </c>
      <c r="H1257" t="s">
        <v>391</v>
      </c>
      <c r="I1257" t="s">
        <v>225</v>
      </c>
      <c r="J1257"/>
      <c r="K1257" t="s">
        <v>379</v>
      </c>
      <c r="L1257" t="s">
        <v>392</v>
      </c>
      <c r="M1257" s="104" t="s">
        <v>1969</v>
      </c>
      <c r="N1257" s="104" t="s">
        <v>20</v>
      </c>
      <c r="O1257" s="167">
        <v>16</v>
      </c>
      <c r="P1257" s="191">
        <v>402</v>
      </c>
      <c r="Q1257" s="216">
        <v>1.4589533280104521E-2</v>
      </c>
      <c r="R1257" s="191" t="s">
        <v>229</v>
      </c>
      <c r="S1257" s="175">
        <v>2423</v>
      </c>
      <c r="T1257" s="213" t="s">
        <v>1970</v>
      </c>
      <c r="U1257" s="199">
        <v>0</v>
      </c>
      <c r="V1257" s="200">
        <v>0</v>
      </c>
      <c r="W1257" s="216">
        <v>0</v>
      </c>
      <c r="X1257" s="179"/>
      <c r="Y1257" s="179"/>
      <c r="Z1257" s="180"/>
    </row>
    <row r="1258" spans="1:26" s="126" customFormat="1" ht="13.5" hidden="1" customHeight="1">
      <c r="A1258" s="172">
        <v>17</v>
      </c>
      <c r="B1258" t="s">
        <v>1924</v>
      </c>
      <c r="C1258" s="198">
        <v>24232</v>
      </c>
      <c r="D1258" t="s">
        <v>388</v>
      </c>
      <c r="E1258" s="198">
        <v>55</v>
      </c>
      <c r="F1258" s="104" t="s">
        <v>395</v>
      </c>
      <c r="G1258" t="s">
        <v>396</v>
      </c>
      <c r="H1258" t="s">
        <v>397</v>
      </c>
      <c r="I1258" t="s">
        <v>225</v>
      </c>
      <c r="J1258"/>
      <c r="K1258" t="s">
        <v>379</v>
      </c>
      <c r="L1258" t="s">
        <v>392</v>
      </c>
      <c r="M1258" s="104" t="s">
        <v>1971</v>
      </c>
      <c r="N1258" s="104" t="s">
        <v>117</v>
      </c>
      <c r="O1258" s="167">
        <v>25</v>
      </c>
      <c r="P1258" s="191">
        <v>323</v>
      </c>
      <c r="Q1258" s="216">
        <v>1.1722435943964578E-2</v>
      </c>
      <c r="R1258" s="191" t="s">
        <v>229</v>
      </c>
      <c r="S1258" s="175">
        <v>2423</v>
      </c>
      <c r="T1258" s="213" t="s">
        <v>1970</v>
      </c>
      <c r="U1258" s="199">
        <v>0</v>
      </c>
      <c r="V1258" s="200">
        <v>0</v>
      </c>
      <c r="W1258" s="216">
        <v>0</v>
      </c>
      <c r="X1258" s="179"/>
      <c r="Y1258" s="179"/>
      <c r="Z1258" s="180"/>
    </row>
    <row r="1259" spans="1:26" s="126" customFormat="1" ht="13.5" hidden="1" customHeight="1">
      <c r="A1259" s="172">
        <v>17</v>
      </c>
      <c r="B1259" t="s">
        <v>1924</v>
      </c>
      <c r="C1259" s="198">
        <v>24101</v>
      </c>
      <c r="D1259" t="s">
        <v>388</v>
      </c>
      <c r="E1259" s="198">
        <v>58</v>
      </c>
      <c r="F1259" s="104" t="s">
        <v>406</v>
      </c>
      <c r="G1259" t="s">
        <v>396</v>
      </c>
      <c r="H1259" t="s">
        <v>407</v>
      </c>
      <c r="I1259" t="s">
        <v>225</v>
      </c>
      <c r="J1259"/>
      <c r="K1259" t="s">
        <v>379</v>
      </c>
      <c r="L1259" t="s">
        <v>401</v>
      </c>
      <c r="M1259" s="104" t="s">
        <v>1972</v>
      </c>
      <c r="N1259" s="104" t="s">
        <v>121</v>
      </c>
      <c r="O1259" s="167">
        <v>200</v>
      </c>
      <c r="P1259" s="191">
        <v>269</v>
      </c>
      <c r="Q1259" s="216">
        <v>9.7626478914132255E-3</v>
      </c>
      <c r="R1259" s="191" t="s">
        <v>229</v>
      </c>
      <c r="S1259" s="175">
        <v>2410</v>
      </c>
      <c r="T1259" s="213" t="s">
        <v>1973</v>
      </c>
      <c r="U1259" s="199">
        <v>0</v>
      </c>
      <c r="V1259" s="200">
        <v>0</v>
      </c>
      <c r="W1259" s="216">
        <v>0</v>
      </c>
      <c r="X1259" s="179"/>
      <c r="Y1259" s="179"/>
      <c r="Z1259" s="180"/>
    </row>
    <row r="1260" spans="1:26" s="126" customFormat="1" ht="13.5" hidden="1" customHeight="1">
      <c r="A1260" s="172">
        <v>17</v>
      </c>
      <c r="B1260" t="s">
        <v>1924</v>
      </c>
      <c r="C1260" s="198">
        <v>26531</v>
      </c>
      <c r="D1260" t="s">
        <v>326</v>
      </c>
      <c r="E1260" s="198">
        <v>56</v>
      </c>
      <c r="F1260" s="104" t="s">
        <v>409</v>
      </c>
      <c r="G1260" t="s">
        <v>328</v>
      </c>
      <c r="H1260" t="s">
        <v>410</v>
      </c>
      <c r="I1260" t="s">
        <v>225</v>
      </c>
      <c r="J1260"/>
      <c r="K1260" t="s">
        <v>379</v>
      </c>
      <c r="L1260" t="s">
        <v>401</v>
      </c>
      <c r="M1260" s="104" t="s">
        <v>1974</v>
      </c>
      <c r="N1260" s="104" t="s">
        <v>124</v>
      </c>
      <c r="O1260" s="167">
        <v>28</v>
      </c>
      <c r="P1260" s="191">
        <v>269</v>
      </c>
      <c r="Q1260" s="216">
        <v>9.7626478914132255E-3</v>
      </c>
      <c r="R1260" s="191" t="s">
        <v>229</v>
      </c>
      <c r="S1260" s="175">
        <v>2653</v>
      </c>
      <c r="T1260" s="213" t="s">
        <v>1975</v>
      </c>
      <c r="U1260" s="199">
        <v>0</v>
      </c>
      <c r="V1260" s="200">
        <v>0</v>
      </c>
      <c r="W1260" s="216">
        <v>0</v>
      </c>
      <c r="X1260" s="179"/>
      <c r="Y1260" s="179"/>
      <c r="Z1260" s="180"/>
    </row>
    <row r="1261" spans="1:26" s="126" customFormat="1" ht="13.5" hidden="1" customHeight="1">
      <c r="A1261" s="172">
        <v>17</v>
      </c>
      <c r="B1261" t="s">
        <v>1924</v>
      </c>
      <c r="C1261" s="198">
        <v>25581</v>
      </c>
      <c r="D1261" t="s">
        <v>326</v>
      </c>
      <c r="E1261" s="198">
        <v>61</v>
      </c>
      <c r="F1261" s="104" t="s">
        <v>413</v>
      </c>
      <c r="G1261" t="s">
        <v>414</v>
      </c>
      <c r="H1261" t="s">
        <v>415</v>
      </c>
      <c r="I1261" t="s">
        <v>225</v>
      </c>
      <c r="J1261"/>
      <c r="K1261" t="s">
        <v>416</v>
      </c>
      <c r="L1261" t="s">
        <v>417</v>
      </c>
      <c r="M1261" s="104" t="s">
        <v>1976</v>
      </c>
      <c r="N1261" s="104" t="s">
        <v>31</v>
      </c>
      <c r="O1261" s="167">
        <v>1</v>
      </c>
      <c r="P1261" s="191">
        <v>448</v>
      </c>
      <c r="Q1261" s="216">
        <v>1.6258982361907526E-2</v>
      </c>
      <c r="R1261" s="191" t="s">
        <v>229</v>
      </c>
      <c r="S1261" s="175">
        <v>2558</v>
      </c>
      <c r="T1261" s="213" t="s">
        <v>1977</v>
      </c>
      <c r="U1261" s="199">
        <v>0</v>
      </c>
      <c r="V1261" s="200">
        <v>0</v>
      </c>
      <c r="W1261" s="216">
        <v>0</v>
      </c>
      <c r="X1261" s="179"/>
      <c r="Y1261" s="179"/>
      <c r="Z1261" s="180"/>
    </row>
    <row r="1262" spans="1:26" s="126" customFormat="1" ht="13.5" hidden="1" customHeight="1">
      <c r="A1262" s="172">
        <v>17</v>
      </c>
      <c r="B1262" t="s">
        <v>1924</v>
      </c>
      <c r="C1262" s="198">
        <v>26401</v>
      </c>
      <c r="D1262" t="s">
        <v>326</v>
      </c>
      <c r="E1262" s="198">
        <v>62</v>
      </c>
      <c r="F1262" s="104" t="s">
        <v>420</v>
      </c>
      <c r="G1262" t="s">
        <v>414</v>
      </c>
      <c r="H1262" t="s">
        <v>421</v>
      </c>
      <c r="I1262" t="s">
        <v>225</v>
      </c>
      <c r="J1262"/>
      <c r="K1262" t="s">
        <v>416</v>
      </c>
      <c r="L1262" t="s">
        <v>417</v>
      </c>
      <c r="M1262" s="104" t="s">
        <v>1978</v>
      </c>
      <c r="N1262" s="104" t="s">
        <v>31</v>
      </c>
      <c r="O1262" s="167">
        <v>4</v>
      </c>
      <c r="P1262" s="191">
        <v>160</v>
      </c>
      <c r="Q1262" s="216">
        <v>5.8067794149669737E-3</v>
      </c>
      <c r="R1262" s="191" t="s">
        <v>366</v>
      </c>
      <c r="S1262" s="175">
        <v>2640</v>
      </c>
      <c r="T1262" s="213" t="s">
        <v>1979</v>
      </c>
      <c r="U1262" s="199">
        <v>0</v>
      </c>
      <c r="V1262" s="200">
        <v>0</v>
      </c>
      <c r="W1262" s="216">
        <v>0</v>
      </c>
      <c r="X1262" s="179"/>
      <c r="Y1262" s="179"/>
      <c r="Z1262" s="180"/>
    </row>
    <row r="1263" spans="1:26" s="126" customFormat="1" ht="13.5" hidden="1" customHeight="1">
      <c r="A1263" s="172">
        <v>17</v>
      </c>
      <c r="B1263" t="s">
        <v>1924</v>
      </c>
      <c r="C1263" s="198">
        <v>23891</v>
      </c>
      <c r="D1263" t="s">
        <v>350</v>
      </c>
      <c r="E1263" s="198">
        <v>71</v>
      </c>
      <c r="F1263" s="104" t="s">
        <v>434</v>
      </c>
      <c r="G1263" t="s">
        <v>431</v>
      </c>
      <c r="H1263" t="s">
        <v>432</v>
      </c>
      <c r="I1263" t="s">
        <v>225</v>
      </c>
      <c r="J1263"/>
      <c r="K1263" t="s">
        <v>416</v>
      </c>
      <c r="L1263" t="s">
        <v>426</v>
      </c>
      <c r="M1263" s="104" t="s">
        <v>1980</v>
      </c>
      <c r="N1263" s="104" t="s">
        <v>152</v>
      </c>
      <c r="O1263" s="167">
        <v>100</v>
      </c>
      <c r="P1263" s="191">
        <v>65</v>
      </c>
      <c r="Q1263" s="216">
        <v>2.3590041373303334E-3</v>
      </c>
      <c r="R1263" s="191" t="s">
        <v>229</v>
      </c>
      <c r="S1263" s="175">
        <v>2389</v>
      </c>
      <c r="T1263" s="213" t="s">
        <v>1981</v>
      </c>
      <c r="U1263" s="199">
        <v>0</v>
      </c>
      <c r="V1263" s="200">
        <v>0</v>
      </c>
      <c r="W1263" s="216">
        <v>0</v>
      </c>
      <c r="X1263" s="179"/>
      <c r="Y1263" s="179"/>
      <c r="Z1263" s="180"/>
    </row>
    <row r="1264" spans="1:26" s="126" customFormat="1" ht="13.5" hidden="1" customHeight="1">
      <c r="A1264" s="172">
        <v>17</v>
      </c>
      <c r="B1264" t="s">
        <v>1924</v>
      </c>
      <c r="C1264" s="198">
        <v>23892</v>
      </c>
      <c r="D1264" t="s">
        <v>350</v>
      </c>
      <c r="E1264" s="198">
        <v>70</v>
      </c>
      <c r="F1264" s="104" t="s">
        <v>439</v>
      </c>
      <c r="G1264" t="s">
        <v>431</v>
      </c>
      <c r="H1264" t="s">
        <v>432</v>
      </c>
      <c r="I1264" t="s">
        <v>225</v>
      </c>
      <c r="J1264"/>
      <c r="K1264" t="s">
        <v>416</v>
      </c>
      <c r="L1264" t="s">
        <v>426</v>
      </c>
      <c r="M1264" s="104" t="s">
        <v>1982</v>
      </c>
      <c r="N1264" s="104" t="s">
        <v>150</v>
      </c>
      <c r="O1264" s="167">
        <v>100</v>
      </c>
      <c r="P1264" s="191">
        <v>103</v>
      </c>
      <c r="Q1264" s="216">
        <v>3.7381142483849895E-3</v>
      </c>
      <c r="R1264" s="191" t="s">
        <v>229</v>
      </c>
      <c r="S1264" s="175">
        <v>2389</v>
      </c>
      <c r="T1264" s="213" t="s">
        <v>1981</v>
      </c>
      <c r="U1264" s="199">
        <v>0</v>
      </c>
      <c r="V1264" s="200">
        <v>0</v>
      </c>
      <c r="W1264" s="216">
        <v>0</v>
      </c>
      <c r="X1264" s="179"/>
      <c r="Y1264" s="179"/>
      <c r="Z1264" s="180"/>
    </row>
    <row r="1265" spans="1:26" s="126" customFormat="1" ht="13.5" hidden="1" customHeight="1">
      <c r="A1265" s="172">
        <v>17</v>
      </c>
      <c r="B1265" t="s">
        <v>1924</v>
      </c>
      <c r="C1265" s="198">
        <v>23893</v>
      </c>
      <c r="D1265" t="s">
        <v>350</v>
      </c>
      <c r="E1265" s="198">
        <v>68</v>
      </c>
      <c r="F1265" s="104" t="s">
        <v>450</v>
      </c>
      <c r="G1265" t="s">
        <v>431</v>
      </c>
      <c r="H1265" t="s">
        <v>432</v>
      </c>
      <c r="I1265" t="s">
        <v>225</v>
      </c>
      <c r="J1265"/>
      <c r="K1265" t="s">
        <v>416</v>
      </c>
      <c r="L1265" t="s">
        <v>426</v>
      </c>
      <c r="M1265" s="104" t="s">
        <v>1983</v>
      </c>
      <c r="N1265" s="104" t="s">
        <v>146</v>
      </c>
      <c r="O1265" s="167">
        <v>21</v>
      </c>
      <c r="P1265" s="191">
        <v>41</v>
      </c>
      <c r="Q1265" s="216">
        <v>1.4879872250852871E-3</v>
      </c>
      <c r="R1265" s="191" t="s">
        <v>229</v>
      </c>
      <c r="S1265" s="175">
        <v>2389</v>
      </c>
      <c r="T1265" s="213" t="s">
        <v>1981</v>
      </c>
      <c r="U1265" s="199">
        <v>0</v>
      </c>
      <c r="V1265" s="200">
        <v>0</v>
      </c>
      <c r="W1265" s="216">
        <v>0</v>
      </c>
      <c r="X1265" s="179"/>
      <c r="Y1265" s="179"/>
      <c r="Z1265" s="180"/>
    </row>
    <row r="1266" spans="1:26" s="126" customFormat="1" ht="13.5" hidden="1" customHeight="1">
      <c r="A1266" s="172">
        <v>17</v>
      </c>
      <c r="B1266" t="s">
        <v>1924</v>
      </c>
      <c r="C1266" s="198">
        <v>23894</v>
      </c>
      <c r="D1266" t="s">
        <v>446</v>
      </c>
      <c r="E1266" s="198">
        <v>76</v>
      </c>
      <c r="F1266" s="104" t="s">
        <v>447</v>
      </c>
      <c r="G1266" t="s">
        <v>431</v>
      </c>
      <c r="H1266" t="s">
        <v>448</v>
      </c>
      <c r="I1266" t="s">
        <v>225</v>
      </c>
      <c r="J1266"/>
      <c r="K1266" t="s">
        <v>416</v>
      </c>
      <c r="L1266" t="s">
        <v>426</v>
      </c>
      <c r="M1266" s="104" t="s">
        <v>1497</v>
      </c>
      <c r="N1266" s="104" t="s">
        <v>155</v>
      </c>
      <c r="O1266" s="167">
        <v>5000</v>
      </c>
      <c r="P1266" s="191">
        <v>334</v>
      </c>
      <c r="Q1266" s="216">
        <v>1.2121652028743558E-2</v>
      </c>
      <c r="R1266" s="191" t="s">
        <v>229</v>
      </c>
      <c r="S1266" s="175">
        <v>2389</v>
      </c>
      <c r="T1266" s="213" t="s">
        <v>1981</v>
      </c>
      <c r="U1266" s="199">
        <v>0</v>
      </c>
      <c r="V1266" s="200">
        <v>0</v>
      </c>
      <c r="W1266" s="216">
        <v>0</v>
      </c>
      <c r="X1266" s="179"/>
      <c r="Y1266" s="179"/>
      <c r="Z1266" s="180"/>
    </row>
    <row r="1267" spans="1:26" s="126" customFormat="1" ht="13.5" hidden="1" customHeight="1">
      <c r="A1267" s="172">
        <v>17</v>
      </c>
      <c r="B1267" t="s">
        <v>1924</v>
      </c>
      <c r="C1267" s="198">
        <v>23895</v>
      </c>
      <c r="D1267" t="s">
        <v>350</v>
      </c>
      <c r="E1267" s="198">
        <v>67</v>
      </c>
      <c r="F1267" s="104" t="s">
        <v>441</v>
      </c>
      <c r="G1267" t="s">
        <v>431</v>
      </c>
      <c r="H1267" t="s">
        <v>432</v>
      </c>
      <c r="I1267" t="s">
        <v>225</v>
      </c>
      <c r="J1267"/>
      <c r="K1267" t="s">
        <v>416</v>
      </c>
      <c r="L1267" t="s">
        <v>426</v>
      </c>
      <c r="M1267" s="104" t="s">
        <v>1984</v>
      </c>
      <c r="N1267" s="104" t="s">
        <v>143</v>
      </c>
      <c r="O1267" s="167">
        <v>3</v>
      </c>
      <c r="P1267" s="191">
        <v>136</v>
      </c>
      <c r="Q1267" s="216">
        <v>4.9357625027219281E-3</v>
      </c>
      <c r="R1267" s="191" t="s">
        <v>229</v>
      </c>
      <c r="S1267" s="175">
        <v>2389</v>
      </c>
      <c r="T1267" s="213" t="s">
        <v>1981</v>
      </c>
      <c r="U1267" s="199">
        <v>0</v>
      </c>
      <c r="V1267" s="200">
        <v>0</v>
      </c>
      <c r="W1267" s="216">
        <v>0</v>
      </c>
      <c r="X1267" s="179"/>
      <c r="Y1267" s="179"/>
      <c r="Z1267" s="180"/>
    </row>
    <row r="1268" spans="1:26" s="126" customFormat="1" ht="13.5" hidden="1" customHeight="1">
      <c r="A1268" s="172">
        <v>17</v>
      </c>
      <c r="B1268" t="s">
        <v>1924</v>
      </c>
      <c r="C1268" s="198">
        <v>27771</v>
      </c>
      <c r="D1268" t="s">
        <v>271</v>
      </c>
      <c r="E1268" s="198">
        <v>77</v>
      </c>
      <c r="F1268" s="104" t="s">
        <v>462</v>
      </c>
      <c r="G1268" t="s">
        <v>273</v>
      </c>
      <c r="H1268" t="s">
        <v>457</v>
      </c>
      <c r="I1268" t="s">
        <v>225</v>
      </c>
      <c r="J1268" t="s">
        <v>275</v>
      </c>
      <c r="K1268" t="s">
        <v>416</v>
      </c>
      <c r="L1268" t="s">
        <v>458</v>
      </c>
      <c r="M1268" s="104" t="s">
        <v>1985</v>
      </c>
      <c r="N1268" s="104" t="s">
        <v>158</v>
      </c>
      <c r="O1268" s="167">
        <v>7</v>
      </c>
      <c r="P1268" s="191">
        <v>3790</v>
      </c>
      <c r="Q1268" s="216">
        <v>0.1375480873920302</v>
      </c>
      <c r="R1268" s="191" t="s">
        <v>229</v>
      </c>
      <c r="S1268" s="175">
        <v>2777</v>
      </c>
      <c r="T1268" s="213" t="s">
        <v>1986</v>
      </c>
      <c r="U1268" s="199">
        <v>0</v>
      </c>
      <c r="V1268" s="200">
        <v>0</v>
      </c>
      <c r="W1268" s="216">
        <v>0</v>
      </c>
      <c r="X1268" s="179"/>
      <c r="Y1268" s="179"/>
      <c r="Z1268" s="180"/>
    </row>
    <row r="1269" spans="1:26" s="126" customFormat="1" ht="13.5" hidden="1" customHeight="1">
      <c r="A1269" s="172">
        <v>17</v>
      </c>
      <c r="B1269" t="s">
        <v>1924</v>
      </c>
      <c r="C1269" s="198">
        <v>24371</v>
      </c>
      <c r="D1269" t="s">
        <v>350</v>
      </c>
      <c r="E1269" s="198">
        <v>79</v>
      </c>
      <c r="F1269" s="104" t="s">
        <v>464</v>
      </c>
      <c r="G1269" t="s">
        <v>431</v>
      </c>
      <c r="H1269" t="s">
        <v>465</v>
      </c>
      <c r="I1269" t="s">
        <v>244</v>
      </c>
      <c r="J1269"/>
      <c r="K1269" t="s">
        <v>416</v>
      </c>
      <c r="L1269" t="s">
        <v>466</v>
      </c>
      <c r="M1269" s="104" t="s">
        <v>1987</v>
      </c>
      <c r="N1269" s="104" t="s">
        <v>161</v>
      </c>
      <c r="O1269" s="167">
        <v>15</v>
      </c>
      <c r="P1269" s="191">
        <v>496</v>
      </c>
      <c r="Q1269" s="216">
        <v>1.8001016186397618E-2</v>
      </c>
      <c r="R1269" s="191" t="s">
        <v>229</v>
      </c>
      <c r="S1269" s="175">
        <v>2437</v>
      </c>
      <c r="T1269" s="213" t="s">
        <v>1988</v>
      </c>
      <c r="U1269" s="199">
        <v>0</v>
      </c>
      <c r="V1269" s="200">
        <v>0</v>
      </c>
      <c r="W1269" s="216">
        <v>0</v>
      </c>
      <c r="X1269" s="179"/>
      <c r="Y1269" s="179"/>
      <c r="Z1269" s="180"/>
    </row>
    <row r="1270" spans="1:26" s="126" customFormat="1" ht="13.5" hidden="1" customHeight="1">
      <c r="A1270" s="172">
        <v>17</v>
      </c>
      <c r="B1270" t="s">
        <v>1924</v>
      </c>
      <c r="C1270" s="198">
        <v>27831</v>
      </c>
      <c r="D1270" t="s">
        <v>312</v>
      </c>
      <c r="E1270" s="198">
        <v>84</v>
      </c>
      <c r="F1270" s="104" t="s">
        <v>478</v>
      </c>
      <c r="G1270" t="s">
        <v>414</v>
      </c>
      <c r="H1270" t="s">
        <v>472</v>
      </c>
      <c r="I1270" t="s">
        <v>225</v>
      </c>
      <c r="J1270"/>
      <c r="K1270" t="s">
        <v>416</v>
      </c>
      <c r="L1270" t="s">
        <v>473</v>
      </c>
      <c r="M1270" s="104" t="s">
        <v>1989</v>
      </c>
      <c r="N1270" s="104" t="s">
        <v>27</v>
      </c>
      <c r="O1270" s="167">
        <v>1</v>
      </c>
      <c r="P1270" s="191">
        <v>87</v>
      </c>
      <c r="Q1270" s="216">
        <v>3.1574363068882921E-3</v>
      </c>
      <c r="R1270" s="191" t="s">
        <v>366</v>
      </c>
      <c r="S1270" s="175">
        <v>2783</v>
      </c>
      <c r="T1270" s="213" t="s">
        <v>1990</v>
      </c>
      <c r="U1270" s="199">
        <v>0</v>
      </c>
      <c r="V1270" s="200">
        <v>0</v>
      </c>
      <c r="W1270" s="216">
        <v>0</v>
      </c>
      <c r="X1270" s="179"/>
      <c r="Y1270" s="179"/>
      <c r="Z1270" s="180"/>
    </row>
    <row r="1271" spans="1:26" s="126" customFormat="1" ht="13.5" hidden="1" customHeight="1">
      <c r="A1271" s="172">
        <v>17</v>
      </c>
      <c r="B1271" t="s">
        <v>1924</v>
      </c>
      <c r="C1271" s="198">
        <v>27832</v>
      </c>
      <c r="D1271" t="s">
        <v>312</v>
      </c>
      <c r="E1271" s="198">
        <v>82</v>
      </c>
      <c r="F1271" s="104" t="s">
        <v>480</v>
      </c>
      <c r="G1271" t="s">
        <v>414</v>
      </c>
      <c r="H1271" t="s">
        <v>472</v>
      </c>
      <c r="I1271" t="s">
        <v>225</v>
      </c>
      <c r="J1271"/>
      <c r="K1271" t="s">
        <v>416</v>
      </c>
      <c r="L1271" t="s">
        <v>473</v>
      </c>
      <c r="M1271" s="104" t="s">
        <v>1991</v>
      </c>
      <c r="N1271" s="104" t="s">
        <v>27</v>
      </c>
      <c r="O1271" s="167">
        <v>1</v>
      </c>
      <c r="P1271" s="191">
        <v>84</v>
      </c>
      <c r="Q1271" s="216">
        <v>3.0485591928576614E-3</v>
      </c>
      <c r="R1271" s="191" t="s">
        <v>366</v>
      </c>
      <c r="S1271" s="175">
        <v>2783</v>
      </c>
      <c r="T1271" s="213" t="s">
        <v>1990</v>
      </c>
      <c r="U1271" s="199">
        <v>0</v>
      </c>
      <c r="V1271" s="200">
        <v>0</v>
      </c>
      <c r="W1271" s="216">
        <v>0</v>
      </c>
      <c r="X1271" s="179"/>
      <c r="Y1271" s="179"/>
      <c r="Z1271" s="180"/>
    </row>
    <row r="1272" spans="1:26" s="126" customFormat="1" ht="13.5" hidden="1" customHeight="1">
      <c r="A1272" s="172">
        <v>17</v>
      </c>
      <c r="B1272" t="s">
        <v>1924</v>
      </c>
      <c r="C1272" s="198">
        <v>26321</v>
      </c>
      <c r="D1272" t="s">
        <v>491</v>
      </c>
      <c r="E1272" s="198">
        <v>93</v>
      </c>
      <c r="F1272" s="104" t="s">
        <v>492</v>
      </c>
      <c r="G1272" t="s">
        <v>493</v>
      </c>
      <c r="H1272" t="s">
        <v>494</v>
      </c>
      <c r="I1272" t="s">
        <v>244</v>
      </c>
      <c r="J1272" t="s">
        <v>495</v>
      </c>
      <c r="K1272" t="s">
        <v>496</v>
      </c>
      <c r="L1272" t="s">
        <v>497</v>
      </c>
      <c r="M1272" s="104" t="s">
        <v>175</v>
      </c>
      <c r="N1272" s="104" t="s">
        <v>176</v>
      </c>
      <c r="O1272" s="167">
        <v>4</v>
      </c>
      <c r="P1272" s="191">
        <v>2910</v>
      </c>
      <c r="Q1272" s="216">
        <v>0.10561080060971184</v>
      </c>
      <c r="R1272" s="191" t="s">
        <v>229</v>
      </c>
      <c r="S1272" s="175">
        <v>2632</v>
      </c>
      <c r="T1272" s="213" t="s">
        <v>1992</v>
      </c>
      <c r="U1272" s="199">
        <v>0</v>
      </c>
      <c r="V1272" s="200">
        <v>0</v>
      </c>
      <c r="W1272" s="216">
        <v>0</v>
      </c>
      <c r="X1272" s="179"/>
      <c r="Y1272" s="179"/>
      <c r="Z1272" s="180"/>
    </row>
    <row r="1273" spans="1:26" s="126" customFormat="1" ht="13.5" hidden="1" customHeight="1">
      <c r="A1273" s="172">
        <v>17</v>
      </c>
      <c r="B1273" t="s">
        <v>1924</v>
      </c>
      <c r="C1273" s="198">
        <v>26322</v>
      </c>
      <c r="D1273" t="s">
        <v>491</v>
      </c>
      <c r="E1273" s="198">
        <v>94</v>
      </c>
      <c r="F1273" s="104" t="s">
        <v>503</v>
      </c>
      <c r="G1273" t="s">
        <v>493</v>
      </c>
      <c r="H1273" t="s">
        <v>504</v>
      </c>
      <c r="I1273" t="s">
        <v>244</v>
      </c>
      <c r="J1273" t="s">
        <v>495</v>
      </c>
      <c r="K1273" t="s">
        <v>496</v>
      </c>
      <c r="L1273" t="s">
        <v>497</v>
      </c>
      <c r="M1273" s="104" t="s">
        <v>505</v>
      </c>
      <c r="N1273" s="104" t="s">
        <v>173</v>
      </c>
      <c r="O1273" s="167">
        <v>4</v>
      </c>
      <c r="P1273" s="191">
        <v>1107</v>
      </c>
      <c r="Q1273" s="216">
        <v>4.0175655077302752E-2</v>
      </c>
      <c r="R1273" s="191" t="s">
        <v>229</v>
      </c>
      <c r="S1273" s="175">
        <v>2632</v>
      </c>
      <c r="T1273" s="213" t="s">
        <v>1992</v>
      </c>
      <c r="U1273" s="199">
        <v>0</v>
      </c>
      <c r="V1273" s="200">
        <v>0</v>
      </c>
      <c r="W1273" s="216">
        <v>0</v>
      </c>
      <c r="X1273" s="179"/>
      <c r="Y1273" s="179"/>
      <c r="Z1273" s="180"/>
    </row>
    <row r="1274" spans="1:26" s="126" customFormat="1" ht="13.5" hidden="1" customHeight="1">
      <c r="A1274" s="172">
        <v>17</v>
      </c>
      <c r="B1274" t="s">
        <v>1924</v>
      </c>
      <c r="C1274" s="198">
        <v>26323</v>
      </c>
      <c r="D1274" t="s">
        <v>491</v>
      </c>
      <c r="E1274" s="198">
        <v>92</v>
      </c>
      <c r="F1274" s="104" t="s">
        <v>500</v>
      </c>
      <c r="G1274" t="s">
        <v>493</v>
      </c>
      <c r="H1274" t="s">
        <v>501</v>
      </c>
      <c r="I1274" t="s">
        <v>244</v>
      </c>
      <c r="J1274" t="s">
        <v>495</v>
      </c>
      <c r="K1274" t="s">
        <v>496</v>
      </c>
      <c r="L1274" t="s">
        <v>497</v>
      </c>
      <c r="M1274" s="104" t="s">
        <v>502</v>
      </c>
      <c r="N1274" s="104" t="s">
        <v>31</v>
      </c>
      <c r="O1274" s="167">
        <v>1</v>
      </c>
      <c r="P1274" s="191">
        <v>0</v>
      </c>
      <c r="Q1274" s="216">
        <v>0</v>
      </c>
      <c r="R1274" s="191" t="s">
        <v>229</v>
      </c>
      <c r="S1274" s="175">
        <v>2632</v>
      </c>
      <c r="T1274" s="213" t="s">
        <v>1992</v>
      </c>
      <c r="U1274" s="199">
        <v>0</v>
      </c>
      <c r="V1274" s="200">
        <v>0</v>
      </c>
      <c r="W1274" s="216">
        <v>0</v>
      </c>
      <c r="X1274" s="179"/>
      <c r="Y1274" s="179"/>
      <c r="Z1274" s="180"/>
    </row>
    <row r="1275" spans="1:26" s="126" customFormat="1" ht="13.5" hidden="1" customHeight="1">
      <c r="A1275" s="172">
        <v>17</v>
      </c>
      <c r="B1275" t="s">
        <v>1924</v>
      </c>
      <c r="C1275" s="198">
        <v>24201</v>
      </c>
      <c r="D1275" t="s">
        <v>316</v>
      </c>
      <c r="E1275" s="198">
        <v>96</v>
      </c>
      <c r="F1275" s="104" t="s">
        <v>512</v>
      </c>
      <c r="G1275" t="s">
        <v>507</v>
      </c>
      <c r="H1275" t="s">
        <v>508</v>
      </c>
      <c r="I1275" t="s">
        <v>225</v>
      </c>
      <c r="J1275"/>
      <c r="K1275" t="s">
        <v>496</v>
      </c>
      <c r="L1275" t="s">
        <v>509</v>
      </c>
      <c r="M1275" s="104" t="s">
        <v>1103</v>
      </c>
      <c r="N1275" s="104" t="s">
        <v>20</v>
      </c>
      <c r="O1275" s="167">
        <v>3</v>
      </c>
      <c r="P1275" s="191">
        <v>201</v>
      </c>
      <c r="Q1275" s="216">
        <v>7.2947666400522606E-3</v>
      </c>
      <c r="R1275" s="191" t="s">
        <v>366</v>
      </c>
      <c r="S1275" s="175">
        <v>2420</v>
      </c>
      <c r="T1275" s="213" t="s">
        <v>1993</v>
      </c>
      <c r="U1275" s="199">
        <v>0</v>
      </c>
      <c r="V1275" s="200">
        <v>0</v>
      </c>
      <c r="W1275" s="216">
        <v>0</v>
      </c>
      <c r="X1275" s="179"/>
      <c r="Y1275" s="179"/>
      <c r="Z1275" s="180"/>
    </row>
    <row r="1276" spans="1:26" s="126" customFormat="1" ht="13.5" hidden="1" customHeight="1">
      <c r="A1276" s="172">
        <v>17</v>
      </c>
      <c r="B1276" t="s">
        <v>1924</v>
      </c>
      <c r="C1276" s="198">
        <v>24202</v>
      </c>
      <c r="D1276" t="s">
        <v>316</v>
      </c>
      <c r="E1276" s="198">
        <v>95</v>
      </c>
      <c r="F1276" s="104" t="s">
        <v>506</v>
      </c>
      <c r="G1276" t="s">
        <v>507</v>
      </c>
      <c r="H1276" t="s">
        <v>508</v>
      </c>
      <c r="I1276" t="s">
        <v>225</v>
      </c>
      <c r="J1276"/>
      <c r="K1276" t="s">
        <v>496</v>
      </c>
      <c r="L1276" t="s">
        <v>509</v>
      </c>
      <c r="M1276" s="104" t="s">
        <v>1994</v>
      </c>
      <c r="N1276" s="104" t="s">
        <v>183</v>
      </c>
      <c r="O1276" s="167">
        <v>3</v>
      </c>
      <c r="P1276" s="191">
        <v>201</v>
      </c>
      <c r="Q1276" s="216">
        <v>7.2947666400522606E-3</v>
      </c>
      <c r="R1276" s="191" t="s">
        <v>366</v>
      </c>
      <c r="S1276" s="175">
        <v>2420</v>
      </c>
      <c r="T1276" s="213" t="s">
        <v>1993</v>
      </c>
      <c r="U1276" s="199">
        <v>0</v>
      </c>
      <c r="V1276" s="200">
        <v>0</v>
      </c>
      <c r="W1276" s="216">
        <v>0</v>
      </c>
      <c r="X1276" s="179"/>
      <c r="Y1276" s="179"/>
      <c r="Z1276" s="180"/>
    </row>
    <row r="1277" spans="1:26" s="126" customFormat="1" ht="13.5" hidden="1" customHeight="1">
      <c r="A1277" s="172">
        <v>17</v>
      </c>
      <c r="B1277" t="s">
        <v>1924</v>
      </c>
      <c r="C1277" s="198">
        <v>23941</v>
      </c>
      <c r="D1277" t="s">
        <v>491</v>
      </c>
      <c r="E1277" s="198">
        <v>100</v>
      </c>
      <c r="F1277" s="104" t="s">
        <v>545</v>
      </c>
      <c r="G1277" t="s">
        <v>493</v>
      </c>
      <c r="H1277" t="s">
        <v>546</v>
      </c>
      <c r="I1277" t="s">
        <v>244</v>
      </c>
      <c r="J1277"/>
      <c r="K1277" t="s">
        <v>496</v>
      </c>
      <c r="L1277" t="s">
        <v>517</v>
      </c>
      <c r="M1277" s="104" t="s">
        <v>547</v>
      </c>
      <c r="N1277" s="104" t="s">
        <v>194</v>
      </c>
      <c r="O1277" s="167">
        <v>4</v>
      </c>
      <c r="P1277" s="191">
        <v>150</v>
      </c>
      <c r="Q1277" s="216">
        <v>5.4438557015315378E-3</v>
      </c>
      <c r="R1277" s="191" t="s">
        <v>229</v>
      </c>
      <c r="S1277" s="175">
        <v>2394</v>
      </c>
      <c r="T1277" s="213" t="s">
        <v>1995</v>
      </c>
      <c r="U1277" s="199">
        <v>0</v>
      </c>
      <c r="V1277" s="200">
        <v>0</v>
      </c>
      <c r="W1277" s="216">
        <v>0</v>
      </c>
      <c r="X1277" s="179"/>
      <c r="Y1277" s="179"/>
      <c r="Z1277" s="180"/>
    </row>
    <row r="1278" spans="1:26" s="126" customFormat="1" ht="13.5" hidden="1" customHeight="1">
      <c r="A1278" s="172">
        <v>17</v>
      </c>
      <c r="B1278" t="s">
        <v>1924</v>
      </c>
      <c r="C1278" s="198">
        <v>25891</v>
      </c>
      <c r="D1278" t="s">
        <v>491</v>
      </c>
      <c r="E1278" s="198">
        <v>104</v>
      </c>
      <c r="F1278" s="104" t="s">
        <v>535</v>
      </c>
      <c r="G1278" t="s">
        <v>536</v>
      </c>
      <c r="H1278" t="s">
        <v>537</v>
      </c>
      <c r="I1278" t="s">
        <v>244</v>
      </c>
      <c r="J1278"/>
      <c r="K1278" t="s">
        <v>496</v>
      </c>
      <c r="L1278" t="s">
        <v>517</v>
      </c>
      <c r="M1278" s="104" t="s">
        <v>1421</v>
      </c>
      <c r="N1278" s="104" t="s">
        <v>199</v>
      </c>
      <c r="O1278" s="167">
        <v>1</v>
      </c>
      <c r="P1278" s="191">
        <v>125</v>
      </c>
      <c r="Q1278" s="216">
        <v>4.5365464179429483E-3</v>
      </c>
      <c r="R1278" s="191" t="s">
        <v>366</v>
      </c>
      <c r="S1278" s="175">
        <v>2589</v>
      </c>
      <c r="T1278" s="213" t="s">
        <v>1996</v>
      </c>
      <c r="U1278" s="199">
        <v>0</v>
      </c>
      <c r="V1278" s="200">
        <v>0</v>
      </c>
      <c r="W1278" s="216">
        <v>0</v>
      </c>
      <c r="X1278" s="179"/>
      <c r="Y1278" s="179"/>
      <c r="Z1278" s="180"/>
    </row>
    <row r="1279" spans="1:26" s="126" customFormat="1" ht="13.5" hidden="1" customHeight="1">
      <c r="A1279" s="172">
        <v>17</v>
      </c>
      <c r="B1279" t="s">
        <v>1924</v>
      </c>
      <c r="C1279" s="198">
        <v>25892</v>
      </c>
      <c r="D1279" t="s">
        <v>491</v>
      </c>
      <c r="E1279" s="198">
        <v>103</v>
      </c>
      <c r="F1279" s="104" t="s">
        <v>543</v>
      </c>
      <c r="G1279" t="s">
        <v>536</v>
      </c>
      <c r="H1279" t="s">
        <v>537</v>
      </c>
      <c r="I1279" t="s">
        <v>244</v>
      </c>
      <c r="J1279"/>
      <c r="K1279" t="s">
        <v>496</v>
      </c>
      <c r="L1279" t="s">
        <v>517</v>
      </c>
      <c r="M1279" s="104" t="s">
        <v>1423</v>
      </c>
      <c r="N1279" s="104" t="s">
        <v>204</v>
      </c>
      <c r="O1279" s="167">
        <v>1</v>
      </c>
      <c r="P1279" s="191">
        <v>125</v>
      </c>
      <c r="Q1279" s="216">
        <v>4.5365464179429483E-3</v>
      </c>
      <c r="R1279" s="191" t="s">
        <v>366</v>
      </c>
      <c r="S1279" s="175">
        <v>2589</v>
      </c>
      <c r="T1279" s="213" t="s">
        <v>1996</v>
      </c>
      <c r="U1279" s="199">
        <v>0</v>
      </c>
      <c r="V1279" s="200">
        <v>0</v>
      </c>
      <c r="W1279" s="216">
        <v>0</v>
      </c>
      <c r="X1279" s="179"/>
      <c r="Y1279" s="179"/>
      <c r="Z1279" s="180"/>
    </row>
    <row r="1280" spans="1:26" s="126" customFormat="1" ht="13.5" hidden="1" customHeight="1">
      <c r="A1280" s="172">
        <v>17</v>
      </c>
      <c r="B1280" t="s">
        <v>1924</v>
      </c>
      <c r="C1280" s="198">
        <v>27921</v>
      </c>
      <c r="D1280" t="s">
        <v>491</v>
      </c>
      <c r="E1280" s="198">
        <v>98</v>
      </c>
      <c r="F1280" s="104" t="s">
        <v>514</v>
      </c>
      <c r="G1280" t="s">
        <v>515</v>
      </c>
      <c r="H1280" t="s">
        <v>516</v>
      </c>
      <c r="I1280" t="s">
        <v>225</v>
      </c>
      <c r="J1280"/>
      <c r="K1280" t="s">
        <v>496</v>
      </c>
      <c r="L1280" t="s">
        <v>517</v>
      </c>
      <c r="M1280" s="104" t="s">
        <v>1997</v>
      </c>
      <c r="N1280" s="104" t="s">
        <v>83</v>
      </c>
      <c r="O1280" s="167">
        <v>400</v>
      </c>
      <c r="P1280" s="191">
        <v>176</v>
      </c>
      <c r="Q1280" s="216">
        <v>6.3874573564636711E-3</v>
      </c>
      <c r="R1280" s="191" t="s">
        <v>229</v>
      </c>
      <c r="S1280" s="175">
        <v>2792</v>
      </c>
      <c r="T1280" s="213" t="s">
        <v>1998</v>
      </c>
      <c r="U1280" s="199">
        <v>0</v>
      </c>
      <c r="V1280" s="200">
        <v>0</v>
      </c>
      <c r="W1280" s="216">
        <v>0</v>
      </c>
      <c r="X1280" s="179"/>
      <c r="Y1280" s="179"/>
      <c r="Z1280" s="180"/>
    </row>
    <row r="1281" spans="1:26" s="126" customFormat="1" ht="13.5" hidden="1" customHeight="1">
      <c r="A1281" s="172">
        <v>17</v>
      </c>
      <c r="B1281" t="s">
        <v>1924</v>
      </c>
      <c r="C1281" s="198">
        <v>27922</v>
      </c>
      <c r="D1281" t="s">
        <v>491</v>
      </c>
      <c r="E1281" s="198">
        <v>97</v>
      </c>
      <c r="F1281" s="104" t="s">
        <v>526</v>
      </c>
      <c r="G1281" t="s">
        <v>515</v>
      </c>
      <c r="H1281" t="s">
        <v>527</v>
      </c>
      <c r="I1281" t="s">
        <v>225</v>
      </c>
      <c r="J1281"/>
      <c r="K1281" t="s">
        <v>496</v>
      </c>
      <c r="L1281" t="s">
        <v>517</v>
      </c>
      <c r="M1281" s="104" t="s">
        <v>1999</v>
      </c>
      <c r="N1281" s="104" t="s">
        <v>190</v>
      </c>
      <c r="O1281" s="167">
        <v>40</v>
      </c>
      <c r="P1281" s="191">
        <v>334</v>
      </c>
      <c r="Q1281" s="216">
        <v>1.2121652028743558E-2</v>
      </c>
      <c r="R1281" s="191" t="s">
        <v>229</v>
      </c>
      <c r="S1281" s="175">
        <v>2792</v>
      </c>
      <c r="T1281" s="213" t="s">
        <v>1998</v>
      </c>
      <c r="U1281" s="199">
        <v>0</v>
      </c>
      <c r="V1281" s="200">
        <v>0</v>
      </c>
      <c r="W1281" s="216">
        <v>0</v>
      </c>
      <c r="X1281" s="179"/>
      <c r="Y1281" s="179"/>
      <c r="Z1281" s="180"/>
    </row>
    <row r="1282" spans="1:26" s="126" customFormat="1" ht="13.5" hidden="1" customHeight="1">
      <c r="A1282" s="172">
        <v>17</v>
      </c>
      <c r="B1282" t="s">
        <v>1924</v>
      </c>
      <c r="C1282" s="198">
        <v>27923</v>
      </c>
      <c r="D1282" t="s">
        <v>491</v>
      </c>
      <c r="E1282" s="198">
        <v>99</v>
      </c>
      <c r="F1282" s="104" t="s">
        <v>523</v>
      </c>
      <c r="G1282" t="s">
        <v>515</v>
      </c>
      <c r="H1282" t="s">
        <v>524</v>
      </c>
      <c r="I1282" t="s">
        <v>244</v>
      </c>
      <c r="J1282"/>
      <c r="K1282" t="s">
        <v>496</v>
      </c>
      <c r="L1282" t="s">
        <v>517</v>
      </c>
      <c r="M1282" s="104" t="s">
        <v>2000</v>
      </c>
      <c r="N1282" s="104" t="s">
        <v>188</v>
      </c>
      <c r="O1282" s="167">
        <v>25</v>
      </c>
      <c r="P1282" s="191">
        <v>163</v>
      </c>
      <c r="Q1282" s="216">
        <v>5.9156565289976044E-3</v>
      </c>
      <c r="R1282" s="191" t="s">
        <v>229</v>
      </c>
      <c r="S1282" s="175">
        <v>2792</v>
      </c>
      <c r="T1282" s="213" t="s">
        <v>1998</v>
      </c>
      <c r="U1282" s="199">
        <v>0</v>
      </c>
      <c r="V1282" s="200">
        <v>0</v>
      </c>
      <c r="W1282" s="216">
        <v>0</v>
      </c>
      <c r="X1282" s="179"/>
      <c r="Y1282" s="179"/>
      <c r="Z1282" s="180"/>
    </row>
    <row r="1283" spans="1:26" s="126" customFormat="1" ht="13.5" hidden="1" customHeight="1">
      <c r="A1283" s="172">
        <v>17</v>
      </c>
      <c r="B1283" t="s">
        <v>1924</v>
      </c>
      <c r="C1283" s="198">
        <v>27924</v>
      </c>
      <c r="D1283" t="s">
        <v>491</v>
      </c>
      <c r="E1283" s="198">
        <v>109</v>
      </c>
      <c r="F1283" s="104" t="s">
        <v>532</v>
      </c>
      <c r="G1283" t="s">
        <v>493</v>
      </c>
      <c r="H1283" t="s">
        <v>533</v>
      </c>
      <c r="I1283" t="s">
        <v>225</v>
      </c>
      <c r="J1283"/>
      <c r="K1283" t="s">
        <v>496</v>
      </c>
      <c r="L1283" t="s">
        <v>517</v>
      </c>
      <c r="M1283" s="104" t="s">
        <v>2001</v>
      </c>
      <c r="N1283" s="104" t="s">
        <v>192</v>
      </c>
      <c r="O1283" s="167">
        <v>20</v>
      </c>
      <c r="P1283" s="191">
        <v>253</v>
      </c>
      <c r="Q1283" s="216">
        <v>9.1819699499165273E-3</v>
      </c>
      <c r="R1283" s="191" t="s">
        <v>366</v>
      </c>
      <c r="S1283" s="175">
        <v>2792</v>
      </c>
      <c r="T1283" s="213" t="s">
        <v>1998</v>
      </c>
      <c r="U1283" s="199">
        <v>0</v>
      </c>
      <c r="V1283" s="200">
        <v>0</v>
      </c>
      <c r="W1283" s="216">
        <v>0</v>
      </c>
      <c r="X1283" s="179"/>
      <c r="Y1283" s="179"/>
      <c r="Z1283" s="180"/>
    </row>
    <row r="1284" spans="1:26" s="126" customFormat="1" ht="13.5" hidden="1" customHeight="1">
      <c r="A1284" s="172">
        <v>17</v>
      </c>
      <c r="B1284" t="s">
        <v>1924</v>
      </c>
      <c r="C1284" s="198">
        <v>27925</v>
      </c>
      <c r="D1284" t="s">
        <v>491</v>
      </c>
      <c r="E1284" s="198">
        <v>107</v>
      </c>
      <c r="F1284" s="104" t="s">
        <v>529</v>
      </c>
      <c r="G1284" t="s">
        <v>515</v>
      </c>
      <c r="H1284" t="s">
        <v>521</v>
      </c>
      <c r="I1284" t="s">
        <v>225</v>
      </c>
      <c r="J1284"/>
      <c r="K1284" t="s">
        <v>496</v>
      </c>
      <c r="L1284" t="s">
        <v>517</v>
      </c>
      <c r="M1284" s="104" t="s">
        <v>2002</v>
      </c>
      <c r="N1284" s="104" t="s">
        <v>531</v>
      </c>
      <c r="O1284" s="167">
        <v>4</v>
      </c>
      <c r="P1284" s="191">
        <v>282</v>
      </c>
      <c r="Q1284" s="216">
        <v>1.0234448718879291E-2</v>
      </c>
      <c r="R1284" s="191" t="s">
        <v>366</v>
      </c>
      <c r="S1284" s="175">
        <v>2792</v>
      </c>
      <c r="T1284" s="213" t="s">
        <v>1998</v>
      </c>
      <c r="U1284" s="199">
        <v>0</v>
      </c>
      <c r="V1284" s="200">
        <v>0</v>
      </c>
      <c r="W1284" s="216">
        <v>0</v>
      </c>
      <c r="X1284" s="179"/>
      <c r="Y1284" s="179"/>
      <c r="Z1284" s="180"/>
    </row>
    <row r="1285" spans="1:26" s="126" customFormat="1" ht="13.5" hidden="1" customHeight="1">
      <c r="A1285" s="172">
        <v>18</v>
      </c>
      <c r="B1285" t="s">
        <v>2003</v>
      </c>
      <c r="C1285" s="198">
        <v>26701</v>
      </c>
      <c r="D1285" t="s">
        <v>221</v>
      </c>
      <c r="E1285" s="198">
        <v>2</v>
      </c>
      <c r="F1285" s="104" t="s">
        <v>222</v>
      </c>
      <c r="G1285" t="s">
        <v>223</v>
      </c>
      <c r="H1285" t="s">
        <v>224</v>
      </c>
      <c r="I1285" t="s">
        <v>225</v>
      </c>
      <c r="J1285"/>
      <c r="K1285" t="s">
        <v>226</v>
      </c>
      <c r="L1285" t="s">
        <v>227</v>
      </c>
      <c r="M1285" s="104" t="s">
        <v>228</v>
      </c>
      <c r="N1285" s="104" t="s">
        <v>16</v>
      </c>
      <c r="O1285" s="167">
        <v>4</v>
      </c>
      <c r="P1285" s="191">
        <v>228.71692400000001</v>
      </c>
      <c r="Q1285" s="216">
        <v>2.1942271450401583E-3</v>
      </c>
      <c r="R1285" s="191" t="s">
        <v>229</v>
      </c>
      <c r="S1285" s="175">
        <v>2670</v>
      </c>
      <c r="T1285" s="213" t="s">
        <v>2004</v>
      </c>
      <c r="U1285" s="199">
        <v>0</v>
      </c>
      <c r="V1285" s="200">
        <v>0</v>
      </c>
      <c r="W1285" s="216">
        <v>0</v>
      </c>
      <c r="X1285" s="179"/>
      <c r="Y1285" s="179"/>
      <c r="Z1285" s="180"/>
    </row>
    <row r="1286" spans="1:26" s="126" customFormat="1" ht="13.5" hidden="1" customHeight="1">
      <c r="A1286" s="172">
        <v>18</v>
      </c>
      <c r="B1286" t="s">
        <v>2003</v>
      </c>
      <c r="C1286" s="198">
        <v>26702</v>
      </c>
      <c r="D1286" t="s">
        <v>221</v>
      </c>
      <c r="E1286" s="198">
        <v>1</v>
      </c>
      <c r="F1286" s="104" t="s">
        <v>231</v>
      </c>
      <c r="G1286" t="s">
        <v>223</v>
      </c>
      <c r="H1286" t="s">
        <v>224</v>
      </c>
      <c r="I1286" t="s">
        <v>225</v>
      </c>
      <c r="J1286"/>
      <c r="K1286" t="s">
        <v>226</v>
      </c>
      <c r="L1286" t="s">
        <v>227</v>
      </c>
      <c r="M1286" s="104" t="s">
        <v>1606</v>
      </c>
      <c r="N1286" s="104" t="s">
        <v>20</v>
      </c>
      <c r="O1286" s="167">
        <v>40</v>
      </c>
      <c r="P1286" s="191">
        <v>686.15077099999996</v>
      </c>
      <c r="Q1286" s="216">
        <v>6.5826814255268368E-3</v>
      </c>
      <c r="R1286" s="191" t="s">
        <v>229</v>
      </c>
      <c r="S1286" s="175">
        <v>2670</v>
      </c>
      <c r="T1286" s="213" t="s">
        <v>2004</v>
      </c>
      <c r="U1286" s="199">
        <v>0</v>
      </c>
      <c r="V1286" s="200">
        <v>0</v>
      </c>
      <c r="W1286" s="216">
        <v>0</v>
      </c>
      <c r="X1286" s="179"/>
      <c r="Y1286" s="179"/>
      <c r="Z1286" s="180"/>
    </row>
    <row r="1287" spans="1:26" s="126" customFormat="1" ht="13.5" hidden="1" customHeight="1">
      <c r="A1287" s="172">
        <v>18</v>
      </c>
      <c r="B1287" t="s">
        <v>2003</v>
      </c>
      <c r="C1287" s="198">
        <v>26703</v>
      </c>
      <c r="D1287" t="s">
        <v>221</v>
      </c>
      <c r="E1287" s="198">
        <v>3</v>
      </c>
      <c r="F1287" s="104" t="s">
        <v>233</v>
      </c>
      <c r="G1287" t="s">
        <v>223</v>
      </c>
      <c r="H1287" t="s">
        <v>224</v>
      </c>
      <c r="I1287" t="s">
        <v>225</v>
      </c>
      <c r="J1287"/>
      <c r="K1287" t="s">
        <v>226</v>
      </c>
      <c r="L1287" t="s">
        <v>227</v>
      </c>
      <c r="M1287" s="104" t="s">
        <v>1028</v>
      </c>
      <c r="N1287" s="104" t="s">
        <v>22</v>
      </c>
      <c r="O1287" s="167">
        <v>4</v>
      </c>
      <c r="P1287" s="191">
        <v>228.71692400000001</v>
      </c>
      <c r="Q1287" s="216">
        <v>2.1942271450401583E-3</v>
      </c>
      <c r="R1287" s="191" t="s">
        <v>229</v>
      </c>
      <c r="S1287" s="175">
        <v>2670</v>
      </c>
      <c r="T1287" s="213" t="s">
        <v>2004</v>
      </c>
      <c r="U1287" s="199">
        <v>0</v>
      </c>
      <c r="V1287" s="200">
        <v>0</v>
      </c>
      <c r="W1287" s="216">
        <v>0</v>
      </c>
      <c r="X1287" s="179"/>
      <c r="Y1287" s="179"/>
      <c r="Z1287" s="180"/>
    </row>
    <row r="1288" spans="1:26" s="126" customFormat="1" ht="13.5" hidden="1" customHeight="1">
      <c r="A1288" s="172">
        <v>18</v>
      </c>
      <c r="B1288" t="s">
        <v>2003</v>
      </c>
      <c r="C1288" s="198">
        <v>25321</v>
      </c>
      <c r="D1288" t="s">
        <v>234</v>
      </c>
      <c r="E1288" s="198">
        <v>4</v>
      </c>
      <c r="F1288" s="104" t="s">
        <v>235</v>
      </c>
      <c r="G1288" t="s">
        <v>236</v>
      </c>
      <c r="H1288" t="s">
        <v>237</v>
      </c>
      <c r="I1288" t="s">
        <v>225</v>
      </c>
      <c r="J1288"/>
      <c r="K1288" t="s">
        <v>226</v>
      </c>
      <c r="L1288" t="s">
        <v>238</v>
      </c>
      <c r="M1288" s="104" t="s">
        <v>2005</v>
      </c>
      <c r="N1288" s="104" t="s">
        <v>24</v>
      </c>
      <c r="O1288" s="167">
        <v>8000</v>
      </c>
      <c r="P1288" s="191">
        <v>1626.19831</v>
      </c>
      <c r="Q1288" s="216">
        <v>1.5601156279193533E-2</v>
      </c>
      <c r="R1288" s="191" t="s">
        <v>229</v>
      </c>
      <c r="S1288" s="175">
        <v>2532</v>
      </c>
      <c r="T1288" s="213" t="s">
        <v>2006</v>
      </c>
      <c r="U1288" s="199">
        <v>0</v>
      </c>
      <c r="V1288" s="200">
        <v>0</v>
      </c>
      <c r="W1288" s="216">
        <v>0</v>
      </c>
      <c r="X1288" s="179"/>
      <c r="Y1288" s="179"/>
      <c r="Z1288" s="180"/>
    </row>
    <row r="1289" spans="1:26" s="126" customFormat="1" ht="13.5" hidden="1" customHeight="1">
      <c r="A1289" s="172">
        <v>18</v>
      </c>
      <c r="B1289" t="s">
        <v>2003</v>
      </c>
      <c r="C1289" s="198">
        <v>26901</v>
      </c>
      <c r="D1289" t="s">
        <v>221</v>
      </c>
      <c r="E1289" s="198">
        <v>5</v>
      </c>
      <c r="F1289" s="104" t="s">
        <v>241</v>
      </c>
      <c r="G1289" t="s">
        <v>242</v>
      </c>
      <c r="H1289" t="s">
        <v>243</v>
      </c>
      <c r="I1289" t="s">
        <v>244</v>
      </c>
      <c r="J1289" t="s">
        <v>245</v>
      </c>
      <c r="K1289" t="s">
        <v>226</v>
      </c>
      <c r="L1289" t="s">
        <v>246</v>
      </c>
      <c r="M1289" s="104" t="s">
        <v>247</v>
      </c>
      <c r="N1289" s="104" t="s">
        <v>27</v>
      </c>
      <c r="O1289" s="167">
        <v>4</v>
      </c>
      <c r="P1289" s="191">
        <v>944.24418000000003</v>
      </c>
      <c r="Q1289" s="216">
        <v>9.0587359040478575E-3</v>
      </c>
      <c r="R1289" s="191" t="s">
        <v>229</v>
      </c>
      <c r="S1289" s="175">
        <v>2690</v>
      </c>
      <c r="T1289" s="213" t="s">
        <v>2007</v>
      </c>
      <c r="U1289" s="199">
        <v>0</v>
      </c>
      <c r="V1289" s="200">
        <v>0</v>
      </c>
      <c r="W1289" s="216">
        <v>0</v>
      </c>
      <c r="X1289" s="179"/>
      <c r="Y1289" s="179"/>
      <c r="Z1289" s="180"/>
    </row>
    <row r="1290" spans="1:26" s="126" customFormat="1" ht="13.5" hidden="1" customHeight="1">
      <c r="A1290" s="172">
        <v>18</v>
      </c>
      <c r="B1290" t="s">
        <v>2003</v>
      </c>
      <c r="C1290" s="198">
        <v>27611</v>
      </c>
      <c r="D1290" t="s">
        <v>221</v>
      </c>
      <c r="E1290" s="198">
        <v>12</v>
      </c>
      <c r="F1290" s="104" t="s">
        <v>262</v>
      </c>
      <c r="G1290" t="s">
        <v>223</v>
      </c>
      <c r="H1290" t="s">
        <v>252</v>
      </c>
      <c r="I1290" t="s">
        <v>225</v>
      </c>
      <c r="J1290"/>
      <c r="K1290" t="s">
        <v>226</v>
      </c>
      <c r="L1290" t="s">
        <v>253</v>
      </c>
      <c r="M1290" s="104" t="s">
        <v>2008</v>
      </c>
      <c r="N1290" s="104" t="s">
        <v>33</v>
      </c>
      <c r="O1290" s="167">
        <v>4</v>
      </c>
      <c r="P1290" s="191">
        <v>329.41243700000001</v>
      </c>
      <c r="Q1290" s="216">
        <v>3.1602633444791826E-3</v>
      </c>
      <c r="R1290" s="191" t="s">
        <v>229</v>
      </c>
      <c r="S1290" s="175">
        <v>2761</v>
      </c>
      <c r="T1290" s="213" t="s">
        <v>2009</v>
      </c>
      <c r="U1290" s="199">
        <v>0</v>
      </c>
      <c r="V1290" s="200">
        <v>0</v>
      </c>
      <c r="W1290" s="216">
        <v>0</v>
      </c>
      <c r="X1290" s="179"/>
      <c r="Y1290" s="179"/>
      <c r="Z1290" s="180"/>
    </row>
    <row r="1291" spans="1:26" s="126" customFormat="1" ht="13.5" hidden="1" customHeight="1">
      <c r="A1291" s="172">
        <v>18</v>
      </c>
      <c r="B1291" t="s">
        <v>2003</v>
      </c>
      <c r="C1291" s="198">
        <v>27612</v>
      </c>
      <c r="D1291" t="s">
        <v>221</v>
      </c>
      <c r="E1291" s="198">
        <v>13</v>
      </c>
      <c r="F1291" s="104" t="s">
        <v>264</v>
      </c>
      <c r="G1291" t="s">
        <v>223</v>
      </c>
      <c r="H1291" t="s">
        <v>252</v>
      </c>
      <c r="I1291" t="s">
        <v>225</v>
      </c>
      <c r="J1291"/>
      <c r="K1291" t="s">
        <v>226</v>
      </c>
      <c r="L1291" t="s">
        <v>253</v>
      </c>
      <c r="M1291" s="104" t="s">
        <v>44</v>
      </c>
      <c r="N1291" s="104" t="s">
        <v>45</v>
      </c>
      <c r="O1291" s="167">
        <v>4</v>
      </c>
      <c r="P1291" s="191">
        <v>428.12896000000001</v>
      </c>
      <c r="Q1291" s="216">
        <v>4.1073138322278773E-3</v>
      </c>
      <c r="R1291" s="191" t="s">
        <v>229</v>
      </c>
      <c r="S1291" s="175">
        <v>2761</v>
      </c>
      <c r="T1291" s="213" t="s">
        <v>2009</v>
      </c>
      <c r="U1291" s="199">
        <v>0</v>
      </c>
      <c r="V1291" s="200">
        <v>0</v>
      </c>
      <c r="W1291" s="216">
        <v>0</v>
      </c>
      <c r="X1291" s="179"/>
      <c r="Y1291" s="179"/>
      <c r="Z1291" s="180"/>
    </row>
    <row r="1292" spans="1:26" s="126" customFormat="1" ht="13.5" hidden="1" customHeight="1">
      <c r="A1292" s="172">
        <v>18</v>
      </c>
      <c r="B1292" t="s">
        <v>2003</v>
      </c>
      <c r="C1292" s="198">
        <v>27613</v>
      </c>
      <c r="D1292" t="s">
        <v>221</v>
      </c>
      <c r="E1292" s="198">
        <v>7</v>
      </c>
      <c r="F1292" s="104" t="s">
        <v>251</v>
      </c>
      <c r="G1292" t="s">
        <v>223</v>
      </c>
      <c r="H1292" t="s">
        <v>252</v>
      </c>
      <c r="I1292" t="s">
        <v>225</v>
      </c>
      <c r="J1292"/>
      <c r="K1292" t="s">
        <v>226</v>
      </c>
      <c r="L1292" t="s">
        <v>253</v>
      </c>
      <c r="M1292" s="104" t="s">
        <v>1343</v>
      </c>
      <c r="N1292" s="104" t="s">
        <v>38</v>
      </c>
      <c r="O1292" s="167">
        <v>4</v>
      </c>
      <c r="P1292" s="191">
        <v>329.41243700000001</v>
      </c>
      <c r="Q1292" s="216">
        <v>3.1602633444791826E-3</v>
      </c>
      <c r="R1292" s="191" t="s">
        <v>229</v>
      </c>
      <c r="S1292" s="175">
        <v>2761</v>
      </c>
      <c r="T1292" s="213" t="s">
        <v>2009</v>
      </c>
      <c r="U1292" s="199">
        <v>0</v>
      </c>
      <c r="V1292" s="200">
        <v>0</v>
      </c>
      <c r="W1292" s="216">
        <v>0</v>
      </c>
      <c r="X1292" s="179"/>
      <c r="Y1292" s="179"/>
      <c r="Z1292" s="180"/>
    </row>
    <row r="1293" spans="1:26" s="126" customFormat="1" ht="13.5" hidden="1" customHeight="1">
      <c r="A1293" s="172">
        <v>18</v>
      </c>
      <c r="B1293" t="s">
        <v>2003</v>
      </c>
      <c r="C1293" s="198">
        <v>27614</v>
      </c>
      <c r="D1293" t="s">
        <v>221</v>
      </c>
      <c r="E1293" s="198">
        <v>9</v>
      </c>
      <c r="F1293" s="104" t="s">
        <v>565</v>
      </c>
      <c r="G1293" t="s">
        <v>223</v>
      </c>
      <c r="H1293" t="s">
        <v>252</v>
      </c>
      <c r="I1293" t="s">
        <v>225</v>
      </c>
      <c r="J1293"/>
      <c r="K1293" t="s">
        <v>226</v>
      </c>
      <c r="L1293" t="s">
        <v>253</v>
      </c>
      <c r="M1293" s="104" t="s">
        <v>2010</v>
      </c>
      <c r="N1293" s="104" t="s">
        <v>43</v>
      </c>
      <c r="O1293" s="167">
        <v>4</v>
      </c>
      <c r="P1293" s="191">
        <v>329.41243700000001</v>
      </c>
      <c r="Q1293" s="216">
        <v>3.1602633444791826E-3</v>
      </c>
      <c r="R1293" s="191" t="s">
        <v>229</v>
      </c>
      <c r="S1293" s="175">
        <v>2761</v>
      </c>
      <c r="T1293" s="213" t="s">
        <v>2009</v>
      </c>
      <c r="U1293" s="199">
        <v>0</v>
      </c>
      <c r="V1293" s="200">
        <v>0</v>
      </c>
      <c r="W1293" s="216">
        <v>0</v>
      </c>
      <c r="X1293" s="179"/>
      <c r="Y1293" s="179"/>
      <c r="Z1293" s="180"/>
    </row>
    <row r="1294" spans="1:26" s="126" customFormat="1" ht="13.5" hidden="1" customHeight="1">
      <c r="A1294" s="172">
        <v>18</v>
      </c>
      <c r="B1294" t="s">
        <v>2003</v>
      </c>
      <c r="C1294" s="198">
        <v>27101</v>
      </c>
      <c r="D1294" t="s">
        <v>221</v>
      </c>
      <c r="E1294" s="198">
        <v>16</v>
      </c>
      <c r="F1294" s="104" t="s">
        <v>266</v>
      </c>
      <c r="G1294" t="s">
        <v>223</v>
      </c>
      <c r="H1294" t="s">
        <v>267</v>
      </c>
      <c r="I1294" t="s">
        <v>244</v>
      </c>
      <c r="J1294" t="s">
        <v>245</v>
      </c>
      <c r="K1294" t="s">
        <v>226</v>
      </c>
      <c r="L1294" t="s">
        <v>268</v>
      </c>
      <c r="M1294" s="104" t="s">
        <v>687</v>
      </c>
      <c r="N1294" s="104" t="s">
        <v>49</v>
      </c>
      <c r="O1294" s="167">
        <v>4</v>
      </c>
      <c r="P1294" s="191">
        <v>1154.0762199999999</v>
      </c>
      <c r="Q1294" s="216">
        <v>1.1071788327169603E-2</v>
      </c>
      <c r="R1294" s="191" t="s">
        <v>229</v>
      </c>
      <c r="S1294" s="175">
        <v>2710</v>
      </c>
      <c r="T1294" s="213" t="s">
        <v>2011</v>
      </c>
      <c r="U1294" s="199">
        <v>0</v>
      </c>
      <c r="V1294" s="200">
        <v>0</v>
      </c>
      <c r="W1294" s="216">
        <v>0</v>
      </c>
      <c r="X1294" s="179"/>
      <c r="Y1294" s="179"/>
      <c r="Z1294" s="180"/>
    </row>
    <row r="1295" spans="1:26" s="126" customFormat="1" ht="13.5" hidden="1" customHeight="1">
      <c r="A1295" s="172">
        <v>18</v>
      </c>
      <c r="B1295" t="s">
        <v>2003</v>
      </c>
      <c r="C1295" s="198">
        <v>27641</v>
      </c>
      <c r="D1295" t="s">
        <v>271</v>
      </c>
      <c r="E1295" s="198">
        <v>15</v>
      </c>
      <c r="F1295" s="104" t="s">
        <v>272</v>
      </c>
      <c r="G1295" t="s">
        <v>273</v>
      </c>
      <c r="H1295" t="s">
        <v>274</v>
      </c>
      <c r="I1295" t="s">
        <v>225</v>
      </c>
      <c r="J1295" t="s">
        <v>275</v>
      </c>
      <c r="K1295" t="s">
        <v>226</v>
      </c>
      <c r="L1295" t="s">
        <v>268</v>
      </c>
      <c r="M1295" s="104" t="s">
        <v>1783</v>
      </c>
      <c r="N1295" s="104" t="s">
        <v>31</v>
      </c>
      <c r="O1295" s="167">
        <v>10000</v>
      </c>
      <c r="P1295" s="191">
        <v>2276.6776340000001</v>
      </c>
      <c r="Q1295" s="216">
        <v>2.1841618790870949E-2</v>
      </c>
      <c r="R1295" s="191" t="s">
        <v>229</v>
      </c>
      <c r="S1295" s="175">
        <v>2764</v>
      </c>
      <c r="T1295" s="213" t="s">
        <v>2012</v>
      </c>
      <c r="U1295" s="199">
        <v>0</v>
      </c>
      <c r="V1295" s="200">
        <v>0</v>
      </c>
      <c r="W1295" s="216">
        <v>0</v>
      </c>
      <c r="X1295" s="179"/>
      <c r="Y1295" s="179"/>
      <c r="Z1295" s="180"/>
    </row>
    <row r="1296" spans="1:26" s="126" customFormat="1" ht="13.5" hidden="1" customHeight="1">
      <c r="A1296" s="172">
        <v>18</v>
      </c>
      <c r="B1296" t="s">
        <v>2003</v>
      </c>
      <c r="C1296" s="198">
        <v>25571</v>
      </c>
      <c r="D1296" t="s">
        <v>278</v>
      </c>
      <c r="E1296" s="198">
        <v>17</v>
      </c>
      <c r="F1296" s="104" t="s">
        <v>287</v>
      </c>
      <c r="G1296" t="s">
        <v>280</v>
      </c>
      <c r="H1296" t="s">
        <v>288</v>
      </c>
      <c r="I1296" t="s">
        <v>244</v>
      </c>
      <c r="J1296" t="s">
        <v>282</v>
      </c>
      <c r="K1296" t="s">
        <v>283</v>
      </c>
      <c r="L1296" t="s">
        <v>284</v>
      </c>
      <c r="M1296" s="104" t="s">
        <v>62</v>
      </c>
      <c r="N1296" s="104" t="s">
        <v>63</v>
      </c>
      <c r="O1296" s="167">
        <v>2000</v>
      </c>
      <c r="P1296" s="191">
        <v>1049.1602</v>
      </c>
      <c r="Q1296" s="216">
        <v>1.0065262115608731E-2</v>
      </c>
      <c r="R1296" s="191" t="s">
        <v>229</v>
      </c>
      <c r="S1296" s="175">
        <v>2557</v>
      </c>
      <c r="T1296" s="213" t="s">
        <v>2013</v>
      </c>
      <c r="U1296" s="199">
        <v>0</v>
      </c>
      <c r="V1296" s="200">
        <v>0</v>
      </c>
      <c r="W1296" s="216">
        <v>0</v>
      </c>
      <c r="X1296" s="179"/>
      <c r="Y1296" s="179"/>
      <c r="Z1296" s="180"/>
    </row>
    <row r="1297" spans="1:26" s="126" customFormat="1" ht="13.5" hidden="1" customHeight="1">
      <c r="A1297" s="172">
        <v>18</v>
      </c>
      <c r="B1297" t="s">
        <v>2003</v>
      </c>
      <c r="C1297" s="198">
        <v>25572</v>
      </c>
      <c r="D1297" t="s">
        <v>278</v>
      </c>
      <c r="E1297" s="198">
        <v>18</v>
      </c>
      <c r="F1297" s="104" t="s">
        <v>297</v>
      </c>
      <c r="G1297" t="s">
        <v>280</v>
      </c>
      <c r="H1297" t="s">
        <v>298</v>
      </c>
      <c r="I1297" t="s">
        <v>244</v>
      </c>
      <c r="J1297" t="s">
        <v>282</v>
      </c>
      <c r="K1297" t="s">
        <v>283</v>
      </c>
      <c r="L1297" t="s">
        <v>284</v>
      </c>
      <c r="M1297" s="104" t="s">
        <v>2014</v>
      </c>
      <c r="N1297" s="104" t="s">
        <v>65</v>
      </c>
      <c r="O1297" s="167">
        <v>2000</v>
      </c>
      <c r="P1297" s="191">
        <v>524.58010000000002</v>
      </c>
      <c r="Q1297" s="216">
        <v>5.0326310578043655E-3</v>
      </c>
      <c r="R1297" s="191" t="s">
        <v>229</v>
      </c>
      <c r="S1297" s="175">
        <v>2557</v>
      </c>
      <c r="T1297" s="213" t="s">
        <v>2013</v>
      </c>
      <c r="U1297" s="199">
        <v>0</v>
      </c>
      <c r="V1297" s="200">
        <v>0</v>
      </c>
      <c r="W1297" s="216">
        <v>0</v>
      </c>
      <c r="X1297" s="179"/>
      <c r="Y1297" s="179"/>
      <c r="Z1297" s="180"/>
    </row>
    <row r="1298" spans="1:26" s="126" customFormat="1" ht="13.5" hidden="1" customHeight="1">
      <c r="A1298" s="172">
        <v>18</v>
      </c>
      <c r="B1298" t="s">
        <v>2003</v>
      </c>
      <c r="C1298" s="198">
        <v>25573</v>
      </c>
      <c r="D1298" t="s">
        <v>278</v>
      </c>
      <c r="E1298" s="198">
        <v>19</v>
      </c>
      <c r="F1298" s="104" t="s">
        <v>279</v>
      </c>
      <c r="G1298" t="s">
        <v>280</v>
      </c>
      <c r="H1298" t="s">
        <v>281</v>
      </c>
      <c r="I1298" t="s">
        <v>244</v>
      </c>
      <c r="J1298" t="s">
        <v>282</v>
      </c>
      <c r="K1298" t="s">
        <v>283</v>
      </c>
      <c r="L1298" t="s">
        <v>284</v>
      </c>
      <c r="M1298" s="104" t="s">
        <v>2015</v>
      </c>
      <c r="N1298" s="104" t="s">
        <v>56</v>
      </c>
      <c r="O1298" s="167">
        <v>2000</v>
      </c>
      <c r="P1298" s="191">
        <v>1049.1602</v>
      </c>
      <c r="Q1298" s="216">
        <v>1.0065262115608731E-2</v>
      </c>
      <c r="R1298" s="191" t="s">
        <v>229</v>
      </c>
      <c r="S1298" s="175">
        <v>2557</v>
      </c>
      <c r="T1298" s="213" t="s">
        <v>2013</v>
      </c>
      <c r="U1298" s="199">
        <v>0</v>
      </c>
      <c r="V1298" s="200">
        <v>0</v>
      </c>
      <c r="W1298" s="216">
        <v>0</v>
      </c>
      <c r="X1298" s="179"/>
      <c r="Y1298" s="179"/>
      <c r="Z1298" s="180"/>
    </row>
    <row r="1299" spans="1:26" s="126" customFormat="1" ht="13.5" hidden="1" customHeight="1">
      <c r="A1299" s="172">
        <v>18</v>
      </c>
      <c r="B1299" t="s">
        <v>2003</v>
      </c>
      <c r="C1299" s="198">
        <v>25574</v>
      </c>
      <c r="D1299" t="s">
        <v>278</v>
      </c>
      <c r="E1299" s="198">
        <v>20</v>
      </c>
      <c r="F1299" s="104" t="s">
        <v>290</v>
      </c>
      <c r="G1299" t="s">
        <v>280</v>
      </c>
      <c r="H1299" t="s">
        <v>291</v>
      </c>
      <c r="I1299" t="s">
        <v>244</v>
      </c>
      <c r="J1299" t="s">
        <v>282</v>
      </c>
      <c r="K1299" t="s">
        <v>283</v>
      </c>
      <c r="L1299" t="s">
        <v>284</v>
      </c>
      <c r="M1299" s="104" t="s">
        <v>805</v>
      </c>
      <c r="N1299" s="104" t="s">
        <v>61</v>
      </c>
      <c r="O1299" s="167">
        <v>2000</v>
      </c>
      <c r="P1299" s="191">
        <v>524.58010000000002</v>
      </c>
      <c r="Q1299" s="216">
        <v>5.0326310578043655E-3</v>
      </c>
      <c r="R1299" s="191" t="s">
        <v>229</v>
      </c>
      <c r="S1299" s="175">
        <v>2557</v>
      </c>
      <c r="T1299" s="213" t="s">
        <v>2013</v>
      </c>
      <c r="U1299" s="199">
        <v>0</v>
      </c>
      <c r="V1299" s="200">
        <v>0</v>
      </c>
      <c r="W1299" s="216">
        <v>0</v>
      </c>
      <c r="X1299" s="179"/>
      <c r="Y1299" s="179"/>
      <c r="Z1299" s="180"/>
    </row>
    <row r="1300" spans="1:26" s="126" customFormat="1" ht="13.5" hidden="1" customHeight="1">
      <c r="A1300" s="172">
        <v>18</v>
      </c>
      <c r="B1300" t="s">
        <v>2003</v>
      </c>
      <c r="C1300" s="198">
        <v>25575</v>
      </c>
      <c r="D1300" t="s">
        <v>278</v>
      </c>
      <c r="E1300" s="198">
        <v>23</v>
      </c>
      <c r="F1300" s="104" t="s">
        <v>300</v>
      </c>
      <c r="G1300" t="s">
        <v>280</v>
      </c>
      <c r="H1300" t="s">
        <v>301</v>
      </c>
      <c r="I1300" t="s">
        <v>225</v>
      </c>
      <c r="J1300"/>
      <c r="K1300" t="s">
        <v>283</v>
      </c>
      <c r="L1300" t="s">
        <v>284</v>
      </c>
      <c r="M1300" s="104" t="s">
        <v>2016</v>
      </c>
      <c r="N1300" s="104" t="s">
        <v>59</v>
      </c>
      <c r="O1300" s="167">
        <v>1000</v>
      </c>
      <c r="P1300" s="191">
        <v>1573.7402999999999</v>
      </c>
      <c r="Q1300" s="216">
        <v>1.5097893173413096E-2</v>
      </c>
      <c r="R1300" s="191" t="s">
        <v>229</v>
      </c>
      <c r="S1300" s="175">
        <v>2557</v>
      </c>
      <c r="T1300" s="213" t="s">
        <v>2013</v>
      </c>
      <c r="U1300" s="199">
        <v>0</v>
      </c>
      <c r="V1300" s="200">
        <v>0</v>
      </c>
      <c r="W1300" s="216">
        <v>0</v>
      </c>
      <c r="X1300" s="179"/>
      <c r="Y1300" s="179"/>
      <c r="Z1300" s="180"/>
    </row>
    <row r="1301" spans="1:26" s="126" customFormat="1" ht="13.5" hidden="1" customHeight="1">
      <c r="A1301" s="172">
        <v>18</v>
      </c>
      <c r="B1301" t="s">
        <v>2003</v>
      </c>
      <c r="C1301" s="198">
        <v>22681</v>
      </c>
      <c r="D1301" t="s">
        <v>312</v>
      </c>
      <c r="E1301" s="198">
        <v>25</v>
      </c>
      <c r="F1301" s="104" t="s">
        <v>313</v>
      </c>
      <c r="G1301" t="s">
        <v>304</v>
      </c>
      <c r="H1301" t="s">
        <v>314</v>
      </c>
      <c r="I1301" t="s">
        <v>225</v>
      </c>
      <c r="J1301"/>
      <c r="K1301" t="s">
        <v>283</v>
      </c>
      <c r="L1301" t="s">
        <v>306</v>
      </c>
      <c r="M1301" s="104" t="s">
        <v>2017</v>
      </c>
      <c r="N1301" s="104" t="s">
        <v>24</v>
      </c>
      <c r="O1301" s="167">
        <v>5000</v>
      </c>
      <c r="P1301" s="191">
        <v>1049.1602</v>
      </c>
      <c r="Q1301" s="216">
        <v>1.0065262115608731E-2</v>
      </c>
      <c r="R1301" s="191" t="s">
        <v>229</v>
      </c>
      <c r="S1301" s="175">
        <v>2268</v>
      </c>
      <c r="T1301" s="213" t="s">
        <v>2018</v>
      </c>
      <c r="U1301" s="199">
        <v>0</v>
      </c>
      <c r="V1301" s="200">
        <v>0</v>
      </c>
      <c r="W1301" s="216">
        <v>0</v>
      </c>
      <c r="X1301" s="179"/>
      <c r="Y1301" s="179"/>
      <c r="Z1301" s="180"/>
    </row>
    <row r="1302" spans="1:26" s="126" customFormat="1" ht="13.5" hidden="1" customHeight="1">
      <c r="A1302" s="172">
        <v>18</v>
      </c>
      <c r="B1302" t="s">
        <v>2003</v>
      </c>
      <c r="C1302" s="198">
        <v>22682</v>
      </c>
      <c r="D1302" t="s">
        <v>234</v>
      </c>
      <c r="E1302" s="198">
        <v>27</v>
      </c>
      <c r="F1302" s="104" t="s">
        <v>309</v>
      </c>
      <c r="G1302" t="s">
        <v>304</v>
      </c>
      <c r="H1302" t="s">
        <v>310</v>
      </c>
      <c r="I1302" t="s">
        <v>225</v>
      </c>
      <c r="J1302"/>
      <c r="K1302" t="s">
        <v>283</v>
      </c>
      <c r="L1302" t="s">
        <v>306</v>
      </c>
      <c r="M1302" s="104" t="s">
        <v>2019</v>
      </c>
      <c r="N1302" s="104" t="s">
        <v>20</v>
      </c>
      <c r="O1302" s="167">
        <v>2600</v>
      </c>
      <c r="P1302" s="191">
        <v>1405.8746679999999</v>
      </c>
      <c r="Q1302" s="216">
        <v>1.3487451234915699E-2</v>
      </c>
      <c r="R1302" s="191" t="s">
        <v>229</v>
      </c>
      <c r="S1302" s="175">
        <v>2268</v>
      </c>
      <c r="T1302" s="213" t="s">
        <v>2018</v>
      </c>
      <c r="U1302" s="199">
        <v>0</v>
      </c>
      <c r="V1302" s="200">
        <v>0</v>
      </c>
      <c r="W1302" s="216">
        <v>0</v>
      </c>
      <c r="X1302" s="179"/>
      <c r="Y1302" s="179"/>
      <c r="Z1302" s="180"/>
    </row>
    <row r="1303" spans="1:26" s="126" customFormat="1" ht="13.5" hidden="1" customHeight="1">
      <c r="A1303" s="172">
        <v>18</v>
      </c>
      <c r="B1303" t="s">
        <v>2003</v>
      </c>
      <c r="C1303" s="198">
        <v>22683</v>
      </c>
      <c r="D1303" t="s">
        <v>234</v>
      </c>
      <c r="E1303" s="198">
        <v>26</v>
      </c>
      <c r="F1303" s="104" t="s">
        <v>303</v>
      </c>
      <c r="G1303" t="s">
        <v>304</v>
      </c>
      <c r="H1303" t="s">
        <v>305</v>
      </c>
      <c r="I1303" t="s">
        <v>225</v>
      </c>
      <c r="J1303"/>
      <c r="K1303" t="s">
        <v>283</v>
      </c>
      <c r="L1303" t="s">
        <v>306</v>
      </c>
      <c r="M1303" s="104" t="s">
        <v>2020</v>
      </c>
      <c r="N1303" s="104" t="s">
        <v>69</v>
      </c>
      <c r="O1303" s="167">
        <v>2400</v>
      </c>
      <c r="P1303" s="191">
        <v>1049.1602</v>
      </c>
      <c r="Q1303" s="216">
        <v>1.0065262115608731E-2</v>
      </c>
      <c r="R1303" s="191" t="s">
        <v>229</v>
      </c>
      <c r="S1303" s="175">
        <v>2268</v>
      </c>
      <c r="T1303" s="213" t="s">
        <v>2018</v>
      </c>
      <c r="U1303" s="199">
        <v>0</v>
      </c>
      <c r="V1303" s="200">
        <v>0</v>
      </c>
      <c r="W1303" s="216">
        <v>0</v>
      </c>
      <c r="X1303" s="179"/>
      <c r="Y1303" s="179"/>
      <c r="Z1303" s="180"/>
    </row>
    <row r="1304" spans="1:26" s="126" customFormat="1" ht="13.5" hidden="1" customHeight="1">
      <c r="A1304" s="172">
        <v>18</v>
      </c>
      <c r="B1304" t="s">
        <v>2003</v>
      </c>
      <c r="C1304" s="198">
        <v>27782</v>
      </c>
      <c r="D1304" t="s">
        <v>316</v>
      </c>
      <c r="E1304" s="198">
        <v>31</v>
      </c>
      <c r="F1304" s="104" t="s">
        <v>324</v>
      </c>
      <c r="G1304" t="s">
        <v>304</v>
      </c>
      <c r="H1304" t="s">
        <v>318</v>
      </c>
      <c r="I1304" t="s">
        <v>225</v>
      </c>
      <c r="J1304"/>
      <c r="K1304" t="s">
        <v>283</v>
      </c>
      <c r="L1304" t="s">
        <v>319</v>
      </c>
      <c r="M1304" s="104" t="s">
        <v>2021</v>
      </c>
      <c r="N1304" s="104" t="s">
        <v>74</v>
      </c>
      <c r="O1304" s="167">
        <v>4</v>
      </c>
      <c r="P1304" s="191">
        <v>387.76961</v>
      </c>
      <c r="Q1304" s="216">
        <v>3.7201208786964779E-3</v>
      </c>
      <c r="R1304" s="191" t="s">
        <v>229</v>
      </c>
      <c r="S1304" s="175">
        <v>2778</v>
      </c>
      <c r="T1304" s="213" t="s">
        <v>2022</v>
      </c>
      <c r="U1304" s="199">
        <v>0</v>
      </c>
      <c r="V1304" s="200">
        <v>0</v>
      </c>
      <c r="W1304" s="216">
        <v>0</v>
      </c>
      <c r="X1304" s="179"/>
      <c r="Y1304" s="179"/>
      <c r="Z1304" s="180"/>
    </row>
    <row r="1305" spans="1:26" s="126" customFormat="1" ht="13.5" hidden="1" customHeight="1">
      <c r="A1305" s="172">
        <v>18</v>
      </c>
      <c r="B1305" t="s">
        <v>2003</v>
      </c>
      <c r="C1305" s="198">
        <v>27783</v>
      </c>
      <c r="D1305" t="s">
        <v>316</v>
      </c>
      <c r="E1305" s="198">
        <v>30</v>
      </c>
      <c r="F1305" s="104" t="s">
        <v>317</v>
      </c>
      <c r="G1305" t="s">
        <v>304</v>
      </c>
      <c r="H1305" t="s">
        <v>318</v>
      </c>
      <c r="I1305" t="s">
        <v>225</v>
      </c>
      <c r="J1305"/>
      <c r="K1305" t="s">
        <v>283</v>
      </c>
      <c r="L1305" t="s">
        <v>319</v>
      </c>
      <c r="M1305" s="104" t="s">
        <v>817</v>
      </c>
      <c r="N1305" s="104" t="s">
        <v>22</v>
      </c>
      <c r="O1305" s="167">
        <v>4</v>
      </c>
      <c r="P1305" s="191">
        <v>535.49136599999997</v>
      </c>
      <c r="Q1305" s="216">
        <v>5.1373097830392052E-3</v>
      </c>
      <c r="R1305" s="191" t="s">
        <v>229</v>
      </c>
      <c r="S1305" s="175">
        <v>2778</v>
      </c>
      <c r="T1305" s="213" t="s">
        <v>2022</v>
      </c>
      <c r="U1305" s="199">
        <v>0</v>
      </c>
      <c r="V1305" s="200">
        <v>0</v>
      </c>
      <c r="W1305" s="216">
        <v>0</v>
      </c>
      <c r="X1305" s="179"/>
      <c r="Y1305" s="179"/>
      <c r="Z1305" s="180"/>
    </row>
    <row r="1306" spans="1:26" s="126" customFormat="1" ht="13.5" hidden="1" customHeight="1">
      <c r="A1306" s="172">
        <v>18</v>
      </c>
      <c r="B1306" t="s">
        <v>2003</v>
      </c>
      <c r="C1306" s="198">
        <v>26731</v>
      </c>
      <c r="D1306" t="s">
        <v>326</v>
      </c>
      <c r="E1306" s="198">
        <v>33</v>
      </c>
      <c r="F1306" s="104" t="s">
        <v>347</v>
      </c>
      <c r="G1306" t="s">
        <v>328</v>
      </c>
      <c r="H1306" t="s">
        <v>348</v>
      </c>
      <c r="I1306" t="s">
        <v>244</v>
      </c>
      <c r="J1306"/>
      <c r="K1306" t="s">
        <v>283</v>
      </c>
      <c r="L1306" t="s">
        <v>330</v>
      </c>
      <c r="M1306" s="104" t="s">
        <v>2023</v>
      </c>
      <c r="N1306" s="104" t="s">
        <v>78</v>
      </c>
      <c r="O1306" s="167">
        <v>80</v>
      </c>
      <c r="P1306" s="191">
        <v>524.58010000000002</v>
      </c>
      <c r="Q1306" s="216">
        <v>5.0326310578043655E-3</v>
      </c>
      <c r="R1306" s="191" t="s">
        <v>229</v>
      </c>
      <c r="S1306" s="175">
        <v>2673</v>
      </c>
      <c r="T1306" s="213" t="s">
        <v>2024</v>
      </c>
      <c r="U1306" s="199">
        <v>0</v>
      </c>
      <c r="V1306" s="200">
        <v>0</v>
      </c>
      <c r="W1306" s="216">
        <v>0</v>
      </c>
      <c r="X1306" s="179"/>
      <c r="Y1306" s="179"/>
      <c r="Z1306" s="180"/>
    </row>
    <row r="1307" spans="1:26" s="126" customFormat="1" ht="13.5" hidden="1" customHeight="1">
      <c r="A1307" s="172">
        <v>18</v>
      </c>
      <c r="B1307" t="s">
        <v>2003</v>
      </c>
      <c r="C1307" s="198">
        <v>26732</v>
      </c>
      <c r="D1307" t="s">
        <v>326</v>
      </c>
      <c r="E1307" s="198">
        <v>38</v>
      </c>
      <c r="F1307" s="104" t="s">
        <v>339</v>
      </c>
      <c r="G1307" t="s">
        <v>328</v>
      </c>
      <c r="H1307" t="s">
        <v>340</v>
      </c>
      <c r="I1307" t="s">
        <v>225</v>
      </c>
      <c r="J1307"/>
      <c r="K1307" t="s">
        <v>283</v>
      </c>
      <c r="L1307" t="s">
        <v>330</v>
      </c>
      <c r="M1307" s="104" t="s">
        <v>2025</v>
      </c>
      <c r="N1307" s="104" t="s">
        <v>81</v>
      </c>
      <c r="O1307" s="167">
        <v>40</v>
      </c>
      <c r="P1307" s="191">
        <v>1184.5982799999999</v>
      </c>
      <c r="Q1307" s="216">
        <v>1.1364605891358882E-2</v>
      </c>
      <c r="R1307" s="191" t="s">
        <v>229</v>
      </c>
      <c r="S1307" s="175">
        <v>2673</v>
      </c>
      <c r="T1307" s="213" t="s">
        <v>2024</v>
      </c>
      <c r="U1307" s="199">
        <v>0</v>
      </c>
      <c r="V1307" s="200">
        <v>0</v>
      </c>
      <c r="W1307" s="216">
        <v>0</v>
      </c>
      <c r="X1307" s="179"/>
      <c r="Y1307" s="179"/>
      <c r="Z1307" s="180"/>
    </row>
    <row r="1308" spans="1:26" s="126" customFormat="1" ht="13.5" hidden="1" customHeight="1">
      <c r="A1308" s="172">
        <v>18</v>
      </c>
      <c r="B1308" t="s">
        <v>2003</v>
      </c>
      <c r="C1308" s="198">
        <v>26733</v>
      </c>
      <c r="D1308" t="s">
        <v>326</v>
      </c>
      <c r="E1308" s="198">
        <v>39</v>
      </c>
      <c r="F1308" s="104" t="s">
        <v>345</v>
      </c>
      <c r="G1308" t="s">
        <v>328</v>
      </c>
      <c r="H1308" t="s">
        <v>340</v>
      </c>
      <c r="I1308" t="s">
        <v>225</v>
      </c>
      <c r="J1308"/>
      <c r="K1308" t="s">
        <v>283</v>
      </c>
      <c r="L1308" t="s">
        <v>330</v>
      </c>
      <c r="M1308" s="104" t="s">
        <v>2026</v>
      </c>
      <c r="N1308" s="104" t="s">
        <v>83</v>
      </c>
      <c r="O1308" s="167">
        <v>5000</v>
      </c>
      <c r="P1308" s="191">
        <v>1537.7813189999999</v>
      </c>
      <c r="Q1308" s="216">
        <v>1.4752915762741976E-2</v>
      </c>
      <c r="R1308" s="191" t="s">
        <v>229</v>
      </c>
      <c r="S1308" s="175">
        <v>2673</v>
      </c>
      <c r="T1308" s="213" t="s">
        <v>2024</v>
      </c>
      <c r="U1308" s="199">
        <v>0</v>
      </c>
      <c r="V1308" s="200">
        <v>0</v>
      </c>
      <c r="W1308" s="216">
        <v>0</v>
      </c>
      <c r="X1308" s="179"/>
      <c r="Y1308" s="179"/>
      <c r="Z1308" s="180"/>
    </row>
    <row r="1309" spans="1:26" s="126" customFormat="1" ht="13.5" hidden="1" customHeight="1">
      <c r="A1309" s="172">
        <v>18</v>
      </c>
      <c r="B1309" t="s">
        <v>2003</v>
      </c>
      <c r="C1309" s="198">
        <v>26734</v>
      </c>
      <c r="D1309" t="s">
        <v>326</v>
      </c>
      <c r="E1309" s="198">
        <v>40</v>
      </c>
      <c r="F1309" s="104" t="s">
        <v>343</v>
      </c>
      <c r="G1309" t="s">
        <v>328</v>
      </c>
      <c r="H1309" t="s">
        <v>340</v>
      </c>
      <c r="I1309" t="s">
        <v>225</v>
      </c>
      <c r="J1309"/>
      <c r="K1309" t="s">
        <v>283</v>
      </c>
      <c r="L1309" t="s">
        <v>330</v>
      </c>
      <c r="M1309" s="104" t="s">
        <v>2027</v>
      </c>
      <c r="N1309" s="104" t="s">
        <v>85</v>
      </c>
      <c r="O1309" s="167">
        <v>48</v>
      </c>
      <c r="P1309" s="191">
        <v>414.609398</v>
      </c>
      <c r="Q1309" s="216">
        <v>3.9776120619756088E-3</v>
      </c>
      <c r="R1309" s="191" t="s">
        <v>229</v>
      </c>
      <c r="S1309" s="175">
        <v>2673</v>
      </c>
      <c r="T1309" s="213" t="s">
        <v>2024</v>
      </c>
      <c r="U1309" s="199">
        <v>0</v>
      </c>
      <c r="V1309" s="200">
        <v>0</v>
      </c>
      <c r="W1309" s="216">
        <v>0</v>
      </c>
      <c r="X1309" s="179"/>
      <c r="Y1309" s="179"/>
      <c r="Z1309" s="180"/>
    </row>
    <row r="1310" spans="1:26" s="126" customFormat="1" ht="13.5" hidden="1" customHeight="1">
      <c r="A1310" s="172">
        <v>18</v>
      </c>
      <c r="B1310" t="s">
        <v>2003</v>
      </c>
      <c r="C1310" s="198">
        <v>27951</v>
      </c>
      <c r="D1310" t="s">
        <v>326</v>
      </c>
      <c r="E1310" s="198">
        <v>34</v>
      </c>
      <c r="F1310" s="104" t="s">
        <v>333</v>
      </c>
      <c r="G1310" t="s">
        <v>328</v>
      </c>
      <c r="H1310" t="s">
        <v>329</v>
      </c>
      <c r="I1310" t="s">
        <v>225</v>
      </c>
      <c r="J1310"/>
      <c r="K1310" t="s">
        <v>283</v>
      </c>
      <c r="L1310" t="s">
        <v>330</v>
      </c>
      <c r="M1310" s="104" t="s">
        <v>1953</v>
      </c>
      <c r="N1310" s="104" t="s">
        <v>87</v>
      </c>
      <c r="O1310" s="167">
        <v>16</v>
      </c>
      <c r="P1310" s="191">
        <v>129.833575</v>
      </c>
      <c r="Q1310" s="216">
        <v>1.2455761892049898E-3</v>
      </c>
      <c r="R1310" s="191" t="s">
        <v>229</v>
      </c>
      <c r="S1310" s="175">
        <v>2795</v>
      </c>
      <c r="T1310" s="213" t="s">
        <v>2028</v>
      </c>
      <c r="U1310" s="199">
        <v>0</v>
      </c>
      <c r="V1310" s="200">
        <v>0</v>
      </c>
      <c r="W1310" s="216">
        <v>0</v>
      </c>
      <c r="X1310" s="179"/>
      <c r="Y1310" s="179"/>
      <c r="Z1310" s="180"/>
    </row>
    <row r="1311" spans="1:26" s="126" customFormat="1" ht="13.5" hidden="1" customHeight="1">
      <c r="A1311" s="172">
        <v>18</v>
      </c>
      <c r="B1311" t="s">
        <v>2003</v>
      </c>
      <c r="C1311" s="198">
        <v>27952</v>
      </c>
      <c r="D1311" t="s">
        <v>326</v>
      </c>
      <c r="E1311" s="198">
        <v>35</v>
      </c>
      <c r="F1311" s="104" t="s">
        <v>327</v>
      </c>
      <c r="G1311" t="s">
        <v>328</v>
      </c>
      <c r="H1311" t="s">
        <v>329</v>
      </c>
      <c r="I1311" t="s">
        <v>225</v>
      </c>
      <c r="J1311"/>
      <c r="K1311" t="s">
        <v>283</v>
      </c>
      <c r="L1311" t="s">
        <v>330</v>
      </c>
      <c r="M1311" s="104" t="s">
        <v>595</v>
      </c>
      <c r="N1311" s="104" t="s">
        <v>92</v>
      </c>
      <c r="O1311" s="167">
        <v>4000</v>
      </c>
      <c r="P1311" s="191">
        <v>1377.0227629999999</v>
      </c>
      <c r="Q1311" s="216">
        <v>1.3210656531533277E-2</v>
      </c>
      <c r="R1311" s="191" t="s">
        <v>229</v>
      </c>
      <c r="S1311" s="175">
        <v>2795</v>
      </c>
      <c r="T1311" s="213" t="s">
        <v>2028</v>
      </c>
      <c r="U1311" s="199">
        <v>0</v>
      </c>
      <c r="V1311" s="200">
        <v>0</v>
      </c>
      <c r="W1311" s="216">
        <v>0</v>
      </c>
      <c r="X1311" s="179"/>
      <c r="Y1311" s="179"/>
      <c r="Z1311" s="180"/>
    </row>
    <row r="1312" spans="1:26" s="126" customFormat="1" ht="13.5" hidden="1" customHeight="1">
      <c r="A1312" s="172">
        <v>18</v>
      </c>
      <c r="B1312" t="s">
        <v>2003</v>
      </c>
      <c r="C1312" s="198">
        <v>27953</v>
      </c>
      <c r="D1312" t="s">
        <v>326</v>
      </c>
      <c r="E1312" s="198">
        <v>36</v>
      </c>
      <c r="F1312" s="104" t="s">
        <v>335</v>
      </c>
      <c r="G1312" t="s">
        <v>328</v>
      </c>
      <c r="H1312" t="s">
        <v>329</v>
      </c>
      <c r="I1312" t="s">
        <v>225</v>
      </c>
      <c r="J1312"/>
      <c r="K1312" t="s">
        <v>283</v>
      </c>
      <c r="L1312" t="s">
        <v>330</v>
      </c>
      <c r="M1312" s="104" t="s">
        <v>2029</v>
      </c>
      <c r="N1312" s="104" t="s">
        <v>83</v>
      </c>
      <c r="O1312" s="167">
        <v>4000</v>
      </c>
      <c r="P1312" s="191">
        <v>1377.0227629999999</v>
      </c>
      <c r="Q1312" s="216">
        <v>1.3210656531533277E-2</v>
      </c>
      <c r="R1312" s="191" t="s">
        <v>229</v>
      </c>
      <c r="S1312" s="175">
        <v>2795</v>
      </c>
      <c r="T1312" s="213" t="s">
        <v>2028</v>
      </c>
      <c r="U1312" s="199">
        <v>0</v>
      </c>
      <c r="V1312" s="200">
        <v>0</v>
      </c>
      <c r="W1312" s="216">
        <v>0</v>
      </c>
      <c r="X1312" s="179"/>
      <c r="Y1312" s="179"/>
      <c r="Z1312" s="180"/>
    </row>
    <row r="1313" spans="1:26" s="126" customFormat="1" ht="13.5" hidden="1" customHeight="1">
      <c r="A1313" s="172">
        <v>18</v>
      </c>
      <c r="B1313" t="s">
        <v>2003</v>
      </c>
      <c r="C1313" s="198">
        <v>27954</v>
      </c>
      <c r="D1313" t="s">
        <v>326</v>
      </c>
      <c r="E1313" s="198">
        <v>37</v>
      </c>
      <c r="F1313" s="104" t="s">
        <v>337</v>
      </c>
      <c r="G1313" t="s">
        <v>328</v>
      </c>
      <c r="H1313" t="s">
        <v>329</v>
      </c>
      <c r="I1313" t="s">
        <v>225</v>
      </c>
      <c r="J1313"/>
      <c r="K1313" t="s">
        <v>283</v>
      </c>
      <c r="L1313" t="s">
        <v>330</v>
      </c>
      <c r="M1313" s="104" t="s">
        <v>2030</v>
      </c>
      <c r="N1313" s="104" t="s">
        <v>27</v>
      </c>
      <c r="O1313" s="167">
        <v>8000</v>
      </c>
      <c r="P1313" s="191">
        <v>1050.47165</v>
      </c>
      <c r="Q1313" s="216">
        <v>1.0077843690854833E-2</v>
      </c>
      <c r="R1313" s="191" t="s">
        <v>229</v>
      </c>
      <c r="S1313" s="175">
        <v>2795</v>
      </c>
      <c r="T1313" s="213" t="s">
        <v>2028</v>
      </c>
      <c r="U1313" s="199">
        <v>0</v>
      </c>
      <c r="V1313" s="200">
        <v>0</v>
      </c>
      <c r="W1313" s="216">
        <v>0</v>
      </c>
      <c r="X1313" s="179"/>
      <c r="Y1313" s="179"/>
      <c r="Z1313" s="180"/>
    </row>
    <row r="1314" spans="1:26" s="126" customFormat="1" ht="13.5" hidden="1" customHeight="1">
      <c r="A1314" s="172">
        <v>18</v>
      </c>
      <c r="B1314" t="s">
        <v>2003</v>
      </c>
      <c r="C1314" s="198">
        <v>27571</v>
      </c>
      <c r="D1314" t="s">
        <v>350</v>
      </c>
      <c r="E1314" s="198">
        <v>43</v>
      </c>
      <c r="F1314" s="104" t="s">
        <v>358</v>
      </c>
      <c r="G1314" t="s">
        <v>304</v>
      </c>
      <c r="H1314" t="s">
        <v>352</v>
      </c>
      <c r="I1314" t="s">
        <v>225</v>
      </c>
      <c r="J1314"/>
      <c r="K1314" t="s">
        <v>283</v>
      </c>
      <c r="L1314" t="s">
        <v>353</v>
      </c>
      <c r="M1314" s="104" t="s">
        <v>2031</v>
      </c>
      <c r="N1314" s="104" t="s">
        <v>33</v>
      </c>
      <c r="O1314" s="167">
        <v>4000</v>
      </c>
      <c r="P1314" s="191">
        <v>157.37403</v>
      </c>
      <c r="Q1314" s="216">
        <v>1.5097893173413098E-3</v>
      </c>
      <c r="R1314" s="191" t="s">
        <v>229</v>
      </c>
      <c r="S1314" s="175">
        <v>2757</v>
      </c>
      <c r="T1314" s="213" t="s">
        <v>2032</v>
      </c>
      <c r="U1314" s="199">
        <v>0</v>
      </c>
      <c r="V1314" s="200">
        <v>0</v>
      </c>
      <c r="W1314" s="216">
        <v>0</v>
      </c>
      <c r="X1314" s="179"/>
      <c r="Y1314" s="179"/>
      <c r="Z1314" s="180"/>
    </row>
    <row r="1315" spans="1:26" s="126" customFormat="1" ht="13.5" hidden="1" customHeight="1">
      <c r="A1315" s="172">
        <v>18</v>
      </c>
      <c r="B1315" t="s">
        <v>2003</v>
      </c>
      <c r="C1315" s="198">
        <v>27572</v>
      </c>
      <c r="D1315" t="s">
        <v>350</v>
      </c>
      <c r="E1315" s="198">
        <v>44</v>
      </c>
      <c r="F1315" s="104" t="s">
        <v>356</v>
      </c>
      <c r="G1315" t="s">
        <v>304</v>
      </c>
      <c r="H1315" t="s">
        <v>352</v>
      </c>
      <c r="I1315" t="s">
        <v>225</v>
      </c>
      <c r="J1315"/>
      <c r="K1315" t="s">
        <v>283</v>
      </c>
      <c r="L1315" t="s">
        <v>353</v>
      </c>
      <c r="M1315" s="104" t="s">
        <v>2033</v>
      </c>
      <c r="N1315" s="104" t="s">
        <v>97</v>
      </c>
      <c r="O1315" s="167">
        <v>5000</v>
      </c>
      <c r="P1315" s="191">
        <v>424.90988099999998</v>
      </c>
      <c r="Q1315" s="216">
        <v>4.0764311568215359E-3</v>
      </c>
      <c r="R1315" s="191" t="s">
        <v>229</v>
      </c>
      <c r="S1315" s="175">
        <v>2757</v>
      </c>
      <c r="T1315" s="213" t="s">
        <v>2032</v>
      </c>
      <c r="U1315" s="199">
        <v>0</v>
      </c>
      <c r="V1315" s="200">
        <v>0</v>
      </c>
      <c r="W1315" s="216">
        <v>0</v>
      </c>
      <c r="X1315" s="179"/>
      <c r="Y1315" s="179"/>
      <c r="Z1315" s="180"/>
    </row>
    <row r="1316" spans="1:26" s="126" customFormat="1" ht="13.5" hidden="1" customHeight="1">
      <c r="A1316" s="172">
        <v>18</v>
      </c>
      <c r="B1316" t="s">
        <v>2003</v>
      </c>
      <c r="C1316" s="198">
        <v>27573</v>
      </c>
      <c r="D1316" t="s">
        <v>350</v>
      </c>
      <c r="E1316" s="198">
        <v>45</v>
      </c>
      <c r="F1316" s="104" t="s">
        <v>351</v>
      </c>
      <c r="G1316" t="s">
        <v>304</v>
      </c>
      <c r="H1316" t="s">
        <v>352</v>
      </c>
      <c r="I1316" t="s">
        <v>225</v>
      </c>
      <c r="J1316"/>
      <c r="K1316" t="s">
        <v>283</v>
      </c>
      <c r="L1316" t="s">
        <v>353</v>
      </c>
      <c r="M1316" s="104" t="s">
        <v>2034</v>
      </c>
      <c r="N1316" s="104" t="s">
        <v>99</v>
      </c>
      <c r="O1316" s="167">
        <v>18000</v>
      </c>
      <c r="P1316" s="191">
        <v>991.45638899999994</v>
      </c>
      <c r="Q1316" s="216">
        <v>9.5116726992502502E-3</v>
      </c>
      <c r="R1316" s="191" t="s">
        <v>229</v>
      </c>
      <c r="S1316" s="175">
        <v>2757</v>
      </c>
      <c r="T1316" s="213" t="s">
        <v>2032</v>
      </c>
      <c r="U1316" s="199">
        <v>0</v>
      </c>
      <c r="V1316" s="200">
        <v>0</v>
      </c>
      <c r="W1316" s="216">
        <v>0</v>
      </c>
      <c r="X1316" s="179"/>
      <c r="Y1316" s="179"/>
      <c r="Z1316" s="180"/>
    </row>
    <row r="1317" spans="1:26" s="126" customFormat="1" ht="13.5" hidden="1" customHeight="1">
      <c r="A1317" s="172">
        <v>18</v>
      </c>
      <c r="B1317" t="s">
        <v>2003</v>
      </c>
      <c r="C1317" s="198">
        <v>22561</v>
      </c>
      <c r="D1317" t="s">
        <v>312</v>
      </c>
      <c r="E1317" s="198">
        <v>46</v>
      </c>
      <c r="F1317" s="104" t="s">
        <v>371</v>
      </c>
      <c r="G1317" t="s">
        <v>361</v>
      </c>
      <c r="H1317" t="s">
        <v>372</v>
      </c>
      <c r="I1317" t="s">
        <v>244</v>
      </c>
      <c r="J1317" t="s">
        <v>363</v>
      </c>
      <c r="K1317" t="s">
        <v>283</v>
      </c>
      <c r="L1317" t="s">
        <v>364</v>
      </c>
      <c r="M1317" s="104" t="s">
        <v>2035</v>
      </c>
      <c r="N1317" s="104" t="s">
        <v>104</v>
      </c>
      <c r="O1317" s="167">
        <v>1486</v>
      </c>
      <c r="P1317" s="191">
        <v>1511.251256</v>
      </c>
      <c r="Q1317" s="216">
        <v>1.4498395968683251E-2</v>
      </c>
      <c r="R1317" s="191" t="s">
        <v>366</v>
      </c>
      <c r="S1317" s="175">
        <v>2256</v>
      </c>
      <c r="T1317" s="213" t="s">
        <v>2036</v>
      </c>
      <c r="U1317" s="199">
        <v>0</v>
      </c>
      <c r="V1317" s="200">
        <v>0</v>
      </c>
      <c r="W1317" s="216">
        <v>0</v>
      </c>
      <c r="X1317" s="179"/>
      <c r="Y1317" s="179"/>
      <c r="Z1317" s="180"/>
    </row>
    <row r="1318" spans="1:26" s="126" customFormat="1" ht="13.5" hidden="1" customHeight="1">
      <c r="A1318" s="172">
        <v>18</v>
      </c>
      <c r="B1318" t="s">
        <v>2003</v>
      </c>
      <c r="C1318" s="198">
        <v>22562</v>
      </c>
      <c r="D1318" t="s">
        <v>312</v>
      </c>
      <c r="E1318" s="198">
        <v>47</v>
      </c>
      <c r="F1318" s="104" t="s">
        <v>368</v>
      </c>
      <c r="G1318" t="s">
        <v>361</v>
      </c>
      <c r="H1318" t="s">
        <v>369</v>
      </c>
      <c r="I1318" t="s">
        <v>244</v>
      </c>
      <c r="J1318" t="s">
        <v>363</v>
      </c>
      <c r="K1318" t="s">
        <v>283</v>
      </c>
      <c r="L1318" t="s">
        <v>364</v>
      </c>
      <c r="M1318" s="104" t="s">
        <v>2037</v>
      </c>
      <c r="N1318" s="104" t="s">
        <v>106</v>
      </c>
      <c r="O1318" s="167">
        <v>19275</v>
      </c>
      <c r="P1318" s="191">
        <v>4063.172102</v>
      </c>
      <c r="Q1318" s="216">
        <v>3.8980598222710786E-2</v>
      </c>
      <c r="R1318" s="191" t="s">
        <v>366</v>
      </c>
      <c r="S1318" s="175">
        <v>2256</v>
      </c>
      <c r="T1318" s="213" t="s">
        <v>2036</v>
      </c>
      <c r="U1318" s="199">
        <v>0</v>
      </c>
      <c r="V1318" s="200">
        <v>0</v>
      </c>
      <c r="W1318" s="216">
        <v>0</v>
      </c>
      <c r="X1318" s="179"/>
      <c r="Y1318" s="179"/>
      <c r="Z1318" s="180"/>
    </row>
    <row r="1319" spans="1:26" s="126" customFormat="1" ht="13.5" hidden="1" customHeight="1">
      <c r="A1319" s="172">
        <v>18</v>
      </c>
      <c r="B1319" t="s">
        <v>2003</v>
      </c>
      <c r="C1319" s="198">
        <v>22563</v>
      </c>
      <c r="D1319" t="s">
        <v>312</v>
      </c>
      <c r="E1319" s="198">
        <v>48</v>
      </c>
      <c r="F1319" s="104" t="s">
        <v>360</v>
      </c>
      <c r="G1319" t="s">
        <v>361</v>
      </c>
      <c r="H1319" t="s">
        <v>362</v>
      </c>
      <c r="I1319" t="s">
        <v>244</v>
      </c>
      <c r="J1319" t="s">
        <v>363</v>
      </c>
      <c r="K1319" t="s">
        <v>283</v>
      </c>
      <c r="L1319" t="s">
        <v>364</v>
      </c>
      <c r="M1319" s="104" t="s">
        <v>2038</v>
      </c>
      <c r="N1319" s="104" t="s">
        <v>101</v>
      </c>
      <c r="O1319" s="167">
        <v>6500</v>
      </c>
      <c r="P1319" s="191">
        <v>11845.982803999999</v>
      </c>
      <c r="Q1319" s="216">
        <v>0.11364605895196338</v>
      </c>
      <c r="R1319" s="191" t="s">
        <v>366</v>
      </c>
      <c r="S1319" s="175">
        <v>2256</v>
      </c>
      <c r="T1319" s="213" t="s">
        <v>2036</v>
      </c>
      <c r="U1319" s="199">
        <v>0</v>
      </c>
      <c r="V1319" s="200">
        <v>0</v>
      </c>
      <c r="W1319" s="216">
        <v>0</v>
      </c>
      <c r="X1319" s="179"/>
      <c r="Y1319" s="179"/>
      <c r="Z1319" s="180"/>
    </row>
    <row r="1320" spans="1:26" s="126" customFormat="1" ht="13.5" hidden="1" customHeight="1">
      <c r="A1320" s="172">
        <v>18</v>
      </c>
      <c r="B1320" t="s">
        <v>2003</v>
      </c>
      <c r="C1320" s="198">
        <v>22261</v>
      </c>
      <c r="D1320" t="s">
        <v>374</v>
      </c>
      <c r="E1320" s="198">
        <v>50</v>
      </c>
      <c r="F1320" s="104" t="s">
        <v>375</v>
      </c>
      <c r="G1320" t="s">
        <v>376</v>
      </c>
      <c r="H1320" t="s">
        <v>377</v>
      </c>
      <c r="I1320" t="s">
        <v>244</v>
      </c>
      <c r="J1320" t="s">
        <v>378</v>
      </c>
      <c r="K1320" t="s">
        <v>379</v>
      </c>
      <c r="L1320" t="s">
        <v>380</v>
      </c>
      <c r="M1320" s="104" t="s">
        <v>2039</v>
      </c>
      <c r="N1320" s="104" t="s">
        <v>27</v>
      </c>
      <c r="O1320" s="167">
        <v>28</v>
      </c>
      <c r="P1320" s="191">
        <v>1049.1602</v>
      </c>
      <c r="Q1320" s="216">
        <v>1.0065262115608731E-2</v>
      </c>
      <c r="R1320" s="191" t="s">
        <v>229</v>
      </c>
      <c r="S1320" s="175">
        <v>2226</v>
      </c>
      <c r="T1320" s="213" t="s">
        <v>2040</v>
      </c>
      <c r="U1320" s="199">
        <v>0</v>
      </c>
      <c r="V1320" s="200">
        <v>0</v>
      </c>
      <c r="W1320" s="216">
        <v>0</v>
      </c>
      <c r="X1320" s="179"/>
      <c r="Y1320" s="179"/>
      <c r="Z1320" s="180"/>
    </row>
    <row r="1321" spans="1:26" s="126" customFormat="1" ht="13.5" hidden="1" customHeight="1">
      <c r="A1321" s="172">
        <v>18</v>
      </c>
      <c r="B1321" t="s">
        <v>2003</v>
      </c>
      <c r="C1321" s="198">
        <v>22262</v>
      </c>
      <c r="D1321" t="s">
        <v>374</v>
      </c>
      <c r="E1321" s="198">
        <v>51</v>
      </c>
      <c r="F1321" s="104" t="s">
        <v>383</v>
      </c>
      <c r="G1321" t="s">
        <v>376</v>
      </c>
      <c r="H1321" t="s">
        <v>384</v>
      </c>
      <c r="I1321" t="s">
        <v>244</v>
      </c>
      <c r="J1321" t="s">
        <v>378</v>
      </c>
      <c r="K1321" t="s">
        <v>379</v>
      </c>
      <c r="L1321" t="s">
        <v>380</v>
      </c>
      <c r="M1321" s="104" t="s">
        <v>2041</v>
      </c>
      <c r="N1321" s="104" t="s">
        <v>113</v>
      </c>
      <c r="O1321" s="167">
        <v>480</v>
      </c>
      <c r="P1321" s="191">
        <v>2468.4641190000002</v>
      </c>
      <c r="Q1321" s="216">
        <v>2.3681548709825424E-2</v>
      </c>
      <c r="R1321" s="191" t="s">
        <v>229</v>
      </c>
      <c r="S1321" s="175">
        <v>2226</v>
      </c>
      <c r="T1321" s="213" t="s">
        <v>2040</v>
      </c>
      <c r="U1321" s="199">
        <v>0</v>
      </c>
      <c r="V1321" s="200">
        <v>0</v>
      </c>
      <c r="W1321" s="216">
        <v>0</v>
      </c>
      <c r="X1321" s="179"/>
      <c r="Y1321" s="179"/>
      <c r="Z1321" s="180"/>
    </row>
    <row r="1322" spans="1:26" s="126" customFormat="1" ht="13.5" hidden="1" customHeight="1">
      <c r="A1322" s="172">
        <v>18</v>
      </c>
      <c r="B1322" t="s">
        <v>2003</v>
      </c>
      <c r="C1322" s="198">
        <v>22263</v>
      </c>
      <c r="D1322" t="s">
        <v>374</v>
      </c>
      <c r="E1322" s="198">
        <v>52</v>
      </c>
      <c r="F1322" s="104" t="s">
        <v>386</v>
      </c>
      <c r="G1322" t="s">
        <v>376</v>
      </c>
      <c r="H1322" t="s">
        <v>384</v>
      </c>
      <c r="I1322" t="s">
        <v>244</v>
      </c>
      <c r="J1322" t="s">
        <v>378</v>
      </c>
      <c r="K1322" t="s">
        <v>379</v>
      </c>
      <c r="L1322" t="s">
        <v>380</v>
      </c>
      <c r="M1322" s="104" t="s">
        <v>2042</v>
      </c>
      <c r="N1322" s="104" t="s">
        <v>115</v>
      </c>
      <c r="O1322" s="167">
        <v>480</v>
      </c>
      <c r="P1322" s="191">
        <v>5924.817481</v>
      </c>
      <c r="Q1322" s="216">
        <v>5.6840548215044424E-2</v>
      </c>
      <c r="R1322" s="191" t="s">
        <v>229</v>
      </c>
      <c r="S1322" s="175">
        <v>2226</v>
      </c>
      <c r="T1322" s="213" t="s">
        <v>2040</v>
      </c>
      <c r="U1322" s="199">
        <v>0</v>
      </c>
      <c r="V1322" s="200">
        <v>0</v>
      </c>
      <c r="W1322" s="216">
        <v>0</v>
      </c>
      <c r="X1322" s="179"/>
      <c r="Y1322" s="179"/>
      <c r="Z1322" s="180"/>
    </row>
    <row r="1323" spans="1:26" s="126" customFormat="1" ht="13.5" hidden="1" customHeight="1">
      <c r="A1323" s="172">
        <v>18</v>
      </c>
      <c r="B1323" t="s">
        <v>2003</v>
      </c>
      <c r="C1323" s="198">
        <v>26231</v>
      </c>
      <c r="D1323" t="s">
        <v>388</v>
      </c>
      <c r="E1323" s="198">
        <v>54</v>
      </c>
      <c r="F1323" s="104" t="s">
        <v>389</v>
      </c>
      <c r="G1323" t="s">
        <v>390</v>
      </c>
      <c r="H1323" t="s">
        <v>391</v>
      </c>
      <c r="I1323" t="s">
        <v>225</v>
      </c>
      <c r="J1323"/>
      <c r="K1323" t="s">
        <v>379</v>
      </c>
      <c r="L1323" t="s">
        <v>392</v>
      </c>
      <c r="M1323" s="104" t="s">
        <v>728</v>
      </c>
      <c r="N1323" s="104" t="s">
        <v>20</v>
      </c>
      <c r="O1323" s="167">
        <v>4</v>
      </c>
      <c r="P1323" s="191">
        <v>1573.7402999999999</v>
      </c>
      <c r="Q1323" s="216">
        <v>1.5097893173413096E-2</v>
      </c>
      <c r="R1323" s="191" t="s">
        <v>229</v>
      </c>
      <c r="S1323" s="175">
        <v>2623</v>
      </c>
      <c r="T1323" s="213" t="s">
        <v>2043</v>
      </c>
      <c r="U1323" s="199">
        <v>0</v>
      </c>
      <c r="V1323" s="200">
        <v>0</v>
      </c>
      <c r="W1323" s="216">
        <v>0</v>
      </c>
      <c r="X1323" s="179"/>
      <c r="Y1323" s="179"/>
      <c r="Z1323" s="180"/>
    </row>
    <row r="1324" spans="1:26" s="126" customFormat="1" ht="13.5" hidden="1" customHeight="1">
      <c r="A1324" s="172">
        <v>18</v>
      </c>
      <c r="B1324" t="s">
        <v>2003</v>
      </c>
      <c r="C1324" s="198">
        <v>26232</v>
      </c>
      <c r="D1324" t="s">
        <v>388</v>
      </c>
      <c r="E1324" s="198">
        <v>55</v>
      </c>
      <c r="F1324" s="104" t="s">
        <v>395</v>
      </c>
      <c r="G1324" t="s">
        <v>396</v>
      </c>
      <c r="H1324" t="s">
        <v>397</v>
      </c>
      <c r="I1324" t="s">
        <v>225</v>
      </c>
      <c r="J1324"/>
      <c r="K1324" t="s">
        <v>379</v>
      </c>
      <c r="L1324" t="s">
        <v>392</v>
      </c>
      <c r="M1324" s="104" t="s">
        <v>2044</v>
      </c>
      <c r="N1324" s="104" t="s">
        <v>117</v>
      </c>
      <c r="O1324" s="167">
        <v>200</v>
      </c>
      <c r="P1324" s="191">
        <v>1248.500638</v>
      </c>
      <c r="Q1324" s="216">
        <v>1.197766191757439E-2</v>
      </c>
      <c r="R1324" s="191" t="s">
        <v>229</v>
      </c>
      <c r="S1324" s="175">
        <v>2623</v>
      </c>
      <c r="T1324" s="213" t="s">
        <v>2043</v>
      </c>
      <c r="U1324" s="199">
        <v>0</v>
      </c>
      <c r="V1324" s="200">
        <v>0</v>
      </c>
      <c r="W1324" s="216">
        <v>0</v>
      </c>
      <c r="X1324" s="179"/>
      <c r="Y1324" s="179"/>
      <c r="Z1324" s="180"/>
    </row>
    <row r="1325" spans="1:26" s="126" customFormat="1" ht="13.5" hidden="1" customHeight="1">
      <c r="A1325" s="172">
        <v>18</v>
      </c>
      <c r="B1325" t="s">
        <v>2003</v>
      </c>
      <c r="C1325" s="198">
        <v>25501</v>
      </c>
      <c r="D1325" t="s">
        <v>326</v>
      </c>
      <c r="E1325" s="198">
        <v>56</v>
      </c>
      <c r="F1325" s="104" t="s">
        <v>409</v>
      </c>
      <c r="G1325" t="s">
        <v>328</v>
      </c>
      <c r="H1325" t="s">
        <v>410</v>
      </c>
      <c r="I1325" t="s">
        <v>225</v>
      </c>
      <c r="J1325"/>
      <c r="K1325" t="s">
        <v>379</v>
      </c>
      <c r="L1325" t="s">
        <v>401</v>
      </c>
      <c r="M1325" s="104" t="s">
        <v>2045</v>
      </c>
      <c r="N1325" s="104" t="s">
        <v>124</v>
      </c>
      <c r="O1325" s="167">
        <v>80</v>
      </c>
      <c r="P1325" s="191">
        <v>1049.1602</v>
      </c>
      <c r="Q1325" s="216">
        <v>1.0065262115608731E-2</v>
      </c>
      <c r="R1325" s="191" t="s">
        <v>229</v>
      </c>
      <c r="S1325" s="175">
        <v>2550</v>
      </c>
      <c r="T1325" s="213" t="s">
        <v>2046</v>
      </c>
      <c r="U1325" s="199">
        <v>0</v>
      </c>
      <c r="V1325" s="200">
        <v>0</v>
      </c>
      <c r="W1325" s="216">
        <v>0</v>
      </c>
      <c r="X1325" s="179"/>
      <c r="Y1325" s="179"/>
      <c r="Z1325" s="180"/>
    </row>
    <row r="1326" spans="1:26" s="126" customFormat="1" ht="13.5" hidden="1" customHeight="1">
      <c r="A1326" s="172">
        <v>18</v>
      </c>
      <c r="B1326" t="s">
        <v>2003</v>
      </c>
      <c r="C1326" s="198">
        <v>27041</v>
      </c>
      <c r="D1326" t="s">
        <v>388</v>
      </c>
      <c r="E1326" s="198">
        <v>58</v>
      </c>
      <c r="F1326" s="104" t="s">
        <v>406</v>
      </c>
      <c r="G1326" t="s">
        <v>396</v>
      </c>
      <c r="H1326" t="s">
        <v>407</v>
      </c>
      <c r="I1326" t="s">
        <v>225</v>
      </c>
      <c r="J1326"/>
      <c r="K1326" t="s">
        <v>379</v>
      </c>
      <c r="L1326" t="s">
        <v>401</v>
      </c>
      <c r="M1326" s="104" t="s">
        <v>2047</v>
      </c>
      <c r="N1326" s="104" t="s">
        <v>121</v>
      </c>
      <c r="O1326" s="167">
        <v>480</v>
      </c>
      <c r="P1326" s="191">
        <v>1049.1602</v>
      </c>
      <c r="Q1326" s="216">
        <v>1.0065262115608731E-2</v>
      </c>
      <c r="R1326" s="191" t="s">
        <v>229</v>
      </c>
      <c r="S1326" s="175">
        <v>2704</v>
      </c>
      <c r="T1326" s="213" t="s">
        <v>2048</v>
      </c>
      <c r="U1326" s="199">
        <v>0</v>
      </c>
      <c r="V1326" s="200">
        <v>0</v>
      </c>
      <c r="W1326" s="216">
        <v>0</v>
      </c>
      <c r="X1326" s="179"/>
      <c r="Y1326" s="179"/>
      <c r="Z1326" s="180"/>
    </row>
    <row r="1327" spans="1:26" s="126" customFormat="1" ht="13.5" hidden="1" customHeight="1">
      <c r="A1327" s="172">
        <v>18</v>
      </c>
      <c r="B1327" t="s">
        <v>2003</v>
      </c>
      <c r="C1327" s="198">
        <v>25861</v>
      </c>
      <c r="D1327" t="s">
        <v>326</v>
      </c>
      <c r="E1327" s="198">
        <v>62</v>
      </c>
      <c r="F1327" s="104" t="s">
        <v>420</v>
      </c>
      <c r="G1327" t="s">
        <v>414</v>
      </c>
      <c r="H1327" t="s">
        <v>421</v>
      </c>
      <c r="I1327" t="s">
        <v>225</v>
      </c>
      <c r="J1327"/>
      <c r="K1327" t="s">
        <v>416</v>
      </c>
      <c r="L1327" t="s">
        <v>417</v>
      </c>
      <c r="M1327" s="104" t="s">
        <v>2049</v>
      </c>
      <c r="N1327" s="104" t="s">
        <v>31</v>
      </c>
      <c r="O1327" s="167">
        <v>4</v>
      </c>
      <c r="P1327" s="191">
        <v>923.26097600000003</v>
      </c>
      <c r="Q1327" s="216">
        <v>8.8574306617356831E-3</v>
      </c>
      <c r="R1327" s="191" t="s">
        <v>229</v>
      </c>
      <c r="S1327" s="175">
        <v>2586</v>
      </c>
      <c r="T1327" s="213" t="s">
        <v>2050</v>
      </c>
      <c r="U1327" s="199">
        <v>0</v>
      </c>
      <c r="V1327" s="200">
        <v>0</v>
      </c>
      <c r="W1327" s="216">
        <v>0</v>
      </c>
      <c r="X1327" s="179"/>
      <c r="Y1327" s="179"/>
      <c r="Z1327" s="180"/>
    </row>
    <row r="1328" spans="1:26" s="126" customFormat="1" ht="13.5" hidden="1" customHeight="1">
      <c r="A1328" s="172">
        <v>18</v>
      </c>
      <c r="B1328" t="s">
        <v>2003</v>
      </c>
      <c r="C1328" s="198">
        <v>26971</v>
      </c>
      <c r="D1328" t="s">
        <v>326</v>
      </c>
      <c r="E1328" s="198">
        <v>60</v>
      </c>
      <c r="F1328" s="104" t="s">
        <v>626</v>
      </c>
      <c r="G1328" t="s">
        <v>414</v>
      </c>
      <c r="H1328" t="s">
        <v>415</v>
      </c>
      <c r="I1328" t="s">
        <v>225</v>
      </c>
      <c r="J1328"/>
      <c r="K1328" t="s">
        <v>416</v>
      </c>
      <c r="L1328" t="s">
        <v>417</v>
      </c>
      <c r="M1328" s="104" t="s">
        <v>2051</v>
      </c>
      <c r="N1328" s="104" t="s">
        <v>127</v>
      </c>
      <c r="O1328" s="167">
        <v>2400</v>
      </c>
      <c r="P1328" s="191">
        <v>1299.909488</v>
      </c>
      <c r="Q1328" s="216">
        <v>1.2470859763157946E-2</v>
      </c>
      <c r="R1328" s="191" t="s">
        <v>229</v>
      </c>
      <c r="S1328" s="175">
        <v>2697</v>
      </c>
      <c r="T1328" s="213" t="s">
        <v>2052</v>
      </c>
      <c r="U1328" s="199">
        <v>0</v>
      </c>
      <c r="V1328" s="200">
        <v>0</v>
      </c>
      <c r="W1328" s="216">
        <v>0</v>
      </c>
      <c r="X1328" s="179"/>
      <c r="Y1328" s="179"/>
      <c r="Z1328" s="180"/>
    </row>
    <row r="1329" spans="1:26" s="126" customFormat="1" ht="13.5" hidden="1" customHeight="1">
      <c r="A1329" s="172">
        <v>18</v>
      </c>
      <c r="B1329" t="s">
        <v>2003</v>
      </c>
      <c r="C1329" s="198">
        <v>26972</v>
      </c>
      <c r="D1329" t="s">
        <v>326</v>
      </c>
      <c r="E1329" s="198">
        <v>61</v>
      </c>
      <c r="F1329" s="104" t="s">
        <v>413</v>
      </c>
      <c r="G1329" t="s">
        <v>414</v>
      </c>
      <c r="H1329" t="s">
        <v>415</v>
      </c>
      <c r="I1329" t="s">
        <v>225</v>
      </c>
      <c r="J1329"/>
      <c r="K1329" t="s">
        <v>416</v>
      </c>
      <c r="L1329" t="s">
        <v>417</v>
      </c>
      <c r="M1329" s="104" t="s">
        <v>2053</v>
      </c>
      <c r="N1329" s="104" t="s">
        <v>31</v>
      </c>
      <c r="O1329" s="167">
        <v>4</v>
      </c>
      <c r="P1329" s="191">
        <v>557.10406599999999</v>
      </c>
      <c r="Q1329" s="216">
        <v>5.3446541814695086E-3</v>
      </c>
      <c r="R1329" s="191" t="s">
        <v>229</v>
      </c>
      <c r="S1329" s="175">
        <v>2697</v>
      </c>
      <c r="T1329" s="213" t="s">
        <v>2052</v>
      </c>
      <c r="U1329" s="199">
        <v>0</v>
      </c>
      <c r="V1329" s="200">
        <v>0</v>
      </c>
      <c r="W1329" s="216">
        <v>0</v>
      </c>
      <c r="X1329" s="179"/>
      <c r="Y1329" s="179"/>
      <c r="Z1329" s="180"/>
    </row>
    <row r="1330" spans="1:26" s="126" customFormat="1" ht="13.5" hidden="1" customHeight="1">
      <c r="A1330" s="172">
        <v>18</v>
      </c>
      <c r="B1330" t="s">
        <v>2003</v>
      </c>
      <c r="C1330" s="198">
        <v>26351</v>
      </c>
      <c r="D1330" t="s">
        <v>350</v>
      </c>
      <c r="E1330" s="198">
        <v>71</v>
      </c>
      <c r="F1330" s="104" t="s">
        <v>434</v>
      </c>
      <c r="G1330" t="s">
        <v>431</v>
      </c>
      <c r="H1330" t="s">
        <v>432</v>
      </c>
      <c r="I1330" t="s">
        <v>225</v>
      </c>
      <c r="J1330"/>
      <c r="K1330" t="s">
        <v>416</v>
      </c>
      <c r="L1330" t="s">
        <v>426</v>
      </c>
      <c r="M1330" s="104" t="s">
        <v>2054</v>
      </c>
      <c r="N1330" s="104" t="s">
        <v>152</v>
      </c>
      <c r="O1330" s="167">
        <v>4000</v>
      </c>
      <c r="P1330" s="191">
        <v>299.640153</v>
      </c>
      <c r="Q1330" s="216">
        <v>2.874638859066617E-3</v>
      </c>
      <c r="R1330" s="191" t="s">
        <v>229</v>
      </c>
      <c r="S1330" s="175">
        <v>2635</v>
      </c>
      <c r="T1330" s="213" t="s">
        <v>2055</v>
      </c>
      <c r="U1330" s="199">
        <v>0</v>
      </c>
      <c r="V1330" s="200">
        <v>0</v>
      </c>
      <c r="W1330" s="216">
        <v>0</v>
      </c>
      <c r="X1330" s="179"/>
      <c r="Y1330" s="179"/>
      <c r="Z1330" s="180"/>
    </row>
    <row r="1331" spans="1:26" s="126" customFormat="1" ht="13.5" hidden="1" customHeight="1">
      <c r="A1331" s="172">
        <v>18</v>
      </c>
      <c r="B1331" t="s">
        <v>2003</v>
      </c>
      <c r="C1331" s="198">
        <v>26352</v>
      </c>
      <c r="D1331" t="s">
        <v>350</v>
      </c>
      <c r="E1331" s="198">
        <v>67</v>
      </c>
      <c r="F1331" s="104" t="s">
        <v>441</v>
      </c>
      <c r="G1331" t="s">
        <v>431</v>
      </c>
      <c r="H1331" t="s">
        <v>432</v>
      </c>
      <c r="I1331" t="s">
        <v>225</v>
      </c>
      <c r="J1331"/>
      <c r="K1331" t="s">
        <v>416</v>
      </c>
      <c r="L1331" t="s">
        <v>426</v>
      </c>
      <c r="M1331" s="104" t="s">
        <v>2056</v>
      </c>
      <c r="N1331" s="104" t="s">
        <v>143</v>
      </c>
      <c r="O1331" s="167">
        <v>40</v>
      </c>
      <c r="P1331" s="191">
        <v>0</v>
      </c>
      <c r="Q1331" s="216">
        <v>0</v>
      </c>
      <c r="R1331" s="191" t="s">
        <v>229</v>
      </c>
      <c r="S1331" s="175">
        <v>2635</v>
      </c>
      <c r="T1331" s="213" t="s">
        <v>2055</v>
      </c>
      <c r="U1331" s="199">
        <v>0</v>
      </c>
      <c r="V1331" s="200">
        <v>0</v>
      </c>
      <c r="W1331" s="216">
        <v>0</v>
      </c>
      <c r="X1331" s="179"/>
      <c r="Y1331" s="179"/>
      <c r="Z1331" s="180"/>
    </row>
    <row r="1332" spans="1:26" s="126" customFormat="1" ht="13.5" hidden="1" customHeight="1">
      <c r="A1332" s="172">
        <v>18</v>
      </c>
      <c r="B1332" t="s">
        <v>2003</v>
      </c>
      <c r="C1332" s="198">
        <v>26353</v>
      </c>
      <c r="D1332" t="s">
        <v>350</v>
      </c>
      <c r="E1332" s="198">
        <v>68</v>
      </c>
      <c r="F1332" s="104" t="s">
        <v>450</v>
      </c>
      <c r="G1332" t="s">
        <v>431</v>
      </c>
      <c r="H1332" t="s">
        <v>432</v>
      </c>
      <c r="I1332" t="s">
        <v>225</v>
      </c>
      <c r="J1332"/>
      <c r="K1332" t="s">
        <v>416</v>
      </c>
      <c r="L1332" t="s">
        <v>426</v>
      </c>
      <c r="M1332" s="104" t="s">
        <v>2057</v>
      </c>
      <c r="N1332" s="104" t="s">
        <v>146</v>
      </c>
      <c r="O1332" s="167">
        <v>16</v>
      </c>
      <c r="P1332" s="191">
        <v>413.78878300000002</v>
      </c>
      <c r="Q1332" s="216">
        <v>3.9697393795473206E-3</v>
      </c>
      <c r="R1332" s="191" t="s">
        <v>229</v>
      </c>
      <c r="S1332" s="175">
        <v>2635</v>
      </c>
      <c r="T1332" s="213" t="s">
        <v>2055</v>
      </c>
      <c r="U1332" s="199">
        <v>0</v>
      </c>
      <c r="V1332" s="200">
        <v>0</v>
      </c>
      <c r="W1332" s="216">
        <v>0</v>
      </c>
      <c r="X1332" s="179"/>
      <c r="Y1332" s="179"/>
      <c r="Z1332" s="180"/>
    </row>
    <row r="1333" spans="1:26" s="126" customFormat="1" ht="13.5" hidden="1" customHeight="1">
      <c r="A1333" s="172">
        <v>18</v>
      </c>
      <c r="B1333" t="s">
        <v>2003</v>
      </c>
      <c r="C1333" s="198">
        <v>26354</v>
      </c>
      <c r="D1333" t="s">
        <v>350</v>
      </c>
      <c r="E1333" s="198">
        <v>70</v>
      </c>
      <c r="F1333" s="104" t="s">
        <v>439</v>
      </c>
      <c r="G1333" t="s">
        <v>431</v>
      </c>
      <c r="H1333" t="s">
        <v>432</v>
      </c>
      <c r="I1333" t="s">
        <v>225</v>
      </c>
      <c r="J1333"/>
      <c r="K1333" t="s">
        <v>416</v>
      </c>
      <c r="L1333" t="s">
        <v>426</v>
      </c>
      <c r="M1333" s="104" t="s">
        <v>2058</v>
      </c>
      <c r="N1333" s="104" t="s">
        <v>150</v>
      </c>
      <c r="O1333" s="167">
        <v>4000</v>
      </c>
      <c r="P1333" s="191">
        <v>246.84641199999999</v>
      </c>
      <c r="Q1333" s="216">
        <v>2.3681548719419057E-3</v>
      </c>
      <c r="R1333" s="191" t="s">
        <v>229</v>
      </c>
      <c r="S1333" s="175">
        <v>2635</v>
      </c>
      <c r="T1333" s="213" t="s">
        <v>2055</v>
      </c>
      <c r="U1333" s="199">
        <v>0</v>
      </c>
      <c r="V1333" s="200">
        <v>0</v>
      </c>
      <c r="W1333" s="216">
        <v>0</v>
      </c>
      <c r="X1333" s="179"/>
      <c r="Y1333" s="179"/>
      <c r="Z1333" s="180"/>
    </row>
    <row r="1334" spans="1:26" s="126" customFormat="1" ht="13.5" hidden="1" customHeight="1">
      <c r="A1334" s="172">
        <v>18</v>
      </c>
      <c r="B1334" t="s">
        <v>2003</v>
      </c>
      <c r="C1334" s="198">
        <v>26355</v>
      </c>
      <c r="D1334" t="s">
        <v>446</v>
      </c>
      <c r="E1334" s="198">
        <v>76</v>
      </c>
      <c r="F1334" s="104" t="s">
        <v>447</v>
      </c>
      <c r="G1334" t="s">
        <v>431</v>
      </c>
      <c r="H1334" t="s">
        <v>448</v>
      </c>
      <c r="I1334" t="s">
        <v>225</v>
      </c>
      <c r="J1334"/>
      <c r="K1334" t="s">
        <v>416</v>
      </c>
      <c r="L1334" t="s">
        <v>426</v>
      </c>
      <c r="M1334" s="104" t="s">
        <v>2059</v>
      </c>
      <c r="N1334" s="104" t="s">
        <v>155</v>
      </c>
      <c r="O1334" s="167">
        <v>25000</v>
      </c>
      <c r="P1334" s="191">
        <v>1468.82428</v>
      </c>
      <c r="Q1334" s="216">
        <v>1.4091366961852224E-2</v>
      </c>
      <c r="R1334" s="191" t="s">
        <v>229</v>
      </c>
      <c r="S1334" s="175">
        <v>2635</v>
      </c>
      <c r="T1334" s="213" t="s">
        <v>2055</v>
      </c>
      <c r="U1334" s="199">
        <v>0</v>
      </c>
      <c r="V1334" s="200">
        <v>0</v>
      </c>
      <c r="W1334" s="216">
        <v>0</v>
      </c>
      <c r="X1334" s="179"/>
      <c r="Y1334" s="179"/>
      <c r="Z1334" s="180"/>
    </row>
    <row r="1335" spans="1:26" s="126" customFormat="1" ht="13.5" hidden="1" customHeight="1">
      <c r="A1335" s="172">
        <v>18</v>
      </c>
      <c r="B1335" t="s">
        <v>2003</v>
      </c>
      <c r="C1335" s="198">
        <v>27001</v>
      </c>
      <c r="D1335" t="s">
        <v>350</v>
      </c>
      <c r="E1335" s="198">
        <v>64</v>
      </c>
      <c r="F1335" s="104" t="s">
        <v>424</v>
      </c>
      <c r="G1335" t="s">
        <v>431</v>
      </c>
      <c r="H1335" t="s">
        <v>432</v>
      </c>
      <c r="I1335" t="s">
        <v>225</v>
      </c>
      <c r="J1335"/>
      <c r="K1335" t="s">
        <v>416</v>
      </c>
      <c r="L1335" t="s">
        <v>426</v>
      </c>
      <c r="M1335" s="104" t="s">
        <v>2060</v>
      </c>
      <c r="N1335" s="104" t="s">
        <v>428</v>
      </c>
      <c r="O1335" s="167">
        <v>3</v>
      </c>
      <c r="P1335" s="191">
        <v>0</v>
      </c>
      <c r="Q1335" s="216">
        <v>0</v>
      </c>
      <c r="R1335" s="191" t="s">
        <v>229</v>
      </c>
      <c r="S1335" s="175">
        <v>2700</v>
      </c>
      <c r="T1335" s="213" t="s">
        <v>2061</v>
      </c>
      <c r="U1335" s="199">
        <v>0</v>
      </c>
      <c r="V1335" s="200">
        <v>0</v>
      </c>
      <c r="W1335" s="216">
        <v>0</v>
      </c>
      <c r="X1335" s="179"/>
      <c r="Y1335" s="179"/>
      <c r="Z1335" s="180"/>
    </row>
    <row r="1336" spans="1:26" s="126" customFormat="1" ht="13.5" hidden="1" customHeight="1">
      <c r="A1336" s="172">
        <v>18</v>
      </c>
      <c r="B1336" t="s">
        <v>2003</v>
      </c>
      <c r="C1336" s="198">
        <v>27371</v>
      </c>
      <c r="D1336" t="s">
        <v>271</v>
      </c>
      <c r="E1336" s="198">
        <v>77</v>
      </c>
      <c r="F1336" s="104" t="s">
        <v>462</v>
      </c>
      <c r="G1336" t="s">
        <v>273</v>
      </c>
      <c r="H1336" t="s">
        <v>457</v>
      </c>
      <c r="I1336" t="s">
        <v>225</v>
      </c>
      <c r="J1336" t="s">
        <v>275</v>
      </c>
      <c r="K1336" t="s">
        <v>416</v>
      </c>
      <c r="L1336" t="s">
        <v>458</v>
      </c>
      <c r="M1336" s="104" t="s">
        <v>157</v>
      </c>
      <c r="N1336" s="104" t="s">
        <v>158</v>
      </c>
      <c r="O1336" s="167">
        <v>10</v>
      </c>
      <c r="P1336" s="191">
        <v>14929.549645999999</v>
      </c>
      <c r="Q1336" s="216">
        <v>0.14322867990511223</v>
      </c>
      <c r="R1336" s="191" t="s">
        <v>229</v>
      </c>
      <c r="S1336" s="175">
        <v>2737</v>
      </c>
      <c r="T1336" s="213" t="s">
        <v>2062</v>
      </c>
      <c r="U1336" s="199">
        <v>0</v>
      </c>
      <c r="V1336" s="200">
        <v>0</v>
      </c>
      <c r="W1336" s="216">
        <v>0</v>
      </c>
      <c r="X1336" s="179"/>
      <c r="Y1336" s="179"/>
      <c r="Z1336" s="180"/>
    </row>
    <row r="1337" spans="1:26" s="126" customFormat="1" ht="13.5" hidden="1" customHeight="1">
      <c r="A1337" s="172">
        <v>18</v>
      </c>
      <c r="B1337" t="s">
        <v>2003</v>
      </c>
      <c r="C1337" s="198">
        <v>27681</v>
      </c>
      <c r="D1337" t="s">
        <v>350</v>
      </c>
      <c r="E1337" s="198">
        <v>79</v>
      </c>
      <c r="F1337" s="104" t="s">
        <v>464</v>
      </c>
      <c r="G1337" t="s">
        <v>431</v>
      </c>
      <c r="H1337" t="s">
        <v>465</v>
      </c>
      <c r="I1337" t="s">
        <v>244</v>
      </c>
      <c r="J1337"/>
      <c r="K1337" t="s">
        <v>416</v>
      </c>
      <c r="L1337" t="s">
        <v>466</v>
      </c>
      <c r="M1337" s="104" t="s">
        <v>2063</v>
      </c>
      <c r="N1337" s="104" t="s">
        <v>161</v>
      </c>
      <c r="O1337" s="167">
        <v>8</v>
      </c>
      <c r="P1337" s="191">
        <v>926.35882400000003</v>
      </c>
      <c r="Q1337" s="216">
        <v>8.8871502909346513E-3</v>
      </c>
      <c r="R1337" s="191" t="s">
        <v>229</v>
      </c>
      <c r="S1337" s="175">
        <v>2768</v>
      </c>
      <c r="T1337" s="213" t="s">
        <v>2064</v>
      </c>
      <c r="U1337" s="199">
        <v>0</v>
      </c>
      <c r="V1337" s="200">
        <v>0</v>
      </c>
      <c r="W1337" s="216">
        <v>0</v>
      </c>
      <c r="X1337" s="179"/>
      <c r="Y1337" s="179"/>
      <c r="Z1337" s="180"/>
    </row>
    <row r="1338" spans="1:26" ht="13.5" hidden="1" customHeight="1">
      <c r="A1338" s="172">
        <v>18</v>
      </c>
      <c r="B1338" t="s">
        <v>2003</v>
      </c>
      <c r="C1338" s="198">
        <v>27682</v>
      </c>
      <c r="D1338" t="s">
        <v>350</v>
      </c>
      <c r="E1338" s="198">
        <v>113</v>
      </c>
      <c r="F1338" s="104" t="s">
        <v>469</v>
      </c>
      <c r="G1338" t="s">
        <v>431</v>
      </c>
      <c r="H1338" t="s">
        <v>465</v>
      </c>
      <c r="I1338" t="s">
        <v>244</v>
      </c>
      <c r="K1338" t="s">
        <v>416</v>
      </c>
      <c r="L1338" t="s">
        <v>466</v>
      </c>
      <c r="M1338" s="104" t="s">
        <v>2065</v>
      </c>
      <c r="N1338" s="104" t="s">
        <v>164</v>
      </c>
      <c r="O1338" s="167">
        <v>4</v>
      </c>
      <c r="P1338" s="191">
        <v>2221.121776</v>
      </c>
      <c r="Q1338" s="216">
        <v>2.1308636055891544E-2</v>
      </c>
      <c r="R1338" s="191" t="s">
        <v>229</v>
      </c>
      <c r="S1338" s="175">
        <v>2768</v>
      </c>
      <c r="T1338" s="213" t="s">
        <v>2064</v>
      </c>
      <c r="U1338" s="199">
        <v>0</v>
      </c>
      <c r="V1338" s="200">
        <v>0</v>
      </c>
      <c r="W1338" s="216">
        <v>0</v>
      </c>
      <c r="X1338" s="179"/>
      <c r="Y1338" s="179"/>
      <c r="Z1338" s="180"/>
    </row>
    <row r="1339" spans="1:26" ht="13.5" hidden="1" customHeight="1">
      <c r="A1339" s="172">
        <v>18</v>
      </c>
      <c r="B1339" t="s">
        <v>2003</v>
      </c>
      <c r="C1339" s="198">
        <v>25961</v>
      </c>
      <c r="D1339" t="s">
        <v>312</v>
      </c>
      <c r="E1339" s="198">
        <v>82</v>
      </c>
      <c r="F1339" s="104" t="s">
        <v>480</v>
      </c>
      <c r="G1339" t="s">
        <v>414</v>
      </c>
      <c r="H1339" t="s">
        <v>472</v>
      </c>
      <c r="I1339" t="s">
        <v>225</v>
      </c>
      <c r="K1339" t="s">
        <v>416</v>
      </c>
      <c r="L1339" t="s">
        <v>473</v>
      </c>
      <c r="M1339" s="104" t="s">
        <v>2066</v>
      </c>
      <c r="N1339" s="104" t="s">
        <v>27</v>
      </c>
      <c r="O1339" s="167">
        <v>24</v>
      </c>
      <c r="P1339" s="191">
        <v>1098.7763210000001</v>
      </c>
      <c r="Q1339" s="216">
        <v>1.0541261169923563E-2</v>
      </c>
      <c r="R1339" s="191" t="s">
        <v>229</v>
      </c>
      <c r="S1339" s="175">
        <v>2596</v>
      </c>
      <c r="T1339" s="213" t="s">
        <v>2067</v>
      </c>
      <c r="U1339" s="199">
        <v>0</v>
      </c>
      <c r="V1339" s="200">
        <v>0</v>
      </c>
      <c r="W1339" s="216">
        <v>0</v>
      </c>
      <c r="X1339" s="179"/>
      <c r="Y1339" s="179"/>
      <c r="Z1339" s="180"/>
    </row>
    <row r="1340" spans="1:26" ht="13.5" hidden="1" customHeight="1">
      <c r="A1340" s="172">
        <v>18</v>
      </c>
      <c r="B1340" t="s">
        <v>2003</v>
      </c>
      <c r="C1340" s="198">
        <v>25962</v>
      </c>
      <c r="D1340" t="s">
        <v>312</v>
      </c>
      <c r="E1340" s="198">
        <v>83</v>
      </c>
      <c r="F1340" s="104" t="s">
        <v>476</v>
      </c>
      <c r="G1340" t="s">
        <v>414</v>
      </c>
      <c r="H1340" t="s">
        <v>472</v>
      </c>
      <c r="I1340" t="s">
        <v>225</v>
      </c>
      <c r="K1340" t="s">
        <v>416</v>
      </c>
      <c r="L1340" t="s">
        <v>473</v>
      </c>
      <c r="M1340" s="104" t="s">
        <v>1506</v>
      </c>
      <c r="N1340" s="104" t="s">
        <v>27</v>
      </c>
      <c r="O1340" s="167">
        <v>2</v>
      </c>
      <c r="P1340" s="191">
        <v>471.11394899999999</v>
      </c>
      <c r="Q1340" s="216">
        <v>4.5196962132232274E-3</v>
      </c>
      <c r="R1340" s="191" t="s">
        <v>229</v>
      </c>
      <c r="S1340" s="175">
        <v>2596</v>
      </c>
      <c r="T1340" s="213" t="s">
        <v>2067</v>
      </c>
      <c r="U1340" s="199">
        <v>0</v>
      </c>
      <c r="V1340" s="200">
        <v>0</v>
      </c>
      <c r="W1340" s="216">
        <v>0</v>
      </c>
      <c r="X1340" s="179"/>
      <c r="Y1340" s="179"/>
      <c r="Z1340" s="180"/>
    </row>
    <row r="1341" spans="1:26" ht="13.5" hidden="1" customHeight="1">
      <c r="A1341" s="172">
        <v>18</v>
      </c>
      <c r="B1341" t="s">
        <v>2003</v>
      </c>
      <c r="C1341" s="198">
        <v>25963</v>
      </c>
      <c r="D1341" t="s">
        <v>312</v>
      </c>
      <c r="E1341" s="198">
        <v>84</v>
      </c>
      <c r="F1341" s="104" t="s">
        <v>478</v>
      </c>
      <c r="G1341" t="s">
        <v>414</v>
      </c>
      <c r="H1341" t="s">
        <v>472</v>
      </c>
      <c r="I1341" t="s">
        <v>225</v>
      </c>
      <c r="K1341" t="s">
        <v>416</v>
      </c>
      <c r="L1341" t="s">
        <v>473</v>
      </c>
      <c r="M1341" s="104" t="s">
        <v>2068</v>
      </c>
      <c r="N1341" s="104" t="s">
        <v>27</v>
      </c>
      <c r="O1341" s="167">
        <v>3</v>
      </c>
      <c r="P1341" s="191">
        <v>0</v>
      </c>
      <c r="Q1341" s="216">
        <v>0</v>
      </c>
      <c r="R1341" s="191" t="s">
        <v>229</v>
      </c>
      <c r="S1341" s="175">
        <v>2596</v>
      </c>
      <c r="T1341" s="213" t="s">
        <v>2067</v>
      </c>
      <c r="U1341" s="199">
        <v>0</v>
      </c>
      <c r="V1341" s="200">
        <v>0</v>
      </c>
      <c r="W1341" s="216">
        <v>0</v>
      </c>
      <c r="X1341" s="179"/>
      <c r="Y1341" s="179"/>
      <c r="Z1341" s="180"/>
    </row>
    <row r="1342" spans="1:26" ht="13.5" hidden="1" customHeight="1">
      <c r="A1342" s="172">
        <v>18</v>
      </c>
      <c r="B1342" t="s">
        <v>2003</v>
      </c>
      <c r="C1342" s="198">
        <v>25964</v>
      </c>
      <c r="D1342" t="s">
        <v>312</v>
      </c>
      <c r="E1342" s="198">
        <v>86</v>
      </c>
      <c r="F1342" s="104" t="s">
        <v>1203</v>
      </c>
      <c r="G1342" t="s">
        <v>414</v>
      </c>
      <c r="H1342" t="s">
        <v>472</v>
      </c>
      <c r="I1342" t="s">
        <v>225</v>
      </c>
      <c r="K1342" t="s">
        <v>416</v>
      </c>
      <c r="L1342" t="s">
        <v>473</v>
      </c>
      <c r="M1342" s="104" t="s">
        <v>1507</v>
      </c>
      <c r="N1342" s="104" t="s">
        <v>27</v>
      </c>
      <c r="O1342" s="167">
        <v>1</v>
      </c>
      <c r="P1342" s="191">
        <v>0</v>
      </c>
      <c r="Q1342" s="216">
        <v>0</v>
      </c>
      <c r="R1342" s="191" t="s">
        <v>229</v>
      </c>
      <c r="S1342" s="175">
        <v>2596</v>
      </c>
      <c r="T1342" s="213" t="s">
        <v>2067</v>
      </c>
      <c r="U1342" s="199">
        <v>0</v>
      </c>
      <c r="V1342" s="200">
        <v>0</v>
      </c>
      <c r="W1342" s="216">
        <v>0</v>
      </c>
      <c r="X1342" s="179"/>
      <c r="Y1342" s="179"/>
      <c r="Z1342" s="180"/>
    </row>
    <row r="1343" spans="1:26" ht="13.5" hidden="1" customHeight="1">
      <c r="A1343" s="172">
        <v>18</v>
      </c>
      <c r="B1343" t="s">
        <v>2003</v>
      </c>
      <c r="C1343" s="198">
        <v>27751</v>
      </c>
      <c r="D1343" t="s">
        <v>491</v>
      </c>
      <c r="E1343" s="198">
        <v>93</v>
      </c>
      <c r="F1343" s="104" t="s">
        <v>492</v>
      </c>
      <c r="G1343" t="s">
        <v>493</v>
      </c>
      <c r="H1343" t="s">
        <v>494</v>
      </c>
      <c r="I1343" t="s">
        <v>244</v>
      </c>
      <c r="J1343" t="s">
        <v>495</v>
      </c>
      <c r="K1343" t="s">
        <v>496</v>
      </c>
      <c r="L1343" t="s">
        <v>497</v>
      </c>
      <c r="M1343" s="104" t="s">
        <v>2069</v>
      </c>
      <c r="N1343" s="104" t="s">
        <v>176</v>
      </c>
      <c r="O1343" s="167">
        <v>4</v>
      </c>
      <c r="P1343" s="191">
        <v>8964.0483970000005</v>
      </c>
      <c r="Q1343" s="216">
        <v>8.5997826388007556E-2</v>
      </c>
      <c r="R1343" s="191" t="s">
        <v>229</v>
      </c>
      <c r="S1343" s="175">
        <v>2775</v>
      </c>
      <c r="T1343" s="213" t="s">
        <v>2070</v>
      </c>
      <c r="U1343" s="199">
        <v>0</v>
      </c>
      <c r="V1343" s="200">
        <v>0</v>
      </c>
      <c r="W1343" s="216">
        <v>0</v>
      </c>
      <c r="X1343" s="179"/>
      <c r="Y1343" s="179"/>
      <c r="Z1343" s="180"/>
    </row>
    <row r="1344" spans="1:26" ht="13.5" hidden="1" customHeight="1">
      <c r="A1344" s="172">
        <v>18</v>
      </c>
      <c r="B1344" t="s">
        <v>2003</v>
      </c>
      <c r="C1344" s="198">
        <v>27752</v>
      </c>
      <c r="D1344" t="s">
        <v>491</v>
      </c>
      <c r="E1344" s="198">
        <v>92</v>
      </c>
      <c r="F1344" s="104" t="s">
        <v>500</v>
      </c>
      <c r="G1344" t="s">
        <v>493</v>
      </c>
      <c r="H1344" t="s">
        <v>501</v>
      </c>
      <c r="I1344" t="s">
        <v>244</v>
      </c>
      <c r="J1344" t="s">
        <v>495</v>
      </c>
      <c r="K1344" t="s">
        <v>496</v>
      </c>
      <c r="L1344" t="s">
        <v>497</v>
      </c>
      <c r="M1344" s="104" t="s">
        <v>2071</v>
      </c>
      <c r="N1344" s="104" t="s">
        <v>31</v>
      </c>
      <c r="O1344" s="167">
        <v>4</v>
      </c>
      <c r="P1344" s="191">
        <v>488.37522000000001</v>
      </c>
      <c r="Q1344" s="216">
        <v>4.685294581388123E-3</v>
      </c>
      <c r="R1344" s="191" t="s">
        <v>229</v>
      </c>
      <c r="S1344" s="175">
        <v>2775</v>
      </c>
      <c r="T1344" s="213" t="s">
        <v>2070</v>
      </c>
      <c r="U1344" s="199">
        <v>0</v>
      </c>
      <c r="V1344" s="200">
        <v>0</v>
      </c>
      <c r="W1344" s="216">
        <v>0</v>
      </c>
      <c r="X1344" s="179"/>
      <c r="Y1344" s="179"/>
      <c r="Z1344" s="180"/>
    </row>
    <row r="1345" spans="1:26" ht="13.5" hidden="1" customHeight="1">
      <c r="A1345" s="172">
        <v>18</v>
      </c>
      <c r="B1345" t="s">
        <v>2003</v>
      </c>
      <c r="C1345" s="198">
        <v>27753</v>
      </c>
      <c r="D1345" t="s">
        <v>491</v>
      </c>
      <c r="E1345" s="198">
        <v>94</v>
      </c>
      <c r="F1345" s="104" t="s">
        <v>503</v>
      </c>
      <c r="G1345" t="s">
        <v>493</v>
      </c>
      <c r="H1345" t="s">
        <v>504</v>
      </c>
      <c r="I1345" t="s">
        <v>244</v>
      </c>
      <c r="J1345" t="s">
        <v>495</v>
      </c>
      <c r="K1345" t="s">
        <v>496</v>
      </c>
      <c r="L1345" t="s">
        <v>497</v>
      </c>
      <c r="M1345" s="104" t="s">
        <v>505</v>
      </c>
      <c r="N1345" s="104" t="s">
        <v>173</v>
      </c>
      <c r="O1345" s="167">
        <v>4</v>
      </c>
      <c r="P1345" s="191">
        <v>6301.6157450000001</v>
      </c>
      <c r="Q1345" s="216">
        <v>6.0455413982794991E-2</v>
      </c>
      <c r="R1345" s="191" t="s">
        <v>229</v>
      </c>
      <c r="S1345" s="175">
        <v>2775</v>
      </c>
      <c r="T1345" s="213" t="s">
        <v>2070</v>
      </c>
      <c r="U1345" s="199">
        <v>0</v>
      </c>
      <c r="V1345" s="200">
        <v>0</v>
      </c>
      <c r="W1345" s="216">
        <v>0</v>
      </c>
      <c r="X1345" s="179"/>
      <c r="Y1345" s="179"/>
      <c r="Z1345" s="180"/>
    </row>
    <row r="1346" spans="1:26" ht="13.5" hidden="1" customHeight="1">
      <c r="A1346" s="172">
        <v>18</v>
      </c>
      <c r="B1346" t="s">
        <v>2003</v>
      </c>
      <c r="C1346" s="198">
        <v>27321</v>
      </c>
      <c r="D1346" t="s">
        <v>316</v>
      </c>
      <c r="E1346" s="198">
        <v>96</v>
      </c>
      <c r="F1346" s="104" t="s">
        <v>512</v>
      </c>
      <c r="G1346" t="s">
        <v>507</v>
      </c>
      <c r="H1346" t="s">
        <v>508</v>
      </c>
      <c r="I1346" t="s">
        <v>225</v>
      </c>
      <c r="K1346" t="s">
        <v>496</v>
      </c>
      <c r="L1346" t="s">
        <v>509</v>
      </c>
      <c r="M1346" s="104" t="s">
        <v>2072</v>
      </c>
      <c r="N1346" s="104" t="s">
        <v>20</v>
      </c>
      <c r="O1346" s="167">
        <v>25</v>
      </c>
      <c r="P1346" s="191">
        <v>372.45187099999998</v>
      </c>
      <c r="Q1346" s="216">
        <v>3.5731680510410996E-3</v>
      </c>
      <c r="R1346" s="191" t="s">
        <v>229</v>
      </c>
      <c r="S1346" s="175">
        <v>2732</v>
      </c>
      <c r="T1346" s="213" t="s">
        <v>2073</v>
      </c>
      <c r="U1346" s="199">
        <v>0</v>
      </c>
      <c r="V1346" s="200">
        <v>0</v>
      </c>
      <c r="W1346" s="216">
        <v>0</v>
      </c>
      <c r="X1346" s="179"/>
      <c r="Y1346" s="179"/>
      <c r="Z1346" s="180"/>
    </row>
    <row r="1347" spans="1:26" ht="13.5" hidden="1" customHeight="1">
      <c r="A1347" s="172">
        <v>18</v>
      </c>
      <c r="B1347" t="s">
        <v>2003</v>
      </c>
      <c r="C1347" s="198">
        <v>27322</v>
      </c>
      <c r="D1347" t="s">
        <v>316</v>
      </c>
      <c r="E1347" s="198">
        <v>95</v>
      </c>
      <c r="F1347" s="104" t="s">
        <v>506</v>
      </c>
      <c r="G1347" t="s">
        <v>507</v>
      </c>
      <c r="H1347" t="s">
        <v>508</v>
      </c>
      <c r="I1347" t="s">
        <v>225</v>
      </c>
      <c r="K1347" t="s">
        <v>496</v>
      </c>
      <c r="L1347" t="s">
        <v>509</v>
      </c>
      <c r="M1347" s="104" t="s">
        <v>2074</v>
      </c>
      <c r="N1347" s="104" t="s">
        <v>183</v>
      </c>
      <c r="O1347" s="167">
        <v>25</v>
      </c>
      <c r="P1347" s="191">
        <v>1117.3556129999999</v>
      </c>
      <c r="Q1347" s="216">
        <v>1.0719504153123298E-2</v>
      </c>
      <c r="R1347" s="191" t="s">
        <v>229</v>
      </c>
      <c r="S1347" s="175">
        <v>2732</v>
      </c>
      <c r="T1347" s="213" t="s">
        <v>2073</v>
      </c>
      <c r="U1347" s="199">
        <v>0</v>
      </c>
      <c r="V1347" s="200">
        <v>0</v>
      </c>
      <c r="W1347" s="216">
        <v>0</v>
      </c>
      <c r="X1347" s="179"/>
      <c r="Y1347" s="179"/>
      <c r="Z1347" s="180"/>
    </row>
    <row r="1348" spans="1:26" ht="13.5" hidden="1" customHeight="1">
      <c r="A1348" s="172">
        <v>18</v>
      </c>
      <c r="B1348" t="s">
        <v>2003</v>
      </c>
      <c r="C1348" s="198">
        <v>26031</v>
      </c>
      <c r="D1348" t="s">
        <v>491</v>
      </c>
      <c r="E1348" s="198">
        <v>100</v>
      </c>
      <c r="F1348" s="104" t="s">
        <v>545</v>
      </c>
      <c r="G1348" t="s">
        <v>493</v>
      </c>
      <c r="H1348" t="s">
        <v>546</v>
      </c>
      <c r="I1348" t="s">
        <v>244</v>
      </c>
      <c r="K1348" t="s">
        <v>496</v>
      </c>
      <c r="L1348" t="s">
        <v>517</v>
      </c>
      <c r="M1348" s="104" t="s">
        <v>669</v>
      </c>
      <c r="N1348" s="104" t="s">
        <v>194</v>
      </c>
      <c r="O1348" s="167">
        <v>4</v>
      </c>
      <c r="P1348" s="191">
        <v>45.686106000000002</v>
      </c>
      <c r="Q1348" s="216">
        <v>4.3829591699292897E-4</v>
      </c>
      <c r="R1348" s="191" t="s">
        <v>229</v>
      </c>
      <c r="S1348" s="175">
        <v>2603</v>
      </c>
      <c r="T1348" s="213" t="s">
        <v>2075</v>
      </c>
      <c r="U1348" s="199">
        <v>0</v>
      </c>
      <c r="V1348" s="200">
        <v>0</v>
      </c>
      <c r="W1348" s="216">
        <v>0</v>
      </c>
      <c r="X1348" s="179"/>
      <c r="Y1348" s="179"/>
      <c r="Z1348" s="180"/>
    </row>
    <row r="1349" spans="1:26" ht="13.5" hidden="1" customHeight="1">
      <c r="A1349" s="172">
        <v>18</v>
      </c>
      <c r="B1349" t="s">
        <v>2003</v>
      </c>
      <c r="C1349" s="198">
        <v>26032</v>
      </c>
      <c r="D1349" t="s">
        <v>491</v>
      </c>
      <c r="E1349" s="198">
        <v>101</v>
      </c>
      <c r="F1349" s="104" t="s">
        <v>549</v>
      </c>
      <c r="G1349" t="s">
        <v>493</v>
      </c>
      <c r="H1349" t="s">
        <v>546</v>
      </c>
      <c r="I1349" t="s">
        <v>244</v>
      </c>
      <c r="K1349" t="s">
        <v>496</v>
      </c>
      <c r="L1349" t="s">
        <v>517</v>
      </c>
      <c r="M1349" s="104" t="s">
        <v>887</v>
      </c>
      <c r="N1349" s="104" t="s">
        <v>197</v>
      </c>
      <c r="O1349" s="167">
        <v>1</v>
      </c>
      <c r="P1349" s="191">
        <v>59.229914000000001</v>
      </c>
      <c r="Q1349" s="216">
        <v>5.6823029456794412E-4</v>
      </c>
      <c r="R1349" s="191" t="s">
        <v>229</v>
      </c>
      <c r="S1349" s="175">
        <v>2603</v>
      </c>
      <c r="T1349" s="213" t="s">
        <v>2075</v>
      </c>
      <c r="U1349" s="199">
        <v>0</v>
      </c>
      <c r="V1349" s="200">
        <v>0</v>
      </c>
      <c r="W1349" s="216">
        <v>0</v>
      </c>
      <c r="X1349" s="179"/>
      <c r="Y1349" s="179"/>
      <c r="Z1349" s="180"/>
    </row>
    <row r="1350" spans="1:26" ht="13.5" hidden="1" customHeight="1">
      <c r="A1350" s="172">
        <v>18</v>
      </c>
      <c r="B1350" t="s">
        <v>2003</v>
      </c>
      <c r="C1350" s="198">
        <v>27811</v>
      </c>
      <c r="D1350" t="s">
        <v>491</v>
      </c>
      <c r="E1350" s="198">
        <v>103</v>
      </c>
      <c r="F1350" s="104" t="s">
        <v>543</v>
      </c>
      <c r="G1350" t="s">
        <v>536</v>
      </c>
      <c r="H1350" t="s">
        <v>537</v>
      </c>
      <c r="I1350" t="s">
        <v>244</v>
      </c>
      <c r="K1350" t="s">
        <v>496</v>
      </c>
      <c r="L1350" t="s">
        <v>517</v>
      </c>
      <c r="M1350" s="104" t="s">
        <v>1423</v>
      </c>
      <c r="N1350" s="104" t="s">
        <v>204</v>
      </c>
      <c r="O1350" s="167">
        <v>1</v>
      </c>
      <c r="P1350" s="191">
        <v>146.882428</v>
      </c>
      <c r="Q1350" s="216">
        <v>1.4091366961852224E-3</v>
      </c>
      <c r="R1350" s="191" t="s">
        <v>366</v>
      </c>
      <c r="S1350" s="175">
        <v>2781</v>
      </c>
      <c r="T1350" s="213" t="s">
        <v>2076</v>
      </c>
      <c r="U1350" s="199">
        <v>0</v>
      </c>
      <c r="V1350" s="200">
        <v>0</v>
      </c>
      <c r="W1350" s="216">
        <v>0</v>
      </c>
      <c r="X1350" s="179"/>
      <c r="Y1350" s="179"/>
      <c r="Z1350" s="180"/>
    </row>
    <row r="1351" spans="1:26" ht="13.5" hidden="1" customHeight="1">
      <c r="A1351" s="172">
        <v>18</v>
      </c>
      <c r="B1351" t="s">
        <v>2003</v>
      </c>
      <c r="C1351" s="198">
        <v>27812</v>
      </c>
      <c r="D1351" t="s">
        <v>491</v>
      </c>
      <c r="E1351" s="198">
        <v>104</v>
      </c>
      <c r="F1351" s="104" t="s">
        <v>535</v>
      </c>
      <c r="G1351" t="s">
        <v>536</v>
      </c>
      <c r="H1351" t="s">
        <v>537</v>
      </c>
      <c r="I1351" t="s">
        <v>244</v>
      </c>
      <c r="K1351" t="s">
        <v>496</v>
      </c>
      <c r="L1351" t="s">
        <v>517</v>
      </c>
      <c r="M1351" s="104" t="s">
        <v>1421</v>
      </c>
      <c r="N1351" s="104" t="s">
        <v>199</v>
      </c>
      <c r="O1351" s="167">
        <v>1</v>
      </c>
      <c r="P1351" s="191">
        <v>146.882428</v>
      </c>
      <c r="Q1351" s="216">
        <v>1.4091366961852224E-3</v>
      </c>
      <c r="R1351" s="191" t="s">
        <v>366</v>
      </c>
      <c r="S1351" s="175">
        <v>2781</v>
      </c>
      <c r="T1351" s="213" t="s">
        <v>2076</v>
      </c>
      <c r="U1351" s="199">
        <v>0</v>
      </c>
      <c r="V1351" s="200">
        <v>0</v>
      </c>
      <c r="W1351" s="216">
        <v>0</v>
      </c>
      <c r="X1351" s="179"/>
      <c r="Y1351" s="179"/>
      <c r="Z1351" s="180"/>
    </row>
    <row r="1352" spans="1:26" ht="13.5" hidden="1" customHeight="1">
      <c r="A1352" s="172">
        <v>18</v>
      </c>
      <c r="B1352" t="s">
        <v>2003</v>
      </c>
      <c r="C1352" s="198">
        <v>27861</v>
      </c>
      <c r="D1352" t="s">
        <v>491</v>
      </c>
      <c r="E1352" s="198">
        <v>99</v>
      </c>
      <c r="F1352" s="104" t="s">
        <v>523</v>
      </c>
      <c r="G1352" t="s">
        <v>515</v>
      </c>
      <c r="H1352" t="s">
        <v>524</v>
      </c>
      <c r="I1352" t="s">
        <v>244</v>
      </c>
      <c r="K1352" t="s">
        <v>496</v>
      </c>
      <c r="L1352" t="s">
        <v>517</v>
      </c>
      <c r="M1352" s="104" t="s">
        <v>2077</v>
      </c>
      <c r="N1352" s="104" t="s">
        <v>188</v>
      </c>
      <c r="O1352" s="167">
        <v>107</v>
      </c>
      <c r="P1352" s="191">
        <v>524.58010000000002</v>
      </c>
      <c r="Q1352" s="216">
        <v>5.0326310578043655E-3</v>
      </c>
      <c r="R1352" s="191" t="s">
        <v>229</v>
      </c>
      <c r="S1352" s="175">
        <v>2786</v>
      </c>
      <c r="T1352" s="213" t="s">
        <v>2078</v>
      </c>
      <c r="U1352" s="199">
        <v>0</v>
      </c>
      <c r="V1352" s="200">
        <v>0</v>
      </c>
      <c r="W1352" s="216">
        <v>0</v>
      </c>
      <c r="X1352" s="179"/>
      <c r="Y1352" s="179"/>
      <c r="Z1352" s="180"/>
    </row>
    <row r="1353" spans="1:26" ht="13.5" hidden="1" customHeight="1">
      <c r="A1353" s="172">
        <v>18</v>
      </c>
      <c r="B1353" t="s">
        <v>2003</v>
      </c>
      <c r="C1353" s="198">
        <v>27862</v>
      </c>
      <c r="D1353" t="s">
        <v>491</v>
      </c>
      <c r="E1353" s="198">
        <v>97</v>
      </c>
      <c r="F1353" s="104" t="s">
        <v>526</v>
      </c>
      <c r="G1353" t="s">
        <v>515</v>
      </c>
      <c r="H1353" t="s">
        <v>527</v>
      </c>
      <c r="I1353" t="s">
        <v>225</v>
      </c>
      <c r="K1353" t="s">
        <v>496</v>
      </c>
      <c r="L1353" t="s">
        <v>517</v>
      </c>
      <c r="M1353" s="104" t="s">
        <v>1112</v>
      </c>
      <c r="N1353" s="104" t="s">
        <v>190</v>
      </c>
      <c r="O1353" s="167">
        <v>200</v>
      </c>
      <c r="P1353" s="191">
        <v>1311.4502500000001</v>
      </c>
      <c r="Q1353" s="216">
        <v>1.2581577644510915E-2</v>
      </c>
      <c r="R1353" s="191" t="s">
        <v>229</v>
      </c>
      <c r="S1353" s="175">
        <v>2786</v>
      </c>
      <c r="T1353" s="213" t="s">
        <v>2078</v>
      </c>
      <c r="U1353" s="199">
        <v>0</v>
      </c>
      <c r="V1353" s="200">
        <v>0</v>
      </c>
      <c r="W1353" s="216">
        <v>0</v>
      </c>
      <c r="X1353" s="179"/>
      <c r="Y1353" s="179"/>
      <c r="Z1353" s="180"/>
    </row>
    <row r="1354" spans="1:26" ht="13.5" hidden="1" customHeight="1">
      <c r="A1354" s="172">
        <v>18</v>
      </c>
      <c r="B1354" t="s">
        <v>2003</v>
      </c>
      <c r="C1354" s="198">
        <v>27863</v>
      </c>
      <c r="D1354" t="s">
        <v>491</v>
      </c>
      <c r="E1354" s="198">
        <v>98</v>
      </c>
      <c r="F1354" s="104" t="s">
        <v>514</v>
      </c>
      <c r="G1354" t="s">
        <v>515</v>
      </c>
      <c r="H1354" t="s">
        <v>516</v>
      </c>
      <c r="I1354" t="s">
        <v>225</v>
      </c>
      <c r="K1354" t="s">
        <v>496</v>
      </c>
      <c r="L1354" t="s">
        <v>517</v>
      </c>
      <c r="M1354" s="104" t="s">
        <v>2079</v>
      </c>
      <c r="N1354" s="104" t="s">
        <v>83</v>
      </c>
      <c r="O1354" s="167">
        <v>3000</v>
      </c>
      <c r="P1354" s="191">
        <v>1238.0090359999999</v>
      </c>
      <c r="Q1354" s="216">
        <v>1.1877009296418302E-2</v>
      </c>
      <c r="R1354" s="191" t="s">
        <v>229</v>
      </c>
      <c r="S1354" s="175">
        <v>2786</v>
      </c>
      <c r="T1354" s="213" t="s">
        <v>2078</v>
      </c>
      <c r="U1354" s="199">
        <v>0</v>
      </c>
      <c r="V1354" s="200">
        <v>0</v>
      </c>
      <c r="W1354" s="216">
        <v>0</v>
      </c>
      <c r="X1354" s="179"/>
      <c r="Y1354" s="179"/>
      <c r="Z1354" s="180"/>
    </row>
    <row r="1355" spans="1:26" ht="13.5" hidden="1" customHeight="1">
      <c r="A1355" s="172">
        <v>19</v>
      </c>
      <c r="B1355" t="s">
        <v>2080</v>
      </c>
      <c r="C1355" s="198">
        <v>22461</v>
      </c>
      <c r="D1355" t="s">
        <v>221</v>
      </c>
      <c r="E1355" s="198">
        <v>2</v>
      </c>
      <c r="F1355" s="104" t="s">
        <v>222</v>
      </c>
      <c r="G1355" t="s">
        <v>223</v>
      </c>
      <c r="H1355" t="s">
        <v>224</v>
      </c>
      <c r="I1355" t="s">
        <v>225</v>
      </c>
      <c r="K1355" t="s">
        <v>226</v>
      </c>
      <c r="L1355" t="s">
        <v>227</v>
      </c>
      <c r="M1355" s="104" t="s">
        <v>2081</v>
      </c>
      <c r="N1355" s="104" t="s">
        <v>16</v>
      </c>
      <c r="O1355" s="167">
        <v>1200</v>
      </c>
      <c r="P1355" s="191">
        <v>1275</v>
      </c>
      <c r="Q1355" s="216">
        <v>6.5483680439639451E-3</v>
      </c>
      <c r="R1355" s="191" t="s">
        <v>229</v>
      </c>
      <c r="S1355" s="175">
        <v>2246</v>
      </c>
      <c r="T1355" s="213" t="s">
        <v>2082</v>
      </c>
      <c r="U1355" s="199">
        <v>0</v>
      </c>
      <c r="V1355" s="200">
        <v>0</v>
      </c>
      <c r="W1355" s="216">
        <v>0</v>
      </c>
      <c r="X1355" s="179"/>
      <c r="Y1355" s="179"/>
      <c r="Z1355" s="180"/>
    </row>
    <row r="1356" spans="1:26" ht="13.5" hidden="1" customHeight="1">
      <c r="A1356" s="172">
        <v>19</v>
      </c>
      <c r="B1356" t="s">
        <v>2080</v>
      </c>
      <c r="C1356" s="198">
        <v>22462</v>
      </c>
      <c r="D1356" t="s">
        <v>221</v>
      </c>
      <c r="E1356" s="198">
        <v>1</v>
      </c>
      <c r="F1356" s="104" t="s">
        <v>231</v>
      </c>
      <c r="G1356" t="s">
        <v>223</v>
      </c>
      <c r="H1356" t="s">
        <v>224</v>
      </c>
      <c r="I1356" t="s">
        <v>225</v>
      </c>
      <c r="K1356" t="s">
        <v>226</v>
      </c>
      <c r="L1356" t="s">
        <v>227</v>
      </c>
      <c r="M1356" s="104" t="s">
        <v>2083</v>
      </c>
      <c r="N1356" s="104" t="s">
        <v>20</v>
      </c>
      <c r="O1356" s="167">
        <v>260</v>
      </c>
      <c r="P1356" s="191">
        <v>1947</v>
      </c>
      <c r="Q1356" s="216">
        <v>9.9997432012531775E-3</v>
      </c>
      <c r="R1356" s="191" t="s">
        <v>229</v>
      </c>
      <c r="S1356" s="175">
        <v>2246</v>
      </c>
      <c r="T1356" s="213" t="s">
        <v>2082</v>
      </c>
      <c r="U1356" s="199">
        <v>0</v>
      </c>
      <c r="V1356" s="200">
        <v>0</v>
      </c>
      <c r="W1356" s="216">
        <v>0</v>
      </c>
      <c r="X1356" s="179"/>
      <c r="Y1356" s="179"/>
      <c r="Z1356" s="180"/>
    </row>
    <row r="1357" spans="1:26" ht="13.5" hidden="1" customHeight="1">
      <c r="A1357" s="172">
        <v>19</v>
      </c>
      <c r="B1357" t="s">
        <v>2080</v>
      </c>
      <c r="C1357" s="198">
        <v>22811</v>
      </c>
      <c r="D1357" t="s">
        <v>234</v>
      </c>
      <c r="E1357" s="198">
        <v>4</v>
      </c>
      <c r="F1357" s="104" t="s">
        <v>235</v>
      </c>
      <c r="G1357" t="s">
        <v>236</v>
      </c>
      <c r="H1357" t="s">
        <v>237</v>
      </c>
      <c r="I1357" t="s">
        <v>225</v>
      </c>
      <c r="K1357" t="s">
        <v>226</v>
      </c>
      <c r="L1357" t="s">
        <v>238</v>
      </c>
      <c r="M1357" s="104" t="s">
        <v>2084</v>
      </c>
      <c r="N1357" s="104" t="s">
        <v>24</v>
      </c>
      <c r="O1357" s="167">
        <v>8000</v>
      </c>
      <c r="P1357" s="191">
        <v>2823</v>
      </c>
      <c r="Q1357" s="216">
        <v>1.4498857245576641E-2</v>
      </c>
      <c r="R1357" s="191" t="s">
        <v>229</v>
      </c>
      <c r="S1357" s="175">
        <v>2281</v>
      </c>
      <c r="T1357" s="213" t="s">
        <v>2085</v>
      </c>
      <c r="U1357" s="199">
        <v>0</v>
      </c>
      <c r="V1357" s="200">
        <v>0</v>
      </c>
      <c r="W1357" s="216">
        <v>0</v>
      </c>
      <c r="X1357" s="179"/>
      <c r="Y1357" s="179"/>
      <c r="Z1357" s="180"/>
    </row>
    <row r="1358" spans="1:26" ht="13.5" hidden="1" customHeight="1">
      <c r="A1358" s="172">
        <v>19</v>
      </c>
      <c r="B1358" t="s">
        <v>2080</v>
      </c>
      <c r="C1358" s="198">
        <v>22421</v>
      </c>
      <c r="D1358" t="s">
        <v>221</v>
      </c>
      <c r="E1358" s="198">
        <v>5</v>
      </c>
      <c r="F1358" s="104" t="s">
        <v>241</v>
      </c>
      <c r="G1358" t="s">
        <v>242</v>
      </c>
      <c r="H1358" t="s">
        <v>243</v>
      </c>
      <c r="I1358" t="s">
        <v>244</v>
      </c>
      <c r="J1358" t="s">
        <v>245</v>
      </c>
      <c r="K1358" t="s">
        <v>226</v>
      </c>
      <c r="L1358" t="s">
        <v>246</v>
      </c>
      <c r="M1358" s="104" t="s">
        <v>247</v>
      </c>
      <c r="N1358" s="104" t="s">
        <v>27</v>
      </c>
      <c r="O1358" s="167">
        <v>4</v>
      </c>
      <c r="P1358" s="191">
        <v>1168</v>
      </c>
      <c r="Q1358" s="216">
        <v>5.9988187257646181E-3</v>
      </c>
      <c r="R1358" s="191" t="s">
        <v>229</v>
      </c>
      <c r="S1358" s="175">
        <v>2242</v>
      </c>
      <c r="T1358" s="213" t="s">
        <v>2086</v>
      </c>
      <c r="U1358" s="199">
        <v>0</v>
      </c>
      <c r="V1358" s="200">
        <v>0</v>
      </c>
      <c r="W1358" s="216">
        <v>0</v>
      </c>
      <c r="X1358" s="179"/>
      <c r="Y1358" s="179"/>
      <c r="Z1358" s="180"/>
    </row>
    <row r="1359" spans="1:26" ht="13.5" hidden="1" customHeight="1">
      <c r="A1359" s="172">
        <v>19</v>
      </c>
      <c r="B1359" t="s">
        <v>2080</v>
      </c>
      <c r="C1359" s="198">
        <v>22422</v>
      </c>
      <c r="D1359" t="s">
        <v>221</v>
      </c>
      <c r="E1359" s="198">
        <v>6</v>
      </c>
      <c r="F1359" s="104" t="s">
        <v>249</v>
      </c>
      <c r="G1359" t="s">
        <v>242</v>
      </c>
      <c r="H1359" t="s">
        <v>243</v>
      </c>
      <c r="I1359" t="s">
        <v>244</v>
      </c>
      <c r="J1359" t="s">
        <v>245</v>
      </c>
      <c r="K1359" t="s">
        <v>226</v>
      </c>
      <c r="L1359" t="s">
        <v>246</v>
      </c>
      <c r="M1359" s="104" t="s">
        <v>2087</v>
      </c>
      <c r="N1359" s="104" t="s">
        <v>31</v>
      </c>
      <c r="O1359" s="167">
        <v>6</v>
      </c>
      <c r="P1359" s="191">
        <v>389</v>
      </c>
      <c r="Q1359" s="216">
        <v>1.9978942502760586E-3</v>
      </c>
      <c r="R1359" s="191" t="s">
        <v>229</v>
      </c>
      <c r="S1359" s="175">
        <v>2242</v>
      </c>
      <c r="T1359" s="213" t="s">
        <v>2086</v>
      </c>
      <c r="U1359" s="199">
        <v>0</v>
      </c>
      <c r="V1359" s="200">
        <v>0</v>
      </c>
      <c r="W1359" s="216">
        <v>0</v>
      </c>
      <c r="X1359" s="179"/>
      <c r="Y1359" s="179"/>
      <c r="Z1359" s="180"/>
    </row>
    <row r="1360" spans="1:26" ht="13.5" hidden="1" customHeight="1">
      <c r="A1360" s="172">
        <v>19</v>
      </c>
      <c r="B1360" t="s">
        <v>2080</v>
      </c>
      <c r="C1360" s="198">
        <v>22481</v>
      </c>
      <c r="D1360" t="s">
        <v>221</v>
      </c>
      <c r="E1360" s="198">
        <v>13</v>
      </c>
      <c r="F1360" s="104" t="s">
        <v>264</v>
      </c>
      <c r="G1360" t="s">
        <v>223</v>
      </c>
      <c r="H1360" t="s">
        <v>252</v>
      </c>
      <c r="I1360" t="s">
        <v>225</v>
      </c>
      <c r="K1360" t="s">
        <v>226</v>
      </c>
      <c r="L1360" t="s">
        <v>253</v>
      </c>
      <c r="M1360" s="104" t="s">
        <v>44</v>
      </c>
      <c r="N1360" s="104" t="s">
        <v>45</v>
      </c>
      <c r="O1360" s="167">
        <v>4</v>
      </c>
      <c r="P1360" s="191">
        <v>382</v>
      </c>
      <c r="Q1360" s="216">
        <v>1.9619424257209623E-3</v>
      </c>
      <c r="R1360" s="191" t="s">
        <v>229</v>
      </c>
      <c r="S1360" s="175">
        <v>2248</v>
      </c>
      <c r="T1360" s="213" t="s">
        <v>2088</v>
      </c>
      <c r="U1360" s="199">
        <v>0</v>
      </c>
      <c r="V1360" s="200">
        <v>0</v>
      </c>
      <c r="W1360" s="216">
        <v>0</v>
      </c>
      <c r="X1360" s="179"/>
      <c r="Y1360" s="179"/>
      <c r="Z1360" s="180"/>
    </row>
    <row r="1361" spans="1:26" ht="13.5" hidden="1" customHeight="1">
      <c r="A1361" s="172">
        <v>19</v>
      </c>
      <c r="B1361" t="s">
        <v>2080</v>
      </c>
      <c r="C1361" s="198">
        <v>22482</v>
      </c>
      <c r="D1361" t="s">
        <v>221</v>
      </c>
      <c r="E1361" s="198">
        <v>12</v>
      </c>
      <c r="F1361" s="104" t="s">
        <v>262</v>
      </c>
      <c r="G1361" t="s">
        <v>223</v>
      </c>
      <c r="H1361" t="s">
        <v>252</v>
      </c>
      <c r="I1361" t="s">
        <v>225</v>
      </c>
      <c r="K1361" t="s">
        <v>226</v>
      </c>
      <c r="L1361" t="s">
        <v>253</v>
      </c>
      <c r="M1361" s="104" t="s">
        <v>1438</v>
      </c>
      <c r="N1361" s="104" t="s">
        <v>33</v>
      </c>
      <c r="O1361" s="167">
        <v>4</v>
      </c>
      <c r="P1361" s="191">
        <v>312</v>
      </c>
      <c r="Q1361" s="216">
        <v>1.6024241801700007E-3</v>
      </c>
      <c r="R1361" s="191" t="s">
        <v>229</v>
      </c>
      <c r="S1361" s="175">
        <v>2248</v>
      </c>
      <c r="T1361" s="213" t="s">
        <v>2088</v>
      </c>
      <c r="U1361" s="199">
        <v>0</v>
      </c>
      <c r="V1361" s="200">
        <v>0</v>
      </c>
      <c r="W1361" s="216">
        <v>0</v>
      </c>
      <c r="X1361" s="179"/>
      <c r="Y1361" s="179"/>
      <c r="Z1361" s="180"/>
    </row>
    <row r="1362" spans="1:26" ht="13.5" hidden="1" customHeight="1">
      <c r="A1362" s="172">
        <v>19</v>
      </c>
      <c r="B1362" t="s">
        <v>2080</v>
      </c>
      <c r="C1362" s="198">
        <v>22483</v>
      </c>
      <c r="D1362" t="s">
        <v>221</v>
      </c>
      <c r="E1362" s="198">
        <v>7</v>
      </c>
      <c r="F1362" s="104" t="s">
        <v>251</v>
      </c>
      <c r="G1362" t="s">
        <v>223</v>
      </c>
      <c r="H1362" t="s">
        <v>252</v>
      </c>
      <c r="I1362" t="s">
        <v>225</v>
      </c>
      <c r="K1362" t="s">
        <v>226</v>
      </c>
      <c r="L1362" t="s">
        <v>253</v>
      </c>
      <c r="M1362" s="104" t="s">
        <v>2089</v>
      </c>
      <c r="N1362" s="104" t="s">
        <v>38</v>
      </c>
      <c r="O1362" s="167">
        <v>8</v>
      </c>
      <c r="P1362" s="191">
        <v>681</v>
      </c>
      <c r="Q1362" s="216">
        <v>3.4975989317172131E-3</v>
      </c>
      <c r="R1362" s="191" t="s">
        <v>229</v>
      </c>
      <c r="S1362" s="175">
        <v>2248</v>
      </c>
      <c r="T1362" s="213" t="s">
        <v>2088</v>
      </c>
      <c r="U1362" s="199">
        <v>0</v>
      </c>
      <c r="V1362" s="200">
        <v>0</v>
      </c>
      <c r="W1362" s="216">
        <v>0</v>
      </c>
      <c r="X1362" s="179"/>
      <c r="Y1362" s="179"/>
      <c r="Z1362" s="180"/>
    </row>
    <row r="1363" spans="1:26" ht="13.5" hidden="1" customHeight="1">
      <c r="A1363" s="172">
        <v>19</v>
      </c>
      <c r="B1363" t="s">
        <v>2080</v>
      </c>
      <c r="C1363" s="198">
        <v>22484</v>
      </c>
      <c r="D1363" t="s">
        <v>221</v>
      </c>
      <c r="E1363" s="198">
        <v>8</v>
      </c>
      <c r="F1363" s="104" t="s">
        <v>256</v>
      </c>
      <c r="G1363" t="s">
        <v>223</v>
      </c>
      <c r="H1363" t="s">
        <v>252</v>
      </c>
      <c r="I1363" t="s">
        <v>225</v>
      </c>
      <c r="K1363" t="s">
        <v>226</v>
      </c>
      <c r="L1363" t="s">
        <v>253</v>
      </c>
      <c r="M1363" s="104" t="s">
        <v>2090</v>
      </c>
      <c r="N1363" s="104" t="s">
        <v>20</v>
      </c>
      <c r="O1363" s="167">
        <v>800</v>
      </c>
      <c r="P1363" s="191">
        <v>292</v>
      </c>
      <c r="Q1363" s="216">
        <v>1.4997046814411545E-3</v>
      </c>
      <c r="R1363" s="191" t="s">
        <v>229</v>
      </c>
      <c r="S1363" s="175">
        <v>2248</v>
      </c>
      <c r="T1363" s="213" t="s">
        <v>2088</v>
      </c>
      <c r="U1363" s="199">
        <v>0</v>
      </c>
      <c r="V1363" s="200">
        <v>0</v>
      </c>
      <c r="W1363" s="216">
        <v>0</v>
      </c>
      <c r="X1363" s="179"/>
      <c r="Y1363" s="179"/>
      <c r="Z1363" s="180"/>
    </row>
    <row r="1364" spans="1:26" ht="13.5" hidden="1" customHeight="1">
      <c r="A1364" s="172">
        <v>19</v>
      </c>
      <c r="B1364" t="s">
        <v>2080</v>
      </c>
      <c r="C1364" s="198">
        <v>22485</v>
      </c>
      <c r="D1364" t="s">
        <v>221</v>
      </c>
      <c r="E1364" s="198">
        <v>10</v>
      </c>
      <c r="F1364" s="104" t="s">
        <v>258</v>
      </c>
      <c r="G1364" t="s">
        <v>223</v>
      </c>
      <c r="H1364" t="s">
        <v>252</v>
      </c>
      <c r="I1364" t="s">
        <v>225</v>
      </c>
      <c r="K1364" t="s">
        <v>226</v>
      </c>
      <c r="L1364" t="s">
        <v>253</v>
      </c>
      <c r="M1364" s="104" t="s">
        <v>1437</v>
      </c>
      <c r="N1364" s="104" t="s">
        <v>41</v>
      </c>
      <c r="O1364" s="167">
        <v>600</v>
      </c>
      <c r="P1364" s="191">
        <v>292</v>
      </c>
      <c r="Q1364" s="216">
        <v>1.4997046814411545E-3</v>
      </c>
      <c r="R1364" s="191" t="s">
        <v>229</v>
      </c>
      <c r="S1364" s="175">
        <v>2248</v>
      </c>
      <c r="T1364" s="213" t="s">
        <v>2088</v>
      </c>
      <c r="U1364" s="199">
        <v>0</v>
      </c>
      <c r="V1364" s="200">
        <v>0</v>
      </c>
      <c r="W1364" s="216">
        <v>0</v>
      </c>
      <c r="X1364" s="179"/>
      <c r="Y1364" s="179"/>
      <c r="Z1364" s="180"/>
    </row>
    <row r="1365" spans="1:26" ht="13.5" hidden="1" customHeight="1">
      <c r="A1365" s="172">
        <v>19</v>
      </c>
      <c r="B1365" t="s">
        <v>2080</v>
      </c>
      <c r="C1365" s="198">
        <v>22486</v>
      </c>
      <c r="D1365" t="s">
        <v>221</v>
      </c>
      <c r="E1365" s="198">
        <v>9</v>
      </c>
      <c r="F1365" s="104" t="s">
        <v>565</v>
      </c>
      <c r="G1365" t="s">
        <v>223</v>
      </c>
      <c r="H1365" t="s">
        <v>252</v>
      </c>
      <c r="I1365" t="s">
        <v>225</v>
      </c>
      <c r="K1365" t="s">
        <v>226</v>
      </c>
      <c r="L1365" t="s">
        <v>253</v>
      </c>
      <c r="M1365" s="104" t="s">
        <v>42</v>
      </c>
      <c r="N1365" s="104" t="s">
        <v>43</v>
      </c>
      <c r="O1365" s="167">
        <v>4</v>
      </c>
      <c r="P1365" s="191">
        <v>292</v>
      </c>
      <c r="Q1365" s="216">
        <v>1.4997046814411545E-3</v>
      </c>
      <c r="R1365" s="191" t="s">
        <v>229</v>
      </c>
      <c r="S1365" s="175">
        <v>2248</v>
      </c>
      <c r="T1365" s="213" t="s">
        <v>2088</v>
      </c>
      <c r="U1365" s="199">
        <v>0</v>
      </c>
      <c r="V1365" s="200">
        <v>0</v>
      </c>
      <c r="W1365" s="216">
        <v>0</v>
      </c>
      <c r="X1365" s="179"/>
      <c r="Y1365" s="179"/>
      <c r="Z1365" s="180"/>
    </row>
    <row r="1366" spans="1:26" ht="13.5" hidden="1" customHeight="1">
      <c r="A1366" s="172">
        <v>19</v>
      </c>
      <c r="B1366" t="s">
        <v>2080</v>
      </c>
      <c r="C1366" s="198">
        <v>22291</v>
      </c>
      <c r="D1366" t="s">
        <v>221</v>
      </c>
      <c r="E1366" s="198">
        <v>16</v>
      </c>
      <c r="F1366" s="104" t="s">
        <v>266</v>
      </c>
      <c r="G1366" t="s">
        <v>223</v>
      </c>
      <c r="H1366" t="s">
        <v>267</v>
      </c>
      <c r="I1366" t="s">
        <v>244</v>
      </c>
      <c r="J1366" t="s">
        <v>245</v>
      </c>
      <c r="K1366" t="s">
        <v>226</v>
      </c>
      <c r="L1366" t="s">
        <v>268</v>
      </c>
      <c r="M1366" s="104" t="s">
        <v>269</v>
      </c>
      <c r="N1366" s="104" t="s">
        <v>49</v>
      </c>
      <c r="O1366" s="167">
        <v>4</v>
      </c>
      <c r="P1366" s="191">
        <v>2336</v>
      </c>
      <c r="Q1366" s="216">
        <v>1.1997637451529236E-2</v>
      </c>
      <c r="R1366" s="191" t="s">
        <v>229</v>
      </c>
      <c r="S1366" s="175">
        <v>2229</v>
      </c>
      <c r="T1366" s="213" t="s">
        <v>2091</v>
      </c>
      <c r="U1366" s="199">
        <v>0</v>
      </c>
      <c r="V1366" s="200">
        <v>0</v>
      </c>
      <c r="W1366" s="216">
        <v>0</v>
      </c>
      <c r="X1366" s="179"/>
      <c r="Y1366" s="179"/>
      <c r="Z1366" s="180"/>
    </row>
    <row r="1367" spans="1:26" ht="13.5" hidden="1" customHeight="1">
      <c r="A1367" s="172">
        <v>19</v>
      </c>
      <c r="B1367" t="s">
        <v>2080</v>
      </c>
      <c r="C1367" s="198">
        <v>22321</v>
      </c>
      <c r="D1367" t="s">
        <v>271</v>
      </c>
      <c r="E1367" s="198">
        <v>15</v>
      </c>
      <c r="F1367" s="104" t="s">
        <v>272</v>
      </c>
      <c r="G1367" t="s">
        <v>273</v>
      </c>
      <c r="H1367" t="s">
        <v>274</v>
      </c>
      <c r="I1367" t="s">
        <v>225</v>
      </c>
      <c r="J1367" t="s">
        <v>275</v>
      </c>
      <c r="K1367" t="s">
        <v>226</v>
      </c>
      <c r="L1367" t="s">
        <v>268</v>
      </c>
      <c r="M1367" s="104" t="s">
        <v>2092</v>
      </c>
      <c r="N1367" s="104" t="s">
        <v>31</v>
      </c>
      <c r="O1367" s="167">
        <v>12000</v>
      </c>
      <c r="P1367" s="191">
        <v>4410</v>
      </c>
      <c r="Q1367" s="216">
        <v>2.2649649469710587E-2</v>
      </c>
      <c r="R1367" s="191" t="s">
        <v>229</v>
      </c>
      <c r="S1367" s="175">
        <v>2232</v>
      </c>
      <c r="T1367" s="213" t="s">
        <v>2093</v>
      </c>
      <c r="U1367" s="199">
        <v>0</v>
      </c>
      <c r="V1367" s="200">
        <v>0</v>
      </c>
      <c r="W1367" s="216">
        <v>0</v>
      </c>
      <c r="X1367" s="179"/>
      <c r="Y1367" s="179"/>
      <c r="Z1367" s="180"/>
    </row>
    <row r="1368" spans="1:26" ht="13.5" hidden="1" customHeight="1">
      <c r="A1368" s="172">
        <v>19</v>
      </c>
      <c r="B1368" t="s">
        <v>2080</v>
      </c>
      <c r="C1368" s="198">
        <v>22432</v>
      </c>
      <c r="D1368" t="s">
        <v>278</v>
      </c>
      <c r="E1368" s="198">
        <v>18</v>
      </c>
      <c r="F1368" s="104" t="s">
        <v>297</v>
      </c>
      <c r="G1368" t="s">
        <v>280</v>
      </c>
      <c r="H1368" t="s">
        <v>298</v>
      </c>
      <c r="I1368" t="s">
        <v>244</v>
      </c>
      <c r="J1368" t="s">
        <v>282</v>
      </c>
      <c r="K1368" t="s">
        <v>283</v>
      </c>
      <c r="L1368" t="s">
        <v>284</v>
      </c>
      <c r="M1368" s="104" t="s">
        <v>2094</v>
      </c>
      <c r="N1368" s="104" t="s">
        <v>65</v>
      </c>
      <c r="O1368" s="167">
        <v>3000</v>
      </c>
      <c r="P1368" s="191">
        <v>974</v>
      </c>
      <c r="Q1368" s="216">
        <v>5.0024395880948098E-3</v>
      </c>
      <c r="R1368" s="191" t="s">
        <v>229</v>
      </c>
      <c r="S1368" s="175">
        <v>2243</v>
      </c>
      <c r="T1368" s="213" t="s">
        <v>2095</v>
      </c>
      <c r="U1368" s="199">
        <v>0</v>
      </c>
      <c r="V1368" s="200">
        <v>0</v>
      </c>
      <c r="W1368" s="216">
        <v>0</v>
      </c>
      <c r="X1368" s="179"/>
      <c r="Y1368" s="179"/>
      <c r="Z1368" s="180"/>
    </row>
    <row r="1369" spans="1:26" ht="13.5" hidden="1" customHeight="1">
      <c r="A1369" s="172">
        <v>19</v>
      </c>
      <c r="B1369" t="s">
        <v>2080</v>
      </c>
      <c r="C1369" s="198">
        <v>22434</v>
      </c>
      <c r="D1369" t="s">
        <v>278</v>
      </c>
      <c r="E1369" s="198">
        <v>19</v>
      </c>
      <c r="F1369" s="104" t="s">
        <v>279</v>
      </c>
      <c r="G1369" t="s">
        <v>280</v>
      </c>
      <c r="H1369" t="s">
        <v>281</v>
      </c>
      <c r="I1369" t="s">
        <v>244</v>
      </c>
      <c r="J1369" t="s">
        <v>282</v>
      </c>
      <c r="K1369" t="s">
        <v>283</v>
      </c>
      <c r="L1369" t="s">
        <v>284</v>
      </c>
      <c r="M1369" s="104" t="s">
        <v>2096</v>
      </c>
      <c r="N1369" s="104" t="s">
        <v>56</v>
      </c>
      <c r="O1369" s="167">
        <v>3200</v>
      </c>
      <c r="P1369" s="191">
        <v>2921</v>
      </c>
      <c r="Q1369" s="216">
        <v>1.5002182789347987E-2</v>
      </c>
      <c r="R1369" s="191" t="s">
        <v>229</v>
      </c>
      <c r="S1369" s="175">
        <v>2243</v>
      </c>
      <c r="T1369" s="213" t="s">
        <v>2095</v>
      </c>
      <c r="U1369" s="199">
        <v>0</v>
      </c>
      <c r="V1369" s="200">
        <v>0</v>
      </c>
      <c r="W1369" s="216">
        <v>0</v>
      </c>
      <c r="X1369" s="179"/>
      <c r="Y1369" s="179"/>
      <c r="Z1369" s="180"/>
    </row>
    <row r="1370" spans="1:26" ht="13.5" hidden="1" customHeight="1">
      <c r="A1370" s="172">
        <v>19</v>
      </c>
      <c r="B1370" t="s">
        <v>2080</v>
      </c>
      <c r="C1370" s="198">
        <v>22435</v>
      </c>
      <c r="D1370" t="s">
        <v>278</v>
      </c>
      <c r="E1370" s="198">
        <v>23</v>
      </c>
      <c r="F1370" s="104" t="s">
        <v>300</v>
      </c>
      <c r="G1370" t="s">
        <v>280</v>
      </c>
      <c r="H1370" t="s">
        <v>301</v>
      </c>
      <c r="I1370" t="s">
        <v>225</v>
      </c>
      <c r="K1370" t="s">
        <v>283</v>
      </c>
      <c r="L1370" t="s">
        <v>284</v>
      </c>
      <c r="M1370" s="104" t="s">
        <v>2097</v>
      </c>
      <c r="N1370" s="104" t="s">
        <v>59</v>
      </c>
      <c r="O1370" s="167">
        <v>3000</v>
      </c>
      <c r="P1370" s="191">
        <v>2716</v>
      </c>
      <c r="Q1370" s="216">
        <v>1.3949307927377315E-2</v>
      </c>
      <c r="R1370" s="191" t="s">
        <v>229</v>
      </c>
      <c r="S1370" s="175">
        <v>2243</v>
      </c>
      <c r="T1370" s="213" t="s">
        <v>2095</v>
      </c>
      <c r="U1370" s="199">
        <v>0</v>
      </c>
      <c r="V1370" s="200">
        <v>0</v>
      </c>
      <c r="W1370" s="216">
        <v>0</v>
      </c>
      <c r="X1370" s="179"/>
      <c r="Y1370" s="179"/>
      <c r="Z1370" s="180"/>
    </row>
    <row r="1371" spans="1:26" ht="13.5" hidden="1" customHeight="1">
      <c r="A1371" s="172">
        <v>19</v>
      </c>
      <c r="B1371" t="s">
        <v>2080</v>
      </c>
      <c r="C1371" s="198">
        <v>22436</v>
      </c>
      <c r="D1371" t="s">
        <v>278</v>
      </c>
      <c r="E1371" s="198">
        <v>20</v>
      </c>
      <c r="F1371" s="104" t="s">
        <v>290</v>
      </c>
      <c r="G1371" t="s">
        <v>280</v>
      </c>
      <c r="H1371" t="s">
        <v>291</v>
      </c>
      <c r="I1371" t="s">
        <v>244</v>
      </c>
      <c r="J1371" t="s">
        <v>282</v>
      </c>
      <c r="K1371" t="s">
        <v>283</v>
      </c>
      <c r="L1371" t="s">
        <v>284</v>
      </c>
      <c r="M1371" s="104" t="s">
        <v>2098</v>
      </c>
      <c r="N1371" s="104" t="s">
        <v>61</v>
      </c>
      <c r="O1371" s="167">
        <v>3000</v>
      </c>
      <c r="P1371" s="191">
        <v>779</v>
      </c>
      <c r="Q1371" s="216">
        <v>4.0009244754885594E-3</v>
      </c>
      <c r="R1371" s="191" t="s">
        <v>229</v>
      </c>
      <c r="S1371" s="175">
        <v>2243</v>
      </c>
      <c r="T1371" s="213" t="s">
        <v>2095</v>
      </c>
      <c r="U1371" s="199">
        <v>0</v>
      </c>
      <c r="V1371" s="200">
        <v>0</v>
      </c>
      <c r="W1371" s="216">
        <v>0</v>
      </c>
      <c r="X1371" s="179"/>
      <c r="Y1371" s="179"/>
      <c r="Z1371" s="180"/>
    </row>
    <row r="1372" spans="1:26" ht="13.5" hidden="1" customHeight="1">
      <c r="A1372" s="172">
        <v>19</v>
      </c>
      <c r="B1372" t="s">
        <v>2080</v>
      </c>
      <c r="C1372" s="198">
        <v>22437</v>
      </c>
      <c r="D1372" t="s">
        <v>278</v>
      </c>
      <c r="E1372" s="198">
        <v>17</v>
      </c>
      <c r="F1372" s="104" t="s">
        <v>287</v>
      </c>
      <c r="G1372" t="s">
        <v>280</v>
      </c>
      <c r="H1372" t="s">
        <v>288</v>
      </c>
      <c r="I1372" t="s">
        <v>244</v>
      </c>
      <c r="J1372" t="s">
        <v>282</v>
      </c>
      <c r="K1372" t="s">
        <v>283</v>
      </c>
      <c r="L1372" t="s">
        <v>284</v>
      </c>
      <c r="M1372" s="104" t="s">
        <v>2099</v>
      </c>
      <c r="N1372" s="104" t="s">
        <v>63</v>
      </c>
      <c r="O1372" s="167">
        <v>2000</v>
      </c>
      <c r="P1372" s="191">
        <v>1168</v>
      </c>
      <c r="Q1372" s="216">
        <v>5.9988187257646181E-3</v>
      </c>
      <c r="R1372" s="191" t="s">
        <v>229</v>
      </c>
      <c r="S1372" s="175">
        <v>2243</v>
      </c>
      <c r="T1372" s="213" t="s">
        <v>2095</v>
      </c>
      <c r="U1372" s="199">
        <v>0</v>
      </c>
      <c r="V1372" s="200">
        <v>0</v>
      </c>
      <c r="W1372" s="216">
        <v>0</v>
      </c>
      <c r="X1372" s="179"/>
      <c r="Y1372" s="179"/>
      <c r="Z1372" s="180"/>
    </row>
    <row r="1373" spans="1:26" ht="13.5" hidden="1" customHeight="1">
      <c r="A1373" s="172">
        <v>19</v>
      </c>
      <c r="B1373" t="s">
        <v>2080</v>
      </c>
      <c r="C1373" s="198">
        <v>22531</v>
      </c>
      <c r="D1373" t="s">
        <v>234</v>
      </c>
      <c r="E1373" s="198">
        <v>26</v>
      </c>
      <c r="F1373" s="104" t="s">
        <v>303</v>
      </c>
      <c r="G1373" t="s">
        <v>304</v>
      </c>
      <c r="H1373" t="s">
        <v>305</v>
      </c>
      <c r="I1373" t="s">
        <v>225</v>
      </c>
      <c r="K1373" t="s">
        <v>283</v>
      </c>
      <c r="L1373" t="s">
        <v>306</v>
      </c>
      <c r="M1373" s="104" t="s">
        <v>2100</v>
      </c>
      <c r="N1373" s="104" t="s">
        <v>69</v>
      </c>
      <c r="O1373" s="167">
        <v>8000</v>
      </c>
      <c r="P1373" s="191">
        <v>2541</v>
      </c>
      <c r="Q1373" s="216">
        <v>1.305051231349991E-2</v>
      </c>
      <c r="R1373" s="191" t="s">
        <v>229</v>
      </c>
      <c r="S1373" s="175">
        <v>2253</v>
      </c>
      <c r="T1373" s="213" t="s">
        <v>2101</v>
      </c>
      <c r="U1373" s="199">
        <v>0</v>
      </c>
      <c r="V1373" s="200">
        <v>0</v>
      </c>
      <c r="W1373" s="216">
        <v>0</v>
      </c>
      <c r="X1373" s="179"/>
      <c r="Y1373" s="179"/>
      <c r="Z1373" s="180"/>
    </row>
    <row r="1374" spans="1:26" ht="13.5" hidden="1" customHeight="1">
      <c r="A1374" s="172">
        <v>19</v>
      </c>
      <c r="B1374" t="s">
        <v>2080</v>
      </c>
      <c r="C1374" s="198">
        <v>22532</v>
      </c>
      <c r="D1374" t="s">
        <v>234</v>
      </c>
      <c r="E1374" s="198">
        <v>27</v>
      </c>
      <c r="F1374" s="104" t="s">
        <v>309</v>
      </c>
      <c r="G1374" t="s">
        <v>304</v>
      </c>
      <c r="H1374" t="s">
        <v>310</v>
      </c>
      <c r="I1374" t="s">
        <v>225</v>
      </c>
      <c r="K1374" t="s">
        <v>283</v>
      </c>
      <c r="L1374" t="s">
        <v>306</v>
      </c>
      <c r="M1374" s="104" t="s">
        <v>2102</v>
      </c>
      <c r="N1374" s="104" t="s">
        <v>20</v>
      </c>
      <c r="O1374" s="167">
        <v>4000</v>
      </c>
      <c r="P1374" s="191">
        <v>3018</v>
      </c>
      <c r="Q1374" s="216">
        <v>1.5500372358182891E-2</v>
      </c>
      <c r="R1374" s="191" t="s">
        <v>229</v>
      </c>
      <c r="S1374" s="175">
        <v>2253</v>
      </c>
      <c r="T1374" s="213" t="s">
        <v>2101</v>
      </c>
      <c r="U1374" s="199">
        <v>0</v>
      </c>
      <c r="V1374" s="200">
        <v>0</v>
      </c>
      <c r="W1374" s="216">
        <v>0</v>
      </c>
      <c r="X1374" s="179"/>
      <c r="Y1374" s="179"/>
      <c r="Z1374" s="180"/>
    </row>
    <row r="1375" spans="1:26" ht="13.5" hidden="1" customHeight="1">
      <c r="A1375" s="172">
        <v>19</v>
      </c>
      <c r="B1375" t="s">
        <v>2080</v>
      </c>
      <c r="C1375" s="198">
        <v>22533</v>
      </c>
      <c r="D1375" t="s">
        <v>312</v>
      </c>
      <c r="E1375" s="198">
        <v>25</v>
      </c>
      <c r="F1375" s="104" t="s">
        <v>313</v>
      </c>
      <c r="G1375" t="s">
        <v>304</v>
      </c>
      <c r="H1375" t="s">
        <v>314</v>
      </c>
      <c r="I1375" t="s">
        <v>225</v>
      </c>
      <c r="K1375" t="s">
        <v>283</v>
      </c>
      <c r="L1375" t="s">
        <v>306</v>
      </c>
      <c r="M1375" s="104" t="s">
        <v>2103</v>
      </c>
      <c r="N1375" s="104" t="s">
        <v>24</v>
      </c>
      <c r="O1375" s="167">
        <v>1200</v>
      </c>
      <c r="P1375" s="191">
        <v>1879</v>
      </c>
      <c r="Q1375" s="216">
        <v>9.6504969055751007E-3</v>
      </c>
      <c r="R1375" s="191" t="s">
        <v>229</v>
      </c>
      <c r="S1375" s="175">
        <v>2253</v>
      </c>
      <c r="T1375" s="213" t="s">
        <v>2101</v>
      </c>
      <c r="U1375" s="199">
        <v>0</v>
      </c>
      <c r="V1375" s="200">
        <v>0</v>
      </c>
      <c r="W1375" s="216">
        <v>0</v>
      </c>
      <c r="X1375" s="179"/>
      <c r="Y1375" s="179"/>
      <c r="Z1375" s="180"/>
    </row>
    <row r="1376" spans="1:26" ht="13.5" hidden="1" customHeight="1">
      <c r="A1376" s="172">
        <v>19</v>
      </c>
      <c r="B1376" t="s">
        <v>2080</v>
      </c>
      <c r="C1376" s="198">
        <v>22311</v>
      </c>
      <c r="D1376" t="s">
        <v>316</v>
      </c>
      <c r="E1376" s="198">
        <v>31</v>
      </c>
      <c r="F1376" s="104" t="s">
        <v>324</v>
      </c>
      <c r="G1376" t="s">
        <v>304</v>
      </c>
      <c r="H1376" t="s">
        <v>318</v>
      </c>
      <c r="I1376" t="s">
        <v>225</v>
      </c>
      <c r="K1376" t="s">
        <v>283</v>
      </c>
      <c r="L1376" t="s">
        <v>319</v>
      </c>
      <c r="M1376" s="104" t="s">
        <v>325</v>
      </c>
      <c r="N1376" s="104" t="s">
        <v>74</v>
      </c>
      <c r="O1376" s="167">
        <v>4</v>
      </c>
      <c r="P1376" s="191">
        <v>1129</v>
      </c>
      <c r="Q1376" s="216">
        <v>5.7985157032433678E-3</v>
      </c>
      <c r="R1376" s="191" t="s">
        <v>229</v>
      </c>
      <c r="S1376" s="175">
        <v>2231</v>
      </c>
      <c r="T1376" s="213" t="s">
        <v>2104</v>
      </c>
      <c r="U1376" s="199">
        <v>0</v>
      </c>
      <c r="V1376" s="200">
        <v>0</v>
      </c>
      <c r="W1376" s="216">
        <v>0</v>
      </c>
      <c r="X1376" s="179"/>
      <c r="Y1376" s="179"/>
      <c r="Z1376" s="180"/>
    </row>
    <row r="1377" spans="1:26" ht="13.5" hidden="1" customHeight="1">
      <c r="A1377" s="172">
        <v>19</v>
      </c>
      <c r="B1377" t="s">
        <v>2080</v>
      </c>
      <c r="C1377" s="198">
        <v>22312</v>
      </c>
      <c r="D1377" t="s">
        <v>316</v>
      </c>
      <c r="E1377" s="198">
        <v>30</v>
      </c>
      <c r="F1377" s="104" t="s">
        <v>317</v>
      </c>
      <c r="G1377" t="s">
        <v>304</v>
      </c>
      <c r="H1377" t="s">
        <v>318</v>
      </c>
      <c r="I1377" t="s">
        <v>225</v>
      </c>
      <c r="K1377" t="s">
        <v>283</v>
      </c>
      <c r="L1377" t="s">
        <v>319</v>
      </c>
      <c r="M1377" s="104" t="s">
        <v>817</v>
      </c>
      <c r="N1377" s="104" t="s">
        <v>22</v>
      </c>
      <c r="O1377" s="167">
        <v>4</v>
      </c>
      <c r="P1377" s="191">
        <v>1558</v>
      </c>
      <c r="Q1377" s="216">
        <v>8.0018489509771189E-3</v>
      </c>
      <c r="R1377" s="191" t="s">
        <v>229</v>
      </c>
      <c r="S1377" s="175">
        <v>2231</v>
      </c>
      <c r="T1377" s="213" t="s">
        <v>2104</v>
      </c>
      <c r="U1377" s="199">
        <v>0</v>
      </c>
      <c r="V1377" s="200">
        <v>0</v>
      </c>
      <c r="W1377" s="216">
        <v>0</v>
      </c>
      <c r="X1377" s="179"/>
      <c r="Y1377" s="179"/>
      <c r="Z1377" s="180"/>
    </row>
    <row r="1378" spans="1:26" ht="13.5" hidden="1" customHeight="1">
      <c r="A1378" s="172">
        <v>19</v>
      </c>
      <c r="B1378" t="s">
        <v>2080</v>
      </c>
      <c r="C1378" s="198">
        <v>22313</v>
      </c>
      <c r="D1378" t="s">
        <v>316</v>
      </c>
      <c r="E1378" s="198">
        <v>32</v>
      </c>
      <c r="F1378" s="104" t="s">
        <v>322</v>
      </c>
      <c r="G1378" t="s">
        <v>304</v>
      </c>
      <c r="H1378" t="s">
        <v>318</v>
      </c>
      <c r="I1378" t="s">
        <v>225</v>
      </c>
      <c r="K1378" t="s">
        <v>283</v>
      </c>
      <c r="L1378" t="s">
        <v>319</v>
      </c>
      <c r="M1378" s="104" t="s">
        <v>819</v>
      </c>
      <c r="N1378" s="104" t="s">
        <v>20</v>
      </c>
      <c r="O1378" s="167">
        <v>4</v>
      </c>
      <c r="P1378" s="191">
        <v>263</v>
      </c>
      <c r="Q1378" s="216">
        <v>1.3507614082843276E-3</v>
      </c>
      <c r="R1378" s="191" t="s">
        <v>229</v>
      </c>
      <c r="S1378" s="175">
        <v>2231</v>
      </c>
      <c r="T1378" s="213" t="s">
        <v>2104</v>
      </c>
      <c r="U1378" s="199">
        <v>0</v>
      </c>
      <c r="V1378" s="200">
        <v>0</v>
      </c>
      <c r="W1378" s="216">
        <v>0</v>
      </c>
      <c r="X1378" s="179"/>
      <c r="Y1378" s="179"/>
      <c r="Z1378" s="180"/>
    </row>
    <row r="1379" spans="1:26" ht="13.5" hidden="1" customHeight="1">
      <c r="A1379" s="172">
        <v>19</v>
      </c>
      <c r="B1379" t="s">
        <v>2080</v>
      </c>
      <c r="C1379" s="198">
        <v>22441</v>
      </c>
      <c r="D1379" t="s">
        <v>326</v>
      </c>
      <c r="E1379" s="198">
        <v>33</v>
      </c>
      <c r="F1379" s="104" t="s">
        <v>347</v>
      </c>
      <c r="G1379" t="s">
        <v>328</v>
      </c>
      <c r="H1379" t="s">
        <v>348</v>
      </c>
      <c r="I1379" t="s">
        <v>244</v>
      </c>
      <c r="K1379" t="s">
        <v>283</v>
      </c>
      <c r="L1379" t="s">
        <v>330</v>
      </c>
      <c r="M1379" s="104" t="s">
        <v>2105</v>
      </c>
      <c r="N1379" s="104" t="s">
        <v>78</v>
      </c>
      <c r="O1379" s="167">
        <v>200</v>
      </c>
      <c r="P1379" s="191">
        <v>1363</v>
      </c>
      <c r="Q1379" s="216">
        <v>7.0003338383708685E-3</v>
      </c>
      <c r="R1379" s="191" t="s">
        <v>229</v>
      </c>
      <c r="S1379" s="175">
        <v>2244</v>
      </c>
      <c r="T1379" s="213" t="s">
        <v>2106</v>
      </c>
      <c r="U1379" s="199">
        <v>0</v>
      </c>
      <c r="V1379" s="200">
        <v>0</v>
      </c>
      <c r="W1379" s="216">
        <v>0</v>
      </c>
      <c r="X1379" s="179"/>
      <c r="Y1379" s="179"/>
      <c r="Z1379" s="180"/>
    </row>
    <row r="1380" spans="1:26" ht="13.5" hidden="1" customHeight="1">
      <c r="A1380" s="172">
        <v>19</v>
      </c>
      <c r="B1380" t="s">
        <v>2080</v>
      </c>
      <c r="C1380" s="198">
        <v>22442</v>
      </c>
      <c r="D1380" t="s">
        <v>326</v>
      </c>
      <c r="E1380" s="198">
        <v>38</v>
      </c>
      <c r="F1380" s="104" t="s">
        <v>339</v>
      </c>
      <c r="G1380" t="s">
        <v>328</v>
      </c>
      <c r="H1380" t="s">
        <v>340</v>
      </c>
      <c r="I1380" t="s">
        <v>225</v>
      </c>
      <c r="K1380" t="s">
        <v>283</v>
      </c>
      <c r="L1380" t="s">
        <v>330</v>
      </c>
      <c r="M1380" s="104" t="s">
        <v>2107</v>
      </c>
      <c r="N1380" s="104" t="s">
        <v>81</v>
      </c>
      <c r="O1380" s="167">
        <v>60</v>
      </c>
      <c r="P1380" s="191">
        <v>1577</v>
      </c>
      <c r="Q1380" s="216">
        <v>8.0994324747695225E-3</v>
      </c>
      <c r="R1380" s="191" t="s">
        <v>229</v>
      </c>
      <c r="S1380" s="175">
        <v>2244</v>
      </c>
      <c r="T1380" s="213" t="s">
        <v>2106</v>
      </c>
      <c r="U1380" s="199">
        <v>0</v>
      </c>
      <c r="V1380" s="200">
        <v>0</v>
      </c>
      <c r="W1380" s="216">
        <v>0</v>
      </c>
      <c r="X1380" s="179"/>
      <c r="Y1380" s="179"/>
      <c r="Z1380" s="180"/>
    </row>
    <row r="1381" spans="1:26" ht="13.5" hidden="1" customHeight="1">
      <c r="A1381" s="172">
        <v>19</v>
      </c>
      <c r="B1381" t="s">
        <v>2080</v>
      </c>
      <c r="C1381" s="198">
        <v>22443</v>
      </c>
      <c r="D1381" t="s">
        <v>326</v>
      </c>
      <c r="E1381" s="198">
        <v>39</v>
      </c>
      <c r="F1381" s="104" t="s">
        <v>345</v>
      </c>
      <c r="G1381" t="s">
        <v>328</v>
      </c>
      <c r="H1381" t="s">
        <v>340</v>
      </c>
      <c r="I1381" t="s">
        <v>225</v>
      </c>
      <c r="K1381" t="s">
        <v>283</v>
      </c>
      <c r="L1381" t="s">
        <v>330</v>
      </c>
      <c r="M1381" s="104" t="s">
        <v>2108</v>
      </c>
      <c r="N1381" s="104" t="s">
        <v>83</v>
      </c>
      <c r="O1381" s="167">
        <v>4000</v>
      </c>
      <c r="P1381" s="191">
        <v>1558</v>
      </c>
      <c r="Q1381" s="216">
        <v>8.0018489509771189E-3</v>
      </c>
      <c r="R1381" s="191" t="s">
        <v>229</v>
      </c>
      <c r="S1381" s="175">
        <v>2244</v>
      </c>
      <c r="T1381" s="213" t="s">
        <v>2106</v>
      </c>
      <c r="U1381" s="199">
        <v>0</v>
      </c>
      <c r="V1381" s="200">
        <v>0</v>
      </c>
      <c r="W1381" s="216">
        <v>0</v>
      </c>
      <c r="X1381" s="179"/>
      <c r="Y1381" s="179"/>
      <c r="Z1381" s="180"/>
    </row>
    <row r="1382" spans="1:26" ht="13.5" hidden="1" customHeight="1">
      <c r="A1382" s="172">
        <v>19</v>
      </c>
      <c r="B1382" t="s">
        <v>2080</v>
      </c>
      <c r="C1382" s="198">
        <v>22444</v>
      </c>
      <c r="D1382" t="s">
        <v>326</v>
      </c>
      <c r="E1382" s="198">
        <v>40</v>
      </c>
      <c r="F1382" s="104" t="s">
        <v>343</v>
      </c>
      <c r="G1382" t="s">
        <v>328</v>
      </c>
      <c r="H1382" t="s">
        <v>340</v>
      </c>
      <c r="I1382" t="s">
        <v>225</v>
      </c>
      <c r="K1382" t="s">
        <v>283</v>
      </c>
      <c r="L1382" t="s">
        <v>330</v>
      </c>
      <c r="M1382" s="104" t="s">
        <v>2109</v>
      </c>
      <c r="N1382" s="104" t="s">
        <v>85</v>
      </c>
      <c r="O1382" s="167">
        <v>300</v>
      </c>
      <c r="P1382" s="191">
        <v>1548</v>
      </c>
      <c r="Q1382" s="216">
        <v>7.9504892016126968E-3</v>
      </c>
      <c r="R1382" s="191" t="s">
        <v>229</v>
      </c>
      <c r="S1382" s="175">
        <v>2244</v>
      </c>
      <c r="T1382" s="213" t="s">
        <v>2106</v>
      </c>
      <c r="U1382" s="199">
        <v>0</v>
      </c>
      <c r="V1382" s="200">
        <v>0</v>
      </c>
      <c r="W1382" s="216">
        <v>0</v>
      </c>
      <c r="X1382" s="179"/>
      <c r="Y1382" s="179"/>
      <c r="Z1382" s="180"/>
    </row>
    <row r="1383" spans="1:26" ht="13.5" hidden="1" customHeight="1">
      <c r="A1383" s="172">
        <v>19</v>
      </c>
      <c r="B1383" t="s">
        <v>2080</v>
      </c>
      <c r="C1383" s="198">
        <v>22491</v>
      </c>
      <c r="D1383" t="s">
        <v>326</v>
      </c>
      <c r="E1383" s="198">
        <v>34</v>
      </c>
      <c r="F1383" s="104" t="s">
        <v>333</v>
      </c>
      <c r="G1383" t="s">
        <v>328</v>
      </c>
      <c r="H1383" t="s">
        <v>329</v>
      </c>
      <c r="I1383" t="s">
        <v>225</v>
      </c>
      <c r="K1383" t="s">
        <v>283</v>
      </c>
      <c r="L1383" t="s">
        <v>330</v>
      </c>
      <c r="M1383" s="104" t="s">
        <v>2110</v>
      </c>
      <c r="N1383" s="104" t="s">
        <v>87</v>
      </c>
      <c r="O1383" s="167">
        <v>320</v>
      </c>
      <c r="P1383" s="191">
        <v>1304</v>
      </c>
      <c r="Q1383" s="216">
        <v>6.6973113171207724E-3</v>
      </c>
      <c r="R1383" s="191" t="s">
        <v>229</v>
      </c>
      <c r="S1383" s="175">
        <v>2249</v>
      </c>
      <c r="T1383" s="213" t="s">
        <v>2111</v>
      </c>
      <c r="U1383" s="199">
        <v>0</v>
      </c>
      <c r="V1383" s="200">
        <v>0</v>
      </c>
      <c r="W1383" s="216">
        <v>0</v>
      </c>
      <c r="X1383" s="179"/>
      <c r="Y1383" s="179"/>
      <c r="Z1383" s="180"/>
    </row>
    <row r="1384" spans="1:26" ht="13.5" hidden="1" customHeight="1">
      <c r="A1384" s="172">
        <v>19</v>
      </c>
      <c r="B1384" t="s">
        <v>2080</v>
      </c>
      <c r="C1384" s="198">
        <v>22492</v>
      </c>
      <c r="D1384" t="s">
        <v>326</v>
      </c>
      <c r="E1384" s="198">
        <v>35</v>
      </c>
      <c r="F1384" s="104" t="s">
        <v>327</v>
      </c>
      <c r="G1384" t="s">
        <v>328</v>
      </c>
      <c r="H1384" t="s">
        <v>329</v>
      </c>
      <c r="I1384" t="s">
        <v>225</v>
      </c>
      <c r="K1384" t="s">
        <v>283</v>
      </c>
      <c r="L1384" t="s">
        <v>330</v>
      </c>
      <c r="M1384" s="104" t="s">
        <v>595</v>
      </c>
      <c r="N1384" s="104" t="s">
        <v>92</v>
      </c>
      <c r="O1384" s="167">
        <v>4000</v>
      </c>
      <c r="P1384" s="191">
        <v>1246</v>
      </c>
      <c r="Q1384" s="216">
        <v>6.3994247708071186E-3</v>
      </c>
      <c r="R1384" s="191" t="s">
        <v>229</v>
      </c>
      <c r="S1384" s="175">
        <v>2249</v>
      </c>
      <c r="T1384" s="213" t="s">
        <v>2111</v>
      </c>
      <c r="U1384" s="199">
        <v>0</v>
      </c>
      <c r="V1384" s="200">
        <v>0</v>
      </c>
      <c r="W1384" s="216">
        <v>0</v>
      </c>
      <c r="X1384" s="179"/>
      <c r="Y1384" s="179"/>
      <c r="Z1384" s="180"/>
    </row>
    <row r="1385" spans="1:26" ht="13.5" hidden="1" customHeight="1">
      <c r="A1385" s="172">
        <v>19</v>
      </c>
      <c r="B1385" t="s">
        <v>2080</v>
      </c>
      <c r="C1385" s="198">
        <v>22493</v>
      </c>
      <c r="D1385" t="s">
        <v>326</v>
      </c>
      <c r="E1385" s="198">
        <v>36</v>
      </c>
      <c r="F1385" s="104" t="s">
        <v>335</v>
      </c>
      <c r="G1385" t="s">
        <v>328</v>
      </c>
      <c r="H1385" t="s">
        <v>329</v>
      </c>
      <c r="I1385" t="s">
        <v>225</v>
      </c>
      <c r="K1385" t="s">
        <v>283</v>
      </c>
      <c r="L1385" t="s">
        <v>330</v>
      </c>
      <c r="M1385" s="104" t="s">
        <v>2112</v>
      </c>
      <c r="N1385" s="104" t="s">
        <v>83</v>
      </c>
      <c r="O1385" s="167">
        <v>1250</v>
      </c>
      <c r="P1385" s="191">
        <v>1168</v>
      </c>
      <c r="Q1385" s="216">
        <v>5.9988187257646181E-3</v>
      </c>
      <c r="R1385" s="191" t="s">
        <v>229</v>
      </c>
      <c r="S1385" s="175">
        <v>2249</v>
      </c>
      <c r="T1385" s="213" t="s">
        <v>2111</v>
      </c>
      <c r="U1385" s="199">
        <v>0</v>
      </c>
      <c r="V1385" s="200">
        <v>0</v>
      </c>
      <c r="W1385" s="216">
        <v>0</v>
      </c>
      <c r="X1385" s="179"/>
      <c r="Y1385" s="179"/>
      <c r="Z1385" s="180"/>
    </row>
    <row r="1386" spans="1:26" ht="13.5" hidden="1" customHeight="1">
      <c r="A1386" s="172">
        <v>19</v>
      </c>
      <c r="B1386" t="s">
        <v>2080</v>
      </c>
      <c r="C1386" s="198">
        <v>22494</v>
      </c>
      <c r="D1386" t="s">
        <v>326</v>
      </c>
      <c r="E1386" s="198">
        <v>37</v>
      </c>
      <c r="F1386" s="104" t="s">
        <v>337</v>
      </c>
      <c r="G1386" t="s">
        <v>328</v>
      </c>
      <c r="H1386" t="s">
        <v>329</v>
      </c>
      <c r="I1386" t="s">
        <v>225</v>
      </c>
      <c r="K1386" t="s">
        <v>283</v>
      </c>
      <c r="L1386" t="s">
        <v>330</v>
      </c>
      <c r="M1386" s="104" t="s">
        <v>2113</v>
      </c>
      <c r="N1386" s="104" t="s">
        <v>27</v>
      </c>
      <c r="O1386" s="167">
        <v>1600</v>
      </c>
      <c r="P1386" s="191">
        <v>1081</v>
      </c>
      <c r="Q1386" s="216">
        <v>5.5519889062941377E-3</v>
      </c>
      <c r="R1386" s="191" t="s">
        <v>229</v>
      </c>
      <c r="S1386" s="175">
        <v>2249</v>
      </c>
      <c r="T1386" s="213" t="s">
        <v>2111</v>
      </c>
      <c r="U1386" s="199">
        <v>0</v>
      </c>
      <c r="V1386" s="200">
        <v>0</v>
      </c>
      <c r="W1386" s="216">
        <v>0</v>
      </c>
      <c r="X1386" s="179"/>
      <c r="Y1386" s="179"/>
      <c r="Z1386" s="180"/>
    </row>
    <row r="1387" spans="1:26" ht="13.5" hidden="1" customHeight="1">
      <c r="A1387" s="172">
        <v>19</v>
      </c>
      <c r="B1387" t="s">
        <v>2080</v>
      </c>
      <c r="C1387" s="198">
        <v>22451</v>
      </c>
      <c r="D1387" t="s">
        <v>350</v>
      </c>
      <c r="E1387" s="198">
        <v>43</v>
      </c>
      <c r="F1387" s="104" t="s">
        <v>358</v>
      </c>
      <c r="G1387" t="s">
        <v>304</v>
      </c>
      <c r="H1387" t="s">
        <v>352</v>
      </c>
      <c r="I1387" t="s">
        <v>225</v>
      </c>
      <c r="K1387" t="s">
        <v>283</v>
      </c>
      <c r="L1387" t="s">
        <v>353</v>
      </c>
      <c r="M1387" s="104" t="s">
        <v>2114</v>
      </c>
      <c r="N1387" s="104" t="s">
        <v>33</v>
      </c>
      <c r="O1387" s="167">
        <v>11000</v>
      </c>
      <c r="P1387" s="191">
        <v>185</v>
      </c>
      <c r="Q1387" s="216">
        <v>9.501553632418274E-4</v>
      </c>
      <c r="R1387" s="191" t="s">
        <v>229</v>
      </c>
      <c r="S1387" s="175">
        <v>2245</v>
      </c>
      <c r="T1387" s="213" t="s">
        <v>2115</v>
      </c>
      <c r="U1387" s="199">
        <v>0</v>
      </c>
      <c r="V1387" s="200">
        <v>0</v>
      </c>
      <c r="W1387" s="216">
        <v>0</v>
      </c>
      <c r="X1387" s="179"/>
      <c r="Y1387" s="179"/>
      <c r="Z1387" s="180"/>
    </row>
    <row r="1388" spans="1:26" ht="13.5" hidden="1" customHeight="1">
      <c r="A1388" s="172">
        <v>19</v>
      </c>
      <c r="B1388" t="s">
        <v>2080</v>
      </c>
      <c r="C1388" s="198">
        <v>22452</v>
      </c>
      <c r="D1388" t="s">
        <v>350</v>
      </c>
      <c r="E1388" s="198">
        <v>44</v>
      </c>
      <c r="F1388" s="104" t="s">
        <v>356</v>
      </c>
      <c r="G1388" t="s">
        <v>304</v>
      </c>
      <c r="H1388" t="s">
        <v>352</v>
      </c>
      <c r="I1388" t="s">
        <v>225</v>
      </c>
      <c r="K1388" t="s">
        <v>283</v>
      </c>
      <c r="L1388" t="s">
        <v>353</v>
      </c>
      <c r="M1388" s="104" t="s">
        <v>2116</v>
      </c>
      <c r="N1388" s="104" t="s">
        <v>97</v>
      </c>
      <c r="O1388" s="167">
        <v>22000</v>
      </c>
      <c r="P1388" s="191">
        <v>1071</v>
      </c>
      <c r="Q1388" s="216">
        <v>5.500629156929714E-3</v>
      </c>
      <c r="R1388" s="191" t="s">
        <v>229</v>
      </c>
      <c r="S1388" s="175">
        <v>2245</v>
      </c>
      <c r="T1388" s="213" t="s">
        <v>2115</v>
      </c>
      <c r="U1388" s="199">
        <v>0</v>
      </c>
      <c r="V1388" s="200">
        <v>0</v>
      </c>
      <c r="W1388" s="216">
        <v>0</v>
      </c>
      <c r="X1388" s="179"/>
      <c r="Y1388" s="179"/>
      <c r="Z1388" s="180"/>
    </row>
    <row r="1389" spans="1:26" ht="13.5" hidden="1" customHeight="1">
      <c r="A1389" s="172">
        <v>19</v>
      </c>
      <c r="B1389" t="s">
        <v>2080</v>
      </c>
      <c r="C1389" s="198">
        <v>22453</v>
      </c>
      <c r="D1389" t="s">
        <v>350</v>
      </c>
      <c r="E1389" s="198">
        <v>45</v>
      </c>
      <c r="F1389" s="104" t="s">
        <v>351</v>
      </c>
      <c r="G1389" t="s">
        <v>304</v>
      </c>
      <c r="H1389" t="s">
        <v>352</v>
      </c>
      <c r="I1389" t="s">
        <v>225</v>
      </c>
      <c r="K1389" t="s">
        <v>283</v>
      </c>
      <c r="L1389" t="s">
        <v>353</v>
      </c>
      <c r="M1389" s="104" t="s">
        <v>2117</v>
      </c>
      <c r="N1389" s="104" t="s">
        <v>99</v>
      </c>
      <c r="O1389" s="167">
        <v>21000</v>
      </c>
      <c r="P1389" s="191">
        <v>1548</v>
      </c>
      <c r="Q1389" s="216">
        <v>7.9504892016126968E-3</v>
      </c>
      <c r="R1389" s="191" t="s">
        <v>229</v>
      </c>
      <c r="S1389" s="175">
        <v>2245</v>
      </c>
      <c r="T1389" s="213" t="s">
        <v>2115</v>
      </c>
      <c r="U1389" s="199">
        <v>0</v>
      </c>
      <c r="V1389" s="200">
        <v>0</v>
      </c>
      <c r="W1389" s="216">
        <v>0</v>
      </c>
      <c r="X1389" s="179"/>
      <c r="Y1389" s="179"/>
      <c r="Z1389" s="180"/>
    </row>
    <row r="1390" spans="1:26" ht="13.5" hidden="1" customHeight="1">
      <c r="A1390" s="172">
        <v>19</v>
      </c>
      <c r="B1390" t="s">
        <v>2080</v>
      </c>
      <c r="C1390" s="198">
        <v>22771</v>
      </c>
      <c r="D1390" t="s">
        <v>312</v>
      </c>
      <c r="E1390" s="198">
        <v>48</v>
      </c>
      <c r="F1390" s="104" t="s">
        <v>360</v>
      </c>
      <c r="G1390" t="s">
        <v>361</v>
      </c>
      <c r="H1390" t="s">
        <v>362</v>
      </c>
      <c r="I1390" t="s">
        <v>244</v>
      </c>
      <c r="J1390" t="s">
        <v>363</v>
      </c>
      <c r="K1390" t="s">
        <v>283</v>
      </c>
      <c r="L1390" t="s">
        <v>364</v>
      </c>
      <c r="M1390" s="104" t="s">
        <v>2118</v>
      </c>
      <c r="N1390" s="104" t="s">
        <v>101</v>
      </c>
      <c r="O1390" s="167">
        <v>6750</v>
      </c>
      <c r="P1390" s="191">
        <v>13434</v>
      </c>
      <c r="Q1390" s="216">
        <v>6.8996687296165995E-2</v>
      </c>
      <c r="R1390" s="191" t="s">
        <v>366</v>
      </c>
      <c r="S1390" s="175">
        <v>2277</v>
      </c>
      <c r="T1390" s="213" t="s">
        <v>2119</v>
      </c>
      <c r="U1390" s="199">
        <v>0</v>
      </c>
      <c r="V1390" s="200">
        <v>0</v>
      </c>
      <c r="W1390" s="216">
        <v>0</v>
      </c>
      <c r="X1390" s="179"/>
      <c r="Y1390" s="179"/>
      <c r="Z1390" s="180"/>
    </row>
    <row r="1391" spans="1:26" ht="13.5" hidden="1" customHeight="1">
      <c r="A1391" s="172">
        <v>19</v>
      </c>
      <c r="B1391" t="s">
        <v>2080</v>
      </c>
      <c r="C1391" s="198">
        <v>22772</v>
      </c>
      <c r="D1391" t="s">
        <v>312</v>
      </c>
      <c r="E1391" s="198">
        <v>47</v>
      </c>
      <c r="F1391" s="104" t="s">
        <v>368</v>
      </c>
      <c r="G1391" t="s">
        <v>361</v>
      </c>
      <c r="H1391" t="s">
        <v>369</v>
      </c>
      <c r="I1391" t="s">
        <v>244</v>
      </c>
      <c r="J1391" t="s">
        <v>363</v>
      </c>
      <c r="K1391" t="s">
        <v>283</v>
      </c>
      <c r="L1391" t="s">
        <v>364</v>
      </c>
      <c r="M1391" s="104" t="s">
        <v>2120</v>
      </c>
      <c r="N1391" s="104" t="s">
        <v>106</v>
      </c>
      <c r="O1391" s="167">
        <v>5000</v>
      </c>
      <c r="P1391" s="191">
        <v>5588</v>
      </c>
      <c r="Q1391" s="216">
        <v>2.8699827944839631E-2</v>
      </c>
      <c r="R1391" s="191" t="s">
        <v>229</v>
      </c>
      <c r="S1391" s="175">
        <v>2277</v>
      </c>
      <c r="T1391" s="213" t="s">
        <v>2119</v>
      </c>
      <c r="U1391" s="199">
        <v>0</v>
      </c>
      <c r="V1391" s="200">
        <v>0</v>
      </c>
      <c r="W1391" s="216">
        <v>0</v>
      </c>
      <c r="X1391" s="179"/>
      <c r="Y1391" s="179"/>
      <c r="Z1391" s="180"/>
    </row>
    <row r="1392" spans="1:26" ht="13.5" hidden="1" customHeight="1">
      <c r="A1392" s="172">
        <v>19</v>
      </c>
      <c r="B1392" t="s">
        <v>2080</v>
      </c>
      <c r="C1392" s="198">
        <v>22773</v>
      </c>
      <c r="D1392" t="s">
        <v>312</v>
      </c>
      <c r="E1392" s="198">
        <v>46</v>
      </c>
      <c r="F1392" s="104" t="s">
        <v>371</v>
      </c>
      <c r="G1392" t="s">
        <v>361</v>
      </c>
      <c r="H1392" t="s">
        <v>372</v>
      </c>
      <c r="I1392" t="s">
        <v>244</v>
      </c>
      <c r="J1392" t="s">
        <v>363</v>
      </c>
      <c r="K1392" t="s">
        <v>283</v>
      </c>
      <c r="L1392" t="s">
        <v>364</v>
      </c>
      <c r="M1392" s="104" t="s">
        <v>2121</v>
      </c>
      <c r="N1392" s="104" t="s">
        <v>104</v>
      </c>
      <c r="O1392" s="167">
        <v>4460</v>
      </c>
      <c r="P1392" s="191">
        <v>4342</v>
      </c>
      <c r="Q1392" s="216">
        <v>2.2300403174032511E-2</v>
      </c>
      <c r="R1392" s="191" t="s">
        <v>229</v>
      </c>
      <c r="S1392" s="175">
        <v>2277</v>
      </c>
      <c r="T1392" s="213" t="s">
        <v>2119</v>
      </c>
      <c r="U1392" s="199">
        <v>0</v>
      </c>
      <c r="V1392" s="200">
        <v>0</v>
      </c>
      <c r="W1392" s="216">
        <v>0</v>
      </c>
      <c r="X1392" s="179"/>
      <c r="Y1392" s="179"/>
      <c r="Z1392" s="180"/>
    </row>
    <row r="1393" spans="1:26" ht="13.5" hidden="1" customHeight="1">
      <c r="A1393" s="172">
        <v>19</v>
      </c>
      <c r="B1393" t="s">
        <v>2080</v>
      </c>
      <c r="C1393" s="198">
        <v>22271</v>
      </c>
      <c r="D1393" t="s">
        <v>374</v>
      </c>
      <c r="E1393" s="198">
        <v>52</v>
      </c>
      <c r="F1393" s="104" t="s">
        <v>386</v>
      </c>
      <c r="G1393" t="s">
        <v>376</v>
      </c>
      <c r="H1393" t="s">
        <v>384</v>
      </c>
      <c r="I1393" t="s">
        <v>244</v>
      </c>
      <c r="J1393" t="s">
        <v>378</v>
      </c>
      <c r="K1393" t="s">
        <v>379</v>
      </c>
      <c r="L1393" t="s">
        <v>380</v>
      </c>
      <c r="M1393" s="104" t="s">
        <v>2122</v>
      </c>
      <c r="N1393" s="104" t="s">
        <v>115</v>
      </c>
      <c r="O1393" s="167">
        <v>1050</v>
      </c>
      <c r="P1393" s="191">
        <v>13434</v>
      </c>
      <c r="Q1393" s="216">
        <v>6.8996687296165995E-2</v>
      </c>
      <c r="R1393" s="191" t="s">
        <v>229</v>
      </c>
      <c r="S1393" s="175">
        <v>2227</v>
      </c>
      <c r="T1393" s="213" t="s">
        <v>2123</v>
      </c>
      <c r="U1393" s="199">
        <v>0</v>
      </c>
      <c r="V1393" s="200">
        <v>0</v>
      </c>
      <c r="W1393" s="216">
        <v>0</v>
      </c>
      <c r="X1393" s="179"/>
      <c r="Y1393" s="179"/>
      <c r="Z1393" s="180"/>
    </row>
    <row r="1394" spans="1:26" ht="13.5" hidden="1" customHeight="1">
      <c r="A1394" s="172">
        <v>19</v>
      </c>
      <c r="B1394" t="s">
        <v>2080</v>
      </c>
      <c r="C1394" s="198">
        <v>22272</v>
      </c>
      <c r="D1394" t="s">
        <v>374</v>
      </c>
      <c r="E1394" s="198">
        <v>51</v>
      </c>
      <c r="F1394" s="104" t="s">
        <v>383</v>
      </c>
      <c r="G1394" t="s">
        <v>376</v>
      </c>
      <c r="H1394" t="s">
        <v>384</v>
      </c>
      <c r="I1394" t="s">
        <v>244</v>
      </c>
      <c r="J1394" t="s">
        <v>378</v>
      </c>
      <c r="K1394" t="s">
        <v>379</v>
      </c>
      <c r="L1394" t="s">
        <v>380</v>
      </c>
      <c r="M1394" s="104" t="s">
        <v>2124</v>
      </c>
      <c r="N1394" s="104" t="s">
        <v>113</v>
      </c>
      <c r="O1394" s="167">
        <v>1050</v>
      </c>
      <c r="P1394" s="191">
        <v>2726</v>
      </c>
      <c r="Q1394" s="216">
        <v>1.4000667676741737E-2</v>
      </c>
      <c r="R1394" s="191" t="s">
        <v>229</v>
      </c>
      <c r="S1394" s="175">
        <v>2227</v>
      </c>
      <c r="T1394" s="213" t="s">
        <v>2123</v>
      </c>
      <c r="U1394" s="199">
        <v>0</v>
      </c>
      <c r="V1394" s="200">
        <v>0</v>
      </c>
      <c r="W1394" s="216">
        <v>0</v>
      </c>
      <c r="X1394" s="179"/>
      <c r="Y1394" s="179"/>
      <c r="Z1394" s="180"/>
    </row>
    <row r="1395" spans="1:26" ht="13.5" hidden="1" customHeight="1">
      <c r="A1395" s="172">
        <v>19</v>
      </c>
      <c r="B1395" t="s">
        <v>2080</v>
      </c>
      <c r="C1395" s="198">
        <v>22273</v>
      </c>
      <c r="D1395" t="s">
        <v>374</v>
      </c>
      <c r="E1395" s="198">
        <v>50</v>
      </c>
      <c r="F1395" s="104" t="s">
        <v>375</v>
      </c>
      <c r="G1395" t="s">
        <v>376</v>
      </c>
      <c r="H1395" t="s">
        <v>377</v>
      </c>
      <c r="I1395" t="s">
        <v>244</v>
      </c>
      <c r="J1395" t="s">
        <v>378</v>
      </c>
      <c r="K1395" t="s">
        <v>379</v>
      </c>
      <c r="L1395" t="s">
        <v>380</v>
      </c>
      <c r="M1395" s="104" t="s">
        <v>2125</v>
      </c>
      <c r="N1395" s="104" t="s">
        <v>27</v>
      </c>
      <c r="O1395" s="167">
        <v>48</v>
      </c>
      <c r="P1395" s="191">
        <v>1363</v>
      </c>
      <c r="Q1395" s="216">
        <v>7.0003338383708685E-3</v>
      </c>
      <c r="R1395" s="191" t="s">
        <v>229</v>
      </c>
      <c r="S1395" s="175">
        <v>2227</v>
      </c>
      <c r="T1395" s="213" t="s">
        <v>2123</v>
      </c>
      <c r="U1395" s="199">
        <v>0</v>
      </c>
      <c r="V1395" s="200">
        <v>0</v>
      </c>
      <c r="W1395" s="216">
        <v>0</v>
      </c>
      <c r="X1395" s="179"/>
      <c r="Y1395" s="179"/>
      <c r="Z1395" s="180"/>
    </row>
    <row r="1396" spans="1:26" ht="13.5" hidden="1" customHeight="1">
      <c r="A1396" s="172">
        <v>19</v>
      </c>
      <c r="B1396" t="s">
        <v>2080</v>
      </c>
      <c r="C1396" s="198">
        <v>22351</v>
      </c>
      <c r="D1396" t="s">
        <v>388</v>
      </c>
      <c r="E1396" s="198">
        <v>55</v>
      </c>
      <c r="F1396" s="104" t="s">
        <v>395</v>
      </c>
      <c r="G1396" t="s">
        <v>396</v>
      </c>
      <c r="H1396" t="s">
        <v>397</v>
      </c>
      <c r="I1396" t="s">
        <v>225</v>
      </c>
      <c r="K1396" t="s">
        <v>379</v>
      </c>
      <c r="L1396" t="s">
        <v>392</v>
      </c>
      <c r="M1396" s="104" t="s">
        <v>2126</v>
      </c>
      <c r="N1396" s="104" t="s">
        <v>117</v>
      </c>
      <c r="O1396" s="167">
        <v>500</v>
      </c>
      <c r="P1396" s="191">
        <v>2074</v>
      </c>
      <c r="Q1396" s="216">
        <v>1.0652012018181351E-2</v>
      </c>
      <c r="R1396" s="191" t="s">
        <v>229</v>
      </c>
      <c r="S1396" s="175">
        <v>2235</v>
      </c>
      <c r="T1396" s="213" t="s">
        <v>2127</v>
      </c>
      <c r="U1396" s="199">
        <v>0</v>
      </c>
      <c r="V1396" s="200">
        <v>0</v>
      </c>
      <c r="W1396" s="216">
        <v>0</v>
      </c>
      <c r="X1396" s="179"/>
      <c r="Y1396" s="179"/>
      <c r="Z1396" s="180"/>
    </row>
    <row r="1397" spans="1:26" ht="13.5" hidden="1" customHeight="1">
      <c r="A1397" s="172">
        <v>19</v>
      </c>
      <c r="B1397" t="s">
        <v>2080</v>
      </c>
      <c r="C1397" s="198">
        <v>22352</v>
      </c>
      <c r="D1397" t="s">
        <v>388</v>
      </c>
      <c r="E1397" s="198">
        <v>54</v>
      </c>
      <c r="F1397" s="104" t="s">
        <v>389</v>
      </c>
      <c r="G1397" t="s">
        <v>390</v>
      </c>
      <c r="H1397" t="s">
        <v>391</v>
      </c>
      <c r="I1397" t="s">
        <v>225</v>
      </c>
      <c r="K1397" t="s">
        <v>379</v>
      </c>
      <c r="L1397" t="s">
        <v>392</v>
      </c>
      <c r="M1397" s="104" t="s">
        <v>2128</v>
      </c>
      <c r="N1397" s="104" t="s">
        <v>20</v>
      </c>
      <c r="O1397" s="167">
        <v>2200</v>
      </c>
      <c r="P1397" s="191">
        <v>2813</v>
      </c>
      <c r="Q1397" s="216">
        <v>1.4447497496212219E-2</v>
      </c>
      <c r="R1397" s="191" t="s">
        <v>229</v>
      </c>
      <c r="S1397" s="175">
        <v>2235</v>
      </c>
      <c r="T1397" s="213" t="s">
        <v>2127</v>
      </c>
      <c r="U1397" s="199">
        <v>0</v>
      </c>
      <c r="V1397" s="200">
        <v>0</v>
      </c>
      <c r="W1397" s="216">
        <v>0</v>
      </c>
      <c r="X1397" s="179"/>
      <c r="Y1397" s="179"/>
      <c r="Z1397" s="180"/>
    </row>
    <row r="1398" spans="1:26" ht="13.5" hidden="1" customHeight="1">
      <c r="A1398" s="172">
        <v>19</v>
      </c>
      <c r="B1398" t="s">
        <v>2080</v>
      </c>
      <c r="C1398" s="198">
        <v>22391</v>
      </c>
      <c r="D1398" t="s">
        <v>388</v>
      </c>
      <c r="E1398" s="198">
        <v>57</v>
      </c>
      <c r="F1398" s="104" t="s">
        <v>399</v>
      </c>
      <c r="G1398" t="s">
        <v>396</v>
      </c>
      <c r="H1398" t="s">
        <v>400</v>
      </c>
      <c r="I1398" t="s">
        <v>225</v>
      </c>
      <c r="K1398" t="s">
        <v>379</v>
      </c>
      <c r="L1398" t="s">
        <v>401</v>
      </c>
      <c r="M1398" s="104" t="s">
        <v>2129</v>
      </c>
      <c r="N1398" s="104" t="s">
        <v>403</v>
      </c>
      <c r="O1398" s="167">
        <v>180</v>
      </c>
      <c r="P1398" s="191">
        <v>1184</v>
      </c>
      <c r="Q1398" s="216">
        <v>6.080994324747695E-3</v>
      </c>
      <c r="R1398" s="191" t="s">
        <v>229</v>
      </c>
      <c r="S1398" s="175">
        <v>2239</v>
      </c>
      <c r="T1398" s="213" t="s">
        <v>2130</v>
      </c>
      <c r="U1398" s="199">
        <v>0</v>
      </c>
      <c r="V1398" s="200">
        <v>0</v>
      </c>
      <c r="W1398" s="216">
        <v>0</v>
      </c>
      <c r="X1398" s="179"/>
      <c r="Y1398" s="179"/>
      <c r="Z1398" s="180"/>
    </row>
    <row r="1399" spans="1:26" ht="13.5" hidden="1" customHeight="1">
      <c r="A1399" s="172">
        <v>19</v>
      </c>
      <c r="B1399" t="s">
        <v>2080</v>
      </c>
      <c r="C1399" s="198">
        <v>22392</v>
      </c>
      <c r="D1399" t="s">
        <v>388</v>
      </c>
      <c r="E1399" s="198">
        <v>58</v>
      </c>
      <c r="F1399" s="104" t="s">
        <v>406</v>
      </c>
      <c r="G1399" t="s">
        <v>396</v>
      </c>
      <c r="H1399" t="s">
        <v>407</v>
      </c>
      <c r="I1399" t="s">
        <v>225</v>
      </c>
      <c r="K1399" t="s">
        <v>379</v>
      </c>
      <c r="L1399" t="s">
        <v>401</v>
      </c>
      <c r="M1399" s="104" t="s">
        <v>848</v>
      </c>
      <c r="N1399" s="104" t="s">
        <v>121</v>
      </c>
      <c r="O1399" s="167">
        <v>800</v>
      </c>
      <c r="P1399" s="191">
        <v>1947</v>
      </c>
      <c r="Q1399" s="216">
        <v>9.9997432012531775E-3</v>
      </c>
      <c r="R1399" s="191" t="s">
        <v>229</v>
      </c>
      <c r="S1399" s="175">
        <v>2239</v>
      </c>
      <c r="T1399" s="213" t="s">
        <v>2130</v>
      </c>
      <c r="U1399" s="199">
        <v>0</v>
      </c>
      <c r="V1399" s="200">
        <v>0</v>
      </c>
      <c r="W1399" s="216">
        <v>0</v>
      </c>
      <c r="X1399" s="179"/>
      <c r="Y1399" s="179"/>
      <c r="Z1399" s="180"/>
    </row>
    <row r="1400" spans="1:26" ht="13.5" hidden="1" customHeight="1">
      <c r="A1400" s="172">
        <v>19</v>
      </c>
      <c r="B1400" t="s">
        <v>2080</v>
      </c>
      <c r="C1400" s="198">
        <v>24061</v>
      </c>
      <c r="D1400" t="s">
        <v>326</v>
      </c>
      <c r="E1400" s="198">
        <v>56</v>
      </c>
      <c r="F1400" s="104" t="s">
        <v>409</v>
      </c>
      <c r="G1400" t="s">
        <v>328</v>
      </c>
      <c r="H1400" t="s">
        <v>410</v>
      </c>
      <c r="I1400" t="s">
        <v>225</v>
      </c>
      <c r="K1400" t="s">
        <v>379</v>
      </c>
      <c r="L1400" t="s">
        <v>401</v>
      </c>
      <c r="M1400" s="104" t="s">
        <v>2131</v>
      </c>
      <c r="N1400" s="104" t="s">
        <v>124</v>
      </c>
      <c r="O1400" s="167">
        <v>180</v>
      </c>
      <c r="P1400" s="191">
        <v>1879</v>
      </c>
      <c r="Q1400" s="216">
        <v>9.6504969055751007E-3</v>
      </c>
      <c r="R1400" s="191" t="s">
        <v>229</v>
      </c>
      <c r="S1400" s="175">
        <v>2406</v>
      </c>
      <c r="T1400" s="213" t="s">
        <v>2132</v>
      </c>
      <c r="U1400" s="199">
        <v>0</v>
      </c>
      <c r="V1400" s="200">
        <v>0</v>
      </c>
      <c r="W1400" s="216">
        <v>0</v>
      </c>
      <c r="X1400" s="179"/>
      <c r="Y1400" s="179"/>
      <c r="Z1400" s="180"/>
    </row>
    <row r="1401" spans="1:26" ht="13.5" hidden="1" customHeight="1">
      <c r="A1401" s="172">
        <v>19</v>
      </c>
      <c r="B1401" t="s">
        <v>2080</v>
      </c>
      <c r="C1401" s="198">
        <v>22371</v>
      </c>
      <c r="D1401" t="s">
        <v>326</v>
      </c>
      <c r="E1401" s="198">
        <v>60</v>
      </c>
      <c r="F1401" s="104" t="s">
        <v>626</v>
      </c>
      <c r="G1401" t="s">
        <v>414</v>
      </c>
      <c r="H1401" t="s">
        <v>415</v>
      </c>
      <c r="I1401" t="s">
        <v>225</v>
      </c>
      <c r="K1401" t="s">
        <v>416</v>
      </c>
      <c r="L1401" t="s">
        <v>417</v>
      </c>
      <c r="M1401" s="104" t="s">
        <v>2133</v>
      </c>
      <c r="N1401" s="104" t="s">
        <v>127</v>
      </c>
      <c r="O1401" s="167">
        <v>4000</v>
      </c>
      <c r="P1401" s="191">
        <v>1947</v>
      </c>
      <c r="Q1401" s="216">
        <v>9.9997432012531775E-3</v>
      </c>
      <c r="R1401" s="191" t="s">
        <v>229</v>
      </c>
      <c r="S1401" s="175">
        <v>2237</v>
      </c>
      <c r="T1401" s="213" t="s">
        <v>2134</v>
      </c>
      <c r="U1401" s="199">
        <v>0</v>
      </c>
      <c r="V1401" s="200">
        <v>0</v>
      </c>
      <c r="W1401" s="216">
        <v>0</v>
      </c>
      <c r="X1401" s="179"/>
      <c r="Y1401" s="179"/>
      <c r="Z1401" s="180"/>
    </row>
    <row r="1402" spans="1:26" ht="13.5" hidden="1" customHeight="1">
      <c r="A1402" s="172">
        <v>19</v>
      </c>
      <c r="B1402" t="s">
        <v>2080</v>
      </c>
      <c r="C1402" s="198">
        <v>22372</v>
      </c>
      <c r="D1402" t="s">
        <v>326</v>
      </c>
      <c r="E1402" s="198">
        <v>61</v>
      </c>
      <c r="F1402" s="104" t="s">
        <v>413</v>
      </c>
      <c r="G1402" t="s">
        <v>414</v>
      </c>
      <c r="H1402" t="s">
        <v>415</v>
      </c>
      <c r="I1402" t="s">
        <v>225</v>
      </c>
      <c r="K1402" t="s">
        <v>416</v>
      </c>
      <c r="L1402" t="s">
        <v>417</v>
      </c>
      <c r="M1402" s="104" t="s">
        <v>2135</v>
      </c>
      <c r="N1402" s="104" t="s">
        <v>31</v>
      </c>
      <c r="O1402" s="167">
        <v>9</v>
      </c>
      <c r="P1402" s="191">
        <v>1256</v>
      </c>
      <c r="Q1402" s="216">
        <v>6.4507845201715415E-3</v>
      </c>
      <c r="R1402" s="191" t="s">
        <v>229</v>
      </c>
      <c r="S1402" s="175">
        <v>2237</v>
      </c>
      <c r="T1402" s="213" t="s">
        <v>2134</v>
      </c>
      <c r="U1402" s="199">
        <v>0</v>
      </c>
      <c r="V1402" s="200">
        <v>0</v>
      </c>
      <c r="W1402" s="216">
        <v>0</v>
      </c>
      <c r="X1402" s="179"/>
      <c r="Y1402" s="179"/>
      <c r="Z1402" s="180"/>
    </row>
    <row r="1403" spans="1:26" ht="13.5" hidden="1" customHeight="1">
      <c r="A1403" s="172">
        <v>19</v>
      </c>
      <c r="B1403" t="s">
        <v>2080</v>
      </c>
      <c r="C1403" s="198">
        <v>22471</v>
      </c>
      <c r="D1403" t="s">
        <v>326</v>
      </c>
      <c r="E1403" s="198">
        <v>62</v>
      </c>
      <c r="F1403" s="104" t="s">
        <v>420</v>
      </c>
      <c r="G1403" t="s">
        <v>414</v>
      </c>
      <c r="H1403" t="s">
        <v>421</v>
      </c>
      <c r="I1403" t="s">
        <v>225</v>
      </c>
      <c r="K1403" t="s">
        <v>416</v>
      </c>
      <c r="L1403" t="s">
        <v>417</v>
      </c>
      <c r="M1403" s="104" t="s">
        <v>2136</v>
      </c>
      <c r="N1403" s="104" t="s">
        <v>31</v>
      </c>
      <c r="O1403" s="167">
        <v>8</v>
      </c>
      <c r="P1403" s="191">
        <v>974</v>
      </c>
      <c r="Q1403" s="216">
        <v>5.0024395880948098E-3</v>
      </c>
      <c r="R1403" s="191" t="s">
        <v>229</v>
      </c>
      <c r="S1403" s="175">
        <v>2247</v>
      </c>
      <c r="T1403" s="213" t="s">
        <v>2137</v>
      </c>
      <c r="U1403" s="199">
        <v>0</v>
      </c>
      <c r="V1403" s="200">
        <v>0</v>
      </c>
      <c r="W1403" s="216">
        <v>0</v>
      </c>
      <c r="X1403" s="179"/>
      <c r="Y1403" s="179"/>
      <c r="Z1403" s="180"/>
    </row>
    <row r="1404" spans="1:26" ht="13.5" hidden="1" customHeight="1">
      <c r="A1404" s="172">
        <v>19</v>
      </c>
      <c r="B1404" t="s">
        <v>2080</v>
      </c>
      <c r="C1404" s="198">
        <v>22401</v>
      </c>
      <c r="D1404" t="s">
        <v>350</v>
      </c>
      <c r="E1404" s="198">
        <v>71</v>
      </c>
      <c r="F1404" s="104" t="s">
        <v>434</v>
      </c>
      <c r="G1404" t="s">
        <v>431</v>
      </c>
      <c r="H1404" t="s">
        <v>432</v>
      </c>
      <c r="I1404" t="s">
        <v>225</v>
      </c>
      <c r="K1404" t="s">
        <v>416</v>
      </c>
      <c r="L1404" t="s">
        <v>426</v>
      </c>
      <c r="M1404" s="104" t="s">
        <v>2138</v>
      </c>
      <c r="N1404" s="104" t="s">
        <v>152</v>
      </c>
      <c r="O1404" s="167">
        <v>800</v>
      </c>
      <c r="P1404" s="191">
        <v>234</v>
      </c>
      <c r="Q1404" s="216">
        <v>1.2018181351275007E-3</v>
      </c>
      <c r="R1404" s="191" t="s">
        <v>229</v>
      </c>
      <c r="S1404" s="175">
        <v>2240</v>
      </c>
      <c r="T1404" s="213" t="s">
        <v>2139</v>
      </c>
      <c r="U1404" s="199">
        <v>0</v>
      </c>
      <c r="V1404" s="200">
        <v>0</v>
      </c>
      <c r="W1404" s="216">
        <v>0</v>
      </c>
      <c r="X1404" s="179"/>
      <c r="Y1404" s="179"/>
      <c r="Z1404" s="180"/>
    </row>
    <row r="1405" spans="1:26" ht="13.5" hidden="1" customHeight="1">
      <c r="A1405" s="172">
        <v>19</v>
      </c>
      <c r="B1405" t="s">
        <v>2080</v>
      </c>
      <c r="C1405" s="198">
        <v>22402</v>
      </c>
      <c r="D1405" t="s">
        <v>350</v>
      </c>
      <c r="E1405" s="198">
        <v>74</v>
      </c>
      <c r="F1405" s="104" t="s">
        <v>437</v>
      </c>
      <c r="G1405" t="s">
        <v>414</v>
      </c>
      <c r="H1405" t="s">
        <v>425</v>
      </c>
      <c r="I1405" t="s">
        <v>244</v>
      </c>
      <c r="K1405" t="s">
        <v>416</v>
      </c>
      <c r="L1405" t="s">
        <v>426</v>
      </c>
      <c r="M1405" s="104" t="s">
        <v>2140</v>
      </c>
      <c r="N1405" s="104" t="s">
        <v>152</v>
      </c>
      <c r="O1405" s="167">
        <v>1300</v>
      </c>
      <c r="P1405" s="191">
        <v>389</v>
      </c>
      <c r="Q1405" s="216">
        <v>1.9978942502760586E-3</v>
      </c>
      <c r="R1405" s="191" t="s">
        <v>229</v>
      </c>
      <c r="S1405" s="175">
        <v>2240</v>
      </c>
      <c r="T1405" s="213" t="s">
        <v>2139</v>
      </c>
      <c r="U1405" s="199">
        <v>0</v>
      </c>
      <c r="V1405" s="200">
        <v>0</v>
      </c>
      <c r="W1405" s="216">
        <v>0</v>
      </c>
      <c r="X1405" s="179"/>
      <c r="Y1405" s="179"/>
      <c r="Z1405" s="180"/>
    </row>
    <row r="1406" spans="1:26" ht="13.5" hidden="1" customHeight="1">
      <c r="A1406" s="172">
        <v>19</v>
      </c>
      <c r="B1406" t="s">
        <v>2080</v>
      </c>
      <c r="C1406" s="198">
        <v>22403</v>
      </c>
      <c r="D1406" t="s">
        <v>350</v>
      </c>
      <c r="E1406" s="198">
        <v>110</v>
      </c>
      <c r="F1406" s="104" t="s">
        <v>443</v>
      </c>
      <c r="G1406" t="s">
        <v>414</v>
      </c>
      <c r="H1406" t="s">
        <v>425</v>
      </c>
      <c r="I1406" t="s">
        <v>244</v>
      </c>
      <c r="K1406" t="s">
        <v>416</v>
      </c>
      <c r="L1406" t="s">
        <v>426</v>
      </c>
      <c r="M1406" s="104" t="s">
        <v>2141</v>
      </c>
      <c r="N1406" s="104" t="s">
        <v>445</v>
      </c>
      <c r="O1406" s="167">
        <v>848</v>
      </c>
      <c r="P1406" s="191">
        <v>2336</v>
      </c>
      <c r="Q1406" s="216">
        <v>1.1997637451529236E-2</v>
      </c>
      <c r="R1406" s="191" t="s">
        <v>229</v>
      </c>
      <c r="S1406" s="175">
        <v>2240</v>
      </c>
      <c r="T1406" s="213" t="s">
        <v>2139</v>
      </c>
      <c r="U1406" s="199">
        <v>0</v>
      </c>
      <c r="V1406" s="200">
        <v>0</v>
      </c>
      <c r="W1406" s="216">
        <v>0</v>
      </c>
      <c r="X1406" s="179"/>
      <c r="Y1406" s="179"/>
      <c r="Z1406" s="180"/>
    </row>
    <row r="1407" spans="1:26" ht="13.5" hidden="1" customHeight="1">
      <c r="A1407" s="172">
        <v>19</v>
      </c>
      <c r="B1407" t="s">
        <v>2080</v>
      </c>
      <c r="C1407" s="198">
        <v>22404</v>
      </c>
      <c r="D1407" t="s">
        <v>350</v>
      </c>
      <c r="E1407" s="198">
        <v>67</v>
      </c>
      <c r="F1407" s="104" t="s">
        <v>441</v>
      </c>
      <c r="G1407" t="s">
        <v>431</v>
      </c>
      <c r="H1407" t="s">
        <v>432</v>
      </c>
      <c r="I1407" t="s">
        <v>225</v>
      </c>
      <c r="K1407" t="s">
        <v>416</v>
      </c>
      <c r="L1407" t="s">
        <v>426</v>
      </c>
      <c r="M1407" s="104" t="s">
        <v>2142</v>
      </c>
      <c r="N1407" s="104" t="s">
        <v>143</v>
      </c>
      <c r="O1407" s="167">
        <v>80</v>
      </c>
      <c r="P1407" s="191">
        <v>350</v>
      </c>
      <c r="Q1407" s="216">
        <v>1.7975912277548086E-3</v>
      </c>
      <c r="R1407" s="191" t="s">
        <v>229</v>
      </c>
      <c r="S1407" s="175">
        <v>2240</v>
      </c>
      <c r="T1407" s="213" t="s">
        <v>2139</v>
      </c>
      <c r="U1407" s="199">
        <v>0</v>
      </c>
      <c r="V1407" s="200">
        <v>0</v>
      </c>
      <c r="W1407" s="216">
        <v>0</v>
      </c>
      <c r="X1407" s="179"/>
      <c r="Y1407" s="179"/>
      <c r="Z1407" s="180"/>
    </row>
    <row r="1408" spans="1:26" ht="13.5" hidden="1" customHeight="1">
      <c r="A1408" s="172">
        <v>19</v>
      </c>
      <c r="B1408" t="s">
        <v>2080</v>
      </c>
      <c r="C1408" s="198">
        <v>22405</v>
      </c>
      <c r="D1408" t="s">
        <v>350</v>
      </c>
      <c r="E1408" s="198">
        <v>73</v>
      </c>
      <c r="F1408" s="104" t="s">
        <v>454</v>
      </c>
      <c r="G1408" t="s">
        <v>414</v>
      </c>
      <c r="H1408" t="s">
        <v>425</v>
      </c>
      <c r="I1408" t="s">
        <v>244</v>
      </c>
      <c r="K1408" t="s">
        <v>416</v>
      </c>
      <c r="L1408" t="s">
        <v>426</v>
      </c>
      <c r="M1408" s="104" t="s">
        <v>2143</v>
      </c>
      <c r="N1408" s="104" t="s">
        <v>143</v>
      </c>
      <c r="O1408" s="167">
        <v>120</v>
      </c>
      <c r="P1408" s="191">
        <v>974</v>
      </c>
      <c r="Q1408" s="216">
        <v>5.0024395880948098E-3</v>
      </c>
      <c r="R1408" s="191" t="s">
        <v>229</v>
      </c>
      <c r="S1408" s="175">
        <v>2240</v>
      </c>
      <c r="T1408" s="213" t="s">
        <v>2139</v>
      </c>
      <c r="U1408" s="199">
        <v>0</v>
      </c>
      <c r="V1408" s="200">
        <v>0</v>
      </c>
      <c r="W1408" s="216">
        <v>0</v>
      </c>
      <c r="X1408" s="179"/>
      <c r="Y1408" s="179"/>
      <c r="Z1408" s="180"/>
    </row>
    <row r="1409" spans="1:26" ht="13.5" hidden="1" customHeight="1">
      <c r="A1409" s="172">
        <v>19</v>
      </c>
      <c r="B1409" t="s">
        <v>2080</v>
      </c>
      <c r="C1409" s="198">
        <v>22406</v>
      </c>
      <c r="D1409" t="s">
        <v>350</v>
      </c>
      <c r="E1409" s="198">
        <v>68</v>
      </c>
      <c r="F1409" s="104" t="s">
        <v>450</v>
      </c>
      <c r="G1409" t="s">
        <v>431</v>
      </c>
      <c r="H1409" t="s">
        <v>432</v>
      </c>
      <c r="I1409" t="s">
        <v>225</v>
      </c>
      <c r="K1409" t="s">
        <v>416</v>
      </c>
      <c r="L1409" t="s">
        <v>426</v>
      </c>
      <c r="M1409" s="104" t="s">
        <v>2144</v>
      </c>
      <c r="N1409" s="104" t="s">
        <v>146</v>
      </c>
      <c r="O1409" s="167">
        <v>60</v>
      </c>
      <c r="P1409" s="191">
        <v>370</v>
      </c>
      <c r="Q1409" s="216">
        <v>1.9003107264836548E-3</v>
      </c>
      <c r="R1409" s="191" t="s">
        <v>229</v>
      </c>
      <c r="S1409" s="175">
        <v>2240</v>
      </c>
      <c r="T1409" s="213" t="s">
        <v>2139</v>
      </c>
      <c r="U1409" s="199">
        <v>0</v>
      </c>
      <c r="V1409" s="200">
        <v>0</v>
      </c>
      <c r="W1409" s="216">
        <v>0</v>
      </c>
      <c r="X1409" s="179"/>
      <c r="Y1409" s="179"/>
      <c r="Z1409" s="180"/>
    </row>
    <row r="1410" spans="1:26" ht="13.5" hidden="1" customHeight="1">
      <c r="A1410" s="172">
        <v>19</v>
      </c>
      <c r="B1410" t="s">
        <v>2080</v>
      </c>
      <c r="C1410" s="198">
        <v>22407</v>
      </c>
      <c r="D1410" t="s">
        <v>446</v>
      </c>
      <c r="E1410" s="198">
        <v>76</v>
      </c>
      <c r="F1410" s="104" t="s">
        <v>447</v>
      </c>
      <c r="G1410" t="s">
        <v>431</v>
      </c>
      <c r="H1410" t="s">
        <v>448</v>
      </c>
      <c r="I1410" t="s">
        <v>225</v>
      </c>
      <c r="K1410" t="s">
        <v>416</v>
      </c>
      <c r="L1410" t="s">
        <v>426</v>
      </c>
      <c r="M1410" s="104" t="s">
        <v>2145</v>
      </c>
      <c r="N1410" s="104" t="s">
        <v>155</v>
      </c>
      <c r="O1410" s="167">
        <v>8</v>
      </c>
      <c r="P1410" s="191">
        <v>1671</v>
      </c>
      <c r="Q1410" s="216">
        <v>8.5822141187951E-3</v>
      </c>
      <c r="R1410" s="191" t="s">
        <v>229</v>
      </c>
      <c r="S1410" s="175">
        <v>2240</v>
      </c>
      <c r="T1410" s="213" t="s">
        <v>2139</v>
      </c>
      <c r="U1410" s="199">
        <v>0</v>
      </c>
      <c r="V1410" s="200">
        <v>0</v>
      </c>
      <c r="W1410" s="216">
        <v>0</v>
      </c>
      <c r="X1410" s="179"/>
      <c r="Y1410" s="179"/>
      <c r="Z1410" s="180"/>
    </row>
    <row r="1411" spans="1:26" ht="13.5" hidden="1" customHeight="1">
      <c r="A1411" s="172">
        <v>19</v>
      </c>
      <c r="B1411" t="s">
        <v>2080</v>
      </c>
      <c r="C1411" s="198">
        <v>22411</v>
      </c>
      <c r="D1411" t="s">
        <v>350</v>
      </c>
      <c r="E1411" s="198">
        <v>66</v>
      </c>
      <c r="F1411" s="104" t="s">
        <v>430</v>
      </c>
      <c r="G1411" t="s">
        <v>431</v>
      </c>
      <c r="H1411" t="s">
        <v>432</v>
      </c>
      <c r="I1411" t="s">
        <v>225</v>
      </c>
      <c r="K1411" t="s">
        <v>416</v>
      </c>
      <c r="L1411" t="s">
        <v>426</v>
      </c>
      <c r="M1411" s="104" t="s">
        <v>2146</v>
      </c>
      <c r="N1411" s="104" t="s">
        <v>136</v>
      </c>
      <c r="O1411" s="167">
        <v>6</v>
      </c>
      <c r="P1411" s="191">
        <v>565</v>
      </c>
      <c r="Q1411" s="216">
        <v>2.9018258390899054E-3</v>
      </c>
      <c r="R1411" s="191" t="s">
        <v>229</v>
      </c>
      <c r="S1411" s="175">
        <v>2241</v>
      </c>
      <c r="T1411" s="213" t="s">
        <v>2147</v>
      </c>
      <c r="U1411" s="199">
        <v>0</v>
      </c>
      <c r="V1411" s="200">
        <v>0</v>
      </c>
      <c r="W1411" s="216">
        <v>0</v>
      </c>
      <c r="X1411" s="179"/>
      <c r="Y1411" s="179"/>
      <c r="Z1411" s="180"/>
    </row>
    <row r="1412" spans="1:26" ht="13.5" hidden="1" customHeight="1">
      <c r="A1412" s="172">
        <v>19</v>
      </c>
      <c r="B1412" t="s">
        <v>2080</v>
      </c>
      <c r="C1412" s="198">
        <v>22412</v>
      </c>
      <c r="D1412" t="s">
        <v>350</v>
      </c>
      <c r="E1412" s="198">
        <v>65</v>
      </c>
      <c r="F1412" s="104" t="s">
        <v>861</v>
      </c>
      <c r="G1412" t="s">
        <v>431</v>
      </c>
      <c r="H1412" t="s">
        <v>432</v>
      </c>
      <c r="I1412" t="s">
        <v>225</v>
      </c>
      <c r="K1412" t="s">
        <v>416</v>
      </c>
      <c r="L1412" t="s">
        <v>426</v>
      </c>
      <c r="M1412" s="104" t="s">
        <v>2148</v>
      </c>
      <c r="N1412" s="104" t="s">
        <v>139</v>
      </c>
      <c r="O1412" s="167">
        <v>4</v>
      </c>
      <c r="P1412" s="191">
        <v>565</v>
      </c>
      <c r="Q1412" s="216">
        <v>2.9018258390899054E-3</v>
      </c>
      <c r="R1412" s="191" t="s">
        <v>229</v>
      </c>
      <c r="S1412" s="175">
        <v>2241</v>
      </c>
      <c r="T1412" s="213" t="s">
        <v>2147</v>
      </c>
      <c r="U1412" s="199">
        <v>0</v>
      </c>
      <c r="V1412" s="200">
        <v>0</v>
      </c>
      <c r="W1412" s="216">
        <v>0</v>
      </c>
      <c r="X1412" s="179"/>
      <c r="Y1412" s="179"/>
      <c r="Z1412" s="180"/>
    </row>
    <row r="1413" spans="1:26" ht="13.5" hidden="1" customHeight="1">
      <c r="A1413" s="172">
        <v>19</v>
      </c>
      <c r="B1413" t="s">
        <v>2080</v>
      </c>
      <c r="C1413" s="198">
        <v>22413</v>
      </c>
      <c r="D1413" t="s">
        <v>350</v>
      </c>
      <c r="E1413" s="198">
        <v>72</v>
      </c>
      <c r="F1413" s="104" t="s">
        <v>424</v>
      </c>
      <c r="G1413" t="s">
        <v>414</v>
      </c>
      <c r="H1413" t="s">
        <v>425</v>
      </c>
      <c r="I1413" t="s">
        <v>244</v>
      </c>
      <c r="K1413" t="s">
        <v>416</v>
      </c>
      <c r="L1413" t="s">
        <v>426</v>
      </c>
      <c r="M1413" s="104" t="s">
        <v>2149</v>
      </c>
      <c r="N1413" s="104" t="s">
        <v>428</v>
      </c>
      <c r="O1413" s="167">
        <v>8</v>
      </c>
      <c r="P1413" s="191">
        <v>974</v>
      </c>
      <c r="Q1413" s="216">
        <v>5.0024395880948098E-3</v>
      </c>
      <c r="R1413" s="191" t="s">
        <v>229</v>
      </c>
      <c r="S1413" s="175">
        <v>2241</v>
      </c>
      <c r="T1413" s="213" t="s">
        <v>2147</v>
      </c>
      <c r="U1413" s="199">
        <v>0</v>
      </c>
      <c r="V1413" s="200">
        <v>0</v>
      </c>
      <c r="W1413" s="216">
        <v>0</v>
      </c>
      <c r="X1413" s="179"/>
      <c r="Y1413" s="179"/>
      <c r="Z1413" s="180"/>
    </row>
    <row r="1414" spans="1:26" ht="13.5" hidden="1" customHeight="1">
      <c r="A1414" s="172">
        <v>19</v>
      </c>
      <c r="B1414" t="s">
        <v>2080</v>
      </c>
      <c r="C1414" s="198">
        <v>22414</v>
      </c>
      <c r="D1414" t="s">
        <v>350</v>
      </c>
      <c r="E1414" s="198">
        <v>64</v>
      </c>
      <c r="F1414" s="104" t="s">
        <v>424</v>
      </c>
      <c r="G1414" t="s">
        <v>431</v>
      </c>
      <c r="H1414" t="s">
        <v>432</v>
      </c>
      <c r="I1414" t="s">
        <v>225</v>
      </c>
      <c r="K1414" t="s">
        <v>416</v>
      </c>
      <c r="L1414" t="s">
        <v>426</v>
      </c>
      <c r="M1414" s="104" t="s">
        <v>2150</v>
      </c>
      <c r="N1414" s="104" t="s">
        <v>428</v>
      </c>
      <c r="O1414" s="167">
        <v>6</v>
      </c>
      <c r="P1414" s="191">
        <v>565</v>
      </c>
      <c r="Q1414" s="216">
        <v>2.9018258390899054E-3</v>
      </c>
      <c r="R1414" s="191" t="s">
        <v>229</v>
      </c>
      <c r="S1414" s="175">
        <v>2241</v>
      </c>
      <c r="T1414" s="213" t="s">
        <v>2147</v>
      </c>
      <c r="U1414" s="199">
        <v>0</v>
      </c>
      <c r="V1414" s="200">
        <v>0</v>
      </c>
      <c r="W1414" s="216">
        <v>0</v>
      </c>
      <c r="X1414" s="179"/>
      <c r="Y1414" s="179"/>
      <c r="Z1414" s="180"/>
    </row>
    <row r="1415" spans="1:26" ht="13.5" hidden="1" customHeight="1">
      <c r="A1415" s="172">
        <v>19</v>
      </c>
      <c r="B1415" t="s">
        <v>2080</v>
      </c>
      <c r="C1415" s="198">
        <v>22331</v>
      </c>
      <c r="D1415" t="s">
        <v>271</v>
      </c>
      <c r="E1415" s="198">
        <v>77</v>
      </c>
      <c r="F1415" s="104" t="s">
        <v>462</v>
      </c>
      <c r="G1415" t="s">
        <v>273</v>
      </c>
      <c r="H1415" t="s">
        <v>457</v>
      </c>
      <c r="I1415" t="s">
        <v>225</v>
      </c>
      <c r="J1415" t="s">
        <v>275</v>
      </c>
      <c r="K1415" t="s">
        <v>416</v>
      </c>
      <c r="L1415" t="s">
        <v>458</v>
      </c>
      <c r="M1415" s="104" t="s">
        <v>2151</v>
      </c>
      <c r="N1415" s="104" t="s">
        <v>158</v>
      </c>
      <c r="O1415" s="167">
        <v>19</v>
      </c>
      <c r="P1415" s="191">
        <v>22157</v>
      </c>
      <c r="Q1415" s="216">
        <v>0.11379779666675227</v>
      </c>
      <c r="R1415" s="191" t="s">
        <v>229</v>
      </c>
      <c r="S1415" s="175">
        <v>2233</v>
      </c>
      <c r="T1415" s="213" t="s">
        <v>2152</v>
      </c>
      <c r="U1415" s="199">
        <v>0</v>
      </c>
      <c r="V1415" s="200">
        <v>0</v>
      </c>
      <c r="W1415" s="216">
        <v>0</v>
      </c>
      <c r="X1415" s="179"/>
      <c r="Y1415" s="179"/>
      <c r="Z1415" s="180"/>
    </row>
    <row r="1416" spans="1:26" ht="13.5" hidden="1" customHeight="1">
      <c r="A1416" s="172">
        <v>19</v>
      </c>
      <c r="B1416" t="s">
        <v>2080</v>
      </c>
      <c r="C1416" s="198">
        <v>22332</v>
      </c>
      <c r="D1416" t="s">
        <v>271</v>
      </c>
      <c r="E1416" s="198">
        <v>78</v>
      </c>
      <c r="F1416" s="104" t="s">
        <v>456</v>
      </c>
      <c r="G1416" t="s">
        <v>273</v>
      </c>
      <c r="H1416" t="s">
        <v>457</v>
      </c>
      <c r="I1416" t="s">
        <v>225</v>
      </c>
      <c r="J1416" t="s">
        <v>275</v>
      </c>
      <c r="K1416" t="s">
        <v>416</v>
      </c>
      <c r="L1416" t="s">
        <v>458</v>
      </c>
      <c r="M1416" s="104" t="s">
        <v>2153</v>
      </c>
      <c r="N1416" s="104" t="s">
        <v>460</v>
      </c>
      <c r="O1416" s="167">
        <v>20</v>
      </c>
      <c r="P1416" s="191">
        <v>7786</v>
      </c>
      <c r="Q1416" s="216">
        <v>3.9988700855139829E-2</v>
      </c>
      <c r="R1416" s="191" t="s">
        <v>229</v>
      </c>
      <c r="S1416" s="175">
        <v>2233</v>
      </c>
      <c r="T1416" s="213" t="s">
        <v>2152</v>
      </c>
      <c r="U1416" s="199">
        <v>0</v>
      </c>
      <c r="V1416" s="200">
        <v>0</v>
      </c>
      <c r="W1416" s="216">
        <v>0</v>
      </c>
      <c r="X1416" s="179"/>
      <c r="Y1416" s="179"/>
      <c r="Z1416" s="180"/>
    </row>
    <row r="1417" spans="1:26" ht="13.5" hidden="1" customHeight="1">
      <c r="A1417" s="172">
        <v>19</v>
      </c>
      <c r="B1417" t="s">
        <v>2080</v>
      </c>
      <c r="C1417" s="198">
        <v>22381</v>
      </c>
      <c r="D1417" t="s">
        <v>350</v>
      </c>
      <c r="E1417" s="198">
        <v>79</v>
      </c>
      <c r="F1417" s="104" t="s">
        <v>464</v>
      </c>
      <c r="G1417" t="s">
        <v>431</v>
      </c>
      <c r="H1417" t="s">
        <v>465</v>
      </c>
      <c r="I1417" t="s">
        <v>244</v>
      </c>
      <c r="K1417" t="s">
        <v>416</v>
      </c>
      <c r="L1417" t="s">
        <v>466</v>
      </c>
      <c r="M1417" s="104" t="s">
        <v>2154</v>
      </c>
      <c r="N1417" s="104" t="s">
        <v>161</v>
      </c>
      <c r="O1417" s="167">
        <v>100</v>
      </c>
      <c r="P1417" s="191">
        <v>623</v>
      </c>
      <c r="Q1417" s="216">
        <v>3.1997123854035593E-3</v>
      </c>
      <c r="R1417" s="191" t="s">
        <v>229</v>
      </c>
      <c r="S1417" s="175">
        <v>2238</v>
      </c>
      <c r="T1417" s="213" t="s">
        <v>2155</v>
      </c>
      <c r="U1417" s="199">
        <v>0</v>
      </c>
      <c r="V1417" s="200">
        <v>0</v>
      </c>
      <c r="W1417" s="216">
        <v>0</v>
      </c>
      <c r="X1417" s="179"/>
      <c r="Y1417" s="179"/>
      <c r="Z1417" s="180"/>
    </row>
    <row r="1418" spans="1:26" ht="13.5" hidden="1" customHeight="1">
      <c r="A1418" s="172">
        <v>19</v>
      </c>
      <c r="B1418" t="s">
        <v>2080</v>
      </c>
      <c r="C1418" s="198">
        <v>22382</v>
      </c>
      <c r="D1418" t="s">
        <v>350</v>
      </c>
      <c r="E1418" s="198">
        <v>113</v>
      </c>
      <c r="F1418" s="104" t="s">
        <v>469</v>
      </c>
      <c r="G1418" t="s">
        <v>431</v>
      </c>
      <c r="H1418" t="s">
        <v>465</v>
      </c>
      <c r="I1418" t="s">
        <v>244</v>
      </c>
      <c r="K1418" t="s">
        <v>416</v>
      </c>
      <c r="L1418" t="s">
        <v>466</v>
      </c>
      <c r="M1418" s="104" t="s">
        <v>2156</v>
      </c>
      <c r="N1418" s="104" t="s">
        <v>164</v>
      </c>
      <c r="O1418" s="167">
        <v>8</v>
      </c>
      <c r="P1418" s="191">
        <v>7691</v>
      </c>
      <c r="Q1418" s="216">
        <v>3.9500783236177804E-2</v>
      </c>
      <c r="R1418" s="191" t="s">
        <v>229</v>
      </c>
      <c r="S1418" s="175">
        <v>2238</v>
      </c>
      <c r="T1418" s="213" t="s">
        <v>2155</v>
      </c>
      <c r="U1418" s="199">
        <v>0</v>
      </c>
      <c r="V1418" s="200">
        <v>0</v>
      </c>
      <c r="W1418" s="216">
        <v>0</v>
      </c>
      <c r="X1418" s="179"/>
      <c r="Y1418" s="179"/>
      <c r="Z1418" s="180"/>
    </row>
    <row r="1419" spans="1:26" ht="13.5" hidden="1" customHeight="1">
      <c r="A1419" s="172">
        <v>19</v>
      </c>
      <c r="B1419" t="s">
        <v>2080</v>
      </c>
      <c r="C1419" s="198">
        <v>25481</v>
      </c>
      <c r="D1419" t="s">
        <v>446</v>
      </c>
      <c r="E1419" s="198">
        <v>80</v>
      </c>
      <c r="F1419" s="104" t="s">
        <v>647</v>
      </c>
      <c r="G1419" t="s">
        <v>485</v>
      </c>
      <c r="H1419" t="s">
        <v>648</v>
      </c>
      <c r="I1419" t="s">
        <v>225</v>
      </c>
      <c r="K1419" t="s">
        <v>416</v>
      </c>
      <c r="L1419" t="s">
        <v>649</v>
      </c>
      <c r="M1419" s="104" t="s">
        <v>2157</v>
      </c>
      <c r="N1419" s="104" t="s">
        <v>651</v>
      </c>
      <c r="O1419" s="167">
        <v>6</v>
      </c>
      <c r="P1419" s="191">
        <v>1281</v>
      </c>
      <c r="Q1419" s="216">
        <v>6.5791838935825991E-3</v>
      </c>
      <c r="R1419" s="191" t="s">
        <v>229</v>
      </c>
      <c r="S1419" s="175">
        <v>2548</v>
      </c>
      <c r="T1419" s="213" t="s">
        <v>2158</v>
      </c>
      <c r="U1419" s="199">
        <v>0</v>
      </c>
      <c r="V1419" s="200">
        <v>0</v>
      </c>
      <c r="W1419" s="216">
        <v>0</v>
      </c>
      <c r="X1419" s="179"/>
      <c r="Y1419" s="179"/>
      <c r="Z1419" s="180"/>
    </row>
    <row r="1420" spans="1:26" ht="13.5" hidden="1" customHeight="1">
      <c r="A1420" s="172">
        <v>19</v>
      </c>
      <c r="B1420" t="s">
        <v>2080</v>
      </c>
      <c r="C1420" s="198">
        <v>22281</v>
      </c>
      <c r="D1420" t="s">
        <v>312</v>
      </c>
      <c r="E1420" s="198">
        <v>82</v>
      </c>
      <c r="F1420" s="104" t="s">
        <v>480</v>
      </c>
      <c r="G1420" t="s">
        <v>414</v>
      </c>
      <c r="H1420" t="s">
        <v>472</v>
      </c>
      <c r="I1420" t="s">
        <v>225</v>
      </c>
      <c r="K1420" t="s">
        <v>416</v>
      </c>
      <c r="L1420" t="s">
        <v>473</v>
      </c>
      <c r="M1420" s="104" t="s">
        <v>1095</v>
      </c>
      <c r="N1420" s="104" t="s">
        <v>27</v>
      </c>
      <c r="O1420" s="167">
        <v>10</v>
      </c>
      <c r="P1420" s="191">
        <v>350</v>
      </c>
      <c r="Q1420" s="216">
        <v>1.7975912277548086E-3</v>
      </c>
      <c r="R1420" s="191" t="s">
        <v>229</v>
      </c>
      <c r="S1420" s="175">
        <v>2228</v>
      </c>
      <c r="T1420" s="213" t="s">
        <v>2159</v>
      </c>
      <c r="U1420" s="199">
        <v>0</v>
      </c>
      <c r="V1420" s="200">
        <v>0</v>
      </c>
      <c r="W1420" s="216">
        <v>0</v>
      </c>
      <c r="X1420" s="179"/>
      <c r="Y1420" s="179"/>
      <c r="Z1420" s="180"/>
    </row>
    <row r="1421" spans="1:26" ht="13.5" hidden="1" customHeight="1">
      <c r="A1421" s="172">
        <v>19</v>
      </c>
      <c r="B1421" t="s">
        <v>2080</v>
      </c>
      <c r="C1421" s="198">
        <v>22282</v>
      </c>
      <c r="D1421" t="s">
        <v>312</v>
      </c>
      <c r="E1421" s="198">
        <v>83</v>
      </c>
      <c r="F1421" s="104" t="s">
        <v>476</v>
      </c>
      <c r="G1421" t="s">
        <v>414</v>
      </c>
      <c r="H1421" t="s">
        <v>472</v>
      </c>
      <c r="I1421" t="s">
        <v>225</v>
      </c>
      <c r="K1421" t="s">
        <v>416</v>
      </c>
      <c r="L1421" t="s">
        <v>473</v>
      </c>
      <c r="M1421" s="104" t="s">
        <v>871</v>
      </c>
      <c r="N1421" s="104" t="s">
        <v>27</v>
      </c>
      <c r="O1421" s="167">
        <v>2</v>
      </c>
      <c r="P1421" s="191">
        <v>584</v>
      </c>
      <c r="Q1421" s="216">
        <v>2.999409362882309E-3</v>
      </c>
      <c r="R1421" s="191" t="s">
        <v>366</v>
      </c>
      <c r="S1421" s="175">
        <v>2228</v>
      </c>
      <c r="T1421" s="213" t="s">
        <v>2159</v>
      </c>
      <c r="U1421" s="199">
        <v>0</v>
      </c>
      <c r="V1421" s="200">
        <v>0</v>
      </c>
      <c r="W1421" s="216">
        <v>0</v>
      </c>
      <c r="X1421" s="179"/>
      <c r="Y1421" s="179"/>
      <c r="Z1421" s="180"/>
    </row>
    <row r="1422" spans="1:26" ht="13.5" hidden="1" customHeight="1">
      <c r="A1422" s="172">
        <v>19</v>
      </c>
      <c r="B1422" t="s">
        <v>2080</v>
      </c>
      <c r="C1422" s="198">
        <v>22283</v>
      </c>
      <c r="D1422" t="s">
        <v>312</v>
      </c>
      <c r="E1422" s="198">
        <v>84</v>
      </c>
      <c r="F1422" s="104" t="s">
        <v>478</v>
      </c>
      <c r="G1422" t="s">
        <v>414</v>
      </c>
      <c r="H1422" t="s">
        <v>472</v>
      </c>
      <c r="I1422" t="s">
        <v>225</v>
      </c>
      <c r="K1422" t="s">
        <v>416</v>
      </c>
      <c r="L1422" t="s">
        <v>473</v>
      </c>
      <c r="M1422" s="104" t="s">
        <v>1408</v>
      </c>
      <c r="N1422" s="104" t="s">
        <v>27</v>
      </c>
      <c r="O1422" s="167">
        <v>1</v>
      </c>
      <c r="P1422" s="191">
        <v>195</v>
      </c>
      <c r="Q1422" s="216">
        <v>1.0015151126062504E-3</v>
      </c>
      <c r="R1422" s="191" t="s">
        <v>366</v>
      </c>
      <c r="S1422" s="175">
        <v>2228</v>
      </c>
      <c r="T1422" s="213" t="s">
        <v>2159</v>
      </c>
      <c r="U1422" s="199">
        <v>0</v>
      </c>
      <c r="V1422" s="200">
        <v>0</v>
      </c>
      <c r="W1422" s="216">
        <v>0</v>
      </c>
      <c r="X1422" s="179"/>
      <c r="Y1422" s="179"/>
      <c r="Z1422" s="180"/>
    </row>
    <row r="1423" spans="1:26" ht="13.5" hidden="1" customHeight="1">
      <c r="A1423" s="172">
        <v>19</v>
      </c>
      <c r="B1423" t="s">
        <v>2080</v>
      </c>
      <c r="C1423" s="198">
        <v>22284</v>
      </c>
      <c r="D1423" t="s">
        <v>312</v>
      </c>
      <c r="E1423" s="198">
        <v>85</v>
      </c>
      <c r="F1423" s="104" t="s">
        <v>471</v>
      </c>
      <c r="G1423" t="s">
        <v>414</v>
      </c>
      <c r="H1423" t="s">
        <v>472</v>
      </c>
      <c r="I1423" t="s">
        <v>225</v>
      </c>
      <c r="K1423" t="s">
        <v>416</v>
      </c>
      <c r="L1423" t="s">
        <v>473</v>
      </c>
      <c r="M1423" s="104" t="s">
        <v>873</v>
      </c>
      <c r="N1423" s="104" t="s">
        <v>27</v>
      </c>
      <c r="O1423" s="167">
        <v>2</v>
      </c>
      <c r="P1423" s="191">
        <v>487</v>
      </c>
      <c r="Q1423" s="216">
        <v>2.5012197940474049E-3</v>
      </c>
      <c r="R1423" s="191" t="s">
        <v>366</v>
      </c>
      <c r="S1423" s="175">
        <v>2228</v>
      </c>
      <c r="T1423" s="213" t="s">
        <v>2159</v>
      </c>
      <c r="U1423" s="199">
        <v>0</v>
      </c>
      <c r="V1423" s="200">
        <v>0</v>
      </c>
      <c r="W1423" s="216">
        <v>0</v>
      </c>
      <c r="X1423" s="179"/>
      <c r="Y1423" s="179"/>
      <c r="Z1423" s="180"/>
    </row>
    <row r="1424" spans="1:26" ht="13.5" hidden="1" customHeight="1">
      <c r="A1424" s="172">
        <v>19</v>
      </c>
      <c r="B1424" t="s">
        <v>2080</v>
      </c>
      <c r="C1424" s="198">
        <v>22361</v>
      </c>
      <c r="D1424" t="s">
        <v>446</v>
      </c>
      <c r="E1424" s="198">
        <v>89</v>
      </c>
      <c r="F1424" s="104" t="s">
        <v>484</v>
      </c>
      <c r="G1424" t="s">
        <v>485</v>
      </c>
      <c r="H1424" t="s">
        <v>486</v>
      </c>
      <c r="I1424" t="s">
        <v>244</v>
      </c>
      <c r="K1424" t="s">
        <v>416</v>
      </c>
      <c r="L1424" t="s">
        <v>487</v>
      </c>
      <c r="M1424" s="104" t="s">
        <v>2160</v>
      </c>
      <c r="N1424" s="104" t="s">
        <v>489</v>
      </c>
      <c r="O1424" s="167">
        <v>48</v>
      </c>
      <c r="P1424" s="191">
        <v>779</v>
      </c>
      <c r="Q1424" s="216">
        <v>4.0009244754885594E-3</v>
      </c>
      <c r="R1424" s="191" t="s">
        <v>229</v>
      </c>
      <c r="S1424" s="175">
        <v>2236</v>
      </c>
      <c r="T1424" s="213" t="s">
        <v>2161</v>
      </c>
      <c r="U1424" s="199">
        <v>0</v>
      </c>
      <c r="V1424" s="200">
        <v>0</v>
      </c>
      <c r="W1424" s="216">
        <v>0</v>
      </c>
      <c r="X1424" s="179"/>
      <c r="Y1424" s="179"/>
      <c r="Z1424" s="180"/>
    </row>
    <row r="1425" spans="1:26" ht="13.5" hidden="1" customHeight="1">
      <c r="A1425" s="172">
        <v>19</v>
      </c>
      <c r="B1425" t="s">
        <v>2080</v>
      </c>
      <c r="C1425" s="198">
        <v>22831</v>
      </c>
      <c r="D1425" t="s">
        <v>491</v>
      </c>
      <c r="E1425" s="198">
        <v>93</v>
      </c>
      <c r="F1425" s="104" t="s">
        <v>492</v>
      </c>
      <c r="G1425" t="s">
        <v>493</v>
      </c>
      <c r="H1425" t="s">
        <v>494</v>
      </c>
      <c r="I1425" t="s">
        <v>244</v>
      </c>
      <c r="J1425" t="s">
        <v>495</v>
      </c>
      <c r="K1425" t="s">
        <v>496</v>
      </c>
      <c r="L1425" t="s">
        <v>497</v>
      </c>
      <c r="M1425" s="104" t="s">
        <v>175</v>
      </c>
      <c r="N1425" s="104" t="s">
        <v>176</v>
      </c>
      <c r="O1425" s="167">
        <v>4</v>
      </c>
      <c r="P1425" s="191">
        <v>18497</v>
      </c>
      <c r="Q1425" s="216">
        <v>9.5000128399373412E-2</v>
      </c>
      <c r="R1425" s="191" t="s">
        <v>229</v>
      </c>
      <c r="S1425" s="175">
        <v>2283</v>
      </c>
      <c r="T1425" s="213" t="s">
        <v>2162</v>
      </c>
      <c r="U1425" s="199">
        <v>0</v>
      </c>
      <c r="V1425" s="200">
        <v>0</v>
      </c>
      <c r="W1425" s="216">
        <v>0</v>
      </c>
      <c r="X1425" s="179"/>
      <c r="Y1425" s="179"/>
      <c r="Z1425" s="180"/>
    </row>
    <row r="1426" spans="1:26" ht="13.5" hidden="1" customHeight="1">
      <c r="A1426" s="172">
        <v>19</v>
      </c>
      <c r="B1426" t="s">
        <v>2080</v>
      </c>
      <c r="C1426" s="198">
        <v>22832</v>
      </c>
      <c r="D1426" t="s">
        <v>491</v>
      </c>
      <c r="E1426" s="198">
        <v>92</v>
      </c>
      <c r="F1426" s="104" t="s">
        <v>500</v>
      </c>
      <c r="G1426" t="s">
        <v>493</v>
      </c>
      <c r="H1426" t="s">
        <v>501</v>
      </c>
      <c r="I1426" t="s">
        <v>244</v>
      </c>
      <c r="J1426" t="s">
        <v>495</v>
      </c>
      <c r="K1426" t="s">
        <v>496</v>
      </c>
      <c r="L1426" t="s">
        <v>497</v>
      </c>
      <c r="M1426" s="104" t="s">
        <v>502</v>
      </c>
      <c r="N1426" s="104" t="s">
        <v>31</v>
      </c>
      <c r="O1426" s="167">
        <v>1</v>
      </c>
      <c r="P1426" s="191">
        <v>974</v>
      </c>
      <c r="Q1426" s="216">
        <v>5.0024395880948098E-3</v>
      </c>
      <c r="R1426" s="191" t="s">
        <v>366</v>
      </c>
      <c r="S1426" s="175">
        <v>2283</v>
      </c>
      <c r="T1426" s="213" t="s">
        <v>2162</v>
      </c>
      <c r="U1426" s="199">
        <v>0</v>
      </c>
      <c r="V1426" s="200">
        <v>0</v>
      </c>
      <c r="W1426" s="216">
        <v>0</v>
      </c>
      <c r="X1426" s="179"/>
      <c r="Y1426" s="179"/>
      <c r="Z1426" s="180"/>
    </row>
    <row r="1427" spans="1:26" ht="13.5" hidden="1" customHeight="1">
      <c r="A1427" s="172">
        <v>19</v>
      </c>
      <c r="B1427" t="s">
        <v>2080</v>
      </c>
      <c r="C1427" s="198">
        <v>22833</v>
      </c>
      <c r="D1427" t="s">
        <v>491</v>
      </c>
      <c r="E1427" s="198">
        <v>94</v>
      </c>
      <c r="F1427" s="104" t="s">
        <v>503</v>
      </c>
      <c r="G1427" t="s">
        <v>493</v>
      </c>
      <c r="H1427" t="s">
        <v>504</v>
      </c>
      <c r="I1427" t="s">
        <v>244</v>
      </c>
      <c r="J1427" t="s">
        <v>495</v>
      </c>
      <c r="K1427" t="s">
        <v>496</v>
      </c>
      <c r="L1427" t="s">
        <v>497</v>
      </c>
      <c r="M1427" s="104" t="s">
        <v>2163</v>
      </c>
      <c r="N1427" s="104" t="s">
        <v>173</v>
      </c>
      <c r="O1427" s="167">
        <v>4</v>
      </c>
      <c r="P1427" s="191">
        <v>9735</v>
      </c>
      <c r="Q1427" s="216">
        <v>4.9998716006265889E-2</v>
      </c>
      <c r="R1427" s="191" t="s">
        <v>229</v>
      </c>
      <c r="S1427" s="175">
        <v>2283</v>
      </c>
      <c r="T1427" s="213" t="s">
        <v>2162</v>
      </c>
      <c r="U1427" s="199">
        <v>0</v>
      </c>
      <c r="V1427" s="200">
        <v>0</v>
      </c>
      <c r="W1427" s="216">
        <v>0</v>
      </c>
      <c r="X1427" s="179"/>
      <c r="Y1427" s="179"/>
      <c r="Z1427" s="180"/>
    </row>
    <row r="1428" spans="1:26" ht="13.5" hidden="1" customHeight="1">
      <c r="A1428" s="172">
        <v>19</v>
      </c>
      <c r="B1428" t="s">
        <v>2080</v>
      </c>
      <c r="C1428" s="198">
        <v>22751</v>
      </c>
      <c r="D1428" t="s">
        <v>316</v>
      </c>
      <c r="E1428" s="198">
        <v>95</v>
      </c>
      <c r="F1428" s="104" t="s">
        <v>506</v>
      </c>
      <c r="G1428" t="s">
        <v>507</v>
      </c>
      <c r="H1428" t="s">
        <v>508</v>
      </c>
      <c r="I1428" t="s">
        <v>225</v>
      </c>
      <c r="K1428" t="s">
        <v>496</v>
      </c>
      <c r="L1428" t="s">
        <v>509</v>
      </c>
      <c r="M1428" s="104" t="s">
        <v>2164</v>
      </c>
      <c r="N1428" s="104" t="s">
        <v>183</v>
      </c>
      <c r="O1428" s="167">
        <v>13</v>
      </c>
      <c r="P1428" s="191">
        <v>1752</v>
      </c>
      <c r="Q1428" s="216">
        <v>8.9982280886469271E-3</v>
      </c>
      <c r="R1428" s="191" t="s">
        <v>366</v>
      </c>
      <c r="S1428" s="175">
        <v>2275</v>
      </c>
      <c r="T1428" s="213" t="s">
        <v>2165</v>
      </c>
      <c r="U1428" s="199">
        <v>0</v>
      </c>
      <c r="V1428" s="200">
        <v>0</v>
      </c>
      <c r="W1428" s="216">
        <v>0</v>
      </c>
      <c r="X1428" s="179"/>
      <c r="Y1428" s="179"/>
      <c r="Z1428" s="180"/>
    </row>
    <row r="1429" spans="1:26" ht="13.5" hidden="1" customHeight="1">
      <c r="A1429" s="172">
        <v>19</v>
      </c>
      <c r="B1429" t="s">
        <v>2080</v>
      </c>
      <c r="C1429" s="198">
        <v>22752</v>
      </c>
      <c r="D1429" t="s">
        <v>316</v>
      </c>
      <c r="E1429" s="198">
        <v>96</v>
      </c>
      <c r="F1429" s="104" t="s">
        <v>512</v>
      </c>
      <c r="G1429" t="s">
        <v>507</v>
      </c>
      <c r="H1429" t="s">
        <v>508</v>
      </c>
      <c r="I1429" t="s">
        <v>225</v>
      </c>
      <c r="K1429" t="s">
        <v>496</v>
      </c>
      <c r="L1429" t="s">
        <v>509</v>
      </c>
      <c r="M1429" s="104" t="s">
        <v>2166</v>
      </c>
      <c r="N1429" s="104" t="s">
        <v>20</v>
      </c>
      <c r="O1429" s="167">
        <v>13</v>
      </c>
      <c r="P1429" s="191">
        <v>312</v>
      </c>
      <c r="Q1429" s="216">
        <v>1.6024241801700007E-3</v>
      </c>
      <c r="R1429" s="191" t="s">
        <v>366</v>
      </c>
      <c r="S1429" s="175">
        <v>2275</v>
      </c>
      <c r="T1429" s="213" t="s">
        <v>2165</v>
      </c>
      <c r="U1429" s="199">
        <v>0</v>
      </c>
      <c r="V1429" s="200">
        <v>0</v>
      </c>
      <c r="W1429" s="216">
        <v>0</v>
      </c>
      <c r="X1429" s="179"/>
      <c r="Y1429" s="179"/>
      <c r="Z1429" s="180"/>
    </row>
    <row r="1430" spans="1:26" ht="13.5" hidden="1" customHeight="1">
      <c r="A1430" s="172">
        <v>19</v>
      </c>
      <c r="B1430" t="s">
        <v>2080</v>
      </c>
      <c r="C1430" s="198">
        <v>22341</v>
      </c>
      <c r="D1430" t="s">
        <v>491</v>
      </c>
      <c r="E1430" s="198">
        <v>98</v>
      </c>
      <c r="F1430" s="104" t="s">
        <v>514</v>
      </c>
      <c r="G1430" t="s">
        <v>515</v>
      </c>
      <c r="H1430" t="s">
        <v>516</v>
      </c>
      <c r="I1430" t="s">
        <v>225</v>
      </c>
      <c r="K1430" t="s">
        <v>496</v>
      </c>
      <c r="L1430" t="s">
        <v>517</v>
      </c>
      <c r="M1430" s="104" t="s">
        <v>2167</v>
      </c>
      <c r="N1430" s="104" t="s">
        <v>83</v>
      </c>
      <c r="O1430" s="167">
        <v>4000</v>
      </c>
      <c r="P1430" s="191">
        <v>2350</v>
      </c>
      <c r="Q1430" s="216">
        <v>1.2069541100639429E-2</v>
      </c>
      <c r="R1430" s="191" t="s">
        <v>229</v>
      </c>
      <c r="S1430" s="175">
        <v>2234</v>
      </c>
      <c r="T1430" s="213" t="s">
        <v>2168</v>
      </c>
      <c r="U1430" s="199">
        <v>0</v>
      </c>
      <c r="V1430" s="200">
        <v>0</v>
      </c>
      <c r="W1430" s="216">
        <v>0</v>
      </c>
      <c r="X1430" s="179"/>
      <c r="Y1430" s="179"/>
      <c r="Z1430" s="180"/>
    </row>
    <row r="1431" spans="1:26" ht="13.5" hidden="1" customHeight="1">
      <c r="A1431" s="172">
        <v>19</v>
      </c>
      <c r="B1431" t="s">
        <v>2080</v>
      </c>
      <c r="C1431" s="198">
        <v>22342</v>
      </c>
      <c r="D1431" t="s">
        <v>491</v>
      </c>
      <c r="E1431" s="198">
        <v>111</v>
      </c>
      <c r="F1431" s="104" t="s">
        <v>1020</v>
      </c>
      <c r="G1431" t="s">
        <v>515</v>
      </c>
      <c r="H1431" t="s">
        <v>521</v>
      </c>
      <c r="I1431" t="s">
        <v>225</v>
      </c>
      <c r="K1431" t="s">
        <v>496</v>
      </c>
      <c r="L1431" t="s">
        <v>517</v>
      </c>
      <c r="M1431" s="104" t="s">
        <v>2169</v>
      </c>
      <c r="N1431" s="104" t="s">
        <v>127</v>
      </c>
      <c r="O1431" s="167">
        <v>1</v>
      </c>
      <c r="P1431" s="191">
        <v>389</v>
      </c>
      <c r="Q1431" s="216">
        <v>1.9978942502760586E-3</v>
      </c>
      <c r="R1431" s="191" t="s">
        <v>229</v>
      </c>
      <c r="S1431" s="175">
        <v>2234</v>
      </c>
      <c r="T1431" s="213" t="s">
        <v>2168</v>
      </c>
      <c r="U1431" s="199">
        <v>0</v>
      </c>
      <c r="V1431" s="200">
        <v>0</v>
      </c>
      <c r="W1431" s="216">
        <v>0</v>
      </c>
      <c r="X1431" s="179"/>
      <c r="Y1431" s="179"/>
      <c r="Z1431" s="180"/>
    </row>
    <row r="1432" spans="1:26" ht="13.5" hidden="1" customHeight="1">
      <c r="A1432" s="172">
        <v>19</v>
      </c>
      <c r="B1432" t="s">
        <v>2080</v>
      </c>
      <c r="C1432" s="198">
        <v>22343</v>
      </c>
      <c r="D1432" t="s">
        <v>491</v>
      </c>
      <c r="E1432" s="198">
        <v>108</v>
      </c>
      <c r="F1432" s="104" t="s">
        <v>520</v>
      </c>
      <c r="G1432" t="s">
        <v>515</v>
      </c>
      <c r="H1432" t="s">
        <v>521</v>
      </c>
      <c r="I1432" t="s">
        <v>225</v>
      </c>
      <c r="K1432" t="s">
        <v>496</v>
      </c>
      <c r="L1432" t="s">
        <v>517</v>
      </c>
      <c r="M1432" s="104" t="s">
        <v>2170</v>
      </c>
      <c r="N1432" s="104" t="s">
        <v>27</v>
      </c>
      <c r="O1432" s="167">
        <v>130</v>
      </c>
      <c r="P1432" s="191">
        <v>384</v>
      </c>
      <c r="Q1432" s="216">
        <v>1.9722143755938472E-3</v>
      </c>
      <c r="R1432" s="191" t="s">
        <v>229</v>
      </c>
      <c r="S1432" s="175">
        <v>2234</v>
      </c>
      <c r="T1432" s="213" t="s">
        <v>2168</v>
      </c>
      <c r="U1432" s="199">
        <v>0</v>
      </c>
      <c r="V1432" s="200">
        <v>0</v>
      </c>
      <c r="W1432" s="216">
        <v>0</v>
      </c>
      <c r="X1432" s="179"/>
      <c r="Y1432" s="179"/>
      <c r="Z1432" s="180"/>
    </row>
    <row r="1433" spans="1:26" ht="13.5" hidden="1" customHeight="1">
      <c r="A1433" s="172">
        <v>19</v>
      </c>
      <c r="B1433" t="s">
        <v>2080</v>
      </c>
      <c r="C1433" s="198">
        <v>22344</v>
      </c>
      <c r="D1433" t="s">
        <v>491</v>
      </c>
      <c r="E1433" s="198">
        <v>97</v>
      </c>
      <c r="F1433" s="104" t="s">
        <v>526</v>
      </c>
      <c r="G1433" t="s">
        <v>515</v>
      </c>
      <c r="H1433" t="s">
        <v>527</v>
      </c>
      <c r="I1433" t="s">
        <v>225</v>
      </c>
      <c r="K1433" t="s">
        <v>496</v>
      </c>
      <c r="L1433" t="s">
        <v>517</v>
      </c>
      <c r="M1433" s="104" t="s">
        <v>2171</v>
      </c>
      <c r="N1433" s="104" t="s">
        <v>190</v>
      </c>
      <c r="O1433" s="167">
        <v>380</v>
      </c>
      <c r="P1433" s="191">
        <v>2350</v>
      </c>
      <c r="Q1433" s="216">
        <v>1.2069541100639429E-2</v>
      </c>
      <c r="R1433" s="191" t="s">
        <v>229</v>
      </c>
      <c r="S1433" s="175">
        <v>2234</v>
      </c>
      <c r="T1433" s="213" t="s">
        <v>2168</v>
      </c>
      <c r="U1433" s="199">
        <v>0</v>
      </c>
      <c r="V1433" s="200">
        <v>0</v>
      </c>
      <c r="W1433" s="216">
        <v>0</v>
      </c>
      <c r="X1433" s="179"/>
      <c r="Y1433" s="179"/>
      <c r="Z1433" s="180"/>
    </row>
    <row r="1434" spans="1:26" ht="13.5" hidden="1" customHeight="1">
      <c r="A1434" s="172">
        <v>19</v>
      </c>
      <c r="B1434" t="s">
        <v>2080</v>
      </c>
      <c r="C1434" s="198">
        <v>22345</v>
      </c>
      <c r="D1434" t="s">
        <v>491</v>
      </c>
      <c r="E1434" s="198">
        <v>107</v>
      </c>
      <c r="F1434" s="104" t="s">
        <v>529</v>
      </c>
      <c r="G1434" t="s">
        <v>515</v>
      </c>
      <c r="H1434" t="s">
        <v>521</v>
      </c>
      <c r="I1434" t="s">
        <v>225</v>
      </c>
      <c r="K1434" t="s">
        <v>496</v>
      </c>
      <c r="L1434" t="s">
        <v>517</v>
      </c>
      <c r="M1434" s="104" t="s">
        <v>1420</v>
      </c>
      <c r="N1434" s="104" t="s">
        <v>531</v>
      </c>
      <c r="O1434" s="167">
        <v>20</v>
      </c>
      <c r="P1434" s="191">
        <v>487</v>
      </c>
      <c r="Q1434" s="216">
        <v>2.5012197940474049E-3</v>
      </c>
      <c r="R1434" s="191" t="s">
        <v>229</v>
      </c>
      <c r="S1434" s="175">
        <v>2234</v>
      </c>
      <c r="T1434" s="213" t="s">
        <v>2168</v>
      </c>
      <c r="U1434" s="199">
        <v>0</v>
      </c>
      <c r="V1434" s="200">
        <v>0</v>
      </c>
      <c r="W1434" s="216">
        <v>0</v>
      </c>
      <c r="X1434" s="179"/>
      <c r="Y1434" s="179"/>
      <c r="Z1434" s="180"/>
    </row>
    <row r="1435" spans="1:26" ht="13.5" hidden="1" customHeight="1">
      <c r="A1435" s="172">
        <v>19</v>
      </c>
      <c r="B1435" t="s">
        <v>2080</v>
      </c>
      <c r="C1435" s="198">
        <v>22841</v>
      </c>
      <c r="D1435" t="s">
        <v>491</v>
      </c>
      <c r="E1435" s="198">
        <v>100</v>
      </c>
      <c r="F1435" s="104" t="s">
        <v>545</v>
      </c>
      <c r="G1435" t="s">
        <v>493</v>
      </c>
      <c r="H1435" t="s">
        <v>546</v>
      </c>
      <c r="I1435" t="s">
        <v>244</v>
      </c>
      <c r="K1435" t="s">
        <v>496</v>
      </c>
      <c r="L1435" t="s">
        <v>517</v>
      </c>
      <c r="M1435" s="104" t="s">
        <v>1104</v>
      </c>
      <c r="N1435" s="104" t="s">
        <v>194</v>
      </c>
      <c r="O1435" s="167">
        <v>4</v>
      </c>
      <c r="P1435" s="191">
        <v>428</v>
      </c>
      <c r="Q1435" s="216">
        <v>2.1981972727973089E-3</v>
      </c>
      <c r="R1435" s="191" t="s">
        <v>229</v>
      </c>
      <c r="S1435" s="175">
        <v>2284</v>
      </c>
      <c r="T1435" s="213" t="s">
        <v>2172</v>
      </c>
      <c r="U1435" s="199">
        <v>0</v>
      </c>
      <c r="V1435" s="200">
        <v>0</v>
      </c>
      <c r="W1435" s="216">
        <v>0</v>
      </c>
      <c r="X1435" s="179"/>
      <c r="Y1435" s="179"/>
      <c r="Z1435" s="180"/>
    </row>
    <row r="1436" spans="1:26" ht="13.5" hidden="1" customHeight="1">
      <c r="A1436" s="172">
        <v>19</v>
      </c>
      <c r="B1436" t="s">
        <v>2080</v>
      </c>
      <c r="C1436" s="198">
        <v>22842</v>
      </c>
      <c r="D1436" t="s">
        <v>491</v>
      </c>
      <c r="E1436" s="198">
        <v>101</v>
      </c>
      <c r="F1436" s="104" t="s">
        <v>549</v>
      </c>
      <c r="G1436" t="s">
        <v>493</v>
      </c>
      <c r="H1436" t="s">
        <v>546</v>
      </c>
      <c r="I1436" t="s">
        <v>244</v>
      </c>
      <c r="K1436" t="s">
        <v>496</v>
      </c>
      <c r="L1436" t="s">
        <v>517</v>
      </c>
      <c r="M1436" s="104" t="s">
        <v>671</v>
      </c>
      <c r="N1436" s="104" t="s">
        <v>197</v>
      </c>
      <c r="O1436" s="167">
        <v>4</v>
      </c>
      <c r="P1436" s="191">
        <v>214</v>
      </c>
      <c r="Q1436" s="216">
        <v>1.0990986363986544E-3</v>
      </c>
      <c r="R1436" s="191" t="s">
        <v>229</v>
      </c>
      <c r="S1436" s="175">
        <v>2284</v>
      </c>
      <c r="T1436" s="213" t="s">
        <v>2172</v>
      </c>
      <c r="U1436" s="199">
        <v>0</v>
      </c>
      <c r="V1436" s="200">
        <v>0</v>
      </c>
      <c r="W1436" s="216">
        <v>0</v>
      </c>
      <c r="X1436" s="179"/>
      <c r="Y1436" s="179"/>
      <c r="Z1436" s="180"/>
    </row>
    <row r="1437" spans="1:26" ht="13.5" hidden="1" customHeight="1">
      <c r="A1437" s="172">
        <v>19</v>
      </c>
      <c r="B1437" t="s">
        <v>2080</v>
      </c>
      <c r="C1437" s="198">
        <v>23181</v>
      </c>
      <c r="D1437" t="s">
        <v>491</v>
      </c>
      <c r="E1437" s="198">
        <v>104</v>
      </c>
      <c r="F1437" s="104" t="s">
        <v>535</v>
      </c>
      <c r="G1437" t="s">
        <v>536</v>
      </c>
      <c r="H1437" t="s">
        <v>537</v>
      </c>
      <c r="I1437" t="s">
        <v>244</v>
      </c>
      <c r="K1437" t="s">
        <v>496</v>
      </c>
      <c r="L1437" t="s">
        <v>517</v>
      </c>
      <c r="M1437" s="104" t="s">
        <v>2173</v>
      </c>
      <c r="N1437" s="104" t="s">
        <v>199</v>
      </c>
      <c r="O1437" s="167">
        <v>4</v>
      </c>
      <c r="P1437" s="191">
        <v>1168</v>
      </c>
      <c r="Q1437" s="216">
        <v>5.9988187257646181E-3</v>
      </c>
      <c r="R1437" s="191" t="s">
        <v>229</v>
      </c>
      <c r="S1437" s="175">
        <v>2318</v>
      </c>
      <c r="T1437" s="213" t="s">
        <v>2174</v>
      </c>
      <c r="U1437" s="199">
        <v>0</v>
      </c>
      <c r="V1437" s="200">
        <v>0</v>
      </c>
      <c r="W1437" s="216">
        <v>0</v>
      </c>
      <c r="X1437" s="179"/>
      <c r="Y1437" s="179"/>
      <c r="Z1437" s="180"/>
    </row>
    <row r="1438" spans="1:26" ht="13.5" hidden="1" customHeight="1">
      <c r="A1438" s="172">
        <v>19</v>
      </c>
      <c r="B1438" t="s">
        <v>2080</v>
      </c>
      <c r="C1438" s="198">
        <v>23182</v>
      </c>
      <c r="D1438" t="s">
        <v>491</v>
      </c>
      <c r="E1438" s="198">
        <v>103</v>
      </c>
      <c r="F1438" s="104" t="s">
        <v>543</v>
      </c>
      <c r="G1438" t="s">
        <v>536</v>
      </c>
      <c r="H1438" t="s">
        <v>537</v>
      </c>
      <c r="I1438" t="s">
        <v>244</v>
      </c>
      <c r="K1438" t="s">
        <v>496</v>
      </c>
      <c r="L1438" t="s">
        <v>517</v>
      </c>
      <c r="M1438" s="104" t="s">
        <v>2175</v>
      </c>
      <c r="N1438" s="104" t="s">
        <v>204</v>
      </c>
      <c r="O1438" s="167">
        <v>4</v>
      </c>
      <c r="P1438" s="191">
        <v>584</v>
      </c>
      <c r="Q1438" s="216">
        <v>2.999409362882309E-3</v>
      </c>
      <c r="R1438" s="191" t="s">
        <v>229</v>
      </c>
      <c r="S1438" s="175">
        <v>2318</v>
      </c>
      <c r="T1438" s="213" t="s">
        <v>2174</v>
      </c>
      <c r="U1438" s="199">
        <v>0</v>
      </c>
      <c r="V1438" s="200">
        <v>0</v>
      </c>
      <c r="W1438" s="216">
        <v>0</v>
      </c>
      <c r="X1438" s="179"/>
      <c r="Y1438" s="179"/>
      <c r="Z1438" s="180"/>
    </row>
    <row r="1439" spans="1:26" ht="13.5" hidden="1" customHeight="1">
      <c r="A1439" s="172">
        <v>20</v>
      </c>
      <c r="B1439" t="s">
        <v>2176</v>
      </c>
      <c r="C1439" s="198">
        <v>22301</v>
      </c>
      <c r="D1439" t="s">
        <v>221</v>
      </c>
      <c r="E1439" s="198">
        <v>2</v>
      </c>
      <c r="F1439" s="104" t="s">
        <v>222</v>
      </c>
      <c r="G1439" t="s">
        <v>223</v>
      </c>
      <c r="H1439" t="s">
        <v>224</v>
      </c>
      <c r="I1439" t="s">
        <v>225</v>
      </c>
      <c r="K1439" t="s">
        <v>226</v>
      </c>
      <c r="L1439" t="s">
        <v>227</v>
      </c>
      <c r="M1439" s="104" t="s">
        <v>2177</v>
      </c>
      <c r="N1439" s="104" t="s">
        <v>16</v>
      </c>
      <c r="O1439" s="167">
        <v>16</v>
      </c>
      <c r="P1439" s="191">
        <v>167.18</v>
      </c>
      <c r="Q1439" s="216">
        <v>2.7519469308483046E-3</v>
      </c>
      <c r="R1439" s="191" t="s">
        <v>229</v>
      </c>
      <c r="S1439" s="175">
        <v>2230</v>
      </c>
      <c r="T1439" s="213" t="s">
        <v>2178</v>
      </c>
      <c r="U1439" s="199">
        <v>0</v>
      </c>
      <c r="V1439" s="200">
        <v>0</v>
      </c>
      <c r="W1439" s="216">
        <v>0</v>
      </c>
      <c r="X1439" s="179"/>
      <c r="Y1439" s="179"/>
      <c r="Z1439" s="180"/>
    </row>
    <row r="1440" spans="1:26" ht="13.5" hidden="1" customHeight="1">
      <c r="A1440" s="172">
        <v>20</v>
      </c>
      <c r="B1440" t="s">
        <v>2176</v>
      </c>
      <c r="C1440" s="198">
        <v>22302</v>
      </c>
      <c r="D1440" t="s">
        <v>221</v>
      </c>
      <c r="E1440" s="198">
        <v>3</v>
      </c>
      <c r="F1440" s="104" t="s">
        <v>233</v>
      </c>
      <c r="G1440" t="s">
        <v>223</v>
      </c>
      <c r="H1440" t="s">
        <v>224</v>
      </c>
      <c r="I1440" t="s">
        <v>225</v>
      </c>
      <c r="K1440" t="s">
        <v>226</v>
      </c>
      <c r="L1440" t="s">
        <v>227</v>
      </c>
      <c r="M1440" s="104" t="s">
        <v>2179</v>
      </c>
      <c r="N1440" s="104" t="s">
        <v>22</v>
      </c>
      <c r="O1440" s="167">
        <v>16</v>
      </c>
      <c r="P1440" s="191">
        <v>167.18</v>
      </c>
      <c r="Q1440" s="216">
        <v>2.7519469308483046E-3</v>
      </c>
      <c r="R1440" s="191" t="s">
        <v>229</v>
      </c>
      <c r="S1440" s="175">
        <v>2230</v>
      </c>
      <c r="T1440" s="213" t="s">
        <v>2178</v>
      </c>
      <c r="U1440" s="199">
        <v>0</v>
      </c>
      <c r="V1440" s="200">
        <v>0</v>
      </c>
      <c r="W1440" s="216">
        <v>0</v>
      </c>
      <c r="X1440" s="179"/>
      <c r="Y1440" s="179"/>
      <c r="Z1440" s="180"/>
    </row>
    <row r="1441" spans="1:26" ht="13.5" hidden="1" customHeight="1">
      <c r="A1441" s="172">
        <v>20</v>
      </c>
      <c r="B1441" t="s">
        <v>2176</v>
      </c>
      <c r="C1441" s="198">
        <v>25261</v>
      </c>
      <c r="D1441" t="s">
        <v>234</v>
      </c>
      <c r="E1441" s="198">
        <v>4</v>
      </c>
      <c r="F1441" s="104" t="s">
        <v>235</v>
      </c>
      <c r="G1441" t="s">
        <v>236</v>
      </c>
      <c r="H1441" t="s">
        <v>237</v>
      </c>
      <c r="I1441" t="s">
        <v>225</v>
      </c>
      <c r="K1441" t="s">
        <v>226</v>
      </c>
      <c r="L1441" t="s">
        <v>238</v>
      </c>
      <c r="M1441" s="104" t="s">
        <v>2180</v>
      </c>
      <c r="N1441" s="104" t="s">
        <v>24</v>
      </c>
      <c r="O1441" s="167">
        <v>1200</v>
      </c>
      <c r="P1441" s="191">
        <v>420.88</v>
      </c>
      <c r="Q1441" s="216">
        <v>6.9280980036812677E-3</v>
      </c>
      <c r="R1441" s="191" t="s">
        <v>229</v>
      </c>
      <c r="S1441" s="175">
        <v>2526</v>
      </c>
      <c r="T1441" s="213" t="s">
        <v>2181</v>
      </c>
      <c r="U1441" s="199">
        <v>0</v>
      </c>
      <c r="V1441" s="200">
        <v>0</v>
      </c>
      <c r="W1441" s="216">
        <v>0</v>
      </c>
      <c r="X1441" s="179"/>
      <c r="Y1441" s="179"/>
      <c r="Z1441" s="180"/>
    </row>
    <row r="1442" spans="1:26" ht="13.5" hidden="1" customHeight="1">
      <c r="A1442" s="172">
        <v>20</v>
      </c>
      <c r="B1442" t="s">
        <v>2176</v>
      </c>
      <c r="C1442" s="198">
        <v>22901</v>
      </c>
      <c r="D1442" t="s">
        <v>221</v>
      </c>
      <c r="E1442" s="198">
        <v>12</v>
      </c>
      <c r="F1442" s="104" t="s">
        <v>262</v>
      </c>
      <c r="G1442" t="s">
        <v>223</v>
      </c>
      <c r="H1442" t="s">
        <v>252</v>
      </c>
      <c r="I1442" t="s">
        <v>225</v>
      </c>
      <c r="K1442" t="s">
        <v>226</v>
      </c>
      <c r="L1442" t="s">
        <v>253</v>
      </c>
      <c r="M1442" s="104" t="s">
        <v>2182</v>
      </c>
      <c r="N1442" s="104" t="s">
        <v>33</v>
      </c>
      <c r="O1442" s="167">
        <v>16</v>
      </c>
      <c r="P1442" s="191">
        <v>0</v>
      </c>
      <c r="Q1442" s="216">
        <v>0</v>
      </c>
      <c r="R1442" s="191" t="s">
        <v>229</v>
      </c>
      <c r="S1442" s="175">
        <v>2290</v>
      </c>
      <c r="T1442" s="213" t="s">
        <v>2183</v>
      </c>
      <c r="U1442" s="199">
        <v>0</v>
      </c>
      <c r="V1442" s="200">
        <v>0</v>
      </c>
      <c r="W1442" s="216">
        <v>0</v>
      </c>
      <c r="X1442" s="179"/>
      <c r="Y1442" s="179"/>
      <c r="Z1442" s="180"/>
    </row>
    <row r="1443" spans="1:26" ht="13.5" hidden="1" customHeight="1">
      <c r="A1443" s="172">
        <v>20</v>
      </c>
      <c r="B1443" t="s">
        <v>2176</v>
      </c>
      <c r="C1443" s="198">
        <v>22902</v>
      </c>
      <c r="D1443" t="s">
        <v>221</v>
      </c>
      <c r="E1443" s="198">
        <v>8</v>
      </c>
      <c r="F1443" s="104" t="s">
        <v>256</v>
      </c>
      <c r="G1443" t="s">
        <v>223</v>
      </c>
      <c r="H1443" t="s">
        <v>252</v>
      </c>
      <c r="I1443" t="s">
        <v>225</v>
      </c>
      <c r="K1443" t="s">
        <v>226</v>
      </c>
      <c r="L1443" t="s">
        <v>253</v>
      </c>
      <c r="M1443" s="104" t="s">
        <v>2184</v>
      </c>
      <c r="N1443" s="104" t="s">
        <v>20</v>
      </c>
      <c r="O1443" s="167">
        <v>80</v>
      </c>
      <c r="P1443" s="191">
        <v>138.44</v>
      </c>
      <c r="Q1443" s="216">
        <v>2.2788583150295445E-3</v>
      </c>
      <c r="R1443" s="191" t="s">
        <v>229</v>
      </c>
      <c r="S1443" s="175">
        <v>2290</v>
      </c>
      <c r="T1443" s="213" t="s">
        <v>2183</v>
      </c>
      <c r="U1443" s="199">
        <v>0</v>
      </c>
      <c r="V1443" s="200">
        <v>0</v>
      </c>
      <c r="W1443" s="216">
        <v>0</v>
      </c>
      <c r="X1443" s="179"/>
      <c r="Y1443" s="179"/>
      <c r="Z1443" s="180"/>
    </row>
    <row r="1444" spans="1:26" ht="13.5" hidden="1" customHeight="1">
      <c r="A1444" s="172">
        <v>20</v>
      </c>
      <c r="B1444" t="s">
        <v>2176</v>
      </c>
      <c r="C1444" s="198">
        <v>22903</v>
      </c>
      <c r="D1444" t="s">
        <v>221</v>
      </c>
      <c r="E1444" s="198">
        <v>10</v>
      </c>
      <c r="F1444" s="104" t="s">
        <v>258</v>
      </c>
      <c r="G1444" t="s">
        <v>223</v>
      </c>
      <c r="H1444" t="s">
        <v>252</v>
      </c>
      <c r="I1444" t="s">
        <v>225</v>
      </c>
      <c r="K1444" t="s">
        <v>226</v>
      </c>
      <c r="L1444" t="s">
        <v>253</v>
      </c>
      <c r="M1444" s="104" t="s">
        <v>2185</v>
      </c>
      <c r="N1444" s="104" t="s">
        <v>41</v>
      </c>
      <c r="O1444" s="167">
        <v>100</v>
      </c>
      <c r="P1444" s="191">
        <v>138.44</v>
      </c>
      <c r="Q1444" s="216">
        <v>2.2788583150295445E-3</v>
      </c>
      <c r="R1444" s="191" t="s">
        <v>229</v>
      </c>
      <c r="S1444" s="175">
        <v>2290</v>
      </c>
      <c r="T1444" s="213" t="s">
        <v>2183</v>
      </c>
      <c r="U1444" s="199">
        <v>0</v>
      </c>
      <c r="V1444" s="200">
        <v>0</v>
      </c>
      <c r="W1444" s="216">
        <v>0</v>
      </c>
      <c r="X1444" s="179"/>
      <c r="Y1444" s="179"/>
      <c r="Z1444" s="180"/>
    </row>
    <row r="1445" spans="1:26" ht="13.5" hidden="1" customHeight="1">
      <c r="A1445" s="172">
        <v>20</v>
      </c>
      <c r="B1445" t="s">
        <v>2176</v>
      </c>
      <c r="C1445" s="198">
        <v>22904</v>
      </c>
      <c r="D1445" t="s">
        <v>221</v>
      </c>
      <c r="E1445" s="198">
        <v>7</v>
      </c>
      <c r="F1445" s="104" t="s">
        <v>251</v>
      </c>
      <c r="G1445" t="s">
        <v>223</v>
      </c>
      <c r="H1445" t="s">
        <v>252</v>
      </c>
      <c r="I1445" t="s">
        <v>225</v>
      </c>
      <c r="K1445" t="s">
        <v>226</v>
      </c>
      <c r="L1445" t="s">
        <v>253</v>
      </c>
      <c r="M1445" s="104" t="s">
        <v>2186</v>
      </c>
      <c r="N1445" s="104" t="s">
        <v>38</v>
      </c>
      <c r="O1445" s="167">
        <v>8</v>
      </c>
      <c r="P1445" s="191">
        <v>59.95</v>
      </c>
      <c r="Q1445" s="216">
        <v>9.8683585658784463E-4</v>
      </c>
      <c r="R1445" s="191" t="s">
        <v>229</v>
      </c>
      <c r="S1445" s="175">
        <v>2290</v>
      </c>
      <c r="T1445" s="213" t="s">
        <v>2183</v>
      </c>
      <c r="U1445" s="199">
        <v>0</v>
      </c>
      <c r="V1445" s="200">
        <v>0</v>
      </c>
      <c r="W1445" s="216">
        <v>0</v>
      </c>
      <c r="X1445" s="179"/>
      <c r="Y1445" s="179"/>
      <c r="Z1445" s="180"/>
    </row>
    <row r="1446" spans="1:26" ht="13.5" hidden="1" customHeight="1">
      <c r="A1446" s="172">
        <v>20</v>
      </c>
      <c r="B1446" t="s">
        <v>2176</v>
      </c>
      <c r="C1446" s="198">
        <v>24741</v>
      </c>
      <c r="D1446" t="s">
        <v>271</v>
      </c>
      <c r="E1446" s="198">
        <v>15</v>
      </c>
      <c r="F1446" s="104" t="s">
        <v>272</v>
      </c>
      <c r="G1446" t="s">
        <v>273</v>
      </c>
      <c r="H1446" t="s">
        <v>274</v>
      </c>
      <c r="I1446" t="s">
        <v>225</v>
      </c>
      <c r="J1446" t="s">
        <v>275</v>
      </c>
      <c r="K1446" t="s">
        <v>226</v>
      </c>
      <c r="L1446" t="s">
        <v>268</v>
      </c>
      <c r="M1446" s="104" t="s">
        <v>2187</v>
      </c>
      <c r="N1446" s="104" t="s">
        <v>31</v>
      </c>
      <c r="O1446" s="167">
        <v>13250</v>
      </c>
      <c r="P1446" s="191">
        <v>1095.1400000000001</v>
      </c>
      <c r="Q1446" s="216">
        <v>1.8027079566031896E-2</v>
      </c>
      <c r="R1446" s="191" t="s">
        <v>229</v>
      </c>
      <c r="S1446" s="175">
        <v>2474</v>
      </c>
      <c r="T1446" s="213" t="s">
        <v>2188</v>
      </c>
      <c r="U1446" s="199">
        <v>0</v>
      </c>
      <c r="V1446" s="200">
        <v>0</v>
      </c>
      <c r="W1446" s="216">
        <v>0</v>
      </c>
      <c r="X1446" s="179"/>
      <c r="Y1446" s="179"/>
      <c r="Z1446" s="180"/>
    </row>
    <row r="1447" spans="1:26" ht="13.5" hidden="1" customHeight="1">
      <c r="A1447" s="172">
        <v>20</v>
      </c>
      <c r="B1447" t="s">
        <v>2176</v>
      </c>
      <c r="C1447" s="198">
        <v>23241</v>
      </c>
      <c r="D1447" t="s">
        <v>278</v>
      </c>
      <c r="E1447" s="198">
        <v>23</v>
      </c>
      <c r="F1447" s="104" t="s">
        <v>300</v>
      </c>
      <c r="G1447" t="s">
        <v>280</v>
      </c>
      <c r="H1447" t="s">
        <v>301</v>
      </c>
      <c r="I1447" t="s">
        <v>225</v>
      </c>
      <c r="K1447" t="s">
        <v>283</v>
      </c>
      <c r="L1447" t="s">
        <v>284</v>
      </c>
      <c r="M1447" s="104" t="s">
        <v>2189</v>
      </c>
      <c r="N1447" s="104" t="s">
        <v>59</v>
      </c>
      <c r="O1447" s="167">
        <v>600</v>
      </c>
      <c r="P1447" s="191">
        <v>216.31</v>
      </c>
      <c r="Q1447" s="216">
        <v>3.5606749647792602E-3</v>
      </c>
      <c r="R1447" s="191" t="s">
        <v>229</v>
      </c>
      <c r="S1447" s="175">
        <v>2324</v>
      </c>
      <c r="T1447" s="213" t="s">
        <v>2190</v>
      </c>
      <c r="U1447" s="199">
        <v>0</v>
      </c>
      <c r="V1447" s="200">
        <v>0</v>
      </c>
      <c r="W1447" s="216">
        <v>0</v>
      </c>
      <c r="X1447" s="179"/>
      <c r="Y1447" s="179"/>
      <c r="Z1447" s="180"/>
    </row>
    <row r="1448" spans="1:26" ht="13.5" hidden="1" customHeight="1">
      <c r="A1448" s="172">
        <v>20</v>
      </c>
      <c r="B1448" t="s">
        <v>2176</v>
      </c>
      <c r="C1448" s="198">
        <v>23242</v>
      </c>
      <c r="D1448" t="s">
        <v>278</v>
      </c>
      <c r="E1448" s="198">
        <v>19</v>
      </c>
      <c r="F1448" s="104" t="s">
        <v>279</v>
      </c>
      <c r="G1448" t="s">
        <v>280</v>
      </c>
      <c r="H1448" t="s">
        <v>281</v>
      </c>
      <c r="I1448" t="s">
        <v>244</v>
      </c>
      <c r="J1448" t="s">
        <v>282</v>
      </c>
      <c r="K1448" t="s">
        <v>283</v>
      </c>
      <c r="L1448" t="s">
        <v>284</v>
      </c>
      <c r="M1448" s="104" t="s">
        <v>2191</v>
      </c>
      <c r="N1448" s="104" t="s">
        <v>56</v>
      </c>
      <c r="O1448" s="167">
        <v>180</v>
      </c>
      <c r="P1448" s="191">
        <v>190</v>
      </c>
      <c r="Q1448" s="216">
        <v>3.1275865346403748E-3</v>
      </c>
      <c r="R1448" s="191" t="s">
        <v>229</v>
      </c>
      <c r="S1448" s="175">
        <v>2324</v>
      </c>
      <c r="T1448" s="213" t="s">
        <v>2190</v>
      </c>
      <c r="U1448" s="199">
        <v>0</v>
      </c>
      <c r="V1448" s="200">
        <v>0</v>
      </c>
      <c r="W1448" s="216">
        <v>0</v>
      </c>
      <c r="X1448" s="179"/>
      <c r="Y1448" s="179"/>
      <c r="Z1448" s="180"/>
    </row>
    <row r="1449" spans="1:26" ht="13.5" hidden="1" customHeight="1">
      <c r="A1449" s="172">
        <v>20</v>
      </c>
      <c r="B1449" t="s">
        <v>2176</v>
      </c>
      <c r="C1449" s="198">
        <v>23243</v>
      </c>
      <c r="D1449" t="s">
        <v>278</v>
      </c>
      <c r="E1449" s="198">
        <v>17</v>
      </c>
      <c r="F1449" s="104" t="s">
        <v>287</v>
      </c>
      <c r="G1449" t="s">
        <v>280</v>
      </c>
      <c r="H1449" t="s">
        <v>288</v>
      </c>
      <c r="I1449" t="s">
        <v>244</v>
      </c>
      <c r="J1449" t="s">
        <v>282</v>
      </c>
      <c r="K1449" t="s">
        <v>283</v>
      </c>
      <c r="L1449" t="s">
        <v>284</v>
      </c>
      <c r="M1449" s="104" t="s">
        <v>2192</v>
      </c>
      <c r="N1449" s="104" t="s">
        <v>63</v>
      </c>
      <c r="O1449" s="167">
        <v>200</v>
      </c>
      <c r="P1449" s="191">
        <v>260</v>
      </c>
      <c r="Q1449" s="216">
        <v>4.2798552579289342E-3</v>
      </c>
      <c r="R1449" s="191" t="s">
        <v>229</v>
      </c>
      <c r="S1449" s="175">
        <v>2324</v>
      </c>
      <c r="T1449" s="213" t="s">
        <v>2190</v>
      </c>
      <c r="U1449" s="199">
        <v>0</v>
      </c>
      <c r="V1449" s="200">
        <v>0</v>
      </c>
      <c r="W1449" s="216">
        <v>0</v>
      </c>
      <c r="X1449" s="179"/>
      <c r="Y1449" s="179"/>
      <c r="Z1449" s="180"/>
    </row>
    <row r="1450" spans="1:26" ht="13.5" hidden="1" customHeight="1">
      <c r="A1450" s="172">
        <v>20</v>
      </c>
      <c r="B1450" t="s">
        <v>2176</v>
      </c>
      <c r="C1450" s="198">
        <v>23244</v>
      </c>
      <c r="D1450" t="s">
        <v>278</v>
      </c>
      <c r="E1450" s="198">
        <v>20</v>
      </c>
      <c r="F1450" s="104" t="s">
        <v>290</v>
      </c>
      <c r="G1450" t="s">
        <v>280</v>
      </c>
      <c r="H1450" t="s">
        <v>291</v>
      </c>
      <c r="I1450" t="s">
        <v>244</v>
      </c>
      <c r="J1450" t="s">
        <v>282</v>
      </c>
      <c r="K1450" t="s">
        <v>283</v>
      </c>
      <c r="L1450" t="s">
        <v>284</v>
      </c>
      <c r="M1450" s="104" t="s">
        <v>2193</v>
      </c>
      <c r="N1450" s="104" t="s">
        <v>61</v>
      </c>
      <c r="O1450" s="167">
        <v>400</v>
      </c>
      <c r="P1450" s="191">
        <v>370</v>
      </c>
      <c r="Q1450" s="216">
        <v>6.090563251668098E-3</v>
      </c>
      <c r="R1450" s="191" t="s">
        <v>229</v>
      </c>
      <c r="S1450" s="175">
        <v>2324</v>
      </c>
      <c r="T1450" s="213" t="s">
        <v>2190</v>
      </c>
      <c r="U1450" s="199">
        <v>0</v>
      </c>
      <c r="V1450" s="200">
        <v>0</v>
      </c>
      <c r="W1450" s="216">
        <v>0</v>
      </c>
      <c r="X1450" s="179"/>
      <c r="Y1450" s="179"/>
      <c r="Z1450" s="180"/>
    </row>
    <row r="1451" spans="1:26" ht="13.5" hidden="1" customHeight="1">
      <c r="A1451" s="172">
        <v>20</v>
      </c>
      <c r="B1451" t="s">
        <v>2176</v>
      </c>
      <c r="C1451" s="198">
        <v>23245</v>
      </c>
      <c r="D1451" t="s">
        <v>278</v>
      </c>
      <c r="E1451" s="198">
        <v>18</v>
      </c>
      <c r="F1451" s="104" t="s">
        <v>297</v>
      </c>
      <c r="G1451" t="s">
        <v>280</v>
      </c>
      <c r="H1451" t="s">
        <v>298</v>
      </c>
      <c r="I1451" t="s">
        <v>244</v>
      </c>
      <c r="J1451" t="s">
        <v>282</v>
      </c>
      <c r="K1451" t="s">
        <v>283</v>
      </c>
      <c r="L1451" t="s">
        <v>284</v>
      </c>
      <c r="M1451" s="104" t="s">
        <v>2194</v>
      </c>
      <c r="N1451" s="104" t="s">
        <v>65</v>
      </c>
      <c r="O1451" s="167">
        <v>300</v>
      </c>
      <c r="P1451" s="191">
        <v>380</v>
      </c>
      <c r="Q1451" s="216">
        <v>6.2551730692807497E-3</v>
      </c>
      <c r="R1451" s="191" t="s">
        <v>229</v>
      </c>
      <c r="S1451" s="175">
        <v>2324</v>
      </c>
      <c r="T1451" s="213" t="s">
        <v>2190</v>
      </c>
      <c r="U1451" s="199">
        <v>0</v>
      </c>
      <c r="V1451" s="200">
        <v>0</v>
      </c>
      <c r="W1451" s="216">
        <v>0</v>
      </c>
      <c r="X1451" s="179"/>
      <c r="Y1451" s="179"/>
      <c r="Z1451" s="180"/>
    </row>
    <row r="1452" spans="1:26" ht="13.5" hidden="1" customHeight="1">
      <c r="A1452" s="172">
        <v>20</v>
      </c>
      <c r="B1452" t="s">
        <v>2176</v>
      </c>
      <c r="C1452" s="198">
        <v>23246</v>
      </c>
      <c r="D1452" t="s">
        <v>278</v>
      </c>
      <c r="E1452" s="198">
        <v>22</v>
      </c>
      <c r="F1452" s="104" t="s">
        <v>578</v>
      </c>
      <c r="G1452" t="s">
        <v>280</v>
      </c>
      <c r="H1452" t="s">
        <v>579</v>
      </c>
      <c r="I1452" t="s">
        <v>244</v>
      </c>
      <c r="K1452" t="s">
        <v>283</v>
      </c>
      <c r="L1452" t="s">
        <v>284</v>
      </c>
      <c r="M1452" s="104" t="s">
        <v>2195</v>
      </c>
      <c r="N1452" s="104" t="s">
        <v>581</v>
      </c>
      <c r="O1452" s="167">
        <v>1000</v>
      </c>
      <c r="P1452" s="191">
        <v>745</v>
      </c>
      <c r="Q1452" s="216">
        <v>1.2263431412142521E-2</v>
      </c>
      <c r="R1452" s="191" t="s">
        <v>229</v>
      </c>
      <c r="S1452" s="175">
        <v>2324</v>
      </c>
      <c r="T1452" s="213" t="s">
        <v>2190</v>
      </c>
      <c r="U1452" s="199">
        <v>0</v>
      </c>
      <c r="V1452" s="200">
        <v>0</v>
      </c>
      <c r="W1452" s="216">
        <v>0</v>
      </c>
      <c r="X1452" s="179"/>
      <c r="Y1452" s="179"/>
      <c r="Z1452" s="180"/>
    </row>
    <row r="1453" spans="1:26" ht="13.5" hidden="1" customHeight="1">
      <c r="A1453" s="172">
        <v>20</v>
      </c>
      <c r="B1453" t="s">
        <v>2176</v>
      </c>
      <c r="C1453" s="198">
        <v>25411</v>
      </c>
      <c r="D1453" t="s">
        <v>234</v>
      </c>
      <c r="E1453" s="198">
        <v>26</v>
      </c>
      <c r="F1453" s="104" t="s">
        <v>303</v>
      </c>
      <c r="G1453" t="s">
        <v>304</v>
      </c>
      <c r="H1453" t="s">
        <v>305</v>
      </c>
      <c r="I1453" t="s">
        <v>225</v>
      </c>
      <c r="K1453" t="s">
        <v>283</v>
      </c>
      <c r="L1453" t="s">
        <v>306</v>
      </c>
      <c r="M1453" s="104" t="s">
        <v>2196</v>
      </c>
      <c r="N1453" s="104" t="s">
        <v>69</v>
      </c>
      <c r="O1453" s="167">
        <v>600</v>
      </c>
      <c r="P1453" s="191">
        <v>334.35</v>
      </c>
      <c r="Q1453" s="216">
        <v>5.5037292518789966E-3</v>
      </c>
      <c r="R1453" s="191" t="s">
        <v>229</v>
      </c>
      <c r="S1453" s="175">
        <v>2541</v>
      </c>
      <c r="T1453" s="213" t="s">
        <v>2197</v>
      </c>
      <c r="U1453" s="199">
        <v>0</v>
      </c>
      <c r="V1453" s="200">
        <v>0</v>
      </c>
      <c r="W1453" s="216">
        <v>0</v>
      </c>
      <c r="X1453" s="179"/>
      <c r="Y1453" s="179"/>
      <c r="Z1453" s="180"/>
    </row>
    <row r="1454" spans="1:26" ht="13.5" hidden="1" customHeight="1">
      <c r="A1454" s="172">
        <v>20</v>
      </c>
      <c r="B1454" t="s">
        <v>2176</v>
      </c>
      <c r="C1454" s="198">
        <v>25412</v>
      </c>
      <c r="D1454" t="s">
        <v>234</v>
      </c>
      <c r="E1454" s="198">
        <v>27</v>
      </c>
      <c r="F1454" s="104" t="s">
        <v>309</v>
      </c>
      <c r="G1454" t="s">
        <v>304</v>
      </c>
      <c r="H1454" t="s">
        <v>310</v>
      </c>
      <c r="I1454" t="s">
        <v>225</v>
      </c>
      <c r="K1454" t="s">
        <v>283</v>
      </c>
      <c r="L1454" t="s">
        <v>306</v>
      </c>
      <c r="M1454" s="104" t="s">
        <v>2198</v>
      </c>
      <c r="N1454" s="104" t="s">
        <v>20</v>
      </c>
      <c r="O1454" s="167">
        <v>2800</v>
      </c>
      <c r="P1454" s="191">
        <v>959.18</v>
      </c>
      <c r="Q1454" s="216">
        <v>1.5789044485770287E-2</v>
      </c>
      <c r="R1454" s="191" t="s">
        <v>229</v>
      </c>
      <c r="S1454" s="175">
        <v>2541</v>
      </c>
      <c r="T1454" s="213" t="s">
        <v>2197</v>
      </c>
      <c r="U1454" s="199">
        <v>0</v>
      </c>
      <c r="V1454" s="200">
        <v>0</v>
      </c>
      <c r="W1454" s="216">
        <v>0</v>
      </c>
      <c r="X1454" s="179"/>
      <c r="Y1454" s="179"/>
      <c r="Z1454" s="180"/>
    </row>
    <row r="1455" spans="1:26" ht="13.5" hidden="1" customHeight="1">
      <c r="A1455" s="172">
        <v>20</v>
      </c>
      <c r="B1455" t="s">
        <v>2176</v>
      </c>
      <c r="C1455" s="198">
        <v>25413</v>
      </c>
      <c r="D1455" t="s">
        <v>312</v>
      </c>
      <c r="E1455" s="198">
        <v>25</v>
      </c>
      <c r="F1455" s="104" t="s">
        <v>313</v>
      </c>
      <c r="G1455" t="s">
        <v>304</v>
      </c>
      <c r="H1455" t="s">
        <v>314</v>
      </c>
      <c r="I1455" t="s">
        <v>225</v>
      </c>
      <c r="K1455" t="s">
        <v>283</v>
      </c>
      <c r="L1455" t="s">
        <v>306</v>
      </c>
      <c r="M1455" s="104" t="s">
        <v>2199</v>
      </c>
      <c r="N1455" s="104" t="s">
        <v>24</v>
      </c>
      <c r="O1455" s="167">
        <v>600</v>
      </c>
      <c r="P1455" s="191">
        <v>420.88</v>
      </c>
      <c r="Q1455" s="216">
        <v>6.9280980036812677E-3</v>
      </c>
      <c r="R1455" s="191" t="s">
        <v>229</v>
      </c>
      <c r="S1455" s="175">
        <v>2541</v>
      </c>
      <c r="T1455" s="213" t="s">
        <v>2197</v>
      </c>
      <c r="U1455" s="199">
        <v>0</v>
      </c>
      <c r="V1455" s="200">
        <v>0</v>
      </c>
      <c r="W1455" s="216">
        <v>0</v>
      </c>
      <c r="X1455" s="179"/>
      <c r="Y1455" s="179"/>
      <c r="Z1455" s="180"/>
    </row>
    <row r="1456" spans="1:26" ht="13.5" hidden="1" customHeight="1">
      <c r="A1456" s="172">
        <v>20</v>
      </c>
      <c r="B1456" t="s">
        <v>2176</v>
      </c>
      <c r="C1456" s="198">
        <v>23191</v>
      </c>
      <c r="D1456" t="s">
        <v>316</v>
      </c>
      <c r="E1456" s="198">
        <v>30</v>
      </c>
      <c r="F1456" s="104" t="s">
        <v>317</v>
      </c>
      <c r="G1456" t="s">
        <v>304</v>
      </c>
      <c r="H1456" t="s">
        <v>318</v>
      </c>
      <c r="I1456" t="s">
        <v>225</v>
      </c>
      <c r="K1456" t="s">
        <v>283</v>
      </c>
      <c r="L1456" t="s">
        <v>319</v>
      </c>
      <c r="M1456" s="104" t="s">
        <v>2200</v>
      </c>
      <c r="N1456" s="104" t="s">
        <v>22</v>
      </c>
      <c r="O1456" s="167">
        <v>4</v>
      </c>
      <c r="P1456" s="191">
        <v>207.66</v>
      </c>
      <c r="Q1456" s="216">
        <v>3.4182874725443169E-3</v>
      </c>
      <c r="R1456" s="191" t="s">
        <v>229</v>
      </c>
      <c r="S1456" s="175">
        <v>2319</v>
      </c>
      <c r="T1456" s="213" t="s">
        <v>2201</v>
      </c>
      <c r="U1456" s="199">
        <v>0</v>
      </c>
      <c r="V1456" s="200">
        <v>0</v>
      </c>
      <c r="W1456" s="216">
        <v>0</v>
      </c>
      <c r="X1456" s="179"/>
      <c r="Y1456" s="179"/>
      <c r="Z1456" s="180"/>
    </row>
    <row r="1457" spans="1:26" ht="13.5" hidden="1" customHeight="1">
      <c r="A1457" s="172">
        <v>20</v>
      </c>
      <c r="B1457" t="s">
        <v>2176</v>
      </c>
      <c r="C1457" s="198">
        <v>23192</v>
      </c>
      <c r="D1457" t="s">
        <v>316</v>
      </c>
      <c r="E1457" s="198">
        <v>32</v>
      </c>
      <c r="F1457" s="104" t="s">
        <v>322</v>
      </c>
      <c r="G1457" t="s">
        <v>304</v>
      </c>
      <c r="H1457" t="s">
        <v>318</v>
      </c>
      <c r="I1457" t="s">
        <v>225</v>
      </c>
      <c r="K1457" t="s">
        <v>283</v>
      </c>
      <c r="L1457" t="s">
        <v>319</v>
      </c>
      <c r="M1457" s="104" t="s">
        <v>2202</v>
      </c>
      <c r="N1457" s="104" t="s">
        <v>20</v>
      </c>
      <c r="O1457" s="167">
        <v>8</v>
      </c>
      <c r="P1457" s="191">
        <v>207.04</v>
      </c>
      <c r="Q1457" s="216">
        <v>3.4080816638523324E-3</v>
      </c>
      <c r="R1457" s="191" t="s">
        <v>229</v>
      </c>
      <c r="S1457" s="175">
        <v>2319</v>
      </c>
      <c r="T1457" s="213" t="s">
        <v>2201</v>
      </c>
      <c r="U1457" s="199">
        <v>0</v>
      </c>
      <c r="V1457" s="200">
        <v>0</v>
      </c>
      <c r="W1457" s="216">
        <v>0</v>
      </c>
      <c r="X1457" s="179"/>
      <c r="Y1457" s="179"/>
      <c r="Z1457" s="180"/>
    </row>
    <row r="1458" spans="1:26" ht="13.5" hidden="1" customHeight="1">
      <c r="A1458" s="172">
        <v>20</v>
      </c>
      <c r="B1458" t="s">
        <v>2176</v>
      </c>
      <c r="C1458" s="198">
        <v>23193</v>
      </c>
      <c r="D1458" t="s">
        <v>316</v>
      </c>
      <c r="E1458" s="198">
        <v>31</v>
      </c>
      <c r="F1458" s="104" t="s">
        <v>324</v>
      </c>
      <c r="G1458" t="s">
        <v>304</v>
      </c>
      <c r="H1458" t="s">
        <v>318</v>
      </c>
      <c r="I1458" t="s">
        <v>225</v>
      </c>
      <c r="K1458" t="s">
        <v>283</v>
      </c>
      <c r="L1458" t="s">
        <v>319</v>
      </c>
      <c r="M1458" s="104" t="s">
        <v>2021</v>
      </c>
      <c r="N1458" s="104" t="s">
        <v>74</v>
      </c>
      <c r="O1458" s="167">
        <v>4</v>
      </c>
      <c r="P1458" s="191">
        <v>414.08</v>
      </c>
      <c r="Q1458" s="216">
        <v>6.8161633277046647E-3</v>
      </c>
      <c r="R1458" s="191" t="s">
        <v>229</v>
      </c>
      <c r="S1458" s="175">
        <v>2319</v>
      </c>
      <c r="T1458" s="213" t="s">
        <v>2201</v>
      </c>
      <c r="U1458" s="199">
        <v>0</v>
      </c>
      <c r="V1458" s="200">
        <v>0</v>
      </c>
      <c r="W1458" s="216">
        <v>0</v>
      </c>
      <c r="X1458" s="179"/>
      <c r="Y1458" s="179"/>
      <c r="Z1458" s="180"/>
    </row>
    <row r="1459" spans="1:26" ht="13.5" hidden="1" customHeight="1">
      <c r="A1459" s="172">
        <v>20</v>
      </c>
      <c r="B1459" t="s">
        <v>2176</v>
      </c>
      <c r="C1459" s="198">
        <v>23881</v>
      </c>
      <c r="D1459" t="s">
        <v>326</v>
      </c>
      <c r="E1459" s="198">
        <v>35</v>
      </c>
      <c r="F1459" s="104" t="s">
        <v>327</v>
      </c>
      <c r="G1459" t="s">
        <v>328</v>
      </c>
      <c r="H1459" t="s">
        <v>329</v>
      </c>
      <c r="I1459" t="s">
        <v>225</v>
      </c>
      <c r="K1459" t="s">
        <v>283</v>
      </c>
      <c r="L1459" t="s">
        <v>330</v>
      </c>
      <c r="M1459" s="104" t="s">
        <v>2203</v>
      </c>
      <c r="N1459" s="104" t="s">
        <v>92</v>
      </c>
      <c r="O1459" s="167">
        <v>1200</v>
      </c>
      <c r="P1459" s="191">
        <v>689.72</v>
      </c>
      <c r="Q1459" s="216">
        <v>1.1353468340379785E-2</v>
      </c>
      <c r="R1459" s="191" t="s">
        <v>229</v>
      </c>
      <c r="S1459" s="175">
        <v>2388</v>
      </c>
      <c r="T1459" s="213" t="s">
        <v>2204</v>
      </c>
      <c r="U1459" s="199">
        <v>0</v>
      </c>
      <c r="V1459" s="200">
        <v>0</v>
      </c>
      <c r="W1459" s="216">
        <v>0</v>
      </c>
      <c r="X1459" s="179"/>
      <c r="Y1459" s="179"/>
      <c r="Z1459" s="180"/>
    </row>
    <row r="1460" spans="1:26" ht="13.5" hidden="1" customHeight="1">
      <c r="A1460" s="172">
        <v>20</v>
      </c>
      <c r="B1460" t="s">
        <v>2176</v>
      </c>
      <c r="C1460" s="198">
        <v>23882</v>
      </c>
      <c r="D1460" t="s">
        <v>326</v>
      </c>
      <c r="E1460" s="198">
        <v>37</v>
      </c>
      <c r="F1460" s="104" t="s">
        <v>337</v>
      </c>
      <c r="G1460" t="s">
        <v>328</v>
      </c>
      <c r="H1460" t="s">
        <v>329</v>
      </c>
      <c r="I1460" t="s">
        <v>225</v>
      </c>
      <c r="K1460" t="s">
        <v>283</v>
      </c>
      <c r="L1460" t="s">
        <v>330</v>
      </c>
      <c r="M1460" s="104" t="s">
        <v>2205</v>
      </c>
      <c r="N1460" s="104" t="s">
        <v>27</v>
      </c>
      <c r="O1460" s="167">
        <v>1000</v>
      </c>
      <c r="P1460" s="191">
        <v>297.89</v>
      </c>
      <c r="Q1460" s="216">
        <v>4.9035618568632694E-3</v>
      </c>
      <c r="R1460" s="191" t="s">
        <v>229</v>
      </c>
      <c r="S1460" s="175">
        <v>2388</v>
      </c>
      <c r="T1460" s="213" t="s">
        <v>2204</v>
      </c>
      <c r="U1460" s="199">
        <v>0</v>
      </c>
      <c r="V1460" s="200">
        <v>0</v>
      </c>
      <c r="W1460" s="216">
        <v>0</v>
      </c>
      <c r="X1460" s="179"/>
      <c r="Y1460" s="179"/>
      <c r="Z1460" s="180"/>
    </row>
    <row r="1461" spans="1:26" ht="13.5" hidden="1" customHeight="1">
      <c r="A1461" s="172">
        <v>20</v>
      </c>
      <c r="B1461" t="s">
        <v>2176</v>
      </c>
      <c r="C1461" s="198">
        <v>23883</v>
      </c>
      <c r="D1461" t="s">
        <v>326</v>
      </c>
      <c r="E1461" s="198">
        <v>36</v>
      </c>
      <c r="F1461" s="104" t="s">
        <v>335</v>
      </c>
      <c r="G1461" t="s">
        <v>328</v>
      </c>
      <c r="H1461" t="s">
        <v>329</v>
      </c>
      <c r="I1461" t="s">
        <v>225</v>
      </c>
      <c r="K1461" t="s">
        <v>283</v>
      </c>
      <c r="L1461" t="s">
        <v>330</v>
      </c>
      <c r="M1461" s="104" t="s">
        <v>2206</v>
      </c>
      <c r="N1461" s="104" t="s">
        <v>83</v>
      </c>
      <c r="O1461" s="167">
        <v>1000</v>
      </c>
      <c r="P1461" s="191">
        <v>603.5</v>
      </c>
      <c r="Q1461" s="216">
        <v>9.9342024929235054E-3</v>
      </c>
      <c r="R1461" s="191" t="s">
        <v>229</v>
      </c>
      <c r="S1461" s="175">
        <v>2388</v>
      </c>
      <c r="T1461" s="213" t="s">
        <v>2204</v>
      </c>
      <c r="U1461" s="199">
        <v>0</v>
      </c>
      <c r="V1461" s="200">
        <v>0</v>
      </c>
      <c r="W1461" s="216">
        <v>0</v>
      </c>
      <c r="X1461" s="179"/>
      <c r="Y1461" s="179"/>
      <c r="Z1461" s="180"/>
    </row>
    <row r="1462" spans="1:26" ht="13.5" hidden="1" customHeight="1">
      <c r="A1462" s="172">
        <v>20</v>
      </c>
      <c r="B1462" t="s">
        <v>2176</v>
      </c>
      <c r="C1462" s="198">
        <v>23884</v>
      </c>
      <c r="D1462" t="s">
        <v>326</v>
      </c>
      <c r="E1462" s="198">
        <v>34</v>
      </c>
      <c r="F1462" s="104" t="s">
        <v>333</v>
      </c>
      <c r="G1462" t="s">
        <v>328</v>
      </c>
      <c r="H1462" t="s">
        <v>329</v>
      </c>
      <c r="I1462" t="s">
        <v>225</v>
      </c>
      <c r="K1462" t="s">
        <v>283</v>
      </c>
      <c r="L1462" t="s">
        <v>330</v>
      </c>
      <c r="M1462" s="104" t="s">
        <v>2207</v>
      </c>
      <c r="N1462" s="104" t="s">
        <v>87</v>
      </c>
      <c r="O1462" s="167">
        <v>40</v>
      </c>
      <c r="P1462" s="191">
        <v>135.04</v>
      </c>
      <c r="Q1462" s="216">
        <v>2.222890977041243E-3</v>
      </c>
      <c r="R1462" s="191" t="s">
        <v>229</v>
      </c>
      <c r="S1462" s="175">
        <v>2388</v>
      </c>
      <c r="T1462" s="213" t="s">
        <v>2204</v>
      </c>
      <c r="U1462" s="199">
        <v>0</v>
      </c>
      <c r="V1462" s="200">
        <v>0</v>
      </c>
      <c r="W1462" s="216">
        <v>0</v>
      </c>
      <c r="X1462" s="179"/>
      <c r="Y1462" s="179"/>
      <c r="Z1462" s="180"/>
    </row>
    <row r="1463" spans="1:26" ht="13.5" hidden="1" customHeight="1">
      <c r="A1463" s="172">
        <v>20</v>
      </c>
      <c r="B1463" t="s">
        <v>2176</v>
      </c>
      <c r="C1463" s="198">
        <v>24861</v>
      </c>
      <c r="D1463" t="s">
        <v>326</v>
      </c>
      <c r="E1463" s="198">
        <v>39</v>
      </c>
      <c r="F1463" s="104" t="s">
        <v>345</v>
      </c>
      <c r="G1463" t="s">
        <v>328</v>
      </c>
      <c r="H1463" t="s">
        <v>340</v>
      </c>
      <c r="I1463" t="s">
        <v>225</v>
      </c>
      <c r="K1463" t="s">
        <v>283</v>
      </c>
      <c r="L1463" t="s">
        <v>330</v>
      </c>
      <c r="M1463" s="104" t="s">
        <v>1364</v>
      </c>
      <c r="N1463" s="104" t="s">
        <v>83</v>
      </c>
      <c r="O1463" s="167">
        <v>600</v>
      </c>
      <c r="P1463" s="191">
        <v>435.09</v>
      </c>
      <c r="Q1463" s="216">
        <v>7.1620085545088452E-3</v>
      </c>
      <c r="R1463" s="191" t="s">
        <v>229</v>
      </c>
      <c r="S1463" s="175">
        <v>2486</v>
      </c>
      <c r="T1463" s="213" t="s">
        <v>2208</v>
      </c>
      <c r="U1463" s="199">
        <v>0</v>
      </c>
      <c r="V1463" s="200">
        <v>0</v>
      </c>
      <c r="W1463" s="216">
        <v>0</v>
      </c>
      <c r="X1463" s="179"/>
      <c r="Y1463" s="179"/>
      <c r="Z1463" s="180"/>
    </row>
    <row r="1464" spans="1:26" ht="13.5" hidden="1" customHeight="1">
      <c r="A1464" s="172">
        <v>20</v>
      </c>
      <c r="B1464" t="s">
        <v>2176</v>
      </c>
      <c r="C1464" s="198">
        <v>24862</v>
      </c>
      <c r="D1464" t="s">
        <v>326</v>
      </c>
      <c r="E1464" s="198">
        <v>33</v>
      </c>
      <c r="F1464" s="104" t="s">
        <v>347</v>
      </c>
      <c r="G1464" t="s">
        <v>328</v>
      </c>
      <c r="H1464" t="s">
        <v>348</v>
      </c>
      <c r="I1464" t="s">
        <v>244</v>
      </c>
      <c r="K1464" t="s">
        <v>283</v>
      </c>
      <c r="L1464" t="s">
        <v>330</v>
      </c>
      <c r="M1464" s="104" t="s">
        <v>2209</v>
      </c>
      <c r="N1464" s="104" t="s">
        <v>78</v>
      </c>
      <c r="O1464" s="167">
        <v>50</v>
      </c>
      <c r="P1464" s="191">
        <v>280</v>
      </c>
      <c r="Q1464" s="216">
        <v>4.6090748931542367E-3</v>
      </c>
      <c r="R1464" s="191" t="s">
        <v>229</v>
      </c>
      <c r="S1464" s="175">
        <v>2486</v>
      </c>
      <c r="T1464" s="213" t="s">
        <v>2208</v>
      </c>
      <c r="U1464" s="199">
        <v>0</v>
      </c>
      <c r="V1464" s="200">
        <v>0</v>
      </c>
      <c r="W1464" s="216">
        <v>0</v>
      </c>
      <c r="X1464" s="179"/>
      <c r="Y1464" s="179"/>
      <c r="Z1464" s="180"/>
    </row>
    <row r="1465" spans="1:26" ht="13.5" hidden="1" customHeight="1">
      <c r="A1465" s="172">
        <v>20</v>
      </c>
      <c r="B1465" t="s">
        <v>2176</v>
      </c>
      <c r="C1465" s="198">
        <v>24863</v>
      </c>
      <c r="D1465" t="s">
        <v>326</v>
      </c>
      <c r="E1465" s="198">
        <v>38</v>
      </c>
      <c r="F1465" s="104" t="s">
        <v>339</v>
      </c>
      <c r="G1465" t="s">
        <v>328</v>
      </c>
      <c r="H1465" t="s">
        <v>340</v>
      </c>
      <c r="I1465" t="s">
        <v>225</v>
      </c>
      <c r="K1465" t="s">
        <v>283</v>
      </c>
      <c r="L1465" t="s">
        <v>330</v>
      </c>
      <c r="M1465" s="104" t="s">
        <v>2210</v>
      </c>
      <c r="N1465" s="104" t="s">
        <v>81</v>
      </c>
      <c r="O1465" s="167">
        <v>12</v>
      </c>
      <c r="P1465" s="191">
        <v>1854.08</v>
      </c>
      <c r="Q1465" s="216">
        <v>3.0519977063926451E-2</v>
      </c>
      <c r="R1465" s="191" t="s">
        <v>229</v>
      </c>
      <c r="S1465" s="175">
        <v>2486</v>
      </c>
      <c r="T1465" s="213" t="s">
        <v>2208</v>
      </c>
      <c r="U1465" s="199">
        <v>0</v>
      </c>
      <c r="V1465" s="200">
        <v>0</v>
      </c>
      <c r="W1465" s="216">
        <v>0</v>
      </c>
      <c r="X1465" s="179"/>
      <c r="Y1465" s="179"/>
      <c r="Z1465" s="180"/>
    </row>
    <row r="1466" spans="1:26" ht="13.5" hidden="1" customHeight="1">
      <c r="A1466" s="172">
        <v>20</v>
      </c>
      <c r="B1466" t="s">
        <v>2176</v>
      </c>
      <c r="C1466" s="198">
        <v>24864</v>
      </c>
      <c r="D1466" t="s">
        <v>326</v>
      </c>
      <c r="E1466" s="198">
        <v>40</v>
      </c>
      <c r="F1466" s="104" t="s">
        <v>343</v>
      </c>
      <c r="G1466" t="s">
        <v>328</v>
      </c>
      <c r="H1466" t="s">
        <v>340</v>
      </c>
      <c r="I1466" t="s">
        <v>225</v>
      </c>
      <c r="K1466" t="s">
        <v>283</v>
      </c>
      <c r="L1466" t="s">
        <v>330</v>
      </c>
      <c r="M1466" s="104" t="s">
        <v>2211</v>
      </c>
      <c r="N1466" s="104" t="s">
        <v>85</v>
      </c>
      <c r="O1466" s="167">
        <v>32</v>
      </c>
      <c r="P1466" s="191">
        <v>185.41</v>
      </c>
      <c r="Q1466" s="216">
        <v>3.0520306283561677E-3</v>
      </c>
      <c r="R1466" s="191" t="s">
        <v>229</v>
      </c>
      <c r="S1466" s="175">
        <v>2486</v>
      </c>
      <c r="T1466" s="213" t="s">
        <v>2208</v>
      </c>
      <c r="U1466" s="199">
        <v>0</v>
      </c>
      <c r="V1466" s="200">
        <v>0</v>
      </c>
      <c r="W1466" s="216">
        <v>0</v>
      </c>
      <c r="X1466" s="179"/>
      <c r="Y1466" s="179"/>
      <c r="Z1466" s="180"/>
    </row>
    <row r="1467" spans="1:26" ht="13.5" hidden="1" customHeight="1">
      <c r="A1467" s="172">
        <v>20</v>
      </c>
      <c r="B1467" t="s">
        <v>2176</v>
      </c>
      <c r="C1467" s="198">
        <v>26661</v>
      </c>
      <c r="D1467" t="s">
        <v>350</v>
      </c>
      <c r="E1467" s="198">
        <v>44</v>
      </c>
      <c r="F1467" s="104" t="s">
        <v>356</v>
      </c>
      <c r="G1467" t="s">
        <v>304</v>
      </c>
      <c r="H1467" t="s">
        <v>352</v>
      </c>
      <c r="I1467" t="s">
        <v>225</v>
      </c>
      <c r="K1467" t="s">
        <v>283</v>
      </c>
      <c r="L1467" t="s">
        <v>353</v>
      </c>
      <c r="M1467" s="104" t="s">
        <v>2212</v>
      </c>
      <c r="N1467" s="104" t="s">
        <v>97</v>
      </c>
      <c r="O1467" s="167">
        <v>1000</v>
      </c>
      <c r="P1467" s="191">
        <v>702.08</v>
      </c>
      <c r="Q1467" s="216">
        <v>1.1556926074949023E-2</v>
      </c>
      <c r="R1467" s="191" t="s">
        <v>229</v>
      </c>
      <c r="S1467" s="175">
        <v>2666</v>
      </c>
      <c r="T1467" s="213" t="s">
        <v>2213</v>
      </c>
      <c r="U1467" s="199">
        <v>0</v>
      </c>
      <c r="V1467" s="200">
        <v>0</v>
      </c>
      <c r="W1467" s="216">
        <v>0</v>
      </c>
      <c r="X1467" s="179"/>
      <c r="Y1467" s="179"/>
      <c r="Z1467" s="180"/>
    </row>
    <row r="1468" spans="1:26" ht="13.5" hidden="1" customHeight="1">
      <c r="A1468" s="172">
        <v>20</v>
      </c>
      <c r="B1468" t="s">
        <v>2176</v>
      </c>
      <c r="C1468" s="198">
        <v>26662</v>
      </c>
      <c r="D1468" t="s">
        <v>350</v>
      </c>
      <c r="E1468" s="198">
        <v>43</v>
      </c>
      <c r="F1468" s="104" t="s">
        <v>358</v>
      </c>
      <c r="G1468" t="s">
        <v>304</v>
      </c>
      <c r="H1468" t="s">
        <v>352</v>
      </c>
      <c r="I1468" t="s">
        <v>225</v>
      </c>
      <c r="K1468" t="s">
        <v>283</v>
      </c>
      <c r="L1468" t="s">
        <v>353</v>
      </c>
      <c r="M1468" s="104" t="s">
        <v>2214</v>
      </c>
      <c r="N1468" s="104" t="s">
        <v>33</v>
      </c>
      <c r="O1468" s="167">
        <v>600</v>
      </c>
      <c r="P1468" s="191">
        <v>176.14</v>
      </c>
      <c r="Q1468" s="216">
        <v>2.8994373274292399E-3</v>
      </c>
      <c r="R1468" s="191" t="s">
        <v>229</v>
      </c>
      <c r="S1468" s="175">
        <v>2666</v>
      </c>
      <c r="T1468" s="213" t="s">
        <v>2213</v>
      </c>
      <c r="U1468" s="199">
        <v>0</v>
      </c>
      <c r="V1468" s="200">
        <v>0</v>
      </c>
      <c r="W1468" s="216">
        <v>0</v>
      </c>
      <c r="X1468" s="179"/>
      <c r="Y1468" s="179"/>
      <c r="Z1468" s="180"/>
    </row>
    <row r="1469" spans="1:26" ht="13.5" hidden="1" customHeight="1">
      <c r="A1469" s="172">
        <v>20</v>
      </c>
      <c r="B1469" t="s">
        <v>2176</v>
      </c>
      <c r="C1469" s="198">
        <v>23981</v>
      </c>
      <c r="D1469" t="s">
        <v>312</v>
      </c>
      <c r="E1469" s="198">
        <v>48</v>
      </c>
      <c r="F1469" s="104" t="s">
        <v>360</v>
      </c>
      <c r="G1469" t="s">
        <v>361</v>
      </c>
      <c r="H1469" t="s">
        <v>362</v>
      </c>
      <c r="I1469" t="s">
        <v>244</v>
      </c>
      <c r="J1469" t="s">
        <v>363</v>
      </c>
      <c r="K1469" t="s">
        <v>283</v>
      </c>
      <c r="L1469" t="s">
        <v>364</v>
      </c>
      <c r="M1469" s="104" t="s">
        <v>2215</v>
      </c>
      <c r="N1469" s="104" t="s">
        <v>101</v>
      </c>
      <c r="O1469" s="167">
        <v>305</v>
      </c>
      <c r="P1469" s="191">
        <v>950</v>
      </c>
      <c r="Q1469" s="216">
        <v>1.5637932673201873E-2</v>
      </c>
      <c r="R1469" s="191" t="s">
        <v>366</v>
      </c>
      <c r="S1469" s="175">
        <v>2398</v>
      </c>
      <c r="T1469" s="213" t="s">
        <v>2216</v>
      </c>
      <c r="U1469" s="199">
        <v>0</v>
      </c>
      <c r="V1469" s="200">
        <v>0</v>
      </c>
      <c r="W1469" s="216">
        <v>0</v>
      </c>
      <c r="X1469" s="179"/>
      <c r="Y1469" s="179"/>
      <c r="Z1469" s="180"/>
    </row>
    <row r="1470" spans="1:26" ht="13.5" hidden="1" customHeight="1">
      <c r="A1470" s="172">
        <v>20</v>
      </c>
      <c r="B1470" t="s">
        <v>2176</v>
      </c>
      <c r="C1470" s="198">
        <v>23982</v>
      </c>
      <c r="D1470" t="s">
        <v>312</v>
      </c>
      <c r="E1470" s="198">
        <v>47</v>
      </c>
      <c r="F1470" s="104" t="s">
        <v>368</v>
      </c>
      <c r="G1470" t="s">
        <v>361</v>
      </c>
      <c r="H1470" t="s">
        <v>369</v>
      </c>
      <c r="I1470" t="s">
        <v>244</v>
      </c>
      <c r="J1470" t="s">
        <v>363</v>
      </c>
      <c r="K1470" t="s">
        <v>283</v>
      </c>
      <c r="L1470" t="s">
        <v>364</v>
      </c>
      <c r="M1470" s="104" t="s">
        <v>2217</v>
      </c>
      <c r="N1470" s="104" t="s">
        <v>106</v>
      </c>
      <c r="O1470" s="167">
        <v>800</v>
      </c>
      <c r="P1470" s="191">
        <v>550</v>
      </c>
      <c r="Q1470" s="216">
        <v>9.0535399686958208E-3</v>
      </c>
      <c r="R1470" s="191" t="s">
        <v>229</v>
      </c>
      <c r="S1470" s="175">
        <v>2398</v>
      </c>
      <c r="T1470" s="213" t="s">
        <v>2216</v>
      </c>
      <c r="U1470" s="199">
        <v>0</v>
      </c>
      <c r="V1470" s="200">
        <v>0</v>
      </c>
      <c r="W1470" s="216">
        <v>0</v>
      </c>
      <c r="X1470" s="179"/>
      <c r="Y1470" s="179"/>
      <c r="Z1470" s="180"/>
    </row>
    <row r="1471" spans="1:26" ht="13.5" hidden="1" customHeight="1">
      <c r="A1471" s="172">
        <v>20</v>
      </c>
      <c r="B1471" t="s">
        <v>2176</v>
      </c>
      <c r="C1471" s="198">
        <v>27033</v>
      </c>
      <c r="D1471" t="s">
        <v>374</v>
      </c>
      <c r="E1471" s="198">
        <v>50</v>
      </c>
      <c r="F1471" s="104" t="s">
        <v>375</v>
      </c>
      <c r="G1471" t="s">
        <v>376</v>
      </c>
      <c r="H1471" t="s">
        <v>377</v>
      </c>
      <c r="I1471" t="s">
        <v>244</v>
      </c>
      <c r="J1471" t="s">
        <v>378</v>
      </c>
      <c r="K1471" t="s">
        <v>379</v>
      </c>
      <c r="L1471" t="s">
        <v>380</v>
      </c>
      <c r="M1471" s="104" t="s">
        <v>2218</v>
      </c>
      <c r="N1471" s="104" t="s">
        <v>27</v>
      </c>
      <c r="O1471" s="167">
        <v>18</v>
      </c>
      <c r="P1471" s="191">
        <v>830</v>
      </c>
      <c r="Q1471" s="216">
        <v>1.3662614861850058E-2</v>
      </c>
      <c r="R1471" s="191" t="s">
        <v>229</v>
      </c>
      <c r="S1471" s="175">
        <v>2703</v>
      </c>
      <c r="T1471" s="213" t="s">
        <v>2219</v>
      </c>
      <c r="U1471" s="199">
        <v>0</v>
      </c>
      <c r="V1471" s="200">
        <v>0</v>
      </c>
      <c r="W1471" s="216">
        <v>0</v>
      </c>
      <c r="X1471" s="179"/>
      <c r="Y1471" s="179"/>
      <c r="Z1471" s="180"/>
    </row>
    <row r="1472" spans="1:26" ht="13.5" hidden="1" customHeight="1">
      <c r="A1472" s="172">
        <v>20</v>
      </c>
      <c r="B1472" t="s">
        <v>2176</v>
      </c>
      <c r="C1472" s="198">
        <v>27034</v>
      </c>
      <c r="D1472" t="s">
        <v>374</v>
      </c>
      <c r="E1472" s="198">
        <v>53</v>
      </c>
      <c r="F1472" s="104" t="s">
        <v>2220</v>
      </c>
      <c r="G1472" t="s">
        <v>376</v>
      </c>
      <c r="H1472" t="s">
        <v>2221</v>
      </c>
      <c r="I1472" t="s">
        <v>225</v>
      </c>
      <c r="K1472" t="s">
        <v>379</v>
      </c>
      <c r="L1472" t="s">
        <v>380</v>
      </c>
      <c r="M1472" s="104" t="s">
        <v>2222</v>
      </c>
      <c r="N1472" s="104" t="s">
        <v>2223</v>
      </c>
      <c r="O1472" s="167">
        <v>8</v>
      </c>
      <c r="P1472" s="191">
        <v>309.63</v>
      </c>
      <c r="Q1472" s="216">
        <v>5.0968137827405221E-3</v>
      </c>
      <c r="R1472" s="191" t="s">
        <v>229</v>
      </c>
      <c r="S1472" s="175">
        <v>2703</v>
      </c>
      <c r="T1472" s="213" t="s">
        <v>2219</v>
      </c>
      <c r="U1472" s="199">
        <v>0</v>
      </c>
      <c r="V1472" s="200">
        <v>0</v>
      </c>
      <c r="W1472" s="216">
        <v>0</v>
      </c>
      <c r="X1472" s="179"/>
      <c r="Y1472" s="179"/>
      <c r="Z1472" s="180"/>
    </row>
    <row r="1473" spans="1:26" ht="13.5" hidden="1" customHeight="1">
      <c r="A1473" s="172">
        <v>20</v>
      </c>
      <c r="B1473" t="s">
        <v>2176</v>
      </c>
      <c r="C1473" s="198">
        <v>27035</v>
      </c>
      <c r="D1473" t="s">
        <v>374</v>
      </c>
      <c r="E1473" s="198">
        <v>52</v>
      </c>
      <c r="F1473" s="104" t="s">
        <v>386</v>
      </c>
      <c r="G1473" t="s">
        <v>376</v>
      </c>
      <c r="H1473" t="s">
        <v>384</v>
      </c>
      <c r="I1473" t="s">
        <v>244</v>
      </c>
      <c r="J1473" t="s">
        <v>378</v>
      </c>
      <c r="K1473" t="s">
        <v>379</v>
      </c>
      <c r="L1473" t="s">
        <v>380</v>
      </c>
      <c r="M1473" s="104" t="s">
        <v>2224</v>
      </c>
      <c r="N1473" s="104" t="s">
        <v>115</v>
      </c>
      <c r="O1473" s="167">
        <v>160</v>
      </c>
      <c r="P1473" s="191">
        <v>1000</v>
      </c>
      <c r="Q1473" s="216">
        <v>1.646098176126513E-2</v>
      </c>
      <c r="R1473" s="191" t="s">
        <v>229</v>
      </c>
      <c r="S1473" s="175">
        <v>2703</v>
      </c>
      <c r="T1473" s="213" t="s">
        <v>2219</v>
      </c>
      <c r="U1473" s="199">
        <v>0</v>
      </c>
      <c r="V1473" s="200">
        <v>0</v>
      </c>
      <c r="W1473" s="216">
        <v>0</v>
      </c>
      <c r="X1473" s="179"/>
      <c r="Y1473" s="179"/>
      <c r="Z1473" s="180"/>
    </row>
    <row r="1474" spans="1:26" ht="13.5" hidden="1" customHeight="1">
      <c r="A1474" s="172">
        <v>20</v>
      </c>
      <c r="B1474" t="s">
        <v>2176</v>
      </c>
      <c r="C1474" s="198">
        <v>27036</v>
      </c>
      <c r="D1474" t="s">
        <v>374</v>
      </c>
      <c r="E1474" s="198">
        <v>51</v>
      </c>
      <c r="F1474" s="104" t="s">
        <v>383</v>
      </c>
      <c r="G1474" t="s">
        <v>376</v>
      </c>
      <c r="H1474" t="s">
        <v>384</v>
      </c>
      <c r="I1474" t="s">
        <v>244</v>
      </c>
      <c r="J1474" t="s">
        <v>378</v>
      </c>
      <c r="K1474" t="s">
        <v>379</v>
      </c>
      <c r="L1474" t="s">
        <v>380</v>
      </c>
      <c r="M1474" s="104" t="s">
        <v>2225</v>
      </c>
      <c r="N1474" s="104" t="s">
        <v>113</v>
      </c>
      <c r="O1474" s="167">
        <v>160</v>
      </c>
      <c r="P1474" s="191">
        <v>2000</v>
      </c>
      <c r="Q1474" s="216">
        <v>3.2921963522530261E-2</v>
      </c>
      <c r="R1474" s="191" t="s">
        <v>229</v>
      </c>
      <c r="S1474" s="175">
        <v>2703</v>
      </c>
      <c r="T1474" s="213" t="s">
        <v>2219</v>
      </c>
      <c r="U1474" s="199">
        <v>0</v>
      </c>
      <c r="V1474" s="200">
        <v>0</v>
      </c>
      <c r="W1474" s="216">
        <v>0</v>
      </c>
      <c r="X1474" s="179"/>
      <c r="Y1474" s="179"/>
      <c r="Z1474" s="180"/>
    </row>
    <row r="1475" spans="1:26" ht="13.5" hidden="1" customHeight="1">
      <c r="A1475" s="172">
        <v>20</v>
      </c>
      <c r="B1475" t="s">
        <v>2176</v>
      </c>
      <c r="C1475" s="198">
        <v>23951</v>
      </c>
      <c r="D1475" t="s">
        <v>388</v>
      </c>
      <c r="E1475" s="198">
        <v>54</v>
      </c>
      <c r="F1475" s="104" t="s">
        <v>389</v>
      </c>
      <c r="G1475" t="s">
        <v>390</v>
      </c>
      <c r="H1475" t="s">
        <v>391</v>
      </c>
      <c r="I1475" t="s">
        <v>225</v>
      </c>
      <c r="K1475" t="s">
        <v>379</v>
      </c>
      <c r="L1475" t="s">
        <v>392</v>
      </c>
      <c r="M1475" s="104" t="s">
        <v>2226</v>
      </c>
      <c r="N1475" s="104" t="s">
        <v>20</v>
      </c>
      <c r="O1475" s="167">
        <v>4</v>
      </c>
      <c r="P1475" s="191">
        <v>234.85</v>
      </c>
      <c r="Q1475" s="216">
        <v>3.8658615666331158E-3</v>
      </c>
      <c r="R1475" s="191" t="s">
        <v>229</v>
      </c>
      <c r="S1475" s="175">
        <v>2395</v>
      </c>
      <c r="T1475" s="213" t="s">
        <v>2227</v>
      </c>
      <c r="U1475" s="199">
        <v>0</v>
      </c>
      <c r="V1475" s="200">
        <v>0</v>
      </c>
      <c r="W1475" s="216">
        <v>0</v>
      </c>
      <c r="X1475" s="179"/>
      <c r="Y1475" s="179"/>
      <c r="Z1475" s="180"/>
    </row>
    <row r="1476" spans="1:26" ht="13.5" hidden="1" customHeight="1">
      <c r="A1476" s="172">
        <v>20</v>
      </c>
      <c r="B1476" t="s">
        <v>2176</v>
      </c>
      <c r="C1476" s="198">
        <v>22881</v>
      </c>
      <c r="D1476" t="s">
        <v>326</v>
      </c>
      <c r="E1476" s="198">
        <v>56</v>
      </c>
      <c r="F1476" s="104" t="s">
        <v>409</v>
      </c>
      <c r="G1476" t="s">
        <v>328</v>
      </c>
      <c r="H1476" t="s">
        <v>410</v>
      </c>
      <c r="I1476" t="s">
        <v>225</v>
      </c>
      <c r="K1476" t="s">
        <v>379</v>
      </c>
      <c r="L1476" t="s">
        <v>401</v>
      </c>
      <c r="M1476" s="104" t="s">
        <v>2228</v>
      </c>
      <c r="N1476" s="104" t="s">
        <v>124</v>
      </c>
      <c r="O1476" s="167">
        <v>20</v>
      </c>
      <c r="P1476" s="191">
        <v>216.31</v>
      </c>
      <c r="Q1476" s="216">
        <v>3.5606749647792602E-3</v>
      </c>
      <c r="R1476" s="191" t="s">
        <v>229</v>
      </c>
      <c r="S1476" s="175">
        <v>2288</v>
      </c>
      <c r="T1476" s="213" t="s">
        <v>2229</v>
      </c>
      <c r="U1476" s="199">
        <v>0</v>
      </c>
      <c r="V1476" s="200">
        <v>0</v>
      </c>
      <c r="W1476" s="216">
        <v>0</v>
      </c>
      <c r="X1476" s="179"/>
      <c r="Y1476" s="179"/>
      <c r="Z1476" s="180"/>
    </row>
    <row r="1477" spans="1:26" ht="13.5" hidden="1" customHeight="1">
      <c r="A1477" s="172">
        <v>20</v>
      </c>
      <c r="B1477" t="s">
        <v>2176</v>
      </c>
      <c r="C1477" s="198">
        <v>23151</v>
      </c>
      <c r="D1477" t="s">
        <v>388</v>
      </c>
      <c r="E1477" s="198">
        <v>57</v>
      </c>
      <c r="F1477" s="104" t="s">
        <v>399</v>
      </c>
      <c r="G1477" t="s">
        <v>396</v>
      </c>
      <c r="H1477" t="s">
        <v>400</v>
      </c>
      <c r="I1477" t="s">
        <v>225</v>
      </c>
      <c r="K1477" t="s">
        <v>379</v>
      </c>
      <c r="L1477" t="s">
        <v>401</v>
      </c>
      <c r="M1477" s="104" t="s">
        <v>2230</v>
      </c>
      <c r="N1477" s="104" t="s">
        <v>403</v>
      </c>
      <c r="O1477" s="167">
        <v>600</v>
      </c>
      <c r="P1477" s="191">
        <v>1113.68</v>
      </c>
      <c r="Q1477" s="216">
        <v>1.833226616788575E-2</v>
      </c>
      <c r="R1477" s="191" t="s">
        <v>229</v>
      </c>
      <c r="S1477" s="175">
        <v>2315</v>
      </c>
      <c r="T1477" s="213" t="s">
        <v>2231</v>
      </c>
      <c r="U1477" s="199">
        <v>0</v>
      </c>
      <c r="V1477" s="200">
        <v>0</v>
      </c>
      <c r="W1477" s="216">
        <v>0</v>
      </c>
      <c r="X1477" s="179"/>
      <c r="Y1477" s="179"/>
      <c r="Z1477" s="180"/>
    </row>
    <row r="1478" spans="1:26" ht="13.5" hidden="1" customHeight="1">
      <c r="A1478" s="172">
        <v>20</v>
      </c>
      <c r="B1478" t="s">
        <v>2176</v>
      </c>
      <c r="C1478" s="198">
        <v>23152</v>
      </c>
      <c r="D1478" t="s">
        <v>388</v>
      </c>
      <c r="E1478" s="198">
        <v>58</v>
      </c>
      <c r="F1478" s="104" t="s">
        <v>406</v>
      </c>
      <c r="G1478" t="s">
        <v>396</v>
      </c>
      <c r="H1478" t="s">
        <v>407</v>
      </c>
      <c r="I1478" t="s">
        <v>225</v>
      </c>
      <c r="K1478" t="s">
        <v>379</v>
      </c>
      <c r="L1478" t="s">
        <v>401</v>
      </c>
      <c r="M1478" s="104" t="s">
        <v>2232</v>
      </c>
      <c r="N1478" s="104" t="s">
        <v>121</v>
      </c>
      <c r="O1478" s="167">
        <v>120</v>
      </c>
      <c r="P1478" s="191">
        <v>618.64</v>
      </c>
      <c r="Q1478" s="216">
        <v>1.018342175678906E-2</v>
      </c>
      <c r="R1478" s="191" t="s">
        <v>229</v>
      </c>
      <c r="S1478" s="175">
        <v>2315</v>
      </c>
      <c r="T1478" s="213" t="s">
        <v>2231</v>
      </c>
      <c r="U1478" s="199">
        <v>0</v>
      </c>
      <c r="V1478" s="200">
        <v>0</v>
      </c>
      <c r="W1478" s="216">
        <v>0</v>
      </c>
      <c r="X1478" s="179"/>
      <c r="Y1478" s="179"/>
      <c r="Z1478" s="180"/>
    </row>
    <row r="1479" spans="1:26" ht="13.5" hidden="1" customHeight="1">
      <c r="A1479" s="172">
        <v>20</v>
      </c>
      <c r="B1479" t="s">
        <v>2176</v>
      </c>
      <c r="C1479" s="198">
        <v>23621</v>
      </c>
      <c r="D1479" t="s">
        <v>446</v>
      </c>
      <c r="E1479" s="198">
        <v>59</v>
      </c>
      <c r="F1479" s="104" t="s">
        <v>736</v>
      </c>
      <c r="G1479" t="s">
        <v>485</v>
      </c>
      <c r="H1479" t="s">
        <v>737</v>
      </c>
      <c r="I1479" t="s">
        <v>244</v>
      </c>
      <c r="K1479" t="s">
        <v>416</v>
      </c>
      <c r="L1479" t="s">
        <v>738</v>
      </c>
      <c r="M1479" s="104" t="s">
        <v>2233</v>
      </c>
      <c r="N1479" s="104" t="s">
        <v>740</v>
      </c>
      <c r="O1479" s="167">
        <v>150</v>
      </c>
      <c r="P1479" s="191">
        <v>570</v>
      </c>
      <c r="Q1479" s="216">
        <v>9.3827596039211241E-3</v>
      </c>
      <c r="R1479" s="191" t="s">
        <v>229</v>
      </c>
      <c r="S1479" s="175">
        <v>2362</v>
      </c>
      <c r="T1479" s="213" t="s">
        <v>2234</v>
      </c>
      <c r="U1479" s="199">
        <v>0</v>
      </c>
      <c r="V1479" s="200">
        <v>0</v>
      </c>
      <c r="W1479" s="216">
        <v>0</v>
      </c>
      <c r="X1479" s="179"/>
      <c r="Y1479" s="179"/>
      <c r="Z1479" s="180"/>
    </row>
    <row r="1480" spans="1:26" ht="13.5" hidden="1" customHeight="1">
      <c r="A1480" s="172">
        <v>20</v>
      </c>
      <c r="B1480" t="s">
        <v>2176</v>
      </c>
      <c r="C1480" s="198">
        <v>23311</v>
      </c>
      <c r="D1480" t="s">
        <v>326</v>
      </c>
      <c r="E1480" s="198">
        <v>62</v>
      </c>
      <c r="F1480" s="104" t="s">
        <v>420</v>
      </c>
      <c r="G1480" t="s">
        <v>414</v>
      </c>
      <c r="H1480" t="s">
        <v>421</v>
      </c>
      <c r="I1480" t="s">
        <v>225</v>
      </c>
      <c r="K1480" t="s">
        <v>416</v>
      </c>
      <c r="L1480" t="s">
        <v>417</v>
      </c>
      <c r="M1480" s="104" t="s">
        <v>422</v>
      </c>
      <c r="N1480" s="104" t="s">
        <v>31</v>
      </c>
      <c r="O1480" s="167">
        <v>3</v>
      </c>
      <c r="P1480" s="191">
        <v>643.37</v>
      </c>
      <c r="Q1480" s="216">
        <v>1.0590501835745147E-2</v>
      </c>
      <c r="R1480" s="191" t="s">
        <v>229</v>
      </c>
      <c r="S1480" s="175">
        <v>2331</v>
      </c>
      <c r="T1480" s="213" t="s">
        <v>2235</v>
      </c>
      <c r="U1480" s="199">
        <v>0</v>
      </c>
      <c r="V1480" s="200">
        <v>0</v>
      </c>
      <c r="W1480" s="216">
        <v>0</v>
      </c>
      <c r="X1480" s="179"/>
      <c r="Y1480" s="179"/>
      <c r="Z1480" s="180"/>
    </row>
    <row r="1481" spans="1:26" ht="13.5" hidden="1" customHeight="1">
      <c r="A1481" s="172">
        <v>20</v>
      </c>
      <c r="B1481" t="s">
        <v>2176</v>
      </c>
      <c r="C1481" s="198">
        <v>23581</v>
      </c>
      <c r="D1481" t="s">
        <v>326</v>
      </c>
      <c r="E1481" s="198">
        <v>60</v>
      </c>
      <c r="F1481" s="104" t="s">
        <v>626</v>
      </c>
      <c r="G1481" t="s">
        <v>414</v>
      </c>
      <c r="H1481" t="s">
        <v>415</v>
      </c>
      <c r="I1481" t="s">
        <v>225</v>
      </c>
      <c r="K1481" t="s">
        <v>416</v>
      </c>
      <c r="L1481" t="s">
        <v>417</v>
      </c>
      <c r="M1481" s="104" t="s">
        <v>2236</v>
      </c>
      <c r="N1481" s="104" t="s">
        <v>127</v>
      </c>
      <c r="O1481" s="167">
        <v>4000</v>
      </c>
      <c r="P1481" s="191">
        <v>679.83</v>
      </c>
      <c r="Q1481" s="216">
        <v>1.1190669230760874E-2</v>
      </c>
      <c r="R1481" s="191" t="s">
        <v>229</v>
      </c>
      <c r="S1481" s="175">
        <v>2358</v>
      </c>
      <c r="T1481" s="213" t="s">
        <v>2237</v>
      </c>
      <c r="U1481" s="199">
        <v>0</v>
      </c>
      <c r="V1481" s="200">
        <v>0</v>
      </c>
      <c r="W1481" s="216">
        <v>0</v>
      </c>
      <c r="X1481" s="179"/>
      <c r="Y1481" s="179"/>
      <c r="Z1481" s="180"/>
    </row>
    <row r="1482" spans="1:26" ht="13.5" hidden="1" customHeight="1">
      <c r="A1482" s="172">
        <v>20</v>
      </c>
      <c r="B1482" t="s">
        <v>2176</v>
      </c>
      <c r="C1482" s="198">
        <v>23582</v>
      </c>
      <c r="D1482" t="s">
        <v>326</v>
      </c>
      <c r="E1482" s="198">
        <v>61</v>
      </c>
      <c r="F1482" s="104" t="s">
        <v>413</v>
      </c>
      <c r="G1482" t="s">
        <v>414</v>
      </c>
      <c r="H1482" t="s">
        <v>415</v>
      </c>
      <c r="I1482" t="s">
        <v>225</v>
      </c>
      <c r="K1482" t="s">
        <v>416</v>
      </c>
      <c r="L1482" t="s">
        <v>417</v>
      </c>
      <c r="M1482" s="104" t="s">
        <v>1976</v>
      </c>
      <c r="N1482" s="104" t="s">
        <v>31</v>
      </c>
      <c r="O1482" s="167">
        <v>1</v>
      </c>
      <c r="P1482" s="191">
        <v>347.33</v>
      </c>
      <c r="Q1482" s="216">
        <v>5.7173927951402175E-3</v>
      </c>
      <c r="R1482" s="191" t="s">
        <v>366</v>
      </c>
      <c r="S1482" s="175">
        <v>2358</v>
      </c>
      <c r="T1482" s="213" t="s">
        <v>2237</v>
      </c>
      <c r="U1482" s="199">
        <v>0</v>
      </c>
      <c r="V1482" s="200">
        <v>0</v>
      </c>
      <c r="W1482" s="216">
        <v>0</v>
      </c>
      <c r="X1482" s="179"/>
      <c r="Y1482" s="179"/>
      <c r="Z1482" s="180"/>
    </row>
    <row r="1483" spans="1:26" ht="13.5" hidden="1" customHeight="1">
      <c r="A1483" s="172">
        <v>20</v>
      </c>
      <c r="B1483" t="s">
        <v>2176</v>
      </c>
      <c r="C1483" s="198">
        <v>26711</v>
      </c>
      <c r="D1483" t="s">
        <v>350</v>
      </c>
      <c r="E1483" s="198">
        <v>73</v>
      </c>
      <c r="F1483" s="104" t="s">
        <v>454</v>
      </c>
      <c r="G1483" t="s">
        <v>414</v>
      </c>
      <c r="H1483" t="s">
        <v>425</v>
      </c>
      <c r="I1483" t="s">
        <v>244</v>
      </c>
      <c r="K1483" t="s">
        <v>416</v>
      </c>
      <c r="L1483" t="s">
        <v>426</v>
      </c>
      <c r="M1483" s="104" t="s">
        <v>636</v>
      </c>
      <c r="N1483" s="104" t="s">
        <v>143</v>
      </c>
      <c r="O1483" s="167">
        <v>4</v>
      </c>
      <c r="P1483" s="191">
        <v>0</v>
      </c>
      <c r="Q1483" s="216">
        <v>0</v>
      </c>
      <c r="R1483" s="191" t="s">
        <v>229</v>
      </c>
      <c r="S1483" s="175">
        <v>2671</v>
      </c>
      <c r="T1483" s="213" t="s">
        <v>2238</v>
      </c>
      <c r="U1483" s="199">
        <v>0</v>
      </c>
      <c r="V1483" s="200">
        <v>0</v>
      </c>
      <c r="W1483" s="216">
        <v>0</v>
      </c>
      <c r="X1483" s="179"/>
      <c r="Y1483" s="179"/>
      <c r="Z1483" s="180"/>
    </row>
    <row r="1484" spans="1:26" ht="13.5" hidden="1" customHeight="1">
      <c r="A1484" s="172">
        <v>20</v>
      </c>
      <c r="B1484" t="s">
        <v>2176</v>
      </c>
      <c r="C1484" s="198">
        <v>26712</v>
      </c>
      <c r="D1484" t="s">
        <v>446</v>
      </c>
      <c r="E1484" s="198">
        <v>76</v>
      </c>
      <c r="F1484" s="104" t="s">
        <v>447</v>
      </c>
      <c r="G1484" t="s">
        <v>431</v>
      </c>
      <c r="H1484" t="s">
        <v>448</v>
      </c>
      <c r="I1484" t="s">
        <v>225</v>
      </c>
      <c r="K1484" t="s">
        <v>416</v>
      </c>
      <c r="L1484" t="s">
        <v>426</v>
      </c>
      <c r="M1484" s="104" t="s">
        <v>2239</v>
      </c>
      <c r="N1484" s="104" t="s">
        <v>155</v>
      </c>
      <c r="O1484" s="167">
        <v>500</v>
      </c>
      <c r="P1484" s="191">
        <v>420.88</v>
      </c>
      <c r="Q1484" s="216">
        <v>6.9280980036812677E-3</v>
      </c>
      <c r="R1484" s="191" t="s">
        <v>229</v>
      </c>
      <c r="S1484" s="175">
        <v>2671</v>
      </c>
      <c r="T1484" s="213" t="s">
        <v>2238</v>
      </c>
      <c r="U1484" s="199">
        <v>0</v>
      </c>
      <c r="V1484" s="200">
        <v>0</v>
      </c>
      <c r="W1484" s="216">
        <v>0</v>
      </c>
      <c r="X1484" s="179"/>
      <c r="Y1484" s="179"/>
      <c r="Z1484" s="180"/>
    </row>
    <row r="1485" spans="1:26" ht="13.5" hidden="1" customHeight="1">
      <c r="A1485" s="172">
        <v>20</v>
      </c>
      <c r="B1485" t="s">
        <v>2176</v>
      </c>
      <c r="C1485" s="198">
        <v>26713</v>
      </c>
      <c r="D1485" t="s">
        <v>350</v>
      </c>
      <c r="E1485" s="198">
        <v>110</v>
      </c>
      <c r="F1485" s="104" t="s">
        <v>443</v>
      </c>
      <c r="G1485" t="s">
        <v>414</v>
      </c>
      <c r="H1485" t="s">
        <v>425</v>
      </c>
      <c r="I1485" t="s">
        <v>244</v>
      </c>
      <c r="K1485" t="s">
        <v>416</v>
      </c>
      <c r="L1485" t="s">
        <v>426</v>
      </c>
      <c r="M1485" s="104" t="s">
        <v>2240</v>
      </c>
      <c r="N1485" s="104" t="s">
        <v>445</v>
      </c>
      <c r="O1485" s="167">
        <v>500</v>
      </c>
      <c r="P1485" s="191">
        <v>1500</v>
      </c>
      <c r="Q1485" s="216">
        <v>2.4691472641897694E-2</v>
      </c>
      <c r="R1485" s="191" t="s">
        <v>229</v>
      </c>
      <c r="S1485" s="175">
        <v>2671</v>
      </c>
      <c r="T1485" s="213" t="s">
        <v>2238</v>
      </c>
      <c r="U1485" s="199">
        <v>0</v>
      </c>
      <c r="V1485" s="200">
        <v>0</v>
      </c>
      <c r="W1485" s="216">
        <v>0</v>
      </c>
      <c r="X1485" s="179"/>
      <c r="Y1485" s="179"/>
      <c r="Z1485" s="180"/>
    </row>
    <row r="1486" spans="1:26" ht="13.5" hidden="1" customHeight="1">
      <c r="A1486" s="172">
        <v>20</v>
      </c>
      <c r="B1486" t="s">
        <v>2176</v>
      </c>
      <c r="C1486" s="198">
        <v>26714</v>
      </c>
      <c r="D1486" t="s">
        <v>350</v>
      </c>
      <c r="E1486" s="198">
        <v>75</v>
      </c>
      <c r="F1486" s="104" t="s">
        <v>452</v>
      </c>
      <c r="G1486" t="s">
        <v>414</v>
      </c>
      <c r="H1486" t="s">
        <v>425</v>
      </c>
      <c r="I1486" t="s">
        <v>244</v>
      </c>
      <c r="K1486" t="s">
        <v>416</v>
      </c>
      <c r="L1486" t="s">
        <v>426</v>
      </c>
      <c r="M1486" s="104" t="s">
        <v>2241</v>
      </c>
      <c r="N1486" s="104" t="s">
        <v>146</v>
      </c>
      <c r="O1486" s="167">
        <v>100</v>
      </c>
      <c r="P1486" s="191">
        <v>0</v>
      </c>
      <c r="Q1486" s="216">
        <v>0</v>
      </c>
      <c r="R1486" s="191" t="s">
        <v>229</v>
      </c>
      <c r="S1486" s="175">
        <v>2671</v>
      </c>
      <c r="T1486" s="213" t="s">
        <v>2238</v>
      </c>
      <c r="U1486" s="199">
        <v>0</v>
      </c>
      <c r="V1486" s="200">
        <v>0</v>
      </c>
      <c r="W1486" s="216">
        <v>0</v>
      </c>
      <c r="X1486" s="179"/>
      <c r="Y1486" s="179"/>
      <c r="Z1486" s="180"/>
    </row>
    <row r="1487" spans="1:26" ht="13.5" hidden="1" customHeight="1">
      <c r="A1487" s="172">
        <v>20</v>
      </c>
      <c r="B1487" t="s">
        <v>2176</v>
      </c>
      <c r="C1487" s="198">
        <v>26821</v>
      </c>
      <c r="D1487" t="s">
        <v>350</v>
      </c>
      <c r="E1487" s="198">
        <v>65</v>
      </c>
      <c r="F1487" s="104" t="s">
        <v>861</v>
      </c>
      <c r="G1487" t="s">
        <v>431</v>
      </c>
      <c r="H1487" t="s">
        <v>432</v>
      </c>
      <c r="I1487" t="s">
        <v>225</v>
      </c>
      <c r="K1487" t="s">
        <v>416</v>
      </c>
      <c r="L1487" t="s">
        <v>426</v>
      </c>
      <c r="M1487" s="104" t="s">
        <v>2242</v>
      </c>
      <c r="N1487" s="104" t="s">
        <v>139</v>
      </c>
      <c r="O1487" s="167">
        <v>8</v>
      </c>
      <c r="P1487" s="191">
        <v>303.45</v>
      </c>
      <c r="Q1487" s="216">
        <v>4.9950849154559033E-3</v>
      </c>
      <c r="R1487" s="191" t="s">
        <v>229</v>
      </c>
      <c r="S1487" s="175">
        <v>2682</v>
      </c>
      <c r="T1487" s="213" t="s">
        <v>2243</v>
      </c>
      <c r="U1487" s="199">
        <v>0</v>
      </c>
      <c r="V1487" s="200">
        <v>0</v>
      </c>
      <c r="W1487" s="216">
        <v>0</v>
      </c>
      <c r="X1487" s="179"/>
      <c r="Y1487" s="179"/>
      <c r="Z1487" s="180"/>
    </row>
    <row r="1488" spans="1:26" ht="13.5" hidden="1" customHeight="1">
      <c r="A1488" s="172">
        <v>20</v>
      </c>
      <c r="B1488" t="s">
        <v>2176</v>
      </c>
      <c r="C1488" s="198">
        <v>26822</v>
      </c>
      <c r="D1488" t="s">
        <v>350</v>
      </c>
      <c r="E1488" s="198">
        <v>64</v>
      </c>
      <c r="F1488" s="104" t="s">
        <v>424</v>
      </c>
      <c r="G1488" t="s">
        <v>431</v>
      </c>
      <c r="H1488" t="s">
        <v>432</v>
      </c>
      <c r="I1488" t="s">
        <v>225</v>
      </c>
      <c r="K1488" t="s">
        <v>416</v>
      </c>
      <c r="L1488" t="s">
        <v>426</v>
      </c>
      <c r="M1488" s="104" t="s">
        <v>2244</v>
      </c>
      <c r="N1488" s="104" t="s">
        <v>428</v>
      </c>
      <c r="O1488" s="167">
        <v>16</v>
      </c>
      <c r="P1488" s="191">
        <v>618.03</v>
      </c>
      <c r="Q1488" s="216">
        <v>1.0173380557914688E-2</v>
      </c>
      <c r="R1488" s="191" t="s">
        <v>229</v>
      </c>
      <c r="S1488" s="175">
        <v>2682</v>
      </c>
      <c r="T1488" s="213" t="s">
        <v>2243</v>
      </c>
      <c r="U1488" s="199">
        <v>0</v>
      </c>
      <c r="V1488" s="200">
        <v>0</v>
      </c>
      <c r="W1488" s="216">
        <v>0</v>
      </c>
      <c r="X1488" s="179"/>
      <c r="Y1488" s="179"/>
      <c r="Z1488" s="180"/>
    </row>
    <row r="1489" spans="1:26" ht="13.5" hidden="1" customHeight="1">
      <c r="A1489" s="172">
        <v>20</v>
      </c>
      <c r="B1489" t="s">
        <v>2176</v>
      </c>
      <c r="C1489" s="198">
        <v>22891</v>
      </c>
      <c r="D1489" t="s">
        <v>271</v>
      </c>
      <c r="E1489" s="198">
        <v>78</v>
      </c>
      <c r="F1489" s="104" t="s">
        <v>456</v>
      </c>
      <c r="G1489" t="s">
        <v>273</v>
      </c>
      <c r="H1489" t="s">
        <v>457</v>
      </c>
      <c r="I1489" t="s">
        <v>225</v>
      </c>
      <c r="J1489" t="s">
        <v>275</v>
      </c>
      <c r="K1489" t="s">
        <v>416</v>
      </c>
      <c r="L1489" t="s">
        <v>458</v>
      </c>
      <c r="M1489" s="104" t="s">
        <v>2245</v>
      </c>
      <c r="N1489" s="104" t="s">
        <v>460</v>
      </c>
      <c r="O1489" s="167">
        <v>40</v>
      </c>
      <c r="P1489" s="191">
        <v>11525.57</v>
      </c>
      <c r="Q1489" s="216">
        <v>0.18972219755818454</v>
      </c>
      <c r="R1489" s="191" t="s">
        <v>229</v>
      </c>
      <c r="S1489" s="175">
        <v>2289</v>
      </c>
      <c r="T1489" s="213" t="s">
        <v>2246</v>
      </c>
      <c r="U1489" s="199">
        <v>0</v>
      </c>
      <c r="V1489" s="200">
        <v>0</v>
      </c>
      <c r="W1489" s="216">
        <v>0</v>
      </c>
      <c r="X1489" s="179"/>
      <c r="Y1489" s="179"/>
      <c r="Z1489" s="180"/>
    </row>
    <row r="1490" spans="1:26" ht="13.5" hidden="1" customHeight="1">
      <c r="A1490" s="172">
        <v>20</v>
      </c>
      <c r="B1490" t="s">
        <v>2176</v>
      </c>
      <c r="C1490" s="198">
        <v>26131</v>
      </c>
      <c r="D1490" t="s">
        <v>350</v>
      </c>
      <c r="E1490" s="198">
        <v>79</v>
      </c>
      <c r="F1490" s="104" t="s">
        <v>464</v>
      </c>
      <c r="G1490" t="s">
        <v>431</v>
      </c>
      <c r="H1490" t="s">
        <v>465</v>
      </c>
      <c r="I1490" t="s">
        <v>244</v>
      </c>
      <c r="K1490" t="s">
        <v>416</v>
      </c>
      <c r="L1490" t="s">
        <v>466</v>
      </c>
      <c r="M1490" s="104" t="s">
        <v>2247</v>
      </c>
      <c r="N1490" s="104" t="s">
        <v>161</v>
      </c>
      <c r="O1490" s="167">
        <v>12</v>
      </c>
      <c r="P1490" s="191">
        <v>400</v>
      </c>
      <c r="Q1490" s="216">
        <v>6.5843927045060521E-3</v>
      </c>
      <c r="R1490" s="191" t="s">
        <v>229</v>
      </c>
      <c r="S1490" s="175">
        <v>2613</v>
      </c>
      <c r="T1490" s="213" t="s">
        <v>2248</v>
      </c>
      <c r="U1490" s="199">
        <v>0</v>
      </c>
      <c r="V1490" s="200">
        <v>0</v>
      </c>
      <c r="W1490" s="216">
        <v>0</v>
      </c>
      <c r="X1490" s="179"/>
      <c r="Y1490" s="179"/>
      <c r="Z1490" s="180"/>
    </row>
    <row r="1491" spans="1:26" ht="13.5" hidden="1" customHeight="1">
      <c r="A1491" s="172">
        <v>20</v>
      </c>
      <c r="B1491" t="s">
        <v>2176</v>
      </c>
      <c r="C1491" s="198">
        <v>26132</v>
      </c>
      <c r="D1491" t="s">
        <v>350</v>
      </c>
      <c r="E1491" s="198">
        <v>113</v>
      </c>
      <c r="F1491" s="104" t="s">
        <v>469</v>
      </c>
      <c r="G1491" t="s">
        <v>431</v>
      </c>
      <c r="H1491" t="s">
        <v>465</v>
      </c>
      <c r="I1491" t="s">
        <v>244</v>
      </c>
      <c r="K1491" t="s">
        <v>416</v>
      </c>
      <c r="L1491" t="s">
        <v>466</v>
      </c>
      <c r="M1491" s="104" t="s">
        <v>2249</v>
      </c>
      <c r="N1491" s="104" t="s">
        <v>164</v>
      </c>
      <c r="O1491" s="167">
        <v>40</v>
      </c>
      <c r="P1491" s="191">
        <v>4200</v>
      </c>
      <c r="Q1491" s="216">
        <v>6.9136123397313551E-2</v>
      </c>
      <c r="R1491" s="191" t="s">
        <v>229</v>
      </c>
      <c r="S1491" s="175">
        <v>2613</v>
      </c>
      <c r="T1491" s="213" t="s">
        <v>2248</v>
      </c>
      <c r="U1491" s="199">
        <v>0</v>
      </c>
      <c r="V1491" s="200">
        <v>0</v>
      </c>
      <c r="W1491" s="216">
        <v>0</v>
      </c>
      <c r="X1491" s="179"/>
      <c r="Y1491" s="179"/>
      <c r="Z1491" s="180"/>
    </row>
    <row r="1492" spans="1:26" ht="13.5" hidden="1" customHeight="1">
      <c r="A1492" s="172">
        <v>20</v>
      </c>
      <c r="B1492" t="s">
        <v>2176</v>
      </c>
      <c r="C1492" s="198">
        <v>26891</v>
      </c>
      <c r="D1492" t="s">
        <v>446</v>
      </c>
      <c r="E1492" s="198">
        <v>80</v>
      </c>
      <c r="F1492" s="104" t="s">
        <v>647</v>
      </c>
      <c r="G1492" t="s">
        <v>485</v>
      </c>
      <c r="H1492" t="s">
        <v>648</v>
      </c>
      <c r="I1492" t="s">
        <v>225</v>
      </c>
      <c r="K1492" t="s">
        <v>416</v>
      </c>
      <c r="L1492" t="s">
        <v>649</v>
      </c>
      <c r="M1492" s="104" t="s">
        <v>2250</v>
      </c>
      <c r="N1492" s="104" t="s">
        <v>651</v>
      </c>
      <c r="O1492" s="167">
        <v>4</v>
      </c>
      <c r="P1492" s="191">
        <v>1577.82</v>
      </c>
      <c r="Q1492" s="216">
        <v>2.5972466242559347E-2</v>
      </c>
      <c r="R1492" s="191" t="s">
        <v>229</v>
      </c>
      <c r="S1492" s="175">
        <v>2689</v>
      </c>
      <c r="T1492" s="213" t="s">
        <v>2251</v>
      </c>
      <c r="U1492" s="199">
        <v>0</v>
      </c>
      <c r="V1492" s="200">
        <v>0</v>
      </c>
      <c r="W1492" s="216">
        <v>0</v>
      </c>
      <c r="X1492" s="179"/>
      <c r="Y1492" s="179"/>
      <c r="Z1492" s="180"/>
    </row>
    <row r="1493" spans="1:26" ht="13.5" hidden="1" customHeight="1">
      <c r="A1493" s="172">
        <v>20</v>
      </c>
      <c r="B1493" t="s">
        <v>2176</v>
      </c>
      <c r="C1493" s="198">
        <v>26892</v>
      </c>
      <c r="D1493" t="s">
        <v>446</v>
      </c>
      <c r="E1493" s="198">
        <v>81</v>
      </c>
      <c r="F1493" s="104" t="s">
        <v>2252</v>
      </c>
      <c r="G1493" t="s">
        <v>485</v>
      </c>
      <c r="H1493" t="s">
        <v>2253</v>
      </c>
      <c r="I1493" t="s">
        <v>244</v>
      </c>
      <c r="K1493" t="s">
        <v>416</v>
      </c>
      <c r="L1493" t="s">
        <v>649</v>
      </c>
      <c r="M1493" s="104" t="s">
        <v>2254</v>
      </c>
      <c r="N1493" s="104" t="s">
        <v>2255</v>
      </c>
      <c r="O1493" s="167">
        <v>160</v>
      </c>
      <c r="P1493" s="191">
        <v>1500</v>
      </c>
      <c r="Q1493" s="216">
        <v>2.4691472641897694E-2</v>
      </c>
      <c r="R1493" s="191" t="s">
        <v>229</v>
      </c>
      <c r="S1493" s="175">
        <v>2689</v>
      </c>
      <c r="T1493" s="213" t="s">
        <v>2251</v>
      </c>
      <c r="U1493" s="199">
        <v>0</v>
      </c>
      <c r="V1493" s="200">
        <v>0</v>
      </c>
      <c r="W1493" s="216">
        <v>0</v>
      </c>
      <c r="X1493" s="179"/>
      <c r="Y1493" s="179"/>
      <c r="Z1493" s="180"/>
    </row>
    <row r="1494" spans="1:26" ht="13.5" hidden="1" customHeight="1">
      <c r="A1494" s="172">
        <v>20</v>
      </c>
      <c r="B1494" t="s">
        <v>2176</v>
      </c>
      <c r="C1494" s="198">
        <v>24041</v>
      </c>
      <c r="D1494" t="s">
        <v>312</v>
      </c>
      <c r="E1494" s="198">
        <v>82</v>
      </c>
      <c r="F1494" s="104" t="s">
        <v>480</v>
      </c>
      <c r="G1494" t="s">
        <v>414</v>
      </c>
      <c r="H1494" t="s">
        <v>472</v>
      </c>
      <c r="I1494" t="s">
        <v>225</v>
      </c>
      <c r="K1494" t="s">
        <v>416</v>
      </c>
      <c r="L1494" t="s">
        <v>473</v>
      </c>
      <c r="M1494" s="104" t="s">
        <v>2256</v>
      </c>
      <c r="N1494" s="104" t="s">
        <v>27</v>
      </c>
      <c r="O1494" s="167">
        <v>3</v>
      </c>
      <c r="P1494" s="191">
        <v>0</v>
      </c>
      <c r="Q1494" s="216">
        <v>0</v>
      </c>
      <c r="R1494" s="191" t="s">
        <v>229</v>
      </c>
      <c r="S1494" s="175">
        <v>2404</v>
      </c>
      <c r="T1494" s="213" t="s">
        <v>2257</v>
      </c>
      <c r="U1494" s="199">
        <v>0</v>
      </c>
      <c r="V1494" s="200">
        <v>0</v>
      </c>
      <c r="W1494" s="216">
        <v>0</v>
      </c>
      <c r="X1494" s="179"/>
      <c r="Y1494" s="179"/>
      <c r="Z1494" s="180"/>
    </row>
    <row r="1495" spans="1:26" ht="13.5" hidden="1" customHeight="1">
      <c r="A1495" s="172">
        <v>20</v>
      </c>
      <c r="B1495" t="s">
        <v>2176</v>
      </c>
      <c r="C1495" s="198">
        <v>24042</v>
      </c>
      <c r="D1495" t="s">
        <v>312</v>
      </c>
      <c r="E1495" s="198">
        <v>88</v>
      </c>
      <c r="F1495" s="104" t="s">
        <v>482</v>
      </c>
      <c r="G1495" t="s">
        <v>414</v>
      </c>
      <c r="H1495" t="s">
        <v>472</v>
      </c>
      <c r="I1495" t="s">
        <v>225</v>
      </c>
      <c r="K1495" t="s">
        <v>416</v>
      </c>
      <c r="L1495" t="s">
        <v>473</v>
      </c>
      <c r="M1495" s="104" t="s">
        <v>2258</v>
      </c>
      <c r="N1495" s="104" t="s">
        <v>27</v>
      </c>
      <c r="O1495" s="167">
        <v>1</v>
      </c>
      <c r="P1495" s="191">
        <v>92.7</v>
      </c>
      <c r="Q1495" s="216">
        <v>1.5259330092692776E-3</v>
      </c>
      <c r="R1495" s="191" t="s">
        <v>366</v>
      </c>
      <c r="S1495" s="175">
        <v>2404</v>
      </c>
      <c r="T1495" s="213" t="s">
        <v>2257</v>
      </c>
      <c r="U1495" s="199">
        <v>0</v>
      </c>
      <c r="V1495" s="200">
        <v>0</v>
      </c>
      <c r="W1495" s="216">
        <v>0</v>
      </c>
      <c r="X1495" s="179"/>
      <c r="Y1495" s="179"/>
      <c r="Z1495" s="180"/>
    </row>
    <row r="1496" spans="1:26" ht="13.5" hidden="1" customHeight="1">
      <c r="A1496" s="172">
        <v>20</v>
      </c>
      <c r="B1496" t="s">
        <v>2176</v>
      </c>
      <c r="C1496" s="198">
        <v>22781</v>
      </c>
      <c r="D1496" t="s">
        <v>446</v>
      </c>
      <c r="E1496" s="198">
        <v>89</v>
      </c>
      <c r="F1496" s="104" t="s">
        <v>484</v>
      </c>
      <c r="G1496" t="s">
        <v>485</v>
      </c>
      <c r="H1496" t="s">
        <v>486</v>
      </c>
      <c r="I1496" t="s">
        <v>244</v>
      </c>
      <c r="K1496" t="s">
        <v>416</v>
      </c>
      <c r="L1496" t="s">
        <v>487</v>
      </c>
      <c r="M1496" s="104" t="s">
        <v>2259</v>
      </c>
      <c r="N1496" s="104" t="s">
        <v>489</v>
      </c>
      <c r="O1496" s="167">
        <v>200</v>
      </c>
      <c r="P1496" s="191">
        <v>2300</v>
      </c>
      <c r="Q1496" s="216">
        <v>3.7860258050909798E-2</v>
      </c>
      <c r="R1496" s="191" t="s">
        <v>229</v>
      </c>
      <c r="S1496" s="175">
        <v>2278</v>
      </c>
      <c r="T1496" s="213" t="s">
        <v>2260</v>
      </c>
      <c r="U1496" s="199">
        <v>0</v>
      </c>
      <c r="V1496" s="200">
        <v>0</v>
      </c>
      <c r="W1496" s="216">
        <v>0</v>
      </c>
      <c r="X1496" s="179"/>
      <c r="Y1496" s="179"/>
      <c r="Z1496" s="180"/>
    </row>
    <row r="1497" spans="1:26" ht="13.5" hidden="1" customHeight="1">
      <c r="A1497" s="172">
        <v>20</v>
      </c>
      <c r="B1497" t="s">
        <v>2176</v>
      </c>
      <c r="C1497" s="198">
        <v>23271</v>
      </c>
      <c r="D1497" t="s">
        <v>491</v>
      </c>
      <c r="E1497" s="198">
        <v>91</v>
      </c>
      <c r="F1497" s="104" t="s">
        <v>768</v>
      </c>
      <c r="G1497" t="s">
        <v>493</v>
      </c>
      <c r="H1497" t="s">
        <v>501</v>
      </c>
      <c r="I1497" t="s">
        <v>244</v>
      </c>
      <c r="J1497" t="s">
        <v>495</v>
      </c>
      <c r="K1497" t="s">
        <v>496</v>
      </c>
      <c r="L1497" t="s">
        <v>497</v>
      </c>
      <c r="M1497" s="104" t="s">
        <v>769</v>
      </c>
      <c r="N1497" s="104" t="s">
        <v>127</v>
      </c>
      <c r="O1497" s="167">
        <v>1</v>
      </c>
      <c r="P1497" s="191">
        <v>4100</v>
      </c>
      <c r="Q1497" s="216">
        <v>6.7490025221187036E-2</v>
      </c>
      <c r="R1497" s="191" t="s">
        <v>366</v>
      </c>
      <c r="S1497" s="175">
        <v>2327</v>
      </c>
      <c r="T1497" s="213" t="s">
        <v>2261</v>
      </c>
      <c r="U1497" s="199">
        <v>0</v>
      </c>
      <c r="V1497" s="200">
        <v>0</v>
      </c>
      <c r="W1497" s="216">
        <v>0</v>
      </c>
      <c r="X1497" s="179"/>
      <c r="Y1497" s="179"/>
      <c r="Z1497" s="180"/>
    </row>
    <row r="1498" spans="1:26" ht="13.5" hidden="1" customHeight="1">
      <c r="A1498" s="172">
        <v>20</v>
      </c>
      <c r="B1498" t="s">
        <v>2176</v>
      </c>
      <c r="C1498" s="198">
        <v>23272</v>
      </c>
      <c r="D1498" t="s">
        <v>491</v>
      </c>
      <c r="E1498" s="198">
        <v>93</v>
      </c>
      <c r="F1498" s="104" t="s">
        <v>492</v>
      </c>
      <c r="G1498" t="s">
        <v>493</v>
      </c>
      <c r="H1498" t="s">
        <v>494</v>
      </c>
      <c r="I1498" t="s">
        <v>244</v>
      </c>
      <c r="J1498" t="s">
        <v>495</v>
      </c>
      <c r="K1498" t="s">
        <v>496</v>
      </c>
      <c r="L1498" t="s">
        <v>497</v>
      </c>
      <c r="M1498" s="104" t="s">
        <v>175</v>
      </c>
      <c r="N1498" s="104" t="s">
        <v>176</v>
      </c>
      <c r="O1498" s="167">
        <v>4</v>
      </c>
      <c r="P1498" s="191">
        <v>6250</v>
      </c>
      <c r="Q1498" s="216">
        <v>0.10288113600790706</v>
      </c>
      <c r="R1498" s="191" t="s">
        <v>229</v>
      </c>
      <c r="S1498" s="175">
        <v>2327</v>
      </c>
      <c r="T1498" s="213" t="s">
        <v>2261</v>
      </c>
      <c r="U1498" s="199">
        <v>0</v>
      </c>
      <c r="V1498" s="200">
        <v>0</v>
      </c>
      <c r="W1498" s="216">
        <v>0</v>
      </c>
      <c r="X1498" s="179"/>
      <c r="Y1498" s="179"/>
      <c r="Z1498" s="180"/>
    </row>
    <row r="1499" spans="1:26" ht="13.5" hidden="1" customHeight="1">
      <c r="A1499" s="172">
        <v>20</v>
      </c>
      <c r="B1499" t="s">
        <v>2176</v>
      </c>
      <c r="C1499" s="198">
        <v>23273</v>
      </c>
      <c r="D1499" t="s">
        <v>491</v>
      </c>
      <c r="E1499" s="198">
        <v>92</v>
      </c>
      <c r="F1499" s="104" t="s">
        <v>500</v>
      </c>
      <c r="G1499" t="s">
        <v>493</v>
      </c>
      <c r="H1499" t="s">
        <v>501</v>
      </c>
      <c r="I1499" t="s">
        <v>244</v>
      </c>
      <c r="J1499" t="s">
        <v>495</v>
      </c>
      <c r="K1499" t="s">
        <v>496</v>
      </c>
      <c r="L1499" t="s">
        <v>497</v>
      </c>
      <c r="M1499" s="104" t="s">
        <v>502</v>
      </c>
      <c r="N1499" s="104" t="s">
        <v>31</v>
      </c>
      <c r="O1499" s="167">
        <v>1</v>
      </c>
      <c r="P1499" s="191">
        <v>410</v>
      </c>
      <c r="Q1499" s="216">
        <v>6.7490025221187038E-3</v>
      </c>
      <c r="R1499" s="191" t="s">
        <v>366</v>
      </c>
      <c r="S1499" s="175">
        <v>2327</v>
      </c>
      <c r="T1499" s="213" t="s">
        <v>2261</v>
      </c>
      <c r="U1499" s="199">
        <v>0</v>
      </c>
      <c r="V1499" s="200">
        <v>0</v>
      </c>
      <c r="W1499" s="216">
        <v>0</v>
      </c>
      <c r="X1499" s="179"/>
      <c r="Y1499" s="179"/>
      <c r="Z1499" s="180"/>
    </row>
    <row r="1500" spans="1:26" ht="13.5" hidden="1" customHeight="1">
      <c r="A1500" s="172">
        <v>20</v>
      </c>
      <c r="B1500" t="s">
        <v>2176</v>
      </c>
      <c r="C1500" s="198">
        <v>23274</v>
      </c>
      <c r="D1500" t="s">
        <v>491</v>
      </c>
      <c r="E1500" s="198">
        <v>90</v>
      </c>
      <c r="F1500" s="104" t="s">
        <v>2262</v>
      </c>
      <c r="G1500" t="s">
        <v>493</v>
      </c>
      <c r="H1500" t="s">
        <v>501</v>
      </c>
      <c r="I1500" t="s">
        <v>244</v>
      </c>
      <c r="J1500" t="s">
        <v>495</v>
      </c>
      <c r="K1500" t="s">
        <v>496</v>
      </c>
      <c r="L1500" t="s">
        <v>497</v>
      </c>
      <c r="M1500" s="104" t="s">
        <v>2263</v>
      </c>
      <c r="N1500" s="104" t="s">
        <v>2264</v>
      </c>
      <c r="O1500" s="167">
        <v>1</v>
      </c>
      <c r="P1500" s="191">
        <v>0</v>
      </c>
      <c r="Q1500" s="216">
        <v>0</v>
      </c>
      <c r="R1500" s="191" t="s">
        <v>229</v>
      </c>
      <c r="S1500" s="175">
        <v>2327</v>
      </c>
      <c r="T1500" s="213" t="s">
        <v>2261</v>
      </c>
      <c r="U1500" s="199">
        <v>0</v>
      </c>
      <c r="V1500" s="200">
        <v>0</v>
      </c>
      <c r="W1500" s="216">
        <v>0</v>
      </c>
      <c r="X1500" s="179"/>
      <c r="Y1500" s="179"/>
      <c r="Z1500" s="180"/>
    </row>
    <row r="1501" spans="1:26" ht="13.5" hidden="1" customHeight="1">
      <c r="A1501" s="172">
        <v>20</v>
      </c>
      <c r="B1501" t="s">
        <v>2176</v>
      </c>
      <c r="C1501" s="198">
        <v>22651</v>
      </c>
      <c r="D1501" t="s">
        <v>316</v>
      </c>
      <c r="E1501" s="198">
        <v>95</v>
      </c>
      <c r="F1501" s="104" t="s">
        <v>506</v>
      </c>
      <c r="G1501" t="s">
        <v>507</v>
      </c>
      <c r="H1501" t="s">
        <v>508</v>
      </c>
      <c r="I1501" t="s">
        <v>225</v>
      </c>
      <c r="K1501" t="s">
        <v>496</v>
      </c>
      <c r="L1501" t="s">
        <v>509</v>
      </c>
      <c r="M1501" s="104" t="s">
        <v>2265</v>
      </c>
      <c r="N1501" s="104" t="s">
        <v>183</v>
      </c>
      <c r="O1501" s="167">
        <v>17</v>
      </c>
      <c r="P1501" s="191">
        <v>519.76</v>
      </c>
      <c r="Q1501" s="216">
        <v>8.5557598802351639E-3</v>
      </c>
      <c r="R1501" s="191" t="s">
        <v>229</v>
      </c>
      <c r="S1501" s="175">
        <v>2265</v>
      </c>
      <c r="T1501" s="213" t="s">
        <v>2266</v>
      </c>
      <c r="U1501" s="199">
        <v>0</v>
      </c>
      <c r="V1501" s="200">
        <v>0</v>
      </c>
      <c r="W1501" s="216">
        <v>0</v>
      </c>
      <c r="X1501" s="179"/>
      <c r="Y1501" s="179"/>
      <c r="Z1501" s="180"/>
    </row>
    <row r="1502" spans="1:26" ht="13.5" hidden="1" customHeight="1">
      <c r="A1502" s="172">
        <v>20</v>
      </c>
      <c r="B1502" t="s">
        <v>2176</v>
      </c>
      <c r="C1502" s="198">
        <v>23861</v>
      </c>
      <c r="D1502" t="s">
        <v>491</v>
      </c>
      <c r="E1502" s="198">
        <v>100</v>
      </c>
      <c r="F1502" s="104" t="s">
        <v>545</v>
      </c>
      <c r="G1502" t="s">
        <v>493</v>
      </c>
      <c r="H1502" t="s">
        <v>546</v>
      </c>
      <c r="I1502" t="s">
        <v>244</v>
      </c>
      <c r="K1502" t="s">
        <v>496</v>
      </c>
      <c r="L1502" t="s">
        <v>517</v>
      </c>
      <c r="M1502" s="104" t="s">
        <v>2267</v>
      </c>
      <c r="N1502" s="104" t="s">
        <v>194</v>
      </c>
      <c r="O1502" s="167">
        <v>4</v>
      </c>
      <c r="P1502" s="191">
        <v>400</v>
      </c>
      <c r="Q1502" s="216">
        <v>6.5843927045060521E-3</v>
      </c>
      <c r="R1502" s="191" t="s">
        <v>229</v>
      </c>
      <c r="S1502" s="175">
        <v>2386</v>
      </c>
      <c r="T1502" s="213" t="s">
        <v>2268</v>
      </c>
      <c r="U1502" s="199">
        <v>0</v>
      </c>
      <c r="V1502" s="200">
        <v>0</v>
      </c>
      <c r="W1502" s="216">
        <v>0</v>
      </c>
      <c r="X1502" s="179"/>
      <c r="Y1502" s="179"/>
      <c r="Z1502" s="180"/>
    </row>
    <row r="1503" spans="1:26" ht="13.5" hidden="1" customHeight="1">
      <c r="A1503" s="172">
        <v>20</v>
      </c>
      <c r="B1503" t="s">
        <v>2176</v>
      </c>
      <c r="C1503" s="198">
        <v>23862</v>
      </c>
      <c r="D1503" t="s">
        <v>491</v>
      </c>
      <c r="E1503" s="198">
        <v>101</v>
      </c>
      <c r="F1503" s="104" t="s">
        <v>549</v>
      </c>
      <c r="G1503" t="s">
        <v>493</v>
      </c>
      <c r="H1503" t="s">
        <v>546</v>
      </c>
      <c r="I1503" t="s">
        <v>244</v>
      </c>
      <c r="K1503" t="s">
        <v>496</v>
      </c>
      <c r="L1503" t="s">
        <v>517</v>
      </c>
      <c r="M1503" s="104" t="s">
        <v>2269</v>
      </c>
      <c r="N1503" s="104" t="s">
        <v>197</v>
      </c>
      <c r="O1503" s="167">
        <v>4</v>
      </c>
      <c r="P1503" s="191">
        <v>204.44800000000001</v>
      </c>
      <c r="Q1503" s="216">
        <v>3.3654147991271336E-3</v>
      </c>
      <c r="R1503" s="191" t="s">
        <v>229</v>
      </c>
      <c r="S1503" s="175">
        <v>2386</v>
      </c>
      <c r="T1503" s="213" t="s">
        <v>2268</v>
      </c>
      <c r="U1503" s="199">
        <v>0</v>
      </c>
      <c r="V1503" s="200">
        <v>0</v>
      </c>
      <c r="W1503" s="216">
        <v>0</v>
      </c>
      <c r="X1503" s="179"/>
      <c r="Y1503" s="179"/>
      <c r="Z1503" s="180"/>
    </row>
    <row r="1504" spans="1:26" ht="13.5" hidden="1" customHeight="1">
      <c r="A1504" s="172">
        <v>20</v>
      </c>
      <c r="B1504" t="s">
        <v>2176</v>
      </c>
      <c r="C1504" s="198">
        <v>26961</v>
      </c>
      <c r="D1504" t="s">
        <v>491</v>
      </c>
      <c r="E1504" s="198">
        <v>98</v>
      </c>
      <c r="F1504" s="104" t="s">
        <v>514</v>
      </c>
      <c r="G1504" t="s">
        <v>515</v>
      </c>
      <c r="H1504" t="s">
        <v>516</v>
      </c>
      <c r="I1504" t="s">
        <v>225</v>
      </c>
      <c r="K1504" t="s">
        <v>496</v>
      </c>
      <c r="L1504" t="s">
        <v>517</v>
      </c>
      <c r="M1504" s="104" t="s">
        <v>2270</v>
      </c>
      <c r="N1504" s="104" t="s">
        <v>83</v>
      </c>
      <c r="O1504" s="167">
        <v>240</v>
      </c>
      <c r="P1504" s="191">
        <v>334.35</v>
      </c>
      <c r="Q1504" s="216">
        <v>5.5037292518789966E-3</v>
      </c>
      <c r="R1504" s="191" t="s">
        <v>229</v>
      </c>
      <c r="S1504" s="175">
        <v>2696</v>
      </c>
      <c r="T1504" s="213" t="s">
        <v>2271</v>
      </c>
      <c r="U1504" s="199">
        <v>0</v>
      </c>
      <c r="V1504" s="200">
        <v>0</v>
      </c>
      <c r="W1504" s="216">
        <v>0</v>
      </c>
      <c r="X1504" s="179"/>
      <c r="Y1504" s="179"/>
      <c r="Z1504" s="180"/>
    </row>
    <row r="1505" spans="1:26" ht="13.5" hidden="1" customHeight="1">
      <c r="A1505" s="172">
        <v>20</v>
      </c>
      <c r="B1505" t="s">
        <v>2176</v>
      </c>
      <c r="C1505" s="198">
        <v>26962</v>
      </c>
      <c r="D1505" t="s">
        <v>491</v>
      </c>
      <c r="E1505" s="198">
        <v>111</v>
      </c>
      <c r="F1505" s="104" t="s">
        <v>1020</v>
      </c>
      <c r="G1505" t="s">
        <v>515</v>
      </c>
      <c r="H1505" t="s">
        <v>521</v>
      </c>
      <c r="I1505" t="s">
        <v>225</v>
      </c>
      <c r="K1505" t="s">
        <v>496</v>
      </c>
      <c r="L1505" t="s">
        <v>517</v>
      </c>
      <c r="M1505" s="104" t="s">
        <v>2272</v>
      </c>
      <c r="N1505" s="104" t="s">
        <v>127</v>
      </c>
      <c r="O1505" s="167">
        <v>4</v>
      </c>
      <c r="P1505" s="191">
        <v>370.82</v>
      </c>
      <c r="Q1505" s="216">
        <v>6.1040612567123355E-3</v>
      </c>
      <c r="R1505" s="191" t="s">
        <v>229</v>
      </c>
      <c r="S1505" s="175">
        <v>2696</v>
      </c>
      <c r="T1505" s="213" t="s">
        <v>2271</v>
      </c>
      <c r="U1505" s="199">
        <v>0</v>
      </c>
      <c r="V1505" s="200">
        <v>0</v>
      </c>
      <c r="W1505" s="216">
        <v>0</v>
      </c>
      <c r="X1505" s="179"/>
      <c r="Y1505" s="179"/>
      <c r="Z1505" s="180"/>
    </row>
    <row r="1506" spans="1:26" ht="13.5" hidden="1" customHeight="1">
      <c r="A1506" s="172">
        <v>20</v>
      </c>
      <c r="B1506" t="s">
        <v>2176</v>
      </c>
      <c r="C1506" s="198">
        <v>26963</v>
      </c>
      <c r="D1506" t="s">
        <v>491</v>
      </c>
      <c r="E1506" s="198">
        <v>108</v>
      </c>
      <c r="F1506" s="104" t="s">
        <v>520</v>
      </c>
      <c r="G1506" t="s">
        <v>515</v>
      </c>
      <c r="H1506" t="s">
        <v>521</v>
      </c>
      <c r="I1506" t="s">
        <v>225</v>
      </c>
      <c r="K1506" t="s">
        <v>496</v>
      </c>
      <c r="L1506" t="s">
        <v>517</v>
      </c>
      <c r="M1506" s="104" t="s">
        <v>2273</v>
      </c>
      <c r="N1506" s="104" t="s">
        <v>27</v>
      </c>
      <c r="O1506" s="167">
        <v>20</v>
      </c>
      <c r="P1506" s="191">
        <v>105.68</v>
      </c>
      <c r="Q1506" s="216">
        <v>1.7395965525304992E-3</v>
      </c>
      <c r="R1506" s="191" t="s">
        <v>229</v>
      </c>
      <c r="S1506" s="175">
        <v>2696</v>
      </c>
      <c r="T1506" s="213" t="s">
        <v>2271</v>
      </c>
      <c r="U1506" s="199">
        <v>0</v>
      </c>
      <c r="V1506" s="200">
        <v>0</v>
      </c>
      <c r="W1506" s="216">
        <v>0</v>
      </c>
      <c r="X1506" s="179"/>
      <c r="Y1506" s="179"/>
      <c r="Z1506" s="180"/>
    </row>
    <row r="1507" spans="1:26" ht="13.5" hidden="1" customHeight="1">
      <c r="A1507" s="172">
        <v>20</v>
      </c>
      <c r="B1507" t="s">
        <v>2176</v>
      </c>
      <c r="C1507" s="198">
        <v>26964</v>
      </c>
      <c r="D1507" t="s">
        <v>491</v>
      </c>
      <c r="E1507" s="198">
        <v>99</v>
      </c>
      <c r="F1507" s="104" t="s">
        <v>523</v>
      </c>
      <c r="G1507" t="s">
        <v>515</v>
      </c>
      <c r="H1507" t="s">
        <v>524</v>
      </c>
      <c r="I1507" t="s">
        <v>244</v>
      </c>
      <c r="K1507" t="s">
        <v>496</v>
      </c>
      <c r="L1507" t="s">
        <v>517</v>
      </c>
      <c r="M1507" s="104" t="s">
        <v>2274</v>
      </c>
      <c r="N1507" s="104" t="s">
        <v>188</v>
      </c>
      <c r="O1507" s="167">
        <v>27</v>
      </c>
      <c r="P1507" s="191">
        <v>640</v>
      </c>
      <c r="Q1507" s="216">
        <v>1.0535028327209683E-2</v>
      </c>
      <c r="R1507" s="191" t="s">
        <v>229</v>
      </c>
      <c r="S1507" s="175">
        <v>2696</v>
      </c>
      <c r="T1507" s="213" t="s">
        <v>2271</v>
      </c>
      <c r="U1507" s="199">
        <v>0</v>
      </c>
      <c r="V1507" s="200">
        <v>0</v>
      </c>
      <c r="W1507" s="216">
        <v>0</v>
      </c>
      <c r="X1507" s="179"/>
      <c r="Y1507" s="179"/>
      <c r="Z1507" s="180"/>
    </row>
    <row r="1508" spans="1:26" ht="13.5" hidden="1" customHeight="1">
      <c r="A1508" s="172">
        <v>20</v>
      </c>
      <c r="B1508" t="s">
        <v>2176</v>
      </c>
      <c r="C1508" s="198">
        <v>26965</v>
      </c>
      <c r="D1508" t="s">
        <v>491</v>
      </c>
      <c r="E1508" s="198">
        <v>97</v>
      </c>
      <c r="F1508" s="104" t="s">
        <v>526</v>
      </c>
      <c r="G1508" t="s">
        <v>515</v>
      </c>
      <c r="H1508" t="s">
        <v>527</v>
      </c>
      <c r="I1508" t="s">
        <v>225</v>
      </c>
      <c r="K1508" t="s">
        <v>496</v>
      </c>
      <c r="L1508" t="s">
        <v>517</v>
      </c>
      <c r="M1508" s="104" t="s">
        <v>2275</v>
      </c>
      <c r="N1508" s="104" t="s">
        <v>190</v>
      </c>
      <c r="O1508" s="167">
        <v>40</v>
      </c>
      <c r="P1508" s="191">
        <v>488.86</v>
      </c>
      <c r="Q1508" s="216">
        <v>8.0471155438120723E-3</v>
      </c>
      <c r="R1508" s="191" t="s">
        <v>229</v>
      </c>
      <c r="S1508" s="175">
        <v>2696</v>
      </c>
      <c r="T1508" s="213" t="s">
        <v>2271</v>
      </c>
      <c r="U1508" s="199">
        <v>0</v>
      </c>
      <c r="V1508" s="200">
        <v>0</v>
      </c>
      <c r="W1508" s="216">
        <v>0</v>
      </c>
      <c r="X1508" s="179"/>
      <c r="Y1508" s="179"/>
      <c r="Z1508" s="180"/>
    </row>
    <row r="1509" spans="1:26" ht="13.5" hidden="1" customHeight="1">
      <c r="A1509" s="172">
        <v>20</v>
      </c>
      <c r="B1509" t="s">
        <v>2176</v>
      </c>
      <c r="C1509" s="198">
        <v>26966</v>
      </c>
      <c r="D1509" t="s">
        <v>491</v>
      </c>
      <c r="E1509" s="198">
        <v>107</v>
      </c>
      <c r="F1509" s="104" t="s">
        <v>529</v>
      </c>
      <c r="G1509" t="s">
        <v>515</v>
      </c>
      <c r="H1509" t="s">
        <v>521</v>
      </c>
      <c r="I1509" t="s">
        <v>225</v>
      </c>
      <c r="K1509" t="s">
        <v>496</v>
      </c>
      <c r="L1509" t="s">
        <v>517</v>
      </c>
      <c r="M1509" s="104" t="s">
        <v>2276</v>
      </c>
      <c r="N1509" s="104" t="s">
        <v>531</v>
      </c>
      <c r="O1509" s="167">
        <v>4</v>
      </c>
      <c r="P1509" s="191">
        <v>173.05</v>
      </c>
      <c r="Q1509" s="216">
        <v>2.8485728937869309E-3</v>
      </c>
      <c r="R1509" s="191" t="s">
        <v>229</v>
      </c>
      <c r="S1509" s="175">
        <v>2696</v>
      </c>
      <c r="T1509" s="213" t="s">
        <v>2271</v>
      </c>
      <c r="U1509" s="199">
        <v>0</v>
      </c>
      <c r="V1509" s="200">
        <v>0</v>
      </c>
      <c r="W1509" s="216">
        <v>0</v>
      </c>
      <c r="X1509" s="179"/>
      <c r="Y1509" s="179"/>
      <c r="Z1509" s="180"/>
    </row>
  </sheetData>
  <autoFilter ref="A3:Z3" xr:uid="{CAF72363-F66F-442C-8B86-A33D8A8A16DE}"/>
  <mergeCells count="2">
    <mergeCell ref="A2:U2"/>
    <mergeCell ref="V2:X2"/>
  </mergeCells>
  <conditionalFormatting sqref="P4:P1509">
    <cfRule type="cellIs" dxfId="2" priority="1" operator="equal">
      <formula>0</formula>
    </cfRule>
  </conditionalFormatting>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AFD90E-CDC8-464C-95F4-A7537FDCCC37}">
  <dimension ref="A1:AA1509"/>
  <sheetViews>
    <sheetView topLeftCell="M1" workbookViewId="0">
      <selection activeCell="X492" sqref="G492:X492"/>
    </sheetView>
  </sheetViews>
  <sheetFormatPr baseColWidth="10" defaultColWidth="11.453125" defaultRowHeight="14.5"/>
  <cols>
    <col min="1" max="1" width="7" style="172" customWidth="1"/>
    <col min="2" max="2" width="12.54296875" customWidth="1"/>
    <col min="3" max="3" width="12.54296875" style="198" customWidth="1"/>
    <col min="4" max="4" width="12.54296875" customWidth="1"/>
    <col min="5" max="5" width="6.453125" style="198" customWidth="1"/>
    <col min="6" max="6" width="20.453125" style="104" customWidth="1"/>
    <col min="7" max="7" width="31.26953125" customWidth="1"/>
    <col min="8" max="8" width="30" customWidth="1"/>
    <col min="9" max="9" width="26" bestFit="1" customWidth="1"/>
    <col min="10" max="12" width="26" hidden="1" customWidth="1"/>
    <col min="13" max="13" width="58.54296875" style="170" customWidth="1"/>
    <col min="14" max="14" width="58.54296875" style="170" hidden="1" customWidth="1"/>
    <col min="15" max="15" width="15.1796875" style="167" customWidth="1"/>
    <col min="16" max="16" width="20.26953125" style="168" customWidth="1"/>
    <col min="17" max="17" width="15.1796875" style="168" customWidth="1"/>
    <col min="18" max="18" width="16.26953125" style="168" customWidth="1"/>
    <col min="19" max="19" width="13.7265625" style="175" customWidth="1"/>
    <col min="20" max="20" width="20" style="170" customWidth="1"/>
    <col min="21" max="21" width="16.1796875" style="177" customWidth="1"/>
    <col min="22" max="22" width="24.453125" style="156" customWidth="1"/>
    <col min="23" max="24" width="17.81640625" style="156" customWidth="1"/>
    <col min="25" max="25" width="42.81640625" customWidth="1"/>
    <col min="26" max="26" width="25.54296875" customWidth="1"/>
    <col min="27" max="27" width="18" customWidth="1"/>
    <col min="29" max="29" width="24.7265625" customWidth="1"/>
  </cols>
  <sheetData>
    <row r="1" spans="1:27" ht="53.65" customHeight="1">
      <c r="A1" s="171"/>
      <c r="B1" s="127"/>
      <c r="C1" s="127"/>
      <c r="D1" s="127"/>
      <c r="E1" s="127"/>
      <c r="F1" s="169"/>
      <c r="G1" s="127"/>
      <c r="H1" s="127"/>
      <c r="I1" s="127"/>
      <c r="J1" s="127"/>
      <c r="K1" s="127"/>
      <c r="L1" s="127"/>
      <c r="M1" s="169"/>
      <c r="N1" s="169"/>
      <c r="O1" s="165"/>
      <c r="P1" s="127"/>
      <c r="Q1" s="127"/>
      <c r="R1" s="127"/>
      <c r="S1" s="174"/>
      <c r="T1" s="169"/>
      <c r="U1" s="176"/>
      <c r="V1" s="173"/>
      <c r="W1" s="173"/>
      <c r="X1" s="173"/>
      <c r="Y1" s="127"/>
      <c r="Z1" s="127"/>
      <c r="AA1" s="127"/>
    </row>
    <row r="2" spans="1:27" ht="55.9" customHeight="1">
      <c r="A2" s="231" t="s">
        <v>205</v>
      </c>
      <c r="B2" s="231"/>
      <c r="C2" s="231"/>
      <c r="D2" s="231"/>
      <c r="E2" s="231"/>
      <c r="F2" s="231"/>
      <c r="G2" s="231"/>
      <c r="H2" s="231"/>
      <c r="I2" s="231"/>
      <c r="J2" s="231"/>
      <c r="K2" s="231"/>
      <c r="L2" s="231"/>
      <c r="M2" s="231"/>
      <c r="N2" s="231"/>
      <c r="O2" s="231"/>
      <c r="P2" s="231"/>
      <c r="Q2" s="231"/>
      <c r="R2" s="231"/>
      <c r="S2" s="231"/>
      <c r="T2" s="231"/>
      <c r="U2" s="231"/>
      <c r="V2" s="232">
        <f>SUBTOTAL(9,Tabla24[Valor POAI 2026
 (en pesos y 3 últimos digitos en cero)])</f>
        <v>158664287000</v>
      </c>
      <c r="W2" s="232"/>
      <c r="X2" s="232"/>
      <c r="Y2" s="232"/>
      <c r="Z2" s="218"/>
      <c r="AA2" s="205"/>
    </row>
    <row r="3" spans="1:27" ht="38.5" customHeight="1">
      <c r="A3" s="201" t="s">
        <v>0</v>
      </c>
      <c r="B3" s="202" t="s">
        <v>1</v>
      </c>
      <c r="C3" s="185" t="s">
        <v>3</v>
      </c>
      <c r="D3" s="202" t="s">
        <v>2</v>
      </c>
      <c r="E3" s="210" t="s">
        <v>206</v>
      </c>
      <c r="F3" s="212" t="s">
        <v>207</v>
      </c>
      <c r="G3" s="202" t="s">
        <v>208</v>
      </c>
      <c r="H3" s="202" t="s">
        <v>209</v>
      </c>
      <c r="I3" s="202" t="s">
        <v>210</v>
      </c>
      <c r="J3" s="206" t="s">
        <v>211</v>
      </c>
      <c r="K3" s="206" t="s">
        <v>212</v>
      </c>
      <c r="L3" s="206" t="s">
        <v>213</v>
      </c>
      <c r="M3" s="203" t="s">
        <v>4</v>
      </c>
      <c r="N3" s="206" t="s">
        <v>5</v>
      </c>
      <c r="O3" s="204" t="s">
        <v>6</v>
      </c>
      <c r="P3" s="202" t="s">
        <v>7</v>
      </c>
      <c r="Q3" s="215" t="s">
        <v>8</v>
      </c>
      <c r="R3" s="202" t="s">
        <v>214</v>
      </c>
      <c r="S3" s="202" t="s">
        <v>9</v>
      </c>
      <c r="T3" s="203" t="s">
        <v>10</v>
      </c>
      <c r="U3" s="181" t="s">
        <v>11</v>
      </c>
      <c r="V3" s="182" t="s">
        <v>215</v>
      </c>
      <c r="W3" s="215" t="s">
        <v>216</v>
      </c>
      <c r="X3" s="215" t="s">
        <v>2280</v>
      </c>
      <c r="Y3" s="183" t="s">
        <v>217</v>
      </c>
      <c r="Z3" s="209" t="s">
        <v>218</v>
      </c>
      <c r="AA3" s="183" t="s">
        <v>219</v>
      </c>
    </row>
    <row r="4" spans="1:27" s="126" customFormat="1" ht="13.5" hidden="1" customHeight="1">
      <c r="A4" s="172">
        <v>1</v>
      </c>
      <c r="B4" t="s">
        <v>220</v>
      </c>
      <c r="C4" s="198">
        <v>25591</v>
      </c>
      <c r="D4" t="s">
        <v>221</v>
      </c>
      <c r="E4" s="198">
        <v>2</v>
      </c>
      <c r="F4" s="104" t="s">
        <v>222</v>
      </c>
      <c r="G4" t="s">
        <v>223</v>
      </c>
      <c r="H4" t="s">
        <v>224</v>
      </c>
      <c r="I4" t="s">
        <v>225</v>
      </c>
      <c r="J4"/>
      <c r="K4" t="s">
        <v>226</v>
      </c>
      <c r="L4" t="s">
        <v>227</v>
      </c>
      <c r="M4" s="104" t="s">
        <v>228</v>
      </c>
      <c r="N4" s="104" t="s">
        <v>16</v>
      </c>
      <c r="O4" s="167">
        <v>4</v>
      </c>
      <c r="P4" s="191">
        <v>143</v>
      </c>
      <c r="Q4" s="216">
        <v>1.9278472821397756E-3</v>
      </c>
      <c r="R4" s="191" t="s">
        <v>229</v>
      </c>
      <c r="S4" s="175">
        <v>2559</v>
      </c>
      <c r="T4" s="213" t="s">
        <v>230</v>
      </c>
      <c r="U4" s="199">
        <v>0</v>
      </c>
      <c r="V4" s="200">
        <v>0</v>
      </c>
      <c r="W4" s="216">
        <f>Tabla24[[#This Row],[Valor POAI 2026
 (en pesos y 3 últimos digitos en cero)]]/$V$2</f>
        <v>0</v>
      </c>
      <c r="X4" s="217"/>
      <c r="Y4" s="179"/>
      <c r="Z4" s="208"/>
      <c r="AA4" s="180"/>
    </row>
    <row r="5" spans="1:27" s="126" customFormat="1" ht="13.5" hidden="1" customHeight="1">
      <c r="A5" s="186">
        <v>1</v>
      </c>
      <c r="B5" s="187" t="s">
        <v>220</v>
      </c>
      <c r="C5" s="198">
        <v>25592</v>
      </c>
      <c r="D5" s="188" t="s">
        <v>221</v>
      </c>
      <c r="E5" s="211">
        <v>1</v>
      </c>
      <c r="F5" s="188" t="s">
        <v>231</v>
      </c>
      <c r="G5" s="189" t="s">
        <v>223</v>
      </c>
      <c r="H5" s="189" t="s">
        <v>224</v>
      </c>
      <c r="I5" s="189" t="s">
        <v>225</v>
      </c>
      <c r="J5" s="189"/>
      <c r="K5" s="189" t="s">
        <v>226</v>
      </c>
      <c r="L5" s="189" t="s">
        <v>227</v>
      </c>
      <c r="M5" s="189" t="s">
        <v>232</v>
      </c>
      <c r="N5" s="189" t="s">
        <v>20</v>
      </c>
      <c r="O5" s="192">
        <v>207</v>
      </c>
      <c r="P5" s="193">
        <v>360</v>
      </c>
      <c r="Q5" s="216">
        <v>4.8533218291630714E-3</v>
      </c>
      <c r="R5" s="191" t="s">
        <v>229</v>
      </c>
      <c r="S5" s="194">
        <v>2559</v>
      </c>
      <c r="T5" s="214" t="s">
        <v>230</v>
      </c>
      <c r="U5" s="199">
        <v>0</v>
      </c>
      <c r="V5" s="200">
        <v>0</v>
      </c>
      <c r="W5" s="216">
        <f>Tabla24[[#This Row],[Valor POAI 2026
 (en pesos y 3 últimos digitos en cero)]]/$V$2</f>
        <v>0</v>
      </c>
      <c r="X5" s="217"/>
      <c r="Y5" s="190"/>
      <c r="Z5" s="207"/>
      <c r="AA5" s="180"/>
    </row>
    <row r="6" spans="1:27" s="126" customFormat="1" ht="13.5" hidden="1" customHeight="1">
      <c r="A6" s="186">
        <v>1</v>
      </c>
      <c r="B6" s="187" t="s">
        <v>220</v>
      </c>
      <c r="C6" s="198">
        <v>25593</v>
      </c>
      <c r="D6" s="188" t="s">
        <v>221</v>
      </c>
      <c r="E6" s="211">
        <v>3</v>
      </c>
      <c r="F6" s="188" t="s">
        <v>233</v>
      </c>
      <c r="G6" s="189" t="s">
        <v>223</v>
      </c>
      <c r="H6" s="189" t="s">
        <v>224</v>
      </c>
      <c r="I6" s="189" t="s">
        <v>225</v>
      </c>
      <c r="J6" s="189"/>
      <c r="K6" s="189" t="s">
        <v>226</v>
      </c>
      <c r="L6" s="189" t="s">
        <v>227</v>
      </c>
      <c r="M6" s="189" t="s">
        <v>21</v>
      </c>
      <c r="N6" s="189" t="s">
        <v>22</v>
      </c>
      <c r="O6" s="192">
        <v>8</v>
      </c>
      <c r="P6" s="193">
        <v>539</v>
      </c>
      <c r="Q6" s="216">
        <v>7.2665012942191541E-3</v>
      </c>
      <c r="R6" s="191" t="s">
        <v>229</v>
      </c>
      <c r="S6" s="194">
        <v>2559</v>
      </c>
      <c r="T6" s="214" t="s">
        <v>230</v>
      </c>
      <c r="U6" s="199">
        <v>0</v>
      </c>
      <c r="V6" s="200">
        <v>0</v>
      </c>
      <c r="W6" s="216">
        <f>Tabla24[[#This Row],[Valor POAI 2026
 (en pesos y 3 últimos digitos en cero)]]/$V$2</f>
        <v>0</v>
      </c>
      <c r="X6" s="217"/>
      <c r="Y6" s="190"/>
      <c r="Z6" s="207"/>
      <c r="AA6" s="180"/>
    </row>
    <row r="7" spans="1:27" s="126" customFormat="1" ht="13.5" hidden="1" customHeight="1">
      <c r="A7" s="186">
        <v>1</v>
      </c>
      <c r="B7" s="187" t="s">
        <v>220</v>
      </c>
      <c r="C7" s="198">
        <v>26111</v>
      </c>
      <c r="D7" s="188" t="s">
        <v>234</v>
      </c>
      <c r="E7" s="211">
        <v>4</v>
      </c>
      <c r="F7" s="188" t="s">
        <v>235</v>
      </c>
      <c r="G7" s="189" t="s">
        <v>236</v>
      </c>
      <c r="H7" s="189" t="s">
        <v>237</v>
      </c>
      <c r="I7" s="189" t="s">
        <v>225</v>
      </c>
      <c r="J7" s="189"/>
      <c r="K7" s="189" t="s">
        <v>226</v>
      </c>
      <c r="L7" s="189" t="s">
        <v>238</v>
      </c>
      <c r="M7" s="189" t="s">
        <v>239</v>
      </c>
      <c r="N7" s="189" t="s">
        <v>24</v>
      </c>
      <c r="O7" s="192">
        <v>2424</v>
      </c>
      <c r="P7" s="193">
        <v>796</v>
      </c>
      <c r="Q7" s="216">
        <v>1.073123382226057E-2</v>
      </c>
      <c r="R7" s="191" t="s">
        <v>229</v>
      </c>
      <c r="S7" s="194">
        <v>2611</v>
      </c>
      <c r="T7" s="214" t="s">
        <v>240</v>
      </c>
      <c r="U7" s="199">
        <v>0</v>
      </c>
      <c r="V7" s="200">
        <v>0</v>
      </c>
      <c r="W7" s="216">
        <f>Tabla24[[#This Row],[Valor POAI 2026
 (en pesos y 3 últimos digitos en cero)]]/$V$2</f>
        <v>0</v>
      </c>
      <c r="X7" s="217"/>
      <c r="Y7" s="190"/>
      <c r="Z7" s="207"/>
      <c r="AA7" s="180"/>
    </row>
    <row r="8" spans="1:27" s="126" customFormat="1" ht="13.5" hidden="1" customHeight="1">
      <c r="A8" s="186">
        <v>1</v>
      </c>
      <c r="B8" s="187" t="s">
        <v>220</v>
      </c>
      <c r="C8" s="198">
        <v>26021</v>
      </c>
      <c r="D8" s="188" t="s">
        <v>221</v>
      </c>
      <c r="E8" s="211">
        <v>5</v>
      </c>
      <c r="F8" s="188" t="s">
        <v>241</v>
      </c>
      <c r="G8" s="189" t="s">
        <v>242</v>
      </c>
      <c r="H8" s="189" t="s">
        <v>243</v>
      </c>
      <c r="I8" s="189" t="s">
        <v>244</v>
      </c>
      <c r="J8" s="189" t="s">
        <v>245</v>
      </c>
      <c r="K8" s="189" t="s">
        <v>226</v>
      </c>
      <c r="L8" s="189" t="s">
        <v>246</v>
      </c>
      <c r="M8" s="189" t="s">
        <v>247</v>
      </c>
      <c r="N8" s="189" t="s">
        <v>27</v>
      </c>
      <c r="O8" s="192">
        <v>4</v>
      </c>
      <c r="P8" s="193">
        <v>858</v>
      </c>
      <c r="Q8" s="216">
        <v>1.1567083692838653E-2</v>
      </c>
      <c r="R8" s="191" t="s">
        <v>229</v>
      </c>
      <c r="S8" s="194">
        <v>2602</v>
      </c>
      <c r="T8" s="214" t="s">
        <v>248</v>
      </c>
      <c r="U8" s="199">
        <v>0</v>
      </c>
      <c r="V8" s="200">
        <v>0</v>
      </c>
      <c r="W8" s="216">
        <f>Tabla24[[#This Row],[Valor POAI 2026
 (en pesos y 3 últimos digitos en cero)]]/$V$2</f>
        <v>0</v>
      </c>
      <c r="X8" s="217"/>
      <c r="Y8" s="190"/>
      <c r="Z8" s="207"/>
      <c r="AA8" s="180"/>
    </row>
    <row r="9" spans="1:27" s="126" customFormat="1" ht="13.5" hidden="1" customHeight="1">
      <c r="A9" s="186">
        <v>1</v>
      </c>
      <c r="B9" s="187" t="s">
        <v>220</v>
      </c>
      <c r="C9" s="198">
        <v>26022</v>
      </c>
      <c r="D9" s="188" t="s">
        <v>221</v>
      </c>
      <c r="E9" s="211">
        <v>6</v>
      </c>
      <c r="F9" s="188" t="s">
        <v>249</v>
      </c>
      <c r="G9" s="189" t="s">
        <v>242</v>
      </c>
      <c r="H9" s="189" t="s">
        <v>243</v>
      </c>
      <c r="I9" s="189" t="s">
        <v>244</v>
      </c>
      <c r="J9" s="189" t="s">
        <v>245</v>
      </c>
      <c r="K9" s="189" t="s">
        <v>226</v>
      </c>
      <c r="L9" s="189" t="s">
        <v>246</v>
      </c>
      <c r="M9" s="189" t="s">
        <v>250</v>
      </c>
      <c r="N9" s="189" t="s">
        <v>31</v>
      </c>
      <c r="O9" s="192">
        <v>4</v>
      </c>
      <c r="P9" s="193">
        <v>858</v>
      </c>
      <c r="Q9" s="216">
        <v>1.1567083692838653E-2</v>
      </c>
      <c r="R9" s="191" t="s">
        <v>229</v>
      </c>
      <c r="S9" s="194">
        <v>2602</v>
      </c>
      <c r="T9" s="214" t="s">
        <v>248</v>
      </c>
      <c r="U9" s="199">
        <v>0</v>
      </c>
      <c r="V9" s="200">
        <v>0</v>
      </c>
      <c r="W9" s="216">
        <f>Tabla24[[#This Row],[Valor POAI 2026
 (en pesos y 3 últimos digitos en cero)]]/$V$2</f>
        <v>0</v>
      </c>
      <c r="X9" s="217"/>
      <c r="Y9" s="190"/>
      <c r="Z9" s="207"/>
      <c r="AA9" s="180"/>
    </row>
    <row r="10" spans="1:27" s="126" customFormat="1" ht="13.5" hidden="1" customHeight="1">
      <c r="A10" s="186">
        <v>1</v>
      </c>
      <c r="B10" s="187" t="s">
        <v>220</v>
      </c>
      <c r="C10" s="198">
        <v>25951</v>
      </c>
      <c r="D10" s="188" t="s">
        <v>221</v>
      </c>
      <c r="E10" s="211">
        <v>7</v>
      </c>
      <c r="F10" s="188" t="s">
        <v>251</v>
      </c>
      <c r="G10" s="189" t="s">
        <v>223</v>
      </c>
      <c r="H10" s="189" t="s">
        <v>252</v>
      </c>
      <c r="I10" s="189" t="s">
        <v>225</v>
      </c>
      <c r="J10" s="189"/>
      <c r="K10" s="189" t="s">
        <v>226</v>
      </c>
      <c r="L10" s="189" t="s">
        <v>253</v>
      </c>
      <c r="M10" s="189" t="s">
        <v>254</v>
      </c>
      <c r="N10" s="189" t="s">
        <v>38</v>
      </c>
      <c r="O10" s="192">
        <v>1</v>
      </c>
      <c r="P10" s="193">
        <v>316</v>
      </c>
      <c r="Q10" s="216">
        <v>4.2601380500431408E-3</v>
      </c>
      <c r="R10" s="191" t="s">
        <v>229</v>
      </c>
      <c r="S10" s="194">
        <v>2595</v>
      </c>
      <c r="T10" s="214" t="s">
        <v>255</v>
      </c>
      <c r="U10" s="199">
        <v>0</v>
      </c>
      <c r="V10" s="200">
        <v>0</v>
      </c>
      <c r="W10" s="216">
        <f>Tabla24[[#This Row],[Valor POAI 2026
 (en pesos y 3 últimos digitos en cero)]]/$V$2</f>
        <v>0</v>
      </c>
      <c r="X10" s="217"/>
      <c r="Y10" s="190"/>
      <c r="Z10" s="207"/>
      <c r="AA10" s="180"/>
    </row>
    <row r="11" spans="1:27" s="126" customFormat="1" ht="13.5" hidden="1" customHeight="1">
      <c r="A11" s="186">
        <v>1</v>
      </c>
      <c r="B11" s="187" t="s">
        <v>220</v>
      </c>
      <c r="C11" s="198">
        <v>25952</v>
      </c>
      <c r="D11" s="188" t="s">
        <v>221</v>
      </c>
      <c r="E11" s="211">
        <v>8</v>
      </c>
      <c r="F11" s="188" t="s">
        <v>256</v>
      </c>
      <c r="G11" s="189" t="s">
        <v>223</v>
      </c>
      <c r="H11" s="189" t="s">
        <v>252</v>
      </c>
      <c r="I11" s="189" t="s">
        <v>225</v>
      </c>
      <c r="J11" s="189"/>
      <c r="K11" s="189" t="s">
        <v>226</v>
      </c>
      <c r="L11" s="189" t="s">
        <v>253</v>
      </c>
      <c r="M11" s="189" t="s">
        <v>257</v>
      </c>
      <c r="N11" s="189" t="s">
        <v>20</v>
      </c>
      <c r="O11" s="192">
        <v>4</v>
      </c>
      <c r="P11" s="193">
        <v>164</v>
      </c>
      <c r="Q11" s="216">
        <v>2.2109577221742882E-3</v>
      </c>
      <c r="R11" s="191" t="s">
        <v>229</v>
      </c>
      <c r="S11" s="194">
        <v>2595</v>
      </c>
      <c r="T11" s="214" t="s">
        <v>255</v>
      </c>
      <c r="U11" s="199">
        <v>0</v>
      </c>
      <c r="V11" s="200">
        <v>0</v>
      </c>
      <c r="W11" s="216">
        <f>Tabla24[[#This Row],[Valor POAI 2026
 (en pesos y 3 últimos digitos en cero)]]/$V$2</f>
        <v>0</v>
      </c>
      <c r="X11" s="217"/>
      <c r="Y11" s="190"/>
      <c r="Z11" s="207"/>
      <c r="AA11" s="180"/>
    </row>
    <row r="12" spans="1:27" s="126" customFormat="1" ht="13.5" hidden="1" customHeight="1">
      <c r="A12" s="186">
        <v>1</v>
      </c>
      <c r="B12" s="187" t="s">
        <v>220</v>
      </c>
      <c r="C12" s="198">
        <v>25953</v>
      </c>
      <c r="D12" s="188" t="s">
        <v>221</v>
      </c>
      <c r="E12" s="211">
        <v>10</v>
      </c>
      <c r="F12" s="188" t="s">
        <v>258</v>
      </c>
      <c r="G12" s="189" t="s">
        <v>223</v>
      </c>
      <c r="H12" s="189" t="s">
        <v>252</v>
      </c>
      <c r="I12" s="189" t="s">
        <v>225</v>
      </c>
      <c r="J12" s="189"/>
      <c r="K12" s="189" t="s">
        <v>226</v>
      </c>
      <c r="L12" s="189" t="s">
        <v>253</v>
      </c>
      <c r="M12" s="189" t="s">
        <v>259</v>
      </c>
      <c r="N12" s="189" t="s">
        <v>41</v>
      </c>
      <c r="O12" s="192">
        <v>360</v>
      </c>
      <c r="P12" s="193">
        <v>259</v>
      </c>
      <c r="Q12" s="216">
        <v>3.4916954270923211E-3</v>
      </c>
      <c r="R12" s="191" t="s">
        <v>229</v>
      </c>
      <c r="S12" s="194">
        <v>2595</v>
      </c>
      <c r="T12" s="214" t="s">
        <v>255</v>
      </c>
      <c r="U12" s="199">
        <v>0</v>
      </c>
      <c r="V12" s="200">
        <v>0</v>
      </c>
      <c r="W12" s="216">
        <f>Tabla24[[#This Row],[Valor POAI 2026
 (en pesos y 3 últimos digitos en cero)]]/$V$2</f>
        <v>0</v>
      </c>
      <c r="X12" s="217"/>
      <c r="Y12" s="190"/>
      <c r="Z12" s="207"/>
      <c r="AA12" s="180"/>
    </row>
    <row r="13" spans="1:27" s="126" customFormat="1" ht="13.5" hidden="1" customHeight="1">
      <c r="A13" s="186">
        <v>1</v>
      </c>
      <c r="B13" s="187" t="s">
        <v>220</v>
      </c>
      <c r="C13" s="198">
        <v>25954</v>
      </c>
      <c r="D13" s="188" t="s">
        <v>221</v>
      </c>
      <c r="E13" s="211">
        <v>11</v>
      </c>
      <c r="F13" s="188" t="s">
        <v>260</v>
      </c>
      <c r="G13" s="189" t="s">
        <v>223</v>
      </c>
      <c r="H13" s="189" t="s">
        <v>252</v>
      </c>
      <c r="I13" s="189" t="s">
        <v>225</v>
      </c>
      <c r="J13" s="189"/>
      <c r="K13" s="189" t="s">
        <v>226</v>
      </c>
      <c r="L13" s="189" t="s">
        <v>253</v>
      </c>
      <c r="M13" s="189" t="s">
        <v>261</v>
      </c>
      <c r="N13" s="189" t="s">
        <v>36</v>
      </c>
      <c r="O13" s="192">
        <v>1</v>
      </c>
      <c r="P13" s="193">
        <v>180</v>
      </c>
      <c r="Q13" s="216">
        <v>2.4266609145815357E-3</v>
      </c>
      <c r="R13" s="191" t="s">
        <v>229</v>
      </c>
      <c r="S13" s="194">
        <v>2595</v>
      </c>
      <c r="T13" s="214" t="s">
        <v>255</v>
      </c>
      <c r="U13" s="199">
        <v>0</v>
      </c>
      <c r="V13" s="200">
        <v>0</v>
      </c>
      <c r="W13" s="216">
        <f>Tabla24[[#This Row],[Valor POAI 2026
 (en pesos y 3 últimos digitos en cero)]]/$V$2</f>
        <v>0</v>
      </c>
      <c r="X13" s="217"/>
      <c r="Y13" s="190"/>
      <c r="Z13" s="207"/>
      <c r="AA13" s="180"/>
    </row>
    <row r="14" spans="1:27" s="126" customFormat="1" ht="13.5" hidden="1" customHeight="1">
      <c r="A14" s="186">
        <v>1</v>
      </c>
      <c r="B14" s="187" t="s">
        <v>220</v>
      </c>
      <c r="C14" s="198">
        <v>25955</v>
      </c>
      <c r="D14" s="188" t="s">
        <v>221</v>
      </c>
      <c r="E14" s="211">
        <v>12</v>
      </c>
      <c r="F14" s="188" t="s">
        <v>262</v>
      </c>
      <c r="G14" s="189" t="s">
        <v>223</v>
      </c>
      <c r="H14" s="189" t="s">
        <v>252</v>
      </c>
      <c r="I14" s="189" t="s">
        <v>225</v>
      </c>
      <c r="J14" s="189"/>
      <c r="K14" s="189" t="s">
        <v>226</v>
      </c>
      <c r="L14" s="189" t="s">
        <v>253</v>
      </c>
      <c r="M14" s="189" t="s">
        <v>263</v>
      </c>
      <c r="N14" s="189" t="s">
        <v>33</v>
      </c>
      <c r="O14" s="192">
        <v>2</v>
      </c>
      <c r="P14" s="193">
        <v>345</v>
      </c>
      <c r="Q14" s="216">
        <v>4.6511000862812773E-3</v>
      </c>
      <c r="R14" s="191" t="s">
        <v>229</v>
      </c>
      <c r="S14" s="194">
        <v>2595</v>
      </c>
      <c r="T14" s="214" t="s">
        <v>255</v>
      </c>
      <c r="U14" s="199">
        <v>0</v>
      </c>
      <c r="V14" s="200">
        <v>0</v>
      </c>
      <c r="W14" s="216">
        <f>Tabla24[[#This Row],[Valor POAI 2026
 (en pesos y 3 últimos digitos en cero)]]/$V$2</f>
        <v>0</v>
      </c>
      <c r="X14" s="217"/>
      <c r="Y14" s="190"/>
      <c r="Z14" s="207"/>
      <c r="AA14" s="180"/>
    </row>
    <row r="15" spans="1:27" s="126" customFormat="1" ht="13.5" hidden="1" customHeight="1">
      <c r="A15" s="186">
        <v>1</v>
      </c>
      <c r="B15" s="187" t="s">
        <v>220</v>
      </c>
      <c r="C15" s="198">
        <v>25956</v>
      </c>
      <c r="D15" s="188" t="s">
        <v>221</v>
      </c>
      <c r="E15" s="211">
        <v>13</v>
      </c>
      <c r="F15" s="188" t="s">
        <v>264</v>
      </c>
      <c r="G15" s="189" t="s">
        <v>223</v>
      </c>
      <c r="H15" s="189" t="s">
        <v>252</v>
      </c>
      <c r="I15" s="189" t="s">
        <v>225</v>
      </c>
      <c r="J15" s="189"/>
      <c r="K15" s="189" t="s">
        <v>226</v>
      </c>
      <c r="L15" s="189" t="s">
        <v>253</v>
      </c>
      <c r="M15" s="189" t="s">
        <v>265</v>
      </c>
      <c r="N15" s="189" t="s">
        <v>45</v>
      </c>
      <c r="O15" s="192">
        <v>2</v>
      </c>
      <c r="P15" s="193">
        <v>0</v>
      </c>
      <c r="Q15" s="216">
        <v>0</v>
      </c>
      <c r="R15" s="191" t="s">
        <v>229</v>
      </c>
      <c r="S15" s="194">
        <v>2595</v>
      </c>
      <c r="T15" s="214" t="s">
        <v>255</v>
      </c>
      <c r="U15" s="199">
        <v>0</v>
      </c>
      <c r="V15" s="200">
        <v>0</v>
      </c>
      <c r="W15" s="216">
        <f>Tabla24[[#This Row],[Valor POAI 2026
 (en pesos y 3 últimos digitos en cero)]]/$V$2</f>
        <v>0</v>
      </c>
      <c r="X15" s="217"/>
      <c r="Y15" s="190"/>
      <c r="Z15" s="207"/>
      <c r="AA15" s="180"/>
    </row>
    <row r="16" spans="1:27" s="126" customFormat="1" ht="13.5" hidden="1" customHeight="1">
      <c r="A16" s="186">
        <v>1</v>
      </c>
      <c r="B16" s="187" t="s">
        <v>220</v>
      </c>
      <c r="C16" s="198">
        <v>26171</v>
      </c>
      <c r="D16" s="188" t="s">
        <v>221</v>
      </c>
      <c r="E16" s="211">
        <v>16</v>
      </c>
      <c r="F16" s="188" t="s">
        <v>266</v>
      </c>
      <c r="G16" s="189" t="s">
        <v>223</v>
      </c>
      <c r="H16" s="189" t="s">
        <v>267</v>
      </c>
      <c r="I16" s="189" t="s">
        <v>244</v>
      </c>
      <c r="J16" s="189" t="s">
        <v>245</v>
      </c>
      <c r="K16" s="189" t="s">
        <v>226</v>
      </c>
      <c r="L16" s="189" t="s">
        <v>268</v>
      </c>
      <c r="M16" s="189" t="s">
        <v>269</v>
      </c>
      <c r="N16" s="189" t="s">
        <v>49</v>
      </c>
      <c r="O16" s="192">
        <v>4</v>
      </c>
      <c r="P16" s="193">
        <v>1072</v>
      </c>
      <c r="Q16" s="216">
        <v>1.4452113891285591E-2</v>
      </c>
      <c r="R16" s="191" t="s">
        <v>229</v>
      </c>
      <c r="S16" s="194">
        <v>2617</v>
      </c>
      <c r="T16" s="214" t="s">
        <v>270</v>
      </c>
      <c r="U16" s="199">
        <v>0</v>
      </c>
      <c r="V16" s="200">
        <v>0</v>
      </c>
      <c r="W16" s="216">
        <f>Tabla24[[#This Row],[Valor POAI 2026
 (en pesos y 3 últimos digitos en cero)]]/$V$2</f>
        <v>0</v>
      </c>
      <c r="X16" s="217"/>
      <c r="Y16" s="190"/>
      <c r="Z16" s="207"/>
      <c r="AA16" s="180"/>
    </row>
    <row r="17" spans="1:27" s="126" customFormat="1" ht="13.5" hidden="1" customHeight="1">
      <c r="A17" s="186">
        <v>1</v>
      </c>
      <c r="B17" s="187" t="s">
        <v>220</v>
      </c>
      <c r="C17" s="198">
        <v>26511</v>
      </c>
      <c r="D17" s="188" t="s">
        <v>271</v>
      </c>
      <c r="E17" s="211">
        <v>15</v>
      </c>
      <c r="F17" s="188" t="s">
        <v>272</v>
      </c>
      <c r="G17" s="189" t="s">
        <v>273</v>
      </c>
      <c r="H17" s="189" t="s">
        <v>274</v>
      </c>
      <c r="I17" s="189" t="s">
        <v>225</v>
      </c>
      <c r="J17" s="189" t="s">
        <v>275</v>
      </c>
      <c r="K17" s="189" t="s">
        <v>226</v>
      </c>
      <c r="L17" s="189" t="s">
        <v>268</v>
      </c>
      <c r="M17" s="189" t="s">
        <v>276</v>
      </c>
      <c r="N17" s="189" t="s">
        <v>31</v>
      </c>
      <c r="O17" s="192">
        <v>8348</v>
      </c>
      <c r="P17" s="193">
        <v>1573</v>
      </c>
      <c r="Q17" s="216">
        <v>2.1206320103537533E-2</v>
      </c>
      <c r="R17" s="191" t="s">
        <v>229</v>
      </c>
      <c r="S17" s="194">
        <v>2651</v>
      </c>
      <c r="T17" s="214" t="s">
        <v>277</v>
      </c>
      <c r="U17" s="199">
        <v>0</v>
      </c>
      <c r="V17" s="200">
        <v>0</v>
      </c>
      <c r="W17" s="216">
        <f>Tabla24[[#This Row],[Valor POAI 2026
 (en pesos y 3 últimos digitos en cero)]]/$V$2</f>
        <v>0</v>
      </c>
      <c r="X17" s="217"/>
      <c r="Y17" s="190"/>
      <c r="Z17" s="207"/>
      <c r="AA17" s="180"/>
    </row>
    <row r="18" spans="1:27" s="126" customFormat="1" ht="13.5" hidden="1" customHeight="1">
      <c r="A18" s="186">
        <v>1</v>
      </c>
      <c r="B18" s="187" t="s">
        <v>220</v>
      </c>
      <c r="C18" s="198">
        <v>26601</v>
      </c>
      <c r="D18" s="188" t="s">
        <v>278</v>
      </c>
      <c r="E18" s="211">
        <v>19</v>
      </c>
      <c r="F18" s="188" t="s">
        <v>279</v>
      </c>
      <c r="G18" s="189" t="s">
        <v>280</v>
      </c>
      <c r="H18" s="189" t="s">
        <v>281</v>
      </c>
      <c r="I18" s="189" t="s">
        <v>244</v>
      </c>
      <c r="J18" s="189" t="s">
        <v>282</v>
      </c>
      <c r="K18" s="189" t="s">
        <v>283</v>
      </c>
      <c r="L18" s="189" t="s">
        <v>284</v>
      </c>
      <c r="M18" s="189" t="s">
        <v>285</v>
      </c>
      <c r="N18" s="189" t="s">
        <v>56</v>
      </c>
      <c r="O18" s="192">
        <v>788</v>
      </c>
      <c r="P18" s="193">
        <v>1190</v>
      </c>
      <c r="Q18" s="216">
        <v>1.6042924935289041E-2</v>
      </c>
      <c r="R18" s="191" t="s">
        <v>229</v>
      </c>
      <c r="S18" s="194">
        <v>2660</v>
      </c>
      <c r="T18" s="214" t="s">
        <v>286</v>
      </c>
      <c r="U18" s="199">
        <v>0</v>
      </c>
      <c r="V18" s="200">
        <v>0</v>
      </c>
      <c r="W18" s="216">
        <f>Tabla24[[#This Row],[Valor POAI 2026
 (en pesos y 3 últimos digitos en cero)]]/$V$2</f>
        <v>0</v>
      </c>
      <c r="X18" s="217"/>
      <c r="Y18" s="190"/>
      <c r="Z18" s="207"/>
      <c r="AA18" s="180"/>
    </row>
    <row r="19" spans="1:27" s="126" customFormat="1" ht="13.5" hidden="1" customHeight="1">
      <c r="A19" s="186">
        <v>1</v>
      </c>
      <c r="B19" s="187" t="s">
        <v>220</v>
      </c>
      <c r="C19" s="198">
        <v>26602</v>
      </c>
      <c r="D19" s="188" t="s">
        <v>278</v>
      </c>
      <c r="E19" s="211">
        <v>17</v>
      </c>
      <c r="F19" s="188" t="s">
        <v>287</v>
      </c>
      <c r="G19" s="189" t="s">
        <v>280</v>
      </c>
      <c r="H19" s="189" t="s">
        <v>288</v>
      </c>
      <c r="I19" s="189" t="s">
        <v>244</v>
      </c>
      <c r="J19" s="189" t="s">
        <v>282</v>
      </c>
      <c r="K19" s="189" t="s">
        <v>283</v>
      </c>
      <c r="L19" s="189" t="s">
        <v>284</v>
      </c>
      <c r="M19" s="189" t="s">
        <v>289</v>
      </c>
      <c r="N19" s="189" t="s">
        <v>63</v>
      </c>
      <c r="O19" s="192">
        <v>281</v>
      </c>
      <c r="P19" s="193">
        <v>429</v>
      </c>
      <c r="Q19" s="216">
        <v>5.7835418464193267E-3</v>
      </c>
      <c r="R19" s="191" t="s">
        <v>229</v>
      </c>
      <c r="S19" s="194">
        <v>2660</v>
      </c>
      <c r="T19" s="214" t="s">
        <v>286</v>
      </c>
      <c r="U19" s="199">
        <v>0</v>
      </c>
      <c r="V19" s="200">
        <v>0</v>
      </c>
      <c r="W19" s="216">
        <f>Tabla24[[#This Row],[Valor POAI 2026
 (en pesos y 3 últimos digitos en cero)]]/$V$2</f>
        <v>0</v>
      </c>
      <c r="X19" s="217"/>
      <c r="Y19" s="190"/>
      <c r="Z19" s="207"/>
      <c r="AA19" s="180"/>
    </row>
    <row r="20" spans="1:27" s="126" customFormat="1" ht="13.5" hidden="1" customHeight="1">
      <c r="A20" s="186">
        <v>1</v>
      </c>
      <c r="B20" s="187" t="s">
        <v>220</v>
      </c>
      <c r="C20" s="198">
        <v>26603</v>
      </c>
      <c r="D20" s="188" t="s">
        <v>278</v>
      </c>
      <c r="E20" s="211">
        <v>20</v>
      </c>
      <c r="F20" s="188" t="s">
        <v>290</v>
      </c>
      <c r="G20" s="189" t="s">
        <v>280</v>
      </c>
      <c r="H20" s="189" t="s">
        <v>291</v>
      </c>
      <c r="I20" s="189" t="s">
        <v>244</v>
      </c>
      <c r="J20" s="189" t="s">
        <v>282</v>
      </c>
      <c r="K20" s="189" t="s">
        <v>283</v>
      </c>
      <c r="L20" s="189" t="s">
        <v>284</v>
      </c>
      <c r="M20" s="189" t="s">
        <v>292</v>
      </c>
      <c r="N20" s="189" t="s">
        <v>61</v>
      </c>
      <c r="O20" s="192">
        <v>381</v>
      </c>
      <c r="P20" s="193">
        <v>357</v>
      </c>
      <c r="Q20" s="216">
        <v>4.8128774805867129E-3</v>
      </c>
      <c r="R20" s="191" t="s">
        <v>229</v>
      </c>
      <c r="S20" s="194">
        <v>2660</v>
      </c>
      <c r="T20" s="214" t="s">
        <v>286</v>
      </c>
      <c r="U20" s="199">
        <v>0</v>
      </c>
      <c r="V20" s="200">
        <v>0</v>
      </c>
      <c r="W20" s="216">
        <f>Tabla24[[#This Row],[Valor POAI 2026
 (en pesos y 3 últimos digitos en cero)]]/$V$2</f>
        <v>0</v>
      </c>
      <c r="X20" s="217"/>
      <c r="Y20" s="190"/>
      <c r="Z20" s="207"/>
      <c r="AA20" s="180"/>
    </row>
    <row r="21" spans="1:27" s="126" customFormat="1" ht="13.5" hidden="1" customHeight="1">
      <c r="A21" s="186">
        <v>1</v>
      </c>
      <c r="B21" s="187" t="s">
        <v>220</v>
      </c>
      <c r="C21" s="198">
        <v>26604</v>
      </c>
      <c r="D21" s="188" t="s">
        <v>278</v>
      </c>
      <c r="E21" s="211">
        <v>21</v>
      </c>
      <c r="F21" s="188" t="s">
        <v>293</v>
      </c>
      <c r="G21" s="189" t="s">
        <v>280</v>
      </c>
      <c r="H21" s="189" t="s">
        <v>294</v>
      </c>
      <c r="I21" s="189" t="s">
        <v>244</v>
      </c>
      <c r="J21" s="189"/>
      <c r="K21" s="189" t="s">
        <v>283</v>
      </c>
      <c r="L21" s="189" t="s">
        <v>284</v>
      </c>
      <c r="M21" s="189" t="s">
        <v>295</v>
      </c>
      <c r="N21" s="189" t="s">
        <v>296</v>
      </c>
      <c r="O21" s="192">
        <v>138</v>
      </c>
      <c r="P21" s="193">
        <v>143</v>
      </c>
      <c r="Q21" s="216">
        <v>1.9278472821397756E-3</v>
      </c>
      <c r="R21" s="191" t="s">
        <v>229</v>
      </c>
      <c r="S21" s="194">
        <v>2660</v>
      </c>
      <c r="T21" s="214" t="s">
        <v>286</v>
      </c>
      <c r="U21" s="199">
        <v>0</v>
      </c>
      <c r="V21" s="200">
        <v>0</v>
      </c>
      <c r="W21" s="216">
        <f>Tabla24[[#This Row],[Valor POAI 2026
 (en pesos y 3 últimos digitos en cero)]]/$V$2</f>
        <v>0</v>
      </c>
      <c r="X21" s="217"/>
      <c r="Y21" s="190"/>
      <c r="Z21" s="207"/>
      <c r="AA21" s="180"/>
    </row>
    <row r="22" spans="1:27" s="126" customFormat="1" ht="13.5" hidden="1" customHeight="1">
      <c r="A22" s="186">
        <v>1</v>
      </c>
      <c r="B22" s="187" t="s">
        <v>220</v>
      </c>
      <c r="C22" s="198">
        <v>26605</v>
      </c>
      <c r="D22" s="188" t="s">
        <v>278</v>
      </c>
      <c r="E22" s="211">
        <v>18</v>
      </c>
      <c r="F22" s="188" t="s">
        <v>297</v>
      </c>
      <c r="G22" s="189" t="s">
        <v>280</v>
      </c>
      <c r="H22" s="189" t="s">
        <v>298</v>
      </c>
      <c r="I22" s="189" t="s">
        <v>244</v>
      </c>
      <c r="J22" s="189" t="s">
        <v>282</v>
      </c>
      <c r="K22" s="189" t="s">
        <v>283</v>
      </c>
      <c r="L22" s="189" t="s">
        <v>284</v>
      </c>
      <c r="M22" s="189" t="s">
        <v>299</v>
      </c>
      <c r="N22" s="189" t="s">
        <v>65</v>
      </c>
      <c r="O22" s="192">
        <v>300</v>
      </c>
      <c r="P22" s="193">
        <v>315</v>
      </c>
      <c r="Q22" s="216">
        <v>4.2466566005176874E-3</v>
      </c>
      <c r="R22" s="191" t="s">
        <v>229</v>
      </c>
      <c r="S22" s="194">
        <v>2660</v>
      </c>
      <c r="T22" s="214" t="s">
        <v>286</v>
      </c>
      <c r="U22" s="199">
        <v>0</v>
      </c>
      <c r="V22" s="200">
        <v>0</v>
      </c>
      <c r="W22" s="216">
        <f>Tabla24[[#This Row],[Valor POAI 2026
 (en pesos y 3 últimos digitos en cero)]]/$V$2</f>
        <v>0</v>
      </c>
      <c r="X22" s="217"/>
      <c r="Y22" s="190"/>
      <c r="Z22" s="207"/>
      <c r="AA22" s="180"/>
    </row>
    <row r="23" spans="1:27" s="126" customFormat="1" ht="13.5" hidden="1" customHeight="1">
      <c r="A23" s="186">
        <v>1</v>
      </c>
      <c r="B23" s="187" t="s">
        <v>220</v>
      </c>
      <c r="C23" s="198">
        <v>26606</v>
      </c>
      <c r="D23" s="188" t="s">
        <v>278</v>
      </c>
      <c r="E23" s="211">
        <v>23</v>
      </c>
      <c r="F23" s="188" t="s">
        <v>300</v>
      </c>
      <c r="G23" s="189" t="s">
        <v>280</v>
      </c>
      <c r="H23" s="189" t="s">
        <v>301</v>
      </c>
      <c r="I23" s="189" t="s">
        <v>225</v>
      </c>
      <c r="J23" s="189"/>
      <c r="K23" s="189" t="s">
        <v>283</v>
      </c>
      <c r="L23" s="189" t="s">
        <v>284</v>
      </c>
      <c r="M23" s="189" t="s">
        <v>302</v>
      </c>
      <c r="N23" s="189" t="s">
        <v>59</v>
      </c>
      <c r="O23" s="192">
        <v>618</v>
      </c>
      <c r="P23" s="193">
        <v>743</v>
      </c>
      <c r="Q23" s="216">
        <v>1.0016716997411561E-2</v>
      </c>
      <c r="R23" s="191" t="s">
        <v>229</v>
      </c>
      <c r="S23" s="194">
        <v>2660</v>
      </c>
      <c r="T23" s="214" t="s">
        <v>286</v>
      </c>
      <c r="U23" s="199">
        <v>0</v>
      </c>
      <c r="V23" s="200">
        <v>0</v>
      </c>
      <c r="W23" s="216">
        <f>Tabla24[[#This Row],[Valor POAI 2026
 (en pesos y 3 últimos digitos en cero)]]/$V$2</f>
        <v>0</v>
      </c>
      <c r="X23" s="217"/>
      <c r="Y23" s="190"/>
      <c r="Z23" s="207"/>
      <c r="AA23" s="180"/>
    </row>
    <row r="24" spans="1:27" s="126" customFormat="1" ht="13.5" hidden="1" customHeight="1">
      <c r="A24" s="186">
        <v>1</v>
      </c>
      <c r="B24" s="187" t="s">
        <v>220</v>
      </c>
      <c r="C24" s="198">
        <v>26301</v>
      </c>
      <c r="D24" s="188" t="s">
        <v>234</v>
      </c>
      <c r="E24" s="211">
        <v>26</v>
      </c>
      <c r="F24" s="188" t="s">
        <v>303</v>
      </c>
      <c r="G24" s="189" t="s">
        <v>304</v>
      </c>
      <c r="H24" s="189" t="s">
        <v>305</v>
      </c>
      <c r="I24" s="189" t="s">
        <v>225</v>
      </c>
      <c r="J24" s="189"/>
      <c r="K24" s="189" t="s">
        <v>283</v>
      </c>
      <c r="L24" s="189" t="s">
        <v>306</v>
      </c>
      <c r="M24" s="189" t="s">
        <v>307</v>
      </c>
      <c r="N24" s="189" t="s">
        <v>69</v>
      </c>
      <c r="O24" s="192">
        <v>909</v>
      </c>
      <c r="P24" s="193">
        <v>700</v>
      </c>
      <c r="Q24" s="216">
        <v>9.4370146678170834E-3</v>
      </c>
      <c r="R24" s="191" t="s">
        <v>229</v>
      </c>
      <c r="S24" s="194">
        <v>2630</v>
      </c>
      <c r="T24" s="214" t="s">
        <v>308</v>
      </c>
      <c r="U24" s="199">
        <v>0</v>
      </c>
      <c r="V24" s="200">
        <v>0</v>
      </c>
      <c r="W24" s="216">
        <f>Tabla24[[#This Row],[Valor POAI 2026
 (en pesos y 3 últimos digitos en cero)]]/$V$2</f>
        <v>0</v>
      </c>
      <c r="X24" s="217"/>
      <c r="Y24" s="190"/>
      <c r="Z24" s="207"/>
      <c r="AA24" s="180"/>
    </row>
    <row r="25" spans="1:27" s="126" customFormat="1" ht="13.5" hidden="1" customHeight="1">
      <c r="A25" s="172">
        <v>1</v>
      </c>
      <c r="B25" t="s">
        <v>220</v>
      </c>
      <c r="C25" s="198">
        <v>26302</v>
      </c>
      <c r="D25" t="s">
        <v>234</v>
      </c>
      <c r="E25" s="198">
        <v>27</v>
      </c>
      <c r="F25" s="104" t="s">
        <v>309</v>
      </c>
      <c r="G25" t="s">
        <v>304</v>
      </c>
      <c r="H25" t="s">
        <v>310</v>
      </c>
      <c r="I25" t="s">
        <v>225</v>
      </c>
      <c r="J25"/>
      <c r="K25" t="s">
        <v>283</v>
      </c>
      <c r="L25" t="s">
        <v>306</v>
      </c>
      <c r="M25" s="104" t="s">
        <v>311</v>
      </c>
      <c r="N25" s="104" t="s">
        <v>20</v>
      </c>
      <c r="O25" s="167">
        <v>2317</v>
      </c>
      <c r="P25" s="191">
        <v>500</v>
      </c>
      <c r="Q25" s="216">
        <v>6.7407247627264888E-3</v>
      </c>
      <c r="R25" s="191" t="s">
        <v>229</v>
      </c>
      <c r="S25" s="175">
        <v>2630</v>
      </c>
      <c r="T25" s="213" t="s">
        <v>308</v>
      </c>
      <c r="U25" s="199">
        <v>0</v>
      </c>
      <c r="V25" s="200">
        <v>0</v>
      </c>
      <c r="W25" s="216">
        <f>Tabla24[[#This Row],[Valor POAI 2026
 (en pesos y 3 últimos digitos en cero)]]/$V$2</f>
        <v>0</v>
      </c>
      <c r="X25" s="217"/>
      <c r="Y25" s="179"/>
      <c r="Z25" s="179"/>
      <c r="AA25" s="180"/>
    </row>
    <row r="26" spans="1:27" s="126" customFormat="1" ht="13.5" hidden="1" customHeight="1">
      <c r="A26" s="172">
        <v>1</v>
      </c>
      <c r="B26" t="s">
        <v>220</v>
      </c>
      <c r="C26" s="198">
        <v>26303</v>
      </c>
      <c r="D26" t="s">
        <v>312</v>
      </c>
      <c r="E26" s="198">
        <v>25</v>
      </c>
      <c r="F26" s="104" t="s">
        <v>313</v>
      </c>
      <c r="G26" t="s">
        <v>304</v>
      </c>
      <c r="H26" t="s">
        <v>314</v>
      </c>
      <c r="I26" t="s">
        <v>225</v>
      </c>
      <c r="J26"/>
      <c r="K26" t="s">
        <v>283</v>
      </c>
      <c r="L26" t="s">
        <v>306</v>
      </c>
      <c r="M26" s="104" t="s">
        <v>315</v>
      </c>
      <c r="N26" s="104" t="s">
        <v>24</v>
      </c>
      <c r="O26" s="167">
        <v>1932</v>
      </c>
      <c r="P26" s="191">
        <v>758</v>
      </c>
      <c r="Q26" s="216">
        <v>1.0218938740293356E-2</v>
      </c>
      <c r="R26" s="191" t="s">
        <v>229</v>
      </c>
      <c r="S26" s="175">
        <v>2630</v>
      </c>
      <c r="T26" s="213" t="s">
        <v>308</v>
      </c>
      <c r="U26" s="199">
        <v>0</v>
      </c>
      <c r="V26" s="200">
        <v>0</v>
      </c>
      <c r="W26" s="216">
        <f>Tabla24[[#This Row],[Valor POAI 2026
 (en pesos y 3 últimos digitos en cero)]]/$V$2</f>
        <v>0</v>
      </c>
      <c r="X26" s="217"/>
      <c r="Y26" s="179"/>
      <c r="Z26" s="179"/>
      <c r="AA26" s="180"/>
    </row>
    <row r="27" spans="1:27" s="126" customFormat="1" ht="13.5" hidden="1" customHeight="1">
      <c r="A27" s="172">
        <v>1</v>
      </c>
      <c r="B27" t="s">
        <v>220</v>
      </c>
      <c r="C27" s="198">
        <v>28701</v>
      </c>
      <c r="D27" t="s">
        <v>316</v>
      </c>
      <c r="E27" s="198">
        <v>30</v>
      </c>
      <c r="F27" s="104" t="s">
        <v>317</v>
      </c>
      <c r="G27" t="s">
        <v>304</v>
      </c>
      <c r="H27" t="s">
        <v>318</v>
      </c>
      <c r="I27" t="s">
        <v>225</v>
      </c>
      <c r="J27"/>
      <c r="K27" t="s">
        <v>283</v>
      </c>
      <c r="L27" t="s">
        <v>319</v>
      </c>
      <c r="M27" s="104" t="s">
        <v>320</v>
      </c>
      <c r="N27" s="104" t="s">
        <v>22</v>
      </c>
      <c r="O27" s="167">
        <v>4</v>
      </c>
      <c r="P27" s="191">
        <v>29</v>
      </c>
      <c r="Q27" s="216">
        <v>3.9096203623813631E-4</v>
      </c>
      <c r="R27" s="191" t="s">
        <v>229</v>
      </c>
      <c r="S27" s="175">
        <v>2870</v>
      </c>
      <c r="T27" s="213" t="s">
        <v>321</v>
      </c>
      <c r="U27" s="199">
        <v>0</v>
      </c>
      <c r="V27" s="200">
        <v>0</v>
      </c>
      <c r="W27" s="216">
        <f>Tabla24[[#This Row],[Valor POAI 2026
 (en pesos y 3 últimos digitos en cero)]]/$V$2</f>
        <v>0</v>
      </c>
      <c r="X27" s="217"/>
      <c r="Y27" s="179"/>
      <c r="Z27" s="179"/>
      <c r="AA27" s="180"/>
    </row>
    <row r="28" spans="1:27" s="126" customFormat="1" ht="13.5" hidden="1" customHeight="1">
      <c r="A28" s="172">
        <v>1</v>
      </c>
      <c r="B28" t="s">
        <v>220</v>
      </c>
      <c r="C28" s="198">
        <v>28702</v>
      </c>
      <c r="D28" t="s">
        <v>316</v>
      </c>
      <c r="E28" s="198">
        <v>32</v>
      </c>
      <c r="F28" s="104" t="s">
        <v>322</v>
      </c>
      <c r="G28" t="s">
        <v>304</v>
      </c>
      <c r="H28" t="s">
        <v>318</v>
      </c>
      <c r="I28" t="s">
        <v>225</v>
      </c>
      <c r="J28"/>
      <c r="K28" t="s">
        <v>283</v>
      </c>
      <c r="L28" t="s">
        <v>319</v>
      </c>
      <c r="M28" s="104" t="s">
        <v>323</v>
      </c>
      <c r="N28" s="104" t="s">
        <v>20</v>
      </c>
      <c r="O28" s="167">
        <v>4</v>
      </c>
      <c r="P28" s="191">
        <v>200</v>
      </c>
      <c r="Q28" s="216">
        <v>2.6962899050905955E-3</v>
      </c>
      <c r="R28" s="191" t="s">
        <v>229</v>
      </c>
      <c r="S28" s="175">
        <v>2870</v>
      </c>
      <c r="T28" s="213" t="s">
        <v>321</v>
      </c>
      <c r="U28" s="199">
        <v>0</v>
      </c>
      <c r="V28" s="200">
        <v>0</v>
      </c>
      <c r="W28" s="216">
        <f>Tabla24[[#This Row],[Valor POAI 2026
 (en pesos y 3 últimos digitos en cero)]]/$V$2</f>
        <v>0</v>
      </c>
      <c r="X28" s="217"/>
      <c r="Y28" s="179"/>
      <c r="Z28" s="179"/>
      <c r="AA28" s="180"/>
    </row>
    <row r="29" spans="1:27" s="126" customFormat="1" ht="13.5" hidden="1" customHeight="1">
      <c r="A29" s="172">
        <v>1</v>
      </c>
      <c r="B29" t="s">
        <v>220</v>
      </c>
      <c r="C29" s="198">
        <v>28703</v>
      </c>
      <c r="D29" t="s">
        <v>316</v>
      </c>
      <c r="E29" s="198">
        <v>31</v>
      </c>
      <c r="F29" s="104" t="s">
        <v>324</v>
      </c>
      <c r="G29" t="s">
        <v>304</v>
      </c>
      <c r="H29" t="s">
        <v>318</v>
      </c>
      <c r="I29" t="s">
        <v>225</v>
      </c>
      <c r="J29"/>
      <c r="K29" t="s">
        <v>283</v>
      </c>
      <c r="L29" t="s">
        <v>319</v>
      </c>
      <c r="M29" s="104" t="s">
        <v>325</v>
      </c>
      <c r="N29" s="104" t="s">
        <v>74</v>
      </c>
      <c r="O29" s="167">
        <v>4</v>
      </c>
      <c r="P29" s="191">
        <v>243</v>
      </c>
      <c r="Q29" s="216">
        <v>3.2759922346850732E-3</v>
      </c>
      <c r="R29" s="191" t="s">
        <v>229</v>
      </c>
      <c r="S29" s="175">
        <v>2870</v>
      </c>
      <c r="T29" s="213" t="s">
        <v>321</v>
      </c>
      <c r="U29" s="199">
        <v>0</v>
      </c>
      <c r="V29" s="200">
        <v>0</v>
      </c>
      <c r="W29" s="216">
        <f>Tabla24[[#This Row],[Valor POAI 2026
 (en pesos y 3 últimos digitos en cero)]]/$V$2</f>
        <v>0</v>
      </c>
      <c r="X29" s="217"/>
      <c r="Y29" s="179"/>
      <c r="Z29" s="179"/>
      <c r="AA29" s="180"/>
    </row>
    <row r="30" spans="1:27" s="126" customFormat="1" ht="13.5" hidden="1" customHeight="1">
      <c r="A30" s="172">
        <v>1</v>
      </c>
      <c r="B30" t="s">
        <v>220</v>
      </c>
      <c r="C30" s="198">
        <v>23671</v>
      </c>
      <c r="D30" t="s">
        <v>326</v>
      </c>
      <c r="E30" s="198">
        <v>35</v>
      </c>
      <c r="F30" s="104" t="s">
        <v>327</v>
      </c>
      <c r="G30" t="s">
        <v>328</v>
      </c>
      <c r="H30" t="s">
        <v>329</v>
      </c>
      <c r="I30" t="s">
        <v>225</v>
      </c>
      <c r="J30"/>
      <c r="K30" t="s">
        <v>283</v>
      </c>
      <c r="L30" t="s">
        <v>330</v>
      </c>
      <c r="M30" s="104" t="s">
        <v>331</v>
      </c>
      <c r="N30" s="104" t="s">
        <v>92</v>
      </c>
      <c r="O30" s="167">
        <v>10455</v>
      </c>
      <c r="P30" s="191">
        <v>899</v>
      </c>
      <c r="Q30" s="216">
        <v>1.2119823123382226E-2</v>
      </c>
      <c r="R30" s="191" t="s">
        <v>229</v>
      </c>
      <c r="S30" s="175">
        <v>2367</v>
      </c>
      <c r="T30" s="213" t="s">
        <v>332</v>
      </c>
      <c r="U30" s="199">
        <v>0</v>
      </c>
      <c r="V30" s="200">
        <v>0</v>
      </c>
      <c r="W30" s="216">
        <f>Tabla24[[#This Row],[Valor POAI 2026
 (en pesos y 3 últimos digitos en cero)]]/$V$2</f>
        <v>0</v>
      </c>
      <c r="X30" s="217"/>
      <c r="Y30" s="179"/>
      <c r="Z30" s="179"/>
      <c r="AA30" s="180"/>
    </row>
    <row r="31" spans="1:27" s="126" customFormat="1" ht="13.5" hidden="1" customHeight="1">
      <c r="A31" s="172">
        <v>1</v>
      </c>
      <c r="B31" t="s">
        <v>220</v>
      </c>
      <c r="C31" s="198">
        <v>23672</v>
      </c>
      <c r="D31" t="s">
        <v>326</v>
      </c>
      <c r="E31" s="198">
        <v>34</v>
      </c>
      <c r="F31" s="104" t="s">
        <v>333</v>
      </c>
      <c r="G31" t="s">
        <v>328</v>
      </c>
      <c r="H31" t="s">
        <v>329</v>
      </c>
      <c r="I31" t="s">
        <v>225</v>
      </c>
      <c r="J31"/>
      <c r="K31" t="s">
        <v>283</v>
      </c>
      <c r="L31" t="s">
        <v>330</v>
      </c>
      <c r="M31" s="104" t="s">
        <v>334</v>
      </c>
      <c r="N31" s="104" t="s">
        <v>87</v>
      </c>
      <c r="O31" s="167">
        <v>25</v>
      </c>
      <c r="P31" s="191">
        <v>235</v>
      </c>
      <c r="Q31" s="216">
        <v>3.1681406384814494E-3</v>
      </c>
      <c r="R31" s="191" t="s">
        <v>229</v>
      </c>
      <c r="S31" s="175">
        <v>2367</v>
      </c>
      <c r="T31" s="213" t="s">
        <v>332</v>
      </c>
      <c r="U31" s="199">
        <v>0</v>
      </c>
      <c r="V31" s="200">
        <v>0</v>
      </c>
      <c r="W31" s="216">
        <f>Tabla24[[#This Row],[Valor POAI 2026
 (en pesos y 3 últimos digitos en cero)]]/$V$2</f>
        <v>0</v>
      </c>
      <c r="X31" s="217"/>
      <c r="Y31" s="179"/>
      <c r="Z31" s="179"/>
      <c r="AA31" s="180"/>
    </row>
    <row r="32" spans="1:27" s="126" customFormat="1" ht="13.5" hidden="1" customHeight="1">
      <c r="A32" s="172">
        <v>1</v>
      </c>
      <c r="B32" t="s">
        <v>220</v>
      </c>
      <c r="C32" s="198">
        <v>23673</v>
      </c>
      <c r="D32" t="s">
        <v>326</v>
      </c>
      <c r="E32" s="198">
        <v>36</v>
      </c>
      <c r="F32" s="104" t="s">
        <v>335</v>
      </c>
      <c r="G32" t="s">
        <v>328</v>
      </c>
      <c r="H32" t="s">
        <v>329</v>
      </c>
      <c r="I32" t="s">
        <v>225</v>
      </c>
      <c r="J32"/>
      <c r="K32" t="s">
        <v>283</v>
      </c>
      <c r="L32" t="s">
        <v>330</v>
      </c>
      <c r="M32" s="104" t="s">
        <v>336</v>
      </c>
      <c r="N32" s="104" t="s">
        <v>83</v>
      </c>
      <c r="O32" s="167">
        <v>723</v>
      </c>
      <c r="P32" s="191">
        <v>184</v>
      </c>
      <c r="Q32" s="216">
        <v>2.4805867126833476E-3</v>
      </c>
      <c r="R32" s="191" t="s">
        <v>229</v>
      </c>
      <c r="S32" s="175">
        <v>2367</v>
      </c>
      <c r="T32" s="213" t="s">
        <v>332</v>
      </c>
      <c r="U32" s="199">
        <v>0</v>
      </c>
      <c r="V32" s="200">
        <v>0</v>
      </c>
      <c r="W32" s="216">
        <f>Tabla24[[#This Row],[Valor POAI 2026
 (en pesos y 3 últimos digitos en cero)]]/$V$2</f>
        <v>0</v>
      </c>
      <c r="X32" s="217"/>
      <c r="Y32" s="179"/>
      <c r="Z32" s="179"/>
      <c r="AA32" s="180"/>
    </row>
    <row r="33" spans="1:27" s="126" customFormat="1" ht="13.5" hidden="1" customHeight="1">
      <c r="A33" s="172">
        <v>1</v>
      </c>
      <c r="B33" t="s">
        <v>220</v>
      </c>
      <c r="C33" s="198">
        <v>23674</v>
      </c>
      <c r="D33" t="s">
        <v>326</v>
      </c>
      <c r="E33" s="198">
        <v>37</v>
      </c>
      <c r="F33" s="104" t="s">
        <v>337</v>
      </c>
      <c r="G33" t="s">
        <v>328</v>
      </c>
      <c r="H33" t="s">
        <v>329</v>
      </c>
      <c r="I33" t="s">
        <v>225</v>
      </c>
      <c r="J33"/>
      <c r="K33" t="s">
        <v>283</v>
      </c>
      <c r="L33" t="s">
        <v>330</v>
      </c>
      <c r="M33" s="104" t="s">
        <v>338</v>
      </c>
      <c r="N33" s="104" t="s">
        <v>27</v>
      </c>
      <c r="O33" s="167">
        <v>731</v>
      </c>
      <c r="P33" s="191">
        <v>272</v>
      </c>
      <c r="Q33" s="216">
        <v>3.6669542709232097E-3</v>
      </c>
      <c r="R33" s="191" t="s">
        <v>229</v>
      </c>
      <c r="S33" s="175">
        <v>2367</v>
      </c>
      <c r="T33" s="213" t="s">
        <v>332</v>
      </c>
      <c r="U33" s="199">
        <v>0</v>
      </c>
      <c r="V33" s="200">
        <v>0</v>
      </c>
      <c r="W33" s="216">
        <f>Tabla24[[#This Row],[Valor POAI 2026
 (en pesos y 3 últimos digitos en cero)]]/$V$2</f>
        <v>0</v>
      </c>
      <c r="X33" s="217"/>
      <c r="Y33" s="179"/>
      <c r="Z33" s="179"/>
      <c r="AA33" s="180"/>
    </row>
    <row r="34" spans="1:27" s="126" customFormat="1" ht="13.5" hidden="1" customHeight="1">
      <c r="A34" s="172">
        <v>1</v>
      </c>
      <c r="B34" t="s">
        <v>220</v>
      </c>
      <c r="C34" s="198">
        <v>26551</v>
      </c>
      <c r="D34" t="s">
        <v>326</v>
      </c>
      <c r="E34" s="198">
        <v>38</v>
      </c>
      <c r="F34" s="104" t="s">
        <v>339</v>
      </c>
      <c r="G34" t="s">
        <v>328</v>
      </c>
      <c r="H34" t="s">
        <v>340</v>
      </c>
      <c r="I34" t="s">
        <v>225</v>
      </c>
      <c r="J34"/>
      <c r="K34" t="s">
        <v>283</v>
      </c>
      <c r="L34" t="s">
        <v>330</v>
      </c>
      <c r="M34" s="104" t="s">
        <v>341</v>
      </c>
      <c r="N34" s="104" t="s">
        <v>81</v>
      </c>
      <c r="O34" s="167">
        <v>21</v>
      </c>
      <c r="P34" s="191">
        <v>432</v>
      </c>
      <c r="Q34" s="216">
        <v>5.823986194995686E-3</v>
      </c>
      <c r="R34" s="191" t="s">
        <v>229</v>
      </c>
      <c r="S34" s="175">
        <v>2655</v>
      </c>
      <c r="T34" s="213" t="s">
        <v>342</v>
      </c>
      <c r="U34" s="199">
        <v>0</v>
      </c>
      <c r="V34" s="200">
        <v>0</v>
      </c>
      <c r="W34" s="216">
        <f>Tabla24[[#This Row],[Valor POAI 2026
 (en pesos y 3 últimos digitos en cero)]]/$V$2</f>
        <v>0</v>
      </c>
      <c r="X34" s="217"/>
      <c r="Y34" s="179"/>
      <c r="Z34" s="179"/>
      <c r="AA34" s="180"/>
    </row>
    <row r="35" spans="1:27" s="126" customFormat="1" ht="13.5" hidden="1" customHeight="1">
      <c r="A35" s="172">
        <v>1</v>
      </c>
      <c r="B35" t="s">
        <v>220</v>
      </c>
      <c r="C35" s="198">
        <v>26552</v>
      </c>
      <c r="D35" t="s">
        <v>326</v>
      </c>
      <c r="E35" s="198">
        <v>40</v>
      </c>
      <c r="F35" s="104" t="s">
        <v>343</v>
      </c>
      <c r="G35" t="s">
        <v>328</v>
      </c>
      <c r="H35" t="s">
        <v>340</v>
      </c>
      <c r="I35" t="s">
        <v>225</v>
      </c>
      <c r="J35"/>
      <c r="K35" t="s">
        <v>283</v>
      </c>
      <c r="L35" t="s">
        <v>330</v>
      </c>
      <c r="M35" s="104" t="s">
        <v>344</v>
      </c>
      <c r="N35" s="104" t="s">
        <v>85</v>
      </c>
      <c r="O35" s="167">
        <v>52</v>
      </c>
      <c r="P35" s="191">
        <v>187</v>
      </c>
      <c r="Q35" s="216">
        <v>2.5210310612597065E-3</v>
      </c>
      <c r="R35" s="191" t="s">
        <v>229</v>
      </c>
      <c r="S35" s="175">
        <v>2655</v>
      </c>
      <c r="T35" s="213" t="s">
        <v>342</v>
      </c>
      <c r="U35" s="199">
        <v>0</v>
      </c>
      <c r="V35" s="200">
        <v>0</v>
      </c>
      <c r="W35" s="216">
        <f>Tabla24[[#This Row],[Valor POAI 2026
 (en pesos y 3 últimos digitos en cero)]]/$V$2</f>
        <v>0</v>
      </c>
      <c r="X35" s="217"/>
      <c r="Y35" s="179"/>
      <c r="Z35" s="179"/>
      <c r="AA35" s="180"/>
    </row>
    <row r="36" spans="1:27" s="126" customFormat="1" ht="13.5" hidden="1" customHeight="1">
      <c r="A36" s="172">
        <v>1</v>
      </c>
      <c r="B36" t="s">
        <v>220</v>
      </c>
      <c r="C36" s="198">
        <v>26553</v>
      </c>
      <c r="D36" t="s">
        <v>326</v>
      </c>
      <c r="E36" s="198">
        <v>39</v>
      </c>
      <c r="F36" s="104" t="s">
        <v>345</v>
      </c>
      <c r="G36" t="s">
        <v>328</v>
      </c>
      <c r="H36" t="s">
        <v>340</v>
      </c>
      <c r="I36" t="s">
        <v>225</v>
      </c>
      <c r="J36"/>
      <c r="K36" t="s">
        <v>283</v>
      </c>
      <c r="L36" t="s">
        <v>330</v>
      </c>
      <c r="M36" s="104" t="s">
        <v>346</v>
      </c>
      <c r="N36" s="104" t="s">
        <v>83</v>
      </c>
      <c r="O36" s="167">
        <v>1568</v>
      </c>
      <c r="P36" s="191">
        <v>679</v>
      </c>
      <c r="Q36" s="216">
        <v>9.1539042277825715E-3</v>
      </c>
      <c r="R36" s="191" t="s">
        <v>229</v>
      </c>
      <c r="S36" s="175">
        <v>2655</v>
      </c>
      <c r="T36" s="213" t="s">
        <v>342</v>
      </c>
      <c r="U36" s="199">
        <v>0</v>
      </c>
      <c r="V36" s="200">
        <v>0</v>
      </c>
      <c r="W36" s="216">
        <f>Tabla24[[#This Row],[Valor POAI 2026
 (en pesos y 3 últimos digitos en cero)]]/$V$2</f>
        <v>0</v>
      </c>
      <c r="X36" s="217"/>
      <c r="Y36" s="179"/>
      <c r="Z36" s="179"/>
      <c r="AA36" s="180"/>
    </row>
    <row r="37" spans="1:27" s="126" customFormat="1" ht="13.5" hidden="1" customHeight="1">
      <c r="A37" s="172">
        <v>1</v>
      </c>
      <c r="B37" t="s">
        <v>220</v>
      </c>
      <c r="C37" s="198">
        <v>26554</v>
      </c>
      <c r="D37" t="s">
        <v>326</v>
      </c>
      <c r="E37" s="198">
        <v>33</v>
      </c>
      <c r="F37" s="104" t="s">
        <v>347</v>
      </c>
      <c r="G37" t="s">
        <v>328</v>
      </c>
      <c r="H37" t="s">
        <v>348</v>
      </c>
      <c r="I37" t="s">
        <v>244</v>
      </c>
      <c r="J37"/>
      <c r="K37" t="s">
        <v>283</v>
      </c>
      <c r="L37" t="s">
        <v>330</v>
      </c>
      <c r="M37" s="104" t="s">
        <v>349</v>
      </c>
      <c r="N37" s="104" t="s">
        <v>78</v>
      </c>
      <c r="O37" s="167">
        <v>56</v>
      </c>
      <c r="P37" s="191">
        <v>536</v>
      </c>
      <c r="Q37" s="216">
        <v>7.2260569456427956E-3</v>
      </c>
      <c r="R37" s="191" t="s">
        <v>229</v>
      </c>
      <c r="S37" s="175">
        <v>2655</v>
      </c>
      <c r="T37" s="213" t="s">
        <v>342</v>
      </c>
      <c r="U37" s="199">
        <v>0</v>
      </c>
      <c r="V37" s="200">
        <v>0</v>
      </c>
      <c r="W37" s="216">
        <f>Tabla24[[#This Row],[Valor POAI 2026
 (en pesos y 3 últimos digitos en cero)]]/$V$2</f>
        <v>0</v>
      </c>
      <c r="X37" s="217"/>
      <c r="Y37" s="179"/>
      <c r="Z37" s="179"/>
      <c r="AA37" s="180"/>
    </row>
    <row r="38" spans="1:27" s="126" customFormat="1" ht="13.5" hidden="1" customHeight="1">
      <c r="A38" s="172">
        <v>1</v>
      </c>
      <c r="B38" t="s">
        <v>220</v>
      </c>
      <c r="C38" s="198">
        <v>26281</v>
      </c>
      <c r="D38" t="s">
        <v>350</v>
      </c>
      <c r="E38" s="198">
        <v>45</v>
      </c>
      <c r="F38" s="104" t="s">
        <v>351</v>
      </c>
      <c r="G38" t="s">
        <v>304</v>
      </c>
      <c r="H38" t="s">
        <v>352</v>
      </c>
      <c r="I38" t="s">
        <v>225</v>
      </c>
      <c r="J38"/>
      <c r="K38" t="s">
        <v>283</v>
      </c>
      <c r="L38" t="s">
        <v>353</v>
      </c>
      <c r="M38" s="104" t="s">
        <v>354</v>
      </c>
      <c r="N38" s="104" t="s">
        <v>99</v>
      </c>
      <c r="O38" s="167">
        <v>5182</v>
      </c>
      <c r="P38" s="191">
        <v>601</v>
      </c>
      <c r="Q38" s="216">
        <v>8.102351164797239E-3</v>
      </c>
      <c r="R38" s="191" t="s">
        <v>229</v>
      </c>
      <c r="S38" s="175">
        <v>2628</v>
      </c>
      <c r="T38" s="213" t="s">
        <v>355</v>
      </c>
      <c r="U38" s="199">
        <v>0</v>
      </c>
      <c r="V38" s="200">
        <v>0</v>
      </c>
      <c r="W38" s="216">
        <f>Tabla24[[#This Row],[Valor POAI 2026
 (en pesos y 3 últimos digitos en cero)]]/$V$2</f>
        <v>0</v>
      </c>
      <c r="X38" s="217"/>
      <c r="Y38" s="179"/>
      <c r="Z38" s="179"/>
      <c r="AA38" s="180"/>
    </row>
    <row r="39" spans="1:27" s="126" customFormat="1" ht="13.5" hidden="1" customHeight="1">
      <c r="A39" s="172">
        <v>1</v>
      </c>
      <c r="B39" t="s">
        <v>220</v>
      </c>
      <c r="C39" s="198">
        <v>26282</v>
      </c>
      <c r="D39" t="s">
        <v>350</v>
      </c>
      <c r="E39" s="198">
        <v>44</v>
      </c>
      <c r="F39" s="104" t="s">
        <v>356</v>
      </c>
      <c r="G39" t="s">
        <v>304</v>
      </c>
      <c r="H39" t="s">
        <v>352</v>
      </c>
      <c r="I39" t="s">
        <v>225</v>
      </c>
      <c r="J39"/>
      <c r="K39" t="s">
        <v>283</v>
      </c>
      <c r="L39" t="s">
        <v>353</v>
      </c>
      <c r="M39" s="104" t="s">
        <v>357</v>
      </c>
      <c r="N39" s="104" t="s">
        <v>97</v>
      </c>
      <c r="O39" s="167">
        <v>6682</v>
      </c>
      <c r="P39" s="191">
        <v>582</v>
      </c>
      <c r="Q39" s="216">
        <v>7.8462036238136322E-3</v>
      </c>
      <c r="R39" s="191" t="s">
        <v>229</v>
      </c>
      <c r="S39" s="175">
        <v>2628</v>
      </c>
      <c r="T39" s="213" t="s">
        <v>355</v>
      </c>
      <c r="U39" s="199">
        <v>0</v>
      </c>
      <c r="V39" s="200">
        <v>0</v>
      </c>
      <c r="W39" s="216">
        <f>Tabla24[[#This Row],[Valor POAI 2026
 (en pesos y 3 últimos digitos en cero)]]/$V$2</f>
        <v>0</v>
      </c>
      <c r="X39" s="217"/>
      <c r="Y39" s="179"/>
      <c r="Z39" s="179"/>
      <c r="AA39" s="180"/>
    </row>
    <row r="40" spans="1:27" s="126" customFormat="1" ht="13.5" hidden="1" customHeight="1">
      <c r="A40" s="172">
        <v>1</v>
      </c>
      <c r="B40" t="s">
        <v>220</v>
      </c>
      <c r="C40" s="198">
        <v>26283</v>
      </c>
      <c r="D40" t="s">
        <v>350</v>
      </c>
      <c r="E40" s="198">
        <v>43</v>
      </c>
      <c r="F40" s="104" t="s">
        <v>358</v>
      </c>
      <c r="G40" t="s">
        <v>304</v>
      </c>
      <c r="H40" t="s">
        <v>352</v>
      </c>
      <c r="I40" t="s">
        <v>225</v>
      </c>
      <c r="J40"/>
      <c r="K40" t="s">
        <v>283</v>
      </c>
      <c r="L40" t="s">
        <v>353</v>
      </c>
      <c r="M40" s="104" t="s">
        <v>359</v>
      </c>
      <c r="N40" s="104" t="s">
        <v>33</v>
      </c>
      <c r="O40" s="167">
        <v>2091</v>
      </c>
      <c r="P40" s="191">
        <v>43</v>
      </c>
      <c r="Q40" s="216">
        <v>5.7970232959447799E-4</v>
      </c>
      <c r="R40" s="191" t="s">
        <v>229</v>
      </c>
      <c r="S40" s="175">
        <v>2628</v>
      </c>
      <c r="T40" s="213" t="s">
        <v>355</v>
      </c>
      <c r="U40" s="199">
        <v>0</v>
      </c>
      <c r="V40" s="200">
        <v>0</v>
      </c>
      <c r="W40" s="216">
        <f>Tabla24[[#This Row],[Valor POAI 2026
 (en pesos y 3 últimos digitos en cero)]]/$V$2</f>
        <v>0</v>
      </c>
      <c r="X40" s="217"/>
      <c r="Y40" s="179"/>
      <c r="Z40" s="179"/>
      <c r="AA40" s="180"/>
    </row>
    <row r="41" spans="1:27" s="126" customFormat="1" ht="13.5" hidden="1" customHeight="1">
      <c r="A41" s="172">
        <v>1</v>
      </c>
      <c r="B41" t="s">
        <v>220</v>
      </c>
      <c r="C41" s="198">
        <v>25551</v>
      </c>
      <c r="D41" t="s">
        <v>312</v>
      </c>
      <c r="E41" s="198">
        <v>48</v>
      </c>
      <c r="F41" s="104" t="s">
        <v>360</v>
      </c>
      <c r="G41" t="s">
        <v>361</v>
      </c>
      <c r="H41" t="s">
        <v>362</v>
      </c>
      <c r="I41" t="s">
        <v>244</v>
      </c>
      <c r="J41" t="s">
        <v>363</v>
      </c>
      <c r="K41" t="s">
        <v>283</v>
      </c>
      <c r="L41" t="s">
        <v>364</v>
      </c>
      <c r="M41" s="104" t="s">
        <v>365</v>
      </c>
      <c r="N41" s="104" t="s">
        <v>101</v>
      </c>
      <c r="O41" s="167">
        <v>1542</v>
      </c>
      <c r="P41" s="191">
        <v>2859</v>
      </c>
      <c r="Q41" s="216">
        <v>3.8543464193270059E-2</v>
      </c>
      <c r="R41" s="191" t="s">
        <v>366</v>
      </c>
      <c r="S41" s="175">
        <v>2555</v>
      </c>
      <c r="T41" s="213" t="s">
        <v>367</v>
      </c>
      <c r="U41" s="199">
        <v>0</v>
      </c>
      <c r="V41" s="200">
        <v>0</v>
      </c>
      <c r="W41" s="216">
        <f>Tabla24[[#This Row],[Valor POAI 2026
 (en pesos y 3 últimos digitos en cero)]]/$V$2</f>
        <v>0</v>
      </c>
      <c r="X41" s="217"/>
      <c r="Y41" s="179"/>
      <c r="Z41" s="179"/>
      <c r="AA41" s="180"/>
    </row>
    <row r="42" spans="1:27" s="126" customFormat="1" ht="13.5" hidden="1" customHeight="1">
      <c r="A42" s="172">
        <v>1</v>
      </c>
      <c r="B42" t="s">
        <v>220</v>
      </c>
      <c r="C42" s="198">
        <v>25552</v>
      </c>
      <c r="D42" t="s">
        <v>312</v>
      </c>
      <c r="E42" s="198">
        <v>47</v>
      </c>
      <c r="F42" s="104" t="s">
        <v>368</v>
      </c>
      <c r="G42" t="s">
        <v>361</v>
      </c>
      <c r="H42" t="s">
        <v>369</v>
      </c>
      <c r="I42" t="s">
        <v>244</v>
      </c>
      <c r="J42" t="s">
        <v>363</v>
      </c>
      <c r="K42" t="s">
        <v>283</v>
      </c>
      <c r="L42" t="s">
        <v>364</v>
      </c>
      <c r="M42" s="104" t="s">
        <v>370</v>
      </c>
      <c r="N42" s="104" t="s">
        <v>106</v>
      </c>
      <c r="O42" s="167">
        <v>977</v>
      </c>
      <c r="P42" s="191">
        <v>4861</v>
      </c>
      <c r="Q42" s="216">
        <v>6.5533326143226919E-2</v>
      </c>
      <c r="R42" s="191" t="s">
        <v>366</v>
      </c>
      <c r="S42" s="175">
        <v>2555</v>
      </c>
      <c r="T42" s="213" t="s">
        <v>367</v>
      </c>
      <c r="U42" s="199">
        <v>0</v>
      </c>
      <c r="V42" s="200">
        <v>0</v>
      </c>
      <c r="W42" s="216">
        <f>Tabla24[[#This Row],[Valor POAI 2026
 (en pesos y 3 últimos digitos en cero)]]/$V$2</f>
        <v>0</v>
      </c>
      <c r="X42" s="217"/>
      <c r="Y42" s="179"/>
      <c r="Z42" s="179"/>
      <c r="AA42" s="180"/>
    </row>
    <row r="43" spans="1:27" s="126" customFormat="1" ht="13.5" hidden="1" customHeight="1">
      <c r="A43" s="172">
        <v>1</v>
      </c>
      <c r="B43" t="s">
        <v>220</v>
      </c>
      <c r="C43" s="198">
        <v>25553</v>
      </c>
      <c r="D43" t="s">
        <v>312</v>
      </c>
      <c r="E43" s="198">
        <v>46</v>
      </c>
      <c r="F43" s="104" t="s">
        <v>371</v>
      </c>
      <c r="G43" t="s">
        <v>361</v>
      </c>
      <c r="H43" t="s">
        <v>372</v>
      </c>
      <c r="I43" t="s">
        <v>244</v>
      </c>
      <c r="J43" t="s">
        <v>363</v>
      </c>
      <c r="K43" t="s">
        <v>283</v>
      </c>
      <c r="L43" t="s">
        <v>364</v>
      </c>
      <c r="M43" s="104" t="s">
        <v>373</v>
      </c>
      <c r="N43" s="104" t="s">
        <v>104</v>
      </c>
      <c r="O43" s="167">
        <v>760</v>
      </c>
      <c r="P43" s="191">
        <v>858</v>
      </c>
      <c r="Q43" s="216">
        <v>1.1567083692838653E-2</v>
      </c>
      <c r="R43" s="191" t="s">
        <v>229</v>
      </c>
      <c r="S43" s="175">
        <v>2555</v>
      </c>
      <c r="T43" s="213" t="s">
        <v>367</v>
      </c>
      <c r="U43" s="199">
        <v>0</v>
      </c>
      <c r="V43" s="200">
        <v>0</v>
      </c>
      <c r="W43" s="216">
        <f>Tabla24[[#This Row],[Valor POAI 2026
 (en pesos y 3 últimos digitos en cero)]]/$V$2</f>
        <v>0</v>
      </c>
      <c r="X43" s="217"/>
      <c r="Y43" s="179"/>
      <c r="Z43" s="179"/>
      <c r="AA43" s="180"/>
    </row>
    <row r="44" spans="1:27" s="126" customFormat="1" ht="13.5" hidden="1" customHeight="1">
      <c r="A44" s="172">
        <v>1</v>
      </c>
      <c r="B44" t="s">
        <v>220</v>
      </c>
      <c r="C44" s="198">
        <v>24451</v>
      </c>
      <c r="D44" t="s">
        <v>374</v>
      </c>
      <c r="E44" s="198">
        <v>50</v>
      </c>
      <c r="F44" s="104" t="s">
        <v>375</v>
      </c>
      <c r="G44" t="s">
        <v>376</v>
      </c>
      <c r="H44" t="s">
        <v>377</v>
      </c>
      <c r="I44" t="s">
        <v>244</v>
      </c>
      <c r="J44" t="s">
        <v>378</v>
      </c>
      <c r="K44" t="s">
        <v>379</v>
      </c>
      <c r="L44" t="s">
        <v>380</v>
      </c>
      <c r="M44" s="104" t="s">
        <v>381</v>
      </c>
      <c r="N44" s="104" t="s">
        <v>27</v>
      </c>
      <c r="O44" s="167">
        <v>13</v>
      </c>
      <c r="P44" s="191">
        <v>465</v>
      </c>
      <c r="Q44" s="216">
        <v>6.2688740293356344E-3</v>
      </c>
      <c r="R44" s="191" t="s">
        <v>229</v>
      </c>
      <c r="S44" s="175">
        <v>2445</v>
      </c>
      <c r="T44" s="213" t="s">
        <v>382</v>
      </c>
      <c r="U44" s="199">
        <v>0</v>
      </c>
      <c r="V44" s="200">
        <v>0</v>
      </c>
      <c r="W44" s="216">
        <f>Tabla24[[#This Row],[Valor POAI 2026
 (en pesos y 3 últimos digitos en cero)]]/$V$2</f>
        <v>0</v>
      </c>
      <c r="X44" s="217"/>
      <c r="Y44" s="179"/>
      <c r="Z44" s="179"/>
      <c r="AA44" s="180"/>
    </row>
    <row r="45" spans="1:27" s="126" customFormat="1" ht="13.5" hidden="1" customHeight="1">
      <c r="A45" s="172">
        <v>1</v>
      </c>
      <c r="B45" t="s">
        <v>220</v>
      </c>
      <c r="C45" s="198">
        <v>24452</v>
      </c>
      <c r="D45" t="s">
        <v>374</v>
      </c>
      <c r="E45" s="198">
        <v>51</v>
      </c>
      <c r="F45" s="104" t="s">
        <v>383</v>
      </c>
      <c r="G45" t="s">
        <v>376</v>
      </c>
      <c r="H45" t="s">
        <v>384</v>
      </c>
      <c r="I45" t="s">
        <v>244</v>
      </c>
      <c r="J45" t="s">
        <v>378</v>
      </c>
      <c r="K45" t="s">
        <v>379</v>
      </c>
      <c r="L45" t="s">
        <v>380</v>
      </c>
      <c r="M45" s="104" t="s">
        <v>385</v>
      </c>
      <c r="N45" s="104" t="s">
        <v>113</v>
      </c>
      <c r="O45" s="167">
        <v>255</v>
      </c>
      <c r="P45" s="191">
        <v>550</v>
      </c>
      <c r="Q45" s="216">
        <v>7.4147972389991372E-3</v>
      </c>
      <c r="R45" s="191" t="s">
        <v>229</v>
      </c>
      <c r="S45" s="175">
        <v>2445</v>
      </c>
      <c r="T45" s="213" t="s">
        <v>382</v>
      </c>
      <c r="U45" s="199">
        <v>0</v>
      </c>
      <c r="V45" s="200">
        <v>0</v>
      </c>
      <c r="W45" s="216">
        <f>Tabla24[[#This Row],[Valor POAI 2026
 (en pesos y 3 últimos digitos en cero)]]/$V$2</f>
        <v>0</v>
      </c>
      <c r="X45" s="217"/>
      <c r="Y45" s="179"/>
      <c r="Z45" s="179"/>
      <c r="AA45" s="180"/>
    </row>
    <row r="46" spans="1:27" s="126" customFormat="1" ht="13.5" hidden="1" customHeight="1">
      <c r="A46" s="172">
        <v>1</v>
      </c>
      <c r="B46" t="s">
        <v>220</v>
      </c>
      <c r="C46" s="198">
        <v>24453</v>
      </c>
      <c r="D46" t="s">
        <v>374</v>
      </c>
      <c r="E46" s="198">
        <v>52</v>
      </c>
      <c r="F46" s="104" t="s">
        <v>386</v>
      </c>
      <c r="G46" t="s">
        <v>376</v>
      </c>
      <c r="H46" t="s">
        <v>384</v>
      </c>
      <c r="I46" t="s">
        <v>244</v>
      </c>
      <c r="J46" t="s">
        <v>378</v>
      </c>
      <c r="K46" t="s">
        <v>379</v>
      </c>
      <c r="L46" t="s">
        <v>380</v>
      </c>
      <c r="M46" s="104" t="s">
        <v>387</v>
      </c>
      <c r="N46" s="104" t="s">
        <v>115</v>
      </c>
      <c r="O46" s="167">
        <v>255</v>
      </c>
      <c r="P46" s="191">
        <v>5432</v>
      </c>
      <c r="Q46" s="216">
        <v>7.3231233822260572E-2</v>
      </c>
      <c r="R46" s="191" t="s">
        <v>229</v>
      </c>
      <c r="S46" s="175">
        <v>2445</v>
      </c>
      <c r="T46" s="213" t="s">
        <v>382</v>
      </c>
      <c r="U46" s="199">
        <v>0</v>
      </c>
      <c r="V46" s="200">
        <v>0</v>
      </c>
      <c r="W46" s="216">
        <f>Tabla24[[#This Row],[Valor POAI 2026
 (en pesos y 3 últimos digitos en cero)]]/$V$2</f>
        <v>0</v>
      </c>
      <c r="X46" s="217"/>
      <c r="Y46" s="179"/>
      <c r="Z46" s="179"/>
      <c r="AA46" s="180"/>
    </row>
    <row r="47" spans="1:27" s="126" customFormat="1" ht="13.5" hidden="1" customHeight="1">
      <c r="A47" s="172">
        <v>1</v>
      </c>
      <c r="B47" t="s">
        <v>220</v>
      </c>
      <c r="C47" s="198">
        <v>25911</v>
      </c>
      <c r="D47" t="s">
        <v>388</v>
      </c>
      <c r="E47" s="198">
        <v>54</v>
      </c>
      <c r="F47" s="104" t="s">
        <v>389</v>
      </c>
      <c r="G47" t="s">
        <v>390</v>
      </c>
      <c r="H47" t="s">
        <v>391</v>
      </c>
      <c r="I47" t="s">
        <v>225</v>
      </c>
      <c r="J47"/>
      <c r="K47" t="s">
        <v>379</v>
      </c>
      <c r="L47" t="s">
        <v>392</v>
      </c>
      <c r="M47" s="104" t="s">
        <v>393</v>
      </c>
      <c r="N47" s="104" t="s">
        <v>20</v>
      </c>
      <c r="O47" s="167">
        <v>8</v>
      </c>
      <c r="P47" s="191">
        <v>1044</v>
      </c>
      <c r="Q47" s="216">
        <v>1.4074633304572908E-2</v>
      </c>
      <c r="R47" s="191" t="s">
        <v>229</v>
      </c>
      <c r="S47" s="175">
        <v>2591</v>
      </c>
      <c r="T47" s="213" t="s">
        <v>394</v>
      </c>
      <c r="U47" s="199">
        <v>0</v>
      </c>
      <c r="V47" s="200">
        <v>0</v>
      </c>
      <c r="W47" s="216">
        <f>Tabla24[[#This Row],[Valor POAI 2026
 (en pesos y 3 últimos digitos en cero)]]/$V$2</f>
        <v>0</v>
      </c>
      <c r="X47" s="217"/>
      <c r="Y47" s="179"/>
      <c r="Z47" s="179"/>
      <c r="AA47" s="180"/>
    </row>
    <row r="48" spans="1:27" s="126" customFormat="1" ht="13.5" hidden="1" customHeight="1">
      <c r="A48" s="172">
        <v>1</v>
      </c>
      <c r="B48" t="s">
        <v>220</v>
      </c>
      <c r="C48" s="198">
        <v>25912</v>
      </c>
      <c r="D48" t="s">
        <v>388</v>
      </c>
      <c r="E48" s="198">
        <v>55</v>
      </c>
      <c r="F48" s="104" t="s">
        <v>395</v>
      </c>
      <c r="G48" t="s">
        <v>396</v>
      </c>
      <c r="H48" t="s">
        <v>397</v>
      </c>
      <c r="I48" t="s">
        <v>225</v>
      </c>
      <c r="J48"/>
      <c r="K48" t="s">
        <v>379</v>
      </c>
      <c r="L48" t="s">
        <v>392</v>
      </c>
      <c r="M48" s="104" t="s">
        <v>398</v>
      </c>
      <c r="N48" s="104" t="s">
        <v>117</v>
      </c>
      <c r="O48" s="167">
        <v>355</v>
      </c>
      <c r="P48" s="191">
        <v>836</v>
      </c>
      <c r="Q48" s="216">
        <v>1.1270491803278689E-2</v>
      </c>
      <c r="R48" s="191" t="s">
        <v>229</v>
      </c>
      <c r="S48" s="175">
        <v>2591</v>
      </c>
      <c r="T48" s="213" t="s">
        <v>394</v>
      </c>
      <c r="U48" s="199">
        <v>0</v>
      </c>
      <c r="V48" s="200">
        <v>0</v>
      </c>
      <c r="W48" s="216">
        <f>Tabla24[[#This Row],[Valor POAI 2026
 (en pesos y 3 últimos digitos en cero)]]/$V$2</f>
        <v>0</v>
      </c>
      <c r="X48" s="217"/>
      <c r="Y48" s="179"/>
      <c r="Z48" s="179"/>
      <c r="AA48" s="180"/>
    </row>
    <row r="49" spans="1:27" s="126" customFormat="1" ht="13.5" hidden="1" customHeight="1">
      <c r="A49" s="172">
        <v>1</v>
      </c>
      <c r="B49" t="s">
        <v>220</v>
      </c>
      <c r="C49" s="198">
        <v>26041</v>
      </c>
      <c r="D49" t="s">
        <v>388</v>
      </c>
      <c r="E49" s="198">
        <v>57</v>
      </c>
      <c r="F49" s="104" t="s">
        <v>399</v>
      </c>
      <c r="G49" t="s">
        <v>396</v>
      </c>
      <c r="H49" t="s">
        <v>400</v>
      </c>
      <c r="I49" t="s">
        <v>225</v>
      </c>
      <c r="J49"/>
      <c r="K49" t="s">
        <v>379</v>
      </c>
      <c r="L49" t="s">
        <v>401</v>
      </c>
      <c r="M49" s="104" t="s">
        <v>402</v>
      </c>
      <c r="N49" s="104" t="s">
        <v>403</v>
      </c>
      <c r="O49" s="167">
        <v>62</v>
      </c>
      <c r="P49" s="191">
        <v>482</v>
      </c>
      <c r="Q49" s="216">
        <v>6.4980586712683345E-3</v>
      </c>
      <c r="R49" s="191" t="s">
        <v>229</v>
      </c>
      <c r="S49" s="175">
        <v>2604</v>
      </c>
      <c r="T49" s="213" t="s">
        <v>404</v>
      </c>
      <c r="U49" s="199">
        <v>0</v>
      </c>
      <c r="V49" s="200">
        <v>0</v>
      </c>
      <c r="W49" s="216">
        <f>Tabla24[[#This Row],[Valor POAI 2026
 (en pesos y 3 últimos digitos en cero)]]/$V$2</f>
        <v>0</v>
      </c>
      <c r="X49" s="217"/>
      <c r="Y49" s="179"/>
      <c r="Z49" s="179"/>
      <c r="AA49" s="180" t="s">
        <v>405</v>
      </c>
    </row>
    <row r="50" spans="1:27" s="126" customFormat="1" ht="13.5" hidden="1" customHeight="1">
      <c r="A50" s="172">
        <v>1</v>
      </c>
      <c r="B50" t="s">
        <v>220</v>
      </c>
      <c r="C50" s="198">
        <v>26042</v>
      </c>
      <c r="D50" t="s">
        <v>388</v>
      </c>
      <c r="E50" s="198">
        <v>58</v>
      </c>
      <c r="F50" s="104" t="s">
        <v>406</v>
      </c>
      <c r="G50" t="s">
        <v>396</v>
      </c>
      <c r="H50" t="s">
        <v>407</v>
      </c>
      <c r="I50" t="s">
        <v>225</v>
      </c>
      <c r="J50"/>
      <c r="K50" t="s">
        <v>379</v>
      </c>
      <c r="L50" t="s">
        <v>401</v>
      </c>
      <c r="M50" s="104" t="s">
        <v>408</v>
      </c>
      <c r="N50" s="104" t="s">
        <v>121</v>
      </c>
      <c r="O50" s="167">
        <v>281</v>
      </c>
      <c r="P50" s="191">
        <v>700</v>
      </c>
      <c r="Q50" s="216">
        <v>9.4370146678170834E-3</v>
      </c>
      <c r="R50" s="191" t="s">
        <v>229</v>
      </c>
      <c r="S50" s="175">
        <v>2604</v>
      </c>
      <c r="T50" s="213" t="s">
        <v>404</v>
      </c>
      <c r="U50" s="199">
        <v>0</v>
      </c>
      <c r="V50" s="200">
        <v>0</v>
      </c>
      <c r="W50" s="216">
        <f>Tabla24[[#This Row],[Valor POAI 2026
 (en pesos y 3 últimos digitos en cero)]]/$V$2</f>
        <v>0</v>
      </c>
      <c r="X50" s="217"/>
      <c r="Y50" s="179"/>
      <c r="Z50" s="179"/>
      <c r="AA50" s="180"/>
    </row>
    <row r="51" spans="1:27" s="126" customFormat="1" ht="13.5" hidden="1" customHeight="1">
      <c r="A51" s="172">
        <v>1</v>
      </c>
      <c r="B51" t="s">
        <v>220</v>
      </c>
      <c r="C51" s="198">
        <v>26241</v>
      </c>
      <c r="D51" t="s">
        <v>326</v>
      </c>
      <c r="E51" s="198">
        <v>56</v>
      </c>
      <c r="F51" s="104" t="s">
        <v>409</v>
      </c>
      <c r="G51" t="s">
        <v>328</v>
      </c>
      <c r="H51" t="s">
        <v>410</v>
      </c>
      <c r="I51" t="s">
        <v>225</v>
      </c>
      <c r="J51"/>
      <c r="K51" t="s">
        <v>379</v>
      </c>
      <c r="L51" t="s">
        <v>401</v>
      </c>
      <c r="M51" s="104" t="s">
        <v>411</v>
      </c>
      <c r="N51" s="104" t="s">
        <v>124</v>
      </c>
      <c r="O51" s="167">
        <v>68</v>
      </c>
      <c r="P51" s="191">
        <v>700</v>
      </c>
      <c r="Q51" s="216">
        <v>9.4370146678170834E-3</v>
      </c>
      <c r="R51" s="191" t="s">
        <v>229</v>
      </c>
      <c r="S51" s="175">
        <v>2624</v>
      </c>
      <c r="T51" s="213" t="s">
        <v>412</v>
      </c>
      <c r="U51" s="199">
        <v>0</v>
      </c>
      <c r="V51" s="200">
        <v>0</v>
      </c>
      <c r="W51" s="216">
        <f>Tabla24[[#This Row],[Valor POAI 2026
 (en pesos y 3 últimos digitos en cero)]]/$V$2</f>
        <v>0</v>
      </c>
      <c r="X51" s="217"/>
      <c r="Y51" s="179"/>
      <c r="Z51" s="179"/>
      <c r="AA51" s="180"/>
    </row>
    <row r="52" spans="1:27" s="126" customFormat="1" ht="13.5" hidden="1" customHeight="1">
      <c r="A52" s="172">
        <v>1</v>
      </c>
      <c r="B52" t="s">
        <v>220</v>
      </c>
      <c r="C52" s="198">
        <v>25801</v>
      </c>
      <c r="D52" t="s">
        <v>326</v>
      </c>
      <c r="E52" s="198">
        <v>61</v>
      </c>
      <c r="F52" s="104" t="s">
        <v>413</v>
      </c>
      <c r="G52" t="s">
        <v>414</v>
      </c>
      <c r="H52" t="s">
        <v>415</v>
      </c>
      <c r="I52" t="s">
        <v>225</v>
      </c>
      <c r="J52"/>
      <c r="K52" t="s">
        <v>416</v>
      </c>
      <c r="L52" t="s">
        <v>417</v>
      </c>
      <c r="M52" s="104" t="s">
        <v>418</v>
      </c>
      <c r="N52" s="104" t="s">
        <v>31</v>
      </c>
      <c r="O52" s="167">
        <v>20</v>
      </c>
      <c r="P52" s="191">
        <v>2184</v>
      </c>
      <c r="Q52" s="216">
        <v>2.9443485763589301E-2</v>
      </c>
      <c r="R52" s="191" t="s">
        <v>229</v>
      </c>
      <c r="S52" s="175">
        <v>2580</v>
      </c>
      <c r="T52" s="213" t="s">
        <v>419</v>
      </c>
      <c r="U52" s="199">
        <v>0</v>
      </c>
      <c r="V52" s="200">
        <v>0</v>
      </c>
      <c r="W52" s="216">
        <f>Tabla24[[#This Row],[Valor POAI 2026
 (en pesos y 3 últimos digitos en cero)]]/$V$2</f>
        <v>0</v>
      </c>
      <c r="X52" s="217"/>
      <c r="Y52" s="179"/>
      <c r="Z52" s="179"/>
      <c r="AA52" s="180"/>
    </row>
    <row r="53" spans="1:27" s="126" customFormat="1" ht="13.5" hidden="1" customHeight="1">
      <c r="A53" s="172">
        <v>1</v>
      </c>
      <c r="B53" t="s">
        <v>220</v>
      </c>
      <c r="C53" s="198">
        <v>26561</v>
      </c>
      <c r="D53" t="s">
        <v>326</v>
      </c>
      <c r="E53" s="198">
        <v>62</v>
      </c>
      <c r="F53" s="104" t="s">
        <v>420</v>
      </c>
      <c r="G53" t="s">
        <v>414</v>
      </c>
      <c r="H53" t="s">
        <v>421</v>
      </c>
      <c r="I53" t="s">
        <v>225</v>
      </c>
      <c r="J53"/>
      <c r="K53" t="s">
        <v>416</v>
      </c>
      <c r="L53" t="s">
        <v>417</v>
      </c>
      <c r="M53" s="104" t="s">
        <v>422</v>
      </c>
      <c r="N53" s="104" t="s">
        <v>31</v>
      </c>
      <c r="O53" s="167">
        <v>3</v>
      </c>
      <c r="P53" s="191">
        <v>479</v>
      </c>
      <c r="Q53" s="216">
        <v>6.457614322691976E-3</v>
      </c>
      <c r="R53" s="191" t="s">
        <v>229</v>
      </c>
      <c r="S53" s="175">
        <v>2656</v>
      </c>
      <c r="T53" s="213" t="s">
        <v>423</v>
      </c>
      <c r="U53" s="199">
        <v>0</v>
      </c>
      <c r="V53" s="200">
        <v>0</v>
      </c>
      <c r="W53" s="216">
        <f>Tabla24[[#This Row],[Valor POAI 2026
 (en pesos y 3 últimos digitos en cero)]]/$V$2</f>
        <v>0</v>
      </c>
      <c r="X53" s="217"/>
      <c r="Y53" s="179"/>
      <c r="Z53" s="179"/>
      <c r="AA53" s="180"/>
    </row>
    <row r="54" spans="1:27" s="126" customFormat="1" ht="13.5" hidden="1" customHeight="1">
      <c r="A54" s="172">
        <v>1</v>
      </c>
      <c r="B54" t="s">
        <v>220</v>
      </c>
      <c r="C54" s="198">
        <v>26291</v>
      </c>
      <c r="D54" t="s">
        <v>350</v>
      </c>
      <c r="E54" s="198">
        <v>72</v>
      </c>
      <c r="F54" s="104" t="s">
        <v>424</v>
      </c>
      <c r="G54" t="s">
        <v>414</v>
      </c>
      <c r="H54" t="s">
        <v>425</v>
      </c>
      <c r="I54" t="s">
        <v>244</v>
      </c>
      <c r="J54"/>
      <c r="K54" t="s">
        <v>416</v>
      </c>
      <c r="L54" t="s">
        <v>426</v>
      </c>
      <c r="M54" s="104" t="s">
        <v>427</v>
      </c>
      <c r="N54" s="104" t="s">
        <v>428</v>
      </c>
      <c r="O54" s="167">
        <v>3</v>
      </c>
      <c r="P54" s="191">
        <v>196</v>
      </c>
      <c r="Q54" s="216">
        <v>2.6423641069887836E-3</v>
      </c>
      <c r="R54" s="191" t="s">
        <v>229</v>
      </c>
      <c r="S54" s="175">
        <v>2629</v>
      </c>
      <c r="T54" s="213" t="s">
        <v>429</v>
      </c>
      <c r="U54" s="199">
        <v>0</v>
      </c>
      <c r="V54" s="200">
        <v>0</v>
      </c>
      <c r="W54" s="216">
        <f>Tabla24[[#This Row],[Valor POAI 2026
 (en pesos y 3 últimos digitos en cero)]]/$V$2</f>
        <v>0</v>
      </c>
      <c r="X54" s="217"/>
      <c r="Y54" s="179"/>
      <c r="Z54" s="179"/>
      <c r="AA54" s="180"/>
    </row>
    <row r="55" spans="1:27" s="126" customFormat="1" ht="13.5" hidden="1" customHeight="1">
      <c r="A55" s="172">
        <v>1</v>
      </c>
      <c r="B55" t="s">
        <v>220</v>
      </c>
      <c r="C55" s="198">
        <v>26292</v>
      </c>
      <c r="D55" t="s">
        <v>350</v>
      </c>
      <c r="E55" s="198">
        <v>66</v>
      </c>
      <c r="F55" s="104" t="s">
        <v>430</v>
      </c>
      <c r="G55" t="s">
        <v>431</v>
      </c>
      <c r="H55" t="s">
        <v>432</v>
      </c>
      <c r="I55" t="s">
        <v>225</v>
      </c>
      <c r="J55"/>
      <c r="K55" t="s">
        <v>416</v>
      </c>
      <c r="L55" t="s">
        <v>426</v>
      </c>
      <c r="M55" s="104" t="s">
        <v>433</v>
      </c>
      <c r="N55" s="104" t="s">
        <v>136</v>
      </c>
      <c r="O55" s="167">
        <v>1</v>
      </c>
      <c r="P55" s="191">
        <v>49</v>
      </c>
      <c r="Q55" s="216">
        <v>6.6059102674719591E-4</v>
      </c>
      <c r="R55" s="191" t="s">
        <v>229</v>
      </c>
      <c r="S55" s="175">
        <v>2629</v>
      </c>
      <c r="T55" s="213" t="s">
        <v>429</v>
      </c>
      <c r="U55" s="199">
        <v>0</v>
      </c>
      <c r="V55" s="200">
        <v>0</v>
      </c>
      <c r="W55" s="216">
        <f>Tabla24[[#This Row],[Valor POAI 2026
 (en pesos y 3 últimos digitos en cero)]]/$V$2</f>
        <v>0</v>
      </c>
      <c r="X55" s="217"/>
      <c r="Y55" s="179"/>
      <c r="Z55" s="179"/>
      <c r="AA55" s="180"/>
    </row>
    <row r="56" spans="1:27" s="126" customFormat="1" ht="13.5" hidden="1" customHeight="1">
      <c r="A56" s="172">
        <v>1</v>
      </c>
      <c r="B56" t="s">
        <v>220</v>
      </c>
      <c r="C56" s="198">
        <v>26521</v>
      </c>
      <c r="D56" t="s">
        <v>350</v>
      </c>
      <c r="E56" s="198">
        <v>71</v>
      </c>
      <c r="F56" s="104" t="s">
        <v>434</v>
      </c>
      <c r="G56" t="s">
        <v>431</v>
      </c>
      <c r="H56" t="s">
        <v>432</v>
      </c>
      <c r="I56" t="s">
        <v>225</v>
      </c>
      <c r="J56"/>
      <c r="K56" t="s">
        <v>416</v>
      </c>
      <c r="L56" t="s">
        <v>426</v>
      </c>
      <c r="M56" s="104" t="s">
        <v>435</v>
      </c>
      <c r="N56" s="104" t="s">
        <v>152</v>
      </c>
      <c r="O56" s="167">
        <v>9764</v>
      </c>
      <c r="P56" s="191">
        <v>237</v>
      </c>
      <c r="Q56" s="216">
        <v>3.1951035375323554E-3</v>
      </c>
      <c r="R56" s="191" t="s">
        <v>229</v>
      </c>
      <c r="S56" s="175">
        <v>2652</v>
      </c>
      <c r="T56" s="213" t="s">
        <v>436</v>
      </c>
      <c r="U56" s="199">
        <v>0</v>
      </c>
      <c r="V56" s="200">
        <v>0</v>
      </c>
      <c r="W56" s="216">
        <f>Tabla24[[#This Row],[Valor POAI 2026
 (en pesos y 3 últimos digitos en cero)]]/$V$2</f>
        <v>0</v>
      </c>
      <c r="X56" s="217"/>
      <c r="Y56" s="179"/>
      <c r="Z56" s="179"/>
      <c r="AA56" s="180"/>
    </row>
    <row r="57" spans="1:27" s="126" customFormat="1" ht="13.5" hidden="1" customHeight="1">
      <c r="A57" s="172">
        <v>1</v>
      </c>
      <c r="B57" t="s">
        <v>220</v>
      </c>
      <c r="C57" s="198">
        <v>26522</v>
      </c>
      <c r="D57" t="s">
        <v>350</v>
      </c>
      <c r="E57" s="198">
        <v>74</v>
      </c>
      <c r="F57" s="104" t="s">
        <v>437</v>
      </c>
      <c r="G57" t="s">
        <v>414</v>
      </c>
      <c r="H57" t="s">
        <v>425</v>
      </c>
      <c r="I57" t="s">
        <v>244</v>
      </c>
      <c r="J57"/>
      <c r="K57" t="s">
        <v>416</v>
      </c>
      <c r="L57" t="s">
        <v>426</v>
      </c>
      <c r="M57" s="104" t="s">
        <v>438</v>
      </c>
      <c r="N57" s="104" t="s">
        <v>152</v>
      </c>
      <c r="O57" s="167">
        <v>9000</v>
      </c>
      <c r="P57" s="191">
        <v>190</v>
      </c>
      <c r="Q57" s="216">
        <v>2.5614754098360654E-3</v>
      </c>
      <c r="R57" s="191" t="s">
        <v>229</v>
      </c>
      <c r="S57" s="175">
        <v>2652</v>
      </c>
      <c r="T57" s="213" t="s">
        <v>436</v>
      </c>
      <c r="U57" s="199">
        <v>0</v>
      </c>
      <c r="V57" s="200">
        <v>0</v>
      </c>
      <c r="W57" s="216">
        <f>Tabla24[[#This Row],[Valor POAI 2026
 (en pesos y 3 últimos digitos en cero)]]/$V$2</f>
        <v>0</v>
      </c>
      <c r="X57" s="217"/>
      <c r="Y57" s="179"/>
      <c r="Z57" s="179"/>
      <c r="AA57" s="180"/>
    </row>
    <row r="58" spans="1:27" s="126" customFormat="1" ht="13.5" hidden="1" customHeight="1">
      <c r="A58" s="172">
        <v>1</v>
      </c>
      <c r="B58" t="s">
        <v>220</v>
      </c>
      <c r="C58" s="198">
        <v>26523</v>
      </c>
      <c r="D58" t="s">
        <v>350</v>
      </c>
      <c r="E58" s="198">
        <v>70</v>
      </c>
      <c r="F58" s="104" t="s">
        <v>439</v>
      </c>
      <c r="G58" t="s">
        <v>431</v>
      </c>
      <c r="H58" t="s">
        <v>432</v>
      </c>
      <c r="I58" t="s">
        <v>225</v>
      </c>
      <c r="J58"/>
      <c r="K58" t="s">
        <v>416</v>
      </c>
      <c r="L58" t="s">
        <v>426</v>
      </c>
      <c r="M58" s="104" t="s">
        <v>440</v>
      </c>
      <c r="N58" s="104" t="s">
        <v>150</v>
      </c>
      <c r="O58" s="167">
        <v>14546</v>
      </c>
      <c r="P58" s="191">
        <v>343</v>
      </c>
      <c r="Q58" s="216">
        <v>4.6241371872303713E-3</v>
      </c>
      <c r="R58" s="191" t="s">
        <v>229</v>
      </c>
      <c r="S58" s="175">
        <v>2652</v>
      </c>
      <c r="T58" s="213" t="s">
        <v>436</v>
      </c>
      <c r="U58" s="199">
        <v>0</v>
      </c>
      <c r="V58" s="200">
        <v>0</v>
      </c>
      <c r="W58" s="216">
        <f>Tabla24[[#This Row],[Valor POAI 2026
 (en pesos y 3 últimos digitos en cero)]]/$V$2</f>
        <v>0</v>
      </c>
      <c r="X58" s="217"/>
      <c r="Y58" s="179"/>
      <c r="Z58" s="179"/>
      <c r="AA58" s="180"/>
    </row>
    <row r="59" spans="1:27" s="126" customFormat="1" ht="13.5" hidden="1" customHeight="1">
      <c r="A59" s="172">
        <v>1</v>
      </c>
      <c r="B59" t="s">
        <v>220</v>
      </c>
      <c r="C59" s="198">
        <v>26524</v>
      </c>
      <c r="D59" t="s">
        <v>350</v>
      </c>
      <c r="E59" s="198">
        <v>67</v>
      </c>
      <c r="F59" s="104" t="s">
        <v>441</v>
      </c>
      <c r="G59" t="s">
        <v>431</v>
      </c>
      <c r="H59" t="s">
        <v>432</v>
      </c>
      <c r="I59" t="s">
        <v>225</v>
      </c>
      <c r="J59"/>
      <c r="K59" t="s">
        <v>416</v>
      </c>
      <c r="L59" t="s">
        <v>426</v>
      </c>
      <c r="M59" s="104" t="s">
        <v>442</v>
      </c>
      <c r="N59" s="104" t="s">
        <v>143</v>
      </c>
      <c r="O59" s="167">
        <v>2</v>
      </c>
      <c r="P59" s="191">
        <v>171</v>
      </c>
      <c r="Q59" s="216">
        <v>2.305327868852459E-3</v>
      </c>
      <c r="R59" s="191" t="s">
        <v>229</v>
      </c>
      <c r="S59" s="175">
        <v>2652</v>
      </c>
      <c r="T59" s="213" t="s">
        <v>436</v>
      </c>
      <c r="U59" s="199">
        <v>0</v>
      </c>
      <c r="V59" s="200">
        <v>0</v>
      </c>
      <c r="W59" s="216">
        <f>Tabla24[[#This Row],[Valor POAI 2026
 (en pesos y 3 últimos digitos en cero)]]/$V$2</f>
        <v>0</v>
      </c>
      <c r="X59" s="217"/>
      <c r="Y59" s="179"/>
      <c r="Z59" s="179"/>
      <c r="AA59" s="180"/>
    </row>
    <row r="60" spans="1:27" s="126" customFormat="1" ht="13.5" hidden="1" customHeight="1">
      <c r="A60" s="172">
        <v>1</v>
      </c>
      <c r="B60" t="s">
        <v>220</v>
      </c>
      <c r="C60" s="198">
        <v>26525</v>
      </c>
      <c r="D60" t="s">
        <v>350</v>
      </c>
      <c r="E60" s="198">
        <v>110</v>
      </c>
      <c r="F60" s="104" t="s">
        <v>443</v>
      </c>
      <c r="G60" t="s">
        <v>414</v>
      </c>
      <c r="H60" t="s">
        <v>425</v>
      </c>
      <c r="I60" t="s">
        <v>244</v>
      </c>
      <c r="J60"/>
      <c r="K60" t="s">
        <v>416</v>
      </c>
      <c r="L60" t="s">
        <v>426</v>
      </c>
      <c r="M60" s="104" t="s">
        <v>444</v>
      </c>
      <c r="N60" s="104" t="s">
        <v>445</v>
      </c>
      <c r="O60" s="167">
        <v>50</v>
      </c>
      <c r="P60" s="191">
        <v>167</v>
      </c>
      <c r="Q60" s="216">
        <v>2.2514020707506471E-3</v>
      </c>
      <c r="R60" s="191" t="s">
        <v>229</v>
      </c>
      <c r="S60" s="175">
        <v>2652</v>
      </c>
      <c r="T60" s="213" t="s">
        <v>436</v>
      </c>
      <c r="U60" s="199">
        <v>0</v>
      </c>
      <c r="V60" s="200">
        <v>0</v>
      </c>
      <c r="W60" s="216">
        <f>Tabla24[[#This Row],[Valor POAI 2026
 (en pesos y 3 últimos digitos en cero)]]/$V$2</f>
        <v>0</v>
      </c>
      <c r="X60" s="217"/>
      <c r="Y60" s="179"/>
      <c r="Z60" s="179"/>
      <c r="AA60" s="180"/>
    </row>
    <row r="61" spans="1:27" s="126" customFormat="1" ht="13.5" hidden="1" customHeight="1">
      <c r="A61" s="172">
        <v>1</v>
      </c>
      <c r="B61" t="s">
        <v>220</v>
      </c>
      <c r="C61" s="198">
        <v>26526</v>
      </c>
      <c r="D61" t="s">
        <v>446</v>
      </c>
      <c r="E61" s="198">
        <v>76</v>
      </c>
      <c r="F61" s="104" t="s">
        <v>447</v>
      </c>
      <c r="G61" t="s">
        <v>431</v>
      </c>
      <c r="H61" t="s">
        <v>448</v>
      </c>
      <c r="I61" t="s">
        <v>225</v>
      </c>
      <c r="J61"/>
      <c r="K61" t="s">
        <v>416</v>
      </c>
      <c r="L61" t="s">
        <v>426</v>
      </c>
      <c r="M61" s="104" t="s">
        <v>449</v>
      </c>
      <c r="N61" s="104" t="s">
        <v>155</v>
      </c>
      <c r="O61" s="167">
        <v>2591</v>
      </c>
      <c r="P61" s="191">
        <v>647</v>
      </c>
      <c r="Q61" s="216">
        <v>8.7224978429680765E-3</v>
      </c>
      <c r="R61" s="191" t="s">
        <v>229</v>
      </c>
      <c r="S61" s="175">
        <v>2652</v>
      </c>
      <c r="T61" s="213" t="s">
        <v>436</v>
      </c>
      <c r="U61" s="199">
        <v>0</v>
      </c>
      <c r="V61" s="200">
        <v>0</v>
      </c>
      <c r="W61" s="216">
        <f>Tabla24[[#This Row],[Valor POAI 2026
 (en pesos y 3 últimos digitos en cero)]]/$V$2</f>
        <v>0</v>
      </c>
      <c r="X61" s="217"/>
      <c r="Y61" s="179"/>
      <c r="Z61" s="179"/>
      <c r="AA61" s="180"/>
    </row>
    <row r="62" spans="1:27" s="126" customFormat="1" ht="13.5" hidden="1" customHeight="1">
      <c r="A62" s="172">
        <v>1</v>
      </c>
      <c r="B62" t="s">
        <v>220</v>
      </c>
      <c r="C62" s="198">
        <v>26527</v>
      </c>
      <c r="D62" t="s">
        <v>350</v>
      </c>
      <c r="E62" s="198">
        <v>68</v>
      </c>
      <c r="F62" s="104" t="s">
        <v>450</v>
      </c>
      <c r="G62" t="s">
        <v>431</v>
      </c>
      <c r="H62" t="s">
        <v>432</v>
      </c>
      <c r="I62" t="s">
        <v>225</v>
      </c>
      <c r="J62"/>
      <c r="K62" t="s">
        <v>416</v>
      </c>
      <c r="L62" t="s">
        <v>426</v>
      </c>
      <c r="M62" s="104" t="s">
        <v>451</v>
      </c>
      <c r="N62" s="104" t="s">
        <v>146</v>
      </c>
      <c r="O62" s="167">
        <v>42</v>
      </c>
      <c r="P62" s="191">
        <v>74</v>
      </c>
      <c r="Q62" s="216">
        <v>9.9762726488352035E-4</v>
      </c>
      <c r="R62" s="191" t="s">
        <v>229</v>
      </c>
      <c r="S62" s="175">
        <v>2652</v>
      </c>
      <c r="T62" s="213" t="s">
        <v>436</v>
      </c>
      <c r="U62" s="199">
        <v>0</v>
      </c>
      <c r="V62" s="200">
        <v>0</v>
      </c>
      <c r="W62" s="216">
        <f>Tabla24[[#This Row],[Valor POAI 2026
 (en pesos y 3 últimos digitos en cero)]]/$V$2</f>
        <v>0</v>
      </c>
      <c r="X62" s="217"/>
      <c r="Y62" s="179"/>
      <c r="Z62" s="179"/>
      <c r="AA62" s="180"/>
    </row>
    <row r="63" spans="1:27" s="126" customFormat="1" ht="13.5" hidden="1" customHeight="1">
      <c r="A63" s="172">
        <v>1</v>
      </c>
      <c r="B63" t="s">
        <v>220</v>
      </c>
      <c r="C63" s="198">
        <v>26528</v>
      </c>
      <c r="D63" t="s">
        <v>350</v>
      </c>
      <c r="E63" s="198">
        <v>75</v>
      </c>
      <c r="F63" s="104" t="s">
        <v>452</v>
      </c>
      <c r="G63" t="s">
        <v>414</v>
      </c>
      <c r="H63" t="s">
        <v>425</v>
      </c>
      <c r="I63" t="s">
        <v>244</v>
      </c>
      <c r="J63"/>
      <c r="K63" t="s">
        <v>416</v>
      </c>
      <c r="L63" t="s">
        <v>426</v>
      </c>
      <c r="M63" s="104" t="s">
        <v>453</v>
      </c>
      <c r="N63" s="104" t="s">
        <v>146</v>
      </c>
      <c r="O63" s="167">
        <v>60</v>
      </c>
      <c r="P63" s="191">
        <v>150</v>
      </c>
      <c r="Q63" s="216">
        <v>2.0222174288179466E-3</v>
      </c>
      <c r="R63" s="191" t="s">
        <v>229</v>
      </c>
      <c r="S63" s="175">
        <v>2652</v>
      </c>
      <c r="T63" s="213" t="s">
        <v>436</v>
      </c>
      <c r="U63" s="199">
        <v>0</v>
      </c>
      <c r="V63" s="200">
        <v>0</v>
      </c>
      <c r="W63" s="216">
        <f>Tabla24[[#This Row],[Valor POAI 2026
 (en pesos y 3 últimos digitos en cero)]]/$V$2</f>
        <v>0</v>
      </c>
      <c r="X63" s="217"/>
      <c r="Y63" s="179"/>
      <c r="Z63" s="179"/>
      <c r="AA63" s="180"/>
    </row>
    <row r="64" spans="1:27" s="126" customFormat="1" ht="13.5" hidden="1" customHeight="1">
      <c r="A64" s="172">
        <v>1</v>
      </c>
      <c r="B64" t="s">
        <v>220</v>
      </c>
      <c r="C64" s="198">
        <v>26529</v>
      </c>
      <c r="D64" t="s">
        <v>350</v>
      </c>
      <c r="E64" s="198">
        <v>73</v>
      </c>
      <c r="F64" s="104" t="s">
        <v>454</v>
      </c>
      <c r="G64" t="s">
        <v>414</v>
      </c>
      <c r="H64" t="s">
        <v>425</v>
      </c>
      <c r="I64" t="s">
        <v>244</v>
      </c>
      <c r="J64"/>
      <c r="K64" t="s">
        <v>416</v>
      </c>
      <c r="L64" t="s">
        <v>426</v>
      </c>
      <c r="M64" s="104" t="s">
        <v>455</v>
      </c>
      <c r="N64" s="104" t="s">
        <v>143</v>
      </c>
      <c r="O64" s="167">
        <v>3</v>
      </c>
      <c r="P64" s="191">
        <v>192</v>
      </c>
      <c r="Q64" s="216">
        <v>2.5884383088869713E-3</v>
      </c>
      <c r="R64" s="191" t="s">
        <v>229</v>
      </c>
      <c r="S64" s="175">
        <v>2652</v>
      </c>
      <c r="T64" s="213" t="s">
        <v>436</v>
      </c>
      <c r="U64" s="199">
        <v>0</v>
      </c>
      <c r="V64" s="200">
        <v>0</v>
      </c>
      <c r="W64" s="216">
        <f>Tabla24[[#This Row],[Valor POAI 2026
 (en pesos y 3 últimos digitos en cero)]]/$V$2</f>
        <v>0</v>
      </c>
      <c r="X64" s="217"/>
      <c r="Y64" s="179"/>
      <c r="Z64" s="179"/>
      <c r="AA64" s="180"/>
    </row>
    <row r="65" spans="1:27" s="126" customFormat="1" ht="13.5" hidden="1" customHeight="1">
      <c r="A65" s="172">
        <v>1</v>
      </c>
      <c r="B65" t="s">
        <v>220</v>
      </c>
      <c r="C65" s="198">
        <v>26391</v>
      </c>
      <c r="D65" t="s">
        <v>271</v>
      </c>
      <c r="E65" s="198">
        <v>78</v>
      </c>
      <c r="F65" s="104" t="s">
        <v>456</v>
      </c>
      <c r="G65" t="s">
        <v>273</v>
      </c>
      <c r="H65" t="s">
        <v>457</v>
      </c>
      <c r="I65" t="s">
        <v>225</v>
      </c>
      <c r="J65" t="s">
        <v>275</v>
      </c>
      <c r="K65" t="s">
        <v>416</v>
      </c>
      <c r="L65" t="s">
        <v>458</v>
      </c>
      <c r="M65" s="104" t="s">
        <v>459</v>
      </c>
      <c r="N65" s="104" t="s">
        <v>460</v>
      </c>
      <c r="O65" s="167">
        <v>1.72</v>
      </c>
      <c r="P65" s="191">
        <v>2242</v>
      </c>
      <c r="Q65" s="216">
        <v>3.0225409836065573E-2</v>
      </c>
      <c r="R65" s="191" t="s">
        <v>229</v>
      </c>
      <c r="S65" s="175">
        <v>2639</v>
      </c>
      <c r="T65" s="213" t="s">
        <v>461</v>
      </c>
      <c r="U65" s="199">
        <v>0</v>
      </c>
      <c r="V65" s="200">
        <v>0</v>
      </c>
      <c r="W65" s="216">
        <f>Tabla24[[#This Row],[Valor POAI 2026
 (en pesos y 3 últimos digitos en cero)]]/$V$2</f>
        <v>0</v>
      </c>
      <c r="X65" s="217"/>
      <c r="Y65" s="179"/>
      <c r="Z65" s="179"/>
      <c r="AA65" s="180"/>
    </row>
    <row r="66" spans="1:27" s="126" customFormat="1" ht="13.5" hidden="1" customHeight="1">
      <c r="A66" s="172">
        <v>1</v>
      </c>
      <c r="B66" t="s">
        <v>220</v>
      </c>
      <c r="C66" s="198">
        <v>26392</v>
      </c>
      <c r="D66" t="s">
        <v>271</v>
      </c>
      <c r="E66" s="198">
        <v>77</v>
      </c>
      <c r="F66" s="104" t="s">
        <v>462</v>
      </c>
      <c r="G66" t="s">
        <v>273</v>
      </c>
      <c r="H66" t="s">
        <v>457</v>
      </c>
      <c r="I66" t="s">
        <v>225</v>
      </c>
      <c r="J66" t="s">
        <v>275</v>
      </c>
      <c r="K66" t="s">
        <v>416</v>
      </c>
      <c r="L66" t="s">
        <v>458</v>
      </c>
      <c r="M66" s="104" t="s">
        <v>463</v>
      </c>
      <c r="N66" s="104" t="s">
        <v>158</v>
      </c>
      <c r="O66" s="167">
        <v>8.61</v>
      </c>
      <c r="P66" s="191">
        <v>11811</v>
      </c>
      <c r="Q66" s="216">
        <v>0.15922940034512512</v>
      </c>
      <c r="R66" s="191" t="s">
        <v>229</v>
      </c>
      <c r="S66" s="175">
        <v>2639</v>
      </c>
      <c r="T66" s="213" t="s">
        <v>461</v>
      </c>
      <c r="U66" s="199">
        <v>0</v>
      </c>
      <c r="V66" s="200">
        <v>0</v>
      </c>
      <c r="W66" s="216">
        <f>Tabla24[[#This Row],[Valor POAI 2026
 (en pesos y 3 últimos digitos en cero)]]/$V$2</f>
        <v>0</v>
      </c>
      <c r="X66" s="217"/>
      <c r="Y66" s="179"/>
      <c r="Z66" s="179"/>
      <c r="AA66" s="180"/>
    </row>
    <row r="67" spans="1:27" s="126" customFormat="1" ht="13.5" hidden="1" customHeight="1">
      <c r="A67" s="172">
        <v>1</v>
      </c>
      <c r="B67" t="s">
        <v>220</v>
      </c>
      <c r="C67" s="198">
        <v>26411</v>
      </c>
      <c r="D67" t="s">
        <v>350</v>
      </c>
      <c r="E67" s="198">
        <v>79</v>
      </c>
      <c r="F67" s="104" t="s">
        <v>464</v>
      </c>
      <c r="G67" t="s">
        <v>431</v>
      </c>
      <c r="H67" t="s">
        <v>465</v>
      </c>
      <c r="I67" t="s">
        <v>244</v>
      </c>
      <c r="J67"/>
      <c r="K67" t="s">
        <v>416</v>
      </c>
      <c r="L67" t="s">
        <v>466</v>
      </c>
      <c r="M67" s="104" t="s">
        <v>467</v>
      </c>
      <c r="N67" s="104" t="s">
        <v>161</v>
      </c>
      <c r="O67" s="167">
        <v>4</v>
      </c>
      <c r="P67" s="191">
        <v>201</v>
      </c>
      <c r="Q67" s="216">
        <v>2.7097713546160485E-3</v>
      </c>
      <c r="R67" s="191" t="s">
        <v>229</v>
      </c>
      <c r="S67" s="175">
        <v>2641</v>
      </c>
      <c r="T67" s="213" t="s">
        <v>468</v>
      </c>
      <c r="U67" s="199">
        <v>0</v>
      </c>
      <c r="V67" s="200">
        <v>0</v>
      </c>
      <c r="W67" s="216">
        <f>Tabla24[[#This Row],[Valor POAI 2026
 (en pesos y 3 últimos digitos en cero)]]/$V$2</f>
        <v>0</v>
      </c>
      <c r="X67" s="217"/>
      <c r="Y67" s="179"/>
      <c r="Z67" s="179"/>
      <c r="AA67" s="180"/>
    </row>
    <row r="68" spans="1:27" s="126" customFormat="1" ht="13.5" hidden="1" customHeight="1">
      <c r="A68" s="172">
        <v>1</v>
      </c>
      <c r="B68" t="s">
        <v>220</v>
      </c>
      <c r="C68" s="198">
        <v>26412</v>
      </c>
      <c r="D68" t="s">
        <v>350</v>
      </c>
      <c r="E68" s="198">
        <v>113</v>
      </c>
      <c r="F68" s="104" t="s">
        <v>469</v>
      </c>
      <c r="G68" t="s">
        <v>431</v>
      </c>
      <c r="H68" t="s">
        <v>465</v>
      </c>
      <c r="I68" t="s">
        <v>244</v>
      </c>
      <c r="J68"/>
      <c r="K68" t="s">
        <v>416</v>
      </c>
      <c r="L68" t="s">
        <v>466</v>
      </c>
      <c r="M68" s="104" t="s">
        <v>470</v>
      </c>
      <c r="N68" s="104" t="s">
        <v>164</v>
      </c>
      <c r="O68" s="167">
        <v>3</v>
      </c>
      <c r="P68" s="191">
        <v>1165</v>
      </c>
      <c r="Q68" s="216">
        <v>1.5705888697152719E-2</v>
      </c>
      <c r="R68" s="191" t="s">
        <v>229</v>
      </c>
      <c r="S68" s="175">
        <v>2641</v>
      </c>
      <c r="T68" s="213" t="s">
        <v>468</v>
      </c>
      <c r="U68" s="199">
        <v>0</v>
      </c>
      <c r="V68" s="200">
        <v>0</v>
      </c>
      <c r="W68" s="216">
        <f>Tabla24[[#This Row],[Valor POAI 2026
 (en pesos y 3 últimos digitos en cero)]]/$V$2</f>
        <v>0</v>
      </c>
      <c r="X68" s="217"/>
      <c r="Y68" s="179"/>
      <c r="Z68" s="179"/>
      <c r="AA68" s="180"/>
    </row>
    <row r="69" spans="1:27" s="126" customFormat="1" ht="13.5" hidden="1" customHeight="1">
      <c r="A69" s="172">
        <v>1</v>
      </c>
      <c r="B69" t="s">
        <v>220</v>
      </c>
      <c r="C69" s="198">
        <v>27661</v>
      </c>
      <c r="D69" t="s">
        <v>312</v>
      </c>
      <c r="E69" s="198">
        <v>85</v>
      </c>
      <c r="F69" s="104" t="s">
        <v>471</v>
      </c>
      <c r="G69" t="s">
        <v>414</v>
      </c>
      <c r="H69" t="s">
        <v>472</v>
      </c>
      <c r="I69" t="s">
        <v>225</v>
      </c>
      <c r="J69"/>
      <c r="K69" t="s">
        <v>416</v>
      </c>
      <c r="L69" t="s">
        <v>473</v>
      </c>
      <c r="M69" s="104" t="s">
        <v>474</v>
      </c>
      <c r="N69" s="104" t="s">
        <v>27</v>
      </c>
      <c r="O69" s="167">
        <v>1</v>
      </c>
      <c r="P69" s="191">
        <v>978</v>
      </c>
      <c r="Q69" s="216">
        <v>1.3184857635893011E-2</v>
      </c>
      <c r="R69" s="191" t="s">
        <v>229</v>
      </c>
      <c r="S69" s="175">
        <v>2766</v>
      </c>
      <c r="T69" s="213" t="s">
        <v>475</v>
      </c>
      <c r="U69" s="199">
        <v>0</v>
      </c>
      <c r="V69" s="200">
        <v>0</v>
      </c>
      <c r="W69" s="216">
        <f>Tabla24[[#This Row],[Valor POAI 2026
 (en pesos y 3 últimos digitos en cero)]]/$V$2</f>
        <v>0</v>
      </c>
      <c r="X69" s="217"/>
      <c r="Y69" s="179"/>
      <c r="Z69" s="179"/>
      <c r="AA69" s="180"/>
    </row>
    <row r="70" spans="1:27" s="126" customFormat="1" ht="13.5" hidden="1" customHeight="1">
      <c r="A70" s="172">
        <v>1</v>
      </c>
      <c r="B70" t="s">
        <v>220</v>
      </c>
      <c r="C70" s="198">
        <v>27662</v>
      </c>
      <c r="D70" t="s">
        <v>312</v>
      </c>
      <c r="E70" s="198">
        <v>83</v>
      </c>
      <c r="F70" s="104" t="s">
        <v>476</v>
      </c>
      <c r="G70" t="s">
        <v>414</v>
      </c>
      <c r="H70" t="s">
        <v>472</v>
      </c>
      <c r="I70" t="s">
        <v>225</v>
      </c>
      <c r="J70"/>
      <c r="K70" t="s">
        <v>416</v>
      </c>
      <c r="L70" t="s">
        <v>473</v>
      </c>
      <c r="M70" s="104" t="s">
        <v>477</v>
      </c>
      <c r="N70" s="104" t="s">
        <v>27</v>
      </c>
      <c r="O70" s="167">
        <v>1</v>
      </c>
      <c r="P70" s="191">
        <v>173</v>
      </c>
      <c r="Q70" s="216">
        <v>2.3322907679033649E-3</v>
      </c>
      <c r="R70" s="191" t="s">
        <v>229</v>
      </c>
      <c r="S70" s="175">
        <v>2766</v>
      </c>
      <c r="T70" s="213" t="s">
        <v>475</v>
      </c>
      <c r="U70" s="199">
        <v>0</v>
      </c>
      <c r="V70" s="200">
        <v>0</v>
      </c>
      <c r="W70" s="216">
        <f>Tabla24[[#This Row],[Valor POAI 2026
 (en pesos y 3 últimos digitos en cero)]]/$V$2</f>
        <v>0</v>
      </c>
      <c r="X70" s="217"/>
      <c r="Y70" s="179"/>
      <c r="Z70" s="179"/>
      <c r="AA70" s="180"/>
    </row>
    <row r="71" spans="1:27" s="126" customFormat="1" ht="13.5" hidden="1" customHeight="1">
      <c r="A71" s="172">
        <v>1</v>
      </c>
      <c r="B71" t="s">
        <v>220</v>
      </c>
      <c r="C71" s="198">
        <v>27663</v>
      </c>
      <c r="D71" t="s">
        <v>312</v>
      </c>
      <c r="E71" s="198">
        <v>84</v>
      </c>
      <c r="F71" s="104" t="s">
        <v>478</v>
      </c>
      <c r="G71" t="s">
        <v>414</v>
      </c>
      <c r="H71" t="s">
        <v>472</v>
      </c>
      <c r="I71" t="s">
        <v>225</v>
      </c>
      <c r="J71"/>
      <c r="K71" t="s">
        <v>416</v>
      </c>
      <c r="L71" t="s">
        <v>473</v>
      </c>
      <c r="M71" s="104" t="s">
        <v>479</v>
      </c>
      <c r="N71" s="104" t="s">
        <v>27</v>
      </c>
      <c r="O71" s="167">
        <v>1</v>
      </c>
      <c r="P71" s="191">
        <v>0</v>
      </c>
      <c r="Q71" s="216">
        <v>0</v>
      </c>
      <c r="R71" s="191" t="s">
        <v>229</v>
      </c>
      <c r="S71" s="175">
        <v>2766</v>
      </c>
      <c r="T71" s="213" t="s">
        <v>475</v>
      </c>
      <c r="U71" s="199">
        <v>0</v>
      </c>
      <c r="V71" s="200">
        <v>0</v>
      </c>
      <c r="W71" s="216">
        <f>Tabla24[[#This Row],[Valor POAI 2026
 (en pesos y 3 últimos digitos en cero)]]/$V$2</f>
        <v>0</v>
      </c>
      <c r="X71" s="217"/>
      <c r="Y71" s="179"/>
      <c r="Z71" s="179"/>
      <c r="AA71" s="180"/>
    </row>
    <row r="72" spans="1:27" s="126" customFormat="1" ht="13.5" hidden="1" customHeight="1">
      <c r="A72" s="172">
        <v>1</v>
      </c>
      <c r="B72" t="s">
        <v>220</v>
      </c>
      <c r="C72" s="198">
        <v>27664</v>
      </c>
      <c r="D72" t="s">
        <v>312</v>
      </c>
      <c r="E72" s="198">
        <v>82</v>
      </c>
      <c r="F72" s="104" t="s">
        <v>480</v>
      </c>
      <c r="G72" t="s">
        <v>414</v>
      </c>
      <c r="H72" t="s">
        <v>472</v>
      </c>
      <c r="I72" t="s">
        <v>225</v>
      </c>
      <c r="J72"/>
      <c r="K72" t="s">
        <v>416</v>
      </c>
      <c r="L72" t="s">
        <v>473</v>
      </c>
      <c r="M72" s="104" t="s">
        <v>481</v>
      </c>
      <c r="N72" s="104" t="s">
        <v>27</v>
      </c>
      <c r="O72" s="167">
        <v>12</v>
      </c>
      <c r="P72" s="191">
        <v>107</v>
      </c>
      <c r="Q72" s="216">
        <v>1.4425150992234685E-3</v>
      </c>
      <c r="R72" s="191" t="s">
        <v>229</v>
      </c>
      <c r="S72" s="175">
        <v>2766</v>
      </c>
      <c r="T72" s="213" t="s">
        <v>475</v>
      </c>
      <c r="U72" s="199">
        <v>0</v>
      </c>
      <c r="V72" s="200">
        <v>0</v>
      </c>
      <c r="W72" s="216">
        <f>Tabla24[[#This Row],[Valor POAI 2026
 (en pesos y 3 últimos digitos en cero)]]/$V$2</f>
        <v>0</v>
      </c>
      <c r="X72" s="217"/>
      <c r="Y72" s="179"/>
      <c r="Z72" s="179"/>
      <c r="AA72" s="180"/>
    </row>
    <row r="73" spans="1:27" s="126" customFormat="1" ht="13.5" hidden="1" customHeight="1">
      <c r="A73" s="172">
        <v>1</v>
      </c>
      <c r="B73" t="s">
        <v>220</v>
      </c>
      <c r="C73" s="198">
        <v>27665</v>
      </c>
      <c r="D73" t="s">
        <v>312</v>
      </c>
      <c r="E73" s="198">
        <v>88</v>
      </c>
      <c r="F73" s="104" t="s">
        <v>482</v>
      </c>
      <c r="G73" t="s">
        <v>414</v>
      </c>
      <c r="H73" t="s">
        <v>472</v>
      </c>
      <c r="I73" t="s">
        <v>225</v>
      </c>
      <c r="J73"/>
      <c r="K73" t="s">
        <v>416</v>
      </c>
      <c r="L73" t="s">
        <v>473</v>
      </c>
      <c r="M73" s="104" t="s">
        <v>483</v>
      </c>
      <c r="N73" s="104" t="s">
        <v>27</v>
      </c>
      <c r="O73" s="167">
        <v>1</v>
      </c>
      <c r="P73" s="191">
        <v>0</v>
      </c>
      <c r="Q73" s="216">
        <v>0</v>
      </c>
      <c r="R73" s="191" t="s">
        <v>229</v>
      </c>
      <c r="S73" s="175">
        <v>2766</v>
      </c>
      <c r="T73" s="213" t="s">
        <v>475</v>
      </c>
      <c r="U73" s="199">
        <v>0</v>
      </c>
      <c r="V73" s="200">
        <v>0</v>
      </c>
      <c r="W73" s="216">
        <f>Tabla24[[#This Row],[Valor POAI 2026
 (en pesos y 3 últimos digitos en cero)]]/$V$2</f>
        <v>0</v>
      </c>
      <c r="X73" s="217"/>
      <c r="Y73" s="179"/>
      <c r="Z73" s="179"/>
      <c r="AA73" s="180"/>
    </row>
    <row r="74" spans="1:27" s="126" customFormat="1" ht="13.5" hidden="1" customHeight="1">
      <c r="A74" s="172">
        <v>1</v>
      </c>
      <c r="B74" t="s">
        <v>220</v>
      </c>
      <c r="C74" s="198">
        <v>29261</v>
      </c>
      <c r="D74" t="s">
        <v>446</v>
      </c>
      <c r="E74" s="198">
        <v>89</v>
      </c>
      <c r="F74" s="104" t="s">
        <v>484</v>
      </c>
      <c r="G74" t="s">
        <v>485</v>
      </c>
      <c r="H74" t="s">
        <v>486</v>
      </c>
      <c r="I74" t="s">
        <v>244</v>
      </c>
      <c r="J74"/>
      <c r="K74" t="s">
        <v>416</v>
      </c>
      <c r="L74" t="s">
        <v>487</v>
      </c>
      <c r="M74" s="104" t="s">
        <v>488</v>
      </c>
      <c r="N74" s="104" t="s">
        <v>489</v>
      </c>
      <c r="O74" s="167">
        <v>67</v>
      </c>
      <c r="P74" s="191">
        <v>715</v>
      </c>
      <c r="Q74" s="216">
        <v>9.6392364106988784E-3</v>
      </c>
      <c r="R74" s="191" t="s">
        <v>229</v>
      </c>
      <c r="S74" s="175">
        <v>2926</v>
      </c>
      <c r="T74" s="213" t="s">
        <v>490</v>
      </c>
      <c r="U74" s="199">
        <v>0</v>
      </c>
      <c r="V74" s="200">
        <v>0</v>
      </c>
      <c r="W74" s="216">
        <f>Tabla24[[#This Row],[Valor POAI 2026
 (en pesos y 3 últimos digitos en cero)]]/$V$2</f>
        <v>0</v>
      </c>
      <c r="X74" s="217"/>
      <c r="Y74" s="179"/>
      <c r="Z74" s="179"/>
      <c r="AA74" s="180"/>
    </row>
    <row r="75" spans="1:27" s="126" customFormat="1" ht="13.5" hidden="1" customHeight="1">
      <c r="A75" s="172">
        <v>1</v>
      </c>
      <c r="B75" t="s">
        <v>220</v>
      </c>
      <c r="C75" s="198">
        <v>26621</v>
      </c>
      <c r="D75" t="s">
        <v>491</v>
      </c>
      <c r="E75" s="198">
        <v>93</v>
      </c>
      <c r="F75" s="104" t="s">
        <v>492</v>
      </c>
      <c r="G75" t="s">
        <v>493</v>
      </c>
      <c r="H75" t="s">
        <v>494</v>
      </c>
      <c r="I75" t="s">
        <v>244</v>
      </c>
      <c r="J75" t="s">
        <v>495</v>
      </c>
      <c r="K75" t="s">
        <v>496</v>
      </c>
      <c r="L75" t="s">
        <v>497</v>
      </c>
      <c r="M75" s="104" t="s">
        <v>498</v>
      </c>
      <c r="N75" s="104" t="s">
        <v>176</v>
      </c>
      <c r="O75" s="167">
        <v>4</v>
      </c>
      <c r="P75" s="191">
        <v>6740</v>
      </c>
      <c r="Q75" s="216">
        <v>9.0864969801553064E-2</v>
      </c>
      <c r="R75" s="191" t="s">
        <v>229</v>
      </c>
      <c r="S75" s="175">
        <v>2662</v>
      </c>
      <c r="T75" s="213" t="s">
        <v>499</v>
      </c>
      <c r="U75" s="199">
        <v>0</v>
      </c>
      <c r="V75" s="200">
        <v>0</v>
      </c>
      <c r="W75" s="216">
        <f>Tabla24[[#This Row],[Valor POAI 2026
 (en pesos y 3 últimos digitos en cero)]]/$V$2</f>
        <v>0</v>
      </c>
      <c r="X75" s="217"/>
      <c r="Y75" s="179"/>
      <c r="Z75" s="179"/>
      <c r="AA75" s="180"/>
    </row>
    <row r="76" spans="1:27" s="126" customFormat="1" ht="13.5" hidden="1" customHeight="1">
      <c r="A76" s="172">
        <v>1</v>
      </c>
      <c r="B76" t="s">
        <v>220</v>
      </c>
      <c r="C76" s="198">
        <v>26622</v>
      </c>
      <c r="D76" t="s">
        <v>491</v>
      </c>
      <c r="E76" s="198">
        <v>92</v>
      </c>
      <c r="F76" s="104" t="s">
        <v>500</v>
      </c>
      <c r="G76" t="s">
        <v>493</v>
      </c>
      <c r="H76" t="s">
        <v>501</v>
      </c>
      <c r="I76" t="s">
        <v>244</v>
      </c>
      <c r="J76" t="s">
        <v>495</v>
      </c>
      <c r="K76" t="s">
        <v>496</v>
      </c>
      <c r="L76" t="s">
        <v>497</v>
      </c>
      <c r="M76" s="104" t="s">
        <v>502</v>
      </c>
      <c r="N76" s="104" t="s">
        <v>31</v>
      </c>
      <c r="O76" s="167">
        <v>1</v>
      </c>
      <c r="P76" s="191">
        <v>715</v>
      </c>
      <c r="Q76" s="216">
        <v>9.6392364106988784E-3</v>
      </c>
      <c r="R76" s="191" t="s">
        <v>229</v>
      </c>
      <c r="S76" s="175">
        <v>2662</v>
      </c>
      <c r="T76" s="213" t="s">
        <v>499</v>
      </c>
      <c r="U76" s="199">
        <v>0</v>
      </c>
      <c r="V76" s="200">
        <v>0</v>
      </c>
      <c r="W76" s="216">
        <f>Tabla24[[#This Row],[Valor POAI 2026
 (en pesos y 3 últimos digitos en cero)]]/$V$2</f>
        <v>0</v>
      </c>
      <c r="X76" s="217"/>
      <c r="Y76" s="179"/>
      <c r="Z76" s="179"/>
      <c r="AA76" s="180"/>
    </row>
    <row r="77" spans="1:27" s="126" customFormat="1" ht="13.5" hidden="1" customHeight="1">
      <c r="A77" s="172">
        <v>1</v>
      </c>
      <c r="B77" t="s">
        <v>220</v>
      </c>
      <c r="C77" s="198">
        <v>26623</v>
      </c>
      <c r="D77" t="s">
        <v>491</v>
      </c>
      <c r="E77" s="198">
        <v>94</v>
      </c>
      <c r="F77" s="104" t="s">
        <v>503</v>
      </c>
      <c r="G77" t="s">
        <v>493</v>
      </c>
      <c r="H77" t="s">
        <v>504</v>
      </c>
      <c r="I77" t="s">
        <v>244</v>
      </c>
      <c r="J77" t="s">
        <v>495</v>
      </c>
      <c r="K77" t="s">
        <v>496</v>
      </c>
      <c r="L77" t="s">
        <v>497</v>
      </c>
      <c r="M77" s="104" t="s">
        <v>505</v>
      </c>
      <c r="N77" s="104" t="s">
        <v>173</v>
      </c>
      <c r="O77" s="167">
        <v>4</v>
      </c>
      <c r="P77" s="191">
        <v>3287</v>
      </c>
      <c r="Q77" s="216">
        <v>4.4313524590163932E-2</v>
      </c>
      <c r="R77" s="191" t="s">
        <v>229</v>
      </c>
      <c r="S77" s="175">
        <v>2662</v>
      </c>
      <c r="T77" s="213" t="s">
        <v>499</v>
      </c>
      <c r="U77" s="199">
        <v>0</v>
      </c>
      <c r="V77" s="200">
        <v>0</v>
      </c>
      <c r="W77" s="216">
        <f>Tabla24[[#This Row],[Valor POAI 2026
 (en pesos y 3 últimos digitos en cero)]]/$V$2</f>
        <v>0</v>
      </c>
      <c r="X77" s="217"/>
      <c r="Y77" s="179"/>
      <c r="Z77" s="179"/>
      <c r="AA77" s="180"/>
    </row>
    <row r="78" spans="1:27" s="126" customFormat="1" ht="13.5" hidden="1" customHeight="1">
      <c r="A78" s="172">
        <v>1</v>
      </c>
      <c r="B78" t="s">
        <v>220</v>
      </c>
      <c r="C78" s="198">
        <v>27591</v>
      </c>
      <c r="D78" t="s">
        <v>316</v>
      </c>
      <c r="E78" s="198">
        <v>95</v>
      </c>
      <c r="F78" s="104" t="s">
        <v>506</v>
      </c>
      <c r="G78" t="s">
        <v>507</v>
      </c>
      <c r="H78" t="s">
        <v>508</v>
      </c>
      <c r="I78" t="s">
        <v>225</v>
      </c>
      <c r="J78"/>
      <c r="K78" t="s">
        <v>496</v>
      </c>
      <c r="L78" t="s">
        <v>509</v>
      </c>
      <c r="M78" s="104" t="s">
        <v>510</v>
      </c>
      <c r="N78" s="104" t="s">
        <v>183</v>
      </c>
      <c r="O78" s="167">
        <v>10</v>
      </c>
      <c r="P78" s="191">
        <v>0</v>
      </c>
      <c r="Q78" s="216">
        <v>0</v>
      </c>
      <c r="R78" s="191" t="s">
        <v>229</v>
      </c>
      <c r="S78" s="175">
        <v>2759</v>
      </c>
      <c r="T78" s="213" t="s">
        <v>511</v>
      </c>
      <c r="U78" s="199">
        <v>0</v>
      </c>
      <c r="V78" s="200">
        <v>0</v>
      </c>
      <c r="W78" s="216">
        <f>Tabla24[[#This Row],[Valor POAI 2026
 (en pesos y 3 últimos digitos en cero)]]/$V$2</f>
        <v>0</v>
      </c>
      <c r="X78" s="217"/>
      <c r="Y78" s="179"/>
      <c r="Z78" s="179"/>
      <c r="AA78" s="180"/>
    </row>
    <row r="79" spans="1:27" s="126" customFormat="1" ht="13.5" hidden="1" customHeight="1">
      <c r="A79" s="172">
        <v>1</v>
      </c>
      <c r="B79" t="s">
        <v>220</v>
      </c>
      <c r="C79" s="198">
        <v>27592</v>
      </c>
      <c r="D79" t="s">
        <v>316</v>
      </c>
      <c r="E79" s="198">
        <v>96</v>
      </c>
      <c r="F79" s="104" t="s">
        <v>512</v>
      </c>
      <c r="G79" t="s">
        <v>507</v>
      </c>
      <c r="H79" t="s">
        <v>508</v>
      </c>
      <c r="I79" t="s">
        <v>225</v>
      </c>
      <c r="J79"/>
      <c r="K79" t="s">
        <v>496</v>
      </c>
      <c r="L79" t="s">
        <v>509</v>
      </c>
      <c r="M79" s="104" t="s">
        <v>513</v>
      </c>
      <c r="N79" s="104" t="s">
        <v>20</v>
      </c>
      <c r="O79" s="167">
        <v>10</v>
      </c>
      <c r="P79" s="191">
        <v>587</v>
      </c>
      <c r="Q79" s="216">
        <v>7.9136108714408966E-3</v>
      </c>
      <c r="R79" s="191" t="s">
        <v>229</v>
      </c>
      <c r="S79" s="175">
        <v>2759</v>
      </c>
      <c r="T79" s="213" t="s">
        <v>511</v>
      </c>
      <c r="U79" s="199">
        <v>0</v>
      </c>
      <c r="V79" s="200">
        <v>0</v>
      </c>
      <c r="W79" s="216">
        <f>Tabla24[[#This Row],[Valor POAI 2026
 (en pesos y 3 últimos digitos en cero)]]/$V$2</f>
        <v>0</v>
      </c>
      <c r="X79" s="217"/>
      <c r="Y79" s="179"/>
      <c r="Z79" s="179"/>
      <c r="AA79" s="180"/>
    </row>
    <row r="80" spans="1:27" s="126" customFormat="1" ht="13.5" hidden="1" customHeight="1">
      <c r="A80" s="172">
        <v>1</v>
      </c>
      <c r="B80" t="s">
        <v>220</v>
      </c>
      <c r="C80" s="198">
        <v>25611</v>
      </c>
      <c r="D80" t="s">
        <v>491</v>
      </c>
      <c r="E80" s="198">
        <v>98</v>
      </c>
      <c r="F80" s="104" t="s">
        <v>514</v>
      </c>
      <c r="G80" t="s">
        <v>515</v>
      </c>
      <c r="H80" t="s">
        <v>516</v>
      </c>
      <c r="I80" t="s">
        <v>225</v>
      </c>
      <c r="J80"/>
      <c r="K80" t="s">
        <v>496</v>
      </c>
      <c r="L80" t="s">
        <v>517</v>
      </c>
      <c r="M80" s="104" t="s">
        <v>518</v>
      </c>
      <c r="N80" s="104" t="s">
        <v>83</v>
      </c>
      <c r="O80" s="167">
        <v>827</v>
      </c>
      <c r="P80" s="191">
        <v>755</v>
      </c>
      <c r="Q80" s="216">
        <v>1.0178494391716997E-2</v>
      </c>
      <c r="R80" s="191" t="s">
        <v>229</v>
      </c>
      <c r="S80" s="175">
        <v>2561</v>
      </c>
      <c r="T80" s="213" t="s">
        <v>519</v>
      </c>
      <c r="U80" s="199">
        <v>0</v>
      </c>
      <c r="V80" s="200">
        <v>0</v>
      </c>
      <c r="W80" s="216">
        <f>Tabla24[[#This Row],[Valor POAI 2026
 (en pesos y 3 últimos digitos en cero)]]/$V$2</f>
        <v>0</v>
      </c>
      <c r="X80" s="217"/>
      <c r="Y80" s="179"/>
      <c r="Z80" s="179"/>
      <c r="AA80" s="180"/>
    </row>
    <row r="81" spans="1:27" s="126" customFormat="1" ht="13.5" hidden="1" customHeight="1">
      <c r="A81" s="172">
        <v>1</v>
      </c>
      <c r="B81" t="s">
        <v>220</v>
      </c>
      <c r="C81" s="198">
        <v>25612</v>
      </c>
      <c r="D81" t="s">
        <v>491</v>
      </c>
      <c r="E81" s="198">
        <v>108</v>
      </c>
      <c r="F81" s="104" t="s">
        <v>520</v>
      </c>
      <c r="G81" t="s">
        <v>515</v>
      </c>
      <c r="H81" t="s">
        <v>521</v>
      </c>
      <c r="I81" t="s">
        <v>225</v>
      </c>
      <c r="J81"/>
      <c r="K81" t="s">
        <v>496</v>
      </c>
      <c r="L81" t="s">
        <v>517</v>
      </c>
      <c r="M81" s="104" t="s">
        <v>522</v>
      </c>
      <c r="N81" s="104" t="s">
        <v>27</v>
      </c>
      <c r="O81" s="167">
        <v>41</v>
      </c>
      <c r="P81" s="191">
        <v>150</v>
      </c>
      <c r="Q81" s="216">
        <v>2.0222174288179466E-3</v>
      </c>
      <c r="R81" s="191" t="s">
        <v>229</v>
      </c>
      <c r="S81" s="175">
        <v>2561</v>
      </c>
      <c r="T81" s="213" t="s">
        <v>519</v>
      </c>
      <c r="U81" s="199">
        <v>0</v>
      </c>
      <c r="V81" s="200">
        <v>0</v>
      </c>
      <c r="W81" s="216">
        <f>Tabla24[[#This Row],[Valor POAI 2026
 (en pesos y 3 últimos digitos en cero)]]/$V$2</f>
        <v>0</v>
      </c>
      <c r="X81" s="217"/>
      <c r="Y81" s="179"/>
      <c r="Z81" s="179"/>
      <c r="AA81" s="180"/>
    </row>
    <row r="82" spans="1:27" s="126" customFormat="1" ht="13.5" hidden="1" customHeight="1">
      <c r="A82" s="172">
        <v>1</v>
      </c>
      <c r="B82" t="s">
        <v>220</v>
      </c>
      <c r="C82" s="198">
        <v>25613</v>
      </c>
      <c r="D82" t="s">
        <v>491</v>
      </c>
      <c r="E82" s="198">
        <v>99</v>
      </c>
      <c r="F82" s="104" t="s">
        <v>523</v>
      </c>
      <c r="G82" t="s">
        <v>515</v>
      </c>
      <c r="H82" t="s">
        <v>524</v>
      </c>
      <c r="I82" t="s">
        <v>244</v>
      </c>
      <c r="J82"/>
      <c r="K82" t="s">
        <v>496</v>
      </c>
      <c r="L82" t="s">
        <v>517</v>
      </c>
      <c r="M82" s="104" t="s">
        <v>525</v>
      </c>
      <c r="N82" s="104" t="s">
        <v>188</v>
      </c>
      <c r="O82" s="167">
        <v>75</v>
      </c>
      <c r="P82" s="191">
        <v>429</v>
      </c>
      <c r="Q82" s="216">
        <v>5.7835418464193267E-3</v>
      </c>
      <c r="R82" s="191" t="s">
        <v>229</v>
      </c>
      <c r="S82" s="175">
        <v>2561</v>
      </c>
      <c r="T82" s="213" t="s">
        <v>519</v>
      </c>
      <c r="U82" s="199">
        <v>0</v>
      </c>
      <c r="V82" s="200">
        <v>0</v>
      </c>
      <c r="W82" s="216">
        <f>Tabla24[[#This Row],[Valor POAI 2026
 (en pesos y 3 últimos digitos en cero)]]/$V$2</f>
        <v>0</v>
      </c>
      <c r="X82" s="217"/>
      <c r="Y82" s="179"/>
      <c r="Z82" s="179"/>
      <c r="AA82" s="180"/>
    </row>
    <row r="83" spans="1:27" s="126" customFormat="1" ht="13.5" hidden="1" customHeight="1">
      <c r="A83" s="172">
        <v>1</v>
      </c>
      <c r="B83" t="s">
        <v>220</v>
      </c>
      <c r="C83" s="198">
        <v>25614</v>
      </c>
      <c r="D83" t="s">
        <v>491</v>
      </c>
      <c r="E83" s="198">
        <v>97</v>
      </c>
      <c r="F83" s="104" t="s">
        <v>526</v>
      </c>
      <c r="G83" t="s">
        <v>515</v>
      </c>
      <c r="H83" t="s">
        <v>527</v>
      </c>
      <c r="I83" t="s">
        <v>225</v>
      </c>
      <c r="J83"/>
      <c r="K83" t="s">
        <v>496</v>
      </c>
      <c r="L83" t="s">
        <v>517</v>
      </c>
      <c r="M83" s="104" t="s">
        <v>528</v>
      </c>
      <c r="N83" s="104" t="s">
        <v>190</v>
      </c>
      <c r="O83" s="167">
        <v>82</v>
      </c>
      <c r="P83" s="191">
        <v>469</v>
      </c>
      <c r="Q83" s="216">
        <v>6.3227998274374463E-3</v>
      </c>
      <c r="R83" s="191" t="s">
        <v>229</v>
      </c>
      <c r="S83" s="175">
        <v>2561</v>
      </c>
      <c r="T83" s="213" t="s">
        <v>519</v>
      </c>
      <c r="U83" s="199">
        <v>0</v>
      </c>
      <c r="V83" s="200">
        <v>0</v>
      </c>
      <c r="W83" s="216">
        <f>Tabla24[[#This Row],[Valor POAI 2026
 (en pesos y 3 últimos digitos en cero)]]/$V$2</f>
        <v>0</v>
      </c>
      <c r="X83" s="217"/>
      <c r="Y83" s="179"/>
      <c r="Z83" s="179"/>
      <c r="AA83" s="180"/>
    </row>
    <row r="84" spans="1:27" s="126" customFormat="1" ht="13.5" hidden="1" customHeight="1">
      <c r="A84" s="172">
        <v>1</v>
      </c>
      <c r="B84" t="s">
        <v>220</v>
      </c>
      <c r="C84" s="198">
        <v>25615</v>
      </c>
      <c r="D84" t="s">
        <v>491</v>
      </c>
      <c r="E84" s="198">
        <v>107</v>
      </c>
      <c r="F84" s="104" t="s">
        <v>529</v>
      </c>
      <c r="G84" t="s">
        <v>515</v>
      </c>
      <c r="H84" t="s">
        <v>521</v>
      </c>
      <c r="I84" t="s">
        <v>225</v>
      </c>
      <c r="J84"/>
      <c r="K84" t="s">
        <v>496</v>
      </c>
      <c r="L84" t="s">
        <v>517</v>
      </c>
      <c r="M84" s="104" t="s">
        <v>530</v>
      </c>
      <c r="N84" s="104" t="s">
        <v>531</v>
      </c>
      <c r="O84" s="167">
        <v>21</v>
      </c>
      <c r="P84" s="191">
        <v>316</v>
      </c>
      <c r="Q84" s="216">
        <v>4.2601380500431408E-3</v>
      </c>
      <c r="R84" s="191" t="s">
        <v>229</v>
      </c>
      <c r="S84" s="175">
        <v>2561</v>
      </c>
      <c r="T84" s="213" t="s">
        <v>519</v>
      </c>
      <c r="U84" s="199">
        <v>0</v>
      </c>
      <c r="V84" s="200">
        <v>0</v>
      </c>
      <c r="W84" s="216">
        <f>Tabla24[[#This Row],[Valor POAI 2026
 (en pesos y 3 últimos digitos en cero)]]/$V$2</f>
        <v>0</v>
      </c>
      <c r="X84" s="217"/>
      <c r="Y84" s="179"/>
      <c r="Z84" s="179"/>
      <c r="AA84" s="180"/>
    </row>
    <row r="85" spans="1:27" s="126" customFormat="1" ht="13.5" hidden="1" customHeight="1">
      <c r="A85" s="172">
        <v>1</v>
      </c>
      <c r="B85" t="s">
        <v>220</v>
      </c>
      <c r="C85" s="198">
        <v>25616</v>
      </c>
      <c r="D85" t="s">
        <v>491</v>
      </c>
      <c r="E85" s="198">
        <v>109</v>
      </c>
      <c r="F85" s="104" t="s">
        <v>532</v>
      </c>
      <c r="G85" t="s">
        <v>493</v>
      </c>
      <c r="H85" t="s">
        <v>533</v>
      </c>
      <c r="I85" t="s">
        <v>225</v>
      </c>
      <c r="J85"/>
      <c r="K85" t="s">
        <v>496</v>
      </c>
      <c r="L85" t="s">
        <v>517</v>
      </c>
      <c r="M85" s="104" t="s">
        <v>534</v>
      </c>
      <c r="N85" s="104" t="s">
        <v>192</v>
      </c>
      <c r="O85" s="167">
        <v>16</v>
      </c>
      <c r="P85" s="191">
        <v>360</v>
      </c>
      <c r="Q85" s="216">
        <v>4.8533218291630714E-3</v>
      </c>
      <c r="R85" s="191" t="s">
        <v>229</v>
      </c>
      <c r="S85" s="175">
        <v>2561</v>
      </c>
      <c r="T85" s="213" t="s">
        <v>519</v>
      </c>
      <c r="U85" s="199">
        <v>0</v>
      </c>
      <c r="V85" s="200">
        <v>0</v>
      </c>
      <c r="W85" s="216">
        <f>Tabla24[[#This Row],[Valor POAI 2026
 (en pesos y 3 últimos digitos en cero)]]/$V$2</f>
        <v>0</v>
      </c>
      <c r="X85" s="217"/>
      <c r="Y85" s="179"/>
      <c r="Z85" s="179"/>
      <c r="AA85" s="180"/>
    </row>
    <row r="86" spans="1:27" s="126" customFormat="1" ht="13.5" hidden="1" customHeight="1">
      <c r="A86" s="172">
        <v>1</v>
      </c>
      <c r="B86" t="s">
        <v>220</v>
      </c>
      <c r="C86" s="198">
        <v>25921</v>
      </c>
      <c r="D86" t="s">
        <v>491</v>
      </c>
      <c r="E86" s="198">
        <v>104</v>
      </c>
      <c r="F86" s="104" t="s">
        <v>535</v>
      </c>
      <c r="G86" t="s">
        <v>536</v>
      </c>
      <c r="H86" t="s">
        <v>537</v>
      </c>
      <c r="I86" t="s">
        <v>244</v>
      </c>
      <c r="J86"/>
      <c r="K86" t="s">
        <v>496</v>
      </c>
      <c r="L86" t="s">
        <v>517</v>
      </c>
      <c r="M86" s="104" t="s">
        <v>538</v>
      </c>
      <c r="N86" s="104" t="s">
        <v>199</v>
      </c>
      <c r="O86" s="167">
        <v>1</v>
      </c>
      <c r="P86" s="191">
        <v>329</v>
      </c>
      <c r="Q86" s="216">
        <v>4.4353968938740289E-3</v>
      </c>
      <c r="R86" s="191" t="s">
        <v>229</v>
      </c>
      <c r="S86" s="175">
        <v>2592</v>
      </c>
      <c r="T86" s="213" t="s">
        <v>539</v>
      </c>
      <c r="U86" s="199">
        <v>0</v>
      </c>
      <c r="V86" s="200">
        <v>0</v>
      </c>
      <c r="W86" s="216">
        <f>Tabla24[[#This Row],[Valor POAI 2026
 (en pesos y 3 últimos digitos en cero)]]/$V$2</f>
        <v>0</v>
      </c>
      <c r="X86" s="217"/>
      <c r="Y86" s="179"/>
      <c r="Z86" s="179"/>
      <c r="AA86" s="180"/>
    </row>
    <row r="87" spans="1:27" s="126" customFormat="1" ht="13.5" hidden="1" customHeight="1">
      <c r="A87" s="172">
        <v>1</v>
      </c>
      <c r="B87" t="s">
        <v>220</v>
      </c>
      <c r="C87" s="198">
        <v>25922</v>
      </c>
      <c r="D87" t="s">
        <v>491</v>
      </c>
      <c r="E87" s="198">
        <v>105</v>
      </c>
      <c r="F87" s="104" t="s">
        <v>540</v>
      </c>
      <c r="G87" t="s">
        <v>536</v>
      </c>
      <c r="H87" t="s">
        <v>537</v>
      </c>
      <c r="I87" t="s">
        <v>244</v>
      </c>
      <c r="J87"/>
      <c r="K87" t="s">
        <v>496</v>
      </c>
      <c r="L87" t="s">
        <v>517</v>
      </c>
      <c r="M87" s="104" t="s">
        <v>541</v>
      </c>
      <c r="N87" s="104" t="s">
        <v>542</v>
      </c>
      <c r="O87" s="167">
        <v>1</v>
      </c>
      <c r="P87" s="191">
        <v>93</v>
      </c>
      <c r="Q87" s="216">
        <v>1.2537748058671268E-3</v>
      </c>
      <c r="R87" s="191" t="s">
        <v>229</v>
      </c>
      <c r="S87" s="175">
        <v>2592</v>
      </c>
      <c r="T87" s="213" t="s">
        <v>539</v>
      </c>
      <c r="U87" s="199">
        <v>0</v>
      </c>
      <c r="V87" s="200">
        <v>0</v>
      </c>
      <c r="W87" s="216">
        <f>Tabla24[[#This Row],[Valor POAI 2026
 (en pesos y 3 últimos digitos en cero)]]/$V$2</f>
        <v>0</v>
      </c>
      <c r="X87" s="217"/>
      <c r="Y87" s="179"/>
      <c r="Z87" s="179"/>
      <c r="AA87" s="180"/>
    </row>
    <row r="88" spans="1:27" s="126" customFormat="1" ht="13.5" hidden="1" customHeight="1">
      <c r="A88" s="172">
        <v>1</v>
      </c>
      <c r="B88" t="s">
        <v>220</v>
      </c>
      <c r="C88" s="198">
        <v>25923</v>
      </c>
      <c r="D88" t="s">
        <v>491</v>
      </c>
      <c r="E88" s="198">
        <v>103</v>
      </c>
      <c r="F88" s="104" t="s">
        <v>543</v>
      </c>
      <c r="G88" t="s">
        <v>536</v>
      </c>
      <c r="H88" t="s">
        <v>537</v>
      </c>
      <c r="I88" t="s">
        <v>244</v>
      </c>
      <c r="J88"/>
      <c r="K88" t="s">
        <v>496</v>
      </c>
      <c r="L88" t="s">
        <v>517</v>
      </c>
      <c r="M88" s="104" t="s">
        <v>544</v>
      </c>
      <c r="N88" s="104" t="s">
        <v>204</v>
      </c>
      <c r="O88" s="167">
        <v>1</v>
      </c>
      <c r="P88" s="191">
        <v>300</v>
      </c>
      <c r="Q88" s="216">
        <v>4.0444348576358933E-3</v>
      </c>
      <c r="R88" s="191" t="s">
        <v>229</v>
      </c>
      <c r="S88" s="175">
        <v>2592</v>
      </c>
      <c r="T88" s="213" t="s">
        <v>539</v>
      </c>
      <c r="U88" s="199">
        <v>0</v>
      </c>
      <c r="V88" s="200">
        <v>0</v>
      </c>
      <c r="W88" s="216">
        <f>Tabla24[[#This Row],[Valor POAI 2026
 (en pesos y 3 últimos digitos en cero)]]/$V$2</f>
        <v>0</v>
      </c>
      <c r="X88" s="217"/>
      <c r="Y88" s="179"/>
      <c r="Z88" s="179"/>
      <c r="AA88" s="180"/>
    </row>
    <row r="89" spans="1:27" s="126" customFormat="1" ht="13.5" hidden="1" customHeight="1">
      <c r="A89" s="172">
        <v>1</v>
      </c>
      <c r="B89" t="s">
        <v>220</v>
      </c>
      <c r="C89" s="198">
        <v>27461</v>
      </c>
      <c r="D89" t="s">
        <v>491</v>
      </c>
      <c r="E89" s="198">
        <v>100</v>
      </c>
      <c r="F89" s="104" t="s">
        <v>545</v>
      </c>
      <c r="G89" t="s">
        <v>493</v>
      </c>
      <c r="H89" t="s">
        <v>546</v>
      </c>
      <c r="I89" t="s">
        <v>244</v>
      </c>
      <c r="J89"/>
      <c r="K89" t="s">
        <v>496</v>
      </c>
      <c r="L89" t="s">
        <v>517</v>
      </c>
      <c r="M89" s="104" t="s">
        <v>547</v>
      </c>
      <c r="N89" s="104" t="s">
        <v>194</v>
      </c>
      <c r="O89" s="167">
        <v>4</v>
      </c>
      <c r="P89" s="191">
        <v>334</v>
      </c>
      <c r="Q89" s="216">
        <v>4.5028041415012942E-3</v>
      </c>
      <c r="R89" s="191" t="s">
        <v>229</v>
      </c>
      <c r="S89" s="175">
        <v>2746</v>
      </c>
      <c r="T89" s="213" t="s">
        <v>548</v>
      </c>
      <c r="U89" s="199">
        <v>0</v>
      </c>
      <c r="V89" s="200">
        <v>0</v>
      </c>
      <c r="W89" s="216">
        <f>Tabla24[[#This Row],[Valor POAI 2026
 (en pesos y 3 últimos digitos en cero)]]/$V$2</f>
        <v>0</v>
      </c>
      <c r="X89" s="217"/>
      <c r="Y89" s="179"/>
      <c r="Z89" s="179"/>
      <c r="AA89" s="180"/>
    </row>
    <row r="90" spans="1:27" s="126" customFormat="1" ht="13.5" hidden="1" customHeight="1">
      <c r="A90" s="172">
        <v>1</v>
      </c>
      <c r="B90" t="s">
        <v>220</v>
      </c>
      <c r="C90" s="198">
        <v>27463</v>
      </c>
      <c r="D90" t="s">
        <v>491</v>
      </c>
      <c r="E90" s="198">
        <v>101</v>
      </c>
      <c r="F90" s="104" t="s">
        <v>549</v>
      </c>
      <c r="G90" t="s">
        <v>493</v>
      </c>
      <c r="H90" t="s">
        <v>546</v>
      </c>
      <c r="I90" t="s">
        <v>244</v>
      </c>
      <c r="J90"/>
      <c r="K90" t="s">
        <v>496</v>
      </c>
      <c r="L90" t="s">
        <v>517</v>
      </c>
      <c r="M90" s="104" t="s">
        <v>196</v>
      </c>
      <c r="N90" s="104" t="s">
        <v>197</v>
      </c>
      <c r="O90" s="167">
        <v>4</v>
      </c>
      <c r="P90" s="191">
        <v>334</v>
      </c>
      <c r="Q90" s="216">
        <v>4.5028041415012942E-3</v>
      </c>
      <c r="R90" s="191" t="s">
        <v>229</v>
      </c>
      <c r="S90" s="175">
        <v>2746</v>
      </c>
      <c r="T90" s="213" t="s">
        <v>548</v>
      </c>
      <c r="U90" s="199">
        <v>0</v>
      </c>
      <c r="V90" s="200">
        <v>0</v>
      </c>
      <c r="W90" s="216">
        <f>Tabla24[[#This Row],[Valor POAI 2026
 (en pesos y 3 últimos digitos en cero)]]/$V$2</f>
        <v>0</v>
      </c>
      <c r="X90" s="217"/>
      <c r="Y90" s="179"/>
      <c r="Z90" s="179"/>
      <c r="AA90" s="180"/>
    </row>
    <row r="91" spans="1:27" s="126" customFormat="1" ht="13.5" hidden="1" customHeight="1">
      <c r="A91" s="172">
        <v>2</v>
      </c>
      <c r="B91" t="s">
        <v>550</v>
      </c>
      <c r="C91" s="198">
        <v>23261</v>
      </c>
      <c r="D91" t="s">
        <v>221</v>
      </c>
      <c r="E91" s="198">
        <v>2</v>
      </c>
      <c r="F91" s="104" t="s">
        <v>222</v>
      </c>
      <c r="G91" t="s">
        <v>223</v>
      </c>
      <c r="H91" t="s">
        <v>224</v>
      </c>
      <c r="I91" t="s">
        <v>225</v>
      </c>
      <c r="J91"/>
      <c r="K91" t="s">
        <v>226</v>
      </c>
      <c r="L91" t="s">
        <v>227</v>
      </c>
      <c r="M91" s="104" t="s">
        <v>551</v>
      </c>
      <c r="N91" s="104" t="s">
        <v>16</v>
      </c>
      <c r="O91" s="167">
        <v>20</v>
      </c>
      <c r="P91" s="191">
        <v>272</v>
      </c>
      <c r="Q91" s="216">
        <v>8.6973204578883415E-3</v>
      </c>
      <c r="R91" s="191" t="s">
        <v>229</v>
      </c>
      <c r="S91" s="175">
        <v>2326</v>
      </c>
      <c r="T91" s="213" t="s">
        <v>552</v>
      </c>
      <c r="U91" s="199">
        <v>0</v>
      </c>
      <c r="V91" s="200">
        <v>0</v>
      </c>
      <c r="W91" s="216">
        <f>Tabla24[[#This Row],[Valor POAI 2026
 (en pesos y 3 últimos digitos en cero)]]/$V$2</f>
        <v>0</v>
      </c>
      <c r="X91" s="217"/>
      <c r="Y91" s="179"/>
      <c r="Z91" s="179"/>
      <c r="AA91" s="180"/>
    </row>
    <row r="92" spans="1:27" s="126" customFormat="1" ht="13.5" hidden="1" customHeight="1">
      <c r="A92" s="172">
        <v>2</v>
      </c>
      <c r="B92" t="s">
        <v>550</v>
      </c>
      <c r="C92" s="198">
        <v>23264</v>
      </c>
      <c r="D92" t="s">
        <v>221</v>
      </c>
      <c r="E92" s="198">
        <v>3</v>
      </c>
      <c r="F92" s="104" t="s">
        <v>233</v>
      </c>
      <c r="G92" t="s">
        <v>223</v>
      </c>
      <c r="H92" t="s">
        <v>224</v>
      </c>
      <c r="I92" t="s">
        <v>225</v>
      </c>
      <c r="J92"/>
      <c r="K92" t="s">
        <v>226</v>
      </c>
      <c r="L92" t="s">
        <v>227</v>
      </c>
      <c r="M92" s="104" t="s">
        <v>553</v>
      </c>
      <c r="N92" s="104" t="s">
        <v>22</v>
      </c>
      <c r="O92" s="167">
        <v>19</v>
      </c>
      <c r="P92" s="191">
        <v>0</v>
      </c>
      <c r="Q92" s="216">
        <v>0</v>
      </c>
      <c r="R92" s="191" t="s">
        <v>229</v>
      </c>
      <c r="S92" s="175">
        <v>2326</v>
      </c>
      <c r="T92" s="213" t="s">
        <v>552</v>
      </c>
      <c r="U92" s="199">
        <v>0</v>
      </c>
      <c r="V92" s="200">
        <v>0</v>
      </c>
      <c r="W92" s="216">
        <f>Tabla24[[#This Row],[Valor POAI 2026
 (en pesos y 3 últimos digitos en cero)]]/$V$2</f>
        <v>0</v>
      </c>
      <c r="X92" s="217"/>
      <c r="Y92" s="179"/>
      <c r="Z92" s="179"/>
      <c r="AA92" s="180"/>
    </row>
    <row r="93" spans="1:27" s="126" customFormat="1" ht="13.5" hidden="1" customHeight="1">
      <c r="A93" s="172">
        <v>2</v>
      </c>
      <c r="B93" t="s">
        <v>550</v>
      </c>
      <c r="C93" s="198">
        <v>23265</v>
      </c>
      <c r="D93" t="s">
        <v>221</v>
      </c>
      <c r="E93" s="198">
        <v>1</v>
      </c>
      <c r="F93" s="104" t="s">
        <v>231</v>
      </c>
      <c r="G93" t="s">
        <v>223</v>
      </c>
      <c r="H93" t="s">
        <v>224</v>
      </c>
      <c r="I93" t="s">
        <v>225</v>
      </c>
      <c r="J93"/>
      <c r="K93" t="s">
        <v>226</v>
      </c>
      <c r="L93" t="s">
        <v>227</v>
      </c>
      <c r="M93" s="104" t="s">
        <v>554</v>
      </c>
      <c r="N93" s="104" t="s">
        <v>20</v>
      </c>
      <c r="O93" s="167">
        <v>20</v>
      </c>
      <c r="P93" s="191">
        <v>266</v>
      </c>
      <c r="Q93" s="216">
        <v>8.5054678007290396E-3</v>
      </c>
      <c r="R93" s="191" t="s">
        <v>229</v>
      </c>
      <c r="S93" s="175">
        <v>2326</v>
      </c>
      <c r="T93" s="213" t="s">
        <v>552</v>
      </c>
      <c r="U93" s="199">
        <v>0</v>
      </c>
      <c r="V93" s="200">
        <v>0</v>
      </c>
      <c r="W93" s="216">
        <f>Tabla24[[#This Row],[Valor POAI 2026
 (en pesos y 3 últimos digitos en cero)]]/$V$2</f>
        <v>0</v>
      </c>
      <c r="X93" s="217"/>
      <c r="Y93" s="179"/>
      <c r="Z93" s="179"/>
      <c r="AA93" s="180"/>
    </row>
    <row r="94" spans="1:27" s="126" customFormat="1" ht="13.5" hidden="1" customHeight="1">
      <c r="A94" s="172">
        <v>2</v>
      </c>
      <c r="B94" t="s">
        <v>550</v>
      </c>
      <c r="C94" s="198">
        <v>25111</v>
      </c>
      <c r="D94" t="s">
        <v>234</v>
      </c>
      <c r="E94" s="198">
        <v>4</v>
      </c>
      <c r="F94" s="104" t="s">
        <v>235</v>
      </c>
      <c r="G94" t="s">
        <v>236</v>
      </c>
      <c r="H94" t="s">
        <v>237</v>
      </c>
      <c r="I94" t="s">
        <v>225</v>
      </c>
      <c r="J94"/>
      <c r="K94" t="s">
        <v>226</v>
      </c>
      <c r="L94" t="s">
        <v>238</v>
      </c>
      <c r="M94" s="104" t="s">
        <v>555</v>
      </c>
      <c r="N94" s="104" t="s">
        <v>24</v>
      </c>
      <c r="O94" s="167">
        <v>2431</v>
      </c>
      <c r="P94" s="191">
        <v>467</v>
      </c>
      <c r="Q94" s="216">
        <v>1.4932531815565645E-2</v>
      </c>
      <c r="R94" s="191" t="s">
        <v>229</v>
      </c>
      <c r="S94" s="175">
        <v>2511</v>
      </c>
      <c r="T94" s="213" t="s">
        <v>556</v>
      </c>
      <c r="U94" s="199">
        <v>0</v>
      </c>
      <c r="V94" s="200">
        <v>0</v>
      </c>
      <c r="W94" s="216">
        <f>Tabla24[[#This Row],[Valor POAI 2026
 (en pesos y 3 últimos digitos en cero)]]/$V$2</f>
        <v>0</v>
      </c>
      <c r="X94" s="217"/>
      <c r="Y94" s="179"/>
      <c r="Z94" s="179"/>
      <c r="AA94" s="180"/>
    </row>
    <row r="95" spans="1:27" s="126" customFormat="1" ht="13.5" hidden="1" customHeight="1">
      <c r="A95" s="172">
        <v>2</v>
      </c>
      <c r="B95" t="s">
        <v>550</v>
      </c>
      <c r="C95" s="198">
        <v>22761</v>
      </c>
      <c r="D95" t="s">
        <v>221</v>
      </c>
      <c r="E95" s="198">
        <v>5</v>
      </c>
      <c r="F95" s="104" t="s">
        <v>241</v>
      </c>
      <c r="G95" t="s">
        <v>242</v>
      </c>
      <c r="H95" t="s">
        <v>243</v>
      </c>
      <c r="I95" t="s">
        <v>244</v>
      </c>
      <c r="J95" t="s">
        <v>245</v>
      </c>
      <c r="K95" t="s">
        <v>226</v>
      </c>
      <c r="L95" t="s">
        <v>246</v>
      </c>
      <c r="M95" s="104" t="s">
        <v>557</v>
      </c>
      <c r="N95" s="104" t="s">
        <v>27</v>
      </c>
      <c r="O95" s="167">
        <v>8</v>
      </c>
      <c r="P95" s="191">
        <v>580</v>
      </c>
      <c r="Q95" s="216">
        <v>1.8545756858732495E-2</v>
      </c>
      <c r="R95" s="191" t="s">
        <v>229</v>
      </c>
      <c r="S95" s="175">
        <v>2276</v>
      </c>
      <c r="T95" s="213" t="s">
        <v>558</v>
      </c>
      <c r="U95" s="199">
        <v>0</v>
      </c>
      <c r="V95" s="200">
        <v>0</v>
      </c>
      <c r="W95" s="216">
        <f>Tabla24[[#This Row],[Valor POAI 2026
 (en pesos y 3 últimos digitos en cero)]]/$V$2</f>
        <v>0</v>
      </c>
      <c r="X95" s="217"/>
      <c r="Y95" s="179"/>
      <c r="Z95" s="179"/>
      <c r="AA95" s="180"/>
    </row>
    <row r="96" spans="1:27" s="126" customFormat="1" ht="13.5" hidden="1" customHeight="1">
      <c r="A96" s="172">
        <v>2</v>
      </c>
      <c r="B96" t="s">
        <v>550</v>
      </c>
      <c r="C96" s="198">
        <v>22762</v>
      </c>
      <c r="D96" t="s">
        <v>221</v>
      </c>
      <c r="E96" s="198">
        <v>6</v>
      </c>
      <c r="F96" s="104" t="s">
        <v>249</v>
      </c>
      <c r="G96" t="s">
        <v>242</v>
      </c>
      <c r="H96" t="s">
        <v>243</v>
      </c>
      <c r="I96" t="s">
        <v>244</v>
      </c>
      <c r="J96" t="s">
        <v>245</v>
      </c>
      <c r="K96" t="s">
        <v>226</v>
      </c>
      <c r="L96" t="s">
        <v>246</v>
      </c>
      <c r="M96" s="104" t="s">
        <v>559</v>
      </c>
      <c r="N96" s="104" t="s">
        <v>31</v>
      </c>
      <c r="O96" s="167">
        <v>5</v>
      </c>
      <c r="P96" s="191">
        <v>300</v>
      </c>
      <c r="Q96" s="216">
        <v>9.5926328579650829E-3</v>
      </c>
      <c r="R96" s="191" t="s">
        <v>229</v>
      </c>
      <c r="S96" s="175">
        <v>2276</v>
      </c>
      <c r="T96" s="213" t="s">
        <v>558</v>
      </c>
      <c r="U96" s="199">
        <v>0</v>
      </c>
      <c r="V96" s="200">
        <v>0</v>
      </c>
      <c r="W96" s="216">
        <f>Tabla24[[#This Row],[Valor POAI 2026
 (en pesos y 3 últimos digitos en cero)]]/$V$2</f>
        <v>0</v>
      </c>
      <c r="X96" s="217"/>
      <c r="Y96" s="179"/>
      <c r="Z96" s="179"/>
      <c r="AA96" s="180"/>
    </row>
    <row r="97" spans="1:27" s="126" customFormat="1" ht="13.5" hidden="1" customHeight="1">
      <c r="A97" s="172">
        <v>2</v>
      </c>
      <c r="B97" t="s">
        <v>550</v>
      </c>
      <c r="C97" s="198">
        <v>25191</v>
      </c>
      <c r="D97" t="s">
        <v>221</v>
      </c>
      <c r="E97" s="198">
        <v>12</v>
      </c>
      <c r="F97" s="104" t="s">
        <v>262</v>
      </c>
      <c r="G97" t="s">
        <v>223</v>
      </c>
      <c r="H97" t="s">
        <v>252</v>
      </c>
      <c r="I97" t="s">
        <v>225</v>
      </c>
      <c r="J97"/>
      <c r="K97" t="s">
        <v>226</v>
      </c>
      <c r="L97" t="s">
        <v>253</v>
      </c>
      <c r="M97" s="104" t="s">
        <v>560</v>
      </c>
      <c r="N97" s="104" t="s">
        <v>33</v>
      </c>
      <c r="O97" s="167">
        <v>1</v>
      </c>
      <c r="P97" s="191">
        <v>0</v>
      </c>
      <c r="Q97" s="216">
        <v>0</v>
      </c>
      <c r="R97" s="191" t="s">
        <v>229</v>
      </c>
      <c r="S97" s="175">
        <v>2519</v>
      </c>
      <c r="T97" s="213" t="s">
        <v>561</v>
      </c>
      <c r="U97" s="199">
        <v>0</v>
      </c>
      <c r="V97" s="200">
        <v>0</v>
      </c>
      <c r="W97" s="216">
        <f>Tabla24[[#This Row],[Valor POAI 2026
 (en pesos y 3 últimos digitos en cero)]]/$V$2</f>
        <v>0</v>
      </c>
      <c r="X97" s="217"/>
      <c r="Y97" s="179"/>
      <c r="Z97" s="179"/>
      <c r="AA97" s="180"/>
    </row>
    <row r="98" spans="1:27" s="126" customFormat="1" ht="13.5" hidden="1" customHeight="1">
      <c r="A98" s="172">
        <v>2</v>
      </c>
      <c r="B98" t="s">
        <v>550</v>
      </c>
      <c r="C98" s="198">
        <v>25192</v>
      </c>
      <c r="D98" t="s">
        <v>221</v>
      </c>
      <c r="E98" s="198">
        <v>11</v>
      </c>
      <c r="F98" s="104" t="s">
        <v>260</v>
      </c>
      <c r="G98" t="s">
        <v>223</v>
      </c>
      <c r="H98" t="s">
        <v>252</v>
      </c>
      <c r="I98" t="s">
        <v>225</v>
      </c>
      <c r="J98"/>
      <c r="K98" t="s">
        <v>226</v>
      </c>
      <c r="L98" t="s">
        <v>253</v>
      </c>
      <c r="M98" s="104" t="s">
        <v>562</v>
      </c>
      <c r="N98" s="104" t="s">
        <v>36</v>
      </c>
      <c r="O98" s="167">
        <v>1</v>
      </c>
      <c r="P98" s="191">
        <v>196</v>
      </c>
      <c r="Q98" s="216">
        <v>6.2671868005371879E-3</v>
      </c>
      <c r="R98" s="191" t="s">
        <v>229</v>
      </c>
      <c r="S98" s="175">
        <v>2519</v>
      </c>
      <c r="T98" s="213" t="s">
        <v>561</v>
      </c>
      <c r="U98" s="199">
        <v>0</v>
      </c>
      <c r="V98" s="200">
        <v>0</v>
      </c>
      <c r="W98" s="216">
        <f>Tabla24[[#This Row],[Valor POAI 2026
 (en pesos y 3 últimos digitos en cero)]]/$V$2</f>
        <v>0</v>
      </c>
      <c r="X98" s="217"/>
      <c r="Y98" s="179"/>
      <c r="Z98" s="179"/>
      <c r="AA98" s="180"/>
    </row>
    <row r="99" spans="1:27" s="126" customFormat="1" ht="13.5" hidden="1" customHeight="1">
      <c r="A99" s="172">
        <v>2</v>
      </c>
      <c r="B99" t="s">
        <v>550</v>
      </c>
      <c r="C99" s="198">
        <v>25193</v>
      </c>
      <c r="D99" t="s">
        <v>221</v>
      </c>
      <c r="E99" s="198">
        <v>7</v>
      </c>
      <c r="F99" s="104" t="s">
        <v>251</v>
      </c>
      <c r="G99" t="s">
        <v>223</v>
      </c>
      <c r="H99" t="s">
        <v>252</v>
      </c>
      <c r="I99" t="s">
        <v>225</v>
      </c>
      <c r="J99"/>
      <c r="K99" t="s">
        <v>226</v>
      </c>
      <c r="L99" t="s">
        <v>253</v>
      </c>
      <c r="M99" s="104" t="s">
        <v>254</v>
      </c>
      <c r="N99" s="104" t="s">
        <v>38</v>
      </c>
      <c r="O99" s="167">
        <v>1</v>
      </c>
      <c r="P99" s="191">
        <v>0</v>
      </c>
      <c r="Q99" s="216">
        <v>0</v>
      </c>
      <c r="R99" s="191" t="s">
        <v>229</v>
      </c>
      <c r="S99" s="175">
        <v>2519</v>
      </c>
      <c r="T99" s="213" t="s">
        <v>561</v>
      </c>
      <c r="U99" s="199">
        <v>0</v>
      </c>
      <c r="V99" s="200">
        <v>0</v>
      </c>
      <c r="W99" s="216">
        <f>Tabla24[[#This Row],[Valor POAI 2026
 (en pesos y 3 últimos digitos en cero)]]/$V$2</f>
        <v>0</v>
      </c>
      <c r="X99" s="217"/>
      <c r="Y99" s="179"/>
      <c r="Z99" s="179"/>
      <c r="AA99" s="180"/>
    </row>
    <row r="100" spans="1:27" s="126" customFormat="1" ht="13.5" hidden="1" customHeight="1">
      <c r="A100" s="172">
        <v>2</v>
      </c>
      <c r="B100" t="s">
        <v>550</v>
      </c>
      <c r="C100" s="198">
        <v>25194</v>
      </c>
      <c r="D100" t="s">
        <v>221</v>
      </c>
      <c r="E100" s="198">
        <v>8</v>
      </c>
      <c r="F100" s="104" t="s">
        <v>256</v>
      </c>
      <c r="G100" t="s">
        <v>223</v>
      </c>
      <c r="H100" t="s">
        <v>252</v>
      </c>
      <c r="I100" t="s">
        <v>225</v>
      </c>
      <c r="J100"/>
      <c r="K100" t="s">
        <v>226</v>
      </c>
      <c r="L100" t="s">
        <v>253</v>
      </c>
      <c r="M100" s="104" t="s">
        <v>563</v>
      </c>
      <c r="N100" s="104" t="s">
        <v>20</v>
      </c>
      <c r="O100" s="167">
        <v>1</v>
      </c>
      <c r="P100" s="191">
        <v>217</v>
      </c>
      <c r="Q100" s="216">
        <v>6.938671100594743E-3</v>
      </c>
      <c r="R100" s="191" t="s">
        <v>229</v>
      </c>
      <c r="S100" s="175">
        <v>2519</v>
      </c>
      <c r="T100" s="213" t="s">
        <v>561</v>
      </c>
      <c r="U100" s="199">
        <v>0</v>
      </c>
      <c r="V100" s="200">
        <v>0</v>
      </c>
      <c r="W100" s="216">
        <f>Tabla24[[#This Row],[Valor POAI 2026
 (en pesos y 3 últimos digitos en cero)]]/$V$2</f>
        <v>0</v>
      </c>
      <c r="X100" s="217"/>
      <c r="Y100" s="179"/>
      <c r="Z100" s="179"/>
      <c r="AA100" s="180"/>
    </row>
    <row r="101" spans="1:27" s="126" customFormat="1" ht="13.5" hidden="1" customHeight="1">
      <c r="A101" s="172">
        <v>2</v>
      </c>
      <c r="B101" t="s">
        <v>550</v>
      </c>
      <c r="C101" s="198">
        <v>25195</v>
      </c>
      <c r="D101" t="s">
        <v>221</v>
      </c>
      <c r="E101" s="198">
        <v>10</v>
      </c>
      <c r="F101" s="104" t="s">
        <v>258</v>
      </c>
      <c r="G101" t="s">
        <v>223</v>
      </c>
      <c r="H101" t="s">
        <v>252</v>
      </c>
      <c r="I101" t="s">
        <v>225</v>
      </c>
      <c r="J101"/>
      <c r="K101" t="s">
        <v>226</v>
      </c>
      <c r="L101" t="s">
        <v>253</v>
      </c>
      <c r="M101" s="104" t="s">
        <v>564</v>
      </c>
      <c r="N101" s="104" t="s">
        <v>41</v>
      </c>
      <c r="O101" s="167">
        <v>250</v>
      </c>
      <c r="P101" s="191">
        <v>0</v>
      </c>
      <c r="Q101" s="216">
        <v>0</v>
      </c>
      <c r="R101" s="191" t="s">
        <v>229</v>
      </c>
      <c r="S101" s="175">
        <v>2519</v>
      </c>
      <c r="T101" s="213" t="s">
        <v>561</v>
      </c>
      <c r="U101" s="199">
        <v>0</v>
      </c>
      <c r="V101" s="200">
        <v>0</v>
      </c>
      <c r="W101" s="216">
        <f>Tabla24[[#This Row],[Valor POAI 2026
 (en pesos y 3 últimos digitos en cero)]]/$V$2</f>
        <v>0</v>
      </c>
      <c r="X101" s="217"/>
      <c r="Y101" s="179"/>
      <c r="Z101" s="179"/>
      <c r="AA101" s="180"/>
    </row>
    <row r="102" spans="1:27" s="126" customFormat="1" ht="13.5" hidden="1" customHeight="1">
      <c r="A102" s="172">
        <v>2</v>
      </c>
      <c r="B102" t="s">
        <v>550</v>
      </c>
      <c r="C102" s="198">
        <v>25196</v>
      </c>
      <c r="D102" t="s">
        <v>221</v>
      </c>
      <c r="E102" s="198">
        <v>9</v>
      </c>
      <c r="F102" s="104" t="s">
        <v>565</v>
      </c>
      <c r="G102" t="s">
        <v>223</v>
      </c>
      <c r="H102" t="s">
        <v>252</v>
      </c>
      <c r="I102" t="s">
        <v>225</v>
      </c>
      <c r="J102"/>
      <c r="K102" t="s">
        <v>226</v>
      </c>
      <c r="L102" t="s">
        <v>253</v>
      </c>
      <c r="M102" s="104" t="s">
        <v>566</v>
      </c>
      <c r="N102" s="104" t="s">
        <v>43</v>
      </c>
      <c r="O102" s="167">
        <v>1</v>
      </c>
      <c r="P102" s="191">
        <v>0</v>
      </c>
      <c r="Q102" s="216">
        <v>0</v>
      </c>
      <c r="R102" s="191" t="s">
        <v>229</v>
      </c>
      <c r="S102" s="175">
        <v>2519</v>
      </c>
      <c r="T102" s="213" t="s">
        <v>561</v>
      </c>
      <c r="U102" s="199">
        <v>0</v>
      </c>
      <c r="V102" s="200">
        <v>0</v>
      </c>
      <c r="W102" s="216">
        <f>Tabla24[[#This Row],[Valor POAI 2026
 (en pesos y 3 últimos digitos en cero)]]/$V$2</f>
        <v>0</v>
      </c>
      <c r="X102" s="217"/>
      <c r="Y102" s="179"/>
      <c r="Z102" s="179"/>
      <c r="AA102" s="180"/>
    </row>
    <row r="103" spans="1:27" s="126" customFormat="1" ht="13.5" hidden="1" customHeight="1">
      <c r="A103" s="172">
        <v>2</v>
      </c>
      <c r="B103" t="s">
        <v>550</v>
      </c>
      <c r="C103" s="198">
        <v>25197</v>
      </c>
      <c r="D103" t="s">
        <v>221</v>
      </c>
      <c r="E103" s="198">
        <v>13</v>
      </c>
      <c r="F103" s="104" t="s">
        <v>264</v>
      </c>
      <c r="G103" t="s">
        <v>223</v>
      </c>
      <c r="H103" t="s">
        <v>252</v>
      </c>
      <c r="I103" t="s">
        <v>225</v>
      </c>
      <c r="J103"/>
      <c r="K103" t="s">
        <v>226</v>
      </c>
      <c r="L103" t="s">
        <v>253</v>
      </c>
      <c r="M103" s="104" t="s">
        <v>567</v>
      </c>
      <c r="N103" s="104" t="s">
        <v>45</v>
      </c>
      <c r="O103" s="167">
        <v>2</v>
      </c>
      <c r="P103" s="191">
        <v>0</v>
      </c>
      <c r="Q103" s="216">
        <v>0</v>
      </c>
      <c r="R103" s="191" t="s">
        <v>229</v>
      </c>
      <c r="S103" s="175">
        <v>2519</v>
      </c>
      <c r="T103" s="213" t="s">
        <v>561</v>
      </c>
      <c r="U103" s="199">
        <v>0</v>
      </c>
      <c r="V103" s="200">
        <v>0</v>
      </c>
      <c r="W103" s="216">
        <f>Tabla24[[#This Row],[Valor POAI 2026
 (en pesos y 3 últimos digitos en cero)]]/$V$2</f>
        <v>0</v>
      </c>
      <c r="X103" s="217"/>
      <c r="Y103" s="179"/>
      <c r="Z103" s="179"/>
      <c r="AA103" s="180"/>
    </row>
    <row r="104" spans="1:27" s="126" customFormat="1" ht="13.5" hidden="1" customHeight="1">
      <c r="A104" s="172">
        <v>2</v>
      </c>
      <c r="B104" t="s">
        <v>550</v>
      </c>
      <c r="C104" s="198">
        <v>22991</v>
      </c>
      <c r="D104" t="s">
        <v>221</v>
      </c>
      <c r="E104" s="198">
        <v>16</v>
      </c>
      <c r="F104" s="104" t="s">
        <v>266</v>
      </c>
      <c r="G104" t="s">
        <v>223</v>
      </c>
      <c r="H104" t="s">
        <v>267</v>
      </c>
      <c r="I104" t="s">
        <v>244</v>
      </c>
      <c r="J104" t="s">
        <v>245</v>
      </c>
      <c r="K104" t="s">
        <v>226</v>
      </c>
      <c r="L104" t="s">
        <v>268</v>
      </c>
      <c r="M104" s="104" t="s">
        <v>568</v>
      </c>
      <c r="N104" s="104" t="s">
        <v>49</v>
      </c>
      <c r="O104" s="167">
        <v>4</v>
      </c>
      <c r="P104" s="191">
        <v>525</v>
      </c>
      <c r="Q104" s="216">
        <v>1.6787107501438896E-2</v>
      </c>
      <c r="R104" s="191" t="s">
        <v>229</v>
      </c>
      <c r="S104" s="175">
        <v>2299</v>
      </c>
      <c r="T104" s="213" t="s">
        <v>569</v>
      </c>
      <c r="U104" s="199">
        <v>0</v>
      </c>
      <c r="V104" s="200">
        <v>0</v>
      </c>
      <c r="W104" s="216">
        <f>Tabla24[[#This Row],[Valor POAI 2026
 (en pesos y 3 últimos digitos en cero)]]/$V$2</f>
        <v>0</v>
      </c>
      <c r="X104" s="217"/>
      <c r="Y104" s="179"/>
      <c r="Z104" s="179"/>
      <c r="AA104" s="180"/>
    </row>
    <row r="105" spans="1:27" s="126" customFormat="1" ht="13.5" hidden="1" customHeight="1">
      <c r="A105" s="172">
        <v>2</v>
      </c>
      <c r="B105" t="s">
        <v>550</v>
      </c>
      <c r="C105" s="198">
        <v>23371</v>
      </c>
      <c r="D105" t="s">
        <v>271</v>
      </c>
      <c r="E105" s="198">
        <v>15</v>
      </c>
      <c r="F105" s="104" t="s">
        <v>272</v>
      </c>
      <c r="G105" t="s">
        <v>273</v>
      </c>
      <c r="H105" t="s">
        <v>274</v>
      </c>
      <c r="I105" t="s">
        <v>225</v>
      </c>
      <c r="J105" t="s">
        <v>275</v>
      </c>
      <c r="K105" t="s">
        <v>226</v>
      </c>
      <c r="L105" t="s">
        <v>268</v>
      </c>
      <c r="M105" s="104" t="s">
        <v>570</v>
      </c>
      <c r="N105" s="104" t="s">
        <v>31</v>
      </c>
      <c r="O105" s="167">
        <v>1145</v>
      </c>
      <c r="P105" s="191">
        <v>2049</v>
      </c>
      <c r="Q105" s="216">
        <v>6.551768241990151E-2</v>
      </c>
      <c r="R105" s="191" t="s">
        <v>229</v>
      </c>
      <c r="S105" s="175">
        <v>2337</v>
      </c>
      <c r="T105" s="213" t="s">
        <v>571</v>
      </c>
      <c r="U105" s="199">
        <v>0</v>
      </c>
      <c r="V105" s="200">
        <v>0</v>
      </c>
      <c r="W105" s="216">
        <f>Tabla24[[#This Row],[Valor POAI 2026
 (en pesos y 3 últimos digitos en cero)]]/$V$2</f>
        <v>0</v>
      </c>
      <c r="X105" s="217"/>
      <c r="Y105" s="179"/>
      <c r="Z105" s="179"/>
      <c r="AA105" s="180"/>
    </row>
    <row r="106" spans="1:27" s="126" customFormat="1" ht="13.5" hidden="1" customHeight="1">
      <c r="A106" s="172">
        <v>2</v>
      </c>
      <c r="B106" t="s">
        <v>550</v>
      </c>
      <c r="C106" s="198">
        <v>24711</v>
      </c>
      <c r="D106" t="s">
        <v>491</v>
      </c>
      <c r="E106" s="198">
        <v>14</v>
      </c>
      <c r="F106" s="104" t="s">
        <v>572</v>
      </c>
      <c r="G106" t="s">
        <v>223</v>
      </c>
      <c r="H106" t="s">
        <v>573</v>
      </c>
      <c r="I106" t="s">
        <v>225</v>
      </c>
      <c r="J106"/>
      <c r="K106" t="s">
        <v>226</v>
      </c>
      <c r="L106" t="s">
        <v>268</v>
      </c>
      <c r="M106" s="104" t="s">
        <v>574</v>
      </c>
      <c r="N106" s="104" t="s">
        <v>52</v>
      </c>
      <c r="O106" s="167">
        <v>6</v>
      </c>
      <c r="P106" s="191">
        <v>581</v>
      </c>
      <c r="Q106" s="216">
        <v>1.8577732301592376E-2</v>
      </c>
      <c r="R106" s="191" t="s">
        <v>229</v>
      </c>
      <c r="S106" s="175">
        <v>2471</v>
      </c>
      <c r="T106" s="213" t="s">
        <v>575</v>
      </c>
      <c r="U106" s="199">
        <v>0</v>
      </c>
      <c r="V106" s="200">
        <v>0</v>
      </c>
      <c r="W106" s="216">
        <f>Tabla24[[#This Row],[Valor POAI 2026
 (en pesos y 3 últimos digitos en cero)]]/$V$2</f>
        <v>0</v>
      </c>
      <c r="X106" s="217"/>
      <c r="Y106" s="179"/>
      <c r="Z106" s="179"/>
      <c r="AA106" s="180"/>
    </row>
    <row r="107" spans="1:27" s="126" customFormat="1" ht="13.5" hidden="1" customHeight="1">
      <c r="A107" s="172">
        <v>2</v>
      </c>
      <c r="B107" t="s">
        <v>550</v>
      </c>
      <c r="C107" s="198">
        <v>25431</v>
      </c>
      <c r="D107" t="s">
        <v>278</v>
      </c>
      <c r="E107" s="198">
        <v>19</v>
      </c>
      <c r="F107" s="104" t="s">
        <v>279</v>
      </c>
      <c r="G107" t="s">
        <v>280</v>
      </c>
      <c r="H107" t="s">
        <v>281</v>
      </c>
      <c r="I107" t="s">
        <v>244</v>
      </c>
      <c r="J107" t="s">
        <v>282</v>
      </c>
      <c r="K107" t="s">
        <v>283</v>
      </c>
      <c r="L107" t="s">
        <v>284</v>
      </c>
      <c r="M107" s="104" t="s">
        <v>576</v>
      </c>
      <c r="N107" s="104" t="s">
        <v>56</v>
      </c>
      <c r="O107" s="167">
        <v>101</v>
      </c>
      <c r="P107" s="191">
        <v>142</v>
      </c>
      <c r="Q107" s="216">
        <v>4.5405128861034727E-3</v>
      </c>
      <c r="R107" s="191" t="s">
        <v>229</v>
      </c>
      <c r="S107" s="175">
        <v>2543</v>
      </c>
      <c r="T107" s="213" t="s">
        <v>577</v>
      </c>
      <c r="U107" s="199">
        <v>0</v>
      </c>
      <c r="V107" s="200">
        <v>0</v>
      </c>
      <c r="W107" s="216">
        <f>Tabla24[[#This Row],[Valor POAI 2026
 (en pesos y 3 últimos digitos en cero)]]/$V$2</f>
        <v>0</v>
      </c>
      <c r="X107" s="217"/>
      <c r="Y107" s="179"/>
      <c r="Z107" s="179"/>
      <c r="AA107" s="180"/>
    </row>
    <row r="108" spans="1:27" s="126" customFormat="1" ht="13.5" hidden="1" customHeight="1">
      <c r="A108" s="172">
        <v>2</v>
      </c>
      <c r="B108" t="s">
        <v>550</v>
      </c>
      <c r="C108" s="198">
        <v>25432</v>
      </c>
      <c r="D108" t="s">
        <v>278</v>
      </c>
      <c r="E108" s="198">
        <v>22</v>
      </c>
      <c r="F108" s="104" t="s">
        <v>578</v>
      </c>
      <c r="G108" t="s">
        <v>280</v>
      </c>
      <c r="H108" t="s">
        <v>579</v>
      </c>
      <c r="I108" t="s">
        <v>244</v>
      </c>
      <c r="J108"/>
      <c r="K108" t="s">
        <v>283</v>
      </c>
      <c r="L108" t="s">
        <v>284</v>
      </c>
      <c r="M108" s="104" t="s">
        <v>580</v>
      </c>
      <c r="N108" s="104" t="s">
        <v>581</v>
      </c>
      <c r="O108" s="167">
        <v>320</v>
      </c>
      <c r="P108" s="191">
        <v>288</v>
      </c>
      <c r="Q108" s="216">
        <v>9.208927543646479E-3</v>
      </c>
      <c r="R108" s="191" t="s">
        <v>229</v>
      </c>
      <c r="S108" s="175">
        <v>2543</v>
      </c>
      <c r="T108" s="213" t="s">
        <v>577</v>
      </c>
      <c r="U108" s="199">
        <v>0</v>
      </c>
      <c r="V108" s="200">
        <v>0</v>
      </c>
      <c r="W108" s="216">
        <f>Tabla24[[#This Row],[Valor POAI 2026
 (en pesos y 3 últimos digitos en cero)]]/$V$2</f>
        <v>0</v>
      </c>
      <c r="X108" s="217"/>
      <c r="Y108" s="179"/>
      <c r="Z108" s="179"/>
      <c r="AA108" s="180"/>
    </row>
    <row r="109" spans="1:27" s="126" customFormat="1" ht="13.5" hidden="1" customHeight="1">
      <c r="A109" s="172">
        <v>2</v>
      </c>
      <c r="B109" t="s">
        <v>550</v>
      </c>
      <c r="C109" s="198">
        <v>25433</v>
      </c>
      <c r="D109" t="s">
        <v>278</v>
      </c>
      <c r="E109" s="198">
        <v>23</v>
      </c>
      <c r="F109" s="104" t="s">
        <v>300</v>
      </c>
      <c r="G109" t="s">
        <v>280</v>
      </c>
      <c r="H109" t="s">
        <v>301</v>
      </c>
      <c r="I109" t="s">
        <v>225</v>
      </c>
      <c r="J109"/>
      <c r="K109" t="s">
        <v>283</v>
      </c>
      <c r="L109" t="s">
        <v>284</v>
      </c>
      <c r="M109" s="104" t="s">
        <v>582</v>
      </c>
      <c r="N109" s="104" t="s">
        <v>59</v>
      </c>
      <c r="O109" s="167">
        <v>425</v>
      </c>
      <c r="P109" s="191">
        <v>444</v>
      </c>
      <c r="Q109" s="216">
        <v>1.4197096629788323E-2</v>
      </c>
      <c r="R109" s="191" t="s">
        <v>229</v>
      </c>
      <c r="S109" s="175">
        <v>2543</v>
      </c>
      <c r="T109" s="213" t="s">
        <v>577</v>
      </c>
      <c r="U109" s="199">
        <v>0</v>
      </c>
      <c r="V109" s="200">
        <v>0</v>
      </c>
      <c r="W109" s="216">
        <f>Tabla24[[#This Row],[Valor POAI 2026
 (en pesos y 3 últimos digitos en cero)]]/$V$2</f>
        <v>0</v>
      </c>
      <c r="X109" s="217"/>
      <c r="Y109" s="179"/>
      <c r="Z109" s="179"/>
      <c r="AA109" s="180"/>
    </row>
    <row r="110" spans="1:27" s="126" customFormat="1" ht="13.5" hidden="1" customHeight="1">
      <c r="A110" s="172">
        <v>2</v>
      </c>
      <c r="B110" t="s">
        <v>550</v>
      </c>
      <c r="C110" s="198">
        <v>25434</v>
      </c>
      <c r="D110" t="s">
        <v>278</v>
      </c>
      <c r="E110" s="198">
        <v>20</v>
      </c>
      <c r="F110" s="104" t="s">
        <v>290</v>
      </c>
      <c r="G110" t="s">
        <v>280</v>
      </c>
      <c r="H110" t="s">
        <v>291</v>
      </c>
      <c r="I110" t="s">
        <v>244</v>
      </c>
      <c r="J110" t="s">
        <v>282</v>
      </c>
      <c r="K110" t="s">
        <v>283</v>
      </c>
      <c r="L110" t="s">
        <v>284</v>
      </c>
      <c r="M110" s="104" t="s">
        <v>583</v>
      </c>
      <c r="N110" s="104" t="s">
        <v>61</v>
      </c>
      <c r="O110" s="167">
        <v>400</v>
      </c>
      <c r="P110" s="191">
        <v>318</v>
      </c>
      <c r="Q110" s="216">
        <v>1.0168190829442987E-2</v>
      </c>
      <c r="R110" s="191" t="s">
        <v>229</v>
      </c>
      <c r="S110" s="175">
        <v>2543</v>
      </c>
      <c r="T110" s="213" t="s">
        <v>577</v>
      </c>
      <c r="U110" s="199">
        <v>0</v>
      </c>
      <c r="V110" s="200">
        <v>0</v>
      </c>
      <c r="W110" s="216">
        <f>Tabla24[[#This Row],[Valor POAI 2026
 (en pesos y 3 últimos digitos en cero)]]/$V$2</f>
        <v>0</v>
      </c>
      <c r="X110" s="217"/>
      <c r="Y110" s="179"/>
      <c r="Z110" s="179"/>
      <c r="AA110" s="180"/>
    </row>
    <row r="111" spans="1:27" s="126" customFormat="1" ht="13.5" hidden="1" customHeight="1">
      <c r="A111" s="172">
        <v>2</v>
      </c>
      <c r="B111" t="s">
        <v>550</v>
      </c>
      <c r="C111" s="198">
        <v>25435</v>
      </c>
      <c r="D111" t="s">
        <v>278</v>
      </c>
      <c r="E111" s="198">
        <v>17</v>
      </c>
      <c r="F111" s="104" t="s">
        <v>287</v>
      </c>
      <c r="G111" t="s">
        <v>280</v>
      </c>
      <c r="H111" t="s">
        <v>288</v>
      </c>
      <c r="I111" t="s">
        <v>244</v>
      </c>
      <c r="J111" t="s">
        <v>282</v>
      </c>
      <c r="K111" t="s">
        <v>283</v>
      </c>
      <c r="L111" t="s">
        <v>284</v>
      </c>
      <c r="M111" s="104" t="s">
        <v>584</v>
      </c>
      <c r="N111" s="104" t="s">
        <v>63</v>
      </c>
      <c r="O111" s="167">
        <v>201</v>
      </c>
      <c r="P111" s="191">
        <v>196</v>
      </c>
      <c r="Q111" s="216">
        <v>6.2671868005371879E-3</v>
      </c>
      <c r="R111" s="191" t="s">
        <v>229</v>
      </c>
      <c r="S111" s="175">
        <v>2543</v>
      </c>
      <c r="T111" s="213" t="s">
        <v>577</v>
      </c>
      <c r="U111" s="199">
        <v>0</v>
      </c>
      <c r="V111" s="200">
        <v>0</v>
      </c>
      <c r="W111" s="216">
        <f>Tabla24[[#This Row],[Valor POAI 2026
 (en pesos y 3 últimos digitos en cero)]]/$V$2</f>
        <v>0</v>
      </c>
      <c r="X111" s="217"/>
      <c r="Y111" s="179"/>
      <c r="Z111" s="179"/>
      <c r="AA111" s="180"/>
    </row>
    <row r="112" spans="1:27" s="126" customFormat="1" ht="13.5" hidden="1" customHeight="1">
      <c r="A112" s="172">
        <v>2</v>
      </c>
      <c r="B112" t="s">
        <v>550</v>
      </c>
      <c r="C112" s="198">
        <v>25436</v>
      </c>
      <c r="D112" t="s">
        <v>278</v>
      </c>
      <c r="E112" s="198">
        <v>18</v>
      </c>
      <c r="F112" s="104" t="s">
        <v>297</v>
      </c>
      <c r="G112" t="s">
        <v>280</v>
      </c>
      <c r="H112" t="s">
        <v>298</v>
      </c>
      <c r="I112" t="s">
        <v>244</v>
      </c>
      <c r="J112" t="s">
        <v>282</v>
      </c>
      <c r="K112" t="s">
        <v>283</v>
      </c>
      <c r="L112" t="s">
        <v>284</v>
      </c>
      <c r="M112" s="104" t="s">
        <v>585</v>
      </c>
      <c r="N112" s="104" t="s">
        <v>65</v>
      </c>
      <c r="O112" s="167">
        <v>400</v>
      </c>
      <c r="P112" s="191">
        <v>314</v>
      </c>
      <c r="Q112" s="216">
        <v>1.0040289058003454E-2</v>
      </c>
      <c r="R112" s="191" t="s">
        <v>229</v>
      </c>
      <c r="S112" s="175">
        <v>2543</v>
      </c>
      <c r="T112" s="213" t="s">
        <v>577</v>
      </c>
      <c r="U112" s="199">
        <v>0</v>
      </c>
      <c r="V112" s="200">
        <v>0</v>
      </c>
      <c r="W112" s="216">
        <f>Tabla24[[#This Row],[Valor POAI 2026
 (en pesos y 3 últimos digitos en cero)]]/$V$2</f>
        <v>0</v>
      </c>
      <c r="X112" s="217"/>
      <c r="Y112" s="179"/>
      <c r="Z112" s="179"/>
      <c r="AA112" s="180"/>
    </row>
    <row r="113" spans="1:27" s="126" customFormat="1" ht="13.5" hidden="1" customHeight="1">
      <c r="A113" s="172">
        <v>2</v>
      </c>
      <c r="B113" t="s">
        <v>550</v>
      </c>
      <c r="C113" s="198">
        <v>25381</v>
      </c>
      <c r="D113" t="s">
        <v>234</v>
      </c>
      <c r="E113" s="198">
        <v>26</v>
      </c>
      <c r="F113" s="104" t="s">
        <v>303</v>
      </c>
      <c r="G113" t="s">
        <v>304</v>
      </c>
      <c r="H113" t="s">
        <v>305</v>
      </c>
      <c r="I113" t="s">
        <v>225</v>
      </c>
      <c r="J113"/>
      <c r="K113" t="s">
        <v>283</v>
      </c>
      <c r="L113" t="s">
        <v>306</v>
      </c>
      <c r="M113" s="104" t="s">
        <v>586</v>
      </c>
      <c r="N113" s="104" t="s">
        <v>69</v>
      </c>
      <c r="O113" s="167">
        <v>1780</v>
      </c>
      <c r="P113" s="191">
        <v>402</v>
      </c>
      <c r="Q113" s="216">
        <v>1.2854128029673211E-2</v>
      </c>
      <c r="R113" s="191" t="s">
        <v>229</v>
      </c>
      <c r="S113" s="175">
        <v>2538</v>
      </c>
      <c r="T113" s="213" t="s">
        <v>587</v>
      </c>
      <c r="U113" s="199">
        <v>0</v>
      </c>
      <c r="V113" s="200">
        <v>0</v>
      </c>
      <c r="W113" s="216">
        <f>Tabla24[[#This Row],[Valor POAI 2026
 (en pesos y 3 últimos digitos en cero)]]/$V$2</f>
        <v>0</v>
      </c>
      <c r="X113" s="217"/>
      <c r="Y113" s="179"/>
      <c r="Z113" s="179"/>
      <c r="AA113" s="180"/>
    </row>
    <row r="114" spans="1:27" s="126" customFormat="1" ht="13.5" hidden="1" customHeight="1">
      <c r="A114" s="172">
        <v>2</v>
      </c>
      <c r="B114" t="s">
        <v>550</v>
      </c>
      <c r="C114" s="198">
        <v>25382</v>
      </c>
      <c r="D114" t="s">
        <v>234</v>
      </c>
      <c r="E114" s="198">
        <v>27</v>
      </c>
      <c r="F114" s="104" t="s">
        <v>309</v>
      </c>
      <c r="G114" t="s">
        <v>304</v>
      </c>
      <c r="H114" t="s">
        <v>310</v>
      </c>
      <c r="I114" t="s">
        <v>225</v>
      </c>
      <c r="J114"/>
      <c r="K114" t="s">
        <v>283</v>
      </c>
      <c r="L114" t="s">
        <v>306</v>
      </c>
      <c r="M114" s="104" t="s">
        <v>588</v>
      </c>
      <c r="N114" s="104" t="s">
        <v>20</v>
      </c>
      <c r="O114" s="167">
        <v>1234</v>
      </c>
      <c r="P114" s="191">
        <v>459</v>
      </c>
      <c r="Q114" s="216">
        <v>1.4676728272686576E-2</v>
      </c>
      <c r="R114" s="191" t="s">
        <v>229</v>
      </c>
      <c r="S114" s="175">
        <v>2538</v>
      </c>
      <c r="T114" s="213" t="s">
        <v>587</v>
      </c>
      <c r="U114" s="199">
        <v>0</v>
      </c>
      <c r="V114" s="200">
        <v>0</v>
      </c>
      <c r="W114" s="216">
        <f>Tabla24[[#This Row],[Valor POAI 2026
 (en pesos y 3 últimos digitos en cero)]]/$V$2</f>
        <v>0</v>
      </c>
      <c r="X114" s="217"/>
      <c r="Y114" s="179"/>
      <c r="Z114" s="179"/>
      <c r="AA114" s="180"/>
    </row>
    <row r="115" spans="1:27" s="126" customFormat="1" ht="13.5" hidden="1" customHeight="1">
      <c r="A115" s="172">
        <v>2</v>
      </c>
      <c r="B115" t="s">
        <v>550</v>
      </c>
      <c r="C115" s="198">
        <v>25383</v>
      </c>
      <c r="D115" t="s">
        <v>312</v>
      </c>
      <c r="E115" s="198">
        <v>25</v>
      </c>
      <c r="F115" s="104" t="s">
        <v>313</v>
      </c>
      <c r="G115" t="s">
        <v>304</v>
      </c>
      <c r="H115" t="s">
        <v>314</v>
      </c>
      <c r="I115" t="s">
        <v>225</v>
      </c>
      <c r="J115"/>
      <c r="K115" t="s">
        <v>283</v>
      </c>
      <c r="L115" t="s">
        <v>306</v>
      </c>
      <c r="M115" s="104" t="s">
        <v>589</v>
      </c>
      <c r="N115" s="104" t="s">
        <v>24</v>
      </c>
      <c r="O115" s="167">
        <v>4000</v>
      </c>
      <c r="P115" s="191">
        <v>299</v>
      </c>
      <c r="Q115" s="216">
        <v>9.5606574151051987E-3</v>
      </c>
      <c r="R115" s="191" t="s">
        <v>229</v>
      </c>
      <c r="S115" s="175">
        <v>2538</v>
      </c>
      <c r="T115" s="213" t="s">
        <v>587</v>
      </c>
      <c r="U115" s="199">
        <v>0</v>
      </c>
      <c r="V115" s="200">
        <v>0</v>
      </c>
      <c r="W115" s="216">
        <f>Tabla24[[#This Row],[Valor POAI 2026
 (en pesos y 3 últimos digitos en cero)]]/$V$2</f>
        <v>0</v>
      </c>
      <c r="X115" s="217"/>
      <c r="Y115" s="179"/>
      <c r="Z115" s="179"/>
      <c r="AA115" s="180"/>
    </row>
    <row r="116" spans="1:27" s="126" customFormat="1" ht="13.5" hidden="1" customHeight="1">
      <c r="A116" s="172">
        <v>2</v>
      </c>
      <c r="B116" t="s">
        <v>550</v>
      </c>
      <c r="C116" s="198">
        <v>25131</v>
      </c>
      <c r="D116" t="s">
        <v>316</v>
      </c>
      <c r="E116" s="198">
        <v>30</v>
      </c>
      <c r="F116" s="104" t="s">
        <v>317</v>
      </c>
      <c r="G116" t="s">
        <v>304</v>
      </c>
      <c r="H116" t="s">
        <v>318</v>
      </c>
      <c r="I116" t="s">
        <v>225</v>
      </c>
      <c r="J116"/>
      <c r="K116" t="s">
        <v>283</v>
      </c>
      <c r="L116" t="s">
        <v>319</v>
      </c>
      <c r="M116" s="104" t="s">
        <v>590</v>
      </c>
      <c r="N116" s="104" t="s">
        <v>22</v>
      </c>
      <c r="O116" s="167">
        <v>6</v>
      </c>
      <c r="P116" s="191">
        <v>0</v>
      </c>
      <c r="Q116" s="216">
        <v>0</v>
      </c>
      <c r="R116" s="191" t="s">
        <v>229</v>
      </c>
      <c r="S116" s="175">
        <v>2513</v>
      </c>
      <c r="T116" s="213" t="s">
        <v>591</v>
      </c>
      <c r="U116" s="199">
        <v>0</v>
      </c>
      <c r="V116" s="200">
        <v>0</v>
      </c>
      <c r="W116" s="216">
        <f>Tabla24[[#This Row],[Valor POAI 2026
 (en pesos y 3 últimos digitos en cero)]]/$V$2</f>
        <v>0</v>
      </c>
      <c r="X116" s="217"/>
      <c r="Y116" s="179"/>
      <c r="Z116" s="179"/>
      <c r="AA116" s="180"/>
    </row>
    <row r="117" spans="1:27" s="126" customFormat="1" ht="13.5" hidden="1" customHeight="1">
      <c r="A117" s="172">
        <v>2</v>
      </c>
      <c r="B117" t="s">
        <v>550</v>
      </c>
      <c r="C117" s="198">
        <v>25132</v>
      </c>
      <c r="D117" t="s">
        <v>316</v>
      </c>
      <c r="E117" s="198">
        <v>31</v>
      </c>
      <c r="F117" s="104" t="s">
        <v>324</v>
      </c>
      <c r="G117" t="s">
        <v>304</v>
      </c>
      <c r="H117" t="s">
        <v>318</v>
      </c>
      <c r="I117" t="s">
        <v>225</v>
      </c>
      <c r="J117"/>
      <c r="K117" t="s">
        <v>283</v>
      </c>
      <c r="L117" t="s">
        <v>319</v>
      </c>
      <c r="M117" s="104" t="s">
        <v>325</v>
      </c>
      <c r="N117" s="104" t="s">
        <v>74</v>
      </c>
      <c r="O117" s="167">
        <v>4</v>
      </c>
      <c r="P117" s="191">
        <v>220</v>
      </c>
      <c r="Q117" s="216">
        <v>7.034597429174394E-3</v>
      </c>
      <c r="R117" s="191" t="s">
        <v>229</v>
      </c>
      <c r="S117" s="175">
        <v>2513</v>
      </c>
      <c r="T117" s="213" t="s">
        <v>591</v>
      </c>
      <c r="U117" s="199">
        <v>0</v>
      </c>
      <c r="V117" s="200">
        <v>0</v>
      </c>
      <c r="W117" s="216">
        <f>Tabla24[[#This Row],[Valor POAI 2026
 (en pesos y 3 últimos digitos en cero)]]/$V$2</f>
        <v>0</v>
      </c>
      <c r="X117" s="217"/>
      <c r="Y117" s="179"/>
      <c r="Z117" s="179"/>
      <c r="AA117" s="180"/>
    </row>
    <row r="118" spans="1:27" s="126" customFormat="1" ht="13.5" hidden="1" customHeight="1">
      <c r="A118" s="172">
        <v>2</v>
      </c>
      <c r="B118" t="s">
        <v>550</v>
      </c>
      <c r="C118" s="198">
        <v>25133</v>
      </c>
      <c r="D118" t="s">
        <v>316</v>
      </c>
      <c r="E118" s="198">
        <v>32</v>
      </c>
      <c r="F118" s="104" t="s">
        <v>322</v>
      </c>
      <c r="G118" t="s">
        <v>304</v>
      </c>
      <c r="H118" t="s">
        <v>318</v>
      </c>
      <c r="I118" t="s">
        <v>225</v>
      </c>
      <c r="J118"/>
      <c r="K118" t="s">
        <v>283</v>
      </c>
      <c r="L118" t="s">
        <v>319</v>
      </c>
      <c r="M118" s="104" t="s">
        <v>592</v>
      </c>
      <c r="N118" s="104" t="s">
        <v>20</v>
      </c>
      <c r="O118" s="167">
        <v>2</v>
      </c>
      <c r="P118" s="191">
        <v>229</v>
      </c>
      <c r="Q118" s="216">
        <v>7.322376414913347E-3</v>
      </c>
      <c r="R118" s="191" t="s">
        <v>229</v>
      </c>
      <c r="S118" s="175">
        <v>2513</v>
      </c>
      <c r="T118" s="213" t="s">
        <v>591</v>
      </c>
      <c r="U118" s="199">
        <v>0</v>
      </c>
      <c r="V118" s="200">
        <v>0</v>
      </c>
      <c r="W118" s="216">
        <f>Tabla24[[#This Row],[Valor POAI 2026
 (en pesos y 3 últimos digitos en cero)]]/$V$2</f>
        <v>0</v>
      </c>
      <c r="X118" s="217"/>
      <c r="Y118" s="179"/>
      <c r="Z118" s="179"/>
      <c r="AA118" s="180"/>
    </row>
    <row r="119" spans="1:27" s="126" customFormat="1" ht="13.5" hidden="1" customHeight="1">
      <c r="A119" s="172">
        <v>2</v>
      </c>
      <c r="B119" t="s">
        <v>550</v>
      </c>
      <c r="C119" s="198">
        <v>25031</v>
      </c>
      <c r="D119" t="s">
        <v>326</v>
      </c>
      <c r="E119" s="198">
        <v>34</v>
      </c>
      <c r="F119" s="104" t="s">
        <v>333</v>
      </c>
      <c r="G119" t="s">
        <v>328</v>
      </c>
      <c r="H119" t="s">
        <v>329</v>
      </c>
      <c r="I119" t="s">
        <v>225</v>
      </c>
      <c r="J119"/>
      <c r="K119" t="s">
        <v>283</v>
      </c>
      <c r="L119" t="s">
        <v>330</v>
      </c>
      <c r="M119" s="104" t="s">
        <v>593</v>
      </c>
      <c r="N119" s="104" t="s">
        <v>87</v>
      </c>
      <c r="O119" s="167">
        <v>7</v>
      </c>
      <c r="P119" s="191">
        <v>50</v>
      </c>
      <c r="Q119" s="216">
        <v>1.5987721429941806E-3</v>
      </c>
      <c r="R119" s="191" t="s">
        <v>229</v>
      </c>
      <c r="S119" s="175">
        <v>2503</v>
      </c>
      <c r="T119" s="213" t="s">
        <v>594</v>
      </c>
      <c r="U119" s="199">
        <v>0</v>
      </c>
      <c r="V119" s="200">
        <v>0</v>
      </c>
      <c r="W119" s="216">
        <f>Tabla24[[#This Row],[Valor POAI 2026
 (en pesos y 3 últimos digitos en cero)]]/$V$2</f>
        <v>0</v>
      </c>
      <c r="X119" s="217"/>
      <c r="Y119" s="179"/>
      <c r="Z119" s="179"/>
      <c r="AA119" s="180"/>
    </row>
    <row r="120" spans="1:27" s="126" customFormat="1" ht="13.5" hidden="1" customHeight="1">
      <c r="A120" s="172">
        <v>2</v>
      </c>
      <c r="B120" t="s">
        <v>550</v>
      </c>
      <c r="C120" s="198">
        <v>25032</v>
      </c>
      <c r="D120" t="s">
        <v>326</v>
      </c>
      <c r="E120" s="198">
        <v>35</v>
      </c>
      <c r="F120" s="104" t="s">
        <v>327</v>
      </c>
      <c r="G120" t="s">
        <v>328</v>
      </c>
      <c r="H120" t="s">
        <v>329</v>
      </c>
      <c r="I120" t="s">
        <v>225</v>
      </c>
      <c r="J120"/>
      <c r="K120" t="s">
        <v>283</v>
      </c>
      <c r="L120" t="s">
        <v>330</v>
      </c>
      <c r="M120" s="104" t="s">
        <v>595</v>
      </c>
      <c r="N120" s="104" t="s">
        <v>92</v>
      </c>
      <c r="O120" s="167">
        <v>4000</v>
      </c>
      <c r="P120" s="191">
        <v>200</v>
      </c>
      <c r="Q120" s="216">
        <v>6.3950885719767222E-3</v>
      </c>
      <c r="R120" s="191" t="s">
        <v>229</v>
      </c>
      <c r="S120" s="175">
        <v>2503</v>
      </c>
      <c r="T120" s="213" t="s">
        <v>594</v>
      </c>
      <c r="U120" s="199">
        <v>0</v>
      </c>
      <c r="V120" s="200">
        <v>0</v>
      </c>
      <c r="W120" s="216">
        <f>Tabla24[[#This Row],[Valor POAI 2026
 (en pesos y 3 últimos digitos en cero)]]/$V$2</f>
        <v>0</v>
      </c>
      <c r="X120" s="217"/>
      <c r="Y120" s="179"/>
      <c r="Z120" s="179"/>
      <c r="AA120" s="180"/>
    </row>
    <row r="121" spans="1:27" s="126" customFormat="1" ht="13.5" hidden="1" customHeight="1">
      <c r="A121" s="172">
        <v>2</v>
      </c>
      <c r="B121" t="s">
        <v>550</v>
      </c>
      <c r="C121" s="198">
        <v>25033</v>
      </c>
      <c r="D121" t="s">
        <v>326</v>
      </c>
      <c r="E121" s="198">
        <v>36</v>
      </c>
      <c r="F121" s="104" t="s">
        <v>335</v>
      </c>
      <c r="G121" t="s">
        <v>328</v>
      </c>
      <c r="H121" t="s">
        <v>329</v>
      </c>
      <c r="I121" t="s">
        <v>225</v>
      </c>
      <c r="J121"/>
      <c r="K121" t="s">
        <v>283</v>
      </c>
      <c r="L121" t="s">
        <v>330</v>
      </c>
      <c r="M121" s="104" t="s">
        <v>596</v>
      </c>
      <c r="N121" s="104" t="s">
        <v>83</v>
      </c>
      <c r="O121" s="167">
        <v>3600</v>
      </c>
      <c r="P121" s="191">
        <v>906</v>
      </c>
      <c r="Q121" s="216">
        <v>2.8969751231054549E-2</v>
      </c>
      <c r="R121" s="191" t="s">
        <v>229</v>
      </c>
      <c r="S121" s="175">
        <v>2503</v>
      </c>
      <c r="T121" s="213" t="s">
        <v>594</v>
      </c>
      <c r="U121" s="199">
        <v>0</v>
      </c>
      <c r="V121" s="200">
        <v>0</v>
      </c>
      <c r="W121" s="216">
        <f>Tabla24[[#This Row],[Valor POAI 2026
 (en pesos y 3 últimos digitos en cero)]]/$V$2</f>
        <v>0</v>
      </c>
      <c r="X121" s="217"/>
      <c r="Y121" s="179"/>
      <c r="Z121" s="179"/>
      <c r="AA121" s="180"/>
    </row>
    <row r="122" spans="1:27" s="126" customFormat="1" ht="13.5" hidden="1" customHeight="1">
      <c r="A122" s="172">
        <v>2</v>
      </c>
      <c r="B122" t="s">
        <v>550</v>
      </c>
      <c r="C122" s="198">
        <v>25071</v>
      </c>
      <c r="D122" t="s">
        <v>326</v>
      </c>
      <c r="E122" s="198">
        <v>33</v>
      </c>
      <c r="F122" s="104" t="s">
        <v>347</v>
      </c>
      <c r="G122" t="s">
        <v>328</v>
      </c>
      <c r="H122" t="s">
        <v>348</v>
      </c>
      <c r="I122" t="s">
        <v>244</v>
      </c>
      <c r="J122"/>
      <c r="K122" t="s">
        <v>283</v>
      </c>
      <c r="L122" t="s">
        <v>330</v>
      </c>
      <c r="M122" s="104" t="s">
        <v>597</v>
      </c>
      <c r="N122" s="104" t="s">
        <v>78</v>
      </c>
      <c r="O122" s="167">
        <v>16</v>
      </c>
      <c r="P122" s="191">
        <v>98</v>
      </c>
      <c r="Q122" s="216">
        <v>3.1335934002685939E-3</v>
      </c>
      <c r="R122" s="191" t="s">
        <v>229</v>
      </c>
      <c r="S122" s="175">
        <v>2507</v>
      </c>
      <c r="T122" s="213" t="s">
        <v>598</v>
      </c>
      <c r="U122" s="199">
        <v>0</v>
      </c>
      <c r="V122" s="200">
        <v>0</v>
      </c>
      <c r="W122" s="216">
        <f>Tabla24[[#This Row],[Valor POAI 2026
 (en pesos y 3 últimos digitos en cero)]]/$V$2</f>
        <v>0</v>
      </c>
      <c r="X122" s="217"/>
      <c r="Y122" s="179"/>
      <c r="Z122" s="179"/>
      <c r="AA122" s="180"/>
    </row>
    <row r="123" spans="1:27" s="126" customFormat="1" ht="13.5" hidden="1" customHeight="1">
      <c r="A123" s="172">
        <v>2</v>
      </c>
      <c r="B123" t="s">
        <v>550</v>
      </c>
      <c r="C123" s="198">
        <v>25072</v>
      </c>
      <c r="D123" t="s">
        <v>326</v>
      </c>
      <c r="E123" s="198">
        <v>38</v>
      </c>
      <c r="F123" s="104" t="s">
        <v>339</v>
      </c>
      <c r="G123" t="s">
        <v>328</v>
      </c>
      <c r="H123" t="s">
        <v>340</v>
      </c>
      <c r="I123" t="s">
        <v>225</v>
      </c>
      <c r="J123"/>
      <c r="K123" t="s">
        <v>283</v>
      </c>
      <c r="L123" t="s">
        <v>330</v>
      </c>
      <c r="M123" s="104" t="s">
        <v>599</v>
      </c>
      <c r="N123" s="104" t="s">
        <v>81</v>
      </c>
      <c r="O123" s="167">
        <v>10</v>
      </c>
      <c r="P123" s="191">
        <v>140</v>
      </c>
      <c r="Q123" s="216">
        <v>4.4765620003837051E-3</v>
      </c>
      <c r="R123" s="191" t="s">
        <v>229</v>
      </c>
      <c r="S123" s="175">
        <v>2507</v>
      </c>
      <c r="T123" s="213" t="s">
        <v>598</v>
      </c>
      <c r="U123" s="199">
        <v>0</v>
      </c>
      <c r="V123" s="200">
        <v>0</v>
      </c>
      <c r="W123" s="216">
        <f>Tabla24[[#This Row],[Valor POAI 2026
 (en pesos y 3 últimos digitos en cero)]]/$V$2</f>
        <v>0</v>
      </c>
      <c r="X123" s="217"/>
      <c r="Y123" s="179"/>
      <c r="Z123" s="179"/>
      <c r="AA123" s="180"/>
    </row>
    <row r="124" spans="1:27" s="126" customFormat="1" ht="13.5" hidden="1" customHeight="1">
      <c r="A124" s="172">
        <v>2</v>
      </c>
      <c r="B124" t="s">
        <v>550</v>
      </c>
      <c r="C124" s="198">
        <v>25073</v>
      </c>
      <c r="D124" t="s">
        <v>326</v>
      </c>
      <c r="E124" s="198">
        <v>39</v>
      </c>
      <c r="F124" s="104" t="s">
        <v>345</v>
      </c>
      <c r="G124" t="s">
        <v>328</v>
      </c>
      <c r="H124" t="s">
        <v>340</v>
      </c>
      <c r="I124" t="s">
        <v>225</v>
      </c>
      <c r="J124"/>
      <c r="K124" t="s">
        <v>283</v>
      </c>
      <c r="L124" t="s">
        <v>330</v>
      </c>
      <c r="M124" s="104" t="s">
        <v>600</v>
      </c>
      <c r="N124" s="104" t="s">
        <v>83</v>
      </c>
      <c r="O124" s="167">
        <v>1540</v>
      </c>
      <c r="P124" s="191">
        <v>574</v>
      </c>
      <c r="Q124" s="216">
        <v>1.8353904201573193E-2</v>
      </c>
      <c r="R124" s="191" t="s">
        <v>229</v>
      </c>
      <c r="S124" s="175">
        <v>2507</v>
      </c>
      <c r="T124" s="213" t="s">
        <v>598</v>
      </c>
      <c r="U124" s="199">
        <v>0</v>
      </c>
      <c r="V124" s="200">
        <v>0</v>
      </c>
      <c r="W124" s="216">
        <f>Tabla24[[#This Row],[Valor POAI 2026
 (en pesos y 3 últimos digitos en cero)]]/$V$2</f>
        <v>0</v>
      </c>
      <c r="X124" s="217"/>
      <c r="Y124" s="179"/>
      <c r="Z124" s="179"/>
      <c r="AA124" s="180"/>
    </row>
    <row r="125" spans="1:27" s="126" customFormat="1" ht="13.5" hidden="1" customHeight="1">
      <c r="A125" s="172">
        <v>2</v>
      </c>
      <c r="B125" t="s">
        <v>550</v>
      </c>
      <c r="C125" s="198">
        <v>25074</v>
      </c>
      <c r="D125" t="s">
        <v>326</v>
      </c>
      <c r="E125" s="198">
        <v>40</v>
      </c>
      <c r="F125" s="104" t="s">
        <v>343</v>
      </c>
      <c r="G125" t="s">
        <v>328</v>
      </c>
      <c r="H125" t="s">
        <v>340</v>
      </c>
      <c r="I125" t="s">
        <v>225</v>
      </c>
      <c r="J125"/>
      <c r="K125" t="s">
        <v>283</v>
      </c>
      <c r="L125" t="s">
        <v>330</v>
      </c>
      <c r="M125" s="104" t="s">
        <v>601</v>
      </c>
      <c r="N125" s="104" t="s">
        <v>85</v>
      </c>
      <c r="O125" s="167">
        <v>32</v>
      </c>
      <c r="P125" s="191">
        <v>162</v>
      </c>
      <c r="Q125" s="216">
        <v>5.1800217433011445E-3</v>
      </c>
      <c r="R125" s="191" t="s">
        <v>229</v>
      </c>
      <c r="S125" s="175">
        <v>2507</v>
      </c>
      <c r="T125" s="213" t="s">
        <v>598</v>
      </c>
      <c r="U125" s="199">
        <v>0</v>
      </c>
      <c r="V125" s="200">
        <v>0</v>
      </c>
      <c r="W125" s="216">
        <f>Tabla24[[#This Row],[Valor POAI 2026
 (en pesos y 3 últimos digitos en cero)]]/$V$2</f>
        <v>0</v>
      </c>
      <c r="X125" s="217"/>
      <c r="Y125" s="179"/>
      <c r="Z125" s="179"/>
      <c r="AA125" s="180"/>
    </row>
    <row r="126" spans="1:27" s="126" customFormat="1" ht="13.5" hidden="1" customHeight="1">
      <c r="A126" s="172">
        <v>2</v>
      </c>
      <c r="B126" t="s">
        <v>550</v>
      </c>
      <c r="C126" s="198">
        <v>23021</v>
      </c>
      <c r="D126" t="s">
        <v>350</v>
      </c>
      <c r="E126" s="198">
        <v>45</v>
      </c>
      <c r="F126" s="104" t="s">
        <v>351</v>
      </c>
      <c r="G126" t="s">
        <v>304</v>
      </c>
      <c r="H126" t="s">
        <v>352</v>
      </c>
      <c r="I126" t="s">
        <v>225</v>
      </c>
      <c r="J126"/>
      <c r="K126" t="s">
        <v>283</v>
      </c>
      <c r="L126" t="s">
        <v>353</v>
      </c>
      <c r="M126" s="104" t="s">
        <v>602</v>
      </c>
      <c r="N126" s="104" t="s">
        <v>99</v>
      </c>
      <c r="O126" s="167">
        <v>2695</v>
      </c>
      <c r="P126" s="191">
        <v>122</v>
      </c>
      <c r="Q126" s="216">
        <v>3.9010040289058005E-3</v>
      </c>
      <c r="R126" s="191" t="s">
        <v>229</v>
      </c>
      <c r="S126" s="175">
        <v>2302</v>
      </c>
      <c r="T126" s="213" t="s">
        <v>603</v>
      </c>
      <c r="U126" s="199">
        <v>0</v>
      </c>
      <c r="V126" s="200">
        <v>0</v>
      </c>
      <c r="W126" s="216">
        <f>Tabla24[[#This Row],[Valor POAI 2026
 (en pesos y 3 últimos digitos en cero)]]/$V$2</f>
        <v>0</v>
      </c>
      <c r="X126" s="217"/>
      <c r="Y126" s="179"/>
      <c r="Z126" s="179"/>
      <c r="AA126" s="180"/>
    </row>
    <row r="127" spans="1:27" s="126" customFormat="1" ht="13.5" hidden="1" customHeight="1">
      <c r="A127" s="172">
        <v>2</v>
      </c>
      <c r="B127" t="s">
        <v>550</v>
      </c>
      <c r="C127" s="198">
        <v>23022</v>
      </c>
      <c r="D127" t="s">
        <v>350</v>
      </c>
      <c r="E127" s="198">
        <v>44</v>
      </c>
      <c r="F127" s="104" t="s">
        <v>356</v>
      </c>
      <c r="G127" t="s">
        <v>304</v>
      </c>
      <c r="H127" t="s">
        <v>352</v>
      </c>
      <c r="I127" t="s">
        <v>225</v>
      </c>
      <c r="J127"/>
      <c r="K127" t="s">
        <v>283</v>
      </c>
      <c r="L127" t="s">
        <v>353</v>
      </c>
      <c r="M127" s="104" t="s">
        <v>604</v>
      </c>
      <c r="N127" s="104" t="s">
        <v>97</v>
      </c>
      <c r="O127" s="167">
        <v>4428</v>
      </c>
      <c r="P127" s="191">
        <v>324</v>
      </c>
      <c r="Q127" s="216">
        <v>1.0360043486602289E-2</v>
      </c>
      <c r="R127" s="191" t="s">
        <v>229</v>
      </c>
      <c r="S127" s="175">
        <v>2302</v>
      </c>
      <c r="T127" s="213" t="s">
        <v>603</v>
      </c>
      <c r="U127" s="199">
        <v>0</v>
      </c>
      <c r="V127" s="200">
        <v>0</v>
      </c>
      <c r="W127" s="216">
        <f>Tabla24[[#This Row],[Valor POAI 2026
 (en pesos y 3 últimos digitos en cero)]]/$V$2</f>
        <v>0</v>
      </c>
      <c r="X127" s="217"/>
      <c r="Y127" s="179"/>
      <c r="Z127" s="179"/>
      <c r="AA127" s="180"/>
    </row>
    <row r="128" spans="1:27" s="126" customFormat="1" ht="13.5" hidden="1" customHeight="1">
      <c r="A128" s="172">
        <v>2</v>
      </c>
      <c r="B128" t="s">
        <v>550</v>
      </c>
      <c r="C128" s="198">
        <v>25051</v>
      </c>
      <c r="D128" t="s">
        <v>312</v>
      </c>
      <c r="E128" s="198">
        <v>48</v>
      </c>
      <c r="F128" s="104" t="s">
        <v>360</v>
      </c>
      <c r="G128" t="s">
        <v>361</v>
      </c>
      <c r="H128" t="s">
        <v>362</v>
      </c>
      <c r="I128" t="s">
        <v>244</v>
      </c>
      <c r="J128" t="s">
        <v>363</v>
      </c>
      <c r="K128" t="s">
        <v>283</v>
      </c>
      <c r="L128" t="s">
        <v>364</v>
      </c>
      <c r="M128" s="104" t="s">
        <v>605</v>
      </c>
      <c r="N128" s="104" t="s">
        <v>101</v>
      </c>
      <c r="O128" s="167">
        <v>679</v>
      </c>
      <c r="P128" s="191">
        <v>192</v>
      </c>
      <c r="Q128" s="216">
        <v>6.1392850290976526E-3</v>
      </c>
      <c r="R128" s="191" t="s">
        <v>366</v>
      </c>
      <c r="S128" s="175">
        <v>2505</v>
      </c>
      <c r="T128" s="213" t="s">
        <v>606</v>
      </c>
      <c r="U128" s="199">
        <v>0</v>
      </c>
      <c r="V128" s="200">
        <v>0</v>
      </c>
      <c r="W128" s="216">
        <f>Tabla24[[#This Row],[Valor POAI 2026
 (en pesos y 3 últimos digitos en cero)]]/$V$2</f>
        <v>0</v>
      </c>
      <c r="X128" s="217"/>
      <c r="Y128" s="179"/>
      <c r="Z128" s="179"/>
      <c r="AA128" s="180"/>
    </row>
    <row r="129" spans="1:27" s="126" customFormat="1" ht="13.5" hidden="1" customHeight="1">
      <c r="A129" s="172">
        <v>2</v>
      </c>
      <c r="B129" t="s">
        <v>550</v>
      </c>
      <c r="C129" s="198">
        <v>25052</v>
      </c>
      <c r="D129" t="s">
        <v>312</v>
      </c>
      <c r="E129" s="198">
        <v>47</v>
      </c>
      <c r="F129" s="104" t="s">
        <v>368</v>
      </c>
      <c r="G129" t="s">
        <v>361</v>
      </c>
      <c r="H129" t="s">
        <v>369</v>
      </c>
      <c r="I129" t="s">
        <v>244</v>
      </c>
      <c r="J129" t="s">
        <v>363</v>
      </c>
      <c r="K129" t="s">
        <v>283</v>
      </c>
      <c r="L129" t="s">
        <v>364</v>
      </c>
      <c r="M129" s="104" t="s">
        <v>607</v>
      </c>
      <c r="N129" s="104" t="s">
        <v>106</v>
      </c>
      <c r="O129" s="167">
        <v>28000</v>
      </c>
      <c r="P129" s="191">
        <v>2922</v>
      </c>
      <c r="Q129" s="216">
        <v>9.3432244036579903E-2</v>
      </c>
      <c r="R129" s="191" t="s">
        <v>229</v>
      </c>
      <c r="S129" s="175">
        <v>2505</v>
      </c>
      <c r="T129" s="213" t="s">
        <v>606</v>
      </c>
      <c r="U129" s="199">
        <v>0</v>
      </c>
      <c r="V129" s="200">
        <v>0</v>
      </c>
      <c r="W129" s="216">
        <f>Tabla24[[#This Row],[Valor POAI 2026
 (en pesos y 3 últimos digitos en cero)]]/$V$2</f>
        <v>0</v>
      </c>
      <c r="X129" s="217"/>
      <c r="Y129" s="179"/>
      <c r="Z129" s="179"/>
      <c r="AA129" s="180"/>
    </row>
    <row r="130" spans="1:27" s="126" customFormat="1" ht="13.5" hidden="1" customHeight="1">
      <c r="A130" s="172">
        <v>2</v>
      </c>
      <c r="B130" t="s">
        <v>550</v>
      </c>
      <c r="C130" s="198">
        <v>25053</v>
      </c>
      <c r="D130" t="s">
        <v>312</v>
      </c>
      <c r="E130" s="198">
        <v>46</v>
      </c>
      <c r="F130" s="104" t="s">
        <v>371</v>
      </c>
      <c r="G130" t="s">
        <v>361</v>
      </c>
      <c r="H130" t="s">
        <v>372</v>
      </c>
      <c r="I130" t="s">
        <v>244</v>
      </c>
      <c r="J130" t="s">
        <v>363</v>
      </c>
      <c r="K130" t="s">
        <v>283</v>
      </c>
      <c r="L130" t="s">
        <v>364</v>
      </c>
      <c r="M130" s="104" t="s">
        <v>608</v>
      </c>
      <c r="N130" s="104" t="s">
        <v>104</v>
      </c>
      <c r="O130" s="167">
        <v>160</v>
      </c>
      <c r="P130" s="191">
        <v>192</v>
      </c>
      <c r="Q130" s="216">
        <v>6.1392850290976526E-3</v>
      </c>
      <c r="R130" s="191" t="s">
        <v>229</v>
      </c>
      <c r="S130" s="175">
        <v>2505</v>
      </c>
      <c r="T130" s="213" t="s">
        <v>606</v>
      </c>
      <c r="U130" s="199">
        <v>0</v>
      </c>
      <c r="V130" s="200">
        <v>0</v>
      </c>
      <c r="W130" s="216">
        <f>Tabla24[[#This Row],[Valor POAI 2026
 (en pesos y 3 últimos digitos en cero)]]/$V$2</f>
        <v>0</v>
      </c>
      <c r="X130" s="217"/>
      <c r="Y130" s="179"/>
      <c r="Z130" s="179"/>
      <c r="AA130" s="180"/>
    </row>
    <row r="131" spans="1:27" s="126" customFormat="1" ht="13.5" hidden="1" customHeight="1">
      <c r="A131" s="172">
        <v>2</v>
      </c>
      <c r="B131" t="s">
        <v>550</v>
      </c>
      <c r="C131" s="198">
        <v>25221</v>
      </c>
      <c r="D131" t="s">
        <v>312</v>
      </c>
      <c r="E131" s="198">
        <v>49</v>
      </c>
      <c r="F131" s="104" t="s">
        <v>609</v>
      </c>
      <c r="G131" t="s">
        <v>361</v>
      </c>
      <c r="H131" t="s">
        <v>610</v>
      </c>
      <c r="I131" t="s">
        <v>244</v>
      </c>
      <c r="J131" t="s">
        <v>363</v>
      </c>
      <c r="K131" t="s">
        <v>283</v>
      </c>
      <c r="L131" t="s">
        <v>611</v>
      </c>
      <c r="M131" s="104" t="s">
        <v>612</v>
      </c>
      <c r="N131" s="104" t="s">
        <v>108</v>
      </c>
      <c r="O131" s="167">
        <v>400</v>
      </c>
      <c r="P131" s="191">
        <v>435</v>
      </c>
      <c r="Q131" s="216">
        <v>1.390931764404937E-2</v>
      </c>
      <c r="R131" s="191" t="s">
        <v>229</v>
      </c>
      <c r="S131" s="175">
        <v>2522</v>
      </c>
      <c r="T131" s="213" t="s">
        <v>613</v>
      </c>
      <c r="U131" s="199">
        <v>0</v>
      </c>
      <c r="V131" s="200">
        <v>0</v>
      </c>
      <c r="W131" s="216">
        <f>Tabla24[[#This Row],[Valor POAI 2026
 (en pesos y 3 últimos digitos en cero)]]/$V$2</f>
        <v>0</v>
      </c>
      <c r="X131" s="217"/>
      <c r="Y131" s="179"/>
      <c r="Z131" s="179"/>
      <c r="AA131" s="180"/>
    </row>
    <row r="132" spans="1:27" s="126" customFormat="1" ht="13.5" hidden="1" customHeight="1">
      <c r="A132" s="172">
        <v>2</v>
      </c>
      <c r="B132" t="s">
        <v>550</v>
      </c>
      <c r="C132" s="198">
        <v>25211</v>
      </c>
      <c r="D132" t="s">
        <v>374</v>
      </c>
      <c r="E132" s="198">
        <v>50</v>
      </c>
      <c r="F132" s="104" t="s">
        <v>375</v>
      </c>
      <c r="G132" t="s">
        <v>376</v>
      </c>
      <c r="H132" t="s">
        <v>377</v>
      </c>
      <c r="I132" t="s">
        <v>244</v>
      </c>
      <c r="J132" t="s">
        <v>378</v>
      </c>
      <c r="K132" t="s">
        <v>379</v>
      </c>
      <c r="L132" t="s">
        <v>380</v>
      </c>
      <c r="M132" s="104" t="s">
        <v>614</v>
      </c>
      <c r="N132" s="104" t="s">
        <v>27</v>
      </c>
      <c r="O132" s="167">
        <v>7</v>
      </c>
      <c r="P132" s="191">
        <v>50</v>
      </c>
      <c r="Q132" s="216">
        <v>1.5987721429941806E-3</v>
      </c>
      <c r="R132" s="191" t="s">
        <v>229</v>
      </c>
      <c r="S132" s="175">
        <v>2521</v>
      </c>
      <c r="T132" s="213" t="s">
        <v>615</v>
      </c>
      <c r="U132" s="199">
        <v>0</v>
      </c>
      <c r="V132" s="200">
        <v>0</v>
      </c>
      <c r="W132" s="216">
        <f>Tabla24[[#This Row],[Valor POAI 2026
 (en pesos y 3 últimos digitos en cero)]]/$V$2</f>
        <v>0</v>
      </c>
      <c r="X132" s="217"/>
      <c r="Y132" s="179"/>
      <c r="Z132" s="179"/>
      <c r="AA132" s="180"/>
    </row>
    <row r="133" spans="1:27" s="126" customFormat="1" ht="13.5" hidden="1" customHeight="1">
      <c r="A133" s="172">
        <v>2</v>
      </c>
      <c r="B133" t="s">
        <v>550</v>
      </c>
      <c r="C133" s="198">
        <v>25212</v>
      </c>
      <c r="D133" t="s">
        <v>374</v>
      </c>
      <c r="E133" s="198">
        <v>51</v>
      </c>
      <c r="F133" s="104" t="s">
        <v>383</v>
      </c>
      <c r="G133" t="s">
        <v>376</v>
      </c>
      <c r="H133" t="s">
        <v>384</v>
      </c>
      <c r="I133" t="s">
        <v>244</v>
      </c>
      <c r="J133" t="s">
        <v>378</v>
      </c>
      <c r="K133" t="s">
        <v>379</v>
      </c>
      <c r="L133" t="s">
        <v>380</v>
      </c>
      <c r="M133" s="104" t="s">
        <v>616</v>
      </c>
      <c r="N133" s="104" t="s">
        <v>113</v>
      </c>
      <c r="O133" s="167">
        <v>229</v>
      </c>
      <c r="P133" s="191">
        <v>670</v>
      </c>
      <c r="Q133" s="216">
        <v>2.1423546716122017E-2</v>
      </c>
      <c r="R133" s="191" t="s">
        <v>229</v>
      </c>
      <c r="S133" s="175">
        <v>2521</v>
      </c>
      <c r="T133" s="213" t="s">
        <v>615</v>
      </c>
      <c r="U133" s="199">
        <v>0</v>
      </c>
      <c r="V133" s="200">
        <v>0</v>
      </c>
      <c r="W133" s="216">
        <f>Tabla24[[#This Row],[Valor POAI 2026
 (en pesos y 3 últimos digitos en cero)]]/$V$2</f>
        <v>0</v>
      </c>
      <c r="X133" s="217"/>
      <c r="Y133" s="179"/>
      <c r="Z133" s="179"/>
      <c r="AA133" s="180"/>
    </row>
    <row r="134" spans="1:27" s="126" customFormat="1" ht="13.5" hidden="1" customHeight="1">
      <c r="A134" s="172">
        <v>2</v>
      </c>
      <c r="B134" t="s">
        <v>550</v>
      </c>
      <c r="C134" s="198">
        <v>25213</v>
      </c>
      <c r="D134" t="s">
        <v>374</v>
      </c>
      <c r="E134" s="198">
        <v>52</v>
      </c>
      <c r="F134" s="104" t="s">
        <v>386</v>
      </c>
      <c r="G134" t="s">
        <v>376</v>
      </c>
      <c r="H134" t="s">
        <v>384</v>
      </c>
      <c r="I134" t="s">
        <v>244</v>
      </c>
      <c r="J134" t="s">
        <v>378</v>
      </c>
      <c r="K134" t="s">
        <v>379</v>
      </c>
      <c r="L134" t="s">
        <v>380</v>
      </c>
      <c r="M134" s="104" t="s">
        <v>617</v>
      </c>
      <c r="N134" s="104" t="s">
        <v>115</v>
      </c>
      <c r="O134" s="167">
        <v>229</v>
      </c>
      <c r="P134" s="191">
        <v>2146</v>
      </c>
      <c r="Q134" s="216">
        <v>6.8619300377310219E-2</v>
      </c>
      <c r="R134" s="191" t="s">
        <v>229</v>
      </c>
      <c r="S134" s="175">
        <v>2521</v>
      </c>
      <c r="T134" s="213" t="s">
        <v>615</v>
      </c>
      <c r="U134" s="199">
        <v>0</v>
      </c>
      <c r="V134" s="200">
        <v>0</v>
      </c>
      <c r="W134" s="216">
        <f>Tabla24[[#This Row],[Valor POAI 2026
 (en pesos y 3 últimos digitos en cero)]]/$V$2</f>
        <v>0</v>
      </c>
      <c r="X134" s="217"/>
      <c r="Y134" s="179"/>
      <c r="Z134" s="179"/>
      <c r="AA134" s="180"/>
    </row>
    <row r="135" spans="1:27" s="126" customFormat="1" ht="13.5" hidden="1" customHeight="1">
      <c r="A135" s="172">
        <v>2</v>
      </c>
      <c r="B135" t="s">
        <v>550</v>
      </c>
      <c r="C135" s="198">
        <v>24751</v>
      </c>
      <c r="D135" t="s">
        <v>388</v>
      </c>
      <c r="E135" s="198">
        <v>54</v>
      </c>
      <c r="F135" s="104" t="s">
        <v>389</v>
      </c>
      <c r="G135" t="s">
        <v>390</v>
      </c>
      <c r="H135" t="s">
        <v>391</v>
      </c>
      <c r="I135" t="s">
        <v>225</v>
      </c>
      <c r="J135"/>
      <c r="K135" t="s">
        <v>379</v>
      </c>
      <c r="L135" t="s">
        <v>392</v>
      </c>
      <c r="M135" s="104" t="s">
        <v>618</v>
      </c>
      <c r="N135" s="104" t="s">
        <v>20</v>
      </c>
      <c r="O135" s="167">
        <v>757</v>
      </c>
      <c r="P135" s="191">
        <v>372</v>
      </c>
      <c r="Q135" s="216">
        <v>1.1894864743876703E-2</v>
      </c>
      <c r="R135" s="191" t="s">
        <v>229</v>
      </c>
      <c r="S135" s="175">
        <v>2475</v>
      </c>
      <c r="T135" s="213" t="s">
        <v>619</v>
      </c>
      <c r="U135" s="199">
        <v>0</v>
      </c>
      <c r="V135" s="200">
        <v>0</v>
      </c>
      <c r="W135" s="216">
        <f>Tabla24[[#This Row],[Valor POAI 2026
 (en pesos y 3 últimos digitos en cero)]]/$V$2</f>
        <v>0</v>
      </c>
      <c r="X135" s="217"/>
      <c r="Y135" s="179"/>
      <c r="Z135" s="179"/>
      <c r="AA135" s="180"/>
    </row>
    <row r="136" spans="1:27" s="126" customFormat="1" ht="13.5" hidden="1" customHeight="1">
      <c r="A136" s="172">
        <v>2</v>
      </c>
      <c r="B136" t="s">
        <v>550</v>
      </c>
      <c r="C136" s="198">
        <v>24752</v>
      </c>
      <c r="D136" t="s">
        <v>388</v>
      </c>
      <c r="E136" s="198">
        <v>55</v>
      </c>
      <c r="F136" s="104" t="s">
        <v>395</v>
      </c>
      <c r="G136" t="s">
        <v>396</v>
      </c>
      <c r="H136" t="s">
        <v>397</v>
      </c>
      <c r="I136" t="s">
        <v>225</v>
      </c>
      <c r="J136"/>
      <c r="K136" t="s">
        <v>379</v>
      </c>
      <c r="L136" t="s">
        <v>392</v>
      </c>
      <c r="M136" s="104" t="s">
        <v>620</v>
      </c>
      <c r="N136" s="104" t="s">
        <v>117</v>
      </c>
      <c r="O136" s="167">
        <v>159</v>
      </c>
      <c r="P136" s="191">
        <v>269</v>
      </c>
      <c r="Q136" s="216">
        <v>8.6013941293086905E-3</v>
      </c>
      <c r="R136" s="191" t="s">
        <v>229</v>
      </c>
      <c r="S136" s="175">
        <v>2475</v>
      </c>
      <c r="T136" s="213" t="s">
        <v>619</v>
      </c>
      <c r="U136" s="199">
        <v>0</v>
      </c>
      <c r="V136" s="200">
        <v>0</v>
      </c>
      <c r="W136" s="216">
        <f>Tabla24[[#This Row],[Valor POAI 2026
 (en pesos y 3 últimos digitos en cero)]]/$V$2</f>
        <v>0</v>
      </c>
      <c r="X136" s="217"/>
      <c r="Y136" s="179"/>
      <c r="Z136" s="179"/>
      <c r="AA136" s="180"/>
    </row>
    <row r="137" spans="1:27" s="126" customFormat="1" ht="13.5" hidden="1" customHeight="1">
      <c r="A137" s="172">
        <v>2</v>
      </c>
      <c r="B137" t="s">
        <v>550</v>
      </c>
      <c r="C137" s="198">
        <v>24801</v>
      </c>
      <c r="D137" t="s">
        <v>326</v>
      </c>
      <c r="E137" s="198">
        <v>56</v>
      </c>
      <c r="F137" s="104" t="s">
        <v>409</v>
      </c>
      <c r="G137" t="s">
        <v>328</v>
      </c>
      <c r="H137" t="s">
        <v>410</v>
      </c>
      <c r="I137" t="s">
        <v>225</v>
      </c>
      <c r="J137"/>
      <c r="K137" t="s">
        <v>379</v>
      </c>
      <c r="L137" t="s">
        <v>401</v>
      </c>
      <c r="M137" s="104" t="s">
        <v>621</v>
      </c>
      <c r="N137" s="104" t="s">
        <v>124</v>
      </c>
      <c r="O137" s="167">
        <v>30</v>
      </c>
      <c r="P137" s="191">
        <v>599</v>
      </c>
      <c r="Q137" s="216">
        <v>1.9153290273070282E-2</v>
      </c>
      <c r="R137" s="191" t="s">
        <v>229</v>
      </c>
      <c r="S137" s="175">
        <v>2480</v>
      </c>
      <c r="T137" s="213" t="s">
        <v>622</v>
      </c>
      <c r="U137" s="199">
        <v>0</v>
      </c>
      <c r="V137" s="200">
        <v>0</v>
      </c>
      <c r="W137" s="216">
        <f>Tabla24[[#This Row],[Valor POAI 2026
 (en pesos y 3 últimos digitos en cero)]]/$V$2</f>
        <v>0</v>
      </c>
      <c r="X137" s="217"/>
      <c r="Y137" s="179"/>
      <c r="Z137" s="179"/>
      <c r="AA137" s="180"/>
    </row>
    <row r="138" spans="1:27" s="126" customFormat="1" ht="13.5" hidden="1" customHeight="1">
      <c r="A138" s="172">
        <v>2</v>
      </c>
      <c r="B138" t="s">
        <v>550</v>
      </c>
      <c r="C138" s="198">
        <v>25001</v>
      </c>
      <c r="D138" t="s">
        <v>388</v>
      </c>
      <c r="E138" s="198">
        <v>57</v>
      </c>
      <c r="F138" s="104" t="s">
        <v>399</v>
      </c>
      <c r="G138" t="s">
        <v>396</v>
      </c>
      <c r="H138" t="s">
        <v>400</v>
      </c>
      <c r="I138" t="s">
        <v>225</v>
      </c>
      <c r="J138"/>
      <c r="K138" t="s">
        <v>379</v>
      </c>
      <c r="L138" t="s">
        <v>401</v>
      </c>
      <c r="M138" s="104" t="s">
        <v>623</v>
      </c>
      <c r="N138" s="104" t="s">
        <v>403</v>
      </c>
      <c r="O138" s="167">
        <v>54</v>
      </c>
      <c r="P138" s="191">
        <v>0</v>
      </c>
      <c r="Q138" s="216">
        <v>0</v>
      </c>
      <c r="R138" s="191" t="s">
        <v>229</v>
      </c>
      <c r="S138" s="175">
        <v>2500</v>
      </c>
      <c r="T138" s="213" t="s">
        <v>624</v>
      </c>
      <c r="U138" s="199">
        <v>0</v>
      </c>
      <c r="V138" s="200">
        <v>0</v>
      </c>
      <c r="W138" s="216">
        <f>Tabla24[[#This Row],[Valor POAI 2026
 (en pesos y 3 últimos digitos en cero)]]/$V$2</f>
        <v>0</v>
      </c>
      <c r="X138" s="217"/>
      <c r="Y138" s="179"/>
      <c r="Z138" s="179"/>
      <c r="AA138" s="180"/>
    </row>
    <row r="139" spans="1:27" s="126" customFormat="1" ht="13.5" hidden="1" customHeight="1">
      <c r="A139" s="172">
        <v>2</v>
      </c>
      <c r="B139" t="s">
        <v>550</v>
      </c>
      <c r="C139" s="198">
        <v>25002</v>
      </c>
      <c r="D139" t="s">
        <v>388</v>
      </c>
      <c r="E139" s="198">
        <v>58</v>
      </c>
      <c r="F139" s="104" t="s">
        <v>406</v>
      </c>
      <c r="G139" t="s">
        <v>396</v>
      </c>
      <c r="H139" t="s">
        <v>407</v>
      </c>
      <c r="I139" t="s">
        <v>225</v>
      </c>
      <c r="J139"/>
      <c r="K139" t="s">
        <v>379</v>
      </c>
      <c r="L139" t="s">
        <v>401</v>
      </c>
      <c r="M139" s="104" t="s">
        <v>625</v>
      </c>
      <c r="N139" s="104" t="s">
        <v>121</v>
      </c>
      <c r="O139" s="167">
        <v>177</v>
      </c>
      <c r="P139" s="191">
        <v>264</v>
      </c>
      <c r="Q139" s="216">
        <v>8.4415169150092728E-3</v>
      </c>
      <c r="R139" s="191" t="s">
        <v>229</v>
      </c>
      <c r="S139" s="175">
        <v>2500</v>
      </c>
      <c r="T139" s="213" t="s">
        <v>624</v>
      </c>
      <c r="U139" s="199">
        <v>0</v>
      </c>
      <c r="V139" s="200">
        <v>0</v>
      </c>
      <c r="W139" s="216">
        <f>Tabla24[[#This Row],[Valor POAI 2026
 (en pesos y 3 últimos digitos en cero)]]/$V$2</f>
        <v>0</v>
      </c>
      <c r="X139" s="217"/>
      <c r="Y139" s="179"/>
      <c r="Z139" s="179"/>
      <c r="AA139" s="180"/>
    </row>
    <row r="140" spans="1:27" s="126" customFormat="1" ht="13.5" hidden="1" customHeight="1">
      <c r="A140" s="172">
        <v>2</v>
      </c>
      <c r="B140" t="s">
        <v>550</v>
      </c>
      <c r="C140" s="198">
        <v>24961</v>
      </c>
      <c r="D140" t="s">
        <v>326</v>
      </c>
      <c r="E140" s="198">
        <v>60</v>
      </c>
      <c r="F140" s="104" t="s">
        <v>626</v>
      </c>
      <c r="G140" t="s">
        <v>414</v>
      </c>
      <c r="H140" t="s">
        <v>415</v>
      </c>
      <c r="I140" t="s">
        <v>225</v>
      </c>
      <c r="J140"/>
      <c r="K140" t="s">
        <v>416</v>
      </c>
      <c r="L140" t="s">
        <v>417</v>
      </c>
      <c r="M140" s="104" t="s">
        <v>627</v>
      </c>
      <c r="N140" s="104" t="s">
        <v>127</v>
      </c>
      <c r="O140" s="167">
        <v>950</v>
      </c>
      <c r="P140" s="191">
        <v>0</v>
      </c>
      <c r="Q140" s="216">
        <v>0</v>
      </c>
      <c r="R140" s="191" t="s">
        <v>229</v>
      </c>
      <c r="S140" s="175">
        <v>2496</v>
      </c>
      <c r="T140" s="213" t="s">
        <v>628</v>
      </c>
      <c r="U140" s="199">
        <v>0</v>
      </c>
      <c r="V140" s="200">
        <v>0</v>
      </c>
      <c r="W140" s="216">
        <f>Tabla24[[#This Row],[Valor POAI 2026
 (en pesos y 3 últimos digitos en cero)]]/$V$2</f>
        <v>0</v>
      </c>
      <c r="X140" s="217"/>
      <c r="Y140" s="179"/>
      <c r="Z140" s="179"/>
      <c r="AA140" s="180"/>
    </row>
    <row r="141" spans="1:27" s="126" customFormat="1" ht="13.5" hidden="1" customHeight="1">
      <c r="A141" s="172">
        <v>2</v>
      </c>
      <c r="B141" t="s">
        <v>550</v>
      </c>
      <c r="C141" s="198">
        <v>24962</v>
      </c>
      <c r="D141" t="s">
        <v>326</v>
      </c>
      <c r="E141" s="198">
        <v>61</v>
      </c>
      <c r="F141" s="104" t="s">
        <v>413</v>
      </c>
      <c r="G141" t="s">
        <v>414</v>
      </c>
      <c r="H141" t="s">
        <v>415</v>
      </c>
      <c r="I141" t="s">
        <v>225</v>
      </c>
      <c r="J141"/>
      <c r="K141" t="s">
        <v>416</v>
      </c>
      <c r="L141" t="s">
        <v>417</v>
      </c>
      <c r="M141" s="104" t="s">
        <v>629</v>
      </c>
      <c r="N141" s="104" t="s">
        <v>31</v>
      </c>
      <c r="O141" s="167">
        <v>6</v>
      </c>
      <c r="P141" s="191">
        <v>586</v>
      </c>
      <c r="Q141" s="216">
        <v>1.8737609515891793E-2</v>
      </c>
      <c r="R141" s="191" t="s">
        <v>229</v>
      </c>
      <c r="S141" s="175">
        <v>2496</v>
      </c>
      <c r="T141" s="213" t="s">
        <v>628</v>
      </c>
      <c r="U141" s="199">
        <v>0</v>
      </c>
      <c r="V141" s="200">
        <v>0</v>
      </c>
      <c r="W141" s="216">
        <f>Tabla24[[#This Row],[Valor POAI 2026
 (en pesos y 3 últimos digitos en cero)]]/$V$2</f>
        <v>0</v>
      </c>
      <c r="X141" s="217"/>
      <c r="Y141" s="179"/>
      <c r="Z141" s="179"/>
      <c r="AA141" s="180"/>
    </row>
    <row r="142" spans="1:27" s="126" customFormat="1" ht="13.5" hidden="1" customHeight="1">
      <c r="A142" s="172">
        <v>2</v>
      </c>
      <c r="B142" t="s">
        <v>550</v>
      </c>
      <c r="C142" s="198">
        <v>24991</v>
      </c>
      <c r="D142" t="s">
        <v>326</v>
      </c>
      <c r="E142" s="198">
        <v>62</v>
      </c>
      <c r="F142" s="104" t="s">
        <v>420</v>
      </c>
      <c r="G142" t="s">
        <v>414</v>
      </c>
      <c r="H142" t="s">
        <v>421</v>
      </c>
      <c r="I142" t="s">
        <v>225</v>
      </c>
      <c r="J142"/>
      <c r="K142" t="s">
        <v>416</v>
      </c>
      <c r="L142" t="s">
        <v>417</v>
      </c>
      <c r="M142" s="104" t="s">
        <v>630</v>
      </c>
      <c r="N142" s="104" t="s">
        <v>31</v>
      </c>
      <c r="O142" s="167">
        <v>4</v>
      </c>
      <c r="P142" s="191">
        <v>276</v>
      </c>
      <c r="Q142" s="216">
        <v>8.8252222293278768E-3</v>
      </c>
      <c r="R142" s="191" t="s">
        <v>229</v>
      </c>
      <c r="S142" s="175">
        <v>2499</v>
      </c>
      <c r="T142" s="213" t="s">
        <v>631</v>
      </c>
      <c r="U142" s="199">
        <v>0</v>
      </c>
      <c r="V142" s="200">
        <v>0</v>
      </c>
      <c r="W142" s="216">
        <f>Tabla24[[#This Row],[Valor POAI 2026
 (en pesos y 3 últimos digitos en cero)]]/$V$2</f>
        <v>0</v>
      </c>
      <c r="X142" s="217"/>
      <c r="Y142" s="179"/>
      <c r="Z142" s="179"/>
      <c r="AA142" s="180"/>
    </row>
    <row r="143" spans="1:27" s="126" customFormat="1" ht="13.5" hidden="1" customHeight="1">
      <c r="A143" s="172">
        <v>2</v>
      </c>
      <c r="B143" t="s">
        <v>550</v>
      </c>
      <c r="C143" s="198">
        <v>23081</v>
      </c>
      <c r="D143" t="s">
        <v>350</v>
      </c>
      <c r="E143" s="198">
        <v>66</v>
      </c>
      <c r="F143" s="104" t="s">
        <v>430</v>
      </c>
      <c r="G143" t="s">
        <v>431</v>
      </c>
      <c r="H143" t="s">
        <v>432</v>
      </c>
      <c r="I143" t="s">
        <v>225</v>
      </c>
      <c r="J143"/>
      <c r="K143" t="s">
        <v>416</v>
      </c>
      <c r="L143" t="s">
        <v>426</v>
      </c>
      <c r="M143" s="104" t="s">
        <v>632</v>
      </c>
      <c r="N143" s="104" t="s">
        <v>136</v>
      </c>
      <c r="O143" s="167">
        <v>3.3</v>
      </c>
      <c r="P143" s="191">
        <v>182</v>
      </c>
      <c r="Q143" s="216">
        <v>5.8195306004988172E-3</v>
      </c>
      <c r="R143" s="191" t="s">
        <v>229</v>
      </c>
      <c r="S143" s="175">
        <v>2308</v>
      </c>
      <c r="T143" s="213" t="s">
        <v>633</v>
      </c>
      <c r="U143" s="199">
        <v>0</v>
      </c>
      <c r="V143" s="200">
        <v>0</v>
      </c>
      <c r="W143" s="216">
        <f>Tabla24[[#This Row],[Valor POAI 2026
 (en pesos y 3 últimos digitos en cero)]]/$V$2</f>
        <v>0</v>
      </c>
      <c r="X143" s="217"/>
      <c r="Y143" s="179"/>
      <c r="Z143" s="179"/>
      <c r="AA143" s="180"/>
    </row>
    <row r="144" spans="1:27" s="126" customFormat="1" ht="13.5" hidden="1" customHeight="1">
      <c r="A144" s="172">
        <v>2</v>
      </c>
      <c r="B144" t="s">
        <v>550</v>
      </c>
      <c r="C144" s="198">
        <v>24841</v>
      </c>
      <c r="D144" t="s">
        <v>350</v>
      </c>
      <c r="E144" s="198">
        <v>68</v>
      </c>
      <c r="F144" s="104" t="s">
        <v>450</v>
      </c>
      <c r="G144" t="s">
        <v>431</v>
      </c>
      <c r="H144" t="s">
        <v>432</v>
      </c>
      <c r="I144" t="s">
        <v>225</v>
      </c>
      <c r="J144"/>
      <c r="K144" t="s">
        <v>416</v>
      </c>
      <c r="L144" t="s">
        <v>426</v>
      </c>
      <c r="M144" s="104" t="s">
        <v>634</v>
      </c>
      <c r="N144" s="104" t="s">
        <v>146</v>
      </c>
      <c r="O144" s="167">
        <v>100</v>
      </c>
      <c r="P144" s="191">
        <v>176</v>
      </c>
      <c r="Q144" s="216">
        <v>5.6276779433395152E-3</v>
      </c>
      <c r="R144" s="191" t="s">
        <v>229</v>
      </c>
      <c r="S144" s="175">
        <v>2484</v>
      </c>
      <c r="T144" s="213" t="s">
        <v>635</v>
      </c>
      <c r="U144" s="199">
        <v>0</v>
      </c>
      <c r="V144" s="200">
        <v>0</v>
      </c>
      <c r="W144" s="216">
        <f>Tabla24[[#This Row],[Valor POAI 2026
 (en pesos y 3 últimos digitos en cero)]]/$V$2</f>
        <v>0</v>
      </c>
      <c r="X144" s="217"/>
      <c r="Y144" s="179"/>
      <c r="Z144" s="179"/>
      <c r="AA144" s="180"/>
    </row>
    <row r="145" spans="1:27" s="126" customFormat="1" ht="13.5" hidden="1" customHeight="1">
      <c r="A145" s="172">
        <v>2</v>
      </c>
      <c r="B145" t="s">
        <v>550</v>
      </c>
      <c r="C145" s="198">
        <v>24842</v>
      </c>
      <c r="D145" t="s">
        <v>350</v>
      </c>
      <c r="E145" s="198">
        <v>73</v>
      </c>
      <c r="F145" s="104" t="s">
        <v>454</v>
      </c>
      <c r="G145" t="s">
        <v>414</v>
      </c>
      <c r="H145" t="s">
        <v>425</v>
      </c>
      <c r="I145" t="s">
        <v>244</v>
      </c>
      <c r="J145"/>
      <c r="K145" t="s">
        <v>416</v>
      </c>
      <c r="L145" t="s">
        <v>426</v>
      </c>
      <c r="M145" s="104" t="s">
        <v>636</v>
      </c>
      <c r="N145" s="104" t="s">
        <v>143</v>
      </c>
      <c r="O145" s="167">
        <v>4</v>
      </c>
      <c r="P145" s="191">
        <v>120</v>
      </c>
      <c r="Q145" s="216">
        <v>3.8370531431860333E-3</v>
      </c>
      <c r="R145" s="191" t="s">
        <v>229</v>
      </c>
      <c r="S145" s="175">
        <v>2484</v>
      </c>
      <c r="T145" s="213" t="s">
        <v>635</v>
      </c>
      <c r="U145" s="199">
        <v>0</v>
      </c>
      <c r="V145" s="200">
        <v>0</v>
      </c>
      <c r="W145" s="216">
        <f>Tabla24[[#This Row],[Valor POAI 2026
 (en pesos y 3 últimos digitos en cero)]]/$V$2</f>
        <v>0</v>
      </c>
      <c r="X145" s="217"/>
      <c r="Y145" s="179"/>
      <c r="Z145" s="179"/>
      <c r="AA145" s="180"/>
    </row>
    <row r="146" spans="1:27" s="126" customFormat="1" ht="13.5" hidden="1" customHeight="1">
      <c r="A146" s="172">
        <v>2</v>
      </c>
      <c r="B146" t="s">
        <v>550</v>
      </c>
      <c r="C146" s="198">
        <v>24843</v>
      </c>
      <c r="D146" t="s">
        <v>350</v>
      </c>
      <c r="E146" s="198">
        <v>67</v>
      </c>
      <c r="F146" s="104" t="s">
        <v>441</v>
      </c>
      <c r="G146" t="s">
        <v>431</v>
      </c>
      <c r="H146" t="s">
        <v>432</v>
      </c>
      <c r="I146" t="s">
        <v>225</v>
      </c>
      <c r="J146"/>
      <c r="K146" t="s">
        <v>416</v>
      </c>
      <c r="L146" t="s">
        <v>426</v>
      </c>
      <c r="M146" s="104" t="s">
        <v>637</v>
      </c>
      <c r="N146" s="104" t="s">
        <v>143</v>
      </c>
      <c r="O146" s="167">
        <v>1</v>
      </c>
      <c r="P146" s="191">
        <v>0</v>
      </c>
      <c r="Q146" s="216">
        <v>0</v>
      </c>
      <c r="R146" s="191" t="s">
        <v>229</v>
      </c>
      <c r="S146" s="175">
        <v>2484</v>
      </c>
      <c r="T146" s="213" t="s">
        <v>635</v>
      </c>
      <c r="U146" s="199">
        <v>0</v>
      </c>
      <c r="V146" s="200">
        <v>0</v>
      </c>
      <c r="W146" s="216">
        <f>Tabla24[[#This Row],[Valor POAI 2026
 (en pesos y 3 últimos digitos en cero)]]/$V$2</f>
        <v>0</v>
      </c>
      <c r="X146" s="217"/>
      <c r="Y146" s="179"/>
      <c r="Z146" s="179"/>
      <c r="AA146" s="180"/>
    </row>
    <row r="147" spans="1:27" s="126" customFormat="1" ht="13.5" hidden="1" customHeight="1">
      <c r="A147" s="172">
        <v>2</v>
      </c>
      <c r="B147" t="s">
        <v>550</v>
      </c>
      <c r="C147" s="198">
        <v>24844</v>
      </c>
      <c r="D147" t="s">
        <v>446</v>
      </c>
      <c r="E147" s="198">
        <v>76</v>
      </c>
      <c r="F147" s="104" t="s">
        <v>447</v>
      </c>
      <c r="G147" t="s">
        <v>431</v>
      </c>
      <c r="H147" t="s">
        <v>448</v>
      </c>
      <c r="I147" t="s">
        <v>225</v>
      </c>
      <c r="J147"/>
      <c r="K147" t="s">
        <v>416</v>
      </c>
      <c r="L147" t="s">
        <v>426</v>
      </c>
      <c r="M147" s="104" t="s">
        <v>638</v>
      </c>
      <c r="N147" s="104" t="s">
        <v>155</v>
      </c>
      <c r="O147" s="167">
        <v>4800</v>
      </c>
      <c r="P147" s="191">
        <v>419</v>
      </c>
      <c r="Q147" s="216">
        <v>1.3397710558291233E-2</v>
      </c>
      <c r="R147" s="191" t="s">
        <v>229</v>
      </c>
      <c r="S147" s="175">
        <v>2484</v>
      </c>
      <c r="T147" s="213" t="s">
        <v>635</v>
      </c>
      <c r="U147" s="199">
        <v>0</v>
      </c>
      <c r="V147" s="200">
        <v>0</v>
      </c>
      <c r="W147" s="216">
        <f>Tabla24[[#This Row],[Valor POAI 2026
 (en pesos y 3 últimos digitos en cero)]]/$V$2</f>
        <v>0</v>
      </c>
      <c r="X147" s="217"/>
      <c r="Y147" s="179"/>
      <c r="Z147" s="179"/>
      <c r="AA147" s="180"/>
    </row>
    <row r="148" spans="1:27" s="126" customFormat="1" ht="13.5" hidden="1" customHeight="1">
      <c r="A148" s="172">
        <v>2</v>
      </c>
      <c r="B148" t="s">
        <v>550</v>
      </c>
      <c r="C148" s="198">
        <v>24845</v>
      </c>
      <c r="D148" t="s">
        <v>350</v>
      </c>
      <c r="E148" s="198">
        <v>70</v>
      </c>
      <c r="F148" s="104" t="s">
        <v>439</v>
      </c>
      <c r="G148" t="s">
        <v>431</v>
      </c>
      <c r="H148" t="s">
        <v>432</v>
      </c>
      <c r="I148" t="s">
        <v>225</v>
      </c>
      <c r="J148"/>
      <c r="K148" t="s">
        <v>416</v>
      </c>
      <c r="L148" t="s">
        <v>426</v>
      </c>
      <c r="M148" s="104" t="s">
        <v>639</v>
      </c>
      <c r="N148" s="104" t="s">
        <v>150</v>
      </c>
      <c r="O148" s="167">
        <v>1050</v>
      </c>
      <c r="P148" s="191">
        <v>112</v>
      </c>
      <c r="Q148" s="216">
        <v>3.5812496003069642E-3</v>
      </c>
      <c r="R148" s="191" t="s">
        <v>229</v>
      </c>
      <c r="S148" s="175">
        <v>2484</v>
      </c>
      <c r="T148" s="213" t="s">
        <v>635</v>
      </c>
      <c r="U148" s="199">
        <v>0</v>
      </c>
      <c r="V148" s="200">
        <v>0</v>
      </c>
      <c r="W148" s="216">
        <f>Tabla24[[#This Row],[Valor POAI 2026
 (en pesos y 3 últimos digitos en cero)]]/$V$2</f>
        <v>0</v>
      </c>
      <c r="X148" s="217"/>
      <c r="Y148" s="179"/>
      <c r="Z148" s="179"/>
      <c r="AA148" s="180"/>
    </row>
    <row r="149" spans="1:27" s="126" customFormat="1" ht="13.5" hidden="1" customHeight="1">
      <c r="A149" s="172">
        <v>2</v>
      </c>
      <c r="B149" t="s">
        <v>550</v>
      </c>
      <c r="C149" s="198">
        <v>24846</v>
      </c>
      <c r="D149" t="s">
        <v>350</v>
      </c>
      <c r="E149" s="198">
        <v>71</v>
      </c>
      <c r="F149" s="104" t="s">
        <v>434</v>
      </c>
      <c r="G149" t="s">
        <v>431</v>
      </c>
      <c r="H149" t="s">
        <v>432</v>
      </c>
      <c r="I149" t="s">
        <v>225</v>
      </c>
      <c r="J149"/>
      <c r="K149" t="s">
        <v>416</v>
      </c>
      <c r="L149" t="s">
        <v>426</v>
      </c>
      <c r="M149" s="104" t="s">
        <v>640</v>
      </c>
      <c r="N149" s="104" t="s">
        <v>152</v>
      </c>
      <c r="O149" s="167">
        <v>600</v>
      </c>
      <c r="P149" s="191">
        <v>0</v>
      </c>
      <c r="Q149" s="216">
        <v>0</v>
      </c>
      <c r="R149" s="191" t="s">
        <v>229</v>
      </c>
      <c r="S149" s="175">
        <v>2484</v>
      </c>
      <c r="T149" s="213" t="s">
        <v>635</v>
      </c>
      <c r="U149" s="199">
        <v>0</v>
      </c>
      <c r="V149" s="200">
        <v>0</v>
      </c>
      <c r="W149" s="216">
        <f>Tabla24[[#This Row],[Valor POAI 2026
 (en pesos y 3 últimos digitos en cero)]]/$V$2</f>
        <v>0</v>
      </c>
      <c r="X149" s="217"/>
      <c r="Y149" s="179"/>
      <c r="Z149" s="179"/>
      <c r="AA149" s="180"/>
    </row>
    <row r="150" spans="1:27" s="126" customFormat="1" ht="13.5" hidden="1" customHeight="1">
      <c r="A150" s="172">
        <v>2</v>
      </c>
      <c r="B150" t="s">
        <v>550</v>
      </c>
      <c r="C150" s="198">
        <v>24611</v>
      </c>
      <c r="D150" t="s">
        <v>271</v>
      </c>
      <c r="E150" s="198">
        <v>77</v>
      </c>
      <c r="F150" s="104" t="s">
        <v>462</v>
      </c>
      <c r="G150" t="s">
        <v>273</v>
      </c>
      <c r="H150" t="s">
        <v>457</v>
      </c>
      <c r="I150" t="s">
        <v>225</v>
      </c>
      <c r="J150" t="s">
        <v>275</v>
      </c>
      <c r="K150" t="s">
        <v>416</v>
      </c>
      <c r="L150" t="s">
        <v>458</v>
      </c>
      <c r="M150" s="104" t="s">
        <v>641</v>
      </c>
      <c r="N150" s="104" t="s">
        <v>158</v>
      </c>
      <c r="O150" s="167">
        <v>5</v>
      </c>
      <c r="P150" s="191">
        <v>3283</v>
      </c>
      <c r="Q150" s="216">
        <v>0.10497537890899789</v>
      </c>
      <c r="R150" s="191" t="s">
        <v>229</v>
      </c>
      <c r="S150" s="175">
        <v>2461</v>
      </c>
      <c r="T150" s="213" t="s">
        <v>642</v>
      </c>
      <c r="U150" s="199">
        <v>0</v>
      </c>
      <c r="V150" s="200">
        <v>0</v>
      </c>
      <c r="W150" s="216">
        <f>Tabla24[[#This Row],[Valor POAI 2026
 (en pesos y 3 últimos digitos en cero)]]/$V$2</f>
        <v>0</v>
      </c>
      <c r="X150" s="217"/>
      <c r="Y150" s="179"/>
      <c r="Z150" s="179"/>
      <c r="AA150" s="180"/>
    </row>
    <row r="151" spans="1:27" s="126" customFormat="1" ht="13.5" hidden="1" customHeight="1">
      <c r="A151" s="172">
        <v>2</v>
      </c>
      <c r="B151" t="s">
        <v>550</v>
      </c>
      <c r="C151" s="198">
        <v>24612</v>
      </c>
      <c r="D151" t="s">
        <v>271</v>
      </c>
      <c r="E151" s="198">
        <v>78</v>
      </c>
      <c r="F151" s="104" t="s">
        <v>456</v>
      </c>
      <c r="G151" t="s">
        <v>273</v>
      </c>
      <c r="H151" t="s">
        <v>457</v>
      </c>
      <c r="I151" t="s">
        <v>225</v>
      </c>
      <c r="J151" t="s">
        <v>275</v>
      </c>
      <c r="K151" t="s">
        <v>416</v>
      </c>
      <c r="L151" t="s">
        <v>458</v>
      </c>
      <c r="M151" s="104" t="s">
        <v>643</v>
      </c>
      <c r="N151" s="104" t="s">
        <v>460</v>
      </c>
      <c r="O151" s="167">
        <v>2</v>
      </c>
      <c r="P151" s="191">
        <v>0</v>
      </c>
      <c r="Q151" s="216">
        <v>0</v>
      </c>
      <c r="R151" s="191" t="s">
        <v>229</v>
      </c>
      <c r="S151" s="175">
        <v>2461</v>
      </c>
      <c r="T151" s="213" t="s">
        <v>642</v>
      </c>
      <c r="U151" s="199">
        <v>0</v>
      </c>
      <c r="V151" s="200">
        <v>0</v>
      </c>
      <c r="W151" s="216">
        <f>Tabla24[[#This Row],[Valor POAI 2026
 (en pesos y 3 últimos digitos en cero)]]/$V$2</f>
        <v>0</v>
      </c>
      <c r="X151" s="217"/>
      <c r="Y151" s="179"/>
      <c r="Z151" s="179"/>
      <c r="AA151" s="180"/>
    </row>
    <row r="152" spans="1:27" s="126" customFormat="1" ht="13.5" hidden="1" customHeight="1">
      <c r="A152" s="172">
        <v>2</v>
      </c>
      <c r="B152" t="s">
        <v>550</v>
      </c>
      <c r="C152" s="198">
        <v>23362</v>
      </c>
      <c r="D152" t="s">
        <v>350</v>
      </c>
      <c r="E152" s="198">
        <v>113</v>
      </c>
      <c r="F152" s="104" t="s">
        <v>469</v>
      </c>
      <c r="G152" t="s">
        <v>431</v>
      </c>
      <c r="H152" t="s">
        <v>465</v>
      </c>
      <c r="I152" t="s">
        <v>244</v>
      </c>
      <c r="J152"/>
      <c r="K152" t="s">
        <v>416</v>
      </c>
      <c r="L152" t="s">
        <v>466</v>
      </c>
      <c r="M152" s="104" t="s">
        <v>644</v>
      </c>
      <c r="N152" s="104" t="s">
        <v>164</v>
      </c>
      <c r="O152" s="167">
        <v>2</v>
      </c>
      <c r="P152" s="191">
        <v>0</v>
      </c>
      <c r="Q152" s="216">
        <v>0</v>
      </c>
      <c r="R152" s="191" t="s">
        <v>229</v>
      </c>
      <c r="S152" s="175">
        <v>2336</v>
      </c>
      <c r="T152" s="213" t="s">
        <v>645</v>
      </c>
      <c r="U152" s="199">
        <v>0</v>
      </c>
      <c r="V152" s="200">
        <v>0</v>
      </c>
      <c r="W152" s="216">
        <f>Tabla24[[#This Row],[Valor POAI 2026
 (en pesos y 3 últimos digitos en cero)]]/$V$2</f>
        <v>0</v>
      </c>
      <c r="X152" s="217"/>
      <c r="Y152" s="179"/>
      <c r="Z152" s="179"/>
      <c r="AA152" s="180"/>
    </row>
    <row r="153" spans="1:27" s="126" customFormat="1" ht="13.5" hidden="1" customHeight="1">
      <c r="A153" s="172">
        <v>2</v>
      </c>
      <c r="B153" t="s">
        <v>550</v>
      </c>
      <c r="C153" s="198">
        <v>23363</v>
      </c>
      <c r="D153" t="s">
        <v>350</v>
      </c>
      <c r="E153" s="198">
        <v>79</v>
      </c>
      <c r="F153" s="104" t="s">
        <v>464</v>
      </c>
      <c r="G153" t="s">
        <v>431</v>
      </c>
      <c r="H153" t="s">
        <v>465</v>
      </c>
      <c r="I153" t="s">
        <v>244</v>
      </c>
      <c r="J153"/>
      <c r="K153" t="s">
        <v>416</v>
      </c>
      <c r="L153" t="s">
        <v>466</v>
      </c>
      <c r="M153" s="104" t="s">
        <v>646</v>
      </c>
      <c r="N153" s="104" t="s">
        <v>161</v>
      </c>
      <c r="O153" s="167">
        <v>1</v>
      </c>
      <c r="P153" s="191">
        <v>0</v>
      </c>
      <c r="Q153" s="216">
        <v>0</v>
      </c>
      <c r="R153" s="191" t="s">
        <v>229</v>
      </c>
      <c r="S153" s="175">
        <v>2336</v>
      </c>
      <c r="T153" s="213" t="s">
        <v>645</v>
      </c>
      <c r="U153" s="199">
        <v>0</v>
      </c>
      <c r="V153" s="200">
        <v>0</v>
      </c>
      <c r="W153" s="216">
        <f>Tabla24[[#This Row],[Valor POAI 2026
 (en pesos y 3 últimos digitos en cero)]]/$V$2</f>
        <v>0</v>
      </c>
      <c r="X153" s="217"/>
      <c r="Y153" s="179"/>
      <c r="Z153" s="179"/>
      <c r="AA153" s="180"/>
    </row>
    <row r="154" spans="1:27" s="126" customFormat="1" ht="13.5" hidden="1" customHeight="1">
      <c r="A154" s="172">
        <v>2</v>
      </c>
      <c r="B154" t="s">
        <v>550</v>
      </c>
      <c r="C154" s="198">
        <v>23321</v>
      </c>
      <c r="D154" t="s">
        <v>446</v>
      </c>
      <c r="E154" s="198">
        <v>80</v>
      </c>
      <c r="F154" s="104" t="s">
        <v>647</v>
      </c>
      <c r="G154" t="s">
        <v>485</v>
      </c>
      <c r="H154" t="s">
        <v>648</v>
      </c>
      <c r="I154" t="s">
        <v>225</v>
      </c>
      <c r="J154"/>
      <c r="K154" t="s">
        <v>416</v>
      </c>
      <c r="L154" t="s">
        <v>649</v>
      </c>
      <c r="M154" s="104" t="s">
        <v>650</v>
      </c>
      <c r="N154" s="104" t="s">
        <v>651</v>
      </c>
      <c r="O154" s="167">
        <v>3</v>
      </c>
      <c r="P154" s="191">
        <v>860</v>
      </c>
      <c r="Q154" s="216">
        <v>2.7498880859499905E-2</v>
      </c>
      <c r="R154" s="191" t="s">
        <v>229</v>
      </c>
      <c r="S154" s="175">
        <v>2332</v>
      </c>
      <c r="T154" s="213" t="s">
        <v>652</v>
      </c>
      <c r="U154" s="199">
        <v>0</v>
      </c>
      <c r="V154" s="200">
        <v>0</v>
      </c>
      <c r="W154" s="216">
        <f>Tabla24[[#This Row],[Valor POAI 2026
 (en pesos y 3 últimos digitos en cero)]]/$V$2</f>
        <v>0</v>
      </c>
      <c r="X154" s="217"/>
      <c r="Y154" s="179"/>
      <c r="Z154" s="179"/>
      <c r="AA154" s="180"/>
    </row>
    <row r="155" spans="1:27" s="126" customFormat="1" ht="13.5" hidden="1" customHeight="1">
      <c r="A155" s="172">
        <v>2</v>
      </c>
      <c r="B155" t="s">
        <v>550</v>
      </c>
      <c r="C155" s="198">
        <v>23061</v>
      </c>
      <c r="D155" t="s">
        <v>312</v>
      </c>
      <c r="E155" s="198">
        <v>84</v>
      </c>
      <c r="F155" s="104" t="s">
        <v>478</v>
      </c>
      <c r="G155" t="s">
        <v>414</v>
      </c>
      <c r="H155" t="s">
        <v>472</v>
      </c>
      <c r="I155" t="s">
        <v>225</v>
      </c>
      <c r="J155"/>
      <c r="K155" t="s">
        <v>416</v>
      </c>
      <c r="L155" t="s">
        <v>473</v>
      </c>
      <c r="M155" s="104" t="s">
        <v>653</v>
      </c>
      <c r="N155" s="104" t="s">
        <v>27</v>
      </c>
      <c r="O155" s="167">
        <v>1</v>
      </c>
      <c r="P155" s="191">
        <v>0</v>
      </c>
      <c r="Q155" s="216">
        <v>0</v>
      </c>
      <c r="R155" s="191" t="s">
        <v>229</v>
      </c>
      <c r="S155" s="175">
        <v>2306</v>
      </c>
      <c r="T155" s="213" t="s">
        <v>654</v>
      </c>
      <c r="U155" s="199">
        <v>0</v>
      </c>
      <c r="V155" s="200">
        <v>0</v>
      </c>
      <c r="W155" s="216">
        <f>Tabla24[[#This Row],[Valor POAI 2026
 (en pesos y 3 últimos digitos en cero)]]/$V$2</f>
        <v>0</v>
      </c>
      <c r="X155" s="217"/>
      <c r="Y155" s="179"/>
      <c r="Z155" s="179"/>
      <c r="AA155" s="180"/>
    </row>
    <row r="156" spans="1:27" s="126" customFormat="1" ht="13.5" hidden="1" customHeight="1">
      <c r="A156" s="172">
        <v>2</v>
      </c>
      <c r="B156" t="s">
        <v>550</v>
      </c>
      <c r="C156" s="198">
        <v>23062</v>
      </c>
      <c r="D156" t="s">
        <v>312</v>
      </c>
      <c r="E156" s="198">
        <v>82</v>
      </c>
      <c r="F156" s="104" t="s">
        <v>480</v>
      </c>
      <c r="G156" t="s">
        <v>414</v>
      </c>
      <c r="H156" t="s">
        <v>472</v>
      </c>
      <c r="I156" t="s">
        <v>225</v>
      </c>
      <c r="J156"/>
      <c r="K156" t="s">
        <v>416</v>
      </c>
      <c r="L156" t="s">
        <v>473</v>
      </c>
      <c r="M156" s="104" t="s">
        <v>655</v>
      </c>
      <c r="N156" s="104" t="s">
        <v>27</v>
      </c>
      <c r="O156" s="167">
        <v>2</v>
      </c>
      <c r="P156" s="191">
        <v>196</v>
      </c>
      <c r="Q156" s="216">
        <v>6.2671868005371879E-3</v>
      </c>
      <c r="R156" s="191" t="s">
        <v>229</v>
      </c>
      <c r="S156" s="175">
        <v>2306</v>
      </c>
      <c r="T156" s="213" t="s">
        <v>654</v>
      </c>
      <c r="U156" s="199">
        <v>0</v>
      </c>
      <c r="V156" s="200">
        <v>0</v>
      </c>
      <c r="W156" s="216">
        <f>Tabla24[[#This Row],[Valor POAI 2026
 (en pesos y 3 últimos digitos en cero)]]/$V$2</f>
        <v>0</v>
      </c>
      <c r="X156" s="217"/>
      <c r="Y156" s="179"/>
      <c r="Z156" s="179"/>
      <c r="AA156" s="180"/>
    </row>
    <row r="157" spans="1:27" s="126" customFormat="1" ht="13.5" hidden="1" customHeight="1">
      <c r="A157" s="172">
        <v>2</v>
      </c>
      <c r="B157" t="s">
        <v>550</v>
      </c>
      <c r="C157" s="198">
        <v>23063</v>
      </c>
      <c r="D157" t="s">
        <v>312</v>
      </c>
      <c r="E157" s="198">
        <v>88</v>
      </c>
      <c r="F157" s="104" t="s">
        <v>482</v>
      </c>
      <c r="G157" t="s">
        <v>414</v>
      </c>
      <c r="H157" t="s">
        <v>472</v>
      </c>
      <c r="I157" t="s">
        <v>225</v>
      </c>
      <c r="J157"/>
      <c r="K157" t="s">
        <v>416</v>
      </c>
      <c r="L157" t="s">
        <v>473</v>
      </c>
      <c r="M157" s="104" t="s">
        <v>656</v>
      </c>
      <c r="N157" s="104" t="s">
        <v>27</v>
      </c>
      <c r="O157" s="167">
        <v>1</v>
      </c>
      <c r="P157" s="191">
        <v>0</v>
      </c>
      <c r="Q157" s="216">
        <v>0</v>
      </c>
      <c r="R157" s="191" t="s">
        <v>229</v>
      </c>
      <c r="S157" s="175">
        <v>2306</v>
      </c>
      <c r="T157" s="213" t="s">
        <v>654</v>
      </c>
      <c r="U157" s="199">
        <v>0</v>
      </c>
      <c r="V157" s="200">
        <v>0</v>
      </c>
      <c r="W157" s="216">
        <f>Tabla24[[#This Row],[Valor POAI 2026
 (en pesos y 3 últimos digitos en cero)]]/$V$2</f>
        <v>0</v>
      </c>
      <c r="X157" s="217"/>
      <c r="Y157" s="179"/>
      <c r="Z157" s="179"/>
      <c r="AA157" s="180"/>
    </row>
    <row r="158" spans="1:27" s="126" customFormat="1" ht="13.5" hidden="1" customHeight="1">
      <c r="A158" s="172">
        <v>2</v>
      </c>
      <c r="B158" t="s">
        <v>550</v>
      </c>
      <c r="C158" s="198">
        <v>23521</v>
      </c>
      <c r="D158" t="s">
        <v>446</v>
      </c>
      <c r="E158" s="198">
        <v>89</v>
      </c>
      <c r="F158" s="104" t="s">
        <v>484</v>
      </c>
      <c r="G158" t="s">
        <v>485</v>
      </c>
      <c r="H158" t="s">
        <v>486</v>
      </c>
      <c r="I158" t="s">
        <v>244</v>
      </c>
      <c r="J158"/>
      <c r="K158" t="s">
        <v>416</v>
      </c>
      <c r="L158" t="s">
        <v>487</v>
      </c>
      <c r="M158" s="104" t="s">
        <v>657</v>
      </c>
      <c r="N158" s="104" t="s">
        <v>489</v>
      </c>
      <c r="O158" s="167">
        <v>17</v>
      </c>
      <c r="P158" s="191">
        <v>0</v>
      </c>
      <c r="Q158" s="216">
        <v>0</v>
      </c>
      <c r="R158" s="191" t="s">
        <v>229</v>
      </c>
      <c r="S158" s="175">
        <v>2352</v>
      </c>
      <c r="T158" s="213" t="s">
        <v>658</v>
      </c>
      <c r="U158" s="199">
        <v>0</v>
      </c>
      <c r="V158" s="200">
        <v>0</v>
      </c>
      <c r="W158" s="216">
        <f>Tabla24[[#This Row],[Valor POAI 2026
 (en pesos y 3 últimos digitos en cero)]]/$V$2</f>
        <v>0</v>
      </c>
      <c r="X158" s="217"/>
      <c r="Y158" s="179"/>
      <c r="Z158" s="179"/>
      <c r="AA158" s="180"/>
    </row>
    <row r="159" spans="1:27" s="126" customFormat="1" ht="13.5" hidden="1" customHeight="1">
      <c r="A159" s="172">
        <v>2</v>
      </c>
      <c r="B159" t="s">
        <v>550</v>
      </c>
      <c r="C159" s="198">
        <v>25271</v>
      </c>
      <c r="D159" t="s">
        <v>491</v>
      </c>
      <c r="E159" s="198">
        <v>93</v>
      </c>
      <c r="F159" s="104" t="s">
        <v>492</v>
      </c>
      <c r="G159" t="s">
        <v>493</v>
      </c>
      <c r="H159" t="s">
        <v>494</v>
      </c>
      <c r="I159" t="s">
        <v>244</v>
      </c>
      <c r="J159" t="s">
        <v>495</v>
      </c>
      <c r="K159" t="s">
        <v>496</v>
      </c>
      <c r="L159" t="s">
        <v>497</v>
      </c>
      <c r="M159" s="104" t="s">
        <v>175</v>
      </c>
      <c r="N159" s="104" t="s">
        <v>176</v>
      </c>
      <c r="O159" s="167">
        <v>4</v>
      </c>
      <c r="P159" s="191">
        <v>2309</v>
      </c>
      <c r="Q159" s="216">
        <v>7.383129756347126E-2</v>
      </c>
      <c r="R159" s="191" t="s">
        <v>229</v>
      </c>
      <c r="S159" s="175">
        <v>2527</v>
      </c>
      <c r="T159" s="213" t="s">
        <v>659</v>
      </c>
      <c r="U159" s="199">
        <v>0</v>
      </c>
      <c r="V159" s="200">
        <v>0</v>
      </c>
      <c r="W159" s="216">
        <f>Tabla24[[#This Row],[Valor POAI 2026
 (en pesos y 3 últimos digitos en cero)]]/$V$2</f>
        <v>0</v>
      </c>
      <c r="X159" s="217"/>
      <c r="Y159" s="179"/>
      <c r="Z159" s="179"/>
      <c r="AA159" s="180"/>
    </row>
    <row r="160" spans="1:27" s="126" customFormat="1" ht="13.5" hidden="1" customHeight="1">
      <c r="A160" s="172">
        <v>2</v>
      </c>
      <c r="B160" t="s">
        <v>550</v>
      </c>
      <c r="C160" s="198">
        <v>25272</v>
      </c>
      <c r="D160" t="s">
        <v>491</v>
      </c>
      <c r="E160" s="198">
        <v>94</v>
      </c>
      <c r="F160" s="104" t="s">
        <v>503</v>
      </c>
      <c r="G160" t="s">
        <v>493</v>
      </c>
      <c r="H160" t="s">
        <v>504</v>
      </c>
      <c r="I160" t="s">
        <v>244</v>
      </c>
      <c r="J160" t="s">
        <v>495</v>
      </c>
      <c r="K160" t="s">
        <v>496</v>
      </c>
      <c r="L160" t="s">
        <v>497</v>
      </c>
      <c r="M160" s="104" t="s">
        <v>505</v>
      </c>
      <c r="N160" s="104" t="s">
        <v>173</v>
      </c>
      <c r="O160" s="167">
        <v>4</v>
      </c>
      <c r="P160" s="191">
        <v>1958</v>
      </c>
      <c r="Q160" s="216">
        <v>6.2607917119652107E-2</v>
      </c>
      <c r="R160" s="191" t="s">
        <v>229</v>
      </c>
      <c r="S160" s="175">
        <v>2527</v>
      </c>
      <c r="T160" s="213" t="s">
        <v>659</v>
      </c>
      <c r="U160" s="199">
        <v>0</v>
      </c>
      <c r="V160" s="200">
        <v>0</v>
      </c>
      <c r="W160" s="216">
        <f>Tabla24[[#This Row],[Valor POAI 2026
 (en pesos y 3 últimos digitos en cero)]]/$V$2</f>
        <v>0</v>
      </c>
      <c r="X160" s="217"/>
      <c r="Y160" s="179"/>
      <c r="Z160" s="179"/>
      <c r="AA160" s="180"/>
    </row>
    <row r="161" spans="1:27" s="126" customFormat="1" ht="13.5" hidden="1" customHeight="1">
      <c r="A161" s="172">
        <v>2</v>
      </c>
      <c r="B161" t="s">
        <v>550</v>
      </c>
      <c r="C161" s="198">
        <v>25273</v>
      </c>
      <c r="D161" t="s">
        <v>491</v>
      </c>
      <c r="E161" s="198">
        <v>114</v>
      </c>
      <c r="F161" s="104" t="s">
        <v>549</v>
      </c>
      <c r="G161" t="s">
        <v>493</v>
      </c>
      <c r="H161" t="s">
        <v>660</v>
      </c>
      <c r="I161" t="s">
        <v>244</v>
      </c>
      <c r="J161"/>
      <c r="K161" t="s">
        <v>496</v>
      </c>
      <c r="L161" t="s">
        <v>497</v>
      </c>
      <c r="M161" s="104" t="s">
        <v>661</v>
      </c>
      <c r="N161" s="104" t="s">
        <v>197</v>
      </c>
      <c r="O161" s="167">
        <v>4</v>
      </c>
      <c r="P161" s="191">
        <v>50</v>
      </c>
      <c r="Q161" s="216">
        <v>1.5987721429941806E-3</v>
      </c>
      <c r="R161" s="191" t="s">
        <v>229</v>
      </c>
      <c r="S161" s="175">
        <v>2527</v>
      </c>
      <c r="T161" s="213" t="s">
        <v>659</v>
      </c>
      <c r="U161" s="199">
        <v>0</v>
      </c>
      <c r="V161" s="200">
        <v>0</v>
      </c>
      <c r="W161" s="216">
        <f>Tabla24[[#This Row],[Valor POAI 2026
 (en pesos y 3 últimos digitos en cero)]]/$V$2</f>
        <v>0</v>
      </c>
      <c r="X161" s="217"/>
      <c r="Y161" s="179"/>
      <c r="Z161" s="179"/>
      <c r="AA161" s="180"/>
    </row>
    <row r="162" spans="1:27" s="126" customFormat="1" ht="13.5" hidden="1" customHeight="1">
      <c r="A162" s="172">
        <v>2</v>
      </c>
      <c r="B162" t="s">
        <v>550</v>
      </c>
      <c r="C162" s="198">
        <v>23031</v>
      </c>
      <c r="D162" t="s">
        <v>316</v>
      </c>
      <c r="E162" s="198">
        <v>96</v>
      </c>
      <c r="F162" s="104" t="s">
        <v>512</v>
      </c>
      <c r="G162" t="s">
        <v>507</v>
      </c>
      <c r="H162" t="s">
        <v>508</v>
      </c>
      <c r="I162" t="s">
        <v>225</v>
      </c>
      <c r="J162"/>
      <c r="K162" t="s">
        <v>496</v>
      </c>
      <c r="L162" t="s">
        <v>509</v>
      </c>
      <c r="M162" s="104" t="s">
        <v>662</v>
      </c>
      <c r="N162" s="104" t="s">
        <v>20</v>
      </c>
      <c r="O162" s="167">
        <v>4</v>
      </c>
      <c r="P162" s="191">
        <v>178</v>
      </c>
      <c r="Q162" s="216">
        <v>5.6916288290592828E-3</v>
      </c>
      <c r="R162" s="191" t="s">
        <v>229</v>
      </c>
      <c r="S162" s="175">
        <v>2303</v>
      </c>
      <c r="T162" s="213" t="s">
        <v>663</v>
      </c>
      <c r="U162" s="199">
        <v>0</v>
      </c>
      <c r="V162" s="200">
        <v>0</v>
      </c>
      <c r="W162" s="216">
        <f>Tabla24[[#This Row],[Valor POAI 2026
 (en pesos y 3 últimos digitos en cero)]]/$V$2</f>
        <v>0</v>
      </c>
      <c r="X162" s="217"/>
      <c r="Y162" s="179"/>
      <c r="Z162" s="179"/>
      <c r="AA162" s="180"/>
    </row>
    <row r="163" spans="1:27" s="126" customFormat="1" ht="13.5" hidden="1" customHeight="1">
      <c r="A163" s="172">
        <v>2</v>
      </c>
      <c r="B163" t="s">
        <v>550</v>
      </c>
      <c r="C163" s="198">
        <v>23032</v>
      </c>
      <c r="D163" t="s">
        <v>316</v>
      </c>
      <c r="E163" s="198">
        <v>95</v>
      </c>
      <c r="F163" s="104" t="s">
        <v>506</v>
      </c>
      <c r="G163" t="s">
        <v>507</v>
      </c>
      <c r="H163" t="s">
        <v>508</v>
      </c>
      <c r="I163" t="s">
        <v>225</v>
      </c>
      <c r="J163"/>
      <c r="K163" t="s">
        <v>496</v>
      </c>
      <c r="L163" t="s">
        <v>509</v>
      </c>
      <c r="M163" s="104" t="s">
        <v>664</v>
      </c>
      <c r="N163" s="104" t="s">
        <v>183</v>
      </c>
      <c r="O163" s="167">
        <v>4</v>
      </c>
      <c r="P163" s="191">
        <v>178</v>
      </c>
      <c r="Q163" s="216">
        <v>5.6916288290592828E-3</v>
      </c>
      <c r="R163" s="191" t="s">
        <v>229</v>
      </c>
      <c r="S163" s="175">
        <v>2303</v>
      </c>
      <c r="T163" s="213" t="s">
        <v>663</v>
      </c>
      <c r="U163" s="199">
        <v>0</v>
      </c>
      <c r="V163" s="200">
        <v>0</v>
      </c>
      <c r="W163" s="216">
        <f>Tabla24[[#This Row],[Valor POAI 2026
 (en pesos y 3 últimos digitos en cero)]]/$V$2</f>
        <v>0</v>
      </c>
      <c r="X163" s="217"/>
      <c r="Y163" s="179"/>
      <c r="Z163" s="179"/>
      <c r="AA163" s="180"/>
    </row>
    <row r="164" spans="1:27" s="126" customFormat="1" ht="13.5" hidden="1" customHeight="1">
      <c r="A164" s="172">
        <v>2</v>
      </c>
      <c r="B164" t="s">
        <v>550</v>
      </c>
      <c r="C164" s="198">
        <v>23101</v>
      </c>
      <c r="D164" t="s">
        <v>491</v>
      </c>
      <c r="E164" s="198">
        <v>97</v>
      </c>
      <c r="F164" s="104" t="s">
        <v>526</v>
      </c>
      <c r="G164" t="s">
        <v>515</v>
      </c>
      <c r="H164" t="s">
        <v>527</v>
      </c>
      <c r="I164" t="s">
        <v>225</v>
      </c>
      <c r="J164"/>
      <c r="K164" t="s">
        <v>496</v>
      </c>
      <c r="L164" t="s">
        <v>517</v>
      </c>
      <c r="M164" s="104" t="s">
        <v>665</v>
      </c>
      <c r="N164" s="104" t="s">
        <v>190</v>
      </c>
      <c r="O164" s="167">
        <v>60</v>
      </c>
      <c r="P164" s="191">
        <v>372</v>
      </c>
      <c r="Q164" s="216">
        <v>1.1894864743876703E-2</v>
      </c>
      <c r="R164" s="191" t="s">
        <v>229</v>
      </c>
      <c r="S164" s="175">
        <v>2310</v>
      </c>
      <c r="T164" s="213" t="s">
        <v>666</v>
      </c>
      <c r="U164" s="199">
        <v>0</v>
      </c>
      <c r="V164" s="200">
        <v>0</v>
      </c>
      <c r="W164" s="216">
        <f>Tabla24[[#This Row],[Valor POAI 2026
 (en pesos y 3 últimos digitos en cero)]]/$V$2</f>
        <v>0</v>
      </c>
      <c r="X164" s="217"/>
      <c r="Y164" s="179"/>
      <c r="Z164" s="179"/>
      <c r="AA164" s="180"/>
    </row>
    <row r="165" spans="1:27" s="126" customFormat="1" ht="13.5" hidden="1" customHeight="1">
      <c r="A165" s="172">
        <v>2</v>
      </c>
      <c r="B165" t="s">
        <v>550</v>
      </c>
      <c r="C165" s="198">
        <v>23102</v>
      </c>
      <c r="D165" t="s">
        <v>491</v>
      </c>
      <c r="E165" s="198">
        <v>98</v>
      </c>
      <c r="F165" s="104" t="s">
        <v>514</v>
      </c>
      <c r="G165" t="s">
        <v>515</v>
      </c>
      <c r="H165" t="s">
        <v>516</v>
      </c>
      <c r="I165" t="s">
        <v>225</v>
      </c>
      <c r="J165"/>
      <c r="K165" t="s">
        <v>496</v>
      </c>
      <c r="L165" t="s">
        <v>517</v>
      </c>
      <c r="M165" s="104" t="s">
        <v>667</v>
      </c>
      <c r="N165" s="104" t="s">
        <v>83</v>
      </c>
      <c r="O165" s="167">
        <v>5348</v>
      </c>
      <c r="P165" s="191">
        <v>193</v>
      </c>
      <c r="Q165" s="216">
        <v>6.1712604719575369E-3</v>
      </c>
      <c r="R165" s="191" t="s">
        <v>229</v>
      </c>
      <c r="S165" s="175">
        <v>2310</v>
      </c>
      <c r="T165" s="213" t="s">
        <v>666</v>
      </c>
      <c r="U165" s="199">
        <v>0</v>
      </c>
      <c r="V165" s="200">
        <v>0</v>
      </c>
      <c r="W165" s="216">
        <f>Tabla24[[#This Row],[Valor POAI 2026
 (en pesos y 3 últimos digitos en cero)]]/$V$2</f>
        <v>0</v>
      </c>
      <c r="X165" s="217"/>
      <c r="Y165" s="179"/>
      <c r="Z165" s="179"/>
      <c r="AA165" s="180"/>
    </row>
    <row r="166" spans="1:27" s="126" customFormat="1" ht="13.5" hidden="1" customHeight="1">
      <c r="A166" s="172">
        <v>2</v>
      </c>
      <c r="B166" t="s">
        <v>550</v>
      </c>
      <c r="C166" s="198">
        <v>23103</v>
      </c>
      <c r="D166" t="s">
        <v>491</v>
      </c>
      <c r="E166" s="198">
        <v>99</v>
      </c>
      <c r="F166" s="104" t="s">
        <v>523</v>
      </c>
      <c r="G166" t="s">
        <v>515</v>
      </c>
      <c r="H166" t="s">
        <v>524</v>
      </c>
      <c r="I166" t="s">
        <v>244</v>
      </c>
      <c r="J166"/>
      <c r="K166" t="s">
        <v>496</v>
      </c>
      <c r="L166" t="s">
        <v>517</v>
      </c>
      <c r="M166" s="104" t="s">
        <v>668</v>
      </c>
      <c r="N166" s="104" t="s">
        <v>188</v>
      </c>
      <c r="O166" s="167">
        <v>18</v>
      </c>
      <c r="P166" s="191">
        <v>0</v>
      </c>
      <c r="Q166" s="216">
        <v>0</v>
      </c>
      <c r="R166" s="191" t="s">
        <v>229</v>
      </c>
      <c r="S166" s="175">
        <v>2310</v>
      </c>
      <c r="T166" s="213" t="s">
        <v>666</v>
      </c>
      <c r="U166" s="199">
        <v>0</v>
      </c>
      <c r="V166" s="200">
        <v>0</v>
      </c>
      <c r="W166" s="216">
        <f>Tabla24[[#This Row],[Valor POAI 2026
 (en pesos y 3 últimos digitos en cero)]]/$V$2</f>
        <v>0</v>
      </c>
      <c r="X166" s="217"/>
      <c r="Y166" s="179"/>
      <c r="Z166" s="179"/>
      <c r="AA166" s="180"/>
    </row>
    <row r="167" spans="1:27" s="126" customFormat="1" ht="13.5" hidden="1" customHeight="1">
      <c r="A167" s="172">
        <v>2</v>
      </c>
      <c r="B167" t="s">
        <v>550</v>
      </c>
      <c r="C167" s="198">
        <v>23281</v>
      </c>
      <c r="D167" t="s">
        <v>491</v>
      </c>
      <c r="E167" s="198">
        <v>100</v>
      </c>
      <c r="F167" s="104" t="s">
        <v>545</v>
      </c>
      <c r="G167" t="s">
        <v>493</v>
      </c>
      <c r="H167" t="s">
        <v>546</v>
      </c>
      <c r="I167" t="s">
        <v>244</v>
      </c>
      <c r="J167"/>
      <c r="K167" t="s">
        <v>496</v>
      </c>
      <c r="L167" t="s">
        <v>517</v>
      </c>
      <c r="M167" s="104" t="s">
        <v>669</v>
      </c>
      <c r="N167" s="104" t="s">
        <v>194</v>
      </c>
      <c r="O167" s="167">
        <v>4</v>
      </c>
      <c r="P167" s="191">
        <v>100</v>
      </c>
      <c r="Q167" s="216">
        <v>3.1975442859883611E-3</v>
      </c>
      <c r="R167" s="191" t="s">
        <v>229</v>
      </c>
      <c r="S167" s="175">
        <v>2328</v>
      </c>
      <c r="T167" s="213" t="s">
        <v>670</v>
      </c>
      <c r="U167" s="199">
        <v>0</v>
      </c>
      <c r="V167" s="200">
        <v>0</v>
      </c>
      <c r="W167" s="216">
        <f>Tabla24[[#This Row],[Valor POAI 2026
 (en pesos y 3 últimos digitos en cero)]]/$V$2</f>
        <v>0</v>
      </c>
      <c r="X167" s="217"/>
      <c r="Y167" s="179"/>
      <c r="Z167" s="179"/>
      <c r="AA167" s="180"/>
    </row>
    <row r="168" spans="1:27" s="126" customFormat="1" ht="13.5" hidden="1" customHeight="1">
      <c r="A168" s="172">
        <v>2</v>
      </c>
      <c r="B168" t="s">
        <v>550</v>
      </c>
      <c r="C168" s="198">
        <v>23282</v>
      </c>
      <c r="D168" t="s">
        <v>491</v>
      </c>
      <c r="E168" s="198">
        <v>101</v>
      </c>
      <c r="F168" s="104" t="s">
        <v>549</v>
      </c>
      <c r="G168" t="s">
        <v>493</v>
      </c>
      <c r="H168" t="s">
        <v>546</v>
      </c>
      <c r="I168" t="s">
        <v>244</v>
      </c>
      <c r="J168"/>
      <c r="K168" t="s">
        <v>496</v>
      </c>
      <c r="L168" t="s">
        <v>517</v>
      </c>
      <c r="M168" s="104" t="s">
        <v>671</v>
      </c>
      <c r="N168" s="104" t="s">
        <v>197</v>
      </c>
      <c r="O168" s="167">
        <v>4</v>
      </c>
      <c r="P168" s="191">
        <v>50</v>
      </c>
      <c r="Q168" s="216">
        <v>1.5987721429941806E-3</v>
      </c>
      <c r="R168" s="191" t="s">
        <v>229</v>
      </c>
      <c r="S168" s="175">
        <v>2328</v>
      </c>
      <c r="T168" s="213" t="s">
        <v>670</v>
      </c>
      <c r="U168" s="199">
        <v>0</v>
      </c>
      <c r="V168" s="200">
        <v>0</v>
      </c>
      <c r="W168" s="216">
        <f>Tabla24[[#This Row],[Valor POAI 2026
 (en pesos y 3 últimos digitos en cero)]]/$V$2</f>
        <v>0</v>
      </c>
      <c r="X168" s="217"/>
      <c r="Y168" s="179"/>
      <c r="Z168" s="179"/>
      <c r="AA168" s="180"/>
    </row>
    <row r="169" spans="1:27" s="126" customFormat="1" ht="13.5" hidden="1" customHeight="1">
      <c r="A169" s="172">
        <v>2</v>
      </c>
      <c r="B169" t="s">
        <v>550</v>
      </c>
      <c r="C169" s="198">
        <v>25361</v>
      </c>
      <c r="D169" t="s">
        <v>491</v>
      </c>
      <c r="E169" s="198">
        <v>104</v>
      </c>
      <c r="F169" s="104" t="s">
        <v>535</v>
      </c>
      <c r="G169" t="s">
        <v>536</v>
      </c>
      <c r="H169" t="s">
        <v>537</v>
      </c>
      <c r="I169" t="s">
        <v>244</v>
      </c>
      <c r="J169"/>
      <c r="K169" t="s">
        <v>496</v>
      </c>
      <c r="L169" t="s">
        <v>517</v>
      </c>
      <c r="M169" s="104" t="s">
        <v>672</v>
      </c>
      <c r="N169" s="104" t="s">
        <v>199</v>
      </c>
      <c r="O169" s="167">
        <v>4</v>
      </c>
      <c r="P169" s="191">
        <v>99</v>
      </c>
      <c r="Q169" s="216">
        <v>3.1655688431284773E-3</v>
      </c>
      <c r="R169" s="191" t="s">
        <v>229</v>
      </c>
      <c r="S169" s="175">
        <v>2536</v>
      </c>
      <c r="T169" s="213" t="s">
        <v>673</v>
      </c>
      <c r="U169" s="199">
        <v>0</v>
      </c>
      <c r="V169" s="200">
        <v>0</v>
      </c>
      <c r="W169" s="216">
        <f>Tabla24[[#This Row],[Valor POAI 2026
 (en pesos y 3 últimos digitos en cero)]]/$V$2</f>
        <v>0</v>
      </c>
      <c r="X169" s="217"/>
      <c r="Y169" s="179"/>
      <c r="Z169" s="179"/>
      <c r="AA169" s="180"/>
    </row>
    <row r="170" spans="1:27" s="126" customFormat="1" ht="13.5" hidden="1" customHeight="1">
      <c r="A170" s="172">
        <v>2</v>
      </c>
      <c r="B170" t="s">
        <v>550</v>
      </c>
      <c r="C170" s="198">
        <v>25363</v>
      </c>
      <c r="D170" t="s">
        <v>491</v>
      </c>
      <c r="E170" s="198">
        <v>103</v>
      </c>
      <c r="F170" s="104" t="s">
        <v>543</v>
      </c>
      <c r="G170" t="s">
        <v>536</v>
      </c>
      <c r="H170" t="s">
        <v>537</v>
      </c>
      <c r="I170" t="s">
        <v>244</v>
      </c>
      <c r="J170"/>
      <c r="K170" t="s">
        <v>496</v>
      </c>
      <c r="L170" t="s">
        <v>517</v>
      </c>
      <c r="M170" s="104" t="s">
        <v>674</v>
      </c>
      <c r="N170" s="104" t="s">
        <v>204</v>
      </c>
      <c r="O170" s="167">
        <v>4</v>
      </c>
      <c r="P170" s="191">
        <v>99</v>
      </c>
      <c r="Q170" s="216">
        <v>3.1655688431284773E-3</v>
      </c>
      <c r="R170" s="191" t="s">
        <v>229</v>
      </c>
      <c r="S170" s="175">
        <v>2536</v>
      </c>
      <c r="T170" s="213" t="s">
        <v>673</v>
      </c>
      <c r="U170" s="199">
        <v>0</v>
      </c>
      <c r="V170" s="200">
        <v>0</v>
      </c>
      <c r="W170" s="216">
        <f>Tabla24[[#This Row],[Valor POAI 2026
 (en pesos y 3 últimos digitos en cero)]]/$V$2</f>
        <v>0</v>
      </c>
      <c r="X170" s="217"/>
      <c r="Y170" s="179"/>
      <c r="Z170" s="179"/>
      <c r="AA170" s="180"/>
    </row>
    <row r="171" spans="1:27" s="126" customFormat="1" ht="13.5" hidden="1" customHeight="1">
      <c r="A171" s="172">
        <v>2</v>
      </c>
      <c r="B171" t="s">
        <v>550</v>
      </c>
      <c r="C171" s="198">
        <v>25364</v>
      </c>
      <c r="D171" t="s">
        <v>491</v>
      </c>
      <c r="E171" s="198">
        <v>105</v>
      </c>
      <c r="F171" s="104" t="s">
        <v>540</v>
      </c>
      <c r="G171" t="s">
        <v>536</v>
      </c>
      <c r="H171" t="s">
        <v>537</v>
      </c>
      <c r="I171" t="s">
        <v>244</v>
      </c>
      <c r="J171"/>
      <c r="K171" t="s">
        <v>496</v>
      </c>
      <c r="L171" t="s">
        <v>517</v>
      </c>
      <c r="M171" s="104" t="s">
        <v>675</v>
      </c>
      <c r="N171" s="104" t="s">
        <v>542</v>
      </c>
      <c r="O171" s="167">
        <v>4</v>
      </c>
      <c r="P171" s="191">
        <v>27</v>
      </c>
      <c r="Q171" s="216">
        <v>8.6333695721685746E-4</v>
      </c>
      <c r="R171" s="191" t="s">
        <v>229</v>
      </c>
      <c r="S171" s="175">
        <v>2536</v>
      </c>
      <c r="T171" s="213" t="s">
        <v>673</v>
      </c>
      <c r="U171" s="199">
        <v>0</v>
      </c>
      <c r="V171" s="200">
        <v>0</v>
      </c>
      <c r="W171" s="216">
        <f>Tabla24[[#This Row],[Valor POAI 2026
 (en pesos y 3 últimos digitos en cero)]]/$V$2</f>
        <v>0</v>
      </c>
      <c r="X171" s="217"/>
      <c r="Y171" s="179"/>
      <c r="Z171" s="179"/>
      <c r="AA171" s="180"/>
    </row>
    <row r="172" spans="1:27" s="126" customFormat="1" ht="13.5" hidden="1" customHeight="1">
      <c r="A172" s="172">
        <v>3</v>
      </c>
      <c r="B172" t="s">
        <v>676</v>
      </c>
      <c r="C172" s="198">
        <v>26831</v>
      </c>
      <c r="D172" t="s">
        <v>221</v>
      </c>
      <c r="E172" s="198">
        <v>1</v>
      </c>
      <c r="F172" s="104" t="s">
        <v>231</v>
      </c>
      <c r="G172" t="s">
        <v>223</v>
      </c>
      <c r="H172" t="s">
        <v>224</v>
      </c>
      <c r="I172" t="s">
        <v>225</v>
      </c>
      <c r="J172"/>
      <c r="K172" t="s">
        <v>226</v>
      </c>
      <c r="L172" t="s">
        <v>227</v>
      </c>
      <c r="M172" s="104" t="s">
        <v>677</v>
      </c>
      <c r="N172" s="104" t="s">
        <v>20</v>
      </c>
      <c r="O172" s="167">
        <v>60</v>
      </c>
      <c r="P172" s="191">
        <v>352</v>
      </c>
      <c r="Q172" s="216">
        <v>7.2817542407943728E-3</v>
      </c>
      <c r="R172" s="191" t="s">
        <v>229</v>
      </c>
      <c r="S172" s="175">
        <v>2683</v>
      </c>
      <c r="T172" s="213" t="s">
        <v>678</v>
      </c>
      <c r="U172" s="199">
        <v>0</v>
      </c>
      <c r="V172" s="200">
        <v>0</v>
      </c>
      <c r="W172" s="216">
        <f>Tabla24[[#This Row],[Valor POAI 2026
 (en pesos y 3 últimos digitos en cero)]]/$V$2</f>
        <v>0</v>
      </c>
      <c r="X172" s="217"/>
      <c r="Y172" s="179"/>
      <c r="Z172" s="179"/>
      <c r="AA172" s="180"/>
    </row>
    <row r="173" spans="1:27" s="126" customFormat="1" ht="13.5" hidden="1" customHeight="1">
      <c r="A173" s="172">
        <v>3</v>
      </c>
      <c r="B173" t="s">
        <v>676</v>
      </c>
      <c r="C173" s="198">
        <v>26832</v>
      </c>
      <c r="D173" t="s">
        <v>221</v>
      </c>
      <c r="E173" s="198">
        <v>2</v>
      </c>
      <c r="F173" s="104" t="s">
        <v>222</v>
      </c>
      <c r="G173" t="s">
        <v>223</v>
      </c>
      <c r="H173" t="s">
        <v>224</v>
      </c>
      <c r="I173" t="s">
        <v>225</v>
      </c>
      <c r="J173"/>
      <c r="K173" t="s">
        <v>226</v>
      </c>
      <c r="L173" t="s">
        <v>227</v>
      </c>
      <c r="M173" s="104" t="s">
        <v>679</v>
      </c>
      <c r="N173" s="104" t="s">
        <v>16</v>
      </c>
      <c r="O173" s="167">
        <v>4</v>
      </c>
      <c r="P173" s="191">
        <v>235</v>
      </c>
      <c r="Q173" s="216">
        <v>4.8613984278030615E-3</v>
      </c>
      <c r="R173" s="191" t="s">
        <v>229</v>
      </c>
      <c r="S173" s="175">
        <v>2683</v>
      </c>
      <c r="T173" s="213" t="s">
        <v>678</v>
      </c>
      <c r="U173" s="199">
        <v>0</v>
      </c>
      <c r="V173" s="200">
        <v>0</v>
      </c>
      <c r="W173" s="216">
        <f>Tabla24[[#This Row],[Valor POAI 2026
 (en pesos y 3 últimos digitos en cero)]]/$V$2</f>
        <v>0</v>
      </c>
      <c r="X173" s="217"/>
      <c r="Y173" s="179"/>
      <c r="Z173" s="179"/>
      <c r="AA173" s="180"/>
    </row>
    <row r="174" spans="1:27" s="126" customFormat="1" ht="13.5" hidden="1" customHeight="1">
      <c r="A174" s="172">
        <v>3</v>
      </c>
      <c r="B174" t="s">
        <v>676</v>
      </c>
      <c r="C174" s="198">
        <v>28941</v>
      </c>
      <c r="D174" t="s">
        <v>234</v>
      </c>
      <c r="E174" s="198">
        <v>4</v>
      </c>
      <c r="F174" s="104" t="s">
        <v>235</v>
      </c>
      <c r="G174" t="s">
        <v>236</v>
      </c>
      <c r="H174" t="s">
        <v>237</v>
      </c>
      <c r="I174" t="s">
        <v>225</v>
      </c>
      <c r="J174"/>
      <c r="K174" t="s">
        <v>226</v>
      </c>
      <c r="L174" t="s">
        <v>238</v>
      </c>
      <c r="M174" s="104" t="s">
        <v>680</v>
      </c>
      <c r="N174" s="104" t="s">
        <v>24</v>
      </c>
      <c r="O174" s="167">
        <v>2400</v>
      </c>
      <c r="P174" s="191">
        <v>747</v>
      </c>
      <c r="Q174" s="216">
        <v>1.5453040959867605E-2</v>
      </c>
      <c r="R174" s="191" t="s">
        <v>229</v>
      </c>
      <c r="S174" s="175">
        <v>2894</v>
      </c>
      <c r="T174" s="213" t="s">
        <v>681</v>
      </c>
      <c r="U174" s="199">
        <v>0</v>
      </c>
      <c r="V174" s="200">
        <v>0</v>
      </c>
      <c r="W174" s="216">
        <f>Tabla24[[#This Row],[Valor POAI 2026
 (en pesos y 3 últimos digitos en cero)]]/$V$2</f>
        <v>0</v>
      </c>
      <c r="X174" s="217"/>
      <c r="Y174" s="179"/>
      <c r="Z174" s="179"/>
      <c r="AA174" s="180"/>
    </row>
    <row r="175" spans="1:27" s="126" customFormat="1" ht="13.5" hidden="1" customHeight="1">
      <c r="A175" s="172">
        <v>3</v>
      </c>
      <c r="B175" t="s">
        <v>676</v>
      </c>
      <c r="C175" s="198">
        <v>28851</v>
      </c>
      <c r="D175" t="s">
        <v>221</v>
      </c>
      <c r="E175" s="198">
        <v>5</v>
      </c>
      <c r="F175" s="104" t="s">
        <v>241</v>
      </c>
      <c r="G175" t="s">
        <v>242</v>
      </c>
      <c r="H175" t="s">
        <v>243</v>
      </c>
      <c r="I175" t="s">
        <v>244</v>
      </c>
      <c r="J175" t="s">
        <v>245</v>
      </c>
      <c r="K175" t="s">
        <v>226</v>
      </c>
      <c r="L175" t="s">
        <v>246</v>
      </c>
      <c r="M175" s="104" t="s">
        <v>682</v>
      </c>
      <c r="N175" s="104" t="s">
        <v>27</v>
      </c>
      <c r="O175" s="167">
        <v>2</v>
      </c>
      <c r="P175" s="191">
        <v>0</v>
      </c>
      <c r="Q175" s="216">
        <v>0</v>
      </c>
      <c r="R175" s="191" t="s">
        <v>229</v>
      </c>
      <c r="S175" s="175">
        <v>2885</v>
      </c>
      <c r="T175" s="213" t="s">
        <v>683</v>
      </c>
      <c r="U175" s="199">
        <v>0</v>
      </c>
      <c r="V175" s="200">
        <v>0</v>
      </c>
      <c r="W175" s="216">
        <f>Tabla24[[#This Row],[Valor POAI 2026
 (en pesos y 3 últimos digitos en cero)]]/$V$2</f>
        <v>0</v>
      </c>
      <c r="X175" s="217"/>
      <c r="Y175" s="179"/>
      <c r="Z175" s="179"/>
      <c r="AA175" s="180"/>
    </row>
    <row r="176" spans="1:27" s="126" customFormat="1" ht="13.5" hidden="1" customHeight="1">
      <c r="A176" s="172">
        <v>3</v>
      </c>
      <c r="B176" t="s">
        <v>676</v>
      </c>
      <c r="C176" s="198">
        <v>28821</v>
      </c>
      <c r="D176" t="s">
        <v>221</v>
      </c>
      <c r="E176" s="198">
        <v>7</v>
      </c>
      <c r="F176" s="104" t="s">
        <v>251</v>
      </c>
      <c r="G176" t="s">
        <v>223</v>
      </c>
      <c r="H176" t="s">
        <v>252</v>
      </c>
      <c r="I176" t="s">
        <v>225</v>
      </c>
      <c r="J176"/>
      <c r="K176" t="s">
        <v>226</v>
      </c>
      <c r="L176" t="s">
        <v>253</v>
      </c>
      <c r="M176" s="104" t="s">
        <v>684</v>
      </c>
      <c r="N176" s="104" t="s">
        <v>38</v>
      </c>
      <c r="O176" s="167">
        <v>8</v>
      </c>
      <c r="P176" s="191">
        <v>209</v>
      </c>
      <c r="Q176" s="216">
        <v>4.3235415804716588E-3</v>
      </c>
      <c r="R176" s="191" t="s">
        <v>229</v>
      </c>
      <c r="S176" s="175">
        <v>2882</v>
      </c>
      <c r="T176" s="213" t="s">
        <v>685</v>
      </c>
      <c r="U176" s="199">
        <v>0</v>
      </c>
      <c r="V176" s="200">
        <v>0</v>
      </c>
      <c r="W176" s="216">
        <f>Tabla24[[#This Row],[Valor POAI 2026
 (en pesos y 3 últimos digitos en cero)]]/$V$2</f>
        <v>0</v>
      </c>
      <c r="X176" s="217"/>
      <c r="Y176" s="179"/>
      <c r="Z176" s="179"/>
      <c r="AA176" s="180"/>
    </row>
    <row r="177" spans="1:27" s="126" customFormat="1" ht="13.5" hidden="1" customHeight="1">
      <c r="A177" s="172">
        <v>3</v>
      </c>
      <c r="B177" t="s">
        <v>676</v>
      </c>
      <c r="C177" s="198">
        <v>28822</v>
      </c>
      <c r="D177" t="s">
        <v>221</v>
      </c>
      <c r="E177" s="198">
        <v>10</v>
      </c>
      <c r="F177" s="104" t="s">
        <v>258</v>
      </c>
      <c r="G177" t="s">
        <v>223</v>
      </c>
      <c r="H177" t="s">
        <v>252</v>
      </c>
      <c r="I177" t="s">
        <v>225</v>
      </c>
      <c r="J177"/>
      <c r="K177" t="s">
        <v>226</v>
      </c>
      <c r="L177" t="s">
        <v>253</v>
      </c>
      <c r="M177" s="104" t="s">
        <v>686</v>
      </c>
      <c r="N177" s="104" t="s">
        <v>41</v>
      </c>
      <c r="O177" s="167">
        <v>750</v>
      </c>
      <c r="P177" s="191">
        <v>171</v>
      </c>
      <c r="Q177" s="216">
        <v>3.537443111294994E-3</v>
      </c>
      <c r="R177" s="191" t="s">
        <v>229</v>
      </c>
      <c r="S177" s="175">
        <v>2882</v>
      </c>
      <c r="T177" s="213" t="s">
        <v>685</v>
      </c>
      <c r="U177" s="199">
        <v>0</v>
      </c>
      <c r="V177" s="200">
        <v>0</v>
      </c>
      <c r="W177" s="216">
        <f>Tabla24[[#This Row],[Valor POAI 2026
 (en pesos y 3 últimos digitos en cero)]]/$V$2</f>
        <v>0</v>
      </c>
      <c r="X177" s="217"/>
      <c r="Y177" s="179"/>
      <c r="Z177" s="179"/>
      <c r="AA177" s="180"/>
    </row>
    <row r="178" spans="1:27" s="126" customFormat="1" ht="13.5" hidden="1" customHeight="1">
      <c r="A178" s="172">
        <v>3</v>
      </c>
      <c r="B178" t="s">
        <v>676</v>
      </c>
      <c r="C178" s="198">
        <v>28831</v>
      </c>
      <c r="D178" t="s">
        <v>221</v>
      </c>
      <c r="E178" s="198">
        <v>16</v>
      </c>
      <c r="F178" s="104" t="s">
        <v>266</v>
      </c>
      <c r="G178" t="s">
        <v>223</v>
      </c>
      <c r="H178" t="s">
        <v>267</v>
      </c>
      <c r="I178" t="s">
        <v>244</v>
      </c>
      <c r="J178" t="s">
        <v>245</v>
      </c>
      <c r="K178" t="s">
        <v>226</v>
      </c>
      <c r="L178" t="s">
        <v>268</v>
      </c>
      <c r="M178" s="104" t="s">
        <v>687</v>
      </c>
      <c r="N178" s="104" t="s">
        <v>49</v>
      </c>
      <c r="O178" s="167">
        <v>4</v>
      </c>
      <c r="P178" s="191">
        <v>1532</v>
      </c>
      <c r="Q178" s="216">
        <v>3.1692180388911875E-2</v>
      </c>
      <c r="R178" s="191" t="s">
        <v>229</v>
      </c>
      <c r="S178" s="175">
        <v>2883</v>
      </c>
      <c r="T178" s="213" t="s">
        <v>688</v>
      </c>
      <c r="U178" s="199">
        <v>0</v>
      </c>
      <c r="V178" s="200">
        <v>0</v>
      </c>
      <c r="W178" s="216">
        <f>Tabla24[[#This Row],[Valor POAI 2026
 (en pesos y 3 últimos digitos en cero)]]/$V$2</f>
        <v>0</v>
      </c>
      <c r="X178" s="217"/>
      <c r="Y178" s="179"/>
      <c r="Z178" s="179"/>
      <c r="AA178" s="180"/>
    </row>
    <row r="179" spans="1:27" s="126" customFormat="1" ht="13.5" hidden="1" customHeight="1">
      <c r="A179" s="172">
        <v>3</v>
      </c>
      <c r="B179" t="s">
        <v>676</v>
      </c>
      <c r="C179" s="198">
        <v>28991</v>
      </c>
      <c r="D179" t="s">
        <v>271</v>
      </c>
      <c r="E179" s="198">
        <v>15</v>
      </c>
      <c r="F179" s="104" t="s">
        <v>272</v>
      </c>
      <c r="G179" t="s">
        <v>273</v>
      </c>
      <c r="H179" t="s">
        <v>274</v>
      </c>
      <c r="I179" t="s">
        <v>225</v>
      </c>
      <c r="J179" t="s">
        <v>275</v>
      </c>
      <c r="K179" t="s">
        <v>226</v>
      </c>
      <c r="L179" t="s">
        <v>268</v>
      </c>
      <c r="M179" s="104" t="s">
        <v>689</v>
      </c>
      <c r="N179" s="104" t="s">
        <v>31</v>
      </c>
      <c r="O179" s="167">
        <v>17000</v>
      </c>
      <c r="P179" s="191">
        <v>883</v>
      </c>
      <c r="Q179" s="216">
        <v>1.826644600744725E-2</v>
      </c>
      <c r="R179" s="191" t="s">
        <v>229</v>
      </c>
      <c r="S179" s="175">
        <v>2899</v>
      </c>
      <c r="T179" s="213" t="s">
        <v>690</v>
      </c>
      <c r="U179" s="199">
        <v>0</v>
      </c>
      <c r="V179" s="200">
        <v>0</v>
      </c>
      <c r="W179" s="216">
        <f>Tabla24[[#This Row],[Valor POAI 2026
 (en pesos y 3 últimos digitos en cero)]]/$V$2</f>
        <v>0</v>
      </c>
      <c r="X179" s="217"/>
      <c r="Y179" s="179"/>
      <c r="Z179" s="179"/>
      <c r="AA179" s="180"/>
    </row>
    <row r="180" spans="1:27" s="126" customFormat="1" ht="13.5" hidden="1" customHeight="1">
      <c r="A180" s="172">
        <v>3</v>
      </c>
      <c r="B180" t="s">
        <v>676</v>
      </c>
      <c r="C180" s="198">
        <v>29201</v>
      </c>
      <c r="D180" t="s">
        <v>278</v>
      </c>
      <c r="E180" s="198">
        <v>17</v>
      </c>
      <c r="F180" s="104" t="s">
        <v>287</v>
      </c>
      <c r="G180" t="s">
        <v>280</v>
      </c>
      <c r="H180" t="s">
        <v>288</v>
      </c>
      <c r="I180" t="s">
        <v>244</v>
      </c>
      <c r="J180" t="s">
        <v>282</v>
      </c>
      <c r="K180" t="s">
        <v>283</v>
      </c>
      <c r="L180" t="s">
        <v>284</v>
      </c>
      <c r="M180" s="104" t="s">
        <v>691</v>
      </c>
      <c r="N180" s="104" t="s">
        <v>63</v>
      </c>
      <c r="O180" s="167">
        <v>500</v>
      </c>
      <c r="P180" s="191">
        <v>346</v>
      </c>
      <c r="Q180" s="216">
        <v>7.1576334298717416E-3</v>
      </c>
      <c r="R180" s="191" t="s">
        <v>229</v>
      </c>
      <c r="S180" s="175">
        <v>2920</v>
      </c>
      <c r="T180" s="213" t="s">
        <v>692</v>
      </c>
      <c r="U180" s="199">
        <v>0</v>
      </c>
      <c r="V180" s="200">
        <v>0</v>
      </c>
      <c r="W180" s="216">
        <f>Tabla24[[#This Row],[Valor POAI 2026
 (en pesos y 3 últimos digitos en cero)]]/$V$2</f>
        <v>0</v>
      </c>
      <c r="X180" s="217"/>
      <c r="Y180" s="179"/>
      <c r="Z180" s="179"/>
      <c r="AA180" s="180"/>
    </row>
    <row r="181" spans="1:27" s="126" customFormat="1" ht="13.5" hidden="1" customHeight="1">
      <c r="A181" s="172">
        <v>3</v>
      </c>
      <c r="B181" t="s">
        <v>676</v>
      </c>
      <c r="C181" s="198">
        <v>29202</v>
      </c>
      <c r="D181" t="s">
        <v>278</v>
      </c>
      <c r="E181" s="198">
        <v>18</v>
      </c>
      <c r="F181" s="104" t="s">
        <v>297</v>
      </c>
      <c r="G181" t="s">
        <v>280</v>
      </c>
      <c r="H181" t="s">
        <v>298</v>
      </c>
      <c r="I181" t="s">
        <v>244</v>
      </c>
      <c r="J181" t="s">
        <v>282</v>
      </c>
      <c r="K181" t="s">
        <v>283</v>
      </c>
      <c r="L181" t="s">
        <v>284</v>
      </c>
      <c r="M181" s="104" t="s">
        <v>693</v>
      </c>
      <c r="N181" s="104" t="s">
        <v>65</v>
      </c>
      <c r="O181" s="167">
        <v>600</v>
      </c>
      <c r="P181" s="191">
        <v>247</v>
      </c>
      <c r="Q181" s="216">
        <v>5.109640049648324E-3</v>
      </c>
      <c r="R181" s="191" t="s">
        <v>229</v>
      </c>
      <c r="S181" s="175">
        <v>2920</v>
      </c>
      <c r="T181" s="213" t="s">
        <v>692</v>
      </c>
      <c r="U181" s="199">
        <v>0</v>
      </c>
      <c r="V181" s="200">
        <v>0</v>
      </c>
      <c r="W181" s="216">
        <f>Tabla24[[#This Row],[Valor POAI 2026
 (en pesos y 3 últimos digitos en cero)]]/$V$2</f>
        <v>0</v>
      </c>
      <c r="X181" s="217"/>
      <c r="Y181" s="179"/>
      <c r="Z181" s="179"/>
      <c r="AA181" s="180"/>
    </row>
    <row r="182" spans="1:27" s="126" customFormat="1" ht="13.5" hidden="1" customHeight="1">
      <c r="A182" s="172">
        <v>3</v>
      </c>
      <c r="B182" t="s">
        <v>676</v>
      </c>
      <c r="C182" s="198">
        <v>29203</v>
      </c>
      <c r="D182" t="s">
        <v>278</v>
      </c>
      <c r="E182" s="198">
        <v>19</v>
      </c>
      <c r="F182" s="104" t="s">
        <v>279</v>
      </c>
      <c r="G182" t="s">
        <v>280</v>
      </c>
      <c r="H182" t="s">
        <v>281</v>
      </c>
      <c r="I182" t="s">
        <v>244</v>
      </c>
      <c r="J182" t="s">
        <v>282</v>
      </c>
      <c r="K182" t="s">
        <v>283</v>
      </c>
      <c r="L182" t="s">
        <v>284</v>
      </c>
      <c r="M182" s="104" t="s">
        <v>694</v>
      </c>
      <c r="N182" s="104" t="s">
        <v>56</v>
      </c>
      <c r="O182" s="167">
        <v>800</v>
      </c>
      <c r="P182" s="191">
        <v>741</v>
      </c>
      <c r="Q182" s="216">
        <v>1.5328920148944974E-2</v>
      </c>
      <c r="R182" s="191" t="s">
        <v>229</v>
      </c>
      <c r="S182" s="175">
        <v>2920</v>
      </c>
      <c r="T182" s="213" t="s">
        <v>692</v>
      </c>
      <c r="U182" s="199">
        <v>0</v>
      </c>
      <c r="V182" s="200">
        <v>0</v>
      </c>
      <c r="W182" s="216">
        <f>Tabla24[[#This Row],[Valor POAI 2026
 (en pesos y 3 últimos digitos en cero)]]/$V$2</f>
        <v>0</v>
      </c>
      <c r="X182" s="217"/>
      <c r="Y182" s="179"/>
      <c r="Z182" s="179"/>
      <c r="AA182" s="180"/>
    </row>
    <row r="183" spans="1:27" s="126" customFormat="1" ht="13.5" hidden="1" customHeight="1">
      <c r="A183" s="172">
        <v>3</v>
      </c>
      <c r="B183" t="s">
        <v>676</v>
      </c>
      <c r="C183" s="198">
        <v>29204</v>
      </c>
      <c r="D183" t="s">
        <v>278</v>
      </c>
      <c r="E183" s="198">
        <v>23</v>
      </c>
      <c r="F183" s="104" t="s">
        <v>300</v>
      </c>
      <c r="G183" t="s">
        <v>280</v>
      </c>
      <c r="H183" t="s">
        <v>301</v>
      </c>
      <c r="I183" t="s">
        <v>225</v>
      </c>
      <c r="J183"/>
      <c r="K183" t="s">
        <v>283</v>
      </c>
      <c r="L183" t="s">
        <v>284</v>
      </c>
      <c r="M183" s="104" t="s">
        <v>695</v>
      </c>
      <c r="N183" s="104" t="s">
        <v>59</v>
      </c>
      <c r="O183" s="167">
        <v>800</v>
      </c>
      <c r="P183" s="191">
        <v>720</v>
      </c>
      <c r="Q183" s="216">
        <v>1.4894497310715763E-2</v>
      </c>
      <c r="R183" s="191" t="s">
        <v>229</v>
      </c>
      <c r="S183" s="175">
        <v>2920</v>
      </c>
      <c r="T183" s="213" t="s">
        <v>692</v>
      </c>
      <c r="U183" s="199">
        <v>0</v>
      </c>
      <c r="V183" s="200">
        <v>0</v>
      </c>
      <c r="W183" s="216">
        <f>Tabla24[[#This Row],[Valor POAI 2026
 (en pesos y 3 últimos digitos en cero)]]/$V$2</f>
        <v>0</v>
      </c>
      <c r="X183" s="217"/>
      <c r="Y183" s="179"/>
      <c r="Z183" s="179"/>
      <c r="AA183" s="180"/>
    </row>
    <row r="184" spans="1:27" s="126" customFormat="1" ht="13.5" hidden="1" customHeight="1">
      <c r="A184" s="172">
        <v>3</v>
      </c>
      <c r="B184" t="s">
        <v>676</v>
      </c>
      <c r="C184" s="198">
        <v>29205</v>
      </c>
      <c r="D184" t="s">
        <v>278</v>
      </c>
      <c r="E184" s="198">
        <v>24</v>
      </c>
      <c r="F184" s="104" t="s">
        <v>696</v>
      </c>
      <c r="G184" t="s">
        <v>280</v>
      </c>
      <c r="H184" t="s">
        <v>697</v>
      </c>
      <c r="I184" t="s">
        <v>244</v>
      </c>
      <c r="J184"/>
      <c r="K184" t="s">
        <v>283</v>
      </c>
      <c r="L184" t="s">
        <v>284</v>
      </c>
      <c r="M184" s="104" t="s">
        <v>698</v>
      </c>
      <c r="N184" s="104" t="s">
        <v>699</v>
      </c>
      <c r="O184" s="167">
        <v>100</v>
      </c>
      <c r="P184" s="191">
        <v>99</v>
      </c>
      <c r="Q184" s="216">
        <v>2.0479933802234175E-3</v>
      </c>
      <c r="R184" s="191" t="s">
        <v>229</v>
      </c>
      <c r="S184" s="175">
        <v>2920</v>
      </c>
      <c r="T184" s="213" t="s">
        <v>692</v>
      </c>
      <c r="U184" s="199">
        <v>0</v>
      </c>
      <c r="V184" s="200">
        <v>0</v>
      </c>
      <c r="W184" s="216">
        <f>Tabla24[[#This Row],[Valor POAI 2026
 (en pesos y 3 últimos digitos en cero)]]/$V$2</f>
        <v>0</v>
      </c>
      <c r="X184" s="217"/>
      <c r="Y184" s="179"/>
      <c r="Z184" s="179"/>
      <c r="AA184" s="180"/>
    </row>
    <row r="185" spans="1:27" s="126" customFormat="1" ht="13.5" hidden="1" customHeight="1">
      <c r="A185" s="172">
        <v>3</v>
      </c>
      <c r="B185" t="s">
        <v>676</v>
      </c>
      <c r="C185" s="198">
        <v>29206</v>
      </c>
      <c r="D185" t="s">
        <v>278</v>
      </c>
      <c r="E185" s="198">
        <v>20</v>
      </c>
      <c r="F185" s="104" t="s">
        <v>290</v>
      </c>
      <c r="G185" t="s">
        <v>280</v>
      </c>
      <c r="H185" t="s">
        <v>291</v>
      </c>
      <c r="I185" t="s">
        <v>244</v>
      </c>
      <c r="J185" t="s">
        <v>282</v>
      </c>
      <c r="K185" t="s">
        <v>283</v>
      </c>
      <c r="L185" t="s">
        <v>284</v>
      </c>
      <c r="M185" s="104" t="s">
        <v>700</v>
      </c>
      <c r="N185" s="104" t="s">
        <v>61</v>
      </c>
      <c r="O185" s="167">
        <v>1000</v>
      </c>
      <c r="P185" s="191">
        <v>148</v>
      </c>
      <c r="Q185" s="216">
        <v>3.0616466694249069E-3</v>
      </c>
      <c r="R185" s="191" t="s">
        <v>229</v>
      </c>
      <c r="S185" s="175">
        <v>2920</v>
      </c>
      <c r="T185" s="213" t="s">
        <v>692</v>
      </c>
      <c r="U185" s="199">
        <v>0</v>
      </c>
      <c r="V185" s="200">
        <v>0</v>
      </c>
      <c r="W185" s="216">
        <f>Tabla24[[#This Row],[Valor POAI 2026
 (en pesos y 3 últimos digitos en cero)]]/$V$2</f>
        <v>0</v>
      </c>
      <c r="X185" s="217"/>
      <c r="Y185" s="179"/>
      <c r="Z185" s="179"/>
      <c r="AA185" s="180"/>
    </row>
    <row r="186" spans="1:27" s="126" customFormat="1" ht="13.5" hidden="1" customHeight="1">
      <c r="A186" s="172">
        <v>3</v>
      </c>
      <c r="B186" t="s">
        <v>676</v>
      </c>
      <c r="C186" s="198">
        <v>28961</v>
      </c>
      <c r="D186" t="s">
        <v>234</v>
      </c>
      <c r="E186" s="198">
        <v>26</v>
      </c>
      <c r="F186" s="104" t="s">
        <v>303</v>
      </c>
      <c r="G186" t="s">
        <v>304</v>
      </c>
      <c r="H186" t="s">
        <v>305</v>
      </c>
      <c r="I186" t="s">
        <v>225</v>
      </c>
      <c r="J186"/>
      <c r="K186" t="s">
        <v>283</v>
      </c>
      <c r="L186" t="s">
        <v>306</v>
      </c>
      <c r="M186" s="104" t="s">
        <v>701</v>
      </c>
      <c r="N186" s="104" t="s">
        <v>69</v>
      </c>
      <c r="O186" s="167">
        <v>900</v>
      </c>
      <c r="P186" s="191">
        <v>646</v>
      </c>
      <c r="Q186" s="216">
        <v>1.3363673976003311E-2</v>
      </c>
      <c r="R186" s="191" t="s">
        <v>229</v>
      </c>
      <c r="S186" s="175">
        <v>2896</v>
      </c>
      <c r="T186" s="213" t="s">
        <v>702</v>
      </c>
      <c r="U186" s="199">
        <v>0</v>
      </c>
      <c r="V186" s="200">
        <v>0</v>
      </c>
      <c r="W186" s="216">
        <f>Tabla24[[#This Row],[Valor POAI 2026
 (en pesos y 3 últimos digitos en cero)]]/$V$2</f>
        <v>0</v>
      </c>
      <c r="X186" s="217"/>
      <c r="Y186" s="179"/>
      <c r="Z186" s="179"/>
      <c r="AA186" s="180"/>
    </row>
    <row r="187" spans="1:27" s="126" customFormat="1" ht="13.5" hidden="1" customHeight="1">
      <c r="A187" s="172">
        <v>3</v>
      </c>
      <c r="B187" t="s">
        <v>676</v>
      </c>
      <c r="C187" s="198">
        <v>28962</v>
      </c>
      <c r="D187" t="s">
        <v>234</v>
      </c>
      <c r="E187" s="198">
        <v>27</v>
      </c>
      <c r="F187" s="104" t="s">
        <v>309</v>
      </c>
      <c r="G187" t="s">
        <v>304</v>
      </c>
      <c r="H187" t="s">
        <v>310</v>
      </c>
      <c r="I187" t="s">
        <v>225</v>
      </c>
      <c r="J187"/>
      <c r="K187" t="s">
        <v>283</v>
      </c>
      <c r="L187" t="s">
        <v>306</v>
      </c>
      <c r="M187" s="104" t="s">
        <v>703</v>
      </c>
      <c r="N187" s="104" t="s">
        <v>20</v>
      </c>
      <c r="O187" s="167">
        <v>1400</v>
      </c>
      <c r="P187" s="191">
        <v>710</v>
      </c>
      <c r="Q187" s="216">
        <v>1.4687629292511377E-2</v>
      </c>
      <c r="R187" s="191" t="s">
        <v>229</v>
      </c>
      <c r="S187" s="175">
        <v>2896</v>
      </c>
      <c r="T187" s="213" t="s">
        <v>702</v>
      </c>
      <c r="U187" s="199">
        <v>0</v>
      </c>
      <c r="V187" s="200">
        <v>0</v>
      </c>
      <c r="W187" s="216">
        <f>Tabla24[[#This Row],[Valor POAI 2026
 (en pesos y 3 últimos digitos en cero)]]/$V$2</f>
        <v>0</v>
      </c>
      <c r="X187" s="217"/>
      <c r="Y187" s="179"/>
      <c r="Z187" s="179"/>
      <c r="AA187" s="180"/>
    </row>
    <row r="188" spans="1:27" s="126" customFormat="1" ht="13.5" hidden="1" customHeight="1">
      <c r="A188" s="172">
        <v>3</v>
      </c>
      <c r="B188" t="s">
        <v>676</v>
      </c>
      <c r="C188" s="198">
        <v>28963</v>
      </c>
      <c r="D188" t="s">
        <v>312</v>
      </c>
      <c r="E188" s="198">
        <v>25</v>
      </c>
      <c r="F188" s="104" t="s">
        <v>313</v>
      </c>
      <c r="G188" t="s">
        <v>304</v>
      </c>
      <c r="H188" t="s">
        <v>314</v>
      </c>
      <c r="I188" t="s">
        <v>225</v>
      </c>
      <c r="J188"/>
      <c r="K188" t="s">
        <v>283</v>
      </c>
      <c r="L188" t="s">
        <v>306</v>
      </c>
      <c r="M188" s="184" t="s">
        <v>704</v>
      </c>
      <c r="N188" s="104" t="s">
        <v>24</v>
      </c>
      <c r="O188" s="195">
        <v>2000</v>
      </c>
      <c r="P188" s="191">
        <v>478</v>
      </c>
      <c r="Q188" s="216">
        <v>9.8882912701696319E-3</v>
      </c>
      <c r="R188" s="191" t="s">
        <v>229</v>
      </c>
      <c r="S188" s="175">
        <v>2896</v>
      </c>
      <c r="T188" s="213" t="s">
        <v>702</v>
      </c>
      <c r="U188" s="199">
        <v>0</v>
      </c>
      <c r="V188" s="200">
        <v>0</v>
      </c>
      <c r="W188" s="216">
        <f>Tabla24[[#This Row],[Valor POAI 2026
 (en pesos y 3 últimos digitos en cero)]]/$V$2</f>
        <v>0</v>
      </c>
      <c r="X188" s="217"/>
      <c r="Y188" s="179"/>
      <c r="Z188" s="179"/>
      <c r="AA188" s="180"/>
    </row>
    <row r="189" spans="1:27" s="126" customFormat="1" ht="13.5" hidden="1" customHeight="1">
      <c r="A189" s="172">
        <v>3</v>
      </c>
      <c r="B189" t="s">
        <v>676</v>
      </c>
      <c r="C189" s="198">
        <v>29111</v>
      </c>
      <c r="D189" t="s">
        <v>316</v>
      </c>
      <c r="E189" s="198">
        <v>31</v>
      </c>
      <c r="F189" s="104" t="s">
        <v>324</v>
      </c>
      <c r="G189" t="s">
        <v>304</v>
      </c>
      <c r="H189" t="s">
        <v>318</v>
      </c>
      <c r="I189" t="s">
        <v>225</v>
      </c>
      <c r="J189"/>
      <c r="K189" t="s">
        <v>283</v>
      </c>
      <c r="L189" t="s">
        <v>319</v>
      </c>
      <c r="M189" s="184" t="s">
        <v>325</v>
      </c>
      <c r="N189" s="104" t="s">
        <v>74</v>
      </c>
      <c r="O189" s="195">
        <v>4</v>
      </c>
      <c r="P189" s="191">
        <v>0</v>
      </c>
      <c r="Q189" s="216">
        <v>0</v>
      </c>
      <c r="R189" s="191" t="s">
        <v>229</v>
      </c>
      <c r="S189" s="175">
        <v>2911</v>
      </c>
      <c r="T189" s="213" t="s">
        <v>705</v>
      </c>
      <c r="U189" s="199">
        <v>0</v>
      </c>
      <c r="V189" s="200">
        <v>0</v>
      </c>
      <c r="W189" s="216">
        <f>Tabla24[[#This Row],[Valor POAI 2026
 (en pesos y 3 últimos digitos en cero)]]/$V$2</f>
        <v>0</v>
      </c>
      <c r="X189" s="217"/>
      <c r="Y189" s="179"/>
      <c r="Z189" s="179"/>
      <c r="AA189" s="180"/>
    </row>
    <row r="190" spans="1:27" s="126" customFormat="1" ht="13.5" hidden="1" customHeight="1">
      <c r="A190" s="172">
        <v>3</v>
      </c>
      <c r="B190" t="s">
        <v>676</v>
      </c>
      <c r="C190" s="198">
        <v>29151</v>
      </c>
      <c r="D190" t="s">
        <v>326</v>
      </c>
      <c r="E190" s="198">
        <v>39</v>
      </c>
      <c r="F190" s="104" t="s">
        <v>345</v>
      </c>
      <c r="G190" t="s">
        <v>328</v>
      </c>
      <c r="H190" t="s">
        <v>340</v>
      </c>
      <c r="I190" t="s">
        <v>225</v>
      </c>
      <c r="J190"/>
      <c r="K190" t="s">
        <v>283</v>
      </c>
      <c r="L190" t="s">
        <v>330</v>
      </c>
      <c r="M190" s="104" t="s">
        <v>706</v>
      </c>
      <c r="N190" s="104" t="s">
        <v>83</v>
      </c>
      <c r="O190" s="167">
        <v>2000</v>
      </c>
      <c r="P190" s="191">
        <v>865</v>
      </c>
      <c r="Q190" s="216">
        <v>1.7894083574679354E-2</v>
      </c>
      <c r="R190" s="191" t="s">
        <v>229</v>
      </c>
      <c r="S190" s="175">
        <v>2915</v>
      </c>
      <c r="T190" s="213" t="s">
        <v>707</v>
      </c>
      <c r="U190" s="199">
        <v>0</v>
      </c>
      <c r="V190" s="200">
        <v>0</v>
      </c>
      <c r="W190" s="216">
        <f>Tabla24[[#This Row],[Valor POAI 2026
 (en pesos y 3 últimos digitos en cero)]]/$V$2</f>
        <v>0</v>
      </c>
      <c r="X190" s="217"/>
      <c r="Y190" s="179"/>
      <c r="Z190" s="179"/>
      <c r="AA190" s="180"/>
    </row>
    <row r="191" spans="1:27" s="126" customFormat="1" ht="13.5" hidden="1" customHeight="1">
      <c r="A191" s="172">
        <v>3</v>
      </c>
      <c r="B191" t="s">
        <v>676</v>
      </c>
      <c r="C191" s="198">
        <v>29152</v>
      </c>
      <c r="D191" t="s">
        <v>326</v>
      </c>
      <c r="E191" s="198">
        <v>33</v>
      </c>
      <c r="F191" s="104" t="s">
        <v>347</v>
      </c>
      <c r="G191" t="s">
        <v>328</v>
      </c>
      <c r="H191" t="s">
        <v>348</v>
      </c>
      <c r="I191" t="s">
        <v>244</v>
      </c>
      <c r="J191"/>
      <c r="K191" t="s">
        <v>283</v>
      </c>
      <c r="L191" t="s">
        <v>330</v>
      </c>
      <c r="M191" s="104" t="s">
        <v>708</v>
      </c>
      <c r="N191" s="104" t="s">
        <v>78</v>
      </c>
      <c r="O191" s="167">
        <v>60</v>
      </c>
      <c r="P191" s="191">
        <v>346</v>
      </c>
      <c r="Q191" s="216">
        <v>7.1576334298717416E-3</v>
      </c>
      <c r="R191" s="191" t="s">
        <v>229</v>
      </c>
      <c r="S191" s="175">
        <v>2915</v>
      </c>
      <c r="T191" s="213" t="s">
        <v>707</v>
      </c>
      <c r="U191" s="199">
        <v>0</v>
      </c>
      <c r="V191" s="200">
        <v>0</v>
      </c>
      <c r="W191" s="216">
        <f>Tabla24[[#This Row],[Valor POAI 2026
 (en pesos y 3 últimos digitos en cero)]]/$V$2</f>
        <v>0</v>
      </c>
      <c r="X191" s="217"/>
      <c r="Y191" s="179"/>
      <c r="Z191" s="179"/>
      <c r="AA191" s="180"/>
    </row>
    <row r="192" spans="1:27" s="126" customFormat="1" ht="13.5" hidden="1" customHeight="1">
      <c r="A192" s="172">
        <v>3</v>
      </c>
      <c r="B192" t="s">
        <v>676</v>
      </c>
      <c r="C192" s="198">
        <v>29153</v>
      </c>
      <c r="D192" t="s">
        <v>326</v>
      </c>
      <c r="E192" s="198">
        <v>38</v>
      </c>
      <c r="F192" s="104" t="s">
        <v>339</v>
      </c>
      <c r="G192" t="s">
        <v>328</v>
      </c>
      <c r="H192" t="s">
        <v>340</v>
      </c>
      <c r="I192" t="s">
        <v>225</v>
      </c>
      <c r="J192"/>
      <c r="K192" t="s">
        <v>283</v>
      </c>
      <c r="L192" t="s">
        <v>330</v>
      </c>
      <c r="M192" s="104" t="s">
        <v>709</v>
      </c>
      <c r="N192" s="104" t="s">
        <v>81</v>
      </c>
      <c r="O192" s="167">
        <v>36</v>
      </c>
      <c r="P192" s="191">
        <v>1058</v>
      </c>
      <c r="Q192" s="216">
        <v>2.1886636326023997E-2</v>
      </c>
      <c r="R192" s="191" t="s">
        <v>229</v>
      </c>
      <c r="S192" s="175">
        <v>2915</v>
      </c>
      <c r="T192" s="213" t="s">
        <v>707</v>
      </c>
      <c r="U192" s="199">
        <v>0</v>
      </c>
      <c r="V192" s="200">
        <v>0</v>
      </c>
      <c r="W192" s="216">
        <f>Tabla24[[#This Row],[Valor POAI 2026
 (en pesos y 3 últimos digitos en cero)]]/$V$2</f>
        <v>0</v>
      </c>
      <c r="X192" s="217"/>
      <c r="Y192" s="179"/>
      <c r="Z192" s="179"/>
      <c r="AA192" s="180"/>
    </row>
    <row r="193" spans="1:27" s="126" customFormat="1" ht="13.5" hidden="1" customHeight="1">
      <c r="A193" s="172">
        <v>3</v>
      </c>
      <c r="B193" t="s">
        <v>676</v>
      </c>
      <c r="C193" s="198">
        <v>29171</v>
      </c>
      <c r="D193" t="s">
        <v>326</v>
      </c>
      <c r="E193" s="198">
        <v>35</v>
      </c>
      <c r="F193" s="104" t="s">
        <v>327</v>
      </c>
      <c r="G193" t="s">
        <v>328</v>
      </c>
      <c r="H193" t="s">
        <v>329</v>
      </c>
      <c r="I193" t="s">
        <v>225</v>
      </c>
      <c r="J193"/>
      <c r="K193" t="s">
        <v>283</v>
      </c>
      <c r="L193" t="s">
        <v>330</v>
      </c>
      <c r="M193" s="104" t="s">
        <v>710</v>
      </c>
      <c r="N193" s="104" t="s">
        <v>92</v>
      </c>
      <c r="O193" s="167">
        <v>8000</v>
      </c>
      <c r="P193" s="191">
        <v>866</v>
      </c>
      <c r="Q193" s="216">
        <v>1.7914770376499793E-2</v>
      </c>
      <c r="R193" s="191" t="s">
        <v>229</v>
      </c>
      <c r="S193" s="175">
        <v>2917</v>
      </c>
      <c r="T193" s="213" t="s">
        <v>711</v>
      </c>
      <c r="U193" s="199">
        <v>0</v>
      </c>
      <c r="V193" s="200">
        <v>0</v>
      </c>
      <c r="W193" s="216">
        <f>Tabla24[[#This Row],[Valor POAI 2026
 (en pesos y 3 últimos digitos en cero)]]/$V$2</f>
        <v>0</v>
      </c>
      <c r="X193" s="217"/>
      <c r="Y193" s="179"/>
      <c r="Z193" s="179"/>
      <c r="AA193" s="180"/>
    </row>
    <row r="194" spans="1:27" s="126" customFormat="1" ht="13.5" hidden="1" customHeight="1">
      <c r="A194" s="172">
        <v>3</v>
      </c>
      <c r="B194" t="s">
        <v>676</v>
      </c>
      <c r="C194" s="198">
        <v>29172</v>
      </c>
      <c r="D194" t="s">
        <v>326</v>
      </c>
      <c r="E194" s="198">
        <v>36</v>
      </c>
      <c r="F194" s="104" t="s">
        <v>335</v>
      </c>
      <c r="G194" t="s">
        <v>328</v>
      </c>
      <c r="H194" t="s">
        <v>329</v>
      </c>
      <c r="I194" t="s">
        <v>225</v>
      </c>
      <c r="J194"/>
      <c r="K194" t="s">
        <v>283</v>
      </c>
      <c r="L194" t="s">
        <v>330</v>
      </c>
      <c r="M194" s="104" t="s">
        <v>712</v>
      </c>
      <c r="N194" s="104" t="s">
        <v>83</v>
      </c>
      <c r="O194" s="167">
        <v>2150</v>
      </c>
      <c r="P194" s="191">
        <v>577</v>
      </c>
      <c r="Q194" s="216">
        <v>1.1936284650393049E-2</v>
      </c>
      <c r="R194" s="191" t="s">
        <v>229</v>
      </c>
      <c r="S194" s="175">
        <v>2917</v>
      </c>
      <c r="T194" s="213" t="s">
        <v>711</v>
      </c>
      <c r="U194" s="199">
        <v>0</v>
      </c>
      <c r="V194" s="200">
        <v>0</v>
      </c>
      <c r="W194" s="216">
        <f>Tabla24[[#This Row],[Valor POAI 2026
 (en pesos y 3 últimos digitos en cero)]]/$V$2</f>
        <v>0</v>
      </c>
      <c r="X194" s="217"/>
      <c r="Y194" s="179"/>
      <c r="Z194" s="179"/>
      <c r="AA194" s="180"/>
    </row>
    <row r="195" spans="1:27" s="126" customFormat="1" ht="13.5" hidden="1" customHeight="1">
      <c r="A195" s="172">
        <v>3</v>
      </c>
      <c r="B195" t="s">
        <v>676</v>
      </c>
      <c r="C195" s="198">
        <v>29173</v>
      </c>
      <c r="D195" t="s">
        <v>326</v>
      </c>
      <c r="E195" s="198">
        <v>37</v>
      </c>
      <c r="F195" s="104" t="s">
        <v>337</v>
      </c>
      <c r="G195" t="s">
        <v>328</v>
      </c>
      <c r="H195" t="s">
        <v>329</v>
      </c>
      <c r="I195" t="s">
        <v>225</v>
      </c>
      <c r="J195"/>
      <c r="K195" t="s">
        <v>283</v>
      </c>
      <c r="L195" t="s">
        <v>330</v>
      </c>
      <c r="M195" s="104" t="s">
        <v>713</v>
      </c>
      <c r="N195" s="104" t="s">
        <v>27</v>
      </c>
      <c r="O195" s="167">
        <v>2150</v>
      </c>
      <c r="P195" s="191">
        <v>289</v>
      </c>
      <c r="Q195" s="216">
        <v>5.9784857261067437E-3</v>
      </c>
      <c r="R195" s="191" t="s">
        <v>229</v>
      </c>
      <c r="S195" s="175">
        <v>2917</v>
      </c>
      <c r="T195" s="213" t="s">
        <v>711</v>
      </c>
      <c r="U195" s="199">
        <v>0</v>
      </c>
      <c r="V195" s="200">
        <v>0</v>
      </c>
      <c r="W195" s="216">
        <f>Tabla24[[#This Row],[Valor POAI 2026
 (en pesos y 3 últimos digitos en cero)]]/$V$2</f>
        <v>0</v>
      </c>
      <c r="X195" s="217"/>
      <c r="Y195" s="179"/>
      <c r="Z195" s="179"/>
      <c r="AA195" s="180"/>
    </row>
    <row r="196" spans="1:27" s="126" customFormat="1" ht="13.5" hidden="1" customHeight="1">
      <c r="A196" s="172">
        <v>3</v>
      </c>
      <c r="B196" t="s">
        <v>676</v>
      </c>
      <c r="C196" s="198">
        <v>29174</v>
      </c>
      <c r="D196" t="s">
        <v>326</v>
      </c>
      <c r="E196" s="198">
        <v>34</v>
      </c>
      <c r="F196" s="104" t="s">
        <v>333</v>
      </c>
      <c r="G196" t="s">
        <v>328</v>
      </c>
      <c r="H196" t="s">
        <v>329</v>
      </c>
      <c r="I196" t="s">
        <v>225</v>
      </c>
      <c r="J196"/>
      <c r="K196" t="s">
        <v>283</v>
      </c>
      <c r="L196" t="s">
        <v>330</v>
      </c>
      <c r="M196" s="184" t="s">
        <v>714</v>
      </c>
      <c r="N196" s="104" t="s">
        <v>87</v>
      </c>
      <c r="O196" s="195">
        <v>28</v>
      </c>
      <c r="P196" s="191">
        <v>192</v>
      </c>
      <c r="Q196" s="216">
        <v>3.9718659495242038E-3</v>
      </c>
      <c r="R196" s="191" t="s">
        <v>229</v>
      </c>
      <c r="S196" s="175">
        <v>2917</v>
      </c>
      <c r="T196" s="213" t="s">
        <v>711</v>
      </c>
      <c r="U196" s="199">
        <v>0</v>
      </c>
      <c r="V196" s="200">
        <v>0</v>
      </c>
      <c r="W196" s="216">
        <f>Tabla24[[#This Row],[Valor POAI 2026
 (en pesos y 3 últimos digitos en cero)]]/$V$2</f>
        <v>0</v>
      </c>
      <c r="X196" s="217"/>
      <c r="Y196" s="179"/>
      <c r="Z196" s="179"/>
      <c r="AA196" s="180"/>
    </row>
    <row r="197" spans="1:27" s="126" customFormat="1" ht="13.5" hidden="1" customHeight="1">
      <c r="A197" s="172">
        <v>3</v>
      </c>
      <c r="B197" t="s">
        <v>676</v>
      </c>
      <c r="C197" s="198">
        <v>28881</v>
      </c>
      <c r="D197" t="s">
        <v>350</v>
      </c>
      <c r="E197" s="198">
        <v>44</v>
      </c>
      <c r="F197" s="104" t="s">
        <v>356</v>
      </c>
      <c r="G197" t="s">
        <v>304</v>
      </c>
      <c r="H197" t="s">
        <v>352</v>
      </c>
      <c r="I197" t="s">
        <v>225</v>
      </c>
      <c r="J197"/>
      <c r="K197" t="s">
        <v>283</v>
      </c>
      <c r="L197" t="s">
        <v>353</v>
      </c>
      <c r="M197" s="184" t="s">
        <v>96</v>
      </c>
      <c r="N197" s="104" t="s">
        <v>97</v>
      </c>
      <c r="O197" s="195">
        <v>15000</v>
      </c>
      <c r="P197" s="191">
        <v>468</v>
      </c>
      <c r="Q197" s="216">
        <v>9.6814232519652453E-3</v>
      </c>
      <c r="R197" s="191" t="s">
        <v>229</v>
      </c>
      <c r="S197" s="175">
        <v>2888</v>
      </c>
      <c r="T197" s="213" t="s">
        <v>715</v>
      </c>
      <c r="U197" s="199">
        <v>0</v>
      </c>
      <c r="V197" s="200">
        <v>0</v>
      </c>
      <c r="W197" s="216">
        <f>Tabla24[[#This Row],[Valor POAI 2026
 (en pesos y 3 últimos digitos en cero)]]/$V$2</f>
        <v>0</v>
      </c>
      <c r="X197" s="217"/>
      <c r="Y197" s="179"/>
      <c r="Z197" s="179"/>
      <c r="AA197" s="180"/>
    </row>
    <row r="198" spans="1:27" s="126" customFormat="1" ht="13.5" hidden="1" customHeight="1">
      <c r="A198" s="172">
        <v>3</v>
      </c>
      <c r="B198" t="s">
        <v>676</v>
      </c>
      <c r="C198" s="198">
        <v>28882</v>
      </c>
      <c r="D198" t="s">
        <v>350</v>
      </c>
      <c r="E198" s="198">
        <v>43</v>
      </c>
      <c r="F198" s="104" t="s">
        <v>358</v>
      </c>
      <c r="G198" t="s">
        <v>304</v>
      </c>
      <c r="H198" t="s">
        <v>352</v>
      </c>
      <c r="I198" t="s">
        <v>225</v>
      </c>
      <c r="J198"/>
      <c r="K198" t="s">
        <v>283</v>
      </c>
      <c r="L198" t="s">
        <v>353</v>
      </c>
      <c r="M198" s="104" t="s">
        <v>716</v>
      </c>
      <c r="N198" s="104" t="s">
        <v>33</v>
      </c>
      <c r="O198" s="167">
        <v>1500</v>
      </c>
      <c r="P198" s="191">
        <v>108</v>
      </c>
      <c r="Q198" s="216">
        <v>2.2341745966073644E-3</v>
      </c>
      <c r="R198" s="191" t="s">
        <v>229</v>
      </c>
      <c r="S198" s="175">
        <v>2888</v>
      </c>
      <c r="T198" s="213" t="s">
        <v>715</v>
      </c>
      <c r="U198" s="199">
        <v>0</v>
      </c>
      <c r="V198" s="200">
        <v>0</v>
      </c>
      <c r="W198" s="216">
        <f>Tabla24[[#This Row],[Valor POAI 2026
 (en pesos y 3 últimos digitos en cero)]]/$V$2</f>
        <v>0</v>
      </c>
      <c r="X198" s="217"/>
      <c r="Y198" s="179"/>
      <c r="Z198" s="179"/>
      <c r="AA198" s="180"/>
    </row>
    <row r="199" spans="1:27" s="126" customFormat="1" ht="13.5" hidden="1" customHeight="1">
      <c r="A199" s="172">
        <v>3</v>
      </c>
      <c r="B199" t="s">
        <v>676</v>
      </c>
      <c r="C199" s="198">
        <v>28883</v>
      </c>
      <c r="D199" t="s">
        <v>350</v>
      </c>
      <c r="E199" s="198">
        <v>45</v>
      </c>
      <c r="F199" s="104" t="s">
        <v>351</v>
      </c>
      <c r="G199" t="s">
        <v>304</v>
      </c>
      <c r="H199" t="s">
        <v>352</v>
      </c>
      <c r="I199" t="s">
        <v>225</v>
      </c>
      <c r="J199"/>
      <c r="K199" t="s">
        <v>283</v>
      </c>
      <c r="L199" t="s">
        <v>353</v>
      </c>
      <c r="M199" s="104" t="s">
        <v>717</v>
      </c>
      <c r="N199" s="104" t="s">
        <v>99</v>
      </c>
      <c r="O199" s="167">
        <v>4000</v>
      </c>
      <c r="P199" s="191">
        <v>144</v>
      </c>
      <c r="Q199" s="216">
        <v>2.9788994621431529E-3</v>
      </c>
      <c r="R199" s="191" t="s">
        <v>229</v>
      </c>
      <c r="S199" s="175">
        <v>2888</v>
      </c>
      <c r="T199" s="213" t="s">
        <v>715</v>
      </c>
      <c r="U199" s="199">
        <v>0</v>
      </c>
      <c r="V199" s="200">
        <v>0</v>
      </c>
      <c r="W199" s="216">
        <f>Tabla24[[#This Row],[Valor POAI 2026
 (en pesos y 3 últimos digitos en cero)]]/$V$2</f>
        <v>0</v>
      </c>
      <c r="X199" s="217"/>
      <c r="Y199" s="179"/>
      <c r="Z199" s="179"/>
      <c r="AA199" s="180"/>
    </row>
    <row r="200" spans="1:27" s="126" customFormat="1" ht="12.75" hidden="1" customHeight="1">
      <c r="A200" s="172">
        <v>3</v>
      </c>
      <c r="B200" t="s">
        <v>676</v>
      </c>
      <c r="C200" s="198">
        <v>29021</v>
      </c>
      <c r="D200" t="s">
        <v>312</v>
      </c>
      <c r="E200" s="198">
        <v>48</v>
      </c>
      <c r="F200" s="104" t="s">
        <v>360</v>
      </c>
      <c r="G200" t="s">
        <v>361</v>
      </c>
      <c r="H200" t="s">
        <v>362</v>
      </c>
      <c r="I200" t="s">
        <v>244</v>
      </c>
      <c r="J200" t="s">
        <v>363</v>
      </c>
      <c r="K200" t="s">
        <v>283</v>
      </c>
      <c r="L200" t="s">
        <v>364</v>
      </c>
      <c r="M200" s="104" t="s">
        <v>718</v>
      </c>
      <c r="N200" s="104" t="s">
        <v>101</v>
      </c>
      <c r="O200" s="167">
        <v>2500</v>
      </c>
      <c r="P200" s="196">
        <v>5436</v>
      </c>
      <c r="Q200" s="216">
        <v>0.11245345469590401</v>
      </c>
      <c r="R200" s="191" t="s">
        <v>366</v>
      </c>
      <c r="S200" s="175">
        <v>2902</v>
      </c>
      <c r="T200" s="213" t="s">
        <v>719</v>
      </c>
      <c r="U200" s="199">
        <v>0</v>
      </c>
      <c r="V200" s="200">
        <v>0</v>
      </c>
      <c r="W200" s="216">
        <f>Tabla24[[#This Row],[Valor POAI 2026
 (en pesos y 3 últimos digitos en cero)]]/$V$2</f>
        <v>0</v>
      </c>
      <c r="X200" s="217"/>
      <c r="Y200" s="179"/>
      <c r="Z200" s="179"/>
      <c r="AA200" s="180"/>
    </row>
    <row r="201" spans="1:27" s="126" customFormat="1" ht="13.5" hidden="1" customHeight="1">
      <c r="A201" s="172">
        <v>3</v>
      </c>
      <c r="B201" t="s">
        <v>676</v>
      </c>
      <c r="C201" s="198">
        <v>29022</v>
      </c>
      <c r="D201" t="s">
        <v>312</v>
      </c>
      <c r="E201" s="198">
        <v>47</v>
      </c>
      <c r="F201" s="104" t="s">
        <v>368</v>
      </c>
      <c r="G201" t="s">
        <v>361</v>
      </c>
      <c r="H201" t="s">
        <v>369</v>
      </c>
      <c r="I201" t="s">
        <v>244</v>
      </c>
      <c r="J201" t="s">
        <v>363</v>
      </c>
      <c r="K201" t="s">
        <v>283</v>
      </c>
      <c r="L201" t="s">
        <v>364</v>
      </c>
      <c r="M201" s="104" t="s">
        <v>720</v>
      </c>
      <c r="N201" s="104" t="s">
        <v>106</v>
      </c>
      <c r="O201" s="167">
        <v>1264</v>
      </c>
      <c r="P201" s="191">
        <v>494</v>
      </c>
      <c r="Q201" s="216">
        <v>1.0219280099296648E-2</v>
      </c>
      <c r="R201" s="191" t="s">
        <v>366</v>
      </c>
      <c r="S201" s="175">
        <v>2902</v>
      </c>
      <c r="T201" s="213" t="s">
        <v>719</v>
      </c>
      <c r="U201" s="199">
        <v>0</v>
      </c>
      <c r="V201" s="200">
        <v>0</v>
      </c>
      <c r="W201" s="216">
        <f>Tabla24[[#This Row],[Valor POAI 2026
 (en pesos y 3 últimos digitos en cero)]]/$V$2</f>
        <v>0</v>
      </c>
      <c r="X201" s="217"/>
      <c r="Y201" s="179"/>
      <c r="Z201" s="179"/>
      <c r="AA201" s="180"/>
    </row>
    <row r="202" spans="1:27" s="126" customFormat="1" ht="13.5" hidden="1" customHeight="1">
      <c r="A202" s="172">
        <v>3</v>
      </c>
      <c r="B202" t="s">
        <v>676</v>
      </c>
      <c r="C202" s="198">
        <v>29023</v>
      </c>
      <c r="D202" t="s">
        <v>312</v>
      </c>
      <c r="E202" s="198">
        <v>46</v>
      </c>
      <c r="F202" s="104" t="s">
        <v>371</v>
      </c>
      <c r="G202" t="s">
        <v>361</v>
      </c>
      <c r="H202" t="s">
        <v>372</v>
      </c>
      <c r="I202" t="s">
        <v>244</v>
      </c>
      <c r="J202" t="s">
        <v>363</v>
      </c>
      <c r="K202" t="s">
        <v>283</v>
      </c>
      <c r="L202" t="s">
        <v>364</v>
      </c>
      <c r="M202" s="104" t="s">
        <v>721</v>
      </c>
      <c r="N202" s="104" t="s">
        <v>104</v>
      </c>
      <c r="O202" s="167">
        <v>800</v>
      </c>
      <c r="P202" s="191">
        <v>989</v>
      </c>
      <c r="Q202" s="216">
        <v>2.0459247000413735E-2</v>
      </c>
      <c r="R202" s="191" t="s">
        <v>229</v>
      </c>
      <c r="S202" s="175">
        <v>2902</v>
      </c>
      <c r="T202" s="213" t="s">
        <v>719</v>
      </c>
      <c r="U202" s="199">
        <v>0</v>
      </c>
      <c r="V202" s="200">
        <v>0</v>
      </c>
      <c r="W202" s="216">
        <f>Tabla24[[#This Row],[Valor POAI 2026
 (en pesos y 3 últimos digitos en cero)]]/$V$2</f>
        <v>0</v>
      </c>
      <c r="X202" s="217"/>
      <c r="Y202" s="179"/>
      <c r="Z202" s="179"/>
      <c r="AA202" s="180"/>
    </row>
    <row r="203" spans="1:27" s="126" customFormat="1" ht="13.5" hidden="1" customHeight="1">
      <c r="A203" s="172">
        <v>3</v>
      </c>
      <c r="B203" t="s">
        <v>676</v>
      </c>
      <c r="C203" s="198">
        <v>29061</v>
      </c>
      <c r="D203" t="s">
        <v>312</v>
      </c>
      <c r="E203" s="198">
        <v>49</v>
      </c>
      <c r="F203" s="104" t="s">
        <v>609</v>
      </c>
      <c r="G203" t="s">
        <v>361</v>
      </c>
      <c r="H203" t="s">
        <v>610</v>
      </c>
      <c r="I203" t="s">
        <v>244</v>
      </c>
      <c r="J203" t="s">
        <v>363</v>
      </c>
      <c r="K203" t="s">
        <v>283</v>
      </c>
      <c r="L203" t="s">
        <v>611</v>
      </c>
      <c r="M203" s="104" t="s">
        <v>722</v>
      </c>
      <c r="N203" s="104" t="s">
        <v>108</v>
      </c>
      <c r="O203" s="167">
        <v>150</v>
      </c>
      <c r="P203" s="191">
        <v>198</v>
      </c>
      <c r="Q203" s="216">
        <v>4.0959867604468351E-3</v>
      </c>
      <c r="R203" s="191" t="s">
        <v>229</v>
      </c>
      <c r="S203" s="175">
        <v>2906</v>
      </c>
      <c r="T203" s="213" t="s">
        <v>723</v>
      </c>
      <c r="U203" s="199">
        <v>0</v>
      </c>
      <c r="V203" s="200">
        <v>0</v>
      </c>
      <c r="W203" s="216">
        <f>Tabla24[[#This Row],[Valor POAI 2026
 (en pesos y 3 últimos digitos en cero)]]/$V$2</f>
        <v>0</v>
      </c>
      <c r="X203" s="217"/>
      <c r="Y203" s="179"/>
      <c r="Z203" s="179"/>
      <c r="AA203" s="180"/>
    </row>
    <row r="204" spans="1:27" s="126" customFormat="1" ht="13.5" hidden="1" customHeight="1">
      <c r="A204" s="172">
        <v>3</v>
      </c>
      <c r="B204" t="s">
        <v>676</v>
      </c>
      <c r="C204" s="198">
        <v>29251</v>
      </c>
      <c r="D204" t="s">
        <v>374</v>
      </c>
      <c r="E204" s="198">
        <v>50</v>
      </c>
      <c r="F204" s="104" t="s">
        <v>375</v>
      </c>
      <c r="G204" t="s">
        <v>376</v>
      </c>
      <c r="H204" t="s">
        <v>377</v>
      </c>
      <c r="I204" t="s">
        <v>244</v>
      </c>
      <c r="J204" t="s">
        <v>378</v>
      </c>
      <c r="K204" t="s">
        <v>379</v>
      </c>
      <c r="L204" t="s">
        <v>380</v>
      </c>
      <c r="M204" s="104" t="s">
        <v>724</v>
      </c>
      <c r="N204" s="104" t="s">
        <v>27</v>
      </c>
      <c r="O204" s="167">
        <v>8</v>
      </c>
      <c r="P204" s="191">
        <v>741</v>
      </c>
      <c r="Q204" s="216">
        <v>1.5328920148944974E-2</v>
      </c>
      <c r="R204" s="191" t="s">
        <v>229</v>
      </c>
      <c r="S204" s="175">
        <v>2925</v>
      </c>
      <c r="T204" s="213" t="s">
        <v>725</v>
      </c>
      <c r="U204" s="199">
        <v>0</v>
      </c>
      <c r="V204" s="200">
        <v>0</v>
      </c>
      <c r="W204" s="216">
        <f>Tabla24[[#This Row],[Valor POAI 2026
 (en pesos y 3 últimos digitos en cero)]]/$V$2</f>
        <v>0</v>
      </c>
      <c r="X204" s="217"/>
      <c r="Y204" s="179"/>
      <c r="Z204" s="179"/>
      <c r="AA204" s="180"/>
    </row>
    <row r="205" spans="1:27" s="126" customFormat="1" ht="13.5" hidden="1" customHeight="1">
      <c r="A205" s="172">
        <v>3</v>
      </c>
      <c r="B205" t="s">
        <v>676</v>
      </c>
      <c r="C205" s="198">
        <v>29252</v>
      </c>
      <c r="D205" t="s">
        <v>374</v>
      </c>
      <c r="E205" s="198">
        <v>51</v>
      </c>
      <c r="F205" s="104" t="s">
        <v>383</v>
      </c>
      <c r="G205" t="s">
        <v>376</v>
      </c>
      <c r="H205" t="s">
        <v>384</v>
      </c>
      <c r="I205" t="s">
        <v>244</v>
      </c>
      <c r="J205" t="s">
        <v>378</v>
      </c>
      <c r="K205" t="s">
        <v>379</v>
      </c>
      <c r="L205" t="s">
        <v>380</v>
      </c>
      <c r="M205" s="104" t="s">
        <v>726</v>
      </c>
      <c r="N205" s="104" t="s">
        <v>113</v>
      </c>
      <c r="O205" s="167">
        <v>190</v>
      </c>
      <c r="P205" s="191">
        <v>741</v>
      </c>
      <c r="Q205" s="216">
        <v>1.5328920148944974E-2</v>
      </c>
      <c r="R205" s="191" t="s">
        <v>229</v>
      </c>
      <c r="S205" s="175">
        <v>2925</v>
      </c>
      <c r="T205" s="213" t="s">
        <v>725</v>
      </c>
      <c r="U205" s="199">
        <v>0</v>
      </c>
      <c r="V205" s="200">
        <v>0</v>
      </c>
      <c r="W205" s="216">
        <f>Tabla24[[#This Row],[Valor POAI 2026
 (en pesos y 3 últimos digitos en cero)]]/$V$2</f>
        <v>0</v>
      </c>
      <c r="X205" s="217"/>
      <c r="Y205" s="179"/>
      <c r="Z205" s="179"/>
      <c r="AA205" s="180"/>
    </row>
    <row r="206" spans="1:27" s="126" customFormat="1" ht="13.5" hidden="1" customHeight="1">
      <c r="A206" s="172">
        <v>3</v>
      </c>
      <c r="B206" t="s">
        <v>676</v>
      </c>
      <c r="C206" s="198">
        <v>29253</v>
      </c>
      <c r="D206" t="s">
        <v>374</v>
      </c>
      <c r="E206" s="198">
        <v>52</v>
      </c>
      <c r="F206" s="104" t="s">
        <v>386</v>
      </c>
      <c r="G206" t="s">
        <v>376</v>
      </c>
      <c r="H206" t="s">
        <v>384</v>
      </c>
      <c r="I206" t="s">
        <v>244</v>
      </c>
      <c r="J206" t="s">
        <v>378</v>
      </c>
      <c r="K206" t="s">
        <v>379</v>
      </c>
      <c r="L206" t="s">
        <v>380</v>
      </c>
      <c r="M206" s="104" t="s">
        <v>727</v>
      </c>
      <c r="N206" s="104" t="s">
        <v>115</v>
      </c>
      <c r="O206" s="167">
        <v>200</v>
      </c>
      <c r="P206" s="191">
        <v>2965</v>
      </c>
      <c r="Q206" s="216">
        <v>6.133636739760033E-2</v>
      </c>
      <c r="R206" s="191" t="s">
        <v>229</v>
      </c>
      <c r="S206" s="175">
        <v>2925</v>
      </c>
      <c r="T206" s="213" t="s">
        <v>725</v>
      </c>
      <c r="U206" s="199">
        <v>0</v>
      </c>
      <c r="V206" s="200">
        <v>0</v>
      </c>
      <c r="W206" s="216">
        <f>Tabla24[[#This Row],[Valor POAI 2026
 (en pesos y 3 últimos digitos en cero)]]/$V$2</f>
        <v>0</v>
      </c>
      <c r="X206" s="217"/>
      <c r="Y206" s="179"/>
      <c r="Z206" s="179"/>
      <c r="AA206" s="180"/>
    </row>
    <row r="207" spans="1:27" s="126" customFormat="1" ht="13.5" hidden="1" customHeight="1">
      <c r="A207" s="172">
        <v>3</v>
      </c>
      <c r="B207" t="s">
        <v>676</v>
      </c>
      <c r="C207" s="198">
        <v>29231</v>
      </c>
      <c r="D207" t="s">
        <v>388</v>
      </c>
      <c r="E207" s="198">
        <v>54</v>
      </c>
      <c r="F207" s="104" t="s">
        <v>389</v>
      </c>
      <c r="G207" t="s">
        <v>390</v>
      </c>
      <c r="H207" t="s">
        <v>391</v>
      </c>
      <c r="I207" t="s">
        <v>225</v>
      </c>
      <c r="J207"/>
      <c r="K207" t="s">
        <v>379</v>
      </c>
      <c r="L207" t="s">
        <v>392</v>
      </c>
      <c r="M207" s="104" t="s">
        <v>728</v>
      </c>
      <c r="N207" s="104" t="s">
        <v>20</v>
      </c>
      <c r="O207" s="167">
        <v>4</v>
      </c>
      <c r="P207" s="191">
        <v>720</v>
      </c>
      <c r="Q207" s="216">
        <v>1.4894497310715763E-2</v>
      </c>
      <c r="R207" s="191" t="s">
        <v>229</v>
      </c>
      <c r="S207" s="175">
        <v>2923</v>
      </c>
      <c r="T207" s="213" t="s">
        <v>729</v>
      </c>
      <c r="U207" s="199">
        <v>0</v>
      </c>
      <c r="V207" s="200">
        <v>0</v>
      </c>
      <c r="W207" s="216">
        <f>Tabla24[[#This Row],[Valor POAI 2026
 (en pesos y 3 últimos digitos en cero)]]/$V$2</f>
        <v>0</v>
      </c>
      <c r="X207" s="217"/>
      <c r="Y207" s="179"/>
      <c r="Z207" s="179"/>
      <c r="AA207" s="180"/>
    </row>
    <row r="208" spans="1:27" s="126" customFormat="1" ht="13.5" hidden="1" customHeight="1">
      <c r="A208" s="172">
        <v>3</v>
      </c>
      <c r="B208" t="s">
        <v>676</v>
      </c>
      <c r="C208" s="198">
        <v>29232</v>
      </c>
      <c r="D208" t="s">
        <v>388</v>
      </c>
      <c r="E208" s="198">
        <v>55</v>
      </c>
      <c r="F208" s="104" t="s">
        <v>395</v>
      </c>
      <c r="G208" t="s">
        <v>396</v>
      </c>
      <c r="H208" t="s">
        <v>397</v>
      </c>
      <c r="I208" t="s">
        <v>225</v>
      </c>
      <c r="J208"/>
      <c r="K208" t="s">
        <v>379</v>
      </c>
      <c r="L208" t="s">
        <v>392</v>
      </c>
      <c r="M208" s="104" t="s">
        <v>730</v>
      </c>
      <c r="N208" s="104" t="s">
        <v>117</v>
      </c>
      <c r="O208" s="167">
        <v>100</v>
      </c>
      <c r="P208" s="191">
        <v>577</v>
      </c>
      <c r="Q208" s="216">
        <v>1.1936284650393049E-2</v>
      </c>
      <c r="R208" s="191" t="s">
        <v>229</v>
      </c>
      <c r="S208" s="175">
        <v>2923</v>
      </c>
      <c r="T208" s="213" t="s">
        <v>729</v>
      </c>
      <c r="U208" s="199">
        <v>0</v>
      </c>
      <c r="V208" s="200">
        <v>0</v>
      </c>
      <c r="W208" s="216">
        <f>Tabla24[[#This Row],[Valor POAI 2026
 (en pesos y 3 últimos digitos en cero)]]/$V$2</f>
        <v>0</v>
      </c>
      <c r="X208" s="217"/>
      <c r="Y208" s="179"/>
      <c r="Z208" s="179"/>
      <c r="AA208" s="180"/>
    </row>
    <row r="209" spans="1:27" s="126" customFormat="1" ht="13.5" hidden="1" customHeight="1">
      <c r="A209" s="172">
        <v>3</v>
      </c>
      <c r="B209" t="s">
        <v>676</v>
      </c>
      <c r="C209" s="198">
        <v>28901</v>
      </c>
      <c r="D209" t="s">
        <v>388</v>
      </c>
      <c r="E209" s="198">
        <v>57</v>
      </c>
      <c r="F209" s="104" t="s">
        <v>399</v>
      </c>
      <c r="G209" t="s">
        <v>396</v>
      </c>
      <c r="H209" t="s">
        <v>400</v>
      </c>
      <c r="I209" t="s">
        <v>225</v>
      </c>
      <c r="J209"/>
      <c r="K209" t="s">
        <v>379</v>
      </c>
      <c r="L209" t="s">
        <v>401</v>
      </c>
      <c r="M209" s="104" t="s">
        <v>731</v>
      </c>
      <c r="N209" s="104" t="s">
        <v>403</v>
      </c>
      <c r="O209" s="167">
        <v>60</v>
      </c>
      <c r="P209" s="191">
        <v>276</v>
      </c>
      <c r="Q209" s="216">
        <v>5.7095573024410423E-3</v>
      </c>
      <c r="R209" s="191" t="s">
        <v>229</v>
      </c>
      <c r="S209" s="175">
        <v>2890</v>
      </c>
      <c r="T209" s="213" t="s">
        <v>732</v>
      </c>
      <c r="U209" s="199">
        <v>0</v>
      </c>
      <c r="V209" s="200">
        <v>0</v>
      </c>
      <c r="W209" s="216">
        <f>Tabla24[[#This Row],[Valor POAI 2026
 (en pesos y 3 últimos digitos en cero)]]/$V$2</f>
        <v>0</v>
      </c>
      <c r="X209" s="217"/>
      <c r="Y209" s="179"/>
      <c r="Z209" s="179"/>
      <c r="AA209" s="180"/>
    </row>
    <row r="210" spans="1:27" s="126" customFormat="1" ht="13.5" hidden="1" customHeight="1">
      <c r="A210" s="172">
        <v>3</v>
      </c>
      <c r="B210" t="s">
        <v>676</v>
      </c>
      <c r="C210" s="198">
        <v>28902</v>
      </c>
      <c r="D210" t="s">
        <v>388</v>
      </c>
      <c r="E210" s="198">
        <v>58</v>
      </c>
      <c r="F210" s="104" t="s">
        <v>406</v>
      </c>
      <c r="G210" t="s">
        <v>396</v>
      </c>
      <c r="H210" t="s">
        <v>407</v>
      </c>
      <c r="I210" t="s">
        <v>225</v>
      </c>
      <c r="J210"/>
      <c r="K210" t="s">
        <v>379</v>
      </c>
      <c r="L210" t="s">
        <v>401</v>
      </c>
      <c r="M210" s="104" t="s">
        <v>733</v>
      </c>
      <c r="N210" s="104" t="s">
        <v>121</v>
      </c>
      <c r="O210" s="167">
        <v>200</v>
      </c>
      <c r="P210" s="191">
        <v>375</v>
      </c>
      <c r="Q210" s="216">
        <v>7.7575506826644599E-3</v>
      </c>
      <c r="R210" s="191" t="s">
        <v>229</v>
      </c>
      <c r="S210" s="175">
        <v>2890</v>
      </c>
      <c r="T210" s="213" t="s">
        <v>732</v>
      </c>
      <c r="U210" s="199">
        <v>0</v>
      </c>
      <c r="V210" s="200">
        <v>0</v>
      </c>
      <c r="W210" s="216">
        <f>Tabla24[[#This Row],[Valor POAI 2026
 (en pesos y 3 últimos digitos en cero)]]/$V$2</f>
        <v>0</v>
      </c>
      <c r="X210" s="217"/>
      <c r="Y210" s="179"/>
      <c r="Z210" s="179"/>
      <c r="AA210" s="180"/>
    </row>
    <row r="211" spans="1:27" s="126" customFormat="1" ht="13.5" hidden="1" customHeight="1">
      <c r="A211" s="172">
        <v>3</v>
      </c>
      <c r="B211" t="s">
        <v>676</v>
      </c>
      <c r="C211" s="198">
        <v>29071</v>
      </c>
      <c r="D211" t="s">
        <v>326</v>
      </c>
      <c r="E211" s="198">
        <v>56</v>
      </c>
      <c r="F211" s="104" t="s">
        <v>409</v>
      </c>
      <c r="G211" t="s">
        <v>328</v>
      </c>
      <c r="H211" t="s">
        <v>410</v>
      </c>
      <c r="I211" t="s">
        <v>225</v>
      </c>
      <c r="J211"/>
      <c r="K211" t="s">
        <v>379</v>
      </c>
      <c r="L211" t="s">
        <v>401</v>
      </c>
      <c r="M211" s="104" t="s">
        <v>734</v>
      </c>
      <c r="N211" s="104" t="s">
        <v>124</v>
      </c>
      <c r="O211" s="167">
        <v>48</v>
      </c>
      <c r="P211" s="191">
        <v>478</v>
      </c>
      <c r="Q211" s="216">
        <v>9.8882912701696319E-3</v>
      </c>
      <c r="R211" s="191" t="s">
        <v>229</v>
      </c>
      <c r="S211" s="175">
        <v>2907</v>
      </c>
      <c r="T211" s="213" t="s">
        <v>735</v>
      </c>
      <c r="U211" s="199">
        <v>0</v>
      </c>
      <c r="V211" s="200">
        <v>0</v>
      </c>
      <c r="W211" s="216">
        <f>Tabla24[[#This Row],[Valor POAI 2026
 (en pesos y 3 últimos digitos en cero)]]/$V$2</f>
        <v>0</v>
      </c>
      <c r="X211" s="217"/>
      <c r="Y211" s="179"/>
      <c r="Z211" s="179"/>
      <c r="AA211" s="180"/>
    </row>
    <row r="212" spans="1:27" s="126" customFormat="1" ht="13.5" hidden="1" customHeight="1">
      <c r="A212" s="172">
        <v>3</v>
      </c>
      <c r="B212" t="s">
        <v>676</v>
      </c>
      <c r="C212" s="198">
        <v>28921</v>
      </c>
      <c r="D212" t="s">
        <v>446</v>
      </c>
      <c r="E212" s="198">
        <v>59</v>
      </c>
      <c r="F212" s="104" t="s">
        <v>736</v>
      </c>
      <c r="G212" t="s">
        <v>485</v>
      </c>
      <c r="H212" t="s">
        <v>737</v>
      </c>
      <c r="I212" t="s">
        <v>244</v>
      </c>
      <c r="J212"/>
      <c r="K212" t="s">
        <v>416</v>
      </c>
      <c r="L212" t="s">
        <v>738</v>
      </c>
      <c r="M212" s="104" t="s">
        <v>739</v>
      </c>
      <c r="N212" s="104" t="s">
        <v>740</v>
      </c>
      <c r="O212" s="167">
        <v>100</v>
      </c>
      <c r="P212" s="191">
        <v>124</v>
      </c>
      <c r="Q212" s="216">
        <v>2.5651634257343814E-3</v>
      </c>
      <c r="R212" s="191" t="s">
        <v>229</v>
      </c>
      <c r="S212" s="175">
        <v>2892</v>
      </c>
      <c r="T212" s="213" t="s">
        <v>741</v>
      </c>
      <c r="U212" s="199">
        <v>0</v>
      </c>
      <c r="V212" s="200">
        <v>0</v>
      </c>
      <c r="W212" s="216">
        <f>Tabla24[[#This Row],[Valor POAI 2026
 (en pesos y 3 últimos digitos en cero)]]/$V$2</f>
        <v>0</v>
      </c>
      <c r="X212" s="217"/>
      <c r="Y212" s="179"/>
      <c r="Z212" s="179"/>
      <c r="AA212" s="180"/>
    </row>
    <row r="213" spans="1:27" s="126" customFormat="1" ht="13.5" hidden="1" customHeight="1">
      <c r="A213" s="172">
        <v>3</v>
      </c>
      <c r="B213" t="s">
        <v>676</v>
      </c>
      <c r="C213" s="198">
        <v>29081</v>
      </c>
      <c r="D213" t="s">
        <v>326</v>
      </c>
      <c r="E213" s="198">
        <v>60</v>
      </c>
      <c r="F213" s="104" t="s">
        <v>626</v>
      </c>
      <c r="G213" t="s">
        <v>414</v>
      </c>
      <c r="H213" t="s">
        <v>415</v>
      </c>
      <c r="I213" t="s">
        <v>225</v>
      </c>
      <c r="J213"/>
      <c r="K213" t="s">
        <v>416</v>
      </c>
      <c r="L213" t="s">
        <v>417</v>
      </c>
      <c r="M213" s="104" t="s">
        <v>742</v>
      </c>
      <c r="N213" s="104" t="s">
        <v>127</v>
      </c>
      <c r="O213" s="167">
        <v>600</v>
      </c>
      <c r="P213" s="191">
        <v>371</v>
      </c>
      <c r="Q213" s="216">
        <v>7.6748034753827054E-3</v>
      </c>
      <c r="R213" s="191" t="s">
        <v>229</v>
      </c>
      <c r="S213" s="175">
        <v>2908</v>
      </c>
      <c r="T213" s="213" t="s">
        <v>743</v>
      </c>
      <c r="U213" s="199">
        <v>0</v>
      </c>
      <c r="V213" s="200">
        <v>0</v>
      </c>
      <c r="W213" s="216">
        <f>Tabla24[[#This Row],[Valor POAI 2026
 (en pesos y 3 últimos digitos en cero)]]/$V$2</f>
        <v>0</v>
      </c>
      <c r="X213" s="217"/>
      <c r="Y213" s="179"/>
      <c r="Z213" s="179"/>
      <c r="AA213" s="180"/>
    </row>
    <row r="214" spans="1:27" s="126" customFormat="1" ht="13.5" hidden="1" customHeight="1">
      <c r="A214" s="172">
        <v>3</v>
      </c>
      <c r="B214" t="s">
        <v>676</v>
      </c>
      <c r="C214" s="198">
        <v>29082</v>
      </c>
      <c r="D214" t="s">
        <v>326</v>
      </c>
      <c r="E214" s="198">
        <v>61</v>
      </c>
      <c r="F214" s="104" t="s">
        <v>413</v>
      </c>
      <c r="G214" t="s">
        <v>414</v>
      </c>
      <c r="H214" t="s">
        <v>415</v>
      </c>
      <c r="I214" t="s">
        <v>225</v>
      </c>
      <c r="J214"/>
      <c r="K214" t="s">
        <v>416</v>
      </c>
      <c r="L214" t="s">
        <v>417</v>
      </c>
      <c r="M214" s="184" t="s">
        <v>744</v>
      </c>
      <c r="N214" s="104" t="s">
        <v>31</v>
      </c>
      <c r="O214" s="195">
        <v>10</v>
      </c>
      <c r="P214" s="196">
        <v>556</v>
      </c>
      <c r="Q214" s="216">
        <v>1.150186181216384E-2</v>
      </c>
      <c r="R214" s="191" t="s">
        <v>229</v>
      </c>
      <c r="S214" s="175">
        <v>2908</v>
      </c>
      <c r="T214" s="213" t="s">
        <v>743</v>
      </c>
      <c r="U214" s="199">
        <v>0</v>
      </c>
      <c r="V214" s="200">
        <v>0</v>
      </c>
      <c r="W214" s="216">
        <f>Tabla24[[#This Row],[Valor POAI 2026
 (en pesos y 3 últimos digitos en cero)]]/$V$2</f>
        <v>0</v>
      </c>
      <c r="X214" s="217"/>
      <c r="Y214" s="179"/>
      <c r="Z214" s="179"/>
      <c r="AA214" s="180"/>
    </row>
    <row r="215" spans="1:27" s="126" customFormat="1" ht="13.5" hidden="1" customHeight="1">
      <c r="A215" s="172">
        <v>3</v>
      </c>
      <c r="B215" t="s">
        <v>676</v>
      </c>
      <c r="C215" s="198">
        <v>29091</v>
      </c>
      <c r="D215" t="s">
        <v>326</v>
      </c>
      <c r="E215" s="198">
        <v>62</v>
      </c>
      <c r="F215" s="104" t="s">
        <v>420</v>
      </c>
      <c r="G215" t="s">
        <v>414</v>
      </c>
      <c r="H215" t="s">
        <v>421</v>
      </c>
      <c r="I215" t="s">
        <v>225</v>
      </c>
      <c r="J215"/>
      <c r="K215" t="s">
        <v>416</v>
      </c>
      <c r="L215" t="s">
        <v>417</v>
      </c>
      <c r="M215" s="104" t="s">
        <v>745</v>
      </c>
      <c r="N215" s="104" t="s">
        <v>31</v>
      </c>
      <c r="O215" s="167">
        <v>12</v>
      </c>
      <c r="P215" s="196">
        <v>226</v>
      </c>
      <c r="Q215" s="216">
        <v>4.6752172114191146E-3</v>
      </c>
      <c r="R215" s="191" t="s">
        <v>229</v>
      </c>
      <c r="S215" s="175">
        <v>2909</v>
      </c>
      <c r="T215" s="213" t="s">
        <v>746</v>
      </c>
      <c r="U215" s="199">
        <v>0</v>
      </c>
      <c r="V215" s="200">
        <v>0</v>
      </c>
      <c r="W215" s="216">
        <f>Tabla24[[#This Row],[Valor POAI 2026
 (en pesos y 3 últimos digitos en cero)]]/$V$2</f>
        <v>0</v>
      </c>
      <c r="X215" s="217"/>
      <c r="Y215" s="179"/>
      <c r="Z215" s="179"/>
      <c r="AA215" s="180"/>
    </row>
    <row r="216" spans="1:27" s="126" customFormat="1" ht="13.5" hidden="1" customHeight="1">
      <c r="A216" s="172">
        <v>3</v>
      </c>
      <c r="B216" t="s">
        <v>676</v>
      </c>
      <c r="C216" s="198">
        <v>28861</v>
      </c>
      <c r="D216" t="s">
        <v>350</v>
      </c>
      <c r="E216" s="198">
        <v>64</v>
      </c>
      <c r="F216" s="104" t="s">
        <v>424</v>
      </c>
      <c r="G216" t="s">
        <v>431</v>
      </c>
      <c r="H216" t="s">
        <v>432</v>
      </c>
      <c r="I216" t="s">
        <v>225</v>
      </c>
      <c r="J216"/>
      <c r="K216" t="s">
        <v>416</v>
      </c>
      <c r="L216" t="s">
        <v>426</v>
      </c>
      <c r="M216" s="184" t="s">
        <v>747</v>
      </c>
      <c r="N216" s="104" t="s">
        <v>428</v>
      </c>
      <c r="O216" s="195">
        <v>5</v>
      </c>
      <c r="P216" s="196">
        <v>210</v>
      </c>
      <c r="Q216" s="216">
        <v>4.3442283822920976E-3</v>
      </c>
      <c r="R216" s="191" t="s">
        <v>229</v>
      </c>
      <c r="S216" s="175">
        <v>2886</v>
      </c>
      <c r="T216" s="213" t="s">
        <v>748</v>
      </c>
      <c r="U216" s="199">
        <v>0</v>
      </c>
      <c r="V216" s="200">
        <v>0</v>
      </c>
      <c r="W216" s="216">
        <f>Tabla24[[#This Row],[Valor POAI 2026
 (en pesos y 3 últimos digitos en cero)]]/$V$2</f>
        <v>0</v>
      </c>
      <c r="X216" s="217"/>
      <c r="Y216" s="179"/>
      <c r="Z216" s="179"/>
      <c r="AA216" s="180"/>
    </row>
    <row r="217" spans="1:27" s="126" customFormat="1" ht="13.5" hidden="1" customHeight="1">
      <c r="A217" s="172">
        <v>3</v>
      </c>
      <c r="B217" t="s">
        <v>676</v>
      </c>
      <c r="C217" s="198">
        <v>29131</v>
      </c>
      <c r="D217" t="s">
        <v>350</v>
      </c>
      <c r="E217" s="198">
        <v>68</v>
      </c>
      <c r="F217" s="104" t="s">
        <v>450</v>
      </c>
      <c r="G217" t="s">
        <v>431</v>
      </c>
      <c r="H217" t="s">
        <v>432</v>
      </c>
      <c r="I217" t="s">
        <v>225</v>
      </c>
      <c r="J217"/>
      <c r="K217" t="s">
        <v>416</v>
      </c>
      <c r="L217" t="s">
        <v>426</v>
      </c>
      <c r="M217" s="184" t="s">
        <v>749</v>
      </c>
      <c r="N217" s="104" t="s">
        <v>146</v>
      </c>
      <c r="O217" s="195">
        <v>10</v>
      </c>
      <c r="P217" s="196">
        <v>21</v>
      </c>
      <c r="Q217" s="216">
        <v>4.3442283822920974E-4</v>
      </c>
      <c r="R217" s="191" t="s">
        <v>229</v>
      </c>
      <c r="S217" s="175">
        <v>2913</v>
      </c>
      <c r="T217" s="213" t="s">
        <v>750</v>
      </c>
      <c r="U217" s="199">
        <v>0</v>
      </c>
      <c r="V217" s="200">
        <v>0</v>
      </c>
      <c r="W217" s="216">
        <f>Tabla24[[#This Row],[Valor POAI 2026
 (en pesos y 3 últimos digitos en cero)]]/$V$2</f>
        <v>0</v>
      </c>
      <c r="X217" s="217"/>
      <c r="Y217" s="179"/>
      <c r="Z217" s="179"/>
      <c r="AA217" s="180"/>
    </row>
    <row r="218" spans="1:27" s="126" customFormat="1" ht="13.5" hidden="1" customHeight="1">
      <c r="A218" s="172">
        <v>3</v>
      </c>
      <c r="B218" t="s">
        <v>676</v>
      </c>
      <c r="C218" s="198">
        <v>29132</v>
      </c>
      <c r="D218" t="s">
        <v>350</v>
      </c>
      <c r="E218" s="198">
        <v>70</v>
      </c>
      <c r="F218" s="104" t="s">
        <v>439</v>
      </c>
      <c r="G218" t="s">
        <v>431</v>
      </c>
      <c r="H218" t="s">
        <v>432</v>
      </c>
      <c r="I218" t="s">
        <v>225</v>
      </c>
      <c r="J218"/>
      <c r="K218" t="s">
        <v>416</v>
      </c>
      <c r="L218" t="s">
        <v>426</v>
      </c>
      <c r="M218" s="104" t="s">
        <v>751</v>
      </c>
      <c r="N218" s="104" t="s">
        <v>150</v>
      </c>
      <c r="O218" s="167">
        <v>4500</v>
      </c>
      <c r="P218" s="191">
        <v>42</v>
      </c>
      <c r="Q218" s="216">
        <v>8.6884567645841948E-4</v>
      </c>
      <c r="R218" s="191" t="s">
        <v>229</v>
      </c>
      <c r="S218" s="175">
        <v>2913</v>
      </c>
      <c r="T218" s="213" t="s">
        <v>750</v>
      </c>
      <c r="U218" s="199">
        <v>0</v>
      </c>
      <c r="V218" s="200">
        <v>0</v>
      </c>
      <c r="W218" s="216">
        <f>Tabla24[[#This Row],[Valor POAI 2026
 (en pesos y 3 últimos digitos en cero)]]/$V$2</f>
        <v>0</v>
      </c>
      <c r="X218" s="217"/>
      <c r="Y218" s="179"/>
      <c r="Z218" s="179"/>
      <c r="AA218" s="180"/>
    </row>
    <row r="219" spans="1:27" s="126" customFormat="1" ht="13.5" hidden="1" customHeight="1">
      <c r="A219" s="172">
        <v>3</v>
      </c>
      <c r="B219" t="s">
        <v>676</v>
      </c>
      <c r="C219" s="198">
        <v>29133</v>
      </c>
      <c r="D219" t="s">
        <v>350</v>
      </c>
      <c r="E219" s="198">
        <v>71</v>
      </c>
      <c r="F219" s="104" t="s">
        <v>434</v>
      </c>
      <c r="G219" t="s">
        <v>431</v>
      </c>
      <c r="H219" t="s">
        <v>432</v>
      </c>
      <c r="I219" t="s">
        <v>225</v>
      </c>
      <c r="J219"/>
      <c r="K219" t="s">
        <v>416</v>
      </c>
      <c r="L219" t="s">
        <v>426</v>
      </c>
      <c r="M219" s="104" t="s">
        <v>752</v>
      </c>
      <c r="N219" s="104" t="s">
        <v>152</v>
      </c>
      <c r="O219" s="167">
        <v>4500</v>
      </c>
      <c r="P219" s="191">
        <v>147</v>
      </c>
      <c r="Q219" s="216">
        <v>3.0409598676044685E-3</v>
      </c>
      <c r="R219" s="191" t="s">
        <v>229</v>
      </c>
      <c r="S219" s="175">
        <v>2913</v>
      </c>
      <c r="T219" s="213" t="s">
        <v>750</v>
      </c>
      <c r="U219" s="199">
        <v>0</v>
      </c>
      <c r="V219" s="200">
        <v>0</v>
      </c>
      <c r="W219" s="216">
        <f>Tabla24[[#This Row],[Valor POAI 2026
 (en pesos y 3 últimos digitos en cero)]]/$V$2</f>
        <v>0</v>
      </c>
      <c r="X219" s="217"/>
      <c r="Y219" s="179"/>
      <c r="Z219" s="179"/>
      <c r="AA219" s="180"/>
    </row>
    <row r="220" spans="1:27" s="126" customFormat="1" ht="13.5" hidden="1" customHeight="1">
      <c r="A220" s="172">
        <v>3</v>
      </c>
      <c r="B220" t="s">
        <v>676</v>
      </c>
      <c r="C220" s="198">
        <v>29134</v>
      </c>
      <c r="D220" t="s">
        <v>350</v>
      </c>
      <c r="E220" s="198">
        <v>73</v>
      </c>
      <c r="F220" s="104" t="s">
        <v>454</v>
      </c>
      <c r="G220" t="s">
        <v>414</v>
      </c>
      <c r="H220" t="s">
        <v>425</v>
      </c>
      <c r="I220" t="s">
        <v>244</v>
      </c>
      <c r="J220"/>
      <c r="K220" t="s">
        <v>416</v>
      </c>
      <c r="L220" t="s">
        <v>426</v>
      </c>
      <c r="M220" s="104" t="s">
        <v>753</v>
      </c>
      <c r="N220" s="104" t="s">
        <v>143</v>
      </c>
      <c r="O220" s="167">
        <v>4</v>
      </c>
      <c r="P220" s="191">
        <v>148</v>
      </c>
      <c r="Q220" s="216">
        <v>3.0616466694249069E-3</v>
      </c>
      <c r="R220" s="191" t="s">
        <v>229</v>
      </c>
      <c r="S220" s="175">
        <v>2913</v>
      </c>
      <c r="T220" s="213" t="s">
        <v>750</v>
      </c>
      <c r="U220" s="199">
        <v>0</v>
      </c>
      <c r="V220" s="200">
        <v>0</v>
      </c>
      <c r="W220" s="216">
        <f>Tabla24[[#This Row],[Valor POAI 2026
 (en pesos y 3 últimos digitos en cero)]]/$V$2</f>
        <v>0</v>
      </c>
      <c r="X220" s="217"/>
      <c r="Y220" s="179"/>
      <c r="Z220" s="179"/>
      <c r="AA220" s="180"/>
    </row>
    <row r="221" spans="1:27" s="126" customFormat="1" ht="13.5" hidden="1" customHeight="1">
      <c r="A221" s="172">
        <v>3</v>
      </c>
      <c r="B221" t="s">
        <v>676</v>
      </c>
      <c r="C221" s="198">
        <v>29135</v>
      </c>
      <c r="D221" t="s">
        <v>350</v>
      </c>
      <c r="E221" s="198">
        <v>110</v>
      </c>
      <c r="F221" s="104" t="s">
        <v>443</v>
      </c>
      <c r="G221" t="s">
        <v>414</v>
      </c>
      <c r="H221" t="s">
        <v>425</v>
      </c>
      <c r="I221" t="s">
        <v>244</v>
      </c>
      <c r="J221"/>
      <c r="K221" t="s">
        <v>416</v>
      </c>
      <c r="L221" t="s">
        <v>426</v>
      </c>
      <c r="M221" s="104" t="s">
        <v>754</v>
      </c>
      <c r="N221" s="104" t="s">
        <v>445</v>
      </c>
      <c r="O221" s="167">
        <v>40</v>
      </c>
      <c r="P221" s="191">
        <v>371</v>
      </c>
      <c r="Q221" s="216">
        <v>7.6748034753827054E-3</v>
      </c>
      <c r="R221" s="191" t="s">
        <v>229</v>
      </c>
      <c r="S221" s="175">
        <v>2913</v>
      </c>
      <c r="T221" s="213" t="s">
        <v>750</v>
      </c>
      <c r="U221" s="199">
        <v>0</v>
      </c>
      <c r="V221" s="200">
        <v>0</v>
      </c>
      <c r="W221" s="216">
        <f>Tabla24[[#This Row],[Valor POAI 2026
 (en pesos y 3 últimos digitos en cero)]]/$V$2</f>
        <v>0</v>
      </c>
      <c r="X221" s="217"/>
      <c r="Y221" s="179"/>
      <c r="Z221" s="179"/>
      <c r="AA221" s="180"/>
    </row>
    <row r="222" spans="1:27" s="126" customFormat="1" ht="13.5" hidden="1" customHeight="1">
      <c r="A222" s="172">
        <v>3</v>
      </c>
      <c r="B222" t="s">
        <v>676</v>
      </c>
      <c r="C222" s="198">
        <v>29136</v>
      </c>
      <c r="D222" t="s">
        <v>446</v>
      </c>
      <c r="E222" s="198">
        <v>76</v>
      </c>
      <c r="F222" s="104" t="s">
        <v>447</v>
      </c>
      <c r="G222" t="s">
        <v>431</v>
      </c>
      <c r="H222" t="s">
        <v>448</v>
      </c>
      <c r="I222" t="s">
        <v>225</v>
      </c>
      <c r="J222"/>
      <c r="K222" t="s">
        <v>416</v>
      </c>
      <c r="L222" t="s">
        <v>426</v>
      </c>
      <c r="M222" s="104" t="s">
        <v>755</v>
      </c>
      <c r="N222" s="104" t="s">
        <v>155</v>
      </c>
      <c r="O222" s="167">
        <v>3000</v>
      </c>
      <c r="P222" s="191">
        <v>572</v>
      </c>
      <c r="Q222" s="216">
        <v>1.1832850641290856E-2</v>
      </c>
      <c r="R222" s="191" t="s">
        <v>229</v>
      </c>
      <c r="S222" s="175">
        <v>2913</v>
      </c>
      <c r="T222" s="213" t="s">
        <v>750</v>
      </c>
      <c r="U222" s="199">
        <v>0</v>
      </c>
      <c r="V222" s="200">
        <v>0</v>
      </c>
      <c r="W222" s="216">
        <f>Tabla24[[#This Row],[Valor POAI 2026
 (en pesos y 3 últimos digitos en cero)]]/$V$2</f>
        <v>0</v>
      </c>
      <c r="X222" s="217"/>
      <c r="Y222" s="179"/>
      <c r="Z222" s="179"/>
      <c r="AA222" s="180"/>
    </row>
    <row r="223" spans="1:27" s="126" customFormat="1" ht="13.5" hidden="1" customHeight="1">
      <c r="A223" s="172">
        <v>3</v>
      </c>
      <c r="B223" t="s">
        <v>676</v>
      </c>
      <c r="C223" s="198">
        <v>29137</v>
      </c>
      <c r="D223" t="s">
        <v>350</v>
      </c>
      <c r="E223" s="198">
        <v>75</v>
      </c>
      <c r="F223" s="104" t="s">
        <v>452</v>
      </c>
      <c r="G223" t="s">
        <v>414</v>
      </c>
      <c r="H223" t="s">
        <v>425</v>
      </c>
      <c r="I223" t="s">
        <v>244</v>
      </c>
      <c r="J223"/>
      <c r="K223" t="s">
        <v>416</v>
      </c>
      <c r="L223" t="s">
        <v>426</v>
      </c>
      <c r="M223" s="104" t="s">
        <v>756</v>
      </c>
      <c r="N223" s="104" t="s">
        <v>146</v>
      </c>
      <c r="O223" s="167">
        <v>40</v>
      </c>
      <c r="P223" s="191">
        <v>222</v>
      </c>
      <c r="Q223" s="216">
        <v>4.5924700041373601E-3</v>
      </c>
      <c r="R223" s="191" t="s">
        <v>229</v>
      </c>
      <c r="S223" s="175">
        <v>2913</v>
      </c>
      <c r="T223" s="213" t="s">
        <v>750</v>
      </c>
      <c r="U223" s="199">
        <v>0</v>
      </c>
      <c r="V223" s="200">
        <v>0</v>
      </c>
      <c r="W223" s="216">
        <f>Tabla24[[#This Row],[Valor POAI 2026
 (en pesos y 3 últimos digitos en cero)]]/$V$2</f>
        <v>0</v>
      </c>
      <c r="X223" s="217"/>
      <c r="Y223" s="179"/>
      <c r="Z223" s="179"/>
      <c r="AA223" s="180"/>
    </row>
    <row r="224" spans="1:27" s="126" customFormat="1" ht="13.5" hidden="1" customHeight="1">
      <c r="A224" s="172">
        <v>3</v>
      </c>
      <c r="B224" t="s">
        <v>676</v>
      </c>
      <c r="C224" s="198">
        <v>29041</v>
      </c>
      <c r="D224" t="s">
        <v>271</v>
      </c>
      <c r="E224" s="198">
        <v>77</v>
      </c>
      <c r="F224" s="104" t="s">
        <v>462</v>
      </c>
      <c r="G224" t="s">
        <v>273</v>
      </c>
      <c r="H224" t="s">
        <v>457</v>
      </c>
      <c r="I224" t="s">
        <v>225</v>
      </c>
      <c r="J224" t="s">
        <v>275</v>
      </c>
      <c r="K224" t="s">
        <v>416</v>
      </c>
      <c r="L224" t="s">
        <v>458</v>
      </c>
      <c r="M224" s="104" t="s">
        <v>757</v>
      </c>
      <c r="N224" s="104" t="s">
        <v>158</v>
      </c>
      <c r="O224" s="167">
        <v>7.5</v>
      </c>
      <c r="P224" s="191">
        <v>6503</v>
      </c>
      <c r="Q224" s="216">
        <v>0.13452627223831196</v>
      </c>
      <c r="R224" s="191" t="s">
        <v>229</v>
      </c>
      <c r="S224" s="175">
        <v>2904</v>
      </c>
      <c r="T224" s="213" t="s">
        <v>758</v>
      </c>
      <c r="U224" s="199">
        <v>0</v>
      </c>
      <c r="V224" s="200">
        <v>0</v>
      </c>
      <c r="W224" s="216">
        <f>Tabla24[[#This Row],[Valor POAI 2026
 (en pesos y 3 últimos digitos en cero)]]/$V$2</f>
        <v>0</v>
      </c>
      <c r="X224" s="217"/>
      <c r="Y224" s="179"/>
      <c r="Z224" s="179"/>
      <c r="AA224" s="180"/>
    </row>
    <row r="225" spans="1:27" s="126" customFormat="1" ht="13.5" hidden="1" customHeight="1">
      <c r="A225" s="172">
        <v>3</v>
      </c>
      <c r="B225" t="s">
        <v>676</v>
      </c>
      <c r="C225" s="198">
        <v>29042</v>
      </c>
      <c r="D225" t="s">
        <v>271</v>
      </c>
      <c r="E225" s="198">
        <v>78</v>
      </c>
      <c r="F225" s="104" t="s">
        <v>456</v>
      </c>
      <c r="G225" t="s">
        <v>273</v>
      </c>
      <c r="H225" t="s">
        <v>457</v>
      </c>
      <c r="I225" t="s">
        <v>225</v>
      </c>
      <c r="J225" t="s">
        <v>275</v>
      </c>
      <c r="K225" t="s">
        <v>416</v>
      </c>
      <c r="L225" t="s">
        <v>458</v>
      </c>
      <c r="M225" s="104" t="s">
        <v>759</v>
      </c>
      <c r="N225" s="104" t="s">
        <v>460</v>
      </c>
      <c r="O225" s="167">
        <v>1.5</v>
      </c>
      <c r="P225" s="191">
        <v>415</v>
      </c>
      <c r="Q225" s="216">
        <v>8.5850227554820028E-3</v>
      </c>
      <c r="R225" s="191" t="s">
        <v>229</v>
      </c>
      <c r="S225" s="175">
        <v>2904</v>
      </c>
      <c r="T225" s="213" t="s">
        <v>758</v>
      </c>
      <c r="U225" s="199">
        <v>0</v>
      </c>
      <c r="V225" s="200">
        <v>0</v>
      </c>
      <c r="W225" s="216">
        <f>Tabla24[[#This Row],[Valor POAI 2026
 (en pesos y 3 últimos digitos en cero)]]/$V$2</f>
        <v>0</v>
      </c>
      <c r="X225" s="217"/>
      <c r="Y225" s="179"/>
      <c r="Z225" s="179"/>
      <c r="AA225" s="180"/>
    </row>
    <row r="226" spans="1:27" s="126" customFormat="1" ht="13.5" hidden="1" customHeight="1">
      <c r="A226" s="172">
        <v>3</v>
      </c>
      <c r="B226" t="s">
        <v>676</v>
      </c>
      <c r="C226" s="198">
        <v>28891</v>
      </c>
      <c r="D226" t="s">
        <v>350</v>
      </c>
      <c r="E226" s="198">
        <v>113</v>
      </c>
      <c r="F226" s="104" t="s">
        <v>469</v>
      </c>
      <c r="G226" t="s">
        <v>431</v>
      </c>
      <c r="H226" t="s">
        <v>465</v>
      </c>
      <c r="I226" t="s">
        <v>244</v>
      </c>
      <c r="J226"/>
      <c r="K226" t="s">
        <v>416</v>
      </c>
      <c r="L226" t="s">
        <v>466</v>
      </c>
      <c r="M226" s="104" t="s">
        <v>644</v>
      </c>
      <c r="N226" s="104" t="s">
        <v>164</v>
      </c>
      <c r="O226" s="167">
        <v>2</v>
      </c>
      <c r="P226" s="191">
        <v>667</v>
      </c>
      <c r="Q226" s="216">
        <v>1.3798096814232519E-2</v>
      </c>
      <c r="R226" s="191" t="s">
        <v>229</v>
      </c>
      <c r="S226" s="175">
        <v>2889</v>
      </c>
      <c r="T226" s="213" t="s">
        <v>760</v>
      </c>
      <c r="U226" s="199">
        <v>0</v>
      </c>
      <c r="V226" s="200">
        <v>0</v>
      </c>
      <c r="W226" s="216">
        <f>Tabla24[[#This Row],[Valor POAI 2026
 (en pesos y 3 últimos digitos en cero)]]/$V$2</f>
        <v>0</v>
      </c>
      <c r="X226" s="217"/>
      <c r="Y226" s="179"/>
      <c r="Z226" s="179"/>
      <c r="AA226" s="180"/>
    </row>
    <row r="227" spans="1:27" s="126" customFormat="1" ht="13.5" hidden="1" customHeight="1">
      <c r="A227" s="172">
        <v>3</v>
      </c>
      <c r="B227" t="s">
        <v>676</v>
      </c>
      <c r="C227" s="198">
        <v>28931</v>
      </c>
      <c r="D227" t="s">
        <v>446</v>
      </c>
      <c r="E227" s="198">
        <v>80</v>
      </c>
      <c r="F227" s="104" t="s">
        <v>647</v>
      </c>
      <c r="G227" t="s">
        <v>485</v>
      </c>
      <c r="H227" t="s">
        <v>648</v>
      </c>
      <c r="I227" t="s">
        <v>225</v>
      </c>
      <c r="J227"/>
      <c r="K227" t="s">
        <v>416</v>
      </c>
      <c r="L227" t="s">
        <v>649</v>
      </c>
      <c r="M227" s="104" t="s">
        <v>761</v>
      </c>
      <c r="N227" s="104" t="s">
        <v>651</v>
      </c>
      <c r="O227" s="167">
        <v>1</v>
      </c>
      <c r="P227" s="191">
        <v>267</v>
      </c>
      <c r="Q227" s="216">
        <v>5.5233760860570955E-3</v>
      </c>
      <c r="R227" s="191" t="s">
        <v>229</v>
      </c>
      <c r="S227" s="175">
        <v>2893</v>
      </c>
      <c r="T227" s="213" t="s">
        <v>762</v>
      </c>
      <c r="U227" s="199">
        <v>0</v>
      </c>
      <c r="V227" s="200">
        <v>0</v>
      </c>
      <c r="W227" s="216">
        <f>Tabla24[[#This Row],[Valor POAI 2026
 (en pesos y 3 últimos digitos en cero)]]/$V$2</f>
        <v>0</v>
      </c>
      <c r="X227" s="217"/>
      <c r="Y227" s="179"/>
      <c r="Z227" s="179"/>
      <c r="AA227" s="180"/>
    </row>
    <row r="228" spans="1:27" s="126" customFormat="1" ht="13.5" hidden="1" customHeight="1">
      <c r="A228" s="172">
        <v>3</v>
      </c>
      <c r="B228" t="s">
        <v>676</v>
      </c>
      <c r="C228" s="198">
        <v>29031</v>
      </c>
      <c r="D228" t="s">
        <v>312</v>
      </c>
      <c r="E228" s="198">
        <v>85</v>
      </c>
      <c r="F228" s="104" t="s">
        <v>471</v>
      </c>
      <c r="G228" t="s">
        <v>414</v>
      </c>
      <c r="H228" t="s">
        <v>472</v>
      </c>
      <c r="I228" t="s">
        <v>225</v>
      </c>
      <c r="J228"/>
      <c r="K228" t="s">
        <v>416</v>
      </c>
      <c r="L228" t="s">
        <v>473</v>
      </c>
      <c r="M228" s="104" t="s">
        <v>763</v>
      </c>
      <c r="N228" s="104" t="s">
        <v>27</v>
      </c>
      <c r="O228" s="167">
        <v>1</v>
      </c>
      <c r="P228" s="191">
        <v>80</v>
      </c>
      <c r="Q228" s="216">
        <v>1.6549441456350847E-3</v>
      </c>
      <c r="R228" s="191" t="s">
        <v>229</v>
      </c>
      <c r="S228" s="175">
        <v>2903</v>
      </c>
      <c r="T228" s="213" t="s">
        <v>764</v>
      </c>
      <c r="U228" s="199">
        <v>0</v>
      </c>
      <c r="V228" s="200">
        <v>0</v>
      </c>
      <c r="W228" s="216">
        <f>Tabla24[[#This Row],[Valor POAI 2026
 (en pesos y 3 últimos digitos en cero)]]/$V$2</f>
        <v>0</v>
      </c>
      <c r="X228" s="217"/>
      <c r="Y228" s="179"/>
      <c r="Z228" s="179"/>
      <c r="AA228" s="180"/>
    </row>
    <row r="229" spans="1:27" s="126" customFormat="1" ht="13.5" hidden="1" customHeight="1">
      <c r="A229" s="172">
        <v>3</v>
      </c>
      <c r="B229" t="s">
        <v>676</v>
      </c>
      <c r="C229" s="198">
        <v>29032</v>
      </c>
      <c r="D229" t="s">
        <v>312</v>
      </c>
      <c r="E229" s="198">
        <v>83</v>
      </c>
      <c r="F229" s="104" t="s">
        <v>476</v>
      </c>
      <c r="G229" t="s">
        <v>414</v>
      </c>
      <c r="H229" t="s">
        <v>472</v>
      </c>
      <c r="I229" t="s">
        <v>225</v>
      </c>
      <c r="J229"/>
      <c r="K229" t="s">
        <v>416</v>
      </c>
      <c r="L229" t="s">
        <v>473</v>
      </c>
      <c r="M229" s="184" t="s">
        <v>765</v>
      </c>
      <c r="N229" s="104" t="s">
        <v>27</v>
      </c>
      <c r="O229" s="195">
        <v>1</v>
      </c>
      <c r="P229" s="191">
        <v>80</v>
      </c>
      <c r="Q229" s="216">
        <v>1.6549441456350847E-3</v>
      </c>
      <c r="R229" s="191" t="s">
        <v>229</v>
      </c>
      <c r="S229" s="175">
        <v>2903</v>
      </c>
      <c r="T229" s="213" t="s">
        <v>764</v>
      </c>
      <c r="U229" s="199">
        <v>0</v>
      </c>
      <c r="V229" s="200">
        <v>0</v>
      </c>
      <c r="W229" s="216">
        <f>Tabla24[[#This Row],[Valor POAI 2026
 (en pesos y 3 últimos digitos en cero)]]/$V$2</f>
        <v>0</v>
      </c>
      <c r="X229" s="217"/>
      <c r="Y229" s="179"/>
      <c r="Z229" s="179"/>
      <c r="AA229" s="180"/>
    </row>
    <row r="230" spans="1:27" s="126" customFormat="1" ht="13.5" hidden="1" customHeight="1">
      <c r="A230" s="172">
        <v>3</v>
      </c>
      <c r="B230" t="s">
        <v>676</v>
      </c>
      <c r="C230" s="198">
        <v>29033</v>
      </c>
      <c r="D230" t="s">
        <v>312</v>
      </c>
      <c r="E230" s="198">
        <v>84</v>
      </c>
      <c r="F230" s="104" t="s">
        <v>478</v>
      </c>
      <c r="G230" t="s">
        <v>414</v>
      </c>
      <c r="H230" t="s">
        <v>472</v>
      </c>
      <c r="I230" t="s">
        <v>225</v>
      </c>
      <c r="J230"/>
      <c r="K230" t="s">
        <v>416</v>
      </c>
      <c r="L230" t="s">
        <v>473</v>
      </c>
      <c r="M230" s="104" t="s">
        <v>766</v>
      </c>
      <c r="N230" s="104" t="s">
        <v>27</v>
      </c>
      <c r="O230" s="167">
        <v>1</v>
      </c>
      <c r="P230" s="191">
        <v>80</v>
      </c>
      <c r="Q230" s="216">
        <v>1.6549441456350847E-3</v>
      </c>
      <c r="R230" s="191" t="s">
        <v>229</v>
      </c>
      <c r="S230" s="175">
        <v>2903</v>
      </c>
      <c r="T230" s="213" t="s">
        <v>764</v>
      </c>
      <c r="U230" s="199">
        <v>0</v>
      </c>
      <c r="V230" s="200">
        <v>0</v>
      </c>
      <c r="W230" s="216">
        <f>Tabla24[[#This Row],[Valor POAI 2026
 (en pesos y 3 últimos digitos en cero)]]/$V$2</f>
        <v>0</v>
      </c>
      <c r="X230" s="217"/>
      <c r="Y230" s="179"/>
      <c r="Z230" s="179"/>
      <c r="AA230" s="180"/>
    </row>
    <row r="231" spans="1:27" s="126" customFormat="1" ht="13.5" hidden="1" customHeight="1">
      <c r="A231" s="172">
        <v>3</v>
      </c>
      <c r="B231" t="s">
        <v>676</v>
      </c>
      <c r="C231" s="198">
        <v>29034</v>
      </c>
      <c r="D231" t="s">
        <v>312</v>
      </c>
      <c r="E231" s="198">
        <v>82</v>
      </c>
      <c r="F231" s="104" t="s">
        <v>480</v>
      </c>
      <c r="G231" t="s">
        <v>414</v>
      </c>
      <c r="H231" t="s">
        <v>472</v>
      </c>
      <c r="I231" t="s">
        <v>225</v>
      </c>
      <c r="J231"/>
      <c r="K231" t="s">
        <v>416</v>
      </c>
      <c r="L231" t="s">
        <v>473</v>
      </c>
      <c r="M231" s="104" t="s">
        <v>767</v>
      </c>
      <c r="N231" s="104" t="s">
        <v>27</v>
      </c>
      <c r="O231" s="167">
        <v>10</v>
      </c>
      <c r="P231" s="191">
        <v>160</v>
      </c>
      <c r="Q231" s="216">
        <v>3.3098882912701694E-3</v>
      </c>
      <c r="R231" s="191" t="s">
        <v>229</v>
      </c>
      <c r="S231" s="175">
        <v>2903</v>
      </c>
      <c r="T231" s="213" t="s">
        <v>764</v>
      </c>
      <c r="U231" s="199">
        <v>0</v>
      </c>
      <c r="V231" s="200">
        <v>0</v>
      </c>
      <c r="W231" s="216">
        <f>Tabla24[[#This Row],[Valor POAI 2026
 (en pesos y 3 últimos digitos en cero)]]/$V$2</f>
        <v>0</v>
      </c>
      <c r="X231" s="217"/>
      <c r="Y231" s="179"/>
      <c r="Z231" s="179"/>
      <c r="AA231" s="180"/>
    </row>
    <row r="232" spans="1:27" s="126" customFormat="1" ht="13.5" hidden="1" customHeight="1">
      <c r="A232" s="172">
        <v>3</v>
      </c>
      <c r="B232" t="s">
        <v>676</v>
      </c>
      <c r="C232" s="198">
        <v>29301</v>
      </c>
      <c r="D232" t="s">
        <v>491</v>
      </c>
      <c r="E232" s="198">
        <v>91</v>
      </c>
      <c r="F232" s="104" t="s">
        <v>768</v>
      </c>
      <c r="G232" t="s">
        <v>493</v>
      </c>
      <c r="H232" t="s">
        <v>501</v>
      </c>
      <c r="I232" t="s">
        <v>244</v>
      </c>
      <c r="J232" t="s">
        <v>495</v>
      </c>
      <c r="K232" t="s">
        <v>496</v>
      </c>
      <c r="L232" t="s">
        <v>497</v>
      </c>
      <c r="M232" s="104" t="s">
        <v>769</v>
      </c>
      <c r="N232" s="104" t="s">
        <v>127</v>
      </c>
      <c r="O232" s="167">
        <v>1</v>
      </c>
      <c r="P232" s="191">
        <v>0</v>
      </c>
      <c r="Q232" s="216">
        <v>0</v>
      </c>
      <c r="R232" s="191" t="s">
        <v>229</v>
      </c>
      <c r="S232" s="175">
        <v>2930</v>
      </c>
      <c r="T232" s="213" t="s">
        <v>770</v>
      </c>
      <c r="U232" s="199">
        <v>0</v>
      </c>
      <c r="V232" s="200">
        <v>0</v>
      </c>
      <c r="W232" s="216">
        <f>Tabla24[[#This Row],[Valor POAI 2026
 (en pesos y 3 últimos digitos en cero)]]/$V$2</f>
        <v>0</v>
      </c>
      <c r="X232" s="217"/>
      <c r="Y232" s="179"/>
      <c r="Z232" s="179"/>
      <c r="AA232" s="180"/>
    </row>
    <row r="233" spans="1:27" s="126" customFormat="1" ht="13.5" hidden="1" customHeight="1">
      <c r="A233" s="172">
        <v>3</v>
      </c>
      <c r="B233" t="s">
        <v>676</v>
      </c>
      <c r="C233" s="198">
        <v>29302</v>
      </c>
      <c r="D233" t="s">
        <v>491</v>
      </c>
      <c r="E233" s="198">
        <v>93</v>
      </c>
      <c r="F233" s="104" t="s">
        <v>492</v>
      </c>
      <c r="G233" t="s">
        <v>493</v>
      </c>
      <c r="H233" t="s">
        <v>494</v>
      </c>
      <c r="I233" t="s">
        <v>244</v>
      </c>
      <c r="J233" t="s">
        <v>495</v>
      </c>
      <c r="K233" t="s">
        <v>496</v>
      </c>
      <c r="L233" t="s">
        <v>497</v>
      </c>
      <c r="M233" s="104" t="s">
        <v>175</v>
      </c>
      <c r="N233" s="104" t="s">
        <v>176</v>
      </c>
      <c r="O233" s="167">
        <v>4</v>
      </c>
      <c r="P233" s="191">
        <v>5826</v>
      </c>
      <c r="Q233" s="216">
        <v>0.12052130740587505</v>
      </c>
      <c r="R233" s="191" t="s">
        <v>229</v>
      </c>
      <c r="S233" s="175">
        <v>2930</v>
      </c>
      <c r="T233" s="213" t="s">
        <v>770</v>
      </c>
      <c r="U233" s="199">
        <v>0</v>
      </c>
      <c r="V233" s="200">
        <v>0</v>
      </c>
      <c r="W233" s="216">
        <f>Tabla24[[#This Row],[Valor POAI 2026
 (en pesos y 3 últimos digitos en cero)]]/$V$2</f>
        <v>0</v>
      </c>
      <c r="X233" s="217"/>
      <c r="Y233" s="179"/>
      <c r="Z233" s="179"/>
      <c r="AA233" s="180"/>
    </row>
    <row r="234" spans="1:27" s="126" customFormat="1" ht="13.5" hidden="1" customHeight="1">
      <c r="A234" s="172">
        <v>3</v>
      </c>
      <c r="B234" t="s">
        <v>676</v>
      </c>
      <c r="C234" s="198">
        <v>29303</v>
      </c>
      <c r="D234" t="s">
        <v>491</v>
      </c>
      <c r="E234" s="198">
        <v>94</v>
      </c>
      <c r="F234" s="104" t="s">
        <v>503</v>
      </c>
      <c r="G234" t="s">
        <v>493</v>
      </c>
      <c r="H234" t="s">
        <v>504</v>
      </c>
      <c r="I234" t="s">
        <v>244</v>
      </c>
      <c r="J234" t="s">
        <v>495</v>
      </c>
      <c r="K234" t="s">
        <v>496</v>
      </c>
      <c r="L234" t="s">
        <v>497</v>
      </c>
      <c r="M234" s="104" t="s">
        <v>505</v>
      </c>
      <c r="N234" s="104" t="s">
        <v>173</v>
      </c>
      <c r="O234" s="167">
        <v>4</v>
      </c>
      <c r="P234" s="191">
        <v>988</v>
      </c>
      <c r="Q234" s="216">
        <v>2.0438560198593296E-2</v>
      </c>
      <c r="R234" s="191" t="s">
        <v>229</v>
      </c>
      <c r="S234" s="175">
        <v>2930</v>
      </c>
      <c r="T234" s="213" t="s">
        <v>770</v>
      </c>
      <c r="U234" s="199">
        <v>0</v>
      </c>
      <c r="V234" s="200">
        <v>0</v>
      </c>
      <c r="W234" s="216">
        <f>Tabla24[[#This Row],[Valor POAI 2026
 (en pesos y 3 últimos digitos en cero)]]/$V$2</f>
        <v>0</v>
      </c>
      <c r="X234" s="217"/>
      <c r="Y234" s="179"/>
      <c r="Z234" s="179"/>
      <c r="AA234" s="180"/>
    </row>
    <row r="235" spans="1:27" s="126" customFormat="1" ht="13.5" hidden="1" customHeight="1">
      <c r="A235" s="172">
        <v>3</v>
      </c>
      <c r="B235" t="s">
        <v>676</v>
      </c>
      <c r="C235" s="198">
        <v>28911</v>
      </c>
      <c r="D235" t="s">
        <v>316</v>
      </c>
      <c r="E235" s="198">
        <v>95</v>
      </c>
      <c r="F235" s="104" t="s">
        <v>506</v>
      </c>
      <c r="G235" t="s">
        <v>507</v>
      </c>
      <c r="H235" t="s">
        <v>508</v>
      </c>
      <c r="I235" t="s">
        <v>225</v>
      </c>
      <c r="J235"/>
      <c r="K235" t="s">
        <v>496</v>
      </c>
      <c r="L235" t="s">
        <v>509</v>
      </c>
      <c r="M235" s="104" t="s">
        <v>771</v>
      </c>
      <c r="N235" s="104" t="s">
        <v>183</v>
      </c>
      <c r="O235" s="167">
        <v>30</v>
      </c>
      <c r="P235" s="191">
        <v>514</v>
      </c>
      <c r="Q235" s="216">
        <v>1.0633016135705419E-2</v>
      </c>
      <c r="R235" s="191" t="s">
        <v>229</v>
      </c>
      <c r="S235" s="175">
        <v>2891</v>
      </c>
      <c r="T235" s="213" t="s">
        <v>772</v>
      </c>
      <c r="U235" s="199">
        <v>0</v>
      </c>
      <c r="V235" s="200">
        <v>0</v>
      </c>
      <c r="W235" s="216">
        <f>Tabla24[[#This Row],[Valor POAI 2026
 (en pesos y 3 últimos digitos en cero)]]/$V$2</f>
        <v>0</v>
      </c>
      <c r="X235" s="217"/>
      <c r="Y235" s="179"/>
      <c r="Z235" s="179"/>
      <c r="AA235" s="180"/>
    </row>
    <row r="236" spans="1:27" s="126" customFormat="1" ht="13.5" hidden="1" customHeight="1">
      <c r="A236" s="172">
        <v>3</v>
      </c>
      <c r="B236" t="s">
        <v>676</v>
      </c>
      <c r="C236" s="198">
        <v>28912</v>
      </c>
      <c r="D236" t="s">
        <v>316</v>
      </c>
      <c r="E236" s="198">
        <v>96</v>
      </c>
      <c r="F236" s="104" t="s">
        <v>512</v>
      </c>
      <c r="G236" t="s">
        <v>507</v>
      </c>
      <c r="H236" t="s">
        <v>508</v>
      </c>
      <c r="I236" t="s">
        <v>225</v>
      </c>
      <c r="J236"/>
      <c r="K236" t="s">
        <v>496</v>
      </c>
      <c r="L236" t="s">
        <v>509</v>
      </c>
      <c r="M236" s="104" t="s">
        <v>773</v>
      </c>
      <c r="N236" s="104" t="s">
        <v>20</v>
      </c>
      <c r="O236" s="167">
        <v>30</v>
      </c>
      <c r="P236" s="191">
        <v>171</v>
      </c>
      <c r="Q236" s="216">
        <v>3.537443111294994E-3</v>
      </c>
      <c r="R236" s="191" t="s">
        <v>229</v>
      </c>
      <c r="S236" s="175">
        <v>2891</v>
      </c>
      <c r="T236" s="213" t="s">
        <v>772</v>
      </c>
      <c r="U236" s="199">
        <v>0</v>
      </c>
      <c r="V236" s="200">
        <v>0</v>
      </c>
      <c r="W236" s="216">
        <f>Tabla24[[#This Row],[Valor POAI 2026
 (en pesos y 3 últimos digitos en cero)]]/$V$2</f>
        <v>0</v>
      </c>
      <c r="X236" s="217"/>
      <c r="Y236" s="179"/>
      <c r="Z236" s="179"/>
      <c r="AA236" s="180"/>
    </row>
    <row r="237" spans="1:27" s="126" customFormat="1" ht="13.5" hidden="1" customHeight="1">
      <c r="A237" s="172">
        <v>3</v>
      </c>
      <c r="B237" t="s">
        <v>676</v>
      </c>
      <c r="C237" s="198">
        <v>28971</v>
      </c>
      <c r="D237" t="s">
        <v>491</v>
      </c>
      <c r="E237" s="198">
        <v>100</v>
      </c>
      <c r="F237" s="104" t="s">
        <v>545</v>
      </c>
      <c r="G237" t="s">
        <v>493</v>
      </c>
      <c r="H237" t="s">
        <v>546</v>
      </c>
      <c r="I237" t="s">
        <v>244</v>
      </c>
      <c r="J237"/>
      <c r="K237" t="s">
        <v>496</v>
      </c>
      <c r="L237" t="s">
        <v>517</v>
      </c>
      <c r="M237" s="104" t="s">
        <v>774</v>
      </c>
      <c r="N237" s="104" t="s">
        <v>194</v>
      </c>
      <c r="O237" s="167">
        <v>2</v>
      </c>
      <c r="P237" s="191">
        <v>0</v>
      </c>
      <c r="Q237" s="216">
        <v>0</v>
      </c>
      <c r="R237" s="191" t="s">
        <v>229</v>
      </c>
      <c r="S237" s="175">
        <v>2897</v>
      </c>
      <c r="T237" s="213" t="s">
        <v>775</v>
      </c>
      <c r="U237" s="199">
        <v>0</v>
      </c>
      <c r="V237" s="200">
        <v>0</v>
      </c>
      <c r="W237" s="216">
        <f>Tabla24[[#This Row],[Valor POAI 2026
 (en pesos y 3 últimos digitos en cero)]]/$V$2</f>
        <v>0</v>
      </c>
      <c r="X237" s="217"/>
      <c r="Y237" s="179"/>
      <c r="Z237" s="179"/>
      <c r="AA237" s="180"/>
    </row>
    <row r="238" spans="1:27" s="126" customFormat="1" ht="13.5" hidden="1" customHeight="1">
      <c r="A238" s="172">
        <v>3</v>
      </c>
      <c r="B238" t="s">
        <v>676</v>
      </c>
      <c r="C238" s="198">
        <v>29221</v>
      </c>
      <c r="D238" t="s">
        <v>491</v>
      </c>
      <c r="E238" s="198">
        <v>103</v>
      </c>
      <c r="F238" s="104" t="s">
        <v>543</v>
      </c>
      <c r="G238" t="s">
        <v>536</v>
      </c>
      <c r="H238" t="s">
        <v>537</v>
      </c>
      <c r="I238" t="s">
        <v>244</v>
      </c>
      <c r="J238"/>
      <c r="K238" t="s">
        <v>496</v>
      </c>
      <c r="L238" t="s">
        <v>517</v>
      </c>
      <c r="M238" s="104" t="s">
        <v>776</v>
      </c>
      <c r="N238" s="104" t="s">
        <v>204</v>
      </c>
      <c r="O238" s="167">
        <v>4</v>
      </c>
      <c r="P238" s="191">
        <v>173</v>
      </c>
      <c r="Q238" s="216">
        <v>3.5788167149358708E-3</v>
      </c>
      <c r="R238" s="191" t="s">
        <v>229</v>
      </c>
      <c r="S238" s="175">
        <v>2922</v>
      </c>
      <c r="T238" s="213" t="s">
        <v>777</v>
      </c>
      <c r="U238" s="199">
        <v>0</v>
      </c>
      <c r="V238" s="200">
        <v>0</v>
      </c>
      <c r="W238" s="216">
        <f>Tabla24[[#This Row],[Valor POAI 2026
 (en pesos y 3 últimos digitos en cero)]]/$V$2</f>
        <v>0</v>
      </c>
      <c r="X238" s="217"/>
      <c r="Y238" s="179"/>
      <c r="Z238" s="179"/>
      <c r="AA238" s="180"/>
    </row>
    <row r="239" spans="1:27" s="126" customFormat="1" ht="13.5" hidden="1" customHeight="1">
      <c r="A239" s="172">
        <v>3</v>
      </c>
      <c r="B239" t="s">
        <v>676</v>
      </c>
      <c r="C239" s="198">
        <v>29222</v>
      </c>
      <c r="D239" t="s">
        <v>491</v>
      </c>
      <c r="E239" s="198">
        <v>104</v>
      </c>
      <c r="F239" s="104" t="s">
        <v>535</v>
      </c>
      <c r="G239" t="s">
        <v>536</v>
      </c>
      <c r="H239" t="s">
        <v>537</v>
      </c>
      <c r="I239" t="s">
        <v>244</v>
      </c>
      <c r="J239"/>
      <c r="K239" t="s">
        <v>496</v>
      </c>
      <c r="L239" t="s">
        <v>517</v>
      </c>
      <c r="M239" s="104" t="s">
        <v>778</v>
      </c>
      <c r="N239" s="104" t="s">
        <v>199</v>
      </c>
      <c r="O239" s="167">
        <v>4</v>
      </c>
      <c r="P239" s="191">
        <v>173</v>
      </c>
      <c r="Q239" s="216">
        <v>3.5788167149358708E-3</v>
      </c>
      <c r="R239" s="191" t="s">
        <v>229</v>
      </c>
      <c r="S239" s="175">
        <v>2922</v>
      </c>
      <c r="T239" s="213" t="s">
        <v>777</v>
      </c>
      <c r="U239" s="199">
        <v>0</v>
      </c>
      <c r="V239" s="200">
        <v>0</v>
      </c>
      <c r="W239" s="216">
        <f>Tabla24[[#This Row],[Valor POAI 2026
 (en pesos y 3 últimos digitos en cero)]]/$V$2</f>
        <v>0</v>
      </c>
      <c r="X239" s="217"/>
      <c r="Y239" s="179"/>
      <c r="Z239" s="179"/>
      <c r="AA239" s="180"/>
    </row>
    <row r="240" spans="1:27" s="126" customFormat="1" ht="13.5" hidden="1" customHeight="1">
      <c r="A240" s="172">
        <v>3</v>
      </c>
      <c r="B240" t="s">
        <v>676</v>
      </c>
      <c r="C240" s="198">
        <v>29271</v>
      </c>
      <c r="D240" t="s">
        <v>491</v>
      </c>
      <c r="E240" s="198">
        <v>98</v>
      </c>
      <c r="F240" s="104" t="s">
        <v>514</v>
      </c>
      <c r="G240" t="s">
        <v>515</v>
      </c>
      <c r="H240" t="s">
        <v>516</v>
      </c>
      <c r="I240" t="s">
        <v>225</v>
      </c>
      <c r="J240"/>
      <c r="K240" t="s">
        <v>496</v>
      </c>
      <c r="L240" t="s">
        <v>517</v>
      </c>
      <c r="M240" s="104" t="s">
        <v>779</v>
      </c>
      <c r="N240" s="104" t="s">
        <v>83</v>
      </c>
      <c r="O240" s="197">
        <v>2000</v>
      </c>
      <c r="P240" s="191">
        <v>537</v>
      </c>
      <c r="Q240" s="216">
        <v>1.1108812577575507E-2</v>
      </c>
      <c r="R240" s="191" t="s">
        <v>229</v>
      </c>
      <c r="S240" s="175">
        <v>2927</v>
      </c>
      <c r="T240" s="213" t="s">
        <v>780</v>
      </c>
      <c r="U240" s="199">
        <v>0</v>
      </c>
      <c r="V240" s="200">
        <v>0</v>
      </c>
      <c r="W240" s="216">
        <f>Tabla24[[#This Row],[Valor POAI 2026
 (en pesos y 3 últimos digitos en cero)]]/$V$2</f>
        <v>0</v>
      </c>
      <c r="X240" s="217"/>
      <c r="Y240" s="179"/>
      <c r="Z240" s="179"/>
      <c r="AA240" s="180"/>
    </row>
    <row r="241" spans="1:27" s="126" customFormat="1" ht="13.5" hidden="1" customHeight="1">
      <c r="A241" s="172">
        <v>3</v>
      </c>
      <c r="B241" t="s">
        <v>676</v>
      </c>
      <c r="C241" s="198">
        <v>29273</v>
      </c>
      <c r="D241" t="s">
        <v>491</v>
      </c>
      <c r="E241" s="198">
        <v>109</v>
      </c>
      <c r="F241" s="104" t="s">
        <v>532</v>
      </c>
      <c r="G241" t="s">
        <v>493</v>
      </c>
      <c r="H241" t="s">
        <v>533</v>
      </c>
      <c r="I241" t="s">
        <v>225</v>
      </c>
      <c r="J241"/>
      <c r="K241" t="s">
        <v>496</v>
      </c>
      <c r="L241" t="s">
        <v>517</v>
      </c>
      <c r="M241" s="104" t="s">
        <v>781</v>
      </c>
      <c r="N241" s="104" t="s">
        <v>192</v>
      </c>
      <c r="O241" s="197">
        <v>40</v>
      </c>
      <c r="P241" s="191">
        <v>296</v>
      </c>
      <c r="Q241" s="216">
        <v>6.1232933388498138E-3</v>
      </c>
      <c r="R241" s="191" t="s">
        <v>229</v>
      </c>
      <c r="S241" s="175">
        <v>2927</v>
      </c>
      <c r="T241" s="213" t="s">
        <v>780</v>
      </c>
      <c r="U241" s="199">
        <v>0</v>
      </c>
      <c r="V241" s="200">
        <v>0</v>
      </c>
      <c r="W241" s="216">
        <f>Tabla24[[#This Row],[Valor POAI 2026
 (en pesos y 3 últimos digitos en cero)]]/$V$2</f>
        <v>0</v>
      </c>
      <c r="X241" s="217"/>
      <c r="Y241" s="179"/>
      <c r="Z241" s="179"/>
      <c r="AA241" s="180"/>
    </row>
    <row r="242" spans="1:27" s="126" customFormat="1" ht="13.5" hidden="1" customHeight="1">
      <c r="A242" s="172">
        <v>3</v>
      </c>
      <c r="B242" t="s">
        <v>676</v>
      </c>
      <c r="C242" s="198">
        <v>29274</v>
      </c>
      <c r="D242" t="s">
        <v>491</v>
      </c>
      <c r="E242" s="198">
        <v>107</v>
      </c>
      <c r="F242" s="104" t="s">
        <v>529</v>
      </c>
      <c r="G242" t="s">
        <v>515</v>
      </c>
      <c r="H242" t="s">
        <v>521</v>
      </c>
      <c r="I242" t="s">
        <v>225</v>
      </c>
      <c r="J242"/>
      <c r="K242" t="s">
        <v>496</v>
      </c>
      <c r="L242" t="s">
        <v>517</v>
      </c>
      <c r="M242" s="104" t="s">
        <v>782</v>
      </c>
      <c r="N242" s="104" t="s">
        <v>531</v>
      </c>
      <c r="O242" s="167">
        <v>8</v>
      </c>
      <c r="P242" s="191">
        <v>434</v>
      </c>
      <c r="Q242" s="216">
        <v>8.9780719900703354E-3</v>
      </c>
      <c r="R242" s="191" t="s">
        <v>229</v>
      </c>
      <c r="S242" s="175">
        <v>2927</v>
      </c>
      <c r="T242" s="213" t="s">
        <v>780</v>
      </c>
      <c r="U242" s="199">
        <v>0</v>
      </c>
      <c r="V242" s="200">
        <v>0</v>
      </c>
      <c r="W242" s="216">
        <f>Tabla24[[#This Row],[Valor POAI 2026
 (en pesos y 3 últimos digitos en cero)]]/$V$2</f>
        <v>0</v>
      </c>
      <c r="X242" s="217"/>
      <c r="Y242" s="179"/>
      <c r="Z242" s="179"/>
      <c r="AA242" s="180"/>
    </row>
    <row r="243" spans="1:27" s="126" customFormat="1" ht="13.5" hidden="1" customHeight="1">
      <c r="A243" s="172">
        <v>3</v>
      </c>
      <c r="B243" t="s">
        <v>676</v>
      </c>
      <c r="C243" s="198">
        <v>29275</v>
      </c>
      <c r="D243" t="s">
        <v>491</v>
      </c>
      <c r="E243" s="198">
        <v>99</v>
      </c>
      <c r="F243" s="104" t="s">
        <v>523</v>
      </c>
      <c r="G243" t="s">
        <v>515</v>
      </c>
      <c r="H243" t="s">
        <v>524</v>
      </c>
      <c r="I243" t="s">
        <v>244</v>
      </c>
      <c r="J243"/>
      <c r="K243" t="s">
        <v>496</v>
      </c>
      <c r="L243" t="s">
        <v>517</v>
      </c>
      <c r="M243" s="104" t="s">
        <v>783</v>
      </c>
      <c r="N243" s="104" t="s">
        <v>188</v>
      </c>
      <c r="O243" s="167">
        <v>120</v>
      </c>
      <c r="P243" s="191">
        <v>601</v>
      </c>
      <c r="Q243" s="216">
        <v>1.2432767894083575E-2</v>
      </c>
      <c r="R243" s="191" t="s">
        <v>229</v>
      </c>
      <c r="S243" s="175">
        <v>2927</v>
      </c>
      <c r="T243" s="213" t="s">
        <v>780</v>
      </c>
      <c r="U243" s="199">
        <v>0</v>
      </c>
      <c r="V243" s="200">
        <v>0</v>
      </c>
      <c r="W243" s="216">
        <f>Tabla24[[#This Row],[Valor POAI 2026
 (en pesos y 3 últimos digitos en cero)]]/$V$2</f>
        <v>0</v>
      </c>
      <c r="X243" s="217"/>
      <c r="Y243" s="179"/>
      <c r="Z243" s="179"/>
      <c r="AA243" s="180"/>
    </row>
    <row r="244" spans="1:27" s="126" customFormat="1" ht="13.5" hidden="1" customHeight="1">
      <c r="A244" s="172">
        <v>3</v>
      </c>
      <c r="B244" t="s">
        <v>676</v>
      </c>
      <c r="C244" s="198">
        <v>29276</v>
      </c>
      <c r="D244" t="s">
        <v>491</v>
      </c>
      <c r="E244" s="198">
        <v>97</v>
      </c>
      <c r="F244" s="104" t="s">
        <v>526</v>
      </c>
      <c r="G244" t="s">
        <v>515</v>
      </c>
      <c r="H244" t="s">
        <v>527</v>
      </c>
      <c r="I244" t="s">
        <v>225</v>
      </c>
      <c r="J244"/>
      <c r="K244" t="s">
        <v>496</v>
      </c>
      <c r="L244" t="s">
        <v>517</v>
      </c>
      <c r="M244" s="104" t="s">
        <v>665</v>
      </c>
      <c r="N244" s="104" t="s">
        <v>190</v>
      </c>
      <c r="O244" s="167">
        <v>60</v>
      </c>
      <c r="P244" s="191">
        <v>198</v>
      </c>
      <c r="Q244" s="216">
        <v>4.0959867604468351E-3</v>
      </c>
      <c r="R244" s="191" t="s">
        <v>229</v>
      </c>
      <c r="S244" s="175">
        <v>2927</v>
      </c>
      <c r="T244" s="213" t="s">
        <v>780</v>
      </c>
      <c r="U244" s="199">
        <v>0</v>
      </c>
      <c r="V244" s="200">
        <v>0</v>
      </c>
      <c r="W244" s="216">
        <f>Tabla24[[#This Row],[Valor POAI 2026
 (en pesos y 3 últimos digitos en cero)]]/$V$2</f>
        <v>0</v>
      </c>
      <c r="X244" s="217"/>
      <c r="Y244" s="179"/>
      <c r="Z244" s="179"/>
      <c r="AA244" s="180"/>
    </row>
    <row r="245" spans="1:27" s="126" customFormat="1" ht="13.5" hidden="1" customHeight="1">
      <c r="A245" s="172">
        <v>4</v>
      </c>
      <c r="B245" t="s">
        <v>784</v>
      </c>
      <c r="C245" s="198">
        <v>26201</v>
      </c>
      <c r="D245" t="s">
        <v>221</v>
      </c>
      <c r="E245" s="198">
        <v>2</v>
      </c>
      <c r="F245" s="104" t="s">
        <v>222</v>
      </c>
      <c r="G245" t="s">
        <v>223</v>
      </c>
      <c r="H245" t="s">
        <v>224</v>
      </c>
      <c r="I245" t="s">
        <v>225</v>
      </c>
      <c r="J245"/>
      <c r="K245" t="s">
        <v>226</v>
      </c>
      <c r="L245" t="s">
        <v>227</v>
      </c>
      <c r="M245" s="104" t="s">
        <v>785</v>
      </c>
      <c r="N245" s="104" t="s">
        <v>16</v>
      </c>
      <c r="O245" s="167">
        <v>120</v>
      </c>
      <c r="P245" s="191">
        <v>548</v>
      </c>
      <c r="Q245" s="216">
        <v>4.4991789819376028E-3</v>
      </c>
      <c r="R245" s="191" t="s">
        <v>229</v>
      </c>
      <c r="S245" s="175">
        <v>2620</v>
      </c>
      <c r="T245" s="213" t="s">
        <v>786</v>
      </c>
      <c r="U245" s="199">
        <v>0</v>
      </c>
      <c r="V245" s="200">
        <v>0</v>
      </c>
      <c r="W245" s="216">
        <f>Tabla24[[#This Row],[Valor POAI 2026
 (en pesos y 3 últimos digitos en cero)]]/$V$2</f>
        <v>0</v>
      </c>
      <c r="X245" s="217"/>
      <c r="Y245" s="179"/>
      <c r="Z245" s="179"/>
      <c r="AA245" s="180"/>
    </row>
    <row r="246" spans="1:27" s="126" customFormat="1" ht="13.5" hidden="1" customHeight="1">
      <c r="A246" s="172">
        <v>4</v>
      </c>
      <c r="B246" t="s">
        <v>784</v>
      </c>
      <c r="C246" s="198">
        <v>26202</v>
      </c>
      <c r="D246" t="s">
        <v>221</v>
      </c>
      <c r="E246" s="198">
        <v>3</v>
      </c>
      <c r="F246" s="104" t="s">
        <v>233</v>
      </c>
      <c r="G246" t="s">
        <v>223</v>
      </c>
      <c r="H246" t="s">
        <v>224</v>
      </c>
      <c r="I246" t="s">
        <v>225</v>
      </c>
      <c r="J246"/>
      <c r="K246" t="s">
        <v>226</v>
      </c>
      <c r="L246" t="s">
        <v>227</v>
      </c>
      <c r="M246" s="104" t="s">
        <v>787</v>
      </c>
      <c r="N246" s="104" t="s">
        <v>22</v>
      </c>
      <c r="O246" s="167">
        <v>120</v>
      </c>
      <c r="P246" s="191">
        <v>548</v>
      </c>
      <c r="Q246" s="216">
        <v>4.4991789819376028E-3</v>
      </c>
      <c r="R246" s="191" t="s">
        <v>229</v>
      </c>
      <c r="S246" s="175">
        <v>2620</v>
      </c>
      <c r="T246" s="213" t="s">
        <v>786</v>
      </c>
      <c r="U246" s="199">
        <v>0</v>
      </c>
      <c r="V246" s="200">
        <v>0</v>
      </c>
      <c r="W246" s="216">
        <f>Tabla24[[#This Row],[Valor POAI 2026
 (en pesos y 3 últimos digitos en cero)]]/$V$2</f>
        <v>0</v>
      </c>
      <c r="X246" s="217"/>
      <c r="Y246" s="179"/>
      <c r="Z246" s="179"/>
      <c r="AA246" s="180"/>
    </row>
    <row r="247" spans="1:27" s="126" customFormat="1" ht="13.5" hidden="1" customHeight="1">
      <c r="A247" s="172">
        <v>4</v>
      </c>
      <c r="B247" t="s">
        <v>784</v>
      </c>
      <c r="C247" s="198">
        <v>26203</v>
      </c>
      <c r="D247" t="s">
        <v>221</v>
      </c>
      <c r="E247" s="198">
        <v>1</v>
      </c>
      <c r="F247" s="104" t="s">
        <v>231</v>
      </c>
      <c r="G247" t="s">
        <v>223</v>
      </c>
      <c r="H247" t="s">
        <v>224</v>
      </c>
      <c r="I247" t="s">
        <v>225</v>
      </c>
      <c r="J247"/>
      <c r="K247" t="s">
        <v>226</v>
      </c>
      <c r="L247" t="s">
        <v>227</v>
      </c>
      <c r="M247" s="104" t="s">
        <v>788</v>
      </c>
      <c r="N247" s="104" t="s">
        <v>20</v>
      </c>
      <c r="O247" s="167">
        <v>100</v>
      </c>
      <c r="P247" s="191">
        <v>484</v>
      </c>
      <c r="Q247" s="216">
        <v>3.9737274220032837E-3</v>
      </c>
      <c r="R247" s="191" t="s">
        <v>229</v>
      </c>
      <c r="S247" s="175">
        <v>2620</v>
      </c>
      <c r="T247" s="213" t="s">
        <v>786</v>
      </c>
      <c r="U247" s="199">
        <v>0</v>
      </c>
      <c r="V247" s="200">
        <v>0</v>
      </c>
      <c r="W247" s="216">
        <f>Tabla24[[#This Row],[Valor POAI 2026
 (en pesos y 3 últimos digitos en cero)]]/$V$2</f>
        <v>0</v>
      </c>
      <c r="X247" s="217"/>
      <c r="Y247" s="179"/>
      <c r="Z247" s="179"/>
      <c r="AA247" s="180"/>
    </row>
    <row r="248" spans="1:27" s="126" customFormat="1" ht="13.5" hidden="1" customHeight="1">
      <c r="A248" s="172">
        <v>4</v>
      </c>
      <c r="B248" t="s">
        <v>784</v>
      </c>
      <c r="C248" s="198">
        <v>23851</v>
      </c>
      <c r="D248" t="s">
        <v>234</v>
      </c>
      <c r="E248" s="198">
        <v>4</v>
      </c>
      <c r="F248" s="104" t="s">
        <v>235</v>
      </c>
      <c r="G248" t="s">
        <v>236</v>
      </c>
      <c r="H248" t="s">
        <v>237</v>
      </c>
      <c r="I248" t="s">
        <v>225</v>
      </c>
      <c r="J248"/>
      <c r="K248" t="s">
        <v>226</v>
      </c>
      <c r="L248" t="s">
        <v>238</v>
      </c>
      <c r="M248" s="104" t="s">
        <v>789</v>
      </c>
      <c r="N248" s="104" t="s">
        <v>24</v>
      </c>
      <c r="O248" s="167">
        <v>6000</v>
      </c>
      <c r="P248" s="191">
        <v>1884</v>
      </c>
      <c r="Q248" s="216">
        <v>1.5467980295566503E-2</v>
      </c>
      <c r="R248" s="191" t="s">
        <v>229</v>
      </c>
      <c r="S248" s="175">
        <v>2385</v>
      </c>
      <c r="T248" s="213" t="s">
        <v>790</v>
      </c>
      <c r="U248" s="199">
        <v>0</v>
      </c>
      <c r="V248" s="200">
        <v>0</v>
      </c>
      <c r="W248" s="216">
        <f>Tabla24[[#This Row],[Valor POAI 2026
 (en pesos y 3 últimos digitos en cero)]]/$V$2</f>
        <v>0</v>
      </c>
      <c r="X248" s="217"/>
      <c r="Y248" s="179"/>
      <c r="Z248" s="179"/>
      <c r="AA248" s="180"/>
    </row>
    <row r="249" spans="1:27" s="126" customFormat="1" ht="13.5" hidden="1" customHeight="1">
      <c r="A249" s="172">
        <v>4</v>
      </c>
      <c r="B249" t="s">
        <v>784</v>
      </c>
      <c r="C249" s="198">
        <v>22851</v>
      </c>
      <c r="D249" t="s">
        <v>221</v>
      </c>
      <c r="E249" s="198">
        <v>5</v>
      </c>
      <c r="F249" s="104" t="s">
        <v>241</v>
      </c>
      <c r="G249" t="s">
        <v>242</v>
      </c>
      <c r="H249" t="s">
        <v>243</v>
      </c>
      <c r="I249" t="s">
        <v>244</v>
      </c>
      <c r="J249" t="s">
        <v>245</v>
      </c>
      <c r="K249" t="s">
        <v>226</v>
      </c>
      <c r="L249" t="s">
        <v>246</v>
      </c>
      <c r="M249" s="104" t="s">
        <v>247</v>
      </c>
      <c r="N249" s="104" t="s">
        <v>27</v>
      </c>
      <c r="O249" s="167">
        <v>4</v>
      </c>
      <c r="P249" s="191">
        <v>1858</v>
      </c>
      <c r="Q249" s="216">
        <v>1.5254515599343186E-2</v>
      </c>
      <c r="R249" s="191" t="s">
        <v>229</v>
      </c>
      <c r="S249" s="175">
        <v>2285</v>
      </c>
      <c r="T249" s="213" t="s">
        <v>791</v>
      </c>
      <c r="U249" s="199">
        <v>0</v>
      </c>
      <c r="V249" s="200">
        <v>0</v>
      </c>
      <c r="W249" s="216">
        <f>Tabla24[[#This Row],[Valor POAI 2026
 (en pesos y 3 últimos digitos en cero)]]/$V$2</f>
        <v>0</v>
      </c>
      <c r="X249" s="217"/>
      <c r="Y249" s="179"/>
      <c r="Z249" s="179"/>
      <c r="AA249" s="180"/>
    </row>
    <row r="250" spans="1:27" s="126" customFormat="1" ht="13.5" hidden="1" customHeight="1">
      <c r="A250" s="172">
        <v>4</v>
      </c>
      <c r="B250" t="s">
        <v>784</v>
      </c>
      <c r="C250" s="198">
        <v>22852</v>
      </c>
      <c r="D250" t="s">
        <v>221</v>
      </c>
      <c r="E250" s="198">
        <v>6</v>
      </c>
      <c r="F250" s="104" t="s">
        <v>249</v>
      </c>
      <c r="G250" t="s">
        <v>242</v>
      </c>
      <c r="H250" t="s">
        <v>243</v>
      </c>
      <c r="I250" t="s">
        <v>244</v>
      </c>
      <c r="J250" t="s">
        <v>245</v>
      </c>
      <c r="K250" t="s">
        <v>226</v>
      </c>
      <c r="L250" t="s">
        <v>246</v>
      </c>
      <c r="M250" s="104" t="s">
        <v>792</v>
      </c>
      <c r="N250" s="104" t="s">
        <v>31</v>
      </c>
      <c r="O250" s="167">
        <v>11</v>
      </c>
      <c r="P250" s="191">
        <v>1029</v>
      </c>
      <c r="Q250" s="216">
        <v>8.4482758620689647E-3</v>
      </c>
      <c r="R250" s="191" t="s">
        <v>229</v>
      </c>
      <c r="S250" s="175">
        <v>2285</v>
      </c>
      <c r="T250" s="213" t="s">
        <v>791</v>
      </c>
      <c r="U250" s="199">
        <v>0</v>
      </c>
      <c r="V250" s="200">
        <v>0</v>
      </c>
      <c r="W250" s="216">
        <f>Tabla24[[#This Row],[Valor POAI 2026
 (en pesos y 3 últimos digitos en cero)]]/$V$2</f>
        <v>0</v>
      </c>
      <c r="X250" s="217"/>
      <c r="Y250" s="179"/>
      <c r="Z250" s="179"/>
      <c r="AA250" s="180"/>
    </row>
    <row r="251" spans="1:27" s="126" customFormat="1" ht="13.5" hidden="1" customHeight="1">
      <c r="A251" s="172">
        <v>4</v>
      </c>
      <c r="B251" t="s">
        <v>784</v>
      </c>
      <c r="C251" s="198">
        <v>26331</v>
      </c>
      <c r="D251" t="s">
        <v>221</v>
      </c>
      <c r="E251" s="198">
        <v>8</v>
      </c>
      <c r="F251" s="104" t="s">
        <v>256</v>
      </c>
      <c r="G251" t="s">
        <v>223</v>
      </c>
      <c r="H251" t="s">
        <v>252</v>
      </c>
      <c r="I251" t="s">
        <v>225</v>
      </c>
      <c r="J251"/>
      <c r="K251" t="s">
        <v>226</v>
      </c>
      <c r="L251" t="s">
        <v>253</v>
      </c>
      <c r="M251" s="104" t="s">
        <v>793</v>
      </c>
      <c r="N251" s="104" t="s">
        <v>20</v>
      </c>
      <c r="O251" s="167">
        <v>1600</v>
      </c>
      <c r="P251" s="191">
        <v>367</v>
      </c>
      <c r="Q251" s="216">
        <v>3.0131362889983578E-3</v>
      </c>
      <c r="R251" s="191" t="s">
        <v>229</v>
      </c>
      <c r="S251" s="175">
        <v>2633</v>
      </c>
      <c r="T251" s="213" t="s">
        <v>794</v>
      </c>
      <c r="U251" s="199">
        <v>0</v>
      </c>
      <c r="V251" s="200">
        <v>0</v>
      </c>
      <c r="W251" s="216">
        <f>Tabla24[[#This Row],[Valor POAI 2026
 (en pesos y 3 últimos digitos en cero)]]/$V$2</f>
        <v>0</v>
      </c>
      <c r="X251" s="217"/>
      <c r="Y251" s="179"/>
      <c r="Z251" s="179"/>
      <c r="AA251" s="180"/>
    </row>
    <row r="252" spans="1:27" s="126" customFormat="1" ht="13.5" hidden="1" customHeight="1">
      <c r="A252" s="172">
        <v>4</v>
      </c>
      <c r="B252" t="s">
        <v>784</v>
      </c>
      <c r="C252" s="198">
        <v>26332</v>
      </c>
      <c r="D252" t="s">
        <v>221</v>
      </c>
      <c r="E252" s="198">
        <v>11</v>
      </c>
      <c r="F252" s="104" t="s">
        <v>260</v>
      </c>
      <c r="G252" t="s">
        <v>223</v>
      </c>
      <c r="H252" t="s">
        <v>252</v>
      </c>
      <c r="I252" t="s">
        <v>225</v>
      </c>
      <c r="J252"/>
      <c r="K252" t="s">
        <v>226</v>
      </c>
      <c r="L252" t="s">
        <v>253</v>
      </c>
      <c r="M252" s="104" t="s">
        <v>795</v>
      </c>
      <c r="N252" s="104" t="s">
        <v>36</v>
      </c>
      <c r="O252" s="167">
        <v>24</v>
      </c>
      <c r="P252" s="191">
        <v>122</v>
      </c>
      <c r="Q252" s="216">
        <v>1.0016420361247948E-3</v>
      </c>
      <c r="R252" s="191" t="s">
        <v>229</v>
      </c>
      <c r="S252" s="175">
        <v>2633</v>
      </c>
      <c r="T252" s="213" t="s">
        <v>794</v>
      </c>
      <c r="U252" s="199">
        <v>0</v>
      </c>
      <c r="V252" s="200">
        <v>0</v>
      </c>
      <c r="W252" s="216">
        <f>Tabla24[[#This Row],[Valor POAI 2026
 (en pesos y 3 últimos digitos en cero)]]/$V$2</f>
        <v>0</v>
      </c>
      <c r="X252" s="217"/>
      <c r="Y252" s="179"/>
      <c r="Z252" s="179"/>
      <c r="AA252" s="180"/>
    </row>
    <row r="253" spans="1:27" s="126" customFormat="1" ht="13.5" hidden="1" customHeight="1">
      <c r="A253" s="172">
        <v>4</v>
      </c>
      <c r="B253" t="s">
        <v>784</v>
      </c>
      <c r="C253" s="198">
        <v>26333</v>
      </c>
      <c r="D253" t="s">
        <v>221</v>
      </c>
      <c r="E253" s="198">
        <v>10</v>
      </c>
      <c r="F253" s="104" t="s">
        <v>258</v>
      </c>
      <c r="G253" t="s">
        <v>223</v>
      </c>
      <c r="H253" t="s">
        <v>252</v>
      </c>
      <c r="I253" t="s">
        <v>225</v>
      </c>
      <c r="J253"/>
      <c r="K253" t="s">
        <v>226</v>
      </c>
      <c r="L253" t="s">
        <v>253</v>
      </c>
      <c r="M253" s="184" t="s">
        <v>796</v>
      </c>
      <c r="N253" s="104" t="s">
        <v>41</v>
      </c>
      <c r="O253" s="195">
        <v>680</v>
      </c>
      <c r="P253" s="196">
        <v>245</v>
      </c>
      <c r="Q253" s="216">
        <v>2.0114942528735632E-3</v>
      </c>
      <c r="R253" s="191" t="s">
        <v>229</v>
      </c>
      <c r="S253" s="175">
        <v>2633</v>
      </c>
      <c r="T253" s="213" t="s">
        <v>794</v>
      </c>
      <c r="U253" s="199">
        <v>0</v>
      </c>
      <c r="V253" s="200">
        <v>0</v>
      </c>
      <c r="W253" s="216">
        <f>Tabla24[[#This Row],[Valor POAI 2026
 (en pesos y 3 últimos digitos en cero)]]/$V$2</f>
        <v>0</v>
      </c>
      <c r="X253" s="217"/>
      <c r="Y253" s="179"/>
      <c r="Z253" s="179"/>
      <c r="AA253" s="180"/>
    </row>
    <row r="254" spans="1:27" s="126" customFormat="1" ht="13.5" hidden="1" customHeight="1">
      <c r="A254" s="172">
        <v>4</v>
      </c>
      <c r="B254" t="s">
        <v>784</v>
      </c>
      <c r="C254" s="198">
        <v>26334</v>
      </c>
      <c r="D254" t="s">
        <v>221</v>
      </c>
      <c r="E254" s="198">
        <v>9</v>
      </c>
      <c r="F254" s="104" t="s">
        <v>565</v>
      </c>
      <c r="G254" t="s">
        <v>223</v>
      </c>
      <c r="H254" t="s">
        <v>252</v>
      </c>
      <c r="I254" t="s">
        <v>225</v>
      </c>
      <c r="J254"/>
      <c r="K254" t="s">
        <v>226</v>
      </c>
      <c r="L254" t="s">
        <v>253</v>
      </c>
      <c r="M254" s="104" t="s">
        <v>797</v>
      </c>
      <c r="N254" s="104" t="s">
        <v>43</v>
      </c>
      <c r="O254" s="167">
        <v>24</v>
      </c>
      <c r="P254" s="191">
        <v>122</v>
      </c>
      <c r="Q254" s="216">
        <v>1.0016420361247948E-3</v>
      </c>
      <c r="R254" s="191" t="s">
        <v>229</v>
      </c>
      <c r="S254" s="175">
        <v>2633</v>
      </c>
      <c r="T254" s="213" t="s">
        <v>794</v>
      </c>
      <c r="U254" s="199">
        <v>0</v>
      </c>
      <c r="V254" s="200">
        <v>0</v>
      </c>
      <c r="W254" s="216">
        <f>Tabla24[[#This Row],[Valor POAI 2026
 (en pesos y 3 últimos digitos en cero)]]/$V$2</f>
        <v>0</v>
      </c>
      <c r="X254" s="217"/>
      <c r="Y254" s="179"/>
      <c r="Z254" s="179"/>
      <c r="AA254" s="180"/>
    </row>
    <row r="255" spans="1:27" s="126" customFormat="1" ht="13.5" hidden="1" customHeight="1">
      <c r="A255" s="172">
        <v>4</v>
      </c>
      <c r="B255" t="s">
        <v>784</v>
      </c>
      <c r="C255" s="198">
        <v>26335</v>
      </c>
      <c r="D255" t="s">
        <v>221</v>
      </c>
      <c r="E255" s="198">
        <v>13</v>
      </c>
      <c r="F255" s="104" t="s">
        <v>264</v>
      </c>
      <c r="G255" t="s">
        <v>223</v>
      </c>
      <c r="H255" t="s">
        <v>252</v>
      </c>
      <c r="I255" t="s">
        <v>225</v>
      </c>
      <c r="J255"/>
      <c r="K255" t="s">
        <v>226</v>
      </c>
      <c r="L255" t="s">
        <v>253</v>
      </c>
      <c r="M255" s="184" t="s">
        <v>44</v>
      </c>
      <c r="N255" s="104" t="s">
        <v>45</v>
      </c>
      <c r="O255" s="195">
        <v>4</v>
      </c>
      <c r="P255" s="196">
        <v>184</v>
      </c>
      <c r="Q255" s="216">
        <v>1.5106732348111659E-3</v>
      </c>
      <c r="R255" s="191" t="s">
        <v>229</v>
      </c>
      <c r="S255" s="175">
        <v>2633</v>
      </c>
      <c r="T255" s="213" t="s">
        <v>794</v>
      </c>
      <c r="U255" s="199">
        <v>0</v>
      </c>
      <c r="V255" s="200">
        <v>0</v>
      </c>
      <c r="W255" s="216">
        <f>Tabla24[[#This Row],[Valor POAI 2026
 (en pesos y 3 últimos digitos en cero)]]/$V$2</f>
        <v>0</v>
      </c>
      <c r="X255" s="217"/>
      <c r="Y255" s="179"/>
      <c r="Z255" s="179"/>
      <c r="AA255" s="180"/>
    </row>
    <row r="256" spans="1:27" s="126" customFormat="1" ht="13.5" hidden="1" customHeight="1">
      <c r="A256" s="172">
        <v>4</v>
      </c>
      <c r="B256" t="s">
        <v>784</v>
      </c>
      <c r="C256" s="198">
        <v>26336</v>
      </c>
      <c r="D256" t="s">
        <v>221</v>
      </c>
      <c r="E256" s="198">
        <v>7</v>
      </c>
      <c r="F256" s="104" t="s">
        <v>251</v>
      </c>
      <c r="G256" t="s">
        <v>223</v>
      </c>
      <c r="H256" t="s">
        <v>252</v>
      </c>
      <c r="I256" t="s">
        <v>225</v>
      </c>
      <c r="J256"/>
      <c r="K256" t="s">
        <v>226</v>
      </c>
      <c r="L256" t="s">
        <v>253</v>
      </c>
      <c r="M256" s="104" t="s">
        <v>798</v>
      </c>
      <c r="N256" s="104" t="s">
        <v>38</v>
      </c>
      <c r="O256" s="167">
        <v>4</v>
      </c>
      <c r="P256" s="191">
        <v>184</v>
      </c>
      <c r="Q256" s="216">
        <v>1.5106732348111659E-3</v>
      </c>
      <c r="R256" s="191" t="s">
        <v>229</v>
      </c>
      <c r="S256" s="175">
        <v>2633</v>
      </c>
      <c r="T256" s="213" t="s">
        <v>794</v>
      </c>
      <c r="U256" s="199">
        <v>0</v>
      </c>
      <c r="V256" s="200">
        <v>0</v>
      </c>
      <c r="W256" s="216">
        <f>Tabla24[[#This Row],[Valor POAI 2026
 (en pesos y 3 últimos digitos en cero)]]/$V$2</f>
        <v>0</v>
      </c>
      <c r="X256" s="217"/>
      <c r="Y256" s="179"/>
      <c r="Z256" s="179"/>
      <c r="AA256" s="180"/>
    </row>
    <row r="257" spans="1:27" s="126" customFormat="1" ht="13.5" hidden="1" customHeight="1">
      <c r="A257" s="172">
        <v>4</v>
      </c>
      <c r="B257" t="s">
        <v>784</v>
      </c>
      <c r="C257" s="198">
        <v>26337</v>
      </c>
      <c r="D257" t="s">
        <v>221</v>
      </c>
      <c r="E257" s="198">
        <v>12</v>
      </c>
      <c r="F257" s="104" t="s">
        <v>262</v>
      </c>
      <c r="G257" t="s">
        <v>223</v>
      </c>
      <c r="H257" t="s">
        <v>252</v>
      </c>
      <c r="I257" t="s">
        <v>225</v>
      </c>
      <c r="J257"/>
      <c r="K257" t="s">
        <v>226</v>
      </c>
      <c r="L257" t="s">
        <v>253</v>
      </c>
      <c r="M257" s="104" t="s">
        <v>799</v>
      </c>
      <c r="N257" s="104" t="s">
        <v>33</v>
      </c>
      <c r="O257" s="167">
        <v>80</v>
      </c>
      <c r="P257" s="191">
        <v>416</v>
      </c>
      <c r="Q257" s="216">
        <v>3.4154351395730706E-3</v>
      </c>
      <c r="R257" s="191" t="s">
        <v>229</v>
      </c>
      <c r="S257" s="175">
        <v>2633</v>
      </c>
      <c r="T257" s="213" t="s">
        <v>794</v>
      </c>
      <c r="U257" s="199">
        <v>0</v>
      </c>
      <c r="V257" s="200">
        <v>0</v>
      </c>
      <c r="W257" s="216">
        <f>Tabla24[[#This Row],[Valor POAI 2026
 (en pesos y 3 últimos digitos en cero)]]/$V$2</f>
        <v>0</v>
      </c>
      <c r="X257" s="217"/>
      <c r="Y257" s="179"/>
      <c r="Z257" s="179"/>
      <c r="AA257" s="180"/>
    </row>
    <row r="258" spans="1:27" s="126" customFormat="1" ht="13.5" hidden="1" customHeight="1">
      <c r="A258" s="172">
        <v>4</v>
      </c>
      <c r="B258" t="s">
        <v>784</v>
      </c>
      <c r="C258" s="198">
        <v>22541</v>
      </c>
      <c r="D258" t="s">
        <v>271</v>
      </c>
      <c r="E258" s="198">
        <v>15</v>
      </c>
      <c r="F258" s="104" t="s">
        <v>272</v>
      </c>
      <c r="G258" t="s">
        <v>273</v>
      </c>
      <c r="H258" t="s">
        <v>274</v>
      </c>
      <c r="I258" t="s">
        <v>225</v>
      </c>
      <c r="J258" t="s">
        <v>275</v>
      </c>
      <c r="K258" t="s">
        <v>226</v>
      </c>
      <c r="L258" t="s">
        <v>268</v>
      </c>
      <c r="M258" s="104" t="s">
        <v>800</v>
      </c>
      <c r="N258" s="104" t="s">
        <v>31</v>
      </c>
      <c r="O258" s="167">
        <v>4290</v>
      </c>
      <c r="P258" s="191">
        <v>1945</v>
      </c>
      <c r="Q258" s="216">
        <v>1.5968801313628898E-2</v>
      </c>
      <c r="R258" s="191" t="s">
        <v>229</v>
      </c>
      <c r="S258" s="175">
        <v>2254</v>
      </c>
      <c r="T258" s="213" t="s">
        <v>801</v>
      </c>
      <c r="U258" s="199">
        <v>0</v>
      </c>
      <c r="V258" s="200">
        <v>0</v>
      </c>
      <c r="W258" s="216">
        <f>Tabla24[[#This Row],[Valor POAI 2026
 (en pesos y 3 últimos digitos en cero)]]/$V$2</f>
        <v>0</v>
      </c>
      <c r="X258" s="217"/>
      <c r="Y258" s="179"/>
      <c r="Z258" s="179"/>
      <c r="AA258" s="180"/>
    </row>
    <row r="259" spans="1:27" s="126" customFormat="1" ht="13.5" hidden="1" customHeight="1">
      <c r="A259" s="172">
        <v>4</v>
      </c>
      <c r="B259" t="s">
        <v>784</v>
      </c>
      <c r="C259" s="198">
        <v>23491</v>
      </c>
      <c r="D259" t="s">
        <v>221</v>
      </c>
      <c r="E259" s="198">
        <v>16</v>
      </c>
      <c r="F259" s="104" t="s">
        <v>266</v>
      </c>
      <c r="G259" t="s">
        <v>223</v>
      </c>
      <c r="H259" t="s">
        <v>267</v>
      </c>
      <c r="I259" t="s">
        <v>244</v>
      </c>
      <c r="J259" t="s">
        <v>245</v>
      </c>
      <c r="K259" t="s">
        <v>226</v>
      </c>
      <c r="L259" t="s">
        <v>268</v>
      </c>
      <c r="M259" s="104" t="s">
        <v>568</v>
      </c>
      <c r="N259" s="104" t="s">
        <v>49</v>
      </c>
      <c r="O259" s="167">
        <v>4</v>
      </c>
      <c r="P259" s="191">
        <v>2425</v>
      </c>
      <c r="Q259" s="216">
        <v>1.9909688013136289E-2</v>
      </c>
      <c r="R259" s="191" t="s">
        <v>229</v>
      </c>
      <c r="S259" s="175">
        <v>2349</v>
      </c>
      <c r="T259" s="213" t="s">
        <v>802</v>
      </c>
      <c r="U259" s="199">
        <v>0</v>
      </c>
      <c r="V259" s="200">
        <v>0</v>
      </c>
      <c r="W259" s="216">
        <f>Tabla24[[#This Row],[Valor POAI 2026
 (en pesos y 3 últimos digitos en cero)]]/$V$2</f>
        <v>0</v>
      </c>
      <c r="X259" s="217"/>
      <c r="Y259" s="179"/>
      <c r="Z259" s="179"/>
      <c r="AA259" s="180"/>
    </row>
    <row r="260" spans="1:27" s="126" customFormat="1" ht="13.5" hidden="1" customHeight="1">
      <c r="A260" s="172">
        <v>4</v>
      </c>
      <c r="B260" t="s">
        <v>784</v>
      </c>
      <c r="C260" s="198">
        <v>26011</v>
      </c>
      <c r="D260" t="s">
        <v>491</v>
      </c>
      <c r="E260" s="198">
        <v>14</v>
      </c>
      <c r="F260" s="104" t="s">
        <v>572</v>
      </c>
      <c r="G260" t="s">
        <v>223</v>
      </c>
      <c r="H260" t="s">
        <v>573</v>
      </c>
      <c r="I260" t="s">
        <v>225</v>
      </c>
      <c r="J260"/>
      <c r="K260" t="s">
        <v>226</v>
      </c>
      <c r="L260" t="s">
        <v>268</v>
      </c>
      <c r="M260" s="104" t="s">
        <v>803</v>
      </c>
      <c r="N260" s="104" t="s">
        <v>52</v>
      </c>
      <c r="O260" s="167">
        <v>16</v>
      </c>
      <c r="P260" s="191">
        <v>1762</v>
      </c>
      <c r="Q260" s="216">
        <v>1.4466338259441708E-2</v>
      </c>
      <c r="R260" s="191" t="s">
        <v>229</v>
      </c>
      <c r="S260" s="175">
        <v>2601</v>
      </c>
      <c r="T260" s="213" t="s">
        <v>804</v>
      </c>
      <c r="U260" s="199">
        <v>0</v>
      </c>
      <c r="V260" s="200">
        <v>0</v>
      </c>
      <c r="W260" s="216">
        <f>Tabla24[[#This Row],[Valor POAI 2026
 (en pesos y 3 últimos digitos en cero)]]/$V$2</f>
        <v>0</v>
      </c>
      <c r="X260" s="217"/>
      <c r="Y260" s="179"/>
      <c r="Z260" s="179"/>
      <c r="AA260" s="180"/>
    </row>
    <row r="261" spans="1:27" s="126" customFormat="1" ht="13.5" hidden="1" customHeight="1">
      <c r="A261" s="172">
        <v>4</v>
      </c>
      <c r="B261" t="s">
        <v>784</v>
      </c>
      <c r="C261" s="198">
        <v>23161</v>
      </c>
      <c r="D261" t="s">
        <v>278</v>
      </c>
      <c r="E261" s="198">
        <v>20</v>
      </c>
      <c r="F261" s="104" t="s">
        <v>290</v>
      </c>
      <c r="G261" t="s">
        <v>280</v>
      </c>
      <c r="H261" t="s">
        <v>291</v>
      </c>
      <c r="I261" t="s">
        <v>244</v>
      </c>
      <c r="J261" t="s">
        <v>282</v>
      </c>
      <c r="K261" t="s">
        <v>283</v>
      </c>
      <c r="L261" t="s">
        <v>284</v>
      </c>
      <c r="M261" s="104" t="s">
        <v>805</v>
      </c>
      <c r="N261" s="104" t="s">
        <v>61</v>
      </c>
      <c r="O261" s="167">
        <v>2000</v>
      </c>
      <c r="P261" s="191">
        <v>566</v>
      </c>
      <c r="Q261" s="216">
        <v>4.64696223316913E-3</v>
      </c>
      <c r="R261" s="191" t="s">
        <v>229</v>
      </c>
      <c r="S261" s="175">
        <v>2316</v>
      </c>
      <c r="T261" s="213" t="s">
        <v>806</v>
      </c>
      <c r="U261" s="199">
        <v>0</v>
      </c>
      <c r="V261" s="200">
        <v>0</v>
      </c>
      <c r="W261" s="216">
        <f>Tabla24[[#This Row],[Valor POAI 2026
 (en pesos y 3 últimos digitos en cero)]]/$V$2</f>
        <v>0</v>
      </c>
      <c r="X261" s="217"/>
      <c r="Y261" s="179"/>
      <c r="Z261" s="179"/>
      <c r="AA261" s="180"/>
    </row>
    <row r="262" spans="1:27" s="126" customFormat="1" ht="13.5" hidden="1" customHeight="1">
      <c r="A262" s="172">
        <v>4</v>
      </c>
      <c r="B262" t="s">
        <v>784</v>
      </c>
      <c r="C262" s="198">
        <v>23162</v>
      </c>
      <c r="D262" t="s">
        <v>278</v>
      </c>
      <c r="E262" s="198">
        <v>23</v>
      </c>
      <c r="F262" s="104" t="s">
        <v>300</v>
      </c>
      <c r="G262" t="s">
        <v>280</v>
      </c>
      <c r="H262" t="s">
        <v>301</v>
      </c>
      <c r="I262" t="s">
        <v>225</v>
      </c>
      <c r="J262"/>
      <c r="K262" t="s">
        <v>283</v>
      </c>
      <c r="L262" t="s">
        <v>284</v>
      </c>
      <c r="M262" s="104" t="s">
        <v>807</v>
      </c>
      <c r="N262" s="104" t="s">
        <v>59</v>
      </c>
      <c r="O262" s="167">
        <v>6000</v>
      </c>
      <c r="P262" s="191">
        <v>1824</v>
      </c>
      <c r="Q262" s="216">
        <v>1.4975369458128079E-2</v>
      </c>
      <c r="R262" s="191" t="s">
        <v>229</v>
      </c>
      <c r="S262" s="175">
        <v>2316</v>
      </c>
      <c r="T262" s="213" t="s">
        <v>806</v>
      </c>
      <c r="U262" s="199">
        <v>0</v>
      </c>
      <c r="V262" s="200">
        <v>0</v>
      </c>
      <c r="W262" s="216">
        <f>Tabla24[[#This Row],[Valor POAI 2026
 (en pesos y 3 últimos digitos en cero)]]/$V$2</f>
        <v>0</v>
      </c>
      <c r="X262" s="217"/>
      <c r="Y262" s="179"/>
      <c r="Z262" s="179"/>
      <c r="AA262" s="180"/>
    </row>
    <row r="263" spans="1:27" s="126" customFormat="1" ht="13.5" hidden="1" customHeight="1">
      <c r="A263" s="172">
        <v>4</v>
      </c>
      <c r="B263" t="s">
        <v>784</v>
      </c>
      <c r="C263" s="198">
        <v>23163</v>
      </c>
      <c r="D263" t="s">
        <v>278</v>
      </c>
      <c r="E263" s="198">
        <v>22</v>
      </c>
      <c r="F263" s="104" t="s">
        <v>578</v>
      </c>
      <c r="G263" t="s">
        <v>280</v>
      </c>
      <c r="H263" t="s">
        <v>579</v>
      </c>
      <c r="I263" t="s">
        <v>244</v>
      </c>
      <c r="J263"/>
      <c r="K263" t="s">
        <v>283</v>
      </c>
      <c r="L263" t="s">
        <v>284</v>
      </c>
      <c r="M263" s="104" t="s">
        <v>808</v>
      </c>
      <c r="N263" s="104" t="s">
        <v>581</v>
      </c>
      <c r="O263" s="167">
        <v>3200</v>
      </c>
      <c r="P263" s="191">
        <v>818</v>
      </c>
      <c r="Q263" s="216">
        <v>6.7159277504105089E-3</v>
      </c>
      <c r="R263" s="191" t="s">
        <v>229</v>
      </c>
      <c r="S263" s="175">
        <v>2316</v>
      </c>
      <c r="T263" s="213" t="s">
        <v>806</v>
      </c>
      <c r="U263" s="199">
        <v>0</v>
      </c>
      <c r="V263" s="200">
        <v>0</v>
      </c>
      <c r="W263" s="216">
        <f>Tabla24[[#This Row],[Valor POAI 2026
 (en pesos y 3 últimos digitos en cero)]]/$V$2</f>
        <v>0</v>
      </c>
      <c r="X263" s="217"/>
      <c r="Y263" s="179"/>
      <c r="Z263" s="179"/>
      <c r="AA263" s="180"/>
    </row>
    <row r="264" spans="1:27" s="126" customFormat="1" ht="13.5" hidden="1" customHeight="1">
      <c r="A264" s="172">
        <v>4</v>
      </c>
      <c r="B264" t="s">
        <v>784</v>
      </c>
      <c r="C264" s="198">
        <v>23164</v>
      </c>
      <c r="D264" t="s">
        <v>278</v>
      </c>
      <c r="E264" s="198">
        <v>19</v>
      </c>
      <c r="F264" s="104" t="s">
        <v>279</v>
      </c>
      <c r="G264" t="s">
        <v>280</v>
      </c>
      <c r="H264" t="s">
        <v>281</v>
      </c>
      <c r="I264" t="s">
        <v>244</v>
      </c>
      <c r="J264" t="s">
        <v>282</v>
      </c>
      <c r="K264" t="s">
        <v>283</v>
      </c>
      <c r="L264" t="s">
        <v>284</v>
      </c>
      <c r="M264" s="104" t="s">
        <v>809</v>
      </c>
      <c r="N264" s="104" t="s">
        <v>56</v>
      </c>
      <c r="O264" s="167">
        <v>2000</v>
      </c>
      <c r="P264" s="191">
        <v>2153</v>
      </c>
      <c r="Q264" s="216">
        <v>1.7676518883415437E-2</v>
      </c>
      <c r="R264" s="191" t="s">
        <v>229</v>
      </c>
      <c r="S264" s="175">
        <v>2316</v>
      </c>
      <c r="T264" s="213" t="s">
        <v>806</v>
      </c>
      <c r="U264" s="199">
        <v>0</v>
      </c>
      <c r="V264" s="200">
        <v>0</v>
      </c>
      <c r="W264" s="216">
        <f>Tabla24[[#This Row],[Valor POAI 2026
 (en pesos y 3 últimos digitos en cero)]]/$V$2</f>
        <v>0</v>
      </c>
      <c r="X264" s="217"/>
      <c r="Y264" s="179"/>
      <c r="Z264" s="179"/>
      <c r="AA264" s="180"/>
    </row>
    <row r="265" spans="1:27" s="126" customFormat="1" ht="13.5" hidden="1" customHeight="1">
      <c r="A265" s="172">
        <v>4</v>
      </c>
      <c r="B265" t="s">
        <v>784</v>
      </c>
      <c r="C265" s="198">
        <v>23165</v>
      </c>
      <c r="D265" t="s">
        <v>278</v>
      </c>
      <c r="E265" s="198">
        <v>18</v>
      </c>
      <c r="F265" s="104" t="s">
        <v>297</v>
      </c>
      <c r="G265" t="s">
        <v>280</v>
      </c>
      <c r="H265" t="s">
        <v>298</v>
      </c>
      <c r="I265" t="s">
        <v>244</v>
      </c>
      <c r="J265" t="s">
        <v>282</v>
      </c>
      <c r="K265" t="s">
        <v>283</v>
      </c>
      <c r="L265" t="s">
        <v>284</v>
      </c>
      <c r="M265" s="104" t="s">
        <v>810</v>
      </c>
      <c r="N265" s="104" t="s">
        <v>65</v>
      </c>
      <c r="O265" s="167">
        <v>1600</v>
      </c>
      <c r="P265" s="191">
        <v>550</v>
      </c>
      <c r="Q265" s="216">
        <v>4.5155993431855498E-3</v>
      </c>
      <c r="R265" s="191" t="s">
        <v>229</v>
      </c>
      <c r="S265" s="175">
        <v>2316</v>
      </c>
      <c r="T265" s="213" t="s">
        <v>806</v>
      </c>
      <c r="U265" s="199">
        <v>0</v>
      </c>
      <c r="V265" s="200">
        <v>0</v>
      </c>
      <c r="W265" s="216">
        <f>Tabla24[[#This Row],[Valor POAI 2026
 (en pesos y 3 últimos digitos en cero)]]/$V$2</f>
        <v>0</v>
      </c>
      <c r="X265" s="217"/>
      <c r="Y265" s="179"/>
      <c r="Z265" s="179"/>
      <c r="AA265" s="180"/>
    </row>
    <row r="266" spans="1:27" s="126" customFormat="1" ht="13.5" hidden="1" customHeight="1">
      <c r="A266" s="172">
        <v>4</v>
      </c>
      <c r="B266" t="s">
        <v>784</v>
      </c>
      <c r="C266" s="198">
        <v>23166</v>
      </c>
      <c r="D266" t="s">
        <v>278</v>
      </c>
      <c r="E266" s="198">
        <v>17</v>
      </c>
      <c r="F266" s="104" t="s">
        <v>287</v>
      </c>
      <c r="G266" t="s">
        <v>280</v>
      </c>
      <c r="H266" t="s">
        <v>288</v>
      </c>
      <c r="I266" t="s">
        <v>244</v>
      </c>
      <c r="J266" t="s">
        <v>282</v>
      </c>
      <c r="K266" t="s">
        <v>283</v>
      </c>
      <c r="L266" t="s">
        <v>284</v>
      </c>
      <c r="M266" s="104" t="s">
        <v>811</v>
      </c>
      <c r="N266" s="104" t="s">
        <v>63</v>
      </c>
      <c r="O266" s="167">
        <v>1200</v>
      </c>
      <c r="P266" s="191">
        <v>669</v>
      </c>
      <c r="Q266" s="216">
        <v>5.4926108374384235E-3</v>
      </c>
      <c r="R266" s="191" t="s">
        <v>229</v>
      </c>
      <c r="S266" s="175">
        <v>2316</v>
      </c>
      <c r="T266" s="213" t="s">
        <v>806</v>
      </c>
      <c r="U266" s="199">
        <v>0</v>
      </c>
      <c r="V266" s="200">
        <v>0</v>
      </c>
      <c r="W266" s="216">
        <f>Tabla24[[#This Row],[Valor POAI 2026
 (en pesos y 3 últimos digitos en cero)]]/$V$2</f>
        <v>0</v>
      </c>
      <c r="X266" s="217"/>
      <c r="Y266" s="179"/>
      <c r="Z266" s="179"/>
      <c r="AA266" s="180"/>
    </row>
    <row r="267" spans="1:27" s="126" customFormat="1" ht="13.5" hidden="1" customHeight="1">
      <c r="A267" s="172">
        <v>4</v>
      </c>
      <c r="B267" t="s">
        <v>784</v>
      </c>
      <c r="C267" s="198">
        <v>28021</v>
      </c>
      <c r="D267" t="s">
        <v>312</v>
      </c>
      <c r="E267" s="198">
        <v>25</v>
      </c>
      <c r="F267" s="104" t="s">
        <v>313</v>
      </c>
      <c r="G267" t="s">
        <v>304</v>
      </c>
      <c r="H267" t="s">
        <v>314</v>
      </c>
      <c r="I267" t="s">
        <v>225</v>
      </c>
      <c r="J267"/>
      <c r="K267" t="s">
        <v>283</v>
      </c>
      <c r="L267" t="s">
        <v>306</v>
      </c>
      <c r="M267" s="104" t="s">
        <v>589</v>
      </c>
      <c r="N267" s="104" t="s">
        <v>24</v>
      </c>
      <c r="O267" s="167">
        <v>4000</v>
      </c>
      <c r="P267" s="191">
        <v>1215</v>
      </c>
      <c r="Q267" s="216">
        <v>9.9753694581280784E-3</v>
      </c>
      <c r="R267" s="191" t="s">
        <v>229</v>
      </c>
      <c r="S267" s="175">
        <v>2802</v>
      </c>
      <c r="T267" s="213" t="s">
        <v>812</v>
      </c>
      <c r="U267" s="199">
        <v>0</v>
      </c>
      <c r="V267" s="200">
        <v>0</v>
      </c>
      <c r="W267" s="216">
        <f>Tabla24[[#This Row],[Valor POAI 2026
 (en pesos y 3 últimos digitos en cero)]]/$V$2</f>
        <v>0</v>
      </c>
      <c r="X267" s="217"/>
      <c r="Y267" s="179"/>
      <c r="Z267" s="179"/>
      <c r="AA267" s="180"/>
    </row>
    <row r="268" spans="1:27" s="126" customFormat="1" ht="13.5" hidden="1" customHeight="1">
      <c r="A268" s="172">
        <v>4</v>
      </c>
      <c r="B268" t="s">
        <v>784</v>
      </c>
      <c r="C268" s="198">
        <v>28022</v>
      </c>
      <c r="D268" t="s">
        <v>234</v>
      </c>
      <c r="E268" s="198">
        <v>26</v>
      </c>
      <c r="F268" s="104" t="s">
        <v>303</v>
      </c>
      <c r="G268" t="s">
        <v>304</v>
      </c>
      <c r="H268" t="s">
        <v>305</v>
      </c>
      <c r="I268" t="s">
        <v>225</v>
      </c>
      <c r="J268"/>
      <c r="K268" t="s">
        <v>283</v>
      </c>
      <c r="L268" t="s">
        <v>306</v>
      </c>
      <c r="M268" s="104" t="s">
        <v>68</v>
      </c>
      <c r="N268" s="104" t="s">
        <v>69</v>
      </c>
      <c r="O268" s="167">
        <v>6000</v>
      </c>
      <c r="P268" s="191">
        <v>1641</v>
      </c>
      <c r="Q268" s="216">
        <v>1.3472906403940887E-2</v>
      </c>
      <c r="R268" s="191" t="s">
        <v>229</v>
      </c>
      <c r="S268" s="175">
        <v>2802</v>
      </c>
      <c r="T268" s="213" t="s">
        <v>812</v>
      </c>
      <c r="U268" s="199">
        <v>0</v>
      </c>
      <c r="V268" s="200">
        <v>0</v>
      </c>
      <c r="W268" s="216">
        <f>Tabla24[[#This Row],[Valor POAI 2026
 (en pesos y 3 últimos digitos en cero)]]/$V$2</f>
        <v>0</v>
      </c>
      <c r="X268" s="217"/>
      <c r="Y268" s="179"/>
      <c r="Z268" s="179"/>
      <c r="AA268" s="180"/>
    </row>
    <row r="269" spans="1:27" s="126" customFormat="1" ht="13.5" hidden="1" customHeight="1">
      <c r="A269" s="172">
        <v>4</v>
      </c>
      <c r="B269" t="s">
        <v>784</v>
      </c>
      <c r="C269" s="198">
        <v>28023</v>
      </c>
      <c r="D269" t="s">
        <v>234</v>
      </c>
      <c r="E269" s="198">
        <v>28</v>
      </c>
      <c r="F269" s="104" t="s">
        <v>813</v>
      </c>
      <c r="G269" t="s">
        <v>304</v>
      </c>
      <c r="H269" t="s">
        <v>814</v>
      </c>
      <c r="I269" t="s">
        <v>244</v>
      </c>
      <c r="J269"/>
      <c r="K269" t="s">
        <v>283</v>
      </c>
      <c r="L269" t="s">
        <v>306</v>
      </c>
      <c r="M269" s="104" t="s">
        <v>815</v>
      </c>
      <c r="N269" s="104" t="s">
        <v>27</v>
      </c>
      <c r="O269" s="167">
        <v>2</v>
      </c>
      <c r="P269" s="191">
        <v>450</v>
      </c>
      <c r="Q269" s="216">
        <v>3.6945812807881772E-3</v>
      </c>
      <c r="R269" s="191" t="s">
        <v>229</v>
      </c>
      <c r="S269" s="175">
        <v>2802</v>
      </c>
      <c r="T269" s="213" t="s">
        <v>812</v>
      </c>
      <c r="U269" s="199">
        <v>0</v>
      </c>
      <c r="V269" s="200">
        <v>0</v>
      </c>
      <c r="W269" s="216">
        <f>Tabla24[[#This Row],[Valor POAI 2026
 (en pesos y 3 últimos digitos en cero)]]/$V$2</f>
        <v>0</v>
      </c>
      <c r="X269" s="217"/>
      <c r="Y269" s="179"/>
      <c r="Z269" s="179"/>
      <c r="AA269" s="180"/>
    </row>
    <row r="270" spans="1:27" s="126" customFormat="1" ht="13.5" hidden="1" customHeight="1">
      <c r="A270" s="172">
        <v>4</v>
      </c>
      <c r="B270" t="s">
        <v>784</v>
      </c>
      <c r="C270" s="198">
        <v>28024</v>
      </c>
      <c r="D270" t="s">
        <v>234</v>
      </c>
      <c r="E270" s="198">
        <v>27</v>
      </c>
      <c r="F270" s="104" t="s">
        <v>309</v>
      </c>
      <c r="G270" t="s">
        <v>304</v>
      </c>
      <c r="H270" t="s">
        <v>310</v>
      </c>
      <c r="I270" t="s">
        <v>225</v>
      </c>
      <c r="J270"/>
      <c r="K270" t="s">
        <v>283</v>
      </c>
      <c r="L270" t="s">
        <v>306</v>
      </c>
      <c r="M270" s="104" t="s">
        <v>816</v>
      </c>
      <c r="N270" s="104" t="s">
        <v>20</v>
      </c>
      <c r="O270" s="167">
        <v>1600</v>
      </c>
      <c r="P270" s="191">
        <v>1872</v>
      </c>
      <c r="Q270" s="216">
        <v>1.5369458128078817E-2</v>
      </c>
      <c r="R270" s="191" t="s">
        <v>229</v>
      </c>
      <c r="S270" s="175">
        <v>2802</v>
      </c>
      <c r="T270" s="213" t="s">
        <v>812</v>
      </c>
      <c r="U270" s="199">
        <v>0</v>
      </c>
      <c r="V270" s="200">
        <v>0</v>
      </c>
      <c r="W270" s="216">
        <f>Tabla24[[#This Row],[Valor POAI 2026
 (en pesos y 3 últimos digitos en cero)]]/$V$2</f>
        <v>0</v>
      </c>
      <c r="X270" s="217"/>
      <c r="Y270" s="179"/>
      <c r="Z270" s="179"/>
      <c r="AA270" s="180"/>
    </row>
    <row r="271" spans="1:27" s="126" customFormat="1" ht="13.5" hidden="1" customHeight="1">
      <c r="A271" s="172">
        <v>4</v>
      </c>
      <c r="B271" t="s">
        <v>784</v>
      </c>
      <c r="C271" s="198">
        <v>26061</v>
      </c>
      <c r="D271" t="s">
        <v>316</v>
      </c>
      <c r="E271" s="198">
        <v>30</v>
      </c>
      <c r="F271" s="104" t="s">
        <v>317</v>
      </c>
      <c r="G271" t="s">
        <v>304</v>
      </c>
      <c r="H271" t="s">
        <v>318</v>
      </c>
      <c r="I271" t="s">
        <v>225</v>
      </c>
      <c r="J271"/>
      <c r="K271" t="s">
        <v>283</v>
      </c>
      <c r="L271" t="s">
        <v>319</v>
      </c>
      <c r="M271" s="104" t="s">
        <v>817</v>
      </c>
      <c r="N271" s="104" t="s">
        <v>22</v>
      </c>
      <c r="O271" s="167">
        <v>4</v>
      </c>
      <c r="P271" s="191">
        <v>257</v>
      </c>
      <c r="Q271" s="216">
        <v>2.1100164203612481E-3</v>
      </c>
      <c r="R271" s="191" t="s">
        <v>229</v>
      </c>
      <c r="S271" s="175">
        <v>2606</v>
      </c>
      <c r="T271" s="213" t="s">
        <v>818</v>
      </c>
      <c r="U271" s="199">
        <v>0</v>
      </c>
      <c r="V271" s="200">
        <v>0</v>
      </c>
      <c r="W271" s="216">
        <f>Tabla24[[#This Row],[Valor POAI 2026
 (en pesos y 3 últimos digitos en cero)]]/$V$2</f>
        <v>0</v>
      </c>
      <c r="X271" s="217"/>
      <c r="Y271" s="179"/>
      <c r="Z271" s="179"/>
      <c r="AA271" s="180"/>
    </row>
    <row r="272" spans="1:27" s="126" customFormat="1" ht="13.5" hidden="1" customHeight="1">
      <c r="A272" s="172">
        <v>4</v>
      </c>
      <c r="B272" t="s">
        <v>784</v>
      </c>
      <c r="C272" s="198">
        <v>26062</v>
      </c>
      <c r="D272" t="s">
        <v>316</v>
      </c>
      <c r="E272" s="198">
        <v>32</v>
      </c>
      <c r="F272" s="104" t="s">
        <v>322</v>
      </c>
      <c r="G272" t="s">
        <v>304</v>
      </c>
      <c r="H272" t="s">
        <v>318</v>
      </c>
      <c r="I272" t="s">
        <v>225</v>
      </c>
      <c r="J272"/>
      <c r="K272" t="s">
        <v>283</v>
      </c>
      <c r="L272" t="s">
        <v>319</v>
      </c>
      <c r="M272" s="104" t="s">
        <v>819</v>
      </c>
      <c r="N272" s="104" t="s">
        <v>20</v>
      </c>
      <c r="O272" s="167">
        <v>4</v>
      </c>
      <c r="P272" s="191">
        <v>257</v>
      </c>
      <c r="Q272" s="216">
        <v>2.1100164203612481E-3</v>
      </c>
      <c r="R272" s="191" t="s">
        <v>229</v>
      </c>
      <c r="S272" s="175">
        <v>2606</v>
      </c>
      <c r="T272" s="213" t="s">
        <v>818</v>
      </c>
      <c r="U272" s="199">
        <v>0</v>
      </c>
      <c r="V272" s="200">
        <v>0</v>
      </c>
      <c r="W272" s="216">
        <f>Tabla24[[#This Row],[Valor POAI 2026
 (en pesos y 3 últimos digitos en cero)]]/$V$2</f>
        <v>0</v>
      </c>
      <c r="X272" s="217"/>
      <c r="Y272" s="179"/>
      <c r="Z272" s="179"/>
      <c r="AA272" s="180"/>
    </row>
    <row r="273" spans="1:27" s="126" customFormat="1" ht="13.5" hidden="1" customHeight="1">
      <c r="A273" s="172">
        <v>4</v>
      </c>
      <c r="B273" t="s">
        <v>784</v>
      </c>
      <c r="C273" s="198">
        <v>26063</v>
      </c>
      <c r="D273" t="s">
        <v>316</v>
      </c>
      <c r="E273" s="198">
        <v>31</v>
      </c>
      <c r="F273" s="104" t="s">
        <v>324</v>
      </c>
      <c r="G273" t="s">
        <v>304</v>
      </c>
      <c r="H273" t="s">
        <v>318</v>
      </c>
      <c r="I273" t="s">
        <v>225</v>
      </c>
      <c r="J273"/>
      <c r="K273" t="s">
        <v>283</v>
      </c>
      <c r="L273" t="s">
        <v>319</v>
      </c>
      <c r="M273" s="104" t="s">
        <v>325</v>
      </c>
      <c r="N273" s="104" t="s">
        <v>74</v>
      </c>
      <c r="O273" s="167">
        <v>4</v>
      </c>
      <c r="P273" s="191">
        <v>373</v>
      </c>
      <c r="Q273" s="216">
        <v>3.0623973727422005E-3</v>
      </c>
      <c r="R273" s="191" t="s">
        <v>229</v>
      </c>
      <c r="S273" s="175">
        <v>2606</v>
      </c>
      <c r="T273" s="213" t="s">
        <v>818</v>
      </c>
      <c r="U273" s="199">
        <v>0</v>
      </c>
      <c r="V273" s="200">
        <v>0</v>
      </c>
      <c r="W273" s="216">
        <f>Tabla24[[#This Row],[Valor POAI 2026
 (en pesos y 3 últimos digitos en cero)]]/$V$2</f>
        <v>0</v>
      </c>
      <c r="X273" s="217"/>
      <c r="Y273" s="179"/>
      <c r="Z273" s="179"/>
      <c r="AA273" s="180"/>
    </row>
    <row r="274" spans="1:27" s="126" customFormat="1" ht="13.5" hidden="1" customHeight="1">
      <c r="A274" s="172">
        <v>4</v>
      </c>
      <c r="B274" t="s">
        <v>784</v>
      </c>
      <c r="C274" s="198">
        <v>24051</v>
      </c>
      <c r="D274" t="s">
        <v>326</v>
      </c>
      <c r="E274" s="198">
        <v>33</v>
      </c>
      <c r="F274" s="104" t="s">
        <v>347</v>
      </c>
      <c r="G274" t="s">
        <v>328</v>
      </c>
      <c r="H274" t="s">
        <v>348</v>
      </c>
      <c r="I274" t="s">
        <v>244</v>
      </c>
      <c r="J274"/>
      <c r="K274" t="s">
        <v>283</v>
      </c>
      <c r="L274" t="s">
        <v>330</v>
      </c>
      <c r="M274" s="104" t="s">
        <v>820</v>
      </c>
      <c r="N274" s="104" t="s">
        <v>78</v>
      </c>
      <c r="O274" s="167">
        <v>100</v>
      </c>
      <c r="P274" s="191">
        <v>643</v>
      </c>
      <c r="Q274" s="216">
        <v>5.2791461412151066E-3</v>
      </c>
      <c r="R274" s="191" t="s">
        <v>229</v>
      </c>
      <c r="S274" s="175">
        <v>2405</v>
      </c>
      <c r="T274" s="213" t="s">
        <v>821</v>
      </c>
      <c r="U274" s="199">
        <v>0</v>
      </c>
      <c r="V274" s="200">
        <v>0</v>
      </c>
      <c r="W274" s="216">
        <f>Tabla24[[#This Row],[Valor POAI 2026
 (en pesos y 3 últimos digitos en cero)]]/$V$2</f>
        <v>0</v>
      </c>
      <c r="X274" s="217"/>
      <c r="Y274" s="179"/>
      <c r="Z274" s="179"/>
      <c r="AA274" s="180"/>
    </row>
    <row r="275" spans="1:27" s="126" customFormat="1" ht="13.5" hidden="1" customHeight="1">
      <c r="A275" s="172">
        <v>4</v>
      </c>
      <c r="B275" t="s">
        <v>784</v>
      </c>
      <c r="C275" s="198">
        <v>24052</v>
      </c>
      <c r="D275" t="s">
        <v>326</v>
      </c>
      <c r="E275" s="198">
        <v>40</v>
      </c>
      <c r="F275" s="104" t="s">
        <v>343</v>
      </c>
      <c r="G275" t="s">
        <v>328</v>
      </c>
      <c r="H275" t="s">
        <v>340</v>
      </c>
      <c r="I275" t="s">
        <v>225</v>
      </c>
      <c r="J275"/>
      <c r="K275" t="s">
        <v>283</v>
      </c>
      <c r="L275" t="s">
        <v>330</v>
      </c>
      <c r="M275" s="104" t="s">
        <v>822</v>
      </c>
      <c r="N275" s="104" t="s">
        <v>85</v>
      </c>
      <c r="O275" s="167">
        <v>60</v>
      </c>
      <c r="P275" s="191">
        <v>331</v>
      </c>
      <c r="Q275" s="216">
        <v>2.7175697865353039E-3</v>
      </c>
      <c r="R275" s="191" t="s">
        <v>229</v>
      </c>
      <c r="S275" s="175">
        <v>2405</v>
      </c>
      <c r="T275" s="213" t="s">
        <v>821</v>
      </c>
      <c r="U275" s="199">
        <v>0</v>
      </c>
      <c r="V275" s="200">
        <v>0</v>
      </c>
      <c r="W275" s="216">
        <f>Tabla24[[#This Row],[Valor POAI 2026
 (en pesos y 3 últimos digitos en cero)]]/$V$2</f>
        <v>0</v>
      </c>
      <c r="X275" s="217"/>
      <c r="Y275" s="179"/>
      <c r="Z275" s="179"/>
      <c r="AA275" s="180"/>
    </row>
    <row r="276" spans="1:27" s="126" customFormat="1" ht="13.5" hidden="1" customHeight="1">
      <c r="A276" s="172">
        <v>4</v>
      </c>
      <c r="B276" t="s">
        <v>784</v>
      </c>
      <c r="C276" s="198">
        <v>24053</v>
      </c>
      <c r="D276" t="s">
        <v>326</v>
      </c>
      <c r="E276" s="198">
        <v>38</v>
      </c>
      <c r="F276" s="104" t="s">
        <v>339</v>
      </c>
      <c r="G276" t="s">
        <v>328</v>
      </c>
      <c r="H276" t="s">
        <v>340</v>
      </c>
      <c r="I276" t="s">
        <v>225</v>
      </c>
      <c r="J276"/>
      <c r="K276" t="s">
        <v>283</v>
      </c>
      <c r="L276" t="s">
        <v>330</v>
      </c>
      <c r="M276" s="104" t="s">
        <v>823</v>
      </c>
      <c r="N276" s="104" t="s">
        <v>81</v>
      </c>
      <c r="O276" s="167">
        <v>80</v>
      </c>
      <c r="P276" s="191">
        <v>2205</v>
      </c>
      <c r="Q276" s="216">
        <v>1.810344827586207E-2</v>
      </c>
      <c r="R276" s="191" t="s">
        <v>229</v>
      </c>
      <c r="S276" s="175">
        <v>2405</v>
      </c>
      <c r="T276" s="213" t="s">
        <v>821</v>
      </c>
      <c r="U276" s="199">
        <v>0</v>
      </c>
      <c r="V276" s="200">
        <v>0</v>
      </c>
      <c r="W276" s="216">
        <f>Tabla24[[#This Row],[Valor POAI 2026
 (en pesos y 3 últimos digitos en cero)]]/$V$2</f>
        <v>0</v>
      </c>
      <c r="X276" s="217"/>
      <c r="Y276" s="179"/>
      <c r="Z276" s="179"/>
      <c r="AA276" s="180"/>
    </row>
    <row r="277" spans="1:27" s="126" customFormat="1" ht="13.5" hidden="1" customHeight="1">
      <c r="A277" s="172">
        <v>4</v>
      </c>
      <c r="B277" t="s">
        <v>784</v>
      </c>
      <c r="C277" s="198">
        <v>24054</v>
      </c>
      <c r="D277" t="s">
        <v>326</v>
      </c>
      <c r="E277" s="198">
        <v>39</v>
      </c>
      <c r="F277" s="104" t="s">
        <v>345</v>
      </c>
      <c r="G277" t="s">
        <v>328</v>
      </c>
      <c r="H277" t="s">
        <v>340</v>
      </c>
      <c r="I277" t="s">
        <v>225</v>
      </c>
      <c r="J277"/>
      <c r="K277" t="s">
        <v>283</v>
      </c>
      <c r="L277" t="s">
        <v>330</v>
      </c>
      <c r="M277" s="104" t="s">
        <v>824</v>
      </c>
      <c r="N277" s="104" t="s">
        <v>83</v>
      </c>
      <c r="O277" s="167">
        <v>1480</v>
      </c>
      <c r="P277" s="191">
        <v>722</v>
      </c>
      <c r="Q277" s="216">
        <v>5.9277504105090311E-3</v>
      </c>
      <c r="R277" s="191" t="s">
        <v>229</v>
      </c>
      <c r="S277" s="175">
        <v>2405</v>
      </c>
      <c r="T277" s="213" t="s">
        <v>821</v>
      </c>
      <c r="U277" s="199">
        <v>0</v>
      </c>
      <c r="V277" s="200">
        <v>0</v>
      </c>
      <c r="W277" s="216">
        <f>Tabla24[[#This Row],[Valor POAI 2026
 (en pesos y 3 últimos digitos en cero)]]/$V$2</f>
        <v>0</v>
      </c>
      <c r="X277" s="217"/>
      <c r="Y277" s="179"/>
      <c r="Z277" s="179"/>
      <c r="AA277" s="180"/>
    </row>
    <row r="278" spans="1:27" s="126" customFormat="1" ht="13.5" hidden="1" customHeight="1">
      <c r="A278" s="172">
        <v>4</v>
      </c>
      <c r="B278" t="s">
        <v>784</v>
      </c>
      <c r="C278" s="198">
        <v>24951</v>
      </c>
      <c r="D278" t="s">
        <v>326</v>
      </c>
      <c r="E278" s="198">
        <v>36</v>
      </c>
      <c r="F278" s="104" t="s">
        <v>335</v>
      </c>
      <c r="G278" t="s">
        <v>328</v>
      </c>
      <c r="H278" t="s">
        <v>329</v>
      </c>
      <c r="I278" t="s">
        <v>225</v>
      </c>
      <c r="J278"/>
      <c r="K278" t="s">
        <v>283</v>
      </c>
      <c r="L278" t="s">
        <v>330</v>
      </c>
      <c r="M278" s="104" t="s">
        <v>825</v>
      </c>
      <c r="N278" s="104" t="s">
        <v>83</v>
      </c>
      <c r="O278" s="167">
        <v>6400</v>
      </c>
      <c r="P278" s="191">
        <v>1072</v>
      </c>
      <c r="Q278" s="216">
        <v>8.8013136288998366E-3</v>
      </c>
      <c r="R278" s="191" t="s">
        <v>229</v>
      </c>
      <c r="S278" s="175">
        <v>2495</v>
      </c>
      <c r="T278" s="213" t="s">
        <v>826</v>
      </c>
      <c r="U278" s="199">
        <v>0</v>
      </c>
      <c r="V278" s="200">
        <v>0</v>
      </c>
      <c r="W278" s="216">
        <f>Tabla24[[#This Row],[Valor POAI 2026
 (en pesos y 3 últimos digitos en cero)]]/$V$2</f>
        <v>0</v>
      </c>
      <c r="X278" s="217"/>
      <c r="Y278" s="179"/>
      <c r="Z278" s="179"/>
      <c r="AA278" s="180"/>
    </row>
    <row r="279" spans="1:27" s="126" customFormat="1" ht="13.5" hidden="1" customHeight="1">
      <c r="A279" s="172">
        <v>4</v>
      </c>
      <c r="B279" t="s">
        <v>784</v>
      </c>
      <c r="C279" s="198">
        <v>24952</v>
      </c>
      <c r="D279" t="s">
        <v>326</v>
      </c>
      <c r="E279" s="198">
        <v>37</v>
      </c>
      <c r="F279" s="104" t="s">
        <v>337</v>
      </c>
      <c r="G279" t="s">
        <v>328</v>
      </c>
      <c r="H279" t="s">
        <v>329</v>
      </c>
      <c r="I279" t="s">
        <v>225</v>
      </c>
      <c r="J279"/>
      <c r="K279" t="s">
        <v>283</v>
      </c>
      <c r="L279" t="s">
        <v>330</v>
      </c>
      <c r="M279" s="104" t="s">
        <v>827</v>
      </c>
      <c r="N279" s="104" t="s">
        <v>27</v>
      </c>
      <c r="O279" s="167">
        <v>4000</v>
      </c>
      <c r="P279" s="191">
        <v>929</v>
      </c>
      <c r="Q279" s="216">
        <v>7.627257799671593E-3</v>
      </c>
      <c r="R279" s="191" t="s">
        <v>229</v>
      </c>
      <c r="S279" s="175">
        <v>2495</v>
      </c>
      <c r="T279" s="213" t="s">
        <v>826</v>
      </c>
      <c r="U279" s="199">
        <v>0</v>
      </c>
      <c r="V279" s="200">
        <v>0</v>
      </c>
      <c r="W279" s="216">
        <f>Tabla24[[#This Row],[Valor POAI 2026
 (en pesos y 3 últimos digitos en cero)]]/$V$2</f>
        <v>0</v>
      </c>
      <c r="X279" s="217"/>
      <c r="Y279" s="179"/>
      <c r="Z279" s="179"/>
      <c r="AA279" s="180"/>
    </row>
    <row r="280" spans="1:27" s="126" customFormat="1" ht="13.5" hidden="1" customHeight="1">
      <c r="A280" s="172">
        <v>4</v>
      </c>
      <c r="B280" t="s">
        <v>784</v>
      </c>
      <c r="C280" s="198">
        <v>24953</v>
      </c>
      <c r="D280" t="s">
        <v>326</v>
      </c>
      <c r="E280" s="198">
        <v>34</v>
      </c>
      <c r="F280" s="104" t="s">
        <v>333</v>
      </c>
      <c r="G280" t="s">
        <v>328</v>
      </c>
      <c r="H280" t="s">
        <v>329</v>
      </c>
      <c r="I280" t="s">
        <v>225</v>
      </c>
      <c r="J280"/>
      <c r="K280" t="s">
        <v>283</v>
      </c>
      <c r="L280" t="s">
        <v>330</v>
      </c>
      <c r="M280" s="104" t="s">
        <v>828</v>
      </c>
      <c r="N280" s="104" t="s">
        <v>87</v>
      </c>
      <c r="O280" s="167">
        <v>120</v>
      </c>
      <c r="P280" s="191">
        <v>715</v>
      </c>
      <c r="Q280" s="216">
        <v>5.8702791461412154E-3</v>
      </c>
      <c r="R280" s="191" t="s">
        <v>229</v>
      </c>
      <c r="S280" s="175">
        <v>2495</v>
      </c>
      <c r="T280" s="213" t="s">
        <v>826</v>
      </c>
      <c r="U280" s="199">
        <v>0</v>
      </c>
      <c r="V280" s="200">
        <v>0</v>
      </c>
      <c r="W280" s="216">
        <f>Tabla24[[#This Row],[Valor POAI 2026
 (en pesos y 3 últimos digitos en cero)]]/$V$2</f>
        <v>0</v>
      </c>
      <c r="X280" s="217"/>
      <c r="Y280" s="179"/>
      <c r="Z280" s="179"/>
      <c r="AA280" s="180"/>
    </row>
    <row r="281" spans="1:27" s="126" customFormat="1" ht="13.5" hidden="1" customHeight="1">
      <c r="A281" s="172">
        <v>4</v>
      </c>
      <c r="B281" t="s">
        <v>784</v>
      </c>
      <c r="C281" s="198">
        <v>24954</v>
      </c>
      <c r="D281" t="s">
        <v>326</v>
      </c>
      <c r="E281" s="198">
        <v>35</v>
      </c>
      <c r="F281" s="104" t="s">
        <v>327</v>
      </c>
      <c r="G281" t="s">
        <v>328</v>
      </c>
      <c r="H281" t="s">
        <v>329</v>
      </c>
      <c r="I281" t="s">
        <v>225</v>
      </c>
      <c r="J281"/>
      <c r="K281" t="s">
        <v>283</v>
      </c>
      <c r="L281" t="s">
        <v>330</v>
      </c>
      <c r="M281" s="104" t="s">
        <v>829</v>
      </c>
      <c r="N281" s="104" t="s">
        <v>92</v>
      </c>
      <c r="O281" s="167">
        <v>13200</v>
      </c>
      <c r="P281" s="191">
        <v>1429</v>
      </c>
      <c r="Q281" s="216">
        <v>1.1732348111658457E-2</v>
      </c>
      <c r="R281" s="191" t="s">
        <v>229</v>
      </c>
      <c r="S281" s="175">
        <v>2495</v>
      </c>
      <c r="T281" s="213" t="s">
        <v>826</v>
      </c>
      <c r="U281" s="199">
        <v>0</v>
      </c>
      <c r="V281" s="200">
        <v>0</v>
      </c>
      <c r="W281" s="216">
        <f>Tabla24[[#This Row],[Valor POAI 2026
 (en pesos y 3 últimos digitos en cero)]]/$V$2</f>
        <v>0</v>
      </c>
      <c r="X281" s="217"/>
      <c r="Y281" s="179"/>
      <c r="Z281" s="179"/>
      <c r="AA281" s="180"/>
    </row>
    <row r="282" spans="1:27" s="126" customFormat="1" ht="13.5" hidden="1" customHeight="1">
      <c r="A282" s="172">
        <v>4</v>
      </c>
      <c r="B282" t="s">
        <v>784</v>
      </c>
      <c r="C282" s="198">
        <v>24811</v>
      </c>
      <c r="D282" t="s">
        <v>350</v>
      </c>
      <c r="E282" s="198">
        <v>43</v>
      </c>
      <c r="F282" s="104" t="s">
        <v>358</v>
      </c>
      <c r="G282" t="s">
        <v>304</v>
      </c>
      <c r="H282" t="s">
        <v>352</v>
      </c>
      <c r="I282" t="s">
        <v>225</v>
      </c>
      <c r="J282"/>
      <c r="K282" t="s">
        <v>283</v>
      </c>
      <c r="L282" t="s">
        <v>353</v>
      </c>
      <c r="M282" s="104" t="s">
        <v>830</v>
      </c>
      <c r="N282" s="104" t="s">
        <v>33</v>
      </c>
      <c r="O282" s="167">
        <v>2400</v>
      </c>
      <c r="P282" s="191">
        <v>210</v>
      </c>
      <c r="Q282" s="216">
        <v>1.7241379310344827E-3</v>
      </c>
      <c r="R282" s="191" t="s">
        <v>229</v>
      </c>
      <c r="S282" s="175">
        <v>2481</v>
      </c>
      <c r="T282" s="213" t="s">
        <v>831</v>
      </c>
      <c r="U282" s="199">
        <v>0</v>
      </c>
      <c r="V282" s="200">
        <v>0</v>
      </c>
      <c r="W282" s="216">
        <f>Tabla24[[#This Row],[Valor POAI 2026
 (en pesos y 3 últimos digitos en cero)]]/$V$2</f>
        <v>0</v>
      </c>
      <c r="X282" s="217"/>
      <c r="Y282" s="179"/>
      <c r="Z282" s="179"/>
      <c r="AA282" s="180"/>
    </row>
    <row r="283" spans="1:27" s="126" customFormat="1" ht="13.5" hidden="1" customHeight="1">
      <c r="A283" s="172">
        <v>4</v>
      </c>
      <c r="B283" t="s">
        <v>784</v>
      </c>
      <c r="C283" s="198">
        <v>24812</v>
      </c>
      <c r="D283" t="s">
        <v>350</v>
      </c>
      <c r="E283" s="198">
        <v>44</v>
      </c>
      <c r="F283" s="104" t="s">
        <v>356</v>
      </c>
      <c r="G283" t="s">
        <v>304</v>
      </c>
      <c r="H283" t="s">
        <v>352</v>
      </c>
      <c r="I283" t="s">
        <v>225</v>
      </c>
      <c r="J283"/>
      <c r="K283" t="s">
        <v>283</v>
      </c>
      <c r="L283" t="s">
        <v>353</v>
      </c>
      <c r="M283" s="104" t="s">
        <v>832</v>
      </c>
      <c r="N283" s="104" t="s">
        <v>97</v>
      </c>
      <c r="O283" s="167">
        <v>10000</v>
      </c>
      <c r="P283" s="191">
        <v>702</v>
      </c>
      <c r="Q283" s="216">
        <v>5.763546798029557E-3</v>
      </c>
      <c r="R283" s="191" t="s">
        <v>229</v>
      </c>
      <c r="S283" s="175">
        <v>2481</v>
      </c>
      <c r="T283" s="213" t="s">
        <v>831</v>
      </c>
      <c r="U283" s="199">
        <v>0</v>
      </c>
      <c r="V283" s="200">
        <v>0</v>
      </c>
      <c r="W283" s="216">
        <f>Tabla24[[#This Row],[Valor POAI 2026
 (en pesos y 3 últimos digitos en cero)]]/$V$2</f>
        <v>0</v>
      </c>
      <c r="X283" s="217"/>
      <c r="Y283" s="179"/>
      <c r="Z283" s="179"/>
      <c r="AA283" s="180"/>
    </row>
    <row r="284" spans="1:27" s="126" customFormat="1" ht="13.5" hidden="1" customHeight="1">
      <c r="A284" s="172">
        <v>4</v>
      </c>
      <c r="B284" t="s">
        <v>784</v>
      </c>
      <c r="C284" s="198">
        <v>24813</v>
      </c>
      <c r="D284" t="s">
        <v>350</v>
      </c>
      <c r="E284" s="198">
        <v>45</v>
      </c>
      <c r="F284" s="104" t="s">
        <v>351</v>
      </c>
      <c r="G284" t="s">
        <v>304</v>
      </c>
      <c r="H284" t="s">
        <v>352</v>
      </c>
      <c r="I284" t="s">
        <v>225</v>
      </c>
      <c r="J284"/>
      <c r="K284" t="s">
        <v>283</v>
      </c>
      <c r="L284" t="s">
        <v>353</v>
      </c>
      <c r="M284" s="104" t="s">
        <v>833</v>
      </c>
      <c r="N284" s="104" t="s">
        <v>99</v>
      </c>
      <c r="O284" s="167">
        <v>15000</v>
      </c>
      <c r="P284" s="191">
        <v>912</v>
      </c>
      <c r="Q284" s="216">
        <v>7.4876847290640397E-3</v>
      </c>
      <c r="R284" s="191" t="s">
        <v>229</v>
      </c>
      <c r="S284" s="175">
        <v>2481</v>
      </c>
      <c r="T284" s="213" t="s">
        <v>831</v>
      </c>
      <c r="U284" s="199">
        <v>0</v>
      </c>
      <c r="V284" s="200">
        <v>0</v>
      </c>
      <c r="W284" s="216">
        <f>Tabla24[[#This Row],[Valor POAI 2026
 (en pesos y 3 últimos digitos en cero)]]/$V$2</f>
        <v>0</v>
      </c>
      <c r="X284" s="217"/>
      <c r="Y284" s="179"/>
      <c r="Z284" s="179"/>
      <c r="AA284" s="180"/>
    </row>
    <row r="285" spans="1:27" s="126" customFormat="1" ht="13.5" hidden="1" customHeight="1">
      <c r="A285" s="172">
        <v>4</v>
      </c>
      <c r="B285" t="s">
        <v>784</v>
      </c>
      <c r="C285" s="198">
        <v>26481</v>
      </c>
      <c r="D285" t="s">
        <v>312</v>
      </c>
      <c r="E285" s="198">
        <v>46</v>
      </c>
      <c r="F285" s="104" t="s">
        <v>371</v>
      </c>
      <c r="G285" t="s">
        <v>361</v>
      </c>
      <c r="H285" t="s">
        <v>372</v>
      </c>
      <c r="I285" t="s">
        <v>244</v>
      </c>
      <c r="J285" t="s">
        <v>363</v>
      </c>
      <c r="K285" t="s">
        <v>283</v>
      </c>
      <c r="L285" t="s">
        <v>364</v>
      </c>
      <c r="M285" s="104" t="s">
        <v>834</v>
      </c>
      <c r="N285" s="104" t="s">
        <v>104</v>
      </c>
      <c r="O285" s="167">
        <v>1160</v>
      </c>
      <c r="P285" s="191">
        <v>1712</v>
      </c>
      <c r="Q285" s="216">
        <v>1.4055829228243021E-2</v>
      </c>
      <c r="R285" s="191" t="s">
        <v>229</v>
      </c>
      <c r="S285" s="175">
        <v>2648</v>
      </c>
      <c r="T285" s="213" t="s">
        <v>835</v>
      </c>
      <c r="U285" s="199">
        <v>0</v>
      </c>
      <c r="V285" s="200">
        <v>0</v>
      </c>
      <c r="W285" s="216">
        <f>Tabla24[[#This Row],[Valor POAI 2026
 (en pesos y 3 últimos digitos en cero)]]/$V$2</f>
        <v>0</v>
      </c>
      <c r="X285" s="217"/>
      <c r="Y285" s="179"/>
      <c r="Z285" s="179"/>
      <c r="AA285" s="180"/>
    </row>
    <row r="286" spans="1:27" s="126" customFormat="1" ht="13.5" hidden="1" customHeight="1">
      <c r="A286" s="172">
        <v>4</v>
      </c>
      <c r="B286" t="s">
        <v>784</v>
      </c>
      <c r="C286" s="198">
        <v>26482</v>
      </c>
      <c r="D286" t="s">
        <v>312</v>
      </c>
      <c r="E286" s="198">
        <v>47</v>
      </c>
      <c r="F286" s="104" t="s">
        <v>368</v>
      </c>
      <c r="G286" t="s">
        <v>361</v>
      </c>
      <c r="H286" t="s">
        <v>369</v>
      </c>
      <c r="I286" t="s">
        <v>244</v>
      </c>
      <c r="J286" t="s">
        <v>363</v>
      </c>
      <c r="K286" t="s">
        <v>283</v>
      </c>
      <c r="L286" t="s">
        <v>364</v>
      </c>
      <c r="M286" s="104" t="s">
        <v>836</v>
      </c>
      <c r="N286" s="104" t="s">
        <v>106</v>
      </c>
      <c r="O286" s="167">
        <v>8000</v>
      </c>
      <c r="P286" s="191">
        <v>1344</v>
      </c>
      <c r="Q286" s="216">
        <v>1.1034482758620689E-2</v>
      </c>
      <c r="R286" s="191" t="s">
        <v>366</v>
      </c>
      <c r="S286" s="175">
        <v>2648</v>
      </c>
      <c r="T286" s="213" t="s">
        <v>835</v>
      </c>
      <c r="U286" s="199">
        <v>0</v>
      </c>
      <c r="V286" s="200">
        <v>0</v>
      </c>
      <c r="W286" s="216">
        <f>Tabla24[[#This Row],[Valor POAI 2026
 (en pesos y 3 últimos digitos en cero)]]/$V$2</f>
        <v>0</v>
      </c>
      <c r="X286" s="217"/>
      <c r="Y286" s="179"/>
      <c r="Z286" s="179"/>
      <c r="AA286" s="180"/>
    </row>
    <row r="287" spans="1:27" s="126" customFormat="1" ht="13.5" hidden="1" customHeight="1">
      <c r="A287" s="172">
        <v>4</v>
      </c>
      <c r="B287" t="s">
        <v>784</v>
      </c>
      <c r="C287" s="198">
        <v>26483</v>
      </c>
      <c r="D287" t="s">
        <v>312</v>
      </c>
      <c r="E287" s="198">
        <v>48</v>
      </c>
      <c r="F287" s="104" t="s">
        <v>360</v>
      </c>
      <c r="G287" t="s">
        <v>361</v>
      </c>
      <c r="H287" t="s">
        <v>362</v>
      </c>
      <c r="I287" t="s">
        <v>244</v>
      </c>
      <c r="J287" t="s">
        <v>363</v>
      </c>
      <c r="K287" t="s">
        <v>283</v>
      </c>
      <c r="L287" t="s">
        <v>364</v>
      </c>
      <c r="M287" s="104" t="s">
        <v>837</v>
      </c>
      <c r="N287" s="104" t="s">
        <v>101</v>
      </c>
      <c r="O287" s="167">
        <v>6250</v>
      </c>
      <c r="P287" s="191">
        <v>11321</v>
      </c>
      <c r="Q287" s="216">
        <v>9.2947454844006572E-2</v>
      </c>
      <c r="R287" s="191" t="s">
        <v>366</v>
      </c>
      <c r="S287" s="175">
        <v>2648</v>
      </c>
      <c r="T287" s="213" t="s">
        <v>835</v>
      </c>
      <c r="U287" s="199">
        <v>0</v>
      </c>
      <c r="V287" s="200">
        <v>0</v>
      </c>
      <c r="W287" s="216">
        <f>Tabla24[[#This Row],[Valor POAI 2026
 (en pesos y 3 últimos digitos en cero)]]/$V$2</f>
        <v>0</v>
      </c>
      <c r="X287" s="217"/>
      <c r="Y287" s="179"/>
      <c r="Z287" s="179"/>
      <c r="AA287" s="180"/>
    </row>
    <row r="288" spans="1:27" s="126" customFormat="1" ht="13.5" hidden="1" customHeight="1">
      <c r="A288" s="172">
        <v>4</v>
      </c>
      <c r="B288" t="s">
        <v>784</v>
      </c>
      <c r="C288" s="198">
        <v>25061</v>
      </c>
      <c r="D288" t="s">
        <v>312</v>
      </c>
      <c r="E288" s="198">
        <v>49</v>
      </c>
      <c r="F288" s="104" t="s">
        <v>609</v>
      </c>
      <c r="G288" t="s">
        <v>361</v>
      </c>
      <c r="H288" t="s">
        <v>610</v>
      </c>
      <c r="I288" t="s">
        <v>244</v>
      </c>
      <c r="J288" t="s">
        <v>363</v>
      </c>
      <c r="K288" t="s">
        <v>283</v>
      </c>
      <c r="L288" t="s">
        <v>611</v>
      </c>
      <c r="M288" s="104" t="s">
        <v>838</v>
      </c>
      <c r="N288" s="104" t="s">
        <v>108</v>
      </c>
      <c r="O288" s="167">
        <v>300</v>
      </c>
      <c r="P288" s="191">
        <v>532</v>
      </c>
      <c r="Q288" s="216">
        <v>4.3678160919540226E-3</v>
      </c>
      <c r="R288" s="191" t="s">
        <v>229</v>
      </c>
      <c r="S288" s="175">
        <v>2506</v>
      </c>
      <c r="T288" s="213" t="s">
        <v>839</v>
      </c>
      <c r="U288" s="199">
        <v>0</v>
      </c>
      <c r="V288" s="200">
        <v>0</v>
      </c>
      <c r="W288" s="216">
        <f>Tabla24[[#This Row],[Valor POAI 2026
 (en pesos y 3 últimos digitos en cero)]]/$V$2</f>
        <v>0</v>
      </c>
      <c r="X288" s="217"/>
      <c r="Y288" s="179"/>
      <c r="Z288" s="179"/>
      <c r="AA288" s="180"/>
    </row>
    <row r="289" spans="1:27" s="126" customFormat="1" ht="13.5" hidden="1" customHeight="1">
      <c r="A289" s="172">
        <v>4</v>
      </c>
      <c r="B289" t="s">
        <v>784</v>
      </c>
      <c r="C289" s="198">
        <v>26151</v>
      </c>
      <c r="D289" t="s">
        <v>374</v>
      </c>
      <c r="E289" s="198">
        <v>50</v>
      </c>
      <c r="F289" s="104" t="s">
        <v>375</v>
      </c>
      <c r="G289" t="s">
        <v>376</v>
      </c>
      <c r="H289" t="s">
        <v>377</v>
      </c>
      <c r="I289" t="s">
        <v>244</v>
      </c>
      <c r="J289" t="s">
        <v>378</v>
      </c>
      <c r="K289" t="s">
        <v>379</v>
      </c>
      <c r="L289" t="s">
        <v>380</v>
      </c>
      <c r="M289" s="104" t="s">
        <v>840</v>
      </c>
      <c r="N289" s="104" t="s">
        <v>27</v>
      </c>
      <c r="O289" s="167">
        <v>61</v>
      </c>
      <c r="P289" s="191">
        <v>2316</v>
      </c>
      <c r="Q289" s="216">
        <v>1.9014778325123154E-2</v>
      </c>
      <c r="R289" s="191" t="s">
        <v>229</v>
      </c>
      <c r="S289" s="175">
        <v>2615</v>
      </c>
      <c r="T289" s="213" t="s">
        <v>841</v>
      </c>
      <c r="U289" s="199">
        <v>0</v>
      </c>
      <c r="V289" s="200">
        <v>0</v>
      </c>
      <c r="W289" s="216">
        <f>Tabla24[[#This Row],[Valor POAI 2026
 (en pesos y 3 últimos digitos en cero)]]/$V$2</f>
        <v>0</v>
      </c>
      <c r="X289" s="217"/>
      <c r="Y289" s="179"/>
      <c r="Z289" s="179"/>
      <c r="AA289" s="180"/>
    </row>
    <row r="290" spans="1:27" s="126" customFormat="1" ht="13.5" hidden="1" customHeight="1">
      <c r="A290" s="172">
        <v>4</v>
      </c>
      <c r="B290" t="s">
        <v>784</v>
      </c>
      <c r="C290" s="198">
        <v>26152</v>
      </c>
      <c r="D290" t="s">
        <v>374</v>
      </c>
      <c r="E290" s="198">
        <v>51</v>
      </c>
      <c r="F290" s="104" t="s">
        <v>383</v>
      </c>
      <c r="G290" t="s">
        <v>376</v>
      </c>
      <c r="H290" t="s">
        <v>384</v>
      </c>
      <c r="I290" t="s">
        <v>244</v>
      </c>
      <c r="J290" t="s">
        <v>378</v>
      </c>
      <c r="K290" t="s">
        <v>379</v>
      </c>
      <c r="L290" t="s">
        <v>380</v>
      </c>
      <c r="M290" s="104" t="s">
        <v>842</v>
      </c>
      <c r="N290" s="104" t="s">
        <v>113</v>
      </c>
      <c r="O290" s="167">
        <v>840</v>
      </c>
      <c r="P290" s="191">
        <v>2573</v>
      </c>
      <c r="Q290" s="216">
        <v>2.1124794745484402E-2</v>
      </c>
      <c r="R290" s="191" t="s">
        <v>229</v>
      </c>
      <c r="S290" s="175">
        <v>2615</v>
      </c>
      <c r="T290" s="213" t="s">
        <v>841</v>
      </c>
      <c r="U290" s="199">
        <v>0</v>
      </c>
      <c r="V290" s="200">
        <v>0</v>
      </c>
      <c r="W290" s="216">
        <f>Tabla24[[#This Row],[Valor POAI 2026
 (en pesos y 3 últimos digitos en cero)]]/$V$2</f>
        <v>0</v>
      </c>
      <c r="X290" s="217"/>
      <c r="Y290" s="179"/>
      <c r="Z290" s="179"/>
      <c r="AA290" s="180"/>
    </row>
    <row r="291" spans="1:27" s="126" customFormat="1" ht="13.5" hidden="1" customHeight="1">
      <c r="A291" s="172">
        <v>4</v>
      </c>
      <c r="B291" t="s">
        <v>784</v>
      </c>
      <c r="C291" s="198">
        <v>26153</v>
      </c>
      <c r="D291" t="s">
        <v>374</v>
      </c>
      <c r="E291" s="198">
        <v>52</v>
      </c>
      <c r="F291" s="104" t="s">
        <v>386</v>
      </c>
      <c r="G291" t="s">
        <v>376</v>
      </c>
      <c r="H291" t="s">
        <v>384</v>
      </c>
      <c r="I291" t="s">
        <v>244</v>
      </c>
      <c r="J291" t="s">
        <v>378</v>
      </c>
      <c r="K291" t="s">
        <v>379</v>
      </c>
      <c r="L291" t="s">
        <v>380</v>
      </c>
      <c r="M291" s="104" t="s">
        <v>843</v>
      </c>
      <c r="N291" s="104" t="s">
        <v>115</v>
      </c>
      <c r="O291" s="167">
        <v>840</v>
      </c>
      <c r="P291" s="191">
        <v>6690</v>
      </c>
      <c r="Q291" s="216">
        <v>5.4926108374384233E-2</v>
      </c>
      <c r="R291" s="191" t="s">
        <v>229</v>
      </c>
      <c r="S291" s="175">
        <v>2615</v>
      </c>
      <c r="T291" s="213" t="s">
        <v>841</v>
      </c>
      <c r="U291" s="199">
        <v>0</v>
      </c>
      <c r="V291" s="200">
        <v>0</v>
      </c>
      <c r="W291" s="216">
        <f>Tabla24[[#This Row],[Valor POAI 2026
 (en pesos y 3 últimos digitos en cero)]]/$V$2</f>
        <v>0</v>
      </c>
      <c r="X291" s="217"/>
      <c r="Y291" s="179"/>
      <c r="Z291" s="179"/>
      <c r="AA291" s="180"/>
    </row>
    <row r="292" spans="1:27" s="126" customFormat="1" ht="13.5" hidden="1" customHeight="1">
      <c r="A292" s="172">
        <v>4</v>
      </c>
      <c r="B292" t="s">
        <v>784</v>
      </c>
      <c r="C292" s="198">
        <v>26271</v>
      </c>
      <c r="D292" t="s">
        <v>388</v>
      </c>
      <c r="E292" s="198">
        <v>55</v>
      </c>
      <c r="F292" s="104" t="s">
        <v>395</v>
      </c>
      <c r="G292" t="s">
        <v>396</v>
      </c>
      <c r="H292" t="s">
        <v>397</v>
      </c>
      <c r="I292" t="s">
        <v>225</v>
      </c>
      <c r="J292"/>
      <c r="K292" t="s">
        <v>379</v>
      </c>
      <c r="L292" t="s">
        <v>392</v>
      </c>
      <c r="M292" s="104" t="s">
        <v>844</v>
      </c>
      <c r="N292" s="104" t="s">
        <v>117</v>
      </c>
      <c r="O292" s="167">
        <v>120</v>
      </c>
      <c r="P292" s="191">
        <v>1459</v>
      </c>
      <c r="Q292" s="216">
        <v>1.1978653530377668E-2</v>
      </c>
      <c r="R292" s="191" t="s">
        <v>229</v>
      </c>
      <c r="S292" s="175">
        <v>2627</v>
      </c>
      <c r="T292" s="213" t="s">
        <v>845</v>
      </c>
      <c r="U292" s="199">
        <v>0</v>
      </c>
      <c r="V292" s="200">
        <v>0</v>
      </c>
      <c r="W292" s="216">
        <f>Tabla24[[#This Row],[Valor POAI 2026
 (en pesos y 3 últimos digitos en cero)]]/$V$2</f>
        <v>0</v>
      </c>
      <c r="X292" s="217"/>
      <c r="Y292" s="179"/>
      <c r="Z292" s="179"/>
      <c r="AA292" s="180"/>
    </row>
    <row r="293" spans="1:27" s="126" customFormat="1" ht="13.5" hidden="1" customHeight="1">
      <c r="A293" s="172">
        <v>4</v>
      </c>
      <c r="B293" t="s">
        <v>784</v>
      </c>
      <c r="C293" s="198">
        <v>26272</v>
      </c>
      <c r="D293" t="s">
        <v>388</v>
      </c>
      <c r="E293" s="198">
        <v>54</v>
      </c>
      <c r="F293" s="104" t="s">
        <v>389</v>
      </c>
      <c r="G293" t="s">
        <v>390</v>
      </c>
      <c r="H293" t="s">
        <v>391</v>
      </c>
      <c r="I293" t="s">
        <v>225</v>
      </c>
      <c r="J293"/>
      <c r="K293" t="s">
        <v>379</v>
      </c>
      <c r="L293" t="s">
        <v>392</v>
      </c>
      <c r="M293" s="104" t="s">
        <v>393</v>
      </c>
      <c r="N293" s="104" t="s">
        <v>20</v>
      </c>
      <c r="O293" s="167">
        <v>8</v>
      </c>
      <c r="P293" s="191">
        <v>1824</v>
      </c>
      <c r="Q293" s="216">
        <v>1.4975369458128079E-2</v>
      </c>
      <c r="R293" s="191" t="s">
        <v>229</v>
      </c>
      <c r="S293" s="175">
        <v>2627</v>
      </c>
      <c r="T293" s="213" t="s">
        <v>845</v>
      </c>
      <c r="U293" s="199">
        <v>0</v>
      </c>
      <c r="V293" s="200">
        <v>0</v>
      </c>
      <c r="W293" s="216">
        <f>Tabla24[[#This Row],[Valor POAI 2026
 (en pesos y 3 últimos digitos en cero)]]/$V$2</f>
        <v>0</v>
      </c>
      <c r="X293" s="217"/>
      <c r="Y293" s="179"/>
      <c r="Z293" s="179"/>
      <c r="AA293" s="180"/>
    </row>
    <row r="294" spans="1:27" s="126" customFormat="1" ht="13.5" hidden="1" customHeight="1">
      <c r="A294" s="172">
        <v>4</v>
      </c>
      <c r="B294" t="s">
        <v>784</v>
      </c>
      <c r="C294" s="198">
        <v>22511</v>
      </c>
      <c r="D294" t="s">
        <v>326</v>
      </c>
      <c r="E294" s="198">
        <v>56</v>
      </c>
      <c r="F294" s="104" t="s">
        <v>409</v>
      </c>
      <c r="G294" t="s">
        <v>328</v>
      </c>
      <c r="H294" t="s">
        <v>410</v>
      </c>
      <c r="I294" t="s">
        <v>225</v>
      </c>
      <c r="J294"/>
      <c r="K294" t="s">
        <v>379</v>
      </c>
      <c r="L294" t="s">
        <v>401</v>
      </c>
      <c r="M294" s="104" t="s">
        <v>846</v>
      </c>
      <c r="N294" s="104" t="s">
        <v>124</v>
      </c>
      <c r="O294" s="167">
        <v>120</v>
      </c>
      <c r="P294" s="191">
        <v>1215</v>
      </c>
      <c r="Q294" s="216">
        <v>9.9753694581280784E-3</v>
      </c>
      <c r="R294" s="191" t="s">
        <v>229</v>
      </c>
      <c r="S294" s="175">
        <v>2251</v>
      </c>
      <c r="T294" s="213" t="s">
        <v>847</v>
      </c>
      <c r="U294" s="199">
        <v>0</v>
      </c>
      <c r="V294" s="200">
        <v>0</v>
      </c>
      <c r="W294" s="216">
        <f>Tabla24[[#This Row],[Valor POAI 2026
 (en pesos y 3 últimos digitos en cero)]]/$V$2</f>
        <v>0</v>
      </c>
      <c r="X294" s="217"/>
      <c r="Y294" s="179"/>
      <c r="Z294" s="179"/>
      <c r="AA294" s="180"/>
    </row>
    <row r="295" spans="1:27" s="126" customFormat="1" ht="13.5" hidden="1" customHeight="1">
      <c r="A295" s="172">
        <v>4</v>
      </c>
      <c r="B295" t="s">
        <v>784</v>
      </c>
      <c r="C295" s="198">
        <v>26081</v>
      </c>
      <c r="D295" t="s">
        <v>388</v>
      </c>
      <c r="E295" s="198">
        <v>58</v>
      </c>
      <c r="F295" s="104" t="s">
        <v>406</v>
      </c>
      <c r="G295" t="s">
        <v>396</v>
      </c>
      <c r="H295" t="s">
        <v>407</v>
      </c>
      <c r="I295" t="s">
        <v>225</v>
      </c>
      <c r="J295"/>
      <c r="K295" t="s">
        <v>379</v>
      </c>
      <c r="L295" t="s">
        <v>401</v>
      </c>
      <c r="M295" s="104" t="s">
        <v>848</v>
      </c>
      <c r="N295" s="104" t="s">
        <v>121</v>
      </c>
      <c r="O295" s="167">
        <v>800</v>
      </c>
      <c r="P295" s="191">
        <v>1215</v>
      </c>
      <c r="Q295" s="216">
        <v>9.9753694581280784E-3</v>
      </c>
      <c r="R295" s="191" t="s">
        <v>229</v>
      </c>
      <c r="S295" s="175">
        <v>2608</v>
      </c>
      <c r="T295" s="213" t="s">
        <v>849</v>
      </c>
      <c r="U295" s="199">
        <v>0</v>
      </c>
      <c r="V295" s="200">
        <v>0</v>
      </c>
      <c r="W295" s="216">
        <f>Tabla24[[#This Row],[Valor POAI 2026
 (en pesos y 3 últimos digitos en cero)]]/$V$2</f>
        <v>0</v>
      </c>
      <c r="X295" s="217"/>
      <c r="Y295" s="179"/>
      <c r="Z295" s="179"/>
      <c r="AA295" s="180"/>
    </row>
    <row r="296" spans="1:27" s="126" customFormat="1" ht="13.5" hidden="1" customHeight="1">
      <c r="A296" s="172">
        <v>4</v>
      </c>
      <c r="B296" t="s">
        <v>784</v>
      </c>
      <c r="C296" s="198">
        <v>22571</v>
      </c>
      <c r="D296" t="s">
        <v>326</v>
      </c>
      <c r="E296" s="198">
        <v>60</v>
      </c>
      <c r="F296" s="104" t="s">
        <v>626</v>
      </c>
      <c r="G296" t="s">
        <v>414</v>
      </c>
      <c r="H296" t="s">
        <v>415</v>
      </c>
      <c r="I296" t="s">
        <v>225</v>
      </c>
      <c r="J296"/>
      <c r="K296" t="s">
        <v>416</v>
      </c>
      <c r="L296" t="s">
        <v>417</v>
      </c>
      <c r="M296" s="104" t="s">
        <v>850</v>
      </c>
      <c r="N296" s="104" t="s">
        <v>127</v>
      </c>
      <c r="O296" s="167">
        <v>880</v>
      </c>
      <c r="P296" s="191">
        <v>1401</v>
      </c>
      <c r="Q296" s="216">
        <v>1.1502463054187192E-2</v>
      </c>
      <c r="R296" s="191" t="s">
        <v>229</v>
      </c>
      <c r="S296" s="175">
        <v>2257</v>
      </c>
      <c r="T296" s="213" t="s">
        <v>851</v>
      </c>
      <c r="U296" s="199">
        <v>0</v>
      </c>
      <c r="V296" s="200">
        <v>0</v>
      </c>
      <c r="W296" s="216">
        <f>Tabla24[[#This Row],[Valor POAI 2026
 (en pesos y 3 últimos digitos en cero)]]/$V$2</f>
        <v>0</v>
      </c>
      <c r="X296" s="217"/>
      <c r="Y296" s="179"/>
      <c r="Z296" s="179"/>
      <c r="AA296" s="180"/>
    </row>
    <row r="297" spans="1:27" s="126" customFormat="1" ht="13.5" hidden="1" customHeight="1">
      <c r="A297" s="172">
        <v>4</v>
      </c>
      <c r="B297" t="s">
        <v>784</v>
      </c>
      <c r="C297" s="198">
        <v>22572</v>
      </c>
      <c r="D297" t="s">
        <v>326</v>
      </c>
      <c r="E297" s="198">
        <v>61</v>
      </c>
      <c r="F297" s="104" t="s">
        <v>413</v>
      </c>
      <c r="G297" t="s">
        <v>414</v>
      </c>
      <c r="H297" t="s">
        <v>415</v>
      </c>
      <c r="I297" t="s">
        <v>225</v>
      </c>
      <c r="J297"/>
      <c r="K297" t="s">
        <v>416</v>
      </c>
      <c r="L297" t="s">
        <v>417</v>
      </c>
      <c r="M297" s="104" t="s">
        <v>130</v>
      </c>
      <c r="N297" s="104" t="s">
        <v>31</v>
      </c>
      <c r="O297" s="167">
        <v>32</v>
      </c>
      <c r="P297" s="191">
        <v>665</v>
      </c>
      <c r="Q297" s="216">
        <v>5.4597701149425287E-3</v>
      </c>
      <c r="R297" s="191" t="s">
        <v>229</v>
      </c>
      <c r="S297" s="175">
        <v>2257</v>
      </c>
      <c r="T297" s="213" t="s">
        <v>851</v>
      </c>
      <c r="U297" s="199">
        <v>0</v>
      </c>
      <c r="V297" s="200">
        <v>0</v>
      </c>
      <c r="W297" s="216">
        <f>Tabla24[[#This Row],[Valor POAI 2026
 (en pesos y 3 últimos digitos en cero)]]/$V$2</f>
        <v>0</v>
      </c>
      <c r="X297" s="217"/>
      <c r="Y297" s="179"/>
      <c r="Z297" s="179"/>
      <c r="AA297" s="180"/>
    </row>
    <row r="298" spans="1:27" s="126" customFormat="1" ht="13.5" hidden="1" customHeight="1">
      <c r="A298" s="172">
        <v>4</v>
      </c>
      <c r="B298" t="s">
        <v>784</v>
      </c>
      <c r="C298" s="198">
        <v>26381</v>
      </c>
      <c r="D298" t="s">
        <v>326</v>
      </c>
      <c r="E298" s="198">
        <v>62</v>
      </c>
      <c r="F298" s="104" t="s">
        <v>420</v>
      </c>
      <c r="G298" t="s">
        <v>414</v>
      </c>
      <c r="H298" t="s">
        <v>421</v>
      </c>
      <c r="I298" t="s">
        <v>225</v>
      </c>
      <c r="J298"/>
      <c r="K298" t="s">
        <v>416</v>
      </c>
      <c r="L298" t="s">
        <v>417</v>
      </c>
      <c r="M298" s="104" t="s">
        <v>852</v>
      </c>
      <c r="N298" s="104" t="s">
        <v>31</v>
      </c>
      <c r="O298" s="167">
        <v>4</v>
      </c>
      <c r="P298" s="191">
        <v>1215</v>
      </c>
      <c r="Q298" s="216">
        <v>9.9753694581280784E-3</v>
      </c>
      <c r="R298" s="191" t="s">
        <v>229</v>
      </c>
      <c r="S298" s="175">
        <v>2638</v>
      </c>
      <c r="T298" s="213" t="s">
        <v>853</v>
      </c>
      <c r="U298" s="199">
        <v>0</v>
      </c>
      <c r="V298" s="200">
        <v>0</v>
      </c>
      <c r="W298" s="216">
        <f>Tabla24[[#This Row],[Valor POAI 2026
 (en pesos y 3 últimos digitos en cero)]]/$V$2</f>
        <v>0</v>
      </c>
      <c r="X298" s="217"/>
      <c r="Y298" s="179"/>
      <c r="Z298" s="179"/>
      <c r="AA298" s="180"/>
    </row>
    <row r="299" spans="1:27" s="126" customFormat="1" ht="13.5" hidden="1" customHeight="1">
      <c r="A299" s="172">
        <v>4</v>
      </c>
      <c r="B299" t="s">
        <v>784</v>
      </c>
      <c r="C299" s="198">
        <v>25021</v>
      </c>
      <c r="D299" t="s">
        <v>350</v>
      </c>
      <c r="E299" s="198">
        <v>71</v>
      </c>
      <c r="F299" s="104" t="s">
        <v>434</v>
      </c>
      <c r="G299" t="s">
        <v>431</v>
      </c>
      <c r="H299" t="s">
        <v>432</v>
      </c>
      <c r="I299" t="s">
        <v>225</v>
      </c>
      <c r="J299"/>
      <c r="K299" t="s">
        <v>416</v>
      </c>
      <c r="L299" t="s">
        <v>426</v>
      </c>
      <c r="M299" s="104" t="s">
        <v>854</v>
      </c>
      <c r="N299" s="104" t="s">
        <v>152</v>
      </c>
      <c r="O299" s="167">
        <v>1000</v>
      </c>
      <c r="P299" s="191">
        <v>123</v>
      </c>
      <c r="Q299" s="216">
        <v>1.0098522167487686E-3</v>
      </c>
      <c r="R299" s="191" t="s">
        <v>229</v>
      </c>
      <c r="S299" s="175">
        <v>2502</v>
      </c>
      <c r="T299" s="213" t="s">
        <v>855</v>
      </c>
      <c r="U299" s="199">
        <v>0</v>
      </c>
      <c r="V299" s="200">
        <v>0</v>
      </c>
      <c r="W299" s="216">
        <f>Tabla24[[#This Row],[Valor POAI 2026
 (en pesos y 3 últimos digitos en cero)]]/$V$2</f>
        <v>0</v>
      </c>
      <c r="X299" s="217"/>
      <c r="Y299" s="179"/>
      <c r="Z299" s="179"/>
      <c r="AA299" s="180"/>
    </row>
    <row r="300" spans="1:27" s="126" customFormat="1" ht="13.5" hidden="1" customHeight="1">
      <c r="A300" s="172">
        <v>4</v>
      </c>
      <c r="B300" t="s">
        <v>784</v>
      </c>
      <c r="C300" s="198">
        <v>25024</v>
      </c>
      <c r="D300" t="s">
        <v>446</v>
      </c>
      <c r="E300" s="198">
        <v>76</v>
      </c>
      <c r="F300" s="104" t="s">
        <v>447</v>
      </c>
      <c r="G300" t="s">
        <v>431</v>
      </c>
      <c r="H300" t="s">
        <v>448</v>
      </c>
      <c r="I300" t="s">
        <v>225</v>
      </c>
      <c r="J300"/>
      <c r="K300" t="s">
        <v>416</v>
      </c>
      <c r="L300" t="s">
        <v>426</v>
      </c>
      <c r="M300" s="104" t="s">
        <v>856</v>
      </c>
      <c r="N300" s="104" t="s">
        <v>155</v>
      </c>
      <c r="O300" s="167">
        <v>6000</v>
      </c>
      <c r="P300" s="191">
        <v>1398</v>
      </c>
      <c r="Q300" s="216">
        <v>1.147783251231527E-2</v>
      </c>
      <c r="R300" s="191" t="s">
        <v>229</v>
      </c>
      <c r="S300" s="175">
        <v>2502</v>
      </c>
      <c r="T300" s="213" t="s">
        <v>855</v>
      </c>
      <c r="U300" s="199">
        <v>0</v>
      </c>
      <c r="V300" s="200">
        <v>0</v>
      </c>
      <c r="W300" s="216">
        <f>Tabla24[[#This Row],[Valor POAI 2026
 (en pesos y 3 últimos digitos en cero)]]/$V$2</f>
        <v>0</v>
      </c>
      <c r="X300" s="217"/>
      <c r="Y300" s="179"/>
      <c r="Z300" s="179"/>
      <c r="AA300" s="180"/>
    </row>
    <row r="301" spans="1:27" s="126" customFormat="1" ht="13.5" hidden="1" customHeight="1">
      <c r="A301" s="172">
        <v>4</v>
      </c>
      <c r="B301" t="s">
        <v>784</v>
      </c>
      <c r="C301" s="198">
        <v>25025</v>
      </c>
      <c r="D301" t="s">
        <v>350</v>
      </c>
      <c r="E301" s="198">
        <v>68</v>
      </c>
      <c r="F301" s="104" t="s">
        <v>450</v>
      </c>
      <c r="G301" t="s">
        <v>431</v>
      </c>
      <c r="H301" t="s">
        <v>432</v>
      </c>
      <c r="I301" t="s">
        <v>225</v>
      </c>
      <c r="J301"/>
      <c r="K301" t="s">
        <v>416</v>
      </c>
      <c r="L301" t="s">
        <v>426</v>
      </c>
      <c r="M301" s="104" t="s">
        <v>857</v>
      </c>
      <c r="N301" s="104" t="s">
        <v>146</v>
      </c>
      <c r="O301" s="167">
        <v>160</v>
      </c>
      <c r="P301" s="191">
        <v>410</v>
      </c>
      <c r="Q301" s="216">
        <v>3.3661740558292284E-3</v>
      </c>
      <c r="R301" s="191" t="s">
        <v>366</v>
      </c>
      <c r="S301" s="175">
        <v>2502</v>
      </c>
      <c r="T301" s="213" t="s">
        <v>855</v>
      </c>
      <c r="U301" s="199">
        <v>0</v>
      </c>
      <c r="V301" s="200">
        <v>0</v>
      </c>
      <c r="W301" s="216">
        <f>Tabla24[[#This Row],[Valor POAI 2026
 (en pesos y 3 últimos digitos en cero)]]/$V$2</f>
        <v>0</v>
      </c>
      <c r="X301" s="217"/>
      <c r="Y301" s="179"/>
      <c r="Z301" s="179"/>
      <c r="AA301" s="180"/>
    </row>
    <row r="302" spans="1:27" s="126" customFormat="1" ht="13.5" hidden="1" customHeight="1">
      <c r="A302" s="172">
        <v>4</v>
      </c>
      <c r="B302" t="s">
        <v>784</v>
      </c>
      <c r="C302" s="198">
        <v>25027</v>
      </c>
      <c r="D302" t="s">
        <v>350</v>
      </c>
      <c r="E302" s="198">
        <v>70</v>
      </c>
      <c r="F302" s="104" t="s">
        <v>439</v>
      </c>
      <c r="G302" t="s">
        <v>431</v>
      </c>
      <c r="H302" t="s">
        <v>432</v>
      </c>
      <c r="I302" t="s">
        <v>225</v>
      </c>
      <c r="J302"/>
      <c r="K302" t="s">
        <v>416</v>
      </c>
      <c r="L302" t="s">
        <v>426</v>
      </c>
      <c r="M302" s="104" t="s">
        <v>858</v>
      </c>
      <c r="N302" s="104" t="s">
        <v>150</v>
      </c>
      <c r="O302" s="167">
        <v>2000</v>
      </c>
      <c r="P302" s="191">
        <v>191</v>
      </c>
      <c r="Q302" s="216">
        <v>1.5681444991789818E-3</v>
      </c>
      <c r="R302" s="191" t="s">
        <v>366</v>
      </c>
      <c r="S302" s="175">
        <v>2502</v>
      </c>
      <c r="T302" s="213" t="s">
        <v>855</v>
      </c>
      <c r="U302" s="199">
        <v>0</v>
      </c>
      <c r="V302" s="200">
        <v>0</v>
      </c>
      <c r="W302" s="216">
        <f>Tabla24[[#This Row],[Valor POAI 2026
 (en pesos y 3 últimos digitos en cero)]]/$V$2</f>
        <v>0</v>
      </c>
      <c r="X302" s="217"/>
      <c r="Y302" s="179"/>
      <c r="Z302" s="179"/>
      <c r="AA302" s="180"/>
    </row>
    <row r="303" spans="1:27" s="126" customFormat="1" ht="13.5" hidden="1" customHeight="1">
      <c r="A303" s="172">
        <v>4</v>
      </c>
      <c r="B303" t="s">
        <v>784</v>
      </c>
      <c r="C303" s="198">
        <v>250211</v>
      </c>
      <c r="D303" t="s">
        <v>350</v>
      </c>
      <c r="E303" s="198">
        <v>67</v>
      </c>
      <c r="F303" s="104" t="s">
        <v>441</v>
      </c>
      <c r="G303" t="s">
        <v>431</v>
      </c>
      <c r="H303" t="s">
        <v>432</v>
      </c>
      <c r="I303" t="s">
        <v>225</v>
      </c>
      <c r="J303"/>
      <c r="K303" t="s">
        <v>416</v>
      </c>
      <c r="L303" t="s">
        <v>426</v>
      </c>
      <c r="M303" s="104" t="s">
        <v>636</v>
      </c>
      <c r="N303" s="104" t="s">
        <v>143</v>
      </c>
      <c r="O303" s="167">
        <v>4</v>
      </c>
      <c r="P303" s="191">
        <v>191</v>
      </c>
      <c r="Q303" s="216">
        <v>1.5681444991789818E-3</v>
      </c>
      <c r="R303" s="191" t="s">
        <v>229</v>
      </c>
      <c r="S303" s="175">
        <v>2502</v>
      </c>
      <c r="T303" s="213" t="s">
        <v>855</v>
      </c>
      <c r="U303" s="199">
        <v>0</v>
      </c>
      <c r="V303" s="200">
        <v>0</v>
      </c>
      <c r="W303" s="216">
        <f>Tabla24[[#This Row],[Valor POAI 2026
 (en pesos y 3 últimos digitos en cero)]]/$V$2</f>
        <v>0</v>
      </c>
      <c r="X303" s="217"/>
      <c r="Y303" s="179"/>
      <c r="Z303" s="179"/>
      <c r="AA303" s="180"/>
    </row>
    <row r="304" spans="1:27" s="126" customFormat="1" ht="13.5" hidden="1" customHeight="1">
      <c r="A304" s="172">
        <v>4</v>
      </c>
      <c r="B304" t="s">
        <v>784</v>
      </c>
      <c r="C304" s="198">
        <v>28051</v>
      </c>
      <c r="D304" t="s">
        <v>350</v>
      </c>
      <c r="E304" s="198">
        <v>66</v>
      </c>
      <c r="F304" s="104" t="s">
        <v>430</v>
      </c>
      <c r="G304" t="s">
        <v>431</v>
      </c>
      <c r="H304" t="s">
        <v>432</v>
      </c>
      <c r="I304" t="s">
        <v>225</v>
      </c>
      <c r="J304"/>
      <c r="K304" t="s">
        <v>416</v>
      </c>
      <c r="L304" t="s">
        <v>426</v>
      </c>
      <c r="M304" s="104" t="s">
        <v>859</v>
      </c>
      <c r="N304" s="104" t="s">
        <v>136</v>
      </c>
      <c r="O304" s="167">
        <v>4</v>
      </c>
      <c r="P304" s="191">
        <v>55</v>
      </c>
      <c r="Q304" s="216">
        <v>4.5155993431855501E-4</v>
      </c>
      <c r="R304" s="191" t="s">
        <v>229</v>
      </c>
      <c r="S304" s="175">
        <v>2805</v>
      </c>
      <c r="T304" s="213" t="s">
        <v>860</v>
      </c>
      <c r="U304" s="199">
        <v>0</v>
      </c>
      <c r="V304" s="200">
        <v>0</v>
      </c>
      <c r="W304" s="216">
        <f>Tabla24[[#This Row],[Valor POAI 2026
 (en pesos y 3 últimos digitos en cero)]]/$V$2</f>
        <v>0</v>
      </c>
      <c r="X304" s="217"/>
      <c r="Y304" s="179"/>
      <c r="Z304" s="179"/>
      <c r="AA304" s="180"/>
    </row>
    <row r="305" spans="1:27" s="126" customFormat="1" ht="13.5" hidden="1" customHeight="1">
      <c r="A305" s="172">
        <v>4</v>
      </c>
      <c r="B305" t="s">
        <v>784</v>
      </c>
      <c r="C305" s="198">
        <v>28052</v>
      </c>
      <c r="D305" t="s">
        <v>350</v>
      </c>
      <c r="E305" s="198">
        <v>65</v>
      </c>
      <c r="F305" s="104" t="s">
        <v>861</v>
      </c>
      <c r="G305" t="s">
        <v>431</v>
      </c>
      <c r="H305" t="s">
        <v>432</v>
      </c>
      <c r="I305" t="s">
        <v>225</v>
      </c>
      <c r="J305"/>
      <c r="K305" t="s">
        <v>416</v>
      </c>
      <c r="L305" t="s">
        <v>426</v>
      </c>
      <c r="M305" s="104" t="s">
        <v>862</v>
      </c>
      <c r="N305" s="104" t="s">
        <v>139</v>
      </c>
      <c r="O305" s="167">
        <v>5</v>
      </c>
      <c r="P305" s="191">
        <v>55</v>
      </c>
      <c r="Q305" s="216">
        <v>4.5155993431855501E-4</v>
      </c>
      <c r="R305" s="191" t="s">
        <v>229</v>
      </c>
      <c r="S305" s="175">
        <v>2805</v>
      </c>
      <c r="T305" s="213" t="s">
        <v>860</v>
      </c>
      <c r="U305" s="199">
        <v>0</v>
      </c>
      <c r="V305" s="200">
        <v>0</v>
      </c>
      <c r="W305" s="216">
        <f>Tabla24[[#This Row],[Valor POAI 2026
 (en pesos y 3 últimos digitos en cero)]]/$V$2</f>
        <v>0</v>
      </c>
      <c r="X305" s="217"/>
      <c r="Y305" s="179"/>
      <c r="Z305" s="179"/>
      <c r="AA305" s="180"/>
    </row>
    <row r="306" spans="1:27" s="126" customFormat="1" ht="13.5" hidden="1" customHeight="1">
      <c r="A306" s="172">
        <v>4</v>
      </c>
      <c r="B306" t="s">
        <v>784</v>
      </c>
      <c r="C306" s="198">
        <v>28053</v>
      </c>
      <c r="D306" t="s">
        <v>350</v>
      </c>
      <c r="E306" s="198">
        <v>63</v>
      </c>
      <c r="F306" s="104" t="s">
        <v>863</v>
      </c>
      <c r="G306" t="s">
        <v>431</v>
      </c>
      <c r="H306" t="s">
        <v>432</v>
      </c>
      <c r="I306" t="s">
        <v>225</v>
      </c>
      <c r="J306"/>
      <c r="K306" t="s">
        <v>416</v>
      </c>
      <c r="L306" t="s">
        <v>426</v>
      </c>
      <c r="M306" s="104" t="s">
        <v>140</v>
      </c>
      <c r="N306" s="104" t="s">
        <v>141</v>
      </c>
      <c r="O306" s="167">
        <v>4000</v>
      </c>
      <c r="P306" s="191">
        <v>148</v>
      </c>
      <c r="Q306" s="216">
        <v>1.2151067323481117E-3</v>
      </c>
      <c r="R306" s="191" t="s">
        <v>229</v>
      </c>
      <c r="S306" s="175">
        <v>2805</v>
      </c>
      <c r="T306" s="213" t="s">
        <v>860</v>
      </c>
      <c r="U306" s="199">
        <v>0</v>
      </c>
      <c r="V306" s="200">
        <v>0</v>
      </c>
      <c r="W306" s="216">
        <f>Tabla24[[#This Row],[Valor POAI 2026
 (en pesos y 3 últimos digitos en cero)]]/$V$2</f>
        <v>0</v>
      </c>
      <c r="X306" s="217"/>
      <c r="Y306" s="179"/>
      <c r="Z306" s="179"/>
      <c r="AA306" s="180"/>
    </row>
    <row r="307" spans="1:27" s="126" customFormat="1" ht="13.5" hidden="1" customHeight="1">
      <c r="A307" s="172">
        <v>4</v>
      </c>
      <c r="B307" t="s">
        <v>784</v>
      </c>
      <c r="C307" s="198">
        <v>28054</v>
      </c>
      <c r="D307" t="s">
        <v>350</v>
      </c>
      <c r="E307" s="198">
        <v>64</v>
      </c>
      <c r="F307" s="104" t="s">
        <v>424</v>
      </c>
      <c r="G307" t="s">
        <v>431</v>
      </c>
      <c r="H307" t="s">
        <v>432</v>
      </c>
      <c r="I307" t="s">
        <v>225</v>
      </c>
      <c r="J307"/>
      <c r="K307" t="s">
        <v>416</v>
      </c>
      <c r="L307" t="s">
        <v>426</v>
      </c>
      <c r="M307" s="104" t="s">
        <v>864</v>
      </c>
      <c r="N307" s="104" t="s">
        <v>428</v>
      </c>
      <c r="O307" s="167">
        <v>10</v>
      </c>
      <c r="P307" s="191">
        <v>274</v>
      </c>
      <c r="Q307" s="216">
        <v>2.2495894909688014E-3</v>
      </c>
      <c r="R307" s="191" t="s">
        <v>229</v>
      </c>
      <c r="S307" s="175">
        <v>2805</v>
      </c>
      <c r="T307" s="213" t="s">
        <v>860</v>
      </c>
      <c r="U307" s="199">
        <v>0</v>
      </c>
      <c r="V307" s="200">
        <v>0</v>
      </c>
      <c r="W307" s="216">
        <f>Tabla24[[#This Row],[Valor POAI 2026
 (en pesos y 3 últimos digitos en cero)]]/$V$2</f>
        <v>0</v>
      </c>
      <c r="X307" s="217"/>
      <c r="Y307" s="179"/>
      <c r="Z307" s="179"/>
      <c r="AA307" s="180"/>
    </row>
    <row r="308" spans="1:27" s="126" customFormat="1" ht="13.5" hidden="1" customHeight="1">
      <c r="A308" s="172">
        <v>4</v>
      </c>
      <c r="B308" t="s">
        <v>784</v>
      </c>
      <c r="C308" s="198">
        <v>22521</v>
      </c>
      <c r="D308" t="s">
        <v>271</v>
      </c>
      <c r="E308" s="198">
        <v>77</v>
      </c>
      <c r="F308" s="104" t="s">
        <v>462</v>
      </c>
      <c r="G308" t="s">
        <v>273</v>
      </c>
      <c r="H308" t="s">
        <v>457</v>
      </c>
      <c r="I308" t="s">
        <v>225</v>
      </c>
      <c r="J308" t="s">
        <v>275</v>
      </c>
      <c r="K308" t="s">
        <v>416</v>
      </c>
      <c r="L308" t="s">
        <v>458</v>
      </c>
      <c r="M308" s="104" t="s">
        <v>865</v>
      </c>
      <c r="N308" s="104" t="s">
        <v>158</v>
      </c>
      <c r="O308" s="167">
        <v>17</v>
      </c>
      <c r="P308" s="191">
        <v>17554</v>
      </c>
      <c r="Q308" s="216">
        <v>0.14412151067323481</v>
      </c>
      <c r="R308" s="191" t="s">
        <v>229</v>
      </c>
      <c r="S308" s="175">
        <v>2252</v>
      </c>
      <c r="T308" s="213" t="s">
        <v>866</v>
      </c>
      <c r="U308" s="199">
        <v>0</v>
      </c>
      <c r="V308" s="200">
        <v>0</v>
      </c>
      <c r="W308" s="216">
        <f>Tabla24[[#This Row],[Valor POAI 2026
 (en pesos y 3 últimos digitos en cero)]]/$V$2</f>
        <v>0</v>
      </c>
      <c r="X308" s="217"/>
      <c r="Y308" s="179"/>
      <c r="Z308" s="179"/>
      <c r="AA308" s="180"/>
    </row>
    <row r="309" spans="1:27" s="126" customFormat="1" ht="13.5" hidden="1" customHeight="1">
      <c r="A309" s="172">
        <v>4</v>
      </c>
      <c r="B309" t="s">
        <v>784</v>
      </c>
      <c r="C309" s="198">
        <v>22731</v>
      </c>
      <c r="D309" t="s">
        <v>350</v>
      </c>
      <c r="E309" s="198">
        <v>113</v>
      </c>
      <c r="F309" s="104" t="s">
        <v>469</v>
      </c>
      <c r="G309" t="s">
        <v>431</v>
      </c>
      <c r="H309" t="s">
        <v>465</v>
      </c>
      <c r="I309" t="s">
        <v>244</v>
      </c>
      <c r="J309"/>
      <c r="K309" t="s">
        <v>416</v>
      </c>
      <c r="L309" t="s">
        <v>466</v>
      </c>
      <c r="M309" s="104" t="s">
        <v>867</v>
      </c>
      <c r="N309" s="104" t="s">
        <v>164</v>
      </c>
      <c r="O309" s="167">
        <v>4</v>
      </c>
      <c r="P309" s="191">
        <v>1858</v>
      </c>
      <c r="Q309" s="216">
        <v>1.5254515599343186E-2</v>
      </c>
      <c r="R309" s="191" t="s">
        <v>229</v>
      </c>
      <c r="S309" s="175">
        <v>2273</v>
      </c>
      <c r="T309" s="213" t="s">
        <v>868</v>
      </c>
      <c r="U309" s="199">
        <v>0</v>
      </c>
      <c r="V309" s="200">
        <v>0</v>
      </c>
      <c r="W309" s="216">
        <f>Tabla24[[#This Row],[Valor POAI 2026
 (en pesos y 3 últimos digitos en cero)]]/$V$2</f>
        <v>0</v>
      </c>
      <c r="X309" s="217"/>
      <c r="Y309" s="179"/>
      <c r="Z309" s="179"/>
      <c r="AA309" s="180"/>
    </row>
    <row r="310" spans="1:27" s="126" customFormat="1" ht="13.5" hidden="1" customHeight="1">
      <c r="A310" s="172">
        <v>4</v>
      </c>
      <c r="B310" t="s">
        <v>784</v>
      </c>
      <c r="C310" s="198">
        <v>22732</v>
      </c>
      <c r="D310" t="s">
        <v>350</v>
      </c>
      <c r="E310" s="198">
        <v>79</v>
      </c>
      <c r="F310" s="104" t="s">
        <v>464</v>
      </c>
      <c r="G310" t="s">
        <v>431</v>
      </c>
      <c r="H310" t="s">
        <v>465</v>
      </c>
      <c r="I310" t="s">
        <v>244</v>
      </c>
      <c r="J310"/>
      <c r="K310" t="s">
        <v>416</v>
      </c>
      <c r="L310" t="s">
        <v>466</v>
      </c>
      <c r="M310" s="104" t="s">
        <v>467</v>
      </c>
      <c r="N310" s="104" t="s">
        <v>161</v>
      </c>
      <c r="O310" s="167">
        <v>4</v>
      </c>
      <c r="P310" s="191">
        <v>515</v>
      </c>
      <c r="Q310" s="216">
        <v>4.2282430213464693E-3</v>
      </c>
      <c r="R310" s="191" t="s">
        <v>229</v>
      </c>
      <c r="S310" s="175">
        <v>2273</v>
      </c>
      <c r="T310" s="213" t="s">
        <v>868</v>
      </c>
      <c r="U310" s="199">
        <v>0</v>
      </c>
      <c r="V310" s="200">
        <v>0</v>
      </c>
      <c r="W310" s="216">
        <f>Tabla24[[#This Row],[Valor POAI 2026
 (en pesos y 3 últimos digitos en cero)]]/$V$2</f>
        <v>0</v>
      </c>
      <c r="X310" s="217"/>
      <c r="Y310" s="179"/>
      <c r="Z310" s="179"/>
      <c r="AA310" s="180"/>
    </row>
    <row r="311" spans="1:27" s="126" customFormat="1" ht="13.5" hidden="1" customHeight="1">
      <c r="A311" s="172">
        <v>4</v>
      </c>
      <c r="B311" t="s">
        <v>784</v>
      </c>
      <c r="C311" s="198">
        <v>27911</v>
      </c>
      <c r="D311" t="s">
        <v>312</v>
      </c>
      <c r="E311" s="198">
        <v>82</v>
      </c>
      <c r="F311" s="104" t="s">
        <v>480</v>
      </c>
      <c r="G311" t="s">
        <v>414</v>
      </c>
      <c r="H311" t="s">
        <v>472</v>
      </c>
      <c r="I311" t="s">
        <v>225</v>
      </c>
      <c r="J311"/>
      <c r="K311" t="s">
        <v>416</v>
      </c>
      <c r="L311" t="s">
        <v>473</v>
      </c>
      <c r="M311" s="104" t="s">
        <v>869</v>
      </c>
      <c r="N311" s="104" t="s">
        <v>27</v>
      </c>
      <c r="O311" s="167">
        <v>16</v>
      </c>
      <c r="P311" s="191">
        <v>403</v>
      </c>
      <c r="Q311" s="216">
        <v>3.3087027914614122E-3</v>
      </c>
      <c r="R311" s="191" t="s">
        <v>229</v>
      </c>
      <c r="S311" s="175">
        <v>2791</v>
      </c>
      <c r="T311" s="213" t="s">
        <v>870</v>
      </c>
      <c r="U311" s="199">
        <v>0</v>
      </c>
      <c r="V311" s="200">
        <v>0</v>
      </c>
      <c r="W311" s="216">
        <f>Tabla24[[#This Row],[Valor POAI 2026
 (en pesos y 3 últimos digitos en cero)]]/$V$2</f>
        <v>0</v>
      </c>
      <c r="X311" s="217"/>
      <c r="Y311" s="179"/>
      <c r="Z311" s="179"/>
      <c r="AA311" s="180"/>
    </row>
    <row r="312" spans="1:27" s="126" customFormat="1" ht="13.5" hidden="1" customHeight="1">
      <c r="A312" s="172">
        <v>4</v>
      </c>
      <c r="B312" t="s">
        <v>784</v>
      </c>
      <c r="C312" s="198">
        <v>27912</v>
      </c>
      <c r="D312" t="s">
        <v>312</v>
      </c>
      <c r="E312" s="198">
        <v>83</v>
      </c>
      <c r="F312" s="104" t="s">
        <v>476</v>
      </c>
      <c r="G312" t="s">
        <v>414</v>
      </c>
      <c r="H312" t="s">
        <v>472</v>
      </c>
      <c r="I312" t="s">
        <v>225</v>
      </c>
      <c r="J312"/>
      <c r="K312" t="s">
        <v>416</v>
      </c>
      <c r="L312" t="s">
        <v>473</v>
      </c>
      <c r="M312" s="104" t="s">
        <v>871</v>
      </c>
      <c r="N312" s="104" t="s">
        <v>27</v>
      </c>
      <c r="O312" s="167">
        <v>2</v>
      </c>
      <c r="P312" s="191">
        <v>200</v>
      </c>
      <c r="Q312" s="216">
        <v>1.6420361247947454E-3</v>
      </c>
      <c r="R312" s="191" t="s">
        <v>229</v>
      </c>
      <c r="S312" s="175">
        <v>2791</v>
      </c>
      <c r="T312" s="213" t="s">
        <v>870</v>
      </c>
      <c r="U312" s="199">
        <v>0</v>
      </c>
      <c r="V312" s="200">
        <v>0</v>
      </c>
      <c r="W312" s="216">
        <f>Tabla24[[#This Row],[Valor POAI 2026
 (en pesos y 3 últimos digitos en cero)]]/$V$2</f>
        <v>0</v>
      </c>
      <c r="X312" s="217"/>
      <c r="Y312" s="179"/>
      <c r="Z312" s="179"/>
      <c r="AA312" s="180"/>
    </row>
    <row r="313" spans="1:27" s="126" customFormat="1" ht="13.5" hidden="1" customHeight="1">
      <c r="A313" s="172">
        <v>4</v>
      </c>
      <c r="B313" t="s">
        <v>784</v>
      </c>
      <c r="C313" s="198">
        <v>27913</v>
      </c>
      <c r="D313" t="s">
        <v>312</v>
      </c>
      <c r="E313" s="198">
        <v>84</v>
      </c>
      <c r="F313" s="104" t="s">
        <v>478</v>
      </c>
      <c r="G313" t="s">
        <v>414</v>
      </c>
      <c r="H313" t="s">
        <v>472</v>
      </c>
      <c r="I313" t="s">
        <v>225</v>
      </c>
      <c r="J313"/>
      <c r="K313" t="s">
        <v>416</v>
      </c>
      <c r="L313" t="s">
        <v>473</v>
      </c>
      <c r="M313" s="104" t="s">
        <v>872</v>
      </c>
      <c r="N313" s="104" t="s">
        <v>27</v>
      </c>
      <c r="O313" s="167">
        <v>1</v>
      </c>
      <c r="P313" s="191">
        <v>0</v>
      </c>
      <c r="Q313" s="216">
        <v>0</v>
      </c>
      <c r="R313" s="191" t="s">
        <v>229</v>
      </c>
      <c r="S313" s="175">
        <v>2791</v>
      </c>
      <c r="T313" s="213" t="s">
        <v>870</v>
      </c>
      <c r="U313" s="199">
        <v>0</v>
      </c>
      <c r="V313" s="200">
        <v>0</v>
      </c>
      <c r="W313" s="216">
        <f>Tabla24[[#This Row],[Valor POAI 2026
 (en pesos y 3 últimos digitos en cero)]]/$V$2</f>
        <v>0</v>
      </c>
      <c r="X313" s="217"/>
      <c r="Y313" s="179"/>
      <c r="Z313" s="179"/>
      <c r="AA313" s="180"/>
    </row>
    <row r="314" spans="1:27" s="126" customFormat="1" ht="13.5" hidden="1" customHeight="1">
      <c r="A314" s="172">
        <v>4</v>
      </c>
      <c r="B314" t="s">
        <v>784</v>
      </c>
      <c r="C314" s="198">
        <v>27914</v>
      </c>
      <c r="D314" t="s">
        <v>312</v>
      </c>
      <c r="E314" s="198">
        <v>85</v>
      </c>
      <c r="F314" s="104" t="s">
        <v>471</v>
      </c>
      <c r="G314" t="s">
        <v>414</v>
      </c>
      <c r="H314" t="s">
        <v>472</v>
      </c>
      <c r="I314" t="s">
        <v>225</v>
      </c>
      <c r="J314"/>
      <c r="K314" t="s">
        <v>416</v>
      </c>
      <c r="L314" t="s">
        <v>473</v>
      </c>
      <c r="M314" s="104" t="s">
        <v>873</v>
      </c>
      <c r="N314" s="104" t="s">
        <v>27</v>
      </c>
      <c r="O314" s="167">
        <v>2</v>
      </c>
      <c r="P314" s="191">
        <v>400</v>
      </c>
      <c r="Q314" s="216">
        <v>3.2840722495894909E-3</v>
      </c>
      <c r="R314" s="191" t="s">
        <v>229</v>
      </c>
      <c r="S314" s="175">
        <v>2791</v>
      </c>
      <c r="T314" s="213" t="s">
        <v>870</v>
      </c>
      <c r="U314" s="199">
        <v>0</v>
      </c>
      <c r="V314" s="200">
        <v>0</v>
      </c>
      <c r="W314" s="216">
        <f>Tabla24[[#This Row],[Valor POAI 2026
 (en pesos y 3 últimos digitos en cero)]]/$V$2</f>
        <v>0</v>
      </c>
      <c r="X314" s="217"/>
      <c r="Y314" s="179"/>
      <c r="Z314" s="179"/>
      <c r="AA314" s="180"/>
    </row>
    <row r="315" spans="1:27" s="126" customFormat="1" ht="13.5" hidden="1" customHeight="1">
      <c r="A315" s="172">
        <v>4</v>
      </c>
      <c r="B315" t="s">
        <v>784</v>
      </c>
      <c r="C315" s="198">
        <v>27915</v>
      </c>
      <c r="D315" t="s">
        <v>312</v>
      </c>
      <c r="E315" s="198">
        <v>87</v>
      </c>
      <c r="F315" s="104" t="s">
        <v>874</v>
      </c>
      <c r="G315" t="s">
        <v>414</v>
      </c>
      <c r="H315" t="s">
        <v>472</v>
      </c>
      <c r="I315" t="s">
        <v>225</v>
      </c>
      <c r="J315"/>
      <c r="K315" t="s">
        <v>416</v>
      </c>
      <c r="L315" t="s">
        <v>473</v>
      </c>
      <c r="M315" s="104" t="s">
        <v>875</v>
      </c>
      <c r="N315" s="104" t="s">
        <v>27</v>
      </c>
      <c r="O315" s="167">
        <v>1</v>
      </c>
      <c r="P315" s="191">
        <v>0</v>
      </c>
      <c r="Q315" s="216">
        <v>0</v>
      </c>
      <c r="R315" s="191" t="s">
        <v>229</v>
      </c>
      <c r="S315" s="175">
        <v>2791</v>
      </c>
      <c r="T315" s="213" t="s">
        <v>870</v>
      </c>
      <c r="U315" s="199">
        <v>0</v>
      </c>
      <c r="V315" s="200">
        <v>0</v>
      </c>
      <c r="W315" s="216">
        <f>Tabla24[[#This Row],[Valor POAI 2026
 (en pesos y 3 últimos digitos en cero)]]/$V$2</f>
        <v>0</v>
      </c>
      <c r="X315" s="217"/>
      <c r="Y315" s="179"/>
      <c r="Z315" s="179"/>
      <c r="AA315" s="180"/>
    </row>
    <row r="316" spans="1:27" s="126" customFormat="1" ht="13.5" hidden="1" customHeight="1">
      <c r="A316" s="172">
        <v>4</v>
      </c>
      <c r="B316" t="s">
        <v>784</v>
      </c>
      <c r="C316" s="198">
        <v>27916</v>
      </c>
      <c r="D316" t="s">
        <v>312</v>
      </c>
      <c r="E316" s="198">
        <v>88</v>
      </c>
      <c r="F316" s="104" t="s">
        <v>482</v>
      </c>
      <c r="G316" t="s">
        <v>414</v>
      </c>
      <c r="H316" t="s">
        <v>472</v>
      </c>
      <c r="I316" t="s">
        <v>225</v>
      </c>
      <c r="J316"/>
      <c r="K316" t="s">
        <v>416</v>
      </c>
      <c r="L316" t="s">
        <v>473</v>
      </c>
      <c r="M316" s="104" t="s">
        <v>876</v>
      </c>
      <c r="N316" s="104" t="s">
        <v>27</v>
      </c>
      <c r="O316" s="167">
        <v>2</v>
      </c>
      <c r="P316" s="191">
        <v>200</v>
      </c>
      <c r="Q316" s="216">
        <v>1.6420361247947454E-3</v>
      </c>
      <c r="R316" s="191" t="s">
        <v>229</v>
      </c>
      <c r="S316" s="175">
        <v>2791</v>
      </c>
      <c r="T316" s="213" t="s">
        <v>870</v>
      </c>
      <c r="U316" s="199">
        <v>0</v>
      </c>
      <c r="V316" s="200">
        <v>0</v>
      </c>
      <c r="W316" s="216">
        <f>Tabla24[[#This Row],[Valor POAI 2026
 (en pesos y 3 últimos digitos en cero)]]/$V$2</f>
        <v>0</v>
      </c>
      <c r="X316" s="217"/>
      <c r="Y316" s="179"/>
      <c r="Z316" s="179"/>
      <c r="AA316" s="180"/>
    </row>
    <row r="317" spans="1:27" s="126" customFormat="1" ht="13.5" hidden="1" customHeight="1">
      <c r="A317" s="172">
        <v>4</v>
      </c>
      <c r="B317" t="s">
        <v>784</v>
      </c>
      <c r="C317" s="198">
        <v>26671</v>
      </c>
      <c r="D317" t="s">
        <v>491</v>
      </c>
      <c r="E317" s="198">
        <v>93</v>
      </c>
      <c r="F317" s="104" t="s">
        <v>492</v>
      </c>
      <c r="G317" t="s">
        <v>493</v>
      </c>
      <c r="H317" t="s">
        <v>494</v>
      </c>
      <c r="I317" t="s">
        <v>244</v>
      </c>
      <c r="J317" t="s">
        <v>495</v>
      </c>
      <c r="K317" t="s">
        <v>496</v>
      </c>
      <c r="L317" t="s">
        <v>497</v>
      </c>
      <c r="M317" s="104" t="s">
        <v>877</v>
      </c>
      <c r="N317" s="104" t="s">
        <v>176</v>
      </c>
      <c r="O317" s="167">
        <v>4</v>
      </c>
      <c r="P317" s="191">
        <v>14434</v>
      </c>
      <c r="Q317" s="216">
        <v>0.11850574712643679</v>
      </c>
      <c r="R317" s="191" t="s">
        <v>229</v>
      </c>
      <c r="S317" s="175">
        <v>2667</v>
      </c>
      <c r="T317" s="213" t="s">
        <v>878</v>
      </c>
      <c r="U317" s="199">
        <v>0</v>
      </c>
      <c r="V317" s="200">
        <v>0</v>
      </c>
      <c r="W317" s="216">
        <f>Tabla24[[#This Row],[Valor POAI 2026
 (en pesos y 3 últimos digitos en cero)]]/$V$2</f>
        <v>0</v>
      </c>
      <c r="X317" s="217"/>
      <c r="Y317" s="179"/>
      <c r="Z317" s="179"/>
      <c r="AA317" s="180"/>
    </row>
    <row r="318" spans="1:27" s="126" customFormat="1" ht="13.5" hidden="1" customHeight="1">
      <c r="A318" s="172">
        <v>4</v>
      </c>
      <c r="B318" t="s">
        <v>784</v>
      </c>
      <c r="C318" s="198">
        <v>26672</v>
      </c>
      <c r="D318" t="s">
        <v>491</v>
      </c>
      <c r="E318" s="198">
        <v>94</v>
      </c>
      <c r="F318" s="104" t="s">
        <v>503</v>
      </c>
      <c r="G318" t="s">
        <v>493</v>
      </c>
      <c r="H318" t="s">
        <v>504</v>
      </c>
      <c r="I318" t="s">
        <v>244</v>
      </c>
      <c r="J318" t="s">
        <v>495</v>
      </c>
      <c r="K318" t="s">
        <v>496</v>
      </c>
      <c r="L318" t="s">
        <v>497</v>
      </c>
      <c r="M318" s="104" t="s">
        <v>879</v>
      </c>
      <c r="N318" s="104" t="s">
        <v>173</v>
      </c>
      <c r="O318" s="167">
        <v>1</v>
      </c>
      <c r="P318" s="191">
        <v>3088</v>
      </c>
      <c r="Q318" s="216">
        <v>2.5353037766830872E-2</v>
      </c>
      <c r="R318" s="191" t="s">
        <v>366</v>
      </c>
      <c r="S318" s="175">
        <v>2667</v>
      </c>
      <c r="T318" s="213" t="s">
        <v>878</v>
      </c>
      <c r="U318" s="199">
        <v>0</v>
      </c>
      <c r="V318" s="200">
        <v>0</v>
      </c>
      <c r="W318" s="216">
        <f>Tabla24[[#This Row],[Valor POAI 2026
 (en pesos y 3 últimos digitos en cero)]]/$V$2</f>
        <v>0</v>
      </c>
      <c r="X318" s="217"/>
      <c r="Y318" s="179"/>
      <c r="Z318" s="179"/>
      <c r="AA318" s="180"/>
    </row>
    <row r="319" spans="1:27" s="126" customFormat="1" ht="13.5" hidden="1" customHeight="1">
      <c r="A319" s="172">
        <v>4</v>
      </c>
      <c r="B319" t="s">
        <v>784</v>
      </c>
      <c r="C319" s="198">
        <v>26941</v>
      </c>
      <c r="D319" t="s">
        <v>316</v>
      </c>
      <c r="E319" s="198">
        <v>95</v>
      </c>
      <c r="F319" s="104" t="s">
        <v>506</v>
      </c>
      <c r="G319" t="s">
        <v>507</v>
      </c>
      <c r="H319" t="s">
        <v>508</v>
      </c>
      <c r="I319" t="s">
        <v>225</v>
      </c>
      <c r="J319"/>
      <c r="K319" t="s">
        <v>496</v>
      </c>
      <c r="L319" t="s">
        <v>509</v>
      </c>
      <c r="M319" s="104" t="s">
        <v>880</v>
      </c>
      <c r="N319" s="104" t="s">
        <v>183</v>
      </c>
      <c r="O319" s="167">
        <v>20</v>
      </c>
      <c r="P319" s="191">
        <v>1029</v>
      </c>
      <c r="Q319" s="216">
        <v>8.4482758620689647E-3</v>
      </c>
      <c r="R319" s="191" t="s">
        <v>229</v>
      </c>
      <c r="S319" s="175">
        <v>2694</v>
      </c>
      <c r="T319" s="213" t="s">
        <v>881</v>
      </c>
      <c r="U319" s="199">
        <v>0</v>
      </c>
      <c r="V319" s="200">
        <v>0</v>
      </c>
      <c r="W319" s="216">
        <f>Tabla24[[#This Row],[Valor POAI 2026
 (en pesos y 3 últimos digitos en cero)]]/$V$2</f>
        <v>0</v>
      </c>
      <c r="X319" s="217"/>
      <c r="Y319" s="179"/>
      <c r="Z319" s="179"/>
      <c r="AA319" s="180"/>
    </row>
    <row r="320" spans="1:27" s="126" customFormat="1" ht="13.5" hidden="1" customHeight="1">
      <c r="A320" s="172">
        <v>4</v>
      </c>
      <c r="B320" t="s">
        <v>784</v>
      </c>
      <c r="C320" s="198">
        <v>26942</v>
      </c>
      <c r="D320" t="s">
        <v>316</v>
      </c>
      <c r="E320" s="198">
        <v>96</v>
      </c>
      <c r="F320" s="104" t="s">
        <v>512</v>
      </c>
      <c r="G320" t="s">
        <v>507</v>
      </c>
      <c r="H320" t="s">
        <v>508</v>
      </c>
      <c r="I320" t="s">
        <v>225</v>
      </c>
      <c r="J320"/>
      <c r="K320" t="s">
        <v>496</v>
      </c>
      <c r="L320" t="s">
        <v>509</v>
      </c>
      <c r="M320" s="104" t="s">
        <v>882</v>
      </c>
      <c r="N320" s="104" t="s">
        <v>20</v>
      </c>
      <c r="O320" s="167">
        <v>20</v>
      </c>
      <c r="P320" s="191">
        <v>1029</v>
      </c>
      <c r="Q320" s="216">
        <v>8.4482758620689647E-3</v>
      </c>
      <c r="R320" s="191" t="s">
        <v>229</v>
      </c>
      <c r="S320" s="175">
        <v>2694</v>
      </c>
      <c r="T320" s="213" t="s">
        <v>881</v>
      </c>
      <c r="U320" s="199">
        <v>0</v>
      </c>
      <c r="V320" s="200">
        <v>0</v>
      </c>
      <c r="W320" s="216">
        <f>Tabla24[[#This Row],[Valor POAI 2026
 (en pesos y 3 últimos digitos en cero)]]/$V$2</f>
        <v>0</v>
      </c>
      <c r="X320" s="217"/>
      <c r="Y320" s="179"/>
      <c r="Z320" s="179"/>
      <c r="AA320" s="180"/>
    </row>
    <row r="321" spans="1:27" s="126" customFormat="1" ht="13.5" hidden="1" customHeight="1">
      <c r="A321" s="172">
        <v>4</v>
      </c>
      <c r="B321" t="s">
        <v>784</v>
      </c>
      <c r="C321" s="198">
        <v>24091</v>
      </c>
      <c r="D321" t="s">
        <v>491</v>
      </c>
      <c r="E321" s="198">
        <v>98</v>
      </c>
      <c r="F321" s="104" t="s">
        <v>514</v>
      </c>
      <c r="G321" t="s">
        <v>515</v>
      </c>
      <c r="H321" t="s">
        <v>516</v>
      </c>
      <c r="I321" t="s">
        <v>225</v>
      </c>
      <c r="J321"/>
      <c r="K321" t="s">
        <v>496</v>
      </c>
      <c r="L321" t="s">
        <v>517</v>
      </c>
      <c r="M321" s="104" t="s">
        <v>883</v>
      </c>
      <c r="N321" s="104" t="s">
        <v>83</v>
      </c>
      <c r="O321" s="167">
        <v>2600</v>
      </c>
      <c r="P321" s="191">
        <v>1519</v>
      </c>
      <c r="Q321" s="216">
        <v>1.2471264367816093E-2</v>
      </c>
      <c r="R321" s="191" t="s">
        <v>229</v>
      </c>
      <c r="S321" s="175">
        <v>2409</v>
      </c>
      <c r="T321" s="213" t="s">
        <v>884</v>
      </c>
      <c r="U321" s="199">
        <v>0</v>
      </c>
      <c r="V321" s="200">
        <v>0</v>
      </c>
      <c r="W321" s="216">
        <f>Tabla24[[#This Row],[Valor POAI 2026
 (en pesos y 3 últimos digitos en cero)]]/$V$2</f>
        <v>0</v>
      </c>
      <c r="X321" s="217"/>
      <c r="Y321" s="179"/>
      <c r="Z321" s="179"/>
      <c r="AA321" s="180"/>
    </row>
    <row r="322" spans="1:27" s="126" customFormat="1" ht="13.5" hidden="1" customHeight="1">
      <c r="A322" s="172">
        <v>4</v>
      </c>
      <c r="B322" t="s">
        <v>784</v>
      </c>
      <c r="C322" s="198">
        <v>24092</v>
      </c>
      <c r="D322" t="s">
        <v>491</v>
      </c>
      <c r="E322" s="198">
        <v>99</v>
      </c>
      <c r="F322" s="104" t="s">
        <v>523</v>
      </c>
      <c r="G322" t="s">
        <v>515</v>
      </c>
      <c r="H322" t="s">
        <v>524</v>
      </c>
      <c r="I322" t="s">
        <v>244</v>
      </c>
      <c r="J322"/>
      <c r="K322" t="s">
        <v>496</v>
      </c>
      <c r="L322" t="s">
        <v>517</v>
      </c>
      <c r="M322" s="104" t="s">
        <v>187</v>
      </c>
      <c r="N322" s="104" t="s">
        <v>188</v>
      </c>
      <c r="O322" s="167">
        <v>100</v>
      </c>
      <c r="P322" s="191">
        <v>823</v>
      </c>
      <c r="Q322" s="216">
        <v>6.7569786535303777E-3</v>
      </c>
      <c r="R322" s="191" t="s">
        <v>229</v>
      </c>
      <c r="S322" s="175">
        <v>2409</v>
      </c>
      <c r="T322" s="213" t="s">
        <v>884</v>
      </c>
      <c r="U322" s="199">
        <v>0</v>
      </c>
      <c r="V322" s="200">
        <v>0</v>
      </c>
      <c r="W322" s="216">
        <f>Tabla24[[#This Row],[Valor POAI 2026
 (en pesos y 3 últimos digitos en cero)]]/$V$2</f>
        <v>0</v>
      </c>
      <c r="X322" s="217"/>
      <c r="Y322" s="179"/>
      <c r="Z322" s="179"/>
      <c r="AA322" s="180"/>
    </row>
    <row r="323" spans="1:27" s="126" customFormat="1" ht="13.5" hidden="1" customHeight="1">
      <c r="A323" s="172">
        <v>4</v>
      </c>
      <c r="B323" t="s">
        <v>784</v>
      </c>
      <c r="C323" s="198">
        <v>24093</v>
      </c>
      <c r="D323" t="s">
        <v>491</v>
      </c>
      <c r="E323" s="198">
        <v>97</v>
      </c>
      <c r="F323" s="104" t="s">
        <v>526</v>
      </c>
      <c r="G323" t="s">
        <v>515</v>
      </c>
      <c r="H323" t="s">
        <v>527</v>
      </c>
      <c r="I323" t="s">
        <v>225</v>
      </c>
      <c r="J323"/>
      <c r="K323" t="s">
        <v>496</v>
      </c>
      <c r="L323" t="s">
        <v>517</v>
      </c>
      <c r="M323" s="104" t="s">
        <v>885</v>
      </c>
      <c r="N323" s="104" t="s">
        <v>190</v>
      </c>
      <c r="O323" s="167">
        <v>200</v>
      </c>
      <c r="P323" s="191">
        <v>1519</v>
      </c>
      <c r="Q323" s="216">
        <v>1.2471264367816093E-2</v>
      </c>
      <c r="R323" s="191" t="s">
        <v>229</v>
      </c>
      <c r="S323" s="175">
        <v>2409</v>
      </c>
      <c r="T323" s="213" t="s">
        <v>884</v>
      </c>
      <c r="U323" s="199">
        <v>0</v>
      </c>
      <c r="V323" s="200">
        <v>0</v>
      </c>
      <c r="W323" s="216">
        <f>Tabla24[[#This Row],[Valor POAI 2026
 (en pesos y 3 últimos digitos en cero)]]/$V$2</f>
        <v>0</v>
      </c>
      <c r="X323" s="217"/>
      <c r="Y323" s="179"/>
      <c r="Z323" s="179"/>
      <c r="AA323" s="180"/>
    </row>
    <row r="324" spans="1:27" s="126" customFormat="1" ht="13.5" hidden="1" customHeight="1">
      <c r="A324" s="172">
        <v>4</v>
      </c>
      <c r="B324" t="s">
        <v>784</v>
      </c>
      <c r="C324" s="198">
        <v>27081</v>
      </c>
      <c r="D324" t="s">
        <v>491</v>
      </c>
      <c r="E324" s="198">
        <v>103</v>
      </c>
      <c r="F324" s="104" t="s">
        <v>543</v>
      </c>
      <c r="G324" t="s">
        <v>536</v>
      </c>
      <c r="H324" t="s">
        <v>537</v>
      </c>
      <c r="I324" t="s">
        <v>244</v>
      </c>
      <c r="J324"/>
      <c r="K324" t="s">
        <v>496</v>
      </c>
      <c r="L324" t="s">
        <v>517</v>
      </c>
      <c r="M324" s="104" t="s">
        <v>203</v>
      </c>
      <c r="N324" s="104" t="s">
        <v>204</v>
      </c>
      <c r="O324" s="167">
        <v>4</v>
      </c>
      <c r="P324" s="191">
        <v>823</v>
      </c>
      <c r="Q324" s="216">
        <v>6.7569786535303777E-3</v>
      </c>
      <c r="R324" s="191" t="s">
        <v>229</v>
      </c>
      <c r="S324" s="175">
        <v>2708</v>
      </c>
      <c r="T324" s="213" t="s">
        <v>886</v>
      </c>
      <c r="U324" s="199">
        <v>0</v>
      </c>
      <c r="V324" s="200">
        <v>0</v>
      </c>
      <c r="W324" s="216">
        <f>Tabla24[[#This Row],[Valor POAI 2026
 (en pesos y 3 últimos digitos en cero)]]/$V$2</f>
        <v>0</v>
      </c>
      <c r="X324" s="217"/>
      <c r="Y324" s="179"/>
      <c r="Z324" s="179"/>
      <c r="AA324" s="180"/>
    </row>
    <row r="325" spans="1:27" s="126" customFormat="1" ht="13.5" hidden="1" customHeight="1">
      <c r="A325" s="172">
        <v>4</v>
      </c>
      <c r="B325" t="s">
        <v>784</v>
      </c>
      <c r="C325" s="198">
        <v>27082</v>
      </c>
      <c r="D325" t="s">
        <v>491</v>
      </c>
      <c r="E325" s="198">
        <v>104</v>
      </c>
      <c r="F325" s="104" t="s">
        <v>535</v>
      </c>
      <c r="G325" t="s">
        <v>536</v>
      </c>
      <c r="H325" t="s">
        <v>537</v>
      </c>
      <c r="I325" t="s">
        <v>244</v>
      </c>
      <c r="J325"/>
      <c r="K325" t="s">
        <v>496</v>
      </c>
      <c r="L325" t="s">
        <v>517</v>
      </c>
      <c r="M325" s="104" t="s">
        <v>198</v>
      </c>
      <c r="N325" s="104" t="s">
        <v>199</v>
      </c>
      <c r="O325" s="167">
        <v>4</v>
      </c>
      <c r="P325" s="191">
        <v>823</v>
      </c>
      <c r="Q325" s="216">
        <v>6.7569786535303777E-3</v>
      </c>
      <c r="R325" s="191" t="s">
        <v>229</v>
      </c>
      <c r="S325" s="175">
        <v>2708</v>
      </c>
      <c r="T325" s="213" t="s">
        <v>886</v>
      </c>
      <c r="U325" s="199">
        <v>0</v>
      </c>
      <c r="V325" s="200">
        <v>0</v>
      </c>
      <c r="W325" s="216">
        <f>Tabla24[[#This Row],[Valor POAI 2026
 (en pesos y 3 últimos digitos en cero)]]/$V$2</f>
        <v>0</v>
      </c>
      <c r="X325" s="217"/>
      <c r="Y325" s="179"/>
      <c r="Z325" s="179"/>
      <c r="AA325" s="180"/>
    </row>
    <row r="326" spans="1:27" s="126" customFormat="1" ht="13.5" hidden="1" customHeight="1">
      <c r="A326" s="172">
        <v>4</v>
      </c>
      <c r="B326" t="s">
        <v>784</v>
      </c>
      <c r="C326" s="198">
        <v>27971</v>
      </c>
      <c r="D326" t="s">
        <v>491</v>
      </c>
      <c r="E326" s="198">
        <v>101</v>
      </c>
      <c r="F326" s="104" t="s">
        <v>549</v>
      </c>
      <c r="G326" t="s">
        <v>493</v>
      </c>
      <c r="H326" t="s">
        <v>546</v>
      </c>
      <c r="I326" t="s">
        <v>244</v>
      </c>
      <c r="J326"/>
      <c r="K326" t="s">
        <v>496</v>
      </c>
      <c r="L326" t="s">
        <v>517</v>
      </c>
      <c r="M326" s="104" t="s">
        <v>887</v>
      </c>
      <c r="N326" s="104" t="s">
        <v>197</v>
      </c>
      <c r="O326" s="167">
        <v>1</v>
      </c>
      <c r="P326" s="191">
        <v>206</v>
      </c>
      <c r="Q326" s="216">
        <v>1.6912972085385879E-3</v>
      </c>
      <c r="R326" s="191" t="s">
        <v>366</v>
      </c>
      <c r="S326" s="175">
        <v>2797</v>
      </c>
      <c r="T326" s="213" t="s">
        <v>888</v>
      </c>
      <c r="U326" s="199">
        <v>0</v>
      </c>
      <c r="V326" s="200">
        <v>0</v>
      </c>
      <c r="W326" s="216">
        <f>Tabla24[[#This Row],[Valor POAI 2026
 (en pesos y 3 últimos digitos en cero)]]/$V$2</f>
        <v>0</v>
      </c>
      <c r="X326" s="217"/>
      <c r="Y326" s="179"/>
      <c r="Z326" s="179"/>
      <c r="AA326" s="180"/>
    </row>
    <row r="327" spans="1:27" s="126" customFormat="1" ht="13.5" hidden="1" customHeight="1">
      <c r="A327" s="172">
        <v>4</v>
      </c>
      <c r="B327" t="s">
        <v>784</v>
      </c>
      <c r="C327" s="198">
        <v>27972</v>
      </c>
      <c r="D327" t="s">
        <v>491</v>
      </c>
      <c r="E327" s="198">
        <v>100</v>
      </c>
      <c r="F327" s="104" t="s">
        <v>545</v>
      </c>
      <c r="G327" t="s">
        <v>493</v>
      </c>
      <c r="H327" t="s">
        <v>546</v>
      </c>
      <c r="I327" t="s">
        <v>244</v>
      </c>
      <c r="J327"/>
      <c r="K327" t="s">
        <v>496</v>
      </c>
      <c r="L327" t="s">
        <v>517</v>
      </c>
      <c r="M327" s="104" t="s">
        <v>193</v>
      </c>
      <c r="N327" s="104" t="s">
        <v>194</v>
      </c>
      <c r="O327" s="167">
        <v>4</v>
      </c>
      <c r="P327" s="191">
        <v>412</v>
      </c>
      <c r="Q327" s="216">
        <v>3.3825944170771758E-3</v>
      </c>
      <c r="R327" s="191" t="s">
        <v>229</v>
      </c>
      <c r="S327" s="175">
        <v>2797</v>
      </c>
      <c r="T327" s="213" t="s">
        <v>888</v>
      </c>
      <c r="U327" s="199">
        <v>0</v>
      </c>
      <c r="V327" s="200">
        <v>0</v>
      </c>
      <c r="W327" s="216">
        <f>Tabla24[[#This Row],[Valor POAI 2026
 (en pesos y 3 últimos digitos en cero)]]/$V$2</f>
        <v>0</v>
      </c>
      <c r="X327" s="217"/>
      <c r="Y327" s="179"/>
      <c r="Z327" s="179"/>
      <c r="AA327" s="180"/>
    </row>
    <row r="328" spans="1:27" s="126" customFormat="1" ht="13.5" hidden="1" customHeight="1">
      <c r="A328" s="172">
        <v>5</v>
      </c>
      <c r="B328" t="s">
        <v>889</v>
      </c>
      <c r="C328" s="198">
        <v>23641</v>
      </c>
      <c r="D328" t="s">
        <v>221</v>
      </c>
      <c r="E328" s="198">
        <v>2</v>
      </c>
      <c r="F328" s="104" t="s">
        <v>222</v>
      </c>
      <c r="G328" t="s">
        <v>223</v>
      </c>
      <c r="H328" t="s">
        <v>224</v>
      </c>
      <c r="I328" t="s">
        <v>225</v>
      </c>
      <c r="J328"/>
      <c r="K328" t="s">
        <v>226</v>
      </c>
      <c r="L328" t="s">
        <v>227</v>
      </c>
      <c r="M328" s="104" t="s">
        <v>890</v>
      </c>
      <c r="N328" s="104" t="s">
        <v>16</v>
      </c>
      <c r="O328" s="167">
        <v>4</v>
      </c>
      <c r="P328" s="191">
        <v>314</v>
      </c>
      <c r="Q328" s="216">
        <v>2.5895198667304424E-3</v>
      </c>
      <c r="R328" s="191" t="s">
        <v>229</v>
      </c>
      <c r="S328" s="175">
        <v>2364</v>
      </c>
      <c r="T328" s="213" t="s">
        <v>891</v>
      </c>
      <c r="U328" s="199">
        <v>0</v>
      </c>
      <c r="V328" s="200">
        <v>0</v>
      </c>
      <c r="W328" s="216">
        <f>Tabla24[[#This Row],[Valor POAI 2026
 (en pesos y 3 últimos digitos en cero)]]/$V$2</f>
        <v>0</v>
      </c>
      <c r="X328" s="217"/>
      <c r="Y328" s="179"/>
      <c r="Z328" s="179"/>
      <c r="AA328" s="180"/>
    </row>
    <row r="329" spans="1:27" s="126" customFormat="1" ht="13.5" hidden="1" customHeight="1">
      <c r="A329" s="172">
        <v>5</v>
      </c>
      <c r="B329" t="s">
        <v>889</v>
      </c>
      <c r="C329" s="198">
        <v>23642</v>
      </c>
      <c r="D329" t="s">
        <v>221</v>
      </c>
      <c r="E329" s="198">
        <v>1</v>
      </c>
      <c r="F329" s="104" t="s">
        <v>231</v>
      </c>
      <c r="G329" t="s">
        <v>223</v>
      </c>
      <c r="H329" t="s">
        <v>224</v>
      </c>
      <c r="I329" t="s">
        <v>225</v>
      </c>
      <c r="J329"/>
      <c r="K329" t="s">
        <v>226</v>
      </c>
      <c r="L329" t="s">
        <v>227</v>
      </c>
      <c r="M329" s="104" t="s">
        <v>892</v>
      </c>
      <c r="N329" s="104" t="s">
        <v>20</v>
      </c>
      <c r="O329" s="167">
        <v>200</v>
      </c>
      <c r="P329" s="191">
        <v>314</v>
      </c>
      <c r="Q329" s="216">
        <v>2.5895198667304424E-3</v>
      </c>
      <c r="R329" s="191" t="s">
        <v>229</v>
      </c>
      <c r="S329" s="175">
        <v>2364</v>
      </c>
      <c r="T329" s="213" t="s">
        <v>891</v>
      </c>
      <c r="U329" s="199">
        <v>0</v>
      </c>
      <c r="V329" s="200">
        <v>0</v>
      </c>
      <c r="W329" s="216">
        <f>Tabla24[[#This Row],[Valor POAI 2026
 (en pesos y 3 últimos digitos en cero)]]/$V$2</f>
        <v>0</v>
      </c>
      <c r="X329" s="217"/>
      <c r="Y329" s="179"/>
      <c r="Z329" s="179"/>
      <c r="AA329" s="180"/>
    </row>
    <row r="330" spans="1:27" s="126" customFormat="1" ht="13.5" hidden="1" customHeight="1">
      <c r="A330" s="172">
        <v>5</v>
      </c>
      <c r="B330" t="s">
        <v>889</v>
      </c>
      <c r="C330" s="198">
        <v>23643</v>
      </c>
      <c r="D330" t="s">
        <v>221</v>
      </c>
      <c r="E330" s="198">
        <v>3</v>
      </c>
      <c r="F330" s="104" t="s">
        <v>233</v>
      </c>
      <c r="G330" t="s">
        <v>223</v>
      </c>
      <c r="H330" t="s">
        <v>224</v>
      </c>
      <c r="I330" t="s">
        <v>225</v>
      </c>
      <c r="J330"/>
      <c r="K330" t="s">
        <v>226</v>
      </c>
      <c r="L330" t="s">
        <v>227</v>
      </c>
      <c r="M330" s="104" t="s">
        <v>893</v>
      </c>
      <c r="N330" s="104" t="s">
        <v>22</v>
      </c>
      <c r="O330" s="167">
        <v>4</v>
      </c>
      <c r="P330" s="191">
        <v>314</v>
      </c>
      <c r="Q330" s="216">
        <v>2.5895198667304424E-3</v>
      </c>
      <c r="R330" s="191" t="s">
        <v>229</v>
      </c>
      <c r="S330" s="175">
        <v>2364</v>
      </c>
      <c r="T330" s="213" t="s">
        <v>891</v>
      </c>
      <c r="U330" s="199">
        <v>0</v>
      </c>
      <c r="V330" s="200">
        <v>0</v>
      </c>
      <c r="W330" s="216">
        <f>Tabla24[[#This Row],[Valor POAI 2026
 (en pesos y 3 últimos digitos en cero)]]/$V$2</f>
        <v>0</v>
      </c>
      <c r="X330" s="217"/>
      <c r="Y330" s="179"/>
      <c r="Z330" s="179"/>
      <c r="AA330" s="180"/>
    </row>
    <row r="331" spans="1:27" s="126" customFormat="1" ht="13.5" hidden="1" customHeight="1">
      <c r="A331" s="172">
        <v>5</v>
      </c>
      <c r="B331" t="s">
        <v>889</v>
      </c>
      <c r="C331" s="198">
        <v>23841</v>
      </c>
      <c r="D331" t="s">
        <v>234</v>
      </c>
      <c r="E331" s="198">
        <v>4</v>
      </c>
      <c r="F331" s="104" t="s">
        <v>235</v>
      </c>
      <c r="G331" t="s">
        <v>236</v>
      </c>
      <c r="H331" t="s">
        <v>237</v>
      </c>
      <c r="I331" t="s">
        <v>225</v>
      </c>
      <c r="J331"/>
      <c r="K331" t="s">
        <v>226</v>
      </c>
      <c r="L331" t="s">
        <v>238</v>
      </c>
      <c r="M331" s="104" t="s">
        <v>894</v>
      </c>
      <c r="N331" s="104" t="s">
        <v>24</v>
      </c>
      <c r="O331" s="167">
        <v>2000</v>
      </c>
      <c r="P331" s="191">
        <v>1801</v>
      </c>
      <c r="Q331" s="216">
        <v>1.4852628280195946E-2</v>
      </c>
      <c r="R331" s="191" t="s">
        <v>229</v>
      </c>
      <c r="S331" s="175">
        <v>2384</v>
      </c>
      <c r="T331" s="213" t="s">
        <v>895</v>
      </c>
      <c r="U331" s="199">
        <v>0</v>
      </c>
      <c r="V331" s="200">
        <v>0</v>
      </c>
      <c r="W331" s="216">
        <f>Tabla24[[#This Row],[Valor POAI 2026
 (en pesos y 3 últimos digitos en cero)]]/$V$2</f>
        <v>0</v>
      </c>
      <c r="X331" s="217"/>
      <c r="Y331" s="179"/>
      <c r="Z331" s="179"/>
      <c r="AA331" s="180"/>
    </row>
    <row r="332" spans="1:27" s="126" customFormat="1" ht="13.5" hidden="1" customHeight="1">
      <c r="A332" s="172">
        <v>5</v>
      </c>
      <c r="B332" t="s">
        <v>889</v>
      </c>
      <c r="C332" s="198">
        <v>23961</v>
      </c>
      <c r="D332" t="s">
        <v>221</v>
      </c>
      <c r="E332" s="198">
        <v>5</v>
      </c>
      <c r="F332" s="104" t="s">
        <v>241</v>
      </c>
      <c r="G332" t="s">
        <v>242</v>
      </c>
      <c r="H332" t="s">
        <v>243</v>
      </c>
      <c r="I332" t="s">
        <v>244</v>
      </c>
      <c r="J332" t="s">
        <v>245</v>
      </c>
      <c r="K332" t="s">
        <v>226</v>
      </c>
      <c r="L332" t="s">
        <v>246</v>
      </c>
      <c r="M332" s="104" t="s">
        <v>896</v>
      </c>
      <c r="N332" s="104" t="s">
        <v>27</v>
      </c>
      <c r="O332" s="167">
        <v>4</v>
      </c>
      <c r="P332" s="191">
        <v>808</v>
      </c>
      <c r="Q332" s="216">
        <v>6.6634778736248332E-3</v>
      </c>
      <c r="R332" s="191" t="s">
        <v>229</v>
      </c>
      <c r="S332" s="175">
        <v>2396</v>
      </c>
      <c r="T332" s="213" t="s">
        <v>897</v>
      </c>
      <c r="U332" s="199">
        <v>0</v>
      </c>
      <c r="V332" s="200">
        <v>0</v>
      </c>
      <c r="W332" s="216">
        <f>Tabla24[[#This Row],[Valor POAI 2026
 (en pesos y 3 últimos digitos en cero)]]/$V$2</f>
        <v>0</v>
      </c>
      <c r="X332" s="217"/>
      <c r="Y332" s="179"/>
      <c r="Z332" s="179"/>
      <c r="AA332" s="180"/>
    </row>
    <row r="333" spans="1:27" s="126" customFormat="1" ht="13.5" hidden="1" customHeight="1">
      <c r="A333" s="172">
        <v>5</v>
      </c>
      <c r="B333" t="s">
        <v>889</v>
      </c>
      <c r="C333" s="198">
        <v>23962</v>
      </c>
      <c r="D333" t="s">
        <v>221</v>
      </c>
      <c r="E333" s="198">
        <v>6</v>
      </c>
      <c r="F333" s="104" t="s">
        <v>249</v>
      </c>
      <c r="G333" t="s">
        <v>242</v>
      </c>
      <c r="H333" t="s">
        <v>243</v>
      </c>
      <c r="I333" t="s">
        <v>244</v>
      </c>
      <c r="J333" t="s">
        <v>245</v>
      </c>
      <c r="K333" t="s">
        <v>226</v>
      </c>
      <c r="L333" t="s">
        <v>246</v>
      </c>
      <c r="M333" s="104" t="s">
        <v>898</v>
      </c>
      <c r="N333" s="104" t="s">
        <v>31</v>
      </c>
      <c r="O333" s="167">
        <v>4</v>
      </c>
      <c r="P333" s="191">
        <v>808</v>
      </c>
      <c r="Q333" s="216">
        <v>6.6634778736248332E-3</v>
      </c>
      <c r="R333" s="191" t="s">
        <v>229</v>
      </c>
      <c r="S333" s="175">
        <v>2396</v>
      </c>
      <c r="T333" s="213" t="s">
        <v>897</v>
      </c>
      <c r="U333" s="199">
        <v>0</v>
      </c>
      <c r="V333" s="200">
        <v>0</v>
      </c>
      <c r="W333" s="216">
        <f>Tabla24[[#This Row],[Valor POAI 2026
 (en pesos y 3 últimos digitos en cero)]]/$V$2</f>
        <v>0</v>
      </c>
      <c r="X333" s="217"/>
      <c r="Y333" s="179"/>
      <c r="Z333" s="179"/>
      <c r="AA333" s="180"/>
    </row>
    <row r="334" spans="1:27" s="126" customFormat="1" ht="13.5" hidden="1" customHeight="1">
      <c r="A334" s="172">
        <v>5</v>
      </c>
      <c r="B334" t="s">
        <v>889</v>
      </c>
      <c r="C334" s="198">
        <v>24131</v>
      </c>
      <c r="D334" t="s">
        <v>221</v>
      </c>
      <c r="E334" s="198">
        <v>12</v>
      </c>
      <c r="F334" s="104" t="s">
        <v>262</v>
      </c>
      <c r="G334" t="s">
        <v>223</v>
      </c>
      <c r="H334" t="s">
        <v>252</v>
      </c>
      <c r="I334" t="s">
        <v>225</v>
      </c>
      <c r="J334"/>
      <c r="K334" t="s">
        <v>226</v>
      </c>
      <c r="L334" t="s">
        <v>253</v>
      </c>
      <c r="M334" s="104" t="s">
        <v>899</v>
      </c>
      <c r="N334" s="104" t="s">
        <v>33</v>
      </c>
      <c r="O334" s="167">
        <v>4</v>
      </c>
      <c r="P334" s="191">
        <v>150</v>
      </c>
      <c r="Q334" s="216">
        <v>1.2370317834699566E-3</v>
      </c>
      <c r="R334" s="191" t="s">
        <v>229</v>
      </c>
      <c r="S334" s="175">
        <v>2413</v>
      </c>
      <c r="T334" s="213" t="s">
        <v>900</v>
      </c>
      <c r="U334" s="199">
        <v>0</v>
      </c>
      <c r="V334" s="200">
        <v>0</v>
      </c>
      <c r="W334" s="216">
        <f>Tabla24[[#This Row],[Valor POAI 2026
 (en pesos y 3 últimos digitos en cero)]]/$V$2</f>
        <v>0</v>
      </c>
      <c r="X334" s="217"/>
      <c r="Y334" s="179"/>
      <c r="Z334" s="179"/>
      <c r="AA334" s="180"/>
    </row>
    <row r="335" spans="1:27" s="126" customFormat="1" ht="13.5" hidden="1" customHeight="1">
      <c r="A335" s="172">
        <v>5</v>
      </c>
      <c r="B335" t="s">
        <v>889</v>
      </c>
      <c r="C335" s="198">
        <v>24132</v>
      </c>
      <c r="D335" t="s">
        <v>221</v>
      </c>
      <c r="E335" s="198">
        <v>11</v>
      </c>
      <c r="F335" s="104" t="s">
        <v>260</v>
      </c>
      <c r="G335" t="s">
        <v>223</v>
      </c>
      <c r="H335" t="s">
        <v>252</v>
      </c>
      <c r="I335" t="s">
        <v>225</v>
      </c>
      <c r="J335"/>
      <c r="K335" t="s">
        <v>226</v>
      </c>
      <c r="L335" t="s">
        <v>253</v>
      </c>
      <c r="M335" s="104" t="s">
        <v>901</v>
      </c>
      <c r="N335" s="104" t="s">
        <v>36</v>
      </c>
      <c r="O335" s="167">
        <v>4</v>
      </c>
      <c r="P335" s="191">
        <v>150</v>
      </c>
      <c r="Q335" s="216">
        <v>1.2370317834699566E-3</v>
      </c>
      <c r="R335" s="191" t="s">
        <v>229</v>
      </c>
      <c r="S335" s="175">
        <v>2413</v>
      </c>
      <c r="T335" s="213" t="s">
        <v>900</v>
      </c>
      <c r="U335" s="199">
        <v>0</v>
      </c>
      <c r="V335" s="200">
        <v>0</v>
      </c>
      <c r="W335" s="216">
        <f>Tabla24[[#This Row],[Valor POAI 2026
 (en pesos y 3 últimos digitos en cero)]]/$V$2</f>
        <v>0</v>
      </c>
      <c r="X335" s="217"/>
      <c r="Y335" s="179"/>
      <c r="Z335" s="179"/>
      <c r="AA335" s="180"/>
    </row>
    <row r="336" spans="1:27" s="126" customFormat="1" ht="13.5" hidden="1" customHeight="1">
      <c r="A336" s="172">
        <v>5</v>
      </c>
      <c r="B336" t="s">
        <v>889</v>
      </c>
      <c r="C336" s="198">
        <v>24133</v>
      </c>
      <c r="D336" t="s">
        <v>221</v>
      </c>
      <c r="E336" s="198">
        <v>7</v>
      </c>
      <c r="F336" s="104" t="s">
        <v>251</v>
      </c>
      <c r="G336" t="s">
        <v>223</v>
      </c>
      <c r="H336" t="s">
        <v>252</v>
      </c>
      <c r="I336" t="s">
        <v>225</v>
      </c>
      <c r="J336"/>
      <c r="K336" t="s">
        <v>226</v>
      </c>
      <c r="L336" t="s">
        <v>253</v>
      </c>
      <c r="M336" s="104" t="s">
        <v>902</v>
      </c>
      <c r="N336" s="104" t="s">
        <v>38</v>
      </c>
      <c r="O336" s="167">
        <v>20</v>
      </c>
      <c r="P336" s="191">
        <v>150</v>
      </c>
      <c r="Q336" s="216">
        <v>1.2370317834699566E-3</v>
      </c>
      <c r="R336" s="191" t="s">
        <v>229</v>
      </c>
      <c r="S336" s="175">
        <v>2413</v>
      </c>
      <c r="T336" s="213" t="s">
        <v>900</v>
      </c>
      <c r="U336" s="199">
        <v>0</v>
      </c>
      <c r="V336" s="200">
        <v>0</v>
      </c>
      <c r="W336" s="216">
        <f>Tabla24[[#This Row],[Valor POAI 2026
 (en pesos y 3 últimos digitos en cero)]]/$V$2</f>
        <v>0</v>
      </c>
      <c r="X336" s="217"/>
      <c r="Y336" s="179"/>
      <c r="Z336" s="179"/>
      <c r="AA336" s="180"/>
    </row>
    <row r="337" spans="1:27" s="126" customFormat="1" ht="13.5" hidden="1" customHeight="1">
      <c r="A337" s="172">
        <v>5</v>
      </c>
      <c r="B337" t="s">
        <v>889</v>
      </c>
      <c r="C337" s="198">
        <v>24134</v>
      </c>
      <c r="D337" t="s">
        <v>221</v>
      </c>
      <c r="E337" s="198">
        <v>8</v>
      </c>
      <c r="F337" s="104" t="s">
        <v>256</v>
      </c>
      <c r="G337" t="s">
        <v>223</v>
      </c>
      <c r="H337" t="s">
        <v>252</v>
      </c>
      <c r="I337" t="s">
        <v>225</v>
      </c>
      <c r="J337"/>
      <c r="K337" t="s">
        <v>226</v>
      </c>
      <c r="L337" t="s">
        <v>253</v>
      </c>
      <c r="M337" s="104" t="s">
        <v>903</v>
      </c>
      <c r="N337" s="104" t="s">
        <v>20</v>
      </c>
      <c r="O337" s="167">
        <v>400</v>
      </c>
      <c r="P337" s="191">
        <v>150</v>
      </c>
      <c r="Q337" s="216">
        <v>1.2370317834699566E-3</v>
      </c>
      <c r="R337" s="191" t="s">
        <v>229</v>
      </c>
      <c r="S337" s="175">
        <v>2413</v>
      </c>
      <c r="T337" s="213" t="s">
        <v>900</v>
      </c>
      <c r="U337" s="199">
        <v>0</v>
      </c>
      <c r="V337" s="200">
        <v>0</v>
      </c>
      <c r="W337" s="216">
        <f>Tabla24[[#This Row],[Valor POAI 2026
 (en pesos y 3 últimos digitos en cero)]]/$V$2</f>
        <v>0</v>
      </c>
      <c r="X337" s="217"/>
      <c r="Y337" s="179"/>
      <c r="Z337" s="179"/>
      <c r="AA337" s="180"/>
    </row>
    <row r="338" spans="1:27" s="126" customFormat="1" ht="13.5" hidden="1" customHeight="1">
      <c r="A338" s="172">
        <v>5</v>
      </c>
      <c r="B338" t="s">
        <v>889</v>
      </c>
      <c r="C338" s="198">
        <v>24135</v>
      </c>
      <c r="D338" t="s">
        <v>221</v>
      </c>
      <c r="E338" s="198">
        <v>10</v>
      </c>
      <c r="F338" s="104" t="s">
        <v>258</v>
      </c>
      <c r="G338" t="s">
        <v>223</v>
      </c>
      <c r="H338" t="s">
        <v>252</v>
      </c>
      <c r="I338" t="s">
        <v>225</v>
      </c>
      <c r="J338"/>
      <c r="K338" t="s">
        <v>226</v>
      </c>
      <c r="L338" t="s">
        <v>253</v>
      </c>
      <c r="M338" s="104" t="s">
        <v>904</v>
      </c>
      <c r="N338" s="104" t="s">
        <v>41</v>
      </c>
      <c r="O338" s="167">
        <v>400</v>
      </c>
      <c r="P338" s="191">
        <v>150</v>
      </c>
      <c r="Q338" s="216">
        <v>1.2370317834699566E-3</v>
      </c>
      <c r="R338" s="191" t="s">
        <v>229</v>
      </c>
      <c r="S338" s="175">
        <v>2413</v>
      </c>
      <c r="T338" s="213" t="s">
        <v>900</v>
      </c>
      <c r="U338" s="199">
        <v>0</v>
      </c>
      <c r="V338" s="200">
        <v>0</v>
      </c>
      <c r="W338" s="216">
        <f>Tabla24[[#This Row],[Valor POAI 2026
 (en pesos y 3 últimos digitos en cero)]]/$V$2</f>
        <v>0</v>
      </c>
      <c r="X338" s="217"/>
      <c r="Y338" s="179"/>
      <c r="Z338" s="179"/>
      <c r="AA338" s="180"/>
    </row>
    <row r="339" spans="1:27" s="126" customFormat="1" ht="13.5" hidden="1" customHeight="1">
      <c r="A339" s="172">
        <v>5</v>
      </c>
      <c r="B339" t="s">
        <v>889</v>
      </c>
      <c r="C339" s="198">
        <v>24136</v>
      </c>
      <c r="D339" t="s">
        <v>221</v>
      </c>
      <c r="E339" s="198">
        <v>9</v>
      </c>
      <c r="F339" s="104" t="s">
        <v>565</v>
      </c>
      <c r="G339" t="s">
        <v>223</v>
      </c>
      <c r="H339" t="s">
        <v>252</v>
      </c>
      <c r="I339" t="s">
        <v>225</v>
      </c>
      <c r="J339"/>
      <c r="K339" t="s">
        <v>226</v>
      </c>
      <c r="L339" t="s">
        <v>253</v>
      </c>
      <c r="M339" s="104" t="s">
        <v>905</v>
      </c>
      <c r="N339" s="104" t="s">
        <v>43</v>
      </c>
      <c r="O339" s="167">
        <v>4</v>
      </c>
      <c r="P339" s="191">
        <v>150</v>
      </c>
      <c r="Q339" s="216">
        <v>1.2370317834699566E-3</v>
      </c>
      <c r="R339" s="191" t="s">
        <v>229</v>
      </c>
      <c r="S339" s="175">
        <v>2413</v>
      </c>
      <c r="T339" s="213" t="s">
        <v>900</v>
      </c>
      <c r="U339" s="199">
        <v>0</v>
      </c>
      <c r="V339" s="200">
        <v>0</v>
      </c>
      <c r="W339" s="216">
        <f>Tabla24[[#This Row],[Valor POAI 2026
 (en pesos y 3 últimos digitos en cero)]]/$V$2</f>
        <v>0</v>
      </c>
      <c r="X339" s="217"/>
      <c r="Y339" s="179"/>
      <c r="Z339" s="179"/>
      <c r="AA339" s="180"/>
    </row>
    <row r="340" spans="1:27" s="126" customFormat="1" ht="13.5" hidden="1" customHeight="1">
      <c r="A340" s="172">
        <v>5</v>
      </c>
      <c r="B340" t="s">
        <v>889</v>
      </c>
      <c r="C340" s="198">
        <v>24137</v>
      </c>
      <c r="D340" t="s">
        <v>221</v>
      </c>
      <c r="E340" s="198">
        <v>13</v>
      </c>
      <c r="F340" s="104" t="s">
        <v>264</v>
      </c>
      <c r="G340" t="s">
        <v>223</v>
      </c>
      <c r="H340" t="s">
        <v>252</v>
      </c>
      <c r="I340" t="s">
        <v>225</v>
      </c>
      <c r="J340"/>
      <c r="K340" t="s">
        <v>226</v>
      </c>
      <c r="L340" t="s">
        <v>253</v>
      </c>
      <c r="M340" s="104" t="s">
        <v>906</v>
      </c>
      <c r="N340" s="104" t="s">
        <v>45</v>
      </c>
      <c r="O340" s="167">
        <v>4</v>
      </c>
      <c r="P340" s="191">
        <v>150</v>
      </c>
      <c r="Q340" s="216">
        <v>1.2370317834699566E-3</v>
      </c>
      <c r="R340" s="191" t="s">
        <v>229</v>
      </c>
      <c r="S340" s="175">
        <v>2413</v>
      </c>
      <c r="T340" s="213" t="s">
        <v>900</v>
      </c>
      <c r="U340" s="199">
        <v>0</v>
      </c>
      <c r="V340" s="200">
        <v>0</v>
      </c>
      <c r="W340" s="216">
        <f>Tabla24[[#This Row],[Valor POAI 2026
 (en pesos y 3 últimos digitos en cero)]]/$V$2</f>
        <v>0</v>
      </c>
      <c r="X340" s="217"/>
      <c r="Y340" s="179"/>
      <c r="Z340" s="179"/>
      <c r="AA340" s="180"/>
    </row>
    <row r="341" spans="1:27" s="126" customFormat="1" ht="13.5" hidden="1" customHeight="1">
      <c r="A341" s="172">
        <v>5</v>
      </c>
      <c r="B341" t="s">
        <v>889</v>
      </c>
      <c r="C341" s="198">
        <v>24181</v>
      </c>
      <c r="D341" t="s">
        <v>491</v>
      </c>
      <c r="E341" s="198">
        <v>14</v>
      </c>
      <c r="F341" s="104" t="s">
        <v>572</v>
      </c>
      <c r="G341" t="s">
        <v>223</v>
      </c>
      <c r="H341" t="s">
        <v>573</v>
      </c>
      <c r="I341" t="s">
        <v>225</v>
      </c>
      <c r="J341"/>
      <c r="K341" t="s">
        <v>226</v>
      </c>
      <c r="L341" t="s">
        <v>268</v>
      </c>
      <c r="M341" s="104" t="s">
        <v>907</v>
      </c>
      <c r="N341" s="104" t="s">
        <v>52</v>
      </c>
      <c r="O341" s="167">
        <v>8</v>
      </c>
      <c r="P341" s="191">
        <v>1679</v>
      </c>
      <c r="Q341" s="216">
        <v>1.3846509096307047E-2</v>
      </c>
      <c r="R341" s="191" t="s">
        <v>229</v>
      </c>
      <c r="S341" s="175">
        <v>2418</v>
      </c>
      <c r="T341" s="213" t="s">
        <v>908</v>
      </c>
      <c r="U341" s="199">
        <v>0</v>
      </c>
      <c r="V341" s="200">
        <v>0</v>
      </c>
      <c r="W341" s="216">
        <f>Tabla24[[#This Row],[Valor POAI 2026
 (en pesos y 3 últimos digitos en cero)]]/$V$2</f>
        <v>0</v>
      </c>
      <c r="X341" s="217"/>
      <c r="Y341" s="179"/>
      <c r="Z341" s="179"/>
      <c r="AA341" s="180"/>
    </row>
    <row r="342" spans="1:27" s="126" customFormat="1" ht="13.5" hidden="1" customHeight="1">
      <c r="A342" s="172">
        <v>5</v>
      </c>
      <c r="B342" t="s">
        <v>889</v>
      </c>
      <c r="C342" s="198">
        <v>24211</v>
      </c>
      <c r="D342" t="s">
        <v>271</v>
      </c>
      <c r="E342" s="198">
        <v>15</v>
      </c>
      <c r="F342" s="104" t="s">
        <v>272</v>
      </c>
      <c r="G342" t="s">
        <v>273</v>
      </c>
      <c r="H342" t="s">
        <v>274</v>
      </c>
      <c r="I342" t="s">
        <v>225</v>
      </c>
      <c r="J342" t="s">
        <v>275</v>
      </c>
      <c r="K342" t="s">
        <v>226</v>
      </c>
      <c r="L342" t="s">
        <v>268</v>
      </c>
      <c r="M342" s="104" t="s">
        <v>909</v>
      </c>
      <c r="N342" s="104" t="s">
        <v>31</v>
      </c>
      <c r="O342" s="167">
        <v>4000</v>
      </c>
      <c r="P342" s="191">
        <v>1880</v>
      </c>
      <c r="Q342" s="216">
        <v>1.550413168615679E-2</v>
      </c>
      <c r="R342" s="191" t="s">
        <v>229</v>
      </c>
      <c r="S342" s="175">
        <v>2421</v>
      </c>
      <c r="T342" s="213" t="s">
        <v>910</v>
      </c>
      <c r="U342" s="199">
        <v>0</v>
      </c>
      <c r="V342" s="200">
        <v>0</v>
      </c>
      <c r="W342" s="216">
        <f>Tabla24[[#This Row],[Valor POAI 2026
 (en pesos y 3 últimos digitos en cero)]]/$V$2</f>
        <v>0</v>
      </c>
      <c r="X342" s="217"/>
      <c r="Y342" s="179"/>
      <c r="Z342" s="179"/>
      <c r="AA342" s="180"/>
    </row>
    <row r="343" spans="1:27" s="126" customFormat="1" ht="13.5" hidden="1" customHeight="1">
      <c r="A343" s="172">
        <v>5</v>
      </c>
      <c r="B343" t="s">
        <v>889</v>
      </c>
      <c r="C343" s="198">
        <v>24221</v>
      </c>
      <c r="D343" t="s">
        <v>221</v>
      </c>
      <c r="E343" s="198">
        <v>16</v>
      </c>
      <c r="F343" s="104" t="s">
        <v>266</v>
      </c>
      <c r="G343" t="s">
        <v>223</v>
      </c>
      <c r="H343" t="s">
        <v>267</v>
      </c>
      <c r="I343" t="s">
        <v>244</v>
      </c>
      <c r="J343" t="s">
        <v>245</v>
      </c>
      <c r="K343" t="s">
        <v>226</v>
      </c>
      <c r="L343" t="s">
        <v>268</v>
      </c>
      <c r="M343" s="104" t="s">
        <v>911</v>
      </c>
      <c r="N343" s="104" t="s">
        <v>49</v>
      </c>
      <c r="O343" s="167">
        <v>4</v>
      </c>
      <c r="P343" s="191">
        <v>808</v>
      </c>
      <c r="Q343" s="216">
        <v>6.6634778736248332E-3</v>
      </c>
      <c r="R343" s="191" t="s">
        <v>229</v>
      </c>
      <c r="S343" s="175">
        <v>2422</v>
      </c>
      <c r="T343" s="213" t="s">
        <v>912</v>
      </c>
      <c r="U343" s="199">
        <v>0</v>
      </c>
      <c r="V343" s="200">
        <v>0</v>
      </c>
      <c r="W343" s="216">
        <f>Tabla24[[#This Row],[Valor POAI 2026
 (en pesos y 3 últimos digitos en cero)]]/$V$2</f>
        <v>0</v>
      </c>
      <c r="X343" s="217"/>
      <c r="Y343" s="179"/>
      <c r="Z343" s="179"/>
      <c r="AA343" s="180"/>
    </row>
    <row r="344" spans="1:27" s="126" customFormat="1" ht="13.5" hidden="1" customHeight="1">
      <c r="A344" s="172">
        <v>5</v>
      </c>
      <c r="B344" t="s">
        <v>889</v>
      </c>
      <c r="C344" s="198">
        <v>24291</v>
      </c>
      <c r="D344" t="s">
        <v>278</v>
      </c>
      <c r="E344" s="198">
        <v>19</v>
      </c>
      <c r="F344" s="104" t="s">
        <v>279</v>
      </c>
      <c r="G344" t="s">
        <v>280</v>
      </c>
      <c r="H344" t="s">
        <v>281</v>
      </c>
      <c r="I344" t="s">
        <v>244</v>
      </c>
      <c r="J344" t="s">
        <v>282</v>
      </c>
      <c r="K344" t="s">
        <v>283</v>
      </c>
      <c r="L344" t="s">
        <v>284</v>
      </c>
      <c r="M344" s="104" t="s">
        <v>913</v>
      </c>
      <c r="N344" s="104" t="s">
        <v>56</v>
      </c>
      <c r="O344" s="167">
        <v>1500</v>
      </c>
      <c r="P344" s="191">
        <v>1940</v>
      </c>
      <c r="Q344" s="216">
        <v>1.5998944399544773E-2</v>
      </c>
      <c r="R344" s="191" t="s">
        <v>229</v>
      </c>
      <c r="S344" s="175">
        <v>2429</v>
      </c>
      <c r="T344" s="213" t="s">
        <v>914</v>
      </c>
      <c r="U344" s="199">
        <v>0</v>
      </c>
      <c r="V344" s="200">
        <v>0</v>
      </c>
      <c r="W344" s="216">
        <f>Tabla24[[#This Row],[Valor POAI 2026
 (en pesos y 3 últimos digitos en cero)]]/$V$2</f>
        <v>0</v>
      </c>
      <c r="X344" s="217"/>
      <c r="Y344" s="179"/>
      <c r="Z344" s="179"/>
      <c r="AA344" s="180"/>
    </row>
    <row r="345" spans="1:27" s="126" customFormat="1" ht="13.5" hidden="1" customHeight="1">
      <c r="A345" s="172">
        <v>5</v>
      </c>
      <c r="B345" t="s">
        <v>889</v>
      </c>
      <c r="C345" s="198">
        <v>24292</v>
      </c>
      <c r="D345" t="s">
        <v>278</v>
      </c>
      <c r="E345" s="198">
        <v>23</v>
      </c>
      <c r="F345" s="104" t="s">
        <v>300</v>
      </c>
      <c r="G345" t="s">
        <v>280</v>
      </c>
      <c r="H345" t="s">
        <v>301</v>
      </c>
      <c r="I345" t="s">
        <v>225</v>
      </c>
      <c r="J345"/>
      <c r="K345" t="s">
        <v>283</v>
      </c>
      <c r="L345" t="s">
        <v>284</v>
      </c>
      <c r="M345" s="104" t="s">
        <v>915</v>
      </c>
      <c r="N345" s="104" t="s">
        <v>59</v>
      </c>
      <c r="O345" s="167">
        <v>1200</v>
      </c>
      <c r="P345" s="191">
        <v>1740</v>
      </c>
      <c r="Q345" s="216">
        <v>1.4349568688251498E-2</v>
      </c>
      <c r="R345" s="191" t="s">
        <v>229</v>
      </c>
      <c r="S345" s="175">
        <v>2429</v>
      </c>
      <c r="T345" s="213" t="s">
        <v>914</v>
      </c>
      <c r="U345" s="199">
        <v>0</v>
      </c>
      <c r="V345" s="200">
        <v>0</v>
      </c>
      <c r="W345" s="216">
        <f>Tabla24[[#This Row],[Valor POAI 2026
 (en pesos y 3 últimos digitos en cero)]]/$V$2</f>
        <v>0</v>
      </c>
      <c r="X345" s="217"/>
      <c r="Y345" s="179"/>
      <c r="Z345" s="179"/>
      <c r="AA345" s="180"/>
    </row>
    <row r="346" spans="1:27" s="126" customFormat="1" ht="13.5" hidden="1" customHeight="1">
      <c r="A346" s="172">
        <v>5</v>
      </c>
      <c r="B346" t="s">
        <v>889</v>
      </c>
      <c r="C346" s="198">
        <v>24293</v>
      </c>
      <c r="D346" t="s">
        <v>278</v>
      </c>
      <c r="E346" s="198">
        <v>20</v>
      </c>
      <c r="F346" s="104" t="s">
        <v>290</v>
      </c>
      <c r="G346" t="s">
        <v>280</v>
      </c>
      <c r="H346" t="s">
        <v>291</v>
      </c>
      <c r="I346" t="s">
        <v>244</v>
      </c>
      <c r="J346" t="s">
        <v>282</v>
      </c>
      <c r="K346" t="s">
        <v>283</v>
      </c>
      <c r="L346" t="s">
        <v>284</v>
      </c>
      <c r="M346" s="104" t="s">
        <v>916</v>
      </c>
      <c r="N346" s="104" t="s">
        <v>61</v>
      </c>
      <c r="O346" s="167">
        <v>1600</v>
      </c>
      <c r="P346" s="191">
        <v>364</v>
      </c>
      <c r="Q346" s="216">
        <v>3.0018637945537613E-3</v>
      </c>
      <c r="R346" s="191" t="s">
        <v>229</v>
      </c>
      <c r="S346" s="175">
        <v>2429</v>
      </c>
      <c r="T346" s="213" t="s">
        <v>914</v>
      </c>
      <c r="U346" s="199">
        <v>0</v>
      </c>
      <c r="V346" s="200">
        <v>0</v>
      </c>
      <c r="W346" s="216">
        <f>Tabla24[[#This Row],[Valor POAI 2026
 (en pesos y 3 últimos digitos en cero)]]/$V$2</f>
        <v>0</v>
      </c>
      <c r="X346" s="217"/>
      <c r="Y346" s="179"/>
      <c r="Z346" s="179"/>
      <c r="AA346" s="180"/>
    </row>
    <row r="347" spans="1:27" s="126" customFormat="1" ht="13.5" hidden="1" customHeight="1">
      <c r="A347" s="172">
        <v>5</v>
      </c>
      <c r="B347" t="s">
        <v>889</v>
      </c>
      <c r="C347" s="198">
        <v>24294</v>
      </c>
      <c r="D347" t="s">
        <v>278</v>
      </c>
      <c r="E347" s="198">
        <v>17</v>
      </c>
      <c r="F347" s="104" t="s">
        <v>287</v>
      </c>
      <c r="G347" t="s">
        <v>280</v>
      </c>
      <c r="H347" t="s">
        <v>288</v>
      </c>
      <c r="I347" t="s">
        <v>244</v>
      </c>
      <c r="J347" t="s">
        <v>282</v>
      </c>
      <c r="K347" t="s">
        <v>283</v>
      </c>
      <c r="L347" t="s">
        <v>284</v>
      </c>
      <c r="M347" s="104" t="s">
        <v>917</v>
      </c>
      <c r="N347" s="104" t="s">
        <v>63</v>
      </c>
      <c r="O347" s="167">
        <v>1000</v>
      </c>
      <c r="P347" s="191">
        <v>970</v>
      </c>
      <c r="Q347" s="216">
        <v>7.9994721997723867E-3</v>
      </c>
      <c r="R347" s="191" t="s">
        <v>229</v>
      </c>
      <c r="S347" s="175">
        <v>2429</v>
      </c>
      <c r="T347" s="213" t="s">
        <v>914</v>
      </c>
      <c r="U347" s="199">
        <v>0</v>
      </c>
      <c r="V347" s="200">
        <v>0</v>
      </c>
      <c r="W347" s="216">
        <f>Tabla24[[#This Row],[Valor POAI 2026
 (en pesos y 3 últimos digitos en cero)]]/$V$2</f>
        <v>0</v>
      </c>
      <c r="X347" s="217"/>
      <c r="Y347" s="179"/>
      <c r="Z347" s="179"/>
      <c r="AA347" s="180"/>
    </row>
    <row r="348" spans="1:27" s="126" customFormat="1" ht="13.5" hidden="1" customHeight="1">
      <c r="A348" s="172">
        <v>5</v>
      </c>
      <c r="B348" t="s">
        <v>889</v>
      </c>
      <c r="C348" s="198">
        <v>24295</v>
      </c>
      <c r="D348" t="s">
        <v>278</v>
      </c>
      <c r="E348" s="198">
        <v>18</v>
      </c>
      <c r="F348" s="104" t="s">
        <v>297</v>
      </c>
      <c r="G348" t="s">
        <v>280</v>
      </c>
      <c r="H348" t="s">
        <v>298</v>
      </c>
      <c r="I348" t="s">
        <v>244</v>
      </c>
      <c r="J348" t="s">
        <v>282</v>
      </c>
      <c r="K348" t="s">
        <v>283</v>
      </c>
      <c r="L348" t="s">
        <v>284</v>
      </c>
      <c r="M348" s="104" t="s">
        <v>918</v>
      </c>
      <c r="N348" s="104" t="s">
        <v>65</v>
      </c>
      <c r="O348" s="167">
        <v>2000</v>
      </c>
      <c r="P348" s="191">
        <v>364</v>
      </c>
      <c r="Q348" s="216">
        <v>3.0018637945537613E-3</v>
      </c>
      <c r="R348" s="191" t="s">
        <v>229</v>
      </c>
      <c r="S348" s="175">
        <v>2429</v>
      </c>
      <c r="T348" s="213" t="s">
        <v>914</v>
      </c>
      <c r="U348" s="199">
        <v>0</v>
      </c>
      <c r="V348" s="200">
        <v>0</v>
      </c>
      <c r="W348" s="216">
        <f>Tabla24[[#This Row],[Valor POAI 2026
 (en pesos y 3 últimos digitos en cero)]]/$V$2</f>
        <v>0</v>
      </c>
      <c r="X348" s="217"/>
      <c r="Y348" s="179"/>
      <c r="Z348" s="179"/>
      <c r="AA348" s="180"/>
    </row>
    <row r="349" spans="1:27" s="126" customFormat="1" ht="13.5" hidden="1" customHeight="1">
      <c r="A349" s="172">
        <v>5</v>
      </c>
      <c r="B349" t="s">
        <v>889</v>
      </c>
      <c r="C349" s="198">
        <v>24381</v>
      </c>
      <c r="D349" t="s">
        <v>234</v>
      </c>
      <c r="E349" s="198">
        <v>26</v>
      </c>
      <c r="F349" s="104" t="s">
        <v>303</v>
      </c>
      <c r="G349" t="s">
        <v>304</v>
      </c>
      <c r="H349" t="s">
        <v>305</v>
      </c>
      <c r="I349" t="s">
        <v>225</v>
      </c>
      <c r="J349"/>
      <c r="K349" t="s">
        <v>283</v>
      </c>
      <c r="L349" t="s">
        <v>306</v>
      </c>
      <c r="M349" s="104" t="s">
        <v>919</v>
      </c>
      <c r="N349" s="104" t="s">
        <v>69</v>
      </c>
      <c r="O349" s="167">
        <v>2000</v>
      </c>
      <c r="P349" s="191">
        <v>1570</v>
      </c>
      <c r="Q349" s="216">
        <v>1.2947599333652212E-2</v>
      </c>
      <c r="R349" s="191" t="s">
        <v>229</v>
      </c>
      <c r="S349" s="175">
        <v>2438</v>
      </c>
      <c r="T349" s="213" t="s">
        <v>920</v>
      </c>
      <c r="U349" s="199">
        <v>0</v>
      </c>
      <c r="V349" s="200">
        <v>0</v>
      </c>
      <c r="W349" s="216">
        <f>Tabla24[[#This Row],[Valor POAI 2026
 (en pesos y 3 últimos digitos en cero)]]/$V$2</f>
        <v>0</v>
      </c>
      <c r="X349" s="217"/>
      <c r="Y349" s="179"/>
      <c r="Z349" s="179"/>
      <c r="AA349" s="180"/>
    </row>
    <row r="350" spans="1:27" s="126" customFormat="1" ht="13.5" hidden="1" customHeight="1">
      <c r="A350" s="172">
        <v>5</v>
      </c>
      <c r="B350" t="s">
        <v>889</v>
      </c>
      <c r="C350" s="198">
        <v>24382</v>
      </c>
      <c r="D350" t="s">
        <v>234</v>
      </c>
      <c r="E350" s="198">
        <v>27</v>
      </c>
      <c r="F350" s="104" t="s">
        <v>309</v>
      </c>
      <c r="G350" t="s">
        <v>304</v>
      </c>
      <c r="H350" t="s">
        <v>310</v>
      </c>
      <c r="I350" t="s">
        <v>225</v>
      </c>
      <c r="J350"/>
      <c r="K350" t="s">
        <v>283</v>
      </c>
      <c r="L350" t="s">
        <v>306</v>
      </c>
      <c r="M350" s="104" t="s">
        <v>921</v>
      </c>
      <c r="N350" s="104" t="s">
        <v>20</v>
      </c>
      <c r="O350" s="167">
        <v>2000</v>
      </c>
      <c r="P350" s="191">
        <v>1558</v>
      </c>
      <c r="Q350" s="216">
        <v>1.2848636790974616E-2</v>
      </c>
      <c r="R350" s="191" t="s">
        <v>229</v>
      </c>
      <c r="S350" s="175">
        <v>2438</v>
      </c>
      <c r="T350" s="213" t="s">
        <v>920</v>
      </c>
      <c r="U350" s="199">
        <v>0</v>
      </c>
      <c r="V350" s="200">
        <v>0</v>
      </c>
      <c r="W350" s="216">
        <f>Tabla24[[#This Row],[Valor POAI 2026
 (en pesos y 3 últimos digitos en cero)]]/$V$2</f>
        <v>0</v>
      </c>
      <c r="X350" s="217"/>
      <c r="Y350" s="179"/>
      <c r="Z350" s="179"/>
      <c r="AA350" s="180"/>
    </row>
    <row r="351" spans="1:27" s="126" customFormat="1" ht="13.5" hidden="1" customHeight="1">
      <c r="A351" s="172">
        <v>5</v>
      </c>
      <c r="B351" t="s">
        <v>889</v>
      </c>
      <c r="C351" s="198">
        <v>24383</v>
      </c>
      <c r="D351" t="s">
        <v>312</v>
      </c>
      <c r="E351" s="198">
        <v>25</v>
      </c>
      <c r="F351" s="104" t="s">
        <v>313</v>
      </c>
      <c r="G351" t="s">
        <v>304</v>
      </c>
      <c r="H351" t="s">
        <v>314</v>
      </c>
      <c r="I351" t="s">
        <v>225</v>
      </c>
      <c r="J351"/>
      <c r="K351" t="s">
        <v>283</v>
      </c>
      <c r="L351" t="s">
        <v>306</v>
      </c>
      <c r="M351" s="104" t="s">
        <v>922</v>
      </c>
      <c r="N351" s="104" t="s">
        <v>24</v>
      </c>
      <c r="O351" s="167">
        <v>1800</v>
      </c>
      <c r="P351" s="191">
        <v>1160</v>
      </c>
      <c r="Q351" s="216">
        <v>9.5663791255009983E-3</v>
      </c>
      <c r="R351" s="191" t="s">
        <v>229</v>
      </c>
      <c r="S351" s="175">
        <v>2438</v>
      </c>
      <c r="T351" s="213" t="s">
        <v>920</v>
      </c>
      <c r="U351" s="199">
        <v>0</v>
      </c>
      <c r="V351" s="200">
        <v>0</v>
      </c>
      <c r="W351" s="216">
        <f>Tabla24[[#This Row],[Valor POAI 2026
 (en pesos y 3 últimos digitos en cero)]]/$V$2</f>
        <v>0</v>
      </c>
      <c r="X351" s="217"/>
      <c r="Y351" s="179"/>
      <c r="Z351" s="179"/>
      <c r="AA351" s="180"/>
    </row>
    <row r="352" spans="1:27" s="126" customFormat="1" ht="13.5" hidden="1" customHeight="1">
      <c r="A352" s="172">
        <v>5</v>
      </c>
      <c r="B352" t="s">
        <v>889</v>
      </c>
      <c r="C352" s="198">
        <v>28431</v>
      </c>
      <c r="D352" t="s">
        <v>316</v>
      </c>
      <c r="E352" s="198">
        <v>31</v>
      </c>
      <c r="F352" s="104" t="s">
        <v>324</v>
      </c>
      <c r="G352" t="s">
        <v>304</v>
      </c>
      <c r="H352" t="s">
        <v>318</v>
      </c>
      <c r="I352" t="s">
        <v>225</v>
      </c>
      <c r="J352"/>
      <c r="K352" t="s">
        <v>283</v>
      </c>
      <c r="L352" t="s">
        <v>319</v>
      </c>
      <c r="M352" s="104" t="s">
        <v>923</v>
      </c>
      <c r="N352" s="104" t="s">
        <v>74</v>
      </c>
      <c r="O352" s="167">
        <v>8</v>
      </c>
      <c r="P352" s="191">
        <v>258</v>
      </c>
      <c r="Q352" s="216">
        <v>2.1276946675683256E-3</v>
      </c>
      <c r="R352" s="191" t="s">
        <v>229</v>
      </c>
      <c r="S352" s="175">
        <v>2843</v>
      </c>
      <c r="T352" s="213" t="s">
        <v>924</v>
      </c>
      <c r="U352" s="199">
        <v>0</v>
      </c>
      <c r="V352" s="200">
        <v>0</v>
      </c>
      <c r="W352" s="216">
        <f>Tabla24[[#This Row],[Valor POAI 2026
 (en pesos y 3 últimos digitos en cero)]]/$V$2</f>
        <v>0</v>
      </c>
      <c r="X352" s="217"/>
      <c r="Y352" s="179"/>
      <c r="Z352" s="179"/>
      <c r="AA352" s="180"/>
    </row>
    <row r="353" spans="1:27" s="126" customFormat="1" ht="13.5" hidden="1" customHeight="1">
      <c r="A353" s="172">
        <v>5</v>
      </c>
      <c r="B353" t="s">
        <v>889</v>
      </c>
      <c r="C353" s="198">
        <v>28432</v>
      </c>
      <c r="D353" t="s">
        <v>316</v>
      </c>
      <c r="E353" s="198">
        <v>30</v>
      </c>
      <c r="F353" s="104" t="s">
        <v>317</v>
      </c>
      <c r="G353" t="s">
        <v>304</v>
      </c>
      <c r="H353" t="s">
        <v>318</v>
      </c>
      <c r="I353" t="s">
        <v>225</v>
      </c>
      <c r="J353"/>
      <c r="K353" t="s">
        <v>283</v>
      </c>
      <c r="L353" t="s">
        <v>319</v>
      </c>
      <c r="M353" s="104" t="s">
        <v>925</v>
      </c>
      <c r="N353" s="104" t="s">
        <v>22</v>
      </c>
      <c r="O353" s="167">
        <v>8</v>
      </c>
      <c r="P353" s="191">
        <v>258</v>
      </c>
      <c r="Q353" s="216">
        <v>2.1276946675683256E-3</v>
      </c>
      <c r="R353" s="191" t="s">
        <v>229</v>
      </c>
      <c r="S353" s="175">
        <v>2843</v>
      </c>
      <c r="T353" s="213" t="s">
        <v>924</v>
      </c>
      <c r="U353" s="199">
        <v>0</v>
      </c>
      <c r="V353" s="200">
        <v>0</v>
      </c>
      <c r="W353" s="216">
        <f>Tabla24[[#This Row],[Valor POAI 2026
 (en pesos y 3 últimos digitos en cero)]]/$V$2</f>
        <v>0</v>
      </c>
      <c r="X353" s="217"/>
      <c r="Y353" s="179"/>
      <c r="Z353" s="179"/>
      <c r="AA353" s="180"/>
    </row>
    <row r="354" spans="1:27" s="126" customFormat="1" ht="13.5" hidden="1" customHeight="1">
      <c r="A354" s="172">
        <v>5</v>
      </c>
      <c r="B354" t="s">
        <v>889</v>
      </c>
      <c r="C354" s="198">
        <v>28433</v>
      </c>
      <c r="D354" t="s">
        <v>316</v>
      </c>
      <c r="E354" s="198">
        <v>32</v>
      </c>
      <c r="F354" s="104" t="s">
        <v>322</v>
      </c>
      <c r="G354" t="s">
        <v>304</v>
      </c>
      <c r="H354" t="s">
        <v>318</v>
      </c>
      <c r="I354" t="s">
        <v>225</v>
      </c>
      <c r="J354"/>
      <c r="K354" t="s">
        <v>283</v>
      </c>
      <c r="L354" t="s">
        <v>319</v>
      </c>
      <c r="M354" s="104" t="s">
        <v>926</v>
      </c>
      <c r="N354" s="104" t="s">
        <v>20</v>
      </c>
      <c r="O354" s="167">
        <v>8</v>
      </c>
      <c r="P354" s="191">
        <v>258</v>
      </c>
      <c r="Q354" s="216">
        <v>2.1276946675683256E-3</v>
      </c>
      <c r="R354" s="191" t="s">
        <v>229</v>
      </c>
      <c r="S354" s="175">
        <v>2843</v>
      </c>
      <c r="T354" s="213" t="s">
        <v>924</v>
      </c>
      <c r="U354" s="199">
        <v>0</v>
      </c>
      <c r="V354" s="200">
        <v>0</v>
      </c>
      <c r="W354" s="216">
        <f>Tabla24[[#This Row],[Valor POAI 2026
 (en pesos y 3 últimos digitos en cero)]]/$V$2</f>
        <v>0</v>
      </c>
      <c r="X354" s="217"/>
      <c r="Y354" s="179"/>
      <c r="Z354" s="179"/>
      <c r="AA354" s="180"/>
    </row>
    <row r="355" spans="1:27" s="126" customFormat="1" ht="13.5" hidden="1" customHeight="1">
      <c r="A355" s="172">
        <v>5</v>
      </c>
      <c r="B355" t="s">
        <v>889</v>
      </c>
      <c r="C355" s="198">
        <v>24931</v>
      </c>
      <c r="D355" t="s">
        <v>326</v>
      </c>
      <c r="E355" s="198">
        <v>39</v>
      </c>
      <c r="F355" s="104" t="s">
        <v>345</v>
      </c>
      <c r="G355" t="s">
        <v>328</v>
      </c>
      <c r="H355" t="s">
        <v>340</v>
      </c>
      <c r="I355" t="s">
        <v>225</v>
      </c>
      <c r="J355"/>
      <c r="K355" t="s">
        <v>283</v>
      </c>
      <c r="L355" t="s">
        <v>330</v>
      </c>
      <c r="M355" s="104" t="s">
        <v>927</v>
      </c>
      <c r="N355" s="104" t="s">
        <v>83</v>
      </c>
      <c r="O355" s="167">
        <v>4000</v>
      </c>
      <c r="P355" s="191">
        <v>1334</v>
      </c>
      <c r="Q355" s="216">
        <v>1.1001335994326147E-2</v>
      </c>
      <c r="R355" s="191" t="s">
        <v>229</v>
      </c>
      <c r="S355" s="175">
        <v>2493</v>
      </c>
      <c r="T355" s="213" t="s">
        <v>928</v>
      </c>
      <c r="U355" s="199">
        <v>0</v>
      </c>
      <c r="V355" s="200">
        <v>0</v>
      </c>
      <c r="W355" s="216">
        <f>Tabla24[[#This Row],[Valor POAI 2026
 (en pesos y 3 últimos digitos en cero)]]/$V$2</f>
        <v>0</v>
      </c>
      <c r="X355" s="217"/>
      <c r="Y355" s="179"/>
      <c r="Z355" s="179"/>
      <c r="AA355" s="180"/>
    </row>
    <row r="356" spans="1:27" s="126" customFormat="1" ht="13.5" hidden="1" customHeight="1">
      <c r="A356" s="172">
        <v>5</v>
      </c>
      <c r="B356" t="s">
        <v>889</v>
      </c>
      <c r="C356" s="198">
        <v>24932</v>
      </c>
      <c r="D356" t="s">
        <v>326</v>
      </c>
      <c r="E356" s="198">
        <v>40</v>
      </c>
      <c r="F356" s="104" t="s">
        <v>343</v>
      </c>
      <c r="G356" t="s">
        <v>328</v>
      </c>
      <c r="H356" t="s">
        <v>340</v>
      </c>
      <c r="I356" t="s">
        <v>225</v>
      </c>
      <c r="J356"/>
      <c r="K356" t="s">
        <v>283</v>
      </c>
      <c r="L356" t="s">
        <v>330</v>
      </c>
      <c r="M356" s="104" t="s">
        <v>929</v>
      </c>
      <c r="N356" s="104" t="s">
        <v>85</v>
      </c>
      <c r="O356" s="167">
        <v>60</v>
      </c>
      <c r="P356" s="191">
        <v>426</v>
      </c>
      <c r="Q356" s="216">
        <v>3.5131702650546769E-3</v>
      </c>
      <c r="R356" s="191" t="s">
        <v>229</v>
      </c>
      <c r="S356" s="175">
        <v>2493</v>
      </c>
      <c r="T356" s="213" t="s">
        <v>928</v>
      </c>
      <c r="U356" s="199">
        <v>0</v>
      </c>
      <c r="V356" s="200">
        <v>0</v>
      </c>
      <c r="W356" s="216">
        <f>Tabla24[[#This Row],[Valor POAI 2026
 (en pesos y 3 últimos digitos en cero)]]/$V$2</f>
        <v>0</v>
      </c>
      <c r="X356" s="217"/>
      <c r="Y356" s="179"/>
      <c r="Z356" s="179"/>
      <c r="AA356" s="180"/>
    </row>
    <row r="357" spans="1:27" s="126" customFormat="1" ht="13.5" hidden="1" customHeight="1">
      <c r="A357" s="172">
        <v>5</v>
      </c>
      <c r="B357" t="s">
        <v>889</v>
      </c>
      <c r="C357" s="198">
        <v>24933</v>
      </c>
      <c r="D357" t="s">
        <v>326</v>
      </c>
      <c r="E357" s="198">
        <v>33</v>
      </c>
      <c r="F357" s="104" t="s">
        <v>347</v>
      </c>
      <c r="G357" t="s">
        <v>328</v>
      </c>
      <c r="H357" t="s">
        <v>348</v>
      </c>
      <c r="I357" t="s">
        <v>244</v>
      </c>
      <c r="J357"/>
      <c r="K357" t="s">
        <v>283</v>
      </c>
      <c r="L357" t="s">
        <v>330</v>
      </c>
      <c r="M357" s="104" t="s">
        <v>930</v>
      </c>
      <c r="N357" s="104" t="s">
        <v>78</v>
      </c>
      <c r="O357" s="167">
        <v>50</v>
      </c>
      <c r="P357" s="191">
        <v>404</v>
      </c>
      <c r="Q357" s="216">
        <v>3.3317389368124166E-3</v>
      </c>
      <c r="R357" s="191" t="s">
        <v>229</v>
      </c>
      <c r="S357" s="175">
        <v>2493</v>
      </c>
      <c r="T357" s="213" t="s">
        <v>928</v>
      </c>
      <c r="U357" s="199">
        <v>0</v>
      </c>
      <c r="V357" s="200">
        <v>0</v>
      </c>
      <c r="W357" s="216">
        <f>Tabla24[[#This Row],[Valor POAI 2026
 (en pesos y 3 últimos digitos en cero)]]/$V$2</f>
        <v>0</v>
      </c>
      <c r="X357" s="217"/>
      <c r="Y357" s="179"/>
      <c r="Z357" s="179"/>
      <c r="AA357" s="180"/>
    </row>
    <row r="358" spans="1:27" s="126" customFormat="1" ht="13.5" hidden="1" customHeight="1">
      <c r="A358" s="172">
        <v>5</v>
      </c>
      <c r="B358" t="s">
        <v>889</v>
      </c>
      <c r="C358" s="198">
        <v>24934</v>
      </c>
      <c r="D358" t="s">
        <v>326</v>
      </c>
      <c r="E358" s="198">
        <v>38</v>
      </c>
      <c r="F358" s="104" t="s">
        <v>339</v>
      </c>
      <c r="G358" t="s">
        <v>328</v>
      </c>
      <c r="H358" t="s">
        <v>340</v>
      </c>
      <c r="I358" t="s">
        <v>225</v>
      </c>
      <c r="J358"/>
      <c r="K358" t="s">
        <v>283</v>
      </c>
      <c r="L358" t="s">
        <v>330</v>
      </c>
      <c r="M358" s="104" t="s">
        <v>931</v>
      </c>
      <c r="N358" s="104" t="s">
        <v>81</v>
      </c>
      <c r="O358" s="167">
        <v>80</v>
      </c>
      <c r="P358" s="191">
        <v>1213</v>
      </c>
      <c r="Q358" s="216">
        <v>1.0003463688993715E-2</v>
      </c>
      <c r="R358" s="191" t="s">
        <v>229</v>
      </c>
      <c r="S358" s="175">
        <v>2493</v>
      </c>
      <c r="T358" s="213" t="s">
        <v>928</v>
      </c>
      <c r="U358" s="199">
        <v>0</v>
      </c>
      <c r="V358" s="200">
        <v>0</v>
      </c>
      <c r="W358" s="216">
        <f>Tabla24[[#This Row],[Valor POAI 2026
 (en pesos y 3 últimos digitos en cero)]]/$V$2</f>
        <v>0</v>
      </c>
      <c r="X358" s="217"/>
      <c r="Y358" s="179"/>
      <c r="Z358" s="179"/>
      <c r="AA358" s="180"/>
    </row>
    <row r="359" spans="1:27" s="126" customFormat="1" ht="13.5" hidden="1" customHeight="1">
      <c r="A359" s="172">
        <v>5</v>
      </c>
      <c r="B359" t="s">
        <v>889</v>
      </c>
      <c r="C359" s="198">
        <v>24935</v>
      </c>
      <c r="D359" t="s">
        <v>326</v>
      </c>
      <c r="E359" s="198">
        <v>42</v>
      </c>
      <c r="F359" s="104" t="s">
        <v>932</v>
      </c>
      <c r="G359" t="s">
        <v>328</v>
      </c>
      <c r="H359" t="s">
        <v>933</v>
      </c>
      <c r="I359" t="s">
        <v>244</v>
      </c>
      <c r="J359"/>
      <c r="K359" t="s">
        <v>283</v>
      </c>
      <c r="L359" t="s">
        <v>330</v>
      </c>
      <c r="M359" s="104" t="s">
        <v>934</v>
      </c>
      <c r="N359" s="104" t="s">
        <v>935</v>
      </c>
      <c r="O359" s="167">
        <v>200</v>
      </c>
      <c r="P359" s="191">
        <v>404</v>
      </c>
      <c r="Q359" s="216">
        <v>3.3317389368124166E-3</v>
      </c>
      <c r="R359" s="191" t="s">
        <v>229</v>
      </c>
      <c r="S359" s="175">
        <v>2493</v>
      </c>
      <c r="T359" s="213" t="s">
        <v>928</v>
      </c>
      <c r="U359" s="199">
        <v>0</v>
      </c>
      <c r="V359" s="200">
        <v>0</v>
      </c>
      <c r="W359" s="216">
        <f>Tabla24[[#This Row],[Valor POAI 2026
 (en pesos y 3 últimos digitos en cero)]]/$V$2</f>
        <v>0</v>
      </c>
      <c r="X359" s="217"/>
      <c r="Y359" s="179"/>
      <c r="Z359" s="179"/>
      <c r="AA359" s="180"/>
    </row>
    <row r="360" spans="1:27" s="126" customFormat="1" ht="13.5" hidden="1" customHeight="1">
      <c r="A360" s="172">
        <v>5</v>
      </c>
      <c r="B360" t="s">
        <v>889</v>
      </c>
      <c r="C360" s="198">
        <v>25141</v>
      </c>
      <c r="D360" t="s">
        <v>326</v>
      </c>
      <c r="E360" s="198">
        <v>35</v>
      </c>
      <c r="F360" s="104" t="s">
        <v>327</v>
      </c>
      <c r="G360" t="s">
        <v>328</v>
      </c>
      <c r="H360" t="s">
        <v>329</v>
      </c>
      <c r="I360" t="s">
        <v>225</v>
      </c>
      <c r="J360"/>
      <c r="K360" t="s">
        <v>283</v>
      </c>
      <c r="L360" t="s">
        <v>330</v>
      </c>
      <c r="M360" s="104" t="s">
        <v>936</v>
      </c>
      <c r="N360" s="104" t="s">
        <v>92</v>
      </c>
      <c r="O360" s="167">
        <v>3500</v>
      </c>
      <c r="P360" s="191">
        <v>1333</v>
      </c>
      <c r="Q360" s="216">
        <v>1.0993089115769681E-2</v>
      </c>
      <c r="R360" s="191" t="s">
        <v>229</v>
      </c>
      <c r="S360" s="175">
        <v>2514</v>
      </c>
      <c r="T360" s="213" t="s">
        <v>937</v>
      </c>
      <c r="U360" s="199">
        <v>0</v>
      </c>
      <c r="V360" s="200">
        <v>0</v>
      </c>
      <c r="W360" s="216">
        <f>Tabla24[[#This Row],[Valor POAI 2026
 (en pesos y 3 últimos digitos en cero)]]/$V$2</f>
        <v>0</v>
      </c>
      <c r="X360" s="217"/>
      <c r="Y360" s="179"/>
      <c r="Z360" s="179"/>
      <c r="AA360" s="180"/>
    </row>
    <row r="361" spans="1:27" s="126" customFormat="1" ht="13.5" hidden="1" customHeight="1">
      <c r="A361" s="172">
        <v>5</v>
      </c>
      <c r="B361" t="s">
        <v>889</v>
      </c>
      <c r="C361" s="198">
        <v>25142</v>
      </c>
      <c r="D361" t="s">
        <v>326</v>
      </c>
      <c r="E361" s="198">
        <v>41</v>
      </c>
      <c r="F361" s="104" t="s">
        <v>938</v>
      </c>
      <c r="G361" t="s">
        <v>328</v>
      </c>
      <c r="H361" t="s">
        <v>939</v>
      </c>
      <c r="I361" t="s">
        <v>244</v>
      </c>
      <c r="J361"/>
      <c r="K361" t="s">
        <v>283</v>
      </c>
      <c r="L361" t="s">
        <v>330</v>
      </c>
      <c r="M361" s="104" t="s">
        <v>940</v>
      </c>
      <c r="N361" s="104" t="s">
        <v>941</v>
      </c>
      <c r="O361" s="167">
        <v>200</v>
      </c>
      <c r="P361" s="191">
        <v>404</v>
      </c>
      <c r="Q361" s="216">
        <v>3.3317389368124166E-3</v>
      </c>
      <c r="R361" s="191" t="s">
        <v>229</v>
      </c>
      <c r="S361" s="175">
        <v>2514</v>
      </c>
      <c r="T361" s="213" t="s">
        <v>937</v>
      </c>
      <c r="U361" s="199">
        <v>0</v>
      </c>
      <c r="V361" s="200">
        <v>0</v>
      </c>
      <c r="W361" s="216">
        <f>Tabla24[[#This Row],[Valor POAI 2026
 (en pesos y 3 últimos digitos en cero)]]/$V$2</f>
        <v>0</v>
      </c>
      <c r="X361" s="217"/>
      <c r="Y361" s="179"/>
      <c r="Z361" s="179"/>
      <c r="AA361" s="180"/>
    </row>
    <row r="362" spans="1:27" s="126" customFormat="1" ht="13.5" hidden="1" customHeight="1">
      <c r="A362" s="172">
        <v>5</v>
      </c>
      <c r="B362" t="s">
        <v>889</v>
      </c>
      <c r="C362" s="198">
        <v>25143</v>
      </c>
      <c r="D362" t="s">
        <v>326</v>
      </c>
      <c r="E362" s="198">
        <v>34</v>
      </c>
      <c r="F362" s="104" t="s">
        <v>333</v>
      </c>
      <c r="G362" t="s">
        <v>328</v>
      </c>
      <c r="H362" t="s">
        <v>329</v>
      </c>
      <c r="I362" t="s">
        <v>225</v>
      </c>
      <c r="J362"/>
      <c r="K362" t="s">
        <v>283</v>
      </c>
      <c r="L362" t="s">
        <v>330</v>
      </c>
      <c r="M362" s="104" t="s">
        <v>942</v>
      </c>
      <c r="N362" s="104" t="s">
        <v>87</v>
      </c>
      <c r="O362" s="167">
        <v>80</v>
      </c>
      <c r="P362" s="191">
        <v>666</v>
      </c>
      <c r="Q362" s="216">
        <v>5.4924211186066071E-3</v>
      </c>
      <c r="R362" s="191" t="s">
        <v>229</v>
      </c>
      <c r="S362" s="175">
        <v>2514</v>
      </c>
      <c r="T362" s="213" t="s">
        <v>937</v>
      </c>
      <c r="U362" s="199">
        <v>0</v>
      </c>
      <c r="V362" s="200">
        <v>0</v>
      </c>
      <c r="W362" s="216">
        <f>Tabla24[[#This Row],[Valor POAI 2026
 (en pesos y 3 últimos digitos en cero)]]/$V$2</f>
        <v>0</v>
      </c>
      <c r="X362" s="217"/>
      <c r="Y362" s="179"/>
      <c r="Z362" s="179"/>
      <c r="AA362" s="180"/>
    </row>
    <row r="363" spans="1:27" s="126" customFormat="1" ht="13.5" hidden="1" customHeight="1">
      <c r="A363" s="172">
        <v>5</v>
      </c>
      <c r="B363" t="s">
        <v>889</v>
      </c>
      <c r="C363" s="198">
        <v>25144</v>
      </c>
      <c r="D363" t="s">
        <v>326</v>
      </c>
      <c r="E363" s="198">
        <v>36</v>
      </c>
      <c r="F363" s="104" t="s">
        <v>335</v>
      </c>
      <c r="G363" t="s">
        <v>328</v>
      </c>
      <c r="H363" t="s">
        <v>329</v>
      </c>
      <c r="I363" t="s">
        <v>225</v>
      </c>
      <c r="J363"/>
      <c r="K363" t="s">
        <v>283</v>
      </c>
      <c r="L363" t="s">
        <v>330</v>
      </c>
      <c r="M363" s="104" t="s">
        <v>943</v>
      </c>
      <c r="N363" s="104" t="s">
        <v>83</v>
      </c>
      <c r="O363" s="167">
        <v>3500</v>
      </c>
      <c r="P363" s="191">
        <v>1333</v>
      </c>
      <c r="Q363" s="216">
        <v>1.0993089115769681E-2</v>
      </c>
      <c r="R363" s="191" t="s">
        <v>229</v>
      </c>
      <c r="S363" s="175">
        <v>2514</v>
      </c>
      <c r="T363" s="213" t="s">
        <v>937</v>
      </c>
      <c r="U363" s="199">
        <v>0</v>
      </c>
      <c r="V363" s="200">
        <v>0</v>
      </c>
      <c r="W363" s="216">
        <f>Tabla24[[#This Row],[Valor POAI 2026
 (en pesos y 3 últimos digitos en cero)]]/$V$2</f>
        <v>0</v>
      </c>
      <c r="X363" s="217"/>
      <c r="Y363" s="179"/>
      <c r="Z363" s="179"/>
      <c r="AA363" s="180"/>
    </row>
    <row r="364" spans="1:27" s="126" customFormat="1" ht="13.5" hidden="1" customHeight="1">
      <c r="A364" s="172">
        <v>5</v>
      </c>
      <c r="B364" t="s">
        <v>889</v>
      </c>
      <c r="C364" s="198">
        <v>25145</v>
      </c>
      <c r="D364" t="s">
        <v>326</v>
      </c>
      <c r="E364" s="198">
        <v>37</v>
      </c>
      <c r="F364" s="104" t="s">
        <v>337</v>
      </c>
      <c r="G364" t="s">
        <v>328</v>
      </c>
      <c r="H364" t="s">
        <v>329</v>
      </c>
      <c r="I364" t="s">
        <v>225</v>
      </c>
      <c r="J364"/>
      <c r="K364" t="s">
        <v>283</v>
      </c>
      <c r="L364" t="s">
        <v>330</v>
      </c>
      <c r="M364" s="104" t="s">
        <v>944</v>
      </c>
      <c r="N364" s="104" t="s">
        <v>27</v>
      </c>
      <c r="O364" s="167">
        <v>3500</v>
      </c>
      <c r="P364" s="191">
        <v>1333</v>
      </c>
      <c r="Q364" s="216">
        <v>1.0993089115769681E-2</v>
      </c>
      <c r="R364" s="191" t="s">
        <v>229</v>
      </c>
      <c r="S364" s="175">
        <v>2514</v>
      </c>
      <c r="T364" s="213" t="s">
        <v>937</v>
      </c>
      <c r="U364" s="199">
        <v>0</v>
      </c>
      <c r="V364" s="200">
        <v>0</v>
      </c>
      <c r="W364" s="216">
        <f>Tabla24[[#This Row],[Valor POAI 2026
 (en pesos y 3 últimos digitos en cero)]]/$V$2</f>
        <v>0</v>
      </c>
      <c r="X364" s="217"/>
      <c r="Y364" s="179"/>
      <c r="Z364" s="179"/>
      <c r="AA364" s="180"/>
    </row>
    <row r="365" spans="1:27" s="126" customFormat="1" ht="13.5" hidden="1" customHeight="1">
      <c r="A365" s="172">
        <v>5</v>
      </c>
      <c r="B365" t="s">
        <v>889</v>
      </c>
      <c r="C365" s="198">
        <v>25311</v>
      </c>
      <c r="D365" t="s">
        <v>350</v>
      </c>
      <c r="E365" s="198">
        <v>44</v>
      </c>
      <c r="F365" s="104" t="s">
        <v>356</v>
      </c>
      <c r="G365" t="s">
        <v>304</v>
      </c>
      <c r="H365" t="s">
        <v>352</v>
      </c>
      <c r="I365" t="s">
        <v>225</v>
      </c>
      <c r="J365"/>
      <c r="K365" t="s">
        <v>283</v>
      </c>
      <c r="L365" t="s">
        <v>353</v>
      </c>
      <c r="M365" s="104" t="s">
        <v>945</v>
      </c>
      <c r="N365" s="104" t="s">
        <v>97</v>
      </c>
      <c r="O365" s="167">
        <v>20000</v>
      </c>
      <c r="P365" s="191">
        <v>527</v>
      </c>
      <c r="Q365" s="216">
        <v>4.3461049992577806E-3</v>
      </c>
      <c r="R365" s="191" t="s">
        <v>229</v>
      </c>
      <c r="S365" s="175">
        <v>2531</v>
      </c>
      <c r="T365" s="213" t="s">
        <v>946</v>
      </c>
      <c r="U365" s="199">
        <v>0</v>
      </c>
      <c r="V365" s="200">
        <v>0</v>
      </c>
      <c r="W365" s="216">
        <f>Tabla24[[#This Row],[Valor POAI 2026
 (en pesos y 3 últimos digitos en cero)]]/$V$2</f>
        <v>0</v>
      </c>
      <c r="X365" s="217"/>
      <c r="Y365" s="179"/>
      <c r="Z365" s="179"/>
      <c r="AA365" s="180"/>
    </row>
    <row r="366" spans="1:27" s="126" customFormat="1" ht="13.5" hidden="1" customHeight="1">
      <c r="A366" s="172">
        <v>5</v>
      </c>
      <c r="B366" t="s">
        <v>889</v>
      </c>
      <c r="C366" s="198">
        <v>25312</v>
      </c>
      <c r="D366" t="s">
        <v>350</v>
      </c>
      <c r="E366" s="198">
        <v>45</v>
      </c>
      <c r="F366" s="104" t="s">
        <v>351</v>
      </c>
      <c r="G366" t="s">
        <v>304</v>
      </c>
      <c r="H366" t="s">
        <v>352</v>
      </c>
      <c r="I366" t="s">
        <v>225</v>
      </c>
      <c r="J366"/>
      <c r="K366" t="s">
        <v>283</v>
      </c>
      <c r="L366" t="s">
        <v>353</v>
      </c>
      <c r="M366" s="104" t="s">
        <v>947</v>
      </c>
      <c r="N366" s="104" t="s">
        <v>99</v>
      </c>
      <c r="O366" s="167">
        <v>20000</v>
      </c>
      <c r="P366" s="191">
        <v>1152</v>
      </c>
      <c r="Q366" s="216">
        <v>9.5004040970492667E-3</v>
      </c>
      <c r="R366" s="191" t="s">
        <v>229</v>
      </c>
      <c r="S366" s="175">
        <v>2531</v>
      </c>
      <c r="T366" s="213" t="s">
        <v>946</v>
      </c>
      <c r="U366" s="199">
        <v>0</v>
      </c>
      <c r="V366" s="200">
        <v>0</v>
      </c>
      <c r="W366" s="216">
        <f>Tabla24[[#This Row],[Valor POAI 2026
 (en pesos y 3 últimos digitos en cero)]]/$V$2</f>
        <v>0</v>
      </c>
      <c r="X366" s="217"/>
      <c r="Y366" s="179"/>
      <c r="Z366" s="179"/>
      <c r="AA366" s="180"/>
    </row>
    <row r="367" spans="1:27" s="126" customFormat="1" ht="13.5" hidden="1" customHeight="1">
      <c r="A367" s="172">
        <v>5</v>
      </c>
      <c r="B367" t="s">
        <v>889</v>
      </c>
      <c r="C367" s="198">
        <v>25313</v>
      </c>
      <c r="D367" t="s">
        <v>350</v>
      </c>
      <c r="E367" s="198">
        <v>43</v>
      </c>
      <c r="F367" s="104" t="s">
        <v>358</v>
      </c>
      <c r="G367" t="s">
        <v>304</v>
      </c>
      <c r="H367" t="s">
        <v>352</v>
      </c>
      <c r="I367" t="s">
        <v>225</v>
      </c>
      <c r="J367"/>
      <c r="K367" t="s">
        <v>283</v>
      </c>
      <c r="L367" t="s">
        <v>353</v>
      </c>
      <c r="M367" s="104" t="s">
        <v>948</v>
      </c>
      <c r="N367" s="104" t="s">
        <v>33</v>
      </c>
      <c r="O367" s="167">
        <v>2000</v>
      </c>
      <c r="P367" s="191">
        <v>61</v>
      </c>
      <c r="Q367" s="216">
        <v>5.0305959194444901E-4</v>
      </c>
      <c r="R367" s="191" t="s">
        <v>229</v>
      </c>
      <c r="S367" s="175">
        <v>2531</v>
      </c>
      <c r="T367" s="213" t="s">
        <v>946</v>
      </c>
      <c r="U367" s="199">
        <v>0</v>
      </c>
      <c r="V367" s="200">
        <v>0</v>
      </c>
      <c r="W367" s="216">
        <f>Tabla24[[#This Row],[Valor POAI 2026
 (en pesos y 3 últimos digitos en cero)]]/$V$2</f>
        <v>0</v>
      </c>
      <c r="X367" s="217"/>
      <c r="Y367" s="179"/>
      <c r="Z367" s="179"/>
      <c r="AA367" s="180"/>
    </row>
    <row r="368" spans="1:27" s="126" customFormat="1" ht="13.5" hidden="1" customHeight="1">
      <c r="A368" s="172">
        <v>5</v>
      </c>
      <c r="B368" t="s">
        <v>889</v>
      </c>
      <c r="C368" s="198">
        <v>24261</v>
      </c>
      <c r="D368" t="s">
        <v>312</v>
      </c>
      <c r="E368" s="198">
        <v>48</v>
      </c>
      <c r="F368" s="104" t="s">
        <v>360</v>
      </c>
      <c r="G368" t="s">
        <v>361</v>
      </c>
      <c r="H368" t="s">
        <v>362</v>
      </c>
      <c r="I368" t="s">
        <v>244</v>
      </c>
      <c r="J368" t="s">
        <v>363</v>
      </c>
      <c r="K368" t="s">
        <v>283</v>
      </c>
      <c r="L368" t="s">
        <v>364</v>
      </c>
      <c r="M368" s="104" t="s">
        <v>949</v>
      </c>
      <c r="N368" s="104" t="s">
        <v>101</v>
      </c>
      <c r="O368" s="167">
        <v>4661</v>
      </c>
      <c r="P368" s="191">
        <v>9701</v>
      </c>
      <c r="Q368" s="216">
        <v>8.0002968876280334E-2</v>
      </c>
      <c r="R368" s="191" t="s">
        <v>366</v>
      </c>
      <c r="S368" s="175">
        <v>2426</v>
      </c>
      <c r="T368" s="213" t="s">
        <v>950</v>
      </c>
      <c r="U368" s="199">
        <v>0</v>
      </c>
      <c r="V368" s="200">
        <v>0</v>
      </c>
      <c r="W368" s="216">
        <f>Tabla24[[#This Row],[Valor POAI 2026
 (en pesos y 3 últimos digitos en cero)]]/$V$2</f>
        <v>0</v>
      </c>
      <c r="X368" s="217"/>
      <c r="Y368" s="179"/>
      <c r="Z368" s="179"/>
      <c r="AA368" s="180"/>
    </row>
    <row r="369" spans="1:27" s="126" customFormat="1" ht="13.5" hidden="1" customHeight="1">
      <c r="A369" s="172">
        <v>5</v>
      </c>
      <c r="B369" t="s">
        <v>889</v>
      </c>
      <c r="C369" s="198">
        <v>24262</v>
      </c>
      <c r="D369" t="s">
        <v>312</v>
      </c>
      <c r="E369" s="198">
        <v>47</v>
      </c>
      <c r="F369" s="104" t="s">
        <v>368</v>
      </c>
      <c r="G369" t="s">
        <v>361</v>
      </c>
      <c r="H369" t="s">
        <v>369</v>
      </c>
      <c r="I369" t="s">
        <v>244</v>
      </c>
      <c r="J369" t="s">
        <v>363</v>
      </c>
      <c r="K369" t="s">
        <v>283</v>
      </c>
      <c r="L369" t="s">
        <v>364</v>
      </c>
      <c r="M369" s="104" t="s">
        <v>951</v>
      </c>
      <c r="N369" s="104" t="s">
        <v>106</v>
      </c>
      <c r="O369" s="167">
        <v>4000</v>
      </c>
      <c r="P369" s="191">
        <v>2304</v>
      </c>
      <c r="Q369" s="216">
        <v>1.9000808194098533E-2</v>
      </c>
      <c r="R369" s="191" t="s">
        <v>229</v>
      </c>
      <c r="S369" s="175">
        <v>2426</v>
      </c>
      <c r="T369" s="213" t="s">
        <v>950</v>
      </c>
      <c r="U369" s="199">
        <v>0</v>
      </c>
      <c r="V369" s="200">
        <v>0</v>
      </c>
      <c r="W369" s="216">
        <f>Tabla24[[#This Row],[Valor POAI 2026
 (en pesos y 3 últimos digitos en cero)]]/$V$2</f>
        <v>0</v>
      </c>
      <c r="X369" s="217"/>
      <c r="Y369" s="179"/>
      <c r="Z369" s="179"/>
      <c r="AA369" s="180"/>
    </row>
    <row r="370" spans="1:27" s="126" customFormat="1" ht="13.5" hidden="1" customHeight="1">
      <c r="A370" s="172">
        <v>5</v>
      </c>
      <c r="B370" t="s">
        <v>889</v>
      </c>
      <c r="C370" s="198">
        <v>24263</v>
      </c>
      <c r="D370" t="s">
        <v>312</v>
      </c>
      <c r="E370" s="198">
        <v>46</v>
      </c>
      <c r="F370" s="104" t="s">
        <v>371</v>
      </c>
      <c r="G370" t="s">
        <v>361</v>
      </c>
      <c r="H370" t="s">
        <v>372</v>
      </c>
      <c r="I370" t="s">
        <v>244</v>
      </c>
      <c r="J370" t="s">
        <v>363</v>
      </c>
      <c r="K370" t="s">
        <v>283</v>
      </c>
      <c r="L370" t="s">
        <v>364</v>
      </c>
      <c r="M370" s="104" t="s">
        <v>952</v>
      </c>
      <c r="N370" s="104" t="s">
        <v>104</v>
      </c>
      <c r="O370" s="167">
        <v>1000</v>
      </c>
      <c r="P370" s="191">
        <v>1819</v>
      </c>
      <c r="Q370" s="216">
        <v>1.500107209421234E-2</v>
      </c>
      <c r="R370" s="191" t="s">
        <v>229</v>
      </c>
      <c r="S370" s="175">
        <v>2426</v>
      </c>
      <c r="T370" s="213" t="s">
        <v>950</v>
      </c>
      <c r="U370" s="199">
        <v>0</v>
      </c>
      <c r="V370" s="200">
        <v>0</v>
      </c>
      <c r="W370" s="216">
        <f>Tabla24[[#This Row],[Valor POAI 2026
 (en pesos y 3 últimos digitos en cero)]]/$V$2</f>
        <v>0</v>
      </c>
      <c r="X370" s="217"/>
      <c r="Y370" s="179"/>
      <c r="Z370" s="179"/>
      <c r="AA370" s="180"/>
    </row>
    <row r="371" spans="1:27" s="126" customFormat="1" ht="13.5" hidden="1" customHeight="1">
      <c r="A371" s="172">
        <v>5</v>
      </c>
      <c r="B371" t="s">
        <v>889</v>
      </c>
      <c r="C371" s="198">
        <v>24271</v>
      </c>
      <c r="D371" t="s">
        <v>312</v>
      </c>
      <c r="E371" s="198">
        <v>49</v>
      </c>
      <c r="F371" s="104" t="s">
        <v>609</v>
      </c>
      <c r="G371" t="s">
        <v>361</v>
      </c>
      <c r="H371" t="s">
        <v>610</v>
      </c>
      <c r="I371" t="s">
        <v>244</v>
      </c>
      <c r="J371" t="s">
        <v>363</v>
      </c>
      <c r="K371" t="s">
        <v>283</v>
      </c>
      <c r="L371" t="s">
        <v>611</v>
      </c>
      <c r="M371" s="104" t="s">
        <v>953</v>
      </c>
      <c r="N371" s="104" t="s">
        <v>108</v>
      </c>
      <c r="O371" s="167">
        <v>600</v>
      </c>
      <c r="P371" s="191">
        <v>728</v>
      </c>
      <c r="Q371" s="216">
        <v>6.0037275891075227E-3</v>
      </c>
      <c r="R371" s="191" t="s">
        <v>229</v>
      </c>
      <c r="S371" s="175">
        <v>2427</v>
      </c>
      <c r="T371" s="213" t="s">
        <v>954</v>
      </c>
      <c r="U371" s="199">
        <v>0</v>
      </c>
      <c r="V371" s="200">
        <v>0</v>
      </c>
      <c r="W371" s="216">
        <f>Tabla24[[#This Row],[Valor POAI 2026
 (en pesos y 3 últimos digitos en cero)]]/$V$2</f>
        <v>0</v>
      </c>
      <c r="X371" s="217"/>
      <c r="Y371" s="179"/>
      <c r="Z371" s="179"/>
      <c r="AA371" s="180"/>
    </row>
    <row r="372" spans="1:27" s="126" customFormat="1" ht="13.5" hidden="1" customHeight="1">
      <c r="A372" s="172">
        <v>5</v>
      </c>
      <c r="B372" t="s">
        <v>889</v>
      </c>
      <c r="C372" s="198">
        <v>25491</v>
      </c>
      <c r="D372" t="s">
        <v>374</v>
      </c>
      <c r="E372" s="198">
        <v>51</v>
      </c>
      <c r="F372" s="104" t="s">
        <v>383</v>
      </c>
      <c r="G372" t="s">
        <v>376</v>
      </c>
      <c r="H372" t="s">
        <v>384</v>
      </c>
      <c r="I372" t="s">
        <v>244</v>
      </c>
      <c r="J372" t="s">
        <v>378</v>
      </c>
      <c r="K372" t="s">
        <v>379</v>
      </c>
      <c r="L372" t="s">
        <v>380</v>
      </c>
      <c r="M372" s="104" t="s">
        <v>955</v>
      </c>
      <c r="N372" s="104" t="s">
        <v>113</v>
      </c>
      <c r="O372" s="167">
        <v>500</v>
      </c>
      <c r="P372" s="191">
        <v>3638</v>
      </c>
      <c r="Q372" s="216">
        <v>3.000214418842468E-2</v>
      </c>
      <c r="R372" s="191" t="s">
        <v>229</v>
      </c>
      <c r="S372" s="175">
        <v>2549</v>
      </c>
      <c r="T372" s="213" t="s">
        <v>956</v>
      </c>
      <c r="U372" s="199">
        <v>0</v>
      </c>
      <c r="V372" s="200">
        <v>0</v>
      </c>
      <c r="W372" s="216">
        <f>Tabla24[[#This Row],[Valor POAI 2026
 (en pesos y 3 últimos digitos en cero)]]/$V$2</f>
        <v>0</v>
      </c>
      <c r="X372" s="217"/>
      <c r="Y372" s="179"/>
      <c r="Z372" s="179"/>
      <c r="AA372" s="180"/>
    </row>
    <row r="373" spans="1:27" s="126" customFormat="1" ht="13.5" hidden="1" customHeight="1">
      <c r="A373" s="172">
        <v>5</v>
      </c>
      <c r="B373" t="s">
        <v>889</v>
      </c>
      <c r="C373" s="198">
        <v>25492</v>
      </c>
      <c r="D373" t="s">
        <v>374</v>
      </c>
      <c r="E373" s="198">
        <v>52</v>
      </c>
      <c r="F373" s="104" t="s">
        <v>386</v>
      </c>
      <c r="G373" t="s">
        <v>376</v>
      </c>
      <c r="H373" t="s">
        <v>384</v>
      </c>
      <c r="I373" t="s">
        <v>244</v>
      </c>
      <c r="J373" t="s">
        <v>378</v>
      </c>
      <c r="K373" t="s">
        <v>379</v>
      </c>
      <c r="L373" t="s">
        <v>380</v>
      </c>
      <c r="M373" s="104" t="s">
        <v>957</v>
      </c>
      <c r="N373" s="104" t="s">
        <v>115</v>
      </c>
      <c r="O373" s="167">
        <v>120</v>
      </c>
      <c r="P373" s="191">
        <v>3638</v>
      </c>
      <c r="Q373" s="216">
        <v>3.000214418842468E-2</v>
      </c>
      <c r="R373" s="191" t="s">
        <v>229</v>
      </c>
      <c r="S373" s="175">
        <v>2549</v>
      </c>
      <c r="T373" s="213" t="s">
        <v>956</v>
      </c>
      <c r="U373" s="199">
        <v>0</v>
      </c>
      <c r="V373" s="200">
        <v>0</v>
      </c>
      <c r="W373" s="216">
        <f>Tabla24[[#This Row],[Valor POAI 2026
 (en pesos y 3 últimos digitos en cero)]]/$V$2</f>
        <v>0</v>
      </c>
      <c r="X373" s="217"/>
      <c r="Y373" s="179"/>
      <c r="Z373" s="179"/>
      <c r="AA373" s="180"/>
    </row>
    <row r="374" spans="1:27" s="126" customFormat="1" ht="13.5" hidden="1" customHeight="1">
      <c r="A374" s="172">
        <v>5</v>
      </c>
      <c r="B374" t="s">
        <v>889</v>
      </c>
      <c r="C374" s="198">
        <v>25493</v>
      </c>
      <c r="D374" t="s">
        <v>374</v>
      </c>
      <c r="E374" s="198">
        <v>50</v>
      </c>
      <c r="F374" s="104" t="s">
        <v>375</v>
      </c>
      <c r="G374" t="s">
        <v>376</v>
      </c>
      <c r="H374" t="s">
        <v>377</v>
      </c>
      <c r="I374" t="s">
        <v>244</v>
      </c>
      <c r="J374" t="s">
        <v>378</v>
      </c>
      <c r="K374" t="s">
        <v>379</v>
      </c>
      <c r="L374" t="s">
        <v>380</v>
      </c>
      <c r="M374" s="104" t="s">
        <v>958</v>
      </c>
      <c r="N374" s="104" t="s">
        <v>27</v>
      </c>
      <c r="O374" s="167">
        <v>40</v>
      </c>
      <c r="P374" s="191">
        <v>3638</v>
      </c>
      <c r="Q374" s="216">
        <v>3.000214418842468E-2</v>
      </c>
      <c r="R374" s="191" t="s">
        <v>229</v>
      </c>
      <c r="S374" s="175">
        <v>2549</v>
      </c>
      <c r="T374" s="213" t="s">
        <v>956</v>
      </c>
      <c r="U374" s="199">
        <v>0</v>
      </c>
      <c r="V374" s="200">
        <v>0</v>
      </c>
      <c r="W374" s="216">
        <f>Tabla24[[#This Row],[Valor POAI 2026
 (en pesos y 3 últimos digitos en cero)]]/$V$2</f>
        <v>0</v>
      </c>
      <c r="X374" s="217"/>
      <c r="Y374" s="179"/>
      <c r="Z374" s="179"/>
      <c r="AA374" s="180"/>
    </row>
    <row r="375" spans="1:27" s="126" customFormat="1" ht="13.5" hidden="1" customHeight="1">
      <c r="A375" s="172">
        <v>5</v>
      </c>
      <c r="B375" t="s">
        <v>889</v>
      </c>
      <c r="C375" s="198">
        <v>25621</v>
      </c>
      <c r="D375" t="s">
        <v>388</v>
      </c>
      <c r="E375" s="198">
        <v>55</v>
      </c>
      <c r="F375" s="104" t="s">
        <v>395</v>
      </c>
      <c r="G375" t="s">
        <v>396</v>
      </c>
      <c r="H375" t="s">
        <v>397</v>
      </c>
      <c r="I375" t="s">
        <v>225</v>
      </c>
      <c r="J375"/>
      <c r="K375" t="s">
        <v>379</v>
      </c>
      <c r="L375" t="s">
        <v>392</v>
      </c>
      <c r="M375" s="104" t="s">
        <v>959</v>
      </c>
      <c r="N375" s="104" t="s">
        <v>117</v>
      </c>
      <c r="O375" s="167">
        <v>40</v>
      </c>
      <c r="P375" s="191">
        <v>1100</v>
      </c>
      <c r="Q375" s="216">
        <v>9.0715664121130152E-3</v>
      </c>
      <c r="R375" s="191" t="s">
        <v>229</v>
      </c>
      <c r="S375" s="175">
        <v>2562</v>
      </c>
      <c r="T375" s="213" t="s">
        <v>960</v>
      </c>
      <c r="U375" s="199">
        <v>0</v>
      </c>
      <c r="V375" s="200">
        <v>0</v>
      </c>
      <c r="W375" s="216">
        <f>Tabla24[[#This Row],[Valor POAI 2026
 (en pesos y 3 últimos digitos en cero)]]/$V$2</f>
        <v>0</v>
      </c>
      <c r="X375" s="217"/>
      <c r="Y375" s="179"/>
      <c r="Z375" s="179"/>
      <c r="AA375" s="180"/>
    </row>
    <row r="376" spans="1:27" s="126" customFormat="1" ht="13.5" hidden="1" customHeight="1">
      <c r="A376" s="172">
        <v>5</v>
      </c>
      <c r="B376" t="s">
        <v>889</v>
      </c>
      <c r="C376" s="198">
        <v>25622</v>
      </c>
      <c r="D376" t="s">
        <v>388</v>
      </c>
      <c r="E376" s="198">
        <v>54</v>
      </c>
      <c r="F376" s="104" t="s">
        <v>389</v>
      </c>
      <c r="G376" t="s">
        <v>390</v>
      </c>
      <c r="H376" t="s">
        <v>391</v>
      </c>
      <c r="I376" t="s">
        <v>225</v>
      </c>
      <c r="J376"/>
      <c r="K376" t="s">
        <v>379</v>
      </c>
      <c r="L376" t="s">
        <v>392</v>
      </c>
      <c r="M376" s="104" t="s">
        <v>961</v>
      </c>
      <c r="N376" s="104" t="s">
        <v>20</v>
      </c>
      <c r="O376" s="167">
        <v>8</v>
      </c>
      <c r="P376" s="191">
        <v>1740</v>
      </c>
      <c r="Q376" s="216">
        <v>1.4349568688251498E-2</v>
      </c>
      <c r="R376" s="191" t="s">
        <v>229</v>
      </c>
      <c r="S376" s="175">
        <v>2562</v>
      </c>
      <c r="T376" s="213" t="s">
        <v>960</v>
      </c>
      <c r="U376" s="199">
        <v>0</v>
      </c>
      <c r="V376" s="200">
        <v>0</v>
      </c>
      <c r="W376" s="216">
        <f>Tabla24[[#This Row],[Valor POAI 2026
 (en pesos y 3 últimos digitos en cero)]]/$V$2</f>
        <v>0</v>
      </c>
      <c r="X376" s="217"/>
      <c r="Y376" s="179"/>
      <c r="Z376" s="179"/>
      <c r="AA376" s="180"/>
    </row>
    <row r="377" spans="1:27" s="126" customFormat="1" ht="13.5" hidden="1" customHeight="1">
      <c r="A377" s="172">
        <v>5</v>
      </c>
      <c r="B377" t="s">
        <v>889</v>
      </c>
      <c r="C377" s="198">
        <v>25641</v>
      </c>
      <c r="D377" t="s">
        <v>326</v>
      </c>
      <c r="E377" s="198">
        <v>56</v>
      </c>
      <c r="F377" s="104" t="s">
        <v>409</v>
      </c>
      <c r="G377" t="s">
        <v>328</v>
      </c>
      <c r="H377" t="s">
        <v>410</v>
      </c>
      <c r="I377" t="s">
        <v>225</v>
      </c>
      <c r="J377"/>
      <c r="K377" t="s">
        <v>379</v>
      </c>
      <c r="L377" t="s">
        <v>401</v>
      </c>
      <c r="M377" s="104" t="s">
        <v>962</v>
      </c>
      <c r="N377" s="104" t="s">
        <v>124</v>
      </c>
      <c r="O377" s="167">
        <v>200</v>
      </c>
      <c r="P377" s="191">
        <v>1160</v>
      </c>
      <c r="Q377" s="216">
        <v>9.5663791255009983E-3</v>
      </c>
      <c r="R377" s="191" t="s">
        <v>229</v>
      </c>
      <c r="S377" s="175">
        <v>2564</v>
      </c>
      <c r="T377" s="213" t="s">
        <v>963</v>
      </c>
      <c r="U377" s="199">
        <v>0</v>
      </c>
      <c r="V377" s="200">
        <v>0</v>
      </c>
      <c r="W377" s="216">
        <f>Tabla24[[#This Row],[Valor POAI 2026
 (en pesos y 3 últimos digitos en cero)]]/$V$2</f>
        <v>0</v>
      </c>
      <c r="X377" s="217"/>
      <c r="Y377" s="179"/>
      <c r="Z377" s="179"/>
      <c r="AA377" s="180"/>
    </row>
    <row r="378" spans="1:27" s="126" customFormat="1" ht="13.5" hidden="1" customHeight="1">
      <c r="A378" s="172">
        <v>5</v>
      </c>
      <c r="B378" t="s">
        <v>889</v>
      </c>
      <c r="C378" s="198">
        <v>25701</v>
      </c>
      <c r="D378" t="s">
        <v>388</v>
      </c>
      <c r="E378" s="198">
        <v>57</v>
      </c>
      <c r="F378" s="104" t="s">
        <v>399</v>
      </c>
      <c r="G378" t="s">
        <v>396</v>
      </c>
      <c r="H378" t="s">
        <v>400</v>
      </c>
      <c r="I378" t="s">
        <v>225</v>
      </c>
      <c r="J378"/>
      <c r="K378" t="s">
        <v>379</v>
      </c>
      <c r="L378" t="s">
        <v>401</v>
      </c>
      <c r="M378" s="104" t="s">
        <v>964</v>
      </c>
      <c r="N378" s="104" t="s">
        <v>403</v>
      </c>
      <c r="O378" s="167">
        <v>100</v>
      </c>
      <c r="P378" s="191">
        <v>1475</v>
      </c>
      <c r="Q378" s="216">
        <v>1.2164145870787907E-2</v>
      </c>
      <c r="R378" s="191" t="s">
        <v>229</v>
      </c>
      <c r="S378" s="175">
        <v>2570</v>
      </c>
      <c r="T378" s="213" t="s">
        <v>965</v>
      </c>
      <c r="U378" s="199">
        <v>0</v>
      </c>
      <c r="V378" s="200">
        <v>0</v>
      </c>
      <c r="W378" s="216">
        <f>Tabla24[[#This Row],[Valor POAI 2026
 (en pesos y 3 últimos digitos en cero)]]/$V$2</f>
        <v>0</v>
      </c>
      <c r="X378" s="217"/>
      <c r="Y378" s="179"/>
      <c r="Z378" s="179"/>
      <c r="AA378" s="180"/>
    </row>
    <row r="379" spans="1:27" s="126" customFormat="1" ht="13.5" hidden="1" customHeight="1">
      <c r="A379" s="172">
        <v>5</v>
      </c>
      <c r="B379" t="s">
        <v>889</v>
      </c>
      <c r="C379" s="198">
        <v>25702</v>
      </c>
      <c r="D379" t="s">
        <v>388</v>
      </c>
      <c r="E379" s="198">
        <v>58</v>
      </c>
      <c r="F379" s="104" t="s">
        <v>406</v>
      </c>
      <c r="G379" t="s">
        <v>396</v>
      </c>
      <c r="H379" t="s">
        <v>407</v>
      </c>
      <c r="I379" t="s">
        <v>225</v>
      </c>
      <c r="J379"/>
      <c r="K379" t="s">
        <v>379</v>
      </c>
      <c r="L379" t="s">
        <v>401</v>
      </c>
      <c r="M379" s="104" t="s">
        <v>966</v>
      </c>
      <c r="N379" s="104" t="s">
        <v>121</v>
      </c>
      <c r="O379" s="167">
        <v>1000</v>
      </c>
      <c r="P379" s="191">
        <v>1160</v>
      </c>
      <c r="Q379" s="216">
        <v>9.5663791255009983E-3</v>
      </c>
      <c r="R379" s="191" t="s">
        <v>229</v>
      </c>
      <c r="S379" s="175">
        <v>2570</v>
      </c>
      <c r="T379" s="213" t="s">
        <v>965</v>
      </c>
      <c r="U379" s="199">
        <v>0</v>
      </c>
      <c r="V379" s="200">
        <v>0</v>
      </c>
      <c r="W379" s="216">
        <f>Tabla24[[#This Row],[Valor POAI 2026
 (en pesos y 3 últimos digitos en cero)]]/$V$2</f>
        <v>0</v>
      </c>
      <c r="X379" s="217"/>
      <c r="Y379" s="179"/>
      <c r="Z379" s="179"/>
      <c r="AA379" s="180"/>
    </row>
    <row r="380" spans="1:27" s="126" customFormat="1" ht="13.5" hidden="1" customHeight="1">
      <c r="A380" s="172">
        <v>5</v>
      </c>
      <c r="B380" t="s">
        <v>889</v>
      </c>
      <c r="C380" s="198">
        <v>25711</v>
      </c>
      <c r="D380" t="s">
        <v>326</v>
      </c>
      <c r="E380" s="198">
        <v>60</v>
      </c>
      <c r="F380" s="104" t="s">
        <v>626</v>
      </c>
      <c r="G380" t="s">
        <v>414</v>
      </c>
      <c r="H380" t="s">
        <v>415</v>
      </c>
      <c r="I380" t="s">
        <v>225</v>
      </c>
      <c r="J380"/>
      <c r="K380" t="s">
        <v>416</v>
      </c>
      <c r="L380" t="s">
        <v>417</v>
      </c>
      <c r="M380" s="104" t="s">
        <v>967</v>
      </c>
      <c r="N380" s="104" t="s">
        <v>127</v>
      </c>
      <c r="O380" s="167">
        <v>200</v>
      </c>
      <c r="P380" s="191">
        <v>788</v>
      </c>
      <c r="Q380" s="216">
        <v>6.4985403024955058E-3</v>
      </c>
      <c r="R380" s="191" t="s">
        <v>229</v>
      </c>
      <c r="S380" s="175">
        <v>2571</v>
      </c>
      <c r="T380" s="213" t="s">
        <v>968</v>
      </c>
      <c r="U380" s="199">
        <v>0</v>
      </c>
      <c r="V380" s="200">
        <v>0</v>
      </c>
      <c r="W380" s="216">
        <f>Tabla24[[#This Row],[Valor POAI 2026
 (en pesos y 3 últimos digitos en cero)]]/$V$2</f>
        <v>0</v>
      </c>
      <c r="X380" s="217"/>
      <c r="Y380" s="179"/>
      <c r="Z380" s="179"/>
      <c r="AA380" s="180"/>
    </row>
    <row r="381" spans="1:27" s="126" customFormat="1" ht="13.5" hidden="1" customHeight="1">
      <c r="A381" s="172">
        <v>5</v>
      </c>
      <c r="B381" t="s">
        <v>889</v>
      </c>
      <c r="C381" s="198">
        <v>25712</v>
      </c>
      <c r="D381" t="s">
        <v>326</v>
      </c>
      <c r="E381" s="198">
        <v>61</v>
      </c>
      <c r="F381" s="104" t="s">
        <v>413</v>
      </c>
      <c r="G381" t="s">
        <v>414</v>
      </c>
      <c r="H381" t="s">
        <v>415</v>
      </c>
      <c r="I381" t="s">
        <v>225</v>
      </c>
      <c r="J381"/>
      <c r="K381" t="s">
        <v>416</v>
      </c>
      <c r="L381" t="s">
        <v>417</v>
      </c>
      <c r="M381" s="104" t="s">
        <v>969</v>
      </c>
      <c r="N381" s="104" t="s">
        <v>31</v>
      </c>
      <c r="O381" s="167">
        <v>20</v>
      </c>
      <c r="P381" s="191">
        <v>1213</v>
      </c>
      <c r="Q381" s="216">
        <v>1.0003463688993715E-2</v>
      </c>
      <c r="R381" s="191" t="s">
        <v>229</v>
      </c>
      <c r="S381" s="175">
        <v>2571</v>
      </c>
      <c r="T381" s="213" t="s">
        <v>968</v>
      </c>
      <c r="U381" s="199">
        <v>0</v>
      </c>
      <c r="V381" s="200">
        <v>0</v>
      </c>
      <c r="W381" s="216">
        <f>Tabla24[[#This Row],[Valor POAI 2026
 (en pesos y 3 últimos digitos en cero)]]/$V$2</f>
        <v>0</v>
      </c>
      <c r="X381" s="217"/>
      <c r="Y381" s="179"/>
      <c r="Z381" s="179"/>
      <c r="AA381" s="180"/>
    </row>
    <row r="382" spans="1:27" s="126" customFormat="1" ht="13.5" hidden="1" customHeight="1">
      <c r="A382" s="172">
        <v>5</v>
      </c>
      <c r="B382" t="s">
        <v>889</v>
      </c>
      <c r="C382" s="198">
        <v>28221</v>
      </c>
      <c r="D382" t="s">
        <v>326</v>
      </c>
      <c r="E382" s="198">
        <v>62</v>
      </c>
      <c r="F382" s="104" t="s">
        <v>420</v>
      </c>
      <c r="G382" t="s">
        <v>414</v>
      </c>
      <c r="H382" t="s">
        <v>421</v>
      </c>
      <c r="I382" t="s">
        <v>225</v>
      </c>
      <c r="J382"/>
      <c r="K382" t="s">
        <v>416</v>
      </c>
      <c r="L382" t="s">
        <v>417</v>
      </c>
      <c r="M382" s="104" t="s">
        <v>970</v>
      </c>
      <c r="N382" s="104" t="s">
        <v>31</v>
      </c>
      <c r="O382" s="167">
        <v>4</v>
      </c>
      <c r="P382" s="191">
        <v>616</v>
      </c>
      <c r="Q382" s="216">
        <v>5.0800771907832882E-3</v>
      </c>
      <c r="R382" s="191" t="s">
        <v>229</v>
      </c>
      <c r="S382" s="175">
        <v>2822</v>
      </c>
      <c r="T382" s="213" t="s">
        <v>971</v>
      </c>
      <c r="U382" s="199">
        <v>0</v>
      </c>
      <c r="V382" s="200">
        <v>0</v>
      </c>
      <c r="W382" s="216">
        <f>Tabla24[[#This Row],[Valor POAI 2026
 (en pesos y 3 últimos digitos en cero)]]/$V$2</f>
        <v>0</v>
      </c>
      <c r="X382" s="217"/>
      <c r="Y382" s="179"/>
      <c r="Z382" s="179"/>
      <c r="AA382" s="180"/>
    </row>
    <row r="383" spans="1:27" s="126" customFormat="1" ht="13.5" hidden="1" customHeight="1">
      <c r="A383" s="172">
        <v>5</v>
      </c>
      <c r="B383" t="s">
        <v>889</v>
      </c>
      <c r="C383" s="198">
        <v>28061</v>
      </c>
      <c r="D383" t="s">
        <v>350</v>
      </c>
      <c r="E383" s="198">
        <v>66</v>
      </c>
      <c r="F383" s="104" t="s">
        <v>430</v>
      </c>
      <c r="G383" t="s">
        <v>431</v>
      </c>
      <c r="H383" t="s">
        <v>432</v>
      </c>
      <c r="I383" t="s">
        <v>225</v>
      </c>
      <c r="J383"/>
      <c r="K383" t="s">
        <v>416</v>
      </c>
      <c r="L383" t="s">
        <v>426</v>
      </c>
      <c r="M383" s="104" t="s">
        <v>972</v>
      </c>
      <c r="N383" s="104" t="s">
        <v>136</v>
      </c>
      <c r="O383" s="167">
        <v>1</v>
      </c>
      <c r="P383" s="191">
        <v>121</v>
      </c>
      <c r="Q383" s="216">
        <v>9.9787230533243177E-4</v>
      </c>
      <c r="R383" s="191" t="s">
        <v>229</v>
      </c>
      <c r="S383" s="175">
        <v>2806</v>
      </c>
      <c r="T383" s="213" t="s">
        <v>973</v>
      </c>
      <c r="U383" s="199">
        <v>0</v>
      </c>
      <c r="V383" s="200">
        <v>0</v>
      </c>
      <c r="W383" s="216">
        <f>Tabla24[[#This Row],[Valor POAI 2026
 (en pesos y 3 últimos digitos en cero)]]/$V$2</f>
        <v>0</v>
      </c>
      <c r="X383" s="217"/>
      <c r="Y383" s="179"/>
      <c r="Z383" s="179"/>
      <c r="AA383" s="180"/>
    </row>
    <row r="384" spans="1:27" s="126" customFormat="1" ht="13.5" hidden="1" customHeight="1">
      <c r="A384" s="172">
        <v>5</v>
      </c>
      <c r="B384" t="s">
        <v>889</v>
      </c>
      <c r="C384" s="198">
        <v>28062</v>
      </c>
      <c r="D384" t="s">
        <v>350</v>
      </c>
      <c r="E384" s="198">
        <v>72</v>
      </c>
      <c r="F384" s="104" t="s">
        <v>424</v>
      </c>
      <c r="G384" t="s">
        <v>414</v>
      </c>
      <c r="H384" t="s">
        <v>425</v>
      </c>
      <c r="I384" t="s">
        <v>244</v>
      </c>
      <c r="J384"/>
      <c r="K384" t="s">
        <v>416</v>
      </c>
      <c r="L384" t="s">
        <v>426</v>
      </c>
      <c r="M384" s="104" t="s">
        <v>974</v>
      </c>
      <c r="N384" s="104" t="s">
        <v>428</v>
      </c>
      <c r="O384" s="167">
        <v>2</v>
      </c>
      <c r="P384" s="191">
        <v>215</v>
      </c>
      <c r="Q384" s="216">
        <v>1.7730788896402712E-3</v>
      </c>
      <c r="R384" s="191" t="s">
        <v>229</v>
      </c>
      <c r="S384" s="175">
        <v>2806</v>
      </c>
      <c r="T384" s="213" t="s">
        <v>973</v>
      </c>
      <c r="U384" s="199">
        <v>0</v>
      </c>
      <c r="V384" s="200">
        <v>0</v>
      </c>
      <c r="W384" s="216">
        <f>Tabla24[[#This Row],[Valor POAI 2026
 (en pesos y 3 últimos digitos en cero)]]/$V$2</f>
        <v>0</v>
      </c>
      <c r="X384" s="217"/>
      <c r="Y384" s="179"/>
      <c r="Z384" s="179"/>
      <c r="AA384" s="180"/>
    </row>
    <row r="385" spans="1:27" s="126" customFormat="1" ht="13.5" hidden="1" customHeight="1">
      <c r="A385" s="172">
        <v>5</v>
      </c>
      <c r="B385" t="s">
        <v>889</v>
      </c>
      <c r="C385" s="198">
        <v>28063</v>
      </c>
      <c r="D385" t="s">
        <v>350</v>
      </c>
      <c r="E385" s="198">
        <v>64</v>
      </c>
      <c r="F385" s="104" t="s">
        <v>424</v>
      </c>
      <c r="G385" t="s">
        <v>431</v>
      </c>
      <c r="H385" t="s">
        <v>432</v>
      </c>
      <c r="I385" t="s">
        <v>225</v>
      </c>
      <c r="J385"/>
      <c r="K385" t="s">
        <v>416</v>
      </c>
      <c r="L385" t="s">
        <v>426</v>
      </c>
      <c r="M385" s="104" t="s">
        <v>975</v>
      </c>
      <c r="N385" s="104" t="s">
        <v>428</v>
      </c>
      <c r="O385" s="167">
        <v>8</v>
      </c>
      <c r="P385" s="191">
        <v>1819</v>
      </c>
      <c r="Q385" s="216">
        <v>1.500107209421234E-2</v>
      </c>
      <c r="R385" s="191" t="s">
        <v>229</v>
      </c>
      <c r="S385" s="175">
        <v>2806</v>
      </c>
      <c r="T385" s="213" t="s">
        <v>973</v>
      </c>
      <c r="U385" s="199">
        <v>0</v>
      </c>
      <c r="V385" s="200">
        <v>0</v>
      </c>
      <c r="W385" s="216">
        <f>Tabla24[[#This Row],[Valor POAI 2026
 (en pesos y 3 últimos digitos en cero)]]/$V$2</f>
        <v>0</v>
      </c>
      <c r="X385" s="217"/>
      <c r="Y385" s="179"/>
      <c r="Z385" s="179"/>
      <c r="AA385" s="180"/>
    </row>
    <row r="386" spans="1:27" s="126" customFormat="1" ht="13.5" hidden="1" customHeight="1">
      <c r="A386" s="172">
        <v>5</v>
      </c>
      <c r="B386" t="s">
        <v>889</v>
      </c>
      <c r="C386" s="198">
        <v>28064</v>
      </c>
      <c r="D386" t="s">
        <v>350</v>
      </c>
      <c r="E386" s="198">
        <v>65</v>
      </c>
      <c r="F386" s="104" t="s">
        <v>861</v>
      </c>
      <c r="G386" t="s">
        <v>431</v>
      </c>
      <c r="H386" t="s">
        <v>432</v>
      </c>
      <c r="I386" t="s">
        <v>225</v>
      </c>
      <c r="J386"/>
      <c r="K386" t="s">
        <v>416</v>
      </c>
      <c r="L386" t="s">
        <v>426</v>
      </c>
      <c r="M386" s="104" t="s">
        <v>976</v>
      </c>
      <c r="N386" s="104" t="s">
        <v>139</v>
      </c>
      <c r="O386" s="167">
        <v>1</v>
      </c>
      <c r="P386" s="191">
        <v>121</v>
      </c>
      <c r="Q386" s="216">
        <v>9.9787230533243177E-4</v>
      </c>
      <c r="R386" s="191" t="s">
        <v>229</v>
      </c>
      <c r="S386" s="175">
        <v>2806</v>
      </c>
      <c r="T386" s="213" t="s">
        <v>973</v>
      </c>
      <c r="U386" s="199">
        <v>0</v>
      </c>
      <c r="V386" s="200">
        <v>0</v>
      </c>
      <c r="W386" s="216">
        <f>Tabla24[[#This Row],[Valor POAI 2026
 (en pesos y 3 últimos digitos en cero)]]/$V$2</f>
        <v>0</v>
      </c>
      <c r="X386" s="217"/>
      <c r="Y386" s="179"/>
      <c r="Z386" s="179"/>
      <c r="AA386" s="180"/>
    </row>
    <row r="387" spans="1:27" s="126" customFormat="1" ht="13.5" hidden="1" customHeight="1">
      <c r="A387" s="172">
        <v>5</v>
      </c>
      <c r="B387" t="s">
        <v>889</v>
      </c>
      <c r="C387" s="198">
        <v>29321</v>
      </c>
      <c r="D387" t="s">
        <v>350</v>
      </c>
      <c r="E387" s="198">
        <v>71</v>
      </c>
      <c r="F387" s="104" t="s">
        <v>434</v>
      </c>
      <c r="G387" t="s">
        <v>431</v>
      </c>
      <c r="H387" t="s">
        <v>432</v>
      </c>
      <c r="I387" t="s">
        <v>225</v>
      </c>
      <c r="J387"/>
      <c r="K387" t="s">
        <v>416</v>
      </c>
      <c r="L387" t="s">
        <v>426</v>
      </c>
      <c r="M387" s="104" t="s">
        <v>977</v>
      </c>
      <c r="N387" s="104" t="s">
        <v>152</v>
      </c>
      <c r="O387" s="167">
        <v>800</v>
      </c>
      <c r="P387" s="191">
        <v>109</v>
      </c>
      <c r="Q387" s="216">
        <v>8.9890976265483515E-4</v>
      </c>
      <c r="R387" s="191" t="s">
        <v>229</v>
      </c>
      <c r="S387" s="175">
        <v>2932</v>
      </c>
      <c r="T387" s="213" t="s">
        <v>978</v>
      </c>
      <c r="U387" s="199">
        <v>0</v>
      </c>
      <c r="V387" s="200">
        <v>0</v>
      </c>
      <c r="W387" s="216">
        <f>Tabla24[[#This Row],[Valor POAI 2026
 (en pesos y 3 últimos digitos en cero)]]/$V$2</f>
        <v>0</v>
      </c>
      <c r="X387" s="217"/>
      <c r="Y387" s="179"/>
      <c r="Z387" s="179"/>
      <c r="AA387" s="180"/>
    </row>
    <row r="388" spans="1:27" s="126" customFormat="1" ht="13.5" hidden="1" customHeight="1">
      <c r="A388" s="172">
        <v>5</v>
      </c>
      <c r="B388" t="s">
        <v>889</v>
      </c>
      <c r="C388" s="198">
        <v>29322</v>
      </c>
      <c r="D388" t="s">
        <v>350</v>
      </c>
      <c r="E388" s="198">
        <v>74</v>
      </c>
      <c r="F388" s="104" t="s">
        <v>437</v>
      </c>
      <c r="G388" t="s">
        <v>414</v>
      </c>
      <c r="H388" t="s">
        <v>425</v>
      </c>
      <c r="I388" t="s">
        <v>244</v>
      </c>
      <c r="J388"/>
      <c r="K388" t="s">
        <v>416</v>
      </c>
      <c r="L388" t="s">
        <v>426</v>
      </c>
      <c r="M388" s="104" t="s">
        <v>979</v>
      </c>
      <c r="N388" s="104" t="s">
        <v>152</v>
      </c>
      <c r="O388" s="167">
        <v>4000</v>
      </c>
      <c r="P388" s="191">
        <v>364</v>
      </c>
      <c r="Q388" s="216">
        <v>3.0018637945537613E-3</v>
      </c>
      <c r="R388" s="191" t="s">
        <v>229</v>
      </c>
      <c r="S388" s="175">
        <v>2932</v>
      </c>
      <c r="T388" s="213" t="s">
        <v>978</v>
      </c>
      <c r="U388" s="199">
        <v>0</v>
      </c>
      <c r="V388" s="200">
        <v>0</v>
      </c>
      <c r="W388" s="216">
        <f>Tabla24[[#This Row],[Valor POAI 2026
 (en pesos y 3 últimos digitos en cero)]]/$V$2</f>
        <v>0</v>
      </c>
      <c r="X388" s="217"/>
      <c r="Y388" s="179"/>
      <c r="Z388" s="179"/>
      <c r="AA388" s="180"/>
    </row>
    <row r="389" spans="1:27" s="126" customFormat="1" ht="13.5" hidden="1" customHeight="1">
      <c r="A389" s="172">
        <v>5</v>
      </c>
      <c r="B389" t="s">
        <v>889</v>
      </c>
      <c r="C389" s="198">
        <v>29323</v>
      </c>
      <c r="D389" t="s">
        <v>350</v>
      </c>
      <c r="E389" s="198">
        <v>73</v>
      </c>
      <c r="F389" s="104" t="s">
        <v>454</v>
      </c>
      <c r="G389" t="s">
        <v>414</v>
      </c>
      <c r="H389" t="s">
        <v>425</v>
      </c>
      <c r="I389" t="s">
        <v>244</v>
      </c>
      <c r="J389"/>
      <c r="K389" t="s">
        <v>416</v>
      </c>
      <c r="L389" t="s">
        <v>426</v>
      </c>
      <c r="M389" s="104" t="s">
        <v>980</v>
      </c>
      <c r="N389" s="104" t="s">
        <v>143</v>
      </c>
      <c r="O389" s="167">
        <v>4</v>
      </c>
      <c r="P389" s="191">
        <v>121</v>
      </c>
      <c r="Q389" s="216">
        <v>9.9787230533243177E-4</v>
      </c>
      <c r="R389" s="191" t="s">
        <v>229</v>
      </c>
      <c r="S389" s="175">
        <v>2932</v>
      </c>
      <c r="T389" s="213" t="s">
        <v>978</v>
      </c>
      <c r="U389" s="199">
        <v>0</v>
      </c>
      <c r="V389" s="200">
        <v>0</v>
      </c>
      <c r="W389" s="216">
        <f>Tabla24[[#This Row],[Valor POAI 2026
 (en pesos y 3 últimos digitos en cero)]]/$V$2</f>
        <v>0</v>
      </c>
      <c r="X389" s="217"/>
      <c r="Y389" s="179"/>
      <c r="Z389" s="179"/>
      <c r="AA389" s="180"/>
    </row>
    <row r="390" spans="1:27" s="126" customFormat="1" ht="13.5" hidden="1" customHeight="1">
      <c r="A390" s="172">
        <v>5</v>
      </c>
      <c r="B390" t="s">
        <v>889</v>
      </c>
      <c r="C390" s="198">
        <v>29324</v>
      </c>
      <c r="D390" t="s">
        <v>350</v>
      </c>
      <c r="E390" s="198">
        <v>67</v>
      </c>
      <c r="F390" s="104" t="s">
        <v>441</v>
      </c>
      <c r="G390" t="s">
        <v>431</v>
      </c>
      <c r="H390" t="s">
        <v>432</v>
      </c>
      <c r="I390" t="s">
        <v>225</v>
      </c>
      <c r="J390"/>
      <c r="K390" t="s">
        <v>416</v>
      </c>
      <c r="L390" t="s">
        <v>426</v>
      </c>
      <c r="M390" s="104" t="s">
        <v>980</v>
      </c>
      <c r="N390" s="104" t="s">
        <v>143</v>
      </c>
      <c r="O390" s="167">
        <v>4</v>
      </c>
      <c r="P390" s="191">
        <v>85</v>
      </c>
      <c r="Q390" s="216">
        <v>7.0098467729964213E-4</v>
      </c>
      <c r="R390" s="191" t="s">
        <v>229</v>
      </c>
      <c r="S390" s="175">
        <v>2932</v>
      </c>
      <c r="T390" s="213" t="s">
        <v>978</v>
      </c>
      <c r="U390" s="199">
        <v>0</v>
      </c>
      <c r="V390" s="200">
        <v>0</v>
      </c>
      <c r="W390" s="216">
        <f>Tabla24[[#This Row],[Valor POAI 2026
 (en pesos y 3 últimos digitos en cero)]]/$V$2</f>
        <v>0</v>
      </c>
      <c r="X390" s="217"/>
      <c r="Y390" s="179"/>
      <c r="Z390" s="179"/>
      <c r="AA390" s="180"/>
    </row>
    <row r="391" spans="1:27" s="126" customFormat="1" ht="13.5" hidden="1" customHeight="1">
      <c r="A391" s="172">
        <v>5</v>
      </c>
      <c r="B391" t="s">
        <v>889</v>
      </c>
      <c r="C391" s="198">
        <v>29325</v>
      </c>
      <c r="D391" t="s">
        <v>350</v>
      </c>
      <c r="E391" s="198">
        <v>75</v>
      </c>
      <c r="F391" s="104" t="s">
        <v>452</v>
      </c>
      <c r="G391" t="s">
        <v>414</v>
      </c>
      <c r="H391" t="s">
        <v>425</v>
      </c>
      <c r="I391" t="s">
        <v>244</v>
      </c>
      <c r="J391"/>
      <c r="K391" t="s">
        <v>416</v>
      </c>
      <c r="L391" t="s">
        <v>426</v>
      </c>
      <c r="M391" s="104" t="s">
        <v>981</v>
      </c>
      <c r="N391" s="104" t="s">
        <v>146</v>
      </c>
      <c r="O391" s="167">
        <v>100</v>
      </c>
      <c r="P391" s="191">
        <v>121</v>
      </c>
      <c r="Q391" s="216">
        <v>9.9787230533243177E-4</v>
      </c>
      <c r="R391" s="191" t="s">
        <v>229</v>
      </c>
      <c r="S391" s="175">
        <v>2932</v>
      </c>
      <c r="T391" s="213" t="s">
        <v>978</v>
      </c>
      <c r="U391" s="199">
        <v>0</v>
      </c>
      <c r="V391" s="200">
        <v>0</v>
      </c>
      <c r="W391" s="216">
        <f>Tabla24[[#This Row],[Valor POAI 2026
 (en pesos y 3 últimos digitos en cero)]]/$V$2</f>
        <v>0</v>
      </c>
      <c r="X391" s="217"/>
      <c r="Y391" s="179"/>
      <c r="Z391" s="179"/>
      <c r="AA391" s="180"/>
    </row>
    <row r="392" spans="1:27" s="126" customFormat="1" ht="13.5" hidden="1" customHeight="1">
      <c r="A392" s="172">
        <v>5</v>
      </c>
      <c r="B392" t="s">
        <v>889</v>
      </c>
      <c r="C392" s="198">
        <v>29326</v>
      </c>
      <c r="D392" t="s">
        <v>350</v>
      </c>
      <c r="E392" s="198">
        <v>68</v>
      </c>
      <c r="F392" s="104" t="s">
        <v>450</v>
      </c>
      <c r="G392" t="s">
        <v>431</v>
      </c>
      <c r="H392" t="s">
        <v>432</v>
      </c>
      <c r="I392" t="s">
        <v>225</v>
      </c>
      <c r="J392"/>
      <c r="K392" t="s">
        <v>416</v>
      </c>
      <c r="L392" t="s">
        <v>426</v>
      </c>
      <c r="M392" s="104" t="s">
        <v>982</v>
      </c>
      <c r="N392" s="104" t="s">
        <v>146</v>
      </c>
      <c r="O392" s="167">
        <v>400</v>
      </c>
      <c r="P392" s="191">
        <v>85</v>
      </c>
      <c r="Q392" s="216">
        <v>7.0098467729964213E-4</v>
      </c>
      <c r="R392" s="191" t="s">
        <v>229</v>
      </c>
      <c r="S392" s="175">
        <v>2932</v>
      </c>
      <c r="T392" s="213" t="s">
        <v>978</v>
      </c>
      <c r="U392" s="199">
        <v>0</v>
      </c>
      <c r="V392" s="200">
        <v>0</v>
      </c>
      <c r="W392" s="216">
        <f>Tabla24[[#This Row],[Valor POAI 2026
 (en pesos y 3 últimos digitos en cero)]]/$V$2</f>
        <v>0</v>
      </c>
      <c r="X392" s="217"/>
      <c r="Y392" s="179"/>
      <c r="Z392" s="179"/>
      <c r="AA392" s="180"/>
    </row>
    <row r="393" spans="1:27" s="126" customFormat="1" ht="13.5" hidden="1" customHeight="1">
      <c r="A393" s="172">
        <v>5</v>
      </c>
      <c r="B393" t="s">
        <v>889</v>
      </c>
      <c r="C393" s="198">
        <v>29327</v>
      </c>
      <c r="D393" t="s">
        <v>350</v>
      </c>
      <c r="E393" s="198">
        <v>70</v>
      </c>
      <c r="F393" s="104" t="s">
        <v>439</v>
      </c>
      <c r="G393" t="s">
        <v>431</v>
      </c>
      <c r="H393" t="s">
        <v>432</v>
      </c>
      <c r="I393" t="s">
        <v>225</v>
      </c>
      <c r="J393"/>
      <c r="K393" t="s">
        <v>416</v>
      </c>
      <c r="L393" t="s">
        <v>426</v>
      </c>
      <c r="M393" s="104" t="s">
        <v>983</v>
      </c>
      <c r="N393" s="104" t="s">
        <v>150</v>
      </c>
      <c r="O393" s="167">
        <v>1600</v>
      </c>
      <c r="P393" s="191">
        <v>109</v>
      </c>
      <c r="Q393" s="216">
        <v>8.9890976265483515E-4</v>
      </c>
      <c r="R393" s="191" t="s">
        <v>229</v>
      </c>
      <c r="S393" s="175">
        <v>2932</v>
      </c>
      <c r="T393" s="213" t="s">
        <v>978</v>
      </c>
      <c r="U393" s="199">
        <v>0</v>
      </c>
      <c r="V393" s="200">
        <v>0</v>
      </c>
      <c r="W393" s="216">
        <f>Tabla24[[#This Row],[Valor POAI 2026
 (en pesos y 3 últimos digitos en cero)]]/$V$2</f>
        <v>0</v>
      </c>
      <c r="X393" s="217"/>
      <c r="Y393" s="179"/>
      <c r="Z393" s="179"/>
      <c r="AA393" s="180"/>
    </row>
    <row r="394" spans="1:27" s="126" customFormat="1" ht="13.5" hidden="1" customHeight="1">
      <c r="A394" s="172">
        <v>5</v>
      </c>
      <c r="B394" t="s">
        <v>889</v>
      </c>
      <c r="C394" s="198">
        <v>29328</v>
      </c>
      <c r="D394" t="s">
        <v>350</v>
      </c>
      <c r="E394" s="198">
        <v>69</v>
      </c>
      <c r="F394" s="104" t="s">
        <v>984</v>
      </c>
      <c r="G394" t="s">
        <v>431</v>
      </c>
      <c r="H394" t="s">
        <v>432</v>
      </c>
      <c r="I394" t="s">
        <v>225</v>
      </c>
      <c r="J394"/>
      <c r="K394" t="s">
        <v>416</v>
      </c>
      <c r="L394" t="s">
        <v>426</v>
      </c>
      <c r="M394" s="104" t="s">
        <v>985</v>
      </c>
      <c r="N394" s="104" t="s">
        <v>148</v>
      </c>
      <c r="O394" s="167">
        <v>200</v>
      </c>
      <c r="P394" s="191">
        <v>182</v>
      </c>
      <c r="Q394" s="216">
        <v>1.5009318972768807E-3</v>
      </c>
      <c r="R394" s="191" t="s">
        <v>229</v>
      </c>
      <c r="S394" s="175">
        <v>2932</v>
      </c>
      <c r="T394" s="213" t="s">
        <v>978</v>
      </c>
      <c r="U394" s="199">
        <v>0</v>
      </c>
      <c r="V394" s="200">
        <v>0</v>
      </c>
      <c r="W394" s="216">
        <f>Tabla24[[#This Row],[Valor POAI 2026
 (en pesos y 3 últimos digitos en cero)]]/$V$2</f>
        <v>0</v>
      </c>
      <c r="X394" s="217"/>
      <c r="Y394" s="179"/>
      <c r="Z394" s="179"/>
      <c r="AA394" s="180"/>
    </row>
    <row r="395" spans="1:27" s="126" customFormat="1" ht="13.5" hidden="1" customHeight="1">
      <c r="A395" s="172">
        <v>5</v>
      </c>
      <c r="B395" t="s">
        <v>889</v>
      </c>
      <c r="C395" s="198">
        <v>29329</v>
      </c>
      <c r="D395" t="s">
        <v>446</v>
      </c>
      <c r="E395" s="198">
        <v>76</v>
      </c>
      <c r="F395" s="104" t="s">
        <v>447</v>
      </c>
      <c r="G395" t="s">
        <v>431</v>
      </c>
      <c r="H395" t="s">
        <v>448</v>
      </c>
      <c r="I395" t="s">
        <v>225</v>
      </c>
      <c r="J395"/>
      <c r="K395" t="s">
        <v>416</v>
      </c>
      <c r="L395" t="s">
        <v>426</v>
      </c>
      <c r="M395" s="104" t="s">
        <v>986</v>
      </c>
      <c r="N395" s="104" t="s">
        <v>155</v>
      </c>
      <c r="O395" s="167">
        <v>2000</v>
      </c>
      <c r="P395" s="191">
        <v>903</v>
      </c>
      <c r="Q395" s="216">
        <v>7.446931336489139E-3</v>
      </c>
      <c r="R395" s="191" t="s">
        <v>229</v>
      </c>
      <c r="S395" s="175">
        <v>2932</v>
      </c>
      <c r="T395" s="213" t="s">
        <v>978</v>
      </c>
      <c r="U395" s="199">
        <v>0</v>
      </c>
      <c r="V395" s="200">
        <v>0</v>
      </c>
      <c r="W395" s="216">
        <f>Tabla24[[#This Row],[Valor POAI 2026
 (en pesos y 3 últimos digitos en cero)]]/$V$2</f>
        <v>0</v>
      </c>
      <c r="X395" s="217"/>
      <c r="Y395" s="179"/>
      <c r="Z395" s="179"/>
      <c r="AA395" s="180"/>
    </row>
    <row r="396" spans="1:27" s="126" customFormat="1" ht="13.5" hidden="1" customHeight="1">
      <c r="A396" s="172">
        <v>5</v>
      </c>
      <c r="B396" t="s">
        <v>889</v>
      </c>
      <c r="C396" s="198">
        <v>26851</v>
      </c>
      <c r="D396" t="s">
        <v>271</v>
      </c>
      <c r="E396" s="198">
        <v>78</v>
      </c>
      <c r="F396" s="104" t="s">
        <v>456</v>
      </c>
      <c r="G396" t="s">
        <v>273</v>
      </c>
      <c r="H396" t="s">
        <v>457</v>
      </c>
      <c r="I396" t="s">
        <v>225</v>
      </c>
      <c r="J396" t="s">
        <v>275</v>
      </c>
      <c r="K396" t="s">
        <v>416</v>
      </c>
      <c r="L396" t="s">
        <v>458</v>
      </c>
      <c r="M396" s="104" t="s">
        <v>987</v>
      </c>
      <c r="N396" s="104" t="s">
        <v>460</v>
      </c>
      <c r="O396" s="167">
        <v>5</v>
      </c>
      <c r="P396" s="191">
        <v>3638</v>
      </c>
      <c r="Q396" s="216">
        <v>3.000214418842468E-2</v>
      </c>
      <c r="R396" s="191" t="s">
        <v>229</v>
      </c>
      <c r="S396" s="175">
        <v>2685</v>
      </c>
      <c r="T396" s="213" t="s">
        <v>988</v>
      </c>
      <c r="U396" s="199">
        <v>0</v>
      </c>
      <c r="V396" s="200">
        <v>0</v>
      </c>
      <c r="W396" s="216">
        <f>Tabla24[[#This Row],[Valor POAI 2026
 (en pesos y 3 últimos digitos en cero)]]/$V$2</f>
        <v>0</v>
      </c>
      <c r="X396" s="217"/>
      <c r="Y396" s="179"/>
      <c r="Z396" s="179"/>
      <c r="AA396" s="180"/>
    </row>
    <row r="397" spans="1:27" s="126" customFormat="1" ht="13.5" hidden="1" customHeight="1">
      <c r="A397" s="172">
        <v>5</v>
      </c>
      <c r="B397" t="s">
        <v>889</v>
      </c>
      <c r="C397" s="198">
        <v>26852</v>
      </c>
      <c r="D397" t="s">
        <v>271</v>
      </c>
      <c r="E397" s="198">
        <v>77</v>
      </c>
      <c r="F397" s="104" t="s">
        <v>462</v>
      </c>
      <c r="G397" t="s">
        <v>273</v>
      </c>
      <c r="H397" t="s">
        <v>457</v>
      </c>
      <c r="I397" t="s">
        <v>225</v>
      </c>
      <c r="J397" t="s">
        <v>275</v>
      </c>
      <c r="K397" t="s">
        <v>416</v>
      </c>
      <c r="L397" t="s">
        <v>458</v>
      </c>
      <c r="M397" s="104" t="s">
        <v>989</v>
      </c>
      <c r="N397" s="104" t="s">
        <v>158</v>
      </c>
      <c r="O397" s="167">
        <v>6</v>
      </c>
      <c r="P397" s="191">
        <v>13339</v>
      </c>
      <c r="Q397" s="216">
        <v>0.11000511306470501</v>
      </c>
      <c r="R397" s="191" t="s">
        <v>229</v>
      </c>
      <c r="S397" s="175">
        <v>2685</v>
      </c>
      <c r="T397" s="213" t="s">
        <v>988</v>
      </c>
      <c r="U397" s="199">
        <v>0</v>
      </c>
      <c r="V397" s="200">
        <v>0</v>
      </c>
      <c r="W397" s="216">
        <f>Tabla24[[#This Row],[Valor POAI 2026
 (en pesos y 3 últimos digitos en cero)]]/$V$2</f>
        <v>0</v>
      </c>
      <c r="X397" s="217"/>
      <c r="Y397" s="179"/>
      <c r="Z397" s="179"/>
      <c r="AA397" s="180"/>
    </row>
    <row r="398" spans="1:27" s="126" customFormat="1" ht="13.5" hidden="1" customHeight="1">
      <c r="A398" s="172">
        <v>5</v>
      </c>
      <c r="B398" t="s">
        <v>889</v>
      </c>
      <c r="C398" s="198">
        <v>26911</v>
      </c>
      <c r="D398" t="s">
        <v>350</v>
      </c>
      <c r="E398" s="198">
        <v>113</v>
      </c>
      <c r="F398" s="104" t="s">
        <v>469</v>
      </c>
      <c r="G398" t="s">
        <v>431</v>
      </c>
      <c r="H398" t="s">
        <v>465</v>
      </c>
      <c r="I398" t="s">
        <v>244</v>
      </c>
      <c r="J398"/>
      <c r="K398" t="s">
        <v>416</v>
      </c>
      <c r="L398" t="s">
        <v>466</v>
      </c>
      <c r="M398" s="104" t="s">
        <v>990</v>
      </c>
      <c r="N398" s="104" t="s">
        <v>164</v>
      </c>
      <c r="O398" s="167">
        <v>4</v>
      </c>
      <c r="P398" s="191">
        <v>1213</v>
      </c>
      <c r="Q398" s="216">
        <v>1.0003463688993715E-2</v>
      </c>
      <c r="R398" s="191" t="s">
        <v>229</v>
      </c>
      <c r="S398" s="175">
        <v>2691</v>
      </c>
      <c r="T398" s="213" t="s">
        <v>991</v>
      </c>
      <c r="U398" s="199">
        <v>0</v>
      </c>
      <c r="V398" s="200">
        <v>0</v>
      </c>
      <c r="W398" s="216">
        <f>Tabla24[[#This Row],[Valor POAI 2026
 (en pesos y 3 últimos digitos en cero)]]/$V$2</f>
        <v>0</v>
      </c>
      <c r="X398" s="217"/>
      <c r="Y398" s="179"/>
      <c r="Z398" s="179"/>
      <c r="AA398" s="180"/>
    </row>
    <row r="399" spans="1:27" s="126" customFormat="1" ht="13.5" hidden="1" customHeight="1">
      <c r="A399" s="172">
        <v>5</v>
      </c>
      <c r="B399" t="s">
        <v>889</v>
      </c>
      <c r="C399" s="198">
        <v>26912</v>
      </c>
      <c r="D399" t="s">
        <v>350</v>
      </c>
      <c r="E399" s="198">
        <v>79</v>
      </c>
      <c r="F399" s="104" t="s">
        <v>464</v>
      </c>
      <c r="G399" t="s">
        <v>431</v>
      </c>
      <c r="H399" t="s">
        <v>465</v>
      </c>
      <c r="I399" t="s">
        <v>244</v>
      </c>
      <c r="J399"/>
      <c r="K399" t="s">
        <v>416</v>
      </c>
      <c r="L399" t="s">
        <v>466</v>
      </c>
      <c r="M399" s="104" t="s">
        <v>992</v>
      </c>
      <c r="N399" s="104" t="s">
        <v>161</v>
      </c>
      <c r="O399" s="167">
        <v>4</v>
      </c>
      <c r="P399" s="191">
        <v>603</v>
      </c>
      <c r="Q399" s="216">
        <v>4.9728677695492253E-3</v>
      </c>
      <c r="R399" s="191" t="s">
        <v>229</v>
      </c>
      <c r="S399" s="175">
        <v>2691</v>
      </c>
      <c r="T399" s="213" t="s">
        <v>991</v>
      </c>
      <c r="U399" s="199">
        <v>0</v>
      </c>
      <c r="V399" s="200">
        <v>0</v>
      </c>
      <c r="W399" s="216">
        <f>Tabla24[[#This Row],[Valor POAI 2026
 (en pesos y 3 últimos digitos en cero)]]/$V$2</f>
        <v>0</v>
      </c>
      <c r="X399" s="217"/>
      <c r="Y399" s="179"/>
      <c r="Z399" s="179"/>
      <c r="AA399" s="180"/>
    </row>
    <row r="400" spans="1:27" s="126" customFormat="1" ht="13.5" hidden="1" customHeight="1">
      <c r="A400" s="172">
        <v>5</v>
      </c>
      <c r="B400" t="s">
        <v>889</v>
      </c>
      <c r="C400" s="198">
        <v>26921</v>
      </c>
      <c r="D400" t="s">
        <v>446</v>
      </c>
      <c r="E400" s="198">
        <v>80</v>
      </c>
      <c r="F400" s="104" t="s">
        <v>647</v>
      </c>
      <c r="G400" t="s">
        <v>485</v>
      </c>
      <c r="H400" t="s">
        <v>648</v>
      </c>
      <c r="I400" t="s">
        <v>225</v>
      </c>
      <c r="J400"/>
      <c r="K400" t="s">
        <v>416</v>
      </c>
      <c r="L400" t="s">
        <v>649</v>
      </c>
      <c r="M400" s="104" t="s">
        <v>993</v>
      </c>
      <c r="N400" s="104" t="s">
        <v>651</v>
      </c>
      <c r="O400" s="167">
        <v>10</v>
      </c>
      <c r="P400" s="191">
        <v>1438</v>
      </c>
      <c r="Q400" s="216">
        <v>1.1859011364198651E-2</v>
      </c>
      <c r="R400" s="191" t="s">
        <v>229</v>
      </c>
      <c r="S400" s="175">
        <v>2692</v>
      </c>
      <c r="T400" s="213" t="s">
        <v>994</v>
      </c>
      <c r="U400" s="199">
        <v>0</v>
      </c>
      <c r="V400" s="200">
        <v>0</v>
      </c>
      <c r="W400" s="216">
        <f>Tabla24[[#This Row],[Valor POAI 2026
 (en pesos y 3 últimos digitos en cero)]]/$V$2</f>
        <v>0</v>
      </c>
      <c r="X400" s="217"/>
      <c r="Y400" s="179"/>
      <c r="Z400" s="179"/>
      <c r="AA400" s="180"/>
    </row>
    <row r="401" spans="1:27" s="126" customFormat="1" ht="13.5" hidden="1" customHeight="1">
      <c r="A401" s="172">
        <v>5</v>
      </c>
      <c r="B401" t="s">
        <v>889</v>
      </c>
      <c r="C401" s="198">
        <v>26981</v>
      </c>
      <c r="D401" t="s">
        <v>312</v>
      </c>
      <c r="E401" s="198">
        <v>85</v>
      </c>
      <c r="F401" s="104" t="s">
        <v>471</v>
      </c>
      <c r="G401" t="s">
        <v>414</v>
      </c>
      <c r="H401" t="s">
        <v>472</v>
      </c>
      <c r="I401" t="s">
        <v>225</v>
      </c>
      <c r="J401"/>
      <c r="K401" t="s">
        <v>416</v>
      </c>
      <c r="L401" t="s">
        <v>473</v>
      </c>
      <c r="M401" s="104" t="s">
        <v>995</v>
      </c>
      <c r="N401" s="104" t="s">
        <v>27</v>
      </c>
      <c r="O401" s="167">
        <v>1</v>
      </c>
      <c r="P401" s="191">
        <v>132</v>
      </c>
      <c r="Q401" s="216">
        <v>1.0885879694535619E-3</v>
      </c>
      <c r="R401" s="191" t="s">
        <v>229</v>
      </c>
      <c r="S401" s="175">
        <v>2698</v>
      </c>
      <c r="T401" s="213" t="s">
        <v>996</v>
      </c>
      <c r="U401" s="199">
        <v>0</v>
      </c>
      <c r="V401" s="200">
        <v>0</v>
      </c>
      <c r="W401" s="216">
        <f>Tabla24[[#This Row],[Valor POAI 2026
 (en pesos y 3 últimos digitos en cero)]]/$V$2</f>
        <v>0</v>
      </c>
      <c r="X401" s="217"/>
      <c r="Y401" s="179"/>
      <c r="Z401" s="179"/>
      <c r="AA401" s="180"/>
    </row>
    <row r="402" spans="1:27" s="126" customFormat="1" ht="13.5" hidden="1" customHeight="1">
      <c r="A402" s="172">
        <v>5</v>
      </c>
      <c r="B402" t="s">
        <v>889</v>
      </c>
      <c r="C402" s="198">
        <v>26982</v>
      </c>
      <c r="D402" t="s">
        <v>312</v>
      </c>
      <c r="E402" s="198">
        <v>83</v>
      </c>
      <c r="F402" s="104" t="s">
        <v>476</v>
      </c>
      <c r="G402" t="s">
        <v>414</v>
      </c>
      <c r="H402" t="s">
        <v>472</v>
      </c>
      <c r="I402" t="s">
        <v>225</v>
      </c>
      <c r="J402"/>
      <c r="K402" t="s">
        <v>416</v>
      </c>
      <c r="L402" t="s">
        <v>473</v>
      </c>
      <c r="M402" s="104" t="s">
        <v>997</v>
      </c>
      <c r="N402" s="104" t="s">
        <v>27</v>
      </c>
      <c r="O402" s="167">
        <v>1</v>
      </c>
      <c r="P402" s="191">
        <v>132</v>
      </c>
      <c r="Q402" s="216">
        <v>1.0885879694535619E-3</v>
      </c>
      <c r="R402" s="191" t="s">
        <v>229</v>
      </c>
      <c r="S402" s="175">
        <v>2698</v>
      </c>
      <c r="T402" s="213" t="s">
        <v>996</v>
      </c>
      <c r="U402" s="199">
        <v>0</v>
      </c>
      <c r="V402" s="200">
        <v>0</v>
      </c>
      <c r="W402" s="216">
        <f>Tabla24[[#This Row],[Valor POAI 2026
 (en pesos y 3 últimos digitos en cero)]]/$V$2</f>
        <v>0</v>
      </c>
      <c r="X402" s="217"/>
      <c r="Y402" s="179"/>
      <c r="Z402" s="179"/>
      <c r="AA402" s="180"/>
    </row>
    <row r="403" spans="1:27" s="126" customFormat="1" ht="13.5" hidden="1" customHeight="1">
      <c r="A403" s="172">
        <v>5</v>
      </c>
      <c r="B403" t="s">
        <v>889</v>
      </c>
      <c r="C403" s="198">
        <v>26983</v>
      </c>
      <c r="D403" t="s">
        <v>312</v>
      </c>
      <c r="E403" s="198">
        <v>84</v>
      </c>
      <c r="F403" s="104" t="s">
        <v>478</v>
      </c>
      <c r="G403" t="s">
        <v>414</v>
      </c>
      <c r="H403" t="s">
        <v>472</v>
      </c>
      <c r="I403" t="s">
        <v>225</v>
      </c>
      <c r="J403"/>
      <c r="K403" t="s">
        <v>416</v>
      </c>
      <c r="L403" t="s">
        <v>473</v>
      </c>
      <c r="M403" s="104" t="s">
        <v>998</v>
      </c>
      <c r="N403" s="104" t="s">
        <v>27</v>
      </c>
      <c r="O403" s="167">
        <v>1</v>
      </c>
      <c r="P403" s="191">
        <v>132</v>
      </c>
      <c r="Q403" s="216">
        <v>1.0885879694535619E-3</v>
      </c>
      <c r="R403" s="191" t="s">
        <v>229</v>
      </c>
      <c r="S403" s="175">
        <v>2698</v>
      </c>
      <c r="T403" s="213" t="s">
        <v>996</v>
      </c>
      <c r="U403" s="199">
        <v>0</v>
      </c>
      <c r="V403" s="200">
        <v>0</v>
      </c>
      <c r="W403" s="216">
        <f>Tabla24[[#This Row],[Valor POAI 2026
 (en pesos y 3 últimos digitos en cero)]]/$V$2</f>
        <v>0</v>
      </c>
      <c r="X403" s="217"/>
      <c r="Y403" s="179"/>
      <c r="Z403" s="179"/>
      <c r="AA403" s="180"/>
    </row>
    <row r="404" spans="1:27" s="126" customFormat="1" ht="13.5" hidden="1" customHeight="1">
      <c r="A404" s="172">
        <v>5</v>
      </c>
      <c r="B404" t="s">
        <v>889</v>
      </c>
      <c r="C404" s="198">
        <v>26984</v>
      </c>
      <c r="D404" t="s">
        <v>312</v>
      </c>
      <c r="E404" s="198">
        <v>82</v>
      </c>
      <c r="F404" s="104" t="s">
        <v>480</v>
      </c>
      <c r="G404" t="s">
        <v>414</v>
      </c>
      <c r="H404" t="s">
        <v>472</v>
      </c>
      <c r="I404" t="s">
        <v>225</v>
      </c>
      <c r="J404"/>
      <c r="K404" t="s">
        <v>416</v>
      </c>
      <c r="L404" t="s">
        <v>473</v>
      </c>
      <c r="M404" s="104" t="s">
        <v>999</v>
      </c>
      <c r="N404" s="104" t="s">
        <v>27</v>
      </c>
      <c r="O404" s="167">
        <v>8</v>
      </c>
      <c r="P404" s="191">
        <v>849</v>
      </c>
      <c r="Q404" s="216">
        <v>7.0015998944399542E-3</v>
      </c>
      <c r="R404" s="191" t="s">
        <v>229</v>
      </c>
      <c r="S404" s="175">
        <v>2698</v>
      </c>
      <c r="T404" s="213" t="s">
        <v>996</v>
      </c>
      <c r="U404" s="199">
        <v>0</v>
      </c>
      <c r="V404" s="200">
        <v>0</v>
      </c>
      <c r="W404" s="216">
        <f>Tabla24[[#This Row],[Valor POAI 2026
 (en pesos y 3 últimos digitos en cero)]]/$V$2</f>
        <v>0</v>
      </c>
      <c r="X404" s="217"/>
      <c r="Y404" s="179"/>
      <c r="Z404" s="179"/>
      <c r="AA404" s="180"/>
    </row>
    <row r="405" spans="1:27" s="126" customFormat="1" ht="13.5" hidden="1" customHeight="1">
      <c r="A405" s="172">
        <v>5</v>
      </c>
      <c r="B405" t="s">
        <v>889</v>
      </c>
      <c r="C405" s="198">
        <v>26985</v>
      </c>
      <c r="D405" t="s">
        <v>312</v>
      </c>
      <c r="E405" s="198">
        <v>88</v>
      </c>
      <c r="F405" s="104" t="s">
        <v>482</v>
      </c>
      <c r="G405" t="s">
        <v>414</v>
      </c>
      <c r="H405" t="s">
        <v>472</v>
      </c>
      <c r="I405" t="s">
        <v>225</v>
      </c>
      <c r="J405"/>
      <c r="K405" t="s">
        <v>416</v>
      </c>
      <c r="L405" t="s">
        <v>473</v>
      </c>
      <c r="M405" s="104" t="s">
        <v>1000</v>
      </c>
      <c r="N405" s="104" t="s">
        <v>27</v>
      </c>
      <c r="O405" s="167">
        <v>1</v>
      </c>
      <c r="P405" s="191">
        <v>132</v>
      </c>
      <c r="Q405" s="216">
        <v>1.0885879694535619E-3</v>
      </c>
      <c r="R405" s="191" t="s">
        <v>229</v>
      </c>
      <c r="S405" s="175">
        <v>2698</v>
      </c>
      <c r="T405" s="213" t="s">
        <v>996</v>
      </c>
      <c r="U405" s="199">
        <v>0</v>
      </c>
      <c r="V405" s="200">
        <v>0</v>
      </c>
      <c r="W405" s="216">
        <f>Tabla24[[#This Row],[Valor POAI 2026
 (en pesos y 3 últimos digitos en cero)]]/$V$2</f>
        <v>0</v>
      </c>
      <c r="X405" s="217"/>
      <c r="Y405" s="179"/>
      <c r="Z405" s="179"/>
      <c r="AA405" s="180"/>
    </row>
    <row r="406" spans="1:27" s="126" customFormat="1" ht="13.5" hidden="1" customHeight="1">
      <c r="A406" s="172">
        <v>5</v>
      </c>
      <c r="B406" t="s">
        <v>889</v>
      </c>
      <c r="C406" s="198">
        <v>26991</v>
      </c>
      <c r="D406" t="s">
        <v>446</v>
      </c>
      <c r="E406" s="198">
        <v>89</v>
      </c>
      <c r="F406" s="104" t="s">
        <v>484</v>
      </c>
      <c r="G406" t="s">
        <v>485</v>
      </c>
      <c r="H406" t="s">
        <v>486</v>
      </c>
      <c r="I406" t="s">
        <v>244</v>
      </c>
      <c r="J406"/>
      <c r="K406" t="s">
        <v>416</v>
      </c>
      <c r="L406" t="s">
        <v>487</v>
      </c>
      <c r="M406" s="104" t="s">
        <v>1001</v>
      </c>
      <c r="N406" s="104" t="s">
        <v>489</v>
      </c>
      <c r="O406" s="167">
        <v>200</v>
      </c>
      <c r="P406" s="191">
        <v>1819</v>
      </c>
      <c r="Q406" s="216">
        <v>1.500107209421234E-2</v>
      </c>
      <c r="R406" s="191" t="s">
        <v>229</v>
      </c>
      <c r="S406" s="175">
        <v>2699</v>
      </c>
      <c r="T406" s="213" t="s">
        <v>1002</v>
      </c>
      <c r="U406" s="199">
        <v>0</v>
      </c>
      <c r="V406" s="200">
        <v>0</v>
      </c>
      <c r="W406" s="216">
        <f>Tabla24[[#This Row],[Valor POAI 2026
 (en pesos y 3 últimos digitos en cero)]]/$V$2</f>
        <v>0</v>
      </c>
      <c r="X406" s="217"/>
      <c r="Y406" s="179"/>
      <c r="Z406" s="179"/>
      <c r="AA406" s="180"/>
    </row>
    <row r="407" spans="1:27" s="126" customFormat="1" ht="13.5" hidden="1" customHeight="1">
      <c r="A407" s="172">
        <v>5</v>
      </c>
      <c r="B407" t="s">
        <v>889</v>
      </c>
      <c r="C407" s="198">
        <v>27311</v>
      </c>
      <c r="D407" t="s">
        <v>491</v>
      </c>
      <c r="E407" s="198">
        <v>93</v>
      </c>
      <c r="F407" s="104" t="s">
        <v>492</v>
      </c>
      <c r="G407" t="s">
        <v>493</v>
      </c>
      <c r="H407" t="s">
        <v>494</v>
      </c>
      <c r="I407" t="s">
        <v>244</v>
      </c>
      <c r="J407" t="s">
        <v>495</v>
      </c>
      <c r="K407" t="s">
        <v>496</v>
      </c>
      <c r="L407" t="s">
        <v>497</v>
      </c>
      <c r="M407" s="104" t="s">
        <v>1003</v>
      </c>
      <c r="N407" s="104" t="s">
        <v>176</v>
      </c>
      <c r="O407" s="167">
        <v>4</v>
      </c>
      <c r="P407" s="191">
        <v>12126</v>
      </c>
      <c r="Q407" s="216">
        <v>0.10000164937571129</v>
      </c>
      <c r="R407" s="191" t="s">
        <v>229</v>
      </c>
      <c r="S407" s="175">
        <v>2731</v>
      </c>
      <c r="T407" s="213" t="s">
        <v>1004</v>
      </c>
      <c r="U407" s="199">
        <v>0</v>
      </c>
      <c r="V407" s="200">
        <v>0</v>
      </c>
      <c r="W407" s="216">
        <f>Tabla24[[#This Row],[Valor POAI 2026
 (en pesos y 3 últimos digitos en cero)]]/$V$2</f>
        <v>0</v>
      </c>
      <c r="X407" s="217"/>
      <c r="Y407" s="179"/>
      <c r="Z407" s="179"/>
      <c r="AA407" s="180"/>
    </row>
    <row r="408" spans="1:27" s="126" customFormat="1" ht="13.5" hidden="1" customHeight="1">
      <c r="A408" s="172">
        <v>5</v>
      </c>
      <c r="B408" t="s">
        <v>889</v>
      </c>
      <c r="C408" s="198">
        <v>27312</v>
      </c>
      <c r="D408" t="s">
        <v>491</v>
      </c>
      <c r="E408" s="198">
        <v>94</v>
      </c>
      <c r="F408" s="104" t="s">
        <v>503</v>
      </c>
      <c r="G408" t="s">
        <v>493</v>
      </c>
      <c r="H408" t="s">
        <v>504</v>
      </c>
      <c r="I408" t="s">
        <v>244</v>
      </c>
      <c r="J408" t="s">
        <v>495</v>
      </c>
      <c r="K408" t="s">
        <v>496</v>
      </c>
      <c r="L408" t="s">
        <v>497</v>
      </c>
      <c r="M408" s="104" t="s">
        <v>1005</v>
      </c>
      <c r="N408" s="104" t="s">
        <v>173</v>
      </c>
      <c r="O408" s="167">
        <v>4</v>
      </c>
      <c r="P408" s="191">
        <v>5457</v>
      </c>
      <c r="Q408" s="216">
        <v>4.5003216282637024E-2</v>
      </c>
      <c r="R408" s="191" t="s">
        <v>229</v>
      </c>
      <c r="S408" s="175">
        <v>2731</v>
      </c>
      <c r="T408" s="213" t="s">
        <v>1004</v>
      </c>
      <c r="U408" s="199">
        <v>0</v>
      </c>
      <c r="V408" s="200">
        <v>0</v>
      </c>
      <c r="W408" s="216">
        <f>Tabla24[[#This Row],[Valor POAI 2026
 (en pesos y 3 últimos digitos en cero)]]/$V$2</f>
        <v>0</v>
      </c>
      <c r="X408" s="217"/>
      <c r="Y408" s="179"/>
      <c r="Z408" s="179"/>
      <c r="AA408" s="180"/>
    </row>
    <row r="409" spans="1:27" s="126" customFormat="1" ht="13.5" hidden="1" customHeight="1">
      <c r="A409" s="172">
        <v>5</v>
      </c>
      <c r="B409" t="s">
        <v>889</v>
      </c>
      <c r="C409" s="198">
        <v>27313</v>
      </c>
      <c r="D409" t="s">
        <v>491</v>
      </c>
      <c r="E409" s="198">
        <v>92</v>
      </c>
      <c r="F409" s="104" t="s">
        <v>500</v>
      </c>
      <c r="G409" t="s">
        <v>493</v>
      </c>
      <c r="H409" t="s">
        <v>501</v>
      </c>
      <c r="I409" t="s">
        <v>244</v>
      </c>
      <c r="J409" t="s">
        <v>495</v>
      </c>
      <c r="K409" t="s">
        <v>496</v>
      </c>
      <c r="L409" t="s">
        <v>497</v>
      </c>
      <c r="M409" s="104" t="s">
        <v>1006</v>
      </c>
      <c r="N409" s="104" t="s">
        <v>31</v>
      </c>
      <c r="O409" s="167">
        <v>1</v>
      </c>
      <c r="P409" s="191">
        <v>606</v>
      </c>
      <c r="Q409" s="216">
        <v>4.9976084052186249E-3</v>
      </c>
      <c r="R409" s="191" t="s">
        <v>229</v>
      </c>
      <c r="S409" s="175">
        <v>2731</v>
      </c>
      <c r="T409" s="213" t="s">
        <v>1004</v>
      </c>
      <c r="U409" s="199">
        <v>0</v>
      </c>
      <c r="V409" s="200">
        <v>0</v>
      </c>
      <c r="W409" s="216">
        <f>Tabla24[[#This Row],[Valor POAI 2026
 (en pesos y 3 últimos digitos en cero)]]/$V$2</f>
        <v>0</v>
      </c>
      <c r="X409" s="217"/>
      <c r="Y409" s="179"/>
      <c r="Z409" s="179"/>
      <c r="AA409" s="180"/>
    </row>
    <row r="410" spans="1:27" s="126" customFormat="1" ht="13.5" hidden="1" customHeight="1">
      <c r="A410" s="172">
        <v>5</v>
      </c>
      <c r="B410" t="s">
        <v>889</v>
      </c>
      <c r="C410" s="198">
        <v>27391</v>
      </c>
      <c r="D410" t="s">
        <v>316</v>
      </c>
      <c r="E410" s="198">
        <v>96</v>
      </c>
      <c r="F410" s="104" t="s">
        <v>512</v>
      </c>
      <c r="G410" t="s">
        <v>507</v>
      </c>
      <c r="H410" t="s">
        <v>508</v>
      </c>
      <c r="I410" t="s">
        <v>225</v>
      </c>
      <c r="J410"/>
      <c r="K410" t="s">
        <v>496</v>
      </c>
      <c r="L410" t="s">
        <v>509</v>
      </c>
      <c r="M410" s="104" t="s">
        <v>1007</v>
      </c>
      <c r="N410" s="104" t="s">
        <v>20</v>
      </c>
      <c r="O410" s="167">
        <v>14</v>
      </c>
      <c r="P410" s="191">
        <v>285</v>
      </c>
      <c r="Q410" s="216">
        <v>2.3503603885929175E-3</v>
      </c>
      <c r="R410" s="191" t="s">
        <v>229</v>
      </c>
      <c r="S410" s="175">
        <v>2739</v>
      </c>
      <c r="T410" s="213" t="s">
        <v>1008</v>
      </c>
      <c r="U410" s="199">
        <v>0</v>
      </c>
      <c r="V410" s="200">
        <v>0</v>
      </c>
      <c r="W410" s="216">
        <f>Tabla24[[#This Row],[Valor POAI 2026
 (en pesos y 3 últimos digitos en cero)]]/$V$2</f>
        <v>0</v>
      </c>
      <c r="X410" s="217"/>
      <c r="Y410" s="179"/>
      <c r="Z410" s="179"/>
      <c r="AA410" s="180"/>
    </row>
    <row r="411" spans="1:27" s="126" customFormat="1" ht="13.5" hidden="1" customHeight="1">
      <c r="A411" s="172">
        <v>5</v>
      </c>
      <c r="B411" t="s">
        <v>889</v>
      </c>
      <c r="C411" s="198">
        <v>27392</v>
      </c>
      <c r="D411" t="s">
        <v>316</v>
      </c>
      <c r="E411" s="198">
        <v>95</v>
      </c>
      <c r="F411" s="104" t="s">
        <v>506</v>
      </c>
      <c r="G411" t="s">
        <v>507</v>
      </c>
      <c r="H411" t="s">
        <v>508</v>
      </c>
      <c r="I411" t="s">
        <v>225</v>
      </c>
      <c r="J411"/>
      <c r="K411" t="s">
        <v>496</v>
      </c>
      <c r="L411" t="s">
        <v>509</v>
      </c>
      <c r="M411" s="104" t="s">
        <v>1009</v>
      </c>
      <c r="N411" s="104" t="s">
        <v>183</v>
      </c>
      <c r="O411" s="167">
        <v>28</v>
      </c>
      <c r="P411" s="191">
        <v>1455</v>
      </c>
      <c r="Q411" s="216">
        <v>1.199920829965858E-2</v>
      </c>
      <c r="R411" s="191" t="s">
        <v>229</v>
      </c>
      <c r="S411" s="175">
        <v>2739</v>
      </c>
      <c r="T411" s="213" t="s">
        <v>1008</v>
      </c>
      <c r="U411" s="199">
        <v>0</v>
      </c>
      <c r="V411" s="200">
        <v>0</v>
      </c>
      <c r="W411" s="216">
        <f>Tabla24[[#This Row],[Valor POAI 2026
 (en pesos y 3 últimos digitos en cero)]]/$V$2</f>
        <v>0</v>
      </c>
      <c r="X411" s="217"/>
      <c r="Y411" s="179"/>
      <c r="Z411" s="179"/>
      <c r="AA411" s="180"/>
    </row>
    <row r="412" spans="1:27" s="126" customFormat="1" ht="13.5" hidden="1" customHeight="1">
      <c r="A412" s="172">
        <v>5</v>
      </c>
      <c r="B412" t="s">
        <v>889</v>
      </c>
      <c r="C412" s="198">
        <v>24341</v>
      </c>
      <c r="D412" t="s">
        <v>491</v>
      </c>
      <c r="E412" s="198">
        <v>100</v>
      </c>
      <c r="F412" s="104" t="s">
        <v>545</v>
      </c>
      <c r="G412" t="s">
        <v>493</v>
      </c>
      <c r="H412" t="s">
        <v>546</v>
      </c>
      <c r="I412" t="s">
        <v>244</v>
      </c>
      <c r="J412"/>
      <c r="K412" t="s">
        <v>496</v>
      </c>
      <c r="L412" t="s">
        <v>517</v>
      </c>
      <c r="M412" s="104" t="s">
        <v>1010</v>
      </c>
      <c r="N412" s="104" t="s">
        <v>194</v>
      </c>
      <c r="O412" s="167">
        <v>4</v>
      </c>
      <c r="P412" s="191">
        <v>303</v>
      </c>
      <c r="Q412" s="216">
        <v>2.4988042026093124E-3</v>
      </c>
      <c r="R412" s="191" t="s">
        <v>229</v>
      </c>
      <c r="S412" s="175">
        <v>2434</v>
      </c>
      <c r="T412" s="213" t="s">
        <v>1011</v>
      </c>
      <c r="U412" s="199">
        <v>0</v>
      </c>
      <c r="V412" s="200">
        <v>0</v>
      </c>
      <c r="W412" s="216">
        <f>Tabla24[[#This Row],[Valor POAI 2026
 (en pesos y 3 últimos digitos en cero)]]/$V$2</f>
        <v>0</v>
      </c>
      <c r="X412" s="217"/>
      <c r="Y412" s="179"/>
      <c r="Z412" s="179"/>
      <c r="AA412" s="180"/>
    </row>
    <row r="413" spans="1:27" s="126" customFormat="1" ht="13.5" hidden="1" customHeight="1">
      <c r="A413" s="172">
        <v>5</v>
      </c>
      <c r="B413" t="s">
        <v>889</v>
      </c>
      <c r="C413" s="198">
        <v>24342</v>
      </c>
      <c r="D413" t="s">
        <v>491</v>
      </c>
      <c r="E413" s="198">
        <v>101</v>
      </c>
      <c r="F413" s="104" t="s">
        <v>549</v>
      </c>
      <c r="G413" t="s">
        <v>493</v>
      </c>
      <c r="H413" t="s">
        <v>546</v>
      </c>
      <c r="I413" t="s">
        <v>244</v>
      </c>
      <c r="J413"/>
      <c r="K413" t="s">
        <v>496</v>
      </c>
      <c r="L413" t="s">
        <v>517</v>
      </c>
      <c r="M413" s="104" t="s">
        <v>1012</v>
      </c>
      <c r="N413" s="104" t="s">
        <v>197</v>
      </c>
      <c r="O413" s="167">
        <v>1</v>
      </c>
      <c r="P413" s="191">
        <v>303</v>
      </c>
      <c r="Q413" s="216">
        <v>2.4988042026093124E-3</v>
      </c>
      <c r="R413" s="191" t="s">
        <v>229</v>
      </c>
      <c r="S413" s="175">
        <v>2434</v>
      </c>
      <c r="T413" s="213" t="s">
        <v>1011</v>
      </c>
      <c r="U413" s="199">
        <v>0</v>
      </c>
      <c r="V413" s="200">
        <v>0</v>
      </c>
      <c r="W413" s="216">
        <f>Tabla24[[#This Row],[Valor POAI 2026
 (en pesos y 3 últimos digitos en cero)]]/$V$2</f>
        <v>0</v>
      </c>
      <c r="X413" s="217"/>
      <c r="Y413" s="179"/>
      <c r="Z413" s="179"/>
      <c r="AA413" s="180"/>
    </row>
    <row r="414" spans="1:27" s="126" customFormat="1" ht="13.5" hidden="1" customHeight="1">
      <c r="A414" s="172">
        <v>5</v>
      </c>
      <c r="B414" t="s">
        <v>889</v>
      </c>
      <c r="C414" s="198">
        <v>28211</v>
      </c>
      <c r="D414" t="s">
        <v>491</v>
      </c>
      <c r="E414" s="198">
        <v>108</v>
      </c>
      <c r="F414" s="104" t="s">
        <v>520</v>
      </c>
      <c r="G414" t="s">
        <v>515</v>
      </c>
      <c r="H414" t="s">
        <v>521</v>
      </c>
      <c r="I414" t="s">
        <v>225</v>
      </c>
      <c r="J414"/>
      <c r="K414" t="s">
        <v>496</v>
      </c>
      <c r="L414" t="s">
        <v>517</v>
      </c>
      <c r="M414" s="104" t="s">
        <v>1013</v>
      </c>
      <c r="N414" s="104" t="s">
        <v>27</v>
      </c>
      <c r="O414" s="167">
        <v>40</v>
      </c>
      <c r="P414" s="191">
        <v>121</v>
      </c>
      <c r="Q414" s="216">
        <v>9.9787230533243177E-4</v>
      </c>
      <c r="R414" s="191" t="s">
        <v>229</v>
      </c>
      <c r="S414" s="175">
        <v>2821</v>
      </c>
      <c r="T414" s="213" t="s">
        <v>1014</v>
      </c>
      <c r="U414" s="199">
        <v>0</v>
      </c>
      <c r="V414" s="200">
        <v>0</v>
      </c>
      <c r="W414" s="216">
        <f>Tabla24[[#This Row],[Valor POAI 2026
 (en pesos y 3 últimos digitos en cero)]]/$V$2</f>
        <v>0</v>
      </c>
      <c r="X414" s="217"/>
      <c r="Y414" s="179"/>
      <c r="Z414" s="179"/>
      <c r="AA414" s="180"/>
    </row>
    <row r="415" spans="1:27" s="126" customFormat="1" ht="13.5" hidden="1" customHeight="1">
      <c r="A415" s="172">
        <v>5</v>
      </c>
      <c r="B415" t="s">
        <v>889</v>
      </c>
      <c r="C415" s="198">
        <v>28213</v>
      </c>
      <c r="D415" t="s">
        <v>491</v>
      </c>
      <c r="E415" s="198">
        <v>107</v>
      </c>
      <c r="F415" s="104" t="s">
        <v>529</v>
      </c>
      <c r="G415" t="s">
        <v>515</v>
      </c>
      <c r="H415" t="s">
        <v>521</v>
      </c>
      <c r="I415" t="s">
        <v>225</v>
      </c>
      <c r="J415"/>
      <c r="K415" t="s">
        <v>496</v>
      </c>
      <c r="L415" t="s">
        <v>517</v>
      </c>
      <c r="M415" s="104" t="s">
        <v>1015</v>
      </c>
      <c r="N415" s="104" t="s">
        <v>531</v>
      </c>
      <c r="O415" s="167">
        <v>20</v>
      </c>
      <c r="P415" s="191">
        <v>364</v>
      </c>
      <c r="Q415" s="216">
        <v>3.0018637945537613E-3</v>
      </c>
      <c r="R415" s="191" t="s">
        <v>229</v>
      </c>
      <c r="S415" s="175">
        <v>2821</v>
      </c>
      <c r="T415" s="213" t="s">
        <v>1014</v>
      </c>
      <c r="U415" s="199">
        <v>0</v>
      </c>
      <c r="V415" s="200">
        <v>0</v>
      </c>
      <c r="W415" s="216">
        <f>Tabla24[[#This Row],[Valor POAI 2026
 (en pesos y 3 últimos digitos en cero)]]/$V$2</f>
        <v>0</v>
      </c>
      <c r="X415" s="217"/>
      <c r="Y415" s="179"/>
      <c r="Z415" s="179"/>
      <c r="AA415" s="180"/>
    </row>
    <row r="416" spans="1:27" s="126" customFormat="1" ht="13.5" hidden="1" customHeight="1">
      <c r="A416" s="172">
        <v>5</v>
      </c>
      <c r="B416" t="s">
        <v>889</v>
      </c>
      <c r="C416" s="198">
        <v>28214</v>
      </c>
      <c r="D416" t="s">
        <v>491</v>
      </c>
      <c r="E416" s="198">
        <v>99</v>
      </c>
      <c r="F416" s="104" t="s">
        <v>523</v>
      </c>
      <c r="G416" t="s">
        <v>515</v>
      </c>
      <c r="H416" t="s">
        <v>524</v>
      </c>
      <c r="I416" t="s">
        <v>244</v>
      </c>
      <c r="J416"/>
      <c r="K416" t="s">
        <v>496</v>
      </c>
      <c r="L416" t="s">
        <v>517</v>
      </c>
      <c r="M416" s="104" t="s">
        <v>1016</v>
      </c>
      <c r="N416" s="104" t="s">
        <v>188</v>
      </c>
      <c r="O416" s="167">
        <v>300</v>
      </c>
      <c r="P416" s="191">
        <v>1213</v>
      </c>
      <c r="Q416" s="216">
        <v>1.0003463688993715E-2</v>
      </c>
      <c r="R416" s="191" t="s">
        <v>229</v>
      </c>
      <c r="S416" s="175">
        <v>2821</v>
      </c>
      <c r="T416" s="213" t="s">
        <v>1014</v>
      </c>
      <c r="U416" s="199">
        <v>0</v>
      </c>
      <c r="V416" s="200">
        <v>0</v>
      </c>
      <c r="W416" s="216">
        <f>Tabla24[[#This Row],[Valor POAI 2026
 (en pesos y 3 últimos digitos en cero)]]/$V$2</f>
        <v>0</v>
      </c>
      <c r="X416" s="217"/>
      <c r="Y416" s="179"/>
      <c r="Z416" s="179"/>
      <c r="AA416" s="180"/>
    </row>
    <row r="417" spans="1:27" s="126" customFormat="1" ht="13.5" hidden="1" customHeight="1">
      <c r="A417" s="172">
        <v>5</v>
      </c>
      <c r="B417" t="s">
        <v>889</v>
      </c>
      <c r="C417" s="198">
        <v>28215</v>
      </c>
      <c r="D417" t="s">
        <v>491</v>
      </c>
      <c r="E417" s="198">
        <v>97</v>
      </c>
      <c r="F417" s="104" t="s">
        <v>526</v>
      </c>
      <c r="G417" t="s">
        <v>515</v>
      </c>
      <c r="H417" t="s">
        <v>527</v>
      </c>
      <c r="I417" t="s">
        <v>225</v>
      </c>
      <c r="J417"/>
      <c r="K417" t="s">
        <v>496</v>
      </c>
      <c r="L417" t="s">
        <v>517</v>
      </c>
      <c r="M417" s="104" t="s">
        <v>1017</v>
      </c>
      <c r="N417" s="104" t="s">
        <v>190</v>
      </c>
      <c r="O417" s="167">
        <v>300</v>
      </c>
      <c r="P417" s="191">
        <v>1462</v>
      </c>
      <c r="Q417" s="216">
        <v>1.2056936449553845E-2</v>
      </c>
      <c r="R417" s="191" t="s">
        <v>229</v>
      </c>
      <c r="S417" s="175">
        <v>2821</v>
      </c>
      <c r="T417" s="213" t="s">
        <v>1014</v>
      </c>
      <c r="U417" s="199">
        <v>0</v>
      </c>
      <c r="V417" s="200">
        <v>0</v>
      </c>
      <c r="W417" s="216">
        <f>Tabla24[[#This Row],[Valor POAI 2026
 (en pesos y 3 últimos digitos en cero)]]/$V$2</f>
        <v>0</v>
      </c>
      <c r="X417" s="217"/>
      <c r="Y417" s="179"/>
      <c r="Z417" s="179"/>
      <c r="AA417" s="180"/>
    </row>
    <row r="418" spans="1:27" s="126" customFormat="1" ht="13.5" hidden="1" customHeight="1">
      <c r="A418" s="172">
        <v>5</v>
      </c>
      <c r="B418" t="s">
        <v>889</v>
      </c>
      <c r="C418" s="198">
        <v>28216</v>
      </c>
      <c r="D418" t="s">
        <v>491</v>
      </c>
      <c r="E418" s="198">
        <v>98</v>
      </c>
      <c r="F418" s="104" t="s">
        <v>514</v>
      </c>
      <c r="G418" t="s">
        <v>515</v>
      </c>
      <c r="H418" t="s">
        <v>516</v>
      </c>
      <c r="I418" t="s">
        <v>225</v>
      </c>
      <c r="J418"/>
      <c r="K418" t="s">
        <v>496</v>
      </c>
      <c r="L418" t="s">
        <v>517</v>
      </c>
      <c r="M418" s="104" t="s">
        <v>1018</v>
      </c>
      <c r="N418" s="104" t="s">
        <v>83</v>
      </c>
      <c r="O418" s="167">
        <v>2000</v>
      </c>
      <c r="P418" s="191">
        <v>652</v>
      </c>
      <c r="Q418" s="216">
        <v>5.376964818816078E-3</v>
      </c>
      <c r="R418" s="191" t="s">
        <v>229</v>
      </c>
      <c r="S418" s="175">
        <v>2821</v>
      </c>
      <c r="T418" s="213" t="s">
        <v>1014</v>
      </c>
      <c r="U418" s="199">
        <v>0</v>
      </c>
      <c r="V418" s="200">
        <v>0</v>
      </c>
      <c r="W418" s="216">
        <f>Tabla24[[#This Row],[Valor POAI 2026
 (en pesos y 3 últimos digitos en cero)]]/$V$2</f>
        <v>0</v>
      </c>
      <c r="X418" s="217"/>
      <c r="Y418" s="179"/>
      <c r="Z418" s="179"/>
      <c r="AA418" s="180"/>
    </row>
    <row r="419" spans="1:27" s="126" customFormat="1" ht="13.5" hidden="1" customHeight="1">
      <c r="A419" s="172">
        <v>5</v>
      </c>
      <c r="B419" t="s">
        <v>889</v>
      </c>
      <c r="C419" s="198">
        <v>28217</v>
      </c>
      <c r="D419" t="s">
        <v>491</v>
      </c>
      <c r="E419" s="198">
        <v>109</v>
      </c>
      <c r="F419" s="104" t="s">
        <v>532</v>
      </c>
      <c r="G419" t="s">
        <v>493</v>
      </c>
      <c r="H419" t="s">
        <v>533</v>
      </c>
      <c r="I419" t="s">
        <v>225</v>
      </c>
      <c r="J419"/>
      <c r="K419" t="s">
        <v>496</v>
      </c>
      <c r="L419" t="s">
        <v>517</v>
      </c>
      <c r="M419" s="104" t="s">
        <v>1019</v>
      </c>
      <c r="N419" s="104" t="s">
        <v>192</v>
      </c>
      <c r="O419" s="167">
        <v>120</v>
      </c>
      <c r="P419" s="191">
        <v>1160</v>
      </c>
      <c r="Q419" s="216">
        <v>9.5663791255009983E-3</v>
      </c>
      <c r="R419" s="191" t="s">
        <v>229</v>
      </c>
      <c r="S419" s="175">
        <v>2821</v>
      </c>
      <c r="T419" s="213" t="s">
        <v>1014</v>
      </c>
      <c r="U419" s="199">
        <v>0</v>
      </c>
      <c r="V419" s="200">
        <v>0</v>
      </c>
      <c r="W419" s="216">
        <f>Tabla24[[#This Row],[Valor POAI 2026
 (en pesos y 3 últimos digitos en cero)]]/$V$2</f>
        <v>0</v>
      </c>
      <c r="X419" s="217"/>
      <c r="Y419" s="179"/>
      <c r="Z419" s="179"/>
      <c r="AA419" s="180"/>
    </row>
    <row r="420" spans="1:27" s="126" customFormat="1" ht="13.5" hidden="1" customHeight="1">
      <c r="A420" s="172">
        <v>5</v>
      </c>
      <c r="B420" t="s">
        <v>889</v>
      </c>
      <c r="C420" s="198">
        <v>28218</v>
      </c>
      <c r="D420" t="s">
        <v>491</v>
      </c>
      <c r="E420" s="198">
        <v>111</v>
      </c>
      <c r="F420" s="104" t="s">
        <v>1020</v>
      </c>
      <c r="G420" t="s">
        <v>515</v>
      </c>
      <c r="H420" t="s">
        <v>521</v>
      </c>
      <c r="I420" t="s">
        <v>225</v>
      </c>
      <c r="J420"/>
      <c r="K420" t="s">
        <v>496</v>
      </c>
      <c r="L420" t="s">
        <v>517</v>
      </c>
      <c r="M420" s="104" t="s">
        <v>1021</v>
      </c>
      <c r="N420" s="104" t="s">
        <v>127</v>
      </c>
      <c r="O420" s="167">
        <v>1</v>
      </c>
      <c r="P420" s="191">
        <v>627</v>
      </c>
      <c r="Q420" s="216">
        <v>5.1707928549044185E-3</v>
      </c>
      <c r="R420" s="191" t="s">
        <v>229</v>
      </c>
      <c r="S420" s="175">
        <v>2821</v>
      </c>
      <c r="T420" s="213" t="s">
        <v>1014</v>
      </c>
      <c r="U420" s="199">
        <v>0</v>
      </c>
      <c r="V420" s="200">
        <v>0</v>
      </c>
      <c r="W420" s="216">
        <f>Tabla24[[#This Row],[Valor POAI 2026
 (en pesos y 3 últimos digitos en cero)]]/$V$2</f>
        <v>0</v>
      </c>
      <c r="X420" s="217"/>
      <c r="Y420" s="179"/>
      <c r="Z420" s="179"/>
      <c r="AA420" s="180"/>
    </row>
    <row r="421" spans="1:27" s="126" customFormat="1" ht="13.5" hidden="1" customHeight="1">
      <c r="A421" s="172">
        <v>5</v>
      </c>
      <c r="B421" t="s">
        <v>889</v>
      </c>
      <c r="C421" s="198">
        <v>28231</v>
      </c>
      <c r="D421" t="s">
        <v>491</v>
      </c>
      <c r="E421" s="198">
        <v>104</v>
      </c>
      <c r="F421" s="104" t="s">
        <v>535</v>
      </c>
      <c r="G421" t="s">
        <v>536</v>
      </c>
      <c r="H421" t="s">
        <v>537</v>
      </c>
      <c r="I421" t="s">
        <v>244</v>
      </c>
      <c r="J421"/>
      <c r="K421" t="s">
        <v>496</v>
      </c>
      <c r="L421" t="s">
        <v>517</v>
      </c>
      <c r="M421" s="104" t="s">
        <v>1022</v>
      </c>
      <c r="N421" s="104" t="s">
        <v>199</v>
      </c>
      <c r="O421" s="167">
        <v>1</v>
      </c>
      <c r="P421" s="191">
        <v>909</v>
      </c>
      <c r="Q421" s="216">
        <v>7.4964126078279373E-3</v>
      </c>
      <c r="R421" s="191" t="s">
        <v>229</v>
      </c>
      <c r="S421" s="175">
        <v>2823</v>
      </c>
      <c r="T421" s="213" t="s">
        <v>1023</v>
      </c>
      <c r="U421" s="199">
        <v>0</v>
      </c>
      <c r="V421" s="200">
        <v>0</v>
      </c>
      <c r="W421" s="216">
        <f>Tabla24[[#This Row],[Valor POAI 2026
 (en pesos y 3 últimos digitos en cero)]]/$V$2</f>
        <v>0</v>
      </c>
      <c r="X421" s="217"/>
      <c r="Y421" s="179"/>
      <c r="Z421" s="179"/>
      <c r="AA421" s="180"/>
    </row>
    <row r="422" spans="1:27" s="126" customFormat="1" ht="13.5" hidden="1" customHeight="1">
      <c r="A422" s="172">
        <v>5</v>
      </c>
      <c r="B422" t="s">
        <v>889</v>
      </c>
      <c r="C422" s="198">
        <v>28232</v>
      </c>
      <c r="D422" t="s">
        <v>491</v>
      </c>
      <c r="E422" s="198">
        <v>103</v>
      </c>
      <c r="F422" s="104" t="s">
        <v>543</v>
      </c>
      <c r="G422" t="s">
        <v>536</v>
      </c>
      <c r="H422" t="s">
        <v>537</v>
      </c>
      <c r="I422" t="s">
        <v>244</v>
      </c>
      <c r="J422"/>
      <c r="K422" t="s">
        <v>496</v>
      </c>
      <c r="L422" t="s">
        <v>517</v>
      </c>
      <c r="M422" s="104" t="s">
        <v>1024</v>
      </c>
      <c r="N422" s="104" t="s">
        <v>204</v>
      </c>
      <c r="O422" s="167">
        <v>1</v>
      </c>
      <c r="P422" s="191">
        <v>909</v>
      </c>
      <c r="Q422" s="216">
        <v>7.4964126078279373E-3</v>
      </c>
      <c r="R422" s="191" t="s">
        <v>229</v>
      </c>
      <c r="S422" s="175">
        <v>2823</v>
      </c>
      <c r="T422" s="213" t="s">
        <v>1023</v>
      </c>
      <c r="U422" s="199">
        <v>0</v>
      </c>
      <c r="V422" s="200">
        <v>0</v>
      </c>
      <c r="W422" s="216">
        <f>Tabla24[[#This Row],[Valor POAI 2026
 (en pesos y 3 últimos digitos en cero)]]/$V$2</f>
        <v>0</v>
      </c>
      <c r="X422" s="217"/>
      <c r="Y422" s="179"/>
      <c r="Z422" s="179"/>
      <c r="AA422" s="180"/>
    </row>
    <row r="423" spans="1:27" s="126" customFormat="1" ht="13.5" hidden="1" customHeight="1">
      <c r="A423" s="172">
        <v>6</v>
      </c>
      <c r="B423" t="s">
        <v>1025</v>
      </c>
      <c r="C423" s="198">
        <v>28571</v>
      </c>
      <c r="D423" t="s">
        <v>221</v>
      </c>
      <c r="E423" s="198">
        <v>1</v>
      </c>
      <c r="F423" s="104" t="s">
        <v>231</v>
      </c>
      <c r="G423" t="s">
        <v>223</v>
      </c>
      <c r="H423" t="s">
        <v>224</v>
      </c>
      <c r="I423" t="s">
        <v>225</v>
      </c>
      <c r="J423"/>
      <c r="K423" t="s">
        <v>226</v>
      </c>
      <c r="L423" t="s">
        <v>227</v>
      </c>
      <c r="M423" s="104" t="s">
        <v>1026</v>
      </c>
      <c r="N423" s="104" t="s">
        <v>20</v>
      </c>
      <c r="O423" s="167">
        <v>80</v>
      </c>
      <c r="P423" s="191">
        <v>381</v>
      </c>
      <c r="Q423" s="216">
        <v>7.7334057553588853E-3</v>
      </c>
      <c r="R423" s="191" t="s">
        <v>229</v>
      </c>
      <c r="S423" s="175">
        <v>2857</v>
      </c>
      <c r="T423" s="213" t="s">
        <v>1027</v>
      </c>
      <c r="U423" s="199">
        <v>0</v>
      </c>
      <c r="V423" s="200">
        <v>0</v>
      </c>
      <c r="W423" s="216">
        <f>Tabla24[[#This Row],[Valor POAI 2026
 (en pesos y 3 últimos digitos en cero)]]/$V$2</f>
        <v>0</v>
      </c>
      <c r="X423" s="217"/>
      <c r="Y423" s="179"/>
      <c r="Z423" s="179"/>
      <c r="AA423" s="180"/>
    </row>
    <row r="424" spans="1:27" s="126" customFormat="1" ht="13.5" hidden="1" customHeight="1">
      <c r="A424" s="172">
        <v>6</v>
      </c>
      <c r="B424" t="s">
        <v>1025</v>
      </c>
      <c r="C424" s="198">
        <v>28572</v>
      </c>
      <c r="D424" t="s">
        <v>221</v>
      </c>
      <c r="E424" s="198">
        <v>3</v>
      </c>
      <c r="F424" s="104" t="s">
        <v>233</v>
      </c>
      <c r="G424" t="s">
        <v>223</v>
      </c>
      <c r="H424" t="s">
        <v>224</v>
      </c>
      <c r="I424" t="s">
        <v>225</v>
      </c>
      <c r="J424"/>
      <c r="K424" t="s">
        <v>226</v>
      </c>
      <c r="L424" t="s">
        <v>227</v>
      </c>
      <c r="M424" s="104" t="s">
        <v>1028</v>
      </c>
      <c r="N424" s="104" t="s">
        <v>22</v>
      </c>
      <c r="O424" s="167">
        <v>4</v>
      </c>
      <c r="P424" s="191">
        <v>125</v>
      </c>
      <c r="Q424" s="216">
        <v>2.5372066126505529E-3</v>
      </c>
      <c r="R424" s="191" t="s">
        <v>229</v>
      </c>
      <c r="S424" s="175">
        <v>2857</v>
      </c>
      <c r="T424" s="213" t="s">
        <v>1027</v>
      </c>
      <c r="U424" s="199">
        <v>0</v>
      </c>
      <c r="V424" s="200">
        <v>0</v>
      </c>
      <c r="W424" s="216">
        <f>Tabla24[[#This Row],[Valor POAI 2026
 (en pesos y 3 últimos digitos en cero)]]/$V$2</f>
        <v>0</v>
      </c>
      <c r="X424" s="217"/>
      <c r="Y424" s="179"/>
      <c r="Z424" s="179"/>
      <c r="AA424" s="180"/>
    </row>
    <row r="425" spans="1:27" s="126" customFormat="1" ht="13.5" hidden="1" customHeight="1">
      <c r="A425" s="172">
        <v>6</v>
      </c>
      <c r="B425" t="s">
        <v>1025</v>
      </c>
      <c r="C425" s="198">
        <v>28573</v>
      </c>
      <c r="D425" t="s">
        <v>221</v>
      </c>
      <c r="E425" s="198">
        <v>2</v>
      </c>
      <c r="F425" s="104" t="s">
        <v>222</v>
      </c>
      <c r="G425" t="s">
        <v>223</v>
      </c>
      <c r="H425" t="s">
        <v>224</v>
      </c>
      <c r="I425" t="s">
        <v>225</v>
      </c>
      <c r="J425"/>
      <c r="K425" t="s">
        <v>226</v>
      </c>
      <c r="L425" t="s">
        <v>227</v>
      </c>
      <c r="M425" s="104" t="s">
        <v>679</v>
      </c>
      <c r="N425" s="104" t="s">
        <v>16</v>
      </c>
      <c r="O425" s="167">
        <v>4</v>
      </c>
      <c r="P425" s="191">
        <v>124.61</v>
      </c>
      <c r="Q425" s="216">
        <v>2.5292905280190829E-3</v>
      </c>
      <c r="R425" s="191" t="s">
        <v>229</v>
      </c>
      <c r="S425" s="175">
        <v>2857</v>
      </c>
      <c r="T425" s="213" t="s">
        <v>1027</v>
      </c>
      <c r="U425" s="199">
        <v>0</v>
      </c>
      <c r="V425" s="200">
        <v>0</v>
      </c>
      <c r="W425" s="216">
        <f>Tabla24[[#This Row],[Valor POAI 2026
 (en pesos y 3 últimos digitos en cero)]]/$V$2</f>
        <v>0</v>
      </c>
      <c r="X425" s="217"/>
      <c r="Y425" s="179"/>
      <c r="Z425" s="179"/>
      <c r="AA425" s="180"/>
    </row>
    <row r="426" spans="1:27" s="126" customFormat="1" ht="13.5" hidden="1" customHeight="1">
      <c r="A426" s="172">
        <v>6</v>
      </c>
      <c r="B426" t="s">
        <v>1025</v>
      </c>
      <c r="C426" s="198">
        <v>28161</v>
      </c>
      <c r="D426" t="s">
        <v>234</v>
      </c>
      <c r="E426" s="198">
        <v>4</v>
      </c>
      <c r="F426" s="104" t="s">
        <v>235</v>
      </c>
      <c r="G426" t="s">
        <v>236</v>
      </c>
      <c r="H426" t="s">
        <v>237</v>
      </c>
      <c r="I426" t="s">
        <v>225</v>
      </c>
      <c r="J426"/>
      <c r="K426" t="s">
        <v>226</v>
      </c>
      <c r="L426" t="s">
        <v>238</v>
      </c>
      <c r="M426" s="104" t="s">
        <v>1029</v>
      </c>
      <c r="N426" s="104" t="s">
        <v>24</v>
      </c>
      <c r="O426" s="167">
        <v>2000</v>
      </c>
      <c r="P426" s="191">
        <v>513.64</v>
      </c>
      <c r="Q426" s="216">
        <v>1.042568643617464E-2</v>
      </c>
      <c r="R426" s="191" t="s">
        <v>229</v>
      </c>
      <c r="S426" s="175">
        <v>2816</v>
      </c>
      <c r="T426" s="213" t="s">
        <v>1030</v>
      </c>
      <c r="U426" s="199">
        <v>0</v>
      </c>
      <c r="V426" s="200">
        <v>0</v>
      </c>
      <c r="W426" s="216">
        <f>Tabla24[[#This Row],[Valor POAI 2026
 (en pesos y 3 últimos digitos en cero)]]/$V$2</f>
        <v>0</v>
      </c>
      <c r="X426" s="217"/>
      <c r="Y426" s="179"/>
      <c r="Z426" s="179"/>
      <c r="AA426" s="180"/>
    </row>
    <row r="427" spans="1:27" s="126" customFormat="1" ht="13.5" hidden="1" customHeight="1">
      <c r="A427" s="172">
        <v>6</v>
      </c>
      <c r="B427" t="s">
        <v>1025</v>
      </c>
      <c r="C427" s="198">
        <v>28481</v>
      </c>
      <c r="D427" t="s">
        <v>221</v>
      </c>
      <c r="E427" s="198">
        <v>5</v>
      </c>
      <c r="F427" s="104" t="s">
        <v>241</v>
      </c>
      <c r="G427" t="s">
        <v>242</v>
      </c>
      <c r="H427" t="s">
        <v>243</v>
      </c>
      <c r="I427" t="s">
        <v>244</v>
      </c>
      <c r="J427" t="s">
        <v>245</v>
      </c>
      <c r="K427" t="s">
        <v>226</v>
      </c>
      <c r="L427" t="s">
        <v>246</v>
      </c>
      <c r="M427" s="104" t="s">
        <v>1031</v>
      </c>
      <c r="N427" s="104" t="s">
        <v>27</v>
      </c>
      <c r="O427" s="167">
        <v>2</v>
      </c>
      <c r="P427" s="191">
        <v>500</v>
      </c>
      <c r="Q427" s="216">
        <v>1.0148826450602211E-2</v>
      </c>
      <c r="R427" s="191" t="s">
        <v>229</v>
      </c>
      <c r="S427" s="175">
        <v>2848</v>
      </c>
      <c r="T427" s="213" t="s">
        <v>1032</v>
      </c>
      <c r="U427" s="199">
        <v>0</v>
      </c>
      <c r="V427" s="200">
        <v>0</v>
      </c>
      <c r="W427" s="216">
        <f>Tabla24[[#This Row],[Valor POAI 2026
 (en pesos y 3 últimos digitos en cero)]]/$V$2</f>
        <v>0</v>
      </c>
      <c r="X427" s="217"/>
      <c r="Y427" s="179"/>
      <c r="Z427" s="179"/>
      <c r="AA427" s="180"/>
    </row>
    <row r="428" spans="1:27" s="126" customFormat="1" ht="13.5" hidden="1" customHeight="1">
      <c r="A428" s="172">
        <v>6</v>
      </c>
      <c r="B428" t="s">
        <v>1025</v>
      </c>
      <c r="C428" s="198">
        <v>28482</v>
      </c>
      <c r="D428" t="s">
        <v>221</v>
      </c>
      <c r="E428" s="198">
        <v>6</v>
      </c>
      <c r="F428" s="104" t="s">
        <v>249</v>
      </c>
      <c r="G428" t="s">
        <v>242</v>
      </c>
      <c r="H428" t="s">
        <v>243</v>
      </c>
      <c r="I428" t="s">
        <v>244</v>
      </c>
      <c r="J428" t="s">
        <v>245</v>
      </c>
      <c r="K428" t="s">
        <v>226</v>
      </c>
      <c r="L428" t="s">
        <v>246</v>
      </c>
      <c r="M428" s="104" t="s">
        <v>1033</v>
      </c>
      <c r="N428" s="104" t="s">
        <v>31</v>
      </c>
      <c r="O428" s="167">
        <v>2</v>
      </c>
      <c r="P428" s="191">
        <v>0</v>
      </c>
      <c r="Q428" s="216">
        <v>0</v>
      </c>
      <c r="R428" s="191" t="s">
        <v>229</v>
      </c>
      <c r="S428" s="175">
        <v>2848</v>
      </c>
      <c r="T428" s="213" t="s">
        <v>1032</v>
      </c>
      <c r="U428" s="199">
        <v>0</v>
      </c>
      <c r="V428" s="200">
        <v>0</v>
      </c>
      <c r="W428" s="216">
        <f>Tabla24[[#This Row],[Valor POAI 2026
 (en pesos y 3 últimos digitos en cero)]]/$V$2</f>
        <v>0</v>
      </c>
      <c r="X428" s="217"/>
      <c r="Y428" s="179"/>
      <c r="Z428" s="179"/>
      <c r="AA428" s="180"/>
    </row>
    <row r="429" spans="1:27" s="126" customFormat="1" ht="13.5" hidden="1" customHeight="1">
      <c r="A429" s="172">
        <v>6</v>
      </c>
      <c r="B429" t="s">
        <v>1025</v>
      </c>
      <c r="C429" s="198">
        <v>28801</v>
      </c>
      <c r="D429" t="s">
        <v>221</v>
      </c>
      <c r="E429" s="198">
        <v>13</v>
      </c>
      <c r="F429" s="104" t="s">
        <v>264</v>
      </c>
      <c r="G429" t="s">
        <v>223</v>
      </c>
      <c r="H429" t="s">
        <v>252</v>
      </c>
      <c r="I429" t="s">
        <v>225</v>
      </c>
      <c r="J429"/>
      <c r="K429" t="s">
        <v>226</v>
      </c>
      <c r="L429" t="s">
        <v>253</v>
      </c>
      <c r="M429" s="104" t="s">
        <v>1034</v>
      </c>
      <c r="N429" s="104" t="s">
        <v>45</v>
      </c>
      <c r="O429" s="167">
        <v>12</v>
      </c>
      <c r="P429" s="191">
        <v>242.55</v>
      </c>
      <c r="Q429" s="216">
        <v>4.9231957111871326E-3</v>
      </c>
      <c r="R429" s="191" t="s">
        <v>229</v>
      </c>
      <c r="S429" s="175">
        <v>2880</v>
      </c>
      <c r="T429" s="213" t="s">
        <v>1035</v>
      </c>
      <c r="U429" s="199">
        <v>0</v>
      </c>
      <c r="V429" s="200">
        <v>0</v>
      </c>
      <c r="W429" s="216">
        <f>Tabla24[[#This Row],[Valor POAI 2026
 (en pesos y 3 últimos digitos en cero)]]/$V$2</f>
        <v>0</v>
      </c>
      <c r="X429" s="217"/>
      <c r="Y429" s="179"/>
      <c r="Z429" s="179"/>
      <c r="AA429" s="180"/>
    </row>
    <row r="430" spans="1:27" s="126" customFormat="1" ht="13.5" hidden="1" customHeight="1">
      <c r="A430" s="172">
        <v>6</v>
      </c>
      <c r="B430" t="s">
        <v>1025</v>
      </c>
      <c r="C430" s="198">
        <v>28802</v>
      </c>
      <c r="D430" t="s">
        <v>221</v>
      </c>
      <c r="E430" s="198">
        <v>7</v>
      </c>
      <c r="F430" s="104" t="s">
        <v>251</v>
      </c>
      <c r="G430" t="s">
        <v>223</v>
      </c>
      <c r="H430" t="s">
        <v>252</v>
      </c>
      <c r="I430" t="s">
        <v>225</v>
      </c>
      <c r="J430"/>
      <c r="K430" t="s">
        <v>226</v>
      </c>
      <c r="L430" t="s">
        <v>253</v>
      </c>
      <c r="M430" s="104" t="s">
        <v>1036</v>
      </c>
      <c r="N430" s="104" t="s">
        <v>38</v>
      </c>
      <c r="O430" s="167">
        <v>8</v>
      </c>
      <c r="P430" s="191">
        <v>242.55</v>
      </c>
      <c r="Q430" s="216">
        <v>4.9231957111871326E-3</v>
      </c>
      <c r="R430" s="191" t="s">
        <v>229</v>
      </c>
      <c r="S430" s="175">
        <v>2880</v>
      </c>
      <c r="T430" s="213" t="s">
        <v>1035</v>
      </c>
      <c r="U430" s="199">
        <v>0</v>
      </c>
      <c r="V430" s="200">
        <v>0</v>
      </c>
      <c r="W430" s="216">
        <f>Tabla24[[#This Row],[Valor POAI 2026
 (en pesos y 3 últimos digitos en cero)]]/$V$2</f>
        <v>0</v>
      </c>
      <c r="X430" s="217"/>
      <c r="Y430" s="179"/>
      <c r="Z430" s="179"/>
      <c r="AA430" s="180"/>
    </row>
    <row r="431" spans="1:27" s="126" customFormat="1" ht="13.5" hidden="1" customHeight="1">
      <c r="A431" s="172">
        <v>6</v>
      </c>
      <c r="B431" t="s">
        <v>1025</v>
      </c>
      <c r="C431" s="198">
        <v>28803</v>
      </c>
      <c r="D431" t="s">
        <v>221</v>
      </c>
      <c r="E431" s="198">
        <v>10</v>
      </c>
      <c r="F431" s="104" t="s">
        <v>258</v>
      </c>
      <c r="G431" t="s">
        <v>223</v>
      </c>
      <c r="H431" t="s">
        <v>252</v>
      </c>
      <c r="I431" t="s">
        <v>225</v>
      </c>
      <c r="J431"/>
      <c r="K431" t="s">
        <v>226</v>
      </c>
      <c r="L431" t="s">
        <v>253</v>
      </c>
      <c r="M431" s="104" t="s">
        <v>1037</v>
      </c>
      <c r="N431" s="104" t="s">
        <v>41</v>
      </c>
      <c r="O431" s="167">
        <v>160</v>
      </c>
      <c r="P431" s="191">
        <v>0</v>
      </c>
      <c r="Q431" s="216">
        <v>0</v>
      </c>
      <c r="R431" s="191" t="s">
        <v>229</v>
      </c>
      <c r="S431" s="175">
        <v>2880</v>
      </c>
      <c r="T431" s="213" t="s">
        <v>1035</v>
      </c>
      <c r="U431" s="199">
        <v>0</v>
      </c>
      <c r="V431" s="200">
        <v>0</v>
      </c>
      <c r="W431" s="216">
        <f>Tabla24[[#This Row],[Valor POAI 2026
 (en pesos y 3 últimos digitos en cero)]]/$V$2</f>
        <v>0</v>
      </c>
      <c r="X431" s="217"/>
      <c r="Y431" s="179"/>
      <c r="Z431" s="179"/>
      <c r="AA431" s="180"/>
    </row>
    <row r="432" spans="1:27" s="126" customFormat="1" ht="13.5" hidden="1" customHeight="1">
      <c r="A432" s="172">
        <v>6</v>
      </c>
      <c r="B432" t="s">
        <v>1025</v>
      </c>
      <c r="C432" s="198">
        <v>28804</v>
      </c>
      <c r="D432" t="s">
        <v>221</v>
      </c>
      <c r="E432" s="198">
        <v>12</v>
      </c>
      <c r="F432" s="104" t="s">
        <v>262</v>
      </c>
      <c r="G432" t="s">
        <v>223</v>
      </c>
      <c r="H432" t="s">
        <v>252</v>
      </c>
      <c r="I432" t="s">
        <v>225</v>
      </c>
      <c r="J432"/>
      <c r="K432" t="s">
        <v>226</v>
      </c>
      <c r="L432" t="s">
        <v>253</v>
      </c>
      <c r="M432" s="104" t="s">
        <v>1038</v>
      </c>
      <c r="N432" s="104" t="s">
        <v>33</v>
      </c>
      <c r="O432" s="167">
        <v>12</v>
      </c>
      <c r="P432" s="191">
        <v>180</v>
      </c>
      <c r="Q432" s="216">
        <v>3.6535775222167961E-3</v>
      </c>
      <c r="R432" s="191" t="s">
        <v>229</v>
      </c>
      <c r="S432" s="175">
        <v>2880</v>
      </c>
      <c r="T432" s="213" t="s">
        <v>1035</v>
      </c>
      <c r="U432" s="199">
        <v>0</v>
      </c>
      <c r="V432" s="200">
        <v>0</v>
      </c>
      <c r="W432" s="216">
        <f>Tabla24[[#This Row],[Valor POAI 2026
 (en pesos y 3 últimos digitos en cero)]]/$V$2</f>
        <v>0</v>
      </c>
      <c r="X432" s="217"/>
      <c r="Y432" s="179"/>
      <c r="Z432" s="179"/>
      <c r="AA432" s="180"/>
    </row>
    <row r="433" spans="1:27" s="126" customFormat="1" ht="13.5" hidden="1" customHeight="1">
      <c r="A433" s="172">
        <v>6</v>
      </c>
      <c r="B433" t="s">
        <v>1025</v>
      </c>
      <c r="C433" s="198">
        <v>28241</v>
      </c>
      <c r="D433" t="s">
        <v>271</v>
      </c>
      <c r="E433" s="198">
        <v>15</v>
      </c>
      <c r="F433" s="104" t="s">
        <v>272</v>
      </c>
      <c r="G433" t="s">
        <v>273</v>
      </c>
      <c r="H433" t="s">
        <v>274</v>
      </c>
      <c r="I433" t="s">
        <v>225</v>
      </c>
      <c r="J433" t="s">
        <v>275</v>
      </c>
      <c r="K433" t="s">
        <v>226</v>
      </c>
      <c r="L433" t="s">
        <v>268</v>
      </c>
      <c r="M433" s="104" t="s">
        <v>1039</v>
      </c>
      <c r="N433" s="104" t="s">
        <v>31</v>
      </c>
      <c r="O433" s="167">
        <v>7000</v>
      </c>
      <c r="P433" s="191">
        <v>1009.97</v>
      </c>
      <c r="Q433" s="216">
        <v>2.0500020500629431E-2</v>
      </c>
      <c r="R433" s="191" t="s">
        <v>229</v>
      </c>
      <c r="S433" s="175">
        <v>2824</v>
      </c>
      <c r="T433" s="213" t="s">
        <v>1040</v>
      </c>
      <c r="U433" s="199">
        <v>0</v>
      </c>
      <c r="V433" s="200">
        <v>0</v>
      </c>
      <c r="W433" s="216">
        <f>Tabla24[[#This Row],[Valor POAI 2026
 (en pesos y 3 últimos digitos en cero)]]/$V$2</f>
        <v>0</v>
      </c>
      <c r="X433" s="217"/>
      <c r="Y433" s="179"/>
      <c r="Z433" s="179"/>
      <c r="AA433" s="180"/>
    </row>
    <row r="434" spans="1:27" s="126" customFormat="1" ht="13.5" hidden="1" customHeight="1">
      <c r="A434" s="172">
        <v>6</v>
      </c>
      <c r="B434" t="s">
        <v>1025</v>
      </c>
      <c r="C434" s="198">
        <v>28421</v>
      </c>
      <c r="D434" t="s">
        <v>221</v>
      </c>
      <c r="E434" s="198">
        <v>16</v>
      </c>
      <c r="F434" s="104" t="s">
        <v>266</v>
      </c>
      <c r="G434" t="s">
        <v>223</v>
      </c>
      <c r="H434" t="s">
        <v>267</v>
      </c>
      <c r="I434" t="s">
        <v>244</v>
      </c>
      <c r="J434" t="s">
        <v>245</v>
      </c>
      <c r="K434" t="s">
        <v>226</v>
      </c>
      <c r="L434" t="s">
        <v>268</v>
      </c>
      <c r="M434" s="104" t="s">
        <v>269</v>
      </c>
      <c r="N434" s="104" t="s">
        <v>49</v>
      </c>
      <c r="O434" s="167">
        <v>4</v>
      </c>
      <c r="P434" s="191">
        <v>978</v>
      </c>
      <c r="Q434" s="216">
        <v>1.9851104537377925E-2</v>
      </c>
      <c r="R434" s="191" t="s">
        <v>229</v>
      </c>
      <c r="S434" s="175">
        <v>2842</v>
      </c>
      <c r="T434" s="213" t="s">
        <v>1041</v>
      </c>
      <c r="U434" s="199">
        <v>0</v>
      </c>
      <c r="V434" s="200">
        <v>0</v>
      </c>
      <c r="W434" s="216">
        <f>Tabla24[[#This Row],[Valor POAI 2026
 (en pesos y 3 últimos digitos en cero)]]/$V$2</f>
        <v>0</v>
      </c>
      <c r="X434" s="217"/>
      <c r="Y434" s="179"/>
      <c r="Z434" s="179"/>
      <c r="AA434" s="180"/>
    </row>
    <row r="435" spans="1:27" s="126" customFormat="1" ht="13.5" hidden="1" customHeight="1">
      <c r="A435" s="172">
        <v>6</v>
      </c>
      <c r="B435" t="s">
        <v>1025</v>
      </c>
      <c r="C435" s="198">
        <v>28201</v>
      </c>
      <c r="D435" t="s">
        <v>278</v>
      </c>
      <c r="E435" s="198">
        <v>19</v>
      </c>
      <c r="F435" s="104" t="s">
        <v>279</v>
      </c>
      <c r="G435" t="s">
        <v>280</v>
      </c>
      <c r="H435" t="s">
        <v>281</v>
      </c>
      <c r="I435" t="s">
        <v>244</v>
      </c>
      <c r="J435" t="s">
        <v>282</v>
      </c>
      <c r="K435" t="s">
        <v>283</v>
      </c>
      <c r="L435" t="s">
        <v>284</v>
      </c>
      <c r="M435" s="104" t="s">
        <v>1042</v>
      </c>
      <c r="N435" s="104" t="s">
        <v>56</v>
      </c>
      <c r="O435" s="167">
        <v>1000</v>
      </c>
      <c r="P435" s="191">
        <v>1515</v>
      </c>
      <c r="Q435" s="216">
        <v>3.0750944145324699E-2</v>
      </c>
      <c r="R435" s="191" t="s">
        <v>229</v>
      </c>
      <c r="S435" s="175">
        <v>2820</v>
      </c>
      <c r="T435" s="213" t="s">
        <v>1043</v>
      </c>
      <c r="U435" s="199">
        <v>0</v>
      </c>
      <c r="V435" s="200">
        <v>0</v>
      </c>
      <c r="W435" s="216">
        <f>Tabla24[[#This Row],[Valor POAI 2026
 (en pesos y 3 últimos digitos en cero)]]/$V$2</f>
        <v>0</v>
      </c>
      <c r="X435" s="217"/>
      <c r="Y435" s="179"/>
      <c r="Z435" s="179"/>
      <c r="AA435" s="180"/>
    </row>
    <row r="436" spans="1:27" s="126" customFormat="1" ht="13.5" hidden="1" customHeight="1">
      <c r="A436" s="172">
        <v>6</v>
      </c>
      <c r="B436" t="s">
        <v>1025</v>
      </c>
      <c r="C436" s="198">
        <v>28202</v>
      </c>
      <c r="D436" t="s">
        <v>278</v>
      </c>
      <c r="E436" s="198">
        <v>23</v>
      </c>
      <c r="F436" s="104" t="s">
        <v>300</v>
      </c>
      <c r="G436" t="s">
        <v>280</v>
      </c>
      <c r="H436" t="s">
        <v>301</v>
      </c>
      <c r="I436" t="s">
        <v>225</v>
      </c>
      <c r="J436"/>
      <c r="K436" t="s">
        <v>283</v>
      </c>
      <c r="L436" t="s">
        <v>284</v>
      </c>
      <c r="M436" s="104" t="s">
        <v>1044</v>
      </c>
      <c r="N436" s="104" t="s">
        <v>59</v>
      </c>
      <c r="O436" s="167">
        <v>1000</v>
      </c>
      <c r="P436" s="191">
        <v>739</v>
      </c>
      <c r="Q436" s="216">
        <v>1.4999965493990068E-2</v>
      </c>
      <c r="R436" s="191" t="s">
        <v>229</v>
      </c>
      <c r="S436" s="175">
        <v>2820</v>
      </c>
      <c r="T436" s="213" t="s">
        <v>1043</v>
      </c>
      <c r="U436" s="199">
        <v>0</v>
      </c>
      <c r="V436" s="200">
        <v>0</v>
      </c>
      <c r="W436" s="216">
        <f>Tabla24[[#This Row],[Valor POAI 2026
 (en pesos y 3 últimos digitos en cero)]]/$V$2</f>
        <v>0</v>
      </c>
      <c r="X436" s="217"/>
      <c r="Y436" s="179"/>
      <c r="Z436" s="179"/>
      <c r="AA436" s="180"/>
    </row>
    <row r="437" spans="1:27" s="126" customFormat="1" ht="13.5" hidden="1" customHeight="1">
      <c r="A437" s="172">
        <v>6</v>
      </c>
      <c r="B437" t="s">
        <v>1025</v>
      </c>
      <c r="C437" s="198">
        <v>28203</v>
      </c>
      <c r="D437" t="s">
        <v>278</v>
      </c>
      <c r="E437" s="198">
        <v>20</v>
      </c>
      <c r="F437" s="104" t="s">
        <v>290</v>
      </c>
      <c r="G437" t="s">
        <v>280</v>
      </c>
      <c r="H437" t="s">
        <v>291</v>
      </c>
      <c r="I437" t="s">
        <v>244</v>
      </c>
      <c r="J437" t="s">
        <v>282</v>
      </c>
      <c r="K437" t="s">
        <v>283</v>
      </c>
      <c r="L437" t="s">
        <v>284</v>
      </c>
      <c r="M437" s="104" t="s">
        <v>1045</v>
      </c>
      <c r="N437" s="104" t="s">
        <v>61</v>
      </c>
      <c r="O437" s="167">
        <v>1000</v>
      </c>
      <c r="P437" s="191">
        <v>383.34</v>
      </c>
      <c r="Q437" s="216">
        <v>7.7809022631477025E-3</v>
      </c>
      <c r="R437" s="191" t="s">
        <v>229</v>
      </c>
      <c r="S437" s="175">
        <v>2820</v>
      </c>
      <c r="T437" s="213" t="s">
        <v>1043</v>
      </c>
      <c r="U437" s="199">
        <v>0</v>
      </c>
      <c r="V437" s="200">
        <v>0</v>
      </c>
      <c r="W437" s="216">
        <f>Tabla24[[#This Row],[Valor POAI 2026
 (en pesos y 3 últimos digitos en cero)]]/$V$2</f>
        <v>0</v>
      </c>
      <c r="X437" s="217"/>
      <c r="Y437" s="179"/>
      <c r="Z437" s="179"/>
      <c r="AA437" s="180"/>
    </row>
    <row r="438" spans="1:27" s="126" customFormat="1" ht="13.5" hidden="1" customHeight="1">
      <c r="A438" s="172">
        <v>6</v>
      </c>
      <c r="B438" t="s">
        <v>1025</v>
      </c>
      <c r="C438" s="198">
        <v>28204</v>
      </c>
      <c r="D438" t="s">
        <v>278</v>
      </c>
      <c r="E438" s="198">
        <v>18</v>
      </c>
      <c r="F438" s="104" t="s">
        <v>297</v>
      </c>
      <c r="G438" t="s">
        <v>280</v>
      </c>
      <c r="H438" t="s">
        <v>298</v>
      </c>
      <c r="I438" t="s">
        <v>244</v>
      </c>
      <c r="J438" t="s">
        <v>282</v>
      </c>
      <c r="K438" t="s">
        <v>283</v>
      </c>
      <c r="L438" t="s">
        <v>284</v>
      </c>
      <c r="M438" s="104" t="s">
        <v>1046</v>
      </c>
      <c r="N438" s="104" t="s">
        <v>65</v>
      </c>
      <c r="O438" s="167">
        <v>600</v>
      </c>
      <c r="P438" s="191">
        <v>300</v>
      </c>
      <c r="Q438" s="216">
        <v>6.0892958703613271E-3</v>
      </c>
      <c r="R438" s="191" t="s">
        <v>229</v>
      </c>
      <c r="S438" s="175">
        <v>2820</v>
      </c>
      <c r="T438" s="213" t="s">
        <v>1043</v>
      </c>
      <c r="U438" s="199">
        <v>0</v>
      </c>
      <c r="V438" s="200">
        <v>0</v>
      </c>
      <c r="W438" s="216">
        <f>Tabla24[[#This Row],[Valor POAI 2026
 (en pesos y 3 últimos digitos en cero)]]/$V$2</f>
        <v>0</v>
      </c>
      <c r="X438" s="217"/>
      <c r="Y438" s="179"/>
      <c r="Z438" s="179"/>
      <c r="AA438" s="180"/>
    </row>
    <row r="439" spans="1:27" s="126" customFormat="1" ht="13.5" hidden="1" customHeight="1">
      <c r="A439" s="172">
        <v>6</v>
      </c>
      <c r="B439" t="s">
        <v>1025</v>
      </c>
      <c r="C439" s="198">
        <v>28205</v>
      </c>
      <c r="D439" t="s">
        <v>278</v>
      </c>
      <c r="E439" s="198">
        <v>17</v>
      </c>
      <c r="F439" s="104" t="s">
        <v>287</v>
      </c>
      <c r="G439" t="s">
        <v>280</v>
      </c>
      <c r="H439" t="s">
        <v>288</v>
      </c>
      <c r="I439" t="s">
        <v>244</v>
      </c>
      <c r="J439" t="s">
        <v>282</v>
      </c>
      <c r="K439" t="s">
        <v>283</v>
      </c>
      <c r="L439" t="s">
        <v>284</v>
      </c>
      <c r="M439" s="104" t="s">
        <v>1047</v>
      </c>
      <c r="N439" s="104" t="s">
        <v>63</v>
      </c>
      <c r="O439" s="167">
        <v>400</v>
      </c>
      <c r="P439" s="191">
        <v>440</v>
      </c>
      <c r="Q439" s="216">
        <v>8.9309672765299462E-3</v>
      </c>
      <c r="R439" s="191" t="s">
        <v>229</v>
      </c>
      <c r="S439" s="175">
        <v>2820</v>
      </c>
      <c r="T439" s="213" t="s">
        <v>1043</v>
      </c>
      <c r="U439" s="199">
        <v>0</v>
      </c>
      <c r="V439" s="200">
        <v>0</v>
      </c>
      <c r="W439" s="216">
        <f>Tabla24[[#This Row],[Valor POAI 2026
 (en pesos y 3 últimos digitos en cero)]]/$V$2</f>
        <v>0</v>
      </c>
      <c r="X439" s="217"/>
      <c r="Y439" s="179"/>
      <c r="Z439" s="179"/>
      <c r="AA439" s="180"/>
    </row>
    <row r="440" spans="1:27" s="126" customFormat="1" ht="13.5" hidden="1" customHeight="1">
      <c r="A440" s="172">
        <v>6</v>
      </c>
      <c r="B440" t="s">
        <v>1025</v>
      </c>
      <c r="C440" s="198">
        <v>28191</v>
      </c>
      <c r="D440" t="s">
        <v>234</v>
      </c>
      <c r="E440" s="198">
        <v>26</v>
      </c>
      <c r="F440" s="104" t="s">
        <v>303</v>
      </c>
      <c r="G440" t="s">
        <v>304</v>
      </c>
      <c r="H440" t="s">
        <v>305</v>
      </c>
      <c r="I440" t="s">
        <v>225</v>
      </c>
      <c r="J440"/>
      <c r="K440" t="s">
        <v>283</v>
      </c>
      <c r="L440" t="s">
        <v>306</v>
      </c>
      <c r="M440" s="104" t="s">
        <v>1048</v>
      </c>
      <c r="N440" s="104" t="s">
        <v>69</v>
      </c>
      <c r="O440" s="167">
        <v>2000</v>
      </c>
      <c r="P440" s="191">
        <v>665.1</v>
      </c>
      <c r="Q440" s="216">
        <v>1.3499968944591063E-2</v>
      </c>
      <c r="R440" s="191" t="s">
        <v>229</v>
      </c>
      <c r="S440" s="175">
        <v>2819</v>
      </c>
      <c r="T440" s="213" t="s">
        <v>1049</v>
      </c>
      <c r="U440" s="199">
        <v>0</v>
      </c>
      <c r="V440" s="200">
        <v>0</v>
      </c>
      <c r="W440" s="216">
        <f>Tabla24[[#This Row],[Valor POAI 2026
 (en pesos y 3 últimos digitos en cero)]]/$V$2</f>
        <v>0</v>
      </c>
      <c r="X440" s="217"/>
      <c r="Y440" s="179"/>
      <c r="Z440" s="179"/>
      <c r="AA440" s="180"/>
    </row>
    <row r="441" spans="1:27" s="126" customFormat="1" ht="13.5" hidden="1" customHeight="1">
      <c r="A441" s="172">
        <v>6</v>
      </c>
      <c r="B441" t="s">
        <v>1025</v>
      </c>
      <c r="C441" s="198">
        <v>28192</v>
      </c>
      <c r="D441" t="s">
        <v>234</v>
      </c>
      <c r="E441" s="198">
        <v>27</v>
      </c>
      <c r="F441" s="104" t="s">
        <v>309</v>
      </c>
      <c r="G441" t="s">
        <v>304</v>
      </c>
      <c r="H441" t="s">
        <v>310</v>
      </c>
      <c r="I441" t="s">
        <v>225</v>
      </c>
      <c r="J441"/>
      <c r="K441" t="s">
        <v>283</v>
      </c>
      <c r="L441" t="s">
        <v>306</v>
      </c>
      <c r="M441" s="104" t="s">
        <v>1050</v>
      </c>
      <c r="N441" s="104" t="s">
        <v>20</v>
      </c>
      <c r="O441" s="167">
        <v>2000</v>
      </c>
      <c r="P441" s="191">
        <v>704.52</v>
      </c>
      <c r="Q441" s="216">
        <v>1.4300102421956539E-2</v>
      </c>
      <c r="R441" s="191" t="s">
        <v>229</v>
      </c>
      <c r="S441" s="175">
        <v>2819</v>
      </c>
      <c r="T441" s="213" t="s">
        <v>1049</v>
      </c>
      <c r="U441" s="199">
        <v>0</v>
      </c>
      <c r="V441" s="200">
        <v>0</v>
      </c>
      <c r="W441" s="216">
        <f>Tabla24[[#This Row],[Valor POAI 2026
 (en pesos y 3 últimos digitos en cero)]]/$V$2</f>
        <v>0</v>
      </c>
      <c r="X441" s="217"/>
      <c r="Y441" s="179"/>
      <c r="Z441" s="179"/>
      <c r="AA441" s="180"/>
    </row>
    <row r="442" spans="1:27" s="126" customFormat="1" ht="13.5" hidden="1" customHeight="1">
      <c r="A442" s="172">
        <v>6</v>
      </c>
      <c r="B442" t="s">
        <v>1025</v>
      </c>
      <c r="C442" s="198">
        <v>28193</v>
      </c>
      <c r="D442" t="s">
        <v>312</v>
      </c>
      <c r="E442" s="198">
        <v>25</v>
      </c>
      <c r="F442" s="104" t="s">
        <v>313</v>
      </c>
      <c r="G442" t="s">
        <v>304</v>
      </c>
      <c r="H442" t="s">
        <v>314</v>
      </c>
      <c r="I442" t="s">
        <v>225</v>
      </c>
      <c r="J442"/>
      <c r="K442" t="s">
        <v>283</v>
      </c>
      <c r="L442" t="s">
        <v>306</v>
      </c>
      <c r="M442" s="104" t="s">
        <v>1051</v>
      </c>
      <c r="N442" s="104" t="s">
        <v>24</v>
      </c>
      <c r="O442" s="167">
        <v>2400</v>
      </c>
      <c r="P442" s="191">
        <v>492.67</v>
      </c>
      <c r="Q442" s="216">
        <v>1.0000044654836383E-2</v>
      </c>
      <c r="R442" s="191" t="s">
        <v>229</v>
      </c>
      <c r="S442" s="175">
        <v>2819</v>
      </c>
      <c r="T442" s="213" t="s">
        <v>1049</v>
      </c>
      <c r="U442" s="199">
        <v>0</v>
      </c>
      <c r="V442" s="200">
        <v>0</v>
      </c>
      <c r="W442" s="216">
        <f>Tabla24[[#This Row],[Valor POAI 2026
 (en pesos y 3 últimos digitos en cero)]]/$V$2</f>
        <v>0</v>
      </c>
      <c r="X442" s="217"/>
      <c r="Y442" s="179"/>
      <c r="Z442" s="179"/>
      <c r="AA442" s="180"/>
    </row>
    <row r="443" spans="1:27" s="126" customFormat="1" ht="13.5" hidden="1" customHeight="1">
      <c r="A443" s="172">
        <v>6</v>
      </c>
      <c r="B443" t="s">
        <v>1025</v>
      </c>
      <c r="C443" s="198">
        <v>28111</v>
      </c>
      <c r="D443" t="s">
        <v>316</v>
      </c>
      <c r="E443" s="198">
        <v>31</v>
      </c>
      <c r="F443" s="104" t="s">
        <v>324</v>
      </c>
      <c r="G443" t="s">
        <v>304</v>
      </c>
      <c r="H443" t="s">
        <v>318</v>
      </c>
      <c r="I443" t="s">
        <v>225</v>
      </c>
      <c r="J443"/>
      <c r="K443" t="s">
        <v>283</v>
      </c>
      <c r="L443" t="s">
        <v>319</v>
      </c>
      <c r="M443" s="104" t="s">
        <v>325</v>
      </c>
      <c r="N443" s="104" t="s">
        <v>74</v>
      </c>
      <c r="O443" s="167">
        <v>4</v>
      </c>
      <c r="P443" s="191">
        <v>250</v>
      </c>
      <c r="Q443" s="216">
        <v>5.0744132253011057E-3</v>
      </c>
      <c r="R443" s="191" t="s">
        <v>229</v>
      </c>
      <c r="S443" s="175">
        <v>2811</v>
      </c>
      <c r="T443" s="213" t="s">
        <v>1052</v>
      </c>
      <c r="U443" s="199">
        <v>0</v>
      </c>
      <c r="V443" s="200">
        <v>0</v>
      </c>
      <c r="W443" s="216">
        <f>Tabla24[[#This Row],[Valor POAI 2026
 (en pesos y 3 últimos digitos en cero)]]/$V$2</f>
        <v>0</v>
      </c>
      <c r="X443" s="217"/>
      <c r="Y443" s="179"/>
      <c r="Z443" s="179"/>
      <c r="AA443" s="180"/>
    </row>
    <row r="444" spans="1:27" s="126" customFormat="1" ht="13.5" hidden="1" customHeight="1">
      <c r="A444" s="172">
        <v>6</v>
      </c>
      <c r="B444" t="s">
        <v>1025</v>
      </c>
      <c r="C444" s="198">
        <v>28112</v>
      </c>
      <c r="D444" t="s">
        <v>316</v>
      </c>
      <c r="E444" s="198">
        <v>30</v>
      </c>
      <c r="F444" s="104" t="s">
        <v>317</v>
      </c>
      <c r="G444" t="s">
        <v>304</v>
      </c>
      <c r="H444" t="s">
        <v>318</v>
      </c>
      <c r="I444" t="s">
        <v>225</v>
      </c>
      <c r="J444"/>
      <c r="K444" t="s">
        <v>283</v>
      </c>
      <c r="L444" t="s">
        <v>319</v>
      </c>
      <c r="M444" s="104" t="s">
        <v>320</v>
      </c>
      <c r="N444" s="104" t="s">
        <v>22</v>
      </c>
      <c r="O444" s="167">
        <v>4</v>
      </c>
      <c r="P444" s="191">
        <v>163.84</v>
      </c>
      <c r="Q444" s="216">
        <v>3.3255674513333329E-3</v>
      </c>
      <c r="R444" s="191" t="s">
        <v>229</v>
      </c>
      <c r="S444" s="175">
        <v>2811</v>
      </c>
      <c r="T444" s="213" t="s">
        <v>1052</v>
      </c>
      <c r="U444" s="199">
        <v>0</v>
      </c>
      <c r="V444" s="200">
        <v>0</v>
      </c>
      <c r="W444" s="216">
        <f>Tabla24[[#This Row],[Valor POAI 2026
 (en pesos y 3 últimos digitos en cero)]]/$V$2</f>
        <v>0</v>
      </c>
      <c r="X444" s="217"/>
      <c r="Y444" s="179"/>
      <c r="Z444" s="179"/>
      <c r="AA444" s="180"/>
    </row>
    <row r="445" spans="1:27" s="126" customFormat="1" ht="13.5" hidden="1" customHeight="1">
      <c r="A445" s="172">
        <v>6</v>
      </c>
      <c r="B445" t="s">
        <v>1025</v>
      </c>
      <c r="C445" s="198">
        <v>29161</v>
      </c>
      <c r="D445" t="s">
        <v>326</v>
      </c>
      <c r="E445" s="198">
        <v>34</v>
      </c>
      <c r="F445" s="104" t="s">
        <v>333</v>
      </c>
      <c r="G445" t="s">
        <v>328</v>
      </c>
      <c r="H445" t="s">
        <v>329</v>
      </c>
      <c r="I445" t="s">
        <v>225</v>
      </c>
      <c r="J445"/>
      <c r="K445" t="s">
        <v>283</v>
      </c>
      <c r="L445" t="s">
        <v>330</v>
      </c>
      <c r="M445" s="104" t="s">
        <v>1053</v>
      </c>
      <c r="N445" s="104" t="s">
        <v>87</v>
      </c>
      <c r="O445" s="167">
        <v>40</v>
      </c>
      <c r="P445" s="191">
        <v>240</v>
      </c>
      <c r="Q445" s="216">
        <v>4.8714366962890618E-3</v>
      </c>
      <c r="R445" s="191" t="s">
        <v>229</v>
      </c>
      <c r="S445" s="175">
        <v>2916</v>
      </c>
      <c r="T445" s="213" t="s">
        <v>1054</v>
      </c>
      <c r="U445" s="199">
        <v>0</v>
      </c>
      <c r="V445" s="200">
        <v>0</v>
      </c>
      <c r="W445" s="216">
        <f>Tabla24[[#This Row],[Valor POAI 2026
 (en pesos y 3 últimos digitos en cero)]]/$V$2</f>
        <v>0</v>
      </c>
      <c r="X445" s="217"/>
      <c r="Y445" s="179"/>
      <c r="Z445" s="179"/>
      <c r="AA445" s="180"/>
    </row>
    <row r="446" spans="1:27" s="126" customFormat="1" ht="13.5" hidden="1" customHeight="1">
      <c r="A446" s="172">
        <v>6</v>
      </c>
      <c r="B446" t="s">
        <v>1025</v>
      </c>
      <c r="C446" s="198">
        <v>29162</v>
      </c>
      <c r="D446" t="s">
        <v>326</v>
      </c>
      <c r="E446" s="198">
        <v>35</v>
      </c>
      <c r="F446" s="104" t="s">
        <v>327</v>
      </c>
      <c r="G446" t="s">
        <v>328</v>
      </c>
      <c r="H446" t="s">
        <v>329</v>
      </c>
      <c r="I446" t="s">
        <v>225</v>
      </c>
      <c r="J446"/>
      <c r="K446" t="s">
        <v>283</v>
      </c>
      <c r="L446" t="s">
        <v>330</v>
      </c>
      <c r="M446" s="104" t="s">
        <v>1055</v>
      </c>
      <c r="N446" s="104" t="s">
        <v>92</v>
      </c>
      <c r="O446" s="167">
        <v>2000</v>
      </c>
      <c r="P446" s="191">
        <v>660</v>
      </c>
      <c r="Q446" s="216">
        <v>1.3396450914794919E-2</v>
      </c>
      <c r="R446" s="191" t="s">
        <v>229</v>
      </c>
      <c r="S446" s="175">
        <v>2916</v>
      </c>
      <c r="T446" s="213" t="s">
        <v>1054</v>
      </c>
      <c r="U446" s="199">
        <v>0</v>
      </c>
      <c r="V446" s="200">
        <v>0</v>
      </c>
      <c r="W446" s="216">
        <f>Tabla24[[#This Row],[Valor POAI 2026
 (en pesos y 3 últimos digitos en cero)]]/$V$2</f>
        <v>0</v>
      </c>
      <c r="X446" s="217"/>
      <c r="Y446" s="179"/>
      <c r="Z446" s="179"/>
      <c r="AA446" s="180"/>
    </row>
    <row r="447" spans="1:27" s="126" customFormat="1" ht="13.5" hidden="1" customHeight="1">
      <c r="A447" s="172">
        <v>6</v>
      </c>
      <c r="B447" t="s">
        <v>1025</v>
      </c>
      <c r="C447" s="198">
        <v>29163</v>
      </c>
      <c r="D447" t="s">
        <v>326</v>
      </c>
      <c r="E447" s="198">
        <v>36</v>
      </c>
      <c r="F447" s="104" t="s">
        <v>335</v>
      </c>
      <c r="G447" t="s">
        <v>328</v>
      </c>
      <c r="H447" t="s">
        <v>329</v>
      </c>
      <c r="I447" t="s">
        <v>225</v>
      </c>
      <c r="J447"/>
      <c r="K447" t="s">
        <v>283</v>
      </c>
      <c r="L447" t="s">
        <v>330</v>
      </c>
      <c r="M447" s="104" t="s">
        <v>1056</v>
      </c>
      <c r="N447" s="104" t="s">
        <v>83</v>
      </c>
      <c r="O447" s="167">
        <v>2000</v>
      </c>
      <c r="P447" s="191">
        <v>610</v>
      </c>
      <c r="Q447" s="216">
        <v>1.2381568269734697E-2</v>
      </c>
      <c r="R447" s="191" t="s">
        <v>229</v>
      </c>
      <c r="S447" s="175">
        <v>2916</v>
      </c>
      <c r="T447" s="213" t="s">
        <v>1054</v>
      </c>
      <c r="U447" s="199">
        <v>0</v>
      </c>
      <c r="V447" s="200">
        <v>0</v>
      </c>
      <c r="W447" s="216">
        <f>Tabla24[[#This Row],[Valor POAI 2026
 (en pesos y 3 últimos digitos en cero)]]/$V$2</f>
        <v>0</v>
      </c>
      <c r="X447" s="217"/>
      <c r="Y447" s="179"/>
      <c r="Z447" s="179"/>
      <c r="AA447" s="180"/>
    </row>
    <row r="448" spans="1:27" s="126" customFormat="1" ht="13.5" hidden="1" customHeight="1">
      <c r="A448" s="172">
        <v>6</v>
      </c>
      <c r="B448" t="s">
        <v>1025</v>
      </c>
      <c r="C448" s="198">
        <v>29164</v>
      </c>
      <c r="D448" t="s">
        <v>326</v>
      </c>
      <c r="E448" s="198">
        <v>37</v>
      </c>
      <c r="F448" s="104" t="s">
        <v>337</v>
      </c>
      <c r="G448" t="s">
        <v>328</v>
      </c>
      <c r="H448" t="s">
        <v>329</v>
      </c>
      <c r="I448" t="s">
        <v>225</v>
      </c>
      <c r="J448"/>
      <c r="K448" t="s">
        <v>283</v>
      </c>
      <c r="L448" t="s">
        <v>330</v>
      </c>
      <c r="M448" s="104" t="s">
        <v>1057</v>
      </c>
      <c r="N448" s="104" t="s">
        <v>27</v>
      </c>
      <c r="O448" s="167">
        <v>800</v>
      </c>
      <c r="P448" s="191">
        <v>288.24</v>
      </c>
      <c r="Q448" s="216">
        <v>5.8505954722431631E-3</v>
      </c>
      <c r="R448" s="191" t="s">
        <v>229</v>
      </c>
      <c r="S448" s="175">
        <v>2916</v>
      </c>
      <c r="T448" s="213" t="s">
        <v>1054</v>
      </c>
      <c r="U448" s="199">
        <v>0</v>
      </c>
      <c r="V448" s="200">
        <v>0</v>
      </c>
      <c r="W448" s="216">
        <f>Tabla24[[#This Row],[Valor POAI 2026
 (en pesos y 3 últimos digitos en cero)]]/$V$2</f>
        <v>0</v>
      </c>
      <c r="X448" s="217"/>
      <c r="Y448" s="179"/>
      <c r="Z448" s="179"/>
      <c r="AA448" s="180"/>
    </row>
    <row r="449" spans="1:27" s="126" customFormat="1" ht="13.5" hidden="1" customHeight="1">
      <c r="A449" s="172">
        <v>6</v>
      </c>
      <c r="B449" t="s">
        <v>1025</v>
      </c>
      <c r="C449" s="198">
        <v>29291</v>
      </c>
      <c r="D449" t="s">
        <v>326</v>
      </c>
      <c r="E449" s="198">
        <v>33</v>
      </c>
      <c r="F449" s="104" t="s">
        <v>347</v>
      </c>
      <c r="G449" t="s">
        <v>328</v>
      </c>
      <c r="H449" t="s">
        <v>348</v>
      </c>
      <c r="I449" t="s">
        <v>244</v>
      </c>
      <c r="J449"/>
      <c r="K449" t="s">
        <v>283</v>
      </c>
      <c r="L449" t="s">
        <v>330</v>
      </c>
      <c r="M449" s="104" t="s">
        <v>1058</v>
      </c>
      <c r="N449" s="104" t="s">
        <v>78</v>
      </c>
      <c r="O449" s="167">
        <v>44</v>
      </c>
      <c r="P449" s="191">
        <v>210</v>
      </c>
      <c r="Q449" s="216">
        <v>4.2625071092529283E-3</v>
      </c>
      <c r="R449" s="191" t="s">
        <v>229</v>
      </c>
      <c r="S449" s="175">
        <v>2929</v>
      </c>
      <c r="T449" s="213" t="s">
        <v>1059</v>
      </c>
      <c r="U449" s="199">
        <v>0</v>
      </c>
      <c r="V449" s="200">
        <v>0</v>
      </c>
      <c r="W449" s="216">
        <f>Tabla24[[#This Row],[Valor POAI 2026
 (en pesos y 3 últimos digitos en cero)]]/$V$2</f>
        <v>0</v>
      </c>
      <c r="X449" s="217"/>
      <c r="Y449" s="179"/>
      <c r="Z449" s="179"/>
      <c r="AA449" s="180"/>
    </row>
    <row r="450" spans="1:27" s="126" customFormat="1" ht="13.5" hidden="1" customHeight="1">
      <c r="A450" s="172">
        <v>6</v>
      </c>
      <c r="B450" t="s">
        <v>1025</v>
      </c>
      <c r="C450" s="198">
        <v>29292</v>
      </c>
      <c r="D450" t="s">
        <v>326</v>
      </c>
      <c r="E450" s="198">
        <v>38</v>
      </c>
      <c r="F450" s="104" t="s">
        <v>339</v>
      </c>
      <c r="G450" t="s">
        <v>328</v>
      </c>
      <c r="H450" t="s">
        <v>340</v>
      </c>
      <c r="I450" t="s">
        <v>225</v>
      </c>
      <c r="J450"/>
      <c r="K450" t="s">
        <v>283</v>
      </c>
      <c r="L450" t="s">
        <v>330</v>
      </c>
      <c r="M450" s="104" t="s">
        <v>1060</v>
      </c>
      <c r="N450" s="104" t="s">
        <v>81</v>
      </c>
      <c r="O450" s="167">
        <v>40</v>
      </c>
      <c r="P450" s="191">
        <v>720</v>
      </c>
      <c r="Q450" s="216">
        <v>1.4614310088867185E-2</v>
      </c>
      <c r="R450" s="191" t="s">
        <v>229</v>
      </c>
      <c r="S450" s="175">
        <v>2929</v>
      </c>
      <c r="T450" s="213" t="s">
        <v>1059</v>
      </c>
      <c r="U450" s="199">
        <v>0</v>
      </c>
      <c r="V450" s="200">
        <v>0</v>
      </c>
      <c r="W450" s="216">
        <f>Tabla24[[#This Row],[Valor POAI 2026
 (en pesos y 3 últimos digitos en cero)]]/$V$2</f>
        <v>0</v>
      </c>
      <c r="X450" s="217"/>
      <c r="Y450" s="179"/>
      <c r="Z450" s="179"/>
      <c r="AA450" s="180"/>
    </row>
    <row r="451" spans="1:27" s="126" customFormat="1" ht="13.5" hidden="1" customHeight="1">
      <c r="A451" s="172">
        <v>6</v>
      </c>
      <c r="B451" t="s">
        <v>1025</v>
      </c>
      <c r="C451" s="198">
        <v>29293</v>
      </c>
      <c r="D451" t="s">
        <v>326</v>
      </c>
      <c r="E451" s="198">
        <v>39</v>
      </c>
      <c r="F451" s="104" t="s">
        <v>345</v>
      </c>
      <c r="G451" t="s">
        <v>328</v>
      </c>
      <c r="H451" t="s">
        <v>340</v>
      </c>
      <c r="I451" t="s">
        <v>225</v>
      </c>
      <c r="J451"/>
      <c r="K451" t="s">
        <v>283</v>
      </c>
      <c r="L451" t="s">
        <v>330</v>
      </c>
      <c r="M451" s="104" t="s">
        <v>1061</v>
      </c>
      <c r="N451" s="104" t="s">
        <v>83</v>
      </c>
      <c r="O451" s="167">
        <v>800</v>
      </c>
      <c r="P451" s="191">
        <v>273.72000000000003</v>
      </c>
      <c r="Q451" s="216">
        <v>5.5558735521176747E-3</v>
      </c>
      <c r="R451" s="191" t="s">
        <v>229</v>
      </c>
      <c r="S451" s="175">
        <v>2929</v>
      </c>
      <c r="T451" s="213" t="s">
        <v>1059</v>
      </c>
      <c r="U451" s="199">
        <v>0</v>
      </c>
      <c r="V451" s="200">
        <v>0</v>
      </c>
      <c r="W451" s="216">
        <f>Tabla24[[#This Row],[Valor POAI 2026
 (en pesos y 3 últimos digitos en cero)]]/$V$2</f>
        <v>0</v>
      </c>
      <c r="X451" s="217"/>
      <c r="Y451" s="179"/>
      <c r="Z451" s="179"/>
      <c r="AA451" s="180"/>
    </row>
    <row r="452" spans="1:27" s="126" customFormat="1" ht="13.5" hidden="1" customHeight="1">
      <c r="A452" s="172">
        <v>6</v>
      </c>
      <c r="B452" t="s">
        <v>1025</v>
      </c>
      <c r="C452" s="198">
        <v>29294</v>
      </c>
      <c r="D452" t="s">
        <v>326</v>
      </c>
      <c r="E452" s="198">
        <v>40</v>
      </c>
      <c r="F452" s="104" t="s">
        <v>343</v>
      </c>
      <c r="G452" t="s">
        <v>328</v>
      </c>
      <c r="H452" t="s">
        <v>340</v>
      </c>
      <c r="I452" t="s">
        <v>225</v>
      </c>
      <c r="J452"/>
      <c r="K452" t="s">
        <v>283</v>
      </c>
      <c r="L452" t="s">
        <v>330</v>
      </c>
      <c r="M452" s="104" t="s">
        <v>1062</v>
      </c>
      <c r="N452" s="104" t="s">
        <v>85</v>
      </c>
      <c r="O452" s="167">
        <v>20</v>
      </c>
      <c r="P452" s="191">
        <v>100</v>
      </c>
      <c r="Q452" s="216">
        <v>2.0297652901204422E-3</v>
      </c>
      <c r="R452" s="191" t="s">
        <v>229</v>
      </c>
      <c r="S452" s="175">
        <v>2929</v>
      </c>
      <c r="T452" s="213" t="s">
        <v>1059</v>
      </c>
      <c r="U452" s="199">
        <v>0</v>
      </c>
      <c r="V452" s="200">
        <v>0</v>
      </c>
      <c r="W452" s="216">
        <f>Tabla24[[#This Row],[Valor POAI 2026
 (en pesos y 3 últimos digitos en cero)]]/$V$2</f>
        <v>0</v>
      </c>
      <c r="X452" s="217"/>
      <c r="Y452" s="179"/>
      <c r="Z452" s="179"/>
      <c r="AA452" s="180"/>
    </row>
    <row r="453" spans="1:27" s="126" customFormat="1" ht="13.5" hidden="1" customHeight="1">
      <c r="A453" s="172">
        <v>6</v>
      </c>
      <c r="B453" t="s">
        <v>1025</v>
      </c>
      <c r="C453" s="198">
        <v>28671</v>
      </c>
      <c r="D453" t="s">
        <v>350</v>
      </c>
      <c r="E453" s="198">
        <v>43</v>
      </c>
      <c r="F453" s="104" t="s">
        <v>358</v>
      </c>
      <c r="G453" t="s">
        <v>304</v>
      </c>
      <c r="H453" t="s">
        <v>352</v>
      </c>
      <c r="I453" t="s">
        <v>225</v>
      </c>
      <c r="J453"/>
      <c r="K453" t="s">
        <v>283</v>
      </c>
      <c r="L453" t="s">
        <v>353</v>
      </c>
      <c r="M453" s="104" t="s">
        <v>1063</v>
      </c>
      <c r="N453" s="104" t="s">
        <v>33</v>
      </c>
      <c r="O453" s="167">
        <v>2000</v>
      </c>
      <c r="P453" s="191">
        <v>139</v>
      </c>
      <c r="Q453" s="216">
        <v>2.8213737532674149E-3</v>
      </c>
      <c r="R453" s="191" t="s">
        <v>229</v>
      </c>
      <c r="S453" s="175">
        <v>2867</v>
      </c>
      <c r="T453" s="213" t="s">
        <v>1064</v>
      </c>
      <c r="U453" s="199">
        <v>0</v>
      </c>
      <c r="V453" s="200">
        <v>0</v>
      </c>
      <c r="W453" s="216">
        <f>Tabla24[[#This Row],[Valor POAI 2026
 (en pesos y 3 últimos digitos en cero)]]/$V$2</f>
        <v>0</v>
      </c>
      <c r="X453" s="217"/>
      <c r="Y453" s="179"/>
      <c r="Z453" s="179"/>
      <c r="AA453" s="180"/>
    </row>
    <row r="454" spans="1:27" s="126" customFormat="1" ht="13.5" hidden="1" customHeight="1">
      <c r="A454" s="172">
        <v>6</v>
      </c>
      <c r="B454" t="s">
        <v>1025</v>
      </c>
      <c r="C454" s="198">
        <v>28672</v>
      </c>
      <c r="D454" t="s">
        <v>350</v>
      </c>
      <c r="E454" s="198">
        <v>44</v>
      </c>
      <c r="F454" s="104" t="s">
        <v>356</v>
      </c>
      <c r="G454" t="s">
        <v>304</v>
      </c>
      <c r="H454" t="s">
        <v>352</v>
      </c>
      <c r="I454" t="s">
        <v>225</v>
      </c>
      <c r="J454"/>
      <c r="K454" t="s">
        <v>283</v>
      </c>
      <c r="L454" t="s">
        <v>353</v>
      </c>
      <c r="M454" s="104" t="s">
        <v>1065</v>
      </c>
      <c r="N454" s="104" t="s">
        <v>97</v>
      </c>
      <c r="O454" s="167">
        <v>4000</v>
      </c>
      <c r="P454" s="191">
        <v>300</v>
      </c>
      <c r="Q454" s="216">
        <v>6.0892958703613271E-3</v>
      </c>
      <c r="R454" s="191" t="s">
        <v>229</v>
      </c>
      <c r="S454" s="175">
        <v>2867</v>
      </c>
      <c r="T454" s="213" t="s">
        <v>1064</v>
      </c>
      <c r="U454" s="199">
        <v>0</v>
      </c>
      <c r="V454" s="200">
        <v>0</v>
      </c>
      <c r="W454" s="216">
        <f>Tabla24[[#This Row],[Valor POAI 2026
 (en pesos y 3 últimos digitos en cero)]]/$V$2</f>
        <v>0</v>
      </c>
      <c r="X454" s="217"/>
      <c r="Y454" s="179"/>
      <c r="Z454" s="179"/>
      <c r="AA454" s="180"/>
    </row>
    <row r="455" spans="1:27" s="126" customFormat="1" ht="13.5" hidden="1" customHeight="1">
      <c r="A455" s="172">
        <v>6</v>
      </c>
      <c r="B455" t="s">
        <v>1025</v>
      </c>
      <c r="C455" s="198">
        <v>28673</v>
      </c>
      <c r="D455" t="s">
        <v>350</v>
      </c>
      <c r="E455" s="198">
        <v>45</v>
      </c>
      <c r="F455" s="104" t="s">
        <v>351</v>
      </c>
      <c r="G455" t="s">
        <v>304</v>
      </c>
      <c r="H455" t="s">
        <v>352</v>
      </c>
      <c r="I455" t="s">
        <v>225</v>
      </c>
      <c r="J455"/>
      <c r="K455" t="s">
        <v>283</v>
      </c>
      <c r="L455" t="s">
        <v>353</v>
      </c>
      <c r="M455" s="104" t="s">
        <v>1066</v>
      </c>
      <c r="N455" s="104" t="s">
        <v>99</v>
      </c>
      <c r="O455" s="167">
        <v>4000</v>
      </c>
      <c r="P455" s="191">
        <v>300</v>
      </c>
      <c r="Q455" s="216">
        <v>6.0892958703613271E-3</v>
      </c>
      <c r="R455" s="191" t="s">
        <v>229</v>
      </c>
      <c r="S455" s="175">
        <v>2867</v>
      </c>
      <c r="T455" s="213" t="s">
        <v>1064</v>
      </c>
      <c r="U455" s="199">
        <v>0</v>
      </c>
      <c r="V455" s="200">
        <v>0</v>
      </c>
      <c r="W455" s="216">
        <f>Tabla24[[#This Row],[Valor POAI 2026
 (en pesos y 3 últimos digitos en cero)]]/$V$2</f>
        <v>0</v>
      </c>
      <c r="X455" s="217"/>
      <c r="Y455" s="179"/>
      <c r="Z455" s="179"/>
      <c r="AA455" s="180"/>
    </row>
    <row r="456" spans="1:27" s="126" customFormat="1" ht="13.5" hidden="1" customHeight="1">
      <c r="A456" s="172">
        <v>6</v>
      </c>
      <c r="B456" t="s">
        <v>1025</v>
      </c>
      <c r="C456" s="198">
        <v>28091</v>
      </c>
      <c r="D456" t="s">
        <v>312</v>
      </c>
      <c r="E456" s="198">
        <v>46</v>
      </c>
      <c r="F456" s="104" t="s">
        <v>371</v>
      </c>
      <c r="G456" t="s">
        <v>361</v>
      </c>
      <c r="H456" t="s">
        <v>372</v>
      </c>
      <c r="I456" t="s">
        <v>244</v>
      </c>
      <c r="J456" t="s">
        <v>363</v>
      </c>
      <c r="K456" t="s">
        <v>283</v>
      </c>
      <c r="L456" t="s">
        <v>364</v>
      </c>
      <c r="M456" s="104" t="s">
        <v>1067</v>
      </c>
      <c r="N456" s="104" t="s">
        <v>104</v>
      </c>
      <c r="O456" s="167">
        <v>480</v>
      </c>
      <c r="P456" s="191">
        <v>426.02</v>
      </c>
      <c r="Q456" s="216">
        <v>8.6472060889711076E-3</v>
      </c>
      <c r="R456" s="191" t="s">
        <v>229</v>
      </c>
      <c r="S456" s="175">
        <v>2809</v>
      </c>
      <c r="T456" s="213" t="s">
        <v>1068</v>
      </c>
      <c r="U456" s="199">
        <v>0</v>
      </c>
      <c r="V456" s="200">
        <v>0</v>
      </c>
      <c r="W456" s="216">
        <f>Tabla24[[#This Row],[Valor POAI 2026
 (en pesos y 3 últimos digitos en cero)]]/$V$2</f>
        <v>0</v>
      </c>
      <c r="X456" s="217"/>
      <c r="Y456" s="179"/>
      <c r="Z456" s="179"/>
      <c r="AA456" s="180"/>
    </row>
    <row r="457" spans="1:27" s="126" customFormat="1" ht="13.5" hidden="1" customHeight="1">
      <c r="A457" s="172">
        <v>6</v>
      </c>
      <c r="B457" t="s">
        <v>1025</v>
      </c>
      <c r="C457" s="198">
        <v>28092</v>
      </c>
      <c r="D457" t="s">
        <v>312</v>
      </c>
      <c r="E457" s="198">
        <v>47</v>
      </c>
      <c r="F457" s="104" t="s">
        <v>368</v>
      </c>
      <c r="G457" t="s">
        <v>361</v>
      </c>
      <c r="H457" t="s">
        <v>369</v>
      </c>
      <c r="I457" t="s">
        <v>244</v>
      </c>
      <c r="J457" t="s">
        <v>363</v>
      </c>
      <c r="K457" t="s">
        <v>283</v>
      </c>
      <c r="L457" t="s">
        <v>364</v>
      </c>
      <c r="M457" s="104" t="s">
        <v>1069</v>
      </c>
      <c r="N457" s="104" t="s">
        <v>106</v>
      </c>
      <c r="O457" s="167">
        <v>3800</v>
      </c>
      <c r="P457" s="191">
        <v>1800</v>
      </c>
      <c r="Q457" s="216">
        <v>3.6535775222167964E-2</v>
      </c>
      <c r="R457" s="191" t="s">
        <v>229</v>
      </c>
      <c r="S457" s="175">
        <v>2809</v>
      </c>
      <c r="T457" s="213" t="s">
        <v>1068</v>
      </c>
      <c r="U457" s="199">
        <v>0</v>
      </c>
      <c r="V457" s="200">
        <v>0</v>
      </c>
      <c r="W457" s="216">
        <f>Tabla24[[#This Row],[Valor POAI 2026
 (en pesos y 3 últimos digitos en cero)]]/$V$2</f>
        <v>0</v>
      </c>
      <c r="X457" s="217"/>
      <c r="Y457" s="179"/>
      <c r="Z457" s="179"/>
      <c r="AA457" s="180"/>
    </row>
    <row r="458" spans="1:27" s="126" customFormat="1" ht="13.5" hidden="1" customHeight="1">
      <c r="A458" s="172">
        <v>6</v>
      </c>
      <c r="B458" t="s">
        <v>1025</v>
      </c>
      <c r="C458" s="198">
        <v>28093</v>
      </c>
      <c r="D458" t="s">
        <v>312</v>
      </c>
      <c r="E458" s="198">
        <v>48</v>
      </c>
      <c r="F458" s="104" t="s">
        <v>360</v>
      </c>
      <c r="G458" t="s">
        <v>361</v>
      </c>
      <c r="H458" t="s">
        <v>362</v>
      </c>
      <c r="I458" t="s">
        <v>244</v>
      </c>
      <c r="J458" t="s">
        <v>363</v>
      </c>
      <c r="K458" t="s">
        <v>283</v>
      </c>
      <c r="L458" t="s">
        <v>364</v>
      </c>
      <c r="M458" s="104" t="s">
        <v>1070</v>
      </c>
      <c r="N458" s="104" t="s">
        <v>101</v>
      </c>
      <c r="O458" s="167">
        <v>2265</v>
      </c>
      <c r="P458" s="191">
        <v>4300</v>
      </c>
      <c r="Q458" s="216">
        <v>8.7279907475179011E-2</v>
      </c>
      <c r="R458" s="191" t="s">
        <v>366</v>
      </c>
      <c r="S458" s="175">
        <v>2809</v>
      </c>
      <c r="T458" s="213" t="s">
        <v>1068</v>
      </c>
      <c r="U458" s="199">
        <v>0</v>
      </c>
      <c r="V458" s="200">
        <v>0</v>
      </c>
      <c r="W458" s="216">
        <f>Tabla24[[#This Row],[Valor POAI 2026
 (en pesos y 3 últimos digitos en cero)]]/$V$2</f>
        <v>0</v>
      </c>
      <c r="X458" s="217"/>
      <c r="Y458" s="179"/>
      <c r="Z458" s="179"/>
      <c r="AA458" s="180"/>
    </row>
    <row r="459" spans="1:27" s="126" customFormat="1" ht="13.5" hidden="1" customHeight="1">
      <c r="A459" s="172">
        <v>6</v>
      </c>
      <c r="B459" t="s">
        <v>1025</v>
      </c>
      <c r="C459" s="198">
        <v>28601</v>
      </c>
      <c r="D459" t="s">
        <v>312</v>
      </c>
      <c r="E459" s="198">
        <v>49</v>
      </c>
      <c r="F459" s="104" t="s">
        <v>609</v>
      </c>
      <c r="G459" t="s">
        <v>361</v>
      </c>
      <c r="H459" t="s">
        <v>610</v>
      </c>
      <c r="I459" t="s">
        <v>244</v>
      </c>
      <c r="J459" t="s">
        <v>363</v>
      </c>
      <c r="K459" t="s">
        <v>283</v>
      </c>
      <c r="L459" t="s">
        <v>611</v>
      </c>
      <c r="M459" s="104" t="s">
        <v>107</v>
      </c>
      <c r="N459" s="104" t="s">
        <v>108</v>
      </c>
      <c r="O459" s="167">
        <v>600</v>
      </c>
      <c r="P459" s="191">
        <v>639</v>
      </c>
      <c r="Q459" s="216">
        <v>1.2970200203869625E-2</v>
      </c>
      <c r="R459" s="191" t="s">
        <v>229</v>
      </c>
      <c r="S459" s="175">
        <v>2860</v>
      </c>
      <c r="T459" s="213" t="s">
        <v>1071</v>
      </c>
      <c r="U459" s="199">
        <v>0</v>
      </c>
      <c r="V459" s="200">
        <v>0</v>
      </c>
      <c r="W459" s="216">
        <f>Tabla24[[#This Row],[Valor POAI 2026
 (en pesos y 3 últimos digitos en cero)]]/$V$2</f>
        <v>0</v>
      </c>
      <c r="X459" s="217"/>
      <c r="Y459" s="179"/>
      <c r="Z459" s="179"/>
      <c r="AA459" s="180"/>
    </row>
    <row r="460" spans="1:27" s="126" customFormat="1" ht="13.5" hidden="1" customHeight="1">
      <c r="A460" s="172">
        <v>6</v>
      </c>
      <c r="B460" t="s">
        <v>1025</v>
      </c>
      <c r="C460" s="198">
        <v>28081</v>
      </c>
      <c r="D460" t="s">
        <v>374</v>
      </c>
      <c r="E460" s="198">
        <v>51</v>
      </c>
      <c r="F460" s="104" t="s">
        <v>383</v>
      </c>
      <c r="G460" t="s">
        <v>376</v>
      </c>
      <c r="H460" t="s">
        <v>384</v>
      </c>
      <c r="I460" t="s">
        <v>244</v>
      </c>
      <c r="J460" t="s">
        <v>378</v>
      </c>
      <c r="K460" t="s">
        <v>379</v>
      </c>
      <c r="L460" t="s">
        <v>380</v>
      </c>
      <c r="M460" s="104" t="s">
        <v>1072</v>
      </c>
      <c r="N460" s="104" t="s">
        <v>113</v>
      </c>
      <c r="O460" s="167">
        <v>200</v>
      </c>
      <c r="P460" s="191">
        <v>1026.68</v>
      </c>
      <c r="Q460" s="216">
        <v>2.0839194280608559E-2</v>
      </c>
      <c r="R460" s="191" t="s">
        <v>229</v>
      </c>
      <c r="S460" s="175">
        <v>2808</v>
      </c>
      <c r="T460" s="213" t="s">
        <v>1073</v>
      </c>
      <c r="U460" s="199">
        <v>0</v>
      </c>
      <c r="V460" s="200">
        <v>0</v>
      </c>
      <c r="W460" s="216">
        <f>Tabla24[[#This Row],[Valor POAI 2026
 (en pesos y 3 últimos digitos en cero)]]/$V$2</f>
        <v>0</v>
      </c>
      <c r="X460" s="217"/>
      <c r="Y460" s="179"/>
      <c r="Z460" s="179"/>
      <c r="AA460" s="180"/>
    </row>
    <row r="461" spans="1:27" s="126" customFormat="1" ht="13.5" hidden="1" customHeight="1">
      <c r="A461" s="172">
        <v>6</v>
      </c>
      <c r="B461" t="s">
        <v>1025</v>
      </c>
      <c r="C461" s="198">
        <v>28082</v>
      </c>
      <c r="D461" t="s">
        <v>374</v>
      </c>
      <c r="E461" s="198">
        <v>52</v>
      </c>
      <c r="F461" s="104" t="s">
        <v>386</v>
      </c>
      <c r="G461" t="s">
        <v>376</v>
      </c>
      <c r="H461" t="s">
        <v>384</v>
      </c>
      <c r="I461" t="s">
        <v>244</v>
      </c>
      <c r="J461" t="s">
        <v>378</v>
      </c>
      <c r="K461" t="s">
        <v>379</v>
      </c>
      <c r="L461" t="s">
        <v>380</v>
      </c>
      <c r="M461" s="104" t="s">
        <v>1074</v>
      </c>
      <c r="N461" s="104" t="s">
        <v>115</v>
      </c>
      <c r="O461" s="167">
        <v>200</v>
      </c>
      <c r="P461" s="191">
        <v>3100</v>
      </c>
      <c r="Q461" s="216">
        <v>6.2922723993733706E-2</v>
      </c>
      <c r="R461" s="191" t="s">
        <v>229</v>
      </c>
      <c r="S461" s="175">
        <v>2808</v>
      </c>
      <c r="T461" s="213" t="s">
        <v>1073</v>
      </c>
      <c r="U461" s="199">
        <v>0</v>
      </c>
      <c r="V461" s="200">
        <v>0</v>
      </c>
      <c r="W461" s="216">
        <f>Tabla24[[#This Row],[Valor POAI 2026
 (en pesos y 3 últimos digitos en cero)]]/$V$2</f>
        <v>0</v>
      </c>
      <c r="X461" s="217"/>
      <c r="Y461" s="179"/>
      <c r="Z461" s="179"/>
      <c r="AA461" s="180"/>
    </row>
    <row r="462" spans="1:27" s="126" customFormat="1" ht="13.5" hidden="1" customHeight="1">
      <c r="A462" s="172">
        <v>6</v>
      </c>
      <c r="B462" t="s">
        <v>1025</v>
      </c>
      <c r="C462" s="198">
        <v>28083</v>
      </c>
      <c r="D462" t="s">
        <v>374</v>
      </c>
      <c r="E462" s="198">
        <v>50</v>
      </c>
      <c r="F462" s="104" t="s">
        <v>375</v>
      </c>
      <c r="G462" t="s">
        <v>376</v>
      </c>
      <c r="H462" t="s">
        <v>377</v>
      </c>
      <c r="I462" t="s">
        <v>244</v>
      </c>
      <c r="J462" t="s">
        <v>378</v>
      </c>
      <c r="K462" t="s">
        <v>379</v>
      </c>
      <c r="L462" t="s">
        <v>380</v>
      </c>
      <c r="M462" s="104" t="s">
        <v>1075</v>
      </c>
      <c r="N462" s="104" t="s">
        <v>27</v>
      </c>
      <c r="O462" s="167">
        <v>12</v>
      </c>
      <c r="P462" s="191">
        <v>800</v>
      </c>
      <c r="Q462" s="216">
        <v>1.6238122320963538E-2</v>
      </c>
      <c r="R462" s="191" t="s">
        <v>229</v>
      </c>
      <c r="S462" s="175">
        <v>2808</v>
      </c>
      <c r="T462" s="213" t="s">
        <v>1073</v>
      </c>
      <c r="U462" s="199">
        <v>0</v>
      </c>
      <c r="V462" s="200">
        <v>0</v>
      </c>
      <c r="W462" s="216">
        <f>Tabla24[[#This Row],[Valor POAI 2026
 (en pesos y 3 últimos digitos en cero)]]/$V$2</f>
        <v>0</v>
      </c>
      <c r="X462" s="217"/>
      <c r="Y462" s="179"/>
      <c r="Z462" s="179"/>
      <c r="AA462" s="180"/>
    </row>
    <row r="463" spans="1:27" s="126" customFormat="1" ht="13.5" hidden="1" customHeight="1">
      <c r="A463" s="172">
        <v>6</v>
      </c>
      <c r="B463" t="s">
        <v>1025</v>
      </c>
      <c r="C463" s="198">
        <v>28981</v>
      </c>
      <c r="D463" t="s">
        <v>388</v>
      </c>
      <c r="E463" s="198">
        <v>54</v>
      </c>
      <c r="F463" s="104" t="s">
        <v>389</v>
      </c>
      <c r="G463" t="s">
        <v>390</v>
      </c>
      <c r="H463" t="s">
        <v>391</v>
      </c>
      <c r="I463" t="s">
        <v>225</v>
      </c>
      <c r="J463"/>
      <c r="K463" t="s">
        <v>379</v>
      </c>
      <c r="L463" t="s">
        <v>392</v>
      </c>
      <c r="M463" s="104" t="s">
        <v>393</v>
      </c>
      <c r="N463" s="104" t="s">
        <v>20</v>
      </c>
      <c r="O463" s="167">
        <v>8</v>
      </c>
      <c r="P463" s="191">
        <v>739</v>
      </c>
      <c r="Q463" s="216">
        <v>1.4999965493990068E-2</v>
      </c>
      <c r="R463" s="191" t="s">
        <v>229</v>
      </c>
      <c r="S463" s="175">
        <v>2898</v>
      </c>
      <c r="T463" s="213" t="s">
        <v>1076</v>
      </c>
      <c r="U463" s="199">
        <v>0</v>
      </c>
      <c r="V463" s="200">
        <v>0</v>
      </c>
      <c r="W463" s="216">
        <f>Tabla24[[#This Row],[Valor POAI 2026
 (en pesos y 3 últimos digitos en cero)]]/$V$2</f>
        <v>0</v>
      </c>
      <c r="X463" s="217"/>
      <c r="Y463" s="179"/>
      <c r="Z463" s="179"/>
      <c r="AA463" s="180"/>
    </row>
    <row r="464" spans="1:27" s="126" customFormat="1" ht="13.5" hidden="1" customHeight="1">
      <c r="A464" s="172">
        <v>6</v>
      </c>
      <c r="B464" t="s">
        <v>1025</v>
      </c>
      <c r="C464" s="198">
        <v>28982</v>
      </c>
      <c r="D464" t="s">
        <v>388</v>
      </c>
      <c r="E464" s="198">
        <v>55</v>
      </c>
      <c r="F464" s="104" t="s">
        <v>395</v>
      </c>
      <c r="G464" t="s">
        <v>396</v>
      </c>
      <c r="H464" t="s">
        <v>397</v>
      </c>
      <c r="I464" t="s">
        <v>225</v>
      </c>
      <c r="J464"/>
      <c r="K464" t="s">
        <v>379</v>
      </c>
      <c r="L464" t="s">
        <v>392</v>
      </c>
      <c r="M464" s="104" t="s">
        <v>1077</v>
      </c>
      <c r="N464" s="104" t="s">
        <v>117</v>
      </c>
      <c r="O464" s="167">
        <v>40</v>
      </c>
      <c r="P464" s="191">
        <v>542.66999999999996</v>
      </c>
      <c r="Q464" s="216">
        <v>1.1014927299896603E-2</v>
      </c>
      <c r="R464" s="191" t="s">
        <v>229</v>
      </c>
      <c r="S464" s="175">
        <v>2898</v>
      </c>
      <c r="T464" s="213" t="s">
        <v>1076</v>
      </c>
      <c r="U464" s="199">
        <v>0</v>
      </c>
      <c r="V464" s="200">
        <v>0</v>
      </c>
      <c r="W464" s="216">
        <f>Tabla24[[#This Row],[Valor POAI 2026
 (en pesos y 3 últimos digitos en cero)]]/$V$2</f>
        <v>0</v>
      </c>
      <c r="X464" s="217"/>
      <c r="Y464" s="179"/>
      <c r="Z464" s="179"/>
      <c r="AA464" s="180"/>
    </row>
    <row r="465" spans="1:27" s="126" customFormat="1" ht="13.5" hidden="1" customHeight="1">
      <c r="A465" s="172">
        <v>6</v>
      </c>
      <c r="B465" t="s">
        <v>1025</v>
      </c>
      <c r="C465" s="198">
        <v>28791</v>
      </c>
      <c r="D465" t="s">
        <v>388</v>
      </c>
      <c r="E465" s="198">
        <v>58</v>
      </c>
      <c r="F465" s="104" t="s">
        <v>406</v>
      </c>
      <c r="G465" t="s">
        <v>396</v>
      </c>
      <c r="H465" t="s">
        <v>407</v>
      </c>
      <c r="I465" t="s">
        <v>225</v>
      </c>
      <c r="J465"/>
      <c r="K465" t="s">
        <v>379</v>
      </c>
      <c r="L465" t="s">
        <v>401</v>
      </c>
      <c r="M465" s="104" t="s">
        <v>1078</v>
      </c>
      <c r="N465" s="104" t="s">
        <v>121</v>
      </c>
      <c r="O465" s="167">
        <v>300</v>
      </c>
      <c r="P465" s="191">
        <v>492.67</v>
      </c>
      <c r="Q465" s="216">
        <v>1.0000044654836383E-2</v>
      </c>
      <c r="R465" s="191" t="s">
        <v>229</v>
      </c>
      <c r="S465" s="175">
        <v>2879</v>
      </c>
      <c r="T465" s="213" t="s">
        <v>1079</v>
      </c>
      <c r="U465" s="199">
        <v>0</v>
      </c>
      <c r="V465" s="200">
        <v>0</v>
      </c>
      <c r="W465" s="216">
        <f>Tabla24[[#This Row],[Valor POAI 2026
 (en pesos y 3 últimos digitos en cero)]]/$V$2</f>
        <v>0</v>
      </c>
      <c r="X465" s="217"/>
      <c r="Y465" s="179"/>
      <c r="Z465" s="179"/>
      <c r="AA465" s="180"/>
    </row>
    <row r="466" spans="1:27" s="126" customFormat="1" ht="13.5" hidden="1" customHeight="1">
      <c r="A466" s="172">
        <v>6</v>
      </c>
      <c r="B466" t="s">
        <v>1025</v>
      </c>
      <c r="C466" s="198">
        <v>29241</v>
      </c>
      <c r="D466" t="s">
        <v>326</v>
      </c>
      <c r="E466" s="198">
        <v>56</v>
      </c>
      <c r="F466" s="104" t="s">
        <v>409</v>
      </c>
      <c r="G466" t="s">
        <v>328</v>
      </c>
      <c r="H466" t="s">
        <v>410</v>
      </c>
      <c r="I466" t="s">
        <v>225</v>
      </c>
      <c r="J466"/>
      <c r="K466" t="s">
        <v>379</v>
      </c>
      <c r="L466" t="s">
        <v>401</v>
      </c>
      <c r="M466" s="104" t="s">
        <v>1080</v>
      </c>
      <c r="N466" s="104" t="s">
        <v>124</v>
      </c>
      <c r="O466" s="167">
        <v>45</v>
      </c>
      <c r="P466" s="191">
        <v>492.67</v>
      </c>
      <c r="Q466" s="216">
        <v>1.0000044654836383E-2</v>
      </c>
      <c r="R466" s="191" t="s">
        <v>229</v>
      </c>
      <c r="S466" s="175">
        <v>2924</v>
      </c>
      <c r="T466" s="213" t="s">
        <v>1081</v>
      </c>
      <c r="U466" s="199">
        <v>0</v>
      </c>
      <c r="V466" s="200">
        <v>0</v>
      </c>
      <c r="W466" s="216">
        <f>Tabla24[[#This Row],[Valor POAI 2026
 (en pesos y 3 últimos digitos en cero)]]/$V$2</f>
        <v>0</v>
      </c>
      <c r="X466" s="217"/>
      <c r="Y466" s="179"/>
      <c r="Z466" s="179"/>
      <c r="AA466" s="180"/>
    </row>
    <row r="467" spans="1:27" s="126" customFormat="1" ht="13.5" hidden="1" customHeight="1">
      <c r="A467" s="172">
        <v>6</v>
      </c>
      <c r="B467" t="s">
        <v>1025</v>
      </c>
      <c r="C467" s="198">
        <v>28811</v>
      </c>
      <c r="D467" t="s">
        <v>326</v>
      </c>
      <c r="E467" s="198">
        <v>62</v>
      </c>
      <c r="F467" s="104" t="s">
        <v>420</v>
      </c>
      <c r="G467" t="s">
        <v>414</v>
      </c>
      <c r="H467" t="s">
        <v>421</v>
      </c>
      <c r="I467" t="s">
        <v>225</v>
      </c>
      <c r="J467"/>
      <c r="K467" t="s">
        <v>416</v>
      </c>
      <c r="L467" t="s">
        <v>417</v>
      </c>
      <c r="M467" s="104" t="s">
        <v>1082</v>
      </c>
      <c r="N467" s="104" t="s">
        <v>31</v>
      </c>
      <c r="O467" s="167">
        <v>3</v>
      </c>
      <c r="P467" s="191">
        <v>477.89</v>
      </c>
      <c r="Q467" s="216">
        <v>9.7000453449565816E-3</v>
      </c>
      <c r="R467" s="191" t="s">
        <v>229</v>
      </c>
      <c r="S467" s="175">
        <v>2881</v>
      </c>
      <c r="T467" s="213" t="s">
        <v>1083</v>
      </c>
      <c r="U467" s="199">
        <v>0</v>
      </c>
      <c r="V467" s="200">
        <v>0</v>
      </c>
      <c r="W467" s="216">
        <f>Tabla24[[#This Row],[Valor POAI 2026
 (en pesos y 3 últimos digitos en cero)]]/$V$2</f>
        <v>0</v>
      </c>
      <c r="X467" s="217"/>
      <c r="Y467" s="179"/>
      <c r="Z467" s="179"/>
      <c r="AA467" s="180"/>
    </row>
    <row r="468" spans="1:27" s="126" customFormat="1" ht="13.5" hidden="1" customHeight="1">
      <c r="A468" s="172">
        <v>6</v>
      </c>
      <c r="B468" t="s">
        <v>1025</v>
      </c>
      <c r="C468" s="198">
        <v>29051</v>
      </c>
      <c r="D468" t="s">
        <v>326</v>
      </c>
      <c r="E468" s="198">
        <v>60</v>
      </c>
      <c r="F468" s="104" t="s">
        <v>626</v>
      </c>
      <c r="G468" t="s">
        <v>414</v>
      </c>
      <c r="H468" t="s">
        <v>415</v>
      </c>
      <c r="I468" t="s">
        <v>225</v>
      </c>
      <c r="J468"/>
      <c r="K468" t="s">
        <v>416</v>
      </c>
      <c r="L468" t="s">
        <v>417</v>
      </c>
      <c r="M468" s="104" t="s">
        <v>1084</v>
      </c>
      <c r="N468" s="104" t="s">
        <v>127</v>
      </c>
      <c r="O468" s="167">
        <v>4500</v>
      </c>
      <c r="P468" s="191">
        <v>1314.04</v>
      </c>
      <c r="Q468" s="216">
        <v>2.667192781829866E-2</v>
      </c>
      <c r="R468" s="191" t="s">
        <v>229</v>
      </c>
      <c r="S468" s="175">
        <v>2905</v>
      </c>
      <c r="T468" s="213" t="s">
        <v>1085</v>
      </c>
      <c r="U468" s="199">
        <v>0</v>
      </c>
      <c r="V468" s="200">
        <v>0</v>
      </c>
      <c r="W468" s="216">
        <f>Tabla24[[#This Row],[Valor POAI 2026
 (en pesos y 3 últimos digitos en cero)]]/$V$2</f>
        <v>0</v>
      </c>
      <c r="X468" s="217"/>
      <c r="Y468" s="179"/>
      <c r="Z468" s="179"/>
      <c r="AA468" s="180"/>
    </row>
    <row r="469" spans="1:27" s="126" customFormat="1" ht="13.5" hidden="1" customHeight="1">
      <c r="A469" s="172">
        <v>6</v>
      </c>
      <c r="B469" t="s">
        <v>1025</v>
      </c>
      <c r="C469" s="198">
        <v>29052</v>
      </c>
      <c r="D469" t="s">
        <v>326</v>
      </c>
      <c r="E469" s="198">
        <v>61</v>
      </c>
      <c r="F469" s="104" t="s">
        <v>413</v>
      </c>
      <c r="G469" t="s">
        <v>414</v>
      </c>
      <c r="H469" t="s">
        <v>415</v>
      </c>
      <c r="I469" t="s">
        <v>225</v>
      </c>
      <c r="J469"/>
      <c r="K469" t="s">
        <v>416</v>
      </c>
      <c r="L469" t="s">
        <v>417</v>
      </c>
      <c r="M469" s="104" t="s">
        <v>1086</v>
      </c>
      <c r="N469" s="104" t="s">
        <v>31</v>
      </c>
      <c r="O469" s="167">
        <v>1</v>
      </c>
      <c r="P469" s="191">
        <v>0</v>
      </c>
      <c r="Q469" s="216">
        <v>0</v>
      </c>
      <c r="R469" s="191" t="s">
        <v>229</v>
      </c>
      <c r="S469" s="175">
        <v>2905</v>
      </c>
      <c r="T469" s="213" t="s">
        <v>1085</v>
      </c>
      <c r="U469" s="199">
        <v>0</v>
      </c>
      <c r="V469" s="200">
        <v>0</v>
      </c>
      <c r="W469" s="216">
        <f>Tabla24[[#This Row],[Valor POAI 2026
 (en pesos y 3 últimos digitos en cero)]]/$V$2</f>
        <v>0</v>
      </c>
      <c r="X469" s="217"/>
      <c r="Y469" s="179"/>
      <c r="Z469" s="179"/>
      <c r="AA469" s="180"/>
    </row>
    <row r="470" spans="1:27" s="126" customFormat="1" ht="13.5" hidden="1" customHeight="1">
      <c r="A470" s="172">
        <v>6</v>
      </c>
      <c r="B470" t="s">
        <v>1025</v>
      </c>
      <c r="C470" s="198">
        <v>28751</v>
      </c>
      <c r="D470" t="s">
        <v>350</v>
      </c>
      <c r="E470" s="198">
        <v>71</v>
      </c>
      <c r="F470" s="104" t="s">
        <v>434</v>
      </c>
      <c r="G470" t="s">
        <v>431</v>
      </c>
      <c r="H470" t="s">
        <v>432</v>
      </c>
      <c r="I470" t="s">
        <v>225</v>
      </c>
      <c r="J470"/>
      <c r="K470" t="s">
        <v>416</v>
      </c>
      <c r="L470" t="s">
        <v>426</v>
      </c>
      <c r="M470" s="104" t="s">
        <v>1087</v>
      </c>
      <c r="N470" s="104" t="s">
        <v>152</v>
      </c>
      <c r="O470" s="167">
        <v>6000</v>
      </c>
      <c r="P470" s="191">
        <v>228.03</v>
      </c>
      <c r="Q470" s="216">
        <v>4.6284737910616443E-3</v>
      </c>
      <c r="R470" s="191" t="s">
        <v>229</v>
      </c>
      <c r="S470" s="175">
        <v>2875</v>
      </c>
      <c r="T470" s="213" t="s">
        <v>1088</v>
      </c>
      <c r="U470" s="199">
        <v>0</v>
      </c>
      <c r="V470" s="200">
        <v>0</v>
      </c>
      <c r="W470" s="216">
        <f>Tabla24[[#This Row],[Valor POAI 2026
 (en pesos y 3 últimos digitos en cero)]]/$V$2</f>
        <v>0</v>
      </c>
      <c r="X470" s="217"/>
      <c r="Y470" s="179"/>
      <c r="Z470" s="179"/>
      <c r="AA470" s="180"/>
    </row>
    <row r="471" spans="1:27" s="126" customFormat="1" ht="13.5" hidden="1" customHeight="1">
      <c r="A471" s="172">
        <v>6</v>
      </c>
      <c r="B471" t="s">
        <v>1025</v>
      </c>
      <c r="C471" s="198">
        <v>28752</v>
      </c>
      <c r="D471" t="s">
        <v>350</v>
      </c>
      <c r="E471" s="198">
        <v>67</v>
      </c>
      <c r="F471" s="104" t="s">
        <v>441</v>
      </c>
      <c r="G471" t="s">
        <v>431</v>
      </c>
      <c r="H471" t="s">
        <v>432</v>
      </c>
      <c r="I471" t="s">
        <v>225</v>
      </c>
      <c r="J471"/>
      <c r="K471" t="s">
        <v>416</v>
      </c>
      <c r="L471" t="s">
        <v>426</v>
      </c>
      <c r="M471" s="104" t="s">
        <v>1089</v>
      </c>
      <c r="N471" s="104" t="s">
        <v>143</v>
      </c>
      <c r="O471" s="167">
        <v>12</v>
      </c>
      <c r="P471" s="191">
        <v>170</v>
      </c>
      <c r="Q471" s="216">
        <v>3.4506009932047518E-3</v>
      </c>
      <c r="R471" s="191" t="s">
        <v>229</v>
      </c>
      <c r="S471" s="175">
        <v>2875</v>
      </c>
      <c r="T471" s="213" t="s">
        <v>1088</v>
      </c>
      <c r="U471" s="199">
        <v>0</v>
      </c>
      <c r="V471" s="200">
        <v>0</v>
      </c>
      <c r="W471" s="216">
        <f>Tabla24[[#This Row],[Valor POAI 2026
 (en pesos y 3 últimos digitos en cero)]]/$V$2</f>
        <v>0</v>
      </c>
      <c r="X471" s="217"/>
      <c r="Y471" s="179"/>
      <c r="Z471" s="179"/>
      <c r="AA471" s="180"/>
    </row>
    <row r="472" spans="1:27" s="126" customFormat="1" ht="13.5" hidden="1" customHeight="1">
      <c r="A472" s="172">
        <v>6</v>
      </c>
      <c r="B472" t="s">
        <v>1025</v>
      </c>
      <c r="C472" s="198">
        <v>28753</v>
      </c>
      <c r="D472" t="s">
        <v>350</v>
      </c>
      <c r="E472" s="198">
        <v>68</v>
      </c>
      <c r="F472" s="104" t="s">
        <v>450</v>
      </c>
      <c r="G472" t="s">
        <v>431</v>
      </c>
      <c r="H472" t="s">
        <v>432</v>
      </c>
      <c r="I472" t="s">
        <v>225</v>
      </c>
      <c r="J472"/>
      <c r="K472" t="s">
        <v>416</v>
      </c>
      <c r="L472" t="s">
        <v>426</v>
      </c>
      <c r="M472" s="104" t="s">
        <v>1090</v>
      </c>
      <c r="N472" s="104" t="s">
        <v>146</v>
      </c>
      <c r="O472" s="167">
        <v>16</v>
      </c>
      <c r="P472" s="191">
        <v>160</v>
      </c>
      <c r="Q472" s="216">
        <v>3.2476244641927074E-3</v>
      </c>
      <c r="R472" s="191" t="s">
        <v>229</v>
      </c>
      <c r="S472" s="175">
        <v>2875</v>
      </c>
      <c r="T472" s="213" t="s">
        <v>1088</v>
      </c>
      <c r="U472" s="199">
        <v>0</v>
      </c>
      <c r="V472" s="200">
        <v>0</v>
      </c>
      <c r="W472" s="216">
        <f>Tabla24[[#This Row],[Valor POAI 2026
 (en pesos y 3 últimos digitos en cero)]]/$V$2</f>
        <v>0</v>
      </c>
      <c r="X472" s="217"/>
      <c r="Y472" s="179"/>
      <c r="Z472" s="179"/>
      <c r="AA472" s="180"/>
    </row>
    <row r="473" spans="1:27" s="126" customFormat="1" ht="13.5" hidden="1" customHeight="1">
      <c r="A473" s="172">
        <v>6</v>
      </c>
      <c r="B473" t="s">
        <v>1025</v>
      </c>
      <c r="C473" s="198">
        <v>28754</v>
      </c>
      <c r="D473" t="s">
        <v>350</v>
      </c>
      <c r="E473" s="198">
        <v>70</v>
      </c>
      <c r="F473" s="104" t="s">
        <v>439</v>
      </c>
      <c r="G473" t="s">
        <v>431</v>
      </c>
      <c r="H473" t="s">
        <v>432</v>
      </c>
      <c r="I473" t="s">
        <v>225</v>
      </c>
      <c r="J473"/>
      <c r="K473" t="s">
        <v>416</v>
      </c>
      <c r="L473" t="s">
        <v>426</v>
      </c>
      <c r="M473" s="104" t="s">
        <v>858</v>
      </c>
      <c r="N473" s="104" t="s">
        <v>150</v>
      </c>
      <c r="O473" s="167">
        <v>2000</v>
      </c>
      <c r="P473" s="191">
        <v>0</v>
      </c>
      <c r="Q473" s="216">
        <v>0</v>
      </c>
      <c r="R473" s="191" t="s">
        <v>229</v>
      </c>
      <c r="S473" s="175">
        <v>2875</v>
      </c>
      <c r="T473" s="213" t="s">
        <v>1088</v>
      </c>
      <c r="U473" s="199">
        <v>0</v>
      </c>
      <c r="V473" s="200">
        <v>0</v>
      </c>
      <c r="W473" s="216">
        <f>Tabla24[[#This Row],[Valor POAI 2026
 (en pesos y 3 últimos digitos en cero)]]/$V$2</f>
        <v>0</v>
      </c>
      <c r="X473" s="217"/>
      <c r="Y473" s="179"/>
      <c r="Z473" s="179"/>
      <c r="AA473" s="180"/>
    </row>
    <row r="474" spans="1:27" s="126" customFormat="1" ht="13.5" hidden="1" customHeight="1">
      <c r="A474" s="172">
        <v>6</v>
      </c>
      <c r="B474" t="s">
        <v>1025</v>
      </c>
      <c r="C474" s="198">
        <v>28755</v>
      </c>
      <c r="D474" t="s">
        <v>446</v>
      </c>
      <c r="E474" s="198">
        <v>76</v>
      </c>
      <c r="F474" s="104" t="s">
        <v>447</v>
      </c>
      <c r="G474" t="s">
        <v>431</v>
      </c>
      <c r="H474" t="s">
        <v>448</v>
      </c>
      <c r="I474" t="s">
        <v>225</v>
      </c>
      <c r="J474"/>
      <c r="K474" t="s">
        <v>416</v>
      </c>
      <c r="L474" t="s">
        <v>426</v>
      </c>
      <c r="M474" s="104" t="s">
        <v>1091</v>
      </c>
      <c r="N474" s="104" t="s">
        <v>155</v>
      </c>
      <c r="O474" s="167">
        <v>3000</v>
      </c>
      <c r="P474" s="191">
        <v>611.49</v>
      </c>
      <c r="Q474" s="216">
        <v>1.2411811772557492E-2</v>
      </c>
      <c r="R474" s="191" t="s">
        <v>229</v>
      </c>
      <c r="S474" s="175">
        <v>2875</v>
      </c>
      <c r="T474" s="213" t="s">
        <v>1088</v>
      </c>
      <c r="U474" s="199">
        <v>0</v>
      </c>
      <c r="V474" s="200">
        <v>0</v>
      </c>
      <c r="W474" s="216">
        <f>Tabla24[[#This Row],[Valor POAI 2026
 (en pesos y 3 últimos digitos en cero)]]/$V$2</f>
        <v>0</v>
      </c>
      <c r="X474" s="217"/>
      <c r="Y474" s="179"/>
      <c r="Z474" s="179"/>
      <c r="AA474" s="180"/>
    </row>
    <row r="475" spans="1:27" s="126" customFormat="1" ht="13.5" hidden="1" customHeight="1">
      <c r="A475" s="172">
        <v>6</v>
      </c>
      <c r="B475" t="s">
        <v>1025</v>
      </c>
      <c r="C475" s="198">
        <v>29141</v>
      </c>
      <c r="D475" t="s">
        <v>271</v>
      </c>
      <c r="E475" s="198">
        <v>77</v>
      </c>
      <c r="F475" s="104" t="s">
        <v>462</v>
      </c>
      <c r="G475" t="s">
        <v>273</v>
      </c>
      <c r="H475" t="s">
        <v>457</v>
      </c>
      <c r="I475" t="s">
        <v>225</v>
      </c>
      <c r="J475" t="s">
        <v>275</v>
      </c>
      <c r="K475" t="s">
        <v>416</v>
      </c>
      <c r="L475" t="s">
        <v>458</v>
      </c>
      <c r="M475" s="104" t="s">
        <v>1092</v>
      </c>
      <c r="N475" s="104" t="s">
        <v>158</v>
      </c>
      <c r="O475" s="167">
        <v>7.5</v>
      </c>
      <c r="P475" s="191">
        <v>7527.97</v>
      </c>
      <c r="Q475" s="216">
        <v>0.15280012211067986</v>
      </c>
      <c r="R475" s="191" t="s">
        <v>229</v>
      </c>
      <c r="S475" s="175">
        <v>2914</v>
      </c>
      <c r="T475" s="213" t="s">
        <v>1093</v>
      </c>
      <c r="U475" s="199">
        <v>0</v>
      </c>
      <c r="V475" s="200">
        <v>0</v>
      </c>
      <c r="W475" s="216">
        <f>Tabla24[[#This Row],[Valor POAI 2026
 (en pesos y 3 últimos digitos en cero)]]/$V$2</f>
        <v>0</v>
      </c>
      <c r="X475" s="217"/>
      <c r="Y475" s="179"/>
      <c r="Z475" s="179"/>
      <c r="AA475" s="180"/>
    </row>
    <row r="476" spans="1:27" s="126" customFormat="1" ht="13.5" hidden="1" customHeight="1">
      <c r="A476" s="172">
        <v>6</v>
      </c>
      <c r="B476" t="s">
        <v>1025</v>
      </c>
      <c r="C476" s="198">
        <v>28691</v>
      </c>
      <c r="D476" t="s">
        <v>350</v>
      </c>
      <c r="E476" s="198">
        <v>79</v>
      </c>
      <c r="F476" s="104" t="s">
        <v>464</v>
      </c>
      <c r="G476" t="s">
        <v>431</v>
      </c>
      <c r="H476" t="s">
        <v>465</v>
      </c>
      <c r="I476" t="s">
        <v>244</v>
      </c>
      <c r="J476"/>
      <c r="K476" t="s">
        <v>416</v>
      </c>
      <c r="L476" t="s">
        <v>466</v>
      </c>
      <c r="M476" s="104" t="s">
        <v>992</v>
      </c>
      <c r="N476" s="104" t="s">
        <v>161</v>
      </c>
      <c r="O476" s="167">
        <v>4</v>
      </c>
      <c r="P476" s="191">
        <v>170</v>
      </c>
      <c r="Q476" s="216">
        <v>3.4506009932047518E-3</v>
      </c>
      <c r="R476" s="191" t="s">
        <v>229</v>
      </c>
      <c r="S476" s="175">
        <v>2869</v>
      </c>
      <c r="T476" s="213" t="s">
        <v>1094</v>
      </c>
      <c r="U476" s="199">
        <v>0</v>
      </c>
      <c r="V476" s="200">
        <v>0</v>
      </c>
      <c r="W476" s="216">
        <f>Tabla24[[#This Row],[Valor POAI 2026
 (en pesos y 3 últimos digitos en cero)]]/$V$2</f>
        <v>0</v>
      </c>
      <c r="X476" s="217"/>
      <c r="Y476" s="179"/>
      <c r="Z476" s="179"/>
      <c r="AA476" s="180"/>
    </row>
    <row r="477" spans="1:27" s="126" customFormat="1" ht="13.5" hidden="1" customHeight="1">
      <c r="A477" s="172">
        <v>6</v>
      </c>
      <c r="B477" t="s">
        <v>1025</v>
      </c>
      <c r="C477" s="198">
        <v>29101</v>
      </c>
      <c r="D477" t="s">
        <v>312</v>
      </c>
      <c r="E477" s="198">
        <v>82</v>
      </c>
      <c r="F477" s="104" t="s">
        <v>480</v>
      </c>
      <c r="G477" t="s">
        <v>414</v>
      </c>
      <c r="H477" t="s">
        <v>472</v>
      </c>
      <c r="I477" t="s">
        <v>225</v>
      </c>
      <c r="J477"/>
      <c r="K477" t="s">
        <v>416</v>
      </c>
      <c r="L477" t="s">
        <v>473</v>
      </c>
      <c r="M477" s="104" t="s">
        <v>1095</v>
      </c>
      <c r="N477" s="104" t="s">
        <v>27</v>
      </c>
      <c r="O477" s="167">
        <v>10</v>
      </c>
      <c r="P477" s="191">
        <v>200</v>
      </c>
      <c r="Q477" s="216">
        <v>4.0595305802408844E-3</v>
      </c>
      <c r="R477" s="191" t="s">
        <v>229</v>
      </c>
      <c r="S477" s="175">
        <v>2910</v>
      </c>
      <c r="T477" s="213" t="s">
        <v>1096</v>
      </c>
      <c r="U477" s="199">
        <v>0</v>
      </c>
      <c r="V477" s="200">
        <v>0</v>
      </c>
      <c r="W477" s="216">
        <f>Tabla24[[#This Row],[Valor POAI 2026
 (en pesos y 3 últimos digitos en cero)]]/$V$2</f>
        <v>0</v>
      </c>
      <c r="X477" s="217"/>
      <c r="Y477" s="179"/>
      <c r="Z477" s="179"/>
      <c r="AA477" s="180"/>
    </row>
    <row r="478" spans="1:27" s="126" customFormat="1" ht="13.5" hidden="1" customHeight="1">
      <c r="A478" s="172">
        <v>6</v>
      </c>
      <c r="B478" t="s">
        <v>1025</v>
      </c>
      <c r="C478" s="198">
        <v>29102</v>
      </c>
      <c r="D478" t="s">
        <v>312</v>
      </c>
      <c r="E478" s="198">
        <v>84</v>
      </c>
      <c r="F478" s="104" t="s">
        <v>478</v>
      </c>
      <c r="G478" t="s">
        <v>414</v>
      </c>
      <c r="H478" t="s">
        <v>472</v>
      </c>
      <c r="I478" t="s">
        <v>225</v>
      </c>
      <c r="J478"/>
      <c r="K478" t="s">
        <v>416</v>
      </c>
      <c r="L478" t="s">
        <v>473</v>
      </c>
      <c r="M478" s="104" t="s">
        <v>479</v>
      </c>
      <c r="N478" s="104" t="s">
        <v>27</v>
      </c>
      <c r="O478" s="167">
        <v>1</v>
      </c>
      <c r="P478" s="191">
        <v>0</v>
      </c>
      <c r="Q478" s="216">
        <v>0</v>
      </c>
      <c r="R478" s="191" t="s">
        <v>229</v>
      </c>
      <c r="S478" s="175">
        <v>2910</v>
      </c>
      <c r="T478" s="213" t="s">
        <v>1096</v>
      </c>
      <c r="U478" s="199">
        <v>0</v>
      </c>
      <c r="V478" s="200">
        <v>0</v>
      </c>
      <c r="W478" s="216">
        <f>Tabla24[[#This Row],[Valor POAI 2026
 (en pesos y 3 últimos digitos en cero)]]/$V$2</f>
        <v>0</v>
      </c>
      <c r="X478" s="217"/>
      <c r="Y478" s="179"/>
      <c r="Z478" s="179"/>
      <c r="AA478" s="180"/>
    </row>
    <row r="479" spans="1:27" s="126" customFormat="1" ht="13.5" hidden="1" customHeight="1">
      <c r="A479" s="172">
        <v>6</v>
      </c>
      <c r="B479" t="s">
        <v>1025</v>
      </c>
      <c r="C479" s="198">
        <v>29103</v>
      </c>
      <c r="D479" t="s">
        <v>312</v>
      </c>
      <c r="E479" s="198">
        <v>85</v>
      </c>
      <c r="F479" s="104" t="s">
        <v>471</v>
      </c>
      <c r="G479" t="s">
        <v>414</v>
      </c>
      <c r="H479" t="s">
        <v>472</v>
      </c>
      <c r="I479" t="s">
        <v>225</v>
      </c>
      <c r="J479"/>
      <c r="K479" t="s">
        <v>416</v>
      </c>
      <c r="L479" t="s">
        <v>473</v>
      </c>
      <c r="M479" s="104" t="s">
        <v>1097</v>
      </c>
      <c r="N479" s="104" t="s">
        <v>27</v>
      </c>
      <c r="O479" s="167">
        <v>1</v>
      </c>
      <c r="P479" s="191">
        <v>300</v>
      </c>
      <c r="Q479" s="216">
        <v>6.0892958703613271E-3</v>
      </c>
      <c r="R479" s="191" t="s">
        <v>229</v>
      </c>
      <c r="S479" s="175">
        <v>2910</v>
      </c>
      <c r="T479" s="213" t="s">
        <v>1096</v>
      </c>
      <c r="U479" s="199">
        <v>0</v>
      </c>
      <c r="V479" s="200">
        <v>0</v>
      </c>
      <c r="W479" s="216">
        <f>Tabla24[[#This Row],[Valor POAI 2026
 (en pesos y 3 últimos digitos en cero)]]/$V$2</f>
        <v>0</v>
      </c>
      <c r="X479" s="217"/>
      <c r="Y479" s="179"/>
      <c r="Z479" s="179"/>
      <c r="AA479" s="180"/>
    </row>
    <row r="480" spans="1:27" s="126" customFormat="1" ht="13.5" hidden="1" customHeight="1">
      <c r="A480" s="172">
        <v>6</v>
      </c>
      <c r="B480" t="s">
        <v>1025</v>
      </c>
      <c r="C480" s="198">
        <v>29104</v>
      </c>
      <c r="D480" t="s">
        <v>312</v>
      </c>
      <c r="E480" s="198">
        <v>88</v>
      </c>
      <c r="F480" s="104" t="s">
        <v>482</v>
      </c>
      <c r="G480" t="s">
        <v>414</v>
      </c>
      <c r="H480" t="s">
        <v>472</v>
      </c>
      <c r="I480" t="s">
        <v>225</v>
      </c>
      <c r="J480"/>
      <c r="K480" t="s">
        <v>416</v>
      </c>
      <c r="L480" t="s">
        <v>473</v>
      </c>
      <c r="M480" s="104" t="s">
        <v>1098</v>
      </c>
      <c r="N480" s="104" t="s">
        <v>27</v>
      </c>
      <c r="O480" s="167">
        <v>1</v>
      </c>
      <c r="P480" s="191">
        <v>0</v>
      </c>
      <c r="Q480" s="216">
        <v>0</v>
      </c>
      <c r="R480" s="191" t="s">
        <v>229</v>
      </c>
      <c r="S480" s="175">
        <v>2910</v>
      </c>
      <c r="T480" s="213" t="s">
        <v>1096</v>
      </c>
      <c r="U480" s="199">
        <v>0</v>
      </c>
      <c r="V480" s="200">
        <v>0</v>
      </c>
      <c r="W480" s="216">
        <f>Tabla24[[#This Row],[Valor POAI 2026
 (en pesos y 3 últimos digitos en cero)]]/$V$2</f>
        <v>0</v>
      </c>
      <c r="X480" s="217"/>
      <c r="Y480" s="179"/>
      <c r="Z480" s="179"/>
      <c r="AA480" s="180"/>
    </row>
    <row r="481" spans="1:27" s="126" customFormat="1" ht="13.5" hidden="1" customHeight="1">
      <c r="A481" s="172">
        <v>6</v>
      </c>
      <c r="B481" t="s">
        <v>1025</v>
      </c>
      <c r="C481" s="198">
        <v>29001</v>
      </c>
      <c r="D481" t="s">
        <v>491</v>
      </c>
      <c r="E481" s="198">
        <v>93</v>
      </c>
      <c r="F481" s="104" t="s">
        <v>492</v>
      </c>
      <c r="G481" t="s">
        <v>493</v>
      </c>
      <c r="H481" t="s">
        <v>494</v>
      </c>
      <c r="I481" t="s">
        <v>244</v>
      </c>
      <c r="J481" t="s">
        <v>495</v>
      </c>
      <c r="K481" t="s">
        <v>496</v>
      </c>
      <c r="L481" t="s">
        <v>497</v>
      </c>
      <c r="M481" s="104" t="s">
        <v>877</v>
      </c>
      <c r="N481" s="104" t="s">
        <v>176</v>
      </c>
      <c r="O481" s="167">
        <v>4</v>
      </c>
      <c r="P481" s="191">
        <v>5890.02</v>
      </c>
      <c r="Q481" s="216">
        <v>0.11955358154115209</v>
      </c>
      <c r="R481" s="191" t="s">
        <v>229</v>
      </c>
      <c r="S481" s="175">
        <v>2900</v>
      </c>
      <c r="T481" s="213" t="s">
        <v>1099</v>
      </c>
      <c r="U481" s="199">
        <v>0</v>
      </c>
      <c r="V481" s="200">
        <v>0</v>
      </c>
      <c r="W481" s="216">
        <f>Tabla24[[#This Row],[Valor POAI 2026
 (en pesos y 3 últimos digitos en cero)]]/$V$2</f>
        <v>0</v>
      </c>
      <c r="X481" s="217"/>
      <c r="Y481" s="179"/>
      <c r="Z481" s="179"/>
      <c r="AA481" s="180"/>
    </row>
    <row r="482" spans="1:27" s="126" customFormat="1" ht="13.5" hidden="1" customHeight="1">
      <c r="A482" s="172">
        <v>6</v>
      </c>
      <c r="B482" t="s">
        <v>1025</v>
      </c>
      <c r="C482" s="198">
        <v>29002</v>
      </c>
      <c r="D482" t="s">
        <v>491</v>
      </c>
      <c r="E482" s="198">
        <v>94</v>
      </c>
      <c r="F482" s="104" t="s">
        <v>503</v>
      </c>
      <c r="G482" t="s">
        <v>493</v>
      </c>
      <c r="H482" t="s">
        <v>504</v>
      </c>
      <c r="I482" t="s">
        <v>244</v>
      </c>
      <c r="J482" t="s">
        <v>495</v>
      </c>
      <c r="K482" t="s">
        <v>496</v>
      </c>
      <c r="L482" t="s">
        <v>497</v>
      </c>
      <c r="M482" s="104" t="s">
        <v>1100</v>
      </c>
      <c r="N482" s="104" t="s">
        <v>173</v>
      </c>
      <c r="O482" s="167">
        <v>4</v>
      </c>
      <c r="P482" s="191">
        <v>1500</v>
      </c>
      <c r="Q482" s="216">
        <v>3.0446479351806634E-2</v>
      </c>
      <c r="R482" s="191" t="s">
        <v>229</v>
      </c>
      <c r="S482" s="175">
        <v>2900</v>
      </c>
      <c r="T482" s="213" t="s">
        <v>1099</v>
      </c>
      <c r="U482" s="199">
        <v>0</v>
      </c>
      <c r="V482" s="200">
        <v>0</v>
      </c>
      <c r="W482" s="216">
        <f>Tabla24[[#This Row],[Valor POAI 2026
 (en pesos y 3 últimos digitos en cero)]]/$V$2</f>
        <v>0</v>
      </c>
      <c r="X482" s="217"/>
      <c r="Y482" s="179"/>
      <c r="Z482" s="179"/>
      <c r="AA482" s="180"/>
    </row>
    <row r="483" spans="1:27" s="126" customFormat="1" ht="13.5" hidden="1" customHeight="1">
      <c r="A483" s="172">
        <v>6</v>
      </c>
      <c r="B483" t="s">
        <v>1025</v>
      </c>
      <c r="C483" s="198">
        <v>28511</v>
      </c>
      <c r="D483" t="s">
        <v>316</v>
      </c>
      <c r="E483" s="198">
        <v>95</v>
      </c>
      <c r="F483" s="104" t="s">
        <v>506</v>
      </c>
      <c r="G483" t="s">
        <v>507</v>
      </c>
      <c r="H483" t="s">
        <v>508</v>
      </c>
      <c r="I483" t="s">
        <v>225</v>
      </c>
      <c r="J483"/>
      <c r="K483" t="s">
        <v>496</v>
      </c>
      <c r="L483" t="s">
        <v>509</v>
      </c>
      <c r="M483" s="104" t="s">
        <v>1101</v>
      </c>
      <c r="N483" s="104" t="s">
        <v>183</v>
      </c>
      <c r="O483" s="167">
        <v>3</v>
      </c>
      <c r="P483" s="191">
        <v>339.94</v>
      </c>
      <c r="Q483" s="216">
        <v>6.899984127235431E-3</v>
      </c>
      <c r="R483" s="191" t="s">
        <v>229</v>
      </c>
      <c r="S483" s="175">
        <v>2851</v>
      </c>
      <c r="T483" s="213" t="s">
        <v>1102</v>
      </c>
      <c r="U483" s="199">
        <v>0</v>
      </c>
      <c r="V483" s="200">
        <v>0</v>
      </c>
      <c r="W483" s="216">
        <f>Tabla24[[#This Row],[Valor POAI 2026
 (en pesos y 3 últimos digitos en cero)]]/$V$2</f>
        <v>0</v>
      </c>
      <c r="X483" s="217"/>
      <c r="Y483" s="179"/>
      <c r="Z483" s="179"/>
      <c r="AA483" s="180"/>
    </row>
    <row r="484" spans="1:27" s="126" customFormat="1" ht="13.5" hidden="1" customHeight="1">
      <c r="A484" s="172">
        <v>6</v>
      </c>
      <c r="B484" t="s">
        <v>1025</v>
      </c>
      <c r="C484" s="198">
        <v>28512</v>
      </c>
      <c r="D484" t="s">
        <v>316</v>
      </c>
      <c r="E484" s="198">
        <v>96</v>
      </c>
      <c r="F484" s="104" t="s">
        <v>512</v>
      </c>
      <c r="G484" t="s">
        <v>507</v>
      </c>
      <c r="H484" t="s">
        <v>508</v>
      </c>
      <c r="I484" t="s">
        <v>225</v>
      </c>
      <c r="J484"/>
      <c r="K484" t="s">
        <v>496</v>
      </c>
      <c r="L484" t="s">
        <v>509</v>
      </c>
      <c r="M484" s="104" t="s">
        <v>1103</v>
      </c>
      <c r="N484" s="104" t="s">
        <v>20</v>
      </c>
      <c r="O484" s="167">
        <v>3</v>
      </c>
      <c r="P484" s="191">
        <v>339.94</v>
      </c>
      <c r="Q484" s="216">
        <v>6.899984127235431E-3</v>
      </c>
      <c r="R484" s="191" t="s">
        <v>229</v>
      </c>
      <c r="S484" s="175">
        <v>2851</v>
      </c>
      <c r="T484" s="213" t="s">
        <v>1102</v>
      </c>
      <c r="U484" s="199">
        <v>0</v>
      </c>
      <c r="V484" s="200">
        <v>0</v>
      </c>
      <c r="W484" s="216">
        <f>Tabla24[[#This Row],[Valor POAI 2026
 (en pesos y 3 últimos digitos en cero)]]/$V$2</f>
        <v>0</v>
      </c>
      <c r="X484" s="217"/>
      <c r="Y484" s="179"/>
      <c r="Z484" s="179"/>
      <c r="AA484" s="180"/>
    </row>
    <row r="485" spans="1:27" s="126" customFormat="1" ht="13.5" hidden="1" customHeight="1">
      <c r="A485" s="172">
        <v>6</v>
      </c>
      <c r="B485" t="s">
        <v>1025</v>
      </c>
      <c r="C485" s="198">
        <v>29121</v>
      </c>
      <c r="D485" t="s">
        <v>491</v>
      </c>
      <c r="E485" s="198">
        <v>100</v>
      </c>
      <c r="F485" s="104" t="s">
        <v>545</v>
      </c>
      <c r="G485" t="s">
        <v>493</v>
      </c>
      <c r="H485" t="s">
        <v>546</v>
      </c>
      <c r="I485" t="s">
        <v>244</v>
      </c>
      <c r="J485"/>
      <c r="K485" t="s">
        <v>496</v>
      </c>
      <c r="L485" t="s">
        <v>517</v>
      </c>
      <c r="M485" s="104" t="s">
        <v>1104</v>
      </c>
      <c r="N485" s="104" t="s">
        <v>194</v>
      </c>
      <c r="O485" s="167">
        <v>4</v>
      </c>
      <c r="P485" s="191">
        <v>140.34</v>
      </c>
      <c r="Q485" s="216">
        <v>2.8485726081550287E-3</v>
      </c>
      <c r="R485" s="191" t="s">
        <v>229</v>
      </c>
      <c r="S485" s="175">
        <v>2912</v>
      </c>
      <c r="T485" s="213" t="s">
        <v>1105</v>
      </c>
      <c r="U485" s="199">
        <v>0</v>
      </c>
      <c r="V485" s="200">
        <v>0</v>
      </c>
      <c r="W485" s="216">
        <f>Tabla24[[#This Row],[Valor POAI 2026
 (en pesos y 3 últimos digitos en cero)]]/$V$2</f>
        <v>0</v>
      </c>
      <c r="X485" s="217"/>
      <c r="Y485" s="179"/>
      <c r="Z485" s="179"/>
      <c r="AA485" s="180"/>
    </row>
    <row r="486" spans="1:27" s="126" customFormat="1" ht="13.5" hidden="1" customHeight="1">
      <c r="A486" s="172">
        <v>6</v>
      </c>
      <c r="B486" t="s">
        <v>1025</v>
      </c>
      <c r="C486" s="198">
        <v>29122</v>
      </c>
      <c r="D486" t="s">
        <v>491</v>
      </c>
      <c r="E486" s="198">
        <v>101</v>
      </c>
      <c r="F486" s="104" t="s">
        <v>549</v>
      </c>
      <c r="G486" t="s">
        <v>493</v>
      </c>
      <c r="H486" t="s">
        <v>546</v>
      </c>
      <c r="I486" t="s">
        <v>244</v>
      </c>
      <c r="J486"/>
      <c r="K486" t="s">
        <v>496</v>
      </c>
      <c r="L486" t="s">
        <v>517</v>
      </c>
      <c r="M486" s="104" t="s">
        <v>1106</v>
      </c>
      <c r="N486" s="104" t="s">
        <v>197</v>
      </c>
      <c r="O486" s="167">
        <v>1</v>
      </c>
      <c r="P486" s="191">
        <v>200</v>
      </c>
      <c r="Q486" s="216">
        <v>4.0595305802408844E-3</v>
      </c>
      <c r="R486" s="191" t="s">
        <v>229</v>
      </c>
      <c r="S486" s="175">
        <v>2912</v>
      </c>
      <c r="T486" s="213" t="s">
        <v>1105</v>
      </c>
      <c r="U486" s="199">
        <v>0</v>
      </c>
      <c r="V486" s="200">
        <v>0</v>
      </c>
      <c r="W486" s="216">
        <f>Tabla24[[#This Row],[Valor POAI 2026
 (en pesos y 3 últimos digitos en cero)]]/$V$2</f>
        <v>0</v>
      </c>
      <c r="X486" s="217"/>
      <c r="Y486" s="179"/>
      <c r="Z486" s="179"/>
      <c r="AA486" s="180"/>
    </row>
    <row r="487" spans="1:27" s="126" customFormat="1" ht="13.5" hidden="1" customHeight="1">
      <c r="A487" s="172">
        <v>6</v>
      </c>
      <c r="B487" t="s">
        <v>1025</v>
      </c>
      <c r="C487" s="198">
        <v>29181</v>
      </c>
      <c r="D487" t="s">
        <v>491</v>
      </c>
      <c r="E487" s="198">
        <v>104</v>
      </c>
      <c r="F487" s="104" t="s">
        <v>535</v>
      </c>
      <c r="G487" t="s">
        <v>536</v>
      </c>
      <c r="H487" t="s">
        <v>537</v>
      </c>
      <c r="I487" t="s">
        <v>244</v>
      </c>
      <c r="J487"/>
      <c r="K487" t="s">
        <v>496</v>
      </c>
      <c r="L487" t="s">
        <v>517</v>
      </c>
      <c r="M487" s="104" t="s">
        <v>1107</v>
      </c>
      <c r="N487" s="104" t="s">
        <v>199</v>
      </c>
      <c r="O487" s="167">
        <v>4</v>
      </c>
      <c r="P487" s="191">
        <v>110</v>
      </c>
      <c r="Q487" s="216">
        <v>2.2327418191324866E-3</v>
      </c>
      <c r="R487" s="191" t="s">
        <v>229</v>
      </c>
      <c r="S487" s="175">
        <v>2918</v>
      </c>
      <c r="T487" s="213" t="s">
        <v>1108</v>
      </c>
      <c r="U487" s="199">
        <v>0</v>
      </c>
      <c r="V487" s="200">
        <v>0</v>
      </c>
      <c r="W487" s="216">
        <f>Tabla24[[#This Row],[Valor POAI 2026
 (en pesos y 3 últimos digitos en cero)]]/$V$2</f>
        <v>0</v>
      </c>
      <c r="X487" s="217"/>
      <c r="Y487" s="179"/>
      <c r="Z487" s="179"/>
      <c r="AA487" s="180"/>
    </row>
    <row r="488" spans="1:27" s="126" customFormat="1" ht="13.5" hidden="1" customHeight="1">
      <c r="A488" s="172">
        <v>6</v>
      </c>
      <c r="B488" t="s">
        <v>1025</v>
      </c>
      <c r="C488" s="198">
        <v>29182</v>
      </c>
      <c r="D488" t="s">
        <v>491</v>
      </c>
      <c r="E488" s="198">
        <v>103</v>
      </c>
      <c r="F488" s="104" t="s">
        <v>543</v>
      </c>
      <c r="G488" t="s">
        <v>536</v>
      </c>
      <c r="H488" t="s">
        <v>537</v>
      </c>
      <c r="I488" t="s">
        <v>244</v>
      </c>
      <c r="J488"/>
      <c r="K488" t="s">
        <v>496</v>
      </c>
      <c r="L488" t="s">
        <v>517</v>
      </c>
      <c r="M488" s="104" t="s">
        <v>1109</v>
      </c>
      <c r="N488" s="104" t="s">
        <v>204</v>
      </c>
      <c r="O488" s="167">
        <v>4</v>
      </c>
      <c r="P488" s="191">
        <v>105</v>
      </c>
      <c r="Q488" s="216">
        <v>2.1312535546264642E-3</v>
      </c>
      <c r="R488" s="191" t="s">
        <v>229</v>
      </c>
      <c r="S488" s="175">
        <v>2918</v>
      </c>
      <c r="T488" s="213" t="s">
        <v>1108</v>
      </c>
      <c r="U488" s="199">
        <v>0</v>
      </c>
      <c r="V488" s="200">
        <v>0</v>
      </c>
      <c r="W488" s="216">
        <f>Tabla24[[#This Row],[Valor POAI 2026
 (en pesos y 3 últimos digitos en cero)]]/$V$2</f>
        <v>0</v>
      </c>
      <c r="X488" s="217"/>
      <c r="Y488" s="179"/>
      <c r="Z488" s="179"/>
      <c r="AA488" s="180"/>
    </row>
    <row r="489" spans="1:27" s="126" customFormat="1" ht="13.5" hidden="1" customHeight="1">
      <c r="A489" s="172">
        <v>6</v>
      </c>
      <c r="B489" t="s">
        <v>1025</v>
      </c>
      <c r="C489" s="198">
        <v>29281</v>
      </c>
      <c r="D489" t="s">
        <v>491</v>
      </c>
      <c r="E489" s="198">
        <v>98</v>
      </c>
      <c r="F489" s="104" t="s">
        <v>514</v>
      </c>
      <c r="G489" t="s">
        <v>515</v>
      </c>
      <c r="H489" t="s">
        <v>516</v>
      </c>
      <c r="I489" t="s">
        <v>225</v>
      </c>
      <c r="J489"/>
      <c r="K489" t="s">
        <v>496</v>
      </c>
      <c r="L489" t="s">
        <v>517</v>
      </c>
      <c r="M489" s="104" t="s">
        <v>779</v>
      </c>
      <c r="N489" s="104" t="s">
        <v>83</v>
      </c>
      <c r="O489" s="167">
        <v>2000</v>
      </c>
      <c r="P489" s="191">
        <v>615.83000000000004</v>
      </c>
      <c r="Q489" s="216">
        <v>1.249990358614872E-2</v>
      </c>
      <c r="R489" s="191" t="s">
        <v>229</v>
      </c>
      <c r="S489" s="175">
        <v>2928</v>
      </c>
      <c r="T489" s="213" t="s">
        <v>1110</v>
      </c>
      <c r="U489" s="199">
        <v>0</v>
      </c>
      <c r="V489" s="200">
        <v>0</v>
      </c>
      <c r="W489" s="216">
        <f>Tabla24[[#This Row],[Valor POAI 2026
 (en pesos y 3 últimos digitos en cero)]]/$V$2</f>
        <v>0</v>
      </c>
      <c r="X489" s="217"/>
      <c r="Y489" s="179"/>
      <c r="Z489" s="179"/>
      <c r="AA489" s="180"/>
    </row>
    <row r="490" spans="1:27" s="126" customFormat="1" ht="13.5" hidden="1" customHeight="1">
      <c r="A490" s="172">
        <v>6</v>
      </c>
      <c r="B490" t="s">
        <v>1025</v>
      </c>
      <c r="C490" s="198">
        <v>29282</v>
      </c>
      <c r="D490" t="s">
        <v>491</v>
      </c>
      <c r="E490" s="198">
        <v>99</v>
      </c>
      <c r="F490" s="104" t="s">
        <v>523</v>
      </c>
      <c r="G490" t="s">
        <v>515</v>
      </c>
      <c r="H490" t="s">
        <v>524</v>
      </c>
      <c r="I490" t="s">
        <v>244</v>
      </c>
      <c r="J490"/>
      <c r="K490" t="s">
        <v>496</v>
      </c>
      <c r="L490" t="s">
        <v>517</v>
      </c>
      <c r="M490" s="104" t="s">
        <v>1111</v>
      </c>
      <c r="N490" s="104" t="s">
        <v>188</v>
      </c>
      <c r="O490" s="167">
        <v>20</v>
      </c>
      <c r="P490" s="191">
        <v>100</v>
      </c>
      <c r="Q490" s="216">
        <v>2.0297652901204422E-3</v>
      </c>
      <c r="R490" s="191" t="s">
        <v>229</v>
      </c>
      <c r="S490" s="175">
        <v>2928</v>
      </c>
      <c r="T490" s="213" t="s">
        <v>1110</v>
      </c>
      <c r="U490" s="199">
        <v>0</v>
      </c>
      <c r="V490" s="200">
        <v>0</v>
      </c>
      <c r="W490" s="216">
        <f>Tabla24[[#This Row],[Valor POAI 2026
 (en pesos y 3 últimos digitos en cero)]]/$V$2</f>
        <v>0</v>
      </c>
      <c r="X490" s="217"/>
      <c r="Y490" s="179"/>
      <c r="Z490" s="179"/>
      <c r="AA490" s="180"/>
    </row>
    <row r="491" spans="1:27" s="126" customFormat="1" ht="13.5" hidden="1" customHeight="1">
      <c r="A491" s="172">
        <v>6</v>
      </c>
      <c r="B491" t="s">
        <v>1025</v>
      </c>
      <c r="C491" s="198">
        <v>29283</v>
      </c>
      <c r="D491" t="s">
        <v>491</v>
      </c>
      <c r="E491" s="198">
        <v>97</v>
      </c>
      <c r="F491" s="104" t="s">
        <v>526</v>
      </c>
      <c r="G491" t="s">
        <v>515</v>
      </c>
      <c r="H491" t="s">
        <v>527</v>
      </c>
      <c r="I491" t="s">
        <v>225</v>
      </c>
      <c r="J491"/>
      <c r="K491" t="s">
        <v>496</v>
      </c>
      <c r="L491" t="s">
        <v>517</v>
      </c>
      <c r="M491" s="104" t="s">
        <v>1112</v>
      </c>
      <c r="N491" s="104" t="s">
        <v>190</v>
      </c>
      <c r="O491" s="167">
        <v>200</v>
      </c>
      <c r="P491" s="191">
        <v>615.83000000000004</v>
      </c>
      <c r="Q491" s="216">
        <v>1.249990358614872E-2</v>
      </c>
      <c r="R491" s="191" t="s">
        <v>229</v>
      </c>
      <c r="S491" s="175">
        <v>2928</v>
      </c>
      <c r="T491" s="213" t="s">
        <v>1110</v>
      </c>
      <c r="U491" s="199">
        <v>0</v>
      </c>
      <c r="V491" s="200">
        <v>0</v>
      </c>
      <c r="W491" s="216">
        <f>Tabla24[[#This Row],[Valor POAI 2026
 (en pesos y 3 últimos digitos en cero)]]/$V$2</f>
        <v>0</v>
      </c>
      <c r="X491" s="217"/>
      <c r="Y491" s="179"/>
      <c r="Z491" s="179"/>
      <c r="AA491" s="180"/>
    </row>
    <row r="492" spans="1:27" s="126" customFormat="1" ht="13.5" customHeight="1">
      <c r="A492" s="172">
        <v>7</v>
      </c>
      <c r="B492" t="s">
        <v>14</v>
      </c>
      <c r="C492" s="198">
        <v>28651</v>
      </c>
      <c r="D492" t="s">
        <v>221</v>
      </c>
      <c r="E492" s="198">
        <v>2</v>
      </c>
      <c r="F492" s="104" t="s">
        <v>222</v>
      </c>
      <c r="G492" t="s">
        <v>223</v>
      </c>
      <c r="H492" t="s">
        <v>224</v>
      </c>
      <c r="I492" t="s">
        <v>225</v>
      </c>
      <c r="J492"/>
      <c r="K492" t="s">
        <v>226</v>
      </c>
      <c r="L492" t="s">
        <v>227</v>
      </c>
      <c r="M492" s="104" t="s">
        <v>15</v>
      </c>
      <c r="N492" s="104" t="s">
        <v>16</v>
      </c>
      <c r="O492" s="167">
        <v>8</v>
      </c>
      <c r="P492" s="191">
        <v>366.82637299999999</v>
      </c>
      <c r="Q492" s="216">
        <v>2.545435709196713E-3</v>
      </c>
      <c r="R492" s="191" t="s">
        <v>229</v>
      </c>
      <c r="S492" s="175">
        <v>2865</v>
      </c>
      <c r="T492" s="213" t="s">
        <v>17</v>
      </c>
      <c r="U492" s="199">
        <f>+Tabla24[[#This Row],[Meta  2025-2028]]/4</f>
        <v>2</v>
      </c>
      <c r="V492" s="200">
        <v>403870000</v>
      </c>
      <c r="W492" s="216">
        <f>Tabla24[[#This Row],[Valor POAI 2026
 (en pesos y 3 últimos digitos en cero)]]/$V$2</f>
        <v>2.5454373358763461E-3</v>
      </c>
      <c r="X492" s="217">
        <v>0</v>
      </c>
      <c r="Y492" s="179"/>
      <c r="Z492" s="179"/>
      <c r="AA492" s="180"/>
    </row>
    <row r="493" spans="1:27" s="126" customFormat="1" ht="13.5" customHeight="1">
      <c r="A493" s="172">
        <v>7</v>
      </c>
      <c r="B493" t="s">
        <v>14</v>
      </c>
      <c r="C493" s="198">
        <v>28652</v>
      </c>
      <c r="D493" t="s">
        <v>221</v>
      </c>
      <c r="E493" s="198">
        <v>1</v>
      </c>
      <c r="F493" s="104" t="s">
        <v>231</v>
      </c>
      <c r="G493" t="s">
        <v>223</v>
      </c>
      <c r="H493" t="s">
        <v>224</v>
      </c>
      <c r="I493" t="s">
        <v>225</v>
      </c>
      <c r="J493"/>
      <c r="K493" t="s">
        <v>226</v>
      </c>
      <c r="L493" t="s">
        <v>227</v>
      </c>
      <c r="M493" s="104" t="s">
        <v>19</v>
      </c>
      <c r="N493" s="104" t="s">
        <v>20</v>
      </c>
      <c r="O493" s="167">
        <v>200</v>
      </c>
      <c r="P493" s="191">
        <v>1240.6738069999999</v>
      </c>
      <c r="Q493" s="216">
        <v>8.6091285803020241E-3</v>
      </c>
      <c r="R493" s="191" t="s">
        <v>229</v>
      </c>
      <c r="S493" s="175">
        <v>2865</v>
      </c>
      <c r="T493" s="213" t="s">
        <v>17</v>
      </c>
      <c r="U493" s="199">
        <f>+Tabla24[[#This Row],[Meta  2025-2028]]/4</f>
        <v>50</v>
      </c>
      <c r="V493" s="200">
        <v>1365961000</v>
      </c>
      <c r="W493" s="216">
        <f>Tabla24[[#This Row],[Valor POAI 2026
 (en pesos y 3 últimos digitos en cero)]]/$V$2</f>
        <v>8.609127017978533E-3</v>
      </c>
      <c r="X493" s="217">
        <v>0</v>
      </c>
      <c r="Y493" s="179"/>
      <c r="Z493" s="179"/>
      <c r="AA493" s="180"/>
    </row>
    <row r="494" spans="1:27" s="126" customFormat="1" ht="13.5" customHeight="1">
      <c r="A494" s="172">
        <v>7</v>
      </c>
      <c r="B494" t="s">
        <v>14</v>
      </c>
      <c r="C494" s="198">
        <v>28654</v>
      </c>
      <c r="D494" t="s">
        <v>221</v>
      </c>
      <c r="E494" s="198">
        <v>3</v>
      </c>
      <c r="F494" s="104" t="s">
        <v>233</v>
      </c>
      <c r="G494" t="s">
        <v>223</v>
      </c>
      <c r="H494" t="s">
        <v>224</v>
      </c>
      <c r="I494" t="s">
        <v>225</v>
      </c>
      <c r="J494"/>
      <c r="K494" t="s">
        <v>226</v>
      </c>
      <c r="L494" t="s">
        <v>227</v>
      </c>
      <c r="M494" s="104" t="s">
        <v>21</v>
      </c>
      <c r="N494" s="104" t="s">
        <v>22</v>
      </c>
      <c r="O494" s="167">
        <v>8</v>
      </c>
      <c r="P494" s="191">
        <v>366.82637299999999</v>
      </c>
      <c r="Q494" s="216">
        <v>2.545435709196713E-3</v>
      </c>
      <c r="R494" s="191" t="s">
        <v>229</v>
      </c>
      <c r="S494" s="175">
        <v>2865</v>
      </c>
      <c r="T494" s="213" t="s">
        <v>17</v>
      </c>
      <c r="U494" s="199">
        <f>+Tabla24[[#This Row],[Meta  2025-2028]]/4</f>
        <v>2</v>
      </c>
      <c r="V494" s="200">
        <v>403870000</v>
      </c>
      <c r="W494" s="216">
        <f>Tabla24[[#This Row],[Valor POAI 2026
 (en pesos y 3 últimos digitos en cero)]]/$V$2</f>
        <v>2.5454373358763461E-3</v>
      </c>
      <c r="X494" s="217">
        <v>0</v>
      </c>
      <c r="Y494" s="179"/>
      <c r="Z494" s="179"/>
      <c r="AA494" s="180"/>
    </row>
    <row r="495" spans="1:27" s="126" customFormat="1" ht="13.5" customHeight="1">
      <c r="A495" s="172">
        <v>7</v>
      </c>
      <c r="B495" t="s">
        <v>14</v>
      </c>
      <c r="C495" s="198">
        <v>28311</v>
      </c>
      <c r="D495" t="s">
        <v>234</v>
      </c>
      <c r="E495" s="198">
        <v>4</v>
      </c>
      <c r="F495" s="104" t="s">
        <v>235</v>
      </c>
      <c r="G495" t="s">
        <v>236</v>
      </c>
      <c r="H495" t="s">
        <v>237</v>
      </c>
      <c r="I495" t="s">
        <v>225</v>
      </c>
      <c r="J495"/>
      <c r="K495" t="s">
        <v>226</v>
      </c>
      <c r="L495" t="s">
        <v>238</v>
      </c>
      <c r="M495" s="104" t="s">
        <v>23</v>
      </c>
      <c r="N495" s="104" t="s">
        <v>24</v>
      </c>
      <c r="O495" s="167">
        <v>10000</v>
      </c>
      <c r="P495" s="191">
        <v>1676.082551</v>
      </c>
      <c r="Q495" s="216">
        <v>1.1630462504605473E-2</v>
      </c>
      <c r="R495" s="191" t="s">
        <v>229</v>
      </c>
      <c r="S495" s="175">
        <v>2831</v>
      </c>
      <c r="T495" s="213" t="s">
        <v>25</v>
      </c>
      <c r="U495" s="199">
        <f>+Tabla24[[#This Row],[Meta  2025-2028]]/4</f>
        <v>2500</v>
      </c>
      <c r="V495" s="200">
        <v>1845339000</v>
      </c>
      <c r="W495" s="216">
        <f>Tabla24[[#This Row],[Valor POAI 2026
 (en pesos y 3 últimos digitos en cero)]]/$V$2</f>
        <v>1.163046224762602E-2</v>
      </c>
      <c r="X495" s="217">
        <v>0</v>
      </c>
      <c r="Y495" s="179"/>
      <c r="Z495" s="179"/>
      <c r="AA495" s="180"/>
    </row>
    <row r="496" spans="1:27" s="126" customFormat="1" ht="13.5" customHeight="1">
      <c r="A496" s="172">
        <v>7</v>
      </c>
      <c r="B496" t="s">
        <v>14</v>
      </c>
      <c r="C496" s="198">
        <v>28561</v>
      </c>
      <c r="D496" t="s">
        <v>221</v>
      </c>
      <c r="E496" s="198">
        <v>5</v>
      </c>
      <c r="F496" s="104" t="s">
        <v>241</v>
      </c>
      <c r="G496" t="s">
        <v>242</v>
      </c>
      <c r="H496" t="s">
        <v>243</v>
      </c>
      <c r="I496" t="s">
        <v>244</v>
      </c>
      <c r="J496" t="s">
        <v>245</v>
      </c>
      <c r="K496" t="s">
        <v>226</v>
      </c>
      <c r="L496" t="s">
        <v>246</v>
      </c>
      <c r="M496" s="104" t="s">
        <v>26</v>
      </c>
      <c r="N496" s="104" t="s">
        <v>27</v>
      </c>
      <c r="O496" s="167">
        <v>8</v>
      </c>
      <c r="P496" s="191">
        <v>1008.779991</v>
      </c>
      <c r="Q496" s="216">
        <v>7.0000000022205034E-3</v>
      </c>
      <c r="R496" s="191" t="s">
        <v>229</v>
      </c>
      <c r="S496" s="175">
        <v>2856</v>
      </c>
      <c r="T496" s="213" t="s">
        <v>28</v>
      </c>
      <c r="U496" s="199">
        <f>+Tabla24[[#This Row],[Meta  2025-2028]]/4</f>
        <v>2</v>
      </c>
      <c r="V496" s="200">
        <v>1475993000</v>
      </c>
      <c r="W496" s="216">
        <f>Tabla24[[#This Row],[Valor POAI 2026
 (en pesos y 3 últimos digitos en cero)]]/$V$2</f>
        <v>9.3026164104591472E-3</v>
      </c>
      <c r="X496" s="217">
        <v>5</v>
      </c>
      <c r="Y496" s="179"/>
      <c r="Z496" s="179"/>
      <c r="AA496" s="180"/>
    </row>
    <row r="497" spans="1:27" s="126" customFormat="1" ht="13.5" customHeight="1">
      <c r="A497" s="172">
        <v>7</v>
      </c>
      <c r="B497" t="s">
        <v>14</v>
      </c>
      <c r="C497" s="198">
        <v>28562</v>
      </c>
      <c r="D497" t="s">
        <v>221</v>
      </c>
      <c r="E497" s="198">
        <v>6</v>
      </c>
      <c r="F497" s="104" t="s">
        <v>249</v>
      </c>
      <c r="G497" t="s">
        <v>242</v>
      </c>
      <c r="H497" t="s">
        <v>243</v>
      </c>
      <c r="I497" t="s">
        <v>244</v>
      </c>
      <c r="J497" t="s">
        <v>245</v>
      </c>
      <c r="K497" t="s">
        <v>226</v>
      </c>
      <c r="L497" t="s">
        <v>246</v>
      </c>
      <c r="M497" s="104" t="s">
        <v>30</v>
      </c>
      <c r="N497" s="104" t="s">
        <v>31</v>
      </c>
      <c r="O497" s="167">
        <v>2</v>
      </c>
      <c r="P497" s="191">
        <v>172.41347099999999</v>
      </c>
      <c r="Q497" s="216">
        <v>1.1963900039159724E-3</v>
      </c>
      <c r="R497" s="191" t="s">
        <v>229</v>
      </c>
      <c r="S497" s="175">
        <v>2856</v>
      </c>
      <c r="T497" s="213" t="s">
        <v>28</v>
      </c>
      <c r="U497" s="199">
        <f>+Tabla24[[#This Row],[Meta  2025-2028]]/4</f>
        <v>0.5</v>
      </c>
      <c r="V497" s="200">
        <v>489824000</v>
      </c>
      <c r="W497" s="216">
        <f>Tabla24[[#This Row],[Valor POAI 2026
 (en pesos y 3 últimos digitos en cero)]]/$V$2</f>
        <v>3.0871723515197846E-3</v>
      </c>
      <c r="X497" s="217">
        <v>5</v>
      </c>
      <c r="Y497" s="179"/>
      <c r="Z497" s="179"/>
      <c r="AA497" s="180"/>
    </row>
    <row r="498" spans="1:27" s="126" customFormat="1" ht="13.5" customHeight="1">
      <c r="A498" s="172">
        <v>7</v>
      </c>
      <c r="B498" t="s">
        <v>14</v>
      </c>
      <c r="C498" s="198">
        <v>28781</v>
      </c>
      <c r="D498" t="s">
        <v>221</v>
      </c>
      <c r="E498" s="198">
        <v>12</v>
      </c>
      <c r="F498" s="104" t="s">
        <v>262</v>
      </c>
      <c r="G498" t="s">
        <v>223</v>
      </c>
      <c r="H498" t="s">
        <v>252</v>
      </c>
      <c r="I498" t="s">
        <v>225</v>
      </c>
      <c r="J498"/>
      <c r="K498" t="s">
        <v>226</v>
      </c>
      <c r="L498" t="s">
        <v>253</v>
      </c>
      <c r="M498" s="104" t="s">
        <v>32</v>
      </c>
      <c r="N498" s="104" t="s">
        <v>33</v>
      </c>
      <c r="O498" s="167">
        <v>8</v>
      </c>
      <c r="P498" s="191">
        <v>115.289142</v>
      </c>
      <c r="Q498" s="216">
        <v>8.0000000144332748E-4</v>
      </c>
      <c r="R498" s="191" t="s">
        <v>229</v>
      </c>
      <c r="S498" s="175">
        <v>2878</v>
      </c>
      <c r="T498" s="213" t="s">
        <v>34</v>
      </c>
      <c r="U498" s="199">
        <f>+Tabla24[[#This Row],[Meta  2025-2028]]/4</f>
        <v>2</v>
      </c>
      <c r="V498" s="200">
        <v>126931000</v>
      </c>
      <c r="W498" s="216">
        <f>Tabla24[[#This Row],[Valor POAI 2026
 (en pesos y 3 últimos digitos en cero)]]/$V$2</f>
        <v>7.9999729239636644E-4</v>
      </c>
      <c r="X498" s="217">
        <v>0</v>
      </c>
      <c r="Y498" s="179"/>
      <c r="Z498" s="179"/>
      <c r="AA498" s="180"/>
    </row>
    <row r="499" spans="1:27" s="126" customFormat="1" ht="13.5" customHeight="1">
      <c r="A499" s="172">
        <v>7</v>
      </c>
      <c r="B499" t="s">
        <v>14</v>
      </c>
      <c r="C499" s="198">
        <v>28782</v>
      </c>
      <c r="D499" t="s">
        <v>221</v>
      </c>
      <c r="E499" s="198">
        <v>11</v>
      </c>
      <c r="F499" s="104" t="s">
        <v>260</v>
      </c>
      <c r="G499" t="s">
        <v>223</v>
      </c>
      <c r="H499" t="s">
        <v>252</v>
      </c>
      <c r="I499" t="s">
        <v>225</v>
      </c>
      <c r="J499"/>
      <c r="K499" t="s">
        <v>226</v>
      </c>
      <c r="L499" t="s">
        <v>253</v>
      </c>
      <c r="M499" s="104" t="s">
        <v>35</v>
      </c>
      <c r="N499" s="104" t="s">
        <v>36</v>
      </c>
      <c r="O499" s="167">
        <v>4</v>
      </c>
      <c r="P499" s="191">
        <v>115.289142</v>
      </c>
      <c r="Q499" s="216">
        <v>8.0000000144332748E-4</v>
      </c>
      <c r="R499" s="191" t="s">
        <v>229</v>
      </c>
      <c r="S499" s="175">
        <v>2878</v>
      </c>
      <c r="T499" s="213" t="s">
        <v>34</v>
      </c>
      <c r="U499" s="199">
        <f>+Tabla24[[#This Row],[Meta  2025-2028]]/4</f>
        <v>1</v>
      </c>
      <c r="V499" s="200">
        <v>126931000</v>
      </c>
      <c r="W499" s="216">
        <f>Tabla24[[#This Row],[Valor POAI 2026
 (en pesos y 3 últimos digitos en cero)]]/$V$2</f>
        <v>7.9999729239636644E-4</v>
      </c>
      <c r="X499" s="217">
        <v>0</v>
      </c>
      <c r="Y499" s="179"/>
      <c r="Z499" s="179"/>
      <c r="AA499" s="180"/>
    </row>
    <row r="500" spans="1:27" s="126" customFormat="1" ht="13.5" customHeight="1">
      <c r="A500" s="172">
        <v>7</v>
      </c>
      <c r="B500" t="s">
        <v>14</v>
      </c>
      <c r="C500" s="198">
        <v>28783</v>
      </c>
      <c r="D500" t="s">
        <v>221</v>
      </c>
      <c r="E500" s="198">
        <v>7</v>
      </c>
      <c r="F500" s="104" t="s">
        <v>251</v>
      </c>
      <c r="G500" t="s">
        <v>223</v>
      </c>
      <c r="H500" t="s">
        <v>252</v>
      </c>
      <c r="I500" t="s">
        <v>225</v>
      </c>
      <c r="J500"/>
      <c r="K500" t="s">
        <v>226</v>
      </c>
      <c r="L500" t="s">
        <v>253</v>
      </c>
      <c r="M500" s="104" t="s">
        <v>37</v>
      </c>
      <c r="N500" s="104" t="s">
        <v>38</v>
      </c>
      <c r="O500" s="167">
        <v>4</v>
      </c>
      <c r="P500" s="191">
        <v>216.16714099999999</v>
      </c>
      <c r="Q500" s="216">
        <v>1.5000000009714701E-3</v>
      </c>
      <c r="R500" s="191" t="s">
        <v>229</v>
      </c>
      <c r="S500" s="175">
        <v>2878</v>
      </c>
      <c r="T500" s="213" t="s">
        <v>34</v>
      </c>
      <c r="U500" s="199">
        <f>+Tabla24[[#This Row],[Meta  2025-2028]]/4</f>
        <v>1</v>
      </c>
      <c r="V500" s="200">
        <v>237996000</v>
      </c>
      <c r="W500" s="216">
        <f>Tabla24[[#This Row],[Valor POAI 2026
 (en pesos y 3 últimos digitos en cero)]]/$V$2</f>
        <v>1.4999972867240125E-3</v>
      </c>
      <c r="X500" s="217">
        <v>0</v>
      </c>
      <c r="Y500" s="179"/>
      <c r="Z500" s="179"/>
      <c r="AA500" s="180"/>
    </row>
    <row r="501" spans="1:27" s="126" customFormat="1" ht="13.5" customHeight="1">
      <c r="A501" s="172">
        <v>7</v>
      </c>
      <c r="B501" t="s">
        <v>14</v>
      </c>
      <c r="C501" s="198">
        <v>28784</v>
      </c>
      <c r="D501" t="s">
        <v>221</v>
      </c>
      <c r="E501" s="198">
        <v>8</v>
      </c>
      <c r="F501" s="104" t="s">
        <v>256</v>
      </c>
      <c r="G501" t="s">
        <v>223</v>
      </c>
      <c r="H501" t="s">
        <v>252</v>
      </c>
      <c r="I501" t="s">
        <v>225</v>
      </c>
      <c r="J501"/>
      <c r="K501" t="s">
        <v>226</v>
      </c>
      <c r="L501" t="s">
        <v>253</v>
      </c>
      <c r="M501" s="104" t="s">
        <v>39</v>
      </c>
      <c r="N501" s="104" t="s">
        <v>20</v>
      </c>
      <c r="O501" s="167">
        <v>15000</v>
      </c>
      <c r="P501" s="191">
        <v>345.86742500000003</v>
      </c>
      <c r="Q501" s="216">
        <v>2.3999999973909076E-3</v>
      </c>
      <c r="R501" s="191" t="s">
        <v>229</v>
      </c>
      <c r="S501" s="175">
        <v>2878</v>
      </c>
      <c r="T501" s="213" t="s">
        <v>34</v>
      </c>
      <c r="U501" s="199">
        <f>+Tabla24[[#This Row],[Meta  2025-2028]]/4</f>
        <v>3750</v>
      </c>
      <c r="V501" s="200">
        <v>380794000</v>
      </c>
      <c r="W501" s="216">
        <f>Tabla24[[#This Row],[Valor POAI 2026
 (en pesos y 3 últimos digitos en cero)]]/$V$2</f>
        <v>2.3999981798046338E-3</v>
      </c>
      <c r="X501" s="217">
        <v>0</v>
      </c>
      <c r="Y501" s="179"/>
      <c r="Z501" s="179"/>
      <c r="AA501" s="180"/>
    </row>
    <row r="502" spans="1:27" s="126" customFormat="1" ht="13.5" customHeight="1">
      <c r="A502" s="172">
        <v>7</v>
      </c>
      <c r="B502" t="s">
        <v>14</v>
      </c>
      <c r="C502" s="198">
        <v>28785</v>
      </c>
      <c r="D502" t="s">
        <v>221</v>
      </c>
      <c r="E502" s="198">
        <v>10</v>
      </c>
      <c r="F502" s="104" t="s">
        <v>258</v>
      </c>
      <c r="G502" t="s">
        <v>223</v>
      </c>
      <c r="H502" t="s">
        <v>252</v>
      </c>
      <c r="I502" t="s">
        <v>225</v>
      </c>
      <c r="J502"/>
      <c r="K502" t="s">
        <v>226</v>
      </c>
      <c r="L502" t="s">
        <v>253</v>
      </c>
      <c r="M502" s="104" t="s">
        <v>40</v>
      </c>
      <c r="N502" s="104" t="s">
        <v>41</v>
      </c>
      <c r="O502" s="167">
        <v>20000</v>
      </c>
      <c r="P502" s="191">
        <v>389.10085400000003</v>
      </c>
      <c r="Q502" s="216">
        <v>2.7000000031364617E-3</v>
      </c>
      <c r="R502" s="191" t="s">
        <v>229</v>
      </c>
      <c r="S502" s="175">
        <v>2878</v>
      </c>
      <c r="T502" s="213" t="s">
        <v>34</v>
      </c>
      <c r="U502" s="199">
        <f>+Tabla24[[#This Row],[Meta  2025-2028]]/4</f>
        <v>5000</v>
      </c>
      <c r="V502" s="200">
        <v>428394000</v>
      </c>
      <c r="W502" s="216">
        <f>Tabla24[[#This Row],[Valor POAI 2026
 (en pesos y 3 últimos digitos en cero)]]/$V$2</f>
        <v>2.7000026792418637E-3</v>
      </c>
      <c r="X502" s="217">
        <v>0</v>
      </c>
      <c r="Y502" s="179"/>
      <c r="Z502" s="179"/>
      <c r="AA502" s="180"/>
    </row>
    <row r="503" spans="1:27" s="126" customFormat="1" ht="13.5" customHeight="1">
      <c r="A503" s="172">
        <v>7</v>
      </c>
      <c r="B503" t="s">
        <v>14</v>
      </c>
      <c r="C503" s="198">
        <v>28786</v>
      </c>
      <c r="D503" t="s">
        <v>221</v>
      </c>
      <c r="E503" s="198">
        <v>9</v>
      </c>
      <c r="F503" s="104" t="s">
        <v>565</v>
      </c>
      <c r="G503" t="s">
        <v>223</v>
      </c>
      <c r="H503" t="s">
        <v>252</v>
      </c>
      <c r="I503" t="s">
        <v>225</v>
      </c>
      <c r="J503"/>
      <c r="K503" t="s">
        <v>226</v>
      </c>
      <c r="L503" t="s">
        <v>253</v>
      </c>
      <c r="M503" s="104" t="s">
        <v>42</v>
      </c>
      <c r="N503" s="104" t="s">
        <v>43</v>
      </c>
      <c r="O503" s="167">
        <v>4</v>
      </c>
      <c r="P503" s="191">
        <v>144.11142699999999</v>
      </c>
      <c r="Q503" s="216">
        <v>9.999999983346219E-4</v>
      </c>
      <c r="R503" s="191" t="s">
        <v>229</v>
      </c>
      <c r="S503" s="175">
        <v>2878</v>
      </c>
      <c r="T503" s="213" t="s">
        <v>34</v>
      </c>
      <c r="U503" s="199">
        <f>+Tabla24[[#This Row],[Meta  2025-2028]]/4</f>
        <v>1</v>
      </c>
      <c r="V503" s="200">
        <v>258664000</v>
      </c>
      <c r="W503" s="216">
        <f>Tabla24[[#This Row],[Valor POAI 2026
 (en pesos y 3 últimos digitos en cero)]]/$V$2</f>
        <v>1.6302597445889005E-3</v>
      </c>
      <c r="X503" s="217">
        <v>0</v>
      </c>
      <c r="Y503" s="179"/>
      <c r="Z503" s="179"/>
      <c r="AA503" s="180"/>
    </row>
    <row r="504" spans="1:27" s="126" customFormat="1" ht="13.5" customHeight="1">
      <c r="A504" s="172">
        <v>7</v>
      </c>
      <c r="B504" t="s">
        <v>14</v>
      </c>
      <c r="C504" s="198">
        <v>28787</v>
      </c>
      <c r="D504" t="s">
        <v>221</v>
      </c>
      <c r="E504" s="198">
        <v>13</v>
      </c>
      <c r="F504" s="104" t="s">
        <v>264</v>
      </c>
      <c r="G504" t="s">
        <v>223</v>
      </c>
      <c r="H504" t="s">
        <v>252</v>
      </c>
      <c r="I504" t="s">
        <v>225</v>
      </c>
      <c r="J504"/>
      <c r="K504" t="s">
        <v>226</v>
      </c>
      <c r="L504" t="s">
        <v>253</v>
      </c>
      <c r="M504" s="104" t="s">
        <v>44</v>
      </c>
      <c r="N504" s="104" t="s">
        <v>45</v>
      </c>
      <c r="O504" s="167">
        <v>4</v>
      </c>
      <c r="P504" s="191">
        <v>144.11142699999999</v>
      </c>
      <c r="Q504" s="216">
        <v>9.999999983346219E-4</v>
      </c>
      <c r="R504" s="191" t="s">
        <v>229</v>
      </c>
      <c r="S504" s="175">
        <v>2878</v>
      </c>
      <c r="T504" s="213" t="s">
        <v>34</v>
      </c>
      <c r="U504" s="199">
        <f>+Tabla24[[#This Row],[Meta  2025-2028]]/4</f>
        <v>1</v>
      </c>
      <c r="V504" s="200">
        <v>258664000</v>
      </c>
      <c r="W504" s="216">
        <f>Tabla24[[#This Row],[Valor POAI 2026
 (en pesos y 3 últimos digitos en cero)]]/$V$2</f>
        <v>1.6302597445889005E-3</v>
      </c>
      <c r="X504" s="217">
        <v>0</v>
      </c>
      <c r="Y504" s="179"/>
      <c r="Z504" s="179"/>
      <c r="AA504" s="180"/>
    </row>
    <row r="505" spans="1:27" s="126" customFormat="1" ht="13.5" customHeight="1">
      <c r="A505" s="172">
        <v>7</v>
      </c>
      <c r="B505" t="s">
        <v>14</v>
      </c>
      <c r="C505" s="198">
        <v>28361</v>
      </c>
      <c r="D505" t="s">
        <v>271</v>
      </c>
      <c r="E505" s="198">
        <v>15</v>
      </c>
      <c r="F505" s="104" t="s">
        <v>272</v>
      </c>
      <c r="G505" t="s">
        <v>273</v>
      </c>
      <c r="H505" t="s">
        <v>274</v>
      </c>
      <c r="I505" t="s">
        <v>225</v>
      </c>
      <c r="J505" t="s">
        <v>275</v>
      </c>
      <c r="K505" t="s">
        <v>226</v>
      </c>
      <c r="L505" t="s">
        <v>268</v>
      </c>
      <c r="M505" s="104" t="s">
        <v>46</v>
      </c>
      <c r="N505" s="104" t="s">
        <v>31</v>
      </c>
      <c r="O505" s="167">
        <v>4000</v>
      </c>
      <c r="P505" s="191">
        <v>2233.7271219999998</v>
      </c>
      <c r="Q505" s="216">
        <v>1.54999999984734E-2</v>
      </c>
      <c r="R505" s="191" t="s">
        <v>229</v>
      </c>
      <c r="S505" s="175">
        <v>2836</v>
      </c>
      <c r="T505" s="213" t="s">
        <v>47</v>
      </c>
      <c r="U505" s="199">
        <f>+Tabla24[[#This Row],[Meta  2025-2028]]/4</f>
        <v>1000</v>
      </c>
      <c r="V505" s="200">
        <v>2459296000</v>
      </c>
      <c r="W505" s="216">
        <f>Tabla24[[#This Row],[Valor POAI 2026
 (en pesos y 3 últimos digitos en cero)]]/$V$2</f>
        <v>1.5499997173276932E-2</v>
      </c>
      <c r="X505" s="217">
        <v>6</v>
      </c>
      <c r="Y505" s="179"/>
      <c r="Z505" s="179"/>
      <c r="AA505" s="180"/>
    </row>
    <row r="506" spans="1:27" s="126" customFormat="1" ht="13.5" customHeight="1">
      <c r="A506" s="172">
        <v>7</v>
      </c>
      <c r="B506" t="s">
        <v>14</v>
      </c>
      <c r="C506" s="198">
        <v>28551</v>
      </c>
      <c r="D506" t="s">
        <v>221</v>
      </c>
      <c r="E506" s="198">
        <v>16</v>
      </c>
      <c r="F506" s="104" t="s">
        <v>266</v>
      </c>
      <c r="G506" t="s">
        <v>223</v>
      </c>
      <c r="H506" t="s">
        <v>267</v>
      </c>
      <c r="I506" t="s">
        <v>244</v>
      </c>
      <c r="J506" t="s">
        <v>245</v>
      </c>
      <c r="K506" t="s">
        <v>226</v>
      </c>
      <c r="L506" t="s">
        <v>268</v>
      </c>
      <c r="M506" s="104" t="s">
        <v>48</v>
      </c>
      <c r="N506" s="104" t="s">
        <v>49</v>
      </c>
      <c r="O506" s="167">
        <v>4</v>
      </c>
      <c r="P506" s="191">
        <v>1701.035083</v>
      </c>
      <c r="Q506" s="216">
        <v>1.1803609995251338E-2</v>
      </c>
      <c r="R506" s="191" t="s">
        <v>229</v>
      </c>
      <c r="S506" s="175">
        <v>2855</v>
      </c>
      <c r="T506" s="213" t="s">
        <v>50</v>
      </c>
      <c r="U506" s="199">
        <f>+Tabla24[[#This Row],[Meta  2025-2028]]/4</f>
        <v>1</v>
      </c>
      <c r="V506" s="200">
        <v>1404160000</v>
      </c>
      <c r="W506" s="216">
        <f>Tabla24[[#This Row],[Valor POAI 2026
 (en pesos y 3 últimos digitos en cero)]]/$V$2</f>
        <v>8.84988062877691E-3</v>
      </c>
      <c r="X506" s="217">
        <v>5</v>
      </c>
      <c r="Y506" s="179"/>
      <c r="Z506" s="179"/>
      <c r="AA506" s="180"/>
    </row>
    <row r="507" spans="1:27" s="126" customFormat="1" ht="13.5" customHeight="1">
      <c r="A507" s="172">
        <v>7</v>
      </c>
      <c r="B507" t="s">
        <v>14</v>
      </c>
      <c r="C507" s="198">
        <v>28641</v>
      </c>
      <c r="D507" t="s">
        <v>491</v>
      </c>
      <c r="E507" s="198">
        <v>14</v>
      </c>
      <c r="F507" s="104" t="s">
        <v>572</v>
      </c>
      <c r="G507" t="s">
        <v>223</v>
      </c>
      <c r="H507" t="s">
        <v>573</v>
      </c>
      <c r="I507" t="s">
        <v>225</v>
      </c>
      <c r="J507"/>
      <c r="K507" t="s">
        <v>226</v>
      </c>
      <c r="L507" t="s">
        <v>268</v>
      </c>
      <c r="M507" s="104" t="s">
        <v>51</v>
      </c>
      <c r="N507" s="104" t="s">
        <v>52</v>
      </c>
      <c r="O507" s="167">
        <v>10</v>
      </c>
      <c r="P507" s="191">
        <v>1772.570555</v>
      </c>
      <c r="Q507" s="216">
        <v>1.2299999999639167E-2</v>
      </c>
      <c r="R507" s="191" t="s">
        <v>229</v>
      </c>
      <c r="S507" s="175">
        <v>2864</v>
      </c>
      <c r="T507" s="213" t="s">
        <v>53</v>
      </c>
      <c r="U507" s="199">
        <f>+Tabla24[[#This Row],[Meta  2025-2028]]/4</f>
        <v>2.5</v>
      </c>
      <c r="V507" s="200">
        <v>1951571000</v>
      </c>
      <c r="W507" s="216">
        <f>Tabla24[[#This Row],[Valor POAI 2026
 (en pesos y 3 últimos digitos en cero)]]/$V$2</f>
        <v>1.2300001701075933E-2</v>
      </c>
      <c r="X507" s="217">
        <v>0</v>
      </c>
      <c r="Y507" s="179"/>
      <c r="Z507" s="179"/>
      <c r="AA507" s="180"/>
    </row>
    <row r="508" spans="1:27" s="126" customFormat="1" ht="13.5" customHeight="1">
      <c r="A508" s="172">
        <v>7</v>
      </c>
      <c r="B508" t="s">
        <v>14</v>
      </c>
      <c r="C508" s="198">
        <v>28391</v>
      </c>
      <c r="D508" t="s">
        <v>278</v>
      </c>
      <c r="E508" s="198">
        <v>19</v>
      </c>
      <c r="F508" s="104" t="s">
        <v>279</v>
      </c>
      <c r="G508" t="s">
        <v>280</v>
      </c>
      <c r="H508" t="s">
        <v>281</v>
      </c>
      <c r="I508" t="s">
        <v>244</v>
      </c>
      <c r="J508" t="s">
        <v>282</v>
      </c>
      <c r="K508" t="s">
        <v>283</v>
      </c>
      <c r="L508" t="s">
        <v>284</v>
      </c>
      <c r="M508" s="104" t="s">
        <v>55</v>
      </c>
      <c r="N508" s="104" t="s">
        <v>56</v>
      </c>
      <c r="O508" s="167">
        <v>3000</v>
      </c>
      <c r="P508" s="191">
        <v>2531.128847</v>
      </c>
      <c r="Q508" s="216">
        <v>1.7563692869301151E-2</v>
      </c>
      <c r="R508" s="191" t="s">
        <v>229</v>
      </c>
      <c r="S508" s="175">
        <v>2839</v>
      </c>
      <c r="T508" s="213" t="s">
        <v>57</v>
      </c>
      <c r="U508" s="199">
        <f>+Tabla24[[#This Row],[Meta  2025-2028]]/4</f>
        <v>750</v>
      </c>
      <c r="V508" s="200">
        <v>1969402000</v>
      </c>
      <c r="W508" s="216">
        <f>Tabla24[[#This Row],[Valor POAI 2026
 (en pesos y 3 últimos digitos en cero)]]/$V$2</f>
        <v>1.2412383638669741E-2</v>
      </c>
      <c r="X508" s="217">
        <v>4</v>
      </c>
      <c r="Y508" s="179"/>
      <c r="Z508" s="179"/>
      <c r="AA508" s="180"/>
    </row>
    <row r="509" spans="1:27" s="126" customFormat="1" ht="13.5" customHeight="1">
      <c r="A509" s="172">
        <v>7</v>
      </c>
      <c r="B509" t="s">
        <v>14</v>
      </c>
      <c r="C509" s="198">
        <v>28392</v>
      </c>
      <c r="D509" t="s">
        <v>278</v>
      </c>
      <c r="E509" s="198">
        <v>23</v>
      </c>
      <c r="F509" s="104" t="s">
        <v>300</v>
      </c>
      <c r="G509" t="s">
        <v>280</v>
      </c>
      <c r="H509" t="s">
        <v>301</v>
      </c>
      <c r="I509" t="s">
        <v>225</v>
      </c>
      <c r="J509"/>
      <c r="K509" t="s">
        <v>283</v>
      </c>
      <c r="L509" t="s">
        <v>284</v>
      </c>
      <c r="M509" s="104" t="s">
        <v>58</v>
      </c>
      <c r="N509" s="104" t="s">
        <v>59</v>
      </c>
      <c r="O509" s="167">
        <v>2000</v>
      </c>
      <c r="P509" s="191">
        <v>2054.0268380000002</v>
      </c>
      <c r="Q509" s="216">
        <v>1.425304625273934E-2</v>
      </c>
      <c r="R509" s="191" t="s">
        <v>229</v>
      </c>
      <c r="S509" s="175">
        <v>2839</v>
      </c>
      <c r="T509" s="213" t="s">
        <v>57</v>
      </c>
      <c r="U509" s="199">
        <f>+Tabla24[[#This Row],[Meta  2025-2028]]/4</f>
        <v>500</v>
      </c>
      <c r="V509" s="200">
        <v>2261449000</v>
      </c>
      <c r="W509" s="216">
        <f>Tabla24[[#This Row],[Valor POAI 2026
 (en pesos y 3 últimos digitos en cero)]]/$V$2</f>
        <v>1.4253043597643369E-2</v>
      </c>
      <c r="X509" s="217">
        <v>0</v>
      </c>
      <c r="Y509" s="179"/>
      <c r="Z509" s="179"/>
      <c r="AA509" s="180"/>
    </row>
    <row r="510" spans="1:27" s="126" customFormat="1" ht="13.5" customHeight="1">
      <c r="A510" s="172">
        <v>7</v>
      </c>
      <c r="B510" t="s">
        <v>14</v>
      </c>
      <c r="C510" s="198">
        <v>28393</v>
      </c>
      <c r="D510" t="s">
        <v>278</v>
      </c>
      <c r="E510" s="198">
        <v>20</v>
      </c>
      <c r="F510" s="104" t="s">
        <v>290</v>
      </c>
      <c r="G510" t="s">
        <v>280</v>
      </c>
      <c r="H510" t="s">
        <v>291</v>
      </c>
      <c r="I510" t="s">
        <v>244</v>
      </c>
      <c r="J510" t="s">
        <v>282</v>
      </c>
      <c r="K510" t="s">
        <v>283</v>
      </c>
      <c r="L510" t="s">
        <v>284</v>
      </c>
      <c r="M510" s="104" t="s">
        <v>60</v>
      </c>
      <c r="N510" s="104" t="s">
        <v>61</v>
      </c>
      <c r="O510" s="167">
        <v>1500</v>
      </c>
      <c r="P510" s="191">
        <v>597.40465700000004</v>
      </c>
      <c r="Q510" s="216">
        <v>4.1454357120833682E-3</v>
      </c>
      <c r="R510" s="191" t="s">
        <v>229</v>
      </c>
      <c r="S510" s="175">
        <v>2839</v>
      </c>
      <c r="T510" s="213" t="s">
        <v>57</v>
      </c>
      <c r="U510" s="199">
        <f>+Tabla24[[#This Row],[Meta  2025-2028]]/4</f>
        <v>375</v>
      </c>
      <c r="V510" s="200">
        <v>907733000</v>
      </c>
      <c r="W510" s="216">
        <f>Tabla24[[#This Row],[Valor POAI 2026
 (en pesos y 3 últimos digitos en cero)]]/$V$2</f>
        <v>5.7210921068835104E-3</v>
      </c>
      <c r="X510" s="217">
        <v>4</v>
      </c>
      <c r="Y510" s="179"/>
      <c r="Z510" s="179"/>
      <c r="AA510" s="180"/>
    </row>
    <row r="511" spans="1:27" s="126" customFormat="1" ht="13.5" customHeight="1">
      <c r="A511" s="172">
        <v>7</v>
      </c>
      <c r="B511" t="s">
        <v>14</v>
      </c>
      <c r="C511" s="198">
        <v>28394</v>
      </c>
      <c r="D511" t="s">
        <v>278</v>
      </c>
      <c r="E511" s="198">
        <v>17</v>
      </c>
      <c r="F511" s="104" t="s">
        <v>287</v>
      </c>
      <c r="G511" t="s">
        <v>280</v>
      </c>
      <c r="H511" t="s">
        <v>288</v>
      </c>
      <c r="I511" t="s">
        <v>244</v>
      </c>
      <c r="J511" t="s">
        <v>282</v>
      </c>
      <c r="K511" t="s">
        <v>283</v>
      </c>
      <c r="L511" t="s">
        <v>284</v>
      </c>
      <c r="M511" s="104" t="s">
        <v>62</v>
      </c>
      <c r="N511" s="104" t="s">
        <v>63</v>
      </c>
      <c r="O511" s="167">
        <v>2000</v>
      </c>
      <c r="P511" s="191">
        <v>720.55713600000001</v>
      </c>
      <c r="Q511" s="216">
        <v>4.999999998612184E-3</v>
      </c>
      <c r="R511" s="191" t="s">
        <v>229</v>
      </c>
      <c r="S511" s="175">
        <v>2839</v>
      </c>
      <c r="T511" s="213" t="s">
        <v>57</v>
      </c>
      <c r="U511" s="199">
        <f>+Tabla24[[#This Row],[Meta  2025-2028]]/4</f>
        <v>500</v>
      </c>
      <c r="V511" s="200">
        <v>1293321000</v>
      </c>
      <c r="W511" s="216">
        <f>Tabla24[[#This Row],[Valor POAI 2026
 (en pesos y 3 últimos digitos en cero)]]/$V$2</f>
        <v>8.151305025560036E-3</v>
      </c>
      <c r="X511" s="217">
        <v>4</v>
      </c>
      <c r="Y511" s="179"/>
      <c r="Z511" s="179"/>
      <c r="AA511" s="180"/>
    </row>
    <row r="512" spans="1:27" s="126" customFormat="1" ht="13.5" customHeight="1">
      <c r="A512" s="172">
        <v>7</v>
      </c>
      <c r="B512" t="s">
        <v>14</v>
      </c>
      <c r="C512" s="198">
        <v>28395</v>
      </c>
      <c r="D512" t="s">
        <v>278</v>
      </c>
      <c r="E512" s="198">
        <v>18</v>
      </c>
      <c r="F512" s="104" t="s">
        <v>297</v>
      </c>
      <c r="G512" t="s">
        <v>280</v>
      </c>
      <c r="H512" t="s">
        <v>298</v>
      </c>
      <c r="I512" t="s">
        <v>244</v>
      </c>
      <c r="J512" t="s">
        <v>282</v>
      </c>
      <c r="K512" t="s">
        <v>283</v>
      </c>
      <c r="L512" t="s">
        <v>284</v>
      </c>
      <c r="M512" s="104" t="s">
        <v>64</v>
      </c>
      <c r="N512" s="104" t="s">
        <v>65</v>
      </c>
      <c r="O512" s="167">
        <v>3500</v>
      </c>
      <c r="P512" s="191">
        <v>474.25217800000001</v>
      </c>
      <c r="Q512" s="216">
        <v>3.2908714255545524E-3</v>
      </c>
      <c r="R512" s="191" t="s">
        <v>229</v>
      </c>
      <c r="S512" s="175">
        <v>2839</v>
      </c>
      <c r="T512" s="213" t="s">
        <v>57</v>
      </c>
      <c r="U512" s="199">
        <f>+Tabla24[[#This Row],[Meta  2025-2028]]/4</f>
        <v>875</v>
      </c>
      <c r="V512" s="200">
        <v>772144000</v>
      </c>
      <c r="W512" s="216">
        <f>Tabla24[[#This Row],[Valor POAI 2026
 (en pesos y 3 últimos digitos en cero)]]/$V$2</f>
        <v>4.8665267691903472E-3</v>
      </c>
      <c r="X512" s="217">
        <v>4</v>
      </c>
      <c r="Y512" s="179"/>
      <c r="Z512" s="179"/>
      <c r="AA512" s="180"/>
    </row>
    <row r="513" spans="1:27" s="126" customFormat="1" ht="13.5" customHeight="1">
      <c r="A513" s="172">
        <v>7</v>
      </c>
      <c r="B513" t="s">
        <v>14</v>
      </c>
      <c r="C513" s="198">
        <v>28301</v>
      </c>
      <c r="D513" t="s">
        <v>312</v>
      </c>
      <c r="E513" s="198">
        <v>25</v>
      </c>
      <c r="F513" s="104" t="s">
        <v>313</v>
      </c>
      <c r="G513" t="s">
        <v>304</v>
      </c>
      <c r="H513" t="s">
        <v>314</v>
      </c>
      <c r="I513" t="s">
        <v>225</v>
      </c>
      <c r="J513"/>
      <c r="K513" t="s">
        <v>283</v>
      </c>
      <c r="L513" t="s">
        <v>306</v>
      </c>
      <c r="M513" s="104" t="s">
        <v>66</v>
      </c>
      <c r="N513" s="104" t="s">
        <v>24</v>
      </c>
      <c r="O513" s="167">
        <v>40000</v>
      </c>
      <c r="P513" s="191">
        <v>1397.880844</v>
      </c>
      <c r="Q513" s="216">
        <v>9.6999999984178891E-3</v>
      </c>
      <c r="R513" s="191" t="s">
        <v>229</v>
      </c>
      <c r="S513" s="175">
        <v>2830</v>
      </c>
      <c r="T513" s="213" t="s">
        <v>67</v>
      </c>
      <c r="U513" s="199">
        <f>+Tabla24[[#This Row],[Meta  2025-2028]]/4</f>
        <v>10000</v>
      </c>
      <c r="V513" s="200">
        <v>1539044000</v>
      </c>
      <c r="W513" s="216">
        <f>Tabla24[[#This Row],[Valor POAI 2026
 (en pesos y 3 últimos digitos en cero)]]/$V$2</f>
        <v>9.7000026225183243E-3</v>
      </c>
      <c r="X513" s="217">
        <v>0</v>
      </c>
      <c r="Y513" s="179"/>
      <c r="Z513" s="179"/>
      <c r="AA513" s="180"/>
    </row>
    <row r="514" spans="1:27" s="126" customFormat="1" ht="13.5" customHeight="1">
      <c r="A514" s="172">
        <v>7</v>
      </c>
      <c r="B514" t="s">
        <v>14</v>
      </c>
      <c r="C514" s="198">
        <v>28302</v>
      </c>
      <c r="D514" t="s">
        <v>234</v>
      </c>
      <c r="E514" s="198">
        <v>26</v>
      </c>
      <c r="F514" s="104" t="s">
        <v>303</v>
      </c>
      <c r="G514" t="s">
        <v>304</v>
      </c>
      <c r="H514" t="s">
        <v>305</v>
      </c>
      <c r="I514" t="s">
        <v>225</v>
      </c>
      <c r="J514"/>
      <c r="K514" t="s">
        <v>283</v>
      </c>
      <c r="L514" t="s">
        <v>306</v>
      </c>
      <c r="M514" s="104" t="s">
        <v>68</v>
      </c>
      <c r="N514" s="104" t="s">
        <v>69</v>
      </c>
      <c r="O514" s="167">
        <v>6000</v>
      </c>
      <c r="P514" s="191">
        <v>1887.8596970000001</v>
      </c>
      <c r="Q514" s="216">
        <v>1.3100000001082494E-2</v>
      </c>
      <c r="R514" s="191" t="s">
        <v>229</v>
      </c>
      <c r="S514" s="175">
        <v>2830</v>
      </c>
      <c r="T514" s="213" t="s">
        <v>67</v>
      </c>
      <c r="U514" s="199">
        <f>+Tabla24[[#This Row],[Meta  2025-2028]]/4</f>
        <v>1500</v>
      </c>
      <c r="V514" s="200">
        <v>2078502000</v>
      </c>
      <c r="W514" s="216">
        <f>Tabla24[[#This Row],[Valor POAI 2026
 (en pesos y 3 últimos digitos en cero)]]/$V$2</f>
        <v>1.3099998993472299E-2</v>
      </c>
      <c r="X514" s="217">
        <v>0</v>
      </c>
      <c r="Y514" s="179"/>
      <c r="Z514" s="179"/>
      <c r="AA514" s="180"/>
    </row>
    <row r="515" spans="1:27" s="126" customFormat="1" ht="13.5" customHeight="1">
      <c r="A515" s="172">
        <v>7</v>
      </c>
      <c r="B515" t="s">
        <v>14</v>
      </c>
      <c r="C515" s="198">
        <v>28304</v>
      </c>
      <c r="D515" t="s">
        <v>234</v>
      </c>
      <c r="E515" s="198">
        <v>27</v>
      </c>
      <c r="F515" s="104" t="s">
        <v>309</v>
      </c>
      <c r="G515" t="s">
        <v>304</v>
      </c>
      <c r="H515" t="s">
        <v>310</v>
      </c>
      <c r="I515" t="s">
        <v>225</v>
      </c>
      <c r="J515"/>
      <c r="K515" t="s">
        <v>283</v>
      </c>
      <c r="L515" t="s">
        <v>306</v>
      </c>
      <c r="M515" s="104" t="s">
        <v>70</v>
      </c>
      <c r="N515" s="104" t="s">
        <v>20</v>
      </c>
      <c r="O515" s="167">
        <v>7000</v>
      </c>
      <c r="P515" s="191">
        <v>1620.88923</v>
      </c>
      <c r="Q515" s="216">
        <v>1.1247471911443959E-2</v>
      </c>
      <c r="R515" s="191" t="s">
        <v>229</v>
      </c>
      <c r="S515" s="175">
        <v>2830</v>
      </c>
      <c r="T515" s="213" t="s">
        <v>67</v>
      </c>
      <c r="U515" s="199">
        <f>+Tabla24[[#This Row],[Meta  2025-2028]]/4</f>
        <v>1750</v>
      </c>
      <c r="V515" s="200">
        <v>1784572000</v>
      </c>
      <c r="W515" s="216">
        <f>Tabla24[[#This Row],[Valor POAI 2026
 (en pesos y 3 últimos digitos en cero)]]/$V$2</f>
        <v>1.1247471209447404E-2</v>
      </c>
      <c r="X515" s="217">
        <v>0</v>
      </c>
      <c r="Y515" s="179"/>
      <c r="Z515" s="179"/>
      <c r="AA515" s="180"/>
    </row>
    <row r="516" spans="1:27" s="126" customFormat="1" ht="13.5" customHeight="1">
      <c r="A516" s="172">
        <v>7</v>
      </c>
      <c r="B516" t="s">
        <v>14</v>
      </c>
      <c r="C516" s="198">
        <v>28281</v>
      </c>
      <c r="D516" t="s">
        <v>316</v>
      </c>
      <c r="E516" s="198">
        <v>30</v>
      </c>
      <c r="F516" s="104" t="s">
        <v>317</v>
      </c>
      <c r="G516" t="s">
        <v>304</v>
      </c>
      <c r="H516" t="s">
        <v>318</v>
      </c>
      <c r="I516" t="s">
        <v>225</v>
      </c>
      <c r="J516"/>
      <c r="K516" t="s">
        <v>283</v>
      </c>
      <c r="L516" t="s">
        <v>319</v>
      </c>
      <c r="M516" s="104" t="s">
        <v>71</v>
      </c>
      <c r="N516" s="104" t="s">
        <v>22</v>
      </c>
      <c r="O516" s="167">
        <v>20</v>
      </c>
      <c r="P516" s="191">
        <v>252.85276400000001</v>
      </c>
      <c r="Q516" s="216">
        <v>1.7545642898873282E-3</v>
      </c>
      <c r="R516" s="191" t="s">
        <v>229</v>
      </c>
      <c r="S516" s="175">
        <v>2828</v>
      </c>
      <c r="T516" s="213" t="s">
        <v>72</v>
      </c>
      <c r="U516" s="199">
        <f>+Tabla24[[#This Row],[Meta  2025-2028]]/4</f>
        <v>5</v>
      </c>
      <c r="V516" s="200">
        <v>278387000</v>
      </c>
      <c r="W516" s="216">
        <f>Tabla24[[#This Row],[Valor POAI 2026
 (en pesos y 3 últimos digitos en cero)]]/$V$2</f>
        <v>1.7545662307737846E-3</v>
      </c>
      <c r="X516" s="217">
        <v>0</v>
      </c>
      <c r="Y516" s="179"/>
      <c r="Z516" s="179"/>
      <c r="AA516" s="180"/>
    </row>
    <row r="517" spans="1:27" s="126" customFormat="1" ht="13.5" customHeight="1">
      <c r="A517" s="172">
        <v>7</v>
      </c>
      <c r="B517" t="s">
        <v>14</v>
      </c>
      <c r="C517" s="198">
        <v>28282</v>
      </c>
      <c r="D517" t="s">
        <v>316</v>
      </c>
      <c r="E517" s="198">
        <v>31</v>
      </c>
      <c r="F517" s="104" t="s">
        <v>324</v>
      </c>
      <c r="G517" t="s">
        <v>304</v>
      </c>
      <c r="H517" t="s">
        <v>318</v>
      </c>
      <c r="I517" t="s">
        <v>225</v>
      </c>
      <c r="J517"/>
      <c r="K517" t="s">
        <v>283</v>
      </c>
      <c r="L517" t="s">
        <v>319</v>
      </c>
      <c r="M517" s="104" t="s">
        <v>73</v>
      </c>
      <c r="N517" s="104" t="s">
        <v>74</v>
      </c>
      <c r="O517" s="167">
        <v>20</v>
      </c>
      <c r="P517" s="191">
        <v>805.188219</v>
      </c>
      <c r="Q517" s="216">
        <v>5.587261429720331E-3</v>
      </c>
      <c r="R517" s="191" t="s">
        <v>229</v>
      </c>
      <c r="S517" s="175">
        <v>2828</v>
      </c>
      <c r="T517" s="213" t="s">
        <v>72</v>
      </c>
      <c r="U517" s="199">
        <f>+Tabla24[[#This Row],[Meta  2025-2028]]/4</f>
        <v>5</v>
      </c>
      <c r="V517" s="200">
        <v>886499000</v>
      </c>
      <c r="W517" s="216">
        <f>Tabla24[[#This Row],[Valor POAI 2026
 (en pesos y 3 últimos digitos en cero)]]/$V$2</f>
        <v>5.5872623686261547E-3</v>
      </c>
      <c r="X517" s="217">
        <v>0</v>
      </c>
      <c r="Y517" s="179"/>
      <c r="Z517" s="179"/>
      <c r="AA517" s="180"/>
    </row>
    <row r="518" spans="1:27" s="126" customFormat="1" ht="13.5" customHeight="1">
      <c r="A518" s="172">
        <v>7</v>
      </c>
      <c r="B518" t="s">
        <v>14</v>
      </c>
      <c r="C518" s="198">
        <v>28283</v>
      </c>
      <c r="D518" t="s">
        <v>316</v>
      </c>
      <c r="E518" s="198">
        <v>32</v>
      </c>
      <c r="F518" s="104" t="s">
        <v>322</v>
      </c>
      <c r="G518" t="s">
        <v>304</v>
      </c>
      <c r="H518" t="s">
        <v>318</v>
      </c>
      <c r="I518" t="s">
        <v>225</v>
      </c>
      <c r="J518"/>
      <c r="K518" t="s">
        <v>283</v>
      </c>
      <c r="L518" t="s">
        <v>319</v>
      </c>
      <c r="M518" s="104" t="s">
        <v>76</v>
      </c>
      <c r="N518" s="104" t="s">
        <v>20</v>
      </c>
      <c r="O518" s="167">
        <v>16</v>
      </c>
      <c r="P518" s="191">
        <v>195.72843499999999</v>
      </c>
      <c r="Q518" s="216">
        <v>1.3581742874146832E-3</v>
      </c>
      <c r="R518" s="191" t="s">
        <v>229</v>
      </c>
      <c r="S518" s="175">
        <v>2828</v>
      </c>
      <c r="T518" s="213" t="s">
        <v>72</v>
      </c>
      <c r="U518" s="199">
        <f>+Tabla24[[#This Row],[Meta  2025-2028]]/4</f>
        <v>4</v>
      </c>
      <c r="V518" s="200">
        <v>215494000</v>
      </c>
      <c r="W518" s="216">
        <f>Tabla24[[#This Row],[Valor POAI 2026
 (en pesos y 3 últimos digitos en cero)]]/$V$2</f>
        <v>1.358175831969043E-3</v>
      </c>
      <c r="X518" s="217">
        <v>0</v>
      </c>
      <c r="Y518" s="179"/>
      <c r="Z518" s="179"/>
      <c r="AA518" s="180"/>
    </row>
    <row r="519" spans="1:27" s="126" customFormat="1" ht="13.5" customHeight="1">
      <c r="A519" s="172">
        <v>7</v>
      </c>
      <c r="B519" t="s">
        <v>14</v>
      </c>
      <c r="C519" s="198">
        <v>28251</v>
      </c>
      <c r="D519" t="s">
        <v>326</v>
      </c>
      <c r="E519" s="198">
        <v>33</v>
      </c>
      <c r="F519" s="104" t="s">
        <v>347</v>
      </c>
      <c r="G519" t="s">
        <v>328</v>
      </c>
      <c r="H519" t="s">
        <v>348</v>
      </c>
      <c r="I519" t="s">
        <v>244</v>
      </c>
      <c r="J519"/>
      <c r="K519" t="s">
        <v>283</v>
      </c>
      <c r="L519" t="s">
        <v>330</v>
      </c>
      <c r="M519" s="104" t="s">
        <v>77</v>
      </c>
      <c r="N519" s="104" t="s">
        <v>78</v>
      </c>
      <c r="O519" s="167">
        <v>180</v>
      </c>
      <c r="P519" s="191">
        <v>1773.395702</v>
      </c>
      <c r="Q519" s="216">
        <v>1.2305725756546881E-2</v>
      </c>
      <c r="R519" s="191" t="s">
        <v>229</v>
      </c>
      <c r="S519" s="175">
        <v>2825</v>
      </c>
      <c r="T519" s="213" t="s">
        <v>79</v>
      </c>
      <c r="U519" s="199">
        <f>+Tabla24[[#This Row],[Meta  2025-2028]]/4</f>
        <v>45</v>
      </c>
      <c r="V519" s="200">
        <v>1952479000</v>
      </c>
      <c r="W519" s="216">
        <f>Tabla24[[#This Row],[Valor POAI 2026
 (en pesos y 3 últimos digitos en cero)]]/$V$2</f>
        <v>1.2305724475981165E-2</v>
      </c>
      <c r="X519" s="217">
        <v>0</v>
      </c>
      <c r="Y519" s="179"/>
      <c r="Z519" s="179"/>
      <c r="AA519" s="180"/>
    </row>
    <row r="520" spans="1:27" s="126" customFormat="1" ht="13.5" customHeight="1">
      <c r="A520" s="172">
        <v>7</v>
      </c>
      <c r="B520" t="s">
        <v>14</v>
      </c>
      <c r="C520" s="198">
        <v>28252</v>
      </c>
      <c r="D520" t="s">
        <v>326</v>
      </c>
      <c r="E520" s="198">
        <v>38</v>
      </c>
      <c r="F520" s="104" t="s">
        <v>339</v>
      </c>
      <c r="G520" t="s">
        <v>328</v>
      </c>
      <c r="H520" t="s">
        <v>340</v>
      </c>
      <c r="I520" t="s">
        <v>225</v>
      </c>
      <c r="J520"/>
      <c r="K520" t="s">
        <v>283</v>
      </c>
      <c r="L520" t="s">
        <v>330</v>
      </c>
      <c r="M520" s="104" t="s">
        <v>80</v>
      </c>
      <c r="N520" s="104" t="s">
        <v>81</v>
      </c>
      <c r="O520" s="167">
        <v>150</v>
      </c>
      <c r="P520" s="191">
        <v>2955.6595040000002</v>
      </c>
      <c r="Q520" s="216">
        <v>2.0509542932204188E-2</v>
      </c>
      <c r="R520" s="191" t="s">
        <v>229</v>
      </c>
      <c r="S520" s="175">
        <v>2825</v>
      </c>
      <c r="T520" s="213" t="s">
        <v>79</v>
      </c>
      <c r="U520" s="199">
        <f>+Tabla24[[#This Row],[Meta  2025-2028]]/4</f>
        <v>37.5</v>
      </c>
      <c r="V520" s="200">
        <v>5523446000</v>
      </c>
      <c r="W520" s="216">
        <f>Tabla24[[#This Row],[Valor POAI 2026
 (en pesos y 3 últimos digitos en cero)]]/$V$2</f>
        <v>3.4812156562995175E-2</v>
      </c>
      <c r="X520" s="217">
        <v>0</v>
      </c>
      <c r="Y520" s="179"/>
      <c r="Z520" s="179"/>
      <c r="AA520" s="180"/>
    </row>
    <row r="521" spans="1:27" s="126" customFormat="1" ht="13.5" customHeight="1">
      <c r="A521" s="172">
        <v>7</v>
      </c>
      <c r="B521" t="s">
        <v>14</v>
      </c>
      <c r="C521" s="198">
        <v>28253</v>
      </c>
      <c r="D521" t="s">
        <v>326</v>
      </c>
      <c r="E521" s="198">
        <v>39</v>
      </c>
      <c r="F521" s="104" t="s">
        <v>345</v>
      </c>
      <c r="G521" t="s">
        <v>328</v>
      </c>
      <c r="H521" t="s">
        <v>340</v>
      </c>
      <c r="I521" t="s">
        <v>225</v>
      </c>
      <c r="J521"/>
      <c r="K521" t="s">
        <v>283</v>
      </c>
      <c r="L521" t="s">
        <v>330</v>
      </c>
      <c r="M521" s="104" t="s">
        <v>82</v>
      </c>
      <c r="N521" s="104" t="s">
        <v>83</v>
      </c>
      <c r="O521" s="167">
        <v>2500</v>
      </c>
      <c r="P521" s="191">
        <v>1685.127491</v>
      </c>
      <c r="Q521" s="216">
        <v>1.1693226021511989E-2</v>
      </c>
      <c r="R521" s="191" t="s">
        <v>229</v>
      </c>
      <c r="S521" s="175">
        <v>2825</v>
      </c>
      <c r="T521" s="213" t="s">
        <v>79</v>
      </c>
      <c r="U521" s="199">
        <f>+Tabla24[[#This Row],[Meta  2025-2028]]/4</f>
        <v>625</v>
      </c>
      <c r="V521" s="200">
        <v>1855297000</v>
      </c>
      <c r="W521" s="216">
        <f>Tabla24[[#This Row],[Valor POAI 2026
 (en pesos y 3 últimos digitos en cero)]]/$V$2</f>
        <v>1.1693223693117531E-2</v>
      </c>
      <c r="X521" s="217">
        <v>0</v>
      </c>
      <c r="Y521" s="179"/>
      <c r="Z521" s="179"/>
      <c r="AA521" s="180"/>
    </row>
    <row r="522" spans="1:27" s="126" customFormat="1" ht="13.5" customHeight="1">
      <c r="A522" s="172">
        <v>7</v>
      </c>
      <c r="B522" t="s">
        <v>14</v>
      </c>
      <c r="C522" s="198">
        <v>28254</v>
      </c>
      <c r="D522" t="s">
        <v>326</v>
      </c>
      <c r="E522" s="198">
        <v>40</v>
      </c>
      <c r="F522" s="104" t="s">
        <v>343</v>
      </c>
      <c r="G522" t="s">
        <v>328</v>
      </c>
      <c r="H522" t="s">
        <v>340</v>
      </c>
      <c r="I522" t="s">
        <v>225</v>
      </c>
      <c r="J522"/>
      <c r="K522" t="s">
        <v>283</v>
      </c>
      <c r="L522" t="s">
        <v>330</v>
      </c>
      <c r="M522" s="104" t="s">
        <v>84</v>
      </c>
      <c r="N522" s="104" t="s">
        <v>85</v>
      </c>
      <c r="O522" s="167">
        <v>200</v>
      </c>
      <c r="P522" s="191">
        <v>738.91487600000005</v>
      </c>
      <c r="Q522" s="216">
        <v>5.1273857330510469E-3</v>
      </c>
      <c r="R522" s="191" t="s">
        <v>229</v>
      </c>
      <c r="S522" s="175">
        <v>2825</v>
      </c>
      <c r="T522" s="213" t="s">
        <v>79</v>
      </c>
      <c r="U522" s="199">
        <f>+Tabla24[[#This Row],[Meta  2025-2028]]/4</f>
        <v>50</v>
      </c>
      <c r="V522" s="200">
        <v>813533000</v>
      </c>
      <c r="W522" s="216">
        <f>Tabla24[[#This Row],[Valor POAI 2026
 (en pesos y 3 últimos digitos en cero)]]/$V$2</f>
        <v>5.1273857235434464E-3</v>
      </c>
      <c r="X522" s="217">
        <v>0</v>
      </c>
      <c r="Y522" s="179"/>
      <c r="Z522" s="179"/>
      <c r="AA522" s="180"/>
    </row>
    <row r="523" spans="1:27" s="126" customFormat="1" ht="13.5" customHeight="1">
      <c r="A523" s="172">
        <v>7</v>
      </c>
      <c r="B523" t="s">
        <v>14</v>
      </c>
      <c r="C523" s="198">
        <v>28471</v>
      </c>
      <c r="D523" t="s">
        <v>326</v>
      </c>
      <c r="E523" s="198">
        <v>34</v>
      </c>
      <c r="F523" s="104" t="s">
        <v>333</v>
      </c>
      <c r="G523" t="s">
        <v>328</v>
      </c>
      <c r="H523" t="s">
        <v>329</v>
      </c>
      <c r="I523" t="s">
        <v>225</v>
      </c>
      <c r="J523"/>
      <c r="K523" t="s">
        <v>283</v>
      </c>
      <c r="L523" t="s">
        <v>330</v>
      </c>
      <c r="M523" s="104" t="s">
        <v>86</v>
      </c>
      <c r="N523" s="104" t="s">
        <v>87</v>
      </c>
      <c r="O523" s="167">
        <v>240</v>
      </c>
      <c r="P523" s="191">
        <v>1996.6010329999999</v>
      </c>
      <c r="Q523" s="216">
        <v>1.3854564285696125E-2</v>
      </c>
      <c r="R523" s="191" t="s">
        <v>229</v>
      </c>
      <c r="S523" s="175">
        <v>2847</v>
      </c>
      <c r="T523" s="213" t="s">
        <v>88</v>
      </c>
      <c r="U523" s="199">
        <f>+Tabla24[[#This Row],[Meta  2025-2028]]/4</f>
        <v>60</v>
      </c>
      <c r="V523" s="200">
        <v>2198225000</v>
      </c>
      <c r="W523" s="216">
        <f>Tabla24[[#This Row],[Valor POAI 2026
 (en pesos y 3 últimos digitos en cero)]]/$V$2</f>
        <v>1.3854567033096742E-2</v>
      </c>
      <c r="X523" s="217">
        <v>0</v>
      </c>
      <c r="Y523" s="179"/>
      <c r="Z523" s="179"/>
      <c r="AA523" s="180"/>
    </row>
    <row r="524" spans="1:27" s="126" customFormat="1" ht="13.5" customHeight="1">
      <c r="A524" s="172">
        <v>7</v>
      </c>
      <c r="B524" t="s">
        <v>14</v>
      </c>
      <c r="C524" s="198">
        <v>28473</v>
      </c>
      <c r="D524" t="s">
        <v>326</v>
      </c>
      <c r="E524" s="198">
        <v>37</v>
      </c>
      <c r="F524" s="104" t="s">
        <v>337</v>
      </c>
      <c r="G524" t="s">
        <v>328</v>
      </c>
      <c r="H524" t="s">
        <v>329</v>
      </c>
      <c r="I524" t="s">
        <v>225</v>
      </c>
      <c r="J524"/>
      <c r="K524" t="s">
        <v>283</v>
      </c>
      <c r="L524" t="s">
        <v>330</v>
      </c>
      <c r="M524" s="104" t="s">
        <v>90</v>
      </c>
      <c r="N524" s="104" t="s">
        <v>27</v>
      </c>
      <c r="O524" s="167">
        <v>5000</v>
      </c>
      <c r="P524" s="191">
        <v>194.55042700000001</v>
      </c>
      <c r="Q524" s="216">
        <v>1.3500000015682309E-3</v>
      </c>
      <c r="R524" s="191" t="s">
        <v>229</v>
      </c>
      <c r="S524" s="175">
        <v>2847</v>
      </c>
      <c r="T524" s="213" t="s">
        <v>88</v>
      </c>
      <c r="U524" s="199">
        <f>+Tabla24[[#This Row],[Meta  2025-2028]]/4</f>
        <v>1250</v>
      </c>
      <c r="V524" s="200">
        <v>214197000</v>
      </c>
      <c r="W524" s="216">
        <f>Tabla24[[#This Row],[Valor POAI 2026
 (en pesos y 3 últimos digitos en cero)]]/$V$2</f>
        <v>1.3500013396209318E-3</v>
      </c>
      <c r="X524" s="217">
        <v>0</v>
      </c>
      <c r="Y524" s="179"/>
      <c r="Z524" s="179"/>
      <c r="AA524" s="180"/>
    </row>
    <row r="525" spans="1:27" s="126" customFormat="1" ht="13.5" customHeight="1">
      <c r="A525" s="172">
        <v>7</v>
      </c>
      <c r="B525" t="s">
        <v>14</v>
      </c>
      <c r="C525" s="198">
        <v>28474</v>
      </c>
      <c r="D525" t="s">
        <v>326</v>
      </c>
      <c r="E525" s="198">
        <v>35</v>
      </c>
      <c r="F525" s="104" t="s">
        <v>327</v>
      </c>
      <c r="G525" t="s">
        <v>328</v>
      </c>
      <c r="H525" t="s">
        <v>329</v>
      </c>
      <c r="I525" t="s">
        <v>225</v>
      </c>
      <c r="J525"/>
      <c r="K525" t="s">
        <v>283</v>
      </c>
      <c r="L525" t="s">
        <v>330</v>
      </c>
      <c r="M525" s="104" t="s">
        <v>91</v>
      </c>
      <c r="N525" s="104" t="s">
        <v>92</v>
      </c>
      <c r="O525" s="167">
        <v>60000</v>
      </c>
      <c r="P525" s="191">
        <v>1797.919498</v>
      </c>
      <c r="Q525" s="216">
        <v>1.2475898215939422E-2</v>
      </c>
      <c r="R525" s="191" t="s">
        <v>229</v>
      </c>
      <c r="S525" s="175">
        <v>2847</v>
      </c>
      <c r="T525" s="213" t="s">
        <v>88</v>
      </c>
      <c r="U525" s="199">
        <f>+Tabla24[[#This Row],[Meta  2025-2028]]/4</f>
        <v>15000</v>
      </c>
      <c r="V525" s="200">
        <v>4044760000</v>
      </c>
      <c r="W525" s="216">
        <f>Tabla24[[#This Row],[Valor POAI 2026
 (en pesos y 3 últimos digitos en cero)]]/$V$2</f>
        <v>2.54925672089019E-2</v>
      </c>
      <c r="X525" s="217">
        <v>0</v>
      </c>
      <c r="Y525" s="179"/>
      <c r="Z525" s="179"/>
      <c r="AA525" s="180"/>
    </row>
    <row r="526" spans="1:27" s="126" customFormat="1" ht="13.5" customHeight="1">
      <c r="A526" s="172">
        <v>7</v>
      </c>
      <c r="B526" t="s">
        <v>14</v>
      </c>
      <c r="C526" s="198">
        <v>28475</v>
      </c>
      <c r="D526" t="s">
        <v>326</v>
      </c>
      <c r="E526" s="198">
        <v>36</v>
      </c>
      <c r="F526" s="104" t="s">
        <v>335</v>
      </c>
      <c r="G526" t="s">
        <v>328</v>
      </c>
      <c r="H526" t="s">
        <v>329</v>
      </c>
      <c r="I526" t="s">
        <v>225</v>
      </c>
      <c r="J526"/>
      <c r="K526" t="s">
        <v>283</v>
      </c>
      <c r="L526" t="s">
        <v>330</v>
      </c>
      <c r="M526" s="104" t="s">
        <v>93</v>
      </c>
      <c r="N526" s="104" t="s">
        <v>83</v>
      </c>
      <c r="O526" s="167">
        <v>8000</v>
      </c>
      <c r="P526" s="191">
        <v>1090.9235040000001</v>
      </c>
      <c r="Q526" s="216">
        <v>7.5699999985649989E-3</v>
      </c>
      <c r="R526" s="191" t="s">
        <v>229</v>
      </c>
      <c r="S526" s="175">
        <v>2847</v>
      </c>
      <c r="T526" s="213" t="s">
        <v>88</v>
      </c>
      <c r="U526" s="199">
        <f>+Tabla24[[#This Row],[Meta  2025-2028]]/4</f>
        <v>2000</v>
      </c>
      <c r="V526" s="200">
        <v>1501089000</v>
      </c>
      <c r="W526" s="216">
        <f>Tabla24[[#This Row],[Valor POAI 2026
 (en pesos y 3 últimos digitos en cero)]]/$V$2</f>
        <v>9.4607868499103388E-3</v>
      </c>
      <c r="X526" s="217">
        <v>0</v>
      </c>
      <c r="Y526" s="179"/>
      <c r="Z526" s="179"/>
      <c r="AA526" s="180"/>
    </row>
    <row r="527" spans="1:27" s="126" customFormat="1" ht="13.5" customHeight="1">
      <c r="A527" s="172">
        <v>7</v>
      </c>
      <c r="B527" t="s">
        <v>14</v>
      </c>
      <c r="C527" s="198">
        <v>28521</v>
      </c>
      <c r="D527" t="s">
        <v>350</v>
      </c>
      <c r="E527" s="198">
        <v>43</v>
      </c>
      <c r="F527" s="104" t="s">
        <v>358</v>
      </c>
      <c r="G527" t="s">
        <v>304</v>
      </c>
      <c r="H527" t="s">
        <v>352</v>
      </c>
      <c r="I527" t="s">
        <v>225</v>
      </c>
      <c r="J527"/>
      <c r="K527" t="s">
        <v>283</v>
      </c>
      <c r="L527" t="s">
        <v>353</v>
      </c>
      <c r="M527" s="104" t="s">
        <v>94</v>
      </c>
      <c r="N527" s="104" t="s">
        <v>33</v>
      </c>
      <c r="O527" s="167">
        <v>4000</v>
      </c>
      <c r="P527" s="191">
        <v>284.27625699999999</v>
      </c>
      <c r="Q527" s="216">
        <v>1.9726142641455667E-3</v>
      </c>
      <c r="R527" s="191" t="s">
        <v>229</v>
      </c>
      <c r="S527" s="175">
        <v>2852</v>
      </c>
      <c r="T527" s="213" t="s">
        <v>95</v>
      </c>
      <c r="U527" s="199">
        <f>+Tabla24[[#This Row],[Meta  2025-2028]]/4</f>
        <v>1000</v>
      </c>
      <c r="V527" s="200">
        <v>312983000</v>
      </c>
      <c r="W527" s="216">
        <f>Tabla24[[#This Row],[Valor POAI 2026
 (en pesos y 3 últimos digitos en cero)]]/$V$2</f>
        <v>1.9726115178017346E-3</v>
      </c>
      <c r="X527" s="217">
        <v>0</v>
      </c>
      <c r="Y527" s="179"/>
      <c r="Z527" s="179"/>
      <c r="AA527" s="180"/>
    </row>
    <row r="528" spans="1:27" s="126" customFormat="1" ht="13.5" customHeight="1">
      <c r="A528" s="172">
        <v>7</v>
      </c>
      <c r="B528" t="s">
        <v>14</v>
      </c>
      <c r="C528" s="198">
        <v>28522</v>
      </c>
      <c r="D528" t="s">
        <v>350</v>
      </c>
      <c r="E528" s="198">
        <v>44</v>
      </c>
      <c r="F528" s="104" t="s">
        <v>356</v>
      </c>
      <c r="G528" t="s">
        <v>304</v>
      </c>
      <c r="H528" t="s">
        <v>352</v>
      </c>
      <c r="I528" t="s">
        <v>225</v>
      </c>
      <c r="J528"/>
      <c r="K528" t="s">
        <v>283</v>
      </c>
      <c r="L528" t="s">
        <v>353</v>
      </c>
      <c r="M528" s="104" t="s">
        <v>96</v>
      </c>
      <c r="N528" s="104" t="s">
        <v>97</v>
      </c>
      <c r="O528" s="167">
        <v>15000</v>
      </c>
      <c r="P528" s="191">
        <v>738.91487600000005</v>
      </c>
      <c r="Q528" s="216">
        <v>5.1273857330510469E-3</v>
      </c>
      <c r="R528" s="191" t="s">
        <v>229</v>
      </c>
      <c r="S528" s="175">
        <v>2852</v>
      </c>
      <c r="T528" s="213" t="s">
        <v>95</v>
      </c>
      <c r="U528" s="199">
        <f>+Tabla24[[#This Row],[Meta  2025-2028]]/4</f>
        <v>3750</v>
      </c>
      <c r="V528" s="200">
        <v>813533000</v>
      </c>
      <c r="W528" s="216">
        <f>Tabla24[[#This Row],[Valor POAI 2026
 (en pesos y 3 últimos digitos en cero)]]/$V$2</f>
        <v>5.1273857235434464E-3</v>
      </c>
      <c r="X528" s="217">
        <v>0</v>
      </c>
      <c r="Y528" s="179"/>
      <c r="Z528" s="179"/>
      <c r="AA528" s="180"/>
    </row>
    <row r="529" spans="1:27" s="126" customFormat="1" ht="13.5" customHeight="1">
      <c r="A529" s="172">
        <v>7</v>
      </c>
      <c r="B529" t="s">
        <v>14</v>
      </c>
      <c r="C529" s="198">
        <v>28523</v>
      </c>
      <c r="D529" t="s">
        <v>350</v>
      </c>
      <c r="E529" s="198">
        <v>45</v>
      </c>
      <c r="F529" s="104" t="s">
        <v>351</v>
      </c>
      <c r="G529" t="s">
        <v>304</v>
      </c>
      <c r="H529" t="s">
        <v>352</v>
      </c>
      <c r="I529" t="s">
        <v>225</v>
      </c>
      <c r="J529"/>
      <c r="K529" t="s">
        <v>283</v>
      </c>
      <c r="L529" t="s">
        <v>353</v>
      </c>
      <c r="M529" s="104" t="s">
        <v>98</v>
      </c>
      <c r="N529" s="104" t="s">
        <v>99</v>
      </c>
      <c r="O529" s="167">
        <v>25000</v>
      </c>
      <c r="P529" s="191">
        <v>1080.8357040000001</v>
      </c>
      <c r="Q529" s="216">
        <v>7.4999999979182769E-3</v>
      </c>
      <c r="R529" s="191" t="s">
        <v>229</v>
      </c>
      <c r="S529" s="175">
        <v>2852</v>
      </c>
      <c r="T529" s="213" t="s">
        <v>95</v>
      </c>
      <c r="U529" s="199">
        <f>+Tabla24[[#This Row],[Meta  2025-2028]]/4</f>
        <v>6250</v>
      </c>
      <c r="V529" s="200">
        <v>1189982000</v>
      </c>
      <c r="W529" s="216">
        <f>Tabla24[[#This Row],[Valor POAI 2026
 (en pesos y 3 últimos digitos en cero)]]/$V$2</f>
        <v>7.4999990388511309E-3</v>
      </c>
      <c r="X529" s="217">
        <v>0</v>
      </c>
      <c r="Y529" s="179"/>
      <c r="Z529" s="179"/>
      <c r="AA529" s="180"/>
    </row>
    <row r="530" spans="1:27" s="126" customFormat="1" ht="13.5" customHeight="1">
      <c r="A530" s="172">
        <v>7</v>
      </c>
      <c r="B530" t="s">
        <v>14</v>
      </c>
      <c r="C530" s="198">
        <v>28271</v>
      </c>
      <c r="D530" t="s">
        <v>312</v>
      </c>
      <c r="E530" s="198">
        <v>48</v>
      </c>
      <c r="F530" s="104" t="s">
        <v>360</v>
      </c>
      <c r="G530" t="s">
        <v>361</v>
      </c>
      <c r="H530" t="s">
        <v>362</v>
      </c>
      <c r="I530" t="s">
        <v>244</v>
      </c>
      <c r="J530" t="s">
        <v>363</v>
      </c>
      <c r="K530" t="s">
        <v>283</v>
      </c>
      <c r="L530" t="s">
        <v>364</v>
      </c>
      <c r="M530" s="104" t="s">
        <v>100</v>
      </c>
      <c r="N530" s="104" t="s">
        <v>101</v>
      </c>
      <c r="O530" s="167">
        <v>6170</v>
      </c>
      <c r="P530" s="191">
        <v>9581.2628910000003</v>
      </c>
      <c r="Q530" s="216">
        <v>6.6485101664030946E-2</v>
      </c>
      <c r="R530" s="191" t="s">
        <v>366</v>
      </c>
      <c r="S530" s="175">
        <v>2827</v>
      </c>
      <c r="T530" s="213" t="s">
        <v>102</v>
      </c>
      <c r="U530" s="199">
        <f>+Tabla24[[#This Row],[Meta  2025-2028]]/4</f>
        <v>1542.5</v>
      </c>
      <c r="V530" s="200">
        <v>13148811000</v>
      </c>
      <c r="W530" s="216">
        <f>Tabla24[[#This Row],[Valor POAI 2026
 (en pesos y 3 últimos digitos en cero)]]/$V$2</f>
        <v>8.2871900467431592E-2</v>
      </c>
      <c r="X530" s="217">
        <v>3</v>
      </c>
      <c r="Y530" s="179"/>
      <c r="Z530" s="179"/>
      <c r="AA530" s="180"/>
    </row>
    <row r="531" spans="1:27" s="126" customFormat="1" ht="13.5" customHeight="1">
      <c r="A531" s="172">
        <v>7</v>
      </c>
      <c r="B531" t="s">
        <v>14</v>
      </c>
      <c r="C531" s="198">
        <v>28272</v>
      </c>
      <c r="D531" t="s">
        <v>312</v>
      </c>
      <c r="E531" s="198">
        <v>46</v>
      </c>
      <c r="F531" s="104" t="s">
        <v>371</v>
      </c>
      <c r="G531" t="s">
        <v>361</v>
      </c>
      <c r="H531" t="s">
        <v>372</v>
      </c>
      <c r="I531" t="s">
        <v>244</v>
      </c>
      <c r="J531" t="s">
        <v>363</v>
      </c>
      <c r="K531" t="s">
        <v>283</v>
      </c>
      <c r="L531" t="s">
        <v>364</v>
      </c>
      <c r="M531" s="104" t="s">
        <v>103</v>
      </c>
      <c r="N531" s="104" t="s">
        <v>104</v>
      </c>
      <c r="O531" s="167">
        <v>482</v>
      </c>
      <c r="P531" s="191">
        <v>1194.8093140000001</v>
      </c>
      <c r="Q531" s="216">
        <v>8.2908714241667365E-3</v>
      </c>
      <c r="R531" s="191" t="s">
        <v>366</v>
      </c>
      <c r="S531" s="175">
        <v>2827</v>
      </c>
      <c r="T531" s="213" t="s">
        <v>102</v>
      </c>
      <c r="U531" s="199">
        <f>+Tabla24[[#This Row],[Meta  2025-2028]]/4</f>
        <v>120.5</v>
      </c>
      <c r="V531" s="200">
        <v>1984881000</v>
      </c>
      <c r="W531" s="216">
        <f>Tabla24[[#This Row],[Valor POAI 2026
 (en pesos y 3 últimos digitos en cero)]]/$V$2</f>
        <v>1.250994182452665E-2</v>
      </c>
      <c r="X531" s="217">
        <v>3</v>
      </c>
      <c r="Y531" s="179"/>
      <c r="Z531" s="179"/>
      <c r="AA531" s="180"/>
    </row>
    <row r="532" spans="1:27" s="126" customFormat="1" ht="13.5" customHeight="1">
      <c r="A532" s="172">
        <v>7</v>
      </c>
      <c r="B532" t="s">
        <v>14</v>
      </c>
      <c r="C532" s="198">
        <v>28273</v>
      </c>
      <c r="D532" t="s">
        <v>312</v>
      </c>
      <c r="E532" s="198">
        <v>47</v>
      </c>
      <c r="F532" s="104" t="s">
        <v>368</v>
      </c>
      <c r="G532" t="s">
        <v>361</v>
      </c>
      <c r="H532" t="s">
        <v>369</v>
      </c>
      <c r="I532" t="s">
        <v>244</v>
      </c>
      <c r="J532" t="s">
        <v>363</v>
      </c>
      <c r="K532" t="s">
        <v>283</v>
      </c>
      <c r="L532" t="s">
        <v>364</v>
      </c>
      <c r="M532" s="104" t="s">
        <v>105</v>
      </c>
      <c r="N532" s="104" t="s">
        <v>106</v>
      </c>
      <c r="O532" s="167">
        <v>51912</v>
      </c>
      <c r="P532" s="191">
        <v>4620.7852460000004</v>
      </c>
      <c r="Q532" s="216">
        <v>3.2063975317548177E-2</v>
      </c>
      <c r="R532" s="191" t="s">
        <v>366</v>
      </c>
      <c r="S532" s="175">
        <v>2827</v>
      </c>
      <c r="T532" s="213" t="s">
        <v>102</v>
      </c>
      <c r="U532" s="199">
        <f>+Tabla24[[#This Row],[Meta  2025-2028]]/4</f>
        <v>12978</v>
      </c>
      <c r="V532" s="200">
        <v>6087408000</v>
      </c>
      <c r="W532" s="216">
        <f>Tabla24[[#This Row],[Valor POAI 2026
 (en pesos y 3 últimos digitos en cero)]]/$V$2</f>
        <v>3.8366592225003979E-2</v>
      </c>
      <c r="X532" s="217">
        <v>3</v>
      </c>
      <c r="Y532" s="179"/>
      <c r="Z532" s="179"/>
      <c r="AA532" s="180"/>
    </row>
    <row r="533" spans="1:27" s="126" customFormat="1" ht="13.5" customHeight="1">
      <c r="A533" s="172">
        <v>7</v>
      </c>
      <c r="B533" t="s">
        <v>14</v>
      </c>
      <c r="C533" s="198">
        <v>28501</v>
      </c>
      <c r="D533" t="s">
        <v>312</v>
      </c>
      <c r="E533" s="198">
        <v>49</v>
      </c>
      <c r="F533" s="104" t="s">
        <v>609</v>
      </c>
      <c r="G533" t="s">
        <v>361</v>
      </c>
      <c r="H533" t="s">
        <v>610</v>
      </c>
      <c r="I533" t="s">
        <v>244</v>
      </c>
      <c r="J533" t="s">
        <v>363</v>
      </c>
      <c r="K533" t="s">
        <v>283</v>
      </c>
      <c r="L533" t="s">
        <v>611</v>
      </c>
      <c r="M533" s="104" t="s">
        <v>107</v>
      </c>
      <c r="N533" s="104" t="s">
        <v>108</v>
      </c>
      <c r="O533" s="167">
        <v>600</v>
      </c>
      <c r="P533" s="191">
        <v>2161.671409</v>
      </c>
      <c r="Q533" s="216">
        <v>1.5000000002775628E-2</v>
      </c>
      <c r="R533" s="191" t="s">
        <v>229</v>
      </c>
      <c r="S533" s="175">
        <v>2850</v>
      </c>
      <c r="T533" s="213" t="s">
        <v>109</v>
      </c>
      <c r="U533" s="199">
        <f>+Tabla24[[#This Row],[Meta  2025-2028]]/4</f>
        <v>150</v>
      </c>
      <c r="V533" s="200">
        <v>1779964000</v>
      </c>
      <c r="W533" s="216">
        <f>Tabla24[[#This Row],[Valor POAI 2026
 (en pesos y 3 últimos digitos en cero)]]/$V$2</f>
        <v>1.121842875706491E-2</v>
      </c>
      <c r="X533" s="217">
        <v>3</v>
      </c>
      <c r="Y533" s="179"/>
      <c r="Z533" s="179"/>
      <c r="AA533" s="180"/>
    </row>
    <row r="534" spans="1:27" s="126" customFormat="1" ht="13.5" customHeight="1">
      <c r="A534" s="172">
        <v>7</v>
      </c>
      <c r="B534" t="s">
        <v>14</v>
      </c>
      <c r="C534" s="198">
        <v>28291</v>
      </c>
      <c r="D534" t="s">
        <v>374</v>
      </c>
      <c r="E534" s="198">
        <v>50</v>
      </c>
      <c r="F534" s="104" t="s">
        <v>375</v>
      </c>
      <c r="G534" t="s">
        <v>376</v>
      </c>
      <c r="H534" t="s">
        <v>377</v>
      </c>
      <c r="I534" t="s">
        <v>244</v>
      </c>
      <c r="J534" t="s">
        <v>378</v>
      </c>
      <c r="K534" t="s">
        <v>379</v>
      </c>
      <c r="L534" t="s">
        <v>380</v>
      </c>
      <c r="M534" s="104" t="s">
        <v>110</v>
      </c>
      <c r="N534" s="104" t="s">
        <v>27</v>
      </c>
      <c r="O534" s="167">
        <v>36</v>
      </c>
      <c r="P534" s="191">
        <v>1407.5031120000001</v>
      </c>
      <c r="Q534" s="216">
        <v>9.7667696376080929E-3</v>
      </c>
      <c r="R534" s="191" t="s">
        <v>229</v>
      </c>
      <c r="S534" s="175">
        <v>2829</v>
      </c>
      <c r="T534" s="213" t="s">
        <v>111</v>
      </c>
      <c r="U534" s="199">
        <f>+Tabla24[[#This Row],[Meta  2025-2028]]/4</f>
        <v>9</v>
      </c>
      <c r="V534" s="200">
        <v>2349638000</v>
      </c>
      <c r="W534" s="216">
        <f>Tabla24[[#This Row],[Valor POAI 2026
 (en pesos y 3 últimos digitos en cero)]]/$V$2</f>
        <v>1.4808864959006181E-2</v>
      </c>
      <c r="X534" s="217">
        <v>0</v>
      </c>
      <c r="Y534" s="179"/>
      <c r="Z534" s="179"/>
      <c r="AA534" s="180"/>
    </row>
    <row r="535" spans="1:27" s="126" customFormat="1" ht="13.5" customHeight="1">
      <c r="A535" s="172">
        <v>7</v>
      </c>
      <c r="B535" t="s">
        <v>14</v>
      </c>
      <c r="C535" s="198">
        <v>28294</v>
      </c>
      <c r="D535" t="s">
        <v>374</v>
      </c>
      <c r="E535" s="198">
        <v>51</v>
      </c>
      <c r="F535" s="104" t="s">
        <v>383</v>
      </c>
      <c r="G535" t="s">
        <v>376</v>
      </c>
      <c r="H535" t="s">
        <v>384</v>
      </c>
      <c r="I535" t="s">
        <v>244</v>
      </c>
      <c r="J535" t="s">
        <v>378</v>
      </c>
      <c r="K535" t="s">
        <v>379</v>
      </c>
      <c r="L535" t="s">
        <v>380</v>
      </c>
      <c r="M535" s="104" t="s">
        <v>112</v>
      </c>
      <c r="N535" s="104" t="s">
        <v>113</v>
      </c>
      <c r="O535" s="167">
        <v>800</v>
      </c>
      <c r="P535" s="191">
        <v>1402.2708399999999</v>
      </c>
      <c r="Q535" s="216">
        <v>9.7304625098514133E-3</v>
      </c>
      <c r="R535" s="191" t="s">
        <v>229</v>
      </c>
      <c r="S535" s="175">
        <v>2829</v>
      </c>
      <c r="T535" s="213" t="s">
        <v>111</v>
      </c>
      <c r="U535" s="199">
        <f>+Tabla24[[#This Row],[Meta  2025-2028]]/4</f>
        <v>200</v>
      </c>
      <c r="V535" s="200">
        <v>2543877000</v>
      </c>
      <c r="W535" s="216">
        <f>Tabla24[[#This Row],[Valor POAI 2026
 (en pesos y 3 últimos digitos en cero)]]/$V$2</f>
        <v>1.6033078697791647E-2</v>
      </c>
      <c r="X535" s="217">
        <v>1</v>
      </c>
      <c r="Y535" s="179"/>
      <c r="Z535" s="179"/>
      <c r="AA535" s="180"/>
    </row>
    <row r="536" spans="1:27" s="126" customFormat="1" ht="13.5" customHeight="1">
      <c r="A536" s="172">
        <v>7</v>
      </c>
      <c r="B536" t="s">
        <v>14</v>
      </c>
      <c r="C536" s="198">
        <v>28293</v>
      </c>
      <c r="D536" t="s">
        <v>374</v>
      </c>
      <c r="E536" s="198">
        <v>52</v>
      </c>
      <c r="F536" s="104" t="s">
        <v>386</v>
      </c>
      <c r="G536" t="s">
        <v>376</v>
      </c>
      <c r="H536" t="s">
        <v>384</v>
      </c>
      <c r="I536" t="s">
        <v>244</v>
      </c>
      <c r="J536" t="s">
        <v>378</v>
      </c>
      <c r="K536" t="s">
        <v>379</v>
      </c>
      <c r="L536" t="s">
        <v>380</v>
      </c>
      <c r="M536" s="104" t="s">
        <v>114</v>
      </c>
      <c r="N536" s="104" t="s">
        <v>115</v>
      </c>
      <c r="O536" s="167">
        <v>800</v>
      </c>
      <c r="P536" s="191">
        <v>10099.359714</v>
      </c>
      <c r="Q536" s="216">
        <v>7.008021436898787E-2</v>
      </c>
      <c r="R536" s="191" t="s">
        <v>229</v>
      </c>
      <c r="S536" s="175">
        <v>2829</v>
      </c>
      <c r="T536" s="213" t="s">
        <v>111</v>
      </c>
      <c r="U536" s="199">
        <f>+Tabla24[[#This Row],[Meta  2025-2028]]/4</f>
        <v>200</v>
      </c>
      <c r="V536" s="200">
        <f>10119227000-634657000</f>
        <v>9484570000</v>
      </c>
      <c r="W536" s="216">
        <f>Tabla24[[#This Row],[Valor POAI 2026
 (en pesos y 3 últimos digitos en cero)]]/$V$2</f>
        <v>5.9777598219062367E-2</v>
      </c>
      <c r="X536" s="217">
        <v>1</v>
      </c>
      <c r="Y536" s="179"/>
      <c r="Z536" s="179"/>
      <c r="AA536" s="180"/>
    </row>
    <row r="537" spans="1:27" s="126" customFormat="1" ht="13.5" customHeight="1">
      <c r="A537" s="172">
        <v>7</v>
      </c>
      <c r="B537" t="s">
        <v>14</v>
      </c>
      <c r="C537" s="198">
        <v>28321</v>
      </c>
      <c r="D537" t="s">
        <v>388</v>
      </c>
      <c r="E537" s="198">
        <v>55</v>
      </c>
      <c r="F537" s="104" t="s">
        <v>395</v>
      </c>
      <c r="G537" t="s">
        <v>396</v>
      </c>
      <c r="H537" t="s">
        <v>397</v>
      </c>
      <c r="I537" t="s">
        <v>225</v>
      </c>
      <c r="J537"/>
      <c r="K537" t="s">
        <v>379</v>
      </c>
      <c r="L537" t="s">
        <v>392</v>
      </c>
      <c r="M537" s="104" t="s">
        <v>116</v>
      </c>
      <c r="N537" s="104" t="s">
        <v>117</v>
      </c>
      <c r="O537" s="167">
        <v>200</v>
      </c>
      <c r="P537" s="191">
        <v>1282.5917019999999</v>
      </c>
      <c r="Q537" s="216">
        <v>8.8999999969745624E-3</v>
      </c>
      <c r="R537" s="191" t="s">
        <v>229</v>
      </c>
      <c r="S537" s="175">
        <v>2832</v>
      </c>
      <c r="T537" s="213" t="s">
        <v>118</v>
      </c>
      <c r="U537" s="199">
        <f>+Tabla24[[#This Row],[Meta  2025-2028]]/4</f>
        <v>50</v>
      </c>
      <c r="V537" s="200">
        <v>1412112000</v>
      </c>
      <c r="W537" s="216">
        <f>Tabla24[[#This Row],[Valor POAI 2026
 (en pesos y 3 últimos digitos en cero)]]/$V$2</f>
        <v>8.8999990275064229E-3</v>
      </c>
      <c r="X537" s="217">
        <v>0</v>
      </c>
      <c r="Y537" s="179"/>
      <c r="Z537" s="179"/>
      <c r="AA537" s="180"/>
    </row>
    <row r="538" spans="1:27" s="126" customFormat="1" ht="13.5" customHeight="1">
      <c r="A538" s="172">
        <v>7</v>
      </c>
      <c r="B538" t="s">
        <v>14</v>
      </c>
      <c r="C538" s="198">
        <v>28322</v>
      </c>
      <c r="D538" t="s">
        <v>388</v>
      </c>
      <c r="E538" s="198">
        <v>54</v>
      </c>
      <c r="F538" s="104" t="s">
        <v>389</v>
      </c>
      <c r="G538" t="s">
        <v>390</v>
      </c>
      <c r="H538" t="s">
        <v>391</v>
      </c>
      <c r="I538" t="s">
        <v>225</v>
      </c>
      <c r="J538"/>
      <c r="K538" t="s">
        <v>379</v>
      </c>
      <c r="L538" t="s">
        <v>392</v>
      </c>
      <c r="M538" s="104" t="s">
        <v>119</v>
      </c>
      <c r="N538" s="104" t="s">
        <v>20</v>
      </c>
      <c r="O538" s="167">
        <v>886</v>
      </c>
      <c r="P538" s="191">
        <v>1804.026838</v>
      </c>
      <c r="Q538" s="216">
        <v>1.2518277506166206E-2</v>
      </c>
      <c r="R538" s="191" t="s">
        <v>229</v>
      </c>
      <c r="S538" s="175">
        <v>2832</v>
      </c>
      <c r="T538" s="213" t="s">
        <v>118</v>
      </c>
      <c r="U538" s="199">
        <f>+Tabla24[[#This Row],[Meta  2025-2028]]/4</f>
        <v>221.5</v>
      </c>
      <c r="V538" s="200">
        <v>1986204000</v>
      </c>
      <c r="W538" s="216">
        <f>Tabla24[[#This Row],[Valor POAI 2026
 (en pesos y 3 últimos digitos en cero)]]/$V$2</f>
        <v>1.2518280184878655E-2</v>
      </c>
      <c r="X538" s="217">
        <v>0</v>
      </c>
      <c r="Y538" s="179"/>
      <c r="Z538" s="179"/>
      <c r="AA538" s="180"/>
    </row>
    <row r="539" spans="1:27" s="126" customFormat="1" ht="13.5" customHeight="1">
      <c r="A539" s="172">
        <v>7</v>
      </c>
      <c r="B539" t="s">
        <v>14</v>
      </c>
      <c r="C539" s="198">
        <v>28261</v>
      </c>
      <c r="D539" t="s">
        <v>388</v>
      </c>
      <c r="E539" s="198">
        <v>58</v>
      </c>
      <c r="F539" s="104" t="s">
        <v>406</v>
      </c>
      <c r="G539" t="s">
        <v>396</v>
      </c>
      <c r="H539" t="s">
        <v>407</v>
      </c>
      <c r="I539" t="s">
        <v>225</v>
      </c>
      <c r="J539"/>
      <c r="K539" t="s">
        <v>379</v>
      </c>
      <c r="L539" t="s">
        <v>401</v>
      </c>
      <c r="M539" s="104" t="s">
        <v>120</v>
      </c>
      <c r="N539" s="104" t="s">
        <v>121</v>
      </c>
      <c r="O539" s="167">
        <v>850</v>
      </c>
      <c r="P539" s="191">
        <v>1397.880844</v>
      </c>
      <c r="Q539" s="216">
        <v>9.6999999984178891E-3</v>
      </c>
      <c r="R539" s="191" t="s">
        <v>229</v>
      </c>
      <c r="S539" s="175">
        <v>2826</v>
      </c>
      <c r="T539" s="213" t="s">
        <v>122</v>
      </c>
      <c r="U539" s="199">
        <f>+Tabla24[[#This Row],[Meta  2025-2028]]/4</f>
        <v>212.5</v>
      </c>
      <c r="V539" s="200">
        <v>1539044000</v>
      </c>
      <c r="W539" s="216">
        <f>Tabla24[[#This Row],[Valor POAI 2026
 (en pesos y 3 últimos digitos en cero)]]/$V$2</f>
        <v>9.7000026225183243E-3</v>
      </c>
      <c r="X539" s="217">
        <v>0</v>
      </c>
      <c r="Y539" s="179"/>
      <c r="Z539" s="179"/>
      <c r="AA539" s="180"/>
    </row>
    <row r="540" spans="1:27" s="126" customFormat="1" ht="13.5" customHeight="1">
      <c r="A540" s="172">
        <v>7</v>
      </c>
      <c r="B540" t="s">
        <v>14</v>
      </c>
      <c r="C540" s="198">
        <v>28401</v>
      </c>
      <c r="D540" t="s">
        <v>326</v>
      </c>
      <c r="E540" s="198">
        <v>56</v>
      </c>
      <c r="F540" s="104" t="s">
        <v>409</v>
      </c>
      <c r="G540" t="s">
        <v>328</v>
      </c>
      <c r="H540" t="s">
        <v>410</v>
      </c>
      <c r="I540" t="s">
        <v>225</v>
      </c>
      <c r="J540"/>
      <c r="K540" t="s">
        <v>379</v>
      </c>
      <c r="L540" t="s">
        <v>401</v>
      </c>
      <c r="M540" s="104" t="s">
        <v>123</v>
      </c>
      <c r="N540" s="104" t="s">
        <v>124</v>
      </c>
      <c r="O540" s="167">
        <v>114</v>
      </c>
      <c r="P540" s="191">
        <v>1397.880844</v>
      </c>
      <c r="Q540" s="216">
        <v>9.6999999984178891E-3</v>
      </c>
      <c r="R540" s="191" t="s">
        <v>229</v>
      </c>
      <c r="S540" s="175">
        <v>2840</v>
      </c>
      <c r="T540" s="213" t="s">
        <v>125</v>
      </c>
      <c r="U540" s="199">
        <f>+Tabla24[[#This Row],[Meta  2025-2028]]/4</f>
        <v>28.5</v>
      </c>
      <c r="V540" s="200">
        <v>1539044000</v>
      </c>
      <c r="W540" s="216">
        <f>Tabla24[[#This Row],[Valor POAI 2026
 (en pesos y 3 últimos digitos en cero)]]/$V$2</f>
        <v>9.7000026225183243E-3</v>
      </c>
      <c r="X540" s="217">
        <v>0</v>
      </c>
      <c r="Y540" s="179"/>
      <c r="Z540" s="179"/>
      <c r="AA540" s="180"/>
    </row>
    <row r="541" spans="1:27" s="126" customFormat="1" ht="13.5" customHeight="1">
      <c r="A541" s="172">
        <v>7</v>
      </c>
      <c r="B541" t="s">
        <v>14</v>
      </c>
      <c r="C541" s="198">
        <v>28381</v>
      </c>
      <c r="D541" t="s">
        <v>326</v>
      </c>
      <c r="E541" s="198">
        <v>60</v>
      </c>
      <c r="F541" s="104" t="s">
        <v>626</v>
      </c>
      <c r="G541" t="s">
        <v>414</v>
      </c>
      <c r="H541" t="s">
        <v>415</v>
      </c>
      <c r="I541" t="s">
        <v>225</v>
      </c>
      <c r="J541"/>
      <c r="K541" t="s">
        <v>416</v>
      </c>
      <c r="L541" t="s">
        <v>417</v>
      </c>
      <c r="M541" s="104" t="s">
        <v>126</v>
      </c>
      <c r="N541" s="104" t="s">
        <v>127</v>
      </c>
      <c r="O541" s="167">
        <v>3000</v>
      </c>
      <c r="P541" s="191">
        <v>2670.7576819999999</v>
      </c>
      <c r="Q541" s="216">
        <v>1.8532587825614816E-2</v>
      </c>
      <c r="R541" s="191" t="s">
        <v>229</v>
      </c>
      <c r="S541" s="175">
        <v>2838</v>
      </c>
      <c r="T541" s="213" t="s">
        <v>128</v>
      </c>
      <c r="U541" s="199">
        <f>+Tabla24[[#This Row],[Meta  2025-2028]]/4</f>
        <v>750</v>
      </c>
      <c r="V541" s="200">
        <v>2940460000</v>
      </c>
      <c r="W541" s="216">
        <f>Tabla24[[#This Row],[Valor POAI 2026
 (en pesos y 3 últimos digitos en cero)]]/$V$2</f>
        <v>1.8532588874268851E-2</v>
      </c>
      <c r="X541" s="217">
        <v>0</v>
      </c>
      <c r="Y541" s="179"/>
      <c r="Z541" s="179"/>
      <c r="AA541" s="180"/>
    </row>
    <row r="542" spans="1:27" s="126" customFormat="1" ht="13.5" customHeight="1">
      <c r="A542" s="172">
        <v>7</v>
      </c>
      <c r="B542" t="s">
        <v>14</v>
      </c>
      <c r="C542" s="198">
        <v>28383</v>
      </c>
      <c r="D542" t="s">
        <v>326</v>
      </c>
      <c r="E542" s="198">
        <v>61</v>
      </c>
      <c r="F542" s="104" t="s">
        <v>413</v>
      </c>
      <c r="G542" t="s">
        <v>414</v>
      </c>
      <c r="H542" t="s">
        <v>415</v>
      </c>
      <c r="I542" t="s">
        <v>225</v>
      </c>
      <c r="J542"/>
      <c r="K542" t="s">
        <v>416</v>
      </c>
      <c r="L542" t="s">
        <v>417</v>
      </c>
      <c r="M542" s="104" t="s">
        <v>130</v>
      </c>
      <c r="N542" s="104" t="s">
        <v>31</v>
      </c>
      <c r="O542" s="167">
        <v>32</v>
      </c>
      <c r="P542" s="191">
        <v>1080.8357040000001</v>
      </c>
      <c r="Q542" s="216">
        <v>7.4999999979182769E-3</v>
      </c>
      <c r="R542" s="191" t="s">
        <v>229</v>
      </c>
      <c r="S542" s="175">
        <v>2838</v>
      </c>
      <c r="T542" s="213" t="s">
        <v>128</v>
      </c>
      <c r="U542" s="199">
        <f>+Tabla24[[#This Row],[Meta  2025-2028]]/4</f>
        <v>8</v>
      </c>
      <c r="V542" s="200">
        <v>1189982000</v>
      </c>
      <c r="W542" s="216">
        <f>Tabla24[[#This Row],[Valor POAI 2026
 (en pesos y 3 últimos digitos en cero)]]/$V$2</f>
        <v>7.4999990388511309E-3</v>
      </c>
      <c r="X542" s="217">
        <v>0</v>
      </c>
      <c r="Y542" s="179"/>
      <c r="Z542" s="179"/>
      <c r="AA542" s="180"/>
    </row>
    <row r="543" spans="1:27" s="126" customFormat="1" ht="13.5" customHeight="1">
      <c r="A543" s="172">
        <v>7</v>
      </c>
      <c r="B543" t="s">
        <v>14</v>
      </c>
      <c r="C543" s="198">
        <v>28441</v>
      </c>
      <c r="D543" t="s">
        <v>326</v>
      </c>
      <c r="E543" s="198">
        <v>62</v>
      </c>
      <c r="F543" s="104" t="s">
        <v>420</v>
      </c>
      <c r="G543" t="s">
        <v>414</v>
      </c>
      <c r="H543" t="s">
        <v>421</v>
      </c>
      <c r="I543" t="s">
        <v>225</v>
      </c>
      <c r="J543"/>
      <c r="K543" t="s">
        <v>416</v>
      </c>
      <c r="L543" t="s">
        <v>417</v>
      </c>
      <c r="M543" s="104" t="s">
        <v>132</v>
      </c>
      <c r="N543" s="104" t="s">
        <v>31</v>
      </c>
      <c r="O543" s="167">
        <v>31</v>
      </c>
      <c r="P543" s="191">
        <v>1253.769417</v>
      </c>
      <c r="Q543" s="216">
        <v>8.7000000000832679E-3</v>
      </c>
      <c r="R543" s="191" t="s">
        <v>229</v>
      </c>
      <c r="S543" s="175">
        <v>2844</v>
      </c>
      <c r="T543" s="213" t="s">
        <v>133</v>
      </c>
      <c r="U543" s="199">
        <f>+Tabla24[[#This Row],[Meta  2025-2028]]/4</f>
        <v>7.75</v>
      </c>
      <c r="V543" s="200">
        <v>1380379000</v>
      </c>
      <c r="W543" s="216">
        <f>Tabla24[[#This Row],[Valor POAI 2026
 (en pesos y 3 últimos digitos en cero)]]/$V$2</f>
        <v>8.6999981287534476E-3</v>
      </c>
      <c r="X543" s="217">
        <v>0</v>
      </c>
      <c r="Y543" s="179"/>
      <c r="Z543" s="179"/>
      <c r="AA543" s="180"/>
    </row>
    <row r="544" spans="1:27" s="126" customFormat="1" ht="13.5" customHeight="1">
      <c r="A544" s="172">
        <v>7</v>
      </c>
      <c r="B544" t="s">
        <v>14</v>
      </c>
      <c r="C544" s="198">
        <v>28494</v>
      </c>
      <c r="D544" t="s">
        <v>350</v>
      </c>
      <c r="E544" s="198">
        <v>66</v>
      </c>
      <c r="F544" s="104" t="s">
        <v>430</v>
      </c>
      <c r="G544" t="s">
        <v>431</v>
      </c>
      <c r="H544" t="s">
        <v>432</v>
      </c>
      <c r="I544" t="s">
        <v>225</v>
      </c>
      <c r="J544"/>
      <c r="K544" t="s">
        <v>416</v>
      </c>
      <c r="L544" t="s">
        <v>426</v>
      </c>
      <c r="M544" s="104" t="s">
        <v>135</v>
      </c>
      <c r="N544" s="104" t="s">
        <v>136</v>
      </c>
      <c r="O544" s="167">
        <v>2</v>
      </c>
      <c r="P544" s="191">
        <v>142.558584</v>
      </c>
      <c r="Q544" s="216">
        <v>9.892247043156823E-4</v>
      </c>
      <c r="R544" s="191" t="s">
        <v>229</v>
      </c>
      <c r="S544" s="175">
        <v>2849</v>
      </c>
      <c r="T544" s="213" t="s">
        <v>137</v>
      </c>
      <c r="U544" s="199">
        <f>+Tabla24[[#This Row],[Meta  2025-2028]]/4</f>
        <v>0.5</v>
      </c>
      <c r="V544" s="200">
        <v>156955000</v>
      </c>
      <c r="W544" s="216">
        <f>Tabla24[[#This Row],[Valor POAI 2026
 (en pesos y 3 últimos digitos en cero)]]/$V$2</f>
        <v>9.8922702120105965E-4</v>
      </c>
      <c r="X544" s="217">
        <v>0</v>
      </c>
      <c r="Y544" s="179"/>
      <c r="Z544" s="179"/>
      <c r="AA544" s="180"/>
    </row>
    <row r="545" spans="1:27" s="126" customFormat="1" ht="13.5" customHeight="1">
      <c r="A545" s="172">
        <v>7</v>
      </c>
      <c r="B545" t="s">
        <v>14</v>
      </c>
      <c r="C545" s="198">
        <v>28495</v>
      </c>
      <c r="D545" t="s">
        <v>350</v>
      </c>
      <c r="E545" s="198">
        <v>65</v>
      </c>
      <c r="F545" s="104" t="s">
        <v>861</v>
      </c>
      <c r="G545" t="s">
        <v>431</v>
      </c>
      <c r="H545" t="s">
        <v>432</v>
      </c>
      <c r="I545" t="s">
        <v>225</v>
      </c>
      <c r="J545"/>
      <c r="K545" t="s">
        <v>416</v>
      </c>
      <c r="L545" t="s">
        <v>426</v>
      </c>
      <c r="M545" s="104" t="s">
        <v>138</v>
      </c>
      <c r="N545" s="104" t="s">
        <v>139</v>
      </c>
      <c r="O545" s="167">
        <v>4</v>
      </c>
      <c r="P545" s="191">
        <v>279.80243300000001</v>
      </c>
      <c r="Q545" s="216">
        <v>1.9415700639340914E-3</v>
      </c>
      <c r="R545" s="191" t="s">
        <v>229</v>
      </c>
      <c r="S545" s="175">
        <v>2849</v>
      </c>
      <c r="T545" s="213" t="s">
        <v>137</v>
      </c>
      <c r="U545" s="199">
        <f>+Tabla24[[#This Row],[Meta  2025-2028]]/4</f>
        <v>1</v>
      </c>
      <c r="V545" s="200">
        <v>308058000</v>
      </c>
      <c r="W545" s="216">
        <f>Tabla24[[#This Row],[Valor POAI 2026
 (en pesos y 3 últimos digitos en cero)]]/$V$2</f>
        <v>1.9415711362948361E-3</v>
      </c>
      <c r="X545" s="217">
        <v>0</v>
      </c>
      <c r="Y545" s="179"/>
      <c r="Z545" s="179"/>
      <c r="AA545" s="180"/>
    </row>
    <row r="546" spans="1:27" s="126" customFormat="1" ht="13.5" customHeight="1">
      <c r="A546" s="172">
        <v>7</v>
      </c>
      <c r="B546" t="s">
        <v>14</v>
      </c>
      <c r="C546" s="198">
        <v>28496</v>
      </c>
      <c r="D546" t="s">
        <v>350</v>
      </c>
      <c r="E546" s="198">
        <v>63</v>
      </c>
      <c r="F546" s="104" t="s">
        <v>863</v>
      </c>
      <c r="G546" t="s">
        <v>431</v>
      </c>
      <c r="H546" t="s">
        <v>432</v>
      </c>
      <c r="I546" t="s">
        <v>225</v>
      </c>
      <c r="J546"/>
      <c r="K546" t="s">
        <v>416</v>
      </c>
      <c r="L546" t="s">
        <v>426</v>
      </c>
      <c r="M546" s="104" t="s">
        <v>140</v>
      </c>
      <c r="N546" s="104" t="s">
        <v>141</v>
      </c>
      <c r="O546" s="167">
        <v>4000</v>
      </c>
      <c r="P546" s="191">
        <v>129.70028500000001</v>
      </c>
      <c r="Q546" s="216">
        <v>9.0000000335851223E-4</v>
      </c>
      <c r="R546" s="191" t="s">
        <v>229</v>
      </c>
      <c r="S546" s="175">
        <v>2849</v>
      </c>
      <c r="T546" s="213" t="s">
        <v>137</v>
      </c>
      <c r="U546" s="199">
        <f>+Tabla24[[#This Row],[Meta  2025-2028]]/4</f>
        <v>1000</v>
      </c>
      <c r="V546" s="200">
        <v>142798000</v>
      </c>
      <c r="W546" s="216">
        <f>Tabla24[[#This Row],[Valor POAI 2026
 (en pesos y 3 últimos digitos en cero)]]/$V$2</f>
        <v>9.0000089308062126E-4</v>
      </c>
      <c r="X546" s="217">
        <v>0</v>
      </c>
      <c r="Y546" s="179"/>
      <c r="Z546" s="179"/>
      <c r="AA546" s="180"/>
    </row>
    <row r="547" spans="1:27" s="126" customFormat="1" ht="13.5" customHeight="1">
      <c r="A547" s="172">
        <v>7</v>
      </c>
      <c r="B547" t="s">
        <v>14</v>
      </c>
      <c r="C547" s="198">
        <v>28771</v>
      </c>
      <c r="D547" t="s">
        <v>350</v>
      </c>
      <c r="E547" s="198">
        <v>67</v>
      </c>
      <c r="F547" s="104" t="s">
        <v>441</v>
      </c>
      <c r="G547" t="s">
        <v>431</v>
      </c>
      <c r="H547" t="s">
        <v>432</v>
      </c>
      <c r="I547" t="s">
        <v>225</v>
      </c>
      <c r="J547"/>
      <c r="K547" t="s">
        <v>416</v>
      </c>
      <c r="L547" t="s">
        <v>426</v>
      </c>
      <c r="M547" s="104" t="s">
        <v>142</v>
      </c>
      <c r="N547" s="104" t="s">
        <v>143</v>
      </c>
      <c r="O547" s="167">
        <v>40</v>
      </c>
      <c r="P547" s="191">
        <v>244.98942600000001</v>
      </c>
      <c r="Q547" s="216">
        <v>1.6999999978627646E-3</v>
      </c>
      <c r="R547" s="191" t="s">
        <v>229</v>
      </c>
      <c r="S547" s="175">
        <v>2877</v>
      </c>
      <c r="T547" s="213" t="s">
        <v>144</v>
      </c>
      <c r="U547" s="199">
        <f>+Tabla24[[#This Row],[Meta  2025-2028]]/4</f>
        <v>10</v>
      </c>
      <c r="V547" s="200">
        <v>269729000</v>
      </c>
      <c r="W547" s="216">
        <f>Tabla24[[#This Row],[Valor POAI 2026
 (en pesos y 3 últimos digitos en cero)]]/$V$2</f>
        <v>1.6999981854769876E-3</v>
      </c>
      <c r="X547" s="217">
        <v>0</v>
      </c>
      <c r="Y547" s="179"/>
      <c r="Z547" s="179"/>
      <c r="AA547" s="180"/>
    </row>
    <row r="548" spans="1:27" s="126" customFormat="1" ht="13.5" customHeight="1">
      <c r="A548" s="172">
        <v>7</v>
      </c>
      <c r="B548" t="s">
        <v>14</v>
      </c>
      <c r="C548" s="198">
        <v>28772</v>
      </c>
      <c r="D548" t="s">
        <v>350</v>
      </c>
      <c r="E548" s="198">
        <v>68</v>
      </c>
      <c r="F548" s="104" t="s">
        <v>450</v>
      </c>
      <c r="G548" t="s">
        <v>431</v>
      </c>
      <c r="H548" t="s">
        <v>432</v>
      </c>
      <c r="I548" t="s">
        <v>225</v>
      </c>
      <c r="J548"/>
      <c r="K548" t="s">
        <v>416</v>
      </c>
      <c r="L548" t="s">
        <v>426</v>
      </c>
      <c r="M548" s="104" t="s">
        <v>145</v>
      </c>
      <c r="N548" s="104" t="s">
        <v>146</v>
      </c>
      <c r="O548" s="167">
        <v>500</v>
      </c>
      <c r="P548" s="191">
        <v>958.72542599999997</v>
      </c>
      <c r="Q548" s="216">
        <v>6.6526676222792491E-3</v>
      </c>
      <c r="R548" s="191" t="s">
        <v>229</v>
      </c>
      <c r="S548" s="175">
        <v>2877</v>
      </c>
      <c r="T548" s="213" t="s">
        <v>144</v>
      </c>
      <c r="U548" s="199">
        <f>+Tabla24[[#This Row],[Meta  2025-2028]]/4</f>
        <v>125</v>
      </c>
      <c r="V548" s="200">
        <v>1055541000</v>
      </c>
      <c r="W548" s="216">
        <f>Tabla24[[#This Row],[Valor POAI 2026
 (en pesos y 3 últimos digitos en cero)]]/$V$2</f>
        <v>6.6526691037914537E-3</v>
      </c>
      <c r="X548" s="217">
        <v>0</v>
      </c>
      <c r="Y548" s="179"/>
      <c r="Z548" s="179"/>
      <c r="AA548" s="180"/>
    </row>
    <row r="549" spans="1:27" s="126" customFormat="1" ht="13.5" customHeight="1">
      <c r="A549" s="172">
        <v>7</v>
      </c>
      <c r="B549" t="s">
        <v>14</v>
      </c>
      <c r="C549" s="198">
        <v>28773</v>
      </c>
      <c r="D549" t="s">
        <v>350</v>
      </c>
      <c r="E549" s="198">
        <v>69</v>
      </c>
      <c r="F549" s="104" t="s">
        <v>984</v>
      </c>
      <c r="G549" t="s">
        <v>431</v>
      </c>
      <c r="H549" t="s">
        <v>432</v>
      </c>
      <c r="I549" t="s">
        <v>225</v>
      </c>
      <c r="J549"/>
      <c r="K549" t="s">
        <v>416</v>
      </c>
      <c r="L549" t="s">
        <v>426</v>
      </c>
      <c r="M549" s="104" t="s">
        <v>147</v>
      </c>
      <c r="N549" s="104" t="s">
        <v>148</v>
      </c>
      <c r="O549" s="167">
        <v>600</v>
      </c>
      <c r="P549" s="191">
        <v>216.16714099999999</v>
      </c>
      <c r="Q549" s="216">
        <v>1.5000000009714701E-3</v>
      </c>
      <c r="R549" s="191" t="s">
        <v>229</v>
      </c>
      <c r="S549" s="175">
        <v>2877</v>
      </c>
      <c r="T549" s="213" t="s">
        <v>144</v>
      </c>
      <c r="U549" s="199">
        <f>+Tabla24[[#This Row],[Meta  2025-2028]]/4</f>
        <v>150</v>
      </c>
      <c r="V549" s="200">
        <v>237996000</v>
      </c>
      <c r="W549" s="216">
        <f>Tabla24[[#This Row],[Valor POAI 2026
 (en pesos y 3 últimos digitos en cero)]]/$V$2</f>
        <v>1.4999972867240125E-3</v>
      </c>
      <c r="X549" s="217">
        <v>0</v>
      </c>
      <c r="Y549" s="179"/>
      <c r="Z549" s="179"/>
      <c r="AA549" s="180"/>
    </row>
    <row r="550" spans="1:27" s="126" customFormat="1" ht="13.5" customHeight="1">
      <c r="A550" s="172">
        <v>7</v>
      </c>
      <c r="B550" t="s">
        <v>14</v>
      </c>
      <c r="C550" s="198">
        <v>28774</v>
      </c>
      <c r="D550" t="s">
        <v>350</v>
      </c>
      <c r="E550" s="198">
        <v>70</v>
      </c>
      <c r="F550" s="104" t="s">
        <v>439</v>
      </c>
      <c r="G550" t="s">
        <v>431</v>
      </c>
      <c r="H550" t="s">
        <v>432</v>
      </c>
      <c r="I550" t="s">
        <v>225</v>
      </c>
      <c r="J550"/>
      <c r="K550" t="s">
        <v>416</v>
      </c>
      <c r="L550" t="s">
        <v>426</v>
      </c>
      <c r="M550" s="104" t="s">
        <v>149</v>
      </c>
      <c r="N550" s="104" t="s">
        <v>150</v>
      </c>
      <c r="O550" s="167">
        <v>1200</v>
      </c>
      <c r="P550" s="191">
        <v>171.24352300000001</v>
      </c>
      <c r="Q550" s="216">
        <v>1.1882716470139095E-3</v>
      </c>
      <c r="R550" s="191" t="s">
        <v>229</v>
      </c>
      <c r="S550" s="175">
        <v>2877</v>
      </c>
      <c r="T550" s="213" t="s">
        <v>144</v>
      </c>
      <c r="U550" s="199">
        <f>+Tabla24[[#This Row],[Meta  2025-2028]]/4</f>
        <v>300</v>
      </c>
      <c r="V550" s="200">
        <v>188536000</v>
      </c>
      <c r="W550" s="216">
        <f>Tabla24[[#This Row],[Valor POAI 2026
 (en pesos y 3 últimos digitos en cero)]]/$V$2</f>
        <v>1.1882699223928067E-3</v>
      </c>
      <c r="X550" s="217">
        <v>0</v>
      </c>
      <c r="Y550" s="179"/>
      <c r="Z550" s="179"/>
      <c r="AA550" s="180"/>
    </row>
    <row r="551" spans="1:27" s="126" customFormat="1" ht="13.5" customHeight="1">
      <c r="A551" s="172">
        <v>7</v>
      </c>
      <c r="B551" t="s">
        <v>14</v>
      </c>
      <c r="C551" s="198">
        <v>28775</v>
      </c>
      <c r="D551" t="s">
        <v>350</v>
      </c>
      <c r="E551" s="198">
        <v>71</v>
      </c>
      <c r="F551" s="104" t="s">
        <v>434</v>
      </c>
      <c r="G551" t="s">
        <v>431</v>
      </c>
      <c r="H551" t="s">
        <v>432</v>
      </c>
      <c r="I551" t="s">
        <v>225</v>
      </c>
      <c r="J551"/>
      <c r="K551" t="s">
        <v>416</v>
      </c>
      <c r="L551" t="s">
        <v>426</v>
      </c>
      <c r="M551" s="104" t="s">
        <v>151</v>
      </c>
      <c r="N551" s="104" t="s">
        <v>152</v>
      </c>
      <c r="O551" s="167">
        <v>3000</v>
      </c>
      <c r="P551" s="191">
        <v>407.58544599999999</v>
      </c>
      <c r="Q551" s="216">
        <v>2.8282659731154844E-3</v>
      </c>
      <c r="R551" s="191" t="s">
        <v>229</v>
      </c>
      <c r="S551" s="175">
        <v>2877</v>
      </c>
      <c r="T551" s="213" t="s">
        <v>144</v>
      </c>
      <c r="U551" s="199">
        <f>+Tabla24[[#This Row],[Meta  2025-2028]]/4</f>
        <v>750</v>
      </c>
      <c r="V551" s="200">
        <v>448745000</v>
      </c>
      <c r="W551" s="216">
        <f>Tabla24[[#This Row],[Valor POAI 2026
 (en pesos y 3 últimos digitos en cero)]]/$V$2</f>
        <v>2.8282672079823481E-3</v>
      </c>
      <c r="X551" s="217">
        <v>0</v>
      </c>
      <c r="Y551" s="179"/>
      <c r="Z551" s="179"/>
      <c r="AA551" s="180"/>
    </row>
    <row r="552" spans="1:27" s="126" customFormat="1" ht="13.5" customHeight="1">
      <c r="A552" s="172">
        <v>7</v>
      </c>
      <c r="B552" t="s">
        <v>14</v>
      </c>
      <c r="C552" s="198">
        <v>28776</v>
      </c>
      <c r="D552" t="s">
        <v>446</v>
      </c>
      <c r="E552" s="198">
        <v>76</v>
      </c>
      <c r="F552" s="104" t="s">
        <v>447</v>
      </c>
      <c r="G552" t="s">
        <v>431</v>
      </c>
      <c r="H552" t="s">
        <v>448</v>
      </c>
      <c r="I552" t="s">
        <v>225</v>
      </c>
      <c r="J552"/>
      <c r="K552" t="s">
        <v>416</v>
      </c>
      <c r="L552" t="s">
        <v>426</v>
      </c>
      <c r="M552" s="104" t="s">
        <v>154</v>
      </c>
      <c r="N552" s="104" t="s">
        <v>155</v>
      </c>
      <c r="O552" s="167">
        <v>10000</v>
      </c>
      <c r="P552" s="191">
        <v>1328.8713230000001</v>
      </c>
      <c r="Q552" s="216">
        <v>9.2211377574307613E-3</v>
      </c>
      <c r="R552" s="191" t="s">
        <v>229</v>
      </c>
      <c r="S552" s="175">
        <v>2877</v>
      </c>
      <c r="T552" s="213" t="s">
        <v>144</v>
      </c>
      <c r="U552" s="199">
        <f>+Tabla24[[#This Row],[Meta  2025-2028]]/4</f>
        <v>2500</v>
      </c>
      <c r="V552" s="200">
        <v>1463065000</v>
      </c>
      <c r="W552" s="216">
        <f>Tabla24[[#This Row],[Valor POAI 2026
 (en pesos y 3 últimos digitos en cero)]]/$V$2</f>
        <v>9.221136196830482E-3</v>
      </c>
      <c r="X552" s="217">
        <v>0</v>
      </c>
      <c r="Y552" s="179"/>
      <c r="Z552" s="179"/>
      <c r="AA552" s="180"/>
    </row>
    <row r="553" spans="1:27" s="126" customFormat="1" ht="13.5" customHeight="1">
      <c r="A553" s="172">
        <v>7</v>
      </c>
      <c r="B553" t="s">
        <v>14</v>
      </c>
      <c r="C553" s="198">
        <v>28341</v>
      </c>
      <c r="D553" t="s">
        <v>271</v>
      </c>
      <c r="E553" s="198">
        <v>77</v>
      </c>
      <c r="F553" s="104" t="s">
        <v>462</v>
      </c>
      <c r="G553" t="s">
        <v>273</v>
      </c>
      <c r="H553" t="s">
        <v>457</v>
      </c>
      <c r="I553" t="s">
        <v>225</v>
      </c>
      <c r="J553" t="s">
        <v>275</v>
      </c>
      <c r="K553" t="s">
        <v>416</v>
      </c>
      <c r="L553" t="s">
        <v>458</v>
      </c>
      <c r="M553" s="104" t="s">
        <v>157</v>
      </c>
      <c r="N553" s="104" t="s">
        <v>158</v>
      </c>
      <c r="O553" s="167">
        <v>10</v>
      </c>
      <c r="P553" s="191">
        <v>19117.955243</v>
      </c>
      <c r="Q553" s="216">
        <v>0.13266092501576143</v>
      </c>
      <c r="R553" s="191" t="s">
        <v>229</v>
      </c>
      <c r="S553" s="175">
        <v>2834</v>
      </c>
      <c r="T553" s="213" t="s">
        <v>159</v>
      </c>
      <c r="U553" s="199">
        <f>+Tabla24[[#This Row],[Meta  2025-2028]]/4</f>
        <v>2.5</v>
      </c>
      <c r="V553" s="200">
        <v>19937901000</v>
      </c>
      <c r="W553" s="216">
        <f>Tabla24[[#This Row],[Valor POAI 2026
 (en pesos y 3 últimos digitos en cero)]]/$V$2</f>
        <v>0.12566092456584133</v>
      </c>
      <c r="X553" s="217">
        <v>6</v>
      </c>
      <c r="Y553" s="179"/>
      <c r="Z553" s="179"/>
      <c r="AA553" s="180"/>
    </row>
    <row r="554" spans="1:27" s="126" customFormat="1" ht="13.5" customHeight="1">
      <c r="A554" s="172">
        <v>7</v>
      </c>
      <c r="B554" t="s">
        <v>14</v>
      </c>
      <c r="C554" s="198">
        <v>28411</v>
      </c>
      <c r="D554" t="s">
        <v>350</v>
      </c>
      <c r="E554" s="198">
        <v>79</v>
      </c>
      <c r="F554" s="104" t="s">
        <v>464</v>
      </c>
      <c r="G554" t="s">
        <v>431</v>
      </c>
      <c r="H554" t="s">
        <v>465</v>
      </c>
      <c r="I554" t="s">
        <v>244</v>
      </c>
      <c r="J554"/>
      <c r="K554" t="s">
        <v>416</v>
      </c>
      <c r="L554" t="s">
        <v>466</v>
      </c>
      <c r="M554" s="104" t="s">
        <v>160</v>
      </c>
      <c r="N554" s="104" t="s">
        <v>161</v>
      </c>
      <c r="O554" s="167">
        <v>12</v>
      </c>
      <c r="P554" s="191">
        <v>894.80638099999999</v>
      </c>
      <c r="Q554" s="216">
        <v>6.209128575972043E-3</v>
      </c>
      <c r="R554" s="191" t="s">
        <v>229</v>
      </c>
      <c r="S554" s="175">
        <v>2841</v>
      </c>
      <c r="T554" s="213" t="s">
        <v>162</v>
      </c>
      <c r="U554" s="199">
        <f>+Tabla24[[#This Row],[Meta  2025-2028]]/4</f>
        <v>3</v>
      </c>
      <c r="V554" s="200">
        <v>985167000</v>
      </c>
      <c r="W554" s="216">
        <f>Tabla24[[#This Row],[Valor POAI 2026
 (en pesos y 3 últimos digitos en cero)]]/$V$2</f>
        <v>6.2091288381738987E-3</v>
      </c>
      <c r="X554" s="217">
        <v>0</v>
      </c>
      <c r="Y554" s="179"/>
      <c r="Z554" s="179"/>
      <c r="AA554" s="180"/>
    </row>
    <row r="555" spans="1:27" s="126" customFormat="1" ht="13.5" customHeight="1">
      <c r="A555" s="172">
        <v>7</v>
      </c>
      <c r="B555" t="s">
        <v>14</v>
      </c>
      <c r="C555" s="198">
        <v>28412</v>
      </c>
      <c r="D555" t="s">
        <v>350</v>
      </c>
      <c r="E555" s="198">
        <v>113</v>
      </c>
      <c r="F555" s="104" t="s">
        <v>469</v>
      </c>
      <c r="G555" t="s">
        <v>431</v>
      </c>
      <c r="H555" t="s">
        <v>465</v>
      </c>
      <c r="I555" t="s">
        <v>244</v>
      </c>
      <c r="J555"/>
      <c r="K555" t="s">
        <v>416</v>
      </c>
      <c r="L555" t="s">
        <v>466</v>
      </c>
      <c r="M555" s="104" t="s">
        <v>163</v>
      </c>
      <c r="N555" s="104" t="s">
        <v>164</v>
      </c>
      <c r="O555" s="167">
        <v>1</v>
      </c>
      <c r="P555" s="191">
        <v>762.47503200000006</v>
      </c>
      <c r="Q555" s="216">
        <v>5.2908714222237967E-3</v>
      </c>
      <c r="R555" s="191" t="s">
        <v>229</v>
      </c>
      <c r="S555" s="175">
        <v>2841</v>
      </c>
      <c r="T555" s="213" t="s">
        <v>162</v>
      </c>
      <c r="U555" s="199">
        <f>+Tabla24[[#This Row],[Meta  2025-2028]]/4</f>
        <v>0.25</v>
      </c>
      <c r="V555" s="200">
        <v>1339472000</v>
      </c>
      <c r="W555" s="216">
        <f>Tabla24[[#This Row],[Valor POAI 2026
 (en pesos y 3 últimos digitos en cero)]]/$V$2</f>
        <v>8.4421770350879277E-3</v>
      </c>
      <c r="X555" s="217">
        <v>0</v>
      </c>
      <c r="Y555" s="179"/>
      <c r="Z555" s="179"/>
      <c r="AA555" s="180"/>
    </row>
    <row r="556" spans="1:27" s="126" customFormat="1" ht="13.5" customHeight="1">
      <c r="A556" s="172">
        <v>7</v>
      </c>
      <c r="B556" t="s">
        <v>14</v>
      </c>
      <c r="C556" s="198">
        <v>28681</v>
      </c>
      <c r="D556" t="s">
        <v>312</v>
      </c>
      <c r="E556" s="198">
        <v>82</v>
      </c>
      <c r="F556" s="104" t="s">
        <v>480</v>
      </c>
      <c r="G556" t="s">
        <v>414</v>
      </c>
      <c r="H556" t="s">
        <v>472</v>
      </c>
      <c r="I556" t="s">
        <v>225</v>
      </c>
      <c r="J556"/>
      <c r="K556" t="s">
        <v>416</v>
      </c>
      <c r="L556" t="s">
        <v>473</v>
      </c>
      <c r="M556" s="104" t="s">
        <v>166</v>
      </c>
      <c r="N556" s="104" t="s">
        <v>27</v>
      </c>
      <c r="O556" s="167">
        <v>20</v>
      </c>
      <c r="P556" s="191">
        <v>837.60227599999996</v>
      </c>
      <c r="Q556" s="216">
        <v>5.8121850018532911E-3</v>
      </c>
      <c r="R556" s="191" t="s">
        <v>229</v>
      </c>
      <c r="S556" s="175">
        <v>2868</v>
      </c>
      <c r="T556" s="213" t="s">
        <v>167</v>
      </c>
      <c r="U556" s="199">
        <f>+Tabla24[[#This Row],[Meta  2025-2028]]/4</f>
        <v>5</v>
      </c>
      <c r="V556" s="200">
        <v>922186000</v>
      </c>
      <c r="W556" s="216">
        <f>Tabla24[[#This Row],[Valor POAI 2026
 (en pesos y 3 últimos digitos en cero)]]/$V$2</f>
        <v>5.8121838092021301E-3</v>
      </c>
      <c r="X556" s="217">
        <v>0</v>
      </c>
      <c r="Y556" s="179"/>
      <c r="Z556" s="179"/>
      <c r="AA556" s="180"/>
    </row>
    <row r="557" spans="1:27" s="126" customFormat="1" ht="13.5" customHeight="1">
      <c r="A557" s="172">
        <v>7</v>
      </c>
      <c r="B557" t="s">
        <v>14</v>
      </c>
      <c r="C557" s="198">
        <v>28684</v>
      </c>
      <c r="D557" t="s">
        <v>312</v>
      </c>
      <c r="E557" s="198">
        <v>83</v>
      </c>
      <c r="F557" s="104" t="s">
        <v>476</v>
      </c>
      <c r="G557" t="s">
        <v>414</v>
      </c>
      <c r="H557" t="s">
        <v>472</v>
      </c>
      <c r="I557" t="s">
        <v>225</v>
      </c>
      <c r="J557"/>
      <c r="K557" t="s">
        <v>416</v>
      </c>
      <c r="L557" t="s">
        <v>473</v>
      </c>
      <c r="M557" s="104" t="s">
        <v>168</v>
      </c>
      <c r="N557" s="104" t="s">
        <v>27</v>
      </c>
      <c r="O557" s="167">
        <v>1</v>
      </c>
      <c r="P557" s="191">
        <v>302.63399700000002</v>
      </c>
      <c r="Q557" s="216">
        <v>2.0999999985844287E-3</v>
      </c>
      <c r="R557" s="191" t="s">
        <v>229</v>
      </c>
      <c r="S557" s="175">
        <v>2868</v>
      </c>
      <c r="T557" s="213" t="s">
        <v>167</v>
      </c>
      <c r="U557" s="199">
        <f>+Tabla24[[#This Row],[Meta  2025-2028]]/4</f>
        <v>0.25</v>
      </c>
      <c r="V557" s="200">
        <v>333195000</v>
      </c>
      <c r="W557" s="216">
        <f>Tabla24[[#This Row],[Valor POAI 2026
 (en pesos y 3 últimos digitos en cero)]]/$V$2</f>
        <v>2.0999999829829381E-3</v>
      </c>
      <c r="X557" s="217">
        <v>0</v>
      </c>
      <c r="Y557" s="179"/>
      <c r="Z557" s="179"/>
      <c r="AA557" s="180"/>
    </row>
    <row r="558" spans="1:27" s="126" customFormat="1" ht="13.5" customHeight="1">
      <c r="A558" s="172">
        <v>7</v>
      </c>
      <c r="B558" t="s">
        <v>14</v>
      </c>
      <c r="C558" s="198">
        <v>28685</v>
      </c>
      <c r="D558" t="s">
        <v>312</v>
      </c>
      <c r="E558" s="198">
        <v>85</v>
      </c>
      <c r="F558" s="104" t="s">
        <v>471</v>
      </c>
      <c r="G558" t="s">
        <v>414</v>
      </c>
      <c r="H558" t="s">
        <v>472</v>
      </c>
      <c r="I558" t="s">
        <v>225</v>
      </c>
      <c r="J558"/>
      <c r="K558" t="s">
        <v>416</v>
      </c>
      <c r="L558" t="s">
        <v>473</v>
      </c>
      <c r="M558" s="104" t="s">
        <v>169</v>
      </c>
      <c r="N558" s="104" t="s">
        <v>27</v>
      </c>
      <c r="O558" s="167">
        <v>1</v>
      </c>
      <c r="P558" s="191">
        <v>302.63399700000002</v>
      </c>
      <c r="Q558" s="216">
        <v>2.0999999985844287E-3</v>
      </c>
      <c r="R558" s="191" t="s">
        <v>229</v>
      </c>
      <c r="S558" s="175">
        <v>2868</v>
      </c>
      <c r="T558" s="213" t="s">
        <v>167</v>
      </c>
      <c r="U558" s="199">
        <f>+Tabla24[[#This Row],[Meta  2025-2028]]/4</f>
        <v>0.25</v>
      </c>
      <c r="V558" s="200">
        <v>333195000</v>
      </c>
      <c r="W558" s="216">
        <f>Tabla24[[#This Row],[Valor POAI 2026
 (en pesos y 3 últimos digitos en cero)]]/$V$2</f>
        <v>2.0999999829829381E-3</v>
      </c>
      <c r="X558" s="217">
        <v>0</v>
      </c>
      <c r="Y558" s="179"/>
      <c r="Z558" s="179"/>
      <c r="AA558" s="180"/>
    </row>
    <row r="559" spans="1:27" s="126" customFormat="1" ht="13.5" customHeight="1">
      <c r="A559" s="172">
        <v>7</v>
      </c>
      <c r="B559" t="s">
        <v>14</v>
      </c>
      <c r="C559" s="198">
        <v>28686</v>
      </c>
      <c r="D559" t="s">
        <v>312</v>
      </c>
      <c r="E559" s="198">
        <v>88</v>
      </c>
      <c r="F559" s="104" t="s">
        <v>482</v>
      </c>
      <c r="G559" t="s">
        <v>414</v>
      </c>
      <c r="H559" t="s">
        <v>472</v>
      </c>
      <c r="I559" t="s">
        <v>225</v>
      </c>
      <c r="J559"/>
      <c r="K559" t="s">
        <v>416</v>
      </c>
      <c r="L559" t="s">
        <v>473</v>
      </c>
      <c r="M559" s="104" t="s">
        <v>170</v>
      </c>
      <c r="N559" s="104" t="s">
        <v>27</v>
      </c>
      <c r="O559" s="167">
        <v>3</v>
      </c>
      <c r="P559" s="191">
        <v>259.40056900000002</v>
      </c>
      <c r="Q559" s="216">
        <v>1.7999999997779495E-3</v>
      </c>
      <c r="R559" s="191" t="s">
        <v>229</v>
      </c>
      <c r="S559" s="175">
        <v>2868</v>
      </c>
      <c r="T559" s="213" t="s">
        <v>167</v>
      </c>
      <c r="U559" s="199">
        <f>+Tabla24[[#This Row],[Meta  2025-2028]]/4</f>
        <v>0.75</v>
      </c>
      <c r="V559" s="200">
        <v>385596000</v>
      </c>
      <c r="W559" s="216">
        <f>Tabla24[[#This Row],[Valor POAI 2026
 (en pesos y 3 últimos digitos en cero)]]/$V$2</f>
        <v>2.4302633396008013E-3</v>
      </c>
      <c r="X559" s="217">
        <v>0</v>
      </c>
      <c r="Y559" s="179"/>
      <c r="Z559" s="179"/>
      <c r="AA559" s="180"/>
    </row>
    <row r="560" spans="1:27" s="126" customFormat="1" ht="13.5" customHeight="1">
      <c r="A560" s="172">
        <v>7</v>
      </c>
      <c r="B560" t="s">
        <v>14</v>
      </c>
      <c r="C560" s="198">
        <v>28687</v>
      </c>
      <c r="D560" t="s">
        <v>312</v>
      </c>
      <c r="E560" s="198">
        <v>84</v>
      </c>
      <c r="F560" s="104" t="s">
        <v>478</v>
      </c>
      <c r="G560" t="s">
        <v>414</v>
      </c>
      <c r="H560" t="s">
        <v>472</v>
      </c>
      <c r="I560" t="s">
        <v>225</v>
      </c>
      <c r="J560"/>
      <c r="K560" t="s">
        <v>416</v>
      </c>
      <c r="L560" t="s">
        <v>473</v>
      </c>
      <c r="M560" s="104" t="s">
        <v>171</v>
      </c>
      <c r="N560" s="104" t="s">
        <v>27</v>
      </c>
      <c r="O560" s="167">
        <v>1</v>
      </c>
      <c r="P560" s="191">
        <v>172.93371300000001</v>
      </c>
      <c r="Q560" s="216">
        <v>1.2000000021649914E-3</v>
      </c>
      <c r="R560" s="191" t="s">
        <v>229</v>
      </c>
      <c r="S560" s="175">
        <v>2868</v>
      </c>
      <c r="T560" s="213" t="s">
        <v>167</v>
      </c>
      <c r="U560" s="199">
        <f>+Tabla24[[#This Row],[Meta  2025-2028]]/4</f>
        <v>0.25</v>
      </c>
      <c r="V560" s="200">
        <v>290397000</v>
      </c>
      <c r="W560" s="216">
        <f>Tabla24[[#This Row],[Valor POAI 2026
 (en pesos y 3 últimos digitos en cero)]]/$V$2</f>
        <v>1.8302606433418757E-3</v>
      </c>
      <c r="X560" s="217">
        <v>0</v>
      </c>
      <c r="Y560" s="179"/>
      <c r="Z560" s="179"/>
      <c r="AA560" s="180"/>
    </row>
    <row r="561" spans="1:27" s="126" customFormat="1" ht="13.5" customHeight="1">
      <c r="A561" s="172">
        <v>7</v>
      </c>
      <c r="B561" t="s">
        <v>14</v>
      </c>
      <c r="C561" s="198">
        <v>28101</v>
      </c>
      <c r="D561" t="s">
        <v>491</v>
      </c>
      <c r="E561" s="198">
        <v>94</v>
      </c>
      <c r="F561" s="104" t="s">
        <v>503</v>
      </c>
      <c r="G561" t="s">
        <v>493</v>
      </c>
      <c r="H561" t="s">
        <v>504</v>
      </c>
      <c r="I561" t="s">
        <v>244</v>
      </c>
      <c r="J561" t="s">
        <v>495</v>
      </c>
      <c r="K561" t="s">
        <v>496</v>
      </c>
      <c r="L561" t="s">
        <v>497</v>
      </c>
      <c r="M561" s="104" t="s">
        <v>172</v>
      </c>
      <c r="N561" s="104" t="s">
        <v>173</v>
      </c>
      <c r="O561" s="167">
        <v>4</v>
      </c>
      <c r="P561" s="191">
        <v>3005.1668</v>
      </c>
      <c r="Q561" s="216">
        <v>2.0853077771516765E-2</v>
      </c>
      <c r="R561" s="191" t="s">
        <v>229</v>
      </c>
      <c r="S561" s="175">
        <v>2810</v>
      </c>
      <c r="T561" s="213" t="s">
        <v>174</v>
      </c>
      <c r="U561" s="199">
        <f>+Tabla24[[#This Row],[Meta  2025-2028]]/4</f>
        <v>1</v>
      </c>
      <c r="V561" s="200">
        <v>2839223000</v>
      </c>
      <c r="W561" s="216">
        <f>Tabla24[[#This Row],[Valor POAI 2026
 (en pesos y 3 últimos digitos en cero)]]/$V$2</f>
        <v>1.7894530985413246E-2</v>
      </c>
      <c r="X561" s="217">
        <v>2</v>
      </c>
      <c r="Y561" s="179"/>
      <c r="Z561" s="179"/>
      <c r="AA561" s="180"/>
    </row>
    <row r="562" spans="1:27" s="126" customFormat="1" ht="13.5" customHeight="1">
      <c r="A562" s="172">
        <v>7</v>
      </c>
      <c r="B562" t="s">
        <v>14</v>
      </c>
      <c r="C562" s="198">
        <v>28102</v>
      </c>
      <c r="D562" t="s">
        <v>491</v>
      </c>
      <c r="E562" s="198">
        <v>93</v>
      </c>
      <c r="F562" s="104" t="s">
        <v>492</v>
      </c>
      <c r="G562" t="s">
        <v>493</v>
      </c>
      <c r="H562" t="s">
        <v>494</v>
      </c>
      <c r="I562" t="s">
        <v>244</v>
      </c>
      <c r="J562" t="s">
        <v>495</v>
      </c>
      <c r="K562" t="s">
        <v>496</v>
      </c>
      <c r="L562" t="s">
        <v>497</v>
      </c>
      <c r="M562" s="104" t="s">
        <v>175</v>
      </c>
      <c r="N562" s="104" t="s">
        <v>176</v>
      </c>
      <c r="O562" s="167">
        <v>4</v>
      </c>
      <c r="P562" s="191">
        <v>10213.553594000001</v>
      </c>
      <c r="Q562" s="216">
        <v>7.0872614265283573E-2</v>
      </c>
      <c r="R562" s="191" t="s">
        <v>229</v>
      </c>
      <c r="S562" s="175">
        <v>2810</v>
      </c>
      <c r="T562" s="213" t="s">
        <v>174</v>
      </c>
      <c r="U562" s="199">
        <f>+Tabla24[[#This Row],[Meta  2025-2028]]/4</f>
        <v>1</v>
      </c>
      <c r="V562" s="200">
        <v>9244953000</v>
      </c>
      <c r="W562" s="216">
        <f>Tabla24[[#This Row],[Valor POAI 2026
 (en pesos y 3 últimos digitos en cero)]]/$V$2</f>
        <v>5.8267384392557096E-2</v>
      </c>
      <c r="X562" s="217">
        <v>2</v>
      </c>
      <c r="Y562" s="179"/>
      <c r="Z562" s="179"/>
      <c r="AA562" s="180"/>
    </row>
    <row r="563" spans="1:27" s="126" customFormat="1" ht="13.5" customHeight="1">
      <c r="A563" s="172">
        <v>7</v>
      </c>
      <c r="B563" t="s">
        <v>14</v>
      </c>
      <c r="C563" s="198">
        <v>28103</v>
      </c>
      <c r="D563" t="s">
        <v>491</v>
      </c>
      <c r="E563" s="198">
        <v>91</v>
      </c>
      <c r="F563" s="104" t="s">
        <v>768</v>
      </c>
      <c r="G563" t="s">
        <v>493</v>
      </c>
      <c r="H563" t="s">
        <v>501</v>
      </c>
      <c r="I563" t="s">
        <v>244</v>
      </c>
      <c r="J563" t="s">
        <v>495</v>
      </c>
      <c r="K563" t="s">
        <v>496</v>
      </c>
      <c r="L563" t="s">
        <v>497</v>
      </c>
      <c r="M563" s="104" t="s">
        <v>177</v>
      </c>
      <c r="N563" s="104" t="s">
        <v>127</v>
      </c>
      <c r="O563" s="167">
        <v>2</v>
      </c>
      <c r="P563" s="191">
        <v>15916.293858000001</v>
      </c>
      <c r="Q563" s="216">
        <v>0.11044435658452922</v>
      </c>
      <c r="R563" s="191" t="s">
        <v>229</v>
      </c>
      <c r="S563" s="175">
        <v>2810</v>
      </c>
      <c r="T563" s="213" t="s">
        <v>174</v>
      </c>
      <c r="U563" s="199">
        <f>+Tabla24[[#This Row],[Meta  2025-2028]]/4</f>
        <v>0.5</v>
      </c>
      <c r="V563" s="200">
        <v>11354924000</v>
      </c>
      <c r="W563" s="216">
        <f>Tabla24[[#This Row],[Valor POAI 2026
 (en pesos y 3 últimos digitos en cero)]]/$V$2</f>
        <v>7.1565720394281288E-2</v>
      </c>
      <c r="X563" s="217">
        <v>2</v>
      </c>
      <c r="Y563" s="179"/>
      <c r="Z563" s="179"/>
      <c r="AA563" s="180"/>
    </row>
    <row r="564" spans="1:27" s="126" customFormat="1" ht="13.5" customHeight="1">
      <c r="A564" s="172">
        <v>7</v>
      </c>
      <c r="B564" t="s">
        <v>14</v>
      </c>
      <c r="C564" s="198">
        <v>28104</v>
      </c>
      <c r="D564" t="s">
        <v>491</v>
      </c>
      <c r="E564" s="198">
        <v>92</v>
      </c>
      <c r="F564" s="104" t="s">
        <v>500</v>
      </c>
      <c r="G564" t="s">
        <v>493</v>
      </c>
      <c r="H564" t="s">
        <v>501</v>
      </c>
      <c r="I564" t="s">
        <v>244</v>
      </c>
      <c r="J564" t="s">
        <v>495</v>
      </c>
      <c r="K564" t="s">
        <v>496</v>
      </c>
      <c r="L564" t="s">
        <v>497</v>
      </c>
      <c r="M564" s="104" t="s">
        <v>178</v>
      </c>
      <c r="N564" s="104" t="s">
        <v>31</v>
      </c>
      <c r="O564" s="167">
        <v>2</v>
      </c>
      <c r="P564" s="191">
        <v>326.88973399999998</v>
      </c>
      <c r="Q564" s="216">
        <v>2.2683123764752184E-3</v>
      </c>
      <c r="R564" s="191" t="s">
        <v>229</v>
      </c>
      <c r="S564" s="175">
        <v>2810</v>
      </c>
      <c r="T564" s="213" t="s">
        <v>174</v>
      </c>
      <c r="U564" s="199">
        <f>+Tabla24[[#This Row],[Meta  2025-2028]]/4</f>
        <v>0.5</v>
      </c>
      <c r="V564" s="200">
        <v>359900000</v>
      </c>
      <c r="W564" s="216">
        <f>Tabla24[[#This Row],[Valor POAI 2026
 (en pesos y 3 últimos digitos en cero)]]/$V$2</f>
        <v>2.2683113308289721E-3</v>
      </c>
      <c r="X564" s="217">
        <v>2</v>
      </c>
      <c r="Y564" s="179"/>
      <c r="Z564" s="179"/>
      <c r="AA564" s="180"/>
    </row>
    <row r="565" spans="1:27" s="126" customFormat="1" ht="13.5" customHeight="1">
      <c r="A565" s="172">
        <v>7</v>
      </c>
      <c r="B565" t="s">
        <v>14</v>
      </c>
      <c r="C565" s="198">
        <v>28591</v>
      </c>
      <c r="D565" t="s">
        <v>316</v>
      </c>
      <c r="E565" s="198">
        <v>96</v>
      </c>
      <c r="F565" s="104" t="s">
        <v>512</v>
      </c>
      <c r="G565" t="s">
        <v>507</v>
      </c>
      <c r="H565" t="s">
        <v>508</v>
      </c>
      <c r="I565" t="s">
        <v>225</v>
      </c>
      <c r="J565"/>
      <c r="K565" t="s">
        <v>496</v>
      </c>
      <c r="L565" t="s">
        <v>509</v>
      </c>
      <c r="M565" s="104" t="s">
        <v>180</v>
      </c>
      <c r="N565" s="104" t="s">
        <v>20</v>
      </c>
      <c r="O565" s="167">
        <v>5</v>
      </c>
      <c r="P565" s="191">
        <v>590.856852</v>
      </c>
      <c r="Q565" s="216">
        <v>4.1000000021927472E-3</v>
      </c>
      <c r="R565" s="191" t="s">
        <v>229</v>
      </c>
      <c r="S565" s="175">
        <v>2859</v>
      </c>
      <c r="T565" s="213" t="s">
        <v>181</v>
      </c>
      <c r="U565" s="199">
        <f>+Tabla24[[#This Row],[Meta  2025-2028]]/4</f>
        <v>1.25</v>
      </c>
      <c r="V565" s="200">
        <v>650524000</v>
      </c>
      <c r="W565" s="216">
        <f>Tabla24[[#This Row],[Valor POAI 2026
 (en pesos y 3 últimos digitos en cero)]]/$V$2</f>
        <v>4.1000026678971553E-3</v>
      </c>
      <c r="X565" s="217">
        <v>0</v>
      </c>
      <c r="Y565" s="179"/>
      <c r="Z565" s="179"/>
      <c r="AA565" s="180"/>
    </row>
    <row r="566" spans="1:27" s="126" customFormat="1" ht="13.5" customHeight="1">
      <c r="A566" s="172">
        <v>7</v>
      </c>
      <c r="B566" t="s">
        <v>14</v>
      </c>
      <c r="C566" s="198">
        <v>28592</v>
      </c>
      <c r="D566" t="s">
        <v>316</v>
      </c>
      <c r="E566" s="198">
        <v>95</v>
      </c>
      <c r="F566" s="104" t="s">
        <v>506</v>
      </c>
      <c r="G566" t="s">
        <v>507</v>
      </c>
      <c r="H566" t="s">
        <v>508</v>
      </c>
      <c r="I566" t="s">
        <v>225</v>
      </c>
      <c r="J566"/>
      <c r="K566" t="s">
        <v>496</v>
      </c>
      <c r="L566" t="s">
        <v>509</v>
      </c>
      <c r="M566" s="104" t="s">
        <v>182</v>
      </c>
      <c r="N566" s="104" t="s">
        <v>183</v>
      </c>
      <c r="O566" s="167">
        <v>6</v>
      </c>
      <c r="P566" s="191">
        <v>734.96827900000005</v>
      </c>
      <c r="Q566" s="216">
        <v>5.1000000005273693E-3</v>
      </c>
      <c r="R566" s="191" t="s">
        <v>229</v>
      </c>
      <c r="S566" s="175">
        <v>2859</v>
      </c>
      <c r="T566" s="213" t="s">
        <v>181</v>
      </c>
      <c r="U566" s="199">
        <f>+Tabla24[[#This Row],[Meta  2025-2028]]/4</f>
        <v>1.5</v>
      </c>
      <c r="V566" s="200">
        <v>809188000</v>
      </c>
      <c r="W566" s="216">
        <f>Tabla24[[#This Row],[Valor POAI 2026
 (en pesos y 3 últimos digitos en cero)]]/$V$2</f>
        <v>5.1000008590464975E-3</v>
      </c>
      <c r="X566" s="217">
        <v>0</v>
      </c>
      <c r="Y566" s="179"/>
      <c r="Z566" s="179"/>
      <c r="AA566" s="180"/>
    </row>
    <row r="567" spans="1:27" s="126" customFormat="1" ht="13.5" customHeight="1">
      <c r="A567" s="172">
        <v>7</v>
      </c>
      <c r="B567" t="s">
        <v>14</v>
      </c>
      <c r="C567" s="198">
        <v>28531</v>
      </c>
      <c r="D567" t="s">
        <v>491</v>
      </c>
      <c r="E567" s="198">
        <v>98</v>
      </c>
      <c r="F567" s="104" t="s">
        <v>514</v>
      </c>
      <c r="G567" t="s">
        <v>515</v>
      </c>
      <c r="H567" t="s">
        <v>516</v>
      </c>
      <c r="I567" t="s">
        <v>225</v>
      </c>
      <c r="J567"/>
      <c r="K567" t="s">
        <v>496</v>
      </c>
      <c r="L567" t="s">
        <v>517</v>
      </c>
      <c r="M567" s="104" t="s">
        <v>184</v>
      </c>
      <c r="N567" s="104" t="s">
        <v>83</v>
      </c>
      <c r="O567" s="167">
        <v>2380</v>
      </c>
      <c r="P567" s="191">
        <v>981.71370300000001</v>
      </c>
      <c r="Q567" s="216">
        <v>6.8121850001879132E-3</v>
      </c>
      <c r="R567" s="191" t="s">
        <v>229</v>
      </c>
      <c r="S567" s="175">
        <v>2853</v>
      </c>
      <c r="T567" s="213" t="s">
        <v>185</v>
      </c>
      <c r="U567" s="199">
        <f>+Tabla24[[#This Row],[Meta  2025-2028]]/4</f>
        <v>595</v>
      </c>
      <c r="V567" s="200">
        <v>1080850000</v>
      </c>
      <c r="W567" s="216">
        <f>Tabla24[[#This Row],[Valor POAI 2026
 (en pesos y 3 últimos digitos en cero)]]/$V$2</f>
        <v>6.8121820003514714E-3</v>
      </c>
      <c r="X567" s="217">
        <v>0</v>
      </c>
      <c r="Y567" s="179"/>
      <c r="Z567" s="179"/>
      <c r="AA567" s="180"/>
    </row>
    <row r="568" spans="1:27" s="126" customFormat="1" ht="13.5" customHeight="1">
      <c r="A568" s="172">
        <v>7</v>
      </c>
      <c r="B568" t="s">
        <v>14</v>
      </c>
      <c r="C568" s="198">
        <v>28532</v>
      </c>
      <c r="D568" t="s">
        <v>491</v>
      </c>
      <c r="E568" s="198">
        <v>108</v>
      </c>
      <c r="F568" s="104" t="s">
        <v>520</v>
      </c>
      <c r="G568" t="s">
        <v>515</v>
      </c>
      <c r="H568" t="s">
        <v>521</v>
      </c>
      <c r="I568" t="s">
        <v>225</v>
      </c>
      <c r="J568"/>
      <c r="K568" t="s">
        <v>496</v>
      </c>
      <c r="L568" t="s">
        <v>517</v>
      </c>
      <c r="M568" s="104" t="s">
        <v>186</v>
      </c>
      <c r="N568" s="104" t="s">
        <v>27</v>
      </c>
      <c r="O568" s="167">
        <v>50</v>
      </c>
      <c r="P568" s="191">
        <v>216.16714099999999</v>
      </c>
      <c r="Q568" s="216">
        <v>1.5000000009714701E-3</v>
      </c>
      <c r="R568" s="191" t="s">
        <v>229</v>
      </c>
      <c r="S568" s="175">
        <v>2853</v>
      </c>
      <c r="T568" s="213" t="s">
        <v>185</v>
      </c>
      <c r="U568" s="199">
        <f>+Tabla24[[#This Row],[Meta  2025-2028]]/4</f>
        <v>12.5</v>
      </c>
      <c r="V568" s="200">
        <v>237996000</v>
      </c>
      <c r="W568" s="216">
        <f>Tabla24[[#This Row],[Valor POAI 2026
 (en pesos y 3 últimos digitos en cero)]]/$V$2</f>
        <v>1.4999972867240125E-3</v>
      </c>
      <c r="X568" s="217">
        <v>0</v>
      </c>
      <c r="Y568" s="179"/>
      <c r="Z568" s="179"/>
      <c r="AA568" s="180"/>
    </row>
    <row r="569" spans="1:27" s="126" customFormat="1" ht="13.5" customHeight="1">
      <c r="A569" s="172">
        <v>7</v>
      </c>
      <c r="B569" t="s">
        <v>14</v>
      </c>
      <c r="C569" s="198">
        <v>28533</v>
      </c>
      <c r="D569" t="s">
        <v>491</v>
      </c>
      <c r="E569" s="198">
        <v>99</v>
      </c>
      <c r="F569" s="104" t="s">
        <v>523</v>
      </c>
      <c r="G569" t="s">
        <v>515</v>
      </c>
      <c r="H569" t="s">
        <v>524</v>
      </c>
      <c r="I569" t="s">
        <v>244</v>
      </c>
      <c r="J569"/>
      <c r="K569" t="s">
        <v>496</v>
      </c>
      <c r="L569" t="s">
        <v>517</v>
      </c>
      <c r="M569" s="104" t="s">
        <v>187</v>
      </c>
      <c r="N569" s="104" t="s">
        <v>188</v>
      </c>
      <c r="O569" s="167">
        <v>100</v>
      </c>
      <c r="P569" s="191">
        <v>888.25857599999995</v>
      </c>
      <c r="Q569" s="216">
        <v>6.1636928660814211E-3</v>
      </c>
      <c r="R569" s="191" t="s">
        <v>229</v>
      </c>
      <c r="S569" s="175">
        <v>2853</v>
      </c>
      <c r="T569" s="213" t="s">
        <v>185</v>
      </c>
      <c r="U569" s="199">
        <f>+Tabla24[[#This Row],[Meta  2025-2028]]/4</f>
        <v>25</v>
      </c>
      <c r="V569" s="200">
        <v>977958000</v>
      </c>
      <c r="W569" s="216">
        <f>Tabla24[[#This Row],[Valor POAI 2026
 (en pesos y 3 últimos digitos en cero)]]/$V$2</f>
        <v>6.1636932827864406E-3</v>
      </c>
      <c r="X569" s="217">
        <v>0</v>
      </c>
      <c r="Y569" s="179"/>
      <c r="Z569" s="179"/>
      <c r="AA569" s="180"/>
    </row>
    <row r="570" spans="1:27" s="126" customFormat="1" ht="13.5" customHeight="1">
      <c r="A570" s="172">
        <v>7</v>
      </c>
      <c r="B570" t="s">
        <v>14</v>
      </c>
      <c r="C570" s="198">
        <v>28534</v>
      </c>
      <c r="D570" t="s">
        <v>491</v>
      </c>
      <c r="E570" s="198">
        <v>97</v>
      </c>
      <c r="F570" s="104" t="s">
        <v>526</v>
      </c>
      <c r="G570" t="s">
        <v>515</v>
      </c>
      <c r="H570" t="s">
        <v>527</v>
      </c>
      <c r="I570" t="s">
        <v>225</v>
      </c>
      <c r="J570"/>
      <c r="K570" t="s">
        <v>496</v>
      </c>
      <c r="L570" t="s">
        <v>517</v>
      </c>
      <c r="M570" s="104" t="s">
        <v>189</v>
      </c>
      <c r="N570" s="104" t="s">
        <v>190</v>
      </c>
      <c r="O570" s="167">
        <v>400</v>
      </c>
      <c r="P570" s="191">
        <v>1743.74827</v>
      </c>
      <c r="Q570" s="216">
        <v>1.2100000002747873E-2</v>
      </c>
      <c r="R570" s="191" t="s">
        <v>229</v>
      </c>
      <c r="S570" s="175">
        <v>2853</v>
      </c>
      <c r="T570" s="213" t="s">
        <v>185</v>
      </c>
      <c r="U570" s="199">
        <f>+Tabla24[[#This Row],[Meta  2025-2028]]/4</f>
        <v>100</v>
      </c>
      <c r="V570" s="200">
        <v>1919838000</v>
      </c>
      <c r="W570" s="216">
        <f>Tabla24[[#This Row],[Valor POAI 2026
 (en pesos y 3 últimos digitos en cero)]]/$V$2</f>
        <v>1.2100000802322958E-2</v>
      </c>
      <c r="X570" s="217">
        <v>0</v>
      </c>
      <c r="Y570" s="179"/>
      <c r="Z570" s="179"/>
      <c r="AA570" s="180"/>
    </row>
    <row r="571" spans="1:27" s="126" customFormat="1" ht="13.5" customHeight="1">
      <c r="A571" s="172">
        <v>7</v>
      </c>
      <c r="B571" t="s">
        <v>14</v>
      </c>
      <c r="C571" s="198">
        <v>28536</v>
      </c>
      <c r="D571" t="s">
        <v>491</v>
      </c>
      <c r="E571" s="198">
        <v>109</v>
      </c>
      <c r="F571" s="104" t="s">
        <v>532</v>
      </c>
      <c r="G571" t="s">
        <v>493</v>
      </c>
      <c r="H571" t="s">
        <v>533</v>
      </c>
      <c r="I571" t="s">
        <v>225</v>
      </c>
      <c r="J571"/>
      <c r="K571" t="s">
        <v>496</v>
      </c>
      <c r="L571" t="s">
        <v>517</v>
      </c>
      <c r="M571" s="104" t="s">
        <v>191</v>
      </c>
      <c r="N571" s="104" t="s">
        <v>192</v>
      </c>
      <c r="O571" s="167">
        <v>7</v>
      </c>
      <c r="P571" s="191">
        <v>0</v>
      </c>
      <c r="Q571" s="216">
        <v>0</v>
      </c>
      <c r="R571" s="191" t="s">
        <v>229</v>
      </c>
      <c r="S571" s="175">
        <v>2853</v>
      </c>
      <c r="T571" s="213" t="s">
        <v>185</v>
      </c>
      <c r="U571" s="199">
        <f>+Tabla24[[#This Row],[Meta  2025-2028]]/4</f>
        <v>1.75</v>
      </c>
      <c r="V571" s="200">
        <v>0</v>
      </c>
      <c r="W571" s="216">
        <f>Tabla24[[#This Row],[Valor POAI 2026
 (en pesos y 3 últimos digitos en cero)]]/$V$2</f>
        <v>0</v>
      </c>
      <c r="X571" s="217">
        <v>0</v>
      </c>
      <c r="Y571" s="179"/>
      <c r="Z571" s="179"/>
      <c r="AA571" s="180"/>
    </row>
    <row r="572" spans="1:27" s="126" customFormat="1" ht="13.5" customHeight="1">
      <c r="A572" s="172">
        <v>7</v>
      </c>
      <c r="B572" t="s">
        <v>14</v>
      </c>
      <c r="C572" s="198">
        <v>28661</v>
      </c>
      <c r="D572" t="s">
        <v>491</v>
      </c>
      <c r="E572" s="198">
        <v>100</v>
      </c>
      <c r="F572" s="104" t="s">
        <v>545</v>
      </c>
      <c r="G572" t="s">
        <v>493</v>
      </c>
      <c r="H572" t="s">
        <v>546</v>
      </c>
      <c r="I572" t="s">
        <v>244</v>
      </c>
      <c r="J572"/>
      <c r="K572" t="s">
        <v>496</v>
      </c>
      <c r="L572" t="s">
        <v>517</v>
      </c>
      <c r="M572" s="104" t="s">
        <v>193</v>
      </c>
      <c r="N572" s="104" t="s">
        <v>194</v>
      </c>
      <c r="O572" s="167">
        <v>4</v>
      </c>
      <c r="P572" s="191">
        <v>344.08793400000002</v>
      </c>
      <c r="Q572" s="216">
        <v>2.387651975904475E-3</v>
      </c>
      <c r="R572" s="191" t="s">
        <v>229</v>
      </c>
      <c r="S572" s="175">
        <v>2866</v>
      </c>
      <c r="T572" s="213" t="s">
        <v>195</v>
      </c>
      <c r="U572" s="199">
        <f>+Tabla24[[#This Row],[Meta  2025-2028]]/4</f>
        <v>1</v>
      </c>
      <c r="V572" s="200">
        <v>378835000</v>
      </c>
      <c r="W572" s="216">
        <f>Tabla24[[#This Row],[Valor POAI 2026
 (en pesos y 3 últimos digitos en cero)]]/$V$2</f>
        <v>2.3876513559727528E-3</v>
      </c>
      <c r="X572" s="217">
        <v>0</v>
      </c>
      <c r="Y572" s="179"/>
      <c r="Z572" s="179"/>
      <c r="AA572" s="180"/>
    </row>
    <row r="573" spans="1:27" s="126" customFormat="1" ht="13.5" customHeight="1">
      <c r="A573" s="172">
        <v>7</v>
      </c>
      <c r="B573" t="s">
        <v>14</v>
      </c>
      <c r="C573" s="198">
        <v>28662</v>
      </c>
      <c r="D573" t="s">
        <v>491</v>
      </c>
      <c r="E573" s="198">
        <v>101</v>
      </c>
      <c r="F573" s="104" t="s">
        <v>549</v>
      </c>
      <c r="G573" t="s">
        <v>493</v>
      </c>
      <c r="H573" t="s">
        <v>546</v>
      </c>
      <c r="I573" t="s">
        <v>244</v>
      </c>
      <c r="J573"/>
      <c r="K573" t="s">
        <v>496</v>
      </c>
      <c r="L573" t="s">
        <v>517</v>
      </c>
      <c r="M573" s="104" t="s">
        <v>196</v>
      </c>
      <c r="N573" s="104" t="s">
        <v>197</v>
      </c>
      <c r="O573" s="167">
        <v>4</v>
      </c>
      <c r="P573" s="191">
        <v>216.16714099999999</v>
      </c>
      <c r="Q573" s="216">
        <v>1.5000000009714701E-3</v>
      </c>
      <c r="R573" s="191" t="s">
        <v>229</v>
      </c>
      <c r="S573" s="175">
        <v>2866</v>
      </c>
      <c r="T573" s="213" t="s">
        <v>195</v>
      </c>
      <c r="U573" s="199">
        <f>+Tabla24[[#This Row],[Meta  2025-2028]]/4</f>
        <v>1</v>
      </c>
      <c r="V573" s="200">
        <v>237996000</v>
      </c>
      <c r="W573" s="216">
        <f>Tabla24[[#This Row],[Valor POAI 2026
 (en pesos y 3 últimos digitos en cero)]]/$V$2</f>
        <v>1.4999972867240125E-3</v>
      </c>
      <c r="X573" s="217">
        <v>0</v>
      </c>
      <c r="Y573" s="179"/>
      <c r="Z573" s="179"/>
      <c r="AA573" s="180"/>
    </row>
    <row r="574" spans="1:27" s="126" customFormat="1" ht="13.5" customHeight="1">
      <c r="A574" s="172">
        <v>7</v>
      </c>
      <c r="B574" t="s">
        <v>14</v>
      </c>
      <c r="C574" s="198">
        <v>28741</v>
      </c>
      <c r="D574" t="s">
        <v>491</v>
      </c>
      <c r="E574" s="198">
        <v>104</v>
      </c>
      <c r="F574" s="104" t="s">
        <v>535</v>
      </c>
      <c r="G574" t="s">
        <v>536</v>
      </c>
      <c r="H574" t="s">
        <v>537</v>
      </c>
      <c r="I574" t="s">
        <v>244</v>
      </c>
      <c r="J574"/>
      <c r="K574" t="s">
        <v>496</v>
      </c>
      <c r="L574" t="s">
        <v>517</v>
      </c>
      <c r="M574" s="104" t="s">
        <v>198</v>
      </c>
      <c r="N574" s="104" t="s">
        <v>199</v>
      </c>
      <c r="O574" s="167">
        <v>4</v>
      </c>
      <c r="P574" s="191">
        <v>757.57828099999995</v>
      </c>
      <c r="Q574" s="216">
        <v>5.2568924998455929E-3</v>
      </c>
      <c r="R574" s="191" t="s">
        <v>229</v>
      </c>
      <c r="S574" s="175">
        <v>2874</v>
      </c>
      <c r="T574" s="213" t="s">
        <v>200</v>
      </c>
      <c r="U574" s="199">
        <f>+Tabla24[[#This Row],[Meta  2025-2028]]/4</f>
        <v>1</v>
      </c>
      <c r="V574" s="200">
        <v>834084000</v>
      </c>
      <c r="W574" s="216">
        <f>Tabla24[[#This Row],[Valor POAI 2026
 (en pesos y 3 últimos digitos en cero)]]/$V$2</f>
        <v>5.2569107753908098E-3</v>
      </c>
      <c r="X574" s="217">
        <v>0</v>
      </c>
      <c r="Y574" s="179"/>
      <c r="Z574" s="179"/>
      <c r="AA574" s="180"/>
    </row>
    <row r="575" spans="1:27" s="126" customFormat="1" ht="13.5" customHeight="1">
      <c r="A575" s="172">
        <v>7</v>
      </c>
      <c r="B575" t="s">
        <v>14</v>
      </c>
      <c r="C575" s="198">
        <v>28742</v>
      </c>
      <c r="D575" t="s">
        <v>491</v>
      </c>
      <c r="E575" s="198">
        <v>102</v>
      </c>
      <c r="F575" s="104" t="s">
        <v>1113</v>
      </c>
      <c r="G575" t="s">
        <v>536</v>
      </c>
      <c r="H575" t="s">
        <v>537</v>
      </c>
      <c r="I575" t="s">
        <v>244</v>
      </c>
      <c r="J575"/>
      <c r="K575" t="s">
        <v>496</v>
      </c>
      <c r="L575" t="s">
        <v>517</v>
      </c>
      <c r="M575" s="104" t="s">
        <v>201</v>
      </c>
      <c r="N575" s="104" t="s">
        <v>202</v>
      </c>
      <c r="O575" s="167">
        <v>4</v>
      </c>
      <c r="P575" s="191">
        <v>708.29217300000005</v>
      </c>
      <c r="Q575" s="216">
        <v>4.9148925006510811E-3</v>
      </c>
      <c r="R575" s="191" t="s">
        <v>229</v>
      </c>
      <c r="S575" s="175">
        <v>2874</v>
      </c>
      <c r="T575" s="213" t="s">
        <v>200</v>
      </c>
      <c r="U575" s="199">
        <f>+Tabla24[[#This Row],[Meta  2025-2028]]/4</f>
        <v>1</v>
      </c>
      <c r="V575" s="200">
        <v>779818000</v>
      </c>
      <c r="W575" s="216">
        <f>Tabla24[[#This Row],[Valor POAI 2026
 (en pesos y 3 últimos digitos en cero)]]/$V$2</f>
        <v>4.914893040801299E-3</v>
      </c>
      <c r="X575" s="217">
        <v>0</v>
      </c>
      <c r="Y575" s="179"/>
      <c r="Z575" s="179"/>
      <c r="AA575" s="180"/>
    </row>
    <row r="576" spans="1:27" s="126" customFormat="1" ht="13.5" customHeight="1">
      <c r="A576" s="172">
        <v>7</v>
      </c>
      <c r="B576" t="s">
        <v>14</v>
      </c>
      <c r="C576" s="198">
        <v>28743</v>
      </c>
      <c r="D576" t="s">
        <v>491</v>
      </c>
      <c r="E576" s="198">
        <v>103</v>
      </c>
      <c r="F576" s="104" t="s">
        <v>543</v>
      </c>
      <c r="G576" t="s">
        <v>536</v>
      </c>
      <c r="H576" t="s">
        <v>537</v>
      </c>
      <c r="I576" t="s">
        <v>244</v>
      </c>
      <c r="J576"/>
      <c r="K576" t="s">
        <v>496</v>
      </c>
      <c r="L576" t="s">
        <v>517</v>
      </c>
      <c r="M576" s="104" t="s">
        <v>203</v>
      </c>
      <c r="N576" s="104" t="s">
        <v>204</v>
      </c>
      <c r="O576" s="167">
        <v>4</v>
      </c>
      <c r="P576" s="191">
        <v>698.43495099999996</v>
      </c>
      <c r="Q576" s="216">
        <v>4.8464924980365486E-3</v>
      </c>
      <c r="R576" s="191" t="s">
        <v>229</v>
      </c>
      <c r="S576" s="175">
        <v>2874</v>
      </c>
      <c r="T576" s="213" t="s">
        <v>200</v>
      </c>
      <c r="U576" s="199">
        <f>+Tabla24[[#This Row],[Meta  2025-2028]]/4</f>
        <v>1</v>
      </c>
      <c r="V576" s="200">
        <v>768965000</v>
      </c>
      <c r="W576" s="216">
        <f>Tabla24[[#This Row],[Valor POAI 2026
 (en pesos y 3 últimos digitos en cero)]]/$V$2</f>
        <v>4.8464907544065036E-3</v>
      </c>
      <c r="X576" s="217">
        <v>0</v>
      </c>
      <c r="Y576" s="179"/>
      <c r="Z576" s="179"/>
      <c r="AA576" s="180"/>
    </row>
    <row r="577" spans="1:27" s="126" customFormat="1" ht="13.5" hidden="1" customHeight="1">
      <c r="A577" s="172">
        <v>8</v>
      </c>
      <c r="B577" t="s">
        <v>1114</v>
      </c>
      <c r="C577" s="198">
        <v>26881</v>
      </c>
      <c r="D577" t="s">
        <v>221</v>
      </c>
      <c r="E577" s="198">
        <v>1</v>
      </c>
      <c r="F577" s="104" t="s">
        <v>231</v>
      </c>
      <c r="G577" t="s">
        <v>223</v>
      </c>
      <c r="H577" t="s">
        <v>224</v>
      </c>
      <c r="I577" t="s">
        <v>225</v>
      </c>
      <c r="J577"/>
      <c r="K577" t="s">
        <v>226</v>
      </c>
      <c r="L577" t="s">
        <v>227</v>
      </c>
      <c r="M577" s="104" t="s">
        <v>1115</v>
      </c>
      <c r="N577" s="104" t="s">
        <v>20</v>
      </c>
      <c r="O577" s="167">
        <v>100</v>
      </c>
      <c r="P577" s="191">
        <v>821</v>
      </c>
      <c r="Q577" s="216">
        <v>4.8855670471180512E-3</v>
      </c>
      <c r="R577" s="191" t="s">
        <v>229</v>
      </c>
      <c r="S577" s="175">
        <v>2688</v>
      </c>
      <c r="T577" s="213" t="s">
        <v>1116</v>
      </c>
      <c r="U577" s="199">
        <v>0</v>
      </c>
      <c r="V577" s="200">
        <v>0</v>
      </c>
      <c r="W577" s="216">
        <f>Tabla24[[#This Row],[Valor POAI 2026
 (en pesos y 3 últimos digitos en cero)]]/$V$2</f>
        <v>0</v>
      </c>
      <c r="X577" s="217"/>
      <c r="Y577" s="179"/>
      <c r="Z577" s="179"/>
      <c r="AA577" s="180"/>
    </row>
    <row r="578" spans="1:27" s="126" customFormat="1" ht="13.5" hidden="1" customHeight="1">
      <c r="A578" s="172">
        <v>8</v>
      </c>
      <c r="B578" t="s">
        <v>1114</v>
      </c>
      <c r="C578" s="198">
        <v>26882</v>
      </c>
      <c r="D578" t="s">
        <v>221</v>
      </c>
      <c r="E578" s="198">
        <v>2</v>
      </c>
      <c r="F578" s="104" t="s">
        <v>222</v>
      </c>
      <c r="G578" t="s">
        <v>223</v>
      </c>
      <c r="H578" t="s">
        <v>224</v>
      </c>
      <c r="I578" t="s">
        <v>225</v>
      </c>
      <c r="J578"/>
      <c r="K578" t="s">
        <v>226</v>
      </c>
      <c r="L578" t="s">
        <v>227</v>
      </c>
      <c r="M578" s="104" t="s">
        <v>1117</v>
      </c>
      <c r="N578" s="104" t="s">
        <v>16</v>
      </c>
      <c r="O578" s="167">
        <v>4</v>
      </c>
      <c r="P578" s="191">
        <v>616</v>
      </c>
      <c r="Q578" s="216">
        <v>3.6656629732335195E-3</v>
      </c>
      <c r="R578" s="191" t="s">
        <v>229</v>
      </c>
      <c r="S578" s="175">
        <v>2688</v>
      </c>
      <c r="T578" s="213" t="s">
        <v>1116</v>
      </c>
      <c r="U578" s="199">
        <v>0</v>
      </c>
      <c r="V578" s="200">
        <v>0</v>
      </c>
      <c r="W578" s="216">
        <f>Tabla24[[#This Row],[Valor POAI 2026
 (en pesos y 3 últimos digitos en cero)]]/$V$2</f>
        <v>0</v>
      </c>
      <c r="X578" s="217"/>
      <c r="Y578" s="179"/>
      <c r="Z578" s="179"/>
      <c r="AA578" s="180"/>
    </row>
    <row r="579" spans="1:27" s="126" customFormat="1" ht="13.5" hidden="1" customHeight="1">
      <c r="A579" s="172">
        <v>8</v>
      </c>
      <c r="B579" t="s">
        <v>1114</v>
      </c>
      <c r="C579" s="198">
        <v>26883</v>
      </c>
      <c r="D579" t="s">
        <v>221</v>
      </c>
      <c r="E579" s="198">
        <v>3</v>
      </c>
      <c r="F579" s="104" t="s">
        <v>233</v>
      </c>
      <c r="G579" t="s">
        <v>223</v>
      </c>
      <c r="H579" t="s">
        <v>224</v>
      </c>
      <c r="I579" t="s">
        <v>225</v>
      </c>
      <c r="J579"/>
      <c r="K579" t="s">
        <v>226</v>
      </c>
      <c r="L579" t="s">
        <v>227</v>
      </c>
      <c r="M579" s="104" t="s">
        <v>1118</v>
      </c>
      <c r="N579" s="104" t="s">
        <v>22</v>
      </c>
      <c r="O579" s="167">
        <v>40</v>
      </c>
      <c r="P579" s="191">
        <v>616</v>
      </c>
      <c r="Q579" s="216">
        <v>3.6656629732335195E-3</v>
      </c>
      <c r="R579" s="191" t="s">
        <v>229</v>
      </c>
      <c r="S579" s="175">
        <v>2688</v>
      </c>
      <c r="T579" s="213" t="s">
        <v>1116</v>
      </c>
      <c r="U579" s="199">
        <v>0</v>
      </c>
      <c r="V579" s="200">
        <v>0</v>
      </c>
      <c r="W579" s="216">
        <f>Tabla24[[#This Row],[Valor POAI 2026
 (en pesos y 3 últimos digitos en cero)]]/$V$2</f>
        <v>0</v>
      </c>
      <c r="X579" s="217"/>
      <c r="Y579" s="179"/>
      <c r="Z579" s="179"/>
      <c r="AA579" s="180"/>
    </row>
    <row r="580" spans="1:27" s="126" customFormat="1" ht="13.5" hidden="1" customHeight="1">
      <c r="A580" s="172">
        <v>8</v>
      </c>
      <c r="B580" t="s">
        <v>1114</v>
      </c>
      <c r="C580" s="198">
        <v>24911</v>
      </c>
      <c r="D580" t="s">
        <v>234</v>
      </c>
      <c r="E580" s="198">
        <v>4</v>
      </c>
      <c r="F580" s="104" t="s">
        <v>235</v>
      </c>
      <c r="G580" t="s">
        <v>236</v>
      </c>
      <c r="H580" t="s">
        <v>237</v>
      </c>
      <c r="I580" t="s">
        <v>225</v>
      </c>
      <c r="J580"/>
      <c r="K580" t="s">
        <v>226</v>
      </c>
      <c r="L580" t="s">
        <v>238</v>
      </c>
      <c r="M580" s="104" t="s">
        <v>1119</v>
      </c>
      <c r="N580" s="104" t="s">
        <v>24</v>
      </c>
      <c r="O580" s="167">
        <v>9900</v>
      </c>
      <c r="P580" s="191">
        <v>2608</v>
      </c>
      <c r="Q580" s="216">
        <v>1.5519560120443213E-2</v>
      </c>
      <c r="R580" s="191" t="s">
        <v>229</v>
      </c>
      <c r="S580" s="175">
        <v>2491</v>
      </c>
      <c r="T580" s="213" t="s">
        <v>1120</v>
      </c>
      <c r="U580" s="199">
        <v>0</v>
      </c>
      <c r="V580" s="200">
        <v>0</v>
      </c>
      <c r="W580" s="216">
        <f>Tabla24[[#This Row],[Valor POAI 2026
 (en pesos y 3 últimos digitos en cero)]]/$V$2</f>
        <v>0</v>
      </c>
      <c r="X580" s="217"/>
      <c r="Y580" s="179"/>
      <c r="Z580" s="179"/>
      <c r="AA580" s="180"/>
    </row>
    <row r="581" spans="1:27" s="126" customFormat="1" ht="13.5" hidden="1" customHeight="1">
      <c r="A581" s="172">
        <v>8</v>
      </c>
      <c r="B581" t="s">
        <v>1114</v>
      </c>
      <c r="C581" s="198">
        <v>27061</v>
      </c>
      <c r="D581" t="s">
        <v>221</v>
      </c>
      <c r="E581" s="198">
        <v>5</v>
      </c>
      <c r="F581" s="104" t="s">
        <v>241</v>
      </c>
      <c r="G581" t="s">
        <v>242</v>
      </c>
      <c r="H581" t="s">
        <v>243</v>
      </c>
      <c r="I581" t="s">
        <v>244</v>
      </c>
      <c r="J581" t="s">
        <v>245</v>
      </c>
      <c r="K581" t="s">
        <v>226</v>
      </c>
      <c r="L581" t="s">
        <v>246</v>
      </c>
      <c r="M581" s="104" t="s">
        <v>1121</v>
      </c>
      <c r="N581" s="104" t="s">
        <v>27</v>
      </c>
      <c r="O581" s="167">
        <v>4</v>
      </c>
      <c r="P581" s="191">
        <v>840</v>
      </c>
      <c r="Q581" s="216">
        <v>4.9986313271366172E-3</v>
      </c>
      <c r="R581" s="191" t="s">
        <v>229</v>
      </c>
      <c r="S581" s="175">
        <v>2706</v>
      </c>
      <c r="T581" s="213" t="s">
        <v>1122</v>
      </c>
      <c r="U581" s="199">
        <v>0</v>
      </c>
      <c r="V581" s="200">
        <v>0</v>
      </c>
      <c r="W581" s="216">
        <f>Tabla24[[#This Row],[Valor POAI 2026
 (en pesos y 3 últimos digitos en cero)]]/$V$2</f>
        <v>0</v>
      </c>
      <c r="X581" s="217"/>
      <c r="Y581" s="179"/>
      <c r="Z581" s="179"/>
      <c r="AA581" s="180"/>
    </row>
    <row r="582" spans="1:27" s="126" customFormat="1" ht="13.5" hidden="1" customHeight="1">
      <c r="A582" s="172">
        <v>8</v>
      </c>
      <c r="B582" t="s">
        <v>1114</v>
      </c>
      <c r="C582" s="198">
        <v>27062</v>
      </c>
      <c r="D582" t="s">
        <v>221</v>
      </c>
      <c r="E582" s="198">
        <v>6</v>
      </c>
      <c r="F582" s="104" t="s">
        <v>249</v>
      </c>
      <c r="G582" t="s">
        <v>242</v>
      </c>
      <c r="H582" t="s">
        <v>243</v>
      </c>
      <c r="I582" t="s">
        <v>244</v>
      </c>
      <c r="J582" t="s">
        <v>245</v>
      </c>
      <c r="K582" t="s">
        <v>226</v>
      </c>
      <c r="L582" t="s">
        <v>246</v>
      </c>
      <c r="M582" s="104" t="s">
        <v>1123</v>
      </c>
      <c r="N582" s="104" t="s">
        <v>31</v>
      </c>
      <c r="O582" s="167">
        <v>4</v>
      </c>
      <c r="P582" s="191">
        <v>840</v>
      </c>
      <c r="Q582" s="216">
        <v>4.9986313271366172E-3</v>
      </c>
      <c r="R582" s="191" t="s">
        <v>229</v>
      </c>
      <c r="S582" s="175">
        <v>2706</v>
      </c>
      <c r="T582" s="213" t="s">
        <v>1122</v>
      </c>
      <c r="U582" s="199">
        <v>0</v>
      </c>
      <c r="V582" s="200">
        <v>0</v>
      </c>
      <c r="W582" s="216">
        <f>Tabla24[[#This Row],[Valor POAI 2026
 (en pesos y 3 últimos digitos en cero)]]/$V$2</f>
        <v>0</v>
      </c>
      <c r="X582" s="217"/>
      <c r="Y582" s="179"/>
      <c r="Z582" s="179"/>
      <c r="AA582" s="180"/>
    </row>
    <row r="583" spans="1:27" s="126" customFormat="1" ht="13.5" hidden="1" customHeight="1">
      <c r="A583" s="172">
        <v>8</v>
      </c>
      <c r="B583" t="s">
        <v>1114</v>
      </c>
      <c r="C583" s="198">
        <v>27451</v>
      </c>
      <c r="D583" t="s">
        <v>221</v>
      </c>
      <c r="E583" s="198">
        <v>13</v>
      </c>
      <c r="F583" s="104" t="s">
        <v>264</v>
      </c>
      <c r="G583" t="s">
        <v>223</v>
      </c>
      <c r="H583" t="s">
        <v>252</v>
      </c>
      <c r="I583" t="s">
        <v>225</v>
      </c>
      <c r="J583"/>
      <c r="K583" t="s">
        <v>226</v>
      </c>
      <c r="L583" t="s">
        <v>253</v>
      </c>
      <c r="M583" s="104" t="s">
        <v>1124</v>
      </c>
      <c r="N583" s="104" t="s">
        <v>45</v>
      </c>
      <c r="O583" s="167">
        <v>4</v>
      </c>
      <c r="P583" s="191">
        <v>341</v>
      </c>
      <c r="Q583" s="216">
        <v>2.0292062887542696E-3</v>
      </c>
      <c r="R583" s="191" t="s">
        <v>229</v>
      </c>
      <c r="S583" s="175">
        <v>2745</v>
      </c>
      <c r="T583" s="213" t="s">
        <v>1125</v>
      </c>
      <c r="U583" s="199">
        <v>0</v>
      </c>
      <c r="V583" s="200">
        <v>0</v>
      </c>
      <c r="W583" s="216">
        <f>Tabla24[[#This Row],[Valor POAI 2026
 (en pesos y 3 últimos digitos en cero)]]/$V$2</f>
        <v>0</v>
      </c>
      <c r="X583" s="217"/>
      <c r="Y583" s="179"/>
      <c r="Z583" s="179"/>
      <c r="AA583" s="180"/>
    </row>
    <row r="584" spans="1:27" s="126" customFormat="1" ht="13.5" hidden="1" customHeight="1">
      <c r="A584" s="172">
        <v>8</v>
      </c>
      <c r="B584" t="s">
        <v>1114</v>
      </c>
      <c r="C584" s="198">
        <v>27452</v>
      </c>
      <c r="D584" t="s">
        <v>221</v>
      </c>
      <c r="E584" s="198">
        <v>12</v>
      </c>
      <c r="F584" s="104" t="s">
        <v>262</v>
      </c>
      <c r="G584" t="s">
        <v>223</v>
      </c>
      <c r="H584" t="s">
        <v>252</v>
      </c>
      <c r="I584" t="s">
        <v>225</v>
      </c>
      <c r="J584"/>
      <c r="K584" t="s">
        <v>226</v>
      </c>
      <c r="L584" t="s">
        <v>253</v>
      </c>
      <c r="M584" s="104" t="s">
        <v>1126</v>
      </c>
      <c r="N584" s="104" t="s">
        <v>33</v>
      </c>
      <c r="O584" s="167">
        <v>4</v>
      </c>
      <c r="P584" s="191">
        <v>227</v>
      </c>
      <c r="Q584" s="216">
        <v>1.3508206086428715E-3</v>
      </c>
      <c r="R584" s="191" t="s">
        <v>229</v>
      </c>
      <c r="S584" s="175">
        <v>2745</v>
      </c>
      <c r="T584" s="213" t="s">
        <v>1125</v>
      </c>
      <c r="U584" s="199">
        <v>0</v>
      </c>
      <c r="V584" s="200">
        <v>0</v>
      </c>
      <c r="W584" s="216">
        <f>Tabla24[[#This Row],[Valor POAI 2026
 (en pesos y 3 últimos digitos en cero)]]/$V$2</f>
        <v>0</v>
      </c>
      <c r="X584" s="217"/>
      <c r="Y584" s="179"/>
      <c r="Z584" s="179"/>
      <c r="AA584" s="180"/>
    </row>
    <row r="585" spans="1:27" s="126" customFormat="1" ht="13.5" hidden="1" customHeight="1">
      <c r="A585" s="172">
        <v>8</v>
      </c>
      <c r="B585" t="s">
        <v>1114</v>
      </c>
      <c r="C585" s="198">
        <v>27453</v>
      </c>
      <c r="D585" t="s">
        <v>221</v>
      </c>
      <c r="E585" s="198">
        <v>11</v>
      </c>
      <c r="F585" s="104" t="s">
        <v>260</v>
      </c>
      <c r="G585" t="s">
        <v>223</v>
      </c>
      <c r="H585" t="s">
        <v>252</v>
      </c>
      <c r="I585" t="s">
        <v>225</v>
      </c>
      <c r="J585"/>
      <c r="K585" t="s">
        <v>226</v>
      </c>
      <c r="L585" t="s">
        <v>253</v>
      </c>
      <c r="M585" s="104" t="s">
        <v>1127</v>
      </c>
      <c r="N585" s="104" t="s">
        <v>36</v>
      </c>
      <c r="O585" s="167">
        <v>10</v>
      </c>
      <c r="P585" s="191">
        <v>227</v>
      </c>
      <c r="Q585" s="216">
        <v>1.3508206086428715E-3</v>
      </c>
      <c r="R585" s="191" t="s">
        <v>229</v>
      </c>
      <c r="S585" s="175">
        <v>2745</v>
      </c>
      <c r="T585" s="213" t="s">
        <v>1125</v>
      </c>
      <c r="U585" s="199">
        <v>0</v>
      </c>
      <c r="V585" s="200">
        <v>0</v>
      </c>
      <c r="W585" s="216">
        <f>Tabla24[[#This Row],[Valor POAI 2026
 (en pesos y 3 últimos digitos en cero)]]/$V$2</f>
        <v>0</v>
      </c>
      <c r="X585" s="217"/>
      <c r="Y585" s="179"/>
      <c r="Z585" s="179"/>
      <c r="AA585" s="180"/>
    </row>
    <row r="586" spans="1:27" s="126" customFormat="1" ht="13.5" hidden="1" customHeight="1">
      <c r="A586" s="172">
        <v>8</v>
      </c>
      <c r="B586" t="s">
        <v>1114</v>
      </c>
      <c r="C586" s="198">
        <v>27454</v>
      </c>
      <c r="D586" t="s">
        <v>221</v>
      </c>
      <c r="E586" s="198">
        <v>7</v>
      </c>
      <c r="F586" s="104" t="s">
        <v>251</v>
      </c>
      <c r="G586" t="s">
        <v>223</v>
      </c>
      <c r="H586" t="s">
        <v>252</v>
      </c>
      <c r="I586" t="s">
        <v>225</v>
      </c>
      <c r="J586"/>
      <c r="K586" t="s">
        <v>226</v>
      </c>
      <c r="L586" t="s">
        <v>253</v>
      </c>
      <c r="M586" s="104" t="s">
        <v>1128</v>
      </c>
      <c r="N586" s="104" t="s">
        <v>38</v>
      </c>
      <c r="O586" s="167">
        <v>4</v>
      </c>
      <c r="P586" s="191">
        <v>454</v>
      </c>
      <c r="Q586" s="216">
        <v>2.7016412172857431E-3</v>
      </c>
      <c r="R586" s="191" t="s">
        <v>229</v>
      </c>
      <c r="S586" s="175">
        <v>2745</v>
      </c>
      <c r="T586" s="213" t="s">
        <v>1125</v>
      </c>
      <c r="U586" s="199">
        <v>0</v>
      </c>
      <c r="V586" s="200">
        <v>0</v>
      </c>
      <c r="W586" s="216">
        <f>Tabla24[[#This Row],[Valor POAI 2026
 (en pesos y 3 últimos digitos en cero)]]/$V$2</f>
        <v>0</v>
      </c>
      <c r="X586" s="217"/>
      <c r="Y586" s="179"/>
      <c r="Z586" s="179"/>
      <c r="AA586" s="180"/>
    </row>
    <row r="587" spans="1:27" s="126" customFormat="1" ht="13.5" hidden="1" customHeight="1">
      <c r="A587" s="172">
        <v>8</v>
      </c>
      <c r="B587" t="s">
        <v>1114</v>
      </c>
      <c r="C587" s="198">
        <v>27455</v>
      </c>
      <c r="D587" t="s">
        <v>221</v>
      </c>
      <c r="E587" s="198">
        <v>8</v>
      </c>
      <c r="F587" s="104" t="s">
        <v>256</v>
      </c>
      <c r="G587" t="s">
        <v>223</v>
      </c>
      <c r="H587" t="s">
        <v>252</v>
      </c>
      <c r="I587" t="s">
        <v>225</v>
      </c>
      <c r="J587"/>
      <c r="K587" t="s">
        <v>226</v>
      </c>
      <c r="L587" t="s">
        <v>253</v>
      </c>
      <c r="M587" s="104" t="s">
        <v>1129</v>
      </c>
      <c r="N587" s="104" t="s">
        <v>20</v>
      </c>
      <c r="O587" s="167">
        <v>200</v>
      </c>
      <c r="P587" s="191">
        <v>454</v>
      </c>
      <c r="Q587" s="216">
        <v>2.7016412172857431E-3</v>
      </c>
      <c r="R587" s="191" t="s">
        <v>229</v>
      </c>
      <c r="S587" s="175">
        <v>2745</v>
      </c>
      <c r="T587" s="213" t="s">
        <v>1125</v>
      </c>
      <c r="U587" s="199">
        <v>0</v>
      </c>
      <c r="V587" s="200">
        <v>0</v>
      </c>
      <c r="W587" s="216">
        <f>Tabla24[[#This Row],[Valor POAI 2026
 (en pesos y 3 últimos digitos en cero)]]/$V$2</f>
        <v>0</v>
      </c>
      <c r="X587" s="217"/>
      <c r="Y587" s="179"/>
      <c r="Z587" s="179"/>
      <c r="AA587" s="180"/>
    </row>
    <row r="588" spans="1:27" s="126" customFormat="1" ht="13.5" hidden="1" customHeight="1">
      <c r="A588" s="172">
        <v>8</v>
      </c>
      <c r="B588" t="s">
        <v>1114</v>
      </c>
      <c r="C588" s="198">
        <v>27456</v>
      </c>
      <c r="D588" t="s">
        <v>221</v>
      </c>
      <c r="E588" s="198">
        <v>10</v>
      </c>
      <c r="F588" s="104" t="s">
        <v>258</v>
      </c>
      <c r="G588" t="s">
        <v>223</v>
      </c>
      <c r="H588" t="s">
        <v>252</v>
      </c>
      <c r="I588" t="s">
        <v>225</v>
      </c>
      <c r="J588"/>
      <c r="K588" t="s">
        <v>226</v>
      </c>
      <c r="L588" t="s">
        <v>253</v>
      </c>
      <c r="M588" s="104" t="s">
        <v>1130</v>
      </c>
      <c r="N588" s="104" t="s">
        <v>41</v>
      </c>
      <c r="O588" s="167">
        <v>600</v>
      </c>
      <c r="P588" s="191">
        <v>341</v>
      </c>
      <c r="Q588" s="216">
        <v>2.0292062887542696E-3</v>
      </c>
      <c r="R588" s="191" t="s">
        <v>229</v>
      </c>
      <c r="S588" s="175">
        <v>2745</v>
      </c>
      <c r="T588" s="213" t="s">
        <v>1125</v>
      </c>
      <c r="U588" s="199">
        <v>0</v>
      </c>
      <c r="V588" s="200">
        <v>0</v>
      </c>
      <c r="W588" s="216">
        <f>Tabla24[[#This Row],[Valor POAI 2026
 (en pesos y 3 últimos digitos en cero)]]/$V$2</f>
        <v>0</v>
      </c>
      <c r="X588" s="217"/>
      <c r="Y588" s="179"/>
      <c r="Z588" s="179"/>
      <c r="AA588" s="180"/>
    </row>
    <row r="589" spans="1:27" s="126" customFormat="1" ht="13.5" hidden="1" customHeight="1">
      <c r="A589" s="172">
        <v>8</v>
      </c>
      <c r="B589" t="s">
        <v>1114</v>
      </c>
      <c r="C589" s="198">
        <v>27457</v>
      </c>
      <c r="D589" t="s">
        <v>221</v>
      </c>
      <c r="E589" s="198">
        <v>9</v>
      </c>
      <c r="F589" s="104" t="s">
        <v>565</v>
      </c>
      <c r="G589" t="s">
        <v>223</v>
      </c>
      <c r="H589" t="s">
        <v>252</v>
      </c>
      <c r="I589" t="s">
        <v>225</v>
      </c>
      <c r="J589"/>
      <c r="K589" t="s">
        <v>226</v>
      </c>
      <c r="L589" t="s">
        <v>253</v>
      </c>
      <c r="M589" s="104" t="s">
        <v>1131</v>
      </c>
      <c r="N589" s="104" t="s">
        <v>43</v>
      </c>
      <c r="O589" s="167">
        <v>8</v>
      </c>
      <c r="P589" s="191">
        <v>227</v>
      </c>
      <c r="Q589" s="216">
        <v>1.3508206086428715E-3</v>
      </c>
      <c r="R589" s="191" t="s">
        <v>229</v>
      </c>
      <c r="S589" s="175">
        <v>2745</v>
      </c>
      <c r="T589" s="213" t="s">
        <v>1125</v>
      </c>
      <c r="U589" s="199">
        <v>0</v>
      </c>
      <c r="V589" s="200">
        <v>0</v>
      </c>
      <c r="W589" s="216">
        <f>Tabla24[[#This Row],[Valor POAI 2026
 (en pesos y 3 últimos digitos en cero)]]/$V$2</f>
        <v>0</v>
      </c>
      <c r="X589" s="217"/>
      <c r="Y589" s="179"/>
      <c r="Z589" s="179"/>
      <c r="AA589" s="180"/>
    </row>
    <row r="590" spans="1:27" s="126" customFormat="1" ht="13.5" hidden="1" customHeight="1">
      <c r="A590" s="172">
        <v>8</v>
      </c>
      <c r="B590" t="s">
        <v>1114</v>
      </c>
      <c r="C590" s="198">
        <v>25511</v>
      </c>
      <c r="D590" t="s">
        <v>271</v>
      </c>
      <c r="E590" s="198">
        <v>15</v>
      </c>
      <c r="F590" s="104" t="s">
        <v>272</v>
      </c>
      <c r="G590" t="s">
        <v>273</v>
      </c>
      <c r="H590" t="s">
        <v>274</v>
      </c>
      <c r="I590" t="s">
        <v>225</v>
      </c>
      <c r="J590" t="s">
        <v>275</v>
      </c>
      <c r="K590" t="s">
        <v>226</v>
      </c>
      <c r="L590" t="s">
        <v>268</v>
      </c>
      <c r="M590" s="104" t="s">
        <v>1132</v>
      </c>
      <c r="N590" s="104" t="s">
        <v>31</v>
      </c>
      <c r="O590" s="167">
        <v>4000</v>
      </c>
      <c r="P590" s="191">
        <v>2795</v>
      </c>
      <c r="Q590" s="216">
        <v>1.6632350665889101E-2</v>
      </c>
      <c r="R590" s="191" t="s">
        <v>229</v>
      </c>
      <c r="S590" s="175">
        <v>2551</v>
      </c>
      <c r="T590" s="213" t="s">
        <v>1133</v>
      </c>
      <c r="U590" s="199">
        <v>0</v>
      </c>
      <c r="V590" s="200">
        <v>0</v>
      </c>
      <c r="W590" s="216">
        <f>Tabla24[[#This Row],[Valor POAI 2026
 (en pesos y 3 últimos digitos en cero)]]/$V$2</f>
        <v>0</v>
      </c>
      <c r="X590" s="217"/>
      <c r="Y590" s="179"/>
      <c r="Z590" s="179"/>
      <c r="AA590" s="180"/>
    </row>
    <row r="591" spans="1:27" s="126" customFormat="1" ht="13.5" hidden="1" customHeight="1">
      <c r="A591" s="172">
        <v>8</v>
      </c>
      <c r="B591" t="s">
        <v>1114</v>
      </c>
      <c r="C591" s="198">
        <v>26841</v>
      </c>
      <c r="D591" t="s">
        <v>491</v>
      </c>
      <c r="E591" s="198">
        <v>14</v>
      </c>
      <c r="F591" s="104" t="s">
        <v>572</v>
      </c>
      <c r="G591" t="s">
        <v>223</v>
      </c>
      <c r="H591" t="s">
        <v>573</v>
      </c>
      <c r="I591" t="s">
        <v>225</v>
      </c>
      <c r="J591"/>
      <c r="K591" t="s">
        <v>226</v>
      </c>
      <c r="L591" t="s">
        <v>268</v>
      </c>
      <c r="M591" s="104" t="s">
        <v>1134</v>
      </c>
      <c r="N591" s="104" t="s">
        <v>52</v>
      </c>
      <c r="O591" s="167">
        <v>12</v>
      </c>
      <c r="P591" s="191">
        <v>2440</v>
      </c>
      <c r="Q591" s="216">
        <v>1.4519833855015889E-2</v>
      </c>
      <c r="R591" s="191" t="s">
        <v>229</v>
      </c>
      <c r="S591" s="175">
        <v>2684</v>
      </c>
      <c r="T591" s="213" t="s">
        <v>1135</v>
      </c>
      <c r="U591" s="199">
        <v>0</v>
      </c>
      <c r="V591" s="200">
        <v>0</v>
      </c>
      <c r="W591" s="216">
        <f>Tabla24[[#This Row],[Valor POAI 2026
 (en pesos y 3 últimos digitos en cero)]]/$V$2</f>
        <v>0</v>
      </c>
      <c r="X591" s="217"/>
      <c r="Y591" s="179"/>
      <c r="Z591" s="179"/>
      <c r="AA591" s="180"/>
    </row>
    <row r="592" spans="1:27" s="126" customFormat="1" ht="13.5" hidden="1" customHeight="1">
      <c r="A592" s="172">
        <v>8</v>
      </c>
      <c r="B592" t="s">
        <v>1114</v>
      </c>
      <c r="C592" s="198">
        <v>27291</v>
      </c>
      <c r="D592" t="s">
        <v>221</v>
      </c>
      <c r="E592" s="198">
        <v>16</v>
      </c>
      <c r="F592" s="104" t="s">
        <v>266</v>
      </c>
      <c r="G592" t="s">
        <v>223</v>
      </c>
      <c r="H592" t="s">
        <v>267</v>
      </c>
      <c r="I592" t="s">
        <v>244</v>
      </c>
      <c r="J592" t="s">
        <v>245</v>
      </c>
      <c r="K592" t="s">
        <v>226</v>
      </c>
      <c r="L592" t="s">
        <v>268</v>
      </c>
      <c r="M592" s="104" t="s">
        <v>1136</v>
      </c>
      <c r="N592" s="104" t="s">
        <v>49</v>
      </c>
      <c r="O592" s="167">
        <v>4</v>
      </c>
      <c r="P592" s="191">
        <v>1681</v>
      </c>
      <c r="Q592" s="216">
        <v>1.0003213405853159E-2</v>
      </c>
      <c r="R592" s="191" t="s">
        <v>229</v>
      </c>
      <c r="S592" s="175">
        <v>2729</v>
      </c>
      <c r="T592" s="213" t="s">
        <v>1137</v>
      </c>
      <c r="U592" s="199">
        <v>0</v>
      </c>
      <c r="V592" s="200">
        <v>0</v>
      </c>
      <c r="W592" s="216">
        <f>Tabla24[[#This Row],[Valor POAI 2026
 (en pesos y 3 últimos digitos en cero)]]/$V$2</f>
        <v>0</v>
      </c>
      <c r="X592" s="217"/>
      <c r="Y592" s="179"/>
      <c r="Z592" s="179"/>
      <c r="AA592" s="180"/>
    </row>
    <row r="593" spans="1:27" s="126" customFormat="1" ht="13.5" hidden="1" customHeight="1">
      <c r="A593" s="172">
        <v>8</v>
      </c>
      <c r="B593" t="s">
        <v>1114</v>
      </c>
      <c r="C593" s="198">
        <v>27942</v>
      </c>
      <c r="D593" t="s">
        <v>278</v>
      </c>
      <c r="E593" s="198">
        <v>18</v>
      </c>
      <c r="F593" s="104" t="s">
        <v>297</v>
      </c>
      <c r="G593" t="s">
        <v>280</v>
      </c>
      <c r="H593" t="s">
        <v>298</v>
      </c>
      <c r="I593" t="s">
        <v>244</v>
      </c>
      <c r="J593" t="s">
        <v>282</v>
      </c>
      <c r="K593" t="s">
        <v>283</v>
      </c>
      <c r="L593" t="s">
        <v>284</v>
      </c>
      <c r="M593" s="104" t="s">
        <v>1138</v>
      </c>
      <c r="N593" s="104" t="s">
        <v>65</v>
      </c>
      <c r="O593" s="167">
        <v>1400</v>
      </c>
      <c r="P593" s="191">
        <v>1344</v>
      </c>
      <c r="Q593" s="216">
        <v>7.9978101234185871E-3</v>
      </c>
      <c r="R593" s="191" t="s">
        <v>229</v>
      </c>
      <c r="S593" s="175">
        <v>2794</v>
      </c>
      <c r="T593" s="213" t="s">
        <v>1139</v>
      </c>
      <c r="U593" s="199">
        <v>0</v>
      </c>
      <c r="V593" s="200">
        <v>0</v>
      </c>
      <c r="W593" s="216">
        <f>Tabla24[[#This Row],[Valor POAI 2026
 (en pesos y 3 últimos digitos en cero)]]/$V$2</f>
        <v>0</v>
      </c>
      <c r="X593" s="217"/>
      <c r="Y593" s="179"/>
      <c r="Z593" s="179"/>
      <c r="AA593" s="180"/>
    </row>
    <row r="594" spans="1:27" s="126" customFormat="1" ht="13.5" hidden="1" customHeight="1">
      <c r="A594" s="172">
        <v>8</v>
      </c>
      <c r="B594" t="s">
        <v>1114</v>
      </c>
      <c r="C594" s="198">
        <v>27943</v>
      </c>
      <c r="D594" t="s">
        <v>278</v>
      </c>
      <c r="E594" s="198">
        <v>19</v>
      </c>
      <c r="F594" s="104" t="s">
        <v>279</v>
      </c>
      <c r="G594" t="s">
        <v>280</v>
      </c>
      <c r="H594" t="s">
        <v>281</v>
      </c>
      <c r="I594" t="s">
        <v>244</v>
      </c>
      <c r="J594" t="s">
        <v>282</v>
      </c>
      <c r="K594" t="s">
        <v>283</v>
      </c>
      <c r="L594" t="s">
        <v>284</v>
      </c>
      <c r="M594" s="104" t="s">
        <v>1140</v>
      </c>
      <c r="N594" s="104" t="s">
        <v>56</v>
      </c>
      <c r="O594" s="167">
        <v>1000</v>
      </c>
      <c r="P594" s="191">
        <v>1681</v>
      </c>
      <c r="Q594" s="216">
        <v>1.0003213405853159E-2</v>
      </c>
      <c r="R594" s="191" t="s">
        <v>229</v>
      </c>
      <c r="S594" s="175">
        <v>2794</v>
      </c>
      <c r="T594" s="213" t="s">
        <v>1139</v>
      </c>
      <c r="U594" s="199">
        <v>0</v>
      </c>
      <c r="V594" s="200">
        <v>0</v>
      </c>
      <c r="W594" s="216">
        <f>Tabla24[[#This Row],[Valor POAI 2026
 (en pesos y 3 últimos digitos en cero)]]/$V$2</f>
        <v>0</v>
      </c>
      <c r="X594" s="217"/>
      <c r="Y594" s="179"/>
      <c r="Z594" s="179"/>
      <c r="AA594" s="180"/>
    </row>
    <row r="595" spans="1:27" s="126" customFormat="1" ht="13.5" hidden="1" customHeight="1">
      <c r="A595" s="172">
        <v>8</v>
      </c>
      <c r="B595" t="s">
        <v>1114</v>
      </c>
      <c r="C595" s="198">
        <v>27944</v>
      </c>
      <c r="D595" t="s">
        <v>278</v>
      </c>
      <c r="E595" s="198">
        <v>23</v>
      </c>
      <c r="F595" s="104" t="s">
        <v>300</v>
      </c>
      <c r="G595" t="s">
        <v>280</v>
      </c>
      <c r="H595" t="s">
        <v>301</v>
      </c>
      <c r="I595" t="s">
        <v>225</v>
      </c>
      <c r="J595"/>
      <c r="K595" t="s">
        <v>283</v>
      </c>
      <c r="L595" t="s">
        <v>284</v>
      </c>
      <c r="M595" s="104" t="s">
        <v>1141</v>
      </c>
      <c r="N595" s="104" t="s">
        <v>59</v>
      </c>
      <c r="O595" s="167">
        <v>1500</v>
      </c>
      <c r="P595" s="191">
        <v>2524</v>
      </c>
      <c r="Q595" s="216">
        <v>1.501969698772955E-2</v>
      </c>
      <c r="R595" s="191" t="s">
        <v>229</v>
      </c>
      <c r="S595" s="175">
        <v>2794</v>
      </c>
      <c r="T595" s="213" t="s">
        <v>1139</v>
      </c>
      <c r="U595" s="199">
        <v>0</v>
      </c>
      <c r="V595" s="200">
        <v>0</v>
      </c>
      <c r="W595" s="216">
        <f>Tabla24[[#This Row],[Valor POAI 2026
 (en pesos y 3 últimos digitos en cero)]]/$V$2</f>
        <v>0</v>
      </c>
      <c r="X595" s="217"/>
      <c r="Y595" s="179"/>
      <c r="Z595" s="179"/>
      <c r="AA595" s="180"/>
    </row>
    <row r="596" spans="1:27" s="126" customFormat="1" ht="13.5" hidden="1" customHeight="1">
      <c r="A596" s="172">
        <v>8</v>
      </c>
      <c r="B596" t="s">
        <v>1114</v>
      </c>
      <c r="C596" s="198">
        <v>27945</v>
      </c>
      <c r="D596" t="s">
        <v>278</v>
      </c>
      <c r="E596" s="198">
        <v>20</v>
      </c>
      <c r="F596" s="104" t="s">
        <v>290</v>
      </c>
      <c r="G596" t="s">
        <v>280</v>
      </c>
      <c r="H596" t="s">
        <v>291</v>
      </c>
      <c r="I596" t="s">
        <v>244</v>
      </c>
      <c r="J596" t="s">
        <v>282</v>
      </c>
      <c r="K596" t="s">
        <v>283</v>
      </c>
      <c r="L596" t="s">
        <v>284</v>
      </c>
      <c r="M596" s="104" t="s">
        <v>1142</v>
      </c>
      <c r="N596" s="104" t="s">
        <v>61</v>
      </c>
      <c r="O596" s="167">
        <v>1400</v>
      </c>
      <c r="P596" s="191">
        <v>1344</v>
      </c>
      <c r="Q596" s="216">
        <v>7.9978101234185871E-3</v>
      </c>
      <c r="R596" s="191" t="s">
        <v>229</v>
      </c>
      <c r="S596" s="175">
        <v>2794</v>
      </c>
      <c r="T596" s="213" t="s">
        <v>1139</v>
      </c>
      <c r="U596" s="199">
        <v>0</v>
      </c>
      <c r="V596" s="200">
        <v>0</v>
      </c>
      <c r="W596" s="216">
        <f>Tabla24[[#This Row],[Valor POAI 2026
 (en pesos y 3 últimos digitos en cero)]]/$V$2</f>
        <v>0</v>
      </c>
      <c r="X596" s="217"/>
      <c r="Y596" s="179"/>
      <c r="Z596" s="179"/>
      <c r="AA596" s="180"/>
    </row>
    <row r="597" spans="1:27" s="126" customFormat="1" ht="13.5" hidden="1" customHeight="1">
      <c r="A597" s="172">
        <v>8</v>
      </c>
      <c r="B597" t="s">
        <v>1114</v>
      </c>
      <c r="C597" s="198">
        <v>27946</v>
      </c>
      <c r="D597" t="s">
        <v>278</v>
      </c>
      <c r="E597" s="198">
        <v>17</v>
      </c>
      <c r="F597" s="104" t="s">
        <v>287</v>
      </c>
      <c r="G597" t="s">
        <v>280</v>
      </c>
      <c r="H597" t="s">
        <v>288</v>
      </c>
      <c r="I597" t="s">
        <v>244</v>
      </c>
      <c r="J597" t="s">
        <v>282</v>
      </c>
      <c r="K597" t="s">
        <v>283</v>
      </c>
      <c r="L597" t="s">
        <v>284</v>
      </c>
      <c r="M597" s="104" t="s">
        <v>1143</v>
      </c>
      <c r="N597" s="104" t="s">
        <v>63</v>
      </c>
      <c r="O597" s="167">
        <v>1400</v>
      </c>
      <c r="P597" s="191">
        <v>1344</v>
      </c>
      <c r="Q597" s="216">
        <v>7.9978101234185871E-3</v>
      </c>
      <c r="R597" s="191" t="s">
        <v>229</v>
      </c>
      <c r="S597" s="175">
        <v>2794</v>
      </c>
      <c r="T597" s="213" t="s">
        <v>1139</v>
      </c>
      <c r="U597" s="199">
        <v>0</v>
      </c>
      <c r="V597" s="200">
        <v>0</v>
      </c>
      <c r="W597" s="216">
        <f>Tabla24[[#This Row],[Valor POAI 2026
 (en pesos y 3 últimos digitos en cero)]]/$V$2</f>
        <v>0</v>
      </c>
      <c r="X597" s="217"/>
      <c r="Y597" s="179"/>
      <c r="Z597" s="179"/>
      <c r="AA597" s="180"/>
    </row>
    <row r="598" spans="1:27" s="126" customFormat="1" ht="13.5" hidden="1" customHeight="1">
      <c r="A598" s="172">
        <v>8</v>
      </c>
      <c r="B598" t="s">
        <v>1114</v>
      </c>
      <c r="C598" s="198">
        <v>25561</v>
      </c>
      <c r="D598" t="s">
        <v>234</v>
      </c>
      <c r="E598" s="198">
        <v>26</v>
      </c>
      <c r="F598" s="104" t="s">
        <v>303</v>
      </c>
      <c r="G598" t="s">
        <v>304</v>
      </c>
      <c r="H598" t="s">
        <v>305</v>
      </c>
      <c r="I598" t="s">
        <v>225</v>
      </c>
      <c r="J598"/>
      <c r="K598" t="s">
        <v>283</v>
      </c>
      <c r="L598" t="s">
        <v>306</v>
      </c>
      <c r="M598" s="104" t="s">
        <v>1144</v>
      </c>
      <c r="N598" s="104" t="s">
        <v>69</v>
      </c>
      <c r="O598" s="167">
        <v>6200</v>
      </c>
      <c r="P598" s="191">
        <v>2272</v>
      </c>
      <c r="Q598" s="216">
        <v>1.3520107589588565E-2</v>
      </c>
      <c r="R598" s="191" t="s">
        <v>229</v>
      </c>
      <c r="S598" s="175">
        <v>2556</v>
      </c>
      <c r="T598" s="213" t="s">
        <v>1145</v>
      </c>
      <c r="U598" s="199">
        <v>0</v>
      </c>
      <c r="V598" s="200">
        <v>0</v>
      </c>
      <c r="W598" s="216">
        <f>Tabla24[[#This Row],[Valor POAI 2026
 (en pesos y 3 últimos digitos en cero)]]/$V$2</f>
        <v>0</v>
      </c>
      <c r="X598" s="217"/>
      <c r="Y598" s="179"/>
      <c r="Z598" s="179"/>
      <c r="AA598" s="180"/>
    </row>
    <row r="599" spans="1:27" s="126" customFormat="1" ht="13.5" hidden="1" customHeight="1">
      <c r="A599" s="172">
        <v>8</v>
      </c>
      <c r="B599" t="s">
        <v>1114</v>
      </c>
      <c r="C599" s="198">
        <v>25562</v>
      </c>
      <c r="D599" t="s">
        <v>234</v>
      </c>
      <c r="E599" s="198">
        <v>27</v>
      </c>
      <c r="F599" s="104" t="s">
        <v>309</v>
      </c>
      <c r="G599" t="s">
        <v>304</v>
      </c>
      <c r="H599" t="s">
        <v>310</v>
      </c>
      <c r="I599" t="s">
        <v>225</v>
      </c>
      <c r="J599"/>
      <c r="K599" t="s">
        <v>283</v>
      </c>
      <c r="L599" t="s">
        <v>306</v>
      </c>
      <c r="M599" s="104" t="s">
        <v>1146</v>
      </c>
      <c r="N599" s="104" t="s">
        <v>20</v>
      </c>
      <c r="O599" s="167">
        <v>7500</v>
      </c>
      <c r="P599" s="191">
        <v>2390</v>
      </c>
      <c r="Q599" s="216">
        <v>1.4222296276019661E-2</v>
      </c>
      <c r="R599" s="191" t="s">
        <v>229</v>
      </c>
      <c r="S599" s="175">
        <v>2556</v>
      </c>
      <c r="T599" s="213" t="s">
        <v>1145</v>
      </c>
      <c r="U599" s="199">
        <v>0</v>
      </c>
      <c r="V599" s="200">
        <v>0</v>
      </c>
      <c r="W599" s="216">
        <f>Tabla24[[#This Row],[Valor POAI 2026
 (en pesos y 3 últimos digitos en cero)]]/$V$2</f>
        <v>0</v>
      </c>
      <c r="X599" s="217"/>
      <c r="Y599" s="179"/>
      <c r="Z599" s="179"/>
      <c r="AA599" s="180"/>
    </row>
    <row r="600" spans="1:27" s="126" customFormat="1" ht="13.5" hidden="1" customHeight="1">
      <c r="A600" s="172">
        <v>8</v>
      </c>
      <c r="B600" t="s">
        <v>1114</v>
      </c>
      <c r="C600" s="198">
        <v>25563</v>
      </c>
      <c r="D600" t="s">
        <v>312</v>
      </c>
      <c r="E600" s="198">
        <v>25</v>
      </c>
      <c r="F600" s="104" t="s">
        <v>313</v>
      </c>
      <c r="G600" t="s">
        <v>304</v>
      </c>
      <c r="H600" t="s">
        <v>314</v>
      </c>
      <c r="I600" t="s">
        <v>225</v>
      </c>
      <c r="J600"/>
      <c r="K600" t="s">
        <v>283</v>
      </c>
      <c r="L600" t="s">
        <v>306</v>
      </c>
      <c r="M600" s="104" t="s">
        <v>1147</v>
      </c>
      <c r="N600" s="104" t="s">
        <v>24</v>
      </c>
      <c r="O600" s="167">
        <v>20000</v>
      </c>
      <c r="P600" s="191">
        <v>1684</v>
      </c>
      <c r="Q600" s="216">
        <v>1.0021065660592934E-2</v>
      </c>
      <c r="R600" s="191" t="s">
        <v>229</v>
      </c>
      <c r="S600" s="175">
        <v>2556</v>
      </c>
      <c r="T600" s="213" t="s">
        <v>1145</v>
      </c>
      <c r="U600" s="199">
        <v>0</v>
      </c>
      <c r="V600" s="200">
        <v>0</v>
      </c>
      <c r="W600" s="216">
        <f>Tabla24[[#This Row],[Valor POAI 2026
 (en pesos y 3 últimos digitos en cero)]]/$V$2</f>
        <v>0</v>
      </c>
      <c r="X600" s="217"/>
      <c r="Y600" s="179"/>
      <c r="Z600" s="179"/>
      <c r="AA600" s="180"/>
    </row>
    <row r="601" spans="1:27" s="126" customFormat="1" ht="13.5" hidden="1" customHeight="1">
      <c r="A601" s="172">
        <v>8</v>
      </c>
      <c r="B601" t="s">
        <v>1114</v>
      </c>
      <c r="C601" s="198">
        <v>28181</v>
      </c>
      <c r="D601" t="s">
        <v>316</v>
      </c>
      <c r="E601" s="198">
        <v>31</v>
      </c>
      <c r="F601" s="104" t="s">
        <v>324</v>
      </c>
      <c r="G601" t="s">
        <v>304</v>
      </c>
      <c r="H601" t="s">
        <v>318</v>
      </c>
      <c r="I601" t="s">
        <v>225</v>
      </c>
      <c r="J601"/>
      <c r="K601" t="s">
        <v>283</v>
      </c>
      <c r="L601" t="s">
        <v>319</v>
      </c>
      <c r="M601" s="104" t="s">
        <v>1148</v>
      </c>
      <c r="N601" s="104" t="s">
        <v>74</v>
      </c>
      <c r="O601" s="167">
        <v>24</v>
      </c>
      <c r="P601" s="191">
        <v>810</v>
      </c>
      <c r="Q601" s="216">
        <v>4.8201087797388811E-3</v>
      </c>
      <c r="R601" s="191" t="s">
        <v>229</v>
      </c>
      <c r="S601" s="175">
        <v>2818</v>
      </c>
      <c r="T601" s="213" t="s">
        <v>1149</v>
      </c>
      <c r="U601" s="199">
        <v>0</v>
      </c>
      <c r="V601" s="200">
        <v>0</v>
      </c>
      <c r="W601" s="216">
        <f>Tabla24[[#This Row],[Valor POAI 2026
 (en pesos y 3 últimos digitos en cero)]]/$V$2</f>
        <v>0</v>
      </c>
      <c r="X601" s="217"/>
      <c r="Y601" s="179"/>
      <c r="Z601" s="179"/>
      <c r="AA601" s="180"/>
    </row>
    <row r="602" spans="1:27" s="126" customFormat="1" ht="13.5" hidden="1" customHeight="1">
      <c r="A602" s="172">
        <v>8</v>
      </c>
      <c r="B602" t="s">
        <v>1114</v>
      </c>
      <c r="C602" s="198">
        <v>28182</v>
      </c>
      <c r="D602" t="s">
        <v>316</v>
      </c>
      <c r="E602" s="198">
        <v>32</v>
      </c>
      <c r="F602" s="104" t="s">
        <v>322</v>
      </c>
      <c r="G602" t="s">
        <v>304</v>
      </c>
      <c r="H602" t="s">
        <v>318</v>
      </c>
      <c r="I602" t="s">
        <v>225</v>
      </c>
      <c r="J602"/>
      <c r="K602" t="s">
        <v>283</v>
      </c>
      <c r="L602" t="s">
        <v>319</v>
      </c>
      <c r="M602" s="104" t="s">
        <v>1150</v>
      </c>
      <c r="N602" s="104" t="s">
        <v>20</v>
      </c>
      <c r="O602" s="167">
        <v>4</v>
      </c>
      <c r="P602" s="191">
        <v>157</v>
      </c>
      <c r="Q602" s="216">
        <v>9.3426799804815347E-4</v>
      </c>
      <c r="R602" s="191" t="s">
        <v>229</v>
      </c>
      <c r="S602" s="175">
        <v>2818</v>
      </c>
      <c r="T602" s="213" t="s">
        <v>1149</v>
      </c>
      <c r="U602" s="199">
        <v>0</v>
      </c>
      <c r="V602" s="200">
        <v>0</v>
      </c>
      <c r="W602" s="216">
        <f>Tabla24[[#This Row],[Valor POAI 2026
 (en pesos y 3 últimos digitos en cero)]]/$V$2</f>
        <v>0</v>
      </c>
      <c r="X602" s="217"/>
      <c r="Y602" s="179"/>
      <c r="Z602" s="179"/>
      <c r="AA602" s="180"/>
    </row>
    <row r="603" spans="1:27" s="126" customFormat="1" ht="13.5" hidden="1" customHeight="1">
      <c r="A603" s="172">
        <v>8</v>
      </c>
      <c r="B603" t="s">
        <v>1114</v>
      </c>
      <c r="C603" s="198">
        <v>28183</v>
      </c>
      <c r="D603" t="s">
        <v>316</v>
      </c>
      <c r="E603" s="198">
        <v>30</v>
      </c>
      <c r="F603" s="104" t="s">
        <v>317</v>
      </c>
      <c r="G603" t="s">
        <v>304</v>
      </c>
      <c r="H603" t="s">
        <v>318</v>
      </c>
      <c r="I603" t="s">
        <v>225</v>
      </c>
      <c r="J603"/>
      <c r="K603" t="s">
        <v>283</v>
      </c>
      <c r="L603" t="s">
        <v>319</v>
      </c>
      <c r="M603" s="104" t="s">
        <v>1151</v>
      </c>
      <c r="N603" s="104" t="s">
        <v>22</v>
      </c>
      <c r="O603" s="167">
        <v>8</v>
      </c>
      <c r="P603" s="191">
        <v>211</v>
      </c>
      <c r="Q603" s="216">
        <v>1.2556085833640789E-3</v>
      </c>
      <c r="R603" s="191" t="s">
        <v>229</v>
      </c>
      <c r="S603" s="175">
        <v>2818</v>
      </c>
      <c r="T603" s="213" t="s">
        <v>1149</v>
      </c>
      <c r="U603" s="199">
        <v>0</v>
      </c>
      <c r="V603" s="200">
        <v>0</v>
      </c>
      <c r="W603" s="216">
        <f>Tabla24[[#This Row],[Valor POAI 2026
 (en pesos y 3 últimos digitos en cero)]]/$V$2</f>
        <v>0</v>
      </c>
      <c r="X603" s="217"/>
      <c r="Y603" s="179"/>
      <c r="Z603" s="179"/>
      <c r="AA603" s="180"/>
    </row>
    <row r="604" spans="1:27" s="126" customFormat="1" ht="13.5" hidden="1" customHeight="1">
      <c r="A604" s="172">
        <v>8</v>
      </c>
      <c r="B604" t="s">
        <v>1114</v>
      </c>
      <c r="C604" s="198">
        <v>27801</v>
      </c>
      <c r="D604" t="s">
        <v>326</v>
      </c>
      <c r="E604" s="198">
        <v>39</v>
      </c>
      <c r="F604" s="104" t="s">
        <v>345</v>
      </c>
      <c r="G604" t="s">
        <v>328</v>
      </c>
      <c r="H604" t="s">
        <v>340</v>
      </c>
      <c r="I604" t="s">
        <v>225</v>
      </c>
      <c r="J604"/>
      <c r="K604" t="s">
        <v>283</v>
      </c>
      <c r="L604" t="s">
        <v>330</v>
      </c>
      <c r="M604" s="104" t="s">
        <v>1152</v>
      </c>
      <c r="N604" s="104" t="s">
        <v>83</v>
      </c>
      <c r="O604" s="167">
        <v>4000</v>
      </c>
      <c r="P604" s="191">
        <v>1530</v>
      </c>
      <c r="Q604" s="216">
        <v>9.1046499172845533E-3</v>
      </c>
      <c r="R604" s="191" t="s">
        <v>229</v>
      </c>
      <c r="S604" s="175">
        <v>2780</v>
      </c>
      <c r="T604" s="213" t="s">
        <v>1153</v>
      </c>
      <c r="U604" s="199">
        <v>0</v>
      </c>
      <c r="V604" s="200">
        <v>0</v>
      </c>
      <c r="W604" s="216">
        <f>Tabla24[[#This Row],[Valor POAI 2026
 (en pesos y 3 últimos digitos en cero)]]/$V$2</f>
        <v>0</v>
      </c>
      <c r="X604" s="217"/>
      <c r="Y604" s="179"/>
      <c r="Z604" s="179"/>
      <c r="AA604" s="180"/>
    </row>
    <row r="605" spans="1:27" s="126" customFormat="1" ht="13.5" hidden="1" customHeight="1">
      <c r="A605" s="172">
        <v>8</v>
      </c>
      <c r="B605" t="s">
        <v>1114</v>
      </c>
      <c r="C605" s="198">
        <v>27802</v>
      </c>
      <c r="D605" t="s">
        <v>326</v>
      </c>
      <c r="E605" s="198">
        <v>40</v>
      </c>
      <c r="F605" s="104" t="s">
        <v>343</v>
      </c>
      <c r="G605" t="s">
        <v>328</v>
      </c>
      <c r="H605" t="s">
        <v>340</v>
      </c>
      <c r="I605" t="s">
        <v>225</v>
      </c>
      <c r="J605"/>
      <c r="K605" t="s">
        <v>283</v>
      </c>
      <c r="L605" t="s">
        <v>330</v>
      </c>
      <c r="M605" s="104" t="s">
        <v>1154</v>
      </c>
      <c r="N605" s="104" t="s">
        <v>85</v>
      </c>
      <c r="O605" s="167">
        <v>60</v>
      </c>
      <c r="P605" s="191">
        <v>610</v>
      </c>
      <c r="Q605" s="216">
        <v>3.6299584637539723E-3</v>
      </c>
      <c r="R605" s="191" t="s">
        <v>229</v>
      </c>
      <c r="S605" s="175">
        <v>2780</v>
      </c>
      <c r="T605" s="213" t="s">
        <v>1153</v>
      </c>
      <c r="U605" s="199">
        <v>0</v>
      </c>
      <c r="V605" s="200">
        <v>0</v>
      </c>
      <c r="W605" s="216">
        <f>Tabla24[[#This Row],[Valor POAI 2026
 (en pesos y 3 últimos digitos en cero)]]/$V$2</f>
        <v>0</v>
      </c>
      <c r="X605" s="217"/>
      <c r="Y605" s="179"/>
      <c r="Z605" s="179"/>
      <c r="AA605" s="180"/>
    </row>
    <row r="606" spans="1:27" s="126" customFormat="1" ht="13.5" hidden="1" customHeight="1">
      <c r="A606" s="172">
        <v>8</v>
      </c>
      <c r="B606" t="s">
        <v>1114</v>
      </c>
      <c r="C606" s="198">
        <v>27803</v>
      </c>
      <c r="D606" t="s">
        <v>326</v>
      </c>
      <c r="E606" s="198">
        <v>33</v>
      </c>
      <c r="F606" s="104" t="s">
        <v>347</v>
      </c>
      <c r="G606" t="s">
        <v>328</v>
      </c>
      <c r="H606" t="s">
        <v>348</v>
      </c>
      <c r="I606" t="s">
        <v>244</v>
      </c>
      <c r="J606"/>
      <c r="K606" t="s">
        <v>283</v>
      </c>
      <c r="L606" t="s">
        <v>330</v>
      </c>
      <c r="M606" s="104" t="s">
        <v>1155</v>
      </c>
      <c r="N606" s="104" t="s">
        <v>78</v>
      </c>
      <c r="O606" s="167">
        <v>140</v>
      </c>
      <c r="P606" s="191">
        <v>1008</v>
      </c>
      <c r="Q606" s="216">
        <v>5.9983575925639408E-3</v>
      </c>
      <c r="R606" s="191" t="s">
        <v>229</v>
      </c>
      <c r="S606" s="175">
        <v>2780</v>
      </c>
      <c r="T606" s="213" t="s">
        <v>1153</v>
      </c>
      <c r="U606" s="199">
        <v>0</v>
      </c>
      <c r="V606" s="200">
        <v>0</v>
      </c>
      <c r="W606" s="216">
        <f>Tabla24[[#This Row],[Valor POAI 2026
 (en pesos y 3 últimos digitos en cero)]]/$V$2</f>
        <v>0</v>
      </c>
      <c r="X606" s="217"/>
      <c r="Y606" s="179"/>
      <c r="Z606" s="179"/>
      <c r="AA606" s="180"/>
    </row>
    <row r="607" spans="1:27" s="126" customFormat="1" ht="13.5" hidden="1" customHeight="1">
      <c r="A607" s="172">
        <v>8</v>
      </c>
      <c r="B607" t="s">
        <v>1114</v>
      </c>
      <c r="C607" s="198">
        <v>27804</v>
      </c>
      <c r="D607" t="s">
        <v>326</v>
      </c>
      <c r="E607" s="198">
        <v>38</v>
      </c>
      <c r="F607" s="104" t="s">
        <v>339</v>
      </c>
      <c r="G607" t="s">
        <v>328</v>
      </c>
      <c r="H607" t="s">
        <v>340</v>
      </c>
      <c r="I607" t="s">
        <v>225</v>
      </c>
      <c r="J607"/>
      <c r="K607" t="s">
        <v>283</v>
      </c>
      <c r="L607" t="s">
        <v>330</v>
      </c>
      <c r="M607" s="104" t="s">
        <v>1156</v>
      </c>
      <c r="N607" s="104" t="s">
        <v>81</v>
      </c>
      <c r="O607" s="167">
        <v>60</v>
      </c>
      <c r="P607" s="191">
        <v>2387</v>
      </c>
      <c r="Q607" s="216">
        <v>1.4204444021279888E-2</v>
      </c>
      <c r="R607" s="191" t="s">
        <v>229</v>
      </c>
      <c r="S607" s="175">
        <v>2780</v>
      </c>
      <c r="T607" s="213" t="s">
        <v>1153</v>
      </c>
      <c r="U607" s="199">
        <v>0</v>
      </c>
      <c r="V607" s="200">
        <v>0</v>
      </c>
      <c r="W607" s="216">
        <f>Tabla24[[#This Row],[Valor POAI 2026
 (en pesos y 3 últimos digitos en cero)]]/$V$2</f>
        <v>0</v>
      </c>
      <c r="X607" s="217"/>
      <c r="Y607" s="179"/>
      <c r="Z607" s="179"/>
      <c r="AA607" s="180"/>
    </row>
    <row r="608" spans="1:27" s="126" customFormat="1" ht="13.5" hidden="1" customHeight="1">
      <c r="A608" s="172">
        <v>8</v>
      </c>
      <c r="B608" t="s">
        <v>1114</v>
      </c>
      <c r="C608" s="198">
        <v>27841</v>
      </c>
      <c r="D608" t="s">
        <v>326</v>
      </c>
      <c r="E608" s="198">
        <v>34</v>
      </c>
      <c r="F608" s="104" t="s">
        <v>333</v>
      </c>
      <c r="G608" t="s">
        <v>328</v>
      </c>
      <c r="H608" t="s">
        <v>329</v>
      </c>
      <c r="I608" t="s">
        <v>225</v>
      </c>
      <c r="J608"/>
      <c r="K608" t="s">
        <v>283</v>
      </c>
      <c r="L608" t="s">
        <v>330</v>
      </c>
      <c r="M608" s="104" t="s">
        <v>1157</v>
      </c>
      <c r="N608" s="104" t="s">
        <v>87</v>
      </c>
      <c r="O608" s="167">
        <v>280</v>
      </c>
      <c r="P608" s="191">
        <v>1155</v>
      </c>
      <c r="Q608" s="216">
        <v>6.8731180748128487E-3</v>
      </c>
      <c r="R608" s="191" t="s">
        <v>229</v>
      </c>
      <c r="S608" s="175">
        <v>2784</v>
      </c>
      <c r="T608" s="213" t="s">
        <v>1158</v>
      </c>
      <c r="U608" s="199">
        <v>0</v>
      </c>
      <c r="V608" s="200">
        <v>0</v>
      </c>
      <c r="W608" s="216">
        <f>Tabla24[[#This Row],[Valor POAI 2026
 (en pesos y 3 últimos digitos en cero)]]/$V$2</f>
        <v>0</v>
      </c>
      <c r="X608" s="217"/>
      <c r="Y608" s="179"/>
      <c r="Z608" s="179"/>
      <c r="AA608" s="180"/>
    </row>
    <row r="609" spans="1:27" s="126" customFormat="1" ht="13.5" hidden="1" customHeight="1">
      <c r="A609" s="172">
        <v>8</v>
      </c>
      <c r="B609" t="s">
        <v>1114</v>
      </c>
      <c r="C609" s="198">
        <v>27842</v>
      </c>
      <c r="D609" t="s">
        <v>326</v>
      </c>
      <c r="E609" s="198">
        <v>35</v>
      </c>
      <c r="F609" s="104" t="s">
        <v>327</v>
      </c>
      <c r="G609" t="s">
        <v>328</v>
      </c>
      <c r="H609" t="s">
        <v>329</v>
      </c>
      <c r="I609" t="s">
        <v>225</v>
      </c>
      <c r="J609"/>
      <c r="K609" t="s">
        <v>283</v>
      </c>
      <c r="L609" t="s">
        <v>330</v>
      </c>
      <c r="M609" s="104" t="s">
        <v>1159</v>
      </c>
      <c r="N609" s="104" t="s">
        <v>92</v>
      </c>
      <c r="O609" s="167">
        <v>20000</v>
      </c>
      <c r="P609" s="191">
        <v>2600</v>
      </c>
      <c r="Q609" s="216">
        <v>1.5471954107803816E-2</v>
      </c>
      <c r="R609" s="191" t="s">
        <v>229</v>
      </c>
      <c r="S609" s="175">
        <v>2784</v>
      </c>
      <c r="T609" s="213" t="s">
        <v>1158</v>
      </c>
      <c r="U609" s="199">
        <v>0</v>
      </c>
      <c r="V609" s="200">
        <v>0</v>
      </c>
      <c r="W609" s="216">
        <f>Tabla24[[#This Row],[Valor POAI 2026
 (en pesos y 3 últimos digitos en cero)]]/$V$2</f>
        <v>0</v>
      </c>
      <c r="X609" s="217"/>
      <c r="Y609" s="179"/>
      <c r="Z609" s="179"/>
      <c r="AA609" s="180"/>
    </row>
    <row r="610" spans="1:27" s="126" customFormat="1" ht="13.5" hidden="1" customHeight="1">
      <c r="A610" s="172">
        <v>8</v>
      </c>
      <c r="B610" t="s">
        <v>1114</v>
      </c>
      <c r="C610" s="198">
        <v>27843</v>
      </c>
      <c r="D610" t="s">
        <v>326</v>
      </c>
      <c r="E610" s="198">
        <v>36</v>
      </c>
      <c r="F610" s="104" t="s">
        <v>335</v>
      </c>
      <c r="G610" t="s">
        <v>328</v>
      </c>
      <c r="H610" t="s">
        <v>329</v>
      </c>
      <c r="I610" t="s">
        <v>225</v>
      </c>
      <c r="J610"/>
      <c r="K610" t="s">
        <v>283</v>
      </c>
      <c r="L610" t="s">
        <v>330</v>
      </c>
      <c r="M610" s="104" t="s">
        <v>1160</v>
      </c>
      <c r="N610" s="104" t="s">
        <v>83</v>
      </c>
      <c r="O610" s="167">
        <v>10000</v>
      </c>
      <c r="P610" s="191">
        <v>2000</v>
      </c>
      <c r="Q610" s="216">
        <v>1.190150315984909E-2</v>
      </c>
      <c r="R610" s="191" t="s">
        <v>229</v>
      </c>
      <c r="S610" s="175">
        <v>2784</v>
      </c>
      <c r="T610" s="213" t="s">
        <v>1158</v>
      </c>
      <c r="U610" s="199">
        <v>0</v>
      </c>
      <c r="V610" s="200">
        <v>0</v>
      </c>
      <c r="W610" s="216">
        <f>Tabla24[[#This Row],[Valor POAI 2026
 (en pesos y 3 últimos digitos en cero)]]/$V$2</f>
        <v>0</v>
      </c>
      <c r="X610" s="217"/>
      <c r="Y610" s="179"/>
      <c r="Z610" s="179"/>
      <c r="AA610" s="180"/>
    </row>
    <row r="611" spans="1:27" s="126" customFormat="1" ht="13.5" hidden="1" customHeight="1">
      <c r="A611" s="172">
        <v>8</v>
      </c>
      <c r="B611" t="s">
        <v>1114</v>
      </c>
      <c r="C611" s="198">
        <v>27844</v>
      </c>
      <c r="D611" t="s">
        <v>326</v>
      </c>
      <c r="E611" s="198">
        <v>37</v>
      </c>
      <c r="F611" s="104" t="s">
        <v>337</v>
      </c>
      <c r="G611" t="s">
        <v>328</v>
      </c>
      <c r="H611" t="s">
        <v>329</v>
      </c>
      <c r="I611" t="s">
        <v>225</v>
      </c>
      <c r="J611"/>
      <c r="K611" t="s">
        <v>283</v>
      </c>
      <c r="L611" t="s">
        <v>330</v>
      </c>
      <c r="M611" s="104" t="s">
        <v>1161</v>
      </c>
      <c r="N611" s="104" t="s">
        <v>27</v>
      </c>
      <c r="O611" s="167">
        <v>900</v>
      </c>
      <c r="P611" s="191">
        <v>967</v>
      </c>
      <c r="Q611" s="216">
        <v>5.7543767777870347E-3</v>
      </c>
      <c r="R611" s="191" t="s">
        <v>229</v>
      </c>
      <c r="S611" s="175">
        <v>2784</v>
      </c>
      <c r="T611" s="213" t="s">
        <v>1158</v>
      </c>
      <c r="U611" s="199">
        <v>0</v>
      </c>
      <c r="V611" s="200">
        <v>0</v>
      </c>
      <c r="W611" s="216">
        <f>Tabla24[[#This Row],[Valor POAI 2026
 (en pesos y 3 últimos digitos en cero)]]/$V$2</f>
        <v>0</v>
      </c>
      <c r="X611" s="217"/>
      <c r="Y611" s="179"/>
      <c r="Z611" s="179"/>
      <c r="AA611" s="180"/>
    </row>
    <row r="612" spans="1:27" s="126" customFormat="1" ht="13.5" hidden="1" customHeight="1">
      <c r="A612" s="172">
        <v>8</v>
      </c>
      <c r="B612" t="s">
        <v>1114</v>
      </c>
      <c r="C612" s="198">
        <v>26121</v>
      </c>
      <c r="D612" t="s">
        <v>350</v>
      </c>
      <c r="E612" s="198">
        <v>43</v>
      </c>
      <c r="F612" s="104" t="s">
        <v>358</v>
      </c>
      <c r="G612" t="s">
        <v>304</v>
      </c>
      <c r="H612" t="s">
        <v>352</v>
      </c>
      <c r="I612" t="s">
        <v>225</v>
      </c>
      <c r="J612"/>
      <c r="K612" t="s">
        <v>283</v>
      </c>
      <c r="L612" t="s">
        <v>353</v>
      </c>
      <c r="M612" s="104" t="s">
        <v>1162</v>
      </c>
      <c r="N612" s="104" t="s">
        <v>33</v>
      </c>
      <c r="O612" s="167">
        <v>5000</v>
      </c>
      <c r="P612" s="191">
        <v>100</v>
      </c>
      <c r="Q612" s="216">
        <v>5.9507515799245444E-4</v>
      </c>
      <c r="R612" s="191" t="s">
        <v>229</v>
      </c>
      <c r="S612" s="175">
        <v>2612</v>
      </c>
      <c r="T612" s="213" t="s">
        <v>1163</v>
      </c>
      <c r="U612" s="199">
        <v>0</v>
      </c>
      <c r="V612" s="200">
        <v>0</v>
      </c>
      <c r="W612" s="216">
        <f>Tabla24[[#This Row],[Valor POAI 2026
 (en pesos y 3 últimos digitos en cero)]]/$V$2</f>
        <v>0</v>
      </c>
      <c r="X612" s="217"/>
      <c r="Y612" s="179"/>
      <c r="Z612" s="179"/>
      <c r="AA612" s="180"/>
    </row>
    <row r="613" spans="1:27" s="126" customFormat="1" ht="13.5" hidden="1" customHeight="1">
      <c r="A613" s="172">
        <v>8</v>
      </c>
      <c r="B613" t="s">
        <v>1114</v>
      </c>
      <c r="C613" s="198">
        <v>26122</v>
      </c>
      <c r="D613" t="s">
        <v>350</v>
      </c>
      <c r="E613" s="198">
        <v>44</v>
      </c>
      <c r="F613" s="104" t="s">
        <v>356</v>
      </c>
      <c r="G613" t="s">
        <v>304</v>
      </c>
      <c r="H613" t="s">
        <v>352</v>
      </c>
      <c r="I613" t="s">
        <v>225</v>
      </c>
      <c r="J613"/>
      <c r="K613" t="s">
        <v>283</v>
      </c>
      <c r="L613" t="s">
        <v>353</v>
      </c>
      <c r="M613" s="104" t="s">
        <v>1164</v>
      </c>
      <c r="N613" s="104" t="s">
        <v>97</v>
      </c>
      <c r="O613" s="167">
        <v>54000</v>
      </c>
      <c r="P613" s="191">
        <v>679</v>
      </c>
      <c r="Q613" s="216">
        <v>4.040560322768766E-3</v>
      </c>
      <c r="R613" s="191" t="s">
        <v>229</v>
      </c>
      <c r="S613" s="175">
        <v>2612</v>
      </c>
      <c r="T613" s="213" t="s">
        <v>1163</v>
      </c>
      <c r="U613" s="199">
        <v>0</v>
      </c>
      <c r="V613" s="200">
        <v>0</v>
      </c>
      <c r="W613" s="216">
        <f>Tabla24[[#This Row],[Valor POAI 2026
 (en pesos y 3 últimos digitos en cero)]]/$V$2</f>
        <v>0</v>
      </c>
      <c r="X613" s="217"/>
      <c r="Y613" s="179"/>
      <c r="Z613" s="179"/>
      <c r="AA613" s="180"/>
    </row>
    <row r="614" spans="1:27" s="126" customFormat="1" ht="13.5" hidden="1" customHeight="1">
      <c r="A614" s="172">
        <v>8</v>
      </c>
      <c r="B614" t="s">
        <v>1114</v>
      </c>
      <c r="C614" s="198">
        <v>26123</v>
      </c>
      <c r="D614" t="s">
        <v>350</v>
      </c>
      <c r="E614" s="198">
        <v>45</v>
      </c>
      <c r="F614" s="104" t="s">
        <v>351</v>
      </c>
      <c r="G614" t="s">
        <v>304</v>
      </c>
      <c r="H614" t="s">
        <v>352</v>
      </c>
      <c r="I614" t="s">
        <v>225</v>
      </c>
      <c r="J614"/>
      <c r="K614" t="s">
        <v>283</v>
      </c>
      <c r="L614" t="s">
        <v>353</v>
      </c>
      <c r="M614" s="104" t="s">
        <v>1165</v>
      </c>
      <c r="N614" s="104" t="s">
        <v>99</v>
      </c>
      <c r="O614" s="167">
        <v>30000</v>
      </c>
      <c r="P614" s="191">
        <v>1745</v>
      </c>
      <c r="Q614" s="216">
        <v>1.038406150696833E-2</v>
      </c>
      <c r="R614" s="191" t="s">
        <v>229</v>
      </c>
      <c r="S614" s="175">
        <v>2612</v>
      </c>
      <c r="T614" s="213" t="s">
        <v>1163</v>
      </c>
      <c r="U614" s="199">
        <v>0</v>
      </c>
      <c r="V614" s="200">
        <v>0</v>
      </c>
      <c r="W614" s="216">
        <f>Tabla24[[#This Row],[Valor POAI 2026
 (en pesos y 3 últimos digitos en cero)]]/$V$2</f>
        <v>0</v>
      </c>
      <c r="X614" s="217"/>
      <c r="Y614" s="179"/>
      <c r="Z614" s="179"/>
      <c r="AA614" s="180"/>
    </row>
    <row r="615" spans="1:27" s="126" customFormat="1" ht="13.5" hidden="1" customHeight="1">
      <c r="A615" s="172">
        <v>8</v>
      </c>
      <c r="B615" t="s">
        <v>1114</v>
      </c>
      <c r="C615" s="198">
        <v>26101</v>
      </c>
      <c r="D615" t="s">
        <v>312</v>
      </c>
      <c r="E615" s="198">
        <v>47</v>
      </c>
      <c r="F615" s="104" t="s">
        <v>368</v>
      </c>
      <c r="G615" t="s">
        <v>361</v>
      </c>
      <c r="H615" t="s">
        <v>369</v>
      </c>
      <c r="I615" t="s">
        <v>244</v>
      </c>
      <c r="J615" t="s">
        <v>363</v>
      </c>
      <c r="K615" t="s">
        <v>283</v>
      </c>
      <c r="L615" t="s">
        <v>364</v>
      </c>
      <c r="M615" s="104" t="s">
        <v>1166</v>
      </c>
      <c r="N615" s="104" t="s">
        <v>106</v>
      </c>
      <c r="O615" s="167">
        <v>24700</v>
      </c>
      <c r="P615" s="191">
        <v>13041</v>
      </c>
      <c r="Q615" s="216">
        <v>7.7603751353795991E-2</v>
      </c>
      <c r="R615" s="191" t="s">
        <v>229</v>
      </c>
      <c r="S615" s="175">
        <v>2610</v>
      </c>
      <c r="T615" s="213" t="s">
        <v>1167</v>
      </c>
      <c r="U615" s="199">
        <v>0</v>
      </c>
      <c r="V615" s="200">
        <v>0</v>
      </c>
      <c r="W615" s="216">
        <f>Tabla24[[#This Row],[Valor POAI 2026
 (en pesos y 3 últimos digitos en cero)]]/$V$2</f>
        <v>0</v>
      </c>
      <c r="X615" s="217"/>
      <c r="Y615" s="179"/>
      <c r="Z615" s="179"/>
      <c r="AA615" s="180"/>
    </row>
    <row r="616" spans="1:27" s="126" customFormat="1" ht="13.5" hidden="1" customHeight="1">
      <c r="A616" s="172">
        <v>8</v>
      </c>
      <c r="B616" t="s">
        <v>1114</v>
      </c>
      <c r="C616" s="198">
        <v>26102</v>
      </c>
      <c r="D616" t="s">
        <v>312</v>
      </c>
      <c r="E616" s="198">
        <v>46</v>
      </c>
      <c r="F616" s="104" t="s">
        <v>371</v>
      </c>
      <c r="G616" t="s">
        <v>361</v>
      </c>
      <c r="H616" t="s">
        <v>372</v>
      </c>
      <c r="I616" t="s">
        <v>244</v>
      </c>
      <c r="J616" t="s">
        <v>363</v>
      </c>
      <c r="K616" t="s">
        <v>283</v>
      </c>
      <c r="L616" t="s">
        <v>364</v>
      </c>
      <c r="M616" s="104" t="s">
        <v>1168</v>
      </c>
      <c r="N616" s="104" t="s">
        <v>104</v>
      </c>
      <c r="O616" s="167">
        <v>2380</v>
      </c>
      <c r="P616" s="191">
        <v>2958</v>
      </c>
      <c r="Q616" s="216">
        <v>1.7602323173416801E-2</v>
      </c>
      <c r="R616" s="191" t="s">
        <v>229</v>
      </c>
      <c r="S616" s="175">
        <v>2610</v>
      </c>
      <c r="T616" s="213" t="s">
        <v>1167</v>
      </c>
      <c r="U616" s="199">
        <v>0</v>
      </c>
      <c r="V616" s="200">
        <v>0</v>
      </c>
      <c r="W616" s="216">
        <f>Tabla24[[#This Row],[Valor POAI 2026
 (en pesos y 3 últimos digitos en cero)]]/$V$2</f>
        <v>0</v>
      </c>
      <c r="X616" s="217"/>
      <c r="Y616" s="179"/>
      <c r="Z616" s="179"/>
      <c r="AA616" s="180"/>
    </row>
    <row r="617" spans="1:27" s="126" customFormat="1" ht="13.5" hidden="1" customHeight="1">
      <c r="A617" s="172">
        <v>8</v>
      </c>
      <c r="B617" t="s">
        <v>1114</v>
      </c>
      <c r="C617" s="198">
        <v>26103</v>
      </c>
      <c r="D617" t="s">
        <v>312</v>
      </c>
      <c r="E617" s="198">
        <v>48</v>
      </c>
      <c r="F617" s="104" t="s">
        <v>360</v>
      </c>
      <c r="G617" t="s">
        <v>361</v>
      </c>
      <c r="H617" t="s">
        <v>362</v>
      </c>
      <c r="I617" t="s">
        <v>244</v>
      </c>
      <c r="J617" t="s">
        <v>363</v>
      </c>
      <c r="K617" t="s">
        <v>283</v>
      </c>
      <c r="L617" t="s">
        <v>364</v>
      </c>
      <c r="M617" s="104" t="s">
        <v>1169</v>
      </c>
      <c r="N617" s="104" t="s">
        <v>101</v>
      </c>
      <c r="O617" s="167">
        <v>5826</v>
      </c>
      <c r="P617" s="191">
        <v>12402</v>
      </c>
      <c r="Q617" s="216">
        <v>7.3801221094224198E-2</v>
      </c>
      <c r="R617" s="191" t="s">
        <v>366</v>
      </c>
      <c r="S617" s="175">
        <v>2610</v>
      </c>
      <c r="T617" s="213" t="s">
        <v>1167</v>
      </c>
      <c r="U617" s="199">
        <v>0</v>
      </c>
      <c r="V617" s="200">
        <v>0</v>
      </c>
      <c r="W617" s="216">
        <f>Tabla24[[#This Row],[Valor POAI 2026
 (en pesos y 3 últimos digitos en cero)]]/$V$2</f>
        <v>0</v>
      </c>
      <c r="X617" s="217"/>
      <c r="Y617" s="179"/>
      <c r="Z617" s="179"/>
      <c r="AA617" s="180"/>
    </row>
    <row r="618" spans="1:27" s="126" customFormat="1" ht="13.5" hidden="1" customHeight="1">
      <c r="A618" s="172">
        <v>8</v>
      </c>
      <c r="B618" t="s">
        <v>1114</v>
      </c>
      <c r="C618" s="198">
        <v>23771</v>
      </c>
      <c r="D618" t="s">
        <v>374</v>
      </c>
      <c r="E618" s="198">
        <v>52</v>
      </c>
      <c r="F618" s="104" t="s">
        <v>386</v>
      </c>
      <c r="G618" t="s">
        <v>376</v>
      </c>
      <c r="H618" t="s">
        <v>384</v>
      </c>
      <c r="I618" t="s">
        <v>244</v>
      </c>
      <c r="J618" t="s">
        <v>378</v>
      </c>
      <c r="K618" t="s">
        <v>379</v>
      </c>
      <c r="L618" t="s">
        <v>380</v>
      </c>
      <c r="M618" s="104" t="s">
        <v>1170</v>
      </c>
      <c r="N618" s="104" t="s">
        <v>115</v>
      </c>
      <c r="O618" s="167">
        <v>700</v>
      </c>
      <c r="P618" s="191">
        <v>9578</v>
      </c>
      <c r="Q618" s="216">
        <v>5.6996298632517289E-2</v>
      </c>
      <c r="R618" s="191" t="s">
        <v>229</v>
      </c>
      <c r="S618" s="175">
        <v>2377</v>
      </c>
      <c r="T618" s="213" t="s">
        <v>1171</v>
      </c>
      <c r="U618" s="199">
        <v>0</v>
      </c>
      <c r="V618" s="200">
        <v>0</v>
      </c>
      <c r="W618" s="216">
        <f>Tabla24[[#This Row],[Valor POAI 2026
 (en pesos y 3 últimos digitos en cero)]]/$V$2</f>
        <v>0</v>
      </c>
      <c r="X618" s="217"/>
      <c r="Y618" s="179"/>
      <c r="Z618" s="179"/>
      <c r="AA618" s="180"/>
    </row>
    <row r="619" spans="1:27" s="126" customFormat="1" ht="13.5" hidden="1" customHeight="1">
      <c r="A619" s="172">
        <v>8</v>
      </c>
      <c r="B619" t="s">
        <v>1114</v>
      </c>
      <c r="C619" s="198">
        <v>23772</v>
      </c>
      <c r="D619" t="s">
        <v>374</v>
      </c>
      <c r="E619" s="198">
        <v>51</v>
      </c>
      <c r="F619" s="104" t="s">
        <v>383</v>
      </c>
      <c r="G619" t="s">
        <v>376</v>
      </c>
      <c r="H619" t="s">
        <v>384</v>
      </c>
      <c r="I619" t="s">
        <v>244</v>
      </c>
      <c r="J619" t="s">
        <v>378</v>
      </c>
      <c r="K619" t="s">
        <v>379</v>
      </c>
      <c r="L619" t="s">
        <v>380</v>
      </c>
      <c r="M619" s="104" t="s">
        <v>1172</v>
      </c>
      <c r="N619" s="104" t="s">
        <v>113</v>
      </c>
      <c r="O619" s="167">
        <v>700</v>
      </c>
      <c r="P619" s="191">
        <v>3362</v>
      </c>
      <c r="Q619" s="216">
        <v>2.0006426811706318E-2</v>
      </c>
      <c r="R619" s="191" t="s">
        <v>229</v>
      </c>
      <c r="S619" s="175">
        <v>2377</v>
      </c>
      <c r="T619" s="213" t="s">
        <v>1171</v>
      </c>
      <c r="U619" s="199">
        <v>0</v>
      </c>
      <c r="V619" s="200">
        <v>0</v>
      </c>
      <c r="W619" s="216">
        <f>Tabla24[[#This Row],[Valor POAI 2026
 (en pesos y 3 últimos digitos en cero)]]/$V$2</f>
        <v>0</v>
      </c>
      <c r="X619" s="217"/>
      <c r="Y619" s="179"/>
      <c r="Z619" s="179"/>
      <c r="AA619" s="180"/>
    </row>
    <row r="620" spans="1:27" s="126" customFormat="1" ht="13.5" hidden="1" customHeight="1">
      <c r="A620" s="172">
        <v>8</v>
      </c>
      <c r="B620" t="s">
        <v>1114</v>
      </c>
      <c r="C620" s="198">
        <v>23773</v>
      </c>
      <c r="D620" t="s">
        <v>374</v>
      </c>
      <c r="E620" s="198">
        <v>50</v>
      </c>
      <c r="F620" s="104" t="s">
        <v>375</v>
      </c>
      <c r="G620" t="s">
        <v>376</v>
      </c>
      <c r="H620" t="s">
        <v>377</v>
      </c>
      <c r="I620" t="s">
        <v>244</v>
      </c>
      <c r="J620" t="s">
        <v>378</v>
      </c>
      <c r="K620" t="s">
        <v>379</v>
      </c>
      <c r="L620" t="s">
        <v>380</v>
      </c>
      <c r="M620" s="104" t="s">
        <v>1173</v>
      </c>
      <c r="N620" s="104" t="s">
        <v>27</v>
      </c>
      <c r="O620" s="167">
        <v>74</v>
      </c>
      <c r="P620" s="191">
        <v>3361</v>
      </c>
      <c r="Q620" s="216">
        <v>2.0000476060126393E-2</v>
      </c>
      <c r="R620" s="191" t="s">
        <v>229</v>
      </c>
      <c r="S620" s="175">
        <v>2377</v>
      </c>
      <c r="T620" s="213" t="s">
        <v>1171</v>
      </c>
      <c r="U620" s="199">
        <v>0</v>
      </c>
      <c r="V620" s="200">
        <v>0</v>
      </c>
      <c r="W620" s="216">
        <f>Tabla24[[#This Row],[Valor POAI 2026
 (en pesos y 3 últimos digitos en cero)]]/$V$2</f>
        <v>0</v>
      </c>
      <c r="X620" s="217"/>
      <c r="Y620" s="179"/>
      <c r="Z620" s="179"/>
      <c r="AA620" s="180"/>
    </row>
    <row r="621" spans="1:27" s="126" customFormat="1" ht="13.5" hidden="1" customHeight="1">
      <c r="A621" s="172">
        <v>8</v>
      </c>
      <c r="B621" t="s">
        <v>1114</v>
      </c>
      <c r="C621" s="198">
        <v>24921</v>
      </c>
      <c r="D621" t="s">
        <v>388</v>
      </c>
      <c r="E621" s="198">
        <v>55</v>
      </c>
      <c r="F621" s="104" t="s">
        <v>395</v>
      </c>
      <c r="G621" t="s">
        <v>396</v>
      </c>
      <c r="H621" t="s">
        <v>397</v>
      </c>
      <c r="I621" t="s">
        <v>225</v>
      </c>
      <c r="J621"/>
      <c r="K621" t="s">
        <v>379</v>
      </c>
      <c r="L621" t="s">
        <v>392</v>
      </c>
      <c r="M621" s="104" t="s">
        <v>1174</v>
      </c>
      <c r="N621" s="104" t="s">
        <v>117</v>
      </c>
      <c r="O621" s="167">
        <v>200</v>
      </c>
      <c r="P621" s="191">
        <v>1060</v>
      </c>
      <c r="Q621" s="216">
        <v>6.3077966747200169E-3</v>
      </c>
      <c r="R621" s="191" t="s">
        <v>229</v>
      </c>
      <c r="S621" s="175">
        <v>2492</v>
      </c>
      <c r="T621" s="213" t="s">
        <v>1175</v>
      </c>
      <c r="U621" s="199">
        <v>0</v>
      </c>
      <c r="V621" s="200">
        <v>0</v>
      </c>
      <c r="W621" s="216">
        <f>Tabla24[[#This Row],[Valor POAI 2026
 (en pesos y 3 últimos digitos en cero)]]/$V$2</f>
        <v>0</v>
      </c>
      <c r="X621" s="217"/>
      <c r="Y621" s="179"/>
      <c r="Z621" s="179"/>
      <c r="AA621" s="180"/>
    </row>
    <row r="622" spans="1:27" s="126" customFormat="1" ht="13.5" hidden="1" customHeight="1">
      <c r="A622" s="172">
        <v>8</v>
      </c>
      <c r="B622" t="s">
        <v>1114</v>
      </c>
      <c r="C622" s="198">
        <v>24922</v>
      </c>
      <c r="D622" t="s">
        <v>388</v>
      </c>
      <c r="E622" s="198">
        <v>54</v>
      </c>
      <c r="F622" s="104" t="s">
        <v>389</v>
      </c>
      <c r="G622" t="s">
        <v>390</v>
      </c>
      <c r="H622" t="s">
        <v>391</v>
      </c>
      <c r="I622" t="s">
        <v>225</v>
      </c>
      <c r="J622"/>
      <c r="K622" t="s">
        <v>379</v>
      </c>
      <c r="L622" t="s">
        <v>392</v>
      </c>
      <c r="M622" s="104" t="s">
        <v>1176</v>
      </c>
      <c r="N622" s="104" t="s">
        <v>20</v>
      </c>
      <c r="O622" s="167">
        <v>20</v>
      </c>
      <c r="P622" s="191">
        <v>2524</v>
      </c>
      <c r="Q622" s="216">
        <v>1.501969698772955E-2</v>
      </c>
      <c r="R622" s="191" t="s">
        <v>229</v>
      </c>
      <c r="S622" s="175">
        <v>2492</v>
      </c>
      <c r="T622" s="213" t="s">
        <v>1175</v>
      </c>
      <c r="U622" s="199">
        <v>0</v>
      </c>
      <c r="V622" s="200">
        <v>0</v>
      </c>
      <c r="W622" s="216">
        <f>Tabla24[[#This Row],[Valor POAI 2026
 (en pesos y 3 últimos digitos en cero)]]/$V$2</f>
        <v>0</v>
      </c>
      <c r="X622" s="217"/>
      <c r="Y622" s="179"/>
      <c r="Z622" s="179"/>
      <c r="AA622" s="180"/>
    </row>
    <row r="623" spans="1:27" s="126" customFormat="1" ht="13.5" hidden="1" customHeight="1">
      <c r="A623" s="172">
        <v>8</v>
      </c>
      <c r="B623" t="s">
        <v>1114</v>
      </c>
      <c r="C623" s="198">
        <v>25171</v>
      </c>
      <c r="D623" t="s">
        <v>388</v>
      </c>
      <c r="E623" s="198">
        <v>58</v>
      </c>
      <c r="F623" s="104" t="s">
        <v>406</v>
      </c>
      <c r="G623" t="s">
        <v>396</v>
      </c>
      <c r="H623" t="s">
        <v>407</v>
      </c>
      <c r="I623" t="s">
        <v>225</v>
      </c>
      <c r="J623"/>
      <c r="K623" t="s">
        <v>379</v>
      </c>
      <c r="L623" t="s">
        <v>401</v>
      </c>
      <c r="M623" s="104" t="s">
        <v>1177</v>
      </c>
      <c r="N623" s="104" t="s">
        <v>121</v>
      </c>
      <c r="O623" s="167">
        <v>1000</v>
      </c>
      <c r="P623" s="191">
        <v>1684</v>
      </c>
      <c r="Q623" s="216">
        <v>1.0021065660592934E-2</v>
      </c>
      <c r="R623" s="191" t="s">
        <v>229</v>
      </c>
      <c r="S623" s="175">
        <v>2517</v>
      </c>
      <c r="T623" s="213" t="s">
        <v>1178</v>
      </c>
      <c r="U623" s="199">
        <v>0</v>
      </c>
      <c r="V623" s="200">
        <v>0</v>
      </c>
      <c r="W623" s="216">
        <f>Tabla24[[#This Row],[Valor POAI 2026
 (en pesos y 3 últimos digitos en cero)]]/$V$2</f>
        <v>0</v>
      </c>
      <c r="X623" s="217"/>
      <c r="Y623" s="179"/>
      <c r="Z623" s="179"/>
      <c r="AA623" s="180"/>
    </row>
    <row r="624" spans="1:27" s="126" customFormat="1" ht="13.5" hidden="1" customHeight="1">
      <c r="A624" s="172">
        <v>8</v>
      </c>
      <c r="B624" t="s">
        <v>1114</v>
      </c>
      <c r="C624" s="198">
        <v>27881</v>
      </c>
      <c r="D624" t="s">
        <v>326</v>
      </c>
      <c r="E624" s="198">
        <v>56</v>
      </c>
      <c r="F624" s="104" t="s">
        <v>409</v>
      </c>
      <c r="G624" t="s">
        <v>328</v>
      </c>
      <c r="H624" t="s">
        <v>410</v>
      </c>
      <c r="I624" t="s">
        <v>225</v>
      </c>
      <c r="J624"/>
      <c r="K624" t="s">
        <v>379</v>
      </c>
      <c r="L624" t="s">
        <v>401</v>
      </c>
      <c r="M624" s="104" t="s">
        <v>1179</v>
      </c>
      <c r="N624" s="104" t="s">
        <v>124</v>
      </c>
      <c r="O624" s="167">
        <v>140</v>
      </c>
      <c r="P624" s="191">
        <v>1684</v>
      </c>
      <c r="Q624" s="216">
        <v>1.0021065660592934E-2</v>
      </c>
      <c r="R624" s="191" t="s">
        <v>229</v>
      </c>
      <c r="S624" s="175">
        <v>2788</v>
      </c>
      <c r="T624" s="213" t="s">
        <v>1180</v>
      </c>
      <c r="U624" s="199">
        <v>0</v>
      </c>
      <c r="V624" s="200">
        <v>0</v>
      </c>
      <c r="W624" s="216">
        <f>Tabla24[[#This Row],[Valor POAI 2026
 (en pesos y 3 últimos digitos en cero)]]/$V$2</f>
        <v>0</v>
      </c>
      <c r="X624" s="217"/>
      <c r="Y624" s="179"/>
      <c r="Z624" s="179"/>
      <c r="AA624" s="180"/>
    </row>
    <row r="625" spans="1:27" s="126" customFormat="1" ht="13.5" hidden="1" customHeight="1">
      <c r="A625" s="172">
        <v>8</v>
      </c>
      <c r="B625" t="s">
        <v>1114</v>
      </c>
      <c r="C625" s="198">
        <v>27901</v>
      </c>
      <c r="D625" t="s">
        <v>326</v>
      </c>
      <c r="E625" s="198">
        <v>60</v>
      </c>
      <c r="F625" s="104" t="s">
        <v>626</v>
      </c>
      <c r="G625" t="s">
        <v>414</v>
      </c>
      <c r="H625" t="s">
        <v>415</v>
      </c>
      <c r="I625" t="s">
        <v>225</v>
      </c>
      <c r="J625"/>
      <c r="K625" t="s">
        <v>416</v>
      </c>
      <c r="L625" t="s">
        <v>417</v>
      </c>
      <c r="M625" s="104" t="s">
        <v>1181</v>
      </c>
      <c r="N625" s="104" t="s">
        <v>127</v>
      </c>
      <c r="O625" s="167">
        <v>1000</v>
      </c>
      <c r="P625" s="191">
        <v>1500</v>
      </c>
      <c r="Q625" s="216">
        <v>8.9261273698868163E-3</v>
      </c>
      <c r="R625" s="191" t="s">
        <v>229</v>
      </c>
      <c r="S625" s="175">
        <v>2790</v>
      </c>
      <c r="T625" s="213" t="s">
        <v>1182</v>
      </c>
      <c r="U625" s="199">
        <v>0</v>
      </c>
      <c r="V625" s="200">
        <v>0</v>
      </c>
      <c r="W625" s="216">
        <f>Tabla24[[#This Row],[Valor POAI 2026
 (en pesos y 3 últimos digitos en cero)]]/$V$2</f>
        <v>0</v>
      </c>
      <c r="X625" s="217"/>
      <c r="Y625" s="179"/>
      <c r="Z625" s="179"/>
      <c r="AA625" s="180"/>
    </row>
    <row r="626" spans="1:27" s="126" customFormat="1" ht="13.5" hidden="1" customHeight="1">
      <c r="A626" s="172">
        <v>8</v>
      </c>
      <c r="B626" t="s">
        <v>1114</v>
      </c>
      <c r="C626" s="198">
        <v>27902</v>
      </c>
      <c r="D626" t="s">
        <v>326</v>
      </c>
      <c r="E626" s="198">
        <v>61</v>
      </c>
      <c r="F626" s="104" t="s">
        <v>413</v>
      </c>
      <c r="G626" t="s">
        <v>414</v>
      </c>
      <c r="H626" t="s">
        <v>415</v>
      </c>
      <c r="I626" t="s">
        <v>225</v>
      </c>
      <c r="J626"/>
      <c r="K626" t="s">
        <v>416</v>
      </c>
      <c r="L626" t="s">
        <v>417</v>
      </c>
      <c r="M626" s="104" t="s">
        <v>1183</v>
      </c>
      <c r="N626" s="104" t="s">
        <v>31</v>
      </c>
      <c r="O626" s="167">
        <v>32</v>
      </c>
      <c r="P626" s="191">
        <v>2758</v>
      </c>
      <c r="Q626" s="216">
        <v>1.6412172857431892E-2</v>
      </c>
      <c r="R626" s="191" t="s">
        <v>229</v>
      </c>
      <c r="S626" s="175">
        <v>2790</v>
      </c>
      <c r="T626" s="213" t="s">
        <v>1182</v>
      </c>
      <c r="U626" s="199">
        <v>0</v>
      </c>
      <c r="V626" s="200">
        <v>0</v>
      </c>
      <c r="W626" s="216">
        <f>Tabla24[[#This Row],[Valor POAI 2026
 (en pesos y 3 últimos digitos en cero)]]/$V$2</f>
        <v>0</v>
      </c>
      <c r="X626" s="217"/>
      <c r="Y626" s="179"/>
      <c r="Z626" s="179"/>
      <c r="AA626" s="180"/>
    </row>
    <row r="627" spans="1:27" s="126" customFormat="1" ht="13.5" hidden="1" customHeight="1">
      <c r="A627" s="172">
        <v>8</v>
      </c>
      <c r="B627" t="s">
        <v>1114</v>
      </c>
      <c r="C627" s="198">
        <v>27931</v>
      </c>
      <c r="D627" t="s">
        <v>326</v>
      </c>
      <c r="E627" s="198">
        <v>62</v>
      </c>
      <c r="F627" s="104" t="s">
        <v>420</v>
      </c>
      <c r="G627" t="s">
        <v>414</v>
      </c>
      <c r="H627" t="s">
        <v>421</v>
      </c>
      <c r="I627" t="s">
        <v>225</v>
      </c>
      <c r="J627"/>
      <c r="K627" t="s">
        <v>416</v>
      </c>
      <c r="L627" t="s">
        <v>417</v>
      </c>
      <c r="M627" s="104" t="s">
        <v>1184</v>
      </c>
      <c r="N627" s="104" t="s">
        <v>31</v>
      </c>
      <c r="O627" s="167">
        <v>4</v>
      </c>
      <c r="P627" s="191">
        <v>857</v>
      </c>
      <c r="Q627" s="216">
        <v>5.0997941039953344E-3</v>
      </c>
      <c r="R627" s="191" t="s">
        <v>229</v>
      </c>
      <c r="S627" s="175">
        <v>2793</v>
      </c>
      <c r="T627" s="213" t="s">
        <v>1185</v>
      </c>
      <c r="U627" s="199">
        <v>0</v>
      </c>
      <c r="V627" s="200">
        <v>0</v>
      </c>
      <c r="W627" s="216">
        <f>Tabla24[[#This Row],[Valor POAI 2026
 (en pesos y 3 últimos digitos en cero)]]/$V$2</f>
        <v>0</v>
      </c>
      <c r="X627" s="217"/>
      <c r="Y627" s="179"/>
      <c r="Z627" s="179"/>
      <c r="AA627" s="180"/>
    </row>
    <row r="628" spans="1:27" s="126" customFormat="1" ht="13.5" hidden="1" customHeight="1">
      <c r="A628" s="172">
        <v>8</v>
      </c>
      <c r="B628" t="s">
        <v>1114</v>
      </c>
      <c r="C628" s="198">
        <v>26161</v>
      </c>
      <c r="D628" t="s">
        <v>350</v>
      </c>
      <c r="E628" s="198">
        <v>65</v>
      </c>
      <c r="F628" s="104" t="s">
        <v>861</v>
      </c>
      <c r="G628" t="s">
        <v>431</v>
      </c>
      <c r="H628" t="s">
        <v>432</v>
      </c>
      <c r="I628" t="s">
        <v>225</v>
      </c>
      <c r="J628"/>
      <c r="K628" t="s">
        <v>416</v>
      </c>
      <c r="L628" t="s">
        <v>426</v>
      </c>
      <c r="M628" s="104" t="s">
        <v>1186</v>
      </c>
      <c r="N628" s="104" t="s">
        <v>139</v>
      </c>
      <c r="O628" s="167">
        <v>4</v>
      </c>
      <c r="P628" s="191">
        <v>356</v>
      </c>
      <c r="Q628" s="216">
        <v>2.1184675624531376E-3</v>
      </c>
      <c r="R628" s="191" t="s">
        <v>229</v>
      </c>
      <c r="S628" s="175">
        <v>2616</v>
      </c>
      <c r="T628" s="213" t="s">
        <v>1187</v>
      </c>
      <c r="U628" s="199">
        <v>0</v>
      </c>
      <c r="V628" s="200">
        <v>0</v>
      </c>
      <c r="W628" s="216">
        <f>Tabla24[[#This Row],[Valor POAI 2026
 (en pesos y 3 últimos digitos en cero)]]/$V$2</f>
        <v>0</v>
      </c>
      <c r="X628" s="217"/>
      <c r="Y628" s="179"/>
      <c r="Z628" s="179"/>
      <c r="AA628" s="180"/>
    </row>
    <row r="629" spans="1:27" s="126" customFormat="1" ht="13.5" hidden="1" customHeight="1">
      <c r="A629" s="172">
        <v>8</v>
      </c>
      <c r="B629" t="s">
        <v>1114</v>
      </c>
      <c r="C629" s="198">
        <v>26431</v>
      </c>
      <c r="D629" t="s">
        <v>350</v>
      </c>
      <c r="E629" s="198">
        <v>71</v>
      </c>
      <c r="F629" s="104" t="s">
        <v>434</v>
      </c>
      <c r="G629" t="s">
        <v>431</v>
      </c>
      <c r="H629" t="s">
        <v>432</v>
      </c>
      <c r="I629" t="s">
        <v>225</v>
      </c>
      <c r="J629"/>
      <c r="K629" t="s">
        <v>416</v>
      </c>
      <c r="L629" t="s">
        <v>426</v>
      </c>
      <c r="M629" s="104" t="s">
        <v>1188</v>
      </c>
      <c r="N629" s="104" t="s">
        <v>152</v>
      </c>
      <c r="O629" s="167">
        <v>2160</v>
      </c>
      <c r="P629" s="191">
        <v>480</v>
      </c>
      <c r="Q629" s="216">
        <v>2.8563607583637816E-3</v>
      </c>
      <c r="R629" s="191" t="s">
        <v>229</v>
      </c>
      <c r="S629" s="175">
        <v>2643</v>
      </c>
      <c r="T629" s="213" t="s">
        <v>1189</v>
      </c>
      <c r="U629" s="199">
        <v>0</v>
      </c>
      <c r="V629" s="200">
        <v>0</v>
      </c>
      <c r="W629" s="216">
        <f>Tabla24[[#This Row],[Valor POAI 2026
 (en pesos y 3 últimos digitos en cero)]]/$V$2</f>
        <v>0</v>
      </c>
      <c r="X629" s="217"/>
      <c r="Y629" s="179"/>
      <c r="Z629" s="179"/>
      <c r="AA629" s="180"/>
    </row>
    <row r="630" spans="1:27" s="126" customFormat="1" ht="13.5" hidden="1" customHeight="1">
      <c r="A630" s="172">
        <v>8</v>
      </c>
      <c r="B630" t="s">
        <v>1114</v>
      </c>
      <c r="C630" s="198">
        <v>26432</v>
      </c>
      <c r="D630" t="s">
        <v>350</v>
      </c>
      <c r="E630" s="198">
        <v>68</v>
      </c>
      <c r="F630" s="104" t="s">
        <v>450</v>
      </c>
      <c r="G630" t="s">
        <v>431</v>
      </c>
      <c r="H630" t="s">
        <v>432</v>
      </c>
      <c r="I630" t="s">
        <v>225</v>
      </c>
      <c r="J630"/>
      <c r="K630" t="s">
        <v>416</v>
      </c>
      <c r="L630" t="s">
        <v>426</v>
      </c>
      <c r="M630" s="104" t="s">
        <v>1190</v>
      </c>
      <c r="N630" s="104" t="s">
        <v>146</v>
      </c>
      <c r="O630" s="167">
        <v>240</v>
      </c>
      <c r="P630" s="191">
        <v>433</v>
      </c>
      <c r="Q630" s="216">
        <v>2.5766754341073278E-3</v>
      </c>
      <c r="R630" s="191" t="s">
        <v>229</v>
      </c>
      <c r="S630" s="175">
        <v>2643</v>
      </c>
      <c r="T630" s="213" t="s">
        <v>1189</v>
      </c>
      <c r="U630" s="199">
        <v>0</v>
      </c>
      <c r="V630" s="200">
        <v>0</v>
      </c>
      <c r="W630" s="216">
        <f>Tabla24[[#This Row],[Valor POAI 2026
 (en pesos y 3 últimos digitos en cero)]]/$V$2</f>
        <v>0</v>
      </c>
      <c r="X630" s="217"/>
      <c r="Y630" s="179"/>
      <c r="Z630" s="179"/>
      <c r="AA630" s="180"/>
    </row>
    <row r="631" spans="1:27" s="126" customFormat="1" ht="13.5" hidden="1" customHeight="1">
      <c r="A631" s="172">
        <v>8</v>
      </c>
      <c r="B631" t="s">
        <v>1114</v>
      </c>
      <c r="C631" s="198">
        <v>26433</v>
      </c>
      <c r="D631" t="s">
        <v>350</v>
      </c>
      <c r="E631" s="198">
        <v>70</v>
      </c>
      <c r="F631" s="104" t="s">
        <v>439</v>
      </c>
      <c r="G631" t="s">
        <v>431</v>
      </c>
      <c r="H631" t="s">
        <v>432</v>
      </c>
      <c r="I631" t="s">
        <v>225</v>
      </c>
      <c r="J631"/>
      <c r="K631" t="s">
        <v>416</v>
      </c>
      <c r="L631" t="s">
        <v>426</v>
      </c>
      <c r="M631" s="104" t="s">
        <v>1191</v>
      </c>
      <c r="N631" s="104" t="s">
        <v>150</v>
      </c>
      <c r="O631" s="167">
        <v>2000</v>
      </c>
      <c r="P631" s="191">
        <v>103</v>
      </c>
      <c r="Q631" s="216">
        <v>6.1292741273222804E-4</v>
      </c>
      <c r="R631" s="191" t="s">
        <v>229</v>
      </c>
      <c r="S631" s="175">
        <v>2643</v>
      </c>
      <c r="T631" s="213" t="s">
        <v>1189</v>
      </c>
      <c r="U631" s="199">
        <v>0</v>
      </c>
      <c r="V631" s="200">
        <v>0</v>
      </c>
      <c r="W631" s="216">
        <f>Tabla24[[#This Row],[Valor POAI 2026
 (en pesos y 3 últimos digitos en cero)]]/$V$2</f>
        <v>0</v>
      </c>
      <c r="X631" s="217"/>
      <c r="Y631" s="179"/>
      <c r="Z631" s="179"/>
      <c r="AA631" s="180"/>
    </row>
    <row r="632" spans="1:27" s="126" customFormat="1" ht="13.5" hidden="1" customHeight="1">
      <c r="A632" s="172">
        <v>8</v>
      </c>
      <c r="B632" t="s">
        <v>1114</v>
      </c>
      <c r="C632" s="198">
        <v>26434</v>
      </c>
      <c r="D632" t="s">
        <v>350</v>
      </c>
      <c r="E632" s="198">
        <v>67</v>
      </c>
      <c r="F632" s="104" t="s">
        <v>441</v>
      </c>
      <c r="G632" t="s">
        <v>431</v>
      </c>
      <c r="H632" t="s">
        <v>432</v>
      </c>
      <c r="I632" t="s">
        <v>225</v>
      </c>
      <c r="J632"/>
      <c r="K632" t="s">
        <v>416</v>
      </c>
      <c r="L632" t="s">
        <v>426</v>
      </c>
      <c r="M632" s="104" t="s">
        <v>1192</v>
      </c>
      <c r="N632" s="104" t="s">
        <v>143</v>
      </c>
      <c r="O632" s="167">
        <v>40</v>
      </c>
      <c r="P632" s="191">
        <v>412</v>
      </c>
      <c r="Q632" s="216">
        <v>2.4517096509289122E-3</v>
      </c>
      <c r="R632" s="191" t="s">
        <v>229</v>
      </c>
      <c r="S632" s="175">
        <v>2643</v>
      </c>
      <c r="T632" s="213" t="s">
        <v>1189</v>
      </c>
      <c r="U632" s="199">
        <v>0</v>
      </c>
      <c r="V632" s="200">
        <v>0</v>
      </c>
      <c r="W632" s="216">
        <f>Tabla24[[#This Row],[Valor POAI 2026
 (en pesos y 3 últimos digitos en cero)]]/$V$2</f>
        <v>0</v>
      </c>
      <c r="X632" s="217"/>
      <c r="Y632" s="179"/>
      <c r="Z632" s="179"/>
      <c r="AA632" s="180"/>
    </row>
    <row r="633" spans="1:27" s="126" customFormat="1" ht="13.5" hidden="1" customHeight="1">
      <c r="A633" s="172">
        <v>8</v>
      </c>
      <c r="B633" t="s">
        <v>1114</v>
      </c>
      <c r="C633" s="198">
        <v>26435</v>
      </c>
      <c r="D633" t="s">
        <v>446</v>
      </c>
      <c r="E633" s="198">
        <v>76</v>
      </c>
      <c r="F633" s="104" t="s">
        <v>447</v>
      </c>
      <c r="G633" t="s">
        <v>431</v>
      </c>
      <c r="H633" t="s">
        <v>448</v>
      </c>
      <c r="I633" t="s">
        <v>225</v>
      </c>
      <c r="J633"/>
      <c r="K633" t="s">
        <v>416</v>
      </c>
      <c r="L633" t="s">
        <v>426</v>
      </c>
      <c r="M633" s="104" t="s">
        <v>1193</v>
      </c>
      <c r="N633" s="104" t="s">
        <v>155</v>
      </c>
      <c r="O633" s="167">
        <v>7200</v>
      </c>
      <c r="P633" s="191">
        <v>1413</v>
      </c>
      <c r="Q633" s="216">
        <v>8.4084119824333805E-3</v>
      </c>
      <c r="R633" s="191" t="s">
        <v>229</v>
      </c>
      <c r="S633" s="175">
        <v>2643</v>
      </c>
      <c r="T633" s="213" t="s">
        <v>1189</v>
      </c>
      <c r="U633" s="199">
        <v>0</v>
      </c>
      <c r="V633" s="200">
        <v>0</v>
      </c>
      <c r="W633" s="216">
        <f>Tabla24[[#This Row],[Valor POAI 2026
 (en pesos y 3 últimos digitos en cero)]]/$V$2</f>
        <v>0</v>
      </c>
      <c r="X633" s="217"/>
      <c r="Y633" s="179"/>
      <c r="Z633" s="179"/>
      <c r="AA633" s="180"/>
    </row>
    <row r="634" spans="1:27" s="126" customFormat="1" ht="13.5" hidden="1" customHeight="1">
      <c r="A634" s="172">
        <v>8</v>
      </c>
      <c r="B634" t="s">
        <v>1114</v>
      </c>
      <c r="C634" s="198">
        <v>25741</v>
      </c>
      <c r="D634" t="s">
        <v>271</v>
      </c>
      <c r="E634" s="198">
        <v>77</v>
      </c>
      <c r="F634" s="104" t="s">
        <v>462</v>
      </c>
      <c r="G634" t="s">
        <v>273</v>
      </c>
      <c r="H634" t="s">
        <v>457</v>
      </c>
      <c r="I634" t="s">
        <v>225</v>
      </c>
      <c r="J634" t="s">
        <v>275</v>
      </c>
      <c r="K634" t="s">
        <v>416</v>
      </c>
      <c r="L634" t="s">
        <v>458</v>
      </c>
      <c r="M634" s="104" t="s">
        <v>1194</v>
      </c>
      <c r="N634" s="104" t="s">
        <v>158</v>
      </c>
      <c r="O634" s="167">
        <v>22</v>
      </c>
      <c r="P634" s="191">
        <v>23971</v>
      </c>
      <c r="Q634" s="216">
        <v>0.14264546612237125</v>
      </c>
      <c r="R634" s="191" t="s">
        <v>229</v>
      </c>
      <c r="S634" s="175">
        <v>2574</v>
      </c>
      <c r="T634" s="213" t="s">
        <v>1195</v>
      </c>
      <c r="U634" s="199">
        <v>0</v>
      </c>
      <c r="V634" s="200">
        <v>0</v>
      </c>
      <c r="W634" s="216">
        <f>Tabla24[[#This Row],[Valor POAI 2026
 (en pesos y 3 últimos digitos en cero)]]/$V$2</f>
        <v>0</v>
      </c>
      <c r="X634" s="217"/>
      <c r="Y634" s="179"/>
      <c r="Z634" s="179"/>
      <c r="AA634" s="180"/>
    </row>
    <row r="635" spans="1:27" s="126" customFormat="1" ht="13.5" hidden="1" customHeight="1">
      <c r="A635" s="172">
        <v>8</v>
      </c>
      <c r="B635" t="s">
        <v>1114</v>
      </c>
      <c r="C635" s="198">
        <v>26261</v>
      </c>
      <c r="D635" t="s">
        <v>350</v>
      </c>
      <c r="E635" s="198">
        <v>79</v>
      </c>
      <c r="F635" s="104" t="s">
        <v>464</v>
      </c>
      <c r="G635" t="s">
        <v>431</v>
      </c>
      <c r="H635" t="s">
        <v>465</v>
      </c>
      <c r="I635" t="s">
        <v>244</v>
      </c>
      <c r="J635"/>
      <c r="K635" t="s">
        <v>416</v>
      </c>
      <c r="L635" t="s">
        <v>466</v>
      </c>
      <c r="M635" s="104" t="s">
        <v>1196</v>
      </c>
      <c r="N635" s="104" t="s">
        <v>161</v>
      </c>
      <c r="O635" s="167">
        <v>8</v>
      </c>
      <c r="P635" s="191">
        <v>1344</v>
      </c>
      <c r="Q635" s="216">
        <v>7.9978101234185871E-3</v>
      </c>
      <c r="R635" s="191" t="s">
        <v>229</v>
      </c>
      <c r="S635" s="175">
        <v>2626</v>
      </c>
      <c r="T635" s="213" t="s">
        <v>1197</v>
      </c>
      <c r="U635" s="199">
        <v>0</v>
      </c>
      <c r="V635" s="200">
        <v>0</v>
      </c>
      <c r="W635" s="216">
        <f>Tabla24[[#This Row],[Valor POAI 2026
 (en pesos y 3 últimos digitos en cero)]]/$V$2</f>
        <v>0</v>
      </c>
      <c r="X635" s="217"/>
      <c r="Y635" s="179"/>
      <c r="Z635" s="179"/>
      <c r="AA635" s="180"/>
    </row>
    <row r="636" spans="1:27" s="126" customFormat="1" ht="13.5" hidden="1" customHeight="1">
      <c r="A636" s="172">
        <v>8</v>
      </c>
      <c r="B636" t="s">
        <v>1114</v>
      </c>
      <c r="C636" s="198">
        <v>26461</v>
      </c>
      <c r="D636" t="s">
        <v>312</v>
      </c>
      <c r="E636" s="198">
        <v>82</v>
      </c>
      <c r="F636" s="104" t="s">
        <v>480</v>
      </c>
      <c r="G636" t="s">
        <v>414</v>
      </c>
      <c r="H636" t="s">
        <v>472</v>
      </c>
      <c r="I636" t="s">
        <v>225</v>
      </c>
      <c r="J636"/>
      <c r="K636" t="s">
        <v>416</v>
      </c>
      <c r="L636" t="s">
        <v>473</v>
      </c>
      <c r="M636" s="104" t="s">
        <v>1198</v>
      </c>
      <c r="N636" s="104" t="s">
        <v>27</v>
      </c>
      <c r="O636" s="167">
        <v>36</v>
      </c>
      <c r="P636" s="191">
        <v>1687</v>
      </c>
      <c r="Q636" s="216">
        <v>1.0038917915332707E-2</v>
      </c>
      <c r="R636" s="191" t="s">
        <v>229</v>
      </c>
      <c r="S636" s="175">
        <v>2646</v>
      </c>
      <c r="T636" s="213" t="s">
        <v>1199</v>
      </c>
      <c r="U636" s="199">
        <v>0</v>
      </c>
      <c r="V636" s="200">
        <v>0</v>
      </c>
      <c r="W636" s="216">
        <f>Tabla24[[#This Row],[Valor POAI 2026
 (en pesos y 3 últimos digitos en cero)]]/$V$2</f>
        <v>0</v>
      </c>
      <c r="X636" s="217"/>
      <c r="Y636" s="179"/>
      <c r="Z636" s="179"/>
      <c r="AA636" s="180"/>
    </row>
    <row r="637" spans="1:27" s="126" customFormat="1" ht="13.5" hidden="1" customHeight="1">
      <c r="A637" s="172">
        <v>8</v>
      </c>
      <c r="B637" t="s">
        <v>1114</v>
      </c>
      <c r="C637" s="198">
        <v>26462</v>
      </c>
      <c r="D637" t="s">
        <v>312</v>
      </c>
      <c r="E637" s="198">
        <v>83</v>
      </c>
      <c r="F637" s="104" t="s">
        <v>476</v>
      </c>
      <c r="G637" t="s">
        <v>414</v>
      </c>
      <c r="H637" t="s">
        <v>472</v>
      </c>
      <c r="I637" t="s">
        <v>225</v>
      </c>
      <c r="J637"/>
      <c r="K637" t="s">
        <v>416</v>
      </c>
      <c r="L637" t="s">
        <v>473</v>
      </c>
      <c r="M637" s="104" t="s">
        <v>1200</v>
      </c>
      <c r="N637" s="104" t="s">
        <v>27</v>
      </c>
      <c r="O637" s="167">
        <v>2</v>
      </c>
      <c r="P637" s="191">
        <v>200</v>
      </c>
      <c r="Q637" s="216">
        <v>1.1901503159849089E-3</v>
      </c>
      <c r="R637" s="191" t="s">
        <v>229</v>
      </c>
      <c r="S637" s="175">
        <v>2646</v>
      </c>
      <c r="T637" s="213" t="s">
        <v>1199</v>
      </c>
      <c r="U637" s="199">
        <v>0</v>
      </c>
      <c r="V637" s="200">
        <v>0</v>
      </c>
      <c r="W637" s="216">
        <f>Tabla24[[#This Row],[Valor POAI 2026
 (en pesos y 3 últimos digitos en cero)]]/$V$2</f>
        <v>0</v>
      </c>
      <c r="X637" s="217"/>
      <c r="Y637" s="179"/>
      <c r="Z637" s="179"/>
      <c r="AA637" s="180"/>
    </row>
    <row r="638" spans="1:27" s="126" customFormat="1" ht="13.5" hidden="1" customHeight="1">
      <c r="A638" s="172">
        <v>8</v>
      </c>
      <c r="B638" t="s">
        <v>1114</v>
      </c>
      <c r="C638" s="198">
        <v>26463</v>
      </c>
      <c r="D638" t="s">
        <v>312</v>
      </c>
      <c r="E638" s="198">
        <v>84</v>
      </c>
      <c r="F638" s="104" t="s">
        <v>478</v>
      </c>
      <c r="G638" t="s">
        <v>414</v>
      </c>
      <c r="H638" t="s">
        <v>472</v>
      </c>
      <c r="I638" t="s">
        <v>225</v>
      </c>
      <c r="J638"/>
      <c r="K638" t="s">
        <v>416</v>
      </c>
      <c r="L638" t="s">
        <v>473</v>
      </c>
      <c r="M638" s="104" t="s">
        <v>1201</v>
      </c>
      <c r="N638" s="104" t="s">
        <v>27</v>
      </c>
      <c r="O638" s="167">
        <v>1</v>
      </c>
      <c r="P638" s="191">
        <v>150</v>
      </c>
      <c r="Q638" s="216">
        <v>8.9261273698868166E-4</v>
      </c>
      <c r="R638" s="191" t="s">
        <v>229</v>
      </c>
      <c r="S638" s="175">
        <v>2646</v>
      </c>
      <c r="T638" s="213" t="s">
        <v>1199</v>
      </c>
      <c r="U638" s="199">
        <v>0</v>
      </c>
      <c r="V638" s="200">
        <v>0</v>
      </c>
      <c r="W638" s="216">
        <f>Tabla24[[#This Row],[Valor POAI 2026
 (en pesos y 3 últimos digitos en cero)]]/$V$2</f>
        <v>0</v>
      </c>
      <c r="X638" s="217"/>
      <c r="Y638" s="179"/>
      <c r="Z638" s="179"/>
      <c r="AA638" s="180"/>
    </row>
    <row r="639" spans="1:27" s="126" customFormat="1" ht="13.5" hidden="1" customHeight="1">
      <c r="A639" s="172">
        <v>8</v>
      </c>
      <c r="B639" t="s">
        <v>1114</v>
      </c>
      <c r="C639" s="198">
        <v>26464</v>
      </c>
      <c r="D639" t="s">
        <v>312</v>
      </c>
      <c r="E639" s="198">
        <v>85</v>
      </c>
      <c r="F639" s="104" t="s">
        <v>471</v>
      </c>
      <c r="G639" t="s">
        <v>414</v>
      </c>
      <c r="H639" t="s">
        <v>472</v>
      </c>
      <c r="I639" t="s">
        <v>225</v>
      </c>
      <c r="J639"/>
      <c r="K639" t="s">
        <v>416</v>
      </c>
      <c r="L639" t="s">
        <v>473</v>
      </c>
      <c r="M639" s="104" t="s">
        <v>1202</v>
      </c>
      <c r="N639" s="104" t="s">
        <v>27</v>
      </c>
      <c r="O639" s="167">
        <v>6</v>
      </c>
      <c r="P639" s="191">
        <v>519</v>
      </c>
      <c r="Q639" s="216">
        <v>3.0884400699808384E-3</v>
      </c>
      <c r="R639" s="191" t="s">
        <v>229</v>
      </c>
      <c r="S639" s="175">
        <v>2646</v>
      </c>
      <c r="T639" s="213" t="s">
        <v>1199</v>
      </c>
      <c r="U639" s="199">
        <v>0</v>
      </c>
      <c r="V639" s="200">
        <v>0</v>
      </c>
      <c r="W639" s="216">
        <f>Tabla24[[#This Row],[Valor POAI 2026
 (en pesos y 3 últimos digitos en cero)]]/$V$2</f>
        <v>0</v>
      </c>
      <c r="X639" s="217"/>
      <c r="Y639" s="179"/>
      <c r="Z639" s="179"/>
      <c r="AA639" s="180"/>
    </row>
    <row r="640" spans="1:27" s="126" customFormat="1" ht="13.5" hidden="1" customHeight="1">
      <c r="A640" s="172">
        <v>8</v>
      </c>
      <c r="B640" t="s">
        <v>1114</v>
      </c>
      <c r="C640" s="198">
        <v>26465</v>
      </c>
      <c r="D640" t="s">
        <v>312</v>
      </c>
      <c r="E640" s="198">
        <v>86</v>
      </c>
      <c r="F640" s="104" t="s">
        <v>1203</v>
      </c>
      <c r="G640" t="s">
        <v>414</v>
      </c>
      <c r="H640" t="s">
        <v>472</v>
      </c>
      <c r="I640" t="s">
        <v>225</v>
      </c>
      <c r="J640"/>
      <c r="K640" t="s">
        <v>416</v>
      </c>
      <c r="L640" t="s">
        <v>473</v>
      </c>
      <c r="M640" s="104" t="s">
        <v>1204</v>
      </c>
      <c r="N640" s="104" t="s">
        <v>27</v>
      </c>
      <c r="O640" s="167">
        <v>1</v>
      </c>
      <c r="P640" s="191">
        <v>200</v>
      </c>
      <c r="Q640" s="216">
        <v>1.1901503159849089E-3</v>
      </c>
      <c r="R640" s="191" t="s">
        <v>229</v>
      </c>
      <c r="S640" s="175">
        <v>2646</v>
      </c>
      <c r="T640" s="213" t="s">
        <v>1199</v>
      </c>
      <c r="U640" s="199">
        <v>0</v>
      </c>
      <c r="V640" s="200">
        <v>0</v>
      </c>
      <c r="W640" s="216">
        <f>Tabla24[[#This Row],[Valor POAI 2026
 (en pesos y 3 últimos digitos en cero)]]/$V$2</f>
        <v>0</v>
      </c>
      <c r="X640" s="217"/>
      <c r="Y640" s="179"/>
      <c r="Z640" s="179"/>
      <c r="AA640" s="180"/>
    </row>
    <row r="641" spans="1:27" s="126" customFormat="1" ht="13.5" hidden="1" customHeight="1">
      <c r="A641" s="172">
        <v>8</v>
      </c>
      <c r="B641" t="s">
        <v>1114</v>
      </c>
      <c r="C641" s="198">
        <v>27111</v>
      </c>
      <c r="D641" t="s">
        <v>491</v>
      </c>
      <c r="E641" s="198">
        <v>93</v>
      </c>
      <c r="F641" s="104" t="s">
        <v>492</v>
      </c>
      <c r="G641" t="s">
        <v>493</v>
      </c>
      <c r="H641" t="s">
        <v>494</v>
      </c>
      <c r="I641" t="s">
        <v>244</v>
      </c>
      <c r="J641" t="s">
        <v>495</v>
      </c>
      <c r="K641" t="s">
        <v>496</v>
      </c>
      <c r="L641" t="s">
        <v>497</v>
      </c>
      <c r="M641" s="104" t="s">
        <v>1205</v>
      </c>
      <c r="N641" s="104" t="s">
        <v>176</v>
      </c>
      <c r="O641" s="167">
        <v>4</v>
      </c>
      <c r="P641" s="191">
        <v>16469</v>
      </c>
      <c r="Q641" s="216">
        <v>9.8002927769777329E-2</v>
      </c>
      <c r="R641" s="191" t="s">
        <v>229</v>
      </c>
      <c r="S641" s="175">
        <v>2711</v>
      </c>
      <c r="T641" s="213" t="s">
        <v>1206</v>
      </c>
      <c r="U641" s="199">
        <v>0</v>
      </c>
      <c r="V641" s="200">
        <v>0</v>
      </c>
      <c r="W641" s="216">
        <f>Tabla24[[#This Row],[Valor POAI 2026
 (en pesos y 3 últimos digitos en cero)]]/$V$2</f>
        <v>0</v>
      </c>
      <c r="X641" s="217"/>
      <c r="Y641" s="179"/>
      <c r="Z641" s="179"/>
      <c r="AA641" s="180"/>
    </row>
    <row r="642" spans="1:27" s="126" customFormat="1" ht="13.5" hidden="1" customHeight="1">
      <c r="A642" s="172">
        <v>8</v>
      </c>
      <c r="B642" t="s">
        <v>1114</v>
      </c>
      <c r="C642" s="198">
        <v>27112</v>
      </c>
      <c r="D642" t="s">
        <v>491</v>
      </c>
      <c r="E642" s="198">
        <v>94</v>
      </c>
      <c r="F642" s="104" t="s">
        <v>503</v>
      </c>
      <c r="G642" t="s">
        <v>493</v>
      </c>
      <c r="H642" t="s">
        <v>504</v>
      </c>
      <c r="I642" t="s">
        <v>244</v>
      </c>
      <c r="J642" t="s">
        <v>495</v>
      </c>
      <c r="K642" t="s">
        <v>496</v>
      </c>
      <c r="L642" t="s">
        <v>497</v>
      </c>
      <c r="M642" s="104" t="s">
        <v>1207</v>
      </c>
      <c r="N642" s="104" t="s">
        <v>173</v>
      </c>
      <c r="O642" s="167">
        <v>4</v>
      </c>
      <c r="P642" s="191">
        <v>8403</v>
      </c>
      <c r="Q642" s="216">
        <v>5.0004165526105947E-2</v>
      </c>
      <c r="R642" s="191" t="s">
        <v>229</v>
      </c>
      <c r="S642" s="175">
        <v>2711</v>
      </c>
      <c r="T642" s="213" t="s">
        <v>1206</v>
      </c>
      <c r="U642" s="199">
        <v>0</v>
      </c>
      <c r="V642" s="200">
        <v>0</v>
      </c>
      <c r="W642" s="216">
        <f>Tabla24[[#This Row],[Valor POAI 2026
 (en pesos y 3 últimos digitos en cero)]]/$V$2</f>
        <v>0</v>
      </c>
      <c r="X642" s="217"/>
      <c r="Y642" s="179"/>
      <c r="Z642" s="179"/>
      <c r="AA642" s="180"/>
    </row>
    <row r="643" spans="1:27" s="126" customFormat="1" ht="13.5" hidden="1" customHeight="1">
      <c r="A643" s="172">
        <v>8</v>
      </c>
      <c r="B643" t="s">
        <v>1114</v>
      </c>
      <c r="C643" s="198">
        <v>27113</v>
      </c>
      <c r="D643" t="s">
        <v>491</v>
      </c>
      <c r="E643" s="198">
        <v>92</v>
      </c>
      <c r="F643" s="104" t="s">
        <v>500</v>
      </c>
      <c r="G643" t="s">
        <v>493</v>
      </c>
      <c r="H643" t="s">
        <v>501</v>
      </c>
      <c r="I643" t="s">
        <v>244</v>
      </c>
      <c r="J643" t="s">
        <v>495</v>
      </c>
      <c r="K643" t="s">
        <v>496</v>
      </c>
      <c r="L643" t="s">
        <v>497</v>
      </c>
      <c r="M643" s="104" t="s">
        <v>1208</v>
      </c>
      <c r="N643" s="104" t="s">
        <v>31</v>
      </c>
      <c r="O643" s="167">
        <v>1</v>
      </c>
      <c r="P643" s="191">
        <v>336</v>
      </c>
      <c r="Q643" s="216">
        <v>1.9994525308546468E-3</v>
      </c>
      <c r="R643" s="191" t="s">
        <v>229</v>
      </c>
      <c r="S643" s="175">
        <v>2711</v>
      </c>
      <c r="T643" s="213" t="s">
        <v>1206</v>
      </c>
      <c r="U643" s="199">
        <v>0</v>
      </c>
      <c r="V643" s="200">
        <v>0</v>
      </c>
      <c r="W643" s="216">
        <f>Tabla24[[#This Row],[Valor POAI 2026
 (en pesos y 3 últimos digitos en cero)]]/$V$2</f>
        <v>0</v>
      </c>
      <c r="X643" s="217"/>
      <c r="Y643" s="179"/>
      <c r="Z643" s="179"/>
      <c r="AA643" s="180"/>
    </row>
    <row r="644" spans="1:27" s="126" customFormat="1" ht="13.5" hidden="1" customHeight="1">
      <c r="A644" s="172">
        <v>8</v>
      </c>
      <c r="B644" t="s">
        <v>1114</v>
      </c>
      <c r="C644" s="198">
        <v>27671</v>
      </c>
      <c r="D644" t="s">
        <v>316</v>
      </c>
      <c r="E644" s="198">
        <v>95</v>
      </c>
      <c r="F644" s="104" t="s">
        <v>506</v>
      </c>
      <c r="G644" t="s">
        <v>507</v>
      </c>
      <c r="H644" t="s">
        <v>508</v>
      </c>
      <c r="I644" t="s">
        <v>225</v>
      </c>
      <c r="J644"/>
      <c r="K644" t="s">
        <v>496</v>
      </c>
      <c r="L644" t="s">
        <v>509</v>
      </c>
      <c r="M644" s="104" t="s">
        <v>1209</v>
      </c>
      <c r="N644" s="104" t="s">
        <v>183</v>
      </c>
      <c r="O644" s="167">
        <v>4</v>
      </c>
      <c r="P644" s="191">
        <v>734</v>
      </c>
      <c r="Q644" s="216">
        <v>4.3678516596646153E-3</v>
      </c>
      <c r="R644" s="191" t="s">
        <v>229</v>
      </c>
      <c r="S644" s="175">
        <v>2767</v>
      </c>
      <c r="T644" s="213" t="s">
        <v>1210</v>
      </c>
      <c r="U644" s="199">
        <v>0</v>
      </c>
      <c r="V644" s="200">
        <v>0</v>
      </c>
      <c r="W644" s="216">
        <f>Tabla24[[#This Row],[Valor POAI 2026
 (en pesos y 3 últimos digitos en cero)]]/$V$2</f>
        <v>0</v>
      </c>
      <c r="X644" s="217"/>
      <c r="Y644" s="179"/>
      <c r="Z644" s="179"/>
      <c r="AA644" s="180"/>
    </row>
    <row r="645" spans="1:27" s="126" customFormat="1" ht="13.5" hidden="1" customHeight="1">
      <c r="A645" s="172">
        <v>8</v>
      </c>
      <c r="B645" t="s">
        <v>1114</v>
      </c>
      <c r="C645" s="198">
        <v>27672</v>
      </c>
      <c r="D645" t="s">
        <v>316</v>
      </c>
      <c r="E645" s="198">
        <v>96</v>
      </c>
      <c r="F645" s="104" t="s">
        <v>512</v>
      </c>
      <c r="G645" t="s">
        <v>507</v>
      </c>
      <c r="H645" t="s">
        <v>508</v>
      </c>
      <c r="I645" t="s">
        <v>225</v>
      </c>
      <c r="J645"/>
      <c r="K645" t="s">
        <v>496</v>
      </c>
      <c r="L645" t="s">
        <v>509</v>
      </c>
      <c r="M645" s="104" t="s">
        <v>1211</v>
      </c>
      <c r="N645" s="104" t="s">
        <v>20</v>
      </c>
      <c r="O645" s="167">
        <v>4</v>
      </c>
      <c r="P645" s="191">
        <v>1101</v>
      </c>
      <c r="Q645" s="216">
        <v>6.5517774894969238E-3</v>
      </c>
      <c r="R645" s="191" t="s">
        <v>229</v>
      </c>
      <c r="S645" s="175">
        <v>2767</v>
      </c>
      <c r="T645" s="213" t="s">
        <v>1210</v>
      </c>
      <c r="U645" s="199">
        <v>0</v>
      </c>
      <c r="V645" s="200">
        <v>0</v>
      </c>
      <c r="W645" s="216">
        <f>Tabla24[[#This Row],[Valor POAI 2026
 (en pesos y 3 últimos digitos en cero)]]/$V$2</f>
        <v>0</v>
      </c>
      <c r="X645" s="217"/>
      <c r="Y645" s="179"/>
      <c r="Z645" s="179"/>
      <c r="AA645" s="180"/>
    </row>
    <row r="646" spans="1:27" s="126" customFormat="1" ht="13.5" hidden="1" customHeight="1">
      <c r="A646" s="172">
        <v>8</v>
      </c>
      <c r="B646" t="s">
        <v>1114</v>
      </c>
      <c r="C646" s="198">
        <v>27051</v>
      </c>
      <c r="D646" t="s">
        <v>491</v>
      </c>
      <c r="E646" s="198">
        <v>100</v>
      </c>
      <c r="F646" s="104" t="s">
        <v>545</v>
      </c>
      <c r="G646" t="s">
        <v>493</v>
      </c>
      <c r="H646" t="s">
        <v>546</v>
      </c>
      <c r="I646" t="s">
        <v>244</v>
      </c>
      <c r="J646"/>
      <c r="K646" t="s">
        <v>496</v>
      </c>
      <c r="L646" t="s">
        <v>517</v>
      </c>
      <c r="M646" s="104" t="s">
        <v>1212</v>
      </c>
      <c r="N646" s="104" t="s">
        <v>194</v>
      </c>
      <c r="O646" s="167">
        <v>4</v>
      </c>
      <c r="P646" s="191">
        <v>168</v>
      </c>
      <c r="Q646" s="216">
        <v>9.9972626542732339E-4</v>
      </c>
      <c r="R646" s="191" t="s">
        <v>229</v>
      </c>
      <c r="S646" s="175">
        <v>2705</v>
      </c>
      <c r="T646" s="213" t="s">
        <v>1213</v>
      </c>
      <c r="U646" s="199">
        <v>0</v>
      </c>
      <c r="V646" s="200">
        <v>0</v>
      </c>
      <c r="W646" s="216">
        <f>Tabla24[[#This Row],[Valor POAI 2026
 (en pesos y 3 últimos digitos en cero)]]/$V$2</f>
        <v>0</v>
      </c>
      <c r="X646" s="217"/>
      <c r="Y646" s="179"/>
      <c r="Z646" s="179"/>
      <c r="AA646" s="180"/>
    </row>
    <row r="647" spans="1:27" s="126" customFormat="1" ht="13.5" hidden="1" customHeight="1">
      <c r="A647" s="172">
        <v>8</v>
      </c>
      <c r="B647" t="s">
        <v>1114</v>
      </c>
      <c r="C647" s="198">
        <v>27052</v>
      </c>
      <c r="D647" t="s">
        <v>491</v>
      </c>
      <c r="E647" s="198">
        <v>101</v>
      </c>
      <c r="F647" s="104" t="s">
        <v>549</v>
      </c>
      <c r="G647" t="s">
        <v>493</v>
      </c>
      <c r="H647" t="s">
        <v>546</v>
      </c>
      <c r="I647" t="s">
        <v>244</v>
      </c>
      <c r="J647"/>
      <c r="K647" t="s">
        <v>496</v>
      </c>
      <c r="L647" t="s">
        <v>517</v>
      </c>
      <c r="M647" s="104" t="s">
        <v>1214</v>
      </c>
      <c r="N647" s="104" t="s">
        <v>197</v>
      </c>
      <c r="O647" s="167">
        <v>1</v>
      </c>
      <c r="P647" s="191">
        <v>168</v>
      </c>
      <c r="Q647" s="216">
        <v>9.9972626542732339E-4</v>
      </c>
      <c r="R647" s="191" t="s">
        <v>229</v>
      </c>
      <c r="S647" s="175">
        <v>2705</v>
      </c>
      <c r="T647" s="213" t="s">
        <v>1213</v>
      </c>
      <c r="U647" s="199">
        <v>0</v>
      </c>
      <c r="V647" s="200">
        <v>0</v>
      </c>
      <c r="W647" s="216">
        <f>Tabla24[[#This Row],[Valor POAI 2026
 (en pesos y 3 últimos digitos en cero)]]/$V$2</f>
        <v>0</v>
      </c>
      <c r="X647" s="217"/>
      <c r="Y647" s="179"/>
      <c r="Z647" s="179"/>
      <c r="AA647" s="180"/>
    </row>
    <row r="648" spans="1:27" s="126" customFormat="1" ht="13.5" hidden="1" customHeight="1">
      <c r="A648" s="172">
        <v>8</v>
      </c>
      <c r="B648" t="s">
        <v>1114</v>
      </c>
      <c r="C648" s="198">
        <v>27331</v>
      </c>
      <c r="D648" t="s">
        <v>491</v>
      </c>
      <c r="E648" s="198">
        <v>99</v>
      </c>
      <c r="F648" s="104" t="s">
        <v>523</v>
      </c>
      <c r="G648" t="s">
        <v>515</v>
      </c>
      <c r="H648" t="s">
        <v>524</v>
      </c>
      <c r="I648" t="s">
        <v>244</v>
      </c>
      <c r="J648"/>
      <c r="K648" t="s">
        <v>496</v>
      </c>
      <c r="L648" t="s">
        <v>517</v>
      </c>
      <c r="M648" s="104" t="s">
        <v>1215</v>
      </c>
      <c r="N648" s="104" t="s">
        <v>188</v>
      </c>
      <c r="O648" s="167">
        <v>150</v>
      </c>
      <c r="P648" s="191">
        <v>1344</v>
      </c>
      <c r="Q648" s="216">
        <v>7.9978101234185871E-3</v>
      </c>
      <c r="R648" s="191" t="s">
        <v>229</v>
      </c>
      <c r="S648" s="175">
        <v>2733</v>
      </c>
      <c r="T648" s="213" t="s">
        <v>1216</v>
      </c>
      <c r="U648" s="199">
        <v>0</v>
      </c>
      <c r="V648" s="200">
        <v>0</v>
      </c>
      <c r="W648" s="216">
        <f>Tabla24[[#This Row],[Valor POAI 2026
 (en pesos y 3 últimos digitos en cero)]]/$V$2</f>
        <v>0</v>
      </c>
      <c r="X648" s="217"/>
      <c r="Y648" s="179"/>
      <c r="Z648" s="179"/>
      <c r="AA648" s="180"/>
    </row>
    <row r="649" spans="1:27" s="126" customFormat="1" ht="13.5" hidden="1" customHeight="1">
      <c r="A649" s="172">
        <v>8</v>
      </c>
      <c r="B649" t="s">
        <v>1114</v>
      </c>
      <c r="C649" s="198">
        <v>27332</v>
      </c>
      <c r="D649" t="s">
        <v>491</v>
      </c>
      <c r="E649" s="198">
        <v>97</v>
      </c>
      <c r="F649" s="104" t="s">
        <v>526</v>
      </c>
      <c r="G649" t="s">
        <v>515</v>
      </c>
      <c r="H649" t="s">
        <v>527</v>
      </c>
      <c r="I649" t="s">
        <v>225</v>
      </c>
      <c r="J649"/>
      <c r="K649" t="s">
        <v>496</v>
      </c>
      <c r="L649" t="s">
        <v>517</v>
      </c>
      <c r="M649" s="104" t="s">
        <v>1217</v>
      </c>
      <c r="N649" s="104" t="s">
        <v>190</v>
      </c>
      <c r="O649" s="167">
        <v>240</v>
      </c>
      <c r="P649" s="191">
        <v>2104</v>
      </c>
      <c r="Q649" s="216">
        <v>1.2520381324161242E-2</v>
      </c>
      <c r="R649" s="191" t="s">
        <v>229</v>
      </c>
      <c r="S649" s="175">
        <v>2733</v>
      </c>
      <c r="T649" s="213" t="s">
        <v>1216</v>
      </c>
      <c r="U649" s="199">
        <v>0</v>
      </c>
      <c r="V649" s="200">
        <v>0</v>
      </c>
      <c r="W649" s="216">
        <f>Tabla24[[#This Row],[Valor POAI 2026
 (en pesos y 3 últimos digitos en cero)]]/$V$2</f>
        <v>0</v>
      </c>
      <c r="X649" s="217"/>
      <c r="Y649" s="179"/>
      <c r="Z649" s="179"/>
      <c r="AA649" s="180"/>
    </row>
    <row r="650" spans="1:27" s="126" customFormat="1" ht="13.5" hidden="1" customHeight="1">
      <c r="A650" s="172">
        <v>8</v>
      </c>
      <c r="B650" t="s">
        <v>1114</v>
      </c>
      <c r="C650" s="198">
        <v>27333</v>
      </c>
      <c r="D650" t="s">
        <v>491</v>
      </c>
      <c r="E650" s="198">
        <v>98</v>
      </c>
      <c r="F650" s="104" t="s">
        <v>514</v>
      </c>
      <c r="G650" t="s">
        <v>515</v>
      </c>
      <c r="H650" t="s">
        <v>516</v>
      </c>
      <c r="I650" t="s">
        <v>225</v>
      </c>
      <c r="J650"/>
      <c r="K650" t="s">
        <v>496</v>
      </c>
      <c r="L650" t="s">
        <v>517</v>
      </c>
      <c r="M650" s="104" t="s">
        <v>1218</v>
      </c>
      <c r="N650" s="104" t="s">
        <v>83</v>
      </c>
      <c r="O650" s="167">
        <v>3200</v>
      </c>
      <c r="P650" s="191">
        <v>2104</v>
      </c>
      <c r="Q650" s="216">
        <v>1.2520381324161242E-2</v>
      </c>
      <c r="R650" s="191" t="s">
        <v>229</v>
      </c>
      <c r="S650" s="175">
        <v>2733</v>
      </c>
      <c r="T650" s="213" t="s">
        <v>1216</v>
      </c>
      <c r="U650" s="199">
        <v>0</v>
      </c>
      <c r="V650" s="200">
        <v>0</v>
      </c>
      <c r="W650" s="216">
        <f>Tabla24[[#This Row],[Valor POAI 2026
 (en pesos y 3 últimos digitos en cero)]]/$V$2</f>
        <v>0</v>
      </c>
      <c r="X650" s="217"/>
      <c r="Y650" s="179"/>
      <c r="Z650" s="179"/>
      <c r="AA650" s="180"/>
    </row>
    <row r="651" spans="1:27" s="126" customFormat="1" ht="13.5" hidden="1" customHeight="1">
      <c r="A651" s="172">
        <v>8</v>
      </c>
      <c r="B651" t="s">
        <v>1114</v>
      </c>
      <c r="C651" s="198">
        <v>27401</v>
      </c>
      <c r="D651" t="s">
        <v>491</v>
      </c>
      <c r="E651" s="198">
        <v>104</v>
      </c>
      <c r="F651" s="104" t="s">
        <v>535</v>
      </c>
      <c r="G651" t="s">
        <v>536</v>
      </c>
      <c r="H651" t="s">
        <v>537</v>
      </c>
      <c r="I651" t="s">
        <v>244</v>
      </c>
      <c r="J651"/>
      <c r="K651" t="s">
        <v>496</v>
      </c>
      <c r="L651" t="s">
        <v>517</v>
      </c>
      <c r="M651" s="104" t="s">
        <v>1219</v>
      </c>
      <c r="N651" s="104" t="s">
        <v>199</v>
      </c>
      <c r="O651" s="167">
        <v>1</v>
      </c>
      <c r="P651" s="191">
        <v>472</v>
      </c>
      <c r="Q651" s="216">
        <v>2.8087547457243851E-3</v>
      </c>
      <c r="R651" s="191" t="s">
        <v>229</v>
      </c>
      <c r="S651" s="175">
        <v>2740</v>
      </c>
      <c r="T651" s="213" t="s">
        <v>1220</v>
      </c>
      <c r="U651" s="199">
        <v>0</v>
      </c>
      <c r="V651" s="200">
        <v>0</v>
      </c>
      <c r="W651" s="216">
        <f>Tabla24[[#This Row],[Valor POAI 2026
 (en pesos y 3 últimos digitos en cero)]]/$V$2</f>
        <v>0</v>
      </c>
      <c r="X651" s="217"/>
      <c r="Y651" s="179"/>
      <c r="Z651" s="179"/>
      <c r="AA651" s="180"/>
    </row>
    <row r="652" spans="1:27" s="126" customFormat="1" ht="13.5" hidden="1" customHeight="1">
      <c r="A652" s="172">
        <v>8</v>
      </c>
      <c r="B652" t="s">
        <v>1114</v>
      </c>
      <c r="C652" s="198">
        <v>27402</v>
      </c>
      <c r="D652" t="s">
        <v>491</v>
      </c>
      <c r="E652" s="198">
        <v>103</v>
      </c>
      <c r="F652" s="104" t="s">
        <v>543</v>
      </c>
      <c r="G652" t="s">
        <v>536</v>
      </c>
      <c r="H652" t="s">
        <v>537</v>
      </c>
      <c r="I652" t="s">
        <v>244</v>
      </c>
      <c r="J652"/>
      <c r="K652" t="s">
        <v>496</v>
      </c>
      <c r="L652" t="s">
        <v>517</v>
      </c>
      <c r="M652" s="104" t="s">
        <v>1221</v>
      </c>
      <c r="N652" s="104" t="s">
        <v>204</v>
      </c>
      <c r="O652" s="167">
        <v>1</v>
      </c>
      <c r="P652" s="191">
        <v>206</v>
      </c>
      <c r="Q652" s="216">
        <v>1.2258548254644561E-3</v>
      </c>
      <c r="R652" s="191" t="s">
        <v>229</v>
      </c>
      <c r="S652" s="175">
        <v>2740</v>
      </c>
      <c r="T652" s="213" t="s">
        <v>1220</v>
      </c>
      <c r="U652" s="199">
        <v>0</v>
      </c>
      <c r="V652" s="200">
        <v>0</v>
      </c>
      <c r="W652" s="216">
        <f>Tabla24[[#This Row],[Valor POAI 2026
 (en pesos y 3 últimos digitos en cero)]]/$V$2</f>
        <v>0</v>
      </c>
      <c r="X652" s="217"/>
      <c r="Y652" s="179"/>
      <c r="Z652" s="179"/>
      <c r="AA652" s="180"/>
    </row>
    <row r="653" spans="1:27" s="126" customFormat="1" ht="13.5" hidden="1" customHeight="1">
      <c r="A653" s="172">
        <v>8</v>
      </c>
      <c r="B653" t="s">
        <v>1114</v>
      </c>
      <c r="C653" s="198">
        <v>27403</v>
      </c>
      <c r="D653" t="s">
        <v>491</v>
      </c>
      <c r="E653" s="198">
        <v>105</v>
      </c>
      <c r="F653" s="104" t="s">
        <v>540</v>
      </c>
      <c r="G653" t="s">
        <v>536</v>
      </c>
      <c r="H653" t="s">
        <v>537</v>
      </c>
      <c r="I653" t="s">
        <v>244</v>
      </c>
      <c r="J653"/>
      <c r="K653" t="s">
        <v>496</v>
      </c>
      <c r="L653" t="s">
        <v>517</v>
      </c>
      <c r="M653" s="104" t="s">
        <v>1222</v>
      </c>
      <c r="N653" s="104" t="s">
        <v>542</v>
      </c>
      <c r="O653" s="167">
        <v>1</v>
      </c>
      <c r="P653" s="191">
        <v>165</v>
      </c>
      <c r="Q653" s="216">
        <v>9.8187401068754979E-4</v>
      </c>
      <c r="R653" s="191" t="s">
        <v>229</v>
      </c>
      <c r="S653" s="175">
        <v>2740</v>
      </c>
      <c r="T653" s="213" t="s">
        <v>1220</v>
      </c>
      <c r="U653" s="199">
        <v>0</v>
      </c>
      <c r="V653" s="200">
        <v>0</v>
      </c>
      <c r="W653" s="216">
        <f>Tabla24[[#This Row],[Valor POAI 2026
 (en pesos y 3 últimos digitos en cero)]]/$V$2</f>
        <v>0</v>
      </c>
      <c r="X653" s="217"/>
      <c r="Y653" s="179"/>
      <c r="Z653" s="179"/>
      <c r="AA653" s="180"/>
    </row>
    <row r="654" spans="1:27" s="126" customFormat="1" ht="13.5" hidden="1" customHeight="1">
      <c r="A654" s="172">
        <v>8</v>
      </c>
      <c r="B654" t="s">
        <v>1114</v>
      </c>
      <c r="C654" s="198">
        <v>27404</v>
      </c>
      <c r="D654" t="s">
        <v>491</v>
      </c>
      <c r="E654" s="198">
        <v>106</v>
      </c>
      <c r="F654" s="104" t="s">
        <v>1223</v>
      </c>
      <c r="G654" t="s">
        <v>536</v>
      </c>
      <c r="H654" t="s">
        <v>537</v>
      </c>
      <c r="I654" t="s">
        <v>244</v>
      </c>
      <c r="J654"/>
      <c r="K654" t="s">
        <v>496</v>
      </c>
      <c r="L654" t="s">
        <v>517</v>
      </c>
      <c r="M654" s="104" t="s">
        <v>1224</v>
      </c>
      <c r="N654" s="104" t="s">
        <v>1225</v>
      </c>
      <c r="O654" s="167">
        <v>1</v>
      </c>
      <c r="P654" s="191">
        <v>165</v>
      </c>
      <c r="Q654" s="216">
        <v>9.8187401068754979E-4</v>
      </c>
      <c r="R654" s="191" t="s">
        <v>229</v>
      </c>
      <c r="S654" s="175">
        <v>2740</v>
      </c>
      <c r="T654" s="213" t="s">
        <v>1220</v>
      </c>
      <c r="U654" s="199">
        <v>0</v>
      </c>
      <c r="V654" s="200">
        <v>0</v>
      </c>
      <c r="W654" s="216">
        <f>Tabla24[[#This Row],[Valor POAI 2026
 (en pesos y 3 últimos digitos en cero)]]/$V$2</f>
        <v>0</v>
      </c>
      <c r="X654" s="217"/>
      <c r="Y654" s="179"/>
      <c r="Z654" s="179"/>
      <c r="AA654" s="180"/>
    </row>
    <row r="655" spans="1:27" s="126" customFormat="1" ht="13.5" hidden="1" customHeight="1">
      <c r="A655" s="172">
        <v>9</v>
      </c>
      <c r="B655" t="s">
        <v>1226</v>
      </c>
      <c r="C655" s="198">
        <v>23871</v>
      </c>
      <c r="D655" t="s">
        <v>221</v>
      </c>
      <c r="E655" s="198">
        <v>1</v>
      </c>
      <c r="F655" s="104" t="s">
        <v>231</v>
      </c>
      <c r="G655" t="s">
        <v>223</v>
      </c>
      <c r="H655" t="s">
        <v>224</v>
      </c>
      <c r="I655" t="s">
        <v>225</v>
      </c>
      <c r="J655"/>
      <c r="K655" t="s">
        <v>226</v>
      </c>
      <c r="L655" t="s">
        <v>227</v>
      </c>
      <c r="M655" s="104" t="s">
        <v>1227</v>
      </c>
      <c r="N655" s="104" t="s">
        <v>20</v>
      </c>
      <c r="O655" s="167">
        <v>200</v>
      </c>
      <c r="P655" s="191">
        <v>251</v>
      </c>
      <c r="Q655" s="216">
        <v>4.6429892711801705E-3</v>
      </c>
      <c r="R655" s="191" t="s">
        <v>229</v>
      </c>
      <c r="S655" s="175">
        <v>2387</v>
      </c>
      <c r="T655" s="213" t="s">
        <v>1228</v>
      </c>
      <c r="U655" s="199">
        <v>0</v>
      </c>
      <c r="V655" s="200">
        <v>0</v>
      </c>
      <c r="W655" s="216">
        <f>Tabla24[[#This Row],[Valor POAI 2026
 (en pesos y 3 últimos digitos en cero)]]/$V$2</f>
        <v>0</v>
      </c>
      <c r="X655" s="217"/>
      <c r="Y655" s="179"/>
      <c r="Z655" s="179"/>
      <c r="AA655" s="180"/>
    </row>
    <row r="656" spans="1:27" s="126" customFormat="1" ht="13.5" hidden="1" customHeight="1">
      <c r="A656" s="172">
        <v>9</v>
      </c>
      <c r="B656" t="s">
        <v>1226</v>
      </c>
      <c r="C656" s="198">
        <v>23872</v>
      </c>
      <c r="D656" t="s">
        <v>221</v>
      </c>
      <c r="E656" s="198">
        <v>2</v>
      </c>
      <c r="F656" s="104" t="s">
        <v>222</v>
      </c>
      <c r="G656" t="s">
        <v>223</v>
      </c>
      <c r="H656" t="s">
        <v>224</v>
      </c>
      <c r="I656" t="s">
        <v>225</v>
      </c>
      <c r="J656"/>
      <c r="K656" t="s">
        <v>226</v>
      </c>
      <c r="L656" t="s">
        <v>227</v>
      </c>
      <c r="M656" s="104" t="s">
        <v>1229</v>
      </c>
      <c r="N656" s="104" t="s">
        <v>16</v>
      </c>
      <c r="O656" s="167">
        <v>8</v>
      </c>
      <c r="P656" s="191">
        <v>115</v>
      </c>
      <c r="Q656" s="216">
        <v>2.1272660007399186E-3</v>
      </c>
      <c r="R656" s="191" t="s">
        <v>229</v>
      </c>
      <c r="S656" s="175">
        <v>2387</v>
      </c>
      <c r="T656" s="213" t="s">
        <v>1228</v>
      </c>
      <c r="U656" s="199">
        <v>0</v>
      </c>
      <c r="V656" s="200">
        <v>0</v>
      </c>
      <c r="W656" s="216">
        <f>Tabla24[[#This Row],[Valor POAI 2026
 (en pesos y 3 últimos digitos en cero)]]/$V$2</f>
        <v>0</v>
      </c>
      <c r="X656" s="217"/>
      <c r="Y656" s="179"/>
      <c r="Z656" s="179"/>
      <c r="AA656" s="180"/>
    </row>
    <row r="657" spans="1:27" s="126" customFormat="1" ht="13.5" hidden="1" customHeight="1">
      <c r="A657" s="172">
        <v>9</v>
      </c>
      <c r="B657" t="s">
        <v>1226</v>
      </c>
      <c r="C657" s="198">
        <v>23873</v>
      </c>
      <c r="D657" t="s">
        <v>221</v>
      </c>
      <c r="E657" s="198">
        <v>3</v>
      </c>
      <c r="F657" s="104" t="s">
        <v>233</v>
      </c>
      <c r="G657" t="s">
        <v>223</v>
      </c>
      <c r="H657" t="s">
        <v>224</v>
      </c>
      <c r="I657" t="s">
        <v>225</v>
      </c>
      <c r="J657"/>
      <c r="K657" t="s">
        <v>226</v>
      </c>
      <c r="L657" t="s">
        <v>227</v>
      </c>
      <c r="M657" s="104" t="s">
        <v>1230</v>
      </c>
      <c r="N657" s="104" t="s">
        <v>22</v>
      </c>
      <c r="O657" s="167">
        <v>8</v>
      </c>
      <c r="P657" s="191">
        <v>382</v>
      </c>
      <c r="Q657" s="216">
        <v>7.066222715501295E-3</v>
      </c>
      <c r="R657" s="191" t="s">
        <v>229</v>
      </c>
      <c r="S657" s="175">
        <v>2387</v>
      </c>
      <c r="T657" s="213" t="s">
        <v>1228</v>
      </c>
      <c r="U657" s="199">
        <v>0</v>
      </c>
      <c r="V657" s="200">
        <v>0</v>
      </c>
      <c r="W657" s="216">
        <f>Tabla24[[#This Row],[Valor POAI 2026
 (en pesos y 3 últimos digitos en cero)]]/$V$2</f>
        <v>0</v>
      </c>
      <c r="X657" s="217"/>
      <c r="Y657" s="179"/>
      <c r="Z657" s="179"/>
      <c r="AA657" s="180"/>
    </row>
    <row r="658" spans="1:27" s="126" customFormat="1" ht="13.5" hidden="1" customHeight="1">
      <c r="A658" s="172">
        <v>9</v>
      </c>
      <c r="B658" t="s">
        <v>1226</v>
      </c>
      <c r="C658" s="198">
        <v>24361</v>
      </c>
      <c r="D658" t="s">
        <v>234</v>
      </c>
      <c r="E658" s="198">
        <v>4</v>
      </c>
      <c r="F658" s="104" t="s">
        <v>235</v>
      </c>
      <c r="G658" t="s">
        <v>236</v>
      </c>
      <c r="H658" t="s">
        <v>237</v>
      </c>
      <c r="I658" t="s">
        <v>225</v>
      </c>
      <c r="J658"/>
      <c r="K658" t="s">
        <v>226</v>
      </c>
      <c r="L658" t="s">
        <v>238</v>
      </c>
      <c r="M658" s="104" t="s">
        <v>1231</v>
      </c>
      <c r="N658" s="104" t="s">
        <v>24</v>
      </c>
      <c r="O658" s="167">
        <v>4200</v>
      </c>
      <c r="P658" s="191">
        <v>797</v>
      </c>
      <c r="Q658" s="216">
        <v>1.4742878283388827E-2</v>
      </c>
      <c r="R658" s="191" t="s">
        <v>229</v>
      </c>
      <c r="S658" s="175">
        <v>2436</v>
      </c>
      <c r="T658" s="213" t="s">
        <v>1232</v>
      </c>
      <c r="U658" s="199">
        <v>0</v>
      </c>
      <c r="V658" s="200">
        <v>0</v>
      </c>
      <c r="W658" s="216">
        <f>Tabla24[[#This Row],[Valor POAI 2026
 (en pesos y 3 últimos digitos en cero)]]/$V$2</f>
        <v>0</v>
      </c>
      <c r="X658" s="217"/>
      <c r="Y658" s="179"/>
      <c r="Z658" s="179"/>
      <c r="AA658" s="180"/>
    </row>
    <row r="659" spans="1:27" s="126" customFormat="1" ht="13.5" hidden="1" customHeight="1">
      <c r="A659" s="172">
        <v>9</v>
      </c>
      <c r="B659" t="s">
        <v>1226</v>
      </c>
      <c r="C659" s="198">
        <v>23931</v>
      </c>
      <c r="D659" t="s">
        <v>221</v>
      </c>
      <c r="E659" s="198">
        <v>5</v>
      </c>
      <c r="F659" s="104" t="s">
        <v>241</v>
      </c>
      <c r="G659" t="s">
        <v>242</v>
      </c>
      <c r="H659" t="s">
        <v>243</v>
      </c>
      <c r="I659" t="s">
        <v>244</v>
      </c>
      <c r="J659" t="s">
        <v>245</v>
      </c>
      <c r="K659" t="s">
        <v>226</v>
      </c>
      <c r="L659" t="s">
        <v>246</v>
      </c>
      <c r="M659" s="104" t="s">
        <v>1233</v>
      </c>
      <c r="N659" s="104" t="s">
        <v>27</v>
      </c>
      <c r="O659" s="167">
        <v>4</v>
      </c>
      <c r="P659" s="191">
        <v>573</v>
      </c>
      <c r="Q659" s="216">
        <v>1.0599334073251943E-2</v>
      </c>
      <c r="R659" s="191" t="s">
        <v>229</v>
      </c>
      <c r="S659" s="175">
        <v>2393</v>
      </c>
      <c r="T659" s="213" t="s">
        <v>1234</v>
      </c>
      <c r="U659" s="199">
        <v>0</v>
      </c>
      <c r="V659" s="200">
        <v>0</v>
      </c>
      <c r="W659" s="216">
        <f>Tabla24[[#This Row],[Valor POAI 2026
 (en pesos y 3 últimos digitos en cero)]]/$V$2</f>
        <v>0</v>
      </c>
      <c r="X659" s="217"/>
      <c r="Y659" s="179"/>
      <c r="Z659" s="179"/>
      <c r="AA659" s="180"/>
    </row>
    <row r="660" spans="1:27" s="126" customFormat="1" ht="13.5" hidden="1" customHeight="1">
      <c r="A660" s="172">
        <v>9</v>
      </c>
      <c r="B660" t="s">
        <v>1226</v>
      </c>
      <c r="C660" s="198">
        <v>23932</v>
      </c>
      <c r="D660" t="s">
        <v>221</v>
      </c>
      <c r="E660" s="198">
        <v>6</v>
      </c>
      <c r="F660" s="104" t="s">
        <v>249</v>
      </c>
      <c r="G660" t="s">
        <v>242</v>
      </c>
      <c r="H660" t="s">
        <v>243</v>
      </c>
      <c r="I660" t="s">
        <v>244</v>
      </c>
      <c r="J660" t="s">
        <v>245</v>
      </c>
      <c r="K660" t="s">
        <v>226</v>
      </c>
      <c r="L660" t="s">
        <v>246</v>
      </c>
      <c r="M660" s="104" t="s">
        <v>1235</v>
      </c>
      <c r="N660" s="104" t="s">
        <v>31</v>
      </c>
      <c r="O660" s="167">
        <v>1</v>
      </c>
      <c r="P660" s="191">
        <v>55</v>
      </c>
      <c r="Q660" s="216">
        <v>1.0173880873103958E-3</v>
      </c>
      <c r="R660" s="191" t="s">
        <v>229</v>
      </c>
      <c r="S660" s="175">
        <v>2393</v>
      </c>
      <c r="T660" s="213" t="s">
        <v>1234</v>
      </c>
      <c r="U660" s="199">
        <v>0</v>
      </c>
      <c r="V660" s="200">
        <v>0</v>
      </c>
      <c r="W660" s="216">
        <f>Tabla24[[#This Row],[Valor POAI 2026
 (en pesos y 3 últimos digitos en cero)]]/$V$2</f>
        <v>0</v>
      </c>
      <c r="X660" s="217"/>
      <c r="Y660" s="179"/>
      <c r="Z660" s="179"/>
      <c r="AA660" s="180"/>
    </row>
    <row r="661" spans="1:27" s="126" customFormat="1" ht="13.5" hidden="1" customHeight="1">
      <c r="A661" s="172">
        <v>9</v>
      </c>
      <c r="B661" t="s">
        <v>1226</v>
      </c>
      <c r="C661" s="198">
        <v>23111</v>
      </c>
      <c r="D661" t="s">
        <v>221</v>
      </c>
      <c r="E661" s="198">
        <v>7</v>
      </c>
      <c r="F661" s="104" t="s">
        <v>251</v>
      </c>
      <c r="G661" t="s">
        <v>223</v>
      </c>
      <c r="H661" t="s">
        <v>252</v>
      </c>
      <c r="I661" t="s">
        <v>225</v>
      </c>
      <c r="J661"/>
      <c r="K661" t="s">
        <v>226</v>
      </c>
      <c r="L661" t="s">
        <v>253</v>
      </c>
      <c r="M661" s="104" t="s">
        <v>1236</v>
      </c>
      <c r="N661" s="104" t="s">
        <v>38</v>
      </c>
      <c r="O661" s="167">
        <v>4</v>
      </c>
      <c r="P661" s="191">
        <v>87</v>
      </c>
      <c r="Q661" s="216">
        <v>1.6093229744728081E-3</v>
      </c>
      <c r="R661" s="191" t="s">
        <v>229</v>
      </c>
      <c r="S661" s="175">
        <v>2311</v>
      </c>
      <c r="T661" s="213" t="s">
        <v>1237</v>
      </c>
      <c r="U661" s="199">
        <v>0</v>
      </c>
      <c r="V661" s="200">
        <v>0</v>
      </c>
      <c r="W661" s="216">
        <f>Tabla24[[#This Row],[Valor POAI 2026
 (en pesos y 3 últimos digitos en cero)]]/$V$2</f>
        <v>0</v>
      </c>
      <c r="X661" s="217"/>
      <c r="Y661" s="179"/>
      <c r="Z661" s="179"/>
      <c r="AA661" s="180"/>
    </row>
    <row r="662" spans="1:27" s="126" customFormat="1" ht="13.5" hidden="1" customHeight="1">
      <c r="A662" s="172">
        <v>9</v>
      </c>
      <c r="B662" t="s">
        <v>1226</v>
      </c>
      <c r="C662" s="198">
        <v>23112</v>
      </c>
      <c r="D662" t="s">
        <v>221</v>
      </c>
      <c r="E662" s="198">
        <v>8</v>
      </c>
      <c r="F662" s="104" t="s">
        <v>256</v>
      </c>
      <c r="G662" t="s">
        <v>223</v>
      </c>
      <c r="H662" t="s">
        <v>252</v>
      </c>
      <c r="I662" t="s">
        <v>225</v>
      </c>
      <c r="J662"/>
      <c r="K662" t="s">
        <v>226</v>
      </c>
      <c r="L662" t="s">
        <v>253</v>
      </c>
      <c r="M662" s="104" t="s">
        <v>1238</v>
      </c>
      <c r="N662" s="104" t="s">
        <v>20</v>
      </c>
      <c r="O662" s="167">
        <v>40</v>
      </c>
      <c r="P662" s="191">
        <v>104</v>
      </c>
      <c r="Q662" s="216">
        <v>1.9237883832778394E-3</v>
      </c>
      <c r="R662" s="191" t="s">
        <v>229</v>
      </c>
      <c r="S662" s="175">
        <v>2311</v>
      </c>
      <c r="T662" s="213" t="s">
        <v>1237</v>
      </c>
      <c r="U662" s="199">
        <v>0</v>
      </c>
      <c r="V662" s="200">
        <v>0</v>
      </c>
      <c r="W662" s="216">
        <f>Tabla24[[#This Row],[Valor POAI 2026
 (en pesos y 3 últimos digitos en cero)]]/$V$2</f>
        <v>0</v>
      </c>
      <c r="X662" s="217"/>
      <c r="Y662" s="179"/>
      <c r="Z662" s="179"/>
      <c r="AA662" s="180"/>
    </row>
    <row r="663" spans="1:27" s="126" customFormat="1" ht="13.5" hidden="1" customHeight="1">
      <c r="A663" s="172">
        <v>9</v>
      </c>
      <c r="B663" t="s">
        <v>1226</v>
      </c>
      <c r="C663" s="198">
        <v>23113</v>
      </c>
      <c r="D663" t="s">
        <v>221</v>
      </c>
      <c r="E663" s="198">
        <v>9</v>
      </c>
      <c r="F663" s="104" t="s">
        <v>565</v>
      </c>
      <c r="G663" t="s">
        <v>223</v>
      </c>
      <c r="H663" t="s">
        <v>252</v>
      </c>
      <c r="I663" t="s">
        <v>225</v>
      </c>
      <c r="J663"/>
      <c r="K663" t="s">
        <v>226</v>
      </c>
      <c r="L663" t="s">
        <v>253</v>
      </c>
      <c r="M663" s="104" t="s">
        <v>1239</v>
      </c>
      <c r="N663" s="104" t="s">
        <v>43</v>
      </c>
      <c r="O663" s="167">
        <v>4</v>
      </c>
      <c r="P663" s="191">
        <v>49</v>
      </c>
      <c r="Q663" s="216">
        <v>9.0640029596744361E-4</v>
      </c>
      <c r="R663" s="191" t="s">
        <v>229</v>
      </c>
      <c r="S663" s="175">
        <v>2311</v>
      </c>
      <c r="T663" s="213" t="s">
        <v>1237</v>
      </c>
      <c r="U663" s="199">
        <v>0</v>
      </c>
      <c r="V663" s="200">
        <v>0</v>
      </c>
      <c r="W663" s="216">
        <f>Tabla24[[#This Row],[Valor POAI 2026
 (en pesos y 3 últimos digitos en cero)]]/$V$2</f>
        <v>0</v>
      </c>
      <c r="X663" s="217"/>
      <c r="Y663" s="179"/>
      <c r="Z663" s="179"/>
      <c r="AA663" s="180"/>
    </row>
    <row r="664" spans="1:27" s="126" customFormat="1" ht="13.5" hidden="1" customHeight="1">
      <c r="A664" s="172">
        <v>9</v>
      </c>
      <c r="B664" t="s">
        <v>1226</v>
      </c>
      <c r="C664" s="198">
        <v>23114</v>
      </c>
      <c r="D664" t="s">
        <v>221</v>
      </c>
      <c r="E664" s="198">
        <v>10</v>
      </c>
      <c r="F664" s="104" t="s">
        <v>258</v>
      </c>
      <c r="G664" t="s">
        <v>223</v>
      </c>
      <c r="H664" t="s">
        <v>252</v>
      </c>
      <c r="I664" t="s">
        <v>225</v>
      </c>
      <c r="J664"/>
      <c r="K664" t="s">
        <v>226</v>
      </c>
      <c r="L664" t="s">
        <v>253</v>
      </c>
      <c r="M664" s="104" t="s">
        <v>1240</v>
      </c>
      <c r="N664" s="104" t="s">
        <v>41</v>
      </c>
      <c r="O664" s="167">
        <v>200</v>
      </c>
      <c r="P664" s="191">
        <v>98</v>
      </c>
      <c r="Q664" s="216">
        <v>1.8128005919348872E-3</v>
      </c>
      <c r="R664" s="191" t="s">
        <v>229</v>
      </c>
      <c r="S664" s="175">
        <v>2311</v>
      </c>
      <c r="T664" s="213" t="s">
        <v>1237</v>
      </c>
      <c r="U664" s="199">
        <v>0</v>
      </c>
      <c r="V664" s="200">
        <v>0</v>
      </c>
      <c r="W664" s="216">
        <f>Tabla24[[#This Row],[Valor POAI 2026
 (en pesos y 3 últimos digitos en cero)]]/$V$2</f>
        <v>0</v>
      </c>
      <c r="X664" s="217"/>
      <c r="Y664" s="179"/>
      <c r="Z664" s="179"/>
      <c r="AA664" s="180"/>
    </row>
    <row r="665" spans="1:27" s="126" customFormat="1" ht="13.5" hidden="1" customHeight="1">
      <c r="A665" s="172">
        <v>9</v>
      </c>
      <c r="B665" t="s">
        <v>1226</v>
      </c>
      <c r="C665" s="198">
        <v>23115</v>
      </c>
      <c r="D665" t="s">
        <v>221</v>
      </c>
      <c r="E665" s="198">
        <v>11</v>
      </c>
      <c r="F665" s="104" t="s">
        <v>260</v>
      </c>
      <c r="G665" t="s">
        <v>223</v>
      </c>
      <c r="H665" t="s">
        <v>252</v>
      </c>
      <c r="I665" t="s">
        <v>225</v>
      </c>
      <c r="J665"/>
      <c r="K665" t="s">
        <v>226</v>
      </c>
      <c r="L665" t="s">
        <v>253</v>
      </c>
      <c r="M665" s="104" t="s">
        <v>1241</v>
      </c>
      <c r="N665" s="104" t="s">
        <v>36</v>
      </c>
      <c r="O665" s="167">
        <v>4</v>
      </c>
      <c r="P665" s="191">
        <v>153</v>
      </c>
      <c r="Q665" s="216">
        <v>2.8301886792452828E-3</v>
      </c>
      <c r="R665" s="191" t="s">
        <v>229</v>
      </c>
      <c r="S665" s="175">
        <v>2311</v>
      </c>
      <c r="T665" s="213" t="s">
        <v>1237</v>
      </c>
      <c r="U665" s="199">
        <v>0</v>
      </c>
      <c r="V665" s="200">
        <v>0</v>
      </c>
      <c r="W665" s="216">
        <f>Tabla24[[#This Row],[Valor POAI 2026
 (en pesos y 3 últimos digitos en cero)]]/$V$2</f>
        <v>0</v>
      </c>
      <c r="X665" s="217"/>
      <c r="Y665" s="179"/>
      <c r="Z665" s="179"/>
      <c r="AA665" s="180"/>
    </row>
    <row r="666" spans="1:27" s="126" customFormat="1" ht="13.5" hidden="1" customHeight="1">
      <c r="A666" s="172">
        <v>9</v>
      </c>
      <c r="B666" t="s">
        <v>1226</v>
      </c>
      <c r="C666" s="198">
        <v>23116</v>
      </c>
      <c r="D666" t="s">
        <v>221</v>
      </c>
      <c r="E666" s="198">
        <v>12</v>
      </c>
      <c r="F666" s="104" t="s">
        <v>262</v>
      </c>
      <c r="G666" t="s">
        <v>223</v>
      </c>
      <c r="H666" t="s">
        <v>252</v>
      </c>
      <c r="I666" t="s">
        <v>225</v>
      </c>
      <c r="J666"/>
      <c r="K666" t="s">
        <v>226</v>
      </c>
      <c r="L666" t="s">
        <v>253</v>
      </c>
      <c r="M666" s="104" t="s">
        <v>1242</v>
      </c>
      <c r="N666" s="104" t="s">
        <v>33</v>
      </c>
      <c r="O666" s="167">
        <v>8</v>
      </c>
      <c r="P666" s="191">
        <v>104</v>
      </c>
      <c r="Q666" s="216">
        <v>1.9237883832778394E-3</v>
      </c>
      <c r="R666" s="191" t="s">
        <v>229</v>
      </c>
      <c r="S666" s="175">
        <v>2311</v>
      </c>
      <c r="T666" s="213" t="s">
        <v>1237</v>
      </c>
      <c r="U666" s="199">
        <v>0</v>
      </c>
      <c r="V666" s="200">
        <v>0</v>
      </c>
      <c r="W666" s="216">
        <f>Tabla24[[#This Row],[Valor POAI 2026
 (en pesos y 3 últimos digitos en cero)]]/$V$2</f>
        <v>0</v>
      </c>
      <c r="X666" s="217"/>
      <c r="Y666" s="179"/>
      <c r="Z666" s="179"/>
      <c r="AA666" s="180"/>
    </row>
    <row r="667" spans="1:27" s="126" customFormat="1" ht="13.5" hidden="1" customHeight="1">
      <c r="A667" s="172">
        <v>9</v>
      </c>
      <c r="B667" t="s">
        <v>1226</v>
      </c>
      <c r="C667" s="198">
        <v>23117</v>
      </c>
      <c r="D667" t="s">
        <v>221</v>
      </c>
      <c r="E667" s="198">
        <v>13</v>
      </c>
      <c r="F667" s="104" t="s">
        <v>264</v>
      </c>
      <c r="G667" t="s">
        <v>223</v>
      </c>
      <c r="H667" t="s">
        <v>252</v>
      </c>
      <c r="I667" t="s">
        <v>225</v>
      </c>
      <c r="J667"/>
      <c r="K667" t="s">
        <v>226</v>
      </c>
      <c r="L667" t="s">
        <v>253</v>
      </c>
      <c r="M667" s="104" t="s">
        <v>1243</v>
      </c>
      <c r="N667" s="104" t="s">
        <v>45</v>
      </c>
      <c r="O667" s="167">
        <v>4</v>
      </c>
      <c r="P667" s="191">
        <v>98</v>
      </c>
      <c r="Q667" s="216">
        <v>1.8128005919348872E-3</v>
      </c>
      <c r="R667" s="191" t="s">
        <v>229</v>
      </c>
      <c r="S667" s="175">
        <v>2311</v>
      </c>
      <c r="T667" s="213" t="s">
        <v>1237</v>
      </c>
      <c r="U667" s="199">
        <v>0</v>
      </c>
      <c r="V667" s="200">
        <v>0</v>
      </c>
      <c r="W667" s="216">
        <f>Tabla24[[#This Row],[Valor POAI 2026
 (en pesos y 3 últimos digitos en cero)]]/$V$2</f>
        <v>0</v>
      </c>
      <c r="X667" s="217"/>
      <c r="Y667" s="179"/>
      <c r="Z667" s="179"/>
      <c r="AA667" s="180"/>
    </row>
    <row r="668" spans="1:27" s="126" customFormat="1" ht="13.5" hidden="1" customHeight="1">
      <c r="A668" s="172">
        <v>9</v>
      </c>
      <c r="B668" t="s">
        <v>1226</v>
      </c>
      <c r="C668" s="198">
        <v>23971</v>
      </c>
      <c r="D668" t="s">
        <v>271</v>
      </c>
      <c r="E668" s="198">
        <v>15</v>
      </c>
      <c r="F668" s="104" t="s">
        <v>272</v>
      </c>
      <c r="G668" t="s">
        <v>273</v>
      </c>
      <c r="H668" t="s">
        <v>274</v>
      </c>
      <c r="I668" t="s">
        <v>225</v>
      </c>
      <c r="J668" t="s">
        <v>275</v>
      </c>
      <c r="K668" t="s">
        <v>226</v>
      </c>
      <c r="L668" t="s">
        <v>268</v>
      </c>
      <c r="M668" s="104" t="s">
        <v>1244</v>
      </c>
      <c r="N668" s="104" t="s">
        <v>31</v>
      </c>
      <c r="O668" s="167">
        <v>6200</v>
      </c>
      <c r="P668" s="191">
        <v>1130</v>
      </c>
      <c r="Q668" s="216">
        <v>2.0902700702922678E-2</v>
      </c>
      <c r="R668" s="191" t="s">
        <v>229</v>
      </c>
      <c r="S668" s="175">
        <v>2397</v>
      </c>
      <c r="T668" s="213" t="s">
        <v>1245</v>
      </c>
      <c r="U668" s="199">
        <v>0</v>
      </c>
      <c r="V668" s="200">
        <v>0</v>
      </c>
      <c r="W668" s="216">
        <f>Tabla24[[#This Row],[Valor POAI 2026
 (en pesos y 3 últimos digitos en cero)]]/$V$2</f>
        <v>0</v>
      </c>
      <c r="X668" s="217"/>
      <c r="Y668" s="179"/>
      <c r="Z668" s="179"/>
      <c r="AA668" s="180"/>
    </row>
    <row r="669" spans="1:27" s="126" customFormat="1" ht="13.5" hidden="1" customHeight="1">
      <c r="A669" s="172">
        <v>9</v>
      </c>
      <c r="B669" t="s">
        <v>1226</v>
      </c>
      <c r="C669" s="198">
        <v>24001</v>
      </c>
      <c r="D669" t="s">
        <v>221</v>
      </c>
      <c r="E669" s="198">
        <v>16</v>
      </c>
      <c r="F669" s="104" t="s">
        <v>266</v>
      </c>
      <c r="G669" t="s">
        <v>223</v>
      </c>
      <c r="H669" t="s">
        <v>267</v>
      </c>
      <c r="I669" t="s">
        <v>244</v>
      </c>
      <c r="J669" t="s">
        <v>245</v>
      </c>
      <c r="K669" t="s">
        <v>226</v>
      </c>
      <c r="L669" t="s">
        <v>268</v>
      </c>
      <c r="M669" s="104" t="s">
        <v>269</v>
      </c>
      <c r="N669" s="104" t="s">
        <v>49</v>
      </c>
      <c r="O669" s="167">
        <v>4</v>
      </c>
      <c r="P669" s="191">
        <v>634</v>
      </c>
      <c r="Q669" s="216">
        <v>1.172770995190529E-2</v>
      </c>
      <c r="R669" s="191" t="s">
        <v>229</v>
      </c>
      <c r="S669" s="175">
        <v>2400</v>
      </c>
      <c r="T669" s="213" t="s">
        <v>1246</v>
      </c>
      <c r="U669" s="199">
        <v>0</v>
      </c>
      <c r="V669" s="200">
        <v>0</v>
      </c>
      <c r="W669" s="216">
        <f>Tabla24[[#This Row],[Valor POAI 2026
 (en pesos y 3 últimos digitos en cero)]]/$V$2</f>
        <v>0</v>
      </c>
      <c r="X669" s="217"/>
      <c r="Y669" s="179"/>
      <c r="Z669" s="179"/>
      <c r="AA669" s="180"/>
    </row>
    <row r="670" spans="1:27" s="126" customFormat="1" ht="13.5" hidden="1" customHeight="1">
      <c r="A670" s="172">
        <v>9</v>
      </c>
      <c r="B670" t="s">
        <v>1226</v>
      </c>
      <c r="C670" s="198">
        <v>24002</v>
      </c>
      <c r="D670" t="s">
        <v>221</v>
      </c>
      <c r="E670" s="198" t="s">
        <v>1247</v>
      </c>
      <c r="F670" s="104" t="s">
        <v>1248</v>
      </c>
      <c r="G670" t="e">
        <v>#N/A</v>
      </c>
      <c r="H670" t="e">
        <v>#N/A</v>
      </c>
      <c r="I670" t="e">
        <v>#N/A</v>
      </c>
      <c r="J670"/>
      <c r="K670" t="s">
        <v>226</v>
      </c>
      <c r="L670" t="s">
        <v>268</v>
      </c>
      <c r="M670" s="104" t="s">
        <v>1249</v>
      </c>
      <c r="N670" s="104" t="e">
        <v>#N/A</v>
      </c>
      <c r="O670" s="167">
        <v>4</v>
      </c>
      <c r="P670" s="191">
        <v>0</v>
      </c>
      <c r="Q670" s="216">
        <v>0</v>
      </c>
      <c r="R670" s="191" t="s">
        <v>229</v>
      </c>
      <c r="S670" s="175">
        <v>2400</v>
      </c>
      <c r="T670" s="213" t="s">
        <v>1246</v>
      </c>
      <c r="U670" s="199">
        <v>0</v>
      </c>
      <c r="V670" s="200">
        <v>0</v>
      </c>
      <c r="W670" s="216">
        <f>Tabla24[[#This Row],[Valor POAI 2026
 (en pesos y 3 últimos digitos en cero)]]/$V$2</f>
        <v>0</v>
      </c>
      <c r="X670" s="217"/>
      <c r="Y670" s="179"/>
      <c r="Z670" s="179"/>
      <c r="AA670" s="180"/>
    </row>
    <row r="671" spans="1:27" s="126" customFormat="1" ht="13.5" hidden="1" customHeight="1">
      <c r="A671" s="172">
        <v>9</v>
      </c>
      <c r="B671" t="s">
        <v>1226</v>
      </c>
      <c r="C671" s="198">
        <v>24321</v>
      </c>
      <c r="D671" t="s">
        <v>491</v>
      </c>
      <c r="E671" s="198">
        <v>14</v>
      </c>
      <c r="F671" s="104" t="s">
        <v>572</v>
      </c>
      <c r="G671" t="s">
        <v>223</v>
      </c>
      <c r="H671" t="s">
        <v>573</v>
      </c>
      <c r="I671" t="s">
        <v>225</v>
      </c>
      <c r="J671"/>
      <c r="K671" t="s">
        <v>226</v>
      </c>
      <c r="L671" t="s">
        <v>268</v>
      </c>
      <c r="M671" s="104" t="s">
        <v>1250</v>
      </c>
      <c r="N671" s="104" t="s">
        <v>52</v>
      </c>
      <c r="O671" s="167">
        <v>5</v>
      </c>
      <c r="P671" s="191">
        <v>743</v>
      </c>
      <c r="Q671" s="216">
        <v>1.3743988161302257E-2</v>
      </c>
      <c r="R671" s="191" t="s">
        <v>229</v>
      </c>
      <c r="S671" s="175">
        <v>2432</v>
      </c>
      <c r="T671" s="213" t="s">
        <v>1251</v>
      </c>
      <c r="U671" s="199">
        <v>0</v>
      </c>
      <c r="V671" s="200">
        <v>0</v>
      </c>
      <c r="W671" s="216">
        <f>Tabla24[[#This Row],[Valor POAI 2026
 (en pesos y 3 últimos digitos en cero)]]/$V$2</f>
        <v>0</v>
      </c>
      <c r="X671" s="217"/>
      <c r="Y671" s="179"/>
      <c r="Z671" s="179"/>
      <c r="AA671" s="180"/>
    </row>
    <row r="672" spans="1:27" s="126" customFormat="1" ht="13.5" hidden="1" customHeight="1">
      <c r="A672" s="172">
        <v>9</v>
      </c>
      <c r="B672" t="s">
        <v>1226</v>
      </c>
      <c r="C672" s="198">
        <v>23921</v>
      </c>
      <c r="D672" t="s">
        <v>278</v>
      </c>
      <c r="E672" s="198">
        <v>17</v>
      </c>
      <c r="F672" s="104" t="s">
        <v>287</v>
      </c>
      <c r="G672" t="s">
        <v>280</v>
      </c>
      <c r="H672" t="s">
        <v>288</v>
      </c>
      <c r="I672" t="s">
        <v>244</v>
      </c>
      <c r="J672" t="s">
        <v>282</v>
      </c>
      <c r="K672" t="s">
        <v>283</v>
      </c>
      <c r="L672" t="s">
        <v>284</v>
      </c>
      <c r="M672" s="104" t="s">
        <v>1252</v>
      </c>
      <c r="N672" s="104" t="s">
        <v>63</v>
      </c>
      <c r="O672" s="167">
        <v>600</v>
      </c>
      <c r="P672" s="191">
        <v>355</v>
      </c>
      <c r="Q672" s="216">
        <v>6.5667776544580097E-3</v>
      </c>
      <c r="R672" s="191" t="s">
        <v>229</v>
      </c>
      <c r="S672" s="175">
        <v>2392</v>
      </c>
      <c r="T672" s="213" t="s">
        <v>1253</v>
      </c>
      <c r="U672" s="199">
        <v>0</v>
      </c>
      <c r="V672" s="200">
        <v>0</v>
      </c>
      <c r="W672" s="216">
        <f>Tabla24[[#This Row],[Valor POAI 2026
 (en pesos y 3 últimos digitos en cero)]]/$V$2</f>
        <v>0</v>
      </c>
      <c r="X672" s="217"/>
      <c r="Y672" s="179"/>
      <c r="Z672" s="179"/>
      <c r="AA672" s="180"/>
    </row>
    <row r="673" spans="1:27" s="126" customFormat="1" ht="13.5" hidden="1" customHeight="1">
      <c r="A673" s="172">
        <v>9</v>
      </c>
      <c r="B673" t="s">
        <v>1226</v>
      </c>
      <c r="C673" s="198">
        <v>23922</v>
      </c>
      <c r="D673" t="s">
        <v>278</v>
      </c>
      <c r="E673" s="198">
        <v>18</v>
      </c>
      <c r="F673" s="104" t="s">
        <v>297</v>
      </c>
      <c r="G673" t="s">
        <v>280</v>
      </c>
      <c r="H673" t="s">
        <v>298</v>
      </c>
      <c r="I673" t="s">
        <v>244</v>
      </c>
      <c r="J673" t="s">
        <v>282</v>
      </c>
      <c r="K673" t="s">
        <v>283</v>
      </c>
      <c r="L673" t="s">
        <v>284</v>
      </c>
      <c r="M673" s="104" t="s">
        <v>1254</v>
      </c>
      <c r="N673" s="104" t="s">
        <v>65</v>
      </c>
      <c r="O673" s="167">
        <v>1200</v>
      </c>
      <c r="P673" s="191">
        <v>246</v>
      </c>
      <c r="Q673" s="216">
        <v>4.5504994450610431E-3</v>
      </c>
      <c r="R673" s="191" t="s">
        <v>229</v>
      </c>
      <c r="S673" s="175">
        <v>2392</v>
      </c>
      <c r="T673" s="213" t="s">
        <v>1253</v>
      </c>
      <c r="U673" s="199">
        <v>0</v>
      </c>
      <c r="V673" s="200">
        <v>0</v>
      </c>
      <c r="W673" s="216">
        <f>Tabla24[[#This Row],[Valor POAI 2026
 (en pesos y 3 últimos digitos en cero)]]/$V$2</f>
        <v>0</v>
      </c>
      <c r="X673" s="217"/>
      <c r="Y673" s="179"/>
      <c r="Z673" s="179"/>
      <c r="AA673" s="180"/>
    </row>
    <row r="674" spans="1:27" s="126" customFormat="1" ht="13.5" hidden="1" customHeight="1">
      <c r="A674" s="172">
        <v>9</v>
      </c>
      <c r="B674" t="s">
        <v>1226</v>
      </c>
      <c r="C674" s="198">
        <v>23923</v>
      </c>
      <c r="D674" t="s">
        <v>278</v>
      </c>
      <c r="E674" s="198">
        <v>19</v>
      </c>
      <c r="F674" s="104" t="s">
        <v>279</v>
      </c>
      <c r="G674" t="s">
        <v>280</v>
      </c>
      <c r="H674" t="s">
        <v>281</v>
      </c>
      <c r="I674" t="s">
        <v>244</v>
      </c>
      <c r="J674" t="s">
        <v>282</v>
      </c>
      <c r="K674" t="s">
        <v>283</v>
      </c>
      <c r="L674" t="s">
        <v>284</v>
      </c>
      <c r="M674" s="104" t="s">
        <v>1255</v>
      </c>
      <c r="N674" s="104" t="s">
        <v>56</v>
      </c>
      <c r="O674" s="167">
        <v>900</v>
      </c>
      <c r="P674" s="191">
        <v>737</v>
      </c>
      <c r="Q674" s="216">
        <v>1.3633000369959304E-2</v>
      </c>
      <c r="R674" s="191" t="s">
        <v>229</v>
      </c>
      <c r="S674" s="175">
        <v>2392</v>
      </c>
      <c r="T674" s="213" t="s">
        <v>1253</v>
      </c>
      <c r="U674" s="199">
        <v>0</v>
      </c>
      <c r="V674" s="200">
        <v>0</v>
      </c>
      <c r="W674" s="216">
        <f>Tabla24[[#This Row],[Valor POAI 2026
 (en pesos y 3 últimos digitos en cero)]]/$V$2</f>
        <v>0</v>
      </c>
      <c r="X674" s="217"/>
      <c r="Y674" s="179"/>
      <c r="Z674" s="179"/>
      <c r="AA674" s="180"/>
    </row>
    <row r="675" spans="1:27" s="126" customFormat="1" ht="13.5" hidden="1" customHeight="1">
      <c r="A675" s="172">
        <v>9</v>
      </c>
      <c r="B675" t="s">
        <v>1226</v>
      </c>
      <c r="C675" s="198">
        <v>23924</v>
      </c>
      <c r="D675" t="s">
        <v>278</v>
      </c>
      <c r="E675" s="198">
        <v>23</v>
      </c>
      <c r="F675" s="104" t="s">
        <v>300</v>
      </c>
      <c r="G675" t="s">
        <v>280</v>
      </c>
      <c r="H675" t="s">
        <v>301</v>
      </c>
      <c r="I675" t="s">
        <v>225</v>
      </c>
      <c r="J675"/>
      <c r="K675" t="s">
        <v>283</v>
      </c>
      <c r="L675" t="s">
        <v>284</v>
      </c>
      <c r="M675" s="104" t="s">
        <v>1256</v>
      </c>
      <c r="N675" s="104" t="s">
        <v>59</v>
      </c>
      <c r="O675" s="167">
        <v>1000</v>
      </c>
      <c r="P675" s="191">
        <v>770</v>
      </c>
      <c r="Q675" s="216">
        <v>1.4243433222345543E-2</v>
      </c>
      <c r="R675" s="191" t="s">
        <v>229</v>
      </c>
      <c r="S675" s="175">
        <v>2392</v>
      </c>
      <c r="T675" s="213" t="s">
        <v>1253</v>
      </c>
      <c r="U675" s="199">
        <v>0</v>
      </c>
      <c r="V675" s="200">
        <v>0</v>
      </c>
      <c r="W675" s="216">
        <f>Tabla24[[#This Row],[Valor POAI 2026
 (en pesos y 3 últimos digitos en cero)]]/$V$2</f>
        <v>0</v>
      </c>
      <c r="X675" s="217"/>
      <c r="Y675" s="179"/>
      <c r="Z675" s="179"/>
      <c r="AA675" s="180"/>
    </row>
    <row r="676" spans="1:27" s="126" customFormat="1" ht="13.5" hidden="1" customHeight="1">
      <c r="A676" s="172">
        <v>9</v>
      </c>
      <c r="B676" t="s">
        <v>1226</v>
      </c>
      <c r="C676" s="198">
        <v>23925</v>
      </c>
      <c r="D676" t="s">
        <v>278</v>
      </c>
      <c r="E676" s="198">
        <v>20</v>
      </c>
      <c r="F676" s="104" t="s">
        <v>290</v>
      </c>
      <c r="G676" t="s">
        <v>280</v>
      </c>
      <c r="H676" t="s">
        <v>291</v>
      </c>
      <c r="I676" t="s">
        <v>244</v>
      </c>
      <c r="J676" t="s">
        <v>282</v>
      </c>
      <c r="K676" t="s">
        <v>283</v>
      </c>
      <c r="L676" t="s">
        <v>284</v>
      </c>
      <c r="M676" s="104" t="s">
        <v>700</v>
      </c>
      <c r="N676" s="104" t="s">
        <v>61</v>
      </c>
      <c r="O676" s="167">
        <v>1000</v>
      </c>
      <c r="P676" s="191">
        <v>300</v>
      </c>
      <c r="Q676" s="216">
        <v>5.5493895671476137E-3</v>
      </c>
      <c r="R676" s="191" t="s">
        <v>229</v>
      </c>
      <c r="S676" s="175">
        <v>2392</v>
      </c>
      <c r="T676" s="213" t="s">
        <v>1253</v>
      </c>
      <c r="U676" s="199">
        <v>0</v>
      </c>
      <c r="V676" s="200">
        <v>0</v>
      </c>
      <c r="W676" s="216">
        <f>Tabla24[[#This Row],[Valor POAI 2026
 (en pesos y 3 últimos digitos en cero)]]/$V$2</f>
        <v>0</v>
      </c>
      <c r="X676" s="217"/>
      <c r="Y676" s="179"/>
      <c r="Z676" s="179"/>
      <c r="AA676" s="180"/>
    </row>
    <row r="677" spans="1:27" s="126" customFormat="1" ht="13.5" hidden="1" customHeight="1">
      <c r="A677" s="172">
        <v>9</v>
      </c>
      <c r="B677" t="s">
        <v>1226</v>
      </c>
      <c r="C677" s="198">
        <v>24021</v>
      </c>
      <c r="D677" t="s">
        <v>312</v>
      </c>
      <c r="E677" s="198">
        <v>25</v>
      </c>
      <c r="F677" s="104" t="s">
        <v>313</v>
      </c>
      <c r="G677" t="s">
        <v>304</v>
      </c>
      <c r="H677" t="s">
        <v>314</v>
      </c>
      <c r="I677" t="s">
        <v>225</v>
      </c>
      <c r="J677"/>
      <c r="K677" t="s">
        <v>283</v>
      </c>
      <c r="L677" t="s">
        <v>306</v>
      </c>
      <c r="M677" s="104" t="s">
        <v>1257</v>
      </c>
      <c r="N677" s="104" t="s">
        <v>24</v>
      </c>
      <c r="O677" s="167">
        <v>4000</v>
      </c>
      <c r="P677" s="191">
        <v>513</v>
      </c>
      <c r="Q677" s="216">
        <v>9.4894561598224195E-3</v>
      </c>
      <c r="R677" s="191" t="s">
        <v>229</v>
      </c>
      <c r="S677" s="175">
        <v>2402</v>
      </c>
      <c r="T677" s="213" t="s">
        <v>1258</v>
      </c>
      <c r="U677" s="199">
        <v>0</v>
      </c>
      <c r="V677" s="200">
        <v>0</v>
      </c>
      <c r="W677" s="216">
        <f>Tabla24[[#This Row],[Valor POAI 2026
 (en pesos y 3 últimos digitos en cero)]]/$V$2</f>
        <v>0</v>
      </c>
      <c r="X677" s="217"/>
      <c r="Y677" s="179"/>
      <c r="Z677" s="179"/>
      <c r="AA677" s="180"/>
    </row>
    <row r="678" spans="1:27" s="126" customFormat="1" ht="13.5" hidden="1" customHeight="1">
      <c r="A678" s="172">
        <v>9</v>
      </c>
      <c r="B678" t="s">
        <v>1226</v>
      </c>
      <c r="C678" s="198">
        <v>24022</v>
      </c>
      <c r="D678" t="s">
        <v>234</v>
      </c>
      <c r="E678" s="198">
        <v>26</v>
      </c>
      <c r="F678" s="104" t="s">
        <v>303</v>
      </c>
      <c r="G678" t="s">
        <v>304</v>
      </c>
      <c r="H678" t="s">
        <v>305</v>
      </c>
      <c r="I678" t="s">
        <v>225</v>
      </c>
      <c r="J678"/>
      <c r="K678" t="s">
        <v>283</v>
      </c>
      <c r="L678" t="s">
        <v>306</v>
      </c>
      <c r="M678" s="104" t="s">
        <v>1259</v>
      </c>
      <c r="N678" s="104" t="s">
        <v>69</v>
      </c>
      <c r="O678" s="167">
        <v>3100</v>
      </c>
      <c r="P678" s="191">
        <v>694</v>
      </c>
      <c r="Q678" s="216">
        <v>1.2837587865334813E-2</v>
      </c>
      <c r="R678" s="191" t="s">
        <v>229</v>
      </c>
      <c r="S678" s="175">
        <v>2402</v>
      </c>
      <c r="T678" s="213" t="s">
        <v>1258</v>
      </c>
      <c r="U678" s="199">
        <v>0</v>
      </c>
      <c r="V678" s="200">
        <v>0</v>
      </c>
      <c r="W678" s="216">
        <f>Tabla24[[#This Row],[Valor POAI 2026
 (en pesos y 3 últimos digitos en cero)]]/$V$2</f>
        <v>0</v>
      </c>
      <c r="X678" s="217"/>
      <c r="Y678" s="179"/>
      <c r="Z678" s="179"/>
      <c r="AA678" s="180"/>
    </row>
    <row r="679" spans="1:27" s="126" customFormat="1" ht="13.5" hidden="1" customHeight="1">
      <c r="A679" s="172">
        <v>9</v>
      </c>
      <c r="B679" t="s">
        <v>1226</v>
      </c>
      <c r="C679" s="198">
        <v>24023</v>
      </c>
      <c r="D679" t="s">
        <v>234</v>
      </c>
      <c r="E679" s="198">
        <v>27</v>
      </c>
      <c r="F679" s="104" t="s">
        <v>309</v>
      </c>
      <c r="G679" t="s">
        <v>304</v>
      </c>
      <c r="H679" t="s">
        <v>310</v>
      </c>
      <c r="I679" t="s">
        <v>225</v>
      </c>
      <c r="J679"/>
      <c r="K679" t="s">
        <v>283</v>
      </c>
      <c r="L679" t="s">
        <v>306</v>
      </c>
      <c r="M679" s="104" t="s">
        <v>1260</v>
      </c>
      <c r="N679" s="104" t="s">
        <v>20</v>
      </c>
      <c r="O679" s="167">
        <v>4000</v>
      </c>
      <c r="P679" s="191">
        <v>797</v>
      </c>
      <c r="Q679" s="216">
        <v>1.4742878283388827E-2</v>
      </c>
      <c r="R679" s="191" t="s">
        <v>229</v>
      </c>
      <c r="S679" s="175">
        <v>2402</v>
      </c>
      <c r="T679" s="213" t="s">
        <v>1258</v>
      </c>
      <c r="U679" s="199">
        <v>0</v>
      </c>
      <c r="V679" s="200">
        <v>0</v>
      </c>
      <c r="W679" s="216">
        <f>Tabla24[[#This Row],[Valor POAI 2026
 (en pesos y 3 últimos digitos en cero)]]/$V$2</f>
        <v>0</v>
      </c>
      <c r="X679" s="217"/>
      <c r="Y679" s="179"/>
      <c r="Z679" s="179"/>
      <c r="AA679" s="180"/>
    </row>
    <row r="680" spans="1:27" s="126" customFormat="1" ht="13.5" hidden="1" customHeight="1">
      <c r="A680" s="172">
        <v>9</v>
      </c>
      <c r="B680" t="s">
        <v>1226</v>
      </c>
      <c r="C680" s="198">
        <v>23991</v>
      </c>
      <c r="D680" t="s">
        <v>316</v>
      </c>
      <c r="E680" s="198">
        <v>32</v>
      </c>
      <c r="F680" s="104" t="s">
        <v>322</v>
      </c>
      <c r="G680" t="s">
        <v>304</v>
      </c>
      <c r="H680" t="s">
        <v>318</v>
      </c>
      <c r="I680" t="s">
        <v>225</v>
      </c>
      <c r="J680"/>
      <c r="K680" t="s">
        <v>283</v>
      </c>
      <c r="L680" t="s">
        <v>319</v>
      </c>
      <c r="M680" s="104" t="s">
        <v>1261</v>
      </c>
      <c r="N680" s="104" t="s">
        <v>20</v>
      </c>
      <c r="O680" s="167">
        <v>8</v>
      </c>
      <c r="P680" s="191">
        <v>82</v>
      </c>
      <c r="Q680" s="216">
        <v>1.5168331483536811E-3</v>
      </c>
      <c r="R680" s="191" t="s">
        <v>229</v>
      </c>
      <c r="S680" s="175">
        <v>2399</v>
      </c>
      <c r="T680" s="213" t="s">
        <v>1262</v>
      </c>
      <c r="U680" s="199">
        <v>0</v>
      </c>
      <c r="V680" s="200">
        <v>0</v>
      </c>
      <c r="W680" s="216">
        <f>Tabla24[[#This Row],[Valor POAI 2026
 (en pesos y 3 últimos digitos en cero)]]/$V$2</f>
        <v>0</v>
      </c>
      <c r="X680" s="217"/>
      <c r="Y680" s="179"/>
      <c r="Z680" s="179"/>
      <c r="AA680" s="180"/>
    </row>
    <row r="681" spans="1:27" s="126" customFormat="1" ht="13.5" hidden="1" customHeight="1">
      <c r="A681" s="172">
        <v>9</v>
      </c>
      <c r="B681" t="s">
        <v>1226</v>
      </c>
      <c r="C681" s="198">
        <v>23992</v>
      </c>
      <c r="D681" t="s">
        <v>316</v>
      </c>
      <c r="E681" s="198">
        <v>30</v>
      </c>
      <c r="F681" s="104" t="s">
        <v>317</v>
      </c>
      <c r="G681" t="s">
        <v>304</v>
      </c>
      <c r="H681" t="s">
        <v>318</v>
      </c>
      <c r="I681" t="s">
        <v>225</v>
      </c>
      <c r="J681"/>
      <c r="K681" t="s">
        <v>283</v>
      </c>
      <c r="L681" t="s">
        <v>319</v>
      </c>
      <c r="M681" s="104" t="s">
        <v>1263</v>
      </c>
      <c r="N681" s="104" t="s">
        <v>22</v>
      </c>
      <c r="O681" s="167">
        <v>4</v>
      </c>
      <c r="P681" s="191">
        <v>55</v>
      </c>
      <c r="Q681" s="216">
        <v>1.0173880873103958E-3</v>
      </c>
      <c r="R681" s="191" t="s">
        <v>229</v>
      </c>
      <c r="S681" s="175">
        <v>2399</v>
      </c>
      <c r="T681" s="213" t="s">
        <v>1262</v>
      </c>
      <c r="U681" s="199">
        <v>0</v>
      </c>
      <c r="V681" s="200">
        <v>0</v>
      </c>
      <c r="W681" s="216">
        <f>Tabla24[[#This Row],[Valor POAI 2026
 (en pesos y 3 últimos digitos en cero)]]/$V$2</f>
        <v>0</v>
      </c>
      <c r="X681" s="217"/>
      <c r="Y681" s="179"/>
      <c r="Z681" s="179"/>
      <c r="AA681" s="180"/>
    </row>
    <row r="682" spans="1:27" s="126" customFormat="1" ht="13.5" hidden="1" customHeight="1">
      <c r="A682" s="172">
        <v>9</v>
      </c>
      <c r="B682" t="s">
        <v>1226</v>
      </c>
      <c r="C682" s="198">
        <v>23993</v>
      </c>
      <c r="D682" t="s">
        <v>316</v>
      </c>
      <c r="E682" s="198">
        <v>31</v>
      </c>
      <c r="F682" s="104" t="s">
        <v>324</v>
      </c>
      <c r="G682" t="s">
        <v>304</v>
      </c>
      <c r="H682" t="s">
        <v>318</v>
      </c>
      <c r="I682" t="s">
        <v>225</v>
      </c>
      <c r="J682"/>
      <c r="K682" t="s">
        <v>283</v>
      </c>
      <c r="L682" t="s">
        <v>319</v>
      </c>
      <c r="M682" s="104" t="s">
        <v>1264</v>
      </c>
      <c r="N682" s="104" t="s">
        <v>74</v>
      </c>
      <c r="O682" s="167">
        <v>8</v>
      </c>
      <c r="P682" s="191">
        <v>191</v>
      </c>
      <c r="Q682" s="216">
        <v>3.5331113577506475E-3</v>
      </c>
      <c r="R682" s="191" t="s">
        <v>229</v>
      </c>
      <c r="S682" s="175">
        <v>2399</v>
      </c>
      <c r="T682" s="213" t="s">
        <v>1262</v>
      </c>
      <c r="U682" s="199">
        <v>0</v>
      </c>
      <c r="V682" s="200">
        <v>0</v>
      </c>
      <c r="W682" s="216">
        <f>Tabla24[[#This Row],[Valor POAI 2026
 (en pesos y 3 últimos digitos en cero)]]/$V$2</f>
        <v>0</v>
      </c>
      <c r="X682" s="217"/>
      <c r="Y682" s="179"/>
      <c r="Z682" s="179"/>
      <c r="AA682" s="180"/>
    </row>
    <row r="683" spans="1:27" s="126" customFormat="1" ht="13.5" hidden="1" customHeight="1">
      <c r="A683" s="172">
        <v>9</v>
      </c>
      <c r="B683" t="s">
        <v>1226</v>
      </c>
      <c r="C683" s="198">
        <v>24011</v>
      </c>
      <c r="D683" t="s">
        <v>326</v>
      </c>
      <c r="E683" s="198">
        <v>39</v>
      </c>
      <c r="F683" s="104" t="s">
        <v>345</v>
      </c>
      <c r="G683" t="s">
        <v>328</v>
      </c>
      <c r="H683" t="s">
        <v>340</v>
      </c>
      <c r="I683" t="s">
        <v>225</v>
      </c>
      <c r="J683"/>
      <c r="K683" t="s">
        <v>283</v>
      </c>
      <c r="L683" t="s">
        <v>330</v>
      </c>
      <c r="M683" s="104" t="s">
        <v>1265</v>
      </c>
      <c r="N683" s="104" t="s">
        <v>83</v>
      </c>
      <c r="O683" s="167">
        <v>2500</v>
      </c>
      <c r="P683" s="191">
        <v>584</v>
      </c>
      <c r="Q683" s="216">
        <v>1.0802811690714021E-2</v>
      </c>
      <c r="R683" s="191" t="s">
        <v>229</v>
      </c>
      <c r="S683" s="175">
        <v>2401</v>
      </c>
      <c r="T683" s="213" t="s">
        <v>1266</v>
      </c>
      <c r="U683" s="199">
        <v>0</v>
      </c>
      <c r="V683" s="200">
        <v>0</v>
      </c>
      <c r="W683" s="216">
        <f>Tabla24[[#This Row],[Valor POAI 2026
 (en pesos y 3 últimos digitos en cero)]]/$V$2</f>
        <v>0</v>
      </c>
      <c r="X683" s="217"/>
      <c r="Y683" s="179"/>
      <c r="Z683" s="179"/>
      <c r="AA683" s="180"/>
    </row>
    <row r="684" spans="1:27" s="126" customFormat="1" ht="13.5" hidden="1" customHeight="1">
      <c r="A684" s="172">
        <v>9</v>
      </c>
      <c r="B684" t="s">
        <v>1226</v>
      </c>
      <c r="C684" s="198">
        <v>24012</v>
      </c>
      <c r="D684" t="s">
        <v>326</v>
      </c>
      <c r="E684" s="198">
        <v>40</v>
      </c>
      <c r="F684" s="104" t="s">
        <v>343</v>
      </c>
      <c r="G684" t="s">
        <v>328</v>
      </c>
      <c r="H684" t="s">
        <v>340</v>
      </c>
      <c r="I684" t="s">
        <v>225</v>
      </c>
      <c r="J684"/>
      <c r="K684" t="s">
        <v>283</v>
      </c>
      <c r="L684" t="s">
        <v>330</v>
      </c>
      <c r="M684" s="104" t="s">
        <v>1267</v>
      </c>
      <c r="N684" s="104" t="s">
        <v>85</v>
      </c>
      <c r="O684" s="167">
        <v>40</v>
      </c>
      <c r="P684" s="191">
        <v>197</v>
      </c>
      <c r="Q684" s="216">
        <v>3.6440991490935999E-3</v>
      </c>
      <c r="R684" s="191" t="s">
        <v>229</v>
      </c>
      <c r="S684" s="175">
        <v>2401</v>
      </c>
      <c r="T684" s="213" t="s">
        <v>1266</v>
      </c>
      <c r="U684" s="199">
        <v>0</v>
      </c>
      <c r="V684" s="200">
        <v>0</v>
      </c>
      <c r="W684" s="216">
        <f>Tabla24[[#This Row],[Valor POAI 2026
 (en pesos y 3 últimos digitos en cero)]]/$V$2</f>
        <v>0</v>
      </c>
      <c r="X684" s="217"/>
      <c r="Y684" s="179"/>
      <c r="Z684" s="179"/>
      <c r="AA684" s="180"/>
    </row>
    <row r="685" spans="1:27" s="126" customFormat="1" ht="13.5" hidden="1" customHeight="1">
      <c r="A685" s="172">
        <v>9</v>
      </c>
      <c r="B685" t="s">
        <v>1226</v>
      </c>
      <c r="C685" s="198">
        <v>24013</v>
      </c>
      <c r="D685" t="s">
        <v>326</v>
      </c>
      <c r="E685" s="198">
        <v>33</v>
      </c>
      <c r="F685" s="104" t="s">
        <v>347</v>
      </c>
      <c r="G685" t="s">
        <v>328</v>
      </c>
      <c r="H685" t="s">
        <v>348</v>
      </c>
      <c r="I685" t="s">
        <v>244</v>
      </c>
      <c r="J685"/>
      <c r="K685" t="s">
        <v>283</v>
      </c>
      <c r="L685" t="s">
        <v>330</v>
      </c>
      <c r="M685" s="104" t="s">
        <v>1268</v>
      </c>
      <c r="N685" s="104" t="s">
        <v>78</v>
      </c>
      <c r="O685" s="167">
        <v>140</v>
      </c>
      <c r="P685" s="191">
        <v>765</v>
      </c>
      <c r="Q685" s="216">
        <v>1.4150943396226415E-2</v>
      </c>
      <c r="R685" s="191" t="s">
        <v>229</v>
      </c>
      <c r="S685" s="175">
        <v>2401</v>
      </c>
      <c r="T685" s="213" t="s">
        <v>1266</v>
      </c>
      <c r="U685" s="199">
        <v>0</v>
      </c>
      <c r="V685" s="200">
        <v>0</v>
      </c>
      <c r="W685" s="216">
        <f>Tabla24[[#This Row],[Valor POAI 2026
 (en pesos y 3 últimos digitos en cero)]]/$V$2</f>
        <v>0</v>
      </c>
      <c r="X685" s="217"/>
      <c r="Y685" s="179"/>
      <c r="Z685" s="179"/>
      <c r="AA685" s="180"/>
    </row>
    <row r="686" spans="1:27" s="126" customFormat="1" ht="13.5" hidden="1" customHeight="1">
      <c r="A686" s="172">
        <v>9</v>
      </c>
      <c r="B686" t="s">
        <v>1226</v>
      </c>
      <c r="C686" s="198">
        <v>24014</v>
      </c>
      <c r="D686" t="s">
        <v>326</v>
      </c>
      <c r="E686" s="198">
        <v>38</v>
      </c>
      <c r="F686" s="104" t="s">
        <v>339</v>
      </c>
      <c r="G686" t="s">
        <v>328</v>
      </c>
      <c r="H686" t="s">
        <v>340</v>
      </c>
      <c r="I686" t="s">
        <v>225</v>
      </c>
      <c r="J686"/>
      <c r="K686" t="s">
        <v>283</v>
      </c>
      <c r="L686" t="s">
        <v>330</v>
      </c>
      <c r="M686" s="104" t="s">
        <v>1269</v>
      </c>
      <c r="N686" s="104" t="s">
        <v>81</v>
      </c>
      <c r="O686" s="167">
        <v>18</v>
      </c>
      <c r="P686" s="191">
        <v>874</v>
      </c>
      <c r="Q686" s="216">
        <v>1.616722160562338E-2</v>
      </c>
      <c r="R686" s="191" t="s">
        <v>229</v>
      </c>
      <c r="S686" s="175">
        <v>2401</v>
      </c>
      <c r="T686" s="213" t="s">
        <v>1266</v>
      </c>
      <c r="U686" s="199">
        <v>0</v>
      </c>
      <c r="V686" s="200">
        <v>0</v>
      </c>
      <c r="W686" s="216">
        <f>Tabla24[[#This Row],[Valor POAI 2026
 (en pesos y 3 últimos digitos en cero)]]/$V$2</f>
        <v>0</v>
      </c>
      <c r="X686" s="217"/>
      <c r="Y686" s="179"/>
      <c r="Z686" s="179"/>
      <c r="AA686" s="180"/>
    </row>
    <row r="687" spans="1:27" s="126" customFormat="1" ht="13.5" hidden="1" customHeight="1">
      <c r="A687" s="172">
        <v>9</v>
      </c>
      <c r="B687" t="s">
        <v>1226</v>
      </c>
      <c r="C687" s="198">
        <v>24071</v>
      </c>
      <c r="D687" t="s">
        <v>326</v>
      </c>
      <c r="E687" s="198">
        <v>35</v>
      </c>
      <c r="F687" s="104" t="s">
        <v>327</v>
      </c>
      <c r="G687" t="s">
        <v>328</v>
      </c>
      <c r="H687" t="s">
        <v>329</v>
      </c>
      <c r="I687" t="s">
        <v>225</v>
      </c>
      <c r="J687"/>
      <c r="K687" t="s">
        <v>283</v>
      </c>
      <c r="L687" t="s">
        <v>330</v>
      </c>
      <c r="M687" s="104" t="s">
        <v>1270</v>
      </c>
      <c r="N687" s="104" t="s">
        <v>92</v>
      </c>
      <c r="O687" s="167">
        <v>30000</v>
      </c>
      <c r="P687" s="191">
        <v>983</v>
      </c>
      <c r="Q687" s="216">
        <v>1.8183499815020349E-2</v>
      </c>
      <c r="R687" s="191" t="s">
        <v>229</v>
      </c>
      <c r="S687" s="175">
        <v>2407</v>
      </c>
      <c r="T687" s="213" t="s">
        <v>1271</v>
      </c>
      <c r="U687" s="199">
        <v>0</v>
      </c>
      <c r="V687" s="200">
        <v>0</v>
      </c>
      <c r="W687" s="216">
        <f>Tabla24[[#This Row],[Valor POAI 2026
 (en pesos y 3 últimos digitos en cero)]]/$V$2</f>
        <v>0</v>
      </c>
      <c r="X687" s="217"/>
      <c r="Y687" s="179"/>
      <c r="Z687" s="179"/>
      <c r="AA687" s="180"/>
    </row>
    <row r="688" spans="1:27" s="126" customFormat="1" ht="13.5" hidden="1" customHeight="1">
      <c r="A688" s="172">
        <v>9</v>
      </c>
      <c r="B688" t="s">
        <v>1226</v>
      </c>
      <c r="C688" s="198">
        <v>24072</v>
      </c>
      <c r="D688" t="s">
        <v>326</v>
      </c>
      <c r="E688" s="198">
        <v>34</v>
      </c>
      <c r="F688" s="104" t="s">
        <v>333</v>
      </c>
      <c r="G688" t="s">
        <v>328</v>
      </c>
      <c r="H688" t="s">
        <v>329</v>
      </c>
      <c r="I688" t="s">
        <v>225</v>
      </c>
      <c r="J688"/>
      <c r="K688" t="s">
        <v>283</v>
      </c>
      <c r="L688" t="s">
        <v>330</v>
      </c>
      <c r="M688" s="104" t="s">
        <v>1272</v>
      </c>
      <c r="N688" s="104" t="s">
        <v>87</v>
      </c>
      <c r="O688" s="167">
        <v>40</v>
      </c>
      <c r="P688" s="191">
        <v>202</v>
      </c>
      <c r="Q688" s="216">
        <v>3.7365889752127264E-3</v>
      </c>
      <c r="R688" s="191" t="s">
        <v>229</v>
      </c>
      <c r="S688" s="175">
        <v>2407</v>
      </c>
      <c r="T688" s="213" t="s">
        <v>1271</v>
      </c>
      <c r="U688" s="199">
        <v>0</v>
      </c>
      <c r="V688" s="200">
        <v>0</v>
      </c>
      <c r="W688" s="216">
        <f>Tabla24[[#This Row],[Valor POAI 2026
 (en pesos y 3 últimos digitos en cero)]]/$V$2</f>
        <v>0</v>
      </c>
      <c r="X688" s="217"/>
      <c r="Y688" s="179"/>
      <c r="Z688" s="179"/>
      <c r="AA688" s="180"/>
    </row>
    <row r="689" spans="1:27" s="126" customFormat="1" ht="13.5" hidden="1" customHeight="1">
      <c r="A689" s="172">
        <v>9</v>
      </c>
      <c r="B689" t="s">
        <v>1226</v>
      </c>
      <c r="C689" s="198">
        <v>24073</v>
      </c>
      <c r="D689" t="s">
        <v>326</v>
      </c>
      <c r="E689" s="198">
        <v>36</v>
      </c>
      <c r="F689" s="104" t="s">
        <v>335</v>
      </c>
      <c r="G689" t="s">
        <v>328</v>
      </c>
      <c r="H689" t="s">
        <v>329</v>
      </c>
      <c r="I689" t="s">
        <v>225</v>
      </c>
      <c r="J689"/>
      <c r="K689" t="s">
        <v>283</v>
      </c>
      <c r="L689" t="s">
        <v>330</v>
      </c>
      <c r="M689" s="104" t="s">
        <v>1273</v>
      </c>
      <c r="N689" s="104" t="s">
        <v>83</v>
      </c>
      <c r="O689" s="167">
        <v>5000</v>
      </c>
      <c r="P689" s="191">
        <v>655</v>
      </c>
      <c r="Q689" s="216">
        <v>1.2116167221605623E-2</v>
      </c>
      <c r="R689" s="191" t="s">
        <v>229</v>
      </c>
      <c r="S689" s="175">
        <v>2407</v>
      </c>
      <c r="T689" s="213" t="s">
        <v>1271</v>
      </c>
      <c r="U689" s="199">
        <v>0</v>
      </c>
      <c r="V689" s="200">
        <v>0</v>
      </c>
      <c r="W689" s="216">
        <f>Tabla24[[#This Row],[Valor POAI 2026
 (en pesos y 3 últimos digitos en cero)]]/$V$2</f>
        <v>0</v>
      </c>
      <c r="X689" s="217"/>
      <c r="Y689" s="179"/>
      <c r="Z689" s="179"/>
      <c r="AA689" s="180"/>
    </row>
    <row r="690" spans="1:27" s="126" customFormat="1" ht="13.5" hidden="1" customHeight="1">
      <c r="A690" s="172">
        <v>9</v>
      </c>
      <c r="B690" t="s">
        <v>1226</v>
      </c>
      <c r="C690" s="198">
        <v>24074</v>
      </c>
      <c r="D690" t="s">
        <v>326</v>
      </c>
      <c r="E690" s="198">
        <v>37</v>
      </c>
      <c r="F690" s="104" t="s">
        <v>337</v>
      </c>
      <c r="G690" t="s">
        <v>328</v>
      </c>
      <c r="H690" t="s">
        <v>329</v>
      </c>
      <c r="I690" t="s">
        <v>225</v>
      </c>
      <c r="J690"/>
      <c r="K690" t="s">
        <v>283</v>
      </c>
      <c r="L690" t="s">
        <v>330</v>
      </c>
      <c r="M690" s="104" t="s">
        <v>827</v>
      </c>
      <c r="N690" s="104" t="s">
        <v>27</v>
      </c>
      <c r="O690" s="167">
        <v>4000</v>
      </c>
      <c r="P690" s="191">
        <v>284</v>
      </c>
      <c r="Q690" s="216">
        <v>5.2534221235664078E-3</v>
      </c>
      <c r="R690" s="191" t="s">
        <v>229</v>
      </c>
      <c r="S690" s="175">
        <v>2407</v>
      </c>
      <c r="T690" s="213" t="s">
        <v>1271</v>
      </c>
      <c r="U690" s="199">
        <v>0</v>
      </c>
      <c r="V690" s="200">
        <v>0</v>
      </c>
      <c r="W690" s="216">
        <f>Tabla24[[#This Row],[Valor POAI 2026
 (en pesos y 3 últimos digitos en cero)]]/$V$2</f>
        <v>0</v>
      </c>
      <c r="X690" s="217"/>
      <c r="Y690" s="179"/>
      <c r="Z690" s="179"/>
      <c r="AA690" s="180"/>
    </row>
    <row r="691" spans="1:27" s="126" customFormat="1" ht="13.5" hidden="1" customHeight="1">
      <c r="A691" s="172">
        <v>9</v>
      </c>
      <c r="B691" t="s">
        <v>1226</v>
      </c>
      <c r="C691" s="198">
        <v>24731</v>
      </c>
      <c r="D691" t="s">
        <v>350</v>
      </c>
      <c r="E691" s="198">
        <v>44</v>
      </c>
      <c r="F691" s="104" t="s">
        <v>356</v>
      </c>
      <c r="G691" t="s">
        <v>304</v>
      </c>
      <c r="H691" t="s">
        <v>352</v>
      </c>
      <c r="I691" t="s">
        <v>225</v>
      </c>
      <c r="J691"/>
      <c r="K691" t="s">
        <v>283</v>
      </c>
      <c r="L691" t="s">
        <v>353</v>
      </c>
      <c r="M691" s="104" t="s">
        <v>1274</v>
      </c>
      <c r="N691" s="104" t="s">
        <v>97</v>
      </c>
      <c r="O691" s="167">
        <v>2000</v>
      </c>
      <c r="P691" s="191">
        <v>229</v>
      </c>
      <c r="Q691" s="216">
        <v>4.2360340362560117E-3</v>
      </c>
      <c r="R691" s="191" t="s">
        <v>229</v>
      </c>
      <c r="S691" s="175">
        <v>2473</v>
      </c>
      <c r="T691" s="213" t="s">
        <v>1275</v>
      </c>
      <c r="U691" s="199">
        <v>0</v>
      </c>
      <c r="V691" s="200">
        <v>0</v>
      </c>
      <c r="W691" s="216">
        <f>Tabla24[[#This Row],[Valor POAI 2026
 (en pesos y 3 últimos digitos en cero)]]/$V$2</f>
        <v>0</v>
      </c>
      <c r="X691" s="217"/>
      <c r="Y691" s="179"/>
      <c r="Z691" s="179"/>
      <c r="AA691" s="180"/>
    </row>
    <row r="692" spans="1:27" s="126" customFormat="1" ht="13.5" hidden="1" customHeight="1">
      <c r="A692" s="172">
        <v>9</v>
      </c>
      <c r="B692" t="s">
        <v>1226</v>
      </c>
      <c r="C692" s="198">
        <v>24732</v>
      </c>
      <c r="D692" t="s">
        <v>350</v>
      </c>
      <c r="E692" s="198">
        <v>45</v>
      </c>
      <c r="F692" s="104" t="s">
        <v>351</v>
      </c>
      <c r="G692" t="s">
        <v>304</v>
      </c>
      <c r="H692" t="s">
        <v>352</v>
      </c>
      <c r="I692" t="s">
        <v>225</v>
      </c>
      <c r="J692"/>
      <c r="K692" t="s">
        <v>283</v>
      </c>
      <c r="L692" t="s">
        <v>353</v>
      </c>
      <c r="M692" s="104" t="s">
        <v>1276</v>
      </c>
      <c r="N692" s="104" t="s">
        <v>99</v>
      </c>
      <c r="O692" s="167">
        <v>7440</v>
      </c>
      <c r="P692" s="191">
        <v>486</v>
      </c>
      <c r="Q692" s="216">
        <v>8.9900110987791351E-3</v>
      </c>
      <c r="R692" s="191" t="s">
        <v>229</v>
      </c>
      <c r="S692" s="175">
        <v>2473</v>
      </c>
      <c r="T692" s="213" t="s">
        <v>1275</v>
      </c>
      <c r="U692" s="199">
        <v>0</v>
      </c>
      <c r="V692" s="200">
        <v>0</v>
      </c>
      <c r="W692" s="216">
        <f>Tabla24[[#This Row],[Valor POAI 2026
 (en pesos y 3 últimos digitos en cero)]]/$V$2</f>
        <v>0</v>
      </c>
      <c r="X692" s="217"/>
      <c r="Y692" s="179"/>
      <c r="Z692" s="179"/>
      <c r="AA692" s="180"/>
    </row>
    <row r="693" spans="1:27" s="126" customFormat="1" ht="13.5" hidden="1" customHeight="1">
      <c r="A693" s="172">
        <v>9</v>
      </c>
      <c r="B693" t="s">
        <v>1226</v>
      </c>
      <c r="C693" s="198">
        <v>24733</v>
      </c>
      <c r="D693" t="s">
        <v>350</v>
      </c>
      <c r="E693" s="198">
        <v>43</v>
      </c>
      <c r="F693" s="104" t="s">
        <v>358</v>
      </c>
      <c r="G693" t="s">
        <v>304</v>
      </c>
      <c r="H693" t="s">
        <v>352</v>
      </c>
      <c r="I693" t="s">
        <v>225</v>
      </c>
      <c r="J693"/>
      <c r="K693" t="s">
        <v>283</v>
      </c>
      <c r="L693" t="s">
        <v>353</v>
      </c>
      <c r="M693" s="104" t="s">
        <v>1277</v>
      </c>
      <c r="N693" s="104" t="s">
        <v>33</v>
      </c>
      <c r="O693" s="167">
        <v>1000</v>
      </c>
      <c r="P693" s="191">
        <v>55</v>
      </c>
      <c r="Q693" s="216">
        <v>1.0173880873103958E-3</v>
      </c>
      <c r="R693" s="191" t="s">
        <v>229</v>
      </c>
      <c r="S693" s="175">
        <v>2473</v>
      </c>
      <c r="T693" s="213" t="s">
        <v>1275</v>
      </c>
      <c r="U693" s="199">
        <v>0</v>
      </c>
      <c r="V693" s="200">
        <v>0</v>
      </c>
      <c r="W693" s="216">
        <f>Tabla24[[#This Row],[Valor POAI 2026
 (en pesos y 3 últimos digitos en cero)]]/$V$2</f>
        <v>0</v>
      </c>
      <c r="X693" s="217"/>
      <c r="Y693" s="179"/>
      <c r="Z693" s="179"/>
      <c r="AA693" s="180"/>
    </row>
    <row r="694" spans="1:27" s="126" customFormat="1" ht="13.5" hidden="1" customHeight="1">
      <c r="A694" s="172">
        <v>9</v>
      </c>
      <c r="B694" t="s">
        <v>1226</v>
      </c>
      <c r="C694" s="198">
        <v>24331</v>
      </c>
      <c r="D694" t="s">
        <v>312</v>
      </c>
      <c r="E694" s="198">
        <v>48</v>
      </c>
      <c r="F694" s="104" t="s">
        <v>360</v>
      </c>
      <c r="G694" t="s">
        <v>361</v>
      </c>
      <c r="H694" t="s">
        <v>362</v>
      </c>
      <c r="I694" t="s">
        <v>244</v>
      </c>
      <c r="J694" t="s">
        <v>363</v>
      </c>
      <c r="K694" t="s">
        <v>283</v>
      </c>
      <c r="L694" t="s">
        <v>364</v>
      </c>
      <c r="M694" s="104" t="s">
        <v>1278</v>
      </c>
      <c r="N694" s="104" t="s">
        <v>101</v>
      </c>
      <c r="O694" s="167">
        <v>1480</v>
      </c>
      <c r="P694" s="191">
        <v>2611</v>
      </c>
      <c r="Q694" s="216">
        <v>4.8298187199408066E-2</v>
      </c>
      <c r="R694" s="191" t="s">
        <v>366</v>
      </c>
      <c r="S694" s="175">
        <v>2433</v>
      </c>
      <c r="T694" s="213" t="s">
        <v>1279</v>
      </c>
      <c r="U694" s="199">
        <v>0</v>
      </c>
      <c r="V694" s="200">
        <v>0</v>
      </c>
      <c r="W694" s="216">
        <f>Tabla24[[#This Row],[Valor POAI 2026
 (en pesos y 3 últimos digitos en cero)]]/$V$2</f>
        <v>0</v>
      </c>
      <c r="X694" s="217"/>
      <c r="Y694" s="179"/>
      <c r="Z694" s="179"/>
      <c r="AA694" s="180"/>
    </row>
    <row r="695" spans="1:27" s="126" customFormat="1" ht="13.5" hidden="1" customHeight="1">
      <c r="A695" s="172">
        <v>9</v>
      </c>
      <c r="B695" t="s">
        <v>1226</v>
      </c>
      <c r="C695" s="198">
        <v>24332</v>
      </c>
      <c r="D695" t="s">
        <v>312</v>
      </c>
      <c r="E695" s="198">
        <v>47</v>
      </c>
      <c r="F695" s="104" t="s">
        <v>368</v>
      </c>
      <c r="G695" t="s">
        <v>361</v>
      </c>
      <c r="H695" t="s">
        <v>369</v>
      </c>
      <c r="I695" t="s">
        <v>244</v>
      </c>
      <c r="J695" t="s">
        <v>363</v>
      </c>
      <c r="K695" t="s">
        <v>283</v>
      </c>
      <c r="L695" t="s">
        <v>364</v>
      </c>
      <c r="M695" s="104" t="s">
        <v>1280</v>
      </c>
      <c r="N695" s="104" t="s">
        <v>106</v>
      </c>
      <c r="O695" s="167">
        <v>36000</v>
      </c>
      <c r="P695" s="191">
        <v>3763</v>
      </c>
      <c r="Q695" s="216">
        <v>6.9607843137254904E-2</v>
      </c>
      <c r="R695" s="191" t="s">
        <v>229</v>
      </c>
      <c r="S695" s="175">
        <v>2433</v>
      </c>
      <c r="T695" s="213" t="s">
        <v>1279</v>
      </c>
      <c r="U695" s="199">
        <v>0</v>
      </c>
      <c r="V695" s="200">
        <v>0</v>
      </c>
      <c r="W695" s="216">
        <f>Tabla24[[#This Row],[Valor POAI 2026
 (en pesos y 3 últimos digitos en cero)]]/$V$2</f>
        <v>0</v>
      </c>
      <c r="X695" s="217"/>
      <c r="Y695" s="179"/>
      <c r="Z695" s="179"/>
      <c r="AA695" s="180"/>
    </row>
    <row r="696" spans="1:27" s="126" customFormat="1" ht="13.5" hidden="1" customHeight="1">
      <c r="A696" s="172">
        <v>9</v>
      </c>
      <c r="B696" t="s">
        <v>1226</v>
      </c>
      <c r="C696" s="198">
        <v>24333</v>
      </c>
      <c r="D696" t="s">
        <v>312</v>
      </c>
      <c r="E696" s="198">
        <v>46</v>
      </c>
      <c r="F696" s="104" t="s">
        <v>371</v>
      </c>
      <c r="G696" t="s">
        <v>361</v>
      </c>
      <c r="H696" t="s">
        <v>372</v>
      </c>
      <c r="I696" t="s">
        <v>244</v>
      </c>
      <c r="J696" t="s">
        <v>363</v>
      </c>
      <c r="K696" t="s">
        <v>283</v>
      </c>
      <c r="L696" t="s">
        <v>364</v>
      </c>
      <c r="M696" s="104" t="s">
        <v>1281</v>
      </c>
      <c r="N696" s="104" t="s">
        <v>104</v>
      </c>
      <c r="O696" s="167">
        <v>1280</v>
      </c>
      <c r="P696" s="191">
        <v>1229</v>
      </c>
      <c r="Q696" s="216">
        <v>2.2733999260081392E-2</v>
      </c>
      <c r="R696" s="191" t="s">
        <v>229</v>
      </c>
      <c r="S696" s="175">
        <v>2433</v>
      </c>
      <c r="T696" s="213" t="s">
        <v>1279</v>
      </c>
      <c r="U696" s="199">
        <v>0</v>
      </c>
      <c r="V696" s="200">
        <v>0</v>
      </c>
      <c r="W696" s="216">
        <f>Tabla24[[#This Row],[Valor POAI 2026
 (en pesos y 3 últimos digitos en cero)]]/$V$2</f>
        <v>0</v>
      </c>
      <c r="X696" s="217"/>
      <c r="Y696" s="179"/>
      <c r="Z696" s="179"/>
      <c r="AA696" s="180"/>
    </row>
    <row r="697" spans="1:27" s="126" customFormat="1" ht="13.5" hidden="1" customHeight="1">
      <c r="A697" s="172">
        <v>9</v>
      </c>
      <c r="B697" t="s">
        <v>1226</v>
      </c>
      <c r="C697" s="198">
        <v>25471</v>
      </c>
      <c r="D697" t="s">
        <v>312</v>
      </c>
      <c r="E697" s="198">
        <v>49</v>
      </c>
      <c r="F697" s="104" t="s">
        <v>609</v>
      </c>
      <c r="G697" t="s">
        <v>361</v>
      </c>
      <c r="H697" t="s">
        <v>610</v>
      </c>
      <c r="I697" t="s">
        <v>244</v>
      </c>
      <c r="J697" t="s">
        <v>363</v>
      </c>
      <c r="K697" t="s">
        <v>283</v>
      </c>
      <c r="L697" t="s">
        <v>611</v>
      </c>
      <c r="M697" s="104" t="s">
        <v>1282</v>
      </c>
      <c r="N697" s="104" t="s">
        <v>108</v>
      </c>
      <c r="O697" s="167">
        <v>100</v>
      </c>
      <c r="P697" s="191">
        <v>410</v>
      </c>
      <c r="Q697" s="216">
        <v>7.5841657417684057E-3</v>
      </c>
      <c r="R697" s="191" t="s">
        <v>229</v>
      </c>
      <c r="S697" s="175">
        <v>2547</v>
      </c>
      <c r="T697" s="213" t="s">
        <v>1283</v>
      </c>
      <c r="U697" s="199">
        <v>0</v>
      </c>
      <c r="V697" s="200">
        <v>0</v>
      </c>
      <c r="W697" s="216">
        <f>Tabla24[[#This Row],[Valor POAI 2026
 (en pesos y 3 últimos digitos en cero)]]/$V$2</f>
        <v>0</v>
      </c>
      <c r="X697" s="217"/>
      <c r="Y697" s="179"/>
      <c r="Z697" s="179"/>
      <c r="AA697" s="180"/>
    </row>
    <row r="698" spans="1:27" s="126" customFormat="1" ht="13.5" hidden="1" customHeight="1">
      <c r="A698" s="172">
        <v>9</v>
      </c>
      <c r="B698" t="s">
        <v>1226</v>
      </c>
      <c r="C698" s="198">
        <v>25472</v>
      </c>
      <c r="D698" t="s">
        <v>312</v>
      </c>
      <c r="E698" s="198" t="s">
        <v>1284</v>
      </c>
      <c r="F698" s="104" t="s">
        <v>1285</v>
      </c>
      <c r="G698" t="e">
        <v>#N/A</v>
      </c>
      <c r="H698" t="e">
        <v>#N/A</v>
      </c>
      <c r="I698" t="e">
        <v>#N/A</v>
      </c>
      <c r="J698"/>
      <c r="K698" t="s">
        <v>283</v>
      </c>
      <c r="L698" t="s">
        <v>611</v>
      </c>
      <c r="M698" s="104" t="s">
        <v>1286</v>
      </c>
      <c r="N698" s="104" t="e">
        <v>#N/A</v>
      </c>
      <c r="O698" s="167">
        <v>3000</v>
      </c>
      <c r="P698" s="191">
        <v>0</v>
      </c>
      <c r="Q698" s="216">
        <v>0</v>
      </c>
      <c r="R698" s="191" t="s">
        <v>366</v>
      </c>
      <c r="S698" s="175">
        <v>2547</v>
      </c>
      <c r="T698" s="213" t="s">
        <v>1283</v>
      </c>
      <c r="U698" s="199">
        <v>0</v>
      </c>
      <c r="V698" s="200">
        <v>0</v>
      </c>
      <c r="W698" s="216">
        <f>Tabla24[[#This Row],[Valor POAI 2026
 (en pesos y 3 últimos digitos en cero)]]/$V$2</f>
        <v>0</v>
      </c>
      <c r="X698" s="217"/>
      <c r="Y698" s="179"/>
      <c r="Z698" s="179"/>
      <c r="AA698" s="180"/>
    </row>
    <row r="699" spans="1:27" s="126" customFormat="1" ht="13.5" hidden="1" customHeight="1">
      <c r="A699" s="172">
        <v>9</v>
      </c>
      <c r="B699" t="s">
        <v>1226</v>
      </c>
      <c r="C699" s="198">
        <v>24111</v>
      </c>
      <c r="D699" t="s">
        <v>374</v>
      </c>
      <c r="E699" s="198">
        <v>50</v>
      </c>
      <c r="F699" s="104" t="s">
        <v>375</v>
      </c>
      <c r="G699" t="s">
        <v>376</v>
      </c>
      <c r="H699" t="s">
        <v>377</v>
      </c>
      <c r="I699" t="s">
        <v>244</v>
      </c>
      <c r="J699" t="s">
        <v>378</v>
      </c>
      <c r="K699" t="s">
        <v>379</v>
      </c>
      <c r="L699" t="s">
        <v>380</v>
      </c>
      <c r="M699" s="104" t="s">
        <v>1287</v>
      </c>
      <c r="N699" s="104" t="s">
        <v>27</v>
      </c>
      <c r="O699" s="167">
        <v>26</v>
      </c>
      <c r="P699" s="191">
        <v>1283</v>
      </c>
      <c r="Q699" s="216">
        <v>2.3732889382167961E-2</v>
      </c>
      <c r="R699" s="191" t="s">
        <v>229</v>
      </c>
      <c r="S699" s="175">
        <v>2411</v>
      </c>
      <c r="T699" s="213" t="s">
        <v>1288</v>
      </c>
      <c r="U699" s="199">
        <v>0</v>
      </c>
      <c r="V699" s="200">
        <v>0</v>
      </c>
      <c r="W699" s="216">
        <f>Tabla24[[#This Row],[Valor POAI 2026
 (en pesos y 3 últimos digitos en cero)]]/$V$2</f>
        <v>0</v>
      </c>
      <c r="X699" s="217"/>
      <c r="Y699" s="179"/>
      <c r="Z699" s="179"/>
      <c r="AA699" s="180"/>
    </row>
    <row r="700" spans="1:27" s="126" customFormat="1" ht="13.5" hidden="1" customHeight="1">
      <c r="A700" s="172">
        <v>9</v>
      </c>
      <c r="B700" t="s">
        <v>1226</v>
      </c>
      <c r="C700" s="198">
        <v>24112</v>
      </c>
      <c r="D700" t="s">
        <v>374</v>
      </c>
      <c r="E700" s="198">
        <v>52</v>
      </c>
      <c r="F700" s="104" t="s">
        <v>386</v>
      </c>
      <c r="G700" t="s">
        <v>376</v>
      </c>
      <c r="H700" t="s">
        <v>384</v>
      </c>
      <c r="I700" t="s">
        <v>244</v>
      </c>
      <c r="J700" t="s">
        <v>378</v>
      </c>
      <c r="K700" t="s">
        <v>379</v>
      </c>
      <c r="L700" t="s">
        <v>380</v>
      </c>
      <c r="M700" s="104" t="s">
        <v>1289</v>
      </c>
      <c r="N700" s="104" t="s">
        <v>115</v>
      </c>
      <c r="O700" s="167">
        <v>250</v>
      </c>
      <c r="P700" s="191">
        <v>2567</v>
      </c>
      <c r="Q700" s="216">
        <v>4.7484276729559752E-2</v>
      </c>
      <c r="R700" s="191" t="s">
        <v>229</v>
      </c>
      <c r="S700" s="175">
        <v>2411</v>
      </c>
      <c r="T700" s="213" t="s">
        <v>1288</v>
      </c>
      <c r="U700" s="199">
        <v>0</v>
      </c>
      <c r="V700" s="200">
        <v>0</v>
      </c>
      <c r="W700" s="216">
        <f>Tabla24[[#This Row],[Valor POAI 2026
 (en pesos y 3 últimos digitos en cero)]]/$V$2</f>
        <v>0</v>
      </c>
      <c r="X700" s="217"/>
      <c r="Y700" s="179"/>
      <c r="Z700" s="179"/>
      <c r="AA700" s="180"/>
    </row>
    <row r="701" spans="1:27" s="126" customFormat="1" ht="13.5" hidden="1" customHeight="1">
      <c r="A701" s="172">
        <v>9</v>
      </c>
      <c r="B701" t="s">
        <v>1226</v>
      </c>
      <c r="C701" s="198">
        <v>24113</v>
      </c>
      <c r="D701" t="s">
        <v>374</v>
      </c>
      <c r="E701" s="198">
        <v>51</v>
      </c>
      <c r="F701" s="104" t="s">
        <v>383</v>
      </c>
      <c r="G701" t="s">
        <v>376</v>
      </c>
      <c r="H701" t="s">
        <v>384</v>
      </c>
      <c r="I701" t="s">
        <v>244</v>
      </c>
      <c r="J701" t="s">
        <v>378</v>
      </c>
      <c r="K701" t="s">
        <v>379</v>
      </c>
      <c r="L701" t="s">
        <v>380</v>
      </c>
      <c r="M701" s="104" t="s">
        <v>1290</v>
      </c>
      <c r="N701" s="104" t="s">
        <v>113</v>
      </c>
      <c r="O701" s="167">
        <v>500</v>
      </c>
      <c r="P701" s="191">
        <v>1065</v>
      </c>
      <c r="Q701" s="216">
        <v>1.9700332963374027E-2</v>
      </c>
      <c r="R701" s="191" t="s">
        <v>229</v>
      </c>
      <c r="S701" s="175">
        <v>2411</v>
      </c>
      <c r="T701" s="213" t="s">
        <v>1288</v>
      </c>
      <c r="U701" s="199">
        <v>0</v>
      </c>
      <c r="V701" s="200">
        <v>0</v>
      </c>
      <c r="W701" s="216">
        <f>Tabla24[[#This Row],[Valor POAI 2026
 (en pesos y 3 últimos digitos en cero)]]/$V$2</f>
        <v>0</v>
      </c>
      <c r="X701" s="217"/>
      <c r="Y701" s="179"/>
      <c r="Z701" s="179"/>
      <c r="AA701" s="180"/>
    </row>
    <row r="702" spans="1:27" s="126" customFormat="1" ht="13.5" hidden="1" customHeight="1">
      <c r="A702" s="172">
        <v>9</v>
      </c>
      <c r="B702" t="s">
        <v>1226</v>
      </c>
      <c r="C702" s="198">
        <v>24141</v>
      </c>
      <c r="D702" t="s">
        <v>388</v>
      </c>
      <c r="E702" s="198">
        <v>55</v>
      </c>
      <c r="F702" s="104" t="s">
        <v>395</v>
      </c>
      <c r="G702" t="s">
        <v>396</v>
      </c>
      <c r="H702" t="s">
        <v>397</v>
      </c>
      <c r="I702" t="s">
        <v>225</v>
      </c>
      <c r="J702"/>
      <c r="K702" t="s">
        <v>379</v>
      </c>
      <c r="L702" t="s">
        <v>392</v>
      </c>
      <c r="M702" s="104" t="s">
        <v>1291</v>
      </c>
      <c r="N702" s="104" t="s">
        <v>117</v>
      </c>
      <c r="O702" s="167">
        <v>200</v>
      </c>
      <c r="P702" s="191">
        <v>573</v>
      </c>
      <c r="Q702" s="216">
        <v>1.0599334073251943E-2</v>
      </c>
      <c r="R702" s="191" t="s">
        <v>229</v>
      </c>
      <c r="S702" s="175">
        <v>2414</v>
      </c>
      <c r="T702" s="213" t="s">
        <v>1292</v>
      </c>
      <c r="U702" s="199">
        <v>0</v>
      </c>
      <c r="V702" s="200">
        <v>0</v>
      </c>
      <c r="W702" s="216">
        <f>Tabla24[[#This Row],[Valor POAI 2026
 (en pesos y 3 últimos digitos en cero)]]/$V$2</f>
        <v>0</v>
      </c>
      <c r="X702" s="217"/>
      <c r="Y702" s="179"/>
      <c r="Z702" s="179"/>
      <c r="AA702" s="180"/>
    </row>
    <row r="703" spans="1:27" s="126" customFormat="1" ht="13.5" hidden="1" customHeight="1">
      <c r="A703" s="172">
        <v>9</v>
      </c>
      <c r="B703" t="s">
        <v>1226</v>
      </c>
      <c r="C703" s="198">
        <v>24142</v>
      </c>
      <c r="D703" t="s">
        <v>388</v>
      </c>
      <c r="E703" s="198">
        <v>54</v>
      </c>
      <c r="F703" s="104" t="s">
        <v>389</v>
      </c>
      <c r="G703" t="s">
        <v>390</v>
      </c>
      <c r="H703" t="s">
        <v>391</v>
      </c>
      <c r="I703" t="s">
        <v>225</v>
      </c>
      <c r="J703"/>
      <c r="K703" t="s">
        <v>379</v>
      </c>
      <c r="L703" t="s">
        <v>392</v>
      </c>
      <c r="M703" s="104" t="s">
        <v>1293</v>
      </c>
      <c r="N703" s="104" t="s">
        <v>20</v>
      </c>
      <c r="O703" s="167">
        <v>4</v>
      </c>
      <c r="P703" s="191">
        <v>770</v>
      </c>
      <c r="Q703" s="216">
        <v>1.4243433222345543E-2</v>
      </c>
      <c r="R703" s="191" t="s">
        <v>229</v>
      </c>
      <c r="S703" s="175">
        <v>2414</v>
      </c>
      <c r="T703" s="213" t="s">
        <v>1292</v>
      </c>
      <c r="U703" s="199">
        <v>0</v>
      </c>
      <c r="V703" s="200">
        <v>0</v>
      </c>
      <c r="W703" s="216">
        <f>Tabla24[[#This Row],[Valor POAI 2026
 (en pesos y 3 últimos digitos en cero)]]/$V$2</f>
        <v>0</v>
      </c>
      <c r="X703" s="217"/>
      <c r="Y703" s="179"/>
      <c r="Z703" s="179"/>
      <c r="AA703" s="180"/>
    </row>
    <row r="704" spans="1:27" s="126" customFormat="1" ht="13.5" hidden="1" customHeight="1">
      <c r="A704" s="172">
        <v>9</v>
      </c>
      <c r="B704" t="s">
        <v>1226</v>
      </c>
      <c r="C704" s="198">
        <v>24151</v>
      </c>
      <c r="D704" t="s">
        <v>326</v>
      </c>
      <c r="E704" s="198">
        <v>56</v>
      </c>
      <c r="F704" s="104" t="s">
        <v>409</v>
      </c>
      <c r="G704" t="s">
        <v>328</v>
      </c>
      <c r="H704" t="s">
        <v>410</v>
      </c>
      <c r="I704" t="s">
        <v>225</v>
      </c>
      <c r="J704"/>
      <c r="K704" t="s">
        <v>379</v>
      </c>
      <c r="L704" t="s">
        <v>401</v>
      </c>
      <c r="M704" s="104" t="s">
        <v>1294</v>
      </c>
      <c r="N704" s="104" t="s">
        <v>124</v>
      </c>
      <c r="O704" s="167">
        <v>70</v>
      </c>
      <c r="P704" s="191">
        <v>513</v>
      </c>
      <c r="Q704" s="216">
        <v>9.4894561598224195E-3</v>
      </c>
      <c r="R704" s="191" t="s">
        <v>229</v>
      </c>
      <c r="S704" s="175">
        <v>2415</v>
      </c>
      <c r="T704" s="213" t="s">
        <v>1295</v>
      </c>
      <c r="U704" s="199">
        <v>0</v>
      </c>
      <c r="V704" s="200">
        <v>0</v>
      </c>
      <c r="W704" s="216">
        <f>Tabla24[[#This Row],[Valor POAI 2026
 (en pesos y 3 últimos digitos en cero)]]/$V$2</f>
        <v>0</v>
      </c>
      <c r="X704" s="217"/>
      <c r="Y704" s="179"/>
      <c r="Z704" s="179"/>
      <c r="AA704" s="180"/>
    </row>
    <row r="705" spans="1:27" s="126" customFormat="1" ht="13.5" hidden="1" customHeight="1">
      <c r="A705" s="172">
        <v>9</v>
      </c>
      <c r="B705" t="s">
        <v>1226</v>
      </c>
      <c r="C705" s="198">
        <v>24161</v>
      </c>
      <c r="D705" t="s">
        <v>388</v>
      </c>
      <c r="E705" s="198">
        <v>58</v>
      </c>
      <c r="F705" s="104" t="s">
        <v>406</v>
      </c>
      <c r="G705" t="s">
        <v>396</v>
      </c>
      <c r="H705" t="s">
        <v>407</v>
      </c>
      <c r="I705" t="s">
        <v>225</v>
      </c>
      <c r="J705"/>
      <c r="K705" t="s">
        <v>379</v>
      </c>
      <c r="L705" t="s">
        <v>401</v>
      </c>
      <c r="M705" s="104" t="s">
        <v>1296</v>
      </c>
      <c r="N705" s="104" t="s">
        <v>121</v>
      </c>
      <c r="O705" s="167">
        <v>180</v>
      </c>
      <c r="P705" s="191">
        <v>513</v>
      </c>
      <c r="Q705" s="216">
        <v>9.4894561598224195E-3</v>
      </c>
      <c r="R705" s="191" t="s">
        <v>229</v>
      </c>
      <c r="S705" s="175">
        <v>2416</v>
      </c>
      <c r="T705" s="213" t="s">
        <v>1297</v>
      </c>
      <c r="U705" s="199">
        <v>0</v>
      </c>
      <c r="V705" s="200">
        <v>0</v>
      </c>
      <c r="W705" s="216">
        <f>Tabla24[[#This Row],[Valor POAI 2026
 (en pesos y 3 últimos digitos en cero)]]/$V$2</f>
        <v>0</v>
      </c>
      <c r="X705" s="217"/>
      <c r="Y705" s="179"/>
      <c r="Z705" s="179"/>
      <c r="AA705" s="180"/>
    </row>
    <row r="706" spans="1:27" s="126" customFormat="1" ht="13.5" hidden="1" customHeight="1">
      <c r="A706" s="172">
        <v>9</v>
      </c>
      <c r="B706" t="s">
        <v>1226</v>
      </c>
      <c r="C706" s="198">
        <v>24431</v>
      </c>
      <c r="D706" t="s">
        <v>326</v>
      </c>
      <c r="E706" s="198">
        <v>61</v>
      </c>
      <c r="F706" s="104" t="s">
        <v>413</v>
      </c>
      <c r="G706" t="s">
        <v>414</v>
      </c>
      <c r="H706" t="s">
        <v>415</v>
      </c>
      <c r="I706" t="s">
        <v>225</v>
      </c>
      <c r="J706"/>
      <c r="K706" t="s">
        <v>416</v>
      </c>
      <c r="L706" t="s">
        <v>417</v>
      </c>
      <c r="M706" s="104" t="s">
        <v>1298</v>
      </c>
      <c r="N706" s="104" t="s">
        <v>31</v>
      </c>
      <c r="O706" s="167">
        <v>20</v>
      </c>
      <c r="P706" s="191">
        <v>1043</v>
      </c>
      <c r="Q706" s="216">
        <v>1.929337772844987E-2</v>
      </c>
      <c r="R706" s="191" t="s">
        <v>229</v>
      </c>
      <c r="S706" s="175">
        <v>2443</v>
      </c>
      <c r="T706" s="213" t="s">
        <v>1299</v>
      </c>
      <c r="U706" s="199">
        <v>0</v>
      </c>
      <c r="V706" s="200">
        <v>0</v>
      </c>
      <c r="W706" s="216">
        <f>Tabla24[[#This Row],[Valor POAI 2026
 (en pesos y 3 últimos digitos en cero)]]/$V$2</f>
        <v>0</v>
      </c>
      <c r="X706" s="217"/>
      <c r="Y706" s="179"/>
      <c r="Z706" s="179"/>
      <c r="AA706" s="180"/>
    </row>
    <row r="707" spans="1:27" s="126" customFormat="1" ht="13.5" hidden="1" customHeight="1">
      <c r="A707" s="172">
        <v>9</v>
      </c>
      <c r="B707" t="s">
        <v>1226</v>
      </c>
      <c r="C707" s="198">
        <v>24531</v>
      </c>
      <c r="D707" t="s">
        <v>326</v>
      </c>
      <c r="E707" s="198">
        <v>62</v>
      </c>
      <c r="F707" s="104" t="s">
        <v>420</v>
      </c>
      <c r="G707" t="s">
        <v>414</v>
      </c>
      <c r="H707" t="s">
        <v>421</v>
      </c>
      <c r="I707" t="s">
        <v>225</v>
      </c>
      <c r="J707"/>
      <c r="K707" t="s">
        <v>416</v>
      </c>
      <c r="L707" t="s">
        <v>417</v>
      </c>
      <c r="M707" s="104" t="s">
        <v>1300</v>
      </c>
      <c r="N707" s="104" t="s">
        <v>31</v>
      </c>
      <c r="O707" s="167">
        <v>2</v>
      </c>
      <c r="P707" s="191">
        <v>208</v>
      </c>
      <c r="Q707" s="216">
        <v>3.8475767665556789E-3</v>
      </c>
      <c r="R707" s="191" t="s">
        <v>229</v>
      </c>
      <c r="S707" s="175">
        <v>2453</v>
      </c>
      <c r="T707" s="213" t="s">
        <v>1301</v>
      </c>
      <c r="U707" s="199">
        <v>0</v>
      </c>
      <c r="V707" s="200">
        <v>0</v>
      </c>
      <c r="W707" s="216">
        <f>Tabla24[[#This Row],[Valor POAI 2026
 (en pesos y 3 últimos digitos en cero)]]/$V$2</f>
        <v>0</v>
      </c>
      <c r="X707" s="217"/>
      <c r="Y707" s="179"/>
      <c r="Z707" s="179"/>
      <c r="AA707" s="180"/>
    </row>
    <row r="708" spans="1:27" s="126" customFormat="1" ht="13.5" hidden="1" customHeight="1">
      <c r="A708" s="172">
        <v>9</v>
      </c>
      <c r="B708" t="s">
        <v>1226</v>
      </c>
      <c r="C708" s="198">
        <v>23601</v>
      </c>
      <c r="D708" t="s">
        <v>350</v>
      </c>
      <c r="E708" s="198">
        <v>64</v>
      </c>
      <c r="F708" s="104" t="s">
        <v>424</v>
      </c>
      <c r="G708" t="s">
        <v>431</v>
      </c>
      <c r="H708" t="s">
        <v>432</v>
      </c>
      <c r="I708" t="s">
        <v>225</v>
      </c>
      <c r="J708"/>
      <c r="K708" t="s">
        <v>416</v>
      </c>
      <c r="L708" t="s">
        <v>426</v>
      </c>
      <c r="M708" s="104" t="s">
        <v>1302</v>
      </c>
      <c r="N708" s="104" t="s">
        <v>428</v>
      </c>
      <c r="O708" s="167">
        <v>9</v>
      </c>
      <c r="P708" s="191">
        <v>55</v>
      </c>
      <c r="Q708" s="216">
        <v>1.0173880873103958E-3</v>
      </c>
      <c r="R708" s="191" t="s">
        <v>229</v>
      </c>
      <c r="S708" s="175">
        <v>2360</v>
      </c>
      <c r="T708" s="213" t="s">
        <v>1303</v>
      </c>
      <c r="U708" s="199">
        <v>0</v>
      </c>
      <c r="V708" s="200">
        <v>0</v>
      </c>
      <c r="W708" s="216">
        <f>Tabla24[[#This Row],[Valor POAI 2026
 (en pesos y 3 últimos digitos en cero)]]/$V$2</f>
        <v>0</v>
      </c>
      <c r="X708" s="217"/>
      <c r="Y708" s="179"/>
      <c r="Z708" s="179"/>
      <c r="AA708" s="180"/>
    </row>
    <row r="709" spans="1:27" s="126" customFormat="1" ht="13.5" hidden="1" customHeight="1">
      <c r="A709" s="172">
        <v>9</v>
      </c>
      <c r="B709" t="s">
        <v>1226</v>
      </c>
      <c r="C709" s="198">
        <v>25201</v>
      </c>
      <c r="D709" t="s">
        <v>446</v>
      </c>
      <c r="E709" s="198">
        <v>76</v>
      </c>
      <c r="F709" s="104" t="s">
        <v>447</v>
      </c>
      <c r="G709" t="s">
        <v>431</v>
      </c>
      <c r="H709" t="s">
        <v>448</v>
      </c>
      <c r="I709" t="s">
        <v>225</v>
      </c>
      <c r="J709"/>
      <c r="K709" t="s">
        <v>416</v>
      </c>
      <c r="L709" t="s">
        <v>426</v>
      </c>
      <c r="M709" s="104" t="s">
        <v>1304</v>
      </c>
      <c r="N709" s="104" t="s">
        <v>155</v>
      </c>
      <c r="O709" s="167">
        <v>2800</v>
      </c>
      <c r="P709" s="191">
        <v>628</v>
      </c>
      <c r="Q709" s="216">
        <v>1.1616722160562339E-2</v>
      </c>
      <c r="R709" s="191" t="s">
        <v>229</v>
      </c>
      <c r="S709" s="175">
        <v>2520</v>
      </c>
      <c r="T709" s="213" t="s">
        <v>1305</v>
      </c>
      <c r="U709" s="199">
        <v>0</v>
      </c>
      <c r="V709" s="200">
        <v>0</v>
      </c>
      <c r="W709" s="216">
        <f>Tabla24[[#This Row],[Valor POAI 2026
 (en pesos y 3 últimos digitos en cero)]]/$V$2</f>
        <v>0</v>
      </c>
      <c r="X709" s="217"/>
      <c r="Y709" s="179"/>
      <c r="Z709" s="179"/>
      <c r="AA709" s="180"/>
    </row>
    <row r="710" spans="1:27" s="126" customFormat="1" ht="13.5" hidden="1" customHeight="1">
      <c r="A710" s="172">
        <v>9</v>
      </c>
      <c r="B710" t="s">
        <v>1226</v>
      </c>
      <c r="C710" s="198">
        <v>25202</v>
      </c>
      <c r="D710" t="s">
        <v>350</v>
      </c>
      <c r="E710" s="198">
        <v>71</v>
      </c>
      <c r="F710" s="104" t="s">
        <v>434</v>
      </c>
      <c r="G710" t="s">
        <v>431</v>
      </c>
      <c r="H710" t="s">
        <v>432</v>
      </c>
      <c r="I710" t="s">
        <v>225</v>
      </c>
      <c r="J710"/>
      <c r="K710" t="s">
        <v>416</v>
      </c>
      <c r="L710" t="s">
        <v>426</v>
      </c>
      <c r="M710" s="104" t="s">
        <v>1306</v>
      </c>
      <c r="N710" s="104" t="s">
        <v>152</v>
      </c>
      <c r="O710" s="167">
        <v>3700</v>
      </c>
      <c r="P710" s="191">
        <v>164</v>
      </c>
      <c r="Q710" s="216">
        <v>3.0336662967073622E-3</v>
      </c>
      <c r="R710" s="191" t="s">
        <v>229</v>
      </c>
      <c r="S710" s="175">
        <v>2520</v>
      </c>
      <c r="T710" s="213" t="s">
        <v>1305</v>
      </c>
      <c r="U710" s="199">
        <v>0</v>
      </c>
      <c r="V710" s="200">
        <v>0</v>
      </c>
      <c r="W710" s="216">
        <f>Tabla24[[#This Row],[Valor POAI 2026
 (en pesos y 3 últimos digitos en cero)]]/$V$2</f>
        <v>0</v>
      </c>
      <c r="X710" s="217"/>
      <c r="Y710" s="179"/>
      <c r="Z710" s="179"/>
      <c r="AA710" s="180"/>
    </row>
    <row r="711" spans="1:27" s="126" customFormat="1" ht="13.5" hidden="1" customHeight="1">
      <c r="A711" s="172">
        <v>9</v>
      </c>
      <c r="B711" t="s">
        <v>1226</v>
      </c>
      <c r="C711" s="198">
        <v>25203</v>
      </c>
      <c r="D711" t="s">
        <v>350</v>
      </c>
      <c r="E711" s="198">
        <v>68</v>
      </c>
      <c r="F711" s="104" t="s">
        <v>450</v>
      </c>
      <c r="G711" t="s">
        <v>431</v>
      </c>
      <c r="H711" t="s">
        <v>432</v>
      </c>
      <c r="I711" t="s">
        <v>225</v>
      </c>
      <c r="J711"/>
      <c r="K711" t="s">
        <v>416</v>
      </c>
      <c r="L711" t="s">
        <v>426</v>
      </c>
      <c r="M711" s="104" t="s">
        <v>1307</v>
      </c>
      <c r="N711" s="104" t="s">
        <v>146</v>
      </c>
      <c r="O711" s="167">
        <v>25</v>
      </c>
      <c r="P711" s="191">
        <v>82</v>
      </c>
      <c r="Q711" s="216">
        <v>1.5168331483536811E-3</v>
      </c>
      <c r="R711" s="191" t="s">
        <v>229</v>
      </c>
      <c r="S711" s="175">
        <v>2520</v>
      </c>
      <c r="T711" s="213" t="s">
        <v>1305</v>
      </c>
      <c r="U711" s="199">
        <v>0</v>
      </c>
      <c r="V711" s="200">
        <v>0</v>
      </c>
      <c r="W711" s="216">
        <f>Tabla24[[#This Row],[Valor POAI 2026
 (en pesos y 3 últimos digitos en cero)]]/$V$2</f>
        <v>0</v>
      </c>
      <c r="X711" s="217"/>
      <c r="Y711" s="179"/>
      <c r="Z711" s="179"/>
      <c r="AA711" s="180"/>
    </row>
    <row r="712" spans="1:27" s="126" customFormat="1" ht="13.5" hidden="1" customHeight="1">
      <c r="A712" s="172">
        <v>9</v>
      </c>
      <c r="B712" t="s">
        <v>1226</v>
      </c>
      <c r="C712" s="198">
        <v>25204</v>
      </c>
      <c r="D712" t="s">
        <v>350</v>
      </c>
      <c r="E712" s="198">
        <v>70</v>
      </c>
      <c r="F712" s="104" t="s">
        <v>439</v>
      </c>
      <c r="G712" t="s">
        <v>431</v>
      </c>
      <c r="H712" t="s">
        <v>432</v>
      </c>
      <c r="I712" t="s">
        <v>225</v>
      </c>
      <c r="J712"/>
      <c r="K712" t="s">
        <v>416</v>
      </c>
      <c r="L712" t="s">
        <v>426</v>
      </c>
      <c r="M712" s="104" t="s">
        <v>1308</v>
      </c>
      <c r="N712" s="104" t="s">
        <v>150</v>
      </c>
      <c r="O712" s="167">
        <v>3000</v>
      </c>
      <c r="P712" s="191">
        <v>147</v>
      </c>
      <c r="Q712" s="216">
        <v>2.7192008879023308E-3</v>
      </c>
      <c r="R712" s="191" t="s">
        <v>229</v>
      </c>
      <c r="S712" s="175">
        <v>2520</v>
      </c>
      <c r="T712" s="213" t="s">
        <v>1305</v>
      </c>
      <c r="U712" s="199">
        <v>0</v>
      </c>
      <c r="V712" s="200">
        <v>0</v>
      </c>
      <c r="W712" s="216">
        <f>Tabla24[[#This Row],[Valor POAI 2026
 (en pesos y 3 últimos digitos en cero)]]/$V$2</f>
        <v>0</v>
      </c>
      <c r="X712" s="217"/>
      <c r="Y712" s="179"/>
      <c r="Z712" s="179"/>
      <c r="AA712" s="180"/>
    </row>
    <row r="713" spans="1:27" s="126" customFormat="1" ht="13.5" hidden="1" customHeight="1">
      <c r="A713" s="172">
        <v>9</v>
      </c>
      <c r="B713" t="s">
        <v>1226</v>
      </c>
      <c r="C713" s="198">
        <v>25205</v>
      </c>
      <c r="D713" t="s">
        <v>350</v>
      </c>
      <c r="E713" s="198">
        <v>69</v>
      </c>
      <c r="F713" s="104" t="s">
        <v>984</v>
      </c>
      <c r="G713" t="s">
        <v>431</v>
      </c>
      <c r="H713" t="s">
        <v>432</v>
      </c>
      <c r="I713" t="s">
        <v>225</v>
      </c>
      <c r="J713"/>
      <c r="K713" t="s">
        <v>416</v>
      </c>
      <c r="L713" t="s">
        <v>426</v>
      </c>
      <c r="M713" s="104" t="s">
        <v>1309</v>
      </c>
      <c r="N713" s="104" t="s">
        <v>148</v>
      </c>
      <c r="O713" s="167">
        <v>360</v>
      </c>
      <c r="P713" s="191">
        <v>60</v>
      </c>
      <c r="Q713" s="216">
        <v>1.1098779134295228E-3</v>
      </c>
      <c r="R713" s="191" t="s">
        <v>229</v>
      </c>
      <c r="S713" s="175">
        <v>2520</v>
      </c>
      <c r="T713" s="213" t="s">
        <v>1305</v>
      </c>
      <c r="U713" s="199">
        <v>0</v>
      </c>
      <c r="V713" s="200">
        <v>0</v>
      </c>
      <c r="W713" s="216">
        <f>Tabla24[[#This Row],[Valor POAI 2026
 (en pesos y 3 últimos digitos en cero)]]/$V$2</f>
        <v>0</v>
      </c>
      <c r="X713" s="217"/>
      <c r="Y713" s="179"/>
      <c r="Z713" s="179"/>
      <c r="AA713" s="180"/>
    </row>
    <row r="714" spans="1:27" s="126" customFormat="1" ht="13.5" hidden="1" customHeight="1">
      <c r="A714" s="172">
        <v>9</v>
      </c>
      <c r="B714" t="s">
        <v>1226</v>
      </c>
      <c r="C714" s="198">
        <v>25206</v>
      </c>
      <c r="D714" t="s">
        <v>350</v>
      </c>
      <c r="E714" s="198">
        <v>67</v>
      </c>
      <c r="F714" s="104" t="s">
        <v>441</v>
      </c>
      <c r="G714" t="s">
        <v>431</v>
      </c>
      <c r="H714" t="s">
        <v>432</v>
      </c>
      <c r="I714" t="s">
        <v>225</v>
      </c>
      <c r="J714"/>
      <c r="K714" t="s">
        <v>416</v>
      </c>
      <c r="L714" t="s">
        <v>426</v>
      </c>
      <c r="M714" s="104" t="s">
        <v>1310</v>
      </c>
      <c r="N714" s="104" t="s">
        <v>143</v>
      </c>
      <c r="O714" s="167">
        <v>12</v>
      </c>
      <c r="P714" s="191">
        <v>186</v>
      </c>
      <c r="Q714" s="216">
        <v>3.4406215316315205E-3</v>
      </c>
      <c r="R714" s="191" t="s">
        <v>229</v>
      </c>
      <c r="S714" s="175">
        <v>2520</v>
      </c>
      <c r="T714" s="213" t="s">
        <v>1305</v>
      </c>
      <c r="U714" s="199">
        <v>0</v>
      </c>
      <c r="V714" s="200">
        <v>0</v>
      </c>
      <c r="W714" s="216">
        <f>Tabla24[[#This Row],[Valor POAI 2026
 (en pesos y 3 últimos digitos en cero)]]/$V$2</f>
        <v>0</v>
      </c>
      <c r="X714" s="217"/>
      <c r="Y714" s="179"/>
      <c r="Z714" s="179"/>
      <c r="AA714" s="180"/>
    </row>
    <row r="715" spans="1:27" s="126" customFormat="1" ht="13.5" hidden="1" customHeight="1">
      <c r="A715" s="172">
        <v>9</v>
      </c>
      <c r="B715" t="s">
        <v>1226</v>
      </c>
      <c r="C715" s="198">
        <v>24081</v>
      </c>
      <c r="D715" t="s">
        <v>271</v>
      </c>
      <c r="E715" s="198">
        <v>77</v>
      </c>
      <c r="F715" s="104" t="s">
        <v>462</v>
      </c>
      <c r="G715" t="s">
        <v>273</v>
      </c>
      <c r="H715" t="s">
        <v>457</v>
      </c>
      <c r="I715" t="s">
        <v>225</v>
      </c>
      <c r="J715" t="s">
        <v>275</v>
      </c>
      <c r="K715" t="s">
        <v>416</v>
      </c>
      <c r="L715" t="s">
        <v>458</v>
      </c>
      <c r="M715" s="104" t="s">
        <v>1311</v>
      </c>
      <c r="N715" s="104" t="s">
        <v>158</v>
      </c>
      <c r="O715" s="167">
        <v>5.5</v>
      </c>
      <c r="P715" s="191">
        <v>8432</v>
      </c>
      <c r="Q715" s="216">
        <v>0.15597484276729559</v>
      </c>
      <c r="R715" s="191" t="s">
        <v>229</v>
      </c>
      <c r="S715" s="175">
        <v>2408</v>
      </c>
      <c r="T715" s="213" t="s">
        <v>1312</v>
      </c>
      <c r="U715" s="199">
        <v>0</v>
      </c>
      <c r="V715" s="200">
        <v>0</v>
      </c>
      <c r="W715" s="216">
        <f>Tabla24[[#This Row],[Valor POAI 2026
 (en pesos y 3 últimos digitos en cero)]]/$V$2</f>
        <v>0</v>
      </c>
      <c r="X715" s="217"/>
      <c r="Y715" s="179"/>
      <c r="Z715" s="179"/>
      <c r="AA715" s="180"/>
    </row>
    <row r="716" spans="1:27" s="126" customFormat="1" ht="13.5" hidden="1" customHeight="1">
      <c r="A716" s="172">
        <v>9</v>
      </c>
      <c r="B716" t="s">
        <v>1226</v>
      </c>
      <c r="C716" s="198">
        <v>25301</v>
      </c>
      <c r="D716" t="s">
        <v>350</v>
      </c>
      <c r="E716" s="198">
        <v>113</v>
      </c>
      <c r="F716" s="104" t="s">
        <v>469</v>
      </c>
      <c r="G716" t="s">
        <v>431</v>
      </c>
      <c r="H716" t="s">
        <v>465</v>
      </c>
      <c r="I716" t="s">
        <v>244</v>
      </c>
      <c r="J716"/>
      <c r="K716" t="s">
        <v>416</v>
      </c>
      <c r="L716" t="s">
        <v>466</v>
      </c>
      <c r="M716" s="104" t="s">
        <v>1313</v>
      </c>
      <c r="N716" s="104" t="s">
        <v>164</v>
      </c>
      <c r="O716" s="167">
        <v>1</v>
      </c>
      <c r="P716" s="191">
        <v>71</v>
      </c>
      <c r="Q716" s="216">
        <v>1.3133555308916019E-3</v>
      </c>
      <c r="R716" s="191" t="s">
        <v>229</v>
      </c>
      <c r="S716" s="175">
        <v>2530</v>
      </c>
      <c r="T716" s="213" t="s">
        <v>1314</v>
      </c>
      <c r="U716" s="199">
        <v>0</v>
      </c>
      <c r="V716" s="200">
        <v>0</v>
      </c>
      <c r="W716" s="216">
        <f>Tabla24[[#This Row],[Valor POAI 2026
 (en pesos y 3 últimos digitos en cero)]]/$V$2</f>
        <v>0</v>
      </c>
      <c r="X716" s="217"/>
      <c r="Y716" s="179"/>
      <c r="Z716" s="179"/>
      <c r="AA716" s="180"/>
    </row>
    <row r="717" spans="1:27" s="126" customFormat="1" ht="13.5" hidden="1" customHeight="1">
      <c r="A717" s="172">
        <v>9</v>
      </c>
      <c r="B717" t="s">
        <v>1226</v>
      </c>
      <c r="C717" s="198">
        <v>25302</v>
      </c>
      <c r="D717" t="s">
        <v>350</v>
      </c>
      <c r="E717" s="198">
        <v>79</v>
      </c>
      <c r="F717" s="104" t="s">
        <v>464</v>
      </c>
      <c r="G717" t="s">
        <v>431</v>
      </c>
      <c r="H717" t="s">
        <v>465</v>
      </c>
      <c r="I717" t="s">
        <v>244</v>
      </c>
      <c r="J717"/>
      <c r="K717" t="s">
        <v>416</v>
      </c>
      <c r="L717" t="s">
        <v>466</v>
      </c>
      <c r="M717" s="104" t="s">
        <v>1315</v>
      </c>
      <c r="N717" s="104" t="s">
        <v>161</v>
      </c>
      <c r="O717" s="167">
        <v>4</v>
      </c>
      <c r="P717" s="191">
        <v>202</v>
      </c>
      <c r="Q717" s="216">
        <v>3.7365889752127264E-3</v>
      </c>
      <c r="R717" s="191" t="s">
        <v>229</v>
      </c>
      <c r="S717" s="175">
        <v>2530</v>
      </c>
      <c r="T717" s="213" t="s">
        <v>1314</v>
      </c>
      <c r="U717" s="199">
        <v>0</v>
      </c>
      <c r="V717" s="200">
        <v>0</v>
      </c>
      <c r="W717" s="216">
        <f>Tabla24[[#This Row],[Valor POAI 2026
 (en pesos y 3 últimos digitos en cero)]]/$V$2</f>
        <v>0</v>
      </c>
      <c r="X717" s="217"/>
      <c r="Y717" s="179"/>
      <c r="Z717" s="179"/>
      <c r="AA717" s="180"/>
    </row>
    <row r="718" spans="1:27" s="126" customFormat="1" ht="13.5" hidden="1" customHeight="1">
      <c r="A718" s="172">
        <v>9</v>
      </c>
      <c r="B718" t="s">
        <v>1226</v>
      </c>
      <c r="C718" s="198">
        <v>25081</v>
      </c>
      <c r="D718" t="s">
        <v>312</v>
      </c>
      <c r="E718" s="198">
        <v>83</v>
      </c>
      <c r="F718" s="104" t="s">
        <v>476</v>
      </c>
      <c r="G718" t="s">
        <v>414</v>
      </c>
      <c r="H718" t="s">
        <v>472</v>
      </c>
      <c r="I718" t="s">
        <v>225</v>
      </c>
      <c r="J718"/>
      <c r="K718" t="s">
        <v>416</v>
      </c>
      <c r="L718" t="s">
        <v>473</v>
      </c>
      <c r="M718" s="104" t="s">
        <v>1316</v>
      </c>
      <c r="N718" s="104" t="s">
        <v>27</v>
      </c>
      <c r="O718" s="167">
        <v>2</v>
      </c>
      <c r="P718" s="191">
        <v>109</v>
      </c>
      <c r="Q718" s="216">
        <v>2.0162782093969662E-3</v>
      </c>
      <c r="R718" s="191" t="s">
        <v>229</v>
      </c>
      <c r="S718" s="175">
        <v>2508</v>
      </c>
      <c r="T718" s="213" t="s">
        <v>1317</v>
      </c>
      <c r="U718" s="199">
        <v>0</v>
      </c>
      <c r="V718" s="200">
        <v>0</v>
      </c>
      <c r="W718" s="216">
        <f>Tabla24[[#This Row],[Valor POAI 2026
 (en pesos y 3 últimos digitos en cero)]]/$V$2</f>
        <v>0</v>
      </c>
      <c r="X718" s="217"/>
      <c r="Y718" s="179"/>
      <c r="Z718" s="179"/>
      <c r="AA718" s="180"/>
    </row>
    <row r="719" spans="1:27" s="126" customFormat="1" ht="13.5" hidden="1" customHeight="1">
      <c r="A719" s="172">
        <v>9</v>
      </c>
      <c r="B719" t="s">
        <v>1226</v>
      </c>
      <c r="C719" s="198">
        <v>25083</v>
      </c>
      <c r="D719" t="s">
        <v>312</v>
      </c>
      <c r="E719" s="198">
        <v>84</v>
      </c>
      <c r="F719" s="104" t="s">
        <v>478</v>
      </c>
      <c r="G719" t="s">
        <v>414</v>
      </c>
      <c r="H719" t="s">
        <v>472</v>
      </c>
      <c r="I719" t="s">
        <v>225</v>
      </c>
      <c r="J719"/>
      <c r="K719" t="s">
        <v>416</v>
      </c>
      <c r="L719" t="s">
        <v>473</v>
      </c>
      <c r="M719" s="104" t="s">
        <v>1318</v>
      </c>
      <c r="N719" s="104" t="s">
        <v>27</v>
      </c>
      <c r="O719" s="167">
        <v>1</v>
      </c>
      <c r="P719" s="191">
        <v>27</v>
      </c>
      <c r="Q719" s="216">
        <v>4.9944506104328528E-4</v>
      </c>
      <c r="R719" s="191" t="s">
        <v>229</v>
      </c>
      <c r="S719" s="175">
        <v>2508</v>
      </c>
      <c r="T719" s="213" t="s">
        <v>1317</v>
      </c>
      <c r="U719" s="199">
        <v>0</v>
      </c>
      <c r="V719" s="200">
        <v>0</v>
      </c>
      <c r="W719" s="216">
        <f>Tabla24[[#This Row],[Valor POAI 2026
 (en pesos y 3 últimos digitos en cero)]]/$V$2</f>
        <v>0</v>
      </c>
      <c r="X719" s="217"/>
      <c r="Y719" s="179"/>
      <c r="Z719" s="179"/>
      <c r="AA719" s="180"/>
    </row>
    <row r="720" spans="1:27" s="126" customFormat="1" ht="13.5" hidden="1" customHeight="1">
      <c r="A720" s="172">
        <v>9</v>
      </c>
      <c r="B720" t="s">
        <v>1226</v>
      </c>
      <c r="C720" s="198">
        <v>25084</v>
      </c>
      <c r="D720" t="s">
        <v>312</v>
      </c>
      <c r="E720" s="198">
        <v>88</v>
      </c>
      <c r="F720" s="104" t="s">
        <v>482</v>
      </c>
      <c r="G720" t="s">
        <v>414</v>
      </c>
      <c r="H720" t="s">
        <v>472</v>
      </c>
      <c r="I720" t="s">
        <v>225</v>
      </c>
      <c r="J720"/>
      <c r="K720" t="s">
        <v>416</v>
      </c>
      <c r="L720" t="s">
        <v>473</v>
      </c>
      <c r="M720" s="104" t="s">
        <v>656</v>
      </c>
      <c r="N720" s="104" t="s">
        <v>27</v>
      </c>
      <c r="O720" s="167">
        <v>1</v>
      </c>
      <c r="P720" s="191">
        <v>82</v>
      </c>
      <c r="Q720" s="216">
        <v>1.5168331483536811E-3</v>
      </c>
      <c r="R720" s="191" t="s">
        <v>229</v>
      </c>
      <c r="S720" s="175">
        <v>2508</v>
      </c>
      <c r="T720" s="213" t="s">
        <v>1317</v>
      </c>
      <c r="U720" s="199">
        <v>0</v>
      </c>
      <c r="V720" s="200">
        <v>0</v>
      </c>
      <c r="W720" s="216">
        <f>Tabla24[[#This Row],[Valor POAI 2026
 (en pesos y 3 últimos digitos en cero)]]/$V$2</f>
        <v>0</v>
      </c>
      <c r="X720" s="217"/>
      <c r="Y720" s="179"/>
      <c r="Z720" s="179"/>
      <c r="AA720" s="180"/>
    </row>
    <row r="721" spans="1:27" s="126" customFormat="1" ht="13.5" hidden="1" customHeight="1">
      <c r="A721" s="172">
        <v>9</v>
      </c>
      <c r="B721" t="s">
        <v>1226</v>
      </c>
      <c r="C721" s="198">
        <v>25085</v>
      </c>
      <c r="D721" t="s">
        <v>312</v>
      </c>
      <c r="E721" s="198">
        <v>82</v>
      </c>
      <c r="F721" s="104" t="s">
        <v>480</v>
      </c>
      <c r="G721" t="s">
        <v>414</v>
      </c>
      <c r="H721" t="s">
        <v>472</v>
      </c>
      <c r="I721" t="s">
        <v>225</v>
      </c>
      <c r="J721"/>
      <c r="K721" t="s">
        <v>416</v>
      </c>
      <c r="L721" t="s">
        <v>473</v>
      </c>
      <c r="M721" s="104" t="s">
        <v>1319</v>
      </c>
      <c r="N721" s="104" t="s">
        <v>27</v>
      </c>
      <c r="O721" s="167">
        <v>7</v>
      </c>
      <c r="P721" s="191">
        <v>273</v>
      </c>
      <c r="Q721" s="216">
        <v>5.0499445061043284E-3</v>
      </c>
      <c r="R721" s="191" t="s">
        <v>229</v>
      </c>
      <c r="S721" s="175">
        <v>2508</v>
      </c>
      <c r="T721" s="213" t="s">
        <v>1317</v>
      </c>
      <c r="U721" s="199">
        <v>0</v>
      </c>
      <c r="V721" s="200">
        <v>0</v>
      </c>
      <c r="W721" s="216">
        <f>Tabla24[[#This Row],[Valor POAI 2026
 (en pesos y 3 últimos digitos en cero)]]/$V$2</f>
        <v>0</v>
      </c>
      <c r="X721" s="217"/>
      <c r="Y721" s="179"/>
      <c r="Z721" s="179"/>
      <c r="AA721" s="180"/>
    </row>
    <row r="722" spans="1:27" s="126" customFormat="1" ht="13.5" hidden="1" customHeight="1">
      <c r="A722" s="172">
        <v>9</v>
      </c>
      <c r="B722" t="s">
        <v>1226</v>
      </c>
      <c r="C722" s="198">
        <v>24123</v>
      </c>
      <c r="D722" t="s">
        <v>491</v>
      </c>
      <c r="E722" s="198">
        <v>94</v>
      </c>
      <c r="F722" s="104" t="s">
        <v>503</v>
      </c>
      <c r="G722" t="s">
        <v>493</v>
      </c>
      <c r="H722" t="s">
        <v>504</v>
      </c>
      <c r="I722" t="s">
        <v>244</v>
      </c>
      <c r="J722" t="s">
        <v>495</v>
      </c>
      <c r="K722" t="s">
        <v>496</v>
      </c>
      <c r="L722" t="s">
        <v>497</v>
      </c>
      <c r="M722" s="104" t="s">
        <v>505</v>
      </c>
      <c r="N722" s="104" t="s">
        <v>173</v>
      </c>
      <c r="O722" s="167">
        <v>4</v>
      </c>
      <c r="P722" s="191">
        <v>1693</v>
      </c>
      <c r="Q722" s="216">
        <v>3.1317055123936365E-2</v>
      </c>
      <c r="R722" s="191" t="s">
        <v>229</v>
      </c>
      <c r="S722" s="175">
        <v>2412</v>
      </c>
      <c r="T722" s="213" t="s">
        <v>1320</v>
      </c>
      <c r="U722" s="199">
        <v>0</v>
      </c>
      <c r="V722" s="200">
        <v>0</v>
      </c>
      <c r="W722" s="216">
        <f>Tabla24[[#This Row],[Valor POAI 2026
 (en pesos y 3 últimos digitos en cero)]]/$V$2</f>
        <v>0</v>
      </c>
      <c r="X722" s="217"/>
      <c r="Y722" s="179"/>
      <c r="Z722" s="179"/>
      <c r="AA722" s="180"/>
    </row>
    <row r="723" spans="1:27" s="126" customFormat="1" ht="13.5" hidden="1" customHeight="1">
      <c r="A723" s="172">
        <v>9</v>
      </c>
      <c r="B723" t="s">
        <v>1226</v>
      </c>
      <c r="C723" s="198">
        <v>24124</v>
      </c>
      <c r="D723" t="s">
        <v>491</v>
      </c>
      <c r="E723" s="198" t="s">
        <v>1321</v>
      </c>
      <c r="F723" s="104" t="s">
        <v>1322</v>
      </c>
      <c r="G723" t="e">
        <v>#N/A</v>
      </c>
      <c r="H723" t="e">
        <v>#N/A</v>
      </c>
      <c r="I723" t="e">
        <v>#N/A</v>
      </c>
      <c r="J723"/>
      <c r="K723" t="s">
        <v>496</v>
      </c>
      <c r="L723" t="s">
        <v>497</v>
      </c>
      <c r="M723" s="104" t="s">
        <v>1323</v>
      </c>
      <c r="N723" s="104" t="e">
        <v>#N/A</v>
      </c>
      <c r="O723" s="167">
        <v>1</v>
      </c>
      <c r="P723" s="191">
        <v>0</v>
      </c>
      <c r="Q723" s="216">
        <v>0</v>
      </c>
      <c r="R723" s="191" t="s">
        <v>229</v>
      </c>
      <c r="S723" s="175">
        <v>2412</v>
      </c>
      <c r="T723" s="213" t="s">
        <v>1320</v>
      </c>
      <c r="U723" s="199">
        <v>0</v>
      </c>
      <c r="V723" s="200">
        <v>0</v>
      </c>
      <c r="W723" s="216">
        <f>Tabla24[[#This Row],[Valor POAI 2026
 (en pesos y 3 últimos digitos en cero)]]/$V$2</f>
        <v>0</v>
      </c>
      <c r="X723" s="217"/>
      <c r="Y723" s="179"/>
      <c r="Z723" s="179"/>
      <c r="AA723" s="180"/>
    </row>
    <row r="724" spans="1:27" s="126" customFormat="1" ht="13.5" hidden="1" customHeight="1">
      <c r="A724" s="172">
        <v>9</v>
      </c>
      <c r="B724" t="s">
        <v>1226</v>
      </c>
      <c r="C724" s="198">
        <v>24125</v>
      </c>
      <c r="D724" t="s">
        <v>491</v>
      </c>
      <c r="E724" s="198">
        <v>93</v>
      </c>
      <c r="F724" s="104" t="s">
        <v>492</v>
      </c>
      <c r="G724" t="s">
        <v>493</v>
      </c>
      <c r="H724" t="s">
        <v>494</v>
      </c>
      <c r="I724" t="s">
        <v>244</v>
      </c>
      <c r="J724" t="s">
        <v>495</v>
      </c>
      <c r="K724" t="s">
        <v>496</v>
      </c>
      <c r="L724" t="s">
        <v>497</v>
      </c>
      <c r="M724" s="104" t="s">
        <v>498</v>
      </c>
      <c r="N724" s="104" t="s">
        <v>176</v>
      </c>
      <c r="O724" s="167">
        <v>4</v>
      </c>
      <c r="P724" s="191">
        <v>5625</v>
      </c>
      <c r="Q724" s="216">
        <v>0.10405105438401775</v>
      </c>
      <c r="R724" s="191" t="s">
        <v>229</v>
      </c>
      <c r="S724" s="175">
        <v>2412</v>
      </c>
      <c r="T724" s="213" t="s">
        <v>1320</v>
      </c>
      <c r="U724" s="199">
        <v>0</v>
      </c>
      <c r="V724" s="200">
        <v>0</v>
      </c>
      <c r="W724" s="216">
        <f>Tabla24[[#This Row],[Valor POAI 2026
 (en pesos y 3 últimos digitos en cero)]]/$V$2</f>
        <v>0</v>
      </c>
      <c r="X724" s="217"/>
      <c r="Y724" s="179"/>
      <c r="Z724" s="179"/>
      <c r="AA724" s="180"/>
    </row>
    <row r="725" spans="1:27" s="126" customFormat="1" ht="13.5" hidden="1" customHeight="1">
      <c r="A725" s="172">
        <v>9</v>
      </c>
      <c r="B725" t="s">
        <v>1226</v>
      </c>
      <c r="C725" s="198">
        <v>24126</v>
      </c>
      <c r="D725" t="s">
        <v>491</v>
      </c>
      <c r="E725" s="198">
        <v>92</v>
      </c>
      <c r="F725" s="104" t="s">
        <v>500</v>
      </c>
      <c r="G725" t="s">
        <v>493</v>
      </c>
      <c r="H725" t="s">
        <v>501</v>
      </c>
      <c r="I725" t="s">
        <v>244</v>
      </c>
      <c r="J725" t="s">
        <v>495</v>
      </c>
      <c r="K725" t="s">
        <v>496</v>
      </c>
      <c r="L725" t="s">
        <v>497</v>
      </c>
      <c r="M725" s="104" t="s">
        <v>1324</v>
      </c>
      <c r="N725" s="104" t="s">
        <v>31</v>
      </c>
      <c r="O725" s="167">
        <v>3</v>
      </c>
      <c r="P725" s="191">
        <v>819</v>
      </c>
      <c r="Q725" s="216">
        <v>1.5149833518312986E-2</v>
      </c>
      <c r="R725" s="191" t="s">
        <v>229</v>
      </c>
      <c r="S725" s="175">
        <v>2412</v>
      </c>
      <c r="T725" s="213" t="s">
        <v>1320</v>
      </c>
      <c r="U725" s="199">
        <v>0</v>
      </c>
      <c r="V725" s="200">
        <v>0</v>
      </c>
      <c r="W725" s="216">
        <f>Tabla24[[#This Row],[Valor POAI 2026
 (en pesos y 3 últimos digitos en cero)]]/$V$2</f>
        <v>0</v>
      </c>
      <c r="X725" s="217"/>
      <c r="Y725" s="179"/>
      <c r="Z725" s="179"/>
      <c r="AA725" s="180"/>
    </row>
    <row r="726" spans="1:27" s="126" customFormat="1" ht="13.5" hidden="1" customHeight="1">
      <c r="A726" s="172">
        <v>9</v>
      </c>
      <c r="B726" t="s">
        <v>1226</v>
      </c>
      <c r="C726" s="198">
        <v>23901</v>
      </c>
      <c r="D726" t="s">
        <v>491</v>
      </c>
      <c r="E726" s="198">
        <v>100</v>
      </c>
      <c r="F726" s="104" t="s">
        <v>545</v>
      </c>
      <c r="G726" t="s">
        <v>493</v>
      </c>
      <c r="H726" t="s">
        <v>546</v>
      </c>
      <c r="I726" t="s">
        <v>244</v>
      </c>
      <c r="J726"/>
      <c r="K726" t="s">
        <v>496</v>
      </c>
      <c r="L726" t="s">
        <v>517</v>
      </c>
      <c r="M726" s="104" t="s">
        <v>669</v>
      </c>
      <c r="N726" s="104" t="s">
        <v>194</v>
      </c>
      <c r="O726" s="167">
        <v>4</v>
      </c>
      <c r="P726" s="191">
        <v>251</v>
      </c>
      <c r="Q726" s="216">
        <v>4.6429892711801705E-3</v>
      </c>
      <c r="R726" s="191" t="s">
        <v>229</v>
      </c>
      <c r="S726" s="175">
        <v>2390</v>
      </c>
      <c r="T726" s="213" t="s">
        <v>1325</v>
      </c>
      <c r="U726" s="199">
        <v>0</v>
      </c>
      <c r="V726" s="200">
        <v>0</v>
      </c>
      <c r="W726" s="216">
        <f>Tabla24[[#This Row],[Valor POAI 2026
 (en pesos y 3 últimos digitos en cero)]]/$V$2</f>
        <v>0</v>
      </c>
      <c r="X726" s="217"/>
      <c r="Y726" s="179"/>
      <c r="Z726" s="179"/>
      <c r="AA726" s="180"/>
    </row>
    <row r="727" spans="1:27" s="126" customFormat="1" ht="13.5" hidden="1" customHeight="1">
      <c r="A727" s="172">
        <v>9</v>
      </c>
      <c r="B727" t="s">
        <v>1226</v>
      </c>
      <c r="C727" s="198">
        <v>23902</v>
      </c>
      <c r="D727" t="s">
        <v>491</v>
      </c>
      <c r="E727" s="198">
        <v>101</v>
      </c>
      <c r="F727" s="104" t="s">
        <v>549</v>
      </c>
      <c r="G727" t="s">
        <v>493</v>
      </c>
      <c r="H727" t="s">
        <v>546</v>
      </c>
      <c r="I727" t="s">
        <v>244</v>
      </c>
      <c r="J727"/>
      <c r="K727" t="s">
        <v>496</v>
      </c>
      <c r="L727" t="s">
        <v>517</v>
      </c>
      <c r="M727" s="104" t="s">
        <v>1326</v>
      </c>
      <c r="N727" s="104" t="s">
        <v>197</v>
      </c>
      <c r="O727" s="167">
        <v>1</v>
      </c>
      <c r="P727" s="191">
        <v>792</v>
      </c>
      <c r="Q727" s="216">
        <v>1.46503884572697E-2</v>
      </c>
      <c r="R727" s="191" t="s">
        <v>366</v>
      </c>
      <c r="S727" s="175">
        <v>2390</v>
      </c>
      <c r="T727" s="213" t="s">
        <v>1325</v>
      </c>
      <c r="U727" s="199">
        <v>0</v>
      </c>
      <c r="V727" s="200">
        <v>0</v>
      </c>
      <c r="W727" s="216">
        <f>Tabla24[[#This Row],[Valor POAI 2026
 (en pesos y 3 últimos digitos en cero)]]/$V$2</f>
        <v>0</v>
      </c>
      <c r="X727" s="217"/>
      <c r="Y727" s="179"/>
      <c r="Z727" s="179"/>
      <c r="AA727" s="180"/>
    </row>
    <row r="728" spans="1:27" s="126" customFormat="1" ht="13.5" hidden="1" customHeight="1">
      <c r="A728" s="172">
        <v>9</v>
      </c>
      <c r="B728" t="s">
        <v>1226</v>
      </c>
      <c r="C728" s="198">
        <v>24171</v>
      </c>
      <c r="D728" t="s">
        <v>491</v>
      </c>
      <c r="E728" s="198">
        <v>97</v>
      </c>
      <c r="F728" s="104" t="s">
        <v>526</v>
      </c>
      <c r="G728" t="s">
        <v>515</v>
      </c>
      <c r="H728" t="s">
        <v>527</v>
      </c>
      <c r="I728" t="s">
        <v>225</v>
      </c>
      <c r="J728"/>
      <c r="K728" t="s">
        <v>496</v>
      </c>
      <c r="L728" t="s">
        <v>517</v>
      </c>
      <c r="M728" s="104" t="s">
        <v>1327</v>
      </c>
      <c r="N728" s="104" t="s">
        <v>190</v>
      </c>
      <c r="O728" s="167">
        <v>200</v>
      </c>
      <c r="P728" s="191">
        <v>644</v>
      </c>
      <c r="Q728" s="216">
        <v>1.1912689604143545E-2</v>
      </c>
      <c r="R728" s="191" t="s">
        <v>229</v>
      </c>
      <c r="S728" s="175">
        <v>2417</v>
      </c>
      <c r="T728" s="213" t="s">
        <v>1328</v>
      </c>
      <c r="U728" s="199">
        <v>0</v>
      </c>
      <c r="V728" s="200">
        <v>0</v>
      </c>
      <c r="W728" s="216">
        <f>Tabla24[[#This Row],[Valor POAI 2026
 (en pesos y 3 últimos digitos en cero)]]/$V$2</f>
        <v>0</v>
      </c>
      <c r="X728" s="217"/>
      <c r="Y728" s="179"/>
      <c r="Z728" s="179"/>
      <c r="AA728" s="180"/>
    </row>
    <row r="729" spans="1:27" s="126" customFormat="1" ht="13.5" hidden="1" customHeight="1">
      <c r="A729" s="172">
        <v>9</v>
      </c>
      <c r="B729" t="s">
        <v>1226</v>
      </c>
      <c r="C729" s="198">
        <v>24172</v>
      </c>
      <c r="D729" t="s">
        <v>491</v>
      </c>
      <c r="E729" s="198">
        <v>98</v>
      </c>
      <c r="F729" s="104" t="s">
        <v>514</v>
      </c>
      <c r="G729" t="s">
        <v>515</v>
      </c>
      <c r="H729" t="s">
        <v>516</v>
      </c>
      <c r="I729" t="s">
        <v>225</v>
      </c>
      <c r="J729"/>
      <c r="K729" t="s">
        <v>496</v>
      </c>
      <c r="L729" t="s">
        <v>517</v>
      </c>
      <c r="M729" s="104" t="s">
        <v>1329</v>
      </c>
      <c r="N729" s="104" t="s">
        <v>83</v>
      </c>
      <c r="O729" s="167">
        <v>1000</v>
      </c>
      <c r="P729" s="191">
        <v>339</v>
      </c>
      <c r="Q729" s="216">
        <v>6.2708102108768038E-3</v>
      </c>
      <c r="R729" s="191" t="s">
        <v>229</v>
      </c>
      <c r="S729" s="175">
        <v>2417</v>
      </c>
      <c r="T729" s="213" t="s">
        <v>1328</v>
      </c>
      <c r="U729" s="199">
        <v>0</v>
      </c>
      <c r="V729" s="200">
        <v>0</v>
      </c>
      <c r="W729" s="216">
        <f>Tabla24[[#This Row],[Valor POAI 2026
 (en pesos y 3 últimos digitos en cero)]]/$V$2</f>
        <v>0</v>
      </c>
      <c r="X729" s="217"/>
      <c r="Y729" s="179"/>
      <c r="Z729" s="179"/>
      <c r="AA729" s="180"/>
    </row>
    <row r="730" spans="1:27" s="126" customFormat="1" ht="13.5" hidden="1" customHeight="1">
      <c r="A730" s="172">
        <v>9</v>
      </c>
      <c r="B730" t="s">
        <v>1226</v>
      </c>
      <c r="C730" s="198">
        <v>24173</v>
      </c>
      <c r="D730" t="s">
        <v>491</v>
      </c>
      <c r="E730" s="198">
        <v>99</v>
      </c>
      <c r="F730" s="104" t="s">
        <v>523</v>
      </c>
      <c r="G730" t="s">
        <v>515</v>
      </c>
      <c r="H730" t="s">
        <v>524</v>
      </c>
      <c r="I730" t="s">
        <v>244</v>
      </c>
      <c r="J730"/>
      <c r="K730" t="s">
        <v>496</v>
      </c>
      <c r="L730" t="s">
        <v>517</v>
      </c>
      <c r="M730" s="104" t="s">
        <v>1330</v>
      </c>
      <c r="N730" s="104" t="s">
        <v>188</v>
      </c>
      <c r="O730" s="167">
        <v>68</v>
      </c>
      <c r="P730" s="191">
        <v>382</v>
      </c>
      <c r="Q730" s="216">
        <v>7.066222715501295E-3</v>
      </c>
      <c r="R730" s="191" t="s">
        <v>229</v>
      </c>
      <c r="S730" s="175">
        <v>2417</v>
      </c>
      <c r="T730" s="213" t="s">
        <v>1328</v>
      </c>
      <c r="U730" s="199">
        <v>0</v>
      </c>
      <c r="V730" s="200">
        <v>0</v>
      </c>
      <c r="W730" s="216">
        <f>Tabla24[[#This Row],[Valor POAI 2026
 (en pesos y 3 últimos digitos en cero)]]/$V$2</f>
        <v>0</v>
      </c>
      <c r="X730" s="217"/>
      <c r="Y730" s="179"/>
      <c r="Z730" s="179"/>
      <c r="AA730" s="180"/>
    </row>
    <row r="731" spans="1:27" s="126" customFormat="1" ht="13.5" hidden="1" customHeight="1">
      <c r="A731" s="172">
        <v>9</v>
      </c>
      <c r="B731" t="s">
        <v>1226</v>
      </c>
      <c r="C731" s="198">
        <v>24174</v>
      </c>
      <c r="D731" t="s">
        <v>491</v>
      </c>
      <c r="E731" s="198">
        <v>107</v>
      </c>
      <c r="F731" s="104" t="s">
        <v>529</v>
      </c>
      <c r="G731" t="s">
        <v>515</v>
      </c>
      <c r="H731" t="s">
        <v>521</v>
      </c>
      <c r="I731" t="s">
        <v>225</v>
      </c>
      <c r="J731"/>
      <c r="K731" t="s">
        <v>496</v>
      </c>
      <c r="L731" t="s">
        <v>517</v>
      </c>
      <c r="M731" s="104" t="s">
        <v>1331</v>
      </c>
      <c r="N731" s="104" t="s">
        <v>531</v>
      </c>
      <c r="O731" s="167">
        <v>9</v>
      </c>
      <c r="P731" s="191">
        <v>268</v>
      </c>
      <c r="Q731" s="216">
        <v>4.9574546799852019E-3</v>
      </c>
      <c r="R731" s="191" t="s">
        <v>229</v>
      </c>
      <c r="S731" s="175">
        <v>2417</v>
      </c>
      <c r="T731" s="213" t="s">
        <v>1328</v>
      </c>
      <c r="U731" s="199">
        <v>0</v>
      </c>
      <c r="V731" s="200">
        <v>0</v>
      </c>
      <c r="W731" s="216">
        <f>Tabla24[[#This Row],[Valor POAI 2026
 (en pesos y 3 últimos digitos en cero)]]/$V$2</f>
        <v>0</v>
      </c>
      <c r="X731" s="217"/>
      <c r="Y731" s="179"/>
      <c r="Z731" s="179"/>
      <c r="AA731" s="180"/>
    </row>
    <row r="732" spans="1:27" s="126" customFormat="1" ht="13.5" hidden="1" customHeight="1">
      <c r="A732" s="172">
        <v>9</v>
      </c>
      <c r="B732" t="s">
        <v>1226</v>
      </c>
      <c r="C732" s="198">
        <v>24175</v>
      </c>
      <c r="D732" t="s">
        <v>491</v>
      </c>
      <c r="E732" s="198">
        <v>108</v>
      </c>
      <c r="F732" s="104" t="s">
        <v>520</v>
      </c>
      <c r="G732" t="s">
        <v>515</v>
      </c>
      <c r="H732" t="s">
        <v>521</v>
      </c>
      <c r="I732" t="s">
        <v>225</v>
      </c>
      <c r="J732"/>
      <c r="K732" t="s">
        <v>496</v>
      </c>
      <c r="L732" t="s">
        <v>517</v>
      </c>
      <c r="M732" s="104" t="s">
        <v>1332</v>
      </c>
      <c r="N732" s="104" t="s">
        <v>27</v>
      </c>
      <c r="O732" s="167">
        <v>21</v>
      </c>
      <c r="P732" s="191">
        <v>218</v>
      </c>
      <c r="Q732" s="216">
        <v>4.0325564187939323E-3</v>
      </c>
      <c r="R732" s="191" t="s">
        <v>229</v>
      </c>
      <c r="S732" s="175">
        <v>2417</v>
      </c>
      <c r="T732" s="213" t="s">
        <v>1328</v>
      </c>
      <c r="U732" s="199">
        <v>0</v>
      </c>
      <c r="V732" s="200">
        <v>0</v>
      </c>
      <c r="W732" s="216">
        <f>Tabla24[[#This Row],[Valor POAI 2026
 (en pesos y 3 últimos digitos en cero)]]/$V$2</f>
        <v>0</v>
      </c>
      <c r="X732" s="217"/>
      <c r="Y732" s="179"/>
      <c r="Z732" s="179"/>
      <c r="AA732" s="180"/>
    </row>
    <row r="733" spans="1:27" s="126" customFormat="1" ht="13.5" hidden="1" customHeight="1">
      <c r="A733" s="172">
        <v>9</v>
      </c>
      <c r="B733" t="s">
        <v>1226</v>
      </c>
      <c r="C733" s="198">
        <v>24176</v>
      </c>
      <c r="D733" t="s">
        <v>491</v>
      </c>
      <c r="E733" s="198">
        <v>109</v>
      </c>
      <c r="F733" s="104" t="s">
        <v>532</v>
      </c>
      <c r="G733" t="s">
        <v>493</v>
      </c>
      <c r="H733" t="s">
        <v>533</v>
      </c>
      <c r="I733" t="s">
        <v>225</v>
      </c>
      <c r="J733"/>
      <c r="K733" t="s">
        <v>496</v>
      </c>
      <c r="L733" t="s">
        <v>517</v>
      </c>
      <c r="M733" s="104" t="s">
        <v>1333</v>
      </c>
      <c r="N733" s="104" t="s">
        <v>192</v>
      </c>
      <c r="O733" s="167">
        <v>18</v>
      </c>
      <c r="P733" s="191">
        <v>208</v>
      </c>
      <c r="Q733" s="216">
        <v>3.8475767665556789E-3</v>
      </c>
      <c r="R733" s="191" t="s">
        <v>229</v>
      </c>
      <c r="S733" s="175">
        <v>2417</v>
      </c>
      <c r="T733" s="213" t="s">
        <v>1328</v>
      </c>
      <c r="U733" s="199">
        <v>0</v>
      </c>
      <c r="V733" s="200">
        <v>0</v>
      </c>
      <c r="W733" s="216">
        <f>Tabla24[[#This Row],[Valor POAI 2026
 (en pesos y 3 últimos digitos en cero)]]/$V$2</f>
        <v>0</v>
      </c>
      <c r="X733" s="217"/>
      <c r="Y733" s="179"/>
      <c r="Z733" s="179"/>
      <c r="AA733" s="180"/>
    </row>
    <row r="734" spans="1:27" s="126" customFormat="1" ht="13.5" hidden="1" customHeight="1">
      <c r="A734" s="172">
        <v>9</v>
      </c>
      <c r="B734" t="s">
        <v>1226</v>
      </c>
      <c r="C734" s="198">
        <v>24191</v>
      </c>
      <c r="D734" t="s">
        <v>491</v>
      </c>
      <c r="E734" s="198">
        <v>104</v>
      </c>
      <c r="F734" s="104" t="s">
        <v>535</v>
      </c>
      <c r="G734" t="s">
        <v>536</v>
      </c>
      <c r="H734" t="s">
        <v>537</v>
      </c>
      <c r="I734" t="s">
        <v>244</v>
      </c>
      <c r="J734"/>
      <c r="K734" t="s">
        <v>496</v>
      </c>
      <c r="L734" t="s">
        <v>517</v>
      </c>
      <c r="M734" s="104" t="s">
        <v>1334</v>
      </c>
      <c r="N734" s="104" t="s">
        <v>199</v>
      </c>
      <c r="O734" s="167">
        <v>4</v>
      </c>
      <c r="P734" s="191">
        <v>208</v>
      </c>
      <c r="Q734" s="216">
        <v>3.8475767665556789E-3</v>
      </c>
      <c r="R734" s="191" t="s">
        <v>229</v>
      </c>
      <c r="S734" s="175">
        <v>2419</v>
      </c>
      <c r="T734" s="213" t="s">
        <v>1335</v>
      </c>
      <c r="U734" s="199">
        <v>0</v>
      </c>
      <c r="V734" s="200">
        <v>0</v>
      </c>
      <c r="W734" s="216">
        <f>Tabla24[[#This Row],[Valor POAI 2026
 (en pesos y 3 últimos digitos en cero)]]/$V$2</f>
        <v>0</v>
      </c>
      <c r="X734" s="217"/>
      <c r="Y734" s="179"/>
      <c r="Z734" s="179"/>
      <c r="AA734" s="180"/>
    </row>
    <row r="735" spans="1:27" s="126" customFormat="1" ht="13.5" hidden="1" customHeight="1">
      <c r="A735" s="172">
        <v>9</v>
      </c>
      <c r="B735" t="s">
        <v>1226</v>
      </c>
      <c r="C735" s="198">
        <v>24192</v>
      </c>
      <c r="D735" t="s">
        <v>491</v>
      </c>
      <c r="E735" s="198">
        <v>103</v>
      </c>
      <c r="F735" s="104" t="s">
        <v>543</v>
      </c>
      <c r="G735" t="s">
        <v>536</v>
      </c>
      <c r="H735" t="s">
        <v>537</v>
      </c>
      <c r="I735" t="s">
        <v>244</v>
      </c>
      <c r="J735"/>
      <c r="K735" t="s">
        <v>496</v>
      </c>
      <c r="L735" t="s">
        <v>517</v>
      </c>
      <c r="M735" s="104" t="s">
        <v>1336</v>
      </c>
      <c r="N735" s="104" t="s">
        <v>204</v>
      </c>
      <c r="O735" s="167">
        <v>4</v>
      </c>
      <c r="P735" s="191">
        <v>120</v>
      </c>
      <c r="Q735" s="216">
        <v>2.2197558268590455E-3</v>
      </c>
      <c r="R735" s="191" t="s">
        <v>229</v>
      </c>
      <c r="S735" s="175">
        <v>2419</v>
      </c>
      <c r="T735" s="213" t="s">
        <v>1335</v>
      </c>
      <c r="U735" s="199">
        <v>0</v>
      </c>
      <c r="V735" s="200">
        <v>0</v>
      </c>
      <c r="W735" s="216">
        <f>Tabla24[[#This Row],[Valor POAI 2026
 (en pesos y 3 últimos digitos en cero)]]/$V$2</f>
        <v>0</v>
      </c>
      <c r="X735" s="217"/>
      <c r="Y735" s="179"/>
      <c r="Z735" s="179"/>
      <c r="AA735" s="180"/>
    </row>
    <row r="736" spans="1:27" s="126" customFormat="1" ht="13.5" hidden="1" customHeight="1">
      <c r="A736" s="172">
        <v>10</v>
      </c>
      <c r="B736" t="s">
        <v>1337</v>
      </c>
      <c r="C736" s="198">
        <v>22621</v>
      </c>
      <c r="D736" t="s">
        <v>221</v>
      </c>
      <c r="E736" s="198">
        <v>2</v>
      </c>
      <c r="F736" s="104" t="s">
        <v>222</v>
      </c>
      <c r="G736" t="s">
        <v>223</v>
      </c>
      <c r="H736" t="s">
        <v>224</v>
      </c>
      <c r="I736" t="s">
        <v>225</v>
      </c>
      <c r="J736"/>
      <c r="K736" t="s">
        <v>226</v>
      </c>
      <c r="L736" t="s">
        <v>227</v>
      </c>
      <c r="M736" s="104" t="s">
        <v>679</v>
      </c>
      <c r="N736" s="104" t="s">
        <v>16</v>
      </c>
      <c r="O736" s="167">
        <v>4</v>
      </c>
      <c r="P736" s="191">
        <v>394</v>
      </c>
      <c r="Q736" s="216">
        <v>3.7734764828134429E-3</v>
      </c>
      <c r="R736" s="191" t="s">
        <v>229</v>
      </c>
      <c r="S736" s="175">
        <v>2262</v>
      </c>
      <c r="T736" s="213" t="s">
        <v>1338</v>
      </c>
      <c r="U736" s="199">
        <v>0</v>
      </c>
      <c r="V736" s="200">
        <v>0</v>
      </c>
      <c r="W736" s="216">
        <f>Tabla24[[#This Row],[Valor POAI 2026
 (en pesos y 3 últimos digitos en cero)]]/$V$2</f>
        <v>0</v>
      </c>
      <c r="X736" s="217"/>
      <c r="Y736" s="179"/>
      <c r="Z736" s="179"/>
      <c r="AA736" s="180"/>
    </row>
    <row r="737" spans="1:27" s="126" customFormat="1" ht="13.5" hidden="1" customHeight="1">
      <c r="A737" s="172">
        <v>10</v>
      </c>
      <c r="B737" t="s">
        <v>1337</v>
      </c>
      <c r="C737" s="198">
        <v>22622</v>
      </c>
      <c r="D737" t="s">
        <v>221</v>
      </c>
      <c r="E737" s="198">
        <v>1</v>
      </c>
      <c r="F737" s="104" t="s">
        <v>231</v>
      </c>
      <c r="G737" t="s">
        <v>223</v>
      </c>
      <c r="H737" t="s">
        <v>224</v>
      </c>
      <c r="I737" t="s">
        <v>225</v>
      </c>
      <c r="J737"/>
      <c r="K737" t="s">
        <v>226</v>
      </c>
      <c r="L737" t="s">
        <v>227</v>
      </c>
      <c r="M737" s="104" t="s">
        <v>788</v>
      </c>
      <c r="N737" s="104" t="s">
        <v>20</v>
      </c>
      <c r="O737" s="167">
        <v>100</v>
      </c>
      <c r="P737" s="191">
        <v>1182</v>
      </c>
      <c r="Q737" s="216">
        <v>1.1320429448440328E-2</v>
      </c>
      <c r="R737" s="191" t="s">
        <v>229</v>
      </c>
      <c r="S737" s="175">
        <v>2262</v>
      </c>
      <c r="T737" s="213" t="s">
        <v>1338</v>
      </c>
      <c r="U737" s="199">
        <v>0</v>
      </c>
      <c r="V737" s="200">
        <v>0</v>
      </c>
      <c r="W737" s="216">
        <f>Tabla24[[#This Row],[Valor POAI 2026
 (en pesos y 3 últimos digitos en cero)]]/$V$2</f>
        <v>0</v>
      </c>
      <c r="X737" s="217"/>
      <c r="Y737" s="179"/>
      <c r="Z737" s="179"/>
      <c r="AA737" s="180"/>
    </row>
    <row r="738" spans="1:27" s="126" customFormat="1" ht="13.5" hidden="1" customHeight="1">
      <c r="A738" s="172">
        <v>10</v>
      </c>
      <c r="B738" t="s">
        <v>1337</v>
      </c>
      <c r="C738" s="198">
        <v>23801</v>
      </c>
      <c r="D738" t="s">
        <v>234</v>
      </c>
      <c r="E738" s="198">
        <v>4</v>
      </c>
      <c r="F738" s="104" t="s">
        <v>235</v>
      </c>
      <c r="G738" t="s">
        <v>236</v>
      </c>
      <c r="H738" t="s">
        <v>237</v>
      </c>
      <c r="I738" t="s">
        <v>225</v>
      </c>
      <c r="J738"/>
      <c r="K738" t="s">
        <v>226</v>
      </c>
      <c r="L738" t="s">
        <v>238</v>
      </c>
      <c r="M738" s="104" t="s">
        <v>1339</v>
      </c>
      <c r="N738" s="104" t="s">
        <v>24</v>
      </c>
      <c r="O738" s="167">
        <v>4000</v>
      </c>
      <c r="P738" s="191">
        <v>1586</v>
      </c>
      <c r="Q738" s="216">
        <v>1.5189679446045991E-2</v>
      </c>
      <c r="R738" s="191" t="s">
        <v>229</v>
      </c>
      <c r="S738" s="175">
        <v>2380</v>
      </c>
      <c r="T738" s="213" t="s">
        <v>1340</v>
      </c>
      <c r="U738" s="199">
        <v>0</v>
      </c>
      <c r="V738" s="200">
        <v>0</v>
      </c>
      <c r="W738" s="216">
        <f>Tabla24[[#This Row],[Valor POAI 2026
 (en pesos y 3 últimos digitos en cero)]]/$V$2</f>
        <v>0</v>
      </c>
      <c r="X738" s="217"/>
      <c r="Y738" s="179"/>
      <c r="Z738" s="179"/>
      <c r="AA738" s="180"/>
    </row>
    <row r="739" spans="1:27" s="126" customFormat="1" ht="13.5" hidden="1" customHeight="1">
      <c r="A739" s="172">
        <v>10</v>
      </c>
      <c r="B739" t="s">
        <v>1337</v>
      </c>
      <c r="C739" s="198">
        <v>22821</v>
      </c>
      <c r="D739" t="s">
        <v>221</v>
      </c>
      <c r="E739" s="198">
        <v>5</v>
      </c>
      <c r="F739" s="104" t="s">
        <v>241</v>
      </c>
      <c r="G739" t="s">
        <v>242</v>
      </c>
      <c r="H739" t="s">
        <v>243</v>
      </c>
      <c r="I739" t="s">
        <v>244</v>
      </c>
      <c r="J739" t="s">
        <v>245</v>
      </c>
      <c r="K739" t="s">
        <v>226</v>
      </c>
      <c r="L739" t="s">
        <v>246</v>
      </c>
      <c r="M739" s="104" t="s">
        <v>1233</v>
      </c>
      <c r="N739" s="104" t="s">
        <v>27</v>
      </c>
      <c r="O739" s="167">
        <v>4</v>
      </c>
      <c r="P739" s="191">
        <v>783</v>
      </c>
      <c r="Q739" s="216">
        <v>7.4990662082307759E-3</v>
      </c>
      <c r="R739" s="191" t="s">
        <v>229</v>
      </c>
      <c r="S739" s="175">
        <v>2282</v>
      </c>
      <c r="T739" s="213" t="s">
        <v>1341</v>
      </c>
      <c r="U739" s="199">
        <v>0</v>
      </c>
      <c r="V739" s="200">
        <v>0</v>
      </c>
      <c r="W739" s="216">
        <f>Tabla24[[#This Row],[Valor POAI 2026
 (en pesos y 3 últimos digitos en cero)]]/$V$2</f>
        <v>0</v>
      </c>
      <c r="X739" s="217"/>
      <c r="Y739" s="179"/>
      <c r="Z739" s="179"/>
      <c r="AA739" s="180"/>
    </row>
    <row r="740" spans="1:27" s="126" customFormat="1" ht="13.5" hidden="1" customHeight="1">
      <c r="A740" s="172">
        <v>10</v>
      </c>
      <c r="B740" t="s">
        <v>1337</v>
      </c>
      <c r="C740" s="198">
        <v>22822</v>
      </c>
      <c r="D740" t="s">
        <v>221</v>
      </c>
      <c r="E740" s="198">
        <v>6</v>
      </c>
      <c r="F740" s="104" t="s">
        <v>249</v>
      </c>
      <c r="G740" t="s">
        <v>242</v>
      </c>
      <c r="H740" t="s">
        <v>243</v>
      </c>
      <c r="I740" t="s">
        <v>244</v>
      </c>
      <c r="J740" t="s">
        <v>245</v>
      </c>
      <c r="K740" t="s">
        <v>226</v>
      </c>
      <c r="L740" t="s">
        <v>246</v>
      </c>
      <c r="M740" s="104" t="s">
        <v>1342</v>
      </c>
      <c r="N740" s="104" t="s">
        <v>31</v>
      </c>
      <c r="O740" s="167">
        <v>4</v>
      </c>
      <c r="P740" s="191">
        <v>783</v>
      </c>
      <c r="Q740" s="216">
        <v>7.4990662082307759E-3</v>
      </c>
      <c r="R740" s="191" t="s">
        <v>229</v>
      </c>
      <c r="S740" s="175">
        <v>2282</v>
      </c>
      <c r="T740" s="213" t="s">
        <v>1341</v>
      </c>
      <c r="U740" s="199">
        <v>0</v>
      </c>
      <c r="V740" s="200">
        <v>0</v>
      </c>
      <c r="W740" s="216">
        <f>Tabla24[[#This Row],[Valor POAI 2026
 (en pesos y 3 últimos digitos en cero)]]/$V$2</f>
        <v>0</v>
      </c>
      <c r="X740" s="217"/>
      <c r="Y740" s="179"/>
      <c r="Z740" s="179"/>
      <c r="AA740" s="180"/>
    </row>
    <row r="741" spans="1:27" s="126" customFormat="1" ht="13.5" hidden="1" customHeight="1">
      <c r="A741" s="172">
        <v>10</v>
      </c>
      <c r="B741" t="s">
        <v>1337</v>
      </c>
      <c r="C741" s="198">
        <v>25391</v>
      </c>
      <c r="D741" t="s">
        <v>221</v>
      </c>
      <c r="E741" s="198">
        <v>7</v>
      </c>
      <c r="F741" s="104" t="s">
        <v>251</v>
      </c>
      <c r="G741" t="s">
        <v>223</v>
      </c>
      <c r="H741" t="s">
        <v>252</v>
      </c>
      <c r="I741" t="s">
        <v>225</v>
      </c>
      <c r="J741"/>
      <c r="K741" t="s">
        <v>226</v>
      </c>
      <c r="L741" t="s">
        <v>253</v>
      </c>
      <c r="M741" s="104" t="s">
        <v>1343</v>
      </c>
      <c r="N741" s="104" t="s">
        <v>38</v>
      </c>
      <c r="O741" s="167">
        <v>4</v>
      </c>
      <c r="P741" s="191">
        <v>345</v>
      </c>
      <c r="Q741" s="216">
        <v>3.3041862603315681E-3</v>
      </c>
      <c r="R741" s="191" t="s">
        <v>229</v>
      </c>
      <c r="S741" s="175">
        <v>2539</v>
      </c>
      <c r="T741" s="213" t="s">
        <v>1344</v>
      </c>
      <c r="U741" s="199">
        <v>0</v>
      </c>
      <c r="V741" s="200">
        <v>0</v>
      </c>
      <c r="W741" s="216">
        <f>Tabla24[[#This Row],[Valor POAI 2026
 (en pesos y 3 últimos digitos en cero)]]/$V$2</f>
        <v>0</v>
      </c>
      <c r="X741" s="217"/>
      <c r="Y741" s="179"/>
      <c r="Z741" s="179"/>
      <c r="AA741" s="180"/>
    </row>
    <row r="742" spans="1:27" s="126" customFormat="1" ht="13.5" hidden="1" customHeight="1">
      <c r="A742" s="172">
        <v>10</v>
      </c>
      <c r="B742" t="s">
        <v>1337</v>
      </c>
      <c r="C742" s="198">
        <v>25392</v>
      </c>
      <c r="D742" t="s">
        <v>221</v>
      </c>
      <c r="E742" s="198">
        <v>8</v>
      </c>
      <c r="F742" s="104" t="s">
        <v>256</v>
      </c>
      <c r="G742" t="s">
        <v>223</v>
      </c>
      <c r="H742" t="s">
        <v>252</v>
      </c>
      <c r="I742" t="s">
        <v>225</v>
      </c>
      <c r="J742"/>
      <c r="K742" t="s">
        <v>226</v>
      </c>
      <c r="L742" t="s">
        <v>253</v>
      </c>
      <c r="M742" s="104" t="s">
        <v>1345</v>
      </c>
      <c r="N742" s="104" t="s">
        <v>20</v>
      </c>
      <c r="O742" s="167">
        <v>8</v>
      </c>
      <c r="P742" s="191">
        <v>459</v>
      </c>
      <c r="Q742" s="216">
        <v>4.3960043289628685E-3</v>
      </c>
      <c r="R742" s="191" t="s">
        <v>229</v>
      </c>
      <c r="S742" s="175">
        <v>2539</v>
      </c>
      <c r="T742" s="213" t="s">
        <v>1344</v>
      </c>
      <c r="U742" s="199">
        <v>0</v>
      </c>
      <c r="V742" s="200">
        <v>0</v>
      </c>
      <c r="W742" s="216">
        <f>Tabla24[[#This Row],[Valor POAI 2026
 (en pesos y 3 últimos digitos en cero)]]/$V$2</f>
        <v>0</v>
      </c>
      <c r="X742" s="217"/>
      <c r="Y742" s="179"/>
      <c r="Z742" s="179"/>
      <c r="AA742" s="180"/>
    </row>
    <row r="743" spans="1:27" s="126" customFormat="1" ht="13.5" hidden="1" customHeight="1">
      <c r="A743" s="172">
        <v>10</v>
      </c>
      <c r="B743" t="s">
        <v>1337</v>
      </c>
      <c r="C743" s="198">
        <v>25393</v>
      </c>
      <c r="D743" t="s">
        <v>221</v>
      </c>
      <c r="E743" s="198">
        <v>13</v>
      </c>
      <c r="F743" s="104" t="s">
        <v>264</v>
      </c>
      <c r="G743" t="s">
        <v>223</v>
      </c>
      <c r="H743" t="s">
        <v>252</v>
      </c>
      <c r="I743" t="s">
        <v>225</v>
      </c>
      <c r="J743"/>
      <c r="K743" t="s">
        <v>226</v>
      </c>
      <c r="L743" t="s">
        <v>253</v>
      </c>
      <c r="M743" s="104" t="s">
        <v>44</v>
      </c>
      <c r="N743" s="104" t="s">
        <v>45</v>
      </c>
      <c r="O743" s="167">
        <v>4</v>
      </c>
      <c r="P743" s="191">
        <v>345</v>
      </c>
      <c r="Q743" s="216">
        <v>3.3041862603315681E-3</v>
      </c>
      <c r="R743" s="191" t="s">
        <v>229</v>
      </c>
      <c r="S743" s="175">
        <v>2539</v>
      </c>
      <c r="T743" s="213" t="s">
        <v>1344</v>
      </c>
      <c r="U743" s="199">
        <v>0</v>
      </c>
      <c r="V743" s="200">
        <v>0</v>
      </c>
      <c r="W743" s="216">
        <f>Tabla24[[#This Row],[Valor POAI 2026
 (en pesos y 3 últimos digitos en cero)]]/$V$2</f>
        <v>0</v>
      </c>
      <c r="X743" s="217"/>
      <c r="Y743" s="179"/>
      <c r="Z743" s="179"/>
      <c r="AA743" s="180"/>
    </row>
    <row r="744" spans="1:27" s="126" customFormat="1" ht="13.5" hidden="1" customHeight="1">
      <c r="A744" s="172">
        <v>10</v>
      </c>
      <c r="B744" t="s">
        <v>1337</v>
      </c>
      <c r="C744" s="198">
        <v>25394</v>
      </c>
      <c r="D744" t="s">
        <v>221</v>
      </c>
      <c r="E744" s="198">
        <v>11</v>
      </c>
      <c r="F744" s="104" t="s">
        <v>260</v>
      </c>
      <c r="G744" t="s">
        <v>223</v>
      </c>
      <c r="H744" t="s">
        <v>252</v>
      </c>
      <c r="I744" t="s">
        <v>225</v>
      </c>
      <c r="J744"/>
      <c r="K744" t="s">
        <v>226</v>
      </c>
      <c r="L744" t="s">
        <v>253</v>
      </c>
      <c r="M744" s="104" t="s">
        <v>1241</v>
      </c>
      <c r="N744" s="104" t="s">
        <v>36</v>
      </c>
      <c r="O744" s="167">
        <v>4</v>
      </c>
      <c r="P744" s="191">
        <v>230</v>
      </c>
      <c r="Q744" s="216">
        <v>2.2027908402210451E-3</v>
      </c>
      <c r="R744" s="191" t="s">
        <v>229</v>
      </c>
      <c r="S744" s="175">
        <v>2539</v>
      </c>
      <c r="T744" s="213" t="s">
        <v>1344</v>
      </c>
      <c r="U744" s="199">
        <v>0</v>
      </c>
      <c r="V744" s="200">
        <v>0</v>
      </c>
      <c r="W744" s="216">
        <f>Tabla24[[#This Row],[Valor POAI 2026
 (en pesos y 3 últimos digitos en cero)]]/$V$2</f>
        <v>0</v>
      </c>
      <c r="X744" s="217"/>
      <c r="Y744" s="179"/>
      <c r="Z744" s="179"/>
      <c r="AA744" s="180"/>
    </row>
    <row r="745" spans="1:27" s="126" customFormat="1" ht="13.5" hidden="1" customHeight="1">
      <c r="A745" s="172">
        <v>10</v>
      </c>
      <c r="B745" t="s">
        <v>1337</v>
      </c>
      <c r="C745" s="198">
        <v>22671</v>
      </c>
      <c r="D745" t="s">
        <v>271</v>
      </c>
      <c r="E745" s="198">
        <v>15</v>
      </c>
      <c r="F745" s="104" t="s">
        <v>272</v>
      </c>
      <c r="G745" t="s">
        <v>273</v>
      </c>
      <c r="H745" t="s">
        <v>274</v>
      </c>
      <c r="I745" t="s">
        <v>225</v>
      </c>
      <c r="J745" t="s">
        <v>275</v>
      </c>
      <c r="K745" t="s">
        <v>226</v>
      </c>
      <c r="L745" t="s">
        <v>268</v>
      </c>
      <c r="M745" s="104" t="s">
        <v>1346</v>
      </c>
      <c r="N745" s="104" t="s">
        <v>31</v>
      </c>
      <c r="O745" s="167">
        <v>2500</v>
      </c>
      <c r="P745" s="191">
        <v>1691</v>
      </c>
      <c r="Q745" s="216">
        <v>1.6195301351364294E-2</v>
      </c>
      <c r="R745" s="191" t="s">
        <v>229</v>
      </c>
      <c r="S745" s="175">
        <v>2267</v>
      </c>
      <c r="T745" s="213" t="s">
        <v>1347</v>
      </c>
      <c r="U745" s="199">
        <v>0</v>
      </c>
      <c r="V745" s="200">
        <v>0</v>
      </c>
      <c r="W745" s="216">
        <f>Tabla24[[#This Row],[Valor POAI 2026
 (en pesos y 3 últimos digitos en cero)]]/$V$2</f>
        <v>0</v>
      </c>
      <c r="X745" s="217"/>
      <c r="Y745" s="179"/>
      <c r="Z745" s="179"/>
      <c r="AA745" s="180"/>
    </row>
    <row r="746" spans="1:27" s="126" customFormat="1" ht="13.5" hidden="1" customHeight="1">
      <c r="A746" s="172">
        <v>10</v>
      </c>
      <c r="B746" t="s">
        <v>1337</v>
      </c>
      <c r="C746" s="198">
        <v>23001</v>
      </c>
      <c r="D746" t="s">
        <v>221</v>
      </c>
      <c r="E746" s="198">
        <v>16</v>
      </c>
      <c r="F746" s="104" t="s">
        <v>266</v>
      </c>
      <c r="G746" t="s">
        <v>223</v>
      </c>
      <c r="H746" t="s">
        <v>267</v>
      </c>
      <c r="I746" t="s">
        <v>244</v>
      </c>
      <c r="J746" t="s">
        <v>245</v>
      </c>
      <c r="K746" t="s">
        <v>226</v>
      </c>
      <c r="L746" t="s">
        <v>268</v>
      </c>
      <c r="M746" s="104" t="s">
        <v>687</v>
      </c>
      <c r="N746" s="104" t="s">
        <v>49</v>
      </c>
      <c r="O746" s="167">
        <v>4</v>
      </c>
      <c r="P746" s="191">
        <v>2610</v>
      </c>
      <c r="Q746" s="216">
        <v>2.4996887360769254E-2</v>
      </c>
      <c r="R746" s="191" t="s">
        <v>229</v>
      </c>
      <c r="S746" s="175">
        <v>2300</v>
      </c>
      <c r="T746" s="213" t="s">
        <v>1348</v>
      </c>
      <c r="U746" s="199">
        <v>0</v>
      </c>
      <c r="V746" s="200">
        <v>0</v>
      </c>
      <c r="W746" s="216">
        <f>Tabla24[[#This Row],[Valor POAI 2026
 (en pesos y 3 últimos digitos en cero)]]/$V$2</f>
        <v>0</v>
      </c>
      <c r="X746" s="217"/>
      <c r="Y746" s="179"/>
      <c r="Z746" s="179"/>
      <c r="AA746" s="180"/>
    </row>
    <row r="747" spans="1:27" s="126" customFormat="1" ht="13.5" hidden="1" customHeight="1">
      <c r="A747" s="172">
        <v>10</v>
      </c>
      <c r="B747" t="s">
        <v>1337</v>
      </c>
      <c r="C747" s="198">
        <v>28151</v>
      </c>
      <c r="D747" t="s">
        <v>491</v>
      </c>
      <c r="E747" s="198">
        <v>14</v>
      </c>
      <c r="F747" s="104" t="s">
        <v>572</v>
      </c>
      <c r="G747" t="s">
        <v>223</v>
      </c>
      <c r="H747" t="s">
        <v>573</v>
      </c>
      <c r="I747" t="s">
        <v>225</v>
      </c>
      <c r="J747"/>
      <c r="K747" t="s">
        <v>226</v>
      </c>
      <c r="L747" t="s">
        <v>268</v>
      </c>
      <c r="M747" s="104" t="s">
        <v>1349</v>
      </c>
      <c r="N747" s="104" t="s">
        <v>52</v>
      </c>
      <c r="O747" s="167">
        <v>4</v>
      </c>
      <c r="P747" s="191">
        <v>1482</v>
      </c>
      <c r="Q747" s="216">
        <v>1.4193634892206909E-2</v>
      </c>
      <c r="R747" s="191" t="s">
        <v>229</v>
      </c>
      <c r="S747" s="175">
        <v>2815</v>
      </c>
      <c r="T747" s="213" t="s">
        <v>1350</v>
      </c>
      <c r="U747" s="199">
        <v>0</v>
      </c>
      <c r="V747" s="200">
        <v>0</v>
      </c>
      <c r="W747" s="216">
        <f>Tabla24[[#This Row],[Valor POAI 2026
 (en pesos y 3 últimos digitos en cero)]]/$V$2</f>
        <v>0</v>
      </c>
      <c r="X747" s="217"/>
      <c r="Y747" s="179"/>
      <c r="Z747" s="179"/>
      <c r="AA747" s="180"/>
    </row>
    <row r="748" spans="1:27" s="126" customFormat="1" ht="13.5" hidden="1" customHeight="1">
      <c r="A748" s="172">
        <v>10</v>
      </c>
      <c r="B748" t="s">
        <v>1337</v>
      </c>
      <c r="C748" s="198">
        <v>25401</v>
      </c>
      <c r="D748" t="s">
        <v>278</v>
      </c>
      <c r="E748" s="198">
        <v>19</v>
      </c>
      <c r="F748" s="104" t="s">
        <v>279</v>
      </c>
      <c r="G748" t="s">
        <v>280</v>
      </c>
      <c r="H748" t="s">
        <v>281</v>
      </c>
      <c r="I748" t="s">
        <v>244</v>
      </c>
      <c r="J748" t="s">
        <v>282</v>
      </c>
      <c r="K748" t="s">
        <v>283</v>
      </c>
      <c r="L748" t="s">
        <v>284</v>
      </c>
      <c r="M748" s="104" t="s">
        <v>1351</v>
      </c>
      <c r="N748" s="104" t="s">
        <v>56</v>
      </c>
      <c r="O748" s="167">
        <v>800</v>
      </c>
      <c r="P748" s="191">
        <v>1462</v>
      </c>
      <c r="Q748" s="216">
        <v>1.400208786262247E-2</v>
      </c>
      <c r="R748" s="191" t="s">
        <v>229</v>
      </c>
      <c r="S748" s="175">
        <v>2540</v>
      </c>
      <c r="T748" s="213" t="s">
        <v>1352</v>
      </c>
      <c r="U748" s="199">
        <v>0</v>
      </c>
      <c r="V748" s="200">
        <v>0</v>
      </c>
      <c r="W748" s="216">
        <f>Tabla24[[#This Row],[Valor POAI 2026
 (en pesos y 3 últimos digitos en cero)]]/$V$2</f>
        <v>0</v>
      </c>
      <c r="X748" s="217"/>
      <c r="Y748" s="179"/>
      <c r="Z748" s="179"/>
      <c r="AA748" s="180"/>
    </row>
    <row r="749" spans="1:27" s="126" customFormat="1" ht="13.5" hidden="1" customHeight="1">
      <c r="A749" s="172">
        <v>10</v>
      </c>
      <c r="B749" t="s">
        <v>1337</v>
      </c>
      <c r="C749" s="198">
        <v>25402</v>
      </c>
      <c r="D749" t="s">
        <v>278</v>
      </c>
      <c r="E749" s="198">
        <v>22</v>
      </c>
      <c r="F749" s="104" t="s">
        <v>578</v>
      </c>
      <c r="G749" t="s">
        <v>280</v>
      </c>
      <c r="H749" t="s">
        <v>579</v>
      </c>
      <c r="I749" t="s">
        <v>244</v>
      </c>
      <c r="J749"/>
      <c r="K749" t="s">
        <v>283</v>
      </c>
      <c r="L749" t="s">
        <v>284</v>
      </c>
      <c r="M749" s="104" t="s">
        <v>1353</v>
      </c>
      <c r="N749" s="104" t="s">
        <v>581</v>
      </c>
      <c r="O749" s="167">
        <v>800</v>
      </c>
      <c r="P749" s="191">
        <v>313</v>
      </c>
      <c r="Q749" s="216">
        <v>2.997711012996466E-3</v>
      </c>
      <c r="R749" s="191" t="s">
        <v>229</v>
      </c>
      <c r="S749" s="175">
        <v>2540</v>
      </c>
      <c r="T749" s="213" t="s">
        <v>1352</v>
      </c>
      <c r="U749" s="199">
        <v>0</v>
      </c>
      <c r="V749" s="200">
        <v>0</v>
      </c>
      <c r="W749" s="216">
        <f>Tabla24[[#This Row],[Valor POAI 2026
 (en pesos y 3 últimos digitos en cero)]]/$V$2</f>
        <v>0</v>
      </c>
      <c r="X749" s="217"/>
      <c r="Y749" s="179"/>
      <c r="Z749" s="179"/>
      <c r="AA749" s="180"/>
    </row>
    <row r="750" spans="1:27" s="126" customFormat="1" ht="13.5" hidden="1" customHeight="1">
      <c r="A750" s="172">
        <v>10</v>
      </c>
      <c r="B750" t="s">
        <v>1337</v>
      </c>
      <c r="C750" s="198">
        <v>25405</v>
      </c>
      <c r="D750" t="s">
        <v>278</v>
      </c>
      <c r="E750" s="198">
        <v>20</v>
      </c>
      <c r="F750" s="104" t="s">
        <v>290</v>
      </c>
      <c r="G750" t="s">
        <v>280</v>
      </c>
      <c r="H750" t="s">
        <v>291</v>
      </c>
      <c r="I750" t="s">
        <v>244</v>
      </c>
      <c r="J750" t="s">
        <v>282</v>
      </c>
      <c r="K750" t="s">
        <v>283</v>
      </c>
      <c r="L750" t="s">
        <v>284</v>
      </c>
      <c r="M750" s="104" t="s">
        <v>1354</v>
      </c>
      <c r="N750" s="104" t="s">
        <v>61</v>
      </c>
      <c r="O750" s="167">
        <v>350</v>
      </c>
      <c r="P750" s="191">
        <v>313</v>
      </c>
      <c r="Q750" s="216">
        <v>2.997711012996466E-3</v>
      </c>
      <c r="R750" s="191" t="s">
        <v>229</v>
      </c>
      <c r="S750" s="175">
        <v>2540</v>
      </c>
      <c r="T750" s="213" t="s">
        <v>1352</v>
      </c>
      <c r="U750" s="199">
        <v>0</v>
      </c>
      <c r="V750" s="200">
        <v>0</v>
      </c>
      <c r="W750" s="216">
        <f>Tabla24[[#This Row],[Valor POAI 2026
 (en pesos y 3 últimos digitos en cero)]]/$V$2</f>
        <v>0</v>
      </c>
      <c r="X750" s="217"/>
      <c r="Y750" s="179"/>
      <c r="Z750" s="179"/>
      <c r="AA750" s="180"/>
    </row>
    <row r="751" spans="1:27" s="126" customFormat="1" ht="13.5" hidden="1" customHeight="1">
      <c r="A751" s="172">
        <v>10</v>
      </c>
      <c r="B751" t="s">
        <v>1337</v>
      </c>
      <c r="C751" s="198">
        <v>25407</v>
      </c>
      <c r="D751" t="s">
        <v>278</v>
      </c>
      <c r="E751" s="198">
        <v>23</v>
      </c>
      <c r="F751" s="104" t="s">
        <v>300</v>
      </c>
      <c r="G751" t="s">
        <v>280</v>
      </c>
      <c r="H751" t="s">
        <v>301</v>
      </c>
      <c r="I751" t="s">
        <v>225</v>
      </c>
      <c r="J751"/>
      <c r="K751" t="s">
        <v>283</v>
      </c>
      <c r="L751" t="s">
        <v>284</v>
      </c>
      <c r="M751" s="104" t="s">
        <v>1355</v>
      </c>
      <c r="N751" s="104" t="s">
        <v>59</v>
      </c>
      <c r="O751" s="167">
        <v>3200</v>
      </c>
      <c r="P751" s="191">
        <v>1534</v>
      </c>
      <c r="Q751" s="216">
        <v>1.4691657169126449E-2</v>
      </c>
      <c r="R751" s="191" t="s">
        <v>229</v>
      </c>
      <c r="S751" s="175">
        <v>2540</v>
      </c>
      <c r="T751" s="213" t="s">
        <v>1352</v>
      </c>
      <c r="U751" s="199">
        <v>0</v>
      </c>
      <c r="V751" s="200">
        <v>0</v>
      </c>
      <c r="W751" s="216">
        <f>Tabla24[[#This Row],[Valor POAI 2026
 (en pesos y 3 últimos digitos en cero)]]/$V$2</f>
        <v>0</v>
      </c>
      <c r="X751" s="217"/>
      <c r="Y751" s="179"/>
      <c r="Z751" s="179"/>
      <c r="AA751" s="180"/>
    </row>
    <row r="752" spans="1:27" s="126" customFormat="1" ht="13.5" hidden="1" customHeight="1">
      <c r="A752" s="172">
        <v>10</v>
      </c>
      <c r="B752" t="s">
        <v>1337</v>
      </c>
      <c r="C752" s="198">
        <v>25408</v>
      </c>
      <c r="D752" t="s">
        <v>278</v>
      </c>
      <c r="E752" s="198">
        <v>17</v>
      </c>
      <c r="F752" s="104" t="s">
        <v>287</v>
      </c>
      <c r="G752" t="s">
        <v>280</v>
      </c>
      <c r="H752" t="s">
        <v>288</v>
      </c>
      <c r="I752" t="s">
        <v>244</v>
      </c>
      <c r="J752" t="s">
        <v>282</v>
      </c>
      <c r="K752" t="s">
        <v>283</v>
      </c>
      <c r="L752" t="s">
        <v>284</v>
      </c>
      <c r="M752" s="104" t="s">
        <v>1252</v>
      </c>
      <c r="N752" s="104" t="s">
        <v>63</v>
      </c>
      <c r="O752" s="167">
        <v>600</v>
      </c>
      <c r="P752" s="191">
        <v>783</v>
      </c>
      <c r="Q752" s="216">
        <v>7.4990662082307759E-3</v>
      </c>
      <c r="R752" s="191" t="s">
        <v>229</v>
      </c>
      <c r="S752" s="175">
        <v>2540</v>
      </c>
      <c r="T752" s="213" t="s">
        <v>1352</v>
      </c>
      <c r="U752" s="199">
        <v>0</v>
      </c>
      <c r="V752" s="200">
        <v>0</v>
      </c>
      <c r="W752" s="216">
        <f>Tabla24[[#This Row],[Valor POAI 2026
 (en pesos y 3 últimos digitos en cero)]]/$V$2</f>
        <v>0</v>
      </c>
      <c r="X752" s="217"/>
      <c r="Y752" s="179"/>
      <c r="Z752" s="179"/>
      <c r="AA752" s="180"/>
    </row>
    <row r="753" spans="1:27" s="126" customFormat="1" ht="13.5" hidden="1" customHeight="1">
      <c r="A753" s="172">
        <v>10</v>
      </c>
      <c r="B753" t="s">
        <v>1337</v>
      </c>
      <c r="C753" s="198">
        <v>25409</v>
      </c>
      <c r="D753" t="s">
        <v>278</v>
      </c>
      <c r="E753" s="198">
        <v>18</v>
      </c>
      <c r="F753" s="104" t="s">
        <v>297</v>
      </c>
      <c r="G753" t="s">
        <v>280</v>
      </c>
      <c r="H753" t="s">
        <v>298</v>
      </c>
      <c r="I753" t="s">
        <v>244</v>
      </c>
      <c r="J753" t="s">
        <v>282</v>
      </c>
      <c r="K753" t="s">
        <v>283</v>
      </c>
      <c r="L753" t="s">
        <v>284</v>
      </c>
      <c r="M753" s="104" t="s">
        <v>1356</v>
      </c>
      <c r="N753" s="104" t="s">
        <v>65</v>
      </c>
      <c r="O753" s="167">
        <v>200</v>
      </c>
      <c r="P753" s="191">
        <v>261</v>
      </c>
      <c r="Q753" s="216">
        <v>2.4996887360769255E-3</v>
      </c>
      <c r="R753" s="191" t="s">
        <v>229</v>
      </c>
      <c r="S753" s="175">
        <v>2540</v>
      </c>
      <c r="T753" s="213" t="s">
        <v>1352</v>
      </c>
      <c r="U753" s="199">
        <v>0</v>
      </c>
      <c r="V753" s="200">
        <v>0</v>
      </c>
      <c r="W753" s="216">
        <f>Tabla24[[#This Row],[Valor POAI 2026
 (en pesos y 3 últimos digitos en cero)]]/$V$2</f>
        <v>0</v>
      </c>
      <c r="X753" s="217"/>
      <c r="Y753" s="179"/>
      <c r="Z753" s="179"/>
      <c r="AA753" s="180"/>
    </row>
    <row r="754" spans="1:27" s="126" customFormat="1" ht="13.5" hidden="1" customHeight="1">
      <c r="A754" s="172">
        <v>10</v>
      </c>
      <c r="B754" t="s">
        <v>1337</v>
      </c>
      <c r="C754" s="198">
        <v>23752</v>
      </c>
      <c r="D754" t="s">
        <v>234</v>
      </c>
      <c r="E754" s="198">
        <v>27</v>
      </c>
      <c r="F754" s="104" t="s">
        <v>309</v>
      </c>
      <c r="G754" t="s">
        <v>304</v>
      </c>
      <c r="H754" t="s">
        <v>310</v>
      </c>
      <c r="I754" t="s">
        <v>225</v>
      </c>
      <c r="J754"/>
      <c r="K754" t="s">
        <v>283</v>
      </c>
      <c r="L754" t="s">
        <v>306</v>
      </c>
      <c r="M754" s="104" t="s">
        <v>816</v>
      </c>
      <c r="N754" s="104" t="s">
        <v>20</v>
      </c>
      <c r="O754" s="167">
        <v>1600</v>
      </c>
      <c r="P754" s="191">
        <v>1586</v>
      </c>
      <c r="Q754" s="216">
        <v>1.5189679446045991E-2</v>
      </c>
      <c r="R754" s="191" t="s">
        <v>229</v>
      </c>
      <c r="S754" s="175">
        <v>2375</v>
      </c>
      <c r="T754" s="213" t="s">
        <v>1357</v>
      </c>
      <c r="U754" s="199">
        <v>0</v>
      </c>
      <c r="V754" s="200">
        <v>0</v>
      </c>
      <c r="W754" s="216">
        <f>Tabla24[[#This Row],[Valor POAI 2026
 (en pesos y 3 últimos digitos en cero)]]/$V$2</f>
        <v>0</v>
      </c>
      <c r="X754" s="217"/>
      <c r="Y754" s="179"/>
      <c r="Z754" s="179"/>
      <c r="AA754" s="180"/>
    </row>
    <row r="755" spans="1:27" s="126" customFormat="1" ht="13.5" hidden="1" customHeight="1">
      <c r="A755" s="172">
        <v>10</v>
      </c>
      <c r="B755" t="s">
        <v>1337</v>
      </c>
      <c r="C755" s="198">
        <v>23753</v>
      </c>
      <c r="D755" t="s">
        <v>234</v>
      </c>
      <c r="E755" s="198">
        <v>28</v>
      </c>
      <c r="F755" s="104" t="s">
        <v>813</v>
      </c>
      <c r="G755" t="s">
        <v>304</v>
      </c>
      <c r="H755" t="s">
        <v>814</v>
      </c>
      <c r="I755" t="s">
        <v>244</v>
      </c>
      <c r="J755"/>
      <c r="K755" t="s">
        <v>283</v>
      </c>
      <c r="L755" t="s">
        <v>306</v>
      </c>
      <c r="M755" s="104" t="s">
        <v>1358</v>
      </c>
      <c r="N755" s="104" t="s">
        <v>27</v>
      </c>
      <c r="O755" s="167">
        <v>1</v>
      </c>
      <c r="P755" s="191">
        <v>1253</v>
      </c>
      <c r="Q755" s="216">
        <v>1.2000421403465085E-2</v>
      </c>
      <c r="R755" s="191" t="s">
        <v>366</v>
      </c>
      <c r="S755" s="175">
        <v>2375</v>
      </c>
      <c r="T755" s="213" t="s">
        <v>1357</v>
      </c>
      <c r="U755" s="199">
        <v>0</v>
      </c>
      <c r="V755" s="200">
        <v>0</v>
      </c>
      <c r="W755" s="216">
        <f>Tabla24[[#This Row],[Valor POAI 2026
 (en pesos y 3 últimos digitos en cero)]]/$V$2</f>
        <v>0</v>
      </c>
      <c r="X755" s="217"/>
      <c r="Y755" s="179"/>
      <c r="Z755" s="179"/>
      <c r="AA755" s="180"/>
    </row>
    <row r="756" spans="1:27" s="126" customFormat="1" ht="13.5" hidden="1" customHeight="1">
      <c r="A756" s="172">
        <v>10</v>
      </c>
      <c r="B756" t="s">
        <v>1337</v>
      </c>
      <c r="C756" s="198">
        <v>23754</v>
      </c>
      <c r="D756" t="s">
        <v>312</v>
      </c>
      <c r="E756" s="198">
        <v>25</v>
      </c>
      <c r="F756" s="104" t="s">
        <v>313</v>
      </c>
      <c r="G756" t="s">
        <v>304</v>
      </c>
      <c r="H756" t="s">
        <v>314</v>
      </c>
      <c r="I756" t="s">
        <v>225</v>
      </c>
      <c r="J756"/>
      <c r="K756" t="s">
        <v>283</v>
      </c>
      <c r="L756" t="s">
        <v>306</v>
      </c>
      <c r="M756" s="104" t="s">
        <v>1359</v>
      </c>
      <c r="N756" s="104" t="s">
        <v>24</v>
      </c>
      <c r="O756" s="167">
        <v>800</v>
      </c>
      <c r="P756" s="191">
        <v>1012</v>
      </c>
      <c r="Q756" s="216">
        <v>9.6922796969725993E-3</v>
      </c>
      <c r="R756" s="191" t="s">
        <v>229</v>
      </c>
      <c r="S756" s="175">
        <v>2375</v>
      </c>
      <c r="T756" s="213" t="s">
        <v>1357</v>
      </c>
      <c r="U756" s="199">
        <v>0</v>
      </c>
      <c r="V756" s="200">
        <v>0</v>
      </c>
      <c r="W756" s="216">
        <f>Tabla24[[#This Row],[Valor POAI 2026
 (en pesos y 3 últimos digitos en cero)]]/$V$2</f>
        <v>0</v>
      </c>
      <c r="X756" s="217"/>
      <c r="Y756" s="179"/>
      <c r="Z756" s="179"/>
      <c r="AA756" s="180"/>
    </row>
    <row r="757" spans="1:27" s="126" customFormat="1" ht="13.5" hidden="1" customHeight="1">
      <c r="A757" s="172">
        <v>10</v>
      </c>
      <c r="B757" t="s">
        <v>1337</v>
      </c>
      <c r="C757" s="198">
        <v>23755</v>
      </c>
      <c r="D757" t="s">
        <v>234</v>
      </c>
      <c r="E757" s="198">
        <v>26</v>
      </c>
      <c r="F757" s="104" t="s">
        <v>303</v>
      </c>
      <c r="G757" t="s">
        <v>304</v>
      </c>
      <c r="H757" t="s">
        <v>305</v>
      </c>
      <c r="I757" t="s">
        <v>225</v>
      </c>
      <c r="J757"/>
      <c r="K757" t="s">
        <v>283</v>
      </c>
      <c r="L757" t="s">
        <v>306</v>
      </c>
      <c r="M757" s="104" t="s">
        <v>1360</v>
      </c>
      <c r="N757" s="104" t="s">
        <v>69</v>
      </c>
      <c r="O757" s="167">
        <v>3000</v>
      </c>
      <c r="P757" s="191">
        <v>1377</v>
      </c>
      <c r="Q757" s="216">
        <v>1.3188012986888606E-2</v>
      </c>
      <c r="R757" s="191" t="s">
        <v>229</v>
      </c>
      <c r="S757" s="175">
        <v>2375</v>
      </c>
      <c r="T757" s="213" t="s">
        <v>1357</v>
      </c>
      <c r="U757" s="199">
        <v>0</v>
      </c>
      <c r="V757" s="200">
        <v>0</v>
      </c>
      <c r="W757" s="216">
        <f>Tabla24[[#This Row],[Valor POAI 2026
 (en pesos y 3 últimos digitos en cero)]]/$V$2</f>
        <v>0</v>
      </c>
      <c r="X757" s="217"/>
      <c r="Y757" s="179"/>
      <c r="Z757" s="179"/>
      <c r="AA757" s="180"/>
    </row>
    <row r="758" spans="1:27" s="126" customFormat="1" ht="13.5" hidden="1" customHeight="1">
      <c r="A758" s="172">
        <v>10</v>
      </c>
      <c r="B758" t="s">
        <v>1337</v>
      </c>
      <c r="C758" s="198">
        <v>23501</v>
      </c>
      <c r="D758" t="s">
        <v>316</v>
      </c>
      <c r="E758" s="198">
        <v>32</v>
      </c>
      <c r="F758" s="104" t="s">
        <v>322</v>
      </c>
      <c r="G758" t="s">
        <v>304</v>
      </c>
      <c r="H758" t="s">
        <v>318</v>
      </c>
      <c r="I758" t="s">
        <v>225</v>
      </c>
      <c r="J758"/>
      <c r="K758" t="s">
        <v>283</v>
      </c>
      <c r="L758" t="s">
        <v>319</v>
      </c>
      <c r="M758" s="104" t="s">
        <v>819</v>
      </c>
      <c r="N758" s="104" t="s">
        <v>20</v>
      </c>
      <c r="O758" s="167">
        <v>4</v>
      </c>
      <c r="P758" s="191">
        <v>223</v>
      </c>
      <c r="Q758" s="216">
        <v>2.1357493798664917E-3</v>
      </c>
      <c r="R758" s="191" t="s">
        <v>229</v>
      </c>
      <c r="S758" s="175">
        <v>2350</v>
      </c>
      <c r="T758" s="213" t="s">
        <v>1361</v>
      </c>
      <c r="U758" s="199">
        <v>0</v>
      </c>
      <c r="V758" s="200">
        <v>0</v>
      </c>
      <c r="W758" s="216">
        <f>Tabla24[[#This Row],[Valor POAI 2026
 (en pesos y 3 últimos digitos en cero)]]/$V$2</f>
        <v>0</v>
      </c>
      <c r="X758" s="217"/>
      <c r="Y758" s="179"/>
      <c r="Z758" s="179"/>
      <c r="AA758" s="180"/>
    </row>
    <row r="759" spans="1:27" s="126" customFormat="1" ht="13.5" hidden="1" customHeight="1">
      <c r="A759" s="172">
        <v>10</v>
      </c>
      <c r="B759" t="s">
        <v>1337</v>
      </c>
      <c r="C759" s="198">
        <v>23502</v>
      </c>
      <c r="D759" t="s">
        <v>316</v>
      </c>
      <c r="E759" s="198">
        <v>30</v>
      </c>
      <c r="F759" s="104" t="s">
        <v>317</v>
      </c>
      <c r="G759" t="s">
        <v>304</v>
      </c>
      <c r="H759" t="s">
        <v>318</v>
      </c>
      <c r="I759" t="s">
        <v>225</v>
      </c>
      <c r="J759"/>
      <c r="K759" t="s">
        <v>283</v>
      </c>
      <c r="L759" t="s">
        <v>319</v>
      </c>
      <c r="M759" s="104" t="s">
        <v>320</v>
      </c>
      <c r="N759" s="104" t="s">
        <v>22</v>
      </c>
      <c r="O759" s="167">
        <v>4</v>
      </c>
      <c r="P759" s="191">
        <v>223</v>
      </c>
      <c r="Q759" s="216">
        <v>2.1357493798664917E-3</v>
      </c>
      <c r="R759" s="191" t="s">
        <v>229</v>
      </c>
      <c r="S759" s="175">
        <v>2350</v>
      </c>
      <c r="T759" s="213" t="s">
        <v>1361</v>
      </c>
      <c r="U759" s="199">
        <v>0</v>
      </c>
      <c r="V759" s="200">
        <v>0</v>
      </c>
      <c r="W759" s="216">
        <f>Tabla24[[#This Row],[Valor POAI 2026
 (en pesos y 3 últimos digitos en cero)]]/$V$2</f>
        <v>0</v>
      </c>
      <c r="X759" s="217"/>
      <c r="Y759" s="179"/>
      <c r="Z759" s="179"/>
      <c r="AA759" s="180"/>
    </row>
    <row r="760" spans="1:27" s="126" customFormat="1" ht="13.5" hidden="1" customHeight="1">
      <c r="A760" s="172">
        <v>10</v>
      </c>
      <c r="B760" t="s">
        <v>1337</v>
      </c>
      <c r="C760" s="198">
        <v>23503</v>
      </c>
      <c r="D760" t="s">
        <v>316</v>
      </c>
      <c r="E760" s="198">
        <v>31</v>
      </c>
      <c r="F760" s="104" t="s">
        <v>324</v>
      </c>
      <c r="G760" t="s">
        <v>304</v>
      </c>
      <c r="H760" t="s">
        <v>318</v>
      </c>
      <c r="I760" t="s">
        <v>225</v>
      </c>
      <c r="J760"/>
      <c r="K760" t="s">
        <v>283</v>
      </c>
      <c r="L760" t="s">
        <v>319</v>
      </c>
      <c r="M760" s="104" t="s">
        <v>325</v>
      </c>
      <c r="N760" s="104" t="s">
        <v>74</v>
      </c>
      <c r="O760" s="167">
        <v>4</v>
      </c>
      <c r="P760" s="191">
        <v>223</v>
      </c>
      <c r="Q760" s="216">
        <v>2.1357493798664917E-3</v>
      </c>
      <c r="R760" s="191" t="s">
        <v>229</v>
      </c>
      <c r="S760" s="175">
        <v>2350</v>
      </c>
      <c r="T760" s="213" t="s">
        <v>1361</v>
      </c>
      <c r="U760" s="199">
        <v>0</v>
      </c>
      <c r="V760" s="200">
        <v>0</v>
      </c>
      <c r="W760" s="216">
        <f>Tabla24[[#This Row],[Valor POAI 2026
 (en pesos y 3 últimos digitos en cero)]]/$V$2</f>
        <v>0</v>
      </c>
      <c r="X760" s="217"/>
      <c r="Y760" s="179"/>
      <c r="Z760" s="179"/>
      <c r="AA760" s="180"/>
    </row>
    <row r="761" spans="1:27" s="126" customFormat="1" ht="13.5" hidden="1" customHeight="1">
      <c r="A761" s="172">
        <v>10</v>
      </c>
      <c r="B761" t="s">
        <v>1337</v>
      </c>
      <c r="C761" s="198">
        <v>23391</v>
      </c>
      <c r="D761" t="s">
        <v>326</v>
      </c>
      <c r="E761" s="198">
        <v>33</v>
      </c>
      <c r="F761" s="104" t="s">
        <v>347</v>
      </c>
      <c r="G761" t="s">
        <v>328</v>
      </c>
      <c r="H761" t="s">
        <v>348</v>
      </c>
      <c r="I761" t="s">
        <v>244</v>
      </c>
      <c r="J761"/>
      <c r="K761" t="s">
        <v>283</v>
      </c>
      <c r="L761" t="s">
        <v>330</v>
      </c>
      <c r="M761" s="104" t="s">
        <v>1362</v>
      </c>
      <c r="N761" s="104" t="s">
        <v>78</v>
      </c>
      <c r="O761" s="167">
        <v>100</v>
      </c>
      <c r="P761" s="191">
        <v>731</v>
      </c>
      <c r="Q761" s="216">
        <v>7.0010439313112349E-3</v>
      </c>
      <c r="R761" s="191" t="s">
        <v>229</v>
      </c>
      <c r="S761" s="175">
        <v>2339</v>
      </c>
      <c r="T761" s="213" t="s">
        <v>1363</v>
      </c>
      <c r="U761" s="199">
        <v>0</v>
      </c>
      <c r="V761" s="200">
        <v>0</v>
      </c>
      <c r="W761" s="216">
        <f>Tabla24[[#This Row],[Valor POAI 2026
 (en pesos y 3 últimos digitos en cero)]]/$V$2</f>
        <v>0</v>
      </c>
      <c r="X761" s="217"/>
      <c r="Y761" s="179"/>
      <c r="Z761" s="179"/>
      <c r="AA761" s="180"/>
    </row>
    <row r="762" spans="1:27" s="126" customFormat="1" ht="13.5" hidden="1" customHeight="1">
      <c r="A762" s="172">
        <v>10</v>
      </c>
      <c r="B762" t="s">
        <v>1337</v>
      </c>
      <c r="C762" s="198">
        <v>23392</v>
      </c>
      <c r="D762" t="s">
        <v>326</v>
      </c>
      <c r="E762" s="198">
        <v>39</v>
      </c>
      <c r="F762" s="104" t="s">
        <v>345</v>
      </c>
      <c r="G762" t="s">
        <v>328</v>
      </c>
      <c r="H762" t="s">
        <v>340</v>
      </c>
      <c r="I762" t="s">
        <v>225</v>
      </c>
      <c r="J762"/>
      <c r="K762" t="s">
        <v>283</v>
      </c>
      <c r="L762" t="s">
        <v>330</v>
      </c>
      <c r="M762" s="104" t="s">
        <v>1364</v>
      </c>
      <c r="N762" s="104" t="s">
        <v>83</v>
      </c>
      <c r="O762" s="167">
        <v>600</v>
      </c>
      <c r="P762" s="191">
        <v>514</v>
      </c>
      <c r="Q762" s="216">
        <v>4.9227586603200748E-3</v>
      </c>
      <c r="R762" s="191" t="s">
        <v>229</v>
      </c>
      <c r="S762" s="175">
        <v>2339</v>
      </c>
      <c r="T762" s="213" t="s">
        <v>1363</v>
      </c>
      <c r="U762" s="199">
        <v>0</v>
      </c>
      <c r="V762" s="200">
        <v>0</v>
      </c>
      <c r="W762" s="216">
        <f>Tabla24[[#This Row],[Valor POAI 2026
 (en pesos y 3 últimos digitos en cero)]]/$V$2</f>
        <v>0</v>
      </c>
      <c r="X762" s="217"/>
      <c r="Y762" s="179"/>
      <c r="Z762" s="179"/>
      <c r="AA762" s="180"/>
    </row>
    <row r="763" spans="1:27" s="126" customFormat="1" ht="13.5" hidden="1" customHeight="1">
      <c r="A763" s="172">
        <v>10</v>
      </c>
      <c r="B763" t="s">
        <v>1337</v>
      </c>
      <c r="C763" s="198">
        <v>23393</v>
      </c>
      <c r="D763" t="s">
        <v>326</v>
      </c>
      <c r="E763" s="198">
        <v>40</v>
      </c>
      <c r="F763" s="104" t="s">
        <v>343</v>
      </c>
      <c r="G763" t="s">
        <v>328</v>
      </c>
      <c r="H763" t="s">
        <v>340</v>
      </c>
      <c r="I763" t="s">
        <v>225</v>
      </c>
      <c r="J763"/>
      <c r="K763" t="s">
        <v>283</v>
      </c>
      <c r="L763" t="s">
        <v>330</v>
      </c>
      <c r="M763" s="104" t="s">
        <v>1365</v>
      </c>
      <c r="N763" s="104" t="s">
        <v>85</v>
      </c>
      <c r="O763" s="167">
        <v>20</v>
      </c>
      <c r="P763" s="191">
        <v>514</v>
      </c>
      <c r="Q763" s="216">
        <v>4.9227586603200748E-3</v>
      </c>
      <c r="R763" s="191" t="s">
        <v>229</v>
      </c>
      <c r="S763" s="175">
        <v>2339</v>
      </c>
      <c r="T763" s="213" t="s">
        <v>1363</v>
      </c>
      <c r="U763" s="199">
        <v>0</v>
      </c>
      <c r="V763" s="200">
        <v>0</v>
      </c>
      <c r="W763" s="216">
        <f>Tabla24[[#This Row],[Valor POAI 2026
 (en pesos y 3 últimos digitos en cero)]]/$V$2</f>
        <v>0</v>
      </c>
      <c r="X763" s="217"/>
      <c r="Y763" s="179"/>
      <c r="Z763" s="179"/>
      <c r="AA763" s="180"/>
    </row>
    <row r="764" spans="1:27" s="126" customFormat="1" ht="13.5" hidden="1" customHeight="1">
      <c r="A764" s="172">
        <v>10</v>
      </c>
      <c r="B764" t="s">
        <v>1337</v>
      </c>
      <c r="C764" s="198">
        <v>23394</v>
      </c>
      <c r="D764" t="s">
        <v>326</v>
      </c>
      <c r="E764" s="198">
        <v>38</v>
      </c>
      <c r="F764" s="104" t="s">
        <v>339</v>
      </c>
      <c r="G764" t="s">
        <v>328</v>
      </c>
      <c r="H764" t="s">
        <v>340</v>
      </c>
      <c r="I764" t="s">
        <v>225</v>
      </c>
      <c r="J764"/>
      <c r="K764" t="s">
        <v>283</v>
      </c>
      <c r="L764" t="s">
        <v>330</v>
      </c>
      <c r="M764" s="104" t="s">
        <v>1366</v>
      </c>
      <c r="N764" s="104" t="s">
        <v>81</v>
      </c>
      <c r="O764" s="167">
        <v>20</v>
      </c>
      <c r="P764" s="191">
        <v>1028</v>
      </c>
      <c r="Q764" s="216">
        <v>9.8455173206401497E-3</v>
      </c>
      <c r="R764" s="191" t="s">
        <v>229</v>
      </c>
      <c r="S764" s="175">
        <v>2339</v>
      </c>
      <c r="T764" s="213" t="s">
        <v>1363</v>
      </c>
      <c r="U764" s="199">
        <v>0</v>
      </c>
      <c r="V764" s="200">
        <v>0</v>
      </c>
      <c r="W764" s="216">
        <f>Tabla24[[#This Row],[Valor POAI 2026
 (en pesos y 3 últimos digitos en cero)]]/$V$2</f>
        <v>0</v>
      </c>
      <c r="X764" s="217"/>
      <c r="Y764" s="179"/>
      <c r="Z764" s="179"/>
      <c r="AA764" s="180"/>
    </row>
    <row r="765" spans="1:27" s="126" customFormat="1" ht="13.5" hidden="1" customHeight="1">
      <c r="A765" s="172">
        <v>10</v>
      </c>
      <c r="B765" t="s">
        <v>1337</v>
      </c>
      <c r="C765" s="198">
        <v>23731</v>
      </c>
      <c r="D765" t="s">
        <v>326</v>
      </c>
      <c r="E765" s="198">
        <v>35</v>
      </c>
      <c r="F765" s="104" t="s">
        <v>327</v>
      </c>
      <c r="G765" t="s">
        <v>328</v>
      </c>
      <c r="H765" t="s">
        <v>329</v>
      </c>
      <c r="I765" t="s">
        <v>225</v>
      </c>
      <c r="J765"/>
      <c r="K765" t="s">
        <v>283</v>
      </c>
      <c r="L765" t="s">
        <v>330</v>
      </c>
      <c r="M765" s="104" t="s">
        <v>1367</v>
      </c>
      <c r="N765" s="104" t="s">
        <v>92</v>
      </c>
      <c r="O765" s="167">
        <v>11200</v>
      </c>
      <c r="P765" s="191">
        <v>2283</v>
      </c>
      <c r="Q765" s="216">
        <v>2.1865093427063678E-2</v>
      </c>
      <c r="R765" s="191" t="s">
        <v>229</v>
      </c>
      <c r="S765" s="175">
        <v>2373</v>
      </c>
      <c r="T765" s="213" t="s">
        <v>1368</v>
      </c>
      <c r="U765" s="199">
        <v>0</v>
      </c>
      <c r="V765" s="200">
        <v>0</v>
      </c>
      <c r="W765" s="216">
        <f>Tabla24[[#This Row],[Valor POAI 2026
 (en pesos y 3 últimos digitos en cero)]]/$V$2</f>
        <v>0</v>
      </c>
      <c r="X765" s="217"/>
      <c r="Y765" s="179"/>
      <c r="Z765" s="179"/>
      <c r="AA765" s="180"/>
    </row>
    <row r="766" spans="1:27" s="126" customFormat="1" ht="13.5" hidden="1" customHeight="1">
      <c r="A766" s="172">
        <v>10</v>
      </c>
      <c r="B766" t="s">
        <v>1337</v>
      </c>
      <c r="C766" s="198">
        <v>23732</v>
      </c>
      <c r="D766" t="s">
        <v>326</v>
      </c>
      <c r="E766" s="198">
        <v>34</v>
      </c>
      <c r="F766" s="104" t="s">
        <v>333</v>
      </c>
      <c r="G766" t="s">
        <v>328</v>
      </c>
      <c r="H766" t="s">
        <v>329</v>
      </c>
      <c r="I766" t="s">
        <v>225</v>
      </c>
      <c r="J766"/>
      <c r="K766" t="s">
        <v>283</v>
      </c>
      <c r="L766" t="s">
        <v>330</v>
      </c>
      <c r="M766" s="104" t="s">
        <v>1369</v>
      </c>
      <c r="N766" s="104" t="s">
        <v>87</v>
      </c>
      <c r="O766" s="167">
        <v>10</v>
      </c>
      <c r="P766" s="191">
        <v>457</v>
      </c>
      <c r="Q766" s="216">
        <v>4.3768496260044249E-3</v>
      </c>
      <c r="R766" s="191" t="s">
        <v>229</v>
      </c>
      <c r="S766" s="175">
        <v>2373</v>
      </c>
      <c r="T766" s="213" t="s">
        <v>1368</v>
      </c>
      <c r="U766" s="199">
        <v>0</v>
      </c>
      <c r="V766" s="200">
        <v>0</v>
      </c>
      <c r="W766" s="216">
        <f>Tabla24[[#This Row],[Valor POAI 2026
 (en pesos y 3 últimos digitos en cero)]]/$V$2</f>
        <v>0</v>
      </c>
      <c r="X766" s="217"/>
      <c r="Y766" s="179"/>
      <c r="Z766" s="179"/>
      <c r="AA766" s="180"/>
    </row>
    <row r="767" spans="1:27" s="126" customFormat="1" ht="13.5" hidden="1" customHeight="1">
      <c r="A767" s="172">
        <v>10</v>
      </c>
      <c r="B767" t="s">
        <v>1337</v>
      </c>
      <c r="C767" s="198">
        <v>23733</v>
      </c>
      <c r="D767" t="s">
        <v>326</v>
      </c>
      <c r="E767" s="198">
        <v>36</v>
      </c>
      <c r="F767" s="104" t="s">
        <v>335</v>
      </c>
      <c r="G767" t="s">
        <v>328</v>
      </c>
      <c r="H767" t="s">
        <v>329</v>
      </c>
      <c r="I767" t="s">
        <v>225</v>
      </c>
      <c r="J767"/>
      <c r="K767" t="s">
        <v>283</v>
      </c>
      <c r="L767" t="s">
        <v>330</v>
      </c>
      <c r="M767" s="104" t="s">
        <v>1370</v>
      </c>
      <c r="N767" s="104" t="s">
        <v>83</v>
      </c>
      <c r="O767" s="167">
        <v>600</v>
      </c>
      <c r="P767" s="191">
        <v>913</v>
      </c>
      <c r="Q767" s="216">
        <v>8.7441219005296271E-3</v>
      </c>
      <c r="R767" s="191" t="s">
        <v>229</v>
      </c>
      <c r="S767" s="175">
        <v>2373</v>
      </c>
      <c r="T767" s="213" t="s">
        <v>1368</v>
      </c>
      <c r="U767" s="199">
        <v>0</v>
      </c>
      <c r="V767" s="200">
        <v>0</v>
      </c>
      <c r="W767" s="216">
        <f>Tabla24[[#This Row],[Valor POAI 2026
 (en pesos y 3 últimos digitos en cero)]]/$V$2</f>
        <v>0</v>
      </c>
      <c r="X767" s="217"/>
      <c r="Y767" s="179"/>
      <c r="Z767" s="179"/>
      <c r="AA767" s="180"/>
    </row>
    <row r="768" spans="1:27" s="126" customFormat="1" ht="13.5" hidden="1" customHeight="1">
      <c r="A768" s="172">
        <v>10</v>
      </c>
      <c r="B768" t="s">
        <v>1337</v>
      </c>
      <c r="C768" s="198">
        <v>23681</v>
      </c>
      <c r="D768" t="s">
        <v>350</v>
      </c>
      <c r="E768" s="198">
        <v>43</v>
      </c>
      <c r="F768" s="104" t="s">
        <v>358</v>
      </c>
      <c r="G768" t="s">
        <v>304</v>
      </c>
      <c r="H768" t="s">
        <v>352</v>
      </c>
      <c r="I768" t="s">
        <v>225</v>
      </c>
      <c r="J768"/>
      <c r="K768" t="s">
        <v>283</v>
      </c>
      <c r="L768" t="s">
        <v>353</v>
      </c>
      <c r="M768" s="104" t="s">
        <v>1371</v>
      </c>
      <c r="N768" s="104" t="s">
        <v>33</v>
      </c>
      <c r="O768" s="167">
        <v>4000</v>
      </c>
      <c r="P768" s="191">
        <v>192</v>
      </c>
      <c r="Q768" s="216">
        <v>1.8388514840106116E-3</v>
      </c>
      <c r="R768" s="191" t="s">
        <v>229</v>
      </c>
      <c r="S768" s="175">
        <v>2368</v>
      </c>
      <c r="T768" s="213" t="s">
        <v>1372</v>
      </c>
      <c r="U768" s="199">
        <v>0</v>
      </c>
      <c r="V768" s="200">
        <v>0</v>
      </c>
      <c r="W768" s="216">
        <f>Tabla24[[#This Row],[Valor POAI 2026
 (en pesos y 3 últimos digitos en cero)]]/$V$2</f>
        <v>0</v>
      </c>
      <c r="X768" s="217"/>
      <c r="Y768" s="179"/>
      <c r="Z768" s="179"/>
      <c r="AA768" s="180"/>
    </row>
    <row r="769" spans="1:27" s="126" customFormat="1" ht="13.5" hidden="1" customHeight="1">
      <c r="A769" s="172">
        <v>10</v>
      </c>
      <c r="B769" t="s">
        <v>1337</v>
      </c>
      <c r="C769" s="198">
        <v>23682</v>
      </c>
      <c r="D769" t="s">
        <v>350</v>
      </c>
      <c r="E769" s="198">
        <v>44</v>
      </c>
      <c r="F769" s="104" t="s">
        <v>356</v>
      </c>
      <c r="G769" t="s">
        <v>304</v>
      </c>
      <c r="H769" t="s">
        <v>352</v>
      </c>
      <c r="I769" t="s">
        <v>225</v>
      </c>
      <c r="J769"/>
      <c r="K769" t="s">
        <v>283</v>
      </c>
      <c r="L769" t="s">
        <v>353</v>
      </c>
      <c r="M769" s="104" t="s">
        <v>1373</v>
      </c>
      <c r="N769" s="104" t="s">
        <v>97</v>
      </c>
      <c r="O769" s="167">
        <v>900</v>
      </c>
      <c r="P769" s="191">
        <v>575</v>
      </c>
      <c r="Q769" s="216">
        <v>5.5069771005526128E-3</v>
      </c>
      <c r="R769" s="191" t="s">
        <v>229</v>
      </c>
      <c r="S769" s="175">
        <v>2368</v>
      </c>
      <c r="T769" s="213" t="s">
        <v>1372</v>
      </c>
      <c r="U769" s="199">
        <v>0</v>
      </c>
      <c r="V769" s="200">
        <v>0</v>
      </c>
      <c r="W769" s="216">
        <f>Tabla24[[#This Row],[Valor POAI 2026
 (en pesos y 3 últimos digitos en cero)]]/$V$2</f>
        <v>0</v>
      </c>
      <c r="X769" s="217"/>
      <c r="Y769" s="179"/>
      <c r="Z769" s="179"/>
      <c r="AA769" s="180"/>
    </row>
    <row r="770" spans="1:27" s="126" customFormat="1" ht="13.5" hidden="1" customHeight="1">
      <c r="A770" s="172">
        <v>10</v>
      </c>
      <c r="B770" t="s">
        <v>1337</v>
      </c>
      <c r="C770" s="198">
        <v>23683</v>
      </c>
      <c r="D770" t="s">
        <v>350</v>
      </c>
      <c r="E770" s="198">
        <v>45</v>
      </c>
      <c r="F770" s="104" t="s">
        <v>351</v>
      </c>
      <c r="G770" t="s">
        <v>304</v>
      </c>
      <c r="H770" t="s">
        <v>352</v>
      </c>
      <c r="I770" t="s">
        <v>225</v>
      </c>
      <c r="J770"/>
      <c r="K770" t="s">
        <v>283</v>
      </c>
      <c r="L770" t="s">
        <v>353</v>
      </c>
      <c r="M770" s="104" t="s">
        <v>1374</v>
      </c>
      <c r="N770" s="104" t="s">
        <v>99</v>
      </c>
      <c r="O770" s="167">
        <v>8000</v>
      </c>
      <c r="P770" s="191">
        <v>767</v>
      </c>
      <c r="Q770" s="216">
        <v>7.3458285845632246E-3</v>
      </c>
      <c r="R770" s="191" t="s">
        <v>229</v>
      </c>
      <c r="S770" s="175">
        <v>2368</v>
      </c>
      <c r="T770" s="213" t="s">
        <v>1372</v>
      </c>
      <c r="U770" s="199">
        <v>0</v>
      </c>
      <c r="V770" s="200">
        <v>0</v>
      </c>
      <c r="W770" s="216">
        <f>Tabla24[[#This Row],[Valor POAI 2026
 (en pesos y 3 últimos digitos en cero)]]/$V$2</f>
        <v>0</v>
      </c>
      <c r="X770" s="217"/>
      <c r="Y770" s="179"/>
      <c r="Z770" s="179"/>
      <c r="AA770" s="180"/>
    </row>
    <row r="771" spans="1:27" s="126" customFormat="1" ht="13.5" hidden="1" customHeight="1">
      <c r="A771" s="172">
        <v>10</v>
      </c>
      <c r="B771" t="s">
        <v>1337</v>
      </c>
      <c r="C771" s="198">
        <v>23591</v>
      </c>
      <c r="D771" t="s">
        <v>312</v>
      </c>
      <c r="E771" s="198">
        <v>48</v>
      </c>
      <c r="F771" s="104" t="s">
        <v>360</v>
      </c>
      <c r="G771" t="s">
        <v>361</v>
      </c>
      <c r="H771" t="s">
        <v>362</v>
      </c>
      <c r="I771" t="s">
        <v>244</v>
      </c>
      <c r="J771" t="s">
        <v>363</v>
      </c>
      <c r="K771" t="s">
        <v>283</v>
      </c>
      <c r="L771" t="s">
        <v>364</v>
      </c>
      <c r="M771" s="104" t="s">
        <v>1375</v>
      </c>
      <c r="N771" s="104" t="s">
        <v>101</v>
      </c>
      <c r="O771" s="167">
        <v>3650</v>
      </c>
      <c r="P771" s="191">
        <v>7831</v>
      </c>
      <c r="Q771" s="216">
        <v>7.5000239433786975E-2</v>
      </c>
      <c r="R771" s="191" t="s">
        <v>366</v>
      </c>
      <c r="S771" s="175">
        <v>2359</v>
      </c>
      <c r="T771" s="213" t="s">
        <v>1376</v>
      </c>
      <c r="U771" s="199">
        <v>0</v>
      </c>
      <c r="V771" s="200">
        <v>0</v>
      </c>
      <c r="W771" s="216">
        <f>Tabla24[[#This Row],[Valor POAI 2026
 (en pesos y 3 últimos digitos en cero)]]/$V$2</f>
        <v>0</v>
      </c>
      <c r="X771" s="217"/>
      <c r="Y771" s="179"/>
      <c r="Z771" s="179"/>
      <c r="AA771" s="180"/>
    </row>
    <row r="772" spans="1:27" s="126" customFormat="1" ht="13.5" hidden="1" customHeight="1">
      <c r="A772" s="172">
        <v>10</v>
      </c>
      <c r="B772" t="s">
        <v>1337</v>
      </c>
      <c r="C772" s="198">
        <v>23592</v>
      </c>
      <c r="D772" t="s">
        <v>312</v>
      </c>
      <c r="E772" s="198">
        <v>47</v>
      </c>
      <c r="F772" s="104" t="s">
        <v>368</v>
      </c>
      <c r="G772" t="s">
        <v>361</v>
      </c>
      <c r="H772" t="s">
        <v>369</v>
      </c>
      <c r="I772" t="s">
        <v>244</v>
      </c>
      <c r="J772" t="s">
        <v>363</v>
      </c>
      <c r="K772" t="s">
        <v>283</v>
      </c>
      <c r="L772" t="s">
        <v>364</v>
      </c>
      <c r="M772" s="104" t="s">
        <v>1377</v>
      </c>
      <c r="N772" s="104" t="s">
        <v>106</v>
      </c>
      <c r="O772" s="167">
        <v>10000</v>
      </c>
      <c r="P772" s="191">
        <v>5221</v>
      </c>
      <c r="Q772" s="216">
        <v>5.0003352073017725E-2</v>
      </c>
      <c r="R772" s="191" t="s">
        <v>366</v>
      </c>
      <c r="S772" s="175">
        <v>2359</v>
      </c>
      <c r="T772" s="213" t="s">
        <v>1376</v>
      </c>
      <c r="U772" s="199">
        <v>0</v>
      </c>
      <c r="V772" s="200">
        <v>0</v>
      </c>
      <c r="W772" s="216">
        <f>Tabla24[[#This Row],[Valor POAI 2026
 (en pesos y 3 últimos digitos en cero)]]/$V$2</f>
        <v>0</v>
      </c>
      <c r="X772" s="217"/>
      <c r="Y772" s="179"/>
      <c r="Z772" s="179"/>
      <c r="AA772" s="180"/>
    </row>
    <row r="773" spans="1:27" s="126" customFormat="1" ht="13.5" hidden="1" customHeight="1">
      <c r="A773" s="172">
        <v>10</v>
      </c>
      <c r="B773" t="s">
        <v>1337</v>
      </c>
      <c r="C773" s="198">
        <v>23593</v>
      </c>
      <c r="D773" t="s">
        <v>312</v>
      </c>
      <c r="E773" s="198">
        <v>46</v>
      </c>
      <c r="F773" s="104" t="s">
        <v>371</v>
      </c>
      <c r="G773" t="s">
        <v>361</v>
      </c>
      <c r="H773" t="s">
        <v>372</v>
      </c>
      <c r="I773" t="s">
        <v>244</v>
      </c>
      <c r="J773" t="s">
        <v>363</v>
      </c>
      <c r="K773" t="s">
        <v>283</v>
      </c>
      <c r="L773" t="s">
        <v>364</v>
      </c>
      <c r="M773" s="104" t="s">
        <v>1378</v>
      </c>
      <c r="N773" s="104" t="s">
        <v>104</v>
      </c>
      <c r="O773" s="167">
        <v>3200</v>
      </c>
      <c r="P773" s="191">
        <v>2610</v>
      </c>
      <c r="Q773" s="216">
        <v>2.4996887360769254E-2</v>
      </c>
      <c r="R773" s="191" t="s">
        <v>229</v>
      </c>
      <c r="S773" s="175">
        <v>2359</v>
      </c>
      <c r="T773" s="213" t="s">
        <v>1376</v>
      </c>
      <c r="U773" s="199">
        <v>0</v>
      </c>
      <c r="V773" s="200">
        <v>0</v>
      </c>
      <c r="W773" s="216">
        <f>Tabla24[[#This Row],[Valor POAI 2026
 (en pesos y 3 últimos digitos en cero)]]/$V$2</f>
        <v>0</v>
      </c>
      <c r="X773" s="217"/>
      <c r="Y773" s="179"/>
      <c r="Z773" s="179"/>
      <c r="AA773" s="180"/>
    </row>
    <row r="774" spans="1:27" s="126" customFormat="1" ht="13.5" hidden="1" customHeight="1">
      <c r="A774" s="172">
        <v>10</v>
      </c>
      <c r="B774" t="s">
        <v>1337</v>
      </c>
      <c r="C774" s="198">
        <v>27651</v>
      </c>
      <c r="D774" t="s">
        <v>312</v>
      </c>
      <c r="E774" s="198">
        <v>49</v>
      </c>
      <c r="F774" s="104" t="s">
        <v>609</v>
      </c>
      <c r="G774" t="s">
        <v>361</v>
      </c>
      <c r="H774" t="s">
        <v>610</v>
      </c>
      <c r="I774" t="s">
        <v>244</v>
      </c>
      <c r="J774" t="s">
        <v>363</v>
      </c>
      <c r="K774" t="s">
        <v>283</v>
      </c>
      <c r="L774" t="s">
        <v>611</v>
      </c>
      <c r="M774" s="104" t="s">
        <v>1379</v>
      </c>
      <c r="N774" s="104" t="s">
        <v>108</v>
      </c>
      <c r="O774" s="167">
        <v>230</v>
      </c>
      <c r="P774" s="191">
        <v>1044</v>
      </c>
      <c r="Q774" s="216">
        <v>9.9987549443077018E-3</v>
      </c>
      <c r="R774" s="191" t="s">
        <v>366</v>
      </c>
      <c r="S774" s="175">
        <v>2765</v>
      </c>
      <c r="T774" s="213" t="s">
        <v>1380</v>
      </c>
      <c r="U774" s="199">
        <v>0</v>
      </c>
      <c r="V774" s="200">
        <v>0</v>
      </c>
      <c r="W774" s="216">
        <f>Tabla24[[#This Row],[Valor POAI 2026
 (en pesos y 3 últimos digitos en cero)]]/$V$2</f>
        <v>0</v>
      </c>
      <c r="X774" s="217"/>
      <c r="Y774" s="179"/>
      <c r="Z774" s="179"/>
      <c r="AA774" s="180"/>
    </row>
    <row r="775" spans="1:27" s="126" customFormat="1" ht="13.5" hidden="1" customHeight="1">
      <c r="A775" s="172">
        <v>10</v>
      </c>
      <c r="B775" t="s">
        <v>1337</v>
      </c>
      <c r="C775" s="198">
        <v>24441</v>
      </c>
      <c r="D775" t="s">
        <v>374</v>
      </c>
      <c r="E775" s="198">
        <v>52</v>
      </c>
      <c r="F775" s="104" t="s">
        <v>386</v>
      </c>
      <c r="G775" t="s">
        <v>376</v>
      </c>
      <c r="H775" t="s">
        <v>384</v>
      </c>
      <c r="I775" t="s">
        <v>244</v>
      </c>
      <c r="J775" t="s">
        <v>378</v>
      </c>
      <c r="K775" t="s">
        <v>379</v>
      </c>
      <c r="L775" t="s">
        <v>380</v>
      </c>
      <c r="M775" s="104" t="s">
        <v>1381</v>
      </c>
      <c r="N775" s="104" t="s">
        <v>115</v>
      </c>
      <c r="O775" s="167">
        <v>250</v>
      </c>
      <c r="P775" s="191">
        <v>5221</v>
      </c>
      <c r="Q775" s="216">
        <v>5.0003352073017725E-2</v>
      </c>
      <c r="R775" s="191" t="s">
        <v>229</v>
      </c>
      <c r="S775" s="175">
        <v>2444</v>
      </c>
      <c r="T775" s="213" t="s">
        <v>1382</v>
      </c>
      <c r="U775" s="199">
        <v>0</v>
      </c>
      <c r="V775" s="200">
        <v>0</v>
      </c>
      <c r="W775" s="216">
        <f>Tabla24[[#This Row],[Valor POAI 2026
 (en pesos y 3 últimos digitos en cero)]]/$V$2</f>
        <v>0</v>
      </c>
      <c r="X775" s="217"/>
      <c r="Y775" s="179"/>
      <c r="Z775" s="179"/>
      <c r="AA775" s="180"/>
    </row>
    <row r="776" spans="1:27" s="126" customFormat="1" ht="13.5" hidden="1" customHeight="1">
      <c r="A776" s="172">
        <v>10</v>
      </c>
      <c r="B776" t="s">
        <v>1337</v>
      </c>
      <c r="C776" s="198">
        <v>24442</v>
      </c>
      <c r="D776" t="s">
        <v>374</v>
      </c>
      <c r="E776" s="198">
        <v>51</v>
      </c>
      <c r="F776" s="104" t="s">
        <v>383</v>
      </c>
      <c r="G776" t="s">
        <v>376</v>
      </c>
      <c r="H776" t="s">
        <v>384</v>
      </c>
      <c r="I776" t="s">
        <v>244</v>
      </c>
      <c r="J776" t="s">
        <v>378</v>
      </c>
      <c r="K776" t="s">
        <v>379</v>
      </c>
      <c r="L776" t="s">
        <v>380</v>
      </c>
      <c r="M776" s="104" t="s">
        <v>1383</v>
      </c>
      <c r="N776" s="104" t="s">
        <v>113</v>
      </c>
      <c r="O776" s="167">
        <v>250</v>
      </c>
      <c r="P776" s="191">
        <v>3132</v>
      </c>
      <c r="Q776" s="216">
        <v>2.9996264832923104E-2</v>
      </c>
      <c r="R776" s="191" t="s">
        <v>229</v>
      </c>
      <c r="S776" s="175">
        <v>2444</v>
      </c>
      <c r="T776" s="213" t="s">
        <v>1382</v>
      </c>
      <c r="U776" s="199">
        <v>0</v>
      </c>
      <c r="V776" s="200">
        <v>0</v>
      </c>
      <c r="W776" s="216">
        <f>Tabla24[[#This Row],[Valor POAI 2026
 (en pesos y 3 últimos digitos en cero)]]/$V$2</f>
        <v>0</v>
      </c>
      <c r="X776" s="217"/>
      <c r="Y776" s="179"/>
      <c r="Z776" s="179"/>
      <c r="AA776" s="180"/>
    </row>
    <row r="777" spans="1:27" s="126" customFormat="1" ht="13.5" hidden="1" customHeight="1">
      <c r="A777" s="172">
        <v>10</v>
      </c>
      <c r="B777" t="s">
        <v>1337</v>
      </c>
      <c r="C777" s="198">
        <v>24443</v>
      </c>
      <c r="D777" t="s">
        <v>374</v>
      </c>
      <c r="E777" s="198">
        <v>50</v>
      </c>
      <c r="F777" s="104" t="s">
        <v>375</v>
      </c>
      <c r="G777" t="s">
        <v>376</v>
      </c>
      <c r="H777" t="s">
        <v>377</v>
      </c>
      <c r="I777" t="s">
        <v>244</v>
      </c>
      <c r="J777" t="s">
        <v>378</v>
      </c>
      <c r="K777" t="s">
        <v>379</v>
      </c>
      <c r="L777" t="s">
        <v>380</v>
      </c>
      <c r="M777" s="104" t="s">
        <v>1384</v>
      </c>
      <c r="N777" s="104" t="s">
        <v>27</v>
      </c>
      <c r="O777" s="167">
        <v>10</v>
      </c>
      <c r="P777" s="191">
        <v>1044</v>
      </c>
      <c r="Q777" s="216">
        <v>9.9987549443077018E-3</v>
      </c>
      <c r="R777" s="191" t="s">
        <v>229</v>
      </c>
      <c r="S777" s="175">
        <v>2444</v>
      </c>
      <c r="T777" s="213" t="s">
        <v>1382</v>
      </c>
      <c r="U777" s="199">
        <v>0</v>
      </c>
      <c r="V777" s="200">
        <v>0</v>
      </c>
      <c r="W777" s="216">
        <f>Tabla24[[#This Row],[Valor POAI 2026
 (en pesos y 3 últimos digitos en cero)]]/$V$2</f>
        <v>0</v>
      </c>
      <c r="X777" s="217"/>
      <c r="Y777" s="179"/>
      <c r="Z777" s="179"/>
      <c r="AA777" s="180"/>
    </row>
    <row r="778" spans="1:27" s="126" customFormat="1" ht="13.5" hidden="1" customHeight="1">
      <c r="A778" s="172">
        <v>10</v>
      </c>
      <c r="B778" t="s">
        <v>1337</v>
      </c>
      <c r="C778" s="198">
        <v>25251</v>
      </c>
      <c r="D778" t="s">
        <v>388</v>
      </c>
      <c r="E778" s="198">
        <v>54</v>
      </c>
      <c r="F778" s="104" t="s">
        <v>389</v>
      </c>
      <c r="G778" t="s">
        <v>390</v>
      </c>
      <c r="H778" t="s">
        <v>391</v>
      </c>
      <c r="I778" t="s">
        <v>225</v>
      </c>
      <c r="J778"/>
      <c r="K778" t="s">
        <v>379</v>
      </c>
      <c r="L778" t="s">
        <v>392</v>
      </c>
      <c r="M778" s="104" t="s">
        <v>728</v>
      </c>
      <c r="N778" s="104" t="s">
        <v>20</v>
      </c>
      <c r="O778" s="167">
        <v>4</v>
      </c>
      <c r="P778" s="191">
        <v>1534</v>
      </c>
      <c r="Q778" s="216">
        <v>1.4691657169126449E-2</v>
      </c>
      <c r="R778" s="191" t="s">
        <v>229</v>
      </c>
      <c r="S778" s="175">
        <v>2525</v>
      </c>
      <c r="T778" s="213" t="s">
        <v>1385</v>
      </c>
      <c r="U778" s="199">
        <v>0</v>
      </c>
      <c r="V778" s="200">
        <v>0</v>
      </c>
      <c r="W778" s="216">
        <f>Tabla24[[#This Row],[Valor POAI 2026
 (en pesos y 3 últimos digitos en cero)]]/$V$2</f>
        <v>0</v>
      </c>
      <c r="X778" s="217"/>
      <c r="Y778" s="179"/>
      <c r="Z778" s="179"/>
      <c r="AA778" s="180"/>
    </row>
    <row r="779" spans="1:27" s="126" customFormat="1" ht="13.5" hidden="1" customHeight="1">
      <c r="A779" s="172">
        <v>10</v>
      </c>
      <c r="B779" t="s">
        <v>1337</v>
      </c>
      <c r="C779" s="198">
        <v>25252</v>
      </c>
      <c r="D779" t="s">
        <v>388</v>
      </c>
      <c r="E779" s="198">
        <v>55</v>
      </c>
      <c r="F779" s="104" t="s">
        <v>395</v>
      </c>
      <c r="G779" t="s">
        <v>396</v>
      </c>
      <c r="H779" t="s">
        <v>397</v>
      </c>
      <c r="I779" t="s">
        <v>225</v>
      </c>
      <c r="J779"/>
      <c r="K779" t="s">
        <v>379</v>
      </c>
      <c r="L779" t="s">
        <v>392</v>
      </c>
      <c r="M779" s="104" t="s">
        <v>1386</v>
      </c>
      <c r="N779" s="104" t="s">
        <v>117</v>
      </c>
      <c r="O779" s="167">
        <v>100</v>
      </c>
      <c r="P779" s="191">
        <v>1179</v>
      </c>
      <c r="Q779" s="216">
        <v>1.1291697394002662E-2</v>
      </c>
      <c r="R779" s="191" t="s">
        <v>229</v>
      </c>
      <c r="S779" s="175">
        <v>2525</v>
      </c>
      <c r="T779" s="213" t="s">
        <v>1385</v>
      </c>
      <c r="U779" s="199">
        <v>0</v>
      </c>
      <c r="V779" s="200">
        <v>0</v>
      </c>
      <c r="W779" s="216">
        <f>Tabla24[[#This Row],[Valor POAI 2026
 (en pesos y 3 últimos digitos en cero)]]/$V$2</f>
        <v>0</v>
      </c>
      <c r="X779" s="217"/>
      <c r="Y779" s="179"/>
      <c r="Z779" s="179"/>
      <c r="AA779" s="180"/>
    </row>
    <row r="780" spans="1:27" s="126" customFormat="1" ht="13.5" hidden="1" customHeight="1">
      <c r="A780" s="172">
        <v>10</v>
      </c>
      <c r="B780" t="s">
        <v>1337</v>
      </c>
      <c r="C780" s="198">
        <v>23761</v>
      </c>
      <c r="D780" t="s">
        <v>326</v>
      </c>
      <c r="E780" s="198">
        <v>56</v>
      </c>
      <c r="F780" s="104" t="s">
        <v>409</v>
      </c>
      <c r="G780" t="s">
        <v>328</v>
      </c>
      <c r="H780" t="s">
        <v>410</v>
      </c>
      <c r="I780" t="s">
        <v>225</v>
      </c>
      <c r="J780"/>
      <c r="K780" t="s">
        <v>379</v>
      </c>
      <c r="L780" t="s">
        <v>401</v>
      </c>
      <c r="M780" s="104" t="s">
        <v>1387</v>
      </c>
      <c r="N780" s="104" t="s">
        <v>124</v>
      </c>
      <c r="O780" s="167">
        <v>40</v>
      </c>
      <c r="P780" s="191">
        <v>1012</v>
      </c>
      <c r="Q780" s="216">
        <v>9.6922796969725993E-3</v>
      </c>
      <c r="R780" s="191" t="s">
        <v>229</v>
      </c>
      <c r="S780" s="175">
        <v>2376</v>
      </c>
      <c r="T780" s="213" t="s">
        <v>1388</v>
      </c>
      <c r="U780" s="199">
        <v>0</v>
      </c>
      <c r="V780" s="200">
        <v>0</v>
      </c>
      <c r="W780" s="216">
        <f>Tabla24[[#This Row],[Valor POAI 2026
 (en pesos y 3 últimos digitos en cero)]]/$V$2</f>
        <v>0</v>
      </c>
      <c r="X780" s="217"/>
      <c r="Y780" s="179"/>
      <c r="Z780" s="179"/>
      <c r="AA780" s="180"/>
    </row>
    <row r="781" spans="1:27" s="126" customFormat="1" ht="13.5" hidden="1" customHeight="1">
      <c r="A781" s="172">
        <v>10</v>
      </c>
      <c r="B781" t="s">
        <v>1337</v>
      </c>
      <c r="C781" s="198">
        <v>25091</v>
      </c>
      <c r="D781" t="s">
        <v>388</v>
      </c>
      <c r="E781" s="198">
        <v>58</v>
      </c>
      <c r="F781" s="104" t="s">
        <v>406</v>
      </c>
      <c r="G781" t="s">
        <v>396</v>
      </c>
      <c r="H781" t="s">
        <v>407</v>
      </c>
      <c r="I781" t="s">
        <v>225</v>
      </c>
      <c r="J781"/>
      <c r="K781" t="s">
        <v>379</v>
      </c>
      <c r="L781" t="s">
        <v>401</v>
      </c>
      <c r="M781" s="104" t="s">
        <v>1389</v>
      </c>
      <c r="N781" s="104" t="s">
        <v>121</v>
      </c>
      <c r="O781" s="167">
        <v>400</v>
      </c>
      <c r="P781" s="191">
        <v>1012</v>
      </c>
      <c r="Q781" s="216">
        <v>9.6922796969725993E-3</v>
      </c>
      <c r="R781" s="191" t="s">
        <v>229</v>
      </c>
      <c r="S781" s="175">
        <v>2509</v>
      </c>
      <c r="T781" s="213" t="s">
        <v>1390</v>
      </c>
      <c r="U781" s="199">
        <v>0</v>
      </c>
      <c r="V781" s="200">
        <v>0</v>
      </c>
      <c r="W781" s="216">
        <f>Tabla24[[#This Row],[Valor POAI 2026
 (en pesos y 3 últimos digitos en cero)]]/$V$2</f>
        <v>0</v>
      </c>
      <c r="X781" s="217"/>
      <c r="Y781" s="179"/>
      <c r="Z781" s="179"/>
      <c r="AA781" s="180"/>
    </row>
    <row r="782" spans="1:27" s="126" customFormat="1" ht="13.5" hidden="1" customHeight="1">
      <c r="A782" s="172">
        <v>10</v>
      </c>
      <c r="B782" t="s">
        <v>1337</v>
      </c>
      <c r="C782" s="198">
        <v>23791</v>
      </c>
      <c r="D782" t="s">
        <v>326</v>
      </c>
      <c r="E782" s="198">
        <v>61</v>
      </c>
      <c r="F782" s="104" t="s">
        <v>413</v>
      </c>
      <c r="G782" t="s">
        <v>414</v>
      </c>
      <c r="H782" t="s">
        <v>415</v>
      </c>
      <c r="I782" t="s">
        <v>225</v>
      </c>
      <c r="J782"/>
      <c r="K782" t="s">
        <v>416</v>
      </c>
      <c r="L782" t="s">
        <v>417</v>
      </c>
      <c r="M782" s="104" t="s">
        <v>1391</v>
      </c>
      <c r="N782" s="104" t="s">
        <v>31</v>
      </c>
      <c r="O782" s="167">
        <v>20</v>
      </c>
      <c r="P782" s="191">
        <v>1722</v>
      </c>
      <c r="Q782" s="216">
        <v>1.6492199247220174E-2</v>
      </c>
      <c r="R782" s="191" t="s">
        <v>229</v>
      </c>
      <c r="S782" s="175">
        <v>2379</v>
      </c>
      <c r="T782" s="213" t="s">
        <v>1392</v>
      </c>
      <c r="U782" s="199">
        <v>0</v>
      </c>
      <c r="V782" s="200">
        <v>0</v>
      </c>
      <c r="W782" s="216">
        <f>Tabla24[[#This Row],[Valor POAI 2026
 (en pesos y 3 últimos digitos en cero)]]/$V$2</f>
        <v>0</v>
      </c>
      <c r="X782" s="217"/>
      <c r="Y782" s="179"/>
      <c r="Z782" s="179"/>
      <c r="AA782" s="180"/>
    </row>
    <row r="783" spans="1:27" s="126" customFormat="1" ht="13.5" hidden="1" customHeight="1">
      <c r="A783" s="172">
        <v>10</v>
      </c>
      <c r="B783" t="s">
        <v>1337</v>
      </c>
      <c r="C783" s="198">
        <v>23811</v>
      </c>
      <c r="D783" t="s">
        <v>326</v>
      </c>
      <c r="E783" s="198">
        <v>62</v>
      </c>
      <c r="F783" s="104" t="s">
        <v>420</v>
      </c>
      <c r="G783" t="s">
        <v>414</v>
      </c>
      <c r="H783" t="s">
        <v>421</v>
      </c>
      <c r="I783" t="s">
        <v>225</v>
      </c>
      <c r="J783"/>
      <c r="K783" t="s">
        <v>416</v>
      </c>
      <c r="L783" t="s">
        <v>417</v>
      </c>
      <c r="M783" s="104" t="s">
        <v>1393</v>
      </c>
      <c r="N783" s="104" t="s">
        <v>31</v>
      </c>
      <c r="O783" s="167">
        <v>1</v>
      </c>
      <c r="P783" s="191">
        <v>751</v>
      </c>
      <c r="Q783" s="216">
        <v>7.1925909608956742E-3</v>
      </c>
      <c r="R783" s="191" t="s">
        <v>366</v>
      </c>
      <c r="S783" s="175">
        <v>2381</v>
      </c>
      <c r="T783" s="213" t="s">
        <v>1394</v>
      </c>
      <c r="U783" s="199">
        <v>0</v>
      </c>
      <c r="V783" s="200">
        <v>0</v>
      </c>
      <c r="W783" s="216">
        <f>Tabla24[[#This Row],[Valor POAI 2026
 (en pesos y 3 últimos digitos en cero)]]/$V$2</f>
        <v>0</v>
      </c>
      <c r="X783" s="217"/>
      <c r="Y783" s="179"/>
      <c r="Z783" s="179"/>
      <c r="AA783" s="180"/>
    </row>
    <row r="784" spans="1:27" s="126" customFormat="1" ht="13.5" hidden="1" customHeight="1">
      <c r="A784" s="172">
        <v>10</v>
      </c>
      <c r="B784" t="s">
        <v>1337</v>
      </c>
      <c r="C784" s="198">
        <v>23141</v>
      </c>
      <c r="D784" t="s">
        <v>350</v>
      </c>
      <c r="E784" s="198">
        <v>63</v>
      </c>
      <c r="F784" s="104" t="s">
        <v>863</v>
      </c>
      <c r="G784" t="s">
        <v>431</v>
      </c>
      <c r="H784" t="s">
        <v>432</v>
      </c>
      <c r="I784" t="s">
        <v>225</v>
      </c>
      <c r="J784"/>
      <c r="K784" t="s">
        <v>416</v>
      </c>
      <c r="L784" t="s">
        <v>426</v>
      </c>
      <c r="M784" s="104" t="s">
        <v>1395</v>
      </c>
      <c r="N784" s="104" t="s">
        <v>141</v>
      </c>
      <c r="O784" s="167">
        <v>500</v>
      </c>
      <c r="P784" s="191">
        <v>252</v>
      </c>
      <c r="Q784" s="216">
        <v>2.413492572763928E-3</v>
      </c>
      <c r="R784" s="191" t="s">
        <v>229</v>
      </c>
      <c r="S784" s="175">
        <v>2314</v>
      </c>
      <c r="T784" s="213" t="s">
        <v>1396</v>
      </c>
      <c r="U784" s="199">
        <v>0</v>
      </c>
      <c r="V784" s="200">
        <v>0</v>
      </c>
      <c r="W784" s="216">
        <f>Tabla24[[#This Row],[Valor POAI 2026
 (en pesos y 3 últimos digitos en cero)]]/$V$2</f>
        <v>0</v>
      </c>
      <c r="X784" s="217"/>
      <c r="Y784" s="179"/>
      <c r="Z784" s="179"/>
      <c r="AA784" s="180"/>
    </row>
    <row r="785" spans="1:27" s="126" customFormat="1" ht="13.5" hidden="1" customHeight="1">
      <c r="A785" s="172">
        <v>10</v>
      </c>
      <c r="B785" t="s">
        <v>1337</v>
      </c>
      <c r="C785" s="198">
        <v>23631</v>
      </c>
      <c r="D785" t="s">
        <v>350</v>
      </c>
      <c r="E785" s="198">
        <v>71</v>
      </c>
      <c r="F785" s="104" t="s">
        <v>434</v>
      </c>
      <c r="G785" t="s">
        <v>431</v>
      </c>
      <c r="H785" t="s">
        <v>432</v>
      </c>
      <c r="I785" t="s">
        <v>225</v>
      </c>
      <c r="J785"/>
      <c r="K785" t="s">
        <v>416</v>
      </c>
      <c r="L785" t="s">
        <v>426</v>
      </c>
      <c r="M785" s="104" t="s">
        <v>1397</v>
      </c>
      <c r="N785" s="104" t="s">
        <v>152</v>
      </c>
      <c r="O785" s="167">
        <v>2000</v>
      </c>
      <c r="P785" s="191">
        <v>252</v>
      </c>
      <c r="Q785" s="216">
        <v>2.413492572763928E-3</v>
      </c>
      <c r="R785" s="191" t="s">
        <v>229</v>
      </c>
      <c r="S785" s="175">
        <v>2363</v>
      </c>
      <c r="T785" s="213" t="s">
        <v>1398</v>
      </c>
      <c r="U785" s="199">
        <v>0</v>
      </c>
      <c r="V785" s="200">
        <v>0</v>
      </c>
      <c r="W785" s="216">
        <f>Tabla24[[#This Row],[Valor POAI 2026
 (en pesos y 3 últimos digitos en cero)]]/$V$2</f>
        <v>0</v>
      </c>
      <c r="X785" s="217"/>
      <c r="Y785" s="179"/>
      <c r="Z785" s="179"/>
      <c r="AA785" s="180"/>
    </row>
    <row r="786" spans="1:27" s="126" customFormat="1" ht="13.5" hidden="1" customHeight="1">
      <c r="A786" s="172">
        <v>10</v>
      </c>
      <c r="B786" t="s">
        <v>1337</v>
      </c>
      <c r="C786" s="198">
        <v>23632</v>
      </c>
      <c r="D786" t="s">
        <v>350</v>
      </c>
      <c r="E786" s="198">
        <v>67</v>
      </c>
      <c r="F786" s="104" t="s">
        <v>441</v>
      </c>
      <c r="G786" t="s">
        <v>431</v>
      </c>
      <c r="H786" t="s">
        <v>432</v>
      </c>
      <c r="I786" t="s">
        <v>225</v>
      </c>
      <c r="J786"/>
      <c r="K786" t="s">
        <v>416</v>
      </c>
      <c r="L786" t="s">
        <v>426</v>
      </c>
      <c r="M786" s="104" t="s">
        <v>1399</v>
      </c>
      <c r="N786" s="104" t="s">
        <v>143</v>
      </c>
      <c r="O786" s="167">
        <v>16</v>
      </c>
      <c r="P786" s="191">
        <v>631</v>
      </c>
      <c r="Q786" s="216">
        <v>6.0433087833890418E-3</v>
      </c>
      <c r="R786" s="191" t="s">
        <v>229</v>
      </c>
      <c r="S786" s="175">
        <v>2363</v>
      </c>
      <c r="T786" s="213" t="s">
        <v>1398</v>
      </c>
      <c r="U786" s="199">
        <v>0</v>
      </c>
      <c r="V786" s="200">
        <v>0</v>
      </c>
      <c r="W786" s="216">
        <f>Tabla24[[#This Row],[Valor POAI 2026
 (en pesos y 3 últimos digitos en cero)]]/$V$2</f>
        <v>0</v>
      </c>
      <c r="X786" s="217"/>
      <c r="Y786" s="179"/>
      <c r="Z786" s="179"/>
      <c r="AA786" s="180"/>
    </row>
    <row r="787" spans="1:27" s="126" customFormat="1" ht="13.5" hidden="1" customHeight="1">
      <c r="A787" s="172">
        <v>10</v>
      </c>
      <c r="B787" t="s">
        <v>1337</v>
      </c>
      <c r="C787" s="198">
        <v>23633</v>
      </c>
      <c r="D787" t="s">
        <v>350</v>
      </c>
      <c r="E787" s="198">
        <v>70</v>
      </c>
      <c r="F787" s="104" t="s">
        <v>439</v>
      </c>
      <c r="G787" t="s">
        <v>431</v>
      </c>
      <c r="H787" t="s">
        <v>432</v>
      </c>
      <c r="I787" t="s">
        <v>225</v>
      </c>
      <c r="J787"/>
      <c r="K787" t="s">
        <v>416</v>
      </c>
      <c r="L787" t="s">
        <v>426</v>
      </c>
      <c r="M787" s="104" t="s">
        <v>1400</v>
      </c>
      <c r="N787" s="104" t="s">
        <v>150</v>
      </c>
      <c r="O787" s="167">
        <v>400</v>
      </c>
      <c r="P787" s="191">
        <v>126</v>
      </c>
      <c r="Q787" s="216">
        <v>1.206746286381964E-3</v>
      </c>
      <c r="R787" s="191" t="s">
        <v>229</v>
      </c>
      <c r="S787" s="175">
        <v>2363</v>
      </c>
      <c r="T787" s="213" t="s">
        <v>1398</v>
      </c>
      <c r="U787" s="199">
        <v>0</v>
      </c>
      <c r="V787" s="200">
        <v>0</v>
      </c>
      <c r="W787" s="216">
        <f>Tabla24[[#This Row],[Valor POAI 2026
 (en pesos y 3 últimos digitos en cero)]]/$V$2</f>
        <v>0</v>
      </c>
      <c r="X787" s="217"/>
      <c r="Y787" s="179"/>
      <c r="Z787" s="179"/>
      <c r="AA787" s="180"/>
    </row>
    <row r="788" spans="1:27" s="126" customFormat="1" ht="13.5" hidden="1" customHeight="1">
      <c r="A788" s="172">
        <v>10</v>
      </c>
      <c r="B788" t="s">
        <v>1337</v>
      </c>
      <c r="C788" s="198">
        <v>23634</v>
      </c>
      <c r="D788" t="s">
        <v>446</v>
      </c>
      <c r="E788" s="198">
        <v>76</v>
      </c>
      <c r="F788" s="104" t="s">
        <v>447</v>
      </c>
      <c r="G788" t="s">
        <v>431</v>
      </c>
      <c r="H788" t="s">
        <v>448</v>
      </c>
      <c r="I788" t="s">
        <v>225</v>
      </c>
      <c r="J788"/>
      <c r="K788" t="s">
        <v>416</v>
      </c>
      <c r="L788" t="s">
        <v>426</v>
      </c>
      <c r="M788" s="104" t="s">
        <v>1401</v>
      </c>
      <c r="N788" s="104" t="s">
        <v>155</v>
      </c>
      <c r="O788" s="167">
        <v>8000</v>
      </c>
      <c r="P788" s="191">
        <v>1335</v>
      </c>
      <c r="Q788" s="216">
        <v>1.2785764224761284E-2</v>
      </c>
      <c r="R788" s="191" t="s">
        <v>229</v>
      </c>
      <c r="S788" s="175">
        <v>2363</v>
      </c>
      <c r="T788" s="213" t="s">
        <v>1398</v>
      </c>
      <c r="U788" s="199">
        <v>0</v>
      </c>
      <c r="V788" s="200">
        <v>0</v>
      </c>
      <c r="W788" s="216">
        <f>Tabla24[[#This Row],[Valor POAI 2026
 (en pesos y 3 últimos digitos en cero)]]/$V$2</f>
        <v>0</v>
      </c>
      <c r="X788" s="217"/>
      <c r="Y788" s="179"/>
      <c r="Z788" s="179"/>
      <c r="AA788" s="180"/>
    </row>
    <row r="789" spans="1:27" s="126" customFormat="1" ht="13.5" hidden="1" customHeight="1">
      <c r="A789" s="172">
        <v>10</v>
      </c>
      <c r="B789" t="s">
        <v>1337</v>
      </c>
      <c r="C789" s="198">
        <v>22911</v>
      </c>
      <c r="D789" t="s">
        <v>271</v>
      </c>
      <c r="E789" s="198">
        <v>77</v>
      </c>
      <c r="F789" s="104" t="s">
        <v>462</v>
      </c>
      <c r="G789" t="s">
        <v>273</v>
      </c>
      <c r="H789" t="s">
        <v>457</v>
      </c>
      <c r="I789" t="s">
        <v>225</v>
      </c>
      <c r="J789" t="s">
        <v>275</v>
      </c>
      <c r="K789" t="s">
        <v>416</v>
      </c>
      <c r="L789" t="s">
        <v>458</v>
      </c>
      <c r="M789" s="104" t="s">
        <v>1402</v>
      </c>
      <c r="N789" s="104" t="s">
        <v>158</v>
      </c>
      <c r="O789" s="167">
        <v>40</v>
      </c>
      <c r="P789" s="191">
        <v>14618</v>
      </c>
      <c r="Q789" s="216">
        <v>0.14000172392326626</v>
      </c>
      <c r="R789" s="191" t="s">
        <v>229</v>
      </c>
      <c r="S789" s="175">
        <v>2291</v>
      </c>
      <c r="T789" s="213" t="s">
        <v>1403</v>
      </c>
      <c r="U789" s="199">
        <v>0</v>
      </c>
      <c r="V789" s="200">
        <v>0</v>
      </c>
      <c r="W789" s="216">
        <f>Tabla24[[#This Row],[Valor POAI 2026
 (en pesos y 3 últimos digitos en cero)]]/$V$2</f>
        <v>0</v>
      </c>
      <c r="X789" s="217"/>
      <c r="Y789" s="179"/>
      <c r="Z789" s="179"/>
      <c r="AA789" s="180"/>
    </row>
    <row r="790" spans="1:27" s="126" customFormat="1" ht="13.5" hidden="1" customHeight="1">
      <c r="A790" s="172">
        <v>10</v>
      </c>
      <c r="B790" t="s">
        <v>1337</v>
      </c>
      <c r="C790" s="198">
        <v>23211</v>
      </c>
      <c r="D790" t="s">
        <v>350</v>
      </c>
      <c r="E790" s="198">
        <v>79</v>
      </c>
      <c r="F790" s="104" t="s">
        <v>464</v>
      </c>
      <c r="G790" t="s">
        <v>431</v>
      </c>
      <c r="H790" t="s">
        <v>465</v>
      </c>
      <c r="I790" t="s">
        <v>244</v>
      </c>
      <c r="J790"/>
      <c r="K790" t="s">
        <v>416</v>
      </c>
      <c r="L790" t="s">
        <v>466</v>
      </c>
      <c r="M790" s="104" t="s">
        <v>1404</v>
      </c>
      <c r="N790" s="104" t="s">
        <v>161</v>
      </c>
      <c r="O790" s="167">
        <v>4</v>
      </c>
      <c r="P790" s="191">
        <v>313</v>
      </c>
      <c r="Q790" s="216">
        <v>2.997711012996466E-3</v>
      </c>
      <c r="R790" s="191" t="s">
        <v>229</v>
      </c>
      <c r="S790" s="175">
        <v>2321</v>
      </c>
      <c r="T790" s="213" t="s">
        <v>1405</v>
      </c>
      <c r="U790" s="199">
        <v>0</v>
      </c>
      <c r="V790" s="200">
        <v>0</v>
      </c>
      <c r="W790" s="216">
        <f>Tabla24[[#This Row],[Valor POAI 2026
 (en pesos y 3 últimos digitos en cero)]]/$V$2</f>
        <v>0</v>
      </c>
      <c r="X790" s="217"/>
      <c r="Y790" s="179"/>
      <c r="Z790" s="179"/>
      <c r="AA790" s="180"/>
    </row>
    <row r="791" spans="1:27" s="126" customFormat="1" ht="13.5" hidden="1" customHeight="1">
      <c r="A791" s="172">
        <v>10</v>
      </c>
      <c r="B791" t="s">
        <v>1337</v>
      </c>
      <c r="C791" s="198">
        <v>27761</v>
      </c>
      <c r="D791" t="s">
        <v>312</v>
      </c>
      <c r="E791" s="198">
        <v>83</v>
      </c>
      <c r="F791" s="104" t="s">
        <v>476</v>
      </c>
      <c r="G791" t="s">
        <v>414</v>
      </c>
      <c r="H791" t="s">
        <v>472</v>
      </c>
      <c r="I791" t="s">
        <v>225</v>
      </c>
      <c r="J791"/>
      <c r="K791" t="s">
        <v>416</v>
      </c>
      <c r="L791" t="s">
        <v>473</v>
      </c>
      <c r="M791" s="104" t="s">
        <v>1406</v>
      </c>
      <c r="N791" s="104" t="s">
        <v>27</v>
      </c>
      <c r="O791" s="167">
        <v>1</v>
      </c>
      <c r="P791" s="191">
        <v>0</v>
      </c>
      <c r="Q791" s="216">
        <v>0</v>
      </c>
      <c r="R791" s="191" t="s">
        <v>229</v>
      </c>
      <c r="S791" s="175">
        <v>2776</v>
      </c>
      <c r="T791" s="213" t="s">
        <v>1407</v>
      </c>
      <c r="U791" s="199">
        <v>0</v>
      </c>
      <c r="V791" s="200">
        <v>0</v>
      </c>
      <c r="W791" s="216">
        <f>Tabla24[[#This Row],[Valor POAI 2026
 (en pesos y 3 últimos digitos en cero)]]/$V$2</f>
        <v>0</v>
      </c>
      <c r="X791" s="217"/>
      <c r="Y791" s="179"/>
      <c r="Z791" s="179"/>
      <c r="AA791" s="180"/>
    </row>
    <row r="792" spans="1:27" s="126" customFormat="1" ht="13.5" hidden="1" customHeight="1">
      <c r="A792" s="172">
        <v>10</v>
      </c>
      <c r="B792" t="s">
        <v>1337</v>
      </c>
      <c r="C792" s="198">
        <v>27762</v>
      </c>
      <c r="D792" t="s">
        <v>312</v>
      </c>
      <c r="E792" s="198">
        <v>84</v>
      </c>
      <c r="F792" s="104" t="s">
        <v>478</v>
      </c>
      <c r="G792" t="s">
        <v>414</v>
      </c>
      <c r="H792" t="s">
        <v>472</v>
      </c>
      <c r="I792" t="s">
        <v>225</v>
      </c>
      <c r="J792"/>
      <c r="K792" t="s">
        <v>416</v>
      </c>
      <c r="L792" t="s">
        <v>473</v>
      </c>
      <c r="M792" s="104" t="s">
        <v>1408</v>
      </c>
      <c r="N792" s="104" t="s">
        <v>27</v>
      </c>
      <c r="O792" s="167">
        <v>1</v>
      </c>
      <c r="P792" s="191">
        <v>0</v>
      </c>
      <c r="Q792" s="216">
        <v>0</v>
      </c>
      <c r="R792" s="191" t="s">
        <v>229</v>
      </c>
      <c r="S792" s="175">
        <v>2776</v>
      </c>
      <c r="T792" s="213" t="s">
        <v>1407</v>
      </c>
      <c r="U792" s="199">
        <v>0</v>
      </c>
      <c r="V792" s="200">
        <v>0</v>
      </c>
      <c r="W792" s="216">
        <f>Tabla24[[#This Row],[Valor POAI 2026
 (en pesos y 3 últimos digitos en cero)]]/$V$2</f>
        <v>0</v>
      </c>
      <c r="X792" s="217"/>
      <c r="Y792" s="179"/>
      <c r="Z792" s="179"/>
      <c r="AA792" s="180"/>
    </row>
    <row r="793" spans="1:27" s="126" customFormat="1" ht="13.5" hidden="1" customHeight="1">
      <c r="A793" s="172">
        <v>10</v>
      </c>
      <c r="B793" t="s">
        <v>1337</v>
      </c>
      <c r="C793" s="198">
        <v>27763</v>
      </c>
      <c r="D793" t="s">
        <v>312</v>
      </c>
      <c r="E793" s="198">
        <v>82</v>
      </c>
      <c r="F793" s="104" t="s">
        <v>480</v>
      </c>
      <c r="G793" t="s">
        <v>414</v>
      </c>
      <c r="H793" t="s">
        <v>472</v>
      </c>
      <c r="I793" t="s">
        <v>225</v>
      </c>
      <c r="J793"/>
      <c r="K793" t="s">
        <v>416</v>
      </c>
      <c r="L793" t="s">
        <v>473</v>
      </c>
      <c r="M793" s="104" t="s">
        <v>1409</v>
      </c>
      <c r="N793" s="104" t="s">
        <v>27</v>
      </c>
      <c r="O793" s="167">
        <v>8</v>
      </c>
      <c r="P793" s="191">
        <v>1440</v>
      </c>
      <c r="Q793" s="216">
        <v>1.3791386130079587E-2</v>
      </c>
      <c r="R793" s="191" t="s">
        <v>229</v>
      </c>
      <c r="S793" s="175">
        <v>2776</v>
      </c>
      <c r="T793" s="213" t="s">
        <v>1407</v>
      </c>
      <c r="U793" s="199">
        <v>0</v>
      </c>
      <c r="V793" s="200">
        <v>0</v>
      </c>
      <c r="W793" s="216">
        <f>Tabla24[[#This Row],[Valor POAI 2026
 (en pesos y 3 últimos digitos en cero)]]/$V$2</f>
        <v>0</v>
      </c>
      <c r="X793" s="217"/>
      <c r="Y793" s="179"/>
      <c r="Z793" s="179"/>
      <c r="AA793" s="180"/>
    </row>
    <row r="794" spans="1:27" s="126" customFormat="1" ht="13.5" hidden="1" customHeight="1">
      <c r="A794" s="172">
        <v>10</v>
      </c>
      <c r="B794" t="s">
        <v>1337</v>
      </c>
      <c r="C794" s="198">
        <v>27764</v>
      </c>
      <c r="D794" t="s">
        <v>312</v>
      </c>
      <c r="E794" s="198">
        <v>88</v>
      </c>
      <c r="F794" s="104" t="s">
        <v>482</v>
      </c>
      <c r="G794" t="s">
        <v>414</v>
      </c>
      <c r="H794" t="s">
        <v>472</v>
      </c>
      <c r="I794" t="s">
        <v>225</v>
      </c>
      <c r="J794"/>
      <c r="K794" t="s">
        <v>416</v>
      </c>
      <c r="L794" t="s">
        <v>473</v>
      </c>
      <c r="M794" s="104" t="s">
        <v>170</v>
      </c>
      <c r="N794" s="104" t="s">
        <v>27</v>
      </c>
      <c r="O794" s="167">
        <v>3</v>
      </c>
      <c r="P794" s="191">
        <v>0</v>
      </c>
      <c r="Q794" s="216">
        <v>0</v>
      </c>
      <c r="R794" s="191" t="s">
        <v>229</v>
      </c>
      <c r="S794" s="175">
        <v>2776</v>
      </c>
      <c r="T794" s="213" t="s">
        <v>1407</v>
      </c>
      <c r="U794" s="199">
        <v>0</v>
      </c>
      <c r="V794" s="200">
        <v>0</v>
      </c>
      <c r="W794" s="216">
        <f>Tabla24[[#This Row],[Valor POAI 2026
 (en pesos y 3 últimos digitos en cero)]]/$V$2</f>
        <v>0</v>
      </c>
      <c r="X794" s="217"/>
      <c r="Y794" s="179"/>
      <c r="Z794" s="179"/>
      <c r="AA794" s="180"/>
    </row>
    <row r="795" spans="1:27" s="126" customFormat="1" ht="13.5" hidden="1" customHeight="1">
      <c r="A795" s="172">
        <v>10</v>
      </c>
      <c r="B795" t="s">
        <v>1337</v>
      </c>
      <c r="C795" s="198">
        <v>27765</v>
      </c>
      <c r="D795" t="s">
        <v>312</v>
      </c>
      <c r="E795" s="198">
        <v>85</v>
      </c>
      <c r="F795" s="104" t="s">
        <v>471</v>
      </c>
      <c r="G795" t="s">
        <v>414</v>
      </c>
      <c r="H795" t="s">
        <v>472</v>
      </c>
      <c r="I795" t="s">
        <v>225</v>
      </c>
      <c r="J795"/>
      <c r="K795" t="s">
        <v>416</v>
      </c>
      <c r="L795" t="s">
        <v>473</v>
      </c>
      <c r="M795" s="104" t="s">
        <v>1410</v>
      </c>
      <c r="N795" s="104" t="s">
        <v>27</v>
      </c>
      <c r="O795" s="167">
        <v>1</v>
      </c>
      <c r="P795" s="191">
        <v>0</v>
      </c>
      <c r="Q795" s="216">
        <v>0</v>
      </c>
      <c r="R795" s="191" t="s">
        <v>229</v>
      </c>
      <c r="S795" s="175">
        <v>2776</v>
      </c>
      <c r="T795" s="213" t="s">
        <v>1407</v>
      </c>
      <c r="U795" s="199">
        <v>0</v>
      </c>
      <c r="V795" s="200">
        <v>0</v>
      </c>
      <c r="W795" s="216">
        <f>Tabla24[[#This Row],[Valor POAI 2026
 (en pesos y 3 últimos digitos en cero)]]/$V$2</f>
        <v>0</v>
      </c>
      <c r="X795" s="217"/>
      <c r="Y795" s="179"/>
      <c r="Z795" s="179"/>
      <c r="AA795" s="180"/>
    </row>
    <row r="796" spans="1:27" s="126" customFormat="1" ht="13.5" hidden="1" customHeight="1">
      <c r="A796" s="172">
        <v>10</v>
      </c>
      <c r="B796" t="s">
        <v>1337</v>
      </c>
      <c r="C796" s="198">
        <v>29331</v>
      </c>
      <c r="D796" t="s">
        <v>491</v>
      </c>
      <c r="E796" s="198">
        <v>93</v>
      </c>
      <c r="F796" s="104" t="s">
        <v>492</v>
      </c>
      <c r="G796" t="s">
        <v>493</v>
      </c>
      <c r="H796" t="s">
        <v>494</v>
      </c>
      <c r="I796" t="s">
        <v>244</v>
      </c>
      <c r="J796" t="s">
        <v>495</v>
      </c>
      <c r="K796" t="s">
        <v>496</v>
      </c>
      <c r="L796" t="s">
        <v>497</v>
      </c>
      <c r="M796" s="104" t="s">
        <v>175</v>
      </c>
      <c r="N796" s="104" t="s">
        <v>176</v>
      </c>
      <c r="O796" s="167">
        <v>4</v>
      </c>
      <c r="P796" s="191">
        <v>10441</v>
      </c>
      <c r="Q796" s="216">
        <v>9.9997126794556232E-2</v>
      </c>
      <c r="R796" s="191" t="s">
        <v>229</v>
      </c>
      <c r="S796" s="175">
        <v>2933</v>
      </c>
      <c r="T796" s="213" t="s">
        <v>1411</v>
      </c>
      <c r="U796" s="199">
        <v>0</v>
      </c>
      <c r="V796" s="200">
        <v>0</v>
      </c>
      <c r="W796" s="216">
        <f>Tabla24[[#This Row],[Valor POAI 2026
 (en pesos y 3 últimos digitos en cero)]]/$V$2</f>
        <v>0</v>
      </c>
      <c r="X796" s="217"/>
      <c r="Y796" s="179"/>
      <c r="Z796" s="179"/>
      <c r="AA796" s="180"/>
    </row>
    <row r="797" spans="1:27" s="126" customFormat="1" ht="13.5" hidden="1" customHeight="1">
      <c r="A797" s="172">
        <v>10</v>
      </c>
      <c r="B797" t="s">
        <v>1337</v>
      </c>
      <c r="C797" s="198">
        <v>29332</v>
      </c>
      <c r="D797" t="s">
        <v>491</v>
      </c>
      <c r="E797" s="198">
        <v>92</v>
      </c>
      <c r="F797" s="104" t="s">
        <v>500</v>
      </c>
      <c r="G797" t="s">
        <v>493</v>
      </c>
      <c r="H797" t="s">
        <v>501</v>
      </c>
      <c r="I797" t="s">
        <v>244</v>
      </c>
      <c r="J797" t="s">
        <v>495</v>
      </c>
      <c r="K797" t="s">
        <v>496</v>
      </c>
      <c r="L797" t="s">
        <v>497</v>
      </c>
      <c r="M797" s="104" t="s">
        <v>502</v>
      </c>
      <c r="N797" s="104" t="s">
        <v>31</v>
      </c>
      <c r="O797" s="167">
        <v>1</v>
      </c>
      <c r="P797" s="191">
        <v>1044</v>
      </c>
      <c r="Q797" s="216">
        <v>9.9987549443077018E-3</v>
      </c>
      <c r="R797" s="191" t="s">
        <v>366</v>
      </c>
      <c r="S797" s="175">
        <v>2933</v>
      </c>
      <c r="T797" s="213" t="s">
        <v>1411</v>
      </c>
      <c r="U797" s="199">
        <v>0</v>
      </c>
      <c r="V797" s="200">
        <v>0</v>
      </c>
      <c r="W797" s="216">
        <f>Tabla24[[#This Row],[Valor POAI 2026
 (en pesos y 3 últimos digitos en cero)]]/$V$2</f>
        <v>0</v>
      </c>
      <c r="X797" s="217"/>
      <c r="Y797" s="179"/>
      <c r="Z797" s="179"/>
      <c r="AA797" s="180"/>
    </row>
    <row r="798" spans="1:27" s="126" customFormat="1" ht="13.5" hidden="1" customHeight="1">
      <c r="A798" s="172">
        <v>10</v>
      </c>
      <c r="B798" t="s">
        <v>1337</v>
      </c>
      <c r="C798" s="198">
        <v>29333</v>
      </c>
      <c r="D798" t="s">
        <v>491</v>
      </c>
      <c r="E798" s="198">
        <v>94</v>
      </c>
      <c r="F798" s="104" t="s">
        <v>503</v>
      </c>
      <c r="G798" t="s">
        <v>493</v>
      </c>
      <c r="H798" t="s">
        <v>504</v>
      </c>
      <c r="I798" t="s">
        <v>244</v>
      </c>
      <c r="J798" t="s">
        <v>495</v>
      </c>
      <c r="K798" t="s">
        <v>496</v>
      </c>
      <c r="L798" t="s">
        <v>497</v>
      </c>
      <c r="M798" s="104" t="s">
        <v>1412</v>
      </c>
      <c r="N798" s="104" t="s">
        <v>173</v>
      </c>
      <c r="O798" s="167">
        <v>4</v>
      </c>
      <c r="P798" s="191">
        <v>3132</v>
      </c>
      <c r="Q798" s="216">
        <v>2.9996264832923104E-2</v>
      </c>
      <c r="R798" s="191" t="s">
        <v>229</v>
      </c>
      <c r="S798" s="175">
        <v>2933</v>
      </c>
      <c r="T798" s="213" t="s">
        <v>1411</v>
      </c>
      <c r="U798" s="199">
        <v>0</v>
      </c>
      <c r="V798" s="200">
        <v>0</v>
      </c>
      <c r="W798" s="216">
        <f>Tabla24[[#This Row],[Valor POAI 2026
 (en pesos y 3 últimos digitos en cero)]]/$V$2</f>
        <v>0</v>
      </c>
      <c r="X798" s="217"/>
      <c r="Y798" s="179"/>
      <c r="Z798" s="179"/>
      <c r="AA798" s="180"/>
    </row>
    <row r="799" spans="1:27" s="126" customFormat="1" ht="13.5" hidden="1" customHeight="1">
      <c r="A799" s="172">
        <v>10</v>
      </c>
      <c r="B799" t="s">
        <v>1337</v>
      </c>
      <c r="C799" s="198">
        <v>23721</v>
      </c>
      <c r="D799" t="s">
        <v>316</v>
      </c>
      <c r="E799" s="198">
        <v>96</v>
      </c>
      <c r="F799" s="104" t="s">
        <v>512</v>
      </c>
      <c r="G799" t="s">
        <v>507</v>
      </c>
      <c r="H799" t="s">
        <v>508</v>
      </c>
      <c r="I799" t="s">
        <v>225</v>
      </c>
      <c r="J799"/>
      <c r="K799" t="s">
        <v>496</v>
      </c>
      <c r="L799" t="s">
        <v>509</v>
      </c>
      <c r="M799" s="104" t="s">
        <v>1413</v>
      </c>
      <c r="N799" s="104" t="s">
        <v>20</v>
      </c>
      <c r="O799" s="167">
        <v>2</v>
      </c>
      <c r="P799" s="191">
        <v>527</v>
      </c>
      <c r="Q799" s="216">
        <v>5.0472642295499599E-3</v>
      </c>
      <c r="R799" s="191" t="s">
        <v>366</v>
      </c>
      <c r="S799" s="175">
        <v>2372</v>
      </c>
      <c r="T799" s="213" t="s">
        <v>1414</v>
      </c>
      <c r="U799" s="199">
        <v>0</v>
      </c>
      <c r="V799" s="200">
        <v>0</v>
      </c>
      <c r="W799" s="216">
        <f>Tabla24[[#This Row],[Valor POAI 2026
 (en pesos y 3 últimos digitos en cero)]]/$V$2</f>
        <v>0</v>
      </c>
      <c r="X799" s="217"/>
      <c r="Y799" s="179"/>
      <c r="Z799" s="179"/>
      <c r="AA799" s="180"/>
    </row>
    <row r="800" spans="1:27" s="126" customFormat="1" ht="13.5" hidden="1" customHeight="1">
      <c r="A800" s="172">
        <v>10</v>
      </c>
      <c r="B800" t="s">
        <v>1337</v>
      </c>
      <c r="C800" s="198">
        <v>23722</v>
      </c>
      <c r="D800" t="s">
        <v>316</v>
      </c>
      <c r="E800" s="198">
        <v>95</v>
      </c>
      <c r="F800" s="104" t="s">
        <v>506</v>
      </c>
      <c r="G800" t="s">
        <v>507</v>
      </c>
      <c r="H800" t="s">
        <v>508</v>
      </c>
      <c r="I800" t="s">
        <v>225</v>
      </c>
      <c r="J800"/>
      <c r="K800" t="s">
        <v>496</v>
      </c>
      <c r="L800" t="s">
        <v>509</v>
      </c>
      <c r="M800" s="104" t="s">
        <v>1415</v>
      </c>
      <c r="N800" s="104" t="s">
        <v>183</v>
      </c>
      <c r="O800" s="167">
        <v>2</v>
      </c>
      <c r="P800" s="191">
        <v>527</v>
      </c>
      <c r="Q800" s="216">
        <v>5.0472642295499599E-3</v>
      </c>
      <c r="R800" s="191" t="s">
        <v>366</v>
      </c>
      <c r="S800" s="175">
        <v>2372</v>
      </c>
      <c r="T800" s="213" t="s">
        <v>1414</v>
      </c>
      <c r="U800" s="199">
        <v>0</v>
      </c>
      <c r="V800" s="200">
        <v>0</v>
      </c>
      <c r="W800" s="216">
        <f>Tabla24[[#This Row],[Valor POAI 2026
 (en pesos y 3 últimos digitos en cero)]]/$V$2</f>
        <v>0</v>
      </c>
      <c r="X800" s="217"/>
      <c r="Y800" s="179"/>
      <c r="Z800" s="179"/>
      <c r="AA800" s="180"/>
    </row>
    <row r="801" spans="1:27" s="126" customFormat="1" ht="13.5" hidden="1" customHeight="1">
      <c r="A801" s="172">
        <v>10</v>
      </c>
      <c r="B801" t="s">
        <v>1337</v>
      </c>
      <c r="C801" s="198">
        <v>24401</v>
      </c>
      <c r="D801" t="s">
        <v>491</v>
      </c>
      <c r="E801" s="198">
        <v>98</v>
      </c>
      <c r="F801" s="104" t="s">
        <v>514</v>
      </c>
      <c r="G801" t="s">
        <v>515</v>
      </c>
      <c r="H801" t="s">
        <v>516</v>
      </c>
      <c r="I801" t="s">
        <v>225</v>
      </c>
      <c r="J801"/>
      <c r="K801" t="s">
        <v>496</v>
      </c>
      <c r="L801" t="s">
        <v>517</v>
      </c>
      <c r="M801" s="104" t="s">
        <v>1329</v>
      </c>
      <c r="N801" s="104" t="s">
        <v>83</v>
      </c>
      <c r="O801" s="167">
        <v>1000</v>
      </c>
      <c r="P801" s="191">
        <v>804</v>
      </c>
      <c r="Q801" s="216">
        <v>7.7001905892944362E-3</v>
      </c>
      <c r="R801" s="191" t="s">
        <v>229</v>
      </c>
      <c r="S801" s="175">
        <v>2440</v>
      </c>
      <c r="T801" s="213" t="s">
        <v>1416</v>
      </c>
      <c r="U801" s="199">
        <v>0</v>
      </c>
      <c r="V801" s="200">
        <v>0</v>
      </c>
      <c r="W801" s="216">
        <f>Tabla24[[#This Row],[Valor POAI 2026
 (en pesos y 3 últimos digitos en cero)]]/$V$2</f>
        <v>0</v>
      </c>
      <c r="X801" s="217"/>
      <c r="Y801" s="179"/>
      <c r="Z801" s="179"/>
      <c r="AA801" s="180"/>
    </row>
    <row r="802" spans="1:27" s="126" customFormat="1" ht="13.5" hidden="1" customHeight="1">
      <c r="A802" s="172">
        <v>10</v>
      </c>
      <c r="B802" t="s">
        <v>1337</v>
      </c>
      <c r="C802" s="198">
        <v>24402</v>
      </c>
      <c r="D802" t="s">
        <v>491</v>
      </c>
      <c r="E802" s="198">
        <v>108</v>
      </c>
      <c r="F802" s="104" t="s">
        <v>520</v>
      </c>
      <c r="G802" t="s">
        <v>515</v>
      </c>
      <c r="H802" t="s">
        <v>521</v>
      </c>
      <c r="I802" t="s">
        <v>225</v>
      </c>
      <c r="J802"/>
      <c r="K802" t="s">
        <v>496</v>
      </c>
      <c r="L802" t="s">
        <v>517</v>
      </c>
      <c r="M802" s="104" t="s">
        <v>1417</v>
      </c>
      <c r="N802" s="104" t="s">
        <v>27</v>
      </c>
      <c r="O802" s="167">
        <v>40</v>
      </c>
      <c r="P802" s="191">
        <v>533</v>
      </c>
      <c r="Q802" s="216">
        <v>5.1047283384252915E-3</v>
      </c>
      <c r="R802" s="191" t="s">
        <v>229</v>
      </c>
      <c r="S802" s="175">
        <v>2440</v>
      </c>
      <c r="T802" s="213" t="s">
        <v>1416</v>
      </c>
      <c r="U802" s="199">
        <v>0</v>
      </c>
      <c r="V802" s="200">
        <v>0</v>
      </c>
      <c r="W802" s="216">
        <f>Tabla24[[#This Row],[Valor POAI 2026
 (en pesos y 3 últimos digitos en cero)]]/$V$2</f>
        <v>0</v>
      </c>
      <c r="X802" s="217"/>
      <c r="Y802" s="179"/>
      <c r="Z802" s="179"/>
      <c r="AA802" s="180"/>
    </row>
    <row r="803" spans="1:27" s="126" customFormat="1" ht="13.5" hidden="1" customHeight="1">
      <c r="A803" s="172">
        <v>10</v>
      </c>
      <c r="B803" t="s">
        <v>1337</v>
      </c>
      <c r="C803" s="198">
        <v>24403</v>
      </c>
      <c r="D803" t="s">
        <v>491</v>
      </c>
      <c r="E803" s="198">
        <v>97</v>
      </c>
      <c r="F803" s="104" t="s">
        <v>526</v>
      </c>
      <c r="G803" t="s">
        <v>515</v>
      </c>
      <c r="H803" t="s">
        <v>527</v>
      </c>
      <c r="I803" t="s">
        <v>225</v>
      </c>
      <c r="J803"/>
      <c r="K803" t="s">
        <v>496</v>
      </c>
      <c r="L803" t="s">
        <v>517</v>
      </c>
      <c r="M803" s="104" t="s">
        <v>1418</v>
      </c>
      <c r="N803" s="104" t="s">
        <v>190</v>
      </c>
      <c r="O803" s="167">
        <v>200</v>
      </c>
      <c r="P803" s="191">
        <v>1274</v>
      </c>
      <c r="Q803" s="216">
        <v>1.2201545784528747E-2</v>
      </c>
      <c r="R803" s="191" t="s">
        <v>229</v>
      </c>
      <c r="S803" s="175">
        <v>2440</v>
      </c>
      <c r="T803" s="213" t="s">
        <v>1416</v>
      </c>
      <c r="U803" s="199">
        <v>0</v>
      </c>
      <c r="V803" s="200">
        <v>0</v>
      </c>
      <c r="W803" s="216">
        <f>Tabla24[[#This Row],[Valor POAI 2026
 (en pesos y 3 últimos digitos en cero)]]/$V$2</f>
        <v>0</v>
      </c>
      <c r="X803" s="217"/>
      <c r="Y803" s="179"/>
      <c r="Z803" s="179"/>
      <c r="AA803" s="180"/>
    </row>
    <row r="804" spans="1:27" s="126" customFormat="1" ht="13.5" hidden="1" customHeight="1">
      <c r="A804" s="172">
        <v>10</v>
      </c>
      <c r="B804" t="s">
        <v>1337</v>
      </c>
      <c r="C804" s="198">
        <v>24404</v>
      </c>
      <c r="D804" t="s">
        <v>491</v>
      </c>
      <c r="E804" s="198">
        <v>109</v>
      </c>
      <c r="F804" s="104" t="s">
        <v>532</v>
      </c>
      <c r="G804" t="s">
        <v>493</v>
      </c>
      <c r="H804" t="s">
        <v>533</v>
      </c>
      <c r="I804" t="s">
        <v>225</v>
      </c>
      <c r="J804"/>
      <c r="K804" t="s">
        <v>496</v>
      </c>
      <c r="L804" t="s">
        <v>517</v>
      </c>
      <c r="M804" s="104" t="s">
        <v>1419</v>
      </c>
      <c r="N804" s="104" t="s">
        <v>192</v>
      </c>
      <c r="O804" s="167">
        <v>30</v>
      </c>
      <c r="P804" s="191">
        <v>1013</v>
      </c>
      <c r="Q804" s="216">
        <v>9.7018570484518219E-3</v>
      </c>
      <c r="R804" s="191" t="s">
        <v>366</v>
      </c>
      <c r="S804" s="175">
        <v>2440</v>
      </c>
      <c r="T804" s="213" t="s">
        <v>1416</v>
      </c>
      <c r="U804" s="199">
        <v>0</v>
      </c>
      <c r="V804" s="200">
        <v>0</v>
      </c>
      <c r="W804" s="216">
        <f>Tabla24[[#This Row],[Valor POAI 2026
 (en pesos y 3 últimos digitos en cero)]]/$V$2</f>
        <v>0</v>
      </c>
      <c r="X804" s="217"/>
      <c r="Y804" s="179"/>
      <c r="Z804" s="179"/>
      <c r="AA804" s="180"/>
    </row>
    <row r="805" spans="1:27" s="126" customFormat="1" ht="13.5" hidden="1" customHeight="1">
      <c r="A805" s="172">
        <v>10</v>
      </c>
      <c r="B805" t="s">
        <v>1337</v>
      </c>
      <c r="C805" s="198">
        <v>24405</v>
      </c>
      <c r="D805" t="s">
        <v>491</v>
      </c>
      <c r="E805" s="198">
        <v>107</v>
      </c>
      <c r="F805" s="104" t="s">
        <v>529</v>
      </c>
      <c r="G805" t="s">
        <v>515</v>
      </c>
      <c r="H805" t="s">
        <v>521</v>
      </c>
      <c r="I805" t="s">
        <v>225</v>
      </c>
      <c r="J805"/>
      <c r="K805" t="s">
        <v>496</v>
      </c>
      <c r="L805" t="s">
        <v>517</v>
      </c>
      <c r="M805" s="104" t="s">
        <v>1420</v>
      </c>
      <c r="N805" s="104" t="s">
        <v>531</v>
      </c>
      <c r="O805" s="167">
        <v>20</v>
      </c>
      <c r="P805" s="191">
        <v>533</v>
      </c>
      <c r="Q805" s="216">
        <v>5.1047283384252915E-3</v>
      </c>
      <c r="R805" s="191" t="s">
        <v>229</v>
      </c>
      <c r="S805" s="175">
        <v>2440</v>
      </c>
      <c r="T805" s="213" t="s">
        <v>1416</v>
      </c>
      <c r="U805" s="199">
        <v>0</v>
      </c>
      <c r="V805" s="200">
        <v>0</v>
      </c>
      <c r="W805" s="216">
        <f>Tabla24[[#This Row],[Valor POAI 2026
 (en pesos y 3 últimos digitos en cero)]]/$V$2</f>
        <v>0</v>
      </c>
      <c r="X805" s="217"/>
      <c r="Y805" s="179"/>
      <c r="Z805" s="179"/>
      <c r="AA805" s="180"/>
    </row>
    <row r="806" spans="1:27" s="126" customFormat="1" ht="13.5" hidden="1" customHeight="1">
      <c r="A806" s="172">
        <v>10</v>
      </c>
      <c r="B806" t="s">
        <v>1337</v>
      </c>
      <c r="C806" s="198">
        <v>24771</v>
      </c>
      <c r="D806" t="s">
        <v>491</v>
      </c>
      <c r="E806" s="198">
        <v>104</v>
      </c>
      <c r="F806" s="104" t="s">
        <v>535</v>
      </c>
      <c r="G806" t="s">
        <v>536</v>
      </c>
      <c r="H806" t="s">
        <v>537</v>
      </c>
      <c r="I806" t="s">
        <v>244</v>
      </c>
      <c r="J806"/>
      <c r="K806" t="s">
        <v>496</v>
      </c>
      <c r="L806" t="s">
        <v>517</v>
      </c>
      <c r="M806" s="104" t="s">
        <v>1421</v>
      </c>
      <c r="N806" s="104" t="s">
        <v>199</v>
      </c>
      <c r="O806" s="167">
        <v>1</v>
      </c>
      <c r="P806" s="191">
        <v>522</v>
      </c>
      <c r="Q806" s="216">
        <v>4.9993774721538509E-3</v>
      </c>
      <c r="R806" s="191" t="s">
        <v>366</v>
      </c>
      <c r="S806" s="175">
        <v>2477</v>
      </c>
      <c r="T806" s="213" t="s">
        <v>1422</v>
      </c>
      <c r="U806" s="199">
        <v>0</v>
      </c>
      <c r="V806" s="200">
        <v>0</v>
      </c>
      <c r="W806" s="216">
        <f>Tabla24[[#This Row],[Valor POAI 2026
 (en pesos y 3 últimos digitos en cero)]]/$V$2</f>
        <v>0</v>
      </c>
      <c r="X806" s="217"/>
      <c r="Y806" s="179"/>
      <c r="Z806" s="179"/>
      <c r="AA806" s="180"/>
    </row>
    <row r="807" spans="1:27" s="126" customFormat="1" ht="13.5" hidden="1" customHeight="1">
      <c r="A807" s="172">
        <v>10</v>
      </c>
      <c r="B807" t="s">
        <v>1337</v>
      </c>
      <c r="C807" s="198">
        <v>24772</v>
      </c>
      <c r="D807" t="s">
        <v>491</v>
      </c>
      <c r="E807" s="198">
        <v>103</v>
      </c>
      <c r="F807" s="104" t="s">
        <v>543</v>
      </c>
      <c r="G807" t="s">
        <v>536</v>
      </c>
      <c r="H807" t="s">
        <v>537</v>
      </c>
      <c r="I807" t="s">
        <v>244</v>
      </c>
      <c r="J807"/>
      <c r="K807" t="s">
        <v>496</v>
      </c>
      <c r="L807" t="s">
        <v>517</v>
      </c>
      <c r="M807" s="104" t="s">
        <v>1423</v>
      </c>
      <c r="N807" s="104" t="s">
        <v>204</v>
      </c>
      <c r="O807" s="167">
        <v>1</v>
      </c>
      <c r="P807" s="191">
        <v>522</v>
      </c>
      <c r="Q807" s="216">
        <v>4.9993774721538509E-3</v>
      </c>
      <c r="R807" s="191" t="s">
        <v>366</v>
      </c>
      <c r="S807" s="175">
        <v>2477</v>
      </c>
      <c r="T807" s="213" t="s">
        <v>1422</v>
      </c>
      <c r="U807" s="199">
        <v>0</v>
      </c>
      <c r="V807" s="200">
        <v>0</v>
      </c>
      <c r="W807" s="216">
        <f>Tabla24[[#This Row],[Valor POAI 2026
 (en pesos y 3 últimos digitos en cero)]]/$V$2</f>
        <v>0</v>
      </c>
      <c r="X807" s="217"/>
      <c r="Y807" s="179"/>
      <c r="Z807" s="179"/>
      <c r="AA807" s="180"/>
    </row>
    <row r="808" spans="1:27" s="126" customFormat="1" ht="13.5" hidden="1" customHeight="1">
      <c r="A808" s="172">
        <v>10</v>
      </c>
      <c r="B808" t="s">
        <v>1337</v>
      </c>
      <c r="C808" s="198">
        <v>24773</v>
      </c>
      <c r="D808" t="s">
        <v>491</v>
      </c>
      <c r="E808" s="198">
        <v>105</v>
      </c>
      <c r="F808" s="104" t="s">
        <v>540</v>
      </c>
      <c r="G808" t="s">
        <v>536</v>
      </c>
      <c r="H808" t="s">
        <v>537</v>
      </c>
      <c r="I808" t="s">
        <v>244</v>
      </c>
      <c r="J808"/>
      <c r="K808" t="s">
        <v>496</v>
      </c>
      <c r="L808" t="s">
        <v>517</v>
      </c>
      <c r="M808" s="104" t="s">
        <v>1424</v>
      </c>
      <c r="N808" s="104" t="s">
        <v>542</v>
      </c>
      <c r="O808" s="167">
        <v>1</v>
      </c>
      <c r="P808" s="191">
        <v>104</v>
      </c>
      <c r="Q808" s="216">
        <v>9.9604455383908133E-4</v>
      </c>
      <c r="R808" s="191" t="s">
        <v>366</v>
      </c>
      <c r="S808" s="175">
        <v>2477</v>
      </c>
      <c r="T808" s="213" t="s">
        <v>1422</v>
      </c>
      <c r="U808" s="199">
        <v>0</v>
      </c>
      <c r="V808" s="200">
        <v>0</v>
      </c>
      <c r="W808" s="216">
        <f>Tabla24[[#This Row],[Valor POAI 2026
 (en pesos y 3 últimos digitos en cero)]]/$V$2</f>
        <v>0</v>
      </c>
      <c r="X808" s="217"/>
      <c r="Y808" s="179"/>
      <c r="Z808" s="179"/>
      <c r="AA808" s="180"/>
    </row>
    <row r="809" spans="1:27" s="126" customFormat="1" ht="13.5" hidden="1" customHeight="1">
      <c r="A809" s="172">
        <v>10</v>
      </c>
      <c r="B809" t="s">
        <v>1337</v>
      </c>
      <c r="C809" s="198">
        <v>24791</v>
      </c>
      <c r="D809" t="s">
        <v>491</v>
      </c>
      <c r="E809" s="198">
        <v>100</v>
      </c>
      <c r="F809" s="104" t="s">
        <v>545</v>
      </c>
      <c r="G809" t="s">
        <v>493</v>
      </c>
      <c r="H809" t="s">
        <v>546</v>
      </c>
      <c r="I809" t="s">
        <v>244</v>
      </c>
      <c r="J809"/>
      <c r="K809" t="s">
        <v>496</v>
      </c>
      <c r="L809" t="s">
        <v>517</v>
      </c>
      <c r="M809" s="104" t="s">
        <v>1425</v>
      </c>
      <c r="N809" s="104" t="s">
        <v>194</v>
      </c>
      <c r="O809" s="167">
        <v>4</v>
      </c>
      <c r="P809" s="191">
        <v>626</v>
      </c>
      <c r="Q809" s="216">
        <v>5.995422025992932E-3</v>
      </c>
      <c r="R809" s="191" t="s">
        <v>229</v>
      </c>
      <c r="S809" s="175">
        <v>2479</v>
      </c>
      <c r="T809" s="213" t="s">
        <v>1426</v>
      </c>
      <c r="U809" s="199">
        <v>0</v>
      </c>
      <c r="V809" s="200">
        <v>0</v>
      </c>
      <c r="W809" s="216">
        <f>Tabla24[[#This Row],[Valor POAI 2026
 (en pesos y 3 últimos digitos en cero)]]/$V$2</f>
        <v>0</v>
      </c>
      <c r="X809" s="217"/>
      <c r="Y809" s="179"/>
      <c r="Z809" s="179"/>
      <c r="AA809" s="180"/>
    </row>
    <row r="810" spans="1:27" s="126" customFormat="1" ht="13.5" hidden="1" customHeight="1">
      <c r="A810" s="172">
        <v>10</v>
      </c>
      <c r="B810" t="s">
        <v>1337</v>
      </c>
      <c r="C810" s="198">
        <v>24792</v>
      </c>
      <c r="D810" t="s">
        <v>491</v>
      </c>
      <c r="E810" s="198">
        <v>101</v>
      </c>
      <c r="F810" s="104" t="s">
        <v>549</v>
      </c>
      <c r="G810" t="s">
        <v>493</v>
      </c>
      <c r="H810" t="s">
        <v>546</v>
      </c>
      <c r="I810" t="s">
        <v>244</v>
      </c>
      <c r="J810"/>
      <c r="K810" t="s">
        <v>496</v>
      </c>
      <c r="L810" t="s">
        <v>517</v>
      </c>
      <c r="M810" s="104" t="s">
        <v>887</v>
      </c>
      <c r="N810" s="104" t="s">
        <v>197</v>
      </c>
      <c r="O810" s="167">
        <v>1</v>
      </c>
      <c r="P810" s="191">
        <v>104</v>
      </c>
      <c r="Q810" s="216">
        <v>9.9604455383908133E-4</v>
      </c>
      <c r="R810" s="191" t="s">
        <v>366</v>
      </c>
      <c r="S810" s="175">
        <v>2479</v>
      </c>
      <c r="T810" s="213" t="s">
        <v>1426</v>
      </c>
      <c r="U810" s="199">
        <v>0</v>
      </c>
      <c r="V810" s="200">
        <v>0</v>
      </c>
      <c r="W810" s="216">
        <f>Tabla24[[#This Row],[Valor POAI 2026
 (en pesos y 3 últimos digitos en cero)]]/$V$2</f>
        <v>0</v>
      </c>
      <c r="X810" s="217"/>
      <c r="Y810" s="179"/>
      <c r="Z810" s="179"/>
      <c r="AA810" s="180"/>
    </row>
    <row r="811" spans="1:27" s="126" customFormat="1" ht="13.5" hidden="1" customHeight="1">
      <c r="A811" s="172">
        <v>11</v>
      </c>
      <c r="B811" t="s">
        <v>1427</v>
      </c>
      <c r="C811" s="198">
        <v>24351</v>
      </c>
      <c r="D811" t="s">
        <v>221</v>
      </c>
      <c r="E811" s="198">
        <v>1</v>
      </c>
      <c r="F811" s="104" t="s">
        <v>231</v>
      </c>
      <c r="G811" t="s">
        <v>223</v>
      </c>
      <c r="H811" t="s">
        <v>224</v>
      </c>
      <c r="I811" t="s">
        <v>225</v>
      </c>
      <c r="J811"/>
      <c r="K811" t="s">
        <v>226</v>
      </c>
      <c r="L811" t="s">
        <v>227</v>
      </c>
      <c r="M811" s="104" t="s">
        <v>1428</v>
      </c>
      <c r="N811" s="104" t="s">
        <v>20</v>
      </c>
      <c r="O811" s="167">
        <v>100</v>
      </c>
      <c r="P811" s="191">
        <v>741.09867999999994</v>
      </c>
      <c r="Q811" s="216">
        <v>4.9999999999325341E-3</v>
      </c>
      <c r="R811" s="191" t="s">
        <v>229</v>
      </c>
      <c r="S811" s="175">
        <v>2435</v>
      </c>
      <c r="T811" s="213" t="s">
        <v>1429</v>
      </c>
      <c r="U811" s="199">
        <v>0</v>
      </c>
      <c r="V811" s="200">
        <v>0</v>
      </c>
      <c r="W811" s="216">
        <f>Tabla24[[#This Row],[Valor POAI 2026
 (en pesos y 3 últimos digitos en cero)]]/$V$2</f>
        <v>0</v>
      </c>
      <c r="X811" s="217"/>
      <c r="Y811" s="179"/>
      <c r="Z811" s="179"/>
      <c r="AA811" s="180"/>
    </row>
    <row r="812" spans="1:27" s="126" customFormat="1" ht="13.5" hidden="1" customHeight="1">
      <c r="A812" s="172">
        <v>11</v>
      </c>
      <c r="B812" t="s">
        <v>1427</v>
      </c>
      <c r="C812" s="198">
        <v>24352</v>
      </c>
      <c r="D812" t="s">
        <v>221</v>
      </c>
      <c r="E812" s="198">
        <v>2</v>
      </c>
      <c r="F812" s="104" t="s">
        <v>222</v>
      </c>
      <c r="G812" t="s">
        <v>223</v>
      </c>
      <c r="H812" t="s">
        <v>224</v>
      </c>
      <c r="I812" t="s">
        <v>225</v>
      </c>
      <c r="J812"/>
      <c r="K812" t="s">
        <v>226</v>
      </c>
      <c r="L812" t="s">
        <v>227</v>
      </c>
      <c r="M812" s="104" t="s">
        <v>228</v>
      </c>
      <c r="N812" s="104" t="s">
        <v>16</v>
      </c>
      <c r="O812" s="167">
        <v>4</v>
      </c>
      <c r="P812" s="191">
        <v>246.04328000000001</v>
      </c>
      <c r="Q812" s="216">
        <v>1.659990002928356E-3</v>
      </c>
      <c r="R812" s="191" t="s">
        <v>229</v>
      </c>
      <c r="S812" s="175">
        <v>2435</v>
      </c>
      <c r="T812" s="213" t="s">
        <v>1429</v>
      </c>
      <c r="U812" s="199">
        <v>0</v>
      </c>
      <c r="V812" s="200">
        <v>0</v>
      </c>
      <c r="W812" s="216">
        <f>Tabla24[[#This Row],[Valor POAI 2026
 (en pesos y 3 últimos digitos en cero)]]/$V$2</f>
        <v>0</v>
      </c>
      <c r="X812" s="217"/>
      <c r="Y812" s="179"/>
      <c r="Z812" s="179"/>
      <c r="AA812" s="180"/>
    </row>
    <row r="813" spans="1:27" s="126" customFormat="1" ht="13.5" hidden="1" customHeight="1">
      <c r="A813" s="172">
        <v>11</v>
      </c>
      <c r="B813" t="s">
        <v>1427</v>
      </c>
      <c r="C813" s="198">
        <v>24353</v>
      </c>
      <c r="D813" t="s">
        <v>221</v>
      </c>
      <c r="E813" s="198">
        <v>3</v>
      </c>
      <c r="F813" s="104" t="s">
        <v>233</v>
      </c>
      <c r="G813" t="s">
        <v>223</v>
      </c>
      <c r="H813" t="s">
        <v>224</v>
      </c>
      <c r="I813" t="s">
        <v>225</v>
      </c>
      <c r="J813"/>
      <c r="K813" t="s">
        <v>226</v>
      </c>
      <c r="L813" t="s">
        <v>227</v>
      </c>
      <c r="M813" s="104" t="s">
        <v>1028</v>
      </c>
      <c r="N813" s="104" t="s">
        <v>22</v>
      </c>
      <c r="O813" s="167">
        <v>4</v>
      </c>
      <c r="P813" s="191">
        <v>741.09867999999994</v>
      </c>
      <c r="Q813" s="216">
        <v>4.9999999999325341E-3</v>
      </c>
      <c r="R813" s="191" t="s">
        <v>229</v>
      </c>
      <c r="S813" s="175">
        <v>2435</v>
      </c>
      <c r="T813" s="213" t="s">
        <v>1429</v>
      </c>
      <c r="U813" s="199">
        <v>0</v>
      </c>
      <c r="V813" s="200">
        <v>0</v>
      </c>
      <c r="W813" s="216">
        <f>Tabla24[[#This Row],[Valor POAI 2026
 (en pesos y 3 últimos digitos en cero)]]/$V$2</f>
        <v>0</v>
      </c>
      <c r="X813" s="217"/>
      <c r="Y813" s="179"/>
      <c r="Z813" s="179"/>
      <c r="AA813" s="180"/>
    </row>
    <row r="814" spans="1:27" s="126" customFormat="1" ht="13.5" hidden="1" customHeight="1">
      <c r="A814" s="172">
        <v>11</v>
      </c>
      <c r="B814" t="s">
        <v>1427</v>
      </c>
      <c r="C814" s="198">
        <v>24421</v>
      </c>
      <c r="D814" t="s">
        <v>234</v>
      </c>
      <c r="E814" s="198">
        <v>4</v>
      </c>
      <c r="F814" s="104" t="s">
        <v>235</v>
      </c>
      <c r="G814" t="s">
        <v>236</v>
      </c>
      <c r="H814" t="s">
        <v>237</v>
      </c>
      <c r="I814" t="s">
        <v>225</v>
      </c>
      <c r="J814"/>
      <c r="K814" t="s">
        <v>226</v>
      </c>
      <c r="L814" t="s">
        <v>238</v>
      </c>
      <c r="M814" s="104" t="s">
        <v>1430</v>
      </c>
      <c r="N814" s="104" t="s">
        <v>24</v>
      </c>
      <c r="O814" s="167">
        <v>8000</v>
      </c>
      <c r="P814" s="191">
        <v>2171.419132</v>
      </c>
      <c r="Q814" s="216">
        <v>1.4649999997103631E-2</v>
      </c>
      <c r="R814" s="191" t="s">
        <v>229</v>
      </c>
      <c r="S814" s="175">
        <v>2442</v>
      </c>
      <c r="T814" s="213" t="s">
        <v>1431</v>
      </c>
      <c r="U814" s="199">
        <v>0</v>
      </c>
      <c r="V814" s="200">
        <v>0</v>
      </c>
      <c r="W814" s="216">
        <f>Tabla24[[#This Row],[Valor POAI 2026
 (en pesos y 3 últimos digitos en cero)]]/$V$2</f>
        <v>0</v>
      </c>
      <c r="X814" s="217"/>
      <c r="Y814" s="179"/>
      <c r="Z814" s="179"/>
      <c r="AA814" s="180"/>
    </row>
    <row r="815" spans="1:27" s="126" customFormat="1" ht="13.5" hidden="1" customHeight="1">
      <c r="A815" s="172">
        <v>11</v>
      </c>
      <c r="B815" t="s">
        <v>1427</v>
      </c>
      <c r="C815" s="198">
        <v>24701</v>
      </c>
      <c r="D815" t="s">
        <v>221</v>
      </c>
      <c r="E815" s="198">
        <v>5</v>
      </c>
      <c r="F815" s="104" t="s">
        <v>241</v>
      </c>
      <c r="G815" t="s">
        <v>242</v>
      </c>
      <c r="H815" t="s">
        <v>243</v>
      </c>
      <c r="I815" t="s">
        <v>244</v>
      </c>
      <c r="J815" t="s">
        <v>245</v>
      </c>
      <c r="K815" t="s">
        <v>226</v>
      </c>
      <c r="L815" t="s">
        <v>246</v>
      </c>
      <c r="M815" s="104" t="s">
        <v>1432</v>
      </c>
      <c r="N815" s="104" t="s">
        <v>27</v>
      </c>
      <c r="O815" s="167">
        <v>4</v>
      </c>
      <c r="P815" s="191">
        <v>1482.1973599999999</v>
      </c>
      <c r="Q815" s="216">
        <v>9.9999999998650682E-3</v>
      </c>
      <c r="R815" s="191" t="s">
        <v>229</v>
      </c>
      <c r="S815" s="175">
        <v>2470</v>
      </c>
      <c r="T815" s="213" t="s">
        <v>1433</v>
      </c>
      <c r="U815" s="199">
        <v>0</v>
      </c>
      <c r="V815" s="200">
        <v>0</v>
      </c>
      <c r="W815" s="216">
        <f>Tabla24[[#This Row],[Valor POAI 2026
 (en pesos y 3 últimos digitos en cero)]]/$V$2</f>
        <v>0</v>
      </c>
      <c r="X815" s="217"/>
      <c r="Y815" s="179"/>
      <c r="Z815" s="179"/>
      <c r="AA815" s="180"/>
    </row>
    <row r="816" spans="1:27" s="126" customFormat="1" ht="13.5" hidden="1" customHeight="1">
      <c r="A816" s="172">
        <v>11</v>
      </c>
      <c r="B816" t="s">
        <v>1427</v>
      </c>
      <c r="C816" s="198">
        <v>24702</v>
      </c>
      <c r="D816" t="s">
        <v>221</v>
      </c>
      <c r="E816" s="198">
        <v>6</v>
      </c>
      <c r="F816" s="104" t="s">
        <v>249</v>
      </c>
      <c r="G816" t="s">
        <v>242</v>
      </c>
      <c r="H816" t="s">
        <v>243</v>
      </c>
      <c r="I816" t="s">
        <v>244</v>
      </c>
      <c r="J816" t="s">
        <v>245</v>
      </c>
      <c r="K816" t="s">
        <v>226</v>
      </c>
      <c r="L816" t="s">
        <v>246</v>
      </c>
      <c r="M816" s="104" t="s">
        <v>1033</v>
      </c>
      <c r="N816" s="104" t="s">
        <v>31</v>
      </c>
      <c r="O816" s="167">
        <v>2</v>
      </c>
      <c r="P816" s="191">
        <v>148.21973600000001</v>
      </c>
      <c r="Q816" s="216">
        <v>9.9999999998650712E-4</v>
      </c>
      <c r="R816" s="191" t="s">
        <v>229</v>
      </c>
      <c r="S816" s="175">
        <v>2470</v>
      </c>
      <c r="T816" s="213" t="s">
        <v>1433</v>
      </c>
      <c r="U816" s="199">
        <v>0</v>
      </c>
      <c r="V816" s="200">
        <v>0</v>
      </c>
      <c r="W816" s="216">
        <f>Tabla24[[#This Row],[Valor POAI 2026
 (en pesos y 3 últimos digitos en cero)]]/$V$2</f>
        <v>0</v>
      </c>
      <c r="X816" s="217"/>
      <c r="Y816" s="179"/>
      <c r="Z816" s="179"/>
      <c r="AA816" s="180"/>
    </row>
    <row r="817" spans="1:27" s="126" customFormat="1" ht="13.5" hidden="1" customHeight="1">
      <c r="A817" s="172">
        <v>11</v>
      </c>
      <c r="B817" t="s">
        <v>1427</v>
      </c>
      <c r="C817" s="198">
        <v>26761</v>
      </c>
      <c r="D817" t="s">
        <v>221</v>
      </c>
      <c r="E817" s="198">
        <v>7</v>
      </c>
      <c r="F817" s="104" t="s">
        <v>251</v>
      </c>
      <c r="G817" t="s">
        <v>223</v>
      </c>
      <c r="H817" t="s">
        <v>252</v>
      </c>
      <c r="I817" t="s">
        <v>225</v>
      </c>
      <c r="J817"/>
      <c r="K817" t="s">
        <v>226</v>
      </c>
      <c r="L817" t="s">
        <v>253</v>
      </c>
      <c r="M817" s="104" t="s">
        <v>1434</v>
      </c>
      <c r="N817" s="104" t="s">
        <v>38</v>
      </c>
      <c r="O817" s="167">
        <v>30</v>
      </c>
      <c r="P817" s="191">
        <v>444.65920799999998</v>
      </c>
      <c r="Q817" s="216">
        <v>2.9999999999595207E-3</v>
      </c>
      <c r="R817" s="191" t="s">
        <v>229</v>
      </c>
      <c r="S817" s="175">
        <v>2676</v>
      </c>
      <c r="T817" s="213" t="s">
        <v>1435</v>
      </c>
      <c r="U817" s="199">
        <v>0</v>
      </c>
      <c r="V817" s="200">
        <v>0</v>
      </c>
      <c r="W817" s="216">
        <f>Tabla24[[#This Row],[Valor POAI 2026
 (en pesos y 3 últimos digitos en cero)]]/$V$2</f>
        <v>0</v>
      </c>
      <c r="X817" s="217"/>
      <c r="Y817" s="179"/>
      <c r="Z817" s="179"/>
      <c r="AA817" s="180"/>
    </row>
    <row r="818" spans="1:27" s="126" customFormat="1" ht="13.5" hidden="1" customHeight="1">
      <c r="A818" s="172">
        <v>11</v>
      </c>
      <c r="B818" t="s">
        <v>1427</v>
      </c>
      <c r="C818" s="198">
        <v>26762</v>
      </c>
      <c r="D818" t="s">
        <v>221</v>
      </c>
      <c r="E818" s="198">
        <v>9</v>
      </c>
      <c r="F818" s="104" t="s">
        <v>565</v>
      </c>
      <c r="G818" t="s">
        <v>223</v>
      </c>
      <c r="H818" t="s">
        <v>252</v>
      </c>
      <c r="I818" t="s">
        <v>225</v>
      </c>
      <c r="J818"/>
      <c r="K818" t="s">
        <v>226</v>
      </c>
      <c r="L818" t="s">
        <v>253</v>
      </c>
      <c r="M818" s="104" t="s">
        <v>42</v>
      </c>
      <c r="N818" s="104" t="s">
        <v>43</v>
      </c>
      <c r="O818" s="167">
        <v>4</v>
      </c>
      <c r="P818" s="191">
        <v>444.65920799999998</v>
      </c>
      <c r="Q818" s="216">
        <v>2.9999999999595207E-3</v>
      </c>
      <c r="R818" s="191" t="s">
        <v>229</v>
      </c>
      <c r="S818" s="175">
        <v>2676</v>
      </c>
      <c r="T818" s="213" t="s">
        <v>1435</v>
      </c>
      <c r="U818" s="199">
        <v>0</v>
      </c>
      <c r="V818" s="200">
        <v>0</v>
      </c>
      <c r="W818" s="216">
        <f>Tabla24[[#This Row],[Valor POAI 2026
 (en pesos y 3 últimos digitos en cero)]]/$V$2</f>
        <v>0</v>
      </c>
      <c r="X818" s="217"/>
      <c r="Y818" s="179"/>
      <c r="Z818" s="179"/>
      <c r="AA818" s="180"/>
    </row>
    <row r="819" spans="1:27" s="126" customFormat="1" ht="13.5" hidden="1" customHeight="1">
      <c r="A819" s="172">
        <v>11</v>
      </c>
      <c r="B819" t="s">
        <v>1427</v>
      </c>
      <c r="C819" s="198">
        <v>26763</v>
      </c>
      <c r="D819" t="s">
        <v>221</v>
      </c>
      <c r="E819" s="198">
        <v>8</v>
      </c>
      <c r="F819" s="104" t="s">
        <v>256</v>
      </c>
      <c r="G819" t="s">
        <v>223</v>
      </c>
      <c r="H819" t="s">
        <v>252</v>
      </c>
      <c r="I819" t="s">
        <v>225</v>
      </c>
      <c r="J819"/>
      <c r="K819" t="s">
        <v>226</v>
      </c>
      <c r="L819" t="s">
        <v>253</v>
      </c>
      <c r="M819" s="104" t="s">
        <v>1436</v>
      </c>
      <c r="N819" s="104" t="s">
        <v>20</v>
      </c>
      <c r="O819" s="167">
        <v>100</v>
      </c>
      <c r="P819" s="191">
        <v>148.21973600000001</v>
      </c>
      <c r="Q819" s="216">
        <v>9.9999999998650712E-4</v>
      </c>
      <c r="R819" s="191" t="s">
        <v>229</v>
      </c>
      <c r="S819" s="175">
        <v>2676</v>
      </c>
      <c r="T819" s="213" t="s">
        <v>1435</v>
      </c>
      <c r="U819" s="199">
        <v>0</v>
      </c>
      <c r="V819" s="200">
        <v>0</v>
      </c>
      <c r="W819" s="216">
        <f>Tabla24[[#This Row],[Valor POAI 2026
 (en pesos y 3 últimos digitos en cero)]]/$V$2</f>
        <v>0</v>
      </c>
      <c r="X819" s="217"/>
      <c r="Y819" s="179"/>
      <c r="Z819" s="179"/>
      <c r="AA819" s="180"/>
    </row>
    <row r="820" spans="1:27" s="126" customFormat="1" ht="13.5" hidden="1" customHeight="1">
      <c r="A820" s="172">
        <v>11</v>
      </c>
      <c r="B820" t="s">
        <v>1427</v>
      </c>
      <c r="C820" s="198">
        <v>26764</v>
      </c>
      <c r="D820" t="s">
        <v>221</v>
      </c>
      <c r="E820" s="198">
        <v>10</v>
      </c>
      <c r="F820" s="104" t="s">
        <v>258</v>
      </c>
      <c r="G820" t="s">
        <v>223</v>
      </c>
      <c r="H820" t="s">
        <v>252</v>
      </c>
      <c r="I820" t="s">
        <v>225</v>
      </c>
      <c r="J820"/>
      <c r="K820" t="s">
        <v>226</v>
      </c>
      <c r="L820" t="s">
        <v>253</v>
      </c>
      <c r="M820" s="104" t="s">
        <v>1437</v>
      </c>
      <c r="N820" s="104" t="s">
        <v>41</v>
      </c>
      <c r="O820" s="167">
        <v>600</v>
      </c>
      <c r="P820" s="191">
        <v>125.98677600000001</v>
      </c>
      <c r="Q820" s="216">
        <v>8.5000000268722691E-4</v>
      </c>
      <c r="R820" s="191" t="s">
        <v>229</v>
      </c>
      <c r="S820" s="175">
        <v>2676</v>
      </c>
      <c r="T820" s="213" t="s">
        <v>1435</v>
      </c>
      <c r="U820" s="199">
        <v>0</v>
      </c>
      <c r="V820" s="200">
        <v>0</v>
      </c>
      <c r="W820" s="216">
        <f>Tabla24[[#This Row],[Valor POAI 2026
 (en pesos y 3 últimos digitos en cero)]]/$V$2</f>
        <v>0</v>
      </c>
      <c r="X820" s="217"/>
      <c r="Y820" s="179"/>
      <c r="Z820" s="179"/>
      <c r="AA820" s="180"/>
    </row>
    <row r="821" spans="1:27" s="126" customFormat="1" ht="13.5" hidden="1" customHeight="1">
      <c r="A821" s="172">
        <v>11</v>
      </c>
      <c r="B821" t="s">
        <v>1427</v>
      </c>
      <c r="C821" s="198">
        <v>26765</v>
      </c>
      <c r="D821" t="s">
        <v>221</v>
      </c>
      <c r="E821" s="198">
        <v>11</v>
      </c>
      <c r="F821" s="104" t="s">
        <v>260</v>
      </c>
      <c r="G821" t="s">
        <v>223</v>
      </c>
      <c r="H821" t="s">
        <v>252</v>
      </c>
      <c r="I821" t="s">
        <v>225</v>
      </c>
      <c r="J821"/>
      <c r="K821" t="s">
        <v>226</v>
      </c>
      <c r="L821" t="s">
        <v>253</v>
      </c>
      <c r="M821" s="104" t="s">
        <v>1241</v>
      </c>
      <c r="N821" s="104" t="s">
        <v>36</v>
      </c>
      <c r="O821" s="167">
        <v>4</v>
      </c>
      <c r="P821" s="191">
        <v>148.21973600000001</v>
      </c>
      <c r="Q821" s="216">
        <v>9.9999999998650712E-4</v>
      </c>
      <c r="R821" s="191" t="s">
        <v>229</v>
      </c>
      <c r="S821" s="175">
        <v>2676</v>
      </c>
      <c r="T821" s="213" t="s">
        <v>1435</v>
      </c>
      <c r="U821" s="199">
        <v>0</v>
      </c>
      <c r="V821" s="200">
        <v>0</v>
      </c>
      <c r="W821" s="216">
        <f>Tabla24[[#This Row],[Valor POAI 2026
 (en pesos y 3 últimos digitos en cero)]]/$V$2</f>
        <v>0</v>
      </c>
      <c r="X821" s="217"/>
      <c r="Y821" s="179"/>
      <c r="Z821" s="179"/>
      <c r="AA821" s="180"/>
    </row>
    <row r="822" spans="1:27" s="126" customFormat="1" ht="13.5" hidden="1" customHeight="1">
      <c r="A822" s="172">
        <v>11</v>
      </c>
      <c r="B822" t="s">
        <v>1427</v>
      </c>
      <c r="C822" s="198">
        <v>26766</v>
      </c>
      <c r="D822" t="s">
        <v>221</v>
      </c>
      <c r="E822" s="198">
        <v>12</v>
      </c>
      <c r="F822" s="104" t="s">
        <v>262</v>
      </c>
      <c r="G822" t="s">
        <v>223</v>
      </c>
      <c r="H822" t="s">
        <v>252</v>
      </c>
      <c r="I822" t="s">
        <v>225</v>
      </c>
      <c r="J822"/>
      <c r="K822" t="s">
        <v>226</v>
      </c>
      <c r="L822" t="s">
        <v>253</v>
      </c>
      <c r="M822" s="104" t="s">
        <v>1438</v>
      </c>
      <c r="N822" s="104" t="s">
        <v>33</v>
      </c>
      <c r="O822" s="167">
        <v>4</v>
      </c>
      <c r="P822" s="191">
        <v>296.43947200000002</v>
      </c>
      <c r="Q822" s="216">
        <v>1.9999999999730142E-3</v>
      </c>
      <c r="R822" s="191" t="s">
        <v>229</v>
      </c>
      <c r="S822" s="175">
        <v>2676</v>
      </c>
      <c r="T822" s="213" t="s">
        <v>1435</v>
      </c>
      <c r="U822" s="199">
        <v>0</v>
      </c>
      <c r="V822" s="200">
        <v>0</v>
      </c>
      <c r="W822" s="216">
        <f>Tabla24[[#This Row],[Valor POAI 2026
 (en pesos y 3 últimos digitos en cero)]]/$V$2</f>
        <v>0</v>
      </c>
      <c r="X822" s="217"/>
      <c r="Y822" s="179"/>
      <c r="Z822" s="179"/>
      <c r="AA822" s="180"/>
    </row>
    <row r="823" spans="1:27" s="126" customFormat="1" ht="13.5" hidden="1" customHeight="1">
      <c r="A823" s="172">
        <v>11</v>
      </c>
      <c r="B823" t="s">
        <v>1427</v>
      </c>
      <c r="C823" s="198">
        <v>26767</v>
      </c>
      <c r="D823" t="s">
        <v>221</v>
      </c>
      <c r="E823" s="198">
        <v>13</v>
      </c>
      <c r="F823" s="104" t="s">
        <v>264</v>
      </c>
      <c r="G823" t="s">
        <v>223</v>
      </c>
      <c r="H823" t="s">
        <v>252</v>
      </c>
      <c r="I823" t="s">
        <v>225</v>
      </c>
      <c r="J823"/>
      <c r="K823" t="s">
        <v>226</v>
      </c>
      <c r="L823" t="s">
        <v>253</v>
      </c>
      <c r="M823" s="104" t="s">
        <v>44</v>
      </c>
      <c r="N823" s="104" t="s">
        <v>45</v>
      </c>
      <c r="O823" s="167">
        <v>4</v>
      </c>
      <c r="P823" s="191">
        <v>296.43947200000002</v>
      </c>
      <c r="Q823" s="216">
        <v>1.9999999999730142E-3</v>
      </c>
      <c r="R823" s="191" t="s">
        <v>229</v>
      </c>
      <c r="S823" s="175">
        <v>2676</v>
      </c>
      <c r="T823" s="213" t="s">
        <v>1435</v>
      </c>
      <c r="U823" s="199">
        <v>0</v>
      </c>
      <c r="V823" s="200">
        <v>0</v>
      </c>
      <c r="W823" s="216">
        <f>Tabla24[[#This Row],[Valor POAI 2026
 (en pesos y 3 últimos digitos en cero)]]/$V$2</f>
        <v>0</v>
      </c>
      <c r="X823" s="217"/>
      <c r="Y823" s="179"/>
      <c r="Z823" s="179"/>
      <c r="AA823" s="180"/>
    </row>
    <row r="824" spans="1:27" s="126" customFormat="1" ht="13.5" hidden="1" customHeight="1">
      <c r="A824" s="172">
        <v>11</v>
      </c>
      <c r="B824" t="s">
        <v>1427</v>
      </c>
      <c r="C824" s="198">
        <v>25831</v>
      </c>
      <c r="D824" t="s">
        <v>221</v>
      </c>
      <c r="E824" s="198">
        <v>16</v>
      </c>
      <c r="F824" s="104" t="s">
        <v>266</v>
      </c>
      <c r="G824" t="s">
        <v>223</v>
      </c>
      <c r="H824" t="s">
        <v>267</v>
      </c>
      <c r="I824" t="s">
        <v>244</v>
      </c>
      <c r="J824" t="s">
        <v>245</v>
      </c>
      <c r="K824" t="s">
        <v>226</v>
      </c>
      <c r="L824" t="s">
        <v>268</v>
      </c>
      <c r="M824" s="104" t="s">
        <v>687</v>
      </c>
      <c r="N824" s="104" t="s">
        <v>49</v>
      </c>
      <c r="O824" s="167">
        <v>4</v>
      </c>
      <c r="P824" s="191">
        <v>3809.2472149999999</v>
      </c>
      <c r="Q824" s="216">
        <v>2.5699999998303882E-2</v>
      </c>
      <c r="R824" s="191" t="s">
        <v>229</v>
      </c>
      <c r="S824" s="175">
        <v>2583</v>
      </c>
      <c r="T824" s="213" t="s">
        <v>1439</v>
      </c>
      <c r="U824" s="199">
        <v>0</v>
      </c>
      <c r="V824" s="200">
        <v>0</v>
      </c>
      <c r="W824" s="216">
        <f>Tabla24[[#This Row],[Valor POAI 2026
 (en pesos y 3 últimos digitos en cero)]]/$V$2</f>
        <v>0</v>
      </c>
      <c r="X824" s="217"/>
      <c r="Y824" s="179"/>
      <c r="Z824" s="179"/>
      <c r="AA824" s="180"/>
    </row>
    <row r="825" spans="1:27" s="126" customFormat="1" ht="13.5" hidden="1" customHeight="1">
      <c r="A825" s="172">
        <v>11</v>
      </c>
      <c r="B825" t="s">
        <v>1427</v>
      </c>
      <c r="C825" s="198">
        <v>28121</v>
      </c>
      <c r="D825" t="s">
        <v>271</v>
      </c>
      <c r="E825" s="198">
        <v>15</v>
      </c>
      <c r="F825" s="104" t="s">
        <v>272</v>
      </c>
      <c r="G825" t="s">
        <v>273</v>
      </c>
      <c r="H825" t="s">
        <v>274</v>
      </c>
      <c r="I825" t="s">
        <v>225</v>
      </c>
      <c r="J825" t="s">
        <v>275</v>
      </c>
      <c r="K825" t="s">
        <v>226</v>
      </c>
      <c r="L825" t="s">
        <v>268</v>
      </c>
      <c r="M825" s="104" t="s">
        <v>1440</v>
      </c>
      <c r="N825" s="104" t="s">
        <v>31</v>
      </c>
      <c r="O825" s="167">
        <v>13000</v>
      </c>
      <c r="P825" s="191">
        <v>2965.8754349999999</v>
      </c>
      <c r="Q825" s="216">
        <v>2.0009989998632714E-2</v>
      </c>
      <c r="R825" s="191" t="s">
        <v>229</v>
      </c>
      <c r="S825" s="175">
        <v>2812</v>
      </c>
      <c r="T825" s="213" t="s">
        <v>1441</v>
      </c>
      <c r="U825" s="199">
        <v>0</v>
      </c>
      <c r="V825" s="200">
        <v>0</v>
      </c>
      <c r="W825" s="216">
        <f>Tabla24[[#This Row],[Valor POAI 2026
 (en pesos y 3 últimos digitos en cero)]]/$V$2</f>
        <v>0</v>
      </c>
      <c r="X825" s="217"/>
      <c r="Y825" s="179"/>
      <c r="Z825" s="179"/>
      <c r="AA825" s="180"/>
    </row>
    <row r="826" spans="1:27" s="126" customFormat="1" ht="13.5" hidden="1" customHeight="1">
      <c r="A826" s="172">
        <v>11</v>
      </c>
      <c r="B826" t="s">
        <v>1427</v>
      </c>
      <c r="C826" s="198">
        <v>28131</v>
      </c>
      <c r="D826" t="s">
        <v>491</v>
      </c>
      <c r="E826" s="198">
        <v>14</v>
      </c>
      <c r="F826" s="104" t="s">
        <v>572</v>
      </c>
      <c r="G826" t="s">
        <v>223</v>
      </c>
      <c r="H826" t="s">
        <v>573</v>
      </c>
      <c r="I826" t="s">
        <v>225</v>
      </c>
      <c r="J826"/>
      <c r="K826" t="s">
        <v>226</v>
      </c>
      <c r="L826" t="s">
        <v>268</v>
      </c>
      <c r="M826" s="104" t="s">
        <v>1349</v>
      </c>
      <c r="N826" s="104" t="s">
        <v>52</v>
      </c>
      <c r="O826" s="167">
        <v>4</v>
      </c>
      <c r="P826" s="191">
        <v>2052.8433439999999</v>
      </c>
      <c r="Q826" s="216">
        <v>1.3850000002511817E-2</v>
      </c>
      <c r="R826" s="191" t="s">
        <v>229</v>
      </c>
      <c r="S826" s="175">
        <v>2813</v>
      </c>
      <c r="T826" s="213" t="s">
        <v>1442</v>
      </c>
      <c r="U826" s="199">
        <v>0</v>
      </c>
      <c r="V826" s="200">
        <v>0</v>
      </c>
      <c r="W826" s="216">
        <f>Tabla24[[#This Row],[Valor POAI 2026
 (en pesos y 3 últimos digitos en cero)]]/$V$2</f>
        <v>0</v>
      </c>
      <c r="X826" s="217"/>
      <c r="Y826" s="179"/>
      <c r="Z826" s="179"/>
      <c r="AA826" s="180"/>
    </row>
    <row r="827" spans="1:27" s="126" customFormat="1" ht="13.5" hidden="1" customHeight="1">
      <c r="A827" s="172">
        <v>11</v>
      </c>
      <c r="B827" t="s">
        <v>1427</v>
      </c>
      <c r="C827" s="198">
        <v>23091</v>
      </c>
      <c r="D827" t="s">
        <v>278</v>
      </c>
      <c r="E827" s="198">
        <v>19</v>
      </c>
      <c r="F827" s="104" t="s">
        <v>279</v>
      </c>
      <c r="G827" t="s">
        <v>280</v>
      </c>
      <c r="H827" t="s">
        <v>281</v>
      </c>
      <c r="I827" t="s">
        <v>244</v>
      </c>
      <c r="J827" t="s">
        <v>282</v>
      </c>
      <c r="K827" t="s">
        <v>283</v>
      </c>
      <c r="L827" t="s">
        <v>284</v>
      </c>
      <c r="M827" s="104" t="s">
        <v>1443</v>
      </c>
      <c r="N827" s="104" t="s">
        <v>56</v>
      </c>
      <c r="O827" s="167">
        <v>2500</v>
      </c>
      <c r="P827" s="191">
        <v>4221.2008720000003</v>
      </c>
      <c r="Q827" s="216">
        <v>2.8479344153892187E-2</v>
      </c>
      <c r="R827" s="191" t="s">
        <v>229</v>
      </c>
      <c r="S827" s="175">
        <v>2309</v>
      </c>
      <c r="T827" s="213" t="s">
        <v>1444</v>
      </c>
      <c r="U827" s="199">
        <v>0</v>
      </c>
      <c r="V827" s="200">
        <v>0</v>
      </c>
      <c r="W827" s="216">
        <f>Tabla24[[#This Row],[Valor POAI 2026
 (en pesos y 3 últimos digitos en cero)]]/$V$2</f>
        <v>0</v>
      </c>
      <c r="X827" s="217"/>
      <c r="Y827" s="179"/>
      <c r="Z827" s="179"/>
      <c r="AA827" s="180"/>
    </row>
    <row r="828" spans="1:27" s="126" customFormat="1" ht="13.5" hidden="1" customHeight="1">
      <c r="A828" s="172">
        <v>11</v>
      </c>
      <c r="B828" t="s">
        <v>1427</v>
      </c>
      <c r="C828" s="198">
        <v>23092</v>
      </c>
      <c r="D828" t="s">
        <v>278</v>
      </c>
      <c r="E828" s="198">
        <v>22</v>
      </c>
      <c r="F828" s="104" t="s">
        <v>578</v>
      </c>
      <c r="G828" t="s">
        <v>280</v>
      </c>
      <c r="H828" t="s">
        <v>579</v>
      </c>
      <c r="I828" t="s">
        <v>244</v>
      </c>
      <c r="J828"/>
      <c r="K828" t="s">
        <v>283</v>
      </c>
      <c r="L828" t="s">
        <v>284</v>
      </c>
      <c r="M828" s="104" t="s">
        <v>1445</v>
      </c>
      <c r="N828" s="104" t="s">
        <v>581</v>
      </c>
      <c r="O828" s="167">
        <v>600</v>
      </c>
      <c r="P828" s="191">
        <v>592.87894400000005</v>
      </c>
      <c r="Q828" s="216">
        <v>3.9999999999460285E-3</v>
      </c>
      <c r="R828" s="191" t="s">
        <v>229</v>
      </c>
      <c r="S828" s="175">
        <v>2309</v>
      </c>
      <c r="T828" s="213" t="s">
        <v>1444</v>
      </c>
      <c r="U828" s="199">
        <v>0</v>
      </c>
      <c r="V828" s="200">
        <v>0</v>
      </c>
      <c r="W828" s="216">
        <f>Tabla24[[#This Row],[Valor POAI 2026
 (en pesos y 3 últimos digitos en cero)]]/$V$2</f>
        <v>0</v>
      </c>
      <c r="X828" s="217"/>
      <c r="Y828" s="179"/>
      <c r="Z828" s="179"/>
      <c r="AA828" s="180"/>
    </row>
    <row r="829" spans="1:27" s="126" customFormat="1" ht="13.5" hidden="1" customHeight="1">
      <c r="A829" s="172">
        <v>11</v>
      </c>
      <c r="B829" t="s">
        <v>1427</v>
      </c>
      <c r="C829" s="198">
        <v>23093</v>
      </c>
      <c r="D829" t="s">
        <v>278</v>
      </c>
      <c r="E829" s="198">
        <v>23</v>
      </c>
      <c r="F829" s="104" t="s">
        <v>300</v>
      </c>
      <c r="G829" t="s">
        <v>280</v>
      </c>
      <c r="H829" t="s">
        <v>301</v>
      </c>
      <c r="I829" t="s">
        <v>225</v>
      </c>
      <c r="J829"/>
      <c r="K829" t="s">
        <v>283</v>
      </c>
      <c r="L829" t="s">
        <v>284</v>
      </c>
      <c r="M829" s="104" t="s">
        <v>1446</v>
      </c>
      <c r="N829" s="104" t="s">
        <v>59</v>
      </c>
      <c r="O829" s="167">
        <v>1500</v>
      </c>
      <c r="P829" s="191">
        <v>2082.4872909999999</v>
      </c>
      <c r="Q829" s="216">
        <v>1.405000000115977E-2</v>
      </c>
      <c r="R829" s="191" t="s">
        <v>229</v>
      </c>
      <c r="S829" s="175">
        <v>2309</v>
      </c>
      <c r="T829" s="213" t="s">
        <v>1444</v>
      </c>
      <c r="U829" s="199">
        <v>0</v>
      </c>
      <c r="V829" s="200">
        <v>0</v>
      </c>
      <c r="W829" s="216">
        <f>Tabla24[[#This Row],[Valor POAI 2026
 (en pesos y 3 últimos digitos en cero)]]/$V$2</f>
        <v>0</v>
      </c>
      <c r="X829" s="217"/>
      <c r="Y829" s="179"/>
      <c r="Z829" s="179"/>
      <c r="AA829" s="180"/>
    </row>
    <row r="830" spans="1:27" s="126" customFormat="1" ht="13.5" hidden="1" customHeight="1">
      <c r="A830" s="172">
        <v>11</v>
      </c>
      <c r="B830" t="s">
        <v>1427</v>
      </c>
      <c r="C830" s="198">
        <v>23094</v>
      </c>
      <c r="D830" t="s">
        <v>278</v>
      </c>
      <c r="E830" s="198">
        <v>20</v>
      </c>
      <c r="F830" s="104" t="s">
        <v>290</v>
      </c>
      <c r="G830" t="s">
        <v>280</v>
      </c>
      <c r="H830" t="s">
        <v>291</v>
      </c>
      <c r="I830" t="s">
        <v>244</v>
      </c>
      <c r="J830" t="s">
        <v>282</v>
      </c>
      <c r="K830" t="s">
        <v>283</v>
      </c>
      <c r="L830" t="s">
        <v>284</v>
      </c>
      <c r="M830" s="104" t="s">
        <v>1447</v>
      </c>
      <c r="N830" s="104" t="s">
        <v>61</v>
      </c>
      <c r="O830" s="167">
        <v>700</v>
      </c>
      <c r="P830" s="191">
        <v>592.87894400000005</v>
      </c>
      <c r="Q830" s="216">
        <v>3.9999999999460285E-3</v>
      </c>
      <c r="R830" s="191" t="s">
        <v>229</v>
      </c>
      <c r="S830" s="175">
        <v>2309</v>
      </c>
      <c r="T830" s="213" t="s">
        <v>1444</v>
      </c>
      <c r="U830" s="199">
        <v>0</v>
      </c>
      <c r="V830" s="200">
        <v>0</v>
      </c>
      <c r="W830" s="216">
        <f>Tabla24[[#This Row],[Valor POAI 2026
 (en pesos y 3 últimos digitos en cero)]]/$V$2</f>
        <v>0</v>
      </c>
      <c r="X830" s="217"/>
      <c r="Y830" s="179"/>
      <c r="Z830" s="179"/>
      <c r="AA830" s="180"/>
    </row>
    <row r="831" spans="1:27" s="126" customFormat="1" ht="13.5" hidden="1" customHeight="1">
      <c r="A831" s="172">
        <v>11</v>
      </c>
      <c r="B831" t="s">
        <v>1427</v>
      </c>
      <c r="C831" s="198">
        <v>23095</v>
      </c>
      <c r="D831" t="s">
        <v>278</v>
      </c>
      <c r="E831" s="198">
        <v>17</v>
      </c>
      <c r="F831" s="104" t="s">
        <v>287</v>
      </c>
      <c r="G831" t="s">
        <v>280</v>
      </c>
      <c r="H831" t="s">
        <v>288</v>
      </c>
      <c r="I831" t="s">
        <v>244</v>
      </c>
      <c r="J831" t="s">
        <v>282</v>
      </c>
      <c r="K831" t="s">
        <v>283</v>
      </c>
      <c r="L831" t="s">
        <v>284</v>
      </c>
      <c r="M831" s="104" t="s">
        <v>1448</v>
      </c>
      <c r="N831" s="104" t="s">
        <v>63</v>
      </c>
      <c r="O831" s="167">
        <v>1500</v>
      </c>
      <c r="P831" s="191">
        <v>1482.1973599999999</v>
      </c>
      <c r="Q831" s="216">
        <v>9.9999999998650682E-3</v>
      </c>
      <c r="R831" s="191" t="s">
        <v>229</v>
      </c>
      <c r="S831" s="175">
        <v>2309</v>
      </c>
      <c r="T831" s="213" t="s">
        <v>1444</v>
      </c>
      <c r="U831" s="199">
        <v>0</v>
      </c>
      <c r="V831" s="200">
        <v>0</v>
      </c>
      <c r="W831" s="216">
        <f>Tabla24[[#This Row],[Valor POAI 2026
 (en pesos y 3 últimos digitos en cero)]]/$V$2</f>
        <v>0</v>
      </c>
      <c r="X831" s="217"/>
      <c r="Y831" s="179"/>
      <c r="Z831" s="179"/>
      <c r="AA831" s="180"/>
    </row>
    <row r="832" spans="1:27" s="126" customFormat="1" ht="13.5" hidden="1" customHeight="1">
      <c r="A832" s="172">
        <v>11</v>
      </c>
      <c r="B832" t="s">
        <v>1427</v>
      </c>
      <c r="C832" s="198">
        <v>23096</v>
      </c>
      <c r="D832" t="s">
        <v>278</v>
      </c>
      <c r="E832" s="198">
        <v>18</v>
      </c>
      <c r="F832" s="104" t="s">
        <v>297</v>
      </c>
      <c r="G832" t="s">
        <v>280</v>
      </c>
      <c r="H832" t="s">
        <v>298</v>
      </c>
      <c r="I832" t="s">
        <v>244</v>
      </c>
      <c r="J832" t="s">
        <v>282</v>
      </c>
      <c r="K832" t="s">
        <v>283</v>
      </c>
      <c r="L832" t="s">
        <v>284</v>
      </c>
      <c r="M832" s="104" t="s">
        <v>1449</v>
      </c>
      <c r="N832" s="104" t="s">
        <v>65</v>
      </c>
      <c r="O832" s="167">
        <v>700</v>
      </c>
      <c r="P832" s="191">
        <v>592.87894400000005</v>
      </c>
      <c r="Q832" s="216">
        <v>3.9999999999460285E-3</v>
      </c>
      <c r="R832" s="191" t="s">
        <v>229</v>
      </c>
      <c r="S832" s="175">
        <v>2309</v>
      </c>
      <c r="T832" s="213" t="s">
        <v>1444</v>
      </c>
      <c r="U832" s="199">
        <v>0</v>
      </c>
      <c r="V832" s="200">
        <v>0</v>
      </c>
      <c r="W832" s="216">
        <f>Tabla24[[#This Row],[Valor POAI 2026
 (en pesos y 3 últimos digitos en cero)]]/$V$2</f>
        <v>0</v>
      </c>
      <c r="X832" s="217"/>
      <c r="Y832" s="179"/>
      <c r="Z832" s="179"/>
      <c r="AA832" s="180"/>
    </row>
    <row r="833" spans="1:27" s="126" customFormat="1" ht="13.5" hidden="1" customHeight="1">
      <c r="A833" s="172">
        <v>11</v>
      </c>
      <c r="B833" t="s">
        <v>1427</v>
      </c>
      <c r="C833" s="198">
        <v>24391</v>
      </c>
      <c r="D833" t="s">
        <v>234</v>
      </c>
      <c r="E833" s="198">
        <v>28</v>
      </c>
      <c r="F833" s="104" t="s">
        <v>813</v>
      </c>
      <c r="G833" t="s">
        <v>304</v>
      </c>
      <c r="H833" t="s">
        <v>814</v>
      </c>
      <c r="I833" t="s">
        <v>244</v>
      </c>
      <c r="J833"/>
      <c r="K833" t="s">
        <v>283</v>
      </c>
      <c r="L833" t="s">
        <v>306</v>
      </c>
      <c r="M833" s="104" t="s">
        <v>1450</v>
      </c>
      <c r="N833" s="104" t="s">
        <v>27</v>
      </c>
      <c r="O833" s="167">
        <v>2</v>
      </c>
      <c r="P833" s="191">
        <v>296.43947200000002</v>
      </c>
      <c r="Q833" s="216">
        <v>1.9999999999730142E-3</v>
      </c>
      <c r="R833" s="191" t="s">
        <v>229</v>
      </c>
      <c r="S833" s="175">
        <v>2439</v>
      </c>
      <c r="T833" s="213" t="s">
        <v>1451</v>
      </c>
      <c r="U833" s="199">
        <v>0</v>
      </c>
      <c r="V833" s="200">
        <v>0</v>
      </c>
      <c r="W833" s="216">
        <f>Tabla24[[#This Row],[Valor POAI 2026
 (en pesos y 3 últimos digitos en cero)]]/$V$2</f>
        <v>0</v>
      </c>
      <c r="X833" s="217"/>
      <c r="Y833" s="179"/>
      <c r="Z833" s="179"/>
      <c r="AA833" s="180"/>
    </row>
    <row r="834" spans="1:27" s="126" customFormat="1" ht="13.5" hidden="1" customHeight="1">
      <c r="A834" s="172">
        <v>11</v>
      </c>
      <c r="B834" t="s">
        <v>1427</v>
      </c>
      <c r="C834" s="198">
        <v>24392</v>
      </c>
      <c r="D834" t="s">
        <v>234</v>
      </c>
      <c r="E834" s="198">
        <v>26</v>
      </c>
      <c r="F834" s="104" t="s">
        <v>303</v>
      </c>
      <c r="G834" t="s">
        <v>304</v>
      </c>
      <c r="H834" t="s">
        <v>305</v>
      </c>
      <c r="I834" t="s">
        <v>225</v>
      </c>
      <c r="J834"/>
      <c r="K834" t="s">
        <v>283</v>
      </c>
      <c r="L834" t="s">
        <v>306</v>
      </c>
      <c r="M834" s="104" t="s">
        <v>1452</v>
      </c>
      <c r="N834" s="104" t="s">
        <v>69</v>
      </c>
      <c r="O834" s="167">
        <v>4000</v>
      </c>
      <c r="P834" s="191">
        <v>1283.5814319999999</v>
      </c>
      <c r="Q834" s="216">
        <v>8.6599900028339043E-3</v>
      </c>
      <c r="R834" s="191" t="s">
        <v>229</v>
      </c>
      <c r="S834" s="175">
        <v>2439</v>
      </c>
      <c r="T834" s="213" t="s">
        <v>1451</v>
      </c>
      <c r="U834" s="199">
        <v>0</v>
      </c>
      <c r="V834" s="200">
        <v>0</v>
      </c>
      <c r="W834" s="216">
        <f>Tabla24[[#This Row],[Valor POAI 2026
 (en pesos y 3 últimos digitos en cero)]]/$V$2</f>
        <v>0</v>
      </c>
      <c r="X834" s="217"/>
      <c r="Y834" s="179"/>
      <c r="Z834" s="179"/>
      <c r="AA834" s="180"/>
    </row>
    <row r="835" spans="1:27" s="126" customFormat="1" ht="13.5" hidden="1" customHeight="1">
      <c r="A835" s="172">
        <v>11</v>
      </c>
      <c r="B835" t="s">
        <v>1427</v>
      </c>
      <c r="C835" s="198">
        <v>24393</v>
      </c>
      <c r="D835" t="s">
        <v>234</v>
      </c>
      <c r="E835" s="198">
        <v>27</v>
      </c>
      <c r="F835" s="104" t="s">
        <v>309</v>
      </c>
      <c r="G835" t="s">
        <v>304</v>
      </c>
      <c r="H835" t="s">
        <v>310</v>
      </c>
      <c r="I835" t="s">
        <v>225</v>
      </c>
      <c r="J835"/>
      <c r="K835" t="s">
        <v>283</v>
      </c>
      <c r="L835" t="s">
        <v>306</v>
      </c>
      <c r="M835" s="104" t="s">
        <v>1453</v>
      </c>
      <c r="N835" s="104" t="s">
        <v>20</v>
      </c>
      <c r="O835" s="167">
        <v>1000</v>
      </c>
      <c r="P835" s="191">
        <v>1609.664851</v>
      </c>
      <c r="Q835" s="216">
        <v>1.0859990001454873E-2</v>
      </c>
      <c r="R835" s="191" t="s">
        <v>229</v>
      </c>
      <c r="S835" s="175">
        <v>2439</v>
      </c>
      <c r="T835" s="213" t="s">
        <v>1451</v>
      </c>
      <c r="U835" s="199">
        <v>0</v>
      </c>
      <c r="V835" s="200">
        <v>0</v>
      </c>
      <c r="W835" s="216">
        <f>Tabla24[[#This Row],[Valor POAI 2026
 (en pesos y 3 últimos digitos en cero)]]/$V$2</f>
        <v>0</v>
      </c>
      <c r="X835" s="217"/>
      <c r="Y835" s="179"/>
      <c r="Z835" s="179"/>
      <c r="AA835" s="180"/>
    </row>
    <row r="836" spans="1:27" s="126" customFormat="1" ht="13.5" hidden="1" customHeight="1">
      <c r="A836" s="172">
        <v>11</v>
      </c>
      <c r="B836" t="s">
        <v>1427</v>
      </c>
      <c r="C836" s="198">
        <v>24394</v>
      </c>
      <c r="D836" t="s">
        <v>312</v>
      </c>
      <c r="E836" s="198">
        <v>25</v>
      </c>
      <c r="F836" s="104" t="s">
        <v>313</v>
      </c>
      <c r="G836" t="s">
        <v>304</v>
      </c>
      <c r="H836" t="s">
        <v>314</v>
      </c>
      <c r="I836" t="s">
        <v>225</v>
      </c>
      <c r="J836"/>
      <c r="K836" t="s">
        <v>283</v>
      </c>
      <c r="L836" t="s">
        <v>306</v>
      </c>
      <c r="M836" s="104" t="s">
        <v>1454</v>
      </c>
      <c r="N836" s="104" t="s">
        <v>24</v>
      </c>
      <c r="O836" s="167">
        <v>8000</v>
      </c>
      <c r="P836" s="191">
        <v>1402.1572200000001</v>
      </c>
      <c r="Q836" s="216">
        <v>9.4599899974257187E-3</v>
      </c>
      <c r="R836" s="191" t="s">
        <v>229</v>
      </c>
      <c r="S836" s="175">
        <v>2439</v>
      </c>
      <c r="T836" s="213" t="s">
        <v>1451</v>
      </c>
      <c r="U836" s="199">
        <v>0</v>
      </c>
      <c r="V836" s="200">
        <v>0</v>
      </c>
      <c r="W836" s="216">
        <f>Tabla24[[#This Row],[Valor POAI 2026
 (en pesos y 3 últimos digitos en cero)]]/$V$2</f>
        <v>0</v>
      </c>
      <c r="X836" s="217"/>
      <c r="Y836" s="179"/>
      <c r="Z836" s="179"/>
      <c r="AA836" s="180"/>
    </row>
    <row r="837" spans="1:27" s="126" customFormat="1" ht="13.5" hidden="1" customHeight="1">
      <c r="A837" s="172">
        <v>11</v>
      </c>
      <c r="B837" t="s">
        <v>1427</v>
      </c>
      <c r="C837" s="198">
        <v>24671</v>
      </c>
      <c r="D837" t="s">
        <v>316</v>
      </c>
      <c r="E837" s="198">
        <v>31</v>
      </c>
      <c r="F837" s="104" t="s">
        <v>324</v>
      </c>
      <c r="G837" t="s">
        <v>304</v>
      </c>
      <c r="H837" t="s">
        <v>318</v>
      </c>
      <c r="I837" t="s">
        <v>225</v>
      </c>
      <c r="J837"/>
      <c r="K837" t="s">
        <v>283</v>
      </c>
      <c r="L837" t="s">
        <v>319</v>
      </c>
      <c r="M837" s="104" t="s">
        <v>1455</v>
      </c>
      <c r="N837" s="104" t="s">
        <v>74</v>
      </c>
      <c r="O837" s="167">
        <v>4</v>
      </c>
      <c r="P837" s="191">
        <v>439.914694</v>
      </c>
      <c r="Q837" s="216">
        <v>2.96798999826895E-3</v>
      </c>
      <c r="R837" s="191" t="s">
        <v>229</v>
      </c>
      <c r="S837" s="175">
        <v>2467</v>
      </c>
      <c r="T837" s="213" t="s">
        <v>1456</v>
      </c>
      <c r="U837" s="199">
        <v>0</v>
      </c>
      <c r="V837" s="200">
        <v>0</v>
      </c>
      <c r="W837" s="216">
        <f>Tabla24[[#This Row],[Valor POAI 2026
 (en pesos y 3 últimos digitos en cero)]]/$V$2</f>
        <v>0</v>
      </c>
      <c r="X837" s="217"/>
      <c r="Y837" s="179"/>
      <c r="Z837" s="179"/>
      <c r="AA837" s="180"/>
    </row>
    <row r="838" spans="1:27" s="126" customFormat="1" ht="13.5" hidden="1" customHeight="1">
      <c r="A838" s="172">
        <v>11</v>
      </c>
      <c r="B838" t="s">
        <v>1427</v>
      </c>
      <c r="C838" s="198">
        <v>24672</v>
      </c>
      <c r="D838" t="s">
        <v>316</v>
      </c>
      <c r="E838" s="198">
        <v>30</v>
      </c>
      <c r="F838" s="104" t="s">
        <v>317</v>
      </c>
      <c r="G838" t="s">
        <v>304</v>
      </c>
      <c r="H838" t="s">
        <v>318</v>
      </c>
      <c r="I838" t="s">
        <v>225</v>
      </c>
      <c r="J838"/>
      <c r="K838" t="s">
        <v>283</v>
      </c>
      <c r="L838" t="s">
        <v>319</v>
      </c>
      <c r="M838" s="104" t="s">
        <v>1457</v>
      </c>
      <c r="N838" s="104" t="s">
        <v>22</v>
      </c>
      <c r="O838" s="167">
        <v>4</v>
      </c>
      <c r="P838" s="191">
        <v>385.37131399999998</v>
      </c>
      <c r="Q838" s="216">
        <v>2.600000002663614E-3</v>
      </c>
      <c r="R838" s="191" t="s">
        <v>229</v>
      </c>
      <c r="S838" s="175">
        <v>2467</v>
      </c>
      <c r="T838" s="213" t="s">
        <v>1456</v>
      </c>
      <c r="U838" s="199">
        <v>0</v>
      </c>
      <c r="V838" s="200">
        <v>0</v>
      </c>
      <c r="W838" s="216">
        <f>Tabla24[[#This Row],[Valor POAI 2026
 (en pesos y 3 últimos digitos en cero)]]/$V$2</f>
        <v>0</v>
      </c>
      <c r="X838" s="217"/>
      <c r="Y838" s="179"/>
      <c r="Z838" s="179"/>
      <c r="AA838" s="180"/>
    </row>
    <row r="839" spans="1:27" s="126" customFormat="1" ht="13.5" hidden="1" customHeight="1">
      <c r="A839" s="172">
        <v>11</v>
      </c>
      <c r="B839" t="s">
        <v>1427</v>
      </c>
      <c r="C839" s="198">
        <v>24981</v>
      </c>
      <c r="D839" t="s">
        <v>326</v>
      </c>
      <c r="E839" s="198">
        <v>35</v>
      </c>
      <c r="F839" s="104" t="s">
        <v>327</v>
      </c>
      <c r="G839" t="s">
        <v>328</v>
      </c>
      <c r="H839" t="s">
        <v>329</v>
      </c>
      <c r="I839" t="s">
        <v>225</v>
      </c>
      <c r="J839"/>
      <c r="K839" t="s">
        <v>283</v>
      </c>
      <c r="L839" t="s">
        <v>330</v>
      </c>
      <c r="M839" s="104" t="s">
        <v>1458</v>
      </c>
      <c r="N839" s="104" t="s">
        <v>92</v>
      </c>
      <c r="O839" s="167">
        <v>30000</v>
      </c>
      <c r="P839" s="191">
        <v>2667.9552480000002</v>
      </c>
      <c r="Q839" s="216">
        <v>1.7999999999757127E-2</v>
      </c>
      <c r="R839" s="191" t="s">
        <v>229</v>
      </c>
      <c r="S839" s="175">
        <v>2498</v>
      </c>
      <c r="T839" s="213" t="s">
        <v>1459</v>
      </c>
      <c r="U839" s="199">
        <v>0</v>
      </c>
      <c r="V839" s="200">
        <v>0</v>
      </c>
      <c r="W839" s="216">
        <f>Tabla24[[#This Row],[Valor POAI 2026
 (en pesos y 3 últimos digitos en cero)]]/$V$2</f>
        <v>0</v>
      </c>
      <c r="X839" s="217"/>
      <c r="Y839" s="179"/>
      <c r="Z839" s="179"/>
      <c r="AA839" s="180"/>
    </row>
    <row r="840" spans="1:27" s="126" customFormat="1" ht="13.5" hidden="1" customHeight="1">
      <c r="A840" s="172">
        <v>11</v>
      </c>
      <c r="B840" t="s">
        <v>1427</v>
      </c>
      <c r="C840" s="198">
        <v>24982</v>
      </c>
      <c r="D840" t="s">
        <v>326</v>
      </c>
      <c r="E840" s="198">
        <v>34</v>
      </c>
      <c r="F840" s="104" t="s">
        <v>333</v>
      </c>
      <c r="G840" t="s">
        <v>328</v>
      </c>
      <c r="H840" t="s">
        <v>329</v>
      </c>
      <c r="I840" t="s">
        <v>225</v>
      </c>
      <c r="J840"/>
      <c r="K840" t="s">
        <v>283</v>
      </c>
      <c r="L840" t="s">
        <v>330</v>
      </c>
      <c r="M840" s="104" t="s">
        <v>1460</v>
      </c>
      <c r="N840" s="104" t="s">
        <v>87</v>
      </c>
      <c r="O840" s="167">
        <v>290</v>
      </c>
      <c r="P840" s="191">
        <v>1482.1973599999999</v>
      </c>
      <c r="Q840" s="216">
        <v>9.9999999998650682E-3</v>
      </c>
      <c r="R840" s="191" t="s">
        <v>229</v>
      </c>
      <c r="S840" s="175">
        <v>2498</v>
      </c>
      <c r="T840" s="213" t="s">
        <v>1459</v>
      </c>
      <c r="U840" s="199">
        <v>0</v>
      </c>
      <c r="V840" s="200">
        <v>0</v>
      </c>
      <c r="W840" s="216">
        <f>Tabla24[[#This Row],[Valor POAI 2026
 (en pesos y 3 últimos digitos en cero)]]/$V$2</f>
        <v>0</v>
      </c>
      <c r="X840" s="217"/>
      <c r="Y840" s="179"/>
      <c r="Z840" s="179"/>
      <c r="AA840" s="180"/>
    </row>
    <row r="841" spans="1:27" s="126" customFormat="1" ht="13.5" hidden="1" customHeight="1">
      <c r="A841" s="172">
        <v>11</v>
      </c>
      <c r="B841" t="s">
        <v>1427</v>
      </c>
      <c r="C841" s="198">
        <v>24983</v>
      </c>
      <c r="D841" t="s">
        <v>326</v>
      </c>
      <c r="E841" s="198">
        <v>36</v>
      </c>
      <c r="F841" s="104" t="s">
        <v>335</v>
      </c>
      <c r="G841" t="s">
        <v>328</v>
      </c>
      <c r="H841" t="s">
        <v>329</v>
      </c>
      <c r="I841" t="s">
        <v>225</v>
      </c>
      <c r="J841"/>
      <c r="K841" t="s">
        <v>283</v>
      </c>
      <c r="L841" t="s">
        <v>330</v>
      </c>
      <c r="M841" s="104" t="s">
        <v>1461</v>
      </c>
      <c r="N841" s="104" t="s">
        <v>83</v>
      </c>
      <c r="O841" s="167">
        <v>8000</v>
      </c>
      <c r="P841" s="191">
        <v>741.09867999999994</v>
      </c>
      <c r="Q841" s="216">
        <v>4.9999999999325341E-3</v>
      </c>
      <c r="R841" s="191" t="s">
        <v>229</v>
      </c>
      <c r="S841" s="175">
        <v>2498</v>
      </c>
      <c r="T841" s="213" t="s">
        <v>1459</v>
      </c>
      <c r="U841" s="199">
        <v>0</v>
      </c>
      <c r="V841" s="200">
        <v>0</v>
      </c>
      <c r="W841" s="216">
        <f>Tabla24[[#This Row],[Valor POAI 2026
 (en pesos y 3 últimos digitos en cero)]]/$V$2</f>
        <v>0</v>
      </c>
      <c r="X841" s="217"/>
      <c r="Y841" s="179"/>
      <c r="Z841" s="179"/>
      <c r="AA841" s="180"/>
    </row>
    <row r="842" spans="1:27" s="126" customFormat="1" ht="13.5" hidden="1" customHeight="1">
      <c r="A842" s="172">
        <v>11</v>
      </c>
      <c r="B842" t="s">
        <v>1427</v>
      </c>
      <c r="C842" s="198">
        <v>24984</v>
      </c>
      <c r="D842" t="s">
        <v>326</v>
      </c>
      <c r="E842" s="198">
        <v>37</v>
      </c>
      <c r="F842" s="104" t="s">
        <v>337</v>
      </c>
      <c r="G842" t="s">
        <v>328</v>
      </c>
      <c r="H842" t="s">
        <v>329</v>
      </c>
      <c r="I842" t="s">
        <v>225</v>
      </c>
      <c r="J842"/>
      <c r="K842" t="s">
        <v>283</v>
      </c>
      <c r="L842" t="s">
        <v>330</v>
      </c>
      <c r="M842" s="104" t="s">
        <v>1462</v>
      </c>
      <c r="N842" s="104" t="s">
        <v>27</v>
      </c>
      <c r="O842" s="167">
        <v>7000</v>
      </c>
      <c r="P842" s="191">
        <v>741.09867999999994</v>
      </c>
      <c r="Q842" s="216">
        <v>4.9999999999325341E-3</v>
      </c>
      <c r="R842" s="191" t="s">
        <v>229</v>
      </c>
      <c r="S842" s="175">
        <v>2498</v>
      </c>
      <c r="T842" s="213" t="s">
        <v>1459</v>
      </c>
      <c r="U842" s="199">
        <v>0</v>
      </c>
      <c r="V842" s="200">
        <v>0</v>
      </c>
      <c r="W842" s="216">
        <f>Tabla24[[#This Row],[Valor POAI 2026
 (en pesos y 3 últimos digitos en cero)]]/$V$2</f>
        <v>0</v>
      </c>
      <c r="X842" s="217"/>
      <c r="Y842" s="179"/>
      <c r="Z842" s="179"/>
      <c r="AA842" s="180"/>
    </row>
    <row r="843" spans="1:27" s="126" customFormat="1" ht="13.5" hidden="1" customHeight="1">
      <c r="A843" s="172">
        <v>11</v>
      </c>
      <c r="B843" t="s">
        <v>1427</v>
      </c>
      <c r="C843" s="198">
        <v>27431</v>
      </c>
      <c r="D843" t="s">
        <v>326</v>
      </c>
      <c r="E843" s="198">
        <v>39</v>
      </c>
      <c r="F843" s="104" t="s">
        <v>345</v>
      </c>
      <c r="G843" t="s">
        <v>328</v>
      </c>
      <c r="H843" t="s">
        <v>340</v>
      </c>
      <c r="I843" t="s">
        <v>225</v>
      </c>
      <c r="J843"/>
      <c r="K843" t="s">
        <v>283</v>
      </c>
      <c r="L843" t="s">
        <v>330</v>
      </c>
      <c r="M843" s="104" t="s">
        <v>1463</v>
      </c>
      <c r="N843" s="104" t="s">
        <v>83</v>
      </c>
      <c r="O843" s="167">
        <v>5100</v>
      </c>
      <c r="P843" s="191">
        <v>2341.870347</v>
      </c>
      <c r="Q843" s="216">
        <v>1.5799990002467696E-2</v>
      </c>
      <c r="R843" s="191" t="s">
        <v>229</v>
      </c>
      <c r="S843" s="175">
        <v>2743</v>
      </c>
      <c r="T843" s="213" t="s">
        <v>1464</v>
      </c>
      <c r="U843" s="199">
        <v>0</v>
      </c>
      <c r="V843" s="200">
        <v>0</v>
      </c>
      <c r="W843" s="216">
        <f>Tabla24[[#This Row],[Valor POAI 2026
 (en pesos y 3 últimos digitos en cero)]]/$V$2</f>
        <v>0</v>
      </c>
      <c r="X843" s="217"/>
      <c r="Y843" s="179"/>
      <c r="Z843" s="179"/>
      <c r="AA843" s="180"/>
    </row>
    <row r="844" spans="1:27" s="126" customFormat="1" ht="13.5" hidden="1" customHeight="1">
      <c r="A844" s="172">
        <v>11</v>
      </c>
      <c r="B844" t="s">
        <v>1427</v>
      </c>
      <c r="C844" s="198">
        <v>27432</v>
      </c>
      <c r="D844" t="s">
        <v>326</v>
      </c>
      <c r="E844" s="198">
        <v>40</v>
      </c>
      <c r="F844" s="104" t="s">
        <v>343</v>
      </c>
      <c r="G844" t="s">
        <v>328</v>
      </c>
      <c r="H844" t="s">
        <v>340</v>
      </c>
      <c r="I844" t="s">
        <v>225</v>
      </c>
      <c r="J844"/>
      <c r="K844" t="s">
        <v>283</v>
      </c>
      <c r="L844" t="s">
        <v>330</v>
      </c>
      <c r="M844" s="104" t="s">
        <v>1465</v>
      </c>
      <c r="N844" s="104" t="s">
        <v>85</v>
      </c>
      <c r="O844" s="167">
        <v>50</v>
      </c>
      <c r="P844" s="191">
        <v>296.43947200000002</v>
      </c>
      <c r="Q844" s="216">
        <v>1.9999999999730142E-3</v>
      </c>
      <c r="R844" s="191" t="s">
        <v>229</v>
      </c>
      <c r="S844" s="175">
        <v>2743</v>
      </c>
      <c r="T844" s="213" t="s">
        <v>1464</v>
      </c>
      <c r="U844" s="199">
        <v>0</v>
      </c>
      <c r="V844" s="200">
        <v>0</v>
      </c>
      <c r="W844" s="216">
        <f>Tabla24[[#This Row],[Valor POAI 2026
 (en pesos y 3 últimos digitos en cero)]]/$V$2</f>
        <v>0</v>
      </c>
      <c r="X844" s="217"/>
      <c r="Y844" s="179"/>
      <c r="Z844" s="179"/>
      <c r="AA844" s="180"/>
    </row>
    <row r="845" spans="1:27" s="126" customFormat="1" ht="13.5" hidden="1" customHeight="1">
      <c r="A845" s="172">
        <v>11</v>
      </c>
      <c r="B845" t="s">
        <v>1427</v>
      </c>
      <c r="C845" s="198">
        <v>27433</v>
      </c>
      <c r="D845" t="s">
        <v>326</v>
      </c>
      <c r="E845" s="198">
        <v>33</v>
      </c>
      <c r="F845" s="104" t="s">
        <v>347</v>
      </c>
      <c r="G845" t="s">
        <v>328</v>
      </c>
      <c r="H845" t="s">
        <v>348</v>
      </c>
      <c r="I845" t="s">
        <v>244</v>
      </c>
      <c r="J845"/>
      <c r="K845" t="s">
        <v>283</v>
      </c>
      <c r="L845" t="s">
        <v>330</v>
      </c>
      <c r="M845" s="104" t="s">
        <v>1466</v>
      </c>
      <c r="N845" s="104" t="s">
        <v>78</v>
      </c>
      <c r="O845" s="167">
        <v>150</v>
      </c>
      <c r="P845" s="191">
        <v>1482.1973599999999</v>
      </c>
      <c r="Q845" s="216">
        <v>9.9999999998650682E-3</v>
      </c>
      <c r="R845" s="191" t="s">
        <v>229</v>
      </c>
      <c r="S845" s="175">
        <v>2743</v>
      </c>
      <c r="T845" s="213" t="s">
        <v>1464</v>
      </c>
      <c r="U845" s="199">
        <v>0</v>
      </c>
      <c r="V845" s="200">
        <v>0</v>
      </c>
      <c r="W845" s="216">
        <f>Tabla24[[#This Row],[Valor POAI 2026
 (en pesos y 3 últimos digitos en cero)]]/$V$2</f>
        <v>0</v>
      </c>
      <c r="X845" s="217"/>
      <c r="Y845" s="179"/>
      <c r="Z845" s="179"/>
      <c r="AA845" s="180"/>
    </row>
    <row r="846" spans="1:27" s="126" customFormat="1" ht="13.5" hidden="1" customHeight="1">
      <c r="A846" s="172">
        <v>11</v>
      </c>
      <c r="B846" t="s">
        <v>1427</v>
      </c>
      <c r="C846" s="198">
        <v>27434</v>
      </c>
      <c r="D846" t="s">
        <v>326</v>
      </c>
      <c r="E846" s="198">
        <v>38</v>
      </c>
      <c r="F846" s="104" t="s">
        <v>339</v>
      </c>
      <c r="G846" t="s">
        <v>328</v>
      </c>
      <c r="H846" t="s">
        <v>340</v>
      </c>
      <c r="I846" t="s">
        <v>225</v>
      </c>
      <c r="J846"/>
      <c r="K846" t="s">
        <v>283</v>
      </c>
      <c r="L846" t="s">
        <v>330</v>
      </c>
      <c r="M846" s="104" t="s">
        <v>1467</v>
      </c>
      <c r="N846" s="104" t="s">
        <v>81</v>
      </c>
      <c r="O846" s="167">
        <v>50</v>
      </c>
      <c r="P846" s="191">
        <v>1037.5381520000001</v>
      </c>
      <c r="Q846" s="216">
        <v>6.9999999999055497E-3</v>
      </c>
      <c r="R846" s="191" t="s">
        <v>229</v>
      </c>
      <c r="S846" s="175">
        <v>2743</v>
      </c>
      <c r="T846" s="213" t="s">
        <v>1464</v>
      </c>
      <c r="U846" s="199">
        <v>0</v>
      </c>
      <c r="V846" s="200">
        <v>0</v>
      </c>
      <c r="W846" s="216">
        <f>Tabla24[[#This Row],[Valor POAI 2026
 (en pesos y 3 últimos digitos en cero)]]/$V$2</f>
        <v>0</v>
      </c>
      <c r="X846" s="217"/>
      <c r="Y846" s="179"/>
      <c r="Z846" s="179"/>
      <c r="AA846" s="180"/>
    </row>
    <row r="847" spans="1:27" s="126" customFormat="1" ht="13.5" hidden="1" customHeight="1">
      <c r="A847" s="172">
        <v>11</v>
      </c>
      <c r="B847" t="s">
        <v>1427</v>
      </c>
      <c r="C847" s="198">
        <v>26141</v>
      </c>
      <c r="D847" t="s">
        <v>350</v>
      </c>
      <c r="E847" s="198">
        <v>44</v>
      </c>
      <c r="F847" s="104" t="s">
        <v>356</v>
      </c>
      <c r="G847" t="s">
        <v>304</v>
      </c>
      <c r="H847" t="s">
        <v>352</v>
      </c>
      <c r="I847" t="s">
        <v>225</v>
      </c>
      <c r="J847"/>
      <c r="K847" t="s">
        <v>283</v>
      </c>
      <c r="L847" t="s">
        <v>353</v>
      </c>
      <c r="M847" s="104" t="s">
        <v>1468</v>
      </c>
      <c r="N847" s="104" t="s">
        <v>97</v>
      </c>
      <c r="O847" s="167">
        <v>1500</v>
      </c>
      <c r="P847" s="191">
        <v>615.11190399999998</v>
      </c>
      <c r="Q847" s="216">
        <v>4.1499999972453077E-3</v>
      </c>
      <c r="R847" s="191" t="s">
        <v>229</v>
      </c>
      <c r="S847" s="175">
        <v>2614</v>
      </c>
      <c r="T847" s="213" t="s">
        <v>1469</v>
      </c>
      <c r="U847" s="199">
        <v>0</v>
      </c>
      <c r="V847" s="200">
        <v>0</v>
      </c>
      <c r="W847" s="216">
        <f>Tabla24[[#This Row],[Valor POAI 2026
 (en pesos y 3 últimos digitos en cero)]]/$V$2</f>
        <v>0</v>
      </c>
      <c r="X847" s="217"/>
      <c r="Y847" s="179"/>
      <c r="Z847" s="179"/>
      <c r="AA847" s="180"/>
    </row>
    <row r="848" spans="1:27" s="126" customFormat="1" ht="13.5" hidden="1" customHeight="1">
      <c r="A848" s="172">
        <v>11</v>
      </c>
      <c r="B848" t="s">
        <v>1427</v>
      </c>
      <c r="C848" s="198">
        <v>26142</v>
      </c>
      <c r="D848" t="s">
        <v>350</v>
      </c>
      <c r="E848" s="198">
        <v>45</v>
      </c>
      <c r="F848" s="104" t="s">
        <v>351</v>
      </c>
      <c r="G848" t="s">
        <v>304</v>
      </c>
      <c r="H848" t="s">
        <v>352</v>
      </c>
      <c r="I848" t="s">
        <v>225</v>
      </c>
      <c r="J848"/>
      <c r="K848" t="s">
        <v>283</v>
      </c>
      <c r="L848" t="s">
        <v>353</v>
      </c>
      <c r="M848" s="104" t="s">
        <v>1470</v>
      </c>
      <c r="N848" s="104" t="s">
        <v>99</v>
      </c>
      <c r="O848" s="167">
        <v>16000</v>
      </c>
      <c r="P848" s="191">
        <v>1482.1973599999999</v>
      </c>
      <c r="Q848" s="216">
        <v>9.9999999998650682E-3</v>
      </c>
      <c r="R848" s="191" t="s">
        <v>229</v>
      </c>
      <c r="S848" s="175">
        <v>2614</v>
      </c>
      <c r="T848" s="213" t="s">
        <v>1469</v>
      </c>
      <c r="U848" s="199">
        <v>0</v>
      </c>
      <c r="V848" s="200">
        <v>0</v>
      </c>
      <c r="W848" s="216">
        <f>Tabla24[[#This Row],[Valor POAI 2026
 (en pesos y 3 últimos digitos en cero)]]/$V$2</f>
        <v>0</v>
      </c>
      <c r="X848" s="217"/>
      <c r="Y848" s="179"/>
      <c r="Z848" s="179"/>
      <c r="AA848" s="180"/>
    </row>
    <row r="849" spans="1:27" s="126" customFormat="1" ht="13.5" hidden="1" customHeight="1">
      <c r="A849" s="172">
        <v>11</v>
      </c>
      <c r="B849" t="s">
        <v>1427</v>
      </c>
      <c r="C849" s="198">
        <v>25991</v>
      </c>
      <c r="D849" t="s">
        <v>312</v>
      </c>
      <c r="E849" s="198">
        <v>48</v>
      </c>
      <c r="F849" s="104" t="s">
        <v>360</v>
      </c>
      <c r="G849" t="s">
        <v>361</v>
      </c>
      <c r="H849" t="s">
        <v>362</v>
      </c>
      <c r="I849" t="s">
        <v>244</v>
      </c>
      <c r="J849" t="s">
        <v>363</v>
      </c>
      <c r="K849" t="s">
        <v>283</v>
      </c>
      <c r="L849" t="s">
        <v>364</v>
      </c>
      <c r="M849" s="104" t="s">
        <v>1471</v>
      </c>
      <c r="N849" s="104" t="s">
        <v>101</v>
      </c>
      <c r="O849" s="167">
        <v>6630</v>
      </c>
      <c r="P849" s="191">
        <v>12895.117032</v>
      </c>
      <c r="Q849" s="216">
        <v>8.6999999998826114E-2</v>
      </c>
      <c r="R849" s="191" t="s">
        <v>366</v>
      </c>
      <c r="S849" s="175">
        <v>2599</v>
      </c>
      <c r="T849" s="213" t="s">
        <v>1472</v>
      </c>
      <c r="U849" s="199">
        <v>0</v>
      </c>
      <c r="V849" s="200">
        <v>0</v>
      </c>
      <c r="W849" s="216">
        <f>Tabla24[[#This Row],[Valor POAI 2026
 (en pesos y 3 últimos digitos en cero)]]/$V$2</f>
        <v>0</v>
      </c>
      <c r="X849" s="217"/>
      <c r="Y849" s="179"/>
      <c r="Z849" s="179"/>
      <c r="AA849" s="180"/>
    </row>
    <row r="850" spans="1:27" s="126" customFormat="1" ht="13.5" hidden="1" customHeight="1">
      <c r="A850" s="172">
        <v>11</v>
      </c>
      <c r="B850" t="s">
        <v>1427</v>
      </c>
      <c r="C850" s="198">
        <v>25992</v>
      </c>
      <c r="D850" t="s">
        <v>312</v>
      </c>
      <c r="E850" s="198">
        <v>47</v>
      </c>
      <c r="F850" s="104" t="s">
        <v>368</v>
      </c>
      <c r="G850" t="s">
        <v>361</v>
      </c>
      <c r="H850" t="s">
        <v>369</v>
      </c>
      <c r="I850" t="s">
        <v>244</v>
      </c>
      <c r="J850" t="s">
        <v>363</v>
      </c>
      <c r="K850" t="s">
        <v>283</v>
      </c>
      <c r="L850" t="s">
        <v>364</v>
      </c>
      <c r="M850" s="104" t="s">
        <v>1473</v>
      </c>
      <c r="N850" s="104" t="s">
        <v>106</v>
      </c>
      <c r="O850" s="167">
        <v>9500</v>
      </c>
      <c r="P850" s="191">
        <v>4330.5646660000002</v>
      </c>
      <c r="Q850" s="216">
        <v>2.9217193221431507E-2</v>
      </c>
      <c r="R850" s="191" t="s">
        <v>229</v>
      </c>
      <c r="S850" s="175">
        <v>2599</v>
      </c>
      <c r="T850" s="213" t="s">
        <v>1472</v>
      </c>
      <c r="U850" s="199">
        <v>0</v>
      </c>
      <c r="V850" s="200">
        <v>0</v>
      </c>
      <c r="W850" s="216">
        <f>Tabla24[[#This Row],[Valor POAI 2026
 (en pesos y 3 últimos digitos en cero)]]/$V$2</f>
        <v>0</v>
      </c>
      <c r="X850" s="217"/>
      <c r="Y850" s="179"/>
      <c r="Z850" s="179"/>
      <c r="AA850" s="180"/>
    </row>
    <row r="851" spans="1:27" s="126" customFormat="1" ht="13.5" hidden="1" customHeight="1">
      <c r="A851" s="172">
        <v>11</v>
      </c>
      <c r="B851" t="s">
        <v>1427</v>
      </c>
      <c r="C851" s="198">
        <v>25993</v>
      </c>
      <c r="D851" t="s">
        <v>312</v>
      </c>
      <c r="E851" s="198">
        <v>46</v>
      </c>
      <c r="F851" s="104" t="s">
        <v>371</v>
      </c>
      <c r="G851" t="s">
        <v>361</v>
      </c>
      <c r="H851" t="s">
        <v>372</v>
      </c>
      <c r="I851" t="s">
        <v>244</v>
      </c>
      <c r="J851" t="s">
        <v>363</v>
      </c>
      <c r="K851" t="s">
        <v>283</v>
      </c>
      <c r="L851" t="s">
        <v>364</v>
      </c>
      <c r="M851" s="104" t="s">
        <v>1474</v>
      </c>
      <c r="N851" s="104" t="s">
        <v>104</v>
      </c>
      <c r="O851" s="167">
        <v>2500</v>
      </c>
      <c r="P851" s="191">
        <v>2223.2960400000002</v>
      </c>
      <c r="Q851" s="216">
        <v>1.4999999999797606E-2</v>
      </c>
      <c r="R851" s="191" t="s">
        <v>229</v>
      </c>
      <c r="S851" s="175">
        <v>2599</v>
      </c>
      <c r="T851" s="213" t="s">
        <v>1472</v>
      </c>
      <c r="U851" s="199">
        <v>0</v>
      </c>
      <c r="V851" s="200">
        <v>0</v>
      </c>
      <c r="W851" s="216">
        <f>Tabla24[[#This Row],[Valor POAI 2026
 (en pesos y 3 últimos digitos en cero)]]/$V$2</f>
        <v>0</v>
      </c>
      <c r="X851" s="217"/>
      <c r="Y851" s="179"/>
      <c r="Z851" s="179"/>
      <c r="AA851" s="180"/>
    </row>
    <row r="852" spans="1:27" s="126" customFormat="1" ht="13.5" hidden="1" customHeight="1">
      <c r="A852" s="172">
        <v>11</v>
      </c>
      <c r="B852" t="s">
        <v>1427</v>
      </c>
      <c r="C852" s="198">
        <v>25901</v>
      </c>
      <c r="D852" t="s">
        <v>312</v>
      </c>
      <c r="E852" s="198">
        <v>49</v>
      </c>
      <c r="F852" s="104" t="s">
        <v>609</v>
      </c>
      <c r="G852" t="s">
        <v>361</v>
      </c>
      <c r="H852" t="s">
        <v>610</v>
      </c>
      <c r="I852" t="s">
        <v>244</v>
      </c>
      <c r="J852" t="s">
        <v>363</v>
      </c>
      <c r="K852" t="s">
        <v>283</v>
      </c>
      <c r="L852" t="s">
        <v>611</v>
      </c>
      <c r="M852" s="104" t="s">
        <v>1475</v>
      </c>
      <c r="N852" s="104" t="s">
        <v>108</v>
      </c>
      <c r="O852" s="167">
        <v>1800</v>
      </c>
      <c r="P852" s="191">
        <v>2223.2960400000002</v>
      </c>
      <c r="Q852" s="216">
        <v>1.4999999999797606E-2</v>
      </c>
      <c r="R852" s="191" t="s">
        <v>229</v>
      </c>
      <c r="S852" s="175">
        <v>2590</v>
      </c>
      <c r="T852" s="213" t="s">
        <v>1476</v>
      </c>
      <c r="U852" s="199">
        <v>0</v>
      </c>
      <c r="V852" s="200">
        <v>0</v>
      </c>
      <c r="W852" s="216">
        <f>Tabla24[[#This Row],[Valor POAI 2026
 (en pesos y 3 últimos digitos en cero)]]/$V$2</f>
        <v>0</v>
      </c>
      <c r="X852" s="217"/>
      <c r="Y852" s="179"/>
      <c r="Z852" s="179"/>
      <c r="AA852" s="180"/>
    </row>
    <row r="853" spans="1:27" s="126" customFormat="1" ht="13.5" hidden="1" customHeight="1">
      <c r="A853" s="172">
        <v>11</v>
      </c>
      <c r="B853" t="s">
        <v>1427</v>
      </c>
      <c r="C853" s="198">
        <v>25291</v>
      </c>
      <c r="D853" t="s">
        <v>374</v>
      </c>
      <c r="E853" s="198">
        <v>50</v>
      </c>
      <c r="F853" s="104" t="s">
        <v>375</v>
      </c>
      <c r="G853" t="s">
        <v>376</v>
      </c>
      <c r="H853" t="s">
        <v>377</v>
      </c>
      <c r="I853" t="s">
        <v>244</v>
      </c>
      <c r="J853" t="s">
        <v>378</v>
      </c>
      <c r="K853" t="s">
        <v>379</v>
      </c>
      <c r="L853" t="s">
        <v>380</v>
      </c>
      <c r="M853" s="104" t="s">
        <v>1477</v>
      </c>
      <c r="N853" s="104" t="s">
        <v>27</v>
      </c>
      <c r="O853" s="167">
        <v>30</v>
      </c>
      <c r="P853" s="191">
        <v>1037.5381520000001</v>
      </c>
      <c r="Q853" s="216">
        <v>6.9999999999055497E-3</v>
      </c>
      <c r="R853" s="191" t="s">
        <v>229</v>
      </c>
      <c r="S853" s="175">
        <v>2529</v>
      </c>
      <c r="T853" s="213" t="s">
        <v>1478</v>
      </c>
      <c r="U853" s="199">
        <v>0</v>
      </c>
      <c r="V853" s="200">
        <v>0</v>
      </c>
      <c r="W853" s="216">
        <f>Tabla24[[#This Row],[Valor POAI 2026
 (en pesos y 3 últimos digitos en cero)]]/$V$2</f>
        <v>0</v>
      </c>
      <c r="X853" s="217"/>
      <c r="Y853" s="179"/>
      <c r="Z853" s="179"/>
      <c r="AA853" s="180"/>
    </row>
    <row r="854" spans="1:27" s="126" customFormat="1" ht="13.5" hidden="1" customHeight="1">
      <c r="A854" s="172">
        <v>11</v>
      </c>
      <c r="B854" t="s">
        <v>1427</v>
      </c>
      <c r="C854" s="198">
        <v>25292</v>
      </c>
      <c r="D854" t="s">
        <v>374</v>
      </c>
      <c r="E854" s="198">
        <v>51</v>
      </c>
      <c r="F854" s="104" t="s">
        <v>383</v>
      </c>
      <c r="G854" t="s">
        <v>376</v>
      </c>
      <c r="H854" t="s">
        <v>384</v>
      </c>
      <c r="I854" t="s">
        <v>244</v>
      </c>
      <c r="J854" t="s">
        <v>378</v>
      </c>
      <c r="K854" t="s">
        <v>379</v>
      </c>
      <c r="L854" t="s">
        <v>380</v>
      </c>
      <c r="M854" s="104" t="s">
        <v>1479</v>
      </c>
      <c r="N854" s="104" t="s">
        <v>113</v>
      </c>
      <c r="O854" s="167">
        <v>600</v>
      </c>
      <c r="P854" s="191">
        <v>2371.5157760000002</v>
      </c>
      <c r="Q854" s="216">
        <v>1.5999999999784114E-2</v>
      </c>
      <c r="R854" s="191" t="s">
        <v>229</v>
      </c>
      <c r="S854" s="175">
        <v>2529</v>
      </c>
      <c r="T854" s="213" t="s">
        <v>1478</v>
      </c>
      <c r="U854" s="199">
        <v>0</v>
      </c>
      <c r="V854" s="200">
        <v>0</v>
      </c>
      <c r="W854" s="216">
        <f>Tabla24[[#This Row],[Valor POAI 2026
 (en pesos y 3 últimos digitos en cero)]]/$V$2</f>
        <v>0</v>
      </c>
      <c r="X854" s="217"/>
      <c r="Y854" s="179"/>
      <c r="Z854" s="179"/>
      <c r="AA854" s="180"/>
    </row>
    <row r="855" spans="1:27" s="126" customFormat="1" ht="13.5" hidden="1" customHeight="1">
      <c r="A855" s="172">
        <v>11</v>
      </c>
      <c r="B855" t="s">
        <v>1427</v>
      </c>
      <c r="C855" s="198">
        <v>25293</v>
      </c>
      <c r="D855" t="s">
        <v>374</v>
      </c>
      <c r="E855" s="198">
        <v>52</v>
      </c>
      <c r="F855" s="104" t="s">
        <v>386</v>
      </c>
      <c r="G855" t="s">
        <v>376</v>
      </c>
      <c r="H855" t="s">
        <v>384</v>
      </c>
      <c r="I855" t="s">
        <v>244</v>
      </c>
      <c r="J855" t="s">
        <v>378</v>
      </c>
      <c r="K855" t="s">
        <v>379</v>
      </c>
      <c r="L855" t="s">
        <v>380</v>
      </c>
      <c r="M855" s="104" t="s">
        <v>1480</v>
      </c>
      <c r="N855" s="104" t="s">
        <v>115</v>
      </c>
      <c r="O855" s="167">
        <v>600</v>
      </c>
      <c r="P855" s="191">
        <v>9930.7223119999999</v>
      </c>
      <c r="Q855" s="216">
        <v>6.6999999999095963E-2</v>
      </c>
      <c r="R855" s="191" t="s">
        <v>229</v>
      </c>
      <c r="S855" s="175">
        <v>2529</v>
      </c>
      <c r="T855" s="213" t="s">
        <v>1478</v>
      </c>
      <c r="U855" s="199">
        <v>0</v>
      </c>
      <c r="V855" s="200">
        <v>0</v>
      </c>
      <c r="W855" s="216">
        <f>Tabla24[[#This Row],[Valor POAI 2026
 (en pesos y 3 últimos digitos en cero)]]/$V$2</f>
        <v>0</v>
      </c>
      <c r="X855" s="217"/>
      <c r="Y855" s="179"/>
      <c r="Z855" s="179"/>
      <c r="AA855" s="180"/>
    </row>
    <row r="856" spans="1:27" s="126" customFormat="1" ht="13.5" hidden="1" customHeight="1">
      <c r="A856" s="172">
        <v>11</v>
      </c>
      <c r="B856" t="s">
        <v>1427</v>
      </c>
      <c r="C856" s="198">
        <v>25441</v>
      </c>
      <c r="D856" t="s">
        <v>388</v>
      </c>
      <c r="E856" s="198">
        <v>55</v>
      </c>
      <c r="F856" s="104" t="s">
        <v>395</v>
      </c>
      <c r="G856" t="s">
        <v>396</v>
      </c>
      <c r="H856" t="s">
        <v>397</v>
      </c>
      <c r="I856" t="s">
        <v>225</v>
      </c>
      <c r="J856"/>
      <c r="K856" t="s">
        <v>379</v>
      </c>
      <c r="L856" t="s">
        <v>392</v>
      </c>
      <c r="M856" s="104" t="s">
        <v>1481</v>
      </c>
      <c r="N856" s="104" t="s">
        <v>117</v>
      </c>
      <c r="O856" s="167">
        <v>200</v>
      </c>
      <c r="P856" s="191">
        <v>1683.774719</v>
      </c>
      <c r="Q856" s="216">
        <v>1.1359990001448125E-2</v>
      </c>
      <c r="R856" s="191" t="s">
        <v>229</v>
      </c>
      <c r="S856" s="175">
        <v>2544</v>
      </c>
      <c r="T856" s="213" t="s">
        <v>1482</v>
      </c>
      <c r="U856" s="199">
        <v>0</v>
      </c>
      <c r="V856" s="200">
        <v>0</v>
      </c>
      <c r="W856" s="216">
        <f>Tabla24[[#This Row],[Valor POAI 2026
 (en pesos y 3 últimos digitos en cero)]]/$V$2</f>
        <v>0</v>
      </c>
      <c r="X856" s="217"/>
      <c r="Y856" s="179"/>
      <c r="Z856" s="179"/>
      <c r="AA856" s="180"/>
    </row>
    <row r="857" spans="1:27" s="126" customFormat="1" ht="13.5" hidden="1" customHeight="1">
      <c r="A857" s="172">
        <v>11</v>
      </c>
      <c r="B857" t="s">
        <v>1427</v>
      </c>
      <c r="C857" s="198">
        <v>25442</v>
      </c>
      <c r="D857" t="s">
        <v>388</v>
      </c>
      <c r="E857" s="198">
        <v>54</v>
      </c>
      <c r="F857" s="104" t="s">
        <v>389</v>
      </c>
      <c r="G857" t="s">
        <v>390</v>
      </c>
      <c r="H857" t="s">
        <v>391</v>
      </c>
      <c r="I857" t="s">
        <v>225</v>
      </c>
      <c r="J857"/>
      <c r="K857" t="s">
        <v>379</v>
      </c>
      <c r="L857" t="s">
        <v>392</v>
      </c>
      <c r="M857" s="104" t="s">
        <v>728</v>
      </c>
      <c r="N857" s="104" t="s">
        <v>20</v>
      </c>
      <c r="O857" s="167">
        <v>4</v>
      </c>
      <c r="P857" s="191">
        <v>2097.309264</v>
      </c>
      <c r="Q857" s="216">
        <v>1.4149999997110377E-2</v>
      </c>
      <c r="R857" s="191" t="s">
        <v>229</v>
      </c>
      <c r="S857" s="175">
        <v>2544</v>
      </c>
      <c r="T857" s="213" t="s">
        <v>1482</v>
      </c>
      <c r="U857" s="199">
        <v>0</v>
      </c>
      <c r="V857" s="200">
        <v>0</v>
      </c>
      <c r="W857" s="216">
        <f>Tabla24[[#This Row],[Valor POAI 2026
 (en pesos y 3 últimos digitos en cero)]]/$V$2</f>
        <v>0</v>
      </c>
      <c r="X857" s="217"/>
      <c r="Y857" s="179"/>
      <c r="Z857" s="179"/>
      <c r="AA857" s="180"/>
    </row>
    <row r="858" spans="1:27" s="126" customFormat="1" ht="13.5" hidden="1" customHeight="1">
      <c r="A858" s="172">
        <v>11</v>
      </c>
      <c r="B858" t="s">
        <v>1427</v>
      </c>
      <c r="C858" s="198">
        <v>24891</v>
      </c>
      <c r="D858" t="s">
        <v>326</v>
      </c>
      <c r="E858" s="198">
        <v>56</v>
      </c>
      <c r="F858" s="104" t="s">
        <v>409</v>
      </c>
      <c r="G858" t="s">
        <v>328</v>
      </c>
      <c r="H858" t="s">
        <v>410</v>
      </c>
      <c r="I858" t="s">
        <v>225</v>
      </c>
      <c r="J858"/>
      <c r="K858" t="s">
        <v>379</v>
      </c>
      <c r="L858" t="s">
        <v>401</v>
      </c>
      <c r="M858" s="104" t="s">
        <v>1483</v>
      </c>
      <c r="N858" s="104" t="s">
        <v>124</v>
      </c>
      <c r="O858" s="167">
        <v>100</v>
      </c>
      <c r="P858" s="191">
        <v>1402.1572200000001</v>
      </c>
      <c r="Q858" s="216">
        <v>9.4599899974257187E-3</v>
      </c>
      <c r="R858" s="191" t="s">
        <v>229</v>
      </c>
      <c r="S858" s="175">
        <v>2489</v>
      </c>
      <c r="T858" s="213" t="s">
        <v>1484</v>
      </c>
      <c r="U858" s="199">
        <v>0</v>
      </c>
      <c r="V858" s="200">
        <v>0</v>
      </c>
      <c r="W858" s="216">
        <f>Tabla24[[#This Row],[Valor POAI 2026
 (en pesos y 3 últimos digitos en cero)]]/$V$2</f>
        <v>0</v>
      </c>
      <c r="X858" s="217"/>
      <c r="Y858" s="179"/>
      <c r="Z858" s="179"/>
      <c r="AA858" s="180"/>
    </row>
    <row r="859" spans="1:27" s="126" customFormat="1" ht="13.5" hidden="1" customHeight="1">
      <c r="A859" s="172">
        <v>11</v>
      </c>
      <c r="B859" t="s">
        <v>1427</v>
      </c>
      <c r="C859" s="198">
        <v>25341</v>
      </c>
      <c r="D859" t="s">
        <v>388</v>
      </c>
      <c r="E859" s="198">
        <v>57</v>
      </c>
      <c r="F859" s="104" t="s">
        <v>399</v>
      </c>
      <c r="G859" t="s">
        <v>396</v>
      </c>
      <c r="H859" t="s">
        <v>400</v>
      </c>
      <c r="I859" t="s">
        <v>225</v>
      </c>
      <c r="J859"/>
      <c r="K859" t="s">
        <v>379</v>
      </c>
      <c r="L859" t="s">
        <v>401</v>
      </c>
      <c r="M859" s="104" t="s">
        <v>1485</v>
      </c>
      <c r="N859" s="104" t="s">
        <v>403</v>
      </c>
      <c r="O859" s="167">
        <v>50</v>
      </c>
      <c r="P859" s="191">
        <v>666.98733000000004</v>
      </c>
      <c r="Q859" s="216">
        <v>4.4999900012708182E-3</v>
      </c>
      <c r="R859" s="191" t="s">
        <v>229</v>
      </c>
      <c r="S859" s="175">
        <v>2534</v>
      </c>
      <c r="T859" s="213" t="s">
        <v>1486</v>
      </c>
      <c r="U859" s="199">
        <v>0</v>
      </c>
      <c r="V859" s="200">
        <v>0</v>
      </c>
      <c r="W859" s="216">
        <f>Tabla24[[#This Row],[Valor POAI 2026
 (en pesos y 3 últimos digitos en cero)]]/$V$2</f>
        <v>0</v>
      </c>
      <c r="X859" s="217"/>
      <c r="Y859" s="179"/>
      <c r="Z859" s="179"/>
      <c r="AA859" s="180"/>
    </row>
    <row r="860" spans="1:27" s="126" customFormat="1" ht="13.5" hidden="1" customHeight="1">
      <c r="A860" s="172">
        <v>11</v>
      </c>
      <c r="B860" t="s">
        <v>1427</v>
      </c>
      <c r="C860" s="198">
        <v>25342</v>
      </c>
      <c r="D860" t="s">
        <v>388</v>
      </c>
      <c r="E860" s="198">
        <v>58</v>
      </c>
      <c r="F860" s="104" t="s">
        <v>406</v>
      </c>
      <c r="G860" t="s">
        <v>396</v>
      </c>
      <c r="H860" t="s">
        <v>407</v>
      </c>
      <c r="I860" t="s">
        <v>225</v>
      </c>
      <c r="J860"/>
      <c r="K860" t="s">
        <v>379</v>
      </c>
      <c r="L860" t="s">
        <v>401</v>
      </c>
      <c r="M860" s="104" t="s">
        <v>1487</v>
      </c>
      <c r="N860" s="104" t="s">
        <v>121</v>
      </c>
      <c r="O860" s="167">
        <v>500</v>
      </c>
      <c r="P860" s="191">
        <v>1402.1572200000001</v>
      </c>
      <c r="Q860" s="216">
        <v>9.4599899974257187E-3</v>
      </c>
      <c r="R860" s="191" t="s">
        <v>229</v>
      </c>
      <c r="S860" s="175">
        <v>2534</v>
      </c>
      <c r="T860" s="213" t="s">
        <v>1486</v>
      </c>
      <c r="U860" s="199">
        <v>0</v>
      </c>
      <c r="V860" s="200">
        <v>0</v>
      </c>
      <c r="W860" s="216">
        <f>Tabla24[[#This Row],[Valor POAI 2026
 (en pesos y 3 últimos digitos en cero)]]/$V$2</f>
        <v>0</v>
      </c>
      <c r="X860" s="217"/>
      <c r="Y860" s="179"/>
      <c r="Z860" s="179"/>
      <c r="AA860" s="180"/>
    </row>
    <row r="861" spans="1:27" s="126" customFormat="1" ht="13.5" hidden="1" customHeight="1">
      <c r="A861" s="172">
        <v>11</v>
      </c>
      <c r="B861" t="s">
        <v>1427</v>
      </c>
      <c r="C861" s="198">
        <v>25331</v>
      </c>
      <c r="D861" t="s">
        <v>326</v>
      </c>
      <c r="E861" s="198">
        <v>62</v>
      </c>
      <c r="F861" s="104" t="s">
        <v>420</v>
      </c>
      <c r="G861" t="s">
        <v>414</v>
      </c>
      <c r="H861" t="s">
        <v>421</v>
      </c>
      <c r="I861" t="s">
        <v>225</v>
      </c>
      <c r="J861"/>
      <c r="K861" t="s">
        <v>416</v>
      </c>
      <c r="L861" t="s">
        <v>417</v>
      </c>
      <c r="M861" s="104" t="s">
        <v>1488</v>
      </c>
      <c r="N861" s="104" t="s">
        <v>31</v>
      </c>
      <c r="O861" s="167">
        <v>12</v>
      </c>
      <c r="P861" s="191">
        <v>1181.309814</v>
      </c>
      <c r="Q861" s="216">
        <v>7.9699900017637364E-3</v>
      </c>
      <c r="R861" s="191" t="s">
        <v>229</v>
      </c>
      <c r="S861" s="175">
        <v>2533</v>
      </c>
      <c r="T861" s="213" t="s">
        <v>1489</v>
      </c>
      <c r="U861" s="199">
        <v>0</v>
      </c>
      <c r="V861" s="200">
        <v>0</v>
      </c>
      <c r="W861" s="216">
        <f>Tabla24[[#This Row],[Valor POAI 2026
 (en pesos y 3 últimos digitos en cero)]]/$V$2</f>
        <v>0</v>
      </c>
      <c r="X861" s="217"/>
      <c r="Y861" s="179"/>
      <c r="Z861" s="179"/>
      <c r="AA861" s="180"/>
    </row>
    <row r="862" spans="1:27" s="126" customFormat="1" ht="13.5" hidden="1" customHeight="1">
      <c r="A862" s="172">
        <v>11</v>
      </c>
      <c r="B862" t="s">
        <v>1427</v>
      </c>
      <c r="C862" s="198">
        <v>25451</v>
      </c>
      <c r="D862" t="s">
        <v>326</v>
      </c>
      <c r="E862" s="198">
        <v>61</v>
      </c>
      <c r="F862" s="104" t="s">
        <v>413</v>
      </c>
      <c r="G862" t="s">
        <v>414</v>
      </c>
      <c r="H862" t="s">
        <v>415</v>
      </c>
      <c r="I862" t="s">
        <v>225</v>
      </c>
      <c r="J862"/>
      <c r="K862" t="s">
        <v>416</v>
      </c>
      <c r="L862" t="s">
        <v>417</v>
      </c>
      <c r="M862" s="104" t="s">
        <v>130</v>
      </c>
      <c r="N862" s="104" t="s">
        <v>31</v>
      </c>
      <c r="O862" s="167">
        <v>32</v>
      </c>
      <c r="P862" s="191">
        <v>2356.6923200000001</v>
      </c>
      <c r="Q862" s="216">
        <v>1.5899989998418303E-2</v>
      </c>
      <c r="R862" s="191" t="s">
        <v>229</v>
      </c>
      <c r="S862" s="175">
        <v>2545</v>
      </c>
      <c r="T862" s="213" t="s">
        <v>1490</v>
      </c>
      <c r="U862" s="199">
        <v>0</v>
      </c>
      <c r="V862" s="200">
        <v>0</v>
      </c>
      <c r="W862" s="216">
        <f>Tabla24[[#This Row],[Valor POAI 2026
 (en pesos y 3 últimos digitos en cero)]]/$V$2</f>
        <v>0</v>
      </c>
      <c r="X862" s="217"/>
      <c r="Y862" s="179"/>
      <c r="Z862" s="179"/>
      <c r="AA862" s="180"/>
    </row>
    <row r="863" spans="1:27" s="126" customFormat="1" ht="13.5" hidden="1" customHeight="1">
      <c r="A863" s="172">
        <v>11</v>
      </c>
      <c r="B863" t="s">
        <v>1427</v>
      </c>
      <c r="C863" s="198">
        <v>25452</v>
      </c>
      <c r="D863" t="s">
        <v>326</v>
      </c>
      <c r="E863" s="198">
        <v>60</v>
      </c>
      <c r="F863" s="104" t="s">
        <v>626</v>
      </c>
      <c r="G863" t="s">
        <v>414</v>
      </c>
      <c r="H863" t="s">
        <v>415</v>
      </c>
      <c r="I863" t="s">
        <v>225</v>
      </c>
      <c r="J863"/>
      <c r="K863" t="s">
        <v>416</v>
      </c>
      <c r="L863" t="s">
        <v>417</v>
      </c>
      <c r="M863" s="104" t="s">
        <v>1491</v>
      </c>
      <c r="N863" s="104" t="s">
        <v>127</v>
      </c>
      <c r="O863" s="167">
        <v>900</v>
      </c>
      <c r="P863" s="191">
        <v>1156.1139410000001</v>
      </c>
      <c r="Q863" s="216">
        <v>7.8000000012441026E-3</v>
      </c>
      <c r="R863" s="191" t="s">
        <v>229</v>
      </c>
      <c r="S863" s="175">
        <v>2545</v>
      </c>
      <c r="T863" s="213" t="s">
        <v>1490</v>
      </c>
      <c r="U863" s="199">
        <v>0</v>
      </c>
      <c r="V863" s="200">
        <v>0</v>
      </c>
      <c r="W863" s="216">
        <f>Tabla24[[#This Row],[Valor POAI 2026
 (en pesos y 3 últimos digitos en cero)]]/$V$2</f>
        <v>0</v>
      </c>
      <c r="X863" s="217"/>
      <c r="Y863" s="179"/>
      <c r="Z863" s="179"/>
      <c r="AA863" s="180"/>
    </row>
    <row r="864" spans="1:27" s="126" customFormat="1" ht="13.5" hidden="1" customHeight="1">
      <c r="A864" s="172">
        <v>11</v>
      </c>
      <c r="B864" t="s">
        <v>1427</v>
      </c>
      <c r="C864" s="198">
        <v>24831</v>
      </c>
      <c r="D864" t="s">
        <v>350</v>
      </c>
      <c r="E864" s="198">
        <v>71</v>
      </c>
      <c r="F864" s="104" t="s">
        <v>434</v>
      </c>
      <c r="G864" t="s">
        <v>431</v>
      </c>
      <c r="H864" t="s">
        <v>432</v>
      </c>
      <c r="I864" t="s">
        <v>225</v>
      </c>
      <c r="J864"/>
      <c r="K864" t="s">
        <v>416</v>
      </c>
      <c r="L864" t="s">
        <v>426</v>
      </c>
      <c r="M864" s="104" t="s">
        <v>1492</v>
      </c>
      <c r="N864" s="104" t="s">
        <v>152</v>
      </c>
      <c r="O864" s="167">
        <v>500</v>
      </c>
      <c r="P864" s="191">
        <v>29.643947000000001</v>
      </c>
      <c r="Q864" s="216">
        <v>1.9999999864795344E-4</v>
      </c>
      <c r="R864" s="191" t="s">
        <v>229</v>
      </c>
      <c r="S864" s="175">
        <v>2483</v>
      </c>
      <c r="T864" s="213" t="s">
        <v>1493</v>
      </c>
      <c r="U864" s="199">
        <v>0</v>
      </c>
      <c r="V864" s="200">
        <v>0</v>
      </c>
      <c r="W864" s="216">
        <f>Tabla24[[#This Row],[Valor POAI 2026
 (en pesos y 3 últimos digitos en cero)]]/$V$2</f>
        <v>0</v>
      </c>
      <c r="X864" s="217"/>
      <c r="Y864" s="179"/>
      <c r="Z864" s="179"/>
      <c r="AA864" s="180"/>
    </row>
    <row r="865" spans="1:27" s="126" customFormat="1" ht="13.5" hidden="1" customHeight="1">
      <c r="A865" s="172">
        <v>11</v>
      </c>
      <c r="B865" t="s">
        <v>1427</v>
      </c>
      <c r="C865" s="198">
        <v>24832</v>
      </c>
      <c r="D865" t="s">
        <v>350</v>
      </c>
      <c r="E865" s="198">
        <v>70</v>
      </c>
      <c r="F865" s="104" t="s">
        <v>439</v>
      </c>
      <c r="G865" t="s">
        <v>431</v>
      </c>
      <c r="H865" t="s">
        <v>432</v>
      </c>
      <c r="I865" t="s">
        <v>225</v>
      </c>
      <c r="J865"/>
      <c r="K865" t="s">
        <v>416</v>
      </c>
      <c r="L865" t="s">
        <v>426</v>
      </c>
      <c r="M865" s="104" t="s">
        <v>1494</v>
      </c>
      <c r="N865" s="104" t="s">
        <v>150</v>
      </c>
      <c r="O865" s="167">
        <v>1640</v>
      </c>
      <c r="P865" s="191">
        <v>74.109868000000006</v>
      </c>
      <c r="Q865" s="216">
        <v>4.9999999999325356E-4</v>
      </c>
      <c r="R865" s="191" t="s">
        <v>229</v>
      </c>
      <c r="S865" s="175">
        <v>2483</v>
      </c>
      <c r="T865" s="213" t="s">
        <v>1493</v>
      </c>
      <c r="U865" s="199">
        <v>0</v>
      </c>
      <c r="V865" s="200">
        <v>0</v>
      </c>
      <c r="W865" s="216">
        <f>Tabla24[[#This Row],[Valor POAI 2026
 (en pesos y 3 últimos digitos en cero)]]/$V$2</f>
        <v>0</v>
      </c>
      <c r="X865" s="217"/>
      <c r="Y865" s="179"/>
      <c r="Z865" s="179"/>
      <c r="AA865" s="180"/>
    </row>
    <row r="866" spans="1:27" s="126" customFormat="1" ht="13.5" hidden="1" customHeight="1">
      <c r="A866" s="172">
        <v>11</v>
      </c>
      <c r="B866" t="s">
        <v>1427</v>
      </c>
      <c r="C866" s="198">
        <v>24833</v>
      </c>
      <c r="D866" t="s">
        <v>350</v>
      </c>
      <c r="E866" s="198">
        <v>68</v>
      </c>
      <c r="F866" s="104" t="s">
        <v>450</v>
      </c>
      <c r="G866" t="s">
        <v>431</v>
      </c>
      <c r="H866" t="s">
        <v>432</v>
      </c>
      <c r="I866" t="s">
        <v>225</v>
      </c>
      <c r="J866"/>
      <c r="K866" t="s">
        <v>416</v>
      </c>
      <c r="L866" t="s">
        <v>426</v>
      </c>
      <c r="M866" s="104" t="s">
        <v>1495</v>
      </c>
      <c r="N866" s="104" t="s">
        <v>146</v>
      </c>
      <c r="O866" s="167">
        <v>50</v>
      </c>
      <c r="P866" s="191">
        <v>148.21973600000001</v>
      </c>
      <c r="Q866" s="216">
        <v>9.9999999998650712E-4</v>
      </c>
      <c r="R866" s="191" t="s">
        <v>229</v>
      </c>
      <c r="S866" s="175">
        <v>2483</v>
      </c>
      <c r="T866" s="213" t="s">
        <v>1493</v>
      </c>
      <c r="U866" s="199">
        <v>0</v>
      </c>
      <c r="V866" s="200">
        <v>0</v>
      </c>
      <c r="W866" s="216">
        <f>Tabla24[[#This Row],[Valor POAI 2026
 (en pesos y 3 últimos digitos en cero)]]/$V$2</f>
        <v>0</v>
      </c>
      <c r="X866" s="217"/>
      <c r="Y866" s="179"/>
      <c r="Z866" s="179"/>
      <c r="AA866" s="180"/>
    </row>
    <row r="867" spans="1:27" s="126" customFormat="1" ht="13.5" hidden="1" customHeight="1">
      <c r="A867" s="172">
        <v>11</v>
      </c>
      <c r="B867" t="s">
        <v>1427</v>
      </c>
      <c r="C867" s="198">
        <v>24834</v>
      </c>
      <c r="D867" t="s">
        <v>350</v>
      </c>
      <c r="E867" s="198">
        <v>67</v>
      </c>
      <c r="F867" s="104" t="s">
        <v>441</v>
      </c>
      <c r="G867" t="s">
        <v>431</v>
      </c>
      <c r="H867" t="s">
        <v>432</v>
      </c>
      <c r="I867" t="s">
        <v>225</v>
      </c>
      <c r="J867"/>
      <c r="K867" t="s">
        <v>416</v>
      </c>
      <c r="L867" t="s">
        <v>426</v>
      </c>
      <c r="M867" s="104" t="s">
        <v>1496</v>
      </c>
      <c r="N867" s="104" t="s">
        <v>143</v>
      </c>
      <c r="O867" s="167">
        <v>12</v>
      </c>
      <c r="P867" s="191">
        <v>311.26144599999998</v>
      </c>
      <c r="Q867" s="216">
        <v>2.1000000026703603E-3</v>
      </c>
      <c r="R867" s="191" t="s">
        <v>229</v>
      </c>
      <c r="S867" s="175">
        <v>2483</v>
      </c>
      <c r="T867" s="213" t="s">
        <v>1493</v>
      </c>
      <c r="U867" s="199">
        <v>0</v>
      </c>
      <c r="V867" s="200">
        <v>0</v>
      </c>
      <c r="W867" s="216">
        <f>Tabla24[[#This Row],[Valor POAI 2026
 (en pesos y 3 últimos digitos en cero)]]/$V$2</f>
        <v>0</v>
      </c>
      <c r="X867" s="217"/>
      <c r="Y867" s="179"/>
      <c r="Z867" s="179"/>
      <c r="AA867" s="180"/>
    </row>
    <row r="868" spans="1:27" s="126" customFormat="1" ht="13.5" hidden="1" customHeight="1">
      <c r="A868" s="172">
        <v>11</v>
      </c>
      <c r="B868" t="s">
        <v>1427</v>
      </c>
      <c r="C868" s="198">
        <v>24835</v>
      </c>
      <c r="D868" t="s">
        <v>446</v>
      </c>
      <c r="E868" s="198">
        <v>76</v>
      </c>
      <c r="F868" s="104" t="s">
        <v>447</v>
      </c>
      <c r="G868" t="s">
        <v>431</v>
      </c>
      <c r="H868" t="s">
        <v>448</v>
      </c>
      <c r="I868" t="s">
        <v>225</v>
      </c>
      <c r="J868"/>
      <c r="K868" t="s">
        <v>416</v>
      </c>
      <c r="L868" t="s">
        <v>426</v>
      </c>
      <c r="M868" s="104" t="s">
        <v>1497</v>
      </c>
      <c r="N868" s="104" t="s">
        <v>155</v>
      </c>
      <c r="O868" s="167">
        <v>5000</v>
      </c>
      <c r="P868" s="191">
        <v>1978.7334760000001</v>
      </c>
      <c r="Q868" s="216">
        <v>1.3350000002518564E-2</v>
      </c>
      <c r="R868" s="191" t="s">
        <v>229</v>
      </c>
      <c r="S868" s="175">
        <v>2483</v>
      </c>
      <c r="T868" s="213" t="s">
        <v>1493</v>
      </c>
      <c r="U868" s="199">
        <v>0</v>
      </c>
      <c r="V868" s="200">
        <v>0</v>
      </c>
      <c r="W868" s="216">
        <f>Tabla24[[#This Row],[Valor POAI 2026
 (en pesos y 3 últimos digitos en cero)]]/$V$2</f>
        <v>0</v>
      </c>
      <c r="X868" s="217"/>
      <c r="Y868" s="179"/>
      <c r="Z868" s="179"/>
      <c r="AA868" s="180"/>
    </row>
    <row r="869" spans="1:27" s="126" customFormat="1" ht="13.5" hidden="1" customHeight="1">
      <c r="A869" s="172">
        <v>11</v>
      </c>
      <c r="B869" t="s">
        <v>1427</v>
      </c>
      <c r="C869" s="198">
        <v>25241</v>
      </c>
      <c r="D869" t="s">
        <v>350</v>
      </c>
      <c r="E869" s="198">
        <v>64</v>
      </c>
      <c r="F869" s="104" t="s">
        <v>424</v>
      </c>
      <c r="G869" t="s">
        <v>431</v>
      </c>
      <c r="H869" t="s">
        <v>432</v>
      </c>
      <c r="I869" t="s">
        <v>225</v>
      </c>
      <c r="J869"/>
      <c r="K869" t="s">
        <v>416</v>
      </c>
      <c r="L869" t="s">
        <v>426</v>
      </c>
      <c r="M869" s="104" t="s">
        <v>1498</v>
      </c>
      <c r="N869" s="104" t="s">
        <v>428</v>
      </c>
      <c r="O869" s="167">
        <v>1.5</v>
      </c>
      <c r="P869" s="191">
        <v>311.26144599999998</v>
      </c>
      <c r="Q869" s="216">
        <v>2.1000000026703603E-3</v>
      </c>
      <c r="R869" s="191" t="s">
        <v>229</v>
      </c>
      <c r="S869" s="175">
        <v>2524</v>
      </c>
      <c r="T869" s="213" t="s">
        <v>1499</v>
      </c>
      <c r="U869" s="199">
        <v>0</v>
      </c>
      <c r="V869" s="200">
        <v>0</v>
      </c>
      <c r="W869" s="216">
        <f>Tabla24[[#This Row],[Valor POAI 2026
 (en pesos y 3 últimos digitos en cero)]]/$V$2</f>
        <v>0</v>
      </c>
      <c r="X869" s="217"/>
      <c r="Y869" s="179"/>
      <c r="Z869" s="179"/>
      <c r="AA869" s="180"/>
    </row>
    <row r="870" spans="1:27" s="126" customFormat="1" ht="13.5" hidden="1" customHeight="1">
      <c r="A870" s="172">
        <v>11</v>
      </c>
      <c r="B870" t="s">
        <v>1427</v>
      </c>
      <c r="C870" s="198">
        <v>25242</v>
      </c>
      <c r="D870" t="s">
        <v>350</v>
      </c>
      <c r="E870" s="198">
        <v>63</v>
      </c>
      <c r="F870" s="104" t="s">
        <v>863</v>
      </c>
      <c r="G870" t="s">
        <v>431</v>
      </c>
      <c r="H870" t="s">
        <v>432</v>
      </c>
      <c r="I870" t="s">
        <v>225</v>
      </c>
      <c r="J870"/>
      <c r="K870" t="s">
        <v>416</v>
      </c>
      <c r="L870" t="s">
        <v>426</v>
      </c>
      <c r="M870" s="104" t="s">
        <v>1500</v>
      </c>
      <c r="N870" s="104" t="s">
        <v>141</v>
      </c>
      <c r="O870" s="167">
        <v>15000</v>
      </c>
      <c r="P870" s="191">
        <v>615.27657699999997</v>
      </c>
      <c r="Q870" s="216">
        <v>4.1511110031372481E-3</v>
      </c>
      <c r="R870" s="191" t="s">
        <v>229</v>
      </c>
      <c r="S870" s="175">
        <v>2524</v>
      </c>
      <c r="T870" s="213" t="s">
        <v>1499</v>
      </c>
      <c r="U870" s="199">
        <v>0</v>
      </c>
      <c r="V870" s="200">
        <v>0</v>
      </c>
      <c r="W870" s="216">
        <f>Tabla24[[#This Row],[Valor POAI 2026
 (en pesos y 3 últimos digitos en cero)]]/$V$2</f>
        <v>0</v>
      </c>
      <c r="X870" s="217"/>
      <c r="Y870" s="179"/>
      <c r="Z870" s="179"/>
      <c r="AA870" s="180"/>
    </row>
    <row r="871" spans="1:27" s="126" customFormat="1" ht="13.5" hidden="1" customHeight="1">
      <c r="A871" s="172">
        <v>11</v>
      </c>
      <c r="B871" t="s">
        <v>1427</v>
      </c>
      <c r="C871" s="198">
        <v>24561</v>
      </c>
      <c r="D871" t="s">
        <v>271</v>
      </c>
      <c r="E871" s="198">
        <v>77</v>
      </c>
      <c r="F871" s="104" t="s">
        <v>462</v>
      </c>
      <c r="G871" t="s">
        <v>273</v>
      </c>
      <c r="H871" t="s">
        <v>457</v>
      </c>
      <c r="I871" t="s">
        <v>225</v>
      </c>
      <c r="J871" t="s">
        <v>275</v>
      </c>
      <c r="K871" t="s">
        <v>416</v>
      </c>
      <c r="L871" t="s">
        <v>458</v>
      </c>
      <c r="M871" s="104" t="s">
        <v>1501</v>
      </c>
      <c r="N871" s="104" t="s">
        <v>158</v>
      </c>
      <c r="O871" s="167">
        <v>15</v>
      </c>
      <c r="P871" s="191">
        <v>20989.330268999998</v>
      </c>
      <c r="Q871" s="216">
        <v>0.14160955102980879</v>
      </c>
      <c r="R871" s="191" t="s">
        <v>229</v>
      </c>
      <c r="S871" s="175">
        <v>2456</v>
      </c>
      <c r="T871" s="213" t="s">
        <v>1502</v>
      </c>
      <c r="U871" s="199">
        <v>0</v>
      </c>
      <c r="V871" s="200">
        <v>0</v>
      </c>
      <c r="W871" s="216">
        <f>Tabla24[[#This Row],[Valor POAI 2026
 (en pesos y 3 últimos digitos en cero)]]/$V$2</f>
        <v>0</v>
      </c>
      <c r="X871" s="217"/>
      <c r="Y871" s="179"/>
      <c r="Z871" s="179"/>
      <c r="AA871" s="180"/>
    </row>
    <row r="872" spans="1:27" s="126" customFormat="1" ht="13.5" hidden="1" customHeight="1">
      <c r="A872" s="172">
        <v>11</v>
      </c>
      <c r="B872" t="s">
        <v>1427</v>
      </c>
      <c r="C872" s="198">
        <v>25811</v>
      </c>
      <c r="D872" t="s">
        <v>350</v>
      </c>
      <c r="E872" s="198">
        <v>79</v>
      </c>
      <c r="F872" s="104" t="s">
        <v>464</v>
      </c>
      <c r="G872" t="s">
        <v>431</v>
      </c>
      <c r="H872" t="s">
        <v>465</v>
      </c>
      <c r="I872" t="s">
        <v>244</v>
      </c>
      <c r="J872"/>
      <c r="K872" t="s">
        <v>416</v>
      </c>
      <c r="L872" t="s">
        <v>466</v>
      </c>
      <c r="M872" s="104" t="s">
        <v>467</v>
      </c>
      <c r="N872" s="104" t="s">
        <v>161</v>
      </c>
      <c r="O872" s="167">
        <v>4</v>
      </c>
      <c r="P872" s="191">
        <v>444.65920799999998</v>
      </c>
      <c r="Q872" s="216">
        <v>2.9999999999595207E-3</v>
      </c>
      <c r="R872" s="191" t="s">
        <v>229</v>
      </c>
      <c r="S872" s="175">
        <v>2581</v>
      </c>
      <c r="T872" s="213" t="s">
        <v>1503</v>
      </c>
      <c r="U872" s="199">
        <v>0</v>
      </c>
      <c r="V872" s="200">
        <v>0</v>
      </c>
      <c r="W872" s="216">
        <f>Tabla24[[#This Row],[Valor POAI 2026
 (en pesos y 3 últimos digitos en cero)]]/$V$2</f>
        <v>0</v>
      </c>
      <c r="X872" s="217"/>
      <c r="Y872" s="179"/>
      <c r="Z872" s="179"/>
      <c r="AA872" s="180"/>
    </row>
    <row r="873" spans="1:27" s="126" customFormat="1" ht="13.5" hidden="1" customHeight="1">
      <c r="A873" s="172">
        <v>11</v>
      </c>
      <c r="B873" t="s">
        <v>1427</v>
      </c>
      <c r="C873" s="198">
        <v>24241</v>
      </c>
      <c r="D873" t="s">
        <v>312</v>
      </c>
      <c r="E873" s="198">
        <v>82</v>
      </c>
      <c r="F873" s="104" t="s">
        <v>480</v>
      </c>
      <c r="G873" t="s">
        <v>414</v>
      </c>
      <c r="H873" t="s">
        <v>472</v>
      </c>
      <c r="I873" t="s">
        <v>225</v>
      </c>
      <c r="J873"/>
      <c r="K873" t="s">
        <v>416</v>
      </c>
      <c r="L873" t="s">
        <v>473</v>
      </c>
      <c r="M873" s="104" t="s">
        <v>1504</v>
      </c>
      <c r="N873" s="104" t="s">
        <v>27</v>
      </c>
      <c r="O873" s="167">
        <v>26</v>
      </c>
      <c r="P873" s="191">
        <v>592.87894400000005</v>
      </c>
      <c r="Q873" s="216">
        <v>3.9999999999460285E-3</v>
      </c>
      <c r="R873" s="191" t="s">
        <v>229</v>
      </c>
      <c r="S873" s="175">
        <v>2424</v>
      </c>
      <c r="T873" s="213" t="s">
        <v>1505</v>
      </c>
      <c r="U873" s="199">
        <v>0</v>
      </c>
      <c r="V873" s="200">
        <v>0</v>
      </c>
      <c r="W873" s="216">
        <f>Tabla24[[#This Row],[Valor POAI 2026
 (en pesos y 3 últimos digitos en cero)]]/$V$2</f>
        <v>0</v>
      </c>
      <c r="X873" s="217"/>
      <c r="Y873" s="179"/>
      <c r="Z873" s="179"/>
      <c r="AA873" s="180"/>
    </row>
    <row r="874" spans="1:27" s="126" customFormat="1" ht="13.5" hidden="1" customHeight="1">
      <c r="A874" s="172">
        <v>11</v>
      </c>
      <c r="B874" t="s">
        <v>1427</v>
      </c>
      <c r="C874" s="198">
        <v>24242</v>
      </c>
      <c r="D874" t="s">
        <v>312</v>
      </c>
      <c r="E874" s="198">
        <v>83</v>
      </c>
      <c r="F874" s="104" t="s">
        <v>476</v>
      </c>
      <c r="G874" t="s">
        <v>414</v>
      </c>
      <c r="H874" t="s">
        <v>472</v>
      </c>
      <c r="I874" t="s">
        <v>225</v>
      </c>
      <c r="J874"/>
      <c r="K874" t="s">
        <v>416</v>
      </c>
      <c r="L874" t="s">
        <v>473</v>
      </c>
      <c r="M874" s="104" t="s">
        <v>1406</v>
      </c>
      <c r="N874" s="104" t="s">
        <v>27</v>
      </c>
      <c r="O874" s="167">
        <v>1</v>
      </c>
      <c r="P874" s="191">
        <v>148.21973600000001</v>
      </c>
      <c r="Q874" s="216">
        <v>9.9999999998650712E-4</v>
      </c>
      <c r="R874" s="191" t="s">
        <v>229</v>
      </c>
      <c r="S874" s="175">
        <v>2424</v>
      </c>
      <c r="T874" s="213" t="s">
        <v>1505</v>
      </c>
      <c r="U874" s="199">
        <v>0</v>
      </c>
      <c r="V874" s="200">
        <v>0</v>
      </c>
      <c r="W874" s="216">
        <f>Tabla24[[#This Row],[Valor POAI 2026
 (en pesos y 3 últimos digitos en cero)]]/$V$2</f>
        <v>0</v>
      </c>
      <c r="X874" s="217"/>
      <c r="Y874" s="179"/>
      <c r="Z874" s="179"/>
      <c r="AA874" s="180"/>
    </row>
    <row r="875" spans="1:27" s="126" customFormat="1" ht="13.5" hidden="1" customHeight="1">
      <c r="A875" s="172">
        <v>11</v>
      </c>
      <c r="B875" t="s">
        <v>1427</v>
      </c>
      <c r="C875" s="198">
        <v>24243</v>
      </c>
      <c r="D875" t="s">
        <v>312</v>
      </c>
      <c r="E875" s="198">
        <v>84</v>
      </c>
      <c r="F875" s="104" t="s">
        <v>478</v>
      </c>
      <c r="G875" t="s">
        <v>414</v>
      </c>
      <c r="H875" t="s">
        <v>472</v>
      </c>
      <c r="I875" t="s">
        <v>225</v>
      </c>
      <c r="J875"/>
      <c r="K875" t="s">
        <v>416</v>
      </c>
      <c r="L875" t="s">
        <v>473</v>
      </c>
      <c r="M875" s="104" t="s">
        <v>1506</v>
      </c>
      <c r="N875" s="104" t="s">
        <v>27</v>
      </c>
      <c r="O875" s="167">
        <v>2</v>
      </c>
      <c r="P875" s="191">
        <v>251.97355099999999</v>
      </c>
      <c r="Q875" s="216">
        <v>1.6999999986277137E-3</v>
      </c>
      <c r="R875" s="191" t="s">
        <v>229</v>
      </c>
      <c r="S875" s="175">
        <v>2424</v>
      </c>
      <c r="T875" s="213" t="s">
        <v>1505</v>
      </c>
      <c r="U875" s="199">
        <v>0</v>
      </c>
      <c r="V875" s="200">
        <v>0</v>
      </c>
      <c r="W875" s="216">
        <f>Tabla24[[#This Row],[Valor POAI 2026
 (en pesos y 3 últimos digitos en cero)]]/$V$2</f>
        <v>0</v>
      </c>
      <c r="X875" s="217"/>
      <c r="Y875" s="179"/>
      <c r="Z875" s="179"/>
      <c r="AA875" s="180"/>
    </row>
    <row r="876" spans="1:27" s="126" customFormat="1" ht="13.5" hidden="1" customHeight="1">
      <c r="A876" s="172">
        <v>11</v>
      </c>
      <c r="B876" t="s">
        <v>1427</v>
      </c>
      <c r="C876" s="198">
        <v>24244</v>
      </c>
      <c r="D876" t="s">
        <v>312</v>
      </c>
      <c r="E876" s="198">
        <v>86</v>
      </c>
      <c r="F876" s="104" t="s">
        <v>1203</v>
      </c>
      <c r="G876" t="s">
        <v>414</v>
      </c>
      <c r="H876" t="s">
        <v>472</v>
      </c>
      <c r="I876" t="s">
        <v>225</v>
      </c>
      <c r="J876"/>
      <c r="K876" t="s">
        <v>416</v>
      </c>
      <c r="L876" t="s">
        <v>473</v>
      </c>
      <c r="M876" s="104" t="s">
        <v>1507</v>
      </c>
      <c r="N876" s="104" t="s">
        <v>27</v>
      </c>
      <c r="O876" s="167">
        <v>1</v>
      </c>
      <c r="P876" s="191">
        <v>291.41817200000003</v>
      </c>
      <c r="Q876" s="216">
        <v>1.9661225951452775E-3</v>
      </c>
      <c r="R876" s="191" t="s">
        <v>229</v>
      </c>
      <c r="S876" s="175">
        <v>2424</v>
      </c>
      <c r="T876" s="213" t="s">
        <v>1505</v>
      </c>
      <c r="U876" s="199">
        <v>0</v>
      </c>
      <c r="V876" s="200">
        <v>0</v>
      </c>
      <c r="W876" s="216">
        <f>Tabla24[[#This Row],[Valor POAI 2026
 (en pesos y 3 últimos digitos en cero)]]/$V$2</f>
        <v>0</v>
      </c>
      <c r="X876" s="217"/>
      <c r="Y876" s="179"/>
      <c r="Z876" s="179"/>
      <c r="AA876" s="180"/>
    </row>
    <row r="877" spans="1:27" s="126" customFormat="1" ht="13.5" hidden="1" customHeight="1">
      <c r="A877" s="172">
        <v>11</v>
      </c>
      <c r="B877" t="s">
        <v>1427</v>
      </c>
      <c r="C877" s="198">
        <v>25371</v>
      </c>
      <c r="D877" t="s">
        <v>491</v>
      </c>
      <c r="E877" s="198">
        <v>92</v>
      </c>
      <c r="F877" s="104" t="s">
        <v>500</v>
      </c>
      <c r="G877" t="s">
        <v>493</v>
      </c>
      <c r="H877" t="s">
        <v>501</v>
      </c>
      <c r="I877" t="s">
        <v>244</v>
      </c>
      <c r="J877" t="s">
        <v>495</v>
      </c>
      <c r="K877" t="s">
        <v>496</v>
      </c>
      <c r="L877" t="s">
        <v>497</v>
      </c>
      <c r="M877" s="104" t="s">
        <v>1508</v>
      </c>
      <c r="N877" s="104" t="s">
        <v>31</v>
      </c>
      <c r="O877" s="167">
        <v>5</v>
      </c>
      <c r="P877" s="191">
        <v>592.87894400000005</v>
      </c>
      <c r="Q877" s="216">
        <v>3.9999999999460285E-3</v>
      </c>
      <c r="R877" s="191" t="s">
        <v>229</v>
      </c>
      <c r="S877" s="175">
        <v>2537</v>
      </c>
      <c r="T877" s="213" t="s">
        <v>1509</v>
      </c>
      <c r="U877" s="199">
        <v>0</v>
      </c>
      <c r="V877" s="200">
        <v>0</v>
      </c>
      <c r="W877" s="216">
        <f>Tabla24[[#This Row],[Valor POAI 2026
 (en pesos y 3 últimos digitos en cero)]]/$V$2</f>
        <v>0</v>
      </c>
      <c r="X877" s="217"/>
      <c r="Y877" s="179"/>
      <c r="Z877" s="179"/>
      <c r="AA877" s="180"/>
    </row>
    <row r="878" spans="1:27" s="126" customFormat="1" ht="13.5" hidden="1" customHeight="1">
      <c r="A878" s="172">
        <v>11</v>
      </c>
      <c r="B878" t="s">
        <v>1427</v>
      </c>
      <c r="C878" s="198">
        <v>25372</v>
      </c>
      <c r="D878" t="s">
        <v>491</v>
      </c>
      <c r="E878" s="198">
        <v>94</v>
      </c>
      <c r="F878" s="104" t="s">
        <v>503</v>
      </c>
      <c r="G878" t="s">
        <v>493</v>
      </c>
      <c r="H878" t="s">
        <v>504</v>
      </c>
      <c r="I878" t="s">
        <v>244</v>
      </c>
      <c r="J878" t="s">
        <v>495</v>
      </c>
      <c r="K878" t="s">
        <v>496</v>
      </c>
      <c r="L878" t="s">
        <v>497</v>
      </c>
      <c r="M878" s="104" t="s">
        <v>1510</v>
      </c>
      <c r="N878" s="104" t="s">
        <v>173</v>
      </c>
      <c r="O878" s="167">
        <v>4</v>
      </c>
      <c r="P878" s="191">
        <v>5928.7894399999996</v>
      </c>
      <c r="Q878" s="216">
        <v>3.9999999999460273E-2</v>
      </c>
      <c r="R878" s="191" t="s">
        <v>229</v>
      </c>
      <c r="S878" s="175">
        <v>2537</v>
      </c>
      <c r="T878" s="213" t="s">
        <v>1509</v>
      </c>
      <c r="U878" s="199">
        <v>0</v>
      </c>
      <c r="V878" s="200">
        <v>0</v>
      </c>
      <c r="W878" s="216">
        <f>Tabla24[[#This Row],[Valor POAI 2026
 (en pesos y 3 últimos digitos en cero)]]/$V$2</f>
        <v>0</v>
      </c>
      <c r="X878" s="217"/>
      <c r="Y878" s="179"/>
      <c r="Z878" s="179"/>
      <c r="AA878" s="180"/>
    </row>
    <row r="879" spans="1:27" s="126" customFormat="1" ht="13.5" hidden="1" customHeight="1">
      <c r="A879" s="172">
        <v>11</v>
      </c>
      <c r="B879" t="s">
        <v>1427</v>
      </c>
      <c r="C879" s="198">
        <v>25374</v>
      </c>
      <c r="D879" t="s">
        <v>491</v>
      </c>
      <c r="E879" s="198">
        <v>93</v>
      </c>
      <c r="F879" s="104" t="s">
        <v>492</v>
      </c>
      <c r="G879" t="s">
        <v>493</v>
      </c>
      <c r="H879" t="s">
        <v>494</v>
      </c>
      <c r="I879" t="s">
        <v>244</v>
      </c>
      <c r="J879" t="s">
        <v>495</v>
      </c>
      <c r="K879" t="s">
        <v>496</v>
      </c>
      <c r="L879" t="s">
        <v>497</v>
      </c>
      <c r="M879" s="104" t="s">
        <v>1511</v>
      </c>
      <c r="N879" s="104" t="s">
        <v>176</v>
      </c>
      <c r="O879" s="167">
        <v>4</v>
      </c>
      <c r="P879" s="191">
        <v>15711.292015999999</v>
      </c>
      <c r="Q879" s="216">
        <v>0.10599999999856974</v>
      </c>
      <c r="R879" s="191" t="s">
        <v>229</v>
      </c>
      <c r="S879" s="175">
        <v>2537</v>
      </c>
      <c r="T879" s="213" t="s">
        <v>1509</v>
      </c>
      <c r="U879" s="199">
        <v>0</v>
      </c>
      <c r="V879" s="200">
        <v>0</v>
      </c>
      <c r="W879" s="216">
        <f>Tabla24[[#This Row],[Valor POAI 2026
 (en pesos y 3 últimos digitos en cero)]]/$V$2</f>
        <v>0</v>
      </c>
      <c r="X879" s="217"/>
      <c r="Y879" s="179"/>
      <c r="Z879" s="179"/>
      <c r="AA879" s="180"/>
    </row>
    <row r="880" spans="1:27" s="126" customFormat="1" ht="13.5" hidden="1" customHeight="1">
      <c r="A880" s="172">
        <v>11</v>
      </c>
      <c r="B880" t="s">
        <v>1427</v>
      </c>
      <c r="C880" s="198">
        <v>25631</v>
      </c>
      <c r="D880" t="s">
        <v>316</v>
      </c>
      <c r="E880" s="198">
        <v>96</v>
      </c>
      <c r="F880" s="104" t="s">
        <v>512</v>
      </c>
      <c r="G880" t="s">
        <v>507</v>
      </c>
      <c r="H880" t="s">
        <v>508</v>
      </c>
      <c r="I880" t="s">
        <v>225</v>
      </c>
      <c r="J880"/>
      <c r="K880" t="s">
        <v>496</v>
      </c>
      <c r="L880" t="s">
        <v>509</v>
      </c>
      <c r="M880" s="104" t="s">
        <v>1512</v>
      </c>
      <c r="N880" s="104" t="s">
        <v>20</v>
      </c>
      <c r="O880" s="167">
        <v>3</v>
      </c>
      <c r="P880" s="191">
        <v>1400.8410289999999</v>
      </c>
      <c r="Q880" s="216">
        <v>9.4511099991508446E-3</v>
      </c>
      <c r="R880" s="191" t="s">
        <v>229</v>
      </c>
      <c r="S880" s="175">
        <v>2563</v>
      </c>
      <c r="T880" s="213" t="s">
        <v>1513</v>
      </c>
      <c r="U880" s="199">
        <v>0</v>
      </c>
      <c r="V880" s="200">
        <v>0</v>
      </c>
      <c r="W880" s="216">
        <f>Tabla24[[#This Row],[Valor POAI 2026
 (en pesos y 3 últimos digitos en cero)]]/$V$2</f>
        <v>0</v>
      </c>
      <c r="X880" s="217"/>
      <c r="Y880" s="179"/>
      <c r="Z880" s="179"/>
      <c r="AA880" s="180"/>
    </row>
    <row r="881" spans="1:27" s="126" customFormat="1" ht="13.5" hidden="1" customHeight="1">
      <c r="A881" s="172">
        <v>11</v>
      </c>
      <c r="B881" t="s">
        <v>1427</v>
      </c>
      <c r="C881" s="198">
        <v>25041</v>
      </c>
      <c r="D881" t="s">
        <v>491</v>
      </c>
      <c r="E881" s="198">
        <v>98</v>
      </c>
      <c r="F881" s="104" t="s">
        <v>514</v>
      </c>
      <c r="G881" t="s">
        <v>515</v>
      </c>
      <c r="H881" t="s">
        <v>516</v>
      </c>
      <c r="I881" t="s">
        <v>225</v>
      </c>
      <c r="J881"/>
      <c r="K881" t="s">
        <v>496</v>
      </c>
      <c r="L881" t="s">
        <v>517</v>
      </c>
      <c r="M881" s="104" t="s">
        <v>1514</v>
      </c>
      <c r="N881" s="104" t="s">
        <v>83</v>
      </c>
      <c r="O881" s="167">
        <v>3000</v>
      </c>
      <c r="P881" s="191">
        <v>853.91020300000002</v>
      </c>
      <c r="Q881" s="216">
        <v>5.7611099981211555E-3</v>
      </c>
      <c r="R881" s="191" t="s">
        <v>229</v>
      </c>
      <c r="S881" s="175">
        <v>2504</v>
      </c>
      <c r="T881" s="213" t="s">
        <v>1515</v>
      </c>
      <c r="U881" s="199">
        <v>0</v>
      </c>
      <c r="V881" s="200">
        <v>0</v>
      </c>
      <c r="W881" s="216">
        <f>Tabla24[[#This Row],[Valor POAI 2026
 (en pesos y 3 últimos digitos en cero)]]/$V$2</f>
        <v>0</v>
      </c>
      <c r="X881" s="217"/>
      <c r="Y881" s="179"/>
      <c r="Z881" s="179"/>
      <c r="AA881" s="180"/>
    </row>
    <row r="882" spans="1:27" s="126" customFormat="1" ht="13.5" hidden="1" customHeight="1">
      <c r="A882" s="172">
        <v>11</v>
      </c>
      <c r="B882" t="s">
        <v>1427</v>
      </c>
      <c r="C882" s="198">
        <v>25042</v>
      </c>
      <c r="D882" t="s">
        <v>491</v>
      </c>
      <c r="E882" s="198">
        <v>108</v>
      </c>
      <c r="F882" s="104" t="s">
        <v>520</v>
      </c>
      <c r="G882" t="s">
        <v>515</v>
      </c>
      <c r="H882" t="s">
        <v>521</v>
      </c>
      <c r="I882" t="s">
        <v>225</v>
      </c>
      <c r="J882"/>
      <c r="K882" t="s">
        <v>496</v>
      </c>
      <c r="L882" t="s">
        <v>517</v>
      </c>
      <c r="M882" s="104" t="s">
        <v>1516</v>
      </c>
      <c r="N882" s="104" t="s">
        <v>27</v>
      </c>
      <c r="O882" s="167">
        <v>70</v>
      </c>
      <c r="P882" s="191">
        <v>296.43947200000002</v>
      </c>
      <c r="Q882" s="216">
        <v>1.9999999999730142E-3</v>
      </c>
      <c r="R882" s="191" t="s">
        <v>229</v>
      </c>
      <c r="S882" s="175">
        <v>2504</v>
      </c>
      <c r="T882" s="213" t="s">
        <v>1515</v>
      </c>
      <c r="U882" s="199">
        <v>0</v>
      </c>
      <c r="V882" s="200">
        <v>0</v>
      </c>
      <c r="W882" s="216">
        <f>Tabla24[[#This Row],[Valor POAI 2026
 (en pesos y 3 últimos digitos en cero)]]/$V$2</f>
        <v>0</v>
      </c>
      <c r="X882" s="217"/>
      <c r="Y882" s="179"/>
      <c r="Z882" s="179"/>
      <c r="AA882" s="180"/>
    </row>
    <row r="883" spans="1:27" s="126" customFormat="1" ht="13.5" hidden="1" customHeight="1">
      <c r="A883" s="172">
        <v>11</v>
      </c>
      <c r="B883" t="s">
        <v>1427</v>
      </c>
      <c r="C883" s="198">
        <v>25043</v>
      </c>
      <c r="D883" t="s">
        <v>491</v>
      </c>
      <c r="E883" s="198">
        <v>99</v>
      </c>
      <c r="F883" s="104" t="s">
        <v>523</v>
      </c>
      <c r="G883" t="s">
        <v>515</v>
      </c>
      <c r="H883" t="s">
        <v>524</v>
      </c>
      <c r="I883" t="s">
        <v>244</v>
      </c>
      <c r="J883"/>
      <c r="K883" t="s">
        <v>496</v>
      </c>
      <c r="L883" t="s">
        <v>517</v>
      </c>
      <c r="M883" s="104" t="s">
        <v>1517</v>
      </c>
      <c r="N883" s="104" t="s">
        <v>188</v>
      </c>
      <c r="O883" s="167">
        <v>150</v>
      </c>
      <c r="P883" s="191">
        <v>741.09867999999994</v>
      </c>
      <c r="Q883" s="216">
        <v>4.9999999999325341E-3</v>
      </c>
      <c r="R883" s="191" t="s">
        <v>229</v>
      </c>
      <c r="S883" s="175">
        <v>2504</v>
      </c>
      <c r="T883" s="213" t="s">
        <v>1515</v>
      </c>
      <c r="U883" s="199">
        <v>0</v>
      </c>
      <c r="V883" s="200">
        <v>0</v>
      </c>
      <c r="W883" s="216">
        <f>Tabla24[[#This Row],[Valor POAI 2026
 (en pesos y 3 últimos digitos en cero)]]/$V$2</f>
        <v>0</v>
      </c>
      <c r="X883" s="217"/>
      <c r="Y883" s="179"/>
      <c r="Z883" s="179"/>
      <c r="AA883" s="180"/>
    </row>
    <row r="884" spans="1:27" s="126" customFormat="1" ht="13.5" hidden="1" customHeight="1">
      <c r="A884" s="172">
        <v>11</v>
      </c>
      <c r="B884" t="s">
        <v>1427</v>
      </c>
      <c r="C884" s="198">
        <v>25044</v>
      </c>
      <c r="D884" t="s">
        <v>491</v>
      </c>
      <c r="E884" s="198">
        <v>97</v>
      </c>
      <c r="F884" s="104" t="s">
        <v>526</v>
      </c>
      <c r="G884" t="s">
        <v>515</v>
      </c>
      <c r="H884" t="s">
        <v>527</v>
      </c>
      <c r="I884" t="s">
        <v>225</v>
      </c>
      <c r="J884"/>
      <c r="K884" t="s">
        <v>496</v>
      </c>
      <c r="L884" t="s">
        <v>517</v>
      </c>
      <c r="M884" s="104" t="s">
        <v>1518</v>
      </c>
      <c r="N884" s="104" t="s">
        <v>190</v>
      </c>
      <c r="O884" s="167">
        <v>300</v>
      </c>
      <c r="P884" s="191">
        <v>1756.4038720000001</v>
      </c>
      <c r="Q884" s="216">
        <v>1.1850000002538804E-2</v>
      </c>
      <c r="R884" s="191" t="s">
        <v>229</v>
      </c>
      <c r="S884" s="175">
        <v>2504</v>
      </c>
      <c r="T884" s="213" t="s">
        <v>1515</v>
      </c>
      <c r="U884" s="199">
        <v>0</v>
      </c>
      <c r="V884" s="200">
        <v>0</v>
      </c>
      <c r="W884" s="216">
        <f>Tabla24[[#This Row],[Valor POAI 2026
 (en pesos y 3 últimos digitos en cero)]]/$V$2</f>
        <v>0</v>
      </c>
      <c r="X884" s="217"/>
      <c r="Y884" s="179"/>
      <c r="Z884" s="179"/>
      <c r="AA884" s="180"/>
    </row>
    <row r="885" spans="1:27" s="126" customFormat="1" ht="13.5" hidden="1" customHeight="1">
      <c r="A885" s="172">
        <v>11</v>
      </c>
      <c r="B885" t="s">
        <v>1427</v>
      </c>
      <c r="C885" s="198">
        <v>25045</v>
      </c>
      <c r="D885" t="s">
        <v>491</v>
      </c>
      <c r="E885" s="198">
        <v>107</v>
      </c>
      <c r="F885" s="104" t="s">
        <v>529</v>
      </c>
      <c r="G885" t="s">
        <v>515</v>
      </c>
      <c r="H885" t="s">
        <v>521</v>
      </c>
      <c r="I885" t="s">
        <v>225</v>
      </c>
      <c r="J885"/>
      <c r="K885" t="s">
        <v>496</v>
      </c>
      <c r="L885" t="s">
        <v>517</v>
      </c>
      <c r="M885" s="104" t="s">
        <v>1519</v>
      </c>
      <c r="N885" s="104" t="s">
        <v>531</v>
      </c>
      <c r="O885" s="167">
        <v>20</v>
      </c>
      <c r="P885" s="191">
        <v>1178.511573</v>
      </c>
      <c r="Q885" s="216">
        <v>7.9511109976885819E-3</v>
      </c>
      <c r="R885" s="191" t="s">
        <v>229</v>
      </c>
      <c r="S885" s="175">
        <v>2504</v>
      </c>
      <c r="T885" s="213" t="s">
        <v>1515</v>
      </c>
      <c r="U885" s="199">
        <v>0</v>
      </c>
      <c r="V885" s="200">
        <v>0</v>
      </c>
      <c r="W885" s="216">
        <f>Tabla24[[#This Row],[Valor POAI 2026
 (en pesos y 3 últimos digitos en cero)]]/$V$2</f>
        <v>0</v>
      </c>
      <c r="X885" s="217"/>
      <c r="Y885" s="179"/>
      <c r="Z885" s="179"/>
      <c r="AA885" s="180"/>
    </row>
    <row r="886" spans="1:27" s="126" customFormat="1" ht="13.5" hidden="1" customHeight="1">
      <c r="A886" s="172">
        <v>11</v>
      </c>
      <c r="B886" t="s">
        <v>1427</v>
      </c>
      <c r="C886" s="198">
        <v>25046</v>
      </c>
      <c r="D886" t="s">
        <v>491</v>
      </c>
      <c r="E886" s="198">
        <v>109</v>
      </c>
      <c r="F886" s="104" t="s">
        <v>532</v>
      </c>
      <c r="G886" t="s">
        <v>493</v>
      </c>
      <c r="H886" t="s">
        <v>533</v>
      </c>
      <c r="I886" t="s">
        <v>225</v>
      </c>
      <c r="J886"/>
      <c r="K886" t="s">
        <v>496</v>
      </c>
      <c r="L886" t="s">
        <v>517</v>
      </c>
      <c r="M886" s="104" t="s">
        <v>1520</v>
      </c>
      <c r="N886" s="104" t="s">
        <v>192</v>
      </c>
      <c r="O886" s="167">
        <v>25</v>
      </c>
      <c r="P886" s="191">
        <v>1103.5666349999999</v>
      </c>
      <c r="Q886" s="216">
        <v>7.4454769976456401E-3</v>
      </c>
      <c r="R886" s="191" t="s">
        <v>366</v>
      </c>
      <c r="S886" s="175">
        <v>2504</v>
      </c>
      <c r="T886" s="213" t="s">
        <v>1515</v>
      </c>
      <c r="U886" s="199">
        <v>0</v>
      </c>
      <c r="V886" s="200">
        <v>0</v>
      </c>
      <c r="W886" s="216">
        <f>Tabla24[[#This Row],[Valor POAI 2026
 (en pesos y 3 últimos digitos en cero)]]/$V$2</f>
        <v>0</v>
      </c>
      <c r="X886" s="217"/>
      <c r="Y886" s="179"/>
      <c r="Z886" s="179"/>
      <c r="AA886" s="180"/>
    </row>
    <row r="887" spans="1:27" s="126" customFormat="1" ht="13.5" hidden="1" customHeight="1">
      <c r="A887" s="172">
        <v>11</v>
      </c>
      <c r="B887" t="s">
        <v>1427</v>
      </c>
      <c r="C887" s="198">
        <v>25231</v>
      </c>
      <c r="D887" t="s">
        <v>491</v>
      </c>
      <c r="E887" s="198">
        <v>101</v>
      </c>
      <c r="F887" s="104" t="s">
        <v>549</v>
      </c>
      <c r="G887" t="s">
        <v>493</v>
      </c>
      <c r="H887" t="s">
        <v>546</v>
      </c>
      <c r="I887" t="s">
        <v>244</v>
      </c>
      <c r="J887"/>
      <c r="K887" t="s">
        <v>496</v>
      </c>
      <c r="L887" t="s">
        <v>517</v>
      </c>
      <c r="M887" s="104" t="s">
        <v>1521</v>
      </c>
      <c r="N887" s="104" t="s">
        <v>197</v>
      </c>
      <c r="O887" s="167">
        <v>1</v>
      </c>
      <c r="P887" s="191">
        <v>296.43947200000002</v>
      </c>
      <c r="Q887" s="216">
        <v>1.9999999999730142E-3</v>
      </c>
      <c r="R887" s="191" t="s">
        <v>229</v>
      </c>
      <c r="S887" s="175">
        <v>2523</v>
      </c>
      <c r="T887" s="213" t="s">
        <v>1522</v>
      </c>
      <c r="U887" s="199">
        <v>0</v>
      </c>
      <c r="V887" s="200">
        <v>0</v>
      </c>
      <c r="W887" s="216">
        <f>Tabla24[[#This Row],[Valor POAI 2026
 (en pesos y 3 últimos digitos en cero)]]/$V$2</f>
        <v>0</v>
      </c>
      <c r="X887" s="217"/>
      <c r="Y887" s="179"/>
      <c r="Z887" s="179"/>
      <c r="AA887" s="180"/>
    </row>
    <row r="888" spans="1:27" s="126" customFormat="1" ht="13.5" hidden="1" customHeight="1">
      <c r="A888" s="172">
        <v>11</v>
      </c>
      <c r="B888" t="s">
        <v>1427</v>
      </c>
      <c r="C888" s="198">
        <v>25232</v>
      </c>
      <c r="D888" t="s">
        <v>491</v>
      </c>
      <c r="E888" s="198">
        <v>100</v>
      </c>
      <c r="F888" s="104" t="s">
        <v>545</v>
      </c>
      <c r="G888" t="s">
        <v>493</v>
      </c>
      <c r="H888" t="s">
        <v>546</v>
      </c>
      <c r="I888" t="s">
        <v>244</v>
      </c>
      <c r="J888"/>
      <c r="K888" t="s">
        <v>496</v>
      </c>
      <c r="L888" t="s">
        <v>517</v>
      </c>
      <c r="M888" s="104" t="s">
        <v>1523</v>
      </c>
      <c r="N888" s="104" t="s">
        <v>194</v>
      </c>
      <c r="O888" s="167">
        <v>4</v>
      </c>
      <c r="P888" s="191">
        <v>444.65920799999998</v>
      </c>
      <c r="Q888" s="216">
        <v>2.9999999999595207E-3</v>
      </c>
      <c r="R888" s="191" t="s">
        <v>229</v>
      </c>
      <c r="S888" s="175">
        <v>2523</v>
      </c>
      <c r="T888" s="213" t="s">
        <v>1522</v>
      </c>
      <c r="U888" s="199">
        <v>0</v>
      </c>
      <c r="V888" s="200">
        <v>0</v>
      </c>
      <c r="W888" s="216">
        <f>Tabla24[[#This Row],[Valor POAI 2026
 (en pesos y 3 últimos digitos en cero)]]/$V$2</f>
        <v>0</v>
      </c>
      <c r="X888" s="217"/>
      <c r="Y888" s="179"/>
      <c r="Z888" s="179"/>
      <c r="AA888" s="180"/>
    </row>
    <row r="889" spans="1:27" s="126" customFormat="1" ht="13.5" hidden="1" customHeight="1">
      <c r="A889" s="172">
        <v>11</v>
      </c>
      <c r="B889" t="s">
        <v>1427</v>
      </c>
      <c r="C889" s="198">
        <v>25541</v>
      </c>
      <c r="D889" t="s">
        <v>491</v>
      </c>
      <c r="E889" s="198">
        <v>104</v>
      </c>
      <c r="F889" s="104" t="s">
        <v>535</v>
      </c>
      <c r="G889" t="s">
        <v>536</v>
      </c>
      <c r="H889" t="s">
        <v>537</v>
      </c>
      <c r="I889" t="s">
        <v>244</v>
      </c>
      <c r="J889"/>
      <c r="K889" t="s">
        <v>496</v>
      </c>
      <c r="L889" t="s">
        <v>517</v>
      </c>
      <c r="M889" s="104" t="s">
        <v>1107</v>
      </c>
      <c r="N889" s="104" t="s">
        <v>199</v>
      </c>
      <c r="O889" s="167">
        <v>4</v>
      </c>
      <c r="P889" s="191">
        <v>296.43947200000002</v>
      </c>
      <c r="Q889" s="216">
        <v>1.9999999999730142E-3</v>
      </c>
      <c r="R889" s="191" t="s">
        <v>229</v>
      </c>
      <c r="S889" s="175">
        <v>2554</v>
      </c>
      <c r="T889" s="213" t="s">
        <v>1524</v>
      </c>
      <c r="U889" s="199">
        <v>0</v>
      </c>
      <c r="V889" s="200">
        <v>0</v>
      </c>
      <c r="W889" s="216">
        <f>Tabla24[[#This Row],[Valor POAI 2026
 (en pesos y 3 últimos digitos en cero)]]/$V$2</f>
        <v>0</v>
      </c>
      <c r="X889" s="217"/>
      <c r="Y889" s="179"/>
      <c r="Z889" s="179"/>
      <c r="AA889" s="180"/>
    </row>
    <row r="890" spans="1:27" s="126" customFormat="1" ht="13.5" hidden="1" customHeight="1">
      <c r="A890" s="172">
        <v>11</v>
      </c>
      <c r="B890" t="s">
        <v>1427</v>
      </c>
      <c r="C890" s="198">
        <v>25542</v>
      </c>
      <c r="D890" t="s">
        <v>491</v>
      </c>
      <c r="E890" s="198">
        <v>103</v>
      </c>
      <c r="F890" s="104" t="s">
        <v>543</v>
      </c>
      <c r="G890" t="s">
        <v>536</v>
      </c>
      <c r="H890" t="s">
        <v>537</v>
      </c>
      <c r="I890" t="s">
        <v>244</v>
      </c>
      <c r="J890"/>
      <c r="K890" t="s">
        <v>496</v>
      </c>
      <c r="L890" t="s">
        <v>517</v>
      </c>
      <c r="M890" s="104" t="s">
        <v>1525</v>
      </c>
      <c r="N890" s="104" t="s">
        <v>204</v>
      </c>
      <c r="O890" s="167">
        <v>1</v>
      </c>
      <c r="P890" s="191">
        <v>44.465921000000002</v>
      </c>
      <c r="Q890" s="216">
        <v>3.0000000134530009E-4</v>
      </c>
      <c r="R890" s="191" t="s">
        <v>229</v>
      </c>
      <c r="S890" s="175">
        <v>2554</v>
      </c>
      <c r="T890" s="213" t="s">
        <v>1524</v>
      </c>
      <c r="U890" s="199">
        <v>0</v>
      </c>
      <c r="V890" s="200">
        <v>0</v>
      </c>
      <c r="W890" s="216">
        <f>Tabla24[[#This Row],[Valor POAI 2026
 (en pesos y 3 últimos digitos en cero)]]/$V$2</f>
        <v>0</v>
      </c>
      <c r="X890" s="217"/>
      <c r="Y890" s="179"/>
      <c r="Z890" s="179"/>
      <c r="AA890" s="180"/>
    </row>
    <row r="891" spans="1:27" s="126" customFormat="1" ht="13.5" hidden="1" customHeight="1">
      <c r="A891" s="172">
        <v>11</v>
      </c>
      <c r="B891" t="s">
        <v>1427</v>
      </c>
      <c r="C891" s="198">
        <v>25543</v>
      </c>
      <c r="D891" t="s">
        <v>491</v>
      </c>
      <c r="E891" s="198">
        <v>102</v>
      </c>
      <c r="F891" s="104" t="s">
        <v>1113</v>
      </c>
      <c r="G891" t="s">
        <v>536</v>
      </c>
      <c r="H891" t="s">
        <v>537</v>
      </c>
      <c r="I891" t="s">
        <v>244</v>
      </c>
      <c r="J891"/>
      <c r="K891" t="s">
        <v>496</v>
      </c>
      <c r="L891" t="s">
        <v>517</v>
      </c>
      <c r="M891" s="104" t="s">
        <v>1526</v>
      </c>
      <c r="N891" s="104" t="s">
        <v>202</v>
      </c>
      <c r="O891" s="167">
        <v>4</v>
      </c>
      <c r="P891" s="191">
        <v>296.43947200000002</v>
      </c>
      <c r="Q891" s="216">
        <v>1.9999999999730142E-3</v>
      </c>
      <c r="R891" s="191" t="s">
        <v>229</v>
      </c>
      <c r="S891" s="175">
        <v>2554</v>
      </c>
      <c r="T891" s="213" t="s">
        <v>1524</v>
      </c>
      <c r="U891" s="199">
        <v>0</v>
      </c>
      <c r="V891" s="200">
        <v>0</v>
      </c>
      <c r="W891" s="216">
        <f>Tabla24[[#This Row],[Valor POAI 2026
 (en pesos y 3 últimos digitos en cero)]]/$V$2</f>
        <v>0</v>
      </c>
      <c r="X891" s="217"/>
      <c r="Y891" s="179"/>
      <c r="Z891" s="179"/>
      <c r="AA891" s="180"/>
    </row>
    <row r="892" spans="1:27" s="126" customFormat="1" ht="13.5" hidden="1" customHeight="1">
      <c r="A892" s="172">
        <v>12</v>
      </c>
      <c r="B892" t="s">
        <v>1527</v>
      </c>
      <c r="C892" s="198">
        <v>23331</v>
      </c>
      <c r="D892" t="s">
        <v>221</v>
      </c>
      <c r="E892" s="198">
        <v>3</v>
      </c>
      <c r="F892" s="104" t="s">
        <v>233</v>
      </c>
      <c r="G892" t="s">
        <v>223</v>
      </c>
      <c r="H892" t="s">
        <v>224</v>
      </c>
      <c r="I892" t="s">
        <v>225</v>
      </c>
      <c r="J892"/>
      <c r="K892" t="s">
        <v>226</v>
      </c>
      <c r="L892" t="s">
        <v>227</v>
      </c>
      <c r="M892" s="104" t="s">
        <v>1528</v>
      </c>
      <c r="N892" s="104" t="s">
        <v>22</v>
      </c>
      <c r="O892" s="167">
        <v>4</v>
      </c>
      <c r="P892" s="191">
        <v>224</v>
      </c>
      <c r="Q892" s="216">
        <v>5.2101504896145887E-3</v>
      </c>
      <c r="R892" s="191" t="s">
        <v>229</v>
      </c>
      <c r="S892" s="175">
        <v>2333</v>
      </c>
      <c r="T892" s="213" t="s">
        <v>1529</v>
      </c>
      <c r="U892" s="199">
        <v>0</v>
      </c>
      <c r="V892" s="200">
        <v>0</v>
      </c>
      <c r="W892" s="216">
        <f>Tabla24[[#This Row],[Valor POAI 2026
 (en pesos y 3 últimos digitos en cero)]]/$V$2</f>
        <v>0</v>
      </c>
      <c r="X892" s="217"/>
      <c r="Y892" s="179"/>
      <c r="Z892" s="179"/>
      <c r="AA892" s="180"/>
    </row>
    <row r="893" spans="1:27" s="126" customFormat="1" ht="13.5" hidden="1" customHeight="1">
      <c r="A893" s="172">
        <v>12</v>
      </c>
      <c r="B893" t="s">
        <v>1527</v>
      </c>
      <c r="C893" s="198">
        <v>23332</v>
      </c>
      <c r="D893" t="s">
        <v>221</v>
      </c>
      <c r="E893" s="198">
        <v>1</v>
      </c>
      <c r="F893" s="104" t="s">
        <v>231</v>
      </c>
      <c r="G893" t="s">
        <v>223</v>
      </c>
      <c r="H893" t="s">
        <v>224</v>
      </c>
      <c r="I893" t="s">
        <v>225</v>
      </c>
      <c r="J893"/>
      <c r="K893" t="s">
        <v>226</v>
      </c>
      <c r="L893" t="s">
        <v>227</v>
      </c>
      <c r="M893" s="104" t="s">
        <v>1530</v>
      </c>
      <c r="N893" s="104" t="s">
        <v>20</v>
      </c>
      <c r="O893" s="167">
        <v>80</v>
      </c>
      <c r="P893" s="191">
        <v>224</v>
      </c>
      <c r="Q893" s="216">
        <v>5.2101504896145887E-3</v>
      </c>
      <c r="R893" s="191" t="s">
        <v>229</v>
      </c>
      <c r="S893" s="175">
        <v>2333</v>
      </c>
      <c r="T893" s="213" t="s">
        <v>1529</v>
      </c>
      <c r="U893" s="199">
        <v>0</v>
      </c>
      <c r="V893" s="200">
        <v>0</v>
      </c>
      <c r="W893" s="216">
        <f>Tabla24[[#This Row],[Valor POAI 2026
 (en pesos y 3 últimos digitos en cero)]]/$V$2</f>
        <v>0</v>
      </c>
      <c r="X893" s="217"/>
      <c r="Y893" s="179"/>
      <c r="Z893" s="179"/>
      <c r="AA893" s="180"/>
    </row>
    <row r="894" spans="1:27" s="126" customFormat="1" ht="13.5" hidden="1" customHeight="1">
      <c r="A894" s="172">
        <v>12</v>
      </c>
      <c r="B894" t="s">
        <v>1527</v>
      </c>
      <c r="C894" s="198">
        <v>23711</v>
      </c>
      <c r="D894" t="s">
        <v>234</v>
      </c>
      <c r="E894" s="198">
        <v>4</v>
      </c>
      <c r="F894" s="104" t="s">
        <v>235</v>
      </c>
      <c r="G894" t="s">
        <v>236</v>
      </c>
      <c r="H894" t="s">
        <v>237</v>
      </c>
      <c r="I894" t="s">
        <v>225</v>
      </c>
      <c r="J894"/>
      <c r="K894" t="s">
        <v>226</v>
      </c>
      <c r="L894" t="s">
        <v>238</v>
      </c>
      <c r="M894" s="104" t="s">
        <v>1531</v>
      </c>
      <c r="N894" s="104" t="s">
        <v>24</v>
      </c>
      <c r="O894" s="167">
        <v>3000</v>
      </c>
      <c r="P894" s="191">
        <v>666</v>
      </c>
      <c r="Q894" s="216">
        <v>1.5490893866443374E-2</v>
      </c>
      <c r="R894" s="191" t="s">
        <v>229</v>
      </c>
      <c r="S894" s="175">
        <v>2371</v>
      </c>
      <c r="T894" s="213" t="s">
        <v>1532</v>
      </c>
      <c r="U894" s="199">
        <v>0</v>
      </c>
      <c r="V894" s="200">
        <v>0</v>
      </c>
      <c r="W894" s="216">
        <f>Tabla24[[#This Row],[Valor POAI 2026
 (en pesos y 3 últimos digitos en cero)]]/$V$2</f>
        <v>0</v>
      </c>
      <c r="X894" s="217"/>
      <c r="Y894" s="179"/>
      <c r="Z894" s="179"/>
      <c r="AA894" s="180"/>
    </row>
    <row r="895" spans="1:27" s="126" customFormat="1" ht="13.5" hidden="1" customHeight="1">
      <c r="A895" s="172">
        <v>12</v>
      </c>
      <c r="B895" t="s">
        <v>1527</v>
      </c>
      <c r="C895" s="198">
        <v>23741</v>
      </c>
      <c r="D895" t="s">
        <v>221</v>
      </c>
      <c r="E895" s="198">
        <v>5</v>
      </c>
      <c r="F895" s="104" t="s">
        <v>241</v>
      </c>
      <c r="G895" t="s">
        <v>242</v>
      </c>
      <c r="H895" t="s">
        <v>243</v>
      </c>
      <c r="I895" t="s">
        <v>244</v>
      </c>
      <c r="J895" t="s">
        <v>245</v>
      </c>
      <c r="K895" t="s">
        <v>226</v>
      </c>
      <c r="L895" t="s">
        <v>246</v>
      </c>
      <c r="M895" s="104" t="s">
        <v>247</v>
      </c>
      <c r="N895" s="104" t="s">
        <v>27</v>
      </c>
      <c r="O895" s="167">
        <v>4</v>
      </c>
      <c r="P895" s="191">
        <v>860</v>
      </c>
      <c r="Q895" s="216">
        <v>2.000325634405601E-2</v>
      </c>
      <c r="R895" s="191" t="s">
        <v>229</v>
      </c>
      <c r="S895" s="175">
        <v>2374</v>
      </c>
      <c r="T895" s="213" t="s">
        <v>1533</v>
      </c>
      <c r="U895" s="199">
        <v>0</v>
      </c>
      <c r="V895" s="200">
        <v>0</v>
      </c>
      <c r="W895" s="216">
        <f>Tabla24[[#This Row],[Valor POAI 2026
 (en pesos y 3 últimos digitos en cero)]]/$V$2</f>
        <v>0</v>
      </c>
      <c r="X895" s="217"/>
      <c r="Y895" s="179"/>
      <c r="Z895" s="179"/>
      <c r="AA895" s="180"/>
    </row>
    <row r="896" spans="1:27" s="126" customFormat="1" ht="13.5" hidden="1" customHeight="1">
      <c r="A896" s="172">
        <v>12</v>
      </c>
      <c r="B896" t="s">
        <v>1527</v>
      </c>
      <c r="C896" s="198">
        <v>23781</v>
      </c>
      <c r="D896" t="s">
        <v>221</v>
      </c>
      <c r="E896" s="198">
        <v>11</v>
      </c>
      <c r="F896" s="104" t="s">
        <v>260</v>
      </c>
      <c r="G896" t="s">
        <v>223</v>
      </c>
      <c r="H896" t="s">
        <v>252</v>
      </c>
      <c r="I896" t="s">
        <v>225</v>
      </c>
      <c r="J896"/>
      <c r="K896" t="s">
        <v>226</v>
      </c>
      <c r="L896" t="s">
        <v>253</v>
      </c>
      <c r="M896" s="104" t="s">
        <v>261</v>
      </c>
      <c r="N896" s="104" t="s">
        <v>36</v>
      </c>
      <c r="O896" s="167">
        <v>1</v>
      </c>
      <c r="P896" s="191">
        <v>279</v>
      </c>
      <c r="Q896" s="216">
        <v>6.4894285116181708E-3</v>
      </c>
      <c r="R896" s="191" t="s">
        <v>229</v>
      </c>
      <c r="S896" s="175">
        <v>2378</v>
      </c>
      <c r="T896" s="213" t="s">
        <v>1534</v>
      </c>
      <c r="U896" s="199">
        <v>0</v>
      </c>
      <c r="V896" s="200">
        <v>0</v>
      </c>
      <c r="W896" s="216">
        <f>Tabla24[[#This Row],[Valor POAI 2026
 (en pesos y 3 últimos digitos en cero)]]/$V$2</f>
        <v>0</v>
      </c>
      <c r="X896" s="217"/>
      <c r="Y896" s="179"/>
      <c r="Z896" s="179"/>
      <c r="AA896" s="180"/>
    </row>
    <row r="897" spans="1:27" s="126" customFormat="1" ht="13.5" hidden="1" customHeight="1">
      <c r="A897" s="172">
        <v>12</v>
      </c>
      <c r="B897" t="s">
        <v>1527</v>
      </c>
      <c r="C897" s="198">
        <v>23782</v>
      </c>
      <c r="D897" t="s">
        <v>221</v>
      </c>
      <c r="E897" s="198">
        <v>8</v>
      </c>
      <c r="F897" s="104" t="s">
        <v>256</v>
      </c>
      <c r="G897" t="s">
        <v>223</v>
      </c>
      <c r="H897" t="s">
        <v>252</v>
      </c>
      <c r="I897" t="s">
        <v>225</v>
      </c>
      <c r="J897"/>
      <c r="K897" t="s">
        <v>226</v>
      </c>
      <c r="L897" t="s">
        <v>253</v>
      </c>
      <c r="M897" s="104" t="s">
        <v>1535</v>
      </c>
      <c r="N897" s="104" t="s">
        <v>20</v>
      </c>
      <c r="O897" s="167">
        <v>16</v>
      </c>
      <c r="P897" s="191">
        <v>150</v>
      </c>
      <c r="Q897" s="216">
        <v>3.4889400600097691E-3</v>
      </c>
      <c r="R897" s="191" t="s">
        <v>229</v>
      </c>
      <c r="S897" s="175">
        <v>2378</v>
      </c>
      <c r="T897" s="213" t="s">
        <v>1534</v>
      </c>
      <c r="U897" s="199">
        <v>0</v>
      </c>
      <c r="V897" s="200">
        <v>0</v>
      </c>
      <c r="W897" s="216">
        <f>Tabla24[[#This Row],[Valor POAI 2026
 (en pesos y 3 últimos digitos en cero)]]/$V$2</f>
        <v>0</v>
      </c>
      <c r="X897" s="217"/>
      <c r="Y897" s="179"/>
      <c r="Z897" s="179"/>
      <c r="AA897" s="180"/>
    </row>
    <row r="898" spans="1:27" s="126" customFormat="1" ht="13.5" hidden="1" customHeight="1">
      <c r="A898" s="172">
        <v>12</v>
      </c>
      <c r="B898" t="s">
        <v>1527</v>
      </c>
      <c r="C898" s="198">
        <v>23821</v>
      </c>
      <c r="D898" t="s">
        <v>271</v>
      </c>
      <c r="E898" s="198">
        <v>15</v>
      </c>
      <c r="F898" s="104" t="s">
        <v>272</v>
      </c>
      <c r="G898" t="s">
        <v>273</v>
      </c>
      <c r="H898" t="s">
        <v>274</v>
      </c>
      <c r="I898" t="s">
        <v>225</v>
      </c>
      <c r="J898" t="s">
        <v>275</v>
      </c>
      <c r="K898" t="s">
        <v>226</v>
      </c>
      <c r="L898" t="s">
        <v>268</v>
      </c>
      <c r="M898" s="104" t="s">
        <v>1536</v>
      </c>
      <c r="N898" s="104" t="s">
        <v>31</v>
      </c>
      <c r="O898" s="167">
        <v>4000</v>
      </c>
      <c r="P898" s="191">
        <v>671</v>
      </c>
      <c r="Q898" s="216">
        <v>1.56071918684437E-2</v>
      </c>
      <c r="R898" s="191" t="s">
        <v>229</v>
      </c>
      <c r="S898" s="175">
        <v>2382</v>
      </c>
      <c r="T898" s="213" t="s">
        <v>1537</v>
      </c>
      <c r="U898" s="199">
        <v>0</v>
      </c>
      <c r="V898" s="200">
        <v>0</v>
      </c>
      <c r="W898" s="216">
        <f>Tabla24[[#This Row],[Valor POAI 2026
 (en pesos y 3 últimos digitos en cero)]]/$V$2</f>
        <v>0</v>
      </c>
      <c r="X898" s="217"/>
      <c r="Y898" s="179"/>
      <c r="Z898" s="179"/>
      <c r="AA898" s="180"/>
    </row>
    <row r="899" spans="1:27" s="126" customFormat="1" ht="13.5" hidden="1" customHeight="1">
      <c r="A899" s="172">
        <v>12</v>
      </c>
      <c r="B899" t="s">
        <v>1527</v>
      </c>
      <c r="C899" s="198">
        <v>23831</v>
      </c>
      <c r="D899" t="s">
        <v>221</v>
      </c>
      <c r="E899" s="198">
        <v>16</v>
      </c>
      <c r="F899" s="104" t="s">
        <v>266</v>
      </c>
      <c r="G899" t="s">
        <v>223</v>
      </c>
      <c r="H899" t="s">
        <v>267</v>
      </c>
      <c r="I899" t="s">
        <v>244</v>
      </c>
      <c r="J899" t="s">
        <v>245</v>
      </c>
      <c r="K899" t="s">
        <v>226</v>
      </c>
      <c r="L899" t="s">
        <v>268</v>
      </c>
      <c r="M899" s="104" t="s">
        <v>269</v>
      </c>
      <c r="N899" s="104" t="s">
        <v>49</v>
      </c>
      <c r="O899" s="167">
        <v>4</v>
      </c>
      <c r="P899" s="191">
        <v>860</v>
      </c>
      <c r="Q899" s="216">
        <v>2.000325634405601E-2</v>
      </c>
      <c r="R899" s="191" t="s">
        <v>229</v>
      </c>
      <c r="S899" s="175">
        <v>2383</v>
      </c>
      <c r="T899" s="213" t="s">
        <v>1538</v>
      </c>
      <c r="U899" s="199">
        <v>0</v>
      </c>
      <c r="V899" s="200">
        <v>0</v>
      </c>
      <c r="W899" s="216">
        <f>Tabla24[[#This Row],[Valor POAI 2026
 (en pesos y 3 últimos digitos en cero)]]/$V$2</f>
        <v>0</v>
      </c>
      <c r="X899" s="217"/>
      <c r="Y899" s="179"/>
      <c r="Z899" s="179"/>
      <c r="AA899" s="180"/>
    </row>
    <row r="900" spans="1:27" s="126" customFormat="1" ht="13.5" hidden="1" customHeight="1">
      <c r="A900" s="172">
        <v>12</v>
      </c>
      <c r="B900" t="s">
        <v>1527</v>
      </c>
      <c r="C900" s="198">
        <v>26791</v>
      </c>
      <c r="D900" t="s">
        <v>491</v>
      </c>
      <c r="E900" s="198">
        <v>14</v>
      </c>
      <c r="F900" s="104" t="s">
        <v>572</v>
      </c>
      <c r="G900" t="s">
        <v>223</v>
      </c>
      <c r="H900" t="s">
        <v>573</v>
      </c>
      <c r="I900" t="s">
        <v>225</v>
      </c>
      <c r="J900"/>
      <c r="K900" t="s">
        <v>226</v>
      </c>
      <c r="L900" t="s">
        <v>268</v>
      </c>
      <c r="M900" s="104" t="s">
        <v>1539</v>
      </c>
      <c r="N900" s="104" t="s">
        <v>52</v>
      </c>
      <c r="O900" s="167">
        <v>12</v>
      </c>
      <c r="P900" s="191">
        <v>623</v>
      </c>
      <c r="Q900" s="216">
        <v>1.4490731049240575E-2</v>
      </c>
      <c r="R900" s="191" t="s">
        <v>229</v>
      </c>
      <c r="S900" s="175">
        <v>2679</v>
      </c>
      <c r="T900" s="213" t="s">
        <v>1540</v>
      </c>
      <c r="U900" s="199">
        <v>0</v>
      </c>
      <c r="V900" s="200">
        <v>0</v>
      </c>
      <c r="W900" s="216">
        <f>Tabla24[[#This Row],[Valor POAI 2026
 (en pesos y 3 últimos digitos en cero)]]/$V$2</f>
        <v>0</v>
      </c>
      <c r="X900" s="217"/>
      <c r="Y900" s="179"/>
      <c r="Z900" s="179"/>
      <c r="AA900" s="180"/>
    </row>
    <row r="901" spans="1:27" s="126" customFormat="1" ht="13.5" hidden="1" customHeight="1">
      <c r="A901" s="172">
        <v>12</v>
      </c>
      <c r="B901" t="s">
        <v>1527</v>
      </c>
      <c r="C901" s="198">
        <v>25781</v>
      </c>
      <c r="D901" t="s">
        <v>278</v>
      </c>
      <c r="E901" s="198">
        <v>17</v>
      </c>
      <c r="F901" s="104" t="s">
        <v>287</v>
      </c>
      <c r="G901" t="s">
        <v>280</v>
      </c>
      <c r="H901" t="s">
        <v>288</v>
      </c>
      <c r="I901" t="s">
        <v>244</v>
      </c>
      <c r="J901" t="s">
        <v>282</v>
      </c>
      <c r="K901" t="s">
        <v>283</v>
      </c>
      <c r="L901" t="s">
        <v>284</v>
      </c>
      <c r="M901" s="104" t="s">
        <v>1047</v>
      </c>
      <c r="N901" s="104" t="s">
        <v>63</v>
      </c>
      <c r="O901" s="167">
        <v>400</v>
      </c>
      <c r="P901" s="191">
        <v>215</v>
      </c>
      <c r="Q901" s="216">
        <v>5.0008140860140025E-3</v>
      </c>
      <c r="R901" s="191" t="s">
        <v>229</v>
      </c>
      <c r="S901" s="175">
        <v>2578</v>
      </c>
      <c r="T901" s="213" t="s">
        <v>1541</v>
      </c>
      <c r="U901" s="199">
        <v>0</v>
      </c>
      <c r="V901" s="200">
        <v>0</v>
      </c>
      <c r="W901" s="216">
        <f>Tabla24[[#This Row],[Valor POAI 2026
 (en pesos y 3 últimos digitos en cero)]]/$V$2</f>
        <v>0</v>
      </c>
      <c r="X901" s="217"/>
      <c r="Y901" s="179"/>
      <c r="Z901" s="179"/>
      <c r="AA901" s="180"/>
    </row>
    <row r="902" spans="1:27" s="126" customFormat="1" ht="13.5" hidden="1" customHeight="1">
      <c r="A902" s="172">
        <v>12</v>
      </c>
      <c r="B902" t="s">
        <v>1527</v>
      </c>
      <c r="C902" s="198">
        <v>25782</v>
      </c>
      <c r="D902" t="s">
        <v>278</v>
      </c>
      <c r="E902" s="198">
        <v>18</v>
      </c>
      <c r="F902" s="104" t="s">
        <v>297</v>
      </c>
      <c r="G902" t="s">
        <v>280</v>
      </c>
      <c r="H902" t="s">
        <v>298</v>
      </c>
      <c r="I902" t="s">
        <v>244</v>
      </c>
      <c r="J902" t="s">
        <v>282</v>
      </c>
      <c r="K902" t="s">
        <v>283</v>
      </c>
      <c r="L902" t="s">
        <v>284</v>
      </c>
      <c r="M902" s="104" t="s">
        <v>1046</v>
      </c>
      <c r="N902" s="104" t="s">
        <v>65</v>
      </c>
      <c r="O902" s="167">
        <v>600</v>
      </c>
      <c r="P902" s="191">
        <v>215</v>
      </c>
      <c r="Q902" s="216">
        <v>5.0008140860140025E-3</v>
      </c>
      <c r="R902" s="191" t="s">
        <v>229</v>
      </c>
      <c r="S902" s="175">
        <v>2578</v>
      </c>
      <c r="T902" s="213" t="s">
        <v>1541</v>
      </c>
      <c r="U902" s="199">
        <v>0</v>
      </c>
      <c r="V902" s="200">
        <v>0</v>
      </c>
      <c r="W902" s="216">
        <f>Tabla24[[#This Row],[Valor POAI 2026
 (en pesos y 3 últimos digitos en cero)]]/$V$2</f>
        <v>0</v>
      </c>
      <c r="X902" s="217"/>
      <c r="Y902" s="179"/>
      <c r="Z902" s="179"/>
      <c r="AA902" s="180"/>
    </row>
    <row r="903" spans="1:27" s="126" customFormat="1" ht="13.5" hidden="1" customHeight="1">
      <c r="A903" s="172">
        <v>12</v>
      </c>
      <c r="B903" t="s">
        <v>1527</v>
      </c>
      <c r="C903" s="198">
        <v>25783</v>
      </c>
      <c r="D903" t="s">
        <v>278</v>
      </c>
      <c r="E903" s="198">
        <v>20</v>
      </c>
      <c r="F903" s="104" t="s">
        <v>290</v>
      </c>
      <c r="G903" t="s">
        <v>280</v>
      </c>
      <c r="H903" t="s">
        <v>291</v>
      </c>
      <c r="I903" t="s">
        <v>244</v>
      </c>
      <c r="J903" t="s">
        <v>282</v>
      </c>
      <c r="K903" t="s">
        <v>283</v>
      </c>
      <c r="L903" t="s">
        <v>284</v>
      </c>
      <c r="M903" s="104" t="s">
        <v>1542</v>
      </c>
      <c r="N903" s="104" t="s">
        <v>61</v>
      </c>
      <c r="O903" s="167">
        <v>600</v>
      </c>
      <c r="P903" s="191">
        <v>215</v>
      </c>
      <c r="Q903" s="216">
        <v>5.0008140860140025E-3</v>
      </c>
      <c r="R903" s="191" t="s">
        <v>229</v>
      </c>
      <c r="S903" s="175">
        <v>2578</v>
      </c>
      <c r="T903" s="213" t="s">
        <v>1541</v>
      </c>
      <c r="U903" s="199">
        <v>0</v>
      </c>
      <c r="V903" s="200">
        <v>0</v>
      </c>
      <c r="W903" s="216">
        <f>Tabla24[[#This Row],[Valor POAI 2026
 (en pesos y 3 últimos digitos en cero)]]/$V$2</f>
        <v>0</v>
      </c>
      <c r="X903" s="217"/>
      <c r="Y903" s="179"/>
      <c r="Z903" s="179"/>
      <c r="AA903" s="180"/>
    </row>
    <row r="904" spans="1:27" s="126" customFormat="1" ht="13.5" hidden="1" customHeight="1">
      <c r="A904" s="172">
        <v>12</v>
      </c>
      <c r="B904" t="s">
        <v>1527</v>
      </c>
      <c r="C904" s="198">
        <v>25784</v>
      </c>
      <c r="D904" t="s">
        <v>278</v>
      </c>
      <c r="E904" s="198">
        <v>19</v>
      </c>
      <c r="F904" s="104" t="s">
        <v>279</v>
      </c>
      <c r="G904" t="s">
        <v>280</v>
      </c>
      <c r="H904" t="s">
        <v>281</v>
      </c>
      <c r="I904" t="s">
        <v>244</v>
      </c>
      <c r="J904" t="s">
        <v>282</v>
      </c>
      <c r="K904" t="s">
        <v>283</v>
      </c>
      <c r="L904" t="s">
        <v>284</v>
      </c>
      <c r="M904" s="104" t="s">
        <v>1543</v>
      </c>
      <c r="N904" s="104" t="s">
        <v>56</v>
      </c>
      <c r="O904" s="167">
        <v>400</v>
      </c>
      <c r="P904" s="191">
        <v>645</v>
      </c>
      <c r="Q904" s="216">
        <v>1.5002442258042007E-2</v>
      </c>
      <c r="R904" s="191" t="s">
        <v>229</v>
      </c>
      <c r="S904" s="175">
        <v>2578</v>
      </c>
      <c r="T904" s="213" t="s">
        <v>1541</v>
      </c>
      <c r="U904" s="199">
        <v>0</v>
      </c>
      <c r="V904" s="200">
        <v>0</v>
      </c>
      <c r="W904" s="216">
        <f>Tabla24[[#This Row],[Valor POAI 2026
 (en pesos y 3 últimos digitos en cero)]]/$V$2</f>
        <v>0</v>
      </c>
      <c r="X904" s="217"/>
      <c r="Y904" s="179"/>
      <c r="Z904" s="179"/>
      <c r="AA904" s="180"/>
    </row>
    <row r="905" spans="1:27" s="126" customFormat="1" ht="13.5" hidden="1" customHeight="1">
      <c r="A905" s="172">
        <v>12</v>
      </c>
      <c r="B905" t="s">
        <v>1527</v>
      </c>
      <c r="C905" s="198">
        <v>25785</v>
      </c>
      <c r="D905" t="s">
        <v>278</v>
      </c>
      <c r="E905" s="198">
        <v>23</v>
      </c>
      <c r="F905" s="104" t="s">
        <v>300</v>
      </c>
      <c r="G905" t="s">
        <v>280</v>
      </c>
      <c r="H905" t="s">
        <v>301</v>
      </c>
      <c r="I905" t="s">
        <v>225</v>
      </c>
      <c r="J905"/>
      <c r="K905" t="s">
        <v>283</v>
      </c>
      <c r="L905" t="s">
        <v>284</v>
      </c>
      <c r="M905" s="104" t="s">
        <v>1544</v>
      </c>
      <c r="N905" s="104" t="s">
        <v>59</v>
      </c>
      <c r="O905" s="167">
        <v>600</v>
      </c>
      <c r="P905" s="191">
        <v>645</v>
      </c>
      <c r="Q905" s="216">
        <v>1.5002442258042007E-2</v>
      </c>
      <c r="R905" s="191" t="s">
        <v>229</v>
      </c>
      <c r="S905" s="175">
        <v>2578</v>
      </c>
      <c r="T905" s="213" t="s">
        <v>1541</v>
      </c>
      <c r="U905" s="199">
        <v>0</v>
      </c>
      <c r="V905" s="200">
        <v>0</v>
      </c>
      <c r="W905" s="216">
        <f>Tabla24[[#This Row],[Valor POAI 2026
 (en pesos y 3 últimos digitos en cero)]]/$V$2</f>
        <v>0</v>
      </c>
      <c r="X905" s="217"/>
      <c r="Y905" s="179"/>
      <c r="Z905" s="179"/>
      <c r="AA905" s="180"/>
    </row>
    <row r="906" spans="1:27" s="126" customFormat="1" ht="13.5" hidden="1" customHeight="1">
      <c r="A906" s="172">
        <v>12</v>
      </c>
      <c r="B906" t="s">
        <v>1527</v>
      </c>
      <c r="C906" s="198">
        <v>27381</v>
      </c>
      <c r="D906" t="s">
        <v>234</v>
      </c>
      <c r="E906" s="198">
        <v>26</v>
      </c>
      <c r="F906" s="104" t="s">
        <v>303</v>
      </c>
      <c r="G906" t="s">
        <v>304</v>
      </c>
      <c r="H906" t="s">
        <v>305</v>
      </c>
      <c r="I906" t="s">
        <v>225</v>
      </c>
      <c r="J906"/>
      <c r="K906" t="s">
        <v>283</v>
      </c>
      <c r="L906" t="s">
        <v>306</v>
      </c>
      <c r="M906" s="104" t="s">
        <v>1545</v>
      </c>
      <c r="N906" s="104" t="s">
        <v>69</v>
      </c>
      <c r="O906" s="167">
        <v>2000</v>
      </c>
      <c r="P906" s="191">
        <v>580</v>
      </c>
      <c r="Q906" s="216">
        <v>1.3490568232037774E-2</v>
      </c>
      <c r="R906" s="191" t="s">
        <v>229</v>
      </c>
      <c r="S906" s="175">
        <v>2738</v>
      </c>
      <c r="T906" s="213" t="s">
        <v>1546</v>
      </c>
      <c r="U906" s="199">
        <v>0</v>
      </c>
      <c r="V906" s="200">
        <v>0</v>
      </c>
      <c r="W906" s="216">
        <f>Tabla24[[#This Row],[Valor POAI 2026
 (en pesos y 3 últimos digitos en cero)]]/$V$2</f>
        <v>0</v>
      </c>
      <c r="X906" s="217"/>
      <c r="Y906" s="179"/>
      <c r="Z906" s="179"/>
      <c r="AA906" s="180"/>
    </row>
    <row r="907" spans="1:27" s="126" customFormat="1" ht="13.5" hidden="1" customHeight="1">
      <c r="A907" s="172">
        <v>12</v>
      </c>
      <c r="B907" t="s">
        <v>1527</v>
      </c>
      <c r="C907" s="198">
        <v>27382</v>
      </c>
      <c r="D907" t="s">
        <v>234</v>
      </c>
      <c r="E907" s="198">
        <v>27</v>
      </c>
      <c r="F907" s="104" t="s">
        <v>309</v>
      </c>
      <c r="G907" t="s">
        <v>304</v>
      </c>
      <c r="H907" t="s">
        <v>310</v>
      </c>
      <c r="I907" t="s">
        <v>225</v>
      </c>
      <c r="J907"/>
      <c r="K907" t="s">
        <v>283</v>
      </c>
      <c r="L907" t="s">
        <v>306</v>
      </c>
      <c r="M907" s="104" t="s">
        <v>1547</v>
      </c>
      <c r="N907" s="104" t="s">
        <v>20</v>
      </c>
      <c r="O907" s="167">
        <v>1200</v>
      </c>
      <c r="P907" s="191">
        <v>649</v>
      </c>
      <c r="Q907" s="216">
        <v>1.5095480659642268E-2</v>
      </c>
      <c r="R907" s="191" t="s">
        <v>229</v>
      </c>
      <c r="S907" s="175">
        <v>2738</v>
      </c>
      <c r="T907" s="213" t="s">
        <v>1546</v>
      </c>
      <c r="U907" s="199">
        <v>0</v>
      </c>
      <c r="V907" s="200">
        <v>0</v>
      </c>
      <c r="W907" s="216">
        <f>Tabla24[[#This Row],[Valor POAI 2026
 (en pesos y 3 últimos digitos en cero)]]/$V$2</f>
        <v>0</v>
      </c>
      <c r="X907" s="217"/>
      <c r="Y907" s="179"/>
      <c r="Z907" s="179"/>
      <c r="AA907" s="180"/>
    </row>
    <row r="908" spans="1:27" s="126" customFormat="1" ht="13.5" hidden="1" customHeight="1">
      <c r="A908" s="172">
        <v>12</v>
      </c>
      <c r="B908" t="s">
        <v>1527</v>
      </c>
      <c r="C908" s="198">
        <v>27383</v>
      </c>
      <c r="D908" t="s">
        <v>312</v>
      </c>
      <c r="E908" s="198">
        <v>25</v>
      </c>
      <c r="F908" s="104" t="s">
        <v>313</v>
      </c>
      <c r="G908" t="s">
        <v>304</v>
      </c>
      <c r="H908" t="s">
        <v>314</v>
      </c>
      <c r="I908" t="s">
        <v>225</v>
      </c>
      <c r="J908"/>
      <c r="K908" t="s">
        <v>283</v>
      </c>
      <c r="L908" t="s">
        <v>306</v>
      </c>
      <c r="M908" s="104" t="s">
        <v>1548</v>
      </c>
      <c r="N908" s="104" t="s">
        <v>24</v>
      </c>
      <c r="O908" s="167">
        <v>3200</v>
      </c>
      <c r="P908" s="191">
        <v>430</v>
      </c>
      <c r="Q908" s="216">
        <v>1.0001628172028005E-2</v>
      </c>
      <c r="R908" s="191" t="s">
        <v>229</v>
      </c>
      <c r="S908" s="175">
        <v>2738</v>
      </c>
      <c r="T908" s="213" t="s">
        <v>1546</v>
      </c>
      <c r="U908" s="199">
        <v>0</v>
      </c>
      <c r="V908" s="200">
        <v>0</v>
      </c>
      <c r="W908" s="216">
        <f>Tabla24[[#This Row],[Valor POAI 2026
 (en pesos y 3 últimos digitos en cero)]]/$V$2</f>
        <v>0</v>
      </c>
      <c r="X908" s="217"/>
      <c r="Y908" s="179"/>
      <c r="Z908" s="179"/>
      <c r="AA908" s="180"/>
    </row>
    <row r="909" spans="1:27" s="126" customFormat="1" ht="13.5" hidden="1" customHeight="1">
      <c r="A909" s="172">
        <v>12</v>
      </c>
      <c r="B909" t="s">
        <v>1527</v>
      </c>
      <c r="C909" s="198">
        <v>26341</v>
      </c>
      <c r="D909" t="s">
        <v>316</v>
      </c>
      <c r="E909" s="198">
        <v>30</v>
      </c>
      <c r="F909" s="104" t="s">
        <v>317</v>
      </c>
      <c r="G909" t="s">
        <v>304</v>
      </c>
      <c r="H909" t="s">
        <v>318</v>
      </c>
      <c r="I909" t="s">
        <v>225</v>
      </c>
      <c r="J909"/>
      <c r="K909" t="s">
        <v>283</v>
      </c>
      <c r="L909" t="s">
        <v>319</v>
      </c>
      <c r="M909" s="104" t="s">
        <v>1549</v>
      </c>
      <c r="N909" s="104" t="s">
        <v>22</v>
      </c>
      <c r="O909" s="167">
        <v>4</v>
      </c>
      <c r="P909" s="191">
        <v>258</v>
      </c>
      <c r="Q909" s="216">
        <v>6.0009769032168024E-3</v>
      </c>
      <c r="R909" s="191" t="s">
        <v>229</v>
      </c>
      <c r="S909" s="175">
        <v>2634</v>
      </c>
      <c r="T909" s="213" t="s">
        <v>1550</v>
      </c>
      <c r="U909" s="199">
        <v>0</v>
      </c>
      <c r="V909" s="200">
        <v>0</v>
      </c>
      <c r="W909" s="216">
        <f>Tabla24[[#This Row],[Valor POAI 2026
 (en pesos y 3 últimos digitos en cero)]]/$V$2</f>
        <v>0</v>
      </c>
      <c r="X909" s="217"/>
      <c r="Y909" s="179"/>
      <c r="Z909" s="179"/>
      <c r="AA909" s="180"/>
    </row>
    <row r="910" spans="1:27" s="126" customFormat="1" ht="13.5" hidden="1" customHeight="1">
      <c r="A910" s="172">
        <v>12</v>
      </c>
      <c r="B910" t="s">
        <v>1527</v>
      </c>
      <c r="C910" s="198">
        <v>25871</v>
      </c>
      <c r="D910" t="s">
        <v>326</v>
      </c>
      <c r="E910" s="198">
        <v>35</v>
      </c>
      <c r="F910" s="104" t="s">
        <v>327</v>
      </c>
      <c r="G910" t="s">
        <v>328</v>
      </c>
      <c r="H910" t="s">
        <v>329</v>
      </c>
      <c r="I910" t="s">
        <v>225</v>
      </c>
      <c r="J910"/>
      <c r="K910" t="s">
        <v>283</v>
      </c>
      <c r="L910" t="s">
        <v>330</v>
      </c>
      <c r="M910" s="104" t="s">
        <v>1551</v>
      </c>
      <c r="N910" s="104" t="s">
        <v>92</v>
      </c>
      <c r="O910" s="167">
        <v>5000</v>
      </c>
      <c r="P910" s="191">
        <v>645</v>
      </c>
      <c r="Q910" s="216">
        <v>1.5002442258042007E-2</v>
      </c>
      <c r="R910" s="191" t="s">
        <v>229</v>
      </c>
      <c r="S910" s="175">
        <v>2587</v>
      </c>
      <c r="T910" s="213" t="s">
        <v>1552</v>
      </c>
      <c r="U910" s="199">
        <v>0</v>
      </c>
      <c r="V910" s="200">
        <v>0</v>
      </c>
      <c r="W910" s="216">
        <f>Tabla24[[#This Row],[Valor POAI 2026
 (en pesos y 3 últimos digitos en cero)]]/$V$2</f>
        <v>0</v>
      </c>
      <c r="X910" s="217"/>
      <c r="Y910" s="179"/>
      <c r="Z910" s="179"/>
      <c r="AA910" s="180"/>
    </row>
    <row r="911" spans="1:27" s="126" customFormat="1" ht="13.5" hidden="1" customHeight="1">
      <c r="A911" s="172">
        <v>12</v>
      </c>
      <c r="B911" t="s">
        <v>1527</v>
      </c>
      <c r="C911" s="198">
        <v>25872</v>
      </c>
      <c r="D911" t="s">
        <v>326</v>
      </c>
      <c r="E911" s="198">
        <v>36</v>
      </c>
      <c r="F911" s="104" t="s">
        <v>335</v>
      </c>
      <c r="G911" t="s">
        <v>328</v>
      </c>
      <c r="H911" t="s">
        <v>329</v>
      </c>
      <c r="I911" t="s">
        <v>225</v>
      </c>
      <c r="J911"/>
      <c r="K911" t="s">
        <v>283</v>
      </c>
      <c r="L911" t="s">
        <v>330</v>
      </c>
      <c r="M911" s="104" t="s">
        <v>1553</v>
      </c>
      <c r="N911" s="104" t="s">
        <v>83</v>
      </c>
      <c r="O911" s="167">
        <v>1200</v>
      </c>
      <c r="P911" s="191">
        <v>645</v>
      </c>
      <c r="Q911" s="216">
        <v>1.5002442258042007E-2</v>
      </c>
      <c r="R911" s="191" t="s">
        <v>229</v>
      </c>
      <c r="S911" s="175">
        <v>2587</v>
      </c>
      <c r="T911" s="213" t="s">
        <v>1552</v>
      </c>
      <c r="U911" s="199">
        <v>0</v>
      </c>
      <c r="V911" s="200">
        <v>0</v>
      </c>
      <c r="W911" s="216">
        <f>Tabla24[[#This Row],[Valor POAI 2026
 (en pesos y 3 últimos digitos en cero)]]/$V$2</f>
        <v>0</v>
      </c>
      <c r="X911" s="217"/>
      <c r="Y911" s="179"/>
      <c r="Z911" s="179"/>
      <c r="AA911" s="180"/>
    </row>
    <row r="912" spans="1:27" s="126" customFormat="1" ht="13.5" hidden="1" customHeight="1">
      <c r="A912" s="172">
        <v>12</v>
      </c>
      <c r="B912" t="s">
        <v>1527</v>
      </c>
      <c r="C912" s="198">
        <v>25873</v>
      </c>
      <c r="D912" t="s">
        <v>326</v>
      </c>
      <c r="E912" s="198">
        <v>37</v>
      </c>
      <c r="F912" s="104" t="s">
        <v>337</v>
      </c>
      <c r="G912" t="s">
        <v>328</v>
      </c>
      <c r="H912" t="s">
        <v>329</v>
      </c>
      <c r="I912" t="s">
        <v>225</v>
      </c>
      <c r="J912"/>
      <c r="K912" t="s">
        <v>283</v>
      </c>
      <c r="L912" t="s">
        <v>330</v>
      </c>
      <c r="M912" s="104" t="s">
        <v>1554</v>
      </c>
      <c r="N912" s="104" t="s">
        <v>27</v>
      </c>
      <c r="O912" s="167">
        <v>1200</v>
      </c>
      <c r="P912" s="191">
        <v>430</v>
      </c>
      <c r="Q912" s="216">
        <v>1.0001628172028005E-2</v>
      </c>
      <c r="R912" s="191" t="s">
        <v>229</v>
      </c>
      <c r="S912" s="175">
        <v>2587</v>
      </c>
      <c r="T912" s="213" t="s">
        <v>1552</v>
      </c>
      <c r="U912" s="199">
        <v>0</v>
      </c>
      <c r="V912" s="200">
        <v>0</v>
      </c>
      <c r="W912" s="216">
        <f>Tabla24[[#This Row],[Valor POAI 2026
 (en pesos y 3 últimos digitos en cero)]]/$V$2</f>
        <v>0</v>
      </c>
      <c r="X912" s="217"/>
      <c r="Y912" s="179"/>
      <c r="Z912" s="179"/>
      <c r="AA912" s="180"/>
    </row>
    <row r="913" spans="1:27" s="126" customFormat="1" ht="13.5" hidden="1" customHeight="1">
      <c r="A913" s="172">
        <v>12</v>
      </c>
      <c r="B913" t="s">
        <v>1527</v>
      </c>
      <c r="C913" s="198">
        <v>26311</v>
      </c>
      <c r="D913" t="s">
        <v>326</v>
      </c>
      <c r="E913" s="198">
        <v>39</v>
      </c>
      <c r="F913" s="104" t="s">
        <v>345</v>
      </c>
      <c r="G913" t="s">
        <v>328</v>
      </c>
      <c r="H913" t="s">
        <v>340</v>
      </c>
      <c r="I913" t="s">
        <v>225</v>
      </c>
      <c r="J913"/>
      <c r="K913" t="s">
        <v>283</v>
      </c>
      <c r="L913" t="s">
        <v>330</v>
      </c>
      <c r="M913" s="104" t="s">
        <v>1555</v>
      </c>
      <c r="N913" s="104" t="s">
        <v>83</v>
      </c>
      <c r="O913" s="167">
        <v>1000</v>
      </c>
      <c r="P913" s="191">
        <v>445</v>
      </c>
      <c r="Q913" s="216">
        <v>1.0350522178028981E-2</v>
      </c>
      <c r="R913" s="191" t="s">
        <v>229</v>
      </c>
      <c r="S913" s="175">
        <v>2631</v>
      </c>
      <c r="T913" s="213" t="s">
        <v>1556</v>
      </c>
      <c r="U913" s="199">
        <v>0</v>
      </c>
      <c r="V913" s="200">
        <v>0</v>
      </c>
      <c r="W913" s="216">
        <f>Tabla24[[#This Row],[Valor POAI 2026
 (en pesos y 3 últimos digitos en cero)]]/$V$2</f>
        <v>0</v>
      </c>
      <c r="X913" s="217"/>
      <c r="Y913" s="179"/>
      <c r="Z913" s="179"/>
      <c r="AA913" s="180"/>
    </row>
    <row r="914" spans="1:27" s="126" customFormat="1" ht="13.5" hidden="1" customHeight="1">
      <c r="A914" s="172">
        <v>12</v>
      </c>
      <c r="B914" t="s">
        <v>1527</v>
      </c>
      <c r="C914" s="198">
        <v>26312</v>
      </c>
      <c r="D914" t="s">
        <v>326</v>
      </c>
      <c r="E914" s="198">
        <v>33</v>
      </c>
      <c r="F914" s="104" t="s">
        <v>347</v>
      </c>
      <c r="G914" t="s">
        <v>328</v>
      </c>
      <c r="H914" t="s">
        <v>348</v>
      </c>
      <c r="I914" t="s">
        <v>244</v>
      </c>
      <c r="J914"/>
      <c r="K914" t="s">
        <v>283</v>
      </c>
      <c r="L914" t="s">
        <v>330</v>
      </c>
      <c r="M914" s="104" t="s">
        <v>1557</v>
      </c>
      <c r="N914" s="104" t="s">
        <v>78</v>
      </c>
      <c r="O914" s="167">
        <v>40</v>
      </c>
      <c r="P914" s="191">
        <v>860</v>
      </c>
      <c r="Q914" s="216">
        <v>2.000325634405601E-2</v>
      </c>
      <c r="R914" s="191" t="s">
        <v>229</v>
      </c>
      <c r="S914" s="175">
        <v>2631</v>
      </c>
      <c r="T914" s="213" t="s">
        <v>1556</v>
      </c>
      <c r="U914" s="199">
        <v>0</v>
      </c>
      <c r="V914" s="200">
        <v>0</v>
      </c>
      <c r="W914" s="216">
        <f>Tabla24[[#This Row],[Valor POAI 2026
 (en pesos y 3 últimos digitos en cero)]]/$V$2</f>
        <v>0</v>
      </c>
      <c r="X914" s="217"/>
      <c r="Y914" s="179"/>
      <c r="Z914" s="179"/>
      <c r="AA914" s="180"/>
    </row>
    <row r="915" spans="1:27" s="126" customFormat="1" ht="13.5" hidden="1" customHeight="1">
      <c r="A915" s="172">
        <v>12</v>
      </c>
      <c r="B915" t="s">
        <v>1527</v>
      </c>
      <c r="C915" s="198">
        <v>26313</v>
      </c>
      <c r="D915" t="s">
        <v>326</v>
      </c>
      <c r="E915" s="198">
        <v>38</v>
      </c>
      <c r="F915" s="104" t="s">
        <v>339</v>
      </c>
      <c r="G915" t="s">
        <v>328</v>
      </c>
      <c r="H915" t="s">
        <v>340</v>
      </c>
      <c r="I915" t="s">
        <v>225</v>
      </c>
      <c r="J915"/>
      <c r="K915" t="s">
        <v>283</v>
      </c>
      <c r="L915" t="s">
        <v>330</v>
      </c>
      <c r="M915" s="104" t="s">
        <v>1366</v>
      </c>
      <c r="N915" s="104" t="s">
        <v>81</v>
      </c>
      <c r="O915" s="167">
        <v>20</v>
      </c>
      <c r="P915" s="191">
        <v>716</v>
      </c>
      <c r="Q915" s="216">
        <v>1.6653873886446631E-2</v>
      </c>
      <c r="R915" s="191" t="s">
        <v>229</v>
      </c>
      <c r="S915" s="175">
        <v>2631</v>
      </c>
      <c r="T915" s="213" t="s">
        <v>1556</v>
      </c>
      <c r="U915" s="199">
        <v>0</v>
      </c>
      <c r="V915" s="200">
        <v>0</v>
      </c>
      <c r="W915" s="216">
        <f>Tabla24[[#This Row],[Valor POAI 2026
 (en pesos y 3 últimos digitos en cero)]]/$V$2</f>
        <v>0</v>
      </c>
      <c r="X915" s="217"/>
      <c r="Y915" s="179"/>
      <c r="Z915" s="179"/>
      <c r="AA915" s="180"/>
    </row>
    <row r="916" spans="1:27" s="126" customFormat="1" ht="13.5" hidden="1" customHeight="1">
      <c r="A916" s="172">
        <v>12</v>
      </c>
      <c r="B916" t="s">
        <v>1527</v>
      </c>
      <c r="C916" s="198">
        <v>28011</v>
      </c>
      <c r="D916" t="s">
        <v>350</v>
      </c>
      <c r="E916" s="198">
        <v>44</v>
      </c>
      <c r="F916" s="104" t="s">
        <v>356</v>
      </c>
      <c r="G916" t="s">
        <v>304</v>
      </c>
      <c r="H916" t="s">
        <v>352</v>
      </c>
      <c r="I916" t="s">
        <v>225</v>
      </c>
      <c r="J916"/>
      <c r="K916" t="s">
        <v>283</v>
      </c>
      <c r="L916" t="s">
        <v>353</v>
      </c>
      <c r="M916" s="104" t="s">
        <v>1558</v>
      </c>
      <c r="N916" s="104" t="s">
        <v>97</v>
      </c>
      <c r="O916" s="167">
        <v>2000</v>
      </c>
      <c r="P916" s="191">
        <v>322</v>
      </c>
      <c r="Q916" s="216">
        <v>7.4895913288209708E-3</v>
      </c>
      <c r="R916" s="191" t="s">
        <v>229</v>
      </c>
      <c r="S916" s="175">
        <v>2801</v>
      </c>
      <c r="T916" s="213" t="s">
        <v>1559</v>
      </c>
      <c r="U916" s="199">
        <v>0</v>
      </c>
      <c r="V916" s="200">
        <v>0</v>
      </c>
      <c r="W916" s="216">
        <f>Tabla24[[#This Row],[Valor POAI 2026
 (en pesos y 3 últimos digitos en cero)]]/$V$2</f>
        <v>0</v>
      </c>
      <c r="X916" s="217"/>
      <c r="Y916" s="179"/>
      <c r="Z916" s="179"/>
      <c r="AA916" s="180"/>
    </row>
    <row r="917" spans="1:27" s="126" customFormat="1" ht="13.5" hidden="1" customHeight="1">
      <c r="A917" s="172">
        <v>12</v>
      </c>
      <c r="B917" t="s">
        <v>1527</v>
      </c>
      <c r="C917" s="198">
        <v>28012</v>
      </c>
      <c r="D917" t="s">
        <v>350</v>
      </c>
      <c r="E917" s="198">
        <v>45</v>
      </c>
      <c r="F917" s="104" t="s">
        <v>351</v>
      </c>
      <c r="G917" t="s">
        <v>304</v>
      </c>
      <c r="H917" t="s">
        <v>352</v>
      </c>
      <c r="I917" t="s">
        <v>225</v>
      </c>
      <c r="J917"/>
      <c r="K917" t="s">
        <v>283</v>
      </c>
      <c r="L917" t="s">
        <v>353</v>
      </c>
      <c r="M917" s="104" t="s">
        <v>1560</v>
      </c>
      <c r="N917" s="104" t="s">
        <v>99</v>
      </c>
      <c r="O917" s="167">
        <v>2000</v>
      </c>
      <c r="P917" s="191">
        <v>322</v>
      </c>
      <c r="Q917" s="216">
        <v>7.4895913288209708E-3</v>
      </c>
      <c r="R917" s="191" t="s">
        <v>229</v>
      </c>
      <c r="S917" s="175">
        <v>2801</v>
      </c>
      <c r="T917" s="213" t="s">
        <v>1559</v>
      </c>
      <c r="U917" s="199">
        <v>0</v>
      </c>
      <c r="V917" s="200">
        <v>0</v>
      </c>
      <c r="W917" s="216">
        <f>Tabla24[[#This Row],[Valor POAI 2026
 (en pesos y 3 últimos digitos en cero)]]/$V$2</f>
        <v>0</v>
      </c>
      <c r="X917" s="217"/>
      <c r="Y917" s="179"/>
      <c r="Z917" s="179"/>
      <c r="AA917" s="180"/>
    </row>
    <row r="918" spans="1:27" s="126" customFormat="1" ht="13.5" hidden="1" customHeight="1">
      <c r="A918" s="172">
        <v>12</v>
      </c>
      <c r="B918" t="s">
        <v>1527</v>
      </c>
      <c r="C918" s="198">
        <v>26251</v>
      </c>
      <c r="D918" t="s">
        <v>312</v>
      </c>
      <c r="E918" s="198">
        <v>48</v>
      </c>
      <c r="F918" s="104" t="s">
        <v>360</v>
      </c>
      <c r="G918" t="s">
        <v>361</v>
      </c>
      <c r="H918" t="s">
        <v>362</v>
      </c>
      <c r="I918" t="s">
        <v>244</v>
      </c>
      <c r="J918" t="s">
        <v>363</v>
      </c>
      <c r="K918" t="s">
        <v>283</v>
      </c>
      <c r="L918" t="s">
        <v>364</v>
      </c>
      <c r="M918" s="104" t="s">
        <v>1561</v>
      </c>
      <c r="N918" s="104" t="s">
        <v>101</v>
      </c>
      <c r="O918" s="167">
        <v>1050</v>
      </c>
      <c r="P918" s="191">
        <v>2098</v>
      </c>
      <c r="Q918" s="216">
        <v>4.8798641639336636E-2</v>
      </c>
      <c r="R918" s="191" t="s">
        <v>366</v>
      </c>
      <c r="S918" s="175">
        <v>2625</v>
      </c>
      <c r="T918" s="213" t="s">
        <v>1562</v>
      </c>
      <c r="U918" s="199">
        <v>0</v>
      </c>
      <c r="V918" s="200">
        <v>0</v>
      </c>
      <c r="W918" s="216">
        <f>Tabla24[[#This Row],[Valor POAI 2026
 (en pesos y 3 últimos digitos en cero)]]/$V$2</f>
        <v>0</v>
      </c>
      <c r="X918" s="217"/>
      <c r="Y918" s="179"/>
      <c r="Z918" s="179"/>
      <c r="AA918" s="180"/>
    </row>
    <row r="919" spans="1:27" s="126" customFormat="1" ht="13.5" hidden="1" customHeight="1">
      <c r="A919" s="172">
        <v>12</v>
      </c>
      <c r="B919" t="s">
        <v>1527</v>
      </c>
      <c r="C919" s="198">
        <v>26252</v>
      </c>
      <c r="D919" t="s">
        <v>312</v>
      </c>
      <c r="E919" s="198">
        <v>47</v>
      </c>
      <c r="F919" s="104" t="s">
        <v>368</v>
      </c>
      <c r="G919" t="s">
        <v>361</v>
      </c>
      <c r="H919" t="s">
        <v>369</v>
      </c>
      <c r="I919" t="s">
        <v>244</v>
      </c>
      <c r="J919" t="s">
        <v>363</v>
      </c>
      <c r="K919" t="s">
        <v>283</v>
      </c>
      <c r="L919" t="s">
        <v>364</v>
      </c>
      <c r="M919" s="104" t="s">
        <v>1377</v>
      </c>
      <c r="N919" s="104" t="s">
        <v>106</v>
      </c>
      <c r="O919" s="167">
        <v>10000</v>
      </c>
      <c r="P919" s="191">
        <v>1086</v>
      </c>
      <c r="Q919" s="216">
        <v>2.5259926034470727E-2</v>
      </c>
      <c r="R919" s="191" t="s">
        <v>229</v>
      </c>
      <c r="S919" s="175">
        <v>2625</v>
      </c>
      <c r="T919" s="213" t="s">
        <v>1562</v>
      </c>
      <c r="U919" s="199">
        <v>0</v>
      </c>
      <c r="V919" s="200">
        <v>0</v>
      </c>
      <c r="W919" s="216">
        <f>Tabla24[[#This Row],[Valor POAI 2026
 (en pesos y 3 últimos digitos en cero)]]/$V$2</f>
        <v>0</v>
      </c>
      <c r="X919" s="217"/>
      <c r="Y919" s="179"/>
      <c r="Z919" s="179"/>
      <c r="AA919" s="180"/>
    </row>
    <row r="920" spans="1:27" s="126" customFormat="1" ht="13.5" hidden="1" customHeight="1">
      <c r="A920" s="172">
        <v>12</v>
      </c>
      <c r="B920" t="s">
        <v>1527</v>
      </c>
      <c r="C920" s="198">
        <v>26253</v>
      </c>
      <c r="D920" t="s">
        <v>312</v>
      </c>
      <c r="E920" s="198">
        <v>46</v>
      </c>
      <c r="F920" s="104" t="s">
        <v>371</v>
      </c>
      <c r="G920" t="s">
        <v>361</v>
      </c>
      <c r="H920" t="s">
        <v>372</v>
      </c>
      <c r="I920" t="s">
        <v>244</v>
      </c>
      <c r="J920" t="s">
        <v>363</v>
      </c>
      <c r="K920" t="s">
        <v>283</v>
      </c>
      <c r="L920" t="s">
        <v>364</v>
      </c>
      <c r="M920" s="104" t="s">
        <v>1563</v>
      </c>
      <c r="N920" s="104" t="s">
        <v>104</v>
      </c>
      <c r="O920" s="167">
        <v>800</v>
      </c>
      <c r="P920" s="191">
        <v>831</v>
      </c>
      <c r="Q920" s="216">
        <v>1.9328727932454121E-2</v>
      </c>
      <c r="R920" s="191" t="s">
        <v>366</v>
      </c>
      <c r="S920" s="175">
        <v>2625</v>
      </c>
      <c r="T920" s="213" t="s">
        <v>1562</v>
      </c>
      <c r="U920" s="199">
        <v>0</v>
      </c>
      <c r="V920" s="200">
        <v>0</v>
      </c>
      <c r="W920" s="216">
        <f>Tabla24[[#This Row],[Valor POAI 2026
 (en pesos y 3 últimos digitos en cero)]]/$V$2</f>
        <v>0</v>
      </c>
      <c r="X920" s="217"/>
      <c r="Y920" s="179"/>
      <c r="Z920" s="179"/>
      <c r="AA920" s="180"/>
    </row>
    <row r="921" spans="1:27" s="126" customFormat="1" ht="13.5" hidden="1" customHeight="1">
      <c r="A921" s="172">
        <v>12</v>
      </c>
      <c r="B921" t="s">
        <v>1527</v>
      </c>
      <c r="C921" s="198">
        <v>25981</v>
      </c>
      <c r="D921" t="s">
        <v>312</v>
      </c>
      <c r="E921" s="198">
        <v>49</v>
      </c>
      <c r="F921" s="104" t="s">
        <v>609</v>
      </c>
      <c r="G921" t="s">
        <v>361</v>
      </c>
      <c r="H921" t="s">
        <v>610</v>
      </c>
      <c r="I921" t="s">
        <v>244</v>
      </c>
      <c r="J921" t="s">
        <v>363</v>
      </c>
      <c r="K921" t="s">
        <v>283</v>
      </c>
      <c r="L921" t="s">
        <v>611</v>
      </c>
      <c r="M921" s="104" t="s">
        <v>1564</v>
      </c>
      <c r="N921" s="104" t="s">
        <v>108</v>
      </c>
      <c r="O921" s="167">
        <v>250</v>
      </c>
      <c r="P921" s="191">
        <v>1144</v>
      </c>
      <c r="Q921" s="216">
        <v>2.6608982857674504E-2</v>
      </c>
      <c r="R921" s="191" t="s">
        <v>366</v>
      </c>
      <c r="S921" s="175">
        <v>2598</v>
      </c>
      <c r="T921" s="213" t="s">
        <v>1565</v>
      </c>
      <c r="U921" s="199">
        <v>0</v>
      </c>
      <c r="V921" s="200">
        <v>0</v>
      </c>
      <c r="W921" s="216">
        <f>Tabla24[[#This Row],[Valor POAI 2026
 (en pesos y 3 últimos digitos en cero)]]/$V$2</f>
        <v>0</v>
      </c>
      <c r="X921" s="217"/>
      <c r="Y921" s="179"/>
      <c r="Z921" s="179"/>
      <c r="AA921" s="180"/>
    </row>
    <row r="922" spans="1:27" s="126" customFormat="1" ht="13.5" hidden="1" customHeight="1">
      <c r="A922" s="172">
        <v>12</v>
      </c>
      <c r="B922" t="s">
        <v>1527</v>
      </c>
      <c r="C922" s="198">
        <v>26861</v>
      </c>
      <c r="D922" t="s">
        <v>374</v>
      </c>
      <c r="E922" s="198">
        <v>52</v>
      </c>
      <c r="F922" s="104" t="s">
        <v>386</v>
      </c>
      <c r="G922" t="s">
        <v>376</v>
      </c>
      <c r="H922" t="s">
        <v>384</v>
      </c>
      <c r="I922" t="s">
        <v>244</v>
      </c>
      <c r="J922" t="s">
        <v>378</v>
      </c>
      <c r="K922" t="s">
        <v>379</v>
      </c>
      <c r="L922" t="s">
        <v>380</v>
      </c>
      <c r="M922" s="104" t="s">
        <v>1566</v>
      </c>
      <c r="N922" s="104" t="s">
        <v>115</v>
      </c>
      <c r="O922" s="167">
        <v>150</v>
      </c>
      <c r="P922" s="191">
        <v>2708</v>
      </c>
      <c r="Q922" s="216">
        <v>6.2986997883376361E-2</v>
      </c>
      <c r="R922" s="191" t="s">
        <v>229</v>
      </c>
      <c r="S922" s="175">
        <v>2686</v>
      </c>
      <c r="T922" s="213" t="s">
        <v>1567</v>
      </c>
      <c r="U922" s="199">
        <v>0</v>
      </c>
      <c r="V922" s="200">
        <v>0</v>
      </c>
      <c r="W922" s="216">
        <f>Tabla24[[#This Row],[Valor POAI 2026
 (en pesos y 3 últimos digitos en cero)]]/$V$2</f>
        <v>0</v>
      </c>
      <c r="X922" s="217"/>
      <c r="Y922" s="179"/>
      <c r="Z922" s="179"/>
      <c r="AA922" s="180"/>
    </row>
    <row r="923" spans="1:27" s="126" customFormat="1" ht="13.5" hidden="1" customHeight="1">
      <c r="A923" s="172">
        <v>12</v>
      </c>
      <c r="B923" t="s">
        <v>1527</v>
      </c>
      <c r="C923" s="198">
        <v>26862</v>
      </c>
      <c r="D923" t="s">
        <v>374</v>
      </c>
      <c r="E923" s="198">
        <v>51</v>
      </c>
      <c r="F923" s="104" t="s">
        <v>383</v>
      </c>
      <c r="G923" t="s">
        <v>376</v>
      </c>
      <c r="H923" t="s">
        <v>384</v>
      </c>
      <c r="I923" t="s">
        <v>244</v>
      </c>
      <c r="J923" t="s">
        <v>378</v>
      </c>
      <c r="K923" t="s">
        <v>379</v>
      </c>
      <c r="L923" t="s">
        <v>380</v>
      </c>
      <c r="M923" s="104" t="s">
        <v>1568</v>
      </c>
      <c r="N923" s="104" t="s">
        <v>113</v>
      </c>
      <c r="O923" s="167">
        <v>200</v>
      </c>
      <c r="P923" s="191">
        <v>774</v>
      </c>
      <c r="Q923" s="216">
        <v>1.8002930709650408E-2</v>
      </c>
      <c r="R923" s="191" t="s">
        <v>229</v>
      </c>
      <c r="S923" s="175">
        <v>2686</v>
      </c>
      <c r="T923" s="213" t="s">
        <v>1567</v>
      </c>
      <c r="U923" s="199">
        <v>0</v>
      </c>
      <c r="V923" s="200">
        <v>0</v>
      </c>
      <c r="W923" s="216">
        <f>Tabla24[[#This Row],[Valor POAI 2026
 (en pesos y 3 últimos digitos en cero)]]/$V$2</f>
        <v>0</v>
      </c>
      <c r="X923" s="217"/>
      <c r="Y923" s="179"/>
      <c r="Z923" s="179"/>
      <c r="AA923" s="180"/>
    </row>
    <row r="924" spans="1:27" s="126" customFormat="1" ht="13.5" hidden="1" customHeight="1">
      <c r="A924" s="172">
        <v>12</v>
      </c>
      <c r="B924" t="s">
        <v>1527</v>
      </c>
      <c r="C924" s="198">
        <v>26863</v>
      </c>
      <c r="D924" t="s">
        <v>374</v>
      </c>
      <c r="E924" s="198">
        <v>50</v>
      </c>
      <c r="F924" s="104" t="s">
        <v>375</v>
      </c>
      <c r="G924" t="s">
        <v>376</v>
      </c>
      <c r="H924" t="s">
        <v>377</v>
      </c>
      <c r="I924" t="s">
        <v>244</v>
      </c>
      <c r="J924" t="s">
        <v>378</v>
      </c>
      <c r="K924" t="s">
        <v>379</v>
      </c>
      <c r="L924" t="s">
        <v>380</v>
      </c>
      <c r="M924" s="104" t="s">
        <v>1569</v>
      </c>
      <c r="N924" s="104" t="s">
        <v>27</v>
      </c>
      <c r="O924" s="167">
        <v>9</v>
      </c>
      <c r="P924" s="191">
        <v>387</v>
      </c>
      <c r="Q924" s="216">
        <v>9.0014653548252041E-3</v>
      </c>
      <c r="R924" s="191" t="s">
        <v>229</v>
      </c>
      <c r="S924" s="175">
        <v>2686</v>
      </c>
      <c r="T924" s="213" t="s">
        <v>1567</v>
      </c>
      <c r="U924" s="199">
        <v>0</v>
      </c>
      <c r="V924" s="200">
        <v>0</v>
      </c>
      <c r="W924" s="216">
        <f>Tabla24[[#This Row],[Valor POAI 2026
 (en pesos y 3 últimos digitos en cero)]]/$V$2</f>
        <v>0</v>
      </c>
      <c r="X924" s="217"/>
      <c r="Y924" s="179"/>
      <c r="Z924" s="179"/>
      <c r="AA924" s="180"/>
    </row>
    <row r="925" spans="1:27" s="126" customFormat="1" ht="13.5" hidden="1" customHeight="1">
      <c r="A925" s="172">
        <v>12</v>
      </c>
      <c r="B925" t="s">
        <v>1527</v>
      </c>
      <c r="C925" s="198">
        <v>28141</v>
      </c>
      <c r="D925" t="s">
        <v>388</v>
      </c>
      <c r="E925" s="198">
        <v>54</v>
      </c>
      <c r="F925" s="104" t="s">
        <v>389</v>
      </c>
      <c r="G925" t="s">
        <v>390</v>
      </c>
      <c r="H925" t="s">
        <v>391</v>
      </c>
      <c r="I925" t="s">
        <v>225</v>
      </c>
      <c r="J925"/>
      <c r="K925" t="s">
        <v>379</v>
      </c>
      <c r="L925" t="s">
        <v>392</v>
      </c>
      <c r="M925" s="104" t="s">
        <v>728</v>
      </c>
      <c r="N925" s="104" t="s">
        <v>20</v>
      </c>
      <c r="O925" s="167">
        <v>4</v>
      </c>
      <c r="P925" s="191">
        <v>645</v>
      </c>
      <c r="Q925" s="216">
        <v>1.5002442258042007E-2</v>
      </c>
      <c r="R925" s="191" t="s">
        <v>229</v>
      </c>
      <c r="S925" s="175">
        <v>2814</v>
      </c>
      <c r="T925" s="213" t="s">
        <v>1570</v>
      </c>
      <c r="U925" s="199">
        <v>0</v>
      </c>
      <c r="V925" s="200">
        <v>0</v>
      </c>
      <c r="W925" s="216">
        <f>Tabla24[[#This Row],[Valor POAI 2026
 (en pesos y 3 últimos digitos en cero)]]/$V$2</f>
        <v>0</v>
      </c>
      <c r="X925" s="217"/>
      <c r="Y925" s="179"/>
      <c r="Z925" s="179"/>
      <c r="AA925" s="180"/>
    </row>
    <row r="926" spans="1:27" s="126" customFormat="1" ht="13.5" hidden="1" customHeight="1">
      <c r="A926" s="172">
        <v>12</v>
      </c>
      <c r="B926" t="s">
        <v>1527</v>
      </c>
      <c r="C926" s="198">
        <v>28142</v>
      </c>
      <c r="D926" t="s">
        <v>388</v>
      </c>
      <c r="E926" s="198">
        <v>55</v>
      </c>
      <c r="F926" s="104" t="s">
        <v>395</v>
      </c>
      <c r="G926" t="s">
        <v>396</v>
      </c>
      <c r="H926" t="s">
        <v>397</v>
      </c>
      <c r="I926" t="s">
        <v>225</v>
      </c>
      <c r="J926"/>
      <c r="K926" t="s">
        <v>379</v>
      </c>
      <c r="L926" t="s">
        <v>392</v>
      </c>
      <c r="M926" s="104" t="s">
        <v>1571</v>
      </c>
      <c r="N926" s="104" t="s">
        <v>117</v>
      </c>
      <c r="O926" s="167">
        <v>80</v>
      </c>
      <c r="P926" s="191">
        <v>516</v>
      </c>
      <c r="Q926" s="216">
        <v>1.2001953806433605E-2</v>
      </c>
      <c r="R926" s="191" t="s">
        <v>229</v>
      </c>
      <c r="S926" s="175">
        <v>2814</v>
      </c>
      <c r="T926" s="213" t="s">
        <v>1570</v>
      </c>
      <c r="U926" s="199">
        <v>0</v>
      </c>
      <c r="V926" s="200">
        <v>0</v>
      </c>
      <c r="W926" s="216">
        <f>Tabla24[[#This Row],[Valor POAI 2026
 (en pesos y 3 últimos digitos en cero)]]/$V$2</f>
        <v>0</v>
      </c>
      <c r="X926" s="217"/>
      <c r="Y926" s="179"/>
      <c r="Z926" s="179"/>
      <c r="AA926" s="180"/>
    </row>
    <row r="927" spans="1:27" s="126" customFormat="1" ht="13.5" hidden="1" customHeight="1">
      <c r="A927" s="172">
        <v>12</v>
      </c>
      <c r="B927" t="s">
        <v>1527</v>
      </c>
      <c r="C927" s="198">
        <v>26471</v>
      </c>
      <c r="D927" t="s">
        <v>326</v>
      </c>
      <c r="E927" s="198">
        <v>56</v>
      </c>
      <c r="F927" s="104" t="s">
        <v>409</v>
      </c>
      <c r="G927" t="s">
        <v>328</v>
      </c>
      <c r="H927" t="s">
        <v>410</v>
      </c>
      <c r="I927" t="s">
        <v>225</v>
      </c>
      <c r="J927"/>
      <c r="K927" t="s">
        <v>379</v>
      </c>
      <c r="L927" t="s">
        <v>401</v>
      </c>
      <c r="M927" s="104" t="s">
        <v>1387</v>
      </c>
      <c r="N927" s="104" t="s">
        <v>124</v>
      </c>
      <c r="O927" s="167">
        <v>40</v>
      </c>
      <c r="P927" s="191">
        <v>430</v>
      </c>
      <c r="Q927" s="216">
        <v>1.0001628172028005E-2</v>
      </c>
      <c r="R927" s="191" t="s">
        <v>229</v>
      </c>
      <c r="S927" s="175">
        <v>2647</v>
      </c>
      <c r="T927" s="213" t="s">
        <v>1572</v>
      </c>
      <c r="U927" s="199">
        <v>0</v>
      </c>
      <c r="V927" s="200">
        <v>0</v>
      </c>
      <c r="W927" s="216">
        <f>Tabla24[[#This Row],[Valor POAI 2026
 (en pesos y 3 últimos digitos en cero)]]/$V$2</f>
        <v>0</v>
      </c>
      <c r="X927" s="217"/>
      <c r="Y927" s="179"/>
      <c r="Z927" s="179"/>
      <c r="AA927" s="180"/>
    </row>
    <row r="928" spans="1:27" s="126" customFormat="1" ht="13.5" hidden="1" customHeight="1">
      <c r="A928" s="172">
        <v>12</v>
      </c>
      <c r="B928" t="s">
        <v>1527</v>
      </c>
      <c r="C928" s="198">
        <v>26501</v>
      </c>
      <c r="D928" t="s">
        <v>388</v>
      </c>
      <c r="E928" s="198">
        <v>58</v>
      </c>
      <c r="F928" s="104" t="s">
        <v>406</v>
      </c>
      <c r="G928" t="s">
        <v>396</v>
      </c>
      <c r="H928" t="s">
        <v>407</v>
      </c>
      <c r="I928" t="s">
        <v>225</v>
      </c>
      <c r="J928"/>
      <c r="K928" t="s">
        <v>379</v>
      </c>
      <c r="L928" t="s">
        <v>401</v>
      </c>
      <c r="M928" s="104" t="s">
        <v>1573</v>
      </c>
      <c r="N928" s="104" t="s">
        <v>121</v>
      </c>
      <c r="O928" s="167">
        <v>200</v>
      </c>
      <c r="P928" s="191">
        <v>430</v>
      </c>
      <c r="Q928" s="216">
        <v>1.0001628172028005E-2</v>
      </c>
      <c r="R928" s="191" t="s">
        <v>229</v>
      </c>
      <c r="S928" s="175">
        <v>2650</v>
      </c>
      <c r="T928" s="213" t="s">
        <v>1574</v>
      </c>
      <c r="U928" s="199">
        <v>0</v>
      </c>
      <c r="V928" s="200">
        <v>0</v>
      </c>
      <c r="W928" s="216">
        <f>Tabla24[[#This Row],[Valor POAI 2026
 (en pesos y 3 últimos digitos en cero)]]/$V$2</f>
        <v>0</v>
      </c>
      <c r="X928" s="217"/>
      <c r="Y928" s="179"/>
      <c r="Z928" s="179"/>
      <c r="AA928" s="180"/>
    </row>
    <row r="929" spans="1:27" s="126" customFormat="1" ht="13.5" hidden="1" customHeight="1">
      <c r="A929" s="172">
        <v>12</v>
      </c>
      <c r="B929" t="s">
        <v>1527</v>
      </c>
      <c r="C929" s="198">
        <v>26771</v>
      </c>
      <c r="D929" t="s">
        <v>326</v>
      </c>
      <c r="E929" s="198">
        <v>62</v>
      </c>
      <c r="F929" s="104" t="s">
        <v>420</v>
      </c>
      <c r="G929" t="s">
        <v>414</v>
      </c>
      <c r="H929" t="s">
        <v>421</v>
      </c>
      <c r="I929" t="s">
        <v>225</v>
      </c>
      <c r="J929"/>
      <c r="K929" t="s">
        <v>416</v>
      </c>
      <c r="L929" t="s">
        <v>417</v>
      </c>
      <c r="M929" s="104" t="s">
        <v>1575</v>
      </c>
      <c r="N929" s="104" t="s">
        <v>31</v>
      </c>
      <c r="O929" s="167">
        <v>1</v>
      </c>
      <c r="P929" s="191">
        <v>314</v>
      </c>
      <c r="Q929" s="216">
        <v>7.3035145256204496E-3</v>
      </c>
      <c r="R929" s="191" t="s">
        <v>229</v>
      </c>
      <c r="S929" s="175">
        <v>2677</v>
      </c>
      <c r="T929" s="213" t="s">
        <v>1576</v>
      </c>
      <c r="U929" s="199">
        <v>0</v>
      </c>
      <c r="V929" s="200">
        <v>0</v>
      </c>
      <c r="W929" s="216">
        <f>Tabla24[[#This Row],[Valor POAI 2026
 (en pesos y 3 últimos digitos en cero)]]/$V$2</f>
        <v>0</v>
      </c>
      <c r="X929" s="217"/>
      <c r="Y929" s="179"/>
      <c r="Z929" s="179"/>
      <c r="AA929" s="180"/>
    </row>
    <row r="930" spans="1:27" s="126" customFormat="1" ht="13.5" hidden="1" customHeight="1">
      <c r="A930" s="172">
        <v>12</v>
      </c>
      <c r="B930" t="s">
        <v>1527</v>
      </c>
      <c r="C930" s="198">
        <v>28031</v>
      </c>
      <c r="D930" t="s">
        <v>326</v>
      </c>
      <c r="E930" s="198">
        <v>61</v>
      </c>
      <c r="F930" s="104" t="s">
        <v>413</v>
      </c>
      <c r="G930" t="s">
        <v>414</v>
      </c>
      <c r="H930" t="s">
        <v>415</v>
      </c>
      <c r="I930" t="s">
        <v>225</v>
      </c>
      <c r="J930"/>
      <c r="K930" t="s">
        <v>416</v>
      </c>
      <c r="L930" t="s">
        <v>417</v>
      </c>
      <c r="M930" s="104" t="s">
        <v>1577</v>
      </c>
      <c r="N930" s="104" t="s">
        <v>31</v>
      </c>
      <c r="O930" s="167">
        <v>10</v>
      </c>
      <c r="P930" s="191">
        <v>714</v>
      </c>
      <c r="Q930" s="216">
        <v>1.6607354685646499E-2</v>
      </c>
      <c r="R930" s="191" t="s">
        <v>229</v>
      </c>
      <c r="S930" s="175">
        <v>2803</v>
      </c>
      <c r="T930" s="213" t="s">
        <v>1578</v>
      </c>
      <c r="U930" s="199">
        <v>0</v>
      </c>
      <c r="V930" s="200">
        <v>0</v>
      </c>
      <c r="W930" s="216">
        <f>Tabla24[[#This Row],[Valor POAI 2026
 (en pesos y 3 últimos digitos en cero)]]/$V$2</f>
        <v>0</v>
      </c>
      <c r="X930" s="217"/>
      <c r="Y930" s="179"/>
      <c r="Z930" s="179"/>
      <c r="AA930" s="180"/>
    </row>
    <row r="931" spans="1:27" s="126" customFormat="1" ht="13.5" hidden="1" customHeight="1">
      <c r="A931" s="172">
        <v>12</v>
      </c>
      <c r="B931" t="s">
        <v>1527</v>
      </c>
      <c r="C931" s="198">
        <v>27601</v>
      </c>
      <c r="D931" t="s">
        <v>350</v>
      </c>
      <c r="E931" s="198">
        <v>71</v>
      </c>
      <c r="F931" s="104" t="s">
        <v>434</v>
      </c>
      <c r="G931" t="s">
        <v>431</v>
      </c>
      <c r="H931" t="s">
        <v>432</v>
      </c>
      <c r="I931" t="s">
        <v>225</v>
      </c>
      <c r="J931"/>
      <c r="K931" t="s">
        <v>416</v>
      </c>
      <c r="L931" t="s">
        <v>426</v>
      </c>
      <c r="M931" s="104" t="s">
        <v>151</v>
      </c>
      <c r="N931" s="104" t="s">
        <v>152</v>
      </c>
      <c r="O931" s="167">
        <v>3000</v>
      </c>
      <c r="P931" s="191">
        <v>287</v>
      </c>
      <c r="Q931" s="216">
        <v>6.6755053148186911E-3</v>
      </c>
      <c r="R931" s="191" t="s">
        <v>229</v>
      </c>
      <c r="S931" s="175">
        <v>2760</v>
      </c>
      <c r="T931" s="213" t="s">
        <v>1579</v>
      </c>
      <c r="U931" s="199">
        <v>0</v>
      </c>
      <c r="V931" s="200">
        <v>0</v>
      </c>
      <c r="W931" s="216">
        <f>Tabla24[[#This Row],[Valor POAI 2026
 (en pesos y 3 últimos digitos en cero)]]/$V$2</f>
        <v>0</v>
      </c>
      <c r="X931" s="217"/>
      <c r="Y931" s="179"/>
      <c r="Z931" s="179"/>
      <c r="AA931" s="180"/>
    </row>
    <row r="932" spans="1:27" s="126" customFormat="1" ht="13.5" hidden="1" customHeight="1">
      <c r="A932" s="172">
        <v>12</v>
      </c>
      <c r="B932" t="s">
        <v>1527</v>
      </c>
      <c r="C932" s="198">
        <v>27602</v>
      </c>
      <c r="D932" t="s">
        <v>350</v>
      </c>
      <c r="E932" s="198">
        <v>67</v>
      </c>
      <c r="F932" s="104" t="s">
        <v>441</v>
      </c>
      <c r="G932" t="s">
        <v>431</v>
      </c>
      <c r="H932" t="s">
        <v>432</v>
      </c>
      <c r="I932" t="s">
        <v>225</v>
      </c>
      <c r="J932"/>
      <c r="K932" t="s">
        <v>416</v>
      </c>
      <c r="L932" t="s">
        <v>426</v>
      </c>
      <c r="M932" s="104" t="s">
        <v>1580</v>
      </c>
      <c r="N932" s="104" t="s">
        <v>143</v>
      </c>
      <c r="O932" s="167">
        <v>20</v>
      </c>
      <c r="P932" s="191">
        <v>144</v>
      </c>
      <c r="Q932" s="216">
        <v>3.3493824576093785E-3</v>
      </c>
      <c r="R932" s="191" t="s">
        <v>229</v>
      </c>
      <c r="S932" s="175">
        <v>2760</v>
      </c>
      <c r="T932" s="213" t="s">
        <v>1579</v>
      </c>
      <c r="U932" s="199">
        <v>0</v>
      </c>
      <c r="V932" s="200">
        <v>0</v>
      </c>
      <c r="W932" s="216">
        <f>Tabla24[[#This Row],[Valor POAI 2026
 (en pesos y 3 últimos digitos en cero)]]/$V$2</f>
        <v>0</v>
      </c>
      <c r="X932" s="217"/>
      <c r="Y932" s="179"/>
      <c r="Z932" s="179"/>
      <c r="AA932" s="180"/>
    </row>
    <row r="933" spans="1:27" s="126" customFormat="1" ht="13.5" hidden="1" customHeight="1">
      <c r="A933" s="172">
        <v>12</v>
      </c>
      <c r="B933" t="s">
        <v>1527</v>
      </c>
      <c r="C933" s="198">
        <v>27603</v>
      </c>
      <c r="D933" t="s">
        <v>350</v>
      </c>
      <c r="E933" s="198">
        <v>70</v>
      </c>
      <c r="F933" s="104" t="s">
        <v>439</v>
      </c>
      <c r="G933" t="s">
        <v>431</v>
      </c>
      <c r="H933" t="s">
        <v>432</v>
      </c>
      <c r="I933" t="s">
        <v>225</v>
      </c>
      <c r="J933"/>
      <c r="K933" t="s">
        <v>416</v>
      </c>
      <c r="L933" t="s">
        <v>426</v>
      </c>
      <c r="M933" s="104" t="s">
        <v>1308</v>
      </c>
      <c r="N933" s="104" t="s">
        <v>150</v>
      </c>
      <c r="O933" s="167">
        <v>3000</v>
      </c>
      <c r="P933" s="191">
        <v>287</v>
      </c>
      <c r="Q933" s="216">
        <v>6.6755053148186911E-3</v>
      </c>
      <c r="R933" s="191" t="s">
        <v>229</v>
      </c>
      <c r="S933" s="175">
        <v>2760</v>
      </c>
      <c r="T933" s="213" t="s">
        <v>1579</v>
      </c>
      <c r="U933" s="199">
        <v>0</v>
      </c>
      <c r="V933" s="200">
        <v>0</v>
      </c>
      <c r="W933" s="216">
        <f>Tabla24[[#This Row],[Valor POAI 2026
 (en pesos y 3 últimos digitos en cero)]]/$V$2</f>
        <v>0</v>
      </c>
      <c r="X933" s="217"/>
      <c r="Y933" s="179"/>
      <c r="Z933" s="179"/>
      <c r="AA933" s="180"/>
    </row>
    <row r="934" spans="1:27" s="126" customFormat="1" ht="13.5" hidden="1" customHeight="1">
      <c r="A934" s="172">
        <v>12</v>
      </c>
      <c r="B934" t="s">
        <v>1527</v>
      </c>
      <c r="C934" s="198">
        <v>27604</v>
      </c>
      <c r="D934" t="s">
        <v>446</v>
      </c>
      <c r="E934" s="198">
        <v>76</v>
      </c>
      <c r="F934" s="104" t="s">
        <v>447</v>
      </c>
      <c r="G934" t="s">
        <v>431</v>
      </c>
      <c r="H934" t="s">
        <v>448</v>
      </c>
      <c r="I934" t="s">
        <v>225</v>
      </c>
      <c r="J934"/>
      <c r="K934" t="s">
        <v>416</v>
      </c>
      <c r="L934" t="s">
        <v>426</v>
      </c>
      <c r="M934" s="104" t="s">
        <v>1581</v>
      </c>
      <c r="N934" s="104" t="s">
        <v>155</v>
      </c>
      <c r="O934" s="167">
        <v>1500</v>
      </c>
      <c r="P934" s="191">
        <v>602</v>
      </c>
      <c r="Q934" s="216">
        <v>1.4002279440839207E-2</v>
      </c>
      <c r="R934" s="191" t="s">
        <v>229</v>
      </c>
      <c r="S934" s="175">
        <v>2760</v>
      </c>
      <c r="T934" s="213" t="s">
        <v>1579</v>
      </c>
      <c r="U934" s="199">
        <v>0</v>
      </c>
      <c r="V934" s="200">
        <v>0</v>
      </c>
      <c r="W934" s="216">
        <f>Tabla24[[#This Row],[Valor POAI 2026
 (en pesos y 3 últimos digitos en cero)]]/$V$2</f>
        <v>0</v>
      </c>
      <c r="X934" s="217"/>
      <c r="Y934" s="179"/>
      <c r="Z934" s="179"/>
      <c r="AA934" s="180"/>
    </row>
    <row r="935" spans="1:27" s="126" customFormat="1" ht="13.5" hidden="1" customHeight="1">
      <c r="A935" s="172">
        <v>12</v>
      </c>
      <c r="B935" t="s">
        <v>1527</v>
      </c>
      <c r="C935" s="198">
        <v>26811</v>
      </c>
      <c r="D935" t="s">
        <v>271</v>
      </c>
      <c r="E935" s="198">
        <v>77</v>
      </c>
      <c r="F935" s="104" t="s">
        <v>462</v>
      </c>
      <c r="G935" t="s">
        <v>273</v>
      </c>
      <c r="H935" t="s">
        <v>457</v>
      </c>
      <c r="I935" t="s">
        <v>225</v>
      </c>
      <c r="J935" t="s">
        <v>275</v>
      </c>
      <c r="K935" t="s">
        <v>416</v>
      </c>
      <c r="L935" t="s">
        <v>458</v>
      </c>
      <c r="M935" s="104" t="s">
        <v>1582</v>
      </c>
      <c r="N935" s="104" t="s">
        <v>158</v>
      </c>
      <c r="O935" s="167">
        <v>7.5</v>
      </c>
      <c r="P935" s="191">
        <v>6118</v>
      </c>
      <c r="Q935" s="216">
        <v>0.14230223524759844</v>
      </c>
      <c r="R935" s="191" t="s">
        <v>229</v>
      </c>
      <c r="S935" s="175">
        <v>2681</v>
      </c>
      <c r="T935" s="213" t="s">
        <v>1583</v>
      </c>
      <c r="U935" s="199">
        <v>0</v>
      </c>
      <c r="V935" s="200">
        <v>0</v>
      </c>
      <c r="W935" s="216">
        <f>Tabla24[[#This Row],[Valor POAI 2026
 (en pesos y 3 últimos digitos en cero)]]/$V$2</f>
        <v>0</v>
      </c>
      <c r="X935" s="217"/>
      <c r="Y935" s="179"/>
      <c r="Z935" s="179"/>
      <c r="AA935" s="180"/>
    </row>
    <row r="936" spans="1:27" s="126" customFormat="1" ht="13.5" hidden="1" customHeight="1">
      <c r="A936" s="172">
        <v>12</v>
      </c>
      <c r="B936" t="s">
        <v>1527</v>
      </c>
      <c r="C936" s="198">
        <v>26751</v>
      </c>
      <c r="D936" t="s">
        <v>350</v>
      </c>
      <c r="E936" s="198">
        <v>79</v>
      </c>
      <c r="F936" s="104" t="s">
        <v>464</v>
      </c>
      <c r="G936" t="s">
        <v>431</v>
      </c>
      <c r="H936" t="s">
        <v>465</v>
      </c>
      <c r="I936" t="s">
        <v>244</v>
      </c>
      <c r="J936"/>
      <c r="K936" t="s">
        <v>416</v>
      </c>
      <c r="L936" t="s">
        <v>466</v>
      </c>
      <c r="M936" s="104" t="s">
        <v>1584</v>
      </c>
      <c r="N936" s="104" t="s">
        <v>161</v>
      </c>
      <c r="O936" s="167">
        <v>2</v>
      </c>
      <c r="P936" s="191">
        <v>215</v>
      </c>
      <c r="Q936" s="216">
        <v>5.0008140860140025E-3</v>
      </c>
      <c r="R936" s="191" t="s">
        <v>229</v>
      </c>
      <c r="S936" s="175">
        <v>2675</v>
      </c>
      <c r="T936" s="213" t="s">
        <v>1585</v>
      </c>
      <c r="U936" s="199">
        <v>0</v>
      </c>
      <c r="V936" s="200">
        <v>0</v>
      </c>
      <c r="W936" s="216">
        <f>Tabla24[[#This Row],[Valor POAI 2026
 (en pesos y 3 últimos digitos en cero)]]/$V$2</f>
        <v>0</v>
      </c>
      <c r="X936" s="217"/>
      <c r="Y936" s="179"/>
      <c r="Z936" s="179"/>
      <c r="AA936" s="180"/>
    </row>
    <row r="937" spans="1:27" s="126" customFormat="1" ht="13.5" hidden="1" customHeight="1">
      <c r="A937" s="172">
        <v>12</v>
      </c>
      <c r="B937" t="s">
        <v>1527</v>
      </c>
      <c r="C937" s="198">
        <v>28001</v>
      </c>
      <c r="D937" t="s">
        <v>312</v>
      </c>
      <c r="E937" s="198">
        <v>82</v>
      </c>
      <c r="F937" s="104" t="s">
        <v>480</v>
      </c>
      <c r="G937" t="s">
        <v>414</v>
      </c>
      <c r="H937" t="s">
        <v>472</v>
      </c>
      <c r="I937" t="s">
        <v>225</v>
      </c>
      <c r="J937"/>
      <c r="K937" t="s">
        <v>416</v>
      </c>
      <c r="L937" t="s">
        <v>473</v>
      </c>
      <c r="M937" s="104" t="s">
        <v>1586</v>
      </c>
      <c r="N937" s="104" t="s">
        <v>27</v>
      </c>
      <c r="O937" s="167">
        <v>3</v>
      </c>
      <c r="P937" s="191">
        <v>178</v>
      </c>
      <c r="Q937" s="216">
        <v>4.1402088712115927E-3</v>
      </c>
      <c r="R937" s="191" t="s">
        <v>229</v>
      </c>
      <c r="S937" s="175">
        <v>2800</v>
      </c>
      <c r="T937" s="213" t="s">
        <v>1587</v>
      </c>
      <c r="U937" s="199">
        <v>0</v>
      </c>
      <c r="V937" s="200">
        <v>0</v>
      </c>
      <c r="W937" s="216">
        <f>Tabla24[[#This Row],[Valor POAI 2026
 (en pesos y 3 últimos digitos en cero)]]/$V$2</f>
        <v>0</v>
      </c>
      <c r="X937" s="217"/>
      <c r="Y937" s="179"/>
      <c r="Z937" s="179"/>
      <c r="AA937" s="180"/>
    </row>
    <row r="938" spans="1:27" s="126" customFormat="1" ht="13.5" hidden="1" customHeight="1">
      <c r="A938" s="172">
        <v>12</v>
      </c>
      <c r="B938" t="s">
        <v>1527</v>
      </c>
      <c r="C938" s="198">
        <v>28002</v>
      </c>
      <c r="D938" t="s">
        <v>312</v>
      </c>
      <c r="E938" s="198">
        <v>85</v>
      </c>
      <c r="F938" s="104" t="s">
        <v>471</v>
      </c>
      <c r="G938" t="s">
        <v>414</v>
      </c>
      <c r="H938" t="s">
        <v>472</v>
      </c>
      <c r="I938" t="s">
        <v>225</v>
      </c>
      <c r="J938"/>
      <c r="K938" t="s">
        <v>416</v>
      </c>
      <c r="L938" t="s">
        <v>473</v>
      </c>
      <c r="M938" s="104" t="s">
        <v>1588</v>
      </c>
      <c r="N938" s="104" t="s">
        <v>27</v>
      </c>
      <c r="O938" s="167">
        <v>1</v>
      </c>
      <c r="P938" s="191">
        <v>178</v>
      </c>
      <c r="Q938" s="216">
        <v>4.1402088712115927E-3</v>
      </c>
      <c r="R938" s="191" t="s">
        <v>229</v>
      </c>
      <c r="S938" s="175">
        <v>2800</v>
      </c>
      <c r="T938" s="213" t="s">
        <v>1587</v>
      </c>
      <c r="U938" s="199">
        <v>0</v>
      </c>
      <c r="V938" s="200">
        <v>0</v>
      </c>
      <c r="W938" s="216">
        <f>Tabla24[[#This Row],[Valor POAI 2026
 (en pesos y 3 últimos digitos en cero)]]/$V$2</f>
        <v>0</v>
      </c>
      <c r="X938" s="217"/>
      <c r="Y938" s="179"/>
      <c r="Z938" s="179"/>
      <c r="AA938" s="180"/>
    </row>
    <row r="939" spans="1:27" s="126" customFormat="1" ht="13.5" hidden="1" customHeight="1">
      <c r="A939" s="172">
        <v>12</v>
      </c>
      <c r="B939" t="s">
        <v>1527</v>
      </c>
      <c r="C939" s="198">
        <v>28003</v>
      </c>
      <c r="D939" t="s">
        <v>312</v>
      </c>
      <c r="E939" s="198">
        <v>88</v>
      </c>
      <c r="F939" s="104" t="s">
        <v>482</v>
      </c>
      <c r="G939" t="s">
        <v>414</v>
      </c>
      <c r="H939" t="s">
        <v>472</v>
      </c>
      <c r="I939" t="s">
        <v>225</v>
      </c>
      <c r="J939"/>
      <c r="K939" t="s">
        <v>416</v>
      </c>
      <c r="L939" t="s">
        <v>473</v>
      </c>
      <c r="M939" s="104" t="s">
        <v>1589</v>
      </c>
      <c r="N939" s="104" t="s">
        <v>27</v>
      </c>
      <c r="O939" s="167">
        <v>1</v>
      </c>
      <c r="P939" s="191">
        <v>178</v>
      </c>
      <c r="Q939" s="216">
        <v>4.1402088712115927E-3</v>
      </c>
      <c r="R939" s="191" t="s">
        <v>229</v>
      </c>
      <c r="S939" s="175">
        <v>2800</v>
      </c>
      <c r="T939" s="213" t="s">
        <v>1587</v>
      </c>
      <c r="U939" s="199">
        <v>0</v>
      </c>
      <c r="V939" s="200">
        <v>0</v>
      </c>
      <c r="W939" s="216">
        <f>Tabla24[[#This Row],[Valor POAI 2026
 (en pesos y 3 últimos digitos en cero)]]/$V$2</f>
        <v>0</v>
      </c>
      <c r="X939" s="217"/>
      <c r="Y939" s="179"/>
      <c r="Z939" s="179"/>
      <c r="AA939" s="180"/>
    </row>
    <row r="940" spans="1:27" s="126" customFormat="1" ht="13.5" hidden="1" customHeight="1">
      <c r="A940" s="172">
        <v>12</v>
      </c>
      <c r="B940" t="s">
        <v>1527</v>
      </c>
      <c r="C940" s="198">
        <v>27141</v>
      </c>
      <c r="D940" t="s">
        <v>491</v>
      </c>
      <c r="E940" s="198">
        <v>92</v>
      </c>
      <c r="F940" s="104" t="s">
        <v>500</v>
      </c>
      <c r="G940" t="s">
        <v>493</v>
      </c>
      <c r="H940" t="s">
        <v>501</v>
      </c>
      <c r="I940" t="s">
        <v>244</v>
      </c>
      <c r="J940" t="s">
        <v>495</v>
      </c>
      <c r="K940" t="s">
        <v>496</v>
      </c>
      <c r="L940" t="s">
        <v>497</v>
      </c>
      <c r="M940" s="104" t="s">
        <v>1590</v>
      </c>
      <c r="N940" s="104" t="s">
        <v>31</v>
      </c>
      <c r="O940" s="167">
        <v>1</v>
      </c>
      <c r="P940" s="191">
        <v>1073</v>
      </c>
      <c r="Q940" s="216">
        <v>2.4957551229269882E-2</v>
      </c>
      <c r="R940" s="191" t="s">
        <v>229</v>
      </c>
      <c r="S940" s="175">
        <v>2714</v>
      </c>
      <c r="T940" s="213" t="s">
        <v>1591</v>
      </c>
      <c r="U940" s="199">
        <v>0</v>
      </c>
      <c r="V940" s="200">
        <v>0</v>
      </c>
      <c r="W940" s="216">
        <f>Tabla24[[#This Row],[Valor POAI 2026
 (en pesos y 3 últimos digitos en cero)]]/$V$2</f>
        <v>0</v>
      </c>
      <c r="X940" s="217"/>
      <c r="Y940" s="179"/>
      <c r="Z940" s="179"/>
      <c r="AA940" s="180"/>
    </row>
    <row r="941" spans="1:27" s="126" customFormat="1" ht="13.5" hidden="1" customHeight="1">
      <c r="A941" s="172">
        <v>12</v>
      </c>
      <c r="B941" t="s">
        <v>1527</v>
      </c>
      <c r="C941" s="198">
        <v>27142</v>
      </c>
      <c r="D941" t="s">
        <v>491</v>
      </c>
      <c r="E941" s="198">
        <v>94</v>
      </c>
      <c r="F941" s="104" t="s">
        <v>503</v>
      </c>
      <c r="G941" t="s">
        <v>493</v>
      </c>
      <c r="H941" t="s">
        <v>504</v>
      </c>
      <c r="I941" t="s">
        <v>244</v>
      </c>
      <c r="J941" t="s">
        <v>495</v>
      </c>
      <c r="K941" t="s">
        <v>496</v>
      </c>
      <c r="L941" t="s">
        <v>497</v>
      </c>
      <c r="M941" s="104" t="s">
        <v>172</v>
      </c>
      <c r="N941" s="104" t="s">
        <v>173</v>
      </c>
      <c r="O941" s="167">
        <v>4</v>
      </c>
      <c r="P941" s="191">
        <v>1935</v>
      </c>
      <c r="Q941" s="216">
        <v>4.5007326774126021E-2</v>
      </c>
      <c r="R941" s="191" t="s">
        <v>229</v>
      </c>
      <c r="S941" s="175">
        <v>2714</v>
      </c>
      <c r="T941" s="213" t="s">
        <v>1591</v>
      </c>
      <c r="U941" s="199">
        <v>0</v>
      </c>
      <c r="V941" s="200">
        <v>0</v>
      </c>
      <c r="W941" s="216">
        <f>Tabla24[[#This Row],[Valor POAI 2026
 (en pesos y 3 últimos digitos en cero)]]/$V$2</f>
        <v>0</v>
      </c>
      <c r="X941" s="217"/>
      <c r="Y941" s="179"/>
      <c r="Z941" s="179"/>
      <c r="AA941" s="180"/>
    </row>
    <row r="942" spans="1:27" s="126" customFormat="1" ht="13.5" hidden="1" customHeight="1">
      <c r="A942" s="172">
        <v>12</v>
      </c>
      <c r="B942" t="s">
        <v>1527</v>
      </c>
      <c r="C942" s="198">
        <v>27143</v>
      </c>
      <c r="D942" t="s">
        <v>491</v>
      </c>
      <c r="E942" s="198">
        <v>93</v>
      </c>
      <c r="F942" s="104" t="s">
        <v>492</v>
      </c>
      <c r="G942" t="s">
        <v>493</v>
      </c>
      <c r="H942" t="s">
        <v>494</v>
      </c>
      <c r="I942" t="s">
        <v>244</v>
      </c>
      <c r="J942" t="s">
        <v>495</v>
      </c>
      <c r="K942" t="s">
        <v>496</v>
      </c>
      <c r="L942" t="s">
        <v>497</v>
      </c>
      <c r="M942" s="104" t="s">
        <v>1592</v>
      </c>
      <c r="N942" s="104" t="s">
        <v>176</v>
      </c>
      <c r="O942" s="167">
        <v>4</v>
      </c>
      <c r="P942" s="191">
        <v>4192</v>
      </c>
      <c r="Q942" s="216">
        <v>9.7504244877073015E-2</v>
      </c>
      <c r="R942" s="191" t="s">
        <v>229</v>
      </c>
      <c r="S942" s="175">
        <v>2714</v>
      </c>
      <c r="T942" s="213" t="s">
        <v>1591</v>
      </c>
      <c r="U942" s="199">
        <v>0</v>
      </c>
      <c r="V942" s="200">
        <v>0</v>
      </c>
      <c r="W942" s="216">
        <f>Tabla24[[#This Row],[Valor POAI 2026
 (en pesos y 3 últimos digitos en cero)]]/$V$2</f>
        <v>0</v>
      </c>
      <c r="X942" s="217"/>
      <c r="Y942" s="179"/>
      <c r="Z942" s="179"/>
      <c r="AA942" s="180"/>
    </row>
    <row r="943" spans="1:27" s="126" customFormat="1" ht="13.5" hidden="1" customHeight="1">
      <c r="A943" s="172">
        <v>12</v>
      </c>
      <c r="B943" t="s">
        <v>1527</v>
      </c>
      <c r="C943" s="198">
        <v>26951</v>
      </c>
      <c r="D943" t="s">
        <v>316</v>
      </c>
      <c r="E943" s="198">
        <v>96</v>
      </c>
      <c r="F943" s="104" t="s">
        <v>512</v>
      </c>
      <c r="G943" t="s">
        <v>507</v>
      </c>
      <c r="H943" t="s">
        <v>508</v>
      </c>
      <c r="I943" t="s">
        <v>225</v>
      </c>
      <c r="J943"/>
      <c r="K943" t="s">
        <v>496</v>
      </c>
      <c r="L943" t="s">
        <v>509</v>
      </c>
      <c r="M943" s="104" t="s">
        <v>1593</v>
      </c>
      <c r="N943" s="104" t="s">
        <v>20</v>
      </c>
      <c r="O943" s="167">
        <v>1</v>
      </c>
      <c r="P943" s="191">
        <v>550</v>
      </c>
      <c r="Q943" s="216">
        <v>1.279278022003582E-2</v>
      </c>
      <c r="R943" s="191" t="s">
        <v>229</v>
      </c>
      <c r="S943" s="175">
        <v>2695</v>
      </c>
      <c r="T943" s="213" t="s">
        <v>1594</v>
      </c>
      <c r="U943" s="199">
        <v>0</v>
      </c>
      <c r="V943" s="200">
        <v>0</v>
      </c>
      <c r="W943" s="216">
        <f>Tabla24[[#This Row],[Valor POAI 2026
 (en pesos y 3 últimos digitos en cero)]]/$V$2</f>
        <v>0</v>
      </c>
      <c r="X943" s="217"/>
      <c r="Y943" s="179"/>
      <c r="Z943" s="179"/>
      <c r="AA943" s="180"/>
    </row>
    <row r="944" spans="1:27" s="126" customFormat="1" ht="13.5" hidden="1" customHeight="1">
      <c r="A944" s="172">
        <v>12</v>
      </c>
      <c r="B944" t="s">
        <v>1527</v>
      </c>
      <c r="C944" s="198">
        <v>26781</v>
      </c>
      <c r="D944" t="s">
        <v>491</v>
      </c>
      <c r="E944" s="198">
        <v>100</v>
      </c>
      <c r="F944" s="104" t="s">
        <v>545</v>
      </c>
      <c r="G944" t="s">
        <v>493</v>
      </c>
      <c r="H944" t="s">
        <v>546</v>
      </c>
      <c r="I944" t="s">
        <v>244</v>
      </c>
      <c r="J944"/>
      <c r="K944" t="s">
        <v>496</v>
      </c>
      <c r="L944" t="s">
        <v>517</v>
      </c>
      <c r="M944" s="104" t="s">
        <v>1595</v>
      </c>
      <c r="N944" s="104" t="s">
        <v>194</v>
      </c>
      <c r="O944" s="167">
        <v>1</v>
      </c>
      <c r="P944" s="191">
        <v>430</v>
      </c>
      <c r="Q944" s="216">
        <v>1.0001628172028005E-2</v>
      </c>
      <c r="R944" s="191" t="s">
        <v>229</v>
      </c>
      <c r="S944" s="175">
        <v>2678</v>
      </c>
      <c r="T944" s="213" t="s">
        <v>1596</v>
      </c>
      <c r="U944" s="199">
        <v>0</v>
      </c>
      <c r="V944" s="200">
        <v>0</v>
      </c>
      <c r="W944" s="216">
        <f>Tabla24[[#This Row],[Valor POAI 2026
 (en pesos y 3 últimos digitos en cero)]]/$V$2</f>
        <v>0</v>
      </c>
      <c r="X944" s="217"/>
      <c r="Y944" s="179"/>
      <c r="Z944" s="179"/>
      <c r="AA944" s="180"/>
    </row>
    <row r="945" spans="1:27" s="126" customFormat="1" ht="13.5" hidden="1" customHeight="1">
      <c r="A945" s="172">
        <v>12</v>
      </c>
      <c r="B945" t="s">
        <v>1527</v>
      </c>
      <c r="C945" s="198">
        <v>27421</v>
      </c>
      <c r="D945" t="s">
        <v>491</v>
      </c>
      <c r="E945" s="198">
        <v>99</v>
      </c>
      <c r="F945" s="104" t="s">
        <v>523</v>
      </c>
      <c r="G945" t="s">
        <v>515</v>
      </c>
      <c r="H945" t="s">
        <v>524</v>
      </c>
      <c r="I945" t="s">
        <v>244</v>
      </c>
      <c r="J945"/>
      <c r="K945" t="s">
        <v>496</v>
      </c>
      <c r="L945" t="s">
        <v>517</v>
      </c>
      <c r="M945" s="104" t="s">
        <v>1597</v>
      </c>
      <c r="N945" s="104" t="s">
        <v>188</v>
      </c>
      <c r="O945" s="167">
        <v>20</v>
      </c>
      <c r="P945" s="191">
        <v>430</v>
      </c>
      <c r="Q945" s="216">
        <v>1.0001628172028005E-2</v>
      </c>
      <c r="R945" s="191" t="s">
        <v>229</v>
      </c>
      <c r="S945" s="175">
        <v>2742</v>
      </c>
      <c r="T945" s="213" t="s">
        <v>1598</v>
      </c>
      <c r="U945" s="199">
        <v>0</v>
      </c>
      <c r="V945" s="200">
        <v>0</v>
      </c>
      <c r="W945" s="216">
        <f>Tabla24[[#This Row],[Valor POAI 2026
 (en pesos y 3 últimos digitos en cero)]]/$V$2</f>
        <v>0</v>
      </c>
      <c r="X945" s="217"/>
      <c r="Y945" s="179"/>
      <c r="Z945" s="179"/>
      <c r="AA945" s="180"/>
    </row>
    <row r="946" spans="1:27" s="126" customFormat="1" ht="13.5" hidden="1" customHeight="1">
      <c r="A946" s="172">
        <v>12</v>
      </c>
      <c r="B946" t="s">
        <v>1527</v>
      </c>
      <c r="C946" s="198">
        <v>27422</v>
      </c>
      <c r="D946" t="s">
        <v>491</v>
      </c>
      <c r="E946" s="198">
        <v>97</v>
      </c>
      <c r="F946" s="104" t="s">
        <v>526</v>
      </c>
      <c r="G946" t="s">
        <v>515</v>
      </c>
      <c r="H946" t="s">
        <v>527</v>
      </c>
      <c r="I946" t="s">
        <v>225</v>
      </c>
      <c r="J946"/>
      <c r="K946" t="s">
        <v>496</v>
      </c>
      <c r="L946" t="s">
        <v>517</v>
      </c>
      <c r="M946" s="104" t="s">
        <v>1599</v>
      </c>
      <c r="N946" s="104" t="s">
        <v>190</v>
      </c>
      <c r="O946" s="167">
        <v>60</v>
      </c>
      <c r="P946" s="191">
        <v>537</v>
      </c>
      <c r="Q946" s="216">
        <v>1.2490405414834973E-2</v>
      </c>
      <c r="R946" s="191" t="s">
        <v>229</v>
      </c>
      <c r="S946" s="175">
        <v>2742</v>
      </c>
      <c r="T946" s="213" t="s">
        <v>1598</v>
      </c>
      <c r="U946" s="199">
        <v>0</v>
      </c>
      <c r="V946" s="200">
        <v>0</v>
      </c>
      <c r="W946" s="216">
        <f>Tabla24[[#This Row],[Valor POAI 2026
 (en pesos y 3 últimos digitos en cero)]]/$V$2</f>
        <v>0</v>
      </c>
      <c r="X946" s="217"/>
      <c r="Y946" s="179"/>
      <c r="Z946" s="179"/>
      <c r="AA946" s="180"/>
    </row>
    <row r="947" spans="1:27" s="126" customFormat="1" ht="13.5" hidden="1" customHeight="1">
      <c r="A947" s="172">
        <v>12</v>
      </c>
      <c r="B947" t="s">
        <v>1527</v>
      </c>
      <c r="C947" s="198">
        <v>27423</v>
      </c>
      <c r="D947" t="s">
        <v>491</v>
      </c>
      <c r="E947" s="198">
        <v>98</v>
      </c>
      <c r="F947" s="104" t="s">
        <v>514</v>
      </c>
      <c r="G947" t="s">
        <v>515</v>
      </c>
      <c r="H947" t="s">
        <v>516</v>
      </c>
      <c r="I947" t="s">
        <v>225</v>
      </c>
      <c r="J947"/>
      <c r="K947" t="s">
        <v>496</v>
      </c>
      <c r="L947" t="s">
        <v>517</v>
      </c>
      <c r="M947" s="104" t="s">
        <v>1600</v>
      </c>
      <c r="N947" s="104" t="s">
        <v>83</v>
      </c>
      <c r="O947" s="167">
        <v>800</v>
      </c>
      <c r="P947" s="191">
        <v>464</v>
      </c>
      <c r="Q947" s="216">
        <v>1.079245458563022E-2</v>
      </c>
      <c r="R947" s="191" t="s">
        <v>229</v>
      </c>
      <c r="S947" s="175">
        <v>2742</v>
      </c>
      <c r="T947" s="213" t="s">
        <v>1598</v>
      </c>
      <c r="U947" s="199">
        <v>0</v>
      </c>
      <c r="V947" s="200">
        <v>0</v>
      </c>
      <c r="W947" s="216">
        <f>Tabla24[[#This Row],[Valor POAI 2026
 (en pesos y 3 últimos digitos en cero)]]/$V$2</f>
        <v>0</v>
      </c>
      <c r="X947" s="217"/>
      <c r="Y947" s="179"/>
      <c r="Z947" s="179"/>
      <c r="AA947" s="180"/>
    </row>
    <row r="948" spans="1:27" s="126" customFormat="1" ht="13.5" hidden="1" customHeight="1">
      <c r="A948" s="172">
        <v>12</v>
      </c>
      <c r="B948" t="s">
        <v>1527</v>
      </c>
      <c r="C948" s="198">
        <v>27501</v>
      </c>
      <c r="D948" t="s">
        <v>491</v>
      </c>
      <c r="E948" s="198">
        <v>103</v>
      </c>
      <c r="F948" s="104" t="s">
        <v>543</v>
      </c>
      <c r="G948" t="s">
        <v>536</v>
      </c>
      <c r="H948" t="s">
        <v>537</v>
      </c>
      <c r="I948" t="s">
        <v>244</v>
      </c>
      <c r="J948"/>
      <c r="K948" t="s">
        <v>496</v>
      </c>
      <c r="L948" t="s">
        <v>517</v>
      </c>
      <c r="M948" s="104" t="s">
        <v>1601</v>
      </c>
      <c r="N948" s="104" t="s">
        <v>204</v>
      </c>
      <c r="O948" s="167">
        <v>1</v>
      </c>
      <c r="P948" s="191">
        <v>108</v>
      </c>
      <c r="Q948" s="216">
        <v>2.5120368432070338E-3</v>
      </c>
      <c r="R948" s="191" t="s">
        <v>229</v>
      </c>
      <c r="S948" s="175">
        <v>2750</v>
      </c>
      <c r="T948" s="213" t="s">
        <v>1602</v>
      </c>
      <c r="U948" s="199">
        <v>0</v>
      </c>
      <c r="V948" s="200">
        <v>0</v>
      </c>
      <c r="W948" s="216">
        <f>Tabla24[[#This Row],[Valor POAI 2026
 (en pesos y 3 últimos digitos en cero)]]/$V$2</f>
        <v>0</v>
      </c>
      <c r="X948" s="217"/>
      <c r="Y948" s="179"/>
      <c r="Z948" s="179"/>
      <c r="AA948" s="180"/>
    </row>
    <row r="949" spans="1:27" s="126" customFormat="1" ht="13.5" hidden="1" customHeight="1">
      <c r="A949" s="172">
        <v>12</v>
      </c>
      <c r="B949" t="s">
        <v>1527</v>
      </c>
      <c r="C949" s="198">
        <v>27502</v>
      </c>
      <c r="D949" t="s">
        <v>491</v>
      </c>
      <c r="E949" s="198">
        <v>104</v>
      </c>
      <c r="F949" s="104" t="s">
        <v>535</v>
      </c>
      <c r="G949" t="s">
        <v>536</v>
      </c>
      <c r="H949" t="s">
        <v>537</v>
      </c>
      <c r="I949" t="s">
        <v>244</v>
      </c>
      <c r="J949"/>
      <c r="K949" t="s">
        <v>496</v>
      </c>
      <c r="L949" t="s">
        <v>517</v>
      </c>
      <c r="M949" s="104" t="s">
        <v>1603</v>
      </c>
      <c r="N949" s="104" t="s">
        <v>199</v>
      </c>
      <c r="O949" s="167">
        <v>1</v>
      </c>
      <c r="P949" s="191">
        <v>108</v>
      </c>
      <c r="Q949" s="216">
        <v>2.5120368432070338E-3</v>
      </c>
      <c r="R949" s="191" t="s">
        <v>229</v>
      </c>
      <c r="S949" s="175">
        <v>2750</v>
      </c>
      <c r="T949" s="213" t="s">
        <v>1602</v>
      </c>
      <c r="U949" s="199">
        <v>0</v>
      </c>
      <c r="V949" s="200">
        <v>0</v>
      </c>
      <c r="W949" s="216">
        <f>Tabla24[[#This Row],[Valor POAI 2026
 (en pesos y 3 últimos digitos en cero)]]/$V$2</f>
        <v>0</v>
      </c>
      <c r="X949" s="217"/>
      <c r="Y949" s="179"/>
      <c r="Z949" s="179"/>
      <c r="AA949" s="180"/>
    </row>
    <row r="950" spans="1:27" s="126" customFormat="1" ht="13.5" hidden="1" customHeight="1">
      <c r="A950" s="172">
        <v>12</v>
      </c>
      <c r="B950" t="s">
        <v>1527</v>
      </c>
      <c r="C950" s="198">
        <v>27503</v>
      </c>
      <c r="D950" t="s">
        <v>491</v>
      </c>
      <c r="E950" s="198">
        <v>105</v>
      </c>
      <c r="F950" s="104" t="s">
        <v>540</v>
      </c>
      <c r="G950" t="s">
        <v>536</v>
      </c>
      <c r="H950" t="s">
        <v>537</v>
      </c>
      <c r="I950" t="s">
        <v>244</v>
      </c>
      <c r="J950"/>
      <c r="K950" t="s">
        <v>496</v>
      </c>
      <c r="L950" t="s">
        <v>517</v>
      </c>
      <c r="M950" s="104" t="s">
        <v>1604</v>
      </c>
      <c r="N950" s="104" t="s">
        <v>542</v>
      </c>
      <c r="O950" s="167">
        <v>1</v>
      </c>
      <c r="P950" s="191">
        <v>108</v>
      </c>
      <c r="Q950" s="216">
        <v>2.5120368432070338E-3</v>
      </c>
      <c r="R950" s="191" t="s">
        <v>229</v>
      </c>
      <c r="S950" s="175">
        <v>2750</v>
      </c>
      <c r="T950" s="213" t="s">
        <v>1602</v>
      </c>
      <c r="U950" s="199">
        <v>0</v>
      </c>
      <c r="V950" s="200">
        <v>0</v>
      </c>
      <c r="W950" s="216">
        <f>Tabla24[[#This Row],[Valor POAI 2026
 (en pesos y 3 últimos digitos en cero)]]/$V$2</f>
        <v>0</v>
      </c>
      <c r="X950" s="217"/>
      <c r="Y950" s="179"/>
      <c r="Z950" s="179"/>
      <c r="AA950" s="180"/>
    </row>
    <row r="951" spans="1:27" s="126" customFormat="1" ht="13.5" hidden="1" customHeight="1">
      <c r="A951" s="172">
        <v>13</v>
      </c>
      <c r="B951" t="s">
        <v>1605</v>
      </c>
      <c r="C951" s="198">
        <v>22921</v>
      </c>
      <c r="D951" t="s">
        <v>221</v>
      </c>
      <c r="E951" s="198">
        <v>1</v>
      </c>
      <c r="F951" s="104" t="s">
        <v>231</v>
      </c>
      <c r="G951" t="s">
        <v>223</v>
      </c>
      <c r="H951" t="s">
        <v>224</v>
      </c>
      <c r="I951" t="s">
        <v>225</v>
      </c>
      <c r="J951"/>
      <c r="K951" t="s">
        <v>226</v>
      </c>
      <c r="L951" t="s">
        <v>227</v>
      </c>
      <c r="M951" s="104" t="s">
        <v>1606</v>
      </c>
      <c r="N951" s="104" t="s">
        <v>20</v>
      </c>
      <c r="O951" s="167">
        <v>40</v>
      </c>
      <c r="P951" s="191">
        <v>230</v>
      </c>
      <c r="Q951" s="216">
        <v>7.0862987953292048E-3</v>
      </c>
      <c r="R951" s="191" t="s">
        <v>229</v>
      </c>
      <c r="S951" s="175">
        <v>2292</v>
      </c>
      <c r="T951" s="213" t="s">
        <v>1607</v>
      </c>
      <c r="U951" s="199">
        <v>0</v>
      </c>
      <c r="V951" s="200">
        <v>0</v>
      </c>
      <c r="W951" s="216">
        <f>Tabla24[[#This Row],[Valor POAI 2026
 (en pesos y 3 últimos digitos en cero)]]/$V$2</f>
        <v>0</v>
      </c>
      <c r="X951" s="217"/>
      <c r="Y951" s="179"/>
      <c r="Z951" s="179"/>
      <c r="AA951" s="180"/>
    </row>
    <row r="952" spans="1:27" s="126" customFormat="1" ht="13.5" hidden="1" customHeight="1">
      <c r="A952" s="172">
        <v>13</v>
      </c>
      <c r="B952" t="s">
        <v>1605</v>
      </c>
      <c r="C952" s="198">
        <v>22922</v>
      </c>
      <c r="D952" t="s">
        <v>221</v>
      </c>
      <c r="E952" s="198">
        <v>2</v>
      </c>
      <c r="F952" s="104" t="s">
        <v>222</v>
      </c>
      <c r="G952" t="s">
        <v>223</v>
      </c>
      <c r="H952" t="s">
        <v>224</v>
      </c>
      <c r="I952" t="s">
        <v>225</v>
      </c>
      <c r="J952"/>
      <c r="K952" t="s">
        <v>226</v>
      </c>
      <c r="L952" t="s">
        <v>227</v>
      </c>
      <c r="M952" s="104" t="s">
        <v>1608</v>
      </c>
      <c r="N952" s="104" t="s">
        <v>16</v>
      </c>
      <c r="O952" s="167">
        <v>4</v>
      </c>
      <c r="P952" s="191">
        <v>115</v>
      </c>
      <c r="Q952" s="216">
        <v>3.5431493976646024E-3</v>
      </c>
      <c r="R952" s="191" t="s">
        <v>229</v>
      </c>
      <c r="S952" s="175">
        <v>2292</v>
      </c>
      <c r="T952" s="213" t="s">
        <v>1607</v>
      </c>
      <c r="U952" s="199">
        <v>0</v>
      </c>
      <c r="V952" s="200">
        <v>0</v>
      </c>
      <c r="W952" s="216">
        <f>Tabla24[[#This Row],[Valor POAI 2026
 (en pesos y 3 últimos digitos en cero)]]/$V$2</f>
        <v>0</v>
      </c>
      <c r="X952" s="217"/>
      <c r="Y952" s="179"/>
      <c r="Z952" s="179"/>
      <c r="AA952" s="180"/>
    </row>
    <row r="953" spans="1:27" s="126" customFormat="1" ht="13.5" hidden="1" customHeight="1">
      <c r="A953" s="172">
        <v>13</v>
      </c>
      <c r="B953" t="s">
        <v>1605</v>
      </c>
      <c r="C953" s="198">
        <v>22923</v>
      </c>
      <c r="D953" t="s">
        <v>221</v>
      </c>
      <c r="E953" s="198">
        <v>3</v>
      </c>
      <c r="F953" s="104" t="s">
        <v>233</v>
      </c>
      <c r="G953" t="s">
        <v>223</v>
      </c>
      <c r="H953" t="s">
        <v>224</v>
      </c>
      <c r="I953" t="s">
        <v>225</v>
      </c>
      <c r="J953"/>
      <c r="K953" t="s">
        <v>226</v>
      </c>
      <c r="L953" t="s">
        <v>227</v>
      </c>
      <c r="M953" s="104" t="s">
        <v>1528</v>
      </c>
      <c r="N953" s="104" t="s">
        <v>22</v>
      </c>
      <c r="O953" s="167">
        <v>4</v>
      </c>
      <c r="P953" s="191">
        <v>230</v>
      </c>
      <c r="Q953" s="216">
        <v>7.0862987953292048E-3</v>
      </c>
      <c r="R953" s="191" t="s">
        <v>229</v>
      </c>
      <c r="S953" s="175">
        <v>2292</v>
      </c>
      <c r="T953" s="213" t="s">
        <v>1607</v>
      </c>
      <c r="U953" s="199">
        <v>0</v>
      </c>
      <c r="V953" s="200">
        <v>0</v>
      </c>
      <c r="W953" s="216">
        <f>Tabla24[[#This Row],[Valor POAI 2026
 (en pesos y 3 últimos digitos en cero)]]/$V$2</f>
        <v>0</v>
      </c>
      <c r="X953" s="217"/>
      <c r="Y953" s="179"/>
      <c r="Z953" s="179"/>
      <c r="AA953" s="180"/>
    </row>
    <row r="954" spans="1:27" s="126" customFormat="1" ht="13.5" hidden="1" customHeight="1">
      <c r="A954" s="172">
        <v>13</v>
      </c>
      <c r="B954" t="s">
        <v>1605</v>
      </c>
      <c r="C954" s="198">
        <v>24621</v>
      </c>
      <c r="D954" t="s">
        <v>234</v>
      </c>
      <c r="E954" s="198">
        <v>4</v>
      </c>
      <c r="F954" s="104" t="s">
        <v>235</v>
      </c>
      <c r="G954" t="s">
        <v>236</v>
      </c>
      <c r="H954" t="s">
        <v>237</v>
      </c>
      <c r="I954" t="s">
        <v>225</v>
      </c>
      <c r="J954"/>
      <c r="K954" t="s">
        <v>226</v>
      </c>
      <c r="L954" t="s">
        <v>238</v>
      </c>
      <c r="M954" s="104" t="s">
        <v>1609</v>
      </c>
      <c r="N954" s="104" t="s">
        <v>24</v>
      </c>
      <c r="O954" s="167">
        <v>3000</v>
      </c>
      <c r="P954" s="191">
        <v>503</v>
      </c>
      <c r="Q954" s="216">
        <v>1.5497427365437348E-2</v>
      </c>
      <c r="R954" s="191" t="s">
        <v>229</v>
      </c>
      <c r="S954" s="175">
        <v>2462</v>
      </c>
      <c r="T954" s="213" t="s">
        <v>1610</v>
      </c>
      <c r="U954" s="199">
        <v>0</v>
      </c>
      <c r="V954" s="200">
        <v>0</v>
      </c>
      <c r="W954" s="216">
        <f>Tabla24[[#This Row],[Valor POAI 2026
 (en pesos y 3 últimos digitos en cero)]]/$V$2</f>
        <v>0</v>
      </c>
      <c r="X954" s="217"/>
      <c r="Y954" s="179"/>
      <c r="Z954" s="179"/>
      <c r="AA954" s="180"/>
    </row>
    <row r="955" spans="1:27" s="126" customFormat="1" ht="13.5" hidden="1" customHeight="1">
      <c r="A955" s="172">
        <v>13</v>
      </c>
      <c r="B955" t="s">
        <v>1605</v>
      </c>
      <c r="C955" s="198">
        <v>22931</v>
      </c>
      <c r="D955" t="s">
        <v>221</v>
      </c>
      <c r="E955" s="198">
        <v>5</v>
      </c>
      <c r="F955" s="104" t="s">
        <v>241</v>
      </c>
      <c r="G955" t="s">
        <v>242</v>
      </c>
      <c r="H955" t="s">
        <v>243</v>
      </c>
      <c r="I955" t="s">
        <v>244</v>
      </c>
      <c r="J955" t="s">
        <v>245</v>
      </c>
      <c r="K955" t="s">
        <v>226</v>
      </c>
      <c r="L955" t="s">
        <v>246</v>
      </c>
      <c r="M955" s="104" t="s">
        <v>1611</v>
      </c>
      <c r="N955" s="104" t="s">
        <v>27</v>
      </c>
      <c r="O955" s="167">
        <v>1</v>
      </c>
      <c r="P955" s="191">
        <v>0</v>
      </c>
      <c r="Q955" s="216">
        <v>0</v>
      </c>
      <c r="R955" s="191" t="s">
        <v>229</v>
      </c>
      <c r="S955" s="175">
        <v>2293</v>
      </c>
      <c r="T955" s="213" t="s">
        <v>1612</v>
      </c>
      <c r="U955" s="199">
        <v>0</v>
      </c>
      <c r="V955" s="200">
        <v>0</v>
      </c>
      <c r="W955" s="216">
        <f>Tabla24[[#This Row],[Valor POAI 2026
 (en pesos y 3 últimos digitos en cero)]]/$V$2</f>
        <v>0</v>
      </c>
      <c r="X955" s="217"/>
      <c r="Y955" s="179"/>
      <c r="Z955" s="179"/>
      <c r="AA955" s="180"/>
    </row>
    <row r="956" spans="1:27" s="126" customFormat="1" ht="13.5" hidden="1" customHeight="1">
      <c r="A956" s="172">
        <v>13</v>
      </c>
      <c r="B956" t="s">
        <v>1605</v>
      </c>
      <c r="C956" s="198">
        <v>22932</v>
      </c>
      <c r="D956" t="s">
        <v>221</v>
      </c>
      <c r="E956" s="198">
        <v>6</v>
      </c>
      <c r="F956" s="104" t="s">
        <v>249</v>
      </c>
      <c r="G956" t="s">
        <v>242</v>
      </c>
      <c r="H956" t="s">
        <v>243</v>
      </c>
      <c r="I956" t="s">
        <v>244</v>
      </c>
      <c r="J956" t="s">
        <v>245</v>
      </c>
      <c r="K956" t="s">
        <v>226</v>
      </c>
      <c r="L956" t="s">
        <v>246</v>
      </c>
      <c r="M956" s="104" t="s">
        <v>1613</v>
      </c>
      <c r="N956" s="104" t="s">
        <v>31</v>
      </c>
      <c r="O956" s="167">
        <v>1</v>
      </c>
      <c r="P956" s="191">
        <v>130</v>
      </c>
      <c r="Q956" s="216">
        <v>4.0052993190991155E-3</v>
      </c>
      <c r="R956" s="191" t="s">
        <v>366</v>
      </c>
      <c r="S956" s="175">
        <v>2293</v>
      </c>
      <c r="T956" s="213" t="s">
        <v>1612</v>
      </c>
      <c r="U956" s="199">
        <v>0</v>
      </c>
      <c r="V956" s="200">
        <v>0</v>
      </c>
      <c r="W956" s="216">
        <f>Tabla24[[#This Row],[Valor POAI 2026
 (en pesos y 3 últimos digitos en cero)]]/$V$2</f>
        <v>0</v>
      </c>
      <c r="X956" s="217"/>
      <c r="Y956" s="179"/>
      <c r="Z956" s="179"/>
      <c r="AA956" s="180"/>
    </row>
    <row r="957" spans="1:27" s="126" customFormat="1" ht="13.5" hidden="1" customHeight="1">
      <c r="A957" s="172">
        <v>13</v>
      </c>
      <c r="B957" t="s">
        <v>1605</v>
      </c>
      <c r="C957" s="198">
        <v>22941</v>
      </c>
      <c r="D957" t="s">
        <v>221</v>
      </c>
      <c r="E957" s="198">
        <v>8</v>
      </c>
      <c r="F957" s="104" t="s">
        <v>256</v>
      </c>
      <c r="G957" t="s">
        <v>223</v>
      </c>
      <c r="H957" t="s">
        <v>252</v>
      </c>
      <c r="I957" t="s">
        <v>225</v>
      </c>
      <c r="J957"/>
      <c r="K957" t="s">
        <v>226</v>
      </c>
      <c r="L957" t="s">
        <v>253</v>
      </c>
      <c r="M957" s="104" t="s">
        <v>1614</v>
      </c>
      <c r="N957" s="104" t="s">
        <v>20</v>
      </c>
      <c r="O957" s="167">
        <v>77</v>
      </c>
      <c r="P957" s="191">
        <v>153</v>
      </c>
      <c r="Q957" s="216">
        <v>4.7139291986320365E-3</v>
      </c>
      <c r="R957" s="191" t="s">
        <v>229</v>
      </c>
      <c r="S957" s="175">
        <v>2294</v>
      </c>
      <c r="T957" s="213" t="s">
        <v>1615</v>
      </c>
      <c r="U957" s="199">
        <v>0</v>
      </c>
      <c r="V957" s="200">
        <v>0</v>
      </c>
      <c r="W957" s="216">
        <f>Tabla24[[#This Row],[Valor POAI 2026
 (en pesos y 3 últimos digitos en cero)]]/$V$2</f>
        <v>0</v>
      </c>
      <c r="X957" s="217"/>
      <c r="Y957" s="179"/>
      <c r="Z957" s="179"/>
      <c r="AA957" s="180"/>
    </row>
    <row r="958" spans="1:27" s="126" customFormat="1" ht="13.5" hidden="1" customHeight="1">
      <c r="A958" s="172">
        <v>13</v>
      </c>
      <c r="B958" t="s">
        <v>1605</v>
      </c>
      <c r="C958" s="198">
        <v>22942</v>
      </c>
      <c r="D958" t="s">
        <v>221</v>
      </c>
      <c r="E958" s="198">
        <v>10</v>
      </c>
      <c r="F958" s="104" t="s">
        <v>258</v>
      </c>
      <c r="G958" t="s">
        <v>223</v>
      </c>
      <c r="H958" t="s">
        <v>252</v>
      </c>
      <c r="I958" t="s">
        <v>225</v>
      </c>
      <c r="J958"/>
      <c r="K958" t="s">
        <v>226</v>
      </c>
      <c r="L958" t="s">
        <v>253</v>
      </c>
      <c r="M958" s="104" t="s">
        <v>1616</v>
      </c>
      <c r="N958" s="104" t="s">
        <v>41</v>
      </c>
      <c r="O958" s="167">
        <v>2000</v>
      </c>
      <c r="P958" s="191">
        <v>131</v>
      </c>
      <c r="Q958" s="216">
        <v>4.0361093138614164E-3</v>
      </c>
      <c r="R958" s="191" t="s">
        <v>229</v>
      </c>
      <c r="S958" s="175">
        <v>2294</v>
      </c>
      <c r="T958" s="213" t="s">
        <v>1615</v>
      </c>
      <c r="U958" s="199">
        <v>0</v>
      </c>
      <c r="V958" s="200">
        <v>0</v>
      </c>
      <c r="W958" s="216">
        <f>Tabla24[[#This Row],[Valor POAI 2026
 (en pesos y 3 últimos digitos en cero)]]/$V$2</f>
        <v>0</v>
      </c>
      <c r="X958" s="217"/>
      <c r="Y958" s="179"/>
      <c r="Z958" s="179"/>
      <c r="AA958" s="180"/>
    </row>
    <row r="959" spans="1:27" s="126" customFormat="1" ht="13.5" hidden="1" customHeight="1">
      <c r="A959" s="172">
        <v>13</v>
      </c>
      <c r="B959" t="s">
        <v>1605</v>
      </c>
      <c r="C959" s="198">
        <v>22943</v>
      </c>
      <c r="D959" t="s">
        <v>221</v>
      </c>
      <c r="E959" s="198">
        <v>11</v>
      </c>
      <c r="F959" s="104" t="s">
        <v>260</v>
      </c>
      <c r="G959" t="s">
        <v>223</v>
      </c>
      <c r="H959" t="s">
        <v>252</v>
      </c>
      <c r="I959" t="s">
        <v>225</v>
      </c>
      <c r="J959"/>
      <c r="K959" t="s">
        <v>226</v>
      </c>
      <c r="L959" t="s">
        <v>253</v>
      </c>
      <c r="M959" s="104" t="s">
        <v>1617</v>
      </c>
      <c r="N959" s="104" t="s">
        <v>36</v>
      </c>
      <c r="O959" s="167">
        <v>8</v>
      </c>
      <c r="P959" s="191">
        <v>153</v>
      </c>
      <c r="Q959" s="216">
        <v>4.7139291986320365E-3</v>
      </c>
      <c r="R959" s="191" t="s">
        <v>229</v>
      </c>
      <c r="S959" s="175">
        <v>2294</v>
      </c>
      <c r="T959" s="213" t="s">
        <v>1615</v>
      </c>
      <c r="U959" s="199">
        <v>0</v>
      </c>
      <c r="V959" s="200">
        <v>0</v>
      </c>
      <c r="W959" s="216">
        <f>Tabla24[[#This Row],[Valor POAI 2026
 (en pesos y 3 últimos digitos en cero)]]/$V$2</f>
        <v>0</v>
      </c>
      <c r="X959" s="217"/>
      <c r="Y959" s="179"/>
      <c r="Z959" s="179"/>
      <c r="AA959" s="180"/>
    </row>
    <row r="960" spans="1:27" s="126" customFormat="1" ht="13.5" hidden="1" customHeight="1">
      <c r="A960" s="172">
        <v>13</v>
      </c>
      <c r="B960" t="s">
        <v>1605</v>
      </c>
      <c r="C960" s="198">
        <v>26741</v>
      </c>
      <c r="D960" t="s">
        <v>271</v>
      </c>
      <c r="E960" s="198">
        <v>15</v>
      </c>
      <c r="F960" s="104" t="s">
        <v>272</v>
      </c>
      <c r="G960" t="s">
        <v>273</v>
      </c>
      <c r="H960" t="s">
        <v>274</v>
      </c>
      <c r="I960" t="s">
        <v>225</v>
      </c>
      <c r="J960" t="s">
        <v>275</v>
      </c>
      <c r="K960" t="s">
        <v>226</v>
      </c>
      <c r="L960" t="s">
        <v>268</v>
      </c>
      <c r="M960" s="104" t="s">
        <v>1618</v>
      </c>
      <c r="N960" s="104" t="s">
        <v>31</v>
      </c>
      <c r="O960" s="167">
        <v>6000</v>
      </c>
      <c r="P960" s="191">
        <v>701</v>
      </c>
      <c r="Q960" s="216">
        <v>2.1597806328372923E-2</v>
      </c>
      <c r="R960" s="191" t="s">
        <v>229</v>
      </c>
      <c r="S960" s="175">
        <v>2674</v>
      </c>
      <c r="T960" s="213" t="s">
        <v>1619</v>
      </c>
      <c r="U960" s="199">
        <v>0</v>
      </c>
      <c r="V960" s="200">
        <v>0</v>
      </c>
      <c r="W960" s="216">
        <f>Tabla24[[#This Row],[Valor POAI 2026
 (en pesos y 3 últimos digitos en cero)]]/$V$2</f>
        <v>0</v>
      </c>
      <c r="X960" s="217"/>
      <c r="Y960" s="179"/>
      <c r="Z960" s="179"/>
      <c r="AA960" s="180"/>
    </row>
    <row r="961" spans="1:27" s="126" customFormat="1" ht="13.5" hidden="1" customHeight="1">
      <c r="A961" s="172">
        <v>13</v>
      </c>
      <c r="B961" t="s">
        <v>1605</v>
      </c>
      <c r="C961" s="198">
        <v>27091</v>
      </c>
      <c r="D961" t="s">
        <v>221</v>
      </c>
      <c r="E961" s="198">
        <v>16</v>
      </c>
      <c r="F961" s="104" t="s">
        <v>266</v>
      </c>
      <c r="G961" t="s">
        <v>223</v>
      </c>
      <c r="H961" t="s">
        <v>267</v>
      </c>
      <c r="I961" t="s">
        <v>244</v>
      </c>
      <c r="J961" t="s">
        <v>245</v>
      </c>
      <c r="K961" t="s">
        <v>226</v>
      </c>
      <c r="L961" t="s">
        <v>268</v>
      </c>
      <c r="M961" s="104" t="s">
        <v>269</v>
      </c>
      <c r="N961" s="104" t="s">
        <v>49</v>
      </c>
      <c r="O961" s="167">
        <v>4</v>
      </c>
      <c r="P961" s="191">
        <v>325</v>
      </c>
      <c r="Q961" s="216">
        <v>1.0013248297747789E-2</v>
      </c>
      <c r="R961" s="191" t="s">
        <v>229</v>
      </c>
      <c r="S961" s="175">
        <v>2709</v>
      </c>
      <c r="T961" s="213" t="s">
        <v>1620</v>
      </c>
      <c r="U961" s="199">
        <v>0</v>
      </c>
      <c r="V961" s="200">
        <v>0</v>
      </c>
      <c r="W961" s="216">
        <f>Tabla24[[#This Row],[Valor POAI 2026
 (en pesos y 3 últimos digitos en cero)]]/$V$2</f>
        <v>0</v>
      </c>
      <c r="X961" s="217"/>
      <c r="Y961" s="179"/>
      <c r="Z961" s="179"/>
      <c r="AA961" s="180"/>
    </row>
    <row r="962" spans="1:27" s="126" customFormat="1" ht="13.5" hidden="1" customHeight="1">
      <c r="A962" s="172">
        <v>13</v>
      </c>
      <c r="B962" t="s">
        <v>1605</v>
      </c>
      <c r="C962" s="198">
        <v>27541</v>
      </c>
      <c r="D962" t="s">
        <v>278</v>
      </c>
      <c r="E962" s="198">
        <v>19</v>
      </c>
      <c r="F962" s="104" t="s">
        <v>279</v>
      </c>
      <c r="G962" t="s">
        <v>280</v>
      </c>
      <c r="H962" t="s">
        <v>281</v>
      </c>
      <c r="I962" t="s">
        <v>244</v>
      </c>
      <c r="J962" t="s">
        <v>282</v>
      </c>
      <c r="K962" t="s">
        <v>283</v>
      </c>
      <c r="L962" t="s">
        <v>284</v>
      </c>
      <c r="M962" s="104" t="s">
        <v>1621</v>
      </c>
      <c r="N962" s="104" t="s">
        <v>56</v>
      </c>
      <c r="O962" s="167">
        <v>300</v>
      </c>
      <c r="P962" s="191">
        <v>438</v>
      </c>
      <c r="Q962" s="216">
        <v>1.349477770588779E-2</v>
      </c>
      <c r="R962" s="191" t="s">
        <v>229</v>
      </c>
      <c r="S962" s="175">
        <v>2754</v>
      </c>
      <c r="T962" s="213" t="s">
        <v>1622</v>
      </c>
      <c r="U962" s="199">
        <v>0</v>
      </c>
      <c r="V962" s="200">
        <v>0</v>
      </c>
      <c r="W962" s="216">
        <f>Tabla24[[#This Row],[Valor POAI 2026
 (en pesos y 3 últimos digitos en cero)]]/$V$2</f>
        <v>0</v>
      </c>
      <c r="X962" s="217"/>
      <c r="Y962" s="179"/>
      <c r="Z962" s="179"/>
      <c r="AA962" s="180"/>
    </row>
    <row r="963" spans="1:27" s="126" customFormat="1" ht="13.5" hidden="1" customHeight="1">
      <c r="A963" s="172">
        <v>13</v>
      </c>
      <c r="B963" t="s">
        <v>1605</v>
      </c>
      <c r="C963" s="198">
        <v>27542</v>
      </c>
      <c r="D963" t="s">
        <v>278</v>
      </c>
      <c r="E963" s="198">
        <v>17</v>
      </c>
      <c r="F963" s="104" t="s">
        <v>287</v>
      </c>
      <c r="G963" t="s">
        <v>280</v>
      </c>
      <c r="H963" t="s">
        <v>288</v>
      </c>
      <c r="I963" t="s">
        <v>244</v>
      </c>
      <c r="J963" t="s">
        <v>282</v>
      </c>
      <c r="K963" t="s">
        <v>283</v>
      </c>
      <c r="L963" t="s">
        <v>284</v>
      </c>
      <c r="M963" s="104" t="s">
        <v>1623</v>
      </c>
      <c r="N963" s="104" t="s">
        <v>63</v>
      </c>
      <c r="O963" s="167">
        <v>600</v>
      </c>
      <c r="P963" s="191">
        <v>170</v>
      </c>
      <c r="Q963" s="216">
        <v>5.2376991095911514E-3</v>
      </c>
      <c r="R963" s="191" t="s">
        <v>229</v>
      </c>
      <c r="S963" s="175">
        <v>2754</v>
      </c>
      <c r="T963" s="213" t="s">
        <v>1622</v>
      </c>
      <c r="U963" s="199">
        <v>0</v>
      </c>
      <c r="V963" s="200">
        <v>0</v>
      </c>
      <c r="W963" s="216">
        <f>Tabla24[[#This Row],[Valor POAI 2026
 (en pesos y 3 últimos digitos en cero)]]/$V$2</f>
        <v>0</v>
      </c>
      <c r="X963" s="217"/>
      <c r="Y963" s="179"/>
      <c r="Z963" s="179"/>
      <c r="AA963" s="180"/>
    </row>
    <row r="964" spans="1:27" s="126" customFormat="1" ht="13.5" hidden="1" customHeight="1">
      <c r="A964" s="172">
        <v>13</v>
      </c>
      <c r="B964" t="s">
        <v>1605</v>
      </c>
      <c r="C964" s="198">
        <v>27543</v>
      </c>
      <c r="D964" t="s">
        <v>278</v>
      </c>
      <c r="E964" s="198">
        <v>20</v>
      </c>
      <c r="F964" s="104" t="s">
        <v>290</v>
      </c>
      <c r="G964" t="s">
        <v>280</v>
      </c>
      <c r="H964" t="s">
        <v>291</v>
      </c>
      <c r="I964" t="s">
        <v>244</v>
      </c>
      <c r="J964" t="s">
        <v>282</v>
      </c>
      <c r="K964" t="s">
        <v>283</v>
      </c>
      <c r="L964" t="s">
        <v>284</v>
      </c>
      <c r="M964" s="104" t="s">
        <v>1542</v>
      </c>
      <c r="N964" s="104" t="s">
        <v>61</v>
      </c>
      <c r="O964" s="167">
        <v>600</v>
      </c>
      <c r="P964" s="191">
        <v>195</v>
      </c>
      <c r="Q964" s="216">
        <v>6.0079489786486733E-3</v>
      </c>
      <c r="R964" s="191" t="s">
        <v>229</v>
      </c>
      <c r="S964" s="175">
        <v>2754</v>
      </c>
      <c r="T964" s="213" t="s">
        <v>1622</v>
      </c>
      <c r="U964" s="199">
        <v>0</v>
      </c>
      <c r="V964" s="200">
        <v>0</v>
      </c>
      <c r="W964" s="216">
        <f>Tabla24[[#This Row],[Valor POAI 2026
 (en pesos y 3 últimos digitos en cero)]]/$V$2</f>
        <v>0</v>
      </c>
      <c r="X964" s="217"/>
      <c r="Y964" s="179"/>
      <c r="Z964" s="179"/>
      <c r="AA964" s="180"/>
    </row>
    <row r="965" spans="1:27" s="126" customFormat="1" ht="13.5" hidden="1" customHeight="1">
      <c r="A965" s="172">
        <v>13</v>
      </c>
      <c r="B965" t="s">
        <v>1605</v>
      </c>
      <c r="C965" s="198">
        <v>27544</v>
      </c>
      <c r="D965" t="s">
        <v>278</v>
      </c>
      <c r="E965" s="198">
        <v>18</v>
      </c>
      <c r="F965" s="104" t="s">
        <v>297</v>
      </c>
      <c r="G965" t="s">
        <v>280</v>
      </c>
      <c r="H965" t="s">
        <v>298</v>
      </c>
      <c r="I965" t="s">
        <v>244</v>
      </c>
      <c r="J965" t="s">
        <v>282</v>
      </c>
      <c r="K965" t="s">
        <v>283</v>
      </c>
      <c r="L965" t="s">
        <v>284</v>
      </c>
      <c r="M965" s="104" t="s">
        <v>1046</v>
      </c>
      <c r="N965" s="104" t="s">
        <v>65</v>
      </c>
      <c r="O965" s="167">
        <v>600</v>
      </c>
      <c r="P965" s="191">
        <v>170</v>
      </c>
      <c r="Q965" s="216">
        <v>5.2376991095911514E-3</v>
      </c>
      <c r="R965" s="191" t="s">
        <v>229</v>
      </c>
      <c r="S965" s="175">
        <v>2754</v>
      </c>
      <c r="T965" s="213" t="s">
        <v>1622</v>
      </c>
      <c r="U965" s="199">
        <v>0</v>
      </c>
      <c r="V965" s="200">
        <v>0</v>
      </c>
      <c r="W965" s="216">
        <f>Tabla24[[#This Row],[Valor POAI 2026
 (en pesos y 3 últimos digitos en cero)]]/$V$2</f>
        <v>0</v>
      </c>
      <c r="X965" s="217"/>
      <c r="Y965" s="179"/>
      <c r="Z965" s="179"/>
      <c r="AA965" s="180"/>
    </row>
    <row r="966" spans="1:27" s="126" customFormat="1" ht="13.5" hidden="1" customHeight="1">
      <c r="A966" s="172">
        <v>13</v>
      </c>
      <c r="B966" t="s">
        <v>1605</v>
      </c>
      <c r="C966" s="198">
        <v>27545</v>
      </c>
      <c r="D966" t="s">
        <v>278</v>
      </c>
      <c r="E966" s="198">
        <v>23</v>
      </c>
      <c r="F966" s="104" t="s">
        <v>300</v>
      </c>
      <c r="G966" t="s">
        <v>280</v>
      </c>
      <c r="H966" t="s">
        <v>301</v>
      </c>
      <c r="I966" t="s">
        <v>225</v>
      </c>
      <c r="J966"/>
      <c r="K966" t="s">
        <v>283</v>
      </c>
      <c r="L966" t="s">
        <v>284</v>
      </c>
      <c r="M966" s="104" t="s">
        <v>1544</v>
      </c>
      <c r="N966" s="104" t="s">
        <v>59</v>
      </c>
      <c r="O966" s="167">
        <v>600</v>
      </c>
      <c r="P966" s="191">
        <v>487</v>
      </c>
      <c r="Q966" s="216">
        <v>1.5004467449240534E-2</v>
      </c>
      <c r="R966" s="191" t="s">
        <v>229</v>
      </c>
      <c r="S966" s="175">
        <v>2754</v>
      </c>
      <c r="T966" s="213" t="s">
        <v>1622</v>
      </c>
      <c r="U966" s="199">
        <v>0</v>
      </c>
      <c r="V966" s="200">
        <v>0</v>
      </c>
      <c r="W966" s="216">
        <f>Tabla24[[#This Row],[Valor POAI 2026
 (en pesos y 3 últimos digitos en cero)]]/$V$2</f>
        <v>0</v>
      </c>
      <c r="X966" s="217"/>
      <c r="Y966" s="179"/>
      <c r="Z966" s="179"/>
      <c r="AA966" s="180"/>
    </row>
    <row r="967" spans="1:27" s="126" customFormat="1" ht="13.5" hidden="1" customHeight="1">
      <c r="A967" s="172">
        <v>13</v>
      </c>
      <c r="B967" t="s">
        <v>1605</v>
      </c>
      <c r="C967" s="198">
        <v>23251</v>
      </c>
      <c r="D967" t="s">
        <v>234</v>
      </c>
      <c r="E967" s="198">
        <v>26</v>
      </c>
      <c r="F967" s="104" t="s">
        <v>303</v>
      </c>
      <c r="G967" t="s">
        <v>304</v>
      </c>
      <c r="H967" t="s">
        <v>305</v>
      </c>
      <c r="I967" t="s">
        <v>225</v>
      </c>
      <c r="J967"/>
      <c r="K967" t="s">
        <v>283</v>
      </c>
      <c r="L967" t="s">
        <v>306</v>
      </c>
      <c r="M967" s="104" t="s">
        <v>1545</v>
      </c>
      <c r="N967" s="104" t="s">
        <v>69</v>
      </c>
      <c r="O967" s="167">
        <v>2000</v>
      </c>
      <c r="P967" s="191">
        <v>438</v>
      </c>
      <c r="Q967" s="216">
        <v>1.349477770588779E-2</v>
      </c>
      <c r="R967" s="191" t="s">
        <v>229</v>
      </c>
      <c r="S967" s="175">
        <v>2325</v>
      </c>
      <c r="T967" s="213" t="s">
        <v>1624</v>
      </c>
      <c r="U967" s="199">
        <v>0</v>
      </c>
      <c r="V967" s="200">
        <v>0</v>
      </c>
      <c r="W967" s="216">
        <f>Tabla24[[#This Row],[Valor POAI 2026
 (en pesos y 3 últimos digitos en cero)]]/$V$2</f>
        <v>0</v>
      </c>
      <c r="X967" s="217"/>
      <c r="Y967" s="179"/>
      <c r="Z967" s="179"/>
      <c r="AA967" s="180"/>
    </row>
    <row r="968" spans="1:27" s="126" customFormat="1" ht="13.5" hidden="1" customHeight="1">
      <c r="A968" s="172">
        <v>13</v>
      </c>
      <c r="B968" t="s">
        <v>1605</v>
      </c>
      <c r="C968" s="198">
        <v>23252</v>
      </c>
      <c r="D968" t="s">
        <v>234</v>
      </c>
      <c r="E968" s="198">
        <v>27</v>
      </c>
      <c r="F968" s="104" t="s">
        <v>309</v>
      </c>
      <c r="G968" t="s">
        <v>304</v>
      </c>
      <c r="H968" t="s">
        <v>310</v>
      </c>
      <c r="I968" t="s">
        <v>225</v>
      </c>
      <c r="J968"/>
      <c r="K968" t="s">
        <v>283</v>
      </c>
      <c r="L968" t="s">
        <v>306</v>
      </c>
      <c r="M968" s="104" t="s">
        <v>1625</v>
      </c>
      <c r="N968" s="104" t="s">
        <v>20</v>
      </c>
      <c r="O968" s="167">
        <v>2000</v>
      </c>
      <c r="P968" s="191">
        <v>503</v>
      </c>
      <c r="Q968" s="216">
        <v>1.5497427365437348E-2</v>
      </c>
      <c r="R968" s="191" t="s">
        <v>229</v>
      </c>
      <c r="S968" s="175">
        <v>2325</v>
      </c>
      <c r="T968" s="213" t="s">
        <v>1624</v>
      </c>
      <c r="U968" s="199">
        <v>0</v>
      </c>
      <c r="V968" s="200">
        <v>0</v>
      </c>
      <c r="W968" s="216">
        <f>Tabla24[[#This Row],[Valor POAI 2026
 (en pesos y 3 últimos digitos en cero)]]/$V$2</f>
        <v>0</v>
      </c>
      <c r="X968" s="217"/>
      <c r="Y968" s="179"/>
      <c r="Z968" s="179"/>
      <c r="AA968" s="180"/>
    </row>
    <row r="969" spans="1:27" s="126" customFormat="1" ht="13.5" hidden="1" customHeight="1">
      <c r="A969" s="172">
        <v>13</v>
      </c>
      <c r="B969" t="s">
        <v>1605</v>
      </c>
      <c r="C969" s="198">
        <v>23253</v>
      </c>
      <c r="D969" t="s">
        <v>312</v>
      </c>
      <c r="E969" s="198">
        <v>25</v>
      </c>
      <c r="F969" s="104" t="s">
        <v>313</v>
      </c>
      <c r="G969" t="s">
        <v>304</v>
      </c>
      <c r="H969" t="s">
        <v>314</v>
      </c>
      <c r="I969" t="s">
        <v>225</v>
      </c>
      <c r="J969"/>
      <c r="K969" t="s">
        <v>283</v>
      </c>
      <c r="L969" t="s">
        <v>306</v>
      </c>
      <c r="M969" s="104" t="s">
        <v>1626</v>
      </c>
      <c r="N969" s="104" t="s">
        <v>24</v>
      </c>
      <c r="O969" s="167">
        <v>2000</v>
      </c>
      <c r="P969" s="191">
        <v>325</v>
      </c>
      <c r="Q969" s="216">
        <v>1.0013248297747789E-2</v>
      </c>
      <c r="R969" s="191" t="s">
        <v>229</v>
      </c>
      <c r="S969" s="175">
        <v>2325</v>
      </c>
      <c r="T969" s="213" t="s">
        <v>1624</v>
      </c>
      <c r="U969" s="199">
        <v>0</v>
      </c>
      <c r="V969" s="200">
        <v>0</v>
      </c>
      <c r="W969" s="216">
        <f>Tabla24[[#This Row],[Valor POAI 2026
 (en pesos y 3 últimos digitos en cero)]]/$V$2</f>
        <v>0</v>
      </c>
      <c r="X969" s="217"/>
      <c r="Y969" s="179"/>
      <c r="Z969" s="179"/>
      <c r="AA969" s="180"/>
    </row>
    <row r="970" spans="1:27" s="126" customFormat="1" ht="13.5" hidden="1" customHeight="1">
      <c r="A970" s="172">
        <v>13</v>
      </c>
      <c r="B970" t="s">
        <v>1605</v>
      </c>
      <c r="C970" s="198">
        <v>23571</v>
      </c>
      <c r="D970" t="s">
        <v>316</v>
      </c>
      <c r="E970" s="198">
        <v>31</v>
      </c>
      <c r="F970" s="104" t="s">
        <v>324</v>
      </c>
      <c r="G970" t="s">
        <v>304</v>
      </c>
      <c r="H970" t="s">
        <v>318</v>
      </c>
      <c r="I970" t="s">
        <v>225</v>
      </c>
      <c r="J970"/>
      <c r="K970" t="s">
        <v>283</v>
      </c>
      <c r="L970" t="s">
        <v>319</v>
      </c>
      <c r="M970" s="104" t="s">
        <v>325</v>
      </c>
      <c r="N970" s="104" t="s">
        <v>74</v>
      </c>
      <c r="O970" s="167">
        <v>4</v>
      </c>
      <c r="P970" s="191">
        <v>238</v>
      </c>
      <c r="Q970" s="216">
        <v>7.3327787534276118E-3</v>
      </c>
      <c r="R970" s="191" t="s">
        <v>229</v>
      </c>
      <c r="S970" s="175">
        <v>2357</v>
      </c>
      <c r="T970" s="213" t="s">
        <v>1627</v>
      </c>
      <c r="U970" s="199">
        <v>0</v>
      </c>
      <c r="V970" s="200">
        <v>0</v>
      </c>
      <c r="W970" s="216">
        <f>Tabla24[[#This Row],[Valor POAI 2026
 (en pesos y 3 últimos digitos en cero)]]/$V$2</f>
        <v>0</v>
      </c>
      <c r="X970" s="217"/>
      <c r="Y970" s="179"/>
      <c r="Z970" s="179"/>
      <c r="AA970" s="180"/>
    </row>
    <row r="971" spans="1:27" s="126" customFormat="1" ht="13.5" hidden="1" customHeight="1">
      <c r="A971" s="172">
        <v>13</v>
      </c>
      <c r="B971" t="s">
        <v>1605</v>
      </c>
      <c r="C971" s="198">
        <v>23572</v>
      </c>
      <c r="D971" t="s">
        <v>316</v>
      </c>
      <c r="E971" s="198">
        <v>32</v>
      </c>
      <c r="F971" s="104" t="s">
        <v>322</v>
      </c>
      <c r="G971" t="s">
        <v>304</v>
      </c>
      <c r="H971" t="s">
        <v>318</v>
      </c>
      <c r="I971" t="s">
        <v>225</v>
      </c>
      <c r="J971"/>
      <c r="K971" t="s">
        <v>283</v>
      </c>
      <c r="L971" t="s">
        <v>319</v>
      </c>
      <c r="M971" s="104" t="s">
        <v>819</v>
      </c>
      <c r="N971" s="104" t="s">
        <v>20</v>
      </c>
      <c r="O971" s="167">
        <v>4</v>
      </c>
      <c r="P971" s="191">
        <v>158</v>
      </c>
      <c r="Q971" s="216">
        <v>4.8679791724435409E-3</v>
      </c>
      <c r="R971" s="191" t="s">
        <v>229</v>
      </c>
      <c r="S971" s="175">
        <v>2357</v>
      </c>
      <c r="T971" s="213" t="s">
        <v>1627</v>
      </c>
      <c r="U971" s="199">
        <v>0</v>
      </c>
      <c r="V971" s="200">
        <v>0</v>
      </c>
      <c r="W971" s="216">
        <f>Tabla24[[#This Row],[Valor POAI 2026
 (en pesos y 3 últimos digitos en cero)]]/$V$2</f>
        <v>0</v>
      </c>
      <c r="X971" s="217"/>
      <c r="Y971" s="179"/>
      <c r="Z971" s="179"/>
      <c r="AA971" s="180"/>
    </row>
    <row r="972" spans="1:27" s="126" customFormat="1" ht="13.5" hidden="1" customHeight="1">
      <c r="A972" s="172">
        <v>13</v>
      </c>
      <c r="B972" t="s">
        <v>1605</v>
      </c>
      <c r="C972" s="198">
        <v>23231</v>
      </c>
      <c r="D972" t="s">
        <v>326</v>
      </c>
      <c r="E972" s="198">
        <v>35</v>
      </c>
      <c r="F972" s="104" t="s">
        <v>327</v>
      </c>
      <c r="G972" t="s">
        <v>328</v>
      </c>
      <c r="H972" t="s">
        <v>329</v>
      </c>
      <c r="I972" t="s">
        <v>225</v>
      </c>
      <c r="J972"/>
      <c r="K972" t="s">
        <v>283</v>
      </c>
      <c r="L972" t="s">
        <v>330</v>
      </c>
      <c r="M972" s="104" t="s">
        <v>595</v>
      </c>
      <c r="N972" s="104" t="s">
        <v>92</v>
      </c>
      <c r="O972" s="167">
        <v>4000</v>
      </c>
      <c r="P972" s="191">
        <v>247</v>
      </c>
      <c r="Q972" s="216">
        <v>7.6100687062883197E-3</v>
      </c>
      <c r="R972" s="191" t="s">
        <v>229</v>
      </c>
      <c r="S972" s="175">
        <v>2323</v>
      </c>
      <c r="T972" s="213" t="s">
        <v>1628</v>
      </c>
      <c r="U972" s="199">
        <v>0</v>
      </c>
      <c r="V972" s="200">
        <v>0</v>
      </c>
      <c r="W972" s="216">
        <f>Tabla24[[#This Row],[Valor POAI 2026
 (en pesos y 3 últimos digitos en cero)]]/$V$2</f>
        <v>0</v>
      </c>
      <c r="X972" s="217"/>
      <c r="Y972" s="179"/>
      <c r="Z972" s="179"/>
      <c r="AA972" s="180"/>
    </row>
    <row r="973" spans="1:27" s="126" customFormat="1" ht="13.5" hidden="1" customHeight="1">
      <c r="A973" s="172">
        <v>13</v>
      </c>
      <c r="B973" t="s">
        <v>1605</v>
      </c>
      <c r="C973" s="198">
        <v>23232</v>
      </c>
      <c r="D973" t="s">
        <v>326</v>
      </c>
      <c r="E973" s="198">
        <v>34</v>
      </c>
      <c r="F973" s="104" t="s">
        <v>333</v>
      </c>
      <c r="G973" t="s">
        <v>328</v>
      </c>
      <c r="H973" t="s">
        <v>329</v>
      </c>
      <c r="I973" t="s">
        <v>225</v>
      </c>
      <c r="J973"/>
      <c r="K973" t="s">
        <v>283</v>
      </c>
      <c r="L973" t="s">
        <v>330</v>
      </c>
      <c r="M973" s="104" t="s">
        <v>1629</v>
      </c>
      <c r="N973" s="104" t="s">
        <v>87</v>
      </c>
      <c r="O973" s="167">
        <v>32</v>
      </c>
      <c r="P973" s="191">
        <v>296</v>
      </c>
      <c r="Q973" s="216">
        <v>9.1197584496410643E-3</v>
      </c>
      <c r="R973" s="191" t="s">
        <v>229</v>
      </c>
      <c r="S973" s="175">
        <v>2323</v>
      </c>
      <c r="T973" s="213" t="s">
        <v>1628</v>
      </c>
      <c r="U973" s="199">
        <v>0</v>
      </c>
      <c r="V973" s="200">
        <v>0</v>
      </c>
      <c r="W973" s="216">
        <f>Tabla24[[#This Row],[Valor POAI 2026
 (en pesos y 3 últimos digitos en cero)]]/$V$2</f>
        <v>0</v>
      </c>
      <c r="X973" s="217"/>
      <c r="Y973" s="179"/>
      <c r="Z973" s="179"/>
      <c r="AA973" s="180"/>
    </row>
    <row r="974" spans="1:27" s="126" customFormat="1" ht="13.5" hidden="1" customHeight="1">
      <c r="A974" s="172">
        <v>13</v>
      </c>
      <c r="B974" t="s">
        <v>1605</v>
      </c>
      <c r="C974" s="198">
        <v>23233</v>
      </c>
      <c r="D974" t="s">
        <v>326</v>
      </c>
      <c r="E974" s="198">
        <v>36</v>
      </c>
      <c r="F974" s="104" t="s">
        <v>335</v>
      </c>
      <c r="G974" t="s">
        <v>328</v>
      </c>
      <c r="H974" t="s">
        <v>329</v>
      </c>
      <c r="I974" t="s">
        <v>225</v>
      </c>
      <c r="J974"/>
      <c r="K974" t="s">
        <v>283</v>
      </c>
      <c r="L974" t="s">
        <v>330</v>
      </c>
      <c r="M974" s="104" t="s">
        <v>1630</v>
      </c>
      <c r="N974" s="104" t="s">
        <v>83</v>
      </c>
      <c r="O974" s="167">
        <v>800</v>
      </c>
      <c r="P974" s="191">
        <v>247</v>
      </c>
      <c r="Q974" s="216">
        <v>7.6100687062883197E-3</v>
      </c>
      <c r="R974" s="191" t="s">
        <v>229</v>
      </c>
      <c r="S974" s="175">
        <v>2323</v>
      </c>
      <c r="T974" s="213" t="s">
        <v>1628</v>
      </c>
      <c r="U974" s="199">
        <v>0</v>
      </c>
      <c r="V974" s="200">
        <v>0</v>
      </c>
      <c r="W974" s="216">
        <f>Tabla24[[#This Row],[Valor POAI 2026
 (en pesos y 3 últimos digitos en cero)]]/$V$2</f>
        <v>0</v>
      </c>
      <c r="X974" s="217"/>
      <c r="Y974" s="179"/>
      <c r="Z974" s="179"/>
      <c r="AA974" s="180"/>
    </row>
    <row r="975" spans="1:27" s="126" customFormat="1" ht="13.5" hidden="1" customHeight="1">
      <c r="A975" s="172">
        <v>13</v>
      </c>
      <c r="B975" t="s">
        <v>1605</v>
      </c>
      <c r="C975" s="198">
        <v>23234</v>
      </c>
      <c r="D975" t="s">
        <v>326</v>
      </c>
      <c r="E975" s="198">
        <v>37</v>
      </c>
      <c r="F975" s="104" t="s">
        <v>337</v>
      </c>
      <c r="G975" t="s">
        <v>328</v>
      </c>
      <c r="H975" t="s">
        <v>329</v>
      </c>
      <c r="I975" t="s">
        <v>225</v>
      </c>
      <c r="J975"/>
      <c r="K975" t="s">
        <v>283</v>
      </c>
      <c r="L975" t="s">
        <v>330</v>
      </c>
      <c r="M975" s="104" t="s">
        <v>1057</v>
      </c>
      <c r="N975" s="104" t="s">
        <v>27</v>
      </c>
      <c r="O975" s="167">
        <v>800</v>
      </c>
      <c r="P975" s="191">
        <v>197</v>
      </c>
      <c r="Q975" s="216">
        <v>6.0695689681732751E-3</v>
      </c>
      <c r="R975" s="191" t="s">
        <v>229</v>
      </c>
      <c r="S975" s="175">
        <v>2323</v>
      </c>
      <c r="T975" s="213" t="s">
        <v>1628</v>
      </c>
      <c r="U975" s="199">
        <v>0</v>
      </c>
      <c r="V975" s="200">
        <v>0</v>
      </c>
      <c r="W975" s="216">
        <f>Tabla24[[#This Row],[Valor POAI 2026
 (en pesos y 3 últimos digitos en cero)]]/$V$2</f>
        <v>0</v>
      </c>
      <c r="X975" s="217"/>
      <c r="Y975" s="179"/>
      <c r="Z975" s="179"/>
      <c r="AA975" s="180"/>
    </row>
    <row r="976" spans="1:27" s="126" customFormat="1" ht="13.5" hidden="1" customHeight="1">
      <c r="A976" s="172">
        <v>13</v>
      </c>
      <c r="B976" t="s">
        <v>1605</v>
      </c>
      <c r="C976" s="198">
        <v>23301</v>
      </c>
      <c r="D976" t="s">
        <v>326</v>
      </c>
      <c r="E976" s="198">
        <v>39</v>
      </c>
      <c r="F976" s="104" t="s">
        <v>345</v>
      </c>
      <c r="G976" t="s">
        <v>328</v>
      </c>
      <c r="H976" t="s">
        <v>340</v>
      </c>
      <c r="I976" t="s">
        <v>225</v>
      </c>
      <c r="J976"/>
      <c r="K976" t="s">
        <v>283</v>
      </c>
      <c r="L976" t="s">
        <v>330</v>
      </c>
      <c r="M976" s="104" t="s">
        <v>1631</v>
      </c>
      <c r="N976" s="104" t="s">
        <v>83</v>
      </c>
      <c r="O976" s="167">
        <v>800</v>
      </c>
      <c r="P976" s="191">
        <v>303</v>
      </c>
      <c r="Q976" s="216">
        <v>9.3354284129771696E-3</v>
      </c>
      <c r="R976" s="191" t="s">
        <v>229</v>
      </c>
      <c r="S976" s="175">
        <v>2330</v>
      </c>
      <c r="T976" s="213" t="s">
        <v>1632</v>
      </c>
      <c r="U976" s="199">
        <v>0</v>
      </c>
      <c r="V976" s="200">
        <v>0</v>
      </c>
      <c r="W976" s="216">
        <f>Tabla24[[#This Row],[Valor POAI 2026
 (en pesos y 3 últimos digitos en cero)]]/$V$2</f>
        <v>0</v>
      </c>
      <c r="X976" s="217"/>
      <c r="Y976" s="179"/>
      <c r="Z976" s="179"/>
      <c r="AA976" s="180"/>
    </row>
    <row r="977" spans="1:27" s="126" customFormat="1" ht="13.5" hidden="1" customHeight="1">
      <c r="A977" s="172">
        <v>13</v>
      </c>
      <c r="B977" t="s">
        <v>1605</v>
      </c>
      <c r="C977" s="198">
        <v>23302</v>
      </c>
      <c r="D977" t="s">
        <v>326</v>
      </c>
      <c r="E977" s="198">
        <v>40</v>
      </c>
      <c r="F977" s="104" t="s">
        <v>343</v>
      </c>
      <c r="G977" t="s">
        <v>328</v>
      </c>
      <c r="H977" t="s">
        <v>340</v>
      </c>
      <c r="I977" t="s">
        <v>225</v>
      </c>
      <c r="J977"/>
      <c r="K977" t="s">
        <v>283</v>
      </c>
      <c r="L977" t="s">
        <v>330</v>
      </c>
      <c r="M977" s="104" t="s">
        <v>1633</v>
      </c>
      <c r="N977" s="104" t="s">
        <v>85</v>
      </c>
      <c r="O977" s="167">
        <v>12</v>
      </c>
      <c r="P977" s="191">
        <v>303</v>
      </c>
      <c r="Q977" s="216">
        <v>9.3354284129771696E-3</v>
      </c>
      <c r="R977" s="191" t="s">
        <v>229</v>
      </c>
      <c r="S977" s="175">
        <v>2330</v>
      </c>
      <c r="T977" s="213" t="s">
        <v>1632</v>
      </c>
      <c r="U977" s="199">
        <v>0</v>
      </c>
      <c r="V977" s="200">
        <v>0</v>
      </c>
      <c r="W977" s="216">
        <f>Tabla24[[#This Row],[Valor POAI 2026
 (en pesos y 3 últimos digitos en cero)]]/$V$2</f>
        <v>0</v>
      </c>
      <c r="X977" s="217"/>
      <c r="Y977" s="179"/>
      <c r="Z977" s="179"/>
      <c r="AA977" s="180"/>
    </row>
    <row r="978" spans="1:27" s="126" customFormat="1" ht="13.5" hidden="1" customHeight="1">
      <c r="A978" s="172">
        <v>13</v>
      </c>
      <c r="B978" t="s">
        <v>1605</v>
      </c>
      <c r="C978" s="198">
        <v>23303</v>
      </c>
      <c r="D978" t="s">
        <v>326</v>
      </c>
      <c r="E978" s="198">
        <v>33</v>
      </c>
      <c r="F978" s="104" t="s">
        <v>347</v>
      </c>
      <c r="G978" t="s">
        <v>328</v>
      </c>
      <c r="H978" t="s">
        <v>348</v>
      </c>
      <c r="I978" t="s">
        <v>244</v>
      </c>
      <c r="J978"/>
      <c r="K978" t="s">
        <v>283</v>
      </c>
      <c r="L978" t="s">
        <v>330</v>
      </c>
      <c r="M978" s="104" t="s">
        <v>1557</v>
      </c>
      <c r="N978" s="104" t="s">
        <v>78</v>
      </c>
      <c r="O978" s="167">
        <v>40</v>
      </c>
      <c r="P978" s="191">
        <v>260</v>
      </c>
      <c r="Q978" s="216">
        <v>8.0105986381982311E-3</v>
      </c>
      <c r="R978" s="191" t="s">
        <v>229</v>
      </c>
      <c r="S978" s="175">
        <v>2330</v>
      </c>
      <c r="T978" s="213" t="s">
        <v>1632</v>
      </c>
      <c r="U978" s="199">
        <v>0</v>
      </c>
      <c r="V978" s="200">
        <v>0</v>
      </c>
      <c r="W978" s="216">
        <f>Tabla24[[#This Row],[Valor POAI 2026
 (en pesos y 3 últimos digitos en cero)]]/$V$2</f>
        <v>0</v>
      </c>
      <c r="X978" s="217"/>
      <c r="Y978" s="179"/>
      <c r="Z978" s="179"/>
      <c r="AA978" s="180"/>
    </row>
    <row r="979" spans="1:27" s="126" customFormat="1" ht="13.5" hidden="1" customHeight="1">
      <c r="A979" s="172">
        <v>13</v>
      </c>
      <c r="B979" t="s">
        <v>1605</v>
      </c>
      <c r="C979" s="198">
        <v>23304</v>
      </c>
      <c r="D979" t="s">
        <v>326</v>
      </c>
      <c r="E979" s="198">
        <v>38</v>
      </c>
      <c r="F979" s="104" t="s">
        <v>339</v>
      </c>
      <c r="G979" t="s">
        <v>328</v>
      </c>
      <c r="H979" t="s">
        <v>340</v>
      </c>
      <c r="I979" t="s">
        <v>225</v>
      </c>
      <c r="J979"/>
      <c r="K979" t="s">
        <v>283</v>
      </c>
      <c r="L979" t="s">
        <v>330</v>
      </c>
      <c r="M979" s="104" t="s">
        <v>1634</v>
      </c>
      <c r="N979" s="104" t="s">
        <v>81</v>
      </c>
      <c r="O979" s="167">
        <v>24</v>
      </c>
      <c r="P979" s="191">
        <v>404</v>
      </c>
      <c r="Q979" s="216">
        <v>1.2447237883969559E-2</v>
      </c>
      <c r="R979" s="191" t="s">
        <v>229</v>
      </c>
      <c r="S979" s="175">
        <v>2330</v>
      </c>
      <c r="T979" s="213" t="s">
        <v>1632</v>
      </c>
      <c r="U979" s="199">
        <v>0</v>
      </c>
      <c r="V979" s="200">
        <v>0</v>
      </c>
      <c r="W979" s="216">
        <f>Tabla24[[#This Row],[Valor POAI 2026
 (en pesos y 3 últimos digitos en cero)]]/$V$2</f>
        <v>0</v>
      </c>
      <c r="X979" s="217"/>
      <c r="Y979" s="179"/>
      <c r="Z979" s="179"/>
      <c r="AA979" s="180"/>
    </row>
    <row r="980" spans="1:27" s="126" customFormat="1" ht="13.5" hidden="1" customHeight="1">
      <c r="A980" s="172">
        <v>13</v>
      </c>
      <c r="B980" t="s">
        <v>1605</v>
      </c>
      <c r="C980" s="198">
        <v>23611</v>
      </c>
      <c r="D980" t="s">
        <v>350</v>
      </c>
      <c r="E980" s="198">
        <v>43</v>
      </c>
      <c r="F980" s="104" t="s">
        <v>358</v>
      </c>
      <c r="G980" t="s">
        <v>304</v>
      </c>
      <c r="H980" t="s">
        <v>352</v>
      </c>
      <c r="I980" t="s">
        <v>225</v>
      </c>
      <c r="J980"/>
      <c r="K980" t="s">
        <v>283</v>
      </c>
      <c r="L980" t="s">
        <v>353</v>
      </c>
      <c r="M980" s="104" t="s">
        <v>1277</v>
      </c>
      <c r="N980" s="104" t="s">
        <v>33</v>
      </c>
      <c r="O980" s="167">
        <v>1000</v>
      </c>
      <c r="P980" s="191">
        <v>49</v>
      </c>
      <c r="Q980" s="216">
        <v>1.5096897433527435E-3</v>
      </c>
      <c r="R980" s="191" t="s">
        <v>229</v>
      </c>
      <c r="S980" s="175">
        <v>2361</v>
      </c>
      <c r="T980" s="213" t="s">
        <v>1635</v>
      </c>
      <c r="U980" s="199">
        <v>0</v>
      </c>
      <c r="V980" s="200">
        <v>0</v>
      </c>
      <c r="W980" s="216">
        <f>Tabla24[[#This Row],[Valor POAI 2026
 (en pesos y 3 últimos digitos en cero)]]/$V$2</f>
        <v>0</v>
      </c>
      <c r="X980" s="217"/>
      <c r="Y980" s="179"/>
      <c r="Z980" s="179"/>
      <c r="AA980" s="180"/>
    </row>
    <row r="981" spans="1:27" s="126" customFormat="1" ht="13.5" hidden="1" customHeight="1">
      <c r="A981" s="172">
        <v>13</v>
      </c>
      <c r="B981" t="s">
        <v>1605</v>
      </c>
      <c r="C981" s="198">
        <v>23612</v>
      </c>
      <c r="D981" t="s">
        <v>350</v>
      </c>
      <c r="E981" s="198">
        <v>44</v>
      </c>
      <c r="F981" s="104" t="s">
        <v>356</v>
      </c>
      <c r="G981" t="s">
        <v>304</v>
      </c>
      <c r="H981" t="s">
        <v>352</v>
      </c>
      <c r="I981" t="s">
        <v>225</v>
      </c>
      <c r="J981"/>
      <c r="K981" t="s">
        <v>283</v>
      </c>
      <c r="L981" t="s">
        <v>353</v>
      </c>
      <c r="M981" s="104" t="s">
        <v>1636</v>
      </c>
      <c r="N981" s="104" t="s">
        <v>97</v>
      </c>
      <c r="O981" s="167">
        <v>600</v>
      </c>
      <c r="P981" s="191">
        <v>292</v>
      </c>
      <c r="Q981" s="216">
        <v>8.9965184705918608E-3</v>
      </c>
      <c r="R981" s="191" t="s">
        <v>229</v>
      </c>
      <c r="S981" s="175">
        <v>2361</v>
      </c>
      <c r="T981" s="213" t="s">
        <v>1635</v>
      </c>
      <c r="U981" s="199">
        <v>0</v>
      </c>
      <c r="V981" s="200">
        <v>0</v>
      </c>
      <c r="W981" s="216">
        <f>Tabla24[[#This Row],[Valor POAI 2026
 (en pesos y 3 últimos digitos en cero)]]/$V$2</f>
        <v>0</v>
      </c>
      <c r="X981" s="217"/>
      <c r="Y981" s="179"/>
      <c r="Z981" s="179"/>
      <c r="AA981" s="180"/>
    </row>
    <row r="982" spans="1:27" s="126" customFormat="1" ht="13.5" hidden="1" customHeight="1">
      <c r="A982" s="172">
        <v>13</v>
      </c>
      <c r="B982" t="s">
        <v>1605</v>
      </c>
      <c r="C982" s="198">
        <v>23613</v>
      </c>
      <c r="D982" t="s">
        <v>350</v>
      </c>
      <c r="E982" s="198">
        <v>45</v>
      </c>
      <c r="F982" s="104" t="s">
        <v>351</v>
      </c>
      <c r="G982" t="s">
        <v>304</v>
      </c>
      <c r="H982" t="s">
        <v>352</v>
      </c>
      <c r="I982" t="s">
        <v>225</v>
      </c>
      <c r="J982"/>
      <c r="K982" t="s">
        <v>283</v>
      </c>
      <c r="L982" t="s">
        <v>353</v>
      </c>
      <c r="M982" s="104" t="s">
        <v>1637</v>
      </c>
      <c r="N982" s="104" t="s">
        <v>99</v>
      </c>
      <c r="O982" s="167">
        <v>280</v>
      </c>
      <c r="P982" s="191">
        <v>146</v>
      </c>
      <c r="Q982" s="216">
        <v>4.4982592352959304E-3</v>
      </c>
      <c r="R982" s="191" t="s">
        <v>229</v>
      </c>
      <c r="S982" s="175">
        <v>2361</v>
      </c>
      <c r="T982" s="213" t="s">
        <v>1635</v>
      </c>
      <c r="U982" s="199">
        <v>0</v>
      </c>
      <c r="V982" s="200">
        <v>0</v>
      </c>
      <c r="W982" s="216">
        <f>Tabla24[[#This Row],[Valor POAI 2026
 (en pesos y 3 últimos digitos en cero)]]/$V$2</f>
        <v>0</v>
      </c>
      <c r="X982" s="217"/>
      <c r="Y982" s="179"/>
      <c r="Z982" s="179"/>
      <c r="AA982" s="180"/>
    </row>
    <row r="983" spans="1:27" s="126" customFormat="1" ht="13.5" hidden="1" customHeight="1">
      <c r="A983" s="172">
        <v>13</v>
      </c>
      <c r="B983" t="s">
        <v>1605</v>
      </c>
      <c r="C983" s="198">
        <v>27871</v>
      </c>
      <c r="D983" t="s">
        <v>312</v>
      </c>
      <c r="E983" s="198">
        <v>47</v>
      </c>
      <c r="F983" s="104" t="s">
        <v>368</v>
      </c>
      <c r="G983" t="s">
        <v>361</v>
      </c>
      <c r="H983" t="s">
        <v>369</v>
      </c>
      <c r="I983" t="s">
        <v>244</v>
      </c>
      <c r="J983" t="s">
        <v>363</v>
      </c>
      <c r="K983" t="s">
        <v>283</v>
      </c>
      <c r="L983" t="s">
        <v>364</v>
      </c>
      <c r="M983" s="104" t="s">
        <v>1638</v>
      </c>
      <c r="N983" s="104" t="s">
        <v>106</v>
      </c>
      <c r="O983" s="167">
        <v>389</v>
      </c>
      <c r="P983" s="191">
        <v>779</v>
      </c>
      <c r="Q983" s="216">
        <v>2.4000985919832393E-2</v>
      </c>
      <c r="R983" s="191" t="s">
        <v>229</v>
      </c>
      <c r="S983" s="175">
        <v>2787</v>
      </c>
      <c r="T983" s="213" t="s">
        <v>1639</v>
      </c>
      <c r="U983" s="199">
        <v>0</v>
      </c>
      <c r="V983" s="200">
        <v>0</v>
      </c>
      <c r="W983" s="216">
        <f>Tabla24[[#This Row],[Valor POAI 2026
 (en pesos y 3 últimos digitos en cero)]]/$V$2</f>
        <v>0</v>
      </c>
      <c r="X983" s="217"/>
      <c r="Y983" s="179"/>
      <c r="Z983" s="179"/>
      <c r="AA983" s="180"/>
    </row>
    <row r="984" spans="1:27" s="126" customFormat="1" ht="13.5" hidden="1" customHeight="1">
      <c r="A984" s="172">
        <v>13</v>
      </c>
      <c r="B984" t="s">
        <v>1605</v>
      </c>
      <c r="C984" s="198">
        <v>27872</v>
      </c>
      <c r="D984" t="s">
        <v>312</v>
      </c>
      <c r="E984" s="198">
        <v>46</v>
      </c>
      <c r="F984" s="104" t="s">
        <v>371</v>
      </c>
      <c r="G984" t="s">
        <v>361</v>
      </c>
      <c r="H984" t="s">
        <v>372</v>
      </c>
      <c r="I984" t="s">
        <v>244</v>
      </c>
      <c r="J984" t="s">
        <v>363</v>
      </c>
      <c r="K984" t="s">
        <v>283</v>
      </c>
      <c r="L984" t="s">
        <v>364</v>
      </c>
      <c r="M984" s="104" t="s">
        <v>1640</v>
      </c>
      <c r="N984" s="104" t="s">
        <v>104</v>
      </c>
      <c r="O984" s="167">
        <v>500</v>
      </c>
      <c r="P984" s="191">
        <v>974</v>
      </c>
      <c r="Q984" s="216">
        <v>3.0008934898481068E-2</v>
      </c>
      <c r="R984" s="191" t="s">
        <v>229</v>
      </c>
      <c r="S984" s="175">
        <v>2787</v>
      </c>
      <c r="T984" s="213" t="s">
        <v>1639</v>
      </c>
      <c r="U984" s="199">
        <v>0</v>
      </c>
      <c r="V984" s="200">
        <v>0</v>
      </c>
      <c r="W984" s="216">
        <f>Tabla24[[#This Row],[Valor POAI 2026
 (en pesos y 3 últimos digitos en cero)]]/$V$2</f>
        <v>0</v>
      </c>
      <c r="X984" s="217"/>
      <c r="Y984" s="179"/>
      <c r="Z984" s="179"/>
      <c r="AA984" s="180"/>
    </row>
    <row r="985" spans="1:27" s="126" customFormat="1" ht="13.5" hidden="1" customHeight="1">
      <c r="A985" s="172">
        <v>13</v>
      </c>
      <c r="B985" t="s">
        <v>1605</v>
      </c>
      <c r="C985" s="198">
        <v>27873</v>
      </c>
      <c r="D985" t="s">
        <v>312</v>
      </c>
      <c r="E985" s="198">
        <v>48</v>
      </c>
      <c r="F985" s="104" t="s">
        <v>360</v>
      </c>
      <c r="G985" t="s">
        <v>361</v>
      </c>
      <c r="H985" t="s">
        <v>362</v>
      </c>
      <c r="I985" t="s">
        <v>244</v>
      </c>
      <c r="J985" t="s">
        <v>363</v>
      </c>
      <c r="K985" t="s">
        <v>283</v>
      </c>
      <c r="L985" t="s">
        <v>364</v>
      </c>
      <c r="M985" s="104" t="s">
        <v>1641</v>
      </c>
      <c r="N985" s="104" t="s">
        <v>101</v>
      </c>
      <c r="O985" s="167">
        <v>357</v>
      </c>
      <c r="P985" s="191">
        <v>974</v>
      </c>
      <c r="Q985" s="216">
        <v>3.0008934898481068E-2</v>
      </c>
      <c r="R985" s="191" t="s">
        <v>366</v>
      </c>
      <c r="S985" s="175">
        <v>2787</v>
      </c>
      <c r="T985" s="213" t="s">
        <v>1639</v>
      </c>
      <c r="U985" s="199">
        <v>0</v>
      </c>
      <c r="V985" s="200">
        <v>0</v>
      </c>
      <c r="W985" s="216">
        <f>Tabla24[[#This Row],[Valor POAI 2026
 (en pesos y 3 últimos digitos en cero)]]/$V$2</f>
        <v>0</v>
      </c>
      <c r="X985" s="217"/>
      <c r="Y985" s="179"/>
      <c r="Z985" s="179"/>
      <c r="AA985" s="180"/>
    </row>
    <row r="986" spans="1:27" s="126" customFormat="1" ht="13.5" hidden="1" customHeight="1">
      <c r="A986" s="172">
        <v>13</v>
      </c>
      <c r="B986" t="s">
        <v>1605</v>
      </c>
      <c r="C986" s="198">
        <v>27891</v>
      </c>
      <c r="D986" t="s">
        <v>312</v>
      </c>
      <c r="E986" s="198">
        <v>49</v>
      </c>
      <c r="F986" s="104" t="s">
        <v>609</v>
      </c>
      <c r="G986" t="s">
        <v>361</v>
      </c>
      <c r="H986" t="s">
        <v>610</v>
      </c>
      <c r="I986" t="s">
        <v>244</v>
      </c>
      <c r="J986" t="s">
        <v>363</v>
      </c>
      <c r="K986" t="s">
        <v>283</v>
      </c>
      <c r="L986" t="s">
        <v>611</v>
      </c>
      <c r="M986" s="104" t="s">
        <v>1642</v>
      </c>
      <c r="N986" s="104" t="s">
        <v>108</v>
      </c>
      <c r="O986" s="167">
        <v>150</v>
      </c>
      <c r="P986" s="191">
        <v>1168</v>
      </c>
      <c r="Q986" s="216">
        <v>3.5986073882367443E-2</v>
      </c>
      <c r="R986" s="191" t="s">
        <v>229</v>
      </c>
      <c r="S986" s="175">
        <v>2789</v>
      </c>
      <c r="T986" s="213" t="s">
        <v>1643</v>
      </c>
      <c r="U986" s="199">
        <v>0</v>
      </c>
      <c r="V986" s="200">
        <v>0</v>
      </c>
      <c r="W986" s="216">
        <f>Tabla24[[#This Row],[Valor POAI 2026
 (en pesos y 3 últimos digitos en cero)]]/$V$2</f>
        <v>0</v>
      </c>
      <c r="X986" s="217"/>
      <c r="Y986" s="179"/>
      <c r="Z986" s="179"/>
      <c r="AA986" s="180"/>
    </row>
    <row r="987" spans="1:27" s="126" customFormat="1" ht="13.5" hidden="1" customHeight="1">
      <c r="A987" s="172">
        <v>13</v>
      </c>
      <c r="B987" t="s">
        <v>1605</v>
      </c>
      <c r="C987" s="198">
        <v>23561</v>
      </c>
      <c r="D987" t="s">
        <v>374</v>
      </c>
      <c r="E987" s="198">
        <v>50</v>
      </c>
      <c r="F987" s="104" t="s">
        <v>375</v>
      </c>
      <c r="G987" t="s">
        <v>376</v>
      </c>
      <c r="H987" t="s">
        <v>377</v>
      </c>
      <c r="I987" t="s">
        <v>244</v>
      </c>
      <c r="J987" t="s">
        <v>378</v>
      </c>
      <c r="K987" t="s">
        <v>379</v>
      </c>
      <c r="L987" t="s">
        <v>380</v>
      </c>
      <c r="M987" s="104" t="s">
        <v>1644</v>
      </c>
      <c r="N987" s="104" t="s">
        <v>27</v>
      </c>
      <c r="O987" s="167">
        <v>2</v>
      </c>
      <c r="P987" s="191">
        <v>576</v>
      </c>
      <c r="Q987" s="216">
        <v>1.7746556983085311E-2</v>
      </c>
      <c r="R987" s="191" t="s">
        <v>229</v>
      </c>
      <c r="S987" s="175">
        <v>2356</v>
      </c>
      <c r="T987" s="213" t="s">
        <v>1645</v>
      </c>
      <c r="U987" s="199">
        <v>0</v>
      </c>
      <c r="V987" s="200">
        <v>0</v>
      </c>
      <c r="W987" s="216">
        <f>Tabla24[[#This Row],[Valor POAI 2026
 (en pesos y 3 últimos digitos en cero)]]/$V$2</f>
        <v>0</v>
      </c>
      <c r="X987" s="217"/>
      <c r="Y987" s="179"/>
      <c r="Z987" s="179"/>
      <c r="AA987" s="180"/>
    </row>
    <row r="988" spans="1:27" s="126" customFormat="1" ht="13.5" hidden="1" customHeight="1">
      <c r="A988" s="172">
        <v>13</v>
      </c>
      <c r="B988" t="s">
        <v>1605</v>
      </c>
      <c r="C988" s="198">
        <v>23562</v>
      </c>
      <c r="D988" t="s">
        <v>374</v>
      </c>
      <c r="E988" s="198">
        <v>52</v>
      </c>
      <c r="F988" s="104" t="s">
        <v>386</v>
      </c>
      <c r="G988" t="s">
        <v>376</v>
      </c>
      <c r="H988" t="s">
        <v>384</v>
      </c>
      <c r="I988" t="s">
        <v>244</v>
      </c>
      <c r="J988" t="s">
        <v>378</v>
      </c>
      <c r="K988" t="s">
        <v>379</v>
      </c>
      <c r="L988" t="s">
        <v>380</v>
      </c>
      <c r="M988" s="104" t="s">
        <v>1646</v>
      </c>
      <c r="N988" s="104" t="s">
        <v>115</v>
      </c>
      <c r="O988" s="167">
        <v>80</v>
      </c>
      <c r="P988" s="191">
        <v>1752</v>
      </c>
      <c r="Q988" s="216">
        <v>5.3979110823551162E-2</v>
      </c>
      <c r="R988" s="191" t="s">
        <v>229</v>
      </c>
      <c r="S988" s="175">
        <v>2356</v>
      </c>
      <c r="T988" s="213" t="s">
        <v>1645</v>
      </c>
      <c r="U988" s="199">
        <v>0</v>
      </c>
      <c r="V988" s="200">
        <v>0</v>
      </c>
      <c r="W988" s="216">
        <f>Tabla24[[#This Row],[Valor POAI 2026
 (en pesos y 3 últimos digitos en cero)]]/$V$2</f>
        <v>0</v>
      </c>
      <c r="X988" s="217"/>
      <c r="Y988" s="179"/>
      <c r="Z988" s="179"/>
      <c r="AA988" s="180"/>
    </row>
    <row r="989" spans="1:27" s="126" customFormat="1" ht="13.5" hidden="1" customHeight="1">
      <c r="A989" s="172">
        <v>13</v>
      </c>
      <c r="B989" t="s">
        <v>1605</v>
      </c>
      <c r="C989" s="198">
        <v>23563</v>
      </c>
      <c r="D989" t="s">
        <v>374</v>
      </c>
      <c r="E989" s="198">
        <v>51</v>
      </c>
      <c r="F989" s="104" t="s">
        <v>383</v>
      </c>
      <c r="G989" t="s">
        <v>376</v>
      </c>
      <c r="H989" t="s">
        <v>384</v>
      </c>
      <c r="I989" t="s">
        <v>244</v>
      </c>
      <c r="J989" t="s">
        <v>378</v>
      </c>
      <c r="K989" t="s">
        <v>379</v>
      </c>
      <c r="L989" t="s">
        <v>380</v>
      </c>
      <c r="M989" s="104" t="s">
        <v>1647</v>
      </c>
      <c r="N989" s="104" t="s">
        <v>113</v>
      </c>
      <c r="O989" s="167">
        <v>80</v>
      </c>
      <c r="P989" s="191">
        <v>876</v>
      </c>
      <c r="Q989" s="216">
        <v>2.6989555411775581E-2</v>
      </c>
      <c r="R989" s="191" t="s">
        <v>229</v>
      </c>
      <c r="S989" s="175">
        <v>2356</v>
      </c>
      <c r="T989" s="213" t="s">
        <v>1645</v>
      </c>
      <c r="U989" s="199">
        <v>0</v>
      </c>
      <c r="V989" s="200">
        <v>0</v>
      </c>
      <c r="W989" s="216">
        <f>Tabla24[[#This Row],[Valor POAI 2026
 (en pesos y 3 últimos digitos en cero)]]/$V$2</f>
        <v>0</v>
      </c>
      <c r="X989" s="217"/>
      <c r="Y989" s="179"/>
      <c r="Z989" s="179"/>
      <c r="AA989" s="180"/>
    </row>
    <row r="990" spans="1:27" s="126" customFormat="1" ht="13.5" hidden="1" customHeight="1">
      <c r="A990" s="172">
        <v>13</v>
      </c>
      <c r="B990" t="s">
        <v>1605</v>
      </c>
      <c r="C990" s="198">
        <v>22951</v>
      </c>
      <c r="D990" t="s">
        <v>388</v>
      </c>
      <c r="E990" s="198">
        <v>55</v>
      </c>
      <c r="F990" s="104" t="s">
        <v>395</v>
      </c>
      <c r="G990" t="s">
        <v>396</v>
      </c>
      <c r="H990" t="s">
        <v>397</v>
      </c>
      <c r="I990" t="s">
        <v>225</v>
      </c>
      <c r="J990"/>
      <c r="K990" t="s">
        <v>379</v>
      </c>
      <c r="L990" t="s">
        <v>392</v>
      </c>
      <c r="M990" s="104" t="s">
        <v>1648</v>
      </c>
      <c r="N990" s="104" t="s">
        <v>117</v>
      </c>
      <c r="O990" s="167">
        <v>120</v>
      </c>
      <c r="P990" s="191">
        <v>389</v>
      </c>
      <c r="Q990" s="216">
        <v>1.1985087962535047E-2</v>
      </c>
      <c r="R990" s="191" t="s">
        <v>229</v>
      </c>
      <c r="S990" s="175">
        <v>2295</v>
      </c>
      <c r="T990" s="213" t="s">
        <v>1649</v>
      </c>
      <c r="U990" s="199">
        <v>0</v>
      </c>
      <c r="V990" s="200">
        <v>0</v>
      </c>
      <c r="W990" s="216">
        <f>Tabla24[[#This Row],[Valor POAI 2026
 (en pesos y 3 últimos digitos en cero)]]/$V$2</f>
        <v>0</v>
      </c>
      <c r="X990" s="217"/>
      <c r="Y990" s="179"/>
      <c r="Z990" s="179"/>
      <c r="AA990" s="180"/>
    </row>
    <row r="991" spans="1:27" s="126" customFormat="1" ht="13.5" hidden="1" customHeight="1">
      <c r="A991" s="172">
        <v>13</v>
      </c>
      <c r="B991" t="s">
        <v>1605</v>
      </c>
      <c r="C991" s="198">
        <v>22952</v>
      </c>
      <c r="D991" t="s">
        <v>388</v>
      </c>
      <c r="E991" s="198">
        <v>54</v>
      </c>
      <c r="F991" s="104" t="s">
        <v>389</v>
      </c>
      <c r="G991" t="s">
        <v>390</v>
      </c>
      <c r="H991" t="s">
        <v>391</v>
      </c>
      <c r="I991" t="s">
        <v>225</v>
      </c>
      <c r="J991"/>
      <c r="K991" t="s">
        <v>379</v>
      </c>
      <c r="L991" t="s">
        <v>392</v>
      </c>
      <c r="M991" s="104" t="s">
        <v>728</v>
      </c>
      <c r="N991" s="104" t="s">
        <v>20</v>
      </c>
      <c r="O991" s="167">
        <v>4</v>
      </c>
      <c r="P991" s="191">
        <v>487</v>
      </c>
      <c r="Q991" s="216">
        <v>1.5004467449240534E-2</v>
      </c>
      <c r="R991" s="191" t="s">
        <v>229</v>
      </c>
      <c r="S991" s="175">
        <v>2295</v>
      </c>
      <c r="T991" s="213" t="s">
        <v>1649</v>
      </c>
      <c r="U991" s="199">
        <v>0</v>
      </c>
      <c r="V991" s="200">
        <v>0</v>
      </c>
      <c r="W991" s="216">
        <f>Tabla24[[#This Row],[Valor POAI 2026
 (en pesos y 3 últimos digitos en cero)]]/$V$2</f>
        <v>0</v>
      </c>
      <c r="X991" s="217"/>
      <c r="Y991" s="179"/>
      <c r="Z991" s="179"/>
      <c r="AA991" s="180"/>
    </row>
    <row r="992" spans="1:27" s="126" customFormat="1" ht="13.5" hidden="1" customHeight="1">
      <c r="A992" s="172">
        <v>13</v>
      </c>
      <c r="B992" t="s">
        <v>1605</v>
      </c>
      <c r="C992" s="198">
        <v>26631</v>
      </c>
      <c r="D992" t="s">
        <v>326</v>
      </c>
      <c r="E992" s="198">
        <v>56</v>
      </c>
      <c r="F992" s="104" t="s">
        <v>409</v>
      </c>
      <c r="G992" t="s">
        <v>328</v>
      </c>
      <c r="H992" t="s">
        <v>410</v>
      </c>
      <c r="I992" t="s">
        <v>225</v>
      </c>
      <c r="J992"/>
      <c r="K992" t="s">
        <v>379</v>
      </c>
      <c r="L992" t="s">
        <v>401</v>
      </c>
      <c r="M992" s="104" t="s">
        <v>1387</v>
      </c>
      <c r="N992" s="104" t="s">
        <v>124</v>
      </c>
      <c r="O992" s="167">
        <v>40</v>
      </c>
      <c r="P992" s="191">
        <v>325</v>
      </c>
      <c r="Q992" s="216">
        <v>1.0013248297747789E-2</v>
      </c>
      <c r="R992" s="191" t="s">
        <v>229</v>
      </c>
      <c r="S992" s="175">
        <v>2663</v>
      </c>
      <c r="T992" s="213" t="s">
        <v>1650</v>
      </c>
      <c r="U992" s="199">
        <v>0</v>
      </c>
      <c r="V992" s="200">
        <v>0</v>
      </c>
      <c r="W992" s="216">
        <f>Tabla24[[#This Row],[Valor POAI 2026
 (en pesos y 3 últimos digitos en cero)]]/$V$2</f>
        <v>0</v>
      </c>
      <c r="X992" s="217"/>
      <c r="Y992" s="179"/>
      <c r="Z992" s="179"/>
      <c r="AA992" s="180"/>
    </row>
    <row r="993" spans="1:27" s="126" customFormat="1" ht="13.5" hidden="1" customHeight="1">
      <c r="A993" s="172">
        <v>13</v>
      </c>
      <c r="B993" t="s">
        <v>1605</v>
      </c>
      <c r="C993" s="198">
        <v>27851</v>
      </c>
      <c r="D993" t="s">
        <v>388</v>
      </c>
      <c r="E993" s="198">
        <v>58</v>
      </c>
      <c r="F993" s="104" t="s">
        <v>406</v>
      </c>
      <c r="G993" t="s">
        <v>396</v>
      </c>
      <c r="H993" t="s">
        <v>407</v>
      </c>
      <c r="I993" t="s">
        <v>225</v>
      </c>
      <c r="J993"/>
      <c r="K993" t="s">
        <v>379</v>
      </c>
      <c r="L993" t="s">
        <v>401</v>
      </c>
      <c r="M993" s="104" t="s">
        <v>1651</v>
      </c>
      <c r="N993" s="104" t="s">
        <v>121</v>
      </c>
      <c r="O993" s="167">
        <v>200</v>
      </c>
      <c r="P993" s="191">
        <v>325</v>
      </c>
      <c r="Q993" s="216">
        <v>1.0013248297747789E-2</v>
      </c>
      <c r="R993" s="191" t="s">
        <v>229</v>
      </c>
      <c r="S993" s="175">
        <v>2785</v>
      </c>
      <c r="T993" s="213" t="s">
        <v>1652</v>
      </c>
      <c r="U993" s="199">
        <v>0</v>
      </c>
      <c r="V993" s="200">
        <v>0</v>
      </c>
      <c r="W993" s="216">
        <f>Tabla24[[#This Row],[Valor POAI 2026
 (en pesos y 3 últimos digitos en cero)]]/$V$2</f>
        <v>0</v>
      </c>
      <c r="X993" s="217"/>
      <c r="Y993" s="179"/>
      <c r="Z993" s="179"/>
      <c r="AA993" s="180"/>
    </row>
    <row r="994" spans="1:27" s="126" customFormat="1" ht="13.5" hidden="1" customHeight="1">
      <c r="A994" s="172">
        <v>13</v>
      </c>
      <c r="B994" t="s">
        <v>1605</v>
      </c>
      <c r="C994" s="198">
        <v>27341</v>
      </c>
      <c r="D994" t="s">
        <v>326</v>
      </c>
      <c r="E994" s="198">
        <v>61</v>
      </c>
      <c r="F994" s="104" t="s">
        <v>413</v>
      </c>
      <c r="G994" t="s">
        <v>414</v>
      </c>
      <c r="H994" t="s">
        <v>415</v>
      </c>
      <c r="I994" t="s">
        <v>225</v>
      </c>
      <c r="J994"/>
      <c r="K994" t="s">
        <v>416</v>
      </c>
      <c r="L994" t="s">
        <v>417</v>
      </c>
      <c r="M994" s="104" t="s">
        <v>1653</v>
      </c>
      <c r="N994" s="104" t="s">
        <v>31</v>
      </c>
      <c r="O994" s="167">
        <v>12</v>
      </c>
      <c r="P994" s="191">
        <v>535</v>
      </c>
      <c r="Q994" s="216">
        <v>1.6483347197830976E-2</v>
      </c>
      <c r="R994" s="191" t="s">
        <v>229</v>
      </c>
      <c r="S994" s="175">
        <v>2734</v>
      </c>
      <c r="T994" s="213" t="s">
        <v>1654</v>
      </c>
      <c r="U994" s="199">
        <v>0</v>
      </c>
      <c r="V994" s="200">
        <v>0</v>
      </c>
      <c r="W994" s="216">
        <f>Tabla24[[#This Row],[Valor POAI 2026
 (en pesos y 3 últimos digitos en cero)]]/$V$2</f>
        <v>0</v>
      </c>
      <c r="X994" s="217"/>
      <c r="Y994" s="179"/>
      <c r="Z994" s="179"/>
      <c r="AA994" s="180"/>
    </row>
    <row r="995" spans="1:27" s="126" customFormat="1" ht="13.5" hidden="1" customHeight="1">
      <c r="A995" s="172">
        <v>13</v>
      </c>
      <c r="B995" t="s">
        <v>1605</v>
      </c>
      <c r="C995" s="198">
        <v>28952</v>
      </c>
      <c r="D995" t="s">
        <v>326</v>
      </c>
      <c r="E995" s="198">
        <v>62</v>
      </c>
      <c r="F995" s="104" t="s">
        <v>420</v>
      </c>
      <c r="G995" t="s">
        <v>414</v>
      </c>
      <c r="H995" t="s">
        <v>421</v>
      </c>
      <c r="I995" t="s">
        <v>225</v>
      </c>
      <c r="J995"/>
      <c r="K995" t="s">
        <v>416</v>
      </c>
      <c r="L995" t="s">
        <v>417</v>
      </c>
      <c r="M995" s="104" t="s">
        <v>1655</v>
      </c>
      <c r="N995" s="104" t="s">
        <v>31</v>
      </c>
      <c r="O995" s="167">
        <v>1</v>
      </c>
      <c r="P995" s="191">
        <v>422</v>
      </c>
      <c r="Q995" s="216">
        <v>1.3001817789690976E-2</v>
      </c>
      <c r="R995" s="191" t="s">
        <v>366</v>
      </c>
      <c r="S995" s="175">
        <v>2895</v>
      </c>
      <c r="T995" s="213" t="s">
        <v>1656</v>
      </c>
      <c r="U995" s="199">
        <v>0</v>
      </c>
      <c r="V995" s="200">
        <v>0</v>
      </c>
      <c r="W995" s="216">
        <f>Tabla24[[#This Row],[Valor POAI 2026
 (en pesos y 3 últimos digitos en cero)]]/$V$2</f>
        <v>0</v>
      </c>
      <c r="X995" s="217"/>
      <c r="Y995" s="179"/>
      <c r="Z995" s="179"/>
      <c r="AA995" s="180"/>
    </row>
    <row r="996" spans="1:27" s="126" customFormat="1" ht="13.5" hidden="1" customHeight="1">
      <c r="A996" s="172">
        <v>13</v>
      </c>
      <c r="B996" t="s">
        <v>1605</v>
      </c>
      <c r="C996" s="198">
        <v>23511</v>
      </c>
      <c r="D996" t="s">
        <v>350</v>
      </c>
      <c r="E996" s="198">
        <v>66</v>
      </c>
      <c r="F996" s="104" t="s">
        <v>430</v>
      </c>
      <c r="G996" t="s">
        <v>431</v>
      </c>
      <c r="H996" t="s">
        <v>432</v>
      </c>
      <c r="I996" t="s">
        <v>225</v>
      </c>
      <c r="J996"/>
      <c r="K996" t="s">
        <v>416</v>
      </c>
      <c r="L996" t="s">
        <v>426</v>
      </c>
      <c r="M996" s="104" t="s">
        <v>1657</v>
      </c>
      <c r="N996" s="104" t="s">
        <v>136</v>
      </c>
      <c r="O996" s="167">
        <v>2</v>
      </c>
      <c r="P996" s="191">
        <v>187</v>
      </c>
      <c r="Q996" s="216">
        <v>5.7614690205502663E-3</v>
      </c>
      <c r="R996" s="191" t="s">
        <v>229</v>
      </c>
      <c r="S996" s="175">
        <v>2351</v>
      </c>
      <c r="T996" s="213" t="s">
        <v>1658</v>
      </c>
      <c r="U996" s="199">
        <v>0</v>
      </c>
      <c r="V996" s="200">
        <v>0</v>
      </c>
      <c r="W996" s="216">
        <f>Tabla24[[#This Row],[Valor POAI 2026
 (en pesos y 3 últimos digitos en cero)]]/$V$2</f>
        <v>0</v>
      </c>
      <c r="X996" s="217"/>
      <c r="Y996" s="179"/>
      <c r="Z996" s="179"/>
      <c r="AA996" s="180"/>
    </row>
    <row r="997" spans="1:27" s="126" customFormat="1" ht="13.5" hidden="1" customHeight="1">
      <c r="A997" s="172">
        <v>13</v>
      </c>
      <c r="B997" t="s">
        <v>1605</v>
      </c>
      <c r="C997" s="198">
        <v>23541</v>
      </c>
      <c r="D997" t="s">
        <v>350</v>
      </c>
      <c r="E997" s="198">
        <v>71</v>
      </c>
      <c r="F997" s="104" t="s">
        <v>434</v>
      </c>
      <c r="G997" t="s">
        <v>431</v>
      </c>
      <c r="H997" t="s">
        <v>432</v>
      </c>
      <c r="I997" t="s">
        <v>225</v>
      </c>
      <c r="J997"/>
      <c r="K997" t="s">
        <v>416</v>
      </c>
      <c r="L997" t="s">
        <v>426</v>
      </c>
      <c r="M997" s="104" t="s">
        <v>1659</v>
      </c>
      <c r="N997" s="104" t="s">
        <v>152</v>
      </c>
      <c r="O997" s="167">
        <v>1000</v>
      </c>
      <c r="P997" s="191">
        <v>47</v>
      </c>
      <c r="Q997" s="216">
        <v>1.4480697538281418E-3</v>
      </c>
      <c r="R997" s="191" t="s">
        <v>229</v>
      </c>
      <c r="S997" s="175">
        <v>2354</v>
      </c>
      <c r="T997" s="213" t="s">
        <v>1660</v>
      </c>
      <c r="U997" s="199">
        <v>0</v>
      </c>
      <c r="V997" s="200">
        <v>0</v>
      </c>
      <c r="W997" s="216">
        <f>Tabla24[[#This Row],[Valor POAI 2026
 (en pesos y 3 últimos digitos en cero)]]/$V$2</f>
        <v>0</v>
      </c>
      <c r="X997" s="217"/>
      <c r="Y997" s="179"/>
      <c r="Z997" s="179"/>
      <c r="AA997" s="180"/>
    </row>
    <row r="998" spans="1:27" s="126" customFormat="1" ht="13.5" hidden="1" customHeight="1">
      <c r="A998" s="172">
        <v>13</v>
      </c>
      <c r="B998" t="s">
        <v>1605</v>
      </c>
      <c r="C998" s="198">
        <v>23542</v>
      </c>
      <c r="D998" t="s">
        <v>350</v>
      </c>
      <c r="E998" s="198">
        <v>67</v>
      </c>
      <c r="F998" s="104" t="s">
        <v>441</v>
      </c>
      <c r="G998" t="s">
        <v>431</v>
      </c>
      <c r="H998" t="s">
        <v>432</v>
      </c>
      <c r="I998" t="s">
        <v>225</v>
      </c>
      <c r="J998"/>
      <c r="K998" t="s">
        <v>416</v>
      </c>
      <c r="L998" t="s">
        <v>426</v>
      </c>
      <c r="M998" s="104" t="s">
        <v>1661</v>
      </c>
      <c r="N998" s="104" t="s">
        <v>143</v>
      </c>
      <c r="O998" s="167">
        <v>8</v>
      </c>
      <c r="P998" s="191">
        <v>117</v>
      </c>
      <c r="Q998" s="216">
        <v>3.6047693871892042E-3</v>
      </c>
      <c r="R998" s="191" t="s">
        <v>229</v>
      </c>
      <c r="S998" s="175">
        <v>2354</v>
      </c>
      <c r="T998" s="213" t="s">
        <v>1660</v>
      </c>
      <c r="U998" s="199">
        <v>0</v>
      </c>
      <c r="V998" s="200">
        <v>0</v>
      </c>
      <c r="W998" s="216">
        <f>Tabla24[[#This Row],[Valor POAI 2026
 (en pesos y 3 últimos digitos en cero)]]/$V$2</f>
        <v>0</v>
      </c>
      <c r="X998" s="217"/>
      <c r="Y998" s="179"/>
      <c r="Z998" s="179"/>
      <c r="AA998" s="180"/>
    </row>
    <row r="999" spans="1:27" s="126" customFormat="1" ht="13.5" hidden="1" customHeight="1">
      <c r="A999" s="172">
        <v>13</v>
      </c>
      <c r="B999" t="s">
        <v>1605</v>
      </c>
      <c r="C999" s="198">
        <v>23543</v>
      </c>
      <c r="D999" t="s">
        <v>350</v>
      </c>
      <c r="E999" s="198">
        <v>68</v>
      </c>
      <c r="F999" s="104" t="s">
        <v>450</v>
      </c>
      <c r="G999" t="s">
        <v>431</v>
      </c>
      <c r="H999" t="s">
        <v>432</v>
      </c>
      <c r="I999" t="s">
        <v>225</v>
      </c>
      <c r="J999"/>
      <c r="K999" t="s">
        <v>416</v>
      </c>
      <c r="L999" t="s">
        <v>426</v>
      </c>
      <c r="M999" s="104" t="s">
        <v>1662</v>
      </c>
      <c r="N999" s="104" t="s">
        <v>146</v>
      </c>
      <c r="O999" s="167">
        <v>20</v>
      </c>
      <c r="P999" s="191">
        <v>138</v>
      </c>
      <c r="Q999" s="216">
        <v>4.2517792771975225E-3</v>
      </c>
      <c r="R999" s="191" t="s">
        <v>229</v>
      </c>
      <c r="S999" s="175">
        <v>2354</v>
      </c>
      <c r="T999" s="213" t="s">
        <v>1660</v>
      </c>
      <c r="U999" s="199">
        <v>0</v>
      </c>
      <c r="V999" s="200">
        <v>0</v>
      </c>
      <c r="W999" s="216">
        <f>Tabla24[[#This Row],[Valor POAI 2026
 (en pesos y 3 últimos digitos en cero)]]/$V$2</f>
        <v>0</v>
      </c>
      <c r="X999" s="217"/>
      <c r="Y999" s="179"/>
      <c r="Z999" s="179"/>
      <c r="AA999" s="180"/>
    </row>
    <row r="1000" spans="1:27" s="126" customFormat="1" ht="13.5" hidden="1" customHeight="1">
      <c r="A1000" s="172">
        <v>13</v>
      </c>
      <c r="B1000" t="s">
        <v>1605</v>
      </c>
      <c r="C1000" s="198">
        <v>23544</v>
      </c>
      <c r="D1000" t="s">
        <v>350</v>
      </c>
      <c r="E1000" s="198">
        <v>70</v>
      </c>
      <c r="F1000" s="104" t="s">
        <v>439</v>
      </c>
      <c r="G1000" t="s">
        <v>431</v>
      </c>
      <c r="H1000" t="s">
        <v>432</v>
      </c>
      <c r="I1000" t="s">
        <v>225</v>
      </c>
      <c r="J1000"/>
      <c r="K1000" t="s">
        <v>416</v>
      </c>
      <c r="L1000" t="s">
        <v>426</v>
      </c>
      <c r="M1000" s="104" t="s">
        <v>149</v>
      </c>
      <c r="N1000" s="104" t="s">
        <v>150</v>
      </c>
      <c r="O1000" s="167">
        <v>1200</v>
      </c>
      <c r="P1000" s="191">
        <v>95</v>
      </c>
      <c r="Q1000" s="216">
        <v>2.9269495024185845E-3</v>
      </c>
      <c r="R1000" s="191" t="s">
        <v>229</v>
      </c>
      <c r="S1000" s="175">
        <v>2354</v>
      </c>
      <c r="T1000" s="213" t="s">
        <v>1660</v>
      </c>
      <c r="U1000" s="199">
        <v>0</v>
      </c>
      <c r="V1000" s="200">
        <v>0</v>
      </c>
      <c r="W1000" s="216">
        <f>Tabla24[[#This Row],[Valor POAI 2026
 (en pesos y 3 últimos digitos en cero)]]/$V$2</f>
        <v>0</v>
      </c>
      <c r="X1000" s="217"/>
      <c r="Y1000" s="179"/>
      <c r="Z1000" s="179"/>
      <c r="AA1000" s="180"/>
    </row>
    <row r="1001" spans="1:27" s="126" customFormat="1" ht="13.5" hidden="1" customHeight="1">
      <c r="A1001" s="172">
        <v>13</v>
      </c>
      <c r="B1001" t="s">
        <v>1605</v>
      </c>
      <c r="C1001" s="198">
        <v>23545</v>
      </c>
      <c r="D1001" t="s">
        <v>446</v>
      </c>
      <c r="E1001" s="198">
        <v>76</v>
      </c>
      <c r="F1001" s="104" t="s">
        <v>447</v>
      </c>
      <c r="G1001" t="s">
        <v>431</v>
      </c>
      <c r="H1001" t="s">
        <v>448</v>
      </c>
      <c r="I1001" t="s">
        <v>225</v>
      </c>
      <c r="J1001"/>
      <c r="K1001" t="s">
        <v>416</v>
      </c>
      <c r="L1001" t="s">
        <v>426</v>
      </c>
      <c r="M1001" s="104" t="s">
        <v>1663</v>
      </c>
      <c r="N1001" s="104" t="s">
        <v>155</v>
      </c>
      <c r="O1001" s="167">
        <v>4000</v>
      </c>
      <c r="P1001" s="191">
        <v>454</v>
      </c>
      <c r="Q1001" s="216">
        <v>1.3987737622084604E-2</v>
      </c>
      <c r="R1001" s="191" t="s">
        <v>229</v>
      </c>
      <c r="S1001" s="175">
        <v>2354</v>
      </c>
      <c r="T1001" s="213" t="s">
        <v>1660</v>
      </c>
      <c r="U1001" s="199">
        <v>0</v>
      </c>
      <c r="V1001" s="200">
        <v>0</v>
      </c>
      <c r="W1001" s="216">
        <f>Tabla24[[#This Row],[Valor POAI 2026
 (en pesos y 3 últimos digitos en cero)]]/$V$2</f>
        <v>0</v>
      </c>
      <c r="X1001" s="217"/>
      <c r="Y1001" s="179"/>
      <c r="Z1001" s="179"/>
      <c r="AA1001" s="180"/>
    </row>
    <row r="1002" spans="1:27" s="126" customFormat="1" ht="13.5" hidden="1" customHeight="1">
      <c r="A1002" s="172">
        <v>13</v>
      </c>
      <c r="B1002" t="s">
        <v>1605</v>
      </c>
      <c r="C1002" s="198">
        <v>27281</v>
      </c>
      <c r="D1002" t="s">
        <v>271</v>
      </c>
      <c r="E1002" s="198">
        <v>77</v>
      </c>
      <c r="F1002" s="104" t="s">
        <v>462</v>
      </c>
      <c r="G1002" t="s">
        <v>273</v>
      </c>
      <c r="H1002" t="s">
        <v>457</v>
      </c>
      <c r="I1002" t="s">
        <v>225</v>
      </c>
      <c r="J1002" t="s">
        <v>275</v>
      </c>
      <c r="K1002" t="s">
        <v>416</v>
      </c>
      <c r="L1002" t="s">
        <v>458</v>
      </c>
      <c r="M1002" s="104" t="s">
        <v>1664</v>
      </c>
      <c r="N1002" s="104" t="s">
        <v>158</v>
      </c>
      <c r="O1002" s="167">
        <v>4.5</v>
      </c>
      <c r="P1002" s="191">
        <v>4220</v>
      </c>
      <c r="Q1002" s="216">
        <v>0.13001817789690975</v>
      </c>
      <c r="R1002" s="191" t="s">
        <v>229</v>
      </c>
      <c r="S1002" s="175">
        <v>2728</v>
      </c>
      <c r="T1002" s="213" t="s">
        <v>1665</v>
      </c>
      <c r="U1002" s="199">
        <v>0</v>
      </c>
      <c r="V1002" s="200">
        <v>0</v>
      </c>
      <c r="W1002" s="216">
        <f>Tabla24[[#This Row],[Valor POAI 2026
 (en pesos y 3 últimos digitos en cero)]]/$V$2</f>
        <v>0</v>
      </c>
      <c r="X1002" s="217"/>
      <c r="Y1002" s="179"/>
      <c r="Z1002" s="179"/>
      <c r="AA1002" s="180"/>
    </row>
    <row r="1003" spans="1:27" s="126" customFormat="1" ht="13.5" hidden="1" customHeight="1">
      <c r="A1003" s="172">
        <v>13</v>
      </c>
      <c r="B1003" t="s">
        <v>1605</v>
      </c>
      <c r="C1003" s="198">
        <v>23381</v>
      </c>
      <c r="D1003" t="s">
        <v>350</v>
      </c>
      <c r="E1003" s="198">
        <v>79</v>
      </c>
      <c r="F1003" s="104" t="s">
        <v>464</v>
      </c>
      <c r="G1003" t="s">
        <v>431</v>
      </c>
      <c r="H1003" t="s">
        <v>465</v>
      </c>
      <c r="I1003" t="s">
        <v>244</v>
      </c>
      <c r="J1003"/>
      <c r="K1003" t="s">
        <v>416</v>
      </c>
      <c r="L1003" t="s">
        <v>466</v>
      </c>
      <c r="M1003" s="104" t="s">
        <v>467</v>
      </c>
      <c r="N1003" s="104" t="s">
        <v>161</v>
      </c>
      <c r="O1003" s="167">
        <v>4</v>
      </c>
      <c r="P1003" s="191">
        <v>247</v>
      </c>
      <c r="Q1003" s="216">
        <v>7.6100687062883197E-3</v>
      </c>
      <c r="R1003" s="191" t="s">
        <v>229</v>
      </c>
      <c r="S1003" s="175">
        <v>2338</v>
      </c>
      <c r="T1003" s="213" t="s">
        <v>1666</v>
      </c>
      <c r="U1003" s="199">
        <v>0</v>
      </c>
      <c r="V1003" s="200">
        <v>0</v>
      </c>
      <c r="W1003" s="216">
        <f>Tabla24[[#This Row],[Valor POAI 2026
 (en pesos y 3 últimos digitos en cero)]]/$V$2</f>
        <v>0</v>
      </c>
      <c r="X1003" s="217"/>
      <c r="Y1003" s="179"/>
      <c r="Z1003" s="179"/>
      <c r="AA1003" s="180"/>
    </row>
    <row r="1004" spans="1:27" s="126" customFormat="1" ht="13.5" hidden="1" customHeight="1">
      <c r="A1004" s="172">
        <v>13</v>
      </c>
      <c r="B1004" t="s">
        <v>1605</v>
      </c>
      <c r="C1004" s="198">
        <v>27821</v>
      </c>
      <c r="D1004" t="s">
        <v>312</v>
      </c>
      <c r="E1004" s="198">
        <v>84</v>
      </c>
      <c r="F1004" s="104" t="s">
        <v>478</v>
      </c>
      <c r="G1004" t="s">
        <v>414</v>
      </c>
      <c r="H1004" t="s">
        <v>472</v>
      </c>
      <c r="I1004" t="s">
        <v>225</v>
      </c>
      <c r="J1004"/>
      <c r="K1004" t="s">
        <v>416</v>
      </c>
      <c r="L1004" t="s">
        <v>473</v>
      </c>
      <c r="M1004" s="104" t="s">
        <v>1667</v>
      </c>
      <c r="N1004" s="104" t="s">
        <v>27</v>
      </c>
      <c r="O1004" s="167">
        <v>1</v>
      </c>
      <c r="P1004" s="191">
        <v>306</v>
      </c>
      <c r="Q1004" s="216">
        <v>9.4278583972640731E-3</v>
      </c>
      <c r="R1004" s="191" t="s">
        <v>229</v>
      </c>
      <c r="S1004" s="175">
        <v>2782</v>
      </c>
      <c r="T1004" s="213" t="s">
        <v>1668</v>
      </c>
      <c r="U1004" s="199">
        <v>0</v>
      </c>
      <c r="V1004" s="200">
        <v>0</v>
      </c>
      <c r="W1004" s="216">
        <f>Tabla24[[#This Row],[Valor POAI 2026
 (en pesos y 3 últimos digitos en cero)]]/$V$2</f>
        <v>0</v>
      </c>
      <c r="X1004" s="217"/>
      <c r="Y1004" s="179"/>
      <c r="Z1004" s="179"/>
      <c r="AA1004" s="180"/>
    </row>
    <row r="1005" spans="1:27" s="126" customFormat="1" ht="13.5" hidden="1" customHeight="1">
      <c r="A1005" s="172">
        <v>13</v>
      </c>
      <c r="B1005" t="s">
        <v>1605</v>
      </c>
      <c r="C1005" s="198">
        <v>27822</v>
      </c>
      <c r="D1005" t="s">
        <v>312</v>
      </c>
      <c r="E1005" s="198">
        <v>86</v>
      </c>
      <c r="F1005" s="104" t="s">
        <v>1203</v>
      </c>
      <c r="G1005" t="s">
        <v>414</v>
      </c>
      <c r="H1005" t="s">
        <v>472</v>
      </c>
      <c r="I1005" t="s">
        <v>225</v>
      </c>
      <c r="J1005"/>
      <c r="K1005" t="s">
        <v>416</v>
      </c>
      <c r="L1005" t="s">
        <v>473</v>
      </c>
      <c r="M1005" s="104" t="s">
        <v>1669</v>
      </c>
      <c r="N1005" s="104" t="s">
        <v>27</v>
      </c>
      <c r="O1005" s="167">
        <v>1</v>
      </c>
      <c r="P1005" s="191">
        <v>0</v>
      </c>
      <c r="Q1005" s="216">
        <v>0</v>
      </c>
      <c r="R1005" s="191" t="s">
        <v>229</v>
      </c>
      <c r="S1005" s="175">
        <v>2782</v>
      </c>
      <c r="T1005" s="213" t="s">
        <v>1668</v>
      </c>
      <c r="U1005" s="199">
        <v>0</v>
      </c>
      <c r="V1005" s="200">
        <v>0</v>
      </c>
      <c r="W1005" s="216">
        <f>Tabla24[[#This Row],[Valor POAI 2026
 (en pesos y 3 últimos digitos en cero)]]/$V$2</f>
        <v>0</v>
      </c>
      <c r="X1005" s="217"/>
      <c r="Y1005" s="179"/>
      <c r="Z1005" s="179"/>
      <c r="AA1005" s="180"/>
    </row>
    <row r="1006" spans="1:27" s="126" customFormat="1" ht="13.5" hidden="1" customHeight="1">
      <c r="A1006" s="172">
        <v>13</v>
      </c>
      <c r="B1006" t="s">
        <v>1605</v>
      </c>
      <c r="C1006" s="198">
        <v>27823</v>
      </c>
      <c r="D1006" t="s">
        <v>312</v>
      </c>
      <c r="E1006" s="198">
        <v>88</v>
      </c>
      <c r="F1006" s="104" t="s">
        <v>482</v>
      </c>
      <c r="G1006" t="s">
        <v>414</v>
      </c>
      <c r="H1006" t="s">
        <v>472</v>
      </c>
      <c r="I1006" t="s">
        <v>225</v>
      </c>
      <c r="J1006"/>
      <c r="K1006" t="s">
        <v>416</v>
      </c>
      <c r="L1006" t="s">
        <v>473</v>
      </c>
      <c r="M1006" s="104" t="s">
        <v>1670</v>
      </c>
      <c r="N1006" s="104" t="s">
        <v>27</v>
      </c>
      <c r="O1006" s="167">
        <v>1</v>
      </c>
      <c r="P1006" s="191">
        <v>0</v>
      </c>
      <c r="Q1006" s="216">
        <v>0</v>
      </c>
      <c r="R1006" s="191" t="s">
        <v>229</v>
      </c>
      <c r="S1006" s="175">
        <v>2782</v>
      </c>
      <c r="T1006" s="213" t="s">
        <v>1668</v>
      </c>
      <c r="U1006" s="199">
        <v>0</v>
      </c>
      <c r="V1006" s="200">
        <v>0</v>
      </c>
      <c r="W1006" s="216">
        <f>Tabla24[[#This Row],[Valor POAI 2026
 (en pesos y 3 últimos digitos en cero)]]/$V$2</f>
        <v>0</v>
      </c>
      <c r="X1006" s="217"/>
      <c r="Y1006" s="179"/>
      <c r="Z1006" s="179"/>
      <c r="AA1006" s="180"/>
    </row>
    <row r="1007" spans="1:27" s="126" customFormat="1" ht="13.5" hidden="1" customHeight="1">
      <c r="A1007" s="172">
        <v>13</v>
      </c>
      <c r="B1007" t="s">
        <v>1605</v>
      </c>
      <c r="C1007" s="198">
        <v>26641</v>
      </c>
      <c r="D1007" t="s">
        <v>491</v>
      </c>
      <c r="E1007" s="198">
        <v>93</v>
      </c>
      <c r="F1007" s="104" t="s">
        <v>492</v>
      </c>
      <c r="G1007" t="s">
        <v>493</v>
      </c>
      <c r="H1007" t="s">
        <v>494</v>
      </c>
      <c r="I1007" t="s">
        <v>244</v>
      </c>
      <c r="J1007" t="s">
        <v>495</v>
      </c>
      <c r="K1007" t="s">
        <v>496</v>
      </c>
      <c r="L1007" t="s">
        <v>497</v>
      </c>
      <c r="M1007" s="104" t="s">
        <v>175</v>
      </c>
      <c r="N1007" s="104" t="s">
        <v>176</v>
      </c>
      <c r="O1007" s="167">
        <v>4</v>
      </c>
      <c r="P1007" s="191">
        <v>2434</v>
      </c>
      <c r="Q1007" s="216">
        <v>7.4991527251440371E-2</v>
      </c>
      <c r="R1007" s="191" t="s">
        <v>229</v>
      </c>
      <c r="S1007" s="175">
        <v>2664</v>
      </c>
      <c r="T1007" s="213" t="s">
        <v>1671</v>
      </c>
      <c r="U1007" s="199">
        <v>0</v>
      </c>
      <c r="V1007" s="200">
        <v>0</v>
      </c>
      <c r="W1007" s="216">
        <f>Tabla24[[#This Row],[Valor POAI 2026
 (en pesos y 3 últimos digitos en cero)]]/$V$2</f>
        <v>0</v>
      </c>
      <c r="X1007" s="217"/>
      <c r="Y1007" s="179"/>
      <c r="Z1007" s="179"/>
      <c r="AA1007" s="180"/>
    </row>
    <row r="1008" spans="1:27" s="126" customFormat="1" ht="13.5" hidden="1" customHeight="1">
      <c r="A1008" s="172">
        <v>13</v>
      </c>
      <c r="B1008" t="s">
        <v>1605</v>
      </c>
      <c r="C1008" s="198">
        <v>26642</v>
      </c>
      <c r="D1008" t="s">
        <v>491</v>
      </c>
      <c r="E1008" s="198">
        <v>94</v>
      </c>
      <c r="F1008" s="104" t="s">
        <v>503</v>
      </c>
      <c r="G1008" t="s">
        <v>493</v>
      </c>
      <c r="H1008" t="s">
        <v>504</v>
      </c>
      <c r="I1008" t="s">
        <v>244</v>
      </c>
      <c r="J1008" t="s">
        <v>495</v>
      </c>
      <c r="K1008" t="s">
        <v>496</v>
      </c>
      <c r="L1008" t="s">
        <v>497</v>
      </c>
      <c r="M1008" s="104" t="s">
        <v>505</v>
      </c>
      <c r="N1008" s="104" t="s">
        <v>173</v>
      </c>
      <c r="O1008" s="167">
        <v>4</v>
      </c>
      <c r="P1008" s="191">
        <v>2434</v>
      </c>
      <c r="Q1008" s="216">
        <v>7.4991527251440371E-2</v>
      </c>
      <c r="R1008" s="191" t="s">
        <v>229</v>
      </c>
      <c r="S1008" s="175">
        <v>2664</v>
      </c>
      <c r="T1008" s="213" t="s">
        <v>1671</v>
      </c>
      <c r="U1008" s="199">
        <v>0</v>
      </c>
      <c r="V1008" s="200">
        <v>0</v>
      </c>
      <c r="W1008" s="216">
        <f>Tabla24[[#This Row],[Valor POAI 2026
 (en pesos y 3 últimos digitos en cero)]]/$V$2</f>
        <v>0</v>
      </c>
      <c r="X1008" s="217"/>
      <c r="Y1008" s="179"/>
      <c r="Z1008" s="179"/>
      <c r="AA1008" s="180"/>
    </row>
    <row r="1009" spans="1:27" s="126" customFormat="1" ht="13.5" hidden="1" customHeight="1">
      <c r="A1009" s="172">
        <v>13</v>
      </c>
      <c r="B1009" t="s">
        <v>1605</v>
      </c>
      <c r="C1009" s="198">
        <v>23341</v>
      </c>
      <c r="D1009" t="s">
        <v>316</v>
      </c>
      <c r="E1009" s="198">
        <v>95</v>
      </c>
      <c r="F1009" s="104" t="s">
        <v>506</v>
      </c>
      <c r="G1009" t="s">
        <v>507</v>
      </c>
      <c r="H1009" t="s">
        <v>508</v>
      </c>
      <c r="I1009" t="s">
        <v>225</v>
      </c>
      <c r="J1009"/>
      <c r="K1009" t="s">
        <v>496</v>
      </c>
      <c r="L1009" t="s">
        <v>509</v>
      </c>
      <c r="M1009" s="104" t="s">
        <v>1672</v>
      </c>
      <c r="N1009" s="104" t="s">
        <v>183</v>
      </c>
      <c r="O1009" s="167">
        <v>4</v>
      </c>
      <c r="P1009" s="191">
        <v>194</v>
      </c>
      <c r="Q1009" s="216">
        <v>5.9771389838863724E-3</v>
      </c>
      <c r="R1009" s="191" t="s">
        <v>229</v>
      </c>
      <c r="S1009" s="175">
        <v>2334</v>
      </c>
      <c r="T1009" s="213" t="s">
        <v>1673</v>
      </c>
      <c r="U1009" s="199">
        <v>0</v>
      </c>
      <c r="V1009" s="200">
        <v>0</v>
      </c>
      <c r="W1009" s="216">
        <f>Tabla24[[#This Row],[Valor POAI 2026
 (en pesos y 3 últimos digitos en cero)]]/$V$2</f>
        <v>0</v>
      </c>
      <c r="X1009" s="217"/>
      <c r="Y1009" s="179"/>
      <c r="Z1009" s="179"/>
      <c r="AA1009" s="180"/>
    </row>
    <row r="1010" spans="1:27" s="126" customFormat="1" ht="13.5" hidden="1" customHeight="1">
      <c r="A1010" s="172">
        <v>13</v>
      </c>
      <c r="B1010" t="s">
        <v>1605</v>
      </c>
      <c r="C1010" s="198">
        <v>23342</v>
      </c>
      <c r="D1010" t="s">
        <v>316</v>
      </c>
      <c r="E1010" s="198">
        <v>96</v>
      </c>
      <c r="F1010" s="104" t="s">
        <v>512</v>
      </c>
      <c r="G1010" t="s">
        <v>507</v>
      </c>
      <c r="H1010" t="s">
        <v>508</v>
      </c>
      <c r="I1010" t="s">
        <v>225</v>
      </c>
      <c r="J1010"/>
      <c r="K1010" t="s">
        <v>496</v>
      </c>
      <c r="L1010" t="s">
        <v>509</v>
      </c>
      <c r="M1010" s="104" t="s">
        <v>664</v>
      </c>
      <c r="N1010" s="104" t="s">
        <v>20</v>
      </c>
      <c r="O1010" s="167">
        <v>4</v>
      </c>
      <c r="P1010" s="191">
        <v>237</v>
      </c>
      <c r="Q1010" s="216">
        <v>7.301968758665311E-3</v>
      </c>
      <c r="R1010" s="191" t="s">
        <v>229</v>
      </c>
      <c r="S1010" s="175">
        <v>2334</v>
      </c>
      <c r="T1010" s="213" t="s">
        <v>1673</v>
      </c>
      <c r="U1010" s="199">
        <v>0</v>
      </c>
      <c r="V1010" s="200">
        <v>0</v>
      </c>
      <c r="W1010" s="216">
        <f>Tabla24[[#This Row],[Valor POAI 2026
 (en pesos y 3 últimos digitos en cero)]]/$V$2</f>
        <v>0</v>
      </c>
      <c r="X1010" s="217"/>
      <c r="Y1010" s="179"/>
      <c r="Z1010" s="179"/>
      <c r="AA1010" s="180"/>
    </row>
    <row r="1011" spans="1:27" s="126" customFormat="1" ht="13.5" hidden="1" customHeight="1">
      <c r="A1011" s="172">
        <v>13</v>
      </c>
      <c r="B1011" t="s">
        <v>1605</v>
      </c>
      <c r="C1011" s="198">
        <v>26651</v>
      </c>
      <c r="D1011" t="s">
        <v>491</v>
      </c>
      <c r="E1011" s="198">
        <v>98</v>
      </c>
      <c r="F1011" s="104" t="s">
        <v>514</v>
      </c>
      <c r="G1011" t="s">
        <v>515</v>
      </c>
      <c r="H1011" t="s">
        <v>516</v>
      </c>
      <c r="I1011" t="s">
        <v>225</v>
      </c>
      <c r="J1011"/>
      <c r="K1011" t="s">
        <v>496</v>
      </c>
      <c r="L1011" t="s">
        <v>517</v>
      </c>
      <c r="M1011" s="104" t="s">
        <v>1674</v>
      </c>
      <c r="N1011" s="104" t="s">
        <v>83</v>
      </c>
      <c r="O1011" s="167">
        <v>1000</v>
      </c>
      <c r="P1011" s="191">
        <v>406</v>
      </c>
      <c r="Q1011" s="216">
        <v>1.2508857873494161E-2</v>
      </c>
      <c r="R1011" s="191" t="s">
        <v>229</v>
      </c>
      <c r="S1011" s="175">
        <v>2665</v>
      </c>
      <c r="T1011" s="213" t="s">
        <v>1675</v>
      </c>
      <c r="U1011" s="199">
        <v>0</v>
      </c>
      <c r="V1011" s="200">
        <v>0</v>
      </c>
      <c r="W1011" s="216">
        <f>Tabla24[[#This Row],[Valor POAI 2026
 (en pesos y 3 últimos digitos en cero)]]/$V$2</f>
        <v>0</v>
      </c>
      <c r="X1011" s="217"/>
      <c r="Y1011" s="179"/>
      <c r="Z1011" s="179"/>
      <c r="AA1011" s="180"/>
    </row>
    <row r="1012" spans="1:27" s="126" customFormat="1" ht="13.5" hidden="1" customHeight="1">
      <c r="A1012" s="172">
        <v>13</v>
      </c>
      <c r="B1012" t="s">
        <v>1605</v>
      </c>
      <c r="C1012" s="198">
        <v>26652</v>
      </c>
      <c r="D1012" t="s">
        <v>491</v>
      </c>
      <c r="E1012" s="198">
        <v>99</v>
      </c>
      <c r="F1012" s="104" t="s">
        <v>523</v>
      </c>
      <c r="G1012" t="s">
        <v>515</v>
      </c>
      <c r="H1012" t="s">
        <v>524</v>
      </c>
      <c r="I1012" t="s">
        <v>244</v>
      </c>
      <c r="J1012"/>
      <c r="K1012" t="s">
        <v>496</v>
      </c>
      <c r="L1012" t="s">
        <v>517</v>
      </c>
      <c r="M1012" s="104" t="s">
        <v>1676</v>
      </c>
      <c r="N1012" s="104" t="s">
        <v>188</v>
      </c>
      <c r="O1012" s="167">
        <v>21</v>
      </c>
      <c r="P1012" s="191">
        <v>474</v>
      </c>
      <c r="Q1012" s="216">
        <v>1.4603937517330622E-2</v>
      </c>
      <c r="R1012" s="191" t="s">
        <v>229</v>
      </c>
      <c r="S1012" s="175">
        <v>2665</v>
      </c>
      <c r="T1012" s="213" t="s">
        <v>1675</v>
      </c>
      <c r="U1012" s="199">
        <v>0</v>
      </c>
      <c r="V1012" s="200">
        <v>0</v>
      </c>
      <c r="W1012" s="216">
        <f>Tabla24[[#This Row],[Valor POAI 2026
 (en pesos y 3 últimos digitos en cero)]]/$V$2</f>
        <v>0</v>
      </c>
      <c r="X1012" s="217"/>
      <c r="Y1012" s="179"/>
      <c r="Z1012" s="179"/>
      <c r="AA1012" s="180"/>
    </row>
    <row r="1013" spans="1:27" s="126" customFormat="1" ht="13.5" hidden="1" customHeight="1">
      <c r="A1013" s="172">
        <v>13</v>
      </c>
      <c r="B1013" t="s">
        <v>1605</v>
      </c>
      <c r="C1013" s="198">
        <v>26653</v>
      </c>
      <c r="D1013" t="s">
        <v>491</v>
      </c>
      <c r="E1013" s="198">
        <v>97</v>
      </c>
      <c r="F1013" s="104" t="s">
        <v>526</v>
      </c>
      <c r="G1013" t="s">
        <v>515</v>
      </c>
      <c r="H1013" t="s">
        <v>527</v>
      </c>
      <c r="I1013" t="s">
        <v>225</v>
      </c>
      <c r="J1013"/>
      <c r="K1013" t="s">
        <v>496</v>
      </c>
      <c r="L1013" t="s">
        <v>517</v>
      </c>
      <c r="M1013" s="104" t="s">
        <v>665</v>
      </c>
      <c r="N1013" s="104" t="s">
        <v>190</v>
      </c>
      <c r="O1013" s="167">
        <v>60</v>
      </c>
      <c r="P1013" s="191">
        <v>406</v>
      </c>
      <c r="Q1013" s="216">
        <v>1.2508857873494161E-2</v>
      </c>
      <c r="R1013" s="191" t="s">
        <v>229</v>
      </c>
      <c r="S1013" s="175">
        <v>2665</v>
      </c>
      <c r="T1013" s="213" t="s">
        <v>1675</v>
      </c>
      <c r="U1013" s="199">
        <v>0</v>
      </c>
      <c r="V1013" s="200">
        <v>0</v>
      </c>
      <c r="W1013" s="216">
        <f>Tabla24[[#This Row],[Valor POAI 2026
 (en pesos y 3 últimos digitos en cero)]]/$V$2</f>
        <v>0</v>
      </c>
      <c r="X1013" s="217"/>
      <c r="Y1013" s="179"/>
      <c r="Z1013" s="179"/>
      <c r="AA1013" s="180"/>
    </row>
    <row r="1014" spans="1:27" s="126" customFormat="1" ht="13.5" hidden="1" customHeight="1">
      <c r="A1014" s="172">
        <v>13</v>
      </c>
      <c r="B1014" t="s">
        <v>1605</v>
      </c>
      <c r="C1014" s="198">
        <v>26681</v>
      </c>
      <c r="D1014" t="s">
        <v>491</v>
      </c>
      <c r="E1014" s="198">
        <v>104</v>
      </c>
      <c r="F1014" s="104" t="s">
        <v>535</v>
      </c>
      <c r="G1014" t="s">
        <v>536</v>
      </c>
      <c r="H1014" t="s">
        <v>537</v>
      </c>
      <c r="I1014" t="s">
        <v>244</v>
      </c>
      <c r="J1014"/>
      <c r="K1014" t="s">
        <v>496</v>
      </c>
      <c r="L1014" t="s">
        <v>517</v>
      </c>
      <c r="M1014" s="104" t="s">
        <v>1677</v>
      </c>
      <c r="N1014" s="104" t="s">
        <v>199</v>
      </c>
      <c r="O1014" s="167">
        <v>1</v>
      </c>
      <c r="P1014" s="191">
        <v>474</v>
      </c>
      <c r="Q1014" s="216">
        <v>1.4603937517330622E-2</v>
      </c>
      <c r="R1014" s="191" t="s">
        <v>366</v>
      </c>
      <c r="S1014" s="175">
        <v>2668</v>
      </c>
      <c r="T1014" s="213" t="s">
        <v>1678</v>
      </c>
      <c r="U1014" s="199">
        <v>0</v>
      </c>
      <c r="V1014" s="200">
        <v>0</v>
      </c>
      <c r="W1014" s="216">
        <f>Tabla24[[#This Row],[Valor POAI 2026
 (en pesos y 3 últimos digitos en cero)]]/$V$2</f>
        <v>0</v>
      </c>
      <c r="X1014" s="217"/>
      <c r="Y1014" s="179"/>
      <c r="Z1014" s="179"/>
      <c r="AA1014" s="180"/>
    </row>
    <row r="1015" spans="1:27" s="126" customFormat="1" ht="13.5" hidden="1" customHeight="1">
      <c r="A1015" s="172">
        <v>13</v>
      </c>
      <c r="B1015" t="s">
        <v>1605</v>
      </c>
      <c r="C1015" s="198">
        <v>26682</v>
      </c>
      <c r="D1015" t="s">
        <v>491</v>
      </c>
      <c r="E1015" s="198">
        <v>105</v>
      </c>
      <c r="F1015" s="104" t="s">
        <v>540</v>
      </c>
      <c r="G1015" t="s">
        <v>536</v>
      </c>
      <c r="H1015" t="s">
        <v>537</v>
      </c>
      <c r="I1015" t="s">
        <v>244</v>
      </c>
      <c r="J1015"/>
      <c r="K1015" t="s">
        <v>496</v>
      </c>
      <c r="L1015" t="s">
        <v>517</v>
      </c>
      <c r="M1015" s="104" t="s">
        <v>1679</v>
      </c>
      <c r="N1015" s="104" t="s">
        <v>542</v>
      </c>
      <c r="O1015" s="167">
        <v>1</v>
      </c>
      <c r="P1015" s="191">
        <v>474</v>
      </c>
      <c r="Q1015" s="216">
        <v>1.4603937517330622E-2</v>
      </c>
      <c r="R1015" s="191" t="s">
        <v>366</v>
      </c>
      <c r="S1015" s="175">
        <v>2668</v>
      </c>
      <c r="T1015" s="213" t="s">
        <v>1678</v>
      </c>
      <c r="U1015" s="199">
        <v>0</v>
      </c>
      <c r="V1015" s="200">
        <v>0</v>
      </c>
      <c r="W1015" s="216">
        <f>Tabla24[[#This Row],[Valor POAI 2026
 (en pesos y 3 últimos digitos en cero)]]/$V$2</f>
        <v>0</v>
      </c>
      <c r="X1015" s="217"/>
      <c r="Y1015" s="179"/>
      <c r="Z1015" s="179"/>
      <c r="AA1015" s="180"/>
    </row>
    <row r="1016" spans="1:27" s="126" customFormat="1" ht="13.5" hidden="1" customHeight="1">
      <c r="A1016" s="172">
        <v>13</v>
      </c>
      <c r="B1016" t="s">
        <v>1605</v>
      </c>
      <c r="C1016" s="198">
        <v>26683</v>
      </c>
      <c r="D1016" t="s">
        <v>491</v>
      </c>
      <c r="E1016" s="198">
        <v>103</v>
      </c>
      <c r="F1016" s="104" t="s">
        <v>543</v>
      </c>
      <c r="G1016" t="s">
        <v>536</v>
      </c>
      <c r="H1016" t="s">
        <v>537</v>
      </c>
      <c r="I1016" t="s">
        <v>244</v>
      </c>
      <c r="J1016"/>
      <c r="K1016" t="s">
        <v>496</v>
      </c>
      <c r="L1016" t="s">
        <v>517</v>
      </c>
      <c r="M1016" s="104" t="s">
        <v>1680</v>
      </c>
      <c r="N1016" s="104" t="s">
        <v>204</v>
      </c>
      <c r="O1016" s="167">
        <v>1</v>
      </c>
      <c r="P1016" s="191">
        <v>474</v>
      </c>
      <c r="Q1016" s="216">
        <v>1.4603937517330622E-2</v>
      </c>
      <c r="R1016" s="191" t="s">
        <v>366</v>
      </c>
      <c r="S1016" s="175">
        <v>2668</v>
      </c>
      <c r="T1016" s="213" t="s">
        <v>1678</v>
      </c>
      <c r="U1016" s="199">
        <v>0</v>
      </c>
      <c r="V1016" s="200">
        <v>0</v>
      </c>
      <c r="W1016" s="216">
        <f>Tabla24[[#This Row],[Valor POAI 2026
 (en pesos y 3 últimos digitos en cero)]]/$V$2</f>
        <v>0</v>
      </c>
      <c r="X1016" s="217"/>
      <c r="Y1016" s="179"/>
      <c r="Z1016" s="179"/>
      <c r="AA1016" s="180"/>
    </row>
    <row r="1017" spans="1:27" s="126" customFormat="1" ht="13.5" hidden="1" customHeight="1">
      <c r="A1017" s="172">
        <v>13</v>
      </c>
      <c r="B1017" t="s">
        <v>1605</v>
      </c>
      <c r="C1017" s="198">
        <v>26801</v>
      </c>
      <c r="D1017" t="s">
        <v>491</v>
      </c>
      <c r="E1017" s="198">
        <v>100</v>
      </c>
      <c r="F1017" s="104" t="s">
        <v>545</v>
      </c>
      <c r="G1017" t="s">
        <v>493</v>
      </c>
      <c r="H1017" t="s">
        <v>546</v>
      </c>
      <c r="I1017" t="s">
        <v>244</v>
      </c>
      <c r="J1017"/>
      <c r="K1017" t="s">
        <v>496</v>
      </c>
      <c r="L1017" t="s">
        <v>517</v>
      </c>
      <c r="M1017" s="104" t="s">
        <v>193</v>
      </c>
      <c r="N1017" s="104" t="s">
        <v>194</v>
      </c>
      <c r="O1017" s="167">
        <v>4</v>
      </c>
      <c r="P1017" s="191">
        <v>260</v>
      </c>
      <c r="Q1017" s="216">
        <v>8.0105986381982311E-3</v>
      </c>
      <c r="R1017" s="191" t="s">
        <v>229</v>
      </c>
      <c r="S1017" s="175">
        <v>2680</v>
      </c>
      <c r="T1017" s="213" t="s">
        <v>1681</v>
      </c>
      <c r="U1017" s="199">
        <v>0</v>
      </c>
      <c r="V1017" s="200">
        <v>0</v>
      </c>
      <c r="W1017" s="216">
        <f>Tabla24[[#This Row],[Valor POAI 2026
 (en pesos y 3 últimos digitos en cero)]]/$V$2</f>
        <v>0</v>
      </c>
      <c r="X1017" s="217"/>
      <c r="Y1017" s="179"/>
      <c r="Z1017" s="179"/>
      <c r="AA1017" s="180"/>
    </row>
    <row r="1018" spans="1:27" s="126" customFormat="1" ht="13.5" hidden="1" customHeight="1">
      <c r="A1018" s="172">
        <v>13</v>
      </c>
      <c r="B1018" t="s">
        <v>1605</v>
      </c>
      <c r="C1018" s="198">
        <v>26802</v>
      </c>
      <c r="D1018" t="s">
        <v>491</v>
      </c>
      <c r="E1018" s="198">
        <v>101</v>
      </c>
      <c r="F1018" s="104" t="s">
        <v>549</v>
      </c>
      <c r="G1018" t="s">
        <v>493</v>
      </c>
      <c r="H1018" t="s">
        <v>546</v>
      </c>
      <c r="I1018" t="s">
        <v>244</v>
      </c>
      <c r="J1018"/>
      <c r="K1018" t="s">
        <v>496</v>
      </c>
      <c r="L1018" t="s">
        <v>517</v>
      </c>
      <c r="M1018" s="104" t="s">
        <v>887</v>
      </c>
      <c r="N1018" s="104" t="s">
        <v>197</v>
      </c>
      <c r="O1018" s="167">
        <v>1</v>
      </c>
      <c r="P1018" s="191">
        <v>260</v>
      </c>
      <c r="Q1018" s="216">
        <v>8.0105986381982311E-3</v>
      </c>
      <c r="R1018" s="191" t="s">
        <v>366</v>
      </c>
      <c r="S1018" s="175">
        <v>2680</v>
      </c>
      <c r="T1018" s="213" t="s">
        <v>1681</v>
      </c>
      <c r="U1018" s="199">
        <v>0</v>
      </c>
      <c r="V1018" s="200">
        <v>0</v>
      </c>
      <c r="W1018" s="216">
        <f>Tabla24[[#This Row],[Valor POAI 2026
 (en pesos y 3 últimos digitos en cero)]]/$V$2</f>
        <v>0</v>
      </c>
      <c r="X1018" s="217"/>
      <c r="Y1018" s="179"/>
      <c r="Z1018" s="179"/>
      <c r="AA1018" s="180"/>
    </row>
    <row r="1019" spans="1:27" s="126" customFormat="1" ht="13.5" hidden="1" customHeight="1">
      <c r="A1019" s="172">
        <v>14</v>
      </c>
      <c r="B1019" t="s">
        <v>1682</v>
      </c>
      <c r="C1019" s="198">
        <v>25011</v>
      </c>
      <c r="D1019" t="s">
        <v>221</v>
      </c>
      <c r="E1019" s="198">
        <v>1</v>
      </c>
      <c r="F1019" s="104" t="s">
        <v>231</v>
      </c>
      <c r="G1019" t="s">
        <v>223</v>
      </c>
      <c r="H1019" t="s">
        <v>224</v>
      </c>
      <c r="I1019" t="s">
        <v>225</v>
      </c>
      <c r="J1019"/>
      <c r="K1019" t="s">
        <v>226</v>
      </c>
      <c r="L1019" t="s">
        <v>227</v>
      </c>
      <c r="M1019" s="104" t="s">
        <v>1606</v>
      </c>
      <c r="N1019" s="104" t="s">
        <v>20</v>
      </c>
      <c r="O1019" s="167">
        <v>40</v>
      </c>
      <c r="P1019" s="191">
        <v>230.83752100000001</v>
      </c>
      <c r="Q1019" s="216">
        <v>6.2200000118780548E-3</v>
      </c>
      <c r="R1019" s="191" t="s">
        <v>229</v>
      </c>
      <c r="S1019" s="175">
        <v>2501</v>
      </c>
      <c r="T1019" s="213" t="s">
        <v>1683</v>
      </c>
      <c r="U1019" s="199">
        <v>0</v>
      </c>
      <c r="V1019" s="200">
        <v>0</v>
      </c>
      <c r="W1019" s="216">
        <f>Tabla24[[#This Row],[Valor POAI 2026
 (en pesos y 3 últimos digitos en cero)]]/$V$2</f>
        <v>0</v>
      </c>
      <c r="X1019" s="217"/>
      <c r="Y1019" s="179"/>
      <c r="Z1019" s="179"/>
      <c r="AA1019" s="180"/>
    </row>
    <row r="1020" spans="1:27" s="126" customFormat="1" ht="13.5" hidden="1" customHeight="1">
      <c r="A1020" s="172">
        <v>14</v>
      </c>
      <c r="B1020" t="s">
        <v>1682</v>
      </c>
      <c r="C1020" s="198">
        <v>25012</v>
      </c>
      <c r="D1020" t="s">
        <v>221</v>
      </c>
      <c r="E1020" s="198">
        <v>2</v>
      </c>
      <c r="F1020" s="104" t="s">
        <v>222</v>
      </c>
      <c r="G1020" t="s">
        <v>223</v>
      </c>
      <c r="H1020" t="s">
        <v>224</v>
      </c>
      <c r="I1020" t="s">
        <v>225</v>
      </c>
      <c r="J1020"/>
      <c r="K1020" t="s">
        <v>226</v>
      </c>
      <c r="L1020" t="s">
        <v>227</v>
      </c>
      <c r="M1020" s="104" t="s">
        <v>228</v>
      </c>
      <c r="N1020" s="104" t="s">
        <v>16</v>
      </c>
      <c r="O1020" s="167">
        <v>4</v>
      </c>
      <c r="P1020" s="191">
        <v>74.224283</v>
      </c>
      <c r="Q1020" s="216">
        <v>1.9999999962815409E-3</v>
      </c>
      <c r="R1020" s="191" t="s">
        <v>229</v>
      </c>
      <c r="S1020" s="175">
        <v>2501</v>
      </c>
      <c r="T1020" s="213" t="s">
        <v>1683</v>
      </c>
      <c r="U1020" s="199">
        <v>0</v>
      </c>
      <c r="V1020" s="200">
        <v>0</v>
      </c>
      <c r="W1020" s="216">
        <f>Tabla24[[#This Row],[Valor POAI 2026
 (en pesos y 3 últimos digitos en cero)]]/$V$2</f>
        <v>0</v>
      </c>
      <c r="X1020" s="217"/>
      <c r="Y1020" s="179"/>
      <c r="Z1020" s="179"/>
      <c r="AA1020" s="180"/>
    </row>
    <row r="1021" spans="1:27" s="126" customFormat="1" ht="13.5" hidden="1" customHeight="1">
      <c r="A1021" s="172">
        <v>14</v>
      </c>
      <c r="B1021" t="s">
        <v>1682</v>
      </c>
      <c r="C1021" s="198">
        <v>25013</v>
      </c>
      <c r="D1021" t="s">
        <v>221</v>
      </c>
      <c r="E1021" s="198">
        <v>3</v>
      </c>
      <c r="F1021" s="104" t="s">
        <v>233</v>
      </c>
      <c r="G1021" t="s">
        <v>223</v>
      </c>
      <c r="H1021" t="s">
        <v>224</v>
      </c>
      <c r="I1021" t="s">
        <v>225</v>
      </c>
      <c r="J1021"/>
      <c r="K1021" t="s">
        <v>226</v>
      </c>
      <c r="L1021" t="s">
        <v>227</v>
      </c>
      <c r="M1021" s="104" t="s">
        <v>1684</v>
      </c>
      <c r="N1021" s="104" t="s">
        <v>22</v>
      </c>
      <c r="O1021" s="167">
        <v>16</v>
      </c>
      <c r="P1021" s="191">
        <v>74.224283</v>
      </c>
      <c r="Q1021" s="216">
        <v>1.9999999962815409E-3</v>
      </c>
      <c r="R1021" s="191" t="s">
        <v>229</v>
      </c>
      <c r="S1021" s="175">
        <v>2501</v>
      </c>
      <c r="T1021" s="213" t="s">
        <v>1683</v>
      </c>
      <c r="U1021" s="199">
        <v>0</v>
      </c>
      <c r="V1021" s="200">
        <v>0</v>
      </c>
      <c r="W1021" s="216">
        <f>Tabla24[[#This Row],[Valor POAI 2026
 (en pesos y 3 últimos digitos en cero)]]/$V$2</f>
        <v>0</v>
      </c>
      <c r="X1021" s="217"/>
      <c r="Y1021" s="179"/>
      <c r="Z1021" s="179"/>
      <c r="AA1021" s="180"/>
    </row>
    <row r="1022" spans="1:27" s="126" customFormat="1" ht="13.5" hidden="1" customHeight="1">
      <c r="A1022" s="172">
        <v>14</v>
      </c>
      <c r="B1022" t="s">
        <v>1682</v>
      </c>
      <c r="C1022" s="198">
        <v>27271</v>
      </c>
      <c r="D1022" t="s">
        <v>234</v>
      </c>
      <c r="E1022" s="198">
        <v>4</v>
      </c>
      <c r="F1022" s="104" t="s">
        <v>235</v>
      </c>
      <c r="G1022" t="s">
        <v>236</v>
      </c>
      <c r="H1022" t="s">
        <v>237</v>
      </c>
      <c r="I1022" t="s">
        <v>225</v>
      </c>
      <c r="J1022"/>
      <c r="K1022" t="s">
        <v>226</v>
      </c>
      <c r="L1022" t="s">
        <v>238</v>
      </c>
      <c r="M1022" s="104" t="s">
        <v>1685</v>
      </c>
      <c r="N1022" s="104" t="s">
        <v>24</v>
      </c>
      <c r="O1022" s="167">
        <v>2000</v>
      </c>
      <c r="P1022" s="191">
        <v>575.98043700000005</v>
      </c>
      <c r="Q1022" s="216">
        <v>1.5519999995934489E-2</v>
      </c>
      <c r="R1022" s="191" t="s">
        <v>229</v>
      </c>
      <c r="S1022" s="175">
        <v>2727</v>
      </c>
      <c r="T1022" s="213" t="s">
        <v>1686</v>
      </c>
      <c r="U1022" s="199">
        <v>0</v>
      </c>
      <c r="V1022" s="200">
        <v>0</v>
      </c>
      <c r="W1022" s="216">
        <f>Tabla24[[#This Row],[Valor POAI 2026
 (en pesos y 3 últimos digitos en cero)]]/$V$2</f>
        <v>0</v>
      </c>
      <c r="X1022" s="217"/>
      <c r="Y1022" s="179"/>
      <c r="Z1022" s="179"/>
      <c r="AA1022" s="180"/>
    </row>
    <row r="1023" spans="1:27" s="126" customFormat="1" ht="13.5" hidden="1" customHeight="1">
      <c r="A1023" s="172">
        <v>14</v>
      </c>
      <c r="B1023" t="s">
        <v>1682</v>
      </c>
      <c r="C1023" s="198">
        <v>27191</v>
      </c>
      <c r="D1023" t="s">
        <v>221</v>
      </c>
      <c r="E1023" s="198">
        <v>5</v>
      </c>
      <c r="F1023" s="104" t="s">
        <v>241</v>
      </c>
      <c r="G1023" t="s">
        <v>242</v>
      </c>
      <c r="H1023" t="s">
        <v>243</v>
      </c>
      <c r="I1023" t="s">
        <v>244</v>
      </c>
      <c r="J1023" t="s">
        <v>245</v>
      </c>
      <c r="K1023" t="s">
        <v>226</v>
      </c>
      <c r="L1023" t="s">
        <v>246</v>
      </c>
      <c r="M1023" s="104" t="s">
        <v>1687</v>
      </c>
      <c r="N1023" s="104" t="s">
        <v>27</v>
      </c>
      <c r="O1023" s="167">
        <v>4</v>
      </c>
      <c r="P1023" s="191">
        <v>408.23355700000002</v>
      </c>
      <c r="Q1023" s="216">
        <v>1.0999999993021155E-2</v>
      </c>
      <c r="R1023" s="191" t="s">
        <v>229</v>
      </c>
      <c r="S1023" s="175">
        <v>2719</v>
      </c>
      <c r="T1023" s="213" t="s">
        <v>1688</v>
      </c>
      <c r="U1023" s="199">
        <v>0</v>
      </c>
      <c r="V1023" s="200">
        <v>0</v>
      </c>
      <c r="W1023" s="216">
        <f>Tabla24[[#This Row],[Valor POAI 2026
 (en pesos y 3 últimos digitos en cero)]]/$V$2</f>
        <v>0</v>
      </c>
      <c r="X1023" s="217"/>
      <c r="Y1023" s="179"/>
      <c r="Z1023" s="179"/>
      <c r="AA1023" s="180"/>
    </row>
    <row r="1024" spans="1:27" s="126" customFormat="1" ht="13.5" hidden="1" customHeight="1">
      <c r="A1024" s="172">
        <v>14</v>
      </c>
      <c r="B1024" t="s">
        <v>1682</v>
      </c>
      <c r="C1024" s="198">
        <v>27193</v>
      </c>
      <c r="D1024" t="s">
        <v>221</v>
      </c>
      <c r="E1024" s="198">
        <v>6</v>
      </c>
      <c r="F1024" s="104" t="s">
        <v>249</v>
      </c>
      <c r="G1024" t="s">
        <v>242</v>
      </c>
      <c r="H1024" t="s">
        <v>243</v>
      </c>
      <c r="I1024" t="s">
        <v>244</v>
      </c>
      <c r="J1024" t="s">
        <v>245</v>
      </c>
      <c r="K1024" t="s">
        <v>226</v>
      </c>
      <c r="L1024" t="s">
        <v>246</v>
      </c>
      <c r="M1024" s="104" t="s">
        <v>1689</v>
      </c>
      <c r="N1024" s="104" t="s">
        <v>31</v>
      </c>
      <c r="O1024" s="167">
        <v>4</v>
      </c>
      <c r="P1024" s="191">
        <v>371.12141600000001</v>
      </c>
      <c r="Q1024" s="216">
        <v>1.0000000008353063E-2</v>
      </c>
      <c r="R1024" s="191" t="s">
        <v>229</v>
      </c>
      <c r="S1024" s="175">
        <v>2719</v>
      </c>
      <c r="T1024" s="213" t="s">
        <v>1688</v>
      </c>
      <c r="U1024" s="199">
        <v>0</v>
      </c>
      <c r="V1024" s="200">
        <v>0</v>
      </c>
      <c r="W1024" s="216">
        <f>Tabla24[[#This Row],[Valor POAI 2026
 (en pesos y 3 últimos digitos en cero)]]/$V$2</f>
        <v>0</v>
      </c>
      <c r="X1024" s="217"/>
      <c r="Y1024" s="179"/>
      <c r="Z1024" s="179"/>
      <c r="AA1024" s="180"/>
    </row>
    <row r="1025" spans="1:27" s="126" customFormat="1" ht="13.5" hidden="1" customHeight="1">
      <c r="A1025" s="172">
        <v>14</v>
      </c>
      <c r="B1025" t="s">
        <v>1682</v>
      </c>
      <c r="C1025" s="198">
        <v>27221</v>
      </c>
      <c r="D1025" t="s">
        <v>221</v>
      </c>
      <c r="E1025" s="198">
        <v>7</v>
      </c>
      <c r="F1025" s="104" t="s">
        <v>251</v>
      </c>
      <c r="G1025" t="s">
        <v>223</v>
      </c>
      <c r="H1025" t="s">
        <v>252</v>
      </c>
      <c r="I1025" t="s">
        <v>225</v>
      </c>
      <c r="J1025"/>
      <c r="K1025" t="s">
        <v>226</v>
      </c>
      <c r="L1025" t="s">
        <v>253</v>
      </c>
      <c r="M1025" s="104" t="s">
        <v>1036</v>
      </c>
      <c r="N1025" s="104" t="s">
        <v>38</v>
      </c>
      <c r="O1025" s="167">
        <v>8</v>
      </c>
      <c r="P1025" s="191">
        <v>148.46897799999999</v>
      </c>
      <c r="Q1025" s="216">
        <v>4.0005500012431803E-3</v>
      </c>
      <c r="R1025" s="191" t="s">
        <v>229</v>
      </c>
      <c r="S1025" s="175">
        <v>2722</v>
      </c>
      <c r="T1025" s="213" t="s">
        <v>1690</v>
      </c>
      <c r="U1025" s="199">
        <v>0</v>
      </c>
      <c r="V1025" s="200">
        <v>0</v>
      </c>
      <c r="W1025" s="216">
        <f>Tabla24[[#This Row],[Valor POAI 2026
 (en pesos y 3 últimos digitos en cero)]]/$V$2</f>
        <v>0</v>
      </c>
      <c r="X1025" s="217"/>
      <c r="Y1025" s="179"/>
      <c r="Z1025" s="179"/>
      <c r="AA1025" s="180"/>
    </row>
    <row r="1026" spans="1:27" s="126" customFormat="1" ht="13.5" hidden="1" customHeight="1">
      <c r="A1026" s="172">
        <v>14</v>
      </c>
      <c r="B1026" t="s">
        <v>1682</v>
      </c>
      <c r="C1026" s="198">
        <v>27222</v>
      </c>
      <c r="D1026" t="s">
        <v>221</v>
      </c>
      <c r="E1026" s="198">
        <v>9</v>
      </c>
      <c r="F1026" s="104" t="s">
        <v>565</v>
      </c>
      <c r="G1026" t="s">
        <v>223</v>
      </c>
      <c r="H1026" t="s">
        <v>252</v>
      </c>
      <c r="I1026" t="s">
        <v>225</v>
      </c>
      <c r="J1026"/>
      <c r="K1026" t="s">
        <v>226</v>
      </c>
      <c r="L1026" t="s">
        <v>253</v>
      </c>
      <c r="M1026" s="104" t="s">
        <v>1691</v>
      </c>
      <c r="N1026" s="104" t="s">
        <v>43</v>
      </c>
      <c r="O1026" s="167">
        <v>1</v>
      </c>
      <c r="P1026" s="191">
        <v>148.46897799999999</v>
      </c>
      <c r="Q1026" s="216">
        <v>4.0005500012431803E-3</v>
      </c>
      <c r="R1026" s="191" t="s">
        <v>229</v>
      </c>
      <c r="S1026" s="175">
        <v>2722</v>
      </c>
      <c r="T1026" s="213" t="s">
        <v>1690</v>
      </c>
      <c r="U1026" s="199">
        <v>0</v>
      </c>
      <c r="V1026" s="200">
        <v>0</v>
      </c>
      <c r="W1026" s="216">
        <f>Tabla24[[#This Row],[Valor POAI 2026
 (en pesos y 3 últimos digitos en cero)]]/$V$2</f>
        <v>0</v>
      </c>
      <c r="X1026" s="217"/>
      <c r="Y1026" s="179"/>
      <c r="Z1026" s="179"/>
      <c r="AA1026" s="180"/>
    </row>
    <row r="1027" spans="1:27" s="126" customFormat="1" ht="13.5" hidden="1" customHeight="1">
      <c r="A1027" s="172">
        <v>14</v>
      </c>
      <c r="B1027" t="s">
        <v>1682</v>
      </c>
      <c r="C1027" s="198">
        <v>27223</v>
      </c>
      <c r="D1027" t="s">
        <v>221</v>
      </c>
      <c r="E1027" s="198">
        <v>11</v>
      </c>
      <c r="F1027" s="104" t="s">
        <v>260</v>
      </c>
      <c r="G1027" t="s">
        <v>223</v>
      </c>
      <c r="H1027" t="s">
        <v>252</v>
      </c>
      <c r="I1027" t="s">
        <v>225</v>
      </c>
      <c r="J1027"/>
      <c r="K1027" t="s">
        <v>226</v>
      </c>
      <c r="L1027" t="s">
        <v>253</v>
      </c>
      <c r="M1027" s="104" t="s">
        <v>1692</v>
      </c>
      <c r="N1027" s="104" t="s">
        <v>36</v>
      </c>
      <c r="O1027" s="167">
        <v>4</v>
      </c>
      <c r="P1027" s="191">
        <v>59.399838000000003</v>
      </c>
      <c r="Q1027" s="216">
        <v>1.6005499949271875E-3</v>
      </c>
      <c r="R1027" s="191" t="s">
        <v>229</v>
      </c>
      <c r="S1027" s="175">
        <v>2722</v>
      </c>
      <c r="T1027" s="213" t="s">
        <v>1690</v>
      </c>
      <c r="U1027" s="199">
        <v>0</v>
      </c>
      <c r="V1027" s="200">
        <v>0</v>
      </c>
      <c r="W1027" s="216">
        <f>Tabla24[[#This Row],[Valor POAI 2026
 (en pesos y 3 últimos digitos en cero)]]/$V$2</f>
        <v>0</v>
      </c>
      <c r="X1027" s="217"/>
      <c r="Y1027" s="179"/>
      <c r="Z1027" s="179"/>
      <c r="AA1027" s="180"/>
    </row>
    <row r="1028" spans="1:27" s="126" customFormat="1" ht="13.5" hidden="1" customHeight="1">
      <c r="A1028" s="172">
        <v>14</v>
      </c>
      <c r="B1028" t="s">
        <v>1682</v>
      </c>
      <c r="C1028" s="198">
        <v>27224</v>
      </c>
      <c r="D1028" t="s">
        <v>221</v>
      </c>
      <c r="E1028" s="198">
        <v>13</v>
      </c>
      <c r="F1028" s="104" t="s">
        <v>264</v>
      </c>
      <c r="G1028" t="s">
        <v>223</v>
      </c>
      <c r="H1028" t="s">
        <v>252</v>
      </c>
      <c r="I1028" t="s">
        <v>225</v>
      </c>
      <c r="J1028"/>
      <c r="K1028" t="s">
        <v>226</v>
      </c>
      <c r="L1028" t="s">
        <v>253</v>
      </c>
      <c r="M1028" s="104" t="s">
        <v>1693</v>
      </c>
      <c r="N1028" s="104" t="s">
        <v>45</v>
      </c>
      <c r="O1028" s="167">
        <v>4</v>
      </c>
      <c r="P1028" s="191">
        <v>59.399838000000003</v>
      </c>
      <c r="Q1028" s="216">
        <v>1.6005499949271875E-3</v>
      </c>
      <c r="R1028" s="191" t="s">
        <v>229</v>
      </c>
      <c r="S1028" s="175">
        <v>2722</v>
      </c>
      <c r="T1028" s="213" t="s">
        <v>1690</v>
      </c>
      <c r="U1028" s="199">
        <v>0</v>
      </c>
      <c r="V1028" s="200">
        <v>0</v>
      </c>
      <c r="W1028" s="216">
        <f>Tabla24[[#This Row],[Valor POAI 2026
 (en pesos y 3 últimos digitos en cero)]]/$V$2</f>
        <v>0</v>
      </c>
      <c r="X1028" s="217"/>
      <c r="Y1028" s="179"/>
      <c r="Z1028" s="179"/>
      <c r="AA1028" s="180"/>
    </row>
    <row r="1029" spans="1:27" s="126" customFormat="1" ht="13.5" hidden="1" customHeight="1">
      <c r="A1029" s="172">
        <v>14</v>
      </c>
      <c r="B1029" t="s">
        <v>1682</v>
      </c>
      <c r="C1029" s="198">
        <v>27201</v>
      </c>
      <c r="D1029" t="s">
        <v>491</v>
      </c>
      <c r="E1029" s="198">
        <v>14</v>
      </c>
      <c r="F1029" s="104" t="s">
        <v>572</v>
      </c>
      <c r="G1029" t="s">
        <v>223</v>
      </c>
      <c r="H1029" t="s">
        <v>573</v>
      </c>
      <c r="I1029" t="s">
        <v>225</v>
      </c>
      <c r="J1029"/>
      <c r="K1029" t="s">
        <v>226</v>
      </c>
      <c r="L1029" t="s">
        <v>268</v>
      </c>
      <c r="M1029" s="104" t="s">
        <v>1694</v>
      </c>
      <c r="N1029" s="104" t="s">
        <v>52</v>
      </c>
      <c r="O1029" s="167">
        <v>4</v>
      </c>
      <c r="P1029" s="191">
        <v>434.95429899999999</v>
      </c>
      <c r="Q1029" s="216">
        <v>1.1719999994915952E-2</v>
      </c>
      <c r="R1029" s="191" t="s">
        <v>229</v>
      </c>
      <c r="S1029" s="175">
        <v>2720</v>
      </c>
      <c r="T1029" s="213" t="s">
        <v>1695</v>
      </c>
      <c r="U1029" s="199">
        <v>0</v>
      </c>
      <c r="V1029" s="200">
        <v>0</v>
      </c>
      <c r="W1029" s="216">
        <f>Tabla24[[#This Row],[Valor POAI 2026
 (en pesos y 3 últimos digitos en cero)]]/$V$2</f>
        <v>0</v>
      </c>
      <c r="X1029" s="217"/>
      <c r="Y1029" s="179"/>
      <c r="Z1029" s="179"/>
      <c r="AA1029" s="180"/>
    </row>
    <row r="1030" spans="1:27" s="126" customFormat="1" ht="13.5" hidden="1" customHeight="1">
      <c r="A1030" s="172">
        <v>14</v>
      </c>
      <c r="B1030" t="s">
        <v>1682</v>
      </c>
      <c r="C1030" s="198">
        <v>27531</v>
      </c>
      <c r="D1030" t="s">
        <v>221</v>
      </c>
      <c r="E1030" s="198">
        <v>16</v>
      </c>
      <c r="F1030" s="104" t="s">
        <v>266</v>
      </c>
      <c r="G1030" t="s">
        <v>223</v>
      </c>
      <c r="H1030" t="s">
        <v>267</v>
      </c>
      <c r="I1030" t="s">
        <v>244</v>
      </c>
      <c r="J1030" t="s">
        <v>245</v>
      </c>
      <c r="K1030" t="s">
        <v>226</v>
      </c>
      <c r="L1030" t="s">
        <v>268</v>
      </c>
      <c r="M1030" s="104" t="s">
        <v>687</v>
      </c>
      <c r="N1030" s="104" t="s">
        <v>49</v>
      </c>
      <c r="O1030" s="167">
        <v>4</v>
      </c>
      <c r="P1030" s="191">
        <v>797.91104399999995</v>
      </c>
      <c r="Q1030" s="216">
        <v>2.1500000007180942E-2</v>
      </c>
      <c r="R1030" s="191" t="s">
        <v>229</v>
      </c>
      <c r="S1030" s="175">
        <v>2753</v>
      </c>
      <c r="T1030" s="213" t="s">
        <v>1696</v>
      </c>
      <c r="U1030" s="199">
        <v>0</v>
      </c>
      <c r="V1030" s="200">
        <v>0</v>
      </c>
      <c r="W1030" s="216">
        <f>Tabla24[[#This Row],[Valor POAI 2026
 (en pesos y 3 últimos digitos en cero)]]/$V$2</f>
        <v>0</v>
      </c>
      <c r="X1030" s="217"/>
      <c r="Y1030" s="179"/>
      <c r="Z1030" s="179"/>
      <c r="AA1030" s="180"/>
    </row>
    <row r="1031" spans="1:27" s="126" customFormat="1" ht="13.5" hidden="1" customHeight="1">
      <c r="A1031" s="172">
        <v>14</v>
      </c>
      <c r="B1031" t="s">
        <v>1682</v>
      </c>
      <c r="C1031" s="198">
        <v>27981</v>
      </c>
      <c r="D1031" t="s">
        <v>271</v>
      </c>
      <c r="E1031" s="198">
        <v>15</v>
      </c>
      <c r="F1031" s="104" t="s">
        <v>272</v>
      </c>
      <c r="G1031" t="s">
        <v>273</v>
      </c>
      <c r="H1031" t="s">
        <v>274</v>
      </c>
      <c r="I1031" t="s">
        <v>225</v>
      </c>
      <c r="J1031" t="s">
        <v>275</v>
      </c>
      <c r="K1031" t="s">
        <v>226</v>
      </c>
      <c r="L1031" t="s">
        <v>268</v>
      </c>
      <c r="M1031" s="104" t="s">
        <v>1697</v>
      </c>
      <c r="N1031" s="104" t="s">
        <v>31</v>
      </c>
      <c r="O1031" s="167">
        <v>600</v>
      </c>
      <c r="P1031" s="191">
        <v>672.84312699999998</v>
      </c>
      <c r="Q1031" s="216">
        <v>1.813000000953947E-2</v>
      </c>
      <c r="R1031" s="191" t="s">
        <v>229</v>
      </c>
      <c r="S1031" s="175">
        <v>2798</v>
      </c>
      <c r="T1031" s="213" t="s">
        <v>1698</v>
      </c>
      <c r="U1031" s="199">
        <v>0</v>
      </c>
      <c r="V1031" s="200">
        <v>0</v>
      </c>
      <c r="W1031" s="216">
        <f>Tabla24[[#This Row],[Valor POAI 2026
 (en pesos y 3 últimos digitos en cero)]]/$V$2</f>
        <v>0</v>
      </c>
      <c r="X1031" s="217"/>
      <c r="Y1031" s="179"/>
      <c r="Z1031" s="179"/>
      <c r="AA1031" s="180"/>
    </row>
    <row r="1032" spans="1:27" s="126" customFormat="1" ht="13.5" hidden="1" customHeight="1">
      <c r="A1032" s="172">
        <v>14</v>
      </c>
      <c r="B1032" t="s">
        <v>1682</v>
      </c>
      <c r="C1032" s="198">
        <v>27261</v>
      </c>
      <c r="D1032" t="s">
        <v>278</v>
      </c>
      <c r="E1032" s="198">
        <v>17</v>
      </c>
      <c r="F1032" s="104" t="s">
        <v>287</v>
      </c>
      <c r="G1032" t="s">
        <v>280</v>
      </c>
      <c r="H1032" t="s">
        <v>288</v>
      </c>
      <c r="I1032" t="s">
        <v>244</v>
      </c>
      <c r="J1032" t="s">
        <v>282</v>
      </c>
      <c r="K1032" t="s">
        <v>283</v>
      </c>
      <c r="L1032" t="s">
        <v>284</v>
      </c>
      <c r="M1032" s="104" t="s">
        <v>1699</v>
      </c>
      <c r="N1032" s="104" t="s">
        <v>63</v>
      </c>
      <c r="O1032" s="167">
        <v>240</v>
      </c>
      <c r="P1032" s="191">
        <v>296.897133</v>
      </c>
      <c r="Q1032" s="216">
        <v>8.0000000120715228E-3</v>
      </c>
      <c r="R1032" s="191" t="s">
        <v>229</v>
      </c>
      <c r="S1032" s="175">
        <v>2726</v>
      </c>
      <c r="T1032" s="213" t="s">
        <v>1700</v>
      </c>
      <c r="U1032" s="199">
        <v>0</v>
      </c>
      <c r="V1032" s="200">
        <v>0</v>
      </c>
      <c r="W1032" s="216">
        <f>Tabla24[[#This Row],[Valor POAI 2026
 (en pesos y 3 últimos digitos en cero)]]/$V$2</f>
        <v>0</v>
      </c>
      <c r="X1032" s="217"/>
      <c r="Y1032" s="179"/>
      <c r="Z1032" s="179"/>
      <c r="AA1032" s="180"/>
    </row>
    <row r="1033" spans="1:27" s="126" customFormat="1" ht="13.5" hidden="1" customHeight="1">
      <c r="A1033" s="172">
        <v>14</v>
      </c>
      <c r="B1033" t="s">
        <v>1682</v>
      </c>
      <c r="C1033" s="198">
        <v>27262</v>
      </c>
      <c r="D1033" t="s">
        <v>278</v>
      </c>
      <c r="E1033" s="198">
        <v>18</v>
      </c>
      <c r="F1033" s="104" t="s">
        <v>297</v>
      </c>
      <c r="G1033" t="s">
        <v>280</v>
      </c>
      <c r="H1033" t="s">
        <v>298</v>
      </c>
      <c r="I1033" t="s">
        <v>244</v>
      </c>
      <c r="J1033" t="s">
        <v>282</v>
      </c>
      <c r="K1033" t="s">
        <v>283</v>
      </c>
      <c r="L1033" t="s">
        <v>284</v>
      </c>
      <c r="M1033" s="104" t="s">
        <v>1701</v>
      </c>
      <c r="N1033" s="104" t="s">
        <v>65</v>
      </c>
      <c r="O1033" s="167">
        <v>80</v>
      </c>
      <c r="P1033" s="191">
        <v>74.224283</v>
      </c>
      <c r="Q1033" s="216">
        <v>1.9999999962815409E-3</v>
      </c>
      <c r="R1033" s="191" t="s">
        <v>229</v>
      </c>
      <c r="S1033" s="175">
        <v>2726</v>
      </c>
      <c r="T1033" s="213" t="s">
        <v>1700</v>
      </c>
      <c r="U1033" s="199">
        <v>0</v>
      </c>
      <c r="V1033" s="200">
        <v>0</v>
      </c>
      <c r="W1033" s="216">
        <f>Tabla24[[#This Row],[Valor POAI 2026
 (en pesos y 3 últimos digitos en cero)]]/$V$2</f>
        <v>0</v>
      </c>
      <c r="X1033" s="217"/>
      <c r="Y1033" s="179"/>
      <c r="Z1033" s="179"/>
      <c r="AA1033" s="180"/>
    </row>
    <row r="1034" spans="1:27" s="126" customFormat="1" ht="13.5" hidden="1" customHeight="1">
      <c r="A1034" s="172">
        <v>14</v>
      </c>
      <c r="B1034" t="s">
        <v>1682</v>
      </c>
      <c r="C1034" s="198">
        <v>27263</v>
      </c>
      <c r="D1034" t="s">
        <v>278</v>
      </c>
      <c r="E1034" s="198">
        <v>19</v>
      </c>
      <c r="F1034" s="104" t="s">
        <v>279</v>
      </c>
      <c r="G1034" t="s">
        <v>280</v>
      </c>
      <c r="H1034" t="s">
        <v>281</v>
      </c>
      <c r="I1034" t="s">
        <v>244</v>
      </c>
      <c r="J1034" t="s">
        <v>282</v>
      </c>
      <c r="K1034" t="s">
        <v>283</v>
      </c>
      <c r="L1034" t="s">
        <v>284</v>
      </c>
      <c r="M1034" s="104" t="s">
        <v>1702</v>
      </c>
      <c r="N1034" s="104" t="s">
        <v>56</v>
      </c>
      <c r="O1034" s="167">
        <v>320</v>
      </c>
      <c r="P1034" s="191">
        <v>463.90177</v>
      </c>
      <c r="Q1034" s="216">
        <v>1.2500000010441329E-2</v>
      </c>
      <c r="R1034" s="191" t="s">
        <v>229</v>
      </c>
      <c r="S1034" s="175">
        <v>2726</v>
      </c>
      <c r="T1034" s="213" t="s">
        <v>1700</v>
      </c>
      <c r="U1034" s="199">
        <v>0</v>
      </c>
      <c r="V1034" s="200">
        <v>0</v>
      </c>
      <c r="W1034" s="216">
        <f>Tabla24[[#This Row],[Valor POAI 2026
 (en pesos y 3 últimos digitos en cero)]]/$V$2</f>
        <v>0</v>
      </c>
      <c r="X1034" s="217"/>
      <c r="Y1034" s="179"/>
      <c r="Z1034" s="179"/>
      <c r="AA1034" s="180"/>
    </row>
    <row r="1035" spans="1:27" s="126" customFormat="1" ht="13.5" hidden="1" customHeight="1">
      <c r="A1035" s="172">
        <v>14</v>
      </c>
      <c r="B1035" t="s">
        <v>1682</v>
      </c>
      <c r="C1035" s="198">
        <v>27264</v>
      </c>
      <c r="D1035" t="s">
        <v>278</v>
      </c>
      <c r="E1035" s="198">
        <v>20</v>
      </c>
      <c r="F1035" s="104" t="s">
        <v>290</v>
      </c>
      <c r="G1035" t="s">
        <v>280</v>
      </c>
      <c r="H1035" t="s">
        <v>291</v>
      </c>
      <c r="I1035" t="s">
        <v>244</v>
      </c>
      <c r="J1035" t="s">
        <v>282</v>
      </c>
      <c r="K1035" t="s">
        <v>283</v>
      </c>
      <c r="L1035" t="s">
        <v>284</v>
      </c>
      <c r="M1035" s="104" t="s">
        <v>1703</v>
      </c>
      <c r="N1035" s="104" t="s">
        <v>61</v>
      </c>
      <c r="O1035" s="167">
        <v>200</v>
      </c>
      <c r="P1035" s="191">
        <v>185.56070800000001</v>
      </c>
      <c r="Q1035" s="216">
        <v>5.0000000041765316E-3</v>
      </c>
      <c r="R1035" s="191" t="s">
        <v>229</v>
      </c>
      <c r="S1035" s="175">
        <v>2726</v>
      </c>
      <c r="T1035" s="213" t="s">
        <v>1700</v>
      </c>
      <c r="U1035" s="199">
        <v>0</v>
      </c>
      <c r="V1035" s="200">
        <v>0</v>
      </c>
      <c r="W1035" s="216">
        <f>Tabla24[[#This Row],[Valor POAI 2026
 (en pesos y 3 últimos digitos en cero)]]/$V$2</f>
        <v>0</v>
      </c>
      <c r="X1035" s="217"/>
      <c r="Y1035" s="179"/>
      <c r="Z1035" s="179"/>
      <c r="AA1035" s="180"/>
    </row>
    <row r="1036" spans="1:27" s="126" customFormat="1" ht="13.5" hidden="1" customHeight="1">
      <c r="A1036" s="172">
        <v>14</v>
      </c>
      <c r="B1036" t="s">
        <v>1682</v>
      </c>
      <c r="C1036" s="198">
        <v>27265</v>
      </c>
      <c r="D1036" t="s">
        <v>278</v>
      </c>
      <c r="E1036" s="198">
        <v>23</v>
      </c>
      <c r="F1036" s="104" t="s">
        <v>300</v>
      </c>
      <c r="G1036" t="s">
        <v>280</v>
      </c>
      <c r="H1036" t="s">
        <v>301</v>
      </c>
      <c r="I1036" t="s">
        <v>225</v>
      </c>
      <c r="J1036"/>
      <c r="K1036" t="s">
        <v>283</v>
      </c>
      <c r="L1036" t="s">
        <v>284</v>
      </c>
      <c r="M1036" s="104" t="s">
        <v>1704</v>
      </c>
      <c r="N1036" s="104" t="s">
        <v>59</v>
      </c>
      <c r="O1036" s="167">
        <v>400</v>
      </c>
      <c r="P1036" s="191">
        <v>557.42436599999996</v>
      </c>
      <c r="Q1036" s="216">
        <v>1.5019999990127762E-2</v>
      </c>
      <c r="R1036" s="191" t="s">
        <v>229</v>
      </c>
      <c r="S1036" s="175">
        <v>2726</v>
      </c>
      <c r="T1036" s="213" t="s">
        <v>1700</v>
      </c>
      <c r="U1036" s="199">
        <v>0</v>
      </c>
      <c r="V1036" s="200">
        <v>0</v>
      </c>
      <c r="W1036" s="216">
        <f>Tabla24[[#This Row],[Valor POAI 2026
 (en pesos y 3 últimos digitos en cero)]]/$V$2</f>
        <v>0</v>
      </c>
      <c r="X1036" s="217"/>
      <c r="Y1036" s="179"/>
      <c r="Z1036" s="179"/>
      <c r="AA1036" s="180"/>
    </row>
    <row r="1037" spans="1:27" s="126" customFormat="1" ht="13.5" hidden="1" customHeight="1">
      <c r="A1037" s="172">
        <v>14</v>
      </c>
      <c r="B1037" t="s">
        <v>1682</v>
      </c>
      <c r="C1037" s="198">
        <v>27741</v>
      </c>
      <c r="D1037" t="s">
        <v>312</v>
      </c>
      <c r="E1037" s="198">
        <v>25</v>
      </c>
      <c r="F1037" s="104" t="s">
        <v>313</v>
      </c>
      <c r="G1037" t="s">
        <v>304</v>
      </c>
      <c r="H1037" t="s">
        <v>314</v>
      </c>
      <c r="I1037" t="s">
        <v>225</v>
      </c>
      <c r="J1037"/>
      <c r="K1037" t="s">
        <v>283</v>
      </c>
      <c r="L1037" t="s">
        <v>306</v>
      </c>
      <c r="M1037" s="104" t="s">
        <v>1705</v>
      </c>
      <c r="N1037" s="104" t="s">
        <v>24</v>
      </c>
      <c r="O1037" s="167">
        <v>2000</v>
      </c>
      <c r="P1037" s="191">
        <v>371.86365899999998</v>
      </c>
      <c r="Q1037" s="216">
        <v>1.0020000012896589E-2</v>
      </c>
      <c r="R1037" s="191" t="s">
        <v>229</v>
      </c>
      <c r="S1037" s="175">
        <v>2774</v>
      </c>
      <c r="T1037" s="213" t="s">
        <v>1706</v>
      </c>
      <c r="U1037" s="199">
        <v>0</v>
      </c>
      <c r="V1037" s="200">
        <v>0</v>
      </c>
      <c r="W1037" s="216">
        <f>Tabla24[[#This Row],[Valor POAI 2026
 (en pesos y 3 últimos digitos en cero)]]/$V$2</f>
        <v>0</v>
      </c>
      <c r="X1037" s="217"/>
      <c r="Y1037" s="179"/>
      <c r="Z1037" s="179"/>
      <c r="AA1037" s="180"/>
    </row>
    <row r="1038" spans="1:27" s="126" customFormat="1" ht="13.5" hidden="1" customHeight="1">
      <c r="A1038" s="172">
        <v>14</v>
      </c>
      <c r="B1038" t="s">
        <v>1682</v>
      </c>
      <c r="C1038" s="198">
        <v>27742</v>
      </c>
      <c r="D1038" t="s">
        <v>234</v>
      </c>
      <c r="E1038" s="198">
        <v>27</v>
      </c>
      <c r="F1038" s="104" t="s">
        <v>309</v>
      </c>
      <c r="G1038" t="s">
        <v>304</v>
      </c>
      <c r="H1038" t="s">
        <v>310</v>
      </c>
      <c r="I1038" t="s">
        <v>225</v>
      </c>
      <c r="J1038"/>
      <c r="K1038" t="s">
        <v>283</v>
      </c>
      <c r="L1038" t="s">
        <v>306</v>
      </c>
      <c r="M1038" s="104" t="s">
        <v>1707</v>
      </c>
      <c r="N1038" s="104" t="s">
        <v>20</v>
      </c>
      <c r="O1038" s="167">
        <v>400</v>
      </c>
      <c r="P1038" s="191">
        <v>431.24308500000001</v>
      </c>
      <c r="Q1038" s="216">
        <v>1.161999999914368E-2</v>
      </c>
      <c r="R1038" s="191" t="s">
        <v>229</v>
      </c>
      <c r="S1038" s="175">
        <v>2774</v>
      </c>
      <c r="T1038" s="213" t="s">
        <v>1706</v>
      </c>
      <c r="U1038" s="199">
        <v>0</v>
      </c>
      <c r="V1038" s="200">
        <v>0</v>
      </c>
      <c r="W1038" s="216">
        <f>Tabla24[[#This Row],[Valor POAI 2026
 (en pesos y 3 últimos digitos en cero)]]/$V$2</f>
        <v>0</v>
      </c>
      <c r="X1038" s="217"/>
      <c r="Y1038" s="179"/>
      <c r="Z1038" s="179"/>
      <c r="AA1038" s="180"/>
    </row>
    <row r="1039" spans="1:27" s="126" customFormat="1" ht="13.5" hidden="1" customHeight="1">
      <c r="A1039" s="172">
        <v>14</v>
      </c>
      <c r="B1039" t="s">
        <v>1682</v>
      </c>
      <c r="C1039" s="198">
        <v>27743</v>
      </c>
      <c r="D1039" t="s">
        <v>234</v>
      </c>
      <c r="E1039" s="198">
        <v>26</v>
      </c>
      <c r="F1039" s="104" t="s">
        <v>303</v>
      </c>
      <c r="G1039" t="s">
        <v>304</v>
      </c>
      <c r="H1039" t="s">
        <v>305</v>
      </c>
      <c r="I1039" t="s">
        <v>225</v>
      </c>
      <c r="J1039"/>
      <c r="K1039" t="s">
        <v>283</v>
      </c>
      <c r="L1039" t="s">
        <v>306</v>
      </c>
      <c r="M1039" s="104" t="s">
        <v>1708</v>
      </c>
      <c r="N1039" s="104" t="s">
        <v>69</v>
      </c>
      <c r="O1039" s="167">
        <v>800</v>
      </c>
      <c r="P1039" s="191">
        <v>286.13461100000001</v>
      </c>
      <c r="Q1039" s="216">
        <v>7.7099999866084273E-3</v>
      </c>
      <c r="R1039" s="191" t="s">
        <v>229</v>
      </c>
      <c r="S1039" s="175">
        <v>2774</v>
      </c>
      <c r="T1039" s="213" t="s">
        <v>1706</v>
      </c>
      <c r="U1039" s="199">
        <v>0</v>
      </c>
      <c r="V1039" s="200">
        <v>0</v>
      </c>
      <c r="W1039" s="216">
        <f>Tabla24[[#This Row],[Valor POAI 2026
 (en pesos y 3 últimos digitos en cero)]]/$V$2</f>
        <v>0</v>
      </c>
      <c r="X1039" s="217"/>
      <c r="Y1039" s="179"/>
      <c r="Z1039" s="179"/>
      <c r="AA1039" s="180"/>
    </row>
    <row r="1040" spans="1:27" s="126" customFormat="1" ht="13.5" hidden="1" customHeight="1">
      <c r="A1040" s="172">
        <v>14</v>
      </c>
      <c r="B1040" t="s">
        <v>1682</v>
      </c>
      <c r="C1040" s="198">
        <v>27631</v>
      </c>
      <c r="D1040" t="s">
        <v>316</v>
      </c>
      <c r="E1040" s="198">
        <v>30</v>
      </c>
      <c r="F1040" s="104" t="s">
        <v>317</v>
      </c>
      <c r="G1040" t="s">
        <v>304</v>
      </c>
      <c r="H1040" t="s">
        <v>318</v>
      </c>
      <c r="I1040" t="s">
        <v>225</v>
      </c>
      <c r="J1040"/>
      <c r="K1040" t="s">
        <v>283</v>
      </c>
      <c r="L1040" t="s">
        <v>319</v>
      </c>
      <c r="M1040" s="104" t="s">
        <v>1709</v>
      </c>
      <c r="N1040" s="104" t="s">
        <v>22</v>
      </c>
      <c r="O1040" s="167">
        <v>40</v>
      </c>
      <c r="P1040" s="191">
        <v>97.728639000000001</v>
      </c>
      <c r="Q1040" s="216">
        <v>2.6333333208028433E-3</v>
      </c>
      <c r="R1040" s="191" t="s">
        <v>229</v>
      </c>
      <c r="S1040" s="175">
        <v>2763</v>
      </c>
      <c r="T1040" s="213" t="s">
        <v>1710</v>
      </c>
      <c r="U1040" s="199">
        <v>0</v>
      </c>
      <c r="V1040" s="200">
        <v>0</v>
      </c>
      <c r="W1040" s="216">
        <f>Tabla24[[#This Row],[Valor POAI 2026
 (en pesos y 3 últimos digitos en cero)]]/$V$2</f>
        <v>0</v>
      </c>
      <c r="X1040" s="217"/>
      <c r="Y1040" s="179"/>
      <c r="Z1040" s="179"/>
      <c r="AA1040" s="180"/>
    </row>
    <row r="1041" spans="1:27" s="126" customFormat="1" ht="13.5" hidden="1" customHeight="1">
      <c r="A1041" s="172">
        <v>14</v>
      </c>
      <c r="B1041" t="s">
        <v>1682</v>
      </c>
      <c r="C1041" s="198">
        <v>27632</v>
      </c>
      <c r="D1041" t="s">
        <v>316</v>
      </c>
      <c r="E1041" s="198">
        <v>31</v>
      </c>
      <c r="F1041" s="104" t="s">
        <v>324</v>
      </c>
      <c r="G1041" t="s">
        <v>304</v>
      </c>
      <c r="H1041" t="s">
        <v>318</v>
      </c>
      <c r="I1041" t="s">
        <v>225</v>
      </c>
      <c r="J1041"/>
      <c r="K1041" t="s">
        <v>283</v>
      </c>
      <c r="L1041" t="s">
        <v>319</v>
      </c>
      <c r="M1041" s="104" t="s">
        <v>1711</v>
      </c>
      <c r="N1041" s="104" t="s">
        <v>74</v>
      </c>
      <c r="O1041" s="167">
        <v>4</v>
      </c>
      <c r="P1041" s="191">
        <v>97.728639000000001</v>
      </c>
      <c r="Q1041" s="216">
        <v>2.6333333208028433E-3</v>
      </c>
      <c r="R1041" s="191" t="s">
        <v>229</v>
      </c>
      <c r="S1041" s="175">
        <v>2763</v>
      </c>
      <c r="T1041" s="213" t="s">
        <v>1710</v>
      </c>
      <c r="U1041" s="199">
        <v>0</v>
      </c>
      <c r="V1041" s="200">
        <v>0</v>
      </c>
      <c r="W1041" s="216">
        <f>Tabla24[[#This Row],[Valor POAI 2026
 (en pesos y 3 últimos digitos en cero)]]/$V$2</f>
        <v>0</v>
      </c>
      <c r="X1041" s="217"/>
      <c r="Y1041" s="179"/>
      <c r="Z1041" s="179"/>
      <c r="AA1041" s="180"/>
    </row>
    <row r="1042" spans="1:27" s="126" customFormat="1" ht="13.5" hidden="1" customHeight="1">
      <c r="A1042" s="172">
        <v>14</v>
      </c>
      <c r="B1042" t="s">
        <v>1682</v>
      </c>
      <c r="C1042" s="198">
        <v>27633</v>
      </c>
      <c r="D1042" t="s">
        <v>316</v>
      </c>
      <c r="E1042" s="198">
        <v>32</v>
      </c>
      <c r="F1042" s="104" t="s">
        <v>322</v>
      </c>
      <c r="G1042" t="s">
        <v>304</v>
      </c>
      <c r="H1042" t="s">
        <v>318</v>
      </c>
      <c r="I1042" t="s">
        <v>225</v>
      </c>
      <c r="J1042"/>
      <c r="K1042" t="s">
        <v>283</v>
      </c>
      <c r="L1042" t="s">
        <v>319</v>
      </c>
      <c r="M1042" s="104" t="s">
        <v>1712</v>
      </c>
      <c r="N1042" s="104" t="s">
        <v>20</v>
      </c>
      <c r="O1042" s="167">
        <v>40</v>
      </c>
      <c r="P1042" s="191">
        <v>98.099761000000001</v>
      </c>
      <c r="Q1042" s="216">
        <v>2.6433333365472864E-3</v>
      </c>
      <c r="R1042" s="191" t="s">
        <v>229</v>
      </c>
      <c r="S1042" s="175">
        <v>2763</v>
      </c>
      <c r="T1042" s="213" t="s">
        <v>1710</v>
      </c>
      <c r="U1042" s="199">
        <v>0</v>
      </c>
      <c r="V1042" s="200">
        <v>0</v>
      </c>
      <c r="W1042" s="216">
        <f>Tabla24[[#This Row],[Valor POAI 2026
 (en pesos y 3 últimos digitos en cero)]]/$V$2</f>
        <v>0</v>
      </c>
      <c r="X1042" s="217"/>
      <c r="Y1042" s="179"/>
      <c r="Z1042" s="179"/>
      <c r="AA1042" s="180"/>
    </row>
    <row r="1043" spans="1:27" s="126" customFormat="1" ht="13.5" hidden="1" customHeight="1">
      <c r="A1043" s="172">
        <v>14</v>
      </c>
      <c r="B1043" t="s">
        <v>1682</v>
      </c>
      <c r="C1043" s="198">
        <v>27151</v>
      </c>
      <c r="D1043" t="s">
        <v>326</v>
      </c>
      <c r="E1043" s="198">
        <v>33</v>
      </c>
      <c r="F1043" s="104" t="s">
        <v>347</v>
      </c>
      <c r="G1043" t="s">
        <v>328</v>
      </c>
      <c r="H1043" t="s">
        <v>348</v>
      </c>
      <c r="I1043" t="s">
        <v>244</v>
      </c>
      <c r="J1043"/>
      <c r="K1043" t="s">
        <v>283</v>
      </c>
      <c r="L1043" t="s">
        <v>330</v>
      </c>
      <c r="M1043" s="104" t="s">
        <v>1713</v>
      </c>
      <c r="N1043" s="104" t="s">
        <v>78</v>
      </c>
      <c r="O1043" s="167">
        <v>32</v>
      </c>
      <c r="P1043" s="191">
        <v>371.12141600000001</v>
      </c>
      <c r="Q1043" s="216">
        <v>1.0000000008353063E-2</v>
      </c>
      <c r="R1043" s="191" t="s">
        <v>229</v>
      </c>
      <c r="S1043" s="175">
        <v>2715</v>
      </c>
      <c r="T1043" s="213" t="s">
        <v>1714</v>
      </c>
      <c r="U1043" s="199">
        <v>0</v>
      </c>
      <c r="V1043" s="200">
        <v>0</v>
      </c>
      <c r="W1043" s="216">
        <f>Tabla24[[#This Row],[Valor POAI 2026
 (en pesos y 3 últimos digitos en cero)]]/$V$2</f>
        <v>0</v>
      </c>
      <c r="X1043" s="217"/>
      <c r="Y1043" s="179"/>
      <c r="Z1043" s="179"/>
      <c r="AA1043" s="180"/>
    </row>
    <row r="1044" spans="1:27" s="126" customFormat="1" ht="13.5" hidden="1" customHeight="1">
      <c r="A1044" s="172">
        <v>14</v>
      </c>
      <c r="B1044" t="s">
        <v>1682</v>
      </c>
      <c r="C1044" s="198">
        <v>27152</v>
      </c>
      <c r="D1044" t="s">
        <v>326</v>
      </c>
      <c r="E1044" s="198">
        <v>38</v>
      </c>
      <c r="F1044" s="104" t="s">
        <v>339</v>
      </c>
      <c r="G1044" t="s">
        <v>328</v>
      </c>
      <c r="H1044" t="s">
        <v>340</v>
      </c>
      <c r="I1044" t="s">
        <v>225</v>
      </c>
      <c r="J1044"/>
      <c r="K1044" t="s">
        <v>283</v>
      </c>
      <c r="L1044" t="s">
        <v>330</v>
      </c>
      <c r="M1044" s="104" t="s">
        <v>1715</v>
      </c>
      <c r="N1044" s="104" t="s">
        <v>81</v>
      </c>
      <c r="O1044" s="167">
        <v>20</v>
      </c>
      <c r="P1044" s="191">
        <v>371.78201200000001</v>
      </c>
      <c r="Q1044" s="216">
        <v>1.0017800005121555E-2</v>
      </c>
      <c r="R1044" s="191" t="s">
        <v>229</v>
      </c>
      <c r="S1044" s="175">
        <v>2715</v>
      </c>
      <c r="T1044" s="213" t="s">
        <v>1714</v>
      </c>
      <c r="U1044" s="199">
        <v>0</v>
      </c>
      <c r="V1044" s="200">
        <v>0</v>
      </c>
      <c r="W1044" s="216">
        <f>Tabla24[[#This Row],[Valor POAI 2026
 (en pesos y 3 últimos digitos en cero)]]/$V$2</f>
        <v>0</v>
      </c>
      <c r="X1044" s="217"/>
      <c r="Y1044" s="179"/>
      <c r="Z1044" s="179"/>
      <c r="AA1044" s="180"/>
    </row>
    <row r="1045" spans="1:27" s="126" customFormat="1" ht="13.5" hidden="1" customHeight="1">
      <c r="A1045" s="172">
        <v>14</v>
      </c>
      <c r="B1045" t="s">
        <v>1682</v>
      </c>
      <c r="C1045" s="198">
        <v>27153</v>
      </c>
      <c r="D1045" t="s">
        <v>326</v>
      </c>
      <c r="E1045" s="198">
        <v>39</v>
      </c>
      <c r="F1045" s="104" t="s">
        <v>345</v>
      </c>
      <c r="G1045" t="s">
        <v>328</v>
      </c>
      <c r="H1045" t="s">
        <v>340</v>
      </c>
      <c r="I1045" t="s">
        <v>225</v>
      </c>
      <c r="J1045"/>
      <c r="K1045" t="s">
        <v>283</v>
      </c>
      <c r="L1045" t="s">
        <v>330</v>
      </c>
      <c r="M1045" s="104" t="s">
        <v>1716</v>
      </c>
      <c r="N1045" s="104" t="s">
        <v>83</v>
      </c>
      <c r="O1045" s="167">
        <v>200</v>
      </c>
      <c r="P1045" s="191">
        <v>371.12141600000001</v>
      </c>
      <c r="Q1045" s="216">
        <v>1.0000000008353063E-2</v>
      </c>
      <c r="R1045" s="191" t="s">
        <v>229</v>
      </c>
      <c r="S1045" s="175">
        <v>2715</v>
      </c>
      <c r="T1045" s="213" t="s">
        <v>1714</v>
      </c>
      <c r="U1045" s="199">
        <v>0</v>
      </c>
      <c r="V1045" s="200">
        <v>0</v>
      </c>
      <c r="W1045" s="216">
        <f>Tabla24[[#This Row],[Valor POAI 2026
 (en pesos y 3 últimos digitos en cero)]]/$V$2</f>
        <v>0</v>
      </c>
      <c r="X1045" s="217"/>
      <c r="Y1045" s="179"/>
      <c r="Z1045" s="179"/>
      <c r="AA1045" s="180"/>
    </row>
    <row r="1046" spans="1:27" s="126" customFormat="1" ht="13.5" hidden="1" customHeight="1">
      <c r="A1046" s="172">
        <v>14</v>
      </c>
      <c r="B1046" t="s">
        <v>1682</v>
      </c>
      <c r="C1046" s="198">
        <v>27154</v>
      </c>
      <c r="D1046" t="s">
        <v>326</v>
      </c>
      <c r="E1046" s="198">
        <v>40</v>
      </c>
      <c r="F1046" s="104" t="s">
        <v>343</v>
      </c>
      <c r="G1046" t="s">
        <v>328</v>
      </c>
      <c r="H1046" t="s">
        <v>340</v>
      </c>
      <c r="I1046" t="s">
        <v>225</v>
      </c>
      <c r="J1046"/>
      <c r="K1046" t="s">
        <v>283</v>
      </c>
      <c r="L1046" t="s">
        <v>330</v>
      </c>
      <c r="M1046" s="104" t="s">
        <v>1717</v>
      </c>
      <c r="N1046" s="104" t="s">
        <v>85</v>
      </c>
      <c r="O1046" s="167">
        <v>20</v>
      </c>
      <c r="P1046" s="191">
        <v>116.53212499999999</v>
      </c>
      <c r="Q1046" s="216">
        <v>3.1400000127543171E-3</v>
      </c>
      <c r="R1046" s="191" t="s">
        <v>229</v>
      </c>
      <c r="S1046" s="175">
        <v>2715</v>
      </c>
      <c r="T1046" s="213" t="s">
        <v>1714</v>
      </c>
      <c r="U1046" s="199">
        <v>0</v>
      </c>
      <c r="V1046" s="200">
        <v>0</v>
      </c>
      <c r="W1046" s="216">
        <f>Tabla24[[#This Row],[Valor POAI 2026
 (en pesos y 3 últimos digitos en cero)]]/$V$2</f>
        <v>0</v>
      </c>
      <c r="X1046" s="217"/>
      <c r="Y1046" s="179"/>
      <c r="Z1046" s="179"/>
      <c r="AA1046" s="180"/>
    </row>
    <row r="1047" spans="1:27" s="126" customFormat="1" ht="13.5" hidden="1" customHeight="1">
      <c r="A1047" s="172">
        <v>14</v>
      </c>
      <c r="B1047" t="s">
        <v>1682</v>
      </c>
      <c r="C1047" s="198">
        <v>27711</v>
      </c>
      <c r="D1047" t="s">
        <v>326</v>
      </c>
      <c r="E1047" s="198">
        <v>34</v>
      </c>
      <c r="F1047" s="104" t="s">
        <v>333</v>
      </c>
      <c r="G1047" t="s">
        <v>328</v>
      </c>
      <c r="H1047" t="s">
        <v>329</v>
      </c>
      <c r="I1047" t="s">
        <v>225</v>
      </c>
      <c r="J1047"/>
      <c r="K1047" t="s">
        <v>283</v>
      </c>
      <c r="L1047" t="s">
        <v>330</v>
      </c>
      <c r="M1047" s="104" t="s">
        <v>1718</v>
      </c>
      <c r="N1047" s="104" t="s">
        <v>87</v>
      </c>
      <c r="O1047" s="167">
        <v>40</v>
      </c>
      <c r="P1047" s="191">
        <v>185.56070800000001</v>
      </c>
      <c r="Q1047" s="216">
        <v>5.0000000041765316E-3</v>
      </c>
      <c r="R1047" s="191" t="s">
        <v>229</v>
      </c>
      <c r="S1047" s="175">
        <v>2771</v>
      </c>
      <c r="T1047" s="213" t="s">
        <v>1719</v>
      </c>
      <c r="U1047" s="199">
        <v>0</v>
      </c>
      <c r="V1047" s="200">
        <v>0</v>
      </c>
      <c r="W1047" s="216">
        <f>Tabla24[[#This Row],[Valor POAI 2026
 (en pesos y 3 últimos digitos en cero)]]/$V$2</f>
        <v>0</v>
      </c>
      <c r="X1047" s="217"/>
      <c r="Y1047" s="179"/>
      <c r="Z1047" s="179"/>
      <c r="AA1047" s="180"/>
    </row>
    <row r="1048" spans="1:27" s="126" customFormat="1" ht="13.5" hidden="1" customHeight="1">
      <c r="A1048" s="172">
        <v>14</v>
      </c>
      <c r="B1048" t="s">
        <v>1682</v>
      </c>
      <c r="C1048" s="198">
        <v>27712</v>
      </c>
      <c r="D1048" t="s">
        <v>326</v>
      </c>
      <c r="E1048" s="198">
        <v>35</v>
      </c>
      <c r="F1048" s="104" t="s">
        <v>327</v>
      </c>
      <c r="G1048" t="s">
        <v>328</v>
      </c>
      <c r="H1048" t="s">
        <v>329</v>
      </c>
      <c r="I1048" t="s">
        <v>225</v>
      </c>
      <c r="J1048"/>
      <c r="K1048" t="s">
        <v>283</v>
      </c>
      <c r="L1048" t="s">
        <v>330</v>
      </c>
      <c r="M1048" s="104" t="s">
        <v>595</v>
      </c>
      <c r="N1048" s="104" t="s">
        <v>92</v>
      </c>
      <c r="O1048" s="167">
        <v>4000</v>
      </c>
      <c r="P1048" s="191">
        <v>371.12141600000001</v>
      </c>
      <c r="Q1048" s="216">
        <v>1.0000000008353063E-2</v>
      </c>
      <c r="R1048" s="191" t="s">
        <v>229</v>
      </c>
      <c r="S1048" s="175">
        <v>2771</v>
      </c>
      <c r="T1048" s="213" t="s">
        <v>1719</v>
      </c>
      <c r="U1048" s="199">
        <v>0</v>
      </c>
      <c r="V1048" s="200">
        <v>0</v>
      </c>
      <c r="W1048" s="216">
        <f>Tabla24[[#This Row],[Valor POAI 2026
 (en pesos y 3 últimos digitos en cero)]]/$V$2</f>
        <v>0</v>
      </c>
      <c r="X1048" s="217"/>
      <c r="Y1048" s="179"/>
      <c r="Z1048" s="179"/>
      <c r="AA1048" s="180"/>
    </row>
    <row r="1049" spans="1:27" s="126" customFormat="1" ht="13.5" hidden="1" customHeight="1">
      <c r="A1049" s="172">
        <v>14</v>
      </c>
      <c r="B1049" t="s">
        <v>1682</v>
      </c>
      <c r="C1049" s="198">
        <v>27713</v>
      </c>
      <c r="D1049" t="s">
        <v>326</v>
      </c>
      <c r="E1049" s="198">
        <v>36</v>
      </c>
      <c r="F1049" s="104" t="s">
        <v>335</v>
      </c>
      <c r="G1049" t="s">
        <v>328</v>
      </c>
      <c r="H1049" t="s">
        <v>329</v>
      </c>
      <c r="I1049" t="s">
        <v>225</v>
      </c>
      <c r="J1049"/>
      <c r="K1049" t="s">
        <v>283</v>
      </c>
      <c r="L1049" t="s">
        <v>330</v>
      </c>
      <c r="M1049" s="104" t="s">
        <v>1720</v>
      </c>
      <c r="N1049" s="104" t="s">
        <v>83</v>
      </c>
      <c r="O1049" s="167">
        <v>400</v>
      </c>
      <c r="P1049" s="191">
        <v>742.24283100000002</v>
      </c>
      <c r="Q1049" s="216">
        <v>1.9999999989760767E-2</v>
      </c>
      <c r="R1049" s="191" t="s">
        <v>229</v>
      </c>
      <c r="S1049" s="175">
        <v>2771</v>
      </c>
      <c r="T1049" s="213" t="s">
        <v>1719</v>
      </c>
      <c r="U1049" s="199">
        <v>0</v>
      </c>
      <c r="V1049" s="200">
        <v>0</v>
      </c>
      <c r="W1049" s="216">
        <f>Tabla24[[#This Row],[Valor POAI 2026
 (en pesos y 3 últimos digitos en cero)]]/$V$2</f>
        <v>0</v>
      </c>
      <c r="X1049" s="217"/>
      <c r="Y1049" s="179"/>
      <c r="Z1049" s="179"/>
      <c r="AA1049" s="180"/>
    </row>
    <row r="1050" spans="1:27" s="126" customFormat="1" ht="13.5" hidden="1" customHeight="1">
      <c r="A1050" s="172">
        <v>14</v>
      </c>
      <c r="B1050" t="s">
        <v>1682</v>
      </c>
      <c r="C1050" s="198">
        <v>27714</v>
      </c>
      <c r="D1050" t="s">
        <v>326</v>
      </c>
      <c r="E1050" s="198">
        <v>37</v>
      </c>
      <c r="F1050" s="104" t="s">
        <v>337</v>
      </c>
      <c r="G1050" t="s">
        <v>328</v>
      </c>
      <c r="H1050" t="s">
        <v>329</v>
      </c>
      <c r="I1050" t="s">
        <v>225</v>
      </c>
      <c r="J1050"/>
      <c r="K1050" t="s">
        <v>283</v>
      </c>
      <c r="L1050" t="s">
        <v>330</v>
      </c>
      <c r="M1050" s="104" t="s">
        <v>1721</v>
      </c>
      <c r="N1050" s="104" t="s">
        <v>27</v>
      </c>
      <c r="O1050" s="167">
        <v>200</v>
      </c>
      <c r="P1050" s="191">
        <v>187.78743600000001</v>
      </c>
      <c r="Q1050" s="216">
        <v>5.0599999908617519E-3</v>
      </c>
      <c r="R1050" s="191" t="s">
        <v>229</v>
      </c>
      <c r="S1050" s="175">
        <v>2771</v>
      </c>
      <c r="T1050" s="213" t="s">
        <v>1719</v>
      </c>
      <c r="U1050" s="199">
        <v>0</v>
      </c>
      <c r="V1050" s="200">
        <v>0</v>
      </c>
      <c r="W1050" s="216">
        <f>Tabla24[[#This Row],[Valor POAI 2026
 (en pesos y 3 últimos digitos en cero)]]/$V$2</f>
        <v>0</v>
      </c>
      <c r="X1050" s="217"/>
      <c r="Y1050" s="179"/>
      <c r="Z1050" s="179"/>
      <c r="AA1050" s="180"/>
    </row>
    <row r="1051" spans="1:27" s="126" customFormat="1" ht="13.5" hidden="1" customHeight="1">
      <c r="A1051" s="172">
        <v>14</v>
      </c>
      <c r="B1051" t="s">
        <v>1682</v>
      </c>
      <c r="C1051" s="198">
        <v>27411</v>
      </c>
      <c r="D1051" t="s">
        <v>350</v>
      </c>
      <c r="E1051" s="198">
        <v>43</v>
      </c>
      <c r="F1051" s="104" t="s">
        <v>358</v>
      </c>
      <c r="G1051" t="s">
        <v>304</v>
      </c>
      <c r="H1051" t="s">
        <v>352</v>
      </c>
      <c r="I1051" t="s">
        <v>225</v>
      </c>
      <c r="J1051"/>
      <c r="K1051" t="s">
        <v>283</v>
      </c>
      <c r="L1051" t="s">
        <v>353</v>
      </c>
      <c r="M1051" s="104" t="s">
        <v>1722</v>
      </c>
      <c r="N1051" s="104" t="s">
        <v>33</v>
      </c>
      <c r="O1051" s="167">
        <v>800</v>
      </c>
      <c r="P1051" s="191">
        <v>74.966526000000002</v>
      </c>
      <c r="Q1051" s="216">
        <v>2.0200000008250675E-3</v>
      </c>
      <c r="R1051" s="191" t="s">
        <v>229</v>
      </c>
      <c r="S1051" s="175">
        <v>2741</v>
      </c>
      <c r="T1051" s="213" t="s">
        <v>1723</v>
      </c>
      <c r="U1051" s="199">
        <v>0</v>
      </c>
      <c r="V1051" s="200">
        <v>0</v>
      </c>
      <c r="W1051" s="216">
        <f>Tabla24[[#This Row],[Valor POAI 2026
 (en pesos y 3 últimos digitos en cero)]]/$V$2</f>
        <v>0</v>
      </c>
      <c r="X1051" s="217"/>
      <c r="Y1051" s="179"/>
      <c r="Z1051" s="179"/>
      <c r="AA1051" s="180"/>
    </row>
    <row r="1052" spans="1:27" s="126" customFormat="1" ht="13.5" hidden="1" customHeight="1">
      <c r="A1052" s="172">
        <v>14</v>
      </c>
      <c r="B1052" t="s">
        <v>1682</v>
      </c>
      <c r="C1052" s="198">
        <v>27412</v>
      </c>
      <c r="D1052" t="s">
        <v>350</v>
      </c>
      <c r="E1052" s="198">
        <v>44</v>
      </c>
      <c r="F1052" s="104" t="s">
        <v>356</v>
      </c>
      <c r="G1052" t="s">
        <v>304</v>
      </c>
      <c r="H1052" t="s">
        <v>352</v>
      </c>
      <c r="I1052" t="s">
        <v>225</v>
      </c>
      <c r="J1052"/>
      <c r="K1052" t="s">
        <v>283</v>
      </c>
      <c r="L1052" t="s">
        <v>353</v>
      </c>
      <c r="M1052" s="104" t="s">
        <v>1724</v>
      </c>
      <c r="N1052" s="104" t="s">
        <v>97</v>
      </c>
      <c r="O1052" s="167">
        <v>2000</v>
      </c>
      <c r="P1052" s="191">
        <v>241.22891999999999</v>
      </c>
      <c r="Q1052" s="216">
        <v>6.4999999946513468E-3</v>
      </c>
      <c r="R1052" s="191" t="s">
        <v>229</v>
      </c>
      <c r="S1052" s="175">
        <v>2741</v>
      </c>
      <c r="T1052" s="213" t="s">
        <v>1723</v>
      </c>
      <c r="U1052" s="199">
        <v>0</v>
      </c>
      <c r="V1052" s="200">
        <v>0</v>
      </c>
      <c r="W1052" s="216">
        <f>Tabla24[[#This Row],[Valor POAI 2026
 (en pesos y 3 últimos digitos en cero)]]/$V$2</f>
        <v>0</v>
      </c>
      <c r="X1052" s="217"/>
      <c r="Y1052" s="179"/>
      <c r="Z1052" s="179"/>
      <c r="AA1052" s="180"/>
    </row>
    <row r="1053" spans="1:27" s="126" customFormat="1" ht="13.5" hidden="1" customHeight="1">
      <c r="A1053" s="172">
        <v>14</v>
      </c>
      <c r="B1053" t="s">
        <v>1682</v>
      </c>
      <c r="C1053" s="198">
        <v>27413</v>
      </c>
      <c r="D1053" t="s">
        <v>350</v>
      </c>
      <c r="E1053" s="198">
        <v>45</v>
      </c>
      <c r="F1053" s="104" t="s">
        <v>351</v>
      </c>
      <c r="G1053" t="s">
        <v>304</v>
      </c>
      <c r="H1053" t="s">
        <v>352</v>
      </c>
      <c r="I1053" t="s">
        <v>225</v>
      </c>
      <c r="J1053"/>
      <c r="K1053" t="s">
        <v>283</v>
      </c>
      <c r="L1053" t="s">
        <v>353</v>
      </c>
      <c r="M1053" s="104" t="s">
        <v>1725</v>
      </c>
      <c r="N1053" s="104" t="s">
        <v>99</v>
      </c>
      <c r="O1053" s="167">
        <v>2000</v>
      </c>
      <c r="P1053" s="191">
        <v>241.22891999999999</v>
      </c>
      <c r="Q1053" s="216">
        <v>6.4999999946513468E-3</v>
      </c>
      <c r="R1053" s="191" t="s">
        <v>229</v>
      </c>
      <c r="S1053" s="175">
        <v>2741</v>
      </c>
      <c r="T1053" s="213" t="s">
        <v>1723</v>
      </c>
      <c r="U1053" s="199">
        <v>0</v>
      </c>
      <c r="V1053" s="200">
        <v>0</v>
      </c>
      <c r="W1053" s="216">
        <f>Tabla24[[#This Row],[Valor POAI 2026
 (en pesos y 3 últimos digitos en cero)]]/$V$2</f>
        <v>0</v>
      </c>
      <c r="X1053" s="217"/>
      <c r="Y1053" s="179"/>
      <c r="Z1053" s="179"/>
      <c r="AA1053" s="180"/>
    </row>
    <row r="1054" spans="1:27" s="126" customFormat="1" ht="13.5" hidden="1" customHeight="1">
      <c r="A1054" s="172">
        <v>14</v>
      </c>
      <c r="B1054" t="s">
        <v>1682</v>
      </c>
      <c r="C1054" s="198">
        <v>27241</v>
      </c>
      <c r="D1054" t="s">
        <v>312</v>
      </c>
      <c r="E1054" s="198">
        <v>47</v>
      </c>
      <c r="F1054" s="104" t="s">
        <v>368</v>
      </c>
      <c r="G1054" t="s">
        <v>361</v>
      </c>
      <c r="H1054" t="s">
        <v>369</v>
      </c>
      <c r="I1054" t="s">
        <v>244</v>
      </c>
      <c r="J1054" t="s">
        <v>363</v>
      </c>
      <c r="K1054" t="s">
        <v>283</v>
      </c>
      <c r="L1054" t="s">
        <v>364</v>
      </c>
      <c r="M1054" s="104" t="s">
        <v>1726</v>
      </c>
      <c r="N1054" s="104" t="s">
        <v>106</v>
      </c>
      <c r="O1054" s="167">
        <v>8000</v>
      </c>
      <c r="P1054" s="191">
        <v>983.47175200000004</v>
      </c>
      <c r="Q1054" s="216">
        <v>2.6500000011357477E-2</v>
      </c>
      <c r="R1054" s="191" t="s">
        <v>229</v>
      </c>
      <c r="S1054" s="175">
        <v>2724</v>
      </c>
      <c r="T1054" s="213" t="s">
        <v>1727</v>
      </c>
      <c r="U1054" s="199">
        <v>0</v>
      </c>
      <c r="V1054" s="200">
        <v>0</v>
      </c>
      <c r="W1054" s="216">
        <f>Tabla24[[#This Row],[Valor POAI 2026
 (en pesos y 3 últimos digitos en cero)]]/$V$2</f>
        <v>0</v>
      </c>
      <c r="X1054" s="217"/>
      <c r="Y1054" s="179"/>
      <c r="Z1054" s="179"/>
      <c r="AA1054" s="180"/>
    </row>
    <row r="1055" spans="1:27" s="126" customFormat="1" ht="13.5" hidden="1" customHeight="1">
      <c r="A1055" s="172">
        <v>14</v>
      </c>
      <c r="B1055" t="s">
        <v>1682</v>
      </c>
      <c r="C1055" s="198">
        <v>27242</v>
      </c>
      <c r="D1055" t="s">
        <v>312</v>
      </c>
      <c r="E1055" s="198">
        <v>46</v>
      </c>
      <c r="F1055" s="104" t="s">
        <v>371</v>
      </c>
      <c r="G1055" t="s">
        <v>361</v>
      </c>
      <c r="H1055" t="s">
        <v>372</v>
      </c>
      <c r="I1055" t="s">
        <v>244</v>
      </c>
      <c r="J1055" t="s">
        <v>363</v>
      </c>
      <c r="K1055" t="s">
        <v>283</v>
      </c>
      <c r="L1055" t="s">
        <v>364</v>
      </c>
      <c r="M1055" s="104" t="s">
        <v>1728</v>
      </c>
      <c r="N1055" s="104" t="s">
        <v>104</v>
      </c>
      <c r="O1055" s="167">
        <v>280</v>
      </c>
      <c r="P1055" s="191">
        <v>538.12605299999996</v>
      </c>
      <c r="Q1055" s="216">
        <v>1.450000000672287E-2</v>
      </c>
      <c r="R1055" s="191" t="s">
        <v>229</v>
      </c>
      <c r="S1055" s="175">
        <v>2724</v>
      </c>
      <c r="T1055" s="213" t="s">
        <v>1727</v>
      </c>
      <c r="U1055" s="199">
        <v>0</v>
      </c>
      <c r="V1055" s="200">
        <v>0</v>
      </c>
      <c r="W1055" s="216">
        <f>Tabla24[[#This Row],[Valor POAI 2026
 (en pesos y 3 últimos digitos en cero)]]/$V$2</f>
        <v>0</v>
      </c>
      <c r="X1055" s="217"/>
      <c r="Y1055" s="179"/>
      <c r="Z1055" s="179"/>
      <c r="AA1055" s="180"/>
    </row>
    <row r="1056" spans="1:27" s="126" customFormat="1" ht="13.5" hidden="1" customHeight="1">
      <c r="A1056" s="172">
        <v>14</v>
      </c>
      <c r="B1056" t="s">
        <v>1682</v>
      </c>
      <c r="C1056" s="198">
        <v>27243</v>
      </c>
      <c r="D1056" t="s">
        <v>312</v>
      </c>
      <c r="E1056" s="198">
        <v>48</v>
      </c>
      <c r="F1056" s="104" t="s">
        <v>360</v>
      </c>
      <c r="G1056" t="s">
        <v>361</v>
      </c>
      <c r="H1056" t="s">
        <v>362</v>
      </c>
      <c r="I1056" t="s">
        <v>244</v>
      </c>
      <c r="J1056" t="s">
        <v>363</v>
      </c>
      <c r="K1056" t="s">
        <v>283</v>
      </c>
      <c r="L1056" t="s">
        <v>364</v>
      </c>
      <c r="M1056" s="104" t="s">
        <v>1729</v>
      </c>
      <c r="N1056" s="104" t="s">
        <v>101</v>
      </c>
      <c r="O1056" s="167">
        <v>1509</v>
      </c>
      <c r="P1056" s="191">
        <v>2931.8591839999999</v>
      </c>
      <c r="Q1056" s="216">
        <v>7.9000000001320334E-2</v>
      </c>
      <c r="R1056" s="191" t="s">
        <v>366</v>
      </c>
      <c r="S1056" s="175">
        <v>2724</v>
      </c>
      <c r="T1056" s="213" t="s">
        <v>1727</v>
      </c>
      <c r="U1056" s="199">
        <v>0</v>
      </c>
      <c r="V1056" s="200">
        <v>0</v>
      </c>
      <c r="W1056" s="216">
        <f>Tabla24[[#This Row],[Valor POAI 2026
 (en pesos y 3 últimos digitos en cero)]]/$V$2</f>
        <v>0</v>
      </c>
      <c r="X1056" s="217"/>
      <c r="Y1056" s="179"/>
      <c r="Z1056" s="179"/>
      <c r="AA1056" s="180"/>
    </row>
    <row r="1057" spans="1:27" s="126" customFormat="1" ht="13.5" hidden="1" customHeight="1">
      <c r="A1057" s="172">
        <v>14</v>
      </c>
      <c r="B1057" t="s">
        <v>1682</v>
      </c>
      <c r="C1057" s="198">
        <v>27491</v>
      </c>
      <c r="D1057" t="s">
        <v>374</v>
      </c>
      <c r="E1057" s="198">
        <v>50</v>
      </c>
      <c r="F1057" s="104" t="s">
        <v>375</v>
      </c>
      <c r="G1057" t="s">
        <v>376</v>
      </c>
      <c r="H1057" t="s">
        <v>377</v>
      </c>
      <c r="I1057" t="s">
        <v>244</v>
      </c>
      <c r="J1057" t="s">
        <v>378</v>
      </c>
      <c r="K1057" t="s">
        <v>379</v>
      </c>
      <c r="L1057" t="s">
        <v>380</v>
      </c>
      <c r="M1057" s="104" t="s">
        <v>1730</v>
      </c>
      <c r="N1057" s="104" t="s">
        <v>27</v>
      </c>
      <c r="O1057" s="167">
        <v>56</v>
      </c>
      <c r="P1057" s="191">
        <v>742.24283100000002</v>
      </c>
      <c r="Q1057" s="216">
        <v>1.9999999989760767E-2</v>
      </c>
      <c r="R1057" s="191" t="s">
        <v>229</v>
      </c>
      <c r="S1057" s="175">
        <v>2749</v>
      </c>
      <c r="T1057" s="213" t="s">
        <v>1731</v>
      </c>
      <c r="U1057" s="199">
        <v>0</v>
      </c>
      <c r="V1057" s="200">
        <v>0</v>
      </c>
      <c r="W1057" s="216">
        <f>Tabla24[[#This Row],[Valor POAI 2026
 (en pesos y 3 últimos digitos en cero)]]/$V$2</f>
        <v>0</v>
      </c>
      <c r="X1057" s="217"/>
      <c r="Y1057" s="179"/>
      <c r="Z1057" s="179"/>
      <c r="AA1057" s="180"/>
    </row>
    <row r="1058" spans="1:27" s="126" customFormat="1" ht="13.5" hidden="1" customHeight="1">
      <c r="A1058" s="172">
        <v>14</v>
      </c>
      <c r="B1058" t="s">
        <v>1682</v>
      </c>
      <c r="C1058" s="198">
        <v>27492</v>
      </c>
      <c r="D1058" t="s">
        <v>374</v>
      </c>
      <c r="E1058" s="198">
        <v>51</v>
      </c>
      <c r="F1058" s="104" t="s">
        <v>383</v>
      </c>
      <c r="G1058" t="s">
        <v>376</v>
      </c>
      <c r="H1058" t="s">
        <v>384</v>
      </c>
      <c r="I1058" t="s">
        <v>244</v>
      </c>
      <c r="J1058" t="s">
        <v>378</v>
      </c>
      <c r="K1058" t="s">
        <v>379</v>
      </c>
      <c r="L1058" t="s">
        <v>380</v>
      </c>
      <c r="M1058" s="104" t="s">
        <v>1732</v>
      </c>
      <c r="N1058" s="104" t="s">
        <v>113</v>
      </c>
      <c r="O1058" s="167">
        <v>200</v>
      </c>
      <c r="P1058" s="191">
        <v>185.56070800000001</v>
      </c>
      <c r="Q1058" s="216">
        <v>5.0000000041765316E-3</v>
      </c>
      <c r="R1058" s="191" t="s">
        <v>229</v>
      </c>
      <c r="S1058" s="175">
        <v>2749</v>
      </c>
      <c r="T1058" s="213" t="s">
        <v>1731</v>
      </c>
      <c r="U1058" s="199">
        <v>0</v>
      </c>
      <c r="V1058" s="200">
        <v>0</v>
      </c>
      <c r="W1058" s="216">
        <f>Tabla24[[#This Row],[Valor POAI 2026
 (en pesos y 3 últimos digitos en cero)]]/$V$2</f>
        <v>0</v>
      </c>
      <c r="X1058" s="217"/>
      <c r="Y1058" s="179"/>
      <c r="Z1058" s="179"/>
      <c r="AA1058" s="180"/>
    </row>
    <row r="1059" spans="1:27" s="126" customFormat="1" ht="13.5" hidden="1" customHeight="1">
      <c r="A1059" s="172">
        <v>14</v>
      </c>
      <c r="B1059" t="s">
        <v>1682</v>
      </c>
      <c r="C1059" s="198">
        <v>27493</v>
      </c>
      <c r="D1059" t="s">
        <v>374</v>
      </c>
      <c r="E1059" s="198">
        <v>52</v>
      </c>
      <c r="F1059" s="104" t="s">
        <v>386</v>
      </c>
      <c r="G1059" t="s">
        <v>376</v>
      </c>
      <c r="H1059" t="s">
        <v>384</v>
      </c>
      <c r="I1059" t="s">
        <v>244</v>
      </c>
      <c r="J1059" t="s">
        <v>378</v>
      </c>
      <c r="K1059" t="s">
        <v>379</v>
      </c>
      <c r="L1059" t="s">
        <v>380</v>
      </c>
      <c r="M1059" s="104" t="s">
        <v>1733</v>
      </c>
      <c r="N1059" s="104" t="s">
        <v>115</v>
      </c>
      <c r="O1059" s="167">
        <v>80</v>
      </c>
      <c r="P1059" s="191">
        <v>3061.751679</v>
      </c>
      <c r="Q1059" s="216">
        <v>8.2499999988076694E-2</v>
      </c>
      <c r="R1059" s="191" t="s">
        <v>229</v>
      </c>
      <c r="S1059" s="175">
        <v>2749</v>
      </c>
      <c r="T1059" s="213" t="s">
        <v>1731</v>
      </c>
      <c r="U1059" s="199">
        <v>0</v>
      </c>
      <c r="V1059" s="200">
        <v>0</v>
      </c>
      <c r="W1059" s="216">
        <f>Tabla24[[#This Row],[Valor POAI 2026
 (en pesos y 3 últimos digitos en cero)]]/$V$2</f>
        <v>0</v>
      </c>
      <c r="X1059" s="217"/>
      <c r="Y1059" s="179"/>
      <c r="Z1059" s="179"/>
      <c r="AA1059" s="180"/>
    </row>
    <row r="1060" spans="1:27" s="126" customFormat="1" ht="13.5" hidden="1" customHeight="1">
      <c r="A1060" s="172">
        <v>14</v>
      </c>
      <c r="B1060" t="s">
        <v>1682</v>
      </c>
      <c r="C1060" s="198">
        <v>25851</v>
      </c>
      <c r="D1060" t="s">
        <v>388</v>
      </c>
      <c r="E1060" s="198">
        <v>54</v>
      </c>
      <c r="F1060" s="104" t="s">
        <v>389</v>
      </c>
      <c r="G1060" t="s">
        <v>390</v>
      </c>
      <c r="H1060" t="s">
        <v>391</v>
      </c>
      <c r="I1060" t="s">
        <v>225</v>
      </c>
      <c r="J1060"/>
      <c r="K1060" t="s">
        <v>379</v>
      </c>
      <c r="L1060" t="s">
        <v>392</v>
      </c>
      <c r="M1060" s="104" t="s">
        <v>1734</v>
      </c>
      <c r="N1060" s="104" t="s">
        <v>20</v>
      </c>
      <c r="O1060" s="167">
        <v>4</v>
      </c>
      <c r="P1060" s="191">
        <v>557.42436599999996</v>
      </c>
      <c r="Q1060" s="216">
        <v>1.5019999990127762E-2</v>
      </c>
      <c r="R1060" s="191" t="s">
        <v>229</v>
      </c>
      <c r="S1060" s="175">
        <v>2585</v>
      </c>
      <c r="T1060" s="213" t="s">
        <v>1735</v>
      </c>
      <c r="U1060" s="199">
        <v>0</v>
      </c>
      <c r="V1060" s="200">
        <v>0</v>
      </c>
      <c r="W1060" s="216">
        <f>Tabla24[[#This Row],[Valor POAI 2026
 (en pesos y 3 últimos digitos en cero)]]/$V$2</f>
        <v>0</v>
      </c>
      <c r="X1060" s="217"/>
      <c r="Y1060" s="179"/>
      <c r="Z1060" s="179"/>
      <c r="AA1060" s="180"/>
    </row>
    <row r="1061" spans="1:27" s="126" customFormat="1" ht="13.5" hidden="1" customHeight="1">
      <c r="A1061" s="172">
        <v>14</v>
      </c>
      <c r="B1061" t="s">
        <v>1682</v>
      </c>
      <c r="C1061" s="198">
        <v>25852</v>
      </c>
      <c r="D1061" t="s">
        <v>388</v>
      </c>
      <c r="E1061" s="198">
        <v>55</v>
      </c>
      <c r="F1061" s="104" t="s">
        <v>395</v>
      </c>
      <c r="G1061" t="s">
        <v>396</v>
      </c>
      <c r="H1061" t="s">
        <v>397</v>
      </c>
      <c r="I1061" t="s">
        <v>225</v>
      </c>
      <c r="J1061"/>
      <c r="K1061" t="s">
        <v>379</v>
      </c>
      <c r="L1061" t="s">
        <v>392</v>
      </c>
      <c r="M1061" s="104" t="s">
        <v>1736</v>
      </c>
      <c r="N1061" s="104" t="s">
        <v>117</v>
      </c>
      <c r="O1061" s="167">
        <v>20</v>
      </c>
      <c r="P1061" s="191">
        <v>420.109443</v>
      </c>
      <c r="Q1061" s="216">
        <v>1.1320000011826859E-2</v>
      </c>
      <c r="R1061" s="191" t="s">
        <v>229</v>
      </c>
      <c r="S1061" s="175">
        <v>2585</v>
      </c>
      <c r="T1061" s="213" t="s">
        <v>1735</v>
      </c>
      <c r="U1061" s="199">
        <v>0</v>
      </c>
      <c r="V1061" s="200">
        <v>0</v>
      </c>
      <c r="W1061" s="216">
        <f>Tabla24[[#This Row],[Valor POAI 2026
 (en pesos y 3 últimos digitos en cero)]]/$V$2</f>
        <v>0</v>
      </c>
      <c r="X1061" s="217"/>
      <c r="Y1061" s="179"/>
      <c r="Z1061" s="179"/>
      <c r="AA1061" s="180"/>
    </row>
    <row r="1062" spans="1:27" s="126" customFormat="1" ht="13.5" hidden="1" customHeight="1">
      <c r="A1062" s="172">
        <v>14</v>
      </c>
      <c r="B1062" t="s">
        <v>1682</v>
      </c>
      <c r="C1062" s="198">
        <v>25751</v>
      </c>
      <c r="D1062" t="s">
        <v>388</v>
      </c>
      <c r="E1062" s="198">
        <v>58</v>
      </c>
      <c r="F1062" s="104" t="s">
        <v>406</v>
      </c>
      <c r="G1062" t="s">
        <v>396</v>
      </c>
      <c r="H1062" t="s">
        <v>407</v>
      </c>
      <c r="I1062" t="s">
        <v>225</v>
      </c>
      <c r="J1062"/>
      <c r="K1062" t="s">
        <v>379</v>
      </c>
      <c r="L1062" t="s">
        <v>401</v>
      </c>
      <c r="M1062" s="104" t="s">
        <v>1737</v>
      </c>
      <c r="N1062" s="104" t="s">
        <v>121</v>
      </c>
      <c r="O1062" s="167">
        <v>160</v>
      </c>
      <c r="P1062" s="191">
        <v>353.30758800000001</v>
      </c>
      <c r="Q1062" s="216">
        <v>9.5200000070898658E-3</v>
      </c>
      <c r="R1062" s="191" t="s">
        <v>229</v>
      </c>
      <c r="S1062" s="175">
        <v>2575</v>
      </c>
      <c r="T1062" s="213" t="s">
        <v>1738</v>
      </c>
      <c r="U1062" s="199">
        <v>0</v>
      </c>
      <c r="V1062" s="200">
        <v>0</v>
      </c>
      <c r="W1062" s="216">
        <f>Tabla24[[#This Row],[Valor POAI 2026
 (en pesos y 3 últimos digitos en cero)]]/$V$2</f>
        <v>0</v>
      </c>
      <c r="X1062" s="217"/>
      <c r="Y1062" s="179"/>
      <c r="Z1062" s="179"/>
      <c r="AA1062" s="180"/>
    </row>
    <row r="1063" spans="1:27" s="126" customFormat="1" ht="13.5" hidden="1" customHeight="1">
      <c r="A1063" s="172">
        <v>14</v>
      </c>
      <c r="B1063" t="s">
        <v>1682</v>
      </c>
      <c r="C1063" s="198">
        <v>27521</v>
      </c>
      <c r="D1063" t="s">
        <v>326</v>
      </c>
      <c r="E1063" s="198">
        <v>56</v>
      </c>
      <c r="F1063" s="104" t="s">
        <v>409</v>
      </c>
      <c r="G1063" t="s">
        <v>328</v>
      </c>
      <c r="H1063" t="s">
        <v>410</v>
      </c>
      <c r="I1063" t="s">
        <v>225</v>
      </c>
      <c r="J1063"/>
      <c r="K1063" t="s">
        <v>379</v>
      </c>
      <c r="L1063" t="s">
        <v>401</v>
      </c>
      <c r="M1063" s="104" t="s">
        <v>1739</v>
      </c>
      <c r="N1063" s="104" t="s">
        <v>124</v>
      </c>
      <c r="O1063" s="167">
        <v>32</v>
      </c>
      <c r="P1063" s="191">
        <v>371.86365899999998</v>
      </c>
      <c r="Q1063" s="216">
        <v>1.0020000012896589E-2</v>
      </c>
      <c r="R1063" s="191" t="s">
        <v>229</v>
      </c>
      <c r="S1063" s="175">
        <v>2752</v>
      </c>
      <c r="T1063" s="213" t="s">
        <v>1740</v>
      </c>
      <c r="U1063" s="199">
        <v>0</v>
      </c>
      <c r="V1063" s="200">
        <v>0</v>
      </c>
      <c r="W1063" s="216">
        <f>Tabla24[[#This Row],[Valor POAI 2026
 (en pesos y 3 últimos digitos en cero)]]/$V$2</f>
        <v>0</v>
      </c>
      <c r="X1063" s="217"/>
      <c r="Y1063" s="179"/>
      <c r="Z1063" s="179"/>
      <c r="AA1063" s="180"/>
    </row>
    <row r="1064" spans="1:27" s="126" customFormat="1" ht="13.5" hidden="1" customHeight="1">
      <c r="A1064" s="172">
        <v>14</v>
      </c>
      <c r="B1064" t="s">
        <v>1682</v>
      </c>
      <c r="C1064" s="198">
        <v>27961</v>
      </c>
      <c r="D1064" t="s">
        <v>326</v>
      </c>
      <c r="E1064" s="198">
        <v>62</v>
      </c>
      <c r="F1064" s="104" t="s">
        <v>420</v>
      </c>
      <c r="G1064" t="s">
        <v>414</v>
      </c>
      <c r="H1064" t="s">
        <v>421</v>
      </c>
      <c r="I1064" t="s">
        <v>225</v>
      </c>
      <c r="J1064"/>
      <c r="K1064" t="s">
        <v>416</v>
      </c>
      <c r="L1064" t="s">
        <v>417</v>
      </c>
      <c r="M1064" s="104" t="s">
        <v>1741</v>
      </c>
      <c r="N1064" s="104" t="s">
        <v>31</v>
      </c>
      <c r="O1064" s="167">
        <v>4</v>
      </c>
      <c r="P1064" s="191">
        <v>260.15611200000001</v>
      </c>
      <c r="Q1064" s="216">
        <v>7.0099999892571565E-3</v>
      </c>
      <c r="R1064" s="191" t="s">
        <v>229</v>
      </c>
      <c r="S1064" s="175">
        <v>2796</v>
      </c>
      <c r="T1064" s="213" t="s">
        <v>1742</v>
      </c>
      <c r="U1064" s="199">
        <v>0</v>
      </c>
      <c r="V1064" s="200">
        <v>0</v>
      </c>
      <c r="W1064" s="216">
        <f>Tabla24[[#This Row],[Valor POAI 2026
 (en pesos y 3 últimos digitos en cero)]]/$V$2</f>
        <v>0</v>
      </c>
      <c r="X1064" s="217"/>
      <c r="Y1064" s="179"/>
      <c r="Z1064" s="179"/>
      <c r="AA1064" s="180"/>
    </row>
    <row r="1065" spans="1:27" s="126" customFormat="1" ht="13.5" hidden="1" customHeight="1">
      <c r="A1065" s="172">
        <v>14</v>
      </c>
      <c r="B1065" t="s">
        <v>1682</v>
      </c>
      <c r="C1065" s="198">
        <v>28071</v>
      </c>
      <c r="D1065" t="s">
        <v>326</v>
      </c>
      <c r="E1065" s="198">
        <v>60</v>
      </c>
      <c r="F1065" s="104" t="s">
        <v>626</v>
      </c>
      <c r="G1065" t="s">
        <v>414</v>
      </c>
      <c r="H1065" t="s">
        <v>415</v>
      </c>
      <c r="I1065" t="s">
        <v>225</v>
      </c>
      <c r="J1065"/>
      <c r="K1065" t="s">
        <v>416</v>
      </c>
      <c r="L1065" t="s">
        <v>417</v>
      </c>
      <c r="M1065" s="104" t="s">
        <v>1743</v>
      </c>
      <c r="N1065" s="104" t="s">
        <v>127</v>
      </c>
      <c r="O1065" s="167">
        <v>400</v>
      </c>
      <c r="P1065" s="191">
        <v>286.87685399999998</v>
      </c>
      <c r="Q1065" s="216">
        <v>7.7299999911519535E-3</v>
      </c>
      <c r="R1065" s="191" t="s">
        <v>229</v>
      </c>
      <c r="S1065" s="175">
        <v>2807</v>
      </c>
      <c r="T1065" s="213" t="s">
        <v>1744</v>
      </c>
      <c r="U1065" s="199">
        <v>0</v>
      </c>
      <c r="V1065" s="200">
        <v>0</v>
      </c>
      <c r="W1065" s="216">
        <f>Tabla24[[#This Row],[Valor POAI 2026
 (en pesos y 3 últimos digitos en cero)]]/$V$2</f>
        <v>0</v>
      </c>
      <c r="X1065" s="217"/>
      <c r="Y1065" s="179"/>
      <c r="Z1065" s="179"/>
      <c r="AA1065" s="180"/>
    </row>
    <row r="1066" spans="1:27" s="126" customFormat="1" ht="13.5" hidden="1" customHeight="1">
      <c r="A1066" s="172">
        <v>14</v>
      </c>
      <c r="B1066" t="s">
        <v>1682</v>
      </c>
      <c r="C1066" s="198">
        <v>28072</v>
      </c>
      <c r="D1066" t="s">
        <v>326</v>
      </c>
      <c r="E1066" s="198">
        <v>61</v>
      </c>
      <c r="F1066" s="104" t="s">
        <v>413</v>
      </c>
      <c r="G1066" t="s">
        <v>414</v>
      </c>
      <c r="H1066" t="s">
        <v>415</v>
      </c>
      <c r="I1066" t="s">
        <v>225</v>
      </c>
      <c r="J1066"/>
      <c r="K1066" t="s">
        <v>416</v>
      </c>
      <c r="L1066" t="s">
        <v>417</v>
      </c>
      <c r="M1066" s="104" t="s">
        <v>1745</v>
      </c>
      <c r="N1066" s="104" t="s">
        <v>31</v>
      </c>
      <c r="O1066" s="167">
        <v>8</v>
      </c>
      <c r="P1066" s="191">
        <v>371.12141600000001</v>
      </c>
      <c r="Q1066" s="216">
        <v>1.0000000008353063E-2</v>
      </c>
      <c r="R1066" s="191" t="s">
        <v>229</v>
      </c>
      <c r="S1066" s="175">
        <v>2807</v>
      </c>
      <c r="T1066" s="213" t="s">
        <v>1744</v>
      </c>
      <c r="U1066" s="199">
        <v>0</v>
      </c>
      <c r="V1066" s="200">
        <v>0</v>
      </c>
      <c r="W1066" s="216">
        <f>Tabla24[[#This Row],[Valor POAI 2026
 (en pesos y 3 últimos digitos en cero)]]/$V$2</f>
        <v>0</v>
      </c>
      <c r="X1066" s="217"/>
      <c r="Y1066" s="179"/>
      <c r="Z1066" s="179"/>
      <c r="AA1066" s="180"/>
    </row>
    <row r="1067" spans="1:27" s="126" customFormat="1" ht="13.5" hidden="1" customHeight="1">
      <c r="A1067" s="172">
        <v>14</v>
      </c>
      <c r="B1067" t="s">
        <v>1682</v>
      </c>
      <c r="C1067" s="198">
        <v>27301</v>
      </c>
      <c r="D1067" t="s">
        <v>350</v>
      </c>
      <c r="E1067" s="198">
        <v>67</v>
      </c>
      <c r="F1067" s="104" t="s">
        <v>441</v>
      </c>
      <c r="G1067" t="s">
        <v>431</v>
      </c>
      <c r="H1067" t="s">
        <v>432</v>
      </c>
      <c r="I1067" t="s">
        <v>225</v>
      </c>
      <c r="J1067"/>
      <c r="K1067" t="s">
        <v>416</v>
      </c>
      <c r="L1067" t="s">
        <v>426</v>
      </c>
      <c r="M1067" s="104" t="s">
        <v>1089</v>
      </c>
      <c r="N1067" s="104" t="s">
        <v>143</v>
      </c>
      <c r="O1067" s="167">
        <v>12</v>
      </c>
      <c r="P1067" s="191">
        <v>186.674072</v>
      </c>
      <c r="Q1067" s="216">
        <v>5.0299999975191413E-3</v>
      </c>
      <c r="R1067" s="191" t="s">
        <v>229</v>
      </c>
      <c r="S1067" s="175">
        <v>2730</v>
      </c>
      <c r="T1067" s="213" t="s">
        <v>1746</v>
      </c>
      <c r="U1067" s="199">
        <v>0</v>
      </c>
      <c r="V1067" s="200">
        <v>0</v>
      </c>
      <c r="W1067" s="216">
        <f>Tabla24[[#This Row],[Valor POAI 2026
 (en pesos y 3 últimos digitos en cero)]]/$V$2</f>
        <v>0</v>
      </c>
      <c r="X1067" s="217"/>
      <c r="Y1067" s="179"/>
      <c r="Z1067" s="179"/>
      <c r="AA1067" s="180"/>
    </row>
    <row r="1068" spans="1:27" s="126" customFormat="1" ht="13.5" hidden="1" customHeight="1">
      <c r="A1068" s="172">
        <v>14</v>
      </c>
      <c r="B1068" t="s">
        <v>1682</v>
      </c>
      <c r="C1068" s="198">
        <v>27302</v>
      </c>
      <c r="D1068" t="s">
        <v>350</v>
      </c>
      <c r="E1068" s="198">
        <v>68</v>
      </c>
      <c r="F1068" s="104" t="s">
        <v>450</v>
      </c>
      <c r="G1068" t="s">
        <v>431</v>
      </c>
      <c r="H1068" t="s">
        <v>432</v>
      </c>
      <c r="I1068" t="s">
        <v>225</v>
      </c>
      <c r="J1068"/>
      <c r="K1068" t="s">
        <v>416</v>
      </c>
      <c r="L1068" t="s">
        <v>426</v>
      </c>
      <c r="M1068" s="104" t="s">
        <v>1747</v>
      </c>
      <c r="N1068" s="104" t="s">
        <v>146</v>
      </c>
      <c r="O1068" s="167">
        <v>16</v>
      </c>
      <c r="P1068" s="191">
        <v>185.56070800000001</v>
      </c>
      <c r="Q1068" s="216">
        <v>5.0000000041765316E-3</v>
      </c>
      <c r="R1068" s="191" t="s">
        <v>229</v>
      </c>
      <c r="S1068" s="175">
        <v>2730</v>
      </c>
      <c r="T1068" s="213" t="s">
        <v>1746</v>
      </c>
      <c r="U1068" s="199">
        <v>0</v>
      </c>
      <c r="V1068" s="200">
        <v>0</v>
      </c>
      <c r="W1068" s="216">
        <f>Tabla24[[#This Row],[Valor POAI 2026
 (en pesos y 3 últimos digitos en cero)]]/$V$2</f>
        <v>0</v>
      </c>
      <c r="X1068" s="217"/>
      <c r="Y1068" s="179"/>
      <c r="Z1068" s="179"/>
      <c r="AA1068" s="180"/>
    </row>
    <row r="1069" spans="1:27" s="126" customFormat="1" ht="13.5" hidden="1" customHeight="1">
      <c r="A1069" s="172">
        <v>14</v>
      </c>
      <c r="B1069" t="s">
        <v>1682</v>
      </c>
      <c r="C1069" s="198">
        <v>27303</v>
      </c>
      <c r="D1069" t="s">
        <v>350</v>
      </c>
      <c r="E1069" s="198">
        <v>69</v>
      </c>
      <c r="F1069" s="104" t="s">
        <v>984</v>
      </c>
      <c r="G1069" t="s">
        <v>431</v>
      </c>
      <c r="H1069" t="s">
        <v>432</v>
      </c>
      <c r="I1069" t="s">
        <v>225</v>
      </c>
      <c r="J1069"/>
      <c r="K1069" t="s">
        <v>416</v>
      </c>
      <c r="L1069" t="s">
        <v>426</v>
      </c>
      <c r="M1069" s="104" t="s">
        <v>1748</v>
      </c>
      <c r="N1069" s="104" t="s">
        <v>148</v>
      </c>
      <c r="O1069" s="167">
        <v>320</v>
      </c>
      <c r="P1069" s="191">
        <v>92.780354000000003</v>
      </c>
      <c r="Q1069" s="216">
        <v>2.5000000020882658E-3</v>
      </c>
      <c r="R1069" s="191" t="s">
        <v>229</v>
      </c>
      <c r="S1069" s="175">
        <v>2730</v>
      </c>
      <c r="T1069" s="213" t="s">
        <v>1746</v>
      </c>
      <c r="U1069" s="199">
        <v>0</v>
      </c>
      <c r="V1069" s="200">
        <v>0</v>
      </c>
      <c r="W1069" s="216">
        <f>Tabla24[[#This Row],[Valor POAI 2026
 (en pesos y 3 últimos digitos en cero)]]/$V$2</f>
        <v>0</v>
      </c>
      <c r="X1069" s="217"/>
      <c r="Y1069" s="179"/>
      <c r="Z1069" s="179"/>
      <c r="AA1069" s="180"/>
    </row>
    <row r="1070" spans="1:27" s="126" customFormat="1" ht="13.5" hidden="1" customHeight="1">
      <c r="A1070" s="172">
        <v>14</v>
      </c>
      <c r="B1070" t="s">
        <v>1682</v>
      </c>
      <c r="C1070" s="198">
        <v>27304</v>
      </c>
      <c r="D1070" t="s">
        <v>350</v>
      </c>
      <c r="E1070" s="198">
        <v>70</v>
      </c>
      <c r="F1070" s="104" t="s">
        <v>439</v>
      </c>
      <c r="G1070" t="s">
        <v>431</v>
      </c>
      <c r="H1070" t="s">
        <v>432</v>
      </c>
      <c r="I1070" t="s">
        <v>225</v>
      </c>
      <c r="J1070"/>
      <c r="K1070" t="s">
        <v>416</v>
      </c>
      <c r="L1070" t="s">
        <v>426</v>
      </c>
      <c r="M1070" s="104" t="s">
        <v>1749</v>
      </c>
      <c r="N1070" s="104" t="s">
        <v>150</v>
      </c>
      <c r="O1070" s="167">
        <v>600</v>
      </c>
      <c r="P1070" s="191">
        <v>92.780354000000003</v>
      </c>
      <c r="Q1070" s="216">
        <v>2.5000000020882658E-3</v>
      </c>
      <c r="R1070" s="191" t="s">
        <v>229</v>
      </c>
      <c r="S1070" s="175">
        <v>2730</v>
      </c>
      <c r="T1070" s="213" t="s">
        <v>1746</v>
      </c>
      <c r="U1070" s="199">
        <v>0</v>
      </c>
      <c r="V1070" s="200">
        <v>0</v>
      </c>
      <c r="W1070" s="216">
        <f>Tabla24[[#This Row],[Valor POAI 2026
 (en pesos y 3 últimos digitos en cero)]]/$V$2</f>
        <v>0</v>
      </c>
      <c r="X1070" s="217"/>
      <c r="Y1070" s="179"/>
      <c r="Z1070" s="179"/>
      <c r="AA1070" s="180"/>
    </row>
    <row r="1071" spans="1:27" s="126" customFormat="1" ht="13.5" hidden="1" customHeight="1">
      <c r="A1071" s="172">
        <v>14</v>
      </c>
      <c r="B1071" t="s">
        <v>1682</v>
      </c>
      <c r="C1071" s="198">
        <v>27305</v>
      </c>
      <c r="D1071" t="s">
        <v>350</v>
      </c>
      <c r="E1071" s="198">
        <v>71</v>
      </c>
      <c r="F1071" s="104" t="s">
        <v>434</v>
      </c>
      <c r="G1071" t="s">
        <v>431</v>
      </c>
      <c r="H1071" t="s">
        <v>432</v>
      </c>
      <c r="I1071" t="s">
        <v>225</v>
      </c>
      <c r="J1071"/>
      <c r="K1071" t="s">
        <v>416</v>
      </c>
      <c r="L1071" t="s">
        <v>426</v>
      </c>
      <c r="M1071" s="104" t="s">
        <v>1750</v>
      </c>
      <c r="N1071" s="104" t="s">
        <v>152</v>
      </c>
      <c r="O1071" s="167">
        <v>4000</v>
      </c>
      <c r="P1071" s="191">
        <v>185.56070800000001</v>
      </c>
      <c r="Q1071" s="216">
        <v>5.0000000041765316E-3</v>
      </c>
      <c r="R1071" s="191" t="s">
        <v>229</v>
      </c>
      <c r="S1071" s="175">
        <v>2730</v>
      </c>
      <c r="T1071" s="213" t="s">
        <v>1746</v>
      </c>
      <c r="U1071" s="199">
        <v>0</v>
      </c>
      <c r="V1071" s="200">
        <v>0</v>
      </c>
      <c r="W1071" s="216">
        <f>Tabla24[[#This Row],[Valor POAI 2026
 (en pesos y 3 últimos digitos en cero)]]/$V$2</f>
        <v>0</v>
      </c>
      <c r="X1071" s="217"/>
      <c r="Y1071" s="179"/>
      <c r="Z1071" s="179"/>
      <c r="AA1071" s="180"/>
    </row>
    <row r="1072" spans="1:27" s="126" customFormat="1" ht="13.5" hidden="1" customHeight="1">
      <c r="A1072" s="172">
        <v>14</v>
      </c>
      <c r="B1072" t="s">
        <v>1682</v>
      </c>
      <c r="C1072" s="198">
        <v>27306</v>
      </c>
      <c r="D1072" t="s">
        <v>446</v>
      </c>
      <c r="E1072" s="198">
        <v>76</v>
      </c>
      <c r="F1072" s="104" t="s">
        <v>447</v>
      </c>
      <c r="G1072" t="s">
        <v>431</v>
      </c>
      <c r="H1072" t="s">
        <v>448</v>
      </c>
      <c r="I1072" t="s">
        <v>225</v>
      </c>
      <c r="J1072"/>
      <c r="K1072" t="s">
        <v>416</v>
      </c>
      <c r="L1072" t="s">
        <v>426</v>
      </c>
      <c r="M1072" s="104" t="s">
        <v>1751</v>
      </c>
      <c r="N1072" s="104" t="s">
        <v>155</v>
      </c>
      <c r="O1072" s="167">
        <v>1200</v>
      </c>
      <c r="P1072" s="191">
        <v>304.69068199999998</v>
      </c>
      <c r="Q1072" s="216">
        <v>8.2099999924151526E-3</v>
      </c>
      <c r="R1072" s="191" t="s">
        <v>229</v>
      </c>
      <c r="S1072" s="175">
        <v>2730</v>
      </c>
      <c r="T1072" s="213" t="s">
        <v>1746</v>
      </c>
      <c r="U1072" s="199">
        <v>0</v>
      </c>
      <c r="V1072" s="200">
        <v>0</v>
      </c>
      <c r="W1072" s="216">
        <f>Tabla24[[#This Row],[Valor POAI 2026
 (en pesos y 3 últimos digitos en cero)]]/$V$2</f>
        <v>0</v>
      </c>
      <c r="X1072" s="217"/>
      <c r="Y1072" s="179"/>
      <c r="Z1072" s="179"/>
      <c r="AA1072" s="180"/>
    </row>
    <row r="1073" spans="1:27" s="126" customFormat="1" ht="13.5" hidden="1" customHeight="1">
      <c r="A1073" s="172">
        <v>14</v>
      </c>
      <c r="B1073" t="s">
        <v>1682</v>
      </c>
      <c r="C1073" s="198">
        <v>27991</v>
      </c>
      <c r="D1073" t="s">
        <v>271</v>
      </c>
      <c r="E1073" s="198">
        <v>77</v>
      </c>
      <c r="F1073" s="104" t="s">
        <v>462</v>
      </c>
      <c r="G1073" t="s">
        <v>273</v>
      </c>
      <c r="H1073" t="s">
        <v>457</v>
      </c>
      <c r="I1073" t="s">
        <v>225</v>
      </c>
      <c r="J1073" t="s">
        <v>275</v>
      </c>
      <c r="K1073" t="s">
        <v>416</v>
      </c>
      <c r="L1073" t="s">
        <v>458</v>
      </c>
      <c r="M1073" s="104" t="s">
        <v>1752</v>
      </c>
      <c r="N1073" s="104" t="s">
        <v>158</v>
      </c>
      <c r="O1073" s="167">
        <v>8</v>
      </c>
      <c r="P1073" s="191">
        <v>5560.8832920000004</v>
      </c>
      <c r="Q1073" s="216">
        <v>0.14983999998116632</v>
      </c>
      <c r="R1073" s="191" t="s">
        <v>229</v>
      </c>
      <c r="S1073" s="175">
        <v>2799</v>
      </c>
      <c r="T1073" s="213" t="s">
        <v>1753</v>
      </c>
      <c r="U1073" s="199">
        <v>0</v>
      </c>
      <c r="V1073" s="200">
        <v>0</v>
      </c>
      <c r="W1073" s="216">
        <f>Tabla24[[#This Row],[Valor POAI 2026
 (en pesos y 3 últimos digitos en cero)]]/$V$2</f>
        <v>0</v>
      </c>
      <c r="X1073" s="217"/>
      <c r="Y1073" s="179"/>
      <c r="Z1073" s="179"/>
      <c r="AA1073" s="180"/>
    </row>
    <row r="1074" spans="1:27" s="126" customFormat="1" ht="13.5" hidden="1" customHeight="1">
      <c r="A1074" s="172">
        <v>14</v>
      </c>
      <c r="B1074" t="s">
        <v>1682</v>
      </c>
      <c r="C1074" s="198">
        <v>27481</v>
      </c>
      <c r="D1074" t="s">
        <v>350</v>
      </c>
      <c r="E1074" s="198">
        <v>79</v>
      </c>
      <c r="F1074" s="104" t="s">
        <v>464</v>
      </c>
      <c r="G1074" t="s">
        <v>431</v>
      </c>
      <c r="H1074" t="s">
        <v>465</v>
      </c>
      <c r="I1074" t="s">
        <v>244</v>
      </c>
      <c r="J1074"/>
      <c r="K1074" t="s">
        <v>416</v>
      </c>
      <c r="L1074" t="s">
        <v>466</v>
      </c>
      <c r="M1074" s="104" t="s">
        <v>1754</v>
      </c>
      <c r="N1074" s="104" t="s">
        <v>161</v>
      </c>
      <c r="O1074" s="167">
        <v>4</v>
      </c>
      <c r="P1074" s="191">
        <v>185.56070800000001</v>
      </c>
      <c r="Q1074" s="216">
        <v>5.0000000041765316E-3</v>
      </c>
      <c r="R1074" s="191" t="s">
        <v>229</v>
      </c>
      <c r="S1074" s="175">
        <v>2748</v>
      </c>
      <c r="T1074" s="213" t="s">
        <v>1755</v>
      </c>
      <c r="U1074" s="199">
        <v>0</v>
      </c>
      <c r="V1074" s="200">
        <v>0</v>
      </c>
      <c r="W1074" s="216">
        <f>Tabla24[[#This Row],[Valor POAI 2026
 (en pesos y 3 últimos digitos en cero)]]/$V$2</f>
        <v>0</v>
      </c>
      <c r="X1074" s="217"/>
      <c r="Y1074" s="179"/>
      <c r="Z1074" s="179"/>
      <c r="AA1074" s="180"/>
    </row>
    <row r="1075" spans="1:27" s="126" customFormat="1" ht="13.5" hidden="1" customHeight="1">
      <c r="A1075" s="172">
        <v>14</v>
      </c>
      <c r="B1075" t="s">
        <v>1682</v>
      </c>
      <c r="C1075" s="198">
        <v>27621</v>
      </c>
      <c r="D1075" t="s">
        <v>312</v>
      </c>
      <c r="E1075" s="198">
        <v>82</v>
      </c>
      <c r="F1075" s="104" t="s">
        <v>480</v>
      </c>
      <c r="G1075" t="s">
        <v>414</v>
      </c>
      <c r="H1075" t="s">
        <v>472</v>
      </c>
      <c r="I1075" t="s">
        <v>225</v>
      </c>
      <c r="J1075"/>
      <c r="K1075" t="s">
        <v>416</v>
      </c>
      <c r="L1075" t="s">
        <v>473</v>
      </c>
      <c r="M1075" s="104" t="s">
        <v>1756</v>
      </c>
      <c r="N1075" s="104" t="s">
        <v>27</v>
      </c>
      <c r="O1075" s="167">
        <v>7</v>
      </c>
      <c r="P1075" s="191">
        <v>75.337647000000004</v>
      </c>
      <c r="Q1075" s="216">
        <v>2.0299999896241511E-3</v>
      </c>
      <c r="R1075" s="191" t="s">
        <v>229</v>
      </c>
      <c r="S1075" s="175">
        <v>2762</v>
      </c>
      <c r="T1075" s="213" t="s">
        <v>1757</v>
      </c>
      <c r="U1075" s="199">
        <v>0</v>
      </c>
      <c r="V1075" s="200">
        <v>0</v>
      </c>
      <c r="W1075" s="216">
        <f>Tabla24[[#This Row],[Valor POAI 2026
 (en pesos y 3 últimos digitos en cero)]]/$V$2</f>
        <v>0</v>
      </c>
      <c r="X1075" s="217"/>
      <c r="Y1075" s="179"/>
      <c r="Z1075" s="179"/>
      <c r="AA1075" s="180"/>
    </row>
    <row r="1076" spans="1:27" s="126" customFormat="1" ht="13.5" hidden="1" customHeight="1">
      <c r="A1076" s="172">
        <v>14</v>
      </c>
      <c r="B1076" t="s">
        <v>1682</v>
      </c>
      <c r="C1076" s="198">
        <v>27622</v>
      </c>
      <c r="D1076" t="s">
        <v>312</v>
      </c>
      <c r="E1076" s="198">
        <v>83</v>
      </c>
      <c r="F1076" s="104" t="s">
        <v>476</v>
      </c>
      <c r="G1076" t="s">
        <v>414</v>
      </c>
      <c r="H1076" t="s">
        <v>472</v>
      </c>
      <c r="I1076" t="s">
        <v>225</v>
      </c>
      <c r="J1076"/>
      <c r="K1076" t="s">
        <v>416</v>
      </c>
      <c r="L1076" t="s">
        <v>473</v>
      </c>
      <c r="M1076" s="104" t="s">
        <v>1758</v>
      </c>
      <c r="N1076" s="104" t="s">
        <v>27</v>
      </c>
      <c r="O1076" s="167">
        <v>2</v>
      </c>
      <c r="P1076" s="191">
        <v>74.224283</v>
      </c>
      <c r="Q1076" s="216">
        <v>1.9999999962815409E-3</v>
      </c>
      <c r="R1076" s="191" t="s">
        <v>229</v>
      </c>
      <c r="S1076" s="175">
        <v>2762</v>
      </c>
      <c r="T1076" s="213" t="s">
        <v>1757</v>
      </c>
      <c r="U1076" s="199">
        <v>0</v>
      </c>
      <c r="V1076" s="200">
        <v>0</v>
      </c>
      <c r="W1076" s="216">
        <f>Tabla24[[#This Row],[Valor POAI 2026
 (en pesos y 3 últimos digitos en cero)]]/$V$2</f>
        <v>0</v>
      </c>
      <c r="X1076" s="217"/>
      <c r="Y1076" s="179"/>
      <c r="Z1076" s="179"/>
      <c r="AA1076" s="180"/>
    </row>
    <row r="1077" spans="1:27" s="126" customFormat="1" ht="13.5" hidden="1" customHeight="1">
      <c r="A1077" s="172">
        <v>14</v>
      </c>
      <c r="B1077" t="s">
        <v>1682</v>
      </c>
      <c r="C1077" s="198">
        <v>27623</v>
      </c>
      <c r="D1077" t="s">
        <v>312</v>
      </c>
      <c r="E1077" s="198">
        <v>84</v>
      </c>
      <c r="F1077" s="104" t="s">
        <v>478</v>
      </c>
      <c r="G1077" t="s">
        <v>414</v>
      </c>
      <c r="H1077" t="s">
        <v>472</v>
      </c>
      <c r="I1077" t="s">
        <v>225</v>
      </c>
      <c r="J1077"/>
      <c r="K1077" t="s">
        <v>416</v>
      </c>
      <c r="L1077" t="s">
        <v>473</v>
      </c>
      <c r="M1077" s="104" t="s">
        <v>1759</v>
      </c>
      <c r="N1077" s="104" t="s">
        <v>27</v>
      </c>
      <c r="O1077" s="167">
        <v>1</v>
      </c>
      <c r="P1077" s="191">
        <v>111.33642500000001</v>
      </c>
      <c r="Q1077" s="216">
        <v>3.0000000078949911E-3</v>
      </c>
      <c r="R1077" s="191" t="s">
        <v>229</v>
      </c>
      <c r="S1077" s="175">
        <v>2762</v>
      </c>
      <c r="T1077" s="213" t="s">
        <v>1757</v>
      </c>
      <c r="U1077" s="199">
        <v>0</v>
      </c>
      <c r="V1077" s="200">
        <v>0</v>
      </c>
      <c r="W1077" s="216">
        <f>Tabla24[[#This Row],[Valor POAI 2026
 (en pesos y 3 últimos digitos en cero)]]/$V$2</f>
        <v>0</v>
      </c>
      <c r="X1077" s="217"/>
      <c r="Y1077" s="179"/>
      <c r="Z1077" s="179"/>
      <c r="AA1077" s="180"/>
    </row>
    <row r="1078" spans="1:27" s="126" customFormat="1" ht="13.5" hidden="1" customHeight="1">
      <c r="A1078" s="172">
        <v>14</v>
      </c>
      <c r="B1078" t="s">
        <v>1682</v>
      </c>
      <c r="C1078" s="198">
        <v>27624</v>
      </c>
      <c r="D1078" t="s">
        <v>312</v>
      </c>
      <c r="E1078" s="198">
        <v>85</v>
      </c>
      <c r="F1078" s="104" t="s">
        <v>471</v>
      </c>
      <c r="G1078" t="s">
        <v>414</v>
      </c>
      <c r="H1078" t="s">
        <v>472</v>
      </c>
      <c r="I1078" t="s">
        <v>225</v>
      </c>
      <c r="J1078"/>
      <c r="K1078" t="s">
        <v>416</v>
      </c>
      <c r="L1078" t="s">
        <v>473</v>
      </c>
      <c r="M1078" s="104" t="s">
        <v>474</v>
      </c>
      <c r="N1078" s="104" t="s">
        <v>27</v>
      </c>
      <c r="O1078" s="167">
        <v>1</v>
      </c>
      <c r="P1078" s="191">
        <v>222.67284900000001</v>
      </c>
      <c r="Q1078" s="216">
        <v>5.9999999888446232E-3</v>
      </c>
      <c r="R1078" s="191" t="s">
        <v>229</v>
      </c>
      <c r="S1078" s="175">
        <v>2762</v>
      </c>
      <c r="T1078" s="213" t="s">
        <v>1757</v>
      </c>
      <c r="U1078" s="199">
        <v>0</v>
      </c>
      <c r="V1078" s="200">
        <v>0</v>
      </c>
      <c r="W1078" s="216">
        <f>Tabla24[[#This Row],[Valor POAI 2026
 (en pesos y 3 últimos digitos en cero)]]/$V$2</f>
        <v>0</v>
      </c>
      <c r="X1078" s="217"/>
      <c r="Y1078" s="179"/>
      <c r="Z1078" s="179"/>
      <c r="AA1078" s="180"/>
    </row>
    <row r="1079" spans="1:27" s="126" customFormat="1" ht="13.5" hidden="1" customHeight="1">
      <c r="A1079" s="172">
        <v>14</v>
      </c>
      <c r="B1079" t="s">
        <v>1682</v>
      </c>
      <c r="C1079" s="198">
        <v>27625</v>
      </c>
      <c r="D1079" t="s">
        <v>312</v>
      </c>
      <c r="E1079" s="198">
        <v>86</v>
      </c>
      <c r="F1079" s="104" t="s">
        <v>1203</v>
      </c>
      <c r="G1079" t="s">
        <v>414</v>
      </c>
      <c r="H1079" t="s">
        <v>472</v>
      </c>
      <c r="I1079" t="s">
        <v>225</v>
      </c>
      <c r="J1079"/>
      <c r="K1079" t="s">
        <v>416</v>
      </c>
      <c r="L1079" t="s">
        <v>473</v>
      </c>
      <c r="M1079" s="104" t="s">
        <v>1507</v>
      </c>
      <c r="N1079" s="104" t="s">
        <v>27</v>
      </c>
      <c r="O1079" s="167">
        <v>1</v>
      </c>
      <c r="P1079" s="191">
        <v>37.112141999999999</v>
      </c>
      <c r="Q1079" s="216">
        <v>1.0000000116134502E-3</v>
      </c>
      <c r="R1079" s="191" t="s">
        <v>229</v>
      </c>
      <c r="S1079" s="175">
        <v>2762</v>
      </c>
      <c r="T1079" s="213" t="s">
        <v>1757</v>
      </c>
      <c r="U1079" s="199">
        <v>0</v>
      </c>
      <c r="V1079" s="200">
        <v>0</v>
      </c>
      <c r="W1079" s="216">
        <f>Tabla24[[#This Row],[Valor POAI 2026
 (en pesos y 3 últimos digitos en cero)]]/$V$2</f>
        <v>0</v>
      </c>
      <c r="X1079" s="217"/>
      <c r="Y1079" s="179"/>
      <c r="Z1079" s="179"/>
      <c r="AA1079" s="180"/>
    </row>
    <row r="1080" spans="1:27" s="126" customFormat="1" ht="13.5" hidden="1" customHeight="1">
      <c r="A1080" s="172">
        <v>14</v>
      </c>
      <c r="B1080" t="s">
        <v>1682</v>
      </c>
      <c r="C1080" s="198">
        <v>27626</v>
      </c>
      <c r="D1080" t="s">
        <v>312</v>
      </c>
      <c r="E1080" s="198">
        <v>87</v>
      </c>
      <c r="F1080" s="104" t="s">
        <v>874</v>
      </c>
      <c r="G1080" t="s">
        <v>414</v>
      </c>
      <c r="H1080" t="s">
        <v>472</v>
      </c>
      <c r="I1080" t="s">
        <v>225</v>
      </c>
      <c r="J1080"/>
      <c r="K1080" t="s">
        <v>416</v>
      </c>
      <c r="L1080" t="s">
        <v>473</v>
      </c>
      <c r="M1080" s="104" t="s">
        <v>1760</v>
      </c>
      <c r="N1080" s="104" t="s">
        <v>27</v>
      </c>
      <c r="O1080" s="167">
        <v>4</v>
      </c>
      <c r="P1080" s="191">
        <v>111.33642500000001</v>
      </c>
      <c r="Q1080" s="216">
        <v>3.0000000078949911E-3</v>
      </c>
      <c r="R1080" s="191" t="s">
        <v>229</v>
      </c>
      <c r="S1080" s="175">
        <v>2762</v>
      </c>
      <c r="T1080" s="213" t="s">
        <v>1757</v>
      </c>
      <c r="U1080" s="199">
        <v>0</v>
      </c>
      <c r="V1080" s="200">
        <v>0</v>
      </c>
      <c r="W1080" s="216">
        <f>Tabla24[[#This Row],[Valor POAI 2026
 (en pesos y 3 últimos digitos en cero)]]/$V$2</f>
        <v>0</v>
      </c>
      <c r="X1080" s="217"/>
      <c r="Y1080" s="179"/>
      <c r="Z1080" s="179"/>
      <c r="AA1080" s="180"/>
    </row>
    <row r="1081" spans="1:27" s="126" customFormat="1" ht="13.5" hidden="1" customHeight="1">
      <c r="A1081" s="172">
        <v>14</v>
      </c>
      <c r="B1081" t="s">
        <v>1682</v>
      </c>
      <c r="C1081" s="198">
        <v>27171</v>
      </c>
      <c r="D1081" t="s">
        <v>491</v>
      </c>
      <c r="E1081" s="198">
        <v>92</v>
      </c>
      <c r="F1081" s="104" t="s">
        <v>500</v>
      </c>
      <c r="G1081" t="s">
        <v>493</v>
      </c>
      <c r="H1081" t="s">
        <v>501</v>
      </c>
      <c r="I1081" t="s">
        <v>244</v>
      </c>
      <c r="J1081" t="s">
        <v>495</v>
      </c>
      <c r="K1081" t="s">
        <v>496</v>
      </c>
      <c r="L1081" t="s">
        <v>497</v>
      </c>
      <c r="M1081" s="104" t="s">
        <v>502</v>
      </c>
      <c r="N1081" s="104" t="s">
        <v>31</v>
      </c>
      <c r="O1081" s="167">
        <v>1</v>
      </c>
      <c r="P1081" s="191">
        <v>185.56070800000001</v>
      </c>
      <c r="Q1081" s="216">
        <v>5.0000000041765316E-3</v>
      </c>
      <c r="R1081" s="191" t="s">
        <v>229</v>
      </c>
      <c r="S1081" s="175">
        <v>2717</v>
      </c>
      <c r="T1081" s="213" t="s">
        <v>1761</v>
      </c>
      <c r="U1081" s="199">
        <v>0</v>
      </c>
      <c r="V1081" s="200">
        <v>0</v>
      </c>
      <c r="W1081" s="216">
        <f>Tabla24[[#This Row],[Valor POAI 2026
 (en pesos y 3 últimos digitos en cero)]]/$V$2</f>
        <v>0</v>
      </c>
      <c r="X1081" s="217"/>
      <c r="Y1081" s="179"/>
      <c r="Z1081" s="179"/>
      <c r="AA1081" s="180"/>
    </row>
    <row r="1082" spans="1:27" s="126" customFormat="1" ht="13.5" hidden="1" customHeight="1">
      <c r="A1082" s="172">
        <v>14</v>
      </c>
      <c r="B1082" t="s">
        <v>1682</v>
      </c>
      <c r="C1082" s="198">
        <v>27172</v>
      </c>
      <c r="D1082" t="s">
        <v>491</v>
      </c>
      <c r="E1082" s="198">
        <v>93</v>
      </c>
      <c r="F1082" s="104" t="s">
        <v>492</v>
      </c>
      <c r="G1082" t="s">
        <v>493</v>
      </c>
      <c r="H1082" t="s">
        <v>494</v>
      </c>
      <c r="I1082" t="s">
        <v>244</v>
      </c>
      <c r="J1082" t="s">
        <v>495</v>
      </c>
      <c r="K1082" t="s">
        <v>496</v>
      </c>
      <c r="L1082" t="s">
        <v>497</v>
      </c>
      <c r="M1082" s="104" t="s">
        <v>1762</v>
      </c>
      <c r="N1082" s="104" t="s">
        <v>176</v>
      </c>
      <c r="O1082" s="167">
        <v>4</v>
      </c>
      <c r="P1082" s="191">
        <v>4082.335572</v>
      </c>
      <c r="Q1082" s="216">
        <v>0.10999999998410226</v>
      </c>
      <c r="R1082" s="191" t="s">
        <v>229</v>
      </c>
      <c r="S1082" s="175">
        <v>2717</v>
      </c>
      <c r="T1082" s="213" t="s">
        <v>1761</v>
      </c>
      <c r="U1082" s="199">
        <v>0</v>
      </c>
      <c r="V1082" s="200">
        <v>0</v>
      </c>
      <c r="W1082" s="216">
        <f>Tabla24[[#This Row],[Valor POAI 2026
 (en pesos y 3 últimos digitos en cero)]]/$V$2</f>
        <v>0</v>
      </c>
      <c r="X1082" s="217"/>
      <c r="Y1082" s="179"/>
      <c r="Z1082" s="179"/>
      <c r="AA1082" s="180"/>
    </row>
    <row r="1083" spans="1:27" s="126" customFormat="1" ht="13.5" hidden="1" customHeight="1">
      <c r="A1083" s="172">
        <v>14</v>
      </c>
      <c r="B1083" t="s">
        <v>1682</v>
      </c>
      <c r="C1083" s="198">
        <v>27173</v>
      </c>
      <c r="D1083" t="s">
        <v>491</v>
      </c>
      <c r="E1083" s="198">
        <v>94</v>
      </c>
      <c r="F1083" s="104" t="s">
        <v>503</v>
      </c>
      <c r="G1083" t="s">
        <v>493</v>
      </c>
      <c r="H1083" t="s">
        <v>504</v>
      </c>
      <c r="I1083" t="s">
        <v>244</v>
      </c>
      <c r="J1083" t="s">
        <v>495</v>
      </c>
      <c r="K1083" t="s">
        <v>496</v>
      </c>
      <c r="L1083" t="s">
        <v>497</v>
      </c>
      <c r="M1083" s="104" t="s">
        <v>1763</v>
      </c>
      <c r="N1083" s="104" t="s">
        <v>173</v>
      </c>
      <c r="O1083" s="167">
        <v>4</v>
      </c>
      <c r="P1083" s="191">
        <v>1298.924955</v>
      </c>
      <c r="Q1083" s="216">
        <v>3.5000000002290359E-2</v>
      </c>
      <c r="R1083" s="191" t="s">
        <v>229</v>
      </c>
      <c r="S1083" s="175">
        <v>2717</v>
      </c>
      <c r="T1083" s="213" t="s">
        <v>1761</v>
      </c>
      <c r="U1083" s="199">
        <v>0</v>
      </c>
      <c r="V1083" s="200">
        <v>0</v>
      </c>
      <c r="W1083" s="216">
        <f>Tabla24[[#This Row],[Valor POAI 2026
 (en pesos y 3 últimos digitos en cero)]]/$V$2</f>
        <v>0</v>
      </c>
      <c r="X1083" s="217"/>
      <c r="Y1083" s="179"/>
      <c r="Z1083" s="179"/>
      <c r="AA1083" s="180"/>
    </row>
    <row r="1084" spans="1:27" s="126" customFormat="1" ht="13.5" hidden="1" customHeight="1">
      <c r="A1084" s="172">
        <v>14</v>
      </c>
      <c r="B1084" t="s">
        <v>1682</v>
      </c>
      <c r="C1084" s="198">
        <v>27721</v>
      </c>
      <c r="D1084" t="s">
        <v>316</v>
      </c>
      <c r="E1084" s="198">
        <v>95</v>
      </c>
      <c r="F1084" s="104" t="s">
        <v>506</v>
      </c>
      <c r="G1084" t="s">
        <v>507</v>
      </c>
      <c r="H1084" t="s">
        <v>508</v>
      </c>
      <c r="I1084" t="s">
        <v>225</v>
      </c>
      <c r="J1084"/>
      <c r="K1084" t="s">
        <v>496</v>
      </c>
      <c r="L1084" t="s">
        <v>509</v>
      </c>
      <c r="M1084" s="104" t="s">
        <v>1764</v>
      </c>
      <c r="N1084" s="104" t="s">
        <v>183</v>
      </c>
      <c r="O1084" s="167">
        <v>2</v>
      </c>
      <c r="P1084" s="191">
        <v>247.16686300000001</v>
      </c>
      <c r="Q1084" s="216">
        <v>6.6600000040542007E-3</v>
      </c>
      <c r="R1084" s="191" t="s">
        <v>366</v>
      </c>
      <c r="S1084" s="175">
        <v>2772</v>
      </c>
      <c r="T1084" s="213" t="s">
        <v>1765</v>
      </c>
      <c r="U1084" s="199">
        <v>0</v>
      </c>
      <c r="V1084" s="200">
        <v>0</v>
      </c>
      <c r="W1084" s="216">
        <f>Tabla24[[#This Row],[Valor POAI 2026
 (en pesos y 3 últimos digitos en cero)]]/$V$2</f>
        <v>0</v>
      </c>
      <c r="X1084" s="217"/>
      <c r="Y1084" s="179"/>
      <c r="Z1084" s="179"/>
      <c r="AA1084" s="180"/>
    </row>
    <row r="1085" spans="1:27" s="126" customFormat="1" ht="13.5" hidden="1" customHeight="1">
      <c r="A1085" s="172">
        <v>14</v>
      </c>
      <c r="B1085" t="s">
        <v>1682</v>
      </c>
      <c r="C1085" s="198">
        <v>27722</v>
      </c>
      <c r="D1085" t="s">
        <v>316</v>
      </c>
      <c r="E1085" s="198">
        <v>96</v>
      </c>
      <c r="F1085" s="104" t="s">
        <v>512</v>
      </c>
      <c r="G1085" t="s">
        <v>507</v>
      </c>
      <c r="H1085" t="s">
        <v>508</v>
      </c>
      <c r="I1085" t="s">
        <v>225</v>
      </c>
      <c r="J1085"/>
      <c r="K1085" t="s">
        <v>496</v>
      </c>
      <c r="L1085" t="s">
        <v>509</v>
      </c>
      <c r="M1085" s="104" t="s">
        <v>1766</v>
      </c>
      <c r="N1085" s="104" t="s">
        <v>20</v>
      </c>
      <c r="O1085" s="167">
        <v>2</v>
      </c>
      <c r="P1085" s="191">
        <v>247.16686300000001</v>
      </c>
      <c r="Q1085" s="216">
        <v>6.6600000040542007E-3</v>
      </c>
      <c r="R1085" s="191" t="s">
        <v>366</v>
      </c>
      <c r="S1085" s="175">
        <v>2772</v>
      </c>
      <c r="T1085" s="213" t="s">
        <v>1765</v>
      </c>
      <c r="U1085" s="199">
        <v>0</v>
      </c>
      <c r="V1085" s="200">
        <v>0</v>
      </c>
      <c r="W1085" s="216">
        <f>Tabla24[[#This Row],[Valor POAI 2026
 (en pesos y 3 últimos digitos en cero)]]/$V$2</f>
        <v>0</v>
      </c>
      <c r="X1085" s="217"/>
      <c r="Y1085" s="179"/>
      <c r="Z1085" s="179"/>
      <c r="AA1085" s="180"/>
    </row>
    <row r="1086" spans="1:27" s="126" customFormat="1" ht="13.5" hidden="1" customHeight="1">
      <c r="A1086" s="172">
        <v>14</v>
      </c>
      <c r="B1086" t="s">
        <v>1682</v>
      </c>
      <c r="C1086" s="198">
        <v>27161</v>
      </c>
      <c r="D1086" t="s">
        <v>491</v>
      </c>
      <c r="E1086" s="198">
        <v>97</v>
      </c>
      <c r="F1086" s="104" t="s">
        <v>526</v>
      </c>
      <c r="G1086" t="s">
        <v>515</v>
      </c>
      <c r="H1086" t="s">
        <v>527</v>
      </c>
      <c r="I1086" t="s">
        <v>225</v>
      </c>
      <c r="J1086"/>
      <c r="K1086" t="s">
        <v>496</v>
      </c>
      <c r="L1086" t="s">
        <v>517</v>
      </c>
      <c r="M1086" s="104" t="s">
        <v>665</v>
      </c>
      <c r="N1086" s="104" t="s">
        <v>190</v>
      </c>
      <c r="O1086" s="167">
        <v>60</v>
      </c>
      <c r="P1086" s="191">
        <v>464.64401199999998</v>
      </c>
      <c r="Q1086" s="216">
        <v>1.2519999988039496E-2</v>
      </c>
      <c r="R1086" s="191" t="s">
        <v>229</v>
      </c>
      <c r="S1086" s="175">
        <v>2716</v>
      </c>
      <c r="T1086" s="213" t="s">
        <v>1767</v>
      </c>
      <c r="U1086" s="199">
        <v>0</v>
      </c>
      <c r="V1086" s="200">
        <v>0</v>
      </c>
      <c r="W1086" s="216">
        <f>Tabla24[[#This Row],[Valor POAI 2026
 (en pesos y 3 últimos digitos en cero)]]/$V$2</f>
        <v>0</v>
      </c>
      <c r="X1086" s="217"/>
      <c r="Y1086" s="179"/>
      <c r="Z1086" s="179"/>
      <c r="AA1086" s="180"/>
    </row>
    <row r="1087" spans="1:27" s="126" customFormat="1" ht="13.5" hidden="1" customHeight="1">
      <c r="A1087" s="172">
        <v>14</v>
      </c>
      <c r="B1087" t="s">
        <v>1682</v>
      </c>
      <c r="C1087" s="198">
        <v>27162</v>
      </c>
      <c r="D1087" t="s">
        <v>491</v>
      </c>
      <c r="E1087" s="198">
        <v>98</v>
      </c>
      <c r="F1087" s="104" t="s">
        <v>514</v>
      </c>
      <c r="G1087" t="s">
        <v>515</v>
      </c>
      <c r="H1087" t="s">
        <v>516</v>
      </c>
      <c r="I1087" t="s">
        <v>225</v>
      </c>
      <c r="J1087"/>
      <c r="K1087" t="s">
        <v>496</v>
      </c>
      <c r="L1087" t="s">
        <v>517</v>
      </c>
      <c r="M1087" s="104" t="s">
        <v>1768</v>
      </c>
      <c r="N1087" s="104" t="s">
        <v>83</v>
      </c>
      <c r="O1087" s="167">
        <v>2000</v>
      </c>
      <c r="P1087" s="191">
        <v>412.68701399999998</v>
      </c>
      <c r="Q1087" s="216">
        <v>1.1119999993336953E-2</v>
      </c>
      <c r="R1087" s="191" t="s">
        <v>229</v>
      </c>
      <c r="S1087" s="175">
        <v>2716</v>
      </c>
      <c r="T1087" s="213" t="s">
        <v>1767</v>
      </c>
      <c r="U1087" s="199">
        <v>0</v>
      </c>
      <c r="V1087" s="200">
        <v>0</v>
      </c>
      <c r="W1087" s="216">
        <f>Tabla24[[#This Row],[Valor POAI 2026
 (en pesos y 3 últimos digitos en cero)]]/$V$2</f>
        <v>0</v>
      </c>
      <c r="X1087" s="217"/>
      <c r="Y1087" s="179"/>
      <c r="Z1087" s="179"/>
      <c r="AA1087" s="180"/>
    </row>
    <row r="1088" spans="1:27" s="126" customFormat="1" ht="13.5" hidden="1" customHeight="1">
      <c r="A1088" s="172">
        <v>14</v>
      </c>
      <c r="B1088" t="s">
        <v>1682</v>
      </c>
      <c r="C1088" s="198">
        <v>27163</v>
      </c>
      <c r="D1088" t="s">
        <v>491</v>
      </c>
      <c r="E1088" s="198">
        <v>99</v>
      </c>
      <c r="F1088" s="104" t="s">
        <v>523</v>
      </c>
      <c r="G1088" t="s">
        <v>515</v>
      </c>
      <c r="H1088" t="s">
        <v>524</v>
      </c>
      <c r="I1088" t="s">
        <v>244</v>
      </c>
      <c r="J1088"/>
      <c r="K1088" t="s">
        <v>496</v>
      </c>
      <c r="L1088" t="s">
        <v>517</v>
      </c>
      <c r="M1088" s="104" t="s">
        <v>1769</v>
      </c>
      <c r="N1088" s="104" t="s">
        <v>188</v>
      </c>
      <c r="O1088" s="167">
        <v>56</v>
      </c>
      <c r="P1088" s="191">
        <v>649.46247700000004</v>
      </c>
      <c r="Q1088" s="216">
        <v>1.7499999987672502E-2</v>
      </c>
      <c r="R1088" s="191" t="s">
        <v>229</v>
      </c>
      <c r="S1088" s="175">
        <v>2716</v>
      </c>
      <c r="T1088" s="213" t="s">
        <v>1767</v>
      </c>
      <c r="U1088" s="199">
        <v>0</v>
      </c>
      <c r="V1088" s="200">
        <v>0</v>
      </c>
      <c r="W1088" s="216">
        <f>Tabla24[[#This Row],[Valor POAI 2026
 (en pesos y 3 últimos digitos en cero)]]/$V$2</f>
        <v>0</v>
      </c>
      <c r="X1088" s="217"/>
      <c r="Y1088" s="179"/>
      <c r="Z1088" s="179"/>
      <c r="AA1088" s="180"/>
    </row>
    <row r="1089" spans="1:27" s="126" customFormat="1" ht="13.5" hidden="1" customHeight="1">
      <c r="A1089" s="172">
        <v>14</v>
      </c>
      <c r="B1089" t="s">
        <v>1682</v>
      </c>
      <c r="C1089" s="198">
        <v>27361</v>
      </c>
      <c r="D1089" t="s">
        <v>491</v>
      </c>
      <c r="E1089" s="198">
        <v>100</v>
      </c>
      <c r="F1089" s="104" t="s">
        <v>545</v>
      </c>
      <c r="G1089" t="s">
        <v>493</v>
      </c>
      <c r="H1089" t="s">
        <v>546</v>
      </c>
      <c r="I1089" t="s">
        <v>244</v>
      </c>
      <c r="J1089"/>
      <c r="K1089" t="s">
        <v>496</v>
      </c>
      <c r="L1089" t="s">
        <v>517</v>
      </c>
      <c r="M1089" s="104" t="s">
        <v>1770</v>
      </c>
      <c r="N1089" s="104" t="s">
        <v>194</v>
      </c>
      <c r="O1089" s="167">
        <v>4</v>
      </c>
      <c r="P1089" s="191">
        <v>185.56070800000001</v>
      </c>
      <c r="Q1089" s="216">
        <v>5.0000000041765316E-3</v>
      </c>
      <c r="R1089" s="191" t="s">
        <v>229</v>
      </c>
      <c r="S1089" s="175">
        <v>2736</v>
      </c>
      <c r="T1089" s="213" t="s">
        <v>1771</v>
      </c>
      <c r="U1089" s="199">
        <v>0</v>
      </c>
      <c r="V1089" s="200">
        <v>0</v>
      </c>
      <c r="W1089" s="216">
        <f>Tabla24[[#This Row],[Valor POAI 2026
 (en pesos y 3 últimos digitos en cero)]]/$V$2</f>
        <v>0</v>
      </c>
      <c r="X1089" s="217"/>
      <c r="Y1089" s="179"/>
      <c r="Z1089" s="179"/>
      <c r="AA1089" s="180"/>
    </row>
    <row r="1090" spans="1:27" s="126" customFormat="1" ht="13.5" hidden="1" customHeight="1">
      <c r="A1090" s="172">
        <v>14</v>
      </c>
      <c r="B1090" t="s">
        <v>1682</v>
      </c>
      <c r="C1090" s="198">
        <v>27362</v>
      </c>
      <c r="D1090" t="s">
        <v>491</v>
      </c>
      <c r="E1090" s="198">
        <v>101</v>
      </c>
      <c r="F1090" s="104" t="s">
        <v>549</v>
      </c>
      <c r="G1090" t="s">
        <v>493</v>
      </c>
      <c r="H1090" t="s">
        <v>546</v>
      </c>
      <c r="I1090" t="s">
        <v>244</v>
      </c>
      <c r="J1090"/>
      <c r="K1090" t="s">
        <v>496</v>
      </c>
      <c r="L1090" t="s">
        <v>517</v>
      </c>
      <c r="M1090" s="104" t="s">
        <v>887</v>
      </c>
      <c r="N1090" s="104" t="s">
        <v>197</v>
      </c>
      <c r="O1090" s="167">
        <v>1</v>
      </c>
      <c r="P1090" s="191">
        <v>185.56070800000001</v>
      </c>
      <c r="Q1090" s="216">
        <v>5.0000000041765316E-3</v>
      </c>
      <c r="R1090" s="191" t="s">
        <v>229</v>
      </c>
      <c r="S1090" s="175">
        <v>2736</v>
      </c>
      <c r="T1090" s="213" t="s">
        <v>1771</v>
      </c>
      <c r="U1090" s="199">
        <v>0</v>
      </c>
      <c r="V1090" s="200">
        <v>0</v>
      </c>
      <c r="W1090" s="216">
        <f>Tabla24[[#This Row],[Valor POAI 2026
 (en pesos y 3 últimos digitos en cero)]]/$V$2</f>
        <v>0</v>
      </c>
      <c r="X1090" s="217"/>
      <c r="Y1090" s="179"/>
      <c r="Z1090" s="179"/>
      <c r="AA1090" s="180"/>
    </row>
    <row r="1091" spans="1:27" s="126" customFormat="1" ht="13.5" hidden="1" customHeight="1">
      <c r="A1091" s="172">
        <v>14</v>
      </c>
      <c r="B1091" t="s">
        <v>1682</v>
      </c>
      <c r="C1091" s="198">
        <v>27561</v>
      </c>
      <c r="D1091" t="s">
        <v>491</v>
      </c>
      <c r="E1091" s="198">
        <v>103</v>
      </c>
      <c r="F1091" s="104" t="s">
        <v>543</v>
      </c>
      <c r="G1091" t="s">
        <v>536</v>
      </c>
      <c r="H1091" t="s">
        <v>537</v>
      </c>
      <c r="I1091" t="s">
        <v>244</v>
      </c>
      <c r="J1091"/>
      <c r="K1091" t="s">
        <v>496</v>
      </c>
      <c r="L1091" t="s">
        <v>517</v>
      </c>
      <c r="M1091" s="104" t="s">
        <v>1772</v>
      </c>
      <c r="N1091" s="104" t="s">
        <v>204</v>
      </c>
      <c r="O1091" s="167">
        <v>1</v>
      </c>
      <c r="P1091" s="191">
        <v>185.56070800000001</v>
      </c>
      <c r="Q1091" s="216">
        <v>5.0000000041765316E-3</v>
      </c>
      <c r="R1091" s="191" t="s">
        <v>366</v>
      </c>
      <c r="S1091" s="175">
        <v>2756</v>
      </c>
      <c r="T1091" s="213" t="s">
        <v>1773</v>
      </c>
      <c r="U1091" s="199">
        <v>0</v>
      </c>
      <c r="V1091" s="200">
        <v>0</v>
      </c>
      <c r="W1091" s="216">
        <f>Tabla24[[#This Row],[Valor POAI 2026
 (en pesos y 3 últimos digitos en cero)]]/$V$2</f>
        <v>0</v>
      </c>
      <c r="X1091" s="217"/>
      <c r="Y1091" s="179"/>
      <c r="Z1091" s="179"/>
      <c r="AA1091" s="180"/>
    </row>
    <row r="1092" spans="1:27" s="126" customFormat="1" ht="13.5" hidden="1" customHeight="1">
      <c r="A1092" s="172">
        <v>14</v>
      </c>
      <c r="B1092" t="s">
        <v>1682</v>
      </c>
      <c r="C1092" s="198">
        <v>27562</v>
      </c>
      <c r="D1092" t="s">
        <v>491</v>
      </c>
      <c r="E1092" s="198">
        <v>104</v>
      </c>
      <c r="F1092" s="104" t="s">
        <v>535</v>
      </c>
      <c r="G1092" t="s">
        <v>536</v>
      </c>
      <c r="H1092" t="s">
        <v>537</v>
      </c>
      <c r="I1092" t="s">
        <v>244</v>
      </c>
      <c r="J1092"/>
      <c r="K1092" t="s">
        <v>496</v>
      </c>
      <c r="L1092" t="s">
        <v>517</v>
      </c>
      <c r="M1092" s="104" t="s">
        <v>1774</v>
      </c>
      <c r="N1092" s="104" t="s">
        <v>199</v>
      </c>
      <c r="O1092" s="167">
        <v>1</v>
      </c>
      <c r="P1092" s="191">
        <v>185.56070800000001</v>
      </c>
      <c r="Q1092" s="216">
        <v>5.0000000041765316E-3</v>
      </c>
      <c r="R1092" s="191" t="s">
        <v>366</v>
      </c>
      <c r="S1092" s="175">
        <v>2756</v>
      </c>
      <c r="T1092" s="213" t="s">
        <v>1773</v>
      </c>
      <c r="U1092" s="199">
        <v>0</v>
      </c>
      <c r="V1092" s="200">
        <v>0</v>
      </c>
      <c r="W1092" s="216">
        <f>Tabla24[[#This Row],[Valor POAI 2026
 (en pesos y 3 últimos digitos en cero)]]/$V$2</f>
        <v>0</v>
      </c>
      <c r="X1092" s="217"/>
      <c r="Y1092" s="179"/>
      <c r="Z1092" s="179"/>
      <c r="AA1092" s="180"/>
    </row>
    <row r="1093" spans="1:27" s="126" customFormat="1" ht="13.5" hidden="1" customHeight="1">
      <c r="A1093" s="172">
        <v>15</v>
      </c>
      <c r="B1093" t="s">
        <v>1775</v>
      </c>
      <c r="C1093" s="198">
        <v>22601</v>
      </c>
      <c r="D1093" t="s">
        <v>221</v>
      </c>
      <c r="E1093" s="198">
        <v>1</v>
      </c>
      <c r="F1093" s="104" t="s">
        <v>231</v>
      </c>
      <c r="G1093" t="s">
        <v>223</v>
      </c>
      <c r="H1093" t="s">
        <v>224</v>
      </c>
      <c r="I1093" t="s">
        <v>225</v>
      </c>
      <c r="J1093"/>
      <c r="K1093" t="s">
        <v>226</v>
      </c>
      <c r="L1093" t="s">
        <v>227</v>
      </c>
      <c r="M1093" s="104" t="s">
        <v>788</v>
      </c>
      <c r="N1093" s="104" t="s">
        <v>20</v>
      </c>
      <c r="O1093" s="167">
        <v>100</v>
      </c>
      <c r="P1093" s="191">
        <v>237</v>
      </c>
      <c r="Q1093" s="216">
        <v>6.9432237651608367E-3</v>
      </c>
      <c r="R1093" s="191" t="s">
        <v>229</v>
      </c>
      <c r="S1093" s="175">
        <v>2260</v>
      </c>
      <c r="T1093" s="213" t="s">
        <v>1776</v>
      </c>
      <c r="U1093" s="199">
        <v>0</v>
      </c>
      <c r="V1093" s="200">
        <v>0</v>
      </c>
      <c r="W1093" s="216">
        <f>Tabla24[[#This Row],[Valor POAI 2026
 (en pesos y 3 últimos digitos en cero)]]/$V$2</f>
        <v>0</v>
      </c>
      <c r="X1093" s="217"/>
      <c r="Y1093" s="179"/>
      <c r="Z1093" s="179"/>
      <c r="AA1093" s="180"/>
    </row>
    <row r="1094" spans="1:27" s="126" customFormat="1" ht="13.5" hidden="1" customHeight="1">
      <c r="A1094" s="172">
        <v>15</v>
      </c>
      <c r="B1094" t="s">
        <v>1775</v>
      </c>
      <c r="C1094" s="198">
        <v>22602</v>
      </c>
      <c r="D1094" t="s">
        <v>221</v>
      </c>
      <c r="E1094" s="198">
        <v>3</v>
      </c>
      <c r="F1094" s="104" t="s">
        <v>233</v>
      </c>
      <c r="G1094" t="s">
        <v>223</v>
      </c>
      <c r="H1094" t="s">
        <v>224</v>
      </c>
      <c r="I1094" t="s">
        <v>225</v>
      </c>
      <c r="J1094"/>
      <c r="K1094" t="s">
        <v>226</v>
      </c>
      <c r="L1094" t="s">
        <v>227</v>
      </c>
      <c r="M1094" s="104" t="s">
        <v>1777</v>
      </c>
      <c r="N1094" s="104" t="s">
        <v>22</v>
      </c>
      <c r="O1094" s="167">
        <v>40</v>
      </c>
      <c r="P1094" s="191">
        <v>159</v>
      </c>
      <c r="Q1094" s="216">
        <v>4.6581121462471436E-3</v>
      </c>
      <c r="R1094" s="191" t="s">
        <v>229</v>
      </c>
      <c r="S1094" s="175">
        <v>2260</v>
      </c>
      <c r="T1094" s="213" t="s">
        <v>1776</v>
      </c>
      <c r="U1094" s="199">
        <v>0</v>
      </c>
      <c r="V1094" s="200">
        <v>0</v>
      </c>
      <c r="W1094" s="216">
        <f>Tabla24[[#This Row],[Valor POAI 2026
 (en pesos y 3 últimos digitos en cero)]]/$V$2</f>
        <v>0</v>
      </c>
      <c r="X1094" s="217"/>
      <c r="Y1094" s="179"/>
      <c r="Z1094" s="179"/>
      <c r="AA1094" s="180"/>
    </row>
    <row r="1095" spans="1:27" s="126" customFormat="1" ht="13.5" hidden="1" customHeight="1">
      <c r="A1095" s="172">
        <v>15</v>
      </c>
      <c r="B1095" t="s">
        <v>1775</v>
      </c>
      <c r="C1095" s="198">
        <v>22641</v>
      </c>
      <c r="D1095" t="s">
        <v>234</v>
      </c>
      <c r="E1095" s="198">
        <v>4</v>
      </c>
      <c r="F1095" s="104" t="s">
        <v>235</v>
      </c>
      <c r="G1095" t="s">
        <v>236</v>
      </c>
      <c r="H1095" t="s">
        <v>237</v>
      </c>
      <c r="I1095" t="s">
        <v>225</v>
      </c>
      <c r="J1095"/>
      <c r="K1095" t="s">
        <v>226</v>
      </c>
      <c r="L1095" t="s">
        <v>238</v>
      </c>
      <c r="M1095" s="104" t="s">
        <v>1778</v>
      </c>
      <c r="N1095" s="104" t="s">
        <v>24</v>
      </c>
      <c r="O1095" s="167">
        <v>1000</v>
      </c>
      <c r="P1095" s="191">
        <v>529</v>
      </c>
      <c r="Q1095" s="216">
        <v>1.5497744184683892E-2</v>
      </c>
      <c r="R1095" s="191" t="s">
        <v>229</v>
      </c>
      <c r="S1095" s="175">
        <v>2264</v>
      </c>
      <c r="T1095" s="213" t="s">
        <v>1779</v>
      </c>
      <c r="U1095" s="199">
        <v>0</v>
      </c>
      <c r="V1095" s="200">
        <v>0</v>
      </c>
      <c r="W1095" s="216">
        <f>Tabla24[[#This Row],[Valor POAI 2026
 (en pesos y 3 últimos digitos en cero)]]/$V$2</f>
        <v>0</v>
      </c>
      <c r="X1095" s="217"/>
      <c r="Y1095" s="179"/>
      <c r="Z1095" s="179"/>
      <c r="AA1095" s="180"/>
    </row>
    <row r="1096" spans="1:27" s="126" customFormat="1" ht="13.5" hidden="1" customHeight="1">
      <c r="A1096" s="172">
        <v>15</v>
      </c>
      <c r="B1096" t="s">
        <v>1775</v>
      </c>
      <c r="C1096" s="198">
        <v>22661</v>
      </c>
      <c r="D1096" t="s">
        <v>221</v>
      </c>
      <c r="E1096" s="198">
        <v>5</v>
      </c>
      <c r="F1096" s="104" t="s">
        <v>241</v>
      </c>
      <c r="G1096" t="s">
        <v>242</v>
      </c>
      <c r="H1096" t="s">
        <v>243</v>
      </c>
      <c r="I1096" t="s">
        <v>244</v>
      </c>
      <c r="J1096" t="s">
        <v>245</v>
      </c>
      <c r="K1096" t="s">
        <v>226</v>
      </c>
      <c r="L1096" t="s">
        <v>246</v>
      </c>
      <c r="M1096" s="104" t="s">
        <v>247</v>
      </c>
      <c r="N1096" s="104" t="s">
        <v>27</v>
      </c>
      <c r="O1096" s="167">
        <v>4</v>
      </c>
      <c r="P1096" s="191">
        <v>215</v>
      </c>
      <c r="Q1096" s="216">
        <v>6.2987051034159485E-3</v>
      </c>
      <c r="R1096" s="191" t="s">
        <v>229</v>
      </c>
      <c r="S1096" s="175">
        <v>2266</v>
      </c>
      <c r="T1096" s="213" t="s">
        <v>1780</v>
      </c>
      <c r="U1096" s="199">
        <v>0</v>
      </c>
      <c r="V1096" s="200">
        <v>0</v>
      </c>
      <c r="W1096" s="216">
        <f>Tabla24[[#This Row],[Valor POAI 2026
 (en pesos y 3 últimos digitos en cero)]]/$V$2</f>
        <v>0</v>
      </c>
      <c r="X1096" s="217"/>
      <c r="Y1096" s="179"/>
      <c r="Z1096" s="179"/>
      <c r="AA1096" s="180"/>
    </row>
    <row r="1097" spans="1:27" s="126" customFormat="1" ht="13.5" hidden="1" customHeight="1">
      <c r="A1097" s="172">
        <v>15</v>
      </c>
      <c r="B1097" t="s">
        <v>1775</v>
      </c>
      <c r="C1097" s="198">
        <v>22961</v>
      </c>
      <c r="D1097" t="s">
        <v>221</v>
      </c>
      <c r="E1097" s="198">
        <v>10</v>
      </c>
      <c r="F1097" s="104" t="s">
        <v>258</v>
      </c>
      <c r="G1097" t="s">
        <v>223</v>
      </c>
      <c r="H1097" t="s">
        <v>252</v>
      </c>
      <c r="I1097" t="s">
        <v>225</v>
      </c>
      <c r="J1097"/>
      <c r="K1097" t="s">
        <v>226</v>
      </c>
      <c r="L1097" t="s">
        <v>253</v>
      </c>
      <c r="M1097" s="104" t="s">
        <v>1781</v>
      </c>
      <c r="N1097" s="104" t="s">
        <v>41</v>
      </c>
      <c r="O1097" s="167">
        <v>500</v>
      </c>
      <c r="P1097" s="191">
        <v>461</v>
      </c>
      <c r="Q1097" s="216">
        <v>1.3505595593836057E-2</v>
      </c>
      <c r="R1097" s="191" t="s">
        <v>229</v>
      </c>
      <c r="S1097" s="175">
        <v>2296</v>
      </c>
      <c r="T1097" s="213" t="s">
        <v>1782</v>
      </c>
      <c r="U1097" s="199">
        <v>0</v>
      </c>
      <c r="V1097" s="200">
        <v>0</v>
      </c>
      <c r="W1097" s="216">
        <f>Tabla24[[#This Row],[Valor POAI 2026
 (en pesos y 3 últimos digitos en cero)]]/$V$2</f>
        <v>0</v>
      </c>
      <c r="X1097" s="217"/>
      <c r="Y1097" s="179"/>
      <c r="Z1097" s="179"/>
      <c r="AA1097" s="180"/>
    </row>
    <row r="1098" spans="1:27" s="126" customFormat="1" ht="13.5" hidden="1" customHeight="1">
      <c r="A1098" s="172">
        <v>15</v>
      </c>
      <c r="B1098" t="s">
        <v>1775</v>
      </c>
      <c r="C1098" s="198">
        <v>22981</v>
      </c>
      <c r="D1098" t="s">
        <v>271</v>
      </c>
      <c r="E1098" s="198">
        <v>15</v>
      </c>
      <c r="F1098" s="104" t="s">
        <v>272</v>
      </c>
      <c r="G1098" t="s">
        <v>273</v>
      </c>
      <c r="H1098" t="s">
        <v>274</v>
      </c>
      <c r="I1098" t="s">
        <v>225</v>
      </c>
      <c r="J1098" t="s">
        <v>275</v>
      </c>
      <c r="K1098" t="s">
        <v>226</v>
      </c>
      <c r="L1098" t="s">
        <v>268</v>
      </c>
      <c r="M1098" s="104" t="s">
        <v>1783</v>
      </c>
      <c r="N1098" s="104" t="s">
        <v>31</v>
      </c>
      <c r="O1098" s="167">
        <v>10000</v>
      </c>
      <c r="P1098" s="191">
        <v>922</v>
      </c>
      <c r="Q1098" s="216">
        <v>2.7011191187672114E-2</v>
      </c>
      <c r="R1098" s="191" t="s">
        <v>229</v>
      </c>
      <c r="S1098" s="175">
        <v>2298</v>
      </c>
      <c r="T1098" s="213" t="s">
        <v>1784</v>
      </c>
      <c r="U1098" s="199">
        <v>0</v>
      </c>
      <c r="V1098" s="200">
        <v>0</v>
      </c>
      <c r="W1098" s="216">
        <f>Tabla24[[#This Row],[Valor POAI 2026
 (en pesos y 3 últimos digitos en cero)]]/$V$2</f>
        <v>0</v>
      </c>
      <c r="X1098" s="217"/>
      <c r="Y1098" s="179"/>
      <c r="Z1098" s="179"/>
      <c r="AA1098" s="180"/>
    </row>
    <row r="1099" spans="1:27" s="126" customFormat="1" ht="13.5" hidden="1" customHeight="1">
      <c r="A1099" s="172">
        <v>15</v>
      </c>
      <c r="B1099" t="s">
        <v>1775</v>
      </c>
      <c r="C1099" s="198">
        <v>23011</v>
      </c>
      <c r="D1099" t="s">
        <v>221</v>
      </c>
      <c r="E1099" s="198">
        <v>16</v>
      </c>
      <c r="F1099" s="104" t="s">
        <v>266</v>
      </c>
      <c r="G1099" t="s">
        <v>223</v>
      </c>
      <c r="H1099" t="s">
        <v>267</v>
      </c>
      <c r="I1099" t="s">
        <v>244</v>
      </c>
      <c r="J1099" t="s">
        <v>245</v>
      </c>
      <c r="K1099" t="s">
        <v>226</v>
      </c>
      <c r="L1099" t="s">
        <v>268</v>
      </c>
      <c r="M1099" s="104" t="s">
        <v>1785</v>
      </c>
      <c r="N1099" s="104" t="s">
        <v>49</v>
      </c>
      <c r="O1099" s="167">
        <v>60</v>
      </c>
      <c r="P1099" s="191">
        <v>211</v>
      </c>
      <c r="Q1099" s="216">
        <v>6.181519892189606E-3</v>
      </c>
      <c r="R1099" s="191" t="s">
        <v>229</v>
      </c>
      <c r="S1099" s="175">
        <v>2301</v>
      </c>
      <c r="T1099" s="213" t="s">
        <v>1786</v>
      </c>
      <c r="U1099" s="199">
        <v>0</v>
      </c>
      <c r="V1099" s="200">
        <v>0</v>
      </c>
      <c r="W1099" s="216">
        <f>Tabla24[[#This Row],[Valor POAI 2026
 (en pesos y 3 últimos digitos en cero)]]/$V$2</f>
        <v>0</v>
      </c>
      <c r="X1099" s="217"/>
      <c r="Y1099" s="179"/>
      <c r="Z1099" s="179"/>
      <c r="AA1099" s="180"/>
    </row>
    <row r="1100" spans="1:27" s="126" customFormat="1" ht="13.5" hidden="1" customHeight="1">
      <c r="A1100" s="172">
        <v>15</v>
      </c>
      <c r="B1100" t="s">
        <v>1775</v>
      </c>
      <c r="C1100" s="198">
        <v>23201</v>
      </c>
      <c r="D1100" t="s">
        <v>278</v>
      </c>
      <c r="E1100" s="198">
        <v>17</v>
      </c>
      <c r="F1100" s="104" t="s">
        <v>287</v>
      </c>
      <c r="G1100" t="s">
        <v>280</v>
      </c>
      <c r="H1100" t="s">
        <v>288</v>
      </c>
      <c r="I1100" t="s">
        <v>244</v>
      </c>
      <c r="J1100" t="s">
        <v>282</v>
      </c>
      <c r="K1100" t="s">
        <v>283</v>
      </c>
      <c r="L1100" t="s">
        <v>284</v>
      </c>
      <c r="M1100" s="104" t="s">
        <v>1787</v>
      </c>
      <c r="N1100" s="104" t="s">
        <v>63</v>
      </c>
      <c r="O1100" s="167">
        <v>300</v>
      </c>
      <c r="P1100" s="191">
        <v>341</v>
      </c>
      <c r="Q1100" s="216">
        <v>9.9900392570457606E-3</v>
      </c>
      <c r="R1100" s="191" t="s">
        <v>229</v>
      </c>
      <c r="S1100" s="175">
        <v>2320</v>
      </c>
      <c r="T1100" s="213" t="s">
        <v>1788</v>
      </c>
      <c r="U1100" s="199">
        <v>0</v>
      </c>
      <c r="V1100" s="200">
        <v>0</v>
      </c>
      <c r="W1100" s="216">
        <f>Tabla24[[#This Row],[Valor POAI 2026
 (en pesos y 3 últimos digitos en cero)]]/$V$2</f>
        <v>0</v>
      </c>
      <c r="X1100" s="217"/>
      <c r="Y1100" s="179"/>
      <c r="Z1100" s="179"/>
      <c r="AA1100" s="180"/>
    </row>
    <row r="1101" spans="1:27" s="126" customFormat="1" ht="13.5" hidden="1" customHeight="1">
      <c r="A1101" s="172">
        <v>15</v>
      </c>
      <c r="B1101" t="s">
        <v>1775</v>
      </c>
      <c r="C1101" s="198">
        <v>23202</v>
      </c>
      <c r="D1101" t="s">
        <v>278</v>
      </c>
      <c r="E1101" s="198">
        <v>23</v>
      </c>
      <c r="F1101" s="104" t="s">
        <v>300</v>
      </c>
      <c r="G1101" t="s">
        <v>280</v>
      </c>
      <c r="H1101" t="s">
        <v>301</v>
      </c>
      <c r="I1101" t="s">
        <v>225</v>
      </c>
      <c r="J1101"/>
      <c r="K1101" t="s">
        <v>283</v>
      </c>
      <c r="L1101" t="s">
        <v>284</v>
      </c>
      <c r="M1101" s="104" t="s">
        <v>1789</v>
      </c>
      <c r="N1101" s="104" t="s">
        <v>59</v>
      </c>
      <c r="O1101" s="167">
        <v>300</v>
      </c>
      <c r="P1101" s="191">
        <v>512</v>
      </c>
      <c r="Q1101" s="216">
        <v>1.4999707036971933E-2</v>
      </c>
      <c r="R1101" s="191" t="s">
        <v>229</v>
      </c>
      <c r="S1101" s="175">
        <v>2320</v>
      </c>
      <c r="T1101" s="213" t="s">
        <v>1788</v>
      </c>
      <c r="U1101" s="199">
        <v>0</v>
      </c>
      <c r="V1101" s="200">
        <v>0</v>
      </c>
      <c r="W1101" s="216">
        <f>Tabla24[[#This Row],[Valor POAI 2026
 (en pesos y 3 últimos digitos en cero)]]/$V$2</f>
        <v>0</v>
      </c>
      <c r="X1101" s="217"/>
      <c r="Y1101" s="179"/>
      <c r="Z1101" s="179"/>
      <c r="AA1101" s="180"/>
    </row>
    <row r="1102" spans="1:27" s="126" customFormat="1" ht="13.5" hidden="1" customHeight="1">
      <c r="A1102" s="172">
        <v>15</v>
      </c>
      <c r="B1102" t="s">
        <v>1775</v>
      </c>
      <c r="C1102" s="198">
        <v>23203</v>
      </c>
      <c r="D1102" t="s">
        <v>278</v>
      </c>
      <c r="E1102" s="198">
        <v>20</v>
      </c>
      <c r="F1102" s="104" t="s">
        <v>290</v>
      </c>
      <c r="G1102" t="s">
        <v>280</v>
      </c>
      <c r="H1102" t="s">
        <v>291</v>
      </c>
      <c r="I1102" t="s">
        <v>244</v>
      </c>
      <c r="J1102" t="s">
        <v>282</v>
      </c>
      <c r="K1102" t="s">
        <v>283</v>
      </c>
      <c r="L1102" t="s">
        <v>284</v>
      </c>
      <c r="M1102" s="104" t="s">
        <v>1790</v>
      </c>
      <c r="N1102" s="104" t="s">
        <v>61</v>
      </c>
      <c r="O1102" s="167">
        <v>200</v>
      </c>
      <c r="P1102" s="191">
        <v>136</v>
      </c>
      <c r="Q1102" s="216">
        <v>3.9842971816956702E-3</v>
      </c>
      <c r="R1102" s="191" t="s">
        <v>229</v>
      </c>
      <c r="S1102" s="175">
        <v>2320</v>
      </c>
      <c r="T1102" s="213" t="s">
        <v>1788</v>
      </c>
      <c r="U1102" s="199">
        <v>0</v>
      </c>
      <c r="V1102" s="200">
        <v>0</v>
      </c>
      <c r="W1102" s="216">
        <f>Tabla24[[#This Row],[Valor POAI 2026
 (en pesos y 3 últimos digitos en cero)]]/$V$2</f>
        <v>0</v>
      </c>
      <c r="X1102" s="217"/>
      <c r="Y1102" s="179"/>
      <c r="Z1102" s="179"/>
      <c r="AA1102" s="180"/>
    </row>
    <row r="1103" spans="1:27" s="126" customFormat="1" ht="13.5" hidden="1" customHeight="1">
      <c r="A1103" s="172">
        <v>15</v>
      </c>
      <c r="B1103" t="s">
        <v>1775</v>
      </c>
      <c r="C1103" s="198">
        <v>23204</v>
      </c>
      <c r="D1103" t="s">
        <v>278</v>
      </c>
      <c r="E1103" s="198">
        <v>18</v>
      </c>
      <c r="F1103" s="104" t="s">
        <v>297</v>
      </c>
      <c r="G1103" t="s">
        <v>280</v>
      </c>
      <c r="H1103" t="s">
        <v>298</v>
      </c>
      <c r="I1103" t="s">
        <v>244</v>
      </c>
      <c r="J1103" t="s">
        <v>282</v>
      </c>
      <c r="K1103" t="s">
        <v>283</v>
      </c>
      <c r="L1103" t="s">
        <v>284</v>
      </c>
      <c r="M1103" s="104" t="s">
        <v>1791</v>
      </c>
      <c r="N1103" s="104" t="s">
        <v>65</v>
      </c>
      <c r="O1103" s="167">
        <v>160</v>
      </c>
      <c r="P1103" s="191">
        <v>136</v>
      </c>
      <c r="Q1103" s="216">
        <v>3.9842971816956702E-3</v>
      </c>
      <c r="R1103" s="191" t="s">
        <v>229</v>
      </c>
      <c r="S1103" s="175">
        <v>2320</v>
      </c>
      <c r="T1103" s="213" t="s">
        <v>1788</v>
      </c>
      <c r="U1103" s="199">
        <v>0</v>
      </c>
      <c r="V1103" s="200">
        <v>0</v>
      </c>
      <c r="W1103" s="216">
        <f>Tabla24[[#This Row],[Valor POAI 2026
 (en pesos y 3 últimos digitos en cero)]]/$V$2</f>
        <v>0</v>
      </c>
      <c r="X1103" s="217"/>
      <c r="Y1103" s="179"/>
      <c r="Z1103" s="179"/>
      <c r="AA1103" s="180"/>
    </row>
    <row r="1104" spans="1:27" s="126" customFormat="1" ht="13.5" hidden="1" customHeight="1">
      <c r="A1104" s="172">
        <v>15</v>
      </c>
      <c r="B1104" t="s">
        <v>1775</v>
      </c>
      <c r="C1104" s="198">
        <v>23205</v>
      </c>
      <c r="D1104" t="s">
        <v>278</v>
      </c>
      <c r="E1104" s="198">
        <v>19</v>
      </c>
      <c r="F1104" s="104" t="s">
        <v>279</v>
      </c>
      <c r="G1104" t="s">
        <v>280</v>
      </c>
      <c r="H1104" t="s">
        <v>281</v>
      </c>
      <c r="I1104" t="s">
        <v>244</v>
      </c>
      <c r="J1104" t="s">
        <v>282</v>
      </c>
      <c r="K1104" t="s">
        <v>283</v>
      </c>
      <c r="L1104" t="s">
        <v>284</v>
      </c>
      <c r="M1104" s="104" t="s">
        <v>1621</v>
      </c>
      <c r="N1104" s="104" t="s">
        <v>56</v>
      </c>
      <c r="O1104" s="167">
        <v>300</v>
      </c>
      <c r="P1104" s="191">
        <v>495</v>
      </c>
      <c r="Q1104" s="216">
        <v>1.4501669889259975E-2</v>
      </c>
      <c r="R1104" s="191" t="s">
        <v>229</v>
      </c>
      <c r="S1104" s="175">
        <v>2320</v>
      </c>
      <c r="T1104" s="213" t="s">
        <v>1788</v>
      </c>
      <c r="U1104" s="199">
        <v>0</v>
      </c>
      <c r="V1104" s="200">
        <v>0</v>
      </c>
      <c r="W1104" s="216">
        <f>Tabla24[[#This Row],[Valor POAI 2026
 (en pesos y 3 últimos digitos en cero)]]/$V$2</f>
        <v>0</v>
      </c>
      <c r="X1104" s="217"/>
      <c r="Y1104" s="179"/>
      <c r="Z1104" s="179"/>
      <c r="AA1104" s="180"/>
    </row>
    <row r="1105" spans="1:27" s="126" customFormat="1" ht="13.5" hidden="1" customHeight="1">
      <c r="A1105" s="172">
        <v>15</v>
      </c>
      <c r="B1105" t="s">
        <v>1775</v>
      </c>
      <c r="C1105" s="198">
        <v>23351</v>
      </c>
      <c r="D1105" t="s">
        <v>234</v>
      </c>
      <c r="E1105" s="198">
        <v>27</v>
      </c>
      <c r="F1105" s="104" t="s">
        <v>309</v>
      </c>
      <c r="G1105" t="s">
        <v>304</v>
      </c>
      <c r="H1105" t="s">
        <v>310</v>
      </c>
      <c r="I1105" t="s">
        <v>225</v>
      </c>
      <c r="J1105"/>
      <c r="K1105" t="s">
        <v>283</v>
      </c>
      <c r="L1105" t="s">
        <v>306</v>
      </c>
      <c r="M1105" s="104" t="s">
        <v>1792</v>
      </c>
      <c r="N1105" s="104" t="s">
        <v>20</v>
      </c>
      <c r="O1105" s="167">
        <v>800</v>
      </c>
      <c r="P1105" s="191">
        <v>519</v>
      </c>
      <c r="Q1105" s="216">
        <v>1.5204781156618035E-2</v>
      </c>
      <c r="R1105" s="191" t="s">
        <v>229</v>
      </c>
      <c r="S1105" s="175">
        <v>2335</v>
      </c>
      <c r="T1105" s="213" t="s">
        <v>1793</v>
      </c>
      <c r="U1105" s="199">
        <v>0</v>
      </c>
      <c r="V1105" s="200">
        <v>0</v>
      </c>
      <c r="W1105" s="216">
        <f>Tabla24[[#This Row],[Valor POAI 2026
 (en pesos y 3 últimos digitos en cero)]]/$V$2</f>
        <v>0</v>
      </c>
      <c r="X1105" s="217"/>
      <c r="Y1105" s="179"/>
      <c r="Z1105" s="179"/>
      <c r="AA1105" s="180"/>
    </row>
    <row r="1106" spans="1:27" s="126" customFormat="1" ht="13.5" hidden="1" customHeight="1">
      <c r="A1106" s="172">
        <v>15</v>
      </c>
      <c r="B1106" t="s">
        <v>1775</v>
      </c>
      <c r="C1106" s="198">
        <v>23352</v>
      </c>
      <c r="D1106" t="s">
        <v>312</v>
      </c>
      <c r="E1106" s="198">
        <v>25</v>
      </c>
      <c r="F1106" s="104" t="s">
        <v>313</v>
      </c>
      <c r="G1106" t="s">
        <v>304</v>
      </c>
      <c r="H1106" t="s">
        <v>314</v>
      </c>
      <c r="I1106" t="s">
        <v>225</v>
      </c>
      <c r="J1106"/>
      <c r="K1106" t="s">
        <v>283</v>
      </c>
      <c r="L1106" t="s">
        <v>306</v>
      </c>
      <c r="M1106" s="104" t="s">
        <v>1794</v>
      </c>
      <c r="N1106" s="104" t="s">
        <v>24</v>
      </c>
      <c r="O1106" s="167">
        <v>400</v>
      </c>
      <c r="P1106" s="191">
        <v>341</v>
      </c>
      <c r="Q1106" s="216">
        <v>9.9900392570457606E-3</v>
      </c>
      <c r="R1106" s="191" t="s">
        <v>229</v>
      </c>
      <c r="S1106" s="175">
        <v>2335</v>
      </c>
      <c r="T1106" s="213" t="s">
        <v>1793</v>
      </c>
      <c r="U1106" s="199">
        <v>0</v>
      </c>
      <c r="V1106" s="200">
        <v>0</v>
      </c>
      <c r="W1106" s="216">
        <f>Tabla24[[#This Row],[Valor POAI 2026
 (en pesos y 3 últimos digitos en cero)]]/$V$2</f>
        <v>0</v>
      </c>
      <c r="X1106" s="217"/>
      <c r="Y1106" s="179"/>
      <c r="Z1106" s="179"/>
      <c r="AA1106" s="180"/>
    </row>
    <row r="1107" spans="1:27" s="126" customFormat="1" ht="13.5" hidden="1" customHeight="1">
      <c r="A1107" s="172">
        <v>15</v>
      </c>
      <c r="B1107" t="s">
        <v>1775</v>
      </c>
      <c r="C1107" s="198">
        <v>23353</v>
      </c>
      <c r="D1107" t="s">
        <v>234</v>
      </c>
      <c r="E1107" s="198">
        <v>26</v>
      </c>
      <c r="F1107" s="104" t="s">
        <v>303</v>
      </c>
      <c r="G1107" t="s">
        <v>304</v>
      </c>
      <c r="H1107" t="s">
        <v>305</v>
      </c>
      <c r="I1107" t="s">
        <v>225</v>
      </c>
      <c r="J1107"/>
      <c r="K1107" t="s">
        <v>283</v>
      </c>
      <c r="L1107" t="s">
        <v>306</v>
      </c>
      <c r="M1107" s="104" t="s">
        <v>1795</v>
      </c>
      <c r="N1107" s="104" t="s">
        <v>69</v>
      </c>
      <c r="O1107" s="167">
        <v>400</v>
      </c>
      <c r="P1107" s="191">
        <v>413</v>
      </c>
      <c r="Q1107" s="216">
        <v>1.209937305911994E-2</v>
      </c>
      <c r="R1107" s="191" t="s">
        <v>229</v>
      </c>
      <c r="S1107" s="175">
        <v>2335</v>
      </c>
      <c r="T1107" s="213" t="s">
        <v>1793</v>
      </c>
      <c r="U1107" s="199">
        <v>0</v>
      </c>
      <c r="V1107" s="200">
        <v>0</v>
      </c>
      <c r="W1107" s="216">
        <f>Tabla24[[#This Row],[Valor POAI 2026
 (en pesos y 3 últimos digitos en cero)]]/$V$2</f>
        <v>0</v>
      </c>
      <c r="X1107" s="217"/>
      <c r="Y1107" s="179"/>
      <c r="Z1107" s="179"/>
      <c r="AA1107" s="180"/>
    </row>
    <row r="1108" spans="1:27" s="126" customFormat="1" ht="13.5" hidden="1" customHeight="1">
      <c r="A1108" s="172">
        <v>15</v>
      </c>
      <c r="B1108" t="s">
        <v>1775</v>
      </c>
      <c r="C1108" s="198">
        <v>23401</v>
      </c>
      <c r="D1108" t="s">
        <v>316</v>
      </c>
      <c r="E1108" s="198">
        <v>32</v>
      </c>
      <c r="F1108" s="104" t="s">
        <v>322</v>
      </c>
      <c r="G1108" t="s">
        <v>304</v>
      </c>
      <c r="H1108" t="s">
        <v>318</v>
      </c>
      <c r="I1108" t="s">
        <v>225</v>
      </c>
      <c r="J1108"/>
      <c r="K1108" t="s">
        <v>283</v>
      </c>
      <c r="L1108" t="s">
        <v>319</v>
      </c>
      <c r="M1108" s="104" t="s">
        <v>323</v>
      </c>
      <c r="N1108" s="104" t="s">
        <v>20</v>
      </c>
      <c r="O1108" s="167">
        <v>4</v>
      </c>
      <c r="P1108" s="191">
        <v>105</v>
      </c>
      <c r="Q1108" s="216">
        <v>3.0761117946915099E-3</v>
      </c>
      <c r="R1108" s="191" t="s">
        <v>229</v>
      </c>
      <c r="S1108" s="175">
        <v>2340</v>
      </c>
      <c r="T1108" s="213" t="s">
        <v>1796</v>
      </c>
      <c r="U1108" s="199">
        <v>0</v>
      </c>
      <c r="V1108" s="200">
        <v>0</v>
      </c>
      <c r="W1108" s="216">
        <f>Tabla24[[#This Row],[Valor POAI 2026
 (en pesos y 3 últimos digitos en cero)]]/$V$2</f>
        <v>0</v>
      </c>
      <c r="X1108" s="217"/>
      <c r="Y1108" s="179"/>
      <c r="Z1108" s="179"/>
      <c r="AA1108" s="180"/>
    </row>
    <row r="1109" spans="1:27" s="126" customFormat="1" ht="13.5" hidden="1" customHeight="1">
      <c r="A1109" s="172">
        <v>15</v>
      </c>
      <c r="B1109" t="s">
        <v>1775</v>
      </c>
      <c r="C1109" s="198">
        <v>23402</v>
      </c>
      <c r="D1109" t="s">
        <v>316</v>
      </c>
      <c r="E1109" s="198">
        <v>30</v>
      </c>
      <c r="F1109" s="104" t="s">
        <v>317</v>
      </c>
      <c r="G1109" t="s">
        <v>304</v>
      </c>
      <c r="H1109" t="s">
        <v>318</v>
      </c>
      <c r="I1109" t="s">
        <v>225</v>
      </c>
      <c r="J1109"/>
      <c r="K1109" t="s">
        <v>283</v>
      </c>
      <c r="L1109" t="s">
        <v>319</v>
      </c>
      <c r="M1109" s="104" t="s">
        <v>1797</v>
      </c>
      <c r="N1109" s="104" t="s">
        <v>22</v>
      </c>
      <c r="O1109" s="167">
        <v>160</v>
      </c>
      <c r="P1109" s="191">
        <v>137</v>
      </c>
      <c r="Q1109" s="216">
        <v>4.0135934845022562E-3</v>
      </c>
      <c r="R1109" s="191" t="s">
        <v>229</v>
      </c>
      <c r="S1109" s="175">
        <v>2340</v>
      </c>
      <c r="T1109" s="213" t="s">
        <v>1796</v>
      </c>
      <c r="U1109" s="199">
        <v>0</v>
      </c>
      <c r="V1109" s="200">
        <v>0</v>
      </c>
      <c r="W1109" s="216">
        <f>Tabla24[[#This Row],[Valor POAI 2026
 (en pesos y 3 últimos digitos en cero)]]/$V$2</f>
        <v>0</v>
      </c>
      <c r="X1109" s="217"/>
      <c r="Y1109" s="179"/>
      <c r="Z1109" s="179"/>
      <c r="AA1109" s="180"/>
    </row>
    <row r="1110" spans="1:27" s="126" customFormat="1" ht="13.5" hidden="1" customHeight="1">
      <c r="A1110" s="172">
        <v>15</v>
      </c>
      <c r="B1110" t="s">
        <v>1775</v>
      </c>
      <c r="C1110" s="198">
        <v>23531</v>
      </c>
      <c r="D1110" t="s">
        <v>326</v>
      </c>
      <c r="E1110" s="198">
        <v>33</v>
      </c>
      <c r="F1110" s="104" t="s">
        <v>347</v>
      </c>
      <c r="G1110" t="s">
        <v>328</v>
      </c>
      <c r="H1110" t="s">
        <v>348</v>
      </c>
      <c r="I1110" t="s">
        <v>244</v>
      </c>
      <c r="J1110"/>
      <c r="K1110" t="s">
        <v>283</v>
      </c>
      <c r="L1110" t="s">
        <v>330</v>
      </c>
      <c r="M1110" s="104" t="s">
        <v>1798</v>
      </c>
      <c r="N1110" s="104" t="s">
        <v>78</v>
      </c>
      <c r="O1110" s="167">
        <v>60</v>
      </c>
      <c r="P1110" s="191">
        <v>1673</v>
      </c>
      <c r="Q1110" s="216">
        <v>4.9012714595418061E-2</v>
      </c>
      <c r="R1110" s="191" t="s">
        <v>229</v>
      </c>
      <c r="S1110" s="175">
        <v>2353</v>
      </c>
      <c r="T1110" s="213" t="s">
        <v>1799</v>
      </c>
      <c r="U1110" s="199">
        <v>0</v>
      </c>
      <c r="V1110" s="200">
        <v>0</v>
      </c>
      <c r="W1110" s="216">
        <f>Tabla24[[#This Row],[Valor POAI 2026
 (en pesos y 3 últimos digitos en cero)]]/$V$2</f>
        <v>0</v>
      </c>
      <c r="X1110" s="217"/>
      <c r="Y1110" s="179"/>
      <c r="Z1110" s="179"/>
      <c r="AA1110" s="180"/>
    </row>
    <row r="1111" spans="1:27" s="126" customFormat="1" ht="13.5" hidden="1" customHeight="1">
      <c r="A1111" s="172">
        <v>15</v>
      </c>
      <c r="B1111" t="s">
        <v>1775</v>
      </c>
      <c r="C1111" s="198">
        <v>23532</v>
      </c>
      <c r="D1111" t="s">
        <v>326</v>
      </c>
      <c r="E1111" s="198">
        <v>38</v>
      </c>
      <c r="F1111" s="104" t="s">
        <v>339</v>
      </c>
      <c r="G1111" t="s">
        <v>328</v>
      </c>
      <c r="H1111" t="s">
        <v>340</v>
      </c>
      <c r="I1111" t="s">
        <v>225</v>
      </c>
      <c r="J1111"/>
      <c r="K1111" t="s">
        <v>283</v>
      </c>
      <c r="L1111" t="s">
        <v>330</v>
      </c>
      <c r="M1111" s="104" t="s">
        <v>1800</v>
      </c>
      <c r="N1111" s="104" t="s">
        <v>81</v>
      </c>
      <c r="O1111" s="167">
        <v>8</v>
      </c>
      <c r="P1111" s="191">
        <v>409</v>
      </c>
      <c r="Q1111" s="216">
        <v>1.1982187847893596E-2</v>
      </c>
      <c r="R1111" s="191" t="s">
        <v>229</v>
      </c>
      <c r="S1111" s="175">
        <v>2353</v>
      </c>
      <c r="T1111" s="213" t="s">
        <v>1799</v>
      </c>
      <c r="U1111" s="199">
        <v>0</v>
      </c>
      <c r="V1111" s="200">
        <v>0</v>
      </c>
      <c r="W1111" s="216">
        <f>Tabla24[[#This Row],[Valor POAI 2026
 (en pesos y 3 últimos digitos en cero)]]/$V$2</f>
        <v>0</v>
      </c>
      <c r="X1111" s="217"/>
      <c r="Y1111" s="179"/>
      <c r="Z1111" s="179"/>
      <c r="AA1111" s="180"/>
    </row>
    <row r="1112" spans="1:27" s="126" customFormat="1" ht="13.5" hidden="1" customHeight="1">
      <c r="A1112" s="172">
        <v>15</v>
      </c>
      <c r="B1112" t="s">
        <v>1775</v>
      </c>
      <c r="C1112" s="198">
        <v>23533</v>
      </c>
      <c r="D1112" t="s">
        <v>326</v>
      </c>
      <c r="E1112" s="198">
        <v>40</v>
      </c>
      <c r="F1112" s="104" t="s">
        <v>343</v>
      </c>
      <c r="G1112" t="s">
        <v>328</v>
      </c>
      <c r="H1112" t="s">
        <v>340</v>
      </c>
      <c r="I1112" t="s">
        <v>225</v>
      </c>
      <c r="J1112"/>
      <c r="K1112" t="s">
        <v>283</v>
      </c>
      <c r="L1112" t="s">
        <v>330</v>
      </c>
      <c r="M1112" s="104" t="s">
        <v>1801</v>
      </c>
      <c r="N1112" s="104" t="s">
        <v>85</v>
      </c>
      <c r="O1112" s="167">
        <v>40</v>
      </c>
      <c r="P1112" s="191">
        <v>548</v>
      </c>
      <c r="Q1112" s="216">
        <v>1.6054373938009025E-2</v>
      </c>
      <c r="R1112" s="191" t="s">
        <v>229</v>
      </c>
      <c r="S1112" s="175">
        <v>2353</v>
      </c>
      <c r="T1112" s="213" t="s">
        <v>1799</v>
      </c>
      <c r="U1112" s="199">
        <v>0</v>
      </c>
      <c r="V1112" s="200">
        <v>0</v>
      </c>
      <c r="W1112" s="216">
        <f>Tabla24[[#This Row],[Valor POAI 2026
 (en pesos y 3 últimos digitos en cero)]]/$V$2</f>
        <v>0</v>
      </c>
      <c r="X1112" s="217"/>
      <c r="Y1112" s="179"/>
      <c r="Z1112" s="179"/>
      <c r="AA1112" s="180"/>
    </row>
    <row r="1113" spans="1:27" s="126" customFormat="1" ht="13.5" hidden="1" customHeight="1">
      <c r="A1113" s="172">
        <v>15</v>
      </c>
      <c r="B1113" t="s">
        <v>1775</v>
      </c>
      <c r="C1113" s="198">
        <v>23534</v>
      </c>
      <c r="D1113" t="s">
        <v>326</v>
      </c>
      <c r="E1113" s="198">
        <v>39</v>
      </c>
      <c r="F1113" s="104" t="s">
        <v>345</v>
      </c>
      <c r="G1113" t="s">
        <v>328</v>
      </c>
      <c r="H1113" t="s">
        <v>340</v>
      </c>
      <c r="I1113" t="s">
        <v>225</v>
      </c>
      <c r="J1113"/>
      <c r="K1113" t="s">
        <v>283</v>
      </c>
      <c r="L1113" t="s">
        <v>330</v>
      </c>
      <c r="M1113" s="104" t="s">
        <v>1802</v>
      </c>
      <c r="N1113" s="104" t="s">
        <v>83</v>
      </c>
      <c r="O1113" s="167">
        <v>600</v>
      </c>
      <c r="P1113" s="191">
        <v>409</v>
      </c>
      <c r="Q1113" s="216">
        <v>1.1982187847893596E-2</v>
      </c>
      <c r="R1113" s="191" t="s">
        <v>229</v>
      </c>
      <c r="S1113" s="175">
        <v>2353</v>
      </c>
      <c r="T1113" s="213" t="s">
        <v>1799</v>
      </c>
      <c r="U1113" s="199">
        <v>0</v>
      </c>
      <c r="V1113" s="200">
        <v>0</v>
      </c>
      <c r="W1113" s="216">
        <f>Tabla24[[#This Row],[Valor POAI 2026
 (en pesos y 3 últimos digitos en cero)]]/$V$2</f>
        <v>0</v>
      </c>
      <c r="X1113" s="217"/>
      <c r="Y1113" s="179"/>
      <c r="Z1113" s="179"/>
      <c r="AA1113" s="180"/>
    </row>
    <row r="1114" spans="1:27" s="126" customFormat="1" ht="13.5" hidden="1" customHeight="1">
      <c r="A1114" s="172">
        <v>15</v>
      </c>
      <c r="B1114" t="s">
        <v>1775</v>
      </c>
      <c r="C1114" s="198">
        <v>24481</v>
      </c>
      <c r="D1114" t="s">
        <v>326</v>
      </c>
      <c r="E1114" s="198">
        <v>34</v>
      </c>
      <c r="F1114" s="104" t="s">
        <v>333</v>
      </c>
      <c r="G1114" t="s">
        <v>328</v>
      </c>
      <c r="H1114" t="s">
        <v>329</v>
      </c>
      <c r="I1114" t="s">
        <v>225</v>
      </c>
      <c r="J1114"/>
      <c r="K1114" t="s">
        <v>283</v>
      </c>
      <c r="L1114" t="s">
        <v>330</v>
      </c>
      <c r="M1114" s="104" t="s">
        <v>1803</v>
      </c>
      <c r="N1114" s="104" t="s">
        <v>87</v>
      </c>
      <c r="O1114" s="167">
        <v>200</v>
      </c>
      <c r="P1114" s="191">
        <v>251</v>
      </c>
      <c r="Q1114" s="216">
        <v>7.3533720044530381E-3</v>
      </c>
      <c r="R1114" s="191" t="s">
        <v>229</v>
      </c>
      <c r="S1114" s="175">
        <v>2448</v>
      </c>
      <c r="T1114" s="213" t="s">
        <v>1804</v>
      </c>
      <c r="U1114" s="199">
        <v>0</v>
      </c>
      <c r="V1114" s="200">
        <v>0</v>
      </c>
      <c r="W1114" s="216">
        <f>Tabla24[[#This Row],[Valor POAI 2026
 (en pesos y 3 últimos digitos en cero)]]/$V$2</f>
        <v>0</v>
      </c>
      <c r="X1114" s="217"/>
      <c r="Y1114" s="179"/>
      <c r="Z1114" s="179"/>
      <c r="AA1114" s="180"/>
    </row>
    <row r="1115" spans="1:27" s="126" customFormat="1" ht="13.5" hidden="1" customHeight="1">
      <c r="A1115" s="172">
        <v>15</v>
      </c>
      <c r="B1115" t="s">
        <v>1775</v>
      </c>
      <c r="C1115" s="198">
        <v>24482</v>
      </c>
      <c r="D1115" t="s">
        <v>326</v>
      </c>
      <c r="E1115" s="198">
        <v>35</v>
      </c>
      <c r="F1115" s="104" t="s">
        <v>327</v>
      </c>
      <c r="G1115" t="s">
        <v>328</v>
      </c>
      <c r="H1115" t="s">
        <v>329</v>
      </c>
      <c r="I1115" t="s">
        <v>225</v>
      </c>
      <c r="J1115"/>
      <c r="K1115" t="s">
        <v>283</v>
      </c>
      <c r="L1115" t="s">
        <v>330</v>
      </c>
      <c r="M1115" s="104" t="s">
        <v>1805</v>
      </c>
      <c r="N1115" s="104" t="s">
        <v>92</v>
      </c>
      <c r="O1115" s="167">
        <v>800</v>
      </c>
      <c r="P1115" s="191">
        <v>226</v>
      </c>
      <c r="Q1115" s="216">
        <v>6.6209644342883926E-3</v>
      </c>
      <c r="R1115" s="191" t="s">
        <v>229</v>
      </c>
      <c r="S1115" s="175">
        <v>2448</v>
      </c>
      <c r="T1115" s="213" t="s">
        <v>1804</v>
      </c>
      <c r="U1115" s="199">
        <v>0</v>
      </c>
      <c r="V1115" s="200">
        <v>0</v>
      </c>
      <c r="W1115" s="216">
        <f>Tabla24[[#This Row],[Valor POAI 2026
 (en pesos y 3 últimos digitos en cero)]]/$V$2</f>
        <v>0</v>
      </c>
      <c r="X1115" s="217"/>
      <c r="Y1115" s="179"/>
      <c r="Z1115" s="179"/>
      <c r="AA1115" s="180"/>
    </row>
    <row r="1116" spans="1:27" s="126" customFormat="1" ht="13.5" hidden="1" customHeight="1">
      <c r="A1116" s="172">
        <v>15</v>
      </c>
      <c r="B1116" t="s">
        <v>1775</v>
      </c>
      <c r="C1116" s="198">
        <v>24483</v>
      </c>
      <c r="D1116" t="s">
        <v>326</v>
      </c>
      <c r="E1116" s="198">
        <v>37</v>
      </c>
      <c r="F1116" s="104" t="s">
        <v>337</v>
      </c>
      <c r="G1116" t="s">
        <v>328</v>
      </c>
      <c r="H1116" t="s">
        <v>329</v>
      </c>
      <c r="I1116" t="s">
        <v>225</v>
      </c>
      <c r="J1116"/>
      <c r="K1116" t="s">
        <v>283</v>
      </c>
      <c r="L1116" t="s">
        <v>330</v>
      </c>
      <c r="M1116" s="104" t="s">
        <v>1806</v>
      </c>
      <c r="N1116" s="104" t="s">
        <v>27</v>
      </c>
      <c r="O1116" s="167">
        <v>600</v>
      </c>
      <c r="P1116" s="191">
        <v>190</v>
      </c>
      <c r="Q1116" s="216">
        <v>5.5662975332513038E-3</v>
      </c>
      <c r="R1116" s="191" t="s">
        <v>229</v>
      </c>
      <c r="S1116" s="175">
        <v>2448</v>
      </c>
      <c r="T1116" s="213" t="s">
        <v>1804</v>
      </c>
      <c r="U1116" s="199">
        <v>0</v>
      </c>
      <c r="V1116" s="200">
        <v>0</v>
      </c>
      <c r="W1116" s="216">
        <f>Tabla24[[#This Row],[Valor POAI 2026
 (en pesos y 3 últimos digitos en cero)]]/$V$2</f>
        <v>0</v>
      </c>
      <c r="X1116" s="217"/>
      <c r="Y1116" s="179"/>
      <c r="Z1116" s="179"/>
      <c r="AA1116" s="180"/>
    </row>
    <row r="1117" spans="1:27" s="126" customFormat="1" ht="13.5" hidden="1" customHeight="1">
      <c r="A1117" s="172">
        <v>15</v>
      </c>
      <c r="B1117" t="s">
        <v>1775</v>
      </c>
      <c r="C1117" s="198">
        <v>24484</v>
      </c>
      <c r="D1117" t="s">
        <v>326</v>
      </c>
      <c r="E1117" s="198">
        <v>36</v>
      </c>
      <c r="F1117" s="104" t="s">
        <v>335</v>
      </c>
      <c r="G1117" t="s">
        <v>328</v>
      </c>
      <c r="H1117" t="s">
        <v>329</v>
      </c>
      <c r="I1117" t="s">
        <v>225</v>
      </c>
      <c r="J1117"/>
      <c r="K1117" t="s">
        <v>283</v>
      </c>
      <c r="L1117" t="s">
        <v>330</v>
      </c>
      <c r="M1117" s="104" t="s">
        <v>1807</v>
      </c>
      <c r="N1117" s="104" t="s">
        <v>83</v>
      </c>
      <c r="O1117" s="167">
        <v>600</v>
      </c>
      <c r="P1117" s="191">
        <v>207</v>
      </c>
      <c r="Q1117" s="216">
        <v>6.0643346809632626E-3</v>
      </c>
      <c r="R1117" s="191" t="s">
        <v>229</v>
      </c>
      <c r="S1117" s="175">
        <v>2448</v>
      </c>
      <c r="T1117" s="213" t="s">
        <v>1804</v>
      </c>
      <c r="U1117" s="199">
        <v>0</v>
      </c>
      <c r="V1117" s="200">
        <v>0</v>
      </c>
      <c r="W1117" s="216">
        <f>Tabla24[[#This Row],[Valor POAI 2026
 (en pesos y 3 últimos digitos en cero)]]/$V$2</f>
        <v>0</v>
      </c>
      <c r="X1117" s="217"/>
      <c r="Y1117" s="179"/>
      <c r="Z1117" s="179"/>
      <c r="AA1117" s="180"/>
    </row>
    <row r="1118" spans="1:27" s="126" customFormat="1" ht="13.5" hidden="1" customHeight="1">
      <c r="A1118" s="172">
        <v>15</v>
      </c>
      <c r="B1118" t="s">
        <v>1775</v>
      </c>
      <c r="C1118" s="198">
        <v>24881</v>
      </c>
      <c r="D1118" t="s">
        <v>350</v>
      </c>
      <c r="E1118" s="198">
        <v>45</v>
      </c>
      <c r="F1118" s="104" t="s">
        <v>351</v>
      </c>
      <c r="G1118" t="s">
        <v>304</v>
      </c>
      <c r="H1118" t="s">
        <v>352</v>
      </c>
      <c r="I1118" t="s">
        <v>225</v>
      </c>
      <c r="J1118"/>
      <c r="K1118" t="s">
        <v>283</v>
      </c>
      <c r="L1118" t="s">
        <v>353</v>
      </c>
      <c r="M1118" s="104" t="s">
        <v>1808</v>
      </c>
      <c r="N1118" s="104" t="s">
        <v>99</v>
      </c>
      <c r="O1118" s="167">
        <v>400</v>
      </c>
      <c r="P1118" s="191">
        <v>65</v>
      </c>
      <c r="Q1118" s="216">
        <v>1.9042596824280775E-3</v>
      </c>
      <c r="R1118" s="191" t="s">
        <v>229</v>
      </c>
      <c r="S1118" s="175">
        <v>2488</v>
      </c>
      <c r="T1118" s="213" t="s">
        <v>1809</v>
      </c>
      <c r="U1118" s="199">
        <v>0</v>
      </c>
      <c r="V1118" s="200">
        <v>0</v>
      </c>
      <c r="W1118" s="216">
        <f>Tabla24[[#This Row],[Valor POAI 2026
 (en pesos y 3 últimos digitos en cero)]]/$V$2</f>
        <v>0</v>
      </c>
      <c r="X1118" s="217"/>
      <c r="Y1118" s="179"/>
      <c r="Z1118" s="179"/>
      <c r="AA1118" s="180"/>
    </row>
    <row r="1119" spans="1:27" s="126" customFormat="1" ht="13.5" hidden="1" customHeight="1">
      <c r="A1119" s="172">
        <v>15</v>
      </c>
      <c r="B1119" t="s">
        <v>1775</v>
      </c>
      <c r="C1119" s="198">
        <v>24882</v>
      </c>
      <c r="D1119" t="s">
        <v>350</v>
      </c>
      <c r="E1119" s="198">
        <v>43</v>
      </c>
      <c r="F1119" s="104" t="s">
        <v>358</v>
      </c>
      <c r="G1119" t="s">
        <v>304</v>
      </c>
      <c r="H1119" t="s">
        <v>352</v>
      </c>
      <c r="I1119" t="s">
        <v>225</v>
      </c>
      <c r="J1119"/>
      <c r="K1119" t="s">
        <v>283</v>
      </c>
      <c r="L1119" t="s">
        <v>353</v>
      </c>
      <c r="M1119" s="104" t="s">
        <v>1810</v>
      </c>
      <c r="N1119" s="104" t="s">
        <v>33</v>
      </c>
      <c r="O1119" s="167">
        <v>80</v>
      </c>
      <c r="P1119" s="191">
        <v>192</v>
      </c>
      <c r="Q1119" s="216">
        <v>5.6248901388644751E-3</v>
      </c>
      <c r="R1119" s="191" t="s">
        <v>229</v>
      </c>
      <c r="S1119" s="175">
        <v>2488</v>
      </c>
      <c r="T1119" s="213" t="s">
        <v>1809</v>
      </c>
      <c r="U1119" s="199">
        <v>0</v>
      </c>
      <c r="V1119" s="200">
        <v>0</v>
      </c>
      <c r="W1119" s="216">
        <f>Tabla24[[#This Row],[Valor POAI 2026
 (en pesos y 3 últimos digitos en cero)]]/$V$2</f>
        <v>0</v>
      </c>
      <c r="X1119" s="217"/>
      <c r="Y1119" s="179"/>
      <c r="Z1119" s="179"/>
      <c r="AA1119" s="180"/>
    </row>
    <row r="1120" spans="1:27" s="126" customFormat="1" ht="13.5" hidden="1" customHeight="1">
      <c r="A1120" s="172">
        <v>15</v>
      </c>
      <c r="B1120" t="s">
        <v>1775</v>
      </c>
      <c r="C1120" s="198">
        <v>24883</v>
      </c>
      <c r="D1120" t="s">
        <v>350</v>
      </c>
      <c r="E1120" s="198">
        <v>44</v>
      </c>
      <c r="F1120" s="104" t="s">
        <v>356</v>
      </c>
      <c r="G1120" t="s">
        <v>304</v>
      </c>
      <c r="H1120" t="s">
        <v>352</v>
      </c>
      <c r="I1120" t="s">
        <v>225</v>
      </c>
      <c r="J1120"/>
      <c r="K1120" t="s">
        <v>283</v>
      </c>
      <c r="L1120" t="s">
        <v>353</v>
      </c>
      <c r="M1120" s="104" t="s">
        <v>1811</v>
      </c>
      <c r="N1120" s="104" t="s">
        <v>97</v>
      </c>
      <c r="O1120" s="167">
        <v>1000</v>
      </c>
      <c r="P1120" s="191">
        <v>255</v>
      </c>
      <c r="Q1120" s="216">
        <v>7.4705572156793815E-3</v>
      </c>
      <c r="R1120" s="191" t="s">
        <v>229</v>
      </c>
      <c r="S1120" s="175">
        <v>2488</v>
      </c>
      <c r="T1120" s="213" t="s">
        <v>1809</v>
      </c>
      <c r="U1120" s="199">
        <v>0</v>
      </c>
      <c r="V1120" s="200">
        <v>0</v>
      </c>
      <c r="W1120" s="216">
        <f>Tabla24[[#This Row],[Valor POAI 2026
 (en pesos y 3 últimos digitos en cero)]]/$V$2</f>
        <v>0</v>
      </c>
      <c r="X1120" s="217"/>
      <c r="Y1120" s="179"/>
      <c r="Z1120" s="179"/>
      <c r="AA1120" s="180"/>
    </row>
    <row r="1121" spans="1:27" s="126" customFormat="1" ht="13.5" hidden="1" customHeight="1">
      <c r="A1121" s="172">
        <v>15</v>
      </c>
      <c r="B1121" t="s">
        <v>1775</v>
      </c>
      <c r="C1121" s="198">
        <v>23051</v>
      </c>
      <c r="D1121" t="s">
        <v>312</v>
      </c>
      <c r="E1121" s="198">
        <v>46</v>
      </c>
      <c r="F1121" s="104" t="s">
        <v>371</v>
      </c>
      <c r="G1121" t="s">
        <v>361</v>
      </c>
      <c r="H1121" t="s">
        <v>372</v>
      </c>
      <c r="I1121" t="s">
        <v>244</v>
      </c>
      <c r="J1121" t="s">
        <v>363</v>
      </c>
      <c r="K1121" t="s">
        <v>283</v>
      </c>
      <c r="L1121" t="s">
        <v>364</v>
      </c>
      <c r="M1121" s="104" t="s">
        <v>1812</v>
      </c>
      <c r="N1121" s="104" t="s">
        <v>104</v>
      </c>
      <c r="O1121" s="167">
        <v>100</v>
      </c>
      <c r="P1121" s="191">
        <v>120</v>
      </c>
      <c r="Q1121" s="216">
        <v>3.515556336790297E-3</v>
      </c>
      <c r="R1121" s="191" t="s">
        <v>229</v>
      </c>
      <c r="S1121" s="175">
        <v>2305</v>
      </c>
      <c r="T1121" s="213" t="s">
        <v>1813</v>
      </c>
      <c r="U1121" s="199">
        <v>0</v>
      </c>
      <c r="V1121" s="200">
        <v>0</v>
      </c>
      <c r="W1121" s="216">
        <f>Tabla24[[#This Row],[Valor POAI 2026
 (en pesos y 3 últimos digitos en cero)]]/$V$2</f>
        <v>0</v>
      </c>
      <c r="X1121" s="217"/>
      <c r="Y1121" s="179"/>
      <c r="Z1121" s="179"/>
      <c r="AA1121" s="180"/>
    </row>
    <row r="1122" spans="1:27" s="126" customFormat="1" ht="13.5" hidden="1" customHeight="1">
      <c r="A1122" s="172">
        <v>15</v>
      </c>
      <c r="B1122" t="s">
        <v>1775</v>
      </c>
      <c r="C1122" s="198">
        <v>23052</v>
      </c>
      <c r="D1122" t="s">
        <v>312</v>
      </c>
      <c r="E1122" s="198">
        <v>48</v>
      </c>
      <c r="F1122" s="104" t="s">
        <v>360</v>
      </c>
      <c r="G1122" t="s">
        <v>361</v>
      </c>
      <c r="H1122" t="s">
        <v>362</v>
      </c>
      <c r="I1122" t="s">
        <v>244</v>
      </c>
      <c r="J1122" t="s">
        <v>363</v>
      </c>
      <c r="K1122" t="s">
        <v>283</v>
      </c>
      <c r="L1122" t="s">
        <v>364</v>
      </c>
      <c r="M1122" s="104" t="s">
        <v>1814</v>
      </c>
      <c r="N1122" s="104" t="s">
        <v>101</v>
      </c>
      <c r="O1122" s="167">
        <v>949</v>
      </c>
      <c r="P1122" s="191">
        <v>2049</v>
      </c>
      <c r="Q1122" s="216">
        <v>6.0028124450694324E-2</v>
      </c>
      <c r="R1122" s="191" t="s">
        <v>366</v>
      </c>
      <c r="S1122" s="175">
        <v>2305</v>
      </c>
      <c r="T1122" s="213" t="s">
        <v>1813</v>
      </c>
      <c r="U1122" s="199">
        <v>0</v>
      </c>
      <c r="V1122" s="200">
        <v>0</v>
      </c>
      <c r="W1122" s="216">
        <f>Tabla24[[#This Row],[Valor POAI 2026
 (en pesos y 3 últimos digitos en cero)]]/$V$2</f>
        <v>0</v>
      </c>
      <c r="X1122" s="217"/>
      <c r="Y1122" s="179"/>
      <c r="Z1122" s="179"/>
      <c r="AA1122" s="180"/>
    </row>
    <row r="1123" spans="1:27" s="126" customFormat="1" ht="13.5" hidden="1" customHeight="1">
      <c r="A1123" s="172">
        <v>15</v>
      </c>
      <c r="B1123" t="s">
        <v>1775</v>
      </c>
      <c r="C1123" s="198">
        <v>23053</v>
      </c>
      <c r="D1123" t="s">
        <v>312</v>
      </c>
      <c r="E1123" s="198">
        <v>47</v>
      </c>
      <c r="F1123" s="104" t="s">
        <v>368</v>
      </c>
      <c r="G1123" t="s">
        <v>361</v>
      </c>
      <c r="H1123" t="s">
        <v>369</v>
      </c>
      <c r="I1123" t="s">
        <v>244</v>
      </c>
      <c r="J1123" t="s">
        <v>363</v>
      </c>
      <c r="K1123" t="s">
        <v>283</v>
      </c>
      <c r="L1123" t="s">
        <v>364</v>
      </c>
      <c r="M1123" s="104" t="s">
        <v>1815</v>
      </c>
      <c r="N1123" s="104" t="s">
        <v>106</v>
      </c>
      <c r="O1123" s="167">
        <v>5000</v>
      </c>
      <c r="P1123" s="191">
        <v>1690</v>
      </c>
      <c r="Q1123" s="216">
        <v>4.9510751743130015E-2</v>
      </c>
      <c r="R1123" s="191" t="s">
        <v>229</v>
      </c>
      <c r="S1123" s="175">
        <v>2305</v>
      </c>
      <c r="T1123" s="213" t="s">
        <v>1813</v>
      </c>
      <c r="U1123" s="199">
        <v>0</v>
      </c>
      <c r="V1123" s="200">
        <v>0</v>
      </c>
      <c r="W1123" s="216">
        <f>Tabla24[[#This Row],[Valor POAI 2026
 (en pesos y 3 últimos digitos en cero)]]/$V$2</f>
        <v>0</v>
      </c>
      <c r="X1123" s="217"/>
      <c r="Y1123" s="179"/>
      <c r="Z1123" s="179"/>
      <c r="AA1123" s="180"/>
    </row>
    <row r="1124" spans="1:27" s="126" customFormat="1" ht="13.5" hidden="1" customHeight="1">
      <c r="A1124" s="172">
        <v>15</v>
      </c>
      <c r="B1124" t="s">
        <v>1775</v>
      </c>
      <c r="C1124" s="198">
        <v>23071</v>
      </c>
      <c r="D1124" t="s">
        <v>312</v>
      </c>
      <c r="E1124" s="198">
        <v>49</v>
      </c>
      <c r="F1124" s="104" t="s">
        <v>609</v>
      </c>
      <c r="G1124" t="s">
        <v>361</v>
      </c>
      <c r="H1124" t="s">
        <v>610</v>
      </c>
      <c r="I1124" t="s">
        <v>244</v>
      </c>
      <c r="J1124" t="s">
        <v>363</v>
      </c>
      <c r="K1124" t="s">
        <v>283</v>
      </c>
      <c r="L1124" t="s">
        <v>611</v>
      </c>
      <c r="M1124" s="104" t="s">
        <v>1816</v>
      </c>
      <c r="N1124" s="104" t="s">
        <v>108</v>
      </c>
      <c r="O1124" s="167">
        <v>50</v>
      </c>
      <c r="P1124" s="191">
        <v>239</v>
      </c>
      <c r="Q1124" s="216">
        <v>7.001816370774008E-3</v>
      </c>
      <c r="R1124" s="191" t="s">
        <v>229</v>
      </c>
      <c r="S1124" s="175">
        <v>2307</v>
      </c>
      <c r="T1124" s="213" t="s">
        <v>1817</v>
      </c>
      <c r="U1124" s="199">
        <v>0</v>
      </c>
      <c r="V1124" s="200">
        <v>0</v>
      </c>
      <c r="W1124" s="216">
        <f>Tabla24[[#This Row],[Valor POAI 2026
 (en pesos y 3 últimos digitos en cero)]]/$V$2</f>
        <v>0</v>
      </c>
      <c r="X1124" s="217"/>
      <c r="Y1124" s="179"/>
      <c r="Z1124" s="179"/>
      <c r="AA1124" s="180"/>
    </row>
    <row r="1125" spans="1:27" s="126" customFormat="1" ht="13.5" hidden="1" customHeight="1">
      <c r="A1125" s="172">
        <v>15</v>
      </c>
      <c r="B1125" t="s">
        <v>1775</v>
      </c>
      <c r="C1125" s="198">
        <v>24581</v>
      </c>
      <c r="D1125" t="s">
        <v>374</v>
      </c>
      <c r="E1125" s="198">
        <v>50</v>
      </c>
      <c r="F1125" s="104" t="s">
        <v>375</v>
      </c>
      <c r="G1125" t="s">
        <v>376</v>
      </c>
      <c r="H1125" t="s">
        <v>377</v>
      </c>
      <c r="I1125" t="s">
        <v>244</v>
      </c>
      <c r="J1125" t="s">
        <v>378</v>
      </c>
      <c r="K1125" t="s">
        <v>379</v>
      </c>
      <c r="L1125" t="s">
        <v>380</v>
      </c>
      <c r="M1125" s="104" t="s">
        <v>1818</v>
      </c>
      <c r="N1125" s="104" t="s">
        <v>27</v>
      </c>
      <c r="O1125" s="167">
        <v>5</v>
      </c>
      <c r="P1125" s="191">
        <v>341</v>
      </c>
      <c r="Q1125" s="216">
        <v>9.9900392570457606E-3</v>
      </c>
      <c r="R1125" s="191" t="s">
        <v>229</v>
      </c>
      <c r="S1125" s="175">
        <v>2458</v>
      </c>
      <c r="T1125" s="213" t="s">
        <v>1819</v>
      </c>
      <c r="U1125" s="199">
        <v>0</v>
      </c>
      <c r="V1125" s="200">
        <v>0</v>
      </c>
      <c r="W1125" s="216">
        <f>Tabla24[[#This Row],[Valor POAI 2026
 (en pesos y 3 últimos digitos en cero)]]/$V$2</f>
        <v>0</v>
      </c>
      <c r="X1125" s="217"/>
      <c r="Y1125" s="179"/>
      <c r="Z1125" s="179"/>
      <c r="AA1125" s="180"/>
    </row>
    <row r="1126" spans="1:27" s="126" customFormat="1" ht="13.5" hidden="1" customHeight="1">
      <c r="A1126" s="172">
        <v>15</v>
      </c>
      <c r="B1126" t="s">
        <v>1775</v>
      </c>
      <c r="C1126" s="198">
        <v>24582</v>
      </c>
      <c r="D1126" t="s">
        <v>374</v>
      </c>
      <c r="E1126" s="198">
        <v>52</v>
      </c>
      <c r="F1126" s="104" t="s">
        <v>386</v>
      </c>
      <c r="G1126" t="s">
        <v>376</v>
      </c>
      <c r="H1126" t="s">
        <v>384</v>
      </c>
      <c r="I1126" t="s">
        <v>244</v>
      </c>
      <c r="J1126" t="s">
        <v>378</v>
      </c>
      <c r="K1126" t="s">
        <v>379</v>
      </c>
      <c r="L1126" t="s">
        <v>380</v>
      </c>
      <c r="M1126" s="104" t="s">
        <v>1820</v>
      </c>
      <c r="N1126" s="104" t="s">
        <v>115</v>
      </c>
      <c r="O1126" s="167">
        <v>100</v>
      </c>
      <c r="P1126" s="191">
        <v>2732</v>
      </c>
      <c r="Q1126" s="216">
        <v>8.0037499267592432E-2</v>
      </c>
      <c r="R1126" s="191" t="s">
        <v>229</v>
      </c>
      <c r="S1126" s="175">
        <v>2458</v>
      </c>
      <c r="T1126" s="213" t="s">
        <v>1819</v>
      </c>
      <c r="U1126" s="199">
        <v>0</v>
      </c>
      <c r="V1126" s="200">
        <v>0</v>
      </c>
      <c r="W1126" s="216">
        <f>Tabla24[[#This Row],[Valor POAI 2026
 (en pesos y 3 últimos digitos en cero)]]/$V$2</f>
        <v>0</v>
      </c>
      <c r="X1126" s="217"/>
      <c r="Y1126" s="179"/>
      <c r="Z1126" s="179"/>
      <c r="AA1126" s="180"/>
    </row>
    <row r="1127" spans="1:27" s="126" customFormat="1" ht="13.5" hidden="1" customHeight="1">
      <c r="A1127" s="172">
        <v>15</v>
      </c>
      <c r="B1127" t="s">
        <v>1775</v>
      </c>
      <c r="C1127" s="198">
        <v>26071</v>
      </c>
      <c r="D1127" t="s">
        <v>388</v>
      </c>
      <c r="E1127" s="198">
        <v>54</v>
      </c>
      <c r="F1127" s="104" t="s">
        <v>389</v>
      </c>
      <c r="G1127" t="s">
        <v>390</v>
      </c>
      <c r="H1127" t="s">
        <v>391</v>
      </c>
      <c r="I1127" t="s">
        <v>225</v>
      </c>
      <c r="J1127"/>
      <c r="K1127" t="s">
        <v>379</v>
      </c>
      <c r="L1127" t="s">
        <v>392</v>
      </c>
      <c r="M1127" s="104" t="s">
        <v>1821</v>
      </c>
      <c r="N1127" s="104" t="s">
        <v>20</v>
      </c>
      <c r="O1127" s="167">
        <v>720</v>
      </c>
      <c r="P1127" s="191">
        <v>512</v>
      </c>
      <c r="Q1127" s="216">
        <v>1.4999707036971933E-2</v>
      </c>
      <c r="R1127" s="191" t="s">
        <v>229</v>
      </c>
      <c r="S1127" s="175">
        <v>2607</v>
      </c>
      <c r="T1127" s="213" t="s">
        <v>1822</v>
      </c>
      <c r="U1127" s="199">
        <v>0</v>
      </c>
      <c r="V1127" s="200">
        <v>0</v>
      </c>
      <c r="W1127" s="216">
        <f>Tabla24[[#This Row],[Valor POAI 2026
 (en pesos y 3 últimos digitos en cero)]]/$V$2</f>
        <v>0</v>
      </c>
      <c r="X1127" s="217"/>
      <c r="Y1127" s="179"/>
      <c r="Z1127" s="179"/>
      <c r="AA1127" s="180"/>
    </row>
    <row r="1128" spans="1:27" s="126" customFormat="1" ht="13.5" hidden="1" customHeight="1">
      <c r="A1128" s="172">
        <v>15</v>
      </c>
      <c r="B1128" t="s">
        <v>1775</v>
      </c>
      <c r="C1128" s="198">
        <v>26072</v>
      </c>
      <c r="D1128" t="s">
        <v>388</v>
      </c>
      <c r="E1128" s="198">
        <v>55</v>
      </c>
      <c r="F1128" s="104" t="s">
        <v>395</v>
      </c>
      <c r="G1128" t="s">
        <v>396</v>
      </c>
      <c r="H1128" t="s">
        <v>397</v>
      </c>
      <c r="I1128" t="s">
        <v>225</v>
      </c>
      <c r="J1128"/>
      <c r="K1128" t="s">
        <v>379</v>
      </c>
      <c r="L1128" t="s">
        <v>392</v>
      </c>
      <c r="M1128" s="104" t="s">
        <v>1823</v>
      </c>
      <c r="N1128" s="104" t="s">
        <v>117</v>
      </c>
      <c r="O1128" s="167">
        <v>50</v>
      </c>
      <c r="P1128" s="191">
        <v>344</v>
      </c>
      <c r="Q1128" s="216">
        <v>1.0077928165465518E-2</v>
      </c>
      <c r="R1128" s="191" t="s">
        <v>229</v>
      </c>
      <c r="S1128" s="175">
        <v>2607</v>
      </c>
      <c r="T1128" s="213" t="s">
        <v>1822</v>
      </c>
      <c r="U1128" s="199">
        <v>0</v>
      </c>
      <c r="V1128" s="200">
        <v>0</v>
      </c>
      <c r="W1128" s="216">
        <f>Tabla24[[#This Row],[Valor POAI 2026
 (en pesos y 3 últimos digitos en cero)]]/$V$2</f>
        <v>0</v>
      </c>
      <c r="X1128" s="217"/>
      <c r="Y1128" s="179"/>
      <c r="Z1128" s="179"/>
      <c r="AA1128" s="180"/>
    </row>
    <row r="1129" spans="1:27" s="126" customFormat="1" ht="13.5" hidden="1" customHeight="1">
      <c r="A1129" s="172">
        <v>15</v>
      </c>
      <c r="B1129" t="s">
        <v>1775</v>
      </c>
      <c r="C1129" s="198">
        <v>24651</v>
      </c>
      <c r="D1129" t="s">
        <v>326</v>
      </c>
      <c r="E1129" s="198">
        <v>56</v>
      </c>
      <c r="F1129" s="104" t="s">
        <v>409</v>
      </c>
      <c r="G1129" t="s">
        <v>328</v>
      </c>
      <c r="H1129" t="s">
        <v>410</v>
      </c>
      <c r="I1129" t="s">
        <v>225</v>
      </c>
      <c r="J1129"/>
      <c r="K1129" t="s">
        <v>379</v>
      </c>
      <c r="L1129" t="s">
        <v>401</v>
      </c>
      <c r="M1129" s="104" t="s">
        <v>1824</v>
      </c>
      <c r="N1129" s="104" t="s">
        <v>124</v>
      </c>
      <c r="O1129" s="167">
        <v>60</v>
      </c>
      <c r="P1129" s="191">
        <v>341</v>
      </c>
      <c r="Q1129" s="216">
        <v>9.9900392570457606E-3</v>
      </c>
      <c r="R1129" s="191" t="s">
        <v>229</v>
      </c>
      <c r="S1129" s="175">
        <v>2465</v>
      </c>
      <c r="T1129" s="213" t="s">
        <v>1825</v>
      </c>
      <c r="U1129" s="199">
        <v>0</v>
      </c>
      <c r="V1129" s="200">
        <v>0</v>
      </c>
      <c r="W1129" s="216">
        <f>Tabla24[[#This Row],[Valor POAI 2026
 (en pesos y 3 últimos digitos en cero)]]/$V$2</f>
        <v>0</v>
      </c>
      <c r="X1129" s="217"/>
      <c r="Y1129" s="179"/>
      <c r="Z1129" s="179"/>
      <c r="AA1129" s="180"/>
    </row>
    <row r="1130" spans="1:27" s="126" customFormat="1" ht="13.5" hidden="1" customHeight="1">
      <c r="A1130" s="172">
        <v>15</v>
      </c>
      <c r="B1130" t="s">
        <v>1775</v>
      </c>
      <c r="C1130" s="198">
        <v>25161</v>
      </c>
      <c r="D1130" t="s">
        <v>388</v>
      </c>
      <c r="E1130" s="198">
        <v>58</v>
      </c>
      <c r="F1130" s="104" t="s">
        <v>406</v>
      </c>
      <c r="G1130" t="s">
        <v>396</v>
      </c>
      <c r="H1130" t="s">
        <v>407</v>
      </c>
      <c r="I1130" t="s">
        <v>225</v>
      </c>
      <c r="J1130"/>
      <c r="K1130" t="s">
        <v>379</v>
      </c>
      <c r="L1130" t="s">
        <v>401</v>
      </c>
      <c r="M1130" s="104" t="s">
        <v>1826</v>
      </c>
      <c r="N1130" s="104" t="s">
        <v>121</v>
      </c>
      <c r="O1130" s="167">
        <v>100</v>
      </c>
      <c r="P1130" s="191">
        <v>341</v>
      </c>
      <c r="Q1130" s="216">
        <v>9.9900392570457606E-3</v>
      </c>
      <c r="R1130" s="191" t="s">
        <v>229</v>
      </c>
      <c r="S1130" s="175">
        <v>2516</v>
      </c>
      <c r="T1130" s="213" t="s">
        <v>1827</v>
      </c>
      <c r="U1130" s="199">
        <v>0</v>
      </c>
      <c r="V1130" s="200">
        <v>0</v>
      </c>
      <c r="W1130" s="216">
        <f>Tabla24[[#This Row],[Valor POAI 2026
 (en pesos y 3 últimos digitos en cero)]]/$V$2</f>
        <v>0</v>
      </c>
      <c r="X1130" s="217"/>
      <c r="Y1130" s="179"/>
      <c r="Z1130" s="179"/>
      <c r="AA1130" s="180"/>
    </row>
    <row r="1131" spans="1:27" s="126" customFormat="1" ht="13.5" hidden="1" customHeight="1">
      <c r="A1131" s="172">
        <v>15</v>
      </c>
      <c r="B1131" t="s">
        <v>1775</v>
      </c>
      <c r="C1131" s="198">
        <v>24691</v>
      </c>
      <c r="D1131" t="s">
        <v>326</v>
      </c>
      <c r="E1131" s="198">
        <v>61</v>
      </c>
      <c r="F1131" s="104" t="s">
        <v>413</v>
      </c>
      <c r="G1131" t="s">
        <v>414</v>
      </c>
      <c r="H1131" t="s">
        <v>415</v>
      </c>
      <c r="I1131" t="s">
        <v>225</v>
      </c>
      <c r="J1131"/>
      <c r="K1131" t="s">
        <v>416</v>
      </c>
      <c r="L1131" t="s">
        <v>417</v>
      </c>
      <c r="M1131" s="104" t="s">
        <v>1828</v>
      </c>
      <c r="N1131" s="104" t="s">
        <v>31</v>
      </c>
      <c r="O1131" s="167">
        <v>4</v>
      </c>
      <c r="P1131" s="191">
        <v>590</v>
      </c>
      <c r="Q1131" s="216">
        <v>1.7284818655885627E-2</v>
      </c>
      <c r="R1131" s="191" t="s">
        <v>229</v>
      </c>
      <c r="S1131" s="175">
        <v>2469</v>
      </c>
      <c r="T1131" s="213" t="s">
        <v>1829</v>
      </c>
      <c r="U1131" s="199">
        <v>0</v>
      </c>
      <c r="V1131" s="200">
        <v>0</v>
      </c>
      <c r="W1131" s="216">
        <f>Tabla24[[#This Row],[Valor POAI 2026
 (en pesos y 3 últimos digitos en cero)]]/$V$2</f>
        <v>0</v>
      </c>
      <c r="X1131" s="217"/>
      <c r="Y1131" s="179"/>
      <c r="Z1131" s="179"/>
      <c r="AA1131" s="180"/>
    </row>
    <row r="1132" spans="1:27" s="126" customFormat="1" ht="13.5" hidden="1" customHeight="1">
      <c r="A1132" s="172">
        <v>15</v>
      </c>
      <c r="B1132" t="s">
        <v>1775</v>
      </c>
      <c r="C1132" s="198">
        <v>26691</v>
      </c>
      <c r="D1132" t="s">
        <v>326</v>
      </c>
      <c r="E1132" s="198">
        <v>62</v>
      </c>
      <c r="F1132" s="104" t="s">
        <v>420</v>
      </c>
      <c r="G1132" t="s">
        <v>414</v>
      </c>
      <c r="H1132" t="s">
        <v>421</v>
      </c>
      <c r="I1132" t="s">
        <v>225</v>
      </c>
      <c r="J1132"/>
      <c r="K1132" t="s">
        <v>416</v>
      </c>
      <c r="L1132" t="s">
        <v>417</v>
      </c>
      <c r="M1132" s="104" t="s">
        <v>1830</v>
      </c>
      <c r="N1132" s="104" t="s">
        <v>31</v>
      </c>
      <c r="O1132" s="167">
        <v>1</v>
      </c>
      <c r="P1132" s="191">
        <v>683</v>
      </c>
      <c r="Q1132" s="216">
        <v>2.0009374816898108E-2</v>
      </c>
      <c r="R1132" s="191" t="s">
        <v>229</v>
      </c>
      <c r="S1132" s="175">
        <v>2669</v>
      </c>
      <c r="T1132" s="213" t="s">
        <v>1831</v>
      </c>
      <c r="U1132" s="199">
        <v>0</v>
      </c>
      <c r="V1132" s="200">
        <v>0</v>
      </c>
      <c r="W1132" s="216">
        <f>Tabla24[[#This Row],[Valor POAI 2026
 (en pesos y 3 últimos digitos en cero)]]/$V$2</f>
        <v>0</v>
      </c>
      <c r="X1132" s="217"/>
      <c r="Y1132" s="179"/>
      <c r="Z1132" s="179"/>
      <c r="AA1132" s="180"/>
    </row>
    <row r="1133" spans="1:27" s="126" customFormat="1" ht="13.5" hidden="1" customHeight="1">
      <c r="A1133" s="172">
        <v>15</v>
      </c>
      <c r="B1133" t="s">
        <v>1775</v>
      </c>
      <c r="C1133" s="198">
        <v>25681</v>
      </c>
      <c r="D1133" t="s">
        <v>350</v>
      </c>
      <c r="E1133" s="198">
        <v>71</v>
      </c>
      <c r="F1133" s="104" t="s">
        <v>434</v>
      </c>
      <c r="G1133" t="s">
        <v>431</v>
      </c>
      <c r="H1133" t="s">
        <v>432</v>
      </c>
      <c r="I1133" t="s">
        <v>225</v>
      </c>
      <c r="J1133"/>
      <c r="K1133" t="s">
        <v>416</v>
      </c>
      <c r="L1133" t="s">
        <v>426</v>
      </c>
      <c r="M1133" s="104" t="s">
        <v>1832</v>
      </c>
      <c r="N1133" s="104" t="s">
        <v>152</v>
      </c>
      <c r="O1133" s="167">
        <v>4000</v>
      </c>
      <c r="P1133" s="191">
        <v>205</v>
      </c>
      <c r="Q1133" s="216">
        <v>6.0057420753500904E-3</v>
      </c>
      <c r="R1133" s="191" t="s">
        <v>229</v>
      </c>
      <c r="S1133" s="175">
        <v>2568</v>
      </c>
      <c r="T1133" s="213" t="s">
        <v>1833</v>
      </c>
      <c r="U1133" s="199">
        <v>0</v>
      </c>
      <c r="V1133" s="200">
        <v>0</v>
      </c>
      <c r="W1133" s="216">
        <f>Tabla24[[#This Row],[Valor POAI 2026
 (en pesos y 3 últimos digitos en cero)]]/$V$2</f>
        <v>0</v>
      </c>
      <c r="X1133" s="217"/>
      <c r="Y1133" s="179"/>
      <c r="Z1133" s="179"/>
      <c r="AA1133" s="180"/>
    </row>
    <row r="1134" spans="1:27" s="126" customFormat="1" ht="13.5" hidden="1" customHeight="1">
      <c r="A1134" s="172">
        <v>15</v>
      </c>
      <c r="B1134" t="s">
        <v>1775</v>
      </c>
      <c r="C1134" s="198">
        <v>25682</v>
      </c>
      <c r="D1134" t="s">
        <v>350</v>
      </c>
      <c r="E1134" s="198">
        <v>68</v>
      </c>
      <c r="F1134" s="104" t="s">
        <v>450</v>
      </c>
      <c r="G1134" t="s">
        <v>431</v>
      </c>
      <c r="H1134" t="s">
        <v>432</v>
      </c>
      <c r="I1134" t="s">
        <v>225</v>
      </c>
      <c r="J1134"/>
      <c r="K1134" t="s">
        <v>416</v>
      </c>
      <c r="L1134" t="s">
        <v>426</v>
      </c>
      <c r="M1134" s="104" t="s">
        <v>1834</v>
      </c>
      <c r="N1134" s="104" t="s">
        <v>146</v>
      </c>
      <c r="O1134" s="167">
        <v>16</v>
      </c>
      <c r="P1134" s="191">
        <v>202</v>
      </c>
      <c r="Q1134" s="216">
        <v>5.9178531669303331E-3</v>
      </c>
      <c r="R1134" s="191" t="s">
        <v>229</v>
      </c>
      <c r="S1134" s="175">
        <v>2568</v>
      </c>
      <c r="T1134" s="213" t="s">
        <v>1833</v>
      </c>
      <c r="U1134" s="199">
        <v>0</v>
      </c>
      <c r="V1134" s="200">
        <v>0</v>
      </c>
      <c r="W1134" s="216">
        <f>Tabla24[[#This Row],[Valor POAI 2026
 (en pesos y 3 últimos digitos en cero)]]/$V$2</f>
        <v>0</v>
      </c>
      <c r="X1134" s="217"/>
      <c r="Y1134" s="179"/>
      <c r="Z1134" s="179"/>
      <c r="AA1134" s="180"/>
    </row>
    <row r="1135" spans="1:27" s="126" customFormat="1" ht="13.5" hidden="1" customHeight="1">
      <c r="A1135" s="172">
        <v>15</v>
      </c>
      <c r="B1135" t="s">
        <v>1775</v>
      </c>
      <c r="C1135" s="198">
        <v>25683</v>
      </c>
      <c r="D1135" t="s">
        <v>446</v>
      </c>
      <c r="E1135" s="198">
        <v>76</v>
      </c>
      <c r="F1135" s="104" t="s">
        <v>447</v>
      </c>
      <c r="G1135" t="s">
        <v>431</v>
      </c>
      <c r="H1135" t="s">
        <v>448</v>
      </c>
      <c r="I1135" t="s">
        <v>225</v>
      </c>
      <c r="J1135"/>
      <c r="K1135" t="s">
        <v>416</v>
      </c>
      <c r="L1135" t="s">
        <v>426</v>
      </c>
      <c r="M1135" s="104" t="s">
        <v>1835</v>
      </c>
      <c r="N1135" s="104" t="s">
        <v>155</v>
      </c>
      <c r="O1135" s="167">
        <v>800</v>
      </c>
      <c r="P1135" s="191">
        <v>358</v>
      </c>
      <c r="Q1135" s="216">
        <v>1.0488076404757719E-2</v>
      </c>
      <c r="R1135" s="191" t="s">
        <v>229</v>
      </c>
      <c r="S1135" s="175">
        <v>2568</v>
      </c>
      <c r="T1135" s="213" t="s">
        <v>1833</v>
      </c>
      <c r="U1135" s="199">
        <v>0</v>
      </c>
      <c r="V1135" s="200">
        <v>0</v>
      </c>
      <c r="W1135" s="216">
        <f>Tabla24[[#This Row],[Valor POAI 2026
 (en pesos y 3 últimos digitos en cero)]]/$V$2</f>
        <v>0</v>
      </c>
      <c r="X1135" s="217"/>
      <c r="Y1135" s="179"/>
      <c r="Z1135" s="179"/>
      <c r="AA1135" s="180"/>
    </row>
    <row r="1136" spans="1:27" s="126" customFormat="1" ht="13.5" hidden="1" customHeight="1">
      <c r="A1136" s="172">
        <v>15</v>
      </c>
      <c r="B1136" t="s">
        <v>1775</v>
      </c>
      <c r="C1136" s="198">
        <v>25684</v>
      </c>
      <c r="D1136" t="s">
        <v>350</v>
      </c>
      <c r="E1136" s="198">
        <v>67</v>
      </c>
      <c r="F1136" s="104" t="s">
        <v>441</v>
      </c>
      <c r="G1136" t="s">
        <v>431</v>
      </c>
      <c r="H1136" t="s">
        <v>432</v>
      </c>
      <c r="I1136" t="s">
        <v>225</v>
      </c>
      <c r="J1136"/>
      <c r="K1136" t="s">
        <v>416</v>
      </c>
      <c r="L1136" t="s">
        <v>426</v>
      </c>
      <c r="M1136" s="104" t="s">
        <v>1836</v>
      </c>
      <c r="N1136" s="104" t="s">
        <v>143</v>
      </c>
      <c r="O1136" s="167">
        <v>4</v>
      </c>
      <c r="P1136" s="191">
        <v>156</v>
      </c>
      <c r="Q1136" s="216">
        <v>4.5702232378273863E-3</v>
      </c>
      <c r="R1136" s="191" t="s">
        <v>229</v>
      </c>
      <c r="S1136" s="175">
        <v>2568</v>
      </c>
      <c r="T1136" s="213" t="s">
        <v>1833</v>
      </c>
      <c r="U1136" s="199">
        <v>0</v>
      </c>
      <c r="V1136" s="200">
        <v>0</v>
      </c>
      <c r="W1136" s="216">
        <f>Tabla24[[#This Row],[Valor POAI 2026
 (en pesos y 3 últimos digitos en cero)]]/$V$2</f>
        <v>0</v>
      </c>
      <c r="X1136" s="217"/>
      <c r="Y1136" s="179"/>
      <c r="Z1136" s="179"/>
      <c r="AA1136" s="180"/>
    </row>
    <row r="1137" spans="1:27" s="126" customFormat="1" ht="13.5" hidden="1" customHeight="1">
      <c r="A1137" s="172">
        <v>15</v>
      </c>
      <c r="B1137" t="s">
        <v>1775</v>
      </c>
      <c r="C1137" s="198">
        <v>25421</v>
      </c>
      <c r="D1137" t="s">
        <v>271</v>
      </c>
      <c r="E1137" s="198">
        <v>77</v>
      </c>
      <c r="F1137" s="104" t="s">
        <v>462</v>
      </c>
      <c r="G1137" t="s">
        <v>273</v>
      </c>
      <c r="H1137" t="s">
        <v>457</v>
      </c>
      <c r="I1137" t="s">
        <v>225</v>
      </c>
      <c r="J1137" t="s">
        <v>275</v>
      </c>
      <c r="K1137" t="s">
        <v>416</v>
      </c>
      <c r="L1137" t="s">
        <v>458</v>
      </c>
      <c r="M1137" s="104" t="s">
        <v>641</v>
      </c>
      <c r="N1137" s="104" t="s">
        <v>158</v>
      </c>
      <c r="O1137" s="167">
        <v>5</v>
      </c>
      <c r="P1137" s="191">
        <v>4829</v>
      </c>
      <c r="Q1137" s="216">
        <v>0.14147184625300288</v>
      </c>
      <c r="R1137" s="191" t="s">
        <v>229</v>
      </c>
      <c r="S1137" s="175">
        <v>2542</v>
      </c>
      <c r="T1137" s="213" t="s">
        <v>1837</v>
      </c>
      <c r="U1137" s="199">
        <v>0</v>
      </c>
      <c r="V1137" s="200">
        <v>0</v>
      </c>
      <c r="W1137" s="216">
        <f>Tabla24[[#This Row],[Valor POAI 2026
 (en pesos y 3 últimos digitos en cero)]]/$V$2</f>
        <v>0</v>
      </c>
      <c r="X1137" s="217"/>
      <c r="Y1137" s="179"/>
      <c r="Z1137" s="179"/>
      <c r="AA1137" s="180"/>
    </row>
    <row r="1138" spans="1:27" s="126" customFormat="1" ht="13.5" hidden="1" customHeight="1">
      <c r="A1138" s="172">
        <v>15</v>
      </c>
      <c r="B1138" t="s">
        <v>1775</v>
      </c>
      <c r="C1138" s="198">
        <v>24721</v>
      </c>
      <c r="D1138" t="s">
        <v>350</v>
      </c>
      <c r="E1138" s="198">
        <v>79</v>
      </c>
      <c r="F1138" s="104" t="s">
        <v>464</v>
      </c>
      <c r="G1138" t="s">
        <v>431</v>
      </c>
      <c r="H1138" t="s">
        <v>465</v>
      </c>
      <c r="I1138" t="s">
        <v>244</v>
      </c>
      <c r="J1138"/>
      <c r="K1138" t="s">
        <v>416</v>
      </c>
      <c r="L1138" t="s">
        <v>466</v>
      </c>
      <c r="M1138" s="104" t="s">
        <v>467</v>
      </c>
      <c r="N1138" s="104" t="s">
        <v>161</v>
      </c>
      <c r="O1138" s="167">
        <v>4</v>
      </c>
      <c r="P1138" s="191">
        <v>85</v>
      </c>
      <c r="Q1138" s="216">
        <v>2.4901857385597938E-3</v>
      </c>
      <c r="R1138" s="191" t="s">
        <v>229</v>
      </c>
      <c r="S1138" s="175">
        <v>2472</v>
      </c>
      <c r="T1138" s="213" t="s">
        <v>1838</v>
      </c>
      <c r="U1138" s="199">
        <v>0</v>
      </c>
      <c r="V1138" s="200">
        <v>0</v>
      </c>
      <c r="W1138" s="216">
        <f>Tabla24[[#This Row],[Valor POAI 2026
 (en pesos y 3 últimos digitos en cero)]]/$V$2</f>
        <v>0</v>
      </c>
      <c r="X1138" s="217"/>
      <c r="Y1138" s="179"/>
      <c r="Z1138" s="179"/>
      <c r="AA1138" s="180"/>
    </row>
    <row r="1139" spans="1:27" s="126" customFormat="1" ht="13.5" hidden="1" customHeight="1">
      <c r="A1139" s="172">
        <v>15</v>
      </c>
      <c r="B1139" t="s">
        <v>1775</v>
      </c>
      <c r="C1139" s="198">
        <v>24722</v>
      </c>
      <c r="D1139" t="s">
        <v>350</v>
      </c>
      <c r="E1139" s="198">
        <v>113</v>
      </c>
      <c r="F1139" s="104" t="s">
        <v>469</v>
      </c>
      <c r="G1139" t="s">
        <v>431</v>
      </c>
      <c r="H1139" t="s">
        <v>465</v>
      </c>
      <c r="I1139" t="s">
        <v>244</v>
      </c>
      <c r="J1139"/>
      <c r="K1139" t="s">
        <v>416</v>
      </c>
      <c r="L1139" t="s">
        <v>466</v>
      </c>
      <c r="M1139" s="104" t="s">
        <v>1839</v>
      </c>
      <c r="N1139" s="104" t="s">
        <v>164</v>
      </c>
      <c r="O1139" s="167">
        <v>1</v>
      </c>
      <c r="P1139" s="191">
        <v>85</v>
      </c>
      <c r="Q1139" s="216">
        <v>2.4901857385597938E-3</v>
      </c>
      <c r="R1139" s="191" t="s">
        <v>366</v>
      </c>
      <c r="S1139" s="175">
        <v>2472</v>
      </c>
      <c r="T1139" s="213" t="s">
        <v>1838</v>
      </c>
      <c r="U1139" s="199">
        <v>0</v>
      </c>
      <c r="V1139" s="200">
        <v>0</v>
      </c>
      <c r="W1139" s="216">
        <f>Tabla24[[#This Row],[Valor POAI 2026
 (en pesos y 3 últimos digitos en cero)]]/$V$2</f>
        <v>0</v>
      </c>
      <c r="X1139" s="217"/>
      <c r="Y1139" s="179"/>
      <c r="Z1139" s="179"/>
      <c r="AA1139" s="180"/>
    </row>
    <row r="1140" spans="1:27" s="126" customFormat="1" ht="13.5" hidden="1" customHeight="1">
      <c r="A1140" s="172">
        <v>15</v>
      </c>
      <c r="B1140" t="s">
        <v>1775</v>
      </c>
      <c r="C1140" s="198">
        <v>25771</v>
      </c>
      <c r="D1140" t="s">
        <v>312</v>
      </c>
      <c r="E1140" s="198">
        <v>84</v>
      </c>
      <c r="F1140" s="104" t="s">
        <v>478</v>
      </c>
      <c r="G1140" t="s">
        <v>414</v>
      </c>
      <c r="H1140" t="s">
        <v>472</v>
      </c>
      <c r="I1140" t="s">
        <v>225</v>
      </c>
      <c r="J1140"/>
      <c r="K1140" t="s">
        <v>416</v>
      </c>
      <c r="L1140" t="s">
        <v>473</v>
      </c>
      <c r="M1140" s="104" t="s">
        <v>1840</v>
      </c>
      <c r="N1140" s="104" t="s">
        <v>27</v>
      </c>
      <c r="O1140" s="167">
        <v>1</v>
      </c>
      <c r="P1140" s="191">
        <v>96</v>
      </c>
      <c r="Q1140" s="216">
        <v>2.8124450694322375E-3</v>
      </c>
      <c r="R1140" s="191" t="s">
        <v>229</v>
      </c>
      <c r="S1140" s="175">
        <v>2577</v>
      </c>
      <c r="T1140" s="213" t="s">
        <v>1841</v>
      </c>
      <c r="U1140" s="199">
        <v>0</v>
      </c>
      <c r="V1140" s="200">
        <v>0</v>
      </c>
      <c r="W1140" s="216">
        <f>Tabla24[[#This Row],[Valor POAI 2026
 (en pesos y 3 últimos digitos en cero)]]/$V$2</f>
        <v>0</v>
      </c>
      <c r="X1140" s="217"/>
      <c r="Y1140" s="179"/>
      <c r="Z1140" s="179"/>
      <c r="AA1140" s="180"/>
    </row>
    <row r="1141" spans="1:27" s="126" customFormat="1" ht="13.5" hidden="1" customHeight="1">
      <c r="A1141" s="172">
        <v>15</v>
      </c>
      <c r="B1141" t="s">
        <v>1775</v>
      </c>
      <c r="C1141" s="198">
        <v>25772</v>
      </c>
      <c r="D1141" t="s">
        <v>312</v>
      </c>
      <c r="E1141" s="198">
        <v>82</v>
      </c>
      <c r="F1141" s="104" t="s">
        <v>480</v>
      </c>
      <c r="G1141" t="s">
        <v>414</v>
      </c>
      <c r="H1141" t="s">
        <v>472</v>
      </c>
      <c r="I1141" t="s">
        <v>225</v>
      </c>
      <c r="J1141"/>
      <c r="K1141" t="s">
        <v>416</v>
      </c>
      <c r="L1141" t="s">
        <v>473</v>
      </c>
      <c r="M1141" s="104" t="s">
        <v>1842</v>
      </c>
      <c r="N1141" s="104" t="s">
        <v>27</v>
      </c>
      <c r="O1141" s="167">
        <v>4</v>
      </c>
      <c r="P1141" s="191">
        <v>50</v>
      </c>
      <c r="Q1141" s="216">
        <v>1.4648151403292905E-3</v>
      </c>
      <c r="R1141" s="191" t="s">
        <v>229</v>
      </c>
      <c r="S1141" s="175">
        <v>2577</v>
      </c>
      <c r="T1141" s="213" t="s">
        <v>1841</v>
      </c>
      <c r="U1141" s="199">
        <v>0</v>
      </c>
      <c r="V1141" s="200">
        <v>0</v>
      </c>
      <c r="W1141" s="216">
        <f>Tabla24[[#This Row],[Valor POAI 2026
 (en pesos y 3 últimos digitos en cero)]]/$V$2</f>
        <v>0</v>
      </c>
      <c r="X1141" s="217"/>
      <c r="Y1141" s="179"/>
      <c r="Z1141" s="179"/>
      <c r="AA1141" s="180"/>
    </row>
    <row r="1142" spans="1:27" s="126" customFormat="1" ht="13.5" hidden="1" customHeight="1">
      <c r="A1142" s="172">
        <v>15</v>
      </c>
      <c r="B1142" t="s">
        <v>1775</v>
      </c>
      <c r="C1142" s="198">
        <v>24781</v>
      </c>
      <c r="D1142" t="s">
        <v>491</v>
      </c>
      <c r="E1142" s="198">
        <v>93</v>
      </c>
      <c r="F1142" s="104" t="s">
        <v>492</v>
      </c>
      <c r="G1142" t="s">
        <v>493</v>
      </c>
      <c r="H1142" t="s">
        <v>494</v>
      </c>
      <c r="I1142" t="s">
        <v>244</v>
      </c>
      <c r="J1142" t="s">
        <v>495</v>
      </c>
      <c r="K1142" t="s">
        <v>496</v>
      </c>
      <c r="L1142" t="s">
        <v>497</v>
      </c>
      <c r="M1142" s="104" t="s">
        <v>498</v>
      </c>
      <c r="N1142" s="104" t="s">
        <v>176</v>
      </c>
      <c r="O1142" s="167">
        <v>4</v>
      </c>
      <c r="P1142" s="191">
        <v>2903</v>
      </c>
      <c r="Q1142" s="216">
        <v>8.5047167047518607E-2</v>
      </c>
      <c r="R1142" s="191" t="s">
        <v>229</v>
      </c>
      <c r="S1142" s="175">
        <v>2478</v>
      </c>
      <c r="T1142" s="213" t="s">
        <v>1843</v>
      </c>
      <c r="U1142" s="199">
        <v>0</v>
      </c>
      <c r="V1142" s="200">
        <v>0</v>
      </c>
      <c r="W1142" s="216">
        <f>Tabla24[[#This Row],[Valor POAI 2026
 (en pesos y 3 últimos digitos en cero)]]/$V$2</f>
        <v>0</v>
      </c>
      <c r="X1142" s="217"/>
      <c r="Y1142" s="179"/>
      <c r="Z1142" s="179"/>
      <c r="AA1142" s="180"/>
    </row>
    <row r="1143" spans="1:27" s="126" customFormat="1" ht="13.5" hidden="1" customHeight="1">
      <c r="A1143" s="172">
        <v>15</v>
      </c>
      <c r="B1143" t="s">
        <v>1775</v>
      </c>
      <c r="C1143" s="198">
        <v>24782</v>
      </c>
      <c r="D1143" t="s">
        <v>491</v>
      </c>
      <c r="E1143" s="198">
        <v>92</v>
      </c>
      <c r="F1143" s="104" t="s">
        <v>500</v>
      </c>
      <c r="G1143" t="s">
        <v>493</v>
      </c>
      <c r="H1143" t="s">
        <v>501</v>
      </c>
      <c r="I1143" t="s">
        <v>244</v>
      </c>
      <c r="J1143" t="s">
        <v>495</v>
      </c>
      <c r="K1143" t="s">
        <v>496</v>
      </c>
      <c r="L1143" t="s">
        <v>497</v>
      </c>
      <c r="M1143" s="104" t="s">
        <v>502</v>
      </c>
      <c r="N1143" s="104" t="s">
        <v>31</v>
      </c>
      <c r="O1143" s="167">
        <v>1</v>
      </c>
      <c r="P1143" s="191">
        <v>1366</v>
      </c>
      <c r="Q1143" s="216">
        <v>4.0018749633796216E-2</v>
      </c>
      <c r="R1143" s="191" t="s">
        <v>366</v>
      </c>
      <c r="S1143" s="175">
        <v>2478</v>
      </c>
      <c r="T1143" s="213" t="s">
        <v>1843</v>
      </c>
      <c r="U1143" s="199">
        <v>0</v>
      </c>
      <c r="V1143" s="200">
        <v>0</v>
      </c>
      <c r="W1143" s="216">
        <f>Tabla24[[#This Row],[Valor POAI 2026
 (en pesos y 3 últimos digitos en cero)]]/$V$2</f>
        <v>0</v>
      </c>
      <c r="X1143" s="217"/>
      <c r="Y1143" s="179"/>
      <c r="Z1143" s="179"/>
      <c r="AA1143" s="180"/>
    </row>
    <row r="1144" spans="1:27" s="126" customFormat="1" ht="13.5" hidden="1" customHeight="1">
      <c r="A1144" s="172">
        <v>15</v>
      </c>
      <c r="B1144" t="s">
        <v>1775</v>
      </c>
      <c r="C1144" s="198">
        <v>24783</v>
      </c>
      <c r="D1144" t="s">
        <v>491</v>
      </c>
      <c r="E1144" s="198">
        <v>94</v>
      </c>
      <c r="F1144" s="104" t="s">
        <v>503</v>
      </c>
      <c r="G1144" t="s">
        <v>493</v>
      </c>
      <c r="H1144" t="s">
        <v>504</v>
      </c>
      <c r="I1144" t="s">
        <v>244</v>
      </c>
      <c r="J1144" t="s">
        <v>495</v>
      </c>
      <c r="K1144" t="s">
        <v>496</v>
      </c>
      <c r="L1144" t="s">
        <v>497</v>
      </c>
      <c r="M1144" s="104" t="s">
        <v>172</v>
      </c>
      <c r="N1144" s="104" t="s">
        <v>173</v>
      </c>
      <c r="O1144" s="167">
        <v>4</v>
      </c>
      <c r="P1144" s="191">
        <v>853</v>
      </c>
      <c r="Q1144" s="216">
        <v>2.4989746294017696E-2</v>
      </c>
      <c r="R1144" s="191" t="s">
        <v>229</v>
      </c>
      <c r="S1144" s="175">
        <v>2478</v>
      </c>
      <c r="T1144" s="213" t="s">
        <v>1843</v>
      </c>
      <c r="U1144" s="199">
        <v>0</v>
      </c>
      <c r="V1144" s="200">
        <v>0</v>
      </c>
      <c r="W1144" s="216">
        <f>Tabla24[[#This Row],[Valor POAI 2026
 (en pesos y 3 últimos digitos en cero)]]/$V$2</f>
        <v>0</v>
      </c>
      <c r="X1144" s="217"/>
      <c r="Y1144" s="179"/>
      <c r="Z1144" s="179"/>
      <c r="AA1144" s="180"/>
    </row>
    <row r="1145" spans="1:27" s="126" customFormat="1" ht="13.5" hidden="1" customHeight="1">
      <c r="A1145" s="172">
        <v>15</v>
      </c>
      <c r="B1145" t="s">
        <v>1775</v>
      </c>
      <c r="C1145" s="198">
        <v>25941</v>
      </c>
      <c r="D1145" t="s">
        <v>316</v>
      </c>
      <c r="E1145" s="198">
        <v>96</v>
      </c>
      <c r="F1145" s="104" t="s">
        <v>512</v>
      </c>
      <c r="G1145" t="s">
        <v>507</v>
      </c>
      <c r="H1145" t="s">
        <v>508</v>
      </c>
      <c r="I1145" t="s">
        <v>225</v>
      </c>
      <c r="J1145"/>
      <c r="K1145" t="s">
        <v>496</v>
      </c>
      <c r="L1145" t="s">
        <v>509</v>
      </c>
      <c r="M1145" s="104" t="s">
        <v>1844</v>
      </c>
      <c r="N1145" s="104" t="s">
        <v>20</v>
      </c>
      <c r="O1145" s="167">
        <v>100</v>
      </c>
      <c r="P1145" s="191">
        <v>239</v>
      </c>
      <c r="Q1145" s="216">
        <v>7.001816370774008E-3</v>
      </c>
      <c r="R1145" s="191" t="s">
        <v>229</v>
      </c>
      <c r="S1145" s="175">
        <v>2594</v>
      </c>
      <c r="T1145" s="213" t="s">
        <v>1845</v>
      </c>
      <c r="U1145" s="199">
        <v>0</v>
      </c>
      <c r="V1145" s="200">
        <v>0</v>
      </c>
      <c r="W1145" s="216">
        <f>Tabla24[[#This Row],[Valor POAI 2026
 (en pesos y 3 últimos digitos en cero)]]/$V$2</f>
        <v>0</v>
      </c>
      <c r="X1145" s="217"/>
      <c r="Y1145" s="179"/>
      <c r="Z1145" s="179"/>
      <c r="AA1145" s="180"/>
    </row>
    <row r="1146" spans="1:27" s="126" customFormat="1" ht="13.5" hidden="1" customHeight="1">
      <c r="A1146" s="172">
        <v>15</v>
      </c>
      <c r="B1146" t="s">
        <v>1775</v>
      </c>
      <c r="C1146" s="198">
        <v>25942</v>
      </c>
      <c r="D1146" t="s">
        <v>316</v>
      </c>
      <c r="E1146" s="198">
        <v>95</v>
      </c>
      <c r="F1146" s="104" t="s">
        <v>506</v>
      </c>
      <c r="G1146" t="s">
        <v>507</v>
      </c>
      <c r="H1146" t="s">
        <v>508</v>
      </c>
      <c r="I1146" t="s">
        <v>225</v>
      </c>
      <c r="J1146"/>
      <c r="K1146" t="s">
        <v>496</v>
      </c>
      <c r="L1146" t="s">
        <v>509</v>
      </c>
      <c r="M1146" s="104" t="s">
        <v>1846</v>
      </c>
      <c r="N1146" s="104" t="s">
        <v>183</v>
      </c>
      <c r="O1146" s="167">
        <v>8</v>
      </c>
      <c r="P1146" s="191">
        <v>239</v>
      </c>
      <c r="Q1146" s="216">
        <v>7.001816370774008E-3</v>
      </c>
      <c r="R1146" s="191" t="s">
        <v>229</v>
      </c>
      <c r="S1146" s="175">
        <v>2594</v>
      </c>
      <c r="T1146" s="213" t="s">
        <v>1845</v>
      </c>
      <c r="U1146" s="199">
        <v>0</v>
      </c>
      <c r="V1146" s="200">
        <v>0</v>
      </c>
      <c r="W1146" s="216">
        <f>Tabla24[[#This Row],[Valor POAI 2026
 (en pesos y 3 últimos digitos en cero)]]/$V$2</f>
        <v>0</v>
      </c>
      <c r="X1146" s="217"/>
      <c r="Y1146" s="179"/>
      <c r="Z1146" s="179"/>
      <c r="AA1146" s="180"/>
    </row>
    <row r="1147" spans="1:27" s="126" customFormat="1" ht="13.5" hidden="1" customHeight="1">
      <c r="A1147" s="172">
        <v>15</v>
      </c>
      <c r="B1147" t="s">
        <v>1775</v>
      </c>
      <c r="C1147" s="198">
        <v>23291</v>
      </c>
      <c r="D1147" t="s">
        <v>491</v>
      </c>
      <c r="E1147" s="198">
        <v>101</v>
      </c>
      <c r="F1147" s="104" t="s">
        <v>549</v>
      </c>
      <c r="G1147" t="s">
        <v>493</v>
      </c>
      <c r="H1147" t="s">
        <v>546</v>
      </c>
      <c r="I1147" t="s">
        <v>244</v>
      </c>
      <c r="J1147"/>
      <c r="K1147" t="s">
        <v>496</v>
      </c>
      <c r="L1147" t="s">
        <v>517</v>
      </c>
      <c r="M1147" s="104" t="s">
        <v>887</v>
      </c>
      <c r="N1147" s="104" t="s">
        <v>197</v>
      </c>
      <c r="O1147" s="167">
        <v>1</v>
      </c>
      <c r="P1147" s="191">
        <v>170</v>
      </c>
      <c r="Q1147" s="216">
        <v>4.9803714771195877E-3</v>
      </c>
      <c r="R1147" s="191" t="s">
        <v>366</v>
      </c>
      <c r="S1147" s="175">
        <v>2329</v>
      </c>
      <c r="T1147" s="213" t="s">
        <v>1847</v>
      </c>
      <c r="U1147" s="199">
        <v>0</v>
      </c>
      <c r="V1147" s="200">
        <v>0</v>
      </c>
      <c r="W1147" s="216">
        <f>Tabla24[[#This Row],[Valor POAI 2026
 (en pesos y 3 últimos digitos en cero)]]/$V$2</f>
        <v>0</v>
      </c>
      <c r="X1147" s="217"/>
      <c r="Y1147" s="179"/>
      <c r="Z1147" s="179"/>
      <c r="AA1147" s="180"/>
    </row>
    <row r="1148" spans="1:27" s="126" customFormat="1" ht="13.5" hidden="1" customHeight="1">
      <c r="A1148" s="172">
        <v>15</v>
      </c>
      <c r="B1148" t="s">
        <v>1775</v>
      </c>
      <c r="C1148" s="198">
        <v>25101</v>
      </c>
      <c r="D1148" t="s">
        <v>491</v>
      </c>
      <c r="E1148" s="198">
        <v>98</v>
      </c>
      <c r="F1148" s="104" t="s">
        <v>514</v>
      </c>
      <c r="G1148" t="s">
        <v>515</v>
      </c>
      <c r="H1148" t="s">
        <v>516</v>
      </c>
      <c r="I1148" t="s">
        <v>225</v>
      </c>
      <c r="J1148"/>
      <c r="K1148" t="s">
        <v>496</v>
      </c>
      <c r="L1148" t="s">
        <v>517</v>
      </c>
      <c r="M1148" s="104" t="s">
        <v>1848</v>
      </c>
      <c r="N1148" s="104" t="s">
        <v>83</v>
      </c>
      <c r="O1148" s="167">
        <v>200</v>
      </c>
      <c r="P1148" s="191">
        <v>368</v>
      </c>
      <c r="Q1148" s="216">
        <v>1.0781039432823578E-2</v>
      </c>
      <c r="R1148" s="191" t="s">
        <v>229</v>
      </c>
      <c r="S1148" s="175">
        <v>2510</v>
      </c>
      <c r="T1148" s="213" t="s">
        <v>1849</v>
      </c>
      <c r="U1148" s="199">
        <v>0</v>
      </c>
      <c r="V1148" s="200">
        <v>0</v>
      </c>
      <c r="W1148" s="216">
        <f>Tabla24[[#This Row],[Valor POAI 2026
 (en pesos y 3 últimos digitos en cero)]]/$V$2</f>
        <v>0</v>
      </c>
      <c r="X1148" s="217"/>
      <c r="Y1148" s="179"/>
      <c r="Z1148" s="179"/>
      <c r="AA1148" s="180"/>
    </row>
    <row r="1149" spans="1:27" s="126" customFormat="1" ht="13.5" hidden="1" customHeight="1">
      <c r="A1149" s="172">
        <v>15</v>
      </c>
      <c r="B1149" t="s">
        <v>1775</v>
      </c>
      <c r="C1149" s="198">
        <v>25102</v>
      </c>
      <c r="D1149" t="s">
        <v>491</v>
      </c>
      <c r="E1149" s="198">
        <v>99</v>
      </c>
      <c r="F1149" s="104" t="s">
        <v>523</v>
      </c>
      <c r="G1149" t="s">
        <v>515</v>
      </c>
      <c r="H1149" t="s">
        <v>524</v>
      </c>
      <c r="I1149" t="s">
        <v>244</v>
      </c>
      <c r="J1149"/>
      <c r="K1149" t="s">
        <v>496</v>
      </c>
      <c r="L1149" t="s">
        <v>517</v>
      </c>
      <c r="M1149" s="104" t="s">
        <v>1850</v>
      </c>
      <c r="N1149" s="104" t="s">
        <v>188</v>
      </c>
      <c r="O1149" s="167">
        <v>15</v>
      </c>
      <c r="P1149" s="191">
        <v>1024</v>
      </c>
      <c r="Q1149" s="216">
        <v>2.9999414073943867E-2</v>
      </c>
      <c r="R1149" s="191" t="s">
        <v>229</v>
      </c>
      <c r="S1149" s="175">
        <v>2510</v>
      </c>
      <c r="T1149" s="213" t="s">
        <v>1849</v>
      </c>
      <c r="U1149" s="199">
        <v>0</v>
      </c>
      <c r="V1149" s="200">
        <v>0</v>
      </c>
      <c r="W1149" s="216">
        <f>Tabla24[[#This Row],[Valor POAI 2026
 (en pesos y 3 últimos digitos en cero)]]/$V$2</f>
        <v>0</v>
      </c>
      <c r="X1149" s="217"/>
      <c r="Y1149" s="179"/>
      <c r="Z1149" s="179"/>
      <c r="AA1149" s="180"/>
    </row>
    <row r="1150" spans="1:27" s="126" customFormat="1" ht="13.5" hidden="1" customHeight="1">
      <c r="A1150" s="172">
        <v>15</v>
      </c>
      <c r="B1150" t="s">
        <v>1775</v>
      </c>
      <c r="C1150" s="198">
        <v>25103</v>
      </c>
      <c r="D1150" t="s">
        <v>491</v>
      </c>
      <c r="E1150" s="198">
        <v>97</v>
      </c>
      <c r="F1150" s="104" t="s">
        <v>526</v>
      </c>
      <c r="G1150" t="s">
        <v>515</v>
      </c>
      <c r="H1150" t="s">
        <v>527</v>
      </c>
      <c r="I1150" t="s">
        <v>225</v>
      </c>
      <c r="J1150"/>
      <c r="K1150" t="s">
        <v>496</v>
      </c>
      <c r="L1150" t="s">
        <v>517</v>
      </c>
      <c r="M1150" s="104" t="s">
        <v>1599</v>
      </c>
      <c r="N1150" s="104" t="s">
        <v>190</v>
      </c>
      <c r="O1150" s="167">
        <v>60</v>
      </c>
      <c r="P1150" s="191">
        <v>426</v>
      </c>
      <c r="Q1150" s="216">
        <v>1.2480224995605554E-2</v>
      </c>
      <c r="R1150" s="191" t="s">
        <v>229</v>
      </c>
      <c r="S1150" s="175">
        <v>2510</v>
      </c>
      <c r="T1150" s="213" t="s">
        <v>1849</v>
      </c>
      <c r="U1150" s="199">
        <v>0</v>
      </c>
      <c r="V1150" s="200">
        <v>0</v>
      </c>
      <c r="W1150" s="216">
        <f>Tabla24[[#This Row],[Valor POAI 2026
 (en pesos y 3 últimos digitos en cero)]]/$V$2</f>
        <v>0</v>
      </c>
      <c r="X1150" s="217"/>
      <c r="Y1150" s="179"/>
      <c r="Z1150" s="179"/>
      <c r="AA1150" s="180"/>
    </row>
    <row r="1151" spans="1:27" s="126" customFormat="1" ht="13.5" hidden="1" customHeight="1">
      <c r="A1151" s="172">
        <v>15</v>
      </c>
      <c r="B1151" t="s">
        <v>1775</v>
      </c>
      <c r="C1151" s="198">
        <v>25351</v>
      </c>
      <c r="D1151" t="s">
        <v>491</v>
      </c>
      <c r="E1151" s="198">
        <v>104</v>
      </c>
      <c r="F1151" s="104" t="s">
        <v>535</v>
      </c>
      <c r="G1151" t="s">
        <v>536</v>
      </c>
      <c r="H1151" t="s">
        <v>537</v>
      </c>
      <c r="I1151" t="s">
        <v>244</v>
      </c>
      <c r="J1151"/>
      <c r="K1151" t="s">
        <v>496</v>
      </c>
      <c r="L1151" t="s">
        <v>517</v>
      </c>
      <c r="M1151" s="104" t="s">
        <v>1107</v>
      </c>
      <c r="N1151" s="104" t="s">
        <v>199</v>
      </c>
      <c r="O1151" s="167">
        <v>4</v>
      </c>
      <c r="P1151" s="191">
        <v>102</v>
      </c>
      <c r="Q1151" s="216">
        <v>2.9882228862717526E-3</v>
      </c>
      <c r="R1151" s="191" t="s">
        <v>229</v>
      </c>
      <c r="S1151" s="175">
        <v>2535</v>
      </c>
      <c r="T1151" s="213" t="s">
        <v>1851</v>
      </c>
      <c r="U1151" s="199">
        <v>0</v>
      </c>
      <c r="V1151" s="200">
        <v>0</v>
      </c>
      <c r="W1151" s="216">
        <f>Tabla24[[#This Row],[Valor POAI 2026
 (en pesos y 3 últimos digitos en cero)]]/$V$2</f>
        <v>0</v>
      </c>
      <c r="X1151" s="217"/>
      <c r="Y1151" s="179"/>
      <c r="Z1151" s="179"/>
      <c r="AA1151" s="180"/>
    </row>
    <row r="1152" spans="1:27" s="126" customFormat="1" ht="13.5" hidden="1" customHeight="1">
      <c r="A1152" s="172">
        <v>15</v>
      </c>
      <c r="B1152" t="s">
        <v>1775</v>
      </c>
      <c r="C1152" s="198">
        <v>25352</v>
      </c>
      <c r="D1152" t="s">
        <v>491</v>
      </c>
      <c r="E1152" s="198">
        <v>103</v>
      </c>
      <c r="F1152" s="104" t="s">
        <v>543</v>
      </c>
      <c r="G1152" t="s">
        <v>536</v>
      </c>
      <c r="H1152" t="s">
        <v>537</v>
      </c>
      <c r="I1152" t="s">
        <v>244</v>
      </c>
      <c r="J1152"/>
      <c r="K1152" t="s">
        <v>496</v>
      </c>
      <c r="L1152" t="s">
        <v>517</v>
      </c>
      <c r="M1152" s="104" t="s">
        <v>1109</v>
      </c>
      <c r="N1152" s="104" t="s">
        <v>204</v>
      </c>
      <c r="O1152" s="167">
        <v>4</v>
      </c>
      <c r="P1152" s="191">
        <v>102</v>
      </c>
      <c r="Q1152" s="216">
        <v>2.9882228862717526E-3</v>
      </c>
      <c r="R1152" s="191" t="s">
        <v>229</v>
      </c>
      <c r="S1152" s="175">
        <v>2535</v>
      </c>
      <c r="T1152" s="213" t="s">
        <v>1851</v>
      </c>
      <c r="U1152" s="199">
        <v>0</v>
      </c>
      <c r="V1152" s="200">
        <v>0</v>
      </c>
      <c r="W1152" s="216">
        <f>Tabla24[[#This Row],[Valor POAI 2026
 (en pesos y 3 últimos digitos en cero)]]/$V$2</f>
        <v>0</v>
      </c>
      <c r="X1152" s="217"/>
      <c r="Y1152" s="179"/>
      <c r="Z1152" s="179"/>
      <c r="AA1152" s="180"/>
    </row>
    <row r="1153" spans="1:27" s="126" customFormat="1" ht="13.5" hidden="1" customHeight="1">
      <c r="A1153" s="172">
        <v>16</v>
      </c>
      <c r="B1153" t="s">
        <v>1852</v>
      </c>
      <c r="C1153" s="198">
        <v>23131</v>
      </c>
      <c r="D1153" t="s">
        <v>221</v>
      </c>
      <c r="E1153" s="198">
        <v>1</v>
      </c>
      <c r="F1153" s="104" t="s">
        <v>231</v>
      </c>
      <c r="G1153" t="s">
        <v>223</v>
      </c>
      <c r="H1153" t="s">
        <v>224</v>
      </c>
      <c r="I1153" t="s">
        <v>225</v>
      </c>
      <c r="J1153"/>
      <c r="K1153" t="s">
        <v>226</v>
      </c>
      <c r="L1153" t="s">
        <v>227</v>
      </c>
      <c r="M1153" s="104" t="s">
        <v>1853</v>
      </c>
      <c r="N1153" s="104" t="s">
        <v>20</v>
      </c>
      <c r="O1153" s="167">
        <v>300</v>
      </c>
      <c r="P1153" s="191">
        <v>363</v>
      </c>
      <c r="Q1153" s="216">
        <v>6.8265162200282087E-3</v>
      </c>
      <c r="R1153" s="191" t="s">
        <v>229</v>
      </c>
      <c r="S1153" s="175">
        <v>2313</v>
      </c>
      <c r="T1153" s="213" t="s">
        <v>1854</v>
      </c>
      <c r="U1153" s="199">
        <v>0</v>
      </c>
      <c r="V1153" s="200">
        <v>0</v>
      </c>
      <c r="W1153" s="216">
        <f>Tabla24[[#This Row],[Valor POAI 2026
 (en pesos y 3 últimos digitos en cero)]]/$V$2</f>
        <v>0</v>
      </c>
      <c r="X1153" s="217"/>
      <c r="Y1153" s="179"/>
      <c r="Z1153" s="179"/>
      <c r="AA1153" s="180"/>
    </row>
    <row r="1154" spans="1:27" s="126" customFormat="1" ht="13.5" hidden="1" customHeight="1">
      <c r="A1154" s="172">
        <v>16</v>
      </c>
      <c r="B1154" t="s">
        <v>1852</v>
      </c>
      <c r="C1154" s="198">
        <v>23132</v>
      </c>
      <c r="D1154" t="s">
        <v>221</v>
      </c>
      <c r="E1154" s="198">
        <v>3</v>
      </c>
      <c r="F1154" s="104" t="s">
        <v>233</v>
      </c>
      <c r="G1154" t="s">
        <v>223</v>
      </c>
      <c r="H1154" t="s">
        <v>224</v>
      </c>
      <c r="I1154" t="s">
        <v>225</v>
      </c>
      <c r="J1154"/>
      <c r="K1154" t="s">
        <v>226</v>
      </c>
      <c r="L1154" t="s">
        <v>227</v>
      </c>
      <c r="M1154" s="104" t="s">
        <v>1855</v>
      </c>
      <c r="N1154" s="104" t="s">
        <v>22</v>
      </c>
      <c r="O1154" s="167">
        <v>8</v>
      </c>
      <c r="P1154" s="191">
        <v>187</v>
      </c>
      <c r="Q1154" s="216">
        <v>3.5166901739539258E-3</v>
      </c>
      <c r="R1154" s="191" t="s">
        <v>229</v>
      </c>
      <c r="S1154" s="175">
        <v>2313</v>
      </c>
      <c r="T1154" s="213" t="s">
        <v>1854</v>
      </c>
      <c r="U1154" s="199">
        <v>0</v>
      </c>
      <c r="V1154" s="200">
        <v>0</v>
      </c>
      <c r="W1154" s="216">
        <f>Tabla24[[#This Row],[Valor POAI 2026
 (en pesos y 3 últimos digitos en cero)]]/$V$2</f>
        <v>0</v>
      </c>
      <c r="X1154" s="217"/>
      <c r="Y1154" s="179"/>
      <c r="Z1154" s="179"/>
      <c r="AA1154" s="180"/>
    </row>
    <row r="1155" spans="1:27" s="126" customFormat="1" ht="13.5" hidden="1" customHeight="1">
      <c r="A1155" s="172">
        <v>16</v>
      </c>
      <c r="B1155" t="s">
        <v>1852</v>
      </c>
      <c r="C1155" s="198">
        <v>23041</v>
      </c>
      <c r="D1155" t="s">
        <v>234</v>
      </c>
      <c r="E1155" s="198">
        <v>4</v>
      </c>
      <c r="F1155" s="104" t="s">
        <v>235</v>
      </c>
      <c r="G1155" t="s">
        <v>236</v>
      </c>
      <c r="H1155" t="s">
        <v>237</v>
      </c>
      <c r="I1155" t="s">
        <v>225</v>
      </c>
      <c r="J1155"/>
      <c r="K1155" t="s">
        <v>226</v>
      </c>
      <c r="L1155" t="s">
        <v>238</v>
      </c>
      <c r="M1155" s="104" t="s">
        <v>1856</v>
      </c>
      <c r="N1155" s="104" t="s">
        <v>24</v>
      </c>
      <c r="O1155" s="167">
        <v>4000</v>
      </c>
      <c r="P1155" s="191">
        <v>827</v>
      </c>
      <c r="Q1155" s="216">
        <v>1.5552421250587683E-2</v>
      </c>
      <c r="R1155" s="191" t="s">
        <v>229</v>
      </c>
      <c r="S1155" s="175">
        <v>2304</v>
      </c>
      <c r="T1155" s="213" t="s">
        <v>1857</v>
      </c>
      <c r="U1155" s="199">
        <v>0</v>
      </c>
      <c r="V1155" s="200">
        <v>0</v>
      </c>
      <c r="W1155" s="216">
        <f>Tabla24[[#This Row],[Valor POAI 2026
 (en pesos y 3 últimos digitos en cero)]]/$V$2</f>
        <v>0</v>
      </c>
      <c r="X1155" s="217"/>
      <c r="Y1155" s="179"/>
      <c r="Z1155" s="179"/>
      <c r="AA1155" s="180"/>
    </row>
    <row r="1156" spans="1:27" s="126" customFormat="1" ht="13.5" hidden="1" customHeight="1">
      <c r="A1156" s="172">
        <v>16</v>
      </c>
      <c r="B1156" t="s">
        <v>1852</v>
      </c>
      <c r="C1156" s="198">
        <v>24501</v>
      </c>
      <c r="D1156" t="s">
        <v>221</v>
      </c>
      <c r="E1156" s="198">
        <v>5</v>
      </c>
      <c r="F1156" s="104" t="s">
        <v>241</v>
      </c>
      <c r="G1156" t="s">
        <v>242</v>
      </c>
      <c r="H1156" t="s">
        <v>243</v>
      </c>
      <c r="I1156" t="s">
        <v>244</v>
      </c>
      <c r="J1156" t="s">
        <v>245</v>
      </c>
      <c r="K1156" t="s">
        <v>226</v>
      </c>
      <c r="L1156" t="s">
        <v>246</v>
      </c>
      <c r="M1156" s="104" t="s">
        <v>1233</v>
      </c>
      <c r="N1156" s="104" t="s">
        <v>27</v>
      </c>
      <c r="O1156" s="167">
        <v>4</v>
      </c>
      <c r="P1156" s="191">
        <v>933</v>
      </c>
      <c r="Q1156" s="216">
        <v>1.7545839210155147E-2</v>
      </c>
      <c r="R1156" s="191" t="s">
        <v>229</v>
      </c>
      <c r="S1156" s="175">
        <v>2450</v>
      </c>
      <c r="T1156" s="213" t="s">
        <v>1858</v>
      </c>
      <c r="U1156" s="199">
        <v>0</v>
      </c>
      <c r="V1156" s="200">
        <v>0</v>
      </c>
      <c r="W1156" s="216">
        <f>Tabla24[[#This Row],[Valor POAI 2026
 (en pesos y 3 últimos digitos en cero)]]/$V$2</f>
        <v>0</v>
      </c>
      <c r="X1156" s="217"/>
      <c r="Y1156" s="179"/>
      <c r="Z1156" s="179"/>
      <c r="AA1156" s="180"/>
    </row>
    <row r="1157" spans="1:27" s="126" customFormat="1" ht="13.5" hidden="1" customHeight="1">
      <c r="A1157" s="172">
        <v>16</v>
      </c>
      <c r="B1157" t="s">
        <v>1852</v>
      </c>
      <c r="C1157" s="198">
        <v>24502</v>
      </c>
      <c r="D1157" t="s">
        <v>221</v>
      </c>
      <c r="E1157" s="198">
        <v>6</v>
      </c>
      <c r="F1157" s="104" t="s">
        <v>249</v>
      </c>
      <c r="G1157" t="s">
        <v>242</v>
      </c>
      <c r="H1157" t="s">
        <v>243</v>
      </c>
      <c r="I1157" t="s">
        <v>244</v>
      </c>
      <c r="J1157" t="s">
        <v>245</v>
      </c>
      <c r="K1157" t="s">
        <v>226</v>
      </c>
      <c r="L1157" t="s">
        <v>246</v>
      </c>
      <c r="M1157" s="104" t="s">
        <v>1342</v>
      </c>
      <c r="N1157" s="104" t="s">
        <v>31</v>
      </c>
      <c r="O1157" s="167">
        <v>4</v>
      </c>
      <c r="P1157" s="191">
        <v>320</v>
      </c>
      <c r="Q1157" s="216">
        <v>6.0178655383168779E-3</v>
      </c>
      <c r="R1157" s="191" t="s">
        <v>229</v>
      </c>
      <c r="S1157" s="175">
        <v>2450</v>
      </c>
      <c r="T1157" s="213" t="s">
        <v>1858</v>
      </c>
      <c r="U1157" s="199">
        <v>0</v>
      </c>
      <c r="V1157" s="200">
        <v>0</v>
      </c>
      <c r="W1157" s="216">
        <f>Tabla24[[#This Row],[Valor POAI 2026
 (en pesos y 3 últimos digitos en cero)]]/$V$2</f>
        <v>0</v>
      </c>
      <c r="X1157" s="217"/>
      <c r="Y1157" s="179"/>
      <c r="Z1157" s="179"/>
      <c r="AA1157" s="180"/>
    </row>
    <row r="1158" spans="1:27" s="126" customFormat="1" ht="13.5" hidden="1" customHeight="1">
      <c r="A1158" s="172">
        <v>16</v>
      </c>
      <c r="B1158" t="s">
        <v>1852</v>
      </c>
      <c r="C1158" s="198">
        <v>24551</v>
      </c>
      <c r="D1158" t="s">
        <v>221</v>
      </c>
      <c r="E1158" s="198">
        <v>11</v>
      </c>
      <c r="F1158" s="104" t="s">
        <v>260</v>
      </c>
      <c r="G1158" t="s">
        <v>223</v>
      </c>
      <c r="H1158" t="s">
        <v>252</v>
      </c>
      <c r="I1158" t="s">
        <v>225</v>
      </c>
      <c r="J1158"/>
      <c r="K1158" t="s">
        <v>226</v>
      </c>
      <c r="L1158" t="s">
        <v>253</v>
      </c>
      <c r="M1158" s="104" t="s">
        <v>1859</v>
      </c>
      <c r="N1158" s="104" t="s">
        <v>36</v>
      </c>
      <c r="O1158" s="167">
        <v>4</v>
      </c>
      <c r="P1158" s="191">
        <v>229</v>
      </c>
      <c r="Q1158" s="216">
        <v>4.3065350258580156E-3</v>
      </c>
      <c r="R1158" s="191" t="s">
        <v>229</v>
      </c>
      <c r="S1158" s="175">
        <v>2455</v>
      </c>
      <c r="T1158" s="213" t="s">
        <v>1860</v>
      </c>
      <c r="U1158" s="199">
        <v>0</v>
      </c>
      <c r="V1158" s="200">
        <v>0</v>
      </c>
      <c r="W1158" s="216">
        <f>Tabla24[[#This Row],[Valor POAI 2026
 (en pesos y 3 últimos digitos en cero)]]/$V$2</f>
        <v>0</v>
      </c>
      <c r="X1158" s="217"/>
      <c r="Y1158" s="179"/>
      <c r="Z1158" s="179"/>
      <c r="AA1158" s="180"/>
    </row>
    <row r="1159" spans="1:27" s="126" customFormat="1" ht="13.5" hidden="1" customHeight="1">
      <c r="A1159" s="172">
        <v>16</v>
      </c>
      <c r="B1159" t="s">
        <v>1852</v>
      </c>
      <c r="C1159" s="198">
        <v>24552</v>
      </c>
      <c r="D1159" t="s">
        <v>221</v>
      </c>
      <c r="E1159" s="198">
        <v>7</v>
      </c>
      <c r="F1159" s="104" t="s">
        <v>251</v>
      </c>
      <c r="G1159" t="s">
        <v>223</v>
      </c>
      <c r="H1159" t="s">
        <v>252</v>
      </c>
      <c r="I1159" t="s">
        <v>225</v>
      </c>
      <c r="J1159"/>
      <c r="K1159" t="s">
        <v>226</v>
      </c>
      <c r="L1159" t="s">
        <v>253</v>
      </c>
      <c r="M1159" s="104" t="s">
        <v>1861</v>
      </c>
      <c r="N1159" s="104" t="s">
        <v>38</v>
      </c>
      <c r="O1159" s="167">
        <v>4</v>
      </c>
      <c r="P1159" s="191">
        <v>320</v>
      </c>
      <c r="Q1159" s="216">
        <v>6.0178655383168779E-3</v>
      </c>
      <c r="R1159" s="191" t="s">
        <v>229</v>
      </c>
      <c r="S1159" s="175">
        <v>2455</v>
      </c>
      <c r="T1159" s="213" t="s">
        <v>1860</v>
      </c>
      <c r="U1159" s="199">
        <v>0</v>
      </c>
      <c r="V1159" s="200">
        <v>0</v>
      </c>
      <c r="W1159" s="216">
        <f>Tabla24[[#This Row],[Valor POAI 2026
 (en pesos y 3 últimos digitos en cero)]]/$V$2</f>
        <v>0</v>
      </c>
      <c r="X1159" s="217"/>
      <c r="Y1159" s="179"/>
      <c r="Z1159" s="179"/>
      <c r="AA1159" s="180"/>
    </row>
    <row r="1160" spans="1:27" s="126" customFormat="1" ht="13.5" hidden="1" customHeight="1">
      <c r="A1160" s="172">
        <v>16</v>
      </c>
      <c r="B1160" t="s">
        <v>1852</v>
      </c>
      <c r="C1160" s="198">
        <v>24601</v>
      </c>
      <c r="D1160" t="s">
        <v>221</v>
      </c>
      <c r="E1160" s="198">
        <v>16</v>
      </c>
      <c r="F1160" s="104" t="s">
        <v>266</v>
      </c>
      <c r="G1160" t="s">
        <v>223</v>
      </c>
      <c r="H1160" t="s">
        <v>267</v>
      </c>
      <c r="I1160" t="s">
        <v>244</v>
      </c>
      <c r="J1160" t="s">
        <v>245</v>
      </c>
      <c r="K1160" t="s">
        <v>226</v>
      </c>
      <c r="L1160" t="s">
        <v>268</v>
      </c>
      <c r="M1160" s="104" t="s">
        <v>568</v>
      </c>
      <c r="N1160" s="104" t="s">
        <v>49</v>
      </c>
      <c r="O1160" s="167">
        <v>4</v>
      </c>
      <c r="P1160" s="191">
        <v>1600</v>
      </c>
      <c r="Q1160" s="216">
        <v>3.0089327691584389E-2</v>
      </c>
      <c r="R1160" s="191" t="s">
        <v>229</v>
      </c>
      <c r="S1160" s="175">
        <v>2460</v>
      </c>
      <c r="T1160" s="213" t="s">
        <v>1862</v>
      </c>
      <c r="U1160" s="199">
        <v>0</v>
      </c>
      <c r="V1160" s="200">
        <v>0</v>
      </c>
      <c r="W1160" s="216">
        <f>Tabla24[[#This Row],[Valor POAI 2026
 (en pesos y 3 últimos digitos en cero)]]/$V$2</f>
        <v>0</v>
      </c>
      <c r="X1160" s="217"/>
      <c r="Y1160" s="179"/>
      <c r="Z1160" s="179"/>
      <c r="AA1160" s="180"/>
    </row>
    <row r="1161" spans="1:27" s="126" customFormat="1" ht="13.5" hidden="1" customHeight="1">
      <c r="A1161" s="172">
        <v>16</v>
      </c>
      <c r="B1161" t="s">
        <v>1852</v>
      </c>
      <c r="C1161" s="198">
        <v>24641</v>
      </c>
      <c r="D1161" t="s">
        <v>271</v>
      </c>
      <c r="E1161" s="198">
        <v>15</v>
      </c>
      <c r="F1161" s="104" t="s">
        <v>272</v>
      </c>
      <c r="G1161" t="s">
        <v>273</v>
      </c>
      <c r="H1161" t="s">
        <v>274</v>
      </c>
      <c r="I1161" t="s">
        <v>225</v>
      </c>
      <c r="J1161" t="s">
        <v>275</v>
      </c>
      <c r="K1161" t="s">
        <v>226</v>
      </c>
      <c r="L1161" t="s">
        <v>268</v>
      </c>
      <c r="M1161" s="104" t="s">
        <v>1618</v>
      </c>
      <c r="N1161" s="104" t="s">
        <v>31</v>
      </c>
      <c r="O1161" s="167">
        <v>6000</v>
      </c>
      <c r="P1161" s="191">
        <v>1157</v>
      </c>
      <c r="Q1161" s="216">
        <v>2.1758345086976962E-2</v>
      </c>
      <c r="R1161" s="191" t="s">
        <v>229</v>
      </c>
      <c r="S1161" s="175">
        <v>2464</v>
      </c>
      <c r="T1161" s="213" t="s">
        <v>1863</v>
      </c>
      <c r="U1161" s="199">
        <v>0</v>
      </c>
      <c r="V1161" s="200">
        <v>0</v>
      </c>
      <c r="W1161" s="216">
        <f>Tabla24[[#This Row],[Valor POAI 2026
 (en pesos y 3 últimos digitos en cero)]]/$V$2</f>
        <v>0</v>
      </c>
      <c r="X1161" s="217"/>
      <c r="Y1161" s="179"/>
      <c r="Z1161" s="179"/>
      <c r="AA1161" s="180"/>
    </row>
    <row r="1162" spans="1:27" s="126" customFormat="1" ht="13.5" hidden="1" customHeight="1">
      <c r="A1162" s="172">
        <v>16</v>
      </c>
      <c r="B1162" t="s">
        <v>1852</v>
      </c>
      <c r="C1162" s="198">
        <v>25821</v>
      </c>
      <c r="D1162" t="s">
        <v>491</v>
      </c>
      <c r="E1162" s="198">
        <v>14</v>
      </c>
      <c r="F1162" s="104" t="s">
        <v>572</v>
      </c>
      <c r="G1162" t="s">
        <v>223</v>
      </c>
      <c r="H1162" t="s">
        <v>573</v>
      </c>
      <c r="I1162" t="s">
        <v>225</v>
      </c>
      <c r="J1162"/>
      <c r="K1162" t="s">
        <v>226</v>
      </c>
      <c r="L1162" t="s">
        <v>268</v>
      </c>
      <c r="M1162" s="104" t="s">
        <v>1349</v>
      </c>
      <c r="N1162" s="104" t="s">
        <v>52</v>
      </c>
      <c r="O1162" s="167">
        <v>4</v>
      </c>
      <c r="P1162" s="191">
        <v>773</v>
      </c>
      <c r="Q1162" s="216">
        <v>1.4536906440996708E-2</v>
      </c>
      <c r="R1162" s="191" t="s">
        <v>229</v>
      </c>
      <c r="S1162" s="175">
        <v>2582</v>
      </c>
      <c r="T1162" s="213" t="s">
        <v>1864</v>
      </c>
      <c r="U1162" s="199">
        <v>0</v>
      </c>
      <c r="V1162" s="200">
        <v>0</v>
      </c>
      <c r="W1162" s="216">
        <f>Tabla24[[#This Row],[Valor POAI 2026
 (en pesos y 3 últimos digitos en cero)]]/$V$2</f>
        <v>0</v>
      </c>
      <c r="X1162" s="217"/>
      <c r="Y1162" s="179"/>
      <c r="Z1162" s="179"/>
      <c r="AA1162" s="180"/>
    </row>
    <row r="1163" spans="1:27" s="126" customFormat="1" ht="13.5" hidden="1" customHeight="1">
      <c r="A1163" s="172">
        <v>16</v>
      </c>
      <c r="B1163" t="s">
        <v>1852</v>
      </c>
      <c r="C1163" s="198">
        <v>24681</v>
      </c>
      <c r="D1163" t="s">
        <v>278</v>
      </c>
      <c r="E1163" s="198">
        <v>17</v>
      </c>
      <c r="F1163" s="104" t="s">
        <v>287</v>
      </c>
      <c r="G1163" t="s">
        <v>280</v>
      </c>
      <c r="H1163" t="s">
        <v>288</v>
      </c>
      <c r="I1163" t="s">
        <v>244</v>
      </c>
      <c r="J1163" t="s">
        <v>282</v>
      </c>
      <c r="K1163" t="s">
        <v>283</v>
      </c>
      <c r="L1163" t="s">
        <v>284</v>
      </c>
      <c r="M1163" s="104" t="s">
        <v>1865</v>
      </c>
      <c r="N1163" s="104" t="s">
        <v>63</v>
      </c>
      <c r="O1163" s="167">
        <v>400</v>
      </c>
      <c r="P1163" s="191">
        <v>320</v>
      </c>
      <c r="Q1163" s="216">
        <v>6.0178655383168779E-3</v>
      </c>
      <c r="R1163" s="191" t="s">
        <v>229</v>
      </c>
      <c r="S1163" s="175">
        <v>2468</v>
      </c>
      <c r="T1163" s="213" t="s">
        <v>1866</v>
      </c>
      <c r="U1163" s="199">
        <v>0</v>
      </c>
      <c r="V1163" s="200">
        <v>0</v>
      </c>
      <c r="W1163" s="216">
        <f>Tabla24[[#This Row],[Valor POAI 2026
 (en pesos y 3 últimos digitos en cero)]]/$V$2</f>
        <v>0</v>
      </c>
      <c r="X1163" s="217"/>
      <c r="Y1163" s="179"/>
      <c r="Z1163" s="179"/>
      <c r="AA1163" s="180"/>
    </row>
    <row r="1164" spans="1:27" s="126" customFormat="1" ht="13.5" hidden="1" customHeight="1">
      <c r="A1164" s="172">
        <v>16</v>
      </c>
      <c r="B1164" t="s">
        <v>1852</v>
      </c>
      <c r="C1164" s="198">
        <v>24682</v>
      </c>
      <c r="D1164" t="s">
        <v>278</v>
      </c>
      <c r="E1164" s="198">
        <v>18</v>
      </c>
      <c r="F1164" s="104" t="s">
        <v>297</v>
      </c>
      <c r="G1164" t="s">
        <v>280</v>
      </c>
      <c r="H1164" t="s">
        <v>298</v>
      </c>
      <c r="I1164" t="s">
        <v>244</v>
      </c>
      <c r="J1164" t="s">
        <v>282</v>
      </c>
      <c r="K1164" t="s">
        <v>283</v>
      </c>
      <c r="L1164" t="s">
        <v>284</v>
      </c>
      <c r="M1164" s="104" t="s">
        <v>1867</v>
      </c>
      <c r="N1164" s="104" t="s">
        <v>65</v>
      </c>
      <c r="O1164" s="167">
        <v>4000</v>
      </c>
      <c r="P1164" s="191">
        <v>320</v>
      </c>
      <c r="Q1164" s="216">
        <v>6.0178655383168779E-3</v>
      </c>
      <c r="R1164" s="191" t="s">
        <v>229</v>
      </c>
      <c r="S1164" s="175">
        <v>2468</v>
      </c>
      <c r="T1164" s="213" t="s">
        <v>1866</v>
      </c>
      <c r="U1164" s="199">
        <v>0</v>
      </c>
      <c r="V1164" s="200">
        <v>0</v>
      </c>
      <c r="W1164" s="216">
        <f>Tabla24[[#This Row],[Valor POAI 2026
 (en pesos y 3 últimos digitos en cero)]]/$V$2</f>
        <v>0</v>
      </c>
      <c r="X1164" s="217"/>
      <c r="Y1164" s="179"/>
      <c r="Z1164" s="179"/>
      <c r="AA1164" s="180"/>
    </row>
    <row r="1165" spans="1:27" s="126" customFormat="1" ht="13.5" hidden="1" customHeight="1">
      <c r="A1165" s="172">
        <v>16</v>
      </c>
      <c r="B1165" t="s">
        <v>1852</v>
      </c>
      <c r="C1165" s="198">
        <v>24683</v>
      </c>
      <c r="D1165" t="s">
        <v>278</v>
      </c>
      <c r="E1165" s="198">
        <v>23</v>
      </c>
      <c r="F1165" s="104" t="s">
        <v>300</v>
      </c>
      <c r="G1165" t="s">
        <v>280</v>
      </c>
      <c r="H1165" t="s">
        <v>301</v>
      </c>
      <c r="I1165" t="s">
        <v>225</v>
      </c>
      <c r="J1165"/>
      <c r="K1165" t="s">
        <v>283</v>
      </c>
      <c r="L1165" t="s">
        <v>284</v>
      </c>
      <c r="M1165" s="104" t="s">
        <v>1868</v>
      </c>
      <c r="N1165" s="104" t="s">
        <v>59</v>
      </c>
      <c r="O1165" s="167">
        <v>300</v>
      </c>
      <c r="P1165" s="191">
        <v>800</v>
      </c>
      <c r="Q1165" s="216">
        <v>1.5044663845792195E-2</v>
      </c>
      <c r="R1165" s="191" t="s">
        <v>229</v>
      </c>
      <c r="S1165" s="175">
        <v>2468</v>
      </c>
      <c r="T1165" s="213" t="s">
        <v>1866</v>
      </c>
      <c r="U1165" s="199">
        <v>0</v>
      </c>
      <c r="V1165" s="200">
        <v>0</v>
      </c>
      <c r="W1165" s="216">
        <f>Tabla24[[#This Row],[Valor POAI 2026
 (en pesos y 3 últimos digitos en cero)]]/$V$2</f>
        <v>0</v>
      </c>
      <c r="X1165" s="217"/>
      <c r="Y1165" s="179"/>
      <c r="Z1165" s="179"/>
      <c r="AA1165" s="180"/>
    </row>
    <row r="1166" spans="1:27" s="126" customFormat="1" ht="13.5" hidden="1" customHeight="1">
      <c r="A1166" s="172">
        <v>16</v>
      </c>
      <c r="B1166" t="s">
        <v>1852</v>
      </c>
      <c r="C1166" s="198">
        <v>24684</v>
      </c>
      <c r="D1166" t="s">
        <v>278</v>
      </c>
      <c r="E1166" s="198">
        <v>19</v>
      </c>
      <c r="F1166" s="104" t="s">
        <v>279</v>
      </c>
      <c r="G1166" t="s">
        <v>280</v>
      </c>
      <c r="H1166" t="s">
        <v>281</v>
      </c>
      <c r="I1166" t="s">
        <v>244</v>
      </c>
      <c r="J1166" t="s">
        <v>282</v>
      </c>
      <c r="K1166" t="s">
        <v>283</v>
      </c>
      <c r="L1166" t="s">
        <v>284</v>
      </c>
      <c r="M1166" s="104" t="s">
        <v>694</v>
      </c>
      <c r="N1166" s="104" t="s">
        <v>56</v>
      </c>
      <c r="O1166" s="167">
        <v>800</v>
      </c>
      <c r="P1166" s="191">
        <v>1280</v>
      </c>
      <c r="Q1166" s="216">
        <v>2.4071462153267512E-2</v>
      </c>
      <c r="R1166" s="191" t="s">
        <v>229</v>
      </c>
      <c r="S1166" s="175">
        <v>2468</v>
      </c>
      <c r="T1166" s="213" t="s">
        <v>1866</v>
      </c>
      <c r="U1166" s="199">
        <v>0</v>
      </c>
      <c r="V1166" s="200">
        <v>0</v>
      </c>
      <c r="W1166" s="216">
        <f>Tabla24[[#This Row],[Valor POAI 2026
 (en pesos y 3 últimos digitos en cero)]]/$V$2</f>
        <v>0</v>
      </c>
      <c r="X1166" s="217"/>
      <c r="Y1166" s="179"/>
      <c r="Z1166" s="179"/>
      <c r="AA1166" s="180"/>
    </row>
    <row r="1167" spans="1:27" s="126" customFormat="1" ht="13.5" hidden="1" customHeight="1">
      <c r="A1167" s="172">
        <v>16</v>
      </c>
      <c r="B1167" t="s">
        <v>1852</v>
      </c>
      <c r="C1167" s="198">
        <v>24685</v>
      </c>
      <c r="D1167" t="s">
        <v>278</v>
      </c>
      <c r="E1167" s="198">
        <v>20</v>
      </c>
      <c r="F1167" s="104" t="s">
        <v>290</v>
      </c>
      <c r="G1167" t="s">
        <v>280</v>
      </c>
      <c r="H1167" t="s">
        <v>291</v>
      </c>
      <c r="I1167" t="s">
        <v>244</v>
      </c>
      <c r="J1167" t="s">
        <v>282</v>
      </c>
      <c r="K1167" t="s">
        <v>283</v>
      </c>
      <c r="L1167" t="s">
        <v>284</v>
      </c>
      <c r="M1167" s="104" t="s">
        <v>1869</v>
      </c>
      <c r="N1167" s="104" t="s">
        <v>61</v>
      </c>
      <c r="O1167" s="167">
        <v>4000</v>
      </c>
      <c r="P1167" s="191">
        <v>320</v>
      </c>
      <c r="Q1167" s="216">
        <v>6.0178655383168779E-3</v>
      </c>
      <c r="R1167" s="191" t="s">
        <v>229</v>
      </c>
      <c r="S1167" s="175">
        <v>2468</v>
      </c>
      <c r="T1167" s="213" t="s">
        <v>1866</v>
      </c>
      <c r="U1167" s="199">
        <v>0</v>
      </c>
      <c r="V1167" s="200">
        <v>0</v>
      </c>
      <c r="W1167" s="216">
        <f>Tabla24[[#This Row],[Valor POAI 2026
 (en pesos y 3 últimos digitos en cero)]]/$V$2</f>
        <v>0</v>
      </c>
      <c r="X1167" s="217"/>
      <c r="Y1167" s="179"/>
      <c r="Z1167" s="179"/>
      <c r="AA1167" s="180"/>
    </row>
    <row r="1168" spans="1:27" s="126" customFormat="1" ht="13.5" hidden="1" customHeight="1">
      <c r="A1168" s="172">
        <v>16</v>
      </c>
      <c r="B1168" t="s">
        <v>1852</v>
      </c>
      <c r="C1168" s="198">
        <v>25691</v>
      </c>
      <c r="D1168" t="s">
        <v>234</v>
      </c>
      <c r="E1168" s="198">
        <v>26</v>
      </c>
      <c r="F1168" s="104" t="s">
        <v>303</v>
      </c>
      <c r="G1168" t="s">
        <v>304</v>
      </c>
      <c r="H1168" t="s">
        <v>305</v>
      </c>
      <c r="I1168" t="s">
        <v>225</v>
      </c>
      <c r="J1168"/>
      <c r="K1168" t="s">
        <v>283</v>
      </c>
      <c r="L1168" t="s">
        <v>306</v>
      </c>
      <c r="M1168" s="104" t="s">
        <v>1870</v>
      </c>
      <c r="N1168" s="104" t="s">
        <v>69</v>
      </c>
      <c r="O1168" s="167">
        <v>500</v>
      </c>
      <c r="P1168" s="191">
        <v>560</v>
      </c>
      <c r="Q1168" s="216">
        <v>1.0531264692054537E-2</v>
      </c>
      <c r="R1168" s="191" t="s">
        <v>229</v>
      </c>
      <c r="S1168" s="175">
        <v>2569</v>
      </c>
      <c r="T1168" s="213" t="s">
        <v>1871</v>
      </c>
      <c r="U1168" s="199">
        <v>0</v>
      </c>
      <c r="V1168" s="200">
        <v>0</v>
      </c>
      <c r="W1168" s="216">
        <f>Tabla24[[#This Row],[Valor POAI 2026
 (en pesos y 3 últimos digitos en cero)]]/$V$2</f>
        <v>0</v>
      </c>
      <c r="X1168" s="217"/>
      <c r="Y1168" s="179"/>
      <c r="Z1168" s="179"/>
      <c r="AA1168" s="180"/>
    </row>
    <row r="1169" spans="1:27" s="126" customFormat="1" ht="13.5" hidden="1" customHeight="1">
      <c r="A1169" s="172">
        <v>16</v>
      </c>
      <c r="B1169" t="s">
        <v>1852</v>
      </c>
      <c r="C1169" s="198">
        <v>25692</v>
      </c>
      <c r="D1169" t="s">
        <v>234</v>
      </c>
      <c r="E1169" s="198">
        <v>27</v>
      </c>
      <c r="F1169" s="104" t="s">
        <v>309</v>
      </c>
      <c r="G1169" t="s">
        <v>304</v>
      </c>
      <c r="H1169" t="s">
        <v>310</v>
      </c>
      <c r="I1169" t="s">
        <v>225</v>
      </c>
      <c r="J1169"/>
      <c r="K1169" t="s">
        <v>283</v>
      </c>
      <c r="L1169" t="s">
        <v>306</v>
      </c>
      <c r="M1169" s="104" t="s">
        <v>1792</v>
      </c>
      <c r="N1169" s="104" t="s">
        <v>20</v>
      </c>
      <c r="O1169" s="167">
        <v>800</v>
      </c>
      <c r="P1169" s="191">
        <v>827</v>
      </c>
      <c r="Q1169" s="216">
        <v>1.5552421250587683E-2</v>
      </c>
      <c r="R1169" s="191" t="s">
        <v>229</v>
      </c>
      <c r="S1169" s="175">
        <v>2569</v>
      </c>
      <c r="T1169" s="213" t="s">
        <v>1871</v>
      </c>
      <c r="U1169" s="199">
        <v>0</v>
      </c>
      <c r="V1169" s="200">
        <v>0</v>
      </c>
      <c r="W1169" s="216">
        <f>Tabla24[[#This Row],[Valor POAI 2026
 (en pesos y 3 últimos digitos en cero)]]/$V$2</f>
        <v>0</v>
      </c>
      <c r="X1169" s="217"/>
      <c r="Y1169" s="179"/>
      <c r="Z1169" s="179"/>
      <c r="AA1169" s="180"/>
    </row>
    <row r="1170" spans="1:27" s="126" customFormat="1" ht="13.5" hidden="1" customHeight="1">
      <c r="A1170" s="172">
        <v>16</v>
      </c>
      <c r="B1170" t="s">
        <v>1852</v>
      </c>
      <c r="C1170" s="198">
        <v>25693</v>
      </c>
      <c r="D1170" t="s">
        <v>312</v>
      </c>
      <c r="E1170" s="198">
        <v>25</v>
      </c>
      <c r="F1170" s="104" t="s">
        <v>313</v>
      </c>
      <c r="G1170" t="s">
        <v>304</v>
      </c>
      <c r="H1170" t="s">
        <v>314</v>
      </c>
      <c r="I1170" t="s">
        <v>225</v>
      </c>
      <c r="J1170"/>
      <c r="K1170" t="s">
        <v>283</v>
      </c>
      <c r="L1170" t="s">
        <v>306</v>
      </c>
      <c r="M1170" s="104" t="s">
        <v>589</v>
      </c>
      <c r="N1170" s="104" t="s">
        <v>24</v>
      </c>
      <c r="O1170" s="167">
        <v>4000</v>
      </c>
      <c r="P1170" s="191">
        <v>533</v>
      </c>
      <c r="Q1170" s="216">
        <v>1.0023507287259051E-2</v>
      </c>
      <c r="R1170" s="191" t="s">
        <v>229</v>
      </c>
      <c r="S1170" s="175">
        <v>2569</v>
      </c>
      <c r="T1170" s="213" t="s">
        <v>1871</v>
      </c>
      <c r="U1170" s="199">
        <v>0</v>
      </c>
      <c r="V1170" s="200">
        <v>0</v>
      </c>
      <c r="W1170" s="216">
        <f>Tabla24[[#This Row],[Valor POAI 2026
 (en pesos y 3 últimos digitos en cero)]]/$V$2</f>
        <v>0</v>
      </c>
      <c r="X1170" s="217"/>
      <c r="Y1170" s="179"/>
      <c r="Z1170" s="179"/>
      <c r="AA1170" s="180"/>
    </row>
    <row r="1171" spans="1:27" s="126" customFormat="1" ht="13.5" hidden="1" customHeight="1">
      <c r="A1171" s="172">
        <v>16</v>
      </c>
      <c r="B1171" t="s">
        <v>1852</v>
      </c>
      <c r="C1171" s="198">
        <v>22971</v>
      </c>
      <c r="D1171" t="s">
        <v>316</v>
      </c>
      <c r="E1171" s="198">
        <v>32</v>
      </c>
      <c r="F1171" s="104" t="s">
        <v>322</v>
      </c>
      <c r="G1171" t="s">
        <v>304</v>
      </c>
      <c r="H1171" t="s">
        <v>318</v>
      </c>
      <c r="I1171" t="s">
        <v>225</v>
      </c>
      <c r="J1171"/>
      <c r="K1171" t="s">
        <v>283</v>
      </c>
      <c r="L1171" t="s">
        <v>319</v>
      </c>
      <c r="M1171" s="104" t="s">
        <v>819</v>
      </c>
      <c r="N1171" s="104" t="s">
        <v>20</v>
      </c>
      <c r="O1171" s="167">
        <v>4</v>
      </c>
      <c r="P1171" s="191">
        <v>288</v>
      </c>
      <c r="Q1171" s="216">
        <v>5.4160789844851908E-3</v>
      </c>
      <c r="R1171" s="191" t="s">
        <v>229</v>
      </c>
      <c r="S1171" s="175">
        <v>2297</v>
      </c>
      <c r="T1171" s="213" t="s">
        <v>1872</v>
      </c>
      <c r="U1171" s="199">
        <v>0</v>
      </c>
      <c r="V1171" s="200">
        <v>0</v>
      </c>
      <c r="W1171" s="216">
        <f>Tabla24[[#This Row],[Valor POAI 2026
 (en pesos y 3 últimos digitos en cero)]]/$V$2</f>
        <v>0</v>
      </c>
      <c r="X1171" s="217"/>
      <c r="Y1171" s="179"/>
      <c r="Z1171" s="179"/>
      <c r="AA1171" s="180"/>
    </row>
    <row r="1172" spans="1:27" s="126" customFormat="1" ht="13.5" hidden="1" customHeight="1">
      <c r="A1172" s="172">
        <v>16</v>
      </c>
      <c r="B1172" t="s">
        <v>1852</v>
      </c>
      <c r="C1172" s="198">
        <v>22972</v>
      </c>
      <c r="D1172" t="s">
        <v>316</v>
      </c>
      <c r="E1172" s="198">
        <v>30</v>
      </c>
      <c r="F1172" s="104" t="s">
        <v>317</v>
      </c>
      <c r="G1172" t="s">
        <v>304</v>
      </c>
      <c r="H1172" t="s">
        <v>318</v>
      </c>
      <c r="I1172" t="s">
        <v>225</v>
      </c>
      <c r="J1172"/>
      <c r="K1172" t="s">
        <v>283</v>
      </c>
      <c r="L1172" t="s">
        <v>319</v>
      </c>
      <c r="M1172" s="104" t="s">
        <v>817</v>
      </c>
      <c r="N1172" s="104" t="s">
        <v>22</v>
      </c>
      <c r="O1172" s="167">
        <v>4</v>
      </c>
      <c r="P1172" s="191">
        <v>560</v>
      </c>
      <c r="Q1172" s="216">
        <v>1.0531264692054537E-2</v>
      </c>
      <c r="R1172" s="191" t="s">
        <v>229</v>
      </c>
      <c r="S1172" s="175">
        <v>2297</v>
      </c>
      <c r="T1172" s="213" t="s">
        <v>1872</v>
      </c>
      <c r="U1172" s="199">
        <v>0</v>
      </c>
      <c r="V1172" s="200">
        <v>0</v>
      </c>
      <c r="W1172" s="216">
        <f>Tabla24[[#This Row],[Valor POAI 2026
 (en pesos y 3 últimos digitos en cero)]]/$V$2</f>
        <v>0</v>
      </c>
      <c r="X1172" s="217"/>
      <c r="Y1172" s="179"/>
      <c r="Z1172" s="179"/>
      <c r="AA1172" s="180"/>
    </row>
    <row r="1173" spans="1:27" s="126" customFormat="1" ht="13.5" hidden="1" customHeight="1">
      <c r="A1173" s="172">
        <v>16</v>
      </c>
      <c r="B1173" t="s">
        <v>1852</v>
      </c>
      <c r="C1173" s="198">
        <v>23691</v>
      </c>
      <c r="D1173" t="s">
        <v>326</v>
      </c>
      <c r="E1173" s="198">
        <v>35</v>
      </c>
      <c r="F1173" s="104" t="s">
        <v>327</v>
      </c>
      <c r="G1173" t="s">
        <v>328</v>
      </c>
      <c r="H1173" t="s">
        <v>329</v>
      </c>
      <c r="I1173" t="s">
        <v>225</v>
      </c>
      <c r="J1173"/>
      <c r="K1173" t="s">
        <v>283</v>
      </c>
      <c r="L1173" t="s">
        <v>330</v>
      </c>
      <c r="M1173" s="104" t="s">
        <v>710</v>
      </c>
      <c r="N1173" s="104" t="s">
        <v>92</v>
      </c>
      <c r="O1173" s="167">
        <v>8000</v>
      </c>
      <c r="P1173" s="191">
        <v>747</v>
      </c>
      <c r="Q1173" s="216">
        <v>1.4047954866008463E-2</v>
      </c>
      <c r="R1173" s="191" t="s">
        <v>229</v>
      </c>
      <c r="S1173" s="175">
        <v>2369</v>
      </c>
      <c r="T1173" s="213" t="s">
        <v>1873</v>
      </c>
      <c r="U1173" s="199">
        <v>0</v>
      </c>
      <c r="V1173" s="200">
        <v>0</v>
      </c>
      <c r="W1173" s="216">
        <f>Tabla24[[#This Row],[Valor POAI 2026
 (en pesos y 3 últimos digitos en cero)]]/$V$2</f>
        <v>0</v>
      </c>
      <c r="X1173" s="217"/>
      <c r="Y1173" s="179"/>
      <c r="Z1173" s="179"/>
      <c r="AA1173" s="180"/>
    </row>
    <row r="1174" spans="1:27" s="126" customFormat="1" ht="13.5" hidden="1" customHeight="1">
      <c r="A1174" s="172">
        <v>16</v>
      </c>
      <c r="B1174" t="s">
        <v>1852</v>
      </c>
      <c r="C1174" s="198">
        <v>23692</v>
      </c>
      <c r="D1174" t="s">
        <v>326</v>
      </c>
      <c r="E1174" s="198">
        <v>36</v>
      </c>
      <c r="F1174" s="104" t="s">
        <v>335</v>
      </c>
      <c r="G1174" t="s">
        <v>328</v>
      </c>
      <c r="H1174" t="s">
        <v>329</v>
      </c>
      <c r="I1174" t="s">
        <v>225</v>
      </c>
      <c r="J1174"/>
      <c r="K1174" t="s">
        <v>283</v>
      </c>
      <c r="L1174" t="s">
        <v>330</v>
      </c>
      <c r="M1174" s="104" t="s">
        <v>1874</v>
      </c>
      <c r="N1174" s="104" t="s">
        <v>83</v>
      </c>
      <c r="O1174" s="167">
        <v>6000</v>
      </c>
      <c r="P1174" s="191">
        <v>747</v>
      </c>
      <c r="Q1174" s="216">
        <v>1.4047954866008463E-2</v>
      </c>
      <c r="R1174" s="191" t="s">
        <v>229</v>
      </c>
      <c r="S1174" s="175">
        <v>2369</v>
      </c>
      <c r="T1174" s="213" t="s">
        <v>1873</v>
      </c>
      <c r="U1174" s="199">
        <v>0</v>
      </c>
      <c r="V1174" s="200">
        <v>0</v>
      </c>
      <c r="W1174" s="216">
        <f>Tabla24[[#This Row],[Valor POAI 2026
 (en pesos y 3 últimos digitos en cero)]]/$V$2</f>
        <v>0</v>
      </c>
      <c r="X1174" s="217"/>
      <c r="Y1174" s="179"/>
      <c r="Z1174" s="179"/>
      <c r="AA1174" s="180"/>
    </row>
    <row r="1175" spans="1:27" s="126" customFormat="1" ht="13.5" hidden="1" customHeight="1">
      <c r="A1175" s="172">
        <v>16</v>
      </c>
      <c r="B1175" t="s">
        <v>1852</v>
      </c>
      <c r="C1175" s="198">
        <v>23693</v>
      </c>
      <c r="D1175" t="s">
        <v>326</v>
      </c>
      <c r="E1175" s="198">
        <v>34</v>
      </c>
      <c r="F1175" s="104" t="s">
        <v>333</v>
      </c>
      <c r="G1175" t="s">
        <v>328</v>
      </c>
      <c r="H1175" t="s">
        <v>329</v>
      </c>
      <c r="I1175" t="s">
        <v>225</v>
      </c>
      <c r="J1175"/>
      <c r="K1175" t="s">
        <v>283</v>
      </c>
      <c r="L1175" t="s">
        <v>330</v>
      </c>
      <c r="M1175" s="104" t="s">
        <v>1875</v>
      </c>
      <c r="N1175" s="104" t="s">
        <v>87</v>
      </c>
      <c r="O1175" s="167">
        <v>12</v>
      </c>
      <c r="P1175" s="191">
        <v>48</v>
      </c>
      <c r="Q1175" s="216">
        <v>9.0267983074753173E-4</v>
      </c>
      <c r="R1175" s="191" t="s">
        <v>229</v>
      </c>
      <c r="S1175" s="175">
        <v>2369</v>
      </c>
      <c r="T1175" s="213" t="s">
        <v>1873</v>
      </c>
      <c r="U1175" s="199">
        <v>0</v>
      </c>
      <c r="V1175" s="200">
        <v>0</v>
      </c>
      <c r="W1175" s="216">
        <f>Tabla24[[#This Row],[Valor POAI 2026
 (en pesos y 3 últimos digitos en cero)]]/$V$2</f>
        <v>0</v>
      </c>
      <c r="X1175" s="217"/>
      <c r="Y1175" s="179"/>
      <c r="Z1175" s="179"/>
      <c r="AA1175" s="180"/>
    </row>
    <row r="1176" spans="1:27" s="126" customFormat="1" ht="13.5" hidden="1" customHeight="1">
      <c r="A1176" s="172">
        <v>16</v>
      </c>
      <c r="B1176" t="s">
        <v>1852</v>
      </c>
      <c r="C1176" s="198">
        <v>24821</v>
      </c>
      <c r="D1176" t="s">
        <v>326</v>
      </c>
      <c r="E1176" s="198">
        <v>39</v>
      </c>
      <c r="F1176" s="104" t="s">
        <v>345</v>
      </c>
      <c r="G1176" t="s">
        <v>328</v>
      </c>
      <c r="H1176" t="s">
        <v>340</v>
      </c>
      <c r="I1176" t="s">
        <v>225</v>
      </c>
      <c r="J1176"/>
      <c r="K1176" t="s">
        <v>283</v>
      </c>
      <c r="L1176" t="s">
        <v>330</v>
      </c>
      <c r="M1176" s="104" t="s">
        <v>1876</v>
      </c>
      <c r="N1176" s="104" t="s">
        <v>83</v>
      </c>
      <c r="O1176" s="167">
        <v>3000</v>
      </c>
      <c r="P1176" s="191">
        <v>848</v>
      </c>
      <c r="Q1176" s="216">
        <v>1.5947343676539726E-2</v>
      </c>
      <c r="R1176" s="191" t="s">
        <v>229</v>
      </c>
      <c r="S1176" s="175">
        <v>2482</v>
      </c>
      <c r="T1176" s="213" t="s">
        <v>1877</v>
      </c>
      <c r="U1176" s="199">
        <v>0</v>
      </c>
      <c r="V1176" s="200">
        <v>0</v>
      </c>
      <c r="W1176" s="216">
        <f>Tabla24[[#This Row],[Valor POAI 2026
 (en pesos y 3 últimos digitos en cero)]]/$V$2</f>
        <v>0</v>
      </c>
      <c r="X1176" s="217"/>
      <c r="Y1176" s="179"/>
      <c r="Z1176" s="179"/>
      <c r="AA1176" s="180"/>
    </row>
    <row r="1177" spans="1:27" s="126" customFormat="1" ht="13.5" hidden="1" customHeight="1">
      <c r="A1177" s="172">
        <v>16</v>
      </c>
      <c r="B1177" t="s">
        <v>1852</v>
      </c>
      <c r="C1177" s="198">
        <v>24822</v>
      </c>
      <c r="D1177" t="s">
        <v>326</v>
      </c>
      <c r="E1177" s="198">
        <v>40</v>
      </c>
      <c r="F1177" s="104" t="s">
        <v>343</v>
      </c>
      <c r="G1177" t="s">
        <v>328</v>
      </c>
      <c r="H1177" t="s">
        <v>340</v>
      </c>
      <c r="I1177" t="s">
        <v>225</v>
      </c>
      <c r="J1177"/>
      <c r="K1177" t="s">
        <v>283</v>
      </c>
      <c r="L1177" t="s">
        <v>330</v>
      </c>
      <c r="M1177" s="104" t="s">
        <v>1633</v>
      </c>
      <c r="N1177" s="104" t="s">
        <v>85</v>
      </c>
      <c r="O1177" s="167">
        <v>12</v>
      </c>
      <c r="P1177" s="191">
        <v>43</v>
      </c>
      <c r="Q1177" s="216">
        <v>8.0865068171133057E-4</v>
      </c>
      <c r="R1177" s="191" t="s">
        <v>229</v>
      </c>
      <c r="S1177" s="175">
        <v>2482</v>
      </c>
      <c r="T1177" s="213" t="s">
        <v>1877</v>
      </c>
      <c r="U1177" s="199">
        <v>0</v>
      </c>
      <c r="V1177" s="200">
        <v>0</v>
      </c>
      <c r="W1177" s="216">
        <f>Tabla24[[#This Row],[Valor POAI 2026
 (en pesos y 3 últimos digitos en cero)]]/$V$2</f>
        <v>0</v>
      </c>
      <c r="X1177" s="217"/>
      <c r="Y1177" s="179"/>
      <c r="Z1177" s="179"/>
      <c r="AA1177" s="180"/>
    </row>
    <row r="1178" spans="1:27" s="126" customFormat="1" ht="13.5" hidden="1" customHeight="1">
      <c r="A1178" s="172">
        <v>16</v>
      </c>
      <c r="B1178" t="s">
        <v>1852</v>
      </c>
      <c r="C1178" s="198">
        <v>24823</v>
      </c>
      <c r="D1178" t="s">
        <v>326</v>
      </c>
      <c r="E1178" s="198">
        <v>33</v>
      </c>
      <c r="F1178" s="104" t="s">
        <v>347</v>
      </c>
      <c r="G1178" t="s">
        <v>328</v>
      </c>
      <c r="H1178" t="s">
        <v>348</v>
      </c>
      <c r="I1178" t="s">
        <v>244</v>
      </c>
      <c r="J1178"/>
      <c r="K1178" t="s">
        <v>283</v>
      </c>
      <c r="L1178" t="s">
        <v>330</v>
      </c>
      <c r="M1178" s="104" t="s">
        <v>1878</v>
      </c>
      <c r="N1178" s="104" t="s">
        <v>78</v>
      </c>
      <c r="O1178" s="167">
        <v>60</v>
      </c>
      <c r="P1178" s="191">
        <v>320</v>
      </c>
      <c r="Q1178" s="216">
        <v>6.0178655383168779E-3</v>
      </c>
      <c r="R1178" s="191" t="s">
        <v>229</v>
      </c>
      <c r="S1178" s="175">
        <v>2482</v>
      </c>
      <c r="T1178" s="213" t="s">
        <v>1877</v>
      </c>
      <c r="U1178" s="199">
        <v>0</v>
      </c>
      <c r="V1178" s="200">
        <v>0</v>
      </c>
      <c r="W1178" s="216">
        <f>Tabla24[[#This Row],[Valor POAI 2026
 (en pesos y 3 últimos digitos en cero)]]/$V$2</f>
        <v>0</v>
      </c>
      <c r="X1178" s="217"/>
      <c r="Y1178" s="179"/>
      <c r="Z1178" s="179"/>
      <c r="AA1178" s="180"/>
    </row>
    <row r="1179" spans="1:27" s="126" customFormat="1" ht="13.5" hidden="1" customHeight="1">
      <c r="A1179" s="172">
        <v>16</v>
      </c>
      <c r="B1179" t="s">
        <v>1852</v>
      </c>
      <c r="C1179" s="198">
        <v>24824</v>
      </c>
      <c r="D1179" t="s">
        <v>326</v>
      </c>
      <c r="E1179" s="198">
        <v>38</v>
      </c>
      <c r="F1179" s="104" t="s">
        <v>339</v>
      </c>
      <c r="G1179" t="s">
        <v>328</v>
      </c>
      <c r="H1179" t="s">
        <v>340</v>
      </c>
      <c r="I1179" t="s">
        <v>225</v>
      </c>
      <c r="J1179"/>
      <c r="K1179" t="s">
        <v>283</v>
      </c>
      <c r="L1179" t="s">
        <v>330</v>
      </c>
      <c r="M1179" s="104" t="s">
        <v>1634</v>
      </c>
      <c r="N1179" s="104" t="s">
        <v>81</v>
      </c>
      <c r="O1179" s="167">
        <v>24</v>
      </c>
      <c r="P1179" s="191">
        <v>448</v>
      </c>
      <c r="Q1179" s="216">
        <v>8.4250117536436298E-3</v>
      </c>
      <c r="R1179" s="191" t="s">
        <v>229</v>
      </c>
      <c r="S1179" s="175">
        <v>2482</v>
      </c>
      <c r="T1179" s="213" t="s">
        <v>1877</v>
      </c>
      <c r="U1179" s="199">
        <v>0</v>
      </c>
      <c r="V1179" s="200">
        <v>0</v>
      </c>
      <c r="W1179" s="216">
        <f>Tabla24[[#This Row],[Valor POAI 2026
 (en pesos y 3 últimos digitos en cero)]]/$V$2</f>
        <v>0</v>
      </c>
      <c r="X1179" s="217"/>
      <c r="Y1179" s="179"/>
      <c r="Z1179" s="179"/>
      <c r="AA1179" s="180"/>
    </row>
    <row r="1180" spans="1:27" s="126" customFormat="1" ht="13.5" hidden="1" customHeight="1">
      <c r="A1180" s="172">
        <v>16</v>
      </c>
      <c r="B1180" t="s">
        <v>1852</v>
      </c>
      <c r="C1180" s="198">
        <v>24471</v>
      </c>
      <c r="D1180" t="s">
        <v>350</v>
      </c>
      <c r="E1180" s="198">
        <v>44</v>
      </c>
      <c r="F1180" s="104" t="s">
        <v>356</v>
      </c>
      <c r="G1180" t="s">
        <v>304</v>
      </c>
      <c r="H1180" t="s">
        <v>352</v>
      </c>
      <c r="I1180" t="s">
        <v>225</v>
      </c>
      <c r="J1180"/>
      <c r="K1180" t="s">
        <v>283</v>
      </c>
      <c r="L1180" t="s">
        <v>353</v>
      </c>
      <c r="M1180" s="104" t="s">
        <v>1879</v>
      </c>
      <c r="N1180" s="104" t="s">
        <v>97</v>
      </c>
      <c r="O1180" s="167">
        <v>4000</v>
      </c>
      <c r="P1180" s="191">
        <v>347</v>
      </c>
      <c r="Q1180" s="216">
        <v>6.5256229431123651E-3</v>
      </c>
      <c r="R1180" s="191" t="s">
        <v>229</v>
      </c>
      <c r="S1180" s="175">
        <v>2447</v>
      </c>
      <c r="T1180" s="213" t="s">
        <v>1880</v>
      </c>
      <c r="U1180" s="199">
        <v>0</v>
      </c>
      <c r="V1180" s="200">
        <v>0</v>
      </c>
      <c r="W1180" s="216">
        <f>Tabla24[[#This Row],[Valor POAI 2026
 (en pesos y 3 últimos digitos en cero)]]/$V$2</f>
        <v>0</v>
      </c>
      <c r="X1180" s="217"/>
      <c r="Y1180" s="179"/>
      <c r="Z1180" s="179"/>
      <c r="AA1180" s="180"/>
    </row>
    <row r="1181" spans="1:27" s="126" customFormat="1" ht="13.5" hidden="1" customHeight="1">
      <c r="A1181" s="172">
        <v>16</v>
      </c>
      <c r="B1181" t="s">
        <v>1852</v>
      </c>
      <c r="C1181" s="198">
        <v>24472</v>
      </c>
      <c r="D1181" t="s">
        <v>350</v>
      </c>
      <c r="E1181" s="198">
        <v>45</v>
      </c>
      <c r="F1181" s="104" t="s">
        <v>351</v>
      </c>
      <c r="G1181" t="s">
        <v>304</v>
      </c>
      <c r="H1181" t="s">
        <v>352</v>
      </c>
      <c r="I1181" t="s">
        <v>225</v>
      </c>
      <c r="J1181"/>
      <c r="K1181" t="s">
        <v>283</v>
      </c>
      <c r="L1181" t="s">
        <v>353</v>
      </c>
      <c r="M1181" s="104" t="s">
        <v>1881</v>
      </c>
      <c r="N1181" s="104" t="s">
        <v>99</v>
      </c>
      <c r="O1181" s="167">
        <v>4000</v>
      </c>
      <c r="P1181" s="191">
        <v>453</v>
      </c>
      <c r="Q1181" s="216">
        <v>8.5190409026798305E-3</v>
      </c>
      <c r="R1181" s="191" t="s">
        <v>229</v>
      </c>
      <c r="S1181" s="175">
        <v>2447</v>
      </c>
      <c r="T1181" s="213" t="s">
        <v>1880</v>
      </c>
      <c r="U1181" s="199">
        <v>0</v>
      </c>
      <c r="V1181" s="200">
        <v>0</v>
      </c>
      <c r="W1181" s="216">
        <f>Tabla24[[#This Row],[Valor POAI 2026
 (en pesos y 3 últimos digitos en cero)]]/$V$2</f>
        <v>0</v>
      </c>
      <c r="X1181" s="217"/>
      <c r="Y1181" s="179"/>
      <c r="Z1181" s="179"/>
      <c r="AA1181" s="180"/>
    </row>
    <row r="1182" spans="1:27" s="126" customFormat="1" ht="13.5" hidden="1" customHeight="1">
      <c r="A1182" s="172">
        <v>16</v>
      </c>
      <c r="B1182" t="s">
        <v>1852</v>
      </c>
      <c r="C1182" s="198">
        <v>24631</v>
      </c>
      <c r="D1182" t="s">
        <v>312</v>
      </c>
      <c r="E1182" s="198">
        <v>48</v>
      </c>
      <c r="F1182" s="104" t="s">
        <v>360</v>
      </c>
      <c r="G1182" t="s">
        <v>361</v>
      </c>
      <c r="H1182" t="s">
        <v>362</v>
      </c>
      <c r="I1182" t="s">
        <v>244</v>
      </c>
      <c r="J1182" t="s">
        <v>363</v>
      </c>
      <c r="K1182" t="s">
        <v>283</v>
      </c>
      <c r="L1182" t="s">
        <v>364</v>
      </c>
      <c r="M1182" s="104" t="s">
        <v>1882</v>
      </c>
      <c r="N1182" s="104" t="s">
        <v>101</v>
      </c>
      <c r="O1182" s="167">
        <v>1705</v>
      </c>
      <c r="P1182" s="191">
        <v>4960</v>
      </c>
      <c r="Q1182" s="216">
        <v>9.3276915843911609E-2</v>
      </c>
      <c r="R1182" s="191" t="s">
        <v>366</v>
      </c>
      <c r="S1182" s="175">
        <v>2463</v>
      </c>
      <c r="T1182" s="213" t="s">
        <v>1883</v>
      </c>
      <c r="U1182" s="199">
        <v>0</v>
      </c>
      <c r="V1182" s="200">
        <v>0</v>
      </c>
      <c r="W1182" s="216">
        <f>Tabla24[[#This Row],[Valor POAI 2026
 (en pesos y 3 últimos digitos en cero)]]/$V$2</f>
        <v>0</v>
      </c>
      <c r="X1182" s="217"/>
      <c r="Y1182" s="179"/>
      <c r="Z1182" s="179"/>
      <c r="AA1182" s="180"/>
    </row>
    <row r="1183" spans="1:27" s="126" customFormat="1" ht="13.5" hidden="1" customHeight="1">
      <c r="A1183" s="172">
        <v>16</v>
      </c>
      <c r="B1183" t="s">
        <v>1852</v>
      </c>
      <c r="C1183" s="198">
        <v>24632</v>
      </c>
      <c r="D1183" t="s">
        <v>312</v>
      </c>
      <c r="E1183" s="198">
        <v>47</v>
      </c>
      <c r="F1183" s="104" t="s">
        <v>368</v>
      </c>
      <c r="G1183" t="s">
        <v>361</v>
      </c>
      <c r="H1183" t="s">
        <v>369</v>
      </c>
      <c r="I1183" t="s">
        <v>244</v>
      </c>
      <c r="J1183" t="s">
        <v>363</v>
      </c>
      <c r="K1183" t="s">
        <v>283</v>
      </c>
      <c r="L1183" t="s">
        <v>364</v>
      </c>
      <c r="M1183" s="104" t="s">
        <v>1884</v>
      </c>
      <c r="N1183" s="104" t="s">
        <v>106</v>
      </c>
      <c r="O1183" s="167">
        <v>4000</v>
      </c>
      <c r="P1183" s="191">
        <v>1333</v>
      </c>
      <c r="Q1183" s="216">
        <v>2.5068171133051247E-2</v>
      </c>
      <c r="R1183" s="191" t="s">
        <v>366</v>
      </c>
      <c r="S1183" s="175">
        <v>2463</v>
      </c>
      <c r="T1183" s="213" t="s">
        <v>1883</v>
      </c>
      <c r="U1183" s="199">
        <v>0</v>
      </c>
      <c r="V1183" s="200">
        <v>0</v>
      </c>
      <c r="W1183" s="216">
        <f>Tabla24[[#This Row],[Valor POAI 2026
 (en pesos y 3 últimos digitos en cero)]]/$V$2</f>
        <v>0</v>
      </c>
      <c r="X1183" s="217"/>
      <c r="Y1183" s="179"/>
      <c r="Z1183" s="179"/>
      <c r="AA1183" s="180"/>
    </row>
    <row r="1184" spans="1:27" s="126" customFormat="1" ht="13.5" hidden="1" customHeight="1">
      <c r="A1184" s="172">
        <v>16</v>
      </c>
      <c r="B1184" t="s">
        <v>1852</v>
      </c>
      <c r="C1184" s="198">
        <v>24633</v>
      </c>
      <c r="D1184" t="s">
        <v>312</v>
      </c>
      <c r="E1184" s="198">
        <v>46</v>
      </c>
      <c r="F1184" s="104" t="s">
        <v>371</v>
      </c>
      <c r="G1184" t="s">
        <v>361</v>
      </c>
      <c r="H1184" t="s">
        <v>372</v>
      </c>
      <c r="I1184" t="s">
        <v>244</v>
      </c>
      <c r="J1184" t="s">
        <v>363</v>
      </c>
      <c r="K1184" t="s">
        <v>283</v>
      </c>
      <c r="L1184" t="s">
        <v>364</v>
      </c>
      <c r="M1184" s="104" t="s">
        <v>1885</v>
      </c>
      <c r="N1184" s="104" t="s">
        <v>104</v>
      </c>
      <c r="O1184" s="167">
        <v>960</v>
      </c>
      <c r="P1184" s="191">
        <v>480</v>
      </c>
      <c r="Q1184" s="216">
        <v>9.0267983074753168E-3</v>
      </c>
      <c r="R1184" s="191" t="s">
        <v>229</v>
      </c>
      <c r="S1184" s="175">
        <v>2463</v>
      </c>
      <c r="T1184" s="213" t="s">
        <v>1883</v>
      </c>
      <c r="U1184" s="199">
        <v>0</v>
      </c>
      <c r="V1184" s="200">
        <v>0</v>
      </c>
      <c r="W1184" s="216">
        <f>Tabla24[[#This Row],[Valor POAI 2026
 (en pesos y 3 últimos digitos en cero)]]/$V$2</f>
        <v>0</v>
      </c>
      <c r="X1184" s="217"/>
      <c r="Y1184" s="179"/>
      <c r="Z1184" s="179"/>
      <c r="AA1184" s="180"/>
    </row>
    <row r="1185" spans="1:27" s="126" customFormat="1" ht="13.5" hidden="1" customHeight="1">
      <c r="A1185" s="172">
        <v>16</v>
      </c>
      <c r="B1185" t="s">
        <v>1852</v>
      </c>
      <c r="C1185" s="198">
        <v>24521</v>
      </c>
      <c r="D1185" t="s">
        <v>312</v>
      </c>
      <c r="E1185" s="198">
        <v>49</v>
      </c>
      <c r="F1185" s="104" t="s">
        <v>609</v>
      </c>
      <c r="G1185" t="s">
        <v>361</v>
      </c>
      <c r="H1185" t="s">
        <v>610</v>
      </c>
      <c r="I1185" t="s">
        <v>244</v>
      </c>
      <c r="J1185" t="s">
        <v>363</v>
      </c>
      <c r="K1185" t="s">
        <v>283</v>
      </c>
      <c r="L1185" t="s">
        <v>611</v>
      </c>
      <c r="M1185" s="104" t="s">
        <v>1816</v>
      </c>
      <c r="N1185" s="104" t="s">
        <v>108</v>
      </c>
      <c r="O1185" s="167">
        <v>50</v>
      </c>
      <c r="P1185" s="191">
        <v>187</v>
      </c>
      <c r="Q1185" s="216">
        <v>3.5166901739539258E-3</v>
      </c>
      <c r="R1185" s="191" t="s">
        <v>366</v>
      </c>
      <c r="S1185" s="175">
        <v>2452</v>
      </c>
      <c r="T1185" s="213" t="s">
        <v>1886</v>
      </c>
      <c r="U1185" s="199">
        <v>0</v>
      </c>
      <c r="V1185" s="200">
        <v>0</v>
      </c>
      <c r="W1185" s="216">
        <f>Tabla24[[#This Row],[Valor POAI 2026
 (en pesos y 3 últimos digitos en cero)]]/$V$2</f>
        <v>0</v>
      </c>
      <c r="X1185" s="217"/>
      <c r="Y1185" s="179"/>
      <c r="Z1185" s="179"/>
      <c r="AA1185" s="180"/>
    </row>
    <row r="1186" spans="1:27" s="126" customFormat="1" ht="13.5" hidden="1" customHeight="1">
      <c r="A1186" s="172">
        <v>16</v>
      </c>
      <c r="B1186" t="s">
        <v>1852</v>
      </c>
      <c r="C1186" s="198">
        <v>24461</v>
      </c>
      <c r="D1186" t="s">
        <v>374</v>
      </c>
      <c r="E1186" s="198">
        <v>50</v>
      </c>
      <c r="F1186" s="104" t="s">
        <v>375</v>
      </c>
      <c r="G1186" t="s">
        <v>376</v>
      </c>
      <c r="H1186" t="s">
        <v>377</v>
      </c>
      <c r="I1186" t="s">
        <v>244</v>
      </c>
      <c r="J1186" t="s">
        <v>378</v>
      </c>
      <c r="K1186" t="s">
        <v>379</v>
      </c>
      <c r="L1186" t="s">
        <v>380</v>
      </c>
      <c r="M1186" s="104" t="s">
        <v>1887</v>
      </c>
      <c r="N1186" s="104" t="s">
        <v>27</v>
      </c>
      <c r="O1186" s="167">
        <v>15</v>
      </c>
      <c r="P1186" s="191">
        <v>800</v>
      </c>
      <c r="Q1186" s="216">
        <v>1.5044663845792195E-2</v>
      </c>
      <c r="R1186" s="191" t="s">
        <v>229</v>
      </c>
      <c r="S1186" s="175">
        <v>2446</v>
      </c>
      <c r="T1186" s="213" t="s">
        <v>1888</v>
      </c>
      <c r="U1186" s="199">
        <v>0</v>
      </c>
      <c r="V1186" s="200">
        <v>0</v>
      </c>
      <c r="W1186" s="216">
        <f>Tabla24[[#This Row],[Valor POAI 2026
 (en pesos y 3 últimos digitos en cero)]]/$V$2</f>
        <v>0</v>
      </c>
      <c r="X1186" s="217"/>
      <c r="Y1186" s="179"/>
      <c r="Z1186" s="179"/>
      <c r="AA1186" s="180"/>
    </row>
    <row r="1187" spans="1:27" s="126" customFormat="1" ht="13.5" hidden="1" customHeight="1">
      <c r="A1187" s="172">
        <v>16</v>
      </c>
      <c r="B1187" t="s">
        <v>1852</v>
      </c>
      <c r="C1187" s="198">
        <v>24462</v>
      </c>
      <c r="D1187" t="s">
        <v>374</v>
      </c>
      <c r="E1187" s="198">
        <v>51</v>
      </c>
      <c r="F1187" s="104" t="s">
        <v>383</v>
      </c>
      <c r="G1187" t="s">
        <v>376</v>
      </c>
      <c r="H1187" t="s">
        <v>384</v>
      </c>
      <c r="I1187" t="s">
        <v>244</v>
      </c>
      <c r="J1187" t="s">
        <v>378</v>
      </c>
      <c r="K1187" t="s">
        <v>379</v>
      </c>
      <c r="L1187" t="s">
        <v>380</v>
      </c>
      <c r="M1187" s="104" t="s">
        <v>1889</v>
      </c>
      <c r="N1187" s="104" t="s">
        <v>113</v>
      </c>
      <c r="O1187" s="167">
        <v>1600</v>
      </c>
      <c r="P1187" s="191">
        <v>1067</v>
      </c>
      <c r="Q1187" s="216">
        <v>2.0065820404325342E-2</v>
      </c>
      <c r="R1187" s="191" t="s">
        <v>229</v>
      </c>
      <c r="S1187" s="175">
        <v>2446</v>
      </c>
      <c r="T1187" s="213" t="s">
        <v>1888</v>
      </c>
      <c r="U1187" s="199">
        <v>0</v>
      </c>
      <c r="V1187" s="200">
        <v>0</v>
      </c>
      <c r="W1187" s="216">
        <f>Tabla24[[#This Row],[Valor POAI 2026
 (en pesos y 3 últimos digitos en cero)]]/$V$2</f>
        <v>0</v>
      </c>
      <c r="X1187" s="217"/>
      <c r="Y1187" s="179"/>
      <c r="Z1187" s="179"/>
      <c r="AA1187" s="180"/>
    </row>
    <row r="1188" spans="1:27" s="126" customFormat="1" ht="13.5" hidden="1" customHeight="1">
      <c r="A1188" s="172">
        <v>16</v>
      </c>
      <c r="B1188" t="s">
        <v>1852</v>
      </c>
      <c r="C1188" s="198">
        <v>24463</v>
      </c>
      <c r="D1188" t="s">
        <v>374</v>
      </c>
      <c r="E1188" s="198">
        <v>52</v>
      </c>
      <c r="F1188" s="104" t="s">
        <v>386</v>
      </c>
      <c r="G1188" t="s">
        <v>376</v>
      </c>
      <c r="H1188" t="s">
        <v>384</v>
      </c>
      <c r="I1188" t="s">
        <v>244</v>
      </c>
      <c r="J1188" t="s">
        <v>378</v>
      </c>
      <c r="K1188" t="s">
        <v>379</v>
      </c>
      <c r="L1188" t="s">
        <v>380</v>
      </c>
      <c r="M1188" s="104" t="s">
        <v>1890</v>
      </c>
      <c r="N1188" s="104" t="s">
        <v>115</v>
      </c>
      <c r="O1188" s="167">
        <v>1040</v>
      </c>
      <c r="P1188" s="191">
        <v>3200</v>
      </c>
      <c r="Q1188" s="216">
        <v>6.0178655383168779E-2</v>
      </c>
      <c r="R1188" s="191" t="s">
        <v>229</v>
      </c>
      <c r="S1188" s="175">
        <v>2446</v>
      </c>
      <c r="T1188" s="213" t="s">
        <v>1888</v>
      </c>
      <c r="U1188" s="199">
        <v>0</v>
      </c>
      <c r="V1188" s="200">
        <v>0</v>
      </c>
      <c r="W1188" s="216">
        <f>Tabla24[[#This Row],[Valor POAI 2026
 (en pesos y 3 últimos digitos en cero)]]/$V$2</f>
        <v>0</v>
      </c>
      <c r="X1188" s="217"/>
      <c r="Y1188" s="179"/>
      <c r="Z1188" s="179"/>
      <c r="AA1188" s="180"/>
    </row>
    <row r="1189" spans="1:27" s="126" customFormat="1" ht="13.5" hidden="1" customHeight="1">
      <c r="A1189" s="172">
        <v>16</v>
      </c>
      <c r="B1189" t="s">
        <v>1852</v>
      </c>
      <c r="C1189" s="198">
        <v>24492</v>
      </c>
      <c r="D1189" t="s">
        <v>388</v>
      </c>
      <c r="E1189" s="198">
        <v>55</v>
      </c>
      <c r="F1189" s="104" t="s">
        <v>395</v>
      </c>
      <c r="G1189" t="s">
        <v>396</v>
      </c>
      <c r="H1189" t="s">
        <v>397</v>
      </c>
      <c r="I1189" t="s">
        <v>225</v>
      </c>
      <c r="J1189"/>
      <c r="K1189" t="s">
        <v>379</v>
      </c>
      <c r="L1189" t="s">
        <v>392</v>
      </c>
      <c r="M1189" s="104" t="s">
        <v>1891</v>
      </c>
      <c r="N1189" s="104" t="s">
        <v>117</v>
      </c>
      <c r="O1189" s="167">
        <v>100</v>
      </c>
      <c r="P1189" s="191">
        <v>640</v>
      </c>
      <c r="Q1189" s="216">
        <v>1.2035731076633756E-2</v>
      </c>
      <c r="R1189" s="191" t="s">
        <v>229</v>
      </c>
      <c r="S1189" s="175">
        <v>2449</v>
      </c>
      <c r="T1189" s="213" t="s">
        <v>1892</v>
      </c>
      <c r="U1189" s="199">
        <v>0</v>
      </c>
      <c r="V1189" s="200">
        <v>0</v>
      </c>
      <c r="W1189" s="216">
        <f>Tabla24[[#This Row],[Valor POAI 2026
 (en pesos y 3 últimos digitos en cero)]]/$V$2</f>
        <v>0</v>
      </c>
      <c r="X1189" s="217"/>
      <c r="Y1189" s="179"/>
      <c r="Z1189" s="179"/>
      <c r="AA1189" s="180"/>
    </row>
    <row r="1190" spans="1:27" s="126" customFormat="1" ht="13.5" hidden="1" customHeight="1">
      <c r="A1190" s="172">
        <v>16</v>
      </c>
      <c r="B1190" t="s">
        <v>1852</v>
      </c>
      <c r="C1190" s="198">
        <v>24493</v>
      </c>
      <c r="D1190" t="s">
        <v>388</v>
      </c>
      <c r="E1190" s="198">
        <v>54</v>
      </c>
      <c r="F1190" s="104" t="s">
        <v>389</v>
      </c>
      <c r="G1190" t="s">
        <v>390</v>
      </c>
      <c r="H1190" t="s">
        <v>391</v>
      </c>
      <c r="I1190" t="s">
        <v>225</v>
      </c>
      <c r="J1190"/>
      <c r="K1190" t="s">
        <v>379</v>
      </c>
      <c r="L1190" t="s">
        <v>392</v>
      </c>
      <c r="M1190" s="104" t="s">
        <v>1893</v>
      </c>
      <c r="N1190" s="104" t="s">
        <v>20</v>
      </c>
      <c r="O1190" s="167">
        <v>4</v>
      </c>
      <c r="P1190" s="191">
        <v>800</v>
      </c>
      <c r="Q1190" s="216">
        <v>1.5044663845792195E-2</v>
      </c>
      <c r="R1190" s="191" t="s">
        <v>229</v>
      </c>
      <c r="S1190" s="175">
        <v>2449</v>
      </c>
      <c r="T1190" s="213" t="s">
        <v>1892</v>
      </c>
      <c r="U1190" s="199">
        <v>0</v>
      </c>
      <c r="V1190" s="200">
        <v>0</v>
      </c>
      <c r="W1190" s="216">
        <f>Tabla24[[#This Row],[Valor POAI 2026
 (en pesos y 3 últimos digitos en cero)]]/$V$2</f>
        <v>0</v>
      </c>
      <c r="X1190" s="217"/>
      <c r="Y1190" s="179"/>
      <c r="Z1190" s="179"/>
      <c r="AA1190" s="180"/>
    </row>
    <row r="1191" spans="1:27" s="126" customFormat="1" ht="13.5" hidden="1" customHeight="1">
      <c r="A1191" s="172">
        <v>16</v>
      </c>
      <c r="B1191" t="s">
        <v>1852</v>
      </c>
      <c r="C1191" s="198">
        <v>23221</v>
      </c>
      <c r="D1191" t="s">
        <v>326</v>
      </c>
      <c r="E1191" s="198">
        <v>56</v>
      </c>
      <c r="F1191" s="104" t="s">
        <v>409</v>
      </c>
      <c r="G1191" t="s">
        <v>328</v>
      </c>
      <c r="H1191" t="s">
        <v>410</v>
      </c>
      <c r="I1191" t="s">
        <v>225</v>
      </c>
      <c r="J1191"/>
      <c r="K1191" t="s">
        <v>379</v>
      </c>
      <c r="L1191" t="s">
        <v>401</v>
      </c>
      <c r="M1191" s="104" t="s">
        <v>1894</v>
      </c>
      <c r="N1191" s="104" t="s">
        <v>124</v>
      </c>
      <c r="O1191" s="167">
        <v>20</v>
      </c>
      <c r="P1191" s="191">
        <v>533</v>
      </c>
      <c r="Q1191" s="216">
        <v>1.0023507287259051E-2</v>
      </c>
      <c r="R1191" s="191" t="s">
        <v>229</v>
      </c>
      <c r="S1191" s="175">
        <v>2322</v>
      </c>
      <c r="T1191" s="213" t="s">
        <v>1895</v>
      </c>
      <c r="U1191" s="199">
        <v>0</v>
      </c>
      <c r="V1191" s="200">
        <v>0</v>
      </c>
      <c r="W1191" s="216">
        <f>Tabla24[[#This Row],[Valor POAI 2026
 (en pesos y 3 últimos digitos en cero)]]/$V$2</f>
        <v>0</v>
      </c>
      <c r="X1191" s="217"/>
      <c r="Y1191" s="179"/>
      <c r="Z1191" s="179"/>
      <c r="AA1191" s="180"/>
    </row>
    <row r="1192" spans="1:27" s="126" customFormat="1" ht="13.5" hidden="1" customHeight="1">
      <c r="A1192" s="172">
        <v>16</v>
      </c>
      <c r="B1192" t="s">
        <v>1852</v>
      </c>
      <c r="C1192" s="198">
        <v>24571</v>
      </c>
      <c r="D1192" t="s">
        <v>388</v>
      </c>
      <c r="E1192" s="198">
        <v>58</v>
      </c>
      <c r="F1192" s="104" t="s">
        <v>406</v>
      </c>
      <c r="G1192" t="s">
        <v>396</v>
      </c>
      <c r="H1192" t="s">
        <v>407</v>
      </c>
      <c r="I1192" t="s">
        <v>225</v>
      </c>
      <c r="J1192"/>
      <c r="K1192" t="s">
        <v>379</v>
      </c>
      <c r="L1192" t="s">
        <v>401</v>
      </c>
      <c r="M1192" s="104" t="s">
        <v>1896</v>
      </c>
      <c r="N1192" s="104" t="s">
        <v>121</v>
      </c>
      <c r="O1192" s="167">
        <v>600</v>
      </c>
      <c r="P1192" s="191">
        <v>533</v>
      </c>
      <c r="Q1192" s="216">
        <v>1.0023507287259051E-2</v>
      </c>
      <c r="R1192" s="191" t="s">
        <v>229</v>
      </c>
      <c r="S1192" s="175">
        <v>2457</v>
      </c>
      <c r="T1192" s="213" t="s">
        <v>1897</v>
      </c>
      <c r="U1192" s="199">
        <v>0</v>
      </c>
      <c r="V1192" s="200">
        <v>0</v>
      </c>
      <c r="W1192" s="216">
        <f>Tabla24[[#This Row],[Valor POAI 2026
 (en pesos y 3 últimos digitos en cero)]]/$V$2</f>
        <v>0</v>
      </c>
      <c r="X1192" s="217"/>
      <c r="Y1192" s="179"/>
      <c r="Z1192" s="179"/>
      <c r="AA1192" s="180"/>
    </row>
    <row r="1193" spans="1:27" s="126" customFormat="1" ht="13.5" hidden="1" customHeight="1">
      <c r="A1193" s="172">
        <v>16</v>
      </c>
      <c r="B1193" t="s">
        <v>1852</v>
      </c>
      <c r="C1193" s="198">
        <v>25461</v>
      </c>
      <c r="D1193" t="s">
        <v>326</v>
      </c>
      <c r="E1193" s="198">
        <v>61</v>
      </c>
      <c r="F1193" s="104" t="s">
        <v>413</v>
      </c>
      <c r="G1193" t="s">
        <v>414</v>
      </c>
      <c r="H1193" t="s">
        <v>415</v>
      </c>
      <c r="I1193" t="s">
        <v>225</v>
      </c>
      <c r="J1193"/>
      <c r="K1193" t="s">
        <v>416</v>
      </c>
      <c r="L1193" t="s">
        <v>417</v>
      </c>
      <c r="M1193" s="104" t="s">
        <v>130</v>
      </c>
      <c r="N1193" s="104" t="s">
        <v>31</v>
      </c>
      <c r="O1193" s="167">
        <v>32</v>
      </c>
      <c r="P1193" s="191">
        <v>1077</v>
      </c>
      <c r="Q1193" s="216">
        <v>2.0253878702397744E-2</v>
      </c>
      <c r="R1193" s="191" t="s">
        <v>229</v>
      </c>
      <c r="S1193" s="175">
        <v>2546</v>
      </c>
      <c r="T1193" s="213" t="s">
        <v>1898</v>
      </c>
      <c r="U1193" s="199">
        <v>0</v>
      </c>
      <c r="V1193" s="200">
        <v>0</v>
      </c>
      <c r="W1193" s="216">
        <f>Tabla24[[#This Row],[Valor POAI 2026
 (en pesos y 3 últimos digitos en cero)]]/$V$2</f>
        <v>0</v>
      </c>
      <c r="X1193" s="217"/>
      <c r="Y1193" s="179"/>
      <c r="Z1193" s="179"/>
      <c r="AA1193" s="180"/>
    </row>
    <row r="1194" spans="1:27" s="126" customFormat="1" ht="13.5" hidden="1" customHeight="1">
      <c r="A1194" s="172">
        <v>16</v>
      </c>
      <c r="B1194" t="s">
        <v>1852</v>
      </c>
      <c r="C1194" s="198">
        <v>25531</v>
      </c>
      <c r="D1194" t="s">
        <v>326</v>
      </c>
      <c r="E1194" s="198">
        <v>62</v>
      </c>
      <c r="F1194" s="104" t="s">
        <v>420</v>
      </c>
      <c r="G1194" t="s">
        <v>414</v>
      </c>
      <c r="H1194" t="s">
        <v>421</v>
      </c>
      <c r="I1194" t="s">
        <v>225</v>
      </c>
      <c r="J1194"/>
      <c r="K1194" t="s">
        <v>416</v>
      </c>
      <c r="L1194" t="s">
        <v>417</v>
      </c>
      <c r="M1194" s="104" t="s">
        <v>630</v>
      </c>
      <c r="N1194" s="104" t="s">
        <v>31</v>
      </c>
      <c r="O1194" s="167">
        <v>4</v>
      </c>
      <c r="P1194" s="191">
        <v>731</v>
      </c>
      <c r="Q1194" s="216">
        <v>1.3747061589092618E-2</v>
      </c>
      <c r="R1194" s="191" t="s">
        <v>229</v>
      </c>
      <c r="S1194" s="175">
        <v>2553</v>
      </c>
      <c r="T1194" s="213" t="s">
        <v>1899</v>
      </c>
      <c r="U1194" s="199">
        <v>0</v>
      </c>
      <c r="V1194" s="200">
        <v>0</v>
      </c>
      <c r="W1194" s="216">
        <f>Tabla24[[#This Row],[Valor POAI 2026
 (en pesos y 3 últimos digitos en cero)]]/$V$2</f>
        <v>0</v>
      </c>
      <c r="X1194" s="217"/>
      <c r="Y1194" s="179"/>
      <c r="Z1194" s="179"/>
      <c r="AA1194" s="180"/>
    </row>
    <row r="1195" spans="1:27" s="126" customFormat="1" ht="13.5" hidden="1" customHeight="1">
      <c r="A1195" s="172">
        <v>16</v>
      </c>
      <c r="B1195" t="s">
        <v>1852</v>
      </c>
      <c r="C1195" s="198">
        <v>25651</v>
      </c>
      <c r="D1195" t="s">
        <v>350</v>
      </c>
      <c r="E1195" s="198">
        <v>71</v>
      </c>
      <c r="F1195" s="104" t="s">
        <v>434</v>
      </c>
      <c r="G1195" t="s">
        <v>431</v>
      </c>
      <c r="H1195" t="s">
        <v>432</v>
      </c>
      <c r="I1195" t="s">
        <v>225</v>
      </c>
      <c r="J1195"/>
      <c r="K1195" t="s">
        <v>416</v>
      </c>
      <c r="L1195" t="s">
        <v>426</v>
      </c>
      <c r="M1195" s="104" t="s">
        <v>640</v>
      </c>
      <c r="N1195" s="104" t="s">
        <v>152</v>
      </c>
      <c r="O1195" s="167">
        <v>600</v>
      </c>
      <c r="P1195" s="191">
        <v>267</v>
      </c>
      <c r="Q1195" s="216">
        <v>5.0211565585331457E-3</v>
      </c>
      <c r="R1195" s="191" t="s">
        <v>229</v>
      </c>
      <c r="S1195" s="175">
        <v>2565</v>
      </c>
      <c r="T1195" s="213" t="s">
        <v>1900</v>
      </c>
      <c r="U1195" s="199">
        <v>0</v>
      </c>
      <c r="V1195" s="200">
        <v>0</v>
      </c>
      <c r="W1195" s="216">
        <f>Tabla24[[#This Row],[Valor POAI 2026
 (en pesos y 3 últimos digitos en cero)]]/$V$2</f>
        <v>0</v>
      </c>
      <c r="X1195" s="217"/>
      <c r="Y1195" s="179"/>
      <c r="Z1195" s="179"/>
      <c r="AA1195" s="180"/>
    </row>
    <row r="1196" spans="1:27" s="126" customFormat="1" ht="13.5" hidden="1" customHeight="1">
      <c r="A1196" s="172">
        <v>16</v>
      </c>
      <c r="B1196" t="s">
        <v>1852</v>
      </c>
      <c r="C1196" s="198">
        <v>25652</v>
      </c>
      <c r="D1196" t="s">
        <v>350</v>
      </c>
      <c r="E1196" s="198">
        <v>67</v>
      </c>
      <c r="F1196" s="104" t="s">
        <v>441</v>
      </c>
      <c r="G1196" t="s">
        <v>431</v>
      </c>
      <c r="H1196" t="s">
        <v>432</v>
      </c>
      <c r="I1196" t="s">
        <v>225</v>
      </c>
      <c r="J1196"/>
      <c r="K1196" t="s">
        <v>416</v>
      </c>
      <c r="L1196" t="s">
        <v>426</v>
      </c>
      <c r="M1196" s="104" t="s">
        <v>636</v>
      </c>
      <c r="N1196" s="104" t="s">
        <v>143</v>
      </c>
      <c r="O1196" s="167">
        <v>4</v>
      </c>
      <c r="P1196" s="191">
        <v>0</v>
      </c>
      <c r="Q1196" s="216">
        <v>0</v>
      </c>
      <c r="R1196" s="191" t="s">
        <v>229</v>
      </c>
      <c r="S1196" s="175">
        <v>2565</v>
      </c>
      <c r="T1196" s="213" t="s">
        <v>1900</v>
      </c>
      <c r="U1196" s="199">
        <v>0</v>
      </c>
      <c r="V1196" s="200">
        <v>0</v>
      </c>
      <c r="W1196" s="216">
        <f>Tabla24[[#This Row],[Valor POAI 2026
 (en pesos y 3 últimos digitos en cero)]]/$V$2</f>
        <v>0</v>
      </c>
      <c r="X1196" s="217"/>
      <c r="Y1196" s="179"/>
      <c r="Z1196" s="179"/>
      <c r="AA1196" s="180"/>
    </row>
    <row r="1197" spans="1:27" s="126" customFormat="1" ht="13.5" hidden="1" customHeight="1">
      <c r="A1197" s="172">
        <v>16</v>
      </c>
      <c r="B1197" t="s">
        <v>1852</v>
      </c>
      <c r="C1197" s="198">
        <v>25653</v>
      </c>
      <c r="D1197" t="s">
        <v>350</v>
      </c>
      <c r="E1197" s="198">
        <v>68</v>
      </c>
      <c r="F1197" s="104" t="s">
        <v>450</v>
      </c>
      <c r="G1197" t="s">
        <v>431</v>
      </c>
      <c r="H1197" t="s">
        <v>432</v>
      </c>
      <c r="I1197" t="s">
        <v>225</v>
      </c>
      <c r="J1197"/>
      <c r="K1197" t="s">
        <v>416</v>
      </c>
      <c r="L1197" t="s">
        <v>426</v>
      </c>
      <c r="M1197" s="104" t="s">
        <v>1901</v>
      </c>
      <c r="N1197" s="104" t="s">
        <v>146</v>
      </c>
      <c r="O1197" s="167">
        <v>8</v>
      </c>
      <c r="P1197" s="191">
        <v>69</v>
      </c>
      <c r="Q1197" s="216">
        <v>1.2976022566995769E-3</v>
      </c>
      <c r="R1197" s="191" t="s">
        <v>229</v>
      </c>
      <c r="S1197" s="175">
        <v>2565</v>
      </c>
      <c r="T1197" s="213" t="s">
        <v>1900</v>
      </c>
      <c r="U1197" s="199">
        <v>0</v>
      </c>
      <c r="V1197" s="200">
        <v>0</v>
      </c>
      <c r="W1197" s="216">
        <f>Tabla24[[#This Row],[Valor POAI 2026
 (en pesos y 3 últimos digitos en cero)]]/$V$2</f>
        <v>0</v>
      </c>
      <c r="X1197" s="217"/>
      <c r="Y1197" s="179"/>
      <c r="Z1197" s="179"/>
      <c r="AA1197" s="180"/>
    </row>
    <row r="1198" spans="1:27" s="126" customFormat="1" ht="13.5" hidden="1" customHeight="1">
      <c r="A1198" s="172">
        <v>16</v>
      </c>
      <c r="B1198" t="s">
        <v>1852</v>
      </c>
      <c r="C1198" s="198">
        <v>25654</v>
      </c>
      <c r="D1198" t="s">
        <v>350</v>
      </c>
      <c r="E1198" s="198">
        <v>70</v>
      </c>
      <c r="F1198" s="104" t="s">
        <v>439</v>
      </c>
      <c r="G1198" t="s">
        <v>431</v>
      </c>
      <c r="H1198" t="s">
        <v>432</v>
      </c>
      <c r="I1198" t="s">
        <v>225</v>
      </c>
      <c r="J1198"/>
      <c r="K1198" t="s">
        <v>416</v>
      </c>
      <c r="L1198" t="s">
        <v>426</v>
      </c>
      <c r="M1198" s="104" t="s">
        <v>1902</v>
      </c>
      <c r="N1198" s="104" t="s">
        <v>150</v>
      </c>
      <c r="O1198" s="167">
        <v>200</v>
      </c>
      <c r="P1198" s="191">
        <v>37</v>
      </c>
      <c r="Q1198" s="216">
        <v>6.9581570286788902E-4</v>
      </c>
      <c r="R1198" s="191" t="s">
        <v>229</v>
      </c>
      <c r="S1198" s="175">
        <v>2565</v>
      </c>
      <c r="T1198" s="213" t="s">
        <v>1900</v>
      </c>
      <c r="U1198" s="199">
        <v>0</v>
      </c>
      <c r="V1198" s="200">
        <v>0</v>
      </c>
      <c r="W1198" s="216">
        <f>Tabla24[[#This Row],[Valor POAI 2026
 (en pesos y 3 últimos digitos en cero)]]/$V$2</f>
        <v>0</v>
      </c>
      <c r="X1198" s="217"/>
      <c r="Y1198" s="179"/>
      <c r="Z1198" s="179"/>
      <c r="AA1198" s="180"/>
    </row>
    <row r="1199" spans="1:27" s="126" customFormat="1" ht="13.5" hidden="1" customHeight="1">
      <c r="A1199" s="172">
        <v>16</v>
      </c>
      <c r="B1199" t="s">
        <v>1852</v>
      </c>
      <c r="C1199" s="198">
        <v>25655</v>
      </c>
      <c r="D1199" t="s">
        <v>446</v>
      </c>
      <c r="E1199" s="198">
        <v>76</v>
      </c>
      <c r="F1199" s="104" t="s">
        <v>447</v>
      </c>
      <c r="G1199" t="s">
        <v>431</v>
      </c>
      <c r="H1199" t="s">
        <v>448</v>
      </c>
      <c r="I1199" t="s">
        <v>225</v>
      </c>
      <c r="J1199"/>
      <c r="K1199" t="s">
        <v>416</v>
      </c>
      <c r="L1199" t="s">
        <v>426</v>
      </c>
      <c r="M1199" s="104" t="s">
        <v>1903</v>
      </c>
      <c r="N1199" s="104" t="s">
        <v>155</v>
      </c>
      <c r="O1199" s="167">
        <v>8000</v>
      </c>
      <c r="P1199" s="191">
        <v>736</v>
      </c>
      <c r="Q1199" s="216">
        <v>1.3841090738128821E-2</v>
      </c>
      <c r="R1199" s="191" t="s">
        <v>229</v>
      </c>
      <c r="S1199" s="175">
        <v>2565</v>
      </c>
      <c r="T1199" s="213" t="s">
        <v>1900</v>
      </c>
      <c r="U1199" s="199">
        <v>0</v>
      </c>
      <c r="V1199" s="200">
        <v>0</v>
      </c>
      <c r="W1199" s="216">
        <f>Tabla24[[#This Row],[Valor POAI 2026
 (en pesos y 3 últimos digitos en cero)]]/$V$2</f>
        <v>0</v>
      </c>
      <c r="X1199" s="217"/>
      <c r="Y1199" s="179"/>
      <c r="Z1199" s="179"/>
      <c r="AA1199" s="180"/>
    </row>
    <row r="1200" spans="1:27" s="126" customFormat="1" ht="13.5" hidden="1" customHeight="1">
      <c r="A1200" s="172">
        <v>16</v>
      </c>
      <c r="B1200" t="s">
        <v>1852</v>
      </c>
      <c r="C1200" s="198">
        <v>25281</v>
      </c>
      <c r="D1200" t="s">
        <v>271</v>
      </c>
      <c r="E1200" s="198">
        <v>77</v>
      </c>
      <c r="F1200" s="104" t="s">
        <v>462</v>
      </c>
      <c r="G1200" t="s">
        <v>273</v>
      </c>
      <c r="H1200" t="s">
        <v>457</v>
      </c>
      <c r="I1200" t="s">
        <v>225</v>
      </c>
      <c r="J1200" t="s">
        <v>275</v>
      </c>
      <c r="K1200" t="s">
        <v>416</v>
      </c>
      <c r="L1200" t="s">
        <v>458</v>
      </c>
      <c r="M1200" s="104" t="s">
        <v>1904</v>
      </c>
      <c r="N1200" s="104" t="s">
        <v>158</v>
      </c>
      <c r="O1200" s="167">
        <v>16</v>
      </c>
      <c r="P1200" s="191">
        <v>7611</v>
      </c>
      <c r="Q1200" s="216">
        <v>0.14313117066290551</v>
      </c>
      <c r="R1200" s="191" t="s">
        <v>229</v>
      </c>
      <c r="S1200" s="175">
        <v>2528</v>
      </c>
      <c r="T1200" s="213" t="s">
        <v>1905</v>
      </c>
      <c r="U1200" s="199">
        <v>0</v>
      </c>
      <c r="V1200" s="200">
        <v>0</v>
      </c>
      <c r="W1200" s="216">
        <f>Tabla24[[#This Row],[Valor POAI 2026
 (en pesos y 3 últimos digitos en cero)]]/$V$2</f>
        <v>0</v>
      </c>
      <c r="X1200" s="217"/>
      <c r="Y1200" s="179"/>
      <c r="Z1200" s="179"/>
      <c r="AA1200" s="180"/>
    </row>
    <row r="1201" spans="1:27" s="126" customFormat="1" ht="13.5" hidden="1" customHeight="1">
      <c r="A1201" s="172">
        <v>16</v>
      </c>
      <c r="B1201" t="s">
        <v>1852</v>
      </c>
      <c r="C1201" s="198">
        <v>23701</v>
      </c>
      <c r="D1201" t="s">
        <v>350</v>
      </c>
      <c r="E1201" s="198">
        <v>79</v>
      </c>
      <c r="F1201" s="104" t="s">
        <v>464</v>
      </c>
      <c r="G1201" t="s">
        <v>431</v>
      </c>
      <c r="H1201" t="s">
        <v>465</v>
      </c>
      <c r="I1201" t="s">
        <v>244</v>
      </c>
      <c r="J1201"/>
      <c r="K1201" t="s">
        <v>416</v>
      </c>
      <c r="L1201" t="s">
        <v>466</v>
      </c>
      <c r="M1201" s="104" t="s">
        <v>1906</v>
      </c>
      <c r="N1201" s="104" t="s">
        <v>161</v>
      </c>
      <c r="O1201" s="167">
        <v>4</v>
      </c>
      <c r="P1201" s="191">
        <v>347</v>
      </c>
      <c r="Q1201" s="216">
        <v>6.5256229431123651E-3</v>
      </c>
      <c r="R1201" s="191" t="s">
        <v>229</v>
      </c>
      <c r="S1201" s="175">
        <v>2370</v>
      </c>
      <c r="T1201" s="213" t="s">
        <v>1907</v>
      </c>
      <c r="U1201" s="199">
        <v>0</v>
      </c>
      <c r="V1201" s="200">
        <v>0</v>
      </c>
      <c r="W1201" s="216">
        <f>Tabla24[[#This Row],[Valor POAI 2026
 (en pesos y 3 últimos digitos en cero)]]/$V$2</f>
        <v>0</v>
      </c>
      <c r="X1201" s="217"/>
      <c r="Y1201" s="179"/>
      <c r="Z1201" s="179"/>
      <c r="AA1201" s="180"/>
    </row>
    <row r="1202" spans="1:27" s="126" customFormat="1" ht="13.5" hidden="1" customHeight="1">
      <c r="A1202" s="172">
        <v>16</v>
      </c>
      <c r="B1202" t="s">
        <v>1852</v>
      </c>
      <c r="C1202" s="198">
        <v>23551</v>
      </c>
      <c r="D1202" t="s">
        <v>312</v>
      </c>
      <c r="E1202" s="198">
        <v>85</v>
      </c>
      <c r="F1202" s="104" t="s">
        <v>471</v>
      </c>
      <c r="G1202" t="s">
        <v>414</v>
      </c>
      <c r="H1202" t="s">
        <v>472</v>
      </c>
      <c r="I1202" t="s">
        <v>225</v>
      </c>
      <c r="J1202"/>
      <c r="K1202" t="s">
        <v>416</v>
      </c>
      <c r="L1202" t="s">
        <v>473</v>
      </c>
      <c r="M1202" s="104" t="s">
        <v>1908</v>
      </c>
      <c r="N1202" s="104" t="s">
        <v>27</v>
      </c>
      <c r="O1202" s="167">
        <v>2</v>
      </c>
      <c r="P1202" s="191">
        <v>133</v>
      </c>
      <c r="Q1202" s="216">
        <v>2.5011753643629526E-3</v>
      </c>
      <c r="R1202" s="191" t="s">
        <v>366</v>
      </c>
      <c r="S1202" s="175">
        <v>2355</v>
      </c>
      <c r="T1202" s="213" t="s">
        <v>1909</v>
      </c>
      <c r="U1202" s="199">
        <v>0</v>
      </c>
      <c r="V1202" s="200">
        <v>0</v>
      </c>
      <c r="W1202" s="216">
        <f>Tabla24[[#This Row],[Valor POAI 2026
 (en pesos y 3 últimos digitos en cero)]]/$V$2</f>
        <v>0</v>
      </c>
      <c r="X1202" s="217"/>
      <c r="Y1202" s="179"/>
      <c r="Z1202" s="179"/>
      <c r="AA1202" s="180"/>
    </row>
    <row r="1203" spans="1:27" s="126" customFormat="1" ht="13.5" hidden="1" customHeight="1">
      <c r="A1203" s="172">
        <v>16</v>
      </c>
      <c r="B1203" t="s">
        <v>1852</v>
      </c>
      <c r="C1203" s="198">
        <v>23552</v>
      </c>
      <c r="D1203" t="s">
        <v>312</v>
      </c>
      <c r="E1203" s="198">
        <v>83</v>
      </c>
      <c r="F1203" s="104" t="s">
        <v>476</v>
      </c>
      <c r="G1203" t="s">
        <v>414</v>
      </c>
      <c r="H1203" t="s">
        <v>472</v>
      </c>
      <c r="I1203" t="s">
        <v>225</v>
      </c>
      <c r="J1203"/>
      <c r="K1203" t="s">
        <v>416</v>
      </c>
      <c r="L1203" t="s">
        <v>473</v>
      </c>
      <c r="M1203" s="104" t="s">
        <v>1910</v>
      </c>
      <c r="N1203" s="104" t="s">
        <v>27</v>
      </c>
      <c r="O1203" s="167">
        <v>1</v>
      </c>
      <c r="P1203" s="191">
        <v>80</v>
      </c>
      <c r="Q1203" s="216">
        <v>1.5044663845792195E-3</v>
      </c>
      <c r="R1203" s="191" t="s">
        <v>366</v>
      </c>
      <c r="S1203" s="175">
        <v>2355</v>
      </c>
      <c r="T1203" s="213" t="s">
        <v>1909</v>
      </c>
      <c r="U1203" s="199">
        <v>0</v>
      </c>
      <c r="V1203" s="200">
        <v>0</v>
      </c>
      <c r="W1203" s="216">
        <f>Tabla24[[#This Row],[Valor POAI 2026
 (en pesos y 3 últimos digitos en cero)]]/$V$2</f>
        <v>0</v>
      </c>
      <c r="X1203" s="217"/>
      <c r="Y1203" s="179"/>
      <c r="Z1203" s="179"/>
      <c r="AA1203" s="180"/>
    </row>
    <row r="1204" spans="1:27" s="126" customFormat="1" ht="13.5" hidden="1" customHeight="1">
      <c r="A1204" s="172">
        <v>16</v>
      </c>
      <c r="B1204" t="s">
        <v>1852</v>
      </c>
      <c r="C1204" s="198">
        <v>23553</v>
      </c>
      <c r="D1204" t="s">
        <v>312</v>
      </c>
      <c r="E1204" s="198">
        <v>82</v>
      </c>
      <c r="F1204" s="104" t="s">
        <v>480</v>
      </c>
      <c r="G1204" t="s">
        <v>414</v>
      </c>
      <c r="H1204" t="s">
        <v>472</v>
      </c>
      <c r="I1204" t="s">
        <v>225</v>
      </c>
      <c r="J1204"/>
      <c r="K1204" t="s">
        <v>416</v>
      </c>
      <c r="L1204" t="s">
        <v>473</v>
      </c>
      <c r="M1204" s="104" t="s">
        <v>1911</v>
      </c>
      <c r="N1204" s="104" t="s">
        <v>27</v>
      </c>
      <c r="O1204" s="167">
        <v>9</v>
      </c>
      <c r="P1204" s="191">
        <v>309</v>
      </c>
      <c r="Q1204" s="216">
        <v>5.8110014104372359E-3</v>
      </c>
      <c r="R1204" s="191" t="s">
        <v>366</v>
      </c>
      <c r="S1204" s="175">
        <v>2355</v>
      </c>
      <c r="T1204" s="213" t="s">
        <v>1909</v>
      </c>
      <c r="U1204" s="199">
        <v>0</v>
      </c>
      <c r="V1204" s="200">
        <v>0</v>
      </c>
      <c r="W1204" s="216">
        <f>Tabla24[[#This Row],[Valor POAI 2026
 (en pesos y 3 últimos digitos en cero)]]/$V$2</f>
        <v>0</v>
      </c>
      <c r="X1204" s="217"/>
      <c r="Y1204" s="179"/>
      <c r="Z1204" s="179"/>
      <c r="AA1204" s="180"/>
    </row>
    <row r="1205" spans="1:27" s="126" customFormat="1" ht="13.5" hidden="1" customHeight="1">
      <c r="A1205" s="172">
        <v>16</v>
      </c>
      <c r="B1205" t="s">
        <v>1852</v>
      </c>
      <c r="C1205" s="198">
        <v>25881</v>
      </c>
      <c r="D1205" t="s">
        <v>491</v>
      </c>
      <c r="E1205" s="198">
        <v>91</v>
      </c>
      <c r="F1205" s="104" t="s">
        <v>768</v>
      </c>
      <c r="G1205" t="s">
        <v>493</v>
      </c>
      <c r="H1205" t="s">
        <v>501</v>
      </c>
      <c r="I1205" t="s">
        <v>244</v>
      </c>
      <c r="J1205" t="s">
        <v>495</v>
      </c>
      <c r="K1205" t="s">
        <v>496</v>
      </c>
      <c r="L1205" t="s">
        <v>497</v>
      </c>
      <c r="M1205" s="104" t="s">
        <v>769</v>
      </c>
      <c r="N1205" s="104" t="s">
        <v>127</v>
      </c>
      <c r="O1205" s="167">
        <v>1</v>
      </c>
      <c r="P1205" s="191">
        <v>21</v>
      </c>
      <c r="Q1205" s="216">
        <v>3.9492242595204514E-4</v>
      </c>
      <c r="R1205" s="191" t="s">
        <v>366</v>
      </c>
      <c r="S1205" s="175">
        <v>2588</v>
      </c>
      <c r="T1205" s="213" t="s">
        <v>1912</v>
      </c>
      <c r="U1205" s="199">
        <v>0</v>
      </c>
      <c r="V1205" s="200">
        <v>0</v>
      </c>
      <c r="W1205" s="216">
        <f>Tabla24[[#This Row],[Valor POAI 2026
 (en pesos y 3 últimos digitos en cero)]]/$V$2</f>
        <v>0</v>
      </c>
      <c r="X1205" s="217"/>
      <c r="Y1205" s="179"/>
      <c r="Z1205" s="179"/>
      <c r="AA1205" s="180"/>
    </row>
    <row r="1206" spans="1:27" s="126" customFormat="1" ht="13.5" hidden="1" customHeight="1">
      <c r="A1206" s="172">
        <v>16</v>
      </c>
      <c r="B1206" t="s">
        <v>1852</v>
      </c>
      <c r="C1206" s="198">
        <v>25882</v>
      </c>
      <c r="D1206" t="s">
        <v>491</v>
      </c>
      <c r="E1206" s="198">
        <v>93</v>
      </c>
      <c r="F1206" s="104" t="s">
        <v>492</v>
      </c>
      <c r="G1206" t="s">
        <v>493</v>
      </c>
      <c r="H1206" t="s">
        <v>494</v>
      </c>
      <c r="I1206" t="s">
        <v>244</v>
      </c>
      <c r="J1206" t="s">
        <v>495</v>
      </c>
      <c r="K1206" t="s">
        <v>496</v>
      </c>
      <c r="L1206" t="s">
        <v>497</v>
      </c>
      <c r="M1206" s="104" t="s">
        <v>1913</v>
      </c>
      <c r="N1206" s="104" t="s">
        <v>176</v>
      </c>
      <c r="O1206" s="167">
        <v>4</v>
      </c>
      <c r="P1206" s="191">
        <v>5253</v>
      </c>
      <c r="Q1206" s="216">
        <v>9.8787023977433011E-2</v>
      </c>
      <c r="R1206" s="191" t="s">
        <v>229</v>
      </c>
      <c r="S1206" s="175">
        <v>2588</v>
      </c>
      <c r="T1206" s="213" t="s">
        <v>1912</v>
      </c>
      <c r="U1206" s="199">
        <v>0</v>
      </c>
      <c r="V1206" s="200">
        <v>0</v>
      </c>
      <c r="W1206" s="216">
        <f>Tabla24[[#This Row],[Valor POAI 2026
 (en pesos y 3 últimos digitos en cero)]]/$V$2</f>
        <v>0</v>
      </c>
      <c r="X1206" s="217"/>
      <c r="Y1206" s="179"/>
      <c r="Z1206" s="179"/>
      <c r="AA1206" s="180"/>
    </row>
    <row r="1207" spans="1:27" s="126" customFormat="1" ht="13.5" hidden="1" customHeight="1">
      <c r="A1207" s="172">
        <v>16</v>
      </c>
      <c r="B1207" t="s">
        <v>1852</v>
      </c>
      <c r="C1207" s="198">
        <v>25883</v>
      </c>
      <c r="D1207" t="s">
        <v>491</v>
      </c>
      <c r="E1207" s="198">
        <v>114</v>
      </c>
      <c r="F1207" s="104" t="s">
        <v>549</v>
      </c>
      <c r="G1207" t="s">
        <v>493</v>
      </c>
      <c r="H1207" t="s">
        <v>660</v>
      </c>
      <c r="I1207" t="s">
        <v>244</v>
      </c>
      <c r="J1207"/>
      <c r="K1207" t="s">
        <v>496</v>
      </c>
      <c r="L1207" t="s">
        <v>497</v>
      </c>
      <c r="M1207" s="104" t="s">
        <v>1914</v>
      </c>
      <c r="N1207" s="104" t="s">
        <v>197</v>
      </c>
      <c r="O1207" s="167">
        <v>4</v>
      </c>
      <c r="P1207" s="191">
        <v>80</v>
      </c>
      <c r="Q1207" s="216">
        <v>1.5044663845792195E-3</v>
      </c>
      <c r="R1207" s="191" t="s">
        <v>229</v>
      </c>
      <c r="S1207" s="175">
        <v>2588</v>
      </c>
      <c r="T1207" s="213" t="s">
        <v>1912</v>
      </c>
      <c r="U1207" s="199">
        <v>0</v>
      </c>
      <c r="V1207" s="200">
        <v>0</v>
      </c>
      <c r="W1207" s="216">
        <f>Tabla24[[#This Row],[Valor POAI 2026
 (en pesos y 3 últimos digitos en cero)]]/$V$2</f>
        <v>0</v>
      </c>
      <c r="X1207" s="217"/>
      <c r="Y1207" s="179"/>
      <c r="Z1207" s="179"/>
      <c r="AA1207" s="180"/>
    </row>
    <row r="1208" spans="1:27" s="126" customFormat="1" ht="13.5" hidden="1" customHeight="1">
      <c r="A1208" s="172">
        <v>16</v>
      </c>
      <c r="B1208" t="s">
        <v>1852</v>
      </c>
      <c r="C1208" s="198">
        <v>25884</v>
      </c>
      <c r="D1208" t="s">
        <v>491</v>
      </c>
      <c r="E1208" s="198">
        <v>92</v>
      </c>
      <c r="F1208" s="104" t="s">
        <v>500</v>
      </c>
      <c r="G1208" t="s">
        <v>493</v>
      </c>
      <c r="H1208" t="s">
        <v>501</v>
      </c>
      <c r="I1208" t="s">
        <v>244</v>
      </c>
      <c r="J1208" t="s">
        <v>495</v>
      </c>
      <c r="K1208" t="s">
        <v>496</v>
      </c>
      <c r="L1208" t="s">
        <v>497</v>
      </c>
      <c r="M1208" s="104" t="s">
        <v>502</v>
      </c>
      <c r="N1208" s="104" t="s">
        <v>31</v>
      </c>
      <c r="O1208" s="167">
        <v>1</v>
      </c>
      <c r="P1208" s="191">
        <v>698</v>
      </c>
      <c r="Q1208" s="216">
        <v>1.3126469205453691E-2</v>
      </c>
      <c r="R1208" s="191" t="s">
        <v>366</v>
      </c>
      <c r="S1208" s="175">
        <v>2588</v>
      </c>
      <c r="T1208" s="213" t="s">
        <v>1912</v>
      </c>
      <c r="U1208" s="199">
        <v>0</v>
      </c>
      <c r="V1208" s="200">
        <v>0</v>
      </c>
      <c r="W1208" s="216">
        <f>Tabla24[[#This Row],[Valor POAI 2026
 (en pesos y 3 últimos digitos en cero)]]/$V$2</f>
        <v>0</v>
      </c>
      <c r="X1208" s="217"/>
      <c r="Y1208" s="179"/>
      <c r="Z1208" s="179"/>
      <c r="AA1208" s="180"/>
    </row>
    <row r="1209" spans="1:27" s="126" customFormat="1" ht="13.5" hidden="1" customHeight="1">
      <c r="A1209" s="172">
        <v>16</v>
      </c>
      <c r="B1209" t="s">
        <v>1852</v>
      </c>
      <c r="C1209" s="198">
        <v>25885</v>
      </c>
      <c r="D1209" t="s">
        <v>491</v>
      </c>
      <c r="E1209" s="198">
        <v>94</v>
      </c>
      <c r="F1209" s="104" t="s">
        <v>503</v>
      </c>
      <c r="G1209" t="s">
        <v>493</v>
      </c>
      <c r="H1209" t="s">
        <v>504</v>
      </c>
      <c r="I1209" t="s">
        <v>244</v>
      </c>
      <c r="J1209" t="s">
        <v>495</v>
      </c>
      <c r="K1209" t="s">
        <v>496</v>
      </c>
      <c r="L1209" t="s">
        <v>497</v>
      </c>
      <c r="M1209" s="104" t="s">
        <v>1510</v>
      </c>
      <c r="N1209" s="104" t="s">
        <v>173</v>
      </c>
      <c r="O1209" s="167">
        <v>4</v>
      </c>
      <c r="P1209" s="191">
        <v>2026</v>
      </c>
      <c r="Q1209" s="216">
        <v>3.8100611189468732E-2</v>
      </c>
      <c r="R1209" s="191" t="s">
        <v>229</v>
      </c>
      <c r="S1209" s="175">
        <v>2588</v>
      </c>
      <c r="T1209" s="213" t="s">
        <v>1912</v>
      </c>
      <c r="U1209" s="199">
        <v>0</v>
      </c>
      <c r="V1209" s="200">
        <v>0</v>
      </c>
      <c r="W1209" s="216">
        <f>Tabla24[[#This Row],[Valor POAI 2026
 (en pesos y 3 últimos digitos en cero)]]/$V$2</f>
        <v>0</v>
      </c>
      <c r="X1209" s="217"/>
      <c r="Y1209" s="179"/>
      <c r="Z1209" s="179"/>
      <c r="AA1209" s="180"/>
    </row>
    <row r="1210" spans="1:27" s="126" customFormat="1" ht="13.5" hidden="1" customHeight="1">
      <c r="A1210" s="172">
        <v>16</v>
      </c>
      <c r="B1210" t="s">
        <v>1852</v>
      </c>
      <c r="C1210" s="198">
        <v>25791</v>
      </c>
      <c r="D1210" t="s">
        <v>316</v>
      </c>
      <c r="E1210" s="198">
        <v>96</v>
      </c>
      <c r="F1210" s="104" t="s">
        <v>512</v>
      </c>
      <c r="G1210" t="s">
        <v>507</v>
      </c>
      <c r="H1210" t="s">
        <v>508</v>
      </c>
      <c r="I1210" t="s">
        <v>225</v>
      </c>
      <c r="J1210"/>
      <c r="K1210" t="s">
        <v>496</v>
      </c>
      <c r="L1210" t="s">
        <v>509</v>
      </c>
      <c r="M1210" s="104" t="s">
        <v>1915</v>
      </c>
      <c r="N1210" s="104" t="s">
        <v>20</v>
      </c>
      <c r="O1210" s="167">
        <v>2</v>
      </c>
      <c r="P1210" s="191">
        <v>672</v>
      </c>
      <c r="Q1210" s="216">
        <v>1.2637517630465445E-2</v>
      </c>
      <c r="R1210" s="191" t="s">
        <v>229</v>
      </c>
      <c r="S1210" s="175">
        <v>2579</v>
      </c>
      <c r="T1210" s="213" t="s">
        <v>1916</v>
      </c>
      <c r="U1210" s="199">
        <v>0</v>
      </c>
      <c r="V1210" s="200">
        <v>0</v>
      </c>
      <c r="W1210" s="216">
        <f>Tabla24[[#This Row],[Valor POAI 2026
 (en pesos y 3 últimos digitos en cero)]]/$V$2</f>
        <v>0</v>
      </c>
      <c r="X1210" s="217"/>
      <c r="Y1210" s="179"/>
      <c r="Z1210" s="179"/>
      <c r="AA1210" s="180"/>
    </row>
    <row r="1211" spans="1:27" s="126" customFormat="1" ht="13.5" hidden="1" customHeight="1">
      <c r="A1211" s="172">
        <v>16</v>
      </c>
      <c r="B1211" t="s">
        <v>1852</v>
      </c>
      <c r="C1211" s="198">
        <v>23171</v>
      </c>
      <c r="D1211" t="s">
        <v>491</v>
      </c>
      <c r="E1211" s="198">
        <v>100</v>
      </c>
      <c r="F1211" s="104" t="s">
        <v>545</v>
      </c>
      <c r="G1211" t="s">
        <v>493</v>
      </c>
      <c r="H1211" t="s">
        <v>546</v>
      </c>
      <c r="I1211" t="s">
        <v>244</v>
      </c>
      <c r="J1211"/>
      <c r="K1211" t="s">
        <v>496</v>
      </c>
      <c r="L1211" t="s">
        <v>517</v>
      </c>
      <c r="M1211" s="104" t="s">
        <v>1104</v>
      </c>
      <c r="N1211" s="104" t="s">
        <v>194</v>
      </c>
      <c r="O1211" s="167">
        <v>4</v>
      </c>
      <c r="P1211" s="191">
        <v>176</v>
      </c>
      <c r="Q1211" s="216">
        <v>3.3098260460742829E-3</v>
      </c>
      <c r="R1211" s="191" t="s">
        <v>229</v>
      </c>
      <c r="S1211" s="175">
        <v>2317</v>
      </c>
      <c r="T1211" s="213" t="s">
        <v>1917</v>
      </c>
      <c r="U1211" s="199">
        <v>0</v>
      </c>
      <c r="V1211" s="200">
        <v>0</v>
      </c>
      <c r="W1211" s="216">
        <f>Tabla24[[#This Row],[Valor POAI 2026
 (en pesos y 3 últimos digitos en cero)]]/$V$2</f>
        <v>0</v>
      </c>
      <c r="X1211" s="217"/>
      <c r="Y1211" s="179"/>
      <c r="Z1211" s="179"/>
      <c r="AA1211" s="180"/>
    </row>
    <row r="1212" spans="1:27" s="126" customFormat="1" ht="13.5" hidden="1" customHeight="1">
      <c r="A1212" s="172">
        <v>16</v>
      </c>
      <c r="B1212" t="s">
        <v>1852</v>
      </c>
      <c r="C1212" s="198">
        <v>24511</v>
      </c>
      <c r="D1212" t="s">
        <v>491</v>
      </c>
      <c r="E1212" s="198">
        <v>98</v>
      </c>
      <c r="F1212" s="104" t="s">
        <v>514</v>
      </c>
      <c r="G1212" t="s">
        <v>515</v>
      </c>
      <c r="H1212" t="s">
        <v>516</v>
      </c>
      <c r="I1212" t="s">
        <v>225</v>
      </c>
      <c r="J1212"/>
      <c r="K1212" t="s">
        <v>496</v>
      </c>
      <c r="L1212" t="s">
        <v>517</v>
      </c>
      <c r="M1212" s="104" t="s">
        <v>1918</v>
      </c>
      <c r="N1212" s="104" t="s">
        <v>83</v>
      </c>
      <c r="O1212" s="167">
        <v>400</v>
      </c>
      <c r="P1212" s="191">
        <v>512</v>
      </c>
      <c r="Q1212" s="216">
        <v>9.6285848613070057E-3</v>
      </c>
      <c r="R1212" s="191" t="s">
        <v>229</v>
      </c>
      <c r="S1212" s="175">
        <v>2451</v>
      </c>
      <c r="T1212" s="213" t="s">
        <v>1919</v>
      </c>
      <c r="U1212" s="199">
        <v>0</v>
      </c>
      <c r="V1212" s="200">
        <v>0</v>
      </c>
      <c r="W1212" s="216">
        <f>Tabla24[[#This Row],[Valor POAI 2026
 (en pesos y 3 últimos digitos en cero)]]/$V$2</f>
        <v>0</v>
      </c>
      <c r="X1212" s="217"/>
      <c r="Y1212" s="179"/>
      <c r="Z1212" s="179"/>
      <c r="AA1212" s="180"/>
    </row>
    <row r="1213" spans="1:27" s="126" customFormat="1" ht="13.5" hidden="1" customHeight="1">
      <c r="A1213" s="172">
        <v>16</v>
      </c>
      <c r="B1213" t="s">
        <v>1852</v>
      </c>
      <c r="C1213" s="198">
        <v>24512</v>
      </c>
      <c r="D1213" t="s">
        <v>491</v>
      </c>
      <c r="E1213" s="198">
        <v>97</v>
      </c>
      <c r="F1213" s="104" t="s">
        <v>526</v>
      </c>
      <c r="G1213" t="s">
        <v>515</v>
      </c>
      <c r="H1213" t="s">
        <v>527</v>
      </c>
      <c r="I1213" t="s">
        <v>225</v>
      </c>
      <c r="J1213"/>
      <c r="K1213" t="s">
        <v>496</v>
      </c>
      <c r="L1213" t="s">
        <v>517</v>
      </c>
      <c r="M1213" s="104" t="s">
        <v>665</v>
      </c>
      <c r="N1213" s="104" t="s">
        <v>190</v>
      </c>
      <c r="O1213" s="167">
        <v>60</v>
      </c>
      <c r="P1213" s="191">
        <v>666</v>
      </c>
      <c r="Q1213" s="216">
        <v>1.2524682651622003E-2</v>
      </c>
      <c r="R1213" s="191" t="s">
        <v>229</v>
      </c>
      <c r="S1213" s="175">
        <v>2451</v>
      </c>
      <c r="T1213" s="213" t="s">
        <v>1919</v>
      </c>
      <c r="U1213" s="199">
        <v>0</v>
      </c>
      <c r="V1213" s="200">
        <v>0</v>
      </c>
      <c r="W1213" s="216">
        <f>Tabla24[[#This Row],[Valor POAI 2026
 (en pesos y 3 últimos digitos en cero)]]/$V$2</f>
        <v>0</v>
      </c>
      <c r="X1213" s="217"/>
      <c r="Y1213" s="179"/>
      <c r="Z1213" s="179"/>
      <c r="AA1213" s="180"/>
    </row>
    <row r="1214" spans="1:27" s="126" customFormat="1" ht="13.5" hidden="1" customHeight="1">
      <c r="A1214" s="172">
        <v>16</v>
      </c>
      <c r="B1214" t="s">
        <v>1852</v>
      </c>
      <c r="C1214" s="198">
        <v>24513</v>
      </c>
      <c r="D1214" t="s">
        <v>491</v>
      </c>
      <c r="E1214" s="198">
        <v>99</v>
      </c>
      <c r="F1214" s="104" t="s">
        <v>523</v>
      </c>
      <c r="G1214" t="s">
        <v>515</v>
      </c>
      <c r="H1214" t="s">
        <v>524</v>
      </c>
      <c r="I1214" t="s">
        <v>244</v>
      </c>
      <c r="J1214"/>
      <c r="K1214" t="s">
        <v>496</v>
      </c>
      <c r="L1214" t="s">
        <v>517</v>
      </c>
      <c r="M1214" s="104" t="s">
        <v>1920</v>
      </c>
      <c r="N1214" s="104" t="s">
        <v>188</v>
      </c>
      <c r="O1214" s="167">
        <v>54</v>
      </c>
      <c r="P1214" s="191">
        <v>293</v>
      </c>
      <c r="Q1214" s="216">
        <v>5.5101081335213915E-3</v>
      </c>
      <c r="R1214" s="191" t="s">
        <v>229</v>
      </c>
      <c r="S1214" s="175">
        <v>2451</v>
      </c>
      <c r="T1214" s="213" t="s">
        <v>1919</v>
      </c>
      <c r="U1214" s="199">
        <v>0</v>
      </c>
      <c r="V1214" s="200">
        <v>0</v>
      </c>
      <c r="W1214" s="216">
        <f>Tabla24[[#This Row],[Valor POAI 2026
 (en pesos y 3 últimos digitos en cero)]]/$V$2</f>
        <v>0</v>
      </c>
      <c r="X1214" s="217"/>
      <c r="Y1214" s="179"/>
      <c r="Z1214" s="179"/>
      <c r="AA1214" s="180"/>
    </row>
    <row r="1215" spans="1:27" s="126" customFormat="1" ht="13.5" hidden="1" customHeight="1">
      <c r="A1215" s="172">
        <v>16</v>
      </c>
      <c r="B1215" t="s">
        <v>1852</v>
      </c>
      <c r="C1215" s="198">
        <v>24591</v>
      </c>
      <c r="D1215" t="s">
        <v>491</v>
      </c>
      <c r="E1215" s="198">
        <v>106</v>
      </c>
      <c r="F1215" s="104" t="s">
        <v>1223</v>
      </c>
      <c r="G1215" t="s">
        <v>536</v>
      </c>
      <c r="H1215" t="s">
        <v>537</v>
      </c>
      <c r="I1215" t="s">
        <v>244</v>
      </c>
      <c r="J1215"/>
      <c r="K1215" t="s">
        <v>496</v>
      </c>
      <c r="L1215" t="s">
        <v>517</v>
      </c>
      <c r="M1215" s="104" t="s">
        <v>1921</v>
      </c>
      <c r="N1215" s="104" t="s">
        <v>1225</v>
      </c>
      <c r="O1215" s="167">
        <v>4</v>
      </c>
      <c r="P1215" s="191">
        <v>74</v>
      </c>
      <c r="Q1215" s="216">
        <v>1.391631405735778E-3</v>
      </c>
      <c r="R1215" s="191" t="s">
        <v>229</v>
      </c>
      <c r="S1215" s="175">
        <v>2459</v>
      </c>
      <c r="T1215" s="213" t="s">
        <v>1922</v>
      </c>
      <c r="U1215" s="199">
        <v>0</v>
      </c>
      <c r="V1215" s="200">
        <v>0</v>
      </c>
      <c r="W1215" s="216">
        <f>Tabla24[[#This Row],[Valor POAI 2026
 (en pesos y 3 últimos digitos en cero)]]/$V$2</f>
        <v>0</v>
      </c>
      <c r="X1215" s="217"/>
      <c r="Y1215" s="179"/>
      <c r="Z1215" s="179"/>
      <c r="AA1215" s="180"/>
    </row>
    <row r="1216" spans="1:27" s="126" customFormat="1" ht="13.5" hidden="1" customHeight="1">
      <c r="A1216" s="172">
        <v>16</v>
      </c>
      <c r="B1216" t="s">
        <v>1852</v>
      </c>
      <c r="C1216" s="198">
        <v>24592</v>
      </c>
      <c r="D1216" t="s">
        <v>491</v>
      </c>
      <c r="E1216" s="198">
        <v>103</v>
      </c>
      <c r="F1216" s="104" t="s">
        <v>543</v>
      </c>
      <c r="G1216" t="s">
        <v>536</v>
      </c>
      <c r="H1216" t="s">
        <v>537</v>
      </c>
      <c r="I1216" t="s">
        <v>244</v>
      </c>
      <c r="J1216"/>
      <c r="K1216" t="s">
        <v>496</v>
      </c>
      <c r="L1216" t="s">
        <v>517</v>
      </c>
      <c r="M1216" s="104" t="s">
        <v>1923</v>
      </c>
      <c r="N1216" s="104" t="s">
        <v>204</v>
      </c>
      <c r="O1216" s="167">
        <v>4</v>
      </c>
      <c r="P1216" s="191">
        <v>96</v>
      </c>
      <c r="Q1216" s="216">
        <v>1.8053596614950635E-3</v>
      </c>
      <c r="R1216" s="191" t="s">
        <v>229</v>
      </c>
      <c r="S1216" s="175">
        <v>2459</v>
      </c>
      <c r="T1216" s="213" t="s">
        <v>1922</v>
      </c>
      <c r="U1216" s="199">
        <v>0</v>
      </c>
      <c r="V1216" s="200">
        <v>0</v>
      </c>
      <c r="W1216" s="216">
        <f>Tabla24[[#This Row],[Valor POAI 2026
 (en pesos y 3 últimos digitos en cero)]]/$V$2</f>
        <v>0</v>
      </c>
      <c r="X1216" s="217"/>
      <c r="Y1216" s="179"/>
      <c r="Z1216" s="179"/>
      <c r="AA1216" s="180"/>
    </row>
    <row r="1217" spans="1:27" s="126" customFormat="1" ht="13.5" hidden="1" customHeight="1">
      <c r="A1217" s="172">
        <v>16</v>
      </c>
      <c r="B1217" t="s">
        <v>1852</v>
      </c>
      <c r="C1217" s="198">
        <v>24593</v>
      </c>
      <c r="D1217" t="s">
        <v>491</v>
      </c>
      <c r="E1217" s="198">
        <v>104</v>
      </c>
      <c r="F1217" s="104" t="s">
        <v>535</v>
      </c>
      <c r="G1217" t="s">
        <v>536</v>
      </c>
      <c r="H1217" t="s">
        <v>537</v>
      </c>
      <c r="I1217" t="s">
        <v>244</v>
      </c>
      <c r="J1217"/>
      <c r="K1217" t="s">
        <v>496</v>
      </c>
      <c r="L1217" t="s">
        <v>517</v>
      </c>
      <c r="M1217" s="104" t="s">
        <v>778</v>
      </c>
      <c r="N1217" s="104" t="s">
        <v>199</v>
      </c>
      <c r="O1217" s="167">
        <v>4</v>
      </c>
      <c r="P1217" s="191">
        <v>160</v>
      </c>
      <c r="Q1217" s="216">
        <v>3.0089327691584389E-3</v>
      </c>
      <c r="R1217" s="191" t="s">
        <v>229</v>
      </c>
      <c r="S1217" s="175">
        <v>2459</v>
      </c>
      <c r="T1217" s="213" t="s">
        <v>1922</v>
      </c>
      <c r="U1217" s="199">
        <v>0</v>
      </c>
      <c r="V1217" s="200">
        <v>0</v>
      </c>
      <c r="W1217" s="216">
        <f>Tabla24[[#This Row],[Valor POAI 2026
 (en pesos y 3 últimos digitos en cero)]]/$V$2</f>
        <v>0</v>
      </c>
      <c r="X1217" s="217"/>
      <c r="Y1217" s="179"/>
      <c r="Z1217" s="179"/>
      <c r="AA1217" s="180"/>
    </row>
    <row r="1218" spans="1:27" s="126" customFormat="1" ht="13.5" hidden="1" customHeight="1">
      <c r="A1218" s="172">
        <v>17</v>
      </c>
      <c r="B1218" t="s">
        <v>1924</v>
      </c>
      <c r="C1218" s="198">
        <v>26491</v>
      </c>
      <c r="D1218" t="s">
        <v>221</v>
      </c>
      <c r="E1218" s="198">
        <v>2</v>
      </c>
      <c r="F1218" s="104" t="s">
        <v>222</v>
      </c>
      <c r="G1218" t="s">
        <v>223</v>
      </c>
      <c r="H1218" t="s">
        <v>224</v>
      </c>
      <c r="I1218" t="s">
        <v>225</v>
      </c>
      <c r="J1218"/>
      <c r="K1218" t="s">
        <v>226</v>
      </c>
      <c r="L1218" t="s">
        <v>227</v>
      </c>
      <c r="M1218" s="104" t="s">
        <v>1925</v>
      </c>
      <c r="N1218" s="104" t="s">
        <v>16</v>
      </c>
      <c r="O1218" s="167">
        <v>12</v>
      </c>
      <c r="P1218" s="191">
        <v>190</v>
      </c>
      <c r="Q1218" s="216">
        <v>6.8955505552732816E-3</v>
      </c>
      <c r="R1218" s="191" t="s">
        <v>229</v>
      </c>
      <c r="S1218" s="175">
        <v>2649</v>
      </c>
      <c r="T1218" s="213" t="s">
        <v>1926</v>
      </c>
      <c r="U1218" s="199">
        <v>0</v>
      </c>
      <c r="V1218" s="200">
        <v>0</v>
      </c>
      <c r="W1218" s="216">
        <f>Tabla24[[#This Row],[Valor POAI 2026
 (en pesos y 3 últimos digitos en cero)]]/$V$2</f>
        <v>0</v>
      </c>
      <c r="X1218" s="217"/>
      <c r="Y1218" s="179"/>
      <c r="Z1218" s="179"/>
      <c r="AA1218" s="180"/>
    </row>
    <row r="1219" spans="1:27" s="126" customFormat="1" ht="13.5" hidden="1" customHeight="1">
      <c r="A1219" s="172">
        <v>17</v>
      </c>
      <c r="B1219" t="s">
        <v>1924</v>
      </c>
      <c r="C1219" s="198">
        <v>26492</v>
      </c>
      <c r="D1219" t="s">
        <v>221</v>
      </c>
      <c r="E1219" s="198">
        <v>1</v>
      </c>
      <c r="F1219" s="104" t="s">
        <v>231</v>
      </c>
      <c r="G1219" t="s">
        <v>223</v>
      </c>
      <c r="H1219" t="s">
        <v>224</v>
      </c>
      <c r="I1219" t="s">
        <v>225</v>
      </c>
      <c r="J1219"/>
      <c r="K1219" t="s">
        <v>226</v>
      </c>
      <c r="L1219" t="s">
        <v>227</v>
      </c>
      <c r="M1219" s="104" t="s">
        <v>1927</v>
      </c>
      <c r="N1219" s="104" t="s">
        <v>20</v>
      </c>
      <c r="O1219" s="167">
        <v>13</v>
      </c>
      <c r="P1219" s="191">
        <v>209</v>
      </c>
      <c r="Q1219" s="216">
        <v>7.5851056108006097E-3</v>
      </c>
      <c r="R1219" s="191" t="s">
        <v>229</v>
      </c>
      <c r="S1219" s="175">
        <v>2649</v>
      </c>
      <c r="T1219" s="213" t="s">
        <v>1926</v>
      </c>
      <c r="U1219" s="199">
        <v>0</v>
      </c>
      <c r="V1219" s="200">
        <v>0</v>
      </c>
      <c r="W1219" s="216">
        <f>Tabla24[[#This Row],[Valor POAI 2026
 (en pesos y 3 últimos digitos en cero)]]/$V$2</f>
        <v>0</v>
      </c>
      <c r="X1219" s="217"/>
      <c r="Y1219" s="179"/>
      <c r="Z1219" s="179"/>
      <c r="AA1219" s="180"/>
    </row>
    <row r="1220" spans="1:27" s="126" customFormat="1" ht="13.5" hidden="1" customHeight="1">
      <c r="A1220" s="172">
        <v>17</v>
      </c>
      <c r="B1220" t="s">
        <v>1924</v>
      </c>
      <c r="C1220" s="198">
        <v>25521</v>
      </c>
      <c r="D1220" t="s">
        <v>234</v>
      </c>
      <c r="E1220" s="198">
        <v>4</v>
      </c>
      <c r="F1220" s="104" t="s">
        <v>235</v>
      </c>
      <c r="G1220" t="s">
        <v>236</v>
      </c>
      <c r="H1220" t="s">
        <v>237</v>
      </c>
      <c r="I1220" t="s">
        <v>225</v>
      </c>
      <c r="J1220"/>
      <c r="K1220" t="s">
        <v>226</v>
      </c>
      <c r="L1220" t="s">
        <v>238</v>
      </c>
      <c r="M1220" s="104" t="s">
        <v>1928</v>
      </c>
      <c r="N1220" s="104" t="s">
        <v>24</v>
      </c>
      <c r="O1220" s="167">
        <v>1800</v>
      </c>
      <c r="P1220" s="191">
        <v>415</v>
      </c>
      <c r="Q1220" s="216">
        <v>1.5061334107570589E-2</v>
      </c>
      <c r="R1220" s="191" t="s">
        <v>229</v>
      </c>
      <c r="S1220" s="175">
        <v>2552</v>
      </c>
      <c r="T1220" s="213" t="s">
        <v>1929</v>
      </c>
      <c r="U1220" s="199">
        <v>0</v>
      </c>
      <c r="V1220" s="200">
        <v>0</v>
      </c>
      <c r="W1220" s="216">
        <f>Tabla24[[#This Row],[Valor POAI 2026
 (en pesos y 3 últimos digitos en cero)]]/$V$2</f>
        <v>0</v>
      </c>
      <c r="X1220" s="217"/>
      <c r="Y1220" s="179"/>
      <c r="Z1220" s="179"/>
      <c r="AA1220" s="180"/>
    </row>
    <row r="1221" spans="1:27" s="126" customFormat="1" ht="13.5" hidden="1" customHeight="1">
      <c r="A1221" s="172">
        <v>17</v>
      </c>
      <c r="B1221" t="s">
        <v>1924</v>
      </c>
      <c r="C1221" s="198">
        <v>24661</v>
      </c>
      <c r="D1221" t="s">
        <v>221</v>
      </c>
      <c r="E1221" s="198">
        <v>5</v>
      </c>
      <c r="F1221" s="104" t="s">
        <v>241</v>
      </c>
      <c r="G1221" t="s">
        <v>242</v>
      </c>
      <c r="H1221" t="s">
        <v>243</v>
      </c>
      <c r="I1221" t="s">
        <v>244</v>
      </c>
      <c r="J1221" t="s">
        <v>245</v>
      </c>
      <c r="K1221" t="s">
        <v>226</v>
      </c>
      <c r="L1221" t="s">
        <v>246</v>
      </c>
      <c r="M1221" s="104" t="s">
        <v>1930</v>
      </c>
      <c r="N1221" s="104" t="s">
        <v>27</v>
      </c>
      <c r="O1221" s="167">
        <v>3</v>
      </c>
      <c r="P1221" s="191">
        <v>0</v>
      </c>
      <c r="Q1221" s="216">
        <v>0</v>
      </c>
      <c r="R1221" s="191" t="s">
        <v>229</v>
      </c>
      <c r="S1221" s="175">
        <v>2466</v>
      </c>
      <c r="T1221" s="213" t="s">
        <v>1931</v>
      </c>
      <c r="U1221" s="199">
        <v>0</v>
      </c>
      <c r="V1221" s="200">
        <v>0</v>
      </c>
      <c r="W1221" s="216">
        <f>Tabla24[[#This Row],[Valor POAI 2026
 (en pesos y 3 últimos digitos en cero)]]/$V$2</f>
        <v>0</v>
      </c>
      <c r="X1221" s="217"/>
      <c r="Y1221" s="179"/>
      <c r="Z1221" s="179"/>
      <c r="AA1221" s="180"/>
    </row>
    <row r="1222" spans="1:27" s="126" customFormat="1" ht="13.5" hidden="1" customHeight="1">
      <c r="A1222" s="172">
        <v>17</v>
      </c>
      <c r="B1222" t="s">
        <v>1924</v>
      </c>
      <c r="C1222" s="198">
        <v>24662</v>
      </c>
      <c r="D1222" t="s">
        <v>221</v>
      </c>
      <c r="E1222" s="198">
        <v>6</v>
      </c>
      <c r="F1222" s="104" t="s">
        <v>249</v>
      </c>
      <c r="G1222" t="s">
        <v>242</v>
      </c>
      <c r="H1222" t="s">
        <v>243</v>
      </c>
      <c r="I1222" t="s">
        <v>244</v>
      </c>
      <c r="J1222" t="s">
        <v>245</v>
      </c>
      <c r="K1222" t="s">
        <v>226</v>
      </c>
      <c r="L1222" t="s">
        <v>246</v>
      </c>
      <c r="M1222" s="104" t="s">
        <v>1613</v>
      </c>
      <c r="N1222" s="104" t="s">
        <v>31</v>
      </c>
      <c r="O1222" s="167">
        <v>1</v>
      </c>
      <c r="P1222" s="191">
        <v>0</v>
      </c>
      <c r="Q1222" s="216">
        <v>0</v>
      </c>
      <c r="R1222" s="191" t="s">
        <v>229</v>
      </c>
      <c r="S1222" s="175">
        <v>2466</v>
      </c>
      <c r="T1222" s="213" t="s">
        <v>1931</v>
      </c>
      <c r="U1222" s="199">
        <v>0</v>
      </c>
      <c r="V1222" s="200">
        <v>0</v>
      </c>
      <c r="W1222" s="216">
        <f>Tabla24[[#This Row],[Valor POAI 2026
 (en pesos y 3 últimos digitos en cero)]]/$V$2</f>
        <v>0</v>
      </c>
      <c r="X1222" s="217"/>
      <c r="Y1222" s="179"/>
      <c r="Z1222" s="179"/>
      <c r="AA1222" s="180"/>
    </row>
    <row r="1223" spans="1:27" s="126" customFormat="1" ht="13.5" hidden="1" customHeight="1">
      <c r="A1223" s="172">
        <v>17</v>
      </c>
      <c r="B1223" t="s">
        <v>1924</v>
      </c>
      <c r="C1223" s="198">
        <v>24251</v>
      </c>
      <c r="D1223" t="s">
        <v>221</v>
      </c>
      <c r="E1223" s="198">
        <v>7</v>
      </c>
      <c r="F1223" s="104" t="s">
        <v>251</v>
      </c>
      <c r="G1223" t="s">
        <v>223</v>
      </c>
      <c r="H1223" t="s">
        <v>252</v>
      </c>
      <c r="I1223" t="s">
        <v>225</v>
      </c>
      <c r="J1223"/>
      <c r="K1223" t="s">
        <v>226</v>
      </c>
      <c r="L1223" t="s">
        <v>253</v>
      </c>
      <c r="M1223" s="104" t="s">
        <v>1932</v>
      </c>
      <c r="N1223" s="104" t="s">
        <v>38</v>
      </c>
      <c r="O1223" s="167">
        <v>2</v>
      </c>
      <c r="P1223" s="191">
        <v>109</v>
      </c>
      <c r="Q1223" s="216">
        <v>3.9558684764462509E-3</v>
      </c>
      <c r="R1223" s="191" t="s">
        <v>366</v>
      </c>
      <c r="S1223" s="175">
        <v>2425</v>
      </c>
      <c r="T1223" s="213" t="s">
        <v>1933</v>
      </c>
      <c r="U1223" s="199">
        <v>0</v>
      </c>
      <c r="V1223" s="200">
        <v>0</v>
      </c>
      <c r="W1223" s="216">
        <f>Tabla24[[#This Row],[Valor POAI 2026
 (en pesos y 3 últimos digitos en cero)]]/$V$2</f>
        <v>0</v>
      </c>
      <c r="X1223" s="217"/>
      <c r="Y1223" s="179"/>
      <c r="Z1223" s="179"/>
      <c r="AA1223" s="180"/>
    </row>
    <row r="1224" spans="1:27" s="126" customFormat="1" ht="13.5" hidden="1" customHeight="1">
      <c r="A1224" s="172">
        <v>17</v>
      </c>
      <c r="B1224" t="s">
        <v>1924</v>
      </c>
      <c r="C1224" s="198">
        <v>24252</v>
      </c>
      <c r="D1224" t="s">
        <v>221</v>
      </c>
      <c r="E1224" s="198">
        <v>11</v>
      </c>
      <c r="F1224" s="104" t="s">
        <v>260</v>
      </c>
      <c r="G1224" t="s">
        <v>223</v>
      </c>
      <c r="H1224" t="s">
        <v>252</v>
      </c>
      <c r="I1224" t="s">
        <v>225</v>
      </c>
      <c r="J1224"/>
      <c r="K1224" t="s">
        <v>226</v>
      </c>
      <c r="L1224" t="s">
        <v>253</v>
      </c>
      <c r="M1224" s="104" t="s">
        <v>562</v>
      </c>
      <c r="N1224" s="104" t="s">
        <v>36</v>
      </c>
      <c r="O1224" s="167">
        <v>1</v>
      </c>
      <c r="P1224" s="191">
        <v>136</v>
      </c>
      <c r="Q1224" s="216">
        <v>4.9357625027219281E-3</v>
      </c>
      <c r="R1224" s="191" t="s">
        <v>366</v>
      </c>
      <c r="S1224" s="175">
        <v>2425</v>
      </c>
      <c r="T1224" s="213" t="s">
        <v>1933</v>
      </c>
      <c r="U1224" s="199">
        <v>0</v>
      </c>
      <c r="V1224" s="200">
        <v>0</v>
      </c>
      <c r="W1224" s="216">
        <f>Tabla24[[#This Row],[Valor POAI 2026
 (en pesos y 3 últimos digitos en cero)]]/$V$2</f>
        <v>0</v>
      </c>
      <c r="X1224" s="217"/>
      <c r="Y1224" s="179"/>
      <c r="Z1224" s="179"/>
      <c r="AA1224" s="180"/>
    </row>
    <row r="1225" spans="1:27" s="126" customFormat="1" ht="13.5" hidden="1" customHeight="1">
      <c r="A1225" s="172">
        <v>17</v>
      </c>
      <c r="B1225" t="s">
        <v>1924</v>
      </c>
      <c r="C1225" s="198">
        <v>24253</v>
      </c>
      <c r="D1225" t="s">
        <v>221</v>
      </c>
      <c r="E1225" s="198">
        <v>9</v>
      </c>
      <c r="F1225" s="104" t="s">
        <v>565</v>
      </c>
      <c r="G1225" t="s">
        <v>223</v>
      </c>
      <c r="H1225" t="s">
        <v>252</v>
      </c>
      <c r="I1225" t="s">
        <v>225</v>
      </c>
      <c r="J1225"/>
      <c r="K1225" t="s">
        <v>226</v>
      </c>
      <c r="L1225" t="s">
        <v>253</v>
      </c>
      <c r="M1225" s="104" t="s">
        <v>566</v>
      </c>
      <c r="N1225" s="104" t="s">
        <v>43</v>
      </c>
      <c r="O1225" s="167">
        <v>1</v>
      </c>
      <c r="P1225" s="191">
        <v>117</v>
      </c>
      <c r="Q1225" s="216">
        <v>4.2462074471946E-3</v>
      </c>
      <c r="R1225" s="191" t="s">
        <v>366</v>
      </c>
      <c r="S1225" s="175">
        <v>2425</v>
      </c>
      <c r="T1225" s="213" t="s">
        <v>1933</v>
      </c>
      <c r="U1225" s="199">
        <v>0</v>
      </c>
      <c r="V1225" s="200">
        <v>0</v>
      </c>
      <c r="W1225" s="216">
        <f>Tabla24[[#This Row],[Valor POAI 2026
 (en pesos y 3 últimos digitos en cero)]]/$V$2</f>
        <v>0</v>
      </c>
      <c r="X1225" s="217"/>
      <c r="Y1225" s="179"/>
      <c r="Z1225" s="179"/>
      <c r="AA1225" s="180"/>
    </row>
    <row r="1226" spans="1:27" s="126" customFormat="1" ht="13.5" hidden="1" customHeight="1">
      <c r="A1226" s="172">
        <v>17</v>
      </c>
      <c r="B1226" t="s">
        <v>1924</v>
      </c>
      <c r="C1226" s="198">
        <v>25721</v>
      </c>
      <c r="D1226" t="s">
        <v>271</v>
      </c>
      <c r="E1226" s="198">
        <v>15</v>
      </c>
      <c r="F1226" s="104" t="s">
        <v>272</v>
      </c>
      <c r="G1226" t="s">
        <v>273</v>
      </c>
      <c r="H1226" t="s">
        <v>274</v>
      </c>
      <c r="I1226" t="s">
        <v>225</v>
      </c>
      <c r="J1226" t="s">
        <v>275</v>
      </c>
      <c r="K1226" t="s">
        <v>226</v>
      </c>
      <c r="L1226" t="s">
        <v>268</v>
      </c>
      <c r="M1226" s="104" t="s">
        <v>1934</v>
      </c>
      <c r="N1226" s="104" t="s">
        <v>31</v>
      </c>
      <c r="O1226" s="167">
        <v>1000</v>
      </c>
      <c r="P1226" s="191">
        <v>489</v>
      </c>
      <c r="Q1226" s="216">
        <v>1.7746969586992813E-2</v>
      </c>
      <c r="R1226" s="191" t="s">
        <v>229</v>
      </c>
      <c r="S1226" s="175">
        <v>2572</v>
      </c>
      <c r="T1226" s="213" t="s">
        <v>1935</v>
      </c>
      <c r="U1226" s="199">
        <v>0</v>
      </c>
      <c r="V1226" s="200">
        <v>0</v>
      </c>
      <c r="W1226" s="216">
        <f>Tabla24[[#This Row],[Valor POAI 2026
 (en pesos y 3 últimos digitos en cero)]]/$V$2</f>
        <v>0</v>
      </c>
      <c r="X1226" s="217"/>
      <c r="Y1226" s="179"/>
      <c r="Z1226" s="179"/>
      <c r="AA1226" s="180"/>
    </row>
    <row r="1227" spans="1:27" s="126" customFormat="1" ht="13.5" hidden="1" customHeight="1">
      <c r="A1227" s="172">
        <v>17</v>
      </c>
      <c r="B1227" t="s">
        <v>1924</v>
      </c>
      <c r="C1227" s="198">
        <v>27731</v>
      </c>
      <c r="D1227" t="s">
        <v>491</v>
      </c>
      <c r="E1227" s="198">
        <v>14</v>
      </c>
      <c r="F1227" s="104" t="s">
        <v>572</v>
      </c>
      <c r="G1227" t="s">
        <v>223</v>
      </c>
      <c r="H1227" t="s">
        <v>573</v>
      </c>
      <c r="I1227" t="s">
        <v>225</v>
      </c>
      <c r="J1227"/>
      <c r="K1227" t="s">
        <v>226</v>
      </c>
      <c r="L1227" t="s">
        <v>268</v>
      </c>
      <c r="M1227" s="104" t="s">
        <v>1349</v>
      </c>
      <c r="N1227" s="104" t="s">
        <v>52</v>
      </c>
      <c r="O1227" s="167">
        <v>4</v>
      </c>
      <c r="P1227" s="191">
        <v>388</v>
      </c>
      <c r="Q1227" s="216">
        <v>1.4081440081294912E-2</v>
      </c>
      <c r="R1227" s="191" t="s">
        <v>229</v>
      </c>
      <c r="S1227" s="175">
        <v>2773</v>
      </c>
      <c r="T1227" s="213" t="s">
        <v>1936</v>
      </c>
      <c r="U1227" s="199">
        <v>0</v>
      </c>
      <c r="V1227" s="200">
        <v>0</v>
      </c>
      <c r="W1227" s="216">
        <f>Tabla24[[#This Row],[Valor POAI 2026
 (en pesos y 3 últimos digitos en cero)]]/$V$2</f>
        <v>0</v>
      </c>
      <c r="X1227" s="217"/>
      <c r="Y1227" s="179"/>
      <c r="Z1227" s="179"/>
      <c r="AA1227" s="180"/>
    </row>
    <row r="1228" spans="1:27" s="126" customFormat="1" ht="13.5" hidden="1" customHeight="1">
      <c r="A1228" s="172">
        <v>17</v>
      </c>
      <c r="B1228" t="s">
        <v>1924</v>
      </c>
      <c r="C1228" s="198">
        <v>27791</v>
      </c>
      <c r="D1228" t="s">
        <v>221</v>
      </c>
      <c r="E1228" s="198">
        <v>16</v>
      </c>
      <c r="F1228" s="104" t="s">
        <v>266</v>
      </c>
      <c r="G1228" t="s">
        <v>223</v>
      </c>
      <c r="H1228" t="s">
        <v>267</v>
      </c>
      <c r="I1228" t="s">
        <v>244</v>
      </c>
      <c r="J1228" t="s">
        <v>245</v>
      </c>
      <c r="K1228" t="s">
        <v>226</v>
      </c>
      <c r="L1228" t="s">
        <v>268</v>
      </c>
      <c r="M1228" s="104" t="s">
        <v>568</v>
      </c>
      <c r="N1228" s="104" t="s">
        <v>49</v>
      </c>
      <c r="O1228" s="167">
        <v>4</v>
      </c>
      <c r="P1228" s="191">
        <v>404</v>
      </c>
      <c r="Q1228" s="216">
        <v>1.4662118022791609E-2</v>
      </c>
      <c r="R1228" s="191" t="s">
        <v>229</v>
      </c>
      <c r="S1228" s="175">
        <v>2779</v>
      </c>
      <c r="T1228" s="213" t="s">
        <v>1937</v>
      </c>
      <c r="U1228" s="199">
        <v>0</v>
      </c>
      <c r="V1228" s="200">
        <v>0</v>
      </c>
      <c r="W1228" s="216">
        <f>Tabla24[[#This Row],[Valor POAI 2026
 (en pesos y 3 últimos digitos en cero)]]/$V$2</f>
        <v>0</v>
      </c>
      <c r="X1228" s="217"/>
      <c r="Y1228" s="179"/>
      <c r="Z1228" s="179"/>
      <c r="AA1228" s="180"/>
    </row>
    <row r="1229" spans="1:27" s="126" customFormat="1" ht="13.5" hidden="1" customHeight="1">
      <c r="A1229" s="172">
        <v>17</v>
      </c>
      <c r="B1229" t="s">
        <v>1924</v>
      </c>
      <c r="C1229" s="198">
        <v>24312</v>
      </c>
      <c r="D1229" t="s">
        <v>278</v>
      </c>
      <c r="E1229" s="198">
        <v>18</v>
      </c>
      <c r="F1229" s="104" t="s">
        <v>297</v>
      </c>
      <c r="G1229" t="s">
        <v>280</v>
      </c>
      <c r="H1229" t="s">
        <v>298</v>
      </c>
      <c r="I1229" t="s">
        <v>244</v>
      </c>
      <c r="J1229" t="s">
        <v>282</v>
      </c>
      <c r="K1229" t="s">
        <v>283</v>
      </c>
      <c r="L1229" t="s">
        <v>284</v>
      </c>
      <c r="M1229" s="104" t="s">
        <v>1938</v>
      </c>
      <c r="N1229" s="104" t="s">
        <v>65</v>
      </c>
      <c r="O1229" s="167">
        <v>80</v>
      </c>
      <c r="P1229" s="191">
        <v>127</v>
      </c>
      <c r="Q1229" s="216">
        <v>4.6091311606300351E-3</v>
      </c>
      <c r="R1229" s="191" t="s">
        <v>229</v>
      </c>
      <c r="S1229" s="175">
        <v>2431</v>
      </c>
      <c r="T1229" s="213" t="s">
        <v>1939</v>
      </c>
      <c r="U1229" s="199">
        <v>0</v>
      </c>
      <c r="V1229" s="200">
        <v>0</v>
      </c>
      <c r="W1229" s="216">
        <f>Tabla24[[#This Row],[Valor POAI 2026
 (en pesos y 3 últimos digitos en cero)]]/$V$2</f>
        <v>0</v>
      </c>
      <c r="X1229" s="217"/>
      <c r="Y1229" s="179"/>
      <c r="Z1229" s="179"/>
      <c r="AA1229" s="180"/>
    </row>
    <row r="1230" spans="1:27" s="126" customFormat="1" ht="13.5" hidden="1" customHeight="1">
      <c r="A1230" s="172">
        <v>17</v>
      </c>
      <c r="B1230" t="s">
        <v>1924</v>
      </c>
      <c r="C1230" s="198">
        <v>24313</v>
      </c>
      <c r="D1230" t="s">
        <v>278</v>
      </c>
      <c r="E1230" s="198">
        <v>17</v>
      </c>
      <c r="F1230" s="104" t="s">
        <v>287</v>
      </c>
      <c r="G1230" t="s">
        <v>280</v>
      </c>
      <c r="H1230" t="s">
        <v>288</v>
      </c>
      <c r="I1230" t="s">
        <v>244</v>
      </c>
      <c r="J1230" t="s">
        <v>282</v>
      </c>
      <c r="K1230" t="s">
        <v>283</v>
      </c>
      <c r="L1230" t="s">
        <v>284</v>
      </c>
      <c r="M1230" s="104" t="s">
        <v>1865</v>
      </c>
      <c r="N1230" s="104" t="s">
        <v>63</v>
      </c>
      <c r="O1230" s="167">
        <v>400</v>
      </c>
      <c r="P1230" s="191">
        <v>348</v>
      </c>
      <c r="Q1230" s="216">
        <v>1.2629745227553169E-2</v>
      </c>
      <c r="R1230" s="191" t="s">
        <v>229</v>
      </c>
      <c r="S1230" s="175">
        <v>2431</v>
      </c>
      <c r="T1230" s="213" t="s">
        <v>1939</v>
      </c>
      <c r="U1230" s="199">
        <v>0</v>
      </c>
      <c r="V1230" s="200">
        <v>0</v>
      </c>
      <c r="W1230" s="216">
        <f>Tabla24[[#This Row],[Valor POAI 2026
 (en pesos y 3 últimos digitos en cero)]]/$V$2</f>
        <v>0</v>
      </c>
      <c r="X1230" s="217"/>
      <c r="Y1230" s="179"/>
      <c r="Z1230" s="179"/>
      <c r="AA1230" s="180"/>
    </row>
    <row r="1231" spans="1:27" s="126" customFormat="1" ht="13.5" hidden="1" customHeight="1">
      <c r="A1231" s="172">
        <v>17</v>
      </c>
      <c r="B1231" t="s">
        <v>1924</v>
      </c>
      <c r="C1231" s="198">
        <v>24314</v>
      </c>
      <c r="D1231" t="s">
        <v>278</v>
      </c>
      <c r="E1231" s="198">
        <v>19</v>
      </c>
      <c r="F1231" s="104" t="s">
        <v>279</v>
      </c>
      <c r="G1231" t="s">
        <v>280</v>
      </c>
      <c r="H1231" t="s">
        <v>281</v>
      </c>
      <c r="I1231" t="s">
        <v>244</v>
      </c>
      <c r="J1231" t="s">
        <v>282</v>
      </c>
      <c r="K1231" t="s">
        <v>283</v>
      </c>
      <c r="L1231" t="s">
        <v>284</v>
      </c>
      <c r="M1231" s="104" t="s">
        <v>1940</v>
      </c>
      <c r="N1231" s="104" t="s">
        <v>56</v>
      </c>
      <c r="O1231" s="167">
        <v>260</v>
      </c>
      <c r="P1231" s="191">
        <v>347</v>
      </c>
      <c r="Q1231" s="216">
        <v>1.2593452856209626E-2</v>
      </c>
      <c r="R1231" s="191" t="s">
        <v>229</v>
      </c>
      <c r="S1231" s="175">
        <v>2431</v>
      </c>
      <c r="T1231" s="213" t="s">
        <v>1939</v>
      </c>
      <c r="U1231" s="199">
        <v>0</v>
      </c>
      <c r="V1231" s="200">
        <v>0</v>
      </c>
      <c r="W1231" s="216">
        <f>Tabla24[[#This Row],[Valor POAI 2026
 (en pesos y 3 últimos digitos en cero)]]/$V$2</f>
        <v>0</v>
      </c>
      <c r="X1231" s="217"/>
      <c r="Y1231" s="179"/>
      <c r="Z1231" s="179"/>
      <c r="AA1231" s="180"/>
    </row>
    <row r="1232" spans="1:27" s="126" customFormat="1" ht="13.5" hidden="1" customHeight="1">
      <c r="A1232" s="172">
        <v>17</v>
      </c>
      <c r="B1232" t="s">
        <v>1924</v>
      </c>
      <c r="C1232" s="198">
        <v>24315</v>
      </c>
      <c r="D1232" t="s">
        <v>278</v>
      </c>
      <c r="E1232" s="198">
        <v>20</v>
      </c>
      <c r="F1232" s="104" t="s">
        <v>290</v>
      </c>
      <c r="G1232" t="s">
        <v>280</v>
      </c>
      <c r="H1232" t="s">
        <v>291</v>
      </c>
      <c r="I1232" t="s">
        <v>244</v>
      </c>
      <c r="J1232" t="s">
        <v>282</v>
      </c>
      <c r="K1232" t="s">
        <v>283</v>
      </c>
      <c r="L1232" t="s">
        <v>284</v>
      </c>
      <c r="M1232" s="104" t="s">
        <v>1941</v>
      </c>
      <c r="N1232" s="104" t="s">
        <v>61</v>
      </c>
      <c r="O1232" s="167">
        <v>195</v>
      </c>
      <c r="P1232" s="191">
        <v>302</v>
      </c>
      <c r="Q1232" s="216">
        <v>1.0960296145750163E-2</v>
      </c>
      <c r="R1232" s="191" t="s">
        <v>229</v>
      </c>
      <c r="S1232" s="175">
        <v>2431</v>
      </c>
      <c r="T1232" s="213" t="s">
        <v>1939</v>
      </c>
      <c r="U1232" s="199">
        <v>0</v>
      </c>
      <c r="V1232" s="200">
        <v>0</v>
      </c>
      <c r="W1232" s="216">
        <f>Tabla24[[#This Row],[Valor POAI 2026
 (en pesos y 3 últimos digitos en cero)]]/$V$2</f>
        <v>0</v>
      </c>
      <c r="X1232" s="217"/>
      <c r="Y1232" s="179"/>
      <c r="Z1232" s="179"/>
      <c r="AA1232" s="180"/>
    </row>
    <row r="1233" spans="1:27" s="126" customFormat="1" ht="13.5" hidden="1" customHeight="1">
      <c r="A1233" s="172">
        <v>17</v>
      </c>
      <c r="B1233" t="s">
        <v>1924</v>
      </c>
      <c r="C1233" s="198">
        <v>24316</v>
      </c>
      <c r="D1233" t="s">
        <v>278</v>
      </c>
      <c r="E1233" s="198">
        <v>23</v>
      </c>
      <c r="F1233" s="104" t="s">
        <v>300</v>
      </c>
      <c r="G1233" t="s">
        <v>280</v>
      </c>
      <c r="H1233" t="s">
        <v>301</v>
      </c>
      <c r="I1233" t="s">
        <v>225</v>
      </c>
      <c r="J1233"/>
      <c r="K1233" t="s">
        <v>283</v>
      </c>
      <c r="L1233" t="s">
        <v>284</v>
      </c>
      <c r="M1233" s="104" t="s">
        <v>1942</v>
      </c>
      <c r="N1233" s="104" t="s">
        <v>59</v>
      </c>
      <c r="O1233" s="167">
        <v>400</v>
      </c>
      <c r="P1233" s="191">
        <v>402</v>
      </c>
      <c r="Q1233" s="216">
        <v>1.4589533280104521E-2</v>
      </c>
      <c r="R1233" s="191" t="s">
        <v>229</v>
      </c>
      <c r="S1233" s="175">
        <v>2431</v>
      </c>
      <c r="T1233" s="213" t="s">
        <v>1939</v>
      </c>
      <c r="U1233" s="199">
        <v>0</v>
      </c>
      <c r="V1233" s="200">
        <v>0</v>
      </c>
      <c r="W1233" s="216">
        <f>Tabla24[[#This Row],[Valor POAI 2026
 (en pesos y 3 últimos digitos en cero)]]/$V$2</f>
        <v>0</v>
      </c>
      <c r="X1233" s="217"/>
      <c r="Y1233" s="179"/>
      <c r="Z1233" s="179"/>
      <c r="AA1233" s="180"/>
    </row>
    <row r="1234" spans="1:27" s="126" customFormat="1" ht="13.5" hidden="1" customHeight="1">
      <c r="A1234" s="172">
        <v>17</v>
      </c>
      <c r="B1234" t="s">
        <v>1924</v>
      </c>
      <c r="C1234" s="198">
        <v>24411</v>
      </c>
      <c r="D1234" t="s">
        <v>234</v>
      </c>
      <c r="E1234" s="198">
        <v>29</v>
      </c>
      <c r="F1234" s="104" t="s">
        <v>1943</v>
      </c>
      <c r="G1234" t="s">
        <v>304</v>
      </c>
      <c r="H1234" t="s">
        <v>1944</v>
      </c>
      <c r="I1234" t="s">
        <v>244</v>
      </c>
      <c r="J1234"/>
      <c r="K1234" t="s">
        <v>283</v>
      </c>
      <c r="L1234" t="s">
        <v>306</v>
      </c>
      <c r="M1234" s="104" t="s">
        <v>1945</v>
      </c>
      <c r="N1234" s="104" t="s">
        <v>27</v>
      </c>
      <c r="O1234" s="167">
        <v>1</v>
      </c>
      <c r="P1234" s="191">
        <v>365</v>
      </c>
      <c r="Q1234" s="216">
        <v>1.324671554039341E-2</v>
      </c>
      <c r="R1234" s="191" t="s">
        <v>229</v>
      </c>
      <c r="S1234" s="175">
        <v>2441</v>
      </c>
      <c r="T1234" s="213" t="s">
        <v>1946</v>
      </c>
      <c r="U1234" s="199">
        <v>0</v>
      </c>
      <c r="V1234" s="200">
        <v>0</v>
      </c>
      <c r="W1234" s="216">
        <f>Tabla24[[#This Row],[Valor POAI 2026
 (en pesos y 3 últimos digitos en cero)]]/$V$2</f>
        <v>0</v>
      </c>
      <c r="X1234" s="217"/>
      <c r="Y1234" s="179"/>
      <c r="Z1234" s="179"/>
      <c r="AA1234" s="180"/>
    </row>
    <row r="1235" spans="1:27" s="126" customFormat="1" ht="13.5" hidden="1" customHeight="1">
      <c r="A1235" s="172">
        <v>17</v>
      </c>
      <c r="B1235" t="s">
        <v>1924</v>
      </c>
      <c r="C1235" s="198">
        <v>24412</v>
      </c>
      <c r="D1235" t="s">
        <v>234</v>
      </c>
      <c r="E1235" s="198">
        <v>26</v>
      </c>
      <c r="F1235" s="104" t="s">
        <v>303</v>
      </c>
      <c r="G1235" t="s">
        <v>304</v>
      </c>
      <c r="H1235" t="s">
        <v>305</v>
      </c>
      <c r="I1235" t="s">
        <v>225</v>
      </c>
      <c r="J1235"/>
      <c r="K1235" t="s">
        <v>283</v>
      </c>
      <c r="L1235" t="s">
        <v>306</v>
      </c>
      <c r="M1235" s="104" t="s">
        <v>1947</v>
      </c>
      <c r="N1235" s="104" t="s">
        <v>69</v>
      </c>
      <c r="O1235" s="167">
        <v>1040</v>
      </c>
      <c r="P1235" s="191">
        <v>361</v>
      </c>
      <c r="Q1235" s="216">
        <v>1.3101546055019234E-2</v>
      </c>
      <c r="R1235" s="191" t="s">
        <v>229</v>
      </c>
      <c r="S1235" s="175">
        <v>2441</v>
      </c>
      <c r="T1235" s="213" t="s">
        <v>1946</v>
      </c>
      <c r="U1235" s="199">
        <v>0</v>
      </c>
      <c r="V1235" s="200">
        <v>0</v>
      </c>
      <c r="W1235" s="216">
        <f>Tabla24[[#This Row],[Valor POAI 2026
 (en pesos y 3 últimos digitos en cero)]]/$V$2</f>
        <v>0</v>
      </c>
      <c r="X1235" s="217"/>
      <c r="Y1235" s="179"/>
      <c r="Z1235" s="179"/>
      <c r="AA1235" s="180"/>
    </row>
    <row r="1236" spans="1:27" s="126" customFormat="1" ht="13.5" hidden="1" customHeight="1">
      <c r="A1236" s="172">
        <v>17</v>
      </c>
      <c r="B1236" t="s">
        <v>1924</v>
      </c>
      <c r="C1236" s="198">
        <v>24413</v>
      </c>
      <c r="D1236" t="s">
        <v>234</v>
      </c>
      <c r="E1236" s="198">
        <v>27</v>
      </c>
      <c r="F1236" s="104" t="s">
        <v>309</v>
      </c>
      <c r="G1236" t="s">
        <v>304</v>
      </c>
      <c r="H1236" t="s">
        <v>310</v>
      </c>
      <c r="I1236" t="s">
        <v>225</v>
      </c>
      <c r="J1236"/>
      <c r="K1236" t="s">
        <v>283</v>
      </c>
      <c r="L1236" t="s">
        <v>306</v>
      </c>
      <c r="M1236" s="104" t="s">
        <v>1948</v>
      </c>
      <c r="N1236" s="104" t="s">
        <v>20</v>
      </c>
      <c r="O1236" s="167">
        <v>1040</v>
      </c>
      <c r="P1236" s="191">
        <v>372</v>
      </c>
      <c r="Q1236" s="216">
        <v>1.3500762139798214E-2</v>
      </c>
      <c r="R1236" s="191" t="s">
        <v>229</v>
      </c>
      <c r="S1236" s="175">
        <v>2441</v>
      </c>
      <c r="T1236" s="213" t="s">
        <v>1946</v>
      </c>
      <c r="U1236" s="199">
        <v>0</v>
      </c>
      <c r="V1236" s="200">
        <v>0</v>
      </c>
      <c r="W1236" s="216">
        <f>Tabla24[[#This Row],[Valor POAI 2026
 (en pesos y 3 últimos digitos en cero)]]/$V$2</f>
        <v>0</v>
      </c>
      <c r="X1236" s="217"/>
      <c r="Y1236" s="179"/>
      <c r="Z1236" s="179"/>
      <c r="AA1236" s="180"/>
    </row>
    <row r="1237" spans="1:27" s="126" customFormat="1" ht="13.5" hidden="1" customHeight="1">
      <c r="A1237" s="172">
        <v>17</v>
      </c>
      <c r="B1237" t="s">
        <v>1924</v>
      </c>
      <c r="C1237" s="198">
        <v>24414</v>
      </c>
      <c r="D1237" t="s">
        <v>312</v>
      </c>
      <c r="E1237" s="198">
        <v>25</v>
      </c>
      <c r="F1237" s="104" t="s">
        <v>313</v>
      </c>
      <c r="G1237" t="s">
        <v>304</v>
      </c>
      <c r="H1237" t="s">
        <v>314</v>
      </c>
      <c r="I1237" t="s">
        <v>225</v>
      </c>
      <c r="J1237"/>
      <c r="K1237" t="s">
        <v>283</v>
      </c>
      <c r="L1237" t="s">
        <v>306</v>
      </c>
      <c r="M1237" s="104" t="s">
        <v>1949</v>
      </c>
      <c r="N1237" s="104" t="s">
        <v>24</v>
      </c>
      <c r="O1237" s="167">
        <v>1580</v>
      </c>
      <c r="P1237" s="191">
        <v>269</v>
      </c>
      <c r="Q1237" s="216">
        <v>9.7626478914132255E-3</v>
      </c>
      <c r="R1237" s="191" t="s">
        <v>229</v>
      </c>
      <c r="S1237" s="175">
        <v>2441</v>
      </c>
      <c r="T1237" s="213" t="s">
        <v>1946</v>
      </c>
      <c r="U1237" s="199">
        <v>0</v>
      </c>
      <c r="V1237" s="200">
        <v>0</v>
      </c>
      <c r="W1237" s="216">
        <f>Tabla24[[#This Row],[Valor POAI 2026
 (en pesos y 3 últimos digitos en cero)]]/$V$2</f>
        <v>0</v>
      </c>
      <c r="X1237" s="217"/>
      <c r="Y1237" s="179"/>
      <c r="Z1237" s="179"/>
      <c r="AA1237" s="180"/>
    </row>
    <row r="1238" spans="1:27" s="126" customFormat="1" ht="13.5" hidden="1" customHeight="1">
      <c r="A1238" s="172">
        <v>17</v>
      </c>
      <c r="B1238" t="s">
        <v>1924</v>
      </c>
      <c r="C1238" s="198">
        <v>24281</v>
      </c>
      <c r="D1238" t="s">
        <v>316</v>
      </c>
      <c r="E1238" s="198">
        <v>30</v>
      </c>
      <c r="F1238" s="104" t="s">
        <v>317</v>
      </c>
      <c r="G1238" t="s">
        <v>304</v>
      </c>
      <c r="H1238" t="s">
        <v>318</v>
      </c>
      <c r="I1238" t="s">
        <v>225</v>
      </c>
      <c r="J1238"/>
      <c r="K1238" t="s">
        <v>283</v>
      </c>
      <c r="L1238" t="s">
        <v>319</v>
      </c>
      <c r="M1238" s="104" t="s">
        <v>1950</v>
      </c>
      <c r="N1238" s="104" t="s">
        <v>22</v>
      </c>
      <c r="O1238" s="167">
        <v>8</v>
      </c>
      <c r="P1238" s="191">
        <v>168</v>
      </c>
      <c r="Q1238" s="216">
        <v>6.0971183857153229E-3</v>
      </c>
      <c r="R1238" s="191" t="s">
        <v>229</v>
      </c>
      <c r="S1238" s="175">
        <v>2428</v>
      </c>
      <c r="T1238" s="213" t="s">
        <v>1951</v>
      </c>
      <c r="U1238" s="199">
        <v>0</v>
      </c>
      <c r="V1238" s="200">
        <v>0</v>
      </c>
      <c r="W1238" s="216">
        <f>Tabla24[[#This Row],[Valor POAI 2026
 (en pesos y 3 últimos digitos en cero)]]/$V$2</f>
        <v>0</v>
      </c>
      <c r="X1238" s="217"/>
      <c r="Y1238" s="179"/>
      <c r="Z1238" s="179"/>
      <c r="AA1238" s="180"/>
    </row>
    <row r="1239" spans="1:27" s="126" customFormat="1" ht="13.5" hidden="1" customHeight="1">
      <c r="A1239" s="172">
        <v>17</v>
      </c>
      <c r="B1239" t="s">
        <v>1924</v>
      </c>
      <c r="C1239" s="198">
        <v>24282</v>
      </c>
      <c r="D1239" t="s">
        <v>316</v>
      </c>
      <c r="E1239" s="198">
        <v>31</v>
      </c>
      <c r="F1239" s="104" t="s">
        <v>324</v>
      </c>
      <c r="G1239" t="s">
        <v>304</v>
      </c>
      <c r="H1239" t="s">
        <v>318</v>
      </c>
      <c r="I1239" t="s">
        <v>225</v>
      </c>
      <c r="J1239"/>
      <c r="K1239" t="s">
        <v>283</v>
      </c>
      <c r="L1239" t="s">
        <v>319</v>
      </c>
      <c r="M1239" s="104" t="s">
        <v>325</v>
      </c>
      <c r="N1239" s="104" t="s">
        <v>74</v>
      </c>
      <c r="O1239" s="167">
        <v>4</v>
      </c>
      <c r="P1239" s="191">
        <v>52</v>
      </c>
      <c r="Q1239" s="216">
        <v>1.8872033098642665E-3</v>
      </c>
      <c r="R1239" s="191" t="s">
        <v>229</v>
      </c>
      <c r="S1239" s="175">
        <v>2428</v>
      </c>
      <c r="T1239" s="213" t="s">
        <v>1951</v>
      </c>
      <c r="U1239" s="199">
        <v>0</v>
      </c>
      <c r="V1239" s="200">
        <v>0</v>
      </c>
      <c r="W1239" s="216">
        <f>Tabla24[[#This Row],[Valor POAI 2026
 (en pesos y 3 últimos digitos en cero)]]/$V$2</f>
        <v>0</v>
      </c>
      <c r="X1239" s="217"/>
      <c r="Y1239" s="179"/>
      <c r="Z1239" s="179"/>
      <c r="AA1239" s="180"/>
    </row>
    <row r="1240" spans="1:27" s="126" customFormat="1" ht="13.5" hidden="1" customHeight="1">
      <c r="A1240" s="172">
        <v>17</v>
      </c>
      <c r="B1240" t="s">
        <v>1924</v>
      </c>
      <c r="C1240" s="198">
        <v>24283</v>
      </c>
      <c r="D1240" t="s">
        <v>316</v>
      </c>
      <c r="E1240" s="198">
        <v>32</v>
      </c>
      <c r="F1240" s="104" t="s">
        <v>322</v>
      </c>
      <c r="G1240" t="s">
        <v>304</v>
      </c>
      <c r="H1240" t="s">
        <v>318</v>
      </c>
      <c r="I1240" t="s">
        <v>225</v>
      </c>
      <c r="J1240"/>
      <c r="K1240" t="s">
        <v>283</v>
      </c>
      <c r="L1240" t="s">
        <v>319</v>
      </c>
      <c r="M1240" s="104" t="s">
        <v>819</v>
      </c>
      <c r="N1240" s="104" t="s">
        <v>20</v>
      </c>
      <c r="O1240" s="167">
        <v>4</v>
      </c>
      <c r="P1240" s="191">
        <v>52</v>
      </c>
      <c r="Q1240" s="216">
        <v>1.8872033098642665E-3</v>
      </c>
      <c r="R1240" s="191" t="s">
        <v>229</v>
      </c>
      <c r="S1240" s="175">
        <v>2428</v>
      </c>
      <c r="T1240" s="213" t="s">
        <v>1951</v>
      </c>
      <c r="U1240" s="199">
        <v>0</v>
      </c>
      <c r="V1240" s="200">
        <v>0</v>
      </c>
      <c r="W1240" s="216">
        <f>Tabla24[[#This Row],[Valor POAI 2026
 (en pesos y 3 últimos digitos en cero)]]/$V$2</f>
        <v>0</v>
      </c>
      <c r="X1240" s="217"/>
      <c r="Y1240" s="179"/>
      <c r="Z1240" s="179"/>
      <c r="AA1240" s="180"/>
    </row>
    <row r="1241" spans="1:27" s="126" customFormat="1" ht="13.5" hidden="1" customHeight="1">
      <c r="A1241" s="172">
        <v>17</v>
      </c>
      <c r="B1241" t="s">
        <v>1924</v>
      </c>
      <c r="C1241" s="198">
        <v>24541</v>
      </c>
      <c r="D1241" t="s">
        <v>326</v>
      </c>
      <c r="E1241" s="198">
        <v>35</v>
      </c>
      <c r="F1241" s="104" t="s">
        <v>327</v>
      </c>
      <c r="G1241" t="s">
        <v>328</v>
      </c>
      <c r="H1241" t="s">
        <v>329</v>
      </c>
      <c r="I1241" t="s">
        <v>225</v>
      </c>
      <c r="J1241"/>
      <c r="K1241" t="s">
        <v>283</v>
      </c>
      <c r="L1241" t="s">
        <v>330</v>
      </c>
      <c r="M1241" s="104" t="s">
        <v>595</v>
      </c>
      <c r="N1241" s="104" t="s">
        <v>92</v>
      </c>
      <c r="O1241" s="167">
        <v>4000</v>
      </c>
      <c r="P1241" s="191">
        <v>114</v>
      </c>
      <c r="Q1241" s="216">
        <v>4.1373303331639693E-3</v>
      </c>
      <c r="R1241" s="191" t="s">
        <v>229</v>
      </c>
      <c r="S1241" s="175">
        <v>2454</v>
      </c>
      <c r="T1241" s="213" t="s">
        <v>1952</v>
      </c>
      <c r="U1241" s="199">
        <v>0</v>
      </c>
      <c r="V1241" s="200">
        <v>0</v>
      </c>
      <c r="W1241" s="216">
        <f>Tabla24[[#This Row],[Valor POAI 2026
 (en pesos y 3 últimos digitos en cero)]]/$V$2</f>
        <v>0</v>
      </c>
      <c r="X1241" s="217"/>
      <c r="Y1241" s="179"/>
      <c r="Z1241" s="179"/>
      <c r="AA1241" s="180"/>
    </row>
    <row r="1242" spans="1:27" s="126" customFormat="1" ht="13.5" hidden="1" customHeight="1">
      <c r="A1242" s="172">
        <v>17</v>
      </c>
      <c r="B1242" t="s">
        <v>1924</v>
      </c>
      <c r="C1242" s="198">
        <v>24542</v>
      </c>
      <c r="D1242" t="s">
        <v>326</v>
      </c>
      <c r="E1242" s="198">
        <v>34</v>
      </c>
      <c r="F1242" s="104" t="s">
        <v>333</v>
      </c>
      <c r="G1242" t="s">
        <v>328</v>
      </c>
      <c r="H1242" t="s">
        <v>329</v>
      </c>
      <c r="I1242" t="s">
        <v>225</v>
      </c>
      <c r="J1242"/>
      <c r="K1242" t="s">
        <v>283</v>
      </c>
      <c r="L1242" t="s">
        <v>330</v>
      </c>
      <c r="M1242" s="104" t="s">
        <v>1953</v>
      </c>
      <c r="N1242" s="104" t="s">
        <v>87</v>
      </c>
      <c r="O1242" s="167">
        <v>16</v>
      </c>
      <c r="P1242" s="191">
        <v>60</v>
      </c>
      <c r="Q1242" s="216">
        <v>2.1775422806126154E-3</v>
      </c>
      <c r="R1242" s="191" t="s">
        <v>229</v>
      </c>
      <c r="S1242" s="175">
        <v>2454</v>
      </c>
      <c r="T1242" s="213" t="s">
        <v>1952</v>
      </c>
      <c r="U1242" s="199">
        <v>0</v>
      </c>
      <c r="V1242" s="200">
        <v>0</v>
      </c>
      <c r="W1242" s="216">
        <f>Tabla24[[#This Row],[Valor POAI 2026
 (en pesos y 3 últimos digitos en cero)]]/$V$2</f>
        <v>0</v>
      </c>
      <c r="X1242" s="217"/>
      <c r="Y1242" s="179"/>
      <c r="Z1242" s="179"/>
      <c r="AA1242" s="180"/>
    </row>
    <row r="1243" spans="1:27" s="126" customFormat="1" ht="13.5" hidden="1" customHeight="1">
      <c r="A1243" s="172">
        <v>17</v>
      </c>
      <c r="B1243" t="s">
        <v>1924</v>
      </c>
      <c r="C1243" s="198">
        <v>24543</v>
      </c>
      <c r="D1243" t="s">
        <v>326</v>
      </c>
      <c r="E1243" s="198">
        <v>36</v>
      </c>
      <c r="F1243" s="104" t="s">
        <v>335</v>
      </c>
      <c r="G1243" t="s">
        <v>328</v>
      </c>
      <c r="H1243" t="s">
        <v>329</v>
      </c>
      <c r="I1243" t="s">
        <v>225</v>
      </c>
      <c r="J1243"/>
      <c r="K1243" t="s">
        <v>283</v>
      </c>
      <c r="L1243" t="s">
        <v>330</v>
      </c>
      <c r="M1243" s="104" t="s">
        <v>1720</v>
      </c>
      <c r="N1243" s="104" t="s">
        <v>83</v>
      </c>
      <c r="O1243" s="167">
        <v>400</v>
      </c>
      <c r="P1243" s="191">
        <v>535</v>
      </c>
      <c r="Q1243" s="216">
        <v>1.9416418668795819E-2</v>
      </c>
      <c r="R1243" s="191" t="s">
        <v>229</v>
      </c>
      <c r="S1243" s="175">
        <v>2454</v>
      </c>
      <c r="T1243" s="213" t="s">
        <v>1952</v>
      </c>
      <c r="U1243" s="199">
        <v>0</v>
      </c>
      <c r="V1243" s="200">
        <v>0</v>
      </c>
      <c r="W1243" s="216">
        <f>Tabla24[[#This Row],[Valor POAI 2026
 (en pesos y 3 últimos digitos en cero)]]/$V$2</f>
        <v>0</v>
      </c>
      <c r="X1243" s="217"/>
      <c r="Y1243" s="179"/>
      <c r="Z1243" s="179"/>
      <c r="AA1243" s="180"/>
    </row>
    <row r="1244" spans="1:27" s="126" customFormat="1" ht="13.5" hidden="1" customHeight="1">
      <c r="A1244" s="172">
        <v>17</v>
      </c>
      <c r="B1244" t="s">
        <v>1924</v>
      </c>
      <c r="C1244" s="198">
        <v>26371</v>
      </c>
      <c r="D1244" t="s">
        <v>326</v>
      </c>
      <c r="E1244" s="198">
        <v>33</v>
      </c>
      <c r="F1244" s="104" t="s">
        <v>347</v>
      </c>
      <c r="G1244" t="s">
        <v>328</v>
      </c>
      <c r="H1244" t="s">
        <v>348</v>
      </c>
      <c r="I1244" t="s">
        <v>244</v>
      </c>
      <c r="J1244"/>
      <c r="K1244" t="s">
        <v>283</v>
      </c>
      <c r="L1244" t="s">
        <v>330</v>
      </c>
      <c r="M1244" s="104" t="s">
        <v>1362</v>
      </c>
      <c r="N1244" s="104" t="s">
        <v>78</v>
      </c>
      <c r="O1244" s="167">
        <v>100</v>
      </c>
      <c r="P1244" s="191">
        <v>1138</v>
      </c>
      <c r="Q1244" s="216">
        <v>4.1300718588952602E-2</v>
      </c>
      <c r="R1244" s="191" t="s">
        <v>229</v>
      </c>
      <c r="S1244" s="175">
        <v>2637</v>
      </c>
      <c r="T1244" s="213" t="s">
        <v>1954</v>
      </c>
      <c r="U1244" s="199">
        <v>0</v>
      </c>
      <c r="V1244" s="200">
        <v>0</v>
      </c>
      <c r="W1244" s="216">
        <f>Tabla24[[#This Row],[Valor POAI 2026
 (en pesos y 3 últimos digitos en cero)]]/$V$2</f>
        <v>0</v>
      </c>
      <c r="X1244" s="217"/>
      <c r="Y1244" s="179"/>
      <c r="Z1244" s="179"/>
      <c r="AA1244" s="180"/>
    </row>
    <row r="1245" spans="1:27" s="126" customFormat="1" ht="13.5" hidden="1" customHeight="1">
      <c r="A1245" s="172">
        <v>17</v>
      </c>
      <c r="B1245" t="s">
        <v>1924</v>
      </c>
      <c r="C1245" s="198">
        <v>26372</v>
      </c>
      <c r="D1245" t="s">
        <v>326</v>
      </c>
      <c r="E1245" s="198">
        <v>38</v>
      </c>
      <c r="F1245" s="104" t="s">
        <v>339</v>
      </c>
      <c r="G1245" t="s">
        <v>328</v>
      </c>
      <c r="H1245" t="s">
        <v>340</v>
      </c>
      <c r="I1245" t="s">
        <v>225</v>
      </c>
      <c r="J1245"/>
      <c r="K1245" t="s">
        <v>283</v>
      </c>
      <c r="L1245" t="s">
        <v>330</v>
      </c>
      <c r="M1245" s="104" t="s">
        <v>1955</v>
      </c>
      <c r="N1245" s="104" t="s">
        <v>81</v>
      </c>
      <c r="O1245" s="167">
        <v>12</v>
      </c>
      <c r="P1245" s="191">
        <v>592</v>
      </c>
      <c r="Q1245" s="216">
        <v>2.1485083835377804E-2</v>
      </c>
      <c r="R1245" s="191" t="s">
        <v>229</v>
      </c>
      <c r="S1245" s="175">
        <v>2637</v>
      </c>
      <c r="T1245" s="213" t="s">
        <v>1954</v>
      </c>
      <c r="U1245" s="199">
        <v>0</v>
      </c>
      <c r="V1245" s="200">
        <v>0</v>
      </c>
      <c r="W1245" s="216">
        <f>Tabla24[[#This Row],[Valor POAI 2026
 (en pesos y 3 últimos digitos en cero)]]/$V$2</f>
        <v>0</v>
      </c>
      <c r="X1245" s="217"/>
      <c r="Y1245" s="179"/>
      <c r="Z1245" s="179"/>
      <c r="AA1245" s="180"/>
    </row>
    <row r="1246" spans="1:27" s="126" customFormat="1" ht="13.5" hidden="1" customHeight="1">
      <c r="A1246" s="172">
        <v>17</v>
      </c>
      <c r="B1246" t="s">
        <v>1924</v>
      </c>
      <c r="C1246" s="198">
        <v>26373</v>
      </c>
      <c r="D1246" t="s">
        <v>326</v>
      </c>
      <c r="E1246" s="198">
        <v>40</v>
      </c>
      <c r="F1246" s="104" t="s">
        <v>343</v>
      </c>
      <c r="G1246" t="s">
        <v>328</v>
      </c>
      <c r="H1246" t="s">
        <v>340</v>
      </c>
      <c r="I1246" t="s">
        <v>225</v>
      </c>
      <c r="J1246"/>
      <c r="K1246" t="s">
        <v>283</v>
      </c>
      <c r="L1246" t="s">
        <v>330</v>
      </c>
      <c r="M1246" s="104" t="s">
        <v>1062</v>
      </c>
      <c r="N1246" s="104" t="s">
        <v>85</v>
      </c>
      <c r="O1246" s="167">
        <v>20</v>
      </c>
      <c r="P1246" s="191">
        <v>98</v>
      </c>
      <c r="Q1246" s="216">
        <v>3.5566523916672715E-3</v>
      </c>
      <c r="R1246" s="191" t="s">
        <v>229</v>
      </c>
      <c r="S1246" s="175">
        <v>2637</v>
      </c>
      <c r="T1246" s="213" t="s">
        <v>1954</v>
      </c>
      <c r="U1246" s="199">
        <v>0</v>
      </c>
      <c r="V1246" s="200">
        <v>0</v>
      </c>
      <c r="W1246" s="216">
        <f>Tabla24[[#This Row],[Valor POAI 2026
 (en pesos y 3 últimos digitos en cero)]]/$V$2</f>
        <v>0</v>
      </c>
      <c r="X1246" s="217"/>
      <c r="Y1246" s="179"/>
      <c r="Z1246" s="179"/>
      <c r="AA1246" s="180"/>
    </row>
    <row r="1247" spans="1:27" s="126" customFormat="1" ht="13.5" hidden="1" customHeight="1">
      <c r="A1247" s="172">
        <v>17</v>
      </c>
      <c r="B1247" t="s">
        <v>1924</v>
      </c>
      <c r="C1247" s="198">
        <v>26374</v>
      </c>
      <c r="D1247" t="s">
        <v>326</v>
      </c>
      <c r="E1247" s="198">
        <v>39</v>
      </c>
      <c r="F1247" s="104" t="s">
        <v>345</v>
      </c>
      <c r="G1247" t="s">
        <v>328</v>
      </c>
      <c r="H1247" t="s">
        <v>340</v>
      </c>
      <c r="I1247" t="s">
        <v>225</v>
      </c>
      <c r="J1247"/>
      <c r="K1247" t="s">
        <v>283</v>
      </c>
      <c r="L1247" t="s">
        <v>330</v>
      </c>
      <c r="M1247" s="104" t="s">
        <v>1956</v>
      </c>
      <c r="N1247" s="104" t="s">
        <v>83</v>
      </c>
      <c r="O1247" s="167">
        <v>150</v>
      </c>
      <c r="P1247" s="191">
        <v>90</v>
      </c>
      <c r="Q1247" s="216">
        <v>3.2663134209189228E-3</v>
      </c>
      <c r="R1247" s="191" t="s">
        <v>229</v>
      </c>
      <c r="S1247" s="175">
        <v>2637</v>
      </c>
      <c r="T1247" s="213" t="s">
        <v>1954</v>
      </c>
      <c r="U1247" s="199">
        <v>0</v>
      </c>
      <c r="V1247" s="200">
        <v>0</v>
      </c>
      <c r="W1247" s="216">
        <f>Tabla24[[#This Row],[Valor POAI 2026
 (en pesos y 3 últimos digitos en cero)]]/$V$2</f>
        <v>0</v>
      </c>
      <c r="X1247" s="217"/>
      <c r="Y1247" s="179"/>
      <c r="Z1247" s="179"/>
      <c r="AA1247" s="180"/>
    </row>
    <row r="1248" spans="1:27" s="126" customFormat="1" ht="13.5" hidden="1" customHeight="1">
      <c r="A1248" s="172">
        <v>17</v>
      </c>
      <c r="B1248" t="s">
        <v>1924</v>
      </c>
      <c r="C1248" s="198">
        <v>24031</v>
      </c>
      <c r="D1248" t="s">
        <v>350</v>
      </c>
      <c r="E1248" s="198">
        <v>43</v>
      </c>
      <c r="F1248" s="104" t="s">
        <v>358</v>
      </c>
      <c r="G1248" t="s">
        <v>304</v>
      </c>
      <c r="H1248" t="s">
        <v>352</v>
      </c>
      <c r="I1248" t="s">
        <v>225</v>
      </c>
      <c r="J1248"/>
      <c r="K1248" t="s">
        <v>283</v>
      </c>
      <c r="L1248" t="s">
        <v>353</v>
      </c>
      <c r="M1248" s="104" t="s">
        <v>1957</v>
      </c>
      <c r="N1248" s="104" t="s">
        <v>33</v>
      </c>
      <c r="O1248" s="167">
        <v>550</v>
      </c>
      <c r="P1248" s="191">
        <v>111</v>
      </c>
      <c r="Q1248" s="216">
        <v>4.0284532191333378E-3</v>
      </c>
      <c r="R1248" s="191" t="s">
        <v>229</v>
      </c>
      <c r="S1248" s="175">
        <v>2403</v>
      </c>
      <c r="T1248" s="213" t="s">
        <v>1958</v>
      </c>
      <c r="U1248" s="199">
        <v>0</v>
      </c>
      <c r="V1248" s="200">
        <v>0</v>
      </c>
      <c r="W1248" s="216">
        <f>Tabla24[[#This Row],[Valor POAI 2026
 (en pesos y 3 últimos digitos en cero)]]/$V$2</f>
        <v>0</v>
      </c>
      <c r="X1248" s="217"/>
      <c r="Y1248" s="179"/>
      <c r="Z1248" s="179"/>
      <c r="AA1248" s="180"/>
    </row>
    <row r="1249" spans="1:27" s="126" customFormat="1" ht="13.5" hidden="1" customHeight="1">
      <c r="A1249" s="172">
        <v>17</v>
      </c>
      <c r="B1249" t="s">
        <v>1924</v>
      </c>
      <c r="C1249" s="198">
        <v>24032</v>
      </c>
      <c r="D1249" t="s">
        <v>350</v>
      </c>
      <c r="E1249" s="198">
        <v>45</v>
      </c>
      <c r="F1249" s="104" t="s">
        <v>351</v>
      </c>
      <c r="G1249" t="s">
        <v>304</v>
      </c>
      <c r="H1249" t="s">
        <v>352</v>
      </c>
      <c r="I1249" t="s">
        <v>225</v>
      </c>
      <c r="J1249"/>
      <c r="K1249" t="s">
        <v>283</v>
      </c>
      <c r="L1249" t="s">
        <v>353</v>
      </c>
      <c r="M1249" s="104" t="s">
        <v>1959</v>
      </c>
      <c r="N1249" s="104" t="s">
        <v>99</v>
      </c>
      <c r="O1249" s="167">
        <v>1600</v>
      </c>
      <c r="P1249" s="191">
        <v>95</v>
      </c>
      <c r="Q1249" s="216">
        <v>3.4477752776366408E-3</v>
      </c>
      <c r="R1249" s="191" t="s">
        <v>229</v>
      </c>
      <c r="S1249" s="175">
        <v>2403</v>
      </c>
      <c r="T1249" s="213" t="s">
        <v>1958</v>
      </c>
      <c r="U1249" s="199">
        <v>0</v>
      </c>
      <c r="V1249" s="200">
        <v>0</v>
      </c>
      <c r="W1249" s="216">
        <f>Tabla24[[#This Row],[Valor POAI 2026
 (en pesos y 3 últimos digitos en cero)]]/$V$2</f>
        <v>0</v>
      </c>
      <c r="X1249" s="217"/>
      <c r="Y1249" s="179"/>
      <c r="Z1249" s="179"/>
      <c r="AA1249" s="180"/>
    </row>
    <row r="1250" spans="1:27" s="126" customFormat="1" ht="13.5" hidden="1" customHeight="1">
      <c r="A1250" s="172">
        <v>17</v>
      </c>
      <c r="B1250" t="s">
        <v>1924</v>
      </c>
      <c r="C1250" s="198">
        <v>24033</v>
      </c>
      <c r="D1250" t="s">
        <v>350</v>
      </c>
      <c r="E1250" s="198">
        <v>44</v>
      </c>
      <c r="F1250" s="104" t="s">
        <v>356</v>
      </c>
      <c r="G1250" t="s">
        <v>304</v>
      </c>
      <c r="H1250" t="s">
        <v>352</v>
      </c>
      <c r="I1250" t="s">
        <v>225</v>
      </c>
      <c r="J1250"/>
      <c r="K1250" t="s">
        <v>283</v>
      </c>
      <c r="L1250" t="s">
        <v>353</v>
      </c>
      <c r="M1250" s="104" t="s">
        <v>1960</v>
      </c>
      <c r="N1250" s="104" t="s">
        <v>97</v>
      </c>
      <c r="O1250" s="167">
        <v>1600</v>
      </c>
      <c r="P1250" s="191">
        <v>195</v>
      </c>
      <c r="Q1250" s="216">
        <v>7.0770124119909992E-3</v>
      </c>
      <c r="R1250" s="191" t="s">
        <v>229</v>
      </c>
      <c r="S1250" s="175">
        <v>2403</v>
      </c>
      <c r="T1250" s="213" t="s">
        <v>1958</v>
      </c>
      <c r="U1250" s="199">
        <v>0</v>
      </c>
      <c r="V1250" s="200">
        <v>0</v>
      </c>
      <c r="W1250" s="216">
        <f>Tabla24[[#This Row],[Valor POAI 2026
 (en pesos y 3 últimos digitos en cero)]]/$V$2</f>
        <v>0</v>
      </c>
      <c r="X1250" s="217"/>
      <c r="Y1250" s="179"/>
      <c r="Z1250" s="179"/>
      <c r="AA1250" s="180"/>
    </row>
    <row r="1251" spans="1:27" s="126" customFormat="1" ht="13.5" hidden="1" customHeight="1">
      <c r="A1251" s="172">
        <v>17</v>
      </c>
      <c r="B1251" t="s">
        <v>1924</v>
      </c>
      <c r="C1251" s="198">
        <v>25731</v>
      </c>
      <c r="D1251" t="s">
        <v>312</v>
      </c>
      <c r="E1251" s="198">
        <v>48</v>
      </c>
      <c r="F1251" s="104" t="s">
        <v>360</v>
      </c>
      <c r="G1251" t="s">
        <v>361</v>
      </c>
      <c r="H1251" t="s">
        <v>362</v>
      </c>
      <c r="I1251" t="s">
        <v>244</v>
      </c>
      <c r="J1251" t="s">
        <v>363</v>
      </c>
      <c r="K1251" t="s">
        <v>283</v>
      </c>
      <c r="L1251" t="s">
        <v>364</v>
      </c>
      <c r="M1251" s="104" t="s">
        <v>1961</v>
      </c>
      <c r="N1251" s="104" t="s">
        <v>101</v>
      </c>
      <c r="O1251" s="167">
        <v>564</v>
      </c>
      <c r="P1251" s="191">
        <v>1596</v>
      </c>
      <c r="Q1251" s="216">
        <v>5.7922624664295562E-2</v>
      </c>
      <c r="R1251" s="191" t="s">
        <v>366</v>
      </c>
      <c r="S1251" s="175">
        <v>2573</v>
      </c>
      <c r="T1251" s="213" t="s">
        <v>1962</v>
      </c>
      <c r="U1251" s="199">
        <v>0</v>
      </c>
      <c r="V1251" s="200">
        <v>0</v>
      </c>
      <c r="W1251" s="216">
        <f>Tabla24[[#This Row],[Valor POAI 2026
 (en pesos y 3 últimos digitos en cero)]]/$V$2</f>
        <v>0</v>
      </c>
      <c r="X1251" s="217"/>
      <c r="Y1251" s="179"/>
      <c r="Z1251" s="179"/>
      <c r="AA1251" s="180"/>
    </row>
    <row r="1252" spans="1:27" s="126" customFormat="1" ht="13.5" hidden="1" customHeight="1">
      <c r="A1252" s="172">
        <v>17</v>
      </c>
      <c r="B1252" t="s">
        <v>1924</v>
      </c>
      <c r="C1252" s="198">
        <v>25732</v>
      </c>
      <c r="D1252" t="s">
        <v>312</v>
      </c>
      <c r="E1252" s="198">
        <v>47</v>
      </c>
      <c r="F1252" s="104" t="s">
        <v>368</v>
      </c>
      <c r="G1252" t="s">
        <v>361</v>
      </c>
      <c r="H1252" t="s">
        <v>369</v>
      </c>
      <c r="I1252" t="s">
        <v>244</v>
      </c>
      <c r="J1252" t="s">
        <v>363</v>
      </c>
      <c r="K1252" t="s">
        <v>283</v>
      </c>
      <c r="L1252" t="s">
        <v>364</v>
      </c>
      <c r="M1252" s="104" t="s">
        <v>1963</v>
      </c>
      <c r="N1252" s="104" t="s">
        <v>106</v>
      </c>
      <c r="O1252" s="167">
        <v>4728</v>
      </c>
      <c r="P1252" s="191">
        <v>1238</v>
      </c>
      <c r="Q1252" s="216">
        <v>4.4929955723306964E-2</v>
      </c>
      <c r="R1252" s="191" t="s">
        <v>229</v>
      </c>
      <c r="S1252" s="175">
        <v>2573</v>
      </c>
      <c r="T1252" s="213" t="s">
        <v>1962</v>
      </c>
      <c r="U1252" s="199">
        <v>0</v>
      </c>
      <c r="V1252" s="200">
        <v>0</v>
      </c>
      <c r="W1252" s="216">
        <f>Tabla24[[#This Row],[Valor POAI 2026
 (en pesos y 3 últimos digitos en cero)]]/$V$2</f>
        <v>0</v>
      </c>
      <c r="X1252" s="217"/>
      <c r="Y1252" s="179"/>
      <c r="Z1252" s="179"/>
      <c r="AA1252" s="180"/>
    </row>
    <row r="1253" spans="1:27" s="126" customFormat="1" ht="13.5" hidden="1" customHeight="1">
      <c r="A1253" s="172">
        <v>17</v>
      </c>
      <c r="B1253" t="s">
        <v>1924</v>
      </c>
      <c r="C1253" s="198">
        <v>25733</v>
      </c>
      <c r="D1253" t="s">
        <v>312</v>
      </c>
      <c r="E1253" s="198">
        <v>46</v>
      </c>
      <c r="F1253" s="104" t="s">
        <v>371</v>
      </c>
      <c r="G1253" t="s">
        <v>361</v>
      </c>
      <c r="H1253" t="s">
        <v>372</v>
      </c>
      <c r="I1253" t="s">
        <v>244</v>
      </c>
      <c r="J1253" t="s">
        <v>363</v>
      </c>
      <c r="K1253" t="s">
        <v>283</v>
      </c>
      <c r="L1253" t="s">
        <v>364</v>
      </c>
      <c r="M1253" s="104" t="s">
        <v>1964</v>
      </c>
      <c r="N1253" s="104" t="s">
        <v>104</v>
      </c>
      <c r="O1253" s="167">
        <v>312</v>
      </c>
      <c r="P1253" s="191">
        <v>434</v>
      </c>
      <c r="Q1253" s="216">
        <v>1.5750889163097918E-2</v>
      </c>
      <c r="R1253" s="191" t="s">
        <v>229</v>
      </c>
      <c r="S1253" s="175">
        <v>2573</v>
      </c>
      <c r="T1253" s="213" t="s">
        <v>1962</v>
      </c>
      <c r="U1253" s="199">
        <v>0</v>
      </c>
      <c r="V1253" s="200">
        <v>0</v>
      </c>
      <c r="W1253" s="216">
        <f>Tabla24[[#This Row],[Valor POAI 2026
 (en pesos y 3 últimos digitos en cero)]]/$V$2</f>
        <v>0</v>
      </c>
      <c r="X1253" s="217"/>
      <c r="Y1253" s="179"/>
      <c r="Z1253" s="179"/>
      <c r="AA1253" s="180"/>
    </row>
    <row r="1254" spans="1:27" s="126" customFormat="1" ht="13.5" hidden="1" customHeight="1">
      <c r="A1254" s="172">
        <v>17</v>
      </c>
      <c r="B1254" t="s">
        <v>1924</v>
      </c>
      <c r="C1254" s="198">
        <v>26191</v>
      </c>
      <c r="D1254" t="s">
        <v>374</v>
      </c>
      <c r="E1254" s="198">
        <v>50</v>
      </c>
      <c r="F1254" s="104" t="s">
        <v>375</v>
      </c>
      <c r="G1254" t="s">
        <v>376</v>
      </c>
      <c r="H1254" t="s">
        <v>377</v>
      </c>
      <c r="I1254" t="s">
        <v>244</v>
      </c>
      <c r="J1254" t="s">
        <v>378</v>
      </c>
      <c r="K1254" t="s">
        <v>379</v>
      </c>
      <c r="L1254" t="s">
        <v>380</v>
      </c>
      <c r="M1254" s="104" t="s">
        <v>1965</v>
      </c>
      <c r="N1254" s="104" t="s">
        <v>27</v>
      </c>
      <c r="O1254" s="167">
        <v>3</v>
      </c>
      <c r="P1254" s="191">
        <v>573</v>
      </c>
      <c r="Q1254" s="216">
        <v>2.0795528779850476E-2</v>
      </c>
      <c r="R1254" s="191" t="s">
        <v>366</v>
      </c>
      <c r="S1254" s="175">
        <v>2619</v>
      </c>
      <c r="T1254" s="213" t="s">
        <v>1966</v>
      </c>
      <c r="U1254" s="199">
        <v>0</v>
      </c>
      <c r="V1254" s="200">
        <v>0</v>
      </c>
      <c r="W1254" s="216">
        <f>Tabla24[[#This Row],[Valor POAI 2026
 (en pesos y 3 últimos digitos en cero)]]/$V$2</f>
        <v>0</v>
      </c>
      <c r="X1254" s="217"/>
      <c r="Y1254" s="179"/>
      <c r="Z1254" s="179"/>
      <c r="AA1254" s="180"/>
    </row>
    <row r="1255" spans="1:27" s="126" customFormat="1" ht="13.5" hidden="1" customHeight="1">
      <c r="A1255" s="172">
        <v>17</v>
      </c>
      <c r="B1255" t="s">
        <v>1924</v>
      </c>
      <c r="C1255" s="198">
        <v>26192</v>
      </c>
      <c r="D1255" t="s">
        <v>374</v>
      </c>
      <c r="E1255" s="198">
        <v>51</v>
      </c>
      <c r="F1255" s="104" t="s">
        <v>383</v>
      </c>
      <c r="G1255" t="s">
        <v>376</v>
      </c>
      <c r="H1255" t="s">
        <v>384</v>
      </c>
      <c r="I1255" t="s">
        <v>244</v>
      </c>
      <c r="J1255" t="s">
        <v>378</v>
      </c>
      <c r="K1255" t="s">
        <v>379</v>
      </c>
      <c r="L1255" t="s">
        <v>380</v>
      </c>
      <c r="M1255" s="104" t="s">
        <v>1967</v>
      </c>
      <c r="N1255" s="104" t="s">
        <v>113</v>
      </c>
      <c r="O1255" s="167">
        <v>77</v>
      </c>
      <c r="P1255" s="191">
        <v>346</v>
      </c>
      <c r="Q1255" s="216">
        <v>1.2557160484866081E-2</v>
      </c>
      <c r="R1255" s="191" t="s">
        <v>229</v>
      </c>
      <c r="S1255" s="175">
        <v>2619</v>
      </c>
      <c r="T1255" s="213" t="s">
        <v>1966</v>
      </c>
      <c r="U1255" s="199">
        <v>0</v>
      </c>
      <c r="V1255" s="200">
        <v>0</v>
      </c>
      <c r="W1255" s="216">
        <f>Tabla24[[#This Row],[Valor POAI 2026
 (en pesos y 3 últimos digitos en cero)]]/$V$2</f>
        <v>0</v>
      </c>
      <c r="X1255" s="217"/>
      <c r="Y1255" s="179"/>
      <c r="Z1255" s="179"/>
      <c r="AA1255" s="180"/>
    </row>
    <row r="1256" spans="1:27" s="126" customFormat="1" ht="13.5" hidden="1" customHeight="1">
      <c r="A1256" s="172">
        <v>17</v>
      </c>
      <c r="B1256" t="s">
        <v>1924</v>
      </c>
      <c r="C1256" s="198">
        <v>26193</v>
      </c>
      <c r="D1256" t="s">
        <v>374</v>
      </c>
      <c r="E1256" s="198">
        <v>52</v>
      </c>
      <c r="F1256" s="104" t="s">
        <v>386</v>
      </c>
      <c r="G1256" t="s">
        <v>376</v>
      </c>
      <c r="H1256" t="s">
        <v>384</v>
      </c>
      <c r="I1256" t="s">
        <v>244</v>
      </c>
      <c r="J1256" t="s">
        <v>378</v>
      </c>
      <c r="K1256" t="s">
        <v>379</v>
      </c>
      <c r="L1256" t="s">
        <v>380</v>
      </c>
      <c r="M1256" s="104" t="s">
        <v>1968</v>
      </c>
      <c r="N1256" s="104" t="s">
        <v>115</v>
      </c>
      <c r="O1256" s="167">
        <v>77</v>
      </c>
      <c r="P1256" s="191">
        <v>1683</v>
      </c>
      <c r="Q1256" s="216">
        <v>6.1080060971183854E-2</v>
      </c>
      <c r="R1256" s="191" t="s">
        <v>229</v>
      </c>
      <c r="S1256" s="175">
        <v>2619</v>
      </c>
      <c r="T1256" s="213" t="s">
        <v>1966</v>
      </c>
      <c r="U1256" s="199">
        <v>0</v>
      </c>
      <c r="V1256" s="200">
        <v>0</v>
      </c>
      <c r="W1256" s="216">
        <f>Tabla24[[#This Row],[Valor POAI 2026
 (en pesos y 3 últimos digitos en cero)]]/$V$2</f>
        <v>0</v>
      </c>
      <c r="X1256" s="217"/>
      <c r="Y1256" s="179"/>
      <c r="Z1256" s="179"/>
      <c r="AA1256" s="180"/>
    </row>
    <row r="1257" spans="1:27" s="126" customFormat="1" ht="13.5" hidden="1" customHeight="1">
      <c r="A1257" s="172">
        <v>17</v>
      </c>
      <c r="B1257" t="s">
        <v>1924</v>
      </c>
      <c r="C1257" s="198">
        <v>24231</v>
      </c>
      <c r="D1257" t="s">
        <v>388</v>
      </c>
      <c r="E1257" s="198">
        <v>54</v>
      </c>
      <c r="F1257" s="104" t="s">
        <v>389</v>
      </c>
      <c r="G1257" t="s">
        <v>390</v>
      </c>
      <c r="H1257" t="s">
        <v>391</v>
      </c>
      <c r="I1257" t="s">
        <v>225</v>
      </c>
      <c r="J1257"/>
      <c r="K1257" t="s">
        <v>379</v>
      </c>
      <c r="L1257" t="s">
        <v>392</v>
      </c>
      <c r="M1257" s="104" t="s">
        <v>1969</v>
      </c>
      <c r="N1257" s="104" t="s">
        <v>20</v>
      </c>
      <c r="O1257" s="167">
        <v>16</v>
      </c>
      <c r="P1257" s="191">
        <v>402</v>
      </c>
      <c r="Q1257" s="216">
        <v>1.4589533280104521E-2</v>
      </c>
      <c r="R1257" s="191" t="s">
        <v>229</v>
      </c>
      <c r="S1257" s="175">
        <v>2423</v>
      </c>
      <c r="T1257" s="213" t="s">
        <v>1970</v>
      </c>
      <c r="U1257" s="199">
        <v>0</v>
      </c>
      <c r="V1257" s="200">
        <v>0</v>
      </c>
      <c r="W1257" s="216">
        <f>Tabla24[[#This Row],[Valor POAI 2026
 (en pesos y 3 últimos digitos en cero)]]/$V$2</f>
        <v>0</v>
      </c>
      <c r="X1257" s="217"/>
      <c r="Y1257" s="179"/>
      <c r="Z1257" s="179"/>
      <c r="AA1257" s="180"/>
    </row>
    <row r="1258" spans="1:27" s="126" customFormat="1" ht="13.5" hidden="1" customHeight="1">
      <c r="A1258" s="172">
        <v>17</v>
      </c>
      <c r="B1258" t="s">
        <v>1924</v>
      </c>
      <c r="C1258" s="198">
        <v>24232</v>
      </c>
      <c r="D1258" t="s">
        <v>388</v>
      </c>
      <c r="E1258" s="198">
        <v>55</v>
      </c>
      <c r="F1258" s="104" t="s">
        <v>395</v>
      </c>
      <c r="G1258" t="s">
        <v>396</v>
      </c>
      <c r="H1258" t="s">
        <v>397</v>
      </c>
      <c r="I1258" t="s">
        <v>225</v>
      </c>
      <c r="J1258"/>
      <c r="K1258" t="s">
        <v>379</v>
      </c>
      <c r="L1258" t="s">
        <v>392</v>
      </c>
      <c r="M1258" s="104" t="s">
        <v>1971</v>
      </c>
      <c r="N1258" s="104" t="s">
        <v>117</v>
      </c>
      <c r="O1258" s="167">
        <v>25</v>
      </c>
      <c r="P1258" s="191">
        <v>323</v>
      </c>
      <c r="Q1258" s="216">
        <v>1.1722435943964578E-2</v>
      </c>
      <c r="R1258" s="191" t="s">
        <v>229</v>
      </c>
      <c r="S1258" s="175">
        <v>2423</v>
      </c>
      <c r="T1258" s="213" t="s">
        <v>1970</v>
      </c>
      <c r="U1258" s="199">
        <v>0</v>
      </c>
      <c r="V1258" s="200">
        <v>0</v>
      </c>
      <c r="W1258" s="216">
        <f>Tabla24[[#This Row],[Valor POAI 2026
 (en pesos y 3 últimos digitos en cero)]]/$V$2</f>
        <v>0</v>
      </c>
      <c r="X1258" s="217"/>
      <c r="Y1258" s="179"/>
      <c r="Z1258" s="179"/>
      <c r="AA1258" s="180"/>
    </row>
    <row r="1259" spans="1:27" s="126" customFormat="1" ht="13.5" hidden="1" customHeight="1">
      <c r="A1259" s="172">
        <v>17</v>
      </c>
      <c r="B1259" t="s">
        <v>1924</v>
      </c>
      <c r="C1259" s="198">
        <v>24101</v>
      </c>
      <c r="D1259" t="s">
        <v>388</v>
      </c>
      <c r="E1259" s="198">
        <v>58</v>
      </c>
      <c r="F1259" s="104" t="s">
        <v>406</v>
      </c>
      <c r="G1259" t="s">
        <v>396</v>
      </c>
      <c r="H1259" t="s">
        <v>407</v>
      </c>
      <c r="I1259" t="s">
        <v>225</v>
      </c>
      <c r="J1259"/>
      <c r="K1259" t="s">
        <v>379</v>
      </c>
      <c r="L1259" t="s">
        <v>401</v>
      </c>
      <c r="M1259" s="104" t="s">
        <v>1972</v>
      </c>
      <c r="N1259" s="104" t="s">
        <v>121</v>
      </c>
      <c r="O1259" s="167">
        <v>200</v>
      </c>
      <c r="P1259" s="191">
        <v>269</v>
      </c>
      <c r="Q1259" s="216">
        <v>9.7626478914132255E-3</v>
      </c>
      <c r="R1259" s="191" t="s">
        <v>229</v>
      </c>
      <c r="S1259" s="175">
        <v>2410</v>
      </c>
      <c r="T1259" s="213" t="s">
        <v>1973</v>
      </c>
      <c r="U1259" s="199">
        <v>0</v>
      </c>
      <c r="V1259" s="200">
        <v>0</v>
      </c>
      <c r="W1259" s="216">
        <f>Tabla24[[#This Row],[Valor POAI 2026
 (en pesos y 3 últimos digitos en cero)]]/$V$2</f>
        <v>0</v>
      </c>
      <c r="X1259" s="217"/>
      <c r="Y1259" s="179"/>
      <c r="Z1259" s="179"/>
      <c r="AA1259" s="180"/>
    </row>
    <row r="1260" spans="1:27" s="126" customFormat="1" ht="13.5" hidden="1" customHeight="1">
      <c r="A1260" s="172">
        <v>17</v>
      </c>
      <c r="B1260" t="s">
        <v>1924</v>
      </c>
      <c r="C1260" s="198">
        <v>26531</v>
      </c>
      <c r="D1260" t="s">
        <v>326</v>
      </c>
      <c r="E1260" s="198">
        <v>56</v>
      </c>
      <c r="F1260" s="104" t="s">
        <v>409</v>
      </c>
      <c r="G1260" t="s">
        <v>328</v>
      </c>
      <c r="H1260" t="s">
        <v>410</v>
      </c>
      <c r="I1260" t="s">
        <v>225</v>
      </c>
      <c r="J1260"/>
      <c r="K1260" t="s">
        <v>379</v>
      </c>
      <c r="L1260" t="s">
        <v>401</v>
      </c>
      <c r="M1260" s="104" t="s">
        <v>1974</v>
      </c>
      <c r="N1260" s="104" t="s">
        <v>124</v>
      </c>
      <c r="O1260" s="167">
        <v>28</v>
      </c>
      <c r="P1260" s="191">
        <v>269</v>
      </c>
      <c r="Q1260" s="216">
        <v>9.7626478914132255E-3</v>
      </c>
      <c r="R1260" s="191" t="s">
        <v>229</v>
      </c>
      <c r="S1260" s="175">
        <v>2653</v>
      </c>
      <c r="T1260" s="213" t="s">
        <v>1975</v>
      </c>
      <c r="U1260" s="199">
        <v>0</v>
      </c>
      <c r="V1260" s="200">
        <v>0</v>
      </c>
      <c r="W1260" s="216">
        <f>Tabla24[[#This Row],[Valor POAI 2026
 (en pesos y 3 últimos digitos en cero)]]/$V$2</f>
        <v>0</v>
      </c>
      <c r="X1260" s="217"/>
      <c r="Y1260" s="179"/>
      <c r="Z1260" s="179"/>
      <c r="AA1260" s="180"/>
    </row>
    <row r="1261" spans="1:27" s="126" customFormat="1" ht="13.5" hidden="1" customHeight="1">
      <c r="A1261" s="172">
        <v>17</v>
      </c>
      <c r="B1261" t="s">
        <v>1924</v>
      </c>
      <c r="C1261" s="198">
        <v>25581</v>
      </c>
      <c r="D1261" t="s">
        <v>326</v>
      </c>
      <c r="E1261" s="198">
        <v>61</v>
      </c>
      <c r="F1261" s="104" t="s">
        <v>413</v>
      </c>
      <c r="G1261" t="s">
        <v>414</v>
      </c>
      <c r="H1261" t="s">
        <v>415</v>
      </c>
      <c r="I1261" t="s">
        <v>225</v>
      </c>
      <c r="J1261"/>
      <c r="K1261" t="s">
        <v>416</v>
      </c>
      <c r="L1261" t="s">
        <v>417</v>
      </c>
      <c r="M1261" s="104" t="s">
        <v>1976</v>
      </c>
      <c r="N1261" s="104" t="s">
        <v>31</v>
      </c>
      <c r="O1261" s="167">
        <v>1</v>
      </c>
      <c r="P1261" s="191">
        <v>448</v>
      </c>
      <c r="Q1261" s="216">
        <v>1.6258982361907526E-2</v>
      </c>
      <c r="R1261" s="191" t="s">
        <v>229</v>
      </c>
      <c r="S1261" s="175">
        <v>2558</v>
      </c>
      <c r="T1261" s="213" t="s">
        <v>1977</v>
      </c>
      <c r="U1261" s="199">
        <v>0</v>
      </c>
      <c r="V1261" s="200">
        <v>0</v>
      </c>
      <c r="W1261" s="216">
        <f>Tabla24[[#This Row],[Valor POAI 2026
 (en pesos y 3 últimos digitos en cero)]]/$V$2</f>
        <v>0</v>
      </c>
      <c r="X1261" s="217"/>
      <c r="Y1261" s="179"/>
      <c r="Z1261" s="179"/>
      <c r="AA1261" s="180"/>
    </row>
    <row r="1262" spans="1:27" s="126" customFormat="1" ht="13.5" hidden="1" customHeight="1">
      <c r="A1262" s="172">
        <v>17</v>
      </c>
      <c r="B1262" t="s">
        <v>1924</v>
      </c>
      <c r="C1262" s="198">
        <v>26401</v>
      </c>
      <c r="D1262" t="s">
        <v>326</v>
      </c>
      <c r="E1262" s="198">
        <v>62</v>
      </c>
      <c r="F1262" s="104" t="s">
        <v>420</v>
      </c>
      <c r="G1262" t="s">
        <v>414</v>
      </c>
      <c r="H1262" t="s">
        <v>421</v>
      </c>
      <c r="I1262" t="s">
        <v>225</v>
      </c>
      <c r="J1262"/>
      <c r="K1262" t="s">
        <v>416</v>
      </c>
      <c r="L1262" t="s">
        <v>417</v>
      </c>
      <c r="M1262" s="104" t="s">
        <v>1978</v>
      </c>
      <c r="N1262" s="104" t="s">
        <v>31</v>
      </c>
      <c r="O1262" s="167">
        <v>4</v>
      </c>
      <c r="P1262" s="191">
        <v>160</v>
      </c>
      <c r="Q1262" s="216">
        <v>5.8067794149669737E-3</v>
      </c>
      <c r="R1262" s="191" t="s">
        <v>366</v>
      </c>
      <c r="S1262" s="175">
        <v>2640</v>
      </c>
      <c r="T1262" s="213" t="s">
        <v>1979</v>
      </c>
      <c r="U1262" s="199">
        <v>0</v>
      </c>
      <c r="V1262" s="200">
        <v>0</v>
      </c>
      <c r="W1262" s="216">
        <f>Tabla24[[#This Row],[Valor POAI 2026
 (en pesos y 3 últimos digitos en cero)]]/$V$2</f>
        <v>0</v>
      </c>
      <c r="X1262" s="217"/>
      <c r="Y1262" s="179"/>
      <c r="Z1262" s="179"/>
      <c r="AA1262" s="180"/>
    </row>
    <row r="1263" spans="1:27" s="126" customFormat="1" ht="13.5" hidden="1" customHeight="1">
      <c r="A1263" s="172">
        <v>17</v>
      </c>
      <c r="B1263" t="s">
        <v>1924</v>
      </c>
      <c r="C1263" s="198">
        <v>23891</v>
      </c>
      <c r="D1263" t="s">
        <v>350</v>
      </c>
      <c r="E1263" s="198">
        <v>71</v>
      </c>
      <c r="F1263" s="104" t="s">
        <v>434</v>
      </c>
      <c r="G1263" t="s">
        <v>431</v>
      </c>
      <c r="H1263" t="s">
        <v>432</v>
      </c>
      <c r="I1263" t="s">
        <v>225</v>
      </c>
      <c r="J1263"/>
      <c r="K1263" t="s">
        <v>416</v>
      </c>
      <c r="L1263" t="s">
        <v>426</v>
      </c>
      <c r="M1263" s="104" t="s">
        <v>1980</v>
      </c>
      <c r="N1263" s="104" t="s">
        <v>152</v>
      </c>
      <c r="O1263" s="167">
        <v>100</v>
      </c>
      <c r="P1263" s="191">
        <v>65</v>
      </c>
      <c r="Q1263" s="216">
        <v>2.3590041373303334E-3</v>
      </c>
      <c r="R1263" s="191" t="s">
        <v>229</v>
      </c>
      <c r="S1263" s="175">
        <v>2389</v>
      </c>
      <c r="T1263" s="213" t="s">
        <v>1981</v>
      </c>
      <c r="U1263" s="199">
        <v>0</v>
      </c>
      <c r="V1263" s="200">
        <v>0</v>
      </c>
      <c r="W1263" s="216">
        <f>Tabla24[[#This Row],[Valor POAI 2026
 (en pesos y 3 últimos digitos en cero)]]/$V$2</f>
        <v>0</v>
      </c>
      <c r="X1263" s="217"/>
      <c r="Y1263" s="179"/>
      <c r="Z1263" s="179"/>
      <c r="AA1263" s="180"/>
    </row>
    <row r="1264" spans="1:27" s="126" customFormat="1" ht="13.5" hidden="1" customHeight="1">
      <c r="A1264" s="172">
        <v>17</v>
      </c>
      <c r="B1264" t="s">
        <v>1924</v>
      </c>
      <c r="C1264" s="198">
        <v>23892</v>
      </c>
      <c r="D1264" t="s">
        <v>350</v>
      </c>
      <c r="E1264" s="198">
        <v>70</v>
      </c>
      <c r="F1264" s="104" t="s">
        <v>439</v>
      </c>
      <c r="G1264" t="s">
        <v>431</v>
      </c>
      <c r="H1264" t="s">
        <v>432</v>
      </c>
      <c r="I1264" t="s">
        <v>225</v>
      </c>
      <c r="J1264"/>
      <c r="K1264" t="s">
        <v>416</v>
      </c>
      <c r="L1264" t="s">
        <v>426</v>
      </c>
      <c r="M1264" s="104" t="s">
        <v>1982</v>
      </c>
      <c r="N1264" s="104" t="s">
        <v>150</v>
      </c>
      <c r="O1264" s="167">
        <v>100</v>
      </c>
      <c r="P1264" s="191">
        <v>103</v>
      </c>
      <c r="Q1264" s="216">
        <v>3.7381142483849895E-3</v>
      </c>
      <c r="R1264" s="191" t="s">
        <v>229</v>
      </c>
      <c r="S1264" s="175">
        <v>2389</v>
      </c>
      <c r="T1264" s="213" t="s">
        <v>1981</v>
      </c>
      <c r="U1264" s="199">
        <v>0</v>
      </c>
      <c r="V1264" s="200">
        <v>0</v>
      </c>
      <c r="W1264" s="216">
        <f>Tabla24[[#This Row],[Valor POAI 2026
 (en pesos y 3 últimos digitos en cero)]]/$V$2</f>
        <v>0</v>
      </c>
      <c r="X1264" s="217"/>
      <c r="Y1264" s="179"/>
      <c r="Z1264" s="179"/>
      <c r="AA1264" s="180"/>
    </row>
    <row r="1265" spans="1:27" s="126" customFormat="1" ht="13.5" hidden="1" customHeight="1">
      <c r="A1265" s="172">
        <v>17</v>
      </c>
      <c r="B1265" t="s">
        <v>1924</v>
      </c>
      <c r="C1265" s="198">
        <v>23893</v>
      </c>
      <c r="D1265" t="s">
        <v>350</v>
      </c>
      <c r="E1265" s="198">
        <v>68</v>
      </c>
      <c r="F1265" s="104" t="s">
        <v>450</v>
      </c>
      <c r="G1265" t="s">
        <v>431</v>
      </c>
      <c r="H1265" t="s">
        <v>432</v>
      </c>
      <c r="I1265" t="s">
        <v>225</v>
      </c>
      <c r="J1265"/>
      <c r="K1265" t="s">
        <v>416</v>
      </c>
      <c r="L1265" t="s">
        <v>426</v>
      </c>
      <c r="M1265" s="104" t="s">
        <v>1983</v>
      </c>
      <c r="N1265" s="104" t="s">
        <v>146</v>
      </c>
      <c r="O1265" s="167">
        <v>21</v>
      </c>
      <c r="P1265" s="191">
        <v>41</v>
      </c>
      <c r="Q1265" s="216">
        <v>1.4879872250852871E-3</v>
      </c>
      <c r="R1265" s="191" t="s">
        <v>229</v>
      </c>
      <c r="S1265" s="175">
        <v>2389</v>
      </c>
      <c r="T1265" s="213" t="s">
        <v>1981</v>
      </c>
      <c r="U1265" s="199">
        <v>0</v>
      </c>
      <c r="V1265" s="200">
        <v>0</v>
      </c>
      <c r="W1265" s="216">
        <f>Tabla24[[#This Row],[Valor POAI 2026
 (en pesos y 3 últimos digitos en cero)]]/$V$2</f>
        <v>0</v>
      </c>
      <c r="X1265" s="217"/>
      <c r="Y1265" s="179"/>
      <c r="Z1265" s="179"/>
      <c r="AA1265" s="180"/>
    </row>
    <row r="1266" spans="1:27" s="126" customFormat="1" ht="13.5" hidden="1" customHeight="1">
      <c r="A1266" s="172">
        <v>17</v>
      </c>
      <c r="B1266" t="s">
        <v>1924</v>
      </c>
      <c r="C1266" s="198">
        <v>23894</v>
      </c>
      <c r="D1266" t="s">
        <v>446</v>
      </c>
      <c r="E1266" s="198">
        <v>76</v>
      </c>
      <c r="F1266" s="104" t="s">
        <v>447</v>
      </c>
      <c r="G1266" t="s">
        <v>431</v>
      </c>
      <c r="H1266" t="s">
        <v>448</v>
      </c>
      <c r="I1266" t="s">
        <v>225</v>
      </c>
      <c r="J1266"/>
      <c r="K1266" t="s">
        <v>416</v>
      </c>
      <c r="L1266" t="s">
        <v>426</v>
      </c>
      <c r="M1266" s="104" t="s">
        <v>1497</v>
      </c>
      <c r="N1266" s="104" t="s">
        <v>155</v>
      </c>
      <c r="O1266" s="167">
        <v>5000</v>
      </c>
      <c r="P1266" s="191">
        <v>334</v>
      </c>
      <c r="Q1266" s="216">
        <v>1.2121652028743558E-2</v>
      </c>
      <c r="R1266" s="191" t="s">
        <v>229</v>
      </c>
      <c r="S1266" s="175">
        <v>2389</v>
      </c>
      <c r="T1266" s="213" t="s">
        <v>1981</v>
      </c>
      <c r="U1266" s="199">
        <v>0</v>
      </c>
      <c r="V1266" s="200">
        <v>0</v>
      </c>
      <c r="W1266" s="216">
        <f>Tabla24[[#This Row],[Valor POAI 2026
 (en pesos y 3 últimos digitos en cero)]]/$V$2</f>
        <v>0</v>
      </c>
      <c r="X1266" s="217"/>
      <c r="Y1266" s="179"/>
      <c r="Z1266" s="179"/>
      <c r="AA1266" s="180"/>
    </row>
    <row r="1267" spans="1:27" s="126" customFormat="1" ht="13.5" hidden="1" customHeight="1">
      <c r="A1267" s="172">
        <v>17</v>
      </c>
      <c r="B1267" t="s">
        <v>1924</v>
      </c>
      <c r="C1267" s="198">
        <v>23895</v>
      </c>
      <c r="D1267" t="s">
        <v>350</v>
      </c>
      <c r="E1267" s="198">
        <v>67</v>
      </c>
      <c r="F1267" s="104" t="s">
        <v>441</v>
      </c>
      <c r="G1267" t="s">
        <v>431</v>
      </c>
      <c r="H1267" t="s">
        <v>432</v>
      </c>
      <c r="I1267" t="s">
        <v>225</v>
      </c>
      <c r="J1267"/>
      <c r="K1267" t="s">
        <v>416</v>
      </c>
      <c r="L1267" t="s">
        <v>426</v>
      </c>
      <c r="M1267" s="104" t="s">
        <v>1984</v>
      </c>
      <c r="N1267" s="104" t="s">
        <v>143</v>
      </c>
      <c r="O1267" s="167">
        <v>3</v>
      </c>
      <c r="P1267" s="191">
        <v>136</v>
      </c>
      <c r="Q1267" s="216">
        <v>4.9357625027219281E-3</v>
      </c>
      <c r="R1267" s="191" t="s">
        <v>229</v>
      </c>
      <c r="S1267" s="175">
        <v>2389</v>
      </c>
      <c r="T1267" s="213" t="s">
        <v>1981</v>
      </c>
      <c r="U1267" s="199">
        <v>0</v>
      </c>
      <c r="V1267" s="200">
        <v>0</v>
      </c>
      <c r="W1267" s="216">
        <f>Tabla24[[#This Row],[Valor POAI 2026
 (en pesos y 3 últimos digitos en cero)]]/$V$2</f>
        <v>0</v>
      </c>
      <c r="X1267" s="217"/>
      <c r="Y1267" s="179"/>
      <c r="Z1267" s="179"/>
      <c r="AA1267" s="180"/>
    </row>
    <row r="1268" spans="1:27" s="126" customFormat="1" ht="13.5" hidden="1" customHeight="1">
      <c r="A1268" s="172">
        <v>17</v>
      </c>
      <c r="B1268" t="s">
        <v>1924</v>
      </c>
      <c r="C1268" s="198">
        <v>27771</v>
      </c>
      <c r="D1268" t="s">
        <v>271</v>
      </c>
      <c r="E1268" s="198">
        <v>77</v>
      </c>
      <c r="F1268" s="104" t="s">
        <v>462</v>
      </c>
      <c r="G1268" t="s">
        <v>273</v>
      </c>
      <c r="H1268" t="s">
        <v>457</v>
      </c>
      <c r="I1268" t="s">
        <v>225</v>
      </c>
      <c r="J1268" t="s">
        <v>275</v>
      </c>
      <c r="K1268" t="s">
        <v>416</v>
      </c>
      <c r="L1268" t="s">
        <v>458</v>
      </c>
      <c r="M1268" s="104" t="s">
        <v>1985</v>
      </c>
      <c r="N1268" s="104" t="s">
        <v>158</v>
      </c>
      <c r="O1268" s="167">
        <v>7</v>
      </c>
      <c r="P1268" s="191">
        <v>3790</v>
      </c>
      <c r="Q1268" s="216">
        <v>0.1375480873920302</v>
      </c>
      <c r="R1268" s="191" t="s">
        <v>229</v>
      </c>
      <c r="S1268" s="175">
        <v>2777</v>
      </c>
      <c r="T1268" s="213" t="s">
        <v>1986</v>
      </c>
      <c r="U1268" s="199">
        <v>0</v>
      </c>
      <c r="V1268" s="200">
        <v>0</v>
      </c>
      <c r="W1268" s="216">
        <f>Tabla24[[#This Row],[Valor POAI 2026
 (en pesos y 3 últimos digitos en cero)]]/$V$2</f>
        <v>0</v>
      </c>
      <c r="X1268" s="217"/>
      <c r="Y1268" s="179"/>
      <c r="Z1268" s="179"/>
      <c r="AA1268" s="180"/>
    </row>
    <row r="1269" spans="1:27" s="126" customFormat="1" ht="13.5" hidden="1" customHeight="1">
      <c r="A1269" s="172">
        <v>17</v>
      </c>
      <c r="B1269" t="s">
        <v>1924</v>
      </c>
      <c r="C1269" s="198">
        <v>24371</v>
      </c>
      <c r="D1269" t="s">
        <v>350</v>
      </c>
      <c r="E1269" s="198">
        <v>79</v>
      </c>
      <c r="F1269" s="104" t="s">
        <v>464</v>
      </c>
      <c r="G1269" t="s">
        <v>431</v>
      </c>
      <c r="H1269" t="s">
        <v>465</v>
      </c>
      <c r="I1269" t="s">
        <v>244</v>
      </c>
      <c r="J1269"/>
      <c r="K1269" t="s">
        <v>416</v>
      </c>
      <c r="L1269" t="s">
        <v>466</v>
      </c>
      <c r="M1269" s="104" t="s">
        <v>1987</v>
      </c>
      <c r="N1269" s="104" t="s">
        <v>161</v>
      </c>
      <c r="O1269" s="167">
        <v>15</v>
      </c>
      <c r="P1269" s="191">
        <v>496</v>
      </c>
      <c r="Q1269" s="216">
        <v>1.8001016186397618E-2</v>
      </c>
      <c r="R1269" s="191" t="s">
        <v>229</v>
      </c>
      <c r="S1269" s="175">
        <v>2437</v>
      </c>
      <c r="T1269" s="213" t="s">
        <v>1988</v>
      </c>
      <c r="U1269" s="199">
        <v>0</v>
      </c>
      <c r="V1269" s="200">
        <v>0</v>
      </c>
      <c r="W1269" s="216">
        <f>Tabla24[[#This Row],[Valor POAI 2026
 (en pesos y 3 últimos digitos en cero)]]/$V$2</f>
        <v>0</v>
      </c>
      <c r="X1269" s="217"/>
      <c r="Y1269" s="179"/>
      <c r="Z1269" s="179"/>
      <c r="AA1269" s="180"/>
    </row>
    <row r="1270" spans="1:27" s="126" customFormat="1" ht="13.5" hidden="1" customHeight="1">
      <c r="A1270" s="172">
        <v>17</v>
      </c>
      <c r="B1270" t="s">
        <v>1924</v>
      </c>
      <c r="C1270" s="198">
        <v>27831</v>
      </c>
      <c r="D1270" t="s">
        <v>312</v>
      </c>
      <c r="E1270" s="198">
        <v>84</v>
      </c>
      <c r="F1270" s="104" t="s">
        <v>478</v>
      </c>
      <c r="G1270" t="s">
        <v>414</v>
      </c>
      <c r="H1270" t="s">
        <v>472</v>
      </c>
      <c r="I1270" t="s">
        <v>225</v>
      </c>
      <c r="J1270"/>
      <c r="K1270" t="s">
        <v>416</v>
      </c>
      <c r="L1270" t="s">
        <v>473</v>
      </c>
      <c r="M1270" s="104" t="s">
        <v>1989</v>
      </c>
      <c r="N1270" s="104" t="s">
        <v>27</v>
      </c>
      <c r="O1270" s="167">
        <v>1</v>
      </c>
      <c r="P1270" s="191">
        <v>87</v>
      </c>
      <c r="Q1270" s="216">
        <v>3.1574363068882921E-3</v>
      </c>
      <c r="R1270" s="191" t="s">
        <v>366</v>
      </c>
      <c r="S1270" s="175">
        <v>2783</v>
      </c>
      <c r="T1270" s="213" t="s">
        <v>1990</v>
      </c>
      <c r="U1270" s="199">
        <v>0</v>
      </c>
      <c r="V1270" s="200">
        <v>0</v>
      </c>
      <c r="W1270" s="216">
        <f>Tabla24[[#This Row],[Valor POAI 2026
 (en pesos y 3 últimos digitos en cero)]]/$V$2</f>
        <v>0</v>
      </c>
      <c r="X1270" s="217"/>
      <c r="Y1270" s="179"/>
      <c r="Z1270" s="179"/>
      <c r="AA1270" s="180"/>
    </row>
    <row r="1271" spans="1:27" s="126" customFormat="1" ht="13.5" hidden="1" customHeight="1">
      <c r="A1271" s="172">
        <v>17</v>
      </c>
      <c r="B1271" t="s">
        <v>1924</v>
      </c>
      <c r="C1271" s="198">
        <v>27832</v>
      </c>
      <c r="D1271" t="s">
        <v>312</v>
      </c>
      <c r="E1271" s="198">
        <v>82</v>
      </c>
      <c r="F1271" s="104" t="s">
        <v>480</v>
      </c>
      <c r="G1271" t="s">
        <v>414</v>
      </c>
      <c r="H1271" t="s">
        <v>472</v>
      </c>
      <c r="I1271" t="s">
        <v>225</v>
      </c>
      <c r="J1271"/>
      <c r="K1271" t="s">
        <v>416</v>
      </c>
      <c r="L1271" t="s">
        <v>473</v>
      </c>
      <c r="M1271" s="104" t="s">
        <v>1991</v>
      </c>
      <c r="N1271" s="104" t="s">
        <v>27</v>
      </c>
      <c r="O1271" s="167">
        <v>1</v>
      </c>
      <c r="P1271" s="191">
        <v>84</v>
      </c>
      <c r="Q1271" s="216">
        <v>3.0485591928576614E-3</v>
      </c>
      <c r="R1271" s="191" t="s">
        <v>366</v>
      </c>
      <c r="S1271" s="175">
        <v>2783</v>
      </c>
      <c r="T1271" s="213" t="s">
        <v>1990</v>
      </c>
      <c r="U1271" s="199">
        <v>0</v>
      </c>
      <c r="V1271" s="200">
        <v>0</v>
      </c>
      <c r="W1271" s="216">
        <f>Tabla24[[#This Row],[Valor POAI 2026
 (en pesos y 3 últimos digitos en cero)]]/$V$2</f>
        <v>0</v>
      </c>
      <c r="X1271" s="217"/>
      <c r="Y1271" s="179"/>
      <c r="Z1271" s="179"/>
      <c r="AA1271" s="180"/>
    </row>
    <row r="1272" spans="1:27" s="126" customFormat="1" ht="13.5" hidden="1" customHeight="1">
      <c r="A1272" s="172">
        <v>17</v>
      </c>
      <c r="B1272" t="s">
        <v>1924</v>
      </c>
      <c r="C1272" s="198">
        <v>26321</v>
      </c>
      <c r="D1272" t="s">
        <v>491</v>
      </c>
      <c r="E1272" s="198">
        <v>93</v>
      </c>
      <c r="F1272" s="104" t="s">
        <v>492</v>
      </c>
      <c r="G1272" t="s">
        <v>493</v>
      </c>
      <c r="H1272" t="s">
        <v>494</v>
      </c>
      <c r="I1272" t="s">
        <v>244</v>
      </c>
      <c r="J1272" t="s">
        <v>495</v>
      </c>
      <c r="K1272" t="s">
        <v>496</v>
      </c>
      <c r="L1272" t="s">
        <v>497</v>
      </c>
      <c r="M1272" s="104" t="s">
        <v>175</v>
      </c>
      <c r="N1272" s="104" t="s">
        <v>176</v>
      </c>
      <c r="O1272" s="167">
        <v>4</v>
      </c>
      <c r="P1272" s="191">
        <v>2910</v>
      </c>
      <c r="Q1272" s="216">
        <v>0.10561080060971184</v>
      </c>
      <c r="R1272" s="191" t="s">
        <v>229</v>
      </c>
      <c r="S1272" s="175">
        <v>2632</v>
      </c>
      <c r="T1272" s="213" t="s">
        <v>1992</v>
      </c>
      <c r="U1272" s="199">
        <v>0</v>
      </c>
      <c r="V1272" s="200">
        <v>0</v>
      </c>
      <c r="W1272" s="216">
        <f>Tabla24[[#This Row],[Valor POAI 2026
 (en pesos y 3 últimos digitos en cero)]]/$V$2</f>
        <v>0</v>
      </c>
      <c r="X1272" s="217"/>
      <c r="Y1272" s="179"/>
      <c r="Z1272" s="179"/>
      <c r="AA1272" s="180"/>
    </row>
    <row r="1273" spans="1:27" s="126" customFormat="1" ht="13.5" hidden="1" customHeight="1">
      <c r="A1273" s="172">
        <v>17</v>
      </c>
      <c r="B1273" t="s">
        <v>1924</v>
      </c>
      <c r="C1273" s="198">
        <v>26322</v>
      </c>
      <c r="D1273" t="s">
        <v>491</v>
      </c>
      <c r="E1273" s="198">
        <v>94</v>
      </c>
      <c r="F1273" s="104" t="s">
        <v>503</v>
      </c>
      <c r="G1273" t="s">
        <v>493</v>
      </c>
      <c r="H1273" t="s">
        <v>504</v>
      </c>
      <c r="I1273" t="s">
        <v>244</v>
      </c>
      <c r="J1273" t="s">
        <v>495</v>
      </c>
      <c r="K1273" t="s">
        <v>496</v>
      </c>
      <c r="L1273" t="s">
        <v>497</v>
      </c>
      <c r="M1273" s="104" t="s">
        <v>505</v>
      </c>
      <c r="N1273" s="104" t="s">
        <v>173</v>
      </c>
      <c r="O1273" s="167">
        <v>4</v>
      </c>
      <c r="P1273" s="191">
        <v>1107</v>
      </c>
      <c r="Q1273" s="216">
        <v>4.0175655077302752E-2</v>
      </c>
      <c r="R1273" s="191" t="s">
        <v>229</v>
      </c>
      <c r="S1273" s="175">
        <v>2632</v>
      </c>
      <c r="T1273" s="213" t="s">
        <v>1992</v>
      </c>
      <c r="U1273" s="199">
        <v>0</v>
      </c>
      <c r="V1273" s="200">
        <v>0</v>
      </c>
      <c r="W1273" s="216">
        <f>Tabla24[[#This Row],[Valor POAI 2026
 (en pesos y 3 últimos digitos en cero)]]/$V$2</f>
        <v>0</v>
      </c>
      <c r="X1273" s="217"/>
      <c r="Y1273" s="179"/>
      <c r="Z1273" s="179"/>
      <c r="AA1273" s="180"/>
    </row>
    <row r="1274" spans="1:27" s="126" customFormat="1" ht="13.5" hidden="1" customHeight="1">
      <c r="A1274" s="172">
        <v>17</v>
      </c>
      <c r="B1274" t="s">
        <v>1924</v>
      </c>
      <c r="C1274" s="198">
        <v>26323</v>
      </c>
      <c r="D1274" t="s">
        <v>491</v>
      </c>
      <c r="E1274" s="198">
        <v>92</v>
      </c>
      <c r="F1274" s="104" t="s">
        <v>500</v>
      </c>
      <c r="G1274" t="s">
        <v>493</v>
      </c>
      <c r="H1274" t="s">
        <v>501</v>
      </c>
      <c r="I1274" t="s">
        <v>244</v>
      </c>
      <c r="J1274" t="s">
        <v>495</v>
      </c>
      <c r="K1274" t="s">
        <v>496</v>
      </c>
      <c r="L1274" t="s">
        <v>497</v>
      </c>
      <c r="M1274" s="104" t="s">
        <v>502</v>
      </c>
      <c r="N1274" s="104" t="s">
        <v>31</v>
      </c>
      <c r="O1274" s="167">
        <v>1</v>
      </c>
      <c r="P1274" s="191">
        <v>0</v>
      </c>
      <c r="Q1274" s="216">
        <v>0</v>
      </c>
      <c r="R1274" s="191" t="s">
        <v>229</v>
      </c>
      <c r="S1274" s="175">
        <v>2632</v>
      </c>
      <c r="T1274" s="213" t="s">
        <v>1992</v>
      </c>
      <c r="U1274" s="199">
        <v>0</v>
      </c>
      <c r="V1274" s="200">
        <v>0</v>
      </c>
      <c r="W1274" s="216">
        <f>Tabla24[[#This Row],[Valor POAI 2026
 (en pesos y 3 últimos digitos en cero)]]/$V$2</f>
        <v>0</v>
      </c>
      <c r="X1274" s="217"/>
      <c r="Y1274" s="179"/>
      <c r="Z1274" s="179"/>
      <c r="AA1274" s="180"/>
    </row>
    <row r="1275" spans="1:27" s="126" customFormat="1" ht="13.5" hidden="1" customHeight="1">
      <c r="A1275" s="172">
        <v>17</v>
      </c>
      <c r="B1275" t="s">
        <v>1924</v>
      </c>
      <c r="C1275" s="198">
        <v>24201</v>
      </c>
      <c r="D1275" t="s">
        <v>316</v>
      </c>
      <c r="E1275" s="198">
        <v>96</v>
      </c>
      <c r="F1275" s="104" t="s">
        <v>512</v>
      </c>
      <c r="G1275" t="s">
        <v>507</v>
      </c>
      <c r="H1275" t="s">
        <v>508</v>
      </c>
      <c r="I1275" t="s">
        <v>225</v>
      </c>
      <c r="J1275"/>
      <c r="K1275" t="s">
        <v>496</v>
      </c>
      <c r="L1275" t="s">
        <v>509</v>
      </c>
      <c r="M1275" s="104" t="s">
        <v>1103</v>
      </c>
      <c r="N1275" s="104" t="s">
        <v>20</v>
      </c>
      <c r="O1275" s="167">
        <v>3</v>
      </c>
      <c r="P1275" s="191">
        <v>201</v>
      </c>
      <c r="Q1275" s="216">
        <v>7.2947666400522606E-3</v>
      </c>
      <c r="R1275" s="191" t="s">
        <v>366</v>
      </c>
      <c r="S1275" s="175">
        <v>2420</v>
      </c>
      <c r="T1275" s="213" t="s">
        <v>1993</v>
      </c>
      <c r="U1275" s="199">
        <v>0</v>
      </c>
      <c r="V1275" s="200">
        <v>0</v>
      </c>
      <c r="W1275" s="216">
        <f>Tabla24[[#This Row],[Valor POAI 2026
 (en pesos y 3 últimos digitos en cero)]]/$V$2</f>
        <v>0</v>
      </c>
      <c r="X1275" s="217"/>
      <c r="Y1275" s="179"/>
      <c r="Z1275" s="179"/>
      <c r="AA1275" s="180"/>
    </row>
    <row r="1276" spans="1:27" s="126" customFormat="1" ht="13.5" hidden="1" customHeight="1">
      <c r="A1276" s="172">
        <v>17</v>
      </c>
      <c r="B1276" t="s">
        <v>1924</v>
      </c>
      <c r="C1276" s="198">
        <v>24202</v>
      </c>
      <c r="D1276" t="s">
        <v>316</v>
      </c>
      <c r="E1276" s="198">
        <v>95</v>
      </c>
      <c r="F1276" s="104" t="s">
        <v>506</v>
      </c>
      <c r="G1276" t="s">
        <v>507</v>
      </c>
      <c r="H1276" t="s">
        <v>508</v>
      </c>
      <c r="I1276" t="s">
        <v>225</v>
      </c>
      <c r="J1276"/>
      <c r="K1276" t="s">
        <v>496</v>
      </c>
      <c r="L1276" t="s">
        <v>509</v>
      </c>
      <c r="M1276" s="104" t="s">
        <v>1994</v>
      </c>
      <c r="N1276" s="104" t="s">
        <v>183</v>
      </c>
      <c r="O1276" s="167">
        <v>3</v>
      </c>
      <c r="P1276" s="191">
        <v>201</v>
      </c>
      <c r="Q1276" s="216">
        <v>7.2947666400522606E-3</v>
      </c>
      <c r="R1276" s="191" t="s">
        <v>366</v>
      </c>
      <c r="S1276" s="175">
        <v>2420</v>
      </c>
      <c r="T1276" s="213" t="s">
        <v>1993</v>
      </c>
      <c r="U1276" s="199">
        <v>0</v>
      </c>
      <c r="V1276" s="200">
        <v>0</v>
      </c>
      <c r="W1276" s="216">
        <f>Tabla24[[#This Row],[Valor POAI 2026
 (en pesos y 3 últimos digitos en cero)]]/$V$2</f>
        <v>0</v>
      </c>
      <c r="X1276" s="217"/>
      <c r="Y1276" s="179"/>
      <c r="Z1276" s="179"/>
      <c r="AA1276" s="180"/>
    </row>
    <row r="1277" spans="1:27" s="126" customFormat="1" ht="13.5" hidden="1" customHeight="1">
      <c r="A1277" s="172">
        <v>17</v>
      </c>
      <c r="B1277" t="s">
        <v>1924</v>
      </c>
      <c r="C1277" s="198">
        <v>23941</v>
      </c>
      <c r="D1277" t="s">
        <v>491</v>
      </c>
      <c r="E1277" s="198">
        <v>100</v>
      </c>
      <c r="F1277" s="104" t="s">
        <v>545</v>
      </c>
      <c r="G1277" t="s">
        <v>493</v>
      </c>
      <c r="H1277" t="s">
        <v>546</v>
      </c>
      <c r="I1277" t="s">
        <v>244</v>
      </c>
      <c r="J1277"/>
      <c r="K1277" t="s">
        <v>496</v>
      </c>
      <c r="L1277" t="s">
        <v>517</v>
      </c>
      <c r="M1277" s="104" t="s">
        <v>547</v>
      </c>
      <c r="N1277" s="104" t="s">
        <v>194</v>
      </c>
      <c r="O1277" s="167">
        <v>4</v>
      </c>
      <c r="P1277" s="191">
        <v>150</v>
      </c>
      <c r="Q1277" s="216">
        <v>5.4438557015315378E-3</v>
      </c>
      <c r="R1277" s="191" t="s">
        <v>229</v>
      </c>
      <c r="S1277" s="175">
        <v>2394</v>
      </c>
      <c r="T1277" s="213" t="s">
        <v>1995</v>
      </c>
      <c r="U1277" s="199">
        <v>0</v>
      </c>
      <c r="V1277" s="200">
        <v>0</v>
      </c>
      <c r="W1277" s="216">
        <f>Tabla24[[#This Row],[Valor POAI 2026
 (en pesos y 3 últimos digitos en cero)]]/$V$2</f>
        <v>0</v>
      </c>
      <c r="X1277" s="217"/>
      <c r="Y1277" s="179"/>
      <c r="Z1277" s="179"/>
      <c r="AA1277" s="180"/>
    </row>
    <row r="1278" spans="1:27" s="126" customFormat="1" ht="13.5" hidden="1" customHeight="1">
      <c r="A1278" s="172">
        <v>17</v>
      </c>
      <c r="B1278" t="s">
        <v>1924</v>
      </c>
      <c r="C1278" s="198">
        <v>25891</v>
      </c>
      <c r="D1278" t="s">
        <v>491</v>
      </c>
      <c r="E1278" s="198">
        <v>104</v>
      </c>
      <c r="F1278" s="104" t="s">
        <v>535</v>
      </c>
      <c r="G1278" t="s">
        <v>536</v>
      </c>
      <c r="H1278" t="s">
        <v>537</v>
      </c>
      <c r="I1278" t="s">
        <v>244</v>
      </c>
      <c r="J1278"/>
      <c r="K1278" t="s">
        <v>496</v>
      </c>
      <c r="L1278" t="s">
        <v>517</v>
      </c>
      <c r="M1278" s="104" t="s">
        <v>1421</v>
      </c>
      <c r="N1278" s="104" t="s">
        <v>199</v>
      </c>
      <c r="O1278" s="167">
        <v>1</v>
      </c>
      <c r="P1278" s="191">
        <v>125</v>
      </c>
      <c r="Q1278" s="216">
        <v>4.5365464179429483E-3</v>
      </c>
      <c r="R1278" s="191" t="s">
        <v>366</v>
      </c>
      <c r="S1278" s="175">
        <v>2589</v>
      </c>
      <c r="T1278" s="213" t="s">
        <v>1996</v>
      </c>
      <c r="U1278" s="199">
        <v>0</v>
      </c>
      <c r="V1278" s="200">
        <v>0</v>
      </c>
      <c r="W1278" s="216">
        <f>Tabla24[[#This Row],[Valor POAI 2026
 (en pesos y 3 últimos digitos en cero)]]/$V$2</f>
        <v>0</v>
      </c>
      <c r="X1278" s="217"/>
      <c r="Y1278" s="179"/>
      <c r="Z1278" s="179"/>
      <c r="AA1278" s="180"/>
    </row>
    <row r="1279" spans="1:27" s="126" customFormat="1" ht="13.5" hidden="1" customHeight="1">
      <c r="A1279" s="172">
        <v>17</v>
      </c>
      <c r="B1279" t="s">
        <v>1924</v>
      </c>
      <c r="C1279" s="198">
        <v>25892</v>
      </c>
      <c r="D1279" t="s">
        <v>491</v>
      </c>
      <c r="E1279" s="198">
        <v>103</v>
      </c>
      <c r="F1279" s="104" t="s">
        <v>543</v>
      </c>
      <c r="G1279" t="s">
        <v>536</v>
      </c>
      <c r="H1279" t="s">
        <v>537</v>
      </c>
      <c r="I1279" t="s">
        <v>244</v>
      </c>
      <c r="J1279"/>
      <c r="K1279" t="s">
        <v>496</v>
      </c>
      <c r="L1279" t="s">
        <v>517</v>
      </c>
      <c r="M1279" s="104" t="s">
        <v>1423</v>
      </c>
      <c r="N1279" s="104" t="s">
        <v>204</v>
      </c>
      <c r="O1279" s="167">
        <v>1</v>
      </c>
      <c r="P1279" s="191">
        <v>125</v>
      </c>
      <c r="Q1279" s="216">
        <v>4.5365464179429483E-3</v>
      </c>
      <c r="R1279" s="191" t="s">
        <v>366</v>
      </c>
      <c r="S1279" s="175">
        <v>2589</v>
      </c>
      <c r="T1279" s="213" t="s">
        <v>1996</v>
      </c>
      <c r="U1279" s="199">
        <v>0</v>
      </c>
      <c r="V1279" s="200">
        <v>0</v>
      </c>
      <c r="W1279" s="216">
        <f>Tabla24[[#This Row],[Valor POAI 2026
 (en pesos y 3 últimos digitos en cero)]]/$V$2</f>
        <v>0</v>
      </c>
      <c r="X1279" s="217"/>
      <c r="Y1279" s="179"/>
      <c r="Z1279" s="179"/>
      <c r="AA1279" s="180"/>
    </row>
    <row r="1280" spans="1:27" s="126" customFormat="1" ht="13.5" hidden="1" customHeight="1">
      <c r="A1280" s="172">
        <v>17</v>
      </c>
      <c r="B1280" t="s">
        <v>1924</v>
      </c>
      <c r="C1280" s="198">
        <v>27921</v>
      </c>
      <c r="D1280" t="s">
        <v>491</v>
      </c>
      <c r="E1280" s="198">
        <v>98</v>
      </c>
      <c r="F1280" s="104" t="s">
        <v>514</v>
      </c>
      <c r="G1280" t="s">
        <v>515</v>
      </c>
      <c r="H1280" t="s">
        <v>516</v>
      </c>
      <c r="I1280" t="s">
        <v>225</v>
      </c>
      <c r="J1280"/>
      <c r="K1280" t="s">
        <v>496</v>
      </c>
      <c r="L1280" t="s">
        <v>517</v>
      </c>
      <c r="M1280" s="104" t="s">
        <v>1997</v>
      </c>
      <c r="N1280" s="104" t="s">
        <v>83</v>
      </c>
      <c r="O1280" s="167">
        <v>400</v>
      </c>
      <c r="P1280" s="191">
        <v>176</v>
      </c>
      <c r="Q1280" s="216">
        <v>6.3874573564636711E-3</v>
      </c>
      <c r="R1280" s="191" t="s">
        <v>229</v>
      </c>
      <c r="S1280" s="175">
        <v>2792</v>
      </c>
      <c r="T1280" s="213" t="s">
        <v>1998</v>
      </c>
      <c r="U1280" s="199">
        <v>0</v>
      </c>
      <c r="V1280" s="200">
        <v>0</v>
      </c>
      <c r="W1280" s="216">
        <f>Tabla24[[#This Row],[Valor POAI 2026
 (en pesos y 3 últimos digitos en cero)]]/$V$2</f>
        <v>0</v>
      </c>
      <c r="X1280" s="217"/>
      <c r="Y1280" s="179"/>
      <c r="Z1280" s="179"/>
      <c r="AA1280" s="180"/>
    </row>
    <row r="1281" spans="1:27" s="126" customFormat="1" ht="13.5" hidden="1" customHeight="1">
      <c r="A1281" s="172">
        <v>17</v>
      </c>
      <c r="B1281" t="s">
        <v>1924</v>
      </c>
      <c r="C1281" s="198">
        <v>27922</v>
      </c>
      <c r="D1281" t="s">
        <v>491</v>
      </c>
      <c r="E1281" s="198">
        <v>97</v>
      </c>
      <c r="F1281" s="104" t="s">
        <v>526</v>
      </c>
      <c r="G1281" t="s">
        <v>515</v>
      </c>
      <c r="H1281" t="s">
        <v>527</v>
      </c>
      <c r="I1281" t="s">
        <v>225</v>
      </c>
      <c r="J1281"/>
      <c r="K1281" t="s">
        <v>496</v>
      </c>
      <c r="L1281" t="s">
        <v>517</v>
      </c>
      <c r="M1281" s="104" t="s">
        <v>1999</v>
      </c>
      <c r="N1281" s="104" t="s">
        <v>190</v>
      </c>
      <c r="O1281" s="167">
        <v>40</v>
      </c>
      <c r="P1281" s="191">
        <v>334</v>
      </c>
      <c r="Q1281" s="216">
        <v>1.2121652028743558E-2</v>
      </c>
      <c r="R1281" s="191" t="s">
        <v>229</v>
      </c>
      <c r="S1281" s="175">
        <v>2792</v>
      </c>
      <c r="T1281" s="213" t="s">
        <v>1998</v>
      </c>
      <c r="U1281" s="199">
        <v>0</v>
      </c>
      <c r="V1281" s="200">
        <v>0</v>
      </c>
      <c r="W1281" s="216">
        <f>Tabla24[[#This Row],[Valor POAI 2026
 (en pesos y 3 últimos digitos en cero)]]/$V$2</f>
        <v>0</v>
      </c>
      <c r="X1281" s="217"/>
      <c r="Y1281" s="179"/>
      <c r="Z1281" s="179"/>
      <c r="AA1281" s="180"/>
    </row>
    <row r="1282" spans="1:27" s="126" customFormat="1" ht="13.5" hidden="1" customHeight="1">
      <c r="A1282" s="172">
        <v>17</v>
      </c>
      <c r="B1282" t="s">
        <v>1924</v>
      </c>
      <c r="C1282" s="198">
        <v>27923</v>
      </c>
      <c r="D1282" t="s">
        <v>491</v>
      </c>
      <c r="E1282" s="198">
        <v>99</v>
      </c>
      <c r="F1282" s="104" t="s">
        <v>523</v>
      </c>
      <c r="G1282" t="s">
        <v>515</v>
      </c>
      <c r="H1282" t="s">
        <v>524</v>
      </c>
      <c r="I1282" t="s">
        <v>244</v>
      </c>
      <c r="J1282"/>
      <c r="K1282" t="s">
        <v>496</v>
      </c>
      <c r="L1282" t="s">
        <v>517</v>
      </c>
      <c r="M1282" s="104" t="s">
        <v>2000</v>
      </c>
      <c r="N1282" s="104" t="s">
        <v>188</v>
      </c>
      <c r="O1282" s="167">
        <v>25</v>
      </c>
      <c r="P1282" s="191">
        <v>163</v>
      </c>
      <c r="Q1282" s="216">
        <v>5.9156565289976044E-3</v>
      </c>
      <c r="R1282" s="191" t="s">
        <v>229</v>
      </c>
      <c r="S1282" s="175">
        <v>2792</v>
      </c>
      <c r="T1282" s="213" t="s">
        <v>1998</v>
      </c>
      <c r="U1282" s="199">
        <v>0</v>
      </c>
      <c r="V1282" s="200">
        <v>0</v>
      </c>
      <c r="W1282" s="216">
        <f>Tabla24[[#This Row],[Valor POAI 2026
 (en pesos y 3 últimos digitos en cero)]]/$V$2</f>
        <v>0</v>
      </c>
      <c r="X1282" s="217"/>
      <c r="Y1282" s="179"/>
      <c r="Z1282" s="179"/>
      <c r="AA1282" s="180"/>
    </row>
    <row r="1283" spans="1:27" s="126" customFormat="1" ht="13.5" hidden="1" customHeight="1">
      <c r="A1283" s="172">
        <v>17</v>
      </c>
      <c r="B1283" t="s">
        <v>1924</v>
      </c>
      <c r="C1283" s="198">
        <v>27924</v>
      </c>
      <c r="D1283" t="s">
        <v>491</v>
      </c>
      <c r="E1283" s="198">
        <v>109</v>
      </c>
      <c r="F1283" s="104" t="s">
        <v>532</v>
      </c>
      <c r="G1283" t="s">
        <v>493</v>
      </c>
      <c r="H1283" t="s">
        <v>533</v>
      </c>
      <c r="I1283" t="s">
        <v>225</v>
      </c>
      <c r="J1283"/>
      <c r="K1283" t="s">
        <v>496</v>
      </c>
      <c r="L1283" t="s">
        <v>517</v>
      </c>
      <c r="M1283" s="104" t="s">
        <v>2001</v>
      </c>
      <c r="N1283" s="104" t="s">
        <v>192</v>
      </c>
      <c r="O1283" s="167">
        <v>20</v>
      </c>
      <c r="P1283" s="191">
        <v>253</v>
      </c>
      <c r="Q1283" s="216">
        <v>9.1819699499165273E-3</v>
      </c>
      <c r="R1283" s="191" t="s">
        <v>366</v>
      </c>
      <c r="S1283" s="175">
        <v>2792</v>
      </c>
      <c r="T1283" s="213" t="s">
        <v>1998</v>
      </c>
      <c r="U1283" s="199">
        <v>0</v>
      </c>
      <c r="V1283" s="200">
        <v>0</v>
      </c>
      <c r="W1283" s="216">
        <f>Tabla24[[#This Row],[Valor POAI 2026
 (en pesos y 3 últimos digitos en cero)]]/$V$2</f>
        <v>0</v>
      </c>
      <c r="X1283" s="217"/>
      <c r="Y1283" s="179"/>
      <c r="Z1283" s="179"/>
      <c r="AA1283" s="180"/>
    </row>
    <row r="1284" spans="1:27" s="126" customFormat="1" ht="13.5" hidden="1" customHeight="1">
      <c r="A1284" s="172">
        <v>17</v>
      </c>
      <c r="B1284" t="s">
        <v>1924</v>
      </c>
      <c r="C1284" s="198">
        <v>27925</v>
      </c>
      <c r="D1284" t="s">
        <v>491</v>
      </c>
      <c r="E1284" s="198">
        <v>107</v>
      </c>
      <c r="F1284" s="104" t="s">
        <v>529</v>
      </c>
      <c r="G1284" t="s">
        <v>515</v>
      </c>
      <c r="H1284" t="s">
        <v>521</v>
      </c>
      <c r="I1284" t="s">
        <v>225</v>
      </c>
      <c r="J1284"/>
      <c r="K1284" t="s">
        <v>496</v>
      </c>
      <c r="L1284" t="s">
        <v>517</v>
      </c>
      <c r="M1284" s="104" t="s">
        <v>2002</v>
      </c>
      <c r="N1284" s="104" t="s">
        <v>531</v>
      </c>
      <c r="O1284" s="167">
        <v>4</v>
      </c>
      <c r="P1284" s="191">
        <v>282</v>
      </c>
      <c r="Q1284" s="216">
        <v>1.0234448718879291E-2</v>
      </c>
      <c r="R1284" s="191" t="s">
        <v>366</v>
      </c>
      <c r="S1284" s="175">
        <v>2792</v>
      </c>
      <c r="T1284" s="213" t="s">
        <v>1998</v>
      </c>
      <c r="U1284" s="199">
        <v>0</v>
      </c>
      <c r="V1284" s="200">
        <v>0</v>
      </c>
      <c r="W1284" s="216">
        <f>Tabla24[[#This Row],[Valor POAI 2026
 (en pesos y 3 últimos digitos en cero)]]/$V$2</f>
        <v>0</v>
      </c>
      <c r="X1284" s="217"/>
      <c r="Y1284" s="179"/>
      <c r="Z1284" s="179"/>
      <c r="AA1284" s="180"/>
    </row>
    <row r="1285" spans="1:27" s="126" customFormat="1" ht="13.5" hidden="1" customHeight="1">
      <c r="A1285" s="172">
        <v>18</v>
      </c>
      <c r="B1285" t="s">
        <v>2003</v>
      </c>
      <c r="C1285" s="198">
        <v>26701</v>
      </c>
      <c r="D1285" t="s">
        <v>221</v>
      </c>
      <c r="E1285" s="198">
        <v>2</v>
      </c>
      <c r="F1285" s="104" t="s">
        <v>222</v>
      </c>
      <c r="G1285" t="s">
        <v>223</v>
      </c>
      <c r="H1285" t="s">
        <v>224</v>
      </c>
      <c r="I1285" t="s">
        <v>225</v>
      </c>
      <c r="J1285"/>
      <c r="K1285" t="s">
        <v>226</v>
      </c>
      <c r="L1285" t="s">
        <v>227</v>
      </c>
      <c r="M1285" s="104" t="s">
        <v>228</v>
      </c>
      <c r="N1285" s="104" t="s">
        <v>16</v>
      </c>
      <c r="O1285" s="167">
        <v>4</v>
      </c>
      <c r="P1285" s="191">
        <v>228.71692400000001</v>
      </c>
      <c r="Q1285" s="216">
        <v>2.1942271450401583E-3</v>
      </c>
      <c r="R1285" s="191" t="s">
        <v>229</v>
      </c>
      <c r="S1285" s="175">
        <v>2670</v>
      </c>
      <c r="T1285" s="213" t="s">
        <v>2004</v>
      </c>
      <c r="U1285" s="199">
        <v>0</v>
      </c>
      <c r="V1285" s="200">
        <v>0</v>
      </c>
      <c r="W1285" s="216">
        <f>Tabla24[[#This Row],[Valor POAI 2026
 (en pesos y 3 últimos digitos en cero)]]/$V$2</f>
        <v>0</v>
      </c>
      <c r="X1285" s="217"/>
      <c r="Y1285" s="179"/>
      <c r="Z1285" s="179"/>
      <c r="AA1285" s="180"/>
    </row>
    <row r="1286" spans="1:27" s="126" customFormat="1" ht="13.5" hidden="1" customHeight="1">
      <c r="A1286" s="172">
        <v>18</v>
      </c>
      <c r="B1286" t="s">
        <v>2003</v>
      </c>
      <c r="C1286" s="198">
        <v>26702</v>
      </c>
      <c r="D1286" t="s">
        <v>221</v>
      </c>
      <c r="E1286" s="198">
        <v>1</v>
      </c>
      <c r="F1286" s="104" t="s">
        <v>231</v>
      </c>
      <c r="G1286" t="s">
        <v>223</v>
      </c>
      <c r="H1286" t="s">
        <v>224</v>
      </c>
      <c r="I1286" t="s">
        <v>225</v>
      </c>
      <c r="J1286"/>
      <c r="K1286" t="s">
        <v>226</v>
      </c>
      <c r="L1286" t="s">
        <v>227</v>
      </c>
      <c r="M1286" s="104" t="s">
        <v>1606</v>
      </c>
      <c r="N1286" s="104" t="s">
        <v>20</v>
      </c>
      <c r="O1286" s="167">
        <v>40</v>
      </c>
      <c r="P1286" s="191">
        <v>686.15077099999996</v>
      </c>
      <c r="Q1286" s="216">
        <v>6.5826814255268368E-3</v>
      </c>
      <c r="R1286" s="191" t="s">
        <v>229</v>
      </c>
      <c r="S1286" s="175">
        <v>2670</v>
      </c>
      <c r="T1286" s="213" t="s">
        <v>2004</v>
      </c>
      <c r="U1286" s="199">
        <v>0</v>
      </c>
      <c r="V1286" s="200">
        <v>0</v>
      </c>
      <c r="W1286" s="216">
        <f>Tabla24[[#This Row],[Valor POAI 2026
 (en pesos y 3 últimos digitos en cero)]]/$V$2</f>
        <v>0</v>
      </c>
      <c r="X1286" s="217"/>
      <c r="Y1286" s="179"/>
      <c r="Z1286" s="179"/>
      <c r="AA1286" s="180"/>
    </row>
    <row r="1287" spans="1:27" s="126" customFormat="1" ht="13.5" hidden="1" customHeight="1">
      <c r="A1287" s="172">
        <v>18</v>
      </c>
      <c r="B1287" t="s">
        <v>2003</v>
      </c>
      <c r="C1287" s="198">
        <v>26703</v>
      </c>
      <c r="D1287" t="s">
        <v>221</v>
      </c>
      <c r="E1287" s="198">
        <v>3</v>
      </c>
      <c r="F1287" s="104" t="s">
        <v>233</v>
      </c>
      <c r="G1287" t="s">
        <v>223</v>
      </c>
      <c r="H1287" t="s">
        <v>224</v>
      </c>
      <c r="I1287" t="s">
        <v>225</v>
      </c>
      <c r="J1287"/>
      <c r="K1287" t="s">
        <v>226</v>
      </c>
      <c r="L1287" t="s">
        <v>227</v>
      </c>
      <c r="M1287" s="104" t="s">
        <v>1028</v>
      </c>
      <c r="N1287" s="104" t="s">
        <v>22</v>
      </c>
      <c r="O1287" s="167">
        <v>4</v>
      </c>
      <c r="P1287" s="191">
        <v>228.71692400000001</v>
      </c>
      <c r="Q1287" s="216">
        <v>2.1942271450401583E-3</v>
      </c>
      <c r="R1287" s="191" t="s">
        <v>229</v>
      </c>
      <c r="S1287" s="175">
        <v>2670</v>
      </c>
      <c r="T1287" s="213" t="s">
        <v>2004</v>
      </c>
      <c r="U1287" s="199">
        <v>0</v>
      </c>
      <c r="V1287" s="200">
        <v>0</v>
      </c>
      <c r="W1287" s="216">
        <f>Tabla24[[#This Row],[Valor POAI 2026
 (en pesos y 3 últimos digitos en cero)]]/$V$2</f>
        <v>0</v>
      </c>
      <c r="X1287" s="217"/>
      <c r="Y1287" s="179"/>
      <c r="Z1287" s="179"/>
      <c r="AA1287" s="180"/>
    </row>
    <row r="1288" spans="1:27" s="126" customFormat="1" ht="13.5" hidden="1" customHeight="1">
      <c r="A1288" s="172">
        <v>18</v>
      </c>
      <c r="B1288" t="s">
        <v>2003</v>
      </c>
      <c r="C1288" s="198">
        <v>25321</v>
      </c>
      <c r="D1288" t="s">
        <v>234</v>
      </c>
      <c r="E1288" s="198">
        <v>4</v>
      </c>
      <c r="F1288" s="104" t="s">
        <v>235</v>
      </c>
      <c r="G1288" t="s">
        <v>236</v>
      </c>
      <c r="H1288" t="s">
        <v>237</v>
      </c>
      <c r="I1288" t="s">
        <v>225</v>
      </c>
      <c r="J1288"/>
      <c r="K1288" t="s">
        <v>226</v>
      </c>
      <c r="L1288" t="s">
        <v>238</v>
      </c>
      <c r="M1288" s="104" t="s">
        <v>2005</v>
      </c>
      <c r="N1288" s="104" t="s">
        <v>24</v>
      </c>
      <c r="O1288" s="167">
        <v>8000</v>
      </c>
      <c r="P1288" s="191">
        <v>1626.19831</v>
      </c>
      <c r="Q1288" s="216">
        <v>1.5601156279193533E-2</v>
      </c>
      <c r="R1288" s="191" t="s">
        <v>229</v>
      </c>
      <c r="S1288" s="175">
        <v>2532</v>
      </c>
      <c r="T1288" s="213" t="s">
        <v>2006</v>
      </c>
      <c r="U1288" s="199">
        <v>0</v>
      </c>
      <c r="V1288" s="200">
        <v>0</v>
      </c>
      <c r="W1288" s="216">
        <f>Tabla24[[#This Row],[Valor POAI 2026
 (en pesos y 3 últimos digitos en cero)]]/$V$2</f>
        <v>0</v>
      </c>
      <c r="X1288" s="217"/>
      <c r="Y1288" s="179"/>
      <c r="Z1288" s="179"/>
      <c r="AA1288" s="180"/>
    </row>
    <row r="1289" spans="1:27" s="126" customFormat="1" ht="13.5" hidden="1" customHeight="1">
      <c r="A1289" s="172">
        <v>18</v>
      </c>
      <c r="B1289" t="s">
        <v>2003</v>
      </c>
      <c r="C1289" s="198">
        <v>26901</v>
      </c>
      <c r="D1289" t="s">
        <v>221</v>
      </c>
      <c r="E1289" s="198">
        <v>5</v>
      </c>
      <c r="F1289" s="104" t="s">
        <v>241</v>
      </c>
      <c r="G1289" t="s">
        <v>242</v>
      </c>
      <c r="H1289" t="s">
        <v>243</v>
      </c>
      <c r="I1289" t="s">
        <v>244</v>
      </c>
      <c r="J1289" t="s">
        <v>245</v>
      </c>
      <c r="K1289" t="s">
        <v>226</v>
      </c>
      <c r="L1289" t="s">
        <v>246</v>
      </c>
      <c r="M1289" s="104" t="s">
        <v>247</v>
      </c>
      <c r="N1289" s="104" t="s">
        <v>27</v>
      </c>
      <c r="O1289" s="167">
        <v>4</v>
      </c>
      <c r="P1289" s="191">
        <v>944.24418000000003</v>
      </c>
      <c r="Q1289" s="216">
        <v>9.0587359040478575E-3</v>
      </c>
      <c r="R1289" s="191" t="s">
        <v>229</v>
      </c>
      <c r="S1289" s="175">
        <v>2690</v>
      </c>
      <c r="T1289" s="213" t="s">
        <v>2007</v>
      </c>
      <c r="U1289" s="199">
        <v>0</v>
      </c>
      <c r="V1289" s="200">
        <v>0</v>
      </c>
      <c r="W1289" s="216">
        <f>Tabla24[[#This Row],[Valor POAI 2026
 (en pesos y 3 últimos digitos en cero)]]/$V$2</f>
        <v>0</v>
      </c>
      <c r="X1289" s="217"/>
      <c r="Y1289" s="179"/>
      <c r="Z1289" s="179"/>
      <c r="AA1289" s="180"/>
    </row>
    <row r="1290" spans="1:27" s="126" customFormat="1" ht="13.5" hidden="1" customHeight="1">
      <c r="A1290" s="172">
        <v>18</v>
      </c>
      <c r="B1290" t="s">
        <v>2003</v>
      </c>
      <c r="C1290" s="198">
        <v>27611</v>
      </c>
      <c r="D1290" t="s">
        <v>221</v>
      </c>
      <c r="E1290" s="198">
        <v>12</v>
      </c>
      <c r="F1290" s="104" t="s">
        <v>262</v>
      </c>
      <c r="G1290" t="s">
        <v>223</v>
      </c>
      <c r="H1290" t="s">
        <v>252</v>
      </c>
      <c r="I1290" t="s">
        <v>225</v>
      </c>
      <c r="J1290"/>
      <c r="K1290" t="s">
        <v>226</v>
      </c>
      <c r="L1290" t="s">
        <v>253</v>
      </c>
      <c r="M1290" s="104" t="s">
        <v>2008</v>
      </c>
      <c r="N1290" s="104" t="s">
        <v>33</v>
      </c>
      <c r="O1290" s="167">
        <v>4</v>
      </c>
      <c r="P1290" s="191">
        <v>329.41243700000001</v>
      </c>
      <c r="Q1290" s="216">
        <v>3.1602633444791826E-3</v>
      </c>
      <c r="R1290" s="191" t="s">
        <v>229</v>
      </c>
      <c r="S1290" s="175">
        <v>2761</v>
      </c>
      <c r="T1290" s="213" t="s">
        <v>2009</v>
      </c>
      <c r="U1290" s="199">
        <v>0</v>
      </c>
      <c r="V1290" s="200">
        <v>0</v>
      </c>
      <c r="W1290" s="216">
        <f>Tabla24[[#This Row],[Valor POAI 2026
 (en pesos y 3 últimos digitos en cero)]]/$V$2</f>
        <v>0</v>
      </c>
      <c r="X1290" s="217"/>
      <c r="Y1290" s="179"/>
      <c r="Z1290" s="179"/>
      <c r="AA1290" s="180"/>
    </row>
    <row r="1291" spans="1:27" s="126" customFormat="1" ht="13.5" hidden="1" customHeight="1">
      <c r="A1291" s="172">
        <v>18</v>
      </c>
      <c r="B1291" t="s">
        <v>2003</v>
      </c>
      <c r="C1291" s="198">
        <v>27612</v>
      </c>
      <c r="D1291" t="s">
        <v>221</v>
      </c>
      <c r="E1291" s="198">
        <v>13</v>
      </c>
      <c r="F1291" s="104" t="s">
        <v>264</v>
      </c>
      <c r="G1291" t="s">
        <v>223</v>
      </c>
      <c r="H1291" t="s">
        <v>252</v>
      </c>
      <c r="I1291" t="s">
        <v>225</v>
      </c>
      <c r="J1291"/>
      <c r="K1291" t="s">
        <v>226</v>
      </c>
      <c r="L1291" t="s">
        <v>253</v>
      </c>
      <c r="M1291" s="104" t="s">
        <v>44</v>
      </c>
      <c r="N1291" s="104" t="s">
        <v>45</v>
      </c>
      <c r="O1291" s="167">
        <v>4</v>
      </c>
      <c r="P1291" s="191">
        <v>428.12896000000001</v>
      </c>
      <c r="Q1291" s="216">
        <v>4.1073138322278773E-3</v>
      </c>
      <c r="R1291" s="191" t="s">
        <v>229</v>
      </c>
      <c r="S1291" s="175">
        <v>2761</v>
      </c>
      <c r="T1291" s="213" t="s">
        <v>2009</v>
      </c>
      <c r="U1291" s="199">
        <v>0</v>
      </c>
      <c r="V1291" s="200">
        <v>0</v>
      </c>
      <c r="W1291" s="216">
        <f>Tabla24[[#This Row],[Valor POAI 2026
 (en pesos y 3 últimos digitos en cero)]]/$V$2</f>
        <v>0</v>
      </c>
      <c r="X1291" s="217"/>
      <c r="Y1291" s="179"/>
      <c r="Z1291" s="179"/>
      <c r="AA1291" s="180"/>
    </row>
    <row r="1292" spans="1:27" s="126" customFormat="1" ht="13.5" hidden="1" customHeight="1">
      <c r="A1292" s="172">
        <v>18</v>
      </c>
      <c r="B1292" t="s">
        <v>2003</v>
      </c>
      <c r="C1292" s="198">
        <v>27613</v>
      </c>
      <c r="D1292" t="s">
        <v>221</v>
      </c>
      <c r="E1292" s="198">
        <v>7</v>
      </c>
      <c r="F1292" s="104" t="s">
        <v>251</v>
      </c>
      <c r="G1292" t="s">
        <v>223</v>
      </c>
      <c r="H1292" t="s">
        <v>252</v>
      </c>
      <c r="I1292" t="s">
        <v>225</v>
      </c>
      <c r="J1292"/>
      <c r="K1292" t="s">
        <v>226</v>
      </c>
      <c r="L1292" t="s">
        <v>253</v>
      </c>
      <c r="M1292" s="104" t="s">
        <v>1343</v>
      </c>
      <c r="N1292" s="104" t="s">
        <v>38</v>
      </c>
      <c r="O1292" s="167">
        <v>4</v>
      </c>
      <c r="P1292" s="191">
        <v>329.41243700000001</v>
      </c>
      <c r="Q1292" s="216">
        <v>3.1602633444791826E-3</v>
      </c>
      <c r="R1292" s="191" t="s">
        <v>229</v>
      </c>
      <c r="S1292" s="175">
        <v>2761</v>
      </c>
      <c r="T1292" s="213" t="s">
        <v>2009</v>
      </c>
      <c r="U1292" s="199">
        <v>0</v>
      </c>
      <c r="V1292" s="200">
        <v>0</v>
      </c>
      <c r="W1292" s="216">
        <f>Tabla24[[#This Row],[Valor POAI 2026
 (en pesos y 3 últimos digitos en cero)]]/$V$2</f>
        <v>0</v>
      </c>
      <c r="X1292" s="217"/>
      <c r="Y1292" s="179"/>
      <c r="Z1292" s="179"/>
      <c r="AA1292" s="180"/>
    </row>
    <row r="1293" spans="1:27" s="126" customFormat="1" ht="13.5" hidden="1" customHeight="1">
      <c r="A1293" s="172">
        <v>18</v>
      </c>
      <c r="B1293" t="s">
        <v>2003</v>
      </c>
      <c r="C1293" s="198">
        <v>27614</v>
      </c>
      <c r="D1293" t="s">
        <v>221</v>
      </c>
      <c r="E1293" s="198">
        <v>9</v>
      </c>
      <c r="F1293" s="104" t="s">
        <v>565</v>
      </c>
      <c r="G1293" t="s">
        <v>223</v>
      </c>
      <c r="H1293" t="s">
        <v>252</v>
      </c>
      <c r="I1293" t="s">
        <v>225</v>
      </c>
      <c r="J1293"/>
      <c r="K1293" t="s">
        <v>226</v>
      </c>
      <c r="L1293" t="s">
        <v>253</v>
      </c>
      <c r="M1293" s="104" t="s">
        <v>2010</v>
      </c>
      <c r="N1293" s="104" t="s">
        <v>43</v>
      </c>
      <c r="O1293" s="167">
        <v>4</v>
      </c>
      <c r="P1293" s="191">
        <v>329.41243700000001</v>
      </c>
      <c r="Q1293" s="216">
        <v>3.1602633444791826E-3</v>
      </c>
      <c r="R1293" s="191" t="s">
        <v>229</v>
      </c>
      <c r="S1293" s="175">
        <v>2761</v>
      </c>
      <c r="T1293" s="213" t="s">
        <v>2009</v>
      </c>
      <c r="U1293" s="199">
        <v>0</v>
      </c>
      <c r="V1293" s="200">
        <v>0</v>
      </c>
      <c r="W1293" s="216">
        <f>Tabla24[[#This Row],[Valor POAI 2026
 (en pesos y 3 últimos digitos en cero)]]/$V$2</f>
        <v>0</v>
      </c>
      <c r="X1293" s="217"/>
      <c r="Y1293" s="179"/>
      <c r="Z1293" s="179"/>
      <c r="AA1293" s="180"/>
    </row>
    <row r="1294" spans="1:27" s="126" customFormat="1" ht="13.5" hidden="1" customHeight="1">
      <c r="A1294" s="172">
        <v>18</v>
      </c>
      <c r="B1294" t="s">
        <v>2003</v>
      </c>
      <c r="C1294" s="198">
        <v>27101</v>
      </c>
      <c r="D1294" t="s">
        <v>221</v>
      </c>
      <c r="E1294" s="198">
        <v>16</v>
      </c>
      <c r="F1294" s="104" t="s">
        <v>266</v>
      </c>
      <c r="G1294" t="s">
        <v>223</v>
      </c>
      <c r="H1294" t="s">
        <v>267</v>
      </c>
      <c r="I1294" t="s">
        <v>244</v>
      </c>
      <c r="J1294" t="s">
        <v>245</v>
      </c>
      <c r="K1294" t="s">
        <v>226</v>
      </c>
      <c r="L1294" t="s">
        <v>268</v>
      </c>
      <c r="M1294" s="104" t="s">
        <v>687</v>
      </c>
      <c r="N1294" s="104" t="s">
        <v>49</v>
      </c>
      <c r="O1294" s="167">
        <v>4</v>
      </c>
      <c r="P1294" s="191">
        <v>1154.0762199999999</v>
      </c>
      <c r="Q1294" s="216">
        <v>1.1071788327169603E-2</v>
      </c>
      <c r="R1294" s="191" t="s">
        <v>229</v>
      </c>
      <c r="S1294" s="175">
        <v>2710</v>
      </c>
      <c r="T1294" s="213" t="s">
        <v>2011</v>
      </c>
      <c r="U1294" s="199">
        <v>0</v>
      </c>
      <c r="V1294" s="200">
        <v>0</v>
      </c>
      <c r="W1294" s="216">
        <f>Tabla24[[#This Row],[Valor POAI 2026
 (en pesos y 3 últimos digitos en cero)]]/$V$2</f>
        <v>0</v>
      </c>
      <c r="X1294" s="217"/>
      <c r="Y1294" s="179"/>
      <c r="Z1294" s="179"/>
      <c r="AA1294" s="180"/>
    </row>
    <row r="1295" spans="1:27" s="126" customFormat="1" ht="13.5" hidden="1" customHeight="1">
      <c r="A1295" s="172">
        <v>18</v>
      </c>
      <c r="B1295" t="s">
        <v>2003</v>
      </c>
      <c r="C1295" s="198">
        <v>27641</v>
      </c>
      <c r="D1295" t="s">
        <v>271</v>
      </c>
      <c r="E1295" s="198">
        <v>15</v>
      </c>
      <c r="F1295" s="104" t="s">
        <v>272</v>
      </c>
      <c r="G1295" t="s">
        <v>273</v>
      </c>
      <c r="H1295" t="s">
        <v>274</v>
      </c>
      <c r="I1295" t="s">
        <v>225</v>
      </c>
      <c r="J1295" t="s">
        <v>275</v>
      </c>
      <c r="K1295" t="s">
        <v>226</v>
      </c>
      <c r="L1295" t="s">
        <v>268</v>
      </c>
      <c r="M1295" s="104" t="s">
        <v>1783</v>
      </c>
      <c r="N1295" s="104" t="s">
        <v>31</v>
      </c>
      <c r="O1295" s="167">
        <v>10000</v>
      </c>
      <c r="P1295" s="191">
        <v>2276.6776340000001</v>
      </c>
      <c r="Q1295" s="216">
        <v>2.1841618790870949E-2</v>
      </c>
      <c r="R1295" s="191" t="s">
        <v>229</v>
      </c>
      <c r="S1295" s="175">
        <v>2764</v>
      </c>
      <c r="T1295" s="213" t="s">
        <v>2012</v>
      </c>
      <c r="U1295" s="199">
        <v>0</v>
      </c>
      <c r="V1295" s="200">
        <v>0</v>
      </c>
      <c r="W1295" s="216">
        <f>Tabla24[[#This Row],[Valor POAI 2026
 (en pesos y 3 últimos digitos en cero)]]/$V$2</f>
        <v>0</v>
      </c>
      <c r="X1295" s="217"/>
      <c r="Y1295" s="179"/>
      <c r="Z1295" s="179"/>
      <c r="AA1295" s="180"/>
    </row>
    <row r="1296" spans="1:27" s="126" customFormat="1" ht="13.5" hidden="1" customHeight="1">
      <c r="A1296" s="172">
        <v>18</v>
      </c>
      <c r="B1296" t="s">
        <v>2003</v>
      </c>
      <c r="C1296" s="198">
        <v>25571</v>
      </c>
      <c r="D1296" t="s">
        <v>278</v>
      </c>
      <c r="E1296" s="198">
        <v>17</v>
      </c>
      <c r="F1296" s="104" t="s">
        <v>287</v>
      </c>
      <c r="G1296" t="s">
        <v>280</v>
      </c>
      <c r="H1296" t="s">
        <v>288</v>
      </c>
      <c r="I1296" t="s">
        <v>244</v>
      </c>
      <c r="J1296" t="s">
        <v>282</v>
      </c>
      <c r="K1296" t="s">
        <v>283</v>
      </c>
      <c r="L1296" t="s">
        <v>284</v>
      </c>
      <c r="M1296" s="104" t="s">
        <v>62</v>
      </c>
      <c r="N1296" s="104" t="s">
        <v>63</v>
      </c>
      <c r="O1296" s="167">
        <v>2000</v>
      </c>
      <c r="P1296" s="191">
        <v>1049.1602</v>
      </c>
      <c r="Q1296" s="216">
        <v>1.0065262115608731E-2</v>
      </c>
      <c r="R1296" s="191" t="s">
        <v>229</v>
      </c>
      <c r="S1296" s="175">
        <v>2557</v>
      </c>
      <c r="T1296" s="213" t="s">
        <v>2013</v>
      </c>
      <c r="U1296" s="199">
        <v>0</v>
      </c>
      <c r="V1296" s="200">
        <v>0</v>
      </c>
      <c r="W1296" s="216">
        <f>Tabla24[[#This Row],[Valor POAI 2026
 (en pesos y 3 últimos digitos en cero)]]/$V$2</f>
        <v>0</v>
      </c>
      <c r="X1296" s="217"/>
      <c r="Y1296" s="179"/>
      <c r="Z1296" s="179"/>
      <c r="AA1296" s="180"/>
    </row>
    <row r="1297" spans="1:27" s="126" customFormat="1" ht="13.5" hidden="1" customHeight="1">
      <c r="A1297" s="172">
        <v>18</v>
      </c>
      <c r="B1297" t="s">
        <v>2003</v>
      </c>
      <c r="C1297" s="198">
        <v>25572</v>
      </c>
      <c r="D1297" t="s">
        <v>278</v>
      </c>
      <c r="E1297" s="198">
        <v>18</v>
      </c>
      <c r="F1297" s="104" t="s">
        <v>297</v>
      </c>
      <c r="G1297" t="s">
        <v>280</v>
      </c>
      <c r="H1297" t="s">
        <v>298</v>
      </c>
      <c r="I1297" t="s">
        <v>244</v>
      </c>
      <c r="J1297" t="s">
        <v>282</v>
      </c>
      <c r="K1297" t="s">
        <v>283</v>
      </c>
      <c r="L1297" t="s">
        <v>284</v>
      </c>
      <c r="M1297" s="104" t="s">
        <v>2014</v>
      </c>
      <c r="N1297" s="104" t="s">
        <v>65</v>
      </c>
      <c r="O1297" s="167">
        <v>2000</v>
      </c>
      <c r="P1297" s="191">
        <v>524.58010000000002</v>
      </c>
      <c r="Q1297" s="216">
        <v>5.0326310578043655E-3</v>
      </c>
      <c r="R1297" s="191" t="s">
        <v>229</v>
      </c>
      <c r="S1297" s="175">
        <v>2557</v>
      </c>
      <c r="T1297" s="213" t="s">
        <v>2013</v>
      </c>
      <c r="U1297" s="199">
        <v>0</v>
      </c>
      <c r="V1297" s="200">
        <v>0</v>
      </c>
      <c r="W1297" s="216">
        <f>Tabla24[[#This Row],[Valor POAI 2026
 (en pesos y 3 últimos digitos en cero)]]/$V$2</f>
        <v>0</v>
      </c>
      <c r="X1297" s="217"/>
      <c r="Y1297" s="179"/>
      <c r="Z1297" s="179"/>
      <c r="AA1297" s="180"/>
    </row>
    <row r="1298" spans="1:27" s="126" customFormat="1" ht="13.5" hidden="1" customHeight="1">
      <c r="A1298" s="172">
        <v>18</v>
      </c>
      <c r="B1298" t="s">
        <v>2003</v>
      </c>
      <c r="C1298" s="198">
        <v>25573</v>
      </c>
      <c r="D1298" t="s">
        <v>278</v>
      </c>
      <c r="E1298" s="198">
        <v>19</v>
      </c>
      <c r="F1298" s="104" t="s">
        <v>279</v>
      </c>
      <c r="G1298" t="s">
        <v>280</v>
      </c>
      <c r="H1298" t="s">
        <v>281</v>
      </c>
      <c r="I1298" t="s">
        <v>244</v>
      </c>
      <c r="J1298" t="s">
        <v>282</v>
      </c>
      <c r="K1298" t="s">
        <v>283</v>
      </c>
      <c r="L1298" t="s">
        <v>284</v>
      </c>
      <c r="M1298" s="104" t="s">
        <v>2015</v>
      </c>
      <c r="N1298" s="104" t="s">
        <v>56</v>
      </c>
      <c r="O1298" s="167">
        <v>2000</v>
      </c>
      <c r="P1298" s="191">
        <v>1049.1602</v>
      </c>
      <c r="Q1298" s="216">
        <v>1.0065262115608731E-2</v>
      </c>
      <c r="R1298" s="191" t="s">
        <v>229</v>
      </c>
      <c r="S1298" s="175">
        <v>2557</v>
      </c>
      <c r="T1298" s="213" t="s">
        <v>2013</v>
      </c>
      <c r="U1298" s="199">
        <v>0</v>
      </c>
      <c r="V1298" s="200">
        <v>0</v>
      </c>
      <c r="W1298" s="216">
        <f>Tabla24[[#This Row],[Valor POAI 2026
 (en pesos y 3 últimos digitos en cero)]]/$V$2</f>
        <v>0</v>
      </c>
      <c r="X1298" s="217"/>
      <c r="Y1298" s="179"/>
      <c r="Z1298" s="179"/>
      <c r="AA1298" s="180"/>
    </row>
    <row r="1299" spans="1:27" s="126" customFormat="1" ht="13.5" hidden="1" customHeight="1">
      <c r="A1299" s="172">
        <v>18</v>
      </c>
      <c r="B1299" t="s">
        <v>2003</v>
      </c>
      <c r="C1299" s="198">
        <v>25574</v>
      </c>
      <c r="D1299" t="s">
        <v>278</v>
      </c>
      <c r="E1299" s="198">
        <v>20</v>
      </c>
      <c r="F1299" s="104" t="s">
        <v>290</v>
      </c>
      <c r="G1299" t="s">
        <v>280</v>
      </c>
      <c r="H1299" t="s">
        <v>291</v>
      </c>
      <c r="I1299" t="s">
        <v>244</v>
      </c>
      <c r="J1299" t="s">
        <v>282</v>
      </c>
      <c r="K1299" t="s">
        <v>283</v>
      </c>
      <c r="L1299" t="s">
        <v>284</v>
      </c>
      <c r="M1299" s="104" t="s">
        <v>805</v>
      </c>
      <c r="N1299" s="104" t="s">
        <v>61</v>
      </c>
      <c r="O1299" s="167">
        <v>2000</v>
      </c>
      <c r="P1299" s="191">
        <v>524.58010000000002</v>
      </c>
      <c r="Q1299" s="216">
        <v>5.0326310578043655E-3</v>
      </c>
      <c r="R1299" s="191" t="s">
        <v>229</v>
      </c>
      <c r="S1299" s="175">
        <v>2557</v>
      </c>
      <c r="T1299" s="213" t="s">
        <v>2013</v>
      </c>
      <c r="U1299" s="199">
        <v>0</v>
      </c>
      <c r="V1299" s="200">
        <v>0</v>
      </c>
      <c r="W1299" s="216">
        <f>Tabla24[[#This Row],[Valor POAI 2026
 (en pesos y 3 últimos digitos en cero)]]/$V$2</f>
        <v>0</v>
      </c>
      <c r="X1299" s="217"/>
      <c r="Y1299" s="179"/>
      <c r="Z1299" s="179"/>
      <c r="AA1299" s="180"/>
    </row>
    <row r="1300" spans="1:27" s="126" customFormat="1" ht="13.5" hidden="1" customHeight="1">
      <c r="A1300" s="172">
        <v>18</v>
      </c>
      <c r="B1300" t="s">
        <v>2003</v>
      </c>
      <c r="C1300" s="198">
        <v>25575</v>
      </c>
      <c r="D1300" t="s">
        <v>278</v>
      </c>
      <c r="E1300" s="198">
        <v>23</v>
      </c>
      <c r="F1300" s="104" t="s">
        <v>300</v>
      </c>
      <c r="G1300" t="s">
        <v>280</v>
      </c>
      <c r="H1300" t="s">
        <v>301</v>
      </c>
      <c r="I1300" t="s">
        <v>225</v>
      </c>
      <c r="J1300"/>
      <c r="K1300" t="s">
        <v>283</v>
      </c>
      <c r="L1300" t="s">
        <v>284</v>
      </c>
      <c r="M1300" s="104" t="s">
        <v>2016</v>
      </c>
      <c r="N1300" s="104" t="s">
        <v>59</v>
      </c>
      <c r="O1300" s="167">
        <v>1000</v>
      </c>
      <c r="P1300" s="191">
        <v>1573.7402999999999</v>
      </c>
      <c r="Q1300" s="216">
        <v>1.5097893173413096E-2</v>
      </c>
      <c r="R1300" s="191" t="s">
        <v>229</v>
      </c>
      <c r="S1300" s="175">
        <v>2557</v>
      </c>
      <c r="T1300" s="213" t="s">
        <v>2013</v>
      </c>
      <c r="U1300" s="199">
        <v>0</v>
      </c>
      <c r="V1300" s="200">
        <v>0</v>
      </c>
      <c r="W1300" s="216">
        <f>Tabla24[[#This Row],[Valor POAI 2026
 (en pesos y 3 últimos digitos en cero)]]/$V$2</f>
        <v>0</v>
      </c>
      <c r="X1300" s="217"/>
      <c r="Y1300" s="179"/>
      <c r="Z1300" s="179"/>
      <c r="AA1300" s="180"/>
    </row>
    <row r="1301" spans="1:27" s="126" customFormat="1" ht="13.5" hidden="1" customHeight="1">
      <c r="A1301" s="172">
        <v>18</v>
      </c>
      <c r="B1301" t="s">
        <v>2003</v>
      </c>
      <c r="C1301" s="198">
        <v>22681</v>
      </c>
      <c r="D1301" t="s">
        <v>312</v>
      </c>
      <c r="E1301" s="198">
        <v>25</v>
      </c>
      <c r="F1301" s="104" t="s">
        <v>313</v>
      </c>
      <c r="G1301" t="s">
        <v>304</v>
      </c>
      <c r="H1301" t="s">
        <v>314</v>
      </c>
      <c r="I1301" t="s">
        <v>225</v>
      </c>
      <c r="J1301"/>
      <c r="K1301" t="s">
        <v>283</v>
      </c>
      <c r="L1301" t="s">
        <v>306</v>
      </c>
      <c r="M1301" s="104" t="s">
        <v>2017</v>
      </c>
      <c r="N1301" s="104" t="s">
        <v>24</v>
      </c>
      <c r="O1301" s="167">
        <v>5000</v>
      </c>
      <c r="P1301" s="191">
        <v>1049.1602</v>
      </c>
      <c r="Q1301" s="216">
        <v>1.0065262115608731E-2</v>
      </c>
      <c r="R1301" s="191" t="s">
        <v>229</v>
      </c>
      <c r="S1301" s="175">
        <v>2268</v>
      </c>
      <c r="T1301" s="213" t="s">
        <v>2018</v>
      </c>
      <c r="U1301" s="199">
        <v>0</v>
      </c>
      <c r="V1301" s="200">
        <v>0</v>
      </c>
      <c r="W1301" s="216">
        <f>Tabla24[[#This Row],[Valor POAI 2026
 (en pesos y 3 últimos digitos en cero)]]/$V$2</f>
        <v>0</v>
      </c>
      <c r="X1301" s="217"/>
      <c r="Y1301" s="179"/>
      <c r="Z1301" s="179"/>
      <c r="AA1301" s="180"/>
    </row>
    <row r="1302" spans="1:27" s="126" customFormat="1" ht="13.5" hidden="1" customHeight="1">
      <c r="A1302" s="172">
        <v>18</v>
      </c>
      <c r="B1302" t="s">
        <v>2003</v>
      </c>
      <c r="C1302" s="198">
        <v>22682</v>
      </c>
      <c r="D1302" t="s">
        <v>234</v>
      </c>
      <c r="E1302" s="198">
        <v>27</v>
      </c>
      <c r="F1302" s="104" t="s">
        <v>309</v>
      </c>
      <c r="G1302" t="s">
        <v>304</v>
      </c>
      <c r="H1302" t="s">
        <v>310</v>
      </c>
      <c r="I1302" t="s">
        <v>225</v>
      </c>
      <c r="J1302"/>
      <c r="K1302" t="s">
        <v>283</v>
      </c>
      <c r="L1302" t="s">
        <v>306</v>
      </c>
      <c r="M1302" s="104" t="s">
        <v>2019</v>
      </c>
      <c r="N1302" s="104" t="s">
        <v>20</v>
      </c>
      <c r="O1302" s="167">
        <v>2600</v>
      </c>
      <c r="P1302" s="191">
        <v>1405.8746679999999</v>
      </c>
      <c r="Q1302" s="216">
        <v>1.3487451234915699E-2</v>
      </c>
      <c r="R1302" s="191" t="s">
        <v>229</v>
      </c>
      <c r="S1302" s="175">
        <v>2268</v>
      </c>
      <c r="T1302" s="213" t="s">
        <v>2018</v>
      </c>
      <c r="U1302" s="199">
        <v>0</v>
      </c>
      <c r="V1302" s="200">
        <v>0</v>
      </c>
      <c r="W1302" s="216">
        <f>Tabla24[[#This Row],[Valor POAI 2026
 (en pesos y 3 últimos digitos en cero)]]/$V$2</f>
        <v>0</v>
      </c>
      <c r="X1302" s="217"/>
      <c r="Y1302" s="179"/>
      <c r="Z1302" s="179"/>
      <c r="AA1302" s="180"/>
    </row>
    <row r="1303" spans="1:27" s="126" customFormat="1" ht="13.5" hidden="1" customHeight="1">
      <c r="A1303" s="172">
        <v>18</v>
      </c>
      <c r="B1303" t="s">
        <v>2003</v>
      </c>
      <c r="C1303" s="198">
        <v>22683</v>
      </c>
      <c r="D1303" t="s">
        <v>234</v>
      </c>
      <c r="E1303" s="198">
        <v>26</v>
      </c>
      <c r="F1303" s="104" t="s">
        <v>303</v>
      </c>
      <c r="G1303" t="s">
        <v>304</v>
      </c>
      <c r="H1303" t="s">
        <v>305</v>
      </c>
      <c r="I1303" t="s">
        <v>225</v>
      </c>
      <c r="J1303"/>
      <c r="K1303" t="s">
        <v>283</v>
      </c>
      <c r="L1303" t="s">
        <v>306</v>
      </c>
      <c r="M1303" s="104" t="s">
        <v>2020</v>
      </c>
      <c r="N1303" s="104" t="s">
        <v>69</v>
      </c>
      <c r="O1303" s="167">
        <v>2400</v>
      </c>
      <c r="P1303" s="191">
        <v>1049.1602</v>
      </c>
      <c r="Q1303" s="216">
        <v>1.0065262115608731E-2</v>
      </c>
      <c r="R1303" s="191" t="s">
        <v>229</v>
      </c>
      <c r="S1303" s="175">
        <v>2268</v>
      </c>
      <c r="T1303" s="213" t="s">
        <v>2018</v>
      </c>
      <c r="U1303" s="199">
        <v>0</v>
      </c>
      <c r="V1303" s="200">
        <v>0</v>
      </c>
      <c r="W1303" s="216">
        <f>Tabla24[[#This Row],[Valor POAI 2026
 (en pesos y 3 últimos digitos en cero)]]/$V$2</f>
        <v>0</v>
      </c>
      <c r="X1303" s="217"/>
      <c r="Y1303" s="179"/>
      <c r="Z1303" s="179"/>
      <c r="AA1303" s="180"/>
    </row>
    <row r="1304" spans="1:27" s="126" customFormat="1" ht="13.5" hidden="1" customHeight="1">
      <c r="A1304" s="172">
        <v>18</v>
      </c>
      <c r="B1304" t="s">
        <v>2003</v>
      </c>
      <c r="C1304" s="198">
        <v>27782</v>
      </c>
      <c r="D1304" t="s">
        <v>316</v>
      </c>
      <c r="E1304" s="198">
        <v>31</v>
      </c>
      <c r="F1304" s="104" t="s">
        <v>324</v>
      </c>
      <c r="G1304" t="s">
        <v>304</v>
      </c>
      <c r="H1304" t="s">
        <v>318</v>
      </c>
      <c r="I1304" t="s">
        <v>225</v>
      </c>
      <c r="J1304"/>
      <c r="K1304" t="s">
        <v>283</v>
      </c>
      <c r="L1304" t="s">
        <v>319</v>
      </c>
      <c r="M1304" s="104" t="s">
        <v>2021</v>
      </c>
      <c r="N1304" s="104" t="s">
        <v>74</v>
      </c>
      <c r="O1304" s="167">
        <v>4</v>
      </c>
      <c r="P1304" s="191">
        <v>387.76961</v>
      </c>
      <c r="Q1304" s="216">
        <v>3.7201208786964779E-3</v>
      </c>
      <c r="R1304" s="191" t="s">
        <v>229</v>
      </c>
      <c r="S1304" s="175">
        <v>2778</v>
      </c>
      <c r="T1304" s="213" t="s">
        <v>2022</v>
      </c>
      <c r="U1304" s="199">
        <v>0</v>
      </c>
      <c r="V1304" s="200">
        <v>0</v>
      </c>
      <c r="W1304" s="216">
        <f>Tabla24[[#This Row],[Valor POAI 2026
 (en pesos y 3 últimos digitos en cero)]]/$V$2</f>
        <v>0</v>
      </c>
      <c r="X1304" s="217"/>
      <c r="Y1304" s="179"/>
      <c r="Z1304" s="179"/>
      <c r="AA1304" s="180"/>
    </row>
    <row r="1305" spans="1:27" s="126" customFormat="1" ht="13.5" hidden="1" customHeight="1">
      <c r="A1305" s="172">
        <v>18</v>
      </c>
      <c r="B1305" t="s">
        <v>2003</v>
      </c>
      <c r="C1305" s="198">
        <v>27783</v>
      </c>
      <c r="D1305" t="s">
        <v>316</v>
      </c>
      <c r="E1305" s="198">
        <v>30</v>
      </c>
      <c r="F1305" s="104" t="s">
        <v>317</v>
      </c>
      <c r="G1305" t="s">
        <v>304</v>
      </c>
      <c r="H1305" t="s">
        <v>318</v>
      </c>
      <c r="I1305" t="s">
        <v>225</v>
      </c>
      <c r="J1305"/>
      <c r="K1305" t="s">
        <v>283</v>
      </c>
      <c r="L1305" t="s">
        <v>319</v>
      </c>
      <c r="M1305" s="104" t="s">
        <v>817</v>
      </c>
      <c r="N1305" s="104" t="s">
        <v>22</v>
      </c>
      <c r="O1305" s="167">
        <v>4</v>
      </c>
      <c r="P1305" s="191">
        <v>535.49136599999997</v>
      </c>
      <c r="Q1305" s="216">
        <v>5.1373097830392052E-3</v>
      </c>
      <c r="R1305" s="191" t="s">
        <v>229</v>
      </c>
      <c r="S1305" s="175">
        <v>2778</v>
      </c>
      <c r="T1305" s="213" t="s">
        <v>2022</v>
      </c>
      <c r="U1305" s="199">
        <v>0</v>
      </c>
      <c r="V1305" s="200">
        <v>0</v>
      </c>
      <c r="W1305" s="216">
        <f>Tabla24[[#This Row],[Valor POAI 2026
 (en pesos y 3 últimos digitos en cero)]]/$V$2</f>
        <v>0</v>
      </c>
      <c r="X1305" s="217"/>
      <c r="Y1305" s="179"/>
      <c r="Z1305" s="179"/>
      <c r="AA1305" s="180"/>
    </row>
    <row r="1306" spans="1:27" s="126" customFormat="1" ht="13.5" hidden="1" customHeight="1">
      <c r="A1306" s="172">
        <v>18</v>
      </c>
      <c r="B1306" t="s">
        <v>2003</v>
      </c>
      <c r="C1306" s="198">
        <v>26731</v>
      </c>
      <c r="D1306" t="s">
        <v>326</v>
      </c>
      <c r="E1306" s="198">
        <v>33</v>
      </c>
      <c r="F1306" s="104" t="s">
        <v>347</v>
      </c>
      <c r="G1306" t="s">
        <v>328</v>
      </c>
      <c r="H1306" t="s">
        <v>348</v>
      </c>
      <c r="I1306" t="s">
        <v>244</v>
      </c>
      <c r="J1306"/>
      <c r="K1306" t="s">
        <v>283</v>
      </c>
      <c r="L1306" t="s">
        <v>330</v>
      </c>
      <c r="M1306" s="104" t="s">
        <v>2023</v>
      </c>
      <c r="N1306" s="104" t="s">
        <v>78</v>
      </c>
      <c r="O1306" s="167">
        <v>80</v>
      </c>
      <c r="P1306" s="191">
        <v>524.58010000000002</v>
      </c>
      <c r="Q1306" s="216">
        <v>5.0326310578043655E-3</v>
      </c>
      <c r="R1306" s="191" t="s">
        <v>229</v>
      </c>
      <c r="S1306" s="175">
        <v>2673</v>
      </c>
      <c r="T1306" s="213" t="s">
        <v>2024</v>
      </c>
      <c r="U1306" s="199">
        <v>0</v>
      </c>
      <c r="V1306" s="200">
        <v>0</v>
      </c>
      <c r="W1306" s="216">
        <f>Tabla24[[#This Row],[Valor POAI 2026
 (en pesos y 3 últimos digitos en cero)]]/$V$2</f>
        <v>0</v>
      </c>
      <c r="X1306" s="217"/>
      <c r="Y1306" s="179"/>
      <c r="Z1306" s="179"/>
      <c r="AA1306" s="180"/>
    </row>
    <row r="1307" spans="1:27" s="126" customFormat="1" ht="13.5" hidden="1" customHeight="1">
      <c r="A1307" s="172">
        <v>18</v>
      </c>
      <c r="B1307" t="s">
        <v>2003</v>
      </c>
      <c r="C1307" s="198">
        <v>26732</v>
      </c>
      <c r="D1307" t="s">
        <v>326</v>
      </c>
      <c r="E1307" s="198">
        <v>38</v>
      </c>
      <c r="F1307" s="104" t="s">
        <v>339</v>
      </c>
      <c r="G1307" t="s">
        <v>328</v>
      </c>
      <c r="H1307" t="s">
        <v>340</v>
      </c>
      <c r="I1307" t="s">
        <v>225</v>
      </c>
      <c r="J1307"/>
      <c r="K1307" t="s">
        <v>283</v>
      </c>
      <c r="L1307" t="s">
        <v>330</v>
      </c>
      <c r="M1307" s="104" t="s">
        <v>2025</v>
      </c>
      <c r="N1307" s="104" t="s">
        <v>81</v>
      </c>
      <c r="O1307" s="167">
        <v>40</v>
      </c>
      <c r="P1307" s="191">
        <v>1184.5982799999999</v>
      </c>
      <c r="Q1307" s="216">
        <v>1.1364605891358882E-2</v>
      </c>
      <c r="R1307" s="191" t="s">
        <v>229</v>
      </c>
      <c r="S1307" s="175">
        <v>2673</v>
      </c>
      <c r="T1307" s="213" t="s">
        <v>2024</v>
      </c>
      <c r="U1307" s="199">
        <v>0</v>
      </c>
      <c r="V1307" s="200">
        <v>0</v>
      </c>
      <c r="W1307" s="216">
        <f>Tabla24[[#This Row],[Valor POAI 2026
 (en pesos y 3 últimos digitos en cero)]]/$V$2</f>
        <v>0</v>
      </c>
      <c r="X1307" s="217"/>
      <c r="Y1307" s="179"/>
      <c r="Z1307" s="179"/>
      <c r="AA1307" s="180"/>
    </row>
    <row r="1308" spans="1:27" s="126" customFormat="1" ht="13.5" hidden="1" customHeight="1">
      <c r="A1308" s="172">
        <v>18</v>
      </c>
      <c r="B1308" t="s">
        <v>2003</v>
      </c>
      <c r="C1308" s="198">
        <v>26733</v>
      </c>
      <c r="D1308" t="s">
        <v>326</v>
      </c>
      <c r="E1308" s="198">
        <v>39</v>
      </c>
      <c r="F1308" s="104" t="s">
        <v>345</v>
      </c>
      <c r="G1308" t="s">
        <v>328</v>
      </c>
      <c r="H1308" t="s">
        <v>340</v>
      </c>
      <c r="I1308" t="s">
        <v>225</v>
      </c>
      <c r="J1308"/>
      <c r="K1308" t="s">
        <v>283</v>
      </c>
      <c r="L1308" t="s">
        <v>330</v>
      </c>
      <c r="M1308" s="104" t="s">
        <v>2026</v>
      </c>
      <c r="N1308" s="104" t="s">
        <v>83</v>
      </c>
      <c r="O1308" s="167">
        <v>5000</v>
      </c>
      <c r="P1308" s="191">
        <v>1537.7813189999999</v>
      </c>
      <c r="Q1308" s="216">
        <v>1.4752915762741976E-2</v>
      </c>
      <c r="R1308" s="191" t="s">
        <v>229</v>
      </c>
      <c r="S1308" s="175">
        <v>2673</v>
      </c>
      <c r="T1308" s="213" t="s">
        <v>2024</v>
      </c>
      <c r="U1308" s="199">
        <v>0</v>
      </c>
      <c r="V1308" s="200">
        <v>0</v>
      </c>
      <c r="W1308" s="216">
        <f>Tabla24[[#This Row],[Valor POAI 2026
 (en pesos y 3 últimos digitos en cero)]]/$V$2</f>
        <v>0</v>
      </c>
      <c r="X1308" s="217"/>
      <c r="Y1308" s="179"/>
      <c r="Z1308" s="179"/>
      <c r="AA1308" s="180"/>
    </row>
    <row r="1309" spans="1:27" s="126" customFormat="1" ht="13.5" hidden="1" customHeight="1">
      <c r="A1309" s="172">
        <v>18</v>
      </c>
      <c r="B1309" t="s">
        <v>2003</v>
      </c>
      <c r="C1309" s="198">
        <v>26734</v>
      </c>
      <c r="D1309" t="s">
        <v>326</v>
      </c>
      <c r="E1309" s="198">
        <v>40</v>
      </c>
      <c r="F1309" s="104" t="s">
        <v>343</v>
      </c>
      <c r="G1309" t="s">
        <v>328</v>
      </c>
      <c r="H1309" t="s">
        <v>340</v>
      </c>
      <c r="I1309" t="s">
        <v>225</v>
      </c>
      <c r="J1309"/>
      <c r="K1309" t="s">
        <v>283</v>
      </c>
      <c r="L1309" t="s">
        <v>330</v>
      </c>
      <c r="M1309" s="104" t="s">
        <v>2027</v>
      </c>
      <c r="N1309" s="104" t="s">
        <v>85</v>
      </c>
      <c r="O1309" s="167">
        <v>48</v>
      </c>
      <c r="P1309" s="191">
        <v>414.609398</v>
      </c>
      <c r="Q1309" s="216">
        <v>3.9776120619756088E-3</v>
      </c>
      <c r="R1309" s="191" t="s">
        <v>229</v>
      </c>
      <c r="S1309" s="175">
        <v>2673</v>
      </c>
      <c r="T1309" s="213" t="s">
        <v>2024</v>
      </c>
      <c r="U1309" s="199">
        <v>0</v>
      </c>
      <c r="V1309" s="200">
        <v>0</v>
      </c>
      <c r="W1309" s="216">
        <f>Tabla24[[#This Row],[Valor POAI 2026
 (en pesos y 3 últimos digitos en cero)]]/$V$2</f>
        <v>0</v>
      </c>
      <c r="X1309" s="217"/>
      <c r="Y1309" s="179"/>
      <c r="Z1309" s="179"/>
      <c r="AA1309" s="180"/>
    </row>
    <row r="1310" spans="1:27" s="126" customFormat="1" ht="13.5" hidden="1" customHeight="1">
      <c r="A1310" s="172">
        <v>18</v>
      </c>
      <c r="B1310" t="s">
        <v>2003</v>
      </c>
      <c r="C1310" s="198">
        <v>27951</v>
      </c>
      <c r="D1310" t="s">
        <v>326</v>
      </c>
      <c r="E1310" s="198">
        <v>34</v>
      </c>
      <c r="F1310" s="104" t="s">
        <v>333</v>
      </c>
      <c r="G1310" t="s">
        <v>328</v>
      </c>
      <c r="H1310" t="s">
        <v>329</v>
      </c>
      <c r="I1310" t="s">
        <v>225</v>
      </c>
      <c r="J1310"/>
      <c r="K1310" t="s">
        <v>283</v>
      </c>
      <c r="L1310" t="s">
        <v>330</v>
      </c>
      <c r="M1310" s="104" t="s">
        <v>1953</v>
      </c>
      <c r="N1310" s="104" t="s">
        <v>87</v>
      </c>
      <c r="O1310" s="167">
        <v>16</v>
      </c>
      <c r="P1310" s="191">
        <v>129.833575</v>
      </c>
      <c r="Q1310" s="216">
        <v>1.2455761892049898E-3</v>
      </c>
      <c r="R1310" s="191" t="s">
        <v>229</v>
      </c>
      <c r="S1310" s="175">
        <v>2795</v>
      </c>
      <c r="T1310" s="213" t="s">
        <v>2028</v>
      </c>
      <c r="U1310" s="199">
        <v>0</v>
      </c>
      <c r="V1310" s="200">
        <v>0</v>
      </c>
      <c r="W1310" s="216">
        <f>Tabla24[[#This Row],[Valor POAI 2026
 (en pesos y 3 últimos digitos en cero)]]/$V$2</f>
        <v>0</v>
      </c>
      <c r="X1310" s="217"/>
      <c r="Y1310" s="179"/>
      <c r="Z1310" s="179"/>
      <c r="AA1310" s="180"/>
    </row>
    <row r="1311" spans="1:27" s="126" customFormat="1" ht="13.5" hidden="1" customHeight="1">
      <c r="A1311" s="172">
        <v>18</v>
      </c>
      <c r="B1311" t="s">
        <v>2003</v>
      </c>
      <c r="C1311" s="198">
        <v>27952</v>
      </c>
      <c r="D1311" t="s">
        <v>326</v>
      </c>
      <c r="E1311" s="198">
        <v>35</v>
      </c>
      <c r="F1311" s="104" t="s">
        <v>327</v>
      </c>
      <c r="G1311" t="s">
        <v>328</v>
      </c>
      <c r="H1311" t="s">
        <v>329</v>
      </c>
      <c r="I1311" t="s">
        <v>225</v>
      </c>
      <c r="J1311"/>
      <c r="K1311" t="s">
        <v>283</v>
      </c>
      <c r="L1311" t="s">
        <v>330</v>
      </c>
      <c r="M1311" s="104" t="s">
        <v>595</v>
      </c>
      <c r="N1311" s="104" t="s">
        <v>92</v>
      </c>
      <c r="O1311" s="167">
        <v>4000</v>
      </c>
      <c r="P1311" s="191">
        <v>1377.0227629999999</v>
      </c>
      <c r="Q1311" s="216">
        <v>1.3210656531533277E-2</v>
      </c>
      <c r="R1311" s="191" t="s">
        <v>229</v>
      </c>
      <c r="S1311" s="175">
        <v>2795</v>
      </c>
      <c r="T1311" s="213" t="s">
        <v>2028</v>
      </c>
      <c r="U1311" s="199">
        <v>0</v>
      </c>
      <c r="V1311" s="200">
        <v>0</v>
      </c>
      <c r="W1311" s="216">
        <f>Tabla24[[#This Row],[Valor POAI 2026
 (en pesos y 3 últimos digitos en cero)]]/$V$2</f>
        <v>0</v>
      </c>
      <c r="X1311" s="217"/>
      <c r="Y1311" s="179"/>
      <c r="Z1311" s="179"/>
      <c r="AA1311" s="180"/>
    </row>
    <row r="1312" spans="1:27" s="126" customFormat="1" ht="13.5" hidden="1" customHeight="1">
      <c r="A1312" s="172">
        <v>18</v>
      </c>
      <c r="B1312" t="s">
        <v>2003</v>
      </c>
      <c r="C1312" s="198">
        <v>27953</v>
      </c>
      <c r="D1312" t="s">
        <v>326</v>
      </c>
      <c r="E1312" s="198">
        <v>36</v>
      </c>
      <c r="F1312" s="104" t="s">
        <v>335</v>
      </c>
      <c r="G1312" t="s">
        <v>328</v>
      </c>
      <c r="H1312" t="s">
        <v>329</v>
      </c>
      <c r="I1312" t="s">
        <v>225</v>
      </c>
      <c r="J1312"/>
      <c r="K1312" t="s">
        <v>283</v>
      </c>
      <c r="L1312" t="s">
        <v>330</v>
      </c>
      <c r="M1312" s="104" t="s">
        <v>2029</v>
      </c>
      <c r="N1312" s="104" t="s">
        <v>83</v>
      </c>
      <c r="O1312" s="167">
        <v>4000</v>
      </c>
      <c r="P1312" s="191">
        <v>1377.0227629999999</v>
      </c>
      <c r="Q1312" s="216">
        <v>1.3210656531533277E-2</v>
      </c>
      <c r="R1312" s="191" t="s">
        <v>229</v>
      </c>
      <c r="S1312" s="175">
        <v>2795</v>
      </c>
      <c r="T1312" s="213" t="s">
        <v>2028</v>
      </c>
      <c r="U1312" s="199">
        <v>0</v>
      </c>
      <c r="V1312" s="200">
        <v>0</v>
      </c>
      <c r="W1312" s="216">
        <f>Tabla24[[#This Row],[Valor POAI 2026
 (en pesos y 3 últimos digitos en cero)]]/$V$2</f>
        <v>0</v>
      </c>
      <c r="X1312" s="217"/>
      <c r="Y1312" s="179"/>
      <c r="Z1312" s="179"/>
      <c r="AA1312" s="180"/>
    </row>
    <row r="1313" spans="1:27" s="126" customFormat="1" ht="13.5" hidden="1" customHeight="1">
      <c r="A1313" s="172">
        <v>18</v>
      </c>
      <c r="B1313" t="s">
        <v>2003</v>
      </c>
      <c r="C1313" s="198">
        <v>27954</v>
      </c>
      <c r="D1313" t="s">
        <v>326</v>
      </c>
      <c r="E1313" s="198">
        <v>37</v>
      </c>
      <c r="F1313" s="104" t="s">
        <v>337</v>
      </c>
      <c r="G1313" t="s">
        <v>328</v>
      </c>
      <c r="H1313" t="s">
        <v>329</v>
      </c>
      <c r="I1313" t="s">
        <v>225</v>
      </c>
      <c r="J1313"/>
      <c r="K1313" t="s">
        <v>283</v>
      </c>
      <c r="L1313" t="s">
        <v>330</v>
      </c>
      <c r="M1313" s="104" t="s">
        <v>2030</v>
      </c>
      <c r="N1313" s="104" t="s">
        <v>27</v>
      </c>
      <c r="O1313" s="167">
        <v>8000</v>
      </c>
      <c r="P1313" s="191">
        <v>1050.47165</v>
      </c>
      <c r="Q1313" s="216">
        <v>1.0077843690854833E-2</v>
      </c>
      <c r="R1313" s="191" t="s">
        <v>229</v>
      </c>
      <c r="S1313" s="175">
        <v>2795</v>
      </c>
      <c r="T1313" s="213" t="s">
        <v>2028</v>
      </c>
      <c r="U1313" s="199">
        <v>0</v>
      </c>
      <c r="V1313" s="200">
        <v>0</v>
      </c>
      <c r="W1313" s="216">
        <f>Tabla24[[#This Row],[Valor POAI 2026
 (en pesos y 3 últimos digitos en cero)]]/$V$2</f>
        <v>0</v>
      </c>
      <c r="X1313" s="217"/>
      <c r="Y1313" s="179"/>
      <c r="Z1313" s="179"/>
      <c r="AA1313" s="180"/>
    </row>
    <row r="1314" spans="1:27" s="126" customFormat="1" ht="13.5" hidden="1" customHeight="1">
      <c r="A1314" s="172">
        <v>18</v>
      </c>
      <c r="B1314" t="s">
        <v>2003</v>
      </c>
      <c r="C1314" s="198">
        <v>27571</v>
      </c>
      <c r="D1314" t="s">
        <v>350</v>
      </c>
      <c r="E1314" s="198">
        <v>43</v>
      </c>
      <c r="F1314" s="104" t="s">
        <v>358</v>
      </c>
      <c r="G1314" t="s">
        <v>304</v>
      </c>
      <c r="H1314" t="s">
        <v>352</v>
      </c>
      <c r="I1314" t="s">
        <v>225</v>
      </c>
      <c r="J1314"/>
      <c r="K1314" t="s">
        <v>283</v>
      </c>
      <c r="L1314" t="s">
        <v>353</v>
      </c>
      <c r="M1314" s="104" t="s">
        <v>2031</v>
      </c>
      <c r="N1314" s="104" t="s">
        <v>33</v>
      </c>
      <c r="O1314" s="167">
        <v>4000</v>
      </c>
      <c r="P1314" s="191">
        <v>157.37403</v>
      </c>
      <c r="Q1314" s="216">
        <v>1.5097893173413098E-3</v>
      </c>
      <c r="R1314" s="191" t="s">
        <v>229</v>
      </c>
      <c r="S1314" s="175">
        <v>2757</v>
      </c>
      <c r="T1314" s="213" t="s">
        <v>2032</v>
      </c>
      <c r="U1314" s="199">
        <v>0</v>
      </c>
      <c r="V1314" s="200">
        <v>0</v>
      </c>
      <c r="W1314" s="216">
        <f>Tabla24[[#This Row],[Valor POAI 2026
 (en pesos y 3 últimos digitos en cero)]]/$V$2</f>
        <v>0</v>
      </c>
      <c r="X1314" s="217"/>
      <c r="Y1314" s="179"/>
      <c r="Z1314" s="179"/>
      <c r="AA1314" s="180"/>
    </row>
    <row r="1315" spans="1:27" s="126" customFormat="1" ht="13.5" hidden="1" customHeight="1">
      <c r="A1315" s="172">
        <v>18</v>
      </c>
      <c r="B1315" t="s">
        <v>2003</v>
      </c>
      <c r="C1315" s="198">
        <v>27572</v>
      </c>
      <c r="D1315" t="s">
        <v>350</v>
      </c>
      <c r="E1315" s="198">
        <v>44</v>
      </c>
      <c r="F1315" s="104" t="s">
        <v>356</v>
      </c>
      <c r="G1315" t="s">
        <v>304</v>
      </c>
      <c r="H1315" t="s">
        <v>352</v>
      </c>
      <c r="I1315" t="s">
        <v>225</v>
      </c>
      <c r="J1315"/>
      <c r="K1315" t="s">
        <v>283</v>
      </c>
      <c r="L1315" t="s">
        <v>353</v>
      </c>
      <c r="M1315" s="104" t="s">
        <v>2033</v>
      </c>
      <c r="N1315" s="104" t="s">
        <v>97</v>
      </c>
      <c r="O1315" s="167">
        <v>5000</v>
      </c>
      <c r="P1315" s="191">
        <v>424.90988099999998</v>
      </c>
      <c r="Q1315" s="216">
        <v>4.0764311568215359E-3</v>
      </c>
      <c r="R1315" s="191" t="s">
        <v>229</v>
      </c>
      <c r="S1315" s="175">
        <v>2757</v>
      </c>
      <c r="T1315" s="213" t="s">
        <v>2032</v>
      </c>
      <c r="U1315" s="199">
        <v>0</v>
      </c>
      <c r="V1315" s="200">
        <v>0</v>
      </c>
      <c r="W1315" s="216">
        <f>Tabla24[[#This Row],[Valor POAI 2026
 (en pesos y 3 últimos digitos en cero)]]/$V$2</f>
        <v>0</v>
      </c>
      <c r="X1315" s="217"/>
      <c r="Y1315" s="179"/>
      <c r="Z1315" s="179"/>
      <c r="AA1315" s="180"/>
    </row>
    <row r="1316" spans="1:27" s="126" customFormat="1" ht="13.5" hidden="1" customHeight="1">
      <c r="A1316" s="172">
        <v>18</v>
      </c>
      <c r="B1316" t="s">
        <v>2003</v>
      </c>
      <c r="C1316" s="198">
        <v>27573</v>
      </c>
      <c r="D1316" t="s">
        <v>350</v>
      </c>
      <c r="E1316" s="198">
        <v>45</v>
      </c>
      <c r="F1316" s="104" t="s">
        <v>351</v>
      </c>
      <c r="G1316" t="s">
        <v>304</v>
      </c>
      <c r="H1316" t="s">
        <v>352</v>
      </c>
      <c r="I1316" t="s">
        <v>225</v>
      </c>
      <c r="J1316"/>
      <c r="K1316" t="s">
        <v>283</v>
      </c>
      <c r="L1316" t="s">
        <v>353</v>
      </c>
      <c r="M1316" s="104" t="s">
        <v>2034</v>
      </c>
      <c r="N1316" s="104" t="s">
        <v>99</v>
      </c>
      <c r="O1316" s="167">
        <v>18000</v>
      </c>
      <c r="P1316" s="191">
        <v>991.45638899999994</v>
      </c>
      <c r="Q1316" s="216">
        <v>9.5116726992502502E-3</v>
      </c>
      <c r="R1316" s="191" t="s">
        <v>229</v>
      </c>
      <c r="S1316" s="175">
        <v>2757</v>
      </c>
      <c r="T1316" s="213" t="s">
        <v>2032</v>
      </c>
      <c r="U1316" s="199">
        <v>0</v>
      </c>
      <c r="V1316" s="200">
        <v>0</v>
      </c>
      <c r="W1316" s="216">
        <f>Tabla24[[#This Row],[Valor POAI 2026
 (en pesos y 3 últimos digitos en cero)]]/$V$2</f>
        <v>0</v>
      </c>
      <c r="X1316" s="217"/>
      <c r="Y1316" s="179"/>
      <c r="Z1316" s="179"/>
      <c r="AA1316" s="180"/>
    </row>
    <row r="1317" spans="1:27" s="126" customFormat="1" ht="13.5" hidden="1" customHeight="1">
      <c r="A1317" s="172">
        <v>18</v>
      </c>
      <c r="B1317" t="s">
        <v>2003</v>
      </c>
      <c r="C1317" s="198">
        <v>22561</v>
      </c>
      <c r="D1317" t="s">
        <v>312</v>
      </c>
      <c r="E1317" s="198">
        <v>46</v>
      </c>
      <c r="F1317" s="104" t="s">
        <v>371</v>
      </c>
      <c r="G1317" t="s">
        <v>361</v>
      </c>
      <c r="H1317" t="s">
        <v>372</v>
      </c>
      <c r="I1317" t="s">
        <v>244</v>
      </c>
      <c r="J1317" t="s">
        <v>363</v>
      </c>
      <c r="K1317" t="s">
        <v>283</v>
      </c>
      <c r="L1317" t="s">
        <v>364</v>
      </c>
      <c r="M1317" s="104" t="s">
        <v>2035</v>
      </c>
      <c r="N1317" s="104" t="s">
        <v>104</v>
      </c>
      <c r="O1317" s="167">
        <v>1486</v>
      </c>
      <c r="P1317" s="191">
        <v>1511.251256</v>
      </c>
      <c r="Q1317" s="216">
        <v>1.4498395968683251E-2</v>
      </c>
      <c r="R1317" s="191" t="s">
        <v>366</v>
      </c>
      <c r="S1317" s="175">
        <v>2256</v>
      </c>
      <c r="T1317" s="213" t="s">
        <v>2036</v>
      </c>
      <c r="U1317" s="199">
        <v>0</v>
      </c>
      <c r="V1317" s="200">
        <v>0</v>
      </c>
      <c r="W1317" s="216">
        <f>Tabla24[[#This Row],[Valor POAI 2026
 (en pesos y 3 últimos digitos en cero)]]/$V$2</f>
        <v>0</v>
      </c>
      <c r="X1317" s="217"/>
      <c r="Y1317" s="179"/>
      <c r="Z1317" s="179"/>
      <c r="AA1317" s="180"/>
    </row>
    <row r="1318" spans="1:27" s="126" customFormat="1" ht="13.5" hidden="1" customHeight="1">
      <c r="A1318" s="172">
        <v>18</v>
      </c>
      <c r="B1318" t="s">
        <v>2003</v>
      </c>
      <c r="C1318" s="198">
        <v>22562</v>
      </c>
      <c r="D1318" t="s">
        <v>312</v>
      </c>
      <c r="E1318" s="198">
        <v>47</v>
      </c>
      <c r="F1318" s="104" t="s">
        <v>368</v>
      </c>
      <c r="G1318" t="s">
        <v>361</v>
      </c>
      <c r="H1318" t="s">
        <v>369</v>
      </c>
      <c r="I1318" t="s">
        <v>244</v>
      </c>
      <c r="J1318" t="s">
        <v>363</v>
      </c>
      <c r="K1318" t="s">
        <v>283</v>
      </c>
      <c r="L1318" t="s">
        <v>364</v>
      </c>
      <c r="M1318" s="104" t="s">
        <v>2037</v>
      </c>
      <c r="N1318" s="104" t="s">
        <v>106</v>
      </c>
      <c r="O1318" s="167">
        <v>19275</v>
      </c>
      <c r="P1318" s="191">
        <v>4063.172102</v>
      </c>
      <c r="Q1318" s="216">
        <v>3.8980598222710786E-2</v>
      </c>
      <c r="R1318" s="191" t="s">
        <v>366</v>
      </c>
      <c r="S1318" s="175">
        <v>2256</v>
      </c>
      <c r="T1318" s="213" t="s">
        <v>2036</v>
      </c>
      <c r="U1318" s="199">
        <v>0</v>
      </c>
      <c r="V1318" s="200">
        <v>0</v>
      </c>
      <c r="W1318" s="216">
        <f>Tabla24[[#This Row],[Valor POAI 2026
 (en pesos y 3 últimos digitos en cero)]]/$V$2</f>
        <v>0</v>
      </c>
      <c r="X1318" s="217"/>
      <c r="Y1318" s="179"/>
      <c r="Z1318" s="179"/>
      <c r="AA1318" s="180"/>
    </row>
    <row r="1319" spans="1:27" s="126" customFormat="1" ht="13.5" hidden="1" customHeight="1">
      <c r="A1319" s="172">
        <v>18</v>
      </c>
      <c r="B1319" t="s">
        <v>2003</v>
      </c>
      <c r="C1319" s="198">
        <v>22563</v>
      </c>
      <c r="D1319" t="s">
        <v>312</v>
      </c>
      <c r="E1319" s="198">
        <v>48</v>
      </c>
      <c r="F1319" s="104" t="s">
        <v>360</v>
      </c>
      <c r="G1319" t="s">
        <v>361</v>
      </c>
      <c r="H1319" t="s">
        <v>362</v>
      </c>
      <c r="I1319" t="s">
        <v>244</v>
      </c>
      <c r="J1319" t="s">
        <v>363</v>
      </c>
      <c r="K1319" t="s">
        <v>283</v>
      </c>
      <c r="L1319" t="s">
        <v>364</v>
      </c>
      <c r="M1319" s="104" t="s">
        <v>2038</v>
      </c>
      <c r="N1319" s="104" t="s">
        <v>101</v>
      </c>
      <c r="O1319" s="167">
        <v>6500</v>
      </c>
      <c r="P1319" s="191">
        <v>11845.982803999999</v>
      </c>
      <c r="Q1319" s="216">
        <v>0.11364605895196338</v>
      </c>
      <c r="R1319" s="191" t="s">
        <v>366</v>
      </c>
      <c r="S1319" s="175">
        <v>2256</v>
      </c>
      <c r="T1319" s="213" t="s">
        <v>2036</v>
      </c>
      <c r="U1319" s="199">
        <v>0</v>
      </c>
      <c r="V1319" s="200">
        <v>0</v>
      </c>
      <c r="W1319" s="216">
        <f>Tabla24[[#This Row],[Valor POAI 2026
 (en pesos y 3 últimos digitos en cero)]]/$V$2</f>
        <v>0</v>
      </c>
      <c r="X1319" s="217"/>
      <c r="Y1319" s="179"/>
      <c r="Z1319" s="179"/>
      <c r="AA1319" s="180"/>
    </row>
    <row r="1320" spans="1:27" s="126" customFormat="1" ht="13.5" hidden="1" customHeight="1">
      <c r="A1320" s="172">
        <v>18</v>
      </c>
      <c r="B1320" t="s">
        <v>2003</v>
      </c>
      <c r="C1320" s="198">
        <v>22261</v>
      </c>
      <c r="D1320" t="s">
        <v>374</v>
      </c>
      <c r="E1320" s="198">
        <v>50</v>
      </c>
      <c r="F1320" s="104" t="s">
        <v>375</v>
      </c>
      <c r="G1320" t="s">
        <v>376</v>
      </c>
      <c r="H1320" t="s">
        <v>377</v>
      </c>
      <c r="I1320" t="s">
        <v>244</v>
      </c>
      <c r="J1320" t="s">
        <v>378</v>
      </c>
      <c r="K1320" t="s">
        <v>379</v>
      </c>
      <c r="L1320" t="s">
        <v>380</v>
      </c>
      <c r="M1320" s="104" t="s">
        <v>2039</v>
      </c>
      <c r="N1320" s="104" t="s">
        <v>27</v>
      </c>
      <c r="O1320" s="167">
        <v>28</v>
      </c>
      <c r="P1320" s="191">
        <v>1049.1602</v>
      </c>
      <c r="Q1320" s="216">
        <v>1.0065262115608731E-2</v>
      </c>
      <c r="R1320" s="191" t="s">
        <v>229</v>
      </c>
      <c r="S1320" s="175">
        <v>2226</v>
      </c>
      <c r="T1320" s="213" t="s">
        <v>2040</v>
      </c>
      <c r="U1320" s="199">
        <v>0</v>
      </c>
      <c r="V1320" s="200">
        <v>0</v>
      </c>
      <c r="W1320" s="216">
        <f>Tabla24[[#This Row],[Valor POAI 2026
 (en pesos y 3 últimos digitos en cero)]]/$V$2</f>
        <v>0</v>
      </c>
      <c r="X1320" s="217"/>
      <c r="Y1320" s="179"/>
      <c r="Z1320" s="179"/>
      <c r="AA1320" s="180"/>
    </row>
    <row r="1321" spans="1:27" s="126" customFormat="1" ht="13.5" hidden="1" customHeight="1">
      <c r="A1321" s="172">
        <v>18</v>
      </c>
      <c r="B1321" t="s">
        <v>2003</v>
      </c>
      <c r="C1321" s="198">
        <v>22262</v>
      </c>
      <c r="D1321" t="s">
        <v>374</v>
      </c>
      <c r="E1321" s="198">
        <v>51</v>
      </c>
      <c r="F1321" s="104" t="s">
        <v>383</v>
      </c>
      <c r="G1321" t="s">
        <v>376</v>
      </c>
      <c r="H1321" t="s">
        <v>384</v>
      </c>
      <c r="I1321" t="s">
        <v>244</v>
      </c>
      <c r="J1321" t="s">
        <v>378</v>
      </c>
      <c r="K1321" t="s">
        <v>379</v>
      </c>
      <c r="L1321" t="s">
        <v>380</v>
      </c>
      <c r="M1321" s="104" t="s">
        <v>2041</v>
      </c>
      <c r="N1321" s="104" t="s">
        <v>113</v>
      </c>
      <c r="O1321" s="167">
        <v>480</v>
      </c>
      <c r="P1321" s="191">
        <v>2468.4641190000002</v>
      </c>
      <c r="Q1321" s="216">
        <v>2.3681548709825424E-2</v>
      </c>
      <c r="R1321" s="191" t="s">
        <v>229</v>
      </c>
      <c r="S1321" s="175">
        <v>2226</v>
      </c>
      <c r="T1321" s="213" t="s">
        <v>2040</v>
      </c>
      <c r="U1321" s="199">
        <v>0</v>
      </c>
      <c r="V1321" s="200">
        <v>0</v>
      </c>
      <c r="W1321" s="216">
        <f>Tabla24[[#This Row],[Valor POAI 2026
 (en pesos y 3 últimos digitos en cero)]]/$V$2</f>
        <v>0</v>
      </c>
      <c r="X1321" s="217"/>
      <c r="Y1321" s="179"/>
      <c r="Z1321" s="179"/>
      <c r="AA1321" s="180"/>
    </row>
    <row r="1322" spans="1:27" s="126" customFormat="1" ht="13.5" hidden="1" customHeight="1">
      <c r="A1322" s="172">
        <v>18</v>
      </c>
      <c r="B1322" t="s">
        <v>2003</v>
      </c>
      <c r="C1322" s="198">
        <v>22263</v>
      </c>
      <c r="D1322" t="s">
        <v>374</v>
      </c>
      <c r="E1322" s="198">
        <v>52</v>
      </c>
      <c r="F1322" s="104" t="s">
        <v>386</v>
      </c>
      <c r="G1322" t="s">
        <v>376</v>
      </c>
      <c r="H1322" t="s">
        <v>384</v>
      </c>
      <c r="I1322" t="s">
        <v>244</v>
      </c>
      <c r="J1322" t="s">
        <v>378</v>
      </c>
      <c r="K1322" t="s">
        <v>379</v>
      </c>
      <c r="L1322" t="s">
        <v>380</v>
      </c>
      <c r="M1322" s="104" t="s">
        <v>2042</v>
      </c>
      <c r="N1322" s="104" t="s">
        <v>115</v>
      </c>
      <c r="O1322" s="167">
        <v>480</v>
      </c>
      <c r="P1322" s="191">
        <v>5924.817481</v>
      </c>
      <c r="Q1322" s="216">
        <v>5.6840548215044424E-2</v>
      </c>
      <c r="R1322" s="191" t="s">
        <v>229</v>
      </c>
      <c r="S1322" s="175">
        <v>2226</v>
      </c>
      <c r="T1322" s="213" t="s">
        <v>2040</v>
      </c>
      <c r="U1322" s="199">
        <v>0</v>
      </c>
      <c r="V1322" s="200">
        <v>0</v>
      </c>
      <c r="W1322" s="216">
        <f>Tabla24[[#This Row],[Valor POAI 2026
 (en pesos y 3 últimos digitos en cero)]]/$V$2</f>
        <v>0</v>
      </c>
      <c r="X1322" s="217"/>
      <c r="Y1322" s="179"/>
      <c r="Z1322" s="179"/>
      <c r="AA1322" s="180"/>
    </row>
    <row r="1323" spans="1:27" s="126" customFormat="1" ht="13.5" hidden="1" customHeight="1">
      <c r="A1323" s="172">
        <v>18</v>
      </c>
      <c r="B1323" t="s">
        <v>2003</v>
      </c>
      <c r="C1323" s="198">
        <v>26231</v>
      </c>
      <c r="D1323" t="s">
        <v>388</v>
      </c>
      <c r="E1323" s="198">
        <v>54</v>
      </c>
      <c r="F1323" s="104" t="s">
        <v>389</v>
      </c>
      <c r="G1323" t="s">
        <v>390</v>
      </c>
      <c r="H1323" t="s">
        <v>391</v>
      </c>
      <c r="I1323" t="s">
        <v>225</v>
      </c>
      <c r="J1323"/>
      <c r="K1323" t="s">
        <v>379</v>
      </c>
      <c r="L1323" t="s">
        <v>392</v>
      </c>
      <c r="M1323" s="104" t="s">
        <v>728</v>
      </c>
      <c r="N1323" s="104" t="s">
        <v>20</v>
      </c>
      <c r="O1323" s="167">
        <v>4</v>
      </c>
      <c r="P1323" s="191">
        <v>1573.7402999999999</v>
      </c>
      <c r="Q1323" s="216">
        <v>1.5097893173413096E-2</v>
      </c>
      <c r="R1323" s="191" t="s">
        <v>229</v>
      </c>
      <c r="S1323" s="175">
        <v>2623</v>
      </c>
      <c r="T1323" s="213" t="s">
        <v>2043</v>
      </c>
      <c r="U1323" s="199">
        <v>0</v>
      </c>
      <c r="V1323" s="200">
        <v>0</v>
      </c>
      <c r="W1323" s="216">
        <f>Tabla24[[#This Row],[Valor POAI 2026
 (en pesos y 3 últimos digitos en cero)]]/$V$2</f>
        <v>0</v>
      </c>
      <c r="X1323" s="217"/>
      <c r="Y1323" s="179"/>
      <c r="Z1323" s="179"/>
      <c r="AA1323" s="180"/>
    </row>
    <row r="1324" spans="1:27" s="126" customFormat="1" ht="13.5" hidden="1" customHeight="1">
      <c r="A1324" s="172">
        <v>18</v>
      </c>
      <c r="B1324" t="s">
        <v>2003</v>
      </c>
      <c r="C1324" s="198">
        <v>26232</v>
      </c>
      <c r="D1324" t="s">
        <v>388</v>
      </c>
      <c r="E1324" s="198">
        <v>55</v>
      </c>
      <c r="F1324" s="104" t="s">
        <v>395</v>
      </c>
      <c r="G1324" t="s">
        <v>396</v>
      </c>
      <c r="H1324" t="s">
        <v>397</v>
      </c>
      <c r="I1324" t="s">
        <v>225</v>
      </c>
      <c r="J1324"/>
      <c r="K1324" t="s">
        <v>379</v>
      </c>
      <c r="L1324" t="s">
        <v>392</v>
      </c>
      <c r="M1324" s="104" t="s">
        <v>2044</v>
      </c>
      <c r="N1324" s="104" t="s">
        <v>117</v>
      </c>
      <c r="O1324" s="167">
        <v>200</v>
      </c>
      <c r="P1324" s="191">
        <v>1248.500638</v>
      </c>
      <c r="Q1324" s="216">
        <v>1.197766191757439E-2</v>
      </c>
      <c r="R1324" s="191" t="s">
        <v>229</v>
      </c>
      <c r="S1324" s="175">
        <v>2623</v>
      </c>
      <c r="T1324" s="213" t="s">
        <v>2043</v>
      </c>
      <c r="U1324" s="199">
        <v>0</v>
      </c>
      <c r="V1324" s="200">
        <v>0</v>
      </c>
      <c r="W1324" s="216">
        <f>Tabla24[[#This Row],[Valor POAI 2026
 (en pesos y 3 últimos digitos en cero)]]/$V$2</f>
        <v>0</v>
      </c>
      <c r="X1324" s="217"/>
      <c r="Y1324" s="179"/>
      <c r="Z1324" s="179"/>
      <c r="AA1324" s="180"/>
    </row>
    <row r="1325" spans="1:27" s="126" customFormat="1" ht="13.5" hidden="1" customHeight="1">
      <c r="A1325" s="172">
        <v>18</v>
      </c>
      <c r="B1325" t="s">
        <v>2003</v>
      </c>
      <c r="C1325" s="198">
        <v>25501</v>
      </c>
      <c r="D1325" t="s">
        <v>326</v>
      </c>
      <c r="E1325" s="198">
        <v>56</v>
      </c>
      <c r="F1325" s="104" t="s">
        <v>409</v>
      </c>
      <c r="G1325" t="s">
        <v>328</v>
      </c>
      <c r="H1325" t="s">
        <v>410</v>
      </c>
      <c r="I1325" t="s">
        <v>225</v>
      </c>
      <c r="J1325"/>
      <c r="K1325" t="s">
        <v>379</v>
      </c>
      <c r="L1325" t="s">
        <v>401</v>
      </c>
      <c r="M1325" s="104" t="s">
        <v>2045</v>
      </c>
      <c r="N1325" s="104" t="s">
        <v>124</v>
      </c>
      <c r="O1325" s="167">
        <v>80</v>
      </c>
      <c r="P1325" s="191">
        <v>1049.1602</v>
      </c>
      <c r="Q1325" s="216">
        <v>1.0065262115608731E-2</v>
      </c>
      <c r="R1325" s="191" t="s">
        <v>229</v>
      </c>
      <c r="S1325" s="175">
        <v>2550</v>
      </c>
      <c r="T1325" s="213" t="s">
        <v>2046</v>
      </c>
      <c r="U1325" s="199">
        <v>0</v>
      </c>
      <c r="V1325" s="200">
        <v>0</v>
      </c>
      <c r="W1325" s="216">
        <f>Tabla24[[#This Row],[Valor POAI 2026
 (en pesos y 3 últimos digitos en cero)]]/$V$2</f>
        <v>0</v>
      </c>
      <c r="X1325" s="217"/>
      <c r="Y1325" s="179"/>
      <c r="Z1325" s="179"/>
      <c r="AA1325" s="180"/>
    </row>
    <row r="1326" spans="1:27" s="126" customFormat="1" ht="13.5" hidden="1" customHeight="1">
      <c r="A1326" s="172">
        <v>18</v>
      </c>
      <c r="B1326" t="s">
        <v>2003</v>
      </c>
      <c r="C1326" s="198">
        <v>27041</v>
      </c>
      <c r="D1326" t="s">
        <v>388</v>
      </c>
      <c r="E1326" s="198">
        <v>58</v>
      </c>
      <c r="F1326" s="104" t="s">
        <v>406</v>
      </c>
      <c r="G1326" t="s">
        <v>396</v>
      </c>
      <c r="H1326" t="s">
        <v>407</v>
      </c>
      <c r="I1326" t="s">
        <v>225</v>
      </c>
      <c r="J1326"/>
      <c r="K1326" t="s">
        <v>379</v>
      </c>
      <c r="L1326" t="s">
        <v>401</v>
      </c>
      <c r="M1326" s="104" t="s">
        <v>2047</v>
      </c>
      <c r="N1326" s="104" t="s">
        <v>121</v>
      </c>
      <c r="O1326" s="167">
        <v>480</v>
      </c>
      <c r="P1326" s="191">
        <v>1049.1602</v>
      </c>
      <c r="Q1326" s="216">
        <v>1.0065262115608731E-2</v>
      </c>
      <c r="R1326" s="191" t="s">
        <v>229</v>
      </c>
      <c r="S1326" s="175">
        <v>2704</v>
      </c>
      <c r="T1326" s="213" t="s">
        <v>2048</v>
      </c>
      <c r="U1326" s="199">
        <v>0</v>
      </c>
      <c r="V1326" s="200">
        <v>0</v>
      </c>
      <c r="W1326" s="216">
        <f>Tabla24[[#This Row],[Valor POAI 2026
 (en pesos y 3 últimos digitos en cero)]]/$V$2</f>
        <v>0</v>
      </c>
      <c r="X1326" s="217"/>
      <c r="Y1326" s="179"/>
      <c r="Z1326" s="179"/>
      <c r="AA1326" s="180"/>
    </row>
    <row r="1327" spans="1:27" s="126" customFormat="1" ht="13.5" hidden="1" customHeight="1">
      <c r="A1327" s="172">
        <v>18</v>
      </c>
      <c r="B1327" t="s">
        <v>2003</v>
      </c>
      <c r="C1327" s="198">
        <v>25861</v>
      </c>
      <c r="D1327" t="s">
        <v>326</v>
      </c>
      <c r="E1327" s="198">
        <v>62</v>
      </c>
      <c r="F1327" s="104" t="s">
        <v>420</v>
      </c>
      <c r="G1327" t="s">
        <v>414</v>
      </c>
      <c r="H1327" t="s">
        <v>421</v>
      </c>
      <c r="I1327" t="s">
        <v>225</v>
      </c>
      <c r="J1327"/>
      <c r="K1327" t="s">
        <v>416</v>
      </c>
      <c r="L1327" t="s">
        <v>417</v>
      </c>
      <c r="M1327" s="104" t="s">
        <v>2049</v>
      </c>
      <c r="N1327" s="104" t="s">
        <v>31</v>
      </c>
      <c r="O1327" s="167">
        <v>4</v>
      </c>
      <c r="P1327" s="191">
        <v>923.26097600000003</v>
      </c>
      <c r="Q1327" s="216">
        <v>8.8574306617356831E-3</v>
      </c>
      <c r="R1327" s="191" t="s">
        <v>229</v>
      </c>
      <c r="S1327" s="175">
        <v>2586</v>
      </c>
      <c r="T1327" s="213" t="s">
        <v>2050</v>
      </c>
      <c r="U1327" s="199">
        <v>0</v>
      </c>
      <c r="V1327" s="200">
        <v>0</v>
      </c>
      <c r="W1327" s="216">
        <f>Tabla24[[#This Row],[Valor POAI 2026
 (en pesos y 3 últimos digitos en cero)]]/$V$2</f>
        <v>0</v>
      </c>
      <c r="X1327" s="217"/>
      <c r="Y1327" s="179"/>
      <c r="Z1327" s="179"/>
      <c r="AA1327" s="180"/>
    </row>
    <row r="1328" spans="1:27" s="126" customFormat="1" ht="13.5" hidden="1" customHeight="1">
      <c r="A1328" s="172">
        <v>18</v>
      </c>
      <c r="B1328" t="s">
        <v>2003</v>
      </c>
      <c r="C1328" s="198">
        <v>26971</v>
      </c>
      <c r="D1328" t="s">
        <v>326</v>
      </c>
      <c r="E1328" s="198">
        <v>60</v>
      </c>
      <c r="F1328" s="104" t="s">
        <v>626</v>
      </c>
      <c r="G1328" t="s">
        <v>414</v>
      </c>
      <c r="H1328" t="s">
        <v>415</v>
      </c>
      <c r="I1328" t="s">
        <v>225</v>
      </c>
      <c r="J1328"/>
      <c r="K1328" t="s">
        <v>416</v>
      </c>
      <c r="L1328" t="s">
        <v>417</v>
      </c>
      <c r="M1328" s="104" t="s">
        <v>2051</v>
      </c>
      <c r="N1328" s="104" t="s">
        <v>127</v>
      </c>
      <c r="O1328" s="167">
        <v>2400</v>
      </c>
      <c r="P1328" s="191">
        <v>1299.909488</v>
      </c>
      <c r="Q1328" s="216">
        <v>1.2470859763157946E-2</v>
      </c>
      <c r="R1328" s="191" t="s">
        <v>229</v>
      </c>
      <c r="S1328" s="175">
        <v>2697</v>
      </c>
      <c r="T1328" s="213" t="s">
        <v>2052</v>
      </c>
      <c r="U1328" s="199">
        <v>0</v>
      </c>
      <c r="V1328" s="200">
        <v>0</v>
      </c>
      <c r="W1328" s="216">
        <f>Tabla24[[#This Row],[Valor POAI 2026
 (en pesos y 3 últimos digitos en cero)]]/$V$2</f>
        <v>0</v>
      </c>
      <c r="X1328" s="217"/>
      <c r="Y1328" s="179"/>
      <c r="Z1328" s="179"/>
      <c r="AA1328" s="180"/>
    </row>
    <row r="1329" spans="1:27" s="126" customFormat="1" ht="13.5" hidden="1" customHeight="1">
      <c r="A1329" s="172">
        <v>18</v>
      </c>
      <c r="B1329" t="s">
        <v>2003</v>
      </c>
      <c r="C1329" s="198">
        <v>26972</v>
      </c>
      <c r="D1329" t="s">
        <v>326</v>
      </c>
      <c r="E1329" s="198">
        <v>61</v>
      </c>
      <c r="F1329" s="104" t="s">
        <v>413</v>
      </c>
      <c r="G1329" t="s">
        <v>414</v>
      </c>
      <c r="H1329" t="s">
        <v>415</v>
      </c>
      <c r="I1329" t="s">
        <v>225</v>
      </c>
      <c r="J1329"/>
      <c r="K1329" t="s">
        <v>416</v>
      </c>
      <c r="L1329" t="s">
        <v>417</v>
      </c>
      <c r="M1329" s="104" t="s">
        <v>2053</v>
      </c>
      <c r="N1329" s="104" t="s">
        <v>31</v>
      </c>
      <c r="O1329" s="167">
        <v>4</v>
      </c>
      <c r="P1329" s="191">
        <v>557.10406599999999</v>
      </c>
      <c r="Q1329" s="216">
        <v>5.3446541814695086E-3</v>
      </c>
      <c r="R1329" s="191" t="s">
        <v>229</v>
      </c>
      <c r="S1329" s="175">
        <v>2697</v>
      </c>
      <c r="T1329" s="213" t="s">
        <v>2052</v>
      </c>
      <c r="U1329" s="199">
        <v>0</v>
      </c>
      <c r="V1329" s="200">
        <v>0</v>
      </c>
      <c r="W1329" s="216">
        <f>Tabla24[[#This Row],[Valor POAI 2026
 (en pesos y 3 últimos digitos en cero)]]/$V$2</f>
        <v>0</v>
      </c>
      <c r="X1329" s="217"/>
      <c r="Y1329" s="179"/>
      <c r="Z1329" s="179"/>
      <c r="AA1329" s="180"/>
    </row>
    <row r="1330" spans="1:27" s="126" customFormat="1" ht="13.5" hidden="1" customHeight="1">
      <c r="A1330" s="172">
        <v>18</v>
      </c>
      <c r="B1330" t="s">
        <v>2003</v>
      </c>
      <c r="C1330" s="198">
        <v>26351</v>
      </c>
      <c r="D1330" t="s">
        <v>350</v>
      </c>
      <c r="E1330" s="198">
        <v>71</v>
      </c>
      <c r="F1330" s="104" t="s">
        <v>434</v>
      </c>
      <c r="G1330" t="s">
        <v>431</v>
      </c>
      <c r="H1330" t="s">
        <v>432</v>
      </c>
      <c r="I1330" t="s">
        <v>225</v>
      </c>
      <c r="J1330"/>
      <c r="K1330" t="s">
        <v>416</v>
      </c>
      <c r="L1330" t="s">
        <v>426</v>
      </c>
      <c r="M1330" s="104" t="s">
        <v>2054</v>
      </c>
      <c r="N1330" s="104" t="s">
        <v>152</v>
      </c>
      <c r="O1330" s="167">
        <v>4000</v>
      </c>
      <c r="P1330" s="191">
        <v>299.640153</v>
      </c>
      <c r="Q1330" s="216">
        <v>2.874638859066617E-3</v>
      </c>
      <c r="R1330" s="191" t="s">
        <v>229</v>
      </c>
      <c r="S1330" s="175">
        <v>2635</v>
      </c>
      <c r="T1330" s="213" t="s">
        <v>2055</v>
      </c>
      <c r="U1330" s="199">
        <v>0</v>
      </c>
      <c r="V1330" s="200">
        <v>0</v>
      </c>
      <c r="W1330" s="216">
        <f>Tabla24[[#This Row],[Valor POAI 2026
 (en pesos y 3 últimos digitos en cero)]]/$V$2</f>
        <v>0</v>
      </c>
      <c r="X1330" s="217"/>
      <c r="Y1330" s="179"/>
      <c r="Z1330" s="179"/>
      <c r="AA1330" s="180"/>
    </row>
    <row r="1331" spans="1:27" s="126" customFormat="1" ht="13.5" hidden="1" customHeight="1">
      <c r="A1331" s="172">
        <v>18</v>
      </c>
      <c r="B1331" t="s">
        <v>2003</v>
      </c>
      <c r="C1331" s="198">
        <v>26352</v>
      </c>
      <c r="D1331" t="s">
        <v>350</v>
      </c>
      <c r="E1331" s="198">
        <v>67</v>
      </c>
      <c r="F1331" s="104" t="s">
        <v>441</v>
      </c>
      <c r="G1331" t="s">
        <v>431</v>
      </c>
      <c r="H1331" t="s">
        <v>432</v>
      </c>
      <c r="I1331" t="s">
        <v>225</v>
      </c>
      <c r="J1331"/>
      <c r="K1331" t="s">
        <v>416</v>
      </c>
      <c r="L1331" t="s">
        <v>426</v>
      </c>
      <c r="M1331" s="104" t="s">
        <v>2056</v>
      </c>
      <c r="N1331" s="104" t="s">
        <v>143</v>
      </c>
      <c r="O1331" s="167">
        <v>40</v>
      </c>
      <c r="P1331" s="191">
        <v>0</v>
      </c>
      <c r="Q1331" s="216">
        <v>0</v>
      </c>
      <c r="R1331" s="191" t="s">
        <v>229</v>
      </c>
      <c r="S1331" s="175">
        <v>2635</v>
      </c>
      <c r="T1331" s="213" t="s">
        <v>2055</v>
      </c>
      <c r="U1331" s="199">
        <v>0</v>
      </c>
      <c r="V1331" s="200">
        <v>0</v>
      </c>
      <c r="W1331" s="216">
        <f>Tabla24[[#This Row],[Valor POAI 2026
 (en pesos y 3 últimos digitos en cero)]]/$V$2</f>
        <v>0</v>
      </c>
      <c r="X1331" s="217"/>
      <c r="Y1331" s="179"/>
      <c r="Z1331" s="179"/>
      <c r="AA1331" s="180"/>
    </row>
    <row r="1332" spans="1:27" s="126" customFormat="1" ht="13.5" hidden="1" customHeight="1">
      <c r="A1332" s="172">
        <v>18</v>
      </c>
      <c r="B1332" t="s">
        <v>2003</v>
      </c>
      <c r="C1332" s="198">
        <v>26353</v>
      </c>
      <c r="D1332" t="s">
        <v>350</v>
      </c>
      <c r="E1332" s="198">
        <v>68</v>
      </c>
      <c r="F1332" s="104" t="s">
        <v>450</v>
      </c>
      <c r="G1332" t="s">
        <v>431</v>
      </c>
      <c r="H1332" t="s">
        <v>432</v>
      </c>
      <c r="I1332" t="s">
        <v>225</v>
      </c>
      <c r="J1332"/>
      <c r="K1332" t="s">
        <v>416</v>
      </c>
      <c r="L1332" t="s">
        <v>426</v>
      </c>
      <c r="M1332" s="104" t="s">
        <v>2057</v>
      </c>
      <c r="N1332" s="104" t="s">
        <v>146</v>
      </c>
      <c r="O1332" s="167">
        <v>16</v>
      </c>
      <c r="P1332" s="191">
        <v>413.78878300000002</v>
      </c>
      <c r="Q1332" s="216">
        <v>3.9697393795473206E-3</v>
      </c>
      <c r="R1332" s="191" t="s">
        <v>229</v>
      </c>
      <c r="S1332" s="175">
        <v>2635</v>
      </c>
      <c r="T1332" s="213" t="s">
        <v>2055</v>
      </c>
      <c r="U1332" s="199">
        <v>0</v>
      </c>
      <c r="V1332" s="200">
        <v>0</v>
      </c>
      <c r="W1332" s="216">
        <f>Tabla24[[#This Row],[Valor POAI 2026
 (en pesos y 3 últimos digitos en cero)]]/$V$2</f>
        <v>0</v>
      </c>
      <c r="X1332" s="217"/>
      <c r="Y1332" s="179"/>
      <c r="Z1332" s="179"/>
      <c r="AA1332" s="180"/>
    </row>
    <row r="1333" spans="1:27" s="126" customFormat="1" ht="13.5" hidden="1" customHeight="1">
      <c r="A1333" s="172">
        <v>18</v>
      </c>
      <c r="B1333" t="s">
        <v>2003</v>
      </c>
      <c r="C1333" s="198">
        <v>26354</v>
      </c>
      <c r="D1333" t="s">
        <v>350</v>
      </c>
      <c r="E1333" s="198">
        <v>70</v>
      </c>
      <c r="F1333" s="104" t="s">
        <v>439</v>
      </c>
      <c r="G1333" t="s">
        <v>431</v>
      </c>
      <c r="H1333" t="s">
        <v>432</v>
      </c>
      <c r="I1333" t="s">
        <v>225</v>
      </c>
      <c r="J1333"/>
      <c r="K1333" t="s">
        <v>416</v>
      </c>
      <c r="L1333" t="s">
        <v>426</v>
      </c>
      <c r="M1333" s="104" t="s">
        <v>2058</v>
      </c>
      <c r="N1333" s="104" t="s">
        <v>150</v>
      </c>
      <c r="O1333" s="167">
        <v>4000</v>
      </c>
      <c r="P1333" s="191">
        <v>246.84641199999999</v>
      </c>
      <c r="Q1333" s="216">
        <v>2.3681548719419057E-3</v>
      </c>
      <c r="R1333" s="191" t="s">
        <v>229</v>
      </c>
      <c r="S1333" s="175">
        <v>2635</v>
      </c>
      <c r="T1333" s="213" t="s">
        <v>2055</v>
      </c>
      <c r="U1333" s="199">
        <v>0</v>
      </c>
      <c r="V1333" s="200">
        <v>0</v>
      </c>
      <c r="W1333" s="216">
        <f>Tabla24[[#This Row],[Valor POAI 2026
 (en pesos y 3 últimos digitos en cero)]]/$V$2</f>
        <v>0</v>
      </c>
      <c r="X1333" s="217"/>
      <c r="Y1333" s="179"/>
      <c r="Z1333" s="179"/>
      <c r="AA1333" s="180"/>
    </row>
    <row r="1334" spans="1:27" s="126" customFormat="1" ht="13.5" hidden="1" customHeight="1">
      <c r="A1334" s="172">
        <v>18</v>
      </c>
      <c r="B1334" t="s">
        <v>2003</v>
      </c>
      <c r="C1334" s="198">
        <v>26355</v>
      </c>
      <c r="D1334" t="s">
        <v>446</v>
      </c>
      <c r="E1334" s="198">
        <v>76</v>
      </c>
      <c r="F1334" s="104" t="s">
        <v>447</v>
      </c>
      <c r="G1334" t="s">
        <v>431</v>
      </c>
      <c r="H1334" t="s">
        <v>448</v>
      </c>
      <c r="I1334" t="s">
        <v>225</v>
      </c>
      <c r="J1334"/>
      <c r="K1334" t="s">
        <v>416</v>
      </c>
      <c r="L1334" t="s">
        <v>426</v>
      </c>
      <c r="M1334" s="104" t="s">
        <v>2059</v>
      </c>
      <c r="N1334" s="104" t="s">
        <v>155</v>
      </c>
      <c r="O1334" s="167">
        <v>25000</v>
      </c>
      <c r="P1334" s="191">
        <v>1468.82428</v>
      </c>
      <c r="Q1334" s="216">
        <v>1.4091366961852224E-2</v>
      </c>
      <c r="R1334" s="191" t="s">
        <v>229</v>
      </c>
      <c r="S1334" s="175">
        <v>2635</v>
      </c>
      <c r="T1334" s="213" t="s">
        <v>2055</v>
      </c>
      <c r="U1334" s="199">
        <v>0</v>
      </c>
      <c r="V1334" s="200">
        <v>0</v>
      </c>
      <c r="W1334" s="216">
        <f>Tabla24[[#This Row],[Valor POAI 2026
 (en pesos y 3 últimos digitos en cero)]]/$V$2</f>
        <v>0</v>
      </c>
      <c r="X1334" s="217"/>
      <c r="Y1334" s="179"/>
      <c r="Z1334" s="179"/>
      <c r="AA1334" s="180"/>
    </row>
    <row r="1335" spans="1:27" s="126" customFormat="1" ht="13.5" hidden="1" customHeight="1">
      <c r="A1335" s="172">
        <v>18</v>
      </c>
      <c r="B1335" t="s">
        <v>2003</v>
      </c>
      <c r="C1335" s="198">
        <v>27001</v>
      </c>
      <c r="D1335" t="s">
        <v>350</v>
      </c>
      <c r="E1335" s="198">
        <v>64</v>
      </c>
      <c r="F1335" s="104" t="s">
        <v>424</v>
      </c>
      <c r="G1335" t="s">
        <v>431</v>
      </c>
      <c r="H1335" t="s">
        <v>432</v>
      </c>
      <c r="I1335" t="s">
        <v>225</v>
      </c>
      <c r="J1335"/>
      <c r="K1335" t="s">
        <v>416</v>
      </c>
      <c r="L1335" t="s">
        <v>426</v>
      </c>
      <c r="M1335" s="104" t="s">
        <v>2060</v>
      </c>
      <c r="N1335" s="104" t="s">
        <v>428</v>
      </c>
      <c r="O1335" s="167">
        <v>3</v>
      </c>
      <c r="P1335" s="191">
        <v>0</v>
      </c>
      <c r="Q1335" s="216">
        <v>0</v>
      </c>
      <c r="R1335" s="191" t="s">
        <v>229</v>
      </c>
      <c r="S1335" s="175">
        <v>2700</v>
      </c>
      <c r="T1335" s="213" t="s">
        <v>2061</v>
      </c>
      <c r="U1335" s="199">
        <v>0</v>
      </c>
      <c r="V1335" s="200">
        <v>0</v>
      </c>
      <c r="W1335" s="216">
        <f>Tabla24[[#This Row],[Valor POAI 2026
 (en pesos y 3 últimos digitos en cero)]]/$V$2</f>
        <v>0</v>
      </c>
      <c r="X1335" s="217"/>
      <c r="Y1335" s="179"/>
      <c r="Z1335" s="179"/>
      <c r="AA1335" s="180"/>
    </row>
    <row r="1336" spans="1:27" s="126" customFormat="1" ht="13.5" hidden="1" customHeight="1">
      <c r="A1336" s="172">
        <v>18</v>
      </c>
      <c r="B1336" t="s">
        <v>2003</v>
      </c>
      <c r="C1336" s="198">
        <v>27371</v>
      </c>
      <c r="D1336" t="s">
        <v>271</v>
      </c>
      <c r="E1336" s="198">
        <v>77</v>
      </c>
      <c r="F1336" s="104" t="s">
        <v>462</v>
      </c>
      <c r="G1336" t="s">
        <v>273</v>
      </c>
      <c r="H1336" t="s">
        <v>457</v>
      </c>
      <c r="I1336" t="s">
        <v>225</v>
      </c>
      <c r="J1336" t="s">
        <v>275</v>
      </c>
      <c r="K1336" t="s">
        <v>416</v>
      </c>
      <c r="L1336" t="s">
        <v>458</v>
      </c>
      <c r="M1336" s="104" t="s">
        <v>157</v>
      </c>
      <c r="N1336" s="104" t="s">
        <v>158</v>
      </c>
      <c r="O1336" s="167">
        <v>10</v>
      </c>
      <c r="P1336" s="191">
        <v>14929.549645999999</v>
      </c>
      <c r="Q1336" s="216">
        <v>0.14322867990511223</v>
      </c>
      <c r="R1336" s="191" t="s">
        <v>229</v>
      </c>
      <c r="S1336" s="175">
        <v>2737</v>
      </c>
      <c r="T1336" s="213" t="s">
        <v>2062</v>
      </c>
      <c r="U1336" s="199">
        <v>0</v>
      </c>
      <c r="V1336" s="200">
        <v>0</v>
      </c>
      <c r="W1336" s="216">
        <f>Tabla24[[#This Row],[Valor POAI 2026
 (en pesos y 3 últimos digitos en cero)]]/$V$2</f>
        <v>0</v>
      </c>
      <c r="X1336" s="217"/>
      <c r="Y1336" s="179"/>
      <c r="Z1336" s="179"/>
      <c r="AA1336" s="180"/>
    </row>
    <row r="1337" spans="1:27" s="126" customFormat="1" ht="13.5" hidden="1" customHeight="1">
      <c r="A1337" s="172">
        <v>18</v>
      </c>
      <c r="B1337" t="s">
        <v>2003</v>
      </c>
      <c r="C1337" s="198">
        <v>27681</v>
      </c>
      <c r="D1337" t="s">
        <v>350</v>
      </c>
      <c r="E1337" s="198">
        <v>79</v>
      </c>
      <c r="F1337" s="104" t="s">
        <v>464</v>
      </c>
      <c r="G1337" t="s">
        <v>431</v>
      </c>
      <c r="H1337" t="s">
        <v>465</v>
      </c>
      <c r="I1337" t="s">
        <v>244</v>
      </c>
      <c r="J1337"/>
      <c r="K1337" t="s">
        <v>416</v>
      </c>
      <c r="L1337" t="s">
        <v>466</v>
      </c>
      <c r="M1337" s="104" t="s">
        <v>2063</v>
      </c>
      <c r="N1337" s="104" t="s">
        <v>161</v>
      </c>
      <c r="O1337" s="167">
        <v>8</v>
      </c>
      <c r="P1337" s="191">
        <v>926.35882400000003</v>
      </c>
      <c r="Q1337" s="216">
        <v>8.8871502909346513E-3</v>
      </c>
      <c r="R1337" s="191" t="s">
        <v>229</v>
      </c>
      <c r="S1337" s="175">
        <v>2768</v>
      </c>
      <c r="T1337" s="213" t="s">
        <v>2064</v>
      </c>
      <c r="U1337" s="199">
        <v>0</v>
      </c>
      <c r="V1337" s="200">
        <v>0</v>
      </c>
      <c r="W1337" s="216">
        <f>Tabla24[[#This Row],[Valor POAI 2026
 (en pesos y 3 últimos digitos en cero)]]/$V$2</f>
        <v>0</v>
      </c>
      <c r="X1337" s="217"/>
      <c r="Y1337" s="179"/>
      <c r="Z1337" s="179"/>
      <c r="AA1337" s="180"/>
    </row>
    <row r="1338" spans="1:27" ht="13.5" hidden="1" customHeight="1">
      <c r="A1338" s="172">
        <v>18</v>
      </c>
      <c r="B1338" t="s">
        <v>2003</v>
      </c>
      <c r="C1338" s="198">
        <v>27682</v>
      </c>
      <c r="D1338" t="s">
        <v>350</v>
      </c>
      <c r="E1338" s="198">
        <v>113</v>
      </c>
      <c r="F1338" s="104" t="s">
        <v>469</v>
      </c>
      <c r="G1338" t="s">
        <v>431</v>
      </c>
      <c r="H1338" t="s">
        <v>465</v>
      </c>
      <c r="I1338" t="s">
        <v>244</v>
      </c>
      <c r="K1338" t="s">
        <v>416</v>
      </c>
      <c r="L1338" t="s">
        <v>466</v>
      </c>
      <c r="M1338" s="104" t="s">
        <v>2065</v>
      </c>
      <c r="N1338" s="104" t="s">
        <v>164</v>
      </c>
      <c r="O1338" s="167">
        <v>4</v>
      </c>
      <c r="P1338" s="191">
        <v>2221.121776</v>
      </c>
      <c r="Q1338" s="216">
        <v>2.1308636055891544E-2</v>
      </c>
      <c r="R1338" s="191" t="s">
        <v>229</v>
      </c>
      <c r="S1338" s="175">
        <v>2768</v>
      </c>
      <c r="T1338" s="213" t="s">
        <v>2064</v>
      </c>
      <c r="U1338" s="199">
        <v>0</v>
      </c>
      <c r="V1338" s="200">
        <v>0</v>
      </c>
      <c r="W1338" s="216">
        <f>Tabla24[[#This Row],[Valor POAI 2026
 (en pesos y 3 últimos digitos en cero)]]/$V$2</f>
        <v>0</v>
      </c>
      <c r="X1338" s="217"/>
      <c r="Y1338" s="179"/>
      <c r="Z1338" s="179"/>
      <c r="AA1338" s="180"/>
    </row>
    <row r="1339" spans="1:27" ht="13.5" hidden="1" customHeight="1">
      <c r="A1339" s="172">
        <v>18</v>
      </c>
      <c r="B1339" t="s">
        <v>2003</v>
      </c>
      <c r="C1339" s="198">
        <v>25961</v>
      </c>
      <c r="D1339" t="s">
        <v>312</v>
      </c>
      <c r="E1339" s="198">
        <v>82</v>
      </c>
      <c r="F1339" s="104" t="s">
        <v>480</v>
      </c>
      <c r="G1339" t="s">
        <v>414</v>
      </c>
      <c r="H1339" t="s">
        <v>472</v>
      </c>
      <c r="I1339" t="s">
        <v>225</v>
      </c>
      <c r="K1339" t="s">
        <v>416</v>
      </c>
      <c r="L1339" t="s">
        <v>473</v>
      </c>
      <c r="M1339" s="104" t="s">
        <v>2066</v>
      </c>
      <c r="N1339" s="104" t="s">
        <v>27</v>
      </c>
      <c r="O1339" s="167">
        <v>24</v>
      </c>
      <c r="P1339" s="191">
        <v>1098.7763210000001</v>
      </c>
      <c r="Q1339" s="216">
        <v>1.0541261169923563E-2</v>
      </c>
      <c r="R1339" s="191" t="s">
        <v>229</v>
      </c>
      <c r="S1339" s="175">
        <v>2596</v>
      </c>
      <c r="T1339" s="213" t="s">
        <v>2067</v>
      </c>
      <c r="U1339" s="199">
        <v>0</v>
      </c>
      <c r="V1339" s="200">
        <v>0</v>
      </c>
      <c r="W1339" s="216">
        <f>Tabla24[[#This Row],[Valor POAI 2026
 (en pesos y 3 últimos digitos en cero)]]/$V$2</f>
        <v>0</v>
      </c>
      <c r="X1339" s="217"/>
      <c r="Y1339" s="179"/>
      <c r="Z1339" s="179"/>
      <c r="AA1339" s="180"/>
    </row>
    <row r="1340" spans="1:27" ht="13.5" hidden="1" customHeight="1">
      <c r="A1340" s="172">
        <v>18</v>
      </c>
      <c r="B1340" t="s">
        <v>2003</v>
      </c>
      <c r="C1340" s="198">
        <v>25962</v>
      </c>
      <c r="D1340" t="s">
        <v>312</v>
      </c>
      <c r="E1340" s="198">
        <v>83</v>
      </c>
      <c r="F1340" s="104" t="s">
        <v>476</v>
      </c>
      <c r="G1340" t="s">
        <v>414</v>
      </c>
      <c r="H1340" t="s">
        <v>472</v>
      </c>
      <c r="I1340" t="s">
        <v>225</v>
      </c>
      <c r="K1340" t="s">
        <v>416</v>
      </c>
      <c r="L1340" t="s">
        <v>473</v>
      </c>
      <c r="M1340" s="104" t="s">
        <v>1506</v>
      </c>
      <c r="N1340" s="104" t="s">
        <v>27</v>
      </c>
      <c r="O1340" s="167">
        <v>2</v>
      </c>
      <c r="P1340" s="191">
        <v>471.11394899999999</v>
      </c>
      <c r="Q1340" s="216">
        <v>4.5196962132232274E-3</v>
      </c>
      <c r="R1340" s="191" t="s">
        <v>229</v>
      </c>
      <c r="S1340" s="175">
        <v>2596</v>
      </c>
      <c r="T1340" s="213" t="s">
        <v>2067</v>
      </c>
      <c r="U1340" s="199">
        <v>0</v>
      </c>
      <c r="V1340" s="200">
        <v>0</v>
      </c>
      <c r="W1340" s="216">
        <f>Tabla24[[#This Row],[Valor POAI 2026
 (en pesos y 3 últimos digitos en cero)]]/$V$2</f>
        <v>0</v>
      </c>
      <c r="X1340" s="217"/>
      <c r="Y1340" s="179"/>
      <c r="Z1340" s="179"/>
      <c r="AA1340" s="180"/>
    </row>
    <row r="1341" spans="1:27" ht="13.5" hidden="1" customHeight="1">
      <c r="A1341" s="172">
        <v>18</v>
      </c>
      <c r="B1341" t="s">
        <v>2003</v>
      </c>
      <c r="C1341" s="198">
        <v>25963</v>
      </c>
      <c r="D1341" t="s">
        <v>312</v>
      </c>
      <c r="E1341" s="198">
        <v>84</v>
      </c>
      <c r="F1341" s="104" t="s">
        <v>478</v>
      </c>
      <c r="G1341" t="s">
        <v>414</v>
      </c>
      <c r="H1341" t="s">
        <v>472</v>
      </c>
      <c r="I1341" t="s">
        <v>225</v>
      </c>
      <c r="K1341" t="s">
        <v>416</v>
      </c>
      <c r="L1341" t="s">
        <v>473</v>
      </c>
      <c r="M1341" s="104" t="s">
        <v>2068</v>
      </c>
      <c r="N1341" s="104" t="s">
        <v>27</v>
      </c>
      <c r="O1341" s="167">
        <v>3</v>
      </c>
      <c r="P1341" s="191">
        <v>0</v>
      </c>
      <c r="Q1341" s="216">
        <v>0</v>
      </c>
      <c r="R1341" s="191" t="s">
        <v>229</v>
      </c>
      <c r="S1341" s="175">
        <v>2596</v>
      </c>
      <c r="T1341" s="213" t="s">
        <v>2067</v>
      </c>
      <c r="U1341" s="199">
        <v>0</v>
      </c>
      <c r="V1341" s="200">
        <v>0</v>
      </c>
      <c r="W1341" s="216">
        <f>Tabla24[[#This Row],[Valor POAI 2026
 (en pesos y 3 últimos digitos en cero)]]/$V$2</f>
        <v>0</v>
      </c>
      <c r="X1341" s="217"/>
      <c r="Y1341" s="179"/>
      <c r="Z1341" s="179"/>
      <c r="AA1341" s="180"/>
    </row>
    <row r="1342" spans="1:27" ht="13.5" hidden="1" customHeight="1">
      <c r="A1342" s="172">
        <v>18</v>
      </c>
      <c r="B1342" t="s">
        <v>2003</v>
      </c>
      <c r="C1342" s="198">
        <v>25964</v>
      </c>
      <c r="D1342" t="s">
        <v>312</v>
      </c>
      <c r="E1342" s="198">
        <v>86</v>
      </c>
      <c r="F1342" s="104" t="s">
        <v>1203</v>
      </c>
      <c r="G1342" t="s">
        <v>414</v>
      </c>
      <c r="H1342" t="s">
        <v>472</v>
      </c>
      <c r="I1342" t="s">
        <v>225</v>
      </c>
      <c r="K1342" t="s">
        <v>416</v>
      </c>
      <c r="L1342" t="s">
        <v>473</v>
      </c>
      <c r="M1342" s="104" t="s">
        <v>1507</v>
      </c>
      <c r="N1342" s="104" t="s">
        <v>27</v>
      </c>
      <c r="O1342" s="167">
        <v>1</v>
      </c>
      <c r="P1342" s="191">
        <v>0</v>
      </c>
      <c r="Q1342" s="216">
        <v>0</v>
      </c>
      <c r="R1342" s="191" t="s">
        <v>229</v>
      </c>
      <c r="S1342" s="175">
        <v>2596</v>
      </c>
      <c r="T1342" s="213" t="s">
        <v>2067</v>
      </c>
      <c r="U1342" s="199">
        <v>0</v>
      </c>
      <c r="V1342" s="200">
        <v>0</v>
      </c>
      <c r="W1342" s="216">
        <f>Tabla24[[#This Row],[Valor POAI 2026
 (en pesos y 3 últimos digitos en cero)]]/$V$2</f>
        <v>0</v>
      </c>
      <c r="X1342" s="217"/>
      <c r="Y1342" s="179"/>
      <c r="Z1342" s="179"/>
      <c r="AA1342" s="180"/>
    </row>
    <row r="1343" spans="1:27" ht="13.5" hidden="1" customHeight="1">
      <c r="A1343" s="172">
        <v>18</v>
      </c>
      <c r="B1343" t="s">
        <v>2003</v>
      </c>
      <c r="C1343" s="198">
        <v>27751</v>
      </c>
      <c r="D1343" t="s">
        <v>491</v>
      </c>
      <c r="E1343" s="198">
        <v>93</v>
      </c>
      <c r="F1343" s="104" t="s">
        <v>492</v>
      </c>
      <c r="G1343" t="s">
        <v>493</v>
      </c>
      <c r="H1343" t="s">
        <v>494</v>
      </c>
      <c r="I1343" t="s">
        <v>244</v>
      </c>
      <c r="J1343" t="s">
        <v>495</v>
      </c>
      <c r="K1343" t="s">
        <v>496</v>
      </c>
      <c r="L1343" t="s">
        <v>497</v>
      </c>
      <c r="M1343" s="104" t="s">
        <v>2069</v>
      </c>
      <c r="N1343" s="104" t="s">
        <v>176</v>
      </c>
      <c r="O1343" s="167">
        <v>4</v>
      </c>
      <c r="P1343" s="191">
        <v>8964.0483970000005</v>
      </c>
      <c r="Q1343" s="216">
        <v>8.5997826388007556E-2</v>
      </c>
      <c r="R1343" s="191" t="s">
        <v>229</v>
      </c>
      <c r="S1343" s="175">
        <v>2775</v>
      </c>
      <c r="T1343" s="213" t="s">
        <v>2070</v>
      </c>
      <c r="U1343" s="199">
        <v>0</v>
      </c>
      <c r="V1343" s="200">
        <v>0</v>
      </c>
      <c r="W1343" s="216">
        <f>Tabla24[[#This Row],[Valor POAI 2026
 (en pesos y 3 últimos digitos en cero)]]/$V$2</f>
        <v>0</v>
      </c>
      <c r="X1343" s="217"/>
      <c r="Y1343" s="179"/>
      <c r="Z1343" s="179"/>
      <c r="AA1343" s="180"/>
    </row>
    <row r="1344" spans="1:27" ht="13.5" hidden="1" customHeight="1">
      <c r="A1344" s="172">
        <v>18</v>
      </c>
      <c r="B1344" t="s">
        <v>2003</v>
      </c>
      <c r="C1344" s="198">
        <v>27752</v>
      </c>
      <c r="D1344" t="s">
        <v>491</v>
      </c>
      <c r="E1344" s="198">
        <v>92</v>
      </c>
      <c r="F1344" s="104" t="s">
        <v>500</v>
      </c>
      <c r="G1344" t="s">
        <v>493</v>
      </c>
      <c r="H1344" t="s">
        <v>501</v>
      </c>
      <c r="I1344" t="s">
        <v>244</v>
      </c>
      <c r="J1344" t="s">
        <v>495</v>
      </c>
      <c r="K1344" t="s">
        <v>496</v>
      </c>
      <c r="L1344" t="s">
        <v>497</v>
      </c>
      <c r="M1344" s="104" t="s">
        <v>2071</v>
      </c>
      <c r="N1344" s="104" t="s">
        <v>31</v>
      </c>
      <c r="O1344" s="167">
        <v>4</v>
      </c>
      <c r="P1344" s="191">
        <v>488.37522000000001</v>
      </c>
      <c r="Q1344" s="216">
        <v>4.685294581388123E-3</v>
      </c>
      <c r="R1344" s="191" t="s">
        <v>229</v>
      </c>
      <c r="S1344" s="175">
        <v>2775</v>
      </c>
      <c r="T1344" s="213" t="s">
        <v>2070</v>
      </c>
      <c r="U1344" s="199">
        <v>0</v>
      </c>
      <c r="V1344" s="200">
        <v>0</v>
      </c>
      <c r="W1344" s="216">
        <f>Tabla24[[#This Row],[Valor POAI 2026
 (en pesos y 3 últimos digitos en cero)]]/$V$2</f>
        <v>0</v>
      </c>
      <c r="X1344" s="217"/>
      <c r="Y1344" s="179"/>
      <c r="Z1344" s="179"/>
      <c r="AA1344" s="180"/>
    </row>
    <row r="1345" spans="1:27" ht="13.5" hidden="1" customHeight="1">
      <c r="A1345" s="172">
        <v>18</v>
      </c>
      <c r="B1345" t="s">
        <v>2003</v>
      </c>
      <c r="C1345" s="198">
        <v>27753</v>
      </c>
      <c r="D1345" t="s">
        <v>491</v>
      </c>
      <c r="E1345" s="198">
        <v>94</v>
      </c>
      <c r="F1345" s="104" t="s">
        <v>503</v>
      </c>
      <c r="G1345" t="s">
        <v>493</v>
      </c>
      <c r="H1345" t="s">
        <v>504</v>
      </c>
      <c r="I1345" t="s">
        <v>244</v>
      </c>
      <c r="J1345" t="s">
        <v>495</v>
      </c>
      <c r="K1345" t="s">
        <v>496</v>
      </c>
      <c r="L1345" t="s">
        <v>497</v>
      </c>
      <c r="M1345" s="104" t="s">
        <v>505</v>
      </c>
      <c r="N1345" s="104" t="s">
        <v>173</v>
      </c>
      <c r="O1345" s="167">
        <v>4</v>
      </c>
      <c r="P1345" s="191">
        <v>6301.6157450000001</v>
      </c>
      <c r="Q1345" s="216">
        <v>6.0455413982794991E-2</v>
      </c>
      <c r="R1345" s="191" t="s">
        <v>229</v>
      </c>
      <c r="S1345" s="175">
        <v>2775</v>
      </c>
      <c r="T1345" s="213" t="s">
        <v>2070</v>
      </c>
      <c r="U1345" s="199">
        <v>0</v>
      </c>
      <c r="V1345" s="200">
        <v>0</v>
      </c>
      <c r="W1345" s="216">
        <f>Tabla24[[#This Row],[Valor POAI 2026
 (en pesos y 3 últimos digitos en cero)]]/$V$2</f>
        <v>0</v>
      </c>
      <c r="X1345" s="217"/>
      <c r="Y1345" s="179"/>
      <c r="Z1345" s="179"/>
      <c r="AA1345" s="180"/>
    </row>
    <row r="1346" spans="1:27" ht="13.5" hidden="1" customHeight="1">
      <c r="A1346" s="172">
        <v>18</v>
      </c>
      <c r="B1346" t="s">
        <v>2003</v>
      </c>
      <c r="C1346" s="198">
        <v>27321</v>
      </c>
      <c r="D1346" t="s">
        <v>316</v>
      </c>
      <c r="E1346" s="198">
        <v>96</v>
      </c>
      <c r="F1346" s="104" t="s">
        <v>512</v>
      </c>
      <c r="G1346" t="s">
        <v>507</v>
      </c>
      <c r="H1346" t="s">
        <v>508</v>
      </c>
      <c r="I1346" t="s">
        <v>225</v>
      </c>
      <c r="K1346" t="s">
        <v>496</v>
      </c>
      <c r="L1346" t="s">
        <v>509</v>
      </c>
      <c r="M1346" s="104" t="s">
        <v>2072</v>
      </c>
      <c r="N1346" s="104" t="s">
        <v>20</v>
      </c>
      <c r="O1346" s="167">
        <v>25</v>
      </c>
      <c r="P1346" s="191">
        <v>372.45187099999998</v>
      </c>
      <c r="Q1346" s="216">
        <v>3.5731680510410996E-3</v>
      </c>
      <c r="R1346" s="191" t="s">
        <v>229</v>
      </c>
      <c r="S1346" s="175">
        <v>2732</v>
      </c>
      <c r="T1346" s="213" t="s">
        <v>2073</v>
      </c>
      <c r="U1346" s="199">
        <v>0</v>
      </c>
      <c r="V1346" s="200">
        <v>0</v>
      </c>
      <c r="W1346" s="216">
        <f>Tabla24[[#This Row],[Valor POAI 2026
 (en pesos y 3 últimos digitos en cero)]]/$V$2</f>
        <v>0</v>
      </c>
      <c r="X1346" s="217"/>
      <c r="Y1346" s="179"/>
      <c r="Z1346" s="179"/>
      <c r="AA1346" s="180"/>
    </row>
    <row r="1347" spans="1:27" ht="13.5" hidden="1" customHeight="1">
      <c r="A1347" s="172">
        <v>18</v>
      </c>
      <c r="B1347" t="s">
        <v>2003</v>
      </c>
      <c r="C1347" s="198">
        <v>27322</v>
      </c>
      <c r="D1347" t="s">
        <v>316</v>
      </c>
      <c r="E1347" s="198">
        <v>95</v>
      </c>
      <c r="F1347" s="104" t="s">
        <v>506</v>
      </c>
      <c r="G1347" t="s">
        <v>507</v>
      </c>
      <c r="H1347" t="s">
        <v>508</v>
      </c>
      <c r="I1347" t="s">
        <v>225</v>
      </c>
      <c r="K1347" t="s">
        <v>496</v>
      </c>
      <c r="L1347" t="s">
        <v>509</v>
      </c>
      <c r="M1347" s="104" t="s">
        <v>2074</v>
      </c>
      <c r="N1347" s="104" t="s">
        <v>183</v>
      </c>
      <c r="O1347" s="167">
        <v>25</v>
      </c>
      <c r="P1347" s="191">
        <v>1117.3556129999999</v>
      </c>
      <c r="Q1347" s="216">
        <v>1.0719504153123298E-2</v>
      </c>
      <c r="R1347" s="191" t="s">
        <v>229</v>
      </c>
      <c r="S1347" s="175">
        <v>2732</v>
      </c>
      <c r="T1347" s="213" t="s">
        <v>2073</v>
      </c>
      <c r="U1347" s="199">
        <v>0</v>
      </c>
      <c r="V1347" s="200">
        <v>0</v>
      </c>
      <c r="W1347" s="216">
        <f>Tabla24[[#This Row],[Valor POAI 2026
 (en pesos y 3 últimos digitos en cero)]]/$V$2</f>
        <v>0</v>
      </c>
      <c r="X1347" s="217"/>
      <c r="Y1347" s="179"/>
      <c r="Z1347" s="179"/>
      <c r="AA1347" s="180"/>
    </row>
    <row r="1348" spans="1:27" ht="13.5" hidden="1" customHeight="1">
      <c r="A1348" s="172">
        <v>18</v>
      </c>
      <c r="B1348" t="s">
        <v>2003</v>
      </c>
      <c r="C1348" s="198">
        <v>26031</v>
      </c>
      <c r="D1348" t="s">
        <v>491</v>
      </c>
      <c r="E1348" s="198">
        <v>100</v>
      </c>
      <c r="F1348" s="104" t="s">
        <v>545</v>
      </c>
      <c r="G1348" t="s">
        <v>493</v>
      </c>
      <c r="H1348" t="s">
        <v>546</v>
      </c>
      <c r="I1348" t="s">
        <v>244</v>
      </c>
      <c r="K1348" t="s">
        <v>496</v>
      </c>
      <c r="L1348" t="s">
        <v>517</v>
      </c>
      <c r="M1348" s="104" t="s">
        <v>669</v>
      </c>
      <c r="N1348" s="104" t="s">
        <v>194</v>
      </c>
      <c r="O1348" s="167">
        <v>4</v>
      </c>
      <c r="P1348" s="191">
        <v>45.686106000000002</v>
      </c>
      <c r="Q1348" s="216">
        <v>4.3829591699292897E-4</v>
      </c>
      <c r="R1348" s="191" t="s">
        <v>229</v>
      </c>
      <c r="S1348" s="175">
        <v>2603</v>
      </c>
      <c r="T1348" s="213" t="s">
        <v>2075</v>
      </c>
      <c r="U1348" s="199">
        <v>0</v>
      </c>
      <c r="V1348" s="200">
        <v>0</v>
      </c>
      <c r="W1348" s="216">
        <f>Tabla24[[#This Row],[Valor POAI 2026
 (en pesos y 3 últimos digitos en cero)]]/$V$2</f>
        <v>0</v>
      </c>
      <c r="X1348" s="217"/>
      <c r="Y1348" s="179"/>
      <c r="Z1348" s="179"/>
      <c r="AA1348" s="180"/>
    </row>
    <row r="1349" spans="1:27" ht="13.5" hidden="1" customHeight="1">
      <c r="A1349" s="172">
        <v>18</v>
      </c>
      <c r="B1349" t="s">
        <v>2003</v>
      </c>
      <c r="C1349" s="198">
        <v>26032</v>
      </c>
      <c r="D1349" t="s">
        <v>491</v>
      </c>
      <c r="E1349" s="198">
        <v>101</v>
      </c>
      <c r="F1349" s="104" t="s">
        <v>549</v>
      </c>
      <c r="G1349" t="s">
        <v>493</v>
      </c>
      <c r="H1349" t="s">
        <v>546</v>
      </c>
      <c r="I1349" t="s">
        <v>244</v>
      </c>
      <c r="K1349" t="s">
        <v>496</v>
      </c>
      <c r="L1349" t="s">
        <v>517</v>
      </c>
      <c r="M1349" s="104" t="s">
        <v>887</v>
      </c>
      <c r="N1349" s="104" t="s">
        <v>197</v>
      </c>
      <c r="O1349" s="167">
        <v>1</v>
      </c>
      <c r="P1349" s="191">
        <v>59.229914000000001</v>
      </c>
      <c r="Q1349" s="216">
        <v>5.6823029456794412E-4</v>
      </c>
      <c r="R1349" s="191" t="s">
        <v>229</v>
      </c>
      <c r="S1349" s="175">
        <v>2603</v>
      </c>
      <c r="T1349" s="213" t="s">
        <v>2075</v>
      </c>
      <c r="U1349" s="199">
        <v>0</v>
      </c>
      <c r="V1349" s="200">
        <v>0</v>
      </c>
      <c r="W1349" s="216">
        <f>Tabla24[[#This Row],[Valor POAI 2026
 (en pesos y 3 últimos digitos en cero)]]/$V$2</f>
        <v>0</v>
      </c>
      <c r="X1349" s="217"/>
      <c r="Y1349" s="179"/>
      <c r="Z1349" s="179"/>
      <c r="AA1349" s="180"/>
    </row>
    <row r="1350" spans="1:27" ht="13.5" hidden="1" customHeight="1">
      <c r="A1350" s="172">
        <v>18</v>
      </c>
      <c r="B1350" t="s">
        <v>2003</v>
      </c>
      <c r="C1350" s="198">
        <v>27811</v>
      </c>
      <c r="D1350" t="s">
        <v>491</v>
      </c>
      <c r="E1350" s="198">
        <v>103</v>
      </c>
      <c r="F1350" s="104" t="s">
        <v>543</v>
      </c>
      <c r="G1350" t="s">
        <v>536</v>
      </c>
      <c r="H1350" t="s">
        <v>537</v>
      </c>
      <c r="I1350" t="s">
        <v>244</v>
      </c>
      <c r="K1350" t="s">
        <v>496</v>
      </c>
      <c r="L1350" t="s">
        <v>517</v>
      </c>
      <c r="M1350" s="104" t="s">
        <v>1423</v>
      </c>
      <c r="N1350" s="104" t="s">
        <v>204</v>
      </c>
      <c r="O1350" s="167">
        <v>1</v>
      </c>
      <c r="P1350" s="191">
        <v>146.882428</v>
      </c>
      <c r="Q1350" s="216">
        <v>1.4091366961852224E-3</v>
      </c>
      <c r="R1350" s="191" t="s">
        <v>366</v>
      </c>
      <c r="S1350" s="175">
        <v>2781</v>
      </c>
      <c r="T1350" s="213" t="s">
        <v>2076</v>
      </c>
      <c r="U1350" s="199">
        <v>0</v>
      </c>
      <c r="V1350" s="200">
        <v>0</v>
      </c>
      <c r="W1350" s="216">
        <f>Tabla24[[#This Row],[Valor POAI 2026
 (en pesos y 3 últimos digitos en cero)]]/$V$2</f>
        <v>0</v>
      </c>
      <c r="X1350" s="217"/>
      <c r="Y1350" s="179"/>
      <c r="Z1350" s="179"/>
      <c r="AA1350" s="180"/>
    </row>
    <row r="1351" spans="1:27" ht="13.5" hidden="1" customHeight="1">
      <c r="A1351" s="172">
        <v>18</v>
      </c>
      <c r="B1351" t="s">
        <v>2003</v>
      </c>
      <c r="C1351" s="198">
        <v>27812</v>
      </c>
      <c r="D1351" t="s">
        <v>491</v>
      </c>
      <c r="E1351" s="198">
        <v>104</v>
      </c>
      <c r="F1351" s="104" t="s">
        <v>535</v>
      </c>
      <c r="G1351" t="s">
        <v>536</v>
      </c>
      <c r="H1351" t="s">
        <v>537</v>
      </c>
      <c r="I1351" t="s">
        <v>244</v>
      </c>
      <c r="K1351" t="s">
        <v>496</v>
      </c>
      <c r="L1351" t="s">
        <v>517</v>
      </c>
      <c r="M1351" s="104" t="s">
        <v>1421</v>
      </c>
      <c r="N1351" s="104" t="s">
        <v>199</v>
      </c>
      <c r="O1351" s="167">
        <v>1</v>
      </c>
      <c r="P1351" s="191">
        <v>146.882428</v>
      </c>
      <c r="Q1351" s="216">
        <v>1.4091366961852224E-3</v>
      </c>
      <c r="R1351" s="191" t="s">
        <v>366</v>
      </c>
      <c r="S1351" s="175">
        <v>2781</v>
      </c>
      <c r="T1351" s="213" t="s">
        <v>2076</v>
      </c>
      <c r="U1351" s="199">
        <v>0</v>
      </c>
      <c r="V1351" s="200">
        <v>0</v>
      </c>
      <c r="W1351" s="216">
        <f>Tabla24[[#This Row],[Valor POAI 2026
 (en pesos y 3 últimos digitos en cero)]]/$V$2</f>
        <v>0</v>
      </c>
      <c r="X1351" s="217"/>
      <c r="Y1351" s="179"/>
      <c r="Z1351" s="179"/>
      <c r="AA1351" s="180"/>
    </row>
    <row r="1352" spans="1:27" ht="13.5" hidden="1" customHeight="1">
      <c r="A1352" s="172">
        <v>18</v>
      </c>
      <c r="B1352" t="s">
        <v>2003</v>
      </c>
      <c r="C1352" s="198">
        <v>27861</v>
      </c>
      <c r="D1352" t="s">
        <v>491</v>
      </c>
      <c r="E1352" s="198">
        <v>99</v>
      </c>
      <c r="F1352" s="104" t="s">
        <v>523</v>
      </c>
      <c r="G1352" t="s">
        <v>515</v>
      </c>
      <c r="H1352" t="s">
        <v>524</v>
      </c>
      <c r="I1352" t="s">
        <v>244</v>
      </c>
      <c r="K1352" t="s">
        <v>496</v>
      </c>
      <c r="L1352" t="s">
        <v>517</v>
      </c>
      <c r="M1352" s="104" t="s">
        <v>2077</v>
      </c>
      <c r="N1352" s="104" t="s">
        <v>188</v>
      </c>
      <c r="O1352" s="167">
        <v>107</v>
      </c>
      <c r="P1352" s="191">
        <v>524.58010000000002</v>
      </c>
      <c r="Q1352" s="216">
        <v>5.0326310578043655E-3</v>
      </c>
      <c r="R1352" s="191" t="s">
        <v>229</v>
      </c>
      <c r="S1352" s="175">
        <v>2786</v>
      </c>
      <c r="T1352" s="213" t="s">
        <v>2078</v>
      </c>
      <c r="U1352" s="199">
        <v>0</v>
      </c>
      <c r="V1352" s="200">
        <v>0</v>
      </c>
      <c r="W1352" s="216">
        <f>Tabla24[[#This Row],[Valor POAI 2026
 (en pesos y 3 últimos digitos en cero)]]/$V$2</f>
        <v>0</v>
      </c>
      <c r="X1352" s="217"/>
      <c r="Y1352" s="179"/>
      <c r="Z1352" s="179"/>
      <c r="AA1352" s="180"/>
    </row>
    <row r="1353" spans="1:27" ht="13.5" hidden="1" customHeight="1">
      <c r="A1353" s="172">
        <v>18</v>
      </c>
      <c r="B1353" t="s">
        <v>2003</v>
      </c>
      <c r="C1353" s="198">
        <v>27862</v>
      </c>
      <c r="D1353" t="s">
        <v>491</v>
      </c>
      <c r="E1353" s="198">
        <v>97</v>
      </c>
      <c r="F1353" s="104" t="s">
        <v>526</v>
      </c>
      <c r="G1353" t="s">
        <v>515</v>
      </c>
      <c r="H1353" t="s">
        <v>527</v>
      </c>
      <c r="I1353" t="s">
        <v>225</v>
      </c>
      <c r="K1353" t="s">
        <v>496</v>
      </c>
      <c r="L1353" t="s">
        <v>517</v>
      </c>
      <c r="M1353" s="104" t="s">
        <v>1112</v>
      </c>
      <c r="N1353" s="104" t="s">
        <v>190</v>
      </c>
      <c r="O1353" s="167">
        <v>200</v>
      </c>
      <c r="P1353" s="191">
        <v>1311.4502500000001</v>
      </c>
      <c r="Q1353" s="216">
        <v>1.2581577644510915E-2</v>
      </c>
      <c r="R1353" s="191" t="s">
        <v>229</v>
      </c>
      <c r="S1353" s="175">
        <v>2786</v>
      </c>
      <c r="T1353" s="213" t="s">
        <v>2078</v>
      </c>
      <c r="U1353" s="199">
        <v>0</v>
      </c>
      <c r="V1353" s="200">
        <v>0</v>
      </c>
      <c r="W1353" s="216">
        <f>Tabla24[[#This Row],[Valor POAI 2026
 (en pesos y 3 últimos digitos en cero)]]/$V$2</f>
        <v>0</v>
      </c>
      <c r="X1353" s="217"/>
      <c r="Y1353" s="179"/>
      <c r="Z1353" s="179"/>
      <c r="AA1353" s="180"/>
    </row>
    <row r="1354" spans="1:27" ht="13.5" hidden="1" customHeight="1">
      <c r="A1354" s="172">
        <v>18</v>
      </c>
      <c r="B1354" t="s">
        <v>2003</v>
      </c>
      <c r="C1354" s="198">
        <v>27863</v>
      </c>
      <c r="D1354" t="s">
        <v>491</v>
      </c>
      <c r="E1354" s="198">
        <v>98</v>
      </c>
      <c r="F1354" s="104" t="s">
        <v>514</v>
      </c>
      <c r="G1354" t="s">
        <v>515</v>
      </c>
      <c r="H1354" t="s">
        <v>516</v>
      </c>
      <c r="I1354" t="s">
        <v>225</v>
      </c>
      <c r="K1354" t="s">
        <v>496</v>
      </c>
      <c r="L1354" t="s">
        <v>517</v>
      </c>
      <c r="M1354" s="104" t="s">
        <v>2079</v>
      </c>
      <c r="N1354" s="104" t="s">
        <v>83</v>
      </c>
      <c r="O1354" s="167">
        <v>3000</v>
      </c>
      <c r="P1354" s="191">
        <v>1238.0090359999999</v>
      </c>
      <c r="Q1354" s="216">
        <v>1.1877009296418302E-2</v>
      </c>
      <c r="R1354" s="191" t="s">
        <v>229</v>
      </c>
      <c r="S1354" s="175">
        <v>2786</v>
      </c>
      <c r="T1354" s="213" t="s">
        <v>2078</v>
      </c>
      <c r="U1354" s="199">
        <v>0</v>
      </c>
      <c r="V1354" s="200">
        <v>0</v>
      </c>
      <c r="W1354" s="216">
        <f>Tabla24[[#This Row],[Valor POAI 2026
 (en pesos y 3 últimos digitos en cero)]]/$V$2</f>
        <v>0</v>
      </c>
      <c r="X1354" s="217"/>
      <c r="Y1354" s="179"/>
      <c r="Z1354" s="179"/>
      <c r="AA1354" s="180"/>
    </row>
    <row r="1355" spans="1:27" ht="13.5" hidden="1" customHeight="1">
      <c r="A1355" s="172">
        <v>19</v>
      </c>
      <c r="B1355" t="s">
        <v>2080</v>
      </c>
      <c r="C1355" s="198">
        <v>22461</v>
      </c>
      <c r="D1355" t="s">
        <v>221</v>
      </c>
      <c r="E1355" s="198">
        <v>2</v>
      </c>
      <c r="F1355" s="104" t="s">
        <v>222</v>
      </c>
      <c r="G1355" t="s">
        <v>223</v>
      </c>
      <c r="H1355" t="s">
        <v>224</v>
      </c>
      <c r="I1355" t="s">
        <v>225</v>
      </c>
      <c r="K1355" t="s">
        <v>226</v>
      </c>
      <c r="L1355" t="s">
        <v>227</v>
      </c>
      <c r="M1355" s="104" t="s">
        <v>2081</v>
      </c>
      <c r="N1355" s="104" t="s">
        <v>16</v>
      </c>
      <c r="O1355" s="167">
        <v>1200</v>
      </c>
      <c r="P1355" s="191">
        <v>1275</v>
      </c>
      <c r="Q1355" s="216">
        <v>6.5483680439639451E-3</v>
      </c>
      <c r="R1355" s="191" t="s">
        <v>229</v>
      </c>
      <c r="S1355" s="175">
        <v>2246</v>
      </c>
      <c r="T1355" s="213" t="s">
        <v>2082</v>
      </c>
      <c r="U1355" s="199">
        <v>0</v>
      </c>
      <c r="V1355" s="200">
        <v>0</v>
      </c>
      <c r="W1355" s="216">
        <f>Tabla24[[#This Row],[Valor POAI 2026
 (en pesos y 3 últimos digitos en cero)]]/$V$2</f>
        <v>0</v>
      </c>
      <c r="X1355" s="217"/>
      <c r="Y1355" s="179"/>
      <c r="Z1355" s="179"/>
      <c r="AA1355" s="180"/>
    </row>
    <row r="1356" spans="1:27" ht="13.5" hidden="1" customHeight="1">
      <c r="A1356" s="172">
        <v>19</v>
      </c>
      <c r="B1356" t="s">
        <v>2080</v>
      </c>
      <c r="C1356" s="198">
        <v>22462</v>
      </c>
      <c r="D1356" t="s">
        <v>221</v>
      </c>
      <c r="E1356" s="198">
        <v>1</v>
      </c>
      <c r="F1356" s="104" t="s">
        <v>231</v>
      </c>
      <c r="G1356" t="s">
        <v>223</v>
      </c>
      <c r="H1356" t="s">
        <v>224</v>
      </c>
      <c r="I1356" t="s">
        <v>225</v>
      </c>
      <c r="K1356" t="s">
        <v>226</v>
      </c>
      <c r="L1356" t="s">
        <v>227</v>
      </c>
      <c r="M1356" s="104" t="s">
        <v>2083</v>
      </c>
      <c r="N1356" s="104" t="s">
        <v>20</v>
      </c>
      <c r="O1356" s="167">
        <v>260</v>
      </c>
      <c r="P1356" s="191">
        <v>1947</v>
      </c>
      <c r="Q1356" s="216">
        <v>9.9997432012531775E-3</v>
      </c>
      <c r="R1356" s="191" t="s">
        <v>229</v>
      </c>
      <c r="S1356" s="175">
        <v>2246</v>
      </c>
      <c r="T1356" s="213" t="s">
        <v>2082</v>
      </c>
      <c r="U1356" s="199">
        <v>0</v>
      </c>
      <c r="V1356" s="200">
        <v>0</v>
      </c>
      <c r="W1356" s="216">
        <f>Tabla24[[#This Row],[Valor POAI 2026
 (en pesos y 3 últimos digitos en cero)]]/$V$2</f>
        <v>0</v>
      </c>
      <c r="X1356" s="217"/>
      <c r="Y1356" s="179"/>
      <c r="Z1356" s="179"/>
      <c r="AA1356" s="180"/>
    </row>
    <row r="1357" spans="1:27" ht="13.5" hidden="1" customHeight="1">
      <c r="A1357" s="172">
        <v>19</v>
      </c>
      <c r="B1357" t="s">
        <v>2080</v>
      </c>
      <c r="C1357" s="198">
        <v>22811</v>
      </c>
      <c r="D1357" t="s">
        <v>234</v>
      </c>
      <c r="E1357" s="198">
        <v>4</v>
      </c>
      <c r="F1357" s="104" t="s">
        <v>235</v>
      </c>
      <c r="G1357" t="s">
        <v>236</v>
      </c>
      <c r="H1357" t="s">
        <v>237</v>
      </c>
      <c r="I1357" t="s">
        <v>225</v>
      </c>
      <c r="K1357" t="s">
        <v>226</v>
      </c>
      <c r="L1357" t="s">
        <v>238</v>
      </c>
      <c r="M1357" s="104" t="s">
        <v>2084</v>
      </c>
      <c r="N1357" s="104" t="s">
        <v>24</v>
      </c>
      <c r="O1357" s="167">
        <v>8000</v>
      </c>
      <c r="P1357" s="191">
        <v>2823</v>
      </c>
      <c r="Q1357" s="216">
        <v>1.4498857245576641E-2</v>
      </c>
      <c r="R1357" s="191" t="s">
        <v>229</v>
      </c>
      <c r="S1357" s="175">
        <v>2281</v>
      </c>
      <c r="T1357" s="213" t="s">
        <v>2085</v>
      </c>
      <c r="U1357" s="199">
        <v>0</v>
      </c>
      <c r="V1357" s="200">
        <v>0</v>
      </c>
      <c r="W1357" s="216">
        <f>Tabla24[[#This Row],[Valor POAI 2026
 (en pesos y 3 últimos digitos en cero)]]/$V$2</f>
        <v>0</v>
      </c>
      <c r="X1357" s="217"/>
      <c r="Y1357" s="179"/>
      <c r="Z1357" s="179"/>
      <c r="AA1357" s="180"/>
    </row>
    <row r="1358" spans="1:27" ht="13.5" hidden="1" customHeight="1">
      <c r="A1358" s="172">
        <v>19</v>
      </c>
      <c r="B1358" t="s">
        <v>2080</v>
      </c>
      <c r="C1358" s="198">
        <v>22421</v>
      </c>
      <c r="D1358" t="s">
        <v>221</v>
      </c>
      <c r="E1358" s="198">
        <v>5</v>
      </c>
      <c r="F1358" s="104" t="s">
        <v>241</v>
      </c>
      <c r="G1358" t="s">
        <v>242</v>
      </c>
      <c r="H1358" t="s">
        <v>243</v>
      </c>
      <c r="I1358" t="s">
        <v>244</v>
      </c>
      <c r="J1358" t="s">
        <v>245</v>
      </c>
      <c r="K1358" t="s">
        <v>226</v>
      </c>
      <c r="L1358" t="s">
        <v>246</v>
      </c>
      <c r="M1358" s="104" t="s">
        <v>247</v>
      </c>
      <c r="N1358" s="104" t="s">
        <v>27</v>
      </c>
      <c r="O1358" s="167">
        <v>4</v>
      </c>
      <c r="P1358" s="191">
        <v>1168</v>
      </c>
      <c r="Q1358" s="216">
        <v>5.9988187257646181E-3</v>
      </c>
      <c r="R1358" s="191" t="s">
        <v>229</v>
      </c>
      <c r="S1358" s="175">
        <v>2242</v>
      </c>
      <c r="T1358" s="213" t="s">
        <v>2086</v>
      </c>
      <c r="U1358" s="199">
        <v>0</v>
      </c>
      <c r="V1358" s="200">
        <v>0</v>
      </c>
      <c r="W1358" s="216">
        <f>Tabla24[[#This Row],[Valor POAI 2026
 (en pesos y 3 últimos digitos en cero)]]/$V$2</f>
        <v>0</v>
      </c>
      <c r="X1358" s="217"/>
      <c r="Y1358" s="179"/>
      <c r="Z1358" s="179"/>
      <c r="AA1358" s="180"/>
    </row>
    <row r="1359" spans="1:27" ht="13.5" hidden="1" customHeight="1">
      <c r="A1359" s="172">
        <v>19</v>
      </c>
      <c r="B1359" t="s">
        <v>2080</v>
      </c>
      <c r="C1359" s="198">
        <v>22422</v>
      </c>
      <c r="D1359" t="s">
        <v>221</v>
      </c>
      <c r="E1359" s="198">
        <v>6</v>
      </c>
      <c r="F1359" s="104" t="s">
        <v>249</v>
      </c>
      <c r="G1359" t="s">
        <v>242</v>
      </c>
      <c r="H1359" t="s">
        <v>243</v>
      </c>
      <c r="I1359" t="s">
        <v>244</v>
      </c>
      <c r="J1359" t="s">
        <v>245</v>
      </c>
      <c r="K1359" t="s">
        <v>226</v>
      </c>
      <c r="L1359" t="s">
        <v>246</v>
      </c>
      <c r="M1359" s="104" t="s">
        <v>2087</v>
      </c>
      <c r="N1359" s="104" t="s">
        <v>31</v>
      </c>
      <c r="O1359" s="167">
        <v>6</v>
      </c>
      <c r="P1359" s="191">
        <v>389</v>
      </c>
      <c r="Q1359" s="216">
        <v>1.9978942502760586E-3</v>
      </c>
      <c r="R1359" s="191" t="s">
        <v>229</v>
      </c>
      <c r="S1359" s="175">
        <v>2242</v>
      </c>
      <c r="T1359" s="213" t="s">
        <v>2086</v>
      </c>
      <c r="U1359" s="199">
        <v>0</v>
      </c>
      <c r="V1359" s="200">
        <v>0</v>
      </c>
      <c r="W1359" s="216">
        <f>Tabla24[[#This Row],[Valor POAI 2026
 (en pesos y 3 últimos digitos en cero)]]/$V$2</f>
        <v>0</v>
      </c>
      <c r="X1359" s="217"/>
      <c r="Y1359" s="179"/>
      <c r="Z1359" s="179"/>
      <c r="AA1359" s="180"/>
    </row>
    <row r="1360" spans="1:27" ht="13.5" hidden="1" customHeight="1">
      <c r="A1360" s="172">
        <v>19</v>
      </c>
      <c r="B1360" t="s">
        <v>2080</v>
      </c>
      <c r="C1360" s="198">
        <v>22481</v>
      </c>
      <c r="D1360" t="s">
        <v>221</v>
      </c>
      <c r="E1360" s="198">
        <v>13</v>
      </c>
      <c r="F1360" s="104" t="s">
        <v>264</v>
      </c>
      <c r="G1360" t="s">
        <v>223</v>
      </c>
      <c r="H1360" t="s">
        <v>252</v>
      </c>
      <c r="I1360" t="s">
        <v>225</v>
      </c>
      <c r="K1360" t="s">
        <v>226</v>
      </c>
      <c r="L1360" t="s">
        <v>253</v>
      </c>
      <c r="M1360" s="104" t="s">
        <v>44</v>
      </c>
      <c r="N1360" s="104" t="s">
        <v>45</v>
      </c>
      <c r="O1360" s="167">
        <v>4</v>
      </c>
      <c r="P1360" s="191">
        <v>382</v>
      </c>
      <c r="Q1360" s="216">
        <v>1.9619424257209623E-3</v>
      </c>
      <c r="R1360" s="191" t="s">
        <v>229</v>
      </c>
      <c r="S1360" s="175">
        <v>2248</v>
      </c>
      <c r="T1360" s="213" t="s">
        <v>2088</v>
      </c>
      <c r="U1360" s="199">
        <v>0</v>
      </c>
      <c r="V1360" s="200">
        <v>0</v>
      </c>
      <c r="W1360" s="216">
        <f>Tabla24[[#This Row],[Valor POAI 2026
 (en pesos y 3 últimos digitos en cero)]]/$V$2</f>
        <v>0</v>
      </c>
      <c r="X1360" s="217"/>
      <c r="Y1360" s="179"/>
      <c r="Z1360" s="179"/>
      <c r="AA1360" s="180"/>
    </row>
    <row r="1361" spans="1:27" ht="13.5" hidden="1" customHeight="1">
      <c r="A1361" s="172">
        <v>19</v>
      </c>
      <c r="B1361" t="s">
        <v>2080</v>
      </c>
      <c r="C1361" s="198">
        <v>22482</v>
      </c>
      <c r="D1361" t="s">
        <v>221</v>
      </c>
      <c r="E1361" s="198">
        <v>12</v>
      </c>
      <c r="F1361" s="104" t="s">
        <v>262</v>
      </c>
      <c r="G1361" t="s">
        <v>223</v>
      </c>
      <c r="H1361" t="s">
        <v>252</v>
      </c>
      <c r="I1361" t="s">
        <v>225</v>
      </c>
      <c r="K1361" t="s">
        <v>226</v>
      </c>
      <c r="L1361" t="s">
        <v>253</v>
      </c>
      <c r="M1361" s="104" t="s">
        <v>1438</v>
      </c>
      <c r="N1361" s="104" t="s">
        <v>33</v>
      </c>
      <c r="O1361" s="167">
        <v>4</v>
      </c>
      <c r="P1361" s="191">
        <v>312</v>
      </c>
      <c r="Q1361" s="216">
        <v>1.6024241801700007E-3</v>
      </c>
      <c r="R1361" s="191" t="s">
        <v>229</v>
      </c>
      <c r="S1361" s="175">
        <v>2248</v>
      </c>
      <c r="T1361" s="213" t="s">
        <v>2088</v>
      </c>
      <c r="U1361" s="199">
        <v>0</v>
      </c>
      <c r="V1361" s="200">
        <v>0</v>
      </c>
      <c r="W1361" s="216">
        <f>Tabla24[[#This Row],[Valor POAI 2026
 (en pesos y 3 últimos digitos en cero)]]/$V$2</f>
        <v>0</v>
      </c>
      <c r="X1361" s="217"/>
      <c r="Y1361" s="179"/>
      <c r="Z1361" s="179"/>
      <c r="AA1361" s="180"/>
    </row>
    <row r="1362" spans="1:27" ht="13.5" hidden="1" customHeight="1">
      <c r="A1362" s="172">
        <v>19</v>
      </c>
      <c r="B1362" t="s">
        <v>2080</v>
      </c>
      <c r="C1362" s="198">
        <v>22483</v>
      </c>
      <c r="D1362" t="s">
        <v>221</v>
      </c>
      <c r="E1362" s="198">
        <v>7</v>
      </c>
      <c r="F1362" s="104" t="s">
        <v>251</v>
      </c>
      <c r="G1362" t="s">
        <v>223</v>
      </c>
      <c r="H1362" t="s">
        <v>252</v>
      </c>
      <c r="I1362" t="s">
        <v>225</v>
      </c>
      <c r="K1362" t="s">
        <v>226</v>
      </c>
      <c r="L1362" t="s">
        <v>253</v>
      </c>
      <c r="M1362" s="104" t="s">
        <v>2089</v>
      </c>
      <c r="N1362" s="104" t="s">
        <v>38</v>
      </c>
      <c r="O1362" s="167">
        <v>8</v>
      </c>
      <c r="P1362" s="191">
        <v>681</v>
      </c>
      <c r="Q1362" s="216">
        <v>3.4975989317172131E-3</v>
      </c>
      <c r="R1362" s="191" t="s">
        <v>229</v>
      </c>
      <c r="S1362" s="175">
        <v>2248</v>
      </c>
      <c r="T1362" s="213" t="s">
        <v>2088</v>
      </c>
      <c r="U1362" s="199">
        <v>0</v>
      </c>
      <c r="V1362" s="200">
        <v>0</v>
      </c>
      <c r="W1362" s="216">
        <f>Tabla24[[#This Row],[Valor POAI 2026
 (en pesos y 3 últimos digitos en cero)]]/$V$2</f>
        <v>0</v>
      </c>
      <c r="X1362" s="217"/>
      <c r="Y1362" s="179"/>
      <c r="Z1362" s="179"/>
      <c r="AA1362" s="180"/>
    </row>
    <row r="1363" spans="1:27" ht="13.5" hidden="1" customHeight="1">
      <c r="A1363" s="172">
        <v>19</v>
      </c>
      <c r="B1363" t="s">
        <v>2080</v>
      </c>
      <c r="C1363" s="198">
        <v>22484</v>
      </c>
      <c r="D1363" t="s">
        <v>221</v>
      </c>
      <c r="E1363" s="198">
        <v>8</v>
      </c>
      <c r="F1363" s="104" t="s">
        <v>256</v>
      </c>
      <c r="G1363" t="s">
        <v>223</v>
      </c>
      <c r="H1363" t="s">
        <v>252</v>
      </c>
      <c r="I1363" t="s">
        <v>225</v>
      </c>
      <c r="K1363" t="s">
        <v>226</v>
      </c>
      <c r="L1363" t="s">
        <v>253</v>
      </c>
      <c r="M1363" s="104" t="s">
        <v>2090</v>
      </c>
      <c r="N1363" s="104" t="s">
        <v>20</v>
      </c>
      <c r="O1363" s="167">
        <v>800</v>
      </c>
      <c r="P1363" s="191">
        <v>292</v>
      </c>
      <c r="Q1363" s="216">
        <v>1.4997046814411545E-3</v>
      </c>
      <c r="R1363" s="191" t="s">
        <v>229</v>
      </c>
      <c r="S1363" s="175">
        <v>2248</v>
      </c>
      <c r="T1363" s="213" t="s">
        <v>2088</v>
      </c>
      <c r="U1363" s="199">
        <v>0</v>
      </c>
      <c r="V1363" s="200">
        <v>0</v>
      </c>
      <c r="W1363" s="216">
        <f>Tabla24[[#This Row],[Valor POAI 2026
 (en pesos y 3 últimos digitos en cero)]]/$V$2</f>
        <v>0</v>
      </c>
      <c r="X1363" s="217"/>
      <c r="Y1363" s="179"/>
      <c r="Z1363" s="179"/>
      <c r="AA1363" s="180"/>
    </row>
    <row r="1364" spans="1:27" ht="13.5" hidden="1" customHeight="1">
      <c r="A1364" s="172">
        <v>19</v>
      </c>
      <c r="B1364" t="s">
        <v>2080</v>
      </c>
      <c r="C1364" s="198">
        <v>22485</v>
      </c>
      <c r="D1364" t="s">
        <v>221</v>
      </c>
      <c r="E1364" s="198">
        <v>10</v>
      </c>
      <c r="F1364" s="104" t="s">
        <v>258</v>
      </c>
      <c r="G1364" t="s">
        <v>223</v>
      </c>
      <c r="H1364" t="s">
        <v>252</v>
      </c>
      <c r="I1364" t="s">
        <v>225</v>
      </c>
      <c r="K1364" t="s">
        <v>226</v>
      </c>
      <c r="L1364" t="s">
        <v>253</v>
      </c>
      <c r="M1364" s="104" t="s">
        <v>1437</v>
      </c>
      <c r="N1364" s="104" t="s">
        <v>41</v>
      </c>
      <c r="O1364" s="167">
        <v>600</v>
      </c>
      <c r="P1364" s="191">
        <v>292</v>
      </c>
      <c r="Q1364" s="216">
        <v>1.4997046814411545E-3</v>
      </c>
      <c r="R1364" s="191" t="s">
        <v>229</v>
      </c>
      <c r="S1364" s="175">
        <v>2248</v>
      </c>
      <c r="T1364" s="213" t="s">
        <v>2088</v>
      </c>
      <c r="U1364" s="199">
        <v>0</v>
      </c>
      <c r="V1364" s="200">
        <v>0</v>
      </c>
      <c r="W1364" s="216">
        <f>Tabla24[[#This Row],[Valor POAI 2026
 (en pesos y 3 últimos digitos en cero)]]/$V$2</f>
        <v>0</v>
      </c>
      <c r="X1364" s="217"/>
      <c r="Y1364" s="179"/>
      <c r="Z1364" s="179"/>
      <c r="AA1364" s="180"/>
    </row>
    <row r="1365" spans="1:27" ht="13.5" hidden="1" customHeight="1">
      <c r="A1365" s="172">
        <v>19</v>
      </c>
      <c r="B1365" t="s">
        <v>2080</v>
      </c>
      <c r="C1365" s="198">
        <v>22486</v>
      </c>
      <c r="D1365" t="s">
        <v>221</v>
      </c>
      <c r="E1365" s="198">
        <v>9</v>
      </c>
      <c r="F1365" s="104" t="s">
        <v>565</v>
      </c>
      <c r="G1365" t="s">
        <v>223</v>
      </c>
      <c r="H1365" t="s">
        <v>252</v>
      </c>
      <c r="I1365" t="s">
        <v>225</v>
      </c>
      <c r="K1365" t="s">
        <v>226</v>
      </c>
      <c r="L1365" t="s">
        <v>253</v>
      </c>
      <c r="M1365" s="104" t="s">
        <v>42</v>
      </c>
      <c r="N1365" s="104" t="s">
        <v>43</v>
      </c>
      <c r="O1365" s="167">
        <v>4</v>
      </c>
      <c r="P1365" s="191">
        <v>292</v>
      </c>
      <c r="Q1365" s="216">
        <v>1.4997046814411545E-3</v>
      </c>
      <c r="R1365" s="191" t="s">
        <v>229</v>
      </c>
      <c r="S1365" s="175">
        <v>2248</v>
      </c>
      <c r="T1365" s="213" t="s">
        <v>2088</v>
      </c>
      <c r="U1365" s="199">
        <v>0</v>
      </c>
      <c r="V1365" s="200">
        <v>0</v>
      </c>
      <c r="W1365" s="216">
        <f>Tabla24[[#This Row],[Valor POAI 2026
 (en pesos y 3 últimos digitos en cero)]]/$V$2</f>
        <v>0</v>
      </c>
      <c r="X1365" s="217"/>
      <c r="Y1365" s="179"/>
      <c r="Z1365" s="179"/>
      <c r="AA1365" s="180"/>
    </row>
    <row r="1366" spans="1:27" ht="13.5" hidden="1" customHeight="1">
      <c r="A1366" s="172">
        <v>19</v>
      </c>
      <c r="B1366" t="s">
        <v>2080</v>
      </c>
      <c r="C1366" s="198">
        <v>22291</v>
      </c>
      <c r="D1366" t="s">
        <v>221</v>
      </c>
      <c r="E1366" s="198">
        <v>16</v>
      </c>
      <c r="F1366" s="104" t="s">
        <v>266</v>
      </c>
      <c r="G1366" t="s">
        <v>223</v>
      </c>
      <c r="H1366" t="s">
        <v>267</v>
      </c>
      <c r="I1366" t="s">
        <v>244</v>
      </c>
      <c r="J1366" t="s">
        <v>245</v>
      </c>
      <c r="K1366" t="s">
        <v>226</v>
      </c>
      <c r="L1366" t="s">
        <v>268</v>
      </c>
      <c r="M1366" s="104" t="s">
        <v>269</v>
      </c>
      <c r="N1366" s="104" t="s">
        <v>49</v>
      </c>
      <c r="O1366" s="167">
        <v>4</v>
      </c>
      <c r="P1366" s="191">
        <v>2336</v>
      </c>
      <c r="Q1366" s="216">
        <v>1.1997637451529236E-2</v>
      </c>
      <c r="R1366" s="191" t="s">
        <v>229</v>
      </c>
      <c r="S1366" s="175">
        <v>2229</v>
      </c>
      <c r="T1366" s="213" t="s">
        <v>2091</v>
      </c>
      <c r="U1366" s="199">
        <v>0</v>
      </c>
      <c r="V1366" s="200">
        <v>0</v>
      </c>
      <c r="W1366" s="216">
        <f>Tabla24[[#This Row],[Valor POAI 2026
 (en pesos y 3 últimos digitos en cero)]]/$V$2</f>
        <v>0</v>
      </c>
      <c r="X1366" s="217"/>
      <c r="Y1366" s="179"/>
      <c r="Z1366" s="179"/>
      <c r="AA1366" s="180"/>
    </row>
    <row r="1367" spans="1:27" ht="13.5" hidden="1" customHeight="1">
      <c r="A1367" s="172">
        <v>19</v>
      </c>
      <c r="B1367" t="s">
        <v>2080</v>
      </c>
      <c r="C1367" s="198">
        <v>22321</v>
      </c>
      <c r="D1367" t="s">
        <v>271</v>
      </c>
      <c r="E1367" s="198">
        <v>15</v>
      </c>
      <c r="F1367" s="104" t="s">
        <v>272</v>
      </c>
      <c r="G1367" t="s">
        <v>273</v>
      </c>
      <c r="H1367" t="s">
        <v>274</v>
      </c>
      <c r="I1367" t="s">
        <v>225</v>
      </c>
      <c r="J1367" t="s">
        <v>275</v>
      </c>
      <c r="K1367" t="s">
        <v>226</v>
      </c>
      <c r="L1367" t="s">
        <v>268</v>
      </c>
      <c r="M1367" s="104" t="s">
        <v>2092</v>
      </c>
      <c r="N1367" s="104" t="s">
        <v>31</v>
      </c>
      <c r="O1367" s="167">
        <v>12000</v>
      </c>
      <c r="P1367" s="191">
        <v>4410</v>
      </c>
      <c r="Q1367" s="216">
        <v>2.2649649469710587E-2</v>
      </c>
      <c r="R1367" s="191" t="s">
        <v>229</v>
      </c>
      <c r="S1367" s="175">
        <v>2232</v>
      </c>
      <c r="T1367" s="213" t="s">
        <v>2093</v>
      </c>
      <c r="U1367" s="199">
        <v>0</v>
      </c>
      <c r="V1367" s="200">
        <v>0</v>
      </c>
      <c r="W1367" s="216">
        <f>Tabla24[[#This Row],[Valor POAI 2026
 (en pesos y 3 últimos digitos en cero)]]/$V$2</f>
        <v>0</v>
      </c>
      <c r="X1367" s="217"/>
      <c r="Y1367" s="179"/>
      <c r="Z1367" s="179"/>
      <c r="AA1367" s="180"/>
    </row>
    <row r="1368" spans="1:27" ht="13.5" hidden="1" customHeight="1">
      <c r="A1368" s="172">
        <v>19</v>
      </c>
      <c r="B1368" t="s">
        <v>2080</v>
      </c>
      <c r="C1368" s="198">
        <v>22432</v>
      </c>
      <c r="D1368" t="s">
        <v>278</v>
      </c>
      <c r="E1368" s="198">
        <v>18</v>
      </c>
      <c r="F1368" s="104" t="s">
        <v>297</v>
      </c>
      <c r="G1368" t="s">
        <v>280</v>
      </c>
      <c r="H1368" t="s">
        <v>298</v>
      </c>
      <c r="I1368" t="s">
        <v>244</v>
      </c>
      <c r="J1368" t="s">
        <v>282</v>
      </c>
      <c r="K1368" t="s">
        <v>283</v>
      </c>
      <c r="L1368" t="s">
        <v>284</v>
      </c>
      <c r="M1368" s="104" t="s">
        <v>2094</v>
      </c>
      <c r="N1368" s="104" t="s">
        <v>65</v>
      </c>
      <c r="O1368" s="167">
        <v>3000</v>
      </c>
      <c r="P1368" s="191">
        <v>974</v>
      </c>
      <c r="Q1368" s="216">
        <v>5.0024395880948098E-3</v>
      </c>
      <c r="R1368" s="191" t="s">
        <v>229</v>
      </c>
      <c r="S1368" s="175">
        <v>2243</v>
      </c>
      <c r="T1368" s="213" t="s">
        <v>2095</v>
      </c>
      <c r="U1368" s="199">
        <v>0</v>
      </c>
      <c r="V1368" s="200">
        <v>0</v>
      </c>
      <c r="W1368" s="216">
        <f>Tabla24[[#This Row],[Valor POAI 2026
 (en pesos y 3 últimos digitos en cero)]]/$V$2</f>
        <v>0</v>
      </c>
      <c r="X1368" s="217"/>
      <c r="Y1368" s="179"/>
      <c r="Z1368" s="179"/>
      <c r="AA1368" s="180"/>
    </row>
    <row r="1369" spans="1:27" ht="13.5" hidden="1" customHeight="1">
      <c r="A1369" s="172">
        <v>19</v>
      </c>
      <c r="B1369" t="s">
        <v>2080</v>
      </c>
      <c r="C1369" s="198">
        <v>22434</v>
      </c>
      <c r="D1369" t="s">
        <v>278</v>
      </c>
      <c r="E1369" s="198">
        <v>19</v>
      </c>
      <c r="F1369" s="104" t="s">
        <v>279</v>
      </c>
      <c r="G1369" t="s">
        <v>280</v>
      </c>
      <c r="H1369" t="s">
        <v>281</v>
      </c>
      <c r="I1369" t="s">
        <v>244</v>
      </c>
      <c r="J1369" t="s">
        <v>282</v>
      </c>
      <c r="K1369" t="s">
        <v>283</v>
      </c>
      <c r="L1369" t="s">
        <v>284</v>
      </c>
      <c r="M1369" s="104" t="s">
        <v>2096</v>
      </c>
      <c r="N1369" s="104" t="s">
        <v>56</v>
      </c>
      <c r="O1369" s="167">
        <v>3200</v>
      </c>
      <c r="P1369" s="191">
        <v>2921</v>
      </c>
      <c r="Q1369" s="216">
        <v>1.5002182789347987E-2</v>
      </c>
      <c r="R1369" s="191" t="s">
        <v>229</v>
      </c>
      <c r="S1369" s="175">
        <v>2243</v>
      </c>
      <c r="T1369" s="213" t="s">
        <v>2095</v>
      </c>
      <c r="U1369" s="199">
        <v>0</v>
      </c>
      <c r="V1369" s="200">
        <v>0</v>
      </c>
      <c r="W1369" s="216">
        <f>Tabla24[[#This Row],[Valor POAI 2026
 (en pesos y 3 últimos digitos en cero)]]/$V$2</f>
        <v>0</v>
      </c>
      <c r="X1369" s="217"/>
      <c r="Y1369" s="179"/>
      <c r="Z1369" s="179"/>
      <c r="AA1369" s="180"/>
    </row>
    <row r="1370" spans="1:27" ht="13.5" hidden="1" customHeight="1">
      <c r="A1370" s="172">
        <v>19</v>
      </c>
      <c r="B1370" t="s">
        <v>2080</v>
      </c>
      <c r="C1370" s="198">
        <v>22435</v>
      </c>
      <c r="D1370" t="s">
        <v>278</v>
      </c>
      <c r="E1370" s="198">
        <v>23</v>
      </c>
      <c r="F1370" s="104" t="s">
        <v>300</v>
      </c>
      <c r="G1370" t="s">
        <v>280</v>
      </c>
      <c r="H1370" t="s">
        <v>301</v>
      </c>
      <c r="I1370" t="s">
        <v>225</v>
      </c>
      <c r="K1370" t="s">
        <v>283</v>
      </c>
      <c r="L1370" t="s">
        <v>284</v>
      </c>
      <c r="M1370" s="104" t="s">
        <v>2097</v>
      </c>
      <c r="N1370" s="104" t="s">
        <v>59</v>
      </c>
      <c r="O1370" s="167">
        <v>3000</v>
      </c>
      <c r="P1370" s="191">
        <v>2716</v>
      </c>
      <c r="Q1370" s="216">
        <v>1.3949307927377315E-2</v>
      </c>
      <c r="R1370" s="191" t="s">
        <v>229</v>
      </c>
      <c r="S1370" s="175">
        <v>2243</v>
      </c>
      <c r="T1370" s="213" t="s">
        <v>2095</v>
      </c>
      <c r="U1370" s="199">
        <v>0</v>
      </c>
      <c r="V1370" s="200">
        <v>0</v>
      </c>
      <c r="W1370" s="216">
        <f>Tabla24[[#This Row],[Valor POAI 2026
 (en pesos y 3 últimos digitos en cero)]]/$V$2</f>
        <v>0</v>
      </c>
      <c r="X1370" s="217"/>
      <c r="Y1370" s="179"/>
      <c r="Z1370" s="179"/>
      <c r="AA1370" s="180"/>
    </row>
    <row r="1371" spans="1:27" ht="13.5" hidden="1" customHeight="1">
      <c r="A1371" s="172">
        <v>19</v>
      </c>
      <c r="B1371" t="s">
        <v>2080</v>
      </c>
      <c r="C1371" s="198">
        <v>22436</v>
      </c>
      <c r="D1371" t="s">
        <v>278</v>
      </c>
      <c r="E1371" s="198">
        <v>20</v>
      </c>
      <c r="F1371" s="104" t="s">
        <v>290</v>
      </c>
      <c r="G1371" t="s">
        <v>280</v>
      </c>
      <c r="H1371" t="s">
        <v>291</v>
      </c>
      <c r="I1371" t="s">
        <v>244</v>
      </c>
      <c r="J1371" t="s">
        <v>282</v>
      </c>
      <c r="K1371" t="s">
        <v>283</v>
      </c>
      <c r="L1371" t="s">
        <v>284</v>
      </c>
      <c r="M1371" s="104" t="s">
        <v>2098</v>
      </c>
      <c r="N1371" s="104" t="s">
        <v>61</v>
      </c>
      <c r="O1371" s="167">
        <v>3000</v>
      </c>
      <c r="P1371" s="191">
        <v>779</v>
      </c>
      <c r="Q1371" s="216">
        <v>4.0009244754885594E-3</v>
      </c>
      <c r="R1371" s="191" t="s">
        <v>229</v>
      </c>
      <c r="S1371" s="175">
        <v>2243</v>
      </c>
      <c r="T1371" s="213" t="s">
        <v>2095</v>
      </c>
      <c r="U1371" s="199">
        <v>0</v>
      </c>
      <c r="V1371" s="200">
        <v>0</v>
      </c>
      <c r="W1371" s="216">
        <f>Tabla24[[#This Row],[Valor POAI 2026
 (en pesos y 3 últimos digitos en cero)]]/$V$2</f>
        <v>0</v>
      </c>
      <c r="X1371" s="217"/>
      <c r="Y1371" s="179"/>
      <c r="Z1371" s="179"/>
      <c r="AA1371" s="180"/>
    </row>
    <row r="1372" spans="1:27" ht="13.5" hidden="1" customHeight="1">
      <c r="A1372" s="172">
        <v>19</v>
      </c>
      <c r="B1372" t="s">
        <v>2080</v>
      </c>
      <c r="C1372" s="198">
        <v>22437</v>
      </c>
      <c r="D1372" t="s">
        <v>278</v>
      </c>
      <c r="E1372" s="198">
        <v>17</v>
      </c>
      <c r="F1372" s="104" t="s">
        <v>287</v>
      </c>
      <c r="G1372" t="s">
        <v>280</v>
      </c>
      <c r="H1372" t="s">
        <v>288</v>
      </c>
      <c r="I1372" t="s">
        <v>244</v>
      </c>
      <c r="J1372" t="s">
        <v>282</v>
      </c>
      <c r="K1372" t="s">
        <v>283</v>
      </c>
      <c r="L1372" t="s">
        <v>284</v>
      </c>
      <c r="M1372" s="104" t="s">
        <v>2099</v>
      </c>
      <c r="N1372" s="104" t="s">
        <v>63</v>
      </c>
      <c r="O1372" s="167">
        <v>2000</v>
      </c>
      <c r="P1372" s="191">
        <v>1168</v>
      </c>
      <c r="Q1372" s="216">
        <v>5.9988187257646181E-3</v>
      </c>
      <c r="R1372" s="191" t="s">
        <v>229</v>
      </c>
      <c r="S1372" s="175">
        <v>2243</v>
      </c>
      <c r="T1372" s="213" t="s">
        <v>2095</v>
      </c>
      <c r="U1372" s="199">
        <v>0</v>
      </c>
      <c r="V1372" s="200">
        <v>0</v>
      </c>
      <c r="W1372" s="216">
        <f>Tabla24[[#This Row],[Valor POAI 2026
 (en pesos y 3 últimos digitos en cero)]]/$V$2</f>
        <v>0</v>
      </c>
      <c r="X1372" s="217"/>
      <c r="Y1372" s="179"/>
      <c r="Z1372" s="179"/>
      <c r="AA1372" s="180"/>
    </row>
    <row r="1373" spans="1:27" ht="13.5" hidden="1" customHeight="1">
      <c r="A1373" s="172">
        <v>19</v>
      </c>
      <c r="B1373" t="s">
        <v>2080</v>
      </c>
      <c r="C1373" s="198">
        <v>22531</v>
      </c>
      <c r="D1373" t="s">
        <v>234</v>
      </c>
      <c r="E1373" s="198">
        <v>26</v>
      </c>
      <c r="F1373" s="104" t="s">
        <v>303</v>
      </c>
      <c r="G1373" t="s">
        <v>304</v>
      </c>
      <c r="H1373" t="s">
        <v>305</v>
      </c>
      <c r="I1373" t="s">
        <v>225</v>
      </c>
      <c r="K1373" t="s">
        <v>283</v>
      </c>
      <c r="L1373" t="s">
        <v>306</v>
      </c>
      <c r="M1373" s="104" t="s">
        <v>2100</v>
      </c>
      <c r="N1373" s="104" t="s">
        <v>69</v>
      </c>
      <c r="O1373" s="167">
        <v>8000</v>
      </c>
      <c r="P1373" s="191">
        <v>2541</v>
      </c>
      <c r="Q1373" s="216">
        <v>1.305051231349991E-2</v>
      </c>
      <c r="R1373" s="191" t="s">
        <v>229</v>
      </c>
      <c r="S1373" s="175">
        <v>2253</v>
      </c>
      <c r="T1373" s="213" t="s">
        <v>2101</v>
      </c>
      <c r="U1373" s="199">
        <v>0</v>
      </c>
      <c r="V1373" s="200">
        <v>0</v>
      </c>
      <c r="W1373" s="216">
        <f>Tabla24[[#This Row],[Valor POAI 2026
 (en pesos y 3 últimos digitos en cero)]]/$V$2</f>
        <v>0</v>
      </c>
      <c r="X1373" s="217"/>
      <c r="Y1373" s="179"/>
      <c r="Z1373" s="179"/>
      <c r="AA1373" s="180"/>
    </row>
    <row r="1374" spans="1:27" ht="13.5" hidden="1" customHeight="1">
      <c r="A1374" s="172">
        <v>19</v>
      </c>
      <c r="B1374" t="s">
        <v>2080</v>
      </c>
      <c r="C1374" s="198">
        <v>22532</v>
      </c>
      <c r="D1374" t="s">
        <v>234</v>
      </c>
      <c r="E1374" s="198">
        <v>27</v>
      </c>
      <c r="F1374" s="104" t="s">
        <v>309</v>
      </c>
      <c r="G1374" t="s">
        <v>304</v>
      </c>
      <c r="H1374" t="s">
        <v>310</v>
      </c>
      <c r="I1374" t="s">
        <v>225</v>
      </c>
      <c r="K1374" t="s">
        <v>283</v>
      </c>
      <c r="L1374" t="s">
        <v>306</v>
      </c>
      <c r="M1374" s="104" t="s">
        <v>2102</v>
      </c>
      <c r="N1374" s="104" t="s">
        <v>20</v>
      </c>
      <c r="O1374" s="167">
        <v>4000</v>
      </c>
      <c r="P1374" s="191">
        <v>3018</v>
      </c>
      <c r="Q1374" s="216">
        <v>1.5500372358182891E-2</v>
      </c>
      <c r="R1374" s="191" t="s">
        <v>229</v>
      </c>
      <c r="S1374" s="175">
        <v>2253</v>
      </c>
      <c r="T1374" s="213" t="s">
        <v>2101</v>
      </c>
      <c r="U1374" s="199">
        <v>0</v>
      </c>
      <c r="V1374" s="200">
        <v>0</v>
      </c>
      <c r="W1374" s="216">
        <f>Tabla24[[#This Row],[Valor POAI 2026
 (en pesos y 3 últimos digitos en cero)]]/$V$2</f>
        <v>0</v>
      </c>
      <c r="X1374" s="217"/>
      <c r="Y1374" s="179"/>
      <c r="Z1374" s="179"/>
      <c r="AA1374" s="180"/>
    </row>
    <row r="1375" spans="1:27" ht="13.5" hidden="1" customHeight="1">
      <c r="A1375" s="172">
        <v>19</v>
      </c>
      <c r="B1375" t="s">
        <v>2080</v>
      </c>
      <c r="C1375" s="198">
        <v>22533</v>
      </c>
      <c r="D1375" t="s">
        <v>312</v>
      </c>
      <c r="E1375" s="198">
        <v>25</v>
      </c>
      <c r="F1375" s="104" t="s">
        <v>313</v>
      </c>
      <c r="G1375" t="s">
        <v>304</v>
      </c>
      <c r="H1375" t="s">
        <v>314</v>
      </c>
      <c r="I1375" t="s">
        <v>225</v>
      </c>
      <c r="K1375" t="s">
        <v>283</v>
      </c>
      <c r="L1375" t="s">
        <v>306</v>
      </c>
      <c r="M1375" s="104" t="s">
        <v>2103</v>
      </c>
      <c r="N1375" s="104" t="s">
        <v>24</v>
      </c>
      <c r="O1375" s="167">
        <v>1200</v>
      </c>
      <c r="P1375" s="191">
        <v>1879</v>
      </c>
      <c r="Q1375" s="216">
        <v>9.6504969055751007E-3</v>
      </c>
      <c r="R1375" s="191" t="s">
        <v>229</v>
      </c>
      <c r="S1375" s="175">
        <v>2253</v>
      </c>
      <c r="T1375" s="213" t="s">
        <v>2101</v>
      </c>
      <c r="U1375" s="199">
        <v>0</v>
      </c>
      <c r="V1375" s="200">
        <v>0</v>
      </c>
      <c r="W1375" s="216">
        <f>Tabla24[[#This Row],[Valor POAI 2026
 (en pesos y 3 últimos digitos en cero)]]/$V$2</f>
        <v>0</v>
      </c>
      <c r="X1375" s="217"/>
      <c r="Y1375" s="179"/>
      <c r="Z1375" s="179"/>
      <c r="AA1375" s="180"/>
    </row>
    <row r="1376" spans="1:27" ht="13.5" hidden="1" customHeight="1">
      <c r="A1376" s="172">
        <v>19</v>
      </c>
      <c r="B1376" t="s">
        <v>2080</v>
      </c>
      <c r="C1376" s="198">
        <v>22311</v>
      </c>
      <c r="D1376" t="s">
        <v>316</v>
      </c>
      <c r="E1376" s="198">
        <v>31</v>
      </c>
      <c r="F1376" s="104" t="s">
        <v>324</v>
      </c>
      <c r="G1376" t="s">
        <v>304</v>
      </c>
      <c r="H1376" t="s">
        <v>318</v>
      </c>
      <c r="I1376" t="s">
        <v>225</v>
      </c>
      <c r="K1376" t="s">
        <v>283</v>
      </c>
      <c r="L1376" t="s">
        <v>319</v>
      </c>
      <c r="M1376" s="104" t="s">
        <v>325</v>
      </c>
      <c r="N1376" s="104" t="s">
        <v>74</v>
      </c>
      <c r="O1376" s="167">
        <v>4</v>
      </c>
      <c r="P1376" s="191">
        <v>1129</v>
      </c>
      <c r="Q1376" s="216">
        <v>5.7985157032433678E-3</v>
      </c>
      <c r="R1376" s="191" t="s">
        <v>229</v>
      </c>
      <c r="S1376" s="175">
        <v>2231</v>
      </c>
      <c r="T1376" s="213" t="s">
        <v>2104</v>
      </c>
      <c r="U1376" s="199">
        <v>0</v>
      </c>
      <c r="V1376" s="200">
        <v>0</v>
      </c>
      <c r="W1376" s="216">
        <f>Tabla24[[#This Row],[Valor POAI 2026
 (en pesos y 3 últimos digitos en cero)]]/$V$2</f>
        <v>0</v>
      </c>
      <c r="X1376" s="217"/>
      <c r="Y1376" s="179"/>
      <c r="Z1376" s="179"/>
      <c r="AA1376" s="180"/>
    </row>
    <row r="1377" spans="1:27" ht="13.5" hidden="1" customHeight="1">
      <c r="A1377" s="172">
        <v>19</v>
      </c>
      <c r="B1377" t="s">
        <v>2080</v>
      </c>
      <c r="C1377" s="198">
        <v>22312</v>
      </c>
      <c r="D1377" t="s">
        <v>316</v>
      </c>
      <c r="E1377" s="198">
        <v>30</v>
      </c>
      <c r="F1377" s="104" t="s">
        <v>317</v>
      </c>
      <c r="G1377" t="s">
        <v>304</v>
      </c>
      <c r="H1377" t="s">
        <v>318</v>
      </c>
      <c r="I1377" t="s">
        <v>225</v>
      </c>
      <c r="K1377" t="s">
        <v>283</v>
      </c>
      <c r="L1377" t="s">
        <v>319</v>
      </c>
      <c r="M1377" s="104" t="s">
        <v>817</v>
      </c>
      <c r="N1377" s="104" t="s">
        <v>22</v>
      </c>
      <c r="O1377" s="167">
        <v>4</v>
      </c>
      <c r="P1377" s="191">
        <v>1558</v>
      </c>
      <c r="Q1377" s="216">
        <v>8.0018489509771189E-3</v>
      </c>
      <c r="R1377" s="191" t="s">
        <v>229</v>
      </c>
      <c r="S1377" s="175">
        <v>2231</v>
      </c>
      <c r="T1377" s="213" t="s">
        <v>2104</v>
      </c>
      <c r="U1377" s="199">
        <v>0</v>
      </c>
      <c r="V1377" s="200">
        <v>0</v>
      </c>
      <c r="W1377" s="216">
        <f>Tabla24[[#This Row],[Valor POAI 2026
 (en pesos y 3 últimos digitos en cero)]]/$V$2</f>
        <v>0</v>
      </c>
      <c r="X1377" s="217"/>
      <c r="Y1377" s="179"/>
      <c r="Z1377" s="179"/>
      <c r="AA1377" s="180"/>
    </row>
    <row r="1378" spans="1:27" ht="13.5" hidden="1" customHeight="1">
      <c r="A1378" s="172">
        <v>19</v>
      </c>
      <c r="B1378" t="s">
        <v>2080</v>
      </c>
      <c r="C1378" s="198">
        <v>22313</v>
      </c>
      <c r="D1378" t="s">
        <v>316</v>
      </c>
      <c r="E1378" s="198">
        <v>32</v>
      </c>
      <c r="F1378" s="104" t="s">
        <v>322</v>
      </c>
      <c r="G1378" t="s">
        <v>304</v>
      </c>
      <c r="H1378" t="s">
        <v>318</v>
      </c>
      <c r="I1378" t="s">
        <v>225</v>
      </c>
      <c r="K1378" t="s">
        <v>283</v>
      </c>
      <c r="L1378" t="s">
        <v>319</v>
      </c>
      <c r="M1378" s="104" t="s">
        <v>819</v>
      </c>
      <c r="N1378" s="104" t="s">
        <v>20</v>
      </c>
      <c r="O1378" s="167">
        <v>4</v>
      </c>
      <c r="P1378" s="191">
        <v>263</v>
      </c>
      <c r="Q1378" s="216">
        <v>1.3507614082843276E-3</v>
      </c>
      <c r="R1378" s="191" t="s">
        <v>229</v>
      </c>
      <c r="S1378" s="175">
        <v>2231</v>
      </c>
      <c r="T1378" s="213" t="s">
        <v>2104</v>
      </c>
      <c r="U1378" s="199">
        <v>0</v>
      </c>
      <c r="V1378" s="200">
        <v>0</v>
      </c>
      <c r="W1378" s="216">
        <f>Tabla24[[#This Row],[Valor POAI 2026
 (en pesos y 3 últimos digitos en cero)]]/$V$2</f>
        <v>0</v>
      </c>
      <c r="X1378" s="217"/>
      <c r="Y1378" s="179"/>
      <c r="Z1378" s="179"/>
      <c r="AA1378" s="180"/>
    </row>
    <row r="1379" spans="1:27" ht="13.5" hidden="1" customHeight="1">
      <c r="A1379" s="172">
        <v>19</v>
      </c>
      <c r="B1379" t="s">
        <v>2080</v>
      </c>
      <c r="C1379" s="198">
        <v>22441</v>
      </c>
      <c r="D1379" t="s">
        <v>326</v>
      </c>
      <c r="E1379" s="198">
        <v>33</v>
      </c>
      <c r="F1379" s="104" t="s">
        <v>347</v>
      </c>
      <c r="G1379" t="s">
        <v>328</v>
      </c>
      <c r="H1379" t="s">
        <v>348</v>
      </c>
      <c r="I1379" t="s">
        <v>244</v>
      </c>
      <c r="K1379" t="s">
        <v>283</v>
      </c>
      <c r="L1379" t="s">
        <v>330</v>
      </c>
      <c r="M1379" s="104" t="s">
        <v>2105</v>
      </c>
      <c r="N1379" s="104" t="s">
        <v>78</v>
      </c>
      <c r="O1379" s="167">
        <v>200</v>
      </c>
      <c r="P1379" s="191">
        <v>1363</v>
      </c>
      <c r="Q1379" s="216">
        <v>7.0003338383708685E-3</v>
      </c>
      <c r="R1379" s="191" t="s">
        <v>229</v>
      </c>
      <c r="S1379" s="175">
        <v>2244</v>
      </c>
      <c r="T1379" s="213" t="s">
        <v>2106</v>
      </c>
      <c r="U1379" s="199">
        <v>0</v>
      </c>
      <c r="V1379" s="200">
        <v>0</v>
      </c>
      <c r="W1379" s="216">
        <f>Tabla24[[#This Row],[Valor POAI 2026
 (en pesos y 3 últimos digitos en cero)]]/$V$2</f>
        <v>0</v>
      </c>
      <c r="X1379" s="217"/>
      <c r="Y1379" s="179"/>
      <c r="Z1379" s="179"/>
      <c r="AA1379" s="180"/>
    </row>
    <row r="1380" spans="1:27" ht="13.5" hidden="1" customHeight="1">
      <c r="A1380" s="172">
        <v>19</v>
      </c>
      <c r="B1380" t="s">
        <v>2080</v>
      </c>
      <c r="C1380" s="198">
        <v>22442</v>
      </c>
      <c r="D1380" t="s">
        <v>326</v>
      </c>
      <c r="E1380" s="198">
        <v>38</v>
      </c>
      <c r="F1380" s="104" t="s">
        <v>339</v>
      </c>
      <c r="G1380" t="s">
        <v>328</v>
      </c>
      <c r="H1380" t="s">
        <v>340</v>
      </c>
      <c r="I1380" t="s">
        <v>225</v>
      </c>
      <c r="K1380" t="s">
        <v>283</v>
      </c>
      <c r="L1380" t="s">
        <v>330</v>
      </c>
      <c r="M1380" s="104" t="s">
        <v>2107</v>
      </c>
      <c r="N1380" s="104" t="s">
        <v>81</v>
      </c>
      <c r="O1380" s="167">
        <v>60</v>
      </c>
      <c r="P1380" s="191">
        <v>1577</v>
      </c>
      <c r="Q1380" s="216">
        <v>8.0994324747695225E-3</v>
      </c>
      <c r="R1380" s="191" t="s">
        <v>229</v>
      </c>
      <c r="S1380" s="175">
        <v>2244</v>
      </c>
      <c r="T1380" s="213" t="s">
        <v>2106</v>
      </c>
      <c r="U1380" s="199">
        <v>0</v>
      </c>
      <c r="V1380" s="200">
        <v>0</v>
      </c>
      <c r="W1380" s="216">
        <f>Tabla24[[#This Row],[Valor POAI 2026
 (en pesos y 3 últimos digitos en cero)]]/$V$2</f>
        <v>0</v>
      </c>
      <c r="X1380" s="217"/>
      <c r="Y1380" s="179"/>
      <c r="Z1380" s="179"/>
      <c r="AA1380" s="180"/>
    </row>
    <row r="1381" spans="1:27" ht="13.5" hidden="1" customHeight="1">
      <c r="A1381" s="172">
        <v>19</v>
      </c>
      <c r="B1381" t="s">
        <v>2080</v>
      </c>
      <c r="C1381" s="198">
        <v>22443</v>
      </c>
      <c r="D1381" t="s">
        <v>326</v>
      </c>
      <c r="E1381" s="198">
        <v>39</v>
      </c>
      <c r="F1381" s="104" t="s">
        <v>345</v>
      </c>
      <c r="G1381" t="s">
        <v>328</v>
      </c>
      <c r="H1381" t="s">
        <v>340</v>
      </c>
      <c r="I1381" t="s">
        <v>225</v>
      </c>
      <c r="K1381" t="s">
        <v>283</v>
      </c>
      <c r="L1381" t="s">
        <v>330</v>
      </c>
      <c r="M1381" s="104" t="s">
        <v>2108</v>
      </c>
      <c r="N1381" s="104" t="s">
        <v>83</v>
      </c>
      <c r="O1381" s="167">
        <v>4000</v>
      </c>
      <c r="P1381" s="191">
        <v>1558</v>
      </c>
      <c r="Q1381" s="216">
        <v>8.0018489509771189E-3</v>
      </c>
      <c r="R1381" s="191" t="s">
        <v>229</v>
      </c>
      <c r="S1381" s="175">
        <v>2244</v>
      </c>
      <c r="T1381" s="213" t="s">
        <v>2106</v>
      </c>
      <c r="U1381" s="199">
        <v>0</v>
      </c>
      <c r="V1381" s="200">
        <v>0</v>
      </c>
      <c r="W1381" s="216">
        <f>Tabla24[[#This Row],[Valor POAI 2026
 (en pesos y 3 últimos digitos en cero)]]/$V$2</f>
        <v>0</v>
      </c>
      <c r="X1381" s="217"/>
      <c r="Y1381" s="179"/>
      <c r="Z1381" s="179"/>
      <c r="AA1381" s="180"/>
    </row>
    <row r="1382" spans="1:27" ht="13.5" hidden="1" customHeight="1">
      <c r="A1382" s="172">
        <v>19</v>
      </c>
      <c r="B1382" t="s">
        <v>2080</v>
      </c>
      <c r="C1382" s="198">
        <v>22444</v>
      </c>
      <c r="D1382" t="s">
        <v>326</v>
      </c>
      <c r="E1382" s="198">
        <v>40</v>
      </c>
      <c r="F1382" s="104" t="s">
        <v>343</v>
      </c>
      <c r="G1382" t="s">
        <v>328</v>
      </c>
      <c r="H1382" t="s">
        <v>340</v>
      </c>
      <c r="I1382" t="s">
        <v>225</v>
      </c>
      <c r="K1382" t="s">
        <v>283</v>
      </c>
      <c r="L1382" t="s">
        <v>330</v>
      </c>
      <c r="M1382" s="104" t="s">
        <v>2109</v>
      </c>
      <c r="N1382" s="104" t="s">
        <v>85</v>
      </c>
      <c r="O1382" s="167">
        <v>300</v>
      </c>
      <c r="P1382" s="191">
        <v>1548</v>
      </c>
      <c r="Q1382" s="216">
        <v>7.9504892016126968E-3</v>
      </c>
      <c r="R1382" s="191" t="s">
        <v>229</v>
      </c>
      <c r="S1382" s="175">
        <v>2244</v>
      </c>
      <c r="T1382" s="213" t="s">
        <v>2106</v>
      </c>
      <c r="U1382" s="199">
        <v>0</v>
      </c>
      <c r="V1382" s="200">
        <v>0</v>
      </c>
      <c r="W1382" s="216">
        <f>Tabla24[[#This Row],[Valor POAI 2026
 (en pesos y 3 últimos digitos en cero)]]/$V$2</f>
        <v>0</v>
      </c>
      <c r="X1382" s="217"/>
      <c r="Y1382" s="179"/>
      <c r="Z1382" s="179"/>
      <c r="AA1382" s="180"/>
    </row>
    <row r="1383" spans="1:27" ht="13.5" hidden="1" customHeight="1">
      <c r="A1383" s="172">
        <v>19</v>
      </c>
      <c r="B1383" t="s">
        <v>2080</v>
      </c>
      <c r="C1383" s="198">
        <v>22491</v>
      </c>
      <c r="D1383" t="s">
        <v>326</v>
      </c>
      <c r="E1383" s="198">
        <v>34</v>
      </c>
      <c r="F1383" s="104" t="s">
        <v>333</v>
      </c>
      <c r="G1383" t="s">
        <v>328</v>
      </c>
      <c r="H1383" t="s">
        <v>329</v>
      </c>
      <c r="I1383" t="s">
        <v>225</v>
      </c>
      <c r="K1383" t="s">
        <v>283</v>
      </c>
      <c r="L1383" t="s">
        <v>330</v>
      </c>
      <c r="M1383" s="104" t="s">
        <v>2110</v>
      </c>
      <c r="N1383" s="104" t="s">
        <v>87</v>
      </c>
      <c r="O1383" s="167">
        <v>320</v>
      </c>
      <c r="P1383" s="191">
        <v>1304</v>
      </c>
      <c r="Q1383" s="216">
        <v>6.6973113171207724E-3</v>
      </c>
      <c r="R1383" s="191" t="s">
        <v>229</v>
      </c>
      <c r="S1383" s="175">
        <v>2249</v>
      </c>
      <c r="T1383" s="213" t="s">
        <v>2111</v>
      </c>
      <c r="U1383" s="199">
        <v>0</v>
      </c>
      <c r="V1383" s="200">
        <v>0</v>
      </c>
      <c r="W1383" s="216">
        <f>Tabla24[[#This Row],[Valor POAI 2026
 (en pesos y 3 últimos digitos en cero)]]/$V$2</f>
        <v>0</v>
      </c>
      <c r="X1383" s="217"/>
      <c r="Y1383" s="179"/>
      <c r="Z1383" s="179"/>
      <c r="AA1383" s="180"/>
    </row>
    <row r="1384" spans="1:27" ht="13.5" hidden="1" customHeight="1">
      <c r="A1384" s="172">
        <v>19</v>
      </c>
      <c r="B1384" t="s">
        <v>2080</v>
      </c>
      <c r="C1384" s="198">
        <v>22492</v>
      </c>
      <c r="D1384" t="s">
        <v>326</v>
      </c>
      <c r="E1384" s="198">
        <v>35</v>
      </c>
      <c r="F1384" s="104" t="s">
        <v>327</v>
      </c>
      <c r="G1384" t="s">
        <v>328</v>
      </c>
      <c r="H1384" t="s">
        <v>329</v>
      </c>
      <c r="I1384" t="s">
        <v>225</v>
      </c>
      <c r="K1384" t="s">
        <v>283</v>
      </c>
      <c r="L1384" t="s">
        <v>330</v>
      </c>
      <c r="M1384" s="104" t="s">
        <v>595</v>
      </c>
      <c r="N1384" s="104" t="s">
        <v>92</v>
      </c>
      <c r="O1384" s="167">
        <v>4000</v>
      </c>
      <c r="P1384" s="191">
        <v>1246</v>
      </c>
      <c r="Q1384" s="216">
        <v>6.3994247708071186E-3</v>
      </c>
      <c r="R1384" s="191" t="s">
        <v>229</v>
      </c>
      <c r="S1384" s="175">
        <v>2249</v>
      </c>
      <c r="T1384" s="213" t="s">
        <v>2111</v>
      </c>
      <c r="U1384" s="199">
        <v>0</v>
      </c>
      <c r="V1384" s="200">
        <v>0</v>
      </c>
      <c r="W1384" s="216">
        <f>Tabla24[[#This Row],[Valor POAI 2026
 (en pesos y 3 últimos digitos en cero)]]/$V$2</f>
        <v>0</v>
      </c>
      <c r="X1384" s="217"/>
      <c r="Y1384" s="179"/>
      <c r="Z1384" s="179"/>
      <c r="AA1384" s="180"/>
    </row>
    <row r="1385" spans="1:27" ht="13.5" hidden="1" customHeight="1">
      <c r="A1385" s="172">
        <v>19</v>
      </c>
      <c r="B1385" t="s">
        <v>2080</v>
      </c>
      <c r="C1385" s="198">
        <v>22493</v>
      </c>
      <c r="D1385" t="s">
        <v>326</v>
      </c>
      <c r="E1385" s="198">
        <v>36</v>
      </c>
      <c r="F1385" s="104" t="s">
        <v>335</v>
      </c>
      <c r="G1385" t="s">
        <v>328</v>
      </c>
      <c r="H1385" t="s">
        <v>329</v>
      </c>
      <c r="I1385" t="s">
        <v>225</v>
      </c>
      <c r="K1385" t="s">
        <v>283</v>
      </c>
      <c r="L1385" t="s">
        <v>330</v>
      </c>
      <c r="M1385" s="104" t="s">
        <v>2112</v>
      </c>
      <c r="N1385" s="104" t="s">
        <v>83</v>
      </c>
      <c r="O1385" s="167">
        <v>1250</v>
      </c>
      <c r="P1385" s="191">
        <v>1168</v>
      </c>
      <c r="Q1385" s="216">
        <v>5.9988187257646181E-3</v>
      </c>
      <c r="R1385" s="191" t="s">
        <v>229</v>
      </c>
      <c r="S1385" s="175">
        <v>2249</v>
      </c>
      <c r="T1385" s="213" t="s">
        <v>2111</v>
      </c>
      <c r="U1385" s="199">
        <v>0</v>
      </c>
      <c r="V1385" s="200">
        <v>0</v>
      </c>
      <c r="W1385" s="216">
        <f>Tabla24[[#This Row],[Valor POAI 2026
 (en pesos y 3 últimos digitos en cero)]]/$V$2</f>
        <v>0</v>
      </c>
      <c r="X1385" s="217"/>
      <c r="Y1385" s="179"/>
      <c r="Z1385" s="179"/>
      <c r="AA1385" s="180"/>
    </row>
    <row r="1386" spans="1:27" ht="13.5" hidden="1" customHeight="1">
      <c r="A1386" s="172">
        <v>19</v>
      </c>
      <c r="B1386" t="s">
        <v>2080</v>
      </c>
      <c r="C1386" s="198">
        <v>22494</v>
      </c>
      <c r="D1386" t="s">
        <v>326</v>
      </c>
      <c r="E1386" s="198">
        <v>37</v>
      </c>
      <c r="F1386" s="104" t="s">
        <v>337</v>
      </c>
      <c r="G1386" t="s">
        <v>328</v>
      </c>
      <c r="H1386" t="s">
        <v>329</v>
      </c>
      <c r="I1386" t="s">
        <v>225</v>
      </c>
      <c r="K1386" t="s">
        <v>283</v>
      </c>
      <c r="L1386" t="s">
        <v>330</v>
      </c>
      <c r="M1386" s="104" t="s">
        <v>2113</v>
      </c>
      <c r="N1386" s="104" t="s">
        <v>27</v>
      </c>
      <c r="O1386" s="167">
        <v>1600</v>
      </c>
      <c r="P1386" s="191">
        <v>1081</v>
      </c>
      <c r="Q1386" s="216">
        <v>5.5519889062941377E-3</v>
      </c>
      <c r="R1386" s="191" t="s">
        <v>229</v>
      </c>
      <c r="S1386" s="175">
        <v>2249</v>
      </c>
      <c r="T1386" s="213" t="s">
        <v>2111</v>
      </c>
      <c r="U1386" s="199">
        <v>0</v>
      </c>
      <c r="V1386" s="200">
        <v>0</v>
      </c>
      <c r="W1386" s="216">
        <f>Tabla24[[#This Row],[Valor POAI 2026
 (en pesos y 3 últimos digitos en cero)]]/$V$2</f>
        <v>0</v>
      </c>
      <c r="X1386" s="217"/>
      <c r="Y1386" s="179"/>
      <c r="Z1386" s="179"/>
      <c r="AA1386" s="180"/>
    </row>
    <row r="1387" spans="1:27" ht="13.5" hidden="1" customHeight="1">
      <c r="A1387" s="172">
        <v>19</v>
      </c>
      <c r="B1387" t="s">
        <v>2080</v>
      </c>
      <c r="C1387" s="198">
        <v>22451</v>
      </c>
      <c r="D1387" t="s">
        <v>350</v>
      </c>
      <c r="E1387" s="198">
        <v>43</v>
      </c>
      <c r="F1387" s="104" t="s">
        <v>358</v>
      </c>
      <c r="G1387" t="s">
        <v>304</v>
      </c>
      <c r="H1387" t="s">
        <v>352</v>
      </c>
      <c r="I1387" t="s">
        <v>225</v>
      </c>
      <c r="K1387" t="s">
        <v>283</v>
      </c>
      <c r="L1387" t="s">
        <v>353</v>
      </c>
      <c r="M1387" s="104" t="s">
        <v>2114</v>
      </c>
      <c r="N1387" s="104" t="s">
        <v>33</v>
      </c>
      <c r="O1387" s="167">
        <v>11000</v>
      </c>
      <c r="P1387" s="191">
        <v>185</v>
      </c>
      <c r="Q1387" s="216">
        <v>9.501553632418274E-4</v>
      </c>
      <c r="R1387" s="191" t="s">
        <v>229</v>
      </c>
      <c r="S1387" s="175">
        <v>2245</v>
      </c>
      <c r="T1387" s="213" t="s">
        <v>2115</v>
      </c>
      <c r="U1387" s="199">
        <v>0</v>
      </c>
      <c r="V1387" s="200">
        <v>0</v>
      </c>
      <c r="W1387" s="216">
        <f>Tabla24[[#This Row],[Valor POAI 2026
 (en pesos y 3 últimos digitos en cero)]]/$V$2</f>
        <v>0</v>
      </c>
      <c r="X1387" s="217"/>
      <c r="Y1387" s="179"/>
      <c r="Z1387" s="179"/>
      <c r="AA1387" s="180"/>
    </row>
    <row r="1388" spans="1:27" ht="13.5" hidden="1" customHeight="1">
      <c r="A1388" s="172">
        <v>19</v>
      </c>
      <c r="B1388" t="s">
        <v>2080</v>
      </c>
      <c r="C1388" s="198">
        <v>22452</v>
      </c>
      <c r="D1388" t="s">
        <v>350</v>
      </c>
      <c r="E1388" s="198">
        <v>44</v>
      </c>
      <c r="F1388" s="104" t="s">
        <v>356</v>
      </c>
      <c r="G1388" t="s">
        <v>304</v>
      </c>
      <c r="H1388" t="s">
        <v>352</v>
      </c>
      <c r="I1388" t="s">
        <v>225</v>
      </c>
      <c r="K1388" t="s">
        <v>283</v>
      </c>
      <c r="L1388" t="s">
        <v>353</v>
      </c>
      <c r="M1388" s="104" t="s">
        <v>2116</v>
      </c>
      <c r="N1388" s="104" t="s">
        <v>97</v>
      </c>
      <c r="O1388" s="167">
        <v>22000</v>
      </c>
      <c r="P1388" s="191">
        <v>1071</v>
      </c>
      <c r="Q1388" s="216">
        <v>5.500629156929714E-3</v>
      </c>
      <c r="R1388" s="191" t="s">
        <v>229</v>
      </c>
      <c r="S1388" s="175">
        <v>2245</v>
      </c>
      <c r="T1388" s="213" t="s">
        <v>2115</v>
      </c>
      <c r="U1388" s="199">
        <v>0</v>
      </c>
      <c r="V1388" s="200">
        <v>0</v>
      </c>
      <c r="W1388" s="216">
        <f>Tabla24[[#This Row],[Valor POAI 2026
 (en pesos y 3 últimos digitos en cero)]]/$V$2</f>
        <v>0</v>
      </c>
      <c r="X1388" s="217"/>
      <c r="Y1388" s="179"/>
      <c r="Z1388" s="179"/>
      <c r="AA1388" s="180"/>
    </row>
    <row r="1389" spans="1:27" ht="13.5" hidden="1" customHeight="1">
      <c r="A1389" s="172">
        <v>19</v>
      </c>
      <c r="B1389" t="s">
        <v>2080</v>
      </c>
      <c r="C1389" s="198">
        <v>22453</v>
      </c>
      <c r="D1389" t="s">
        <v>350</v>
      </c>
      <c r="E1389" s="198">
        <v>45</v>
      </c>
      <c r="F1389" s="104" t="s">
        <v>351</v>
      </c>
      <c r="G1389" t="s">
        <v>304</v>
      </c>
      <c r="H1389" t="s">
        <v>352</v>
      </c>
      <c r="I1389" t="s">
        <v>225</v>
      </c>
      <c r="K1389" t="s">
        <v>283</v>
      </c>
      <c r="L1389" t="s">
        <v>353</v>
      </c>
      <c r="M1389" s="104" t="s">
        <v>2117</v>
      </c>
      <c r="N1389" s="104" t="s">
        <v>99</v>
      </c>
      <c r="O1389" s="167">
        <v>21000</v>
      </c>
      <c r="P1389" s="191">
        <v>1548</v>
      </c>
      <c r="Q1389" s="216">
        <v>7.9504892016126968E-3</v>
      </c>
      <c r="R1389" s="191" t="s">
        <v>229</v>
      </c>
      <c r="S1389" s="175">
        <v>2245</v>
      </c>
      <c r="T1389" s="213" t="s">
        <v>2115</v>
      </c>
      <c r="U1389" s="199">
        <v>0</v>
      </c>
      <c r="V1389" s="200">
        <v>0</v>
      </c>
      <c r="W1389" s="216">
        <f>Tabla24[[#This Row],[Valor POAI 2026
 (en pesos y 3 últimos digitos en cero)]]/$V$2</f>
        <v>0</v>
      </c>
      <c r="X1389" s="217"/>
      <c r="Y1389" s="179"/>
      <c r="Z1389" s="179"/>
      <c r="AA1389" s="180"/>
    </row>
    <row r="1390" spans="1:27" ht="13.5" hidden="1" customHeight="1">
      <c r="A1390" s="172">
        <v>19</v>
      </c>
      <c r="B1390" t="s">
        <v>2080</v>
      </c>
      <c r="C1390" s="198">
        <v>22771</v>
      </c>
      <c r="D1390" t="s">
        <v>312</v>
      </c>
      <c r="E1390" s="198">
        <v>48</v>
      </c>
      <c r="F1390" s="104" t="s">
        <v>360</v>
      </c>
      <c r="G1390" t="s">
        <v>361</v>
      </c>
      <c r="H1390" t="s">
        <v>362</v>
      </c>
      <c r="I1390" t="s">
        <v>244</v>
      </c>
      <c r="J1390" t="s">
        <v>363</v>
      </c>
      <c r="K1390" t="s">
        <v>283</v>
      </c>
      <c r="L1390" t="s">
        <v>364</v>
      </c>
      <c r="M1390" s="104" t="s">
        <v>2118</v>
      </c>
      <c r="N1390" s="104" t="s">
        <v>101</v>
      </c>
      <c r="O1390" s="167">
        <v>6750</v>
      </c>
      <c r="P1390" s="191">
        <v>13434</v>
      </c>
      <c r="Q1390" s="216">
        <v>6.8996687296165995E-2</v>
      </c>
      <c r="R1390" s="191" t="s">
        <v>366</v>
      </c>
      <c r="S1390" s="175">
        <v>2277</v>
      </c>
      <c r="T1390" s="213" t="s">
        <v>2119</v>
      </c>
      <c r="U1390" s="199">
        <v>0</v>
      </c>
      <c r="V1390" s="200">
        <v>0</v>
      </c>
      <c r="W1390" s="216">
        <f>Tabla24[[#This Row],[Valor POAI 2026
 (en pesos y 3 últimos digitos en cero)]]/$V$2</f>
        <v>0</v>
      </c>
      <c r="X1390" s="217"/>
      <c r="Y1390" s="179"/>
      <c r="Z1390" s="179"/>
      <c r="AA1390" s="180"/>
    </row>
    <row r="1391" spans="1:27" ht="13.5" hidden="1" customHeight="1">
      <c r="A1391" s="172">
        <v>19</v>
      </c>
      <c r="B1391" t="s">
        <v>2080</v>
      </c>
      <c r="C1391" s="198">
        <v>22772</v>
      </c>
      <c r="D1391" t="s">
        <v>312</v>
      </c>
      <c r="E1391" s="198">
        <v>47</v>
      </c>
      <c r="F1391" s="104" t="s">
        <v>368</v>
      </c>
      <c r="G1391" t="s">
        <v>361</v>
      </c>
      <c r="H1391" t="s">
        <v>369</v>
      </c>
      <c r="I1391" t="s">
        <v>244</v>
      </c>
      <c r="J1391" t="s">
        <v>363</v>
      </c>
      <c r="K1391" t="s">
        <v>283</v>
      </c>
      <c r="L1391" t="s">
        <v>364</v>
      </c>
      <c r="M1391" s="104" t="s">
        <v>2120</v>
      </c>
      <c r="N1391" s="104" t="s">
        <v>106</v>
      </c>
      <c r="O1391" s="167">
        <v>5000</v>
      </c>
      <c r="P1391" s="191">
        <v>5588</v>
      </c>
      <c r="Q1391" s="216">
        <v>2.8699827944839631E-2</v>
      </c>
      <c r="R1391" s="191" t="s">
        <v>229</v>
      </c>
      <c r="S1391" s="175">
        <v>2277</v>
      </c>
      <c r="T1391" s="213" t="s">
        <v>2119</v>
      </c>
      <c r="U1391" s="199">
        <v>0</v>
      </c>
      <c r="V1391" s="200">
        <v>0</v>
      </c>
      <c r="W1391" s="216">
        <f>Tabla24[[#This Row],[Valor POAI 2026
 (en pesos y 3 últimos digitos en cero)]]/$V$2</f>
        <v>0</v>
      </c>
      <c r="X1391" s="217"/>
      <c r="Y1391" s="179"/>
      <c r="Z1391" s="179"/>
      <c r="AA1391" s="180"/>
    </row>
    <row r="1392" spans="1:27" ht="13.5" hidden="1" customHeight="1">
      <c r="A1392" s="172">
        <v>19</v>
      </c>
      <c r="B1392" t="s">
        <v>2080</v>
      </c>
      <c r="C1392" s="198">
        <v>22773</v>
      </c>
      <c r="D1392" t="s">
        <v>312</v>
      </c>
      <c r="E1392" s="198">
        <v>46</v>
      </c>
      <c r="F1392" s="104" t="s">
        <v>371</v>
      </c>
      <c r="G1392" t="s">
        <v>361</v>
      </c>
      <c r="H1392" t="s">
        <v>372</v>
      </c>
      <c r="I1392" t="s">
        <v>244</v>
      </c>
      <c r="J1392" t="s">
        <v>363</v>
      </c>
      <c r="K1392" t="s">
        <v>283</v>
      </c>
      <c r="L1392" t="s">
        <v>364</v>
      </c>
      <c r="M1392" s="104" t="s">
        <v>2121</v>
      </c>
      <c r="N1392" s="104" t="s">
        <v>104</v>
      </c>
      <c r="O1392" s="167">
        <v>4460</v>
      </c>
      <c r="P1392" s="191">
        <v>4342</v>
      </c>
      <c r="Q1392" s="216">
        <v>2.2300403174032511E-2</v>
      </c>
      <c r="R1392" s="191" t="s">
        <v>229</v>
      </c>
      <c r="S1392" s="175">
        <v>2277</v>
      </c>
      <c r="T1392" s="213" t="s">
        <v>2119</v>
      </c>
      <c r="U1392" s="199">
        <v>0</v>
      </c>
      <c r="V1392" s="200">
        <v>0</v>
      </c>
      <c r="W1392" s="216">
        <f>Tabla24[[#This Row],[Valor POAI 2026
 (en pesos y 3 últimos digitos en cero)]]/$V$2</f>
        <v>0</v>
      </c>
      <c r="X1392" s="217"/>
      <c r="Y1392" s="179"/>
      <c r="Z1392" s="179"/>
      <c r="AA1392" s="180"/>
    </row>
    <row r="1393" spans="1:27" ht="13.5" hidden="1" customHeight="1">
      <c r="A1393" s="172">
        <v>19</v>
      </c>
      <c r="B1393" t="s">
        <v>2080</v>
      </c>
      <c r="C1393" s="198">
        <v>22271</v>
      </c>
      <c r="D1393" t="s">
        <v>374</v>
      </c>
      <c r="E1393" s="198">
        <v>52</v>
      </c>
      <c r="F1393" s="104" t="s">
        <v>386</v>
      </c>
      <c r="G1393" t="s">
        <v>376</v>
      </c>
      <c r="H1393" t="s">
        <v>384</v>
      </c>
      <c r="I1393" t="s">
        <v>244</v>
      </c>
      <c r="J1393" t="s">
        <v>378</v>
      </c>
      <c r="K1393" t="s">
        <v>379</v>
      </c>
      <c r="L1393" t="s">
        <v>380</v>
      </c>
      <c r="M1393" s="104" t="s">
        <v>2122</v>
      </c>
      <c r="N1393" s="104" t="s">
        <v>115</v>
      </c>
      <c r="O1393" s="167">
        <v>1050</v>
      </c>
      <c r="P1393" s="191">
        <v>13434</v>
      </c>
      <c r="Q1393" s="216">
        <v>6.8996687296165995E-2</v>
      </c>
      <c r="R1393" s="191" t="s">
        <v>229</v>
      </c>
      <c r="S1393" s="175">
        <v>2227</v>
      </c>
      <c r="T1393" s="213" t="s">
        <v>2123</v>
      </c>
      <c r="U1393" s="199">
        <v>0</v>
      </c>
      <c r="V1393" s="200">
        <v>0</v>
      </c>
      <c r="W1393" s="216">
        <f>Tabla24[[#This Row],[Valor POAI 2026
 (en pesos y 3 últimos digitos en cero)]]/$V$2</f>
        <v>0</v>
      </c>
      <c r="X1393" s="217"/>
      <c r="Y1393" s="179"/>
      <c r="Z1393" s="179"/>
      <c r="AA1393" s="180"/>
    </row>
    <row r="1394" spans="1:27" ht="13.5" hidden="1" customHeight="1">
      <c r="A1394" s="172">
        <v>19</v>
      </c>
      <c r="B1394" t="s">
        <v>2080</v>
      </c>
      <c r="C1394" s="198">
        <v>22272</v>
      </c>
      <c r="D1394" t="s">
        <v>374</v>
      </c>
      <c r="E1394" s="198">
        <v>51</v>
      </c>
      <c r="F1394" s="104" t="s">
        <v>383</v>
      </c>
      <c r="G1394" t="s">
        <v>376</v>
      </c>
      <c r="H1394" t="s">
        <v>384</v>
      </c>
      <c r="I1394" t="s">
        <v>244</v>
      </c>
      <c r="J1394" t="s">
        <v>378</v>
      </c>
      <c r="K1394" t="s">
        <v>379</v>
      </c>
      <c r="L1394" t="s">
        <v>380</v>
      </c>
      <c r="M1394" s="104" t="s">
        <v>2124</v>
      </c>
      <c r="N1394" s="104" t="s">
        <v>113</v>
      </c>
      <c r="O1394" s="167">
        <v>1050</v>
      </c>
      <c r="P1394" s="191">
        <v>2726</v>
      </c>
      <c r="Q1394" s="216">
        <v>1.4000667676741737E-2</v>
      </c>
      <c r="R1394" s="191" t="s">
        <v>229</v>
      </c>
      <c r="S1394" s="175">
        <v>2227</v>
      </c>
      <c r="T1394" s="213" t="s">
        <v>2123</v>
      </c>
      <c r="U1394" s="199">
        <v>0</v>
      </c>
      <c r="V1394" s="200">
        <v>0</v>
      </c>
      <c r="W1394" s="216">
        <f>Tabla24[[#This Row],[Valor POAI 2026
 (en pesos y 3 últimos digitos en cero)]]/$V$2</f>
        <v>0</v>
      </c>
      <c r="X1394" s="217"/>
      <c r="Y1394" s="179"/>
      <c r="Z1394" s="179"/>
      <c r="AA1394" s="180"/>
    </row>
    <row r="1395" spans="1:27" ht="13.5" hidden="1" customHeight="1">
      <c r="A1395" s="172">
        <v>19</v>
      </c>
      <c r="B1395" t="s">
        <v>2080</v>
      </c>
      <c r="C1395" s="198">
        <v>22273</v>
      </c>
      <c r="D1395" t="s">
        <v>374</v>
      </c>
      <c r="E1395" s="198">
        <v>50</v>
      </c>
      <c r="F1395" s="104" t="s">
        <v>375</v>
      </c>
      <c r="G1395" t="s">
        <v>376</v>
      </c>
      <c r="H1395" t="s">
        <v>377</v>
      </c>
      <c r="I1395" t="s">
        <v>244</v>
      </c>
      <c r="J1395" t="s">
        <v>378</v>
      </c>
      <c r="K1395" t="s">
        <v>379</v>
      </c>
      <c r="L1395" t="s">
        <v>380</v>
      </c>
      <c r="M1395" s="104" t="s">
        <v>2125</v>
      </c>
      <c r="N1395" s="104" t="s">
        <v>27</v>
      </c>
      <c r="O1395" s="167">
        <v>48</v>
      </c>
      <c r="P1395" s="191">
        <v>1363</v>
      </c>
      <c r="Q1395" s="216">
        <v>7.0003338383708685E-3</v>
      </c>
      <c r="R1395" s="191" t="s">
        <v>229</v>
      </c>
      <c r="S1395" s="175">
        <v>2227</v>
      </c>
      <c r="T1395" s="213" t="s">
        <v>2123</v>
      </c>
      <c r="U1395" s="199">
        <v>0</v>
      </c>
      <c r="V1395" s="200">
        <v>0</v>
      </c>
      <c r="W1395" s="216">
        <f>Tabla24[[#This Row],[Valor POAI 2026
 (en pesos y 3 últimos digitos en cero)]]/$V$2</f>
        <v>0</v>
      </c>
      <c r="X1395" s="217"/>
      <c r="Y1395" s="179"/>
      <c r="Z1395" s="179"/>
      <c r="AA1395" s="180"/>
    </row>
    <row r="1396" spans="1:27" ht="13.5" hidden="1" customHeight="1">
      <c r="A1396" s="172">
        <v>19</v>
      </c>
      <c r="B1396" t="s">
        <v>2080</v>
      </c>
      <c r="C1396" s="198">
        <v>22351</v>
      </c>
      <c r="D1396" t="s">
        <v>388</v>
      </c>
      <c r="E1396" s="198">
        <v>55</v>
      </c>
      <c r="F1396" s="104" t="s">
        <v>395</v>
      </c>
      <c r="G1396" t="s">
        <v>396</v>
      </c>
      <c r="H1396" t="s">
        <v>397</v>
      </c>
      <c r="I1396" t="s">
        <v>225</v>
      </c>
      <c r="K1396" t="s">
        <v>379</v>
      </c>
      <c r="L1396" t="s">
        <v>392</v>
      </c>
      <c r="M1396" s="104" t="s">
        <v>2126</v>
      </c>
      <c r="N1396" s="104" t="s">
        <v>117</v>
      </c>
      <c r="O1396" s="167">
        <v>500</v>
      </c>
      <c r="P1396" s="191">
        <v>2074</v>
      </c>
      <c r="Q1396" s="216">
        <v>1.0652012018181351E-2</v>
      </c>
      <c r="R1396" s="191" t="s">
        <v>229</v>
      </c>
      <c r="S1396" s="175">
        <v>2235</v>
      </c>
      <c r="T1396" s="213" t="s">
        <v>2127</v>
      </c>
      <c r="U1396" s="199">
        <v>0</v>
      </c>
      <c r="V1396" s="200">
        <v>0</v>
      </c>
      <c r="W1396" s="216">
        <f>Tabla24[[#This Row],[Valor POAI 2026
 (en pesos y 3 últimos digitos en cero)]]/$V$2</f>
        <v>0</v>
      </c>
      <c r="X1396" s="217"/>
      <c r="Y1396" s="179"/>
      <c r="Z1396" s="179"/>
      <c r="AA1396" s="180"/>
    </row>
    <row r="1397" spans="1:27" ht="13.5" hidden="1" customHeight="1">
      <c r="A1397" s="172">
        <v>19</v>
      </c>
      <c r="B1397" t="s">
        <v>2080</v>
      </c>
      <c r="C1397" s="198">
        <v>22352</v>
      </c>
      <c r="D1397" t="s">
        <v>388</v>
      </c>
      <c r="E1397" s="198">
        <v>54</v>
      </c>
      <c r="F1397" s="104" t="s">
        <v>389</v>
      </c>
      <c r="G1397" t="s">
        <v>390</v>
      </c>
      <c r="H1397" t="s">
        <v>391</v>
      </c>
      <c r="I1397" t="s">
        <v>225</v>
      </c>
      <c r="K1397" t="s">
        <v>379</v>
      </c>
      <c r="L1397" t="s">
        <v>392</v>
      </c>
      <c r="M1397" s="104" t="s">
        <v>2128</v>
      </c>
      <c r="N1397" s="104" t="s">
        <v>20</v>
      </c>
      <c r="O1397" s="167">
        <v>2200</v>
      </c>
      <c r="P1397" s="191">
        <v>2813</v>
      </c>
      <c r="Q1397" s="216">
        <v>1.4447497496212219E-2</v>
      </c>
      <c r="R1397" s="191" t="s">
        <v>229</v>
      </c>
      <c r="S1397" s="175">
        <v>2235</v>
      </c>
      <c r="T1397" s="213" t="s">
        <v>2127</v>
      </c>
      <c r="U1397" s="199">
        <v>0</v>
      </c>
      <c r="V1397" s="200">
        <v>0</v>
      </c>
      <c r="W1397" s="216">
        <f>Tabla24[[#This Row],[Valor POAI 2026
 (en pesos y 3 últimos digitos en cero)]]/$V$2</f>
        <v>0</v>
      </c>
      <c r="X1397" s="217"/>
      <c r="Y1397" s="179"/>
      <c r="Z1397" s="179"/>
      <c r="AA1397" s="180"/>
    </row>
    <row r="1398" spans="1:27" ht="13.5" hidden="1" customHeight="1">
      <c r="A1398" s="172">
        <v>19</v>
      </c>
      <c r="B1398" t="s">
        <v>2080</v>
      </c>
      <c r="C1398" s="198">
        <v>22391</v>
      </c>
      <c r="D1398" t="s">
        <v>388</v>
      </c>
      <c r="E1398" s="198">
        <v>57</v>
      </c>
      <c r="F1398" s="104" t="s">
        <v>399</v>
      </c>
      <c r="G1398" t="s">
        <v>396</v>
      </c>
      <c r="H1398" t="s">
        <v>400</v>
      </c>
      <c r="I1398" t="s">
        <v>225</v>
      </c>
      <c r="K1398" t="s">
        <v>379</v>
      </c>
      <c r="L1398" t="s">
        <v>401</v>
      </c>
      <c r="M1398" s="104" t="s">
        <v>2129</v>
      </c>
      <c r="N1398" s="104" t="s">
        <v>403</v>
      </c>
      <c r="O1398" s="167">
        <v>180</v>
      </c>
      <c r="P1398" s="191">
        <v>1184</v>
      </c>
      <c r="Q1398" s="216">
        <v>6.080994324747695E-3</v>
      </c>
      <c r="R1398" s="191" t="s">
        <v>229</v>
      </c>
      <c r="S1398" s="175">
        <v>2239</v>
      </c>
      <c r="T1398" s="213" t="s">
        <v>2130</v>
      </c>
      <c r="U1398" s="199">
        <v>0</v>
      </c>
      <c r="V1398" s="200">
        <v>0</v>
      </c>
      <c r="W1398" s="216">
        <f>Tabla24[[#This Row],[Valor POAI 2026
 (en pesos y 3 últimos digitos en cero)]]/$V$2</f>
        <v>0</v>
      </c>
      <c r="X1398" s="217"/>
      <c r="Y1398" s="179"/>
      <c r="Z1398" s="179"/>
      <c r="AA1398" s="180"/>
    </row>
    <row r="1399" spans="1:27" ht="13.5" hidden="1" customHeight="1">
      <c r="A1399" s="172">
        <v>19</v>
      </c>
      <c r="B1399" t="s">
        <v>2080</v>
      </c>
      <c r="C1399" s="198">
        <v>22392</v>
      </c>
      <c r="D1399" t="s">
        <v>388</v>
      </c>
      <c r="E1399" s="198">
        <v>58</v>
      </c>
      <c r="F1399" s="104" t="s">
        <v>406</v>
      </c>
      <c r="G1399" t="s">
        <v>396</v>
      </c>
      <c r="H1399" t="s">
        <v>407</v>
      </c>
      <c r="I1399" t="s">
        <v>225</v>
      </c>
      <c r="K1399" t="s">
        <v>379</v>
      </c>
      <c r="L1399" t="s">
        <v>401</v>
      </c>
      <c r="M1399" s="104" t="s">
        <v>848</v>
      </c>
      <c r="N1399" s="104" t="s">
        <v>121</v>
      </c>
      <c r="O1399" s="167">
        <v>800</v>
      </c>
      <c r="P1399" s="191">
        <v>1947</v>
      </c>
      <c r="Q1399" s="216">
        <v>9.9997432012531775E-3</v>
      </c>
      <c r="R1399" s="191" t="s">
        <v>229</v>
      </c>
      <c r="S1399" s="175">
        <v>2239</v>
      </c>
      <c r="T1399" s="213" t="s">
        <v>2130</v>
      </c>
      <c r="U1399" s="199">
        <v>0</v>
      </c>
      <c r="V1399" s="200">
        <v>0</v>
      </c>
      <c r="W1399" s="216">
        <f>Tabla24[[#This Row],[Valor POAI 2026
 (en pesos y 3 últimos digitos en cero)]]/$V$2</f>
        <v>0</v>
      </c>
      <c r="X1399" s="217"/>
      <c r="Y1399" s="179"/>
      <c r="Z1399" s="179"/>
      <c r="AA1399" s="180"/>
    </row>
    <row r="1400" spans="1:27" ht="13.5" hidden="1" customHeight="1">
      <c r="A1400" s="172">
        <v>19</v>
      </c>
      <c r="B1400" t="s">
        <v>2080</v>
      </c>
      <c r="C1400" s="198">
        <v>24061</v>
      </c>
      <c r="D1400" t="s">
        <v>326</v>
      </c>
      <c r="E1400" s="198">
        <v>56</v>
      </c>
      <c r="F1400" s="104" t="s">
        <v>409</v>
      </c>
      <c r="G1400" t="s">
        <v>328</v>
      </c>
      <c r="H1400" t="s">
        <v>410</v>
      </c>
      <c r="I1400" t="s">
        <v>225</v>
      </c>
      <c r="K1400" t="s">
        <v>379</v>
      </c>
      <c r="L1400" t="s">
        <v>401</v>
      </c>
      <c r="M1400" s="104" t="s">
        <v>2131</v>
      </c>
      <c r="N1400" s="104" t="s">
        <v>124</v>
      </c>
      <c r="O1400" s="167">
        <v>180</v>
      </c>
      <c r="P1400" s="191">
        <v>1879</v>
      </c>
      <c r="Q1400" s="216">
        <v>9.6504969055751007E-3</v>
      </c>
      <c r="R1400" s="191" t="s">
        <v>229</v>
      </c>
      <c r="S1400" s="175">
        <v>2406</v>
      </c>
      <c r="T1400" s="213" t="s">
        <v>2132</v>
      </c>
      <c r="U1400" s="199">
        <v>0</v>
      </c>
      <c r="V1400" s="200">
        <v>0</v>
      </c>
      <c r="W1400" s="216">
        <f>Tabla24[[#This Row],[Valor POAI 2026
 (en pesos y 3 últimos digitos en cero)]]/$V$2</f>
        <v>0</v>
      </c>
      <c r="X1400" s="217"/>
      <c r="Y1400" s="179"/>
      <c r="Z1400" s="179"/>
      <c r="AA1400" s="180"/>
    </row>
    <row r="1401" spans="1:27" ht="13.5" hidden="1" customHeight="1">
      <c r="A1401" s="172">
        <v>19</v>
      </c>
      <c r="B1401" t="s">
        <v>2080</v>
      </c>
      <c r="C1401" s="198">
        <v>22371</v>
      </c>
      <c r="D1401" t="s">
        <v>326</v>
      </c>
      <c r="E1401" s="198">
        <v>60</v>
      </c>
      <c r="F1401" s="104" t="s">
        <v>626</v>
      </c>
      <c r="G1401" t="s">
        <v>414</v>
      </c>
      <c r="H1401" t="s">
        <v>415</v>
      </c>
      <c r="I1401" t="s">
        <v>225</v>
      </c>
      <c r="K1401" t="s">
        <v>416</v>
      </c>
      <c r="L1401" t="s">
        <v>417</v>
      </c>
      <c r="M1401" s="104" t="s">
        <v>2133</v>
      </c>
      <c r="N1401" s="104" t="s">
        <v>127</v>
      </c>
      <c r="O1401" s="167">
        <v>4000</v>
      </c>
      <c r="P1401" s="191">
        <v>1947</v>
      </c>
      <c r="Q1401" s="216">
        <v>9.9997432012531775E-3</v>
      </c>
      <c r="R1401" s="191" t="s">
        <v>229</v>
      </c>
      <c r="S1401" s="175">
        <v>2237</v>
      </c>
      <c r="T1401" s="213" t="s">
        <v>2134</v>
      </c>
      <c r="U1401" s="199">
        <v>0</v>
      </c>
      <c r="V1401" s="200">
        <v>0</v>
      </c>
      <c r="W1401" s="216">
        <f>Tabla24[[#This Row],[Valor POAI 2026
 (en pesos y 3 últimos digitos en cero)]]/$V$2</f>
        <v>0</v>
      </c>
      <c r="X1401" s="217"/>
      <c r="Y1401" s="179"/>
      <c r="Z1401" s="179"/>
      <c r="AA1401" s="180"/>
    </row>
    <row r="1402" spans="1:27" ht="13.5" hidden="1" customHeight="1">
      <c r="A1402" s="172">
        <v>19</v>
      </c>
      <c r="B1402" t="s">
        <v>2080</v>
      </c>
      <c r="C1402" s="198">
        <v>22372</v>
      </c>
      <c r="D1402" t="s">
        <v>326</v>
      </c>
      <c r="E1402" s="198">
        <v>61</v>
      </c>
      <c r="F1402" s="104" t="s">
        <v>413</v>
      </c>
      <c r="G1402" t="s">
        <v>414</v>
      </c>
      <c r="H1402" t="s">
        <v>415</v>
      </c>
      <c r="I1402" t="s">
        <v>225</v>
      </c>
      <c r="K1402" t="s">
        <v>416</v>
      </c>
      <c r="L1402" t="s">
        <v>417</v>
      </c>
      <c r="M1402" s="104" t="s">
        <v>2135</v>
      </c>
      <c r="N1402" s="104" t="s">
        <v>31</v>
      </c>
      <c r="O1402" s="167">
        <v>9</v>
      </c>
      <c r="P1402" s="191">
        <v>1256</v>
      </c>
      <c r="Q1402" s="216">
        <v>6.4507845201715415E-3</v>
      </c>
      <c r="R1402" s="191" t="s">
        <v>229</v>
      </c>
      <c r="S1402" s="175">
        <v>2237</v>
      </c>
      <c r="T1402" s="213" t="s">
        <v>2134</v>
      </c>
      <c r="U1402" s="199">
        <v>0</v>
      </c>
      <c r="V1402" s="200">
        <v>0</v>
      </c>
      <c r="W1402" s="216">
        <f>Tabla24[[#This Row],[Valor POAI 2026
 (en pesos y 3 últimos digitos en cero)]]/$V$2</f>
        <v>0</v>
      </c>
      <c r="X1402" s="217"/>
      <c r="Y1402" s="179"/>
      <c r="Z1402" s="179"/>
      <c r="AA1402" s="180"/>
    </row>
    <row r="1403" spans="1:27" ht="13.5" hidden="1" customHeight="1">
      <c r="A1403" s="172">
        <v>19</v>
      </c>
      <c r="B1403" t="s">
        <v>2080</v>
      </c>
      <c r="C1403" s="198">
        <v>22471</v>
      </c>
      <c r="D1403" t="s">
        <v>326</v>
      </c>
      <c r="E1403" s="198">
        <v>62</v>
      </c>
      <c r="F1403" s="104" t="s">
        <v>420</v>
      </c>
      <c r="G1403" t="s">
        <v>414</v>
      </c>
      <c r="H1403" t="s">
        <v>421</v>
      </c>
      <c r="I1403" t="s">
        <v>225</v>
      </c>
      <c r="K1403" t="s">
        <v>416</v>
      </c>
      <c r="L1403" t="s">
        <v>417</v>
      </c>
      <c r="M1403" s="104" t="s">
        <v>2136</v>
      </c>
      <c r="N1403" s="104" t="s">
        <v>31</v>
      </c>
      <c r="O1403" s="167">
        <v>8</v>
      </c>
      <c r="P1403" s="191">
        <v>974</v>
      </c>
      <c r="Q1403" s="216">
        <v>5.0024395880948098E-3</v>
      </c>
      <c r="R1403" s="191" t="s">
        <v>229</v>
      </c>
      <c r="S1403" s="175">
        <v>2247</v>
      </c>
      <c r="T1403" s="213" t="s">
        <v>2137</v>
      </c>
      <c r="U1403" s="199">
        <v>0</v>
      </c>
      <c r="V1403" s="200">
        <v>0</v>
      </c>
      <c r="W1403" s="216">
        <f>Tabla24[[#This Row],[Valor POAI 2026
 (en pesos y 3 últimos digitos en cero)]]/$V$2</f>
        <v>0</v>
      </c>
      <c r="X1403" s="217"/>
      <c r="Y1403" s="179"/>
      <c r="Z1403" s="179"/>
      <c r="AA1403" s="180"/>
    </row>
    <row r="1404" spans="1:27" ht="13.5" hidden="1" customHeight="1">
      <c r="A1404" s="172">
        <v>19</v>
      </c>
      <c r="B1404" t="s">
        <v>2080</v>
      </c>
      <c r="C1404" s="198">
        <v>22401</v>
      </c>
      <c r="D1404" t="s">
        <v>350</v>
      </c>
      <c r="E1404" s="198">
        <v>71</v>
      </c>
      <c r="F1404" s="104" t="s">
        <v>434</v>
      </c>
      <c r="G1404" t="s">
        <v>431</v>
      </c>
      <c r="H1404" t="s">
        <v>432</v>
      </c>
      <c r="I1404" t="s">
        <v>225</v>
      </c>
      <c r="K1404" t="s">
        <v>416</v>
      </c>
      <c r="L1404" t="s">
        <v>426</v>
      </c>
      <c r="M1404" s="104" t="s">
        <v>2138</v>
      </c>
      <c r="N1404" s="104" t="s">
        <v>152</v>
      </c>
      <c r="O1404" s="167">
        <v>800</v>
      </c>
      <c r="P1404" s="191">
        <v>234</v>
      </c>
      <c r="Q1404" s="216">
        <v>1.2018181351275007E-3</v>
      </c>
      <c r="R1404" s="191" t="s">
        <v>229</v>
      </c>
      <c r="S1404" s="175">
        <v>2240</v>
      </c>
      <c r="T1404" s="213" t="s">
        <v>2139</v>
      </c>
      <c r="U1404" s="199">
        <v>0</v>
      </c>
      <c r="V1404" s="200">
        <v>0</v>
      </c>
      <c r="W1404" s="216">
        <f>Tabla24[[#This Row],[Valor POAI 2026
 (en pesos y 3 últimos digitos en cero)]]/$V$2</f>
        <v>0</v>
      </c>
      <c r="X1404" s="217"/>
      <c r="Y1404" s="179"/>
      <c r="Z1404" s="179"/>
      <c r="AA1404" s="180"/>
    </row>
    <row r="1405" spans="1:27" ht="13.5" hidden="1" customHeight="1">
      <c r="A1405" s="172">
        <v>19</v>
      </c>
      <c r="B1405" t="s">
        <v>2080</v>
      </c>
      <c r="C1405" s="198">
        <v>22402</v>
      </c>
      <c r="D1405" t="s">
        <v>350</v>
      </c>
      <c r="E1405" s="198">
        <v>74</v>
      </c>
      <c r="F1405" s="104" t="s">
        <v>437</v>
      </c>
      <c r="G1405" t="s">
        <v>414</v>
      </c>
      <c r="H1405" t="s">
        <v>425</v>
      </c>
      <c r="I1405" t="s">
        <v>244</v>
      </c>
      <c r="K1405" t="s">
        <v>416</v>
      </c>
      <c r="L1405" t="s">
        <v>426</v>
      </c>
      <c r="M1405" s="104" t="s">
        <v>2140</v>
      </c>
      <c r="N1405" s="104" t="s">
        <v>152</v>
      </c>
      <c r="O1405" s="167">
        <v>1300</v>
      </c>
      <c r="P1405" s="191">
        <v>389</v>
      </c>
      <c r="Q1405" s="216">
        <v>1.9978942502760586E-3</v>
      </c>
      <c r="R1405" s="191" t="s">
        <v>229</v>
      </c>
      <c r="S1405" s="175">
        <v>2240</v>
      </c>
      <c r="T1405" s="213" t="s">
        <v>2139</v>
      </c>
      <c r="U1405" s="199">
        <v>0</v>
      </c>
      <c r="V1405" s="200">
        <v>0</v>
      </c>
      <c r="W1405" s="216">
        <f>Tabla24[[#This Row],[Valor POAI 2026
 (en pesos y 3 últimos digitos en cero)]]/$V$2</f>
        <v>0</v>
      </c>
      <c r="X1405" s="217"/>
      <c r="Y1405" s="179"/>
      <c r="Z1405" s="179"/>
      <c r="AA1405" s="180"/>
    </row>
    <row r="1406" spans="1:27" ht="13.5" hidden="1" customHeight="1">
      <c r="A1406" s="172">
        <v>19</v>
      </c>
      <c r="B1406" t="s">
        <v>2080</v>
      </c>
      <c r="C1406" s="198">
        <v>22403</v>
      </c>
      <c r="D1406" t="s">
        <v>350</v>
      </c>
      <c r="E1406" s="198">
        <v>110</v>
      </c>
      <c r="F1406" s="104" t="s">
        <v>443</v>
      </c>
      <c r="G1406" t="s">
        <v>414</v>
      </c>
      <c r="H1406" t="s">
        <v>425</v>
      </c>
      <c r="I1406" t="s">
        <v>244</v>
      </c>
      <c r="K1406" t="s">
        <v>416</v>
      </c>
      <c r="L1406" t="s">
        <v>426</v>
      </c>
      <c r="M1406" s="104" t="s">
        <v>2141</v>
      </c>
      <c r="N1406" s="104" t="s">
        <v>445</v>
      </c>
      <c r="O1406" s="167">
        <v>848</v>
      </c>
      <c r="P1406" s="191">
        <v>2336</v>
      </c>
      <c r="Q1406" s="216">
        <v>1.1997637451529236E-2</v>
      </c>
      <c r="R1406" s="191" t="s">
        <v>229</v>
      </c>
      <c r="S1406" s="175">
        <v>2240</v>
      </c>
      <c r="T1406" s="213" t="s">
        <v>2139</v>
      </c>
      <c r="U1406" s="199">
        <v>0</v>
      </c>
      <c r="V1406" s="200">
        <v>0</v>
      </c>
      <c r="W1406" s="216">
        <f>Tabla24[[#This Row],[Valor POAI 2026
 (en pesos y 3 últimos digitos en cero)]]/$V$2</f>
        <v>0</v>
      </c>
      <c r="X1406" s="217"/>
      <c r="Y1406" s="179"/>
      <c r="Z1406" s="179"/>
      <c r="AA1406" s="180"/>
    </row>
    <row r="1407" spans="1:27" ht="13.5" hidden="1" customHeight="1">
      <c r="A1407" s="172">
        <v>19</v>
      </c>
      <c r="B1407" t="s">
        <v>2080</v>
      </c>
      <c r="C1407" s="198">
        <v>22404</v>
      </c>
      <c r="D1407" t="s">
        <v>350</v>
      </c>
      <c r="E1407" s="198">
        <v>67</v>
      </c>
      <c r="F1407" s="104" t="s">
        <v>441</v>
      </c>
      <c r="G1407" t="s">
        <v>431</v>
      </c>
      <c r="H1407" t="s">
        <v>432</v>
      </c>
      <c r="I1407" t="s">
        <v>225</v>
      </c>
      <c r="K1407" t="s">
        <v>416</v>
      </c>
      <c r="L1407" t="s">
        <v>426</v>
      </c>
      <c r="M1407" s="104" t="s">
        <v>2142</v>
      </c>
      <c r="N1407" s="104" t="s">
        <v>143</v>
      </c>
      <c r="O1407" s="167">
        <v>80</v>
      </c>
      <c r="P1407" s="191">
        <v>350</v>
      </c>
      <c r="Q1407" s="216">
        <v>1.7975912277548086E-3</v>
      </c>
      <c r="R1407" s="191" t="s">
        <v>229</v>
      </c>
      <c r="S1407" s="175">
        <v>2240</v>
      </c>
      <c r="T1407" s="213" t="s">
        <v>2139</v>
      </c>
      <c r="U1407" s="199">
        <v>0</v>
      </c>
      <c r="V1407" s="200">
        <v>0</v>
      </c>
      <c r="W1407" s="216">
        <f>Tabla24[[#This Row],[Valor POAI 2026
 (en pesos y 3 últimos digitos en cero)]]/$V$2</f>
        <v>0</v>
      </c>
      <c r="X1407" s="217"/>
      <c r="Y1407" s="179"/>
      <c r="Z1407" s="179"/>
      <c r="AA1407" s="180"/>
    </row>
    <row r="1408" spans="1:27" ht="13.5" hidden="1" customHeight="1">
      <c r="A1408" s="172">
        <v>19</v>
      </c>
      <c r="B1408" t="s">
        <v>2080</v>
      </c>
      <c r="C1408" s="198">
        <v>22405</v>
      </c>
      <c r="D1408" t="s">
        <v>350</v>
      </c>
      <c r="E1408" s="198">
        <v>73</v>
      </c>
      <c r="F1408" s="104" t="s">
        <v>454</v>
      </c>
      <c r="G1408" t="s">
        <v>414</v>
      </c>
      <c r="H1408" t="s">
        <v>425</v>
      </c>
      <c r="I1408" t="s">
        <v>244</v>
      </c>
      <c r="K1408" t="s">
        <v>416</v>
      </c>
      <c r="L1408" t="s">
        <v>426</v>
      </c>
      <c r="M1408" s="104" t="s">
        <v>2143</v>
      </c>
      <c r="N1408" s="104" t="s">
        <v>143</v>
      </c>
      <c r="O1408" s="167">
        <v>120</v>
      </c>
      <c r="P1408" s="191">
        <v>974</v>
      </c>
      <c r="Q1408" s="216">
        <v>5.0024395880948098E-3</v>
      </c>
      <c r="R1408" s="191" t="s">
        <v>229</v>
      </c>
      <c r="S1408" s="175">
        <v>2240</v>
      </c>
      <c r="T1408" s="213" t="s">
        <v>2139</v>
      </c>
      <c r="U1408" s="199">
        <v>0</v>
      </c>
      <c r="V1408" s="200">
        <v>0</v>
      </c>
      <c r="W1408" s="216">
        <f>Tabla24[[#This Row],[Valor POAI 2026
 (en pesos y 3 últimos digitos en cero)]]/$V$2</f>
        <v>0</v>
      </c>
      <c r="X1408" s="217"/>
      <c r="Y1408" s="179"/>
      <c r="Z1408" s="179"/>
      <c r="AA1408" s="180"/>
    </row>
    <row r="1409" spans="1:27" ht="13.5" hidden="1" customHeight="1">
      <c r="A1409" s="172">
        <v>19</v>
      </c>
      <c r="B1409" t="s">
        <v>2080</v>
      </c>
      <c r="C1409" s="198">
        <v>22406</v>
      </c>
      <c r="D1409" t="s">
        <v>350</v>
      </c>
      <c r="E1409" s="198">
        <v>68</v>
      </c>
      <c r="F1409" s="104" t="s">
        <v>450</v>
      </c>
      <c r="G1409" t="s">
        <v>431</v>
      </c>
      <c r="H1409" t="s">
        <v>432</v>
      </c>
      <c r="I1409" t="s">
        <v>225</v>
      </c>
      <c r="K1409" t="s">
        <v>416</v>
      </c>
      <c r="L1409" t="s">
        <v>426</v>
      </c>
      <c r="M1409" s="104" t="s">
        <v>2144</v>
      </c>
      <c r="N1409" s="104" t="s">
        <v>146</v>
      </c>
      <c r="O1409" s="167">
        <v>60</v>
      </c>
      <c r="P1409" s="191">
        <v>370</v>
      </c>
      <c r="Q1409" s="216">
        <v>1.9003107264836548E-3</v>
      </c>
      <c r="R1409" s="191" t="s">
        <v>229</v>
      </c>
      <c r="S1409" s="175">
        <v>2240</v>
      </c>
      <c r="T1409" s="213" t="s">
        <v>2139</v>
      </c>
      <c r="U1409" s="199">
        <v>0</v>
      </c>
      <c r="V1409" s="200">
        <v>0</v>
      </c>
      <c r="W1409" s="216">
        <f>Tabla24[[#This Row],[Valor POAI 2026
 (en pesos y 3 últimos digitos en cero)]]/$V$2</f>
        <v>0</v>
      </c>
      <c r="X1409" s="217"/>
      <c r="Y1409" s="179"/>
      <c r="Z1409" s="179"/>
      <c r="AA1409" s="180"/>
    </row>
    <row r="1410" spans="1:27" ht="13.5" hidden="1" customHeight="1">
      <c r="A1410" s="172">
        <v>19</v>
      </c>
      <c r="B1410" t="s">
        <v>2080</v>
      </c>
      <c r="C1410" s="198">
        <v>22407</v>
      </c>
      <c r="D1410" t="s">
        <v>446</v>
      </c>
      <c r="E1410" s="198">
        <v>76</v>
      </c>
      <c r="F1410" s="104" t="s">
        <v>447</v>
      </c>
      <c r="G1410" t="s">
        <v>431</v>
      </c>
      <c r="H1410" t="s">
        <v>448</v>
      </c>
      <c r="I1410" t="s">
        <v>225</v>
      </c>
      <c r="K1410" t="s">
        <v>416</v>
      </c>
      <c r="L1410" t="s">
        <v>426</v>
      </c>
      <c r="M1410" s="104" t="s">
        <v>2145</v>
      </c>
      <c r="N1410" s="104" t="s">
        <v>155</v>
      </c>
      <c r="O1410" s="167">
        <v>8</v>
      </c>
      <c r="P1410" s="191">
        <v>1671</v>
      </c>
      <c r="Q1410" s="216">
        <v>8.5822141187951E-3</v>
      </c>
      <c r="R1410" s="191" t="s">
        <v>229</v>
      </c>
      <c r="S1410" s="175">
        <v>2240</v>
      </c>
      <c r="T1410" s="213" t="s">
        <v>2139</v>
      </c>
      <c r="U1410" s="199">
        <v>0</v>
      </c>
      <c r="V1410" s="200">
        <v>0</v>
      </c>
      <c r="W1410" s="216">
        <f>Tabla24[[#This Row],[Valor POAI 2026
 (en pesos y 3 últimos digitos en cero)]]/$V$2</f>
        <v>0</v>
      </c>
      <c r="X1410" s="217"/>
      <c r="Y1410" s="179"/>
      <c r="Z1410" s="179"/>
      <c r="AA1410" s="180"/>
    </row>
    <row r="1411" spans="1:27" ht="13.5" hidden="1" customHeight="1">
      <c r="A1411" s="172">
        <v>19</v>
      </c>
      <c r="B1411" t="s">
        <v>2080</v>
      </c>
      <c r="C1411" s="198">
        <v>22411</v>
      </c>
      <c r="D1411" t="s">
        <v>350</v>
      </c>
      <c r="E1411" s="198">
        <v>66</v>
      </c>
      <c r="F1411" s="104" t="s">
        <v>430</v>
      </c>
      <c r="G1411" t="s">
        <v>431</v>
      </c>
      <c r="H1411" t="s">
        <v>432</v>
      </c>
      <c r="I1411" t="s">
        <v>225</v>
      </c>
      <c r="K1411" t="s">
        <v>416</v>
      </c>
      <c r="L1411" t="s">
        <v>426</v>
      </c>
      <c r="M1411" s="104" t="s">
        <v>2146</v>
      </c>
      <c r="N1411" s="104" t="s">
        <v>136</v>
      </c>
      <c r="O1411" s="167">
        <v>6</v>
      </c>
      <c r="P1411" s="191">
        <v>565</v>
      </c>
      <c r="Q1411" s="216">
        <v>2.9018258390899054E-3</v>
      </c>
      <c r="R1411" s="191" t="s">
        <v>229</v>
      </c>
      <c r="S1411" s="175">
        <v>2241</v>
      </c>
      <c r="T1411" s="213" t="s">
        <v>2147</v>
      </c>
      <c r="U1411" s="199">
        <v>0</v>
      </c>
      <c r="V1411" s="200">
        <v>0</v>
      </c>
      <c r="W1411" s="216">
        <f>Tabla24[[#This Row],[Valor POAI 2026
 (en pesos y 3 últimos digitos en cero)]]/$V$2</f>
        <v>0</v>
      </c>
      <c r="X1411" s="217"/>
      <c r="Y1411" s="179"/>
      <c r="Z1411" s="179"/>
      <c r="AA1411" s="180"/>
    </row>
    <row r="1412" spans="1:27" ht="13.5" hidden="1" customHeight="1">
      <c r="A1412" s="172">
        <v>19</v>
      </c>
      <c r="B1412" t="s">
        <v>2080</v>
      </c>
      <c r="C1412" s="198">
        <v>22412</v>
      </c>
      <c r="D1412" t="s">
        <v>350</v>
      </c>
      <c r="E1412" s="198">
        <v>65</v>
      </c>
      <c r="F1412" s="104" t="s">
        <v>861</v>
      </c>
      <c r="G1412" t="s">
        <v>431</v>
      </c>
      <c r="H1412" t="s">
        <v>432</v>
      </c>
      <c r="I1412" t="s">
        <v>225</v>
      </c>
      <c r="K1412" t="s">
        <v>416</v>
      </c>
      <c r="L1412" t="s">
        <v>426</v>
      </c>
      <c r="M1412" s="104" t="s">
        <v>2148</v>
      </c>
      <c r="N1412" s="104" t="s">
        <v>139</v>
      </c>
      <c r="O1412" s="167">
        <v>4</v>
      </c>
      <c r="P1412" s="191">
        <v>565</v>
      </c>
      <c r="Q1412" s="216">
        <v>2.9018258390899054E-3</v>
      </c>
      <c r="R1412" s="191" t="s">
        <v>229</v>
      </c>
      <c r="S1412" s="175">
        <v>2241</v>
      </c>
      <c r="T1412" s="213" t="s">
        <v>2147</v>
      </c>
      <c r="U1412" s="199">
        <v>0</v>
      </c>
      <c r="V1412" s="200">
        <v>0</v>
      </c>
      <c r="W1412" s="216">
        <f>Tabla24[[#This Row],[Valor POAI 2026
 (en pesos y 3 últimos digitos en cero)]]/$V$2</f>
        <v>0</v>
      </c>
      <c r="X1412" s="217"/>
      <c r="Y1412" s="179"/>
      <c r="Z1412" s="179"/>
      <c r="AA1412" s="180"/>
    </row>
    <row r="1413" spans="1:27" ht="13.5" hidden="1" customHeight="1">
      <c r="A1413" s="172">
        <v>19</v>
      </c>
      <c r="B1413" t="s">
        <v>2080</v>
      </c>
      <c r="C1413" s="198">
        <v>22413</v>
      </c>
      <c r="D1413" t="s">
        <v>350</v>
      </c>
      <c r="E1413" s="198">
        <v>72</v>
      </c>
      <c r="F1413" s="104" t="s">
        <v>424</v>
      </c>
      <c r="G1413" t="s">
        <v>414</v>
      </c>
      <c r="H1413" t="s">
        <v>425</v>
      </c>
      <c r="I1413" t="s">
        <v>244</v>
      </c>
      <c r="K1413" t="s">
        <v>416</v>
      </c>
      <c r="L1413" t="s">
        <v>426</v>
      </c>
      <c r="M1413" s="104" t="s">
        <v>2149</v>
      </c>
      <c r="N1413" s="104" t="s">
        <v>428</v>
      </c>
      <c r="O1413" s="167">
        <v>8</v>
      </c>
      <c r="P1413" s="191">
        <v>974</v>
      </c>
      <c r="Q1413" s="216">
        <v>5.0024395880948098E-3</v>
      </c>
      <c r="R1413" s="191" t="s">
        <v>229</v>
      </c>
      <c r="S1413" s="175">
        <v>2241</v>
      </c>
      <c r="T1413" s="213" t="s">
        <v>2147</v>
      </c>
      <c r="U1413" s="199">
        <v>0</v>
      </c>
      <c r="V1413" s="200">
        <v>0</v>
      </c>
      <c r="W1413" s="216">
        <f>Tabla24[[#This Row],[Valor POAI 2026
 (en pesos y 3 últimos digitos en cero)]]/$V$2</f>
        <v>0</v>
      </c>
      <c r="X1413" s="217"/>
      <c r="Y1413" s="179"/>
      <c r="Z1413" s="179"/>
      <c r="AA1413" s="180"/>
    </row>
    <row r="1414" spans="1:27" ht="13.5" hidden="1" customHeight="1">
      <c r="A1414" s="172">
        <v>19</v>
      </c>
      <c r="B1414" t="s">
        <v>2080</v>
      </c>
      <c r="C1414" s="198">
        <v>22414</v>
      </c>
      <c r="D1414" t="s">
        <v>350</v>
      </c>
      <c r="E1414" s="198">
        <v>64</v>
      </c>
      <c r="F1414" s="104" t="s">
        <v>424</v>
      </c>
      <c r="G1414" t="s">
        <v>431</v>
      </c>
      <c r="H1414" t="s">
        <v>432</v>
      </c>
      <c r="I1414" t="s">
        <v>225</v>
      </c>
      <c r="K1414" t="s">
        <v>416</v>
      </c>
      <c r="L1414" t="s">
        <v>426</v>
      </c>
      <c r="M1414" s="104" t="s">
        <v>2150</v>
      </c>
      <c r="N1414" s="104" t="s">
        <v>428</v>
      </c>
      <c r="O1414" s="167">
        <v>6</v>
      </c>
      <c r="P1414" s="191">
        <v>565</v>
      </c>
      <c r="Q1414" s="216">
        <v>2.9018258390899054E-3</v>
      </c>
      <c r="R1414" s="191" t="s">
        <v>229</v>
      </c>
      <c r="S1414" s="175">
        <v>2241</v>
      </c>
      <c r="T1414" s="213" t="s">
        <v>2147</v>
      </c>
      <c r="U1414" s="199">
        <v>0</v>
      </c>
      <c r="V1414" s="200">
        <v>0</v>
      </c>
      <c r="W1414" s="216">
        <f>Tabla24[[#This Row],[Valor POAI 2026
 (en pesos y 3 últimos digitos en cero)]]/$V$2</f>
        <v>0</v>
      </c>
      <c r="X1414" s="217"/>
      <c r="Y1414" s="179"/>
      <c r="Z1414" s="179"/>
      <c r="AA1414" s="180"/>
    </row>
    <row r="1415" spans="1:27" ht="13.5" hidden="1" customHeight="1">
      <c r="A1415" s="172">
        <v>19</v>
      </c>
      <c r="B1415" t="s">
        <v>2080</v>
      </c>
      <c r="C1415" s="198">
        <v>22331</v>
      </c>
      <c r="D1415" t="s">
        <v>271</v>
      </c>
      <c r="E1415" s="198">
        <v>77</v>
      </c>
      <c r="F1415" s="104" t="s">
        <v>462</v>
      </c>
      <c r="G1415" t="s">
        <v>273</v>
      </c>
      <c r="H1415" t="s">
        <v>457</v>
      </c>
      <c r="I1415" t="s">
        <v>225</v>
      </c>
      <c r="J1415" t="s">
        <v>275</v>
      </c>
      <c r="K1415" t="s">
        <v>416</v>
      </c>
      <c r="L1415" t="s">
        <v>458</v>
      </c>
      <c r="M1415" s="104" t="s">
        <v>2151</v>
      </c>
      <c r="N1415" s="104" t="s">
        <v>158</v>
      </c>
      <c r="O1415" s="167">
        <v>19</v>
      </c>
      <c r="P1415" s="191">
        <v>22157</v>
      </c>
      <c r="Q1415" s="216">
        <v>0.11379779666675227</v>
      </c>
      <c r="R1415" s="191" t="s">
        <v>229</v>
      </c>
      <c r="S1415" s="175">
        <v>2233</v>
      </c>
      <c r="T1415" s="213" t="s">
        <v>2152</v>
      </c>
      <c r="U1415" s="199">
        <v>0</v>
      </c>
      <c r="V1415" s="200">
        <v>0</v>
      </c>
      <c r="W1415" s="216">
        <f>Tabla24[[#This Row],[Valor POAI 2026
 (en pesos y 3 últimos digitos en cero)]]/$V$2</f>
        <v>0</v>
      </c>
      <c r="X1415" s="217"/>
      <c r="Y1415" s="179"/>
      <c r="Z1415" s="179"/>
      <c r="AA1415" s="180"/>
    </row>
    <row r="1416" spans="1:27" ht="13.5" hidden="1" customHeight="1">
      <c r="A1416" s="172">
        <v>19</v>
      </c>
      <c r="B1416" t="s">
        <v>2080</v>
      </c>
      <c r="C1416" s="198">
        <v>22332</v>
      </c>
      <c r="D1416" t="s">
        <v>271</v>
      </c>
      <c r="E1416" s="198">
        <v>78</v>
      </c>
      <c r="F1416" s="104" t="s">
        <v>456</v>
      </c>
      <c r="G1416" t="s">
        <v>273</v>
      </c>
      <c r="H1416" t="s">
        <v>457</v>
      </c>
      <c r="I1416" t="s">
        <v>225</v>
      </c>
      <c r="J1416" t="s">
        <v>275</v>
      </c>
      <c r="K1416" t="s">
        <v>416</v>
      </c>
      <c r="L1416" t="s">
        <v>458</v>
      </c>
      <c r="M1416" s="104" t="s">
        <v>2153</v>
      </c>
      <c r="N1416" s="104" t="s">
        <v>460</v>
      </c>
      <c r="O1416" s="167">
        <v>20</v>
      </c>
      <c r="P1416" s="191">
        <v>7786</v>
      </c>
      <c r="Q1416" s="216">
        <v>3.9988700855139829E-2</v>
      </c>
      <c r="R1416" s="191" t="s">
        <v>229</v>
      </c>
      <c r="S1416" s="175">
        <v>2233</v>
      </c>
      <c r="T1416" s="213" t="s">
        <v>2152</v>
      </c>
      <c r="U1416" s="199">
        <v>0</v>
      </c>
      <c r="V1416" s="200">
        <v>0</v>
      </c>
      <c r="W1416" s="216">
        <f>Tabla24[[#This Row],[Valor POAI 2026
 (en pesos y 3 últimos digitos en cero)]]/$V$2</f>
        <v>0</v>
      </c>
      <c r="X1416" s="217"/>
      <c r="Y1416" s="179"/>
      <c r="Z1416" s="179"/>
      <c r="AA1416" s="180"/>
    </row>
    <row r="1417" spans="1:27" ht="13.5" hidden="1" customHeight="1">
      <c r="A1417" s="172">
        <v>19</v>
      </c>
      <c r="B1417" t="s">
        <v>2080</v>
      </c>
      <c r="C1417" s="198">
        <v>22381</v>
      </c>
      <c r="D1417" t="s">
        <v>350</v>
      </c>
      <c r="E1417" s="198">
        <v>79</v>
      </c>
      <c r="F1417" s="104" t="s">
        <v>464</v>
      </c>
      <c r="G1417" t="s">
        <v>431</v>
      </c>
      <c r="H1417" t="s">
        <v>465</v>
      </c>
      <c r="I1417" t="s">
        <v>244</v>
      </c>
      <c r="K1417" t="s">
        <v>416</v>
      </c>
      <c r="L1417" t="s">
        <v>466</v>
      </c>
      <c r="M1417" s="104" t="s">
        <v>2154</v>
      </c>
      <c r="N1417" s="104" t="s">
        <v>161</v>
      </c>
      <c r="O1417" s="167">
        <v>100</v>
      </c>
      <c r="P1417" s="191">
        <v>623</v>
      </c>
      <c r="Q1417" s="216">
        <v>3.1997123854035593E-3</v>
      </c>
      <c r="R1417" s="191" t="s">
        <v>229</v>
      </c>
      <c r="S1417" s="175">
        <v>2238</v>
      </c>
      <c r="T1417" s="213" t="s">
        <v>2155</v>
      </c>
      <c r="U1417" s="199">
        <v>0</v>
      </c>
      <c r="V1417" s="200">
        <v>0</v>
      </c>
      <c r="W1417" s="216">
        <f>Tabla24[[#This Row],[Valor POAI 2026
 (en pesos y 3 últimos digitos en cero)]]/$V$2</f>
        <v>0</v>
      </c>
      <c r="X1417" s="217"/>
      <c r="Y1417" s="179"/>
      <c r="Z1417" s="179"/>
      <c r="AA1417" s="180"/>
    </row>
    <row r="1418" spans="1:27" ht="13.5" hidden="1" customHeight="1">
      <c r="A1418" s="172">
        <v>19</v>
      </c>
      <c r="B1418" t="s">
        <v>2080</v>
      </c>
      <c r="C1418" s="198">
        <v>22382</v>
      </c>
      <c r="D1418" t="s">
        <v>350</v>
      </c>
      <c r="E1418" s="198">
        <v>113</v>
      </c>
      <c r="F1418" s="104" t="s">
        <v>469</v>
      </c>
      <c r="G1418" t="s">
        <v>431</v>
      </c>
      <c r="H1418" t="s">
        <v>465</v>
      </c>
      <c r="I1418" t="s">
        <v>244</v>
      </c>
      <c r="K1418" t="s">
        <v>416</v>
      </c>
      <c r="L1418" t="s">
        <v>466</v>
      </c>
      <c r="M1418" s="104" t="s">
        <v>2156</v>
      </c>
      <c r="N1418" s="104" t="s">
        <v>164</v>
      </c>
      <c r="O1418" s="167">
        <v>8</v>
      </c>
      <c r="P1418" s="191">
        <v>7691</v>
      </c>
      <c r="Q1418" s="216">
        <v>3.9500783236177804E-2</v>
      </c>
      <c r="R1418" s="191" t="s">
        <v>229</v>
      </c>
      <c r="S1418" s="175">
        <v>2238</v>
      </c>
      <c r="T1418" s="213" t="s">
        <v>2155</v>
      </c>
      <c r="U1418" s="199">
        <v>0</v>
      </c>
      <c r="V1418" s="200">
        <v>0</v>
      </c>
      <c r="W1418" s="216">
        <f>Tabla24[[#This Row],[Valor POAI 2026
 (en pesos y 3 últimos digitos en cero)]]/$V$2</f>
        <v>0</v>
      </c>
      <c r="X1418" s="217"/>
      <c r="Y1418" s="179"/>
      <c r="Z1418" s="179"/>
      <c r="AA1418" s="180"/>
    </row>
    <row r="1419" spans="1:27" ht="13.5" hidden="1" customHeight="1">
      <c r="A1419" s="172">
        <v>19</v>
      </c>
      <c r="B1419" t="s">
        <v>2080</v>
      </c>
      <c r="C1419" s="198">
        <v>25481</v>
      </c>
      <c r="D1419" t="s">
        <v>446</v>
      </c>
      <c r="E1419" s="198">
        <v>80</v>
      </c>
      <c r="F1419" s="104" t="s">
        <v>647</v>
      </c>
      <c r="G1419" t="s">
        <v>485</v>
      </c>
      <c r="H1419" t="s">
        <v>648</v>
      </c>
      <c r="I1419" t="s">
        <v>225</v>
      </c>
      <c r="K1419" t="s">
        <v>416</v>
      </c>
      <c r="L1419" t="s">
        <v>649</v>
      </c>
      <c r="M1419" s="104" t="s">
        <v>2157</v>
      </c>
      <c r="N1419" s="104" t="s">
        <v>651</v>
      </c>
      <c r="O1419" s="167">
        <v>6</v>
      </c>
      <c r="P1419" s="191">
        <v>1281</v>
      </c>
      <c r="Q1419" s="216">
        <v>6.5791838935825991E-3</v>
      </c>
      <c r="R1419" s="191" t="s">
        <v>229</v>
      </c>
      <c r="S1419" s="175">
        <v>2548</v>
      </c>
      <c r="T1419" s="213" t="s">
        <v>2158</v>
      </c>
      <c r="U1419" s="199">
        <v>0</v>
      </c>
      <c r="V1419" s="200">
        <v>0</v>
      </c>
      <c r="W1419" s="216">
        <f>Tabla24[[#This Row],[Valor POAI 2026
 (en pesos y 3 últimos digitos en cero)]]/$V$2</f>
        <v>0</v>
      </c>
      <c r="X1419" s="217"/>
      <c r="Y1419" s="179"/>
      <c r="Z1419" s="179"/>
      <c r="AA1419" s="180"/>
    </row>
    <row r="1420" spans="1:27" ht="13.5" hidden="1" customHeight="1">
      <c r="A1420" s="172">
        <v>19</v>
      </c>
      <c r="B1420" t="s">
        <v>2080</v>
      </c>
      <c r="C1420" s="198">
        <v>22281</v>
      </c>
      <c r="D1420" t="s">
        <v>312</v>
      </c>
      <c r="E1420" s="198">
        <v>82</v>
      </c>
      <c r="F1420" s="104" t="s">
        <v>480</v>
      </c>
      <c r="G1420" t="s">
        <v>414</v>
      </c>
      <c r="H1420" t="s">
        <v>472</v>
      </c>
      <c r="I1420" t="s">
        <v>225</v>
      </c>
      <c r="K1420" t="s">
        <v>416</v>
      </c>
      <c r="L1420" t="s">
        <v>473</v>
      </c>
      <c r="M1420" s="104" t="s">
        <v>1095</v>
      </c>
      <c r="N1420" s="104" t="s">
        <v>27</v>
      </c>
      <c r="O1420" s="167">
        <v>10</v>
      </c>
      <c r="P1420" s="191">
        <v>350</v>
      </c>
      <c r="Q1420" s="216">
        <v>1.7975912277548086E-3</v>
      </c>
      <c r="R1420" s="191" t="s">
        <v>229</v>
      </c>
      <c r="S1420" s="175">
        <v>2228</v>
      </c>
      <c r="T1420" s="213" t="s">
        <v>2159</v>
      </c>
      <c r="U1420" s="199">
        <v>0</v>
      </c>
      <c r="V1420" s="200">
        <v>0</v>
      </c>
      <c r="W1420" s="216">
        <f>Tabla24[[#This Row],[Valor POAI 2026
 (en pesos y 3 últimos digitos en cero)]]/$V$2</f>
        <v>0</v>
      </c>
      <c r="X1420" s="217"/>
      <c r="Y1420" s="179"/>
      <c r="Z1420" s="179"/>
      <c r="AA1420" s="180"/>
    </row>
    <row r="1421" spans="1:27" ht="13.5" hidden="1" customHeight="1">
      <c r="A1421" s="172">
        <v>19</v>
      </c>
      <c r="B1421" t="s">
        <v>2080</v>
      </c>
      <c r="C1421" s="198">
        <v>22282</v>
      </c>
      <c r="D1421" t="s">
        <v>312</v>
      </c>
      <c r="E1421" s="198">
        <v>83</v>
      </c>
      <c r="F1421" s="104" t="s">
        <v>476</v>
      </c>
      <c r="G1421" t="s">
        <v>414</v>
      </c>
      <c r="H1421" t="s">
        <v>472</v>
      </c>
      <c r="I1421" t="s">
        <v>225</v>
      </c>
      <c r="K1421" t="s">
        <v>416</v>
      </c>
      <c r="L1421" t="s">
        <v>473</v>
      </c>
      <c r="M1421" s="104" t="s">
        <v>871</v>
      </c>
      <c r="N1421" s="104" t="s">
        <v>27</v>
      </c>
      <c r="O1421" s="167">
        <v>2</v>
      </c>
      <c r="P1421" s="191">
        <v>584</v>
      </c>
      <c r="Q1421" s="216">
        <v>2.999409362882309E-3</v>
      </c>
      <c r="R1421" s="191" t="s">
        <v>366</v>
      </c>
      <c r="S1421" s="175">
        <v>2228</v>
      </c>
      <c r="T1421" s="213" t="s">
        <v>2159</v>
      </c>
      <c r="U1421" s="199">
        <v>0</v>
      </c>
      <c r="V1421" s="200">
        <v>0</v>
      </c>
      <c r="W1421" s="216">
        <f>Tabla24[[#This Row],[Valor POAI 2026
 (en pesos y 3 últimos digitos en cero)]]/$V$2</f>
        <v>0</v>
      </c>
      <c r="X1421" s="217"/>
      <c r="Y1421" s="179"/>
      <c r="Z1421" s="179"/>
      <c r="AA1421" s="180"/>
    </row>
    <row r="1422" spans="1:27" ht="13.5" hidden="1" customHeight="1">
      <c r="A1422" s="172">
        <v>19</v>
      </c>
      <c r="B1422" t="s">
        <v>2080</v>
      </c>
      <c r="C1422" s="198">
        <v>22283</v>
      </c>
      <c r="D1422" t="s">
        <v>312</v>
      </c>
      <c r="E1422" s="198">
        <v>84</v>
      </c>
      <c r="F1422" s="104" t="s">
        <v>478</v>
      </c>
      <c r="G1422" t="s">
        <v>414</v>
      </c>
      <c r="H1422" t="s">
        <v>472</v>
      </c>
      <c r="I1422" t="s">
        <v>225</v>
      </c>
      <c r="K1422" t="s">
        <v>416</v>
      </c>
      <c r="L1422" t="s">
        <v>473</v>
      </c>
      <c r="M1422" s="104" t="s">
        <v>1408</v>
      </c>
      <c r="N1422" s="104" t="s">
        <v>27</v>
      </c>
      <c r="O1422" s="167">
        <v>1</v>
      </c>
      <c r="P1422" s="191">
        <v>195</v>
      </c>
      <c r="Q1422" s="216">
        <v>1.0015151126062504E-3</v>
      </c>
      <c r="R1422" s="191" t="s">
        <v>366</v>
      </c>
      <c r="S1422" s="175">
        <v>2228</v>
      </c>
      <c r="T1422" s="213" t="s">
        <v>2159</v>
      </c>
      <c r="U1422" s="199">
        <v>0</v>
      </c>
      <c r="V1422" s="200">
        <v>0</v>
      </c>
      <c r="W1422" s="216">
        <f>Tabla24[[#This Row],[Valor POAI 2026
 (en pesos y 3 últimos digitos en cero)]]/$V$2</f>
        <v>0</v>
      </c>
      <c r="X1422" s="217"/>
      <c r="Y1422" s="179"/>
      <c r="Z1422" s="179"/>
      <c r="AA1422" s="180"/>
    </row>
    <row r="1423" spans="1:27" ht="13.5" hidden="1" customHeight="1">
      <c r="A1423" s="172">
        <v>19</v>
      </c>
      <c r="B1423" t="s">
        <v>2080</v>
      </c>
      <c r="C1423" s="198">
        <v>22284</v>
      </c>
      <c r="D1423" t="s">
        <v>312</v>
      </c>
      <c r="E1423" s="198">
        <v>85</v>
      </c>
      <c r="F1423" s="104" t="s">
        <v>471</v>
      </c>
      <c r="G1423" t="s">
        <v>414</v>
      </c>
      <c r="H1423" t="s">
        <v>472</v>
      </c>
      <c r="I1423" t="s">
        <v>225</v>
      </c>
      <c r="K1423" t="s">
        <v>416</v>
      </c>
      <c r="L1423" t="s">
        <v>473</v>
      </c>
      <c r="M1423" s="104" t="s">
        <v>873</v>
      </c>
      <c r="N1423" s="104" t="s">
        <v>27</v>
      </c>
      <c r="O1423" s="167">
        <v>2</v>
      </c>
      <c r="P1423" s="191">
        <v>487</v>
      </c>
      <c r="Q1423" s="216">
        <v>2.5012197940474049E-3</v>
      </c>
      <c r="R1423" s="191" t="s">
        <v>366</v>
      </c>
      <c r="S1423" s="175">
        <v>2228</v>
      </c>
      <c r="T1423" s="213" t="s">
        <v>2159</v>
      </c>
      <c r="U1423" s="199">
        <v>0</v>
      </c>
      <c r="V1423" s="200">
        <v>0</v>
      </c>
      <c r="W1423" s="216">
        <f>Tabla24[[#This Row],[Valor POAI 2026
 (en pesos y 3 últimos digitos en cero)]]/$V$2</f>
        <v>0</v>
      </c>
      <c r="X1423" s="217"/>
      <c r="Y1423" s="179"/>
      <c r="Z1423" s="179"/>
      <c r="AA1423" s="180"/>
    </row>
    <row r="1424" spans="1:27" ht="13.5" hidden="1" customHeight="1">
      <c r="A1424" s="172">
        <v>19</v>
      </c>
      <c r="B1424" t="s">
        <v>2080</v>
      </c>
      <c r="C1424" s="198">
        <v>22361</v>
      </c>
      <c r="D1424" t="s">
        <v>446</v>
      </c>
      <c r="E1424" s="198">
        <v>89</v>
      </c>
      <c r="F1424" s="104" t="s">
        <v>484</v>
      </c>
      <c r="G1424" t="s">
        <v>485</v>
      </c>
      <c r="H1424" t="s">
        <v>486</v>
      </c>
      <c r="I1424" t="s">
        <v>244</v>
      </c>
      <c r="K1424" t="s">
        <v>416</v>
      </c>
      <c r="L1424" t="s">
        <v>487</v>
      </c>
      <c r="M1424" s="104" t="s">
        <v>2160</v>
      </c>
      <c r="N1424" s="104" t="s">
        <v>489</v>
      </c>
      <c r="O1424" s="167">
        <v>48</v>
      </c>
      <c r="P1424" s="191">
        <v>779</v>
      </c>
      <c r="Q1424" s="216">
        <v>4.0009244754885594E-3</v>
      </c>
      <c r="R1424" s="191" t="s">
        <v>229</v>
      </c>
      <c r="S1424" s="175">
        <v>2236</v>
      </c>
      <c r="T1424" s="213" t="s">
        <v>2161</v>
      </c>
      <c r="U1424" s="199">
        <v>0</v>
      </c>
      <c r="V1424" s="200">
        <v>0</v>
      </c>
      <c r="W1424" s="216">
        <f>Tabla24[[#This Row],[Valor POAI 2026
 (en pesos y 3 últimos digitos en cero)]]/$V$2</f>
        <v>0</v>
      </c>
      <c r="X1424" s="217"/>
      <c r="Y1424" s="179"/>
      <c r="Z1424" s="179"/>
      <c r="AA1424" s="180"/>
    </row>
    <row r="1425" spans="1:27" ht="13.5" hidden="1" customHeight="1">
      <c r="A1425" s="172">
        <v>19</v>
      </c>
      <c r="B1425" t="s">
        <v>2080</v>
      </c>
      <c r="C1425" s="198">
        <v>22831</v>
      </c>
      <c r="D1425" t="s">
        <v>491</v>
      </c>
      <c r="E1425" s="198">
        <v>93</v>
      </c>
      <c r="F1425" s="104" t="s">
        <v>492</v>
      </c>
      <c r="G1425" t="s">
        <v>493</v>
      </c>
      <c r="H1425" t="s">
        <v>494</v>
      </c>
      <c r="I1425" t="s">
        <v>244</v>
      </c>
      <c r="J1425" t="s">
        <v>495</v>
      </c>
      <c r="K1425" t="s">
        <v>496</v>
      </c>
      <c r="L1425" t="s">
        <v>497</v>
      </c>
      <c r="M1425" s="104" t="s">
        <v>175</v>
      </c>
      <c r="N1425" s="104" t="s">
        <v>176</v>
      </c>
      <c r="O1425" s="167">
        <v>4</v>
      </c>
      <c r="P1425" s="191">
        <v>18497</v>
      </c>
      <c r="Q1425" s="216">
        <v>9.5000128399373412E-2</v>
      </c>
      <c r="R1425" s="191" t="s">
        <v>229</v>
      </c>
      <c r="S1425" s="175">
        <v>2283</v>
      </c>
      <c r="T1425" s="213" t="s">
        <v>2162</v>
      </c>
      <c r="U1425" s="199">
        <v>0</v>
      </c>
      <c r="V1425" s="200">
        <v>0</v>
      </c>
      <c r="W1425" s="216">
        <f>Tabla24[[#This Row],[Valor POAI 2026
 (en pesos y 3 últimos digitos en cero)]]/$V$2</f>
        <v>0</v>
      </c>
      <c r="X1425" s="217"/>
      <c r="Y1425" s="179"/>
      <c r="Z1425" s="179"/>
      <c r="AA1425" s="180"/>
    </row>
    <row r="1426" spans="1:27" ht="13.5" hidden="1" customHeight="1">
      <c r="A1426" s="172">
        <v>19</v>
      </c>
      <c r="B1426" t="s">
        <v>2080</v>
      </c>
      <c r="C1426" s="198">
        <v>22832</v>
      </c>
      <c r="D1426" t="s">
        <v>491</v>
      </c>
      <c r="E1426" s="198">
        <v>92</v>
      </c>
      <c r="F1426" s="104" t="s">
        <v>500</v>
      </c>
      <c r="G1426" t="s">
        <v>493</v>
      </c>
      <c r="H1426" t="s">
        <v>501</v>
      </c>
      <c r="I1426" t="s">
        <v>244</v>
      </c>
      <c r="J1426" t="s">
        <v>495</v>
      </c>
      <c r="K1426" t="s">
        <v>496</v>
      </c>
      <c r="L1426" t="s">
        <v>497</v>
      </c>
      <c r="M1426" s="104" t="s">
        <v>502</v>
      </c>
      <c r="N1426" s="104" t="s">
        <v>31</v>
      </c>
      <c r="O1426" s="167">
        <v>1</v>
      </c>
      <c r="P1426" s="191">
        <v>974</v>
      </c>
      <c r="Q1426" s="216">
        <v>5.0024395880948098E-3</v>
      </c>
      <c r="R1426" s="191" t="s">
        <v>366</v>
      </c>
      <c r="S1426" s="175">
        <v>2283</v>
      </c>
      <c r="T1426" s="213" t="s">
        <v>2162</v>
      </c>
      <c r="U1426" s="199">
        <v>0</v>
      </c>
      <c r="V1426" s="200">
        <v>0</v>
      </c>
      <c r="W1426" s="216">
        <f>Tabla24[[#This Row],[Valor POAI 2026
 (en pesos y 3 últimos digitos en cero)]]/$V$2</f>
        <v>0</v>
      </c>
      <c r="X1426" s="217"/>
      <c r="Y1426" s="179"/>
      <c r="Z1426" s="179"/>
      <c r="AA1426" s="180"/>
    </row>
    <row r="1427" spans="1:27" ht="13.5" hidden="1" customHeight="1">
      <c r="A1427" s="172">
        <v>19</v>
      </c>
      <c r="B1427" t="s">
        <v>2080</v>
      </c>
      <c r="C1427" s="198">
        <v>22833</v>
      </c>
      <c r="D1427" t="s">
        <v>491</v>
      </c>
      <c r="E1427" s="198">
        <v>94</v>
      </c>
      <c r="F1427" s="104" t="s">
        <v>503</v>
      </c>
      <c r="G1427" t="s">
        <v>493</v>
      </c>
      <c r="H1427" t="s">
        <v>504</v>
      </c>
      <c r="I1427" t="s">
        <v>244</v>
      </c>
      <c r="J1427" t="s">
        <v>495</v>
      </c>
      <c r="K1427" t="s">
        <v>496</v>
      </c>
      <c r="L1427" t="s">
        <v>497</v>
      </c>
      <c r="M1427" s="104" t="s">
        <v>2163</v>
      </c>
      <c r="N1427" s="104" t="s">
        <v>173</v>
      </c>
      <c r="O1427" s="167">
        <v>4</v>
      </c>
      <c r="P1427" s="191">
        <v>9735</v>
      </c>
      <c r="Q1427" s="216">
        <v>4.9998716006265889E-2</v>
      </c>
      <c r="R1427" s="191" t="s">
        <v>229</v>
      </c>
      <c r="S1427" s="175">
        <v>2283</v>
      </c>
      <c r="T1427" s="213" t="s">
        <v>2162</v>
      </c>
      <c r="U1427" s="199">
        <v>0</v>
      </c>
      <c r="V1427" s="200">
        <v>0</v>
      </c>
      <c r="W1427" s="216">
        <f>Tabla24[[#This Row],[Valor POAI 2026
 (en pesos y 3 últimos digitos en cero)]]/$V$2</f>
        <v>0</v>
      </c>
      <c r="X1427" s="217"/>
      <c r="Y1427" s="179"/>
      <c r="Z1427" s="179"/>
      <c r="AA1427" s="180"/>
    </row>
    <row r="1428" spans="1:27" ht="13.5" hidden="1" customHeight="1">
      <c r="A1428" s="172">
        <v>19</v>
      </c>
      <c r="B1428" t="s">
        <v>2080</v>
      </c>
      <c r="C1428" s="198">
        <v>22751</v>
      </c>
      <c r="D1428" t="s">
        <v>316</v>
      </c>
      <c r="E1428" s="198">
        <v>95</v>
      </c>
      <c r="F1428" s="104" t="s">
        <v>506</v>
      </c>
      <c r="G1428" t="s">
        <v>507</v>
      </c>
      <c r="H1428" t="s">
        <v>508</v>
      </c>
      <c r="I1428" t="s">
        <v>225</v>
      </c>
      <c r="K1428" t="s">
        <v>496</v>
      </c>
      <c r="L1428" t="s">
        <v>509</v>
      </c>
      <c r="M1428" s="104" t="s">
        <v>2164</v>
      </c>
      <c r="N1428" s="104" t="s">
        <v>183</v>
      </c>
      <c r="O1428" s="167">
        <v>13</v>
      </c>
      <c r="P1428" s="191">
        <v>1752</v>
      </c>
      <c r="Q1428" s="216">
        <v>8.9982280886469271E-3</v>
      </c>
      <c r="R1428" s="191" t="s">
        <v>366</v>
      </c>
      <c r="S1428" s="175">
        <v>2275</v>
      </c>
      <c r="T1428" s="213" t="s">
        <v>2165</v>
      </c>
      <c r="U1428" s="199">
        <v>0</v>
      </c>
      <c r="V1428" s="200">
        <v>0</v>
      </c>
      <c r="W1428" s="216">
        <f>Tabla24[[#This Row],[Valor POAI 2026
 (en pesos y 3 últimos digitos en cero)]]/$V$2</f>
        <v>0</v>
      </c>
      <c r="X1428" s="217"/>
      <c r="Y1428" s="179"/>
      <c r="Z1428" s="179"/>
      <c r="AA1428" s="180"/>
    </row>
    <row r="1429" spans="1:27" ht="13.5" hidden="1" customHeight="1">
      <c r="A1429" s="172">
        <v>19</v>
      </c>
      <c r="B1429" t="s">
        <v>2080</v>
      </c>
      <c r="C1429" s="198">
        <v>22752</v>
      </c>
      <c r="D1429" t="s">
        <v>316</v>
      </c>
      <c r="E1429" s="198">
        <v>96</v>
      </c>
      <c r="F1429" s="104" t="s">
        <v>512</v>
      </c>
      <c r="G1429" t="s">
        <v>507</v>
      </c>
      <c r="H1429" t="s">
        <v>508</v>
      </c>
      <c r="I1429" t="s">
        <v>225</v>
      </c>
      <c r="K1429" t="s">
        <v>496</v>
      </c>
      <c r="L1429" t="s">
        <v>509</v>
      </c>
      <c r="M1429" s="104" t="s">
        <v>2166</v>
      </c>
      <c r="N1429" s="104" t="s">
        <v>20</v>
      </c>
      <c r="O1429" s="167">
        <v>13</v>
      </c>
      <c r="P1429" s="191">
        <v>312</v>
      </c>
      <c r="Q1429" s="216">
        <v>1.6024241801700007E-3</v>
      </c>
      <c r="R1429" s="191" t="s">
        <v>366</v>
      </c>
      <c r="S1429" s="175">
        <v>2275</v>
      </c>
      <c r="T1429" s="213" t="s">
        <v>2165</v>
      </c>
      <c r="U1429" s="199">
        <v>0</v>
      </c>
      <c r="V1429" s="200">
        <v>0</v>
      </c>
      <c r="W1429" s="216">
        <f>Tabla24[[#This Row],[Valor POAI 2026
 (en pesos y 3 últimos digitos en cero)]]/$V$2</f>
        <v>0</v>
      </c>
      <c r="X1429" s="217"/>
      <c r="Y1429" s="179"/>
      <c r="Z1429" s="179"/>
      <c r="AA1429" s="180"/>
    </row>
    <row r="1430" spans="1:27" ht="13.5" hidden="1" customHeight="1">
      <c r="A1430" s="172">
        <v>19</v>
      </c>
      <c r="B1430" t="s">
        <v>2080</v>
      </c>
      <c r="C1430" s="198">
        <v>22341</v>
      </c>
      <c r="D1430" t="s">
        <v>491</v>
      </c>
      <c r="E1430" s="198">
        <v>98</v>
      </c>
      <c r="F1430" s="104" t="s">
        <v>514</v>
      </c>
      <c r="G1430" t="s">
        <v>515</v>
      </c>
      <c r="H1430" t="s">
        <v>516</v>
      </c>
      <c r="I1430" t="s">
        <v>225</v>
      </c>
      <c r="K1430" t="s">
        <v>496</v>
      </c>
      <c r="L1430" t="s">
        <v>517</v>
      </c>
      <c r="M1430" s="104" t="s">
        <v>2167</v>
      </c>
      <c r="N1430" s="104" t="s">
        <v>83</v>
      </c>
      <c r="O1430" s="167">
        <v>4000</v>
      </c>
      <c r="P1430" s="191">
        <v>2350</v>
      </c>
      <c r="Q1430" s="216">
        <v>1.2069541100639429E-2</v>
      </c>
      <c r="R1430" s="191" t="s">
        <v>229</v>
      </c>
      <c r="S1430" s="175">
        <v>2234</v>
      </c>
      <c r="T1430" s="213" t="s">
        <v>2168</v>
      </c>
      <c r="U1430" s="199">
        <v>0</v>
      </c>
      <c r="V1430" s="200">
        <v>0</v>
      </c>
      <c r="W1430" s="216">
        <f>Tabla24[[#This Row],[Valor POAI 2026
 (en pesos y 3 últimos digitos en cero)]]/$V$2</f>
        <v>0</v>
      </c>
      <c r="X1430" s="217"/>
      <c r="Y1430" s="179"/>
      <c r="Z1430" s="179"/>
      <c r="AA1430" s="180"/>
    </row>
    <row r="1431" spans="1:27" ht="13.5" hidden="1" customHeight="1">
      <c r="A1431" s="172">
        <v>19</v>
      </c>
      <c r="B1431" t="s">
        <v>2080</v>
      </c>
      <c r="C1431" s="198">
        <v>22342</v>
      </c>
      <c r="D1431" t="s">
        <v>491</v>
      </c>
      <c r="E1431" s="198">
        <v>111</v>
      </c>
      <c r="F1431" s="104" t="s">
        <v>1020</v>
      </c>
      <c r="G1431" t="s">
        <v>515</v>
      </c>
      <c r="H1431" t="s">
        <v>521</v>
      </c>
      <c r="I1431" t="s">
        <v>225</v>
      </c>
      <c r="K1431" t="s">
        <v>496</v>
      </c>
      <c r="L1431" t="s">
        <v>517</v>
      </c>
      <c r="M1431" s="104" t="s">
        <v>2169</v>
      </c>
      <c r="N1431" s="104" t="s">
        <v>127</v>
      </c>
      <c r="O1431" s="167">
        <v>1</v>
      </c>
      <c r="P1431" s="191">
        <v>389</v>
      </c>
      <c r="Q1431" s="216">
        <v>1.9978942502760586E-3</v>
      </c>
      <c r="R1431" s="191" t="s">
        <v>229</v>
      </c>
      <c r="S1431" s="175">
        <v>2234</v>
      </c>
      <c r="T1431" s="213" t="s">
        <v>2168</v>
      </c>
      <c r="U1431" s="199">
        <v>0</v>
      </c>
      <c r="V1431" s="200">
        <v>0</v>
      </c>
      <c r="W1431" s="216">
        <f>Tabla24[[#This Row],[Valor POAI 2026
 (en pesos y 3 últimos digitos en cero)]]/$V$2</f>
        <v>0</v>
      </c>
      <c r="X1431" s="217"/>
      <c r="Y1431" s="179"/>
      <c r="Z1431" s="179"/>
      <c r="AA1431" s="180"/>
    </row>
    <row r="1432" spans="1:27" ht="13.5" hidden="1" customHeight="1">
      <c r="A1432" s="172">
        <v>19</v>
      </c>
      <c r="B1432" t="s">
        <v>2080</v>
      </c>
      <c r="C1432" s="198">
        <v>22343</v>
      </c>
      <c r="D1432" t="s">
        <v>491</v>
      </c>
      <c r="E1432" s="198">
        <v>108</v>
      </c>
      <c r="F1432" s="104" t="s">
        <v>520</v>
      </c>
      <c r="G1432" t="s">
        <v>515</v>
      </c>
      <c r="H1432" t="s">
        <v>521</v>
      </c>
      <c r="I1432" t="s">
        <v>225</v>
      </c>
      <c r="K1432" t="s">
        <v>496</v>
      </c>
      <c r="L1432" t="s">
        <v>517</v>
      </c>
      <c r="M1432" s="104" t="s">
        <v>2170</v>
      </c>
      <c r="N1432" s="104" t="s">
        <v>27</v>
      </c>
      <c r="O1432" s="167">
        <v>130</v>
      </c>
      <c r="P1432" s="191">
        <v>384</v>
      </c>
      <c r="Q1432" s="216">
        <v>1.9722143755938472E-3</v>
      </c>
      <c r="R1432" s="191" t="s">
        <v>229</v>
      </c>
      <c r="S1432" s="175">
        <v>2234</v>
      </c>
      <c r="T1432" s="213" t="s">
        <v>2168</v>
      </c>
      <c r="U1432" s="199">
        <v>0</v>
      </c>
      <c r="V1432" s="200">
        <v>0</v>
      </c>
      <c r="W1432" s="216">
        <f>Tabla24[[#This Row],[Valor POAI 2026
 (en pesos y 3 últimos digitos en cero)]]/$V$2</f>
        <v>0</v>
      </c>
      <c r="X1432" s="217"/>
      <c r="Y1432" s="179"/>
      <c r="Z1432" s="179"/>
      <c r="AA1432" s="180"/>
    </row>
    <row r="1433" spans="1:27" ht="13.5" hidden="1" customHeight="1">
      <c r="A1433" s="172">
        <v>19</v>
      </c>
      <c r="B1433" t="s">
        <v>2080</v>
      </c>
      <c r="C1433" s="198">
        <v>22344</v>
      </c>
      <c r="D1433" t="s">
        <v>491</v>
      </c>
      <c r="E1433" s="198">
        <v>97</v>
      </c>
      <c r="F1433" s="104" t="s">
        <v>526</v>
      </c>
      <c r="G1433" t="s">
        <v>515</v>
      </c>
      <c r="H1433" t="s">
        <v>527</v>
      </c>
      <c r="I1433" t="s">
        <v>225</v>
      </c>
      <c r="K1433" t="s">
        <v>496</v>
      </c>
      <c r="L1433" t="s">
        <v>517</v>
      </c>
      <c r="M1433" s="104" t="s">
        <v>2171</v>
      </c>
      <c r="N1433" s="104" t="s">
        <v>190</v>
      </c>
      <c r="O1433" s="167">
        <v>380</v>
      </c>
      <c r="P1433" s="191">
        <v>2350</v>
      </c>
      <c r="Q1433" s="216">
        <v>1.2069541100639429E-2</v>
      </c>
      <c r="R1433" s="191" t="s">
        <v>229</v>
      </c>
      <c r="S1433" s="175">
        <v>2234</v>
      </c>
      <c r="T1433" s="213" t="s">
        <v>2168</v>
      </c>
      <c r="U1433" s="199">
        <v>0</v>
      </c>
      <c r="V1433" s="200">
        <v>0</v>
      </c>
      <c r="W1433" s="216">
        <f>Tabla24[[#This Row],[Valor POAI 2026
 (en pesos y 3 últimos digitos en cero)]]/$V$2</f>
        <v>0</v>
      </c>
      <c r="X1433" s="217"/>
      <c r="Y1433" s="179"/>
      <c r="Z1433" s="179"/>
      <c r="AA1433" s="180"/>
    </row>
    <row r="1434" spans="1:27" ht="13.5" hidden="1" customHeight="1">
      <c r="A1434" s="172">
        <v>19</v>
      </c>
      <c r="B1434" t="s">
        <v>2080</v>
      </c>
      <c r="C1434" s="198">
        <v>22345</v>
      </c>
      <c r="D1434" t="s">
        <v>491</v>
      </c>
      <c r="E1434" s="198">
        <v>107</v>
      </c>
      <c r="F1434" s="104" t="s">
        <v>529</v>
      </c>
      <c r="G1434" t="s">
        <v>515</v>
      </c>
      <c r="H1434" t="s">
        <v>521</v>
      </c>
      <c r="I1434" t="s">
        <v>225</v>
      </c>
      <c r="K1434" t="s">
        <v>496</v>
      </c>
      <c r="L1434" t="s">
        <v>517</v>
      </c>
      <c r="M1434" s="104" t="s">
        <v>1420</v>
      </c>
      <c r="N1434" s="104" t="s">
        <v>531</v>
      </c>
      <c r="O1434" s="167">
        <v>20</v>
      </c>
      <c r="P1434" s="191">
        <v>487</v>
      </c>
      <c r="Q1434" s="216">
        <v>2.5012197940474049E-3</v>
      </c>
      <c r="R1434" s="191" t="s">
        <v>229</v>
      </c>
      <c r="S1434" s="175">
        <v>2234</v>
      </c>
      <c r="T1434" s="213" t="s">
        <v>2168</v>
      </c>
      <c r="U1434" s="199">
        <v>0</v>
      </c>
      <c r="V1434" s="200">
        <v>0</v>
      </c>
      <c r="W1434" s="216">
        <f>Tabla24[[#This Row],[Valor POAI 2026
 (en pesos y 3 últimos digitos en cero)]]/$V$2</f>
        <v>0</v>
      </c>
      <c r="X1434" s="217"/>
      <c r="Y1434" s="179"/>
      <c r="Z1434" s="179"/>
      <c r="AA1434" s="180"/>
    </row>
    <row r="1435" spans="1:27" ht="13.5" hidden="1" customHeight="1">
      <c r="A1435" s="172">
        <v>19</v>
      </c>
      <c r="B1435" t="s">
        <v>2080</v>
      </c>
      <c r="C1435" s="198">
        <v>22841</v>
      </c>
      <c r="D1435" t="s">
        <v>491</v>
      </c>
      <c r="E1435" s="198">
        <v>100</v>
      </c>
      <c r="F1435" s="104" t="s">
        <v>545</v>
      </c>
      <c r="G1435" t="s">
        <v>493</v>
      </c>
      <c r="H1435" t="s">
        <v>546</v>
      </c>
      <c r="I1435" t="s">
        <v>244</v>
      </c>
      <c r="K1435" t="s">
        <v>496</v>
      </c>
      <c r="L1435" t="s">
        <v>517</v>
      </c>
      <c r="M1435" s="104" t="s">
        <v>1104</v>
      </c>
      <c r="N1435" s="104" t="s">
        <v>194</v>
      </c>
      <c r="O1435" s="167">
        <v>4</v>
      </c>
      <c r="P1435" s="191">
        <v>428</v>
      </c>
      <c r="Q1435" s="216">
        <v>2.1981972727973089E-3</v>
      </c>
      <c r="R1435" s="191" t="s">
        <v>229</v>
      </c>
      <c r="S1435" s="175">
        <v>2284</v>
      </c>
      <c r="T1435" s="213" t="s">
        <v>2172</v>
      </c>
      <c r="U1435" s="199">
        <v>0</v>
      </c>
      <c r="V1435" s="200">
        <v>0</v>
      </c>
      <c r="W1435" s="216">
        <f>Tabla24[[#This Row],[Valor POAI 2026
 (en pesos y 3 últimos digitos en cero)]]/$V$2</f>
        <v>0</v>
      </c>
      <c r="X1435" s="217"/>
      <c r="Y1435" s="179"/>
      <c r="Z1435" s="179"/>
      <c r="AA1435" s="180"/>
    </row>
    <row r="1436" spans="1:27" ht="13.5" hidden="1" customHeight="1">
      <c r="A1436" s="172">
        <v>19</v>
      </c>
      <c r="B1436" t="s">
        <v>2080</v>
      </c>
      <c r="C1436" s="198">
        <v>22842</v>
      </c>
      <c r="D1436" t="s">
        <v>491</v>
      </c>
      <c r="E1436" s="198">
        <v>101</v>
      </c>
      <c r="F1436" s="104" t="s">
        <v>549</v>
      </c>
      <c r="G1436" t="s">
        <v>493</v>
      </c>
      <c r="H1436" t="s">
        <v>546</v>
      </c>
      <c r="I1436" t="s">
        <v>244</v>
      </c>
      <c r="K1436" t="s">
        <v>496</v>
      </c>
      <c r="L1436" t="s">
        <v>517</v>
      </c>
      <c r="M1436" s="104" t="s">
        <v>671</v>
      </c>
      <c r="N1436" s="104" t="s">
        <v>197</v>
      </c>
      <c r="O1436" s="167">
        <v>4</v>
      </c>
      <c r="P1436" s="191">
        <v>214</v>
      </c>
      <c r="Q1436" s="216">
        <v>1.0990986363986544E-3</v>
      </c>
      <c r="R1436" s="191" t="s">
        <v>229</v>
      </c>
      <c r="S1436" s="175">
        <v>2284</v>
      </c>
      <c r="T1436" s="213" t="s">
        <v>2172</v>
      </c>
      <c r="U1436" s="199">
        <v>0</v>
      </c>
      <c r="V1436" s="200">
        <v>0</v>
      </c>
      <c r="W1436" s="216">
        <f>Tabla24[[#This Row],[Valor POAI 2026
 (en pesos y 3 últimos digitos en cero)]]/$V$2</f>
        <v>0</v>
      </c>
      <c r="X1436" s="217"/>
      <c r="Y1436" s="179"/>
      <c r="Z1436" s="179"/>
      <c r="AA1436" s="180"/>
    </row>
    <row r="1437" spans="1:27" ht="13.5" hidden="1" customHeight="1">
      <c r="A1437" s="172">
        <v>19</v>
      </c>
      <c r="B1437" t="s">
        <v>2080</v>
      </c>
      <c r="C1437" s="198">
        <v>23181</v>
      </c>
      <c r="D1437" t="s">
        <v>491</v>
      </c>
      <c r="E1437" s="198">
        <v>104</v>
      </c>
      <c r="F1437" s="104" t="s">
        <v>535</v>
      </c>
      <c r="G1437" t="s">
        <v>536</v>
      </c>
      <c r="H1437" t="s">
        <v>537</v>
      </c>
      <c r="I1437" t="s">
        <v>244</v>
      </c>
      <c r="K1437" t="s">
        <v>496</v>
      </c>
      <c r="L1437" t="s">
        <v>517</v>
      </c>
      <c r="M1437" s="104" t="s">
        <v>2173</v>
      </c>
      <c r="N1437" s="104" t="s">
        <v>199</v>
      </c>
      <c r="O1437" s="167">
        <v>4</v>
      </c>
      <c r="P1437" s="191">
        <v>1168</v>
      </c>
      <c r="Q1437" s="216">
        <v>5.9988187257646181E-3</v>
      </c>
      <c r="R1437" s="191" t="s">
        <v>229</v>
      </c>
      <c r="S1437" s="175">
        <v>2318</v>
      </c>
      <c r="T1437" s="213" t="s">
        <v>2174</v>
      </c>
      <c r="U1437" s="199">
        <v>0</v>
      </c>
      <c r="V1437" s="200">
        <v>0</v>
      </c>
      <c r="W1437" s="216">
        <f>Tabla24[[#This Row],[Valor POAI 2026
 (en pesos y 3 últimos digitos en cero)]]/$V$2</f>
        <v>0</v>
      </c>
      <c r="X1437" s="217"/>
      <c r="Y1437" s="179"/>
      <c r="Z1437" s="179"/>
      <c r="AA1437" s="180"/>
    </row>
    <row r="1438" spans="1:27" ht="13.5" hidden="1" customHeight="1">
      <c r="A1438" s="172">
        <v>19</v>
      </c>
      <c r="B1438" t="s">
        <v>2080</v>
      </c>
      <c r="C1438" s="198">
        <v>23182</v>
      </c>
      <c r="D1438" t="s">
        <v>491</v>
      </c>
      <c r="E1438" s="198">
        <v>103</v>
      </c>
      <c r="F1438" s="104" t="s">
        <v>543</v>
      </c>
      <c r="G1438" t="s">
        <v>536</v>
      </c>
      <c r="H1438" t="s">
        <v>537</v>
      </c>
      <c r="I1438" t="s">
        <v>244</v>
      </c>
      <c r="K1438" t="s">
        <v>496</v>
      </c>
      <c r="L1438" t="s">
        <v>517</v>
      </c>
      <c r="M1438" s="104" t="s">
        <v>2175</v>
      </c>
      <c r="N1438" s="104" t="s">
        <v>204</v>
      </c>
      <c r="O1438" s="167">
        <v>4</v>
      </c>
      <c r="P1438" s="191">
        <v>584</v>
      </c>
      <c r="Q1438" s="216">
        <v>2.999409362882309E-3</v>
      </c>
      <c r="R1438" s="191" t="s">
        <v>229</v>
      </c>
      <c r="S1438" s="175">
        <v>2318</v>
      </c>
      <c r="T1438" s="213" t="s">
        <v>2174</v>
      </c>
      <c r="U1438" s="199">
        <v>0</v>
      </c>
      <c r="V1438" s="200">
        <v>0</v>
      </c>
      <c r="W1438" s="216">
        <f>Tabla24[[#This Row],[Valor POAI 2026
 (en pesos y 3 últimos digitos en cero)]]/$V$2</f>
        <v>0</v>
      </c>
      <c r="X1438" s="217"/>
      <c r="Y1438" s="179"/>
      <c r="Z1438" s="179"/>
      <c r="AA1438" s="180"/>
    </row>
    <row r="1439" spans="1:27" ht="13.5" hidden="1" customHeight="1">
      <c r="A1439" s="172">
        <v>20</v>
      </c>
      <c r="B1439" t="s">
        <v>2176</v>
      </c>
      <c r="C1439" s="198">
        <v>22301</v>
      </c>
      <c r="D1439" t="s">
        <v>221</v>
      </c>
      <c r="E1439" s="198">
        <v>2</v>
      </c>
      <c r="F1439" s="104" t="s">
        <v>222</v>
      </c>
      <c r="G1439" t="s">
        <v>223</v>
      </c>
      <c r="H1439" t="s">
        <v>224</v>
      </c>
      <c r="I1439" t="s">
        <v>225</v>
      </c>
      <c r="K1439" t="s">
        <v>226</v>
      </c>
      <c r="L1439" t="s">
        <v>227</v>
      </c>
      <c r="M1439" s="104" t="s">
        <v>2177</v>
      </c>
      <c r="N1439" s="104" t="s">
        <v>16</v>
      </c>
      <c r="O1439" s="167">
        <v>16</v>
      </c>
      <c r="P1439" s="191">
        <v>167.18</v>
      </c>
      <c r="Q1439" s="216">
        <v>2.7519469308483046E-3</v>
      </c>
      <c r="R1439" s="191" t="s">
        <v>229</v>
      </c>
      <c r="S1439" s="175">
        <v>2230</v>
      </c>
      <c r="T1439" s="213" t="s">
        <v>2178</v>
      </c>
      <c r="U1439" s="199">
        <v>0</v>
      </c>
      <c r="V1439" s="200">
        <v>0</v>
      </c>
      <c r="W1439" s="216">
        <f>Tabla24[[#This Row],[Valor POAI 2026
 (en pesos y 3 últimos digitos en cero)]]/$V$2</f>
        <v>0</v>
      </c>
      <c r="X1439" s="217"/>
      <c r="Y1439" s="179"/>
      <c r="Z1439" s="179"/>
      <c r="AA1439" s="180"/>
    </row>
    <row r="1440" spans="1:27" ht="13.5" hidden="1" customHeight="1">
      <c r="A1440" s="172">
        <v>20</v>
      </c>
      <c r="B1440" t="s">
        <v>2176</v>
      </c>
      <c r="C1440" s="198">
        <v>22302</v>
      </c>
      <c r="D1440" t="s">
        <v>221</v>
      </c>
      <c r="E1440" s="198">
        <v>3</v>
      </c>
      <c r="F1440" s="104" t="s">
        <v>233</v>
      </c>
      <c r="G1440" t="s">
        <v>223</v>
      </c>
      <c r="H1440" t="s">
        <v>224</v>
      </c>
      <c r="I1440" t="s">
        <v>225</v>
      </c>
      <c r="K1440" t="s">
        <v>226</v>
      </c>
      <c r="L1440" t="s">
        <v>227</v>
      </c>
      <c r="M1440" s="104" t="s">
        <v>2179</v>
      </c>
      <c r="N1440" s="104" t="s">
        <v>22</v>
      </c>
      <c r="O1440" s="167">
        <v>16</v>
      </c>
      <c r="P1440" s="191">
        <v>167.18</v>
      </c>
      <c r="Q1440" s="216">
        <v>2.7519469308483046E-3</v>
      </c>
      <c r="R1440" s="191" t="s">
        <v>229</v>
      </c>
      <c r="S1440" s="175">
        <v>2230</v>
      </c>
      <c r="T1440" s="213" t="s">
        <v>2178</v>
      </c>
      <c r="U1440" s="199">
        <v>0</v>
      </c>
      <c r="V1440" s="200">
        <v>0</v>
      </c>
      <c r="W1440" s="216">
        <f>Tabla24[[#This Row],[Valor POAI 2026
 (en pesos y 3 últimos digitos en cero)]]/$V$2</f>
        <v>0</v>
      </c>
      <c r="X1440" s="217"/>
      <c r="Y1440" s="179"/>
      <c r="Z1440" s="179"/>
      <c r="AA1440" s="180"/>
    </row>
    <row r="1441" spans="1:27" ht="13.5" hidden="1" customHeight="1">
      <c r="A1441" s="172">
        <v>20</v>
      </c>
      <c r="B1441" t="s">
        <v>2176</v>
      </c>
      <c r="C1441" s="198">
        <v>25261</v>
      </c>
      <c r="D1441" t="s">
        <v>234</v>
      </c>
      <c r="E1441" s="198">
        <v>4</v>
      </c>
      <c r="F1441" s="104" t="s">
        <v>235</v>
      </c>
      <c r="G1441" t="s">
        <v>236</v>
      </c>
      <c r="H1441" t="s">
        <v>237</v>
      </c>
      <c r="I1441" t="s">
        <v>225</v>
      </c>
      <c r="K1441" t="s">
        <v>226</v>
      </c>
      <c r="L1441" t="s">
        <v>238</v>
      </c>
      <c r="M1441" s="104" t="s">
        <v>2180</v>
      </c>
      <c r="N1441" s="104" t="s">
        <v>24</v>
      </c>
      <c r="O1441" s="167">
        <v>1200</v>
      </c>
      <c r="P1441" s="191">
        <v>420.88</v>
      </c>
      <c r="Q1441" s="216">
        <v>6.9280980036812677E-3</v>
      </c>
      <c r="R1441" s="191" t="s">
        <v>229</v>
      </c>
      <c r="S1441" s="175">
        <v>2526</v>
      </c>
      <c r="T1441" s="213" t="s">
        <v>2181</v>
      </c>
      <c r="U1441" s="199">
        <v>0</v>
      </c>
      <c r="V1441" s="200">
        <v>0</v>
      </c>
      <c r="W1441" s="216">
        <f>Tabla24[[#This Row],[Valor POAI 2026
 (en pesos y 3 últimos digitos en cero)]]/$V$2</f>
        <v>0</v>
      </c>
      <c r="X1441" s="217"/>
      <c r="Y1441" s="179"/>
      <c r="Z1441" s="179"/>
      <c r="AA1441" s="180"/>
    </row>
    <row r="1442" spans="1:27" ht="13.5" hidden="1" customHeight="1">
      <c r="A1442" s="172">
        <v>20</v>
      </c>
      <c r="B1442" t="s">
        <v>2176</v>
      </c>
      <c r="C1442" s="198">
        <v>22901</v>
      </c>
      <c r="D1442" t="s">
        <v>221</v>
      </c>
      <c r="E1442" s="198">
        <v>12</v>
      </c>
      <c r="F1442" s="104" t="s">
        <v>262</v>
      </c>
      <c r="G1442" t="s">
        <v>223</v>
      </c>
      <c r="H1442" t="s">
        <v>252</v>
      </c>
      <c r="I1442" t="s">
        <v>225</v>
      </c>
      <c r="K1442" t="s">
        <v>226</v>
      </c>
      <c r="L1442" t="s">
        <v>253</v>
      </c>
      <c r="M1442" s="104" t="s">
        <v>2182</v>
      </c>
      <c r="N1442" s="104" t="s">
        <v>33</v>
      </c>
      <c r="O1442" s="167">
        <v>16</v>
      </c>
      <c r="P1442" s="191">
        <v>0</v>
      </c>
      <c r="Q1442" s="216">
        <v>0</v>
      </c>
      <c r="R1442" s="191" t="s">
        <v>229</v>
      </c>
      <c r="S1442" s="175">
        <v>2290</v>
      </c>
      <c r="T1442" s="213" t="s">
        <v>2183</v>
      </c>
      <c r="U1442" s="199">
        <v>0</v>
      </c>
      <c r="V1442" s="200">
        <v>0</v>
      </c>
      <c r="W1442" s="216">
        <f>Tabla24[[#This Row],[Valor POAI 2026
 (en pesos y 3 últimos digitos en cero)]]/$V$2</f>
        <v>0</v>
      </c>
      <c r="X1442" s="217"/>
      <c r="Y1442" s="179"/>
      <c r="Z1442" s="179"/>
      <c r="AA1442" s="180"/>
    </row>
    <row r="1443" spans="1:27" ht="13.5" hidden="1" customHeight="1">
      <c r="A1443" s="172">
        <v>20</v>
      </c>
      <c r="B1443" t="s">
        <v>2176</v>
      </c>
      <c r="C1443" s="198">
        <v>22902</v>
      </c>
      <c r="D1443" t="s">
        <v>221</v>
      </c>
      <c r="E1443" s="198">
        <v>8</v>
      </c>
      <c r="F1443" s="104" t="s">
        <v>256</v>
      </c>
      <c r="G1443" t="s">
        <v>223</v>
      </c>
      <c r="H1443" t="s">
        <v>252</v>
      </c>
      <c r="I1443" t="s">
        <v>225</v>
      </c>
      <c r="K1443" t="s">
        <v>226</v>
      </c>
      <c r="L1443" t="s">
        <v>253</v>
      </c>
      <c r="M1443" s="104" t="s">
        <v>2184</v>
      </c>
      <c r="N1443" s="104" t="s">
        <v>20</v>
      </c>
      <c r="O1443" s="167">
        <v>80</v>
      </c>
      <c r="P1443" s="191">
        <v>138.44</v>
      </c>
      <c r="Q1443" s="216">
        <v>2.2788583150295445E-3</v>
      </c>
      <c r="R1443" s="191" t="s">
        <v>229</v>
      </c>
      <c r="S1443" s="175">
        <v>2290</v>
      </c>
      <c r="T1443" s="213" t="s">
        <v>2183</v>
      </c>
      <c r="U1443" s="199">
        <v>0</v>
      </c>
      <c r="V1443" s="200">
        <v>0</v>
      </c>
      <c r="W1443" s="216">
        <f>Tabla24[[#This Row],[Valor POAI 2026
 (en pesos y 3 últimos digitos en cero)]]/$V$2</f>
        <v>0</v>
      </c>
      <c r="X1443" s="217"/>
      <c r="Y1443" s="179"/>
      <c r="Z1443" s="179"/>
      <c r="AA1443" s="180"/>
    </row>
    <row r="1444" spans="1:27" ht="13.5" hidden="1" customHeight="1">
      <c r="A1444" s="172">
        <v>20</v>
      </c>
      <c r="B1444" t="s">
        <v>2176</v>
      </c>
      <c r="C1444" s="198">
        <v>22903</v>
      </c>
      <c r="D1444" t="s">
        <v>221</v>
      </c>
      <c r="E1444" s="198">
        <v>10</v>
      </c>
      <c r="F1444" s="104" t="s">
        <v>258</v>
      </c>
      <c r="G1444" t="s">
        <v>223</v>
      </c>
      <c r="H1444" t="s">
        <v>252</v>
      </c>
      <c r="I1444" t="s">
        <v>225</v>
      </c>
      <c r="K1444" t="s">
        <v>226</v>
      </c>
      <c r="L1444" t="s">
        <v>253</v>
      </c>
      <c r="M1444" s="104" t="s">
        <v>2185</v>
      </c>
      <c r="N1444" s="104" t="s">
        <v>41</v>
      </c>
      <c r="O1444" s="167">
        <v>100</v>
      </c>
      <c r="P1444" s="191">
        <v>138.44</v>
      </c>
      <c r="Q1444" s="216">
        <v>2.2788583150295445E-3</v>
      </c>
      <c r="R1444" s="191" t="s">
        <v>229</v>
      </c>
      <c r="S1444" s="175">
        <v>2290</v>
      </c>
      <c r="T1444" s="213" t="s">
        <v>2183</v>
      </c>
      <c r="U1444" s="199">
        <v>0</v>
      </c>
      <c r="V1444" s="200">
        <v>0</v>
      </c>
      <c r="W1444" s="216">
        <f>Tabla24[[#This Row],[Valor POAI 2026
 (en pesos y 3 últimos digitos en cero)]]/$V$2</f>
        <v>0</v>
      </c>
      <c r="X1444" s="217"/>
      <c r="Y1444" s="179"/>
      <c r="Z1444" s="179"/>
      <c r="AA1444" s="180"/>
    </row>
    <row r="1445" spans="1:27" ht="13.5" hidden="1" customHeight="1">
      <c r="A1445" s="172">
        <v>20</v>
      </c>
      <c r="B1445" t="s">
        <v>2176</v>
      </c>
      <c r="C1445" s="198">
        <v>22904</v>
      </c>
      <c r="D1445" t="s">
        <v>221</v>
      </c>
      <c r="E1445" s="198">
        <v>7</v>
      </c>
      <c r="F1445" s="104" t="s">
        <v>251</v>
      </c>
      <c r="G1445" t="s">
        <v>223</v>
      </c>
      <c r="H1445" t="s">
        <v>252</v>
      </c>
      <c r="I1445" t="s">
        <v>225</v>
      </c>
      <c r="K1445" t="s">
        <v>226</v>
      </c>
      <c r="L1445" t="s">
        <v>253</v>
      </c>
      <c r="M1445" s="104" t="s">
        <v>2186</v>
      </c>
      <c r="N1445" s="104" t="s">
        <v>38</v>
      </c>
      <c r="O1445" s="167">
        <v>8</v>
      </c>
      <c r="P1445" s="191">
        <v>59.95</v>
      </c>
      <c r="Q1445" s="216">
        <v>9.8683585658784463E-4</v>
      </c>
      <c r="R1445" s="191" t="s">
        <v>229</v>
      </c>
      <c r="S1445" s="175">
        <v>2290</v>
      </c>
      <c r="T1445" s="213" t="s">
        <v>2183</v>
      </c>
      <c r="U1445" s="199">
        <v>0</v>
      </c>
      <c r="V1445" s="200">
        <v>0</v>
      </c>
      <c r="W1445" s="216">
        <f>Tabla24[[#This Row],[Valor POAI 2026
 (en pesos y 3 últimos digitos en cero)]]/$V$2</f>
        <v>0</v>
      </c>
      <c r="X1445" s="217"/>
      <c r="Y1445" s="179"/>
      <c r="Z1445" s="179"/>
      <c r="AA1445" s="180"/>
    </row>
    <row r="1446" spans="1:27" ht="13.5" hidden="1" customHeight="1">
      <c r="A1446" s="172">
        <v>20</v>
      </c>
      <c r="B1446" t="s">
        <v>2176</v>
      </c>
      <c r="C1446" s="198">
        <v>24741</v>
      </c>
      <c r="D1446" t="s">
        <v>271</v>
      </c>
      <c r="E1446" s="198">
        <v>15</v>
      </c>
      <c r="F1446" s="104" t="s">
        <v>272</v>
      </c>
      <c r="G1446" t="s">
        <v>273</v>
      </c>
      <c r="H1446" t="s">
        <v>274</v>
      </c>
      <c r="I1446" t="s">
        <v>225</v>
      </c>
      <c r="J1446" t="s">
        <v>275</v>
      </c>
      <c r="K1446" t="s">
        <v>226</v>
      </c>
      <c r="L1446" t="s">
        <v>268</v>
      </c>
      <c r="M1446" s="104" t="s">
        <v>2187</v>
      </c>
      <c r="N1446" s="104" t="s">
        <v>31</v>
      </c>
      <c r="O1446" s="167">
        <v>13250</v>
      </c>
      <c r="P1446" s="191">
        <v>1095.1400000000001</v>
      </c>
      <c r="Q1446" s="216">
        <v>1.8027079566031896E-2</v>
      </c>
      <c r="R1446" s="191" t="s">
        <v>229</v>
      </c>
      <c r="S1446" s="175">
        <v>2474</v>
      </c>
      <c r="T1446" s="213" t="s">
        <v>2188</v>
      </c>
      <c r="U1446" s="199">
        <v>0</v>
      </c>
      <c r="V1446" s="200">
        <v>0</v>
      </c>
      <c r="W1446" s="216">
        <f>Tabla24[[#This Row],[Valor POAI 2026
 (en pesos y 3 últimos digitos en cero)]]/$V$2</f>
        <v>0</v>
      </c>
      <c r="X1446" s="217"/>
      <c r="Y1446" s="179"/>
      <c r="Z1446" s="179"/>
      <c r="AA1446" s="180"/>
    </row>
    <row r="1447" spans="1:27" ht="13.5" hidden="1" customHeight="1">
      <c r="A1447" s="172">
        <v>20</v>
      </c>
      <c r="B1447" t="s">
        <v>2176</v>
      </c>
      <c r="C1447" s="198">
        <v>23241</v>
      </c>
      <c r="D1447" t="s">
        <v>278</v>
      </c>
      <c r="E1447" s="198">
        <v>23</v>
      </c>
      <c r="F1447" s="104" t="s">
        <v>300</v>
      </c>
      <c r="G1447" t="s">
        <v>280</v>
      </c>
      <c r="H1447" t="s">
        <v>301</v>
      </c>
      <c r="I1447" t="s">
        <v>225</v>
      </c>
      <c r="K1447" t="s">
        <v>283</v>
      </c>
      <c r="L1447" t="s">
        <v>284</v>
      </c>
      <c r="M1447" s="104" t="s">
        <v>2189</v>
      </c>
      <c r="N1447" s="104" t="s">
        <v>59</v>
      </c>
      <c r="O1447" s="167">
        <v>600</v>
      </c>
      <c r="P1447" s="191">
        <v>216.31</v>
      </c>
      <c r="Q1447" s="216">
        <v>3.5606749647792602E-3</v>
      </c>
      <c r="R1447" s="191" t="s">
        <v>229</v>
      </c>
      <c r="S1447" s="175">
        <v>2324</v>
      </c>
      <c r="T1447" s="213" t="s">
        <v>2190</v>
      </c>
      <c r="U1447" s="199">
        <v>0</v>
      </c>
      <c r="V1447" s="200">
        <v>0</v>
      </c>
      <c r="W1447" s="216">
        <f>Tabla24[[#This Row],[Valor POAI 2026
 (en pesos y 3 últimos digitos en cero)]]/$V$2</f>
        <v>0</v>
      </c>
      <c r="X1447" s="217"/>
      <c r="Y1447" s="179"/>
      <c r="Z1447" s="179"/>
      <c r="AA1447" s="180"/>
    </row>
    <row r="1448" spans="1:27" ht="13.5" hidden="1" customHeight="1">
      <c r="A1448" s="172">
        <v>20</v>
      </c>
      <c r="B1448" t="s">
        <v>2176</v>
      </c>
      <c r="C1448" s="198">
        <v>23242</v>
      </c>
      <c r="D1448" t="s">
        <v>278</v>
      </c>
      <c r="E1448" s="198">
        <v>19</v>
      </c>
      <c r="F1448" s="104" t="s">
        <v>279</v>
      </c>
      <c r="G1448" t="s">
        <v>280</v>
      </c>
      <c r="H1448" t="s">
        <v>281</v>
      </c>
      <c r="I1448" t="s">
        <v>244</v>
      </c>
      <c r="J1448" t="s">
        <v>282</v>
      </c>
      <c r="K1448" t="s">
        <v>283</v>
      </c>
      <c r="L1448" t="s">
        <v>284</v>
      </c>
      <c r="M1448" s="104" t="s">
        <v>2191</v>
      </c>
      <c r="N1448" s="104" t="s">
        <v>56</v>
      </c>
      <c r="O1448" s="167">
        <v>180</v>
      </c>
      <c r="P1448" s="191">
        <v>190</v>
      </c>
      <c r="Q1448" s="216">
        <v>3.1275865346403748E-3</v>
      </c>
      <c r="R1448" s="191" t="s">
        <v>229</v>
      </c>
      <c r="S1448" s="175">
        <v>2324</v>
      </c>
      <c r="T1448" s="213" t="s">
        <v>2190</v>
      </c>
      <c r="U1448" s="199">
        <v>0</v>
      </c>
      <c r="V1448" s="200">
        <v>0</v>
      </c>
      <c r="W1448" s="216">
        <f>Tabla24[[#This Row],[Valor POAI 2026
 (en pesos y 3 últimos digitos en cero)]]/$V$2</f>
        <v>0</v>
      </c>
      <c r="X1448" s="217"/>
      <c r="Y1448" s="179"/>
      <c r="Z1448" s="179"/>
      <c r="AA1448" s="180"/>
    </row>
    <row r="1449" spans="1:27" ht="13.5" hidden="1" customHeight="1">
      <c r="A1449" s="172">
        <v>20</v>
      </c>
      <c r="B1449" t="s">
        <v>2176</v>
      </c>
      <c r="C1449" s="198">
        <v>23243</v>
      </c>
      <c r="D1449" t="s">
        <v>278</v>
      </c>
      <c r="E1449" s="198">
        <v>17</v>
      </c>
      <c r="F1449" s="104" t="s">
        <v>287</v>
      </c>
      <c r="G1449" t="s">
        <v>280</v>
      </c>
      <c r="H1449" t="s">
        <v>288</v>
      </c>
      <c r="I1449" t="s">
        <v>244</v>
      </c>
      <c r="J1449" t="s">
        <v>282</v>
      </c>
      <c r="K1449" t="s">
        <v>283</v>
      </c>
      <c r="L1449" t="s">
        <v>284</v>
      </c>
      <c r="M1449" s="104" t="s">
        <v>2192</v>
      </c>
      <c r="N1449" s="104" t="s">
        <v>63</v>
      </c>
      <c r="O1449" s="167">
        <v>200</v>
      </c>
      <c r="P1449" s="191">
        <v>260</v>
      </c>
      <c r="Q1449" s="216">
        <v>4.2798552579289342E-3</v>
      </c>
      <c r="R1449" s="191" t="s">
        <v>229</v>
      </c>
      <c r="S1449" s="175">
        <v>2324</v>
      </c>
      <c r="T1449" s="213" t="s">
        <v>2190</v>
      </c>
      <c r="U1449" s="199">
        <v>0</v>
      </c>
      <c r="V1449" s="200">
        <v>0</v>
      </c>
      <c r="W1449" s="216">
        <f>Tabla24[[#This Row],[Valor POAI 2026
 (en pesos y 3 últimos digitos en cero)]]/$V$2</f>
        <v>0</v>
      </c>
      <c r="X1449" s="217"/>
      <c r="Y1449" s="179"/>
      <c r="Z1449" s="179"/>
      <c r="AA1449" s="180"/>
    </row>
    <row r="1450" spans="1:27" ht="13.5" hidden="1" customHeight="1">
      <c r="A1450" s="172">
        <v>20</v>
      </c>
      <c r="B1450" t="s">
        <v>2176</v>
      </c>
      <c r="C1450" s="198">
        <v>23244</v>
      </c>
      <c r="D1450" t="s">
        <v>278</v>
      </c>
      <c r="E1450" s="198">
        <v>20</v>
      </c>
      <c r="F1450" s="104" t="s">
        <v>290</v>
      </c>
      <c r="G1450" t="s">
        <v>280</v>
      </c>
      <c r="H1450" t="s">
        <v>291</v>
      </c>
      <c r="I1450" t="s">
        <v>244</v>
      </c>
      <c r="J1450" t="s">
        <v>282</v>
      </c>
      <c r="K1450" t="s">
        <v>283</v>
      </c>
      <c r="L1450" t="s">
        <v>284</v>
      </c>
      <c r="M1450" s="104" t="s">
        <v>2193</v>
      </c>
      <c r="N1450" s="104" t="s">
        <v>61</v>
      </c>
      <c r="O1450" s="167">
        <v>400</v>
      </c>
      <c r="P1450" s="191">
        <v>370</v>
      </c>
      <c r="Q1450" s="216">
        <v>6.090563251668098E-3</v>
      </c>
      <c r="R1450" s="191" t="s">
        <v>229</v>
      </c>
      <c r="S1450" s="175">
        <v>2324</v>
      </c>
      <c r="T1450" s="213" t="s">
        <v>2190</v>
      </c>
      <c r="U1450" s="199">
        <v>0</v>
      </c>
      <c r="V1450" s="200">
        <v>0</v>
      </c>
      <c r="W1450" s="216">
        <f>Tabla24[[#This Row],[Valor POAI 2026
 (en pesos y 3 últimos digitos en cero)]]/$V$2</f>
        <v>0</v>
      </c>
      <c r="X1450" s="217"/>
      <c r="Y1450" s="179"/>
      <c r="Z1450" s="179"/>
      <c r="AA1450" s="180"/>
    </row>
    <row r="1451" spans="1:27" ht="13.5" hidden="1" customHeight="1">
      <c r="A1451" s="172">
        <v>20</v>
      </c>
      <c r="B1451" t="s">
        <v>2176</v>
      </c>
      <c r="C1451" s="198">
        <v>23245</v>
      </c>
      <c r="D1451" t="s">
        <v>278</v>
      </c>
      <c r="E1451" s="198">
        <v>18</v>
      </c>
      <c r="F1451" s="104" t="s">
        <v>297</v>
      </c>
      <c r="G1451" t="s">
        <v>280</v>
      </c>
      <c r="H1451" t="s">
        <v>298</v>
      </c>
      <c r="I1451" t="s">
        <v>244</v>
      </c>
      <c r="J1451" t="s">
        <v>282</v>
      </c>
      <c r="K1451" t="s">
        <v>283</v>
      </c>
      <c r="L1451" t="s">
        <v>284</v>
      </c>
      <c r="M1451" s="104" t="s">
        <v>2194</v>
      </c>
      <c r="N1451" s="104" t="s">
        <v>65</v>
      </c>
      <c r="O1451" s="167">
        <v>300</v>
      </c>
      <c r="P1451" s="191">
        <v>380</v>
      </c>
      <c r="Q1451" s="216">
        <v>6.2551730692807497E-3</v>
      </c>
      <c r="R1451" s="191" t="s">
        <v>229</v>
      </c>
      <c r="S1451" s="175">
        <v>2324</v>
      </c>
      <c r="T1451" s="213" t="s">
        <v>2190</v>
      </c>
      <c r="U1451" s="199">
        <v>0</v>
      </c>
      <c r="V1451" s="200">
        <v>0</v>
      </c>
      <c r="W1451" s="216">
        <f>Tabla24[[#This Row],[Valor POAI 2026
 (en pesos y 3 últimos digitos en cero)]]/$V$2</f>
        <v>0</v>
      </c>
      <c r="X1451" s="217"/>
      <c r="Y1451" s="179"/>
      <c r="Z1451" s="179"/>
      <c r="AA1451" s="180"/>
    </row>
    <row r="1452" spans="1:27" ht="13.5" hidden="1" customHeight="1">
      <c r="A1452" s="172">
        <v>20</v>
      </c>
      <c r="B1452" t="s">
        <v>2176</v>
      </c>
      <c r="C1452" s="198">
        <v>23246</v>
      </c>
      <c r="D1452" t="s">
        <v>278</v>
      </c>
      <c r="E1452" s="198">
        <v>22</v>
      </c>
      <c r="F1452" s="104" t="s">
        <v>578</v>
      </c>
      <c r="G1452" t="s">
        <v>280</v>
      </c>
      <c r="H1452" t="s">
        <v>579</v>
      </c>
      <c r="I1452" t="s">
        <v>244</v>
      </c>
      <c r="K1452" t="s">
        <v>283</v>
      </c>
      <c r="L1452" t="s">
        <v>284</v>
      </c>
      <c r="M1452" s="104" t="s">
        <v>2195</v>
      </c>
      <c r="N1452" s="104" t="s">
        <v>581</v>
      </c>
      <c r="O1452" s="167">
        <v>1000</v>
      </c>
      <c r="P1452" s="191">
        <v>745</v>
      </c>
      <c r="Q1452" s="216">
        <v>1.2263431412142521E-2</v>
      </c>
      <c r="R1452" s="191" t="s">
        <v>229</v>
      </c>
      <c r="S1452" s="175">
        <v>2324</v>
      </c>
      <c r="T1452" s="213" t="s">
        <v>2190</v>
      </c>
      <c r="U1452" s="199">
        <v>0</v>
      </c>
      <c r="V1452" s="200">
        <v>0</v>
      </c>
      <c r="W1452" s="216">
        <f>Tabla24[[#This Row],[Valor POAI 2026
 (en pesos y 3 últimos digitos en cero)]]/$V$2</f>
        <v>0</v>
      </c>
      <c r="X1452" s="217"/>
      <c r="Y1452" s="179"/>
      <c r="Z1452" s="179"/>
      <c r="AA1452" s="180"/>
    </row>
    <row r="1453" spans="1:27" ht="13.5" hidden="1" customHeight="1">
      <c r="A1453" s="172">
        <v>20</v>
      </c>
      <c r="B1453" t="s">
        <v>2176</v>
      </c>
      <c r="C1453" s="198">
        <v>25411</v>
      </c>
      <c r="D1453" t="s">
        <v>234</v>
      </c>
      <c r="E1453" s="198">
        <v>26</v>
      </c>
      <c r="F1453" s="104" t="s">
        <v>303</v>
      </c>
      <c r="G1453" t="s">
        <v>304</v>
      </c>
      <c r="H1453" t="s">
        <v>305</v>
      </c>
      <c r="I1453" t="s">
        <v>225</v>
      </c>
      <c r="K1453" t="s">
        <v>283</v>
      </c>
      <c r="L1453" t="s">
        <v>306</v>
      </c>
      <c r="M1453" s="104" t="s">
        <v>2196</v>
      </c>
      <c r="N1453" s="104" t="s">
        <v>69</v>
      </c>
      <c r="O1453" s="167">
        <v>600</v>
      </c>
      <c r="P1453" s="191">
        <v>334.35</v>
      </c>
      <c r="Q1453" s="216">
        <v>5.5037292518789966E-3</v>
      </c>
      <c r="R1453" s="191" t="s">
        <v>229</v>
      </c>
      <c r="S1453" s="175">
        <v>2541</v>
      </c>
      <c r="T1453" s="213" t="s">
        <v>2197</v>
      </c>
      <c r="U1453" s="199">
        <v>0</v>
      </c>
      <c r="V1453" s="200">
        <v>0</v>
      </c>
      <c r="W1453" s="216">
        <f>Tabla24[[#This Row],[Valor POAI 2026
 (en pesos y 3 últimos digitos en cero)]]/$V$2</f>
        <v>0</v>
      </c>
      <c r="X1453" s="217"/>
      <c r="Y1453" s="179"/>
      <c r="Z1453" s="179"/>
      <c r="AA1453" s="180"/>
    </row>
    <row r="1454" spans="1:27" ht="13.5" hidden="1" customHeight="1">
      <c r="A1454" s="172">
        <v>20</v>
      </c>
      <c r="B1454" t="s">
        <v>2176</v>
      </c>
      <c r="C1454" s="198">
        <v>25412</v>
      </c>
      <c r="D1454" t="s">
        <v>234</v>
      </c>
      <c r="E1454" s="198">
        <v>27</v>
      </c>
      <c r="F1454" s="104" t="s">
        <v>309</v>
      </c>
      <c r="G1454" t="s">
        <v>304</v>
      </c>
      <c r="H1454" t="s">
        <v>310</v>
      </c>
      <c r="I1454" t="s">
        <v>225</v>
      </c>
      <c r="K1454" t="s">
        <v>283</v>
      </c>
      <c r="L1454" t="s">
        <v>306</v>
      </c>
      <c r="M1454" s="104" t="s">
        <v>2198</v>
      </c>
      <c r="N1454" s="104" t="s">
        <v>20</v>
      </c>
      <c r="O1454" s="167">
        <v>2800</v>
      </c>
      <c r="P1454" s="191">
        <v>959.18</v>
      </c>
      <c r="Q1454" s="216">
        <v>1.5789044485770287E-2</v>
      </c>
      <c r="R1454" s="191" t="s">
        <v>229</v>
      </c>
      <c r="S1454" s="175">
        <v>2541</v>
      </c>
      <c r="T1454" s="213" t="s">
        <v>2197</v>
      </c>
      <c r="U1454" s="199">
        <v>0</v>
      </c>
      <c r="V1454" s="200">
        <v>0</v>
      </c>
      <c r="W1454" s="216">
        <f>Tabla24[[#This Row],[Valor POAI 2026
 (en pesos y 3 últimos digitos en cero)]]/$V$2</f>
        <v>0</v>
      </c>
      <c r="X1454" s="217"/>
      <c r="Y1454" s="179"/>
      <c r="Z1454" s="179"/>
      <c r="AA1454" s="180"/>
    </row>
    <row r="1455" spans="1:27" ht="13.5" hidden="1" customHeight="1">
      <c r="A1455" s="172">
        <v>20</v>
      </c>
      <c r="B1455" t="s">
        <v>2176</v>
      </c>
      <c r="C1455" s="198">
        <v>25413</v>
      </c>
      <c r="D1455" t="s">
        <v>312</v>
      </c>
      <c r="E1455" s="198">
        <v>25</v>
      </c>
      <c r="F1455" s="104" t="s">
        <v>313</v>
      </c>
      <c r="G1455" t="s">
        <v>304</v>
      </c>
      <c r="H1455" t="s">
        <v>314</v>
      </c>
      <c r="I1455" t="s">
        <v>225</v>
      </c>
      <c r="K1455" t="s">
        <v>283</v>
      </c>
      <c r="L1455" t="s">
        <v>306</v>
      </c>
      <c r="M1455" s="104" t="s">
        <v>2199</v>
      </c>
      <c r="N1455" s="104" t="s">
        <v>24</v>
      </c>
      <c r="O1455" s="167">
        <v>600</v>
      </c>
      <c r="P1455" s="191">
        <v>420.88</v>
      </c>
      <c r="Q1455" s="216">
        <v>6.9280980036812677E-3</v>
      </c>
      <c r="R1455" s="191" t="s">
        <v>229</v>
      </c>
      <c r="S1455" s="175">
        <v>2541</v>
      </c>
      <c r="T1455" s="213" t="s">
        <v>2197</v>
      </c>
      <c r="U1455" s="199">
        <v>0</v>
      </c>
      <c r="V1455" s="200">
        <v>0</v>
      </c>
      <c r="W1455" s="216">
        <f>Tabla24[[#This Row],[Valor POAI 2026
 (en pesos y 3 últimos digitos en cero)]]/$V$2</f>
        <v>0</v>
      </c>
      <c r="X1455" s="217"/>
      <c r="Y1455" s="179"/>
      <c r="Z1455" s="179"/>
      <c r="AA1455" s="180"/>
    </row>
    <row r="1456" spans="1:27" ht="13.5" hidden="1" customHeight="1">
      <c r="A1456" s="172">
        <v>20</v>
      </c>
      <c r="B1456" t="s">
        <v>2176</v>
      </c>
      <c r="C1456" s="198">
        <v>23191</v>
      </c>
      <c r="D1456" t="s">
        <v>316</v>
      </c>
      <c r="E1456" s="198">
        <v>30</v>
      </c>
      <c r="F1456" s="104" t="s">
        <v>317</v>
      </c>
      <c r="G1456" t="s">
        <v>304</v>
      </c>
      <c r="H1456" t="s">
        <v>318</v>
      </c>
      <c r="I1456" t="s">
        <v>225</v>
      </c>
      <c r="K1456" t="s">
        <v>283</v>
      </c>
      <c r="L1456" t="s">
        <v>319</v>
      </c>
      <c r="M1456" s="104" t="s">
        <v>2200</v>
      </c>
      <c r="N1456" s="104" t="s">
        <v>22</v>
      </c>
      <c r="O1456" s="167">
        <v>4</v>
      </c>
      <c r="P1456" s="191">
        <v>207.66</v>
      </c>
      <c r="Q1456" s="216">
        <v>3.4182874725443169E-3</v>
      </c>
      <c r="R1456" s="191" t="s">
        <v>229</v>
      </c>
      <c r="S1456" s="175">
        <v>2319</v>
      </c>
      <c r="T1456" s="213" t="s">
        <v>2201</v>
      </c>
      <c r="U1456" s="199">
        <v>0</v>
      </c>
      <c r="V1456" s="200">
        <v>0</v>
      </c>
      <c r="W1456" s="216">
        <f>Tabla24[[#This Row],[Valor POAI 2026
 (en pesos y 3 últimos digitos en cero)]]/$V$2</f>
        <v>0</v>
      </c>
      <c r="X1456" s="217"/>
      <c r="Y1456" s="179"/>
      <c r="Z1456" s="179"/>
      <c r="AA1456" s="180"/>
    </row>
    <row r="1457" spans="1:27" ht="13.5" hidden="1" customHeight="1">
      <c r="A1457" s="172">
        <v>20</v>
      </c>
      <c r="B1457" t="s">
        <v>2176</v>
      </c>
      <c r="C1457" s="198">
        <v>23192</v>
      </c>
      <c r="D1457" t="s">
        <v>316</v>
      </c>
      <c r="E1457" s="198">
        <v>32</v>
      </c>
      <c r="F1457" s="104" t="s">
        <v>322</v>
      </c>
      <c r="G1457" t="s">
        <v>304</v>
      </c>
      <c r="H1457" t="s">
        <v>318</v>
      </c>
      <c r="I1457" t="s">
        <v>225</v>
      </c>
      <c r="K1457" t="s">
        <v>283</v>
      </c>
      <c r="L1457" t="s">
        <v>319</v>
      </c>
      <c r="M1457" s="104" t="s">
        <v>2202</v>
      </c>
      <c r="N1457" s="104" t="s">
        <v>20</v>
      </c>
      <c r="O1457" s="167">
        <v>8</v>
      </c>
      <c r="P1457" s="191">
        <v>207.04</v>
      </c>
      <c r="Q1457" s="216">
        <v>3.4080816638523324E-3</v>
      </c>
      <c r="R1457" s="191" t="s">
        <v>229</v>
      </c>
      <c r="S1457" s="175">
        <v>2319</v>
      </c>
      <c r="T1457" s="213" t="s">
        <v>2201</v>
      </c>
      <c r="U1457" s="199">
        <v>0</v>
      </c>
      <c r="V1457" s="200">
        <v>0</v>
      </c>
      <c r="W1457" s="216">
        <f>Tabla24[[#This Row],[Valor POAI 2026
 (en pesos y 3 últimos digitos en cero)]]/$V$2</f>
        <v>0</v>
      </c>
      <c r="X1457" s="217"/>
      <c r="Y1457" s="179"/>
      <c r="Z1457" s="179"/>
      <c r="AA1457" s="180"/>
    </row>
    <row r="1458" spans="1:27" ht="13.5" hidden="1" customHeight="1">
      <c r="A1458" s="172">
        <v>20</v>
      </c>
      <c r="B1458" t="s">
        <v>2176</v>
      </c>
      <c r="C1458" s="198">
        <v>23193</v>
      </c>
      <c r="D1458" t="s">
        <v>316</v>
      </c>
      <c r="E1458" s="198">
        <v>31</v>
      </c>
      <c r="F1458" s="104" t="s">
        <v>324</v>
      </c>
      <c r="G1458" t="s">
        <v>304</v>
      </c>
      <c r="H1458" t="s">
        <v>318</v>
      </c>
      <c r="I1458" t="s">
        <v>225</v>
      </c>
      <c r="K1458" t="s">
        <v>283</v>
      </c>
      <c r="L1458" t="s">
        <v>319</v>
      </c>
      <c r="M1458" s="104" t="s">
        <v>2021</v>
      </c>
      <c r="N1458" s="104" t="s">
        <v>74</v>
      </c>
      <c r="O1458" s="167">
        <v>4</v>
      </c>
      <c r="P1458" s="191">
        <v>414.08</v>
      </c>
      <c r="Q1458" s="216">
        <v>6.8161633277046647E-3</v>
      </c>
      <c r="R1458" s="191" t="s">
        <v>229</v>
      </c>
      <c r="S1458" s="175">
        <v>2319</v>
      </c>
      <c r="T1458" s="213" t="s">
        <v>2201</v>
      </c>
      <c r="U1458" s="199">
        <v>0</v>
      </c>
      <c r="V1458" s="200">
        <v>0</v>
      </c>
      <c r="W1458" s="216">
        <f>Tabla24[[#This Row],[Valor POAI 2026
 (en pesos y 3 últimos digitos en cero)]]/$V$2</f>
        <v>0</v>
      </c>
      <c r="X1458" s="217"/>
      <c r="Y1458" s="179"/>
      <c r="Z1458" s="179"/>
      <c r="AA1458" s="180"/>
    </row>
    <row r="1459" spans="1:27" ht="13.5" hidden="1" customHeight="1">
      <c r="A1459" s="172">
        <v>20</v>
      </c>
      <c r="B1459" t="s">
        <v>2176</v>
      </c>
      <c r="C1459" s="198">
        <v>23881</v>
      </c>
      <c r="D1459" t="s">
        <v>326</v>
      </c>
      <c r="E1459" s="198">
        <v>35</v>
      </c>
      <c r="F1459" s="104" t="s">
        <v>327</v>
      </c>
      <c r="G1459" t="s">
        <v>328</v>
      </c>
      <c r="H1459" t="s">
        <v>329</v>
      </c>
      <c r="I1459" t="s">
        <v>225</v>
      </c>
      <c r="K1459" t="s">
        <v>283</v>
      </c>
      <c r="L1459" t="s">
        <v>330</v>
      </c>
      <c r="M1459" s="104" t="s">
        <v>2203</v>
      </c>
      <c r="N1459" s="104" t="s">
        <v>92</v>
      </c>
      <c r="O1459" s="167">
        <v>1200</v>
      </c>
      <c r="P1459" s="191">
        <v>689.72</v>
      </c>
      <c r="Q1459" s="216">
        <v>1.1353468340379785E-2</v>
      </c>
      <c r="R1459" s="191" t="s">
        <v>229</v>
      </c>
      <c r="S1459" s="175">
        <v>2388</v>
      </c>
      <c r="T1459" s="213" t="s">
        <v>2204</v>
      </c>
      <c r="U1459" s="199">
        <v>0</v>
      </c>
      <c r="V1459" s="200">
        <v>0</v>
      </c>
      <c r="W1459" s="216">
        <f>Tabla24[[#This Row],[Valor POAI 2026
 (en pesos y 3 últimos digitos en cero)]]/$V$2</f>
        <v>0</v>
      </c>
      <c r="X1459" s="217"/>
      <c r="Y1459" s="179"/>
      <c r="Z1459" s="179"/>
      <c r="AA1459" s="180"/>
    </row>
    <row r="1460" spans="1:27" ht="13.5" hidden="1" customHeight="1">
      <c r="A1460" s="172">
        <v>20</v>
      </c>
      <c r="B1460" t="s">
        <v>2176</v>
      </c>
      <c r="C1460" s="198">
        <v>23882</v>
      </c>
      <c r="D1460" t="s">
        <v>326</v>
      </c>
      <c r="E1460" s="198">
        <v>37</v>
      </c>
      <c r="F1460" s="104" t="s">
        <v>337</v>
      </c>
      <c r="G1460" t="s">
        <v>328</v>
      </c>
      <c r="H1460" t="s">
        <v>329</v>
      </c>
      <c r="I1460" t="s">
        <v>225</v>
      </c>
      <c r="K1460" t="s">
        <v>283</v>
      </c>
      <c r="L1460" t="s">
        <v>330</v>
      </c>
      <c r="M1460" s="104" t="s">
        <v>2205</v>
      </c>
      <c r="N1460" s="104" t="s">
        <v>27</v>
      </c>
      <c r="O1460" s="167">
        <v>1000</v>
      </c>
      <c r="P1460" s="191">
        <v>297.89</v>
      </c>
      <c r="Q1460" s="216">
        <v>4.9035618568632694E-3</v>
      </c>
      <c r="R1460" s="191" t="s">
        <v>229</v>
      </c>
      <c r="S1460" s="175">
        <v>2388</v>
      </c>
      <c r="T1460" s="213" t="s">
        <v>2204</v>
      </c>
      <c r="U1460" s="199">
        <v>0</v>
      </c>
      <c r="V1460" s="200">
        <v>0</v>
      </c>
      <c r="W1460" s="216">
        <f>Tabla24[[#This Row],[Valor POAI 2026
 (en pesos y 3 últimos digitos en cero)]]/$V$2</f>
        <v>0</v>
      </c>
      <c r="X1460" s="217"/>
      <c r="Y1460" s="179"/>
      <c r="Z1460" s="179"/>
      <c r="AA1460" s="180"/>
    </row>
    <row r="1461" spans="1:27" ht="13.5" hidden="1" customHeight="1">
      <c r="A1461" s="172">
        <v>20</v>
      </c>
      <c r="B1461" t="s">
        <v>2176</v>
      </c>
      <c r="C1461" s="198">
        <v>23883</v>
      </c>
      <c r="D1461" t="s">
        <v>326</v>
      </c>
      <c r="E1461" s="198">
        <v>36</v>
      </c>
      <c r="F1461" s="104" t="s">
        <v>335</v>
      </c>
      <c r="G1461" t="s">
        <v>328</v>
      </c>
      <c r="H1461" t="s">
        <v>329</v>
      </c>
      <c r="I1461" t="s">
        <v>225</v>
      </c>
      <c r="K1461" t="s">
        <v>283</v>
      </c>
      <c r="L1461" t="s">
        <v>330</v>
      </c>
      <c r="M1461" s="104" t="s">
        <v>2206</v>
      </c>
      <c r="N1461" s="104" t="s">
        <v>83</v>
      </c>
      <c r="O1461" s="167">
        <v>1000</v>
      </c>
      <c r="P1461" s="191">
        <v>603.5</v>
      </c>
      <c r="Q1461" s="216">
        <v>9.9342024929235054E-3</v>
      </c>
      <c r="R1461" s="191" t="s">
        <v>229</v>
      </c>
      <c r="S1461" s="175">
        <v>2388</v>
      </c>
      <c r="T1461" s="213" t="s">
        <v>2204</v>
      </c>
      <c r="U1461" s="199">
        <v>0</v>
      </c>
      <c r="V1461" s="200">
        <v>0</v>
      </c>
      <c r="W1461" s="216">
        <f>Tabla24[[#This Row],[Valor POAI 2026
 (en pesos y 3 últimos digitos en cero)]]/$V$2</f>
        <v>0</v>
      </c>
      <c r="X1461" s="217"/>
      <c r="Y1461" s="179"/>
      <c r="Z1461" s="179"/>
      <c r="AA1461" s="180"/>
    </row>
    <row r="1462" spans="1:27" ht="13.5" hidden="1" customHeight="1">
      <c r="A1462" s="172">
        <v>20</v>
      </c>
      <c r="B1462" t="s">
        <v>2176</v>
      </c>
      <c r="C1462" s="198">
        <v>23884</v>
      </c>
      <c r="D1462" t="s">
        <v>326</v>
      </c>
      <c r="E1462" s="198">
        <v>34</v>
      </c>
      <c r="F1462" s="104" t="s">
        <v>333</v>
      </c>
      <c r="G1462" t="s">
        <v>328</v>
      </c>
      <c r="H1462" t="s">
        <v>329</v>
      </c>
      <c r="I1462" t="s">
        <v>225</v>
      </c>
      <c r="K1462" t="s">
        <v>283</v>
      </c>
      <c r="L1462" t="s">
        <v>330</v>
      </c>
      <c r="M1462" s="104" t="s">
        <v>2207</v>
      </c>
      <c r="N1462" s="104" t="s">
        <v>87</v>
      </c>
      <c r="O1462" s="167">
        <v>40</v>
      </c>
      <c r="P1462" s="191">
        <v>135.04</v>
      </c>
      <c r="Q1462" s="216">
        <v>2.222890977041243E-3</v>
      </c>
      <c r="R1462" s="191" t="s">
        <v>229</v>
      </c>
      <c r="S1462" s="175">
        <v>2388</v>
      </c>
      <c r="T1462" s="213" t="s">
        <v>2204</v>
      </c>
      <c r="U1462" s="199">
        <v>0</v>
      </c>
      <c r="V1462" s="200">
        <v>0</v>
      </c>
      <c r="W1462" s="216">
        <f>Tabla24[[#This Row],[Valor POAI 2026
 (en pesos y 3 últimos digitos en cero)]]/$V$2</f>
        <v>0</v>
      </c>
      <c r="X1462" s="217"/>
      <c r="Y1462" s="179"/>
      <c r="Z1462" s="179"/>
      <c r="AA1462" s="180"/>
    </row>
    <row r="1463" spans="1:27" ht="13.5" hidden="1" customHeight="1">
      <c r="A1463" s="172">
        <v>20</v>
      </c>
      <c r="B1463" t="s">
        <v>2176</v>
      </c>
      <c r="C1463" s="198">
        <v>24861</v>
      </c>
      <c r="D1463" t="s">
        <v>326</v>
      </c>
      <c r="E1463" s="198">
        <v>39</v>
      </c>
      <c r="F1463" s="104" t="s">
        <v>345</v>
      </c>
      <c r="G1463" t="s">
        <v>328</v>
      </c>
      <c r="H1463" t="s">
        <v>340</v>
      </c>
      <c r="I1463" t="s">
        <v>225</v>
      </c>
      <c r="K1463" t="s">
        <v>283</v>
      </c>
      <c r="L1463" t="s">
        <v>330</v>
      </c>
      <c r="M1463" s="104" t="s">
        <v>1364</v>
      </c>
      <c r="N1463" s="104" t="s">
        <v>83</v>
      </c>
      <c r="O1463" s="167">
        <v>600</v>
      </c>
      <c r="P1463" s="191">
        <v>435.09</v>
      </c>
      <c r="Q1463" s="216">
        <v>7.1620085545088452E-3</v>
      </c>
      <c r="R1463" s="191" t="s">
        <v>229</v>
      </c>
      <c r="S1463" s="175">
        <v>2486</v>
      </c>
      <c r="T1463" s="213" t="s">
        <v>2208</v>
      </c>
      <c r="U1463" s="199">
        <v>0</v>
      </c>
      <c r="V1463" s="200">
        <v>0</v>
      </c>
      <c r="W1463" s="216">
        <f>Tabla24[[#This Row],[Valor POAI 2026
 (en pesos y 3 últimos digitos en cero)]]/$V$2</f>
        <v>0</v>
      </c>
      <c r="X1463" s="217"/>
      <c r="Y1463" s="179"/>
      <c r="Z1463" s="179"/>
      <c r="AA1463" s="180"/>
    </row>
    <row r="1464" spans="1:27" ht="13.5" hidden="1" customHeight="1">
      <c r="A1464" s="172">
        <v>20</v>
      </c>
      <c r="B1464" t="s">
        <v>2176</v>
      </c>
      <c r="C1464" s="198">
        <v>24862</v>
      </c>
      <c r="D1464" t="s">
        <v>326</v>
      </c>
      <c r="E1464" s="198">
        <v>33</v>
      </c>
      <c r="F1464" s="104" t="s">
        <v>347</v>
      </c>
      <c r="G1464" t="s">
        <v>328</v>
      </c>
      <c r="H1464" t="s">
        <v>348</v>
      </c>
      <c r="I1464" t="s">
        <v>244</v>
      </c>
      <c r="K1464" t="s">
        <v>283</v>
      </c>
      <c r="L1464" t="s">
        <v>330</v>
      </c>
      <c r="M1464" s="104" t="s">
        <v>2209</v>
      </c>
      <c r="N1464" s="104" t="s">
        <v>78</v>
      </c>
      <c r="O1464" s="167">
        <v>50</v>
      </c>
      <c r="P1464" s="191">
        <v>280</v>
      </c>
      <c r="Q1464" s="216">
        <v>4.6090748931542367E-3</v>
      </c>
      <c r="R1464" s="191" t="s">
        <v>229</v>
      </c>
      <c r="S1464" s="175">
        <v>2486</v>
      </c>
      <c r="T1464" s="213" t="s">
        <v>2208</v>
      </c>
      <c r="U1464" s="199">
        <v>0</v>
      </c>
      <c r="V1464" s="200">
        <v>0</v>
      </c>
      <c r="W1464" s="216">
        <f>Tabla24[[#This Row],[Valor POAI 2026
 (en pesos y 3 últimos digitos en cero)]]/$V$2</f>
        <v>0</v>
      </c>
      <c r="X1464" s="217"/>
      <c r="Y1464" s="179"/>
      <c r="Z1464" s="179"/>
      <c r="AA1464" s="180"/>
    </row>
    <row r="1465" spans="1:27" ht="13.5" hidden="1" customHeight="1">
      <c r="A1465" s="172">
        <v>20</v>
      </c>
      <c r="B1465" t="s">
        <v>2176</v>
      </c>
      <c r="C1465" s="198">
        <v>24863</v>
      </c>
      <c r="D1465" t="s">
        <v>326</v>
      </c>
      <c r="E1465" s="198">
        <v>38</v>
      </c>
      <c r="F1465" s="104" t="s">
        <v>339</v>
      </c>
      <c r="G1465" t="s">
        <v>328</v>
      </c>
      <c r="H1465" t="s">
        <v>340</v>
      </c>
      <c r="I1465" t="s">
        <v>225</v>
      </c>
      <c r="K1465" t="s">
        <v>283</v>
      </c>
      <c r="L1465" t="s">
        <v>330</v>
      </c>
      <c r="M1465" s="104" t="s">
        <v>2210</v>
      </c>
      <c r="N1465" s="104" t="s">
        <v>81</v>
      </c>
      <c r="O1465" s="167">
        <v>12</v>
      </c>
      <c r="P1465" s="191">
        <v>1854.08</v>
      </c>
      <c r="Q1465" s="216">
        <v>3.0519977063926451E-2</v>
      </c>
      <c r="R1465" s="191" t="s">
        <v>229</v>
      </c>
      <c r="S1465" s="175">
        <v>2486</v>
      </c>
      <c r="T1465" s="213" t="s">
        <v>2208</v>
      </c>
      <c r="U1465" s="199">
        <v>0</v>
      </c>
      <c r="V1465" s="200">
        <v>0</v>
      </c>
      <c r="W1465" s="216">
        <f>Tabla24[[#This Row],[Valor POAI 2026
 (en pesos y 3 últimos digitos en cero)]]/$V$2</f>
        <v>0</v>
      </c>
      <c r="X1465" s="217"/>
      <c r="Y1465" s="179"/>
      <c r="Z1465" s="179"/>
      <c r="AA1465" s="180"/>
    </row>
    <row r="1466" spans="1:27" ht="13.5" hidden="1" customHeight="1">
      <c r="A1466" s="172">
        <v>20</v>
      </c>
      <c r="B1466" t="s">
        <v>2176</v>
      </c>
      <c r="C1466" s="198">
        <v>24864</v>
      </c>
      <c r="D1466" t="s">
        <v>326</v>
      </c>
      <c r="E1466" s="198">
        <v>40</v>
      </c>
      <c r="F1466" s="104" t="s">
        <v>343</v>
      </c>
      <c r="G1466" t="s">
        <v>328</v>
      </c>
      <c r="H1466" t="s">
        <v>340</v>
      </c>
      <c r="I1466" t="s">
        <v>225</v>
      </c>
      <c r="K1466" t="s">
        <v>283</v>
      </c>
      <c r="L1466" t="s">
        <v>330</v>
      </c>
      <c r="M1466" s="104" t="s">
        <v>2211</v>
      </c>
      <c r="N1466" s="104" t="s">
        <v>85</v>
      </c>
      <c r="O1466" s="167">
        <v>32</v>
      </c>
      <c r="P1466" s="191">
        <v>185.41</v>
      </c>
      <c r="Q1466" s="216">
        <v>3.0520306283561677E-3</v>
      </c>
      <c r="R1466" s="191" t="s">
        <v>229</v>
      </c>
      <c r="S1466" s="175">
        <v>2486</v>
      </c>
      <c r="T1466" s="213" t="s">
        <v>2208</v>
      </c>
      <c r="U1466" s="199">
        <v>0</v>
      </c>
      <c r="V1466" s="200">
        <v>0</v>
      </c>
      <c r="W1466" s="216">
        <f>Tabla24[[#This Row],[Valor POAI 2026
 (en pesos y 3 últimos digitos en cero)]]/$V$2</f>
        <v>0</v>
      </c>
      <c r="X1466" s="217"/>
      <c r="Y1466" s="179"/>
      <c r="Z1466" s="179"/>
      <c r="AA1466" s="180"/>
    </row>
    <row r="1467" spans="1:27" ht="13.5" hidden="1" customHeight="1">
      <c r="A1467" s="172">
        <v>20</v>
      </c>
      <c r="B1467" t="s">
        <v>2176</v>
      </c>
      <c r="C1467" s="198">
        <v>26661</v>
      </c>
      <c r="D1467" t="s">
        <v>350</v>
      </c>
      <c r="E1467" s="198">
        <v>44</v>
      </c>
      <c r="F1467" s="104" t="s">
        <v>356</v>
      </c>
      <c r="G1467" t="s">
        <v>304</v>
      </c>
      <c r="H1467" t="s">
        <v>352</v>
      </c>
      <c r="I1467" t="s">
        <v>225</v>
      </c>
      <c r="K1467" t="s">
        <v>283</v>
      </c>
      <c r="L1467" t="s">
        <v>353</v>
      </c>
      <c r="M1467" s="104" t="s">
        <v>2212</v>
      </c>
      <c r="N1467" s="104" t="s">
        <v>97</v>
      </c>
      <c r="O1467" s="167">
        <v>1000</v>
      </c>
      <c r="P1467" s="191">
        <v>702.08</v>
      </c>
      <c r="Q1467" s="216">
        <v>1.1556926074949023E-2</v>
      </c>
      <c r="R1467" s="191" t="s">
        <v>229</v>
      </c>
      <c r="S1467" s="175">
        <v>2666</v>
      </c>
      <c r="T1467" s="213" t="s">
        <v>2213</v>
      </c>
      <c r="U1467" s="199">
        <v>0</v>
      </c>
      <c r="V1467" s="200">
        <v>0</v>
      </c>
      <c r="W1467" s="216">
        <f>Tabla24[[#This Row],[Valor POAI 2026
 (en pesos y 3 últimos digitos en cero)]]/$V$2</f>
        <v>0</v>
      </c>
      <c r="X1467" s="217"/>
      <c r="Y1467" s="179"/>
      <c r="Z1467" s="179"/>
      <c r="AA1467" s="180"/>
    </row>
    <row r="1468" spans="1:27" ht="13.5" hidden="1" customHeight="1">
      <c r="A1468" s="172">
        <v>20</v>
      </c>
      <c r="B1468" t="s">
        <v>2176</v>
      </c>
      <c r="C1468" s="198">
        <v>26662</v>
      </c>
      <c r="D1468" t="s">
        <v>350</v>
      </c>
      <c r="E1468" s="198">
        <v>43</v>
      </c>
      <c r="F1468" s="104" t="s">
        <v>358</v>
      </c>
      <c r="G1468" t="s">
        <v>304</v>
      </c>
      <c r="H1468" t="s">
        <v>352</v>
      </c>
      <c r="I1468" t="s">
        <v>225</v>
      </c>
      <c r="K1468" t="s">
        <v>283</v>
      </c>
      <c r="L1468" t="s">
        <v>353</v>
      </c>
      <c r="M1468" s="104" t="s">
        <v>2214</v>
      </c>
      <c r="N1468" s="104" t="s">
        <v>33</v>
      </c>
      <c r="O1468" s="167">
        <v>600</v>
      </c>
      <c r="P1468" s="191">
        <v>176.14</v>
      </c>
      <c r="Q1468" s="216">
        <v>2.8994373274292399E-3</v>
      </c>
      <c r="R1468" s="191" t="s">
        <v>229</v>
      </c>
      <c r="S1468" s="175">
        <v>2666</v>
      </c>
      <c r="T1468" s="213" t="s">
        <v>2213</v>
      </c>
      <c r="U1468" s="199">
        <v>0</v>
      </c>
      <c r="V1468" s="200">
        <v>0</v>
      </c>
      <c r="W1468" s="216">
        <f>Tabla24[[#This Row],[Valor POAI 2026
 (en pesos y 3 últimos digitos en cero)]]/$V$2</f>
        <v>0</v>
      </c>
      <c r="X1468" s="217"/>
      <c r="Y1468" s="179"/>
      <c r="Z1468" s="179"/>
      <c r="AA1468" s="180"/>
    </row>
    <row r="1469" spans="1:27" ht="13.5" hidden="1" customHeight="1">
      <c r="A1469" s="172">
        <v>20</v>
      </c>
      <c r="B1469" t="s">
        <v>2176</v>
      </c>
      <c r="C1469" s="198">
        <v>23981</v>
      </c>
      <c r="D1469" t="s">
        <v>312</v>
      </c>
      <c r="E1469" s="198">
        <v>48</v>
      </c>
      <c r="F1469" s="104" t="s">
        <v>360</v>
      </c>
      <c r="G1469" t="s">
        <v>361</v>
      </c>
      <c r="H1469" t="s">
        <v>362</v>
      </c>
      <c r="I1469" t="s">
        <v>244</v>
      </c>
      <c r="J1469" t="s">
        <v>363</v>
      </c>
      <c r="K1469" t="s">
        <v>283</v>
      </c>
      <c r="L1469" t="s">
        <v>364</v>
      </c>
      <c r="M1469" s="104" t="s">
        <v>2215</v>
      </c>
      <c r="N1469" s="104" t="s">
        <v>101</v>
      </c>
      <c r="O1469" s="167">
        <v>305</v>
      </c>
      <c r="P1469" s="191">
        <v>950</v>
      </c>
      <c r="Q1469" s="216">
        <v>1.5637932673201873E-2</v>
      </c>
      <c r="R1469" s="191" t="s">
        <v>366</v>
      </c>
      <c r="S1469" s="175">
        <v>2398</v>
      </c>
      <c r="T1469" s="213" t="s">
        <v>2216</v>
      </c>
      <c r="U1469" s="199">
        <v>0</v>
      </c>
      <c r="V1469" s="200">
        <v>0</v>
      </c>
      <c r="W1469" s="216">
        <f>Tabla24[[#This Row],[Valor POAI 2026
 (en pesos y 3 últimos digitos en cero)]]/$V$2</f>
        <v>0</v>
      </c>
      <c r="X1469" s="217"/>
      <c r="Y1469" s="179"/>
      <c r="Z1469" s="179"/>
      <c r="AA1469" s="180"/>
    </row>
    <row r="1470" spans="1:27" ht="13.5" hidden="1" customHeight="1">
      <c r="A1470" s="172">
        <v>20</v>
      </c>
      <c r="B1470" t="s">
        <v>2176</v>
      </c>
      <c r="C1470" s="198">
        <v>23982</v>
      </c>
      <c r="D1470" t="s">
        <v>312</v>
      </c>
      <c r="E1470" s="198">
        <v>47</v>
      </c>
      <c r="F1470" s="104" t="s">
        <v>368</v>
      </c>
      <c r="G1470" t="s">
        <v>361</v>
      </c>
      <c r="H1470" t="s">
        <v>369</v>
      </c>
      <c r="I1470" t="s">
        <v>244</v>
      </c>
      <c r="J1470" t="s">
        <v>363</v>
      </c>
      <c r="K1470" t="s">
        <v>283</v>
      </c>
      <c r="L1470" t="s">
        <v>364</v>
      </c>
      <c r="M1470" s="104" t="s">
        <v>2217</v>
      </c>
      <c r="N1470" s="104" t="s">
        <v>106</v>
      </c>
      <c r="O1470" s="167">
        <v>800</v>
      </c>
      <c r="P1470" s="191">
        <v>550</v>
      </c>
      <c r="Q1470" s="216">
        <v>9.0535399686958208E-3</v>
      </c>
      <c r="R1470" s="191" t="s">
        <v>229</v>
      </c>
      <c r="S1470" s="175">
        <v>2398</v>
      </c>
      <c r="T1470" s="213" t="s">
        <v>2216</v>
      </c>
      <c r="U1470" s="199">
        <v>0</v>
      </c>
      <c r="V1470" s="200">
        <v>0</v>
      </c>
      <c r="W1470" s="216">
        <f>Tabla24[[#This Row],[Valor POAI 2026
 (en pesos y 3 últimos digitos en cero)]]/$V$2</f>
        <v>0</v>
      </c>
      <c r="X1470" s="217"/>
      <c r="Y1470" s="179"/>
      <c r="Z1470" s="179"/>
      <c r="AA1470" s="180"/>
    </row>
    <row r="1471" spans="1:27" ht="13.5" hidden="1" customHeight="1">
      <c r="A1471" s="172">
        <v>20</v>
      </c>
      <c r="B1471" t="s">
        <v>2176</v>
      </c>
      <c r="C1471" s="198">
        <v>27033</v>
      </c>
      <c r="D1471" t="s">
        <v>374</v>
      </c>
      <c r="E1471" s="198">
        <v>50</v>
      </c>
      <c r="F1471" s="104" t="s">
        <v>375</v>
      </c>
      <c r="G1471" t="s">
        <v>376</v>
      </c>
      <c r="H1471" t="s">
        <v>377</v>
      </c>
      <c r="I1471" t="s">
        <v>244</v>
      </c>
      <c r="J1471" t="s">
        <v>378</v>
      </c>
      <c r="K1471" t="s">
        <v>379</v>
      </c>
      <c r="L1471" t="s">
        <v>380</v>
      </c>
      <c r="M1471" s="104" t="s">
        <v>2218</v>
      </c>
      <c r="N1471" s="104" t="s">
        <v>27</v>
      </c>
      <c r="O1471" s="167">
        <v>18</v>
      </c>
      <c r="P1471" s="191">
        <v>830</v>
      </c>
      <c r="Q1471" s="216">
        <v>1.3662614861850058E-2</v>
      </c>
      <c r="R1471" s="191" t="s">
        <v>229</v>
      </c>
      <c r="S1471" s="175">
        <v>2703</v>
      </c>
      <c r="T1471" s="213" t="s">
        <v>2219</v>
      </c>
      <c r="U1471" s="199">
        <v>0</v>
      </c>
      <c r="V1471" s="200">
        <v>0</v>
      </c>
      <c r="W1471" s="216">
        <f>Tabla24[[#This Row],[Valor POAI 2026
 (en pesos y 3 últimos digitos en cero)]]/$V$2</f>
        <v>0</v>
      </c>
      <c r="X1471" s="217"/>
      <c r="Y1471" s="179"/>
      <c r="Z1471" s="179"/>
      <c r="AA1471" s="180"/>
    </row>
    <row r="1472" spans="1:27" ht="13.5" hidden="1" customHeight="1">
      <c r="A1472" s="172">
        <v>20</v>
      </c>
      <c r="B1472" t="s">
        <v>2176</v>
      </c>
      <c r="C1472" s="198">
        <v>27034</v>
      </c>
      <c r="D1472" t="s">
        <v>374</v>
      </c>
      <c r="E1472" s="198">
        <v>53</v>
      </c>
      <c r="F1472" s="104" t="s">
        <v>2220</v>
      </c>
      <c r="G1472" t="s">
        <v>376</v>
      </c>
      <c r="H1472" t="s">
        <v>2221</v>
      </c>
      <c r="I1472" t="s">
        <v>225</v>
      </c>
      <c r="K1472" t="s">
        <v>379</v>
      </c>
      <c r="L1472" t="s">
        <v>380</v>
      </c>
      <c r="M1472" s="104" t="s">
        <v>2222</v>
      </c>
      <c r="N1472" s="104" t="s">
        <v>2223</v>
      </c>
      <c r="O1472" s="167">
        <v>8</v>
      </c>
      <c r="P1472" s="191">
        <v>309.63</v>
      </c>
      <c r="Q1472" s="216">
        <v>5.0968137827405221E-3</v>
      </c>
      <c r="R1472" s="191" t="s">
        <v>229</v>
      </c>
      <c r="S1472" s="175">
        <v>2703</v>
      </c>
      <c r="T1472" s="213" t="s">
        <v>2219</v>
      </c>
      <c r="U1472" s="199">
        <v>0</v>
      </c>
      <c r="V1472" s="200">
        <v>0</v>
      </c>
      <c r="W1472" s="216">
        <f>Tabla24[[#This Row],[Valor POAI 2026
 (en pesos y 3 últimos digitos en cero)]]/$V$2</f>
        <v>0</v>
      </c>
      <c r="X1472" s="217"/>
      <c r="Y1472" s="179"/>
      <c r="Z1472" s="179"/>
      <c r="AA1472" s="180"/>
    </row>
    <row r="1473" spans="1:27" ht="13.5" hidden="1" customHeight="1">
      <c r="A1473" s="172">
        <v>20</v>
      </c>
      <c r="B1473" t="s">
        <v>2176</v>
      </c>
      <c r="C1473" s="198">
        <v>27035</v>
      </c>
      <c r="D1473" t="s">
        <v>374</v>
      </c>
      <c r="E1473" s="198">
        <v>52</v>
      </c>
      <c r="F1473" s="104" t="s">
        <v>386</v>
      </c>
      <c r="G1473" t="s">
        <v>376</v>
      </c>
      <c r="H1473" t="s">
        <v>384</v>
      </c>
      <c r="I1473" t="s">
        <v>244</v>
      </c>
      <c r="J1473" t="s">
        <v>378</v>
      </c>
      <c r="K1473" t="s">
        <v>379</v>
      </c>
      <c r="L1473" t="s">
        <v>380</v>
      </c>
      <c r="M1473" s="104" t="s">
        <v>2224</v>
      </c>
      <c r="N1473" s="104" t="s">
        <v>115</v>
      </c>
      <c r="O1473" s="167">
        <v>160</v>
      </c>
      <c r="P1473" s="191">
        <v>1000</v>
      </c>
      <c r="Q1473" s="216">
        <v>1.646098176126513E-2</v>
      </c>
      <c r="R1473" s="191" t="s">
        <v>229</v>
      </c>
      <c r="S1473" s="175">
        <v>2703</v>
      </c>
      <c r="T1473" s="213" t="s">
        <v>2219</v>
      </c>
      <c r="U1473" s="199">
        <v>0</v>
      </c>
      <c r="V1473" s="200">
        <v>0</v>
      </c>
      <c r="W1473" s="216">
        <f>Tabla24[[#This Row],[Valor POAI 2026
 (en pesos y 3 últimos digitos en cero)]]/$V$2</f>
        <v>0</v>
      </c>
      <c r="X1473" s="217"/>
      <c r="Y1473" s="179"/>
      <c r="Z1473" s="179"/>
      <c r="AA1473" s="180"/>
    </row>
    <row r="1474" spans="1:27" ht="13.5" hidden="1" customHeight="1">
      <c r="A1474" s="172">
        <v>20</v>
      </c>
      <c r="B1474" t="s">
        <v>2176</v>
      </c>
      <c r="C1474" s="198">
        <v>27036</v>
      </c>
      <c r="D1474" t="s">
        <v>374</v>
      </c>
      <c r="E1474" s="198">
        <v>51</v>
      </c>
      <c r="F1474" s="104" t="s">
        <v>383</v>
      </c>
      <c r="G1474" t="s">
        <v>376</v>
      </c>
      <c r="H1474" t="s">
        <v>384</v>
      </c>
      <c r="I1474" t="s">
        <v>244</v>
      </c>
      <c r="J1474" t="s">
        <v>378</v>
      </c>
      <c r="K1474" t="s">
        <v>379</v>
      </c>
      <c r="L1474" t="s">
        <v>380</v>
      </c>
      <c r="M1474" s="104" t="s">
        <v>2225</v>
      </c>
      <c r="N1474" s="104" t="s">
        <v>113</v>
      </c>
      <c r="O1474" s="167">
        <v>160</v>
      </c>
      <c r="P1474" s="191">
        <v>2000</v>
      </c>
      <c r="Q1474" s="216">
        <v>3.2921963522530261E-2</v>
      </c>
      <c r="R1474" s="191" t="s">
        <v>229</v>
      </c>
      <c r="S1474" s="175">
        <v>2703</v>
      </c>
      <c r="T1474" s="213" t="s">
        <v>2219</v>
      </c>
      <c r="U1474" s="199">
        <v>0</v>
      </c>
      <c r="V1474" s="200">
        <v>0</v>
      </c>
      <c r="W1474" s="216">
        <f>Tabla24[[#This Row],[Valor POAI 2026
 (en pesos y 3 últimos digitos en cero)]]/$V$2</f>
        <v>0</v>
      </c>
      <c r="X1474" s="217"/>
      <c r="Y1474" s="179"/>
      <c r="Z1474" s="179"/>
      <c r="AA1474" s="180"/>
    </row>
    <row r="1475" spans="1:27" ht="13.5" hidden="1" customHeight="1">
      <c r="A1475" s="172">
        <v>20</v>
      </c>
      <c r="B1475" t="s">
        <v>2176</v>
      </c>
      <c r="C1475" s="198">
        <v>23951</v>
      </c>
      <c r="D1475" t="s">
        <v>388</v>
      </c>
      <c r="E1475" s="198">
        <v>54</v>
      </c>
      <c r="F1475" s="104" t="s">
        <v>389</v>
      </c>
      <c r="G1475" t="s">
        <v>390</v>
      </c>
      <c r="H1475" t="s">
        <v>391</v>
      </c>
      <c r="I1475" t="s">
        <v>225</v>
      </c>
      <c r="K1475" t="s">
        <v>379</v>
      </c>
      <c r="L1475" t="s">
        <v>392</v>
      </c>
      <c r="M1475" s="104" t="s">
        <v>2226</v>
      </c>
      <c r="N1475" s="104" t="s">
        <v>20</v>
      </c>
      <c r="O1475" s="167">
        <v>4</v>
      </c>
      <c r="P1475" s="191">
        <v>234.85</v>
      </c>
      <c r="Q1475" s="216">
        <v>3.8658615666331158E-3</v>
      </c>
      <c r="R1475" s="191" t="s">
        <v>229</v>
      </c>
      <c r="S1475" s="175">
        <v>2395</v>
      </c>
      <c r="T1475" s="213" t="s">
        <v>2227</v>
      </c>
      <c r="U1475" s="199">
        <v>0</v>
      </c>
      <c r="V1475" s="200">
        <v>0</v>
      </c>
      <c r="W1475" s="216">
        <f>Tabla24[[#This Row],[Valor POAI 2026
 (en pesos y 3 últimos digitos en cero)]]/$V$2</f>
        <v>0</v>
      </c>
      <c r="X1475" s="217"/>
      <c r="Y1475" s="179"/>
      <c r="Z1475" s="179"/>
      <c r="AA1475" s="180"/>
    </row>
    <row r="1476" spans="1:27" ht="13.5" hidden="1" customHeight="1">
      <c r="A1476" s="172">
        <v>20</v>
      </c>
      <c r="B1476" t="s">
        <v>2176</v>
      </c>
      <c r="C1476" s="198">
        <v>22881</v>
      </c>
      <c r="D1476" t="s">
        <v>326</v>
      </c>
      <c r="E1476" s="198">
        <v>56</v>
      </c>
      <c r="F1476" s="104" t="s">
        <v>409</v>
      </c>
      <c r="G1476" t="s">
        <v>328</v>
      </c>
      <c r="H1476" t="s">
        <v>410</v>
      </c>
      <c r="I1476" t="s">
        <v>225</v>
      </c>
      <c r="K1476" t="s">
        <v>379</v>
      </c>
      <c r="L1476" t="s">
        <v>401</v>
      </c>
      <c r="M1476" s="104" t="s">
        <v>2228</v>
      </c>
      <c r="N1476" s="104" t="s">
        <v>124</v>
      </c>
      <c r="O1476" s="167">
        <v>20</v>
      </c>
      <c r="P1476" s="191">
        <v>216.31</v>
      </c>
      <c r="Q1476" s="216">
        <v>3.5606749647792602E-3</v>
      </c>
      <c r="R1476" s="191" t="s">
        <v>229</v>
      </c>
      <c r="S1476" s="175">
        <v>2288</v>
      </c>
      <c r="T1476" s="213" t="s">
        <v>2229</v>
      </c>
      <c r="U1476" s="199">
        <v>0</v>
      </c>
      <c r="V1476" s="200">
        <v>0</v>
      </c>
      <c r="W1476" s="216">
        <f>Tabla24[[#This Row],[Valor POAI 2026
 (en pesos y 3 últimos digitos en cero)]]/$V$2</f>
        <v>0</v>
      </c>
      <c r="X1476" s="217"/>
      <c r="Y1476" s="179"/>
      <c r="Z1476" s="179"/>
      <c r="AA1476" s="180"/>
    </row>
    <row r="1477" spans="1:27" ht="13.5" hidden="1" customHeight="1">
      <c r="A1477" s="172">
        <v>20</v>
      </c>
      <c r="B1477" t="s">
        <v>2176</v>
      </c>
      <c r="C1477" s="198">
        <v>23151</v>
      </c>
      <c r="D1477" t="s">
        <v>388</v>
      </c>
      <c r="E1477" s="198">
        <v>57</v>
      </c>
      <c r="F1477" s="104" t="s">
        <v>399</v>
      </c>
      <c r="G1477" t="s">
        <v>396</v>
      </c>
      <c r="H1477" t="s">
        <v>400</v>
      </c>
      <c r="I1477" t="s">
        <v>225</v>
      </c>
      <c r="K1477" t="s">
        <v>379</v>
      </c>
      <c r="L1477" t="s">
        <v>401</v>
      </c>
      <c r="M1477" s="104" t="s">
        <v>2230</v>
      </c>
      <c r="N1477" s="104" t="s">
        <v>403</v>
      </c>
      <c r="O1477" s="167">
        <v>600</v>
      </c>
      <c r="P1477" s="191">
        <v>1113.68</v>
      </c>
      <c r="Q1477" s="216">
        <v>1.833226616788575E-2</v>
      </c>
      <c r="R1477" s="191" t="s">
        <v>229</v>
      </c>
      <c r="S1477" s="175">
        <v>2315</v>
      </c>
      <c r="T1477" s="213" t="s">
        <v>2231</v>
      </c>
      <c r="U1477" s="199">
        <v>0</v>
      </c>
      <c r="V1477" s="200">
        <v>0</v>
      </c>
      <c r="W1477" s="216">
        <f>Tabla24[[#This Row],[Valor POAI 2026
 (en pesos y 3 últimos digitos en cero)]]/$V$2</f>
        <v>0</v>
      </c>
      <c r="X1477" s="217"/>
      <c r="Y1477" s="179"/>
      <c r="Z1477" s="179"/>
      <c r="AA1477" s="180"/>
    </row>
    <row r="1478" spans="1:27" ht="13.5" hidden="1" customHeight="1">
      <c r="A1478" s="172">
        <v>20</v>
      </c>
      <c r="B1478" t="s">
        <v>2176</v>
      </c>
      <c r="C1478" s="198">
        <v>23152</v>
      </c>
      <c r="D1478" t="s">
        <v>388</v>
      </c>
      <c r="E1478" s="198">
        <v>58</v>
      </c>
      <c r="F1478" s="104" t="s">
        <v>406</v>
      </c>
      <c r="G1478" t="s">
        <v>396</v>
      </c>
      <c r="H1478" t="s">
        <v>407</v>
      </c>
      <c r="I1478" t="s">
        <v>225</v>
      </c>
      <c r="K1478" t="s">
        <v>379</v>
      </c>
      <c r="L1478" t="s">
        <v>401</v>
      </c>
      <c r="M1478" s="104" t="s">
        <v>2232</v>
      </c>
      <c r="N1478" s="104" t="s">
        <v>121</v>
      </c>
      <c r="O1478" s="167">
        <v>120</v>
      </c>
      <c r="P1478" s="191">
        <v>618.64</v>
      </c>
      <c r="Q1478" s="216">
        <v>1.018342175678906E-2</v>
      </c>
      <c r="R1478" s="191" t="s">
        <v>229</v>
      </c>
      <c r="S1478" s="175">
        <v>2315</v>
      </c>
      <c r="T1478" s="213" t="s">
        <v>2231</v>
      </c>
      <c r="U1478" s="199">
        <v>0</v>
      </c>
      <c r="V1478" s="200">
        <v>0</v>
      </c>
      <c r="W1478" s="216">
        <f>Tabla24[[#This Row],[Valor POAI 2026
 (en pesos y 3 últimos digitos en cero)]]/$V$2</f>
        <v>0</v>
      </c>
      <c r="X1478" s="217"/>
      <c r="Y1478" s="179"/>
      <c r="Z1478" s="179"/>
      <c r="AA1478" s="180"/>
    </row>
    <row r="1479" spans="1:27" ht="13.5" hidden="1" customHeight="1">
      <c r="A1479" s="172">
        <v>20</v>
      </c>
      <c r="B1479" t="s">
        <v>2176</v>
      </c>
      <c r="C1479" s="198">
        <v>23621</v>
      </c>
      <c r="D1479" t="s">
        <v>446</v>
      </c>
      <c r="E1479" s="198">
        <v>59</v>
      </c>
      <c r="F1479" s="104" t="s">
        <v>736</v>
      </c>
      <c r="G1479" t="s">
        <v>485</v>
      </c>
      <c r="H1479" t="s">
        <v>737</v>
      </c>
      <c r="I1479" t="s">
        <v>244</v>
      </c>
      <c r="K1479" t="s">
        <v>416</v>
      </c>
      <c r="L1479" t="s">
        <v>738</v>
      </c>
      <c r="M1479" s="104" t="s">
        <v>2233</v>
      </c>
      <c r="N1479" s="104" t="s">
        <v>740</v>
      </c>
      <c r="O1479" s="167">
        <v>150</v>
      </c>
      <c r="P1479" s="191">
        <v>570</v>
      </c>
      <c r="Q1479" s="216">
        <v>9.3827596039211241E-3</v>
      </c>
      <c r="R1479" s="191" t="s">
        <v>229</v>
      </c>
      <c r="S1479" s="175">
        <v>2362</v>
      </c>
      <c r="T1479" s="213" t="s">
        <v>2234</v>
      </c>
      <c r="U1479" s="199">
        <v>0</v>
      </c>
      <c r="V1479" s="200">
        <v>0</v>
      </c>
      <c r="W1479" s="216">
        <f>Tabla24[[#This Row],[Valor POAI 2026
 (en pesos y 3 últimos digitos en cero)]]/$V$2</f>
        <v>0</v>
      </c>
      <c r="X1479" s="217"/>
      <c r="Y1479" s="179"/>
      <c r="Z1479" s="179"/>
      <c r="AA1479" s="180"/>
    </row>
    <row r="1480" spans="1:27" ht="13.5" hidden="1" customHeight="1">
      <c r="A1480" s="172">
        <v>20</v>
      </c>
      <c r="B1480" t="s">
        <v>2176</v>
      </c>
      <c r="C1480" s="198">
        <v>23311</v>
      </c>
      <c r="D1480" t="s">
        <v>326</v>
      </c>
      <c r="E1480" s="198">
        <v>62</v>
      </c>
      <c r="F1480" s="104" t="s">
        <v>420</v>
      </c>
      <c r="G1480" t="s">
        <v>414</v>
      </c>
      <c r="H1480" t="s">
        <v>421</v>
      </c>
      <c r="I1480" t="s">
        <v>225</v>
      </c>
      <c r="K1480" t="s">
        <v>416</v>
      </c>
      <c r="L1480" t="s">
        <v>417</v>
      </c>
      <c r="M1480" s="104" t="s">
        <v>422</v>
      </c>
      <c r="N1480" s="104" t="s">
        <v>31</v>
      </c>
      <c r="O1480" s="167">
        <v>3</v>
      </c>
      <c r="P1480" s="191">
        <v>643.37</v>
      </c>
      <c r="Q1480" s="216">
        <v>1.0590501835745147E-2</v>
      </c>
      <c r="R1480" s="191" t="s">
        <v>229</v>
      </c>
      <c r="S1480" s="175">
        <v>2331</v>
      </c>
      <c r="T1480" s="213" t="s">
        <v>2235</v>
      </c>
      <c r="U1480" s="199">
        <v>0</v>
      </c>
      <c r="V1480" s="200">
        <v>0</v>
      </c>
      <c r="W1480" s="216">
        <f>Tabla24[[#This Row],[Valor POAI 2026
 (en pesos y 3 últimos digitos en cero)]]/$V$2</f>
        <v>0</v>
      </c>
      <c r="X1480" s="217"/>
      <c r="Y1480" s="179"/>
      <c r="Z1480" s="179"/>
      <c r="AA1480" s="180"/>
    </row>
    <row r="1481" spans="1:27" ht="13.5" hidden="1" customHeight="1">
      <c r="A1481" s="172">
        <v>20</v>
      </c>
      <c r="B1481" t="s">
        <v>2176</v>
      </c>
      <c r="C1481" s="198">
        <v>23581</v>
      </c>
      <c r="D1481" t="s">
        <v>326</v>
      </c>
      <c r="E1481" s="198">
        <v>60</v>
      </c>
      <c r="F1481" s="104" t="s">
        <v>626</v>
      </c>
      <c r="G1481" t="s">
        <v>414</v>
      </c>
      <c r="H1481" t="s">
        <v>415</v>
      </c>
      <c r="I1481" t="s">
        <v>225</v>
      </c>
      <c r="K1481" t="s">
        <v>416</v>
      </c>
      <c r="L1481" t="s">
        <v>417</v>
      </c>
      <c r="M1481" s="104" t="s">
        <v>2236</v>
      </c>
      <c r="N1481" s="104" t="s">
        <v>127</v>
      </c>
      <c r="O1481" s="167">
        <v>4000</v>
      </c>
      <c r="P1481" s="191">
        <v>679.83</v>
      </c>
      <c r="Q1481" s="216">
        <v>1.1190669230760874E-2</v>
      </c>
      <c r="R1481" s="191" t="s">
        <v>229</v>
      </c>
      <c r="S1481" s="175">
        <v>2358</v>
      </c>
      <c r="T1481" s="213" t="s">
        <v>2237</v>
      </c>
      <c r="U1481" s="199">
        <v>0</v>
      </c>
      <c r="V1481" s="200">
        <v>0</v>
      </c>
      <c r="W1481" s="216">
        <f>Tabla24[[#This Row],[Valor POAI 2026
 (en pesos y 3 últimos digitos en cero)]]/$V$2</f>
        <v>0</v>
      </c>
      <c r="X1481" s="217"/>
      <c r="Y1481" s="179"/>
      <c r="Z1481" s="179"/>
      <c r="AA1481" s="180"/>
    </row>
    <row r="1482" spans="1:27" ht="13.5" hidden="1" customHeight="1">
      <c r="A1482" s="172">
        <v>20</v>
      </c>
      <c r="B1482" t="s">
        <v>2176</v>
      </c>
      <c r="C1482" s="198">
        <v>23582</v>
      </c>
      <c r="D1482" t="s">
        <v>326</v>
      </c>
      <c r="E1482" s="198">
        <v>61</v>
      </c>
      <c r="F1482" s="104" t="s">
        <v>413</v>
      </c>
      <c r="G1482" t="s">
        <v>414</v>
      </c>
      <c r="H1482" t="s">
        <v>415</v>
      </c>
      <c r="I1482" t="s">
        <v>225</v>
      </c>
      <c r="K1482" t="s">
        <v>416</v>
      </c>
      <c r="L1482" t="s">
        <v>417</v>
      </c>
      <c r="M1482" s="104" t="s">
        <v>1976</v>
      </c>
      <c r="N1482" s="104" t="s">
        <v>31</v>
      </c>
      <c r="O1482" s="167">
        <v>1</v>
      </c>
      <c r="P1482" s="191">
        <v>347.33</v>
      </c>
      <c r="Q1482" s="216">
        <v>5.7173927951402175E-3</v>
      </c>
      <c r="R1482" s="191" t="s">
        <v>366</v>
      </c>
      <c r="S1482" s="175">
        <v>2358</v>
      </c>
      <c r="T1482" s="213" t="s">
        <v>2237</v>
      </c>
      <c r="U1482" s="199">
        <v>0</v>
      </c>
      <c r="V1482" s="200">
        <v>0</v>
      </c>
      <c r="W1482" s="216">
        <f>Tabla24[[#This Row],[Valor POAI 2026
 (en pesos y 3 últimos digitos en cero)]]/$V$2</f>
        <v>0</v>
      </c>
      <c r="X1482" s="217"/>
      <c r="Y1482" s="179"/>
      <c r="Z1482" s="179"/>
      <c r="AA1482" s="180"/>
    </row>
    <row r="1483" spans="1:27" ht="13.5" hidden="1" customHeight="1">
      <c r="A1483" s="172">
        <v>20</v>
      </c>
      <c r="B1483" t="s">
        <v>2176</v>
      </c>
      <c r="C1483" s="198">
        <v>26711</v>
      </c>
      <c r="D1483" t="s">
        <v>350</v>
      </c>
      <c r="E1483" s="198">
        <v>73</v>
      </c>
      <c r="F1483" s="104" t="s">
        <v>454</v>
      </c>
      <c r="G1483" t="s">
        <v>414</v>
      </c>
      <c r="H1483" t="s">
        <v>425</v>
      </c>
      <c r="I1483" t="s">
        <v>244</v>
      </c>
      <c r="K1483" t="s">
        <v>416</v>
      </c>
      <c r="L1483" t="s">
        <v>426</v>
      </c>
      <c r="M1483" s="104" t="s">
        <v>636</v>
      </c>
      <c r="N1483" s="104" t="s">
        <v>143</v>
      </c>
      <c r="O1483" s="167">
        <v>4</v>
      </c>
      <c r="P1483" s="191">
        <v>0</v>
      </c>
      <c r="Q1483" s="216">
        <v>0</v>
      </c>
      <c r="R1483" s="191" t="s">
        <v>229</v>
      </c>
      <c r="S1483" s="175">
        <v>2671</v>
      </c>
      <c r="T1483" s="213" t="s">
        <v>2238</v>
      </c>
      <c r="U1483" s="199">
        <v>0</v>
      </c>
      <c r="V1483" s="200">
        <v>0</v>
      </c>
      <c r="W1483" s="216">
        <f>Tabla24[[#This Row],[Valor POAI 2026
 (en pesos y 3 últimos digitos en cero)]]/$V$2</f>
        <v>0</v>
      </c>
      <c r="X1483" s="217"/>
      <c r="Y1483" s="179"/>
      <c r="Z1483" s="179"/>
      <c r="AA1483" s="180"/>
    </row>
    <row r="1484" spans="1:27" ht="13.5" hidden="1" customHeight="1">
      <c r="A1484" s="172">
        <v>20</v>
      </c>
      <c r="B1484" t="s">
        <v>2176</v>
      </c>
      <c r="C1484" s="198">
        <v>26712</v>
      </c>
      <c r="D1484" t="s">
        <v>446</v>
      </c>
      <c r="E1484" s="198">
        <v>76</v>
      </c>
      <c r="F1484" s="104" t="s">
        <v>447</v>
      </c>
      <c r="G1484" t="s">
        <v>431</v>
      </c>
      <c r="H1484" t="s">
        <v>448</v>
      </c>
      <c r="I1484" t="s">
        <v>225</v>
      </c>
      <c r="K1484" t="s">
        <v>416</v>
      </c>
      <c r="L1484" t="s">
        <v>426</v>
      </c>
      <c r="M1484" s="104" t="s">
        <v>2239</v>
      </c>
      <c r="N1484" s="104" t="s">
        <v>155</v>
      </c>
      <c r="O1484" s="167">
        <v>500</v>
      </c>
      <c r="P1484" s="191">
        <v>420.88</v>
      </c>
      <c r="Q1484" s="216">
        <v>6.9280980036812677E-3</v>
      </c>
      <c r="R1484" s="191" t="s">
        <v>229</v>
      </c>
      <c r="S1484" s="175">
        <v>2671</v>
      </c>
      <c r="T1484" s="213" t="s">
        <v>2238</v>
      </c>
      <c r="U1484" s="199">
        <v>0</v>
      </c>
      <c r="V1484" s="200">
        <v>0</v>
      </c>
      <c r="W1484" s="216">
        <f>Tabla24[[#This Row],[Valor POAI 2026
 (en pesos y 3 últimos digitos en cero)]]/$V$2</f>
        <v>0</v>
      </c>
      <c r="X1484" s="217"/>
      <c r="Y1484" s="179"/>
      <c r="Z1484" s="179"/>
      <c r="AA1484" s="180"/>
    </row>
    <row r="1485" spans="1:27" ht="13.5" hidden="1" customHeight="1">
      <c r="A1485" s="172">
        <v>20</v>
      </c>
      <c r="B1485" t="s">
        <v>2176</v>
      </c>
      <c r="C1485" s="198">
        <v>26713</v>
      </c>
      <c r="D1485" t="s">
        <v>350</v>
      </c>
      <c r="E1485" s="198">
        <v>110</v>
      </c>
      <c r="F1485" s="104" t="s">
        <v>443</v>
      </c>
      <c r="G1485" t="s">
        <v>414</v>
      </c>
      <c r="H1485" t="s">
        <v>425</v>
      </c>
      <c r="I1485" t="s">
        <v>244</v>
      </c>
      <c r="K1485" t="s">
        <v>416</v>
      </c>
      <c r="L1485" t="s">
        <v>426</v>
      </c>
      <c r="M1485" s="104" t="s">
        <v>2240</v>
      </c>
      <c r="N1485" s="104" t="s">
        <v>445</v>
      </c>
      <c r="O1485" s="167">
        <v>500</v>
      </c>
      <c r="P1485" s="191">
        <v>1500</v>
      </c>
      <c r="Q1485" s="216">
        <v>2.4691472641897694E-2</v>
      </c>
      <c r="R1485" s="191" t="s">
        <v>229</v>
      </c>
      <c r="S1485" s="175">
        <v>2671</v>
      </c>
      <c r="T1485" s="213" t="s">
        <v>2238</v>
      </c>
      <c r="U1485" s="199">
        <v>0</v>
      </c>
      <c r="V1485" s="200">
        <v>0</v>
      </c>
      <c r="W1485" s="216">
        <f>Tabla24[[#This Row],[Valor POAI 2026
 (en pesos y 3 últimos digitos en cero)]]/$V$2</f>
        <v>0</v>
      </c>
      <c r="X1485" s="217"/>
      <c r="Y1485" s="179"/>
      <c r="Z1485" s="179"/>
      <c r="AA1485" s="180"/>
    </row>
    <row r="1486" spans="1:27" ht="13.5" hidden="1" customHeight="1">
      <c r="A1486" s="172">
        <v>20</v>
      </c>
      <c r="B1486" t="s">
        <v>2176</v>
      </c>
      <c r="C1486" s="198">
        <v>26714</v>
      </c>
      <c r="D1486" t="s">
        <v>350</v>
      </c>
      <c r="E1486" s="198">
        <v>75</v>
      </c>
      <c r="F1486" s="104" t="s">
        <v>452</v>
      </c>
      <c r="G1486" t="s">
        <v>414</v>
      </c>
      <c r="H1486" t="s">
        <v>425</v>
      </c>
      <c r="I1486" t="s">
        <v>244</v>
      </c>
      <c r="K1486" t="s">
        <v>416</v>
      </c>
      <c r="L1486" t="s">
        <v>426</v>
      </c>
      <c r="M1486" s="104" t="s">
        <v>2241</v>
      </c>
      <c r="N1486" s="104" t="s">
        <v>146</v>
      </c>
      <c r="O1486" s="167">
        <v>100</v>
      </c>
      <c r="P1486" s="191">
        <v>0</v>
      </c>
      <c r="Q1486" s="216">
        <v>0</v>
      </c>
      <c r="R1486" s="191" t="s">
        <v>229</v>
      </c>
      <c r="S1486" s="175">
        <v>2671</v>
      </c>
      <c r="T1486" s="213" t="s">
        <v>2238</v>
      </c>
      <c r="U1486" s="199">
        <v>0</v>
      </c>
      <c r="V1486" s="200">
        <v>0</v>
      </c>
      <c r="W1486" s="216">
        <f>Tabla24[[#This Row],[Valor POAI 2026
 (en pesos y 3 últimos digitos en cero)]]/$V$2</f>
        <v>0</v>
      </c>
      <c r="X1486" s="217"/>
      <c r="Y1486" s="179"/>
      <c r="Z1486" s="179"/>
      <c r="AA1486" s="180"/>
    </row>
    <row r="1487" spans="1:27" ht="13.5" hidden="1" customHeight="1">
      <c r="A1487" s="172">
        <v>20</v>
      </c>
      <c r="B1487" t="s">
        <v>2176</v>
      </c>
      <c r="C1487" s="198">
        <v>26821</v>
      </c>
      <c r="D1487" t="s">
        <v>350</v>
      </c>
      <c r="E1487" s="198">
        <v>65</v>
      </c>
      <c r="F1487" s="104" t="s">
        <v>861</v>
      </c>
      <c r="G1487" t="s">
        <v>431</v>
      </c>
      <c r="H1487" t="s">
        <v>432</v>
      </c>
      <c r="I1487" t="s">
        <v>225</v>
      </c>
      <c r="K1487" t="s">
        <v>416</v>
      </c>
      <c r="L1487" t="s">
        <v>426</v>
      </c>
      <c r="M1487" s="104" t="s">
        <v>2242</v>
      </c>
      <c r="N1487" s="104" t="s">
        <v>139</v>
      </c>
      <c r="O1487" s="167">
        <v>8</v>
      </c>
      <c r="P1487" s="191">
        <v>303.45</v>
      </c>
      <c r="Q1487" s="216">
        <v>4.9950849154559033E-3</v>
      </c>
      <c r="R1487" s="191" t="s">
        <v>229</v>
      </c>
      <c r="S1487" s="175">
        <v>2682</v>
      </c>
      <c r="T1487" s="213" t="s">
        <v>2243</v>
      </c>
      <c r="U1487" s="199">
        <v>0</v>
      </c>
      <c r="V1487" s="200">
        <v>0</v>
      </c>
      <c r="W1487" s="216">
        <f>Tabla24[[#This Row],[Valor POAI 2026
 (en pesos y 3 últimos digitos en cero)]]/$V$2</f>
        <v>0</v>
      </c>
      <c r="X1487" s="217"/>
      <c r="Y1487" s="179"/>
      <c r="Z1487" s="179"/>
      <c r="AA1487" s="180"/>
    </row>
    <row r="1488" spans="1:27" ht="13.5" hidden="1" customHeight="1">
      <c r="A1488" s="172">
        <v>20</v>
      </c>
      <c r="B1488" t="s">
        <v>2176</v>
      </c>
      <c r="C1488" s="198">
        <v>26822</v>
      </c>
      <c r="D1488" t="s">
        <v>350</v>
      </c>
      <c r="E1488" s="198">
        <v>64</v>
      </c>
      <c r="F1488" s="104" t="s">
        <v>424</v>
      </c>
      <c r="G1488" t="s">
        <v>431</v>
      </c>
      <c r="H1488" t="s">
        <v>432</v>
      </c>
      <c r="I1488" t="s">
        <v>225</v>
      </c>
      <c r="K1488" t="s">
        <v>416</v>
      </c>
      <c r="L1488" t="s">
        <v>426</v>
      </c>
      <c r="M1488" s="104" t="s">
        <v>2244</v>
      </c>
      <c r="N1488" s="104" t="s">
        <v>428</v>
      </c>
      <c r="O1488" s="167">
        <v>16</v>
      </c>
      <c r="P1488" s="191">
        <v>618.03</v>
      </c>
      <c r="Q1488" s="216">
        <v>1.0173380557914688E-2</v>
      </c>
      <c r="R1488" s="191" t="s">
        <v>229</v>
      </c>
      <c r="S1488" s="175">
        <v>2682</v>
      </c>
      <c r="T1488" s="213" t="s">
        <v>2243</v>
      </c>
      <c r="U1488" s="199">
        <v>0</v>
      </c>
      <c r="V1488" s="200">
        <v>0</v>
      </c>
      <c r="W1488" s="216">
        <f>Tabla24[[#This Row],[Valor POAI 2026
 (en pesos y 3 últimos digitos en cero)]]/$V$2</f>
        <v>0</v>
      </c>
      <c r="X1488" s="217"/>
      <c r="Y1488" s="179"/>
      <c r="Z1488" s="179"/>
      <c r="AA1488" s="180"/>
    </row>
    <row r="1489" spans="1:27" ht="13.5" hidden="1" customHeight="1">
      <c r="A1489" s="172">
        <v>20</v>
      </c>
      <c r="B1489" t="s">
        <v>2176</v>
      </c>
      <c r="C1489" s="198">
        <v>22891</v>
      </c>
      <c r="D1489" t="s">
        <v>271</v>
      </c>
      <c r="E1489" s="198">
        <v>78</v>
      </c>
      <c r="F1489" s="104" t="s">
        <v>456</v>
      </c>
      <c r="G1489" t="s">
        <v>273</v>
      </c>
      <c r="H1489" t="s">
        <v>457</v>
      </c>
      <c r="I1489" t="s">
        <v>225</v>
      </c>
      <c r="J1489" t="s">
        <v>275</v>
      </c>
      <c r="K1489" t="s">
        <v>416</v>
      </c>
      <c r="L1489" t="s">
        <v>458</v>
      </c>
      <c r="M1489" s="104" t="s">
        <v>2245</v>
      </c>
      <c r="N1489" s="104" t="s">
        <v>460</v>
      </c>
      <c r="O1489" s="167">
        <v>40</v>
      </c>
      <c r="P1489" s="191">
        <v>11525.57</v>
      </c>
      <c r="Q1489" s="216">
        <v>0.18972219755818454</v>
      </c>
      <c r="R1489" s="191" t="s">
        <v>229</v>
      </c>
      <c r="S1489" s="175">
        <v>2289</v>
      </c>
      <c r="T1489" s="213" t="s">
        <v>2246</v>
      </c>
      <c r="U1489" s="199">
        <v>0</v>
      </c>
      <c r="V1489" s="200">
        <v>0</v>
      </c>
      <c r="W1489" s="216">
        <f>Tabla24[[#This Row],[Valor POAI 2026
 (en pesos y 3 últimos digitos en cero)]]/$V$2</f>
        <v>0</v>
      </c>
      <c r="X1489" s="217"/>
      <c r="Y1489" s="179"/>
      <c r="Z1489" s="179"/>
      <c r="AA1489" s="180"/>
    </row>
    <row r="1490" spans="1:27" ht="13.5" hidden="1" customHeight="1">
      <c r="A1490" s="172">
        <v>20</v>
      </c>
      <c r="B1490" t="s">
        <v>2176</v>
      </c>
      <c r="C1490" s="198">
        <v>26131</v>
      </c>
      <c r="D1490" t="s">
        <v>350</v>
      </c>
      <c r="E1490" s="198">
        <v>79</v>
      </c>
      <c r="F1490" s="104" t="s">
        <v>464</v>
      </c>
      <c r="G1490" t="s">
        <v>431</v>
      </c>
      <c r="H1490" t="s">
        <v>465</v>
      </c>
      <c r="I1490" t="s">
        <v>244</v>
      </c>
      <c r="K1490" t="s">
        <v>416</v>
      </c>
      <c r="L1490" t="s">
        <v>466</v>
      </c>
      <c r="M1490" s="104" t="s">
        <v>2247</v>
      </c>
      <c r="N1490" s="104" t="s">
        <v>161</v>
      </c>
      <c r="O1490" s="167">
        <v>12</v>
      </c>
      <c r="P1490" s="191">
        <v>400</v>
      </c>
      <c r="Q1490" s="216">
        <v>6.5843927045060521E-3</v>
      </c>
      <c r="R1490" s="191" t="s">
        <v>229</v>
      </c>
      <c r="S1490" s="175">
        <v>2613</v>
      </c>
      <c r="T1490" s="213" t="s">
        <v>2248</v>
      </c>
      <c r="U1490" s="199">
        <v>0</v>
      </c>
      <c r="V1490" s="200">
        <v>0</v>
      </c>
      <c r="W1490" s="216">
        <f>Tabla24[[#This Row],[Valor POAI 2026
 (en pesos y 3 últimos digitos en cero)]]/$V$2</f>
        <v>0</v>
      </c>
      <c r="X1490" s="217"/>
      <c r="Y1490" s="179"/>
      <c r="Z1490" s="179"/>
      <c r="AA1490" s="180"/>
    </row>
    <row r="1491" spans="1:27" ht="13.5" hidden="1" customHeight="1">
      <c r="A1491" s="172">
        <v>20</v>
      </c>
      <c r="B1491" t="s">
        <v>2176</v>
      </c>
      <c r="C1491" s="198">
        <v>26132</v>
      </c>
      <c r="D1491" t="s">
        <v>350</v>
      </c>
      <c r="E1491" s="198">
        <v>113</v>
      </c>
      <c r="F1491" s="104" t="s">
        <v>469</v>
      </c>
      <c r="G1491" t="s">
        <v>431</v>
      </c>
      <c r="H1491" t="s">
        <v>465</v>
      </c>
      <c r="I1491" t="s">
        <v>244</v>
      </c>
      <c r="K1491" t="s">
        <v>416</v>
      </c>
      <c r="L1491" t="s">
        <v>466</v>
      </c>
      <c r="M1491" s="104" t="s">
        <v>2249</v>
      </c>
      <c r="N1491" s="104" t="s">
        <v>164</v>
      </c>
      <c r="O1491" s="167">
        <v>40</v>
      </c>
      <c r="P1491" s="191">
        <v>4200</v>
      </c>
      <c r="Q1491" s="216">
        <v>6.9136123397313551E-2</v>
      </c>
      <c r="R1491" s="191" t="s">
        <v>229</v>
      </c>
      <c r="S1491" s="175">
        <v>2613</v>
      </c>
      <c r="T1491" s="213" t="s">
        <v>2248</v>
      </c>
      <c r="U1491" s="199">
        <v>0</v>
      </c>
      <c r="V1491" s="200">
        <v>0</v>
      </c>
      <c r="W1491" s="216">
        <f>Tabla24[[#This Row],[Valor POAI 2026
 (en pesos y 3 últimos digitos en cero)]]/$V$2</f>
        <v>0</v>
      </c>
      <c r="X1491" s="217"/>
      <c r="Y1491" s="179"/>
      <c r="Z1491" s="179"/>
      <c r="AA1491" s="180"/>
    </row>
    <row r="1492" spans="1:27" ht="13.5" hidden="1" customHeight="1">
      <c r="A1492" s="172">
        <v>20</v>
      </c>
      <c r="B1492" t="s">
        <v>2176</v>
      </c>
      <c r="C1492" s="198">
        <v>26891</v>
      </c>
      <c r="D1492" t="s">
        <v>446</v>
      </c>
      <c r="E1492" s="198">
        <v>80</v>
      </c>
      <c r="F1492" s="104" t="s">
        <v>647</v>
      </c>
      <c r="G1492" t="s">
        <v>485</v>
      </c>
      <c r="H1492" t="s">
        <v>648</v>
      </c>
      <c r="I1492" t="s">
        <v>225</v>
      </c>
      <c r="K1492" t="s">
        <v>416</v>
      </c>
      <c r="L1492" t="s">
        <v>649</v>
      </c>
      <c r="M1492" s="104" t="s">
        <v>2250</v>
      </c>
      <c r="N1492" s="104" t="s">
        <v>651</v>
      </c>
      <c r="O1492" s="167">
        <v>4</v>
      </c>
      <c r="P1492" s="191">
        <v>1577.82</v>
      </c>
      <c r="Q1492" s="216">
        <v>2.5972466242559347E-2</v>
      </c>
      <c r="R1492" s="191" t="s">
        <v>229</v>
      </c>
      <c r="S1492" s="175">
        <v>2689</v>
      </c>
      <c r="T1492" s="213" t="s">
        <v>2251</v>
      </c>
      <c r="U1492" s="199">
        <v>0</v>
      </c>
      <c r="V1492" s="200">
        <v>0</v>
      </c>
      <c r="W1492" s="216">
        <f>Tabla24[[#This Row],[Valor POAI 2026
 (en pesos y 3 últimos digitos en cero)]]/$V$2</f>
        <v>0</v>
      </c>
      <c r="X1492" s="217"/>
      <c r="Y1492" s="179"/>
      <c r="Z1492" s="179"/>
      <c r="AA1492" s="180"/>
    </row>
    <row r="1493" spans="1:27" ht="13.5" hidden="1" customHeight="1">
      <c r="A1493" s="172">
        <v>20</v>
      </c>
      <c r="B1493" t="s">
        <v>2176</v>
      </c>
      <c r="C1493" s="198">
        <v>26892</v>
      </c>
      <c r="D1493" t="s">
        <v>446</v>
      </c>
      <c r="E1493" s="198">
        <v>81</v>
      </c>
      <c r="F1493" s="104" t="s">
        <v>2252</v>
      </c>
      <c r="G1493" t="s">
        <v>485</v>
      </c>
      <c r="H1493" t="s">
        <v>2253</v>
      </c>
      <c r="I1493" t="s">
        <v>244</v>
      </c>
      <c r="K1493" t="s">
        <v>416</v>
      </c>
      <c r="L1493" t="s">
        <v>649</v>
      </c>
      <c r="M1493" s="104" t="s">
        <v>2254</v>
      </c>
      <c r="N1493" s="104" t="s">
        <v>2255</v>
      </c>
      <c r="O1493" s="167">
        <v>160</v>
      </c>
      <c r="P1493" s="191">
        <v>1500</v>
      </c>
      <c r="Q1493" s="216">
        <v>2.4691472641897694E-2</v>
      </c>
      <c r="R1493" s="191" t="s">
        <v>229</v>
      </c>
      <c r="S1493" s="175">
        <v>2689</v>
      </c>
      <c r="T1493" s="213" t="s">
        <v>2251</v>
      </c>
      <c r="U1493" s="199">
        <v>0</v>
      </c>
      <c r="V1493" s="200">
        <v>0</v>
      </c>
      <c r="W1493" s="216">
        <f>Tabla24[[#This Row],[Valor POAI 2026
 (en pesos y 3 últimos digitos en cero)]]/$V$2</f>
        <v>0</v>
      </c>
      <c r="X1493" s="217"/>
      <c r="Y1493" s="179"/>
      <c r="Z1493" s="179"/>
      <c r="AA1493" s="180"/>
    </row>
    <row r="1494" spans="1:27" ht="13.5" hidden="1" customHeight="1">
      <c r="A1494" s="172">
        <v>20</v>
      </c>
      <c r="B1494" t="s">
        <v>2176</v>
      </c>
      <c r="C1494" s="198">
        <v>24041</v>
      </c>
      <c r="D1494" t="s">
        <v>312</v>
      </c>
      <c r="E1494" s="198">
        <v>82</v>
      </c>
      <c r="F1494" s="104" t="s">
        <v>480</v>
      </c>
      <c r="G1494" t="s">
        <v>414</v>
      </c>
      <c r="H1494" t="s">
        <v>472</v>
      </c>
      <c r="I1494" t="s">
        <v>225</v>
      </c>
      <c r="K1494" t="s">
        <v>416</v>
      </c>
      <c r="L1494" t="s">
        <v>473</v>
      </c>
      <c r="M1494" s="104" t="s">
        <v>2256</v>
      </c>
      <c r="N1494" s="104" t="s">
        <v>27</v>
      </c>
      <c r="O1494" s="167">
        <v>3</v>
      </c>
      <c r="P1494" s="191">
        <v>0</v>
      </c>
      <c r="Q1494" s="216">
        <v>0</v>
      </c>
      <c r="R1494" s="191" t="s">
        <v>229</v>
      </c>
      <c r="S1494" s="175">
        <v>2404</v>
      </c>
      <c r="T1494" s="213" t="s">
        <v>2257</v>
      </c>
      <c r="U1494" s="199">
        <v>0</v>
      </c>
      <c r="V1494" s="200">
        <v>0</v>
      </c>
      <c r="W1494" s="216">
        <f>Tabla24[[#This Row],[Valor POAI 2026
 (en pesos y 3 últimos digitos en cero)]]/$V$2</f>
        <v>0</v>
      </c>
      <c r="X1494" s="217"/>
      <c r="Y1494" s="179"/>
      <c r="Z1494" s="179"/>
      <c r="AA1494" s="180"/>
    </row>
    <row r="1495" spans="1:27" ht="13.5" hidden="1" customHeight="1">
      <c r="A1495" s="172">
        <v>20</v>
      </c>
      <c r="B1495" t="s">
        <v>2176</v>
      </c>
      <c r="C1495" s="198">
        <v>24042</v>
      </c>
      <c r="D1495" t="s">
        <v>312</v>
      </c>
      <c r="E1495" s="198">
        <v>88</v>
      </c>
      <c r="F1495" s="104" t="s">
        <v>482</v>
      </c>
      <c r="G1495" t="s">
        <v>414</v>
      </c>
      <c r="H1495" t="s">
        <v>472</v>
      </c>
      <c r="I1495" t="s">
        <v>225</v>
      </c>
      <c r="K1495" t="s">
        <v>416</v>
      </c>
      <c r="L1495" t="s">
        <v>473</v>
      </c>
      <c r="M1495" s="104" t="s">
        <v>2258</v>
      </c>
      <c r="N1495" s="104" t="s">
        <v>27</v>
      </c>
      <c r="O1495" s="167">
        <v>1</v>
      </c>
      <c r="P1495" s="191">
        <v>92.7</v>
      </c>
      <c r="Q1495" s="216">
        <v>1.5259330092692776E-3</v>
      </c>
      <c r="R1495" s="191" t="s">
        <v>366</v>
      </c>
      <c r="S1495" s="175">
        <v>2404</v>
      </c>
      <c r="T1495" s="213" t="s">
        <v>2257</v>
      </c>
      <c r="U1495" s="199">
        <v>0</v>
      </c>
      <c r="V1495" s="200">
        <v>0</v>
      </c>
      <c r="W1495" s="216">
        <f>Tabla24[[#This Row],[Valor POAI 2026
 (en pesos y 3 últimos digitos en cero)]]/$V$2</f>
        <v>0</v>
      </c>
      <c r="X1495" s="217"/>
      <c r="Y1495" s="179"/>
      <c r="Z1495" s="179"/>
      <c r="AA1495" s="180"/>
    </row>
    <row r="1496" spans="1:27" ht="13.5" hidden="1" customHeight="1">
      <c r="A1496" s="172">
        <v>20</v>
      </c>
      <c r="B1496" t="s">
        <v>2176</v>
      </c>
      <c r="C1496" s="198">
        <v>22781</v>
      </c>
      <c r="D1496" t="s">
        <v>446</v>
      </c>
      <c r="E1496" s="198">
        <v>89</v>
      </c>
      <c r="F1496" s="104" t="s">
        <v>484</v>
      </c>
      <c r="G1496" t="s">
        <v>485</v>
      </c>
      <c r="H1496" t="s">
        <v>486</v>
      </c>
      <c r="I1496" t="s">
        <v>244</v>
      </c>
      <c r="K1496" t="s">
        <v>416</v>
      </c>
      <c r="L1496" t="s">
        <v>487</v>
      </c>
      <c r="M1496" s="104" t="s">
        <v>2259</v>
      </c>
      <c r="N1496" s="104" t="s">
        <v>489</v>
      </c>
      <c r="O1496" s="167">
        <v>200</v>
      </c>
      <c r="P1496" s="191">
        <v>2300</v>
      </c>
      <c r="Q1496" s="216">
        <v>3.7860258050909798E-2</v>
      </c>
      <c r="R1496" s="191" t="s">
        <v>229</v>
      </c>
      <c r="S1496" s="175">
        <v>2278</v>
      </c>
      <c r="T1496" s="213" t="s">
        <v>2260</v>
      </c>
      <c r="U1496" s="199">
        <v>0</v>
      </c>
      <c r="V1496" s="200">
        <v>0</v>
      </c>
      <c r="W1496" s="216">
        <f>Tabla24[[#This Row],[Valor POAI 2026
 (en pesos y 3 últimos digitos en cero)]]/$V$2</f>
        <v>0</v>
      </c>
      <c r="X1496" s="217"/>
      <c r="Y1496" s="179"/>
      <c r="Z1496" s="179"/>
      <c r="AA1496" s="180"/>
    </row>
    <row r="1497" spans="1:27" ht="13.5" hidden="1" customHeight="1">
      <c r="A1497" s="172">
        <v>20</v>
      </c>
      <c r="B1497" t="s">
        <v>2176</v>
      </c>
      <c r="C1497" s="198">
        <v>23271</v>
      </c>
      <c r="D1497" t="s">
        <v>491</v>
      </c>
      <c r="E1497" s="198">
        <v>91</v>
      </c>
      <c r="F1497" s="104" t="s">
        <v>768</v>
      </c>
      <c r="G1497" t="s">
        <v>493</v>
      </c>
      <c r="H1497" t="s">
        <v>501</v>
      </c>
      <c r="I1497" t="s">
        <v>244</v>
      </c>
      <c r="J1497" t="s">
        <v>495</v>
      </c>
      <c r="K1497" t="s">
        <v>496</v>
      </c>
      <c r="L1497" t="s">
        <v>497</v>
      </c>
      <c r="M1497" s="104" t="s">
        <v>769</v>
      </c>
      <c r="N1497" s="104" t="s">
        <v>127</v>
      </c>
      <c r="O1497" s="167">
        <v>1</v>
      </c>
      <c r="P1497" s="191">
        <v>4100</v>
      </c>
      <c r="Q1497" s="216">
        <v>6.7490025221187036E-2</v>
      </c>
      <c r="R1497" s="191" t="s">
        <v>366</v>
      </c>
      <c r="S1497" s="175">
        <v>2327</v>
      </c>
      <c r="T1497" s="213" t="s">
        <v>2261</v>
      </c>
      <c r="U1497" s="199">
        <v>0</v>
      </c>
      <c r="V1497" s="200">
        <v>0</v>
      </c>
      <c r="W1497" s="216">
        <f>Tabla24[[#This Row],[Valor POAI 2026
 (en pesos y 3 últimos digitos en cero)]]/$V$2</f>
        <v>0</v>
      </c>
      <c r="X1497" s="217"/>
      <c r="Y1497" s="179"/>
      <c r="Z1497" s="179"/>
      <c r="AA1497" s="180"/>
    </row>
    <row r="1498" spans="1:27" ht="13.5" hidden="1" customHeight="1">
      <c r="A1498" s="172">
        <v>20</v>
      </c>
      <c r="B1498" t="s">
        <v>2176</v>
      </c>
      <c r="C1498" s="198">
        <v>23272</v>
      </c>
      <c r="D1498" t="s">
        <v>491</v>
      </c>
      <c r="E1498" s="198">
        <v>93</v>
      </c>
      <c r="F1498" s="104" t="s">
        <v>492</v>
      </c>
      <c r="G1498" t="s">
        <v>493</v>
      </c>
      <c r="H1498" t="s">
        <v>494</v>
      </c>
      <c r="I1498" t="s">
        <v>244</v>
      </c>
      <c r="J1498" t="s">
        <v>495</v>
      </c>
      <c r="K1498" t="s">
        <v>496</v>
      </c>
      <c r="L1498" t="s">
        <v>497</v>
      </c>
      <c r="M1498" s="104" t="s">
        <v>175</v>
      </c>
      <c r="N1498" s="104" t="s">
        <v>176</v>
      </c>
      <c r="O1498" s="167">
        <v>4</v>
      </c>
      <c r="P1498" s="191">
        <v>6250</v>
      </c>
      <c r="Q1498" s="216">
        <v>0.10288113600790706</v>
      </c>
      <c r="R1498" s="191" t="s">
        <v>229</v>
      </c>
      <c r="S1498" s="175">
        <v>2327</v>
      </c>
      <c r="T1498" s="213" t="s">
        <v>2261</v>
      </c>
      <c r="U1498" s="199">
        <v>0</v>
      </c>
      <c r="V1498" s="200">
        <v>0</v>
      </c>
      <c r="W1498" s="216">
        <f>Tabla24[[#This Row],[Valor POAI 2026
 (en pesos y 3 últimos digitos en cero)]]/$V$2</f>
        <v>0</v>
      </c>
      <c r="X1498" s="217"/>
      <c r="Y1498" s="179"/>
      <c r="Z1498" s="179"/>
      <c r="AA1498" s="180"/>
    </row>
    <row r="1499" spans="1:27" ht="13.5" hidden="1" customHeight="1">
      <c r="A1499" s="172">
        <v>20</v>
      </c>
      <c r="B1499" t="s">
        <v>2176</v>
      </c>
      <c r="C1499" s="198">
        <v>23273</v>
      </c>
      <c r="D1499" t="s">
        <v>491</v>
      </c>
      <c r="E1499" s="198">
        <v>92</v>
      </c>
      <c r="F1499" s="104" t="s">
        <v>500</v>
      </c>
      <c r="G1499" t="s">
        <v>493</v>
      </c>
      <c r="H1499" t="s">
        <v>501</v>
      </c>
      <c r="I1499" t="s">
        <v>244</v>
      </c>
      <c r="J1499" t="s">
        <v>495</v>
      </c>
      <c r="K1499" t="s">
        <v>496</v>
      </c>
      <c r="L1499" t="s">
        <v>497</v>
      </c>
      <c r="M1499" s="104" t="s">
        <v>502</v>
      </c>
      <c r="N1499" s="104" t="s">
        <v>31</v>
      </c>
      <c r="O1499" s="167">
        <v>1</v>
      </c>
      <c r="P1499" s="191">
        <v>410</v>
      </c>
      <c r="Q1499" s="216">
        <v>6.7490025221187038E-3</v>
      </c>
      <c r="R1499" s="191" t="s">
        <v>366</v>
      </c>
      <c r="S1499" s="175">
        <v>2327</v>
      </c>
      <c r="T1499" s="213" t="s">
        <v>2261</v>
      </c>
      <c r="U1499" s="199">
        <v>0</v>
      </c>
      <c r="V1499" s="200">
        <v>0</v>
      </c>
      <c r="W1499" s="216">
        <f>Tabla24[[#This Row],[Valor POAI 2026
 (en pesos y 3 últimos digitos en cero)]]/$V$2</f>
        <v>0</v>
      </c>
      <c r="X1499" s="217"/>
      <c r="Y1499" s="179"/>
      <c r="Z1499" s="179"/>
      <c r="AA1499" s="180"/>
    </row>
    <row r="1500" spans="1:27" ht="13.5" hidden="1" customHeight="1">
      <c r="A1500" s="172">
        <v>20</v>
      </c>
      <c r="B1500" t="s">
        <v>2176</v>
      </c>
      <c r="C1500" s="198">
        <v>23274</v>
      </c>
      <c r="D1500" t="s">
        <v>491</v>
      </c>
      <c r="E1500" s="198">
        <v>90</v>
      </c>
      <c r="F1500" s="104" t="s">
        <v>2262</v>
      </c>
      <c r="G1500" t="s">
        <v>493</v>
      </c>
      <c r="H1500" t="s">
        <v>501</v>
      </c>
      <c r="I1500" t="s">
        <v>244</v>
      </c>
      <c r="J1500" t="s">
        <v>495</v>
      </c>
      <c r="K1500" t="s">
        <v>496</v>
      </c>
      <c r="L1500" t="s">
        <v>497</v>
      </c>
      <c r="M1500" s="104" t="s">
        <v>2263</v>
      </c>
      <c r="N1500" s="104" t="s">
        <v>2264</v>
      </c>
      <c r="O1500" s="167">
        <v>1</v>
      </c>
      <c r="P1500" s="191">
        <v>0</v>
      </c>
      <c r="Q1500" s="216">
        <v>0</v>
      </c>
      <c r="R1500" s="191" t="s">
        <v>229</v>
      </c>
      <c r="S1500" s="175">
        <v>2327</v>
      </c>
      <c r="T1500" s="213" t="s">
        <v>2261</v>
      </c>
      <c r="U1500" s="199">
        <v>0</v>
      </c>
      <c r="V1500" s="200">
        <v>0</v>
      </c>
      <c r="W1500" s="216">
        <f>Tabla24[[#This Row],[Valor POAI 2026
 (en pesos y 3 últimos digitos en cero)]]/$V$2</f>
        <v>0</v>
      </c>
      <c r="X1500" s="217"/>
      <c r="Y1500" s="179"/>
      <c r="Z1500" s="179"/>
      <c r="AA1500" s="180"/>
    </row>
    <row r="1501" spans="1:27" ht="13.5" hidden="1" customHeight="1">
      <c r="A1501" s="172">
        <v>20</v>
      </c>
      <c r="B1501" t="s">
        <v>2176</v>
      </c>
      <c r="C1501" s="198">
        <v>22651</v>
      </c>
      <c r="D1501" t="s">
        <v>316</v>
      </c>
      <c r="E1501" s="198">
        <v>95</v>
      </c>
      <c r="F1501" s="104" t="s">
        <v>506</v>
      </c>
      <c r="G1501" t="s">
        <v>507</v>
      </c>
      <c r="H1501" t="s">
        <v>508</v>
      </c>
      <c r="I1501" t="s">
        <v>225</v>
      </c>
      <c r="K1501" t="s">
        <v>496</v>
      </c>
      <c r="L1501" t="s">
        <v>509</v>
      </c>
      <c r="M1501" s="104" t="s">
        <v>2265</v>
      </c>
      <c r="N1501" s="104" t="s">
        <v>183</v>
      </c>
      <c r="O1501" s="167">
        <v>17</v>
      </c>
      <c r="P1501" s="191">
        <v>519.76</v>
      </c>
      <c r="Q1501" s="216">
        <v>8.5557598802351639E-3</v>
      </c>
      <c r="R1501" s="191" t="s">
        <v>229</v>
      </c>
      <c r="S1501" s="175">
        <v>2265</v>
      </c>
      <c r="T1501" s="213" t="s">
        <v>2266</v>
      </c>
      <c r="U1501" s="199">
        <v>0</v>
      </c>
      <c r="V1501" s="200">
        <v>0</v>
      </c>
      <c r="W1501" s="216">
        <f>Tabla24[[#This Row],[Valor POAI 2026
 (en pesos y 3 últimos digitos en cero)]]/$V$2</f>
        <v>0</v>
      </c>
      <c r="X1501" s="217"/>
      <c r="Y1501" s="179"/>
      <c r="Z1501" s="179"/>
      <c r="AA1501" s="180"/>
    </row>
    <row r="1502" spans="1:27" ht="13.5" hidden="1" customHeight="1">
      <c r="A1502" s="172">
        <v>20</v>
      </c>
      <c r="B1502" t="s">
        <v>2176</v>
      </c>
      <c r="C1502" s="198">
        <v>23861</v>
      </c>
      <c r="D1502" t="s">
        <v>491</v>
      </c>
      <c r="E1502" s="198">
        <v>100</v>
      </c>
      <c r="F1502" s="104" t="s">
        <v>545</v>
      </c>
      <c r="G1502" t="s">
        <v>493</v>
      </c>
      <c r="H1502" t="s">
        <v>546</v>
      </c>
      <c r="I1502" t="s">
        <v>244</v>
      </c>
      <c r="K1502" t="s">
        <v>496</v>
      </c>
      <c r="L1502" t="s">
        <v>517</v>
      </c>
      <c r="M1502" s="104" t="s">
        <v>2267</v>
      </c>
      <c r="N1502" s="104" t="s">
        <v>194</v>
      </c>
      <c r="O1502" s="167">
        <v>4</v>
      </c>
      <c r="P1502" s="191">
        <v>400</v>
      </c>
      <c r="Q1502" s="216">
        <v>6.5843927045060521E-3</v>
      </c>
      <c r="R1502" s="191" t="s">
        <v>229</v>
      </c>
      <c r="S1502" s="175">
        <v>2386</v>
      </c>
      <c r="T1502" s="213" t="s">
        <v>2268</v>
      </c>
      <c r="U1502" s="199">
        <v>0</v>
      </c>
      <c r="V1502" s="200">
        <v>0</v>
      </c>
      <c r="W1502" s="216">
        <f>Tabla24[[#This Row],[Valor POAI 2026
 (en pesos y 3 últimos digitos en cero)]]/$V$2</f>
        <v>0</v>
      </c>
      <c r="X1502" s="217"/>
      <c r="Y1502" s="179"/>
      <c r="Z1502" s="179"/>
      <c r="AA1502" s="180"/>
    </row>
    <row r="1503" spans="1:27" ht="13.5" hidden="1" customHeight="1">
      <c r="A1503" s="172">
        <v>20</v>
      </c>
      <c r="B1503" t="s">
        <v>2176</v>
      </c>
      <c r="C1503" s="198">
        <v>23862</v>
      </c>
      <c r="D1503" t="s">
        <v>491</v>
      </c>
      <c r="E1503" s="198">
        <v>101</v>
      </c>
      <c r="F1503" s="104" t="s">
        <v>549</v>
      </c>
      <c r="G1503" t="s">
        <v>493</v>
      </c>
      <c r="H1503" t="s">
        <v>546</v>
      </c>
      <c r="I1503" t="s">
        <v>244</v>
      </c>
      <c r="K1503" t="s">
        <v>496</v>
      </c>
      <c r="L1503" t="s">
        <v>517</v>
      </c>
      <c r="M1503" s="104" t="s">
        <v>2269</v>
      </c>
      <c r="N1503" s="104" t="s">
        <v>197</v>
      </c>
      <c r="O1503" s="167">
        <v>4</v>
      </c>
      <c r="P1503" s="191">
        <v>204.44800000000001</v>
      </c>
      <c r="Q1503" s="216">
        <v>3.3654147991271336E-3</v>
      </c>
      <c r="R1503" s="191" t="s">
        <v>229</v>
      </c>
      <c r="S1503" s="175">
        <v>2386</v>
      </c>
      <c r="T1503" s="213" t="s">
        <v>2268</v>
      </c>
      <c r="U1503" s="199">
        <v>0</v>
      </c>
      <c r="V1503" s="200">
        <v>0</v>
      </c>
      <c r="W1503" s="216">
        <f>Tabla24[[#This Row],[Valor POAI 2026
 (en pesos y 3 últimos digitos en cero)]]/$V$2</f>
        <v>0</v>
      </c>
      <c r="X1503" s="217"/>
      <c r="Y1503" s="179"/>
      <c r="Z1503" s="179"/>
      <c r="AA1503" s="180"/>
    </row>
    <row r="1504" spans="1:27" ht="13.5" hidden="1" customHeight="1">
      <c r="A1504" s="172">
        <v>20</v>
      </c>
      <c r="B1504" t="s">
        <v>2176</v>
      </c>
      <c r="C1504" s="198">
        <v>26961</v>
      </c>
      <c r="D1504" t="s">
        <v>491</v>
      </c>
      <c r="E1504" s="198">
        <v>98</v>
      </c>
      <c r="F1504" s="104" t="s">
        <v>514</v>
      </c>
      <c r="G1504" t="s">
        <v>515</v>
      </c>
      <c r="H1504" t="s">
        <v>516</v>
      </c>
      <c r="I1504" t="s">
        <v>225</v>
      </c>
      <c r="K1504" t="s">
        <v>496</v>
      </c>
      <c r="L1504" t="s">
        <v>517</v>
      </c>
      <c r="M1504" s="104" t="s">
        <v>2270</v>
      </c>
      <c r="N1504" s="104" t="s">
        <v>83</v>
      </c>
      <c r="O1504" s="167">
        <v>240</v>
      </c>
      <c r="P1504" s="191">
        <v>334.35</v>
      </c>
      <c r="Q1504" s="216">
        <v>5.5037292518789966E-3</v>
      </c>
      <c r="R1504" s="191" t="s">
        <v>229</v>
      </c>
      <c r="S1504" s="175">
        <v>2696</v>
      </c>
      <c r="T1504" s="213" t="s">
        <v>2271</v>
      </c>
      <c r="U1504" s="199">
        <v>0</v>
      </c>
      <c r="V1504" s="200">
        <v>0</v>
      </c>
      <c r="W1504" s="216">
        <f>Tabla24[[#This Row],[Valor POAI 2026
 (en pesos y 3 últimos digitos en cero)]]/$V$2</f>
        <v>0</v>
      </c>
      <c r="X1504" s="217"/>
      <c r="Y1504" s="179"/>
      <c r="Z1504" s="179"/>
      <c r="AA1504" s="180"/>
    </row>
    <row r="1505" spans="1:27" ht="13.5" hidden="1" customHeight="1">
      <c r="A1505" s="172">
        <v>20</v>
      </c>
      <c r="B1505" t="s">
        <v>2176</v>
      </c>
      <c r="C1505" s="198">
        <v>26962</v>
      </c>
      <c r="D1505" t="s">
        <v>491</v>
      </c>
      <c r="E1505" s="198">
        <v>111</v>
      </c>
      <c r="F1505" s="104" t="s">
        <v>1020</v>
      </c>
      <c r="G1505" t="s">
        <v>515</v>
      </c>
      <c r="H1505" t="s">
        <v>521</v>
      </c>
      <c r="I1505" t="s">
        <v>225</v>
      </c>
      <c r="K1505" t="s">
        <v>496</v>
      </c>
      <c r="L1505" t="s">
        <v>517</v>
      </c>
      <c r="M1505" s="104" t="s">
        <v>2272</v>
      </c>
      <c r="N1505" s="104" t="s">
        <v>127</v>
      </c>
      <c r="O1505" s="167">
        <v>4</v>
      </c>
      <c r="P1505" s="191">
        <v>370.82</v>
      </c>
      <c r="Q1505" s="216">
        <v>6.1040612567123355E-3</v>
      </c>
      <c r="R1505" s="191" t="s">
        <v>229</v>
      </c>
      <c r="S1505" s="175">
        <v>2696</v>
      </c>
      <c r="T1505" s="213" t="s">
        <v>2271</v>
      </c>
      <c r="U1505" s="199">
        <v>0</v>
      </c>
      <c r="V1505" s="200">
        <v>0</v>
      </c>
      <c r="W1505" s="216">
        <f>Tabla24[[#This Row],[Valor POAI 2026
 (en pesos y 3 últimos digitos en cero)]]/$V$2</f>
        <v>0</v>
      </c>
      <c r="X1505" s="217"/>
      <c r="Y1505" s="179"/>
      <c r="Z1505" s="179"/>
      <c r="AA1505" s="180"/>
    </row>
    <row r="1506" spans="1:27" ht="13.5" hidden="1" customHeight="1">
      <c r="A1506" s="172">
        <v>20</v>
      </c>
      <c r="B1506" t="s">
        <v>2176</v>
      </c>
      <c r="C1506" s="198">
        <v>26963</v>
      </c>
      <c r="D1506" t="s">
        <v>491</v>
      </c>
      <c r="E1506" s="198">
        <v>108</v>
      </c>
      <c r="F1506" s="104" t="s">
        <v>520</v>
      </c>
      <c r="G1506" t="s">
        <v>515</v>
      </c>
      <c r="H1506" t="s">
        <v>521</v>
      </c>
      <c r="I1506" t="s">
        <v>225</v>
      </c>
      <c r="K1506" t="s">
        <v>496</v>
      </c>
      <c r="L1506" t="s">
        <v>517</v>
      </c>
      <c r="M1506" s="104" t="s">
        <v>2273</v>
      </c>
      <c r="N1506" s="104" t="s">
        <v>27</v>
      </c>
      <c r="O1506" s="167">
        <v>20</v>
      </c>
      <c r="P1506" s="191">
        <v>105.68</v>
      </c>
      <c r="Q1506" s="216">
        <v>1.7395965525304992E-3</v>
      </c>
      <c r="R1506" s="191" t="s">
        <v>229</v>
      </c>
      <c r="S1506" s="175">
        <v>2696</v>
      </c>
      <c r="T1506" s="213" t="s">
        <v>2271</v>
      </c>
      <c r="U1506" s="199">
        <v>0</v>
      </c>
      <c r="V1506" s="200">
        <v>0</v>
      </c>
      <c r="W1506" s="216">
        <f>Tabla24[[#This Row],[Valor POAI 2026
 (en pesos y 3 últimos digitos en cero)]]/$V$2</f>
        <v>0</v>
      </c>
      <c r="X1506" s="217"/>
      <c r="Y1506" s="179"/>
      <c r="Z1506" s="179"/>
      <c r="AA1506" s="180"/>
    </row>
    <row r="1507" spans="1:27" ht="13.5" hidden="1" customHeight="1">
      <c r="A1507" s="172">
        <v>20</v>
      </c>
      <c r="B1507" t="s">
        <v>2176</v>
      </c>
      <c r="C1507" s="198">
        <v>26964</v>
      </c>
      <c r="D1507" t="s">
        <v>491</v>
      </c>
      <c r="E1507" s="198">
        <v>99</v>
      </c>
      <c r="F1507" s="104" t="s">
        <v>523</v>
      </c>
      <c r="G1507" t="s">
        <v>515</v>
      </c>
      <c r="H1507" t="s">
        <v>524</v>
      </c>
      <c r="I1507" t="s">
        <v>244</v>
      </c>
      <c r="K1507" t="s">
        <v>496</v>
      </c>
      <c r="L1507" t="s">
        <v>517</v>
      </c>
      <c r="M1507" s="104" t="s">
        <v>2274</v>
      </c>
      <c r="N1507" s="104" t="s">
        <v>188</v>
      </c>
      <c r="O1507" s="167">
        <v>27</v>
      </c>
      <c r="P1507" s="191">
        <v>640</v>
      </c>
      <c r="Q1507" s="216">
        <v>1.0535028327209683E-2</v>
      </c>
      <c r="R1507" s="191" t="s">
        <v>229</v>
      </c>
      <c r="S1507" s="175">
        <v>2696</v>
      </c>
      <c r="T1507" s="213" t="s">
        <v>2271</v>
      </c>
      <c r="U1507" s="199">
        <v>0</v>
      </c>
      <c r="V1507" s="200">
        <v>0</v>
      </c>
      <c r="W1507" s="216">
        <f>Tabla24[[#This Row],[Valor POAI 2026
 (en pesos y 3 últimos digitos en cero)]]/$V$2</f>
        <v>0</v>
      </c>
      <c r="X1507" s="217"/>
      <c r="Y1507" s="179"/>
      <c r="Z1507" s="179"/>
      <c r="AA1507" s="180"/>
    </row>
    <row r="1508" spans="1:27" ht="13.5" hidden="1" customHeight="1">
      <c r="A1508" s="172">
        <v>20</v>
      </c>
      <c r="B1508" t="s">
        <v>2176</v>
      </c>
      <c r="C1508" s="198">
        <v>26965</v>
      </c>
      <c r="D1508" t="s">
        <v>491</v>
      </c>
      <c r="E1508" s="198">
        <v>97</v>
      </c>
      <c r="F1508" s="104" t="s">
        <v>526</v>
      </c>
      <c r="G1508" t="s">
        <v>515</v>
      </c>
      <c r="H1508" t="s">
        <v>527</v>
      </c>
      <c r="I1508" t="s">
        <v>225</v>
      </c>
      <c r="K1508" t="s">
        <v>496</v>
      </c>
      <c r="L1508" t="s">
        <v>517</v>
      </c>
      <c r="M1508" s="104" t="s">
        <v>2275</v>
      </c>
      <c r="N1508" s="104" t="s">
        <v>190</v>
      </c>
      <c r="O1508" s="167">
        <v>40</v>
      </c>
      <c r="P1508" s="191">
        <v>488.86</v>
      </c>
      <c r="Q1508" s="216">
        <v>8.0471155438120723E-3</v>
      </c>
      <c r="R1508" s="191" t="s">
        <v>229</v>
      </c>
      <c r="S1508" s="175">
        <v>2696</v>
      </c>
      <c r="T1508" s="213" t="s">
        <v>2271</v>
      </c>
      <c r="U1508" s="199">
        <v>0</v>
      </c>
      <c r="V1508" s="200">
        <v>0</v>
      </c>
      <c r="W1508" s="216">
        <f>Tabla24[[#This Row],[Valor POAI 2026
 (en pesos y 3 últimos digitos en cero)]]/$V$2</f>
        <v>0</v>
      </c>
      <c r="X1508" s="217"/>
      <c r="Y1508" s="179"/>
      <c r="Z1508" s="179"/>
      <c r="AA1508" s="180"/>
    </row>
    <row r="1509" spans="1:27" ht="13.5" hidden="1" customHeight="1">
      <c r="A1509" s="172">
        <v>20</v>
      </c>
      <c r="B1509" t="s">
        <v>2176</v>
      </c>
      <c r="C1509" s="198">
        <v>26966</v>
      </c>
      <c r="D1509" t="s">
        <v>491</v>
      </c>
      <c r="E1509" s="198">
        <v>107</v>
      </c>
      <c r="F1509" s="104" t="s">
        <v>529</v>
      </c>
      <c r="G1509" t="s">
        <v>515</v>
      </c>
      <c r="H1509" t="s">
        <v>521</v>
      </c>
      <c r="I1509" t="s">
        <v>225</v>
      </c>
      <c r="K1509" t="s">
        <v>496</v>
      </c>
      <c r="L1509" t="s">
        <v>517</v>
      </c>
      <c r="M1509" s="104" t="s">
        <v>2276</v>
      </c>
      <c r="N1509" s="104" t="s">
        <v>531</v>
      </c>
      <c r="O1509" s="167">
        <v>4</v>
      </c>
      <c r="P1509" s="191">
        <v>173.05</v>
      </c>
      <c r="Q1509" s="216">
        <v>2.8485728937869309E-3</v>
      </c>
      <c r="R1509" s="191" t="s">
        <v>229</v>
      </c>
      <c r="S1509" s="175">
        <v>2696</v>
      </c>
      <c r="T1509" s="213" t="s">
        <v>2271</v>
      </c>
      <c r="U1509" s="199">
        <v>0</v>
      </c>
      <c r="V1509" s="200">
        <v>0</v>
      </c>
      <c r="W1509" s="216">
        <f>Tabla24[[#This Row],[Valor POAI 2026
 (en pesos y 3 últimos digitos en cero)]]/$V$2</f>
        <v>0</v>
      </c>
      <c r="X1509" s="217"/>
      <c r="Y1509" s="179"/>
      <c r="Z1509" s="179"/>
      <c r="AA1509" s="180"/>
    </row>
  </sheetData>
  <mergeCells count="2">
    <mergeCell ref="A2:U2"/>
    <mergeCell ref="V2:Y2"/>
  </mergeCells>
  <phoneticPr fontId="33" type="noConversion"/>
  <conditionalFormatting sqref="P4:P1509">
    <cfRule type="cellIs" dxfId="1" priority="1" operator="equal">
      <formula>0</formula>
    </cfRule>
  </conditionalFormatting>
  <dataValidations xWindow="928" yWindow="441" count="4">
    <dataValidation type="decimal" allowBlank="1" showInputMessage="1" showErrorMessage="1" sqref="U4:U1509" xr:uid="{278A88A5-E250-4E9E-B0FD-0949C0E7E120}">
      <formula1>0</formula1>
      <formula2>100000</formula2>
    </dataValidation>
    <dataValidation type="custom" allowBlank="1" showInputMessage="1" showErrorMessage="1" errorTitle="Últimos dígitos en ceros" error="Error: Ingrese los últimos 3 dígitos en cero, y sin decimales." promptTitle="Valor POAI 2026" prompt="Inserte valor en pesos de 2025 y 3 últimos dígitos en cero" sqref="V4:V1509" xr:uid="{FAA3AAD9-2D8B-42B1-AA04-90E4B4056048}">
      <formula1>OR(RIGHT(V4,3)="000",V4=0)</formula1>
    </dataValidation>
    <dataValidation type="list" allowBlank="1" showInputMessage="1" showErrorMessage="1" sqref="AA4:AA1509" xr:uid="{8FF6BB63-E24C-4499-A1B0-40F647AB1955}">
      <formula1>SI</formula1>
    </dataValidation>
    <dataValidation type="whole" allowBlank="1" showInputMessage="1" showErrorMessage="1" sqref="S4:S1509" xr:uid="{76EC314E-FE41-45C6-8616-8708AF76685A}">
      <formula1>1</formula1>
      <formula2>1000000</formula2>
    </dataValidation>
  </dataValidations>
  <pageMargins left="0.7" right="0.7" top="0.75" bottom="0.75" header="0.3" footer="0.3"/>
  <drawing r:id="rId1"/>
  <tableParts count="1">
    <tablePart r:id="rId2"/>
  </tableParts>
  <extLst>
    <ext xmlns:x15="http://schemas.microsoft.com/office/spreadsheetml/2010/11/main" uri="{3A4CF648-6AED-40f4-86FF-DC5316D8AED3}">
      <x14:slicerList xmlns:x14="http://schemas.microsoft.com/office/spreadsheetml/2009/9/main">
        <x14:slicer r:id="rId3"/>
      </x14:slicerList>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81C448-2637-496F-9DD7-90FC91870DE8}">
  <dimension ref="A1:Z4"/>
  <sheetViews>
    <sheetView workbookViewId="0">
      <selection activeCell="D34" sqref="D34"/>
    </sheetView>
  </sheetViews>
  <sheetFormatPr baseColWidth="10" defaultColWidth="11.453125" defaultRowHeight="14.5"/>
  <cols>
    <col min="1" max="1" width="16" bestFit="1" customWidth="1"/>
    <col min="2" max="2" width="12" bestFit="1" customWidth="1"/>
    <col min="3" max="3" width="18.1796875" bestFit="1" customWidth="1"/>
    <col min="4" max="4" width="11.54296875" bestFit="1" customWidth="1"/>
    <col min="5" max="5" width="15.54296875" bestFit="1" customWidth="1"/>
    <col min="6" max="6" width="78.7265625" bestFit="1" customWidth="1"/>
    <col min="7" max="7" width="38.81640625" bestFit="1" customWidth="1"/>
    <col min="8" max="8" width="71.453125" bestFit="1" customWidth="1"/>
    <col min="9" max="9" width="27.1796875" bestFit="1" customWidth="1"/>
    <col min="10" max="10" width="43.453125" bestFit="1" customWidth="1"/>
    <col min="11" max="11" width="29.7265625" bestFit="1" customWidth="1"/>
    <col min="12" max="12" width="79" bestFit="1" customWidth="1"/>
    <col min="13" max="13" width="80" bestFit="1" customWidth="1"/>
    <col min="14" max="14" width="26.26953125" bestFit="1" customWidth="1"/>
    <col min="15" max="15" width="17.54296875" bestFit="1" customWidth="1"/>
    <col min="16" max="16" width="56.81640625" bestFit="1" customWidth="1"/>
    <col min="17" max="17" width="23.1796875" bestFit="1" customWidth="1"/>
    <col min="18" max="18" width="26.54296875" bestFit="1" customWidth="1"/>
    <col min="19" max="19" width="36.1796875" bestFit="1" customWidth="1"/>
    <col min="20" max="20" width="83.26953125" bestFit="1" customWidth="1"/>
    <col min="21" max="21" width="31.7265625" bestFit="1" customWidth="1"/>
    <col min="22" max="22" width="51.26953125" bestFit="1" customWidth="1"/>
    <col min="23" max="23" width="34.453125" bestFit="1" customWidth="1"/>
    <col min="24" max="24" width="16.26953125" bestFit="1" customWidth="1"/>
    <col min="25" max="25" width="37.1796875" bestFit="1" customWidth="1"/>
    <col min="26" max="26" width="50.453125" bestFit="1" customWidth="1"/>
  </cols>
  <sheetData>
    <row r="1" spans="1:26">
      <c r="A1" s="178" t="s">
        <v>2281</v>
      </c>
    </row>
    <row r="3" spans="1:26">
      <c r="A3" t="s">
        <v>0</v>
      </c>
      <c r="B3" t="s">
        <v>1</v>
      </c>
      <c r="C3" t="s">
        <v>3</v>
      </c>
      <c r="D3" t="s">
        <v>2</v>
      </c>
      <c r="E3" t="s">
        <v>206</v>
      </c>
      <c r="F3" t="s">
        <v>207</v>
      </c>
      <c r="G3" t="s">
        <v>208</v>
      </c>
      <c r="H3" t="s">
        <v>209</v>
      </c>
      <c r="I3" t="s">
        <v>210</v>
      </c>
      <c r="J3" t="s">
        <v>211</v>
      </c>
      <c r="K3" t="s">
        <v>212</v>
      </c>
      <c r="L3" t="s">
        <v>213</v>
      </c>
      <c r="M3" t="s">
        <v>4</v>
      </c>
      <c r="N3" t="s">
        <v>5</v>
      </c>
      <c r="O3" t="s">
        <v>6</v>
      </c>
      <c r="P3" t="s">
        <v>7</v>
      </c>
      <c r="Q3" t="s">
        <v>8</v>
      </c>
      <c r="R3" t="s">
        <v>214</v>
      </c>
      <c r="S3" t="s">
        <v>9</v>
      </c>
      <c r="T3" t="s">
        <v>10</v>
      </c>
      <c r="U3" t="s">
        <v>11</v>
      </c>
      <c r="V3" t="s">
        <v>12</v>
      </c>
      <c r="W3" t="s">
        <v>216</v>
      </c>
      <c r="X3" t="s">
        <v>217</v>
      </c>
      <c r="Y3" t="s">
        <v>218</v>
      </c>
      <c r="Z3" t="s">
        <v>219</v>
      </c>
    </row>
    <row r="4" spans="1:26">
      <c r="A4">
        <v>7</v>
      </c>
      <c r="B4" t="s">
        <v>14</v>
      </c>
      <c r="C4">
        <v>28291</v>
      </c>
      <c r="D4" t="s">
        <v>374</v>
      </c>
      <c r="E4">
        <v>50</v>
      </c>
      <c r="F4" t="s">
        <v>375</v>
      </c>
      <c r="G4" t="s">
        <v>376</v>
      </c>
      <c r="H4" t="s">
        <v>377</v>
      </c>
      <c r="I4" t="s">
        <v>244</v>
      </c>
      <c r="J4" t="s">
        <v>378</v>
      </c>
      <c r="K4" t="s">
        <v>379</v>
      </c>
      <c r="L4" t="s">
        <v>380</v>
      </c>
      <c r="M4" t="s">
        <v>110</v>
      </c>
      <c r="N4" t="s">
        <v>27</v>
      </c>
      <c r="O4">
        <v>36</v>
      </c>
      <c r="P4">
        <v>1407.5031120000001</v>
      </c>
      <c r="Q4">
        <v>9.7667696376080929E-3</v>
      </c>
      <c r="R4" t="s">
        <v>229</v>
      </c>
      <c r="S4">
        <v>2829</v>
      </c>
      <c r="T4" t="s">
        <v>111</v>
      </c>
      <c r="U4">
        <v>9</v>
      </c>
      <c r="V4">
        <v>2349638000</v>
      </c>
      <c r="W4">
        <v>1.48088648656716E-2</v>
      </c>
    </row>
  </sheetData>
  <pageMargins left="0.7" right="0.7" top="0.75" bottom="0.75" header="0.3" footer="0.3"/>
  <tableParts count="1">
    <tablePart r:id="rId1"/>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D3F57C-058F-4088-835C-0EC29EDA788A}">
  <sheetPr codeName="Hoja3"/>
  <dimension ref="A1:H5"/>
  <sheetViews>
    <sheetView workbookViewId="0">
      <selection activeCell="H2" sqref="H2:H3"/>
    </sheetView>
  </sheetViews>
  <sheetFormatPr baseColWidth="10" defaultColWidth="11.453125" defaultRowHeight="14.5"/>
  <cols>
    <col min="1" max="1" width="18.81640625" customWidth="1"/>
    <col min="2" max="2" width="27.453125" customWidth="1"/>
  </cols>
  <sheetData>
    <row r="1" spans="1:8" ht="18.5">
      <c r="A1" s="233" t="s">
        <v>2282</v>
      </c>
      <c r="B1" s="233"/>
      <c r="C1" s="233"/>
    </row>
    <row r="2" spans="1:8">
      <c r="A2" s="83"/>
      <c r="B2" s="83"/>
      <c r="C2" s="83"/>
      <c r="H2" t="s">
        <v>405</v>
      </c>
    </row>
    <row r="3" spans="1:8">
      <c r="A3" s="106" t="s">
        <v>2283</v>
      </c>
    </row>
    <row r="4" spans="1:8">
      <c r="A4" s="104" t="s">
        <v>14</v>
      </c>
    </row>
    <row r="5" spans="1:8">
      <c r="A5" s="104" t="s">
        <v>2279</v>
      </c>
    </row>
  </sheetData>
  <mergeCells count="1">
    <mergeCell ref="A1:C1"/>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7"/>
  <dimension ref="A1:BW1320"/>
  <sheetViews>
    <sheetView zoomScale="80" zoomScaleNormal="80" workbookViewId="0">
      <pane xSplit="3" ySplit="1" topLeftCell="AE1308" activePane="bottomRight" state="frozen"/>
      <selection pane="topRight" activeCell="D1" sqref="D1"/>
      <selection pane="bottomLeft" activeCell="A2" sqref="A2"/>
      <selection pane="bottomRight" activeCell="AK1318" sqref="AK1318"/>
    </sheetView>
  </sheetViews>
  <sheetFormatPr baseColWidth="10" defaultColWidth="11.453125" defaultRowHeight="14.5"/>
  <cols>
    <col min="1" max="1" width="13" style="83" customWidth="1"/>
    <col min="2" max="2" width="11.453125" style="83" customWidth="1"/>
    <col min="3" max="3" width="18" style="83" customWidth="1"/>
    <col min="4" max="4" width="13.453125" style="100" customWidth="1"/>
    <col min="5" max="5" width="16.26953125" style="83" customWidth="1"/>
    <col min="6" max="6" width="15.81640625" style="100" customWidth="1"/>
    <col min="7" max="7" width="21.54296875" style="83" customWidth="1"/>
    <col min="8" max="8" width="11.453125" style="83" customWidth="1"/>
    <col min="9" max="9" width="29.1796875" style="83" customWidth="1"/>
    <col min="10" max="10" width="16.26953125" style="83" customWidth="1"/>
    <col min="11" max="11" width="16.7265625" style="83" customWidth="1"/>
    <col min="12" max="12" width="20.54296875" style="83" customWidth="1"/>
    <col min="13" max="13" width="13" style="83" customWidth="1"/>
    <col min="14" max="14" width="13" style="101" customWidth="1"/>
    <col min="15" max="17" width="11.453125" style="83" customWidth="1"/>
    <col min="18" max="18" width="13.26953125" style="83" customWidth="1"/>
    <col min="19" max="20" width="17.54296875" style="83" customWidth="1"/>
    <col min="21" max="21" width="14" style="83" customWidth="1"/>
    <col min="22" max="22" width="17.54296875" style="83" customWidth="1"/>
    <col min="23" max="23" width="35.1796875" style="83" customWidth="1"/>
    <col min="24" max="24" width="17.54296875" style="101" customWidth="1"/>
    <col min="25" max="25" width="17.54296875" style="102" customWidth="1"/>
    <col min="26" max="26" width="17.54296875" style="83" customWidth="1"/>
    <col min="27" max="27" width="23.26953125" style="83" customWidth="1"/>
    <col min="28" max="28" width="17.1796875" style="83" customWidth="1"/>
    <col min="29" max="29" width="34.453125" style="103" customWidth="1"/>
    <col min="30" max="33" width="20.54296875" style="103" customWidth="1"/>
    <col min="34" max="34" width="27.1796875" style="103" customWidth="1"/>
    <col min="35" max="35" width="16.453125" style="83" customWidth="1"/>
    <col min="36" max="36" width="18.26953125" style="83" customWidth="1"/>
    <col min="37" max="38" width="14.81640625" style="83" customWidth="1"/>
    <col min="39" max="39" width="13.81640625" style="83" customWidth="1"/>
    <col min="40" max="41" width="18.1796875" style="83" customWidth="1"/>
    <col min="42" max="42" width="19.81640625" style="83" customWidth="1"/>
    <col min="43" max="55" width="15.7265625" style="83" customWidth="1"/>
    <col min="56" max="69" width="16" style="83" customWidth="1"/>
    <col min="70" max="73" width="21.453125" style="83" customWidth="1"/>
    <col min="74" max="74" width="11.453125" style="83"/>
    <col min="75" max="75" width="11.453125" style="84"/>
    <col min="76" max="76" width="17.1796875" style="83" bestFit="1" customWidth="1"/>
    <col min="77" max="16384" width="11.453125" style="83"/>
  </cols>
  <sheetData>
    <row r="1" spans="1:75" s="13" customFormat="1" ht="67.75" customHeight="1">
      <c r="A1" s="1" t="s">
        <v>2284</v>
      </c>
      <c r="B1" s="1" t="s">
        <v>2285</v>
      </c>
      <c r="C1" s="1" t="s">
        <v>2286</v>
      </c>
      <c r="D1" s="1" t="s">
        <v>2287</v>
      </c>
      <c r="E1" s="1" t="s">
        <v>2288</v>
      </c>
      <c r="F1" s="1" t="s">
        <v>2289</v>
      </c>
      <c r="G1" s="1" t="s">
        <v>2290</v>
      </c>
      <c r="H1" s="1" t="s">
        <v>3</v>
      </c>
      <c r="I1" s="3" t="s">
        <v>2291</v>
      </c>
      <c r="J1" s="1" t="s">
        <v>2292</v>
      </c>
      <c r="K1" s="1" t="s">
        <v>2293</v>
      </c>
      <c r="L1" s="1" t="s">
        <v>2294</v>
      </c>
      <c r="M1" s="3" t="s">
        <v>2295</v>
      </c>
      <c r="N1" s="128" t="s">
        <v>2296</v>
      </c>
      <c r="O1" s="1" t="s">
        <v>2297</v>
      </c>
      <c r="P1" s="3" t="s">
        <v>2298</v>
      </c>
      <c r="Q1" s="1" t="s">
        <v>2299</v>
      </c>
      <c r="R1" s="1" t="s">
        <v>2300</v>
      </c>
      <c r="S1" s="3" t="s">
        <v>2301</v>
      </c>
      <c r="T1" s="1" t="s">
        <v>2302</v>
      </c>
      <c r="U1" s="1" t="s">
        <v>2303</v>
      </c>
      <c r="V1" s="1" t="s">
        <v>2304</v>
      </c>
      <c r="W1" s="1" t="s">
        <v>2305</v>
      </c>
      <c r="X1" s="1" t="s">
        <v>2306</v>
      </c>
      <c r="Y1" s="1" t="s">
        <v>2307</v>
      </c>
      <c r="Z1" s="4" t="s">
        <v>2308</v>
      </c>
      <c r="AA1" s="4" t="s">
        <v>2309</v>
      </c>
      <c r="AB1" s="4" t="s">
        <v>2310</v>
      </c>
      <c r="AC1" s="5" t="s">
        <v>2311</v>
      </c>
      <c r="AD1" s="6" t="s">
        <v>2312</v>
      </c>
      <c r="AE1" s="6" t="s">
        <v>2313</v>
      </c>
      <c r="AF1" s="6" t="s">
        <v>2314</v>
      </c>
      <c r="AG1" s="6" t="s">
        <v>2315</v>
      </c>
      <c r="AH1" s="6" t="s">
        <v>2316</v>
      </c>
      <c r="AI1" s="7" t="s">
        <v>2317</v>
      </c>
      <c r="AJ1" s="8" t="s">
        <v>2318</v>
      </c>
      <c r="AK1" s="9" t="s">
        <v>2319</v>
      </c>
      <c r="AL1" s="8" t="s">
        <v>2320</v>
      </c>
      <c r="AM1" s="9" t="s">
        <v>2321</v>
      </c>
      <c r="AN1" s="4" t="s">
        <v>2322</v>
      </c>
      <c r="AO1" s="4" t="s">
        <v>2323</v>
      </c>
      <c r="AP1" s="10" t="s">
        <v>2324</v>
      </c>
      <c r="AQ1" s="10" t="s">
        <v>2325</v>
      </c>
      <c r="AR1" s="10" t="s">
        <v>2326</v>
      </c>
      <c r="AS1" s="10" t="s">
        <v>2327</v>
      </c>
      <c r="AT1" s="10" t="s">
        <v>2328</v>
      </c>
      <c r="AU1" s="2" t="s">
        <v>2329</v>
      </c>
      <c r="AV1" s="2" t="s">
        <v>2330</v>
      </c>
      <c r="AW1" s="2" t="s">
        <v>2331</v>
      </c>
      <c r="AX1" s="2" t="s">
        <v>2332</v>
      </c>
      <c r="AY1" s="2" t="s">
        <v>2333</v>
      </c>
      <c r="AZ1" s="2" t="s">
        <v>2334</v>
      </c>
      <c r="BA1" s="2" t="s">
        <v>2335</v>
      </c>
      <c r="BB1" s="2" t="s">
        <v>2336</v>
      </c>
      <c r="BC1" s="11" t="s">
        <v>2337</v>
      </c>
      <c r="BD1" s="7" t="s">
        <v>2338</v>
      </c>
      <c r="BE1" s="7" t="s">
        <v>2339</v>
      </c>
      <c r="BF1" s="12" t="s">
        <v>2340</v>
      </c>
      <c r="BG1" s="7" t="s">
        <v>2341</v>
      </c>
      <c r="BH1" s="10" t="s">
        <v>2342</v>
      </c>
      <c r="BI1" s="10" t="s">
        <v>2343</v>
      </c>
      <c r="BJ1" s="10" t="s">
        <v>2344</v>
      </c>
      <c r="BK1" s="10" t="s">
        <v>2345</v>
      </c>
      <c r="BL1" s="10" t="s">
        <v>2346</v>
      </c>
      <c r="BM1" s="2" t="s">
        <v>2347</v>
      </c>
      <c r="BN1" s="2" t="s">
        <v>2348</v>
      </c>
      <c r="BO1" s="2" t="s">
        <v>2349</v>
      </c>
      <c r="BP1" s="2" t="s">
        <v>2350</v>
      </c>
      <c r="BQ1" s="2" t="s">
        <v>2351</v>
      </c>
      <c r="BR1" s="10" t="s">
        <v>2352</v>
      </c>
      <c r="BS1" s="10" t="s">
        <v>2353</v>
      </c>
      <c r="BT1" s="10" t="s">
        <v>2354</v>
      </c>
      <c r="BU1" s="10" t="s">
        <v>2355</v>
      </c>
      <c r="BW1" s="14"/>
    </row>
    <row r="2" spans="1:75" ht="55" customHeight="1">
      <c r="A2" s="15">
        <v>1</v>
      </c>
      <c r="B2" s="16">
        <v>1</v>
      </c>
      <c r="C2" s="17" t="s">
        <v>220</v>
      </c>
      <c r="D2" s="16">
        <v>1</v>
      </c>
      <c r="E2" s="18" t="s">
        <v>2356</v>
      </c>
      <c r="F2" s="16">
        <v>1</v>
      </c>
      <c r="G2" s="18" t="s">
        <v>2357</v>
      </c>
      <c r="H2" s="19">
        <v>1</v>
      </c>
      <c r="I2" s="18" t="s">
        <v>2358</v>
      </c>
      <c r="J2" s="15">
        <v>1960</v>
      </c>
      <c r="K2" s="18" t="s">
        <v>2359</v>
      </c>
      <c r="L2" s="20" t="s">
        <v>106</v>
      </c>
      <c r="M2" s="17" t="s">
        <v>366</v>
      </c>
      <c r="N2" s="15">
        <v>19602</v>
      </c>
      <c r="O2" s="17" t="s">
        <v>2360</v>
      </c>
      <c r="P2" s="73">
        <v>977</v>
      </c>
      <c r="Q2" s="18" t="s">
        <v>2361</v>
      </c>
      <c r="R2" s="18" t="s">
        <v>2362</v>
      </c>
      <c r="S2" s="18" t="s">
        <v>2358</v>
      </c>
      <c r="T2" s="18" t="s">
        <v>2363</v>
      </c>
      <c r="U2" s="16">
        <v>3</v>
      </c>
      <c r="V2" s="20" t="s">
        <v>2364</v>
      </c>
      <c r="W2" s="20" t="s">
        <v>2365</v>
      </c>
      <c r="X2" s="16">
        <v>92</v>
      </c>
      <c r="Y2" s="20" t="s">
        <v>312</v>
      </c>
      <c r="Z2" s="20">
        <v>1</v>
      </c>
      <c r="AA2" s="20" t="s">
        <v>2366</v>
      </c>
      <c r="AB2" s="20">
        <v>1</v>
      </c>
      <c r="AC2" s="27" t="s">
        <v>2367</v>
      </c>
      <c r="AD2" s="129">
        <v>5566800000</v>
      </c>
      <c r="AE2" s="79">
        <v>5737770000</v>
      </c>
      <c r="AF2" s="79">
        <v>5919090000</v>
      </c>
      <c r="AG2" s="79">
        <v>6107200000</v>
      </c>
      <c r="AH2" s="79">
        <v>23330860000</v>
      </c>
      <c r="AI2" s="63">
        <v>1</v>
      </c>
      <c r="AJ2" s="64">
        <v>732.75</v>
      </c>
      <c r="AK2" s="130">
        <v>0.75</v>
      </c>
      <c r="AL2" s="64">
        <v>7236</v>
      </c>
      <c r="AM2" s="130">
        <v>7.4063459570112586</v>
      </c>
      <c r="AN2" s="131" t="s">
        <v>2368</v>
      </c>
      <c r="AO2" s="131" t="s">
        <v>2369</v>
      </c>
      <c r="AP2" s="132" t="s">
        <v>2370</v>
      </c>
      <c r="AQ2" s="77">
        <v>977</v>
      </c>
      <c r="AR2" s="77">
        <v>977</v>
      </c>
      <c r="AS2" s="77">
        <v>977</v>
      </c>
      <c r="AT2" s="77">
        <v>0</v>
      </c>
      <c r="AU2" s="77">
        <v>11621</v>
      </c>
      <c r="AV2" s="77">
        <v>17323</v>
      </c>
      <c r="AW2" s="77">
        <v>0</v>
      </c>
      <c r="AX2" s="76">
        <v>0</v>
      </c>
      <c r="AY2" s="78" t="s">
        <v>2371</v>
      </c>
      <c r="AZ2" s="78" t="s">
        <v>2371</v>
      </c>
      <c r="BA2" s="78" t="s">
        <v>2372</v>
      </c>
      <c r="BB2" s="78"/>
      <c r="BC2" s="79">
        <v>7703229000</v>
      </c>
      <c r="BD2" s="79">
        <v>5406826000</v>
      </c>
      <c r="BE2" s="80">
        <v>7514423000</v>
      </c>
      <c r="BF2" s="80">
        <v>7703229000</v>
      </c>
      <c r="BG2" s="80">
        <v>0</v>
      </c>
      <c r="BH2" s="80">
        <v>5587556272</v>
      </c>
      <c r="BI2" s="80">
        <v>7785872855</v>
      </c>
      <c r="BJ2" s="80">
        <v>7963545000</v>
      </c>
      <c r="BK2" s="80">
        <v>0</v>
      </c>
      <c r="BL2" s="80">
        <v>21336974127</v>
      </c>
      <c r="BM2" s="74">
        <v>7867458446</v>
      </c>
      <c r="BN2" s="80">
        <v>5563025138</v>
      </c>
      <c r="BO2" s="80">
        <v>7754737034</v>
      </c>
      <c r="BP2" s="133">
        <v>7867458446</v>
      </c>
      <c r="BQ2" s="25">
        <v>0</v>
      </c>
      <c r="BR2" s="82" t="s">
        <v>2373</v>
      </c>
      <c r="BS2" s="82" t="s">
        <v>2374</v>
      </c>
      <c r="BT2" s="134" t="s">
        <v>2375</v>
      </c>
      <c r="BU2" s="26"/>
    </row>
    <row r="3" spans="1:75" ht="55" customHeight="1">
      <c r="A3" s="15">
        <v>2</v>
      </c>
      <c r="B3" s="16">
        <v>1</v>
      </c>
      <c r="C3" s="17" t="s">
        <v>220</v>
      </c>
      <c r="D3" s="16">
        <v>1</v>
      </c>
      <c r="E3" s="18" t="s">
        <v>2356</v>
      </c>
      <c r="F3" s="20">
        <v>1</v>
      </c>
      <c r="G3" s="27" t="s">
        <v>2357</v>
      </c>
      <c r="H3" s="19">
        <v>2</v>
      </c>
      <c r="I3" s="18" t="s">
        <v>2376</v>
      </c>
      <c r="J3" s="15">
        <v>1960</v>
      </c>
      <c r="K3" s="18" t="s">
        <v>2359</v>
      </c>
      <c r="L3" s="20" t="s">
        <v>2377</v>
      </c>
      <c r="M3" s="17" t="s">
        <v>366</v>
      </c>
      <c r="N3" s="15">
        <v>19601</v>
      </c>
      <c r="O3" s="17" t="s">
        <v>2378</v>
      </c>
      <c r="P3" s="73">
        <v>1542</v>
      </c>
      <c r="Q3" s="18" t="s">
        <v>2379</v>
      </c>
      <c r="R3" s="18" t="s">
        <v>2380</v>
      </c>
      <c r="S3" s="18" t="s">
        <v>2381</v>
      </c>
      <c r="T3" s="18" t="s">
        <v>2363</v>
      </c>
      <c r="U3" s="16">
        <v>3</v>
      </c>
      <c r="V3" s="20" t="s">
        <v>2364</v>
      </c>
      <c r="W3" s="20" t="s">
        <v>2382</v>
      </c>
      <c r="X3" s="16">
        <v>92</v>
      </c>
      <c r="Y3" s="20" t="s">
        <v>312</v>
      </c>
      <c r="Z3" s="20">
        <v>1</v>
      </c>
      <c r="AA3" s="20" t="s">
        <v>2366</v>
      </c>
      <c r="AB3" s="20">
        <v>2</v>
      </c>
      <c r="AC3" s="18" t="s">
        <v>2383</v>
      </c>
      <c r="AD3" s="129">
        <v>1855600000</v>
      </c>
      <c r="AE3" s="135">
        <v>1912590000</v>
      </c>
      <c r="AF3" s="135">
        <v>1973030000</v>
      </c>
      <c r="AG3" s="135">
        <v>2035730000</v>
      </c>
      <c r="AH3" s="79">
        <v>7776950000</v>
      </c>
      <c r="AI3" s="63">
        <v>1</v>
      </c>
      <c r="AJ3" s="64">
        <v>860.5</v>
      </c>
      <c r="AK3" s="130">
        <v>0.55804150453955903</v>
      </c>
      <c r="AL3" s="64">
        <v>860.5</v>
      </c>
      <c r="AM3" s="130">
        <v>0.55804150453955903</v>
      </c>
      <c r="AN3" s="131" t="s">
        <v>2384</v>
      </c>
      <c r="AO3" s="131" t="s">
        <v>2384</v>
      </c>
      <c r="AP3" s="132" t="s">
        <v>2370</v>
      </c>
      <c r="AQ3" s="77">
        <v>950</v>
      </c>
      <c r="AR3" s="77">
        <v>950</v>
      </c>
      <c r="AS3" s="77">
        <v>1542</v>
      </c>
      <c r="AT3" s="77">
        <v>0</v>
      </c>
      <c r="AU3" s="77">
        <v>950</v>
      </c>
      <c r="AV3" s="77">
        <v>950</v>
      </c>
      <c r="AW3" s="77">
        <v>1542</v>
      </c>
      <c r="AX3" s="76">
        <v>0</v>
      </c>
      <c r="AY3" s="78" t="s">
        <v>2371</v>
      </c>
      <c r="AZ3" s="78" t="s">
        <v>2371</v>
      </c>
      <c r="BA3" s="78" t="s">
        <v>2371</v>
      </c>
      <c r="BB3" s="78"/>
      <c r="BC3" s="135">
        <v>3577735000</v>
      </c>
      <c r="BD3" s="135">
        <v>1802275000</v>
      </c>
      <c r="BE3" s="80">
        <v>2573553000</v>
      </c>
      <c r="BF3" s="80">
        <v>3577735000</v>
      </c>
      <c r="BG3" s="80">
        <v>0</v>
      </c>
      <c r="BH3" s="80">
        <v>1631832156</v>
      </c>
      <c r="BI3" s="80">
        <v>1804964945</v>
      </c>
      <c r="BJ3" s="80">
        <v>2793393259</v>
      </c>
      <c r="BK3" s="80">
        <v>0</v>
      </c>
      <c r="BL3" s="80">
        <v>6230190360</v>
      </c>
      <c r="BM3" s="74">
        <v>1407931842</v>
      </c>
      <c r="BN3" s="80">
        <v>1237695710</v>
      </c>
      <c r="BO3" s="80">
        <v>1739130296</v>
      </c>
      <c r="BP3" s="133">
        <v>1407931842</v>
      </c>
      <c r="BQ3" s="25">
        <v>0</v>
      </c>
      <c r="BR3" s="82" t="s">
        <v>2385</v>
      </c>
      <c r="BS3" s="82" t="s">
        <v>2386</v>
      </c>
      <c r="BT3" s="134" t="s">
        <v>2387</v>
      </c>
      <c r="BU3" s="26"/>
    </row>
    <row r="4" spans="1:75" ht="55" customHeight="1">
      <c r="A4" s="15">
        <v>3</v>
      </c>
      <c r="B4" s="16">
        <v>1</v>
      </c>
      <c r="C4" s="17" t="s">
        <v>220</v>
      </c>
      <c r="D4" s="16">
        <v>1</v>
      </c>
      <c r="E4" s="18" t="s">
        <v>2356</v>
      </c>
      <c r="F4" s="16">
        <v>6</v>
      </c>
      <c r="G4" s="18" t="s">
        <v>2388</v>
      </c>
      <c r="H4" s="19">
        <v>3</v>
      </c>
      <c r="I4" s="18" t="s">
        <v>2389</v>
      </c>
      <c r="J4" s="15">
        <v>1941</v>
      </c>
      <c r="K4" s="18" t="s">
        <v>2390</v>
      </c>
      <c r="L4" s="20" t="s">
        <v>2391</v>
      </c>
      <c r="M4" s="17" t="s">
        <v>229</v>
      </c>
      <c r="N4" s="15">
        <v>19413</v>
      </c>
      <c r="O4" s="17" t="s">
        <v>2392</v>
      </c>
      <c r="P4" s="73">
        <v>208</v>
      </c>
      <c r="Q4" s="18" t="s">
        <v>2393</v>
      </c>
      <c r="R4" s="18" t="s">
        <v>2394</v>
      </c>
      <c r="S4" s="18" t="s">
        <v>2389</v>
      </c>
      <c r="T4" s="18" t="s">
        <v>225</v>
      </c>
      <c r="U4" s="16">
        <v>5</v>
      </c>
      <c r="V4" s="20" t="s">
        <v>2395</v>
      </c>
      <c r="W4" s="20" t="s">
        <v>2396</v>
      </c>
      <c r="X4" s="16">
        <v>89</v>
      </c>
      <c r="Y4" s="20" t="s">
        <v>388</v>
      </c>
      <c r="Z4" s="20">
        <v>14</v>
      </c>
      <c r="AA4" s="20" t="s">
        <v>2397</v>
      </c>
      <c r="AB4" s="20">
        <v>23</v>
      </c>
      <c r="AC4" s="18" t="s">
        <v>2398</v>
      </c>
      <c r="AD4" s="129">
        <v>1100000000</v>
      </c>
      <c r="AE4" s="79">
        <v>600000000</v>
      </c>
      <c r="AF4" s="79">
        <v>450000000</v>
      </c>
      <c r="AG4" s="79">
        <v>346000000</v>
      </c>
      <c r="AH4" s="79">
        <v>2496000000</v>
      </c>
      <c r="AI4" s="63">
        <v>1</v>
      </c>
      <c r="AJ4" s="64">
        <v>302</v>
      </c>
      <c r="AK4" s="130">
        <v>1.4519230769230769</v>
      </c>
      <c r="AL4" s="64">
        <v>254</v>
      </c>
      <c r="AM4" s="130">
        <v>1.2211538461538463</v>
      </c>
      <c r="AN4" s="131" t="s">
        <v>2369</v>
      </c>
      <c r="AO4" s="131" t="s">
        <v>2369</v>
      </c>
      <c r="AP4" s="132" t="s">
        <v>2370</v>
      </c>
      <c r="AQ4" s="77">
        <v>127</v>
      </c>
      <c r="AR4" s="77">
        <v>51</v>
      </c>
      <c r="AS4" s="77">
        <v>124</v>
      </c>
      <c r="AT4" s="77">
        <v>0</v>
      </c>
      <c r="AU4" s="77">
        <v>127</v>
      </c>
      <c r="AV4" s="77">
        <v>71</v>
      </c>
      <c r="AW4" s="77">
        <v>56</v>
      </c>
      <c r="AX4" s="76">
        <v>0</v>
      </c>
      <c r="AY4" s="78" t="s">
        <v>2371</v>
      </c>
      <c r="AZ4" s="78" t="s">
        <v>2371</v>
      </c>
      <c r="BA4" s="78" t="s">
        <v>2372</v>
      </c>
      <c r="BB4" s="78"/>
      <c r="BC4" s="79">
        <v>585640000</v>
      </c>
      <c r="BD4" s="79">
        <v>1068389000</v>
      </c>
      <c r="BE4" s="80">
        <v>650496000</v>
      </c>
      <c r="BF4" s="80">
        <v>585640000</v>
      </c>
      <c r="BG4" s="80">
        <v>0</v>
      </c>
      <c r="BH4" s="80">
        <v>1078116387</v>
      </c>
      <c r="BI4" s="80">
        <v>653596067</v>
      </c>
      <c r="BJ4" s="80">
        <v>855753733</v>
      </c>
      <c r="BK4" s="80">
        <v>0</v>
      </c>
      <c r="BL4" s="80">
        <v>2587466187</v>
      </c>
      <c r="BM4" s="74">
        <v>276774974</v>
      </c>
      <c r="BN4" s="80">
        <v>782236033</v>
      </c>
      <c r="BO4" s="80">
        <v>398337154</v>
      </c>
      <c r="BP4" s="133">
        <v>276774974</v>
      </c>
      <c r="BQ4" s="25">
        <v>0</v>
      </c>
      <c r="BR4" s="82" t="s">
        <v>2399</v>
      </c>
      <c r="BS4" s="82" t="s">
        <v>2400</v>
      </c>
      <c r="BT4" s="134" t="s">
        <v>2401</v>
      </c>
      <c r="BU4" s="26"/>
    </row>
    <row r="5" spans="1:75" ht="55" customHeight="1">
      <c r="A5" s="15">
        <v>4</v>
      </c>
      <c r="B5" s="16">
        <v>1</v>
      </c>
      <c r="C5" s="17" t="s">
        <v>220</v>
      </c>
      <c r="D5" s="16">
        <v>1</v>
      </c>
      <c r="E5" s="18" t="s">
        <v>2356</v>
      </c>
      <c r="F5" s="16">
        <v>6</v>
      </c>
      <c r="G5" s="18" t="s">
        <v>2388</v>
      </c>
      <c r="H5" s="19">
        <v>4</v>
      </c>
      <c r="I5" s="18" t="s">
        <v>2402</v>
      </c>
      <c r="J5" s="15">
        <v>1941</v>
      </c>
      <c r="K5" s="18" t="s">
        <v>2390</v>
      </c>
      <c r="L5" s="20" t="s">
        <v>2403</v>
      </c>
      <c r="M5" s="17" t="s">
        <v>229</v>
      </c>
      <c r="N5" s="15">
        <v>19414</v>
      </c>
      <c r="O5" s="17" t="s">
        <v>2404</v>
      </c>
      <c r="P5" s="73">
        <v>211</v>
      </c>
      <c r="Q5" s="18" t="s">
        <v>2393</v>
      </c>
      <c r="R5" s="18" t="s">
        <v>2405</v>
      </c>
      <c r="S5" s="18" t="s">
        <v>2402</v>
      </c>
      <c r="T5" s="18" t="s">
        <v>225</v>
      </c>
      <c r="U5" s="16">
        <v>5</v>
      </c>
      <c r="V5" s="20" t="s">
        <v>2395</v>
      </c>
      <c r="W5" s="20" t="s">
        <v>2406</v>
      </c>
      <c r="X5" s="16">
        <v>89</v>
      </c>
      <c r="Y5" s="20" t="s">
        <v>388</v>
      </c>
      <c r="Z5" s="20">
        <v>14</v>
      </c>
      <c r="AA5" s="20" t="s">
        <v>2397</v>
      </c>
      <c r="AB5" s="20">
        <v>24</v>
      </c>
      <c r="AC5" s="18" t="s">
        <v>2407</v>
      </c>
      <c r="AD5" s="129">
        <v>1000000000</v>
      </c>
      <c r="AE5" s="79">
        <v>550000000</v>
      </c>
      <c r="AF5" s="79">
        <v>284000000</v>
      </c>
      <c r="AG5" s="79">
        <v>282910000</v>
      </c>
      <c r="AH5" s="79">
        <v>2116910000</v>
      </c>
      <c r="AI5" s="63">
        <v>1</v>
      </c>
      <c r="AJ5" s="64">
        <v>252</v>
      </c>
      <c r="AK5" s="130">
        <v>1.1943127962085307</v>
      </c>
      <c r="AL5" s="64">
        <v>310</v>
      </c>
      <c r="AM5" s="130">
        <v>1.4691943127962086</v>
      </c>
      <c r="AN5" s="131" t="s">
        <v>2369</v>
      </c>
      <c r="AO5" s="131" t="s">
        <v>2369</v>
      </c>
      <c r="AP5" s="132" t="s">
        <v>2370</v>
      </c>
      <c r="AQ5" s="77">
        <v>112</v>
      </c>
      <c r="AR5" s="77">
        <v>56</v>
      </c>
      <c r="AS5" s="77">
        <v>84</v>
      </c>
      <c r="AT5" s="77">
        <v>0</v>
      </c>
      <c r="AU5" s="77">
        <v>112</v>
      </c>
      <c r="AV5" s="77">
        <v>126</v>
      </c>
      <c r="AW5" s="77">
        <v>72</v>
      </c>
      <c r="AX5" s="76">
        <v>0</v>
      </c>
      <c r="AY5" s="78" t="s">
        <v>2371</v>
      </c>
      <c r="AZ5" s="78" t="s">
        <v>2371</v>
      </c>
      <c r="BA5" s="78" t="s">
        <v>2372</v>
      </c>
      <c r="BB5" s="78"/>
      <c r="BC5" s="79">
        <v>369604000</v>
      </c>
      <c r="BD5" s="79">
        <v>971263000</v>
      </c>
      <c r="BE5" s="80">
        <v>596288000</v>
      </c>
      <c r="BF5" s="80">
        <v>369604000</v>
      </c>
      <c r="BG5" s="80">
        <v>0</v>
      </c>
      <c r="BH5" s="80">
        <v>980031770</v>
      </c>
      <c r="BI5" s="80">
        <v>601695120</v>
      </c>
      <c r="BJ5" s="80">
        <v>397993300</v>
      </c>
      <c r="BK5" s="80">
        <v>0</v>
      </c>
      <c r="BL5" s="80">
        <v>1979720190</v>
      </c>
      <c r="BM5" s="74">
        <v>146085648</v>
      </c>
      <c r="BN5" s="80">
        <v>810938616</v>
      </c>
      <c r="BO5" s="80">
        <v>575826088</v>
      </c>
      <c r="BP5" s="133">
        <v>146085648</v>
      </c>
      <c r="BQ5" s="25">
        <v>0</v>
      </c>
      <c r="BR5" s="82" t="s">
        <v>2408</v>
      </c>
      <c r="BS5" s="82" t="s">
        <v>2409</v>
      </c>
      <c r="BT5" s="134" t="s">
        <v>2410</v>
      </c>
      <c r="BU5" s="26"/>
    </row>
    <row r="6" spans="1:75" ht="55" customHeight="1">
      <c r="A6" s="15">
        <v>5</v>
      </c>
      <c r="B6" s="16">
        <v>1</v>
      </c>
      <c r="C6" s="17" t="s">
        <v>220</v>
      </c>
      <c r="D6" s="16">
        <v>1</v>
      </c>
      <c r="E6" s="18" t="s">
        <v>2356</v>
      </c>
      <c r="F6" s="20">
        <v>6</v>
      </c>
      <c r="G6" s="27" t="s">
        <v>2388</v>
      </c>
      <c r="H6" s="19">
        <v>5</v>
      </c>
      <c r="I6" s="18" t="s">
        <v>2411</v>
      </c>
      <c r="J6" s="15">
        <v>1941</v>
      </c>
      <c r="K6" s="18" t="s">
        <v>2390</v>
      </c>
      <c r="L6" s="20" t="s">
        <v>2412</v>
      </c>
      <c r="M6" s="17" t="s">
        <v>229</v>
      </c>
      <c r="N6" s="15">
        <v>19411</v>
      </c>
      <c r="O6" s="17" t="s">
        <v>2413</v>
      </c>
      <c r="P6" s="73">
        <v>267</v>
      </c>
      <c r="Q6" s="18" t="s">
        <v>2393</v>
      </c>
      <c r="R6" s="18" t="s">
        <v>2414</v>
      </c>
      <c r="S6" s="18" t="s">
        <v>2411</v>
      </c>
      <c r="T6" s="18" t="s">
        <v>225</v>
      </c>
      <c r="U6" s="16">
        <v>5</v>
      </c>
      <c r="V6" s="20" t="s">
        <v>2395</v>
      </c>
      <c r="W6" s="20" t="s">
        <v>2415</v>
      </c>
      <c r="X6" s="16">
        <v>89</v>
      </c>
      <c r="Y6" s="20" t="s">
        <v>388</v>
      </c>
      <c r="Z6" s="20">
        <v>14</v>
      </c>
      <c r="AA6" s="20" t="s">
        <v>2397</v>
      </c>
      <c r="AB6" s="20">
        <v>21</v>
      </c>
      <c r="AC6" s="27" t="s">
        <v>2416</v>
      </c>
      <c r="AD6" s="129">
        <v>1450000000</v>
      </c>
      <c r="AE6" s="79">
        <v>750000000</v>
      </c>
      <c r="AF6" s="79">
        <v>550000000</v>
      </c>
      <c r="AG6" s="79">
        <v>454900000</v>
      </c>
      <c r="AH6" s="79">
        <v>3204900000</v>
      </c>
      <c r="AI6" s="63">
        <v>1</v>
      </c>
      <c r="AJ6" s="64">
        <v>310</v>
      </c>
      <c r="AK6" s="130">
        <v>1.1610486891385767</v>
      </c>
      <c r="AL6" s="64">
        <v>323</v>
      </c>
      <c r="AM6" s="130">
        <v>1.2097378277153559</v>
      </c>
      <c r="AN6" s="131" t="s">
        <v>2369</v>
      </c>
      <c r="AO6" s="131" t="s">
        <v>2369</v>
      </c>
      <c r="AP6" s="132" t="s">
        <v>2370</v>
      </c>
      <c r="AQ6" s="77">
        <v>119</v>
      </c>
      <c r="AR6" s="77">
        <v>89</v>
      </c>
      <c r="AS6" s="77">
        <v>102</v>
      </c>
      <c r="AT6" s="77">
        <v>0</v>
      </c>
      <c r="AU6" s="77">
        <v>119</v>
      </c>
      <c r="AV6" s="77">
        <v>152</v>
      </c>
      <c r="AW6" s="77">
        <v>52</v>
      </c>
      <c r="AX6" s="76">
        <v>0</v>
      </c>
      <c r="AY6" s="78" t="s">
        <v>2371</v>
      </c>
      <c r="AZ6" s="78" t="s">
        <v>2371</v>
      </c>
      <c r="BA6" s="78" t="s">
        <v>2372</v>
      </c>
      <c r="BB6" s="78"/>
      <c r="BC6" s="79">
        <v>715782000</v>
      </c>
      <c r="BD6" s="79">
        <v>1408331000</v>
      </c>
      <c r="BE6" s="80">
        <v>813120000</v>
      </c>
      <c r="BF6" s="80">
        <v>715782000</v>
      </c>
      <c r="BG6" s="80">
        <v>0</v>
      </c>
      <c r="BH6" s="80">
        <v>1388654559</v>
      </c>
      <c r="BI6" s="80">
        <v>831045691</v>
      </c>
      <c r="BJ6" s="80">
        <v>575529000</v>
      </c>
      <c r="BK6" s="80">
        <v>0</v>
      </c>
      <c r="BL6" s="80">
        <v>2795229250</v>
      </c>
      <c r="BM6" s="74">
        <v>147660033</v>
      </c>
      <c r="BN6" s="80">
        <v>1183314348</v>
      </c>
      <c r="BO6" s="80">
        <v>735038816</v>
      </c>
      <c r="BP6" s="133">
        <v>147660033</v>
      </c>
      <c r="BQ6" s="25">
        <v>0</v>
      </c>
      <c r="BR6" s="82" t="s">
        <v>2417</v>
      </c>
      <c r="BS6" s="82" t="s">
        <v>2418</v>
      </c>
      <c r="BT6" s="134" t="s">
        <v>2419</v>
      </c>
      <c r="BU6" s="26"/>
    </row>
    <row r="7" spans="1:75" ht="55" customHeight="1">
      <c r="A7" s="15">
        <v>6</v>
      </c>
      <c r="B7" s="16">
        <v>1</v>
      </c>
      <c r="C7" s="17" t="s">
        <v>220</v>
      </c>
      <c r="D7" s="16">
        <v>1</v>
      </c>
      <c r="E7" s="18" t="s">
        <v>2356</v>
      </c>
      <c r="F7" s="16">
        <v>6</v>
      </c>
      <c r="G7" s="18" t="s">
        <v>2388</v>
      </c>
      <c r="H7" s="19">
        <v>6</v>
      </c>
      <c r="I7" s="18" t="s">
        <v>2420</v>
      </c>
      <c r="J7" s="15">
        <v>1941</v>
      </c>
      <c r="K7" s="18" t="s">
        <v>2390</v>
      </c>
      <c r="L7" s="20" t="s">
        <v>2421</v>
      </c>
      <c r="M7" s="17" t="s">
        <v>229</v>
      </c>
      <c r="N7" s="15">
        <v>19412</v>
      </c>
      <c r="O7" s="17" t="s">
        <v>2392</v>
      </c>
      <c r="P7" s="73">
        <v>210</v>
      </c>
      <c r="Q7" s="18" t="s">
        <v>2393</v>
      </c>
      <c r="R7" s="18" t="s">
        <v>2422</v>
      </c>
      <c r="S7" s="18" t="s">
        <v>2420</v>
      </c>
      <c r="T7" s="18" t="s">
        <v>225</v>
      </c>
      <c r="U7" s="16">
        <v>5</v>
      </c>
      <c r="V7" s="20" t="s">
        <v>2395</v>
      </c>
      <c r="W7" s="20" t="s">
        <v>2423</v>
      </c>
      <c r="X7" s="16">
        <v>89</v>
      </c>
      <c r="Y7" s="20" t="s">
        <v>388</v>
      </c>
      <c r="Z7" s="20">
        <v>14</v>
      </c>
      <c r="AA7" s="20" t="s">
        <v>2397</v>
      </c>
      <c r="AB7" s="20">
        <v>22</v>
      </c>
      <c r="AC7" s="18" t="s">
        <v>2424</v>
      </c>
      <c r="AD7" s="129">
        <v>900000000</v>
      </c>
      <c r="AE7" s="79">
        <v>500000000</v>
      </c>
      <c r="AF7" s="79">
        <v>421000000</v>
      </c>
      <c r="AG7" s="79">
        <v>320540000</v>
      </c>
      <c r="AH7" s="79">
        <v>2141540000</v>
      </c>
      <c r="AI7" s="63">
        <v>1</v>
      </c>
      <c r="AJ7" s="64">
        <v>244</v>
      </c>
      <c r="AK7" s="130">
        <v>1.161904761904762</v>
      </c>
      <c r="AL7" s="64">
        <v>151</v>
      </c>
      <c r="AM7" s="130">
        <v>0.71904761904761905</v>
      </c>
      <c r="AN7" s="131" t="s">
        <v>2369</v>
      </c>
      <c r="AO7" s="131" t="s">
        <v>2368</v>
      </c>
      <c r="AP7" s="132" t="s">
        <v>2370</v>
      </c>
      <c r="AQ7" s="77">
        <v>105</v>
      </c>
      <c r="AR7" s="77">
        <v>65</v>
      </c>
      <c r="AS7" s="77">
        <v>74</v>
      </c>
      <c r="AT7" s="77">
        <v>0</v>
      </c>
      <c r="AU7" s="77">
        <v>105</v>
      </c>
      <c r="AV7" s="77">
        <v>22</v>
      </c>
      <c r="AW7" s="77">
        <v>24</v>
      </c>
      <c r="AX7" s="76">
        <v>0</v>
      </c>
      <c r="AY7" s="78" t="s">
        <v>2371</v>
      </c>
      <c r="AZ7" s="78" t="s">
        <v>2372</v>
      </c>
      <c r="BA7" s="78" t="s">
        <v>2372</v>
      </c>
      <c r="BB7" s="78"/>
      <c r="BC7" s="79">
        <v>547898000</v>
      </c>
      <c r="BD7" s="79">
        <v>874137000</v>
      </c>
      <c r="BE7" s="80">
        <v>542080000</v>
      </c>
      <c r="BF7" s="80">
        <v>547898000</v>
      </c>
      <c r="BG7" s="80">
        <v>0</v>
      </c>
      <c r="BH7" s="80">
        <v>733317284</v>
      </c>
      <c r="BI7" s="80">
        <v>515647122</v>
      </c>
      <c r="BJ7" s="80">
        <v>372400000</v>
      </c>
      <c r="BK7" s="80">
        <v>0</v>
      </c>
      <c r="BL7" s="80">
        <v>1621364406</v>
      </c>
      <c r="BM7" s="74">
        <v>94680000</v>
      </c>
      <c r="BN7" s="80">
        <v>495802376</v>
      </c>
      <c r="BO7" s="80">
        <v>296420728</v>
      </c>
      <c r="BP7" s="133">
        <v>94680000</v>
      </c>
      <c r="BQ7" s="25">
        <v>0</v>
      </c>
      <c r="BR7" s="82" t="s">
        <v>2425</v>
      </c>
      <c r="BS7" s="82" t="s">
        <v>2426</v>
      </c>
      <c r="BT7" s="134" t="s">
        <v>2427</v>
      </c>
      <c r="BU7" s="26"/>
    </row>
    <row r="8" spans="1:75" ht="55" customHeight="1">
      <c r="A8" s="15">
        <v>7</v>
      </c>
      <c r="B8" s="16">
        <v>1</v>
      </c>
      <c r="C8" s="17" t="s">
        <v>220</v>
      </c>
      <c r="D8" s="16">
        <v>1</v>
      </c>
      <c r="E8" s="18" t="s">
        <v>2356</v>
      </c>
      <c r="F8" s="16">
        <v>6</v>
      </c>
      <c r="G8" s="18" t="s">
        <v>2388</v>
      </c>
      <c r="H8" s="19">
        <v>7</v>
      </c>
      <c r="I8" s="18" t="s">
        <v>2428</v>
      </c>
      <c r="J8" s="15">
        <v>1961</v>
      </c>
      <c r="K8" s="18" t="s">
        <v>2429</v>
      </c>
      <c r="L8" s="20" t="s">
        <v>56</v>
      </c>
      <c r="M8" s="17" t="s">
        <v>229</v>
      </c>
      <c r="N8" s="15">
        <v>19611</v>
      </c>
      <c r="O8" s="17" t="s">
        <v>2378</v>
      </c>
      <c r="P8" s="73">
        <v>711</v>
      </c>
      <c r="Q8" s="18" t="s">
        <v>2379</v>
      </c>
      <c r="R8" s="18" t="s">
        <v>2430</v>
      </c>
      <c r="S8" s="18" t="s">
        <v>2428</v>
      </c>
      <c r="T8" s="18" t="s">
        <v>2431</v>
      </c>
      <c r="U8" s="16">
        <v>11</v>
      </c>
      <c r="V8" s="20" t="s">
        <v>2432</v>
      </c>
      <c r="W8" s="20" t="s">
        <v>2433</v>
      </c>
      <c r="X8" s="16">
        <v>91</v>
      </c>
      <c r="Y8" s="20" t="s">
        <v>278</v>
      </c>
      <c r="Z8" s="20">
        <v>16</v>
      </c>
      <c r="AA8" s="20" t="s">
        <v>2434</v>
      </c>
      <c r="AB8" s="20">
        <v>33</v>
      </c>
      <c r="AC8" s="18" t="s">
        <v>2435</v>
      </c>
      <c r="AD8" s="129">
        <v>341530000</v>
      </c>
      <c r="AE8" s="79">
        <v>352020000</v>
      </c>
      <c r="AF8" s="79">
        <v>363150000</v>
      </c>
      <c r="AG8" s="79">
        <v>374690000</v>
      </c>
      <c r="AH8" s="79">
        <v>1431390000</v>
      </c>
      <c r="AI8" s="63">
        <v>1</v>
      </c>
      <c r="AJ8" s="64">
        <v>529</v>
      </c>
      <c r="AK8" s="130">
        <v>0.74402250351617438</v>
      </c>
      <c r="AL8" s="64">
        <v>353</v>
      </c>
      <c r="AM8" s="130">
        <v>0.49648382559774967</v>
      </c>
      <c r="AN8" s="131" t="s">
        <v>2368</v>
      </c>
      <c r="AO8" s="131" t="s">
        <v>2384</v>
      </c>
      <c r="AP8" s="132" t="s">
        <v>2370</v>
      </c>
      <c r="AQ8" s="77">
        <v>175</v>
      </c>
      <c r="AR8" s="77">
        <v>174</v>
      </c>
      <c r="AS8" s="77">
        <v>180</v>
      </c>
      <c r="AT8" s="77">
        <v>0</v>
      </c>
      <c r="AU8" s="77">
        <v>179</v>
      </c>
      <c r="AV8" s="77">
        <v>174</v>
      </c>
      <c r="AW8" s="77">
        <v>0</v>
      </c>
      <c r="AX8" s="76">
        <v>0</v>
      </c>
      <c r="AY8" s="78" t="s">
        <v>2371</v>
      </c>
      <c r="AZ8" s="78" t="s">
        <v>2371</v>
      </c>
      <c r="BA8" s="78" t="s">
        <v>2372</v>
      </c>
      <c r="BB8" s="78"/>
      <c r="BC8" s="79">
        <v>472611000</v>
      </c>
      <c r="BD8" s="79">
        <v>331715000</v>
      </c>
      <c r="BE8" s="80">
        <v>381646000</v>
      </c>
      <c r="BF8" s="80">
        <v>472611000</v>
      </c>
      <c r="BG8" s="80">
        <v>0</v>
      </c>
      <c r="BH8" s="80">
        <v>331715000</v>
      </c>
      <c r="BI8" s="80">
        <v>381646000</v>
      </c>
      <c r="BJ8" s="80">
        <v>472111100</v>
      </c>
      <c r="BK8" s="80">
        <v>0</v>
      </c>
      <c r="BL8" s="80">
        <v>1185472100</v>
      </c>
      <c r="BM8" s="74">
        <v>56266666</v>
      </c>
      <c r="BN8" s="80">
        <v>89288167</v>
      </c>
      <c r="BO8" s="80">
        <v>281587840</v>
      </c>
      <c r="BP8" s="133">
        <v>56266666</v>
      </c>
      <c r="BQ8" s="25">
        <v>0</v>
      </c>
      <c r="BR8" s="82" t="s">
        <v>2436</v>
      </c>
      <c r="BS8" s="82" t="s">
        <v>2437</v>
      </c>
      <c r="BT8" s="134" t="s">
        <v>2438</v>
      </c>
      <c r="BU8" s="26"/>
    </row>
    <row r="9" spans="1:75" ht="55" customHeight="1">
      <c r="A9" s="15">
        <v>8</v>
      </c>
      <c r="B9" s="16">
        <v>1</v>
      </c>
      <c r="C9" s="17" t="s">
        <v>220</v>
      </c>
      <c r="D9" s="16">
        <v>1</v>
      </c>
      <c r="E9" s="18" t="s">
        <v>2356</v>
      </c>
      <c r="F9" s="16">
        <v>6</v>
      </c>
      <c r="G9" s="18" t="s">
        <v>2388</v>
      </c>
      <c r="H9" s="19">
        <v>8</v>
      </c>
      <c r="I9" s="18" t="s">
        <v>2439</v>
      </c>
      <c r="J9" s="15">
        <v>1988</v>
      </c>
      <c r="K9" s="18" t="s">
        <v>2440</v>
      </c>
      <c r="L9" s="20" t="s">
        <v>2441</v>
      </c>
      <c r="M9" s="17" t="s">
        <v>229</v>
      </c>
      <c r="N9" s="15">
        <v>19882</v>
      </c>
      <c r="O9" s="17" t="s">
        <v>2442</v>
      </c>
      <c r="P9" s="73">
        <v>1</v>
      </c>
      <c r="Q9" s="18" t="s">
        <v>2443</v>
      </c>
      <c r="R9" s="18" t="s">
        <v>2444</v>
      </c>
      <c r="S9" s="18" t="s">
        <v>2439</v>
      </c>
      <c r="T9" s="18" t="s">
        <v>225</v>
      </c>
      <c r="U9" s="16">
        <v>6</v>
      </c>
      <c r="V9" s="20" t="s">
        <v>2445</v>
      </c>
      <c r="W9" s="20" t="s">
        <v>2446</v>
      </c>
      <c r="X9" s="16">
        <v>92</v>
      </c>
      <c r="Y9" s="20" t="s">
        <v>312</v>
      </c>
      <c r="Z9" s="20">
        <v>5</v>
      </c>
      <c r="AA9" s="20" t="s">
        <v>2447</v>
      </c>
      <c r="AB9" s="20">
        <v>26</v>
      </c>
      <c r="AC9" s="18" t="s">
        <v>2448</v>
      </c>
      <c r="AD9" s="129">
        <v>0</v>
      </c>
      <c r="AE9" s="79">
        <v>0</v>
      </c>
      <c r="AF9" s="79">
        <v>200000000</v>
      </c>
      <c r="AG9" s="79">
        <v>0</v>
      </c>
      <c r="AH9" s="79">
        <v>200000000</v>
      </c>
      <c r="AI9" s="63">
        <v>1</v>
      </c>
      <c r="AJ9" s="64">
        <v>1</v>
      </c>
      <c r="AK9" s="130">
        <v>1</v>
      </c>
      <c r="AL9" s="64">
        <v>0</v>
      </c>
      <c r="AM9" s="130">
        <v>0</v>
      </c>
      <c r="AN9" s="131" t="s">
        <v>2369</v>
      </c>
      <c r="AO9" s="131" t="s">
        <v>2449</v>
      </c>
      <c r="AP9" s="132" t="s">
        <v>2370</v>
      </c>
      <c r="AQ9" s="77">
        <v>0</v>
      </c>
      <c r="AR9" s="77">
        <v>0</v>
      </c>
      <c r="AS9" s="77">
        <v>1</v>
      </c>
      <c r="AT9" s="77">
        <v>0</v>
      </c>
      <c r="AU9" s="77">
        <v>0</v>
      </c>
      <c r="AV9" s="77">
        <v>0</v>
      </c>
      <c r="AW9" s="77">
        <v>0</v>
      </c>
      <c r="AX9" s="76">
        <v>0</v>
      </c>
      <c r="AY9" s="78" t="s">
        <v>2450</v>
      </c>
      <c r="AZ9" s="78" t="s">
        <v>2450</v>
      </c>
      <c r="BA9" s="78" t="s">
        <v>2372</v>
      </c>
      <c r="BB9" s="78"/>
      <c r="BC9" s="79">
        <v>260284000</v>
      </c>
      <c r="BD9" s="79">
        <v>0</v>
      </c>
      <c r="BE9" s="80">
        <v>0</v>
      </c>
      <c r="BF9" s="80">
        <v>260284000</v>
      </c>
      <c r="BG9" s="80">
        <v>0</v>
      </c>
      <c r="BH9" s="80"/>
      <c r="BI9" s="80"/>
      <c r="BJ9" s="80">
        <v>38500000</v>
      </c>
      <c r="BK9" s="80">
        <v>0</v>
      </c>
      <c r="BL9" s="80">
        <v>38500000</v>
      </c>
      <c r="BM9" s="74">
        <v>25316667</v>
      </c>
      <c r="BN9" s="80"/>
      <c r="BO9" s="80"/>
      <c r="BP9" s="133">
        <v>25316667</v>
      </c>
      <c r="BQ9" s="25">
        <v>0</v>
      </c>
      <c r="BR9" s="82" t="s">
        <v>54</v>
      </c>
      <c r="BS9" s="82" t="s">
        <v>2451</v>
      </c>
      <c r="BT9" s="134" t="s">
        <v>2452</v>
      </c>
      <c r="BU9" s="26"/>
    </row>
    <row r="10" spans="1:75" ht="55" customHeight="1">
      <c r="A10" s="15">
        <v>9</v>
      </c>
      <c r="B10" s="16">
        <v>1</v>
      </c>
      <c r="C10" s="17" t="s">
        <v>220</v>
      </c>
      <c r="D10" s="16">
        <v>1</v>
      </c>
      <c r="E10" s="18" t="s">
        <v>2356</v>
      </c>
      <c r="F10" s="16">
        <v>6</v>
      </c>
      <c r="G10" s="18" t="s">
        <v>2388</v>
      </c>
      <c r="H10" s="19">
        <v>9</v>
      </c>
      <c r="I10" s="18" t="s">
        <v>2453</v>
      </c>
      <c r="J10" s="15">
        <v>1988</v>
      </c>
      <c r="K10" s="18" t="s">
        <v>2440</v>
      </c>
      <c r="L10" s="20" t="s">
        <v>2454</v>
      </c>
      <c r="M10" s="17" t="s">
        <v>229</v>
      </c>
      <c r="N10" s="15">
        <v>19881</v>
      </c>
      <c r="O10" s="17" t="s">
        <v>2455</v>
      </c>
      <c r="P10" s="73">
        <v>1020</v>
      </c>
      <c r="Q10" s="18" t="s">
        <v>2379</v>
      </c>
      <c r="R10" s="18" t="s">
        <v>2456</v>
      </c>
      <c r="S10" s="18" t="s">
        <v>2453</v>
      </c>
      <c r="T10" s="18" t="s">
        <v>225</v>
      </c>
      <c r="U10" s="16">
        <v>7</v>
      </c>
      <c r="V10" s="20" t="s">
        <v>2457</v>
      </c>
      <c r="W10" s="20" t="s">
        <v>2458</v>
      </c>
      <c r="X10" s="16">
        <v>92</v>
      </c>
      <c r="Y10" s="20" t="s">
        <v>312</v>
      </c>
      <c r="Z10" s="20">
        <v>2</v>
      </c>
      <c r="AA10" s="20" t="s">
        <v>2459</v>
      </c>
      <c r="AB10" s="20">
        <v>25</v>
      </c>
      <c r="AC10" s="18" t="s">
        <v>2460</v>
      </c>
      <c r="AD10" s="129">
        <v>500000000</v>
      </c>
      <c r="AE10" s="79">
        <v>500000000</v>
      </c>
      <c r="AF10" s="79">
        <v>500000000</v>
      </c>
      <c r="AG10" s="79">
        <v>1251990000</v>
      </c>
      <c r="AH10" s="79">
        <v>2751990000</v>
      </c>
      <c r="AI10" s="63">
        <v>1</v>
      </c>
      <c r="AJ10" s="64">
        <v>616</v>
      </c>
      <c r="AK10" s="130">
        <v>0.60392156862745094</v>
      </c>
      <c r="AL10" s="64">
        <v>563</v>
      </c>
      <c r="AM10" s="130">
        <v>0.55196078431372553</v>
      </c>
      <c r="AN10" s="131" t="s">
        <v>2384</v>
      </c>
      <c r="AO10" s="131" t="s">
        <v>2384</v>
      </c>
      <c r="AP10" s="132" t="s">
        <v>2370</v>
      </c>
      <c r="AQ10" s="77">
        <v>185</v>
      </c>
      <c r="AR10" s="77">
        <v>185</v>
      </c>
      <c r="AS10" s="77">
        <v>246</v>
      </c>
      <c r="AT10" s="77">
        <v>0</v>
      </c>
      <c r="AU10" s="77">
        <v>185</v>
      </c>
      <c r="AV10" s="77">
        <v>185</v>
      </c>
      <c r="AW10" s="77">
        <v>193</v>
      </c>
      <c r="AX10" s="76">
        <v>0</v>
      </c>
      <c r="AY10" s="78" t="s">
        <v>2371</v>
      </c>
      <c r="AZ10" s="78" t="s">
        <v>2371</v>
      </c>
      <c r="BA10" s="78" t="s">
        <v>2372</v>
      </c>
      <c r="BB10" s="78"/>
      <c r="BC10" s="79">
        <v>650711000</v>
      </c>
      <c r="BD10" s="79">
        <v>485631000</v>
      </c>
      <c r="BE10" s="80">
        <v>379456000</v>
      </c>
      <c r="BF10" s="80">
        <v>650711000</v>
      </c>
      <c r="BG10" s="80">
        <v>0</v>
      </c>
      <c r="BH10" s="80">
        <v>485631000</v>
      </c>
      <c r="BI10" s="80">
        <v>367205374</v>
      </c>
      <c r="BJ10" s="80">
        <v>609380288</v>
      </c>
      <c r="BK10" s="80">
        <v>0</v>
      </c>
      <c r="BL10" s="80">
        <v>1462216662</v>
      </c>
      <c r="BM10" s="74">
        <v>266251702</v>
      </c>
      <c r="BN10" s="80">
        <v>348108367</v>
      </c>
      <c r="BO10" s="80">
        <v>190261208</v>
      </c>
      <c r="BP10" s="133">
        <v>266251702</v>
      </c>
      <c r="BQ10" s="25">
        <v>0</v>
      </c>
      <c r="BR10" s="82" t="s">
        <v>2461</v>
      </c>
      <c r="BS10" s="82" t="s">
        <v>2462</v>
      </c>
      <c r="BT10" s="134" t="s">
        <v>2463</v>
      </c>
      <c r="BU10" s="26"/>
    </row>
    <row r="11" spans="1:75" ht="55" customHeight="1">
      <c r="A11" s="15">
        <v>10</v>
      </c>
      <c r="B11" s="16">
        <v>1</v>
      </c>
      <c r="C11" s="17" t="s">
        <v>220</v>
      </c>
      <c r="D11" s="16">
        <v>1</v>
      </c>
      <c r="E11" s="18" t="s">
        <v>2356</v>
      </c>
      <c r="F11" s="16">
        <v>6</v>
      </c>
      <c r="G11" s="18" t="s">
        <v>2388</v>
      </c>
      <c r="H11" s="19">
        <v>10</v>
      </c>
      <c r="I11" s="18" t="s">
        <v>2464</v>
      </c>
      <c r="J11" s="15">
        <v>1988</v>
      </c>
      <c r="K11" s="18" t="s">
        <v>2440</v>
      </c>
      <c r="L11" s="20" t="s">
        <v>2465</v>
      </c>
      <c r="M11" s="17" t="s">
        <v>229</v>
      </c>
      <c r="N11" s="15">
        <v>19884</v>
      </c>
      <c r="O11" s="17" t="s">
        <v>2442</v>
      </c>
      <c r="P11" s="73">
        <v>11</v>
      </c>
      <c r="Q11" s="18" t="s">
        <v>2466</v>
      </c>
      <c r="R11" s="18" t="s">
        <v>2467</v>
      </c>
      <c r="S11" s="18" t="s">
        <v>2464</v>
      </c>
      <c r="T11" s="18" t="s">
        <v>225</v>
      </c>
      <c r="U11" s="16">
        <v>6</v>
      </c>
      <c r="V11" s="20" t="s">
        <v>2445</v>
      </c>
      <c r="W11" s="20" t="s">
        <v>2468</v>
      </c>
      <c r="X11" s="16">
        <v>92</v>
      </c>
      <c r="Y11" s="20" t="s">
        <v>312</v>
      </c>
      <c r="Z11" s="20">
        <v>2</v>
      </c>
      <c r="AA11" s="20" t="s">
        <v>2459</v>
      </c>
      <c r="AB11" s="20">
        <v>28</v>
      </c>
      <c r="AC11" s="18" t="s">
        <v>2469</v>
      </c>
      <c r="AD11" s="129">
        <v>0</v>
      </c>
      <c r="AE11" s="79">
        <v>0</v>
      </c>
      <c r="AF11" s="79">
        <v>770400000</v>
      </c>
      <c r="AG11" s="79">
        <v>0</v>
      </c>
      <c r="AH11" s="79">
        <v>770400000</v>
      </c>
      <c r="AI11" s="63">
        <v>1</v>
      </c>
      <c r="AJ11" s="64">
        <v>10</v>
      </c>
      <c r="AK11" s="130">
        <v>0.90909090909090906</v>
      </c>
      <c r="AL11" s="64">
        <v>0</v>
      </c>
      <c r="AM11" s="130">
        <v>0</v>
      </c>
      <c r="AN11" s="131" t="s">
        <v>2369</v>
      </c>
      <c r="AO11" s="131" t="s">
        <v>2449</v>
      </c>
      <c r="AP11" s="132" t="s">
        <v>2370</v>
      </c>
      <c r="AQ11" s="77">
        <v>0</v>
      </c>
      <c r="AR11" s="77">
        <v>0</v>
      </c>
      <c r="AS11" s="77">
        <v>10</v>
      </c>
      <c r="AT11" s="77">
        <v>0</v>
      </c>
      <c r="AU11" s="77">
        <v>0</v>
      </c>
      <c r="AV11" s="77">
        <v>0</v>
      </c>
      <c r="AW11" s="77">
        <v>0</v>
      </c>
      <c r="AX11" s="76">
        <v>0</v>
      </c>
      <c r="AY11" s="78" t="s">
        <v>2450</v>
      </c>
      <c r="AZ11" s="78" t="s">
        <v>2450</v>
      </c>
      <c r="BA11" s="78" t="s">
        <v>2372</v>
      </c>
      <c r="BB11" s="78"/>
      <c r="BC11" s="79">
        <v>1002615000</v>
      </c>
      <c r="BD11" s="79">
        <v>0</v>
      </c>
      <c r="BE11" s="80">
        <v>0</v>
      </c>
      <c r="BF11" s="80">
        <v>1002615000</v>
      </c>
      <c r="BG11" s="80">
        <v>0</v>
      </c>
      <c r="BH11" s="80"/>
      <c r="BI11" s="80"/>
      <c r="BJ11" s="80">
        <v>177300000</v>
      </c>
      <c r="BK11" s="80">
        <v>0</v>
      </c>
      <c r="BL11" s="80">
        <v>177300000</v>
      </c>
      <c r="BM11" s="74">
        <v>113573333</v>
      </c>
      <c r="BN11" s="80"/>
      <c r="BO11" s="80"/>
      <c r="BP11" s="133">
        <v>113573333</v>
      </c>
      <c r="BQ11" s="25">
        <v>0</v>
      </c>
      <c r="BR11" s="82" t="s">
        <v>54</v>
      </c>
      <c r="BS11" s="82" t="s">
        <v>2470</v>
      </c>
      <c r="BT11" s="134" t="s">
        <v>2471</v>
      </c>
      <c r="BU11" s="26"/>
    </row>
    <row r="12" spans="1:75" ht="55" customHeight="1">
      <c r="A12" s="15">
        <v>11</v>
      </c>
      <c r="B12" s="16">
        <v>1</v>
      </c>
      <c r="C12" s="17" t="s">
        <v>220</v>
      </c>
      <c r="D12" s="16">
        <v>1</v>
      </c>
      <c r="E12" s="18" t="s">
        <v>2356</v>
      </c>
      <c r="F12" s="16">
        <v>6</v>
      </c>
      <c r="G12" s="18" t="s">
        <v>2388</v>
      </c>
      <c r="H12" s="19">
        <v>11</v>
      </c>
      <c r="I12" s="18" t="s">
        <v>2472</v>
      </c>
      <c r="J12" s="15">
        <v>1988</v>
      </c>
      <c r="K12" s="18" t="s">
        <v>2440</v>
      </c>
      <c r="L12" s="20" t="s">
        <v>2473</v>
      </c>
      <c r="M12" s="17" t="s">
        <v>229</v>
      </c>
      <c r="N12" s="15">
        <v>19883</v>
      </c>
      <c r="O12" s="17" t="s">
        <v>2442</v>
      </c>
      <c r="P12" s="73">
        <v>1</v>
      </c>
      <c r="Q12" s="18" t="s">
        <v>2443</v>
      </c>
      <c r="R12" s="18" t="s">
        <v>2474</v>
      </c>
      <c r="S12" s="18" t="s">
        <v>2472</v>
      </c>
      <c r="T12" s="18" t="s">
        <v>225</v>
      </c>
      <c r="U12" s="16">
        <v>6</v>
      </c>
      <c r="V12" s="20" t="s">
        <v>2445</v>
      </c>
      <c r="W12" s="20" t="s">
        <v>2475</v>
      </c>
      <c r="X12" s="16">
        <v>92</v>
      </c>
      <c r="Y12" s="20" t="s">
        <v>312</v>
      </c>
      <c r="Z12" s="20">
        <v>5</v>
      </c>
      <c r="AA12" s="20" t="s">
        <v>2447</v>
      </c>
      <c r="AB12" s="20">
        <v>27</v>
      </c>
      <c r="AC12" s="18" t="s">
        <v>2476</v>
      </c>
      <c r="AD12" s="129">
        <v>0</v>
      </c>
      <c r="AE12" s="79">
        <v>0</v>
      </c>
      <c r="AF12" s="79">
        <v>352000000</v>
      </c>
      <c r="AG12" s="79">
        <v>0</v>
      </c>
      <c r="AH12" s="79">
        <v>352000000</v>
      </c>
      <c r="AI12" s="63">
        <v>1</v>
      </c>
      <c r="AJ12" s="64">
        <v>1</v>
      </c>
      <c r="AK12" s="130">
        <v>1</v>
      </c>
      <c r="AL12" s="64">
        <v>0</v>
      </c>
      <c r="AM12" s="130">
        <v>0</v>
      </c>
      <c r="AN12" s="131" t="s">
        <v>2369</v>
      </c>
      <c r="AO12" s="131" t="s">
        <v>2449</v>
      </c>
      <c r="AP12" s="132" t="s">
        <v>2370</v>
      </c>
      <c r="AQ12" s="77">
        <v>0</v>
      </c>
      <c r="AR12" s="77">
        <v>0</v>
      </c>
      <c r="AS12" s="77">
        <v>1</v>
      </c>
      <c r="AT12" s="77">
        <v>0</v>
      </c>
      <c r="AU12" s="77">
        <v>0</v>
      </c>
      <c r="AV12" s="77">
        <v>0</v>
      </c>
      <c r="AW12" s="77">
        <v>0</v>
      </c>
      <c r="AX12" s="76">
        <v>0</v>
      </c>
      <c r="AY12" s="78" t="s">
        <v>2450</v>
      </c>
      <c r="AZ12" s="78" t="s">
        <v>2450</v>
      </c>
      <c r="BA12" s="78" t="s">
        <v>2372</v>
      </c>
      <c r="BB12" s="78"/>
      <c r="BC12" s="79">
        <v>458100000</v>
      </c>
      <c r="BD12" s="79">
        <v>0</v>
      </c>
      <c r="BE12" s="80">
        <v>0</v>
      </c>
      <c r="BF12" s="80">
        <v>458100000</v>
      </c>
      <c r="BG12" s="80">
        <v>0</v>
      </c>
      <c r="BH12" s="80"/>
      <c r="BI12" s="80"/>
      <c r="BJ12" s="80">
        <v>102759380</v>
      </c>
      <c r="BK12" s="80">
        <v>0</v>
      </c>
      <c r="BL12" s="80">
        <v>102759380</v>
      </c>
      <c r="BM12" s="74">
        <v>66378004</v>
      </c>
      <c r="BN12" s="80"/>
      <c r="BO12" s="80"/>
      <c r="BP12" s="133">
        <v>66378004</v>
      </c>
      <c r="BQ12" s="25">
        <v>0</v>
      </c>
      <c r="BR12" s="82" t="s">
        <v>54</v>
      </c>
      <c r="BS12" s="82" t="s">
        <v>2477</v>
      </c>
      <c r="BT12" s="134" t="s">
        <v>2478</v>
      </c>
      <c r="BU12" s="26"/>
    </row>
    <row r="13" spans="1:75" ht="55" customHeight="1">
      <c r="A13" s="15">
        <v>12</v>
      </c>
      <c r="B13" s="16">
        <v>1</v>
      </c>
      <c r="C13" s="17" t="s">
        <v>220</v>
      </c>
      <c r="D13" s="16">
        <v>1</v>
      </c>
      <c r="E13" s="18" t="s">
        <v>2356</v>
      </c>
      <c r="F13" s="16">
        <v>6</v>
      </c>
      <c r="G13" s="18" t="s">
        <v>2388</v>
      </c>
      <c r="H13" s="19">
        <v>12</v>
      </c>
      <c r="I13" s="18" t="s">
        <v>2479</v>
      </c>
      <c r="J13" s="15">
        <v>1989</v>
      </c>
      <c r="K13" s="18" t="s">
        <v>2480</v>
      </c>
      <c r="L13" s="20" t="s">
        <v>69</v>
      </c>
      <c r="M13" s="17" t="s">
        <v>229</v>
      </c>
      <c r="N13" s="15">
        <v>19891</v>
      </c>
      <c r="O13" s="17" t="s">
        <v>2481</v>
      </c>
      <c r="P13" s="73">
        <v>711</v>
      </c>
      <c r="Q13" s="18" t="s">
        <v>2482</v>
      </c>
      <c r="R13" s="18" t="s">
        <v>2483</v>
      </c>
      <c r="S13" s="18" t="s">
        <v>2479</v>
      </c>
      <c r="T13" s="18" t="s">
        <v>225</v>
      </c>
      <c r="U13" s="16">
        <v>7</v>
      </c>
      <c r="V13" s="20" t="s">
        <v>2457</v>
      </c>
      <c r="W13" s="20" t="s">
        <v>2484</v>
      </c>
      <c r="X13" s="16">
        <v>100</v>
      </c>
      <c r="Y13" s="51" t="s">
        <v>234</v>
      </c>
      <c r="Z13" s="20">
        <v>15</v>
      </c>
      <c r="AA13" s="20" t="s">
        <v>2485</v>
      </c>
      <c r="AB13" s="20">
        <v>30</v>
      </c>
      <c r="AC13" s="18" t="s">
        <v>303</v>
      </c>
      <c r="AD13" s="129">
        <v>300000000</v>
      </c>
      <c r="AE13" s="79">
        <v>350000000</v>
      </c>
      <c r="AF13" s="79">
        <v>500000000</v>
      </c>
      <c r="AG13" s="79">
        <v>676460000</v>
      </c>
      <c r="AH13" s="79">
        <v>1826460000</v>
      </c>
      <c r="AI13" s="63">
        <v>1</v>
      </c>
      <c r="AJ13" s="64">
        <v>558</v>
      </c>
      <c r="AK13" s="130">
        <v>0.78481012658227844</v>
      </c>
      <c r="AL13" s="64">
        <v>686</v>
      </c>
      <c r="AM13" s="130">
        <v>0.96483825597749651</v>
      </c>
      <c r="AN13" s="131" t="s">
        <v>2368</v>
      </c>
      <c r="AO13" s="131" t="s">
        <v>2369</v>
      </c>
      <c r="AP13" s="132" t="s">
        <v>2370</v>
      </c>
      <c r="AQ13" s="77">
        <v>175</v>
      </c>
      <c r="AR13" s="77">
        <v>204</v>
      </c>
      <c r="AS13" s="77">
        <v>179</v>
      </c>
      <c r="AT13" s="77">
        <v>0</v>
      </c>
      <c r="AU13" s="77">
        <v>337</v>
      </c>
      <c r="AV13" s="77">
        <v>204</v>
      </c>
      <c r="AW13" s="77">
        <v>145</v>
      </c>
      <c r="AX13" s="76">
        <v>0</v>
      </c>
      <c r="AY13" s="78" t="s">
        <v>2371</v>
      </c>
      <c r="AZ13" s="78" t="s">
        <v>2371</v>
      </c>
      <c r="BA13" s="78" t="s">
        <v>2372</v>
      </c>
      <c r="BB13" s="78"/>
      <c r="BC13" s="79">
        <v>650711000</v>
      </c>
      <c r="BD13" s="79">
        <v>291379000</v>
      </c>
      <c r="BE13" s="80">
        <v>542080000</v>
      </c>
      <c r="BF13" s="80">
        <v>650711000</v>
      </c>
      <c r="BG13" s="80">
        <v>0</v>
      </c>
      <c r="BH13" s="80">
        <v>290667103</v>
      </c>
      <c r="BI13" s="80">
        <v>548280000</v>
      </c>
      <c r="BJ13" s="80">
        <v>641299400</v>
      </c>
      <c r="BK13" s="80">
        <v>0</v>
      </c>
      <c r="BL13" s="80">
        <v>1480246503</v>
      </c>
      <c r="BM13" s="74">
        <v>246881947</v>
      </c>
      <c r="BN13" s="80">
        <v>213271278</v>
      </c>
      <c r="BO13" s="80">
        <v>530017547</v>
      </c>
      <c r="BP13" s="133">
        <v>246881947</v>
      </c>
      <c r="BQ13" s="25">
        <v>0</v>
      </c>
      <c r="BR13" s="82" t="s">
        <v>2486</v>
      </c>
      <c r="BS13" s="82" t="s">
        <v>2487</v>
      </c>
      <c r="BT13" s="134" t="s">
        <v>2488</v>
      </c>
      <c r="BU13" s="26"/>
    </row>
    <row r="14" spans="1:75" ht="55" customHeight="1">
      <c r="A14" s="15">
        <v>13</v>
      </c>
      <c r="B14" s="16">
        <v>1</v>
      </c>
      <c r="C14" s="17" t="s">
        <v>220</v>
      </c>
      <c r="D14" s="16">
        <v>1</v>
      </c>
      <c r="E14" s="18" t="s">
        <v>2356</v>
      </c>
      <c r="F14" s="16">
        <v>12</v>
      </c>
      <c r="G14" s="18" t="s">
        <v>2489</v>
      </c>
      <c r="H14" s="19">
        <v>13</v>
      </c>
      <c r="I14" s="18" t="s">
        <v>2490</v>
      </c>
      <c r="J14" s="15">
        <v>1943</v>
      </c>
      <c r="K14" s="18" t="s">
        <v>2491</v>
      </c>
      <c r="L14" s="20" t="s">
        <v>2492</v>
      </c>
      <c r="M14" s="17" t="s">
        <v>229</v>
      </c>
      <c r="N14" s="15">
        <v>19431</v>
      </c>
      <c r="O14" s="17" t="s">
        <v>2493</v>
      </c>
      <c r="P14" s="73">
        <v>12</v>
      </c>
      <c r="Q14" s="18" t="s">
        <v>2494</v>
      </c>
      <c r="R14" s="18" t="s">
        <v>2495</v>
      </c>
      <c r="S14" s="18" t="s">
        <v>2490</v>
      </c>
      <c r="T14" s="18" t="s">
        <v>2363</v>
      </c>
      <c r="U14" s="16">
        <v>4</v>
      </c>
      <c r="V14" s="20" t="s">
        <v>2496</v>
      </c>
      <c r="W14" s="20" t="s">
        <v>2497</v>
      </c>
      <c r="X14" s="16">
        <v>90</v>
      </c>
      <c r="Y14" s="20" t="s">
        <v>374</v>
      </c>
      <c r="Z14" s="20">
        <v>2</v>
      </c>
      <c r="AA14" s="20" t="s">
        <v>2459</v>
      </c>
      <c r="AB14" s="20">
        <v>3</v>
      </c>
      <c r="AC14" s="18" t="s">
        <v>2220</v>
      </c>
      <c r="AD14" s="129">
        <v>371120000</v>
      </c>
      <c r="AE14" s="79">
        <v>382520000</v>
      </c>
      <c r="AF14" s="79">
        <v>394610000</v>
      </c>
      <c r="AG14" s="79">
        <v>407150000</v>
      </c>
      <c r="AH14" s="79">
        <v>1555400000</v>
      </c>
      <c r="AI14" s="63">
        <v>1</v>
      </c>
      <c r="AJ14" s="64">
        <v>16</v>
      </c>
      <c r="AK14" s="130">
        <v>1.3333333333333333</v>
      </c>
      <c r="AL14" s="64">
        <v>16</v>
      </c>
      <c r="AM14" s="130">
        <v>1.3333333333333333</v>
      </c>
      <c r="AN14" s="131" t="s">
        <v>2369</v>
      </c>
      <c r="AO14" s="131" t="s">
        <v>2369</v>
      </c>
      <c r="AP14" s="132" t="s">
        <v>2370</v>
      </c>
      <c r="AQ14" s="77">
        <v>7</v>
      </c>
      <c r="AR14" s="77">
        <v>9</v>
      </c>
      <c r="AS14" s="77">
        <v>0</v>
      </c>
      <c r="AT14" s="77">
        <v>0</v>
      </c>
      <c r="AU14" s="77">
        <v>7</v>
      </c>
      <c r="AV14" s="77">
        <v>9</v>
      </c>
      <c r="AW14" s="77">
        <v>0</v>
      </c>
      <c r="AX14" s="76">
        <v>0</v>
      </c>
      <c r="AY14" s="78" t="s">
        <v>2371</v>
      </c>
      <c r="AZ14" s="78" t="s">
        <v>2371</v>
      </c>
      <c r="BA14" s="78" t="s">
        <v>2450</v>
      </c>
      <c r="BB14" s="78"/>
      <c r="BC14" s="79">
        <v>0</v>
      </c>
      <c r="BD14" s="79">
        <v>360455000</v>
      </c>
      <c r="BE14" s="80">
        <v>414713000</v>
      </c>
      <c r="BF14" s="80">
        <v>0</v>
      </c>
      <c r="BG14" s="80">
        <v>0</v>
      </c>
      <c r="BH14" s="80">
        <v>360246104</v>
      </c>
      <c r="BI14" s="80">
        <v>414713000</v>
      </c>
      <c r="BJ14" s="80"/>
      <c r="BK14" s="80">
        <v>0</v>
      </c>
      <c r="BL14" s="80">
        <v>774959104</v>
      </c>
      <c r="BM14" s="74">
        <v>0</v>
      </c>
      <c r="BN14" s="80">
        <v>355222994</v>
      </c>
      <c r="BO14" s="80">
        <v>253610655</v>
      </c>
      <c r="BP14" s="133"/>
      <c r="BQ14" s="25">
        <v>0</v>
      </c>
      <c r="BR14" s="82" t="s">
        <v>2498</v>
      </c>
      <c r="BS14" s="82" t="s">
        <v>2499</v>
      </c>
      <c r="BT14" s="134" t="s">
        <v>2500</v>
      </c>
      <c r="BU14" s="26"/>
    </row>
    <row r="15" spans="1:75" ht="55" customHeight="1">
      <c r="A15" s="15">
        <v>14</v>
      </c>
      <c r="B15" s="16">
        <v>1</v>
      </c>
      <c r="C15" s="17" t="s">
        <v>220</v>
      </c>
      <c r="D15" s="16">
        <v>1</v>
      </c>
      <c r="E15" s="18" t="s">
        <v>2356</v>
      </c>
      <c r="F15" s="16">
        <v>14</v>
      </c>
      <c r="G15" s="18" t="s">
        <v>2501</v>
      </c>
      <c r="H15" s="19">
        <v>14</v>
      </c>
      <c r="I15" s="18" t="s">
        <v>2502</v>
      </c>
      <c r="J15" s="15">
        <v>1947</v>
      </c>
      <c r="K15" s="18" t="s">
        <v>2503</v>
      </c>
      <c r="L15" s="20" t="s">
        <v>27</v>
      </c>
      <c r="M15" s="17" t="s">
        <v>229</v>
      </c>
      <c r="N15" s="15">
        <v>19471</v>
      </c>
      <c r="O15" s="17" t="s">
        <v>2442</v>
      </c>
      <c r="P15" s="73">
        <v>10</v>
      </c>
      <c r="Q15" s="18" t="s">
        <v>2466</v>
      </c>
      <c r="R15" s="18" t="s">
        <v>2504</v>
      </c>
      <c r="S15" s="18" t="s">
        <v>2502</v>
      </c>
      <c r="T15" s="18" t="s">
        <v>225</v>
      </c>
      <c r="U15" s="16">
        <v>6</v>
      </c>
      <c r="V15" s="20" t="s">
        <v>2445</v>
      </c>
      <c r="W15" s="20" t="s">
        <v>2505</v>
      </c>
      <c r="X15" s="16">
        <v>90</v>
      </c>
      <c r="Y15" s="20" t="s">
        <v>374</v>
      </c>
      <c r="Z15" s="20">
        <v>3</v>
      </c>
      <c r="AA15" s="20" t="s">
        <v>2506</v>
      </c>
      <c r="AB15" s="20">
        <v>4</v>
      </c>
      <c r="AC15" s="18" t="s">
        <v>2507</v>
      </c>
      <c r="AD15" s="129">
        <v>0</v>
      </c>
      <c r="AE15" s="79">
        <v>200000000</v>
      </c>
      <c r="AF15" s="79">
        <v>200000000</v>
      </c>
      <c r="AG15" s="79">
        <v>372060000</v>
      </c>
      <c r="AH15" s="79">
        <v>772060000</v>
      </c>
      <c r="AI15" s="63">
        <v>1</v>
      </c>
      <c r="AJ15" s="64">
        <v>7</v>
      </c>
      <c r="AK15" s="130">
        <v>0.7</v>
      </c>
      <c r="AL15" s="64">
        <v>3</v>
      </c>
      <c r="AM15" s="130">
        <v>0.3</v>
      </c>
      <c r="AN15" s="131" t="s">
        <v>2384</v>
      </c>
      <c r="AO15" s="131" t="s">
        <v>2449</v>
      </c>
      <c r="AP15" s="132" t="s">
        <v>2370</v>
      </c>
      <c r="AQ15" s="77">
        <v>0</v>
      </c>
      <c r="AR15" s="77">
        <v>3</v>
      </c>
      <c r="AS15" s="77">
        <v>4</v>
      </c>
      <c r="AT15" s="77">
        <v>0</v>
      </c>
      <c r="AU15" s="77">
        <v>0</v>
      </c>
      <c r="AV15" s="77">
        <v>3</v>
      </c>
      <c r="AW15" s="77">
        <v>0</v>
      </c>
      <c r="AX15" s="76">
        <v>0</v>
      </c>
      <c r="AY15" s="78" t="s">
        <v>2450</v>
      </c>
      <c r="AZ15" s="78" t="s">
        <v>2371</v>
      </c>
      <c r="BA15" s="78" t="s">
        <v>2372</v>
      </c>
      <c r="BB15" s="78"/>
      <c r="BC15" s="79">
        <v>260284000</v>
      </c>
      <c r="BD15" s="79">
        <v>0</v>
      </c>
      <c r="BE15" s="80">
        <v>216831000</v>
      </c>
      <c r="BF15" s="80">
        <v>260284000</v>
      </c>
      <c r="BG15" s="80">
        <v>0</v>
      </c>
      <c r="BH15" s="80"/>
      <c r="BI15" s="80">
        <v>216831000</v>
      </c>
      <c r="BJ15" s="80">
        <v>155277855</v>
      </c>
      <c r="BK15" s="80">
        <v>0</v>
      </c>
      <c r="BL15" s="80">
        <v>372108855</v>
      </c>
      <c r="BM15" s="74">
        <v>0</v>
      </c>
      <c r="BN15" s="80"/>
      <c r="BO15" s="80">
        <v>213568563</v>
      </c>
      <c r="BP15" s="133">
        <v>0</v>
      </c>
      <c r="BQ15" s="25">
        <v>0</v>
      </c>
      <c r="BR15" s="82" t="s">
        <v>54</v>
      </c>
      <c r="BS15" s="82" t="s">
        <v>2508</v>
      </c>
      <c r="BT15" s="134" t="s">
        <v>2509</v>
      </c>
      <c r="BU15" s="26"/>
    </row>
    <row r="16" spans="1:75" ht="55" customHeight="1">
      <c r="A16" s="15">
        <v>15</v>
      </c>
      <c r="B16" s="16">
        <v>1</v>
      </c>
      <c r="C16" s="17" t="s">
        <v>220</v>
      </c>
      <c r="D16" s="16">
        <v>1</v>
      </c>
      <c r="E16" s="18" t="s">
        <v>2356</v>
      </c>
      <c r="F16" s="20">
        <v>17</v>
      </c>
      <c r="G16" s="27" t="s">
        <v>2510</v>
      </c>
      <c r="H16" s="19">
        <v>15</v>
      </c>
      <c r="I16" s="18" t="s">
        <v>2511</v>
      </c>
      <c r="J16" s="15">
        <v>1687</v>
      </c>
      <c r="K16" s="18" t="s">
        <v>2512</v>
      </c>
      <c r="L16" s="20" t="s">
        <v>113</v>
      </c>
      <c r="M16" s="17" t="s">
        <v>229</v>
      </c>
      <c r="N16" s="15">
        <v>16872</v>
      </c>
      <c r="O16" s="17" t="s">
        <v>2378</v>
      </c>
      <c r="P16" s="73">
        <v>250</v>
      </c>
      <c r="Q16" s="18" t="s">
        <v>2513</v>
      </c>
      <c r="R16" s="18" t="s">
        <v>2514</v>
      </c>
      <c r="S16" s="18" t="s">
        <v>2511</v>
      </c>
      <c r="T16" s="18" t="s">
        <v>2363</v>
      </c>
      <c r="U16" s="16">
        <v>4</v>
      </c>
      <c r="V16" s="20" t="s">
        <v>2496</v>
      </c>
      <c r="W16" s="20" t="s">
        <v>2515</v>
      </c>
      <c r="X16" s="16">
        <v>90</v>
      </c>
      <c r="Y16" s="20" t="s">
        <v>374</v>
      </c>
      <c r="Z16" s="20">
        <v>4</v>
      </c>
      <c r="AA16" s="20" t="s">
        <v>2516</v>
      </c>
      <c r="AB16" s="20">
        <v>6</v>
      </c>
      <c r="AC16" s="27" t="s">
        <v>2517</v>
      </c>
      <c r="AD16" s="129">
        <v>104720000</v>
      </c>
      <c r="AE16" s="79">
        <v>107940000</v>
      </c>
      <c r="AF16" s="79">
        <v>111350000</v>
      </c>
      <c r="AG16" s="79">
        <v>114890000</v>
      </c>
      <c r="AH16" s="79">
        <v>438900000</v>
      </c>
      <c r="AI16" s="63">
        <v>1</v>
      </c>
      <c r="AJ16" s="64">
        <v>191</v>
      </c>
      <c r="AK16" s="130">
        <v>0.76400000000000001</v>
      </c>
      <c r="AL16" s="64">
        <v>131</v>
      </c>
      <c r="AM16" s="130">
        <v>0.52400000000000002</v>
      </c>
      <c r="AN16" s="131" t="s">
        <v>2368</v>
      </c>
      <c r="AO16" s="131" t="s">
        <v>2384</v>
      </c>
      <c r="AP16" s="132" t="s">
        <v>2370</v>
      </c>
      <c r="AQ16" s="77">
        <v>60</v>
      </c>
      <c r="AR16" s="77">
        <v>60</v>
      </c>
      <c r="AS16" s="77">
        <v>71</v>
      </c>
      <c r="AT16" s="77">
        <v>0</v>
      </c>
      <c r="AU16" s="77">
        <v>60</v>
      </c>
      <c r="AV16" s="77">
        <v>71</v>
      </c>
      <c r="AW16" s="77">
        <v>0</v>
      </c>
      <c r="AX16" s="76">
        <v>0</v>
      </c>
      <c r="AY16" s="78" t="s">
        <v>2371</v>
      </c>
      <c r="AZ16" s="78" t="s">
        <v>2372</v>
      </c>
      <c r="BA16" s="78" t="s">
        <v>2372</v>
      </c>
      <c r="BB16" s="78"/>
      <c r="BC16" s="79">
        <v>144913000</v>
      </c>
      <c r="BD16" s="79">
        <v>101711000</v>
      </c>
      <c r="BE16" s="80">
        <v>117024000</v>
      </c>
      <c r="BF16" s="80">
        <v>144913000</v>
      </c>
      <c r="BG16" s="80">
        <v>0</v>
      </c>
      <c r="BH16" s="80">
        <v>214119884</v>
      </c>
      <c r="BI16" s="80">
        <v>294664980</v>
      </c>
      <c r="BJ16" s="80">
        <v>376089036</v>
      </c>
      <c r="BK16" s="80">
        <v>0</v>
      </c>
      <c r="BL16" s="80">
        <v>884873900</v>
      </c>
      <c r="BM16" s="74">
        <v>376089036</v>
      </c>
      <c r="BN16" s="80">
        <v>214119884</v>
      </c>
      <c r="BO16" s="80">
        <v>294664980</v>
      </c>
      <c r="BP16" s="133">
        <v>376089036</v>
      </c>
      <c r="BQ16" s="25">
        <v>0</v>
      </c>
      <c r="BR16" s="82" t="s">
        <v>2518</v>
      </c>
      <c r="BS16" s="82" t="s">
        <v>2519</v>
      </c>
      <c r="BT16" s="134" t="s">
        <v>2520</v>
      </c>
      <c r="BU16" s="26"/>
    </row>
    <row r="17" spans="1:73" ht="55" customHeight="1">
      <c r="A17" s="15">
        <v>16</v>
      </c>
      <c r="B17" s="16">
        <v>1</v>
      </c>
      <c r="C17" s="17" t="s">
        <v>220</v>
      </c>
      <c r="D17" s="16">
        <v>1</v>
      </c>
      <c r="E17" s="18" t="s">
        <v>2356</v>
      </c>
      <c r="F17" s="20">
        <v>17</v>
      </c>
      <c r="G17" s="27" t="s">
        <v>2510</v>
      </c>
      <c r="H17" s="19">
        <v>16</v>
      </c>
      <c r="I17" s="18" t="s">
        <v>2521</v>
      </c>
      <c r="J17" s="15">
        <v>1687</v>
      </c>
      <c r="K17" s="18" t="s">
        <v>2512</v>
      </c>
      <c r="L17" s="20" t="s">
        <v>2522</v>
      </c>
      <c r="M17" s="17" t="s">
        <v>229</v>
      </c>
      <c r="N17" s="15">
        <v>16871</v>
      </c>
      <c r="O17" s="17" t="s">
        <v>2378</v>
      </c>
      <c r="P17" s="73">
        <v>250</v>
      </c>
      <c r="Q17" s="18" t="s">
        <v>2379</v>
      </c>
      <c r="R17" s="18" t="s">
        <v>2523</v>
      </c>
      <c r="S17" s="18" t="s">
        <v>2521</v>
      </c>
      <c r="T17" s="18" t="s">
        <v>2363</v>
      </c>
      <c r="U17" s="16">
        <v>4</v>
      </c>
      <c r="V17" s="20" t="s">
        <v>2496</v>
      </c>
      <c r="W17" s="20" t="s">
        <v>2515</v>
      </c>
      <c r="X17" s="16">
        <v>90</v>
      </c>
      <c r="Y17" s="20" t="s">
        <v>374</v>
      </c>
      <c r="Z17" s="20">
        <v>4</v>
      </c>
      <c r="AA17" s="20" t="s">
        <v>2516</v>
      </c>
      <c r="AB17" s="20">
        <v>5</v>
      </c>
      <c r="AC17" s="18" t="s">
        <v>2524</v>
      </c>
      <c r="AD17" s="129">
        <v>3235360000</v>
      </c>
      <c r="AE17" s="79">
        <v>3334720000</v>
      </c>
      <c r="AF17" s="79">
        <v>3440100000</v>
      </c>
      <c r="AG17" s="79">
        <v>3549430000</v>
      </c>
      <c r="AH17" s="79">
        <v>13559610000</v>
      </c>
      <c r="AI17" s="63">
        <v>1</v>
      </c>
      <c r="AJ17" s="64">
        <v>210</v>
      </c>
      <c r="AK17" s="130">
        <v>0.84</v>
      </c>
      <c r="AL17" s="64">
        <v>146</v>
      </c>
      <c r="AM17" s="130">
        <v>0.58399999999999996</v>
      </c>
      <c r="AN17" s="131" t="s">
        <v>2368</v>
      </c>
      <c r="AO17" s="131" t="s">
        <v>2384</v>
      </c>
      <c r="AP17" s="132" t="s">
        <v>2370</v>
      </c>
      <c r="AQ17" s="77">
        <v>60</v>
      </c>
      <c r="AR17" s="77">
        <v>70</v>
      </c>
      <c r="AS17" s="77">
        <v>80</v>
      </c>
      <c r="AT17" s="77">
        <v>0</v>
      </c>
      <c r="AU17" s="77">
        <v>60</v>
      </c>
      <c r="AV17" s="77">
        <v>82</v>
      </c>
      <c r="AW17" s="77">
        <v>4</v>
      </c>
      <c r="AX17" s="76">
        <v>0</v>
      </c>
      <c r="AY17" s="78" t="s">
        <v>2371</v>
      </c>
      <c r="AZ17" s="78" t="s">
        <v>2372</v>
      </c>
      <c r="BA17" s="78" t="s">
        <v>2372</v>
      </c>
      <c r="BB17" s="78"/>
      <c r="BC17" s="79">
        <v>4477019000</v>
      </c>
      <c r="BD17" s="79">
        <v>3142385000</v>
      </c>
      <c r="BE17" s="80">
        <v>3615369000</v>
      </c>
      <c r="BF17" s="80">
        <v>4477019000</v>
      </c>
      <c r="BG17" s="80">
        <v>0</v>
      </c>
      <c r="BH17" s="80">
        <v>3029976116</v>
      </c>
      <c r="BI17" s="80">
        <v>3437728020</v>
      </c>
      <c r="BJ17" s="80">
        <v>4201359890</v>
      </c>
      <c r="BK17" s="80">
        <v>0</v>
      </c>
      <c r="BL17" s="80">
        <v>10669064026</v>
      </c>
      <c r="BM17" s="74">
        <v>3933032890</v>
      </c>
      <c r="BN17" s="80">
        <v>3003147782</v>
      </c>
      <c r="BO17" s="80">
        <v>3367735656</v>
      </c>
      <c r="BP17" s="133">
        <v>3933032890</v>
      </c>
      <c r="BQ17" s="25">
        <v>0</v>
      </c>
      <c r="BR17" s="82" t="s">
        <v>2525</v>
      </c>
      <c r="BS17" s="82" t="s">
        <v>2526</v>
      </c>
      <c r="BT17" s="134" t="s">
        <v>2527</v>
      </c>
      <c r="BU17" s="26"/>
    </row>
    <row r="18" spans="1:73" ht="55" customHeight="1">
      <c r="A18" s="15">
        <v>17</v>
      </c>
      <c r="B18" s="16">
        <v>1</v>
      </c>
      <c r="C18" s="17" t="s">
        <v>220</v>
      </c>
      <c r="D18" s="16">
        <v>1</v>
      </c>
      <c r="E18" s="18" t="s">
        <v>2356</v>
      </c>
      <c r="F18" s="16">
        <v>20</v>
      </c>
      <c r="G18" s="18" t="s">
        <v>2528</v>
      </c>
      <c r="H18" s="19">
        <v>17</v>
      </c>
      <c r="I18" s="18" t="s">
        <v>2529</v>
      </c>
      <c r="J18" s="15">
        <v>1939</v>
      </c>
      <c r="K18" s="18" t="s">
        <v>2530</v>
      </c>
      <c r="L18" s="20" t="s">
        <v>81</v>
      </c>
      <c r="M18" s="17" t="s">
        <v>229</v>
      </c>
      <c r="N18" s="15">
        <v>19391</v>
      </c>
      <c r="O18" s="17" t="s">
        <v>2481</v>
      </c>
      <c r="P18" s="73">
        <v>9142</v>
      </c>
      <c r="Q18" s="18" t="s">
        <v>2379</v>
      </c>
      <c r="R18" s="18" t="s">
        <v>2531</v>
      </c>
      <c r="S18" s="18" t="s">
        <v>2529</v>
      </c>
      <c r="T18" s="18" t="s">
        <v>225</v>
      </c>
      <c r="U18" s="16">
        <v>7</v>
      </c>
      <c r="V18" s="20" t="s">
        <v>2457</v>
      </c>
      <c r="W18" s="20" t="s">
        <v>2532</v>
      </c>
      <c r="X18" s="16">
        <v>93</v>
      </c>
      <c r="Y18" s="20" t="s">
        <v>326</v>
      </c>
      <c r="Z18" s="20">
        <v>7</v>
      </c>
      <c r="AA18" s="20" t="s">
        <v>2533</v>
      </c>
      <c r="AB18" s="20">
        <v>10</v>
      </c>
      <c r="AC18" s="18" t="s">
        <v>2534</v>
      </c>
      <c r="AD18" s="129">
        <v>513320000</v>
      </c>
      <c r="AE18" s="79">
        <v>529090000</v>
      </c>
      <c r="AF18" s="79">
        <v>545810000</v>
      </c>
      <c r="AG18" s="79">
        <v>563150000</v>
      </c>
      <c r="AH18" s="79">
        <v>2151370000</v>
      </c>
      <c r="AI18" s="63">
        <v>1</v>
      </c>
      <c r="AJ18" s="64">
        <v>6961</v>
      </c>
      <c r="AK18" s="130">
        <v>0.76143075913366876</v>
      </c>
      <c r="AL18" s="64">
        <v>4960</v>
      </c>
      <c r="AM18" s="130">
        <v>0.5425508641435135</v>
      </c>
      <c r="AN18" s="131" t="s">
        <v>2368</v>
      </c>
      <c r="AO18" s="131" t="s">
        <v>2384</v>
      </c>
      <c r="AP18" s="132" t="s">
        <v>2370</v>
      </c>
      <c r="AQ18" s="77">
        <v>2200</v>
      </c>
      <c r="AR18" s="77">
        <v>2330</v>
      </c>
      <c r="AS18" s="77">
        <v>2431</v>
      </c>
      <c r="AT18" s="77">
        <v>0</v>
      </c>
      <c r="AU18" s="77">
        <v>2431</v>
      </c>
      <c r="AV18" s="77">
        <v>2529</v>
      </c>
      <c r="AW18" s="77">
        <v>0</v>
      </c>
      <c r="AX18" s="76">
        <v>0</v>
      </c>
      <c r="AY18" s="78" t="s">
        <v>2371</v>
      </c>
      <c r="AZ18" s="78" t="s">
        <v>2371</v>
      </c>
      <c r="BA18" s="78" t="s">
        <v>2372</v>
      </c>
      <c r="BB18" s="78"/>
      <c r="BC18" s="79">
        <v>710329000</v>
      </c>
      <c r="BD18" s="79">
        <v>498569000</v>
      </c>
      <c r="BE18" s="80">
        <v>823618000</v>
      </c>
      <c r="BF18" s="80">
        <v>710329000</v>
      </c>
      <c r="BG18" s="80">
        <v>0</v>
      </c>
      <c r="BH18" s="80">
        <v>482364346</v>
      </c>
      <c r="BI18" s="80">
        <v>785089356</v>
      </c>
      <c r="BJ18" s="80">
        <v>795172999</v>
      </c>
      <c r="BK18" s="80">
        <v>0</v>
      </c>
      <c r="BL18" s="80">
        <v>2062626701</v>
      </c>
      <c r="BM18" s="74">
        <v>175205167</v>
      </c>
      <c r="BN18" s="80">
        <v>98866481</v>
      </c>
      <c r="BO18" s="80">
        <v>387338854</v>
      </c>
      <c r="BP18" s="133">
        <v>175205167</v>
      </c>
      <c r="BQ18" s="25">
        <v>0</v>
      </c>
      <c r="BR18" s="82" t="s">
        <v>2535</v>
      </c>
      <c r="BS18" s="82" t="s">
        <v>2536</v>
      </c>
      <c r="BT18" s="134" t="s">
        <v>2537</v>
      </c>
      <c r="BU18" s="26"/>
    </row>
    <row r="19" spans="1:73" ht="55" customHeight="1">
      <c r="A19" s="15">
        <v>18</v>
      </c>
      <c r="B19" s="16">
        <v>1</v>
      </c>
      <c r="C19" s="17" t="s">
        <v>220</v>
      </c>
      <c r="D19" s="16">
        <v>1</v>
      </c>
      <c r="E19" s="18" t="s">
        <v>2356</v>
      </c>
      <c r="F19" s="16">
        <v>20</v>
      </c>
      <c r="G19" s="18" t="s">
        <v>2528</v>
      </c>
      <c r="H19" s="19">
        <v>18</v>
      </c>
      <c r="I19" s="18" t="s">
        <v>2538</v>
      </c>
      <c r="J19" s="15">
        <v>1939</v>
      </c>
      <c r="K19" s="18" t="s">
        <v>2530</v>
      </c>
      <c r="L19" s="20" t="s">
        <v>2539</v>
      </c>
      <c r="M19" s="17" t="s">
        <v>229</v>
      </c>
      <c r="N19" s="15">
        <v>19392</v>
      </c>
      <c r="O19" s="17" t="s">
        <v>2540</v>
      </c>
      <c r="P19" s="73">
        <v>680</v>
      </c>
      <c r="Q19" s="18" t="s">
        <v>2379</v>
      </c>
      <c r="R19" s="18" t="s">
        <v>2541</v>
      </c>
      <c r="S19" s="18" t="s">
        <v>2538</v>
      </c>
      <c r="T19" s="18" t="s">
        <v>225</v>
      </c>
      <c r="U19" s="16">
        <v>7</v>
      </c>
      <c r="V19" s="20" t="s">
        <v>2457</v>
      </c>
      <c r="W19" s="20" t="s">
        <v>2542</v>
      </c>
      <c r="X19" s="16">
        <v>93</v>
      </c>
      <c r="Y19" s="20" t="s">
        <v>326</v>
      </c>
      <c r="Z19" s="20">
        <v>7</v>
      </c>
      <c r="AA19" s="20" t="s">
        <v>2533</v>
      </c>
      <c r="AB19" s="20">
        <v>11</v>
      </c>
      <c r="AC19" s="18" t="s">
        <v>2543</v>
      </c>
      <c r="AD19" s="129">
        <v>200000000</v>
      </c>
      <c r="AE19" s="79">
        <v>200000000</v>
      </c>
      <c r="AF19" s="79">
        <v>200000000</v>
      </c>
      <c r="AG19" s="79">
        <v>200000000</v>
      </c>
      <c r="AH19" s="79">
        <v>800000000</v>
      </c>
      <c r="AI19" s="63">
        <v>1</v>
      </c>
      <c r="AJ19" s="64">
        <v>720</v>
      </c>
      <c r="AK19" s="130">
        <v>1.0588235294117647</v>
      </c>
      <c r="AL19" s="64">
        <v>552</v>
      </c>
      <c r="AM19" s="130">
        <v>0.81176470588235294</v>
      </c>
      <c r="AN19" s="131" t="s">
        <v>2369</v>
      </c>
      <c r="AO19" s="131" t="s">
        <v>2368</v>
      </c>
      <c r="AP19" s="132" t="s">
        <v>2370</v>
      </c>
      <c r="AQ19" s="77">
        <v>170</v>
      </c>
      <c r="AR19" s="77">
        <v>380</v>
      </c>
      <c r="AS19" s="77">
        <v>170</v>
      </c>
      <c r="AT19" s="77">
        <v>0</v>
      </c>
      <c r="AU19" s="77">
        <v>170</v>
      </c>
      <c r="AV19" s="77">
        <v>382</v>
      </c>
      <c r="AW19" s="77">
        <v>0</v>
      </c>
      <c r="AX19" s="76">
        <v>0</v>
      </c>
      <c r="AY19" s="78" t="s">
        <v>2371</v>
      </c>
      <c r="AZ19" s="78" t="s">
        <v>2371</v>
      </c>
      <c r="BA19" s="78" t="s">
        <v>2372</v>
      </c>
      <c r="BB19" s="78"/>
      <c r="BC19" s="79">
        <v>260284000</v>
      </c>
      <c r="BD19" s="79">
        <v>194253000</v>
      </c>
      <c r="BE19" s="80">
        <v>216832000</v>
      </c>
      <c r="BF19" s="80">
        <v>260284000</v>
      </c>
      <c r="BG19" s="80">
        <v>0</v>
      </c>
      <c r="BH19" s="80">
        <v>199811932</v>
      </c>
      <c r="BI19" s="80">
        <v>211053518</v>
      </c>
      <c r="BJ19" s="80">
        <v>241014956</v>
      </c>
      <c r="BK19" s="80">
        <v>0</v>
      </c>
      <c r="BL19" s="80">
        <v>651880406</v>
      </c>
      <c r="BM19" s="74">
        <v>64673334</v>
      </c>
      <c r="BN19" s="80">
        <v>194711932</v>
      </c>
      <c r="BO19" s="80">
        <v>203130293</v>
      </c>
      <c r="BP19" s="133">
        <v>64673334</v>
      </c>
      <c r="BQ19" s="25">
        <v>0</v>
      </c>
      <c r="BR19" s="82" t="s">
        <v>2544</v>
      </c>
      <c r="BS19" s="82" t="s">
        <v>2545</v>
      </c>
      <c r="BT19" s="134" t="s">
        <v>2546</v>
      </c>
      <c r="BU19" s="26"/>
    </row>
    <row r="20" spans="1:73" ht="55" customHeight="1">
      <c r="A20" s="15">
        <v>19</v>
      </c>
      <c r="B20" s="16">
        <v>1</v>
      </c>
      <c r="C20" s="17" t="s">
        <v>220</v>
      </c>
      <c r="D20" s="16">
        <v>1</v>
      </c>
      <c r="E20" s="18" t="s">
        <v>2356</v>
      </c>
      <c r="F20" s="16">
        <v>20</v>
      </c>
      <c r="G20" s="18" t="s">
        <v>2528</v>
      </c>
      <c r="H20" s="19">
        <v>19</v>
      </c>
      <c r="I20" s="18" t="s">
        <v>2547</v>
      </c>
      <c r="J20" s="15">
        <v>1939</v>
      </c>
      <c r="K20" s="18" t="s">
        <v>2530</v>
      </c>
      <c r="L20" s="20" t="s">
        <v>27</v>
      </c>
      <c r="M20" s="17" t="s">
        <v>229</v>
      </c>
      <c r="N20" s="15">
        <v>19393</v>
      </c>
      <c r="O20" s="17" t="s">
        <v>2378</v>
      </c>
      <c r="P20" s="73">
        <v>680</v>
      </c>
      <c r="Q20" s="18" t="s">
        <v>2379</v>
      </c>
      <c r="R20" s="18" t="s">
        <v>2548</v>
      </c>
      <c r="S20" s="18" t="s">
        <v>2547</v>
      </c>
      <c r="T20" s="18" t="s">
        <v>225</v>
      </c>
      <c r="U20" s="16">
        <v>7</v>
      </c>
      <c r="V20" s="20" t="s">
        <v>2457</v>
      </c>
      <c r="W20" s="20" t="s">
        <v>2542</v>
      </c>
      <c r="X20" s="16">
        <v>93</v>
      </c>
      <c r="Y20" s="20" t="s">
        <v>326</v>
      </c>
      <c r="Z20" s="20">
        <v>7</v>
      </c>
      <c r="AA20" s="20" t="s">
        <v>2533</v>
      </c>
      <c r="AB20" s="20">
        <v>12</v>
      </c>
      <c r="AC20" s="18" t="s">
        <v>2549</v>
      </c>
      <c r="AD20" s="129">
        <v>287790000</v>
      </c>
      <c r="AE20" s="79">
        <v>296630000</v>
      </c>
      <c r="AF20" s="79">
        <v>306000000</v>
      </c>
      <c r="AG20" s="79">
        <v>315730000</v>
      </c>
      <c r="AH20" s="79">
        <v>1206150000</v>
      </c>
      <c r="AI20" s="63">
        <v>1</v>
      </c>
      <c r="AJ20" s="64">
        <v>1617</v>
      </c>
      <c r="AK20" s="130">
        <v>2.3779411764705882</v>
      </c>
      <c r="AL20" s="64">
        <v>1324</v>
      </c>
      <c r="AM20" s="130">
        <v>1.9470588235294117</v>
      </c>
      <c r="AN20" s="131" t="s">
        <v>2369</v>
      </c>
      <c r="AO20" s="131" t="s">
        <v>2369</v>
      </c>
      <c r="AP20" s="132" t="s">
        <v>2370</v>
      </c>
      <c r="AQ20" s="77">
        <v>170</v>
      </c>
      <c r="AR20" s="77">
        <v>927</v>
      </c>
      <c r="AS20" s="77">
        <v>520</v>
      </c>
      <c r="AT20" s="77">
        <v>0</v>
      </c>
      <c r="AU20" s="77">
        <v>312</v>
      </c>
      <c r="AV20" s="77">
        <v>942</v>
      </c>
      <c r="AW20" s="77">
        <v>70</v>
      </c>
      <c r="AX20" s="76">
        <v>0</v>
      </c>
      <c r="AY20" s="78" t="s">
        <v>2371</v>
      </c>
      <c r="AZ20" s="78" t="s">
        <v>2371</v>
      </c>
      <c r="BA20" s="78" t="s">
        <v>2372</v>
      </c>
      <c r="BB20" s="78"/>
      <c r="BC20" s="79">
        <v>398235000</v>
      </c>
      <c r="BD20" s="79">
        <v>279520000</v>
      </c>
      <c r="BE20" s="80">
        <v>441516000</v>
      </c>
      <c r="BF20" s="80">
        <v>398235000</v>
      </c>
      <c r="BG20" s="80">
        <v>0</v>
      </c>
      <c r="BH20" s="80">
        <v>280125819</v>
      </c>
      <c r="BI20" s="80">
        <v>461439869</v>
      </c>
      <c r="BJ20" s="80">
        <v>322851411</v>
      </c>
      <c r="BK20" s="80">
        <v>0</v>
      </c>
      <c r="BL20" s="80">
        <v>1064417099</v>
      </c>
      <c r="BM20" s="74">
        <v>216175922</v>
      </c>
      <c r="BN20" s="80">
        <v>52988667</v>
      </c>
      <c r="BO20" s="80">
        <v>283397348</v>
      </c>
      <c r="BP20" s="133">
        <v>216175922</v>
      </c>
      <c r="BQ20" s="25">
        <v>0</v>
      </c>
      <c r="BR20" s="82" t="s">
        <v>2550</v>
      </c>
      <c r="BS20" s="82" t="s">
        <v>2551</v>
      </c>
      <c r="BT20" s="134" t="s">
        <v>2552</v>
      </c>
      <c r="BU20" s="26"/>
    </row>
    <row r="21" spans="1:73" ht="55" customHeight="1">
      <c r="A21" s="15">
        <v>20</v>
      </c>
      <c r="B21" s="16">
        <v>1</v>
      </c>
      <c r="C21" s="17" t="s">
        <v>220</v>
      </c>
      <c r="D21" s="16">
        <v>1</v>
      </c>
      <c r="E21" s="18" t="s">
        <v>2356</v>
      </c>
      <c r="F21" s="16">
        <v>21</v>
      </c>
      <c r="G21" s="18" t="s">
        <v>2553</v>
      </c>
      <c r="H21" s="19">
        <v>20</v>
      </c>
      <c r="I21" s="18" t="s">
        <v>2554</v>
      </c>
      <c r="J21" s="15">
        <v>1992</v>
      </c>
      <c r="K21" s="18" t="s">
        <v>2555</v>
      </c>
      <c r="L21" s="20" t="s">
        <v>16</v>
      </c>
      <c r="M21" s="17" t="s">
        <v>229</v>
      </c>
      <c r="N21" s="15">
        <v>19923</v>
      </c>
      <c r="O21" s="17" t="s">
        <v>2540</v>
      </c>
      <c r="P21" s="73">
        <v>680</v>
      </c>
      <c r="Q21" s="18" t="s">
        <v>2379</v>
      </c>
      <c r="R21" s="18" t="s">
        <v>2556</v>
      </c>
      <c r="S21" s="18" t="s">
        <v>2554</v>
      </c>
      <c r="T21" s="18" t="s">
        <v>225</v>
      </c>
      <c r="U21" s="16">
        <v>7</v>
      </c>
      <c r="V21" s="20" t="s">
        <v>2457</v>
      </c>
      <c r="W21" s="20" t="s">
        <v>2542</v>
      </c>
      <c r="X21" s="16">
        <v>93</v>
      </c>
      <c r="Y21" s="20" t="s">
        <v>326</v>
      </c>
      <c r="Z21" s="20">
        <v>10</v>
      </c>
      <c r="AA21" s="20" t="s">
        <v>2557</v>
      </c>
      <c r="AB21" s="20">
        <v>15</v>
      </c>
      <c r="AC21" s="18" t="s">
        <v>2558</v>
      </c>
      <c r="AD21" s="129">
        <v>200000000</v>
      </c>
      <c r="AE21" s="79">
        <v>200000000</v>
      </c>
      <c r="AF21" s="79">
        <v>200000000</v>
      </c>
      <c r="AG21" s="79">
        <v>200000000</v>
      </c>
      <c r="AH21" s="79">
        <v>800000000</v>
      </c>
      <c r="AI21" s="63">
        <v>1</v>
      </c>
      <c r="AJ21" s="64">
        <v>910</v>
      </c>
      <c r="AK21" s="130">
        <v>1.338235294117647</v>
      </c>
      <c r="AL21" s="64">
        <v>983</v>
      </c>
      <c r="AM21" s="130">
        <v>1.4455882352941176</v>
      </c>
      <c r="AN21" s="131" t="s">
        <v>2369</v>
      </c>
      <c r="AO21" s="131" t="s">
        <v>2369</v>
      </c>
      <c r="AP21" s="132" t="s">
        <v>2370</v>
      </c>
      <c r="AQ21" s="77">
        <v>300</v>
      </c>
      <c r="AR21" s="77">
        <v>290</v>
      </c>
      <c r="AS21" s="77">
        <v>320</v>
      </c>
      <c r="AT21" s="77">
        <v>0</v>
      </c>
      <c r="AU21" s="77">
        <v>300</v>
      </c>
      <c r="AV21" s="77">
        <v>473</v>
      </c>
      <c r="AW21" s="77">
        <v>210</v>
      </c>
      <c r="AX21" s="76">
        <v>0</v>
      </c>
      <c r="AY21" s="78" t="s">
        <v>2371</v>
      </c>
      <c r="AZ21" s="78" t="s">
        <v>2371</v>
      </c>
      <c r="BA21" s="78" t="s">
        <v>2372</v>
      </c>
      <c r="BB21" s="78"/>
      <c r="BC21" s="79">
        <v>260284000</v>
      </c>
      <c r="BD21" s="79">
        <v>194253000</v>
      </c>
      <c r="BE21" s="80">
        <v>486832000</v>
      </c>
      <c r="BF21" s="80">
        <v>260284000</v>
      </c>
      <c r="BG21" s="80">
        <v>0</v>
      </c>
      <c r="BH21" s="80">
        <v>163329865</v>
      </c>
      <c r="BI21" s="80">
        <v>455569004</v>
      </c>
      <c r="BJ21" s="80">
        <v>202528425</v>
      </c>
      <c r="BK21" s="80">
        <v>0</v>
      </c>
      <c r="BL21" s="80">
        <v>821427294</v>
      </c>
      <c r="BM21" s="74">
        <v>187441665</v>
      </c>
      <c r="BN21" s="80">
        <v>130281680</v>
      </c>
      <c r="BO21" s="80">
        <v>354032760</v>
      </c>
      <c r="BP21" s="133">
        <v>187441665</v>
      </c>
      <c r="BQ21" s="25">
        <v>0</v>
      </c>
      <c r="BR21" s="82" t="s">
        <v>2559</v>
      </c>
      <c r="BS21" s="82" t="s">
        <v>2560</v>
      </c>
      <c r="BT21" s="134" t="s">
        <v>2561</v>
      </c>
      <c r="BU21" s="26"/>
    </row>
    <row r="22" spans="1:73" ht="55" customHeight="1">
      <c r="A22" s="15">
        <v>21</v>
      </c>
      <c r="B22" s="16">
        <v>1</v>
      </c>
      <c r="C22" s="17" t="s">
        <v>220</v>
      </c>
      <c r="D22" s="16">
        <v>1</v>
      </c>
      <c r="E22" s="18" t="s">
        <v>2356</v>
      </c>
      <c r="F22" s="16">
        <v>21</v>
      </c>
      <c r="G22" s="18" t="s">
        <v>2553</v>
      </c>
      <c r="H22" s="19">
        <v>21</v>
      </c>
      <c r="I22" s="18" t="s">
        <v>2562</v>
      </c>
      <c r="J22" s="15">
        <v>1992</v>
      </c>
      <c r="K22" s="18" t="s">
        <v>2555</v>
      </c>
      <c r="L22" s="20" t="s">
        <v>81</v>
      </c>
      <c r="M22" s="17" t="s">
        <v>229</v>
      </c>
      <c r="N22" s="15">
        <v>19921</v>
      </c>
      <c r="O22" s="17" t="s">
        <v>2563</v>
      </c>
      <c r="P22" s="73">
        <v>16</v>
      </c>
      <c r="Q22" s="18" t="s">
        <v>2564</v>
      </c>
      <c r="R22" s="18" t="s">
        <v>2565</v>
      </c>
      <c r="S22" s="18" t="s">
        <v>2562</v>
      </c>
      <c r="T22" s="18" t="s">
        <v>225</v>
      </c>
      <c r="U22" s="16">
        <v>7</v>
      </c>
      <c r="V22" s="20" t="s">
        <v>2457</v>
      </c>
      <c r="W22" s="20" t="s">
        <v>2566</v>
      </c>
      <c r="X22" s="16">
        <v>93</v>
      </c>
      <c r="Y22" s="20" t="s">
        <v>326</v>
      </c>
      <c r="Z22" s="20">
        <v>8</v>
      </c>
      <c r="AA22" s="20" t="s">
        <v>2567</v>
      </c>
      <c r="AB22" s="20">
        <v>13</v>
      </c>
      <c r="AC22" s="18" t="s">
        <v>2568</v>
      </c>
      <c r="AD22" s="129">
        <v>460460000</v>
      </c>
      <c r="AE22" s="79">
        <v>474610000</v>
      </c>
      <c r="AF22" s="79">
        <v>489600000</v>
      </c>
      <c r="AG22" s="79">
        <v>505160000</v>
      </c>
      <c r="AH22" s="79">
        <v>1929830000</v>
      </c>
      <c r="AI22" s="63">
        <v>1</v>
      </c>
      <c r="AJ22" s="64">
        <v>25</v>
      </c>
      <c r="AK22" s="130">
        <v>1.5625</v>
      </c>
      <c r="AL22" s="64">
        <v>21</v>
      </c>
      <c r="AM22" s="130">
        <v>1.3125</v>
      </c>
      <c r="AN22" s="131" t="s">
        <v>2369</v>
      </c>
      <c r="AO22" s="131" t="s">
        <v>2369</v>
      </c>
      <c r="AP22" s="132" t="s">
        <v>2370</v>
      </c>
      <c r="AQ22" s="77">
        <v>8</v>
      </c>
      <c r="AR22" s="77">
        <v>8</v>
      </c>
      <c r="AS22" s="77">
        <v>9</v>
      </c>
      <c r="AT22" s="77">
        <v>0</v>
      </c>
      <c r="AU22" s="77">
        <v>8</v>
      </c>
      <c r="AV22" s="77">
        <v>8</v>
      </c>
      <c r="AW22" s="77">
        <v>5</v>
      </c>
      <c r="AX22" s="76">
        <v>0</v>
      </c>
      <c r="AY22" s="78" t="s">
        <v>2371</v>
      </c>
      <c r="AZ22" s="78" t="s">
        <v>2371</v>
      </c>
      <c r="BA22" s="78" t="s">
        <v>2372</v>
      </c>
      <c r="BB22" s="78"/>
      <c r="BC22" s="79">
        <v>637176000</v>
      </c>
      <c r="BD22" s="79">
        <v>447228000</v>
      </c>
      <c r="BE22" s="80">
        <v>664553000</v>
      </c>
      <c r="BF22" s="80">
        <v>637176000</v>
      </c>
      <c r="BG22" s="80">
        <v>0</v>
      </c>
      <c r="BH22" s="80">
        <v>470077672</v>
      </c>
      <c r="BI22" s="80">
        <v>759047731</v>
      </c>
      <c r="BJ22" s="80">
        <v>918464281</v>
      </c>
      <c r="BK22" s="80">
        <v>0</v>
      </c>
      <c r="BL22" s="80">
        <v>2147589684</v>
      </c>
      <c r="BM22" s="74">
        <v>161122653</v>
      </c>
      <c r="BN22" s="80">
        <v>279526020</v>
      </c>
      <c r="BO22" s="80">
        <v>616166287</v>
      </c>
      <c r="BP22" s="133">
        <v>161122653</v>
      </c>
      <c r="BQ22" s="25">
        <v>0</v>
      </c>
      <c r="BR22" s="82" t="s">
        <v>2569</v>
      </c>
      <c r="BS22" s="82" t="s">
        <v>2570</v>
      </c>
      <c r="BT22" s="134" t="s">
        <v>2571</v>
      </c>
      <c r="BU22" s="26"/>
    </row>
    <row r="23" spans="1:73" ht="55" customHeight="1">
      <c r="A23" s="15">
        <v>22</v>
      </c>
      <c r="B23" s="16">
        <v>1</v>
      </c>
      <c r="C23" s="17" t="s">
        <v>220</v>
      </c>
      <c r="D23" s="16">
        <v>1</v>
      </c>
      <c r="E23" s="18" t="s">
        <v>2356</v>
      </c>
      <c r="F23" s="16">
        <v>21</v>
      </c>
      <c r="G23" s="18" t="s">
        <v>2553</v>
      </c>
      <c r="H23" s="19">
        <v>22</v>
      </c>
      <c r="I23" s="18" t="s">
        <v>2572</v>
      </c>
      <c r="J23" s="15">
        <v>1992</v>
      </c>
      <c r="K23" s="18" t="s">
        <v>2555</v>
      </c>
      <c r="L23" s="20" t="s">
        <v>2573</v>
      </c>
      <c r="M23" s="17" t="s">
        <v>229</v>
      </c>
      <c r="N23" s="15">
        <v>19924</v>
      </c>
      <c r="O23" s="17" t="s">
        <v>2574</v>
      </c>
      <c r="P23" s="73">
        <v>1</v>
      </c>
      <c r="Q23" s="18" t="s">
        <v>2466</v>
      </c>
      <c r="R23" s="18" t="s">
        <v>2575</v>
      </c>
      <c r="S23" s="18" t="s">
        <v>2572</v>
      </c>
      <c r="T23" s="18" t="s">
        <v>225</v>
      </c>
      <c r="U23" s="16">
        <v>6</v>
      </c>
      <c r="V23" s="20" t="s">
        <v>2445</v>
      </c>
      <c r="W23" s="20" t="s">
        <v>2576</v>
      </c>
      <c r="X23" s="16">
        <v>93</v>
      </c>
      <c r="Y23" s="20" t="s">
        <v>326</v>
      </c>
      <c r="Z23" s="20">
        <v>11</v>
      </c>
      <c r="AA23" s="20" t="s">
        <v>2577</v>
      </c>
      <c r="AB23" s="20">
        <v>16</v>
      </c>
      <c r="AC23" s="18" t="s">
        <v>2578</v>
      </c>
      <c r="AD23" s="129">
        <v>600000000</v>
      </c>
      <c r="AE23" s="79">
        <v>500000000</v>
      </c>
      <c r="AF23" s="79">
        <v>800000000</v>
      </c>
      <c r="AG23" s="79">
        <v>655070000</v>
      </c>
      <c r="AH23" s="79">
        <v>2555070000</v>
      </c>
      <c r="AI23" s="63">
        <v>1</v>
      </c>
      <c r="AJ23" s="64">
        <v>1.75</v>
      </c>
      <c r="AK23" s="130">
        <v>1.75</v>
      </c>
      <c r="AL23" s="64">
        <v>2.5</v>
      </c>
      <c r="AM23" s="130">
        <v>2.5</v>
      </c>
      <c r="AN23" s="131" t="s">
        <v>2369</v>
      </c>
      <c r="AO23" s="131" t="s">
        <v>2369</v>
      </c>
      <c r="AP23" s="132" t="s">
        <v>2370</v>
      </c>
      <c r="AQ23" s="77">
        <v>1</v>
      </c>
      <c r="AR23" s="77">
        <v>0.5</v>
      </c>
      <c r="AS23" s="77">
        <v>0.25</v>
      </c>
      <c r="AT23" s="77">
        <v>0</v>
      </c>
      <c r="AU23" s="77">
        <v>2</v>
      </c>
      <c r="AV23" s="77">
        <v>0.5</v>
      </c>
      <c r="AW23" s="77">
        <v>0</v>
      </c>
      <c r="AX23" s="76">
        <v>0</v>
      </c>
      <c r="AY23" s="78" t="s">
        <v>2371</v>
      </c>
      <c r="AZ23" s="78" t="s">
        <v>2371</v>
      </c>
      <c r="BA23" s="78" t="s">
        <v>2372</v>
      </c>
      <c r="BB23" s="78"/>
      <c r="BC23" s="79">
        <v>786314000</v>
      </c>
      <c r="BD23" s="79">
        <v>582758000</v>
      </c>
      <c r="BE23" s="80">
        <v>542080000</v>
      </c>
      <c r="BF23" s="80">
        <v>786314000</v>
      </c>
      <c r="BG23" s="80">
        <v>0</v>
      </c>
      <c r="BH23" s="80">
        <v>495629500</v>
      </c>
      <c r="BI23" s="80">
        <v>647090965</v>
      </c>
      <c r="BJ23" s="80">
        <v>690525190</v>
      </c>
      <c r="BK23" s="80">
        <v>0</v>
      </c>
      <c r="BL23" s="80">
        <v>1833245655</v>
      </c>
      <c r="BM23" s="74">
        <v>110224932</v>
      </c>
      <c r="BN23" s="80">
        <v>163250023</v>
      </c>
      <c r="BO23" s="80">
        <v>93627658</v>
      </c>
      <c r="BP23" s="133">
        <v>110224932</v>
      </c>
      <c r="BQ23" s="25">
        <v>0</v>
      </c>
      <c r="BR23" s="82" t="s">
        <v>2579</v>
      </c>
      <c r="BS23" s="82" t="s">
        <v>2580</v>
      </c>
      <c r="BT23" s="134" t="s">
        <v>2581</v>
      </c>
      <c r="BU23" s="26"/>
    </row>
    <row r="24" spans="1:73" ht="55" customHeight="1">
      <c r="A24" s="15">
        <v>23</v>
      </c>
      <c r="B24" s="16">
        <v>1</v>
      </c>
      <c r="C24" s="17" t="s">
        <v>220</v>
      </c>
      <c r="D24" s="16">
        <v>1</v>
      </c>
      <c r="E24" s="18" t="s">
        <v>2356</v>
      </c>
      <c r="F24" s="16">
        <v>21</v>
      </c>
      <c r="G24" s="18" t="s">
        <v>2553</v>
      </c>
      <c r="H24" s="19">
        <v>23</v>
      </c>
      <c r="I24" s="18" t="s">
        <v>2582</v>
      </c>
      <c r="J24" s="15">
        <v>1992</v>
      </c>
      <c r="K24" s="18" t="s">
        <v>2555</v>
      </c>
      <c r="L24" s="20" t="s">
        <v>78</v>
      </c>
      <c r="M24" s="17" t="s">
        <v>229</v>
      </c>
      <c r="N24" s="15">
        <v>19922</v>
      </c>
      <c r="O24" s="17" t="s">
        <v>2583</v>
      </c>
      <c r="P24" s="73">
        <v>50</v>
      </c>
      <c r="Q24" s="18" t="s">
        <v>2584</v>
      </c>
      <c r="R24" s="18" t="s">
        <v>2585</v>
      </c>
      <c r="S24" s="18" t="s">
        <v>2582</v>
      </c>
      <c r="T24" s="18" t="s">
        <v>225</v>
      </c>
      <c r="U24" s="16">
        <v>7</v>
      </c>
      <c r="V24" s="20" t="s">
        <v>2457</v>
      </c>
      <c r="W24" s="20" t="s">
        <v>2586</v>
      </c>
      <c r="X24" s="16">
        <v>93</v>
      </c>
      <c r="Y24" s="20" t="s">
        <v>326</v>
      </c>
      <c r="Z24" s="20">
        <v>9</v>
      </c>
      <c r="AA24" s="20" t="s">
        <v>2587</v>
      </c>
      <c r="AB24" s="20">
        <v>14</v>
      </c>
      <c r="AC24" s="18" t="s">
        <v>347</v>
      </c>
      <c r="AD24" s="129">
        <v>600000000</v>
      </c>
      <c r="AE24" s="79">
        <v>500000000</v>
      </c>
      <c r="AF24" s="79">
        <v>400000000</v>
      </c>
      <c r="AG24" s="79">
        <v>774450000</v>
      </c>
      <c r="AH24" s="79">
        <v>2274450000</v>
      </c>
      <c r="AI24" s="63">
        <v>1</v>
      </c>
      <c r="AJ24" s="64">
        <v>38</v>
      </c>
      <c r="AK24" s="130">
        <v>0.76</v>
      </c>
      <c r="AL24" s="64">
        <v>26</v>
      </c>
      <c r="AM24" s="130">
        <v>0.52</v>
      </c>
      <c r="AN24" s="131" t="s">
        <v>2368</v>
      </c>
      <c r="AO24" s="131" t="s">
        <v>2384</v>
      </c>
      <c r="AP24" s="132" t="s">
        <v>2370</v>
      </c>
      <c r="AQ24" s="77">
        <v>14</v>
      </c>
      <c r="AR24" s="77">
        <v>12</v>
      </c>
      <c r="AS24" s="77">
        <v>12</v>
      </c>
      <c r="AT24" s="77">
        <v>0</v>
      </c>
      <c r="AU24" s="77">
        <v>14</v>
      </c>
      <c r="AV24" s="77">
        <v>12</v>
      </c>
      <c r="AW24" s="77">
        <v>0</v>
      </c>
      <c r="AX24" s="76">
        <v>0</v>
      </c>
      <c r="AY24" s="78" t="s">
        <v>2371</v>
      </c>
      <c r="AZ24" s="78" t="s">
        <v>2371</v>
      </c>
      <c r="BA24" s="78" t="s">
        <v>2372</v>
      </c>
      <c r="BB24" s="78"/>
      <c r="BC24" s="79">
        <v>520569000</v>
      </c>
      <c r="BD24" s="79">
        <v>582758000</v>
      </c>
      <c r="BE24" s="80">
        <v>642080000</v>
      </c>
      <c r="BF24" s="80">
        <v>520569000</v>
      </c>
      <c r="BG24" s="80">
        <v>0</v>
      </c>
      <c r="BH24" s="80">
        <v>565771500</v>
      </c>
      <c r="BI24" s="80">
        <v>589535060</v>
      </c>
      <c r="BJ24" s="80">
        <v>525540075</v>
      </c>
      <c r="BK24" s="80">
        <v>0</v>
      </c>
      <c r="BL24" s="80">
        <v>1680846635</v>
      </c>
      <c r="BM24" s="74">
        <v>486040075</v>
      </c>
      <c r="BN24" s="80">
        <v>546032700</v>
      </c>
      <c r="BO24" s="80">
        <v>571991520</v>
      </c>
      <c r="BP24" s="133">
        <v>486040075</v>
      </c>
      <c r="BQ24" s="25">
        <v>0</v>
      </c>
      <c r="BR24" s="82" t="s">
        <v>2588</v>
      </c>
      <c r="BS24" s="82" t="s">
        <v>2589</v>
      </c>
      <c r="BT24" s="134" t="s">
        <v>2590</v>
      </c>
      <c r="BU24" s="26"/>
    </row>
    <row r="25" spans="1:73" ht="55" customHeight="1">
      <c r="A25" s="15">
        <v>24</v>
      </c>
      <c r="B25" s="16">
        <v>1</v>
      </c>
      <c r="C25" s="17" t="s">
        <v>220</v>
      </c>
      <c r="D25" s="16">
        <v>1</v>
      </c>
      <c r="E25" s="18" t="s">
        <v>2356</v>
      </c>
      <c r="F25" s="16">
        <v>24</v>
      </c>
      <c r="G25" s="18" t="s">
        <v>2591</v>
      </c>
      <c r="H25" s="19">
        <v>24</v>
      </c>
      <c r="I25" s="18" t="s">
        <v>2592</v>
      </c>
      <c r="J25" s="15">
        <v>1932</v>
      </c>
      <c r="K25" s="18" t="s">
        <v>2593</v>
      </c>
      <c r="L25" s="20" t="s">
        <v>2594</v>
      </c>
      <c r="M25" s="17" t="s">
        <v>229</v>
      </c>
      <c r="N25" s="15">
        <v>19321</v>
      </c>
      <c r="O25" s="17" t="s">
        <v>2493</v>
      </c>
      <c r="P25" s="73">
        <v>4</v>
      </c>
      <c r="Q25" s="18" t="s">
        <v>2595</v>
      </c>
      <c r="R25" s="18" t="s">
        <v>2596</v>
      </c>
      <c r="S25" s="18" t="s">
        <v>2592</v>
      </c>
      <c r="T25" s="18" t="s">
        <v>225</v>
      </c>
      <c r="U25" s="16">
        <v>8</v>
      </c>
      <c r="V25" s="20" t="s">
        <v>2597</v>
      </c>
      <c r="W25" s="20" t="s">
        <v>2598</v>
      </c>
      <c r="X25" s="16">
        <v>94</v>
      </c>
      <c r="Y25" s="20" t="s">
        <v>350</v>
      </c>
      <c r="Z25" s="20">
        <v>13</v>
      </c>
      <c r="AA25" s="20" t="s">
        <v>2599</v>
      </c>
      <c r="AB25" s="20">
        <v>19</v>
      </c>
      <c r="AC25" s="18" t="s">
        <v>2600</v>
      </c>
      <c r="AD25" s="129">
        <v>200000000</v>
      </c>
      <c r="AE25" s="79">
        <v>200000000</v>
      </c>
      <c r="AF25" s="79">
        <v>200000000</v>
      </c>
      <c r="AG25" s="79">
        <v>527390000</v>
      </c>
      <c r="AH25" s="79">
        <v>1127390000</v>
      </c>
      <c r="AI25" s="63">
        <v>1</v>
      </c>
      <c r="AJ25" s="64">
        <v>4</v>
      </c>
      <c r="AK25" s="130">
        <v>1</v>
      </c>
      <c r="AL25" s="64">
        <v>3</v>
      </c>
      <c r="AM25" s="130">
        <v>0.75</v>
      </c>
      <c r="AN25" s="131" t="s">
        <v>2369</v>
      </c>
      <c r="AO25" s="131" t="s">
        <v>2368</v>
      </c>
      <c r="AP25" s="132" t="s">
        <v>2370</v>
      </c>
      <c r="AQ25" s="77">
        <v>1</v>
      </c>
      <c r="AR25" s="77">
        <v>2</v>
      </c>
      <c r="AS25" s="77">
        <v>1</v>
      </c>
      <c r="AT25" s="77">
        <v>0</v>
      </c>
      <c r="AU25" s="77">
        <v>1</v>
      </c>
      <c r="AV25" s="77">
        <v>1</v>
      </c>
      <c r="AW25" s="77">
        <v>1</v>
      </c>
      <c r="AX25" s="76">
        <v>0</v>
      </c>
      <c r="AY25" s="78" t="s">
        <v>2371</v>
      </c>
      <c r="AZ25" s="78" t="s">
        <v>2371</v>
      </c>
      <c r="BA25" s="78" t="s">
        <v>2371</v>
      </c>
      <c r="BB25" s="78"/>
      <c r="BC25" s="79">
        <v>260284000</v>
      </c>
      <c r="BD25" s="79">
        <v>194253000</v>
      </c>
      <c r="BE25" s="80">
        <v>86940000</v>
      </c>
      <c r="BF25" s="80">
        <v>260284000</v>
      </c>
      <c r="BG25" s="80">
        <v>0</v>
      </c>
      <c r="BH25" s="80">
        <v>185671313</v>
      </c>
      <c r="BI25" s="80">
        <v>84998050</v>
      </c>
      <c r="BJ25" s="80">
        <v>256258094</v>
      </c>
      <c r="BK25" s="80">
        <v>0</v>
      </c>
      <c r="BL25" s="80">
        <v>526927457</v>
      </c>
      <c r="BM25" s="74">
        <v>230258094</v>
      </c>
      <c r="BN25" s="80">
        <v>103260076</v>
      </c>
      <c r="BO25" s="80">
        <v>75357668</v>
      </c>
      <c r="BP25" s="133">
        <v>230258094</v>
      </c>
      <c r="BQ25" s="25">
        <v>0</v>
      </c>
      <c r="BR25" s="82" t="s">
        <v>2601</v>
      </c>
      <c r="BS25" s="82" t="s">
        <v>2602</v>
      </c>
      <c r="BT25" s="134" t="s">
        <v>2603</v>
      </c>
      <c r="BU25" s="26"/>
    </row>
    <row r="26" spans="1:73" ht="55" customHeight="1">
      <c r="A26" s="15">
        <v>25</v>
      </c>
      <c r="B26" s="16">
        <v>1</v>
      </c>
      <c r="C26" s="17" t="s">
        <v>220</v>
      </c>
      <c r="D26" s="16">
        <v>1</v>
      </c>
      <c r="E26" s="18" t="s">
        <v>2356</v>
      </c>
      <c r="F26" s="16">
        <v>24</v>
      </c>
      <c r="G26" s="18" t="s">
        <v>2591</v>
      </c>
      <c r="H26" s="19">
        <v>25</v>
      </c>
      <c r="I26" s="18" t="s">
        <v>2604</v>
      </c>
      <c r="J26" s="15">
        <v>1990</v>
      </c>
      <c r="K26" s="18" t="s">
        <v>2605</v>
      </c>
      <c r="L26" s="20" t="s">
        <v>2606</v>
      </c>
      <c r="M26" s="17" t="s">
        <v>229</v>
      </c>
      <c r="N26" s="15">
        <v>19901</v>
      </c>
      <c r="O26" s="17" t="s">
        <v>2607</v>
      </c>
      <c r="P26" s="73">
        <v>65</v>
      </c>
      <c r="Q26" s="18" t="s">
        <v>2494</v>
      </c>
      <c r="R26" s="18" t="s">
        <v>2608</v>
      </c>
      <c r="S26" s="18" t="s">
        <v>2604</v>
      </c>
      <c r="T26" s="18" t="s">
        <v>225</v>
      </c>
      <c r="U26" s="16">
        <v>7</v>
      </c>
      <c r="V26" s="20" t="s">
        <v>2457</v>
      </c>
      <c r="W26" s="20" t="s">
        <v>2609</v>
      </c>
      <c r="X26" s="16">
        <v>93</v>
      </c>
      <c r="Y26" s="20" t="s">
        <v>326</v>
      </c>
      <c r="Z26" s="20">
        <v>9</v>
      </c>
      <c r="AA26" s="20" t="s">
        <v>2587</v>
      </c>
      <c r="AB26" s="20">
        <v>20</v>
      </c>
      <c r="AC26" s="18" t="s">
        <v>409</v>
      </c>
      <c r="AD26" s="129">
        <v>500000000</v>
      </c>
      <c r="AE26" s="79">
        <v>500000000</v>
      </c>
      <c r="AF26" s="79">
        <v>500000000</v>
      </c>
      <c r="AG26" s="79">
        <v>779380000</v>
      </c>
      <c r="AH26" s="79">
        <v>2279380000</v>
      </c>
      <c r="AI26" s="63">
        <v>1</v>
      </c>
      <c r="AJ26" s="64">
        <v>55</v>
      </c>
      <c r="AK26" s="130">
        <v>0.84615384615384615</v>
      </c>
      <c r="AL26" s="64">
        <v>90</v>
      </c>
      <c r="AM26" s="130">
        <v>1.3846153846153846</v>
      </c>
      <c r="AN26" s="131" t="s">
        <v>2368</v>
      </c>
      <c r="AO26" s="131" t="s">
        <v>2369</v>
      </c>
      <c r="AP26" s="132" t="s">
        <v>2370</v>
      </c>
      <c r="AQ26" s="77">
        <v>15</v>
      </c>
      <c r="AR26" s="77">
        <v>20</v>
      </c>
      <c r="AS26" s="77">
        <v>20</v>
      </c>
      <c r="AT26" s="77">
        <v>0</v>
      </c>
      <c r="AU26" s="77">
        <v>70</v>
      </c>
      <c r="AV26" s="77">
        <v>20</v>
      </c>
      <c r="AW26" s="77">
        <v>0</v>
      </c>
      <c r="AX26" s="76">
        <v>0</v>
      </c>
      <c r="AY26" s="78" t="s">
        <v>2371</v>
      </c>
      <c r="AZ26" s="78" t="s">
        <v>2371</v>
      </c>
      <c r="BA26" s="78" t="s">
        <v>2372</v>
      </c>
      <c r="BB26" s="78"/>
      <c r="BC26" s="79">
        <v>650711000</v>
      </c>
      <c r="BD26" s="79">
        <v>485631000</v>
      </c>
      <c r="BE26" s="80">
        <v>542080000</v>
      </c>
      <c r="BF26" s="80">
        <v>650711000</v>
      </c>
      <c r="BG26" s="80">
        <v>0</v>
      </c>
      <c r="BH26" s="80">
        <v>484595182</v>
      </c>
      <c r="BI26" s="80">
        <v>553780000</v>
      </c>
      <c r="BJ26" s="80">
        <v>636719600</v>
      </c>
      <c r="BK26" s="80">
        <v>0</v>
      </c>
      <c r="BL26" s="80">
        <v>1675094782</v>
      </c>
      <c r="BM26" s="74">
        <v>555771667</v>
      </c>
      <c r="BN26" s="80">
        <v>476155799</v>
      </c>
      <c r="BO26" s="80">
        <v>471245824</v>
      </c>
      <c r="BP26" s="133">
        <v>555771667</v>
      </c>
      <c r="BQ26" s="25">
        <v>0</v>
      </c>
      <c r="BR26" s="82" t="s">
        <v>2610</v>
      </c>
      <c r="BS26" s="82" t="s">
        <v>2611</v>
      </c>
      <c r="BT26" s="134" t="s">
        <v>2612</v>
      </c>
      <c r="BU26" s="26"/>
    </row>
    <row r="27" spans="1:73" ht="55" customHeight="1">
      <c r="A27" s="15">
        <v>26</v>
      </c>
      <c r="B27" s="16">
        <v>1</v>
      </c>
      <c r="C27" s="17" t="s">
        <v>220</v>
      </c>
      <c r="D27" s="16">
        <v>2</v>
      </c>
      <c r="E27" s="18" t="s">
        <v>2613</v>
      </c>
      <c r="F27" s="16">
        <v>27</v>
      </c>
      <c r="G27" s="18" t="s">
        <v>2614</v>
      </c>
      <c r="H27" s="19">
        <v>26</v>
      </c>
      <c r="I27" s="18" t="s">
        <v>2615</v>
      </c>
      <c r="J27" s="15">
        <v>1944</v>
      </c>
      <c r="K27" s="18" t="s">
        <v>2616</v>
      </c>
      <c r="L27" s="20" t="s">
        <v>2617</v>
      </c>
      <c r="M27" s="17" t="s">
        <v>229</v>
      </c>
      <c r="N27" s="15">
        <v>19443</v>
      </c>
      <c r="O27" s="17" t="s">
        <v>2618</v>
      </c>
      <c r="P27" s="73">
        <v>167</v>
      </c>
      <c r="Q27" s="18" t="s">
        <v>2619</v>
      </c>
      <c r="R27" s="18" t="s">
        <v>2620</v>
      </c>
      <c r="S27" s="18" t="s">
        <v>2615</v>
      </c>
      <c r="T27" s="18" t="s">
        <v>225</v>
      </c>
      <c r="U27" s="16">
        <v>8</v>
      </c>
      <c r="V27" s="20" t="s">
        <v>2597</v>
      </c>
      <c r="W27" s="20" t="s">
        <v>2621</v>
      </c>
      <c r="X27" s="16">
        <v>94</v>
      </c>
      <c r="Y27" s="20" t="s">
        <v>350</v>
      </c>
      <c r="Z27" s="20">
        <v>17</v>
      </c>
      <c r="AA27" s="20" t="s">
        <v>2622</v>
      </c>
      <c r="AB27" s="20">
        <v>39</v>
      </c>
      <c r="AC27" s="18" t="s">
        <v>2623</v>
      </c>
      <c r="AD27" s="129">
        <v>0</v>
      </c>
      <c r="AE27" s="79">
        <v>0</v>
      </c>
      <c r="AF27" s="79">
        <v>212620000</v>
      </c>
      <c r="AG27" s="79">
        <v>0</v>
      </c>
      <c r="AH27" s="79">
        <v>212620000</v>
      </c>
      <c r="AI27" s="63">
        <v>1</v>
      </c>
      <c r="AJ27" s="64">
        <v>167</v>
      </c>
      <c r="AK27" s="130">
        <v>1</v>
      </c>
      <c r="AL27" s="64">
        <v>0</v>
      </c>
      <c r="AM27" s="130">
        <v>0</v>
      </c>
      <c r="AN27" s="131" t="s">
        <v>2369</v>
      </c>
      <c r="AO27" s="131" t="s">
        <v>2449</v>
      </c>
      <c r="AP27" s="132" t="s">
        <v>2370</v>
      </c>
      <c r="AQ27" s="77">
        <v>0</v>
      </c>
      <c r="AR27" s="77">
        <v>0</v>
      </c>
      <c r="AS27" s="77">
        <v>167</v>
      </c>
      <c r="AT27" s="77">
        <v>0</v>
      </c>
      <c r="AU27" s="77">
        <v>0</v>
      </c>
      <c r="AV27" s="77">
        <v>0</v>
      </c>
      <c r="AW27" s="77">
        <v>0</v>
      </c>
      <c r="AX27" s="76">
        <v>0</v>
      </c>
      <c r="AY27" s="78" t="s">
        <v>2450</v>
      </c>
      <c r="AZ27" s="78" t="s">
        <v>2450</v>
      </c>
      <c r="BA27" s="78" t="s">
        <v>2372</v>
      </c>
      <c r="BB27" s="78"/>
      <c r="BC27" s="79">
        <v>276708000</v>
      </c>
      <c r="BD27" s="79">
        <v>0</v>
      </c>
      <c r="BE27" s="80">
        <v>0</v>
      </c>
      <c r="BF27" s="80">
        <v>276708000</v>
      </c>
      <c r="BG27" s="80">
        <v>0</v>
      </c>
      <c r="BH27" s="80"/>
      <c r="BI27" s="80"/>
      <c r="BJ27" s="80">
        <v>276708200</v>
      </c>
      <c r="BK27" s="80">
        <v>0</v>
      </c>
      <c r="BL27" s="80">
        <v>276708200</v>
      </c>
      <c r="BM27" s="74">
        <v>0</v>
      </c>
      <c r="BN27" s="80"/>
      <c r="BO27" s="80"/>
      <c r="BP27" s="133">
        <v>0</v>
      </c>
      <c r="BQ27" s="25">
        <v>0</v>
      </c>
      <c r="BR27" s="82" t="s">
        <v>54</v>
      </c>
      <c r="BS27" s="82" t="s">
        <v>2624</v>
      </c>
      <c r="BT27" s="134" t="s">
        <v>2625</v>
      </c>
      <c r="BU27" s="26"/>
    </row>
    <row r="28" spans="1:73" ht="55" customHeight="1">
      <c r="A28" s="15">
        <v>27</v>
      </c>
      <c r="B28" s="16">
        <v>1</v>
      </c>
      <c r="C28" s="17" t="s">
        <v>220</v>
      </c>
      <c r="D28" s="16">
        <v>2</v>
      </c>
      <c r="E28" s="18" t="s">
        <v>2613</v>
      </c>
      <c r="F28" s="16">
        <v>27</v>
      </c>
      <c r="G28" s="18" t="s">
        <v>2614</v>
      </c>
      <c r="H28" s="19">
        <v>27</v>
      </c>
      <c r="I28" s="18" t="s">
        <v>2626</v>
      </c>
      <c r="J28" s="15">
        <v>1944</v>
      </c>
      <c r="K28" s="18" t="s">
        <v>2616</v>
      </c>
      <c r="L28" s="20" t="s">
        <v>143</v>
      </c>
      <c r="M28" s="17" t="s">
        <v>229</v>
      </c>
      <c r="N28" s="15">
        <v>19441</v>
      </c>
      <c r="O28" s="17" t="s">
        <v>2493</v>
      </c>
      <c r="P28" s="73">
        <v>6</v>
      </c>
      <c r="Q28" s="18" t="s">
        <v>2627</v>
      </c>
      <c r="R28" s="18"/>
      <c r="S28" s="18" t="s">
        <v>2626</v>
      </c>
      <c r="T28" s="18" t="s">
        <v>225</v>
      </c>
      <c r="U28" s="16">
        <v>8</v>
      </c>
      <c r="V28" s="20" t="s">
        <v>2597</v>
      </c>
      <c r="W28" s="20" t="s">
        <v>2628</v>
      </c>
      <c r="X28" s="16">
        <v>94</v>
      </c>
      <c r="Y28" s="20" t="s">
        <v>350</v>
      </c>
      <c r="Z28" s="20">
        <v>17</v>
      </c>
      <c r="AA28" s="20" t="s">
        <v>2622</v>
      </c>
      <c r="AB28" s="20">
        <v>38</v>
      </c>
      <c r="AC28" s="18" t="s">
        <v>2629</v>
      </c>
      <c r="AD28" s="129">
        <v>200000000</v>
      </c>
      <c r="AE28" s="79">
        <v>280000000</v>
      </c>
      <c r="AF28" s="79">
        <v>360000000</v>
      </c>
      <c r="AG28" s="79">
        <v>366150000</v>
      </c>
      <c r="AH28" s="79">
        <v>1206150000</v>
      </c>
      <c r="AI28" s="63">
        <v>1</v>
      </c>
      <c r="AJ28" s="64">
        <v>5</v>
      </c>
      <c r="AK28" s="130">
        <v>0.83333333333333337</v>
      </c>
      <c r="AL28" s="64">
        <v>5</v>
      </c>
      <c r="AM28" s="130">
        <v>0.83333333333333337</v>
      </c>
      <c r="AN28" s="131" t="s">
        <v>2368</v>
      </c>
      <c r="AO28" s="131" t="s">
        <v>2368</v>
      </c>
      <c r="AP28" s="132" t="s">
        <v>2370</v>
      </c>
      <c r="AQ28" s="77">
        <v>1</v>
      </c>
      <c r="AR28" s="77">
        <v>2</v>
      </c>
      <c r="AS28" s="77">
        <v>2</v>
      </c>
      <c r="AT28" s="77">
        <v>0</v>
      </c>
      <c r="AU28" s="77">
        <v>2</v>
      </c>
      <c r="AV28" s="77">
        <v>2</v>
      </c>
      <c r="AW28" s="77">
        <v>1</v>
      </c>
      <c r="AX28" s="76">
        <v>0</v>
      </c>
      <c r="AY28" s="78" t="s">
        <v>2371</v>
      </c>
      <c r="AZ28" s="78" t="s">
        <v>2371</v>
      </c>
      <c r="BA28" s="78" t="s">
        <v>2372</v>
      </c>
      <c r="BB28" s="78"/>
      <c r="BC28" s="79">
        <v>468512000</v>
      </c>
      <c r="BD28" s="79">
        <v>194253000</v>
      </c>
      <c r="BE28" s="80">
        <v>121717000</v>
      </c>
      <c r="BF28" s="80">
        <v>468512000</v>
      </c>
      <c r="BG28" s="80">
        <v>0</v>
      </c>
      <c r="BH28" s="80">
        <v>192052034</v>
      </c>
      <c r="BI28" s="80">
        <v>121607000</v>
      </c>
      <c r="BJ28" s="80">
        <v>454657828</v>
      </c>
      <c r="BK28" s="80">
        <v>0</v>
      </c>
      <c r="BL28" s="80">
        <v>768316862</v>
      </c>
      <c r="BM28" s="74">
        <v>63000000</v>
      </c>
      <c r="BN28" s="80">
        <v>87037570</v>
      </c>
      <c r="BO28" s="80">
        <v>21226688</v>
      </c>
      <c r="BP28" s="133">
        <v>63000000</v>
      </c>
      <c r="BQ28" s="25">
        <v>0</v>
      </c>
      <c r="BR28" s="82" t="s">
        <v>2630</v>
      </c>
      <c r="BS28" s="82" t="s">
        <v>2631</v>
      </c>
      <c r="BT28" s="134" t="s">
        <v>2632</v>
      </c>
      <c r="BU28" s="26"/>
    </row>
    <row r="29" spans="1:73" ht="55" customHeight="1">
      <c r="A29" s="15">
        <v>28</v>
      </c>
      <c r="B29" s="16">
        <v>1</v>
      </c>
      <c r="C29" s="17" t="s">
        <v>220</v>
      </c>
      <c r="D29" s="16">
        <v>2</v>
      </c>
      <c r="E29" s="18" t="s">
        <v>2613</v>
      </c>
      <c r="F29" s="16">
        <v>27</v>
      </c>
      <c r="G29" s="18" t="s">
        <v>2614</v>
      </c>
      <c r="H29" s="19">
        <v>28</v>
      </c>
      <c r="I29" s="18" t="s">
        <v>2633</v>
      </c>
      <c r="J29" s="15">
        <v>1944</v>
      </c>
      <c r="K29" s="18" t="s">
        <v>2616</v>
      </c>
      <c r="L29" s="20" t="s">
        <v>150</v>
      </c>
      <c r="M29" s="17" t="s">
        <v>229</v>
      </c>
      <c r="N29" s="15">
        <v>19442</v>
      </c>
      <c r="O29" s="17" t="s">
        <v>2574</v>
      </c>
      <c r="P29" s="73">
        <v>9000</v>
      </c>
      <c r="Q29" s="18" t="s">
        <v>2619</v>
      </c>
      <c r="R29" s="18" t="s">
        <v>2634</v>
      </c>
      <c r="S29" s="18" t="s">
        <v>2633</v>
      </c>
      <c r="T29" s="18" t="s">
        <v>225</v>
      </c>
      <c r="U29" s="16">
        <v>8</v>
      </c>
      <c r="V29" s="20" t="s">
        <v>2597</v>
      </c>
      <c r="W29" s="20" t="s">
        <v>2621</v>
      </c>
      <c r="X29" s="16">
        <v>94</v>
      </c>
      <c r="Y29" s="20" t="s">
        <v>350</v>
      </c>
      <c r="Z29" s="20">
        <v>17</v>
      </c>
      <c r="AA29" s="20" t="s">
        <v>2622</v>
      </c>
      <c r="AB29" s="20">
        <v>40</v>
      </c>
      <c r="AC29" s="18" t="s">
        <v>2635</v>
      </c>
      <c r="AD29" s="129">
        <v>0</v>
      </c>
      <c r="AE29" s="79">
        <v>219140000</v>
      </c>
      <c r="AF29" s="79">
        <v>226060000</v>
      </c>
      <c r="AG29" s="79">
        <v>233260000</v>
      </c>
      <c r="AH29" s="79">
        <v>678460000</v>
      </c>
      <c r="AI29" s="63">
        <v>1</v>
      </c>
      <c r="AJ29" s="64">
        <v>5906</v>
      </c>
      <c r="AK29" s="130">
        <v>0.65622222222222226</v>
      </c>
      <c r="AL29" s="64">
        <v>2906</v>
      </c>
      <c r="AM29" s="130">
        <v>0.32288888888888889</v>
      </c>
      <c r="AN29" s="131" t="s">
        <v>2384</v>
      </c>
      <c r="AO29" s="131" t="s">
        <v>2449</v>
      </c>
      <c r="AP29" s="132" t="s">
        <v>2370</v>
      </c>
      <c r="AQ29" s="77">
        <v>0</v>
      </c>
      <c r="AR29" s="77">
        <v>2906</v>
      </c>
      <c r="AS29" s="77">
        <v>3000</v>
      </c>
      <c r="AT29" s="77">
        <v>0</v>
      </c>
      <c r="AU29" s="77">
        <v>0</v>
      </c>
      <c r="AV29" s="77">
        <v>2906</v>
      </c>
      <c r="AW29" s="77">
        <v>0</v>
      </c>
      <c r="AX29" s="76">
        <v>0</v>
      </c>
      <c r="AY29" s="78" t="s">
        <v>2450</v>
      </c>
      <c r="AZ29" s="78" t="s">
        <v>2371</v>
      </c>
      <c r="BA29" s="78" t="s">
        <v>2372</v>
      </c>
      <c r="BB29" s="78"/>
      <c r="BC29" s="79">
        <v>294199000</v>
      </c>
      <c r="BD29" s="79">
        <v>0</v>
      </c>
      <c r="BE29" s="80">
        <v>95261000</v>
      </c>
      <c r="BF29" s="80">
        <v>294199000</v>
      </c>
      <c r="BG29" s="80">
        <v>0</v>
      </c>
      <c r="BH29" s="80"/>
      <c r="BI29" s="80">
        <v>189233700</v>
      </c>
      <c r="BJ29" s="80">
        <v>294199300</v>
      </c>
      <c r="BK29" s="80">
        <v>0</v>
      </c>
      <c r="BL29" s="80">
        <v>483433000</v>
      </c>
      <c r="BM29" s="74">
        <v>0</v>
      </c>
      <c r="BN29" s="80"/>
      <c r="BO29" s="80">
        <v>123176760</v>
      </c>
      <c r="BP29" s="133">
        <v>0</v>
      </c>
      <c r="BQ29" s="25">
        <v>0</v>
      </c>
      <c r="BR29" s="82" t="s">
        <v>54</v>
      </c>
      <c r="BS29" s="82" t="s">
        <v>2636</v>
      </c>
      <c r="BT29" s="134" t="s">
        <v>2637</v>
      </c>
      <c r="BU29" s="26"/>
    </row>
    <row r="30" spans="1:73" ht="55" customHeight="1">
      <c r="A30" s="15">
        <v>29</v>
      </c>
      <c r="B30" s="16">
        <v>1</v>
      </c>
      <c r="C30" s="17" t="s">
        <v>220</v>
      </c>
      <c r="D30" s="16">
        <v>2</v>
      </c>
      <c r="E30" s="18" t="s">
        <v>2613</v>
      </c>
      <c r="F30" s="16">
        <v>28</v>
      </c>
      <c r="G30" s="18" t="s">
        <v>2638</v>
      </c>
      <c r="H30" s="19">
        <v>29</v>
      </c>
      <c r="I30" s="18" t="s">
        <v>2639</v>
      </c>
      <c r="J30" s="15">
        <v>1935</v>
      </c>
      <c r="K30" s="18" t="s">
        <v>2640</v>
      </c>
      <c r="L30" s="20" t="s">
        <v>428</v>
      </c>
      <c r="M30" s="17" t="s">
        <v>229</v>
      </c>
      <c r="N30" s="15">
        <v>19351</v>
      </c>
      <c r="O30" s="17" t="s">
        <v>2574</v>
      </c>
      <c r="P30" s="73">
        <v>6</v>
      </c>
      <c r="Q30" s="18" t="s">
        <v>2641</v>
      </c>
      <c r="R30" s="18" t="s">
        <v>2642</v>
      </c>
      <c r="S30" s="18" t="s">
        <v>2639</v>
      </c>
      <c r="T30" s="18" t="s">
        <v>225</v>
      </c>
      <c r="U30" s="16">
        <v>8</v>
      </c>
      <c r="V30" s="20" t="s">
        <v>2597</v>
      </c>
      <c r="W30" s="20" t="s">
        <v>2643</v>
      </c>
      <c r="X30" s="16">
        <v>94</v>
      </c>
      <c r="Y30" s="20" t="s">
        <v>350</v>
      </c>
      <c r="Z30" s="20">
        <v>17</v>
      </c>
      <c r="AA30" s="20" t="s">
        <v>2622</v>
      </c>
      <c r="AB30" s="20">
        <v>41</v>
      </c>
      <c r="AC30" s="18" t="s">
        <v>2644</v>
      </c>
      <c r="AD30" s="129">
        <v>0</v>
      </c>
      <c r="AE30" s="79">
        <v>300000000</v>
      </c>
      <c r="AF30" s="79">
        <v>402170000</v>
      </c>
      <c r="AG30" s="79">
        <v>883060000</v>
      </c>
      <c r="AH30" s="79">
        <v>1585230000</v>
      </c>
      <c r="AI30" s="63">
        <v>1</v>
      </c>
      <c r="AJ30" s="64">
        <v>3.5</v>
      </c>
      <c r="AK30" s="130">
        <v>0.58333333333333337</v>
      </c>
      <c r="AL30" s="64">
        <v>1.5</v>
      </c>
      <c r="AM30" s="130">
        <v>0.25</v>
      </c>
      <c r="AN30" s="131" t="s">
        <v>2384</v>
      </c>
      <c r="AO30" s="131" t="s">
        <v>2449</v>
      </c>
      <c r="AP30" s="132" t="s">
        <v>2370</v>
      </c>
      <c r="AQ30" s="77">
        <v>0</v>
      </c>
      <c r="AR30" s="77">
        <v>1.5</v>
      </c>
      <c r="AS30" s="77">
        <v>2</v>
      </c>
      <c r="AT30" s="77">
        <v>0</v>
      </c>
      <c r="AU30" s="77">
        <v>0</v>
      </c>
      <c r="AV30" s="77">
        <v>1.5</v>
      </c>
      <c r="AW30" s="77">
        <v>0</v>
      </c>
      <c r="AX30" s="76">
        <v>0</v>
      </c>
      <c r="AY30" s="78" t="s">
        <v>2450</v>
      </c>
      <c r="AZ30" s="78" t="s">
        <v>2371</v>
      </c>
      <c r="BA30" s="78" t="s">
        <v>2372</v>
      </c>
      <c r="BB30" s="78"/>
      <c r="BC30" s="79">
        <v>523393000</v>
      </c>
      <c r="BD30" s="79">
        <v>0</v>
      </c>
      <c r="BE30" s="80">
        <v>130411000</v>
      </c>
      <c r="BF30" s="80">
        <v>523393000</v>
      </c>
      <c r="BG30" s="80">
        <v>0</v>
      </c>
      <c r="BH30" s="80"/>
      <c r="BI30" s="80">
        <v>130411000</v>
      </c>
      <c r="BJ30" s="80">
        <v>518780600</v>
      </c>
      <c r="BK30" s="80">
        <v>0</v>
      </c>
      <c r="BL30" s="80">
        <v>649191600</v>
      </c>
      <c r="BM30" s="74">
        <v>130860567</v>
      </c>
      <c r="BN30" s="80"/>
      <c r="BO30" s="80">
        <v>91287700</v>
      </c>
      <c r="BP30" s="133">
        <v>130860567</v>
      </c>
      <c r="BQ30" s="25">
        <v>0</v>
      </c>
      <c r="BR30" s="82" t="s">
        <v>54</v>
      </c>
      <c r="BS30" s="82" t="s">
        <v>2645</v>
      </c>
      <c r="BT30" s="134" t="s">
        <v>2646</v>
      </c>
      <c r="BU30" s="26"/>
    </row>
    <row r="31" spans="1:73" ht="55" customHeight="1">
      <c r="A31" s="15">
        <v>30</v>
      </c>
      <c r="B31" s="16">
        <v>1</v>
      </c>
      <c r="C31" s="17" t="s">
        <v>220</v>
      </c>
      <c r="D31" s="16">
        <v>2</v>
      </c>
      <c r="E31" s="18" t="s">
        <v>2613</v>
      </c>
      <c r="F31" s="16">
        <v>30</v>
      </c>
      <c r="G31" s="18" t="s">
        <v>2647</v>
      </c>
      <c r="H31" s="19">
        <v>30</v>
      </c>
      <c r="I31" s="18" t="s">
        <v>2648</v>
      </c>
      <c r="J31" s="16">
        <v>1940</v>
      </c>
      <c r="K31" s="18" t="s">
        <v>2649</v>
      </c>
      <c r="L31" s="20" t="s">
        <v>2650</v>
      </c>
      <c r="M31" s="17" t="s">
        <v>229</v>
      </c>
      <c r="N31" s="15">
        <v>19402</v>
      </c>
      <c r="O31" s="17" t="s">
        <v>2651</v>
      </c>
      <c r="P31" s="73">
        <v>1</v>
      </c>
      <c r="Q31" s="18" t="s">
        <v>2652</v>
      </c>
      <c r="R31" s="18" t="s">
        <v>2653</v>
      </c>
      <c r="S31" s="18" t="s">
        <v>2648</v>
      </c>
      <c r="T31" s="18" t="s">
        <v>225</v>
      </c>
      <c r="U31" s="16">
        <v>8</v>
      </c>
      <c r="V31" s="20" t="s">
        <v>2597</v>
      </c>
      <c r="W31" s="20" t="s">
        <v>2654</v>
      </c>
      <c r="X31" s="16">
        <v>94</v>
      </c>
      <c r="Y31" s="20" t="s">
        <v>350</v>
      </c>
      <c r="Z31" s="20">
        <v>18</v>
      </c>
      <c r="AA31" s="20" t="s">
        <v>2655</v>
      </c>
      <c r="AB31" s="20">
        <v>43</v>
      </c>
      <c r="AC31" s="18" t="s">
        <v>2656</v>
      </c>
      <c r="AD31" s="129">
        <v>0</v>
      </c>
      <c r="AE31" s="79">
        <v>1088000000</v>
      </c>
      <c r="AF31" s="79">
        <v>0</v>
      </c>
      <c r="AG31" s="79">
        <v>0</v>
      </c>
      <c r="AH31" s="79">
        <v>1088000000</v>
      </c>
      <c r="AI31" s="63">
        <v>1</v>
      </c>
      <c r="AJ31" s="64">
        <v>1</v>
      </c>
      <c r="AK31" s="130">
        <v>1</v>
      </c>
      <c r="AL31" s="64">
        <v>1</v>
      </c>
      <c r="AM31" s="130">
        <v>1</v>
      </c>
      <c r="AN31" s="131" t="s">
        <v>2369</v>
      </c>
      <c r="AO31" s="131" t="s">
        <v>2369</v>
      </c>
      <c r="AP31" s="132" t="s">
        <v>2370</v>
      </c>
      <c r="AQ31" s="77">
        <v>0</v>
      </c>
      <c r="AR31" s="77">
        <v>1</v>
      </c>
      <c r="AS31" s="77">
        <v>0</v>
      </c>
      <c r="AT31" s="77">
        <v>0</v>
      </c>
      <c r="AU31" s="77">
        <v>0</v>
      </c>
      <c r="AV31" s="77">
        <v>1</v>
      </c>
      <c r="AW31" s="77">
        <v>0</v>
      </c>
      <c r="AX31" s="76">
        <v>0</v>
      </c>
      <c r="AY31" s="78" t="s">
        <v>2450</v>
      </c>
      <c r="AZ31" s="78" t="s">
        <v>2371</v>
      </c>
      <c r="BA31" s="78" t="s">
        <v>2450</v>
      </c>
      <c r="BB31" s="78"/>
      <c r="BC31" s="79">
        <v>0</v>
      </c>
      <c r="BD31" s="79">
        <v>0</v>
      </c>
      <c r="BE31" s="80">
        <v>827980000</v>
      </c>
      <c r="BF31" s="80">
        <v>0</v>
      </c>
      <c r="BG31" s="80">
        <v>0</v>
      </c>
      <c r="BH31" s="80"/>
      <c r="BI31" s="80">
        <v>962174503</v>
      </c>
      <c r="BJ31" s="80"/>
      <c r="BK31" s="80">
        <v>0</v>
      </c>
      <c r="BL31" s="80">
        <v>962174503</v>
      </c>
      <c r="BM31" s="74">
        <v>0</v>
      </c>
      <c r="BN31" s="80"/>
      <c r="BO31" s="80">
        <v>256481991</v>
      </c>
      <c r="BP31" s="133"/>
      <c r="BQ31" s="25">
        <v>0</v>
      </c>
      <c r="BR31" s="82" t="s">
        <v>54</v>
      </c>
      <c r="BS31" s="82" t="s">
        <v>2657</v>
      </c>
      <c r="BT31" s="134" t="s">
        <v>2658</v>
      </c>
      <c r="BU31" s="26"/>
    </row>
    <row r="32" spans="1:73" ht="55" customHeight="1">
      <c r="A32" s="15">
        <v>31</v>
      </c>
      <c r="B32" s="16">
        <v>1</v>
      </c>
      <c r="C32" s="17" t="s">
        <v>220</v>
      </c>
      <c r="D32" s="16">
        <v>2</v>
      </c>
      <c r="E32" s="18" t="s">
        <v>2613</v>
      </c>
      <c r="F32" s="16">
        <v>30</v>
      </c>
      <c r="G32" s="18" t="s">
        <v>2647</v>
      </c>
      <c r="H32" s="19">
        <v>31</v>
      </c>
      <c r="I32" s="18" t="s">
        <v>2659</v>
      </c>
      <c r="J32" s="15">
        <v>1940</v>
      </c>
      <c r="K32" s="18" t="s">
        <v>2649</v>
      </c>
      <c r="L32" s="20" t="s">
        <v>2660</v>
      </c>
      <c r="M32" s="17" t="s">
        <v>229</v>
      </c>
      <c r="N32" s="15">
        <v>19401</v>
      </c>
      <c r="O32" s="17" t="s">
        <v>2563</v>
      </c>
      <c r="P32" s="73">
        <v>1</v>
      </c>
      <c r="Q32" s="18" t="s">
        <v>2595</v>
      </c>
      <c r="R32" s="18" t="s">
        <v>2661</v>
      </c>
      <c r="S32" s="18" t="s">
        <v>2659</v>
      </c>
      <c r="T32" s="18" t="s">
        <v>225</v>
      </c>
      <c r="U32" s="16">
        <v>8</v>
      </c>
      <c r="V32" s="20" t="s">
        <v>2597</v>
      </c>
      <c r="W32" s="20" t="s">
        <v>2662</v>
      </c>
      <c r="X32" s="16">
        <v>94</v>
      </c>
      <c r="Y32" s="20" t="s">
        <v>350</v>
      </c>
      <c r="Z32" s="20">
        <v>18</v>
      </c>
      <c r="AA32" s="20" t="s">
        <v>2655</v>
      </c>
      <c r="AB32" s="20">
        <v>42</v>
      </c>
      <c r="AC32" s="18" t="s">
        <v>2663</v>
      </c>
      <c r="AD32" s="129">
        <v>0</v>
      </c>
      <c r="AE32" s="79">
        <v>470160000</v>
      </c>
      <c r="AF32" s="79">
        <v>0</v>
      </c>
      <c r="AG32" s="79">
        <v>470160000</v>
      </c>
      <c r="AH32" s="79">
        <v>940320000</v>
      </c>
      <c r="AI32" s="63">
        <v>1</v>
      </c>
      <c r="AJ32" s="64">
        <v>0.5</v>
      </c>
      <c r="AK32" s="130">
        <v>0.5</v>
      </c>
      <c r="AL32" s="64">
        <v>0.5</v>
      </c>
      <c r="AM32" s="130">
        <v>0.5</v>
      </c>
      <c r="AN32" s="131" t="s">
        <v>2384</v>
      </c>
      <c r="AO32" s="131" t="s">
        <v>2384</v>
      </c>
      <c r="AP32" s="132" t="s">
        <v>2370</v>
      </c>
      <c r="AQ32" s="77">
        <v>0</v>
      </c>
      <c r="AR32" s="77">
        <v>0.5</v>
      </c>
      <c r="AS32" s="77">
        <v>0</v>
      </c>
      <c r="AT32" s="77">
        <v>0</v>
      </c>
      <c r="AU32" s="77">
        <v>0</v>
      </c>
      <c r="AV32" s="77">
        <v>0.5</v>
      </c>
      <c r="AW32" s="77">
        <v>0</v>
      </c>
      <c r="AX32" s="76">
        <v>0</v>
      </c>
      <c r="AY32" s="78" t="s">
        <v>2450</v>
      </c>
      <c r="AZ32" s="78" t="s">
        <v>2371</v>
      </c>
      <c r="BA32" s="78" t="s">
        <v>2450</v>
      </c>
      <c r="BB32" s="78"/>
      <c r="BC32" s="79">
        <v>0</v>
      </c>
      <c r="BD32" s="79">
        <v>0</v>
      </c>
      <c r="BE32" s="80">
        <v>204380000</v>
      </c>
      <c r="BF32" s="80">
        <v>0</v>
      </c>
      <c r="BG32" s="80">
        <v>0</v>
      </c>
      <c r="BH32" s="80"/>
      <c r="BI32" s="80">
        <v>70185497</v>
      </c>
      <c r="BJ32" s="80"/>
      <c r="BK32" s="80">
        <v>0</v>
      </c>
      <c r="BL32" s="80">
        <v>70185497</v>
      </c>
      <c r="BM32" s="74">
        <v>0</v>
      </c>
      <c r="BN32" s="80"/>
      <c r="BO32" s="80">
        <v>54946491</v>
      </c>
      <c r="BP32" s="133"/>
      <c r="BQ32" s="25">
        <v>0</v>
      </c>
      <c r="BR32" s="82" t="s">
        <v>54</v>
      </c>
      <c r="BS32" s="82" t="s">
        <v>2664</v>
      </c>
      <c r="BT32" s="134" t="s">
        <v>2665</v>
      </c>
      <c r="BU32" s="26"/>
    </row>
    <row r="33" spans="1:73" ht="55" customHeight="1">
      <c r="A33" s="15">
        <v>32</v>
      </c>
      <c r="B33" s="16">
        <v>1</v>
      </c>
      <c r="C33" s="17" t="s">
        <v>220</v>
      </c>
      <c r="D33" s="16">
        <v>2</v>
      </c>
      <c r="E33" s="18" t="s">
        <v>2613</v>
      </c>
      <c r="F33" s="16">
        <v>33</v>
      </c>
      <c r="G33" s="18" t="s">
        <v>2666</v>
      </c>
      <c r="H33" s="19">
        <v>32</v>
      </c>
      <c r="I33" s="18" t="s">
        <v>2667</v>
      </c>
      <c r="J33" s="16">
        <v>1942</v>
      </c>
      <c r="K33" s="18" t="s">
        <v>2668</v>
      </c>
      <c r="L33" s="20" t="s">
        <v>2669</v>
      </c>
      <c r="M33" s="17" t="s">
        <v>229</v>
      </c>
      <c r="N33" s="15">
        <v>19421</v>
      </c>
      <c r="O33" s="17" t="s">
        <v>2670</v>
      </c>
      <c r="P33" s="73">
        <v>8000</v>
      </c>
      <c r="Q33" s="18" t="s">
        <v>2671</v>
      </c>
      <c r="R33" s="18" t="s">
        <v>2672</v>
      </c>
      <c r="S33" s="18" t="s">
        <v>2667</v>
      </c>
      <c r="T33" s="18" t="s">
        <v>225</v>
      </c>
      <c r="U33" s="16">
        <v>8</v>
      </c>
      <c r="V33" s="20" t="s">
        <v>2597</v>
      </c>
      <c r="W33" s="20" t="s">
        <v>2673</v>
      </c>
      <c r="X33" s="16">
        <v>94</v>
      </c>
      <c r="Y33" s="20" t="s">
        <v>350</v>
      </c>
      <c r="Z33" s="20">
        <v>19</v>
      </c>
      <c r="AA33" s="20" t="s">
        <v>2674</v>
      </c>
      <c r="AB33" s="20">
        <v>44</v>
      </c>
      <c r="AC33" s="18" t="s">
        <v>2675</v>
      </c>
      <c r="AD33" s="129">
        <v>200000000</v>
      </c>
      <c r="AE33" s="79">
        <v>200000000</v>
      </c>
      <c r="AF33" s="79">
        <v>200000000</v>
      </c>
      <c r="AG33" s="79">
        <v>720950000</v>
      </c>
      <c r="AH33" s="79">
        <v>1320950000</v>
      </c>
      <c r="AI33" s="63">
        <v>1</v>
      </c>
      <c r="AJ33" s="64">
        <v>6000</v>
      </c>
      <c r="AK33" s="130">
        <v>0.75</v>
      </c>
      <c r="AL33" s="64">
        <v>10600</v>
      </c>
      <c r="AM33" s="130">
        <v>1.325</v>
      </c>
      <c r="AN33" s="131" t="s">
        <v>2368</v>
      </c>
      <c r="AO33" s="131" t="s">
        <v>2369</v>
      </c>
      <c r="AP33" s="132" t="s">
        <v>2370</v>
      </c>
      <c r="AQ33" s="77">
        <v>2000</v>
      </c>
      <c r="AR33" s="77">
        <v>2000</v>
      </c>
      <c r="AS33" s="77">
        <v>2000</v>
      </c>
      <c r="AT33" s="77">
        <v>0</v>
      </c>
      <c r="AU33" s="77">
        <v>6800</v>
      </c>
      <c r="AV33" s="77">
        <v>2000</v>
      </c>
      <c r="AW33" s="77">
        <v>1800</v>
      </c>
      <c r="AX33" s="76">
        <v>0</v>
      </c>
      <c r="AY33" s="78" t="s">
        <v>2371</v>
      </c>
      <c r="AZ33" s="78" t="s">
        <v>2371</v>
      </c>
      <c r="BA33" s="78" t="s">
        <v>2372</v>
      </c>
      <c r="BB33" s="78"/>
      <c r="BC33" s="79">
        <v>260285000</v>
      </c>
      <c r="BD33" s="79">
        <v>194253000</v>
      </c>
      <c r="BE33" s="80">
        <v>86941000</v>
      </c>
      <c r="BF33" s="80">
        <v>260285000</v>
      </c>
      <c r="BG33" s="80">
        <v>0</v>
      </c>
      <c r="BH33" s="80">
        <v>194253000</v>
      </c>
      <c r="BI33" s="80">
        <v>94793264</v>
      </c>
      <c r="BJ33" s="80">
        <v>259942800</v>
      </c>
      <c r="BK33" s="80">
        <v>0</v>
      </c>
      <c r="BL33" s="80">
        <v>548989064</v>
      </c>
      <c r="BM33" s="74">
        <v>84893299</v>
      </c>
      <c r="BN33" s="80">
        <v>58275900</v>
      </c>
      <c r="BO33" s="80">
        <v>52667264</v>
      </c>
      <c r="BP33" s="133">
        <v>84893299</v>
      </c>
      <c r="BQ33" s="25">
        <v>0</v>
      </c>
      <c r="BR33" s="82" t="s">
        <v>2676</v>
      </c>
      <c r="BS33" s="82" t="s">
        <v>2677</v>
      </c>
      <c r="BT33" s="134" t="s">
        <v>2678</v>
      </c>
      <c r="BU33" s="26"/>
    </row>
    <row r="34" spans="1:73" ht="55" customHeight="1">
      <c r="A34" s="15">
        <v>33</v>
      </c>
      <c r="B34" s="16">
        <v>1</v>
      </c>
      <c r="C34" s="17" t="s">
        <v>220</v>
      </c>
      <c r="D34" s="16">
        <v>2</v>
      </c>
      <c r="E34" s="18" t="s">
        <v>2613</v>
      </c>
      <c r="F34" s="16">
        <v>33</v>
      </c>
      <c r="G34" s="18" t="s">
        <v>2666</v>
      </c>
      <c r="H34" s="19">
        <v>33</v>
      </c>
      <c r="I34" s="18" t="s">
        <v>2679</v>
      </c>
      <c r="J34" s="16">
        <v>1942</v>
      </c>
      <c r="K34" s="18" t="s">
        <v>2668</v>
      </c>
      <c r="L34" s="20" t="s">
        <v>2669</v>
      </c>
      <c r="M34" s="17" t="s">
        <v>229</v>
      </c>
      <c r="N34" s="15">
        <v>19422</v>
      </c>
      <c r="O34" s="17" t="s">
        <v>2680</v>
      </c>
      <c r="P34" s="73">
        <v>340</v>
      </c>
      <c r="Q34" s="18" t="s">
        <v>2671</v>
      </c>
      <c r="R34" s="18" t="s">
        <v>2672</v>
      </c>
      <c r="S34" s="18" t="s">
        <v>2679</v>
      </c>
      <c r="T34" s="18" t="s">
        <v>225</v>
      </c>
      <c r="U34" s="16">
        <v>8</v>
      </c>
      <c r="V34" s="20" t="s">
        <v>2597</v>
      </c>
      <c r="W34" s="20" t="s">
        <v>2673</v>
      </c>
      <c r="X34" s="16">
        <v>94</v>
      </c>
      <c r="Y34" s="20" t="s">
        <v>350</v>
      </c>
      <c r="Z34" s="20">
        <v>19</v>
      </c>
      <c r="AA34" s="20" t="s">
        <v>2674</v>
      </c>
      <c r="AB34" s="20">
        <v>45</v>
      </c>
      <c r="AC34" s="18" t="s">
        <v>2681</v>
      </c>
      <c r="AD34" s="129">
        <v>0</v>
      </c>
      <c r="AE34" s="79">
        <v>215040000</v>
      </c>
      <c r="AF34" s="79">
        <v>0</v>
      </c>
      <c r="AG34" s="79">
        <v>0</v>
      </c>
      <c r="AH34" s="79">
        <v>215040000</v>
      </c>
      <c r="AI34" s="63">
        <v>1</v>
      </c>
      <c r="AJ34" s="64">
        <v>340</v>
      </c>
      <c r="AK34" s="130">
        <v>1</v>
      </c>
      <c r="AL34" s="64">
        <v>340</v>
      </c>
      <c r="AM34" s="130">
        <v>1</v>
      </c>
      <c r="AN34" s="131" t="s">
        <v>2369</v>
      </c>
      <c r="AO34" s="131" t="s">
        <v>2369</v>
      </c>
      <c r="AP34" s="132" t="s">
        <v>2370</v>
      </c>
      <c r="AQ34" s="77">
        <v>0</v>
      </c>
      <c r="AR34" s="77">
        <v>340</v>
      </c>
      <c r="AS34" s="77">
        <v>0</v>
      </c>
      <c r="AT34" s="77">
        <v>0</v>
      </c>
      <c r="AU34" s="77">
        <v>0</v>
      </c>
      <c r="AV34" s="77">
        <v>340</v>
      </c>
      <c r="AW34" s="77">
        <v>0</v>
      </c>
      <c r="AX34" s="76">
        <v>0</v>
      </c>
      <c r="AY34" s="78" t="s">
        <v>2450</v>
      </c>
      <c r="AZ34" s="78" t="s">
        <v>2371</v>
      </c>
      <c r="BA34" s="78" t="s">
        <v>2450</v>
      </c>
      <c r="BB34" s="78"/>
      <c r="BC34" s="79">
        <v>0</v>
      </c>
      <c r="BD34" s="79">
        <v>0</v>
      </c>
      <c r="BE34" s="80">
        <v>93479000</v>
      </c>
      <c r="BF34" s="80">
        <v>0</v>
      </c>
      <c r="BG34" s="80">
        <v>0</v>
      </c>
      <c r="BH34" s="80"/>
      <c r="BI34" s="80">
        <v>125626736</v>
      </c>
      <c r="BJ34" s="80"/>
      <c r="BK34" s="80">
        <v>0</v>
      </c>
      <c r="BL34" s="80">
        <v>125626736</v>
      </c>
      <c r="BM34" s="74">
        <v>0</v>
      </c>
      <c r="BN34" s="80"/>
      <c r="BO34" s="80">
        <v>91018736</v>
      </c>
      <c r="BP34" s="133"/>
      <c r="BQ34" s="25">
        <v>0</v>
      </c>
      <c r="BR34" s="82" t="s">
        <v>54</v>
      </c>
      <c r="BS34" s="82" t="s">
        <v>2682</v>
      </c>
      <c r="BT34" s="134" t="s">
        <v>2683</v>
      </c>
      <c r="BU34" s="26"/>
    </row>
    <row r="35" spans="1:73" ht="55" customHeight="1">
      <c r="A35" s="15">
        <v>34</v>
      </c>
      <c r="B35" s="16">
        <v>1</v>
      </c>
      <c r="C35" s="17" t="s">
        <v>220</v>
      </c>
      <c r="D35" s="16">
        <v>2</v>
      </c>
      <c r="E35" s="18" t="s">
        <v>2613</v>
      </c>
      <c r="F35" s="16">
        <v>33</v>
      </c>
      <c r="G35" s="18" t="s">
        <v>2666</v>
      </c>
      <c r="H35" s="19">
        <v>34</v>
      </c>
      <c r="I35" s="18" t="s">
        <v>2684</v>
      </c>
      <c r="J35" s="15">
        <v>1945</v>
      </c>
      <c r="K35" s="18" t="s">
        <v>2685</v>
      </c>
      <c r="L35" s="20" t="s">
        <v>31</v>
      </c>
      <c r="M35" s="17" t="s">
        <v>229</v>
      </c>
      <c r="N35" s="15">
        <v>19451</v>
      </c>
      <c r="O35" s="17" t="s">
        <v>2574</v>
      </c>
      <c r="P35" s="73">
        <v>30</v>
      </c>
      <c r="Q35" s="18" t="s">
        <v>2686</v>
      </c>
      <c r="R35" s="18" t="s">
        <v>2687</v>
      </c>
      <c r="S35" s="18" t="s">
        <v>2684</v>
      </c>
      <c r="T35" s="18" t="s">
        <v>225</v>
      </c>
      <c r="U35" s="16">
        <v>6</v>
      </c>
      <c r="V35" s="20" t="s">
        <v>2445</v>
      </c>
      <c r="W35" s="20" t="s">
        <v>2688</v>
      </c>
      <c r="X35" s="16">
        <v>93</v>
      </c>
      <c r="Y35" s="20" t="s">
        <v>326</v>
      </c>
      <c r="Z35" s="20">
        <v>20</v>
      </c>
      <c r="AA35" s="20" t="s">
        <v>2689</v>
      </c>
      <c r="AB35" s="20">
        <v>47</v>
      </c>
      <c r="AC35" s="18" t="s">
        <v>2690</v>
      </c>
      <c r="AD35" s="129">
        <v>721240000</v>
      </c>
      <c r="AE35" s="79">
        <v>743390000</v>
      </c>
      <c r="AF35" s="79">
        <v>766880000</v>
      </c>
      <c r="AG35" s="79">
        <v>791250000</v>
      </c>
      <c r="AH35" s="79">
        <v>3022760000</v>
      </c>
      <c r="AI35" s="63">
        <v>1</v>
      </c>
      <c r="AJ35" s="64">
        <v>31</v>
      </c>
      <c r="AK35" s="130">
        <v>1.0333333333333334</v>
      </c>
      <c r="AL35" s="64">
        <v>38</v>
      </c>
      <c r="AM35" s="130">
        <v>1.2666666666666666</v>
      </c>
      <c r="AN35" s="131" t="s">
        <v>2369</v>
      </c>
      <c r="AO35" s="131" t="s">
        <v>2369</v>
      </c>
      <c r="AP35" s="132" t="s">
        <v>2370</v>
      </c>
      <c r="AQ35" s="77">
        <v>11</v>
      </c>
      <c r="AR35" s="77">
        <v>10</v>
      </c>
      <c r="AS35" s="77">
        <v>10</v>
      </c>
      <c r="AT35" s="77">
        <v>0</v>
      </c>
      <c r="AU35" s="77">
        <v>28</v>
      </c>
      <c r="AV35" s="77">
        <v>10</v>
      </c>
      <c r="AW35" s="77">
        <v>0</v>
      </c>
      <c r="AX35" s="76">
        <v>0</v>
      </c>
      <c r="AY35" s="78" t="s">
        <v>2371</v>
      </c>
      <c r="AZ35" s="78" t="s">
        <v>2371</v>
      </c>
      <c r="BA35" s="78" t="s">
        <v>2372</v>
      </c>
      <c r="BB35" s="78"/>
      <c r="BC35" s="79">
        <v>1800583000</v>
      </c>
      <c r="BD35" s="79">
        <v>700514000</v>
      </c>
      <c r="BE35" s="80">
        <v>2101054000</v>
      </c>
      <c r="BF35" s="80">
        <v>1800583000</v>
      </c>
      <c r="BG35" s="80">
        <v>0</v>
      </c>
      <c r="BH35" s="80">
        <v>2348987451</v>
      </c>
      <c r="BI35" s="80">
        <v>2093423263</v>
      </c>
      <c r="BJ35" s="80">
        <v>2305824069</v>
      </c>
      <c r="BK35" s="80">
        <v>0</v>
      </c>
      <c r="BL35" s="80">
        <v>6748234783</v>
      </c>
      <c r="BM35" s="74">
        <v>1327952111</v>
      </c>
      <c r="BN35" s="80">
        <v>1807705547</v>
      </c>
      <c r="BO35" s="80">
        <v>1882627862</v>
      </c>
      <c r="BP35" s="133">
        <v>1327952111</v>
      </c>
      <c r="BQ35" s="25">
        <v>0</v>
      </c>
      <c r="BR35" s="82" t="s">
        <v>2691</v>
      </c>
      <c r="BS35" s="82" t="s">
        <v>2692</v>
      </c>
      <c r="BT35" s="134" t="s">
        <v>2693</v>
      </c>
      <c r="BU35" s="26"/>
    </row>
    <row r="36" spans="1:73" ht="55" customHeight="1">
      <c r="A36" s="15">
        <v>35</v>
      </c>
      <c r="B36" s="16">
        <v>1</v>
      </c>
      <c r="C36" s="17" t="s">
        <v>220</v>
      </c>
      <c r="D36" s="16">
        <v>2</v>
      </c>
      <c r="E36" s="18" t="s">
        <v>2613</v>
      </c>
      <c r="F36" s="20">
        <v>34</v>
      </c>
      <c r="G36" s="18" t="s">
        <v>2694</v>
      </c>
      <c r="H36" s="19">
        <v>35</v>
      </c>
      <c r="I36" s="18" t="s">
        <v>2695</v>
      </c>
      <c r="J36" s="15">
        <v>1933</v>
      </c>
      <c r="K36" s="18" t="s">
        <v>2696</v>
      </c>
      <c r="L36" s="20" t="s">
        <v>97</v>
      </c>
      <c r="M36" s="17" t="s">
        <v>229</v>
      </c>
      <c r="N36" s="15">
        <v>19331</v>
      </c>
      <c r="O36" s="17" t="s">
        <v>2360</v>
      </c>
      <c r="P36" s="73">
        <v>4000</v>
      </c>
      <c r="Q36" s="18" t="s">
        <v>2697</v>
      </c>
      <c r="R36" s="18" t="s">
        <v>2698</v>
      </c>
      <c r="S36" s="18" t="s">
        <v>2695</v>
      </c>
      <c r="T36" s="18" t="s">
        <v>225</v>
      </c>
      <c r="U36" s="16">
        <v>8</v>
      </c>
      <c r="V36" s="20" t="s">
        <v>2597</v>
      </c>
      <c r="W36" s="20" t="s">
        <v>2699</v>
      </c>
      <c r="X36" s="16">
        <v>94</v>
      </c>
      <c r="Y36" s="20" t="s">
        <v>350</v>
      </c>
      <c r="Z36" s="20">
        <v>21</v>
      </c>
      <c r="AA36" s="20" t="s">
        <v>2700</v>
      </c>
      <c r="AB36" s="20">
        <v>48</v>
      </c>
      <c r="AC36" s="27" t="s">
        <v>2701</v>
      </c>
      <c r="AD36" s="129">
        <v>500000000</v>
      </c>
      <c r="AE36" s="79">
        <v>500000000</v>
      </c>
      <c r="AF36" s="79">
        <v>700000000</v>
      </c>
      <c r="AG36" s="79">
        <v>919060000</v>
      </c>
      <c r="AH36" s="79">
        <v>2619060000</v>
      </c>
      <c r="AI36" s="63">
        <v>1</v>
      </c>
      <c r="AJ36" s="64">
        <v>2589</v>
      </c>
      <c r="AK36" s="130">
        <v>0.64724999999999999</v>
      </c>
      <c r="AL36" s="64">
        <v>3803</v>
      </c>
      <c r="AM36" s="130">
        <v>0.95074999999999998</v>
      </c>
      <c r="AN36" s="131" t="s">
        <v>2384</v>
      </c>
      <c r="AO36" s="131" t="s">
        <v>2369</v>
      </c>
      <c r="AP36" s="132" t="s">
        <v>2370</v>
      </c>
      <c r="AQ36" s="77">
        <v>747</v>
      </c>
      <c r="AR36" s="77">
        <v>767</v>
      </c>
      <c r="AS36" s="77">
        <v>1075</v>
      </c>
      <c r="AT36" s="77">
        <v>0</v>
      </c>
      <c r="AU36" s="77">
        <v>1343</v>
      </c>
      <c r="AV36" s="77">
        <v>1110</v>
      </c>
      <c r="AW36" s="77">
        <v>1350</v>
      </c>
      <c r="AX36" s="76">
        <v>0</v>
      </c>
      <c r="AY36" s="78" t="s">
        <v>2371</v>
      </c>
      <c r="AZ36" s="78" t="s">
        <v>2371</v>
      </c>
      <c r="BA36" s="78" t="s">
        <v>2372</v>
      </c>
      <c r="BB36" s="78"/>
      <c r="BC36" s="79">
        <v>910995000</v>
      </c>
      <c r="BD36" s="79">
        <v>485631000</v>
      </c>
      <c r="BE36" s="80">
        <v>217352000</v>
      </c>
      <c r="BF36" s="80">
        <v>910995000</v>
      </c>
      <c r="BG36" s="80">
        <v>0</v>
      </c>
      <c r="BH36" s="80">
        <v>474599601</v>
      </c>
      <c r="BI36" s="80">
        <v>212775958</v>
      </c>
      <c r="BJ36" s="80">
        <v>907994900</v>
      </c>
      <c r="BK36" s="80">
        <v>0</v>
      </c>
      <c r="BL36" s="80">
        <v>1595370459</v>
      </c>
      <c r="BM36" s="74">
        <v>249458499</v>
      </c>
      <c r="BN36" s="80">
        <v>217269438</v>
      </c>
      <c r="BO36" s="80">
        <v>179749229</v>
      </c>
      <c r="BP36" s="133">
        <v>249458499</v>
      </c>
      <c r="BQ36" s="25">
        <v>0</v>
      </c>
      <c r="BR36" s="82" t="s">
        <v>2702</v>
      </c>
      <c r="BS36" s="82" t="s">
        <v>2703</v>
      </c>
      <c r="BT36" s="134" t="s">
        <v>2704</v>
      </c>
      <c r="BU36" s="26"/>
    </row>
    <row r="37" spans="1:73" ht="55" customHeight="1">
      <c r="A37" s="15">
        <v>36</v>
      </c>
      <c r="B37" s="16">
        <v>1</v>
      </c>
      <c r="C37" s="17" t="s">
        <v>220</v>
      </c>
      <c r="D37" s="16">
        <v>2</v>
      </c>
      <c r="E37" s="18" t="s">
        <v>2613</v>
      </c>
      <c r="F37" s="16">
        <v>38</v>
      </c>
      <c r="G37" s="18" t="s">
        <v>2705</v>
      </c>
      <c r="H37" s="19">
        <v>36</v>
      </c>
      <c r="I37" s="18" t="s">
        <v>2706</v>
      </c>
      <c r="J37" s="15">
        <v>1955</v>
      </c>
      <c r="K37" s="18" t="s">
        <v>2707</v>
      </c>
      <c r="L37" s="20" t="s">
        <v>2708</v>
      </c>
      <c r="M37" s="17" t="s">
        <v>229</v>
      </c>
      <c r="N37" s="15">
        <v>19551</v>
      </c>
      <c r="O37" s="17" t="s">
        <v>2540</v>
      </c>
      <c r="P37" s="73">
        <v>2500</v>
      </c>
      <c r="Q37" s="18" t="s">
        <v>2379</v>
      </c>
      <c r="R37" s="18" t="s">
        <v>2709</v>
      </c>
      <c r="S37" s="18" t="s">
        <v>2706</v>
      </c>
      <c r="T37" s="18" t="s">
        <v>225</v>
      </c>
      <c r="U37" s="16">
        <v>8</v>
      </c>
      <c r="V37" s="20" t="s">
        <v>2597</v>
      </c>
      <c r="W37" s="20" t="s">
        <v>448</v>
      </c>
      <c r="X37" s="16">
        <v>96</v>
      </c>
      <c r="Y37" s="20" t="s">
        <v>446</v>
      </c>
      <c r="Z37" s="20">
        <v>23</v>
      </c>
      <c r="AA37" s="20" t="s">
        <v>2710</v>
      </c>
      <c r="AB37" s="20">
        <v>50</v>
      </c>
      <c r="AC37" s="18" t="s">
        <v>447</v>
      </c>
      <c r="AD37" s="129">
        <v>400000000</v>
      </c>
      <c r="AE37" s="79">
        <v>450000000</v>
      </c>
      <c r="AF37" s="79">
        <v>600000000</v>
      </c>
      <c r="AG37" s="79">
        <v>750610000</v>
      </c>
      <c r="AH37" s="79">
        <v>2200610000</v>
      </c>
      <c r="AI37" s="63">
        <v>1</v>
      </c>
      <c r="AJ37" s="64">
        <v>1919</v>
      </c>
      <c r="AK37" s="130">
        <v>0.76759999999999995</v>
      </c>
      <c r="AL37" s="64">
        <v>1108</v>
      </c>
      <c r="AM37" s="130">
        <v>0.44319999999999998</v>
      </c>
      <c r="AN37" s="131" t="s">
        <v>2368</v>
      </c>
      <c r="AO37" s="131" t="s">
        <v>2384</v>
      </c>
      <c r="AP37" s="132" t="s">
        <v>2370</v>
      </c>
      <c r="AQ37" s="77">
        <v>608</v>
      </c>
      <c r="AR37" s="77">
        <v>611</v>
      </c>
      <c r="AS37" s="77">
        <v>700</v>
      </c>
      <c r="AT37" s="77">
        <v>0</v>
      </c>
      <c r="AU37" s="77">
        <v>608</v>
      </c>
      <c r="AV37" s="77">
        <v>350</v>
      </c>
      <c r="AW37" s="77">
        <v>150</v>
      </c>
      <c r="AX37" s="76">
        <v>0</v>
      </c>
      <c r="AY37" s="78" t="s">
        <v>2371</v>
      </c>
      <c r="AZ37" s="78" t="s">
        <v>2372</v>
      </c>
      <c r="BA37" s="78" t="s">
        <v>2372</v>
      </c>
      <c r="BB37" s="78"/>
      <c r="BC37" s="79">
        <v>780853000</v>
      </c>
      <c r="BD37" s="79">
        <v>388505000</v>
      </c>
      <c r="BE37" s="80">
        <v>195617000</v>
      </c>
      <c r="BF37" s="80">
        <v>780853000</v>
      </c>
      <c r="BG37" s="80">
        <v>0</v>
      </c>
      <c r="BH37" s="80">
        <v>369139610</v>
      </c>
      <c r="BI37" s="80">
        <v>192545433</v>
      </c>
      <c r="BJ37" s="80">
        <v>768460764</v>
      </c>
      <c r="BK37" s="80">
        <v>0</v>
      </c>
      <c r="BL37" s="80">
        <v>1330145807</v>
      </c>
      <c r="BM37" s="74">
        <v>388565785</v>
      </c>
      <c r="BN37" s="80">
        <v>190027396</v>
      </c>
      <c r="BO37" s="80">
        <v>134813300</v>
      </c>
      <c r="BP37" s="133">
        <v>388565785</v>
      </c>
      <c r="BQ37" s="25">
        <v>0</v>
      </c>
      <c r="BR37" s="82" t="s">
        <v>2711</v>
      </c>
      <c r="BS37" s="82" t="s">
        <v>2712</v>
      </c>
      <c r="BT37" s="134" t="s">
        <v>2713</v>
      </c>
      <c r="BU37" s="26"/>
    </row>
    <row r="38" spans="1:73" ht="55" customHeight="1">
      <c r="A38" s="15">
        <v>37</v>
      </c>
      <c r="B38" s="16">
        <v>1</v>
      </c>
      <c r="C38" s="17" t="s">
        <v>220</v>
      </c>
      <c r="D38" s="16">
        <v>3</v>
      </c>
      <c r="E38" s="18" t="s">
        <v>2714</v>
      </c>
      <c r="F38" s="16">
        <v>39</v>
      </c>
      <c r="G38" s="18" t="s">
        <v>2715</v>
      </c>
      <c r="H38" s="19">
        <v>37</v>
      </c>
      <c r="I38" s="18" t="s">
        <v>2716</v>
      </c>
      <c r="J38" s="15">
        <v>1946</v>
      </c>
      <c r="K38" s="18" t="s">
        <v>2717</v>
      </c>
      <c r="L38" s="20" t="s">
        <v>2718</v>
      </c>
      <c r="M38" s="17" t="s">
        <v>229</v>
      </c>
      <c r="N38" s="15">
        <v>19461</v>
      </c>
      <c r="O38" s="17" t="s">
        <v>2481</v>
      </c>
      <c r="P38" s="73">
        <v>150</v>
      </c>
      <c r="Q38" s="18" t="s">
        <v>2379</v>
      </c>
      <c r="R38" s="18" t="s">
        <v>2719</v>
      </c>
      <c r="S38" s="18" t="s">
        <v>2716</v>
      </c>
      <c r="T38" s="18" t="s">
        <v>225</v>
      </c>
      <c r="U38" s="16">
        <v>7</v>
      </c>
      <c r="V38" s="20" t="s">
        <v>2457</v>
      </c>
      <c r="W38" s="20" t="s">
        <v>2720</v>
      </c>
      <c r="X38" s="16">
        <v>85</v>
      </c>
      <c r="Y38" s="20" t="s">
        <v>316</v>
      </c>
      <c r="Z38" s="20">
        <v>25</v>
      </c>
      <c r="AA38" s="20" t="s">
        <v>2721</v>
      </c>
      <c r="AB38" s="20">
        <v>52</v>
      </c>
      <c r="AC38" s="18" t="s">
        <v>2722</v>
      </c>
      <c r="AD38" s="129">
        <v>200000000</v>
      </c>
      <c r="AE38" s="79">
        <v>205000000</v>
      </c>
      <c r="AF38" s="79">
        <v>210000000</v>
      </c>
      <c r="AG38" s="79">
        <v>210000000</v>
      </c>
      <c r="AH38" s="79">
        <v>825000000</v>
      </c>
      <c r="AI38" s="63">
        <v>1</v>
      </c>
      <c r="AJ38" s="64">
        <v>144</v>
      </c>
      <c r="AK38" s="130">
        <v>0.96</v>
      </c>
      <c r="AL38" s="64">
        <v>138</v>
      </c>
      <c r="AM38" s="130">
        <v>0.92</v>
      </c>
      <c r="AN38" s="131" t="s">
        <v>2369</v>
      </c>
      <c r="AO38" s="131" t="s">
        <v>2369</v>
      </c>
      <c r="AP38" s="132" t="s">
        <v>2370</v>
      </c>
      <c r="AQ38" s="77">
        <v>35</v>
      </c>
      <c r="AR38" s="77">
        <v>15</v>
      </c>
      <c r="AS38" s="77">
        <v>94</v>
      </c>
      <c r="AT38" s="77">
        <v>0</v>
      </c>
      <c r="AU38" s="77">
        <v>60</v>
      </c>
      <c r="AV38" s="77">
        <v>38</v>
      </c>
      <c r="AW38" s="77">
        <v>40</v>
      </c>
      <c r="AX38" s="76">
        <v>0</v>
      </c>
      <c r="AY38" s="78" t="s">
        <v>2371</v>
      </c>
      <c r="AZ38" s="78" t="s">
        <v>2371</v>
      </c>
      <c r="BA38" s="78" t="s">
        <v>2372</v>
      </c>
      <c r="BB38" s="78"/>
      <c r="BC38" s="79">
        <v>273299000</v>
      </c>
      <c r="BD38" s="79">
        <v>194253000</v>
      </c>
      <c r="BE38" s="80">
        <v>222253000</v>
      </c>
      <c r="BF38" s="80">
        <v>273299000</v>
      </c>
      <c r="BG38" s="80">
        <v>0</v>
      </c>
      <c r="BH38" s="80">
        <v>189302173</v>
      </c>
      <c r="BI38" s="80">
        <v>218599980</v>
      </c>
      <c r="BJ38" s="80">
        <v>152200276</v>
      </c>
      <c r="BK38" s="80">
        <v>0</v>
      </c>
      <c r="BL38" s="80">
        <v>560102429</v>
      </c>
      <c r="BM38" s="74">
        <v>63131267</v>
      </c>
      <c r="BN38" s="80">
        <v>80336305</v>
      </c>
      <c r="BO38" s="80">
        <v>202120159</v>
      </c>
      <c r="BP38" s="133">
        <v>63131267</v>
      </c>
      <c r="BQ38" s="25">
        <v>0</v>
      </c>
      <c r="BR38" s="82" t="s">
        <v>2723</v>
      </c>
      <c r="BS38" s="82" t="s">
        <v>2724</v>
      </c>
      <c r="BT38" s="134" t="s">
        <v>2725</v>
      </c>
      <c r="BU38" s="26"/>
    </row>
    <row r="39" spans="1:73" ht="55" customHeight="1">
      <c r="A39" s="15">
        <v>38</v>
      </c>
      <c r="B39" s="16">
        <v>1</v>
      </c>
      <c r="C39" s="17" t="s">
        <v>220</v>
      </c>
      <c r="D39" s="16">
        <v>3</v>
      </c>
      <c r="E39" s="18" t="s">
        <v>2714</v>
      </c>
      <c r="F39" s="16">
        <v>40</v>
      </c>
      <c r="G39" s="18" t="s">
        <v>2726</v>
      </c>
      <c r="H39" s="19">
        <v>38</v>
      </c>
      <c r="I39" s="18" t="s">
        <v>2727</v>
      </c>
      <c r="J39" s="15">
        <v>1991</v>
      </c>
      <c r="K39" s="18" t="s">
        <v>2728</v>
      </c>
      <c r="L39" s="20" t="s">
        <v>2729</v>
      </c>
      <c r="M39" s="17" t="s">
        <v>229</v>
      </c>
      <c r="N39" s="15">
        <v>19911</v>
      </c>
      <c r="O39" s="17" t="s">
        <v>2540</v>
      </c>
      <c r="P39" s="73">
        <v>1530</v>
      </c>
      <c r="Q39" s="18" t="s">
        <v>2379</v>
      </c>
      <c r="R39" s="18" t="s">
        <v>2730</v>
      </c>
      <c r="S39" s="18" t="s">
        <v>2727</v>
      </c>
      <c r="T39" s="18" t="s">
        <v>225</v>
      </c>
      <c r="U39" s="16">
        <v>7</v>
      </c>
      <c r="V39" s="20" t="s">
        <v>2457</v>
      </c>
      <c r="W39" s="20" t="s">
        <v>2731</v>
      </c>
      <c r="X39" s="16">
        <v>100</v>
      </c>
      <c r="Y39" s="51" t="s">
        <v>234</v>
      </c>
      <c r="Z39" s="20">
        <v>26</v>
      </c>
      <c r="AA39" s="20" t="s">
        <v>2732</v>
      </c>
      <c r="AB39" s="20">
        <v>53</v>
      </c>
      <c r="AC39" s="18" t="s">
        <v>2733</v>
      </c>
      <c r="AD39" s="129">
        <v>250000000</v>
      </c>
      <c r="AE39" s="79">
        <v>280000000</v>
      </c>
      <c r="AF39" s="79">
        <v>330000000</v>
      </c>
      <c r="AG39" s="79">
        <v>390460000</v>
      </c>
      <c r="AH39" s="79">
        <v>1250460000</v>
      </c>
      <c r="AI39" s="63">
        <v>1</v>
      </c>
      <c r="AJ39" s="64">
        <v>1048</v>
      </c>
      <c r="AK39" s="130">
        <v>0.68496732026143792</v>
      </c>
      <c r="AL39" s="64">
        <v>982</v>
      </c>
      <c r="AM39" s="130">
        <v>0.64183006535947718</v>
      </c>
      <c r="AN39" s="131" t="s">
        <v>2384</v>
      </c>
      <c r="AO39" s="131" t="s">
        <v>2384</v>
      </c>
      <c r="AP39" s="132" t="s">
        <v>2370</v>
      </c>
      <c r="AQ39" s="77">
        <v>305</v>
      </c>
      <c r="AR39" s="77">
        <v>343</v>
      </c>
      <c r="AS39" s="77">
        <v>400</v>
      </c>
      <c r="AT39" s="77">
        <v>0</v>
      </c>
      <c r="AU39" s="77">
        <v>447</v>
      </c>
      <c r="AV39" s="77">
        <v>343</v>
      </c>
      <c r="AW39" s="77">
        <v>192</v>
      </c>
      <c r="AX39" s="76">
        <v>0</v>
      </c>
      <c r="AY39" s="78" t="s">
        <v>2371</v>
      </c>
      <c r="AZ39" s="78" t="s">
        <v>2371</v>
      </c>
      <c r="BA39" s="78" t="s">
        <v>2372</v>
      </c>
      <c r="BB39" s="78"/>
      <c r="BC39" s="79">
        <v>429469000</v>
      </c>
      <c r="BD39" s="79">
        <v>242816000</v>
      </c>
      <c r="BE39" s="80">
        <v>303565000</v>
      </c>
      <c r="BF39" s="80">
        <v>429469000</v>
      </c>
      <c r="BG39" s="80">
        <v>0</v>
      </c>
      <c r="BH39" s="80">
        <v>244709997</v>
      </c>
      <c r="BI39" s="80">
        <v>310065000</v>
      </c>
      <c r="BJ39" s="80">
        <v>424609479</v>
      </c>
      <c r="BK39" s="80">
        <v>0</v>
      </c>
      <c r="BL39" s="80">
        <v>979384476</v>
      </c>
      <c r="BM39" s="74">
        <v>183887060</v>
      </c>
      <c r="BN39" s="80">
        <v>169395866</v>
      </c>
      <c r="BO39" s="80">
        <v>297715000</v>
      </c>
      <c r="BP39" s="133">
        <v>183887060</v>
      </c>
      <c r="BQ39" s="25">
        <v>0</v>
      </c>
      <c r="BR39" s="82" t="s">
        <v>2734</v>
      </c>
      <c r="BS39" s="82" t="s">
        <v>2735</v>
      </c>
      <c r="BT39" s="134" t="s">
        <v>2736</v>
      </c>
      <c r="BU39" s="26"/>
    </row>
    <row r="40" spans="1:73" ht="55" customHeight="1">
      <c r="A40" s="15">
        <v>39</v>
      </c>
      <c r="B40" s="16">
        <v>1</v>
      </c>
      <c r="C40" s="17" t="s">
        <v>220</v>
      </c>
      <c r="D40" s="16">
        <v>3</v>
      </c>
      <c r="E40" s="18" t="s">
        <v>2714</v>
      </c>
      <c r="F40" s="16">
        <v>40</v>
      </c>
      <c r="G40" s="18" t="s">
        <v>2726</v>
      </c>
      <c r="H40" s="19">
        <v>39</v>
      </c>
      <c r="I40" s="18" t="s">
        <v>2737</v>
      </c>
      <c r="J40" s="15">
        <v>1991</v>
      </c>
      <c r="K40" s="18" t="s">
        <v>2728</v>
      </c>
      <c r="L40" s="20" t="s">
        <v>24</v>
      </c>
      <c r="M40" s="17" t="s">
        <v>229</v>
      </c>
      <c r="N40" s="15">
        <v>19912</v>
      </c>
      <c r="O40" s="17" t="s">
        <v>2481</v>
      </c>
      <c r="P40" s="73">
        <v>2500</v>
      </c>
      <c r="Q40" s="18" t="s">
        <v>2379</v>
      </c>
      <c r="R40" s="18" t="s">
        <v>2738</v>
      </c>
      <c r="S40" s="18" t="s">
        <v>2737</v>
      </c>
      <c r="T40" s="18" t="s">
        <v>225</v>
      </c>
      <c r="U40" s="16">
        <v>7</v>
      </c>
      <c r="V40" s="20" t="s">
        <v>2457</v>
      </c>
      <c r="W40" s="20" t="s">
        <v>2739</v>
      </c>
      <c r="X40" s="16">
        <v>100</v>
      </c>
      <c r="Y40" s="51" t="s">
        <v>234</v>
      </c>
      <c r="Z40" s="20">
        <v>27</v>
      </c>
      <c r="AA40" s="20" t="s">
        <v>2740</v>
      </c>
      <c r="AB40" s="20">
        <v>54</v>
      </c>
      <c r="AC40" s="18" t="s">
        <v>235</v>
      </c>
      <c r="AD40" s="129">
        <v>500000000</v>
      </c>
      <c r="AE40" s="79">
        <v>600000000</v>
      </c>
      <c r="AF40" s="79">
        <v>700000000</v>
      </c>
      <c r="AG40" s="79">
        <v>838760000</v>
      </c>
      <c r="AH40" s="79">
        <v>2638760000</v>
      </c>
      <c r="AI40" s="63">
        <v>1</v>
      </c>
      <c r="AJ40" s="64">
        <v>2015</v>
      </c>
      <c r="AK40" s="130">
        <v>0.80600000000000005</v>
      </c>
      <c r="AL40" s="64">
        <v>1778</v>
      </c>
      <c r="AM40" s="130">
        <v>0.71120000000000005</v>
      </c>
      <c r="AN40" s="131" t="s">
        <v>2368</v>
      </c>
      <c r="AO40" s="131" t="s">
        <v>2368</v>
      </c>
      <c r="AP40" s="132" t="s">
        <v>2370</v>
      </c>
      <c r="AQ40" s="77">
        <v>473</v>
      </c>
      <c r="AR40" s="77">
        <v>878</v>
      </c>
      <c r="AS40" s="77">
        <v>664</v>
      </c>
      <c r="AT40" s="77">
        <v>0</v>
      </c>
      <c r="AU40" s="77">
        <v>652</v>
      </c>
      <c r="AV40" s="77">
        <v>878</v>
      </c>
      <c r="AW40" s="77">
        <v>248</v>
      </c>
      <c r="AX40" s="76">
        <v>0</v>
      </c>
      <c r="AY40" s="78" t="s">
        <v>2371</v>
      </c>
      <c r="AZ40" s="78" t="s">
        <v>2371</v>
      </c>
      <c r="BA40" s="78" t="s">
        <v>2372</v>
      </c>
      <c r="BB40" s="78"/>
      <c r="BC40" s="79">
        <v>910995000</v>
      </c>
      <c r="BD40" s="79">
        <v>485631000</v>
      </c>
      <c r="BE40" s="80">
        <v>650496000</v>
      </c>
      <c r="BF40" s="80">
        <v>910995000</v>
      </c>
      <c r="BG40" s="80">
        <v>0</v>
      </c>
      <c r="BH40" s="80">
        <v>481178712</v>
      </c>
      <c r="BI40" s="80">
        <v>643996000</v>
      </c>
      <c r="BJ40" s="80">
        <v>910430000</v>
      </c>
      <c r="BK40" s="80">
        <v>0</v>
      </c>
      <c r="BL40" s="80">
        <v>2035604712</v>
      </c>
      <c r="BM40" s="74">
        <v>314879624</v>
      </c>
      <c r="BN40" s="80">
        <v>315911311</v>
      </c>
      <c r="BO40" s="80">
        <v>495728972</v>
      </c>
      <c r="BP40" s="133">
        <v>314879624</v>
      </c>
      <c r="BQ40" s="25">
        <v>0</v>
      </c>
      <c r="BR40" s="82" t="s">
        <v>2734</v>
      </c>
      <c r="BS40" s="82" t="s">
        <v>2741</v>
      </c>
      <c r="BT40" s="134" t="s">
        <v>2742</v>
      </c>
      <c r="BU40" s="26"/>
    </row>
    <row r="41" spans="1:73" ht="55" customHeight="1">
      <c r="A41" s="15">
        <v>40</v>
      </c>
      <c r="B41" s="16">
        <v>1</v>
      </c>
      <c r="C41" s="17" t="s">
        <v>220</v>
      </c>
      <c r="D41" s="16">
        <v>3</v>
      </c>
      <c r="E41" s="18" t="s">
        <v>2714</v>
      </c>
      <c r="F41" s="16">
        <v>43</v>
      </c>
      <c r="G41" s="18" t="s">
        <v>2743</v>
      </c>
      <c r="H41" s="19">
        <v>40</v>
      </c>
      <c r="I41" s="18" t="s">
        <v>2744</v>
      </c>
      <c r="J41" s="15">
        <v>1948</v>
      </c>
      <c r="K41" s="18" t="s">
        <v>2745</v>
      </c>
      <c r="L41" s="20" t="s">
        <v>2746</v>
      </c>
      <c r="M41" s="17" t="s">
        <v>229</v>
      </c>
      <c r="N41" s="15">
        <v>19481</v>
      </c>
      <c r="O41" s="17" t="s">
        <v>2481</v>
      </c>
      <c r="P41" s="73">
        <v>4</v>
      </c>
      <c r="Q41" s="18" t="s">
        <v>2747</v>
      </c>
      <c r="R41" s="18" t="s">
        <v>2748</v>
      </c>
      <c r="S41" s="18" t="s">
        <v>2744</v>
      </c>
      <c r="T41" s="18" t="s">
        <v>225</v>
      </c>
      <c r="U41" s="16">
        <v>7</v>
      </c>
      <c r="V41" s="20" t="s">
        <v>2457</v>
      </c>
      <c r="W41" s="20" t="s">
        <v>2749</v>
      </c>
      <c r="X41" s="16">
        <v>102</v>
      </c>
      <c r="Y41" s="20" t="s">
        <v>221</v>
      </c>
      <c r="Z41" s="20">
        <v>27</v>
      </c>
      <c r="AA41" s="20" t="s">
        <v>2740</v>
      </c>
      <c r="AB41" s="20">
        <v>55</v>
      </c>
      <c r="AC41" s="18" t="s">
        <v>2750</v>
      </c>
      <c r="AD41" s="129">
        <v>477310000</v>
      </c>
      <c r="AE41" s="79">
        <v>491970000</v>
      </c>
      <c r="AF41" s="79">
        <v>507520000</v>
      </c>
      <c r="AG41" s="79">
        <v>523650000</v>
      </c>
      <c r="AH41" s="79">
        <v>2000450000</v>
      </c>
      <c r="AI41" s="63">
        <v>1</v>
      </c>
      <c r="AJ41" s="64">
        <v>3</v>
      </c>
      <c r="AK41" s="130">
        <v>0.75</v>
      </c>
      <c r="AL41" s="64">
        <v>2.8</v>
      </c>
      <c r="AM41" s="130">
        <v>0.7</v>
      </c>
      <c r="AN41" s="131" t="s">
        <v>2368</v>
      </c>
      <c r="AO41" s="131" t="s">
        <v>2384</v>
      </c>
      <c r="AP41" s="132" t="s">
        <v>2370</v>
      </c>
      <c r="AQ41" s="77">
        <v>1</v>
      </c>
      <c r="AR41" s="77">
        <v>1</v>
      </c>
      <c r="AS41" s="77">
        <v>1</v>
      </c>
      <c r="AT41" s="77">
        <v>0</v>
      </c>
      <c r="AU41" s="77">
        <v>1</v>
      </c>
      <c r="AV41" s="77">
        <v>1</v>
      </c>
      <c r="AW41" s="77">
        <v>0.8</v>
      </c>
      <c r="AX41" s="76">
        <v>0</v>
      </c>
      <c r="AY41" s="78" t="s">
        <v>2371</v>
      </c>
      <c r="AZ41" s="78" t="s">
        <v>2371</v>
      </c>
      <c r="BA41" s="78" t="s">
        <v>2372</v>
      </c>
      <c r="BB41" s="78"/>
      <c r="BC41" s="79">
        <v>660497000</v>
      </c>
      <c r="BD41" s="79">
        <v>463593000</v>
      </c>
      <c r="BE41" s="80">
        <v>533374000</v>
      </c>
      <c r="BF41" s="80">
        <v>660497000</v>
      </c>
      <c r="BG41" s="80">
        <v>0</v>
      </c>
      <c r="BH41" s="80">
        <v>460841300</v>
      </c>
      <c r="BI41" s="80">
        <v>533374000</v>
      </c>
      <c r="BJ41" s="80">
        <v>641040100</v>
      </c>
      <c r="BK41" s="80">
        <v>0</v>
      </c>
      <c r="BL41" s="80">
        <v>1635255400</v>
      </c>
      <c r="BM41" s="74">
        <v>400155625</v>
      </c>
      <c r="BN41" s="80">
        <v>346202565</v>
      </c>
      <c r="BO41" s="80">
        <v>483121068</v>
      </c>
      <c r="BP41" s="133">
        <v>400155625</v>
      </c>
      <c r="BQ41" s="25">
        <v>0</v>
      </c>
      <c r="BR41" s="82" t="s">
        <v>2751</v>
      </c>
      <c r="BS41" s="82" t="s">
        <v>2752</v>
      </c>
      <c r="BT41" s="134" t="s">
        <v>2753</v>
      </c>
      <c r="BU41" s="26"/>
    </row>
    <row r="42" spans="1:73" ht="55" customHeight="1">
      <c r="A42" s="15">
        <v>41</v>
      </c>
      <c r="B42" s="16">
        <v>1</v>
      </c>
      <c r="C42" s="17" t="s">
        <v>220</v>
      </c>
      <c r="D42" s="16">
        <v>3</v>
      </c>
      <c r="E42" s="18" t="s">
        <v>2714</v>
      </c>
      <c r="F42" s="16">
        <v>45</v>
      </c>
      <c r="G42" s="18" t="s">
        <v>2754</v>
      </c>
      <c r="H42" s="19">
        <v>41</v>
      </c>
      <c r="I42" s="18" t="s">
        <v>2755</v>
      </c>
      <c r="J42" s="15">
        <v>1959</v>
      </c>
      <c r="K42" s="18" t="s">
        <v>2756</v>
      </c>
      <c r="L42" s="20" t="s">
        <v>2757</v>
      </c>
      <c r="M42" s="17" t="s">
        <v>229</v>
      </c>
      <c r="N42" s="15">
        <v>19593</v>
      </c>
      <c r="O42" s="17" t="s">
        <v>2563</v>
      </c>
      <c r="P42" s="73">
        <v>4</v>
      </c>
      <c r="Q42" s="18" t="s">
        <v>2758</v>
      </c>
      <c r="R42" s="18" t="s">
        <v>2759</v>
      </c>
      <c r="S42" s="18" t="s">
        <v>2755</v>
      </c>
      <c r="T42" s="18" t="s">
        <v>225</v>
      </c>
      <c r="U42" s="16">
        <v>7</v>
      </c>
      <c r="V42" s="20" t="s">
        <v>2457</v>
      </c>
      <c r="W42" s="20" t="s">
        <v>2760</v>
      </c>
      <c r="X42" s="16">
        <v>98</v>
      </c>
      <c r="Y42" s="20" t="s">
        <v>271</v>
      </c>
      <c r="Z42" s="20">
        <v>28</v>
      </c>
      <c r="AA42" s="20" t="s">
        <v>2761</v>
      </c>
      <c r="AB42" s="20">
        <v>60</v>
      </c>
      <c r="AC42" s="18" t="s">
        <v>2762</v>
      </c>
      <c r="AD42" s="129">
        <v>0</v>
      </c>
      <c r="AE42" s="79">
        <v>200000000</v>
      </c>
      <c r="AF42" s="79">
        <v>200000000</v>
      </c>
      <c r="AG42" s="79">
        <v>407380000</v>
      </c>
      <c r="AH42" s="79">
        <v>807380000</v>
      </c>
      <c r="AI42" s="63">
        <v>1</v>
      </c>
      <c r="AJ42" s="64">
        <v>2</v>
      </c>
      <c r="AK42" s="130">
        <v>0.5</v>
      </c>
      <c r="AL42" s="64">
        <v>2</v>
      </c>
      <c r="AM42" s="130">
        <v>0.5</v>
      </c>
      <c r="AN42" s="131" t="s">
        <v>2384</v>
      </c>
      <c r="AO42" s="131" t="s">
        <v>2384</v>
      </c>
      <c r="AP42" s="132" t="s">
        <v>2370</v>
      </c>
      <c r="AQ42" s="77">
        <v>0</v>
      </c>
      <c r="AR42" s="77">
        <v>1</v>
      </c>
      <c r="AS42" s="77">
        <v>1</v>
      </c>
      <c r="AT42" s="77">
        <v>0</v>
      </c>
      <c r="AU42" s="77">
        <v>1</v>
      </c>
      <c r="AV42" s="77">
        <v>1</v>
      </c>
      <c r="AW42" s="77">
        <v>0</v>
      </c>
      <c r="AX42" s="76">
        <v>0</v>
      </c>
      <c r="AY42" s="78" t="s">
        <v>2371</v>
      </c>
      <c r="AZ42" s="78" t="s">
        <v>2371</v>
      </c>
      <c r="BA42" s="78" t="s">
        <v>2372</v>
      </c>
      <c r="BB42" s="78"/>
      <c r="BC42" s="79">
        <v>260284000</v>
      </c>
      <c r="BD42" s="79">
        <v>0</v>
      </c>
      <c r="BE42" s="80">
        <v>216832000</v>
      </c>
      <c r="BF42" s="80">
        <v>260284000</v>
      </c>
      <c r="BG42" s="80">
        <v>0</v>
      </c>
      <c r="BH42" s="80"/>
      <c r="BI42" s="80">
        <v>177494539</v>
      </c>
      <c r="BJ42" s="80">
        <v>329092067</v>
      </c>
      <c r="BK42" s="80">
        <v>0</v>
      </c>
      <c r="BL42" s="80">
        <v>506586606</v>
      </c>
      <c r="BM42" s="74">
        <v>95130000</v>
      </c>
      <c r="BN42" s="80"/>
      <c r="BO42" s="80">
        <v>57224097</v>
      </c>
      <c r="BP42" s="133">
        <v>95130000</v>
      </c>
      <c r="BQ42" s="25">
        <v>0</v>
      </c>
      <c r="BR42" s="82" t="s">
        <v>54</v>
      </c>
      <c r="BS42" s="82" t="s">
        <v>2763</v>
      </c>
      <c r="BT42" s="134" t="s">
        <v>2764</v>
      </c>
      <c r="BU42" s="26"/>
    </row>
    <row r="43" spans="1:73" ht="55" customHeight="1">
      <c r="A43" s="15">
        <v>42</v>
      </c>
      <c r="B43" s="16">
        <v>1</v>
      </c>
      <c r="C43" s="17" t="s">
        <v>220</v>
      </c>
      <c r="D43" s="16">
        <v>3</v>
      </c>
      <c r="E43" s="18" t="s">
        <v>2714</v>
      </c>
      <c r="F43" s="16">
        <v>45</v>
      </c>
      <c r="G43" s="18" t="s">
        <v>2754</v>
      </c>
      <c r="H43" s="19">
        <v>42</v>
      </c>
      <c r="I43" s="18" t="s">
        <v>2765</v>
      </c>
      <c r="J43" s="15">
        <v>1959</v>
      </c>
      <c r="K43" s="18" t="s">
        <v>2756</v>
      </c>
      <c r="L43" s="20" t="s">
        <v>2757</v>
      </c>
      <c r="M43" s="17" t="s">
        <v>229</v>
      </c>
      <c r="N43" s="15">
        <v>19591</v>
      </c>
      <c r="O43" s="17" t="s">
        <v>2563</v>
      </c>
      <c r="P43" s="73">
        <v>4</v>
      </c>
      <c r="Q43" s="18" t="s">
        <v>2758</v>
      </c>
      <c r="R43" s="18" t="s">
        <v>2766</v>
      </c>
      <c r="S43" s="18" t="s">
        <v>2765</v>
      </c>
      <c r="T43" s="18" t="s">
        <v>225</v>
      </c>
      <c r="U43" s="16">
        <v>7</v>
      </c>
      <c r="V43" s="20" t="s">
        <v>2457</v>
      </c>
      <c r="W43" s="20" t="s">
        <v>2767</v>
      </c>
      <c r="X43" s="16">
        <v>98</v>
      </c>
      <c r="Y43" s="20" t="s">
        <v>491</v>
      </c>
      <c r="Z43" s="20">
        <v>28</v>
      </c>
      <c r="AA43" s="20" t="s">
        <v>2761</v>
      </c>
      <c r="AB43" s="20">
        <v>58</v>
      </c>
      <c r="AC43" s="18" t="s">
        <v>2768</v>
      </c>
      <c r="AD43" s="129">
        <v>200000000</v>
      </c>
      <c r="AE43" s="79">
        <v>200000000</v>
      </c>
      <c r="AF43" s="79">
        <v>200000000</v>
      </c>
      <c r="AG43" s="79">
        <v>224000000</v>
      </c>
      <c r="AH43" s="79">
        <v>824000000</v>
      </c>
      <c r="AI43" s="63">
        <v>1</v>
      </c>
      <c r="AJ43" s="64">
        <v>3</v>
      </c>
      <c r="AK43" s="130">
        <v>0.75</v>
      </c>
      <c r="AL43" s="64">
        <v>3</v>
      </c>
      <c r="AM43" s="130">
        <v>0.75</v>
      </c>
      <c r="AN43" s="131" t="s">
        <v>2368</v>
      </c>
      <c r="AO43" s="131" t="s">
        <v>2368</v>
      </c>
      <c r="AP43" s="132" t="s">
        <v>2370</v>
      </c>
      <c r="AQ43" s="77">
        <v>1</v>
      </c>
      <c r="AR43" s="77">
        <v>1</v>
      </c>
      <c r="AS43" s="77">
        <v>1</v>
      </c>
      <c r="AT43" s="77">
        <v>0</v>
      </c>
      <c r="AU43" s="77">
        <v>1</v>
      </c>
      <c r="AV43" s="77">
        <v>1</v>
      </c>
      <c r="AW43" s="77">
        <v>1</v>
      </c>
      <c r="AX43" s="76">
        <v>0</v>
      </c>
      <c r="AY43" s="78" t="s">
        <v>2371</v>
      </c>
      <c r="AZ43" s="78" t="s">
        <v>2371</v>
      </c>
      <c r="BA43" s="78" t="s">
        <v>2371</v>
      </c>
      <c r="BB43" s="78"/>
      <c r="BC43" s="79">
        <v>260284000</v>
      </c>
      <c r="BD43" s="79">
        <v>194253000</v>
      </c>
      <c r="BE43" s="80">
        <v>216832000</v>
      </c>
      <c r="BF43" s="80">
        <v>260284000</v>
      </c>
      <c r="BG43" s="80">
        <v>0</v>
      </c>
      <c r="BH43" s="80">
        <v>187986957</v>
      </c>
      <c r="BI43" s="80">
        <v>242070464</v>
      </c>
      <c r="BJ43" s="80">
        <v>214385400</v>
      </c>
      <c r="BK43" s="80">
        <v>0</v>
      </c>
      <c r="BL43" s="80">
        <v>644442821</v>
      </c>
      <c r="BM43" s="74">
        <v>78270073</v>
      </c>
      <c r="BN43" s="80">
        <v>154182095</v>
      </c>
      <c r="BO43" s="80">
        <v>98468064</v>
      </c>
      <c r="BP43" s="133">
        <v>78270073</v>
      </c>
      <c r="BQ43" s="25">
        <v>0</v>
      </c>
      <c r="BR43" s="82" t="s">
        <v>2769</v>
      </c>
      <c r="BS43" s="82" t="s">
        <v>2770</v>
      </c>
      <c r="BT43" s="134" t="s">
        <v>2771</v>
      </c>
      <c r="BU43" s="26"/>
    </row>
    <row r="44" spans="1:73" ht="55" customHeight="1">
      <c r="A44" s="15">
        <v>43</v>
      </c>
      <c r="B44" s="16">
        <v>1</v>
      </c>
      <c r="C44" s="17" t="s">
        <v>220</v>
      </c>
      <c r="D44" s="16">
        <v>3</v>
      </c>
      <c r="E44" s="18" t="s">
        <v>2714</v>
      </c>
      <c r="F44" s="16">
        <v>45</v>
      </c>
      <c r="G44" s="18" t="s">
        <v>2754</v>
      </c>
      <c r="H44" s="19">
        <v>43</v>
      </c>
      <c r="I44" s="18" t="s">
        <v>2772</v>
      </c>
      <c r="J44" s="15">
        <v>1959</v>
      </c>
      <c r="K44" s="18" t="s">
        <v>2756</v>
      </c>
      <c r="L44" s="20" t="s">
        <v>2757</v>
      </c>
      <c r="M44" s="17" t="s">
        <v>229</v>
      </c>
      <c r="N44" s="15">
        <v>19592</v>
      </c>
      <c r="O44" s="17" t="s">
        <v>2563</v>
      </c>
      <c r="P44" s="73">
        <v>1</v>
      </c>
      <c r="Q44" s="18" t="s">
        <v>2758</v>
      </c>
      <c r="R44" s="18" t="s">
        <v>2773</v>
      </c>
      <c r="S44" s="18" t="s">
        <v>2772</v>
      </c>
      <c r="T44" s="18" t="s">
        <v>225</v>
      </c>
      <c r="U44" s="16">
        <v>7</v>
      </c>
      <c r="V44" s="20" t="s">
        <v>2457</v>
      </c>
      <c r="W44" s="20" t="s">
        <v>2774</v>
      </c>
      <c r="X44" s="16">
        <v>98</v>
      </c>
      <c r="Y44" s="20" t="s">
        <v>388</v>
      </c>
      <c r="Z44" s="20">
        <v>28</v>
      </c>
      <c r="AA44" s="20" t="s">
        <v>2761</v>
      </c>
      <c r="AB44" s="20">
        <v>59</v>
      </c>
      <c r="AC44" s="18" t="s">
        <v>2775</v>
      </c>
      <c r="AD44" s="129">
        <v>262460000</v>
      </c>
      <c r="AE44" s="79">
        <v>270520000</v>
      </c>
      <c r="AF44" s="79">
        <v>279070000</v>
      </c>
      <c r="AG44" s="79">
        <v>287940000</v>
      </c>
      <c r="AH44" s="79">
        <v>1099990000</v>
      </c>
      <c r="AI44" s="63">
        <v>1</v>
      </c>
      <c r="AJ44" s="64">
        <v>0.75</v>
      </c>
      <c r="AK44" s="130">
        <v>0.75</v>
      </c>
      <c r="AL44" s="64">
        <v>0.5</v>
      </c>
      <c r="AM44" s="130">
        <v>0.5</v>
      </c>
      <c r="AN44" s="131" t="s">
        <v>2368</v>
      </c>
      <c r="AO44" s="131" t="s">
        <v>2384</v>
      </c>
      <c r="AP44" s="132" t="s">
        <v>2370</v>
      </c>
      <c r="AQ44" s="77">
        <v>0.25</v>
      </c>
      <c r="AR44" s="77">
        <v>0.25</v>
      </c>
      <c r="AS44" s="77">
        <v>0.25</v>
      </c>
      <c r="AT44" s="77">
        <v>0</v>
      </c>
      <c r="AU44" s="77">
        <v>0.25</v>
      </c>
      <c r="AV44" s="77">
        <v>0.25</v>
      </c>
      <c r="AW44" s="77">
        <v>0</v>
      </c>
      <c r="AX44" s="76">
        <v>0</v>
      </c>
      <c r="AY44" s="78" t="s">
        <v>2371</v>
      </c>
      <c r="AZ44" s="78" t="s">
        <v>2371</v>
      </c>
      <c r="BA44" s="78" t="s">
        <v>2372</v>
      </c>
      <c r="BB44" s="78"/>
      <c r="BC44" s="79">
        <v>363188000</v>
      </c>
      <c r="BD44" s="79">
        <v>254918000</v>
      </c>
      <c r="BE44" s="80">
        <v>293287000</v>
      </c>
      <c r="BF44" s="80">
        <v>363188000</v>
      </c>
      <c r="BG44" s="80">
        <v>0</v>
      </c>
      <c r="BH44" s="80">
        <v>254918000</v>
      </c>
      <c r="BI44" s="80">
        <v>307385997</v>
      </c>
      <c r="BJ44" s="80">
        <v>311566299</v>
      </c>
      <c r="BK44" s="80">
        <v>0</v>
      </c>
      <c r="BL44" s="80">
        <v>873870296</v>
      </c>
      <c r="BM44" s="74">
        <v>118321498</v>
      </c>
      <c r="BN44" s="80">
        <v>194449887</v>
      </c>
      <c r="BO44" s="80">
        <v>265855998</v>
      </c>
      <c r="BP44" s="133">
        <v>118321498</v>
      </c>
      <c r="BQ44" s="25">
        <v>0</v>
      </c>
      <c r="BR44" s="82" t="s">
        <v>2776</v>
      </c>
      <c r="BS44" s="82" t="s">
        <v>2777</v>
      </c>
      <c r="BT44" s="134" t="s">
        <v>2778</v>
      </c>
      <c r="BU44" s="26"/>
    </row>
    <row r="45" spans="1:73" ht="55" customHeight="1">
      <c r="A45" s="15">
        <v>44</v>
      </c>
      <c r="B45" s="16">
        <v>1</v>
      </c>
      <c r="C45" s="17" t="s">
        <v>220</v>
      </c>
      <c r="D45" s="16">
        <v>3</v>
      </c>
      <c r="E45" s="18" t="s">
        <v>2714</v>
      </c>
      <c r="F45" s="16">
        <v>48</v>
      </c>
      <c r="G45" s="18" t="s">
        <v>2779</v>
      </c>
      <c r="H45" s="19">
        <v>44</v>
      </c>
      <c r="I45" s="18" t="s">
        <v>2780</v>
      </c>
      <c r="J45" s="15">
        <v>1951</v>
      </c>
      <c r="K45" s="18" t="s">
        <v>2781</v>
      </c>
      <c r="L45" s="20" t="s">
        <v>33</v>
      </c>
      <c r="M45" s="17" t="s">
        <v>229</v>
      </c>
      <c r="N45" s="15">
        <v>19511</v>
      </c>
      <c r="O45" s="17" t="s">
        <v>2493</v>
      </c>
      <c r="P45" s="73">
        <v>2</v>
      </c>
      <c r="Q45" s="18" t="s">
        <v>2747</v>
      </c>
      <c r="R45" s="18" t="s">
        <v>2782</v>
      </c>
      <c r="S45" s="18" t="s">
        <v>2780</v>
      </c>
      <c r="T45" s="18" t="s">
        <v>225</v>
      </c>
      <c r="U45" s="16">
        <v>7</v>
      </c>
      <c r="V45" s="20" t="s">
        <v>2457</v>
      </c>
      <c r="W45" s="20" t="s">
        <v>2783</v>
      </c>
      <c r="X45" s="16">
        <v>102</v>
      </c>
      <c r="Y45" s="20" t="s">
        <v>221</v>
      </c>
      <c r="Z45" s="20">
        <v>27</v>
      </c>
      <c r="AA45" s="20" t="s">
        <v>2740</v>
      </c>
      <c r="AB45" s="20">
        <v>64</v>
      </c>
      <c r="AC45" s="18" t="s">
        <v>2784</v>
      </c>
      <c r="AD45" s="129">
        <v>0</v>
      </c>
      <c r="AE45" s="79">
        <v>200000000</v>
      </c>
      <c r="AF45" s="79">
        <v>265230000</v>
      </c>
      <c r="AG45" s="79">
        <v>0</v>
      </c>
      <c r="AH45" s="79">
        <v>465230000</v>
      </c>
      <c r="AI45" s="63">
        <v>1</v>
      </c>
      <c r="AJ45" s="64">
        <v>2</v>
      </c>
      <c r="AK45" s="130">
        <v>1</v>
      </c>
      <c r="AL45" s="64">
        <v>1.75</v>
      </c>
      <c r="AM45" s="130">
        <v>0.875</v>
      </c>
      <c r="AN45" s="131" t="s">
        <v>2369</v>
      </c>
      <c r="AO45" s="131" t="s">
        <v>2368</v>
      </c>
      <c r="AP45" s="132" t="s">
        <v>2370</v>
      </c>
      <c r="AQ45" s="77">
        <v>0</v>
      </c>
      <c r="AR45" s="77">
        <v>1</v>
      </c>
      <c r="AS45" s="77">
        <v>1</v>
      </c>
      <c r="AT45" s="77">
        <v>0</v>
      </c>
      <c r="AU45" s="77">
        <v>0</v>
      </c>
      <c r="AV45" s="77">
        <v>1</v>
      </c>
      <c r="AW45" s="77">
        <v>0.75</v>
      </c>
      <c r="AX45" s="76">
        <v>0</v>
      </c>
      <c r="AY45" s="78" t="s">
        <v>2450</v>
      </c>
      <c r="AZ45" s="78" t="s">
        <v>2371</v>
      </c>
      <c r="BA45" s="78" t="s">
        <v>2372</v>
      </c>
      <c r="BB45" s="78"/>
      <c r="BC45" s="79">
        <v>345176000</v>
      </c>
      <c r="BD45" s="79">
        <v>0</v>
      </c>
      <c r="BE45" s="80">
        <v>216832000</v>
      </c>
      <c r="BF45" s="80">
        <v>345176000</v>
      </c>
      <c r="BG45" s="80">
        <v>0</v>
      </c>
      <c r="BH45" s="80"/>
      <c r="BI45" s="80">
        <v>193324800</v>
      </c>
      <c r="BJ45" s="80">
        <v>253102308</v>
      </c>
      <c r="BK45" s="80">
        <v>0</v>
      </c>
      <c r="BL45" s="80">
        <v>446427108</v>
      </c>
      <c r="BM45" s="74">
        <v>172341464</v>
      </c>
      <c r="BN45" s="80"/>
      <c r="BO45" s="80">
        <v>122446667</v>
      </c>
      <c r="BP45" s="133">
        <v>172341464</v>
      </c>
      <c r="BQ45" s="25">
        <v>0</v>
      </c>
      <c r="BR45" s="82" t="s">
        <v>54</v>
      </c>
      <c r="BS45" s="82" t="s">
        <v>2785</v>
      </c>
      <c r="BT45" s="134" t="s">
        <v>2786</v>
      </c>
      <c r="BU45" s="26"/>
    </row>
    <row r="46" spans="1:73" ht="55" customHeight="1">
      <c r="A46" s="15">
        <v>45</v>
      </c>
      <c r="B46" s="16">
        <v>1</v>
      </c>
      <c r="C46" s="17" t="s">
        <v>220</v>
      </c>
      <c r="D46" s="16">
        <v>3</v>
      </c>
      <c r="E46" s="18" t="s">
        <v>2714</v>
      </c>
      <c r="F46" s="16">
        <v>48</v>
      </c>
      <c r="G46" s="18" t="s">
        <v>2779</v>
      </c>
      <c r="H46" s="19">
        <v>45</v>
      </c>
      <c r="I46" s="18" t="s">
        <v>2787</v>
      </c>
      <c r="J46" s="15">
        <v>1951</v>
      </c>
      <c r="K46" s="18" t="s">
        <v>2781</v>
      </c>
      <c r="L46" s="20" t="s">
        <v>2788</v>
      </c>
      <c r="M46" s="17" t="s">
        <v>229</v>
      </c>
      <c r="N46" s="15">
        <v>19512</v>
      </c>
      <c r="O46" s="17" t="s">
        <v>2360</v>
      </c>
      <c r="P46" s="73">
        <v>150</v>
      </c>
      <c r="Q46" s="18" t="s">
        <v>2379</v>
      </c>
      <c r="R46" s="18" t="s">
        <v>2789</v>
      </c>
      <c r="S46" s="18" t="s">
        <v>2787</v>
      </c>
      <c r="T46" s="18" t="s">
        <v>225</v>
      </c>
      <c r="U46" s="16">
        <v>7</v>
      </c>
      <c r="V46" s="20" t="s">
        <v>2457</v>
      </c>
      <c r="W46" s="20" t="s">
        <v>2783</v>
      </c>
      <c r="X46" s="16">
        <v>102</v>
      </c>
      <c r="Y46" s="20" t="s">
        <v>221</v>
      </c>
      <c r="Z46" s="20">
        <v>29</v>
      </c>
      <c r="AA46" s="20" t="s">
        <v>2790</v>
      </c>
      <c r="AB46" s="20">
        <v>62</v>
      </c>
      <c r="AC46" s="18" t="s">
        <v>2791</v>
      </c>
      <c r="AD46" s="129">
        <v>0</v>
      </c>
      <c r="AE46" s="79">
        <v>200000000</v>
      </c>
      <c r="AF46" s="79">
        <v>265230000</v>
      </c>
      <c r="AG46" s="79">
        <v>0</v>
      </c>
      <c r="AH46" s="79">
        <v>465230000</v>
      </c>
      <c r="AI46" s="63">
        <v>1</v>
      </c>
      <c r="AJ46" s="64">
        <v>225</v>
      </c>
      <c r="AK46" s="130">
        <v>1.5</v>
      </c>
      <c r="AL46" s="64">
        <v>200</v>
      </c>
      <c r="AM46" s="130">
        <v>1.3333333333333333</v>
      </c>
      <c r="AN46" s="131" t="s">
        <v>2369</v>
      </c>
      <c r="AO46" s="131" t="s">
        <v>2369</v>
      </c>
      <c r="AP46" s="132" t="s">
        <v>2370</v>
      </c>
      <c r="AQ46" s="77">
        <v>0</v>
      </c>
      <c r="AR46" s="77">
        <v>150</v>
      </c>
      <c r="AS46" s="77">
        <v>75</v>
      </c>
      <c r="AT46" s="77">
        <v>0</v>
      </c>
      <c r="AU46" s="77">
        <v>0</v>
      </c>
      <c r="AV46" s="77">
        <v>150</v>
      </c>
      <c r="AW46" s="77">
        <v>50</v>
      </c>
      <c r="AX46" s="76">
        <v>0</v>
      </c>
      <c r="AY46" s="78" t="s">
        <v>2450</v>
      </c>
      <c r="AZ46" s="78" t="s">
        <v>2371</v>
      </c>
      <c r="BA46" s="78" t="s">
        <v>2372</v>
      </c>
      <c r="BB46" s="78"/>
      <c r="BC46" s="79">
        <v>345176000</v>
      </c>
      <c r="BD46" s="79">
        <v>0</v>
      </c>
      <c r="BE46" s="80">
        <v>216832000</v>
      </c>
      <c r="BF46" s="80">
        <v>345176000</v>
      </c>
      <c r="BG46" s="80">
        <v>0</v>
      </c>
      <c r="BH46" s="80"/>
      <c r="BI46" s="80">
        <v>240339200</v>
      </c>
      <c r="BJ46" s="80">
        <v>429865327</v>
      </c>
      <c r="BK46" s="80">
        <v>0</v>
      </c>
      <c r="BL46" s="80">
        <v>670204527</v>
      </c>
      <c r="BM46" s="74">
        <v>180014116</v>
      </c>
      <c r="BN46" s="80"/>
      <c r="BO46" s="80">
        <v>189938169</v>
      </c>
      <c r="BP46" s="133">
        <v>180014116</v>
      </c>
      <c r="BQ46" s="25">
        <v>0</v>
      </c>
      <c r="BR46" s="82" t="s">
        <v>54</v>
      </c>
      <c r="BS46" s="82" t="s">
        <v>2792</v>
      </c>
      <c r="BT46" s="134" t="s">
        <v>2793</v>
      </c>
      <c r="BU46" s="26"/>
    </row>
    <row r="47" spans="1:73" ht="55" customHeight="1">
      <c r="A47" s="15">
        <v>46</v>
      </c>
      <c r="B47" s="16">
        <v>1</v>
      </c>
      <c r="C47" s="17" t="s">
        <v>220</v>
      </c>
      <c r="D47" s="16">
        <v>3</v>
      </c>
      <c r="E47" s="18" t="s">
        <v>2714</v>
      </c>
      <c r="F47" s="16">
        <v>48</v>
      </c>
      <c r="G47" s="18" t="s">
        <v>2779</v>
      </c>
      <c r="H47" s="19">
        <v>46</v>
      </c>
      <c r="I47" s="18" t="s">
        <v>2794</v>
      </c>
      <c r="J47" s="15">
        <v>1956</v>
      </c>
      <c r="K47" s="18" t="s">
        <v>2795</v>
      </c>
      <c r="L47" s="20" t="s">
        <v>27</v>
      </c>
      <c r="M47" s="17" t="s">
        <v>229</v>
      </c>
      <c r="N47" s="15">
        <v>19562</v>
      </c>
      <c r="O47" s="17" t="s">
        <v>2796</v>
      </c>
      <c r="P47" s="73">
        <v>1</v>
      </c>
      <c r="Q47" s="18" t="s">
        <v>2797</v>
      </c>
      <c r="R47" s="18" t="s">
        <v>2798</v>
      </c>
      <c r="S47" s="18" t="s">
        <v>2794</v>
      </c>
      <c r="T47" s="18" t="s">
        <v>225</v>
      </c>
      <c r="U47" s="16">
        <v>7</v>
      </c>
      <c r="V47" s="20" t="s">
        <v>2457</v>
      </c>
      <c r="W47" s="20" t="s">
        <v>2799</v>
      </c>
      <c r="X47" s="16">
        <v>102</v>
      </c>
      <c r="Y47" s="20" t="s">
        <v>221</v>
      </c>
      <c r="Z47" s="20">
        <v>30</v>
      </c>
      <c r="AA47" s="20" t="s">
        <v>2800</v>
      </c>
      <c r="AB47" s="20">
        <v>66</v>
      </c>
      <c r="AC47" s="18" t="s">
        <v>2801</v>
      </c>
      <c r="AD47" s="129">
        <v>0</v>
      </c>
      <c r="AE47" s="79">
        <v>516990000</v>
      </c>
      <c r="AF47" s="79">
        <v>0</v>
      </c>
      <c r="AG47" s="79">
        <v>0</v>
      </c>
      <c r="AH47" s="79">
        <v>516990000</v>
      </c>
      <c r="AI47" s="63">
        <v>1</v>
      </c>
      <c r="AJ47" s="64">
        <v>1</v>
      </c>
      <c r="AK47" s="130">
        <v>1</v>
      </c>
      <c r="AL47" s="64">
        <v>1</v>
      </c>
      <c r="AM47" s="130">
        <v>1</v>
      </c>
      <c r="AN47" s="131" t="s">
        <v>2369</v>
      </c>
      <c r="AO47" s="131" t="s">
        <v>2369</v>
      </c>
      <c r="AP47" s="132" t="s">
        <v>2370</v>
      </c>
      <c r="AQ47" s="77">
        <v>0</v>
      </c>
      <c r="AR47" s="77">
        <v>1</v>
      </c>
      <c r="AS47" s="77">
        <v>0</v>
      </c>
      <c r="AT47" s="77">
        <v>0</v>
      </c>
      <c r="AU47" s="77">
        <v>0</v>
      </c>
      <c r="AV47" s="77">
        <v>1</v>
      </c>
      <c r="AW47" s="77">
        <v>0</v>
      </c>
      <c r="AX47" s="76">
        <v>0</v>
      </c>
      <c r="AY47" s="78" t="s">
        <v>2450</v>
      </c>
      <c r="AZ47" s="78" t="s">
        <v>2371</v>
      </c>
      <c r="BA47" s="78" t="s">
        <v>2450</v>
      </c>
      <c r="BB47" s="78"/>
      <c r="BC47" s="79">
        <v>0</v>
      </c>
      <c r="BD47" s="79">
        <v>0</v>
      </c>
      <c r="BE47" s="80">
        <v>560500000</v>
      </c>
      <c r="BF47" s="80">
        <v>0</v>
      </c>
      <c r="BG47" s="80">
        <v>0</v>
      </c>
      <c r="BH47" s="80"/>
      <c r="BI47" s="80">
        <v>560500000</v>
      </c>
      <c r="BJ47" s="80"/>
      <c r="BK47" s="80">
        <v>0</v>
      </c>
      <c r="BL47" s="80">
        <v>560500000</v>
      </c>
      <c r="BM47" s="74">
        <v>0</v>
      </c>
      <c r="BN47" s="80"/>
      <c r="BO47" s="80">
        <v>518911213</v>
      </c>
      <c r="BP47" s="133"/>
      <c r="BQ47" s="25">
        <v>0</v>
      </c>
      <c r="BR47" s="82" t="s">
        <v>54</v>
      </c>
      <c r="BS47" s="82" t="s">
        <v>2802</v>
      </c>
      <c r="BT47" s="134" t="s">
        <v>2803</v>
      </c>
      <c r="BU47" s="26"/>
    </row>
    <row r="48" spans="1:73" ht="55" customHeight="1">
      <c r="A48" s="15">
        <v>47</v>
      </c>
      <c r="B48" s="16">
        <v>1</v>
      </c>
      <c r="C48" s="17" t="s">
        <v>220</v>
      </c>
      <c r="D48" s="16">
        <v>3</v>
      </c>
      <c r="E48" s="18" t="s">
        <v>2714</v>
      </c>
      <c r="F48" s="16">
        <v>48</v>
      </c>
      <c r="G48" s="18" t="s">
        <v>2779</v>
      </c>
      <c r="H48" s="19">
        <v>47</v>
      </c>
      <c r="I48" s="18" t="s">
        <v>2804</v>
      </c>
      <c r="J48" s="15">
        <v>1956</v>
      </c>
      <c r="K48" s="18" t="s">
        <v>2795</v>
      </c>
      <c r="L48" s="20" t="s">
        <v>27</v>
      </c>
      <c r="M48" s="17" t="s">
        <v>229</v>
      </c>
      <c r="N48" s="15">
        <v>19561</v>
      </c>
      <c r="O48" s="17" t="s">
        <v>2796</v>
      </c>
      <c r="P48" s="73">
        <v>2</v>
      </c>
      <c r="Q48" s="18" t="s">
        <v>2797</v>
      </c>
      <c r="R48" s="18" t="s">
        <v>2805</v>
      </c>
      <c r="S48" s="18" t="s">
        <v>2804</v>
      </c>
      <c r="T48" s="18" t="s">
        <v>225</v>
      </c>
      <c r="U48" s="16">
        <v>7</v>
      </c>
      <c r="V48" s="20" t="s">
        <v>2457</v>
      </c>
      <c r="W48" s="20" t="s">
        <v>2799</v>
      </c>
      <c r="X48" s="16">
        <v>102</v>
      </c>
      <c r="Y48" s="20" t="s">
        <v>221</v>
      </c>
      <c r="Z48" s="20">
        <v>30</v>
      </c>
      <c r="AA48" s="20" t="s">
        <v>2800</v>
      </c>
      <c r="AB48" s="20">
        <v>65</v>
      </c>
      <c r="AC48" s="18" t="s">
        <v>2806</v>
      </c>
      <c r="AD48" s="129">
        <v>1700000000</v>
      </c>
      <c r="AE48" s="79">
        <v>0</v>
      </c>
      <c r="AF48" s="79">
        <v>404020000</v>
      </c>
      <c r="AG48" s="79">
        <v>0</v>
      </c>
      <c r="AH48" s="79">
        <v>2104020000</v>
      </c>
      <c r="AI48" s="63">
        <v>1</v>
      </c>
      <c r="AJ48" s="64">
        <v>2</v>
      </c>
      <c r="AK48" s="130">
        <v>1</v>
      </c>
      <c r="AL48" s="64">
        <v>1</v>
      </c>
      <c r="AM48" s="130">
        <v>0.5</v>
      </c>
      <c r="AN48" s="131" t="s">
        <v>2369</v>
      </c>
      <c r="AO48" s="131" t="s">
        <v>2384</v>
      </c>
      <c r="AP48" s="132" t="s">
        <v>2370</v>
      </c>
      <c r="AQ48" s="77">
        <v>1</v>
      </c>
      <c r="AR48" s="77">
        <v>0</v>
      </c>
      <c r="AS48" s="77">
        <v>1</v>
      </c>
      <c r="AT48" s="77">
        <v>0</v>
      </c>
      <c r="AU48" s="77">
        <v>1</v>
      </c>
      <c r="AV48" s="77">
        <v>0</v>
      </c>
      <c r="AW48" s="77">
        <v>0</v>
      </c>
      <c r="AX48" s="76">
        <v>0</v>
      </c>
      <c r="AY48" s="78" t="s">
        <v>2371</v>
      </c>
      <c r="AZ48" s="78" t="s">
        <v>2450</v>
      </c>
      <c r="BA48" s="78" t="s">
        <v>2372</v>
      </c>
      <c r="BB48" s="78"/>
      <c r="BC48" s="79">
        <v>525800000</v>
      </c>
      <c r="BD48" s="79">
        <v>1651147000</v>
      </c>
      <c r="BE48" s="80">
        <v>0</v>
      </c>
      <c r="BF48" s="80">
        <v>525800000</v>
      </c>
      <c r="BG48" s="80">
        <v>0</v>
      </c>
      <c r="BH48" s="80">
        <v>887557358</v>
      </c>
      <c r="BI48" s="80"/>
      <c r="BJ48" s="80">
        <v>352934106</v>
      </c>
      <c r="BK48" s="80">
        <v>0</v>
      </c>
      <c r="BL48" s="80">
        <v>1240491464</v>
      </c>
      <c r="BM48" s="74">
        <v>154953339</v>
      </c>
      <c r="BN48" s="80">
        <v>345406668</v>
      </c>
      <c r="BO48" s="80"/>
      <c r="BP48" s="133">
        <v>154953339</v>
      </c>
      <c r="BQ48" s="25">
        <v>0</v>
      </c>
      <c r="BR48" s="82" t="s">
        <v>2807</v>
      </c>
      <c r="BS48" s="82" t="s">
        <v>2808</v>
      </c>
      <c r="BT48" s="134" t="s">
        <v>2809</v>
      </c>
      <c r="BU48" s="26"/>
    </row>
    <row r="49" spans="1:73" ht="55" customHeight="1">
      <c r="A49" s="15">
        <v>48</v>
      </c>
      <c r="B49" s="16">
        <v>1</v>
      </c>
      <c r="C49" s="17" t="s">
        <v>220</v>
      </c>
      <c r="D49" s="16">
        <v>4</v>
      </c>
      <c r="E49" s="18" t="s">
        <v>2810</v>
      </c>
      <c r="F49" s="16">
        <v>49</v>
      </c>
      <c r="G49" s="18" t="s">
        <v>2811</v>
      </c>
      <c r="H49" s="19">
        <v>48</v>
      </c>
      <c r="I49" s="18" t="s">
        <v>2812</v>
      </c>
      <c r="J49" s="15">
        <v>1954</v>
      </c>
      <c r="K49" s="18" t="s">
        <v>2813</v>
      </c>
      <c r="L49" s="20" t="s">
        <v>2814</v>
      </c>
      <c r="M49" s="17" t="s">
        <v>229</v>
      </c>
      <c r="N49" s="15">
        <v>19542</v>
      </c>
      <c r="O49" s="17" t="s">
        <v>2574</v>
      </c>
      <c r="P49" s="73">
        <v>1700</v>
      </c>
      <c r="Q49" s="18" t="s">
        <v>2619</v>
      </c>
      <c r="R49" s="18" t="s">
        <v>2815</v>
      </c>
      <c r="S49" s="18" t="s">
        <v>2812</v>
      </c>
      <c r="T49" s="18" t="s">
        <v>225</v>
      </c>
      <c r="U49" s="16">
        <v>6</v>
      </c>
      <c r="V49" s="20" t="s">
        <v>2445</v>
      </c>
      <c r="W49" s="20" t="s">
        <v>2816</v>
      </c>
      <c r="X49" s="16">
        <v>95</v>
      </c>
      <c r="Y49" s="20" t="s">
        <v>271</v>
      </c>
      <c r="Z49" s="20">
        <v>31</v>
      </c>
      <c r="AA49" s="20" t="s">
        <v>2817</v>
      </c>
      <c r="AB49" s="20">
        <v>69</v>
      </c>
      <c r="AC49" s="18" t="s">
        <v>272</v>
      </c>
      <c r="AD49" s="129">
        <v>0</v>
      </c>
      <c r="AE49" s="79">
        <v>0</v>
      </c>
      <c r="AF49" s="79">
        <v>818460000</v>
      </c>
      <c r="AG49" s="79">
        <v>1200000000</v>
      </c>
      <c r="AH49" s="79">
        <v>2018460000</v>
      </c>
      <c r="AI49" s="63">
        <v>1</v>
      </c>
      <c r="AJ49" s="64">
        <v>1700</v>
      </c>
      <c r="AK49" s="130">
        <v>1</v>
      </c>
      <c r="AL49" s="64">
        <v>0</v>
      </c>
      <c r="AM49" s="130">
        <v>0</v>
      </c>
      <c r="AN49" s="131" t="s">
        <v>2369</v>
      </c>
      <c r="AO49" s="131" t="s">
        <v>2449</v>
      </c>
      <c r="AP49" s="132" t="s">
        <v>2370</v>
      </c>
      <c r="AQ49" s="77">
        <v>0</v>
      </c>
      <c r="AR49" s="77">
        <v>0</v>
      </c>
      <c r="AS49" s="77">
        <v>1700</v>
      </c>
      <c r="AT49" s="77">
        <v>0</v>
      </c>
      <c r="AU49" s="77">
        <v>0</v>
      </c>
      <c r="AV49" s="77">
        <v>0</v>
      </c>
      <c r="AW49" s="77">
        <v>0</v>
      </c>
      <c r="AX49" s="76">
        <v>0</v>
      </c>
      <c r="AY49" s="78" t="s">
        <v>2450</v>
      </c>
      <c r="AZ49" s="78" t="s">
        <v>2450</v>
      </c>
      <c r="BA49" s="78" t="s">
        <v>2372</v>
      </c>
      <c r="BB49" s="78"/>
      <c r="BC49" s="79">
        <v>1065161000</v>
      </c>
      <c r="BD49" s="79">
        <v>0</v>
      </c>
      <c r="BE49" s="80">
        <v>0</v>
      </c>
      <c r="BF49" s="80">
        <v>1065161000</v>
      </c>
      <c r="BG49" s="80">
        <v>0</v>
      </c>
      <c r="BH49" s="80"/>
      <c r="BI49" s="80"/>
      <c r="BJ49" s="80">
        <v>1053711300</v>
      </c>
      <c r="BK49" s="80">
        <v>0</v>
      </c>
      <c r="BL49" s="80">
        <v>1053711300</v>
      </c>
      <c r="BM49" s="74">
        <v>243494794</v>
      </c>
      <c r="BN49" s="80"/>
      <c r="BO49" s="80"/>
      <c r="BP49" s="133">
        <v>243494794</v>
      </c>
      <c r="BQ49" s="25">
        <v>0</v>
      </c>
      <c r="BR49" s="82" t="s">
        <v>54</v>
      </c>
      <c r="BS49" s="82" t="s">
        <v>2818</v>
      </c>
      <c r="BT49" s="134" t="s">
        <v>2819</v>
      </c>
      <c r="BU49" s="26"/>
    </row>
    <row r="50" spans="1:73" ht="55" customHeight="1">
      <c r="A50" s="15">
        <v>49</v>
      </c>
      <c r="B50" s="16">
        <v>1</v>
      </c>
      <c r="C50" s="17" t="s">
        <v>220</v>
      </c>
      <c r="D50" s="16">
        <v>4</v>
      </c>
      <c r="E50" s="18" t="s">
        <v>2810</v>
      </c>
      <c r="F50" s="16">
        <v>49</v>
      </c>
      <c r="G50" s="18" t="s">
        <v>2811</v>
      </c>
      <c r="H50" s="19">
        <v>49</v>
      </c>
      <c r="I50" s="18" t="s">
        <v>2820</v>
      </c>
      <c r="J50" s="15">
        <v>1954</v>
      </c>
      <c r="K50" s="18" t="s">
        <v>2813</v>
      </c>
      <c r="L50" s="20" t="s">
        <v>2821</v>
      </c>
      <c r="M50" s="17" t="s">
        <v>229</v>
      </c>
      <c r="N50" s="15">
        <v>19544</v>
      </c>
      <c r="O50" s="17" t="s">
        <v>2574</v>
      </c>
      <c r="P50" s="73">
        <v>500</v>
      </c>
      <c r="Q50" s="18" t="s">
        <v>2619</v>
      </c>
      <c r="R50" s="18" t="s">
        <v>2822</v>
      </c>
      <c r="S50" s="18" t="s">
        <v>2820</v>
      </c>
      <c r="T50" s="18" t="s">
        <v>225</v>
      </c>
      <c r="U50" s="16">
        <v>6</v>
      </c>
      <c r="V50" s="20" t="s">
        <v>2445</v>
      </c>
      <c r="W50" s="20" t="s">
        <v>2823</v>
      </c>
      <c r="X50" s="16">
        <v>95</v>
      </c>
      <c r="Y50" s="20" t="s">
        <v>271</v>
      </c>
      <c r="Z50" s="20">
        <v>31</v>
      </c>
      <c r="AA50" s="20" t="s">
        <v>2817</v>
      </c>
      <c r="AB50" s="20">
        <v>70</v>
      </c>
      <c r="AC50" s="18" t="s">
        <v>2824</v>
      </c>
      <c r="AD50" s="129">
        <v>0</v>
      </c>
      <c r="AE50" s="79">
        <v>0</v>
      </c>
      <c r="AF50" s="79">
        <v>600000000</v>
      </c>
      <c r="AG50" s="79">
        <v>694750000</v>
      </c>
      <c r="AH50" s="79">
        <v>1294750000</v>
      </c>
      <c r="AI50" s="63">
        <v>1</v>
      </c>
      <c r="AJ50" s="64">
        <v>0</v>
      </c>
      <c r="AK50" s="130">
        <v>0</v>
      </c>
      <c r="AL50" s="64">
        <v>0</v>
      </c>
      <c r="AM50" s="130">
        <v>0</v>
      </c>
      <c r="AN50" s="131" t="s">
        <v>2449</v>
      </c>
      <c r="AO50" s="131" t="s">
        <v>2449</v>
      </c>
      <c r="AP50" s="132" t="s">
        <v>2370</v>
      </c>
      <c r="AQ50" s="77">
        <v>0</v>
      </c>
      <c r="AR50" s="77">
        <v>0</v>
      </c>
      <c r="AS50" s="77">
        <v>0</v>
      </c>
      <c r="AT50" s="77">
        <v>0</v>
      </c>
      <c r="AU50" s="77">
        <v>0</v>
      </c>
      <c r="AV50" s="77">
        <v>0</v>
      </c>
      <c r="AW50" s="77">
        <v>0</v>
      </c>
      <c r="AX50" s="76">
        <v>0</v>
      </c>
      <c r="AY50" s="78" t="s">
        <v>2450</v>
      </c>
      <c r="AZ50" s="78" t="s">
        <v>2450</v>
      </c>
      <c r="BA50" s="78" t="s">
        <v>2825</v>
      </c>
      <c r="BB50" s="78"/>
      <c r="BC50" s="79">
        <v>780853000</v>
      </c>
      <c r="BD50" s="79">
        <v>0</v>
      </c>
      <c r="BE50" s="80">
        <v>0</v>
      </c>
      <c r="BF50" s="80">
        <v>780853000</v>
      </c>
      <c r="BG50" s="80">
        <v>0</v>
      </c>
      <c r="BH50" s="80"/>
      <c r="BI50" s="80"/>
      <c r="BJ50" s="80">
        <v>775852800</v>
      </c>
      <c r="BK50" s="80">
        <v>0</v>
      </c>
      <c r="BL50" s="80">
        <v>775852800</v>
      </c>
      <c r="BM50" s="74">
        <v>34166667</v>
      </c>
      <c r="BN50" s="80"/>
      <c r="BO50" s="80"/>
      <c r="BP50" s="133">
        <v>34166667</v>
      </c>
      <c r="BQ50" s="25">
        <v>0</v>
      </c>
      <c r="BR50" s="82" t="s">
        <v>54</v>
      </c>
      <c r="BS50" s="82" t="s">
        <v>2826</v>
      </c>
      <c r="BT50" s="134" t="s">
        <v>2827</v>
      </c>
      <c r="BU50" s="26"/>
    </row>
    <row r="51" spans="1:73" ht="55" customHeight="1">
      <c r="A51" s="15">
        <v>50</v>
      </c>
      <c r="B51" s="16">
        <v>1</v>
      </c>
      <c r="C51" s="17" t="s">
        <v>220</v>
      </c>
      <c r="D51" s="16">
        <v>4</v>
      </c>
      <c r="E51" s="18" t="s">
        <v>2810</v>
      </c>
      <c r="F51" s="16">
        <v>49</v>
      </c>
      <c r="G51" s="18" t="s">
        <v>2811</v>
      </c>
      <c r="H51" s="19">
        <v>50</v>
      </c>
      <c r="I51" s="18" t="s">
        <v>2828</v>
      </c>
      <c r="J51" s="15">
        <v>1954</v>
      </c>
      <c r="K51" s="18" t="s">
        <v>2813</v>
      </c>
      <c r="L51" s="20" t="s">
        <v>158</v>
      </c>
      <c r="M51" s="17" t="s">
        <v>229</v>
      </c>
      <c r="N51" s="15">
        <v>19543</v>
      </c>
      <c r="O51" s="17" t="s">
        <v>2574</v>
      </c>
      <c r="P51" s="73">
        <v>2</v>
      </c>
      <c r="Q51" s="18" t="s">
        <v>2829</v>
      </c>
      <c r="R51" s="18" t="s">
        <v>2830</v>
      </c>
      <c r="S51" s="18" t="s">
        <v>2828</v>
      </c>
      <c r="T51" s="18" t="s">
        <v>225</v>
      </c>
      <c r="U51" s="16">
        <v>6</v>
      </c>
      <c r="V51" s="20" t="s">
        <v>2445</v>
      </c>
      <c r="W51" s="20" t="s">
        <v>457</v>
      </c>
      <c r="X51" s="16">
        <v>95</v>
      </c>
      <c r="Y51" s="20" t="s">
        <v>271</v>
      </c>
      <c r="Z51" s="20">
        <v>32</v>
      </c>
      <c r="AA51" s="20" t="s">
        <v>2831</v>
      </c>
      <c r="AB51" s="20">
        <v>71</v>
      </c>
      <c r="AC51" s="18" t="s">
        <v>462</v>
      </c>
      <c r="AD51" s="129">
        <v>3000000000</v>
      </c>
      <c r="AE51" s="79">
        <v>3000000000</v>
      </c>
      <c r="AF51" s="79">
        <v>2147370000</v>
      </c>
      <c r="AG51" s="79">
        <v>0</v>
      </c>
      <c r="AH51" s="79">
        <v>8147370000</v>
      </c>
      <c r="AI51" s="63">
        <v>1</v>
      </c>
      <c r="AJ51" s="64">
        <v>7.64</v>
      </c>
      <c r="AK51" s="130">
        <v>3.82</v>
      </c>
      <c r="AL51" s="64">
        <v>3.9799999999999995</v>
      </c>
      <c r="AM51" s="130">
        <v>1.9899999999999998</v>
      </c>
      <c r="AN51" s="131" t="s">
        <v>2369</v>
      </c>
      <c r="AO51" s="131" t="s">
        <v>2369</v>
      </c>
      <c r="AP51" s="132" t="s">
        <v>2370</v>
      </c>
      <c r="AQ51" s="77">
        <v>0.7</v>
      </c>
      <c r="AR51" s="77">
        <v>3.28</v>
      </c>
      <c r="AS51" s="77">
        <v>3.66</v>
      </c>
      <c r="AT51" s="77">
        <v>0</v>
      </c>
      <c r="AU51" s="77">
        <v>0.7</v>
      </c>
      <c r="AV51" s="77">
        <v>3.28</v>
      </c>
      <c r="AW51" s="77">
        <v>0</v>
      </c>
      <c r="AX51" s="76">
        <v>0</v>
      </c>
      <c r="AY51" s="78" t="s">
        <v>2371</v>
      </c>
      <c r="AZ51" s="78" t="s">
        <v>2372</v>
      </c>
      <c r="BA51" s="78" t="s">
        <v>2372</v>
      </c>
      <c r="BB51" s="78"/>
      <c r="BC51" s="79">
        <v>12455329000</v>
      </c>
      <c r="BD51" s="79">
        <v>2913788000</v>
      </c>
      <c r="BE51" s="80">
        <v>10870519000</v>
      </c>
      <c r="BF51" s="80">
        <v>12455329000</v>
      </c>
      <c r="BG51" s="80">
        <v>0</v>
      </c>
      <c r="BH51" s="80">
        <v>6291068093</v>
      </c>
      <c r="BI51" s="80">
        <v>13969695979</v>
      </c>
      <c r="BJ51" s="80">
        <v>13673854462</v>
      </c>
      <c r="BK51" s="80">
        <v>0</v>
      </c>
      <c r="BL51" s="80">
        <v>33934618534</v>
      </c>
      <c r="BM51" s="74">
        <v>5143256688</v>
      </c>
      <c r="BN51" s="80">
        <v>4119296308</v>
      </c>
      <c r="BO51" s="80">
        <v>10906810592</v>
      </c>
      <c r="BP51" s="133">
        <v>5143256688</v>
      </c>
      <c r="BQ51" s="25">
        <v>0</v>
      </c>
      <c r="BR51" s="82" t="s">
        <v>2832</v>
      </c>
      <c r="BS51" s="82" t="s">
        <v>2833</v>
      </c>
      <c r="BT51" s="134" t="s">
        <v>2834</v>
      </c>
      <c r="BU51" s="26"/>
    </row>
    <row r="52" spans="1:73" ht="55" customHeight="1">
      <c r="A52" s="15">
        <v>51</v>
      </c>
      <c r="B52" s="16">
        <v>1</v>
      </c>
      <c r="C52" s="17" t="s">
        <v>220</v>
      </c>
      <c r="D52" s="16">
        <v>4</v>
      </c>
      <c r="E52" s="18" t="s">
        <v>2810</v>
      </c>
      <c r="F52" s="16">
        <v>49</v>
      </c>
      <c r="G52" s="18" t="s">
        <v>2811</v>
      </c>
      <c r="H52" s="19">
        <v>51</v>
      </c>
      <c r="I52" s="18" t="s">
        <v>2835</v>
      </c>
      <c r="J52" s="15">
        <v>1954</v>
      </c>
      <c r="K52" s="18" t="s">
        <v>2813</v>
      </c>
      <c r="L52" s="20" t="s">
        <v>2836</v>
      </c>
      <c r="M52" s="17" t="s">
        <v>229</v>
      </c>
      <c r="N52" s="15">
        <v>19541</v>
      </c>
      <c r="O52" s="17" t="s">
        <v>2574</v>
      </c>
      <c r="P52" s="73">
        <v>800</v>
      </c>
      <c r="Q52" s="18" t="s">
        <v>2837</v>
      </c>
      <c r="R52" s="18" t="s">
        <v>2838</v>
      </c>
      <c r="S52" s="18" t="s">
        <v>2835</v>
      </c>
      <c r="T52" s="18" t="s">
        <v>225</v>
      </c>
      <c r="U52" s="16">
        <v>6</v>
      </c>
      <c r="V52" s="20" t="s">
        <v>2445</v>
      </c>
      <c r="W52" s="20" t="s">
        <v>2839</v>
      </c>
      <c r="X52" s="16">
        <v>95</v>
      </c>
      <c r="Y52" s="20" t="s">
        <v>271</v>
      </c>
      <c r="Z52" s="20">
        <v>33</v>
      </c>
      <c r="AA52" s="20" t="s">
        <v>2840</v>
      </c>
      <c r="AB52" s="20">
        <v>73</v>
      </c>
      <c r="AC52" s="18" t="s">
        <v>2841</v>
      </c>
      <c r="AD52" s="129">
        <v>394680000</v>
      </c>
      <c r="AE52" s="79">
        <v>406810000</v>
      </c>
      <c r="AF52" s="79">
        <v>419660000</v>
      </c>
      <c r="AG52" s="79">
        <v>433000000</v>
      </c>
      <c r="AH52" s="79">
        <v>1654150000</v>
      </c>
      <c r="AI52" s="63">
        <v>1</v>
      </c>
      <c r="AJ52" s="64">
        <v>710</v>
      </c>
      <c r="AK52" s="130">
        <v>0.88749999999999996</v>
      </c>
      <c r="AL52" s="64">
        <v>960</v>
      </c>
      <c r="AM52" s="130">
        <v>1.2</v>
      </c>
      <c r="AN52" s="131" t="s">
        <v>2368</v>
      </c>
      <c r="AO52" s="131" t="s">
        <v>2369</v>
      </c>
      <c r="AP52" s="132" t="s">
        <v>2370</v>
      </c>
      <c r="AQ52" s="77">
        <v>200</v>
      </c>
      <c r="AR52" s="77">
        <v>510</v>
      </c>
      <c r="AS52" s="77">
        <v>0</v>
      </c>
      <c r="AT52" s="77">
        <v>0</v>
      </c>
      <c r="AU52" s="77">
        <v>450</v>
      </c>
      <c r="AV52" s="77">
        <v>510</v>
      </c>
      <c r="AW52" s="77">
        <v>0</v>
      </c>
      <c r="AX52" s="76">
        <v>0</v>
      </c>
      <c r="AY52" s="78" t="s">
        <v>2371</v>
      </c>
      <c r="AZ52" s="78" t="s">
        <v>2371</v>
      </c>
      <c r="BA52" s="78" t="s">
        <v>2450</v>
      </c>
      <c r="BB52" s="78"/>
      <c r="BC52" s="79">
        <v>0</v>
      </c>
      <c r="BD52" s="79">
        <v>383338000</v>
      </c>
      <c r="BE52" s="80">
        <v>441047000</v>
      </c>
      <c r="BF52" s="80">
        <v>0</v>
      </c>
      <c r="BG52" s="80">
        <v>0</v>
      </c>
      <c r="BH52" s="80">
        <v>402642590</v>
      </c>
      <c r="BI52" s="80">
        <v>445553500</v>
      </c>
      <c r="BJ52" s="80"/>
      <c r="BK52" s="80">
        <v>0</v>
      </c>
      <c r="BL52" s="80">
        <v>848196090</v>
      </c>
      <c r="BM52" s="74">
        <v>0</v>
      </c>
      <c r="BN52" s="80">
        <v>41960845</v>
      </c>
      <c r="BO52" s="80">
        <v>398104514</v>
      </c>
      <c r="BP52" s="133"/>
      <c r="BQ52" s="25">
        <v>0</v>
      </c>
      <c r="BR52" s="82" t="s">
        <v>2842</v>
      </c>
      <c r="BS52" s="82" t="s">
        <v>2843</v>
      </c>
      <c r="BT52" s="134" t="s">
        <v>2844</v>
      </c>
      <c r="BU52" s="26"/>
    </row>
    <row r="53" spans="1:73" ht="55" customHeight="1">
      <c r="A53" s="15">
        <v>52</v>
      </c>
      <c r="B53" s="16">
        <v>1</v>
      </c>
      <c r="C53" s="17" t="s">
        <v>220</v>
      </c>
      <c r="D53" s="16">
        <v>5</v>
      </c>
      <c r="E53" s="18" t="s">
        <v>2845</v>
      </c>
      <c r="F53" s="16">
        <v>55</v>
      </c>
      <c r="G53" s="18" t="s">
        <v>2846</v>
      </c>
      <c r="H53" s="19">
        <v>52</v>
      </c>
      <c r="I53" s="18" t="s">
        <v>2847</v>
      </c>
      <c r="J53" s="16">
        <v>1950</v>
      </c>
      <c r="K53" s="18" t="s">
        <v>2848</v>
      </c>
      <c r="L53" s="20" t="s">
        <v>16</v>
      </c>
      <c r="M53" s="17" t="s">
        <v>229</v>
      </c>
      <c r="N53" s="15">
        <v>19503</v>
      </c>
      <c r="O53" s="17" t="s">
        <v>2540</v>
      </c>
      <c r="P53" s="73">
        <v>734</v>
      </c>
      <c r="Q53" s="18" t="s">
        <v>2379</v>
      </c>
      <c r="R53" s="18" t="s">
        <v>2849</v>
      </c>
      <c r="S53" s="18" t="s">
        <v>2847</v>
      </c>
      <c r="T53" s="18" t="s">
        <v>225</v>
      </c>
      <c r="U53" s="16">
        <v>7</v>
      </c>
      <c r="V53" s="20" t="s">
        <v>2457</v>
      </c>
      <c r="W53" s="20" t="s">
        <v>2850</v>
      </c>
      <c r="X53" s="16">
        <v>98</v>
      </c>
      <c r="Y53" s="20" t="s">
        <v>491</v>
      </c>
      <c r="Z53" s="20">
        <v>35</v>
      </c>
      <c r="AA53" s="20" t="s">
        <v>2851</v>
      </c>
      <c r="AB53" s="20">
        <v>78</v>
      </c>
      <c r="AC53" s="18" t="s">
        <v>2852</v>
      </c>
      <c r="AD53" s="129">
        <v>308930000</v>
      </c>
      <c r="AE53" s="79">
        <v>318420000</v>
      </c>
      <c r="AF53" s="79">
        <v>328480000</v>
      </c>
      <c r="AG53" s="79">
        <v>338920000</v>
      </c>
      <c r="AH53" s="79">
        <v>1294750000</v>
      </c>
      <c r="AI53" s="63">
        <v>1</v>
      </c>
      <c r="AJ53" s="64">
        <v>571</v>
      </c>
      <c r="AK53" s="130">
        <v>0.77792915531335149</v>
      </c>
      <c r="AL53" s="64">
        <v>361</v>
      </c>
      <c r="AM53" s="130">
        <v>0.49182561307901906</v>
      </c>
      <c r="AN53" s="131" t="s">
        <v>2368</v>
      </c>
      <c r="AO53" s="131" t="s">
        <v>2384</v>
      </c>
      <c r="AP53" s="132" t="s">
        <v>2370</v>
      </c>
      <c r="AQ53" s="77">
        <v>180</v>
      </c>
      <c r="AR53" s="77">
        <v>211</v>
      </c>
      <c r="AS53" s="77">
        <v>180</v>
      </c>
      <c r="AT53" s="77">
        <v>0</v>
      </c>
      <c r="AU53" s="77">
        <v>180</v>
      </c>
      <c r="AV53" s="77">
        <v>181</v>
      </c>
      <c r="AW53" s="77">
        <v>0</v>
      </c>
      <c r="AX53" s="76">
        <v>0</v>
      </c>
      <c r="AY53" s="78" t="s">
        <v>2371</v>
      </c>
      <c r="AZ53" s="78" t="s">
        <v>2371</v>
      </c>
      <c r="BA53" s="78" t="s">
        <v>2372</v>
      </c>
      <c r="BB53" s="78"/>
      <c r="BC53" s="79">
        <v>427490000</v>
      </c>
      <c r="BD53" s="79">
        <v>300052000</v>
      </c>
      <c r="BE53" s="80">
        <v>139395000</v>
      </c>
      <c r="BF53" s="80">
        <v>427490000</v>
      </c>
      <c r="BG53" s="80">
        <v>0</v>
      </c>
      <c r="BH53" s="80">
        <v>379855600</v>
      </c>
      <c r="BI53" s="80">
        <v>254072000</v>
      </c>
      <c r="BJ53" s="80">
        <v>403528100</v>
      </c>
      <c r="BK53" s="80">
        <v>0</v>
      </c>
      <c r="BL53" s="80">
        <v>1037455700</v>
      </c>
      <c r="BM53" s="74">
        <v>81422667</v>
      </c>
      <c r="BN53" s="80">
        <v>255324978</v>
      </c>
      <c r="BO53" s="80">
        <v>223791467</v>
      </c>
      <c r="BP53" s="133">
        <v>81422667</v>
      </c>
      <c r="BQ53" s="25">
        <v>0</v>
      </c>
      <c r="BR53" s="82" t="s">
        <v>2853</v>
      </c>
      <c r="BS53" s="82" t="s">
        <v>2854</v>
      </c>
      <c r="BT53" s="134" t="s">
        <v>2855</v>
      </c>
      <c r="BU53" s="26"/>
    </row>
    <row r="54" spans="1:73" ht="55" customHeight="1">
      <c r="A54" s="15">
        <v>53</v>
      </c>
      <c r="B54" s="16">
        <v>1</v>
      </c>
      <c r="C54" s="17" t="s">
        <v>220</v>
      </c>
      <c r="D54" s="16">
        <v>5</v>
      </c>
      <c r="E54" s="18" t="s">
        <v>2845</v>
      </c>
      <c r="F54" s="16">
        <v>55</v>
      </c>
      <c r="G54" s="18" t="s">
        <v>2846</v>
      </c>
      <c r="H54" s="19">
        <v>53</v>
      </c>
      <c r="I54" s="18" t="s">
        <v>2856</v>
      </c>
      <c r="J54" s="16">
        <v>1950</v>
      </c>
      <c r="K54" s="18" t="s">
        <v>2848</v>
      </c>
      <c r="L54" s="20" t="s">
        <v>31</v>
      </c>
      <c r="M54" s="17" t="s">
        <v>229</v>
      </c>
      <c r="N54" s="15">
        <v>19501</v>
      </c>
      <c r="O54" s="17" t="s">
        <v>2574</v>
      </c>
      <c r="P54" s="73">
        <v>3</v>
      </c>
      <c r="Q54" s="18" t="s">
        <v>2466</v>
      </c>
      <c r="R54" s="18" t="s">
        <v>2857</v>
      </c>
      <c r="S54" s="18" t="s">
        <v>2856</v>
      </c>
      <c r="T54" s="18" t="s">
        <v>225</v>
      </c>
      <c r="U54" s="16">
        <v>6</v>
      </c>
      <c r="V54" s="20" t="s">
        <v>2445</v>
      </c>
      <c r="W54" s="20" t="s">
        <v>2858</v>
      </c>
      <c r="X54" s="16">
        <v>98</v>
      </c>
      <c r="Y54" s="20" t="s">
        <v>491</v>
      </c>
      <c r="Z54" s="20">
        <v>35</v>
      </c>
      <c r="AA54" s="20" t="s">
        <v>2851</v>
      </c>
      <c r="AB54" s="20">
        <v>75</v>
      </c>
      <c r="AC54" s="27" t="s">
        <v>2859</v>
      </c>
      <c r="AD54" s="129">
        <v>0</v>
      </c>
      <c r="AE54" s="79">
        <v>0</v>
      </c>
      <c r="AF54" s="79">
        <v>200000000</v>
      </c>
      <c r="AG54" s="79">
        <v>0</v>
      </c>
      <c r="AH54" s="79">
        <v>200000000</v>
      </c>
      <c r="AI54" s="63">
        <v>1</v>
      </c>
      <c r="AJ54" s="64">
        <v>3</v>
      </c>
      <c r="AK54" s="130">
        <v>1</v>
      </c>
      <c r="AL54" s="64">
        <v>0</v>
      </c>
      <c r="AM54" s="130">
        <v>0</v>
      </c>
      <c r="AN54" s="131" t="s">
        <v>2369</v>
      </c>
      <c r="AO54" s="131" t="s">
        <v>2449</v>
      </c>
      <c r="AP54" s="132" t="s">
        <v>2370</v>
      </c>
      <c r="AQ54" s="77">
        <v>0</v>
      </c>
      <c r="AR54" s="77">
        <v>0</v>
      </c>
      <c r="AS54" s="77">
        <v>3</v>
      </c>
      <c r="AT54" s="77">
        <v>0</v>
      </c>
      <c r="AU54" s="77">
        <v>0</v>
      </c>
      <c r="AV54" s="77">
        <v>0</v>
      </c>
      <c r="AW54" s="77">
        <v>0</v>
      </c>
      <c r="AX54" s="76">
        <v>0</v>
      </c>
      <c r="AY54" s="78" t="s">
        <v>2450</v>
      </c>
      <c r="AZ54" s="78" t="s">
        <v>2450</v>
      </c>
      <c r="BA54" s="78" t="s">
        <v>2372</v>
      </c>
      <c r="BB54" s="78"/>
      <c r="BC54" s="79">
        <v>260284000</v>
      </c>
      <c r="BD54" s="79">
        <v>0</v>
      </c>
      <c r="BE54" s="80">
        <v>0</v>
      </c>
      <c r="BF54" s="80">
        <v>260284000</v>
      </c>
      <c r="BG54" s="80">
        <v>0</v>
      </c>
      <c r="BH54" s="80"/>
      <c r="BI54" s="80"/>
      <c r="BJ54" s="80">
        <v>91505500</v>
      </c>
      <c r="BK54" s="80">
        <v>0</v>
      </c>
      <c r="BL54" s="80">
        <v>91505500</v>
      </c>
      <c r="BM54" s="74">
        <v>67544762</v>
      </c>
      <c r="BN54" s="80"/>
      <c r="BO54" s="80"/>
      <c r="BP54" s="133">
        <v>67544762</v>
      </c>
      <c r="BQ54" s="25">
        <v>0</v>
      </c>
      <c r="BR54" s="82" t="s">
        <v>54</v>
      </c>
      <c r="BS54" s="82" t="s">
        <v>2860</v>
      </c>
      <c r="BT54" s="134" t="s">
        <v>2861</v>
      </c>
      <c r="BU54" s="26"/>
    </row>
    <row r="55" spans="1:73" ht="55" customHeight="1">
      <c r="A55" s="15">
        <v>54</v>
      </c>
      <c r="B55" s="16">
        <v>1</v>
      </c>
      <c r="C55" s="17" t="s">
        <v>220</v>
      </c>
      <c r="D55" s="16">
        <v>5</v>
      </c>
      <c r="E55" s="18" t="s">
        <v>2845</v>
      </c>
      <c r="F55" s="16">
        <v>55</v>
      </c>
      <c r="G55" s="18" t="s">
        <v>2846</v>
      </c>
      <c r="H55" s="19">
        <v>54</v>
      </c>
      <c r="I55" s="18" t="s">
        <v>2862</v>
      </c>
      <c r="J55" s="16">
        <v>1950</v>
      </c>
      <c r="K55" s="18" t="s">
        <v>2848</v>
      </c>
      <c r="L55" s="20" t="s">
        <v>27</v>
      </c>
      <c r="M55" s="17" t="s">
        <v>229</v>
      </c>
      <c r="N55" s="15">
        <v>19502</v>
      </c>
      <c r="O55" s="17" t="s">
        <v>2442</v>
      </c>
      <c r="P55" s="73">
        <v>38</v>
      </c>
      <c r="Q55" s="18" t="s">
        <v>2466</v>
      </c>
      <c r="R55" s="18" t="s">
        <v>2857</v>
      </c>
      <c r="S55" s="18" t="s">
        <v>2862</v>
      </c>
      <c r="T55" s="18" t="s">
        <v>225</v>
      </c>
      <c r="U55" s="16">
        <v>6</v>
      </c>
      <c r="V55" s="20" t="s">
        <v>2445</v>
      </c>
      <c r="W55" s="20" t="s">
        <v>2858</v>
      </c>
      <c r="X55" s="16">
        <v>98</v>
      </c>
      <c r="Y55" s="20" t="s">
        <v>491</v>
      </c>
      <c r="Z55" s="20">
        <v>35</v>
      </c>
      <c r="AA55" s="20" t="s">
        <v>2851</v>
      </c>
      <c r="AB55" s="20">
        <v>76</v>
      </c>
      <c r="AC55" s="18" t="s">
        <v>2863</v>
      </c>
      <c r="AD55" s="129">
        <v>0</v>
      </c>
      <c r="AE55" s="79">
        <v>450000000</v>
      </c>
      <c r="AF55" s="79">
        <v>0</v>
      </c>
      <c r="AG55" s="79">
        <v>458000000</v>
      </c>
      <c r="AH55" s="79">
        <v>908000000</v>
      </c>
      <c r="AI55" s="63">
        <v>1</v>
      </c>
      <c r="AJ55" s="64">
        <v>66</v>
      </c>
      <c r="AK55" s="130">
        <v>1.736842105263158</v>
      </c>
      <c r="AL55" s="64">
        <v>19</v>
      </c>
      <c r="AM55" s="130">
        <v>0.5</v>
      </c>
      <c r="AN55" s="131" t="s">
        <v>2369</v>
      </c>
      <c r="AO55" s="131" t="s">
        <v>2384</v>
      </c>
      <c r="AP55" s="132" t="s">
        <v>2370</v>
      </c>
      <c r="AQ55" s="77">
        <v>0</v>
      </c>
      <c r="AR55" s="77">
        <v>19</v>
      </c>
      <c r="AS55" s="77">
        <v>47</v>
      </c>
      <c r="AT55" s="77">
        <v>0</v>
      </c>
      <c r="AU55" s="77">
        <v>0</v>
      </c>
      <c r="AV55" s="77">
        <v>19</v>
      </c>
      <c r="AW55" s="77">
        <v>0</v>
      </c>
      <c r="AX55" s="76">
        <v>0</v>
      </c>
      <c r="AY55" s="78" t="s">
        <v>2450</v>
      </c>
      <c r="AZ55" s="78" t="s">
        <v>2371</v>
      </c>
      <c r="BA55" s="78" t="s">
        <v>2372</v>
      </c>
      <c r="BB55" s="78"/>
      <c r="BC55" s="79">
        <v>0</v>
      </c>
      <c r="BD55" s="79">
        <v>0</v>
      </c>
      <c r="BE55" s="80">
        <v>487872000</v>
      </c>
      <c r="BF55" s="80">
        <v>0</v>
      </c>
      <c r="BG55" s="80">
        <v>0</v>
      </c>
      <c r="BH55" s="80"/>
      <c r="BI55" s="80">
        <v>259500000</v>
      </c>
      <c r="BJ55" s="80"/>
      <c r="BK55" s="80">
        <v>0</v>
      </c>
      <c r="BL55" s="80">
        <v>259500000</v>
      </c>
      <c r="BM55" s="74">
        <v>0</v>
      </c>
      <c r="BN55" s="80"/>
      <c r="BO55" s="80">
        <v>241379950</v>
      </c>
      <c r="BP55" s="133"/>
      <c r="BQ55" s="25">
        <v>0</v>
      </c>
      <c r="BR55" s="82" t="s">
        <v>54</v>
      </c>
      <c r="BS55" s="82" t="s">
        <v>2864</v>
      </c>
      <c r="BT55" s="134" t="s">
        <v>2865</v>
      </c>
      <c r="BU55" s="26"/>
    </row>
    <row r="56" spans="1:73" ht="55" customHeight="1">
      <c r="A56" s="15">
        <v>55</v>
      </c>
      <c r="B56" s="16">
        <v>1</v>
      </c>
      <c r="C56" s="17" t="s">
        <v>220</v>
      </c>
      <c r="D56" s="16">
        <v>5</v>
      </c>
      <c r="E56" s="18" t="s">
        <v>2845</v>
      </c>
      <c r="F56" s="16">
        <v>55</v>
      </c>
      <c r="G56" s="18" t="s">
        <v>2846</v>
      </c>
      <c r="H56" s="19">
        <v>55</v>
      </c>
      <c r="I56" s="18" t="s">
        <v>2866</v>
      </c>
      <c r="J56" s="16">
        <v>1950</v>
      </c>
      <c r="K56" s="18" t="s">
        <v>2848</v>
      </c>
      <c r="L56" s="20" t="s">
        <v>2867</v>
      </c>
      <c r="M56" s="17" t="s">
        <v>229</v>
      </c>
      <c r="N56" s="15">
        <v>19504</v>
      </c>
      <c r="O56" s="17" t="s">
        <v>2868</v>
      </c>
      <c r="P56" s="73">
        <v>43</v>
      </c>
      <c r="Q56" s="18" t="s">
        <v>2869</v>
      </c>
      <c r="R56" s="18" t="s">
        <v>2870</v>
      </c>
      <c r="S56" s="18" t="s">
        <v>2866</v>
      </c>
      <c r="T56" s="18" t="s">
        <v>225</v>
      </c>
      <c r="U56" s="16">
        <v>7</v>
      </c>
      <c r="V56" s="20" t="s">
        <v>2457</v>
      </c>
      <c r="W56" s="20" t="s">
        <v>2871</v>
      </c>
      <c r="X56" s="16">
        <v>98</v>
      </c>
      <c r="Y56" s="20" t="s">
        <v>491</v>
      </c>
      <c r="Z56" s="20">
        <v>35</v>
      </c>
      <c r="AA56" s="20" t="s">
        <v>2851</v>
      </c>
      <c r="AB56" s="20">
        <v>79</v>
      </c>
      <c r="AC56" s="18" t="s">
        <v>2872</v>
      </c>
      <c r="AD56" s="129">
        <v>429840000</v>
      </c>
      <c r="AE56" s="79">
        <v>470160000</v>
      </c>
      <c r="AF56" s="79">
        <v>518700000</v>
      </c>
      <c r="AG56" s="79">
        <v>978830000</v>
      </c>
      <c r="AH56" s="79">
        <v>2397530000</v>
      </c>
      <c r="AI56" s="63">
        <v>1</v>
      </c>
      <c r="AJ56" s="64">
        <v>67</v>
      </c>
      <c r="AK56" s="130">
        <v>1.558139534883721</v>
      </c>
      <c r="AL56" s="64">
        <v>21</v>
      </c>
      <c r="AM56" s="130">
        <v>0.48837209302325579</v>
      </c>
      <c r="AN56" s="131" t="s">
        <v>2369</v>
      </c>
      <c r="AO56" s="131" t="s">
        <v>2384</v>
      </c>
      <c r="AP56" s="132" t="s">
        <v>2370</v>
      </c>
      <c r="AQ56" s="77">
        <v>10</v>
      </c>
      <c r="AR56" s="77">
        <v>10</v>
      </c>
      <c r="AS56" s="77">
        <v>47</v>
      </c>
      <c r="AT56" s="77">
        <v>0</v>
      </c>
      <c r="AU56" s="77">
        <v>10</v>
      </c>
      <c r="AV56" s="77">
        <v>11</v>
      </c>
      <c r="AW56" s="77">
        <v>0</v>
      </c>
      <c r="AX56" s="76">
        <v>0</v>
      </c>
      <c r="AY56" s="78" t="s">
        <v>2371</v>
      </c>
      <c r="AZ56" s="78" t="s">
        <v>2371</v>
      </c>
      <c r="BA56" s="78" t="s">
        <v>2372</v>
      </c>
      <c r="BB56" s="78"/>
      <c r="BC56" s="79">
        <v>675047000</v>
      </c>
      <c r="BD56" s="79">
        <v>417488000</v>
      </c>
      <c r="BE56" s="80">
        <v>205823000</v>
      </c>
      <c r="BF56" s="80">
        <v>675047000</v>
      </c>
      <c r="BG56" s="80">
        <v>0</v>
      </c>
      <c r="BH56" s="80">
        <v>323408665</v>
      </c>
      <c r="BI56" s="80">
        <v>317899524</v>
      </c>
      <c r="BJ56" s="80">
        <v>667326174</v>
      </c>
      <c r="BK56" s="80">
        <v>0</v>
      </c>
      <c r="BL56" s="80">
        <v>1308634363</v>
      </c>
      <c r="BM56" s="74">
        <v>243543038</v>
      </c>
      <c r="BN56" s="80">
        <v>182368687</v>
      </c>
      <c r="BO56" s="80">
        <v>231902440</v>
      </c>
      <c r="BP56" s="133">
        <v>243543038</v>
      </c>
      <c r="BQ56" s="25">
        <v>0</v>
      </c>
      <c r="BR56" s="82" t="s">
        <v>2873</v>
      </c>
      <c r="BS56" s="82" t="s">
        <v>2874</v>
      </c>
      <c r="BT56" s="134" t="s">
        <v>2875</v>
      </c>
      <c r="BU56" s="26"/>
    </row>
    <row r="57" spans="1:73" ht="55" customHeight="1">
      <c r="A57" s="15">
        <v>57</v>
      </c>
      <c r="B57" s="16">
        <v>1</v>
      </c>
      <c r="C57" s="17" t="s">
        <v>220</v>
      </c>
      <c r="D57" s="16">
        <v>5</v>
      </c>
      <c r="E57" s="18" t="s">
        <v>2845</v>
      </c>
      <c r="F57" s="16">
        <v>57</v>
      </c>
      <c r="G57" s="18" t="s">
        <v>244</v>
      </c>
      <c r="H57" s="19">
        <v>57</v>
      </c>
      <c r="I57" s="18" t="s">
        <v>2876</v>
      </c>
      <c r="J57" s="15">
        <v>1949</v>
      </c>
      <c r="K57" s="18" t="s">
        <v>2877</v>
      </c>
      <c r="L57" s="20" t="s">
        <v>2878</v>
      </c>
      <c r="M57" s="17" t="s">
        <v>229</v>
      </c>
      <c r="N57" s="15">
        <v>19491</v>
      </c>
      <c r="O57" s="17" t="s">
        <v>2563</v>
      </c>
      <c r="P57" s="73">
        <v>4</v>
      </c>
      <c r="Q57" s="18" t="s">
        <v>2747</v>
      </c>
      <c r="R57" s="18" t="s">
        <v>2879</v>
      </c>
      <c r="S57" s="18" t="s">
        <v>2876</v>
      </c>
      <c r="T57" s="18" t="s">
        <v>2363</v>
      </c>
      <c r="U57" s="16">
        <v>1</v>
      </c>
      <c r="V57" s="20" t="s">
        <v>2880</v>
      </c>
      <c r="W57" s="20" t="s">
        <v>2881</v>
      </c>
      <c r="X57" s="16">
        <v>98</v>
      </c>
      <c r="Y57" s="20" t="s">
        <v>491</v>
      </c>
      <c r="Z57" s="20">
        <v>37</v>
      </c>
      <c r="AA57" s="20" t="s">
        <v>2881</v>
      </c>
      <c r="AB57" s="20">
        <v>82</v>
      </c>
      <c r="AC57" s="18" t="s">
        <v>492</v>
      </c>
      <c r="AD57" s="129">
        <v>5566800000</v>
      </c>
      <c r="AE57" s="79">
        <v>5737770000</v>
      </c>
      <c r="AF57" s="79">
        <v>5919090000</v>
      </c>
      <c r="AG57" s="79">
        <v>6107200000</v>
      </c>
      <c r="AH57" s="79">
        <v>23330860000</v>
      </c>
      <c r="AI57" s="63">
        <v>1</v>
      </c>
      <c r="AJ57" s="64">
        <v>2.9</v>
      </c>
      <c r="AK57" s="130">
        <v>0.72499999999999998</v>
      </c>
      <c r="AL57" s="64">
        <v>2.75</v>
      </c>
      <c r="AM57" s="130">
        <v>0.6875</v>
      </c>
      <c r="AN57" s="131" t="s">
        <v>2368</v>
      </c>
      <c r="AO57" s="131" t="s">
        <v>2384</v>
      </c>
      <c r="AP57" s="132" t="s">
        <v>2370</v>
      </c>
      <c r="AQ57" s="77">
        <v>1</v>
      </c>
      <c r="AR57" s="77">
        <v>1</v>
      </c>
      <c r="AS57" s="77">
        <v>0.9</v>
      </c>
      <c r="AT57" s="77">
        <v>0</v>
      </c>
      <c r="AU57" s="77">
        <v>1</v>
      </c>
      <c r="AV57" s="77">
        <v>1</v>
      </c>
      <c r="AW57" s="77">
        <v>0.75</v>
      </c>
      <c r="AX57" s="76">
        <v>0</v>
      </c>
      <c r="AY57" s="78" t="s">
        <v>2371</v>
      </c>
      <c r="AZ57" s="78" t="s">
        <v>2371</v>
      </c>
      <c r="BA57" s="78" t="s">
        <v>2372</v>
      </c>
      <c r="BB57" s="78"/>
      <c r="BC57" s="79">
        <v>7703230000</v>
      </c>
      <c r="BD57" s="79">
        <v>5406826000</v>
      </c>
      <c r="BE57" s="80">
        <v>6225147000</v>
      </c>
      <c r="BF57" s="80">
        <v>7703230000</v>
      </c>
      <c r="BG57" s="80">
        <v>0</v>
      </c>
      <c r="BH57" s="80">
        <v>4918179480</v>
      </c>
      <c r="BI57" s="80">
        <v>7151799791</v>
      </c>
      <c r="BJ57" s="80">
        <v>7911783478</v>
      </c>
      <c r="BK57" s="80">
        <v>0</v>
      </c>
      <c r="BL57" s="80">
        <v>19981762749</v>
      </c>
      <c r="BM57" s="74">
        <v>4804720376</v>
      </c>
      <c r="BN57" s="80">
        <v>3861062746</v>
      </c>
      <c r="BO57" s="80">
        <v>5689270585</v>
      </c>
      <c r="BP57" s="133">
        <v>4804720376</v>
      </c>
      <c r="BQ57" s="25">
        <v>0</v>
      </c>
      <c r="BR57" s="82" t="s">
        <v>2385</v>
      </c>
      <c r="BS57" s="82" t="s">
        <v>2882</v>
      </c>
      <c r="BT57" s="134" t="s">
        <v>2883</v>
      </c>
      <c r="BU57" s="26"/>
    </row>
    <row r="58" spans="1:73" ht="55" customHeight="1">
      <c r="A58" s="15">
        <v>58</v>
      </c>
      <c r="B58" s="16">
        <v>1</v>
      </c>
      <c r="C58" s="17" t="s">
        <v>220</v>
      </c>
      <c r="D58" s="16">
        <v>5</v>
      </c>
      <c r="E58" s="18" t="s">
        <v>2845</v>
      </c>
      <c r="F58" s="16">
        <v>57</v>
      </c>
      <c r="G58" s="18" t="s">
        <v>244</v>
      </c>
      <c r="H58" s="19">
        <v>58</v>
      </c>
      <c r="I58" s="18" t="s">
        <v>2884</v>
      </c>
      <c r="J58" s="15">
        <v>1949</v>
      </c>
      <c r="K58" s="18" t="s">
        <v>2877</v>
      </c>
      <c r="L58" s="20" t="s">
        <v>2885</v>
      </c>
      <c r="M58" s="17" t="s">
        <v>366</v>
      </c>
      <c r="N58" s="15">
        <v>19492</v>
      </c>
      <c r="O58" s="17" t="s">
        <v>2563</v>
      </c>
      <c r="P58" s="73">
        <v>1</v>
      </c>
      <c r="Q58" s="18" t="s">
        <v>2886</v>
      </c>
      <c r="R58" s="18" t="s">
        <v>2887</v>
      </c>
      <c r="S58" s="18" t="s">
        <v>2884</v>
      </c>
      <c r="T58" s="18" t="s">
        <v>2431</v>
      </c>
      <c r="U58" s="16">
        <v>10</v>
      </c>
      <c r="V58" s="20" t="s">
        <v>2888</v>
      </c>
      <c r="W58" s="20" t="s">
        <v>2889</v>
      </c>
      <c r="X58" s="16">
        <v>98</v>
      </c>
      <c r="Y58" s="20" t="s">
        <v>491</v>
      </c>
      <c r="Z58" s="20">
        <v>35</v>
      </c>
      <c r="AA58" s="20" t="s">
        <v>2851</v>
      </c>
      <c r="AB58" s="20">
        <v>83</v>
      </c>
      <c r="AC58" s="18" t="s">
        <v>2890</v>
      </c>
      <c r="AD58" s="129">
        <v>29590000</v>
      </c>
      <c r="AE58" s="79">
        <v>30500000</v>
      </c>
      <c r="AF58" s="79">
        <v>31460000</v>
      </c>
      <c r="AG58" s="79">
        <v>32460000</v>
      </c>
      <c r="AH58" s="79">
        <v>124010000</v>
      </c>
      <c r="AI58" s="63">
        <v>1</v>
      </c>
      <c r="AJ58" s="64">
        <v>0.75</v>
      </c>
      <c r="AK58" s="130">
        <v>0.75</v>
      </c>
      <c r="AL58" s="64">
        <v>0.75</v>
      </c>
      <c r="AM58" s="130">
        <v>0.75</v>
      </c>
      <c r="AN58" s="131" t="s">
        <v>2368</v>
      </c>
      <c r="AO58" s="131" t="s">
        <v>2368</v>
      </c>
      <c r="AP58" s="132" t="s">
        <v>2370</v>
      </c>
      <c r="AQ58" s="77">
        <v>1</v>
      </c>
      <c r="AR58" s="77">
        <v>1</v>
      </c>
      <c r="AS58" s="77">
        <v>1</v>
      </c>
      <c r="AT58" s="77">
        <v>0</v>
      </c>
      <c r="AU58" s="77">
        <v>1</v>
      </c>
      <c r="AV58" s="77">
        <v>1</v>
      </c>
      <c r="AW58" s="77">
        <v>1</v>
      </c>
      <c r="AX58" s="76">
        <v>0</v>
      </c>
      <c r="AY58" s="78" t="s">
        <v>2371</v>
      </c>
      <c r="AZ58" s="78" t="s">
        <v>2371</v>
      </c>
      <c r="BA58" s="78" t="s">
        <v>2371</v>
      </c>
      <c r="BB58" s="78"/>
      <c r="BC58" s="79">
        <v>40943000</v>
      </c>
      <c r="BD58" s="79">
        <v>28735000</v>
      </c>
      <c r="BE58" s="80">
        <v>33066000</v>
      </c>
      <c r="BF58" s="80">
        <v>40943000</v>
      </c>
      <c r="BG58" s="80">
        <v>0</v>
      </c>
      <c r="BH58" s="80"/>
      <c r="BI58" s="80"/>
      <c r="BJ58" s="80"/>
      <c r="BK58" s="80">
        <v>0</v>
      </c>
      <c r="BL58" s="80">
        <v>0</v>
      </c>
      <c r="BM58" s="74">
        <v>0</v>
      </c>
      <c r="BN58" s="80"/>
      <c r="BO58" s="80"/>
      <c r="BP58" s="133"/>
      <c r="BQ58" s="25">
        <v>0</v>
      </c>
      <c r="BR58" s="82" t="s">
        <v>2891</v>
      </c>
      <c r="BS58" s="82" t="s">
        <v>2892</v>
      </c>
      <c r="BT58" s="134" t="s">
        <v>2893</v>
      </c>
      <c r="BU58" s="26"/>
    </row>
    <row r="59" spans="1:73" ht="55" customHeight="1">
      <c r="A59" s="15">
        <v>59</v>
      </c>
      <c r="B59" s="16">
        <v>1</v>
      </c>
      <c r="C59" s="17" t="s">
        <v>220</v>
      </c>
      <c r="D59" s="16">
        <v>5</v>
      </c>
      <c r="E59" s="18" t="s">
        <v>2845</v>
      </c>
      <c r="F59" s="16">
        <v>57</v>
      </c>
      <c r="G59" s="18" t="s">
        <v>244</v>
      </c>
      <c r="H59" s="19">
        <v>59</v>
      </c>
      <c r="I59" s="18" t="s">
        <v>2894</v>
      </c>
      <c r="J59" s="15">
        <v>1952</v>
      </c>
      <c r="K59" s="18" t="s">
        <v>2895</v>
      </c>
      <c r="L59" s="20" t="s">
        <v>173</v>
      </c>
      <c r="M59" s="17" t="s">
        <v>229</v>
      </c>
      <c r="N59" s="15">
        <v>19521</v>
      </c>
      <c r="O59" s="17" t="s">
        <v>2563</v>
      </c>
      <c r="P59" s="73">
        <v>4</v>
      </c>
      <c r="Q59" s="18" t="s">
        <v>2595</v>
      </c>
      <c r="R59" s="18" t="s">
        <v>2896</v>
      </c>
      <c r="S59" s="18" t="s">
        <v>2894</v>
      </c>
      <c r="T59" s="18" t="s">
        <v>2363</v>
      </c>
      <c r="U59" s="16">
        <v>2</v>
      </c>
      <c r="V59" s="20" t="s">
        <v>2897</v>
      </c>
      <c r="W59" s="20" t="s">
        <v>504</v>
      </c>
      <c r="X59" s="16">
        <v>98</v>
      </c>
      <c r="Y59" s="20" t="s">
        <v>491</v>
      </c>
      <c r="Z59" s="20">
        <v>38</v>
      </c>
      <c r="AA59" s="20" t="s">
        <v>2898</v>
      </c>
      <c r="AB59" s="20">
        <v>84</v>
      </c>
      <c r="AC59" s="18" t="s">
        <v>2899</v>
      </c>
      <c r="AD59" s="129">
        <v>1484480000</v>
      </c>
      <c r="AE59" s="79">
        <v>1530070000</v>
      </c>
      <c r="AF59" s="79">
        <v>1578420000</v>
      </c>
      <c r="AG59" s="79">
        <v>1628590000</v>
      </c>
      <c r="AH59" s="79">
        <v>6221560000</v>
      </c>
      <c r="AI59" s="63">
        <v>1</v>
      </c>
      <c r="AJ59" s="64">
        <v>3</v>
      </c>
      <c r="AK59" s="130">
        <v>0.75</v>
      </c>
      <c r="AL59" s="64">
        <v>2.8</v>
      </c>
      <c r="AM59" s="130">
        <v>0.7</v>
      </c>
      <c r="AN59" s="131" t="s">
        <v>2368</v>
      </c>
      <c r="AO59" s="131" t="s">
        <v>2384</v>
      </c>
      <c r="AP59" s="132" t="s">
        <v>2370</v>
      </c>
      <c r="AQ59" s="77">
        <v>1</v>
      </c>
      <c r="AR59" s="77">
        <v>1</v>
      </c>
      <c r="AS59" s="77">
        <v>1</v>
      </c>
      <c r="AT59" s="77">
        <v>0</v>
      </c>
      <c r="AU59" s="77">
        <v>1</v>
      </c>
      <c r="AV59" s="77">
        <v>1</v>
      </c>
      <c r="AW59" s="77">
        <v>0.8</v>
      </c>
      <c r="AX59" s="76">
        <v>0</v>
      </c>
      <c r="AY59" s="78" t="s">
        <v>2371</v>
      </c>
      <c r="AZ59" s="78" t="s">
        <v>2371</v>
      </c>
      <c r="BA59" s="78" t="s">
        <v>2372</v>
      </c>
      <c r="BB59" s="78"/>
      <c r="BC59" s="79">
        <v>2054189000</v>
      </c>
      <c r="BD59" s="79">
        <v>1441820000</v>
      </c>
      <c r="BE59" s="80">
        <v>1658840000</v>
      </c>
      <c r="BF59" s="80">
        <v>2054189000</v>
      </c>
      <c r="BG59" s="80">
        <v>0</v>
      </c>
      <c r="BH59" s="80">
        <v>2665360875</v>
      </c>
      <c r="BI59" s="80">
        <v>1785707528</v>
      </c>
      <c r="BJ59" s="80">
        <v>2025817862</v>
      </c>
      <c r="BK59" s="80">
        <v>0</v>
      </c>
      <c r="BL59" s="80">
        <v>6476886265</v>
      </c>
      <c r="BM59" s="74">
        <v>1235452810</v>
      </c>
      <c r="BN59" s="80">
        <v>2113937796</v>
      </c>
      <c r="BO59" s="80">
        <v>1482296859</v>
      </c>
      <c r="BP59" s="133">
        <v>1235452810</v>
      </c>
      <c r="BQ59" s="25">
        <v>0</v>
      </c>
      <c r="BR59" s="82" t="s">
        <v>54</v>
      </c>
      <c r="BS59" s="82" t="s">
        <v>2900</v>
      </c>
      <c r="BT59" s="134" t="s">
        <v>2901</v>
      </c>
      <c r="BU59" s="26"/>
    </row>
    <row r="60" spans="1:73" ht="55" customHeight="1">
      <c r="A60" s="15">
        <v>1309</v>
      </c>
      <c r="B60" s="16">
        <v>1</v>
      </c>
      <c r="C60" s="17" t="s">
        <v>220</v>
      </c>
      <c r="D60" s="16">
        <v>1</v>
      </c>
      <c r="E60" s="18" t="s">
        <v>2356</v>
      </c>
      <c r="F60" s="16">
        <v>1</v>
      </c>
      <c r="G60" s="18" t="s">
        <v>2357</v>
      </c>
      <c r="H60" s="19">
        <v>1309</v>
      </c>
      <c r="I60" s="18" t="s">
        <v>2902</v>
      </c>
      <c r="J60" s="15">
        <v>1960</v>
      </c>
      <c r="K60" s="18" t="s">
        <v>2359</v>
      </c>
      <c r="L60" s="20" t="s">
        <v>106</v>
      </c>
      <c r="M60" s="17" t="s">
        <v>229</v>
      </c>
      <c r="N60" s="15">
        <v>19603</v>
      </c>
      <c r="O60" s="17" t="s">
        <v>2378</v>
      </c>
      <c r="P60" s="73">
        <v>364</v>
      </c>
      <c r="Q60" s="18" t="s">
        <v>2903</v>
      </c>
      <c r="R60" s="18" t="s">
        <v>2904</v>
      </c>
      <c r="S60" s="18" t="s">
        <v>2905</v>
      </c>
      <c r="T60" s="18" t="s">
        <v>2363</v>
      </c>
      <c r="U60" s="16">
        <v>3</v>
      </c>
      <c r="V60" s="20" t="s">
        <v>2364</v>
      </c>
      <c r="W60" s="20" t="s">
        <v>2906</v>
      </c>
      <c r="X60" s="16">
        <v>92</v>
      </c>
      <c r="Y60" s="20" t="s">
        <v>312</v>
      </c>
      <c r="Z60" s="20">
        <v>1</v>
      </c>
      <c r="AA60" s="20" t="s">
        <v>2366</v>
      </c>
      <c r="AB60" s="20">
        <v>87</v>
      </c>
      <c r="AC60" s="27" t="s">
        <v>2907</v>
      </c>
      <c r="AD60" s="129">
        <v>716981020</v>
      </c>
      <c r="AE60" s="79">
        <v>0</v>
      </c>
      <c r="AF60" s="79">
        <v>0</v>
      </c>
      <c r="AG60" s="79">
        <v>0</v>
      </c>
      <c r="AH60" s="79">
        <v>716981020</v>
      </c>
      <c r="AI60" s="63">
        <v>1</v>
      </c>
      <c r="AJ60" s="64">
        <v>364</v>
      </c>
      <c r="AK60" s="130">
        <v>1</v>
      </c>
      <c r="AL60" s="64">
        <v>364</v>
      </c>
      <c r="AM60" s="130">
        <v>1</v>
      </c>
      <c r="AN60" s="131" t="s">
        <v>2369</v>
      </c>
      <c r="AO60" s="131" t="s">
        <v>2369</v>
      </c>
      <c r="AP60" s="132" t="s">
        <v>2370</v>
      </c>
      <c r="AQ60" s="77">
        <v>176</v>
      </c>
      <c r="AR60" s="77">
        <v>1</v>
      </c>
      <c r="AS60" s="77">
        <v>187</v>
      </c>
      <c r="AT60" s="77">
        <v>0</v>
      </c>
      <c r="AU60" s="77">
        <v>176</v>
      </c>
      <c r="AV60" s="77">
        <v>1</v>
      </c>
      <c r="AW60" s="77">
        <v>187</v>
      </c>
      <c r="AX60" s="76">
        <v>0</v>
      </c>
      <c r="AY60" s="78" t="s">
        <v>2371</v>
      </c>
      <c r="AZ60" s="78" t="s">
        <v>2371</v>
      </c>
      <c r="BA60" s="78" t="s">
        <v>2371</v>
      </c>
      <c r="BB60" s="78"/>
      <c r="BC60" s="79">
        <v>763100000</v>
      </c>
      <c r="BD60" s="79">
        <v>716981020</v>
      </c>
      <c r="BE60" s="80">
        <v>0</v>
      </c>
      <c r="BF60" s="80">
        <v>763100000</v>
      </c>
      <c r="BG60" s="80">
        <v>0</v>
      </c>
      <c r="BH60" s="80">
        <v>697405776</v>
      </c>
      <c r="BI60" s="80">
        <v>79303648</v>
      </c>
      <c r="BJ60" s="80">
        <v>855974000</v>
      </c>
      <c r="BK60" s="80">
        <v>0</v>
      </c>
      <c r="BL60" s="80">
        <v>1632683424</v>
      </c>
      <c r="BM60" s="74">
        <v>648616667</v>
      </c>
      <c r="BN60" s="80">
        <v>574069130</v>
      </c>
      <c r="BO60" s="80">
        <v>64870589</v>
      </c>
      <c r="BP60" s="133">
        <v>648616667</v>
      </c>
      <c r="BQ60" s="71">
        <v>0</v>
      </c>
      <c r="BR60" s="82" t="s">
        <v>2908</v>
      </c>
      <c r="BS60" s="82" t="s">
        <v>2909</v>
      </c>
      <c r="BT60" s="134" t="s">
        <v>2910</v>
      </c>
      <c r="BU60" s="72"/>
    </row>
    <row r="61" spans="1:73" ht="55" customHeight="1">
      <c r="A61" s="15">
        <v>60</v>
      </c>
      <c r="B61" s="16">
        <v>2</v>
      </c>
      <c r="C61" s="17" t="s">
        <v>550</v>
      </c>
      <c r="D61" s="16">
        <v>1</v>
      </c>
      <c r="E61" s="18" t="s">
        <v>2356</v>
      </c>
      <c r="F61" s="20">
        <v>1</v>
      </c>
      <c r="G61" s="27" t="s">
        <v>2357</v>
      </c>
      <c r="H61" s="19">
        <v>60</v>
      </c>
      <c r="I61" s="18" t="s">
        <v>2911</v>
      </c>
      <c r="J61" s="15">
        <v>1815</v>
      </c>
      <c r="K61" s="18" t="s">
        <v>2912</v>
      </c>
      <c r="L61" s="20" t="s">
        <v>2377</v>
      </c>
      <c r="M61" s="17" t="s">
        <v>366</v>
      </c>
      <c r="N61" s="15">
        <v>18151</v>
      </c>
      <c r="O61" s="17" t="s">
        <v>2378</v>
      </c>
      <c r="P61" s="73">
        <v>431</v>
      </c>
      <c r="Q61" s="18" t="s">
        <v>2379</v>
      </c>
      <c r="R61" s="18" t="s">
        <v>2380</v>
      </c>
      <c r="S61" s="18" t="s">
        <v>2911</v>
      </c>
      <c r="T61" s="18" t="s">
        <v>2363</v>
      </c>
      <c r="U61" s="16">
        <v>3</v>
      </c>
      <c r="V61" s="20" t="s">
        <v>2364</v>
      </c>
      <c r="W61" s="20" t="s">
        <v>2382</v>
      </c>
      <c r="X61" s="16">
        <v>92</v>
      </c>
      <c r="Y61" s="20" t="s">
        <v>312</v>
      </c>
      <c r="Z61" s="20">
        <v>1</v>
      </c>
      <c r="AA61" s="20" t="s">
        <v>2366</v>
      </c>
      <c r="AB61" s="20">
        <v>2</v>
      </c>
      <c r="AC61" s="18" t="s">
        <v>2383</v>
      </c>
      <c r="AD61" s="79">
        <v>790000000</v>
      </c>
      <c r="AE61" s="79">
        <v>817000000</v>
      </c>
      <c r="AF61" s="79">
        <v>925000000</v>
      </c>
      <c r="AG61" s="79">
        <v>1170000000</v>
      </c>
      <c r="AH61" s="79">
        <v>3702000000</v>
      </c>
      <c r="AI61" s="63">
        <v>1</v>
      </c>
      <c r="AJ61" s="64">
        <v>385.25</v>
      </c>
      <c r="AK61" s="130">
        <v>0.89385150812064962</v>
      </c>
      <c r="AL61" s="64">
        <v>385.25</v>
      </c>
      <c r="AM61" s="130">
        <v>0.89385150812064962</v>
      </c>
      <c r="AN61" s="131" t="s">
        <v>2368</v>
      </c>
      <c r="AO61" s="131" t="s">
        <v>2368</v>
      </c>
      <c r="AP61" s="132" t="s">
        <v>2370</v>
      </c>
      <c r="AQ61" s="77">
        <v>431</v>
      </c>
      <c r="AR61" s="77">
        <v>431</v>
      </c>
      <c r="AS61" s="77">
        <v>679</v>
      </c>
      <c r="AT61" s="77">
        <v>0</v>
      </c>
      <c r="AU61" s="77">
        <v>431</v>
      </c>
      <c r="AV61" s="77">
        <v>431</v>
      </c>
      <c r="AW61" s="77">
        <v>679</v>
      </c>
      <c r="AX61" s="76">
        <v>0</v>
      </c>
      <c r="AY61" s="78" t="s">
        <v>2371</v>
      </c>
      <c r="AZ61" s="78" t="s">
        <v>2371</v>
      </c>
      <c r="BA61" s="78" t="s">
        <v>2372</v>
      </c>
      <c r="BB61" s="78"/>
      <c r="BC61" s="79">
        <v>1382816000</v>
      </c>
      <c r="BD61" s="79">
        <v>727160000</v>
      </c>
      <c r="BE61" s="80">
        <v>817000000</v>
      </c>
      <c r="BF61" s="80">
        <v>1382816000</v>
      </c>
      <c r="BG61" s="80">
        <v>0</v>
      </c>
      <c r="BH61" s="80">
        <v>733714787</v>
      </c>
      <c r="BI61" s="80">
        <v>747283970</v>
      </c>
      <c r="BJ61" s="80">
        <v>1255780000</v>
      </c>
      <c r="BK61" s="80">
        <v>0</v>
      </c>
      <c r="BL61" s="80">
        <v>2736778757</v>
      </c>
      <c r="BM61" s="74">
        <v>685136184</v>
      </c>
      <c r="BN61" s="80">
        <v>665221226</v>
      </c>
      <c r="BO61" s="80">
        <v>689277127</v>
      </c>
      <c r="BP61" s="133">
        <v>685136184</v>
      </c>
      <c r="BQ61" s="25">
        <v>0</v>
      </c>
      <c r="BR61" s="82" t="s">
        <v>2913</v>
      </c>
      <c r="BS61" s="82" t="s">
        <v>2914</v>
      </c>
      <c r="BT61" s="134" t="s">
        <v>2915</v>
      </c>
      <c r="BU61" s="26"/>
    </row>
    <row r="62" spans="1:73" ht="55" customHeight="1">
      <c r="A62" s="15">
        <v>61</v>
      </c>
      <c r="B62" s="16">
        <v>2</v>
      </c>
      <c r="C62" s="17" t="s">
        <v>550</v>
      </c>
      <c r="D62" s="16">
        <v>1</v>
      </c>
      <c r="E62" s="18" t="s">
        <v>2356</v>
      </c>
      <c r="F62" s="16">
        <v>1</v>
      </c>
      <c r="G62" s="18" t="s">
        <v>2357</v>
      </c>
      <c r="H62" s="19">
        <v>61</v>
      </c>
      <c r="I62" s="18" t="s">
        <v>2916</v>
      </c>
      <c r="J62" s="15">
        <v>1815</v>
      </c>
      <c r="K62" s="18" t="s">
        <v>2912</v>
      </c>
      <c r="L62" s="20" t="s">
        <v>106</v>
      </c>
      <c r="M62" s="17" t="s">
        <v>229</v>
      </c>
      <c r="N62" s="15">
        <v>18152</v>
      </c>
      <c r="O62" s="17" t="s">
        <v>2360</v>
      </c>
      <c r="P62" s="73">
        <v>2960</v>
      </c>
      <c r="Q62" s="18" t="s">
        <v>2361</v>
      </c>
      <c r="R62" s="18" t="s">
        <v>2362</v>
      </c>
      <c r="S62" s="18" t="s">
        <v>2916</v>
      </c>
      <c r="T62" s="18" t="s">
        <v>2363</v>
      </c>
      <c r="U62" s="16">
        <v>3</v>
      </c>
      <c r="V62" s="20" t="s">
        <v>2364</v>
      </c>
      <c r="W62" s="20" t="s">
        <v>2365</v>
      </c>
      <c r="X62" s="16">
        <v>92</v>
      </c>
      <c r="Y62" s="20" t="s">
        <v>312</v>
      </c>
      <c r="Z62" s="20">
        <v>1</v>
      </c>
      <c r="AA62" s="20" t="s">
        <v>2366</v>
      </c>
      <c r="AB62" s="20">
        <v>1</v>
      </c>
      <c r="AC62" s="27" t="s">
        <v>2367</v>
      </c>
      <c r="AD62" s="79">
        <v>2662000000</v>
      </c>
      <c r="AE62" s="79">
        <v>2741000000</v>
      </c>
      <c r="AF62" s="79">
        <v>2746000000</v>
      </c>
      <c r="AG62" s="79">
        <v>2618000000</v>
      </c>
      <c r="AH62" s="79">
        <v>10767000000</v>
      </c>
      <c r="AI62" s="63">
        <v>1</v>
      </c>
      <c r="AJ62" s="64">
        <v>2240</v>
      </c>
      <c r="AK62" s="130">
        <v>0.7567567567567568</v>
      </c>
      <c r="AL62" s="64">
        <v>6454</v>
      </c>
      <c r="AM62" s="130">
        <v>2.1804054054054056</v>
      </c>
      <c r="AN62" s="131" t="s">
        <v>2368</v>
      </c>
      <c r="AO62" s="131" t="s">
        <v>2369</v>
      </c>
      <c r="AP62" s="132" t="s">
        <v>2370</v>
      </c>
      <c r="AQ62" s="77">
        <v>732</v>
      </c>
      <c r="AR62" s="77">
        <v>754</v>
      </c>
      <c r="AS62" s="77">
        <v>754</v>
      </c>
      <c r="AT62" s="77">
        <v>0</v>
      </c>
      <c r="AU62" s="77">
        <v>3146</v>
      </c>
      <c r="AV62" s="77">
        <v>3308</v>
      </c>
      <c r="AW62" s="77">
        <v>0</v>
      </c>
      <c r="AX62" s="76">
        <v>0</v>
      </c>
      <c r="AY62" s="78" t="s">
        <v>2371</v>
      </c>
      <c r="AZ62" s="78" t="s">
        <v>2371</v>
      </c>
      <c r="BA62" s="78" t="s">
        <v>2372</v>
      </c>
      <c r="BB62" s="78"/>
      <c r="BC62" s="79">
        <v>2746000000</v>
      </c>
      <c r="BD62" s="79">
        <v>2450254000</v>
      </c>
      <c r="BE62" s="80">
        <v>3435427000</v>
      </c>
      <c r="BF62" s="80">
        <v>2746000000</v>
      </c>
      <c r="BG62" s="80">
        <v>0</v>
      </c>
      <c r="BH62" s="80">
        <v>2137069804</v>
      </c>
      <c r="BI62" s="80">
        <v>3471977000</v>
      </c>
      <c r="BJ62" s="80">
        <v>1861157760</v>
      </c>
      <c r="BK62" s="80">
        <v>0</v>
      </c>
      <c r="BL62" s="80">
        <v>7470204564</v>
      </c>
      <c r="BM62" s="74">
        <v>1842707760</v>
      </c>
      <c r="BN62" s="80">
        <v>2137069804</v>
      </c>
      <c r="BO62" s="80">
        <v>3460127000</v>
      </c>
      <c r="BP62" s="133">
        <v>1842707760</v>
      </c>
      <c r="BQ62" s="25">
        <v>0</v>
      </c>
      <c r="BR62" s="82" t="s">
        <v>2917</v>
      </c>
      <c r="BS62" s="82" t="s">
        <v>2918</v>
      </c>
      <c r="BT62" s="134" t="s">
        <v>2919</v>
      </c>
      <c r="BU62" s="26"/>
    </row>
    <row r="63" spans="1:73" ht="55" customHeight="1">
      <c r="A63" s="15">
        <v>62</v>
      </c>
      <c r="B63" s="16">
        <v>2</v>
      </c>
      <c r="C63" s="17" t="s">
        <v>550</v>
      </c>
      <c r="D63" s="16">
        <v>1</v>
      </c>
      <c r="E63" s="18" t="s">
        <v>2356</v>
      </c>
      <c r="F63" s="20">
        <v>6</v>
      </c>
      <c r="G63" s="27" t="s">
        <v>2388</v>
      </c>
      <c r="H63" s="19">
        <v>62</v>
      </c>
      <c r="I63" s="18" t="s">
        <v>2920</v>
      </c>
      <c r="J63" s="15">
        <v>1671</v>
      </c>
      <c r="K63" s="18" t="s">
        <v>2921</v>
      </c>
      <c r="L63" s="20" t="s">
        <v>2412</v>
      </c>
      <c r="M63" s="17" t="s">
        <v>229</v>
      </c>
      <c r="N63" s="15">
        <v>16711</v>
      </c>
      <c r="O63" s="17" t="s">
        <v>2413</v>
      </c>
      <c r="P63" s="73">
        <v>200</v>
      </c>
      <c r="Q63" s="18" t="s">
        <v>2393</v>
      </c>
      <c r="R63" s="18" t="s">
        <v>2922</v>
      </c>
      <c r="S63" s="18" t="s">
        <v>2920</v>
      </c>
      <c r="T63" s="18" t="s">
        <v>225</v>
      </c>
      <c r="U63" s="16">
        <v>5</v>
      </c>
      <c r="V63" s="20" t="s">
        <v>2395</v>
      </c>
      <c r="W63" s="20" t="s">
        <v>2415</v>
      </c>
      <c r="X63" s="16">
        <v>89</v>
      </c>
      <c r="Y63" s="20" t="s">
        <v>388</v>
      </c>
      <c r="Z63" s="20">
        <v>14</v>
      </c>
      <c r="AA63" s="20" t="s">
        <v>2397</v>
      </c>
      <c r="AB63" s="20">
        <v>21</v>
      </c>
      <c r="AC63" s="27" t="s">
        <v>2416</v>
      </c>
      <c r="AD63" s="79">
        <v>250000000</v>
      </c>
      <c r="AE63" s="79">
        <v>240000000</v>
      </c>
      <c r="AF63" s="79">
        <v>314000000</v>
      </c>
      <c r="AG63" s="79">
        <v>315000000</v>
      </c>
      <c r="AH63" s="79">
        <v>1119000000</v>
      </c>
      <c r="AI63" s="63">
        <v>1</v>
      </c>
      <c r="AJ63" s="64">
        <v>143</v>
      </c>
      <c r="AK63" s="130">
        <v>0.71499999999999997</v>
      </c>
      <c r="AL63" s="64">
        <v>75</v>
      </c>
      <c r="AM63" s="130">
        <v>0.375</v>
      </c>
      <c r="AN63" s="131" t="s">
        <v>2368</v>
      </c>
      <c r="AO63" s="131" t="s">
        <v>2449</v>
      </c>
      <c r="AP63" s="132" t="s">
        <v>2370</v>
      </c>
      <c r="AQ63" s="77">
        <v>42</v>
      </c>
      <c r="AR63" s="77">
        <v>44</v>
      </c>
      <c r="AS63" s="77">
        <v>57</v>
      </c>
      <c r="AT63" s="77">
        <v>0</v>
      </c>
      <c r="AU63" s="77">
        <v>31</v>
      </c>
      <c r="AV63" s="77">
        <v>44</v>
      </c>
      <c r="AW63" s="77">
        <v>0</v>
      </c>
      <c r="AX63" s="76">
        <v>0</v>
      </c>
      <c r="AY63" s="78" t="s">
        <v>2371</v>
      </c>
      <c r="AZ63" s="78" t="s">
        <v>2371</v>
      </c>
      <c r="BA63" s="78" t="s">
        <v>2372</v>
      </c>
      <c r="BB63" s="78"/>
      <c r="BC63" s="79">
        <v>314000000</v>
      </c>
      <c r="BD63" s="79">
        <v>230114000</v>
      </c>
      <c r="BE63" s="80">
        <v>319924000</v>
      </c>
      <c r="BF63" s="80">
        <v>314000000</v>
      </c>
      <c r="BG63" s="80">
        <v>0</v>
      </c>
      <c r="BH63" s="80">
        <v>236647688</v>
      </c>
      <c r="BI63" s="80">
        <v>304252060</v>
      </c>
      <c r="BJ63" s="80">
        <v>314000000</v>
      </c>
      <c r="BK63" s="80">
        <v>0</v>
      </c>
      <c r="BL63" s="80">
        <v>854899748</v>
      </c>
      <c r="BM63" s="74">
        <v>34535000</v>
      </c>
      <c r="BN63" s="80">
        <v>232451310</v>
      </c>
      <c r="BO63" s="80">
        <v>40860831</v>
      </c>
      <c r="BP63" s="133">
        <v>34535000</v>
      </c>
      <c r="BQ63" s="25">
        <v>0</v>
      </c>
      <c r="BR63" s="82" t="s">
        <v>2923</v>
      </c>
      <c r="BS63" s="82" t="s">
        <v>2924</v>
      </c>
      <c r="BT63" s="134" t="s">
        <v>2925</v>
      </c>
      <c r="BU63" s="26"/>
    </row>
    <row r="64" spans="1:73" ht="55" customHeight="1">
      <c r="A64" s="15">
        <v>63</v>
      </c>
      <c r="B64" s="16">
        <v>2</v>
      </c>
      <c r="C64" s="17" t="s">
        <v>550</v>
      </c>
      <c r="D64" s="16">
        <v>1</v>
      </c>
      <c r="E64" s="18" t="s">
        <v>2356</v>
      </c>
      <c r="F64" s="16">
        <v>6</v>
      </c>
      <c r="G64" s="18" t="s">
        <v>2388</v>
      </c>
      <c r="H64" s="19">
        <v>63</v>
      </c>
      <c r="I64" s="18" t="s">
        <v>2926</v>
      </c>
      <c r="J64" s="15">
        <v>1671</v>
      </c>
      <c r="K64" s="18" t="s">
        <v>2921</v>
      </c>
      <c r="L64" s="20" t="s">
        <v>2421</v>
      </c>
      <c r="M64" s="17" t="s">
        <v>229</v>
      </c>
      <c r="N64" s="15">
        <v>16712</v>
      </c>
      <c r="O64" s="17" t="s">
        <v>2392</v>
      </c>
      <c r="P64" s="73">
        <v>150</v>
      </c>
      <c r="Q64" s="18" t="s">
        <v>2393</v>
      </c>
      <c r="R64" s="18" t="s">
        <v>2927</v>
      </c>
      <c r="S64" s="18" t="s">
        <v>2926</v>
      </c>
      <c r="T64" s="18" t="s">
        <v>225</v>
      </c>
      <c r="U64" s="16">
        <v>5</v>
      </c>
      <c r="V64" s="20" t="s">
        <v>2395</v>
      </c>
      <c r="W64" s="20" t="s">
        <v>2423</v>
      </c>
      <c r="X64" s="16">
        <v>89</v>
      </c>
      <c r="Y64" s="20" t="s">
        <v>388</v>
      </c>
      <c r="Z64" s="20">
        <v>14</v>
      </c>
      <c r="AA64" s="20" t="s">
        <v>2397</v>
      </c>
      <c r="AB64" s="20">
        <v>22</v>
      </c>
      <c r="AC64" s="18" t="s">
        <v>2424</v>
      </c>
      <c r="AD64" s="79">
        <v>291000000</v>
      </c>
      <c r="AE64" s="79">
        <v>281000000</v>
      </c>
      <c r="AF64" s="79">
        <v>0</v>
      </c>
      <c r="AG64" s="79">
        <v>303000000</v>
      </c>
      <c r="AH64" s="79">
        <v>875000000</v>
      </c>
      <c r="AI64" s="63">
        <v>1</v>
      </c>
      <c r="AJ64" s="64">
        <v>180</v>
      </c>
      <c r="AK64" s="130">
        <v>1.2</v>
      </c>
      <c r="AL64" s="64">
        <v>128</v>
      </c>
      <c r="AM64" s="130">
        <v>0.85333333333333339</v>
      </c>
      <c r="AN64" s="131" t="s">
        <v>2369</v>
      </c>
      <c r="AO64" s="131" t="s">
        <v>2368</v>
      </c>
      <c r="AP64" s="132" t="s">
        <v>2370</v>
      </c>
      <c r="AQ64" s="77">
        <v>48</v>
      </c>
      <c r="AR64" s="77">
        <v>96</v>
      </c>
      <c r="AS64" s="77">
        <v>36</v>
      </c>
      <c r="AT64" s="77">
        <v>0</v>
      </c>
      <c r="AU64" s="77">
        <v>46</v>
      </c>
      <c r="AV64" s="77">
        <v>82</v>
      </c>
      <c r="AW64" s="77">
        <v>0</v>
      </c>
      <c r="AX64" s="76">
        <v>0</v>
      </c>
      <c r="AY64" s="78" t="s">
        <v>2371</v>
      </c>
      <c r="AZ64" s="78" t="s">
        <v>2372</v>
      </c>
      <c r="BA64" s="78" t="s">
        <v>2372</v>
      </c>
      <c r="BB64" s="78"/>
      <c r="BC64" s="79">
        <v>232569000</v>
      </c>
      <c r="BD64" s="79">
        <v>267853000</v>
      </c>
      <c r="BE64" s="80">
        <v>374578000</v>
      </c>
      <c r="BF64" s="80">
        <v>232569000</v>
      </c>
      <c r="BG64" s="80">
        <v>0</v>
      </c>
      <c r="BH64" s="80">
        <v>266369844</v>
      </c>
      <c r="BI64" s="80">
        <v>382110103</v>
      </c>
      <c r="BJ64" s="80">
        <v>232560000</v>
      </c>
      <c r="BK64" s="80">
        <v>0</v>
      </c>
      <c r="BL64" s="80">
        <v>881039947</v>
      </c>
      <c r="BM64" s="74">
        <v>67177000</v>
      </c>
      <c r="BN64" s="80">
        <v>215569035</v>
      </c>
      <c r="BO64" s="80">
        <v>277786717</v>
      </c>
      <c r="BP64" s="133">
        <v>67177000</v>
      </c>
      <c r="BQ64" s="25">
        <v>0</v>
      </c>
      <c r="BR64" s="82" t="s">
        <v>2928</v>
      </c>
      <c r="BS64" s="82" t="s">
        <v>2929</v>
      </c>
      <c r="BT64" s="134" t="s">
        <v>2930</v>
      </c>
      <c r="BU64" s="26"/>
    </row>
    <row r="65" spans="1:73" ht="55" customHeight="1">
      <c r="A65" s="15">
        <v>64</v>
      </c>
      <c r="B65" s="16">
        <v>2</v>
      </c>
      <c r="C65" s="17" t="s">
        <v>550</v>
      </c>
      <c r="D65" s="16">
        <v>1</v>
      </c>
      <c r="E65" s="18" t="s">
        <v>2356</v>
      </c>
      <c r="F65" s="16">
        <v>6</v>
      </c>
      <c r="G65" s="18" t="s">
        <v>2388</v>
      </c>
      <c r="H65" s="19">
        <v>64</v>
      </c>
      <c r="I65" s="18" t="s">
        <v>2931</v>
      </c>
      <c r="J65" s="15">
        <v>1671</v>
      </c>
      <c r="K65" s="18" t="s">
        <v>2921</v>
      </c>
      <c r="L65" s="20" t="s">
        <v>2391</v>
      </c>
      <c r="M65" s="17" t="s">
        <v>229</v>
      </c>
      <c r="N65" s="15">
        <v>16713</v>
      </c>
      <c r="O65" s="17" t="s">
        <v>2392</v>
      </c>
      <c r="P65" s="73">
        <v>160</v>
      </c>
      <c r="Q65" s="18" t="s">
        <v>2393</v>
      </c>
      <c r="R65" s="18" t="s">
        <v>2932</v>
      </c>
      <c r="S65" s="18" t="s">
        <v>2931</v>
      </c>
      <c r="T65" s="18" t="s">
        <v>225</v>
      </c>
      <c r="U65" s="16">
        <v>5</v>
      </c>
      <c r="V65" s="20" t="s">
        <v>2395</v>
      </c>
      <c r="W65" s="20" t="s">
        <v>2396</v>
      </c>
      <c r="X65" s="16">
        <v>89</v>
      </c>
      <c r="Y65" s="20" t="s">
        <v>388</v>
      </c>
      <c r="Z65" s="20">
        <v>14</v>
      </c>
      <c r="AA65" s="20" t="s">
        <v>2397</v>
      </c>
      <c r="AB65" s="20">
        <v>23</v>
      </c>
      <c r="AC65" s="18" t="s">
        <v>2398</v>
      </c>
      <c r="AD65" s="79">
        <v>309000000</v>
      </c>
      <c r="AE65" s="79">
        <v>299000000</v>
      </c>
      <c r="AF65" s="79">
        <v>0</v>
      </c>
      <c r="AG65" s="79">
        <v>320000000</v>
      </c>
      <c r="AH65" s="79">
        <v>928000000</v>
      </c>
      <c r="AI65" s="63">
        <v>1</v>
      </c>
      <c r="AJ65" s="64">
        <v>168</v>
      </c>
      <c r="AK65" s="130">
        <v>1.05</v>
      </c>
      <c r="AL65" s="64">
        <v>158</v>
      </c>
      <c r="AM65" s="130">
        <v>0.98750000000000004</v>
      </c>
      <c r="AN65" s="131" t="s">
        <v>2369</v>
      </c>
      <c r="AO65" s="131" t="s">
        <v>2369</v>
      </c>
      <c r="AP65" s="132" t="s">
        <v>2370</v>
      </c>
      <c r="AQ65" s="77">
        <v>52</v>
      </c>
      <c r="AR65" s="77">
        <v>97</v>
      </c>
      <c r="AS65" s="77">
        <v>19</v>
      </c>
      <c r="AT65" s="77">
        <v>0</v>
      </c>
      <c r="AU65" s="77">
        <v>49</v>
      </c>
      <c r="AV65" s="77">
        <v>109</v>
      </c>
      <c r="AW65" s="77">
        <v>0</v>
      </c>
      <c r="AX65" s="76">
        <v>0</v>
      </c>
      <c r="AY65" s="78" t="s">
        <v>2371</v>
      </c>
      <c r="AZ65" s="78" t="s">
        <v>2372</v>
      </c>
      <c r="BA65" s="78" t="s">
        <v>2450</v>
      </c>
      <c r="BB65" s="78"/>
      <c r="BC65" s="79">
        <v>245007000</v>
      </c>
      <c r="BD65" s="79">
        <v>284421000</v>
      </c>
      <c r="BE65" s="80">
        <v>398572000</v>
      </c>
      <c r="BF65" s="80">
        <v>245007000</v>
      </c>
      <c r="BG65" s="80">
        <v>0</v>
      </c>
      <c r="BH65" s="80">
        <v>285788357</v>
      </c>
      <c r="BI65" s="80">
        <v>396210104</v>
      </c>
      <c r="BJ65" s="80">
        <v>244827000</v>
      </c>
      <c r="BK65" s="80">
        <v>0</v>
      </c>
      <c r="BL65" s="80">
        <v>926825461</v>
      </c>
      <c r="BM65" s="74">
        <v>70860400</v>
      </c>
      <c r="BN65" s="80">
        <v>231103845</v>
      </c>
      <c r="BO65" s="80">
        <v>291886717</v>
      </c>
      <c r="BP65" s="133">
        <v>70860400</v>
      </c>
      <c r="BQ65" s="25">
        <v>0</v>
      </c>
      <c r="BR65" s="82" t="s">
        <v>2933</v>
      </c>
      <c r="BS65" s="82" t="s">
        <v>2934</v>
      </c>
      <c r="BT65" s="134" t="s">
        <v>2935</v>
      </c>
      <c r="BU65" s="26"/>
    </row>
    <row r="66" spans="1:73" ht="55" customHeight="1">
      <c r="A66" s="15">
        <v>65</v>
      </c>
      <c r="B66" s="16">
        <v>2</v>
      </c>
      <c r="C66" s="17" t="s">
        <v>550</v>
      </c>
      <c r="D66" s="16">
        <v>1</v>
      </c>
      <c r="E66" s="18" t="s">
        <v>2356</v>
      </c>
      <c r="F66" s="16">
        <v>6</v>
      </c>
      <c r="G66" s="18" t="s">
        <v>2388</v>
      </c>
      <c r="H66" s="19">
        <v>65</v>
      </c>
      <c r="I66" s="18" t="s">
        <v>2936</v>
      </c>
      <c r="J66" s="15">
        <v>1671</v>
      </c>
      <c r="K66" s="18" t="s">
        <v>2921</v>
      </c>
      <c r="L66" s="20" t="s">
        <v>2403</v>
      </c>
      <c r="M66" s="17" t="s">
        <v>229</v>
      </c>
      <c r="N66" s="15">
        <v>16714</v>
      </c>
      <c r="O66" s="17" t="s">
        <v>2404</v>
      </c>
      <c r="P66" s="73">
        <v>130</v>
      </c>
      <c r="Q66" s="18" t="s">
        <v>2393</v>
      </c>
      <c r="R66" s="18" t="s">
        <v>2937</v>
      </c>
      <c r="S66" s="18" t="s">
        <v>2936</v>
      </c>
      <c r="T66" s="18" t="s">
        <v>225</v>
      </c>
      <c r="U66" s="16">
        <v>5</v>
      </c>
      <c r="V66" s="20" t="s">
        <v>2395</v>
      </c>
      <c r="W66" s="20" t="s">
        <v>2406</v>
      </c>
      <c r="X66" s="16">
        <v>89</v>
      </c>
      <c r="Y66" s="20" t="s">
        <v>388</v>
      </c>
      <c r="Z66" s="20">
        <v>14</v>
      </c>
      <c r="AA66" s="20" t="s">
        <v>2397</v>
      </c>
      <c r="AB66" s="20">
        <v>24</v>
      </c>
      <c r="AC66" s="18" t="s">
        <v>2407</v>
      </c>
      <c r="AD66" s="79">
        <v>241000000</v>
      </c>
      <c r="AE66" s="79">
        <v>231000000</v>
      </c>
      <c r="AF66" s="79">
        <v>0</v>
      </c>
      <c r="AG66" s="79">
        <v>251000000</v>
      </c>
      <c r="AH66" s="79">
        <v>723000000</v>
      </c>
      <c r="AI66" s="63">
        <v>1</v>
      </c>
      <c r="AJ66" s="64">
        <v>98</v>
      </c>
      <c r="AK66" s="130">
        <v>0.75384615384615383</v>
      </c>
      <c r="AL66" s="64">
        <v>122</v>
      </c>
      <c r="AM66" s="130">
        <v>0.93846153846153846</v>
      </c>
      <c r="AN66" s="131" t="s">
        <v>2368</v>
      </c>
      <c r="AO66" s="131" t="s">
        <v>2369</v>
      </c>
      <c r="AP66" s="132" t="s">
        <v>2370</v>
      </c>
      <c r="AQ66" s="77">
        <v>40</v>
      </c>
      <c r="AR66" s="77">
        <v>44</v>
      </c>
      <c r="AS66" s="77">
        <v>14</v>
      </c>
      <c r="AT66" s="77">
        <v>0</v>
      </c>
      <c r="AU66" s="77">
        <v>40</v>
      </c>
      <c r="AV66" s="77">
        <v>82</v>
      </c>
      <c r="AW66" s="77">
        <v>0</v>
      </c>
      <c r="AX66" s="76">
        <v>0</v>
      </c>
      <c r="AY66" s="78" t="s">
        <v>2371</v>
      </c>
      <c r="AZ66" s="78" t="s">
        <v>2371</v>
      </c>
      <c r="BA66" s="78" t="s">
        <v>2450</v>
      </c>
      <c r="BB66" s="78"/>
      <c r="BC66" s="79">
        <v>193243000</v>
      </c>
      <c r="BD66" s="79">
        <v>221830000</v>
      </c>
      <c r="BE66" s="80">
        <v>307927000</v>
      </c>
      <c r="BF66" s="80">
        <v>193243000</v>
      </c>
      <c r="BG66" s="80">
        <v>0</v>
      </c>
      <c r="BH66" s="80">
        <v>213392847</v>
      </c>
      <c r="BI66" s="80">
        <v>318352065</v>
      </c>
      <c r="BJ66" s="80">
        <v>193243000</v>
      </c>
      <c r="BK66" s="80">
        <v>0</v>
      </c>
      <c r="BL66" s="80">
        <v>724987912</v>
      </c>
      <c r="BM66" s="74">
        <v>63493600</v>
      </c>
      <c r="BN66" s="80">
        <v>124755948</v>
      </c>
      <c r="BO66" s="80">
        <v>54960840</v>
      </c>
      <c r="BP66" s="133">
        <v>63493600</v>
      </c>
      <c r="BQ66" s="25">
        <v>0</v>
      </c>
      <c r="BR66" s="82" t="s">
        <v>2938</v>
      </c>
      <c r="BS66" s="82" t="s">
        <v>2939</v>
      </c>
      <c r="BT66" s="134" t="s">
        <v>2940</v>
      </c>
      <c r="BU66" s="26"/>
    </row>
    <row r="67" spans="1:73" ht="55" customHeight="1">
      <c r="A67" s="15">
        <v>66</v>
      </c>
      <c r="B67" s="16">
        <v>2</v>
      </c>
      <c r="C67" s="17" t="s">
        <v>550</v>
      </c>
      <c r="D67" s="16">
        <v>1</v>
      </c>
      <c r="E67" s="18" t="s">
        <v>2356</v>
      </c>
      <c r="F67" s="16">
        <v>6</v>
      </c>
      <c r="G67" s="18" t="s">
        <v>2388</v>
      </c>
      <c r="H67" s="19">
        <v>66</v>
      </c>
      <c r="I67" s="29" t="s">
        <v>2439</v>
      </c>
      <c r="J67" s="15">
        <v>1710</v>
      </c>
      <c r="K67" s="18" t="s">
        <v>2941</v>
      </c>
      <c r="L67" s="20" t="s">
        <v>2441</v>
      </c>
      <c r="M67" s="17" t="s">
        <v>229</v>
      </c>
      <c r="N67" s="15">
        <v>17102</v>
      </c>
      <c r="O67" s="17" t="s">
        <v>2442</v>
      </c>
      <c r="P67" s="73">
        <v>1</v>
      </c>
      <c r="Q67" s="18" t="s">
        <v>2443</v>
      </c>
      <c r="R67" s="18" t="s">
        <v>2444</v>
      </c>
      <c r="S67" s="18" t="s">
        <v>2439</v>
      </c>
      <c r="T67" s="18" t="s">
        <v>225</v>
      </c>
      <c r="U67" s="16">
        <v>6</v>
      </c>
      <c r="V67" s="20" t="s">
        <v>2445</v>
      </c>
      <c r="W67" s="20" t="s">
        <v>2446</v>
      </c>
      <c r="X67" s="16">
        <v>92</v>
      </c>
      <c r="Y67" s="20" t="s">
        <v>312</v>
      </c>
      <c r="Z67" s="20">
        <v>5</v>
      </c>
      <c r="AA67" s="20" t="s">
        <v>2447</v>
      </c>
      <c r="AB67" s="20">
        <v>26</v>
      </c>
      <c r="AC67" s="18" t="s">
        <v>2448</v>
      </c>
      <c r="AD67" s="79">
        <v>0</v>
      </c>
      <c r="AE67" s="79">
        <v>0</v>
      </c>
      <c r="AF67" s="79">
        <v>0</v>
      </c>
      <c r="AG67" s="79">
        <v>200000000</v>
      </c>
      <c r="AH67" s="79">
        <v>200000000</v>
      </c>
      <c r="AI67" s="63">
        <v>1</v>
      </c>
      <c r="AJ67" s="64">
        <v>0</v>
      </c>
      <c r="AK67" s="130">
        <v>0</v>
      </c>
      <c r="AL67" s="64">
        <v>0</v>
      </c>
      <c r="AM67" s="130">
        <v>0</v>
      </c>
      <c r="AN67" s="131" t="s">
        <v>2449</v>
      </c>
      <c r="AO67" s="131" t="s">
        <v>2449</v>
      </c>
      <c r="AP67" s="132" t="s">
        <v>2370</v>
      </c>
      <c r="AQ67" s="77">
        <v>0</v>
      </c>
      <c r="AR67" s="77">
        <v>0</v>
      </c>
      <c r="AS67" s="77">
        <v>0</v>
      </c>
      <c r="AT67" s="77">
        <v>0</v>
      </c>
      <c r="AU67" s="77">
        <v>0</v>
      </c>
      <c r="AV67" s="77">
        <v>0</v>
      </c>
      <c r="AW67" s="77">
        <v>0</v>
      </c>
      <c r="AX67" s="76">
        <v>0</v>
      </c>
      <c r="AY67" s="78" t="s">
        <v>54</v>
      </c>
      <c r="AZ67" s="78" t="s">
        <v>54</v>
      </c>
      <c r="BA67" s="78" t="s">
        <v>54</v>
      </c>
      <c r="BB67" s="78"/>
      <c r="BC67" s="79">
        <v>0</v>
      </c>
      <c r="BD67" s="79">
        <v>0</v>
      </c>
      <c r="BE67" s="80">
        <v>0</v>
      </c>
      <c r="BF67" s="80">
        <v>0</v>
      </c>
      <c r="BG67" s="80">
        <v>0</v>
      </c>
      <c r="BH67" s="80"/>
      <c r="BI67" s="80"/>
      <c r="BJ67" s="80"/>
      <c r="BK67" s="80">
        <v>0</v>
      </c>
      <c r="BL67" s="80">
        <v>0</v>
      </c>
      <c r="BM67" s="74">
        <v>0</v>
      </c>
      <c r="BN67" s="80"/>
      <c r="BO67" s="80"/>
      <c r="BP67" s="133"/>
      <c r="BQ67" s="25">
        <v>0</v>
      </c>
      <c r="BR67" s="82" t="s">
        <v>54</v>
      </c>
      <c r="BS67" s="82" t="s">
        <v>54</v>
      </c>
      <c r="BT67" s="134" t="s">
        <v>54</v>
      </c>
      <c r="BU67" s="26"/>
    </row>
    <row r="68" spans="1:73" ht="55" customHeight="1">
      <c r="A68" s="15">
        <v>67</v>
      </c>
      <c r="B68" s="16">
        <v>2</v>
      </c>
      <c r="C68" s="17" t="s">
        <v>550</v>
      </c>
      <c r="D68" s="16">
        <v>1</v>
      </c>
      <c r="E68" s="18" t="s">
        <v>2356</v>
      </c>
      <c r="F68" s="16">
        <v>6</v>
      </c>
      <c r="G68" s="18" t="s">
        <v>2388</v>
      </c>
      <c r="H68" s="19">
        <v>67</v>
      </c>
      <c r="I68" s="29" t="s">
        <v>2942</v>
      </c>
      <c r="J68" s="15">
        <v>1710</v>
      </c>
      <c r="K68" s="18" t="s">
        <v>2941</v>
      </c>
      <c r="L68" s="20" t="s">
        <v>2473</v>
      </c>
      <c r="M68" s="17" t="s">
        <v>229</v>
      </c>
      <c r="N68" s="15">
        <v>17103</v>
      </c>
      <c r="O68" s="17" t="s">
        <v>2442</v>
      </c>
      <c r="P68" s="73">
        <v>1</v>
      </c>
      <c r="Q68" s="18" t="s">
        <v>2443</v>
      </c>
      <c r="R68" s="18" t="s">
        <v>2943</v>
      </c>
      <c r="S68" s="18" t="s">
        <v>2942</v>
      </c>
      <c r="T68" s="18" t="s">
        <v>225</v>
      </c>
      <c r="U68" s="16">
        <v>6</v>
      </c>
      <c r="V68" s="20" t="s">
        <v>2445</v>
      </c>
      <c r="W68" s="20" t="s">
        <v>2475</v>
      </c>
      <c r="X68" s="16">
        <v>92</v>
      </c>
      <c r="Y68" s="20" t="s">
        <v>312</v>
      </c>
      <c r="Z68" s="20">
        <v>5</v>
      </c>
      <c r="AA68" s="20" t="s">
        <v>2447</v>
      </c>
      <c r="AB68" s="20">
        <v>27</v>
      </c>
      <c r="AC68" s="18" t="s">
        <v>2476</v>
      </c>
      <c r="AD68" s="79">
        <v>0</v>
      </c>
      <c r="AE68" s="79">
        <v>200000000</v>
      </c>
      <c r="AF68" s="79">
        <v>0</v>
      </c>
      <c r="AG68" s="79">
        <v>0</v>
      </c>
      <c r="AH68" s="79">
        <v>200000000</v>
      </c>
      <c r="AI68" s="63">
        <v>1</v>
      </c>
      <c r="AJ68" s="64">
        <v>1</v>
      </c>
      <c r="AK68" s="130">
        <v>1</v>
      </c>
      <c r="AL68" s="64">
        <v>1</v>
      </c>
      <c r="AM68" s="130">
        <v>1</v>
      </c>
      <c r="AN68" s="131" t="s">
        <v>2369</v>
      </c>
      <c r="AO68" s="131" t="s">
        <v>2369</v>
      </c>
      <c r="AP68" s="132" t="s">
        <v>2370</v>
      </c>
      <c r="AQ68" s="77">
        <v>0</v>
      </c>
      <c r="AR68" s="77">
        <v>1</v>
      </c>
      <c r="AS68" s="77">
        <v>0</v>
      </c>
      <c r="AT68" s="77">
        <v>0</v>
      </c>
      <c r="AU68" s="77">
        <v>0</v>
      </c>
      <c r="AV68" s="77">
        <v>1</v>
      </c>
      <c r="AW68" s="77">
        <v>0</v>
      </c>
      <c r="AX68" s="76">
        <v>0</v>
      </c>
      <c r="AY68" s="78" t="s">
        <v>54</v>
      </c>
      <c r="AZ68" s="78" t="s">
        <v>2371</v>
      </c>
      <c r="BA68" s="78" t="s">
        <v>54</v>
      </c>
      <c r="BB68" s="78"/>
      <c r="BC68" s="79">
        <v>0</v>
      </c>
      <c r="BD68" s="79">
        <v>0</v>
      </c>
      <c r="BE68" s="80">
        <v>200000000</v>
      </c>
      <c r="BF68" s="80">
        <v>0</v>
      </c>
      <c r="BG68" s="80">
        <v>0</v>
      </c>
      <c r="BH68" s="80"/>
      <c r="BI68" s="80">
        <v>125962796</v>
      </c>
      <c r="BJ68" s="80"/>
      <c r="BK68" s="80">
        <v>0</v>
      </c>
      <c r="BL68" s="80">
        <v>125962796</v>
      </c>
      <c r="BM68" s="74">
        <v>0</v>
      </c>
      <c r="BN68" s="80"/>
      <c r="BO68" s="80">
        <v>64271667</v>
      </c>
      <c r="BP68" s="133"/>
      <c r="BQ68" s="25">
        <v>0</v>
      </c>
      <c r="BR68" s="82" t="s">
        <v>54</v>
      </c>
      <c r="BS68" s="82" t="s">
        <v>2944</v>
      </c>
      <c r="BT68" s="134" t="s">
        <v>54</v>
      </c>
      <c r="BU68" s="26"/>
    </row>
    <row r="69" spans="1:73" ht="55" customHeight="1">
      <c r="A69" s="15">
        <v>68</v>
      </c>
      <c r="B69" s="16">
        <v>2</v>
      </c>
      <c r="C69" s="17" t="s">
        <v>550</v>
      </c>
      <c r="D69" s="16">
        <v>1</v>
      </c>
      <c r="E69" s="18" t="s">
        <v>2356</v>
      </c>
      <c r="F69" s="16">
        <v>6</v>
      </c>
      <c r="G69" s="18" t="s">
        <v>2388</v>
      </c>
      <c r="H69" s="19">
        <v>68</v>
      </c>
      <c r="I69" s="18" t="s">
        <v>2945</v>
      </c>
      <c r="J69" s="15">
        <v>1710</v>
      </c>
      <c r="K69" s="18" t="s">
        <v>2941</v>
      </c>
      <c r="L69" s="20" t="s">
        <v>2454</v>
      </c>
      <c r="M69" s="17" t="s">
        <v>229</v>
      </c>
      <c r="N69" s="15">
        <v>17101</v>
      </c>
      <c r="O69" s="17" t="s">
        <v>2455</v>
      </c>
      <c r="P69" s="73">
        <v>3000</v>
      </c>
      <c r="Q69" s="18" t="s">
        <v>2379</v>
      </c>
      <c r="R69" s="18" t="s">
        <v>2456</v>
      </c>
      <c r="S69" s="18" t="s">
        <v>2945</v>
      </c>
      <c r="T69" s="18" t="s">
        <v>225</v>
      </c>
      <c r="U69" s="16">
        <v>7</v>
      </c>
      <c r="V69" s="20" t="s">
        <v>2457</v>
      </c>
      <c r="W69" s="20" t="s">
        <v>2458</v>
      </c>
      <c r="X69" s="16">
        <v>92</v>
      </c>
      <c r="Y69" s="20" t="s">
        <v>312</v>
      </c>
      <c r="Z69" s="20">
        <v>2</v>
      </c>
      <c r="AA69" s="20" t="s">
        <v>2459</v>
      </c>
      <c r="AB69" s="20">
        <v>25</v>
      </c>
      <c r="AC69" s="18" t="s">
        <v>2460</v>
      </c>
      <c r="AD69" s="79">
        <v>285000000</v>
      </c>
      <c r="AE69" s="79">
        <v>339000000</v>
      </c>
      <c r="AF69" s="79">
        <v>304000000</v>
      </c>
      <c r="AG69" s="79">
        <v>400000000</v>
      </c>
      <c r="AH69" s="79">
        <v>1328000000</v>
      </c>
      <c r="AI69" s="63">
        <v>1</v>
      </c>
      <c r="AJ69" s="64">
        <v>2097</v>
      </c>
      <c r="AK69" s="130">
        <v>0.69899999999999995</v>
      </c>
      <c r="AL69" s="64">
        <v>1474</v>
      </c>
      <c r="AM69" s="130">
        <v>0.49133333333333334</v>
      </c>
      <c r="AN69" s="131" t="s">
        <v>2384</v>
      </c>
      <c r="AO69" s="131" t="s">
        <v>2384</v>
      </c>
      <c r="AP69" s="132" t="s">
        <v>2370</v>
      </c>
      <c r="AQ69" s="77">
        <v>644</v>
      </c>
      <c r="AR69" s="77">
        <v>766</v>
      </c>
      <c r="AS69" s="77">
        <v>687</v>
      </c>
      <c r="AT69" s="77">
        <v>0</v>
      </c>
      <c r="AU69" s="77">
        <v>644</v>
      </c>
      <c r="AV69" s="77">
        <v>830</v>
      </c>
      <c r="AW69" s="77">
        <v>0</v>
      </c>
      <c r="AX69" s="76">
        <v>0</v>
      </c>
      <c r="AY69" s="78" t="s">
        <v>2371</v>
      </c>
      <c r="AZ69" s="78" t="s">
        <v>2371</v>
      </c>
      <c r="BA69" s="78" t="s">
        <v>2372</v>
      </c>
      <c r="BB69" s="78"/>
      <c r="BC69" s="79">
        <v>350000000</v>
      </c>
      <c r="BD69" s="79">
        <v>262330000</v>
      </c>
      <c r="BE69" s="80">
        <v>339000000</v>
      </c>
      <c r="BF69" s="80">
        <v>350000000</v>
      </c>
      <c r="BG69" s="80">
        <v>0</v>
      </c>
      <c r="BH69" s="80">
        <v>262283392</v>
      </c>
      <c r="BI69" s="80">
        <v>381682796</v>
      </c>
      <c r="BJ69" s="80">
        <v>341496000</v>
      </c>
      <c r="BK69" s="80">
        <v>0</v>
      </c>
      <c r="BL69" s="80">
        <v>985462188</v>
      </c>
      <c r="BM69" s="74">
        <v>48823333</v>
      </c>
      <c r="BN69" s="80">
        <v>50883333</v>
      </c>
      <c r="BO69" s="80">
        <v>64271667</v>
      </c>
      <c r="BP69" s="133">
        <v>48823333</v>
      </c>
      <c r="BQ69" s="25">
        <v>0</v>
      </c>
      <c r="BR69" s="82" t="s">
        <v>2946</v>
      </c>
      <c r="BS69" s="82" t="s">
        <v>2947</v>
      </c>
      <c r="BT69" s="134" t="s">
        <v>2948</v>
      </c>
      <c r="BU69" s="26"/>
    </row>
    <row r="70" spans="1:73" ht="55" customHeight="1">
      <c r="A70" s="15">
        <v>69</v>
      </c>
      <c r="B70" s="16">
        <v>2</v>
      </c>
      <c r="C70" s="17" t="s">
        <v>550</v>
      </c>
      <c r="D70" s="16">
        <v>1</v>
      </c>
      <c r="E70" s="18" t="s">
        <v>2356</v>
      </c>
      <c r="F70" s="16">
        <v>6</v>
      </c>
      <c r="G70" s="18" t="s">
        <v>2388</v>
      </c>
      <c r="H70" s="19">
        <v>69</v>
      </c>
      <c r="I70" s="29" t="s">
        <v>2949</v>
      </c>
      <c r="J70" s="15">
        <v>1855</v>
      </c>
      <c r="K70" s="18" t="s">
        <v>2950</v>
      </c>
      <c r="L70" s="20" t="s">
        <v>69</v>
      </c>
      <c r="M70" s="17" t="s">
        <v>229</v>
      </c>
      <c r="N70" s="15">
        <v>18551</v>
      </c>
      <c r="O70" s="17" t="s">
        <v>2481</v>
      </c>
      <c r="P70" s="73">
        <v>1000</v>
      </c>
      <c r="Q70" s="18" t="s">
        <v>2482</v>
      </c>
      <c r="R70" s="18" t="s">
        <v>2483</v>
      </c>
      <c r="S70" s="18" t="s">
        <v>2949</v>
      </c>
      <c r="T70" s="18" t="s">
        <v>225</v>
      </c>
      <c r="U70" s="16">
        <v>7</v>
      </c>
      <c r="V70" s="20" t="s">
        <v>2457</v>
      </c>
      <c r="W70" s="20" t="s">
        <v>2484</v>
      </c>
      <c r="X70" s="16">
        <v>100</v>
      </c>
      <c r="Y70" s="51" t="s">
        <v>234</v>
      </c>
      <c r="Z70" s="20">
        <v>15</v>
      </c>
      <c r="AA70" s="20" t="s">
        <v>2485</v>
      </c>
      <c r="AB70" s="20">
        <v>30</v>
      </c>
      <c r="AC70" s="18" t="s">
        <v>303</v>
      </c>
      <c r="AD70" s="79">
        <v>0</v>
      </c>
      <c r="AE70" s="79">
        <v>245000000</v>
      </c>
      <c r="AF70" s="79">
        <v>245000000</v>
      </c>
      <c r="AG70" s="79">
        <v>247000000</v>
      </c>
      <c r="AH70" s="79">
        <v>737000000</v>
      </c>
      <c r="AI70" s="63">
        <v>1</v>
      </c>
      <c r="AJ70" s="64">
        <v>332</v>
      </c>
      <c r="AK70" s="130">
        <v>0.33200000000000002</v>
      </c>
      <c r="AL70" s="64">
        <v>358</v>
      </c>
      <c r="AM70" s="130">
        <v>0.35799999999999998</v>
      </c>
      <c r="AN70" s="131" t="s">
        <v>2449</v>
      </c>
      <c r="AO70" s="131" t="s">
        <v>2449</v>
      </c>
      <c r="AP70" s="132" t="s">
        <v>2370</v>
      </c>
      <c r="AQ70" s="77">
        <v>0</v>
      </c>
      <c r="AR70" s="77">
        <v>332</v>
      </c>
      <c r="AS70" s="77">
        <v>0</v>
      </c>
      <c r="AT70" s="77">
        <v>0</v>
      </c>
      <c r="AU70" s="77">
        <v>0</v>
      </c>
      <c r="AV70" s="77">
        <v>358</v>
      </c>
      <c r="AW70" s="77">
        <v>0</v>
      </c>
      <c r="AX70" s="76">
        <v>0</v>
      </c>
      <c r="AY70" s="78" t="s">
        <v>54</v>
      </c>
      <c r="AZ70" s="78" t="s">
        <v>2371</v>
      </c>
      <c r="BA70" s="78" t="s">
        <v>2825</v>
      </c>
      <c r="BB70" s="78"/>
      <c r="BC70" s="79">
        <v>300000000</v>
      </c>
      <c r="BD70" s="79">
        <v>0</v>
      </c>
      <c r="BE70" s="80">
        <v>245000000</v>
      </c>
      <c r="BF70" s="80">
        <v>300000000</v>
      </c>
      <c r="BG70" s="80">
        <v>0</v>
      </c>
      <c r="BH70" s="80"/>
      <c r="BI70" s="80">
        <v>243337030</v>
      </c>
      <c r="BJ70" s="80">
        <v>128200000</v>
      </c>
      <c r="BK70" s="80">
        <v>0</v>
      </c>
      <c r="BL70" s="80">
        <v>371537030</v>
      </c>
      <c r="BM70" s="74">
        <v>82093333</v>
      </c>
      <c r="BN70" s="80"/>
      <c r="BO70" s="80">
        <v>53333333</v>
      </c>
      <c r="BP70" s="133">
        <v>82093333</v>
      </c>
      <c r="BQ70" s="25">
        <v>0</v>
      </c>
      <c r="BR70" s="82" t="s">
        <v>54</v>
      </c>
      <c r="BS70" s="82" t="s">
        <v>2951</v>
      </c>
      <c r="BT70" s="134" t="s">
        <v>2948</v>
      </c>
      <c r="BU70" s="26"/>
    </row>
    <row r="71" spans="1:73" ht="55" customHeight="1">
      <c r="A71" s="15">
        <v>70</v>
      </c>
      <c r="B71" s="16">
        <v>2</v>
      </c>
      <c r="C71" s="17" t="s">
        <v>550</v>
      </c>
      <c r="D71" s="16">
        <v>1</v>
      </c>
      <c r="E71" s="18" t="s">
        <v>2356</v>
      </c>
      <c r="F71" s="16">
        <v>6</v>
      </c>
      <c r="G71" s="18" t="s">
        <v>2388</v>
      </c>
      <c r="H71" s="19">
        <v>70</v>
      </c>
      <c r="I71" s="18" t="s">
        <v>2952</v>
      </c>
      <c r="J71" s="15">
        <v>2024</v>
      </c>
      <c r="K71" s="18" t="s">
        <v>2953</v>
      </c>
      <c r="L71" s="20" t="s">
        <v>56</v>
      </c>
      <c r="M71" s="17" t="s">
        <v>229</v>
      </c>
      <c r="N71" s="15">
        <v>20242</v>
      </c>
      <c r="O71" s="17" t="s">
        <v>2378</v>
      </c>
      <c r="P71" s="73">
        <v>100</v>
      </c>
      <c r="Q71" s="18" t="s">
        <v>2379</v>
      </c>
      <c r="R71" s="18" t="s">
        <v>2954</v>
      </c>
      <c r="S71" s="18" t="s">
        <v>2952</v>
      </c>
      <c r="T71" s="18" t="s">
        <v>2431</v>
      </c>
      <c r="U71" s="16">
        <v>11</v>
      </c>
      <c r="V71" s="20" t="s">
        <v>2432</v>
      </c>
      <c r="W71" s="20" t="s">
        <v>2433</v>
      </c>
      <c r="X71" s="16">
        <v>91</v>
      </c>
      <c r="Y71" s="20" t="s">
        <v>278</v>
      </c>
      <c r="Z71" s="20">
        <v>16</v>
      </c>
      <c r="AA71" s="20" t="s">
        <v>2434</v>
      </c>
      <c r="AB71" s="20">
        <v>33</v>
      </c>
      <c r="AC71" s="18" t="s">
        <v>2435</v>
      </c>
      <c r="AD71" s="79">
        <v>77000000</v>
      </c>
      <c r="AE71" s="79">
        <v>80000000</v>
      </c>
      <c r="AF71" s="79">
        <v>81000000</v>
      </c>
      <c r="AG71" s="79">
        <v>85000000</v>
      </c>
      <c r="AH71" s="79">
        <v>323000000</v>
      </c>
      <c r="AI71" s="63">
        <v>1</v>
      </c>
      <c r="AJ71" s="64">
        <v>74</v>
      </c>
      <c r="AK71" s="130">
        <v>0.74</v>
      </c>
      <c r="AL71" s="64">
        <v>56</v>
      </c>
      <c r="AM71" s="130">
        <v>0.56000000000000005</v>
      </c>
      <c r="AN71" s="131" t="s">
        <v>2368</v>
      </c>
      <c r="AO71" s="131" t="s">
        <v>2384</v>
      </c>
      <c r="AP71" s="132" t="s">
        <v>2370</v>
      </c>
      <c r="AQ71" s="77">
        <v>24</v>
      </c>
      <c r="AR71" s="77">
        <v>25</v>
      </c>
      <c r="AS71" s="77">
        <v>25</v>
      </c>
      <c r="AT71" s="77">
        <v>0</v>
      </c>
      <c r="AU71" s="77">
        <v>31</v>
      </c>
      <c r="AV71" s="77">
        <v>25</v>
      </c>
      <c r="AW71" s="77">
        <v>0</v>
      </c>
      <c r="AX71" s="76">
        <v>0</v>
      </c>
      <c r="AY71" s="78" t="s">
        <v>2371</v>
      </c>
      <c r="AZ71" s="78" t="s">
        <v>2371</v>
      </c>
      <c r="BA71" s="78" t="s">
        <v>2372</v>
      </c>
      <c r="BB71" s="78"/>
      <c r="BC71" s="79">
        <v>81000000</v>
      </c>
      <c r="BD71" s="79">
        <v>70875000</v>
      </c>
      <c r="BE71" s="80">
        <v>87438000</v>
      </c>
      <c r="BF71" s="80">
        <v>81000000</v>
      </c>
      <c r="BG71" s="80">
        <v>0</v>
      </c>
      <c r="BH71" s="80">
        <v>83476020</v>
      </c>
      <c r="BI71" s="80">
        <v>97521873</v>
      </c>
      <c r="BJ71" s="80">
        <v>81000000</v>
      </c>
      <c r="BK71" s="80">
        <v>0</v>
      </c>
      <c r="BL71" s="80">
        <v>261997893</v>
      </c>
      <c r="BM71" s="74">
        <v>16045387</v>
      </c>
      <c r="BN71" s="80">
        <v>10550000</v>
      </c>
      <c r="BO71" s="80">
        <v>22548441</v>
      </c>
      <c r="BP71" s="133">
        <v>16045387</v>
      </c>
      <c r="BQ71" s="25">
        <v>0</v>
      </c>
      <c r="BR71" s="82" t="s">
        <v>2955</v>
      </c>
      <c r="BS71" s="82" t="s">
        <v>2956</v>
      </c>
      <c r="BT71" s="134" t="s">
        <v>2957</v>
      </c>
      <c r="BU71" s="26"/>
    </row>
    <row r="72" spans="1:73" ht="55" customHeight="1">
      <c r="A72" s="15">
        <v>71</v>
      </c>
      <c r="B72" s="16">
        <v>2</v>
      </c>
      <c r="C72" s="17" t="s">
        <v>550</v>
      </c>
      <c r="D72" s="16">
        <v>1</v>
      </c>
      <c r="E72" s="18" t="s">
        <v>2356</v>
      </c>
      <c r="F72" s="16">
        <v>6</v>
      </c>
      <c r="G72" s="18" t="s">
        <v>2388</v>
      </c>
      <c r="H72" s="19">
        <v>71</v>
      </c>
      <c r="I72" s="18" t="s">
        <v>2958</v>
      </c>
      <c r="J72" s="15">
        <v>2024</v>
      </c>
      <c r="K72" s="18" t="s">
        <v>2953</v>
      </c>
      <c r="L72" s="20" t="s">
        <v>45</v>
      </c>
      <c r="M72" s="17" t="s">
        <v>229</v>
      </c>
      <c r="N72" s="15">
        <v>20246</v>
      </c>
      <c r="O72" s="17" t="s">
        <v>2481</v>
      </c>
      <c r="P72" s="73">
        <v>100</v>
      </c>
      <c r="Q72" s="18" t="s">
        <v>2379</v>
      </c>
      <c r="R72" s="18" t="s">
        <v>2959</v>
      </c>
      <c r="S72" s="18" t="s">
        <v>2958</v>
      </c>
      <c r="T72" s="18" t="s">
        <v>2431</v>
      </c>
      <c r="U72" s="16">
        <v>11</v>
      </c>
      <c r="V72" s="20" t="s">
        <v>2432</v>
      </c>
      <c r="W72" s="20" t="s">
        <v>2960</v>
      </c>
      <c r="X72" s="16">
        <v>91</v>
      </c>
      <c r="Y72" s="20" t="s">
        <v>278</v>
      </c>
      <c r="Z72" s="20">
        <v>16</v>
      </c>
      <c r="AA72" s="20" t="s">
        <v>2434</v>
      </c>
      <c r="AB72" s="20">
        <v>35</v>
      </c>
      <c r="AC72" s="18" t="s">
        <v>2961</v>
      </c>
      <c r="AD72" s="79">
        <v>95000000</v>
      </c>
      <c r="AE72" s="79">
        <v>97000000</v>
      </c>
      <c r="AF72" s="79">
        <v>0</v>
      </c>
      <c r="AG72" s="79">
        <v>0</v>
      </c>
      <c r="AH72" s="79">
        <v>192000000</v>
      </c>
      <c r="AI72" s="63">
        <v>1</v>
      </c>
      <c r="AJ72" s="64">
        <v>100</v>
      </c>
      <c r="AK72" s="130">
        <v>1</v>
      </c>
      <c r="AL72" s="64">
        <v>103</v>
      </c>
      <c r="AM72" s="130">
        <v>1.03</v>
      </c>
      <c r="AN72" s="131" t="s">
        <v>2369</v>
      </c>
      <c r="AO72" s="131" t="s">
        <v>2369</v>
      </c>
      <c r="AP72" s="132" t="s">
        <v>2370</v>
      </c>
      <c r="AQ72" s="77">
        <v>49</v>
      </c>
      <c r="AR72" s="77">
        <v>51</v>
      </c>
      <c r="AS72" s="77">
        <v>0</v>
      </c>
      <c r="AT72" s="77">
        <v>0</v>
      </c>
      <c r="AU72" s="77">
        <v>52</v>
      </c>
      <c r="AV72" s="77">
        <v>51</v>
      </c>
      <c r="AW72" s="77">
        <v>0</v>
      </c>
      <c r="AX72" s="76">
        <v>0</v>
      </c>
      <c r="AY72" s="78" t="s">
        <v>2371</v>
      </c>
      <c r="AZ72" s="78" t="s">
        <v>2371</v>
      </c>
      <c r="BA72" s="78" t="s">
        <v>54</v>
      </c>
      <c r="BB72" s="78"/>
      <c r="BC72" s="79">
        <v>0</v>
      </c>
      <c r="BD72" s="79">
        <v>87443000</v>
      </c>
      <c r="BE72" s="80">
        <v>106018000</v>
      </c>
      <c r="BF72" s="80">
        <v>0</v>
      </c>
      <c r="BG72" s="80">
        <v>0</v>
      </c>
      <c r="BH72" s="80">
        <v>83476020</v>
      </c>
      <c r="BI72" s="80">
        <v>97521873</v>
      </c>
      <c r="BJ72" s="80"/>
      <c r="BK72" s="80">
        <v>0</v>
      </c>
      <c r="BL72" s="80">
        <v>180997893</v>
      </c>
      <c r="BM72" s="74">
        <v>0</v>
      </c>
      <c r="BN72" s="80">
        <v>10550000</v>
      </c>
      <c r="BO72" s="80">
        <v>22548441</v>
      </c>
      <c r="BP72" s="133"/>
      <c r="BQ72" s="25">
        <v>0</v>
      </c>
      <c r="BR72" s="82" t="s">
        <v>2955</v>
      </c>
      <c r="BS72" s="82" t="s">
        <v>2962</v>
      </c>
      <c r="BT72" s="134" t="s">
        <v>54</v>
      </c>
      <c r="BU72" s="26"/>
    </row>
    <row r="73" spans="1:73" ht="55" customHeight="1">
      <c r="A73" s="15">
        <v>72</v>
      </c>
      <c r="B73" s="16">
        <v>2</v>
      </c>
      <c r="C73" s="17" t="s">
        <v>550</v>
      </c>
      <c r="D73" s="16">
        <v>1</v>
      </c>
      <c r="E73" s="18" t="s">
        <v>2356</v>
      </c>
      <c r="F73" s="16">
        <v>6</v>
      </c>
      <c r="G73" s="18" t="s">
        <v>2388</v>
      </c>
      <c r="H73" s="19">
        <v>72</v>
      </c>
      <c r="I73" s="18" t="s">
        <v>2963</v>
      </c>
      <c r="J73" s="15">
        <v>2024</v>
      </c>
      <c r="K73" s="18" t="s">
        <v>2953</v>
      </c>
      <c r="L73" s="20" t="s">
        <v>2964</v>
      </c>
      <c r="M73" s="17" t="s">
        <v>229</v>
      </c>
      <c r="N73" s="15">
        <v>20241</v>
      </c>
      <c r="O73" s="17" t="s">
        <v>2481</v>
      </c>
      <c r="P73" s="73">
        <v>200</v>
      </c>
      <c r="Q73" s="18" t="s">
        <v>2379</v>
      </c>
      <c r="R73" s="18" t="s">
        <v>2965</v>
      </c>
      <c r="S73" s="18" t="s">
        <v>2963</v>
      </c>
      <c r="T73" s="18" t="s">
        <v>2431</v>
      </c>
      <c r="U73" s="16">
        <v>11</v>
      </c>
      <c r="V73" s="20" t="s">
        <v>2432</v>
      </c>
      <c r="W73" s="20" t="s">
        <v>2966</v>
      </c>
      <c r="X73" s="16">
        <v>91</v>
      </c>
      <c r="Y73" s="20" t="s">
        <v>278</v>
      </c>
      <c r="Z73" s="20">
        <v>16</v>
      </c>
      <c r="AA73" s="20" t="s">
        <v>2434</v>
      </c>
      <c r="AB73" s="20">
        <v>31</v>
      </c>
      <c r="AC73" s="18" t="s">
        <v>2967</v>
      </c>
      <c r="AD73" s="79">
        <v>95000000</v>
      </c>
      <c r="AE73" s="79">
        <v>98000000</v>
      </c>
      <c r="AF73" s="79">
        <v>100000000</v>
      </c>
      <c r="AG73" s="79">
        <v>104000000</v>
      </c>
      <c r="AH73" s="79">
        <v>397000000</v>
      </c>
      <c r="AI73" s="63">
        <v>1</v>
      </c>
      <c r="AJ73" s="64">
        <v>147</v>
      </c>
      <c r="AK73" s="130">
        <v>0.73499999999999999</v>
      </c>
      <c r="AL73" s="64">
        <v>124</v>
      </c>
      <c r="AM73" s="130">
        <v>0.62</v>
      </c>
      <c r="AN73" s="131" t="s">
        <v>2368</v>
      </c>
      <c r="AO73" s="131" t="s">
        <v>2384</v>
      </c>
      <c r="AP73" s="132" t="s">
        <v>2370</v>
      </c>
      <c r="AQ73" s="77">
        <v>48</v>
      </c>
      <c r="AR73" s="77">
        <v>49</v>
      </c>
      <c r="AS73" s="77">
        <v>50</v>
      </c>
      <c r="AT73" s="77">
        <v>0</v>
      </c>
      <c r="AU73" s="77">
        <v>75</v>
      </c>
      <c r="AV73" s="77">
        <v>49</v>
      </c>
      <c r="AW73" s="77">
        <v>0</v>
      </c>
      <c r="AX73" s="76">
        <v>0</v>
      </c>
      <c r="AY73" s="78" t="s">
        <v>2371</v>
      </c>
      <c r="AZ73" s="78" t="s">
        <v>2371</v>
      </c>
      <c r="BA73" s="78" t="s">
        <v>2372</v>
      </c>
      <c r="BB73" s="78"/>
      <c r="BC73" s="79">
        <v>100000000</v>
      </c>
      <c r="BD73" s="79">
        <v>87443000</v>
      </c>
      <c r="BE73" s="80">
        <v>107111000</v>
      </c>
      <c r="BF73" s="80">
        <v>100000000</v>
      </c>
      <c r="BG73" s="80">
        <v>0</v>
      </c>
      <c r="BH73" s="80">
        <v>83476020</v>
      </c>
      <c r="BI73" s="80">
        <v>97521873</v>
      </c>
      <c r="BJ73" s="80">
        <v>99968800</v>
      </c>
      <c r="BK73" s="80">
        <v>0</v>
      </c>
      <c r="BL73" s="80">
        <v>280966693</v>
      </c>
      <c r="BM73" s="74">
        <v>10349387</v>
      </c>
      <c r="BN73" s="80">
        <v>10550000</v>
      </c>
      <c r="BO73" s="80">
        <v>22548441</v>
      </c>
      <c r="BP73" s="133">
        <v>10349387</v>
      </c>
      <c r="BQ73" s="25">
        <v>0</v>
      </c>
      <c r="BR73" s="82" t="s">
        <v>2955</v>
      </c>
      <c r="BS73" s="82" t="s">
        <v>2968</v>
      </c>
      <c r="BT73" s="134" t="s">
        <v>2948</v>
      </c>
      <c r="BU73" s="26"/>
    </row>
    <row r="74" spans="1:73" ht="55" customHeight="1">
      <c r="A74" s="15">
        <v>73</v>
      </c>
      <c r="B74" s="16">
        <v>2</v>
      </c>
      <c r="C74" s="17" t="s">
        <v>550</v>
      </c>
      <c r="D74" s="16">
        <v>1</v>
      </c>
      <c r="E74" s="18" t="s">
        <v>2356</v>
      </c>
      <c r="F74" s="16">
        <v>6</v>
      </c>
      <c r="G74" s="18" t="s">
        <v>2388</v>
      </c>
      <c r="H74" s="19">
        <v>73</v>
      </c>
      <c r="I74" s="18" t="s">
        <v>2969</v>
      </c>
      <c r="J74" s="15">
        <v>2024</v>
      </c>
      <c r="K74" s="18" t="s">
        <v>2953</v>
      </c>
      <c r="L74" s="20" t="s">
        <v>65</v>
      </c>
      <c r="M74" s="17" t="s">
        <v>229</v>
      </c>
      <c r="N74" s="15">
        <v>20244</v>
      </c>
      <c r="O74" s="17" t="s">
        <v>2481</v>
      </c>
      <c r="P74" s="73">
        <v>400</v>
      </c>
      <c r="Q74" s="18" t="s">
        <v>2379</v>
      </c>
      <c r="R74" s="18" t="s">
        <v>2970</v>
      </c>
      <c r="S74" s="18" t="s">
        <v>2969</v>
      </c>
      <c r="T74" s="18" t="s">
        <v>2431</v>
      </c>
      <c r="U74" s="16">
        <v>11</v>
      </c>
      <c r="V74" s="20" t="s">
        <v>2432</v>
      </c>
      <c r="W74" s="20" t="s">
        <v>298</v>
      </c>
      <c r="X74" s="16">
        <v>91</v>
      </c>
      <c r="Y74" s="20" t="s">
        <v>278</v>
      </c>
      <c r="Z74" s="20">
        <v>16</v>
      </c>
      <c r="AA74" s="20" t="s">
        <v>2434</v>
      </c>
      <c r="AB74" s="20">
        <v>32</v>
      </c>
      <c r="AC74" s="18" t="s">
        <v>2971</v>
      </c>
      <c r="AD74" s="79">
        <v>87000000</v>
      </c>
      <c r="AE74" s="79">
        <v>91000000</v>
      </c>
      <c r="AF74" s="79">
        <v>93000000</v>
      </c>
      <c r="AG74" s="79">
        <v>95000000</v>
      </c>
      <c r="AH74" s="79">
        <v>366000000</v>
      </c>
      <c r="AI74" s="63">
        <v>1</v>
      </c>
      <c r="AJ74" s="64">
        <v>194</v>
      </c>
      <c r="AK74" s="130">
        <v>0.48499999999999999</v>
      </c>
      <c r="AL74" s="64">
        <v>199</v>
      </c>
      <c r="AM74" s="130">
        <v>0.4975</v>
      </c>
      <c r="AN74" s="131" t="s">
        <v>2384</v>
      </c>
      <c r="AO74" s="131" t="s">
        <v>2384</v>
      </c>
      <c r="AP74" s="132" t="s">
        <v>2370</v>
      </c>
      <c r="AQ74" s="77">
        <v>95</v>
      </c>
      <c r="AR74" s="77">
        <v>99</v>
      </c>
      <c r="AS74" s="77">
        <v>0</v>
      </c>
      <c r="AT74" s="77">
        <v>0</v>
      </c>
      <c r="AU74" s="77">
        <v>100</v>
      </c>
      <c r="AV74" s="77">
        <v>99</v>
      </c>
      <c r="AW74" s="77">
        <v>0</v>
      </c>
      <c r="AX74" s="76">
        <v>0</v>
      </c>
      <c r="AY74" s="78" t="s">
        <v>2371</v>
      </c>
      <c r="AZ74" s="78" t="s">
        <v>2371</v>
      </c>
      <c r="BA74" s="78" t="s">
        <v>2825</v>
      </c>
      <c r="BB74" s="78"/>
      <c r="BC74" s="79">
        <v>110000000</v>
      </c>
      <c r="BD74" s="79">
        <v>80080000</v>
      </c>
      <c r="BE74" s="80">
        <v>99461000</v>
      </c>
      <c r="BF74" s="80">
        <v>110000000</v>
      </c>
      <c r="BG74" s="80">
        <v>0</v>
      </c>
      <c r="BH74" s="80">
        <v>79205411</v>
      </c>
      <c r="BI74" s="80">
        <v>97521873</v>
      </c>
      <c r="BJ74" s="80">
        <v>105348600</v>
      </c>
      <c r="BK74" s="80">
        <v>0</v>
      </c>
      <c r="BL74" s="80">
        <v>282075884</v>
      </c>
      <c r="BM74" s="74">
        <v>21741387</v>
      </c>
      <c r="BN74" s="80">
        <v>10550000</v>
      </c>
      <c r="BO74" s="80">
        <v>22548441</v>
      </c>
      <c r="BP74" s="133">
        <v>21741387</v>
      </c>
      <c r="BQ74" s="25">
        <v>0</v>
      </c>
      <c r="BR74" s="82" t="s">
        <v>2972</v>
      </c>
      <c r="BS74" s="82" t="s">
        <v>2973</v>
      </c>
      <c r="BT74" s="134" t="s">
        <v>2948</v>
      </c>
      <c r="BU74" s="26"/>
    </row>
    <row r="75" spans="1:73" ht="55" customHeight="1">
      <c r="A75" s="15">
        <v>74</v>
      </c>
      <c r="B75" s="16">
        <v>2</v>
      </c>
      <c r="C75" s="17" t="s">
        <v>550</v>
      </c>
      <c r="D75" s="16">
        <v>1</v>
      </c>
      <c r="E75" s="18" t="s">
        <v>2356</v>
      </c>
      <c r="F75" s="16">
        <v>6</v>
      </c>
      <c r="G75" s="18" t="s">
        <v>2388</v>
      </c>
      <c r="H75" s="19">
        <v>74</v>
      </c>
      <c r="I75" s="18" t="s">
        <v>2974</v>
      </c>
      <c r="J75" s="15">
        <v>2024</v>
      </c>
      <c r="K75" s="18" t="s">
        <v>2953</v>
      </c>
      <c r="L75" s="20" t="s">
        <v>2975</v>
      </c>
      <c r="M75" s="17" t="s">
        <v>229</v>
      </c>
      <c r="N75" s="15">
        <v>20243</v>
      </c>
      <c r="O75" s="17" t="s">
        <v>2481</v>
      </c>
      <c r="P75" s="73">
        <v>400</v>
      </c>
      <c r="Q75" s="18" t="s">
        <v>2379</v>
      </c>
      <c r="R75" s="18" t="s">
        <v>2976</v>
      </c>
      <c r="S75" s="18" t="s">
        <v>2974</v>
      </c>
      <c r="T75" s="18" t="s">
        <v>2431</v>
      </c>
      <c r="U75" s="16">
        <v>11</v>
      </c>
      <c r="V75" s="20" t="s">
        <v>2432</v>
      </c>
      <c r="W75" s="20" t="s">
        <v>2977</v>
      </c>
      <c r="X75" s="16">
        <v>91</v>
      </c>
      <c r="Y75" s="20" t="s">
        <v>278</v>
      </c>
      <c r="Z75" s="20">
        <v>16</v>
      </c>
      <c r="AA75" s="20" t="s">
        <v>2434</v>
      </c>
      <c r="AB75" s="20">
        <v>34</v>
      </c>
      <c r="AC75" s="18" t="s">
        <v>2978</v>
      </c>
      <c r="AD75" s="79">
        <v>78000000</v>
      </c>
      <c r="AE75" s="79">
        <v>79000000</v>
      </c>
      <c r="AF75" s="79">
        <v>82000000</v>
      </c>
      <c r="AG75" s="79">
        <v>84000000</v>
      </c>
      <c r="AH75" s="79">
        <v>323000000</v>
      </c>
      <c r="AI75" s="63">
        <v>1</v>
      </c>
      <c r="AJ75" s="64">
        <v>195</v>
      </c>
      <c r="AK75" s="130">
        <v>0.48749999999999999</v>
      </c>
      <c r="AL75" s="64">
        <v>226</v>
      </c>
      <c r="AM75" s="130">
        <v>0.56499999999999995</v>
      </c>
      <c r="AN75" s="131" t="s">
        <v>2384</v>
      </c>
      <c r="AO75" s="131" t="s">
        <v>2384</v>
      </c>
      <c r="AP75" s="132" t="s">
        <v>2370</v>
      </c>
      <c r="AQ75" s="77">
        <v>97</v>
      </c>
      <c r="AR75" s="77">
        <v>98</v>
      </c>
      <c r="AS75" s="77">
        <v>0</v>
      </c>
      <c r="AT75" s="77">
        <v>0</v>
      </c>
      <c r="AU75" s="77">
        <v>100</v>
      </c>
      <c r="AV75" s="77">
        <v>126</v>
      </c>
      <c r="AW75" s="77">
        <v>0</v>
      </c>
      <c r="AX75" s="76">
        <v>0</v>
      </c>
      <c r="AY75" s="78" t="s">
        <v>2371</v>
      </c>
      <c r="AZ75" s="78" t="s">
        <v>2371</v>
      </c>
      <c r="BA75" s="78" t="s">
        <v>2825</v>
      </c>
      <c r="BB75" s="78"/>
      <c r="BC75" s="79">
        <v>82000000</v>
      </c>
      <c r="BD75" s="79">
        <v>71796000</v>
      </c>
      <c r="BE75" s="80">
        <v>86345000</v>
      </c>
      <c r="BF75" s="80">
        <v>82000000</v>
      </c>
      <c r="BG75" s="80">
        <v>0</v>
      </c>
      <c r="BH75" s="80">
        <v>79205409</v>
      </c>
      <c r="BI75" s="80">
        <v>114521900</v>
      </c>
      <c r="BJ75" s="80">
        <v>67481961</v>
      </c>
      <c r="BK75" s="80">
        <v>0</v>
      </c>
      <c r="BL75" s="80">
        <v>261209270</v>
      </c>
      <c r="BM75" s="74">
        <v>16045384</v>
      </c>
      <c r="BN75" s="80">
        <v>10550000</v>
      </c>
      <c r="BO75" s="80">
        <v>22548461</v>
      </c>
      <c r="BP75" s="133">
        <v>16045384</v>
      </c>
      <c r="BQ75" s="25">
        <v>0</v>
      </c>
      <c r="BR75" s="82" t="s">
        <v>2972</v>
      </c>
      <c r="BS75" s="82" t="s">
        <v>2956</v>
      </c>
      <c r="BT75" s="134" t="s">
        <v>2948</v>
      </c>
      <c r="BU75" s="26"/>
    </row>
    <row r="76" spans="1:73" ht="55" customHeight="1">
      <c r="A76" s="15">
        <v>75</v>
      </c>
      <c r="B76" s="16">
        <v>2</v>
      </c>
      <c r="C76" s="17" t="s">
        <v>550</v>
      </c>
      <c r="D76" s="16">
        <v>1</v>
      </c>
      <c r="E76" s="18" t="s">
        <v>2356</v>
      </c>
      <c r="F76" s="16">
        <v>6</v>
      </c>
      <c r="G76" s="18" t="s">
        <v>2388</v>
      </c>
      <c r="H76" s="19">
        <v>75</v>
      </c>
      <c r="I76" s="18" t="s">
        <v>2979</v>
      </c>
      <c r="J76" s="15">
        <v>2024</v>
      </c>
      <c r="K76" s="18" t="s">
        <v>2953</v>
      </c>
      <c r="L76" s="20" t="s">
        <v>2980</v>
      </c>
      <c r="M76" s="17" t="s">
        <v>229</v>
      </c>
      <c r="N76" s="15">
        <v>20245</v>
      </c>
      <c r="O76" s="17" t="s">
        <v>2481</v>
      </c>
      <c r="P76" s="73">
        <v>400</v>
      </c>
      <c r="Q76" s="18" t="s">
        <v>2379</v>
      </c>
      <c r="R76" s="18" t="s">
        <v>2981</v>
      </c>
      <c r="S76" s="18" t="s">
        <v>2979</v>
      </c>
      <c r="T76" s="18" t="s">
        <v>2431</v>
      </c>
      <c r="U76" s="16">
        <v>11</v>
      </c>
      <c r="V76" s="20" t="s">
        <v>2432</v>
      </c>
      <c r="W76" s="20" t="s">
        <v>2982</v>
      </c>
      <c r="X76" s="16">
        <v>91</v>
      </c>
      <c r="Y76" s="20" t="s">
        <v>278</v>
      </c>
      <c r="Z76" s="20">
        <v>16</v>
      </c>
      <c r="AA76" s="20" t="s">
        <v>2434</v>
      </c>
      <c r="AB76" s="20">
        <v>36</v>
      </c>
      <c r="AC76" s="18" t="s">
        <v>2983</v>
      </c>
      <c r="AD76" s="79">
        <v>103000000</v>
      </c>
      <c r="AE76" s="79">
        <v>106000000</v>
      </c>
      <c r="AF76" s="79">
        <v>110000000</v>
      </c>
      <c r="AG76" s="79">
        <v>114000000</v>
      </c>
      <c r="AH76" s="79">
        <v>433000000</v>
      </c>
      <c r="AI76" s="63">
        <v>1</v>
      </c>
      <c r="AJ76" s="64">
        <v>295</v>
      </c>
      <c r="AK76" s="130">
        <v>0.73750000000000004</v>
      </c>
      <c r="AL76" s="64">
        <v>198</v>
      </c>
      <c r="AM76" s="130">
        <v>0.495</v>
      </c>
      <c r="AN76" s="131" t="s">
        <v>2368</v>
      </c>
      <c r="AO76" s="131" t="s">
        <v>2384</v>
      </c>
      <c r="AP76" s="132" t="s">
        <v>2370</v>
      </c>
      <c r="AQ76" s="77">
        <v>95</v>
      </c>
      <c r="AR76" s="77">
        <v>98</v>
      </c>
      <c r="AS76" s="77">
        <v>102</v>
      </c>
      <c r="AT76" s="77">
        <v>0</v>
      </c>
      <c r="AU76" s="77">
        <v>100</v>
      </c>
      <c r="AV76" s="77">
        <v>98</v>
      </c>
      <c r="AW76" s="77">
        <v>0</v>
      </c>
      <c r="AX76" s="76">
        <v>0</v>
      </c>
      <c r="AY76" s="78" t="s">
        <v>2371</v>
      </c>
      <c r="AZ76" s="78" t="s">
        <v>2371</v>
      </c>
      <c r="BA76" s="78" t="s">
        <v>2372</v>
      </c>
      <c r="BB76" s="78"/>
      <c r="BC76" s="79">
        <v>93000000</v>
      </c>
      <c r="BD76" s="79">
        <v>94807000</v>
      </c>
      <c r="BE76" s="80">
        <v>115855000</v>
      </c>
      <c r="BF76" s="80">
        <v>93000000</v>
      </c>
      <c r="BG76" s="80">
        <v>0</v>
      </c>
      <c r="BH76" s="80">
        <v>83476019</v>
      </c>
      <c r="BI76" s="80">
        <v>97521873</v>
      </c>
      <c r="BJ76" s="80">
        <v>93000000</v>
      </c>
      <c r="BK76" s="80">
        <v>0</v>
      </c>
      <c r="BL76" s="80">
        <v>273997892</v>
      </c>
      <c r="BM76" s="74">
        <v>16045387</v>
      </c>
      <c r="BN76" s="80">
        <v>10550000</v>
      </c>
      <c r="BO76" s="80">
        <v>22548441</v>
      </c>
      <c r="BP76" s="133">
        <v>16045387</v>
      </c>
      <c r="BQ76" s="25">
        <v>0</v>
      </c>
      <c r="BR76" s="82" t="s">
        <v>2955</v>
      </c>
      <c r="BS76" s="82" t="s">
        <v>2984</v>
      </c>
      <c r="BT76" s="134" t="s">
        <v>2948</v>
      </c>
      <c r="BU76" s="26"/>
    </row>
    <row r="77" spans="1:73" ht="55" customHeight="1">
      <c r="A77" s="15">
        <v>76</v>
      </c>
      <c r="B77" s="16">
        <v>2</v>
      </c>
      <c r="C77" s="17" t="s">
        <v>550</v>
      </c>
      <c r="D77" s="16">
        <v>1</v>
      </c>
      <c r="E77" s="18" t="s">
        <v>2356</v>
      </c>
      <c r="F77" s="16">
        <v>8</v>
      </c>
      <c r="G77" s="18" t="s">
        <v>2985</v>
      </c>
      <c r="H77" s="19">
        <v>76</v>
      </c>
      <c r="I77" s="29" t="s">
        <v>2986</v>
      </c>
      <c r="J77" s="15">
        <v>2025</v>
      </c>
      <c r="K77" s="18" t="s">
        <v>2987</v>
      </c>
      <c r="L77" s="20" t="s">
        <v>24</v>
      </c>
      <c r="M77" s="17" t="s">
        <v>229</v>
      </c>
      <c r="N77" s="15">
        <v>20251</v>
      </c>
      <c r="O77" s="17" t="s">
        <v>2481</v>
      </c>
      <c r="P77" s="73">
        <v>200</v>
      </c>
      <c r="Q77" s="18" t="s">
        <v>2379</v>
      </c>
      <c r="R77" s="18" t="s">
        <v>2988</v>
      </c>
      <c r="S77" s="18" t="s">
        <v>2986</v>
      </c>
      <c r="T77" s="18" t="s">
        <v>2431</v>
      </c>
      <c r="U77" s="16">
        <v>11</v>
      </c>
      <c r="V77" s="20" t="s">
        <v>2432</v>
      </c>
      <c r="W77" s="20" t="s">
        <v>2989</v>
      </c>
      <c r="X77" s="16">
        <v>91</v>
      </c>
      <c r="Y77" s="20" t="s">
        <v>278</v>
      </c>
      <c r="Z77" s="20">
        <v>16</v>
      </c>
      <c r="AA77" s="20" t="s">
        <v>2434</v>
      </c>
      <c r="AB77" s="20">
        <v>37</v>
      </c>
      <c r="AC77" s="18" t="s">
        <v>2990</v>
      </c>
      <c r="AD77" s="79">
        <v>0</v>
      </c>
      <c r="AE77" s="79">
        <v>0</v>
      </c>
      <c r="AF77" s="79">
        <v>103000000</v>
      </c>
      <c r="AG77" s="79">
        <v>104000000</v>
      </c>
      <c r="AH77" s="79">
        <v>207000000</v>
      </c>
      <c r="AI77" s="63">
        <v>1</v>
      </c>
      <c r="AJ77" s="64">
        <v>100</v>
      </c>
      <c r="AK77" s="130">
        <v>0.5</v>
      </c>
      <c r="AL77" s="64">
        <v>0</v>
      </c>
      <c r="AM77" s="130">
        <v>0</v>
      </c>
      <c r="AN77" s="131" t="s">
        <v>2384</v>
      </c>
      <c r="AO77" s="131" t="s">
        <v>2449</v>
      </c>
      <c r="AP77" s="132" t="s">
        <v>2370</v>
      </c>
      <c r="AQ77" s="77">
        <v>0</v>
      </c>
      <c r="AR77" s="77">
        <v>0</v>
      </c>
      <c r="AS77" s="77">
        <v>100</v>
      </c>
      <c r="AT77" s="77">
        <v>0</v>
      </c>
      <c r="AU77" s="77">
        <v>0</v>
      </c>
      <c r="AV77" s="77">
        <v>0</v>
      </c>
      <c r="AW77" s="77">
        <v>0</v>
      </c>
      <c r="AX77" s="76">
        <v>0</v>
      </c>
      <c r="AY77" s="78" t="s">
        <v>54</v>
      </c>
      <c r="AZ77" s="78" t="s">
        <v>54</v>
      </c>
      <c r="BA77" s="78" t="s">
        <v>2372</v>
      </c>
      <c r="BB77" s="78"/>
      <c r="BC77" s="79">
        <v>265000000</v>
      </c>
      <c r="BD77" s="79">
        <v>0</v>
      </c>
      <c r="BE77" s="80">
        <v>0</v>
      </c>
      <c r="BF77" s="80">
        <v>265000000</v>
      </c>
      <c r="BG77" s="80">
        <v>0</v>
      </c>
      <c r="BH77" s="80"/>
      <c r="BI77" s="80"/>
      <c r="BJ77" s="80">
        <v>247500000</v>
      </c>
      <c r="BK77" s="80">
        <v>0</v>
      </c>
      <c r="BL77" s="80">
        <v>247500000</v>
      </c>
      <c r="BM77" s="74">
        <v>30580000</v>
      </c>
      <c r="BN77" s="80"/>
      <c r="BO77" s="80"/>
      <c r="BP77" s="133">
        <v>30580000</v>
      </c>
      <c r="BQ77" s="25">
        <v>0</v>
      </c>
      <c r="BR77" s="82" t="s">
        <v>54</v>
      </c>
      <c r="BS77" s="82" t="s">
        <v>54</v>
      </c>
      <c r="BT77" s="134" t="s">
        <v>2991</v>
      </c>
      <c r="BU77" s="26"/>
    </row>
    <row r="78" spans="1:73" ht="55" customHeight="1">
      <c r="A78" s="15">
        <v>77</v>
      </c>
      <c r="B78" s="16">
        <v>2</v>
      </c>
      <c r="C78" s="17" t="s">
        <v>550</v>
      </c>
      <c r="D78" s="16">
        <v>1</v>
      </c>
      <c r="E78" s="18" t="s">
        <v>2356</v>
      </c>
      <c r="F78" s="16">
        <v>12</v>
      </c>
      <c r="G78" s="18" t="s">
        <v>2489</v>
      </c>
      <c r="H78" s="19">
        <v>77</v>
      </c>
      <c r="I78" s="18" t="s">
        <v>2992</v>
      </c>
      <c r="J78" s="15">
        <v>1830</v>
      </c>
      <c r="K78" s="18" t="s">
        <v>2993</v>
      </c>
      <c r="L78" s="20" t="s">
        <v>2492</v>
      </c>
      <c r="M78" s="17" t="s">
        <v>229</v>
      </c>
      <c r="N78" s="15">
        <v>18301</v>
      </c>
      <c r="O78" s="17" t="s">
        <v>2493</v>
      </c>
      <c r="P78" s="73">
        <v>16</v>
      </c>
      <c r="Q78" s="18" t="s">
        <v>2494</v>
      </c>
      <c r="R78" s="18" t="s">
        <v>2495</v>
      </c>
      <c r="S78" s="18" t="s">
        <v>2992</v>
      </c>
      <c r="T78" s="18" t="s">
        <v>2363</v>
      </c>
      <c r="U78" s="16">
        <v>4</v>
      </c>
      <c r="V78" s="20" t="s">
        <v>2496</v>
      </c>
      <c r="W78" s="20" t="s">
        <v>2497</v>
      </c>
      <c r="X78" s="16">
        <v>90</v>
      </c>
      <c r="Y78" s="20" t="s">
        <v>374</v>
      </c>
      <c r="Z78" s="20">
        <v>2</v>
      </c>
      <c r="AA78" s="20" t="s">
        <v>2459</v>
      </c>
      <c r="AB78" s="20">
        <v>3</v>
      </c>
      <c r="AC78" s="18" t="s">
        <v>2220</v>
      </c>
      <c r="AD78" s="79">
        <v>604000000</v>
      </c>
      <c r="AE78" s="79">
        <v>623000000</v>
      </c>
      <c r="AF78" s="79">
        <v>642000000</v>
      </c>
      <c r="AG78" s="79">
        <v>663000000</v>
      </c>
      <c r="AH78" s="79">
        <v>2532000000</v>
      </c>
      <c r="AI78" s="63">
        <v>1</v>
      </c>
      <c r="AJ78" s="64">
        <v>9</v>
      </c>
      <c r="AK78" s="130">
        <v>0.5625</v>
      </c>
      <c r="AL78" s="64">
        <v>8</v>
      </c>
      <c r="AM78" s="130">
        <v>0.5</v>
      </c>
      <c r="AN78" s="131" t="s">
        <v>2384</v>
      </c>
      <c r="AO78" s="131" t="s">
        <v>2384</v>
      </c>
      <c r="AP78" s="132" t="s">
        <v>2370</v>
      </c>
      <c r="AQ78" s="77">
        <v>4</v>
      </c>
      <c r="AR78" s="77">
        <v>4</v>
      </c>
      <c r="AS78" s="77">
        <v>1</v>
      </c>
      <c r="AT78" s="77">
        <v>0</v>
      </c>
      <c r="AU78" s="77">
        <v>4</v>
      </c>
      <c r="AV78" s="77">
        <v>4</v>
      </c>
      <c r="AW78" s="77">
        <v>0</v>
      </c>
      <c r="AX78" s="76">
        <v>0</v>
      </c>
      <c r="AY78" s="78" t="s">
        <v>2371</v>
      </c>
      <c r="AZ78" s="78" t="s">
        <v>2371</v>
      </c>
      <c r="BA78" s="78" t="s">
        <v>2372</v>
      </c>
      <c r="BB78" s="78"/>
      <c r="BC78" s="79">
        <v>642000000</v>
      </c>
      <c r="BD78" s="79">
        <v>555955000</v>
      </c>
      <c r="BE78" s="80">
        <v>623000000</v>
      </c>
      <c r="BF78" s="80">
        <v>642000000</v>
      </c>
      <c r="BG78" s="80">
        <v>0</v>
      </c>
      <c r="BH78" s="80">
        <v>555799862</v>
      </c>
      <c r="BI78" s="80">
        <v>556345363</v>
      </c>
      <c r="BJ78" s="80">
        <v>505961430</v>
      </c>
      <c r="BK78" s="80">
        <v>0</v>
      </c>
      <c r="BL78" s="80">
        <v>1618106655</v>
      </c>
      <c r="BM78" s="74">
        <v>64570000</v>
      </c>
      <c r="BN78" s="80">
        <v>223337580</v>
      </c>
      <c r="BO78" s="80">
        <v>177234667</v>
      </c>
      <c r="BP78" s="133">
        <v>64570000</v>
      </c>
      <c r="BQ78" s="25">
        <v>0</v>
      </c>
      <c r="BR78" s="82" t="s">
        <v>2994</v>
      </c>
      <c r="BS78" s="82" t="s">
        <v>2995</v>
      </c>
      <c r="BT78" s="134" t="s">
        <v>2996</v>
      </c>
      <c r="BU78" s="26"/>
    </row>
    <row r="79" spans="1:73" ht="55" customHeight="1">
      <c r="A79" s="15">
        <v>78</v>
      </c>
      <c r="B79" s="16">
        <v>2</v>
      </c>
      <c r="C79" s="17" t="s">
        <v>550</v>
      </c>
      <c r="D79" s="16">
        <v>1</v>
      </c>
      <c r="E79" s="18" t="s">
        <v>2356</v>
      </c>
      <c r="F79" s="16">
        <v>14</v>
      </c>
      <c r="G79" s="18" t="s">
        <v>2501</v>
      </c>
      <c r="H79" s="19">
        <v>78</v>
      </c>
      <c r="I79" s="29" t="s">
        <v>2997</v>
      </c>
      <c r="J79" s="15">
        <v>1842</v>
      </c>
      <c r="K79" s="18" t="s">
        <v>2998</v>
      </c>
      <c r="L79" s="20" t="s">
        <v>27</v>
      </c>
      <c r="M79" s="17" t="s">
        <v>229</v>
      </c>
      <c r="N79" s="15">
        <v>18421</v>
      </c>
      <c r="O79" s="17" t="s">
        <v>2442</v>
      </c>
      <c r="P79" s="73">
        <v>4</v>
      </c>
      <c r="Q79" s="18" t="s">
        <v>2466</v>
      </c>
      <c r="R79" s="18" t="s">
        <v>2504</v>
      </c>
      <c r="S79" s="18" t="s">
        <v>2997</v>
      </c>
      <c r="T79" s="18" t="s">
        <v>225</v>
      </c>
      <c r="U79" s="16">
        <v>6</v>
      </c>
      <c r="V79" s="20" t="s">
        <v>2445</v>
      </c>
      <c r="W79" s="20" t="s">
        <v>2505</v>
      </c>
      <c r="X79" s="16">
        <v>90</v>
      </c>
      <c r="Y79" s="20" t="s">
        <v>374</v>
      </c>
      <c r="Z79" s="20">
        <v>3</v>
      </c>
      <c r="AA79" s="20" t="s">
        <v>2506</v>
      </c>
      <c r="AB79" s="20">
        <v>4</v>
      </c>
      <c r="AC79" s="18" t="s">
        <v>2507</v>
      </c>
      <c r="AD79" s="79">
        <v>0</v>
      </c>
      <c r="AE79" s="79">
        <v>0</v>
      </c>
      <c r="AF79" s="79">
        <v>0</v>
      </c>
      <c r="AG79" s="79">
        <v>560000000</v>
      </c>
      <c r="AH79" s="79">
        <v>560000000</v>
      </c>
      <c r="AI79" s="63">
        <v>1</v>
      </c>
      <c r="AJ79" s="64">
        <v>0</v>
      </c>
      <c r="AK79" s="130">
        <v>0</v>
      </c>
      <c r="AL79" s="64">
        <v>0</v>
      </c>
      <c r="AM79" s="130">
        <v>0</v>
      </c>
      <c r="AN79" s="131" t="s">
        <v>2449</v>
      </c>
      <c r="AO79" s="131" t="s">
        <v>2449</v>
      </c>
      <c r="AP79" s="132" t="s">
        <v>2370</v>
      </c>
      <c r="AQ79" s="77">
        <v>0</v>
      </c>
      <c r="AR79" s="77">
        <v>0</v>
      </c>
      <c r="AS79" s="77">
        <v>0</v>
      </c>
      <c r="AT79" s="77">
        <v>0</v>
      </c>
      <c r="AU79" s="77">
        <v>0</v>
      </c>
      <c r="AV79" s="77">
        <v>0</v>
      </c>
      <c r="AW79" s="77">
        <v>0</v>
      </c>
      <c r="AX79" s="76">
        <v>0</v>
      </c>
      <c r="AY79" s="78" t="s">
        <v>54</v>
      </c>
      <c r="AZ79" s="78" t="s">
        <v>54</v>
      </c>
      <c r="BA79" s="78" t="s">
        <v>54</v>
      </c>
      <c r="BB79" s="78"/>
      <c r="BC79" s="79">
        <v>0</v>
      </c>
      <c r="BD79" s="79">
        <v>0</v>
      </c>
      <c r="BE79" s="80">
        <v>0</v>
      </c>
      <c r="BF79" s="80">
        <v>0</v>
      </c>
      <c r="BG79" s="80">
        <v>0</v>
      </c>
      <c r="BH79" s="80"/>
      <c r="BI79" s="80"/>
      <c r="BJ79" s="80"/>
      <c r="BK79" s="80">
        <v>0</v>
      </c>
      <c r="BL79" s="80">
        <v>0</v>
      </c>
      <c r="BM79" s="74">
        <v>0</v>
      </c>
      <c r="BN79" s="80"/>
      <c r="BO79" s="80"/>
      <c r="BP79" s="133"/>
      <c r="BQ79" s="25">
        <v>0</v>
      </c>
      <c r="BR79" s="82" t="s">
        <v>54</v>
      </c>
      <c r="BS79" s="82" t="s">
        <v>54</v>
      </c>
      <c r="BT79" s="134" t="s">
        <v>54</v>
      </c>
      <c r="BU79" s="26"/>
    </row>
    <row r="80" spans="1:73" ht="55" customHeight="1">
      <c r="A80" s="15">
        <v>79</v>
      </c>
      <c r="B80" s="16">
        <v>2</v>
      </c>
      <c r="C80" s="17" t="s">
        <v>550</v>
      </c>
      <c r="D80" s="16">
        <v>1</v>
      </c>
      <c r="E80" s="18" t="s">
        <v>2356</v>
      </c>
      <c r="F80" s="16">
        <v>17</v>
      </c>
      <c r="G80" s="18" t="s">
        <v>2510</v>
      </c>
      <c r="H80" s="19">
        <v>79</v>
      </c>
      <c r="I80" s="18" t="s">
        <v>2999</v>
      </c>
      <c r="J80" s="15">
        <v>1695</v>
      </c>
      <c r="K80" s="18" t="s">
        <v>3000</v>
      </c>
      <c r="L80" s="20" t="s">
        <v>27</v>
      </c>
      <c r="M80" s="17" t="s">
        <v>229</v>
      </c>
      <c r="N80" s="15">
        <v>16951</v>
      </c>
      <c r="O80" s="17" t="s">
        <v>2442</v>
      </c>
      <c r="P80" s="73">
        <v>1</v>
      </c>
      <c r="Q80" s="18" t="s">
        <v>2466</v>
      </c>
      <c r="R80" s="18" t="s">
        <v>3001</v>
      </c>
      <c r="S80" s="18" t="s">
        <v>2999</v>
      </c>
      <c r="T80" s="18" t="s">
        <v>225</v>
      </c>
      <c r="U80" s="16">
        <v>6</v>
      </c>
      <c r="V80" s="20" t="s">
        <v>2445</v>
      </c>
      <c r="W80" s="20" t="s">
        <v>3002</v>
      </c>
      <c r="X80" s="16">
        <v>92</v>
      </c>
      <c r="Y80" s="20" t="s">
        <v>312</v>
      </c>
      <c r="Z80" s="20">
        <v>5</v>
      </c>
      <c r="AA80" s="20" t="s">
        <v>2447</v>
      </c>
      <c r="AB80" s="20">
        <v>7</v>
      </c>
      <c r="AC80" s="18" t="s">
        <v>3003</v>
      </c>
      <c r="AD80" s="79">
        <v>270000000</v>
      </c>
      <c r="AE80" s="79">
        <v>0</v>
      </c>
      <c r="AF80" s="79">
        <v>0</v>
      </c>
      <c r="AG80" s="79">
        <v>0</v>
      </c>
      <c r="AH80" s="79">
        <v>270000000</v>
      </c>
      <c r="AI80" s="63">
        <v>1</v>
      </c>
      <c r="AJ80" s="64">
        <v>1</v>
      </c>
      <c r="AK80" s="130">
        <v>1</v>
      </c>
      <c r="AL80" s="64">
        <v>1</v>
      </c>
      <c r="AM80" s="130">
        <v>1</v>
      </c>
      <c r="AN80" s="131" t="s">
        <v>2369</v>
      </c>
      <c r="AO80" s="131" t="s">
        <v>2369</v>
      </c>
      <c r="AP80" s="132" t="s">
        <v>2370</v>
      </c>
      <c r="AQ80" s="77">
        <v>1</v>
      </c>
      <c r="AR80" s="77">
        <v>0</v>
      </c>
      <c r="AS80" s="77">
        <v>0</v>
      </c>
      <c r="AT80" s="77">
        <v>0</v>
      </c>
      <c r="AU80" s="77">
        <v>1</v>
      </c>
      <c r="AV80" s="77">
        <v>0</v>
      </c>
      <c r="AW80" s="77">
        <v>0</v>
      </c>
      <c r="AX80" s="76">
        <v>0</v>
      </c>
      <c r="AY80" s="78" t="s">
        <v>2371</v>
      </c>
      <c r="AZ80" s="78" t="s">
        <v>54</v>
      </c>
      <c r="BA80" s="78" t="s">
        <v>54</v>
      </c>
      <c r="BB80" s="78"/>
      <c r="BC80" s="79">
        <v>0</v>
      </c>
      <c r="BD80" s="79">
        <v>248523000</v>
      </c>
      <c r="BE80" s="80">
        <v>0</v>
      </c>
      <c r="BF80" s="80">
        <v>0</v>
      </c>
      <c r="BG80" s="80">
        <v>0</v>
      </c>
      <c r="BH80" s="80">
        <v>248462261</v>
      </c>
      <c r="BI80" s="80"/>
      <c r="BJ80" s="80"/>
      <c r="BK80" s="80">
        <v>0</v>
      </c>
      <c r="BL80" s="80">
        <v>248462261</v>
      </c>
      <c r="BM80" s="74">
        <v>0</v>
      </c>
      <c r="BN80" s="80">
        <v>239469761</v>
      </c>
      <c r="BO80" s="80"/>
      <c r="BP80" s="133"/>
      <c r="BQ80" s="25">
        <v>0</v>
      </c>
      <c r="BR80" s="82" t="s">
        <v>3004</v>
      </c>
      <c r="BS80" s="82" t="s">
        <v>3005</v>
      </c>
      <c r="BT80" s="134" t="s">
        <v>54</v>
      </c>
      <c r="BU80" s="26"/>
    </row>
    <row r="81" spans="1:73" ht="55" customHeight="1">
      <c r="A81" s="15">
        <v>80</v>
      </c>
      <c r="B81" s="16">
        <v>2</v>
      </c>
      <c r="C81" s="17" t="s">
        <v>550</v>
      </c>
      <c r="D81" s="16">
        <v>1</v>
      </c>
      <c r="E81" s="18" t="s">
        <v>2356</v>
      </c>
      <c r="F81" s="20">
        <v>17</v>
      </c>
      <c r="G81" s="27" t="s">
        <v>2510</v>
      </c>
      <c r="H81" s="19">
        <v>80</v>
      </c>
      <c r="I81" s="18" t="s">
        <v>3006</v>
      </c>
      <c r="J81" s="15">
        <v>1743</v>
      </c>
      <c r="K81" s="18" t="s">
        <v>3007</v>
      </c>
      <c r="L81" s="20" t="s">
        <v>2522</v>
      </c>
      <c r="M81" s="17" t="s">
        <v>229</v>
      </c>
      <c r="N81" s="15">
        <v>17431</v>
      </c>
      <c r="O81" s="17" t="s">
        <v>2378</v>
      </c>
      <c r="P81" s="73">
        <v>100</v>
      </c>
      <c r="Q81" s="18" t="s">
        <v>2379</v>
      </c>
      <c r="R81" s="18" t="s">
        <v>2523</v>
      </c>
      <c r="S81" s="18" t="s">
        <v>3006</v>
      </c>
      <c r="T81" s="18" t="s">
        <v>2363</v>
      </c>
      <c r="U81" s="16">
        <v>4</v>
      </c>
      <c r="V81" s="20" t="s">
        <v>2496</v>
      </c>
      <c r="W81" s="20" t="s">
        <v>2515</v>
      </c>
      <c r="X81" s="16">
        <v>90</v>
      </c>
      <c r="Y81" s="20" t="s">
        <v>374</v>
      </c>
      <c r="Z81" s="20">
        <v>4</v>
      </c>
      <c r="AA81" s="20" t="s">
        <v>2516</v>
      </c>
      <c r="AB81" s="20">
        <v>5</v>
      </c>
      <c r="AC81" s="18" t="s">
        <v>2524</v>
      </c>
      <c r="AD81" s="79">
        <v>690000000</v>
      </c>
      <c r="AE81" s="79">
        <v>712000000</v>
      </c>
      <c r="AF81" s="79">
        <v>734000000</v>
      </c>
      <c r="AG81" s="79">
        <v>758000000</v>
      </c>
      <c r="AH81" s="79">
        <v>2894000000</v>
      </c>
      <c r="AI81" s="63">
        <v>1</v>
      </c>
      <c r="AJ81" s="64">
        <v>78</v>
      </c>
      <c r="AK81" s="130">
        <v>0.78</v>
      </c>
      <c r="AL81" s="64">
        <v>78</v>
      </c>
      <c r="AM81" s="130">
        <v>0.78</v>
      </c>
      <c r="AN81" s="131" t="s">
        <v>2368</v>
      </c>
      <c r="AO81" s="131" t="s">
        <v>2368</v>
      </c>
      <c r="AP81" s="132" t="s">
        <v>2370</v>
      </c>
      <c r="AQ81" s="77">
        <v>26</v>
      </c>
      <c r="AR81" s="77">
        <v>26</v>
      </c>
      <c r="AS81" s="77">
        <v>26</v>
      </c>
      <c r="AT81" s="77">
        <v>0</v>
      </c>
      <c r="AU81" s="77">
        <v>26</v>
      </c>
      <c r="AV81" s="77">
        <v>26</v>
      </c>
      <c r="AW81" s="77">
        <v>26</v>
      </c>
      <c r="AX81" s="76">
        <v>0</v>
      </c>
      <c r="AY81" s="78" t="s">
        <v>2371</v>
      </c>
      <c r="AZ81" s="78" t="s">
        <v>2371</v>
      </c>
      <c r="BA81" s="78" t="s">
        <v>2371</v>
      </c>
      <c r="BB81" s="78"/>
      <c r="BC81" s="79">
        <v>1000000000</v>
      </c>
      <c r="BD81" s="79">
        <v>635114000</v>
      </c>
      <c r="BE81" s="80">
        <v>771605000</v>
      </c>
      <c r="BF81" s="80">
        <v>1000000000</v>
      </c>
      <c r="BG81" s="80">
        <v>0</v>
      </c>
      <c r="BH81" s="80">
        <v>629882317</v>
      </c>
      <c r="BI81" s="80">
        <v>764405000</v>
      </c>
      <c r="BJ81" s="80">
        <v>1000000000</v>
      </c>
      <c r="BK81" s="80">
        <v>0</v>
      </c>
      <c r="BL81" s="80">
        <v>2394287317</v>
      </c>
      <c r="BM81" s="74">
        <v>955000000</v>
      </c>
      <c r="BN81" s="80">
        <v>624242317</v>
      </c>
      <c r="BO81" s="80">
        <v>759925000</v>
      </c>
      <c r="BP81" s="133">
        <v>955000000</v>
      </c>
      <c r="BQ81" s="25">
        <v>0</v>
      </c>
      <c r="BR81" s="82" t="s">
        <v>3008</v>
      </c>
      <c r="BS81" s="82" t="s">
        <v>3009</v>
      </c>
      <c r="BT81" s="134" t="s">
        <v>3010</v>
      </c>
      <c r="BU81" s="26"/>
    </row>
    <row r="82" spans="1:73" ht="55" customHeight="1">
      <c r="A82" s="15">
        <v>81</v>
      </c>
      <c r="B82" s="16">
        <v>2</v>
      </c>
      <c r="C82" s="17" t="s">
        <v>550</v>
      </c>
      <c r="D82" s="16">
        <v>1</v>
      </c>
      <c r="E82" s="18" t="s">
        <v>2356</v>
      </c>
      <c r="F82" s="20">
        <v>17</v>
      </c>
      <c r="G82" s="27" t="s">
        <v>2510</v>
      </c>
      <c r="H82" s="19">
        <v>81</v>
      </c>
      <c r="I82" s="18" t="s">
        <v>3011</v>
      </c>
      <c r="J82" s="15">
        <v>1743</v>
      </c>
      <c r="K82" s="18" t="s">
        <v>3007</v>
      </c>
      <c r="L82" s="20" t="s">
        <v>113</v>
      </c>
      <c r="M82" s="17" t="s">
        <v>229</v>
      </c>
      <c r="N82" s="15">
        <v>17432</v>
      </c>
      <c r="O82" s="17" t="s">
        <v>2378</v>
      </c>
      <c r="P82" s="73">
        <v>200</v>
      </c>
      <c r="Q82" s="18" t="s">
        <v>2513</v>
      </c>
      <c r="R82" s="18" t="s">
        <v>2514</v>
      </c>
      <c r="S82" s="18" t="s">
        <v>3011</v>
      </c>
      <c r="T82" s="18" t="s">
        <v>2363</v>
      </c>
      <c r="U82" s="16">
        <v>4</v>
      </c>
      <c r="V82" s="20" t="s">
        <v>2496</v>
      </c>
      <c r="W82" s="20" t="s">
        <v>2515</v>
      </c>
      <c r="X82" s="16">
        <v>90</v>
      </c>
      <c r="Y82" s="20" t="s">
        <v>374</v>
      </c>
      <c r="Z82" s="20">
        <v>4</v>
      </c>
      <c r="AA82" s="20" t="s">
        <v>2516</v>
      </c>
      <c r="AB82" s="20">
        <v>6</v>
      </c>
      <c r="AC82" s="27" t="s">
        <v>2517</v>
      </c>
      <c r="AD82" s="79">
        <v>432000000</v>
      </c>
      <c r="AE82" s="79">
        <v>444000000</v>
      </c>
      <c r="AF82" s="79">
        <v>460000000</v>
      </c>
      <c r="AG82" s="79">
        <v>472000000</v>
      </c>
      <c r="AH82" s="79">
        <v>1808000000</v>
      </c>
      <c r="AI82" s="63">
        <v>1</v>
      </c>
      <c r="AJ82" s="64">
        <v>154</v>
      </c>
      <c r="AK82" s="130">
        <v>0.77</v>
      </c>
      <c r="AL82" s="64">
        <v>154</v>
      </c>
      <c r="AM82" s="130">
        <v>0.77</v>
      </c>
      <c r="AN82" s="131" t="s">
        <v>2368</v>
      </c>
      <c r="AO82" s="131" t="s">
        <v>2368</v>
      </c>
      <c r="AP82" s="132" t="s">
        <v>2370</v>
      </c>
      <c r="AQ82" s="77">
        <v>50</v>
      </c>
      <c r="AR82" s="77">
        <v>50</v>
      </c>
      <c r="AS82" s="77">
        <v>54</v>
      </c>
      <c r="AT82" s="77">
        <v>0</v>
      </c>
      <c r="AU82" s="77">
        <v>50</v>
      </c>
      <c r="AV82" s="77">
        <v>50</v>
      </c>
      <c r="AW82" s="77">
        <v>54</v>
      </c>
      <c r="AX82" s="76">
        <v>0</v>
      </c>
      <c r="AY82" s="78" t="s">
        <v>2371</v>
      </c>
      <c r="AZ82" s="78" t="s">
        <v>2371</v>
      </c>
      <c r="BA82" s="78" t="s">
        <v>2371</v>
      </c>
      <c r="BB82" s="78"/>
      <c r="BC82" s="79">
        <v>600000000</v>
      </c>
      <c r="BD82" s="79">
        <v>397637000</v>
      </c>
      <c r="BE82" s="80">
        <v>487429000</v>
      </c>
      <c r="BF82" s="80">
        <v>600000000</v>
      </c>
      <c r="BG82" s="80">
        <v>0</v>
      </c>
      <c r="BH82" s="80">
        <v>392405316</v>
      </c>
      <c r="BI82" s="80">
        <v>494629000</v>
      </c>
      <c r="BJ82" s="80">
        <v>600000000</v>
      </c>
      <c r="BK82" s="80">
        <v>0</v>
      </c>
      <c r="BL82" s="80">
        <v>1487034316</v>
      </c>
      <c r="BM82" s="74">
        <v>595000000</v>
      </c>
      <c r="BN82" s="80">
        <v>386765316</v>
      </c>
      <c r="BO82" s="80">
        <v>490149000</v>
      </c>
      <c r="BP82" s="133">
        <v>595000000</v>
      </c>
      <c r="BQ82" s="25">
        <v>0</v>
      </c>
      <c r="BR82" s="82" t="s">
        <v>3012</v>
      </c>
      <c r="BS82" s="82" t="s">
        <v>3013</v>
      </c>
      <c r="BT82" s="134" t="s">
        <v>3010</v>
      </c>
      <c r="BU82" s="26"/>
    </row>
    <row r="83" spans="1:73" ht="55" customHeight="1">
      <c r="A83" s="15">
        <v>82</v>
      </c>
      <c r="B83" s="16">
        <v>2</v>
      </c>
      <c r="C83" s="17" t="s">
        <v>550</v>
      </c>
      <c r="D83" s="16">
        <v>1</v>
      </c>
      <c r="E83" s="18" t="s">
        <v>2356</v>
      </c>
      <c r="F83" s="16">
        <v>19</v>
      </c>
      <c r="G83" s="18" t="s">
        <v>3014</v>
      </c>
      <c r="H83" s="19">
        <v>82</v>
      </c>
      <c r="I83" s="29" t="s">
        <v>3015</v>
      </c>
      <c r="J83" s="15">
        <v>1699</v>
      </c>
      <c r="K83" s="18" t="s">
        <v>3016</v>
      </c>
      <c r="L83" s="20" t="s">
        <v>489</v>
      </c>
      <c r="M83" s="17" t="s">
        <v>229</v>
      </c>
      <c r="N83" s="15">
        <v>16991</v>
      </c>
      <c r="O83" s="17" t="s">
        <v>3017</v>
      </c>
      <c r="P83" s="73">
        <v>20</v>
      </c>
      <c r="Q83" s="18" t="s">
        <v>3018</v>
      </c>
      <c r="R83" s="18" t="s">
        <v>3019</v>
      </c>
      <c r="S83" s="18" t="s">
        <v>3015</v>
      </c>
      <c r="T83" s="18" t="s">
        <v>225</v>
      </c>
      <c r="U83" s="16">
        <v>9</v>
      </c>
      <c r="V83" s="20" t="s">
        <v>3020</v>
      </c>
      <c r="W83" s="20" t="s">
        <v>3021</v>
      </c>
      <c r="X83" s="16">
        <v>96</v>
      </c>
      <c r="Y83" s="20" t="s">
        <v>446</v>
      </c>
      <c r="Z83" s="20">
        <v>6</v>
      </c>
      <c r="AA83" s="20" t="s">
        <v>3022</v>
      </c>
      <c r="AB83" s="20">
        <v>9</v>
      </c>
      <c r="AC83" s="18" t="s">
        <v>484</v>
      </c>
      <c r="AD83" s="79">
        <v>0</v>
      </c>
      <c r="AE83" s="79">
        <v>528000000</v>
      </c>
      <c r="AF83" s="79">
        <v>0</v>
      </c>
      <c r="AG83" s="79">
        <v>0</v>
      </c>
      <c r="AH83" s="79">
        <v>528000000</v>
      </c>
      <c r="AI83" s="63">
        <v>1</v>
      </c>
      <c r="AJ83" s="64">
        <v>0</v>
      </c>
      <c r="AK83" s="130">
        <v>0</v>
      </c>
      <c r="AL83" s="64">
        <v>0</v>
      </c>
      <c r="AM83" s="130">
        <v>0</v>
      </c>
      <c r="AN83" s="131" t="s">
        <v>2449</v>
      </c>
      <c r="AO83" s="131" t="s">
        <v>2449</v>
      </c>
      <c r="AP83" s="132" t="s">
        <v>2370</v>
      </c>
      <c r="AQ83" s="77">
        <v>0</v>
      </c>
      <c r="AR83" s="77">
        <v>0</v>
      </c>
      <c r="AS83" s="77">
        <v>0</v>
      </c>
      <c r="AT83" s="77">
        <v>0</v>
      </c>
      <c r="AU83" s="77">
        <v>0</v>
      </c>
      <c r="AV83" s="77">
        <v>0</v>
      </c>
      <c r="AW83" s="77">
        <v>0</v>
      </c>
      <c r="AX83" s="76">
        <v>0</v>
      </c>
      <c r="AY83" s="78" t="s">
        <v>54</v>
      </c>
      <c r="AZ83" s="78" t="s">
        <v>54</v>
      </c>
      <c r="BA83" s="78" t="s">
        <v>54</v>
      </c>
      <c r="BB83" s="78"/>
      <c r="BC83" s="79">
        <v>0</v>
      </c>
      <c r="BD83" s="79">
        <v>0</v>
      </c>
      <c r="BE83" s="80">
        <v>0</v>
      </c>
      <c r="BF83" s="80">
        <v>0</v>
      </c>
      <c r="BG83" s="80">
        <v>0</v>
      </c>
      <c r="BH83" s="80"/>
      <c r="BI83" s="80"/>
      <c r="BJ83" s="80"/>
      <c r="BK83" s="80">
        <v>0</v>
      </c>
      <c r="BL83" s="80">
        <v>0</v>
      </c>
      <c r="BM83" s="74">
        <v>0</v>
      </c>
      <c r="BN83" s="80"/>
      <c r="BO83" s="80"/>
      <c r="BP83" s="133"/>
      <c r="BQ83" s="25">
        <v>0</v>
      </c>
      <c r="BR83" s="82" t="s">
        <v>54</v>
      </c>
      <c r="BS83" s="82" t="s">
        <v>54</v>
      </c>
      <c r="BT83" s="134" t="s">
        <v>54</v>
      </c>
      <c r="BU83" s="26"/>
    </row>
    <row r="84" spans="1:73" ht="55" customHeight="1">
      <c r="A84" s="15">
        <v>83</v>
      </c>
      <c r="B84" s="16">
        <v>2</v>
      </c>
      <c r="C84" s="17" t="s">
        <v>550</v>
      </c>
      <c r="D84" s="16">
        <v>1</v>
      </c>
      <c r="E84" s="18" t="s">
        <v>2356</v>
      </c>
      <c r="F84" s="16">
        <v>20</v>
      </c>
      <c r="G84" s="18" t="s">
        <v>2528</v>
      </c>
      <c r="H84" s="19">
        <v>83</v>
      </c>
      <c r="I84" s="30" t="s">
        <v>3023</v>
      </c>
      <c r="J84" s="31">
        <v>1845</v>
      </c>
      <c r="K84" s="18" t="s">
        <v>3024</v>
      </c>
      <c r="L84" s="20" t="s">
        <v>2539</v>
      </c>
      <c r="M84" s="17" t="s">
        <v>229</v>
      </c>
      <c r="N84" s="15">
        <v>18452</v>
      </c>
      <c r="O84" s="17" t="s">
        <v>2540</v>
      </c>
      <c r="P84" s="73">
        <v>400</v>
      </c>
      <c r="Q84" s="18" t="s">
        <v>2379</v>
      </c>
      <c r="R84" s="18" t="s">
        <v>2541</v>
      </c>
      <c r="S84" s="18" t="s">
        <v>3023</v>
      </c>
      <c r="T84" s="18" t="s">
        <v>225</v>
      </c>
      <c r="U84" s="16">
        <v>7</v>
      </c>
      <c r="V84" s="20" t="s">
        <v>2457</v>
      </c>
      <c r="W84" s="20" t="s">
        <v>2542</v>
      </c>
      <c r="X84" s="16">
        <v>93</v>
      </c>
      <c r="Y84" s="20" t="s">
        <v>326</v>
      </c>
      <c r="Z84" s="20">
        <v>7</v>
      </c>
      <c r="AA84" s="20" t="s">
        <v>2533</v>
      </c>
      <c r="AB84" s="20">
        <v>11</v>
      </c>
      <c r="AC84" s="18" t="s">
        <v>2543</v>
      </c>
      <c r="AD84" s="79">
        <v>0</v>
      </c>
      <c r="AE84" s="79">
        <v>216000000</v>
      </c>
      <c r="AF84" s="79">
        <v>0</v>
      </c>
      <c r="AG84" s="79">
        <v>219000000</v>
      </c>
      <c r="AH84" s="79">
        <v>435000000</v>
      </c>
      <c r="AI84" s="63">
        <v>1</v>
      </c>
      <c r="AJ84" s="64">
        <v>400</v>
      </c>
      <c r="AK84" s="130">
        <v>1</v>
      </c>
      <c r="AL84" s="64">
        <v>700</v>
      </c>
      <c r="AM84" s="130">
        <v>1.75</v>
      </c>
      <c r="AN84" s="131" t="s">
        <v>2369</v>
      </c>
      <c r="AO84" s="131" t="s">
        <v>2369</v>
      </c>
      <c r="AP84" s="132" t="s">
        <v>2370</v>
      </c>
      <c r="AQ84" s="77">
        <v>0</v>
      </c>
      <c r="AR84" s="77">
        <v>199</v>
      </c>
      <c r="AS84" s="77">
        <v>201</v>
      </c>
      <c r="AT84" s="77">
        <v>0</v>
      </c>
      <c r="AU84" s="77">
        <v>0</v>
      </c>
      <c r="AV84" s="77">
        <v>250</v>
      </c>
      <c r="AW84" s="77">
        <v>450</v>
      </c>
      <c r="AX84" s="76">
        <v>0</v>
      </c>
      <c r="AY84" s="78" t="s">
        <v>54</v>
      </c>
      <c r="AZ84" s="78" t="s">
        <v>2371</v>
      </c>
      <c r="BA84" s="78" t="s">
        <v>2372</v>
      </c>
      <c r="BB84" s="78"/>
      <c r="BC84" s="79">
        <v>370000000</v>
      </c>
      <c r="BD84" s="79">
        <v>0</v>
      </c>
      <c r="BE84" s="80">
        <v>316000000</v>
      </c>
      <c r="BF84" s="80">
        <v>370000000</v>
      </c>
      <c r="BG84" s="80">
        <v>0</v>
      </c>
      <c r="BH84" s="80"/>
      <c r="BI84" s="80">
        <v>422733577.5</v>
      </c>
      <c r="BJ84" s="80">
        <v>306299000</v>
      </c>
      <c r="BK84" s="80">
        <v>0</v>
      </c>
      <c r="BL84" s="80">
        <v>729032577.5</v>
      </c>
      <c r="BM84" s="74">
        <v>52178634</v>
      </c>
      <c r="BN84" s="80"/>
      <c r="BO84" s="80">
        <v>118698666.5</v>
      </c>
      <c r="BP84" s="133">
        <v>52178634</v>
      </c>
      <c r="BQ84" s="25">
        <v>0</v>
      </c>
      <c r="BR84" s="82" t="s">
        <v>54</v>
      </c>
      <c r="BS84" s="82" t="s">
        <v>3025</v>
      </c>
      <c r="BT84" s="134" t="s">
        <v>3026</v>
      </c>
      <c r="BU84" s="26"/>
    </row>
    <row r="85" spans="1:73" ht="55" customHeight="1">
      <c r="A85" s="15">
        <v>84</v>
      </c>
      <c r="B85" s="16">
        <v>2</v>
      </c>
      <c r="C85" s="17" t="s">
        <v>550</v>
      </c>
      <c r="D85" s="16">
        <v>1</v>
      </c>
      <c r="E85" s="18" t="s">
        <v>2356</v>
      </c>
      <c r="F85" s="16">
        <v>20</v>
      </c>
      <c r="G85" s="18" t="s">
        <v>2528</v>
      </c>
      <c r="H85" s="19">
        <v>84</v>
      </c>
      <c r="I85" s="27" t="s">
        <v>3027</v>
      </c>
      <c r="J85" s="31">
        <v>1845</v>
      </c>
      <c r="K85" s="18" t="s">
        <v>3024</v>
      </c>
      <c r="L85" s="20" t="s">
        <v>81</v>
      </c>
      <c r="M85" s="17" t="s">
        <v>229</v>
      </c>
      <c r="N85" s="15">
        <v>18451</v>
      </c>
      <c r="O85" s="17" t="s">
        <v>2481</v>
      </c>
      <c r="P85" s="73">
        <v>3000</v>
      </c>
      <c r="Q85" s="18" t="s">
        <v>2379</v>
      </c>
      <c r="R85" s="18" t="s">
        <v>2531</v>
      </c>
      <c r="S85" s="18" t="s">
        <v>3027</v>
      </c>
      <c r="T85" s="18" t="s">
        <v>225</v>
      </c>
      <c r="U85" s="16">
        <v>7</v>
      </c>
      <c r="V85" s="20" t="s">
        <v>2457</v>
      </c>
      <c r="W85" s="20" t="s">
        <v>2532</v>
      </c>
      <c r="X85" s="16">
        <v>93</v>
      </c>
      <c r="Y85" s="20" t="s">
        <v>326</v>
      </c>
      <c r="Z85" s="20">
        <v>7</v>
      </c>
      <c r="AA85" s="20" t="s">
        <v>2533</v>
      </c>
      <c r="AB85" s="20">
        <v>10</v>
      </c>
      <c r="AC85" s="18" t="s">
        <v>2534</v>
      </c>
      <c r="AD85" s="79">
        <v>279000000</v>
      </c>
      <c r="AE85" s="79">
        <v>279000000</v>
      </c>
      <c r="AF85" s="79">
        <v>279000000</v>
      </c>
      <c r="AG85" s="79">
        <v>280000000</v>
      </c>
      <c r="AH85" s="79">
        <v>1117000000</v>
      </c>
      <c r="AI85" s="63">
        <v>1</v>
      </c>
      <c r="AJ85" s="64">
        <v>1498</v>
      </c>
      <c r="AK85" s="130">
        <v>0.49933333333333335</v>
      </c>
      <c r="AL85" s="64">
        <v>1750</v>
      </c>
      <c r="AM85" s="130">
        <v>0.58333333333333337</v>
      </c>
      <c r="AN85" s="131" t="s">
        <v>2384</v>
      </c>
      <c r="AO85" s="131" t="s">
        <v>2384</v>
      </c>
      <c r="AP85" s="132" t="s">
        <v>2370</v>
      </c>
      <c r="AQ85" s="77">
        <v>749</v>
      </c>
      <c r="AR85" s="77">
        <v>749</v>
      </c>
      <c r="AS85" s="77">
        <v>0</v>
      </c>
      <c r="AT85" s="77">
        <v>0</v>
      </c>
      <c r="AU85" s="77">
        <v>750</v>
      </c>
      <c r="AV85" s="77">
        <v>1000</v>
      </c>
      <c r="AW85" s="77">
        <v>0</v>
      </c>
      <c r="AX85" s="76">
        <v>0</v>
      </c>
      <c r="AY85" s="78" t="s">
        <v>2371</v>
      </c>
      <c r="AZ85" s="78" t="s">
        <v>2371</v>
      </c>
      <c r="BA85" s="78" t="s">
        <v>2825</v>
      </c>
      <c r="BB85" s="78"/>
      <c r="BC85" s="79">
        <v>374087000</v>
      </c>
      <c r="BD85" s="79">
        <v>256807000</v>
      </c>
      <c r="BE85" s="80">
        <v>316747000</v>
      </c>
      <c r="BF85" s="80">
        <v>374087000</v>
      </c>
      <c r="BG85" s="80">
        <v>0</v>
      </c>
      <c r="BH85" s="80">
        <v>256805700</v>
      </c>
      <c r="BI85" s="80">
        <v>205747897.5</v>
      </c>
      <c r="BJ85" s="80">
        <v>136498000</v>
      </c>
      <c r="BK85" s="80">
        <v>0</v>
      </c>
      <c r="BL85" s="80">
        <v>599051597.5</v>
      </c>
      <c r="BM85" s="74">
        <v>52178632</v>
      </c>
      <c r="BN85" s="80">
        <v>189322320</v>
      </c>
      <c r="BO85" s="80">
        <v>75301530.5</v>
      </c>
      <c r="BP85" s="133">
        <v>52178632</v>
      </c>
      <c r="BQ85" s="25">
        <v>0</v>
      </c>
      <c r="BR85" s="82" t="s">
        <v>3028</v>
      </c>
      <c r="BS85" s="82" t="s">
        <v>3029</v>
      </c>
      <c r="BT85" s="134" t="s">
        <v>2948</v>
      </c>
      <c r="BU85" s="26"/>
    </row>
    <row r="86" spans="1:73" ht="55" customHeight="1">
      <c r="A86" s="15">
        <v>85</v>
      </c>
      <c r="B86" s="16">
        <v>2</v>
      </c>
      <c r="C86" s="17" t="s">
        <v>550</v>
      </c>
      <c r="D86" s="16">
        <v>1</v>
      </c>
      <c r="E86" s="18" t="s">
        <v>2356</v>
      </c>
      <c r="F86" s="16">
        <v>21</v>
      </c>
      <c r="G86" s="18" t="s">
        <v>2553</v>
      </c>
      <c r="H86" s="19">
        <v>85</v>
      </c>
      <c r="I86" s="18" t="s">
        <v>3030</v>
      </c>
      <c r="J86" s="15">
        <v>1848</v>
      </c>
      <c r="K86" s="18" t="s">
        <v>3031</v>
      </c>
      <c r="L86" s="20" t="s">
        <v>16</v>
      </c>
      <c r="M86" s="17" t="s">
        <v>229</v>
      </c>
      <c r="N86" s="15">
        <v>18483</v>
      </c>
      <c r="O86" s="17" t="s">
        <v>2455</v>
      </c>
      <c r="P86" s="73">
        <v>500</v>
      </c>
      <c r="Q86" s="18" t="s">
        <v>2379</v>
      </c>
      <c r="R86" s="18" t="s">
        <v>3032</v>
      </c>
      <c r="S86" s="18" t="s">
        <v>3030</v>
      </c>
      <c r="T86" s="18" t="s">
        <v>225</v>
      </c>
      <c r="U86" s="16">
        <v>7</v>
      </c>
      <c r="V86" s="20" t="s">
        <v>2457</v>
      </c>
      <c r="W86" s="20" t="s">
        <v>2542</v>
      </c>
      <c r="X86" s="16">
        <v>93</v>
      </c>
      <c r="Y86" s="20" t="s">
        <v>326</v>
      </c>
      <c r="Z86" s="20">
        <v>10</v>
      </c>
      <c r="AA86" s="20" t="s">
        <v>2557</v>
      </c>
      <c r="AB86" s="20">
        <v>15</v>
      </c>
      <c r="AC86" s="18" t="s">
        <v>2558</v>
      </c>
      <c r="AD86" s="79">
        <v>216000000</v>
      </c>
      <c r="AE86" s="79">
        <v>0</v>
      </c>
      <c r="AF86" s="79">
        <v>216000000</v>
      </c>
      <c r="AG86" s="79">
        <v>0</v>
      </c>
      <c r="AH86" s="79">
        <v>432000000</v>
      </c>
      <c r="AI86" s="63">
        <v>1</v>
      </c>
      <c r="AJ86" s="64">
        <v>250</v>
      </c>
      <c r="AK86" s="130">
        <v>0.5</v>
      </c>
      <c r="AL86" s="64">
        <v>250</v>
      </c>
      <c r="AM86" s="130">
        <v>0.5</v>
      </c>
      <c r="AN86" s="131" t="s">
        <v>2384</v>
      </c>
      <c r="AO86" s="131" t="s">
        <v>2384</v>
      </c>
      <c r="AP86" s="132" t="s">
        <v>2370</v>
      </c>
      <c r="AQ86" s="77">
        <v>250</v>
      </c>
      <c r="AR86" s="77">
        <v>0</v>
      </c>
      <c r="AS86" s="77">
        <v>0</v>
      </c>
      <c r="AT86" s="77">
        <v>0</v>
      </c>
      <c r="AU86" s="77">
        <v>250</v>
      </c>
      <c r="AV86" s="77">
        <v>0</v>
      </c>
      <c r="AW86" s="77">
        <v>0</v>
      </c>
      <c r="AX86" s="76">
        <v>0</v>
      </c>
      <c r="AY86" s="78" t="s">
        <v>2371</v>
      </c>
      <c r="AZ86" s="78" t="s">
        <v>54</v>
      </c>
      <c r="BA86" s="78" t="s">
        <v>2825</v>
      </c>
      <c r="BB86" s="78"/>
      <c r="BC86" s="79">
        <v>450000000</v>
      </c>
      <c r="BD86" s="79">
        <v>198819000</v>
      </c>
      <c r="BE86" s="80">
        <v>0</v>
      </c>
      <c r="BF86" s="80">
        <v>450000000</v>
      </c>
      <c r="BG86" s="80">
        <v>0</v>
      </c>
      <c r="BH86" s="80">
        <v>198819000</v>
      </c>
      <c r="BI86" s="80"/>
      <c r="BJ86" s="80">
        <v>103666670</v>
      </c>
      <c r="BK86" s="80">
        <v>0</v>
      </c>
      <c r="BL86" s="80">
        <v>302485670</v>
      </c>
      <c r="BM86" s="74">
        <v>38424447</v>
      </c>
      <c r="BN86" s="80">
        <v>181566667</v>
      </c>
      <c r="BO86" s="80"/>
      <c r="BP86" s="133">
        <v>38424447</v>
      </c>
      <c r="BQ86" s="25">
        <v>0</v>
      </c>
      <c r="BR86" s="82" t="s">
        <v>3033</v>
      </c>
      <c r="BS86" s="82" t="s">
        <v>54</v>
      </c>
      <c r="BT86" s="134" t="s">
        <v>2948</v>
      </c>
      <c r="BU86" s="26"/>
    </row>
    <row r="87" spans="1:73" ht="55" customHeight="1">
      <c r="A87" s="15">
        <v>86</v>
      </c>
      <c r="B87" s="16">
        <v>2</v>
      </c>
      <c r="C87" s="17" t="s">
        <v>550</v>
      </c>
      <c r="D87" s="16">
        <v>1</v>
      </c>
      <c r="E87" s="18" t="s">
        <v>2356</v>
      </c>
      <c r="F87" s="16">
        <v>21</v>
      </c>
      <c r="G87" s="18" t="s">
        <v>2553</v>
      </c>
      <c r="H87" s="19">
        <v>86</v>
      </c>
      <c r="I87" s="29" t="s">
        <v>3034</v>
      </c>
      <c r="J87" s="15">
        <v>1848</v>
      </c>
      <c r="K87" s="18" t="s">
        <v>3031</v>
      </c>
      <c r="L87" s="20" t="s">
        <v>2573</v>
      </c>
      <c r="M87" s="17" t="s">
        <v>229</v>
      </c>
      <c r="N87" s="15">
        <v>18484</v>
      </c>
      <c r="O87" s="17" t="s">
        <v>2574</v>
      </c>
      <c r="P87" s="73">
        <v>1</v>
      </c>
      <c r="Q87" s="18" t="s">
        <v>2466</v>
      </c>
      <c r="R87" s="18" t="s">
        <v>3035</v>
      </c>
      <c r="S87" s="18" t="s">
        <v>3034</v>
      </c>
      <c r="T87" s="18" t="s">
        <v>225</v>
      </c>
      <c r="U87" s="16">
        <v>6</v>
      </c>
      <c r="V87" s="20" t="s">
        <v>2445</v>
      </c>
      <c r="W87" s="20" t="s">
        <v>2576</v>
      </c>
      <c r="X87" s="16">
        <v>93</v>
      </c>
      <c r="Y87" s="20" t="s">
        <v>326</v>
      </c>
      <c r="Z87" s="20">
        <v>11</v>
      </c>
      <c r="AA87" s="20" t="s">
        <v>2577</v>
      </c>
      <c r="AB87" s="20">
        <v>16</v>
      </c>
      <c r="AC87" s="18" t="s">
        <v>2578</v>
      </c>
      <c r="AD87" s="79">
        <v>0</v>
      </c>
      <c r="AE87" s="79">
        <v>0</v>
      </c>
      <c r="AF87" s="79">
        <v>546000000</v>
      </c>
      <c r="AG87" s="79">
        <v>0</v>
      </c>
      <c r="AH87" s="79">
        <v>546000000</v>
      </c>
      <c r="AI87" s="63">
        <v>1</v>
      </c>
      <c r="AJ87" s="64">
        <v>0</v>
      </c>
      <c r="AK87" s="130">
        <v>0</v>
      </c>
      <c r="AL87" s="64">
        <v>0</v>
      </c>
      <c r="AM87" s="130">
        <v>0</v>
      </c>
      <c r="AN87" s="131" t="s">
        <v>2449</v>
      </c>
      <c r="AO87" s="131" t="s">
        <v>2449</v>
      </c>
      <c r="AP87" s="132" t="s">
        <v>2370</v>
      </c>
      <c r="AQ87" s="77">
        <v>0</v>
      </c>
      <c r="AR87" s="77">
        <v>0</v>
      </c>
      <c r="AS87" s="77">
        <v>0</v>
      </c>
      <c r="AT87" s="77">
        <v>0</v>
      </c>
      <c r="AU87" s="77">
        <v>0</v>
      </c>
      <c r="AV87" s="77">
        <v>0</v>
      </c>
      <c r="AW87" s="77">
        <v>0</v>
      </c>
      <c r="AX87" s="76">
        <v>0</v>
      </c>
      <c r="AY87" s="78" t="s">
        <v>54</v>
      </c>
      <c r="AZ87" s="78" t="s">
        <v>54</v>
      </c>
      <c r="BA87" s="78" t="s">
        <v>54</v>
      </c>
      <c r="BB87" s="78"/>
      <c r="BC87" s="79">
        <v>0</v>
      </c>
      <c r="BD87" s="79">
        <v>0</v>
      </c>
      <c r="BE87" s="80">
        <v>0</v>
      </c>
      <c r="BF87" s="80">
        <v>0</v>
      </c>
      <c r="BG87" s="80">
        <v>0</v>
      </c>
      <c r="BH87" s="80"/>
      <c r="BI87" s="80"/>
      <c r="BJ87" s="80"/>
      <c r="BK87" s="80">
        <v>0</v>
      </c>
      <c r="BL87" s="80">
        <v>0</v>
      </c>
      <c r="BM87" s="74">
        <v>0</v>
      </c>
      <c r="BN87" s="80"/>
      <c r="BO87" s="80"/>
      <c r="BP87" s="133"/>
      <c r="BQ87" s="25">
        <v>0</v>
      </c>
      <c r="BR87" s="82" t="s">
        <v>54</v>
      </c>
      <c r="BS87" s="82" t="s">
        <v>54</v>
      </c>
      <c r="BT87" s="134" t="s">
        <v>54</v>
      </c>
      <c r="BU87" s="26"/>
    </row>
    <row r="88" spans="1:73" ht="55" customHeight="1">
      <c r="A88" s="15">
        <v>87</v>
      </c>
      <c r="B88" s="16">
        <v>2</v>
      </c>
      <c r="C88" s="17" t="s">
        <v>550</v>
      </c>
      <c r="D88" s="16">
        <v>1</v>
      </c>
      <c r="E88" s="18" t="s">
        <v>2356</v>
      </c>
      <c r="F88" s="16">
        <v>21</v>
      </c>
      <c r="G88" s="18" t="s">
        <v>2553</v>
      </c>
      <c r="H88" s="19">
        <v>87</v>
      </c>
      <c r="I88" s="29" t="s">
        <v>3036</v>
      </c>
      <c r="J88" s="15">
        <v>1848</v>
      </c>
      <c r="K88" s="18" t="s">
        <v>3031</v>
      </c>
      <c r="L88" s="20" t="s">
        <v>78</v>
      </c>
      <c r="M88" s="17" t="s">
        <v>229</v>
      </c>
      <c r="N88" s="15">
        <v>18482</v>
      </c>
      <c r="O88" s="17" t="s">
        <v>2583</v>
      </c>
      <c r="P88" s="73">
        <v>40</v>
      </c>
      <c r="Q88" s="18" t="s">
        <v>2584</v>
      </c>
      <c r="R88" s="18" t="s">
        <v>2585</v>
      </c>
      <c r="S88" s="18" t="s">
        <v>3036</v>
      </c>
      <c r="T88" s="18" t="s">
        <v>225</v>
      </c>
      <c r="U88" s="16">
        <v>7</v>
      </c>
      <c r="V88" s="20" t="s">
        <v>2457</v>
      </c>
      <c r="W88" s="20" t="s">
        <v>2586</v>
      </c>
      <c r="X88" s="16">
        <v>93</v>
      </c>
      <c r="Y88" s="20" t="s">
        <v>326</v>
      </c>
      <c r="Z88" s="20">
        <v>9</v>
      </c>
      <c r="AA88" s="20" t="s">
        <v>2587</v>
      </c>
      <c r="AB88" s="20">
        <v>14</v>
      </c>
      <c r="AC88" s="18" t="s">
        <v>347</v>
      </c>
      <c r="AD88" s="79">
        <v>0</v>
      </c>
      <c r="AE88" s="79">
        <v>406000000</v>
      </c>
      <c r="AF88" s="79">
        <v>0</v>
      </c>
      <c r="AG88" s="79">
        <v>406000000</v>
      </c>
      <c r="AH88" s="79">
        <v>812000000</v>
      </c>
      <c r="AI88" s="63">
        <v>1</v>
      </c>
      <c r="AJ88" s="64">
        <v>40</v>
      </c>
      <c r="AK88" s="130">
        <v>1</v>
      </c>
      <c r="AL88" s="64">
        <v>20</v>
      </c>
      <c r="AM88" s="130">
        <v>0.5</v>
      </c>
      <c r="AN88" s="131" t="s">
        <v>2369</v>
      </c>
      <c r="AO88" s="131" t="s">
        <v>2384</v>
      </c>
      <c r="AP88" s="132" t="s">
        <v>2370</v>
      </c>
      <c r="AQ88" s="77">
        <v>0</v>
      </c>
      <c r="AR88" s="77">
        <v>20</v>
      </c>
      <c r="AS88" s="77">
        <v>20</v>
      </c>
      <c r="AT88" s="77">
        <v>0</v>
      </c>
      <c r="AU88" s="77">
        <v>0</v>
      </c>
      <c r="AV88" s="77">
        <v>20</v>
      </c>
      <c r="AW88" s="77">
        <v>0</v>
      </c>
      <c r="AX88" s="76">
        <v>0</v>
      </c>
      <c r="AY88" s="78" t="s">
        <v>54</v>
      </c>
      <c r="AZ88" s="78" t="s">
        <v>2371</v>
      </c>
      <c r="BA88" s="78" t="s">
        <v>2372</v>
      </c>
      <c r="BB88" s="78"/>
      <c r="BC88" s="79">
        <v>550000000</v>
      </c>
      <c r="BD88" s="79">
        <v>0</v>
      </c>
      <c r="BE88" s="80">
        <v>531000000</v>
      </c>
      <c r="BF88" s="80">
        <v>550000000</v>
      </c>
      <c r="BG88" s="80">
        <v>0</v>
      </c>
      <c r="BH88" s="80"/>
      <c r="BI88" s="80">
        <v>522916667</v>
      </c>
      <c r="BJ88" s="80">
        <v>532766665</v>
      </c>
      <c r="BK88" s="80">
        <v>0</v>
      </c>
      <c r="BL88" s="80">
        <v>1055683332</v>
      </c>
      <c r="BM88" s="74">
        <v>479024443</v>
      </c>
      <c r="BN88" s="80"/>
      <c r="BO88" s="80">
        <v>515609334</v>
      </c>
      <c r="BP88" s="133">
        <v>479024443</v>
      </c>
      <c r="BQ88" s="25">
        <v>0</v>
      </c>
      <c r="BR88" s="82" t="s">
        <v>54</v>
      </c>
      <c r="BS88" s="82" t="s">
        <v>3037</v>
      </c>
      <c r="BT88" s="134" t="s">
        <v>2948</v>
      </c>
      <c r="BU88" s="26"/>
    </row>
    <row r="89" spans="1:73" ht="55" customHeight="1">
      <c r="A89" s="15">
        <v>88</v>
      </c>
      <c r="B89" s="16">
        <v>2</v>
      </c>
      <c r="C89" s="17" t="s">
        <v>550</v>
      </c>
      <c r="D89" s="16">
        <v>1</v>
      </c>
      <c r="E89" s="18" t="s">
        <v>2356</v>
      </c>
      <c r="F89" s="16">
        <v>21</v>
      </c>
      <c r="G89" s="18" t="s">
        <v>2553</v>
      </c>
      <c r="H89" s="19">
        <v>88</v>
      </c>
      <c r="I89" s="29" t="s">
        <v>3038</v>
      </c>
      <c r="J89" s="15">
        <v>1848</v>
      </c>
      <c r="K89" s="18" t="s">
        <v>3031</v>
      </c>
      <c r="L89" s="20" t="s">
        <v>81</v>
      </c>
      <c r="M89" s="17" t="s">
        <v>229</v>
      </c>
      <c r="N89" s="15">
        <v>18481</v>
      </c>
      <c r="O89" s="17" t="s">
        <v>2563</v>
      </c>
      <c r="P89" s="73">
        <v>6</v>
      </c>
      <c r="Q89" s="18" t="s">
        <v>2564</v>
      </c>
      <c r="R89" s="18" t="s">
        <v>2565</v>
      </c>
      <c r="S89" s="18" t="s">
        <v>3038</v>
      </c>
      <c r="T89" s="18" t="s">
        <v>225</v>
      </c>
      <c r="U89" s="16">
        <v>7</v>
      </c>
      <c r="V89" s="20" t="s">
        <v>2457</v>
      </c>
      <c r="W89" s="20" t="s">
        <v>2566</v>
      </c>
      <c r="X89" s="16">
        <v>93</v>
      </c>
      <c r="Y89" s="20" t="s">
        <v>326</v>
      </c>
      <c r="Z89" s="20">
        <v>8</v>
      </c>
      <c r="AA89" s="20" t="s">
        <v>2567</v>
      </c>
      <c r="AB89" s="20">
        <v>13</v>
      </c>
      <c r="AC89" s="18" t="s">
        <v>2568</v>
      </c>
      <c r="AD89" s="79">
        <v>0</v>
      </c>
      <c r="AE89" s="79">
        <v>196000000</v>
      </c>
      <c r="AF89" s="79">
        <v>200000000</v>
      </c>
      <c r="AG89" s="79">
        <v>0</v>
      </c>
      <c r="AH89" s="79">
        <v>396000000</v>
      </c>
      <c r="AI89" s="63">
        <v>1</v>
      </c>
      <c r="AJ89" s="64">
        <v>6</v>
      </c>
      <c r="AK89" s="130">
        <v>1</v>
      </c>
      <c r="AL89" s="64">
        <v>5</v>
      </c>
      <c r="AM89" s="130">
        <v>0.83333333333333337</v>
      </c>
      <c r="AN89" s="131" t="s">
        <v>2369</v>
      </c>
      <c r="AO89" s="131" t="s">
        <v>2368</v>
      </c>
      <c r="AP89" s="132" t="s">
        <v>2370</v>
      </c>
      <c r="AQ89" s="77">
        <v>0</v>
      </c>
      <c r="AR89" s="77">
        <v>3</v>
      </c>
      <c r="AS89" s="77">
        <v>3</v>
      </c>
      <c r="AT89" s="77">
        <v>0</v>
      </c>
      <c r="AU89" s="77">
        <v>0</v>
      </c>
      <c r="AV89" s="77">
        <v>4</v>
      </c>
      <c r="AW89" s="77">
        <v>1</v>
      </c>
      <c r="AX89" s="76">
        <v>0</v>
      </c>
      <c r="AY89" s="78" t="s">
        <v>54</v>
      </c>
      <c r="AZ89" s="78" t="s">
        <v>2371</v>
      </c>
      <c r="BA89" s="78" t="s">
        <v>2372</v>
      </c>
      <c r="BB89" s="78"/>
      <c r="BC89" s="79">
        <v>450000000</v>
      </c>
      <c r="BD89" s="79">
        <v>0</v>
      </c>
      <c r="BE89" s="80">
        <v>346000000</v>
      </c>
      <c r="BF89" s="80">
        <v>450000000</v>
      </c>
      <c r="BG89" s="80">
        <v>0</v>
      </c>
      <c r="BH89" s="80"/>
      <c r="BI89" s="80">
        <v>453999598</v>
      </c>
      <c r="BJ89" s="80">
        <v>596616665</v>
      </c>
      <c r="BK89" s="80">
        <v>0</v>
      </c>
      <c r="BL89" s="80">
        <v>1050616263</v>
      </c>
      <c r="BM89" s="74">
        <v>200824443</v>
      </c>
      <c r="BN89" s="80"/>
      <c r="BO89" s="80">
        <v>344575679</v>
      </c>
      <c r="BP89" s="133">
        <v>200824443</v>
      </c>
      <c r="BQ89" s="25">
        <v>0</v>
      </c>
      <c r="BR89" s="82" t="s">
        <v>54</v>
      </c>
      <c r="BS89" s="82" t="s">
        <v>3039</v>
      </c>
      <c r="BT89" s="134" t="s">
        <v>2948</v>
      </c>
      <c r="BU89" s="26"/>
    </row>
    <row r="90" spans="1:73" ht="55" customHeight="1">
      <c r="A90" s="15">
        <v>89</v>
      </c>
      <c r="B90" s="16">
        <v>2</v>
      </c>
      <c r="C90" s="17" t="s">
        <v>550</v>
      </c>
      <c r="D90" s="16">
        <v>1</v>
      </c>
      <c r="E90" s="18" t="s">
        <v>2356</v>
      </c>
      <c r="F90" s="16">
        <v>23</v>
      </c>
      <c r="G90" s="18" t="s">
        <v>3040</v>
      </c>
      <c r="H90" s="19">
        <v>89</v>
      </c>
      <c r="I90" s="29" t="s">
        <v>3041</v>
      </c>
      <c r="J90" s="15">
        <v>1827</v>
      </c>
      <c r="K90" s="18" t="s">
        <v>3042</v>
      </c>
      <c r="L90" s="20" t="s">
        <v>3043</v>
      </c>
      <c r="M90" s="17" t="s">
        <v>229</v>
      </c>
      <c r="N90" s="15">
        <v>18271</v>
      </c>
      <c r="O90" s="17" t="s">
        <v>2481</v>
      </c>
      <c r="P90" s="73">
        <v>24</v>
      </c>
      <c r="Q90" s="18" t="s">
        <v>2361</v>
      </c>
      <c r="R90" s="18" t="s">
        <v>3044</v>
      </c>
      <c r="S90" s="18" t="s">
        <v>3041</v>
      </c>
      <c r="T90" s="18" t="s">
        <v>225</v>
      </c>
      <c r="U90" s="16">
        <v>9</v>
      </c>
      <c r="V90" s="20" t="s">
        <v>3020</v>
      </c>
      <c r="W90" s="20" t="s">
        <v>3045</v>
      </c>
      <c r="X90" s="16" t="s">
        <v>3046</v>
      </c>
      <c r="Y90" s="51" t="s">
        <v>3047</v>
      </c>
      <c r="Z90" s="20">
        <v>12</v>
      </c>
      <c r="AA90" s="20" t="s">
        <v>3048</v>
      </c>
      <c r="AB90" s="20">
        <v>18</v>
      </c>
      <c r="AC90" s="18" t="s">
        <v>399</v>
      </c>
      <c r="AD90" s="79">
        <v>0</v>
      </c>
      <c r="AE90" s="79">
        <v>293000000</v>
      </c>
      <c r="AF90" s="79">
        <v>0</v>
      </c>
      <c r="AG90" s="79">
        <v>294000000</v>
      </c>
      <c r="AH90" s="79">
        <v>587000000</v>
      </c>
      <c r="AI90" s="63">
        <v>1</v>
      </c>
      <c r="AJ90" s="64">
        <v>12</v>
      </c>
      <c r="AK90" s="130">
        <v>0.5</v>
      </c>
      <c r="AL90" s="64">
        <v>16</v>
      </c>
      <c r="AM90" s="130">
        <v>0.66666666666666663</v>
      </c>
      <c r="AN90" s="131" t="s">
        <v>2384</v>
      </c>
      <c r="AO90" s="131" t="s">
        <v>2384</v>
      </c>
      <c r="AP90" s="132" t="s">
        <v>2370</v>
      </c>
      <c r="AQ90" s="77">
        <v>0</v>
      </c>
      <c r="AR90" s="77">
        <v>12</v>
      </c>
      <c r="AS90" s="77">
        <v>0</v>
      </c>
      <c r="AT90" s="77">
        <v>0</v>
      </c>
      <c r="AU90" s="77">
        <v>0</v>
      </c>
      <c r="AV90" s="77">
        <v>16</v>
      </c>
      <c r="AW90" s="77">
        <v>0</v>
      </c>
      <c r="AX90" s="76">
        <v>0</v>
      </c>
      <c r="AY90" s="78" t="s">
        <v>54</v>
      </c>
      <c r="AZ90" s="78" t="s">
        <v>2372</v>
      </c>
      <c r="BA90" s="78" t="s">
        <v>2450</v>
      </c>
      <c r="BB90" s="78"/>
      <c r="BC90" s="79">
        <v>400000000</v>
      </c>
      <c r="BD90" s="79">
        <v>0</v>
      </c>
      <c r="BE90" s="80">
        <v>293000000</v>
      </c>
      <c r="BF90" s="80">
        <v>400000000</v>
      </c>
      <c r="BG90" s="80">
        <v>0</v>
      </c>
      <c r="BH90" s="80"/>
      <c r="BI90" s="80">
        <v>292967912</v>
      </c>
      <c r="BJ90" s="80">
        <v>165200000</v>
      </c>
      <c r="BK90" s="80">
        <v>0</v>
      </c>
      <c r="BL90" s="80">
        <v>458167912</v>
      </c>
      <c r="BM90" s="74">
        <v>66166666</v>
      </c>
      <c r="BN90" s="80"/>
      <c r="BO90" s="80">
        <v>67090000</v>
      </c>
      <c r="BP90" s="133">
        <v>66166666</v>
      </c>
      <c r="BQ90" s="25">
        <v>0</v>
      </c>
      <c r="BR90" s="82" t="s">
        <v>54</v>
      </c>
      <c r="BS90" s="82" t="s">
        <v>3049</v>
      </c>
      <c r="BT90" s="134" t="s">
        <v>3050</v>
      </c>
      <c r="BU90" s="26"/>
    </row>
    <row r="91" spans="1:73" ht="55" customHeight="1">
      <c r="A91" s="15">
        <v>90</v>
      </c>
      <c r="B91" s="16">
        <v>2</v>
      </c>
      <c r="C91" s="17" t="s">
        <v>550</v>
      </c>
      <c r="D91" s="16">
        <v>1</v>
      </c>
      <c r="E91" s="18" t="s">
        <v>2356</v>
      </c>
      <c r="F91" s="16">
        <v>24</v>
      </c>
      <c r="G91" s="18" t="s">
        <v>2591</v>
      </c>
      <c r="H91" s="19">
        <v>90</v>
      </c>
      <c r="I91" s="18" t="s">
        <v>3051</v>
      </c>
      <c r="J91" s="15">
        <v>1631</v>
      </c>
      <c r="K91" s="18" t="s">
        <v>3052</v>
      </c>
      <c r="L91" s="20" t="s">
        <v>2594</v>
      </c>
      <c r="M91" s="17" t="s">
        <v>229</v>
      </c>
      <c r="N91" s="15">
        <v>16311</v>
      </c>
      <c r="O91" s="17" t="s">
        <v>2493</v>
      </c>
      <c r="P91" s="73">
        <v>12</v>
      </c>
      <c r="Q91" s="18" t="s">
        <v>2595</v>
      </c>
      <c r="R91" s="18" t="s">
        <v>2596</v>
      </c>
      <c r="S91" s="18" t="s">
        <v>3051</v>
      </c>
      <c r="T91" s="18" t="s">
        <v>225</v>
      </c>
      <c r="U91" s="16">
        <v>8</v>
      </c>
      <c r="V91" s="20" t="s">
        <v>2597</v>
      </c>
      <c r="W91" s="20" t="s">
        <v>2598</v>
      </c>
      <c r="X91" s="16">
        <v>94</v>
      </c>
      <c r="Y91" s="20" t="s">
        <v>350</v>
      </c>
      <c r="Z91" s="20">
        <v>13</v>
      </c>
      <c r="AA91" s="20" t="s">
        <v>2599</v>
      </c>
      <c r="AB91" s="20">
        <v>19</v>
      </c>
      <c r="AC91" s="18" t="s">
        <v>2600</v>
      </c>
      <c r="AD91" s="79">
        <v>247000000</v>
      </c>
      <c r="AE91" s="79">
        <v>247000000</v>
      </c>
      <c r="AF91" s="79">
        <v>247000000</v>
      </c>
      <c r="AG91" s="79">
        <v>250000000</v>
      </c>
      <c r="AH91" s="79">
        <v>991000000</v>
      </c>
      <c r="AI91" s="63">
        <v>1</v>
      </c>
      <c r="AJ91" s="64">
        <v>6</v>
      </c>
      <c r="AK91" s="130">
        <v>0.5</v>
      </c>
      <c r="AL91" s="64">
        <v>5</v>
      </c>
      <c r="AM91" s="130">
        <v>0.41666666666666669</v>
      </c>
      <c r="AN91" s="131" t="s">
        <v>2384</v>
      </c>
      <c r="AO91" s="131" t="s">
        <v>2384</v>
      </c>
      <c r="AP91" s="132" t="s">
        <v>2370</v>
      </c>
      <c r="AQ91" s="77">
        <v>3</v>
      </c>
      <c r="AR91" s="77">
        <v>3</v>
      </c>
      <c r="AS91" s="77">
        <v>0</v>
      </c>
      <c r="AT91" s="77">
        <v>0</v>
      </c>
      <c r="AU91" s="77">
        <v>3</v>
      </c>
      <c r="AV91" s="77">
        <v>2</v>
      </c>
      <c r="AW91" s="77">
        <v>0</v>
      </c>
      <c r="AX91" s="76">
        <v>0</v>
      </c>
      <c r="AY91" s="78" t="s">
        <v>2371</v>
      </c>
      <c r="AZ91" s="78" t="s">
        <v>2372</v>
      </c>
      <c r="BA91" s="78" t="s">
        <v>2450</v>
      </c>
      <c r="BB91" s="78"/>
      <c r="BC91" s="79">
        <v>360000000</v>
      </c>
      <c r="BD91" s="79">
        <v>227353000</v>
      </c>
      <c r="BE91" s="80">
        <v>260000000</v>
      </c>
      <c r="BF91" s="80">
        <v>360000000</v>
      </c>
      <c r="BG91" s="80">
        <v>0</v>
      </c>
      <c r="BH91" s="80">
        <v>227241337</v>
      </c>
      <c r="BI91" s="80">
        <v>260000000</v>
      </c>
      <c r="BJ91" s="80">
        <v>76800000</v>
      </c>
      <c r="BK91" s="80">
        <v>0</v>
      </c>
      <c r="BL91" s="80">
        <v>564041337</v>
      </c>
      <c r="BM91" s="74">
        <v>44000000</v>
      </c>
      <c r="BN91" s="80">
        <v>42720000</v>
      </c>
      <c r="BO91" s="80">
        <v>69733333</v>
      </c>
      <c r="BP91" s="133">
        <v>44000000</v>
      </c>
      <c r="BQ91" s="25">
        <v>0</v>
      </c>
      <c r="BR91" s="82" t="s">
        <v>3053</v>
      </c>
      <c r="BS91" s="82" t="s">
        <v>3054</v>
      </c>
      <c r="BT91" s="134" t="s">
        <v>3055</v>
      </c>
      <c r="BU91" s="26"/>
    </row>
    <row r="92" spans="1:73" ht="55" customHeight="1">
      <c r="A92" s="15">
        <v>91</v>
      </c>
      <c r="B92" s="16">
        <v>2</v>
      </c>
      <c r="C92" s="17" t="s">
        <v>550</v>
      </c>
      <c r="D92" s="16">
        <v>1</v>
      </c>
      <c r="E92" s="18" t="s">
        <v>2356</v>
      </c>
      <c r="F92" s="16">
        <v>24</v>
      </c>
      <c r="G92" s="18" t="s">
        <v>2591</v>
      </c>
      <c r="H92" s="19">
        <v>91</v>
      </c>
      <c r="I92" s="18" t="s">
        <v>3056</v>
      </c>
      <c r="J92" s="15">
        <v>1853</v>
      </c>
      <c r="K92" s="18" t="s">
        <v>3057</v>
      </c>
      <c r="L92" s="20" t="s">
        <v>2606</v>
      </c>
      <c r="M92" s="17" t="s">
        <v>229</v>
      </c>
      <c r="N92" s="15">
        <v>18531</v>
      </c>
      <c r="O92" s="17" t="s">
        <v>2607</v>
      </c>
      <c r="P92" s="73">
        <v>20</v>
      </c>
      <c r="Q92" s="18" t="s">
        <v>2494</v>
      </c>
      <c r="R92" s="18" t="s">
        <v>2608</v>
      </c>
      <c r="S92" s="18" t="s">
        <v>3056</v>
      </c>
      <c r="T92" s="18" t="s">
        <v>225</v>
      </c>
      <c r="U92" s="16">
        <v>7</v>
      </c>
      <c r="V92" s="20" t="s">
        <v>2457</v>
      </c>
      <c r="W92" s="20" t="s">
        <v>2609</v>
      </c>
      <c r="X92" s="16">
        <v>93</v>
      </c>
      <c r="Y92" s="20" t="s">
        <v>326</v>
      </c>
      <c r="Z92" s="20">
        <v>9</v>
      </c>
      <c r="AA92" s="20" t="s">
        <v>2587</v>
      </c>
      <c r="AB92" s="20">
        <v>20</v>
      </c>
      <c r="AC92" s="18" t="s">
        <v>409</v>
      </c>
      <c r="AD92" s="79">
        <v>276000000</v>
      </c>
      <c r="AE92" s="79">
        <v>0</v>
      </c>
      <c r="AF92" s="79">
        <v>276000000</v>
      </c>
      <c r="AG92" s="79">
        <v>0</v>
      </c>
      <c r="AH92" s="79">
        <v>552000000</v>
      </c>
      <c r="AI92" s="63">
        <v>1</v>
      </c>
      <c r="AJ92" s="64">
        <v>20</v>
      </c>
      <c r="AK92" s="130">
        <v>1</v>
      </c>
      <c r="AL92" s="64">
        <v>20</v>
      </c>
      <c r="AM92" s="130">
        <v>1</v>
      </c>
      <c r="AN92" s="131" t="s">
        <v>2369</v>
      </c>
      <c r="AO92" s="131" t="s">
        <v>2369</v>
      </c>
      <c r="AP92" s="132" t="s">
        <v>2370</v>
      </c>
      <c r="AQ92" s="77">
        <v>10</v>
      </c>
      <c r="AR92" s="77">
        <v>0</v>
      </c>
      <c r="AS92" s="77">
        <v>10</v>
      </c>
      <c r="AT92" s="77">
        <v>0</v>
      </c>
      <c r="AU92" s="77">
        <v>10</v>
      </c>
      <c r="AV92" s="77">
        <v>0</v>
      </c>
      <c r="AW92" s="77">
        <v>10</v>
      </c>
      <c r="AX92" s="76">
        <v>0</v>
      </c>
      <c r="AY92" s="78" t="s">
        <v>2371</v>
      </c>
      <c r="AZ92" s="78" t="s">
        <v>54</v>
      </c>
      <c r="BA92" s="78" t="s">
        <v>2372</v>
      </c>
      <c r="BB92" s="78"/>
      <c r="BC92" s="79">
        <v>300000000</v>
      </c>
      <c r="BD92" s="79">
        <v>254046000</v>
      </c>
      <c r="BE92" s="80">
        <v>0</v>
      </c>
      <c r="BF92" s="80">
        <v>300000000</v>
      </c>
      <c r="BG92" s="80">
        <v>0</v>
      </c>
      <c r="BH92" s="80">
        <v>254000000</v>
      </c>
      <c r="BI92" s="80"/>
      <c r="BJ92" s="80">
        <v>300000000</v>
      </c>
      <c r="BK92" s="80">
        <v>0</v>
      </c>
      <c r="BL92" s="80">
        <v>554000000</v>
      </c>
      <c r="BM92" s="74">
        <v>300000000</v>
      </c>
      <c r="BN92" s="80">
        <v>249050000</v>
      </c>
      <c r="BO92" s="80"/>
      <c r="BP92" s="133">
        <v>300000000</v>
      </c>
      <c r="BQ92" s="25">
        <v>0</v>
      </c>
      <c r="BR92" s="82" t="s">
        <v>3058</v>
      </c>
      <c r="BS92" s="82" t="s">
        <v>54</v>
      </c>
      <c r="BT92" s="134" t="s">
        <v>3059</v>
      </c>
      <c r="BU92" s="26"/>
    </row>
    <row r="93" spans="1:73" ht="55" customHeight="1">
      <c r="A93" s="15">
        <v>92</v>
      </c>
      <c r="B93" s="16">
        <v>2</v>
      </c>
      <c r="C93" s="17" t="s">
        <v>550</v>
      </c>
      <c r="D93" s="16">
        <v>2</v>
      </c>
      <c r="E93" s="18" t="s">
        <v>2613</v>
      </c>
      <c r="F93" s="16">
        <v>27</v>
      </c>
      <c r="G93" s="18" t="s">
        <v>2614</v>
      </c>
      <c r="H93" s="19">
        <v>92</v>
      </c>
      <c r="I93" s="29" t="s">
        <v>3060</v>
      </c>
      <c r="J93" s="15">
        <v>1712</v>
      </c>
      <c r="K93" s="18" t="s">
        <v>3061</v>
      </c>
      <c r="L93" s="20" t="s">
        <v>2617</v>
      </c>
      <c r="M93" s="17" t="s">
        <v>229</v>
      </c>
      <c r="N93" s="15">
        <v>17122</v>
      </c>
      <c r="O93" s="17" t="s">
        <v>2618</v>
      </c>
      <c r="P93" s="73">
        <v>500</v>
      </c>
      <c r="Q93" s="18" t="s">
        <v>2619</v>
      </c>
      <c r="R93" s="18" t="s">
        <v>2620</v>
      </c>
      <c r="S93" s="18" t="s">
        <v>3060</v>
      </c>
      <c r="T93" s="18" t="s">
        <v>225</v>
      </c>
      <c r="U93" s="16">
        <v>8</v>
      </c>
      <c r="V93" s="20" t="s">
        <v>2597</v>
      </c>
      <c r="W93" s="20" t="s">
        <v>2621</v>
      </c>
      <c r="X93" s="16">
        <v>94</v>
      </c>
      <c r="Y93" s="20" t="s">
        <v>350</v>
      </c>
      <c r="Z93" s="20">
        <v>17</v>
      </c>
      <c r="AA93" s="20" t="s">
        <v>2622</v>
      </c>
      <c r="AB93" s="20">
        <v>39</v>
      </c>
      <c r="AC93" s="18" t="s">
        <v>2623</v>
      </c>
      <c r="AD93" s="79">
        <v>0</v>
      </c>
      <c r="AE93" s="79">
        <v>0</v>
      </c>
      <c r="AF93" s="79">
        <v>0</v>
      </c>
      <c r="AG93" s="79">
        <v>382000000</v>
      </c>
      <c r="AH93" s="79">
        <v>382000000</v>
      </c>
      <c r="AI93" s="63">
        <v>1</v>
      </c>
      <c r="AJ93" s="64">
        <v>0</v>
      </c>
      <c r="AK93" s="130">
        <v>0</v>
      </c>
      <c r="AL93" s="64">
        <v>0</v>
      </c>
      <c r="AM93" s="130">
        <v>0</v>
      </c>
      <c r="AN93" s="131" t="s">
        <v>2449</v>
      </c>
      <c r="AO93" s="131" t="s">
        <v>2449</v>
      </c>
      <c r="AP93" s="132" t="s">
        <v>2370</v>
      </c>
      <c r="AQ93" s="77">
        <v>0</v>
      </c>
      <c r="AR93" s="77">
        <v>0</v>
      </c>
      <c r="AS93" s="77">
        <v>0</v>
      </c>
      <c r="AT93" s="77">
        <v>0</v>
      </c>
      <c r="AU93" s="77">
        <v>0</v>
      </c>
      <c r="AV93" s="77">
        <v>0</v>
      </c>
      <c r="AW93" s="77">
        <v>0</v>
      </c>
      <c r="AX93" s="76">
        <v>0</v>
      </c>
      <c r="AY93" s="78" t="s">
        <v>54</v>
      </c>
      <c r="AZ93" s="78" t="s">
        <v>54</v>
      </c>
      <c r="BA93" s="78" t="s">
        <v>54</v>
      </c>
      <c r="BB93" s="78"/>
      <c r="BC93" s="79">
        <v>0</v>
      </c>
      <c r="BD93" s="79">
        <v>0</v>
      </c>
      <c r="BE93" s="80">
        <v>0</v>
      </c>
      <c r="BF93" s="80">
        <v>0</v>
      </c>
      <c r="BG93" s="80">
        <v>0</v>
      </c>
      <c r="BH93" s="80"/>
      <c r="BI93" s="80"/>
      <c r="BJ93" s="80"/>
      <c r="BK93" s="80">
        <v>0</v>
      </c>
      <c r="BL93" s="80">
        <v>0</v>
      </c>
      <c r="BM93" s="74">
        <v>0</v>
      </c>
      <c r="BN93" s="80"/>
      <c r="BO93" s="80"/>
      <c r="BP93" s="133"/>
      <c r="BQ93" s="25">
        <v>0</v>
      </c>
      <c r="BR93" s="82" t="s">
        <v>54</v>
      </c>
      <c r="BS93" s="82" t="s">
        <v>54</v>
      </c>
      <c r="BT93" s="134" t="s">
        <v>54</v>
      </c>
      <c r="BU93" s="26"/>
    </row>
    <row r="94" spans="1:73" ht="55" customHeight="1">
      <c r="A94" s="15">
        <v>93</v>
      </c>
      <c r="B94" s="16">
        <v>2</v>
      </c>
      <c r="C94" s="17" t="s">
        <v>550</v>
      </c>
      <c r="D94" s="16">
        <v>2</v>
      </c>
      <c r="E94" s="18" t="s">
        <v>2613</v>
      </c>
      <c r="F94" s="16">
        <v>27</v>
      </c>
      <c r="G94" s="18" t="s">
        <v>2614</v>
      </c>
      <c r="H94" s="19">
        <v>93</v>
      </c>
      <c r="I94" s="29" t="s">
        <v>3062</v>
      </c>
      <c r="J94" s="15">
        <v>1712</v>
      </c>
      <c r="K94" s="18" t="s">
        <v>3061</v>
      </c>
      <c r="L94" s="20" t="s">
        <v>143</v>
      </c>
      <c r="M94" s="17" t="s">
        <v>229</v>
      </c>
      <c r="N94" s="15">
        <v>17121</v>
      </c>
      <c r="O94" s="17" t="s">
        <v>2493</v>
      </c>
      <c r="P94" s="73">
        <v>15</v>
      </c>
      <c r="Q94" s="18" t="s">
        <v>2627</v>
      </c>
      <c r="R94" s="18"/>
      <c r="S94" s="18" t="s">
        <v>3062</v>
      </c>
      <c r="T94" s="18" t="s">
        <v>225</v>
      </c>
      <c r="U94" s="16">
        <v>8</v>
      </c>
      <c r="V94" s="20" t="s">
        <v>2597</v>
      </c>
      <c r="W94" s="20" t="s">
        <v>2628</v>
      </c>
      <c r="X94" s="16">
        <v>94</v>
      </c>
      <c r="Y94" s="20" t="s">
        <v>350</v>
      </c>
      <c r="Z94" s="20">
        <v>17</v>
      </c>
      <c r="AA94" s="20" t="s">
        <v>2622</v>
      </c>
      <c r="AB94" s="20">
        <v>38</v>
      </c>
      <c r="AC94" s="18" t="s">
        <v>2629</v>
      </c>
      <c r="AD94" s="79">
        <v>0</v>
      </c>
      <c r="AE94" s="79">
        <v>235000000</v>
      </c>
      <c r="AF94" s="79">
        <v>235000000</v>
      </c>
      <c r="AG94" s="79">
        <v>235000000</v>
      </c>
      <c r="AH94" s="79">
        <v>705000000</v>
      </c>
      <c r="AI94" s="63">
        <v>1</v>
      </c>
      <c r="AJ94" s="64">
        <v>10</v>
      </c>
      <c r="AK94" s="130">
        <v>0.66666666666666663</v>
      </c>
      <c r="AL94" s="64">
        <v>5</v>
      </c>
      <c r="AM94" s="130">
        <v>0.33333333333333331</v>
      </c>
      <c r="AN94" s="131" t="s">
        <v>2384</v>
      </c>
      <c r="AO94" s="131" t="s">
        <v>2449</v>
      </c>
      <c r="AP94" s="132" t="s">
        <v>2370</v>
      </c>
      <c r="AQ94" s="77">
        <v>0</v>
      </c>
      <c r="AR94" s="77">
        <v>5</v>
      </c>
      <c r="AS94" s="77">
        <v>5</v>
      </c>
      <c r="AT94" s="77">
        <v>0</v>
      </c>
      <c r="AU94" s="77">
        <v>0</v>
      </c>
      <c r="AV94" s="77">
        <v>5</v>
      </c>
      <c r="AW94" s="77">
        <v>0</v>
      </c>
      <c r="AX94" s="76">
        <v>0</v>
      </c>
      <c r="AY94" s="78" t="s">
        <v>54</v>
      </c>
      <c r="AZ94" s="78" t="s">
        <v>2371</v>
      </c>
      <c r="BA94" s="78" t="s">
        <v>2372</v>
      </c>
      <c r="BB94" s="78"/>
      <c r="BC94" s="79">
        <v>350000000</v>
      </c>
      <c r="BD94" s="79">
        <v>0</v>
      </c>
      <c r="BE94" s="80">
        <v>257000000</v>
      </c>
      <c r="BF94" s="80">
        <v>350000000</v>
      </c>
      <c r="BG94" s="80">
        <v>0</v>
      </c>
      <c r="BH94" s="80"/>
      <c r="BI94" s="80">
        <v>246329000</v>
      </c>
      <c r="BJ94" s="80">
        <v>330516668</v>
      </c>
      <c r="BK94" s="80">
        <v>0</v>
      </c>
      <c r="BL94" s="80">
        <v>576845668</v>
      </c>
      <c r="BM94" s="74">
        <v>45520000</v>
      </c>
      <c r="BN94" s="80"/>
      <c r="BO94" s="80">
        <v>75016667</v>
      </c>
      <c r="BP94" s="133">
        <v>45520000</v>
      </c>
      <c r="BQ94" s="25">
        <v>0</v>
      </c>
      <c r="BR94" s="82" t="s">
        <v>54</v>
      </c>
      <c r="BS94" s="82" t="s">
        <v>3063</v>
      </c>
      <c r="BT94" s="134" t="s">
        <v>3064</v>
      </c>
      <c r="BU94" s="26"/>
    </row>
    <row r="95" spans="1:73" ht="55" customHeight="1">
      <c r="A95" s="15">
        <v>94</v>
      </c>
      <c r="B95" s="16">
        <v>2</v>
      </c>
      <c r="C95" s="17" t="s">
        <v>550</v>
      </c>
      <c r="D95" s="16">
        <v>2</v>
      </c>
      <c r="E95" s="18" t="s">
        <v>2613</v>
      </c>
      <c r="F95" s="16">
        <v>28</v>
      </c>
      <c r="G95" s="18" t="s">
        <v>2638</v>
      </c>
      <c r="H95" s="19">
        <v>94</v>
      </c>
      <c r="I95" s="18" t="s">
        <v>3065</v>
      </c>
      <c r="J95" s="15">
        <v>1715</v>
      </c>
      <c r="K95" s="18" t="s">
        <v>3066</v>
      </c>
      <c r="L95" s="20" t="s">
        <v>428</v>
      </c>
      <c r="M95" s="17" t="s">
        <v>229</v>
      </c>
      <c r="N95" s="15">
        <v>17151</v>
      </c>
      <c r="O95" s="17" t="s">
        <v>2574</v>
      </c>
      <c r="P95" s="73">
        <v>8</v>
      </c>
      <c r="Q95" s="18" t="s">
        <v>2641</v>
      </c>
      <c r="R95" s="18" t="s">
        <v>2642</v>
      </c>
      <c r="S95" s="18" t="s">
        <v>3065</v>
      </c>
      <c r="T95" s="18" t="s">
        <v>225</v>
      </c>
      <c r="U95" s="16">
        <v>8</v>
      </c>
      <c r="V95" s="20" t="s">
        <v>2597</v>
      </c>
      <c r="W95" s="20" t="s">
        <v>2643</v>
      </c>
      <c r="X95" s="16">
        <v>94</v>
      </c>
      <c r="Y95" s="20" t="s">
        <v>350</v>
      </c>
      <c r="Z95" s="20">
        <v>17</v>
      </c>
      <c r="AA95" s="20" t="s">
        <v>2622</v>
      </c>
      <c r="AB95" s="20">
        <v>41</v>
      </c>
      <c r="AC95" s="18" t="s">
        <v>2644</v>
      </c>
      <c r="AD95" s="79">
        <v>252000000</v>
      </c>
      <c r="AE95" s="79">
        <v>252000000</v>
      </c>
      <c r="AF95" s="79">
        <v>252000000</v>
      </c>
      <c r="AG95" s="79">
        <v>254000000</v>
      </c>
      <c r="AH95" s="79">
        <v>1010000000</v>
      </c>
      <c r="AI95" s="63">
        <v>1</v>
      </c>
      <c r="AJ95" s="64">
        <v>4.3</v>
      </c>
      <c r="AK95" s="130">
        <v>0.53749999999999998</v>
      </c>
      <c r="AL95" s="64">
        <v>4</v>
      </c>
      <c r="AM95" s="130">
        <v>0.5</v>
      </c>
      <c r="AN95" s="131" t="s">
        <v>2384</v>
      </c>
      <c r="AO95" s="131" t="s">
        <v>2384</v>
      </c>
      <c r="AP95" s="132" t="s">
        <v>2370</v>
      </c>
      <c r="AQ95" s="77">
        <v>2</v>
      </c>
      <c r="AR95" s="77">
        <v>2.2999999999999998</v>
      </c>
      <c r="AS95" s="77">
        <v>0</v>
      </c>
      <c r="AT95" s="77">
        <v>0</v>
      </c>
      <c r="AU95" s="77">
        <v>1.7</v>
      </c>
      <c r="AV95" s="77">
        <v>2.2999999999999998</v>
      </c>
      <c r="AW95" s="77">
        <v>0</v>
      </c>
      <c r="AX95" s="76">
        <v>0</v>
      </c>
      <c r="AY95" s="78" t="s">
        <v>2371</v>
      </c>
      <c r="AZ95" s="78" t="s">
        <v>2371</v>
      </c>
      <c r="BA95" s="78" t="s">
        <v>2450</v>
      </c>
      <c r="BB95" s="78"/>
      <c r="BC95" s="79">
        <v>290559000</v>
      </c>
      <c r="BD95" s="79">
        <v>231955000</v>
      </c>
      <c r="BE95" s="80">
        <v>252000000</v>
      </c>
      <c r="BF95" s="80">
        <v>290559000</v>
      </c>
      <c r="BG95" s="80">
        <v>0</v>
      </c>
      <c r="BH95" s="80">
        <v>231955000</v>
      </c>
      <c r="BI95" s="80">
        <v>252000000</v>
      </c>
      <c r="BJ95" s="80">
        <v>72200000</v>
      </c>
      <c r="BK95" s="80">
        <v>0</v>
      </c>
      <c r="BL95" s="80">
        <v>556155000</v>
      </c>
      <c r="BM95" s="74">
        <v>52380000</v>
      </c>
      <c r="BN95" s="80">
        <v>42446667</v>
      </c>
      <c r="BO95" s="80">
        <v>73600000</v>
      </c>
      <c r="BP95" s="133">
        <v>52380000</v>
      </c>
      <c r="BQ95" s="25">
        <v>0</v>
      </c>
      <c r="BR95" s="82" t="s">
        <v>3067</v>
      </c>
      <c r="BS95" s="82" t="s">
        <v>3068</v>
      </c>
      <c r="BT95" s="134" t="s">
        <v>2948</v>
      </c>
      <c r="BU95" s="26"/>
    </row>
    <row r="96" spans="1:73" ht="55" customHeight="1">
      <c r="A96" s="15">
        <v>95</v>
      </c>
      <c r="B96" s="16">
        <v>2</v>
      </c>
      <c r="C96" s="17" t="s">
        <v>550</v>
      </c>
      <c r="D96" s="16">
        <v>2</v>
      </c>
      <c r="E96" s="18" t="s">
        <v>2613</v>
      </c>
      <c r="F96" s="16">
        <v>30</v>
      </c>
      <c r="G96" s="18" t="s">
        <v>2647</v>
      </c>
      <c r="H96" s="19">
        <v>95</v>
      </c>
      <c r="I96" s="29" t="s">
        <v>3069</v>
      </c>
      <c r="J96" s="15">
        <v>1719</v>
      </c>
      <c r="K96" s="18" t="s">
        <v>3070</v>
      </c>
      <c r="L96" s="20" t="s">
        <v>2650</v>
      </c>
      <c r="M96" s="17" t="s">
        <v>229</v>
      </c>
      <c r="N96" s="15">
        <v>17192</v>
      </c>
      <c r="O96" s="17" t="s">
        <v>2651</v>
      </c>
      <c r="P96" s="73">
        <v>1</v>
      </c>
      <c r="Q96" s="18" t="s">
        <v>2652</v>
      </c>
      <c r="R96" s="18" t="s">
        <v>3071</v>
      </c>
      <c r="S96" s="18" t="s">
        <v>3069</v>
      </c>
      <c r="T96" s="18" t="s">
        <v>225</v>
      </c>
      <c r="U96" s="16">
        <v>8</v>
      </c>
      <c r="V96" s="20" t="s">
        <v>2597</v>
      </c>
      <c r="W96" s="20" t="s">
        <v>3072</v>
      </c>
      <c r="X96" s="16">
        <v>94</v>
      </c>
      <c r="Y96" s="20" t="s">
        <v>350</v>
      </c>
      <c r="Z96" s="20">
        <v>18</v>
      </c>
      <c r="AA96" s="20" t="s">
        <v>2655</v>
      </c>
      <c r="AB96" s="20">
        <v>43</v>
      </c>
      <c r="AC96" s="18" t="s">
        <v>2656</v>
      </c>
      <c r="AD96" s="79">
        <v>0</v>
      </c>
      <c r="AE96" s="79">
        <v>0</v>
      </c>
      <c r="AF96" s="79">
        <v>1050000000</v>
      </c>
      <c r="AG96" s="79">
        <v>0</v>
      </c>
      <c r="AH96" s="79">
        <v>1050000000</v>
      </c>
      <c r="AI96" s="63">
        <v>1</v>
      </c>
      <c r="AJ96" s="64">
        <v>0</v>
      </c>
      <c r="AK96" s="130">
        <v>0</v>
      </c>
      <c r="AL96" s="64">
        <v>0</v>
      </c>
      <c r="AM96" s="130">
        <v>0</v>
      </c>
      <c r="AN96" s="131" t="s">
        <v>2449</v>
      </c>
      <c r="AO96" s="131" t="s">
        <v>2449</v>
      </c>
      <c r="AP96" s="132" t="s">
        <v>2370</v>
      </c>
      <c r="AQ96" s="77">
        <v>0</v>
      </c>
      <c r="AR96" s="77">
        <v>0</v>
      </c>
      <c r="AS96" s="77">
        <v>0</v>
      </c>
      <c r="AT96" s="77">
        <v>0</v>
      </c>
      <c r="AU96" s="77">
        <v>0</v>
      </c>
      <c r="AV96" s="77">
        <v>0</v>
      </c>
      <c r="AW96" s="77">
        <v>0</v>
      </c>
      <c r="AX96" s="76">
        <v>0</v>
      </c>
      <c r="AY96" s="78" t="s">
        <v>54</v>
      </c>
      <c r="AZ96" s="78" t="s">
        <v>54</v>
      </c>
      <c r="BA96" s="78" t="s">
        <v>54</v>
      </c>
      <c r="BB96" s="78"/>
      <c r="BC96" s="79">
        <v>0</v>
      </c>
      <c r="BD96" s="79">
        <v>0</v>
      </c>
      <c r="BE96" s="80">
        <v>0</v>
      </c>
      <c r="BF96" s="80">
        <v>0</v>
      </c>
      <c r="BG96" s="80">
        <v>0</v>
      </c>
      <c r="BH96" s="80"/>
      <c r="BI96" s="80"/>
      <c r="BJ96" s="80"/>
      <c r="BK96" s="80">
        <v>0</v>
      </c>
      <c r="BL96" s="80">
        <v>0</v>
      </c>
      <c r="BM96" s="74">
        <v>0</v>
      </c>
      <c r="BN96" s="80"/>
      <c r="BO96" s="80"/>
      <c r="BP96" s="133"/>
      <c r="BQ96" s="25">
        <v>0</v>
      </c>
      <c r="BR96" s="82" t="s">
        <v>54</v>
      </c>
      <c r="BS96" s="82" t="s">
        <v>54</v>
      </c>
      <c r="BT96" s="134" t="s">
        <v>54</v>
      </c>
      <c r="BU96" s="26"/>
    </row>
    <row r="97" spans="1:73" ht="55" customHeight="1">
      <c r="A97" s="15">
        <v>96</v>
      </c>
      <c r="B97" s="16">
        <v>2</v>
      </c>
      <c r="C97" s="17" t="s">
        <v>550</v>
      </c>
      <c r="D97" s="16">
        <v>2</v>
      </c>
      <c r="E97" s="18" t="s">
        <v>2613</v>
      </c>
      <c r="F97" s="16">
        <v>30</v>
      </c>
      <c r="G97" s="18" t="s">
        <v>2647</v>
      </c>
      <c r="H97" s="19">
        <v>96</v>
      </c>
      <c r="I97" s="29" t="s">
        <v>3073</v>
      </c>
      <c r="J97" s="15">
        <v>1719</v>
      </c>
      <c r="K97" s="18" t="s">
        <v>3070</v>
      </c>
      <c r="L97" s="20" t="s">
        <v>2660</v>
      </c>
      <c r="M97" s="17" t="s">
        <v>229</v>
      </c>
      <c r="N97" s="15">
        <v>17191</v>
      </c>
      <c r="O97" s="17" t="s">
        <v>2563</v>
      </c>
      <c r="P97" s="73">
        <v>5</v>
      </c>
      <c r="Q97" s="18" t="s">
        <v>2595</v>
      </c>
      <c r="R97" s="18" t="s">
        <v>3074</v>
      </c>
      <c r="S97" s="18" t="s">
        <v>3073</v>
      </c>
      <c r="T97" s="18" t="s">
        <v>225</v>
      </c>
      <c r="U97" s="16">
        <v>8</v>
      </c>
      <c r="V97" s="20" t="s">
        <v>2597</v>
      </c>
      <c r="W97" s="20" t="s">
        <v>2662</v>
      </c>
      <c r="X97" s="16">
        <v>94</v>
      </c>
      <c r="Y97" s="20" t="s">
        <v>350</v>
      </c>
      <c r="Z97" s="20">
        <v>18</v>
      </c>
      <c r="AA97" s="20" t="s">
        <v>2655</v>
      </c>
      <c r="AB97" s="20">
        <v>42</v>
      </c>
      <c r="AC97" s="18" t="s">
        <v>2663</v>
      </c>
      <c r="AD97" s="79">
        <v>0</v>
      </c>
      <c r="AE97" s="79">
        <v>353000000</v>
      </c>
      <c r="AF97" s="79">
        <v>0</v>
      </c>
      <c r="AG97" s="79">
        <v>0</v>
      </c>
      <c r="AH97" s="79">
        <v>353000000</v>
      </c>
      <c r="AI97" s="63">
        <v>1</v>
      </c>
      <c r="AJ97" s="64">
        <v>5</v>
      </c>
      <c r="AK97" s="130">
        <v>1</v>
      </c>
      <c r="AL97" s="64">
        <v>5</v>
      </c>
      <c r="AM97" s="130">
        <v>1</v>
      </c>
      <c r="AN97" s="131" t="s">
        <v>2369</v>
      </c>
      <c r="AO97" s="131" t="s">
        <v>2369</v>
      </c>
      <c r="AP97" s="132" t="s">
        <v>2370</v>
      </c>
      <c r="AQ97" s="77">
        <v>0</v>
      </c>
      <c r="AR97" s="77">
        <v>5</v>
      </c>
      <c r="AS97" s="77">
        <v>0</v>
      </c>
      <c r="AT97" s="77">
        <v>0</v>
      </c>
      <c r="AU97" s="77">
        <v>0</v>
      </c>
      <c r="AV97" s="77">
        <v>5</v>
      </c>
      <c r="AW97" s="77">
        <v>0</v>
      </c>
      <c r="AX97" s="76">
        <v>0</v>
      </c>
      <c r="AY97" s="78" t="s">
        <v>54</v>
      </c>
      <c r="AZ97" s="78" t="s">
        <v>2371</v>
      </c>
      <c r="BA97" s="78" t="s">
        <v>54</v>
      </c>
      <c r="BB97" s="78"/>
      <c r="BC97" s="79">
        <v>0</v>
      </c>
      <c r="BD97" s="79">
        <v>0</v>
      </c>
      <c r="BE97" s="80">
        <v>291000000</v>
      </c>
      <c r="BF97" s="80">
        <v>0</v>
      </c>
      <c r="BG97" s="80">
        <v>0</v>
      </c>
      <c r="BH97" s="80"/>
      <c r="BI97" s="80">
        <v>290907320</v>
      </c>
      <c r="BJ97" s="80"/>
      <c r="BK97" s="80">
        <v>0</v>
      </c>
      <c r="BL97" s="80">
        <v>290907320</v>
      </c>
      <c r="BM97" s="74">
        <v>0</v>
      </c>
      <c r="BN97" s="80"/>
      <c r="BO97" s="80">
        <v>81040000</v>
      </c>
      <c r="BP97" s="133"/>
      <c r="BQ97" s="25">
        <v>0</v>
      </c>
      <c r="BR97" s="82" t="s">
        <v>54</v>
      </c>
      <c r="BS97" s="82" t="s">
        <v>3075</v>
      </c>
      <c r="BT97" s="134" t="s">
        <v>54</v>
      </c>
      <c r="BU97" s="26"/>
    </row>
    <row r="98" spans="1:73" ht="55" customHeight="1">
      <c r="A98" s="15">
        <v>97</v>
      </c>
      <c r="B98" s="16">
        <v>2</v>
      </c>
      <c r="C98" s="17" t="s">
        <v>550</v>
      </c>
      <c r="D98" s="16">
        <v>2</v>
      </c>
      <c r="E98" s="18" t="s">
        <v>2613</v>
      </c>
      <c r="F98" s="16">
        <v>33</v>
      </c>
      <c r="G98" s="18" t="s">
        <v>2666</v>
      </c>
      <c r="H98" s="19">
        <v>97</v>
      </c>
      <c r="I98" s="29" t="s">
        <v>3076</v>
      </c>
      <c r="J98" s="15">
        <v>1721</v>
      </c>
      <c r="K98" s="18" t="s">
        <v>3077</v>
      </c>
      <c r="L98" s="20" t="s">
        <v>2669</v>
      </c>
      <c r="M98" s="17" t="s">
        <v>229</v>
      </c>
      <c r="N98" s="15">
        <v>17211</v>
      </c>
      <c r="O98" s="17" t="s">
        <v>2670</v>
      </c>
      <c r="P98" s="73">
        <v>1000</v>
      </c>
      <c r="Q98" s="18" t="s">
        <v>2671</v>
      </c>
      <c r="R98" s="18" t="s">
        <v>2672</v>
      </c>
      <c r="S98" s="18" t="s">
        <v>3076</v>
      </c>
      <c r="T98" s="18" t="s">
        <v>225</v>
      </c>
      <c r="U98" s="16">
        <v>8</v>
      </c>
      <c r="V98" s="20" t="s">
        <v>2597</v>
      </c>
      <c r="W98" s="20" t="s">
        <v>2673</v>
      </c>
      <c r="X98" s="16">
        <v>94</v>
      </c>
      <c r="Y98" s="20" t="s">
        <v>350</v>
      </c>
      <c r="Z98" s="20">
        <v>19</v>
      </c>
      <c r="AA98" s="20" t="s">
        <v>2674</v>
      </c>
      <c r="AB98" s="20">
        <v>44</v>
      </c>
      <c r="AC98" s="18" t="s">
        <v>2675</v>
      </c>
      <c r="AD98" s="79">
        <v>0</v>
      </c>
      <c r="AE98" s="79">
        <v>0</v>
      </c>
      <c r="AF98" s="79">
        <v>200000000</v>
      </c>
      <c r="AG98" s="79">
        <v>200000000</v>
      </c>
      <c r="AH98" s="79">
        <v>400000000</v>
      </c>
      <c r="AI98" s="63">
        <v>1</v>
      </c>
      <c r="AJ98" s="64">
        <v>0</v>
      </c>
      <c r="AK98" s="130">
        <v>0</v>
      </c>
      <c r="AL98" s="64">
        <v>0</v>
      </c>
      <c r="AM98" s="130">
        <v>0</v>
      </c>
      <c r="AN98" s="131" t="s">
        <v>2449</v>
      </c>
      <c r="AO98" s="131" t="s">
        <v>2449</v>
      </c>
      <c r="AP98" s="132" t="s">
        <v>2370</v>
      </c>
      <c r="AQ98" s="77">
        <v>0</v>
      </c>
      <c r="AR98" s="77">
        <v>0</v>
      </c>
      <c r="AS98" s="77">
        <v>0</v>
      </c>
      <c r="AT98" s="77">
        <v>0</v>
      </c>
      <c r="AU98" s="77">
        <v>0</v>
      </c>
      <c r="AV98" s="77">
        <v>0</v>
      </c>
      <c r="AW98" s="77">
        <v>0</v>
      </c>
      <c r="AX98" s="76">
        <v>0</v>
      </c>
      <c r="AY98" s="78" t="s">
        <v>54</v>
      </c>
      <c r="AZ98" s="78" t="s">
        <v>54</v>
      </c>
      <c r="BA98" s="78" t="s">
        <v>2825</v>
      </c>
      <c r="BB98" s="78"/>
      <c r="BC98" s="79">
        <v>200000000</v>
      </c>
      <c r="BD98" s="79">
        <v>0</v>
      </c>
      <c r="BE98" s="80">
        <v>0</v>
      </c>
      <c r="BF98" s="80">
        <v>200000000</v>
      </c>
      <c r="BG98" s="80">
        <v>0</v>
      </c>
      <c r="BH98" s="80"/>
      <c r="BI98" s="80"/>
      <c r="BJ98" s="80">
        <v>31598000</v>
      </c>
      <c r="BK98" s="80">
        <v>0</v>
      </c>
      <c r="BL98" s="80">
        <v>31598000</v>
      </c>
      <c r="BM98" s="74">
        <v>14595267</v>
      </c>
      <c r="BN98" s="80"/>
      <c r="BO98" s="80"/>
      <c r="BP98" s="133">
        <v>14595267</v>
      </c>
      <c r="BQ98" s="25">
        <v>0</v>
      </c>
      <c r="BR98" s="82" t="s">
        <v>54</v>
      </c>
      <c r="BS98" s="82" t="s">
        <v>54</v>
      </c>
      <c r="BT98" s="134" t="s">
        <v>2948</v>
      </c>
      <c r="BU98" s="26"/>
    </row>
    <row r="99" spans="1:73" ht="55" customHeight="1">
      <c r="A99" s="15">
        <v>98</v>
      </c>
      <c r="B99" s="16">
        <v>2</v>
      </c>
      <c r="C99" s="17" t="s">
        <v>550</v>
      </c>
      <c r="D99" s="16">
        <v>2</v>
      </c>
      <c r="E99" s="18" t="s">
        <v>2613</v>
      </c>
      <c r="F99" s="16">
        <v>33</v>
      </c>
      <c r="G99" s="18" t="s">
        <v>2666</v>
      </c>
      <c r="H99" s="19">
        <v>98</v>
      </c>
      <c r="I99" s="29" t="s">
        <v>3078</v>
      </c>
      <c r="J99" s="15">
        <v>1721</v>
      </c>
      <c r="K99" s="18" t="s">
        <v>3077</v>
      </c>
      <c r="L99" s="20" t="s">
        <v>2669</v>
      </c>
      <c r="M99" s="17" t="s">
        <v>229</v>
      </c>
      <c r="N99" s="15">
        <v>17212</v>
      </c>
      <c r="O99" s="18" t="s">
        <v>2680</v>
      </c>
      <c r="P99" s="73">
        <v>1000</v>
      </c>
      <c r="Q99" s="18" t="s">
        <v>2671</v>
      </c>
      <c r="R99" s="18" t="s">
        <v>2672</v>
      </c>
      <c r="S99" s="18" t="s">
        <v>3078</v>
      </c>
      <c r="T99" s="18" t="s">
        <v>225</v>
      </c>
      <c r="U99" s="16">
        <v>8</v>
      </c>
      <c r="V99" s="20" t="s">
        <v>2597</v>
      </c>
      <c r="W99" s="20" t="s">
        <v>2673</v>
      </c>
      <c r="X99" s="16">
        <v>94</v>
      </c>
      <c r="Y99" s="20" t="s">
        <v>350</v>
      </c>
      <c r="Z99" s="20">
        <v>19</v>
      </c>
      <c r="AA99" s="20" t="s">
        <v>2674</v>
      </c>
      <c r="AB99" s="20">
        <v>45</v>
      </c>
      <c r="AC99" s="18" t="s">
        <v>2681</v>
      </c>
      <c r="AD99" s="79">
        <v>0</v>
      </c>
      <c r="AE99" s="79">
        <v>282000000</v>
      </c>
      <c r="AF99" s="79">
        <v>0</v>
      </c>
      <c r="AG99" s="79">
        <v>0</v>
      </c>
      <c r="AH99" s="79">
        <v>282000000</v>
      </c>
      <c r="AI99" s="63">
        <v>1</v>
      </c>
      <c r="AJ99" s="64">
        <v>0</v>
      </c>
      <c r="AK99" s="130">
        <v>0</v>
      </c>
      <c r="AL99" s="64">
        <v>0</v>
      </c>
      <c r="AM99" s="130">
        <v>0</v>
      </c>
      <c r="AN99" s="131" t="s">
        <v>2449</v>
      </c>
      <c r="AO99" s="131" t="s">
        <v>2449</v>
      </c>
      <c r="AP99" s="132" t="s">
        <v>2370</v>
      </c>
      <c r="AQ99" s="77">
        <v>0</v>
      </c>
      <c r="AR99" s="77">
        <v>0</v>
      </c>
      <c r="AS99" s="77">
        <v>0</v>
      </c>
      <c r="AT99" s="77">
        <v>0</v>
      </c>
      <c r="AU99" s="77">
        <v>0</v>
      </c>
      <c r="AV99" s="77">
        <v>0</v>
      </c>
      <c r="AW99" s="77">
        <v>0</v>
      </c>
      <c r="AX99" s="76">
        <v>0</v>
      </c>
      <c r="AY99" s="78" t="s">
        <v>54</v>
      </c>
      <c r="AZ99" s="78" t="s">
        <v>54</v>
      </c>
      <c r="BA99" s="78" t="s">
        <v>54</v>
      </c>
      <c r="BB99" s="78"/>
      <c r="BC99" s="79">
        <v>0</v>
      </c>
      <c r="BD99" s="79">
        <v>0</v>
      </c>
      <c r="BE99" s="80">
        <v>0</v>
      </c>
      <c r="BF99" s="80">
        <v>0</v>
      </c>
      <c r="BG99" s="80">
        <v>0</v>
      </c>
      <c r="BH99" s="80"/>
      <c r="BI99" s="80"/>
      <c r="BJ99" s="80"/>
      <c r="BK99" s="80">
        <v>0</v>
      </c>
      <c r="BL99" s="80">
        <v>0</v>
      </c>
      <c r="BM99" s="74">
        <v>0</v>
      </c>
      <c r="BN99" s="80"/>
      <c r="BO99" s="80"/>
      <c r="BP99" s="133"/>
      <c r="BQ99" s="25">
        <v>0</v>
      </c>
      <c r="BR99" s="82" t="s">
        <v>54</v>
      </c>
      <c r="BS99" s="82" t="s">
        <v>54</v>
      </c>
      <c r="BT99" s="134" t="s">
        <v>54</v>
      </c>
      <c r="BU99" s="26"/>
    </row>
    <row r="100" spans="1:73" ht="55" customHeight="1">
      <c r="A100" s="15">
        <v>99</v>
      </c>
      <c r="B100" s="16">
        <v>2</v>
      </c>
      <c r="C100" s="17" t="s">
        <v>550</v>
      </c>
      <c r="D100" s="16">
        <v>2</v>
      </c>
      <c r="E100" s="18" t="s">
        <v>2613</v>
      </c>
      <c r="F100" s="16">
        <v>33</v>
      </c>
      <c r="G100" s="18" t="s">
        <v>2666</v>
      </c>
      <c r="H100" s="19">
        <v>99</v>
      </c>
      <c r="I100" s="18" t="s">
        <v>3079</v>
      </c>
      <c r="J100" s="15">
        <v>1723</v>
      </c>
      <c r="K100" s="18" t="s">
        <v>3080</v>
      </c>
      <c r="L100" s="20" t="s">
        <v>127</v>
      </c>
      <c r="M100" s="17" t="s">
        <v>229</v>
      </c>
      <c r="N100" s="15">
        <v>17231</v>
      </c>
      <c r="O100" s="17" t="s">
        <v>2618</v>
      </c>
      <c r="P100" s="73">
        <v>1200</v>
      </c>
      <c r="Q100" s="18" t="s">
        <v>2619</v>
      </c>
      <c r="R100" s="18" t="s">
        <v>3081</v>
      </c>
      <c r="S100" s="18" t="s">
        <v>3079</v>
      </c>
      <c r="T100" s="18" t="s">
        <v>225</v>
      </c>
      <c r="U100" s="16">
        <v>6</v>
      </c>
      <c r="V100" s="20" t="s">
        <v>2445</v>
      </c>
      <c r="W100" s="20" t="s">
        <v>2688</v>
      </c>
      <c r="X100" s="16">
        <v>93</v>
      </c>
      <c r="Y100" s="20" t="s">
        <v>326</v>
      </c>
      <c r="Z100" s="20">
        <v>20</v>
      </c>
      <c r="AA100" s="20" t="s">
        <v>2689</v>
      </c>
      <c r="AB100" s="20">
        <v>46</v>
      </c>
      <c r="AC100" s="18" t="s">
        <v>3082</v>
      </c>
      <c r="AD100" s="79">
        <v>1192000000</v>
      </c>
      <c r="AE100" s="79">
        <v>0</v>
      </c>
      <c r="AF100" s="79">
        <v>0</v>
      </c>
      <c r="AG100" s="79">
        <v>0</v>
      </c>
      <c r="AH100" s="79">
        <v>1192000000</v>
      </c>
      <c r="AI100" s="63">
        <v>1</v>
      </c>
      <c r="AJ100" s="64">
        <v>1400</v>
      </c>
      <c r="AK100" s="130">
        <v>1.1666666666666667</v>
      </c>
      <c r="AL100" s="64">
        <v>1400</v>
      </c>
      <c r="AM100" s="130">
        <v>1.1666666666666667</v>
      </c>
      <c r="AN100" s="131" t="s">
        <v>2369</v>
      </c>
      <c r="AO100" s="131" t="s">
        <v>2369</v>
      </c>
      <c r="AP100" s="132" t="s">
        <v>2370</v>
      </c>
      <c r="AQ100" s="77">
        <v>1200</v>
      </c>
      <c r="AR100" s="77">
        <v>200</v>
      </c>
      <c r="AS100" s="77">
        <v>0</v>
      </c>
      <c r="AT100" s="77">
        <v>0</v>
      </c>
      <c r="AU100" s="77">
        <v>1200</v>
      </c>
      <c r="AV100" s="77">
        <v>200</v>
      </c>
      <c r="AW100" s="77">
        <v>0</v>
      </c>
      <c r="AX100" s="76">
        <v>0</v>
      </c>
      <c r="AY100" s="78" t="s">
        <v>2371</v>
      </c>
      <c r="AZ100" s="78" t="s">
        <v>2371</v>
      </c>
      <c r="BA100" s="78" t="s">
        <v>54</v>
      </c>
      <c r="BB100" s="78"/>
      <c r="BC100" s="79">
        <v>0</v>
      </c>
      <c r="BD100" s="79">
        <v>1097184000</v>
      </c>
      <c r="BE100" s="80">
        <v>1070000000</v>
      </c>
      <c r="BF100" s="80">
        <v>0</v>
      </c>
      <c r="BG100" s="80">
        <v>0</v>
      </c>
      <c r="BH100" s="80">
        <v>1367839442</v>
      </c>
      <c r="BI100" s="80">
        <v>255230073</v>
      </c>
      <c r="BJ100" s="80"/>
      <c r="BK100" s="80">
        <v>0</v>
      </c>
      <c r="BL100" s="80">
        <v>1623069515</v>
      </c>
      <c r="BM100" s="74">
        <v>0</v>
      </c>
      <c r="BN100" s="80">
        <v>54816667</v>
      </c>
      <c r="BO100" s="80">
        <v>85178667</v>
      </c>
      <c r="BP100" s="133"/>
      <c r="BQ100" s="25">
        <v>0</v>
      </c>
      <c r="BR100" s="82" t="s">
        <v>3083</v>
      </c>
      <c r="BS100" s="82" t="s">
        <v>3084</v>
      </c>
      <c r="BT100" s="134" t="s">
        <v>54</v>
      </c>
      <c r="BU100" s="26"/>
    </row>
    <row r="101" spans="1:73" ht="55" customHeight="1">
      <c r="A101" s="15">
        <v>100</v>
      </c>
      <c r="B101" s="16">
        <v>2</v>
      </c>
      <c r="C101" s="17" t="s">
        <v>550</v>
      </c>
      <c r="D101" s="16">
        <v>2</v>
      </c>
      <c r="E101" s="18" t="s">
        <v>2613</v>
      </c>
      <c r="F101" s="20">
        <v>34</v>
      </c>
      <c r="G101" s="18" t="s">
        <v>2694</v>
      </c>
      <c r="H101" s="19">
        <v>100</v>
      </c>
      <c r="I101" s="18" t="s">
        <v>3085</v>
      </c>
      <c r="J101" s="15">
        <v>1731</v>
      </c>
      <c r="K101" s="18" t="s">
        <v>3086</v>
      </c>
      <c r="L101" s="20" t="s">
        <v>97</v>
      </c>
      <c r="M101" s="17" t="s">
        <v>229</v>
      </c>
      <c r="N101" s="15">
        <v>17311</v>
      </c>
      <c r="O101" s="17" t="s">
        <v>2360</v>
      </c>
      <c r="P101" s="73">
        <v>8000</v>
      </c>
      <c r="Q101" s="18" t="s">
        <v>2697</v>
      </c>
      <c r="R101" s="18" t="s">
        <v>2698</v>
      </c>
      <c r="S101" s="18" t="s">
        <v>3085</v>
      </c>
      <c r="T101" s="18" t="s">
        <v>225</v>
      </c>
      <c r="U101" s="16">
        <v>8</v>
      </c>
      <c r="V101" s="20" t="s">
        <v>2597</v>
      </c>
      <c r="W101" s="20" t="s">
        <v>3087</v>
      </c>
      <c r="X101" s="16">
        <v>94</v>
      </c>
      <c r="Y101" s="20" t="s">
        <v>350</v>
      </c>
      <c r="Z101" s="20">
        <v>21</v>
      </c>
      <c r="AA101" s="20" t="s">
        <v>2700</v>
      </c>
      <c r="AB101" s="20">
        <v>48</v>
      </c>
      <c r="AC101" s="27" t="s">
        <v>2701</v>
      </c>
      <c r="AD101" s="79">
        <v>422000000</v>
      </c>
      <c r="AE101" s="79">
        <v>422000000</v>
      </c>
      <c r="AF101" s="79">
        <v>322000000</v>
      </c>
      <c r="AG101" s="79">
        <v>522000000</v>
      </c>
      <c r="AH101" s="79">
        <v>1688000000</v>
      </c>
      <c r="AI101" s="63">
        <v>1</v>
      </c>
      <c r="AJ101" s="64">
        <v>6000</v>
      </c>
      <c r="AK101" s="130">
        <v>0.75</v>
      </c>
      <c r="AL101" s="64">
        <v>4072</v>
      </c>
      <c r="AM101" s="130">
        <v>0.50900000000000001</v>
      </c>
      <c r="AN101" s="131" t="s">
        <v>2368</v>
      </c>
      <c r="AO101" s="131" t="s">
        <v>2384</v>
      </c>
      <c r="AP101" s="132" t="s">
        <v>2370</v>
      </c>
      <c r="AQ101" s="77">
        <v>2000</v>
      </c>
      <c r="AR101" s="77">
        <v>2000</v>
      </c>
      <c r="AS101" s="77">
        <v>2000</v>
      </c>
      <c r="AT101" s="77">
        <v>0</v>
      </c>
      <c r="AU101" s="77">
        <v>2072</v>
      </c>
      <c r="AV101" s="77">
        <v>2000</v>
      </c>
      <c r="AW101" s="77">
        <v>0</v>
      </c>
      <c r="AX101" s="76">
        <v>0</v>
      </c>
      <c r="AY101" s="78" t="s">
        <v>2371</v>
      </c>
      <c r="AZ101" s="78" t="s">
        <v>2371</v>
      </c>
      <c r="BA101" s="78" t="s">
        <v>2372</v>
      </c>
      <c r="BB101" s="78"/>
      <c r="BC101" s="79">
        <v>500000000</v>
      </c>
      <c r="BD101" s="79">
        <v>388433000</v>
      </c>
      <c r="BE101" s="80">
        <v>400000000</v>
      </c>
      <c r="BF101" s="80">
        <v>500000000</v>
      </c>
      <c r="BG101" s="80">
        <v>0</v>
      </c>
      <c r="BH101" s="80">
        <v>388132872</v>
      </c>
      <c r="BI101" s="80">
        <v>399929700</v>
      </c>
      <c r="BJ101" s="80">
        <v>480590000</v>
      </c>
      <c r="BK101" s="80">
        <v>0</v>
      </c>
      <c r="BL101" s="80">
        <v>1268652572</v>
      </c>
      <c r="BM101" s="74">
        <v>48283334</v>
      </c>
      <c r="BN101" s="80">
        <v>75716666</v>
      </c>
      <c r="BO101" s="80">
        <v>92378133</v>
      </c>
      <c r="BP101" s="133">
        <v>48283334</v>
      </c>
      <c r="BQ101" s="25">
        <v>0</v>
      </c>
      <c r="BR101" s="82" t="s">
        <v>3088</v>
      </c>
      <c r="BS101" s="82" t="s">
        <v>3089</v>
      </c>
      <c r="BT101" s="134" t="s">
        <v>3090</v>
      </c>
      <c r="BU101" s="26"/>
    </row>
    <row r="102" spans="1:73" ht="55" customHeight="1">
      <c r="A102" s="15">
        <v>101</v>
      </c>
      <c r="B102" s="16">
        <v>2</v>
      </c>
      <c r="C102" s="17" t="s">
        <v>550</v>
      </c>
      <c r="D102" s="16">
        <v>2</v>
      </c>
      <c r="E102" s="18" t="s">
        <v>2613</v>
      </c>
      <c r="F102" s="16">
        <v>37</v>
      </c>
      <c r="G102" s="18" t="s">
        <v>3091</v>
      </c>
      <c r="H102" s="19">
        <v>101</v>
      </c>
      <c r="I102" s="29" t="s">
        <v>3092</v>
      </c>
      <c r="J102" s="15">
        <v>1829</v>
      </c>
      <c r="K102" s="18" t="s">
        <v>3093</v>
      </c>
      <c r="L102" s="20" t="s">
        <v>651</v>
      </c>
      <c r="M102" s="17" t="s">
        <v>366</v>
      </c>
      <c r="N102" s="15">
        <v>18291</v>
      </c>
      <c r="O102" s="17" t="s">
        <v>2868</v>
      </c>
      <c r="P102" s="73">
        <v>1</v>
      </c>
      <c r="Q102" s="18" t="s">
        <v>3094</v>
      </c>
      <c r="R102" s="18" t="s">
        <v>3095</v>
      </c>
      <c r="S102" s="18" t="s">
        <v>3092</v>
      </c>
      <c r="T102" s="18" t="s">
        <v>225</v>
      </c>
      <c r="U102" s="16">
        <v>9</v>
      </c>
      <c r="V102" s="20" t="s">
        <v>3020</v>
      </c>
      <c r="W102" s="20" t="s">
        <v>648</v>
      </c>
      <c r="X102" s="16">
        <v>96</v>
      </c>
      <c r="Y102" s="20" t="s">
        <v>446</v>
      </c>
      <c r="Z102" s="20">
        <v>22</v>
      </c>
      <c r="AA102" s="20" t="s">
        <v>3096</v>
      </c>
      <c r="AB102" s="20">
        <v>49</v>
      </c>
      <c r="AC102" s="18" t="s">
        <v>3097</v>
      </c>
      <c r="AD102" s="79">
        <v>0</v>
      </c>
      <c r="AE102" s="79">
        <v>0</v>
      </c>
      <c r="AF102" s="79">
        <v>464000000</v>
      </c>
      <c r="AG102" s="79">
        <v>200000000</v>
      </c>
      <c r="AH102" s="79">
        <v>664000000</v>
      </c>
      <c r="AI102" s="63">
        <v>1</v>
      </c>
      <c r="AJ102" s="64">
        <v>0</v>
      </c>
      <c r="AK102" s="130">
        <v>0</v>
      </c>
      <c r="AL102" s="64">
        <v>0</v>
      </c>
      <c r="AM102" s="130">
        <v>0</v>
      </c>
      <c r="AN102" s="131" t="s">
        <v>2449</v>
      </c>
      <c r="AO102" s="131" t="s">
        <v>2449</v>
      </c>
      <c r="AP102" s="132" t="s">
        <v>2370</v>
      </c>
      <c r="AQ102" s="77">
        <v>0</v>
      </c>
      <c r="AR102" s="77">
        <v>0</v>
      </c>
      <c r="AS102" s="77">
        <v>0</v>
      </c>
      <c r="AT102" s="77">
        <v>0</v>
      </c>
      <c r="AU102" s="77">
        <v>0</v>
      </c>
      <c r="AV102" s="77">
        <v>0</v>
      </c>
      <c r="AW102" s="77">
        <v>0</v>
      </c>
      <c r="AX102" s="76">
        <v>0</v>
      </c>
      <c r="AY102" s="78" t="s">
        <v>54</v>
      </c>
      <c r="AZ102" s="78" t="s">
        <v>54</v>
      </c>
      <c r="BA102" s="78" t="s">
        <v>2825</v>
      </c>
      <c r="BB102" s="78"/>
      <c r="BC102" s="79">
        <v>500000000</v>
      </c>
      <c r="BD102" s="79">
        <v>0</v>
      </c>
      <c r="BE102" s="80">
        <v>0</v>
      </c>
      <c r="BF102" s="80">
        <v>500000000</v>
      </c>
      <c r="BG102" s="80">
        <v>0</v>
      </c>
      <c r="BH102" s="80"/>
      <c r="BI102" s="80"/>
      <c r="BJ102" s="80">
        <v>48000000</v>
      </c>
      <c r="BK102" s="80">
        <v>0</v>
      </c>
      <c r="BL102" s="80">
        <v>48000000</v>
      </c>
      <c r="BM102" s="74">
        <v>34400000</v>
      </c>
      <c r="BN102" s="80"/>
      <c r="BO102" s="80"/>
      <c r="BP102" s="133">
        <v>34400000</v>
      </c>
      <c r="BQ102" s="25">
        <v>0</v>
      </c>
      <c r="BR102" s="82" t="s">
        <v>54</v>
      </c>
      <c r="BS102" s="82" t="s">
        <v>54</v>
      </c>
      <c r="BT102" s="134" t="s">
        <v>2948</v>
      </c>
      <c r="BU102" s="26"/>
    </row>
    <row r="103" spans="1:73" ht="55" customHeight="1">
      <c r="A103" s="15">
        <v>102</v>
      </c>
      <c r="B103" s="16">
        <v>2</v>
      </c>
      <c r="C103" s="17" t="s">
        <v>550</v>
      </c>
      <c r="D103" s="16">
        <v>2</v>
      </c>
      <c r="E103" s="18" t="s">
        <v>2613</v>
      </c>
      <c r="F103" s="16">
        <v>38</v>
      </c>
      <c r="G103" s="18" t="s">
        <v>2705</v>
      </c>
      <c r="H103" s="19">
        <v>102</v>
      </c>
      <c r="I103" s="29" t="s">
        <v>3098</v>
      </c>
      <c r="J103" s="15">
        <v>1728</v>
      </c>
      <c r="K103" s="18" t="s">
        <v>3099</v>
      </c>
      <c r="L103" s="20" t="s">
        <v>2255</v>
      </c>
      <c r="M103" s="17" t="s">
        <v>229</v>
      </c>
      <c r="N103" s="15">
        <v>17282</v>
      </c>
      <c r="O103" s="17" t="s">
        <v>3100</v>
      </c>
      <c r="P103" s="73">
        <v>4</v>
      </c>
      <c r="Q103" s="18" t="s">
        <v>2595</v>
      </c>
      <c r="R103" s="18" t="s">
        <v>3101</v>
      </c>
      <c r="S103" s="18" t="s">
        <v>3098</v>
      </c>
      <c r="T103" s="18" t="s">
        <v>225</v>
      </c>
      <c r="U103" s="16">
        <v>9</v>
      </c>
      <c r="V103" s="20" t="s">
        <v>3020</v>
      </c>
      <c r="W103" s="20" t="s">
        <v>3102</v>
      </c>
      <c r="X103" s="16">
        <v>96</v>
      </c>
      <c r="Y103" s="20" t="s">
        <v>446</v>
      </c>
      <c r="Z103" s="20">
        <v>24</v>
      </c>
      <c r="AA103" s="20" t="s">
        <v>3103</v>
      </c>
      <c r="AB103" s="20">
        <v>51</v>
      </c>
      <c r="AC103" s="18" t="s">
        <v>2252</v>
      </c>
      <c r="AD103" s="79">
        <v>0</v>
      </c>
      <c r="AE103" s="79">
        <v>0</v>
      </c>
      <c r="AF103" s="79">
        <v>200000000</v>
      </c>
      <c r="AG103" s="79">
        <v>245000000</v>
      </c>
      <c r="AH103" s="79">
        <v>445000000</v>
      </c>
      <c r="AI103" s="63">
        <v>1</v>
      </c>
      <c r="AJ103" s="64">
        <v>0</v>
      </c>
      <c r="AK103" s="130">
        <v>0</v>
      </c>
      <c r="AL103" s="64">
        <v>0</v>
      </c>
      <c r="AM103" s="130">
        <v>0</v>
      </c>
      <c r="AN103" s="131" t="s">
        <v>2449</v>
      </c>
      <c r="AO103" s="131" t="s">
        <v>2449</v>
      </c>
      <c r="AP103" s="132" t="s">
        <v>2370</v>
      </c>
      <c r="AQ103" s="77">
        <v>0</v>
      </c>
      <c r="AR103" s="77">
        <v>0</v>
      </c>
      <c r="AS103" s="77">
        <v>0</v>
      </c>
      <c r="AT103" s="77">
        <v>0</v>
      </c>
      <c r="AU103" s="77">
        <v>0</v>
      </c>
      <c r="AV103" s="77">
        <v>0</v>
      </c>
      <c r="AW103" s="77">
        <v>0</v>
      </c>
      <c r="AX103" s="76">
        <v>0</v>
      </c>
      <c r="AY103" s="78" t="s">
        <v>54</v>
      </c>
      <c r="AZ103" s="78" t="s">
        <v>54</v>
      </c>
      <c r="BA103" s="78" t="s">
        <v>2450</v>
      </c>
      <c r="BB103" s="78"/>
      <c r="BC103" s="79">
        <v>0</v>
      </c>
      <c r="BD103" s="79">
        <v>0</v>
      </c>
      <c r="BE103" s="80">
        <v>0</v>
      </c>
      <c r="BF103" s="80">
        <v>0</v>
      </c>
      <c r="BG103" s="80">
        <v>0</v>
      </c>
      <c r="BH103" s="80"/>
      <c r="BI103" s="80"/>
      <c r="BJ103" s="80"/>
      <c r="BK103" s="80">
        <v>0</v>
      </c>
      <c r="BL103" s="80">
        <v>0</v>
      </c>
      <c r="BM103" s="74">
        <v>0</v>
      </c>
      <c r="BN103" s="80"/>
      <c r="BO103" s="80"/>
      <c r="BP103" s="133"/>
      <c r="BQ103" s="25">
        <v>0</v>
      </c>
      <c r="BR103" s="82" t="s">
        <v>54</v>
      </c>
      <c r="BS103" s="82" t="s">
        <v>54</v>
      </c>
      <c r="BT103" s="134" t="s">
        <v>3104</v>
      </c>
      <c r="BU103" s="26"/>
    </row>
    <row r="104" spans="1:73" ht="55" customHeight="1">
      <c r="A104" s="15">
        <v>103</v>
      </c>
      <c r="B104" s="16">
        <v>2</v>
      </c>
      <c r="C104" s="17" t="s">
        <v>550</v>
      </c>
      <c r="D104" s="16">
        <v>2</v>
      </c>
      <c r="E104" s="18" t="s">
        <v>2613</v>
      </c>
      <c r="F104" s="16">
        <v>38</v>
      </c>
      <c r="G104" s="18" t="s">
        <v>2705</v>
      </c>
      <c r="H104" s="19">
        <v>103</v>
      </c>
      <c r="I104" s="29" t="s">
        <v>3105</v>
      </c>
      <c r="J104" s="15">
        <v>1728</v>
      </c>
      <c r="K104" s="18" t="s">
        <v>3099</v>
      </c>
      <c r="L104" s="20" t="s">
        <v>2708</v>
      </c>
      <c r="M104" s="17" t="s">
        <v>229</v>
      </c>
      <c r="N104" s="15">
        <v>17281</v>
      </c>
      <c r="O104" s="17" t="s">
        <v>2455</v>
      </c>
      <c r="P104" s="73">
        <v>900</v>
      </c>
      <c r="Q104" s="18" t="s">
        <v>2379</v>
      </c>
      <c r="R104" s="18" t="s">
        <v>3106</v>
      </c>
      <c r="S104" s="18" t="s">
        <v>3105</v>
      </c>
      <c r="T104" s="18" t="s">
        <v>225</v>
      </c>
      <c r="U104" s="16">
        <v>8</v>
      </c>
      <c r="V104" s="20" t="s">
        <v>2597</v>
      </c>
      <c r="W104" s="20" t="s">
        <v>448</v>
      </c>
      <c r="X104" s="16">
        <v>96</v>
      </c>
      <c r="Y104" s="20" t="s">
        <v>446</v>
      </c>
      <c r="Z104" s="20">
        <v>23</v>
      </c>
      <c r="AA104" s="20" t="s">
        <v>2710</v>
      </c>
      <c r="AB104" s="20">
        <v>50</v>
      </c>
      <c r="AC104" s="18" t="s">
        <v>447</v>
      </c>
      <c r="AD104" s="79">
        <v>247000000</v>
      </c>
      <c r="AE104" s="79">
        <v>247000000</v>
      </c>
      <c r="AF104" s="79">
        <v>0</v>
      </c>
      <c r="AG104" s="79">
        <v>247000000</v>
      </c>
      <c r="AH104" s="79">
        <v>741000000</v>
      </c>
      <c r="AI104" s="63">
        <v>1</v>
      </c>
      <c r="AJ104" s="64">
        <v>600</v>
      </c>
      <c r="AK104" s="130">
        <v>0.66666666666666663</v>
      </c>
      <c r="AL104" s="64">
        <v>600</v>
      </c>
      <c r="AM104" s="130">
        <v>0.66666666666666663</v>
      </c>
      <c r="AN104" s="131" t="s">
        <v>2384</v>
      </c>
      <c r="AO104" s="131" t="s">
        <v>2384</v>
      </c>
      <c r="AP104" s="132" t="s">
        <v>2370</v>
      </c>
      <c r="AQ104" s="77">
        <v>300</v>
      </c>
      <c r="AR104" s="77">
        <v>300</v>
      </c>
      <c r="AS104" s="77">
        <v>0</v>
      </c>
      <c r="AT104" s="77">
        <v>0</v>
      </c>
      <c r="AU104" s="77">
        <v>300</v>
      </c>
      <c r="AV104" s="77">
        <v>300</v>
      </c>
      <c r="AW104" s="77">
        <v>0</v>
      </c>
      <c r="AX104" s="76">
        <v>0</v>
      </c>
      <c r="AY104" s="78" t="s">
        <v>2371</v>
      </c>
      <c r="AZ104" s="78" t="s">
        <v>2371</v>
      </c>
      <c r="BA104" s="78" t="s">
        <v>54</v>
      </c>
      <c r="BB104" s="78"/>
      <c r="BC104" s="79">
        <v>0</v>
      </c>
      <c r="BD104" s="79">
        <v>227353000</v>
      </c>
      <c r="BE104" s="80">
        <v>233000000</v>
      </c>
      <c r="BF104" s="80">
        <v>0</v>
      </c>
      <c r="BG104" s="80">
        <v>0</v>
      </c>
      <c r="BH104" s="80">
        <v>227353000</v>
      </c>
      <c r="BI104" s="80">
        <v>232929000</v>
      </c>
      <c r="BJ104" s="80"/>
      <c r="BK104" s="80">
        <v>0</v>
      </c>
      <c r="BL104" s="80">
        <v>460282000</v>
      </c>
      <c r="BM104" s="74">
        <v>0</v>
      </c>
      <c r="BN104" s="80">
        <v>47360000</v>
      </c>
      <c r="BO104" s="80">
        <v>64183334</v>
      </c>
      <c r="BP104" s="133"/>
      <c r="BQ104" s="25">
        <v>0</v>
      </c>
      <c r="BR104" s="82" t="s">
        <v>3067</v>
      </c>
      <c r="BS104" s="82" t="s">
        <v>3107</v>
      </c>
      <c r="BT104" s="134" t="s">
        <v>54</v>
      </c>
      <c r="BU104" s="26"/>
    </row>
    <row r="105" spans="1:73" ht="55" customHeight="1">
      <c r="A105" s="15">
        <v>104</v>
      </c>
      <c r="B105" s="16">
        <v>2</v>
      </c>
      <c r="C105" s="17" t="s">
        <v>550</v>
      </c>
      <c r="D105" s="16">
        <v>3</v>
      </c>
      <c r="E105" s="18" t="s">
        <v>2714</v>
      </c>
      <c r="F105" s="16">
        <v>39</v>
      </c>
      <c r="G105" s="18" t="s">
        <v>2715</v>
      </c>
      <c r="H105" s="19">
        <v>104</v>
      </c>
      <c r="I105" s="29" t="s">
        <v>3108</v>
      </c>
      <c r="J105" s="15">
        <v>2028</v>
      </c>
      <c r="K105" s="18" t="s">
        <v>3109</v>
      </c>
      <c r="L105" s="20" t="s">
        <v>2718</v>
      </c>
      <c r="M105" s="17" t="s">
        <v>229</v>
      </c>
      <c r="N105" s="15">
        <v>20281</v>
      </c>
      <c r="O105" s="17" t="s">
        <v>2481</v>
      </c>
      <c r="P105" s="73">
        <v>100</v>
      </c>
      <c r="Q105" s="18" t="s">
        <v>2379</v>
      </c>
      <c r="R105" s="18" t="s">
        <v>2719</v>
      </c>
      <c r="S105" s="18" t="s">
        <v>3108</v>
      </c>
      <c r="T105" s="18" t="s">
        <v>225</v>
      </c>
      <c r="U105" s="16">
        <v>7</v>
      </c>
      <c r="V105" s="20" t="s">
        <v>2457</v>
      </c>
      <c r="W105" s="20" t="s">
        <v>2720</v>
      </c>
      <c r="X105" s="16">
        <v>85</v>
      </c>
      <c r="Y105" s="20" t="s">
        <v>316</v>
      </c>
      <c r="Z105" s="20">
        <v>25</v>
      </c>
      <c r="AA105" s="20" t="s">
        <v>2721</v>
      </c>
      <c r="AB105" s="20">
        <v>52</v>
      </c>
      <c r="AC105" s="18" t="s">
        <v>2722</v>
      </c>
      <c r="AD105" s="79">
        <v>0</v>
      </c>
      <c r="AE105" s="79">
        <v>244000000</v>
      </c>
      <c r="AF105" s="79">
        <v>0</v>
      </c>
      <c r="AG105" s="79">
        <v>0</v>
      </c>
      <c r="AH105" s="79">
        <v>244000000</v>
      </c>
      <c r="AI105" s="63">
        <v>1</v>
      </c>
      <c r="AJ105" s="64">
        <v>100</v>
      </c>
      <c r="AK105" s="130">
        <v>1</v>
      </c>
      <c r="AL105" s="64">
        <v>100</v>
      </c>
      <c r="AM105" s="130">
        <v>1</v>
      </c>
      <c r="AN105" s="131" t="s">
        <v>2369</v>
      </c>
      <c r="AO105" s="131" t="s">
        <v>2369</v>
      </c>
      <c r="AP105" s="132" t="s">
        <v>2370</v>
      </c>
      <c r="AQ105" s="77">
        <v>0</v>
      </c>
      <c r="AR105" s="77">
        <v>100</v>
      </c>
      <c r="AS105" s="77">
        <v>0</v>
      </c>
      <c r="AT105" s="77">
        <v>0</v>
      </c>
      <c r="AU105" s="77">
        <v>0</v>
      </c>
      <c r="AV105" s="77">
        <v>100</v>
      </c>
      <c r="AW105" s="77">
        <v>0</v>
      </c>
      <c r="AX105" s="76">
        <v>0</v>
      </c>
      <c r="AY105" s="78" t="s">
        <v>54</v>
      </c>
      <c r="AZ105" s="78" t="s">
        <v>2371</v>
      </c>
      <c r="BA105" s="78" t="s">
        <v>54</v>
      </c>
      <c r="BB105" s="78"/>
      <c r="BC105" s="79">
        <v>0</v>
      </c>
      <c r="BD105" s="79">
        <v>0</v>
      </c>
      <c r="BE105" s="80">
        <v>244000000</v>
      </c>
      <c r="BF105" s="80">
        <v>0</v>
      </c>
      <c r="BG105" s="80">
        <v>0</v>
      </c>
      <c r="BH105" s="80"/>
      <c r="BI105" s="80">
        <v>243991908</v>
      </c>
      <c r="BJ105" s="80"/>
      <c r="BK105" s="80">
        <v>0</v>
      </c>
      <c r="BL105" s="80">
        <v>243991908</v>
      </c>
      <c r="BM105" s="74">
        <v>0</v>
      </c>
      <c r="BN105" s="80"/>
      <c r="BO105" s="80">
        <v>73675334</v>
      </c>
      <c r="BP105" s="133"/>
      <c r="BQ105" s="25">
        <v>0</v>
      </c>
      <c r="BR105" s="82" t="s">
        <v>54</v>
      </c>
      <c r="BS105" s="82" t="s">
        <v>3110</v>
      </c>
      <c r="BT105" s="134" t="s">
        <v>54</v>
      </c>
      <c r="BU105" s="26"/>
    </row>
    <row r="106" spans="1:73" ht="55" customHeight="1">
      <c r="A106" s="15">
        <v>105</v>
      </c>
      <c r="B106" s="16">
        <v>2</v>
      </c>
      <c r="C106" s="17" t="s">
        <v>550</v>
      </c>
      <c r="D106" s="16">
        <v>3</v>
      </c>
      <c r="E106" s="18" t="s">
        <v>2714</v>
      </c>
      <c r="F106" s="16">
        <v>40</v>
      </c>
      <c r="G106" s="18" t="s">
        <v>2726</v>
      </c>
      <c r="H106" s="19">
        <v>105</v>
      </c>
      <c r="I106" s="18" t="s">
        <v>3111</v>
      </c>
      <c r="J106" s="15">
        <v>2035</v>
      </c>
      <c r="K106" s="18" t="s">
        <v>3112</v>
      </c>
      <c r="L106" s="20" t="s">
        <v>2729</v>
      </c>
      <c r="M106" s="17" t="s">
        <v>229</v>
      </c>
      <c r="N106" s="15">
        <v>20351</v>
      </c>
      <c r="O106" s="17" t="s">
        <v>2540</v>
      </c>
      <c r="P106" s="73">
        <v>1200</v>
      </c>
      <c r="Q106" s="18" t="s">
        <v>2379</v>
      </c>
      <c r="R106" s="18" t="s">
        <v>2730</v>
      </c>
      <c r="S106" s="18" t="s">
        <v>3111</v>
      </c>
      <c r="T106" s="18" t="s">
        <v>225</v>
      </c>
      <c r="U106" s="16">
        <v>7</v>
      </c>
      <c r="V106" s="20" t="s">
        <v>2457</v>
      </c>
      <c r="W106" s="20" t="s">
        <v>2731</v>
      </c>
      <c r="X106" s="16">
        <v>100</v>
      </c>
      <c r="Y106" s="51" t="s">
        <v>234</v>
      </c>
      <c r="Z106" s="20">
        <v>26</v>
      </c>
      <c r="AA106" s="20" t="s">
        <v>2732</v>
      </c>
      <c r="AB106" s="20">
        <v>53</v>
      </c>
      <c r="AC106" s="18" t="s">
        <v>2733</v>
      </c>
      <c r="AD106" s="79">
        <v>200000000</v>
      </c>
      <c r="AE106" s="79">
        <v>200000000</v>
      </c>
      <c r="AF106" s="79">
        <v>200000000</v>
      </c>
      <c r="AG106" s="79">
        <v>221000000</v>
      </c>
      <c r="AH106" s="79">
        <v>821000000</v>
      </c>
      <c r="AI106" s="63">
        <v>1</v>
      </c>
      <c r="AJ106" s="64">
        <v>584</v>
      </c>
      <c r="AK106" s="130">
        <v>0.48666666666666669</v>
      </c>
      <c r="AL106" s="64">
        <v>600</v>
      </c>
      <c r="AM106" s="130">
        <v>0.5</v>
      </c>
      <c r="AN106" s="131" t="s">
        <v>2384</v>
      </c>
      <c r="AO106" s="131" t="s">
        <v>2384</v>
      </c>
      <c r="AP106" s="132" t="s">
        <v>2370</v>
      </c>
      <c r="AQ106" s="77">
        <v>292</v>
      </c>
      <c r="AR106" s="77">
        <v>292</v>
      </c>
      <c r="AS106" s="77">
        <v>0</v>
      </c>
      <c r="AT106" s="77">
        <v>0</v>
      </c>
      <c r="AU106" s="77">
        <v>300</v>
      </c>
      <c r="AV106" s="77">
        <v>300</v>
      </c>
      <c r="AW106" s="77">
        <v>0</v>
      </c>
      <c r="AX106" s="76">
        <v>0</v>
      </c>
      <c r="AY106" s="78" t="s">
        <v>2371</v>
      </c>
      <c r="AZ106" s="78" t="s">
        <v>2371</v>
      </c>
      <c r="BA106" s="78" t="s">
        <v>2825</v>
      </c>
      <c r="BB106" s="78"/>
      <c r="BC106" s="79">
        <v>220000000</v>
      </c>
      <c r="BD106" s="79">
        <v>184091000</v>
      </c>
      <c r="BE106" s="80">
        <v>200000000</v>
      </c>
      <c r="BF106" s="80">
        <v>220000000</v>
      </c>
      <c r="BG106" s="80">
        <v>0</v>
      </c>
      <c r="BH106" s="80">
        <v>250326330</v>
      </c>
      <c r="BI106" s="80">
        <v>280396666</v>
      </c>
      <c r="BJ106" s="80">
        <v>50200000</v>
      </c>
      <c r="BK106" s="80">
        <v>0</v>
      </c>
      <c r="BL106" s="80">
        <v>580922996</v>
      </c>
      <c r="BM106" s="74">
        <v>33333333</v>
      </c>
      <c r="BN106" s="80">
        <v>105675586</v>
      </c>
      <c r="BO106" s="80">
        <v>55073466</v>
      </c>
      <c r="BP106" s="133">
        <v>33333333</v>
      </c>
      <c r="BQ106" s="25">
        <v>0</v>
      </c>
      <c r="BR106" s="82" t="s">
        <v>3113</v>
      </c>
      <c r="BS106" s="82" t="s">
        <v>3114</v>
      </c>
      <c r="BT106" s="134" t="s">
        <v>2948</v>
      </c>
      <c r="BU106" s="26"/>
    </row>
    <row r="107" spans="1:73" ht="55" customHeight="1">
      <c r="A107" s="15">
        <v>106</v>
      </c>
      <c r="B107" s="16">
        <v>2</v>
      </c>
      <c r="C107" s="17" t="s">
        <v>550</v>
      </c>
      <c r="D107" s="16">
        <v>3</v>
      </c>
      <c r="E107" s="18" t="s">
        <v>2714</v>
      </c>
      <c r="F107" s="16">
        <v>40</v>
      </c>
      <c r="G107" s="18" t="s">
        <v>2726</v>
      </c>
      <c r="H107" s="19">
        <v>106</v>
      </c>
      <c r="I107" s="18" t="s">
        <v>3115</v>
      </c>
      <c r="J107" s="15">
        <v>2035</v>
      </c>
      <c r="K107" s="18" t="s">
        <v>3112</v>
      </c>
      <c r="L107" s="20" t="s">
        <v>24</v>
      </c>
      <c r="M107" s="17" t="s">
        <v>229</v>
      </c>
      <c r="N107" s="15">
        <v>20352</v>
      </c>
      <c r="O107" s="17" t="s">
        <v>2481</v>
      </c>
      <c r="P107" s="73">
        <v>2000</v>
      </c>
      <c r="Q107" s="18" t="s">
        <v>2379</v>
      </c>
      <c r="R107" s="18" t="s">
        <v>2738</v>
      </c>
      <c r="S107" s="18" t="s">
        <v>3115</v>
      </c>
      <c r="T107" s="18" t="s">
        <v>225</v>
      </c>
      <c r="U107" s="16">
        <v>7</v>
      </c>
      <c r="V107" s="20" t="s">
        <v>2457</v>
      </c>
      <c r="W107" s="20" t="s">
        <v>2739</v>
      </c>
      <c r="X107" s="16">
        <v>100</v>
      </c>
      <c r="Y107" s="51" t="s">
        <v>234</v>
      </c>
      <c r="Z107" s="20">
        <v>27</v>
      </c>
      <c r="AA107" s="20" t="s">
        <v>2740</v>
      </c>
      <c r="AB107" s="20">
        <v>54</v>
      </c>
      <c r="AC107" s="18" t="s">
        <v>235</v>
      </c>
      <c r="AD107" s="79">
        <v>361000000</v>
      </c>
      <c r="AE107" s="79">
        <v>361000000</v>
      </c>
      <c r="AF107" s="79">
        <v>300000000</v>
      </c>
      <c r="AG107" s="79">
        <v>424000000</v>
      </c>
      <c r="AH107" s="79">
        <v>1446000000</v>
      </c>
      <c r="AI107" s="63">
        <v>1</v>
      </c>
      <c r="AJ107" s="64">
        <v>998</v>
      </c>
      <c r="AK107" s="130">
        <v>0.499</v>
      </c>
      <c r="AL107" s="64">
        <v>1300</v>
      </c>
      <c r="AM107" s="130">
        <v>0.65</v>
      </c>
      <c r="AN107" s="131" t="s">
        <v>2384</v>
      </c>
      <c r="AO107" s="131" t="s">
        <v>2384</v>
      </c>
      <c r="AP107" s="132" t="s">
        <v>2370</v>
      </c>
      <c r="AQ107" s="77">
        <v>499</v>
      </c>
      <c r="AR107" s="77">
        <v>499</v>
      </c>
      <c r="AS107" s="77">
        <v>0</v>
      </c>
      <c r="AT107" s="77">
        <v>0</v>
      </c>
      <c r="AU107" s="77">
        <v>500</v>
      </c>
      <c r="AV107" s="77">
        <v>800</v>
      </c>
      <c r="AW107" s="77">
        <v>0</v>
      </c>
      <c r="AX107" s="76">
        <v>0</v>
      </c>
      <c r="AY107" s="78" t="s">
        <v>2371</v>
      </c>
      <c r="AZ107" s="78" t="s">
        <v>2371</v>
      </c>
      <c r="BA107" s="78" t="s">
        <v>2825</v>
      </c>
      <c r="BB107" s="78"/>
      <c r="BC107" s="79">
        <v>361000000</v>
      </c>
      <c r="BD107" s="79">
        <v>332285000</v>
      </c>
      <c r="BE107" s="80">
        <v>361000000</v>
      </c>
      <c r="BF107" s="80">
        <v>361000000</v>
      </c>
      <c r="BG107" s="80">
        <v>0</v>
      </c>
      <c r="BH107" s="80">
        <v>266032989</v>
      </c>
      <c r="BI107" s="80">
        <v>280396667</v>
      </c>
      <c r="BJ107" s="80">
        <v>50200000</v>
      </c>
      <c r="BK107" s="80">
        <v>0</v>
      </c>
      <c r="BL107" s="80">
        <v>596629656</v>
      </c>
      <c r="BM107" s="74">
        <v>33333334</v>
      </c>
      <c r="BN107" s="80">
        <v>118802250</v>
      </c>
      <c r="BO107" s="80">
        <v>55073467</v>
      </c>
      <c r="BP107" s="133">
        <v>33333334</v>
      </c>
      <c r="BQ107" s="25">
        <v>0</v>
      </c>
      <c r="BR107" s="82" t="s">
        <v>3116</v>
      </c>
      <c r="BS107" s="82" t="s">
        <v>3117</v>
      </c>
      <c r="BT107" s="134" t="s">
        <v>2948</v>
      </c>
      <c r="BU107" s="26"/>
    </row>
    <row r="108" spans="1:73" ht="55" customHeight="1">
      <c r="A108" s="15">
        <v>107</v>
      </c>
      <c r="B108" s="16">
        <v>2</v>
      </c>
      <c r="C108" s="17" t="s">
        <v>550</v>
      </c>
      <c r="D108" s="16">
        <v>3</v>
      </c>
      <c r="E108" s="18" t="s">
        <v>2714</v>
      </c>
      <c r="F108" s="16">
        <v>43</v>
      </c>
      <c r="G108" s="18" t="s">
        <v>2743</v>
      </c>
      <c r="H108" s="19">
        <v>107</v>
      </c>
      <c r="I108" s="29" t="s">
        <v>3118</v>
      </c>
      <c r="J108" s="15">
        <v>1735</v>
      </c>
      <c r="K108" s="18" t="s">
        <v>3119</v>
      </c>
      <c r="L108" s="20" t="s">
        <v>3120</v>
      </c>
      <c r="M108" s="17" t="s">
        <v>229</v>
      </c>
      <c r="N108" s="15">
        <v>17351</v>
      </c>
      <c r="O108" s="17" t="s">
        <v>2455</v>
      </c>
      <c r="P108" s="73">
        <v>1500</v>
      </c>
      <c r="Q108" s="18" t="s">
        <v>2379</v>
      </c>
      <c r="R108" s="18" t="s">
        <v>3121</v>
      </c>
      <c r="S108" s="18" t="s">
        <v>3118</v>
      </c>
      <c r="T108" s="18" t="s">
        <v>225</v>
      </c>
      <c r="U108" s="16">
        <v>7</v>
      </c>
      <c r="V108" s="20" t="s">
        <v>2457</v>
      </c>
      <c r="W108" s="20" t="s">
        <v>2749</v>
      </c>
      <c r="X108" s="16">
        <v>102</v>
      </c>
      <c r="Y108" s="20" t="s">
        <v>221</v>
      </c>
      <c r="Z108" s="20">
        <v>27</v>
      </c>
      <c r="AA108" s="20" t="s">
        <v>2740</v>
      </c>
      <c r="AB108" s="20">
        <v>56</v>
      </c>
      <c r="AC108" s="18" t="s">
        <v>3122</v>
      </c>
      <c r="AD108" s="79">
        <v>0</v>
      </c>
      <c r="AE108" s="79">
        <v>248000000</v>
      </c>
      <c r="AF108" s="79">
        <v>0</v>
      </c>
      <c r="AG108" s="79">
        <v>0</v>
      </c>
      <c r="AH108" s="79">
        <v>248000000</v>
      </c>
      <c r="AI108" s="63">
        <v>1</v>
      </c>
      <c r="AJ108" s="64">
        <v>1500</v>
      </c>
      <c r="AK108" s="130">
        <v>1</v>
      </c>
      <c r="AL108" s="64">
        <v>1500</v>
      </c>
      <c r="AM108" s="130">
        <v>1</v>
      </c>
      <c r="AN108" s="131" t="s">
        <v>2369</v>
      </c>
      <c r="AO108" s="131" t="s">
        <v>2369</v>
      </c>
      <c r="AP108" s="132" t="s">
        <v>2370</v>
      </c>
      <c r="AQ108" s="77">
        <v>0</v>
      </c>
      <c r="AR108" s="77">
        <v>1500</v>
      </c>
      <c r="AS108" s="77">
        <v>0</v>
      </c>
      <c r="AT108" s="77">
        <v>0</v>
      </c>
      <c r="AU108" s="77">
        <v>0</v>
      </c>
      <c r="AV108" s="77">
        <v>1500</v>
      </c>
      <c r="AW108" s="77">
        <v>0</v>
      </c>
      <c r="AX108" s="76">
        <v>0</v>
      </c>
      <c r="AY108" s="78" t="s">
        <v>54</v>
      </c>
      <c r="AZ108" s="78" t="s">
        <v>2371</v>
      </c>
      <c r="BA108" s="78" t="s">
        <v>54</v>
      </c>
      <c r="BB108" s="78"/>
      <c r="BC108" s="79">
        <v>0</v>
      </c>
      <c r="BD108" s="79">
        <v>0</v>
      </c>
      <c r="BE108" s="80">
        <v>283000000</v>
      </c>
      <c r="BF108" s="80">
        <v>0</v>
      </c>
      <c r="BG108" s="80">
        <v>0</v>
      </c>
      <c r="BH108" s="80"/>
      <c r="BI108" s="80">
        <v>282985051</v>
      </c>
      <c r="BJ108" s="80"/>
      <c r="BK108" s="80">
        <v>0</v>
      </c>
      <c r="BL108" s="80">
        <v>282985051</v>
      </c>
      <c r="BM108" s="74">
        <v>0</v>
      </c>
      <c r="BN108" s="80"/>
      <c r="BO108" s="80">
        <v>75826933</v>
      </c>
      <c r="BP108" s="133"/>
      <c r="BQ108" s="25">
        <v>0</v>
      </c>
      <c r="BR108" s="82" t="s">
        <v>54</v>
      </c>
      <c r="BS108" s="82" t="s">
        <v>3123</v>
      </c>
      <c r="BT108" s="134" t="s">
        <v>54</v>
      </c>
      <c r="BU108" s="26"/>
    </row>
    <row r="109" spans="1:73" ht="55" customHeight="1">
      <c r="A109" s="15">
        <v>108</v>
      </c>
      <c r="B109" s="16">
        <v>2</v>
      </c>
      <c r="C109" s="17" t="s">
        <v>550</v>
      </c>
      <c r="D109" s="16">
        <v>3</v>
      </c>
      <c r="E109" s="18" t="s">
        <v>2714</v>
      </c>
      <c r="F109" s="16">
        <v>43</v>
      </c>
      <c r="G109" s="18" t="s">
        <v>2743</v>
      </c>
      <c r="H109" s="19">
        <v>108</v>
      </c>
      <c r="I109" s="18" t="s">
        <v>3124</v>
      </c>
      <c r="J109" s="15">
        <v>1735</v>
      </c>
      <c r="K109" s="18" t="s">
        <v>3119</v>
      </c>
      <c r="L109" s="20" t="s">
        <v>24</v>
      </c>
      <c r="M109" s="17" t="s">
        <v>229</v>
      </c>
      <c r="N109" s="15">
        <v>17352</v>
      </c>
      <c r="O109" s="17" t="s">
        <v>3125</v>
      </c>
      <c r="P109" s="73">
        <v>1000</v>
      </c>
      <c r="Q109" s="18" t="s">
        <v>2379</v>
      </c>
      <c r="R109" s="18" t="s">
        <v>3126</v>
      </c>
      <c r="S109" s="18" t="s">
        <v>3124</v>
      </c>
      <c r="T109" s="18" t="s">
        <v>225</v>
      </c>
      <c r="U109" s="16">
        <v>7</v>
      </c>
      <c r="V109" s="20" t="s">
        <v>2457</v>
      </c>
      <c r="W109" s="20" t="s">
        <v>2749</v>
      </c>
      <c r="X109" s="16">
        <v>102</v>
      </c>
      <c r="Y109" s="20" t="s">
        <v>221</v>
      </c>
      <c r="Z109" s="20">
        <v>27</v>
      </c>
      <c r="AA109" s="20" t="s">
        <v>2740</v>
      </c>
      <c r="AB109" s="20">
        <v>57</v>
      </c>
      <c r="AC109" s="18" t="s">
        <v>3127</v>
      </c>
      <c r="AD109" s="79">
        <v>248000000</v>
      </c>
      <c r="AE109" s="79">
        <v>0</v>
      </c>
      <c r="AF109" s="79">
        <v>0</v>
      </c>
      <c r="AG109" s="79">
        <v>0</v>
      </c>
      <c r="AH109" s="79">
        <v>248000000</v>
      </c>
      <c r="AI109" s="63">
        <v>1</v>
      </c>
      <c r="AJ109" s="64">
        <v>1000</v>
      </c>
      <c r="AK109" s="130">
        <v>1</v>
      </c>
      <c r="AL109" s="64">
        <v>1031</v>
      </c>
      <c r="AM109" s="130">
        <v>1.0309999999999999</v>
      </c>
      <c r="AN109" s="131" t="s">
        <v>2369</v>
      </c>
      <c r="AO109" s="131" t="s">
        <v>2369</v>
      </c>
      <c r="AP109" s="132" t="s">
        <v>2370</v>
      </c>
      <c r="AQ109" s="77">
        <v>1000</v>
      </c>
      <c r="AR109" s="77">
        <v>0</v>
      </c>
      <c r="AS109" s="77">
        <v>0</v>
      </c>
      <c r="AT109" s="77">
        <v>0</v>
      </c>
      <c r="AU109" s="77">
        <v>1031</v>
      </c>
      <c r="AV109" s="77">
        <v>0</v>
      </c>
      <c r="AW109" s="77">
        <v>0</v>
      </c>
      <c r="AX109" s="76">
        <v>0</v>
      </c>
      <c r="AY109" s="78" t="s">
        <v>2371</v>
      </c>
      <c r="AZ109" s="78" t="s">
        <v>54</v>
      </c>
      <c r="BA109" s="78" t="s">
        <v>54</v>
      </c>
      <c r="BB109" s="78"/>
      <c r="BC109" s="79">
        <v>0</v>
      </c>
      <c r="BD109" s="79">
        <v>228273000</v>
      </c>
      <c r="BE109" s="80">
        <v>0</v>
      </c>
      <c r="BF109" s="80">
        <v>0</v>
      </c>
      <c r="BG109" s="80">
        <v>0</v>
      </c>
      <c r="BH109" s="80">
        <v>228180276</v>
      </c>
      <c r="BI109" s="80"/>
      <c r="BJ109" s="80"/>
      <c r="BK109" s="80">
        <v>0</v>
      </c>
      <c r="BL109" s="80">
        <v>228180276</v>
      </c>
      <c r="BM109" s="74">
        <v>0</v>
      </c>
      <c r="BN109" s="80">
        <v>65498433</v>
      </c>
      <c r="BO109" s="80"/>
      <c r="BP109" s="133"/>
      <c r="BQ109" s="25">
        <v>0</v>
      </c>
      <c r="BR109" s="82" t="s">
        <v>3128</v>
      </c>
      <c r="BS109" s="82" t="s">
        <v>3129</v>
      </c>
      <c r="BT109" s="134" t="s">
        <v>54</v>
      </c>
      <c r="BU109" s="26"/>
    </row>
    <row r="110" spans="1:73" ht="55" customHeight="1">
      <c r="A110" s="15">
        <v>109</v>
      </c>
      <c r="B110" s="16">
        <v>2</v>
      </c>
      <c r="C110" s="17" t="s">
        <v>550</v>
      </c>
      <c r="D110" s="16">
        <v>3</v>
      </c>
      <c r="E110" s="18" t="s">
        <v>2714</v>
      </c>
      <c r="F110" s="16">
        <v>45</v>
      </c>
      <c r="G110" s="18" t="s">
        <v>2754</v>
      </c>
      <c r="H110" s="19">
        <v>109</v>
      </c>
      <c r="I110" s="27" t="s">
        <v>3130</v>
      </c>
      <c r="J110" s="31">
        <v>1736</v>
      </c>
      <c r="K110" s="18" t="s">
        <v>3131</v>
      </c>
      <c r="L110" s="20" t="s">
        <v>2757</v>
      </c>
      <c r="M110" s="17" t="s">
        <v>229</v>
      </c>
      <c r="N110" s="15">
        <v>17361</v>
      </c>
      <c r="O110" s="17" t="s">
        <v>2563</v>
      </c>
      <c r="P110" s="73">
        <v>1</v>
      </c>
      <c r="Q110" s="18" t="s">
        <v>2758</v>
      </c>
      <c r="R110" s="18" t="s">
        <v>2766</v>
      </c>
      <c r="S110" s="18" t="s">
        <v>3130</v>
      </c>
      <c r="T110" s="18" t="s">
        <v>225</v>
      </c>
      <c r="U110" s="16">
        <v>7</v>
      </c>
      <c r="V110" s="20" t="s">
        <v>2457</v>
      </c>
      <c r="W110" s="20" t="s">
        <v>2767</v>
      </c>
      <c r="X110" s="16">
        <v>98</v>
      </c>
      <c r="Y110" s="20" t="s">
        <v>491</v>
      </c>
      <c r="Z110" s="20">
        <v>28</v>
      </c>
      <c r="AA110" s="20" t="s">
        <v>2761</v>
      </c>
      <c r="AB110" s="20">
        <v>58</v>
      </c>
      <c r="AC110" s="18" t="s">
        <v>2768</v>
      </c>
      <c r="AD110" s="79">
        <v>206000000</v>
      </c>
      <c r="AE110" s="79">
        <v>0</v>
      </c>
      <c r="AF110" s="79">
        <v>0</v>
      </c>
      <c r="AG110" s="79">
        <v>0</v>
      </c>
      <c r="AH110" s="79">
        <v>206000000</v>
      </c>
      <c r="AI110" s="63">
        <v>1</v>
      </c>
      <c r="AJ110" s="64">
        <v>1</v>
      </c>
      <c r="AK110" s="130">
        <v>1</v>
      </c>
      <c r="AL110" s="64">
        <v>1</v>
      </c>
      <c r="AM110" s="130">
        <v>1</v>
      </c>
      <c r="AN110" s="131" t="s">
        <v>2369</v>
      </c>
      <c r="AO110" s="131" t="s">
        <v>2369</v>
      </c>
      <c r="AP110" s="132" t="s">
        <v>2370</v>
      </c>
      <c r="AQ110" s="77">
        <v>1</v>
      </c>
      <c r="AR110" s="77">
        <v>0</v>
      </c>
      <c r="AS110" s="77">
        <v>0</v>
      </c>
      <c r="AT110" s="77">
        <v>0</v>
      </c>
      <c r="AU110" s="77">
        <v>1</v>
      </c>
      <c r="AV110" s="77">
        <v>0</v>
      </c>
      <c r="AW110" s="77">
        <v>0</v>
      </c>
      <c r="AX110" s="76">
        <v>0</v>
      </c>
      <c r="AY110" s="78" t="s">
        <v>2371</v>
      </c>
      <c r="AZ110" s="78" t="s">
        <v>54</v>
      </c>
      <c r="BA110" s="78" t="s">
        <v>54</v>
      </c>
      <c r="BB110" s="78"/>
      <c r="BC110" s="79">
        <v>0</v>
      </c>
      <c r="BD110" s="79">
        <v>189614000</v>
      </c>
      <c r="BE110" s="80">
        <v>0</v>
      </c>
      <c r="BF110" s="80">
        <v>0</v>
      </c>
      <c r="BG110" s="80">
        <v>0</v>
      </c>
      <c r="BH110" s="80">
        <v>189485113</v>
      </c>
      <c r="BI110" s="80"/>
      <c r="BJ110" s="80"/>
      <c r="BK110" s="80">
        <v>0</v>
      </c>
      <c r="BL110" s="80">
        <v>189485113</v>
      </c>
      <c r="BM110" s="74">
        <v>0</v>
      </c>
      <c r="BN110" s="80">
        <v>106368066</v>
      </c>
      <c r="BO110" s="80"/>
      <c r="BP110" s="133"/>
      <c r="BQ110" s="25">
        <v>0</v>
      </c>
      <c r="BR110" s="82" t="s">
        <v>3132</v>
      </c>
      <c r="BS110" s="82" t="s">
        <v>3133</v>
      </c>
      <c r="BT110" s="134" t="s">
        <v>54</v>
      </c>
      <c r="BU110" s="26"/>
    </row>
    <row r="111" spans="1:73" ht="55" customHeight="1">
      <c r="A111" s="15">
        <v>110</v>
      </c>
      <c r="B111" s="16">
        <v>2</v>
      </c>
      <c r="C111" s="17" t="s">
        <v>550</v>
      </c>
      <c r="D111" s="16">
        <v>3</v>
      </c>
      <c r="E111" s="18" t="s">
        <v>2714</v>
      </c>
      <c r="F111" s="16">
        <v>45</v>
      </c>
      <c r="G111" s="18" t="s">
        <v>2754</v>
      </c>
      <c r="H111" s="19">
        <v>110</v>
      </c>
      <c r="I111" s="30" t="s">
        <v>3134</v>
      </c>
      <c r="J111" s="31">
        <v>1736</v>
      </c>
      <c r="K111" s="18" t="s">
        <v>3131</v>
      </c>
      <c r="L111" s="20" t="s">
        <v>2757</v>
      </c>
      <c r="M111" s="17" t="s">
        <v>229</v>
      </c>
      <c r="N111" s="15">
        <v>17362</v>
      </c>
      <c r="O111" s="17" t="s">
        <v>2563</v>
      </c>
      <c r="P111" s="73">
        <v>1</v>
      </c>
      <c r="Q111" s="18" t="s">
        <v>2758</v>
      </c>
      <c r="R111" s="18" t="s">
        <v>3135</v>
      </c>
      <c r="S111" s="18" t="s">
        <v>3134</v>
      </c>
      <c r="T111" s="18" t="s">
        <v>225</v>
      </c>
      <c r="U111" s="16">
        <v>7</v>
      </c>
      <c r="V111" s="20" t="s">
        <v>2457</v>
      </c>
      <c r="W111" s="20" t="s">
        <v>2774</v>
      </c>
      <c r="X111" s="16">
        <v>98</v>
      </c>
      <c r="Y111" s="20" t="s">
        <v>388</v>
      </c>
      <c r="Z111" s="20">
        <v>28</v>
      </c>
      <c r="AA111" s="20" t="s">
        <v>2761</v>
      </c>
      <c r="AB111" s="20">
        <v>59</v>
      </c>
      <c r="AC111" s="18" t="s">
        <v>2775</v>
      </c>
      <c r="AD111" s="79">
        <v>0</v>
      </c>
      <c r="AE111" s="79">
        <v>275000000</v>
      </c>
      <c r="AF111" s="79">
        <v>0</v>
      </c>
      <c r="AG111" s="79">
        <v>0</v>
      </c>
      <c r="AH111" s="79">
        <v>275000000</v>
      </c>
      <c r="AI111" s="63">
        <v>1</v>
      </c>
      <c r="AJ111" s="64">
        <v>1</v>
      </c>
      <c r="AK111" s="130">
        <v>1</v>
      </c>
      <c r="AL111" s="64">
        <v>1</v>
      </c>
      <c r="AM111" s="130">
        <v>1</v>
      </c>
      <c r="AN111" s="131" t="s">
        <v>2369</v>
      </c>
      <c r="AO111" s="131" t="s">
        <v>2369</v>
      </c>
      <c r="AP111" s="132" t="s">
        <v>2370</v>
      </c>
      <c r="AQ111" s="77">
        <v>0</v>
      </c>
      <c r="AR111" s="77">
        <v>1</v>
      </c>
      <c r="AS111" s="77">
        <v>0</v>
      </c>
      <c r="AT111" s="77">
        <v>0</v>
      </c>
      <c r="AU111" s="77">
        <v>0</v>
      </c>
      <c r="AV111" s="77">
        <v>1</v>
      </c>
      <c r="AW111" s="77">
        <v>0</v>
      </c>
      <c r="AX111" s="76">
        <v>0</v>
      </c>
      <c r="AY111" s="78" t="s">
        <v>54</v>
      </c>
      <c r="AZ111" s="78" t="s">
        <v>2372</v>
      </c>
      <c r="BA111" s="78" t="s">
        <v>54</v>
      </c>
      <c r="BB111" s="78"/>
      <c r="BC111" s="79">
        <v>0</v>
      </c>
      <c r="BD111" s="79">
        <v>0</v>
      </c>
      <c r="BE111" s="80">
        <v>275000000</v>
      </c>
      <c r="BF111" s="80">
        <v>0</v>
      </c>
      <c r="BG111" s="80">
        <v>0</v>
      </c>
      <c r="BH111" s="80"/>
      <c r="BI111" s="80">
        <v>275000000</v>
      </c>
      <c r="BJ111" s="80"/>
      <c r="BK111" s="80">
        <v>0</v>
      </c>
      <c r="BL111" s="80">
        <v>275000000</v>
      </c>
      <c r="BM111" s="74">
        <v>0</v>
      </c>
      <c r="BN111" s="80"/>
      <c r="BO111" s="80">
        <v>148589734</v>
      </c>
      <c r="BP111" s="133"/>
      <c r="BQ111" s="25">
        <v>0</v>
      </c>
      <c r="BR111" s="82" t="s">
        <v>54</v>
      </c>
      <c r="BS111" s="82" t="s">
        <v>3136</v>
      </c>
      <c r="BT111" s="134" t="s">
        <v>3137</v>
      </c>
      <c r="BU111" s="26"/>
    </row>
    <row r="112" spans="1:73" ht="55" customHeight="1">
      <c r="A112" s="15">
        <v>111</v>
      </c>
      <c r="B112" s="16">
        <v>2</v>
      </c>
      <c r="C112" s="17" t="s">
        <v>550</v>
      </c>
      <c r="D112" s="16">
        <v>3</v>
      </c>
      <c r="E112" s="18" t="s">
        <v>2714</v>
      </c>
      <c r="F112" s="16">
        <v>45</v>
      </c>
      <c r="G112" s="18" t="s">
        <v>2754</v>
      </c>
      <c r="H112" s="19">
        <v>111</v>
      </c>
      <c r="I112" s="30" t="s">
        <v>3138</v>
      </c>
      <c r="J112" s="31">
        <v>1736</v>
      </c>
      <c r="K112" s="18" t="s">
        <v>3131</v>
      </c>
      <c r="L112" s="20" t="s">
        <v>2757</v>
      </c>
      <c r="M112" s="17" t="s">
        <v>229</v>
      </c>
      <c r="N112" s="15">
        <v>17363</v>
      </c>
      <c r="O112" s="17" t="s">
        <v>2563</v>
      </c>
      <c r="P112" s="73">
        <v>1</v>
      </c>
      <c r="Q112" s="18" t="s">
        <v>2758</v>
      </c>
      <c r="R112" s="18" t="s">
        <v>2759</v>
      </c>
      <c r="S112" s="18" t="s">
        <v>3138</v>
      </c>
      <c r="T112" s="18" t="s">
        <v>225</v>
      </c>
      <c r="U112" s="16">
        <v>7</v>
      </c>
      <c r="V112" s="20" t="s">
        <v>2457</v>
      </c>
      <c r="W112" s="20" t="s">
        <v>2760</v>
      </c>
      <c r="X112" s="16">
        <v>98</v>
      </c>
      <c r="Y112" s="20" t="s">
        <v>271</v>
      </c>
      <c r="Z112" s="20">
        <v>28</v>
      </c>
      <c r="AA112" s="20" t="s">
        <v>2761</v>
      </c>
      <c r="AB112" s="20">
        <v>60</v>
      </c>
      <c r="AC112" s="18" t="s">
        <v>2762</v>
      </c>
      <c r="AD112" s="79">
        <v>0</v>
      </c>
      <c r="AE112" s="79">
        <v>0</v>
      </c>
      <c r="AF112" s="79">
        <v>206000000</v>
      </c>
      <c r="AG112" s="79">
        <v>0</v>
      </c>
      <c r="AH112" s="79">
        <v>206000000</v>
      </c>
      <c r="AI112" s="63">
        <v>1</v>
      </c>
      <c r="AJ112" s="64">
        <v>0</v>
      </c>
      <c r="AK112" s="130">
        <v>0</v>
      </c>
      <c r="AL112" s="64">
        <v>0</v>
      </c>
      <c r="AM112" s="130">
        <v>0</v>
      </c>
      <c r="AN112" s="131" t="s">
        <v>2449</v>
      </c>
      <c r="AO112" s="131" t="s">
        <v>2449</v>
      </c>
      <c r="AP112" s="132" t="s">
        <v>2370</v>
      </c>
      <c r="AQ112" s="77">
        <v>0</v>
      </c>
      <c r="AR112" s="77">
        <v>0</v>
      </c>
      <c r="AS112" s="77">
        <v>0</v>
      </c>
      <c r="AT112" s="77">
        <v>0</v>
      </c>
      <c r="AU112" s="77">
        <v>0</v>
      </c>
      <c r="AV112" s="77">
        <v>0</v>
      </c>
      <c r="AW112" s="77">
        <v>0</v>
      </c>
      <c r="AX112" s="76">
        <v>0</v>
      </c>
      <c r="AY112" s="78" t="s">
        <v>54</v>
      </c>
      <c r="AZ112" s="78" t="s">
        <v>54</v>
      </c>
      <c r="BA112" s="78" t="s">
        <v>2825</v>
      </c>
      <c r="BB112" s="78"/>
      <c r="BC112" s="79">
        <v>206000000</v>
      </c>
      <c r="BD112" s="79">
        <v>0</v>
      </c>
      <c r="BE112" s="80">
        <v>0</v>
      </c>
      <c r="BF112" s="80">
        <v>206000000</v>
      </c>
      <c r="BG112" s="80">
        <v>0</v>
      </c>
      <c r="BH112" s="80"/>
      <c r="BI112" s="80"/>
      <c r="BJ112" s="80">
        <v>125000000</v>
      </c>
      <c r="BK112" s="80">
        <v>0</v>
      </c>
      <c r="BL112" s="80">
        <v>125000000</v>
      </c>
      <c r="BM112" s="74">
        <v>90666667</v>
      </c>
      <c r="BN112" s="80"/>
      <c r="BO112" s="80"/>
      <c r="BP112" s="133">
        <v>90666667</v>
      </c>
      <c r="BQ112" s="25">
        <v>0</v>
      </c>
      <c r="BR112" s="82" t="s">
        <v>54</v>
      </c>
      <c r="BS112" s="82" t="s">
        <v>54</v>
      </c>
      <c r="BT112" s="134" t="s">
        <v>2948</v>
      </c>
      <c r="BU112" s="26"/>
    </row>
    <row r="113" spans="1:73" ht="55" customHeight="1">
      <c r="A113" s="15">
        <v>112</v>
      </c>
      <c r="B113" s="16">
        <v>2</v>
      </c>
      <c r="C113" s="17" t="s">
        <v>550</v>
      </c>
      <c r="D113" s="16">
        <v>3</v>
      </c>
      <c r="E113" s="18" t="s">
        <v>2714</v>
      </c>
      <c r="F113" s="16">
        <v>48</v>
      </c>
      <c r="G113" s="18" t="s">
        <v>2779</v>
      </c>
      <c r="H113" s="19">
        <v>112</v>
      </c>
      <c r="I113" s="29" t="s">
        <v>3139</v>
      </c>
      <c r="J113" s="15">
        <v>1738</v>
      </c>
      <c r="K113" s="18" t="s">
        <v>3140</v>
      </c>
      <c r="L113" s="20" t="s">
        <v>2788</v>
      </c>
      <c r="M113" s="17" t="s">
        <v>229</v>
      </c>
      <c r="N113" s="15">
        <v>17381</v>
      </c>
      <c r="O113" s="17" t="s">
        <v>2360</v>
      </c>
      <c r="P113" s="73">
        <v>1000</v>
      </c>
      <c r="Q113" s="18" t="s">
        <v>2379</v>
      </c>
      <c r="R113" s="18" t="s">
        <v>3141</v>
      </c>
      <c r="S113" s="18" t="s">
        <v>3139</v>
      </c>
      <c r="T113" s="18" t="s">
        <v>225</v>
      </c>
      <c r="U113" s="16">
        <v>7</v>
      </c>
      <c r="V113" s="20" t="s">
        <v>2457</v>
      </c>
      <c r="W113" s="20" t="s">
        <v>2783</v>
      </c>
      <c r="X113" s="16">
        <v>102</v>
      </c>
      <c r="Y113" s="20" t="s">
        <v>221</v>
      </c>
      <c r="Z113" s="20">
        <v>29</v>
      </c>
      <c r="AA113" s="20" t="s">
        <v>2790</v>
      </c>
      <c r="AB113" s="20">
        <v>62</v>
      </c>
      <c r="AC113" s="18" t="s">
        <v>2791</v>
      </c>
      <c r="AD113" s="79">
        <v>0</v>
      </c>
      <c r="AE113" s="79">
        <v>0</v>
      </c>
      <c r="AF113" s="79">
        <v>250000000</v>
      </c>
      <c r="AG113" s="79">
        <v>0</v>
      </c>
      <c r="AH113" s="79">
        <v>250000000</v>
      </c>
      <c r="AI113" s="63">
        <v>1</v>
      </c>
      <c r="AJ113" s="64">
        <v>487</v>
      </c>
      <c r="AK113" s="130">
        <v>0.48699999999999999</v>
      </c>
      <c r="AL113" s="64">
        <v>0</v>
      </c>
      <c r="AM113" s="130">
        <v>0</v>
      </c>
      <c r="AN113" s="131" t="s">
        <v>2384</v>
      </c>
      <c r="AO113" s="131" t="s">
        <v>2449</v>
      </c>
      <c r="AP113" s="132" t="s">
        <v>2370</v>
      </c>
      <c r="AQ113" s="77">
        <v>0</v>
      </c>
      <c r="AR113" s="77">
        <v>0</v>
      </c>
      <c r="AS113" s="77">
        <v>487</v>
      </c>
      <c r="AT113" s="77">
        <v>0</v>
      </c>
      <c r="AU113" s="77">
        <v>0</v>
      </c>
      <c r="AV113" s="77">
        <v>0</v>
      </c>
      <c r="AW113" s="77">
        <v>0</v>
      </c>
      <c r="AX113" s="76">
        <v>0</v>
      </c>
      <c r="AY113" s="78" t="s">
        <v>54</v>
      </c>
      <c r="AZ113" s="78" t="s">
        <v>54</v>
      </c>
      <c r="BA113" s="78" t="s">
        <v>2372</v>
      </c>
      <c r="BB113" s="78"/>
      <c r="BC113" s="79">
        <v>430000000</v>
      </c>
      <c r="BD113" s="79">
        <v>0</v>
      </c>
      <c r="BE113" s="80">
        <v>0</v>
      </c>
      <c r="BF113" s="80">
        <v>430000000</v>
      </c>
      <c r="BG113" s="80">
        <v>0</v>
      </c>
      <c r="BH113" s="80"/>
      <c r="BI113" s="80"/>
      <c r="BJ113" s="80">
        <v>367084587</v>
      </c>
      <c r="BK113" s="80">
        <v>0</v>
      </c>
      <c r="BL113" s="80">
        <v>367084587</v>
      </c>
      <c r="BM113" s="74">
        <v>113750000</v>
      </c>
      <c r="BN113" s="80"/>
      <c r="BO113" s="80"/>
      <c r="BP113" s="133">
        <v>113750000</v>
      </c>
      <c r="BQ113" s="25">
        <v>0</v>
      </c>
      <c r="BR113" s="82" t="s">
        <v>54</v>
      </c>
      <c r="BS113" s="82" t="s">
        <v>54</v>
      </c>
      <c r="BT113" s="134" t="s">
        <v>3142</v>
      </c>
      <c r="BU113" s="26"/>
    </row>
    <row r="114" spans="1:73" ht="55" customHeight="1">
      <c r="A114" s="15">
        <v>113</v>
      </c>
      <c r="B114" s="16">
        <v>2</v>
      </c>
      <c r="C114" s="17" t="s">
        <v>550</v>
      </c>
      <c r="D114" s="16">
        <v>3</v>
      </c>
      <c r="E114" s="18" t="s">
        <v>2714</v>
      </c>
      <c r="F114" s="16">
        <v>48</v>
      </c>
      <c r="G114" s="18" t="s">
        <v>2779</v>
      </c>
      <c r="H114" s="19">
        <v>113</v>
      </c>
      <c r="I114" s="29" t="s">
        <v>3143</v>
      </c>
      <c r="J114" s="15">
        <v>1738</v>
      </c>
      <c r="K114" s="18" t="s">
        <v>3140</v>
      </c>
      <c r="L114" s="20" t="s">
        <v>33</v>
      </c>
      <c r="M114" s="17" t="s">
        <v>229</v>
      </c>
      <c r="N114" s="15">
        <v>17383</v>
      </c>
      <c r="O114" s="17" t="s">
        <v>2493</v>
      </c>
      <c r="P114" s="73">
        <v>1</v>
      </c>
      <c r="Q114" s="18" t="s">
        <v>2747</v>
      </c>
      <c r="R114" s="18" t="s">
        <v>2782</v>
      </c>
      <c r="S114" s="18" t="s">
        <v>3143</v>
      </c>
      <c r="T114" s="18" t="s">
        <v>225</v>
      </c>
      <c r="U114" s="16">
        <v>7</v>
      </c>
      <c r="V114" s="20" t="s">
        <v>2457</v>
      </c>
      <c r="W114" s="20" t="s">
        <v>2783</v>
      </c>
      <c r="X114" s="16">
        <v>102</v>
      </c>
      <c r="Y114" s="20" t="s">
        <v>221</v>
      </c>
      <c r="Z114" s="20">
        <v>27</v>
      </c>
      <c r="AA114" s="20" t="s">
        <v>2740</v>
      </c>
      <c r="AB114" s="20">
        <v>64</v>
      </c>
      <c r="AC114" s="18" t="s">
        <v>2784</v>
      </c>
      <c r="AD114" s="79">
        <v>0</v>
      </c>
      <c r="AE114" s="79">
        <v>0</v>
      </c>
      <c r="AF114" s="79">
        <v>0</v>
      </c>
      <c r="AG114" s="79">
        <v>229000000</v>
      </c>
      <c r="AH114" s="79">
        <v>229000000</v>
      </c>
      <c r="AI114" s="63">
        <v>1</v>
      </c>
      <c r="AJ114" s="64">
        <v>1</v>
      </c>
      <c r="AK114" s="130">
        <v>1</v>
      </c>
      <c r="AL114" s="64">
        <v>1</v>
      </c>
      <c r="AM114" s="130">
        <v>1</v>
      </c>
      <c r="AN114" s="131" t="s">
        <v>2369</v>
      </c>
      <c r="AO114" s="131" t="s">
        <v>2369</v>
      </c>
      <c r="AP114" s="132" t="s">
        <v>2370</v>
      </c>
      <c r="AQ114" s="77">
        <v>0</v>
      </c>
      <c r="AR114" s="77">
        <v>1</v>
      </c>
      <c r="AS114" s="77">
        <v>0</v>
      </c>
      <c r="AT114" s="77">
        <v>0</v>
      </c>
      <c r="AU114" s="77">
        <v>0</v>
      </c>
      <c r="AV114" s="77">
        <v>1</v>
      </c>
      <c r="AW114" s="77">
        <v>0</v>
      </c>
      <c r="AX114" s="76">
        <v>0</v>
      </c>
      <c r="AY114" s="78" t="s">
        <v>54</v>
      </c>
      <c r="AZ114" s="78" t="s">
        <v>2371</v>
      </c>
      <c r="BA114" s="78" t="s">
        <v>54</v>
      </c>
      <c r="BB114" s="78"/>
      <c r="BC114" s="79">
        <v>0</v>
      </c>
      <c r="BD114" s="79">
        <v>0</v>
      </c>
      <c r="BE114" s="80">
        <v>283000000</v>
      </c>
      <c r="BF114" s="80">
        <v>0</v>
      </c>
      <c r="BG114" s="80">
        <v>0</v>
      </c>
      <c r="BH114" s="80"/>
      <c r="BI114" s="80">
        <v>282985053</v>
      </c>
      <c r="BJ114" s="80"/>
      <c r="BK114" s="80">
        <v>0</v>
      </c>
      <c r="BL114" s="80">
        <v>282985053</v>
      </c>
      <c r="BM114" s="74">
        <v>0</v>
      </c>
      <c r="BN114" s="80"/>
      <c r="BO114" s="80">
        <v>74243333</v>
      </c>
      <c r="BP114" s="133"/>
      <c r="BQ114" s="25">
        <v>0</v>
      </c>
      <c r="BR114" s="82" t="s">
        <v>54</v>
      </c>
      <c r="BS114" s="82" t="s">
        <v>3144</v>
      </c>
      <c r="BT114" s="134" t="s">
        <v>54</v>
      </c>
      <c r="BU114" s="26"/>
    </row>
    <row r="115" spans="1:73" ht="55" customHeight="1">
      <c r="A115" s="15">
        <v>114</v>
      </c>
      <c r="B115" s="16">
        <v>2</v>
      </c>
      <c r="C115" s="17" t="s">
        <v>550</v>
      </c>
      <c r="D115" s="16">
        <v>3</v>
      </c>
      <c r="E115" s="18" t="s">
        <v>2714</v>
      </c>
      <c r="F115" s="16">
        <v>48</v>
      </c>
      <c r="G115" s="18" t="s">
        <v>2779</v>
      </c>
      <c r="H115" s="19">
        <v>114</v>
      </c>
      <c r="I115" s="18" t="s">
        <v>3145</v>
      </c>
      <c r="J115" s="15">
        <v>1738</v>
      </c>
      <c r="K115" s="18" t="s">
        <v>3140</v>
      </c>
      <c r="L115" s="20" t="s">
        <v>3146</v>
      </c>
      <c r="M115" s="17" t="s">
        <v>229</v>
      </c>
      <c r="N115" s="15">
        <v>17382</v>
      </c>
      <c r="O115" s="17" t="s">
        <v>2481</v>
      </c>
      <c r="P115" s="73">
        <v>3</v>
      </c>
      <c r="Q115" s="18" t="s">
        <v>3147</v>
      </c>
      <c r="R115" s="18" t="s">
        <v>3148</v>
      </c>
      <c r="S115" s="18" t="s">
        <v>3145</v>
      </c>
      <c r="T115" s="18" t="s">
        <v>225</v>
      </c>
      <c r="U115" s="16">
        <v>7</v>
      </c>
      <c r="V115" s="20" t="s">
        <v>2457</v>
      </c>
      <c r="W115" s="20" t="s">
        <v>2783</v>
      </c>
      <c r="X115" s="16">
        <v>102</v>
      </c>
      <c r="Y115" s="20" t="s">
        <v>221</v>
      </c>
      <c r="Z115" s="20">
        <v>27</v>
      </c>
      <c r="AA115" s="20" t="s">
        <v>2740</v>
      </c>
      <c r="AB115" s="20">
        <v>63</v>
      </c>
      <c r="AC115" s="18" t="s">
        <v>3149</v>
      </c>
      <c r="AD115" s="79">
        <v>264000000</v>
      </c>
      <c r="AE115" s="79">
        <v>0</v>
      </c>
      <c r="AF115" s="79">
        <v>0</v>
      </c>
      <c r="AG115" s="79">
        <v>0</v>
      </c>
      <c r="AH115" s="79">
        <v>264000000</v>
      </c>
      <c r="AI115" s="63">
        <v>1</v>
      </c>
      <c r="AJ115" s="64">
        <v>3</v>
      </c>
      <c r="AK115" s="130">
        <v>1</v>
      </c>
      <c r="AL115" s="64">
        <v>3</v>
      </c>
      <c r="AM115" s="130">
        <v>1</v>
      </c>
      <c r="AN115" s="131" t="s">
        <v>2369</v>
      </c>
      <c r="AO115" s="131" t="s">
        <v>2369</v>
      </c>
      <c r="AP115" s="132" t="s">
        <v>2370</v>
      </c>
      <c r="AQ115" s="77">
        <v>3</v>
      </c>
      <c r="AR115" s="77">
        <v>0</v>
      </c>
      <c r="AS115" s="77">
        <v>0</v>
      </c>
      <c r="AT115" s="77">
        <v>0</v>
      </c>
      <c r="AU115" s="77">
        <v>3</v>
      </c>
      <c r="AV115" s="77">
        <v>0</v>
      </c>
      <c r="AW115" s="77">
        <v>0</v>
      </c>
      <c r="AX115" s="76">
        <v>0</v>
      </c>
      <c r="AY115" s="78" t="s">
        <v>2371</v>
      </c>
      <c r="AZ115" s="78" t="s">
        <v>54</v>
      </c>
      <c r="BA115" s="78" t="s">
        <v>54</v>
      </c>
      <c r="BB115" s="78"/>
      <c r="BC115" s="79">
        <v>0</v>
      </c>
      <c r="BD115" s="79">
        <v>243000000</v>
      </c>
      <c r="BE115" s="80">
        <v>0</v>
      </c>
      <c r="BF115" s="80">
        <v>0</v>
      </c>
      <c r="BG115" s="80">
        <v>0</v>
      </c>
      <c r="BH115" s="80">
        <v>241020575</v>
      </c>
      <c r="BI115" s="80"/>
      <c r="BJ115" s="80"/>
      <c r="BK115" s="80">
        <v>0</v>
      </c>
      <c r="BL115" s="80">
        <v>241020575</v>
      </c>
      <c r="BM115" s="74">
        <v>0</v>
      </c>
      <c r="BN115" s="80">
        <v>95685568</v>
      </c>
      <c r="BO115" s="80"/>
      <c r="BP115" s="133"/>
      <c r="BQ115" s="25">
        <v>0</v>
      </c>
      <c r="BR115" s="82" t="s">
        <v>3150</v>
      </c>
      <c r="BS115" s="82" t="s">
        <v>3151</v>
      </c>
      <c r="BT115" s="134" t="s">
        <v>54</v>
      </c>
      <c r="BU115" s="26"/>
    </row>
    <row r="116" spans="1:73" ht="55" customHeight="1">
      <c r="A116" s="15">
        <v>115</v>
      </c>
      <c r="B116" s="16">
        <v>2</v>
      </c>
      <c r="C116" s="17" t="s">
        <v>550</v>
      </c>
      <c r="D116" s="16">
        <v>3</v>
      </c>
      <c r="E116" s="18" t="s">
        <v>2714</v>
      </c>
      <c r="F116" s="16">
        <v>48</v>
      </c>
      <c r="G116" s="18" t="s">
        <v>2779</v>
      </c>
      <c r="H116" s="19">
        <v>115</v>
      </c>
      <c r="I116" s="29" t="s">
        <v>3152</v>
      </c>
      <c r="J116" s="16">
        <v>1740</v>
      </c>
      <c r="K116" s="18" t="s">
        <v>3153</v>
      </c>
      <c r="L116" s="20" t="s">
        <v>27</v>
      </c>
      <c r="M116" s="17" t="s">
        <v>229</v>
      </c>
      <c r="N116" s="15">
        <v>17403</v>
      </c>
      <c r="O116" s="17" t="s">
        <v>2796</v>
      </c>
      <c r="P116" s="73">
        <v>1</v>
      </c>
      <c r="Q116" s="18" t="s">
        <v>2797</v>
      </c>
      <c r="R116" s="18" t="s">
        <v>3154</v>
      </c>
      <c r="S116" s="18" t="s">
        <v>3152</v>
      </c>
      <c r="T116" s="18" t="s">
        <v>225</v>
      </c>
      <c r="U116" s="16">
        <v>7</v>
      </c>
      <c r="V116" s="20" t="s">
        <v>2457</v>
      </c>
      <c r="W116" s="20" t="s">
        <v>2799</v>
      </c>
      <c r="X116" s="16">
        <v>102</v>
      </c>
      <c r="Y116" s="20" t="s">
        <v>221</v>
      </c>
      <c r="Z116" s="20">
        <v>30</v>
      </c>
      <c r="AA116" s="20" t="s">
        <v>2800</v>
      </c>
      <c r="AB116" s="20">
        <v>67</v>
      </c>
      <c r="AC116" s="18" t="s">
        <v>3155</v>
      </c>
      <c r="AD116" s="79">
        <v>0</v>
      </c>
      <c r="AE116" s="79">
        <v>0</v>
      </c>
      <c r="AF116" s="79">
        <v>300000000</v>
      </c>
      <c r="AG116" s="79">
        <v>0</v>
      </c>
      <c r="AH116" s="79">
        <v>300000000</v>
      </c>
      <c r="AI116" s="63">
        <v>1</v>
      </c>
      <c r="AJ116" s="64">
        <v>0</v>
      </c>
      <c r="AK116" s="130">
        <v>0</v>
      </c>
      <c r="AL116" s="64">
        <v>0</v>
      </c>
      <c r="AM116" s="130">
        <v>0</v>
      </c>
      <c r="AN116" s="131" t="s">
        <v>2449</v>
      </c>
      <c r="AO116" s="131" t="s">
        <v>2449</v>
      </c>
      <c r="AP116" s="132" t="s">
        <v>2370</v>
      </c>
      <c r="AQ116" s="77">
        <v>0</v>
      </c>
      <c r="AR116" s="77">
        <v>0</v>
      </c>
      <c r="AS116" s="77">
        <v>0</v>
      </c>
      <c r="AT116" s="77">
        <v>0</v>
      </c>
      <c r="AU116" s="77">
        <v>0</v>
      </c>
      <c r="AV116" s="77">
        <v>0</v>
      </c>
      <c r="AW116" s="77">
        <v>0</v>
      </c>
      <c r="AX116" s="76">
        <v>0</v>
      </c>
      <c r="AY116" s="78" t="s">
        <v>54</v>
      </c>
      <c r="AZ116" s="78" t="s">
        <v>54</v>
      </c>
      <c r="BA116" s="78" t="s">
        <v>2450</v>
      </c>
      <c r="BB116" s="78"/>
      <c r="BC116" s="79">
        <v>270000000</v>
      </c>
      <c r="BD116" s="79">
        <v>0</v>
      </c>
      <c r="BE116" s="80">
        <v>0</v>
      </c>
      <c r="BF116" s="80">
        <v>270000000</v>
      </c>
      <c r="BG116" s="80">
        <v>0</v>
      </c>
      <c r="BH116" s="80"/>
      <c r="BI116" s="80"/>
      <c r="BJ116" s="80">
        <v>48400000</v>
      </c>
      <c r="BK116" s="80">
        <v>0</v>
      </c>
      <c r="BL116" s="80">
        <v>48400000</v>
      </c>
      <c r="BM116" s="74">
        <v>26900000</v>
      </c>
      <c r="BN116" s="80"/>
      <c r="BO116" s="80"/>
      <c r="BP116" s="133">
        <v>26900000</v>
      </c>
      <c r="BQ116" s="25">
        <v>0</v>
      </c>
      <c r="BR116" s="82" t="s">
        <v>54</v>
      </c>
      <c r="BS116" s="82" t="s">
        <v>54</v>
      </c>
      <c r="BT116" s="134" t="s">
        <v>2948</v>
      </c>
      <c r="BU116" s="26"/>
    </row>
    <row r="117" spans="1:73" ht="55" customHeight="1">
      <c r="A117" s="15">
        <v>116</v>
      </c>
      <c r="B117" s="16">
        <v>2</v>
      </c>
      <c r="C117" s="17" t="s">
        <v>550</v>
      </c>
      <c r="D117" s="16">
        <v>3</v>
      </c>
      <c r="E117" s="18" t="s">
        <v>2714</v>
      </c>
      <c r="F117" s="16">
        <v>48</v>
      </c>
      <c r="G117" s="18" t="s">
        <v>2779</v>
      </c>
      <c r="H117" s="19">
        <v>116</v>
      </c>
      <c r="I117" s="29" t="s">
        <v>3156</v>
      </c>
      <c r="J117" s="16">
        <v>1740</v>
      </c>
      <c r="K117" s="18" t="s">
        <v>3153</v>
      </c>
      <c r="L117" s="20" t="s">
        <v>27</v>
      </c>
      <c r="M117" s="17" t="s">
        <v>229</v>
      </c>
      <c r="N117" s="15">
        <v>17404</v>
      </c>
      <c r="O117" s="17" t="s">
        <v>2796</v>
      </c>
      <c r="P117" s="73">
        <v>1</v>
      </c>
      <c r="Q117" s="18" t="s">
        <v>2797</v>
      </c>
      <c r="R117" s="18" t="s">
        <v>3157</v>
      </c>
      <c r="S117" s="18" t="s">
        <v>3156</v>
      </c>
      <c r="T117" s="18" t="s">
        <v>225</v>
      </c>
      <c r="U117" s="16">
        <v>7</v>
      </c>
      <c r="V117" s="20" t="s">
        <v>2457</v>
      </c>
      <c r="W117" s="20" t="s">
        <v>2799</v>
      </c>
      <c r="X117" s="16">
        <v>102</v>
      </c>
      <c r="Y117" s="20" t="s">
        <v>221</v>
      </c>
      <c r="Z117" s="20">
        <v>30</v>
      </c>
      <c r="AA117" s="20" t="s">
        <v>2800</v>
      </c>
      <c r="AB117" s="20">
        <v>68</v>
      </c>
      <c r="AC117" s="18" t="s">
        <v>3158</v>
      </c>
      <c r="AD117" s="79">
        <v>0</v>
      </c>
      <c r="AE117" s="79">
        <v>0</v>
      </c>
      <c r="AF117" s="79">
        <v>0</v>
      </c>
      <c r="AG117" s="79">
        <v>303000000</v>
      </c>
      <c r="AH117" s="79">
        <v>303000000</v>
      </c>
      <c r="AI117" s="63">
        <v>1</v>
      </c>
      <c r="AJ117" s="64">
        <v>1</v>
      </c>
      <c r="AK117" s="130">
        <v>1</v>
      </c>
      <c r="AL117" s="64">
        <v>1</v>
      </c>
      <c r="AM117" s="130">
        <v>1</v>
      </c>
      <c r="AN117" s="131" t="s">
        <v>2369</v>
      </c>
      <c r="AO117" s="131" t="s">
        <v>2369</v>
      </c>
      <c r="AP117" s="132" t="s">
        <v>2370</v>
      </c>
      <c r="AQ117" s="77">
        <v>1</v>
      </c>
      <c r="AR117" s="77">
        <v>0</v>
      </c>
      <c r="AS117" s="77">
        <v>0</v>
      </c>
      <c r="AT117" s="77">
        <v>0</v>
      </c>
      <c r="AU117" s="77">
        <v>1</v>
      </c>
      <c r="AV117" s="77">
        <v>0</v>
      </c>
      <c r="AW117" s="77">
        <v>0</v>
      </c>
      <c r="AX117" s="76">
        <v>0</v>
      </c>
      <c r="AY117" s="78" t="s">
        <v>2371</v>
      </c>
      <c r="AZ117" s="78" t="s">
        <v>54</v>
      </c>
      <c r="BA117" s="78" t="s">
        <v>54</v>
      </c>
      <c r="BB117" s="78"/>
      <c r="BC117" s="79">
        <v>0</v>
      </c>
      <c r="BD117" s="79">
        <v>0</v>
      </c>
      <c r="BE117" s="80">
        <v>0</v>
      </c>
      <c r="BF117" s="80">
        <v>0</v>
      </c>
      <c r="BG117" s="80">
        <v>0</v>
      </c>
      <c r="BH117" s="80">
        <v>147511115</v>
      </c>
      <c r="BI117" s="80"/>
      <c r="BJ117" s="80"/>
      <c r="BK117" s="80">
        <v>0</v>
      </c>
      <c r="BL117" s="80">
        <v>147511115</v>
      </c>
      <c r="BM117" s="74">
        <v>0</v>
      </c>
      <c r="BN117" s="80">
        <v>0</v>
      </c>
      <c r="BO117" s="80"/>
      <c r="BP117" s="133"/>
      <c r="BQ117" s="25">
        <v>0</v>
      </c>
      <c r="BR117" s="82" t="s">
        <v>3159</v>
      </c>
      <c r="BS117" s="82" t="s">
        <v>3160</v>
      </c>
      <c r="BT117" s="134" t="s">
        <v>54</v>
      </c>
      <c r="BU117" s="26"/>
    </row>
    <row r="118" spans="1:73" ht="55" customHeight="1">
      <c r="A118" s="15">
        <v>117</v>
      </c>
      <c r="B118" s="16">
        <v>2</v>
      </c>
      <c r="C118" s="17" t="s">
        <v>550</v>
      </c>
      <c r="D118" s="16">
        <v>3</v>
      </c>
      <c r="E118" s="18" t="s">
        <v>2714</v>
      </c>
      <c r="F118" s="16">
        <v>48</v>
      </c>
      <c r="G118" s="18" t="s">
        <v>2779</v>
      </c>
      <c r="H118" s="19">
        <v>117</v>
      </c>
      <c r="I118" s="29" t="s">
        <v>3161</v>
      </c>
      <c r="J118" s="15">
        <v>1740</v>
      </c>
      <c r="K118" s="18" t="s">
        <v>3153</v>
      </c>
      <c r="L118" s="20" t="s">
        <v>27</v>
      </c>
      <c r="M118" s="17" t="s">
        <v>229</v>
      </c>
      <c r="N118" s="15">
        <v>17402</v>
      </c>
      <c r="O118" s="17" t="s">
        <v>2796</v>
      </c>
      <c r="P118" s="73">
        <v>1</v>
      </c>
      <c r="Q118" s="18" t="s">
        <v>2797</v>
      </c>
      <c r="R118" s="18" t="s">
        <v>2798</v>
      </c>
      <c r="S118" s="18" t="s">
        <v>3161</v>
      </c>
      <c r="T118" s="18" t="s">
        <v>225</v>
      </c>
      <c r="U118" s="16">
        <v>7</v>
      </c>
      <c r="V118" s="20" t="s">
        <v>2457</v>
      </c>
      <c r="W118" s="20" t="s">
        <v>2799</v>
      </c>
      <c r="X118" s="16">
        <v>102</v>
      </c>
      <c r="Y118" s="20" t="s">
        <v>221</v>
      </c>
      <c r="Z118" s="20">
        <v>30</v>
      </c>
      <c r="AA118" s="20" t="s">
        <v>2800</v>
      </c>
      <c r="AB118" s="20">
        <v>66</v>
      </c>
      <c r="AC118" s="18" t="s">
        <v>2801</v>
      </c>
      <c r="AD118" s="79">
        <v>0</v>
      </c>
      <c r="AE118" s="79">
        <v>300000000</v>
      </c>
      <c r="AF118" s="79">
        <v>0</v>
      </c>
      <c r="AG118" s="79">
        <v>0</v>
      </c>
      <c r="AH118" s="79">
        <v>300000000</v>
      </c>
      <c r="AI118" s="63">
        <v>1</v>
      </c>
      <c r="AJ118" s="64">
        <v>1</v>
      </c>
      <c r="AK118" s="130">
        <v>1</v>
      </c>
      <c r="AL118" s="64">
        <v>1</v>
      </c>
      <c r="AM118" s="130">
        <v>1</v>
      </c>
      <c r="AN118" s="131" t="s">
        <v>2369</v>
      </c>
      <c r="AO118" s="131" t="s">
        <v>2369</v>
      </c>
      <c r="AP118" s="132" t="s">
        <v>2370</v>
      </c>
      <c r="AQ118" s="77">
        <v>0</v>
      </c>
      <c r="AR118" s="77">
        <v>1</v>
      </c>
      <c r="AS118" s="77">
        <v>0</v>
      </c>
      <c r="AT118" s="77">
        <v>0</v>
      </c>
      <c r="AU118" s="77">
        <v>0</v>
      </c>
      <c r="AV118" s="77">
        <v>1</v>
      </c>
      <c r="AW118" s="77">
        <v>0</v>
      </c>
      <c r="AX118" s="76">
        <v>0</v>
      </c>
      <c r="AY118" s="78" t="s">
        <v>54</v>
      </c>
      <c r="AZ118" s="78" t="s">
        <v>2371</v>
      </c>
      <c r="BA118" s="78" t="s">
        <v>54</v>
      </c>
      <c r="BB118" s="78"/>
      <c r="BC118" s="79">
        <v>0</v>
      </c>
      <c r="BD118" s="79">
        <v>0</v>
      </c>
      <c r="BE118" s="80">
        <v>300000000</v>
      </c>
      <c r="BF118" s="80">
        <v>0</v>
      </c>
      <c r="BG118" s="80">
        <v>0</v>
      </c>
      <c r="BH118" s="80"/>
      <c r="BI118" s="80">
        <v>300000000</v>
      </c>
      <c r="BJ118" s="80"/>
      <c r="BK118" s="80">
        <v>0</v>
      </c>
      <c r="BL118" s="80">
        <v>300000000</v>
      </c>
      <c r="BM118" s="74">
        <v>0</v>
      </c>
      <c r="BN118" s="80"/>
      <c r="BO118" s="80">
        <v>58330000</v>
      </c>
      <c r="BP118" s="133"/>
      <c r="BQ118" s="25">
        <v>0</v>
      </c>
      <c r="BR118" s="82" t="s">
        <v>54</v>
      </c>
      <c r="BS118" s="82" t="s">
        <v>3162</v>
      </c>
      <c r="BT118" s="134" t="s">
        <v>54</v>
      </c>
      <c r="BU118" s="26"/>
    </row>
    <row r="119" spans="1:73" ht="55" customHeight="1">
      <c r="A119" s="15">
        <v>118</v>
      </c>
      <c r="B119" s="16">
        <v>2</v>
      </c>
      <c r="C119" s="17" t="s">
        <v>550</v>
      </c>
      <c r="D119" s="16">
        <v>3</v>
      </c>
      <c r="E119" s="18" t="s">
        <v>2714</v>
      </c>
      <c r="F119" s="16">
        <v>48</v>
      </c>
      <c r="G119" s="18" t="s">
        <v>2779</v>
      </c>
      <c r="H119" s="19">
        <v>118</v>
      </c>
      <c r="I119" s="18" t="s">
        <v>3163</v>
      </c>
      <c r="J119" s="15">
        <v>1740</v>
      </c>
      <c r="K119" s="18" t="s">
        <v>3153</v>
      </c>
      <c r="L119" s="20" t="s">
        <v>27</v>
      </c>
      <c r="M119" s="17" t="s">
        <v>229</v>
      </c>
      <c r="N119" s="15">
        <v>17401</v>
      </c>
      <c r="O119" s="17" t="s">
        <v>2796</v>
      </c>
      <c r="P119" s="73">
        <v>2</v>
      </c>
      <c r="Q119" s="18" t="s">
        <v>2797</v>
      </c>
      <c r="R119" s="18" t="s">
        <v>2805</v>
      </c>
      <c r="S119" s="18" t="s">
        <v>3164</v>
      </c>
      <c r="T119" s="18" t="s">
        <v>225</v>
      </c>
      <c r="U119" s="16">
        <v>7</v>
      </c>
      <c r="V119" s="20" t="s">
        <v>2457</v>
      </c>
      <c r="W119" s="20" t="s">
        <v>2799</v>
      </c>
      <c r="X119" s="16">
        <v>102</v>
      </c>
      <c r="Y119" s="20" t="s">
        <v>221</v>
      </c>
      <c r="Z119" s="20">
        <v>30</v>
      </c>
      <c r="AA119" s="20" t="s">
        <v>2800</v>
      </c>
      <c r="AB119" s="20">
        <v>65</v>
      </c>
      <c r="AC119" s="18" t="s">
        <v>2806</v>
      </c>
      <c r="AD119" s="79">
        <v>300000000</v>
      </c>
      <c r="AE119" s="79">
        <v>0</v>
      </c>
      <c r="AF119" s="79">
        <v>0</v>
      </c>
      <c r="AG119" s="79">
        <v>0</v>
      </c>
      <c r="AH119" s="79">
        <v>300000000</v>
      </c>
      <c r="AI119" s="63">
        <v>1</v>
      </c>
      <c r="AJ119" s="64">
        <v>2</v>
      </c>
      <c r="AK119" s="130">
        <v>1</v>
      </c>
      <c r="AL119" s="64">
        <v>1</v>
      </c>
      <c r="AM119" s="130">
        <v>0.5</v>
      </c>
      <c r="AN119" s="131" t="s">
        <v>2369</v>
      </c>
      <c r="AO119" s="131" t="s">
        <v>2384</v>
      </c>
      <c r="AP119" s="132" t="s">
        <v>2370</v>
      </c>
      <c r="AQ119" s="77">
        <v>1</v>
      </c>
      <c r="AR119" s="77">
        <v>0</v>
      </c>
      <c r="AS119" s="77">
        <v>1</v>
      </c>
      <c r="AT119" s="77">
        <v>0</v>
      </c>
      <c r="AU119" s="77">
        <v>1</v>
      </c>
      <c r="AV119" s="77">
        <v>0</v>
      </c>
      <c r="AW119" s="77">
        <v>0</v>
      </c>
      <c r="AX119" s="76">
        <v>0</v>
      </c>
      <c r="AY119" s="78" t="s">
        <v>2371</v>
      </c>
      <c r="AZ119" s="78" t="s">
        <v>54</v>
      </c>
      <c r="BA119" s="78" t="s">
        <v>2372</v>
      </c>
      <c r="BB119" s="78"/>
      <c r="BC119" s="79">
        <v>0</v>
      </c>
      <c r="BD119" s="79">
        <v>276137000</v>
      </c>
      <c r="BE119" s="80">
        <v>0</v>
      </c>
      <c r="BF119" s="80">
        <v>0</v>
      </c>
      <c r="BG119" s="80">
        <v>0</v>
      </c>
      <c r="BH119" s="80">
        <v>324809000</v>
      </c>
      <c r="BI119" s="80"/>
      <c r="BJ119" s="80">
        <v>385000000</v>
      </c>
      <c r="BK119" s="80">
        <v>0</v>
      </c>
      <c r="BL119" s="80">
        <v>709809000</v>
      </c>
      <c r="BM119" s="74">
        <v>0</v>
      </c>
      <c r="BN119" s="80">
        <v>47506667</v>
      </c>
      <c r="BO119" s="80"/>
      <c r="BP119" s="133">
        <v>0</v>
      </c>
      <c r="BQ119" s="25">
        <v>0</v>
      </c>
      <c r="BR119" s="82" t="s">
        <v>3165</v>
      </c>
      <c r="BS119" s="82" t="s">
        <v>3166</v>
      </c>
      <c r="BT119" s="134" t="s">
        <v>3167</v>
      </c>
      <c r="BU119" s="26"/>
    </row>
    <row r="120" spans="1:73" ht="55" customHeight="1">
      <c r="A120" s="15">
        <v>119</v>
      </c>
      <c r="B120" s="16">
        <v>2</v>
      </c>
      <c r="C120" s="17" t="s">
        <v>550</v>
      </c>
      <c r="D120" s="16">
        <v>4</v>
      </c>
      <c r="E120" s="18" t="s">
        <v>2810</v>
      </c>
      <c r="F120" s="16">
        <v>49</v>
      </c>
      <c r="G120" s="18" t="s">
        <v>2811</v>
      </c>
      <c r="H120" s="19">
        <v>119</v>
      </c>
      <c r="I120" s="29" t="s">
        <v>3168</v>
      </c>
      <c r="J120" s="15">
        <v>1734</v>
      </c>
      <c r="K120" s="18" t="s">
        <v>3169</v>
      </c>
      <c r="L120" s="20" t="s">
        <v>158</v>
      </c>
      <c r="M120" s="17" t="s">
        <v>229</v>
      </c>
      <c r="N120" s="15">
        <v>17343</v>
      </c>
      <c r="O120" s="17" t="s">
        <v>2574</v>
      </c>
      <c r="P120" s="73">
        <v>0.8</v>
      </c>
      <c r="Q120" s="18" t="s">
        <v>2829</v>
      </c>
      <c r="R120" s="18" t="s">
        <v>2830</v>
      </c>
      <c r="S120" s="18" t="s">
        <v>3170</v>
      </c>
      <c r="T120" s="18" t="s">
        <v>225</v>
      </c>
      <c r="U120" s="16">
        <v>6</v>
      </c>
      <c r="V120" s="20" t="s">
        <v>2445</v>
      </c>
      <c r="W120" s="20" t="s">
        <v>457</v>
      </c>
      <c r="X120" s="16">
        <v>95</v>
      </c>
      <c r="Y120" s="20" t="s">
        <v>271</v>
      </c>
      <c r="Z120" s="20">
        <v>32</v>
      </c>
      <c r="AA120" s="20" t="s">
        <v>2831</v>
      </c>
      <c r="AB120" s="20">
        <v>71</v>
      </c>
      <c r="AC120" s="18" t="s">
        <v>462</v>
      </c>
      <c r="AD120" s="79">
        <v>0</v>
      </c>
      <c r="AE120" s="79">
        <v>938000000</v>
      </c>
      <c r="AF120" s="79">
        <v>0</v>
      </c>
      <c r="AG120" s="79">
        <v>0</v>
      </c>
      <c r="AH120" s="79">
        <v>938000000</v>
      </c>
      <c r="AI120" s="63">
        <v>1</v>
      </c>
      <c r="AJ120" s="64">
        <v>0.4</v>
      </c>
      <c r="AK120" s="130">
        <v>0.5</v>
      </c>
      <c r="AL120" s="64">
        <v>0</v>
      </c>
      <c r="AM120" s="130">
        <v>0</v>
      </c>
      <c r="AN120" s="131" t="s">
        <v>2384</v>
      </c>
      <c r="AO120" s="131" t="s">
        <v>2449</v>
      </c>
      <c r="AP120" s="132" t="s">
        <v>2370</v>
      </c>
      <c r="AQ120" s="77">
        <v>0</v>
      </c>
      <c r="AR120" s="77">
        <v>0.4</v>
      </c>
      <c r="AS120" s="77">
        <v>0</v>
      </c>
      <c r="AT120" s="77">
        <v>0</v>
      </c>
      <c r="AU120" s="77">
        <v>0</v>
      </c>
      <c r="AV120" s="77">
        <v>0</v>
      </c>
      <c r="AW120" s="77">
        <v>0</v>
      </c>
      <c r="AX120" s="76">
        <v>0</v>
      </c>
      <c r="AY120" s="78" t="s">
        <v>54</v>
      </c>
      <c r="AZ120" s="78" t="s">
        <v>2372</v>
      </c>
      <c r="BA120" s="78" t="s">
        <v>2450</v>
      </c>
      <c r="BB120" s="78"/>
      <c r="BC120" s="79">
        <v>5135000000</v>
      </c>
      <c r="BD120" s="79">
        <v>0</v>
      </c>
      <c r="BE120" s="80">
        <v>3658473000</v>
      </c>
      <c r="BF120" s="80">
        <v>5135000000</v>
      </c>
      <c r="BG120" s="80">
        <v>0</v>
      </c>
      <c r="BH120" s="80"/>
      <c r="BI120" s="80">
        <v>4997602130</v>
      </c>
      <c r="BJ120" s="80">
        <v>201060000</v>
      </c>
      <c r="BK120" s="80">
        <v>0</v>
      </c>
      <c r="BL120" s="80">
        <v>5198662130</v>
      </c>
      <c r="BM120" s="74">
        <v>121023089</v>
      </c>
      <c r="BN120" s="80"/>
      <c r="BO120" s="80">
        <v>446983734</v>
      </c>
      <c r="BP120" s="133">
        <v>121023089</v>
      </c>
      <c r="BQ120" s="25">
        <v>0</v>
      </c>
      <c r="BR120" s="82" t="s">
        <v>54</v>
      </c>
      <c r="BS120" s="82" t="s">
        <v>3171</v>
      </c>
      <c r="BT120" s="134" t="s">
        <v>3172</v>
      </c>
      <c r="BU120" s="26"/>
    </row>
    <row r="121" spans="1:73" ht="55" customHeight="1">
      <c r="A121" s="15">
        <v>120</v>
      </c>
      <c r="B121" s="16">
        <v>2</v>
      </c>
      <c r="C121" s="17" t="s">
        <v>550</v>
      </c>
      <c r="D121" s="16">
        <v>4</v>
      </c>
      <c r="E121" s="18" t="s">
        <v>2810</v>
      </c>
      <c r="F121" s="16">
        <v>49</v>
      </c>
      <c r="G121" s="18" t="s">
        <v>2811</v>
      </c>
      <c r="H121" s="19">
        <v>120</v>
      </c>
      <c r="I121" s="18" t="s">
        <v>3173</v>
      </c>
      <c r="J121" s="15">
        <v>1734</v>
      </c>
      <c r="K121" s="18" t="s">
        <v>3169</v>
      </c>
      <c r="L121" s="20" t="s">
        <v>460</v>
      </c>
      <c r="M121" s="17" t="s">
        <v>229</v>
      </c>
      <c r="N121" s="15">
        <v>17344</v>
      </c>
      <c r="O121" s="17" t="s">
        <v>2574</v>
      </c>
      <c r="P121" s="73">
        <v>2.5</v>
      </c>
      <c r="Q121" s="18" t="s">
        <v>2829</v>
      </c>
      <c r="R121" s="18" t="s">
        <v>2830</v>
      </c>
      <c r="S121" s="18" t="s">
        <v>3174</v>
      </c>
      <c r="T121" s="18" t="s">
        <v>225</v>
      </c>
      <c r="U121" s="16">
        <v>6</v>
      </c>
      <c r="V121" s="20" t="s">
        <v>2445</v>
      </c>
      <c r="W121" s="20" t="s">
        <v>457</v>
      </c>
      <c r="X121" s="16">
        <v>95</v>
      </c>
      <c r="Y121" s="20" t="s">
        <v>271</v>
      </c>
      <c r="Z121" s="20">
        <v>32</v>
      </c>
      <c r="AA121" s="20" t="s">
        <v>2831</v>
      </c>
      <c r="AB121" s="20">
        <v>72</v>
      </c>
      <c r="AC121" s="18" t="s">
        <v>456</v>
      </c>
      <c r="AD121" s="79">
        <v>2000000000</v>
      </c>
      <c r="AE121" s="79">
        <v>0</v>
      </c>
      <c r="AF121" s="79">
        <v>0</v>
      </c>
      <c r="AG121" s="79">
        <v>0</v>
      </c>
      <c r="AH121" s="79">
        <v>2000000000</v>
      </c>
      <c r="AI121" s="63">
        <v>1</v>
      </c>
      <c r="AJ121" s="64">
        <v>2.1</v>
      </c>
      <c r="AK121" s="130">
        <v>0.84000000000000008</v>
      </c>
      <c r="AL121" s="64">
        <v>2.7</v>
      </c>
      <c r="AM121" s="130">
        <v>1.08</v>
      </c>
      <c r="AN121" s="131" t="s">
        <v>2368</v>
      </c>
      <c r="AO121" s="131" t="s">
        <v>2369</v>
      </c>
      <c r="AP121" s="132" t="s">
        <v>2370</v>
      </c>
      <c r="AQ121" s="77">
        <v>2</v>
      </c>
      <c r="AR121" s="77">
        <v>0.1</v>
      </c>
      <c r="AS121" s="77">
        <v>0</v>
      </c>
      <c r="AT121" s="77">
        <v>0</v>
      </c>
      <c r="AU121" s="77">
        <v>2</v>
      </c>
      <c r="AV121" s="77">
        <v>0.7</v>
      </c>
      <c r="AW121" s="77">
        <v>0</v>
      </c>
      <c r="AX121" s="76">
        <v>0</v>
      </c>
      <c r="AY121" s="78" t="s">
        <v>2371</v>
      </c>
      <c r="AZ121" s="78" t="s">
        <v>2371</v>
      </c>
      <c r="BA121" s="78" t="s">
        <v>2825</v>
      </c>
      <c r="BB121" s="78"/>
      <c r="BC121" s="79">
        <v>500000000</v>
      </c>
      <c r="BD121" s="79">
        <v>1840912000</v>
      </c>
      <c r="BE121" s="80">
        <v>0</v>
      </c>
      <c r="BF121" s="80">
        <v>500000000</v>
      </c>
      <c r="BG121" s="80">
        <v>0</v>
      </c>
      <c r="BH121" s="80">
        <v>2487192610</v>
      </c>
      <c r="BI121" s="80">
        <v>190000000</v>
      </c>
      <c r="BJ121" s="80">
        <v>201060000</v>
      </c>
      <c r="BK121" s="80">
        <v>0</v>
      </c>
      <c r="BL121" s="80">
        <v>2878252610</v>
      </c>
      <c r="BM121" s="74">
        <v>121023088</v>
      </c>
      <c r="BN121" s="80">
        <v>252745711</v>
      </c>
      <c r="BO121" s="80">
        <v>0</v>
      </c>
      <c r="BP121" s="133">
        <v>121023088</v>
      </c>
      <c r="BQ121" s="25">
        <v>0</v>
      </c>
      <c r="BR121" s="82" t="s">
        <v>3083</v>
      </c>
      <c r="BS121" s="82" t="s">
        <v>3175</v>
      </c>
      <c r="BT121" s="134" t="s">
        <v>3176</v>
      </c>
      <c r="BU121" s="26"/>
    </row>
    <row r="122" spans="1:73" ht="55" customHeight="1">
      <c r="A122" s="15">
        <v>121</v>
      </c>
      <c r="B122" s="16">
        <v>2</v>
      </c>
      <c r="C122" s="17" t="s">
        <v>550</v>
      </c>
      <c r="D122" s="16">
        <v>4</v>
      </c>
      <c r="E122" s="18" t="s">
        <v>2810</v>
      </c>
      <c r="F122" s="16">
        <v>49</v>
      </c>
      <c r="G122" s="18" t="s">
        <v>2811</v>
      </c>
      <c r="H122" s="19">
        <v>121</v>
      </c>
      <c r="I122" s="29" t="s">
        <v>3177</v>
      </c>
      <c r="J122" s="15">
        <v>1734</v>
      </c>
      <c r="K122" s="18" t="s">
        <v>3169</v>
      </c>
      <c r="L122" s="20" t="s">
        <v>2836</v>
      </c>
      <c r="M122" s="17" t="s">
        <v>229</v>
      </c>
      <c r="N122" s="15">
        <v>17345</v>
      </c>
      <c r="O122" s="17" t="s">
        <v>2574</v>
      </c>
      <c r="P122" s="73">
        <v>500</v>
      </c>
      <c r="Q122" s="18" t="s">
        <v>2837</v>
      </c>
      <c r="R122" s="18" t="s">
        <v>2838</v>
      </c>
      <c r="S122" s="18" t="s">
        <v>3177</v>
      </c>
      <c r="T122" s="18" t="s">
        <v>225</v>
      </c>
      <c r="U122" s="16">
        <v>6</v>
      </c>
      <c r="V122" s="20" t="s">
        <v>2445</v>
      </c>
      <c r="W122" s="20" t="s">
        <v>2839</v>
      </c>
      <c r="X122" s="16">
        <v>95</v>
      </c>
      <c r="Y122" s="20" t="s">
        <v>271</v>
      </c>
      <c r="Z122" s="20">
        <v>33</v>
      </c>
      <c r="AA122" s="20" t="s">
        <v>2840</v>
      </c>
      <c r="AB122" s="20">
        <v>73</v>
      </c>
      <c r="AC122" s="18" t="s">
        <v>2841</v>
      </c>
      <c r="AD122" s="79">
        <v>0</v>
      </c>
      <c r="AE122" s="79">
        <v>0</v>
      </c>
      <c r="AF122" s="79">
        <v>0</v>
      </c>
      <c r="AG122" s="79">
        <v>575000000</v>
      </c>
      <c r="AH122" s="79">
        <v>575000000</v>
      </c>
      <c r="AI122" s="63">
        <v>1</v>
      </c>
      <c r="AJ122" s="64">
        <v>0</v>
      </c>
      <c r="AK122" s="130">
        <v>0</v>
      </c>
      <c r="AL122" s="64">
        <v>0</v>
      </c>
      <c r="AM122" s="130">
        <v>0</v>
      </c>
      <c r="AN122" s="131" t="s">
        <v>2449</v>
      </c>
      <c r="AO122" s="131" t="s">
        <v>2449</v>
      </c>
      <c r="AP122" s="132" t="s">
        <v>2370</v>
      </c>
      <c r="AQ122" s="77">
        <v>0</v>
      </c>
      <c r="AR122" s="77">
        <v>0</v>
      </c>
      <c r="AS122" s="77">
        <v>0</v>
      </c>
      <c r="AT122" s="77">
        <v>0</v>
      </c>
      <c r="AU122" s="77">
        <v>0</v>
      </c>
      <c r="AV122" s="77">
        <v>0</v>
      </c>
      <c r="AW122" s="77">
        <v>0</v>
      </c>
      <c r="AX122" s="76">
        <v>0</v>
      </c>
      <c r="AY122" s="78" t="s">
        <v>54</v>
      </c>
      <c r="AZ122" s="78" t="s">
        <v>54</v>
      </c>
      <c r="BA122" s="78" t="s">
        <v>54</v>
      </c>
      <c r="BB122" s="78"/>
      <c r="BC122" s="79">
        <v>0</v>
      </c>
      <c r="BD122" s="79">
        <v>0</v>
      </c>
      <c r="BE122" s="80">
        <v>0</v>
      </c>
      <c r="BF122" s="80">
        <v>0</v>
      </c>
      <c r="BG122" s="80">
        <v>0</v>
      </c>
      <c r="BH122" s="80"/>
      <c r="BI122" s="80"/>
      <c r="BJ122" s="80"/>
      <c r="BK122" s="80">
        <v>0</v>
      </c>
      <c r="BL122" s="80">
        <v>0</v>
      </c>
      <c r="BM122" s="74">
        <v>0</v>
      </c>
      <c r="BN122" s="80"/>
      <c r="BO122" s="80"/>
      <c r="BP122" s="133"/>
      <c r="BQ122" s="25">
        <v>0</v>
      </c>
      <c r="BR122" s="82" t="s">
        <v>54</v>
      </c>
      <c r="BS122" s="82" t="s">
        <v>54</v>
      </c>
      <c r="BT122" s="134" t="s">
        <v>54</v>
      </c>
      <c r="BU122" s="26"/>
    </row>
    <row r="123" spans="1:73" ht="55" customHeight="1">
      <c r="A123" s="15">
        <v>122</v>
      </c>
      <c r="B123" s="16">
        <v>2</v>
      </c>
      <c r="C123" s="17" t="s">
        <v>550</v>
      </c>
      <c r="D123" s="16">
        <v>4</v>
      </c>
      <c r="E123" s="18" t="s">
        <v>2810</v>
      </c>
      <c r="F123" s="16">
        <v>49</v>
      </c>
      <c r="G123" s="18" t="s">
        <v>2811</v>
      </c>
      <c r="H123" s="19">
        <v>122</v>
      </c>
      <c r="I123" s="29" t="s">
        <v>3178</v>
      </c>
      <c r="J123" s="15">
        <v>1734</v>
      </c>
      <c r="K123" s="32" t="s">
        <v>3169</v>
      </c>
      <c r="L123" s="20" t="s">
        <v>2821</v>
      </c>
      <c r="M123" s="17" t="s">
        <v>229</v>
      </c>
      <c r="N123" s="15">
        <v>17342</v>
      </c>
      <c r="O123" s="17" t="s">
        <v>2574</v>
      </c>
      <c r="P123" s="73">
        <v>75</v>
      </c>
      <c r="Q123" s="18" t="s">
        <v>2619</v>
      </c>
      <c r="R123" s="18" t="s">
        <v>2822</v>
      </c>
      <c r="S123" s="18" t="s">
        <v>3178</v>
      </c>
      <c r="T123" s="18" t="s">
        <v>225</v>
      </c>
      <c r="U123" s="16">
        <v>6</v>
      </c>
      <c r="V123" s="20" t="s">
        <v>2445</v>
      </c>
      <c r="W123" s="20" t="s">
        <v>2823</v>
      </c>
      <c r="X123" s="16">
        <v>95</v>
      </c>
      <c r="Y123" s="20" t="s">
        <v>271</v>
      </c>
      <c r="Z123" s="20">
        <v>31</v>
      </c>
      <c r="AA123" s="20" t="s">
        <v>2817</v>
      </c>
      <c r="AB123" s="20">
        <v>70</v>
      </c>
      <c r="AC123" s="18" t="s">
        <v>2824</v>
      </c>
      <c r="AD123" s="79">
        <v>0</v>
      </c>
      <c r="AE123" s="79">
        <v>0</v>
      </c>
      <c r="AF123" s="79">
        <v>0</v>
      </c>
      <c r="AG123" s="79">
        <v>414000000</v>
      </c>
      <c r="AH123" s="79">
        <v>414000000</v>
      </c>
      <c r="AI123" s="63">
        <v>1</v>
      </c>
      <c r="AJ123" s="64">
        <v>0</v>
      </c>
      <c r="AK123" s="130">
        <v>0</v>
      </c>
      <c r="AL123" s="64">
        <v>0</v>
      </c>
      <c r="AM123" s="130">
        <v>0</v>
      </c>
      <c r="AN123" s="131" t="s">
        <v>2449</v>
      </c>
      <c r="AO123" s="131" t="s">
        <v>2449</v>
      </c>
      <c r="AP123" s="132" t="s">
        <v>2370</v>
      </c>
      <c r="AQ123" s="77">
        <v>0</v>
      </c>
      <c r="AR123" s="77">
        <v>0</v>
      </c>
      <c r="AS123" s="77">
        <v>0</v>
      </c>
      <c r="AT123" s="77">
        <v>0</v>
      </c>
      <c r="AU123" s="77">
        <v>0</v>
      </c>
      <c r="AV123" s="77">
        <v>0</v>
      </c>
      <c r="AW123" s="77">
        <v>0</v>
      </c>
      <c r="AX123" s="76">
        <v>0</v>
      </c>
      <c r="AY123" s="78" t="s">
        <v>54</v>
      </c>
      <c r="AZ123" s="78" t="s">
        <v>54</v>
      </c>
      <c r="BA123" s="78" t="s">
        <v>54</v>
      </c>
      <c r="BB123" s="78"/>
      <c r="BC123" s="79">
        <v>0</v>
      </c>
      <c r="BD123" s="79">
        <v>0</v>
      </c>
      <c r="BE123" s="80">
        <v>0</v>
      </c>
      <c r="BF123" s="80">
        <v>0</v>
      </c>
      <c r="BG123" s="80">
        <v>0</v>
      </c>
      <c r="BH123" s="80"/>
      <c r="BI123" s="80"/>
      <c r="BJ123" s="80"/>
      <c r="BK123" s="80">
        <v>0</v>
      </c>
      <c r="BL123" s="80">
        <v>0</v>
      </c>
      <c r="BM123" s="74">
        <v>0</v>
      </c>
      <c r="BN123" s="80"/>
      <c r="BO123" s="80"/>
      <c r="BP123" s="133"/>
      <c r="BQ123" s="25">
        <v>0</v>
      </c>
      <c r="BR123" s="82" t="s">
        <v>54</v>
      </c>
      <c r="BS123" s="82" t="s">
        <v>54</v>
      </c>
      <c r="BT123" s="134" t="s">
        <v>54</v>
      </c>
      <c r="BU123" s="26"/>
    </row>
    <row r="124" spans="1:73" ht="55" customHeight="1">
      <c r="A124" s="15">
        <v>123</v>
      </c>
      <c r="B124" s="16">
        <v>2</v>
      </c>
      <c r="C124" s="17" t="s">
        <v>550</v>
      </c>
      <c r="D124" s="16">
        <v>4</v>
      </c>
      <c r="E124" s="18" t="s">
        <v>2810</v>
      </c>
      <c r="F124" s="16">
        <v>49</v>
      </c>
      <c r="G124" s="18" t="s">
        <v>2811</v>
      </c>
      <c r="H124" s="19">
        <v>123</v>
      </c>
      <c r="I124" s="29" t="s">
        <v>3179</v>
      </c>
      <c r="J124" s="16">
        <v>1734</v>
      </c>
      <c r="K124" s="18" t="s">
        <v>3169</v>
      </c>
      <c r="L124" s="20" t="s">
        <v>3180</v>
      </c>
      <c r="M124" s="17" t="s">
        <v>229</v>
      </c>
      <c r="N124" s="15">
        <v>17341</v>
      </c>
      <c r="O124" s="17" t="s">
        <v>2574</v>
      </c>
      <c r="P124" s="73">
        <v>900</v>
      </c>
      <c r="Q124" s="18" t="s">
        <v>2619</v>
      </c>
      <c r="R124" s="18" t="s">
        <v>2815</v>
      </c>
      <c r="S124" s="18" t="s">
        <v>3179</v>
      </c>
      <c r="T124" s="18" t="s">
        <v>225</v>
      </c>
      <c r="U124" s="16">
        <v>6</v>
      </c>
      <c r="V124" s="20" t="s">
        <v>2445</v>
      </c>
      <c r="W124" s="20" t="s">
        <v>2816</v>
      </c>
      <c r="X124" s="16">
        <v>95</v>
      </c>
      <c r="Y124" s="20" t="s">
        <v>271</v>
      </c>
      <c r="Z124" s="20">
        <v>31</v>
      </c>
      <c r="AA124" s="20" t="s">
        <v>2817</v>
      </c>
      <c r="AB124" s="20">
        <v>69</v>
      </c>
      <c r="AC124" s="18" t="s">
        <v>272</v>
      </c>
      <c r="AD124" s="79">
        <v>0</v>
      </c>
      <c r="AE124" s="79">
        <v>0</v>
      </c>
      <c r="AF124" s="79">
        <v>1150000000</v>
      </c>
      <c r="AG124" s="79">
        <v>0</v>
      </c>
      <c r="AH124" s="79">
        <v>1150000000</v>
      </c>
      <c r="AI124" s="63">
        <v>1</v>
      </c>
      <c r="AJ124" s="64">
        <v>50</v>
      </c>
      <c r="AK124" s="130">
        <v>5.5555555555555552E-2</v>
      </c>
      <c r="AL124" s="64">
        <v>50</v>
      </c>
      <c r="AM124" s="130">
        <v>5.5555555555555552E-2</v>
      </c>
      <c r="AN124" s="131" t="s">
        <v>2449</v>
      </c>
      <c r="AO124" s="131" t="s">
        <v>2449</v>
      </c>
      <c r="AP124" s="132" t="s">
        <v>2370</v>
      </c>
      <c r="AQ124" s="77">
        <v>0</v>
      </c>
      <c r="AR124" s="77">
        <v>50</v>
      </c>
      <c r="AS124" s="77">
        <v>0</v>
      </c>
      <c r="AT124" s="77">
        <v>0</v>
      </c>
      <c r="AU124" s="77">
        <v>0</v>
      </c>
      <c r="AV124" s="77">
        <v>50</v>
      </c>
      <c r="AW124" s="77">
        <v>0</v>
      </c>
      <c r="AX124" s="76">
        <v>0</v>
      </c>
      <c r="AY124" s="78" t="s">
        <v>54</v>
      </c>
      <c r="AZ124" s="78" t="s">
        <v>2371</v>
      </c>
      <c r="BA124" s="78" t="s">
        <v>2825</v>
      </c>
      <c r="BB124" s="78"/>
      <c r="BC124" s="79">
        <v>1663962000</v>
      </c>
      <c r="BD124" s="79">
        <v>0</v>
      </c>
      <c r="BE124" s="80">
        <v>0</v>
      </c>
      <c r="BF124" s="80">
        <v>1663962000</v>
      </c>
      <c r="BG124" s="80">
        <v>0</v>
      </c>
      <c r="BH124" s="80"/>
      <c r="BI124" s="80">
        <v>28000000</v>
      </c>
      <c r="BJ124" s="80">
        <v>201060000</v>
      </c>
      <c r="BK124" s="80">
        <v>0</v>
      </c>
      <c r="BL124" s="80">
        <v>229060000</v>
      </c>
      <c r="BM124" s="74">
        <v>121023088</v>
      </c>
      <c r="BN124" s="80"/>
      <c r="BO124" s="80">
        <v>0</v>
      </c>
      <c r="BP124" s="133">
        <v>121023088</v>
      </c>
      <c r="BQ124" s="25">
        <v>0</v>
      </c>
      <c r="BR124" s="82" t="s">
        <v>54</v>
      </c>
      <c r="BS124" s="82" t="s">
        <v>3181</v>
      </c>
      <c r="BT124" s="134" t="s">
        <v>3182</v>
      </c>
      <c r="BU124" s="26"/>
    </row>
    <row r="125" spans="1:73" ht="55" customHeight="1">
      <c r="A125" s="15">
        <v>124</v>
      </c>
      <c r="B125" s="16">
        <v>2</v>
      </c>
      <c r="C125" s="17" t="s">
        <v>550</v>
      </c>
      <c r="D125" s="16">
        <v>5</v>
      </c>
      <c r="E125" s="18" t="s">
        <v>2845</v>
      </c>
      <c r="F125" s="16">
        <v>54</v>
      </c>
      <c r="G125" s="18" t="s">
        <v>3183</v>
      </c>
      <c r="H125" s="19">
        <v>124</v>
      </c>
      <c r="I125" s="29" t="s">
        <v>3184</v>
      </c>
      <c r="J125" s="15">
        <v>1737</v>
      </c>
      <c r="K125" s="18" t="s">
        <v>3185</v>
      </c>
      <c r="L125" s="20" t="s">
        <v>183</v>
      </c>
      <c r="M125" s="17" t="s">
        <v>229</v>
      </c>
      <c r="N125" s="15">
        <v>17371</v>
      </c>
      <c r="O125" s="17" t="s">
        <v>3186</v>
      </c>
      <c r="P125" s="73">
        <v>1</v>
      </c>
      <c r="Q125" s="18" t="s">
        <v>3187</v>
      </c>
      <c r="R125" s="18" t="s">
        <v>3188</v>
      </c>
      <c r="S125" s="18" t="s">
        <v>3184</v>
      </c>
      <c r="T125" s="18" t="s">
        <v>225</v>
      </c>
      <c r="U125" s="16">
        <v>9</v>
      </c>
      <c r="V125" s="20" t="s">
        <v>3020</v>
      </c>
      <c r="W125" s="20" t="s">
        <v>508</v>
      </c>
      <c r="X125" s="16">
        <v>85</v>
      </c>
      <c r="Y125" s="20" t="s">
        <v>316</v>
      </c>
      <c r="Z125" s="20">
        <v>34</v>
      </c>
      <c r="AA125" s="20" t="s">
        <v>3189</v>
      </c>
      <c r="AB125" s="20">
        <v>74</v>
      </c>
      <c r="AC125" s="18" t="s">
        <v>3190</v>
      </c>
      <c r="AD125" s="79">
        <v>0</v>
      </c>
      <c r="AE125" s="79">
        <v>0</v>
      </c>
      <c r="AF125" s="79">
        <v>283000000</v>
      </c>
      <c r="AG125" s="79">
        <v>420000000</v>
      </c>
      <c r="AH125" s="79">
        <v>703000000</v>
      </c>
      <c r="AI125" s="63">
        <v>1</v>
      </c>
      <c r="AJ125" s="64">
        <v>0</v>
      </c>
      <c r="AK125" s="130">
        <v>0</v>
      </c>
      <c r="AL125" s="64">
        <v>0</v>
      </c>
      <c r="AM125" s="130">
        <v>0</v>
      </c>
      <c r="AN125" s="131" t="s">
        <v>2449</v>
      </c>
      <c r="AO125" s="131" t="s">
        <v>2449</v>
      </c>
      <c r="AP125" s="132" t="s">
        <v>2370</v>
      </c>
      <c r="AQ125" s="77">
        <v>0</v>
      </c>
      <c r="AR125" s="77">
        <v>0</v>
      </c>
      <c r="AS125" s="77">
        <v>0</v>
      </c>
      <c r="AT125" s="77">
        <v>0</v>
      </c>
      <c r="AU125" s="77">
        <v>0</v>
      </c>
      <c r="AV125" s="77">
        <v>0</v>
      </c>
      <c r="AW125" s="77">
        <v>0</v>
      </c>
      <c r="AX125" s="76">
        <v>0</v>
      </c>
      <c r="AY125" s="78" t="s">
        <v>54</v>
      </c>
      <c r="AZ125" s="78" t="s">
        <v>54</v>
      </c>
      <c r="BA125" s="78" t="s">
        <v>54</v>
      </c>
      <c r="BB125" s="78"/>
      <c r="BC125" s="79">
        <v>0</v>
      </c>
      <c r="BD125" s="79">
        <v>0</v>
      </c>
      <c r="BE125" s="80">
        <v>0</v>
      </c>
      <c r="BF125" s="80">
        <v>0</v>
      </c>
      <c r="BG125" s="80">
        <v>0</v>
      </c>
      <c r="BH125" s="80"/>
      <c r="BI125" s="80"/>
      <c r="BJ125" s="80"/>
      <c r="BK125" s="80">
        <v>0</v>
      </c>
      <c r="BL125" s="80">
        <v>0</v>
      </c>
      <c r="BM125" s="74">
        <v>0</v>
      </c>
      <c r="BN125" s="80"/>
      <c r="BO125" s="80"/>
      <c r="BP125" s="133"/>
      <c r="BQ125" s="25">
        <v>0</v>
      </c>
      <c r="BR125" s="82" t="s">
        <v>54</v>
      </c>
      <c r="BS125" s="82" t="s">
        <v>54</v>
      </c>
      <c r="BT125" s="134" t="s">
        <v>54</v>
      </c>
      <c r="BU125" s="26"/>
    </row>
    <row r="126" spans="1:73" ht="55" customHeight="1">
      <c r="A126" s="15">
        <v>125</v>
      </c>
      <c r="B126" s="16">
        <v>2</v>
      </c>
      <c r="C126" s="17" t="s">
        <v>550</v>
      </c>
      <c r="D126" s="16">
        <v>5</v>
      </c>
      <c r="E126" s="18" t="s">
        <v>2845</v>
      </c>
      <c r="F126" s="16">
        <v>55</v>
      </c>
      <c r="G126" s="18" t="s">
        <v>2846</v>
      </c>
      <c r="H126" s="19">
        <v>125</v>
      </c>
      <c r="I126" s="29" t="s">
        <v>3191</v>
      </c>
      <c r="J126" s="15">
        <v>1739</v>
      </c>
      <c r="K126" s="18" t="s">
        <v>3192</v>
      </c>
      <c r="L126" s="20" t="s">
        <v>16</v>
      </c>
      <c r="M126" s="17" t="s">
        <v>229</v>
      </c>
      <c r="N126" s="15">
        <v>17393</v>
      </c>
      <c r="O126" s="17" t="s">
        <v>2540</v>
      </c>
      <c r="P126" s="73">
        <v>450</v>
      </c>
      <c r="Q126" s="18" t="s">
        <v>2379</v>
      </c>
      <c r="R126" s="18" t="s">
        <v>2849</v>
      </c>
      <c r="S126" s="18" t="s">
        <v>3191</v>
      </c>
      <c r="T126" s="18" t="s">
        <v>225</v>
      </c>
      <c r="U126" s="51">
        <v>7</v>
      </c>
      <c r="V126" s="20" t="s">
        <v>2457</v>
      </c>
      <c r="W126" s="20" t="s">
        <v>2850</v>
      </c>
      <c r="X126" s="16">
        <v>98</v>
      </c>
      <c r="Y126" s="20" t="s">
        <v>491</v>
      </c>
      <c r="Z126" s="20">
        <v>35</v>
      </c>
      <c r="AA126" s="20" t="s">
        <v>2851</v>
      </c>
      <c r="AB126" s="20">
        <v>78</v>
      </c>
      <c r="AC126" s="18" t="s">
        <v>2852</v>
      </c>
      <c r="AD126" s="79">
        <v>0</v>
      </c>
      <c r="AE126" s="79">
        <v>280000000</v>
      </c>
      <c r="AF126" s="79">
        <v>0</v>
      </c>
      <c r="AG126" s="79">
        <v>295000000</v>
      </c>
      <c r="AH126" s="79">
        <v>575000000</v>
      </c>
      <c r="AI126" s="63">
        <v>1</v>
      </c>
      <c r="AJ126" s="64">
        <v>219</v>
      </c>
      <c r="AK126" s="130">
        <v>0.48666666666666669</v>
      </c>
      <c r="AL126" s="64">
        <v>197</v>
      </c>
      <c r="AM126" s="130">
        <v>0.43777777777777777</v>
      </c>
      <c r="AN126" s="131" t="s">
        <v>2384</v>
      </c>
      <c r="AO126" s="131" t="s">
        <v>2384</v>
      </c>
      <c r="AP126" s="132" t="s">
        <v>2370</v>
      </c>
      <c r="AQ126" s="77">
        <v>0</v>
      </c>
      <c r="AR126" s="77">
        <v>219</v>
      </c>
      <c r="AS126" s="77">
        <v>0</v>
      </c>
      <c r="AT126" s="77">
        <v>0</v>
      </c>
      <c r="AU126" s="77">
        <v>0</v>
      </c>
      <c r="AV126" s="77">
        <v>197</v>
      </c>
      <c r="AW126" s="77">
        <v>0</v>
      </c>
      <c r="AX126" s="76">
        <v>0</v>
      </c>
      <c r="AY126" s="78" t="s">
        <v>54</v>
      </c>
      <c r="AZ126" s="78" t="s">
        <v>2371</v>
      </c>
      <c r="BA126" s="78" t="s">
        <v>54</v>
      </c>
      <c r="BB126" s="78"/>
      <c r="BC126" s="79">
        <v>0</v>
      </c>
      <c r="BD126" s="79">
        <v>0</v>
      </c>
      <c r="BE126" s="80">
        <v>80000000</v>
      </c>
      <c r="BF126" s="80">
        <v>0</v>
      </c>
      <c r="BG126" s="80">
        <v>0</v>
      </c>
      <c r="BH126" s="80"/>
      <c r="BI126" s="80">
        <v>156540000.5</v>
      </c>
      <c r="BJ126" s="80"/>
      <c r="BK126" s="80">
        <v>0</v>
      </c>
      <c r="BL126" s="80">
        <v>156540000.5</v>
      </c>
      <c r="BM126" s="74">
        <v>0</v>
      </c>
      <c r="BN126" s="80"/>
      <c r="BO126" s="80">
        <v>11710000.5</v>
      </c>
      <c r="BP126" s="133"/>
      <c r="BQ126" s="25">
        <v>0</v>
      </c>
      <c r="BR126" s="82" t="s">
        <v>54</v>
      </c>
      <c r="BS126" s="82" t="s">
        <v>3193</v>
      </c>
      <c r="BT126" s="134" t="s">
        <v>3194</v>
      </c>
      <c r="BU126" s="26"/>
    </row>
    <row r="127" spans="1:73" ht="55" customHeight="1">
      <c r="A127" s="15">
        <v>126</v>
      </c>
      <c r="B127" s="16">
        <v>2</v>
      </c>
      <c r="C127" s="17" t="s">
        <v>550</v>
      </c>
      <c r="D127" s="16">
        <v>5</v>
      </c>
      <c r="E127" s="18" t="s">
        <v>2845</v>
      </c>
      <c r="F127" s="16">
        <v>55</v>
      </c>
      <c r="G127" s="18" t="s">
        <v>2846</v>
      </c>
      <c r="H127" s="19">
        <v>126</v>
      </c>
      <c r="I127" s="29" t="s">
        <v>3195</v>
      </c>
      <c r="J127" s="15">
        <v>1739</v>
      </c>
      <c r="K127" s="18" t="s">
        <v>3192</v>
      </c>
      <c r="L127" s="20" t="s">
        <v>127</v>
      </c>
      <c r="M127" s="17" t="s">
        <v>229</v>
      </c>
      <c r="N127" s="15">
        <v>17392</v>
      </c>
      <c r="O127" s="17" t="s">
        <v>2618</v>
      </c>
      <c r="P127" s="73">
        <v>1</v>
      </c>
      <c r="Q127" s="18" t="s">
        <v>2466</v>
      </c>
      <c r="R127" s="18" t="s">
        <v>2857</v>
      </c>
      <c r="S127" s="18" t="s">
        <v>3195</v>
      </c>
      <c r="T127" s="18" t="s">
        <v>225</v>
      </c>
      <c r="U127" s="16">
        <v>6</v>
      </c>
      <c r="V127" s="20" t="s">
        <v>2445</v>
      </c>
      <c r="W127" s="20" t="s">
        <v>2858</v>
      </c>
      <c r="X127" s="16">
        <v>98</v>
      </c>
      <c r="Y127" s="20" t="s">
        <v>491</v>
      </c>
      <c r="Z127" s="20">
        <v>35</v>
      </c>
      <c r="AA127" s="20" t="s">
        <v>2851</v>
      </c>
      <c r="AB127" s="20">
        <v>77</v>
      </c>
      <c r="AC127" s="18" t="s">
        <v>3196</v>
      </c>
      <c r="AD127" s="79">
        <v>0</v>
      </c>
      <c r="AE127" s="79">
        <v>0</v>
      </c>
      <c r="AF127" s="79">
        <v>881000000</v>
      </c>
      <c r="AG127" s="79">
        <v>0</v>
      </c>
      <c r="AH127" s="79">
        <v>881000000</v>
      </c>
      <c r="AI127" s="63">
        <v>1</v>
      </c>
      <c r="AJ127" s="64">
        <v>0.5</v>
      </c>
      <c r="AK127" s="130">
        <v>0.5</v>
      </c>
      <c r="AL127" s="64">
        <v>0</v>
      </c>
      <c r="AM127" s="130">
        <v>0</v>
      </c>
      <c r="AN127" s="131" t="s">
        <v>2384</v>
      </c>
      <c r="AO127" s="131" t="s">
        <v>2449</v>
      </c>
      <c r="AP127" s="132" t="s">
        <v>2370</v>
      </c>
      <c r="AQ127" s="77">
        <v>0</v>
      </c>
      <c r="AR127" s="77">
        <v>0</v>
      </c>
      <c r="AS127" s="77">
        <v>0.5</v>
      </c>
      <c r="AT127" s="77">
        <v>0</v>
      </c>
      <c r="AU127" s="77">
        <v>0</v>
      </c>
      <c r="AV127" s="77">
        <v>0</v>
      </c>
      <c r="AW127" s="77">
        <v>0</v>
      </c>
      <c r="AX127" s="76">
        <v>0</v>
      </c>
      <c r="AY127" s="78" t="s">
        <v>54</v>
      </c>
      <c r="AZ127" s="78" t="s">
        <v>54</v>
      </c>
      <c r="BA127" s="78" t="s">
        <v>2372</v>
      </c>
      <c r="BB127" s="78"/>
      <c r="BC127" s="79">
        <v>300000000</v>
      </c>
      <c r="BD127" s="79">
        <v>0</v>
      </c>
      <c r="BE127" s="80">
        <v>0</v>
      </c>
      <c r="BF127" s="80">
        <v>300000000</v>
      </c>
      <c r="BG127" s="80">
        <v>0</v>
      </c>
      <c r="BH127" s="80"/>
      <c r="BI127" s="80"/>
      <c r="BJ127" s="80">
        <v>172391624</v>
      </c>
      <c r="BK127" s="80">
        <v>0</v>
      </c>
      <c r="BL127" s="80">
        <v>172391624</v>
      </c>
      <c r="BM127" s="74">
        <v>29150000</v>
      </c>
      <c r="BN127" s="80"/>
      <c r="BO127" s="80"/>
      <c r="BP127" s="133">
        <v>29150000</v>
      </c>
      <c r="BQ127" s="25">
        <v>0</v>
      </c>
      <c r="BR127" s="82" t="s">
        <v>54</v>
      </c>
      <c r="BS127" s="82" t="s">
        <v>54</v>
      </c>
      <c r="BT127" s="134" t="s">
        <v>3197</v>
      </c>
      <c r="BU127" s="26"/>
    </row>
    <row r="128" spans="1:73" ht="55" customHeight="1">
      <c r="A128" s="15">
        <v>127</v>
      </c>
      <c r="B128" s="16">
        <v>2</v>
      </c>
      <c r="C128" s="17" t="s">
        <v>550</v>
      </c>
      <c r="D128" s="16">
        <v>5</v>
      </c>
      <c r="E128" s="18" t="s">
        <v>2845</v>
      </c>
      <c r="F128" s="16">
        <v>55</v>
      </c>
      <c r="G128" s="18" t="s">
        <v>2846</v>
      </c>
      <c r="H128" s="19">
        <v>127</v>
      </c>
      <c r="I128" s="18" t="s">
        <v>3198</v>
      </c>
      <c r="J128" s="15">
        <v>1739</v>
      </c>
      <c r="K128" s="18" t="s">
        <v>3192</v>
      </c>
      <c r="L128" s="20" t="s">
        <v>27</v>
      </c>
      <c r="M128" s="17" t="s">
        <v>229</v>
      </c>
      <c r="N128" s="15">
        <v>17391</v>
      </c>
      <c r="O128" s="17" t="s">
        <v>2442</v>
      </c>
      <c r="P128" s="73">
        <v>17</v>
      </c>
      <c r="Q128" s="18" t="s">
        <v>2869</v>
      </c>
      <c r="R128" s="18" t="s">
        <v>3199</v>
      </c>
      <c r="S128" s="18" t="s">
        <v>3198</v>
      </c>
      <c r="T128" s="18" t="s">
        <v>225</v>
      </c>
      <c r="U128" s="16">
        <v>6</v>
      </c>
      <c r="V128" s="20" t="s">
        <v>2445</v>
      </c>
      <c r="W128" s="20" t="s">
        <v>2858</v>
      </c>
      <c r="X128" s="16">
        <v>98</v>
      </c>
      <c r="Y128" s="20" t="s">
        <v>491</v>
      </c>
      <c r="Z128" s="20">
        <v>35</v>
      </c>
      <c r="AA128" s="20" t="s">
        <v>2851</v>
      </c>
      <c r="AB128" s="20">
        <v>76</v>
      </c>
      <c r="AC128" s="18" t="s">
        <v>2863</v>
      </c>
      <c r="AD128" s="79">
        <v>275000000</v>
      </c>
      <c r="AE128" s="79">
        <v>0</v>
      </c>
      <c r="AF128" s="79">
        <v>0</v>
      </c>
      <c r="AG128" s="79">
        <v>0</v>
      </c>
      <c r="AH128" s="79">
        <v>275000000</v>
      </c>
      <c r="AI128" s="63">
        <v>1</v>
      </c>
      <c r="AJ128" s="64">
        <v>17</v>
      </c>
      <c r="AK128" s="130">
        <v>1</v>
      </c>
      <c r="AL128" s="64">
        <v>18</v>
      </c>
      <c r="AM128" s="130">
        <v>1.0588235294117647</v>
      </c>
      <c r="AN128" s="131" t="s">
        <v>2369</v>
      </c>
      <c r="AO128" s="131" t="s">
        <v>2369</v>
      </c>
      <c r="AP128" s="132" t="s">
        <v>2370</v>
      </c>
      <c r="AQ128" s="77">
        <v>17</v>
      </c>
      <c r="AR128" s="77">
        <v>0</v>
      </c>
      <c r="AS128" s="77">
        <v>0</v>
      </c>
      <c r="AT128" s="77">
        <v>0</v>
      </c>
      <c r="AU128" s="77">
        <v>18</v>
      </c>
      <c r="AV128" s="77">
        <v>0</v>
      </c>
      <c r="AW128" s="77">
        <v>0</v>
      </c>
      <c r="AX128" s="76">
        <v>0</v>
      </c>
      <c r="AY128" s="78" t="s">
        <v>2371</v>
      </c>
      <c r="AZ128" s="78" t="s">
        <v>54</v>
      </c>
      <c r="BA128" s="78" t="s">
        <v>54</v>
      </c>
      <c r="BB128" s="78"/>
      <c r="BC128" s="79">
        <v>0</v>
      </c>
      <c r="BD128" s="79">
        <v>253125000</v>
      </c>
      <c r="BE128" s="80">
        <v>0</v>
      </c>
      <c r="BF128" s="80">
        <v>0</v>
      </c>
      <c r="BG128" s="80">
        <v>0</v>
      </c>
      <c r="BH128" s="80">
        <v>248076704</v>
      </c>
      <c r="BI128" s="80"/>
      <c r="BJ128" s="80"/>
      <c r="BK128" s="80">
        <v>0</v>
      </c>
      <c r="BL128" s="80">
        <v>248076704</v>
      </c>
      <c r="BM128" s="74">
        <v>0</v>
      </c>
      <c r="BN128" s="80">
        <v>238015204</v>
      </c>
      <c r="BO128" s="80"/>
      <c r="BP128" s="133"/>
      <c r="BQ128" s="25">
        <v>0</v>
      </c>
      <c r="BR128" s="82" t="s">
        <v>3200</v>
      </c>
      <c r="BS128" s="82" t="s">
        <v>3201</v>
      </c>
      <c r="BT128" s="134" t="s">
        <v>54</v>
      </c>
      <c r="BU128" s="26"/>
    </row>
    <row r="129" spans="1:73" ht="55" customHeight="1">
      <c r="A129" s="15">
        <v>128</v>
      </c>
      <c r="B129" s="16">
        <v>2</v>
      </c>
      <c r="C129" s="17" t="s">
        <v>550</v>
      </c>
      <c r="D129" s="16">
        <v>5</v>
      </c>
      <c r="E129" s="18" t="s">
        <v>2845</v>
      </c>
      <c r="F129" s="16">
        <v>55</v>
      </c>
      <c r="G129" s="18" t="s">
        <v>2846</v>
      </c>
      <c r="H129" s="19">
        <v>128</v>
      </c>
      <c r="I129" s="29" t="s">
        <v>3202</v>
      </c>
      <c r="J129" s="15">
        <v>1739</v>
      </c>
      <c r="K129" s="18" t="s">
        <v>3192</v>
      </c>
      <c r="L129" s="20" t="s">
        <v>2867</v>
      </c>
      <c r="M129" s="17" t="s">
        <v>229</v>
      </c>
      <c r="N129" s="15">
        <v>17394</v>
      </c>
      <c r="O129" s="17" t="s">
        <v>2868</v>
      </c>
      <c r="P129" s="73">
        <v>40</v>
      </c>
      <c r="Q129" s="18" t="s">
        <v>2869</v>
      </c>
      <c r="R129" s="18" t="s">
        <v>2870</v>
      </c>
      <c r="S129" s="18" t="s">
        <v>3202</v>
      </c>
      <c r="T129" s="18" t="s">
        <v>225</v>
      </c>
      <c r="U129" s="51">
        <v>7</v>
      </c>
      <c r="V129" s="20" t="s">
        <v>2457</v>
      </c>
      <c r="W129" s="20" t="s">
        <v>2871</v>
      </c>
      <c r="X129" s="16">
        <v>98</v>
      </c>
      <c r="Y129" s="20" t="s">
        <v>491</v>
      </c>
      <c r="Z129" s="20">
        <v>35</v>
      </c>
      <c r="AA129" s="20" t="s">
        <v>2851</v>
      </c>
      <c r="AB129" s="20">
        <v>79</v>
      </c>
      <c r="AC129" s="18" t="s">
        <v>2872</v>
      </c>
      <c r="AD129" s="79">
        <v>0</v>
      </c>
      <c r="AE129" s="79">
        <v>259000000</v>
      </c>
      <c r="AF129" s="79">
        <v>259000000</v>
      </c>
      <c r="AG129" s="79">
        <v>260000000</v>
      </c>
      <c r="AH129" s="79">
        <v>778000000</v>
      </c>
      <c r="AI129" s="63">
        <v>1</v>
      </c>
      <c r="AJ129" s="64">
        <v>13</v>
      </c>
      <c r="AK129" s="130">
        <v>0.32500000000000001</v>
      </c>
      <c r="AL129" s="64">
        <v>10</v>
      </c>
      <c r="AM129" s="130">
        <v>0.25</v>
      </c>
      <c r="AN129" s="131" t="s">
        <v>2449</v>
      </c>
      <c r="AO129" s="131" t="s">
        <v>2449</v>
      </c>
      <c r="AP129" s="132" t="s">
        <v>2370</v>
      </c>
      <c r="AQ129" s="77">
        <v>0</v>
      </c>
      <c r="AR129" s="77">
        <v>13</v>
      </c>
      <c r="AS129" s="77">
        <v>0</v>
      </c>
      <c r="AT129" s="77">
        <v>0</v>
      </c>
      <c r="AU129" s="77">
        <v>0</v>
      </c>
      <c r="AV129" s="77">
        <v>10</v>
      </c>
      <c r="AW129" s="77">
        <v>0</v>
      </c>
      <c r="AX129" s="76">
        <v>0</v>
      </c>
      <c r="AY129" s="78" t="s">
        <v>54</v>
      </c>
      <c r="AZ129" s="78" t="s">
        <v>2371</v>
      </c>
      <c r="BA129" s="78" t="s">
        <v>2825</v>
      </c>
      <c r="BB129" s="78"/>
      <c r="BC129" s="79">
        <v>350000000</v>
      </c>
      <c r="BD129" s="79">
        <v>0</v>
      </c>
      <c r="BE129" s="80">
        <v>200000000</v>
      </c>
      <c r="BF129" s="80">
        <v>350000000</v>
      </c>
      <c r="BG129" s="80">
        <v>0</v>
      </c>
      <c r="BH129" s="80"/>
      <c r="BI129" s="80">
        <v>156540000.5</v>
      </c>
      <c r="BJ129" s="80">
        <v>73000000</v>
      </c>
      <c r="BK129" s="80">
        <v>0</v>
      </c>
      <c r="BL129" s="80">
        <v>229540000.5</v>
      </c>
      <c r="BM129" s="74">
        <v>48850000</v>
      </c>
      <c r="BN129" s="80"/>
      <c r="BO129" s="80">
        <v>11710000.5</v>
      </c>
      <c r="BP129" s="133">
        <v>48850000</v>
      </c>
      <c r="BQ129" s="25">
        <v>0</v>
      </c>
      <c r="BR129" s="82" t="s">
        <v>54</v>
      </c>
      <c r="BS129" s="82" t="s">
        <v>3203</v>
      </c>
      <c r="BT129" s="134" t="s">
        <v>3204</v>
      </c>
      <c r="BU129" s="26"/>
    </row>
    <row r="130" spans="1:73" ht="55" customHeight="1">
      <c r="A130" s="15">
        <v>129</v>
      </c>
      <c r="B130" s="16">
        <v>2</v>
      </c>
      <c r="C130" s="17" t="s">
        <v>550</v>
      </c>
      <c r="D130" s="16">
        <v>5</v>
      </c>
      <c r="E130" s="18" t="s">
        <v>2845</v>
      </c>
      <c r="F130" s="16">
        <v>57</v>
      </c>
      <c r="G130" s="18" t="s">
        <v>244</v>
      </c>
      <c r="H130" s="19">
        <v>129</v>
      </c>
      <c r="I130" s="18" t="s">
        <v>3205</v>
      </c>
      <c r="J130" s="15">
        <v>1741</v>
      </c>
      <c r="K130" s="18" t="s">
        <v>3206</v>
      </c>
      <c r="L130" s="20" t="s">
        <v>2885</v>
      </c>
      <c r="M130" s="17" t="s">
        <v>366</v>
      </c>
      <c r="N130" s="15">
        <v>17412</v>
      </c>
      <c r="O130" s="17" t="s">
        <v>2563</v>
      </c>
      <c r="P130" s="73">
        <v>1</v>
      </c>
      <c r="Q130" s="18" t="s">
        <v>2886</v>
      </c>
      <c r="R130" s="18" t="s">
        <v>2887</v>
      </c>
      <c r="S130" s="18" t="s">
        <v>3205</v>
      </c>
      <c r="T130" s="18" t="s">
        <v>2431</v>
      </c>
      <c r="U130" s="16">
        <v>10</v>
      </c>
      <c r="V130" s="20" t="s">
        <v>2888</v>
      </c>
      <c r="W130" s="20" t="s">
        <v>2889</v>
      </c>
      <c r="X130" s="16">
        <v>98</v>
      </c>
      <c r="Y130" s="20" t="s">
        <v>491</v>
      </c>
      <c r="Z130" s="20">
        <v>35</v>
      </c>
      <c r="AA130" s="20" t="s">
        <v>2851</v>
      </c>
      <c r="AB130" s="20">
        <v>83</v>
      </c>
      <c r="AC130" s="18" t="s">
        <v>2890</v>
      </c>
      <c r="AD130" s="79">
        <v>69000000</v>
      </c>
      <c r="AE130" s="79">
        <v>72000000</v>
      </c>
      <c r="AF130" s="79">
        <v>72000000</v>
      </c>
      <c r="AG130" s="79">
        <v>74000000</v>
      </c>
      <c r="AH130" s="79">
        <v>287000000</v>
      </c>
      <c r="AI130" s="63">
        <v>1</v>
      </c>
      <c r="AJ130" s="64">
        <v>0.5</v>
      </c>
      <c r="AK130" s="130">
        <v>0.5</v>
      </c>
      <c r="AL130" s="64">
        <v>0.5</v>
      </c>
      <c r="AM130" s="130">
        <v>0.5</v>
      </c>
      <c r="AN130" s="131" t="s">
        <v>2384</v>
      </c>
      <c r="AO130" s="131" t="s">
        <v>2384</v>
      </c>
      <c r="AP130" s="132" t="s">
        <v>2370</v>
      </c>
      <c r="AQ130" s="77">
        <v>1</v>
      </c>
      <c r="AR130" s="77">
        <v>1</v>
      </c>
      <c r="AS130" s="77">
        <v>0</v>
      </c>
      <c r="AT130" s="77">
        <v>0</v>
      </c>
      <c r="AU130" s="77">
        <v>1</v>
      </c>
      <c r="AV130" s="77">
        <v>1</v>
      </c>
      <c r="AW130" s="77">
        <v>0</v>
      </c>
      <c r="AX130" s="76">
        <v>0</v>
      </c>
      <c r="AY130" s="78" t="s">
        <v>2371</v>
      </c>
      <c r="AZ130" s="78" t="s">
        <v>2371</v>
      </c>
      <c r="BA130" s="78" t="s">
        <v>2825</v>
      </c>
      <c r="BB130" s="78"/>
      <c r="BC130" s="79">
        <v>110000000</v>
      </c>
      <c r="BD130" s="79">
        <v>63512000</v>
      </c>
      <c r="BE130" s="80">
        <v>56458000</v>
      </c>
      <c r="BF130" s="80">
        <v>110000000</v>
      </c>
      <c r="BG130" s="80">
        <v>0</v>
      </c>
      <c r="BH130" s="80">
        <v>54000000</v>
      </c>
      <c r="BI130" s="80">
        <v>75000000</v>
      </c>
      <c r="BJ130" s="80"/>
      <c r="BK130" s="80">
        <v>0</v>
      </c>
      <c r="BL130" s="80">
        <v>129000000</v>
      </c>
      <c r="BM130" s="74">
        <v>0</v>
      </c>
      <c r="BN130" s="80">
        <v>0</v>
      </c>
      <c r="BO130" s="80">
        <v>15000000</v>
      </c>
      <c r="BP130" s="133"/>
      <c r="BQ130" s="25">
        <v>0</v>
      </c>
      <c r="BR130" s="82" t="s">
        <v>3207</v>
      </c>
      <c r="BS130" s="82" t="s">
        <v>3208</v>
      </c>
      <c r="BT130" s="134" t="s">
        <v>54</v>
      </c>
      <c r="BU130" s="26"/>
    </row>
    <row r="131" spans="1:73" ht="55" customHeight="1">
      <c r="A131" s="15">
        <v>130</v>
      </c>
      <c r="B131" s="16">
        <v>2</v>
      </c>
      <c r="C131" s="17" t="s">
        <v>550</v>
      </c>
      <c r="D131" s="16">
        <v>5</v>
      </c>
      <c r="E131" s="18" t="s">
        <v>2845</v>
      </c>
      <c r="F131" s="16">
        <v>57</v>
      </c>
      <c r="G131" s="18" t="s">
        <v>244</v>
      </c>
      <c r="H131" s="19">
        <v>130</v>
      </c>
      <c r="I131" s="18" t="s">
        <v>2876</v>
      </c>
      <c r="J131" s="15">
        <v>1741</v>
      </c>
      <c r="K131" s="18" t="s">
        <v>3206</v>
      </c>
      <c r="L131" s="20" t="s">
        <v>2878</v>
      </c>
      <c r="M131" s="17" t="s">
        <v>229</v>
      </c>
      <c r="N131" s="15">
        <v>17411</v>
      </c>
      <c r="O131" s="17" t="s">
        <v>2563</v>
      </c>
      <c r="P131" s="73">
        <v>4</v>
      </c>
      <c r="Q131" s="18" t="s">
        <v>2747</v>
      </c>
      <c r="R131" s="18" t="s">
        <v>2879</v>
      </c>
      <c r="S131" s="18" t="s">
        <v>2876</v>
      </c>
      <c r="T131" s="18" t="s">
        <v>2363</v>
      </c>
      <c r="U131" s="16">
        <v>1</v>
      </c>
      <c r="V131" s="20" t="s">
        <v>2880</v>
      </c>
      <c r="W131" s="20" t="s">
        <v>2881</v>
      </c>
      <c r="X131" s="16">
        <v>98</v>
      </c>
      <c r="Y131" s="20" t="s">
        <v>491</v>
      </c>
      <c r="Z131" s="20">
        <v>37</v>
      </c>
      <c r="AA131" s="20" t="s">
        <v>2881</v>
      </c>
      <c r="AB131" s="20">
        <v>82</v>
      </c>
      <c r="AC131" s="18" t="s">
        <v>492</v>
      </c>
      <c r="AD131" s="79">
        <v>1554000000</v>
      </c>
      <c r="AE131" s="79">
        <v>1601000000</v>
      </c>
      <c r="AF131" s="79">
        <v>1651000000</v>
      </c>
      <c r="AG131" s="79">
        <v>1704000000</v>
      </c>
      <c r="AH131" s="79">
        <v>6510000000</v>
      </c>
      <c r="AI131" s="63">
        <v>1</v>
      </c>
      <c r="AJ131" s="64">
        <v>3</v>
      </c>
      <c r="AK131" s="130">
        <v>0.75</v>
      </c>
      <c r="AL131" s="64">
        <v>2.75</v>
      </c>
      <c r="AM131" s="130">
        <v>0.6875</v>
      </c>
      <c r="AN131" s="131" t="s">
        <v>2368</v>
      </c>
      <c r="AO131" s="131" t="s">
        <v>2384</v>
      </c>
      <c r="AP131" s="132" t="s">
        <v>2370</v>
      </c>
      <c r="AQ131" s="77">
        <v>1</v>
      </c>
      <c r="AR131" s="77">
        <v>1</v>
      </c>
      <c r="AS131" s="77">
        <v>1</v>
      </c>
      <c r="AT131" s="77">
        <v>0</v>
      </c>
      <c r="AU131" s="77">
        <v>1</v>
      </c>
      <c r="AV131" s="77">
        <v>1</v>
      </c>
      <c r="AW131" s="77">
        <v>0.75</v>
      </c>
      <c r="AX131" s="76">
        <v>0</v>
      </c>
      <c r="AY131" s="78" t="s">
        <v>2371</v>
      </c>
      <c r="AZ131" s="78" t="s">
        <v>2371</v>
      </c>
      <c r="BA131" s="78" t="s">
        <v>2372</v>
      </c>
      <c r="BB131" s="78"/>
      <c r="BC131" s="79">
        <v>2700000000</v>
      </c>
      <c r="BD131" s="79">
        <v>1430389000</v>
      </c>
      <c r="BE131" s="80">
        <v>2106514000</v>
      </c>
      <c r="BF131" s="80">
        <v>2700000000</v>
      </c>
      <c r="BG131" s="80">
        <v>0</v>
      </c>
      <c r="BH131" s="80">
        <v>1439849665</v>
      </c>
      <c r="BI131" s="80">
        <v>2490965213</v>
      </c>
      <c r="BJ131" s="80">
        <v>2371213659</v>
      </c>
      <c r="BK131" s="80">
        <v>0</v>
      </c>
      <c r="BL131" s="80">
        <v>6302028537</v>
      </c>
      <c r="BM131" s="74">
        <v>1477788442</v>
      </c>
      <c r="BN131" s="80">
        <v>1277150231</v>
      </c>
      <c r="BO131" s="80">
        <v>1973815047</v>
      </c>
      <c r="BP131" s="133">
        <v>1477788442</v>
      </c>
      <c r="BQ131" s="25">
        <v>0</v>
      </c>
      <c r="BR131" s="82" t="s">
        <v>3209</v>
      </c>
      <c r="BS131" s="82" t="s">
        <v>3210</v>
      </c>
      <c r="BT131" s="134" t="s">
        <v>3211</v>
      </c>
      <c r="BU131" s="26"/>
    </row>
    <row r="132" spans="1:73" ht="55" customHeight="1">
      <c r="A132" s="15">
        <v>131</v>
      </c>
      <c r="B132" s="16">
        <v>2</v>
      </c>
      <c r="C132" s="17" t="s">
        <v>550</v>
      </c>
      <c r="D132" s="16">
        <v>5</v>
      </c>
      <c r="E132" s="18" t="s">
        <v>2845</v>
      </c>
      <c r="F132" s="16">
        <v>57</v>
      </c>
      <c r="G132" s="18" t="s">
        <v>244</v>
      </c>
      <c r="H132" s="19">
        <v>131</v>
      </c>
      <c r="I132" s="18" t="s">
        <v>2894</v>
      </c>
      <c r="J132" s="15">
        <v>1841</v>
      </c>
      <c r="K132" s="18" t="s">
        <v>3212</v>
      </c>
      <c r="L132" s="20" t="s">
        <v>173</v>
      </c>
      <c r="M132" s="17" t="s">
        <v>229</v>
      </c>
      <c r="N132" s="15">
        <v>18411</v>
      </c>
      <c r="O132" s="17" t="s">
        <v>2563</v>
      </c>
      <c r="P132" s="73">
        <v>4</v>
      </c>
      <c r="Q132" s="18" t="s">
        <v>2595</v>
      </c>
      <c r="R132" s="18" t="s">
        <v>2896</v>
      </c>
      <c r="S132" s="18" t="s">
        <v>2894</v>
      </c>
      <c r="T132" s="18" t="s">
        <v>2363</v>
      </c>
      <c r="U132" s="16">
        <v>2</v>
      </c>
      <c r="V132" s="20" t="s">
        <v>2897</v>
      </c>
      <c r="W132" s="20" t="s">
        <v>504</v>
      </c>
      <c r="X132" s="16">
        <v>98</v>
      </c>
      <c r="Y132" s="20" t="s">
        <v>491</v>
      </c>
      <c r="Z132" s="20">
        <v>38</v>
      </c>
      <c r="AA132" s="20" t="s">
        <v>2898</v>
      </c>
      <c r="AB132" s="20">
        <v>84</v>
      </c>
      <c r="AC132" s="18" t="s">
        <v>2899</v>
      </c>
      <c r="AD132" s="79">
        <v>1295000000</v>
      </c>
      <c r="AE132" s="79">
        <v>1335000000</v>
      </c>
      <c r="AF132" s="79">
        <v>1377000000</v>
      </c>
      <c r="AG132" s="79">
        <v>1422000000</v>
      </c>
      <c r="AH132" s="79">
        <v>5429000000</v>
      </c>
      <c r="AI132" s="63">
        <v>1</v>
      </c>
      <c r="AJ132" s="64">
        <v>3</v>
      </c>
      <c r="AK132" s="130">
        <v>0.75</v>
      </c>
      <c r="AL132" s="64">
        <v>2.75</v>
      </c>
      <c r="AM132" s="130">
        <v>0.6875</v>
      </c>
      <c r="AN132" s="131" t="s">
        <v>2368</v>
      </c>
      <c r="AO132" s="131" t="s">
        <v>2384</v>
      </c>
      <c r="AP132" s="132" t="s">
        <v>2370</v>
      </c>
      <c r="AQ132" s="77">
        <v>1</v>
      </c>
      <c r="AR132" s="77">
        <v>1</v>
      </c>
      <c r="AS132" s="77">
        <v>1</v>
      </c>
      <c r="AT132" s="77">
        <v>0</v>
      </c>
      <c r="AU132" s="77">
        <v>1</v>
      </c>
      <c r="AV132" s="77">
        <v>1</v>
      </c>
      <c r="AW132" s="77">
        <v>0.75</v>
      </c>
      <c r="AX132" s="76">
        <v>0</v>
      </c>
      <c r="AY132" s="78" t="s">
        <v>2371</v>
      </c>
      <c r="AZ132" s="78" t="s">
        <v>2371</v>
      </c>
      <c r="BA132" s="78" t="s">
        <v>2372</v>
      </c>
      <c r="BB132" s="78"/>
      <c r="BC132" s="79">
        <v>2050000000</v>
      </c>
      <c r="BD132" s="79">
        <v>1191991000</v>
      </c>
      <c r="BE132" s="80">
        <v>1412220000</v>
      </c>
      <c r="BF132" s="80">
        <v>2050000000</v>
      </c>
      <c r="BG132" s="80">
        <v>0</v>
      </c>
      <c r="BH132" s="80">
        <v>1191855865</v>
      </c>
      <c r="BI132" s="80">
        <v>1632142862</v>
      </c>
      <c r="BJ132" s="80">
        <v>1608139333</v>
      </c>
      <c r="BK132" s="80">
        <v>0</v>
      </c>
      <c r="BL132" s="80">
        <v>4432138060</v>
      </c>
      <c r="BM132" s="74">
        <v>979150467</v>
      </c>
      <c r="BN132" s="80">
        <v>1028092336</v>
      </c>
      <c r="BO132" s="80">
        <v>1403826700</v>
      </c>
      <c r="BP132" s="133">
        <v>979150467</v>
      </c>
      <c r="BQ132" s="25">
        <v>0</v>
      </c>
      <c r="BR132" s="82" t="s">
        <v>3213</v>
      </c>
      <c r="BS132" s="82" t="s">
        <v>3214</v>
      </c>
      <c r="BT132" s="134" t="s">
        <v>3215</v>
      </c>
      <c r="BU132" s="26"/>
    </row>
    <row r="133" spans="1:73" ht="55" customHeight="1">
      <c r="A133" s="33">
        <v>132</v>
      </c>
      <c r="B133" s="34">
        <v>3</v>
      </c>
      <c r="C133" s="35" t="s">
        <v>676</v>
      </c>
      <c r="D133" s="34">
        <v>1</v>
      </c>
      <c r="E133" s="36" t="s">
        <v>2356</v>
      </c>
      <c r="F133" s="34">
        <v>1</v>
      </c>
      <c r="G133" s="36" t="s">
        <v>2357</v>
      </c>
      <c r="H133" s="37">
        <v>132</v>
      </c>
      <c r="I133" s="36" t="s">
        <v>3216</v>
      </c>
      <c r="J133" s="33">
        <v>2081</v>
      </c>
      <c r="K133" s="36" t="s">
        <v>3217</v>
      </c>
      <c r="L133" s="38" t="s">
        <v>106</v>
      </c>
      <c r="M133" s="17" t="s">
        <v>366</v>
      </c>
      <c r="N133" s="15">
        <v>20812</v>
      </c>
      <c r="O133" s="17" t="s">
        <v>2360</v>
      </c>
      <c r="P133" s="73">
        <v>7086</v>
      </c>
      <c r="Q133" s="18" t="s">
        <v>2361</v>
      </c>
      <c r="R133" s="36" t="s">
        <v>2362</v>
      </c>
      <c r="S133" s="39" t="s">
        <v>3218</v>
      </c>
      <c r="T133" s="18" t="s">
        <v>2363</v>
      </c>
      <c r="U133" s="16">
        <v>3</v>
      </c>
      <c r="V133" s="20" t="s">
        <v>2364</v>
      </c>
      <c r="W133" s="20" t="s">
        <v>2365</v>
      </c>
      <c r="X133" s="16">
        <v>92</v>
      </c>
      <c r="Y133" s="20" t="s">
        <v>312</v>
      </c>
      <c r="Z133" s="20">
        <v>1</v>
      </c>
      <c r="AA133" s="20" t="s">
        <v>2366</v>
      </c>
      <c r="AB133" s="20">
        <v>1</v>
      </c>
      <c r="AC133" s="27" t="s">
        <v>2367</v>
      </c>
      <c r="AD133" s="79">
        <v>570000000</v>
      </c>
      <c r="AE133" s="136">
        <v>1242000000</v>
      </c>
      <c r="AF133" s="136">
        <v>1197000000</v>
      </c>
      <c r="AG133" s="136">
        <v>0</v>
      </c>
      <c r="AH133" s="79">
        <v>3009000000</v>
      </c>
      <c r="AI133" s="63">
        <v>1</v>
      </c>
      <c r="AJ133" s="64">
        <v>3543</v>
      </c>
      <c r="AK133" s="130">
        <v>0.5</v>
      </c>
      <c r="AL133" s="64">
        <v>4012.75</v>
      </c>
      <c r="AM133" s="130">
        <v>0.56629268981089476</v>
      </c>
      <c r="AN133" s="131" t="s">
        <v>2384</v>
      </c>
      <c r="AO133" s="131" t="s">
        <v>2384</v>
      </c>
      <c r="AP133" s="132" t="s">
        <v>2370</v>
      </c>
      <c r="AQ133" s="77">
        <v>7086</v>
      </c>
      <c r="AR133" s="77">
        <v>7086</v>
      </c>
      <c r="AS133" s="77">
        <v>0</v>
      </c>
      <c r="AT133" s="77">
        <v>0</v>
      </c>
      <c r="AU133" s="77">
        <v>7086</v>
      </c>
      <c r="AV133" s="77">
        <v>8965</v>
      </c>
      <c r="AW133" s="77">
        <v>0</v>
      </c>
      <c r="AX133" s="76">
        <v>0</v>
      </c>
      <c r="AY133" s="78" t="s">
        <v>2371</v>
      </c>
      <c r="AZ133" s="78" t="s">
        <v>2371</v>
      </c>
      <c r="BA133" s="78" t="s">
        <v>54</v>
      </c>
      <c r="BB133" s="78"/>
      <c r="BC133" s="137">
        <v>2000000000</v>
      </c>
      <c r="BD133" s="137">
        <v>570000000</v>
      </c>
      <c r="BE133" s="80">
        <v>1853000000</v>
      </c>
      <c r="BF133" s="80">
        <v>2000000000</v>
      </c>
      <c r="BG133" s="80">
        <v>0</v>
      </c>
      <c r="BH133" s="80">
        <v>1626905617</v>
      </c>
      <c r="BI133" s="80">
        <v>1853000000</v>
      </c>
      <c r="BJ133" s="80"/>
      <c r="BK133" s="80">
        <v>0</v>
      </c>
      <c r="BL133" s="80">
        <v>3479905617</v>
      </c>
      <c r="BM133" s="74">
        <v>0</v>
      </c>
      <c r="BN133" s="80">
        <v>1626905617</v>
      </c>
      <c r="BO133" s="80">
        <v>1853000000</v>
      </c>
      <c r="BP133" s="133"/>
      <c r="BQ133" s="25">
        <v>0</v>
      </c>
      <c r="BR133" s="82" t="s">
        <v>3219</v>
      </c>
      <c r="BS133" s="82" t="s">
        <v>3220</v>
      </c>
      <c r="BT133" s="134" t="s">
        <v>3221</v>
      </c>
      <c r="BU133" s="26"/>
    </row>
    <row r="134" spans="1:73" ht="55" customHeight="1">
      <c r="A134" s="33">
        <v>133</v>
      </c>
      <c r="B134" s="34">
        <v>3</v>
      </c>
      <c r="C134" s="35" t="s">
        <v>676</v>
      </c>
      <c r="D134" s="34">
        <v>1</v>
      </c>
      <c r="E134" s="36" t="s">
        <v>2356</v>
      </c>
      <c r="F134" s="38">
        <v>1</v>
      </c>
      <c r="G134" s="36" t="s">
        <v>2357</v>
      </c>
      <c r="H134" s="37">
        <v>133</v>
      </c>
      <c r="I134" s="36" t="s">
        <v>3222</v>
      </c>
      <c r="J134" s="33">
        <v>2081</v>
      </c>
      <c r="K134" s="36" t="s">
        <v>3217</v>
      </c>
      <c r="L134" s="38" t="s">
        <v>2377</v>
      </c>
      <c r="M134" s="17" t="s">
        <v>366</v>
      </c>
      <c r="N134" s="15">
        <v>20811</v>
      </c>
      <c r="O134" s="17" t="s">
        <v>2378</v>
      </c>
      <c r="P134" s="73">
        <v>2500</v>
      </c>
      <c r="Q134" s="18" t="s">
        <v>2379</v>
      </c>
      <c r="R134" s="36" t="s">
        <v>2380</v>
      </c>
      <c r="S134" s="39" t="s">
        <v>3222</v>
      </c>
      <c r="T134" s="18" t="s">
        <v>2363</v>
      </c>
      <c r="U134" s="16">
        <v>3</v>
      </c>
      <c r="V134" s="20" t="s">
        <v>2364</v>
      </c>
      <c r="W134" s="38" t="s">
        <v>2382</v>
      </c>
      <c r="X134" s="16">
        <v>92</v>
      </c>
      <c r="Y134" s="20" t="s">
        <v>312</v>
      </c>
      <c r="Z134" s="20">
        <v>1</v>
      </c>
      <c r="AA134" s="20" t="s">
        <v>2366</v>
      </c>
      <c r="AB134" s="20">
        <v>2</v>
      </c>
      <c r="AC134" s="18" t="s">
        <v>2383</v>
      </c>
      <c r="AD134" s="79">
        <v>4474000000</v>
      </c>
      <c r="AE134" s="136">
        <v>4636000000</v>
      </c>
      <c r="AF134" s="136">
        <v>5265000000</v>
      </c>
      <c r="AG134" s="136">
        <v>5647000000</v>
      </c>
      <c r="AH134" s="79">
        <v>20022000000</v>
      </c>
      <c r="AI134" s="63">
        <v>1</v>
      </c>
      <c r="AJ134" s="64">
        <v>1875</v>
      </c>
      <c r="AK134" s="130">
        <v>0.75</v>
      </c>
      <c r="AL134" s="64">
        <v>1875</v>
      </c>
      <c r="AM134" s="130">
        <v>0.75</v>
      </c>
      <c r="AN134" s="131" t="s">
        <v>2368</v>
      </c>
      <c r="AO134" s="131" t="s">
        <v>2368</v>
      </c>
      <c r="AP134" s="132" t="s">
        <v>2370</v>
      </c>
      <c r="AQ134" s="77">
        <v>2500</v>
      </c>
      <c r="AR134" s="77">
        <v>2500</v>
      </c>
      <c r="AS134" s="77">
        <v>2500</v>
      </c>
      <c r="AT134" s="77">
        <v>0</v>
      </c>
      <c r="AU134" s="77">
        <v>2500</v>
      </c>
      <c r="AV134" s="77">
        <v>2500</v>
      </c>
      <c r="AW134" s="77">
        <v>2500</v>
      </c>
      <c r="AX134" s="76">
        <v>0</v>
      </c>
      <c r="AY134" s="78" t="s">
        <v>2371</v>
      </c>
      <c r="AZ134" s="78" t="s">
        <v>2371</v>
      </c>
      <c r="BA134" s="78" t="s">
        <v>2372</v>
      </c>
      <c r="BB134" s="78"/>
      <c r="BC134" s="137">
        <v>5265000000</v>
      </c>
      <c r="BD134" s="137">
        <v>4474000000</v>
      </c>
      <c r="BE134" s="80">
        <v>4636000000</v>
      </c>
      <c r="BF134" s="80">
        <v>5265000000</v>
      </c>
      <c r="BG134" s="80">
        <v>0</v>
      </c>
      <c r="BH134" s="80">
        <v>4260961577</v>
      </c>
      <c r="BI134" s="80">
        <v>4441000000</v>
      </c>
      <c r="BJ134" s="80">
        <v>4269198900</v>
      </c>
      <c r="BK134" s="80">
        <v>0</v>
      </c>
      <c r="BL134" s="80">
        <v>12971160477</v>
      </c>
      <c r="BM134" s="74">
        <v>3185080777</v>
      </c>
      <c r="BN134" s="80">
        <v>4193512459</v>
      </c>
      <c r="BO134" s="80">
        <v>4298631720</v>
      </c>
      <c r="BP134" s="133">
        <v>3185080777</v>
      </c>
      <c r="BQ134" s="25">
        <v>0</v>
      </c>
      <c r="BR134" s="82" t="s">
        <v>54</v>
      </c>
      <c r="BS134" s="82" t="s">
        <v>3223</v>
      </c>
      <c r="BT134" s="134" t="s">
        <v>3224</v>
      </c>
      <c r="BU134" s="26"/>
    </row>
    <row r="135" spans="1:73" ht="55" customHeight="1">
      <c r="A135" s="33">
        <v>134</v>
      </c>
      <c r="B135" s="16">
        <v>3</v>
      </c>
      <c r="C135" s="17" t="s">
        <v>676</v>
      </c>
      <c r="D135" s="16">
        <v>1</v>
      </c>
      <c r="E135" s="18" t="s">
        <v>2356</v>
      </c>
      <c r="F135" s="20">
        <v>6</v>
      </c>
      <c r="G135" s="18" t="s">
        <v>2388</v>
      </c>
      <c r="H135" s="19">
        <v>134</v>
      </c>
      <c r="I135" s="18" t="s">
        <v>3225</v>
      </c>
      <c r="J135" s="15">
        <v>2188</v>
      </c>
      <c r="K135" s="18" t="s">
        <v>3226</v>
      </c>
      <c r="L135" s="38" t="s">
        <v>2412</v>
      </c>
      <c r="M135" s="17" t="s">
        <v>229</v>
      </c>
      <c r="N135" s="15">
        <v>21882</v>
      </c>
      <c r="O135" s="17" t="s">
        <v>2413</v>
      </c>
      <c r="P135" s="73">
        <v>50</v>
      </c>
      <c r="Q135" s="18" t="s">
        <v>2393</v>
      </c>
      <c r="R135" s="36" t="s">
        <v>2922</v>
      </c>
      <c r="S135" s="39" t="s">
        <v>3225</v>
      </c>
      <c r="T135" s="18" t="s">
        <v>225</v>
      </c>
      <c r="U135" s="16">
        <v>5</v>
      </c>
      <c r="V135" s="20" t="s">
        <v>2395</v>
      </c>
      <c r="W135" s="38" t="s">
        <v>2415</v>
      </c>
      <c r="X135" s="16">
        <v>89</v>
      </c>
      <c r="Y135" s="51" t="s">
        <v>388</v>
      </c>
      <c r="Z135" s="20">
        <v>14</v>
      </c>
      <c r="AA135" s="20" t="s">
        <v>2397</v>
      </c>
      <c r="AB135" s="20">
        <v>21</v>
      </c>
      <c r="AC135" s="27" t="s">
        <v>2416</v>
      </c>
      <c r="AD135" s="79">
        <v>316000000</v>
      </c>
      <c r="AE135" s="136">
        <v>326000000</v>
      </c>
      <c r="AF135" s="136">
        <v>336000000</v>
      </c>
      <c r="AG135" s="136">
        <v>347000000</v>
      </c>
      <c r="AH135" s="79">
        <v>1325000000</v>
      </c>
      <c r="AI135" s="63">
        <v>1</v>
      </c>
      <c r="AJ135" s="64">
        <v>26</v>
      </c>
      <c r="AK135" s="130">
        <v>0.52</v>
      </c>
      <c r="AL135" s="64">
        <v>11</v>
      </c>
      <c r="AM135" s="130">
        <v>0.22</v>
      </c>
      <c r="AN135" s="131" t="s">
        <v>2384</v>
      </c>
      <c r="AO135" s="131" t="s">
        <v>2449</v>
      </c>
      <c r="AP135" s="132" t="s">
        <v>2370</v>
      </c>
      <c r="AQ135" s="77">
        <v>13</v>
      </c>
      <c r="AR135" s="77">
        <v>13</v>
      </c>
      <c r="AS135" s="77">
        <v>0</v>
      </c>
      <c r="AT135" s="77">
        <v>0</v>
      </c>
      <c r="AU135" s="77">
        <v>11</v>
      </c>
      <c r="AV135" s="77">
        <v>0</v>
      </c>
      <c r="AW135" s="77">
        <v>0</v>
      </c>
      <c r="AX135" s="76">
        <v>0</v>
      </c>
      <c r="AY135" s="78" t="s">
        <v>2372</v>
      </c>
      <c r="AZ135" s="78" t="s">
        <v>2372</v>
      </c>
      <c r="BA135" s="78" t="s">
        <v>54</v>
      </c>
      <c r="BB135" s="78"/>
      <c r="BC135" s="137">
        <v>484000000</v>
      </c>
      <c r="BD135" s="137">
        <v>310000000</v>
      </c>
      <c r="BE135" s="80">
        <v>366000000</v>
      </c>
      <c r="BF135" s="80">
        <v>484000000</v>
      </c>
      <c r="BG135" s="80">
        <v>0</v>
      </c>
      <c r="BH135" s="80">
        <v>275640398</v>
      </c>
      <c r="BI135" s="80">
        <v>366000000</v>
      </c>
      <c r="BJ135" s="80"/>
      <c r="BK135" s="80">
        <v>0</v>
      </c>
      <c r="BL135" s="80">
        <v>641640398</v>
      </c>
      <c r="BM135" s="74">
        <v>0</v>
      </c>
      <c r="BN135" s="80">
        <v>275640398</v>
      </c>
      <c r="BO135" s="80">
        <v>363283004</v>
      </c>
      <c r="BP135" s="133"/>
      <c r="BQ135" s="25">
        <v>0</v>
      </c>
      <c r="BR135" s="82" t="s">
        <v>3227</v>
      </c>
      <c r="BS135" s="82" t="s">
        <v>3228</v>
      </c>
      <c r="BT135" s="134" t="s">
        <v>3229</v>
      </c>
      <c r="BU135" s="26"/>
    </row>
    <row r="136" spans="1:73" ht="55" customHeight="1">
      <c r="A136" s="33">
        <v>135</v>
      </c>
      <c r="B136" s="16">
        <v>3</v>
      </c>
      <c r="C136" s="17" t="s">
        <v>676</v>
      </c>
      <c r="D136" s="16">
        <v>1</v>
      </c>
      <c r="E136" s="18" t="s">
        <v>2356</v>
      </c>
      <c r="F136" s="16">
        <v>6</v>
      </c>
      <c r="G136" s="18" t="s">
        <v>2388</v>
      </c>
      <c r="H136" s="19">
        <v>135</v>
      </c>
      <c r="I136" s="18" t="s">
        <v>3230</v>
      </c>
      <c r="J136" s="15">
        <v>2188</v>
      </c>
      <c r="K136" s="18" t="s">
        <v>3226</v>
      </c>
      <c r="L136" s="38" t="s">
        <v>56</v>
      </c>
      <c r="M136" s="17" t="s">
        <v>229</v>
      </c>
      <c r="N136" s="15">
        <v>218811</v>
      </c>
      <c r="O136" s="17" t="s">
        <v>2378</v>
      </c>
      <c r="P136" s="73">
        <v>700</v>
      </c>
      <c r="Q136" s="18" t="s">
        <v>2379</v>
      </c>
      <c r="R136" s="36" t="s">
        <v>2954</v>
      </c>
      <c r="S136" s="39" t="s">
        <v>3231</v>
      </c>
      <c r="T136" s="18" t="s">
        <v>2431</v>
      </c>
      <c r="U136" s="16">
        <v>11</v>
      </c>
      <c r="V136" s="20" t="s">
        <v>2432</v>
      </c>
      <c r="W136" s="38" t="s">
        <v>2433</v>
      </c>
      <c r="X136" s="16">
        <v>91</v>
      </c>
      <c r="Y136" s="51" t="s">
        <v>278</v>
      </c>
      <c r="Z136" s="20">
        <v>16</v>
      </c>
      <c r="AA136" s="20" t="s">
        <v>2434</v>
      </c>
      <c r="AB136" s="20">
        <v>33</v>
      </c>
      <c r="AC136" s="18" t="s">
        <v>2435</v>
      </c>
      <c r="AD136" s="79">
        <v>222000000</v>
      </c>
      <c r="AE136" s="136">
        <v>236000000</v>
      </c>
      <c r="AF136" s="136">
        <v>236000000</v>
      </c>
      <c r="AG136" s="136">
        <v>250000000</v>
      </c>
      <c r="AH136" s="79">
        <v>944000000</v>
      </c>
      <c r="AI136" s="63">
        <v>1</v>
      </c>
      <c r="AJ136" s="64">
        <v>385</v>
      </c>
      <c r="AK136" s="130">
        <v>0.55000000000000004</v>
      </c>
      <c r="AL136" s="64">
        <v>77</v>
      </c>
      <c r="AM136" s="130">
        <v>0.11</v>
      </c>
      <c r="AN136" s="131" t="s">
        <v>2384</v>
      </c>
      <c r="AO136" s="131" t="s">
        <v>2449</v>
      </c>
      <c r="AP136" s="132" t="s">
        <v>2370</v>
      </c>
      <c r="AQ136" s="77">
        <v>70</v>
      </c>
      <c r="AR136" s="77">
        <v>145</v>
      </c>
      <c r="AS136" s="77">
        <v>170</v>
      </c>
      <c r="AT136" s="77">
        <v>0</v>
      </c>
      <c r="AU136" s="77">
        <v>77</v>
      </c>
      <c r="AV136" s="77">
        <v>0</v>
      </c>
      <c r="AW136" s="77">
        <v>0</v>
      </c>
      <c r="AX136" s="76">
        <v>0</v>
      </c>
      <c r="AY136" s="78" t="s">
        <v>2371</v>
      </c>
      <c r="AZ136" s="78" t="s">
        <v>2372</v>
      </c>
      <c r="BA136" s="78" t="s">
        <v>2372</v>
      </c>
      <c r="BB136" s="78"/>
      <c r="BC136" s="137">
        <v>1196000000</v>
      </c>
      <c r="BD136" s="137">
        <v>222000000</v>
      </c>
      <c r="BE136" s="80">
        <v>456000000</v>
      </c>
      <c r="BF136" s="80">
        <v>1196000000</v>
      </c>
      <c r="BG136" s="80">
        <v>0</v>
      </c>
      <c r="BH136" s="80">
        <v>211096000</v>
      </c>
      <c r="BI136" s="80">
        <v>446719000</v>
      </c>
      <c r="BJ136" s="80">
        <v>581582600</v>
      </c>
      <c r="BK136" s="80">
        <v>0</v>
      </c>
      <c r="BL136" s="80">
        <v>1239397600</v>
      </c>
      <c r="BM136" s="74">
        <v>0</v>
      </c>
      <c r="BN136" s="80">
        <v>0</v>
      </c>
      <c r="BO136" s="80">
        <v>0</v>
      </c>
      <c r="BP136" s="133">
        <v>0</v>
      </c>
      <c r="BQ136" s="25">
        <v>0</v>
      </c>
      <c r="BR136" s="82" t="s">
        <v>3232</v>
      </c>
      <c r="BS136" s="82" t="s">
        <v>3233</v>
      </c>
      <c r="BT136" s="134" t="s">
        <v>3234</v>
      </c>
      <c r="BU136" s="26"/>
    </row>
    <row r="137" spans="1:73" ht="55" customHeight="1">
      <c r="A137" s="33">
        <v>136</v>
      </c>
      <c r="B137" s="16">
        <v>3</v>
      </c>
      <c r="C137" s="17" t="s">
        <v>676</v>
      </c>
      <c r="D137" s="16">
        <v>1</v>
      </c>
      <c r="E137" s="18" t="s">
        <v>2356</v>
      </c>
      <c r="F137" s="16">
        <v>6</v>
      </c>
      <c r="G137" s="18" t="s">
        <v>2388</v>
      </c>
      <c r="H137" s="19">
        <v>136</v>
      </c>
      <c r="I137" s="18" t="s">
        <v>2472</v>
      </c>
      <c r="J137" s="15">
        <v>2188</v>
      </c>
      <c r="K137" s="18" t="s">
        <v>3226</v>
      </c>
      <c r="L137" s="38" t="s">
        <v>2473</v>
      </c>
      <c r="M137" s="17" t="s">
        <v>229</v>
      </c>
      <c r="N137" s="15">
        <v>21887</v>
      </c>
      <c r="O137" s="17" t="s">
        <v>2442</v>
      </c>
      <c r="P137" s="73">
        <v>1</v>
      </c>
      <c r="Q137" s="18" t="s">
        <v>2443</v>
      </c>
      <c r="R137" s="36" t="s">
        <v>2943</v>
      </c>
      <c r="S137" s="39" t="s">
        <v>2472</v>
      </c>
      <c r="T137" s="18" t="s">
        <v>225</v>
      </c>
      <c r="U137" s="16">
        <v>6</v>
      </c>
      <c r="V137" s="20" t="s">
        <v>2445</v>
      </c>
      <c r="W137" s="38" t="s">
        <v>2475</v>
      </c>
      <c r="X137" s="16">
        <v>92</v>
      </c>
      <c r="Y137" s="20" t="s">
        <v>312</v>
      </c>
      <c r="Z137" s="20">
        <v>5</v>
      </c>
      <c r="AA137" s="20" t="s">
        <v>2447</v>
      </c>
      <c r="AB137" s="20">
        <v>27</v>
      </c>
      <c r="AC137" s="18" t="s">
        <v>2476</v>
      </c>
      <c r="AD137" s="79">
        <v>0</v>
      </c>
      <c r="AE137" s="136">
        <v>0</v>
      </c>
      <c r="AF137" s="136">
        <v>0</v>
      </c>
      <c r="AG137" s="136">
        <v>248000000</v>
      </c>
      <c r="AH137" s="79">
        <v>248000000</v>
      </c>
      <c r="AI137" s="63">
        <v>1</v>
      </c>
      <c r="AJ137" s="64">
        <v>0</v>
      </c>
      <c r="AK137" s="130">
        <v>0</v>
      </c>
      <c r="AL137" s="64">
        <v>0</v>
      </c>
      <c r="AM137" s="130">
        <v>0</v>
      </c>
      <c r="AN137" s="131" t="s">
        <v>2449</v>
      </c>
      <c r="AO137" s="131" t="s">
        <v>2449</v>
      </c>
      <c r="AP137" s="132" t="s">
        <v>2370</v>
      </c>
      <c r="AQ137" s="77">
        <v>0</v>
      </c>
      <c r="AR137" s="77">
        <v>0</v>
      </c>
      <c r="AS137" s="77">
        <v>0</v>
      </c>
      <c r="AT137" s="77">
        <v>0</v>
      </c>
      <c r="AU137" s="77">
        <v>0</v>
      </c>
      <c r="AV137" s="77">
        <v>0</v>
      </c>
      <c r="AW137" s="77">
        <v>0</v>
      </c>
      <c r="AX137" s="76">
        <v>0</v>
      </c>
      <c r="AY137" s="78" t="s">
        <v>54</v>
      </c>
      <c r="AZ137" s="78" t="s">
        <v>54</v>
      </c>
      <c r="BA137" s="78" t="s">
        <v>54</v>
      </c>
      <c r="BB137" s="78"/>
      <c r="BC137" s="137">
        <v>0</v>
      </c>
      <c r="BD137" s="137">
        <v>0</v>
      </c>
      <c r="BE137" s="80">
        <v>0</v>
      </c>
      <c r="BF137" s="80">
        <v>0</v>
      </c>
      <c r="BG137" s="80">
        <v>0</v>
      </c>
      <c r="BH137" s="80"/>
      <c r="BI137" s="80"/>
      <c r="BJ137" s="80"/>
      <c r="BK137" s="80">
        <v>0</v>
      </c>
      <c r="BL137" s="80">
        <v>0</v>
      </c>
      <c r="BM137" s="74">
        <v>0</v>
      </c>
      <c r="BN137" s="80"/>
      <c r="BO137" s="80"/>
      <c r="BP137" s="133"/>
      <c r="BQ137" s="25">
        <v>0</v>
      </c>
      <c r="BR137" s="82" t="s">
        <v>54</v>
      </c>
      <c r="BS137" s="82" t="s">
        <v>3235</v>
      </c>
      <c r="BT137" s="134" t="s">
        <v>54</v>
      </c>
      <c r="BU137" s="26"/>
    </row>
    <row r="138" spans="1:73" ht="55" customHeight="1">
      <c r="A138" s="33">
        <v>137</v>
      </c>
      <c r="B138" s="16">
        <v>3</v>
      </c>
      <c r="C138" s="17" t="s">
        <v>676</v>
      </c>
      <c r="D138" s="16">
        <v>1</v>
      </c>
      <c r="E138" s="18" t="s">
        <v>2356</v>
      </c>
      <c r="F138" s="16">
        <v>6</v>
      </c>
      <c r="G138" s="18" t="s">
        <v>2388</v>
      </c>
      <c r="H138" s="19">
        <v>137</v>
      </c>
      <c r="I138" s="18" t="s">
        <v>3236</v>
      </c>
      <c r="J138" s="15">
        <v>2188</v>
      </c>
      <c r="K138" s="18" t="s">
        <v>3226</v>
      </c>
      <c r="L138" s="38" t="s">
        <v>2465</v>
      </c>
      <c r="M138" s="17" t="s">
        <v>229</v>
      </c>
      <c r="N138" s="15">
        <v>21886</v>
      </c>
      <c r="O138" s="17" t="s">
        <v>2442</v>
      </c>
      <c r="P138" s="73">
        <v>10</v>
      </c>
      <c r="Q138" s="18" t="s">
        <v>2466</v>
      </c>
      <c r="R138" s="36" t="s">
        <v>3237</v>
      </c>
      <c r="S138" s="39" t="s">
        <v>3236</v>
      </c>
      <c r="T138" s="18" t="s">
        <v>225</v>
      </c>
      <c r="U138" s="16">
        <v>6</v>
      </c>
      <c r="V138" s="20" t="s">
        <v>2445</v>
      </c>
      <c r="W138" s="38" t="s">
        <v>2468</v>
      </c>
      <c r="X138" s="16">
        <v>92</v>
      </c>
      <c r="Y138" s="20" t="s">
        <v>312</v>
      </c>
      <c r="Z138" s="20">
        <v>2</v>
      </c>
      <c r="AA138" s="20" t="s">
        <v>2459</v>
      </c>
      <c r="AB138" s="20">
        <v>28</v>
      </c>
      <c r="AC138" s="18" t="s">
        <v>2469</v>
      </c>
      <c r="AD138" s="79">
        <v>0</v>
      </c>
      <c r="AE138" s="136">
        <v>0</v>
      </c>
      <c r="AF138" s="136">
        <v>0</v>
      </c>
      <c r="AG138" s="136">
        <v>338000000</v>
      </c>
      <c r="AH138" s="79">
        <v>338000000</v>
      </c>
      <c r="AI138" s="63">
        <v>1</v>
      </c>
      <c r="AJ138" s="64">
        <v>0</v>
      </c>
      <c r="AK138" s="130">
        <v>0</v>
      </c>
      <c r="AL138" s="64">
        <v>0</v>
      </c>
      <c r="AM138" s="130">
        <v>0</v>
      </c>
      <c r="AN138" s="131" t="s">
        <v>2449</v>
      </c>
      <c r="AO138" s="131" t="s">
        <v>2449</v>
      </c>
      <c r="AP138" s="132" t="s">
        <v>2370</v>
      </c>
      <c r="AQ138" s="77">
        <v>0</v>
      </c>
      <c r="AR138" s="77">
        <v>0</v>
      </c>
      <c r="AS138" s="77">
        <v>0</v>
      </c>
      <c r="AT138" s="77">
        <v>0</v>
      </c>
      <c r="AU138" s="77">
        <v>0</v>
      </c>
      <c r="AV138" s="77">
        <v>0</v>
      </c>
      <c r="AW138" s="77">
        <v>0</v>
      </c>
      <c r="AX138" s="76">
        <v>0</v>
      </c>
      <c r="AY138" s="78" t="s">
        <v>54</v>
      </c>
      <c r="AZ138" s="78" t="s">
        <v>54</v>
      </c>
      <c r="BA138" s="78" t="s">
        <v>54</v>
      </c>
      <c r="BB138" s="78"/>
      <c r="BC138" s="137">
        <v>0</v>
      </c>
      <c r="BD138" s="137">
        <v>0</v>
      </c>
      <c r="BE138" s="80">
        <v>0</v>
      </c>
      <c r="BF138" s="80">
        <v>0</v>
      </c>
      <c r="BG138" s="80">
        <v>0</v>
      </c>
      <c r="BH138" s="80"/>
      <c r="BI138" s="80"/>
      <c r="BJ138" s="80"/>
      <c r="BK138" s="80">
        <v>0</v>
      </c>
      <c r="BL138" s="80">
        <v>0</v>
      </c>
      <c r="BM138" s="74">
        <v>0</v>
      </c>
      <c r="BN138" s="80"/>
      <c r="BO138" s="80"/>
      <c r="BP138" s="133"/>
      <c r="BQ138" s="25">
        <v>0</v>
      </c>
      <c r="BR138" s="82" t="s">
        <v>54</v>
      </c>
      <c r="BS138" s="82" t="s">
        <v>3235</v>
      </c>
      <c r="BT138" s="134" t="s">
        <v>54</v>
      </c>
      <c r="BU138" s="26"/>
    </row>
    <row r="139" spans="1:73" ht="55" customHeight="1">
      <c r="A139" s="33">
        <v>138</v>
      </c>
      <c r="B139" s="16">
        <v>3</v>
      </c>
      <c r="C139" s="17" t="s">
        <v>676</v>
      </c>
      <c r="D139" s="16">
        <v>1</v>
      </c>
      <c r="E139" s="18" t="s">
        <v>2356</v>
      </c>
      <c r="F139" s="16">
        <v>6</v>
      </c>
      <c r="G139" s="18" t="s">
        <v>2388</v>
      </c>
      <c r="H139" s="19">
        <v>138</v>
      </c>
      <c r="I139" s="18" t="s">
        <v>3238</v>
      </c>
      <c r="J139" s="15">
        <v>2188</v>
      </c>
      <c r="K139" s="18" t="s">
        <v>3226</v>
      </c>
      <c r="L139" s="38" t="s">
        <v>2454</v>
      </c>
      <c r="M139" s="17" t="s">
        <v>229</v>
      </c>
      <c r="N139" s="15">
        <v>21881</v>
      </c>
      <c r="O139" s="17" t="s">
        <v>2455</v>
      </c>
      <c r="P139" s="73">
        <v>1200</v>
      </c>
      <c r="Q139" s="18" t="s">
        <v>2379</v>
      </c>
      <c r="R139" s="36" t="s">
        <v>2456</v>
      </c>
      <c r="S139" s="39" t="s">
        <v>3238</v>
      </c>
      <c r="T139" s="18" t="s">
        <v>225</v>
      </c>
      <c r="U139" s="16">
        <v>7</v>
      </c>
      <c r="V139" s="20" t="s">
        <v>2457</v>
      </c>
      <c r="W139" s="38" t="s">
        <v>2458</v>
      </c>
      <c r="X139" s="16">
        <v>92</v>
      </c>
      <c r="Y139" s="20" t="s">
        <v>312</v>
      </c>
      <c r="Z139" s="20">
        <v>2</v>
      </c>
      <c r="AA139" s="20" t="s">
        <v>2459</v>
      </c>
      <c r="AB139" s="20">
        <v>25</v>
      </c>
      <c r="AC139" s="18" t="s">
        <v>2460</v>
      </c>
      <c r="AD139" s="79">
        <v>313000000</v>
      </c>
      <c r="AE139" s="136">
        <v>323000000</v>
      </c>
      <c r="AF139" s="136">
        <v>333000000</v>
      </c>
      <c r="AG139" s="136">
        <v>344000000</v>
      </c>
      <c r="AH139" s="79">
        <v>1313000000</v>
      </c>
      <c r="AI139" s="63">
        <v>1</v>
      </c>
      <c r="AJ139" s="64">
        <v>875</v>
      </c>
      <c r="AK139" s="130">
        <v>0.72916666666666663</v>
      </c>
      <c r="AL139" s="64">
        <v>917</v>
      </c>
      <c r="AM139" s="130">
        <v>0.76416666666666666</v>
      </c>
      <c r="AN139" s="131" t="s">
        <v>2368</v>
      </c>
      <c r="AO139" s="131" t="s">
        <v>2368</v>
      </c>
      <c r="AP139" s="132" t="s">
        <v>2370</v>
      </c>
      <c r="AQ139" s="77">
        <v>575</v>
      </c>
      <c r="AR139" s="77">
        <v>300</v>
      </c>
      <c r="AS139" s="77">
        <v>0</v>
      </c>
      <c r="AT139" s="77">
        <v>0</v>
      </c>
      <c r="AU139" s="77">
        <v>617</v>
      </c>
      <c r="AV139" s="77">
        <v>300</v>
      </c>
      <c r="AW139" s="77">
        <v>0</v>
      </c>
      <c r="AX139" s="76">
        <v>0</v>
      </c>
      <c r="AY139" s="78" t="s">
        <v>2371</v>
      </c>
      <c r="AZ139" s="78" t="s">
        <v>2372</v>
      </c>
      <c r="BA139" s="78" t="s">
        <v>54</v>
      </c>
      <c r="BB139" s="78"/>
      <c r="BC139" s="137">
        <v>130000000</v>
      </c>
      <c r="BD139" s="137">
        <v>300000000</v>
      </c>
      <c r="BE139" s="80">
        <v>180948000</v>
      </c>
      <c r="BF139" s="80">
        <v>130000000</v>
      </c>
      <c r="BG139" s="80">
        <v>0</v>
      </c>
      <c r="BH139" s="80">
        <v>113984863</v>
      </c>
      <c r="BI139" s="80">
        <v>123828194</v>
      </c>
      <c r="BJ139" s="80"/>
      <c r="BK139" s="80">
        <v>0</v>
      </c>
      <c r="BL139" s="80">
        <v>237813057</v>
      </c>
      <c r="BM139" s="74">
        <v>0</v>
      </c>
      <c r="BN139" s="80">
        <v>0</v>
      </c>
      <c r="BO139" s="80">
        <v>0</v>
      </c>
      <c r="BP139" s="133"/>
      <c r="BQ139" s="25">
        <v>0</v>
      </c>
      <c r="BR139" s="82" t="s">
        <v>3239</v>
      </c>
      <c r="BS139" s="82" t="s">
        <v>3240</v>
      </c>
      <c r="BT139" s="134" t="s">
        <v>3241</v>
      </c>
      <c r="BU139" s="26"/>
    </row>
    <row r="140" spans="1:73" ht="55" customHeight="1">
      <c r="A140" s="33">
        <v>139</v>
      </c>
      <c r="B140" s="16">
        <v>3</v>
      </c>
      <c r="C140" s="17" t="s">
        <v>676</v>
      </c>
      <c r="D140" s="16">
        <v>1</v>
      </c>
      <c r="E140" s="18" t="s">
        <v>2356</v>
      </c>
      <c r="F140" s="16">
        <v>6</v>
      </c>
      <c r="G140" s="18" t="s">
        <v>2388</v>
      </c>
      <c r="H140" s="19">
        <v>139</v>
      </c>
      <c r="I140" s="18" t="s">
        <v>3242</v>
      </c>
      <c r="J140" s="15">
        <v>2188</v>
      </c>
      <c r="K140" s="18" t="s">
        <v>3226</v>
      </c>
      <c r="L140" s="38" t="s">
        <v>2391</v>
      </c>
      <c r="M140" s="17" t="s">
        <v>229</v>
      </c>
      <c r="N140" s="15">
        <v>21884</v>
      </c>
      <c r="O140" s="17" t="s">
        <v>2392</v>
      </c>
      <c r="P140" s="73">
        <v>130</v>
      </c>
      <c r="Q140" s="18" t="s">
        <v>2393</v>
      </c>
      <c r="R140" s="36" t="s">
        <v>3243</v>
      </c>
      <c r="S140" s="39" t="s">
        <v>3244</v>
      </c>
      <c r="T140" s="18" t="s">
        <v>225</v>
      </c>
      <c r="U140" s="16">
        <v>5</v>
      </c>
      <c r="V140" s="20" t="s">
        <v>2395</v>
      </c>
      <c r="W140" s="38" t="s">
        <v>2396</v>
      </c>
      <c r="X140" s="16">
        <v>89</v>
      </c>
      <c r="Y140" s="51" t="s">
        <v>388</v>
      </c>
      <c r="Z140" s="20">
        <v>14</v>
      </c>
      <c r="AA140" s="20" t="s">
        <v>2397</v>
      </c>
      <c r="AB140" s="20">
        <v>23</v>
      </c>
      <c r="AC140" s="18" t="s">
        <v>2398</v>
      </c>
      <c r="AD140" s="79">
        <v>651000000</v>
      </c>
      <c r="AE140" s="136">
        <v>671000000</v>
      </c>
      <c r="AF140" s="136">
        <v>692000000</v>
      </c>
      <c r="AG140" s="136">
        <v>714000000</v>
      </c>
      <c r="AH140" s="79">
        <v>2728000000</v>
      </c>
      <c r="AI140" s="63">
        <v>1</v>
      </c>
      <c r="AJ140" s="64">
        <v>101</v>
      </c>
      <c r="AK140" s="130">
        <v>0.77692307692307694</v>
      </c>
      <c r="AL140" s="64">
        <v>60</v>
      </c>
      <c r="AM140" s="130">
        <v>0.46153846153846156</v>
      </c>
      <c r="AN140" s="131" t="s">
        <v>2368</v>
      </c>
      <c r="AO140" s="131" t="s">
        <v>2384</v>
      </c>
      <c r="AP140" s="132" t="s">
        <v>2370</v>
      </c>
      <c r="AQ140" s="77">
        <v>30</v>
      </c>
      <c r="AR140" s="77">
        <v>52</v>
      </c>
      <c r="AS140" s="77">
        <v>19</v>
      </c>
      <c r="AT140" s="77">
        <v>0</v>
      </c>
      <c r="AU140" s="77">
        <v>30</v>
      </c>
      <c r="AV140" s="77">
        <v>30</v>
      </c>
      <c r="AW140" s="77">
        <v>0</v>
      </c>
      <c r="AX140" s="76">
        <v>0</v>
      </c>
      <c r="AY140" s="78" t="s">
        <v>2371</v>
      </c>
      <c r="AZ140" s="78" t="s">
        <v>2372</v>
      </c>
      <c r="BA140" s="78" t="s">
        <v>2372</v>
      </c>
      <c r="BB140" s="78"/>
      <c r="BC140" s="137">
        <v>450000000</v>
      </c>
      <c r="BD140" s="137">
        <v>640000000</v>
      </c>
      <c r="BE140" s="80">
        <v>751000000</v>
      </c>
      <c r="BF140" s="80">
        <v>450000000</v>
      </c>
      <c r="BG140" s="80">
        <v>0</v>
      </c>
      <c r="BH140" s="80">
        <v>609839623</v>
      </c>
      <c r="BI140" s="80">
        <v>797090400</v>
      </c>
      <c r="BJ140" s="80">
        <v>238400000</v>
      </c>
      <c r="BK140" s="80">
        <v>0</v>
      </c>
      <c r="BL140" s="80">
        <v>1645330023</v>
      </c>
      <c r="BM140" s="74">
        <v>62560000</v>
      </c>
      <c r="BN140" s="80">
        <v>487871698</v>
      </c>
      <c r="BO140" s="80">
        <v>359719996</v>
      </c>
      <c r="BP140" s="133">
        <v>62560000</v>
      </c>
      <c r="BQ140" s="25">
        <v>0</v>
      </c>
      <c r="BR140" s="82" t="s">
        <v>3245</v>
      </c>
      <c r="BS140" s="82" t="s">
        <v>3233</v>
      </c>
      <c r="BT140" s="134" t="s">
        <v>3221</v>
      </c>
      <c r="BU140" s="26"/>
    </row>
    <row r="141" spans="1:73" ht="55" customHeight="1">
      <c r="A141" s="33">
        <v>140</v>
      </c>
      <c r="B141" s="16">
        <v>3</v>
      </c>
      <c r="C141" s="17" t="s">
        <v>676</v>
      </c>
      <c r="D141" s="16">
        <v>1</v>
      </c>
      <c r="E141" s="18" t="s">
        <v>2356</v>
      </c>
      <c r="F141" s="16">
        <v>6</v>
      </c>
      <c r="G141" s="18" t="s">
        <v>2388</v>
      </c>
      <c r="H141" s="19">
        <v>140</v>
      </c>
      <c r="I141" s="18" t="s">
        <v>3246</v>
      </c>
      <c r="J141" s="15">
        <v>2188</v>
      </c>
      <c r="K141" s="18" t="s">
        <v>3226</v>
      </c>
      <c r="L141" s="38" t="s">
        <v>2421</v>
      </c>
      <c r="M141" s="17" t="s">
        <v>229</v>
      </c>
      <c r="N141" s="15">
        <v>21883</v>
      </c>
      <c r="O141" s="17" t="s">
        <v>2392</v>
      </c>
      <c r="P141" s="73">
        <v>50</v>
      </c>
      <c r="Q141" s="18" t="s">
        <v>2393</v>
      </c>
      <c r="R141" s="36" t="s">
        <v>2927</v>
      </c>
      <c r="S141" s="39" t="s">
        <v>3246</v>
      </c>
      <c r="T141" s="18" t="s">
        <v>225</v>
      </c>
      <c r="U141" s="16">
        <v>5</v>
      </c>
      <c r="V141" s="20" t="s">
        <v>2395</v>
      </c>
      <c r="W141" s="38" t="s">
        <v>2423</v>
      </c>
      <c r="X141" s="16">
        <v>89</v>
      </c>
      <c r="Y141" s="51" t="s">
        <v>388</v>
      </c>
      <c r="Z141" s="20">
        <v>14</v>
      </c>
      <c r="AA141" s="20" t="s">
        <v>2397</v>
      </c>
      <c r="AB141" s="20">
        <v>22</v>
      </c>
      <c r="AC141" s="18" t="s">
        <v>2424</v>
      </c>
      <c r="AD141" s="79">
        <v>0</v>
      </c>
      <c r="AE141" s="136">
        <v>391000000</v>
      </c>
      <c r="AF141" s="136">
        <v>205000000</v>
      </c>
      <c r="AG141" s="136">
        <v>211000000</v>
      </c>
      <c r="AH141" s="79">
        <v>807000000</v>
      </c>
      <c r="AI141" s="63">
        <v>1</v>
      </c>
      <c r="AJ141" s="64">
        <v>36</v>
      </c>
      <c r="AK141" s="130">
        <v>0.72</v>
      </c>
      <c r="AL141" s="64">
        <v>0</v>
      </c>
      <c r="AM141" s="130">
        <v>0</v>
      </c>
      <c r="AN141" s="131" t="s">
        <v>2368</v>
      </c>
      <c r="AO141" s="131" t="s">
        <v>2449</v>
      </c>
      <c r="AP141" s="132" t="s">
        <v>2370</v>
      </c>
      <c r="AQ141" s="77">
        <v>0</v>
      </c>
      <c r="AR141" s="77">
        <v>25</v>
      </c>
      <c r="AS141" s="77">
        <v>11</v>
      </c>
      <c r="AT141" s="77">
        <v>0</v>
      </c>
      <c r="AU141" s="77">
        <v>0</v>
      </c>
      <c r="AV141" s="77">
        <v>0</v>
      </c>
      <c r="AW141" s="77">
        <v>0</v>
      </c>
      <c r="AX141" s="76">
        <v>0</v>
      </c>
      <c r="AY141" s="78" t="s">
        <v>54</v>
      </c>
      <c r="AZ141" s="78" t="s">
        <v>2372</v>
      </c>
      <c r="BA141" s="78" t="s">
        <v>2372</v>
      </c>
      <c r="BB141" s="78"/>
      <c r="BC141" s="137">
        <v>200000000</v>
      </c>
      <c r="BD141" s="137">
        <v>0</v>
      </c>
      <c r="BE141" s="80">
        <v>391000000</v>
      </c>
      <c r="BF141" s="80">
        <v>200000000</v>
      </c>
      <c r="BG141" s="80">
        <v>0</v>
      </c>
      <c r="BH141" s="80"/>
      <c r="BI141" s="80">
        <v>362516280</v>
      </c>
      <c r="BJ141" s="80">
        <v>139750000</v>
      </c>
      <c r="BK141" s="80">
        <v>0</v>
      </c>
      <c r="BL141" s="80">
        <v>502266280</v>
      </c>
      <c r="BM141" s="74">
        <v>27950000</v>
      </c>
      <c r="BN141" s="80"/>
      <c r="BO141" s="80">
        <v>0</v>
      </c>
      <c r="BP141" s="133">
        <v>27950000</v>
      </c>
      <c r="BQ141" s="25">
        <v>0</v>
      </c>
      <c r="BR141" s="82" t="s">
        <v>54</v>
      </c>
      <c r="BS141" s="82" t="s">
        <v>3240</v>
      </c>
      <c r="BT141" s="134" t="s">
        <v>3221</v>
      </c>
      <c r="BU141" s="26"/>
    </row>
    <row r="142" spans="1:73" ht="55" customHeight="1">
      <c r="A142" s="33">
        <v>141</v>
      </c>
      <c r="B142" s="16">
        <v>3</v>
      </c>
      <c r="C142" s="17" t="s">
        <v>676</v>
      </c>
      <c r="D142" s="16">
        <v>1</v>
      </c>
      <c r="E142" s="18" t="s">
        <v>2356</v>
      </c>
      <c r="F142" s="16">
        <v>6</v>
      </c>
      <c r="G142" s="18" t="s">
        <v>2388</v>
      </c>
      <c r="H142" s="19">
        <v>141</v>
      </c>
      <c r="I142" s="18" t="s">
        <v>3247</v>
      </c>
      <c r="J142" s="15">
        <v>2188</v>
      </c>
      <c r="K142" s="18" t="s">
        <v>3226</v>
      </c>
      <c r="L142" s="38" t="s">
        <v>2403</v>
      </c>
      <c r="M142" s="17" t="s">
        <v>229</v>
      </c>
      <c r="N142" s="15">
        <v>21885</v>
      </c>
      <c r="O142" s="17" t="s">
        <v>2404</v>
      </c>
      <c r="P142" s="73">
        <v>174</v>
      </c>
      <c r="Q142" s="18" t="s">
        <v>2393</v>
      </c>
      <c r="R142" s="36" t="s">
        <v>3248</v>
      </c>
      <c r="S142" s="39" t="s">
        <v>3249</v>
      </c>
      <c r="T142" s="18" t="s">
        <v>225</v>
      </c>
      <c r="U142" s="16">
        <v>5</v>
      </c>
      <c r="V142" s="20" t="s">
        <v>2395</v>
      </c>
      <c r="W142" s="38" t="s">
        <v>2406</v>
      </c>
      <c r="X142" s="16">
        <v>89</v>
      </c>
      <c r="Y142" s="51" t="s">
        <v>388</v>
      </c>
      <c r="Z142" s="20">
        <v>14</v>
      </c>
      <c r="AA142" s="20" t="s">
        <v>2397</v>
      </c>
      <c r="AB142" s="20">
        <v>24</v>
      </c>
      <c r="AC142" s="18" t="s">
        <v>2407</v>
      </c>
      <c r="AD142" s="79">
        <v>509000000</v>
      </c>
      <c r="AE142" s="136">
        <v>525000000</v>
      </c>
      <c r="AF142" s="136">
        <v>542000000</v>
      </c>
      <c r="AG142" s="136">
        <v>559000000</v>
      </c>
      <c r="AH142" s="79">
        <v>2135000000</v>
      </c>
      <c r="AI142" s="63">
        <v>1</v>
      </c>
      <c r="AJ142" s="64">
        <v>194</v>
      </c>
      <c r="AK142" s="130">
        <v>1.1149425287356323</v>
      </c>
      <c r="AL142" s="64">
        <v>152</v>
      </c>
      <c r="AM142" s="130">
        <v>0.87356321839080464</v>
      </c>
      <c r="AN142" s="131" t="s">
        <v>2369</v>
      </c>
      <c r="AO142" s="131" t="s">
        <v>2368</v>
      </c>
      <c r="AP142" s="132" t="s">
        <v>2370</v>
      </c>
      <c r="AQ142" s="77">
        <v>122</v>
      </c>
      <c r="AR142" s="77">
        <v>52</v>
      </c>
      <c r="AS142" s="77">
        <v>20</v>
      </c>
      <c r="AT142" s="77">
        <v>0</v>
      </c>
      <c r="AU142" s="77">
        <v>122</v>
      </c>
      <c r="AV142" s="77">
        <v>30</v>
      </c>
      <c r="AW142" s="77">
        <v>0</v>
      </c>
      <c r="AX142" s="76">
        <v>0</v>
      </c>
      <c r="AY142" s="78" t="s">
        <v>2371</v>
      </c>
      <c r="AZ142" s="78" t="s">
        <v>2372</v>
      </c>
      <c r="BA142" s="78" t="s">
        <v>2372</v>
      </c>
      <c r="BB142" s="78"/>
      <c r="BC142" s="137">
        <v>630000000</v>
      </c>
      <c r="BD142" s="137">
        <v>493000000</v>
      </c>
      <c r="BE142" s="80">
        <v>595000000</v>
      </c>
      <c r="BF142" s="80">
        <v>630000000</v>
      </c>
      <c r="BG142" s="80">
        <v>0</v>
      </c>
      <c r="BH142" s="80">
        <v>454172382</v>
      </c>
      <c r="BI142" s="80">
        <v>601100000</v>
      </c>
      <c r="BJ142" s="80">
        <v>264916666</v>
      </c>
      <c r="BK142" s="80">
        <v>0</v>
      </c>
      <c r="BL142" s="80">
        <v>1320189048</v>
      </c>
      <c r="BM142" s="74">
        <v>109996667</v>
      </c>
      <c r="BN142" s="80">
        <v>286477858</v>
      </c>
      <c r="BO142" s="80">
        <v>300614728</v>
      </c>
      <c r="BP142" s="133">
        <v>109996667</v>
      </c>
      <c r="BQ142" s="25">
        <v>0</v>
      </c>
      <c r="BR142" s="82" t="s">
        <v>3250</v>
      </c>
      <c r="BS142" s="82" t="s">
        <v>3251</v>
      </c>
      <c r="BT142" s="134" t="s">
        <v>3252</v>
      </c>
      <c r="BU142" s="26"/>
    </row>
    <row r="143" spans="1:73" ht="55" customHeight="1">
      <c r="A143" s="33">
        <v>142</v>
      </c>
      <c r="B143" s="16">
        <v>3</v>
      </c>
      <c r="C143" s="17" t="s">
        <v>676</v>
      </c>
      <c r="D143" s="16">
        <v>1</v>
      </c>
      <c r="E143" s="18" t="s">
        <v>2356</v>
      </c>
      <c r="F143" s="16">
        <v>6</v>
      </c>
      <c r="G143" s="18" t="s">
        <v>2388</v>
      </c>
      <c r="H143" s="19">
        <v>142</v>
      </c>
      <c r="I143" s="18" t="s">
        <v>3253</v>
      </c>
      <c r="J143" s="15">
        <v>2188</v>
      </c>
      <c r="K143" s="18" t="s">
        <v>3226</v>
      </c>
      <c r="L143" s="38" t="s">
        <v>63</v>
      </c>
      <c r="M143" s="17" t="s">
        <v>229</v>
      </c>
      <c r="N143" s="15">
        <v>21889</v>
      </c>
      <c r="O143" s="17" t="s">
        <v>2481</v>
      </c>
      <c r="P143" s="73">
        <v>200</v>
      </c>
      <c r="Q143" s="18" t="s">
        <v>2379</v>
      </c>
      <c r="R143" s="36" t="s">
        <v>3254</v>
      </c>
      <c r="S143" s="39" t="s">
        <v>3253</v>
      </c>
      <c r="T143" s="18" t="s">
        <v>2431</v>
      </c>
      <c r="U143" s="16">
        <v>11</v>
      </c>
      <c r="V143" s="20" t="s">
        <v>2432</v>
      </c>
      <c r="W143" s="38" t="s">
        <v>2966</v>
      </c>
      <c r="X143" s="16">
        <v>91</v>
      </c>
      <c r="Y143" s="51" t="s">
        <v>278</v>
      </c>
      <c r="Z143" s="20">
        <v>16</v>
      </c>
      <c r="AA143" s="20" t="s">
        <v>2434</v>
      </c>
      <c r="AB143" s="20">
        <v>31</v>
      </c>
      <c r="AC143" s="18" t="s">
        <v>2967</v>
      </c>
      <c r="AD143" s="79">
        <v>60000000</v>
      </c>
      <c r="AE143" s="136">
        <v>60000000</v>
      </c>
      <c r="AF143" s="136">
        <v>60000000</v>
      </c>
      <c r="AG143" s="136">
        <v>60000000</v>
      </c>
      <c r="AH143" s="79">
        <v>240000000</v>
      </c>
      <c r="AI143" s="63">
        <v>1</v>
      </c>
      <c r="AJ143" s="64">
        <v>160</v>
      </c>
      <c r="AK143" s="130">
        <v>0.8</v>
      </c>
      <c r="AL143" s="64">
        <v>160</v>
      </c>
      <c r="AM143" s="130">
        <v>0.8</v>
      </c>
      <c r="AN143" s="131" t="s">
        <v>2368</v>
      </c>
      <c r="AO143" s="131" t="s">
        <v>2368</v>
      </c>
      <c r="AP143" s="132" t="s">
        <v>2370</v>
      </c>
      <c r="AQ143" s="77">
        <v>80</v>
      </c>
      <c r="AR143" s="77">
        <v>80</v>
      </c>
      <c r="AS143" s="77">
        <v>0</v>
      </c>
      <c r="AT143" s="77">
        <v>0</v>
      </c>
      <c r="AU143" s="77">
        <v>80</v>
      </c>
      <c r="AV143" s="77">
        <v>80</v>
      </c>
      <c r="AW143" s="77">
        <v>0</v>
      </c>
      <c r="AX143" s="76">
        <v>0</v>
      </c>
      <c r="AY143" s="78" t="s">
        <v>2371</v>
      </c>
      <c r="AZ143" s="78" t="s">
        <v>2371</v>
      </c>
      <c r="BA143" s="78" t="s">
        <v>54</v>
      </c>
      <c r="BB143" s="78"/>
      <c r="BC143" s="137">
        <v>0</v>
      </c>
      <c r="BD143" s="137">
        <v>60000000</v>
      </c>
      <c r="BE143" s="80">
        <v>90000000</v>
      </c>
      <c r="BF143" s="80">
        <v>0</v>
      </c>
      <c r="BG143" s="80">
        <v>0</v>
      </c>
      <c r="BH143" s="80">
        <v>56201468</v>
      </c>
      <c r="BI143" s="80">
        <v>93404921</v>
      </c>
      <c r="BJ143" s="80"/>
      <c r="BK143" s="80">
        <v>0</v>
      </c>
      <c r="BL143" s="80">
        <v>149606389</v>
      </c>
      <c r="BM143" s="74">
        <v>0</v>
      </c>
      <c r="BN143" s="80">
        <v>0</v>
      </c>
      <c r="BO143" s="80">
        <v>0</v>
      </c>
      <c r="BP143" s="133"/>
      <c r="BQ143" s="25">
        <v>0</v>
      </c>
      <c r="BR143" s="82" t="s">
        <v>3255</v>
      </c>
      <c r="BS143" s="82" t="s">
        <v>3233</v>
      </c>
      <c r="BT143" s="134" t="s">
        <v>54</v>
      </c>
      <c r="BU143" s="26"/>
    </row>
    <row r="144" spans="1:73" ht="55" customHeight="1">
      <c r="A144" s="33">
        <v>143</v>
      </c>
      <c r="B144" s="16">
        <v>3</v>
      </c>
      <c r="C144" s="17" t="s">
        <v>676</v>
      </c>
      <c r="D144" s="16">
        <v>1</v>
      </c>
      <c r="E144" s="18" t="s">
        <v>2356</v>
      </c>
      <c r="F144" s="16">
        <v>6</v>
      </c>
      <c r="G144" s="18" t="s">
        <v>2388</v>
      </c>
      <c r="H144" s="19">
        <v>143</v>
      </c>
      <c r="I144" s="18" t="s">
        <v>3256</v>
      </c>
      <c r="J144" s="15">
        <v>2188</v>
      </c>
      <c r="K144" s="18" t="s">
        <v>3226</v>
      </c>
      <c r="L144" s="38" t="s">
        <v>69</v>
      </c>
      <c r="M144" s="17" t="s">
        <v>229</v>
      </c>
      <c r="N144" s="15">
        <v>21888</v>
      </c>
      <c r="O144" s="17" t="s">
        <v>2481</v>
      </c>
      <c r="P144" s="73">
        <v>500</v>
      </c>
      <c r="Q144" s="18" t="s">
        <v>2482</v>
      </c>
      <c r="R144" s="36" t="s">
        <v>2483</v>
      </c>
      <c r="S144" s="39" t="s">
        <v>3256</v>
      </c>
      <c r="T144" s="18" t="s">
        <v>225</v>
      </c>
      <c r="U144" s="16">
        <v>7</v>
      </c>
      <c r="V144" s="20" t="s">
        <v>2457</v>
      </c>
      <c r="W144" s="38" t="s">
        <v>2484</v>
      </c>
      <c r="X144" s="16">
        <v>100</v>
      </c>
      <c r="Y144" s="51" t="s">
        <v>234</v>
      </c>
      <c r="Z144" s="20">
        <v>15</v>
      </c>
      <c r="AA144" s="20" t="s">
        <v>2485</v>
      </c>
      <c r="AB144" s="20">
        <v>30</v>
      </c>
      <c r="AC144" s="18" t="s">
        <v>303</v>
      </c>
      <c r="AD144" s="79">
        <v>294000000</v>
      </c>
      <c r="AE144" s="136">
        <v>303000000</v>
      </c>
      <c r="AF144" s="136">
        <v>313000000</v>
      </c>
      <c r="AG144" s="136">
        <v>323000000</v>
      </c>
      <c r="AH144" s="79">
        <v>1233000000</v>
      </c>
      <c r="AI144" s="63">
        <v>1</v>
      </c>
      <c r="AJ144" s="64">
        <v>490</v>
      </c>
      <c r="AK144" s="130">
        <v>0.98</v>
      </c>
      <c r="AL144" s="64">
        <v>925</v>
      </c>
      <c r="AM144" s="130">
        <v>1.85</v>
      </c>
      <c r="AN144" s="131" t="s">
        <v>2369</v>
      </c>
      <c r="AO144" s="131" t="s">
        <v>2369</v>
      </c>
      <c r="AP144" s="132" t="s">
        <v>2370</v>
      </c>
      <c r="AQ144" s="77">
        <v>240</v>
      </c>
      <c r="AR144" s="77">
        <v>125</v>
      </c>
      <c r="AS144" s="77">
        <v>125</v>
      </c>
      <c r="AT144" s="77">
        <v>0</v>
      </c>
      <c r="AU144" s="77">
        <v>805</v>
      </c>
      <c r="AV144" s="77">
        <v>120</v>
      </c>
      <c r="AW144" s="77">
        <v>0</v>
      </c>
      <c r="AX144" s="76">
        <v>0</v>
      </c>
      <c r="AY144" s="78" t="s">
        <v>2371</v>
      </c>
      <c r="AZ144" s="78" t="s">
        <v>2372</v>
      </c>
      <c r="BA144" s="78" t="s">
        <v>2372</v>
      </c>
      <c r="BB144" s="78"/>
      <c r="BC144" s="137">
        <v>454000000</v>
      </c>
      <c r="BD144" s="137">
        <v>294000000</v>
      </c>
      <c r="BE144" s="80">
        <v>321949000</v>
      </c>
      <c r="BF144" s="80">
        <v>454000000</v>
      </c>
      <c r="BG144" s="80">
        <v>0</v>
      </c>
      <c r="BH144" s="80">
        <v>257832000</v>
      </c>
      <c r="BI144" s="80">
        <v>321949000</v>
      </c>
      <c r="BJ144" s="80">
        <v>433336000</v>
      </c>
      <c r="BK144" s="80">
        <v>0</v>
      </c>
      <c r="BL144" s="80">
        <v>1013117000</v>
      </c>
      <c r="BM144" s="74">
        <v>0</v>
      </c>
      <c r="BN144" s="80">
        <v>0</v>
      </c>
      <c r="BO144" s="80">
        <v>96584700</v>
      </c>
      <c r="BP144" s="133">
        <v>0</v>
      </c>
      <c r="BQ144" s="25">
        <v>0</v>
      </c>
      <c r="BR144" s="82" t="s">
        <v>3257</v>
      </c>
      <c r="BS144" s="82" t="s">
        <v>3258</v>
      </c>
      <c r="BT144" s="134" t="s">
        <v>3259</v>
      </c>
      <c r="BU144" s="26"/>
    </row>
    <row r="145" spans="1:73" ht="55" customHeight="1">
      <c r="A145" s="33">
        <v>144</v>
      </c>
      <c r="B145" s="16">
        <v>3</v>
      </c>
      <c r="C145" s="17" t="s">
        <v>676</v>
      </c>
      <c r="D145" s="16">
        <v>1</v>
      </c>
      <c r="E145" s="18" t="s">
        <v>2356</v>
      </c>
      <c r="F145" s="16">
        <v>6</v>
      </c>
      <c r="G145" s="18" t="s">
        <v>2388</v>
      </c>
      <c r="H145" s="19">
        <v>144</v>
      </c>
      <c r="I145" s="18" t="s">
        <v>3260</v>
      </c>
      <c r="J145" s="15">
        <v>2188</v>
      </c>
      <c r="K145" s="18" t="s">
        <v>3226</v>
      </c>
      <c r="L145" s="38" t="s">
        <v>2975</v>
      </c>
      <c r="M145" s="17" t="s">
        <v>229</v>
      </c>
      <c r="N145" s="15">
        <v>218812</v>
      </c>
      <c r="O145" s="17" t="s">
        <v>2481</v>
      </c>
      <c r="P145" s="73">
        <v>500</v>
      </c>
      <c r="Q145" s="18" t="s">
        <v>2379</v>
      </c>
      <c r="R145" s="36" t="s">
        <v>2976</v>
      </c>
      <c r="S145" s="39" t="s">
        <v>3260</v>
      </c>
      <c r="T145" s="18" t="s">
        <v>2431</v>
      </c>
      <c r="U145" s="16">
        <v>11</v>
      </c>
      <c r="V145" s="20" t="s">
        <v>2432</v>
      </c>
      <c r="W145" s="38" t="s">
        <v>2977</v>
      </c>
      <c r="X145" s="16">
        <v>91</v>
      </c>
      <c r="Y145" s="51" t="s">
        <v>278</v>
      </c>
      <c r="Z145" s="20">
        <v>16</v>
      </c>
      <c r="AA145" s="20" t="s">
        <v>2434</v>
      </c>
      <c r="AB145" s="20">
        <v>34</v>
      </c>
      <c r="AC145" s="18" t="s">
        <v>2978</v>
      </c>
      <c r="AD145" s="79">
        <v>0</v>
      </c>
      <c r="AE145" s="136">
        <v>200000000</v>
      </c>
      <c r="AF145" s="136">
        <v>0</v>
      </c>
      <c r="AG145" s="136">
        <v>0</v>
      </c>
      <c r="AH145" s="79">
        <v>200000000</v>
      </c>
      <c r="AI145" s="63">
        <v>1</v>
      </c>
      <c r="AJ145" s="64">
        <v>500</v>
      </c>
      <c r="AK145" s="130">
        <v>1</v>
      </c>
      <c r="AL145" s="64">
        <v>250</v>
      </c>
      <c r="AM145" s="130">
        <v>0.5</v>
      </c>
      <c r="AN145" s="131" t="s">
        <v>2369</v>
      </c>
      <c r="AO145" s="131" t="s">
        <v>2384</v>
      </c>
      <c r="AP145" s="132" t="s">
        <v>2370</v>
      </c>
      <c r="AQ145" s="77">
        <v>0</v>
      </c>
      <c r="AR145" s="77">
        <v>500</v>
      </c>
      <c r="AS145" s="77">
        <v>0</v>
      </c>
      <c r="AT145" s="77">
        <v>0</v>
      </c>
      <c r="AU145" s="77">
        <v>0</v>
      </c>
      <c r="AV145" s="77">
        <v>250</v>
      </c>
      <c r="AW145" s="77">
        <v>0</v>
      </c>
      <c r="AX145" s="76">
        <v>0</v>
      </c>
      <c r="AY145" s="78" t="s">
        <v>54</v>
      </c>
      <c r="AZ145" s="78" t="s">
        <v>2372</v>
      </c>
      <c r="BA145" s="78" t="s">
        <v>54</v>
      </c>
      <c r="BB145" s="78"/>
      <c r="BC145" s="137">
        <v>0</v>
      </c>
      <c r="BD145" s="137">
        <v>0</v>
      </c>
      <c r="BE145" s="80">
        <v>259607000</v>
      </c>
      <c r="BF145" s="80">
        <v>0</v>
      </c>
      <c r="BG145" s="80">
        <v>0</v>
      </c>
      <c r="BH145" s="80"/>
      <c r="BI145" s="80">
        <v>259151057</v>
      </c>
      <c r="BJ145" s="80"/>
      <c r="BK145" s="80">
        <v>0</v>
      </c>
      <c r="BL145" s="80">
        <v>259151057</v>
      </c>
      <c r="BM145" s="74">
        <v>0</v>
      </c>
      <c r="BN145" s="80"/>
      <c r="BO145" s="80">
        <v>0</v>
      </c>
      <c r="BP145" s="133"/>
      <c r="BQ145" s="25">
        <v>0</v>
      </c>
      <c r="BR145" s="82" t="s">
        <v>54</v>
      </c>
      <c r="BS145" s="82" t="s">
        <v>3240</v>
      </c>
      <c r="BT145" s="134" t="s">
        <v>3241</v>
      </c>
      <c r="BU145" s="26"/>
    </row>
    <row r="146" spans="1:73" ht="55" customHeight="1">
      <c r="A146" s="33">
        <v>145</v>
      </c>
      <c r="B146" s="16">
        <v>3</v>
      </c>
      <c r="C146" s="17" t="s">
        <v>676</v>
      </c>
      <c r="D146" s="16">
        <v>1</v>
      </c>
      <c r="E146" s="18" t="s">
        <v>2356</v>
      </c>
      <c r="F146" s="16">
        <v>6</v>
      </c>
      <c r="G146" s="18" t="s">
        <v>2388</v>
      </c>
      <c r="H146" s="19">
        <v>145</v>
      </c>
      <c r="I146" s="18" t="s">
        <v>3261</v>
      </c>
      <c r="J146" s="15">
        <v>2188</v>
      </c>
      <c r="K146" s="18" t="s">
        <v>3226</v>
      </c>
      <c r="L146" s="38" t="s">
        <v>65</v>
      </c>
      <c r="M146" s="17" t="s">
        <v>229</v>
      </c>
      <c r="N146" s="15">
        <v>218810</v>
      </c>
      <c r="O146" s="17" t="s">
        <v>2481</v>
      </c>
      <c r="P146" s="73">
        <v>800</v>
      </c>
      <c r="Q146" s="18" t="s">
        <v>2379</v>
      </c>
      <c r="R146" s="36" t="s">
        <v>2970</v>
      </c>
      <c r="S146" s="39" t="s">
        <v>3261</v>
      </c>
      <c r="T146" s="18" t="s">
        <v>2431</v>
      </c>
      <c r="U146" s="16">
        <v>11</v>
      </c>
      <c r="V146" s="20" t="s">
        <v>2432</v>
      </c>
      <c r="W146" s="38" t="s">
        <v>298</v>
      </c>
      <c r="X146" s="16">
        <v>91</v>
      </c>
      <c r="Y146" s="51" t="s">
        <v>278</v>
      </c>
      <c r="Z146" s="20">
        <v>16</v>
      </c>
      <c r="AA146" s="20" t="s">
        <v>2434</v>
      </c>
      <c r="AB146" s="20">
        <v>32</v>
      </c>
      <c r="AC146" s="18" t="s">
        <v>2971</v>
      </c>
      <c r="AD146" s="79">
        <v>180000000</v>
      </c>
      <c r="AE146" s="136">
        <v>189000000</v>
      </c>
      <c r="AF146" s="136">
        <v>189000000</v>
      </c>
      <c r="AG146" s="136">
        <v>190000000</v>
      </c>
      <c r="AH146" s="79">
        <v>748000000</v>
      </c>
      <c r="AI146" s="63">
        <v>1</v>
      </c>
      <c r="AJ146" s="64">
        <v>400</v>
      </c>
      <c r="AK146" s="130">
        <v>0.5</v>
      </c>
      <c r="AL146" s="64">
        <v>418</v>
      </c>
      <c r="AM146" s="130">
        <v>0.52249999999999996</v>
      </c>
      <c r="AN146" s="131" t="s">
        <v>2384</v>
      </c>
      <c r="AO146" s="131" t="s">
        <v>2384</v>
      </c>
      <c r="AP146" s="132" t="s">
        <v>2370</v>
      </c>
      <c r="AQ146" s="77">
        <v>200</v>
      </c>
      <c r="AR146" s="77">
        <v>200</v>
      </c>
      <c r="AS146" s="77">
        <v>0</v>
      </c>
      <c r="AT146" s="77">
        <v>0</v>
      </c>
      <c r="AU146" s="77">
        <v>218</v>
      </c>
      <c r="AV146" s="77">
        <v>200</v>
      </c>
      <c r="AW146" s="77">
        <v>0</v>
      </c>
      <c r="AX146" s="76">
        <v>0</v>
      </c>
      <c r="AY146" s="78" t="s">
        <v>2371</v>
      </c>
      <c r="AZ146" s="78" t="s">
        <v>2372</v>
      </c>
      <c r="BA146" s="78" t="s">
        <v>54</v>
      </c>
      <c r="BB146" s="78"/>
      <c r="BC146" s="137">
        <v>100000000</v>
      </c>
      <c r="BD146" s="137">
        <v>120000000</v>
      </c>
      <c r="BE146" s="80">
        <v>189000000</v>
      </c>
      <c r="BF146" s="80">
        <v>100000000</v>
      </c>
      <c r="BG146" s="80">
        <v>0</v>
      </c>
      <c r="BH146" s="80">
        <v>108183663</v>
      </c>
      <c r="BI146" s="80">
        <v>187552857</v>
      </c>
      <c r="BJ146" s="80"/>
      <c r="BK146" s="80">
        <v>0</v>
      </c>
      <c r="BL146" s="80">
        <v>295736520</v>
      </c>
      <c r="BM146" s="74">
        <v>0</v>
      </c>
      <c r="BN146" s="80">
        <v>0</v>
      </c>
      <c r="BO146" s="80">
        <v>0</v>
      </c>
      <c r="BP146" s="133"/>
      <c r="BQ146" s="25">
        <v>0</v>
      </c>
      <c r="BR146" s="82" t="s">
        <v>3262</v>
      </c>
      <c r="BS146" s="82" t="s">
        <v>3263</v>
      </c>
      <c r="BT146" s="134" t="s">
        <v>3241</v>
      </c>
      <c r="BU146" s="26"/>
    </row>
    <row r="147" spans="1:73" ht="55" customHeight="1">
      <c r="A147" s="33">
        <v>146</v>
      </c>
      <c r="B147" s="16">
        <v>3</v>
      </c>
      <c r="C147" s="17" t="s">
        <v>676</v>
      </c>
      <c r="D147" s="16">
        <v>1</v>
      </c>
      <c r="E147" s="18" t="s">
        <v>2356</v>
      </c>
      <c r="F147" s="16">
        <v>7</v>
      </c>
      <c r="G147" s="18" t="s">
        <v>3264</v>
      </c>
      <c r="H147" s="19">
        <v>146</v>
      </c>
      <c r="I147" s="18" t="s">
        <v>3265</v>
      </c>
      <c r="J147" s="15">
        <v>2104</v>
      </c>
      <c r="K147" s="18" t="s">
        <v>3266</v>
      </c>
      <c r="L147" s="38" t="s">
        <v>2980</v>
      </c>
      <c r="M147" s="17" t="s">
        <v>229</v>
      </c>
      <c r="N147" s="15">
        <v>21041</v>
      </c>
      <c r="O147" s="17" t="s">
        <v>2481</v>
      </c>
      <c r="P147" s="73">
        <v>1100</v>
      </c>
      <c r="Q147" s="18" t="s">
        <v>2379</v>
      </c>
      <c r="R147" s="36" t="s">
        <v>3267</v>
      </c>
      <c r="S147" s="39" t="s">
        <v>3268</v>
      </c>
      <c r="T147" s="18" t="s">
        <v>2431</v>
      </c>
      <c r="U147" s="16">
        <v>11</v>
      </c>
      <c r="V147" s="20" t="s">
        <v>2432</v>
      </c>
      <c r="W147" s="38" t="s">
        <v>2982</v>
      </c>
      <c r="X147" s="16">
        <v>91</v>
      </c>
      <c r="Y147" s="20" t="s">
        <v>278</v>
      </c>
      <c r="Z147" s="20">
        <v>16</v>
      </c>
      <c r="AA147" s="20" t="s">
        <v>2434</v>
      </c>
      <c r="AB147" s="20">
        <v>36</v>
      </c>
      <c r="AC147" s="18" t="s">
        <v>2983</v>
      </c>
      <c r="AD147" s="79">
        <v>180000000</v>
      </c>
      <c r="AE147" s="79">
        <v>180000000</v>
      </c>
      <c r="AF147" s="79">
        <v>180000000</v>
      </c>
      <c r="AG147" s="136">
        <v>200000000</v>
      </c>
      <c r="AH147" s="79">
        <v>740000000</v>
      </c>
      <c r="AI147" s="63">
        <v>1</v>
      </c>
      <c r="AJ147" s="64">
        <v>1000</v>
      </c>
      <c r="AK147" s="130">
        <v>0.90909090909090906</v>
      </c>
      <c r="AL147" s="64">
        <v>1650</v>
      </c>
      <c r="AM147" s="130">
        <v>1.5</v>
      </c>
      <c r="AN147" s="131" t="s">
        <v>2369</v>
      </c>
      <c r="AO147" s="131" t="s">
        <v>2369</v>
      </c>
      <c r="AP147" s="132" t="s">
        <v>2370</v>
      </c>
      <c r="AQ147" s="77">
        <v>200</v>
      </c>
      <c r="AR147" s="77">
        <v>800</v>
      </c>
      <c r="AS147" s="77">
        <v>0</v>
      </c>
      <c r="AT147" s="77">
        <v>0</v>
      </c>
      <c r="AU147" s="77">
        <v>210</v>
      </c>
      <c r="AV147" s="77">
        <v>1440</v>
      </c>
      <c r="AW147" s="77">
        <v>0</v>
      </c>
      <c r="AX147" s="76">
        <v>0</v>
      </c>
      <c r="AY147" s="78" t="s">
        <v>2371</v>
      </c>
      <c r="AZ147" s="78" t="s">
        <v>2371</v>
      </c>
      <c r="BA147" s="78" t="s">
        <v>54</v>
      </c>
      <c r="BB147" s="78"/>
      <c r="BC147" s="137">
        <v>0</v>
      </c>
      <c r="BD147" s="137">
        <v>144000000</v>
      </c>
      <c r="BE147" s="80">
        <v>180000000</v>
      </c>
      <c r="BF147" s="80">
        <v>0</v>
      </c>
      <c r="BG147" s="80">
        <v>0</v>
      </c>
      <c r="BH147" s="80">
        <v>84369124</v>
      </c>
      <c r="BI147" s="80">
        <v>176708850</v>
      </c>
      <c r="BJ147" s="80"/>
      <c r="BK147" s="80">
        <v>0</v>
      </c>
      <c r="BL147" s="80">
        <v>261077974</v>
      </c>
      <c r="BM147" s="74">
        <v>0</v>
      </c>
      <c r="BN147" s="80">
        <v>16873824</v>
      </c>
      <c r="BO147" s="80">
        <v>45024250</v>
      </c>
      <c r="BP147" s="133"/>
      <c r="BQ147" s="25">
        <v>0</v>
      </c>
      <c r="BR147" s="82" t="s">
        <v>3269</v>
      </c>
      <c r="BS147" s="82" t="s">
        <v>3233</v>
      </c>
      <c r="BT147" s="134" t="s">
        <v>3270</v>
      </c>
      <c r="BU147" s="26"/>
    </row>
    <row r="148" spans="1:73" ht="55" customHeight="1">
      <c r="A148" s="33">
        <v>147</v>
      </c>
      <c r="B148" s="16">
        <v>3</v>
      </c>
      <c r="C148" s="17" t="s">
        <v>676</v>
      </c>
      <c r="D148" s="16">
        <v>1</v>
      </c>
      <c r="E148" s="18" t="s">
        <v>2356</v>
      </c>
      <c r="F148" s="16">
        <v>8</v>
      </c>
      <c r="G148" s="18" t="s">
        <v>2985</v>
      </c>
      <c r="H148" s="19">
        <v>147</v>
      </c>
      <c r="I148" s="18" t="s">
        <v>3271</v>
      </c>
      <c r="J148" s="15">
        <v>2064</v>
      </c>
      <c r="K148" s="18" t="s">
        <v>3272</v>
      </c>
      <c r="L148" s="38" t="s">
        <v>24</v>
      </c>
      <c r="M148" s="17" t="s">
        <v>229</v>
      </c>
      <c r="N148" s="15">
        <v>20641</v>
      </c>
      <c r="O148" s="17" t="s">
        <v>2481</v>
      </c>
      <c r="P148" s="73">
        <v>800</v>
      </c>
      <c r="Q148" s="18" t="s">
        <v>2379</v>
      </c>
      <c r="R148" s="36" t="s">
        <v>2988</v>
      </c>
      <c r="S148" s="39" t="s">
        <v>3271</v>
      </c>
      <c r="T148" s="18" t="s">
        <v>2431</v>
      </c>
      <c r="U148" s="16">
        <v>11</v>
      </c>
      <c r="V148" s="20" t="s">
        <v>2432</v>
      </c>
      <c r="W148" s="38" t="s">
        <v>2989</v>
      </c>
      <c r="X148" s="16">
        <v>91</v>
      </c>
      <c r="Y148" s="20" t="s">
        <v>278</v>
      </c>
      <c r="Z148" s="20">
        <v>16</v>
      </c>
      <c r="AA148" s="20" t="s">
        <v>2434</v>
      </c>
      <c r="AB148" s="20">
        <v>37</v>
      </c>
      <c r="AC148" s="18" t="s">
        <v>2990</v>
      </c>
      <c r="AD148" s="79">
        <v>225000000</v>
      </c>
      <c r="AE148" s="136">
        <v>242000000</v>
      </c>
      <c r="AF148" s="136">
        <v>244000000</v>
      </c>
      <c r="AG148" s="136">
        <v>243000000</v>
      </c>
      <c r="AH148" s="79">
        <v>954000000</v>
      </c>
      <c r="AI148" s="63">
        <v>1</v>
      </c>
      <c r="AJ148" s="64">
        <v>1130</v>
      </c>
      <c r="AK148" s="130">
        <v>1.4125000000000001</v>
      </c>
      <c r="AL148" s="64">
        <v>1406</v>
      </c>
      <c r="AM148" s="130">
        <v>1.7575000000000001</v>
      </c>
      <c r="AN148" s="131" t="s">
        <v>2369</v>
      </c>
      <c r="AO148" s="131" t="s">
        <v>2369</v>
      </c>
      <c r="AP148" s="132" t="s">
        <v>2370</v>
      </c>
      <c r="AQ148" s="77">
        <v>770</v>
      </c>
      <c r="AR148" s="77">
        <v>360</v>
      </c>
      <c r="AS148" s="77">
        <v>0</v>
      </c>
      <c r="AT148" s="77">
        <v>0</v>
      </c>
      <c r="AU148" s="77">
        <v>888</v>
      </c>
      <c r="AV148" s="77">
        <v>518</v>
      </c>
      <c r="AW148" s="77">
        <v>0</v>
      </c>
      <c r="AX148" s="76">
        <v>0</v>
      </c>
      <c r="AY148" s="78" t="s">
        <v>2371</v>
      </c>
      <c r="AZ148" s="78" t="s">
        <v>2372</v>
      </c>
      <c r="BA148" s="78" t="s">
        <v>54</v>
      </c>
      <c r="BB148" s="78"/>
      <c r="BC148" s="137">
        <v>0</v>
      </c>
      <c r="BD148" s="137">
        <v>144000000</v>
      </c>
      <c r="BE148" s="80">
        <v>292000000</v>
      </c>
      <c r="BF148" s="80">
        <v>0</v>
      </c>
      <c r="BG148" s="80">
        <v>0</v>
      </c>
      <c r="BH148" s="80">
        <v>128313900</v>
      </c>
      <c r="BI148" s="80">
        <v>282083147</v>
      </c>
      <c r="BJ148" s="80"/>
      <c r="BK148" s="80">
        <v>0</v>
      </c>
      <c r="BL148" s="80">
        <v>410397047</v>
      </c>
      <c r="BM148" s="74">
        <v>0</v>
      </c>
      <c r="BN148" s="80">
        <v>13000000</v>
      </c>
      <c r="BO148" s="80">
        <v>0</v>
      </c>
      <c r="BP148" s="133"/>
      <c r="BQ148" s="25">
        <v>0</v>
      </c>
      <c r="BR148" s="82" t="s">
        <v>3273</v>
      </c>
      <c r="BS148" s="82" t="s">
        <v>3274</v>
      </c>
      <c r="BT148" s="134" t="s">
        <v>3275</v>
      </c>
      <c r="BU148" s="26"/>
    </row>
    <row r="149" spans="1:73" ht="55" customHeight="1">
      <c r="A149" s="33">
        <v>148</v>
      </c>
      <c r="B149" s="34">
        <v>3</v>
      </c>
      <c r="C149" s="35" t="s">
        <v>676</v>
      </c>
      <c r="D149" s="34">
        <v>1</v>
      </c>
      <c r="E149" s="36" t="s">
        <v>2356</v>
      </c>
      <c r="F149" s="34">
        <v>12</v>
      </c>
      <c r="G149" s="36" t="s">
        <v>2489</v>
      </c>
      <c r="H149" s="37">
        <v>148</v>
      </c>
      <c r="I149" s="36" t="s">
        <v>3276</v>
      </c>
      <c r="J149" s="33">
        <v>2102</v>
      </c>
      <c r="K149" s="36" t="s">
        <v>3277</v>
      </c>
      <c r="L149" s="38" t="s">
        <v>2492</v>
      </c>
      <c r="M149" s="17" t="s">
        <v>229</v>
      </c>
      <c r="N149" s="15">
        <v>21021</v>
      </c>
      <c r="O149" s="17" t="s">
        <v>2493</v>
      </c>
      <c r="P149" s="73">
        <v>4</v>
      </c>
      <c r="Q149" s="18" t="s">
        <v>2494</v>
      </c>
      <c r="R149" s="36" t="s">
        <v>2495</v>
      </c>
      <c r="S149" s="39" t="s">
        <v>3276</v>
      </c>
      <c r="T149" s="18" t="s">
        <v>2363</v>
      </c>
      <c r="U149" s="16">
        <v>4</v>
      </c>
      <c r="V149" s="20" t="s">
        <v>2496</v>
      </c>
      <c r="W149" s="38" t="s">
        <v>2497</v>
      </c>
      <c r="X149" s="16">
        <v>90</v>
      </c>
      <c r="Y149" s="20" t="s">
        <v>374</v>
      </c>
      <c r="Z149" s="20">
        <v>2</v>
      </c>
      <c r="AA149" s="20" t="s">
        <v>2459</v>
      </c>
      <c r="AB149" s="20">
        <v>3</v>
      </c>
      <c r="AC149" s="18" t="s">
        <v>2220</v>
      </c>
      <c r="AD149" s="79">
        <v>513000000</v>
      </c>
      <c r="AE149" s="136">
        <v>529000000</v>
      </c>
      <c r="AF149" s="136">
        <v>545000000</v>
      </c>
      <c r="AG149" s="136">
        <v>563000000</v>
      </c>
      <c r="AH149" s="79">
        <v>2150000000</v>
      </c>
      <c r="AI149" s="63">
        <v>1</v>
      </c>
      <c r="AJ149" s="64">
        <v>3</v>
      </c>
      <c r="AK149" s="130">
        <v>0.75</v>
      </c>
      <c r="AL149" s="64">
        <v>0.33</v>
      </c>
      <c r="AM149" s="130">
        <v>8.2500000000000004E-2</v>
      </c>
      <c r="AN149" s="131" t="s">
        <v>2368</v>
      </c>
      <c r="AO149" s="131" t="s">
        <v>2449</v>
      </c>
      <c r="AP149" s="132" t="s">
        <v>2370</v>
      </c>
      <c r="AQ149" s="77">
        <v>1</v>
      </c>
      <c r="AR149" s="77">
        <v>1</v>
      </c>
      <c r="AS149" s="77">
        <v>1</v>
      </c>
      <c r="AT149" s="77">
        <v>0</v>
      </c>
      <c r="AU149" s="77">
        <v>0.33</v>
      </c>
      <c r="AV149" s="77">
        <v>0</v>
      </c>
      <c r="AW149" s="77">
        <v>0</v>
      </c>
      <c r="AX149" s="76">
        <v>0</v>
      </c>
      <c r="AY149" s="78" t="s">
        <v>2372</v>
      </c>
      <c r="AZ149" s="78" t="s">
        <v>2372</v>
      </c>
      <c r="BA149" s="78" t="s">
        <v>2372</v>
      </c>
      <c r="BB149" s="78"/>
      <c r="BC149" s="137">
        <v>220000000</v>
      </c>
      <c r="BD149" s="137">
        <v>470011000</v>
      </c>
      <c r="BE149" s="80">
        <v>529000000</v>
      </c>
      <c r="BF149" s="80">
        <v>220000000</v>
      </c>
      <c r="BG149" s="80">
        <v>0</v>
      </c>
      <c r="BH149" s="80">
        <v>447861455</v>
      </c>
      <c r="BI149" s="80">
        <v>527530880</v>
      </c>
      <c r="BJ149" s="80">
        <v>220000000</v>
      </c>
      <c r="BK149" s="80">
        <v>0</v>
      </c>
      <c r="BL149" s="80">
        <v>1195392335</v>
      </c>
      <c r="BM149" s="74">
        <v>0</v>
      </c>
      <c r="BN149" s="80">
        <v>0</v>
      </c>
      <c r="BO149" s="80">
        <v>158259264</v>
      </c>
      <c r="BP149" s="133">
        <v>0</v>
      </c>
      <c r="BQ149" s="25">
        <v>0</v>
      </c>
      <c r="BR149" s="82" t="s">
        <v>3278</v>
      </c>
      <c r="BS149" s="82" t="s">
        <v>3240</v>
      </c>
      <c r="BT149" s="134" t="s">
        <v>3279</v>
      </c>
      <c r="BU149" s="26"/>
    </row>
    <row r="150" spans="1:73" ht="55" customHeight="1">
      <c r="A150" s="33">
        <v>149</v>
      </c>
      <c r="B150" s="34">
        <v>3</v>
      </c>
      <c r="C150" s="35" t="s">
        <v>676</v>
      </c>
      <c r="D150" s="34">
        <v>1</v>
      </c>
      <c r="E150" s="36" t="s">
        <v>2356</v>
      </c>
      <c r="F150" s="34">
        <v>14</v>
      </c>
      <c r="G150" s="36" t="s">
        <v>2501</v>
      </c>
      <c r="H150" s="37">
        <v>149</v>
      </c>
      <c r="I150" s="36" t="s">
        <v>3280</v>
      </c>
      <c r="J150" s="33">
        <v>2091</v>
      </c>
      <c r="K150" s="36" t="s">
        <v>3281</v>
      </c>
      <c r="L150" s="38" t="s">
        <v>27</v>
      </c>
      <c r="M150" s="17" t="s">
        <v>229</v>
      </c>
      <c r="N150" s="15">
        <v>20911</v>
      </c>
      <c r="O150" s="17" t="s">
        <v>2442</v>
      </c>
      <c r="P150" s="73">
        <v>9</v>
      </c>
      <c r="Q150" s="18" t="s">
        <v>2466</v>
      </c>
      <c r="R150" s="36" t="s">
        <v>3282</v>
      </c>
      <c r="S150" s="39" t="s">
        <v>3280</v>
      </c>
      <c r="T150" s="18" t="s">
        <v>225</v>
      </c>
      <c r="U150" s="16">
        <v>6</v>
      </c>
      <c r="V150" s="20" t="s">
        <v>2445</v>
      </c>
      <c r="W150" s="38" t="s">
        <v>2505</v>
      </c>
      <c r="X150" s="16">
        <v>90</v>
      </c>
      <c r="Y150" s="20" t="s">
        <v>374</v>
      </c>
      <c r="Z150" s="20">
        <v>3</v>
      </c>
      <c r="AA150" s="20" t="s">
        <v>2506</v>
      </c>
      <c r="AB150" s="20">
        <v>4</v>
      </c>
      <c r="AC150" s="18" t="s">
        <v>2507</v>
      </c>
      <c r="AD150" s="79">
        <v>230000000</v>
      </c>
      <c r="AE150" s="136">
        <v>237000000</v>
      </c>
      <c r="AF150" s="136">
        <v>245000000</v>
      </c>
      <c r="AG150" s="136">
        <v>253000000</v>
      </c>
      <c r="AH150" s="79">
        <v>965000000</v>
      </c>
      <c r="AI150" s="63">
        <v>1</v>
      </c>
      <c r="AJ150" s="64">
        <v>6</v>
      </c>
      <c r="AK150" s="130">
        <v>0.66666666666666663</v>
      </c>
      <c r="AL150" s="64">
        <v>6</v>
      </c>
      <c r="AM150" s="130">
        <v>0.66666666666666663</v>
      </c>
      <c r="AN150" s="131" t="s">
        <v>2384</v>
      </c>
      <c r="AO150" s="131" t="s">
        <v>2384</v>
      </c>
      <c r="AP150" s="132" t="s">
        <v>2370</v>
      </c>
      <c r="AQ150" s="77">
        <v>2</v>
      </c>
      <c r="AR150" s="77">
        <v>4</v>
      </c>
      <c r="AS150" s="77">
        <v>0</v>
      </c>
      <c r="AT150" s="77">
        <v>0</v>
      </c>
      <c r="AU150" s="77">
        <v>2</v>
      </c>
      <c r="AV150" s="77">
        <v>4</v>
      </c>
      <c r="AW150" s="77">
        <v>0</v>
      </c>
      <c r="AX150" s="76">
        <v>0</v>
      </c>
      <c r="AY150" s="78" t="s">
        <v>2371</v>
      </c>
      <c r="AZ150" s="78" t="s">
        <v>2371</v>
      </c>
      <c r="BA150" s="78" t="s">
        <v>54</v>
      </c>
      <c r="BB150" s="78"/>
      <c r="BC150" s="137">
        <v>185000000</v>
      </c>
      <c r="BD150" s="137">
        <v>230000000</v>
      </c>
      <c r="BE150" s="80">
        <v>267000000</v>
      </c>
      <c r="BF150" s="80">
        <v>185000000</v>
      </c>
      <c r="BG150" s="80">
        <v>0</v>
      </c>
      <c r="BH150" s="80">
        <v>219161115</v>
      </c>
      <c r="BI150" s="80">
        <v>265554092</v>
      </c>
      <c r="BJ150" s="80"/>
      <c r="BK150" s="80">
        <v>0</v>
      </c>
      <c r="BL150" s="80">
        <v>484715207</v>
      </c>
      <c r="BM150" s="74">
        <v>0</v>
      </c>
      <c r="BN150" s="80">
        <v>0</v>
      </c>
      <c r="BO150" s="80">
        <v>0</v>
      </c>
      <c r="BP150" s="133"/>
      <c r="BQ150" s="25">
        <v>0</v>
      </c>
      <c r="BR150" s="82" t="s">
        <v>3283</v>
      </c>
      <c r="BS150" s="82" t="s">
        <v>3284</v>
      </c>
      <c r="BT150" s="134" t="s">
        <v>3221</v>
      </c>
      <c r="BU150" s="26"/>
    </row>
    <row r="151" spans="1:73" ht="55" customHeight="1">
      <c r="A151" s="33">
        <v>150</v>
      </c>
      <c r="B151" s="34">
        <v>3</v>
      </c>
      <c r="C151" s="35" t="s">
        <v>676</v>
      </c>
      <c r="D151" s="34">
        <v>1</v>
      </c>
      <c r="E151" s="36" t="s">
        <v>2356</v>
      </c>
      <c r="F151" s="38">
        <v>17</v>
      </c>
      <c r="G151" s="36" t="s">
        <v>2510</v>
      </c>
      <c r="H151" s="37">
        <v>150</v>
      </c>
      <c r="I151" s="36" t="s">
        <v>3285</v>
      </c>
      <c r="J151" s="33">
        <v>2095</v>
      </c>
      <c r="K151" s="36" t="s">
        <v>3286</v>
      </c>
      <c r="L151" s="38" t="s">
        <v>113</v>
      </c>
      <c r="M151" s="17" t="s">
        <v>229</v>
      </c>
      <c r="N151" s="15">
        <v>20952</v>
      </c>
      <c r="O151" s="17" t="s">
        <v>2378</v>
      </c>
      <c r="P151" s="73">
        <v>60</v>
      </c>
      <c r="Q151" s="18" t="s">
        <v>2513</v>
      </c>
      <c r="R151" s="36" t="s">
        <v>2514</v>
      </c>
      <c r="S151" s="39" t="s">
        <v>3285</v>
      </c>
      <c r="T151" s="18" t="s">
        <v>2363</v>
      </c>
      <c r="U151" s="16">
        <v>4</v>
      </c>
      <c r="V151" s="20" t="s">
        <v>2496</v>
      </c>
      <c r="W151" s="38" t="s">
        <v>2515</v>
      </c>
      <c r="X151" s="16">
        <v>90</v>
      </c>
      <c r="Y151" s="20" t="s">
        <v>374</v>
      </c>
      <c r="Z151" s="20">
        <v>4</v>
      </c>
      <c r="AA151" s="20" t="s">
        <v>2516</v>
      </c>
      <c r="AB151" s="20">
        <v>6</v>
      </c>
      <c r="AC151" s="27" t="s">
        <v>2517</v>
      </c>
      <c r="AD151" s="79">
        <v>615000000</v>
      </c>
      <c r="AE151" s="136">
        <v>634000000</v>
      </c>
      <c r="AF151" s="136">
        <v>654000000</v>
      </c>
      <c r="AG151" s="136">
        <v>675000000</v>
      </c>
      <c r="AH151" s="79">
        <v>2578000000</v>
      </c>
      <c r="AI151" s="63">
        <v>1</v>
      </c>
      <c r="AJ151" s="64">
        <v>45</v>
      </c>
      <c r="AK151" s="130">
        <v>0.75</v>
      </c>
      <c r="AL151" s="64">
        <v>30</v>
      </c>
      <c r="AM151" s="130">
        <v>0.5</v>
      </c>
      <c r="AN151" s="131" t="s">
        <v>2368</v>
      </c>
      <c r="AO151" s="131" t="s">
        <v>2384</v>
      </c>
      <c r="AP151" s="132" t="s">
        <v>2370</v>
      </c>
      <c r="AQ151" s="77">
        <v>15</v>
      </c>
      <c r="AR151" s="77">
        <v>15</v>
      </c>
      <c r="AS151" s="77">
        <v>15</v>
      </c>
      <c r="AT151" s="77">
        <v>0</v>
      </c>
      <c r="AU151" s="77">
        <v>15</v>
      </c>
      <c r="AV151" s="77">
        <v>15</v>
      </c>
      <c r="AW151" s="77">
        <v>0</v>
      </c>
      <c r="AX151" s="76">
        <v>0</v>
      </c>
      <c r="AY151" s="78" t="s">
        <v>2372</v>
      </c>
      <c r="AZ151" s="78" t="s">
        <v>2372</v>
      </c>
      <c r="BA151" s="78" t="s">
        <v>2372</v>
      </c>
      <c r="BB151" s="78"/>
      <c r="BC151" s="137">
        <v>264000000</v>
      </c>
      <c r="BD151" s="137">
        <v>297315900</v>
      </c>
      <c r="BE151" s="80">
        <v>350000000</v>
      </c>
      <c r="BF151" s="80">
        <v>264000000</v>
      </c>
      <c r="BG151" s="80">
        <v>0</v>
      </c>
      <c r="BH151" s="80">
        <v>254387280</v>
      </c>
      <c r="BI151" s="80">
        <v>175923621</v>
      </c>
      <c r="BJ151" s="80">
        <v>191975641</v>
      </c>
      <c r="BK151" s="80">
        <v>0</v>
      </c>
      <c r="BL151" s="80">
        <v>622286542</v>
      </c>
      <c r="BM151" s="74">
        <v>191975641</v>
      </c>
      <c r="BN151" s="80">
        <v>254387280</v>
      </c>
      <c r="BO151" s="80">
        <v>175923621</v>
      </c>
      <c r="BP151" s="133">
        <v>191975641</v>
      </c>
      <c r="BQ151" s="25">
        <v>0</v>
      </c>
      <c r="BR151" s="82" t="s">
        <v>3287</v>
      </c>
      <c r="BS151" s="82" t="s">
        <v>3288</v>
      </c>
      <c r="BT151" s="134" t="s">
        <v>3289</v>
      </c>
      <c r="BU151" s="26"/>
    </row>
    <row r="152" spans="1:73" ht="55" customHeight="1">
      <c r="A152" s="33">
        <v>151</v>
      </c>
      <c r="B152" s="34">
        <v>3</v>
      </c>
      <c r="C152" s="35" t="s">
        <v>676</v>
      </c>
      <c r="D152" s="34">
        <v>1</v>
      </c>
      <c r="E152" s="36" t="s">
        <v>2356</v>
      </c>
      <c r="F152" s="38">
        <v>17</v>
      </c>
      <c r="G152" s="36" t="s">
        <v>2510</v>
      </c>
      <c r="H152" s="37">
        <v>151</v>
      </c>
      <c r="I152" s="36" t="s">
        <v>3290</v>
      </c>
      <c r="J152" s="33">
        <v>2095</v>
      </c>
      <c r="K152" s="36" t="s">
        <v>3286</v>
      </c>
      <c r="L152" s="38" t="s">
        <v>2522</v>
      </c>
      <c r="M152" s="17" t="s">
        <v>229</v>
      </c>
      <c r="N152" s="15">
        <v>20951</v>
      </c>
      <c r="O152" s="17" t="s">
        <v>2378</v>
      </c>
      <c r="P152" s="73">
        <v>80</v>
      </c>
      <c r="Q152" s="18" t="s">
        <v>2379</v>
      </c>
      <c r="R152" s="36" t="s">
        <v>3291</v>
      </c>
      <c r="S152" s="39" t="s">
        <v>3290</v>
      </c>
      <c r="T152" s="18" t="s">
        <v>2363</v>
      </c>
      <c r="U152" s="16">
        <v>4</v>
      </c>
      <c r="V152" s="20" t="s">
        <v>2496</v>
      </c>
      <c r="W152" s="38" t="s">
        <v>2515</v>
      </c>
      <c r="X152" s="16">
        <v>90</v>
      </c>
      <c r="Y152" s="20" t="s">
        <v>374</v>
      </c>
      <c r="Z152" s="20">
        <v>4</v>
      </c>
      <c r="AA152" s="20" t="s">
        <v>2516</v>
      </c>
      <c r="AB152" s="20">
        <v>5</v>
      </c>
      <c r="AC152" s="18" t="s">
        <v>2524</v>
      </c>
      <c r="AD152" s="79">
        <v>1436000000</v>
      </c>
      <c r="AE152" s="136">
        <v>1480000000</v>
      </c>
      <c r="AF152" s="136">
        <v>1527000000</v>
      </c>
      <c r="AG152" s="136">
        <v>1576000000</v>
      </c>
      <c r="AH152" s="79">
        <v>6019000000</v>
      </c>
      <c r="AI152" s="63">
        <v>1</v>
      </c>
      <c r="AJ152" s="64">
        <v>49</v>
      </c>
      <c r="AK152" s="130">
        <v>0.61250000000000004</v>
      </c>
      <c r="AL152" s="64">
        <v>73</v>
      </c>
      <c r="AM152" s="130">
        <v>0.91249999999999998</v>
      </c>
      <c r="AN152" s="131" t="s">
        <v>2384</v>
      </c>
      <c r="AO152" s="131" t="s">
        <v>2369</v>
      </c>
      <c r="AP152" s="132" t="s">
        <v>2370</v>
      </c>
      <c r="AQ152" s="77">
        <v>20</v>
      </c>
      <c r="AR152" s="77">
        <v>20</v>
      </c>
      <c r="AS152" s="77">
        <v>9</v>
      </c>
      <c r="AT152" s="77">
        <v>0</v>
      </c>
      <c r="AU152" s="77">
        <v>38</v>
      </c>
      <c r="AV152" s="77">
        <v>35</v>
      </c>
      <c r="AW152" s="77">
        <v>0</v>
      </c>
      <c r="AX152" s="76">
        <v>0</v>
      </c>
      <c r="AY152" s="78" t="s">
        <v>2372</v>
      </c>
      <c r="AZ152" s="78" t="s">
        <v>2372</v>
      </c>
      <c r="BA152" s="78" t="s">
        <v>2372</v>
      </c>
      <c r="BB152" s="78"/>
      <c r="BC152" s="137">
        <v>1540000000</v>
      </c>
      <c r="BD152" s="137">
        <v>1753684100</v>
      </c>
      <c r="BE152" s="80">
        <v>2080000000</v>
      </c>
      <c r="BF152" s="80">
        <v>1540000000</v>
      </c>
      <c r="BG152" s="80">
        <v>0</v>
      </c>
      <c r="BH152" s="80">
        <v>1653517320</v>
      </c>
      <c r="BI152" s="80">
        <v>1083689505</v>
      </c>
      <c r="BJ152" s="80">
        <v>460908365</v>
      </c>
      <c r="BK152" s="80">
        <v>0</v>
      </c>
      <c r="BL152" s="80">
        <v>3198115190</v>
      </c>
      <c r="BM152" s="74">
        <v>460908365</v>
      </c>
      <c r="BN152" s="80">
        <v>1653517320</v>
      </c>
      <c r="BO152" s="80">
        <v>1083689505</v>
      </c>
      <c r="BP152" s="133">
        <v>460908365</v>
      </c>
      <c r="BQ152" s="25">
        <v>0</v>
      </c>
      <c r="BR152" s="82" t="s">
        <v>54</v>
      </c>
      <c r="BS152" s="82" t="s">
        <v>3292</v>
      </c>
      <c r="BT152" s="134" t="s">
        <v>3221</v>
      </c>
      <c r="BU152" s="26"/>
    </row>
    <row r="153" spans="1:73" ht="55" customHeight="1">
      <c r="A153" s="33">
        <v>152</v>
      </c>
      <c r="B153" s="34">
        <v>3</v>
      </c>
      <c r="C153" s="35" t="s">
        <v>676</v>
      </c>
      <c r="D153" s="34">
        <v>1</v>
      </c>
      <c r="E153" s="36" t="s">
        <v>2356</v>
      </c>
      <c r="F153" s="34">
        <v>19</v>
      </c>
      <c r="G153" s="36" t="s">
        <v>3014</v>
      </c>
      <c r="H153" s="37">
        <v>152</v>
      </c>
      <c r="I153" s="36" t="s">
        <v>3293</v>
      </c>
      <c r="J153" s="33">
        <v>2112</v>
      </c>
      <c r="K153" s="36" t="s">
        <v>3294</v>
      </c>
      <c r="L153" s="38" t="s">
        <v>489</v>
      </c>
      <c r="M153" s="17" t="s">
        <v>229</v>
      </c>
      <c r="N153" s="15">
        <v>21121</v>
      </c>
      <c r="O153" s="17" t="s">
        <v>3017</v>
      </c>
      <c r="P153" s="73">
        <v>130</v>
      </c>
      <c r="Q153" s="18" t="s">
        <v>3018</v>
      </c>
      <c r="R153" s="36" t="s">
        <v>3019</v>
      </c>
      <c r="S153" s="39" t="s">
        <v>3293</v>
      </c>
      <c r="T153" s="18" t="s">
        <v>225</v>
      </c>
      <c r="U153" s="16">
        <v>9</v>
      </c>
      <c r="V153" s="20" t="s">
        <v>3020</v>
      </c>
      <c r="W153" s="38" t="s">
        <v>3021</v>
      </c>
      <c r="X153" s="16">
        <v>96</v>
      </c>
      <c r="Y153" s="20" t="s">
        <v>446</v>
      </c>
      <c r="Z153" s="20">
        <v>6</v>
      </c>
      <c r="AA153" s="20" t="s">
        <v>3022</v>
      </c>
      <c r="AB153" s="20">
        <v>9</v>
      </c>
      <c r="AC153" s="18" t="s">
        <v>484</v>
      </c>
      <c r="AD153" s="79">
        <v>512000000</v>
      </c>
      <c r="AE153" s="136">
        <v>528000000</v>
      </c>
      <c r="AF153" s="136">
        <v>544000000</v>
      </c>
      <c r="AG153" s="136">
        <v>562000000</v>
      </c>
      <c r="AH153" s="79">
        <v>2146000000</v>
      </c>
      <c r="AI153" s="63">
        <v>1</v>
      </c>
      <c r="AJ153" s="64">
        <v>63</v>
      </c>
      <c r="AK153" s="130">
        <v>0.48461538461538461</v>
      </c>
      <c r="AL153" s="64">
        <v>56</v>
      </c>
      <c r="AM153" s="130">
        <v>0.43076923076923079</v>
      </c>
      <c r="AN153" s="131" t="s">
        <v>2384</v>
      </c>
      <c r="AO153" s="131" t="s">
        <v>2384</v>
      </c>
      <c r="AP153" s="132" t="s">
        <v>2370</v>
      </c>
      <c r="AQ153" s="77">
        <v>33</v>
      </c>
      <c r="AR153" s="77">
        <v>30</v>
      </c>
      <c r="AS153" s="77">
        <v>0</v>
      </c>
      <c r="AT153" s="77">
        <v>0</v>
      </c>
      <c r="AU153" s="77">
        <v>26</v>
      </c>
      <c r="AV153" s="77">
        <v>30</v>
      </c>
      <c r="AW153" s="77">
        <v>0</v>
      </c>
      <c r="AX153" s="76">
        <v>0</v>
      </c>
      <c r="AY153" s="78" t="s">
        <v>2372</v>
      </c>
      <c r="AZ153" s="78" t="s">
        <v>2371</v>
      </c>
      <c r="BA153" s="78" t="s">
        <v>2825</v>
      </c>
      <c r="BB153" s="78"/>
      <c r="BC153" s="137">
        <v>600000000</v>
      </c>
      <c r="BD153" s="137">
        <v>500000000</v>
      </c>
      <c r="BE153" s="80">
        <v>588000000</v>
      </c>
      <c r="BF153" s="80">
        <v>600000000</v>
      </c>
      <c r="BG153" s="80">
        <v>0</v>
      </c>
      <c r="BH153" s="80">
        <v>476437204</v>
      </c>
      <c r="BI153" s="80">
        <v>587308017</v>
      </c>
      <c r="BJ153" s="80">
        <v>69000000</v>
      </c>
      <c r="BK153" s="80">
        <v>0</v>
      </c>
      <c r="BL153" s="80">
        <v>1132745221</v>
      </c>
      <c r="BM153" s="74">
        <v>32940000</v>
      </c>
      <c r="BN153" s="80">
        <v>0</v>
      </c>
      <c r="BO153" s="80">
        <v>0</v>
      </c>
      <c r="BP153" s="133">
        <v>32940000</v>
      </c>
      <c r="BQ153" s="25">
        <v>0</v>
      </c>
      <c r="BR153" s="82" t="s">
        <v>3295</v>
      </c>
      <c r="BS153" s="82" t="s">
        <v>3296</v>
      </c>
      <c r="BT153" s="134" t="s">
        <v>3297</v>
      </c>
      <c r="BU153" s="26"/>
    </row>
    <row r="154" spans="1:73" ht="55" customHeight="1">
      <c r="A154" s="33">
        <v>153</v>
      </c>
      <c r="B154" s="34">
        <v>3</v>
      </c>
      <c r="C154" s="35" t="s">
        <v>676</v>
      </c>
      <c r="D154" s="34">
        <v>1</v>
      </c>
      <c r="E154" s="36" t="s">
        <v>2356</v>
      </c>
      <c r="F154" s="34">
        <v>20</v>
      </c>
      <c r="G154" s="36" t="s">
        <v>2528</v>
      </c>
      <c r="H154" s="37">
        <v>153</v>
      </c>
      <c r="I154" s="36" t="s">
        <v>3298</v>
      </c>
      <c r="J154" s="33">
        <v>2100</v>
      </c>
      <c r="K154" s="36" t="s">
        <v>3299</v>
      </c>
      <c r="L154" s="38" t="s">
        <v>2539</v>
      </c>
      <c r="M154" s="17" t="s">
        <v>229</v>
      </c>
      <c r="N154" s="15">
        <v>21002</v>
      </c>
      <c r="O154" s="17" t="s">
        <v>2540</v>
      </c>
      <c r="P154" s="73">
        <v>1400</v>
      </c>
      <c r="Q154" s="18" t="s">
        <v>2379</v>
      </c>
      <c r="R154" s="36" t="s">
        <v>2541</v>
      </c>
      <c r="S154" s="39" t="s">
        <v>3298</v>
      </c>
      <c r="T154" s="18" t="s">
        <v>225</v>
      </c>
      <c r="U154" s="16">
        <v>7</v>
      </c>
      <c r="V154" s="20" t="s">
        <v>2457</v>
      </c>
      <c r="W154" s="38" t="s">
        <v>2542</v>
      </c>
      <c r="X154" s="16">
        <v>93</v>
      </c>
      <c r="Y154" s="20" t="s">
        <v>326</v>
      </c>
      <c r="Z154" s="20">
        <v>7</v>
      </c>
      <c r="AA154" s="20" t="s">
        <v>2533</v>
      </c>
      <c r="AB154" s="20">
        <v>11</v>
      </c>
      <c r="AC154" s="18" t="s">
        <v>2543</v>
      </c>
      <c r="AD154" s="79">
        <v>241000000</v>
      </c>
      <c r="AE154" s="136">
        <v>248000000</v>
      </c>
      <c r="AF154" s="136">
        <v>256000000</v>
      </c>
      <c r="AG154" s="136">
        <v>264000000</v>
      </c>
      <c r="AH154" s="79">
        <v>1009000000</v>
      </c>
      <c r="AI154" s="63">
        <v>1</v>
      </c>
      <c r="AJ154" s="64">
        <v>1600</v>
      </c>
      <c r="AK154" s="130">
        <v>1.1428571428571428</v>
      </c>
      <c r="AL154" s="64">
        <v>1541</v>
      </c>
      <c r="AM154" s="130">
        <v>1.1007142857142858</v>
      </c>
      <c r="AN154" s="131" t="s">
        <v>2369</v>
      </c>
      <c r="AO154" s="131" t="s">
        <v>2369</v>
      </c>
      <c r="AP154" s="132" t="s">
        <v>2370</v>
      </c>
      <c r="AQ154" s="77">
        <v>540</v>
      </c>
      <c r="AR154" s="77">
        <v>600</v>
      </c>
      <c r="AS154" s="77">
        <v>460</v>
      </c>
      <c r="AT154" s="77">
        <v>0</v>
      </c>
      <c r="AU154" s="77">
        <v>541</v>
      </c>
      <c r="AV154" s="77">
        <v>540</v>
      </c>
      <c r="AW154" s="77">
        <v>460</v>
      </c>
      <c r="AX154" s="76">
        <v>0</v>
      </c>
      <c r="AY154" s="78" t="s">
        <v>2371</v>
      </c>
      <c r="AZ154" s="78" t="s">
        <v>2372</v>
      </c>
      <c r="BA154" s="78" t="s">
        <v>2372</v>
      </c>
      <c r="BB154" s="78"/>
      <c r="BC154" s="137">
        <v>600000000</v>
      </c>
      <c r="BD154" s="137">
        <v>241000000</v>
      </c>
      <c r="BE154" s="80">
        <v>318000000</v>
      </c>
      <c r="BF154" s="80">
        <v>600000000</v>
      </c>
      <c r="BG154" s="80">
        <v>0</v>
      </c>
      <c r="BH154" s="80">
        <v>163198518</v>
      </c>
      <c r="BI154" s="80">
        <v>598000000</v>
      </c>
      <c r="BJ154" s="80">
        <v>513568100</v>
      </c>
      <c r="BK154" s="80">
        <v>0</v>
      </c>
      <c r="BL154" s="80">
        <v>1274766618</v>
      </c>
      <c r="BM154" s="74">
        <v>288921349</v>
      </c>
      <c r="BN154" s="80">
        <v>0</v>
      </c>
      <c r="BO154" s="80">
        <v>232402668</v>
      </c>
      <c r="BP154" s="133">
        <v>288921349</v>
      </c>
      <c r="BQ154" s="25">
        <v>0</v>
      </c>
      <c r="BR154" s="82" t="s">
        <v>3300</v>
      </c>
      <c r="BS154" s="82" t="s">
        <v>3301</v>
      </c>
      <c r="BT154" s="134" t="s">
        <v>3302</v>
      </c>
      <c r="BU154" s="26"/>
    </row>
    <row r="155" spans="1:73" ht="55" customHeight="1">
      <c r="A155" s="33">
        <v>154</v>
      </c>
      <c r="B155" s="34">
        <v>3</v>
      </c>
      <c r="C155" s="35" t="s">
        <v>676</v>
      </c>
      <c r="D155" s="34">
        <v>1</v>
      </c>
      <c r="E155" s="36" t="s">
        <v>2356</v>
      </c>
      <c r="F155" s="34">
        <v>20</v>
      </c>
      <c r="G155" s="36" t="s">
        <v>2528</v>
      </c>
      <c r="H155" s="37">
        <v>154</v>
      </c>
      <c r="I155" s="36" t="s">
        <v>3303</v>
      </c>
      <c r="J155" s="33">
        <v>2100</v>
      </c>
      <c r="K155" s="36" t="s">
        <v>3299</v>
      </c>
      <c r="L155" s="38" t="s">
        <v>81</v>
      </c>
      <c r="M155" s="17" t="s">
        <v>229</v>
      </c>
      <c r="N155" s="15">
        <v>21001</v>
      </c>
      <c r="O155" s="17" t="s">
        <v>2481</v>
      </c>
      <c r="P155" s="73">
        <v>18000</v>
      </c>
      <c r="Q155" s="18" t="s">
        <v>2379</v>
      </c>
      <c r="R155" s="36" t="s">
        <v>2531</v>
      </c>
      <c r="S155" s="39" t="s">
        <v>3303</v>
      </c>
      <c r="T155" s="18" t="s">
        <v>225</v>
      </c>
      <c r="U155" s="16">
        <v>7</v>
      </c>
      <c r="V155" s="20" t="s">
        <v>2457</v>
      </c>
      <c r="W155" s="38" t="s">
        <v>2532</v>
      </c>
      <c r="X155" s="16">
        <v>93</v>
      </c>
      <c r="Y155" s="20" t="s">
        <v>326</v>
      </c>
      <c r="Z155" s="20">
        <v>7</v>
      </c>
      <c r="AA155" s="20" t="s">
        <v>2533</v>
      </c>
      <c r="AB155" s="20">
        <v>10</v>
      </c>
      <c r="AC155" s="18" t="s">
        <v>2534</v>
      </c>
      <c r="AD155" s="79">
        <v>495000000</v>
      </c>
      <c r="AE155" s="136">
        <v>510000000</v>
      </c>
      <c r="AF155" s="136">
        <v>526000000</v>
      </c>
      <c r="AG155" s="136">
        <v>543000000</v>
      </c>
      <c r="AH155" s="79">
        <v>2074000000</v>
      </c>
      <c r="AI155" s="63">
        <v>1</v>
      </c>
      <c r="AJ155" s="64">
        <v>3146</v>
      </c>
      <c r="AK155" s="130">
        <v>0.17477777777777778</v>
      </c>
      <c r="AL155" s="64">
        <v>4446</v>
      </c>
      <c r="AM155" s="130">
        <v>0.247</v>
      </c>
      <c r="AN155" s="131" t="s">
        <v>2449</v>
      </c>
      <c r="AO155" s="131" t="s">
        <v>2449</v>
      </c>
      <c r="AP155" s="132" t="s">
        <v>2370</v>
      </c>
      <c r="AQ155" s="77">
        <v>760</v>
      </c>
      <c r="AR155" s="77">
        <v>1445</v>
      </c>
      <c r="AS155" s="77">
        <v>941</v>
      </c>
      <c r="AT155" s="77">
        <v>0</v>
      </c>
      <c r="AU155" s="77">
        <v>2126</v>
      </c>
      <c r="AV155" s="77">
        <v>1379</v>
      </c>
      <c r="AW155" s="77">
        <v>941</v>
      </c>
      <c r="AX155" s="76">
        <v>0</v>
      </c>
      <c r="AY155" s="78" t="s">
        <v>2371</v>
      </c>
      <c r="AZ155" s="78" t="s">
        <v>2372</v>
      </c>
      <c r="BA155" s="78" t="s">
        <v>2372</v>
      </c>
      <c r="BB155" s="78"/>
      <c r="BC155" s="137">
        <v>800000000</v>
      </c>
      <c r="BD155" s="137">
        <v>480000000</v>
      </c>
      <c r="BE155" s="80">
        <v>770000000</v>
      </c>
      <c r="BF155" s="80">
        <v>800000000</v>
      </c>
      <c r="BG155" s="80">
        <v>0</v>
      </c>
      <c r="BH155" s="80">
        <v>427995255</v>
      </c>
      <c r="BI155" s="80">
        <v>678095427</v>
      </c>
      <c r="BJ155" s="80">
        <v>423368100</v>
      </c>
      <c r="BK155" s="80">
        <v>0</v>
      </c>
      <c r="BL155" s="80">
        <v>1529458782</v>
      </c>
      <c r="BM155" s="74">
        <v>243581434</v>
      </c>
      <c r="BN155" s="80">
        <v>65195699</v>
      </c>
      <c r="BO155" s="80">
        <v>328095997</v>
      </c>
      <c r="BP155" s="133">
        <v>243581434</v>
      </c>
      <c r="BQ155" s="25">
        <v>0</v>
      </c>
      <c r="BR155" s="82" t="s">
        <v>3300</v>
      </c>
      <c r="BS155" s="82" t="s">
        <v>3304</v>
      </c>
      <c r="BT155" s="134" t="s">
        <v>3302</v>
      </c>
      <c r="BU155" s="26"/>
    </row>
    <row r="156" spans="1:73" ht="55" customHeight="1">
      <c r="A156" s="33">
        <v>155</v>
      </c>
      <c r="B156" s="34">
        <v>3</v>
      </c>
      <c r="C156" s="35" t="s">
        <v>676</v>
      </c>
      <c r="D156" s="34">
        <v>1</v>
      </c>
      <c r="E156" s="36" t="s">
        <v>2356</v>
      </c>
      <c r="F156" s="34">
        <v>21</v>
      </c>
      <c r="G156" s="36" t="s">
        <v>2553</v>
      </c>
      <c r="H156" s="37">
        <v>155</v>
      </c>
      <c r="I156" s="36" t="s">
        <v>3305</v>
      </c>
      <c r="J156" s="33">
        <v>2110</v>
      </c>
      <c r="K156" s="36" t="s">
        <v>3306</v>
      </c>
      <c r="L156" s="38" t="s">
        <v>16</v>
      </c>
      <c r="M156" s="17" t="s">
        <v>229</v>
      </c>
      <c r="N156" s="15">
        <v>21103</v>
      </c>
      <c r="O156" s="17" t="s">
        <v>2540</v>
      </c>
      <c r="P156" s="73">
        <v>1400</v>
      </c>
      <c r="Q156" s="18" t="s">
        <v>2379</v>
      </c>
      <c r="R156" s="36" t="s">
        <v>3307</v>
      </c>
      <c r="S156" s="39" t="s">
        <v>3305</v>
      </c>
      <c r="T156" s="18" t="s">
        <v>225</v>
      </c>
      <c r="U156" s="16">
        <v>7</v>
      </c>
      <c r="V156" s="20" t="s">
        <v>2457</v>
      </c>
      <c r="W156" s="38" t="s">
        <v>2542</v>
      </c>
      <c r="X156" s="16">
        <v>93</v>
      </c>
      <c r="Y156" s="20" t="s">
        <v>326</v>
      </c>
      <c r="Z156" s="20">
        <v>10</v>
      </c>
      <c r="AA156" s="20" t="s">
        <v>2557</v>
      </c>
      <c r="AB156" s="20">
        <v>15</v>
      </c>
      <c r="AC156" s="18" t="s">
        <v>2558</v>
      </c>
      <c r="AD156" s="79">
        <v>241000000</v>
      </c>
      <c r="AE156" s="136">
        <v>248000000</v>
      </c>
      <c r="AF156" s="136">
        <v>256000000</v>
      </c>
      <c r="AG156" s="136">
        <v>264000000</v>
      </c>
      <c r="AH156" s="79">
        <v>1009000000</v>
      </c>
      <c r="AI156" s="63">
        <v>1</v>
      </c>
      <c r="AJ156" s="64">
        <v>1110</v>
      </c>
      <c r="AK156" s="130">
        <v>0.79285714285714282</v>
      </c>
      <c r="AL156" s="64">
        <v>600</v>
      </c>
      <c r="AM156" s="130">
        <v>0.42857142857142855</v>
      </c>
      <c r="AN156" s="131" t="s">
        <v>2368</v>
      </c>
      <c r="AO156" s="131" t="s">
        <v>2384</v>
      </c>
      <c r="AP156" s="132" t="s">
        <v>2370</v>
      </c>
      <c r="AQ156" s="77">
        <v>350</v>
      </c>
      <c r="AR156" s="77">
        <v>360</v>
      </c>
      <c r="AS156" s="77">
        <v>400</v>
      </c>
      <c r="AT156" s="77">
        <v>0</v>
      </c>
      <c r="AU156" s="77">
        <v>360</v>
      </c>
      <c r="AV156" s="77">
        <v>240</v>
      </c>
      <c r="AW156" s="77">
        <v>0</v>
      </c>
      <c r="AX156" s="76">
        <v>0</v>
      </c>
      <c r="AY156" s="78" t="s">
        <v>2371</v>
      </c>
      <c r="AZ156" s="78" t="s">
        <v>2372</v>
      </c>
      <c r="BA156" s="78" t="s">
        <v>2372</v>
      </c>
      <c r="BB156" s="78"/>
      <c r="BC156" s="137">
        <v>300000000</v>
      </c>
      <c r="BD156" s="137">
        <v>241000000</v>
      </c>
      <c r="BE156" s="80">
        <v>318000000</v>
      </c>
      <c r="BF156" s="80">
        <v>300000000</v>
      </c>
      <c r="BG156" s="80">
        <v>0</v>
      </c>
      <c r="BH156" s="80">
        <v>229642732</v>
      </c>
      <c r="BI156" s="80">
        <v>318000000</v>
      </c>
      <c r="BJ156" s="80">
        <v>215000000</v>
      </c>
      <c r="BK156" s="80">
        <v>0</v>
      </c>
      <c r="BL156" s="80">
        <v>762642732</v>
      </c>
      <c r="BM156" s="74">
        <v>204927680</v>
      </c>
      <c r="BN156" s="80">
        <v>229642732</v>
      </c>
      <c r="BO156" s="80">
        <v>284891257</v>
      </c>
      <c r="BP156" s="133">
        <v>204927680</v>
      </c>
      <c r="BQ156" s="25">
        <v>0</v>
      </c>
      <c r="BR156" s="82" t="s">
        <v>3308</v>
      </c>
      <c r="BS156" s="82" t="s">
        <v>3309</v>
      </c>
      <c r="BT156" s="134" t="s">
        <v>3234</v>
      </c>
      <c r="BU156" s="26"/>
    </row>
    <row r="157" spans="1:73" ht="55" customHeight="1">
      <c r="A157" s="33">
        <v>156</v>
      </c>
      <c r="B157" s="34">
        <v>3</v>
      </c>
      <c r="C157" s="35" t="s">
        <v>676</v>
      </c>
      <c r="D157" s="34">
        <v>1</v>
      </c>
      <c r="E157" s="36" t="s">
        <v>2356</v>
      </c>
      <c r="F157" s="34">
        <v>21</v>
      </c>
      <c r="G157" s="36" t="s">
        <v>2553</v>
      </c>
      <c r="H157" s="37">
        <v>156</v>
      </c>
      <c r="I157" s="36" t="s">
        <v>3310</v>
      </c>
      <c r="J157" s="33">
        <v>2110</v>
      </c>
      <c r="K157" s="36" t="s">
        <v>3306</v>
      </c>
      <c r="L157" s="38" t="s">
        <v>2573</v>
      </c>
      <c r="M157" s="17" t="s">
        <v>229</v>
      </c>
      <c r="N157" s="15">
        <v>21104</v>
      </c>
      <c r="O157" s="17" t="s">
        <v>2574</v>
      </c>
      <c r="P157" s="73">
        <v>13</v>
      </c>
      <c r="Q157" s="18" t="s">
        <v>2466</v>
      </c>
      <c r="R157" s="36" t="s">
        <v>2575</v>
      </c>
      <c r="S157" s="39" t="s">
        <v>3311</v>
      </c>
      <c r="T157" s="18" t="s">
        <v>225</v>
      </c>
      <c r="U157" s="16">
        <v>6</v>
      </c>
      <c r="V157" s="20" t="s">
        <v>2445</v>
      </c>
      <c r="W157" s="38" t="s">
        <v>2576</v>
      </c>
      <c r="X157" s="16">
        <v>93</v>
      </c>
      <c r="Y157" s="20" t="s">
        <v>326</v>
      </c>
      <c r="Z157" s="20">
        <v>11</v>
      </c>
      <c r="AA157" s="20" t="s">
        <v>2577</v>
      </c>
      <c r="AB157" s="20">
        <v>16</v>
      </c>
      <c r="AC157" s="18" t="s">
        <v>2578</v>
      </c>
      <c r="AD157" s="79">
        <v>357000000</v>
      </c>
      <c r="AE157" s="136">
        <v>368000000</v>
      </c>
      <c r="AF157" s="136">
        <v>379000000</v>
      </c>
      <c r="AG157" s="136">
        <v>391000000</v>
      </c>
      <c r="AH157" s="79">
        <v>1495000000</v>
      </c>
      <c r="AI157" s="63">
        <v>1</v>
      </c>
      <c r="AJ157" s="64">
        <v>9</v>
      </c>
      <c r="AK157" s="130">
        <v>0.69230769230769229</v>
      </c>
      <c r="AL157" s="64">
        <v>0</v>
      </c>
      <c r="AM157" s="130">
        <v>0</v>
      </c>
      <c r="AN157" s="131" t="s">
        <v>2384</v>
      </c>
      <c r="AO157" s="131" t="s">
        <v>2449</v>
      </c>
      <c r="AP157" s="132" t="s">
        <v>2370</v>
      </c>
      <c r="AQ157" s="77">
        <v>0</v>
      </c>
      <c r="AR157" s="77">
        <v>8</v>
      </c>
      <c r="AS157" s="77">
        <v>1</v>
      </c>
      <c r="AT157" s="77">
        <v>0</v>
      </c>
      <c r="AU157" s="77">
        <v>0</v>
      </c>
      <c r="AV157" s="77">
        <v>0</v>
      </c>
      <c r="AW157" s="77">
        <v>0</v>
      </c>
      <c r="AX157" s="76">
        <v>0</v>
      </c>
      <c r="AY157" s="78" t="s">
        <v>2450</v>
      </c>
      <c r="AZ157" s="78" t="s">
        <v>2372</v>
      </c>
      <c r="BA157" s="78" t="s">
        <v>2372</v>
      </c>
      <c r="BB157" s="78"/>
      <c r="BC157" s="137">
        <v>150000000</v>
      </c>
      <c r="BD157" s="137">
        <v>350000000</v>
      </c>
      <c r="BE157" s="80">
        <v>408000000</v>
      </c>
      <c r="BF157" s="80">
        <v>150000000</v>
      </c>
      <c r="BG157" s="80">
        <v>0</v>
      </c>
      <c r="BH157" s="80"/>
      <c r="BI157" s="80">
        <v>407024499</v>
      </c>
      <c r="BJ157" s="80">
        <v>150000000</v>
      </c>
      <c r="BK157" s="80">
        <v>0</v>
      </c>
      <c r="BL157" s="80">
        <v>557024499</v>
      </c>
      <c r="BM157" s="74">
        <v>0</v>
      </c>
      <c r="BN157" s="80"/>
      <c r="BO157" s="80">
        <v>0</v>
      </c>
      <c r="BP157" s="133">
        <v>0</v>
      </c>
      <c r="BQ157" s="25">
        <v>0</v>
      </c>
      <c r="BR157" s="82" t="s">
        <v>3312</v>
      </c>
      <c r="BS157" s="82" t="s">
        <v>3313</v>
      </c>
      <c r="BT157" s="134" t="s">
        <v>3234</v>
      </c>
      <c r="BU157" s="26"/>
    </row>
    <row r="158" spans="1:73" ht="55" customHeight="1">
      <c r="A158" s="33">
        <v>157</v>
      </c>
      <c r="B158" s="34">
        <v>3</v>
      </c>
      <c r="C158" s="35" t="s">
        <v>676</v>
      </c>
      <c r="D158" s="34">
        <v>1</v>
      </c>
      <c r="E158" s="36" t="s">
        <v>2356</v>
      </c>
      <c r="F158" s="34">
        <v>21</v>
      </c>
      <c r="G158" s="36" t="s">
        <v>2553</v>
      </c>
      <c r="H158" s="37">
        <v>157</v>
      </c>
      <c r="I158" s="36" t="s">
        <v>3314</v>
      </c>
      <c r="J158" s="33">
        <v>2110</v>
      </c>
      <c r="K158" s="36" t="s">
        <v>3306</v>
      </c>
      <c r="L158" s="38" t="s">
        <v>78</v>
      </c>
      <c r="M158" s="17" t="s">
        <v>229</v>
      </c>
      <c r="N158" s="15">
        <v>21102</v>
      </c>
      <c r="O158" s="17" t="s">
        <v>2583</v>
      </c>
      <c r="P158" s="73">
        <v>60</v>
      </c>
      <c r="Q158" s="18" t="s">
        <v>2584</v>
      </c>
      <c r="R158" s="36" t="s">
        <v>2585</v>
      </c>
      <c r="S158" s="39" t="s">
        <v>3314</v>
      </c>
      <c r="T158" s="18" t="s">
        <v>225</v>
      </c>
      <c r="U158" s="16">
        <v>7</v>
      </c>
      <c r="V158" s="20" t="s">
        <v>2457</v>
      </c>
      <c r="W158" s="38" t="s">
        <v>2586</v>
      </c>
      <c r="X158" s="16">
        <v>93</v>
      </c>
      <c r="Y158" s="20" t="s">
        <v>326</v>
      </c>
      <c r="Z158" s="20">
        <v>9</v>
      </c>
      <c r="AA158" s="20" t="s">
        <v>2587</v>
      </c>
      <c r="AB158" s="20">
        <v>14</v>
      </c>
      <c r="AC158" s="18" t="s">
        <v>347</v>
      </c>
      <c r="AD158" s="79">
        <v>212000000</v>
      </c>
      <c r="AE158" s="136">
        <v>219000000</v>
      </c>
      <c r="AF158" s="136">
        <v>226000000</v>
      </c>
      <c r="AG158" s="136">
        <v>233000000</v>
      </c>
      <c r="AH158" s="79">
        <v>890000000</v>
      </c>
      <c r="AI158" s="63">
        <v>1</v>
      </c>
      <c r="AJ158" s="64">
        <v>54</v>
      </c>
      <c r="AK158" s="130">
        <v>0.9</v>
      </c>
      <c r="AL158" s="64">
        <v>15</v>
      </c>
      <c r="AM158" s="130">
        <v>0.25</v>
      </c>
      <c r="AN158" s="131" t="s">
        <v>2368</v>
      </c>
      <c r="AO158" s="131" t="s">
        <v>2449</v>
      </c>
      <c r="AP158" s="132" t="s">
        <v>2370</v>
      </c>
      <c r="AQ158" s="77">
        <v>24</v>
      </c>
      <c r="AR158" s="77">
        <v>15</v>
      </c>
      <c r="AS158" s="77">
        <v>15</v>
      </c>
      <c r="AT158" s="77">
        <v>0</v>
      </c>
      <c r="AU158" s="77">
        <v>15</v>
      </c>
      <c r="AV158" s="77">
        <v>0</v>
      </c>
      <c r="AW158" s="77">
        <v>0</v>
      </c>
      <c r="AX158" s="76">
        <v>0</v>
      </c>
      <c r="AY158" s="78" t="s">
        <v>2372</v>
      </c>
      <c r="AZ158" s="78" t="s">
        <v>2372</v>
      </c>
      <c r="BA158" s="78" t="s">
        <v>2372</v>
      </c>
      <c r="BB158" s="78"/>
      <c r="BC158" s="137">
        <v>380000000</v>
      </c>
      <c r="BD158" s="137">
        <v>200000000</v>
      </c>
      <c r="BE158" s="80">
        <v>249000000</v>
      </c>
      <c r="BF158" s="80">
        <v>380000000</v>
      </c>
      <c r="BG158" s="80">
        <v>0</v>
      </c>
      <c r="BH158" s="80">
        <v>303915124</v>
      </c>
      <c r="BI158" s="80">
        <v>249000000</v>
      </c>
      <c r="BJ158" s="80">
        <v>285000000</v>
      </c>
      <c r="BK158" s="80">
        <v>0</v>
      </c>
      <c r="BL158" s="80">
        <v>837915124</v>
      </c>
      <c r="BM158" s="74">
        <v>285000000</v>
      </c>
      <c r="BN158" s="80">
        <v>190574882</v>
      </c>
      <c r="BO158" s="80">
        <v>247151552</v>
      </c>
      <c r="BP158" s="133">
        <v>285000000</v>
      </c>
      <c r="BQ158" s="25">
        <v>0</v>
      </c>
      <c r="BR158" s="82" t="s">
        <v>3315</v>
      </c>
      <c r="BS158" s="82" t="s">
        <v>3316</v>
      </c>
      <c r="BT158" s="134" t="s">
        <v>3221</v>
      </c>
      <c r="BU158" s="26"/>
    </row>
    <row r="159" spans="1:73" ht="55" customHeight="1">
      <c r="A159" s="33">
        <v>158</v>
      </c>
      <c r="B159" s="34">
        <v>3</v>
      </c>
      <c r="C159" s="35" t="s">
        <v>676</v>
      </c>
      <c r="D159" s="34">
        <v>1</v>
      </c>
      <c r="E159" s="36" t="s">
        <v>2356</v>
      </c>
      <c r="F159" s="34">
        <v>21</v>
      </c>
      <c r="G159" s="36" t="s">
        <v>2553</v>
      </c>
      <c r="H159" s="37">
        <v>158</v>
      </c>
      <c r="I159" s="36" t="s">
        <v>3317</v>
      </c>
      <c r="J159" s="33">
        <v>2110</v>
      </c>
      <c r="K159" s="36" t="s">
        <v>3306</v>
      </c>
      <c r="L159" s="38" t="s">
        <v>81</v>
      </c>
      <c r="M159" s="17" t="s">
        <v>229</v>
      </c>
      <c r="N159" s="15">
        <v>21101</v>
      </c>
      <c r="O159" s="17" t="s">
        <v>2563</v>
      </c>
      <c r="P159" s="73">
        <v>24</v>
      </c>
      <c r="Q159" s="18" t="s">
        <v>2564</v>
      </c>
      <c r="R159" s="36" t="s">
        <v>2565</v>
      </c>
      <c r="S159" s="39" t="s">
        <v>3317</v>
      </c>
      <c r="T159" s="18" t="s">
        <v>225</v>
      </c>
      <c r="U159" s="16">
        <v>7</v>
      </c>
      <c r="V159" s="20" t="s">
        <v>2457</v>
      </c>
      <c r="W159" s="38" t="s">
        <v>2566</v>
      </c>
      <c r="X159" s="16">
        <v>93</v>
      </c>
      <c r="Y159" s="20" t="s">
        <v>326</v>
      </c>
      <c r="Z159" s="20">
        <v>8</v>
      </c>
      <c r="AA159" s="20" t="s">
        <v>2567</v>
      </c>
      <c r="AB159" s="20">
        <v>13</v>
      </c>
      <c r="AC159" s="18" t="s">
        <v>2568</v>
      </c>
      <c r="AD159" s="79">
        <v>278000000</v>
      </c>
      <c r="AE159" s="136">
        <v>286000000</v>
      </c>
      <c r="AF159" s="136">
        <v>296000000</v>
      </c>
      <c r="AG159" s="136">
        <v>305000000</v>
      </c>
      <c r="AH159" s="79">
        <v>1165000000</v>
      </c>
      <c r="AI159" s="63">
        <v>1</v>
      </c>
      <c r="AJ159" s="64">
        <v>27</v>
      </c>
      <c r="AK159" s="130">
        <v>1.125</v>
      </c>
      <c r="AL159" s="64">
        <v>18</v>
      </c>
      <c r="AM159" s="130">
        <v>0.75</v>
      </c>
      <c r="AN159" s="131" t="s">
        <v>2369</v>
      </c>
      <c r="AO159" s="131" t="s">
        <v>2368</v>
      </c>
      <c r="AP159" s="132" t="s">
        <v>2370</v>
      </c>
      <c r="AQ159" s="77">
        <v>14</v>
      </c>
      <c r="AR159" s="77">
        <v>4</v>
      </c>
      <c r="AS159" s="77">
        <v>9</v>
      </c>
      <c r="AT159" s="77">
        <v>0</v>
      </c>
      <c r="AU159" s="77">
        <v>13</v>
      </c>
      <c r="AV159" s="77">
        <v>5</v>
      </c>
      <c r="AW159" s="77">
        <v>0</v>
      </c>
      <c r="AX159" s="76">
        <v>0</v>
      </c>
      <c r="AY159" s="78" t="s">
        <v>2372</v>
      </c>
      <c r="AZ159" s="78" t="s">
        <v>2372</v>
      </c>
      <c r="BA159" s="78" t="s">
        <v>2372</v>
      </c>
      <c r="BB159" s="78"/>
      <c r="BC159" s="137">
        <v>400000000</v>
      </c>
      <c r="BD159" s="137">
        <v>283000000</v>
      </c>
      <c r="BE159" s="80">
        <v>470000000</v>
      </c>
      <c r="BF159" s="80">
        <v>400000000</v>
      </c>
      <c r="BG159" s="80">
        <v>0</v>
      </c>
      <c r="BH159" s="80">
        <v>489829262</v>
      </c>
      <c r="BI159" s="80">
        <v>570885411</v>
      </c>
      <c r="BJ159" s="80">
        <v>3542400000</v>
      </c>
      <c r="BK159" s="80">
        <v>0</v>
      </c>
      <c r="BL159" s="80">
        <v>4603114673</v>
      </c>
      <c r="BM159" s="74">
        <v>3056944701</v>
      </c>
      <c r="BN159" s="80">
        <v>269663456</v>
      </c>
      <c r="BO159" s="80">
        <v>254706763</v>
      </c>
      <c r="BP159" s="133">
        <v>3056944701</v>
      </c>
      <c r="BQ159" s="25">
        <v>0</v>
      </c>
      <c r="BR159" s="82" t="s">
        <v>3315</v>
      </c>
      <c r="BS159" s="82" t="s">
        <v>3318</v>
      </c>
      <c r="BT159" s="134" t="s">
        <v>3234</v>
      </c>
      <c r="BU159" s="26"/>
    </row>
    <row r="160" spans="1:73" ht="55" customHeight="1">
      <c r="A160" s="33">
        <v>159</v>
      </c>
      <c r="B160" s="34">
        <v>3</v>
      </c>
      <c r="C160" s="35" t="s">
        <v>676</v>
      </c>
      <c r="D160" s="34">
        <v>1</v>
      </c>
      <c r="E160" s="36" t="s">
        <v>2356</v>
      </c>
      <c r="F160" s="38">
        <v>23</v>
      </c>
      <c r="G160" s="36" t="s">
        <v>3040</v>
      </c>
      <c r="H160" s="37">
        <v>159</v>
      </c>
      <c r="I160" s="36" t="s">
        <v>3319</v>
      </c>
      <c r="J160" s="33">
        <v>2108</v>
      </c>
      <c r="K160" s="36" t="s">
        <v>3320</v>
      </c>
      <c r="L160" s="38" t="s">
        <v>3321</v>
      </c>
      <c r="M160" s="17" t="s">
        <v>229</v>
      </c>
      <c r="N160" s="15">
        <v>21081</v>
      </c>
      <c r="O160" s="17" t="s">
        <v>2413</v>
      </c>
      <c r="P160" s="73">
        <v>60</v>
      </c>
      <c r="Q160" s="18" t="s">
        <v>3322</v>
      </c>
      <c r="R160" s="36" t="s">
        <v>3323</v>
      </c>
      <c r="S160" s="39" t="s">
        <v>3319</v>
      </c>
      <c r="T160" s="18" t="s">
        <v>225</v>
      </c>
      <c r="U160" s="16">
        <v>9</v>
      </c>
      <c r="V160" s="20" t="s">
        <v>3020</v>
      </c>
      <c r="W160" s="38" t="s">
        <v>3045</v>
      </c>
      <c r="X160" s="16" t="s">
        <v>3046</v>
      </c>
      <c r="Y160" s="20" t="s">
        <v>3047</v>
      </c>
      <c r="Z160" s="20">
        <v>12</v>
      </c>
      <c r="AA160" s="20" t="s">
        <v>3048</v>
      </c>
      <c r="AB160" s="20">
        <v>17</v>
      </c>
      <c r="AC160" s="27" t="s">
        <v>3324</v>
      </c>
      <c r="AD160" s="79">
        <v>251000000</v>
      </c>
      <c r="AE160" s="136">
        <v>259000000</v>
      </c>
      <c r="AF160" s="136">
        <v>267000000</v>
      </c>
      <c r="AG160" s="136">
        <v>276000000</v>
      </c>
      <c r="AH160" s="79">
        <v>1053000000</v>
      </c>
      <c r="AI160" s="63">
        <v>1</v>
      </c>
      <c r="AJ160" s="64">
        <v>21</v>
      </c>
      <c r="AK160" s="130">
        <v>0.35</v>
      </c>
      <c r="AL160" s="64">
        <v>19</v>
      </c>
      <c r="AM160" s="130">
        <v>0.31666666666666665</v>
      </c>
      <c r="AN160" s="131" t="s">
        <v>2449</v>
      </c>
      <c r="AO160" s="131" t="s">
        <v>2449</v>
      </c>
      <c r="AP160" s="132" t="s">
        <v>2370</v>
      </c>
      <c r="AQ160" s="77">
        <v>10</v>
      </c>
      <c r="AR160" s="77">
        <v>11</v>
      </c>
      <c r="AS160" s="77">
        <v>0</v>
      </c>
      <c r="AT160" s="77">
        <v>0</v>
      </c>
      <c r="AU160" s="77">
        <v>10</v>
      </c>
      <c r="AV160" s="77">
        <v>9</v>
      </c>
      <c r="AW160" s="77">
        <v>0</v>
      </c>
      <c r="AX160" s="76">
        <v>0</v>
      </c>
      <c r="AY160" s="78" t="s">
        <v>2371</v>
      </c>
      <c r="AZ160" s="78" t="s">
        <v>2372</v>
      </c>
      <c r="BA160" s="78" t="s">
        <v>54</v>
      </c>
      <c r="BB160" s="78"/>
      <c r="BC160" s="137">
        <v>300000000</v>
      </c>
      <c r="BD160" s="137">
        <v>172000000</v>
      </c>
      <c r="BE160" s="80">
        <v>289000000</v>
      </c>
      <c r="BF160" s="80">
        <v>300000000</v>
      </c>
      <c r="BG160" s="80">
        <v>0</v>
      </c>
      <c r="BH160" s="80">
        <v>159600361</v>
      </c>
      <c r="BI160" s="80">
        <v>276008288</v>
      </c>
      <c r="BJ160" s="80"/>
      <c r="BK160" s="80">
        <v>0</v>
      </c>
      <c r="BL160" s="80">
        <v>435608649</v>
      </c>
      <c r="BM160" s="74">
        <v>0</v>
      </c>
      <c r="BN160" s="80">
        <v>0</v>
      </c>
      <c r="BO160" s="80">
        <v>0</v>
      </c>
      <c r="BP160" s="133"/>
      <c r="BQ160" s="25">
        <v>0</v>
      </c>
      <c r="BR160" s="82" t="s">
        <v>3325</v>
      </c>
      <c r="BS160" s="82" t="s">
        <v>3240</v>
      </c>
      <c r="BT160" s="134" t="s">
        <v>3326</v>
      </c>
      <c r="BU160" s="26"/>
    </row>
    <row r="161" spans="1:73" ht="55" customHeight="1">
      <c r="A161" s="33">
        <v>160</v>
      </c>
      <c r="B161" s="34">
        <v>3</v>
      </c>
      <c r="C161" s="35" t="s">
        <v>676</v>
      </c>
      <c r="D161" s="34">
        <v>1</v>
      </c>
      <c r="E161" s="36" t="s">
        <v>2356</v>
      </c>
      <c r="F161" s="34">
        <v>23</v>
      </c>
      <c r="G161" s="36" t="s">
        <v>3040</v>
      </c>
      <c r="H161" s="37">
        <v>160</v>
      </c>
      <c r="I161" s="36" t="s">
        <v>3327</v>
      </c>
      <c r="J161" s="33">
        <v>2108</v>
      </c>
      <c r="K161" s="36" t="s">
        <v>3320</v>
      </c>
      <c r="L161" s="38" t="s">
        <v>3043</v>
      </c>
      <c r="M161" s="17" t="s">
        <v>229</v>
      </c>
      <c r="N161" s="15">
        <v>21082</v>
      </c>
      <c r="O161" s="17" t="s">
        <v>2481</v>
      </c>
      <c r="P161" s="73">
        <v>60</v>
      </c>
      <c r="Q161" s="18" t="s">
        <v>2361</v>
      </c>
      <c r="R161" s="36" t="s">
        <v>3044</v>
      </c>
      <c r="S161" s="39" t="s">
        <v>3327</v>
      </c>
      <c r="T161" s="18" t="s">
        <v>225</v>
      </c>
      <c r="U161" s="16">
        <v>9</v>
      </c>
      <c r="V161" s="20" t="s">
        <v>3020</v>
      </c>
      <c r="W161" s="38" t="s">
        <v>3045</v>
      </c>
      <c r="X161" s="16" t="s">
        <v>3046</v>
      </c>
      <c r="Y161" s="20" t="s">
        <v>3047</v>
      </c>
      <c r="Z161" s="20">
        <v>12</v>
      </c>
      <c r="AA161" s="20" t="s">
        <v>3048</v>
      </c>
      <c r="AB161" s="20">
        <v>18</v>
      </c>
      <c r="AC161" s="18" t="s">
        <v>399</v>
      </c>
      <c r="AD161" s="79">
        <v>251000000</v>
      </c>
      <c r="AE161" s="136">
        <v>259000000</v>
      </c>
      <c r="AF161" s="136">
        <v>267000000</v>
      </c>
      <c r="AG161" s="136">
        <v>276000000</v>
      </c>
      <c r="AH161" s="79">
        <v>1053000000</v>
      </c>
      <c r="AI161" s="63">
        <v>1</v>
      </c>
      <c r="AJ161" s="64">
        <v>63</v>
      </c>
      <c r="AK161" s="130">
        <v>1.05</v>
      </c>
      <c r="AL161" s="64">
        <v>59</v>
      </c>
      <c r="AM161" s="130">
        <v>0.98333333333333328</v>
      </c>
      <c r="AN161" s="131" t="s">
        <v>2369</v>
      </c>
      <c r="AO161" s="131" t="s">
        <v>2369</v>
      </c>
      <c r="AP161" s="132" t="s">
        <v>2370</v>
      </c>
      <c r="AQ161" s="77">
        <v>30</v>
      </c>
      <c r="AR161" s="77">
        <v>33</v>
      </c>
      <c r="AS161" s="77">
        <v>0</v>
      </c>
      <c r="AT161" s="77">
        <v>0</v>
      </c>
      <c r="AU161" s="77">
        <v>32</v>
      </c>
      <c r="AV161" s="77">
        <v>27</v>
      </c>
      <c r="AW161" s="77">
        <v>0</v>
      </c>
      <c r="AX161" s="76">
        <v>0</v>
      </c>
      <c r="AY161" s="78" t="s">
        <v>2371</v>
      </c>
      <c r="AZ161" s="78" t="s">
        <v>2372</v>
      </c>
      <c r="BA161" s="78" t="s">
        <v>54</v>
      </c>
      <c r="BB161" s="78"/>
      <c r="BC161" s="137">
        <v>300000000</v>
      </c>
      <c r="BD161" s="137">
        <v>172000000</v>
      </c>
      <c r="BE161" s="80">
        <v>289000000</v>
      </c>
      <c r="BF161" s="80">
        <v>300000000</v>
      </c>
      <c r="BG161" s="80">
        <v>0</v>
      </c>
      <c r="BH161" s="80">
        <v>159600361</v>
      </c>
      <c r="BI161" s="80">
        <v>274550223</v>
      </c>
      <c r="BJ161" s="80"/>
      <c r="BK161" s="80">
        <v>0</v>
      </c>
      <c r="BL161" s="80">
        <v>434150584</v>
      </c>
      <c r="BM161" s="74">
        <v>0</v>
      </c>
      <c r="BN161" s="80">
        <v>0</v>
      </c>
      <c r="BO161" s="80">
        <v>0</v>
      </c>
      <c r="BP161" s="133"/>
      <c r="BQ161" s="25">
        <v>0</v>
      </c>
      <c r="BR161" s="82" t="s">
        <v>3328</v>
      </c>
      <c r="BS161" s="82" t="s">
        <v>3240</v>
      </c>
      <c r="BT161" s="134" t="s">
        <v>3326</v>
      </c>
      <c r="BU161" s="26"/>
    </row>
    <row r="162" spans="1:73" ht="55" customHeight="1">
      <c r="A162" s="33">
        <v>161</v>
      </c>
      <c r="B162" s="34">
        <v>3</v>
      </c>
      <c r="C162" s="35" t="s">
        <v>676</v>
      </c>
      <c r="D162" s="34">
        <v>1</v>
      </c>
      <c r="E162" s="36" t="s">
        <v>2356</v>
      </c>
      <c r="F162" s="34">
        <v>24</v>
      </c>
      <c r="G162" s="36" t="s">
        <v>2591</v>
      </c>
      <c r="H162" s="37">
        <v>161</v>
      </c>
      <c r="I162" s="36" t="s">
        <v>3329</v>
      </c>
      <c r="J162" s="33">
        <v>2123</v>
      </c>
      <c r="K162" s="36" t="s">
        <v>3330</v>
      </c>
      <c r="L162" s="38" t="s">
        <v>2606</v>
      </c>
      <c r="M162" s="17" t="s">
        <v>229</v>
      </c>
      <c r="N162" s="15">
        <v>21232</v>
      </c>
      <c r="O162" s="17" t="s">
        <v>2607</v>
      </c>
      <c r="P162" s="73">
        <v>64</v>
      </c>
      <c r="Q162" s="18" t="s">
        <v>2494</v>
      </c>
      <c r="R162" s="36" t="s">
        <v>2608</v>
      </c>
      <c r="S162" s="39" t="s">
        <v>3329</v>
      </c>
      <c r="T162" s="18" t="s">
        <v>225</v>
      </c>
      <c r="U162" s="16">
        <v>7</v>
      </c>
      <c r="V162" s="20" t="s">
        <v>2457</v>
      </c>
      <c r="W162" s="38" t="s">
        <v>2609</v>
      </c>
      <c r="X162" s="16">
        <v>93</v>
      </c>
      <c r="Y162" s="20" t="s">
        <v>326</v>
      </c>
      <c r="Z162" s="20">
        <v>9</v>
      </c>
      <c r="AA162" s="20" t="s">
        <v>2587</v>
      </c>
      <c r="AB162" s="20">
        <v>20</v>
      </c>
      <c r="AC162" s="18" t="s">
        <v>409</v>
      </c>
      <c r="AD162" s="79">
        <v>286000000</v>
      </c>
      <c r="AE162" s="136">
        <v>295000000</v>
      </c>
      <c r="AF162" s="136">
        <v>305000000</v>
      </c>
      <c r="AG162" s="136">
        <v>314000000</v>
      </c>
      <c r="AH162" s="79">
        <v>1200000000</v>
      </c>
      <c r="AI162" s="63">
        <v>1</v>
      </c>
      <c r="AJ162" s="64">
        <v>82</v>
      </c>
      <c r="AK162" s="130">
        <v>1.28125</v>
      </c>
      <c r="AL162" s="64">
        <v>7</v>
      </c>
      <c r="AM162" s="130">
        <v>0.109375</v>
      </c>
      <c r="AN162" s="131" t="s">
        <v>2369</v>
      </c>
      <c r="AO162" s="131" t="s">
        <v>2449</v>
      </c>
      <c r="AP162" s="132" t="s">
        <v>2370</v>
      </c>
      <c r="AQ162" s="77">
        <v>16</v>
      </c>
      <c r="AR162" s="77">
        <v>21</v>
      </c>
      <c r="AS162" s="77">
        <v>45</v>
      </c>
      <c r="AT162" s="77">
        <v>0</v>
      </c>
      <c r="AU162" s="77">
        <v>7</v>
      </c>
      <c r="AV162" s="77">
        <v>0</v>
      </c>
      <c r="AW162" s="77">
        <v>0</v>
      </c>
      <c r="AX162" s="76">
        <v>0</v>
      </c>
      <c r="AY162" s="78" t="s">
        <v>2372</v>
      </c>
      <c r="AZ162" s="78" t="s">
        <v>2372</v>
      </c>
      <c r="BA162" s="78" t="s">
        <v>2372</v>
      </c>
      <c r="BB162" s="78"/>
      <c r="BC162" s="137">
        <v>484000000</v>
      </c>
      <c r="BD162" s="137">
        <v>280000000</v>
      </c>
      <c r="BE162" s="80">
        <v>589086000</v>
      </c>
      <c r="BF162" s="80">
        <v>484000000</v>
      </c>
      <c r="BG162" s="80">
        <v>0</v>
      </c>
      <c r="BH162" s="80">
        <v>266804835</v>
      </c>
      <c r="BI162" s="80">
        <v>589086000</v>
      </c>
      <c r="BJ162" s="80">
        <v>410000000</v>
      </c>
      <c r="BK162" s="80">
        <v>0</v>
      </c>
      <c r="BL162" s="80">
        <v>1265890835</v>
      </c>
      <c r="BM162" s="74">
        <v>390792320</v>
      </c>
      <c r="BN162" s="80">
        <v>266804835</v>
      </c>
      <c r="BO162" s="80">
        <v>555093224</v>
      </c>
      <c r="BP162" s="133">
        <v>390792320</v>
      </c>
      <c r="BQ162" s="25">
        <v>0</v>
      </c>
      <c r="BR162" s="82" t="s">
        <v>3331</v>
      </c>
      <c r="BS162" s="82" t="s">
        <v>3332</v>
      </c>
      <c r="BT162" s="134" t="s">
        <v>3221</v>
      </c>
      <c r="BU162" s="26"/>
    </row>
    <row r="163" spans="1:73" ht="55" customHeight="1">
      <c r="A163" s="33">
        <v>162</v>
      </c>
      <c r="B163" s="34">
        <v>3</v>
      </c>
      <c r="C163" s="35" t="s">
        <v>676</v>
      </c>
      <c r="D163" s="34">
        <v>1</v>
      </c>
      <c r="E163" s="36" t="s">
        <v>2356</v>
      </c>
      <c r="F163" s="34">
        <v>24</v>
      </c>
      <c r="G163" s="36" t="s">
        <v>2591</v>
      </c>
      <c r="H163" s="37">
        <v>162</v>
      </c>
      <c r="I163" s="36" t="s">
        <v>3333</v>
      </c>
      <c r="J163" s="34">
        <v>2123</v>
      </c>
      <c r="K163" s="36" t="s">
        <v>3330</v>
      </c>
      <c r="L163" s="38" t="s">
        <v>2594</v>
      </c>
      <c r="M163" s="17" t="s">
        <v>229</v>
      </c>
      <c r="N163" s="15">
        <v>21231</v>
      </c>
      <c r="O163" s="17" t="s">
        <v>2493</v>
      </c>
      <c r="P163" s="73">
        <v>5</v>
      </c>
      <c r="Q163" s="18" t="s">
        <v>2595</v>
      </c>
      <c r="R163" s="36" t="s">
        <v>2596</v>
      </c>
      <c r="S163" s="39" t="s">
        <v>3333</v>
      </c>
      <c r="T163" s="18" t="s">
        <v>225</v>
      </c>
      <c r="U163" s="16">
        <v>8</v>
      </c>
      <c r="V163" s="20" t="s">
        <v>2597</v>
      </c>
      <c r="W163" s="38" t="s">
        <v>2598</v>
      </c>
      <c r="X163" s="16">
        <v>94</v>
      </c>
      <c r="Y163" s="51" t="s">
        <v>350</v>
      </c>
      <c r="Z163" s="20">
        <v>13</v>
      </c>
      <c r="AA163" s="20" t="s">
        <v>2599</v>
      </c>
      <c r="AB163" s="20">
        <v>19</v>
      </c>
      <c r="AC163" s="18" t="s">
        <v>2600</v>
      </c>
      <c r="AD163" s="79">
        <v>209000000</v>
      </c>
      <c r="AE163" s="136">
        <v>215000000</v>
      </c>
      <c r="AF163" s="136">
        <v>222000000</v>
      </c>
      <c r="AG163" s="136">
        <v>229000000</v>
      </c>
      <c r="AH163" s="79">
        <v>875000000</v>
      </c>
      <c r="AI163" s="63">
        <v>1</v>
      </c>
      <c r="AJ163" s="64">
        <v>7</v>
      </c>
      <c r="AK163" s="130">
        <v>1.4</v>
      </c>
      <c r="AL163" s="64">
        <v>7</v>
      </c>
      <c r="AM163" s="130">
        <v>1.4</v>
      </c>
      <c r="AN163" s="131" t="s">
        <v>2369</v>
      </c>
      <c r="AO163" s="131" t="s">
        <v>2369</v>
      </c>
      <c r="AP163" s="132" t="s">
        <v>2370</v>
      </c>
      <c r="AQ163" s="77">
        <v>3</v>
      </c>
      <c r="AR163" s="77">
        <v>2</v>
      </c>
      <c r="AS163" s="77">
        <v>2</v>
      </c>
      <c r="AT163" s="77">
        <v>0</v>
      </c>
      <c r="AU163" s="77">
        <v>6</v>
      </c>
      <c r="AV163" s="77">
        <v>1</v>
      </c>
      <c r="AW163" s="77">
        <v>0</v>
      </c>
      <c r="AX163" s="76">
        <v>0</v>
      </c>
      <c r="AY163" s="78" t="s">
        <v>2371</v>
      </c>
      <c r="AZ163" s="78" t="s">
        <v>2372</v>
      </c>
      <c r="BA163" s="78" t="s">
        <v>2372</v>
      </c>
      <c r="BB163" s="78"/>
      <c r="BC163" s="137">
        <v>300000000</v>
      </c>
      <c r="BD163" s="137">
        <v>200000000</v>
      </c>
      <c r="BE163" s="80">
        <v>285000000</v>
      </c>
      <c r="BF163" s="80">
        <v>300000000</v>
      </c>
      <c r="BG163" s="80">
        <v>0</v>
      </c>
      <c r="BH163" s="80">
        <v>172697286</v>
      </c>
      <c r="BI163" s="80">
        <v>284963543</v>
      </c>
      <c r="BJ163" s="80">
        <v>359200000</v>
      </c>
      <c r="BK163" s="80">
        <v>0</v>
      </c>
      <c r="BL163" s="80">
        <v>816860829</v>
      </c>
      <c r="BM163" s="74">
        <v>184636663</v>
      </c>
      <c r="BN163" s="80">
        <v>704000</v>
      </c>
      <c r="BO163" s="80">
        <v>102367497</v>
      </c>
      <c r="BP163" s="133">
        <v>184636663</v>
      </c>
      <c r="BQ163" s="25">
        <v>0</v>
      </c>
      <c r="BR163" s="82" t="s">
        <v>3334</v>
      </c>
      <c r="BS163" s="82" t="s">
        <v>3335</v>
      </c>
      <c r="BT163" s="134" t="s">
        <v>3336</v>
      </c>
      <c r="BU163" s="26"/>
    </row>
    <row r="164" spans="1:73" ht="55" customHeight="1">
      <c r="A164" s="33">
        <v>163</v>
      </c>
      <c r="B164" s="34">
        <v>3</v>
      </c>
      <c r="C164" s="35" t="s">
        <v>676</v>
      </c>
      <c r="D164" s="34">
        <v>2</v>
      </c>
      <c r="E164" s="36" t="s">
        <v>2613</v>
      </c>
      <c r="F164" s="40">
        <v>27</v>
      </c>
      <c r="G164" s="36" t="s">
        <v>2614</v>
      </c>
      <c r="H164" s="37">
        <v>163</v>
      </c>
      <c r="I164" s="36" t="s">
        <v>3337</v>
      </c>
      <c r="J164" s="34">
        <v>2122</v>
      </c>
      <c r="K164" s="36" t="s">
        <v>3338</v>
      </c>
      <c r="L164" s="38" t="s">
        <v>143</v>
      </c>
      <c r="M164" s="17" t="s">
        <v>229</v>
      </c>
      <c r="N164" s="15">
        <v>21221</v>
      </c>
      <c r="O164" s="17" t="s">
        <v>2493</v>
      </c>
      <c r="P164" s="73">
        <v>19</v>
      </c>
      <c r="Q164" s="18" t="s">
        <v>2627</v>
      </c>
      <c r="R164" s="36"/>
      <c r="S164" s="39" t="s">
        <v>3339</v>
      </c>
      <c r="T164" s="18" t="s">
        <v>225</v>
      </c>
      <c r="U164" s="16">
        <v>8</v>
      </c>
      <c r="V164" s="20" t="s">
        <v>2597</v>
      </c>
      <c r="W164" s="38" t="s">
        <v>2628</v>
      </c>
      <c r="X164" s="16">
        <v>94</v>
      </c>
      <c r="Y164" s="20" t="s">
        <v>350</v>
      </c>
      <c r="Z164" s="20">
        <v>17</v>
      </c>
      <c r="AA164" s="20" t="s">
        <v>2622</v>
      </c>
      <c r="AB164" s="20">
        <v>38</v>
      </c>
      <c r="AC164" s="18" t="s">
        <v>2629</v>
      </c>
      <c r="AD164" s="79">
        <v>359000000</v>
      </c>
      <c r="AE164" s="136">
        <v>0</v>
      </c>
      <c r="AF164" s="136">
        <v>0</v>
      </c>
      <c r="AG164" s="136">
        <v>382000000</v>
      </c>
      <c r="AH164" s="79">
        <v>741000000</v>
      </c>
      <c r="AI164" s="63">
        <v>1</v>
      </c>
      <c r="AJ164" s="64">
        <v>19</v>
      </c>
      <c r="AK164" s="130">
        <v>1</v>
      </c>
      <c r="AL164" s="64">
        <v>16</v>
      </c>
      <c r="AM164" s="130">
        <v>0.84210526315789469</v>
      </c>
      <c r="AN164" s="131" t="s">
        <v>2369</v>
      </c>
      <c r="AO164" s="131" t="s">
        <v>2368</v>
      </c>
      <c r="AP164" s="132" t="s">
        <v>2370</v>
      </c>
      <c r="AQ164" s="77">
        <v>19</v>
      </c>
      <c r="AR164" s="77">
        <v>0</v>
      </c>
      <c r="AS164" s="77">
        <v>0</v>
      </c>
      <c r="AT164" s="77">
        <v>0</v>
      </c>
      <c r="AU164" s="77">
        <v>16</v>
      </c>
      <c r="AV164" s="77">
        <v>0</v>
      </c>
      <c r="AW164" s="77">
        <v>0</v>
      </c>
      <c r="AX164" s="76">
        <v>0</v>
      </c>
      <c r="AY164" s="78" t="s">
        <v>2372</v>
      </c>
      <c r="AZ164" s="78" t="s">
        <v>54</v>
      </c>
      <c r="BA164" s="78" t="s">
        <v>54</v>
      </c>
      <c r="BB164" s="78"/>
      <c r="BC164" s="137">
        <v>0</v>
      </c>
      <c r="BD164" s="137">
        <v>356000000</v>
      </c>
      <c r="BE164" s="80">
        <v>0</v>
      </c>
      <c r="BF164" s="80">
        <v>0</v>
      </c>
      <c r="BG164" s="80">
        <v>0</v>
      </c>
      <c r="BH164" s="80">
        <v>331901453</v>
      </c>
      <c r="BI164" s="80"/>
      <c r="BJ164" s="80"/>
      <c r="BK164" s="80">
        <v>0</v>
      </c>
      <c r="BL164" s="80">
        <v>331901453</v>
      </c>
      <c r="BM164" s="74">
        <v>0</v>
      </c>
      <c r="BN164" s="80">
        <v>0</v>
      </c>
      <c r="BO164" s="80"/>
      <c r="BP164" s="133"/>
      <c r="BQ164" s="25">
        <v>0</v>
      </c>
      <c r="BR164" s="82" t="s">
        <v>3340</v>
      </c>
      <c r="BS164" s="82" t="s">
        <v>3341</v>
      </c>
      <c r="BT164" s="134" t="s">
        <v>54</v>
      </c>
      <c r="BU164" s="26"/>
    </row>
    <row r="165" spans="1:73" ht="55" customHeight="1">
      <c r="A165" s="41">
        <v>164</v>
      </c>
      <c r="B165" s="40">
        <v>3</v>
      </c>
      <c r="C165" s="42" t="s">
        <v>676</v>
      </c>
      <c r="D165" s="40">
        <v>2</v>
      </c>
      <c r="E165" s="43" t="s">
        <v>2613</v>
      </c>
      <c r="F165" s="40">
        <v>27</v>
      </c>
      <c r="G165" s="36" t="s">
        <v>2614</v>
      </c>
      <c r="H165" s="37">
        <v>164</v>
      </c>
      <c r="I165" s="36" t="s">
        <v>3342</v>
      </c>
      <c r="J165" s="33">
        <v>2122</v>
      </c>
      <c r="K165" s="36" t="s">
        <v>3338</v>
      </c>
      <c r="L165" s="38" t="s">
        <v>150</v>
      </c>
      <c r="M165" s="17" t="s">
        <v>229</v>
      </c>
      <c r="N165" s="15">
        <v>21222</v>
      </c>
      <c r="O165" s="17" t="s">
        <v>2574</v>
      </c>
      <c r="P165" s="73">
        <v>6500</v>
      </c>
      <c r="Q165" s="18" t="s">
        <v>2619</v>
      </c>
      <c r="R165" s="36" t="s">
        <v>2634</v>
      </c>
      <c r="S165" s="39" t="s">
        <v>3342</v>
      </c>
      <c r="T165" s="18" t="s">
        <v>225</v>
      </c>
      <c r="U165" s="16">
        <v>8</v>
      </c>
      <c r="V165" s="20" t="s">
        <v>2597</v>
      </c>
      <c r="W165" s="38" t="s">
        <v>2621</v>
      </c>
      <c r="X165" s="16">
        <v>94</v>
      </c>
      <c r="Y165" s="20" t="s">
        <v>350</v>
      </c>
      <c r="Z165" s="20">
        <v>17</v>
      </c>
      <c r="AA165" s="20" t="s">
        <v>2622</v>
      </c>
      <c r="AB165" s="20">
        <v>40</v>
      </c>
      <c r="AC165" s="18" t="s">
        <v>2635</v>
      </c>
      <c r="AD165" s="79">
        <v>327000000</v>
      </c>
      <c r="AE165" s="136">
        <v>0</v>
      </c>
      <c r="AF165" s="136">
        <v>0</v>
      </c>
      <c r="AG165" s="136">
        <v>347000000</v>
      </c>
      <c r="AH165" s="79">
        <v>674000000</v>
      </c>
      <c r="AI165" s="63">
        <v>1</v>
      </c>
      <c r="AJ165" s="64">
        <v>3250</v>
      </c>
      <c r="AK165" s="130">
        <v>0.5</v>
      </c>
      <c r="AL165" s="64">
        <v>3311</v>
      </c>
      <c r="AM165" s="130">
        <v>0.50938461538461544</v>
      </c>
      <c r="AN165" s="131" t="s">
        <v>2384</v>
      </c>
      <c r="AO165" s="131" t="s">
        <v>2384</v>
      </c>
      <c r="AP165" s="132" t="s">
        <v>2370</v>
      </c>
      <c r="AQ165" s="77">
        <v>3250</v>
      </c>
      <c r="AR165" s="77">
        <v>0</v>
      </c>
      <c r="AS165" s="77">
        <v>0</v>
      </c>
      <c r="AT165" s="77">
        <v>0</v>
      </c>
      <c r="AU165" s="77">
        <v>3311</v>
      </c>
      <c r="AV165" s="77">
        <v>0</v>
      </c>
      <c r="AW165" s="77">
        <v>0</v>
      </c>
      <c r="AX165" s="76">
        <v>0</v>
      </c>
      <c r="AY165" s="78" t="s">
        <v>2371</v>
      </c>
      <c r="AZ165" s="78" t="s">
        <v>54</v>
      </c>
      <c r="BA165" s="78" t="s">
        <v>54</v>
      </c>
      <c r="BB165" s="78"/>
      <c r="BC165" s="137">
        <v>0</v>
      </c>
      <c r="BD165" s="137">
        <v>166000000</v>
      </c>
      <c r="BE165" s="80">
        <v>0</v>
      </c>
      <c r="BF165" s="80">
        <v>0</v>
      </c>
      <c r="BG165" s="80">
        <v>0</v>
      </c>
      <c r="BH165" s="80">
        <v>125136480</v>
      </c>
      <c r="BI165" s="80"/>
      <c r="BJ165" s="80"/>
      <c r="BK165" s="80">
        <v>0</v>
      </c>
      <c r="BL165" s="80">
        <v>125136480</v>
      </c>
      <c r="BM165" s="74">
        <v>0</v>
      </c>
      <c r="BN165" s="80">
        <v>2674666</v>
      </c>
      <c r="BO165" s="80"/>
      <c r="BP165" s="133"/>
      <c r="BQ165" s="25">
        <v>0</v>
      </c>
      <c r="BR165" s="82" t="s">
        <v>3343</v>
      </c>
      <c r="BS165" s="82" t="s">
        <v>3341</v>
      </c>
      <c r="BT165" s="134" t="s">
        <v>54</v>
      </c>
      <c r="BU165" s="26"/>
    </row>
    <row r="166" spans="1:73" ht="55" customHeight="1">
      <c r="A166" s="33">
        <v>165</v>
      </c>
      <c r="B166" s="34">
        <v>3</v>
      </c>
      <c r="C166" s="35" t="s">
        <v>676</v>
      </c>
      <c r="D166" s="34">
        <v>2</v>
      </c>
      <c r="E166" s="36" t="s">
        <v>2613</v>
      </c>
      <c r="F166" s="34">
        <v>28</v>
      </c>
      <c r="G166" s="36" t="s">
        <v>2638</v>
      </c>
      <c r="H166" s="37">
        <v>165</v>
      </c>
      <c r="I166" s="36" t="s">
        <v>3344</v>
      </c>
      <c r="J166" s="33">
        <v>2117</v>
      </c>
      <c r="K166" s="36" t="s">
        <v>3345</v>
      </c>
      <c r="L166" s="38" t="s">
        <v>428</v>
      </c>
      <c r="M166" s="17" t="s">
        <v>229</v>
      </c>
      <c r="N166" s="15">
        <v>21171</v>
      </c>
      <c r="O166" s="17" t="s">
        <v>2574</v>
      </c>
      <c r="P166" s="73">
        <v>20</v>
      </c>
      <c r="Q166" s="18" t="s">
        <v>2641</v>
      </c>
      <c r="R166" s="36" t="s">
        <v>2642</v>
      </c>
      <c r="S166" s="39" t="s">
        <v>3344</v>
      </c>
      <c r="T166" s="18" t="s">
        <v>225</v>
      </c>
      <c r="U166" s="16">
        <v>8</v>
      </c>
      <c r="V166" s="20" t="s">
        <v>2597</v>
      </c>
      <c r="W166" s="38" t="s">
        <v>2643</v>
      </c>
      <c r="X166" s="16">
        <v>94</v>
      </c>
      <c r="Y166" s="20" t="s">
        <v>350</v>
      </c>
      <c r="Z166" s="20">
        <v>17</v>
      </c>
      <c r="AA166" s="20" t="s">
        <v>2622</v>
      </c>
      <c r="AB166" s="20">
        <v>41</v>
      </c>
      <c r="AC166" s="18" t="s">
        <v>2644</v>
      </c>
      <c r="AD166" s="79">
        <v>0</v>
      </c>
      <c r="AE166" s="136">
        <v>248000000</v>
      </c>
      <c r="AF166" s="136">
        <v>264000000</v>
      </c>
      <c r="AG166" s="136">
        <v>0</v>
      </c>
      <c r="AH166" s="79">
        <v>512000000</v>
      </c>
      <c r="AI166" s="63">
        <v>1</v>
      </c>
      <c r="AJ166" s="64">
        <v>0</v>
      </c>
      <c r="AK166" s="130">
        <v>0</v>
      </c>
      <c r="AL166" s="64">
        <v>0</v>
      </c>
      <c r="AM166" s="130">
        <v>0</v>
      </c>
      <c r="AN166" s="131" t="s">
        <v>2449</v>
      </c>
      <c r="AO166" s="131" t="s">
        <v>2449</v>
      </c>
      <c r="AP166" s="132" t="s">
        <v>2370</v>
      </c>
      <c r="AQ166" s="77">
        <v>0</v>
      </c>
      <c r="AR166" s="77">
        <v>0</v>
      </c>
      <c r="AS166" s="77">
        <v>0</v>
      </c>
      <c r="AT166" s="77">
        <v>0</v>
      </c>
      <c r="AU166" s="77">
        <v>0</v>
      </c>
      <c r="AV166" s="77">
        <v>0</v>
      </c>
      <c r="AW166" s="77">
        <v>0</v>
      </c>
      <c r="AX166" s="76">
        <v>0</v>
      </c>
      <c r="AY166" s="78" t="s">
        <v>54</v>
      </c>
      <c r="AZ166" s="78" t="s">
        <v>54</v>
      </c>
      <c r="BA166" s="78" t="s">
        <v>54</v>
      </c>
      <c r="BB166" s="78"/>
      <c r="BC166" s="137">
        <v>0</v>
      </c>
      <c r="BD166" s="137">
        <v>0</v>
      </c>
      <c r="BE166" s="80">
        <v>110000000</v>
      </c>
      <c r="BF166" s="80">
        <v>0</v>
      </c>
      <c r="BG166" s="80">
        <v>0</v>
      </c>
      <c r="BH166" s="80"/>
      <c r="BI166" s="80"/>
      <c r="BJ166" s="80"/>
      <c r="BK166" s="80">
        <v>0</v>
      </c>
      <c r="BL166" s="80">
        <v>0</v>
      </c>
      <c r="BM166" s="74">
        <v>0</v>
      </c>
      <c r="BN166" s="80"/>
      <c r="BO166" s="80"/>
      <c r="BP166" s="133"/>
      <c r="BQ166" s="25">
        <v>0</v>
      </c>
      <c r="BR166" s="82" t="s">
        <v>54</v>
      </c>
      <c r="BS166" s="82" t="s">
        <v>3346</v>
      </c>
      <c r="BT166" s="134" t="s">
        <v>54</v>
      </c>
      <c r="BU166" s="26"/>
    </row>
    <row r="167" spans="1:73" ht="55" customHeight="1">
      <c r="A167" s="33">
        <v>166</v>
      </c>
      <c r="B167" s="34">
        <v>3</v>
      </c>
      <c r="C167" s="35" t="s">
        <v>676</v>
      </c>
      <c r="D167" s="34">
        <v>2</v>
      </c>
      <c r="E167" s="36" t="s">
        <v>2613</v>
      </c>
      <c r="F167" s="34">
        <v>30</v>
      </c>
      <c r="G167" s="36" t="s">
        <v>2647</v>
      </c>
      <c r="H167" s="37">
        <v>166</v>
      </c>
      <c r="I167" s="36" t="s">
        <v>3347</v>
      </c>
      <c r="J167" s="33">
        <v>2159</v>
      </c>
      <c r="K167" s="36" t="s">
        <v>3348</v>
      </c>
      <c r="L167" s="38" t="s">
        <v>2650</v>
      </c>
      <c r="M167" s="17" t="s">
        <v>229</v>
      </c>
      <c r="N167" s="15">
        <v>21592</v>
      </c>
      <c r="O167" s="17" t="s">
        <v>2651</v>
      </c>
      <c r="P167" s="73">
        <v>1</v>
      </c>
      <c r="Q167" s="18" t="s">
        <v>2652</v>
      </c>
      <c r="R167" s="36" t="s">
        <v>2653</v>
      </c>
      <c r="S167" s="39" t="s">
        <v>3347</v>
      </c>
      <c r="T167" s="18" t="s">
        <v>225</v>
      </c>
      <c r="U167" s="16">
        <v>8</v>
      </c>
      <c r="V167" s="20" t="s">
        <v>2597</v>
      </c>
      <c r="W167" s="38" t="s">
        <v>2654</v>
      </c>
      <c r="X167" s="16">
        <v>94</v>
      </c>
      <c r="Y167" s="20" t="s">
        <v>350</v>
      </c>
      <c r="Z167" s="20">
        <v>18</v>
      </c>
      <c r="AA167" s="20" t="s">
        <v>2655</v>
      </c>
      <c r="AB167" s="20">
        <v>43</v>
      </c>
      <c r="AC167" s="18" t="s">
        <v>2656</v>
      </c>
      <c r="AD167" s="79">
        <v>0</v>
      </c>
      <c r="AE167" s="136">
        <v>0</v>
      </c>
      <c r="AF167" s="136">
        <v>323000000</v>
      </c>
      <c r="AG167" s="136">
        <v>0</v>
      </c>
      <c r="AH167" s="79">
        <v>323000000</v>
      </c>
      <c r="AI167" s="63">
        <v>1</v>
      </c>
      <c r="AJ167" s="64">
        <v>1</v>
      </c>
      <c r="AK167" s="130">
        <v>1</v>
      </c>
      <c r="AL167" s="64">
        <v>0</v>
      </c>
      <c r="AM167" s="130">
        <v>0</v>
      </c>
      <c r="AN167" s="131" t="s">
        <v>2369</v>
      </c>
      <c r="AO167" s="131" t="s">
        <v>2449</v>
      </c>
      <c r="AP167" s="132" t="s">
        <v>2370</v>
      </c>
      <c r="AQ167" s="77">
        <v>0</v>
      </c>
      <c r="AR167" s="77">
        <v>0</v>
      </c>
      <c r="AS167" s="77">
        <v>1</v>
      </c>
      <c r="AT167" s="77">
        <v>0</v>
      </c>
      <c r="AU167" s="77">
        <v>0</v>
      </c>
      <c r="AV167" s="77">
        <v>0</v>
      </c>
      <c r="AW167" s="77">
        <v>0</v>
      </c>
      <c r="AX167" s="76">
        <v>0</v>
      </c>
      <c r="AY167" s="78" t="s">
        <v>54</v>
      </c>
      <c r="AZ167" s="78" t="s">
        <v>54</v>
      </c>
      <c r="BA167" s="78" t="s">
        <v>2372</v>
      </c>
      <c r="BB167" s="78"/>
      <c r="BC167" s="137">
        <v>927845000</v>
      </c>
      <c r="BD167" s="137">
        <v>0</v>
      </c>
      <c r="BE167" s="80">
        <v>0</v>
      </c>
      <c r="BF167" s="80">
        <v>927845000</v>
      </c>
      <c r="BG167" s="80">
        <v>0</v>
      </c>
      <c r="BH167" s="80"/>
      <c r="BI167" s="80"/>
      <c r="BJ167" s="80">
        <v>370625400</v>
      </c>
      <c r="BK167" s="80">
        <v>0</v>
      </c>
      <c r="BL167" s="80">
        <v>370625400</v>
      </c>
      <c r="BM167" s="74">
        <v>113965398</v>
      </c>
      <c r="BN167" s="80"/>
      <c r="BO167" s="80"/>
      <c r="BP167" s="133">
        <v>113965398</v>
      </c>
      <c r="BQ167" s="25">
        <v>0</v>
      </c>
      <c r="BR167" s="82" t="s">
        <v>54</v>
      </c>
      <c r="BS167" s="82" t="s">
        <v>3349</v>
      </c>
      <c r="BT167" s="134" t="s">
        <v>3224</v>
      </c>
      <c r="BU167" s="26"/>
    </row>
    <row r="168" spans="1:73" ht="55" customHeight="1">
      <c r="A168" s="33">
        <v>167</v>
      </c>
      <c r="B168" s="34">
        <v>3</v>
      </c>
      <c r="C168" s="35" t="s">
        <v>676</v>
      </c>
      <c r="D168" s="34">
        <v>2</v>
      </c>
      <c r="E168" s="36" t="s">
        <v>2613</v>
      </c>
      <c r="F168" s="34">
        <v>30</v>
      </c>
      <c r="G168" s="36" t="s">
        <v>2647</v>
      </c>
      <c r="H168" s="37">
        <v>167</v>
      </c>
      <c r="I168" s="36" t="s">
        <v>3350</v>
      </c>
      <c r="J168" s="33">
        <v>2159</v>
      </c>
      <c r="K168" s="36" t="s">
        <v>3348</v>
      </c>
      <c r="L168" s="38" t="s">
        <v>2660</v>
      </c>
      <c r="M168" s="17" t="s">
        <v>229</v>
      </c>
      <c r="N168" s="15">
        <v>21591</v>
      </c>
      <c r="O168" s="17" t="s">
        <v>2563</v>
      </c>
      <c r="P168" s="73">
        <v>4</v>
      </c>
      <c r="Q168" s="18" t="s">
        <v>2595</v>
      </c>
      <c r="R168" s="36" t="s">
        <v>3351</v>
      </c>
      <c r="S168" s="39" t="s">
        <v>3350</v>
      </c>
      <c r="T168" s="18" t="s">
        <v>225</v>
      </c>
      <c r="U168" s="16">
        <v>8</v>
      </c>
      <c r="V168" s="20" t="s">
        <v>2597</v>
      </c>
      <c r="W168" s="38" t="s">
        <v>2662</v>
      </c>
      <c r="X168" s="16">
        <v>94</v>
      </c>
      <c r="Y168" s="20" t="s">
        <v>350</v>
      </c>
      <c r="Z168" s="20">
        <v>18</v>
      </c>
      <c r="AA168" s="20" t="s">
        <v>2655</v>
      </c>
      <c r="AB168" s="20">
        <v>42</v>
      </c>
      <c r="AC168" s="18" t="s">
        <v>2663</v>
      </c>
      <c r="AD168" s="79">
        <v>329000000</v>
      </c>
      <c r="AE168" s="136">
        <v>0</v>
      </c>
      <c r="AF168" s="136">
        <v>0</v>
      </c>
      <c r="AG168" s="136">
        <v>0</v>
      </c>
      <c r="AH168" s="79">
        <v>329000000</v>
      </c>
      <c r="AI168" s="63">
        <v>1</v>
      </c>
      <c r="AJ168" s="64">
        <v>4</v>
      </c>
      <c r="AK168" s="130">
        <v>1</v>
      </c>
      <c r="AL168" s="64">
        <v>1</v>
      </c>
      <c r="AM168" s="130">
        <v>0.25</v>
      </c>
      <c r="AN168" s="131" t="s">
        <v>2369</v>
      </c>
      <c r="AO168" s="131" t="s">
        <v>2449</v>
      </c>
      <c r="AP168" s="132" t="s">
        <v>2370</v>
      </c>
      <c r="AQ168" s="77">
        <v>4</v>
      </c>
      <c r="AR168" s="77">
        <v>0</v>
      </c>
      <c r="AS168" s="77">
        <v>0</v>
      </c>
      <c r="AT168" s="77">
        <v>0</v>
      </c>
      <c r="AU168" s="77">
        <v>1</v>
      </c>
      <c r="AV168" s="77">
        <v>0</v>
      </c>
      <c r="AW168" s="77">
        <v>0</v>
      </c>
      <c r="AX168" s="76">
        <v>0</v>
      </c>
      <c r="AY168" s="78" t="s">
        <v>2372</v>
      </c>
      <c r="AZ168" s="78" t="s">
        <v>54</v>
      </c>
      <c r="BA168" s="78" t="s">
        <v>54</v>
      </c>
      <c r="BB168" s="78"/>
      <c r="BC168" s="137">
        <v>0</v>
      </c>
      <c r="BD168" s="137">
        <v>330000000</v>
      </c>
      <c r="BE168" s="80">
        <v>0</v>
      </c>
      <c r="BF168" s="80">
        <v>0</v>
      </c>
      <c r="BG168" s="80">
        <v>0</v>
      </c>
      <c r="BH168" s="80">
        <v>289741806</v>
      </c>
      <c r="BI168" s="80"/>
      <c r="BJ168" s="80"/>
      <c r="BK168" s="80">
        <v>0</v>
      </c>
      <c r="BL168" s="80">
        <v>289741806</v>
      </c>
      <c r="BM168" s="74">
        <v>0</v>
      </c>
      <c r="BN168" s="80">
        <v>0</v>
      </c>
      <c r="BO168" s="80"/>
      <c r="BP168" s="133"/>
      <c r="BQ168" s="25">
        <v>0</v>
      </c>
      <c r="BR168" s="82" t="s">
        <v>3352</v>
      </c>
      <c r="BS168" s="82" t="s">
        <v>3353</v>
      </c>
      <c r="BT168" s="134" t="s">
        <v>54</v>
      </c>
      <c r="BU168" s="26"/>
    </row>
    <row r="169" spans="1:73" ht="55" customHeight="1">
      <c r="A169" s="33">
        <v>168</v>
      </c>
      <c r="B169" s="34">
        <v>3</v>
      </c>
      <c r="C169" s="35" t="s">
        <v>676</v>
      </c>
      <c r="D169" s="34">
        <v>2</v>
      </c>
      <c r="E169" s="36" t="s">
        <v>2613</v>
      </c>
      <c r="F169" s="34">
        <v>33</v>
      </c>
      <c r="G169" s="36" t="s">
        <v>2666</v>
      </c>
      <c r="H169" s="37">
        <v>168</v>
      </c>
      <c r="I169" s="36" t="s">
        <v>3354</v>
      </c>
      <c r="J169" s="34">
        <v>2138</v>
      </c>
      <c r="K169" s="36" t="s">
        <v>3355</v>
      </c>
      <c r="L169" s="38" t="s">
        <v>31</v>
      </c>
      <c r="M169" s="17" t="s">
        <v>229</v>
      </c>
      <c r="N169" s="15">
        <v>21381</v>
      </c>
      <c r="O169" s="17" t="s">
        <v>2574</v>
      </c>
      <c r="P169" s="73">
        <v>12</v>
      </c>
      <c r="Q169" s="18" t="s">
        <v>2686</v>
      </c>
      <c r="R169" s="36" t="s">
        <v>2687</v>
      </c>
      <c r="S169" s="39" t="s">
        <v>3354</v>
      </c>
      <c r="T169" s="18" t="s">
        <v>225</v>
      </c>
      <c r="U169" s="16">
        <v>6</v>
      </c>
      <c r="V169" s="20" t="s">
        <v>2445</v>
      </c>
      <c r="W169" s="38" t="s">
        <v>2688</v>
      </c>
      <c r="X169" s="16">
        <v>93</v>
      </c>
      <c r="Y169" s="20" t="s">
        <v>326</v>
      </c>
      <c r="Z169" s="20">
        <v>20</v>
      </c>
      <c r="AA169" s="20" t="s">
        <v>2689</v>
      </c>
      <c r="AB169" s="20">
        <v>47</v>
      </c>
      <c r="AC169" s="18" t="s">
        <v>2690</v>
      </c>
      <c r="AD169" s="79">
        <v>562000000</v>
      </c>
      <c r="AE169" s="136">
        <v>595000000</v>
      </c>
      <c r="AF169" s="136">
        <v>1197000000</v>
      </c>
      <c r="AG169" s="136">
        <v>0</v>
      </c>
      <c r="AH169" s="79">
        <v>2354000000</v>
      </c>
      <c r="AI169" s="63">
        <v>1</v>
      </c>
      <c r="AJ169" s="64">
        <v>6</v>
      </c>
      <c r="AK169" s="130">
        <v>0.5</v>
      </c>
      <c r="AL169" s="64">
        <v>6</v>
      </c>
      <c r="AM169" s="130">
        <v>0.5</v>
      </c>
      <c r="AN169" s="131" t="s">
        <v>2384</v>
      </c>
      <c r="AO169" s="131" t="s">
        <v>2384</v>
      </c>
      <c r="AP169" s="132" t="s">
        <v>2370</v>
      </c>
      <c r="AQ169" s="77">
        <v>3</v>
      </c>
      <c r="AR169" s="77">
        <v>3</v>
      </c>
      <c r="AS169" s="77">
        <v>0</v>
      </c>
      <c r="AT169" s="77">
        <v>0</v>
      </c>
      <c r="AU169" s="77">
        <v>4</v>
      </c>
      <c r="AV169" s="77">
        <v>2</v>
      </c>
      <c r="AW169" s="77">
        <v>0</v>
      </c>
      <c r="AX169" s="76">
        <v>0</v>
      </c>
      <c r="AY169" s="78" t="s">
        <v>2371</v>
      </c>
      <c r="AZ169" s="78" t="s">
        <v>2372</v>
      </c>
      <c r="BA169" s="78" t="s">
        <v>2825</v>
      </c>
      <c r="BB169" s="78"/>
      <c r="BC169" s="137">
        <v>1070000000</v>
      </c>
      <c r="BD169" s="137">
        <v>560000000</v>
      </c>
      <c r="BE169" s="80">
        <v>595000000</v>
      </c>
      <c r="BF169" s="80">
        <v>1070000000</v>
      </c>
      <c r="BG169" s="80">
        <v>0</v>
      </c>
      <c r="BH169" s="80">
        <v>488211930</v>
      </c>
      <c r="BI169" s="80">
        <v>584447911</v>
      </c>
      <c r="BJ169" s="80">
        <v>43200000</v>
      </c>
      <c r="BK169" s="80">
        <v>0</v>
      </c>
      <c r="BL169" s="80">
        <v>1115859841</v>
      </c>
      <c r="BM169" s="74">
        <v>22560000</v>
      </c>
      <c r="BN169" s="80">
        <v>0</v>
      </c>
      <c r="BO169" s="80">
        <v>8504857</v>
      </c>
      <c r="BP169" s="133">
        <v>22560000</v>
      </c>
      <c r="BQ169" s="25">
        <v>0</v>
      </c>
      <c r="BR169" s="82" t="s">
        <v>3356</v>
      </c>
      <c r="BS169" s="82" t="s">
        <v>3357</v>
      </c>
      <c r="BT169" s="134" t="s">
        <v>3358</v>
      </c>
      <c r="BU169" s="26"/>
    </row>
    <row r="170" spans="1:73" ht="55" customHeight="1">
      <c r="A170" s="33">
        <v>169</v>
      </c>
      <c r="B170" s="34">
        <v>3</v>
      </c>
      <c r="C170" s="35" t="s">
        <v>676</v>
      </c>
      <c r="D170" s="34">
        <v>2</v>
      </c>
      <c r="E170" s="36" t="s">
        <v>2613</v>
      </c>
      <c r="F170" s="34">
        <v>33</v>
      </c>
      <c r="G170" s="36" t="s">
        <v>2666</v>
      </c>
      <c r="H170" s="37">
        <v>169</v>
      </c>
      <c r="I170" s="36" t="s">
        <v>3359</v>
      </c>
      <c r="J170" s="34">
        <v>2138</v>
      </c>
      <c r="K170" s="36" t="s">
        <v>3355</v>
      </c>
      <c r="L170" s="38" t="s">
        <v>2669</v>
      </c>
      <c r="M170" s="17" t="s">
        <v>229</v>
      </c>
      <c r="N170" s="15">
        <v>21382</v>
      </c>
      <c r="O170" s="17" t="s">
        <v>2670</v>
      </c>
      <c r="P170" s="73">
        <v>5000</v>
      </c>
      <c r="Q170" s="18" t="s">
        <v>2671</v>
      </c>
      <c r="R170" s="36" t="s">
        <v>2672</v>
      </c>
      <c r="S170" s="39" t="s">
        <v>3359</v>
      </c>
      <c r="T170" s="18" t="s">
        <v>225</v>
      </c>
      <c r="U170" s="16">
        <v>8</v>
      </c>
      <c r="V170" s="20" t="s">
        <v>2597</v>
      </c>
      <c r="W170" s="38" t="s">
        <v>2673</v>
      </c>
      <c r="X170" s="16">
        <v>94</v>
      </c>
      <c r="Y170" s="51" t="s">
        <v>350</v>
      </c>
      <c r="Z170" s="20">
        <v>19</v>
      </c>
      <c r="AA170" s="20" t="s">
        <v>2674</v>
      </c>
      <c r="AB170" s="20">
        <v>44</v>
      </c>
      <c r="AC170" s="18" t="s">
        <v>2675</v>
      </c>
      <c r="AD170" s="79">
        <v>0</v>
      </c>
      <c r="AE170" s="136">
        <v>251000000</v>
      </c>
      <c r="AF170" s="136">
        <v>0</v>
      </c>
      <c r="AG170" s="136">
        <v>267000000</v>
      </c>
      <c r="AH170" s="79">
        <v>518000000</v>
      </c>
      <c r="AI170" s="63">
        <v>1</v>
      </c>
      <c r="AJ170" s="64">
        <v>1300</v>
      </c>
      <c r="AK170" s="130">
        <v>0.26</v>
      </c>
      <c r="AL170" s="64">
        <v>0</v>
      </c>
      <c r="AM170" s="130">
        <v>0</v>
      </c>
      <c r="AN170" s="131" t="s">
        <v>2449</v>
      </c>
      <c r="AO170" s="131" t="s">
        <v>2449</v>
      </c>
      <c r="AP170" s="132" t="s">
        <v>2370</v>
      </c>
      <c r="AQ170" s="77">
        <v>0</v>
      </c>
      <c r="AR170" s="77">
        <v>1300</v>
      </c>
      <c r="AS170" s="77">
        <v>0</v>
      </c>
      <c r="AT170" s="77">
        <v>0</v>
      </c>
      <c r="AU170" s="77">
        <v>0</v>
      </c>
      <c r="AV170" s="77">
        <v>0</v>
      </c>
      <c r="AW170" s="77">
        <v>0</v>
      </c>
      <c r="AX170" s="76">
        <v>0</v>
      </c>
      <c r="AY170" s="78" t="s">
        <v>54</v>
      </c>
      <c r="AZ170" s="78" t="s">
        <v>2372</v>
      </c>
      <c r="BA170" s="78" t="s">
        <v>54</v>
      </c>
      <c r="BB170" s="78"/>
      <c r="BC170" s="137">
        <v>0</v>
      </c>
      <c r="BD170" s="137">
        <v>0</v>
      </c>
      <c r="BE170" s="80">
        <v>240000000</v>
      </c>
      <c r="BF170" s="80">
        <v>0</v>
      </c>
      <c r="BG170" s="80">
        <v>0</v>
      </c>
      <c r="BH170" s="80"/>
      <c r="BI170" s="80">
        <v>240000000</v>
      </c>
      <c r="BJ170" s="80"/>
      <c r="BK170" s="80">
        <v>0</v>
      </c>
      <c r="BL170" s="80">
        <v>240000000</v>
      </c>
      <c r="BM170" s="74">
        <v>0</v>
      </c>
      <c r="BN170" s="80"/>
      <c r="BO170" s="80">
        <v>0</v>
      </c>
      <c r="BP170" s="133"/>
      <c r="BQ170" s="25">
        <v>0</v>
      </c>
      <c r="BR170" s="82" t="s">
        <v>54</v>
      </c>
      <c r="BS170" s="82" t="s">
        <v>3240</v>
      </c>
      <c r="BT170" s="134" t="s">
        <v>54</v>
      </c>
      <c r="BU170" s="26"/>
    </row>
    <row r="171" spans="1:73" ht="55" customHeight="1">
      <c r="A171" s="33">
        <v>170</v>
      </c>
      <c r="B171" s="34">
        <v>3</v>
      </c>
      <c r="C171" s="35" t="s">
        <v>676</v>
      </c>
      <c r="D171" s="34">
        <v>2</v>
      </c>
      <c r="E171" s="36" t="s">
        <v>2613</v>
      </c>
      <c r="F171" s="38">
        <v>34</v>
      </c>
      <c r="G171" s="36" t="s">
        <v>2694</v>
      </c>
      <c r="H171" s="37">
        <v>170</v>
      </c>
      <c r="I171" s="36" t="s">
        <v>3360</v>
      </c>
      <c r="J171" s="33">
        <v>2074</v>
      </c>
      <c r="K171" s="36" t="s">
        <v>3361</v>
      </c>
      <c r="L171" s="38" t="s">
        <v>97</v>
      </c>
      <c r="M171" s="17" t="s">
        <v>229</v>
      </c>
      <c r="N171" s="15">
        <v>20741</v>
      </c>
      <c r="O171" s="17" t="s">
        <v>2360</v>
      </c>
      <c r="P171" s="73">
        <v>15000</v>
      </c>
      <c r="Q171" s="18" t="s">
        <v>2697</v>
      </c>
      <c r="R171" s="36" t="s">
        <v>2698</v>
      </c>
      <c r="S171" s="39" t="s">
        <v>3360</v>
      </c>
      <c r="T171" s="18" t="s">
        <v>225</v>
      </c>
      <c r="U171" s="16">
        <v>8</v>
      </c>
      <c r="V171" s="20" t="s">
        <v>2597</v>
      </c>
      <c r="W171" s="38" t="s">
        <v>2699</v>
      </c>
      <c r="X171" s="16">
        <v>94</v>
      </c>
      <c r="Y171" s="20" t="s">
        <v>350</v>
      </c>
      <c r="Z171" s="20">
        <v>21</v>
      </c>
      <c r="AA171" s="20" t="s">
        <v>2700</v>
      </c>
      <c r="AB171" s="20">
        <v>48</v>
      </c>
      <c r="AC171" s="27" t="s">
        <v>2701</v>
      </c>
      <c r="AD171" s="79">
        <v>350000000</v>
      </c>
      <c r="AE171" s="136">
        <v>361000000</v>
      </c>
      <c r="AF171" s="136">
        <v>372000000</v>
      </c>
      <c r="AG171" s="136">
        <v>384000000</v>
      </c>
      <c r="AH171" s="79">
        <v>1467000000</v>
      </c>
      <c r="AI171" s="63">
        <v>1</v>
      </c>
      <c r="AJ171" s="64">
        <v>5500</v>
      </c>
      <c r="AK171" s="130">
        <v>0.36666666666666664</v>
      </c>
      <c r="AL171" s="64">
        <v>5373</v>
      </c>
      <c r="AM171" s="130">
        <v>0.35820000000000002</v>
      </c>
      <c r="AN171" s="131" t="s">
        <v>2449</v>
      </c>
      <c r="AO171" s="131" t="s">
        <v>2449</v>
      </c>
      <c r="AP171" s="132" t="s">
        <v>2370</v>
      </c>
      <c r="AQ171" s="77">
        <v>3500</v>
      </c>
      <c r="AR171" s="77">
        <v>2000</v>
      </c>
      <c r="AS171" s="77">
        <v>0</v>
      </c>
      <c r="AT171" s="77">
        <v>0</v>
      </c>
      <c r="AU171" s="77">
        <v>4004</v>
      </c>
      <c r="AV171" s="77">
        <v>1369</v>
      </c>
      <c r="AW171" s="77">
        <v>0</v>
      </c>
      <c r="AX171" s="76">
        <v>0</v>
      </c>
      <c r="AY171" s="78" t="s">
        <v>2371</v>
      </c>
      <c r="AZ171" s="78" t="s">
        <v>2372</v>
      </c>
      <c r="BA171" s="78" t="s">
        <v>2825</v>
      </c>
      <c r="BB171" s="78"/>
      <c r="BC171" s="137">
        <v>530000000</v>
      </c>
      <c r="BD171" s="137">
        <v>336000000</v>
      </c>
      <c r="BE171" s="80">
        <v>200000000</v>
      </c>
      <c r="BF171" s="80">
        <v>530000000</v>
      </c>
      <c r="BG171" s="80">
        <v>0</v>
      </c>
      <c r="BH171" s="80">
        <v>311158345</v>
      </c>
      <c r="BI171" s="80">
        <v>195200000</v>
      </c>
      <c r="BJ171" s="80">
        <v>56100000</v>
      </c>
      <c r="BK171" s="80">
        <v>0</v>
      </c>
      <c r="BL171" s="80">
        <v>562458345</v>
      </c>
      <c r="BM171" s="74">
        <v>29580000</v>
      </c>
      <c r="BN171" s="80">
        <v>27864331</v>
      </c>
      <c r="BO171" s="80">
        <v>47840000</v>
      </c>
      <c r="BP171" s="133">
        <v>29580000</v>
      </c>
      <c r="BQ171" s="25">
        <v>0</v>
      </c>
      <c r="BR171" s="82" t="s">
        <v>3362</v>
      </c>
      <c r="BS171" s="82" t="s">
        <v>3363</v>
      </c>
      <c r="BT171" s="134" t="s">
        <v>3221</v>
      </c>
      <c r="BU171" s="26"/>
    </row>
    <row r="172" spans="1:73" ht="55" customHeight="1">
      <c r="A172" s="33">
        <v>171</v>
      </c>
      <c r="B172" s="34">
        <v>3</v>
      </c>
      <c r="C172" s="35" t="s">
        <v>676</v>
      </c>
      <c r="D172" s="34">
        <v>2</v>
      </c>
      <c r="E172" s="36" t="s">
        <v>2613</v>
      </c>
      <c r="F172" s="34">
        <v>37</v>
      </c>
      <c r="G172" s="36" t="s">
        <v>3091</v>
      </c>
      <c r="H172" s="37">
        <v>171</v>
      </c>
      <c r="I172" s="36" t="s">
        <v>3364</v>
      </c>
      <c r="J172" s="33">
        <v>2129</v>
      </c>
      <c r="K172" s="36" t="s">
        <v>3365</v>
      </c>
      <c r="L172" s="38" t="s">
        <v>651</v>
      </c>
      <c r="M172" s="17" t="s">
        <v>229</v>
      </c>
      <c r="N172" s="15">
        <v>21291</v>
      </c>
      <c r="O172" s="17" t="s">
        <v>2868</v>
      </c>
      <c r="P172" s="73">
        <v>4</v>
      </c>
      <c r="Q172" s="18" t="s">
        <v>3094</v>
      </c>
      <c r="R172" s="36" t="s">
        <v>3095</v>
      </c>
      <c r="S172" s="39" t="s">
        <v>3364</v>
      </c>
      <c r="T172" s="18" t="s">
        <v>225</v>
      </c>
      <c r="U172" s="16">
        <v>9</v>
      </c>
      <c r="V172" s="20" t="s">
        <v>3020</v>
      </c>
      <c r="W172" s="38" t="s">
        <v>648</v>
      </c>
      <c r="X172" s="16">
        <v>96</v>
      </c>
      <c r="Y172" s="20" t="s">
        <v>446</v>
      </c>
      <c r="Z172" s="20">
        <v>22</v>
      </c>
      <c r="AA172" s="20" t="s">
        <v>3096</v>
      </c>
      <c r="AB172" s="20">
        <v>49</v>
      </c>
      <c r="AC172" s="18" t="s">
        <v>3097</v>
      </c>
      <c r="AD172" s="79">
        <v>203000000</v>
      </c>
      <c r="AE172" s="136">
        <v>209000000</v>
      </c>
      <c r="AF172" s="136">
        <v>216000000</v>
      </c>
      <c r="AG172" s="136">
        <v>223000000</v>
      </c>
      <c r="AH172" s="79">
        <v>851000000</v>
      </c>
      <c r="AI172" s="63">
        <v>1</v>
      </c>
      <c r="AJ172" s="64">
        <v>1</v>
      </c>
      <c r="AK172" s="130">
        <v>0.25</v>
      </c>
      <c r="AL172" s="64">
        <v>0</v>
      </c>
      <c r="AM172" s="130">
        <v>0</v>
      </c>
      <c r="AN172" s="131" t="s">
        <v>2449</v>
      </c>
      <c r="AO172" s="131" t="s">
        <v>2449</v>
      </c>
      <c r="AP172" s="132" t="s">
        <v>2370</v>
      </c>
      <c r="AQ172" s="77">
        <v>1</v>
      </c>
      <c r="AR172" s="77">
        <v>0</v>
      </c>
      <c r="AS172" s="77">
        <v>0</v>
      </c>
      <c r="AT172" s="77">
        <v>0</v>
      </c>
      <c r="AU172" s="77">
        <v>0</v>
      </c>
      <c r="AV172" s="77">
        <v>0</v>
      </c>
      <c r="AW172" s="77">
        <v>0</v>
      </c>
      <c r="AX172" s="76">
        <v>0</v>
      </c>
      <c r="AY172" s="78" t="s">
        <v>2372</v>
      </c>
      <c r="AZ172" s="78" t="s">
        <v>54</v>
      </c>
      <c r="BA172" s="78" t="s">
        <v>54</v>
      </c>
      <c r="BB172" s="78"/>
      <c r="BC172" s="137">
        <v>2200000000</v>
      </c>
      <c r="BD172" s="137">
        <v>206000000</v>
      </c>
      <c r="BE172" s="80">
        <v>240000000</v>
      </c>
      <c r="BF172" s="80">
        <v>2200000000</v>
      </c>
      <c r="BG172" s="80">
        <v>0</v>
      </c>
      <c r="BH172" s="80">
        <v>196289030</v>
      </c>
      <c r="BI172" s="80"/>
      <c r="BJ172" s="80"/>
      <c r="BK172" s="80">
        <v>0</v>
      </c>
      <c r="BL172" s="80">
        <v>196289030</v>
      </c>
      <c r="BM172" s="74">
        <v>0</v>
      </c>
      <c r="BN172" s="80">
        <v>0</v>
      </c>
      <c r="BO172" s="80"/>
      <c r="BP172" s="133"/>
      <c r="BQ172" s="25">
        <v>0</v>
      </c>
      <c r="BR172" s="82" t="s">
        <v>3366</v>
      </c>
      <c r="BS172" s="82" t="s">
        <v>3367</v>
      </c>
      <c r="BT172" s="134" t="s">
        <v>3368</v>
      </c>
      <c r="BU172" s="26"/>
    </row>
    <row r="173" spans="1:73" ht="55" customHeight="1">
      <c r="A173" s="33">
        <v>172</v>
      </c>
      <c r="B173" s="34">
        <v>3</v>
      </c>
      <c r="C173" s="35" t="s">
        <v>676</v>
      </c>
      <c r="D173" s="34">
        <v>2</v>
      </c>
      <c r="E173" s="36" t="s">
        <v>2613</v>
      </c>
      <c r="F173" s="34">
        <v>38</v>
      </c>
      <c r="G173" s="36" t="s">
        <v>2705</v>
      </c>
      <c r="H173" s="37">
        <v>172</v>
      </c>
      <c r="I173" s="36" t="s">
        <v>3369</v>
      </c>
      <c r="J173" s="33">
        <v>2131</v>
      </c>
      <c r="K173" s="36" t="s">
        <v>3370</v>
      </c>
      <c r="L173" s="38" t="s">
        <v>2708</v>
      </c>
      <c r="M173" s="17" t="s">
        <v>229</v>
      </c>
      <c r="N173" s="15">
        <v>21311</v>
      </c>
      <c r="O173" s="17" t="s">
        <v>2540</v>
      </c>
      <c r="P173" s="73">
        <v>1200</v>
      </c>
      <c r="Q173" s="18" t="s">
        <v>2379</v>
      </c>
      <c r="R173" s="36" t="s">
        <v>2709</v>
      </c>
      <c r="S173" s="39" t="s">
        <v>3369</v>
      </c>
      <c r="T173" s="18" t="s">
        <v>225</v>
      </c>
      <c r="U173" s="16">
        <v>8</v>
      </c>
      <c r="V173" s="20" t="s">
        <v>2597</v>
      </c>
      <c r="W173" s="38" t="s">
        <v>448</v>
      </c>
      <c r="X173" s="16">
        <v>96</v>
      </c>
      <c r="Y173" s="20" t="s">
        <v>446</v>
      </c>
      <c r="Z173" s="20">
        <v>23</v>
      </c>
      <c r="AA173" s="20" t="s">
        <v>2710</v>
      </c>
      <c r="AB173" s="20">
        <v>50</v>
      </c>
      <c r="AC173" s="18" t="s">
        <v>447</v>
      </c>
      <c r="AD173" s="79">
        <v>271000000</v>
      </c>
      <c r="AE173" s="136">
        <v>279000000</v>
      </c>
      <c r="AF173" s="136">
        <v>288000000</v>
      </c>
      <c r="AG173" s="136">
        <v>297000000</v>
      </c>
      <c r="AH173" s="79">
        <v>1135000000</v>
      </c>
      <c r="AI173" s="63">
        <v>1</v>
      </c>
      <c r="AJ173" s="64">
        <v>1430</v>
      </c>
      <c r="AK173" s="130">
        <v>1.1916666666666667</v>
      </c>
      <c r="AL173" s="64">
        <v>1754</v>
      </c>
      <c r="AM173" s="130">
        <v>1.4616666666666667</v>
      </c>
      <c r="AN173" s="131" t="s">
        <v>2369</v>
      </c>
      <c r="AO173" s="131" t="s">
        <v>2369</v>
      </c>
      <c r="AP173" s="132" t="s">
        <v>2370</v>
      </c>
      <c r="AQ173" s="77">
        <v>300</v>
      </c>
      <c r="AR173" s="77">
        <v>300</v>
      </c>
      <c r="AS173" s="77">
        <v>830</v>
      </c>
      <c r="AT173" s="77">
        <v>0</v>
      </c>
      <c r="AU173" s="77">
        <v>322</v>
      </c>
      <c r="AV173" s="77">
        <v>602</v>
      </c>
      <c r="AW173" s="77">
        <v>830</v>
      </c>
      <c r="AX173" s="76">
        <v>0</v>
      </c>
      <c r="AY173" s="78" t="s">
        <v>2371</v>
      </c>
      <c r="AZ173" s="78" t="s">
        <v>2371</v>
      </c>
      <c r="BA173" s="78" t="s">
        <v>2372</v>
      </c>
      <c r="BB173" s="78"/>
      <c r="BC173" s="137">
        <v>50000000</v>
      </c>
      <c r="BD173" s="137">
        <v>260000000</v>
      </c>
      <c r="BE173" s="80">
        <v>159000000</v>
      </c>
      <c r="BF173" s="80">
        <v>50000000</v>
      </c>
      <c r="BG173" s="80">
        <v>0</v>
      </c>
      <c r="BH173" s="80">
        <v>241699900</v>
      </c>
      <c r="BI173" s="80">
        <v>156660000</v>
      </c>
      <c r="BJ173" s="80">
        <v>49200000</v>
      </c>
      <c r="BK173" s="80">
        <v>0</v>
      </c>
      <c r="BL173" s="80">
        <v>447559900</v>
      </c>
      <c r="BM173" s="74">
        <v>27760000</v>
      </c>
      <c r="BN173" s="80">
        <v>0</v>
      </c>
      <c r="BO173" s="80">
        <v>10140000</v>
      </c>
      <c r="BP173" s="133">
        <v>27760000</v>
      </c>
      <c r="BQ173" s="25">
        <v>0</v>
      </c>
      <c r="BR173" s="82" t="s">
        <v>3371</v>
      </c>
      <c r="BS173" s="82" t="s">
        <v>3372</v>
      </c>
      <c r="BT173" s="134" t="s">
        <v>3224</v>
      </c>
      <c r="BU173" s="26"/>
    </row>
    <row r="174" spans="1:73" ht="55" customHeight="1">
      <c r="A174" s="33">
        <v>173</v>
      </c>
      <c r="B174" s="34">
        <v>3</v>
      </c>
      <c r="C174" s="35" t="s">
        <v>676</v>
      </c>
      <c r="D174" s="34">
        <v>2</v>
      </c>
      <c r="E174" s="36" t="s">
        <v>2613</v>
      </c>
      <c r="F174" s="34">
        <v>38</v>
      </c>
      <c r="G174" s="36" t="s">
        <v>2705</v>
      </c>
      <c r="H174" s="37">
        <v>173</v>
      </c>
      <c r="I174" s="36" t="s">
        <v>3373</v>
      </c>
      <c r="J174" s="33">
        <v>2131</v>
      </c>
      <c r="K174" s="36" t="s">
        <v>3370</v>
      </c>
      <c r="L174" s="38" t="s">
        <v>2255</v>
      </c>
      <c r="M174" s="17" t="s">
        <v>229</v>
      </c>
      <c r="N174" s="15">
        <v>21312</v>
      </c>
      <c r="O174" s="17" t="s">
        <v>2563</v>
      </c>
      <c r="P174" s="73">
        <v>3</v>
      </c>
      <c r="Q174" s="18" t="s">
        <v>2595</v>
      </c>
      <c r="R174" s="36" t="s">
        <v>3374</v>
      </c>
      <c r="S174" s="39" t="s">
        <v>3373</v>
      </c>
      <c r="T174" s="18" t="s">
        <v>225</v>
      </c>
      <c r="U174" s="16">
        <v>9</v>
      </c>
      <c r="V174" s="20" t="s">
        <v>3020</v>
      </c>
      <c r="W174" s="38" t="s">
        <v>3102</v>
      </c>
      <c r="X174" s="16">
        <v>96</v>
      </c>
      <c r="Y174" s="20" t="s">
        <v>446</v>
      </c>
      <c r="Z174" s="20">
        <v>24</v>
      </c>
      <c r="AA174" s="20" t="s">
        <v>3103</v>
      </c>
      <c r="AB174" s="20">
        <v>51</v>
      </c>
      <c r="AC174" s="18" t="s">
        <v>2252</v>
      </c>
      <c r="AD174" s="79">
        <v>378000000</v>
      </c>
      <c r="AE174" s="136">
        <v>0</v>
      </c>
      <c r="AF174" s="136">
        <v>402000000</v>
      </c>
      <c r="AG174" s="136">
        <v>0</v>
      </c>
      <c r="AH174" s="79">
        <v>780000000</v>
      </c>
      <c r="AI174" s="63">
        <v>1</v>
      </c>
      <c r="AJ174" s="64">
        <v>1</v>
      </c>
      <c r="AK174" s="130">
        <v>0.33333333333333331</v>
      </c>
      <c r="AL174" s="64">
        <v>1</v>
      </c>
      <c r="AM174" s="130">
        <v>0.33333333333333331</v>
      </c>
      <c r="AN174" s="131" t="s">
        <v>2449</v>
      </c>
      <c r="AO174" s="131" t="s">
        <v>2449</v>
      </c>
      <c r="AP174" s="132" t="s">
        <v>2370</v>
      </c>
      <c r="AQ174" s="77">
        <v>1</v>
      </c>
      <c r="AR174" s="77">
        <v>0</v>
      </c>
      <c r="AS174" s="77">
        <v>0</v>
      </c>
      <c r="AT174" s="77">
        <v>0</v>
      </c>
      <c r="AU174" s="77">
        <v>1</v>
      </c>
      <c r="AV174" s="77">
        <v>0</v>
      </c>
      <c r="AW174" s="77">
        <v>0</v>
      </c>
      <c r="AX174" s="76">
        <v>0</v>
      </c>
      <c r="AY174" s="78" t="s">
        <v>2371</v>
      </c>
      <c r="AZ174" s="78" t="s">
        <v>2825</v>
      </c>
      <c r="BA174" s="78" t="s">
        <v>54</v>
      </c>
      <c r="BB174" s="78"/>
      <c r="BC174" s="137">
        <v>328000000</v>
      </c>
      <c r="BD174" s="137">
        <v>360000000</v>
      </c>
      <c r="BE174" s="80">
        <v>0</v>
      </c>
      <c r="BF174" s="80">
        <v>328000000</v>
      </c>
      <c r="BG174" s="80">
        <v>0</v>
      </c>
      <c r="BH174" s="80">
        <v>343034787</v>
      </c>
      <c r="BI174" s="80"/>
      <c r="BJ174" s="80">
        <v>14400000</v>
      </c>
      <c r="BK174" s="80">
        <v>0</v>
      </c>
      <c r="BL174" s="80">
        <v>357434787</v>
      </c>
      <c r="BM174" s="74">
        <v>14400000</v>
      </c>
      <c r="BN174" s="80">
        <v>0</v>
      </c>
      <c r="BO174" s="80"/>
      <c r="BP174" s="133">
        <v>14400000</v>
      </c>
      <c r="BQ174" s="25">
        <v>0</v>
      </c>
      <c r="BR174" s="82" t="s">
        <v>3375</v>
      </c>
      <c r="BS174" s="82" t="s">
        <v>3376</v>
      </c>
      <c r="BT174" s="134" t="s">
        <v>3377</v>
      </c>
      <c r="BU174" s="26"/>
    </row>
    <row r="175" spans="1:73" ht="55" customHeight="1">
      <c r="A175" s="33">
        <v>174</v>
      </c>
      <c r="B175" s="34">
        <v>3</v>
      </c>
      <c r="C175" s="35" t="s">
        <v>676</v>
      </c>
      <c r="D175" s="34">
        <v>3</v>
      </c>
      <c r="E175" s="36" t="s">
        <v>2714</v>
      </c>
      <c r="F175" s="34">
        <v>39</v>
      </c>
      <c r="G175" s="36" t="s">
        <v>2715</v>
      </c>
      <c r="H175" s="37">
        <v>174</v>
      </c>
      <c r="I175" s="36" t="s">
        <v>3378</v>
      </c>
      <c r="J175" s="33">
        <v>2187</v>
      </c>
      <c r="K175" s="36" t="s">
        <v>3379</v>
      </c>
      <c r="L175" s="20" t="s">
        <v>2718</v>
      </c>
      <c r="M175" s="17" t="s">
        <v>229</v>
      </c>
      <c r="N175" s="15">
        <v>21871</v>
      </c>
      <c r="O175" s="17" t="s">
        <v>2481</v>
      </c>
      <c r="P175" s="73">
        <v>500</v>
      </c>
      <c r="Q175" s="18" t="s">
        <v>2379</v>
      </c>
      <c r="R175" s="36" t="s">
        <v>2719</v>
      </c>
      <c r="S175" s="39" t="s">
        <v>3378</v>
      </c>
      <c r="T175" s="18" t="s">
        <v>225</v>
      </c>
      <c r="U175" s="16">
        <v>7</v>
      </c>
      <c r="V175" s="20" t="s">
        <v>2457</v>
      </c>
      <c r="W175" s="38" t="s">
        <v>2720</v>
      </c>
      <c r="X175" s="16">
        <v>85</v>
      </c>
      <c r="Y175" s="20" t="s">
        <v>316</v>
      </c>
      <c r="Z175" s="20">
        <v>25</v>
      </c>
      <c r="AA175" s="20" t="s">
        <v>2721</v>
      </c>
      <c r="AB175" s="20">
        <v>52</v>
      </c>
      <c r="AC175" s="18" t="s">
        <v>2722</v>
      </c>
      <c r="AD175" s="79">
        <v>0</v>
      </c>
      <c r="AE175" s="136">
        <v>212000000</v>
      </c>
      <c r="AF175" s="136">
        <v>0</v>
      </c>
      <c r="AG175" s="136">
        <v>225000000</v>
      </c>
      <c r="AH175" s="79">
        <v>437000000</v>
      </c>
      <c r="AI175" s="63">
        <v>1</v>
      </c>
      <c r="AJ175" s="64">
        <v>250</v>
      </c>
      <c r="AK175" s="130">
        <v>0.5</v>
      </c>
      <c r="AL175" s="64">
        <v>260</v>
      </c>
      <c r="AM175" s="130">
        <v>0.52</v>
      </c>
      <c r="AN175" s="131" t="s">
        <v>2384</v>
      </c>
      <c r="AO175" s="131" t="s">
        <v>2384</v>
      </c>
      <c r="AP175" s="132" t="s">
        <v>2370</v>
      </c>
      <c r="AQ175" s="77">
        <v>0</v>
      </c>
      <c r="AR175" s="77">
        <v>250</v>
      </c>
      <c r="AS175" s="77">
        <v>0</v>
      </c>
      <c r="AT175" s="77">
        <v>0</v>
      </c>
      <c r="AU175" s="77">
        <v>0</v>
      </c>
      <c r="AV175" s="77">
        <v>260</v>
      </c>
      <c r="AW175" s="77">
        <v>0</v>
      </c>
      <c r="AX175" s="76">
        <v>0</v>
      </c>
      <c r="AY175" s="78" t="s">
        <v>54</v>
      </c>
      <c r="AZ175" s="78" t="s">
        <v>2371</v>
      </c>
      <c r="BA175" s="78" t="s">
        <v>54</v>
      </c>
      <c r="BB175" s="78"/>
      <c r="BC175" s="137">
        <v>0</v>
      </c>
      <c r="BD175" s="137">
        <v>0</v>
      </c>
      <c r="BE175" s="80">
        <v>120000000</v>
      </c>
      <c r="BF175" s="80">
        <v>0</v>
      </c>
      <c r="BG175" s="80">
        <v>0</v>
      </c>
      <c r="BH175" s="80"/>
      <c r="BI175" s="80">
        <v>116853029</v>
      </c>
      <c r="BJ175" s="80"/>
      <c r="BK175" s="80">
        <v>0</v>
      </c>
      <c r="BL175" s="80">
        <v>116853029</v>
      </c>
      <c r="BM175" s="74">
        <v>0</v>
      </c>
      <c r="BN175" s="80"/>
      <c r="BO175" s="80">
        <v>0</v>
      </c>
      <c r="BP175" s="133"/>
      <c r="BQ175" s="25">
        <v>0</v>
      </c>
      <c r="BR175" s="82" t="s">
        <v>54</v>
      </c>
      <c r="BS175" s="82" t="s">
        <v>3240</v>
      </c>
      <c r="BT175" s="134" t="s">
        <v>54</v>
      </c>
      <c r="BU175" s="26"/>
    </row>
    <row r="176" spans="1:73" ht="55" customHeight="1">
      <c r="A176" s="33">
        <v>175</v>
      </c>
      <c r="B176" s="34">
        <v>3</v>
      </c>
      <c r="C176" s="35" t="s">
        <v>676</v>
      </c>
      <c r="D176" s="34">
        <v>3</v>
      </c>
      <c r="E176" s="36" t="s">
        <v>2714</v>
      </c>
      <c r="F176" s="34">
        <v>40</v>
      </c>
      <c r="G176" s="36" t="s">
        <v>2726</v>
      </c>
      <c r="H176" s="37">
        <v>175</v>
      </c>
      <c r="I176" s="36" t="s">
        <v>3380</v>
      </c>
      <c r="J176" s="33">
        <v>2161</v>
      </c>
      <c r="K176" s="36" t="s">
        <v>3381</v>
      </c>
      <c r="L176" s="38" t="s">
        <v>2729</v>
      </c>
      <c r="M176" s="17" t="s">
        <v>229</v>
      </c>
      <c r="N176" s="15">
        <v>21611</v>
      </c>
      <c r="O176" s="17" t="s">
        <v>2540</v>
      </c>
      <c r="P176" s="73">
        <v>1020</v>
      </c>
      <c r="Q176" s="18" t="s">
        <v>2379</v>
      </c>
      <c r="R176" s="36" t="s">
        <v>2730</v>
      </c>
      <c r="S176" s="39" t="s">
        <v>3380</v>
      </c>
      <c r="T176" s="18" t="s">
        <v>225</v>
      </c>
      <c r="U176" s="16">
        <v>7</v>
      </c>
      <c r="V176" s="20" t="s">
        <v>2457</v>
      </c>
      <c r="W176" s="38" t="s">
        <v>2731</v>
      </c>
      <c r="X176" s="16">
        <v>100</v>
      </c>
      <c r="Y176" s="51" t="s">
        <v>234</v>
      </c>
      <c r="Z176" s="20">
        <v>26</v>
      </c>
      <c r="AA176" s="20" t="s">
        <v>2732</v>
      </c>
      <c r="AB176" s="20">
        <v>53</v>
      </c>
      <c r="AC176" s="18" t="s">
        <v>2733</v>
      </c>
      <c r="AD176" s="79">
        <v>366000000</v>
      </c>
      <c r="AE176" s="136">
        <v>0</v>
      </c>
      <c r="AF176" s="136">
        <v>0</v>
      </c>
      <c r="AG176" s="136">
        <v>389000000</v>
      </c>
      <c r="AH176" s="79">
        <v>755000000</v>
      </c>
      <c r="AI176" s="63">
        <v>1</v>
      </c>
      <c r="AJ176" s="64">
        <v>510</v>
      </c>
      <c r="AK176" s="130">
        <v>0.5</v>
      </c>
      <c r="AL176" s="64">
        <v>246</v>
      </c>
      <c r="AM176" s="130">
        <v>0.2411764705882353</v>
      </c>
      <c r="AN176" s="131" t="s">
        <v>2384</v>
      </c>
      <c r="AO176" s="131" t="s">
        <v>2449</v>
      </c>
      <c r="AP176" s="132" t="s">
        <v>2370</v>
      </c>
      <c r="AQ176" s="77">
        <v>510</v>
      </c>
      <c r="AR176" s="77">
        <v>0</v>
      </c>
      <c r="AS176" s="77">
        <v>0</v>
      </c>
      <c r="AT176" s="77">
        <v>0</v>
      </c>
      <c r="AU176" s="77">
        <v>246</v>
      </c>
      <c r="AV176" s="77">
        <v>0</v>
      </c>
      <c r="AW176" s="77">
        <v>0</v>
      </c>
      <c r="AX176" s="76">
        <v>0</v>
      </c>
      <c r="AY176" s="78" t="s">
        <v>2372</v>
      </c>
      <c r="AZ176" s="78" t="s">
        <v>54</v>
      </c>
      <c r="BA176" s="78" t="s">
        <v>54</v>
      </c>
      <c r="BB176" s="78"/>
      <c r="BC176" s="137">
        <v>0</v>
      </c>
      <c r="BD176" s="137">
        <v>350000000</v>
      </c>
      <c r="BE176" s="80">
        <v>0</v>
      </c>
      <c r="BF176" s="80">
        <v>0</v>
      </c>
      <c r="BG176" s="80">
        <v>0</v>
      </c>
      <c r="BH176" s="80">
        <v>326014000</v>
      </c>
      <c r="BI176" s="80"/>
      <c r="BJ176" s="80"/>
      <c r="BK176" s="80">
        <v>0</v>
      </c>
      <c r="BL176" s="80">
        <v>326014000</v>
      </c>
      <c r="BM176" s="74">
        <v>0</v>
      </c>
      <c r="BN176" s="80">
        <v>0</v>
      </c>
      <c r="BO176" s="80"/>
      <c r="BP176" s="133"/>
      <c r="BQ176" s="25">
        <v>0</v>
      </c>
      <c r="BR176" s="82" t="s">
        <v>3257</v>
      </c>
      <c r="BS176" s="82" t="s">
        <v>3382</v>
      </c>
      <c r="BT176" s="134" t="s">
        <v>54</v>
      </c>
      <c r="BU176" s="26"/>
    </row>
    <row r="177" spans="1:73" ht="55" customHeight="1">
      <c r="A177" s="33">
        <v>176</v>
      </c>
      <c r="B177" s="34">
        <v>3</v>
      </c>
      <c r="C177" s="35" t="s">
        <v>676</v>
      </c>
      <c r="D177" s="34">
        <v>3</v>
      </c>
      <c r="E177" s="36" t="s">
        <v>2714</v>
      </c>
      <c r="F177" s="34">
        <v>40</v>
      </c>
      <c r="G177" s="36" t="s">
        <v>2726</v>
      </c>
      <c r="H177" s="37">
        <v>176</v>
      </c>
      <c r="I177" s="36" t="s">
        <v>3383</v>
      </c>
      <c r="J177" s="33">
        <v>2161</v>
      </c>
      <c r="K177" s="36" t="s">
        <v>3381</v>
      </c>
      <c r="L177" s="38" t="s">
        <v>24</v>
      </c>
      <c r="M177" s="17" t="s">
        <v>229</v>
      </c>
      <c r="N177" s="15">
        <v>21612</v>
      </c>
      <c r="O177" s="17" t="s">
        <v>2481</v>
      </c>
      <c r="P177" s="73">
        <v>1800</v>
      </c>
      <c r="Q177" s="18" t="s">
        <v>2379</v>
      </c>
      <c r="R177" s="36" t="s">
        <v>2738</v>
      </c>
      <c r="S177" s="39" t="s">
        <v>3383</v>
      </c>
      <c r="T177" s="18" t="s">
        <v>225</v>
      </c>
      <c r="U177" s="16">
        <v>7</v>
      </c>
      <c r="V177" s="20" t="s">
        <v>2457</v>
      </c>
      <c r="W177" s="38" t="s">
        <v>2739</v>
      </c>
      <c r="X177" s="16">
        <v>100</v>
      </c>
      <c r="Y177" s="51" t="s">
        <v>234</v>
      </c>
      <c r="Z177" s="20">
        <v>27</v>
      </c>
      <c r="AA177" s="20" t="s">
        <v>2740</v>
      </c>
      <c r="AB177" s="20">
        <v>54</v>
      </c>
      <c r="AC177" s="18" t="s">
        <v>235</v>
      </c>
      <c r="AD177" s="79">
        <v>316000000</v>
      </c>
      <c r="AE177" s="136">
        <v>326000000</v>
      </c>
      <c r="AF177" s="136">
        <v>336000000</v>
      </c>
      <c r="AG177" s="136">
        <v>347000000</v>
      </c>
      <c r="AH177" s="79">
        <v>1325000000</v>
      </c>
      <c r="AI177" s="63">
        <v>1</v>
      </c>
      <c r="AJ177" s="64">
        <v>2189</v>
      </c>
      <c r="AK177" s="130">
        <v>1.2161111111111111</v>
      </c>
      <c r="AL177" s="64">
        <v>842</v>
      </c>
      <c r="AM177" s="130">
        <v>0.46777777777777779</v>
      </c>
      <c r="AN177" s="131" t="s">
        <v>2369</v>
      </c>
      <c r="AO177" s="131" t="s">
        <v>2384</v>
      </c>
      <c r="AP177" s="132" t="s">
        <v>2370</v>
      </c>
      <c r="AQ177" s="77">
        <v>1289</v>
      </c>
      <c r="AR177" s="77">
        <v>450</v>
      </c>
      <c r="AS177" s="77">
        <v>450</v>
      </c>
      <c r="AT177" s="77">
        <v>0</v>
      </c>
      <c r="AU177" s="77">
        <v>642</v>
      </c>
      <c r="AV177" s="77">
        <v>200</v>
      </c>
      <c r="AW177" s="77">
        <v>0</v>
      </c>
      <c r="AX177" s="76">
        <v>0</v>
      </c>
      <c r="AY177" s="78" t="s">
        <v>2372</v>
      </c>
      <c r="AZ177" s="78" t="s">
        <v>2372</v>
      </c>
      <c r="BA177" s="78" t="s">
        <v>2372</v>
      </c>
      <c r="BB177" s="78"/>
      <c r="BC177" s="137">
        <v>351000000</v>
      </c>
      <c r="BD177" s="137">
        <v>310000000</v>
      </c>
      <c r="BE177" s="80">
        <v>366000000</v>
      </c>
      <c r="BF177" s="80">
        <v>351000000</v>
      </c>
      <c r="BG177" s="80">
        <v>0</v>
      </c>
      <c r="BH177" s="80">
        <v>291785198</v>
      </c>
      <c r="BI177" s="80">
        <v>366000000</v>
      </c>
      <c r="BJ177" s="80">
        <v>262541600</v>
      </c>
      <c r="BK177" s="80">
        <v>0</v>
      </c>
      <c r="BL177" s="80">
        <v>920326798</v>
      </c>
      <c r="BM177" s="74">
        <v>0</v>
      </c>
      <c r="BN177" s="80">
        <v>49117040</v>
      </c>
      <c r="BO177" s="80">
        <v>109800000</v>
      </c>
      <c r="BP177" s="133">
        <v>0</v>
      </c>
      <c r="BQ177" s="25">
        <v>0</v>
      </c>
      <c r="BR177" s="82" t="s">
        <v>3384</v>
      </c>
      <c r="BS177" s="82" t="s">
        <v>3385</v>
      </c>
      <c r="BT177" s="134" t="s">
        <v>3386</v>
      </c>
      <c r="BU177" s="26"/>
    </row>
    <row r="178" spans="1:73" ht="55" customHeight="1">
      <c r="A178" s="33">
        <v>177</v>
      </c>
      <c r="B178" s="34">
        <v>3</v>
      </c>
      <c r="C178" s="35" t="s">
        <v>676</v>
      </c>
      <c r="D178" s="34">
        <v>3</v>
      </c>
      <c r="E178" s="36" t="s">
        <v>2714</v>
      </c>
      <c r="F178" s="34">
        <v>43</v>
      </c>
      <c r="G178" s="36" t="s">
        <v>2743</v>
      </c>
      <c r="H178" s="37">
        <v>177</v>
      </c>
      <c r="I178" s="36" t="s">
        <v>3387</v>
      </c>
      <c r="J178" s="33">
        <v>2128</v>
      </c>
      <c r="K178" s="36" t="s">
        <v>3388</v>
      </c>
      <c r="L178" s="38" t="s">
        <v>2746</v>
      </c>
      <c r="M178" s="17" t="s">
        <v>229</v>
      </c>
      <c r="N178" s="15">
        <v>21281</v>
      </c>
      <c r="O178" s="17" t="s">
        <v>2493</v>
      </c>
      <c r="P178" s="73">
        <v>4</v>
      </c>
      <c r="Q178" s="18" t="s">
        <v>2747</v>
      </c>
      <c r="R178" s="36" t="s">
        <v>2748</v>
      </c>
      <c r="S178" s="39" t="s">
        <v>2744</v>
      </c>
      <c r="T178" s="18" t="s">
        <v>225</v>
      </c>
      <c r="U178" s="16">
        <v>7</v>
      </c>
      <c r="V178" s="20" t="s">
        <v>2457</v>
      </c>
      <c r="W178" s="38" t="s">
        <v>2749</v>
      </c>
      <c r="X178" s="16">
        <v>102</v>
      </c>
      <c r="Y178" s="20" t="s">
        <v>221</v>
      </c>
      <c r="Z178" s="20">
        <v>27</v>
      </c>
      <c r="AA178" s="20" t="s">
        <v>2740</v>
      </c>
      <c r="AB178" s="20">
        <v>55</v>
      </c>
      <c r="AC178" s="18" t="s">
        <v>2750</v>
      </c>
      <c r="AD178" s="79">
        <v>0</v>
      </c>
      <c r="AE178" s="136">
        <v>311000000</v>
      </c>
      <c r="AF178" s="136">
        <v>0</v>
      </c>
      <c r="AG178" s="136">
        <v>331000000</v>
      </c>
      <c r="AH178" s="79">
        <v>642000000</v>
      </c>
      <c r="AI178" s="63">
        <v>1</v>
      </c>
      <c r="AJ178" s="64">
        <v>2.75</v>
      </c>
      <c r="AK178" s="130">
        <v>0.6875</v>
      </c>
      <c r="AL178" s="64">
        <v>2.75</v>
      </c>
      <c r="AM178" s="130">
        <v>0.6875</v>
      </c>
      <c r="AN178" s="131" t="s">
        <v>2384</v>
      </c>
      <c r="AO178" s="131" t="s">
        <v>2384</v>
      </c>
      <c r="AP178" s="132" t="s">
        <v>2370</v>
      </c>
      <c r="AQ178" s="77">
        <v>1</v>
      </c>
      <c r="AR178" s="77">
        <v>1</v>
      </c>
      <c r="AS178" s="77">
        <v>0.75</v>
      </c>
      <c r="AT178" s="77">
        <v>0</v>
      </c>
      <c r="AU178" s="77">
        <v>1</v>
      </c>
      <c r="AV178" s="77">
        <v>1</v>
      </c>
      <c r="AW178" s="77">
        <v>0.75</v>
      </c>
      <c r="AX178" s="76">
        <v>0</v>
      </c>
      <c r="AY178" s="78" t="s">
        <v>2371</v>
      </c>
      <c r="AZ178" s="78" t="s">
        <v>2371</v>
      </c>
      <c r="BA178" s="78" t="s">
        <v>2372</v>
      </c>
      <c r="BB178" s="78"/>
      <c r="BC178" s="137">
        <v>880000000</v>
      </c>
      <c r="BD178" s="137">
        <v>247000000</v>
      </c>
      <c r="BE178" s="80">
        <v>454550000</v>
      </c>
      <c r="BF178" s="80">
        <v>880000000</v>
      </c>
      <c r="BG178" s="80">
        <v>0</v>
      </c>
      <c r="BH178" s="80">
        <v>256872534</v>
      </c>
      <c r="BI178" s="80">
        <v>494068750</v>
      </c>
      <c r="BJ178" s="80">
        <v>1040871700</v>
      </c>
      <c r="BK178" s="80">
        <v>0</v>
      </c>
      <c r="BL178" s="80">
        <v>1791812984</v>
      </c>
      <c r="BM178" s="74">
        <v>722991712</v>
      </c>
      <c r="BN178" s="80">
        <v>202241189</v>
      </c>
      <c r="BO178" s="80">
        <v>384402085</v>
      </c>
      <c r="BP178" s="133">
        <v>722991712</v>
      </c>
      <c r="BQ178" s="25">
        <v>0</v>
      </c>
      <c r="BR178" s="82" t="s">
        <v>54</v>
      </c>
      <c r="BS178" s="82" t="s">
        <v>3389</v>
      </c>
      <c r="BT178" s="134" t="s">
        <v>3224</v>
      </c>
      <c r="BU178" s="26"/>
    </row>
    <row r="179" spans="1:73" ht="55" customHeight="1">
      <c r="A179" s="33">
        <v>178</v>
      </c>
      <c r="B179" s="34">
        <v>3</v>
      </c>
      <c r="C179" s="35" t="s">
        <v>676</v>
      </c>
      <c r="D179" s="34">
        <v>3</v>
      </c>
      <c r="E179" s="36" t="s">
        <v>2714</v>
      </c>
      <c r="F179" s="34">
        <v>45</v>
      </c>
      <c r="G179" s="36" t="s">
        <v>2754</v>
      </c>
      <c r="H179" s="37">
        <v>178</v>
      </c>
      <c r="I179" s="36" t="s">
        <v>3390</v>
      </c>
      <c r="J179" s="33">
        <v>2130</v>
      </c>
      <c r="K179" s="36" t="s">
        <v>3391</v>
      </c>
      <c r="L179" s="38" t="s">
        <v>2757</v>
      </c>
      <c r="M179" s="17" t="s">
        <v>229</v>
      </c>
      <c r="N179" s="15">
        <v>21303</v>
      </c>
      <c r="O179" s="17" t="s">
        <v>2563</v>
      </c>
      <c r="P179" s="73">
        <v>2</v>
      </c>
      <c r="Q179" s="18" t="s">
        <v>2758</v>
      </c>
      <c r="R179" s="36" t="s">
        <v>2759</v>
      </c>
      <c r="S179" s="39" t="s">
        <v>3390</v>
      </c>
      <c r="T179" s="18" t="s">
        <v>225</v>
      </c>
      <c r="U179" s="16">
        <v>7</v>
      </c>
      <c r="V179" s="20" t="s">
        <v>2457</v>
      </c>
      <c r="W179" s="38" t="s">
        <v>2760</v>
      </c>
      <c r="X179" s="16">
        <v>98</v>
      </c>
      <c r="Y179" s="20" t="s">
        <v>271</v>
      </c>
      <c r="Z179" s="20">
        <v>28</v>
      </c>
      <c r="AA179" s="20" t="s">
        <v>2761</v>
      </c>
      <c r="AB179" s="20">
        <v>60</v>
      </c>
      <c r="AC179" s="18" t="s">
        <v>2762</v>
      </c>
      <c r="AD179" s="79">
        <v>0</v>
      </c>
      <c r="AE179" s="136">
        <v>411000000</v>
      </c>
      <c r="AF179" s="136">
        <v>0</v>
      </c>
      <c r="AG179" s="136">
        <v>0</v>
      </c>
      <c r="AH179" s="79">
        <v>411000000</v>
      </c>
      <c r="AI179" s="63">
        <v>1</v>
      </c>
      <c r="AJ179" s="64">
        <v>2</v>
      </c>
      <c r="AK179" s="130">
        <v>1</v>
      </c>
      <c r="AL179" s="64">
        <v>2</v>
      </c>
      <c r="AM179" s="130">
        <v>1</v>
      </c>
      <c r="AN179" s="131" t="s">
        <v>2369</v>
      </c>
      <c r="AO179" s="131" t="s">
        <v>2369</v>
      </c>
      <c r="AP179" s="132" t="s">
        <v>2370</v>
      </c>
      <c r="AQ179" s="77">
        <v>0</v>
      </c>
      <c r="AR179" s="77">
        <v>2</v>
      </c>
      <c r="AS179" s="77">
        <v>0</v>
      </c>
      <c r="AT179" s="77">
        <v>0</v>
      </c>
      <c r="AU179" s="77">
        <v>0</v>
      </c>
      <c r="AV179" s="77">
        <v>2</v>
      </c>
      <c r="AW179" s="77">
        <v>0</v>
      </c>
      <c r="AX179" s="76">
        <v>0</v>
      </c>
      <c r="AY179" s="78" t="s">
        <v>54</v>
      </c>
      <c r="AZ179" s="78" t="s">
        <v>2371</v>
      </c>
      <c r="BA179" s="78" t="s">
        <v>54</v>
      </c>
      <c r="BB179" s="78"/>
      <c r="BC179" s="137">
        <v>0</v>
      </c>
      <c r="BD179" s="137">
        <v>0</v>
      </c>
      <c r="BE179" s="80">
        <v>411000000</v>
      </c>
      <c r="BF179" s="80">
        <v>0</v>
      </c>
      <c r="BG179" s="80">
        <v>0</v>
      </c>
      <c r="BH179" s="80"/>
      <c r="BI179" s="80">
        <v>311007500</v>
      </c>
      <c r="BJ179" s="80"/>
      <c r="BK179" s="80">
        <v>0</v>
      </c>
      <c r="BL179" s="80">
        <v>311007500</v>
      </c>
      <c r="BM179" s="74">
        <v>0</v>
      </c>
      <c r="BN179" s="80"/>
      <c r="BO179" s="80">
        <v>95659865.5</v>
      </c>
      <c r="BP179" s="133"/>
      <c r="BQ179" s="25">
        <v>0</v>
      </c>
      <c r="BR179" s="82" t="s">
        <v>54</v>
      </c>
      <c r="BS179" s="82" t="s">
        <v>3392</v>
      </c>
      <c r="BT179" s="134" t="s">
        <v>3393</v>
      </c>
      <c r="BU179" s="26"/>
    </row>
    <row r="180" spans="1:73" ht="55" customHeight="1">
      <c r="A180" s="33">
        <v>179</v>
      </c>
      <c r="B180" s="34">
        <v>3</v>
      </c>
      <c r="C180" s="35" t="s">
        <v>676</v>
      </c>
      <c r="D180" s="34">
        <v>3</v>
      </c>
      <c r="E180" s="36" t="s">
        <v>2714</v>
      </c>
      <c r="F180" s="34">
        <v>45</v>
      </c>
      <c r="G180" s="36" t="s">
        <v>2754</v>
      </c>
      <c r="H180" s="37">
        <v>179</v>
      </c>
      <c r="I180" s="36" t="s">
        <v>2765</v>
      </c>
      <c r="J180" s="33">
        <v>2130</v>
      </c>
      <c r="K180" s="36" t="s">
        <v>3391</v>
      </c>
      <c r="L180" s="38" t="s">
        <v>2757</v>
      </c>
      <c r="M180" s="17" t="s">
        <v>229</v>
      </c>
      <c r="N180" s="15">
        <v>21301</v>
      </c>
      <c r="O180" s="17" t="s">
        <v>2563</v>
      </c>
      <c r="P180" s="73">
        <v>4</v>
      </c>
      <c r="Q180" s="18" t="s">
        <v>2758</v>
      </c>
      <c r="R180" s="36" t="s">
        <v>2766</v>
      </c>
      <c r="S180" s="39" t="s">
        <v>2765</v>
      </c>
      <c r="T180" s="18" t="s">
        <v>225</v>
      </c>
      <c r="U180" s="16">
        <v>7</v>
      </c>
      <c r="V180" s="20" t="s">
        <v>2457</v>
      </c>
      <c r="W180" s="38" t="s">
        <v>2767</v>
      </c>
      <c r="X180" s="16">
        <v>98</v>
      </c>
      <c r="Y180" s="20" t="s">
        <v>491</v>
      </c>
      <c r="Z180" s="20">
        <v>28</v>
      </c>
      <c r="AA180" s="20" t="s">
        <v>2761</v>
      </c>
      <c r="AB180" s="20">
        <v>58</v>
      </c>
      <c r="AC180" s="18" t="s">
        <v>2768</v>
      </c>
      <c r="AD180" s="79">
        <v>399000000</v>
      </c>
      <c r="AE180" s="136">
        <v>0</v>
      </c>
      <c r="AF180" s="136">
        <v>0</v>
      </c>
      <c r="AG180" s="136">
        <v>425000000</v>
      </c>
      <c r="AH180" s="79">
        <v>824000000</v>
      </c>
      <c r="AI180" s="63">
        <v>1</v>
      </c>
      <c r="AJ180" s="64">
        <v>2</v>
      </c>
      <c r="AK180" s="130">
        <v>0.5</v>
      </c>
      <c r="AL180" s="64">
        <v>2</v>
      </c>
      <c r="AM180" s="130">
        <v>0.5</v>
      </c>
      <c r="AN180" s="131" t="s">
        <v>2384</v>
      </c>
      <c r="AO180" s="131" t="s">
        <v>2384</v>
      </c>
      <c r="AP180" s="132" t="s">
        <v>2370</v>
      </c>
      <c r="AQ180" s="77">
        <v>2</v>
      </c>
      <c r="AR180" s="77">
        <v>0</v>
      </c>
      <c r="AS180" s="77">
        <v>0</v>
      </c>
      <c r="AT180" s="77">
        <v>0</v>
      </c>
      <c r="AU180" s="77">
        <v>2</v>
      </c>
      <c r="AV180" s="77">
        <v>0</v>
      </c>
      <c r="AW180" s="77">
        <v>0</v>
      </c>
      <c r="AX180" s="76">
        <v>0</v>
      </c>
      <c r="AY180" s="78" t="s">
        <v>2371</v>
      </c>
      <c r="AZ180" s="78" t="s">
        <v>54</v>
      </c>
      <c r="BA180" s="78" t="s">
        <v>54</v>
      </c>
      <c r="BB180" s="78"/>
      <c r="BC180" s="137">
        <v>0</v>
      </c>
      <c r="BD180" s="137">
        <v>390000000</v>
      </c>
      <c r="BE180" s="80">
        <v>0</v>
      </c>
      <c r="BF180" s="80">
        <v>0</v>
      </c>
      <c r="BG180" s="80">
        <v>0</v>
      </c>
      <c r="BH180" s="80">
        <v>361131520</v>
      </c>
      <c r="BI180" s="80"/>
      <c r="BJ180" s="80"/>
      <c r="BK180" s="80">
        <v>0</v>
      </c>
      <c r="BL180" s="80">
        <v>361131520</v>
      </c>
      <c r="BM180" s="74">
        <v>0</v>
      </c>
      <c r="BN180" s="80">
        <v>210900</v>
      </c>
      <c r="BO180" s="80"/>
      <c r="BP180" s="133"/>
      <c r="BQ180" s="25">
        <v>0</v>
      </c>
      <c r="BR180" s="82" t="s">
        <v>3394</v>
      </c>
      <c r="BS180" s="82" t="s">
        <v>3395</v>
      </c>
      <c r="BT180" s="134" t="s">
        <v>54</v>
      </c>
      <c r="BU180" s="26"/>
    </row>
    <row r="181" spans="1:73" ht="55" customHeight="1">
      <c r="A181" s="33">
        <v>180</v>
      </c>
      <c r="B181" s="34">
        <v>3</v>
      </c>
      <c r="C181" s="35" t="s">
        <v>676</v>
      </c>
      <c r="D181" s="34">
        <v>3</v>
      </c>
      <c r="E181" s="36" t="s">
        <v>2714</v>
      </c>
      <c r="F181" s="34">
        <v>45</v>
      </c>
      <c r="G181" s="36" t="s">
        <v>2754</v>
      </c>
      <c r="H181" s="37">
        <v>180</v>
      </c>
      <c r="I181" s="44" t="s">
        <v>3396</v>
      </c>
      <c r="J181" s="33">
        <v>2130</v>
      </c>
      <c r="K181" s="36" t="s">
        <v>3391</v>
      </c>
      <c r="L181" s="38" t="s">
        <v>2757</v>
      </c>
      <c r="M181" s="17" t="s">
        <v>229</v>
      </c>
      <c r="N181" s="15">
        <v>21302</v>
      </c>
      <c r="O181" s="17" t="s">
        <v>2563</v>
      </c>
      <c r="P181" s="73">
        <v>4</v>
      </c>
      <c r="Q181" s="18" t="s">
        <v>2758</v>
      </c>
      <c r="R181" s="36" t="s">
        <v>3397</v>
      </c>
      <c r="S181" s="39" t="s">
        <v>3396</v>
      </c>
      <c r="T181" s="18" t="s">
        <v>225</v>
      </c>
      <c r="U181" s="16">
        <v>7</v>
      </c>
      <c r="V181" s="20" t="s">
        <v>2457</v>
      </c>
      <c r="W181" s="38" t="s">
        <v>2774</v>
      </c>
      <c r="X181" s="16">
        <v>98</v>
      </c>
      <c r="Y181" s="20" t="s">
        <v>388</v>
      </c>
      <c r="Z181" s="20">
        <v>28</v>
      </c>
      <c r="AA181" s="20" t="s">
        <v>2761</v>
      </c>
      <c r="AB181" s="20">
        <v>59</v>
      </c>
      <c r="AC181" s="18" t="s">
        <v>2775</v>
      </c>
      <c r="AD181" s="79">
        <v>259000000</v>
      </c>
      <c r="AE181" s="136">
        <v>267000000</v>
      </c>
      <c r="AF181" s="136">
        <v>276000000</v>
      </c>
      <c r="AG181" s="136">
        <v>284000000</v>
      </c>
      <c r="AH181" s="79">
        <v>1086000000</v>
      </c>
      <c r="AI181" s="63">
        <v>1</v>
      </c>
      <c r="AJ181" s="64">
        <v>2</v>
      </c>
      <c r="AK181" s="130">
        <v>0.5</v>
      </c>
      <c r="AL181" s="64">
        <v>1</v>
      </c>
      <c r="AM181" s="130">
        <v>0.25</v>
      </c>
      <c r="AN181" s="131" t="s">
        <v>2384</v>
      </c>
      <c r="AO181" s="131" t="s">
        <v>2449</v>
      </c>
      <c r="AP181" s="132" t="s">
        <v>2370</v>
      </c>
      <c r="AQ181" s="77">
        <v>1</v>
      </c>
      <c r="AR181" s="77">
        <v>1</v>
      </c>
      <c r="AS181" s="77">
        <v>0</v>
      </c>
      <c r="AT181" s="77">
        <v>0</v>
      </c>
      <c r="AU181" s="77">
        <v>1</v>
      </c>
      <c r="AV181" s="77">
        <v>0</v>
      </c>
      <c r="AW181" s="77">
        <v>0</v>
      </c>
      <c r="AX181" s="76">
        <v>0</v>
      </c>
      <c r="AY181" s="78" t="s">
        <v>2371</v>
      </c>
      <c r="AZ181" s="78" t="s">
        <v>2372</v>
      </c>
      <c r="BA181" s="78" t="s">
        <v>2825</v>
      </c>
      <c r="BB181" s="78"/>
      <c r="BC181" s="137">
        <v>338000000</v>
      </c>
      <c r="BD181" s="137">
        <v>253000000</v>
      </c>
      <c r="BE181" s="80">
        <v>300000000</v>
      </c>
      <c r="BF181" s="80">
        <v>338000000</v>
      </c>
      <c r="BG181" s="80">
        <v>0</v>
      </c>
      <c r="BH181" s="80">
        <v>233968000</v>
      </c>
      <c r="BI181" s="80">
        <v>399980566</v>
      </c>
      <c r="BJ181" s="80">
        <v>48400000</v>
      </c>
      <c r="BK181" s="80">
        <v>0</v>
      </c>
      <c r="BL181" s="80">
        <v>682348566</v>
      </c>
      <c r="BM181" s="74">
        <v>28746667</v>
      </c>
      <c r="BN181" s="80">
        <v>0</v>
      </c>
      <c r="BO181" s="80">
        <v>147292036.5</v>
      </c>
      <c r="BP181" s="133">
        <v>28746667</v>
      </c>
      <c r="BQ181" s="25">
        <v>0</v>
      </c>
      <c r="BR181" s="82" t="s">
        <v>3398</v>
      </c>
      <c r="BS181" s="82" t="s">
        <v>3399</v>
      </c>
      <c r="BT181" s="134" t="s">
        <v>3400</v>
      </c>
      <c r="BU181" s="26"/>
    </row>
    <row r="182" spans="1:73" ht="55" customHeight="1">
      <c r="A182" s="33">
        <v>181</v>
      </c>
      <c r="B182" s="34">
        <v>3</v>
      </c>
      <c r="C182" s="35" t="s">
        <v>676</v>
      </c>
      <c r="D182" s="34">
        <v>3</v>
      </c>
      <c r="E182" s="36" t="s">
        <v>2714</v>
      </c>
      <c r="F182" s="34">
        <v>48</v>
      </c>
      <c r="G182" s="36" t="s">
        <v>2779</v>
      </c>
      <c r="H182" s="37">
        <v>181</v>
      </c>
      <c r="I182" s="36" t="s">
        <v>3401</v>
      </c>
      <c r="J182" s="33">
        <v>2163</v>
      </c>
      <c r="K182" s="36" t="s">
        <v>3402</v>
      </c>
      <c r="L182" s="38" t="s">
        <v>2788</v>
      </c>
      <c r="M182" s="17" t="s">
        <v>229</v>
      </c>
      <c r="N182" s="15">
        <v>21631</v>
      </c>
      <c r="O182" s="17" t="s">
        <v>2360</v>
      </c>
      <c r="P182" s="73">
        <v>750</v>
      </c>
      <c r="Q182" s="18" t="s">
        <v>2379</v>
      </c>
      <c r="R182" s="36" t="s">
        <v>3141</v>
      </c>
      <c r="S182" s="39" t="s">
        <v>3401</v>
      </c>
      <c r="T182" s="18" t="s">
        <v>225</v>
      </c>
      <c r="U182" s="16">
        <v>7</v>
      </c>
      <c r="V182" s="20" t="s">
        <v>2457</v>
      </c>
      <c r="W182" s="38" t="s">
        <v>2783</v>
      </c>
      <c r="X182" s="16">
        <v>102</v>
      </c>
      <c r="Y182" s="20" t="s">
        <v>221</v>
      </c>
      <c r="Z182" s="20">
        <v>29</v>
      </c>
      <c r="AA182" s="20" t="s">
        <v>2790</v>
      </c>
      <c r="AB182" s="20">
        <v>62</v>
      </c>
      <c r="AC182" s="18" t="s">
        <v>2791</v>
      </c>
      <c r="AD182" s="79">
        <v>328000000</v>
      </c>
      <c r="AE182" s="136">
        <v>0</v>
      </c>
      <c r="AF182" s="136">
        <v>0</v>
      </c>
      <c r="AG182" s="136">
        <v>349000000</v>
      </c>
      <c r="AH182" s="79">
        <v>677000000</v>
      </c>
      <c r="AI182" s="63">
        <v>1</v>
      </c>
      <c r="AJ182" s="64">
        <v>390</v>
      </c>
      <c r="AK182" s="130">
        <v>0.52</v>
      </c>
      <c r="AL182" s="64">
        <v>390</v>
      </c>
      <c r="AM182" s="130">
        <v>0.52</v>
      </c>
      <c r="AN182" s="131" t="s">
        <v>2384</v>
      </c>
      <c r="AO182" s="131" t="s">
        <v>2384</v>
      </c>
      <c r="AP182" s="132" t="s">
        <v>2370</v>
      </c>
      <c r="AQ182" s="77">
        <v>390</v>
      </c>
      <c r="AR182" s="77">
        <v>0</v>
      </c>
      <c r="AS182" s="77">
        <v>0</v>
      </c>
      <c r="AT182" s="77">
        <v>0</v>
      </c>
      <c r="AU182" s="77">
        <v>390</v>
      </c>
      <c r="AV182" s="77">
        <v>0</v>
      </c>
      <c r="AW182" s="77">
        <v>0</v>
      </c>
      <c r="AX182" s="76">
        <v>0</v>
      </c>
      <c r="AY182" s="78" t="s">
        <v>2371</v>
      </c>
      <c r="AZ182" s="78" t="s">
        <v>54</v>
      </c>
      <c r="BA182" s="78" t="s">
        <v>54</v>
      </c>
      <c r="BB182" s="78"/>
      <c r="BC182" s="137">
        <v>0</v>
      </c>
      <c r="BD182" s="137">
        <v>310000000</v>
      </c>
      <c r="BE182" s="80">
        <v>0</v>
      </c>
      <c r="BF182" s="80">
        <v>0</v>
      </c>
      <c r="BG182" s="80">
        <v>0</v>
      </c>
      <c r="BH182" s="80">
        <v>246605165</v>
      </c>
      <c r="BI182" s="80"/>
      <c r="BJ182" s="80"/>
      <c r="BK182" s="80">
        <v>0</v>
      </c>
      <c r="BL182" s="80">
        <v>246605165</v>
      </c>
      <c r="BM182" s="74">
        <v>0</v>
      </c>
      <c r="BN182" s="80">
        <v>0</v>
      </c>
      <c r="BO182" s="80"/>
      <c r="BP182" s="133"/>
      <c r="BQ182" s="25">
        <v>0</v>
      </c>
      <c r="BR182" s="82" t="s">
        <v>3403</v>
      </c>
      <c r="BS182" s="82" t="s">
        <v>3341</v>
      </c>
      <c r="BT182" s="134" t="s">
        <v>54</v>
      </c>
      <c r="BU182" s="26"/>
    </row>
    <row r="183" spans="1:73" ht="55" customHeight="1">
      <c r="A183" s="33">
        <v>182</v>
      </c>
      <c r="B183" s="34">
        <v>3</v>
      </c>
      <c r="C183" s="35" t="s">
        <v>676</v>
      </c>
      <c r="D183" s="34">
        <v>3</v>
      </c>
      <c r="E183" s="36" t="s">
        <v>2714</v>
      </c>
      <c r="F183" s="34">
        <v>48</v>
      </c>
      <c r="G183" s="36" t="s">
        <v>2779</v>
      </c>
      <c r="H183" s="37">
        <v>182</v>
      </c>
      <c r="I183" s="36" t="s">
        <v>3404</v>
      </c>
      <c r="J183" s="33">
        <v>2163</v>
      </c>
      <c r="K183" s="36" t="s">
        <v>3402</v>
      </c>
      <c r="L183" s="38" t="s">
        <v>27</v>
      </c>
      <c r="M183" s="17" t="s">
        <v>229</v>
      </c>
      <c r="N183" s="15">
        <v>21632</v>
      </c>
      <c r="O183" s="17" t="s">
        <v>2796</v>
      </c>
      <c r="P183" s="73">
        <v>48</v>
      </c>
      <c r="Q183" s="18" t="s">
        <v>2797</v>
      </c>
      <c r="R183" s="36" t="s">
        <v>2805</v>
      </c>
      <c r="S183" s="39" t="s">
        <v>3404</v>
      </c>
      <c r="T183" s="18" t="s">
        <v>225</v>
      </c>
      <c r="U183" s="16">
        <v>7</v>
      </c>
      <c r="V183" s="20" t="s">
        <v>2457</v>
      </c>
      <c r="W183" s="38" t="s">
        <v>2799</v>
      </c>
      <c r="X183" s="16">
        <v>102</v>
      </c>
      <c r="Y183" s="20" t="s">
        <v>221</v>
      </c>
      <c r="Z183" s="20">
        <v>30</v>
      </c>
      <c r="AA183" s="20" t="s">
        <v>2800</v>
      </c>
      <c r="AB183" s="20">
        <v>65</v>
      </c>
      <c r="AC183" s="18" t="s">
        <v>2806</v>
      </c>
      <c r="AD183" s="79">
        <v>397000000</v>
      </c>
      <c r="AE183" s="136">
        <v>0</v>
      </c>
      <c r="AF183" s="136">
        <v>208000000</v>
      </c>
      <c r="AG183" s="136">
        <v>214000000</v>
      </c>
      <c r="AH183" s="79">
        <v>819000000</v>
      </c>
      <c r="AI183" s="63">
        <v>1</v>
      </c>
      <c r="AJ183" s="64">
        <v>36</v>
      </c>
      <c r="AK183" s="130">
        <v>0.75</v>
      </c>
      <c r="AL183" s="64">
        <v>38</v>
      </c>
      <c r="AM183" s="130">
        <v>0.79166666666666663</v>
      </c>
      <c r="AN183" s="131" t="s">
        <v>2368</v>
      </c>
      <c r="AO183" s="131" t="s">
        <v>2368</v>
      </c>
      <c r="AP183" s="132" t="s">
        <v>2370</v>
      </c>
      <c r="AQ183" s="77">
        <v>0</v>
      </c>
      <c r="AR183" s="77">
        <v>35</v>
      </c>
      <c r="AS183" s="77">
        <v>1</v>
      </c>
      <c r="AT183" s="77">
        <v>0</v>
      </c>
      <c r="AU183" s="77">
        <v>0</v>
      </c>
      <c r="AV183" s="77">
        <v>38</v>
      </c>
      <c r="AW183" s="77">
        <v>0</v>
      </c>
      <c r="AX183" s="76">
        <v>0</v>
      </c>
      <c r="AY183" s="78" t="s">
        <v>54</v>
      </c>
      <c r="AZ183" s="78" t="s">
        <v>2371</v>
      </c>
      <c r="BA183" s="78" t="s">
        <v>2372</v>
      </c>
      <c r="BB183" s="78"/>
      <c r="BC183" s="137">
        <v>354000000</v>
      </c>
      <c r="BD183" s="137">
        <v>390000000</v>
      </c>
      <c r="BE183" s="80">
        <v>450000000</v>
      </c>
      <c r="BF183" s="80">
        <v>354000000</v>
      </c>
      <c r="BG183" s="80">
        <v>0</v>
      </c>
      <c r="BH183" s="80"/>
      <c r="BI183" s="80">
        <v>450000000</v>
      </c>
      <c r="BJ183" s="80">
        <v>355000000</v>
      </c>
      <c r="BK183" s="80">
        <v>0</v>
      </c>
      <c r="BL183" s="80">
        <v>805000000</v>
      </c>
      <c r="BM183" s="74">
        <v>0</v>
      </c>
      <c r="BN183" s="80"/>
      <c r="BO183" s="80">
        <v>0</v>
      </c>
      <c r="BP183" s="133">
        <v>0</v>
      </c>
      <c r="BQ183" s="25">
        <v>0</v>
      </c>
      <c r="BR183" s="82" t="s">
        <v>3405</v>
      </c>
      <c r="BS183" s="82" t="s">
        <v>3406</v>
      </c>
      <c r="BT183" s="134" t="s">
        <v>3407</v>
      </c>
      <c r="BU183" s="26"/>
    </row>
    <row r="184" spans="1:73" ht="55" customHeight="1">
      <c r="A184" s="33">
        <v>183</v>
      </c>
      <c r="B184" s="34">
        <v>3</v>
      </c>
      <c r="C184" s="35" t="s">
        <v>676</v>
      </c>
      <c r="D184" s="34">
        <v>4</v>
      </c>
      <c r="E184" s="36" t="s">
        <v>2810</v>
      </c>
      <c r="F184" s="34">
        <v>49</v>
      </c>
      <c r="G184" s="36" t="s">
        <v>2811</v>
      </c>
      <c r="H184" s="37">
        <v>183</v>
      </c>
      <c r="I184" s="36" t="s">
        <v>3408</v>
      </c>
      <c r="J184" s="33">
        <v>2145</v>
      </c>
      <c r="K184" s="36" t="s">
        <v>3409</v>
      </c>
      <c r="L184" s="38" t="s">
        <v>158</v>
      </c>
      <c r="M184" s="17" t="s">
        <v>229</v>
      </c>
      <c r="N184" s="15">
        <v>21453</v>
      </c>
      <c r="O184" s="17" t="s">
        <v>2574</v>
      </c>
      <c r="P184" s="138">
        <v>5.32</v>
      </c>
      <c r="Q184" s="18" t="s">
        <v>2829</v>
      </c>
      <c r="R184" s="36" t="s">
        <v>2830</v>
      </c>
      <c r="S184" s="39" t="s">
        <v>3410</v>
      </c>
      <c r="T184" s="18" t="s">
        <v>225</v>
      </c>
      <c r="U184" s="16">
        <v>6</v>
      </c>
      <c r="V184" s="20" t="s">
        <v>2445</v>
      </c>
      <c r="W184" s="38" t="s">
        <v>457</v>
      </c>
      <c r="X184" s="16">
        <v>95</v>
      </c>
      <c r="Y184" s="20" t="s">
        <v>271</v>
      </c>
      <c r="Z184" s="20">
        <v>32</v>
      </c>
      <c r="AA184" s="20" t="s">
        <v>2831</v>
      </c>
      <c r="AB184" s="20">
        <v>71</v>
      </c>
      <c r="AC184" s="18" t="s">
        <v>462</v>
      </c>
      <c r="AD184" s="79">
        <v>841000000</v>
      </c>
      <c r="AE184" s="136">
        <v>0</v>
      </c>
      <c r="AF184" s="136">
        <v>950000000</v>
      </c>
      <c r="AG184" s="136">
        <v>0</v>
      </c>
      <c r="AH184" s="79">
        <v>1791000000</v>
      </c>
      <c r="AI184" s="63">
        <v>1</v>
      </c>
      <c r="AJ184" s="64">
        <v>3.2355</v>
      </c>
      <c r="AK184" s="130">
        <v>0.60817669172932332</v>
      </c>
      <c r="AL184" s="64">
        <v>1.65</v>
      </c>
      <c r="AM184" s="130">
        <v>0.31015037593984957</v>
      </c>
      <c r="AN184" s="131" t="s">
        <v>2384</v>
      </c>
      <c r="AO184" s="131" t="s">
        <v>2449</v>
      </c>
      <c r="AP184" s="132" t="s">
        <v>2370</v>
      </c>
      <c r="AQ184" s="77">
        <v>0.43</v>
      </c>
      <c r="AR184" s="77">
        <v>2.0699999999999998</v>
      </c>
      <c r="AS184" s="77">
        <v>0.73550000000000004</v>
      </c>
      <c r="AT184" s="77">
        <v>0</v>
      </c>
      <c r="AU184" s="77">
        <v>0.43</v>
      </c>
      <c r="AV184" s="77">
        <v>1.22</v>
      </c>
      <c r="AW184" s="77">
        <v>0</v>
      </c>
      <c r="AX184" s="76">
        <v>0</v>
      </c>
      <c r="AY184" s="78" t="s">
        <v>2371</v>
      </c>
      <c r="AZ184" s="78" t="s">
        <v>2372</v>
      </c>
      <c r="BA184" s="78" t="s">
        <v>2372</v>
      </c>
      <c r="BB184" s="78"/>
      <c r="BC184" s="137">
        <v>4751569000</v>
      </c>
      <c r="BD184" s="137">
        <v>964000000</v>
      </c>
      <c r="BE184" s="80">
        <v>1941692000</v>
      </c>
      <c r="BF184" s="80">
        <v>4751569000</v>
      </c>
      <c r="BG184" s="80">
        <v>0</v>
      </c>
      <c r="BH184" s="80">
        <v>914576237</v>
      </c>
      <c r="BI184" s="80">
        <v>2747155462</v>
      </c>
      <c r="BJ184" s="80">
        <v>1739281450</v>
      </c>
      <c r="BK184" s="80">
        <v>0</v>
      </c>
      <c r="BL184" s="80">
        <v>5401013149</v>
      </c>
      <c r="BM184" s="74">
        <v>61566666</v>
      </c>
      <c r="BN184" s="80">
        <v>547020555</v>
      </c>
      <c r="BO184" s="80">
        <v>0</v>
      </c>
      <c r="BP184" s="133">
        <v>61566666</v>
      </c>
      <c r="BQ184" s="25">
        <v>0</v>
      </c>
      <c r="BR184" s="82" t="s">
        <v>3411</v>
      </c>
      <c r="BS184" s="82" t="s">
        <v>3412</v>
      </c>
      <c r="BT184" s="134" t="s">
        <v>3386</v>
      </c>
      <c r="BU184" s="26"/>
    </row>
    <row r="185" spans="1:73" ht="55" customHeight="1">
      <c r="A185" s="33">
        <v>184</v>
      </c>
      <c r="B185" s="34">
        <v>3</v>
      </c>
      <c r="C185" s="35" t="s">
        <v>676</v>
      </c>
      <c r="D185" s="34">
        <v>4</v>
      </c>
      <c r="E185" s="36" t="s">
        <v>2810</v>
      </c>
      <c r="F185" s="34">
        <v>49</v>
      </c>
      <c r="G185" s="36" t="s">
        <v>2811</v>
      </c>
      <c r="H185" s="37">
        <v>184</v>
      </c>
      <c r="I185" s="36" t="s">
        <v>3413</v>
      </c>
      <c r="J185" s="33">
        <v>2145</v>
      </c>
      <c r="K185" s="36" t="s">
        <v>3409</v>
      </c>
      <c r="L185" s="38" t="s">
        <v>460</v>
      </c>
      <c r="M185" s="17" t="s">
        <v>229</v>
      </c>
      <c r="N185" s="15">
        <v>21454</v>
      </c>
      <c r="O185" s="17" t="s">
        <v>2574</v>
      </c>
      <c r="P185" s="73">
        <v>2.5</v>
      </c>
      <c r="Q185" s="18" t="s">
        <v>2829</v>
      </c>
      <c r="R185" s="36" t="s">
        <v>3414</v>
      </c>
      <c r="S185" s="39" t="s">
        <v>3174</v>
      </c>
      <c r="T185" s="18" t="s">
        <v>225</v>
      </c>
      <c r="U185" s="16">
        <v>6</v>
      </c>
      <c r="V185" s="20" t="s">
        <v>2445</v>
      </c>
      <c r="W185" s="38" t="s">
        <v>457</v>
      </c>
      <c r="X185" s="16">
        <v>95</v>
      </c>
      <c r="Y185" s="20" t="s">
        <v>271</v>
      </c>
      <c r="Z185" s="20">
        <v>32</v>
      </c>
      <c r="AA185" s="20" t="s">
        <v>2831</v>
      </c>
      <c r="AB185" s="20">
        <v>72</v>
      </c>
      <c r="AC185" s="18" t="s">
        <v>456</v>
      </c>
      <c r="AD185" s="79">
        <v>0</v>
      </c>
      <c r="AE185" s="136">
        <v>0</v>
      </c>
      <c r="AF185" s="136">
        <v>0</v>
      </c>
      <c r="AG185" s="136">
        <v>999000000</v>
      </c>
      <c r="AH185" s="79">
        <v>999000000</v>
      </c>
      <c r="AI185" s="63">
        <v>1</v>
      </c>
      <c r="AJ185" s="64">
        <v>0</v>
      </c>
      <c r="AK185" s="130">
        <v>0</v>
      </c>
      <c r="AL185" s="64">
        <v>0</v>
      </c>
      <c r="AM185" s="130">
        <v>0</v>
      </c>
      <c r="AN185" s="131" t="s">
        <v>2449</v>
      </c>
      <c r="AO185" s="131" t="s">
        <v>2449</v>
      </c>
      <c r="AP185" s="132" t="s">
        <v>2370</v>
      </c>
      <c r="AQ185" s="77">
        <v>0</v>
      </c>
      <c r="AR185" s="77">
        <v>0</v>
      </c>
      <c r="AS185" s="77">
        <v>0</v>
      </c>
      <c r="AT185" s="77">
        <v>0</v>
      </c>
      <c r="AU185" s="77">
        <v>0</v>
      </c>
      <c r="AV185" s="77">
        <v>0</v>
      </c>
      <c r="AW185" s="77">
        <v>0</v>
      </c>
      <c r="AX185" s="76">
        <v>0</v>
      </c>
      <c r="AY185" s="78" t="s">
        <v>54</v>
      </c>
      <c r="AZ185" s="78" t="s">
        <v>2825</v>
      </c>
      <c r="BA185" s="78" t="s">
        <v>54</v>
      </c>
      <c r="BB185" s="78"/>
      <c r="BC185" s="137">
        <v>4000000000</v>
      </c>
      <c r="BD185" s="137">
        <v>0</v>
      </c>
      <c r="BE185" s="80">
        <v>400000000</v>
      </c>
      <c r="BF185" s="80">
        <v>4000000000</v>
      </c>
      <c r="BG185" s="80">
        <v>0</v>
      </c>
      <c r="BH185" s="80"/>
      <c r="BI185" s="80">
        <v>175565561</v>
      </c>
      <c r="BJ185" s="80"/>
      <c r="BK185" s="80">
        <v>0</v>
      </c>
      <c r="BL185" s="80">
        <v>175565561</v>
      </c>
      <c r="BM185" s="74">
        <v>0</v>
      </c>
      <c r="BN185" s="80"/>
      <c r="BO185" s="80">
        <v>0</v>
      </c>
      <c r="BP185" s="133"/>
      <c r="BQ185" s="25">
        <v>0</v>
      </c>
      <c r="BR185" s="82" t="s">
        <v>54</v>
      </c>
      <c r="BS185" s="82" t="s">
        <v>3412</v>
      </c>
      <c r="BT185" s="134" t="s">
        <v>3415</v>
      </c>
      <c r="BU185" s="26"/>
    </row>
    <row r="186" spans="1:73" ht="55" customHeight="1">
      <c r="A186" s="33">
        <v>185</v>
      </c>
      <c r="B186" s="34">
        <v>3</v>
      </c>
      <c r="C186" s="35" t="s">
        <v>676</v>
      </c>
      <c r="D186" s="34">
        <v>4</v>
      </c>
      <c r="E186" s="36" t="s">
        <v>2810</v>
      </c>
      <c r="F186" s="34">
        <v>49</v>
      </c>
      <c r="G186" s="36" t="s">
        <v>2811</v>
      </c>
      <c r="H186" s="37">
        <v>185</v>
      </c>
      <c r="I186" s="36" t="s">
        <v>3416</v>
      </c>
      <c r="J186" s="33">
        <v>2145</v>
      </c>
      <c r="K186" s="36" t="s">
        <v>3409</v>
      </c>
      <c r="L186" s="38" t="s">
        <v>2836</v>
      </c>
      <c r="M186" s="17" t="s">
        <v>229</v>
      </c>
      <c r="N186" s="15">
        <v>21455</v>
      </c>
      <c r="O186" s="17" t="s">
        <v>2574</v>
      </c>
      <c r="P186" s="73">
        <v>1600</v>
      </c>
      <c r="Q186" s="18" t="s">
        <v>2837</v>
      </c>
      <c r="R186" s="36" t="s">
        <v>2838</v>
      </c>
      <c r="S186" s="39" t="s">
        <v>3416</v>
      </c>
      <c r="T186" s="18" t="s">
        <v>225</v>
      </c>
      <c r="U186" s="16">
        <v>6</v>
      </c>
      <c r="V186" s="20" t="s">
        <v>2445</v>
      </c>
      <c r="W186" s="38" t="s">
        <v>2839</v>
      </c>
      <c r="X186" s="16">
        <v>95</v>
      </c>
      <c r="Y186" s="20" t="s">
        <v>271</v>
      </c>
      <c r="Z186" s="20">
        <v>33</v>
      </c>
      <c r="AA186" s="20" t="s">
        <v>2840</v>
      </c>
      <c r="AB186" s="20">
        <v>73</v>
      </c>
      <c r="AC186" s="18" t="s">
        <v>2841</v>
      </c>
      <c r="AD186" s="79">
        <v>206000000</v>
      </c>
      <c r="AE186" s="136">
        <v>0</v>
      </c>
      <c r="AF186" s="136">
        <v>219000000</v>
      </c>
      <c r="AG186" s="136">
        <v>0</v>
      </c>
      <c r="AH186" s="79">
        <v>425000000</v>
      </c>
      <c r="AI186" s="63">
        <v>1</v>
      </c>
      <c r="AJ186" s="64">
        <v>400</v>
      </c>
      <c r="AK186" s="130">
        <v>0.25</v>
      </c>
      <c r="AL186" s="64">
        <v>400</v>
      </c>
      <c r="AM186" s="130">
        <v>0.25</v>
      </c>
      <c r="AN186" s="131" t="s">
        <v>2449</v>
      </c>
      <c r="AO186" s="131" t="s">
        <v>2449</v>
      </c>
      <c r="AP186" s="132" t="s">
        <v>2370</v>
      </c>
      <c r="AQ186" s="77">
        <v>400</v>
      </c>
      <c r="AR186" s="77">
        <v>0</v>
      </c>
      <c r="AS186" s="77">
        <v>0</v>
      </c>
      <c r="AT186" s="77">
        <v>0</v>
      </c>
      <c r="AU186" s="77">
        <v>400</v>
      </c>
      <c r="AV186" s="77">
        <v>0</v>
      </c>
      <c r="AW186" s="77">
        <v>0</v>
      </c>
      <c r="AX186" s="76">
        <v>0</v>
      </c>
      <c r="AY186" s="78" t="s">
        <v>2371</v>
      </c>
      <c r="AZ186" s="78" t="s">
        <v>54</v>
      </c>
      <c r="BA186" s="78" t="s">
        <v>54</v>
      </c>
      <c r="BB186" s="78"/>
      <c r="BC186" s="137">
        <v>275000000</v>
      </c>
      <c r="BD186" s="137">
        <v>202000000</v>
      </c>
      <c r="BE186" s="80">
        <v>0</v>
      </c>
      <c r="BF186" s="80">
        <v>275000000</v>
      </c>
      <c r="BG186" s="80">
        <v>0</v>
      </c>
      <c r="BH186" s="80">
        <v>191278171</v>
      </c>
      <c r="BI186" s="80"/>
      <c r="BJ186" s="80"/>
      <c r="BK186" s="80">
        <v>0</v>
      </c>
      <c r="BL186" s="80">
        <v>191278171</v>
      </c>
      <c r="BM186" s="74">
        <v>0</v>
      </c>
      <c r="BN186" s="80">
        <v>114284560</v>
      </c>
      <c r="BO186" s="80"/>
      <c r="BP186" s="133"/>
      <c r="BQ186" s="25">
        <v>0</v>
      </c>
      <c r="BR186" s="82" t="s">
        <v>3417</v>
      </c>
      <c r="BS186" s="82" t="s">
        <v>3349</v>
      </c>
      <c r="BT186" s="134" t="s">
        <v>3415</v>
      </c>
      <c r="BU186" s="26"/>
    </row>
    <row r="187" spans="1:73" ht="55" customHeight="1">
      <c r="A187" s="33">
        <v>186</v>
      </c>
      <c r="B187" s="34">
        <v>3</v>
      </c>
      <c r="C187" s="35" t="s">
        <v>676</v>
      </c>
      <c r="D187" s="34">
        <v>4</v>
      </c>
      <c r="E187" s="36" t="s">
        <v>2810</v>
      </c>
      <c r="F187" s="34">
        <v>49</v>
      </c>
      <c r="G187" s="36" t="s">
        <v>2811</v>
      </c>
      <c r="H187" s="37">
        <v>186</v>
      </c>
      <c r="I187" s="36" t="s">
        <v>3418</v>
      </c>
      <c r="J187" s="33">
        <v>2145</v>
      </c>
      <c r="K187" s="36" t="s">
        <v>3409</v>
      </c>
      <c r="L187" s="38" t="s">
        <v>2821</v>
      </c>
      <c r="M187" s="17" t="s">
        <v>229</v>
      </c>
      <c r="N187" s="15">
        <v>21452</v>
      </c>
      <c r="O187" s="17" t="s">
        <v>2574</v>
      </c>
      <c r="P187" s="73">
        <v>2000</v>
      </c>
      <c r="Q187" s="18" t="s">
        <v>2619</v>
      </c>
      <c r="R187" s="36" t="s">
        <v>2822</v>
      </c>
      <c r="S187" s="39" t="s">
        <v>3418</v>
      </c>
      <c r="T187" s="18" t="s">
        <v>225</v>
      </c>
      <c r="U187" s="16">
        <v>6</v>
      </c>
      <c r="V187" s="20" t="s">
        <v>2445</v>
      </c>
      <c r="W187" s="38" t="s">
        <v>2823</v>
      </c>
      <c r="X187" s="16">
        <v>95</v>
      </c>
      <c r="Y187" s="20" t="s">
        <v>271</v>
      </c>
      <c r="Z187" s="20">
        <v>31</v>
      </c>
      <c r="AA187" s="20" t="s">
        <v>2817</v>
      </c>
      <c r="AB187" s="20">
        <v>70</v>
      </c>
      <c r="AC187" s="18" t="s">
        <v>2824</v>
      </c>
      <c r="AD187" s="79">
        <v>0</v>
      </c>
      <c r="AE187" s="136">
        <v>317000000</v>
      </c>
      <c r="AF187" s="136">
        <v>0</v>
      </c>
      <c r="AG187" s="136">
        <v>0</v>
      </c>
      <c r="AH187" s="79">
        <v>317000000</v>
      </c>
      <c r="AI187" s="63">
        <v>1</v>
      </c>
      <c r="AJ187" s="64">
        <v>0</v>
      </c>
      <c r="AK187" s="130">
        <v>0</v>
      </c>
      <c r="AL187" s="64">
        <v>0</v>
      </c>
      <c r="AM187" s="130">
        <v>0</v>
      </c>
      <c r="AN187" s="131" t="s">
        <v>2449</v>
      </c>
      <c r="AO187" s="131" t="s">
        <v>2449</v>
      </c>
      <c r="AP187" s="132" t="s">
        <v>2370</v>
      </c>
      <c r="AQ187" s="77">
        <v>0</v>
      </c>
      <c r="AR187" s="77">
        <v>0</v>
      </c>
      <c r="AS187" s="77">
        <v>0</v>
      </c>
      <c r="AT187" s="77">
        <v>0</v>
      </c>
      <c r="AU187" s="77">
        <v>0</v>
      </c>
      <c r="AV187" s="77">
        <v>0</v>
      </c>
      <c r="AW187" s="77">
        <v>0</v>
      </c>
      <c r="AX187" s="76">
        <v>0</v>
      </c>
      <c r="AY187" s="78" t="s">
        <v>54</v>
      </c>
      <c r="AZ187" s="78" t="s">
        <v>2825</v>
      </c>
      <c r="BA187" s="78" t="s">
        <v>54</v>
      </c>
      <c r="BB187" s="78"/>
      <c r="BC187" s="137">
        <v>818431000</v>
      </c>
      <c r="BD187" s="137">
        <v>0</v>
      </c>
      <c r="BE187" s="80">
        <v>508739000</v>
      </c>
      <c r="BF187" s="80">
        <v>818431000</v>
      </c>
      <c r="BG187" s="80">
        <v>0</v>
      </c>
      <c r="BH187" s="80"/>
      <c r="BI187" s="80">
        <v>175565560</v>
      </c>
      <c r="BJ187" s="80"/>
      <c r="BK187" s="80">
        <v>0</v>
      </c>
      <c r="BL187" s="80">
        <v>175565560</v>
      </c>
      <c r="BM187" s="74">
        <v>0</v>
      </c>
      <c r="BN187" s="80"/>
      <c r="BO187" s="80">
        <v>0</v>
      </c>
      <c r="BP187" s="133"/>
      <c r="BQ187" s="25">
        <v>0</v>
      </c>
      <c r="BR187" s="82" t="s">
        <v>54</v>
      </c>
      <c r="BS187" s="82" t="s">
        <v>3412</v>
      </c>
      <c r="BT187" s="134" t="s">
        <v>3415</v>
      </c>
      <c r="BU187" s="26"/>
    </row>
    <row r="188" spans="1:73" ht="55" customHeight="1">
      <c r="A188" s="33">
        <v>187</v>
      </c>
      <c r="B188" s="34">
        <v>3</v>
      </c>
      <c r="C188" s="35" t="s">
        <v>676</v>
      </c>
      <c r="D188" s="34">
        <v>4</v>
      </c>
      <c r="E188" s="36" t="s">
        <v>2810</v>
      </c>
      <c r="F188" s="34">
        <v>49</v>
      </c>
      <c r="G188" s="36" t="s">
        <v>2811</v>
      </c>
      <c r="H188" s="37">
        <v>187</v>
      </c>
      <c r="I188" s="36" t="s">
        <v>3419</v>
      </c>
      <c r="J188" s="33">
        <v>2145</v>
      </c>
      <c r="K188" s="36" t="s">
        <v>3409</v>
      </c>
      <c r="L188" s="38" t="s">
        <v>2814</v>
      </c>
      <c r="M188" s="17" t="s">
        <v>229</v>
      </c>
      <c r="N188" s="15">
        <v>21451</v>
      </c>
      <c r="O188" s="17" t="s">
        <v>2574</v>
      </c>
      <c r="P188" s="73">
        <v>16275</v>
      </c>
      <c r="Q188" s="18" t="s">
        <v>2619</v>
      </c>
      <c r="R188" s="36" t="s">
        <v>2815</v>
      </c>
      <c r="S188" s="39" t="s">
        <v>3420</v>
      </c>
      <c r="T188" s="18" t="s">
        <v>225</v>
      </c>
      <c r="U188" s="16">
        <v>6</v>
      </c>
      <c r="V188" s="20" t="s">
        <v>2445</v>
      </c>
      <c r="W188" s="38" t="s">
        <v>2816</v>
      </c>
      <c r="X188" s="16">
        <v>95</v>
      </c>
      <c r="Y188" s="20" t="s">
        <v>271</v>
      </c>
      <c r="Z188" s="20">
        <v>31</v>
      </c>
      <c r="AA188" s="20" t="s">
        <v>2817</v>
      </c>
      <c r="AB188" s="20">
        <v>69</v>
      </c>
      <c r="AC188" s="18" t="s">
        <v>272</v>
      </c>
      <c r="AD188" s="79">
        <v>0</v>
      </c>
      <c r="AE188" s="136">
        <v>949000000</v>
      </c>
      <c r="AF188" s="136">
        <v>0</v>
      </c>
      <c r="AG188" s="136">
        <v>0</v>
      </c>
      <c r="AH188" s="79">
        <v>949000000</v>
      </c>
      <c r="AI188" s="63">
        <v>1</v>
      </c>
      <c r="AJ188" s="64">
        <v>16055</v>
      </c>
      <c r="AK188" s="130">
        <v>0.9864823348694316</v>
      </c>
      <c r="AL188" s="64">
        <v>15875</v>
      </c>
      <c r="AM188" s="130">
        <v>0.97542242703533022</v>
      </c>
      <c r="AN188" s="131" t="s">
        <v>2369</v>
      </c>
      <c r="AO188" s="131" t="s">
        <v>2369</v>
      </c>
      <c r="AP188" s="132" t="s">
        <v>2370</v>
      </c>
      <c r="AQ188" s="77">
        <v>0</v>
      </c>
      <c r="AR188" s="77">
        <v>15875</v>
      </c>
      <c r="AS188" s="77">
        <v>180</v>
      </c>
      <c r="AT188" s="77">
        <v>0</v>
      </c>
      <c r="AU188" s="77">
        <v>0</v>
      </c>
      <c r="AV188" s="77">
        <v>15875</v>
      </c>
      <c r="AW188" s="77">
        <v>0</v>
      </c>
      <c r="AX188" s="76">
        <v>0</v>
      </c>
      <c r="AY188" s="78" t="s">
        <v>54</v>
      </c>
      <c r="AZ188" s="78" t="s">
        <v>2372</v>
      </c>
      <c r="BA188" s="78" t="s">
        <v>2372</v>
      </c>
      <c r="BB188" s="78"/>
      <c r="BC188" s="137">
        <v>436000000</v>
      </c>
      <c r="BD188" s="137">
        <v>0</v>
      </c>
      <c r="BE188" s="80">
        <v>949000000</v>
      </c>
      <c r="BF188" s="80">
        <v>436000000</v>
      </c>
      <c r="BG188" s="80">
        <v>0</v>
      </c>
      <c r="BH188" s="80"/>
      <c r="BI188" s="80">
        <v>1181944038</v>
      </c>
      <c r="BJ188" s="80">
        <v>215780286</v>
      </c>
      <c r="BK188" s="80">
        <v>0</v>
      </c>
      <c r="BL188" s="80">
        <v>1397724324</v>
      </c>
      <c r="BM188" s="74">
        <v>0</v>
      </c>
      <c r="BN188" s="80"/>
      <c r="BO188" s="80">
        <v>0</v>
      </c>
      <c r="BP188" s="133">
        <v>0</v>
      </c>
      <c r="BQ188" s="25">
        <v>0</v>
      </c>
      <c r="BR188" s="82" t="s">
        <v>54</v>
      </c>
      <c r="BS188" s="82" t="s">
        <v>3421</v>
      </c>
      <c r="BT188" s="134" t="s">
        <v>3386</v>
      </c>
      <c r="BU188" s="26"/>
    </row>
    <row r="189" spans="1:73" ht="55" customHeight="1">
      <c r="A189" s="33">
        <v>188</v>
      </c>
      <c r="B189" s="34">
        <v>3</v>
      </c>
      <c r="C189" s="35" t="s">
        <v>676</v>
      </c>
      <c r="D189" s="34">
        <v>5</v>
      </c>
      <c r="E189" s="36" t="s">
        <v>2845</v>
      </c>
      <c r="F189" s="34">
        <v>54</v>
      </c>
      <c r="G189" s="36" t="s">
        <v>3183</v>
      </c>
      <c r="H189" s="37">
        <v>188</v>
      </c>
      <c r="I189" s="36" t="s">
        <v>3422</v>
      </c>
      <c r="J189" s="33">
        <v>2114</v>
      </c>
      <c r="K189" s="36" t="s">
        <v>3423</v>
      </c>
      <c r="L189" s="38" t="s">
        <v>183</v>
      </c>
      <c r="M189" s="17" t="s">
        <v>229</v>
      </c>
      <c r="N189" s="15">
        <v>21141</v>
      </c>
      <c r="O189" s="17" t="s">
        <v>3424</v>
      </c>
      <c r="P189" s="73">
        <v>60</v>
      </c>
      <c r="Q189" s="17" t="s">
        <v>2443</v>
      </c>
      <c r="R189" s="36" t="s">
        <v>3188</v>
      </c>
      <c r="S189" s="39" t="s">
        <v>3422</v>
      </c>
      <c r="T189" s="18" t="s">
        <v>225</v>
      </c>
      <c r="U189" s="16">
        <v>9</v>
      </c>
      <c r="V189" s="20" t="s">
        <v>3020</v>
      </c>
      <c r="W189" s="38" t="s">
        <v>508</v>
      </c>
      <c r="X189" s="16">
        <v>85</v>
      </c>
      <c r="Y189" s="20" t="s">
        <v>316</v>
      </c>
      <c r="Z189" s="20">
        <v>34</v>
      </c>
      <c r="AA189" s="20" t="s">
        <v>3189</v>
      </c>
      <c r="AB189" s="20">
        <v>74</v>
      </c>
      <c r="AC189" s="18" t="s">
        <v>3190</v>
      </c>
      <c r="AD189" s="79">
        <v>522000000</v>
      </c>
      <c r="AE189" s="136">
        <v>538000000</v>
      </c>
      <c r="AF189" s="136">
        <v>555000000</v>
      </c>
      <c r="AG189" s="136">
        <v>572000000</v>
      </c>
      <c r="AH189" s="79">
        <v>2187000000</v>
      </c>
      <c r="AI189" s="63">
        <v>1</v>
      </c>
      <c r="AJ189" s="64">
        <v>31</v>
      </c>
      <c r="AK189" s="130">
        <v>0.51666666666666672</v>
      </c>
      <c r="AL189" s="64">
        <v>8</v>
      </c>
      <c r="AM189" s="130">
        <v>0.13333333333333333</v>
      </c>
      <c r="AN189" s="131" t="s">
        <v>2384</v>
      </c>
      <c r="AO189" s="131" t="s">
        <v>2449</v>
      </c>
      <c r="AP189" s="132" t="s">
        <v>2370</v>
      </c>
      <c r="AQ189" s="77">
        <v>16</v>
      </c>
      <c r="AR189" s="77">
        <v>15</v>
      </c>
      <c r="AS189" s="77">
        <v>0</v>
      </c>
      <c r="AT189" s="77">
        <v>0</v>
      </c>
      <c r="AU189" s="77">
        <v>8</v>
      </c>
      <c r="AV189" s="77">
        <v>0</v>
      </c>
      <c r="AW189" s="77">
        <v>0</v>
      </c>
      <c r="AX189" s="76">
        <v>0</v>
      </c>
      <c r="AY189" s="78" t="s">
        <v>2372</v>
      </c>
      <c r="AZ189" s="78" t="s">
        <v>2372</v>
      </c>
      <c r="BA189" s="78" t="s">
        <v>2825</v>
      </c>
      <c r="BB189" s="78"/>
      <c r="BC189" s="137">
        <v>298000000</v>
      </c>
      <c r="BD189" s="137">
        <v>520000000</v>
      </c>
      <c r="BE189" s="80">
        <v>605000000</v>
      </c>
      <c r="BF189" s="80">
        <v>298000000</v>
      </c>
      <c r="BG189" s="80">
        <v>0</v>
      </c>
      <c r="BH189" s="80">
        <v>474257088</v>
      </c>
      <c r="BI189" s="80">
        <v>605000000</v>
      </c>
      <c r="BJ189" s="80">
        <v>27000000</v>
      </c>
      <c r="BK189" s="80">
        <v>0</v>
      </c>
      <c r="BL189" s="80">
        <v>1106257088</v>
      </c>
      <c r="BM189" s="74">
        <v>15600000</v>
      </c>
      <c r="BN189" s="80">
        <v>0</v>
      </c>
      <c r="BO189" s="80">
        <v>0</v>
      </c>
      <c r="BP189" s="133">
        <v>15600000</v>
      </c>
      <c r="BQ189" s="25">
        <v>0</v>
      </c>
      <c r="BR189" s="82" t="s">
        <v>3425</v>
      </c>
      <c r="BS189" s="82" t="s">
        <v>3240</v>
      </c>
      <c r="BT189" s="134" t="s">
        <v>3426</v>
      </c>
      <c r="BU189" s="26"/>
    </row>
    <row r="190" spans="1:73" ht="55" customHeight="1">
      <c r="A190" s="33">
        <v>189</v>
      </c>
      <c r="B190" s="34">
        <v>3</v>
      </c>
      <c r="C190" s="35" t="s">
        <v>676</v>
      </c>
      <c r="D190" s="34">
        <v>5</v>
      </c>
      <c r="E190" s="36" t="s">
        <v>2845</v>
      </c>
      <c r="F190" s="34">
        <v>55</v>
      </c>
      <c r="G190" s="36" t="s">
        <v>2846</v>
      </c>
      <c r="H190" s="37">
        <v>189</v>
      </c>
      <c r="I190" s="36" t="s">
        <v>3427</v>
      </c>
      <c r="J190" s="33">
        <v>2156</v>
      </c>
      <c r="K190" s="36" t="s">
        <v>3428</v>
      </c>
      <c r="L190" s="38" t="s">
        <v>16</v>
      </c>
      <c r="M190" s="17" t="s">
        <v>229</v>
      </c>
      <c r="N190" s="15">
        <v>21562</v>
      </c>
      <c r="O190" s="17" t="s">
        <v>2540</v>
      </c>
      <c r="P190" s="73">
        <v>1000</v>
      </c>
      <c r="Q190" s="18" t="s">
        <v>2379</v>
      </c>
      <c r="R190" s="36" t="s">
        <v>2849</v>
      </c>
      <c r="S190" s="39" t="s">
        <v>3427</v>
      </c>
      <c r="T190" s="18" t="s">
        <v>225</v>
      </c>
      <c r="U190" s="51">
        <v>7</v>
      </c>
      <c r="V190" s="20" t="s">
        <v>2457</v>
      </c>
      <c r="W190" s="38" t="s">
        <v>2850</v>
      </c>
      <c r="X190" s="16">
        <v>98</v>
      </c>
      <c r="Y190" s="20" t="s">
        <v>491</v>
      </c>
      <c r="Z190" s="20">
        <v>35</v>
      </c>
      <c r="AA190" s="20" t="s">
        <v>2851</v>
      </c>
      <c r="AB190" s="20">
        <v>78</v>
      </c>
      <c r="AC190" s="18" t="s">
        <v>2852</v>
      </c>
      <c r="AD190" s="79">
        <v>219000000</v>
      </c>
      <c r="AE190" s="136">
        <v>226000000</v>
      </c>
      <c r="AF190" s="136">
        <v>233000000</v>
      </c>
      <c r="AG190" s="136">
        <v>240000000</v>
      </c>
      <c r="AH190" s="79">
        <v>918000000</v>
      </c>
      <c r="AI190" s="63">
        <v>1</v>
      </c>
      <c r="AJ190" s="64">
        <v>433</v>
      </c>
      <c r="AK190" s="130">
        <v>0.433</v>
      </c>
      <c r="AL190" s="64">
        <v>353</v>
      </c>
      <c r="AM190" s="130">
        <v>0.35299999999999998</v>
      </c>
      <c r="AN190" s="131" t="s">
        <v>2384</v>
      </c>
      <c r="AO190" s="131" t="s">
        <v>2449</v>
      </c>
      <c r="AP190" s="132" t="s">
        <v>2370</v>
      </c>
      <c r="AQ190" s="77">
        <v>273</v>
      </c>
      <c r="AR190" s="77">
        <v>160</v>
      </c>
      <c r="AS190" s="77">
        <v>0</v>
      </c>
      <c r="AT190" s="77">
        <v>0</v>
      </c>
      <c r="AU190" s="77">
        <v>193</v>
      </c>
      <c r="AV190" s="77">
        <v>160</v>
      </c>
      <c r="AW190" s="77">
        <v>0</v>
      </c>
      <c r="AX190" s="76">
        <v>0</v>
      </c>
      <c r="AY190" s="78" t="s">
        <v>2371</v>
      </c>
      <c r="AZ190" s="78" t="s">
        <v>2371</v>
      </c>
      <c r="BA190" s="78" t="s">
        <v>54</v>
      </c>
      <c r="BB190" s="78"/>
      <c r="BC190" s="137">
        <v>141000000</v>
      </c>
      <c r="BD190" s="137">
        <v>210000000</v>
      </c>
      <c r="BE190" s="80">
        <v>80000000</v>
      </c>
      <c r="BF190" s="80">
        <v>141000000</v>
      </c>
      <c r="BG190" s="80">
        <v>0</v>
      </c>
      <c r="BH190" s="80">
        <v>156599781</v>
      </c>
      <c r="BI190" s="80">
        <v>76640105</v>
      </c>
      <c r="BJ190" s="80"/>
      <c r="BK190" s="80">
        <v>0</v>
      </c>
      <c r="BL190" s="80">
        <v>233239886</v>
      </c>
      <c r="BM190" s="74">
        <v>0</v>
      </c>
      <c r="BN190" s="80">
        <v>0</v>
      </c>
      <c r="BO190" s="80">
        <v>0</v>
      </c>
      <c r="BP190" s="133"/>
      <c r="BQ190" s="25">
        <v>0</v>
      </c>
      <c r="BR190" s="82" t="s">
        <v>3429</v>
      </c>
      <c r="BS190" s="82" t="s">
        <v>3430</v>
      </c>
      <c r="BT190" s="134" t="s">
        <v>3431</v>
      </c>
      <c r="BU190" s="26"/>
    </row>
    <row r="191" spans="1:73" ht="55" customHeight="1">
      <c r="A191" s="33">
        <v>190</v>
      </c>
      <c r="B191" s="34">
        <v>3</v>
      </c>
      <c r="C191" s="35" t="s">
        <v>676</v>
      </c>
      <c r="D191" s="34">
        <v>5</v>
      </c>
      <c r="E191" s="36" t="s">
        <v>2845</v>
      </c>
      <c r="F191" s="34">
        <v>55</v>
      </c>
      <c r="G191" s="36" t="s">
        <v>2846</v>
      </c>
      <c r="H191" s="37">
        <v>190</v>
      </c>
      <c r="I191" s="36" t="s">
        <v>3432</v>
      </c>
      <c r="J191" s="33">
        <v>2156</v>
      </c>
      <c r="K191" s="36" t="s">
        <v>3428</v>
      </c>
      <c r="L191" s="38" t="s">
        <v>2867</v>
      </c>
      <c r="M191" s="17" t="s">
        <v>229</v>
      </c>
      <c r="N191" s="15">
        <v>21563</v>
      </c>
      <c r="O191" s="17" t="s">
        <v>2868</v>
      </c>
      <c r="P191" s="73">
        <v>120</v>
      </c>
      <c r="Q191" s="18" t="s">
        <v>2869</v>
      </c>
      <c r="R191" s="36" t="s">
        <v>2870</v>
      </c>
      <c r="S191" s="39" t="s">
        <v>3432</v>
      </c>
      <c r="T191" s="18" t="s">
        <v>225</v>
      </c>
      <c r="U191" s="51">
        <v>7</v>
      </c>
      <c r="V191" s="20" t="s">
        <v>2457</v>
      </c>
      <c r="W191" s="38" t="s">
        <v>2871</v>
      </c>
      <c r="X191" s="16">
        <v>98</v>
      </c>
      <c r="Y191" s="20" t="s">
        <v>491</v>
      </c>
      <c r="Z191" s="20">
        <v>35</v>
      </c>
      <c r="AA191" s="20" t="s">
        <v>2851</v>
      </c>
      <c r="AB191" s="20">
        <v>79</v>
      </c>
      <c r="AC191" s="18" t="s">
        <v>2872</v>
      </c>
      <c r="AD191" s="79">
        <v>417000000</v>
      </c>
      <c r="AE191" s="136">
        <v>836000000</v>
      </c>
      <c r="AF191" s="136">
        <v>656000000</v>
      </c>
      <c r="AG191" s="136">
        <v>677000000</v>
      </c>
      <c r="AH191" s="79">
        <v>2586000000</v>
      </c>
      <c r="AI191" s="63">
        <v>1</v>
      </c>
      <c r="AJ191" s="64">
        <v>72</v>
      </c>
      <c r="AK191" s="130">
        <v>0.6</v>
      </c>
      <c r="AL191" s="64">
        <v>73</v>
      </c>
      <c r="AM191" s="130">
        <v>0.60833333333333328</v>
      </c>
      <c r="AN191" s="131" t="s">
        <v>2384</v>
      </c>
      <c r="AO191" s="131" t="s">
        <v>2384</v>
      </c>
      <c r="AP191" s="132" t="s">
        <v>2370</v>
      </c>
      <c r="AQ191" s="77">
        <v>60</v>
      </c>
      <c r="AR191" s="77">
        <v>12</v>
      </c>
      <c r="AS191" s="77">
        <v>0</v>
      </c>
      <c r="AT191" s="77">
        <v>0</v>
      </c>
      <c r="AU191" s="77">
        <v>61</v>
      </c>
      <c r="AV191" s="77">
        <v>12</v>
      </c>
      <c r="AW191" s="77">
        <v>0</v>
      </c>
      <c r="AX191" s="76">
        <v>0</v>
      </c>
      <c r="AY191" s="78" t="s">
        <v>2371</v>
      </c>
      <c r="AZ191" s="78" t="s">
        <v>2371</v>
      </c>
      <c r="BA191" s="78" t="s">
        <v>2825</v>
      </c>
      <c r="BB191" s="78"/>
      <c r="BC191" s="137">
        <v>1006000000</v>
      </c>
      <c r="BD191" s="137">
        <v>400000000</v>
      </c>
      <c r="BE191" s="80">
        <v>166000000</v>
      </c>
      <c r="BF191" s="80">
        <v>1006000000</v>
      </c>
      <c r="BG191" s="80">
        <v>0</v>
      </c>
      <c r="BH191" s="80">
        <v>400416912</v>
      </c>
      <c r="BI191" s="80">
        <v>180812906</v>
      </c>
      <c r="BJ191" s="80">
        <v>153600000</v>
      </c>
      <c r="BK191" s="80">
        <v>0</v>
      </c>
      <c r="BL191" s="80">
        <v>734829818</v>
      </c>
      <c r="BM191" s="74">
        <v>89600000</v>
      </c>
      <c r="BN191" s="80">
        <v>21840000</v>
      </c>
      <c r="BO191" s="80">
        <v>0</v>
      </c>
      <c r="BP191" s="133">
        <v>89600000</v>
      </c>
      <c r="BQ191" s="25">
        <v>0</v>
      </c>
      <c r="BR191" s="82" t="s">
        <v>3433</v>
      </c>
      <c r="BS191" s="82" t="s">
        <v>3434</v>
      </c>
      <c r="BT191" s="134" t="s">
        <v>3435</v>
      </c>
      <c r="BU191" s="26"/>
    </row>
    <row r="192" spans="1:73" ht="55" customHeight="1">
      <c r="A192" s="33">
        <v>191</v>
      </c>
      <c r="B192" s="34">
        <v>3</v>
      </c>
      <c r="C192" s="35" t="s">
        <v>676</v>
      </c>
      <c r="D192" s="34">
        <v>5</v>
      </c>
      <c r="E192" s="36" t="s">
        <v>2845</v>
      </c>
      <c r="F192" s="34">
        <v>55</v>
      </c>
      <c r="G192" s="36" t="s">
        <v>2846</v>
      </c>
      <c r="H192" s="37">
        <v>191</v>
      </c>
      <c r="I192" s="36" t="s">
        <v>3436</v>
      </c>
      <c r="J192" s="33">
        <v>2156</v>
      </c>
      <c r="K192" s="36" t="s">
        <v>3428</v>
      </c>
      <c r="L192" s="38" t="s">
        <v>31</v>
      </c>
      <c r="M192" s="17" t="s">
        <v>229</v>
      </c>
      <c r="N192" s="15">
        <v>21561</v>
      </c>
      <c r="O192" s="17" t="s">
        <v>2574</v>
      </c>
      <c r="P192" s="73">
        <v>24</v>
      </c>
      <c r="Q192" s="18" t="s">
        <v>2466</v>
      </c>
      <c r="R192" s="36" t="s">
        <v>2857</v>
      </c>
      <c r="S192" s="39" t="s">
        <v>3436</v>
      </c>
      <c r="T192" s="18" t="s">
        <v>225</v>
      </c>
      <c r="U192" s="16">
        <v>6</v>
      </c>
      <c r="V192" s="20" t="s">
        <v>2445</v>
      </c>
      <c r="W192" s="38" t="s">
        <v>2858</v>
      </c>
      <c r="X192" s="16">
        <v>98</v>
      </c>
      <c r="Y192" s="20" t="s">
        <v>491</v>
      </c>
      <c r="Z192" s="20">
        <v>35</v>
      </c>
      <c r="AA192" s="20" t="s">
        <v>2851</v>
      </c>
      <c r="AB192" s="20">
        <v>75</v>
      </c>
      <c r="AC192" s="27" t="s">
        <v>2859</v>
      </c>
      <c r="AD192" s="79">
        <v>441000000</v>
      </c>
      <c r="AE192" s="136">
        <v>454000000</v>
      </c>
      <c r="AF192" s="136">
        <v>469000000</v>
      </c>
      <c r="AG192" s="136">
        <v>484000000</v>
      </c>
      <c r="AH192" s="79">
        <v>1848000000</v>
      </c>
      <c r="AI192" s="63">
        <v>1</v>
      </c>
      <c r="AJ192" s="64">
        <v>12</v>
      </c>
      <c r="AK192" s="130">
        <v>0.5</v>
      </c>
      <c r="AL192" s="64">
        <v>6</v>
      </c>
      <c r="AM192" s="130">
        <v>0.25</v>
      </c>
      <c r="AN192" s="131" t="s">
        <v>2384</v>
      </c>
      <c r="AO192" s="131" t="s">
        <v>2449</v>
      </c>
      <c r="AP192" s="132" t="s">
        <v>2370</v>
      </c>
      <c r="AQ192" s="77">
        <v>6</v>
      </c>
      <c r="AR192" s="77">
        <v>6</v>
      </c>
      <c r="AS192" s="77">
        <v>0</v>
      </c>
      <c r="AT192" s="77">
        <v>0</v>
      </c>
      <c r="AU192" s="77">
        <v>6</v>
      </c>
      <c r="AV192" s="77">
        <v>0</v>
      </c>
      <c r="AW192" s="77">
        <v>0</v>
      </c>
      <c r="AX192" s="76">
        <v>0</v>
      </c>
      <c r="AY192" s="78" t="s">
        <v>2371</v>
      </c>
      <c r="AZ192" s="78" t="s">
        <v>2372</v>
      </c>
      <c r="BA192" s="78" t="s">
        <v>2825</v>
      </c>
      <c r="BB192" s="78"/>
      <c r="BC192" s="137">
        <v>680000000</v>
      </c>
      <c r="BD192" s="137">
        <v>430000000</v>
      </c>
      <c r="BE192" s="80">
        <v>3881787000</v>
      </c>
      <c r="BF192" s="80">
        <v>680000000</v>
      </c>
      <c r="BG192" s="80">
        <v>0</v>
      </c>
      <c r="BH192" s="80">
        <v>421109444</v>
      </c>
      <c r="BI192" s="80">
        <v>3676162400</v>
      </c>
      <c r="BJ192" s="80">
        <v>81669644</v>
      </c>
      <c r="BK192" s="80">
        <v>0</v>
      </c>
      <c r="BL192" s="80">
        <v>4178941488</v>
      </c>
      <c r="BM192" s="74">
        <v>46283027</v>
      </c>
      <c r="BN192" s="80">
        <v>0</v>
      </c>
      <c r="BO192" s="80">
        <v>5440000</v>
      </c>
      <c r="BP192" s="133">
        <v>46283027</v>
      </c>
      <c r="BQ192" s="25">
        <v>0</v>
      </c>
      <c r="BR192" s="82" t="s">
        <v>3437</v>
      </c>
      <c r="BS192" s="82" t="s">
        <v>3438</v>
      </c>
      <c r="BT192" s="134" t="s">
        <v>3439</v>
      </c>
      <c r="BU192" s="26"/>
    </row>
    <row r="193" spans="1:73" ht="55" customHeight="1">
      <c r="A193" s="33">
        <v>192</v>
      </c>
      <c r="B193" s="34">
        <v>3</v>
      </c>
      <c r="C193" s="35" t="s">
        <v>676</v>
      </c>
      <c r="D193" s="34">
        <v>5</v>
      </c>
      <c r="E193" s="36" t="s">
        <v>2845</v>
      </c>
      <c r="F193" s="34">
        <v>56</v>
      </c>
      <c r="G193" s="36" t="s">
        <v>3440</v>
      </c>
      <c r="H193" s="37">
        <v>192</v>
      </c>
      <c r="I193" s="36" t="s">
        <v>3441</v>
      </c>
      <c r="J193" s="33">
        <v>2136</v>
      </c>
      <c r="K193" s="36" t="s">
        <v>3442</v>
      </c>
      <c r="L193" s="38" t="s">
        <v>3443</v>
      </c>
      <c r="M193" s="17" t="s">
        <v>366</v>
      </c>
      <c r="N193" s="15">
        <v>21361</v>
      </c>
      <c r="O193" s="17" t="s">
        <v>2618</v>
      </c>
      <c r="P193" s="73">
        <v>1</v>
      </c>
      <c r="Q193" s="18" t="s">
        <v>2466</v>
      </c>
      <c r="R193" s="36" t="s">
        <v>3444</v>
      </c>
      <c r="S193" s="39" t="s">
        <v>3441</v>
      </c>
      <c r="T193" s="18" t="s">
        <v>2363</v>
      </c>
      <c r="U193" s="16">
        <v>1</v>
      </c>
      <c r="V193" s="20" t="s">
        <v>2880</v>
      </c>
      <c r="W193" s="38" t="s">
        <v>3445</v>
      </c>
      <c r="X193" s="16">
        <v>98</v>
      </c>
      <c r="Y193" s="20" t="s">
        <v>491</v>
      </c>
      <c r="Z193" s="20">
        <v>36</v>
      </c>
      <c r="AA193" s="20" t="s">
        <v>3446</v>
      </c>
      <c r="AB193" s="20">
        <v>81</v>
      </c>
      <c r="AC193" s="18" t="s">
        <v>768</v>
      </c>
      <c r="AD193" s="79">
        <v>1000000</v>
      </c>
      <c r="AE193" s="136">
        <v>1000000</v>
      </c>
      <c r="AF193" s="136">
        <v>1000000</v>
      </c>
      <c r="AG193" s="136">
        <v>1000000</v>
      </c>
      <c r="AH193" s="79">
        <v>4000000</v>
      </c>
      <c r="AI193" s="63">
        <v>1</v>
      </c>
      <c r="AJ193" s="64">
        <v>0</v>
      </c>
      <c r="AK193" s="130">
        <v>0</v>
      </c>
      <c r="AL193" s="64">
        <v>0</v>
      </c>
      <c r="AM193" s="130">
        <v>0</v>
      </c>
      <c r="AN193" s="131" t="s">
        <v>2449</v>
      </c>
      <c r="AO193" s="131" t="s">
        <v>2449</v>
      </c>
      <c r="AP193" s="132" t="s">
        <v>2370</v>
      </c>
      <c r="AQ193" s="77">
        <v>0</v>
      </c>
      <c r="AR193" s="77">
        <v>0</v>
      </c>
      <c r="AS193" s="77">
        <v>0</v>
      </c>
      <c r="AT193" s="77">
        <v>0</v>
      </c>
      <c r="AU193" s="77">
        <v>0</v>
      </c>
      <c r="AV193" s="77">
        <v>0</v>
      </c>
      <c r="AW193" s="77">
        <v>0</v>
      </c>
      <c r="AX193" s="76">
        <v>0</v>
      </c>
      <c r="AY193" s="78" t="s">
        <v>54</v>
      </c>
      <c r="AZ193" s="78" t="s">
        <v>54</v>
      </c>
      <c r="BA193" s="78" t="s">
        <v>54</v>
      </c>
      <c r="BB193" s="78"/>
      <c r="BC193" s="137">
        <v>1000000</v>
      </c>
      <c r="BD193" s="137">
        <v>1000000</v>
      </c>
      <c r="BE193" s="80">
        <v>1000000</v>
      </c>
      <c r="BF193" s="80">
        <v>1000000</v>
      </c>
      <c r="BG193" s="80">
        <v>0</v>
      </c>
      <c r="BH193" s="80"/>
      <c r="BI193" s="80"/>
      <c r="BJ193" s="80"/>
      <c r="BK193" s="80">
        <v>0</v>
      </c>
      <c r="BL193" s="80">
        <v>0</v>
      </c>
      <c r="BM193" s="74">
        <v>0</v>
      </c>
      <c r="BN193" s="80"/>
      <c r="BO193" s="80"/>
      <c r="BP193" s="133"/>
      <c r="BQ193" s="25">
        <v>0</v>
      </c>
      <c r="BR193" s="82" t="s">
        <v>54</v>
      </c>
      <c r="BS193" s="82" t="s">
        <v>3447</v>
      </c>
      <c r="BT193" s="134" t="s">
        <v>3448</v>
      </c>
      <c r="BU193" s="26"/>
    </row>
    <row r="194" spans="1:73" ht="55" customHeight="1">
      <c r="A194" s="33">
        <v>193</v>
      </c>
      <c r="B194" s="34">
        <v>3</v>
      </c>
      <c r="C194" s="35" t="s">
        <v>676</v>
      </c>
      <c r="D194" s="34">
        <v>5</v>
      </c>
      <c r="E194" s="36" t="s">
        <v>2845</v>
      </c>
      <c r="F194" s="40">
        <v>57</v>
      </c>
      <c r="G194" s="43" t="s">
        <v>244</v>
      </c>
      <c r="H194" s="37">
        <v>193</v>
      </c>
      <c r="I194" s="36" t="s">
        <v>3449</v>
      </c>
      <c r="J194" s="33">
        <v>1822</v>
      </c>
      <c r="K194" s="36" t="s">
        <v>3450</v>
      </c>
      <c r="L194" s="38" t="s">
        <v>2885</v>
      </c>
      <c r="M194" s="17" t="s">
        <v>366</v>
      </c>
      <c r="N194" s="15">
        <v>18221</v>
      </c>
      <c r="O194" s="17" t="s">
        <v>2563</v>
      </c>
      <c r="P194" s="73">
        <v>1</v>
      </c>
      <c r="Q194" s="17" t="s">
        <v>2886</v>
      </c>
      <c r="R194" s="36" t="s">
        <v>2887</v>
      </c>
      <c r="S194" s="39" t="s">
        <v>3449</v>
      </c>
      <c r="T194" s="18" t="s">
        <v>2431</v>
      </c>
      <c r="U194" s="16">
        <v>10</v>
      </c>
      <c r="V194" s="20" t="s">
        <v>2888</v>
      </c>
      <c r="W194" s="38" t="s">
        <v>2889</v>
      </c>
      <c r="X194" s="16">
        <v>98</v>
      </c>
      <c r="Y194" s="20" t="s">
        <v>491</v>
      </c>
      <c r="Z194" s="20">
        <v>35</v>
      </c>
      <c r="AA194" s="20" t="s">
        <v>2851</v>
      </c>
      <c r="AB194" s="20">
        <v>83</v>
      </c>
      <c r="AC194" s="18" t="s">
        <v>2890</v>
      </c>
      <c r="AD194" s="79">
        <v>20000000</v>
      </c>
      <c r="AE194" s="136">
        <v>20000000</v>
      </c>
      <c r="AF194" s="136">
        <v>20000000</v>
      </c>
      <c r="AG194" s="136">
        <v>20000000</v>
      </c>
      <c r="AH194" s="79">
        <v>80000000</v>
      </c>
      <c r="AI194" s="63">
        <v>1</v>
      </c>
      <c r="AJ194" s="64">
        <v>0.75</v>
      </c>
      <c r="AK194" s="130">
        <v>0.75</v>
      </c>
      <c r="AL194" s="64">
        <v>0.75</v>
      </c>
      <c r="AM194" s="130">
        <v>0.75</v>
      </c>
      <c r="AN194" s="131" t="s">
        <v>2368</v>
      </c>
      <c r="AO194" s="131" t="s">
        <v>2368</v>
      </c>
      <c r="AP194" s="132" t="s">
        <v>2370</v>
      </c>
      <c r="AQ194" s="77">
        <v>1</v>
      </c>
      <c r="AR194" s="77">
        <v>1</v>
      </c>
      <c r="AS194" s="77">
        <v>1</v>
      </c>
      <c r="AT194" s="77">
        <v>0</v>
      </c>
      <c r="AU194" s="77">
        <v>1</v>
      </c>
      <c r="AV194" s="77">
        <v>1</v>
      </c>
      <c r="AW194" s="77">
        <v>1</v>
      </c>
      <c r="AX194" s="76">
        <v>0</v>
      </c>
      <c r="AY194" s="78" t="s">
        <v>2371</v>
      </c>
      <c r="AZ194" s="78" t="s">
        <v>2371</v>
      </c>
      <c r="BA194" s="78" t="s">
        <v>2371</v>
      </c>
      <c r="BB194" s="78"/>
      <c r="BC194" s="137">
        <v>28000000</v>
      </c>
      <c r="BD194" s="137">
        <v>20000000</v>
      </c>
      <c r="BE194" s="80">
        <v>20000000</v>
      </c>
      <c r="BF194" s="80">
        <v>28000000</v>
      </c>
      <c r="BG194" s="80">
        <v>0</v>
      </c>
      <c r="BH194" s="80">
        <v>19000000</v>
      </c>
      <c r="BI194" s="80">
        <v>20000000</v>
      </c>
      <c r="BJ194" s="80">
        <v>28000000</v>
      </c>
      <c r="BK194" s="80">
        <v>0</v>
      </c>
      <c r="BL194" s="80">
        <v>67000000</v>
      </c>
      <c r="BM194" s="74">
        <v>0</v>
      </c>
      <c r="BN194" s="80">
        <v>3511804</v>
      </c>
      <c r="BO194" s="80">
        <v>0</v>
      </c>
      <c r="BP194" s="133">
        <v>0</v>
      </c>
      <c r="BQ194" s="25">
        <v>0</v>
      </c>
      <c r="BR194" s="82" t="s">
        <v>3451</v>
      </c>
      <c r="BS194" s="82" t="s">
        <v>3452</v>
      </c>
      <c r="BT194" s="134" t="s">
        <v>3453</v>
      </c>
      <c r="BU194" s="26"/>
    </row>
    <row r="195" spans="1:73" ht="55" customHeight="1">
      <c r="A195" s="33">
        <v>194</v>
      </c>
      <c r="B195" s="34">
        <v>3</v>
      </c>
      <c r="C195" s="35" t="s">
        <v>676</v>
      </c>
      <c r="D195" s="34">
        <v>5</v>
      </c>
      <c r="E195" s="36" t="s">
        <v>2845</v>
      </c>
      <c r="F195" s="34">
        <v>57</v>
      </c>
      <c r="G195" s="36" t="s">
        <v>244</v>
      </c>
      <c r="H195" s="37">
        <v>194</v>
      </c>
      <c r="I195" s="36" t="s">
        <v>2894</v>
      </c>
      <c r="J195" s="33">
        <v>2105</v>
      </c>
      <c r="K195" s="36" t="s">
        <v>3454</v>
      </c>
      <c r="L195" s="38" t="s">
        <v>173</v>
      </c>
      <c r="M195" s="17" t="s">
        <v>229</v>
      </c>
      <c r="N195" s="15">
        <v>21052</v>
      </c>
      <c r="O195" s="17" t="s">
        <v>2563</v>
      </c>
      <c r="P195" s="73">
        <v>4</v>
      </c>
      <c r="Q195" s="18" t="s">
        <v>2595</v>
      </c>
      <c r="R195" s="36" t="s">
        <v>2896</v>
      </c>
      <c r="S195" s="39" t="s">
        <v>2894</v>
      </c>
      <c r="T195" s="18" t="s">
        <v>2363</v>
      </c>
      <c r="U195" s="16">
        <v>2</v>
      </c>
      <c r="V195" s="20" t="s">
        <v>2897</v>
      </c>
      <c r="W195" s="38" t="s">
        <v>504</v>
      </c>
      <c r="X195" s="16">
        <v>98</v>
      </c>
      <c r="Y195" s="20" t="s">
        <v>491</v>
      </c>
      <c r="Z195" s="20">
        <v>38</v>
      </c>
      <c r="AA195" s="20" t="s">
        <v>2898</v>
      </c>
      <c r="AB195" s="20">
        <v>84</v>
      </c>
      <c r="AC195" s="18" t="s">
        <v>2899</v>
      </c>
      <c r="AD195" s="79">
        <v>998000000</v>
      </c>
      <c r="AE195" s="136">
        <v>680000000</v>
      </c>
      <c r="AF195" s="136">
        <v>783000000</v>
      </c>
      <c r="AG195" s="136">
        <v>982000000</v>
      </c>
      <c r="AH195" s="79">
        <v>3443000000</v>
      </c>
      <c r="AI195" s="63">
        <v>1</v>
      </c>
      <c r="AJ195" s="64">
        <v>2.75</v>
      </c>
      <c r="AK195" s="130">
        <v>0.6875</v>
      </c>
      <c r="AL195" s="64">
        <v>2.75</v>
      </c>
      <c r="AM195" s="130">
        <v>0.6875</v>
      </c>
      <c r="AN195" s="131" t="s">
        <v>2384</v>
      </c>
      <c r="AO195" s="131" t="s">
        <v>2384</v>
      </c>
      <c r="AP195" s="132" t="s">
        <v>2370</v>
      </c>
      <c r="AQ195" s="77">
        <v>1</v>
      </c>
      <c r="AR195" s="77">
        <v>1</v>
      </c>
      <c r="AS195" s="77">
        <v>0.75</v>
      </c>
      <c r="AT195" s="77">
        <v>0</v>
      </c>
      <c r="AU195" s="77">
        <v>1</v>
      </c>
      <c r="AV195" s="77">
        <v>1</v>
      </c>
      <c r="AW195" s="77">
        <v>0.75</v>
      </c>
      <c r="AX195" s="76">
        <v>0</v>
      </c>
      <c r="AY195" s="78" t="s">
        <v>2371</v>
      </c>
      <c r="AZ195" s="78" t="s">
        <v>2371</v>
      </c>
      <c r="BA195" s="78" t="s">
        <v>2372</v>
      </c>
      <c r="BB195" s="78"/>
      <c r="BC195" s="137">
        <v>1490000000</v>
      </c>
      <c r="BD195" s="137">
        <v>998000000</v>
      </c>
      <c r="BE195" s="80">
        <v>1501500000</v>
      </c>
      <c r="BF195" s="80">
        <v>1490000000</v>
      </c>
      <c r="BG195" s="80">
        <v>0</v>
      </c>
      <c r="BH195" s="80">
        <v>845641631</v>
      </c>
      <c r="BI195" s="80">
        <v>1336245959</v>
      </c>
      <c r="BJ195" s="80">
        <v>1925709972.5401001</v>
      </c>
      <c r="BK195" s="80">
        <v>0</v>
      </c>
      <c r="BL195" s="80">
        <v>4107597562.5401001</v>
      </c>
      <c r="BM195" s="74">
        <v>1140529967.5401001</v>
      </c>
      <c r="BN195" s="80">
        <v>745375627</v>
      </c>
      <c r="BO195" s="80">
        <v>1140874961</v>
      </c>
      <c r="BP195" s="133">
        <v>1140529967.5401001</v>
      </c>
      <c r="BQ195" s="25">
        <v>0</v>
      </c>
      <c r="BR195" s="82" t="s">
        <v>54</v>
      </c>
      <c r="BS195" s="82" t="s">
        <v>3455</v>
      </c>
      <c r="BT195" s="134" t="s">
        <v>3456</v>
      </c>
      <c r="BU195" s="26"/>
    </row>
    <row r="196" spans="1:73" ht="55" customHeight="1">
      <c r="A196" s="33">
        <v>195</v>
      </c>
      <c r="B196" s="34">
        <v>3</v>
      </c>
      <c r="C196" s="35" t="s">
        <v>676</v>
      </c>
      <c r="D196" s="34">
        <v>5</v>
      </c>
      <c r="E196" s="36" t="s">
        <v>2845</v>
      </c>
      <c r="F196" s="45">
        <v>57</v>
      </c>
      <c r="G196" s="36" t="s">
        <v>244</v>
      </c>
      <c r="H196" s="37">
        <v>195</v>
      </c>
      <c r="I196" s="36" t="s">
        <v>2876</v>
      </c>
      <c r="J196" s="33">
        <v>2105</v>
      </c>
      <c r="K196" s="36" t="s">
        <v>3454</v>
      </c>
      <c r="L196" s="38" t="s">
        <v>2878</v>
      </c>
      <c r="M196" s="17" t="s">
        <v>229</v>
      </c>
      <c r="N196" s="15">
        <v>21051</v>
      </c>
      <c r="O196" s="17" t="s">
        <v>2563</v>
      </c>
      <c r="P196" s="73">
        <v>4</v>
      </c>
      <c r="Q196" s="18" t="s">
        <v>2747</v>
      </c>
      <c r="R196" s="36" t="s">
        <v>2879</v>
      </c>
      <c r="S196" s="39" t="s">
        <v>2876</v>
      </c>
      <c r="T196" s="18" t="s">
        <v>2363</v>
      </c>
      <c r="U196" s="16">
        <v>1</v>
      </c>
      <c r="V196" s="20" t="s">
        <v>2880</v>
      </c>
      <c r="W196" s="38" t="s">
        <v>2881</v>
      </c>
      <c r="X196" s="16">
        <v>98</v>
      </c>
      <c r="Y196" s="20" t="s">
        <v>491</v>
      </c>
      <c r="Z196" s="20">
        <v>37</v>
      </c>
      <c r="AA196" s="20" t="s">
        <v>2881</v>
      </c>
      <c r="AB196" s="20">
        <v>82</v>
      </c>
      <c r="AC196" s="18" t="s">
        <v>492</v>
      </c>
      <c r="AD196" s="79">
        <v>3036000000</v>
      </c>
      <c r="AE196" s="136">
        <v>3123000000</v>
      </c>
      <c r="AF196" s="136">
        <v>3214000000</v>
      </c>
      <c r="AG196" s="136">
        <v>3320000000</v>
      </c>
      <c r="AH196" s="79">
        <v>12693000000</v>
      </c>
      <c r="AI196" s="63">
        <v>1</v>
      </c>
      <c r="AJ196" s="64">
        <v>2.75</v>
      </c>
      <c r="AK196" s="130">
        <v>0.6875</v>
      </c>
      <c r="AL196" s="64">
        <v>2.75</v>
      </c>
      <c r="AM196" s="130">
        <v>0.6875</v>
      </c>
      <c r="AN196" s="131" t="s">
        <v>2384</v>
      </c>
      <c r="AO196" s="131" t="s">
        <v>2384</v>
      </c>
      <c r="AP196" s="132" t="s">
        <v>2370</v>
      </c>
      <c r="AQ196" s="77">
        <v>1</v>
      </c>
      <c r="AR196" s="77">
        <v>1</v>
      </c>
      <c r="AS196" s="77">
        <v>0.75</v>
      </c>
      <c r="AT196" s="77">
        <v>0</v>
      </c>
      <c r="AU196" s="77">
        <v>1</v>
      </c>
      <c r="AV196" s="77">
        <v>1</v>
      </c>
      <c r="AW196" s="77">
        <v>0.75</v>
      </c>
      <c r="AX196" s="76">
        <v>0</v>
      </c>
      <c r="AY196" s="78" t="s">
        <v>2371</v>
      </c>
      <c r="AZ196" s="78" t="s">
        <v>2371</v>
      </c>
      <c r="BA196" s="78" t="s">
        <v>2372</v>
      </c>
      <c r="BB196" s="78"/>
      <c r="BC196" s="137">
        <v>5072000000</v>
      </c>
      <c r="BD196" s="137">
        <v>3014000000</v>
      </c>
      <c r="BE196" s="80">
        <v>3526056000</v>
      </c>
      <c r="BF196" s="80">
        <v>5072000000</v>
      </c>
      <c r="BG196" s="80">
        <v>0</v>
      </c>
      <c r="BH196" s="80">
        <v>3111635274</v>
      </c>
      <c r="BI196" s="80">
        <v>5347268647</v>
      </c>
      <c r="BJ196" s="80">
        <v>5780410243.4598999</v>
      </c>
      <c r="BK196" s="80">
        <v>0</v>
      </c>
      <c r="BL196" s="80">
        <v>14239314164.4599</v>
      </c>
      <c r="BM196" s="74">
        <v>3553630574.4598999</v>
      </c>
      <c r="BN196" s="80">
        <v>2683243773</v>
      </c>
      <c r="BO196" s="80">
        <v>3825612126</v>
      </c>
      <c r="BP196" s="133">
        <v>3553630574.4598999</v>
      </c>
      <c r="BQ196" s="25">
        <v>0</v>
      </c>
      <c r="BR196" s="82" t="s">
        <v>54</v>
      </c>
      <c r="BS196" s="82" t="s">
        <v>3457</v>
      </c>
      <c r="BT196" s="134" t="s">
        <v>3456</v>
      </c>
      <c r="BU196" s="26"/>
    </row>
    <row r="197" spans="1:73" ht="55" customHeight="1">
      <c r="A197" s="15">
        <v>196</v>
      </c>
      <c r="B197" s="16">
        <v>4</v>
      </c>
      <c r="C197" s="17" t="s">
        <v>784</v>
      </c>
      <c r="D197" s="16">
        <v>1</v>
      </c>
      <c r="E197" s="18" t="s">
        <v>2356</v>
      </c>
      <c r="F197" s="16">
        <v>1</v>
      </c>
      <c r="G197" s="18" t="s">
        <v>2357</v>
      </c>
      <c r="H197" s="19">
        <v>196</v>
      </c>
      <c r="I197" s="18" t="s">
        <v>3458</v>
      </c>
      <c r="J197" s="15">
        <v>1852</v>
      </c>
      <c r="K197" s="18" t="s">
        <v>3459</v>
      </c>
      <c r="L197" s="20" t="s">
        <v>106</v>
      </c>
      <c r="M197" s="17" t="s">
        <v>366</v>
      </c>
      <c r="N197" s="15">
        <v>18522</v>
      </c>
      <c r="O197" s="17" t="s">
        <v>2360</v>
      </c>
      <c r="P197" s="73">
        <v>40122</v>
      </c>
      <c r="Q197" s="18" t="s">
        <v>2361</v>
      </c>
      <c r="R197" s="18" t="s">
        <v>2362</v>
      </c>
      <c r="S197" s="18" t="s">
        <v>3458</v>
      </c>
      <c r="T197" s="18" t="s">
        <v>2363</v>
      </c>
      <c r="U197" s="16">
        <v>3</v>
      </c>
      <c r="V197" s="20" t="s">
        <v>2364</v>
      </c>
      <c r="W197" s="20" t="s">
        <v>2365</v>
      </c>
      <c r="X197" s="16">
        <v>92</v>
      </c>
      <c r="Y197" s="20" t="s">
        <v>312</v>
      </c>
      <c r="Z197" s="20">
        <v>1</v>
      </c>
      <c r="AA197" s="20" t="s">
        <v>2366</v>
      </c>
      <c r="AB197" s="20">
        <v>1</v>
      </c>
      <c r="AC197" s="27" t="s">
        <v>2367</v>
      </c>
      <c r="AD197" s="79">
        <v>2343000000</v>
      </c>
      <c r="AE197" s="79">
        <v>2343000000</v>
      </c>
      <c r="AF197" s="79">
        <v>2343000000</v>
      </c>
      <c r="AG197" s="79">
        <v>2344000000</v>
      </c>
      <c r="AH197" s="79">
        <v>9373000000</v>
      </c>
      <c r="AI197" s="63">
        <v>1</v>
      </c>
      <c r="AJ197" s="64">
        <v>30091.5</v>
      </c>
      <c r="AK197" s="130">
        <v>0.75</v>
      </c>
      <c r="AL197" s="64">
        <v>19422.5</v>
      </c>
      <c r="AM197" s="130">
        <v>0.48408603758536461</v>
      </c>
      <c r="AN197" s="131" t="s">
        <v>2368</v>
      </c>
      <c r="AO197" s="131" t="s">
        <v>2384</v>
      </c>
      <c r="AP197" s="132" t="s">
        <v>2370</v>
      </c>
      <c r="AQ197" s="77">
        <v>40122</v>
      </c>
      <c r="AR197" s="77">
        <v>40122</v>
      </c>
      <c r="AS197" s="77">
        <v>40122</v>
      </c>
      <c r="AT197" s="77">
        <v>0</v>
      </c>
      <c r="AU197" s="77">
        <v>40122</v>
      </c>
      <c r="AV197" s="77">
        <v>37568</v>
      </c>
      <c r="AW197" s="77">
        <v>0</v>
      </c>
      <c r="AX197" s="76">
        <v>0</v>
      </c>
      <c r="AY197" s="78" t="s">
        <v>2371</v>
      </c>
      <c r="AZ197" s="78" t="s">
        <v>2371</v>
      </c>
      <c r="BA197" s="78" t="s">
        <v>2372</v>
      </c>
      <c r="BB197" s="78"/>
      <c r="BC197" s="79">
        <v>6189025000</v>
      </c>
      <c r="BD197" s="79">
        <v>3013900000</v>
      </c>
      <c r="BE197" s="80">
        <v>5589025000</v>
      </c>
      <c r="BF197" s="80">
        <v>6189025000</v>
      </c>
      <c r="BG197" s="80">
        <v>0</v>
      </c>
      <c r="BH197" s="80">
        <v>7729399956</v>
      </c>
      <c r="BI197" s="80">
        <v>6189025000</v>
      </c>
      <c r="BJ197" s="80">
        <v>5986468000</v>
      </c>
      <c r="BK197" s="80">
        <v>0</v>
      </c>
      <c r="BL197" s="80">
        <v>19904892956</v>
      </c>
      <c r="BM197" s="74">
        <v>5986468000</v>
      </c>
      <c r="BN197" s="80">
        <v>7729399956</v>
      </c>
      <c r="BO197" s="80">
        <v>6189025000</v>
      </c>
      <c r="BP197" s="133">
        <v>5986468000</v>
      </c>
      <c r="BQ197" s="25">
        <v>0</v>
      </c>
      <c r="BR197" s="82" t="s">
        <v>3460</v>
      </c>
      <c r="BS197" s="82" t="s">
        <v>3461</v>
      </c>
      <c r="BT197" s="134" t="s">
        <v>3462</v>
      </c>
      <c r="BU197" s="26"/>
    </row>
    <row r="198" spans="1:73" ht="55" customHeight="1">
      <c r="A198" s="15">
        <v>197</v>
      </c>
      <c r="B198" s="16">
        <v>4</v>
      </c>
      <c r="C198" s="17" t="s">
        <v>784</v>
      </c>
      <c r="D198" s="16">
        <v>1</v>
      </c>
      <c r="E198" s="18" t="s">
        <v>2356</v>
      </c>
      <c r="F198" s="20">
        <v>1</v>
      </c>
      <c r="G198" s="18" t="s">
        <v>2357</v>
      </c>
      <c r="H198" s="19">
        <v>197</v>
      </c>
      <c r="I198" s="18" t="s">
        <v>3463</v>
      </c>
      <c r="J198" s="15">
        <v>1852</v>
      </c>
      <c r="K198" s="18" t="s">
        <v>3459</v>
      </c>
      <c r="L198" s="20" t="s">
        <v>2377</v>
      </c>
      <c r="M198" s="17" t="s">
        <v>366</v>
      </c>
      <c r="N198" s="15">
        <v>18521</v>
      </c>
      <c r="O198" s="17" t="s">
        <v>2378</v>
      </c>
      <c r="P198" s="73">
        <v>6250</v>
      </c>
      <c r="Q198" s="18" t="s">
        <v>2379</v>
      </c>
      <c r="R198" s="18" t="s">
        <v>2380</v>
      </c>
      <c r="S198" s="18" t="s">
        <v>3464</v>
      </c>
      <c r="T198" s="18" t="s">
        <v>2363</v>
      </c>
      <c r="U198" s="16">
        <v>3</v>
      </c>
      <c r="V198" s="20" t="s">
        <v>2364</v>
      </c>
      <c r="W198" s="20" t="s">
        <v>2382</v>
      </c>
      <c r="X198" s="16">
        <v>92</v>
      </c>
      <c r="Y198" s="20" t="s">
        <v>312</v>
      </c>
      <c r="Z198" s="20">
        <v>1</v>
      </c>
      <c r="AA198" s="20" t="s">
        <v>2366</v>
      </c>
      <c r="AB198" s="20">
        <v>2</v>
      </c>
      <c r="AC198" s="18" t="s">
        <v>2383</v>
      </c>
      <c r="AD198" s="79">
        <v>9000000000</v>
      </c>
      <c r="AE198" s="79">
        <v>9275000000</v>
      </c>
      <c r="AF198" s="79">
        <v>10362000000</v>
      </c>
      <c r="AG198" s="79">
        <v>13477000000</v>
      </c>
      <c r="AH198" s="79">
        <v>42114000000</v>
      </c>
      <c r="AI198" s="63">
        <v>1</v>
      </c>
      <c r="AJ198" s="64">
        <v>4037.5</v>
      </c>
      <c r="AK198" s="130">
        <v>0.64600000000000002</v>
      </c>
      <c r="AL198" s="64">
        <v>3761.5</v>
      </c>
      <c r="AM198" s="130">
        <v>0.60184000000000004</v>
      </c>
      <c r="AN198" s="131" t="s">
        <v>2384</v>
      </c>
      <c r="AO198" s="131" t="s">
        <v>2384</v>
      </c>
      <c r="AP198" s="132" t="s">
        <v>2370</v>
      </c>
      <c r="AQ198" s="77">
        <v>4950</v>
      </c>
      <c r="AR198" s="77">
        <v>4950</v>
      </c>
      <c r="AS198" s="77">
        <v>6250</v>
      </c>
      <c r="AT198" s="77">
        <v>0</v>
      </c>
      <c r="AU198" s="77">
        <v>4950</v>
      </c>
      <c r="AV198" s="77">
        <v>4950</v>
      </c>
      <c r="AW198" s="77">
        <v>5146</v>
      </c>
      <c r="AX198" s="76">
        <v>0</v>
      </c>
      <c r="AY198" s="78" t="s">
        <v>2371</v>
      </c>
      <c r="AZ198" s="78" t="s">
        <v>2371</v>
      </c>
      <c r="BA198" s="78" t="s">
        <v>2372</v>
      </c>
      <c r="BB198" s="78"/>
      <c r="BC198" s="79">
        <v>9769883000</v>
      </c>
      <c r="BD198" s="79">
        <v>9061391000</v>
      </c>
      <c r="BE198" s="80">
        <v>10423834000</v>
      </c>
      <c r="BF198" s="80">
        <v>9769883000</v>
      </c>
      <c r="BG198" s="80">
        <v>0</v>
      </c>
      <c r="BH198" s="80">
        <v>8288092800</v>
      </c>
      <c r="BI198" s="80">
        <v>8672596731</v>
      </c>
      <c r="BJ198" s="80">
        <v>9403700000</v>
      </c>
      <c r="BK198" s="80">
        <v>0</v>
      </c>
      <c r="BL198" s="80">
        <v>26364389531</v>
      </c>
      <c r="BM198" s="74">
        <v>6423503284</v>
      </c>
      <c r="BN198" s="80">
        <v>8168753837</v>
      </c>
      <c r="BO198" s="80">
        <v>8446103754</v>
      </c>
      <c r="BP198" s="133">
        <v>6423503284</v>
      </c>
      <c r="BQ198" s="25">
        <v>0</v>
      </c>
      <c r="BR198" s="82" t="s">
        <v>3465</v>
      </c>
      <c r="BS198" s="82" t="s">
        <v>3466</v>
      </c>
      <c r="BT198" s="134" t="s">
        <v>3467</v>
      </c>
      <c r="BU198" s="26"/>
    </row>
    <row r="199" spans="1:73" ht="55" customHeight="1">
      <c r="A199" s="15">
        <v>198</v>
      </c>
      <c r="B199" s="16">
        <v>4</v>
      </c>
      <c r="C199" s="17" t="s">
        <v>784</v>
      </c>
      <c r="D199" s="16">
        <v>1</v>
      </c>
      <c r="E199" s="18" t="s">
        <v>2356</v>
      </c>
      <c r="F199" s="16">
        <v>6</v>
      </c>
      <c r="G199" s="18" t="s">
        <v>2388</v>
      </c>
      <c r="H199" s="19">
        <v>198</v>
      </c>
      <c r="I199" s="18" t="s">
        <v>3468</v>
      </c>
      <c r="J199" s="15">
        <v>1811</v>
      </c>
      <c r="K199" s="18" t="s">
        <v>3469</v>
      </c>
      <c r="L199" s="20" t="s">
        <v>2441</v>
      </c>
      <c r="M199" s="17" t="s">
        <v>229</v>
      </c>
      <c r="N199" s="15">
        <v>18111</v>
      </c>
      <c r="O199" s="17" t="s">
        <v>2442</v>
      </c>
      <c r="P199" s="73">
        <v>2</v>
      </c>
      <c r="Q199" s="18" t="s">
        <v>2443</v>
      </c>
      <c r="R199" s="18" t="s">
        <v>2444</v>
      </c>
      <c r="S199" s="18" t="s">
        <v>3468</v>
      </c>
      <c r="T199" s="18" t="s">
        <v>225</v>
      </c>
      <c r="U199" s="16">
        <v>6</v>
      </c>
      <c r="V199" s="20" t="s">
        <v>2445</v>
      </c>
      <c r="W199" s="20" t="s">
        <v>2446</v>
      </c>
      <c r="X199" s="16">
        <v>92</v>
      </c>
      <c r="Y199" s="20" t="s">
        <v>312</v>
      </c>
      <c r="Z199" s="20">
        <v>5</v>
      </c>
      <c r="AA199" s="20" t="s">
        <v>2447</v>
      </c>
      <c r="AB199" s="20">
        <v>26</v>
      </c>
      <c r="AC199" s="18" t="s">
        <v>2448</v>
      </c>
      <c r="AD199" s="79">
        <v>0</v>
      </c>
      <c r="AE199" s="79">
        <v>400000000</v>
      </c>
      <c r="AF199" s="79">
        <v>0</v>
      </c>
      <c r="AG199" s="79">
        <v>0</v>
      </c>
      <c r="AH199" s="79">
        <v>400000000</v>
      </c>
      <c r="AI199" s="63">
        <v>1</v>
      </c>
      <c r="AJ199" s="64">
        <v>2</v>
      </c>
      <c r="AK199" s="130">
        <v>1</v>
      </c>
      <c r="AL199" s="64">
        <v>2</v>
      </c>
      <c r="AM199" s="130">
        <v>1</v>
      </c>
      <c r="AN199" s="131" t="s">
        <v>2369</v>
      </c>
      <c r="AO199" s="131" t="s">
        <v>2369</v>
      </c>
      <c r="AP199" s="132" t="s">
        <v>2370</v>
      </c>
      <c r="AQ199" s="77">
        <v>0</v>
      </c>
      <c r="AR199" s="77">
        <v>2</v>
      </c>
      <c r="AS199" s="77">
        <v>0</v>
      </c>
      <c r="AT199" s="77">
        <v>0</v>
      </c>
      <c r="AU199" s="77">
        <v>0</v>
      </c>
      <c r="AV199" s="77">
        <v>2</v>
      </c>
      <c r="AW199" s="77">
        <v>0</v>
      </c>
      <c r="AX199" s="76">
        <v>0</v>
      </c>
      <c r="AY199" s="78" t="s">
        <v>2450</v>
      </c>
      <c r="AZ199" s="78" t="s">
        <v>2371</v>
      </c>
      <c r="BA199" s="78" t="s">
        <v>2450</v>
      </c>
      <c r="BB199" s="78"/>
      <c r="BC199" s="79">
        <v>0</v>
      </c>
      <c r="BD199" s="79">
        <v>0</v>
      </c>
      <c r="BE199" s="80">
        <v>448260000</v>
      </c>
      <c r="BF199" s="80">
        <v>0</v>
      </c>
      <c r="BG199" s="80">
        <v>0</v>
      </c>
      <c r="BH199" s="80"/>
      <c r="BI199" s="80">
        <v>448220412</v>
      </c>
      <c r="BJ199" s="80"/>
      <c r="BK199" s="80">
        <v>0</v>
      </c>
      <c r="BL199" s="80">
        <v>448220412</v>
      </c>
      <c r="BM199" s="74">
        <v>0</v>
      </c>
      <c r="BN199" s="80"/>
      <c r="BO199" s="80">
        <v>0</v>
      </c>
      <c r="BP199" s="133"/>
      <c r="BQ199" s="25">
        <v>0</v>
      </c>
      <c r="BR199" s="82" t="s">
        <v>54</v>
      </c>
      <c r="BS199" s="82" t="s">
        <v>3470</v>
      </c>
      <c r="BT199" s="134" t="s">
        <v>54</v>
      </c>
      <c r="BU199" s="26"/>
    </row>
    <row r="200" spans="1:73" ht="55" customHeight="1">
      <c r="A200" s="15">
        <v>199</v>
      </c>
      <c r="B200" s="16">
        <v>4</v>
      </c>
      <c r="C200" s="17" t="s">
        <v>784</v>
      </c>
      <c r="D200" s="16">
        <v>1</v>
      </c>
      <c r="E200" s="18" t="s">
        <v>2356</v>
      </c>
      <c r="F200" s="16">
        <v>6</v>
      </c>
      <c r="G200" s="18" t="s">
        <v>2388</v>
      </c>
      <c r="H200" s="19">
        <v>199</v>
      </c>
      <c r="I200" s="18" t="s">
        <v>3471</v>
      </c>
      <c r="J200" s="15">
        <v>1811</v>
      </c>
      <c r="K200" s="18" t="s">
        <v>3469</v>
      </c>
      <c r="L200" s="20" t="s">
        <v>2473</v>
      </c>
      <c r="M200" s="17" t="s">
        <v>229</v>
      </c>
      <c r="N200" s="15">
        <v>18112</v>
      </c>
      <c r="O200" s="18" t="s">
        <v>2442</v>
      </c>
      <c r="P200" s="73">
        <v>2</v>
      </c>
      <c r="Q200" s="18" t="s">
        <v>2443</v>
      </c>
      <c r="R200" s="18" t="s">
        <v>2943</v>
      </c>
      <c r="S200" s="18" t="s">
        <v>3471</v>
      </c>
      <c r="T200" s="18" t="s">
        <v>225</v>
      </c>
      <c r="U200" s="16">
        <v>6</v>
      </c>
      <c r="V200" s="20" t="s">
        <v>2445</v>
      </c>
      <c r="W200" s="20" t="s">
        <v>2475</v>
      </c>
      <c r="X200" s="16">
        <v>92</v>
      </c>
      <c r="Y200" s="20" t="s">
        <v>312</v>
      </c>
      <c r="Z200" s="20">
        <v>5</v>
      </c>
      <c r="AA200" s="20" t="s">
        <v>2447</v>
      </c>
      <c r="AB200" s="20">
        <v>27</v>
      </c>
      <c r="AC200" s="18" t="s">
        <v>2476</v>
      </c>
      <c r="AD200" s="79">
        <v>0</v>
      </c>
      <c r="AE200" s="79">
        <v>589000000</v>
      </c>
      <c r="AF200" s="79">
        <v>0</v>
      </c>
      <c r="AG200" s="79">
        <v>531000000</v>
      </c>
      <c r="AH200" s="79">
        <v>1120000000</v>
      </c>
      <c r="AI200" s="63">
        <v>1</v>
      </c>
      <c r="AJ200" s="64">
        <v>1</v>
      </c>
      <c r="AK200" s="130">
        <v>0.5</v>
      </c>
      <c r="AL200" s="64">
        <v>1</v>
      </c>
      <c r="AM200" s="130">
        <v>0.5</v>
      </c>
      <c r="AN200" s="131" t="s">
        <v>2384</v>
      </c>
      <c r="AO200" s="131" t="s">
        <v>2384</v>
      </c>
      <c r="AP200" s="132" t="s">
        <v>2370</v>
      </c>
      <c r="AQ200" s="77">
        <v>0</v>
      </c>
      <c r="AR200" s="77">
        <v>1</v>
      </c>
      <c r="AS200" s="77">
        <v>0</v>
      </c>
      <c r="AT200" s="77">
        <v>0</v>
      </c>
      <c r="AU200" s="77">
        <v>0</v>
      </c>
      <c r="AV200" s="77">
        <v>1</v>
      </c>
      <c r="AW200" s="77">
        <v>0</v>
      </c>
      <c r="AX200" s="76">
        <v>0</v>
      </c>
      <c r="AY200" s="78" t="s">
        <v>2450</v>
      </c>
      <c r="AZ200" s="78" t="s">
        <v>2371</v>
      </c>
      <c r="BA200" s="78" t="s">
        <v>2450</v>
      </c>
      <c r="BB200" s="78"/>
      <c r="BC200" s="79">
        <v>0</v>
      </c>
      <c r="BD200" s="79">
        <v>0</v>
      </c>
      <c r="BE200" s="80">
        <v>661718000</v>
      </c>
      <c r="BF200" s="80">
        <v>0</v>
      </c>
      <c r="BG200" s="80">
        <v>0</v>
      </c>
      <c r="BH200" s="80"/>
      <c r="BI200" s="80">
        <v>661714867</v>
      </c>
      <c r="BJ200" s="80"/>
      <c r="BK200" s="80">
        <v>0</v>
      </c>
      <c r="BL200" s="80">
        <v>661714867</v>
      </c>
      <c r="BM200" s="74">
        <v>0</v>
      </c>
      <c r="BN200" s="80"/>
      <c r="BO200" s="80">
        <v>0</v>
      </c>
      <c r="BP200" s="133"/>
      <c r="BQ200" s="25">
        <v>0</v>
      </c>
      <c r="BR200" s="82" t="s">
        <v>54</v>
      </c>
      <c r="BS200" s="82" t="s">
        <v>3472</v>
      </c>
      <c r="BT200" s="134" t="s">
        <v>54</v>
      </c>
      <c r="BU200" s="26"/>
    </row>
    <row r="201" spans="1:73" ht="55" customHeight="1">
      <c r="A201" s="15">
        <v>200</v>
      </c>
      <c r="B201" s="16">
        <v>4</v>
      </c>
      <c r="C201" s="17" t="s">
        <v>784</v>
      </c>
      <c r="D201" s="16">
        <v>1</v>
      </c>
      <c r="E201" s="18" t="s">
        <v>2356</v>
      </c>
      <c r="F201" s="16">
        <v>6</v>
      </c>
      <c r="G201" s="18" t="s">
        <v>2388</v>
      </c>
      <c r="H201" s="19">
        <v>200</v>
      </c>
      <c r="I201" s="18" t="s">
        <v>3473</v>
      </c>
      <c r="J201" s="15">
        <v>1811</v>
      </c>
      <c r="K201" s="18" t="s">
        <v>3469</v>
      </c>
      <c r="L201" s="20" t="s">
        <v>2465</v>
      </c>
      <c r="M201" s="17" t="s">
        <v>229</v>
      </c>
      <c r="N201" s="15">
        <v>18113</v>
      </c>
      <c r="O201" s="17" t="s">
        <v>2442</v>
      </c>
      <c r="P201" s="73">
        <v>22</v>
      </c>
      <c r="Q201" s="18" t="s">
        <v>2466</v>
      </c>
      <c r="R201" s="18" t="s">
        <v>2467</v>
      </c>
      <c r="S201" s="18" t="s">
        <v>3473</v>
      </c>
      <c r="T201" s="18" t="s">
        <v>225</v>
      </c>
      <c r="U201" s="16">
        <v>6</v>
      </c>
      <c r="V201" s="20" t="s">
        <v>2445</v>
      </c>
      <c r="W201" s="20" t="s">
        <v>2468</v>
      </c>
      <c r="X201" s="16">
        <v>92</v>
      </c>
      <c r="Y201" s="20" t="s">
        <v>312</v>
      </c>
      <c r="Z201" s="20">
        <v>2</v>
      </c>
      <c r="AA201" s="20" t="s">
        <v>2459</v>
      </c>
      <c r="AB201" s="20">
        <v>28</v>
      </c>
      <c r="AC201" s="18" t="s">
        <v>2469</v>
      </c>
      <c r="AD201" s="79">
        <v>389000000</v>
      </c>
      <c r="AE201" s="79">
        <v>389000000</v>
      </c>
      <c r="AF201" s="79">
        <v>389000000</v>
      </c>
      <c r="AG201" s="79">
        <v>0</v>
      </c>
      <c r="AH201" s="79">
        <v>1167000000</v>
      </c>
      <c r="AI201" s="63">
        <v>1</v>
      </c>
      <c r="AJ201" s="64">
        <v>10</v>
      </c>
      <c r="AK201" s="130">
        <v>0.45454545454545453</v>
      </c>
      <c r="AL201" s="64">
        <v>10</v>
      </c>
      <c r="AM201" s="130">
        <v>0.45454545454545453</v>
      </c>
      <c r="AN201" s="131" t="s">
        <v>2384</v>
      </c>
      <c r="AO201" s="131" t="s">
        <v>2384</v>
      </c>
      <c r="AP201" s="132" t="s">
        <v>2370</v>
      </c>
      <c r="AQ201" s="77">
        <v>0</v>
      </c>
      <c r="AR201" s="77">
        <v>10</v>
      </c>
      <c r="AS201" s="77">
        <v>0</v>
      </c>
      <c r="AT201" s="77">
        <v>0</v>
      </c>
      <c r="AU201" s="77">
        <v>0</v>
      </c>
      <c r="AV201" s="77">
        <v>10</v>
      </c>
      <c r="AW201" s="77">
        <v>0</v>
      </c>
      <c r="AX201" s="76">
        <v>0</v>
      </c>
      <c r="AY201" s="78" t="s">
        <v>2825</v>
      </c>
      <c r="AZ201" s="78" t="s">
        <v>2371</v>
      </c>
      <c r="BA201" s="78" t="s">
        <v>2372</v>
      </c>
      <c r="BB201" s="78"/>
      <c r="BC201" s="79">
        <v>600000000</v>
      </c>
      <c r="BD201" s="79">
        <v>391653000</v>
      </c>
      <c r="BE201" s="80">
        <v>441145000</v>
      </c>
      <c r="BF201" s="80">
        <v>600000000</v>
      </c>
      <c r="BG201" s="80">
        <v>0</v>
      </c>
      <c r="BH201" s="80"/>
      <c r="BI201" s="80">
        <v>441145000</v>
      </c>
      <c r="BJ201" s="80"/>
      <c r="BK201" s="80">
        <v>0</v>
      </c>
      <c r="BL201" s="80">
        <v>441145000</v>
      </c>
      <c r="BM201" s="74">
        <v>0</v>
      </c>
      <c r="BN201" s="80"/>
      <c r="BO201" s="80">
        <v>0</v>
      </c>
      <c r="BP201" s="133"/>
      <c r="BQ201" s="25">
        <v>0</v>
      </c>
      <c r="BR201" s="82" t="s">
        <v>54</v>
      </c>
      <c r="BS201" s="82" t="s">
        <v>3474</v>
      </c>
      <c r="BT201" s="134" t="s">
        <v>54</v>
      </c>
      <c r="BU201" s="26"/>
    </row>
    <row r="202" spans="1:73" ht="55" customHeight="1">
      <c r="A202" s="15">
        <v>201</v>
      </c>
      <c r="B202" s="16">
        <v>4</v>
      </c>
      <c r="C202" s="17" t="s">
        <v>784</v>
      </c>
      <c r="D202" s="16">
        <v>1</v>
      </c>
      <c r="E202" s="18" t="s">
        <v>2356</v>
      </c>
      <c r="F202" s="16">
        <v>6</v>
      </c>
      <c r="G202" s="18" t="s">
        <v>2388</v>
      </c>
      <c r="H202" s="19">
        <v>201</v>
      </c>
      <c r="I202" s="18" t="s">
        <v>3475</v>
      </c>
      <c r="J202" s="15">
        <v>1811</v>
      </c>
      <c r="K202" s="18" t="s">
        <v>3469</v>
      </c>
      <c r="L202" s="20" t="s">
        <v>2454</v>
      </c>
      <c r="M202" s="17" t="s">
        <v>229</v>
      </c>
      <c r="N202" s="15">
        <v>18114</v>
      </c>
      <c r="O202" s="17" t="s">
        <v>2455</v>
      </c>
      <c r="P202" s="73">
        <v>4000</v>
      </c>
      <c r="Q202" s="18" t="s">
        <v>2379</v>
      </c>
      <c r="R202" s="18" t="s">
        <v>2456</v>
      </c>
      <c r="S202" s="18" t="s">
        <v>3475</v>
      </c>
      <c r="T202" s="18" t="s">
        <v>225</v>
      </c>
      <c r="U202" s="16">
        <v>7</v>
      </c>
      <c r="V202" s="20" t="s">
        <v>2457</v>
      </c>
      <c r="W202" s="20" t="s">
        <v>2458</v>
      </c>
      <c r="X202" s="16">
        <v>92</v>
      </c>
      <c r="Y202" s="20" t="s">
        <v>312</v>
      </c>
      <c r="Z202" s="20">
        <v>2</v>
      </c>
      <c r="AA202" s="20" t="s">
        <v>2459</v>
      </c>
      <c r="AB202" s="20">
        <v>25</v>
      </c>
      <c r="AC202" s="18" t="s">
        <v>2460</v>
      </c>
      <c r="AD202" s="79">
        <v>1119000000</v>
      </c>
      <c r="AE202" s="79">
        <v>1119000000</v>
      </c>
      <c r="AF202" s="79">
        <v>1119000000</v>
      </c>
      <c r="AG202" s="79">
        <v>1120000000</v>
      </c>
      <c r="AH202" s="79">
        <v>4477000000</v>
      </c>
      <c r="AI202" s="63">
        <v>1</v>
      </c>
      <c r="AJ202" s="64">
        <v>3371</v>
      </c>
      <c r="AK202" s="130">
        <v>0.84275</v>
      </c>
      <c r="AL202" s="64">
        <v>2987</v>
      </c>
      <c r="AM202" s="130">
        <v>0.74675000000000002</v>
      </c>
      <c r="AN202" s="131" t="s">
        <v>2368</v>
      </c>
      <c r="AO202" s="131" t="s">
        <v>2368</v>
      </c>
      <c r="AP202" s="132" t="s">
        <v>2370</v>
      </c>
      <c r="AQ202" s="77">
        <v>1000</v>
      </c>
      <c r="AR202" s="77">
        <v>1371</v>
      </c>
      <c r="AS202" s="77">
        <v>1000</v>
      </c>
      <c r="AT202" s="77">
        <v>0</v>
      </c>
      <c r="AU202" s="77">
        <v>1451</v>
      </c>
      <c r="AV202" s="77">
        <v>831</v>
      </c>
      <c r="AW202" s="77">
        <v>705</v>
      </c>
      <c r="AX202" s="76">
        <v>0</v>
      </c>
      <c r="AY202" s="78" t="s">
        <v>2371</v>
      </c>
      <c r="AZ202" s="78" t="s">
        <v>2372</v>
      </c>
      <c r="BA202" s="78" t="s">
        <v>2372</v>
      </c>
      <c r="BB202" s="78"/>
      <c r="BC202" s="79">
        <v>1240000000</v>
      </c>
      <c r="BD202" s="79">
        <v>1126633000</v>
      </c>
      <c r="BE202" s="80">
        <v>1252283000</v>
      </c>
      <c r="BF202" s="80">
        <v>1240000000</v>
      </c>
      <c r="BG202" s="80">
        <v>0</v>
      </c>
      <c r="BH202" s="80">
        <v>750659728</v>
      </c>
      <c r="BI202" s="80">
        <v>1050031279</v>
      </c>
      <c r="BJ202" s="80">
        <v>826895862</v>
      </c>
      <c r="BK202" s="80">
        <v>0</v>
      </c>
      <c r="BL202" s="80">
        <v>2627586869</v>
      </c>
      <c r="BM202" s="74">
        <v>151620000</v>
      </c>
      <c r="BN202" s="80">
        <v>160388347</v>
      </c>
      <c r="BO202" s="80">
        <v>322623166</v>
      </c>
      <c r="BP202" s="133">
        <v>151620000</v>
      </c>
      <c r="BQ202" s="25">
        <v>0</v>
      </c>
      <c r="BR202" s="82" t="s">
        <v>3476</v>
      </c>
      <c r="BS202" s="82" t="s">
        <v>3477</v>
      </c>
      <c r="BT202" s="134" t="s">
        <v>3478</v>
      </c>
      <c r="BU202" s="26"/>
    </row>
    <row r="203" spans="1:73" ht="55" customHeight="1">
      <c r="A203" s="15">
        <v>202</v>
      </c>
      <c r="B203" s="16">
        <v>4</v>
      </c>
      <c r="C203" s="17" t="s">
        <v>784</v>
      </c>
      <c r="D203" s="16">
        <v>1</v>
      </c>
      <c r="E203" s="18" t="s">
        <v>2356</v>
      </c>
      <c r="F203" s="16">
        <v>6</v>
      </c>
      <c r="G203" s="18" t="s">
        <v>2388</v>
      </c>
      <c r="H203" s="19">
        <v>202</v>
      </c>
      <c r="I203" s="18" t="s">
        <v>3479</v>
      </c>
      <c r="J203" s="15">
        <v>1811</v>
      </c>
      <c r="K203" s="18" t="s">
        <v>3469</v>
      </c>
      <c r="L203" s="20" t="s">
        <v>69</v>
      </c>
      <c r="M203" s="17" t="s">
        <v>229</v>
      </c>
      <c r="N203" s="15">
        <v>18115</v>
      </c>
      <c r="O203" s="17" t="s">
        <v>2481</v>
      </c>
      <c r="P203" s="73">
        <v>3600</v>
      </c>
      <c r="Q203" s="18" t="s">
        <v>2482</v>
      </c>
      <c r="R203" s="18" t="s">
        <v>2483</v>
      </c>
      <c r="S203" s="18" t="s">
        <v>3479</v>
      </c>
      <c r="T203" s="18" t="s">
        <v>225</v>
      </c>
      <c r="U203" s="16">
        <v>7</v>
      </c>
      <c r="V203" s="20" t="s">
        <v>2457</v>
      </c>
      <c r="W203" s="20" t="s">
        <v>2484</v>
      </c>
      <c r="X203" s="16">
        <v>100</v>
      </c>
      <c r="Y203" s="51" t="s">
        <v>234</v>
      </c>
      <c r="Z203" s="20">
        <v>15</v>
      </c>
      <c r="AA203" s="20" t="s">
        <v>2485</v>
      </c>
      <c r="AB203" s="20">
        <v>30</v>
      </c>
      <c r="AC203" s="18" t="s">
        <v>303</v>
      </c>
      <c r="AD203" s="79">
        <v>708000000</v>
      </c>
      <c r="AE203" s="79">
        <v>707000000</v>
      </c>
      <c r="AF203" s="79">
        <v>708000000</v>
      </c>
      <c r="AG203" s="79">
        <v>708000000</v>
      </c>
      <c r="AH203" s="79">
        <v>2831000000</v>
      </c>
      <c r="AI203" s="63">
        <v>1</v>
      </c>
      <c r="AJ203" s="64">
        <v>2700</v>
      </c>
      <c r="AK203" s="130">
        <v>0.75</v>
      </c>
      <c r="AL203" s="64">
        <v>1408</v>
      </c>
      <c r="AM203" s="130">
        <v>0.39111111111111113</v>
      </c>
      <c r="AN203" s="131" t="s">
        <v>2368</v>
      </c>
      <c r="AO203" s="131" t="s">
        <v>2449</v>
      </c>
      <c r="AP203" s="132" t="s">
        <v>2370</v>
      </c>
      <c r="AQ203" s="77">
        <v>900</v>
      </c>
      <c r="AR203" s="77">
        <v>900</v>
      </c>
      <c r="AS203" s="77">
        <v>900</v>
      </c>
      <c r="AT203" s="77">
        <v>0</v>
      </c>
      <c r="AU203" s="77">
        <v>949</v>
      </c>
      <c r="AV203" s="77">
        <v>459</v>
      </c>
      <c r="AW203" s="77">
        <v>0</v>
      </c>
      <c r="AX203" s="76">
        <v>0</v>
      </c>
      <c r="AY203" s="78" t="s">
        <v>2371</v>
      </c>
      <c r="AZ203" s="78" t="s">
        <v>2372</v>
      </c>
      <c r="BA203" s="78" t="s">
        <v>2372</v>
      </c>
      <c r="BB203" s="78"/>
      <c r="BC203" s="79">
        <v>920746000</v>
      </c>
      <c r="BD203" s="79">
        <v>712829000</v>
      </c>
      <c r="BE203" s="80">
        <v>796907000</v>
      </c>
      <c r="BF203" s="80">
        <v>920746000</v>
      </c>
      <c r="BG203" s="80">
        <v>0</v>
      </c>
      <c r="BH203" s="80">
        <v>710405632</v>
      </c>
      <c r="BI203" s="80">
        <v>999201442</v>
      </c>
      <c r="BJ203" s="80">
        <v>227123172</v>
      </c>
      <c r="BK203" s="80">
        <v>0</v>
      </c>
      <c r="BL203" s="80">
        <v>1936730246</v>
      </c>
      <c r="BM203" s="74">
        <v>0</v>
      </c>
      <c r="BN203" s="80">
        <v>75259936</v>
      </c>
      <c r="BO203" s="80">
        <v>30000000</v>
      </c>
      <c r="BP203" s="133">
        <v>0</v>
      </c>
      <c r="BQ203" s="25">
        <v>0</v>
      </c>
      <c r="BR203" s="82" t="s">
        <v>3480</v>
      </c>
      <c r="BS203" s="82" t="s">
        <v>3481</v>
      </c>
      <c r="BT203" s="134" t="s">
        <v>3482</v>
      </c>
      <c r="BU203" s="26"/>
    </row>
    <row r="204" spans="1:73" ht="55" customHeight="1">
      <c r="A204" s="15">
        <v>203</v>
      </c>
      <c r="B204" s="16">
        <v>4</v>
      </c>
      <c r="C204" s="17" t="s">
        <v>784</v>
      </c>
      <c r="D204" s="16">
        <v>1</v>
      </c>
      <c r="E204" s="18" t="s">
        <v>2356</v>
      </c>
      <c r="F204" s="16">
        <v>6</v>
      </c>
      <c r="G204" s="18" t="s">
        <v>2388</v>
      </c>
      <c r="H204" s="19">
        <v>203</v>
      </c>
      <c r="I204" s="18" t="s">
        <v>3483</v>
      </c>
      <c r="J204" s="15">
        <v>1843</v>
      </c>
      <c r="K204" s="18" t="s">
        <v>3484</v>
      </c>
      <c r="L204" s="20" t="s">
        <v>56</v>
      </c>
      <c r="M204" s="17" t="s">
        <v>229</v>
      </c>
      <c r="N204" s="15">
        <v>18432</v>
      </c>
      <c r="O204" s="18" t="s">
        <v>2378</v>
      </c>
      <c r="P204" s="73">
        <v>1600</v>
      </c>
      <c r="Q204" s="18" t="s">
        <v>2379</v>
      </c>
      <c r="R204" s="18" t="s">
        <v>2954</v>
      </c>
      <c r="S204" s="18" t="s">
        <v>3483</v>
      </c>
      <c r="T204" s="18" t="s">
        <v>2431</v>
      </c>
      <c r="U204" s="16">
        <v>11</v>
      </c>
      <c r="V204" s="20" t="s">
        <v>2432</v>
      </c>
      <c r="W204" s="20" t="s">
        <v>2433</v>
      </c>
      <c r="X204" s="16">
        <v>91</v>
      </c>
      <c r="Y204" s="20" t="s">
        <v>278</v>
      </c>
      <c r="Z204" s="20">
        <v>16</v>
      </c>
      <c r="AA204" s="20" t="s">
        <v>2434</v>
      </c>
      <c r="AB204" s="20">
        <v>33</v>
      </c>
      <c r="AC204" s="18" t="s">
        <v>2435</v>
      </c>
      <c r="AD204" s="79">
        <v>1000000000</v>
      </c>
      <c r="AE204" s="79">
        <v>1031000000</v>
      </c>
      <c r="AF204" s="79">
        <v>1060000000</v>
      </c>
      <c r="AG204" s="79">
        <v>1089000000</v>
      </c>
      <c r="AH204" s="79">
        <v>4180000000</v>
      </c>
      <c r="AI204" s="63">
        <v>1</v>
      </c>
      <c r="AJ204" s="64">
        <v>800</v>
      </c>
      <c r="AK204" s="130">
        <v>0.5</v>
      </c>
      <c r="AL204" s="64">
        <v>771</v>
      </c>
      <c r="AM204" s="130">
        <v>0.481875</v>
      </c>
      <c r="AN204" s="131" t="s">
        <v>2384</v>
      </c>
      <c r="AO204" s="131" t="s">
        <v>2384</v>
      </c>
      <c r="AP204" s="132" t="s">
        <v>2370</v>
      </c>
      <c r="AQ204" s="77">
        <v>400</v>
      </c>
      <c r="AR204" s="77">
        <v>400</v>
      </c>
      <c r="AS204" s="77">
        <v>0</v>
      </c>
      <c r="AT204" s="77">
        <v>0</v>
      </c>
      <c r="AU204" s="77">
        <v>385</v>
      </c>
      <c r="AV204" s="77">
        <v>386</v>
      </c>
      <c r="AW204" s="77">
        <v>0</v>
      </c>
      <c r="AX204" s="76">
        <v>0</v>
      </c>
      <c r="AY204" s="78" t="s">
        <v>2371</v>
      </c>
      <c r="AZ204" s="78" t="s">
        <v>2371</v>
      </c>
      <c r="BA204" s="78" t="s">
        <v>2372</v>
      </c>
      <c r="BB204" s="78"/>
      <c r="BC204" s="79">
        <v>2312142000</v>
      </c>
      <c r="BD204" s="79">
        <v>1026577000</v>
      </c>
      <c r="BE204" s="80">
        <v>1159785000</v>
      </c>
      <c r="BF204" s="80">
        <v>2312142000</v>
      </c>
      <c r="BG204" s="80">
        <v>0</v>
      </c>
      <c r="BH204" s="80">
        <v>1026577000</v>
      </c>
      <c r="BI204" s="80">
        <v>1159785000</v>
      </c>
      <c r="BJ204" s="80"/>
      <c r="BK204" s="80">
        <v>0</v>
      </c>
      <c r="BL204" s="80">
        <v>2186362000</v>
      </c>
      <c r="BM204" s="74">
        <v>0</v>
      </c>
      <c r="BN204" s="80">
        <v>0</v>
      </c>
      <c r="BO204" s="80">
        <v>0</v>
      </c>
      <c r="BP204" s="133"/>
      <c r="BQ204" s="25">
        <v>0</v>
      </c>
      <c r="BR204" s="82" t="s">
        <v>3485</v>
      </c>
      <c r="BS204" s="82" t="s">
        <v>3486</v>
      </c>
      <c r="BT204" s="134" t="s">
        <v>54</v>
      </c>
      <c r="BU204" s="26"/>
    </row>
    <row r="205" spans="1:73" ht="55" customHeight="1">
      <c r="A205" s="15">
        <v>204</v>
      </c>
      <c r="B205" s="16">
        <v>4</v>
      </c>
      <c r="C205" s="17" t="s">
        <v>784</v>
      </c>
      <c r="D205" s="16">
        <v>1</v>
      </c>
      <c r="E205" s="18" t="s">
        <v>2356</v>
      </c>
      <c r="F205" s="16">
        <v>6</v>
      </c>
      <c r="G205" s="18" t="s">
        <v>2388</v>
      </c>
      <c r="H205" s="19">
        <v>204</v>
      </c>
      <c r="I205" s="18" t="s">
        <v>3487</v>
      </c>
      <c r="J205" s="15">
        <v>1843</v>
      </c>
      <c r="K205" s="18" t="s">
        <v>3484</v>
      </c>
      <c r="L205" s="20" t="s">
        <v>2975</v>
      </c>
      <c r="M205" s="17" t="s">
        <v>229</v>
      </c>
      <c r="N205" s="15">
        <v>18433</v>
      </c>
      <c r="O205" s="17" t="s">
        <v>2481</v>
      </c>
      <c r="P205" s="73">
        <v>1000</v>
      </c>
      <c r="Q205" s="18" t="s">
        <v>2379</v>
      </c>
      <c r="R205" s="18" t="s">
        <v>2976</v>
      </c>
      <c r="S205" s="18" t="s">
        <v>3487</v>
      </c>
      <c r="T205" s="18" t="s">
        <v>2431</v>
      </c>
      <c r="U205" s="16">
        <v>11</v>
      </c>
      <c r="V205" s="20" t="s">
        <v>2432</v>
      </c>
      <c r="W205" s="20" t="s">
        <v>2977</v>
      </c>
      <c r="X205" s="16">
        <v>91</v>
      </c>
      <c r="Y205" s="20" t="s">
        <v>278</v>
      </c>
      <c r="Z205" s="20">
        <v>16</v>
      </c>
      <c r="AA205" s="20" t="s">
        <v>2434</v>
      </c>
      <c r="AB205" s="20">
        <v>34</v>
      </c>
      <c r="AC205" s="18" t="s">
        <v>2978</v>
      </c>
      <c r="AD205" s="79">
        <v>200000000</v>
      </c>
      <c r="AE205" s="79">
        <v>209000000</v>
      </c>
      <c r="AF205" s="79">
        <v>215000000</v>
      </c>
      <c r="AG205" s="79">
        <v>222000000</v>
      </c>
      <c r="AH205" s="79">
        <v>846000000</v>
      </c>
      <c r="AI205" s="63">
        <v>1</v>
      </c>
      <c r="AJ205" s="64">
        <v>500</v>
      </c>
      <c r="AK205" s="130">
        <v>0.5</v>
      </c>
      <c r="AL205" s="64">
        <v>500</v>
      </c>
      <c r="AM205" s="130">
        <v>0.5</v>
      </c>
      <c r="AN205" s="131" t="s">
        <v>2384</v>
      </c>
      <c r="AO205" s="131" t="s">
        <v>2384</v>
      </c>
      <c r="AP205" s="132" t="s">
        <v>2370</v>
      </c>
      <c r="AQ205" s="77">
        <v>250</v>
      </c>
      <c r="AR205" s="77">
        <v>250</v>
      </c>
      <c r="AS205" s="77">
        <v>0</v>
      </c>
      <c r="AT205" s="77">
        <v>0</v>
      </c>
      <c r="AU205" s="77">
        <v>250</v>
      </c>
      <c r="AV205" s="77">
        <v>250</v>
      </c>
      <c r="AW205" s="77">
        <v>0</v>
      </c>
      <c r="AX205" s="76">
        <v>0</v>
      </c>
      <c r="AY205" s="78" t="s">
        <v>2371</v>
      </c>
      <c r="AZ205" s="78" t="s">
        <v>2371</v>
      </c>
      <c r="BA205" s="78" t="s">
        <v>2372</v>
      </c>
      <c r="BB205" s="78"/>
      <c r="BC205" s="79">
        <v>215000000</v>
      </c>
      <c r="BD205" s="79">
        <v>201364000</v>
      </c>
      <c r="BE205" s="80">
        <v>234803000</v>
      </c>
      <c r="BF205" s="80">
        <v>215000000</v>
      </c>
      <c r="BG205" s="80">
        <v>0</v>
      </c>
      <c r="BH205" s="80">
        <v>201364000</v>
      </c>
      <c r="BI205" s="80">
        <v>194195000</v>
      </c>
      <c r="BJ205" s="80"/>
      <c r="BK205" s="80">
        <v>0</v>
      </c>
      <c r="BL205" s="80">
        <v>395559000</v>
      </c>
      <c r="BM205" s="74">
        <v>0</v>
      </c>
      <c r="BN205" s="80">
        <v>0</v>
      </c>
      <c r="BO205" s="80">
        <v>0</v>
      </c>
      <c r="BP205" s="133"/>
      <c r="BQ205" s="25">
        <v>0</v>
      </c>
      <c r="BR205" s="82" t="s">
        <v>3485</v>
      </c>
      <c r="BS205" s="82" t="s">
        <v>3488</v>
      </c>
      <c r="BT205" s="134" t="s">
        <v>54</v>
      </c>
      <c r="BU205" s="26"/>
    </row>
    <row r="206" spans="1:73" ht="55" customHeight="1">
      <c r="A206" s="15">
        <v>205</v>
      </c>
      <c r="B206" s="16">
        <v>4</v>
      </c>
      <c r="C206" s="17" t="s">
        <v>784</v>
      </c>
      <c r="D206" s="16">
        <v>1</v>
      </c>
      <c r="E206" s="18" t="s">
        <v>2356</v>
      </c>
      <c r="F206" s="16">
        <v>6</v>
      </c>
      <c r="G206" s="18" t="s">
        <v>2388</v>
      </c>
      <c r="H206" s="19">
        <v>205</v>
      </c>
      <c r="I206" s="18" t="s">
        <v>3489</v>
      </c>
      <c r="J206" s="15">
        <v>1843</v>
      </c>
      <c r="K206" s="18" t="s">
        <v>3484</v>
      </c>
      <c r="L206" s="20" t="s">
        <v>2964</v>
      </c>
      <c r="M206" s="17" t="s">
        <v>229</v>
      </c>
      <c r="N206" s="15">
        <v>18431</v>
      </c>
      <c r="O206" s="17" t="s">
        <v>2481</v>
      </c>
      <c r="P206" s="73">
        <v>1000</v>
      </c>
      <c r="Q206" s="18" t="s">
        <v>2379</v>
      </c>
      <c r="R206" s="18" t="s">
        <v>3254</v>
      </c>
      <c r="S206" s="18" t="s">
        <v>3489</v>
      </c>
      <c r="T206" s="18" t="s">
        <v>2431</v>
      </c>
      <c r="U206" s="16">
        <v>11</v>
      </c>
      <c r="V206" s="20" t="s">
        <v>2432</v>
      </c>
      <c r="W206" s="20" t="s">
        <v>2966</v>
      </c>
      <c r="X206" s="16">
        <v>91</v>
      </c>
      <c r="Y206" s="20" t="s">
        <v>278</v>
      </c>
      <c r="Z206" s="20">
        <v>16</v>
      </c>
      <c r="AA206" s="20" t="s">
        <v>2434</v>
      </c>
      <c r="AB206" s="20">
        <v>31</v>
      </c>
      <c r="AC206" s="18" t="s">
        <v>2967</v>
      </c>
      <c r="AD206" s="79">
        <v>500000000</v>
      </c>
      <c r="AE206" s="79">
        <v>513000000</v>
      </c>
      <c r="AF206" s="79">
        <v>529000000</v>
      </c>
      <c r="AG206" s="79">
        <v>546000000</v>
      </c>
      <c r="AH206" s="79">
        <v>2088000000</v>
      </c>
      <c r="AI206" s="63">
        <v>1</v>
      </c>
      <c r="AJ206" s="64">
        <v>500</v>
      </c>
      <c r="AK206" s="130">
        <v>0.5</v>
      </c>
      <c r="AL206" s="64">
        <v>500</v>
      </c>
      <c r="AM206" s="130">
        <v>0.5</v>
      </c>
      <c r="AN206" s="131" t="s">
        <v>2384</v>
      </c>
      <c r="AO206" s="131" t="s">
        <v>2384</v>
      </c>
      <c r="AP206" s="132" t="s">
        <v>2370</v>
      </c>
      <c r="AQ206" s="77">
        <v>250</v>
      </c>
      <c r="AR206" s="77">
        <v>250</v>
      </c>
      <c r="AS206" s="77">
        <v>0</v>
      </c>
      <c r="AT206" s="77">
        <v>0</v>
      </c>
      <c r="AU206" s="77">
        <v>250</v>
      </c>
      <c r="AV206" s="77">
        <v>250</v>
      </c>
      <c r="AW206" s="77">
        <v>0</v>
      </c>
      <c r="AX206" s="76">
        <v>0</v>
      </c>
      <c r="AY206" s="78" t="s">
        <v>2371</v>
      </c>
      <c r="AZ206" s="78" t="s">
        <v>2371</v>
      </c>
      <c r="BA206" s="78" t="s">
        <v>2372</v>
      </c>
      <c r="BB206" s="78"/>
      <c r="BC206" s="79">
        <v>518000000</v>
      </c>
      <c r="BD206" s="79">
        <v>503411000</v>
      </c>
      <c r="BE206" s="80">
        <v>576335000</v>
      </c>
      <c r="BF206" s="80">
        <v>518000000</v>
      </c>
      <c r="BG206" s="80">
        <v>0</v>
      </c>
      <c r="BH206" s="80">
        <v>494817560</v>
      </c>
      <c r="BI206" s="80">
        <v>576335000</v>
      </c>
      <c r="BJ206" s="80"/>
      <c r="BK206" s="80">
        <v>0</v>
      </c>
      <c r="BL206" s="80">
        <v>1071152560</v>
      </c>
      <c r="BM206" s="74">
        <v>0</v>
      </c>
      <c r="BN206" s="80">
        <v>0</v>
      </c>
      <c r="BO206" s="80">
        <v>0</v>
      </c>
      <c r="BP206" s="133"/>
      <c r="BQ206" s="25">
        <v>0</v>
      </c>
      <c r="BR206" s="82" t="s">
        <v>3485</v>
      </c>
      <c r="BS206" s="82" t="s">
        <v>3490</v>
      </c>
      <c r="BT206" s="134" t="s">
        <v>54</v>
      </c>
      <c r="BU206" s="26"/>
    </row>
    <row r="207" spans="1:73" ht="55" customHeight="1">
      <c r="A207" s="15">
        <v>206</v>
      </c>
      <c r="B207" s="16">
        <v>4</v>
      </c>
      <c r="C207" s="17" t="s">
        <v>784</v>
      </c>
      <c r="D207" s="16">
        <v>1</v>
      </c>
      <c r="E207" s="18" t="s">
        <v>2356</v>
      </c>
      <c r="F207" s="16">
        <v>6</v>
      </c>
      <c r="G207" s="18" t="s">
        <v>2388</v>
      </c>
      <c r="H207" s="19">
        <v>206</v>
      </c>
      <c r="I207" s="18" t="s">
        <v>3491</v>
      </c>
      <c r="J207" s="15">
        <v>1843</v>
      </c>
      <c r="K207" s="18" t="s">
        <v>3484</v>
      </c>
      <c r="L207" s="20" t="s">
        <v>65</v>
      </c>
      <c r="M207" s="17" t="s">
        <v>229</v>
      </c>
      <c r="N207" s="15">
        <v>18434</v>
      </c>
      <c r="O207" s="17" t="s">
        <v>2481</v>
      </c>
      <c r="P207" s="73">
        <v>1100</v>
      </c>
      <c r="Q207" s="18" t="s">
        <v>2379</v>
      </c>
      <c r="R207" s="18" t="s">
        <v>2970</v>
      </c>
      <c r="S207" s="18" t="s">
        <v>3491</v>
      </c>
      <c r="T207" s="18" t="s">
        <v>2431</v>
      </c>
      <c r="U207" s="16">
        <v>11</v>
      </c>
      <c r="V207" s="20" t="s">
        <v>2432</v>
      </c>
      <c r="W207" s="20" t="s">
        <v>298</v>
      </c>
      <c r="X207" s="16">
        <v>91</v>
      </c>
      <c r="Y207" s="20" t="s">
        <v>278</v>
      </c>
      <c r="Z207" s="20">
        <v>16</v>
      </c>
      <c r="AA207" s="20" t="s">
        <v>2434</v>
      </c>
      <c r="AB207" s="20">
        <v>32</v>
      </c>
      <c r="AC207" s="18" t="s">
        <v>2971</v>
      </c>
      <c r="AD207" s="79">
        <v>293000000</v>
      </c>
      <c r="AE207" s="79">
        <v>293000000</v>
      </c>
      <c r="AF207" s="79">
        <v>293000000</v>
      </c>
      <c r="AG207" s="79">
        <v>294000000</v>
      </c>
      <c r="AH207" s="79">
        <v>1173000000</v>
      </c>
      <c r="AI207" s="63">
        <v>1</v>
      </c>
      <c r="AJ207" s="64">
        <v>550</v>
      </c>
      <c r="AK207" s="130">
        <v>0.5</v>
      </c>
      <c r="AL207" s="64">
        <v>550</v>
      </c>
      <c r="AM207" s="130">
        <v>0.5</v>
      </c>
      <c r="AN207" s="131" t="s">
        <v>2384</v>
      </c>
      <c r="AO207" s="131" t="s">
        <v>2384</v>
      </c>
      <c r="AP207" s="132" t="s">
        <v>2370</v>
      </c>
      <c r="AQ207" s="77">
        <v>275</v>
      </c>
      <c r="AR207" s="77">
        <v>275</v>
      </c>
      <c r="AS207" s="77">
        <v>0</v>
      </c>
      <c r="AT207" s="77">
        <v>0</v>
      </c>
      <c r="AU207" s="77">
        <v>275</v>
      </c>
      <c r="AV207" s="77">
        <v>275</v>
      </c>
      <c r="AW207" s="77">
        <v>0</v>
      </c>
      <c r="AX207" s="76">
        <v>0</v>
      </c>
      <c r="AY207" s="78" t="s">
        <v>2371</v>
      </c>
      <c r="AZ207" s="78" t="s">
        <v>2371</v>
      </c>
      <c r="BA207" s="78" t="s">
        <v>2372</v>
      </c>
      <c r="BB207" s="78"/>
      <c r="BC207" s="79">
        <v>280000000</v>
      </c>
      <c r="BD207" s="79">
        <v>294999000</v>
      </c>
      <c r="BE207" s="80">
        <v>327301000</v>
      </c>
      <c r="BF207" s="80">
        <v>280000000</v>
      </c>
      <c r="BG207" s="80">
        <v>0</v>
      </c>
      <c r="BH207" s="80">
        <v>218345000</v>
      </c>
      <c r="BI207" s="80">
        <v>327301000</v>
      </c>
      <c r="BJ207" s="80"/>
      <c r="BK207" s="80">
        <v>0</v>
      </c>
      <c r="BL207" s="80">
        <v>545646000</v>
      </c>
      <c r="BM207" s="74">
        <v>0</v>
      </c>
      <c r="BN207" s="80">
        <v>0</v>
      </c>
      <c r="BO207" s="80">
        <v>0</v>
      </c>
      <c r="BP207" s="133"/>
      <c r="BQ207" s="25">
        <v>0</v>
      </c>
      <c r="BR207" s="82" t="s">
        <v>3485</v>
      </c>
      <c r="BS207" s="82" t="s">
        <v>3490</v>
      </c>
      <c r="BT207" s="134" t="s">
        <v>54</v>
      </c>
      <c r="BU207" s="26"/>
    </row>
    <row r="208" spans="1:73" ht="55" customHeight="1">
      <c r="A208" s="15">
        <v>207</v>
      </c>
      <c r="B208" s="16">
        <v>4</v>
      </c>
      <c r="C208" s="17" t="s">
        <v>784</v>
      </c>
      <c r="D208" s="16">
        <v>1</v>
      </c>
      <c r="E208" s="18" t="s">
        <v>2356</v>
      </c>
      <c r="F208" s="16">
        <v>6</v>
      </c>
      <c r="G208" s="18" t="s">
        <v>2388</v>
      </c>
      <c r="H208" s="19">
        <v>207</v>
      </c>
      <c r="I208" s="18" t="s">
        <v>3492</v>
      </c>
      <c r="J208" s="15">
        <v>1843</v>
      </c>
      <c r="K208" s="18" t="s">
        <v>3484</v>
      </c>
      <c r="L208" s="20" t="s">
        <v>2980</v>
      </c>
      <c r="M208" s="17" t="s">
        <v>229</v>
      </c>
      <c r="N208" s="15">
        <v>18435</v>
      </c>
      <c r="O208" s="17" t="s">
        <v>2481</v>
      </c>
      <c r="P208" s="73">
        <v>2400</v>
      </c>
      <c r="Q208" s="18" t="s">
        <v>2379</v>
      </c>
      <c r="R208" s="18" t="s">
        <v>3493</v>
      </c>
      <c r="S208" s="18" t="s">
        <v>3492</v>
      </c>
      <c r="T208" s="18" t="s">
        <v>2431</v>
      </c>
      <c r="U208" s="16">
        <v>11</v>
      </c>
      <c r="V208" s="20" t="s">
        <v>2432</v>
      </c>
      <c r="W208" s="20" t="s">
        <v>2982</v>
      </c>
      <c r="X208" s="16">
        <v>91</v>
      </c>
      <c r="Y208" s="20" t="s">
        <v>278</v>
      </c>
      <c r="Z208" s="20">
        <v>16</v>
      </c>
      <c r="AA208" s="20" t="s">
        <v>2434</v>
      </c>
      <c r="AB208" s="20">
        <v>36</v>
      </c>
      <c r="AC208" s="18" t="s">
        <v>2983</v>
      </c>
      <c r="AD208" s="79">
        <v>656000000</v>
      </c>
      <c r="AE208" s="79">
        <v>671000000</v>
      </c>
      <c r="AF208" s="79">
        <v>692000000</v>
      </c>
      <c r="AG208" s="79">
        <v>710000000</v>
      </c>
      <c r="AH208" s="79">
        <v>2729000000</v>
      </c>
      <c r="AI208" s="63">
        <v>1</v>
      </c>
      <c r="AJ208" s="64">
        <v>1200</v>
      </c>
      <c r="AK208" s="130">
        <v>0.5</v>
      </c>
      <c r="AL208" s="64">
        <v>1200</v>
      </c>
      <c r="AM208" s="130">
        <v>0.5</v>
      </c>
      <c r="AN208" s="131" t="s">
        <v>2384</v>
      </c>
      <c r="AO208" s="131" t="s">
        <v>2384</v>
      </c>
      <c r="AP208" s="132" t="s">
        <v>2370</v>
      </c>
      <c r="AQ208" s="77">
        <v>600</v>
      </c>
      <c r="AR208" s="77">
        <v>600</v>
      </c>
      <c r="AS208" s="77">
        <v>0</v>
      </c>
      <c r="AT208" s="77">
        <v>0</v>
      </c>
      <c r="AU208" s="77">
        <v>600</v>
      </c>
      <c r="AV208" s="77">
        <v>600</v>
      </c>
      <c r="AW208" s="77">
        <v>0</v>
      </c>
      <c r="AX208" s="76">
        <v>0</v>
      </c>
      <c r="AY208" s="78" t="s">
        <v>2371</v>
      </c>
      <c r="AZ208" s="78" t="s">
        <v>2371</v>
      </c>
      <c r="BA208" s="78" t="s">
        <v>2825</v>
      </c>
      <c r="BB208" s="78"/>
      <c r="BC208" s="79">
        <v>680000000</v>
      </c>
      <c r="BD208" s="79">
        <v>660475000</v>
      </c>
      <c r="BE208" s="80">
        <v>754216000</v>
      </c>
      <c r="BF208" s="80">
        <v>680000000</v>
      </c>
      <c r="BG208" s="80">
        <v>0</v>
      </c>
      <c r="BH208" s="80">
        <v>630102499</v>
      </c>
      <c r="BI208" s="80">
        <v>790924000</v>
      </c>
      <c r="BJ208" s="80">
        <v>302550000</v>
      </c>
      <c r="BK208" s="80">
        <v>0</v>
      </c>
      <c r="BL208" s="80">
        <v>1723576499</v>
      </c>
      <c r="BM208" s="74">
        <v>135090000</v>
      </c>
      <c r="BN208" s="80">
        <v>221863334</v>
      </c>
      <c r="BO208" s="80">
        <v>194249733</v>
      </c>
      <c r="BP208" s="133">
        <v>135090000</v>
      </c>
      <c r="BQ208" s="25">
        <v>0</v>
      </c>
      <c r="BR208" s="82" t="s">
        <v>3494</v>
      </c>
      <c r="BS208" s="82" t="s">
        <v>3495</v>
      </c>
      <c r="BT208" s="134" t="s">
        <v>3496</v>
      </c>
      <c r="BU208" s="26"/>
    </row>
    <row r="209" spans="1:73" ht="55" customHeight="1">
      <c r="A209" s="15">
        <v>208</v>
      </c>
      <c r="B209" s="16">
        <v>4</v>
      </c>
      <c r="C209" s="17" t="s">
        <v>784</v>
      </c>
      <c r="D209" s="16">
        <v>1</v>
      </c>
      <c r="E209" s="18" t="s">
        <v>2356</v>
      </c>
      <c r="F209" s="20">
        <v>6</v>
      </c>
      <c r="G209" s="18" t="s">
        <v>2388</v>
      </c>
      <c r="H209" s="19">
        <v>208</v>
      </c>
      <c r="I209" s="18" t="s">
        <v>3497</v>
      </c>
      <c r="J209" s="15">
        <v>1865</v>
      </c>
      <c r="K209" s="18" t="s">
        <v>3498</v>
      </c>
      <c r="L209" s="20" t="s">
        <v>2412</v>
      </c>
      <c r="M209" s="17" t="s">
        <v>229</v>
      </c>
      <c r="N209" s="15">
        <v>18651</v>
      </c>
      <c r="O209" s="17" t="s">
        <v>2413</v>
      </c>
      <c r="P209" s="73">
        <v>600</v>
      </c>
      <c r="Q209" s="18" t="s">
        <v>2393</v>
      </c>
      <c r="R209" s="18" t="s">
        <v>2922</v>
      </c>
      <c r="S209" s="18" t="s">
        <v>3497</v>
      </c>
      <c r="T209" s="18" t="s">
        <v>225</v>
      </c>
      <c r="U209" s="16">
        <v>5</v>
      </c>
      <c r="V209" s="20" t="s">
        <v>2395</v>
      </c>
      <c r="W209" s="20" t="s">
        <v>2415</v>
      </c>
      <c r="X209" s="16">
        <v>89</v>
      </c>
      <c r="Y209" s="20" t="s">
        <v>388</v>
      </c>
      <c r="Z209" s="20">
        <v>14</v>
      </c>
      <c r="AA209" s="20" t="s">
        <v>2397</v>
      </c>
      <c r="AB209" s="20">
        <v>21</v>
      </c>
      <c r="AC209" s="27" t="s">
        <v>2416</v>
      </c>
      <c r="AD209" s="79">
        <v>1537000000</v>
      </c>
      <c r="AE209" s="79">
        <v>1537000000</v>
      </c>
      <c r="AF209" s="79">
        <v>1537000000</v>
      </c>
      <c r="AG209" s="79">
        <v>1537000000</v>
      </c>
      <c r="AH209" s="79">
        <v>6148000000</v>
      </c>
      <c r="AI209" s="63">
        <v>1</v>
      </c>
      <c r="AJ209" s="64">
        <v>552</v>
      </c>
      <c r="AK209" s="130">
        <v>0.92</v>
      </c>
      <c r="AL209" s="64">
        <v>150</v>
      </c>
      <c r="AM209" s="130">
        <v>0.25</v>
      </c>
      <c r="AN209" s="131" t="s">
        <v>2369</v>
      </c>
      <c r="AO209" s="131" t="s">
        <v>2449</v>
      </c>
      <c r="AP209" s="132" t="s">
        <v>2370</v>
      </c>
      <c r="AQ209" s="77">
        <v>150</v>
      </c>
      <c r="AR209" s="77">
        <v>200</v>
      </c>
      <c r="AS209" s="77">
        <v>202</v>
      </c>
      <c r="AT209" s="77">
        <v>0</v>
      </c>
      <c r="AU209" s="77">
        <v>150</v>
      </c>
      <c r="AV209" s="77">
        <v>0</v>
      </c>
      <c r="AW209" s="77">
        <v>0</v>
      </c>
      <c r="AX209" s="76">
        <v>0</v>
      </c>
      <c r="AY209" s="78" t="s">
        <v>2371</v>
      </c>
      <c r="AZ209" s="78" t="s">
        <v>2372</v>
      </c>
      <c r="BA209" s="78" t="s">
        <v>2372</v>
      </c>
      <c r="BB209" s="78"/>
      <c r="BC209" s="79">
        <v>1650000000</v>
      </c>
      <c r="BD209" s="79">
        <v>1360523000</v>
      </c>
      <c r="BE209" s="80">
        <v>1615161000</v>
      </c>
      <c r="BF209" s="80">
        <v>1650000000</v>
      </c>
      <c r="BG209" s="80">
        <v>0</v>
      </c>
      <c r="BH209" s="80">
        <v>1360523000</v>
      </c>
      <c r="BI209" s="80">
        <v>1515173164</v>
      </c>
      <c r="BJ209" s="80">
        <v>1175285630</v>
      </c>
      <c r="BK209" s="80">
        <v>0</v>
      </c>
      <c r="BL209" s="80">
        <v>4050981794</v>
      </c>
      <c r="BM209" s="74">
        <v>42690804</v>
      </c>
      <c r="BN209" s="80">
        <v>1350377000</v>
      </c>
      <c r="BO209" s="80">
        <v>0</v>
      </c>
      <c r="BP209" s="133">
        <v>42690804</v>
      </c>
      <c r="BQ209" s="25">
        <v>0</v>
      </c>
      <c r="BR209" s="82" t="s">
        <v>3499</v>
      </c>
      <c r="BS209" s="82" t="s">
        <v>3500</v>
      </c>
      <c r="BT209" s="134" t="s">
        <v>3501</v>
      </c>
      <c r="BU209" s="26"/>
    </row>
    <row r="210" spans="1:73" ht="55" customHeight="1">
      <c r="A210" s="15">
        <v>209</v>
      </c>
      <c r="B210" s="16">
        <v>4</v>
      </c>
      <c r="C210" s="17" t="s">
        <v>784</v>
      </c>
      <c r="D210" s="16">
        <v>1</v>
      </c>
      <c r="E210" s="18" t="s">
        <v>2356</v>
      </c>
      <c r="F210" s="16">
        <v>6</v>
      </c>
      <c r="G210" s="18" t="s">
        <v>2388</v>
      </c>
      <c r="H210" s="19">
        <v>209</v>
      </c>
      <c r="I210" s="18" t="s">
        <v>3502</v>
      </c>
      <c r="J210" s="15">
        <v>1865</v>
      </c>
      <c r="K210" s="18" t="s">
        <v>3498</v>
      </c>
      <c r="L210" s="20" t="s">
        <v>2421</v>
      </c>
      <c r="M210" s="17" t="s">
        <v>229</v>
      </c>
      <c r="N210" s="15">
        <v>18652</v>
      </c>
      <c r="O210" s="17" t="s">
        <v>2392</v>
      </c>
      <c r="P210" s="73">
        <v>400</v>
      </c>
      <c r="Q210" s="18" t="s">
        <v>2393</v>
      </c>
      <c r="R210" s="18" t="s">
        <v>2927</v>
      </c>
      <c r="S210" s="18" t="s">
        <v>3502</v>
      </c>
      <c r="T210" s="18" t="s">
        <v>225</v>
      </c>
      <c r="U210" s="16">
        <v>5</v>
      </c>
      <c r="V210" s="20" t="s">
        <v>2395</v>
      </c>
      <c r="W210" s="20" t="s">
        <v>2423</v>
      </c>
      <c r="X210" s="16">
        <v>89</v>
      </c>
      <c r="Y210" s="20" t="s">
        <v>388</v>
      </c>
      <c r="Z210" s="20">
        <v>14</v>
      </c>
      <c r="AA210" s="20" t="s">
        <v>2397</v>
      </c>
      <c r="AB210" s="20">
        <v>22</v>
      </c>
      <c r="AC210" s="18" t="s">
        <v>2424</v>
      </c>
      <c r="AD210" s="79">
        <v>788000000</v>
      </c>
      <c r="AE210" s="79">
        <v>788000000</v>
      </c>
      <c r="AF210" s="79">
        <v>791000000</v>
      </c>
      <c r="AG210" s="79">
        <v>788000000</v>
      </c>
      <c r="AH210" s="79">
        <v>3155000000</v>
      </c>
      <c r="AI210" s="63">
        <v>1</v>
      </c>
      <c r="AJ210" s="64">
        <v>333</v>
      </c>
      <c r="AK210" s="130">
        <v>0.83250000000000002</v>
      </c>
      <c r="AL210" s="64">
        <v>200</v>
      </c>
      <c r="AM210" s="130">
        <v>0.5</v>
      </c>
      <c r="AN210" s="131" t="s">
        <v>2368</v>
      </c>
      <c r="AO210" s="131" t="s">
        <v>2384</v>
      </c>
      <c r="AP210" s="132" t="s">
        <v>2370</v>
      </c>
      <c r="AQ210" s="77">
        <v>100</v>
      </c>
      <c r="AR210" s="77">
        <v>100</v>
      </c>
      <c r="AS210" s="77">
        <v>133</v>
      </c>
      <c r="AT210" s="77">
        <v>0</v>
      </c>
      <c r="AU210" s="77">
        <v>100</v>
      </c>
      <c r="AV210" s="77">
        <v>100</v>
      </c>
      <c r="AW210" s="77">
        <v>0</v>
      </c>
      <c r="AX210" s="76">
        <v>0</v>
      </c>
      <c r="AY210" s="78" t="s">
        <v>2371</v>
      </c>
      <c r="AZ210" s="78" t="s">
        <v>2371</v>
      </c>
      <c r="BA210" s="78" t="s">
        <v>2372</v>
      </c>
      <c r="BB210" s="78"/>
      <c r="BC210" s="79">
        <v>883427000</v>
      </c>
      <c r="BD210" s="79">
        <v>793375000</v>
      </c>
      <c r="BE210" s="80">
        <v>818253000</v>
      </c>
      <c r="BF210" s="80">
        <v>883427000</v>
      </c>
      <c r="BG210" s="80">
        <v>0</v>
      </c>
      <c r="BH210" s="80">
        <v>703116500</v>
      </c>
      <c r="BI210" s="80">
        <v>21504000</v>
      </c>
      <c r="BJ210" s="80">
        <v>878730000</v>
      </c>
      <c r="BK210" s="80">
        <v>0</v>
      </c>
      <c r="BL210" s="80">
        <v>1603350500</v>
      </c>
      <c r="BM210" s="74">
        <v>95900000</v>
      </c>
      <c r="BN210" s="80">
        <v>569838200</v>
      </c>
      <c r="BO210" s="80">
        <v>4940000</v>
      </c>
      <c r="BP210" s="133">
        <v>95900000</v>
      </c>
      <c r="BQ210" s="25">
        <v>0</v>
      </c>
      <c r="BR210" s="82" t="s">
        <v>3503</v>
      </c>
      <c r="BS210" s="82" t="s">
        <v>3504</v>
      </c>
      <c r="BT210" s="134" t="s">
        <v>3505</v>
      </c>
      <c r="BU210" s="26"/>
    </row>
    <row r="211" spans="1:73" ht="55" customHeight="1">
      <c r="A211" s="15">
        <v>210</v>
      </c>
      <c r="B211" s="16">
        <v>4</v>
      </c>
      <c r="C211" s="17" t="s">
        <v>784</v>
      </c>
      <c r="D211" s="16">
        <v>1</v>
      </c>
      <c r="E211" s="18" t="s">
        <v>2356</v>
      </c>
      <c r="F211" s="16">
        <v>6</v>
      </c>
      <c r="G211" s="18" t="s">
        <v>2388</v>
      </c>
      <c r="H211" s="19">
        <v>210</v>
      </c>
      <c r="I211" s="18" t="s">
        <v>3506</v>
      </c>
      <c r="J211" s="15">
        <v>1865</v>
      </c>
      <c r="K211" s="18" t="s">
        <v>3498</v>
      </c>
      <c r="L211" s="20" t="s">
        <v>2391</v>
      </c>
      <c r="M211" s="17" t="s">
        <v>229</v>
      </c>
      <c r="N211" s="15">
        <v>18653</v>
      </c>
      <c r="O211" s="17" t="s">
        <v>2392</v>
      </c>
      <c r="P211" s="73">
        <v>800</v>
      </c>
      <c r="Q211" s="18" t="s">
        <v>2393</v>
      </c>
      <c r="R211" s="18" t="s">
        <v>3243</v>
      </c>
      <c r="S211" s="18" t="s">
        <v>3506</v>
      </c>
      <c r="T211" s="18" t="s">
        <v>225</v>
      </c>
      <c r="U211" s="16">
        <v>5</v>
      </c>
      <c r="V211" s="20" t="s">
        <v>2395</v>
      </c>
      <c r="W211" s="20" t="s">
        <v>2396</v>
      </c>
      <c r="X211" s="16">
        <v>89</v>
      </c>
      <c r="Y211" s="20" t="s">
        <v>388</v>
      </c>
      <c r="Z211" s="20">
        <v>14</v>
      </c>
      <c r="AA211" s="20" t="s">
        <v>2397</v>
      </c>
      <c r="AB211" s="20">
        <v>23</v>
      </c>
      <c r="AC211" s="18" t="s">
        <v>2398</v>
      </c>
      <c r="AD211" s="79">
        <v>1490000000</v>
      </c>
      <c r="AE211" s="79">
        <v>1490000000</v>
      </c>
      <c r="AF211" s="79">
        <v>1490000000</v>
      </c>
      <c r="AG211" s="79">
        <v>1491000000</v>
      </c>
      <c r="AH211" s="79">
        <v>5961000000</v>
      </c>
      <c r="AI211" s="63">
        <v>1</v>
      </c>
      <c r="AJ211" s="64">
        <v>607</v>
      </c>
      <c r="AK211" s="130">
        <v>0.75875000000000004</v>
      </c>
      <c r="AL211" s="64">
        <v>400</v>
      </c>
      <c r="AM211" s="130">
        <v>0.5</v>
      </c>
      <c r="AN211" s="131" t="s">
        <v>2368</v>
      </c>
      <c r="AO211" s="131" t="s">
        <v>2384</v>
      </c>
      <c r="AP211" s="132" t="s">
        <v>2370</v>
      </c>
      <c r="AQ211" s="77">
        <v>200</v>
      </c>
      <c r="AR211" s="77">
        <v>200</v>
      </c>
      <c r="AS211" s="77">
        <v>207</v>
      </c>
      <c r="AT211" s="77">
        <v>0</v>
      </c>
      <c r="AU211" s="77">
        <v>200</v>
      </c>
      <c r="AV211" s="77">
        <v>200</v>
      </c>
      <c r="AW211" s="77">
        <v>0</v>
      </c>
      <c r="AX211" s="76">
        <v>0</v>
      </c>
      <c r="AY211" s="78" t="s">
        <v>2371</v>
      </c>
      <c r="AZ211" s="78" t="s">
        <v>2371</v>
      </c>
      <c r="BA211" s="78" t="s">
        <v>2372</v>
      </c>
      <c r="BB211" s="78"/>
      <c r="BC211" s="79">
        <v>1244158000</v>
      </c>
      <c r="BD211" s="79">
        <v>1500163000</v>
      </c>
      <c r="BE211" s="80">
        <v>1565354000</v>
      </c>
      <c r="BF211" s="80">
        <v>1244158000</v>
      </c>
      <c r="BG211" s="80">
        <v>0</v>
      </c>
      <c r="BH211" s="80">
        <v>1473202830</v>
      </c>
      <c r="BI211" s="80">
        <v>2979208971</v>
      </c>
      <c r="BJ211" s="80">
        <v>1205570000</v>
      </c>
      <c r="BK211" s="80">
        <v>0</v>
      </c>
      <c r="BL211" s="80">
        <v>5657981801</v>
      </c>
      <c r="BM211" s="74">
        <v>229190000</v>
      </c>
      <c r="BN211" s="80">
        <v>1219326567</v>
      </c>
      <c r="BO211" s="80">
        <v>1207362265</v>
      </c>
      <c r="BP211" s="133">
        <v>229190000</v>
      </c>
      <c r="BQ211" s="25">
        <v>0</v>
      </c>
      <c r="BR211" s="82" t="s">
        <v>3503</v>
      </c>
      <c r="BS211" s="82" t="s">
        <v>3507</v>
      </c>
      <c r="BT211" s="134" t="s">
        <v>3505</v>
      </c>
      <c r="BU211" s="26"/>
    </row>
    <row r="212" spans="1:73" ht="55" customHeight="1">
      <c r="A212" s="15">
        <v>211</v>
      </c>
      <c r="B212" s="16">
        <v>4</v>
      </c>
      <c r="C212" s="17" t="s">
        <v>784</v>
      </c>
      <c r="D212" s="16">
        <v>1</v>
      </c>
      <c r="E212" s="18" t="s">
        <v>2356</v>
      </c>
      <c r="F212" s="16">
        <v>6</v>
      </c>
      <c r="G212" s="18" t="s">
        <v>2388</v>
      </c>
      <c r="H212" s="19">
        <v>211</v>
      </c>
      <c r="I212" s="18" t="s">
        <v>3508</v>
      </c>
      <c r="J212" s="15">
        <v>1865</v>
      </c>
      <c r="K212" s="18" t="s">
        <v>3498</v>
      </c>
      <c r="L212" s="20" t="s">
        <v>2403</v>
      </c>
      <c r="M212" s="17" t="s">
        <v>229</v>
      </c>
      <c r="N212" s="15">
        <v>18654</v>
      </c>
      <c r="O212" s="17" t="s">
        <v>2404</v>
      </c>
      <c r="P212" s="73">
        <v>500</v>
      </c>
      <c r="Q212" s="18" t="s">
        <v>2393</v>
      </c>
      <c r="R212" s="18" t="s">
        <v>3248</v>
      </c>
      <c r="S212" s="18" t="s">
        <v>3508</v>
      </c>
      <c r="T212" s="18" t="s">
        <v>225</v>
      </c>
      <c r="U212" s="16">
        <v>5</v>
      </c>
      <c r="V212" s="20" t="s">
        <v>2395</v>
      </c>
      <c r="W212" s="20" t="s">
        <v>2406</v>
      </c>
      <c r="X212" s="16">
        <v>89</v>
      </c>
      <c r="Y212" s="20" t="s">
        <v>388</v>
      </c>
      <c r="Z212" s="20">
        <v>14</v>
      </c>
      <c r="AA212" s="20" t="s">
        <v>2397</v>
      </c>
      <c r="AB212" s="20">
        <v>24</v>
      </c>
      <c r="AC212" s="18" t="s">
        <v>2407</v>
      </c>
      <c r="AD212" s="79">
        <v>997000000</v>
      </c>
      <c r="AE212" s="79">
        <v>998000000</v>
      </c>
      <c r="AF212" s="79">
        <v>998000000</v>
      </c>
      <c r="AG212" s="79">
        <v>997000000</v>
      </c>
      <c r="AH212" s="79">
        <v>3990000000</v>
      </c>
      <c r="AI212" s="63">
        <v>1</v>
      </c>
      <c r="AJ212" s="64">
        <v>457</v>
      </c>
      <c r="AK212" s="130">
        <v>0.91400000000000003</v>
      </c>
      <c r="AL212" s="64">
        <v>231</v>
      </c>
      <c r="AM212" s="130">
        <v>0.46200000000000002</v>
      </c>
      <c r="AN212" s="131" t="s">
        <v>2369</v>
      </c>
      <c r="AO212" s="131" t="s">
        <v>2384</v>
      </c>
      <c r="AP212" s="132" t="s">
        <v>2370</v>
      </c>
      <c r="AQ212" s="77">
        <v>125</v>
      </c>
      <c r="AR212" s="77">
        <v>132</v>
      </c>
      <c r="AS212" s="77">
        <v>200</v>
      </c>
      <c r="AT212" s="77">
        <v>0</v>
      </c>
      <c r="AU212" s="77">
        <v>93</v>
      </c>
      <c r="AV212" s="77">
        <v>138</v>
      </c>
      <c r="AW212" s="77">
        <v>0</v>
      </c>
      <c r="AX212" s="76">
        <v>0</v>
      </c>
      <c r="AY212" s="78" t="s">
        <v>2371</v>
      </c>
      <c r="AZ212" s="78" t="s">
        <v>2371</v>
      </c>
      <c r="BA212" s="78" t="s">
        <v>2372</v>
      </c>
      <c r="BB212" s="78"/>
      <c r="BC212" s="79">
        <v>1859579000</v>
      </c>
      <c r="BD212" s="79">
        <v>1003801000</v>
      </c>
      <c r="BE212" s="80">
        <v>1067287000</v>
      </c>
      <c r="BF212" s="80">
        <v>1859579000</v>
      </c>
      <c r="BG212" s="80">
        <v>0</v>
      </c>
      <c r="BH212" s="80">
        <v>987921000</v>
      </c>
      <c r="BI212" s="80">
        <v>83200000</v>
      </c>
      <c r="BJ212" s="80">
        <v>1459000000</v>
      </c>
      <c r="BK212" s="80">
        <v>0</v>
      </c>
      <c r="BL212" s="80">
        <v>2530121000</v>
      </c>
      <c r="BM212" s="74">
        <v>103066667</v>
      </c>
      <c r="BN212" s="80">
        <v>796320800</v>
      </c>
      <c r="BO212" s="80">
        <v>83200000</v>
      </c>
      <c r="BP212" s="133">
        <v>103066667</v>
      </c>
      <c r="BQ212" s="25">
        <v>0</v>
      </c>
      <c r="BR212" s="82" t="s">
        <v>3503</v>
      </c>
      <c r="BS212" s="82" t="s">
        <v>3509</v>
      </c>
      <c r="BT212" s="134" t="s">
        <v>3505</v>
      </c>
      <c r="BU212" s="26"/>
    </row>
    <row r="213" spans="1:73" ht="55" customHeight="1">
      <c r="A213" s="15">
        <v>212</v>
      </c>
      <c r="B213" s="16">
        <v>4</v>
      </c>
      <c r="C213" s="17" t="s">
        <v>784</v>
      </c>
      <c r="D213" s="16">
        <v>1</v>
      </c>
      <c r="E213" s="18" t="s">
        <v>2356</v>
      </c>
      <c r="F213" s="16">
        <v>8</v>
      </c>
      <c r="G213" s="18" t="s">
        <v>2985</v>
      </c>
      <c r="H213" s="19">
        <v>212</v>
      </c>
      <c r="I213" s="18" t="s">
        <v>3510</v>
      </c>
      <c r="J213" s="15">
        <v>1861</v>
      </c>
      <c r="K213" s="18" t="s">
        <v>3511</v>
      </c>
      <c r="L213" s="20" t="s">
        <v>24</v>
      </c>
      <c r="M213" s="17" t="s">
        <v>229</v>
      </c>
      <c r="N213" s="15">
        <v>18611</v>
      </c>
      <c r="O213" s="17" t="s">
        <v>2481</v>
      </c>
      <c r="P213" s="73">
        <v>1600</v>
      </c>
      <c r="Q213" s="18" t="s">
        <v>2379</v>
      </c>
      <c r="R213" s="18" t="s">
        <v>2988</v>
      </c>
      <c r="S213" s="18" t="s">
        <v>3510</v>
      </c>
      <c r="T213" s="18" t="s">
        <v>2431</v>
      </c>
      <c r="U213" s="16">
        <v>11</v>
      </c>
      <c r="V213" s="20" t="s">
        <v>2432</v>
      </c>
      <c r="W213" s="20" t="s">
        <v>2989</v>
      </c>
      <c r="X213" s="16">
        <v>91</v>
      </c>
      <c r="Y213" s="20" t="s">
        <v>278</v>
      </c>
      <c r="Z213" s="20">
        <v>16</v>
      </c>
      <c r="AA213" s="20" t="s">
        <v>2434</v>
      </c>
      <c r="AB213" s="20">
        <v>37</v>
      </c>
      <c r="AC213" s="18" t="s">
        <v>2990</v>
      </c>
      <c r="AD213" s="79">
        <v>400000000</v>
      </c>
      <c r="AE213" s="79">
        <v>411000000</v>
      </c>
      <c r="AF213" s="79">
        <v>424000000</v>
      </c>
      <c r="AG213" s="79">
        <v>438000000</v>
      </c>
      <c r="AH213" s="79">
        <v>1673000000</v>
      </c>
      <c r="AI213" s="63">
        <v>1</v>
      </c>
      <c r="AJ213" s="64">
        <v>800</v>
      </c>
      <c r="AK213" s="130">
        <v>0.5</v>
      </c>
      <c r="AL213" s="64">
        <v>910</v>
      </c>
      <c r="AM213" s="130">
        <v>0.56874999999999998</v>
      </c>
      <c r="AN213" s="131" t="s">
        <v>2384</v>
      </c>
      <c r="AO213" s="131" t="s">
        <v>2384</v>
      </c>
      <c r="AP213" s="132" t="s">
        <v>2370</v>
      </c>
      <c r="AQ213" s="77">
        <v>400</v>
      </c>
      <c r="AR213" s="77">
        <v>400</v>
      </c>
      <c r="AS213" s="77">
        <v>0</v>
      </c>
      <c r="AT213" s="77">
        <v>0</v>
      </c>
      <c r="AU213" s="77">
        <v>400</v>
      </c>
      <c r="AV213" s="77">
        <v>510</v>
      </c>
      <c r="AW213" s="77">
        <v>0</v>
      </c>
      <c r="AX213" s="76">
        <v>0</v>
      </c>
      <c r="AY213" s="78" t="s">
        <v>2371</v>
      </c>
      <c r="AZ213" s="78" t="s">
        <v>2371</v>
      </c>
      <c r="BA213" s="78" t="s">
        <v>2372</v>
      </c>
      <c r="BB213" s="78"/>
      <c r="BC213" s="79">
        <v>400000000</v>
      </c>
      <c r="BD213" s="79">
        <v>402728000</v>
      </c>
      <c r="BE213" s="80">
        <v>462491000</v>
      </c>
      <c r="BF213" s="80">
        <v>400000000</v>
      </c>
      <c r="BG213" s="80">
        <v>0</v>
      </c>
      <c r="BH213" s="80">
        <v>402728000</v>
      </c>
      <c r="BI213" s="80">
        <v>462444200</v>
      </c>
      <c r="BJ213" s="80"/>
      <c r="BK213" s="80">
        <v>0</v>
      </c>
      <c r="BL213" s="80">
        <v>865172200</v>
      </c>
      <c r="BM213" s="74">
        <v>0</v>
      </c>
      <c r="BN213" s="80">
        <v>0</v>
      </c>
      <c r="BO213" s="80">
        <v>0</v>
      </c>
      <c r="BP213" s="133"/>
      <c r="BQ213" s="25">
        <v>0</v>
      </c>
      <c r="BR213" s="82" t="s">
        <v>3512</v>
      </c>
      <c r="BS213" s="82" t="s">
        <v>3490</v>
      </c>
      <c r="BT213" s="134" t="s">
        <v>54</v>
      </c>
      <c r="BU213" s="26"/>
    </row>
    <row r="214" spans="1:73" ht="55" customHeight="1">
      <c r="A214" s="15">
        <v>213</v>
      </c>
      <c r="B214" s="16">
        <v>4</v>
      </c>
      <c r="C214" s="17" t="s">
        <v>784</v>
      </c>
      <c r="D214" s="16">
        <v>1</v>
      </c>
      <c r="E214" s="18" t="s">
        <v>2356</v>
      </c>
      <c r="F214" s="16">
        <v>12</v>
      </c>
      <c r="G214" s="18" t="s">
        <v>2489</v>
      </c>
      <c r="H214" s="19">
        <v>213</v>
      </c>
      <c r="I214" s="18" t="s">
        <v>3513</v>
      </c>
      <c r="J214" s="15">
        <v>1724</v>
      </c>
      <c r="K214" s="18" t="s">
        <v>3514</v>
      </c>
      <c r="L214" s="20" t="s">
        <v>2492</v>
      </c>
      <c r="M214" s="17" t="s">
        <v>229</v>
      </c>
      <c r="N214" s="15">
        <v>17241</v>
      </c>
      <c r="O214" s="18" t="s">
        <v>2493</v>
      </c>
      <c r="P214" s="73">
        <v>34</v>
      </c>
      <c r="Q214" s="18" t="s">
        <v>2494</v>
      </c>
      <c r="R214" s="18" t="s">
        <v>2495</v>
      </c>
      <c r="S214" s="18" t="s">
        <v>3513</v>
      </c>
      <c r="T214" s="18" t="s">
        <v>2363</v>
      </c>
      <c r="U214" s="16">
        <v>4</v>
      </c>
      <c r="V214" s="20" t="s">
        <v>2496</v>
      </c>
      <c r="W214" s="20" t="s">
        <v>2497</v>
      </c>
      <c r="X214" s="16">
        <v>90</v>
      </c>
      <c r="Y214" s="20" t="s">
        <v>374</v>
      </c>
      <c r="Z214" s="20">
        <v>2</v>
      </c>
      <c r="AA214" s="20" t="s">
        <v>2459</v>
      </c>
      <c r="AB214" s="20">
        <v>3</v>
      </c>
      <c r="AC214" s="18" t="s">
        <v>2220</v>
      </c>
      <c r="AD214" s="79">
        <v>1500000000</v>
      </c>
      <c r="AE214" s="79">
        <v>1500000000</v>
      </c>
      <c r="AF214" s="79">
        <v>1500000000</v>
      </c>
      <c r="AG214" s="79">
        <v>1500000000</v>
      </c>
      <c r="AH214" s="79">
        <v>6000000000</v>
      </c>
      <c r="AI214" s="63">
        <v>1</v>
      </c>
      <c r="AJ214" s="64">
        <v>13</v>
      </c>
      <c r="AK214" s="130">
        <v>0.38235294117647056</v>
      </c>
      <c r="AL214" s="64">
        <v>13</v>
      </c>
      <c r="AM214" s="130">
        <v>0.38235294117647056</v>
      </c>
      <c r="AN214" s="131" t="s">
        <v>2449</v>
      </c>
      <c r="AO214" s="131" t="s">
        <v>2449</v>
      </c>
      <c r="AP214" s="132" t="s">
        <v>2370</v>
      </c>
      <c r="AQ214" s="77">
        <v>0</v>
      </c>
      <c r="AR214" s="77">
        <v>13</v>
      </c>
      <c r="AS214" s="77">
        <v>0</v>
      </c>
      <c r="AT214" s="77">
        <v>0</v>
      </c>
      <c r="AU214" s="77">
        <v>0</v>
      </c>
      <c r="AV214" s="77">
        <v>13</v>
      </c>
      <c r="AW214" s="77">
        <v>0</v>
      </c>
      <c r="AX214" s="76">
        <v>0</v>
      </c>
      <c r="AY214" s="78" t="s">
        <v>2450</v>
      </c>
      <c r="AZ214" s="78" t="s">
        <v>2371</v>
      </c>
      <c r="BA214" s="78" t="s">
        <v>2372</v>
      </c>
      <c r="BB214" s="78"/>
      <c r="BC214" s="79">
        <v>1907262000</v>
      </c>
      <c r="BD214" s="79">
        <v>1510232000</v>
      </c>
      <c r="BE214" s="80">
        <v>1650737000</v>
      </c>
      <c r="BF214" s="80">
        <v>1907262000</v>
      </c>
      <c r="BG214" s="80">
        <v>0</v>
      </c>
      <c r="BH214" s="80"/>
      <c r="BI214" s="80">
        <v>1650737000</v>
      </c>
      <c r="BJ214" s="80"/>
      <c r="BK214" s="80">
        <v>0</v>
      </c>
      <c r="BL214" s="80">
        <v>1650737000</v>
      </c>
      <c r="BM214" s="74">
        <v>0</v>
      </c>
      <c r="BN214" s="80"/>
      <c r="BO214" s="80">
        <v>1650731023</v>
      </c>
      <c r="BP214" s="133"/>
      <c r="BQ214" s="25">
        <v>0</v>
      </c>
      <c r="BR214" s="82" t="s">
        <v>54</v>
      </c>
      <c r="BS214" s="82" t="s">
        <v>3515</v>
      </c>
      <c r="BT214" s="134" t="s">
        <v>54</v>
      </c>
      <c r="BU214" s="26"/>
    </row>
    <row r="215" spans="1:73" ht="55" customHeight="1">
      <c r="A215" s="15">
        <v>214</v>
      </c>
      <c r="B215" s="16">
        <v>4</v>
      </c>
      <c r="C215" s="17" t="s">
        <v>784</v>
      </c>
      <c r="D215" s="16">
        <v>1</v>
      </c>
      <c r="E215" s="18" t="s">
        <v>2356</v>
      </c>
      <c r="F215" s="16">
        <v>14</v>
      </c>
      <c r="G215" s="18" t="s">
        <v>2501</v>
      </c>
      <c r="H215" s="19">
        <v>214</v>
      </c>
      <c r="I215" s="18" t="s">
        <v>3516</v>
      </c>
      <c r="J215" s="15">
        <v>1790</v>
      </c>
      <c r="K215" s="18" t="s">
        <v>3517</v>
      </c>
      <c r="L215" s="20" t="s">
        <v>27</v>
      </c>
      <c r="M215" s="17" t="s">
        <v>229</v>
      </c>
      <c r="N215" s="15">
        <v>17901</v>
      </c>
      <c r="O215" s="17" t="s">
        <v>2442</v>
      </c>
      <c r="P215" s="73">
        <v>35</v>
      </c>
      <c r="Q215" s="18" t="s">
        <v>2466</v>
      </c>
      <c r="R215" s="18" t="s">
        <v>3282</v>
      </c>
      <c r="S215" s="18" t="s">
        <v>3516</v>
      </c>
      <c r="T215" s="18" t="s">
        <v>225</v>
      </c>
      <c r="U215" s="16">
        <v>6</v>
      </c>
      <c r="V215" s="20" t="s">
        <v>2445</v>
      </c>
      <c r="W215" s="20" t="s">
        <v>2505</v>
      </c>
      <c r="X215" s="16">
        <v>90</v>
      </c>
      <c r="Y215" s="20" t="s">
        <v>374</v>
      </c>
      <c r="Z215" s="20">
        <v>3</v>
      </c>
      <c r="AA215" s="20" t="s">
        <v>2506</v>
      </c>
      <c r="AB215" s="20">
        <v>4</v>
      </c>
      <c r="AC215" s="18" t="s">
        <v>2507</v>
      </c>
      <c r="AD215" s="79">
        <v>999000000</v>
      </c>
      <c r="AE215" s="79">
        <v>715000000</v>
      </c>
      <c r="AF215" s="79">
        <v>645000000</v>
      </c>
      <c r="AG215" s="79">
        <v>1120000000</v>
      </c>
      <c r="AH215" s="79">
        <v>3479000000</v>
      </c>
      <c r="AI215" s="63">
        <v>1</v>
      </c>
      <c r="AJ215" s="64">
        <v>13</v>
      </c>
      <c r="AK215" s="130">
        <v>0.37142857142857144</v>
      </c>
      <c r="AL215" s="64">
        <v>13</v>
      </c>
      <c r="AM215" s="130">
        <v>0.37142857142857144</v>
      </c>
      <c r="AN215" s="131" t="s">
        <v>2449</v>
      </c>
      <c r="AO215" s="131" t="s">
        <v>2449</v>
      </c>
      <c r="AP215" s="132" t="s">
        <v>2370</v>
      </c>
      <c r="AQ215" s="77">
        <v>0</v>
      </c>
      <c r="AR215" s="77">
        <v>13</v>
      </c>
      <c r="AS215" s="77">
        <v>0</v>
      </c>
      <c r="AT215" s="77">
        <v>0</v>
      </c>
      <c r="AU215" s="77">
        <v>0</v>
      </c>
      <c r="AV215" s="77">
        <v>13</v>
      </c>
      <c r="AW215" s="77">
        <v>0</v>
      </c>
      <c r="AX215" s="76">
        <v>0</v>
      </c>
      <c r="AY215" s="78" t="s">
        <v>2450</v>
      </c>
      <c r="AZ215" s="78" t="s">
        <v>2371</v>
      </c>
      <c r="BA215" s="78" t="s">
        <v>2372</v>
      </c>
      <c r="BB215" s="78"/>
      <c r="BC215" s="79">
        <v>1300000000</v>
      </c>
      <c r="BD215" s="79">
        <v>1005814000</v>
      </c>
      <c r="BE215" s="80">
        <v>804023000</v>
      </c>
      <c r="BF215" s="80">
        <v>1300000000</v>
      </c>
      <c r="BG215" s="80">
        <v>0</v>
      </c>
      <c r="BH215" s="80"/>
      <c r="BI215" s="80">
        <v>1168892086</v>
      </c>
      <c r="BJ215" s="80"/>
      <c r="BK215" s="80">
        <v>0</v>
      </c>
      <c r="BL215" s="80">
        <v>1168892086</v>
      </c>
      <c r="BM215" s="74">
        <v>0</v>
      </c>
      <c r="BN215" s="80"/>
      <c r="BO215" s="80">
        <v>804022990</v>
      </c>
      <c r="BP215" s="133"/>
      <c r="BQ215" s="25">
        <v>0</v>
      </c>
      <c r="BR215" s="82" t="s">
        <v>54</v>
      </c>
      <c r="BS215" s="82" t="s">
        <v>3518</v>
      </c>
      <c r="BT215" s="134" t="s">
        <v>54</v>
      </c>
      <c r="BU215" s="26"/>
    </row>
    <row r="216" spans="1:73" ht="55" customHeight="1">
      <c r="A216" s="15">
        <v>215</v>
      </c>
      <c r="B216" s="16">
        <v>4</v>
      </c>
      <c r="C216" s="17" t="s">
        <v>784</v>
      </c>
      <c r="D216" s="16">
        <v>1</v>
      </c>
      <c r="E216" s="18" t="s">
        <v>2356</v>
      </c>
      <c r="F216" s="20">
        <v>17</v>
      </c>
      <c r="G216" s="18" t="s">
        <v>2510</v>
      </c>
      <c r="H216" s="19">
        <v>215</v>
      </c>
      <c r="I216" s="18" t="s">
        <v>3519</v>
      </c>
      <c r="J216" s="15">
        <v>1792</v>
      </c>
      <c r="K216" s="18" t="s">
        <v>3520</v>
      </c>
      <c r="L216" s="20" t="s">
        <v>2522</v>
      </c>
      <c r="M216" s="17" t="s">
        <v>229</v>
      </c>
      <c r="N216" s="15">
        <v>17921</v>
      </c>
      <c r="O216" s="17" t="s">
        <v>2378</v>
      </c>
      <c r="P216" s="73">
        <v>530</v>
      </c>
      <c r="Q216" s="18" t="s">
        <v>2379</v>
      </c>
      <c r="R216" s="18" t="s">
        <v>2523</v>
      </c>
      <c r="S216" s="18" t="s">
        <v>3519</v>
      </c>
      <c r="T216" s="18" t="s">
        <v>2363</v>
      </c>
      <c r="U216" s="16">
        <v>4</v>
      </c>
      <c r="V216" s="20" t="s">
        <v>2496</v>
      </c>
      <c r="W216" s="20" t="s">
        <v>2515</v>
      </c>
      <c r="X216" s="16">
        <v>90</v>
      </c>
      <c r="Y216" s="20" t="s">
        <v>374</v>
      </c>
      <c r="Z216" s="20">
        <v>4</v>
      </c>
      <c r="AA216" s="20" t="s">
        <v>2516</v>
      </c>
      <c r="AB216" s="20">
        <v>5</v>
      </c>
      <c r="AC216" s="18" t="s">
        <v>2524</v>
      </c>
      <c r="AD216" s="79">
        <v>3625000000</v>
      </c>
      <c r="AE216" s="79">
        <v>3625000000</v>
      </c>
      <c r="AF216" s="79">
        <v>3625000000</v>
      </c>
      <c r="AG216" s="79">
        <v>3625000000</v>
      </c>
      <c r="AH216" s="79">
        <v>14500000000</v>
      </c>
      <c r="AI216" s="63">
        <v>1</v>
      </c>
      <c r="AJ216" s="64">
        <v>398</v>
      </c>
      <c r="AK216" s="130">
        <v>0.75094339622641515</v>
      </c>
      <c r="AL216" s="64">
        <v>325</v>
      </c>
      <c r="AM216" s="130">
        <v>0.6132075471698113</v>
      </c>
      <c r="AN216" s="131" t="s">
        <v>2368</v>
      </c>
      <c r="AO216" s="131" t="s">
        <v>2384</v>
      </c>
      <c r="AP216" s="132" t="s">
        <v>2370</v>
      </c>
      <c r="AQ216" s="77">
        <v>133</v>
      </c>
      <c r="AR216" s="77">
        <v>133</v>
      </c>
      <c r="AS216" s="77">
        <v>132</v>
      </c>
      <c r="AT216" s="77">
        <v>0</v>
      </c>
      <c r="AU216" s="77">
        <v>168</v>
      </c>
      <c r="AV216" s="77">
        <v>157</v>
      </c>
      <c r="AW216" s="77">
        <v>0</v>
      </c>
      <c r="AX216" s="76">
        <v>0</v>
      </c>
      <c r="AY216" s="78" t="s">
        <v>2371</v>
      </c>
      <c r="AZ216" s="78" t="s">
        <v>2371</v>
      </c>
      <c r="BA216" s="78" t="s">
        <v>2372</v>
      </c>
      <c r="BB216" s="78"/>
      <c r="BC216" s="79">
        <v>4469086000</v>
      </c>
      <c r="BD216" s="79">
        <v>3649727000</v>
      </c>
      <c r="BE216" s="80">
        <v>4062805000</v>
      </c>
      <c r="BF216" s="80">
        <v>4469086000</v>
      </c>
      <c r="BG216" s="80">
        <v>0</v>
      </c>
      <c r="BH216" s="80">
        <v>3633009832</v>
      </c>
      <c r="BI216" s="80">
        <v>107500000</v>
      </c>
      <c r="BJ216" s="80">
        <v>4357786000</v>
      </c>
      <c r="BK216" s="80">
        <v>0</v>
      </c>
      <c r="BL216" s="80">
        <v>8098295832</v>
      </c>
      <c r="BM216" s="74">
        <v>4286486000</v>
      </c>
      <c r="BN216" s="80">
        <v>3628067366</v>
      </c>
      <c r="BO216" s="80">
        <v>95166666</v>
      </c>
      <c r="BP216" s="133">
        <v>4286486000</v>
      </c>
      <c r="BQ216" s="25">
        <v>0</v>
      </c>
      <c r="BR216" s="82" t="s">
        <v>3521</v>
      </c>
      <c r="BS216" s="82" t="s">
        <v>3522</v>
      </c>
      <c r="BT216" s="134" t="s">
        <v>3523</v>
      </c>
      <c r="BU216" s="26"/>
    </row>
    <row r="217" spans="1:73" ht="55" customHeight="1">
      <c r="A217" s="15">
        <v>216</v>
      </c>
      <c r="B217" s="16">
        <v>4</v>
      </c>
      <c r="C217" s="17" t="s">
        <v>784</v>
      </c>
      <c r="D217" s="16">
        <v>1</v>
      </c>
      <c r="E217" s="18" t="s">
        <v>2356</v>
      </c>
      <c r="F217" s="20">
        <v>17</v>
      </c>
      <c r="G217" s="18" t="s">
        <v>2510</v>
      </c>
      <c r="H217" s="19">
        <v>216</v>
      </c>
      <c r="I217" s="18" t="s">
        <v>3524</v>
      </c>
      <c r="J217" s="15">
        <v>1792</v>
      </c>
      <c r="K217" s="18" t="s">
        <v>3520</v>
      </c>
      <c r="L217" s="20" t="s">
        <v>113</v>
      </c>
      <c r="M217" s="17" t="s">
        <v>229</v>
      </c>
      <c r="N217" s="15">
        <v>17922</v>
      </c>
      <c r="O217" s="17" t="s">
        <v>2378</v>
      </c>
      <c r="P217" s="73">
        <v>730</v>
      </c>
      <c r="Q217" s="18" t="s">
        <v>2513</v>
      </c>
      <c r="R217" s="18" t="s">
        <v>2514</v>
      </c>
      <c r="S217" s="18" t="s">
        <v>3524</v>
      </c>
      <c r="T217" s="18" t="s">
        <v>2363</v>
      </c>
      <c r="U217" s="16">
        <v>4</v>
      </c>
      <c r="V217" s="20" t="s">
        <v>2496</v>
      </c>
      <c r="W217" s="20" t="s">
        <v>2515</v>
      </c>
      <c r="X217" s="16">
        <v>90</v>
      </c>
      <c r="Y217" s="20" t="s">
        <v>374</v>
      </c>
      <c r="Z217" s="20">
        <v>4</v>
      </c>
      <c r="AA217" s="20" t="s">
        <v>2516</v>
      </c>
      <c r="AB217" s="20">
        <v>6</v>
      </c>
      <c r="AC217" s="27" t="s">
        <v>2517</v>
      </c>
      <c r="AD217" s="79">
        <v>1310000000</v>
      </c>
      <c r="AE217" s="79">
        <v>1310000000</v>
      </c>
      <c r="AF217" s="79">
        <v>1311000000</v>
      </c>
      <c r="AG217" s="79">
        <v>1311000000</v>
      </c>
      <c r="AH217" s="79">
        <v>5242000000</v>
      </c>
      <c r="AI217" s="63">
        <v>1</v>
      </c>
      <c r="AJ217" s="64">
        <v>548</v>
      </c>
      <c r="AK217" s="130">
        <v>0.75068493150684934</v>
      </c>
      <c r="AL217" s="64">
        <v>352</v>
      </c>
      <c r="AM217" s="130">
        <v>0.48219178082191783</v>
      </c>
      <c r="AN217" s="131" t="s">
        <v>2368</v>
      </c>
      <c r="AO217" s="131" t="s">
        <v>2384</v>
      </c>
      <c r="AP217" s="132" t="s">
        <v>2370</v>
      </c>
      <c r="AQ217" s="77">
        <v>183</v>
      </c>
      <c r="AR217" s="77">
        <v>183</v>
      </c>
      <c r="AS217" s="77">
        <v>182</v>
      </c>
      <c r="AT217" s="77">
        <v>0</v>
      </c>
      <c r="AU217" s="77">
        <v>168</v>
      </c>
      <c r="AV217" s="77">
        <v>184</v>
      </c>
      <c r="AW217" s="77">
        <v>0</v>
      </c>
      <c r="AX217" s="76">
        <v>0</v>
      </c>
      <c r="AY217" s="78" t="s">
        <v>2371</v>
      </c>
      <c r="AZ217" s="78" t="s">
        <v>2371</v>
      </c>
      <c r="BA217" s="78" t="s">
        <v>2372</v>
      </c>
      <c r="BB217" s="78"/>
      <c r="BC217" s="79">
        <v>1620142000</v>
      </c>
      <c r="BD217" s="79">
        <v>1318936000</v>
      </c>
      <c r="BE217" s="80">
        <v>1472856000</v>
      </c>
      <c r="BF217" s="80">
        <v>1620142000</v>
      </c>
      <c r="BG217" s="80">
        <v>0</v>
      </c>
      <c r="BH217" s="80">
        <v>1318936000</v>
      </c>
      <c r="BI217" s="80">
        <v>5426161000</v>
      </c>
      <c r="BJ217" s="80">
        <v>1620142000</v>
      </c>
      <c r="BK217" s="80">
        <v>0</v>
      </c>
      <c r="BL217" s="80">
        <v>8365239000</v>
      </c>
      <c r="BM217" s="74">
        <v>1620142000</v>
      </c>
      <c r="BN217" s="80">
        <v>1318936000</v>
      </c>
      <c r="BO217" s="80">
        <v>5426161000</v>
      </c>
      <c r="BP217" s="133">
        <v>1620142000</v>
      </c>
      <c r="BQ217" s="25">
        <v>0</v>
      </c>
      <c r="BR217" s="82" t="s">
        <v>3525</v>
      </c>
      <c r="BS217" s="82" t="s">
        <v>3526</v>
      </c>
      <c r="BT217" s="134" t="s">
        <v>3527</v>
      </c>
      <c r="BU217" s="26"/>
    </row>
    <row r="218" spans="1:73" ht="55" customHeight="1">
      <c r="A218" s="15">
        <v>217</v>
      </c>
      <c r="B218" s="16">
        <v>4</v>
      </c>
      <c r="C218" s="17" t="s">
        <v>784</v>
      </c>
      <c r="D218" s="16">
        <v>1</v>
      </c>
      <c r="E218" s="18" t="s">
        <v>2356</v>
      </c>
      <c r="F218" s="16">
        <v>17</v>
      </c>
      <c r="G218" s="18" t="s">
        <v>2510</v>
      </c>
      <c r="H218" s="19">
        <v>217</v>
      </c>
      <c r="I218" s="18" t="s">
        <v>3528</v>
      </c>
      <c r="J218" s="15">
        <v>1792</v>
      </c>
      <c r="K218" s="18" t="s">
        <v>3529</v>
      </c>
      <c r="L218" s="20" t="s">
        <v>27</v>
      </c>
      <c r="M218" s="17" t="s">
        <v>229</v>
      </c>
      <c r="N218" s="15">
        <v>17923</v>
      </c>
      <c r="O218" s="17" t="s">
        <v>2442</v>
      </c>
      <c r="P218" s="73">
        <v>1</v>
      </c>
      <c r="Q218" s="18" t="s">
        <v>2466</v>
      </c>
      <c r="R218" s="18" t="s">
        <v>3001</v>
      </c>
      <c r="S218" s="18" t="s">
        <v>3528</v>
      </c>
      <c r="T218" s="18" t="s">
        <v>225</v>
      </c>
      <c r="U218" s="16">
        <v>6</v>
      </c>
      <c r="V218" s="20" t="s">
        <v>2445</v>
      </c>
      <c r="W218" s="20" t="s">
        <v>3002</v>
      </c>
      <c r="X218" s="16">
        <v>92</v>
      </c>
      <c r="Y218" s="20" t="s">
        <v>312</v>
      </c>
      <c r="Z218" s="20">
        <v>5</v>
      </c>
      <c r="AA218" s="20" t="s">
        <v>2447</v>
      </c>
      <c r="AB218" s="20">
        <v>7</v>
      </c>
      <c r="AC218" s="18" t="s">
        <v>3003</v>
      </c>
      <c r="AD218" s="79">
        <v>0</v>
      </c>
      <c r="AE218" s="79">
        <v>485000000</v>
      </c>
      <c r="AF218" s="79">
        <v>0</v>
      </c>
      <c r="AG218" s="79">
        <v>0</v>
      </c>
      <c r="AH218" s="79">
        <v>485000000</v>
      </c>
      <c r="AI218" s="63">
        <v>1</v>
      </c>
      <c r="AJ218" s="64">
        <v>1</v>
      </c>
      <c r="AK218" s="130">
        <v>1</v>
      </c>
      <c r="AL218" s="64">
        <v>1</v>
      </c>
      <c r="AM218" s="130">
        <v>1</v>
      </c>
      <c r="AN218" s="131" t="s">
        <v>2369</v>
      </c>
      <c r="AO218" s="131" t="s">
        <v>2369</v>
      </c>
      <c r="AP218" s="132" t="s">
        <v>2370</v>
      </c>
      <c r="AQ218" s="77">
        <v>0</v>
      </c>
      <c r="AR218" s="77">
        <v>1</v>
      </c>
      <c r="AS218" s="77">
        <v>0</v>
      </c>
      <c r="AT218" s="77">
        <v>0</v>
      </c>
      <c r="AU218" s="77">
        <v>0</v>
      </c>
      <c r="AV218" s="77">
        <v>1</v>
      </c>
      <c r="AW218" s="77">
        <v>0</v>
      </c>
      <c r="AX218" s="76">
        <v>0</v>
      </c>
      <c r="AY218" s="78" t="s">
        <v>2450</v>
      </c>
      <c r="AZ218" s="78" t="s">
        <v>2371</v>
      </c>
      <c r="BA218" s="78" t="s">
        <v>2450</v>
      </c>
      <c r="BB218" s="78"/>
      <c r="BC218" s="79">
        <v>0</v>
      </c>
      <c r="BD218" s="79">
        <v>0</v>
      </c>
      <c r="BE218" s="80">
        <v>547874000</v>
      </c>
      <c r="BF218" s="80">
        <v>0</v>
      </c>
      <c r="BG218" s="80">
        <v>0</v>
      </c>
      <c r="BH218" s="80"/>
      <c r="BI218" s="80">
        <v>542255000</v>
      </c>
      <c r="BJ218" s="80"/>
      <c r="BK218" s="80">
        <v>0</v>
      </c>
      <c r="BL218" s="80">
        <v>542255000</v>
      </c>
      <c r="BM218" s="74">
        <v>0</v>
      </c>
      <c r="BN218" s="80"/>
      <c r="BO218" s="80">
        <v>0</v>
      </c>
      <c r="BP218" s="133"/>
      <c r="BQ218" s="25">
        <v>0</v>
      </c>
      <c r="BR218" s="82" t="s">
        <v>54</v>
      </c>
      <c r="BS218" s="82" t="s">
        <v>3530</v>
      </c>
      <c r="BT218" s="134" t="s">
        <v>54</v>
      </c>
      <c r="BU218" s="26"/>
    </row>
    <row r="219" spans="1:73" ht="55" customHeight="1">
      <c r="A219" s="15">
        <v>218</v>
      </c>
      <c r="B219" s="16">
        <v>4</v>
      </c>
      <c r="C219" s="17" t="s">
        <v>784</v>
      </c>
      <c r="D219" s="16">
        <v>1</v>
      </c>
      <c r="E219" s="18" t="s">
        <v>2356</v>
      </c>
      <c r="F219" s="16">
        <v>20</v>
      </c>
      <c r="G219" s="18" t="s">
        <v>2528</v>
      </c>
      <c r="H219" s="19">
        <v>218</v>
      </c>
      <c r="I219" s="18" t="s">
        <v>3531</v>
      </c>
      <c r="J219" s="15">
        <v>1801</v>
      </c>
      <c r="K219" s="18" t="s">
        <v>3532</v>
      </c>
      <c r="L219" s="20" t="s">
        <v>27</v>
      </c>
      <c r="M219" s="17" t="s">
        <v>229</v>
      </c>
      <c r="N219" s="15">
        <v>18013</v>
      </c>
      <c r="O219" s="18" t="s">
        <v>2378</v>
      </c>
      <c r="P219" s="73">
        <v>3200</v>
      </c>
      <c r="Q219" s="18" t="s">
        <v>2379</v>
      </c>
      <c r="R219" s="18" t="s">
        <v>2548</v>
      </c>
      <c r="S219" s="18" t="s">
        <v>3531</v>
      </c>
      <c r="T219" s="18" t="s">
        <v>225</v>
      </c>
      <c r="U219" s="16">
        <v>7</v>
      </c>
      <c r="V219" s="20" t="s">
        <v>2457</v>
      </c>
      <c r="W219" s="20" t="s">
        <v>2542</v>
      </c>
      <c r="X219" s="16">
        <v>93</v>
      </c>
      <c r="Y219" s="20" t="s">
        <v>326</v>
      </c>
      <c r="Z219" s="20">
        <v>7</v>
      </c>
      <c r="AA219" s="20" t="s">
        <v>2533</v>
      </c>
      <c r="AB219" s="20">
        <v>12</v>
      </c>
      <c r="AC219" s="18" t="s">
        <v>2549</v>
      </c>
      <c r="AD219" s="79">
        <v>240000000</v>
      </c>
      <c r="AE219" s="79">
        <v>240000000</v>
      </c>
      <c r="AF219" s="79">
        <v>240000000</v>
      </c>
      <c r="AG219" s="79">
        <v>240000000</v>
      </c>
      <c r="AH219" s="79">
        <v>960000000</v>
      </c>
      <c r="AI219" s="63">
        <v>1</v>
      </c>
      <c r="AJ219" s="64">
        <v>1750</v>
      </c>
      <c r="AK219" s="130">
        <v>0.546875</v>
      </c>
      <c r="AL219" s="64">
        <v>1805</v>
      </c>
      <c r="AM219" s="130">
        <v>0.56406250000000002</v>
      </c>
      <c r="AN219" s="131" t="s">
        <v>2384</v>
      </c>
      <c r="AO219" s="131" t="s">
        <v>2384</v>
      </c>
      <c r="AP219" s="132" t="s">
        <v>2370</v>
      </c>
      <c r="AQ219" s="77">
        <v>0</v>
      </c>
      <c r="AR219" s="77">
        <v>1600</v>
      </c>
      <c r="AS219" s="77">
        <v>150</v>
      </c>
      <c r="AT219" s="77">
        <v>0</v>
      </c>
      <c r="AU219" s="77">
        <v>0</v>
      </c>
      <c r="AV219" s="77">
        <v>1805</v>
      </c>
      <c r="AW219" s="77">
        <v>0</v>
      </c>
      <c r="AX219" s="76">
        <v>0</v>
      </c>
      <c r="AY219" s="78" t="s">
        <v>2825</v>
      </c>
      <c r="AZ219" s="78" t="s">
        <v>2371</v>
      </c>
      <c r="BA219" s="78" t="s">
        <v>2372</v>
      </c>
      <c r="BB219" s="78"/>
      <c r="BC219" s="79">
        <v>620000000</v>
      </c>
      <c r="BD219" s="79">
        <v>241637000</v>
      </c>
      <c r="BE219" s="80">
        <v>480636000</v>
      </c>
      <c r="BF219" s="80">
        <v>620000000</v>
      </c>
      <c r="BG219" s="80">
        <v>0</v>
      </c>
      <c r="BH219" s="80"/>
      <c r="BI219" s="80">
        <v>530642205</v>
      </c>
      <c r="BJ219" s="80">
        <v>53927739</v>
      </c>
      <c r="BK219" s="80">
        <v>0</v>
      </c>
      <c r="BL219" s="80">
        <v>584569944</v>
      </c>
      <c r="BM219" s="74">
        <v>0</v>
      </c>
      <c r="BN219" s="80"/>
      <c r="BO219" s="80">
        <v>0</v>
      </c>
      <c r="BP219" s="133">
        <v>0</v>
      </c>
      <c r="BQ219" s="25">
        <v>0</v>
      </c>
      <c r="BR219" s="82" t="s">
        <v>3533</v>
      </c>
      <c r="BS219" s="82" t="s">
        <v>3534</v>
      </c>
      <c r="BT219" s="134" t="s">
        <v>3535</v>
      </c>
      <c r="BU219" s="26"/>
    </row>
    <row r="220" spans="1:73" ht="55" customHeight="1">
      <c r="A220" s="15">
        <v>219</v>
      </c>
      <c r="B220" s="16">
        <v>4</v>
      </c>
      <c r="C220" s="17" t="s">
        <v>784</v>
      </c>
      <c r="D220" s="16">
        <v>1</v>
      </c>
      <c r="E220" s="18" t="s">
        <v>2356</v>
      </c>
      <c r="F220" s="16">
        <v>20</v>
      </c>
      <c r="G220" s="18" t="s">
        <v>2528</v>
      </c>
      <c r="H220" s="19">
        <v>219</v>
      </c>
      <c r="I220" s="18" t="s">
        <v>3536</v>
      </c>
      <c r="J220" s="15">
        <v>1801</v>
      </c>
      <c r="K220" s="18" t="s">
        <v>3532</v>
      </c>
      <c r="L220" s="20" t="s">
        <v>2539</v>
      </c>
      <c r="M220" s="17" t="s">
        <v>229</v>
      </c>
      <c r="N220" s="15">
        <v>18012</v>
      </c>
      <c r="O220" s="17" t="s">
        <v>2540</v>
      </c>
      <c r="P220" s="73">
        <v>3200</v>
      </c>
      <c r="Q220" s="18" t="s">
        <v>2379</v>
      </c>
      <c r="R220" s="18" t="s">
        <v>2541</v>
      </c>
      <c r="S220" s="18" t="s">
        <v>3536</v>
      </c>
      <c r="T220" s="18" t="s">
        <v>225</v>
      </c>
      <c r="U220" s="16">
        <v>7</v>
      </c>
      <c r="V220" s="20" t="s">
        <v>2457</v>
      </c>
      <c r="W220" s="20" t="s">
        <v>2542</v>
      </c>
      <c r="X220" s="16">
        <v>93</v>
      </c>
      <c r="Y220" s="20" t="s">
        <v>326</v>
      </c>
      <c r="Z220" s="20">
        <v>7</v>
      </c>
      <c r="AA220" s="20" t="s">
        <v>2533</v>
      </c>
      <c r="AB220" s="20">
        <v>11</v>
      </c>
      <c r="AC220" s="18" t="s">
        <v>2543</v>
      </c>
      <c r="AD220" s="79">
        <v>547000000</v>
      </c>
      <c r="AE220" s="79">
        <v>451000000</v>
      </c>
      <c r="AF220" s="79">
        <v>573000000</v>
      </c>
      <c r="AG220" s="79">
        <v>496000000</v>
      </c>
      <c r="AH220" s="79">
        <v>2067000000</v>
      </c>
      <c r="AI220" s="63">
        <v>1</v>
      </c>
      <c r="AJ220" s="64">
        <v>2535</v>
      </c>
      <c r="AK220" s="130">
        <v>0.79218750000000004</v>
      </c>
      <c r="AL220" s="64">
        <v>3024</v>
      </c>
      <c r="AM220" s="130">
        <v>0.94499999999999995</v>
      </c>
      <c r="AN220" s="131" t="s">
        <v>2368</v>
      </c>
      <c r="AO220" s="131" t="s">
        <v>2369</v>
      </c>
      <c r="AP220" s="132" t="s">
        <v>2370</v>
      </c>
      <c r="AQ220" s="77">
        <v>800</v>
      </c>
      <c r="AR220" s="77">
        <v>1360</v>
      </c>
      <c r="AS220" s="77">
        <v>375</v>
      </c>
      <c r="AT220" s="77">
        <v>0</v>
      </c>
      <c r="AU220" s="77">
        <v>1868</v>
      </c>
      <c r="AV220" s="77">
        <v>1136</v>
      </c>
      <c r="AW220" s="77">
        <v>20</v>
      </c>
      <c r="AX220" s="76">
        <v>0</v>
      </c>
      <c r="AY220" s="78" t="s">
        <v>2371</v>
      </c>
      <c r="AZ220" s="78" t="s">
        <v>2372</v>
      </c>
      <c r="BA220" s="78" t="s">
        <v>2372</v>
      </c>
      <c r="BB220" s="78"/>
      <c r="BC220" s="79">
        <v>720000000</v>
      </c>
      <c r="BD220" s="79">
        <v>550731000</v>
      </c>
      <c r="BE220" s="80">
        <v>715439000</v>
      </c>
      <c r="BF220" s="80">
        <v>720000000</v>
      </c>
      <c r="BG220" s="80">
        <v>0</v>
      </c>
      <c r="BH220" s="80">
        <v>404776012</v>
      </c>
      <c r="BI220" s="80">
        <v>709708811</v>
      </c>
      <c r="BJ220" s="80">
        <v>249785020</v>
      </c>
      <c r="BK220" s="80">
        <v>0</v>
      </c>
      <c r="BL220" s="80">
        <v>1364269843</v>
      </c>
      <c r="BM220" s="74">
        <v>0</v>
      </c>
      <c r="BN220" s="80">
        <v>0</v>
      </c>
      <c r="BO220" s="80">
        <v>0</v>
      </c>
      <c r="BP220" s="133">
        <v>0</v>
      </c>
      <c r="BQ220" s="25">
        <v>0</v>
      </c>
      <c r="BR220" s="82" t="s">
        <v>3537</v>
      </c>
      <c r="BS220" s="82" t="s">
        <v>3538</v>
      </c>
      <c r="BT220" s="134" t="s">
        <v>3539</v>
      </c>
      <c r="BU220" s="26"/>
    </row>
    <row r="221" spans="1:73" ht="55" customHeight="1">
      <c r="A221" s="15">
        <v>220</v>
      </c>
      <c r="B221" s="16">
        <v>4</v>
      </c>
      <c r="C221" s="17" t="s">
        <v>784</v>
      </c>
      <c r="D221" s="16">
        <v>1</v>
      </c>
      <c r="E221" s="18" t="s">
        <v>2356</v>
      </c>
      <c r="F221" s="16">
        <v>20</v>
      </c>
      <c r="G221" s="18" t="s">
        <v>2528</v>
      </c>
      <c r="H221" s="19">
        <v>220</v>
      </c>
      <c r="I221" s="18" t="s">
        <v>3540</v>
      </c>
      <c r="J221" s="15">
        <v>1801</v>
      </c>
      <c r="K221" s="18" t="s">
        <v>3532</v>
      </c>
      <c r="L221" s="20" t="s">
        <v>81</v>
      </c>
      <c r="M221" s="17" t="s">
        <v>229</v>
      </c>
      <c r="N221" s="15">
        <v>18011</v>
      </c>
      <c r="O221" s="17" t="s">
        <v>2481</v>
      </c>
      <c r="P221" s="73">
        <v>8000</v>
      </c>
      <c r="Q221" s="18" t="s">
        <v>2379</v>
      </c>
      <c r="R221" s="18" t="s">
        <v>2531</v>
      </c>
      <c r="S221" s="18" t="s">
        <v>3540</v>
      </c>
      <c r="T221" s="18" t="s">
        <v>225</v>
      </c>
      <c r="U221" s="16">
        <v>7</v>
      </c>
      <c r="V221" s="20" t="s">
        <v>2457</v>
      </c>
      <c r="W221" s="20" t="s">
        <v>2532</v>
      </c>
      <c r="X221" s="16">
        <v>93</v>
      </c>
      <c r="Y221" s="20" t="s">
        <v>326</v>
      </c>
      <c r="Z221" s="20">
        <v>7</v>
      </c>
      <c r="AA221" s="20" t="s">
        <v>2533</v>
      </c>
      <c r="AB221" s="20">
        <v>10</v>
      </c>
      <c r="AC221" s="18" t="s">
        <v>2534</v>
      </c>
      <c r="AD221" s="79">
        <v>835000000</v>
      </c>
      <c r="AE221" s="79">
        <v>836000000</v>
      </c>
      <c r="AF221" s="79">
        <v>836000000</v>
      </c>
      <c r="AG221" s="79">
        <v>835000000</v>
      </c>
      <c r="AH221" s="79">
        <v>3342000000</v>
      </c>
      <c r="AI221" s="63">
        <v>1</v>
      </c>
      <c r="AJ221" s="64">
        <v>6030</v>
      </c>
      <c r="AK221" s="130">
        <v>0.75375000000000003</v>
      </c>
      <c r="AL221" s="64">
        <v>7107</v>
      </c>
      <c r="AM221" s="130">
        <v>0.88837500000000003</v>
      </c>
      <c r="AN221" s="131" t="s">
        <v>2368</v>
      </c>
      <c r="AO221" s="131" t="s">
        <v>2368</v>
      </c>
      <c r="AP221" s="132" t="s">
        <v>2370</v>
      </c>
      <c r="AQ221" s="77">
        <v>2000</v>
      </c>
      <c r="AR221" s="77">
        <v>2550</v>
      </c>
      <c r="AS221" s="77">
        <v>1480</v>
      </c>
      <c r="AT221" s="77">
        <v>0</v>
      </c>
      <c r="AU221" s="77">
        <v>4277</v>
      </c>
      <c r="AV221" s="77">
        <v>2480</v>
      </c>
      <c r="AW221" s="77">
        <v>350</v>
      </c>
      <c r="AX221" s="76">
        <v>0</v>
      </c>
      <c r="AY221" s="78" t="s">
        <v>2371</v>
      </c>
      <c r="AZ221" s="78" t="s">
        <v>2372</v>
      </c>
      <c r="BA221" s="78" t="s">
        <v>2372</v>
      </c>
      <c r="BB221" s="78"/>
      <c r="BC221" s="79">
        <v>1150000000</v>
      </c>
      <c r="BD221" s="79">
        <v>840696000</v>
      </c>
      <c r="BE221" s="80">
        <v>1142353000</v>
      </c>
      <c r="BF221" s="80">
        <v>1150000000</v>
      </c>
      <c r="BG221" s="80">
        <v>0</v>
      </c>
      <c r="BH221" s="80">
        <v>770467779</v>
      </c>
      <c r="BI221" s="80">
        <v>728810223</v>
      </c>
      <c r="BJ221" s="80">
        <v>789785829</v>
      </c>
      <c r="BK221" s="80">
        <v>0</v>
      </c>
      <c r="BL221" s="80">
        <v>2289063831</v>
      </c>
      <c r="BM221" s="74">
        <v>109174999</v>
      </c>
      <c r="BN221" s="80">
        <v>0</v>
      </c>
      <c r="BO221" s="80">
        <v>152735117</v>
      </c>
      <c r="BP221" s="133">
        <v>109174999</v>
      </c>
      <c r="BQ221" s="25">
        <v>0</v>
      </c>
      <c r="BR221" s="82" t="s">
        <v>3541</v>
      </c>
      <c r="BS221" s="82" t="s">
        <v>3542</v>
      </c>
      <c r="BT221" s="134" t="s">
        <v>3543</v>
      </c>
      <c r="BU221" s="26"/>
    </row>
    <row r="222" spans="1:73" ht="55" customHeight="1">
      <c r="A222" s="15">
        <v>221</v>
      </c>
      <c r="B222" s="16">
        <v>4</v>
      </c>
      <c r="C222" s="17" t="s">
        <v>784</v>
      </c>
      <c r="D222" s="16">
        <v>1</v>
      </c>
      <c r="E222" s="18" t="s">
        <v>2356</v>
      </c>
      <c r="F222" s="16">
        <v>21</v>
      </c>
      <c r="G222" s="18" t="s">
        <v>2553</v>
      </c>
      <c r="H222" s="19">
        <v>221</v>
      </c>
      <c r="I222" s="18" t="s">
        <v>3544</v>
      </c>
      <c r="J222" s="15">
        <v>1803</v>
      </c>
      <c r="K222" s="18" t="s">
        <v>3545</v>
      </c>
      <c r="L222" s="20" t="s">
        <v>16</v>
      </c>
      <c r="M222" s="17" t="s">
        <v>229</v>
      </c>
      <c r="N222" s="15">
        <v>18033</v>
      </c>
      <c r="O222" s="17" t="s">
        <v>2540</v>
      </c>
      <c r="P222" s="73">
        <v>1200</v>
      </c>
      <c r="Q222" s="18" t="s">
        <v>2379</v>
      </c>
      <c r="R222" s="18" t="s">
        <v>3307</v>
      </c>
      <c r="S222" s="18" t="s">
        <v>3544</v>
      </c>
      <c r="T222" s="18" t="s">
        <v>225</v>
      </c>
      <c r="U222" s="16">
        <v>7</v>
      </c>
      <c r="V222" s="20" t="s">
        <v>2457</v>
      </c>
      <c r="W222" s="20" t="s">
        <v>2542</v>
      </c>
      <c r="X222" s="16">
        <v>93</v>
      </c>
      <c r="Y222" s="20" t="s">
        <v>326</v>
      </c>
      <c r="Z222" s="20">
        <v>10</v>
      </c>
      <c r="AA222" s="20" t="s">
        <v>2557</v>
      </c>
      <c r="AB222" s="20">
        <v>15</v>
      </c>
      <c r="AC222" s="18" t="s">
        <v>2558</v>
      </c>
      <c r="AD222" s="79">
        <v>450000000</v>
      </c>
      <c r="AE222" s="79">
        <v>472000000</v>
      </c>
      <c r="AF222" s="79">
        <v>495000000</v>
      </c>
      <c r="AG222" s="79">
        <v>519000000</v>
      </c>
      <c r="AH222" s="79">
        <v>1936000000</v>
      </c>
      <c r="AI222" s="63">
        <v>1</v>
      </c>
      <c r="AJ222" s="64">
        <v>900</v>
      </c>
      <c r="AK222" s="130">
        <v>0.75</v>
      </c>
      <c r="AL222" s="64">
        <v>680</v>
      </c>
      <c r="AM222" s="130">
        <v>0.56666666666666665</v>
      </c>
      <c r="AN222" s="131" t="s">
        <v>2368</v>
      </c>
      <c r="AO222" s="131" t="s">
        <v>2384</v>
      </c>
      <c r="AP222" s="132" t="s">
        <v>2370</v>
      </c>
      <c r="AQ222" s="77">
        <v>300</v>
      </c>
      <c r="AR222" s="77">
        <v>300</v>
      </c>
      <c r="AS222" s="77">
        <v>300</v>
      </c>
      <c r="AT222" s="77">
        <v>0</v>
      </c>
      <c r="AU222" s="77">
        <v>300</v>
      </c>
      <c r="AV222" s="77">
        <v>380</v>
      </c>
      <c r="AW222" s="77">
        <v>0</v>
      </c>
      <c r="AX222" s="76">
        <v>0</v>
      </c>
      <c r="AY222" s="78" t="s">
        <v>2371</v>
      </c>
      <c r="AZ222" s="78" t="s">
        <v>2371</v>
      </c>
      <c r="BA222" s="78" t="s">
        <v>2372</v>
      </c>
      <c r="BB222" s="78"/>
      <c r="BC222" s="79">
        <v>800000000</v>
      </c>
      <c r="BD222" s="79">
        <v>453069000</v>
      </c>
      <c r="BE222" s="80">
        <v>743900000</v>
      </c>
      <c r="BF222" s="80">
        <v>800000000</v>
      </c>
      <c r="BG222" s="80">
        <v>0</v>
      </c>
      <c r="BH222" s="80">
        <v>453069000</v>
      </c>
      <c r="BI222" s="80">
        <v>1500740036</v>
      </c>
      <c r="BJ222" s="80">
        <v>580929120</v>
      </c>
      <c r="BK222" s="80">
        <v>0</v>
      </c>
      <c r="BL222" s="80">
        <v>2534738156</v>
      </c>
      <c r="BM222" s="74">
        <v>462631444</v>
      </c>
      <c r="BN222" s="80">
        <v>453069000</v>
      </c>
      <c r="BO222" s="80">
        <v>967464896</v>
      </c>
      <c r="BP222" s="133">
        <v>462631444</v>
      </c>
      <c r="BQ222" s="25">
        <v>0</v>
      </c>
      <c r="BR222" s="82" t="s">
        <v>3546</v>
      </c>
      <c r="BS222" s="82" t="s">
        <v>3547</v>
      </c>
      <c r="BT222" s="134" t="s">
        <v>3548</v>
      </c>
      <c r="BU222" s="26"/>
    </row>
    <row r="223" spans="1:73" ht="55" customHeight="1">
      <c r="A223" s="15">
        <v>222</v>
      </c>
      <c r="B223" s="16">
        <v>4</v>
      </c>
      <c r="C223" s="17" t="s">
        <v>784</v>
      </c>
      <c r="D223" s="16">
        <v>1</v>
      </c>
      <c r="E223" s="18" t="s">
        <v>2356</v>
      </c>
      <c r="F223" s="16">
        <v>21</v>
      </c>
      <c r="G223" s="18" t="s">
        <v>2553</v>
      </c>
      <c r="H223" s="19">
        <v>222</v>
      </c>
      <c r="I223" s="18" t="s">
        <v>3549</v>
      </c>
      <c r="J223" s="15">
        <v>1803</v>
      </c>
      <c r="K223" s="18" t="s">
        <v>3545</v>
      </c>
      <c r="L223" s="20" t="s">
        <v>2573</v>
      </c>
      <c r="M223" s="17" t="s">
        <v>229</v>
      </c>
      <c r="N223" s="15">
        <v>18034</v>
      </c>
      <c r="O223" s="17" t="s">
        <v>2574</v>
      </c>
      <c r="P223" s="73">
        <v>3</v>
      </c>
      <c r="Q223" s="18" t="s">
        <v>2466</v>
      </c>
      <c r="R223" s="18" t="s">
        <v>2575</v>
      </c>
      <c r="S223" s="18" t="s">
        <v>3549</v>
      </c>
      <c r="T223" s="18" t="s">
        <v>225</v>
      </c>
      <c r="U223" s="16">
        <v>6</v>
      </c>
      <c r="V223" s="20" t="s">
        <v>2445</v>
      </c>
      <c r="W223" s="20" t="s">
        <v>2576</v>
      </c>
      <c r="X223" s="16">
        <v>93</v>
      </c>
      <c r="Y223" s="20" t="s">
        <v>326</v>
      </c>
      <c r="Z223" s="20">
        <v>11</v>
      </c>
      <c r="AA223" s="20" t="s">
        <v>2577</v>
      </c>
      <c r="AB223" s="20">
        <v>16</v>
      </c>
      <c r="AC223" s="18" t="s">
        <v>2578</v>
      </c>
      <c r="AD223" s="79">
        <v>600000000</v>
      </c>
      <c r="AE223" s="79">
        <v>600000000</v>
      </c>
      <c r="AF223" s="79">
        <v>600000000</v>
      </c>
      <c r="AG223" s="79">
        <v>0</v>
      </c>
      <c r="AH223" s="79">
        <v>1800000000</v>
      </c>
      <c r="AI223" s="63">
        <v>1</v>
      </c>
      <c r="AJ223" s="64">
        <v>3</v>
      </c>
      <c r="AK223" s="130">
        <v>1</v>
      </c>
      <c r="AL223" s="64">
        <v>2</v>
      </c>
      <c r="AM223" s="130">
        <v>0.66666666666666663</v>
      </c>
      <c r="AN223" s="131" t="s">
        <v>2369</v>
      </c>
      <c r="AO223" s="131" t="s">
        <v>2384</v>
      </c>
      <c r="AP223" s="132" t="s">
        <v>2370</v>
      </c>
      <c r="AQ223" s="77">
        <v>0</v>
      </c>
      <c r="AR223" s="77">
        <v>2</v>
      </c>
      <c r="AS223" s="77">
        <v>1</v>
      </c>
      <c r="AT223" s="77">
        <v>0</v>
      </c>
      <c r="AU223" s="77">
        <v>0</v>
      </c>
      <c r="AV223" s="77">
        <v>2</v>
      </c>
      <c r="AW223" s="77">
        <v>0</v>
      </c>
      <c r="AX223" s="76">
        <v>0</v>
      </c>
      <c r="AY223" s="78" t="s">
        <v>2450</v>
      </c>
      <c r="AZ223" s="78" t="s">
        <v>2371</v>
      </c>
      <c r="BA223" s="78" t="s">
        <v>2372</v>
      </c>
      <c r="BB223" s="78"/>
      <c r="BC223" s="79">
        <v>600000000</v>
      </c>
      <c r="BD223" s="79">
        <v>604093000</v>
      </c>
      <c r="BE223" s="80">
        <v>675948000</v>
      </c>
      <c r="BF223" s="80">
        <v>600000000</v>
      </c>
      <c r="BG223" s="80">
        <v>0</v>
      </c>
      <c r="BH223" s="80"/>
      <c r="BI223" s="80">
        <v>631262897</v>
      </c>
      <c r="BJ223" s="80">
        <v>161000000</v>
      </c>
      <c r="BK223" s="80">
        <v>0</v>
      </c>
      <c r="BL223" s="80">
        <v>792262897</v>
      </c>
      <c r="BM223" s="74">
        <v>0</v>
      </c>
      <c r="BN223" s="80"/>
      <c r="BO223" s="80">
        <v>0</v>
      </c>
      <c r="BP223" s="133">
        <v>0</v>
      </c>
      <c r="BQ223" s="25">
        <v>0</v>
      </c>
      <c r="BR223" s="82" t="s">
        <v>3550</v>
      </c>
      <c r="BS223" s="82" t="s">
        <v>3551</v>
      </c>
      <c r="BT223" s="134" t="s">
        <v>3552</v>
      </c>
      <c r="BU223" s="26"/>
    </row>
    <row r="224" spans="1:73" ht="55" customHeight="1">
      <c r="A224" s="15">
        <v>223</v>
      </c>
      <c r="B224" s="16">
        <v>4</v>
      </c>
      <c r="C224" s="17" t="s">
        <v>784</v>
      </c>
      <c r="D224" s="16">
        <v>1</v>
      </c>
      <c r="E224" s="18" t="s">
        <v>2356</v>
      </c>
      <c r="F224" s="16">
        <v>21</v>
      </c>
      <c r="G224" s="18" t="s">
        <v>2553</v>
      </c>
      <c r="H224" s="19">
        <v>223</v>
      </c>
      <c r="I224" s="18" t="s">
        <v>3553</v>
      </c>
      <c r="J224" s="15">
        <v>1803</v>
      </c>
      <c r="K224" s="18" t="s">
        <v>3545</v>
      </c>
      <c r="L224" s="20" t="s">
        <v>78</v>
      </c>
      <c r="M224" s="17" t="s">
        <v>229</v>
      </c>
      <c r="N224" s="15">
        <v>18032</v>
      </c>
      <c r="O224" s="17" t="s">
        <v>2583</v>
      </c>
      <c r="P224" s="73">
        <v>80</v>
      </c>
      <c r="Q224" s="18" t="s">
        <v>2584</v>
      </c>
      <c r="R224" s="18" t="s">
        <v>2585</v>
      </c>
      <c r="S224" s="18" t="s">
        <v>3553</v>
      </c>
      <c r="T224" s="18" t="s">
        <v>225</v>
      </c>
      <c r="U224" s="16">
        <v>7</v>
      </c>
      <c r="V224" s="20" t="s">
        <v>2457</v>
      </c>
      <c r="W224" s="20" t="s">
        <v>2586</v>
      </c>
      <c r="X224" s="16">
        <v>93</v>
      </c>
      <c r="Y224" s="20" t="s">
        <v>326</v>
      </c>
      <c r="Z224" s="20">
        <v>9</v>
      </c>
      <c r="AA224" s="20" t="s">
        <v>2587</v>
      </c>
      <c r="AB224" s="20">
        <v>14</v>
      </c>
      <c r="AC224" s="18" t="s">
        <v>347</v>
      </c>
      <c r="AD224" s="79">
        <v>869000000</v>
      </c>
      <c r="AE224" s="79">
        <v>870000000</v>
      </c>
      <c r="AF224" s="79">
        <v>870000000</v>
      </c>
      <c r="AG224" s="79">
        <v>870000000</v>
      </c>
      <c r="AH224" s="79">
        <v>3479000000</v>
      </c>
      <c r="AI224" s="63">
        <v>1</v>
      </c>
      <c r="AJ224" s="64">
        <v>60</v>
      </c>
      <c r="AK224" s="130">
        <v>0.75</v>
      </c>
      <c r="AL224" s="64">
        <v>26</v>
      </c>
      <c r="AM224" s="130">
        <v>0.32500000000000001</v>
      </c>
      <c r="AN224" s="131" t="s">
        <v>2368</v>
      </c>
      <c r="AO224" s="131" t="s">
        <v>2449</v>
      </c>
      <c r="AP224" s="132" t="s">
        <v>2370</v>
      </c>
      <c r="AQ224" s="77">
        <v>20</v>
      </c>
      <c r="AR224" s="77">
        <v>20</v>
      </c>
      <c r="AS224" s="77">
        <v>20</v>
      </c>
      <c r="AT224" s="77">
        <v>0</v>
      </c>
      <c r="AU224" s="77">
        <v>26</v>
      </c>
      <c r="AV224" s="77">
        <v>0</v>
      </c>
      <c r="AW224" s="77">
        <v>0</v>
      </c>
      <c r="AX224" s="76">
        <v>0</v>
      </c>
      <c r="AY224" s="78" t="s">
        <v>2371</v>
      </c>
      <c r="AZ224" s="78" t="s">
        <v>2372</v>
      </c>
      <c r="BA224" s="78" t="s">
        <v>2372</v>
      </c>
      <c r="BB224" s="78"/>
      <c r="BC224" s="79">
        <v>957000000</v>
      </c>
      <c r="BD224" s="79">
        <v>874928000</v>
      </c>
      <c r="BE224" s="80">
        <v>1177930000</v>
      </c>
      <c r="BF224" s="80">
        <v>957000000</v>
      </c>
      <c r="BG224" s="80">
        <v>0</v>
      </c>
      <c r="BH224" s="80">
        <v>874928000</v>
      </c>
      <c r="BI224" s="80">
        <v>780349101</v>
      </c>
      <c r="BJ224" s="80">
        <v>500000000</v>
      </c>
      <c r="BK224" s="80">
        <v>0</v>
      </c>
      <c r="BL224" s="80">
        <v>2155277101</v>
      </c>
      <c r="BM224" s="74">
        <v>0</v>
      </c>
      <c r="BN224" s="80">
        <v>874928000</v>
      </c>
      <c r="BO224" s="80">
        <v>28816667</v>
      </c>
      <c r="BP224" s="133">
        <v>0</v>
      </c>
      <c r="BQ224" s="25">
        <v>0</v>
      </c>
      <c r="BR224" s="82" t="s">
        <v>3554</v>
      </c>
      <c r="BS224" s="82" t="s">
        <v>3555</v>
      </c>
      <c r="BT224" s="134" t="s">
        <v>3556</v>
      </c>
      <c r="BU224" s="26"/>
    </row>
    <row r="225" spans="1:73" ht="55" customHeight="1">
      <c r="A225" s="15">
        <v>224</v>
      </c>
      <c r="B225" s="16">
        <v>4</v>
      </c>
      <c r="C225" s="17" t="s">
        <v>784</v>
      </c>
      <c r="D225" s="16">
        <v>1</v>
      </c>
      <c r="E225" s="18" t="s">
        <v>2356</v>
      </c>
      <c r="F225" s="16">
        <v>21</v>
      </c>
      <c r="G225" s="18" t="s">
        <v>2553</v>
      </c>
      <c r="H225" s="19">
        <v>224</v>
      </c>
      <c r="I225" s="18" t="s">
        <v>3557</v>
      </c>
      <c r="J225" s="15">
        <v>1803</v>
      </c>
      <c r="K225" s="18" t="s">
        <v>3545</v>
      </c>
      <c r="L225" s="20" t="s">
        <v>81</v>
      </c>
      <c r="M225" s="17" t="s">
        <v>229</v>
      </c>
      <c r="N225" s="15">
        <v>18031</v>
      </c>
      <c r="O225" s="17" t="s">
        <v>2563</v>
      </c>
      <c r="P225" s="73">
        <v>48</v>
      </c>
      <c r="Q225" s="18" t="s">
        <v>2564</v>
      </c>
      <c r="R225" s="18" t="s">
        <v>2565</v>
      </c>
      <c r="S225" s="18" t="s">
        <v>3557</v>
      </c>
      <c r="T225" s="18" t="s">
        <v>225</v>
      </c>
      <c r="U225" s="16">
        <v>7</v>
      </c>
      <c r="V225" s="20" t="s">
        <v>2457</v>
      </c>
      <c r="W225" s="20" t="s">
        <v>2566</v>
      </c>
      <c r="X225" s="16">
        <v>93</v>
      </c>
      <c r="Y225" s="20" t="s">
        <v>326</v>
      </c>
      <c r="Z225" s="20">
        <v>8</v>
      </c>
      <c r="AA225" s="20" t="s">
        <v>2567</v>
      </c>
      <c r="AB225" s="20">
        <v>13</v>
      </c>
      <c r="AC225" s="18" t="s">
        <v>2568</v>
      </c>
      <c r="AD225" s="79">
        <v>623000000</v>
      </c>
      <c r="AE225" s="79">
        <v>624000000</v>
      </c>
      <c r="AF225" s="79">
        <v>624000000</v>
      </c>
      <c r="AG225" s="79">
        <v>623000000</v>
      </c>
      <c r="AH225" s="79">
        <v>2494000000</v>
      </c>
      <c r="AI225" s="63">
        <v>1</v>
      </c>
      <c r="AJ225" s="64">
        <v>34</v>
      </c>
      <c r="AK225" s="130">
        <v>0.70833333333333337</v>
      </c>
      <c r="AL225" s="64">
        <v>26</v>
      </c>
      <c r="AM225" s="130">
        <v>0.54166666666666663</v>
      </c>
      <c r="AN225" s="131" t="s">
        <v>2368</v>
      </c>
      <c r="AO225" s="131" t="s">
        <v>2384</v>
      </c>
      <c r="AP225" s="132" t="s">
        <v>2370</v>
      </c>
      <c r="AQ225" s="77">
        <v>12</v>
      </c>
      <c r="AR225" s="77">
        <v>14</v>
      </c>
      <c r="AS225" s="77">
        <v>8</v>
      </c>
      <c r="AT225" s="77">
        <v>0</v>
      </c>
      <c r="AU225" s="77">
        <v>12</v>
      </c>
      <c r="AV225" s="77">
        <v>14</v>
      </c>
      <c r="AW225" s="77">
        <v>0</v>
      </c>
      <c r="AX225" s="76">
        <v>0</v>
      </c>
      <c r="AY225" s="78" t="s">
        <v>2371</v>
      </c>
      <c r="AZ225" s="78" t="s">
        <v>2371</v>
      </c>
      <c r="BA225" s="78" t="s">
        <v>2372</v>
      </c>
      <c r="BB225" s="78"/>
      <c r="BC225" s="79">
        <v>950000000</v>
      </c>
      <c r="BD225" s="79">
        <v>627250000</v>
      </c>
      <c r="BE225" s="80">
        <v>907550000</v>
      </c>
      <c r="BF225" s="80">
        <v>950000000</v>
      </c>
      <c r="BG225" s="80">
        <v>0</v>
      </c>
      <c r="BH225" s="80">
        <v>974167166</v>
      </c>
      <c r="BI225" s="80">
        <v>692948016</v>
      </c>
      <c r="BJ225" s="80">
        <v>1099706000</v>
      </c>
      <c r="BK225" s="80">
        <v>0</v>
      </c>
      <c r="BL225" s="80">
        <v>2766821182</v>
      </c>
      <c r="BM225" s="74">
        <v>756598559</v>
      </c>
      <c r="BN225" s="80">
        <v>594372667</v>
      </c>
      <c r="BO225" s="80">
        <v>136177395</v>
      </c>
      <c r="BP225" s="133">
        <v>756598559</v>
      </c>
      <c r="BQ225" s="25">
        <v>0</v>
      </c>
      <c r="BR225" s="82" t="s">
        <v>3476</v>
      </c>
      <c r="BS225" s="82" t="s">
        <v>3558</v>
      </c>
      <c r="BT225" s="134" t="s">
        <v>3559</v>
      </c>
      <c r="BU225" s="26"/>
    </row>
    <row r="226" spans="1:73" ht="55" customHeight="1">
      <c r="A226" s="15">
        <v>225</v>
      </c>
      <c r="B226" s="16">
        <v>4</v>
      </c>
      <c r="C226" s="17" t="s">
        <v>784</v>
      </c>
      <c r="D226" s="16">
        <v>1</v>
      </c>
      <c r="E226" s="18" t="s">
        <v>2356</v>
      </c>
      <c r="F226" s="16">
        <v>24</v>
      </c>
      <c r="G226" s="18" t="s">
        <v>2591</v>
      </c>
      <c r="H226" s="19">
        <v>225</v>
      </c>
      <c r="I226" s="18" t="s">
        <v>3560</v>
      </c>
      <c r="J226" s="15">
        <v>1813</v>
      </c>
      <c r="K226" s="18" t="s">
        <v>3561</v>
      </c>
      <c r="L226" s="20" t="s">
        <v>2594</v>
      </c>
      <c r="M226" s="17" t="s">
        <v>229</v>
      </c>
      <c r="N226" s="15">
        <v>18131</v>
      </c>
      <c r="O226" s="17" t="s">
        <v>2493</v>
      </c>
      <c r="P226" s="73">
        <v>20</v>
      </c>
      <c r="Q226" s="18" t="s">
        <v>2595</v>
      </c>
      <c r="R226" s="18" t="s">
        <v>2596</v>
      </c>
      <c r="S226" s="18" t="s">
        <v>3560</v>
      </c>
      <c r="T226" s="18" t="s">
        <v>225</v>
      </c>
      <c r="U226" s="16">
        <v>8</v>
      </c>
      <c r="V226" s="20" t="s">
        <v>2597</v>
      </c>
      <c r="W226" s="20" t="s">
        <v>2598</v>
      </c>
      <c r="X226" s="16">
        <v>94</v>
      </c>
      <c r="Y226" s="20" t="s">
        <v>350</v>
      </c>
      <c r="Z226" s="20">
        <v>13</v>
      </c>
      <c r="AA226" s="20" t="s">
        <v>2599</v>
      </c>
      <c r="AB226" s="20">
        <v>19</v>
      </c>
      <c r="AC226" s="18" t="s">
        <v>2600</v>
      </c>
      <c r="AD226" s="79">
        <v>779000000</v>
      </c>
      <c r="AE226" s="79">
        <v>779000000</v>
      </c>
      <c r="AF226" s="79">
        <v>779000000</v>
      </c>
      <c r="AG226" s="79">
        <v>780000000</v>
      </c>
      <c r="AH226" s="79">
        <v>3117000000</v>
      </c>
      <c r="AI226" s="63">
        <v>1</v>
      </c>
      <c r="AJ226" s="64">
        <v>10</v>
      </c>
      <c r="AK226" s="130">
        <v>0.5</v>
      </c>
      <c r="AL226" s="64">
        <v>10</v>
      </c>
      <c r="AM226" s="130">
        <v>0.5</v>
      </c>
      <c r="AN226" s="131" t="s">
        <v>2384</v>
      </c>
      <c r="AO226" s="131" t="s">
        <v>2384</v>
      </c>
      <c r="AP226" s="132" t="s">
        <v>2370</v>
      </c>
      <c r="AQ226" s="77">
        <v>5</v>
      </c>
      <c r="AR226" s="77">
        <v>5</v>
      </c>
      <c r="AS226" s="77">
        <v>0</v>
      </c>
      <c r="AT226" s="77">
        <v>0</v>
      </c>
      <c r="AU226" s="77">
        <v>5</v>
      </c>
      <c r="AV226" s="77">
        <v>5</v>
      </c>
      <c r="AW226" s="77">
        <v>0</v>
      </c>
      <c r="AX226" s="76">
        <v>0</v>
      </c>
      <c r="AY226" s="78" t="s">
        <v>2371</v>
      </c>
      <c r="AZ226" s="78" t="s">
        <v>2371</v>
      </c>
      <c r="BA226" s="78" t="s">
        <v>2825</v>
      </c>
      <c r="BB226" s="78"/>
      <c r="BC226" s="79">
        <v>901212000</v>
      </c>
      <c r="BD226" s="79">
        <v>784314000</v>
      </c>
      <c r="BE226" s="80">
        <v>455000000</v>
      </c>
      <c r="BF226" s="80">
        <v>901212000</v>
      </c>
      <c r="BG226" s="80">
        <v>0</v>
      </c>
      <c r="BH226" s="80">
        <v>303216644</v>
      </c>
      <c r="BI226" s="80">
        <v>440489577</v>
      </c>
      <c r="BJ226" s="80">
        <v>169145281</v>
      </c>
      <c r="BK226" s="80">
        <v>0</v>
      </c>
      <c r="BL226" s="80">
        <v>912851502</v>
      </c>
      <c r="BM226" s="74">
        <v>87180000</v>
      </c>
      <c r="BN226" s="80">
        <v>43610000</v>
      </c>
      <c r="BO226" s="80">
        <v>102525833</v>
      </c>
      <c r="BP226" s="133">
        <v>87180000</v>
      </c>
      <c r="BQ226" s="25">
        <v>0</v>
      </c>
      <c r="BR226" s="82" t="s">
        <v>3562</v>
      </c>
      <c r="BS226" s="82" t="s">
        <v>3563</v>
      </c>
      <c r="BT226" s="134" t="s">
        <v>3564</v>
      </c>
      <c r="BU226" s="26"/>
    </row>
    <row r="227" spans="1:73" ht="55" customHeight="1">
      <c r="A227" s="15">
        <v>226</v>
      </c>
      <c r="B227" s="16">
        <v>4</v>
      </c>
      <c r="C227" s="17" t="s">
        <v>784</v>
      </c>
      <c r="D227" s="16">
        <v>1</v>
      </c>
      <c r="E227" s="18" t="s">
        <v>2356</v>
      </c>
      <c r="F227" s="16">
        <v>24</v>
      </c>
      <c r="G227" s="18" t="s">
        <v>2591</v>
      </c>
      <c r="H227" s="19">
        <v>226</v>
      </c>
      <c r="I227" s="18" t="s">
        <v>3565</v>
      </c>
      <c r="J227" s="16">
        <v>1858</v>
      </c>
      <c r="K227" s="18" t="s">
        <v>3566</v>
      </c>
      <c r="L227" s="20" t="s">
        <v>2606</v>
      </c>
      <c r="M227" s="17" t="s">
        <v>229</v>
      </c>
      <c r="N227" s="15">
        <v>18581</v>
      </c>
      <c r="O227" s="17" t="s">
        <v>2607</v>
      </c>
      <c r="P227" s="73">
        <v>100</v>
      </c>
      <c r="Q227" s="18" t="s">
        <v>2494</v>
      </c>
      <c r="R227" s="18" t="s">
        <v>2608</v>
      </c>
      <c r="S227" s="18" t="s">
        <v>3565</v>
      </c>
      <c r="T227" s="18" t="s">
        <v>225</v>
      </c>
      <c r="U227" s="16">
        <v>7</v>
      </c>
      <c r="V227" s="20" t="s">
        <v>2457</v>
      </c>
      <c r="W227" s="20" t="s">
        <v>2609</v>
      </c>
      <c r="X227" s="16">
        <v>93</v>
      </c>
      <c r="Y227" s="20" t="s">
        <v>326</v>
      </c>
      <c r="Z227" s="20">
        <v>9</v>
      </c>
      <c r="AA227" s="20" t="s">
        <v>2587</v>
      </c>
      <c r="AB227" s="20">
        <v>20</v>
      </c>
      <c r="AC227" s="18" t="s">
        <v>409</v>
      </c>
      <c r="AD227" s="79">
        <v>826000000</v>
      </c>
      <c r="AE227" s="79">
        <v>826000000</v>
      </c>
      <c r="AF227" s="79">
        <v>826000000</v>
      </c>
      <c r="AG227" s="79">
        <v>827000000</v>
      </c>
      <c r="AH227" s="79">
        <v>3305000000</v>
      </c>
      <c r="AI227" s="63">
        <v>1</v>
      </c>
      <c r="AJ227" s="64">
        <v>75</v>
      </c>
      <c r="AK227" s="130">
        <v>0.75</v>
      </c>
      <c r="AL227" s="64">
        <v>50</v>
      </c>
      <c r="AM227" s="130">
        <v>0.5</v>
      </c>
      <c r="AN227" s="131" t="s">
        <v>2368</v>
      </c>
      <c r="AO227" s="131" t="s">
        <v>2384</v>
      </c>
      <c r="AP227" s="132" t="s">
        <v>2370</v>
      </c>
      <c r="AQ227" s="77">
        <v>25</v>
      </c>
      <c r="AR227" s="77">
        <v>25</v>
      </c>
      <c r="AS227" s="77">
        <v>25</v>
      </c>
      <c r="AT227" s="77">
        <v>0</v>
      </c>
      <c r="AU227" s="77">
        <v>25</v>
      </c>
      <c r="AV227" s="77">
        <v>25</v>
      </c>
      <c r="AW227" s="77">
        <v>0</v>
      </c>
      <c r="AX227" s="76">
        <v>0</v>
      </c>
      <c r="AY227" s="78" t="s">
        <v>2371</v>
      </c>
      <c r="AZ227" s="78" t="s">
        <v>2371</v>
      </c>
      <c r="BA227" s="78" t="s">
        <v>2372</v>
      </c>
      <c r="BB227" s="78"/>
      <c r="BC227" s="79">
        <v>910000000</v>
      </c>
      <c r="BD227" s="79">
        <v>831634000</v>
      </c>
      <c r="BE227" s="80">
        <v>1128123000</v>
      </c>
      <c r="BF227" s="80">
        <v>910000000</v>
      </c>
      <c r="BG227" s="80">
        <v>0</v>
      </c>
      <c r="BH227" s="80">
        <v>831634000</v>
      </c>
      <c r="BI227" s="80">
        <v>1127983250</v>
      </c>
      <c r="BJ227" s="80">
        <v>705496000</v>
      </c>
      <c r="BK227" s="80">
        <v>0</v>
      </c>
      <c r="BL227" s="80">
        <v>2665113250</v>
      </c>
      <c r="BM227" s="74">
        <v>695762345</v>
      </c>
      <c r="BN227" s="80">
        <v>831634000</v>
      </c>
      <c r="BO227" s="80">
        <v>664427500</v>
      </c>
      <c r="BP227" s="133">
        <v>695762345</v>
      </c>
      <c r="BQ227" s="25">
        <v>0</v>
      </c>
      <c r="BR227" s="82" t="s">
        <v>3567</v>
      </c>
      <c r="BS227" s="82" t="s">
        <v>3568</v>
      </c>
      <c r="BT227" s="134" t="s">
        <v>3569</v>
      </c>
      <c r="BU227" s="26"/>
    </row>
    <row r="228" spans="1:73" ht="55" customHeight="1">
      <c r="A228" s="15">
        <v>227</v>
      </c>
      <c r="B228" s="16">
        <v>4</v>
      </c>
      <c r="C228" s="17" t="s">
        <v>784</v>
      </c>
      <c r="D228" s="16">
        <v>2</v>
      </c>
      <c r="E228" s="18" t="s">
        <v>2613</v>
      </c>
      <c r="F228" s="16">
        <v>27</v>
      </c>
      <c r="G228" s="18" t="s">
        <v>2614</v>
      </c>
      <c r="H228" s="19">
        <v>227</v>
      </c>
      <c r="I228" s="18" t="s">
        <v>3570</v>
      </c>
      <c r="J228" s="15">
        <v>1859</v>
      </c>
      <c r="K228" s="18" t="s">
        <v>3571</v>
      </c>
      <c r="L228" s="20" t="s">
        <v>2617</v>
      </c>
      <c r="M228" s="17" t="s">
        <v>229</v>
      </c>
      <c r="N228" s="15">
        <v>18592</v>
      </c>
      <c r="O228" s="17" t="s">
        <v>2618</v>
      </c>
      <c r="P228" s="73">
        <v>50</v>
      </c>
      <c r="Q228" s="18" t="s">
        <v>2619</v>
      </c>
      <c r="R228" s="18" t="s">
        <v>2620</v>
      </c>
      <c r="S228" s="18" t="s">
        <v>3570</v>
      </c>
      <c r="T228" s="18" t="s">
        <v>225</v>
      </c>
      <c r="U228" s="16">
        <v>8</v>
      </c>
      <c r="V228" s="20" t="s">
        <v>2597</v>
      </c>
      <c r="W228" s="20" t="s">
        <v>2621</v>
      </c>
      <c r="X228" s="16">
        <v>94</v>
      </c>
      <c r="Y228" s="20" t="s">
        <v>350</v>
      </c>
      <c r="Z228" s="20">
        <v>17</v>
      </c>
      <c r="AA228" s="20" t="s">
        <v>2622</v>
      </c>
      <c r="AB228" s="20">
        <v>39</v>
      </c>
      <c r="AC228" s="18" t="s">
        <v>2623</v>
      </c>
      <c r="AD228" s="79">
        <v>136000000</v>
      </c>
      <c r="AE228" s="79">
        <v>0</v>
      </c>
      <c r="AF228" s="79">
        <v>0</v>
      </c>
      <c r="AG228" s="79">
        <v>0</v>
      </c>
      <c r="AH228" s="79">
        <v>136000000</v>
      </c>
      <c r="AI228" s="63">
        <v>1</v>
      </c>
      <c r="AJ228" s="64">
        <v>50</v>
      </c>
      <c r="AK228" s="130">
        <v>1</v>
      </c>
      <c r="AL228" s="64">
        <v>50</v>
      </c>
      <c r="AM228" s="130">
        <v>1</v>
      </c>
      <c r="AN228" s="131" t="s">
        <v>2369</v>
      </c>
      <c r="AO228" s="131" t="s">
        <v>2369</v>
      </c>
      <c r="AP228" s="132" t="s">
        <v>2370</v>
      </c>
      <c r="AQ228" s="77">
        <v>50</v>
      </c>
      <c r="AR228" s="77">
        <v>0</v>
      </c>
      <c r="AS228" s="77">
        <v>0</v>
      </c>
      <c r="AT228" s="77">
        <v>0</v>
      </c>
      <c r="AU228" s="77">
        <v>50</v>
      </c>
      <c r="AV228" s="77">
        <v>0</v>
      </c>
      <c r="AW228" s="77">
        <v>0</v>
      </c>
      <c r="AX228" s="76">
        <v>0</v>
      </c>
      <c r="AY228" s="78" t="s">
        <v>2371</v>
      </c>
      <c r="AZ228" s="78" t="s">
        <v>2450</v>
      </c>
      <c r="BA228" s="78" t="s">
        <v>2450</v>
      </c>
      <c r="BB228" s="78"/>
      <c r="BC228" s="79">
        <v>0</v>
      </c>
      <c r="BD228" s="79">
        <v>136928000</v>
      </c>
      <c r="BE228" s="80">
        <v>0</v>
      </c>
      <c r="BF228" s="80">
        <v>0</v>
      </c>
      <c r="BG228" s="80">
        <v>0</v>
      </c>
      <c r="BH228" s="80">
        <v>44923743</v>
      </c>
      <c r="BI228" s="80"/>
      <c r="BJ228" s="80"/>
      <c r="BK228" s="80">
        <v>0</v>
      </c>
      <c r="BL228" s="80">
        <v>44923743</v>
      </c>
      <c r="BM228" s="74">
        <v>0</v>
      </c>
      <c r="BN228" s="80">
        <v>37266667</v>
      </c>
      <c r="BO228" s="80"/>
      <c r="BP228" s="133"/>
      <c r="BQ228" s="25">
        <v>0</v>
      </c>
      <c r="BR228" s="82" t="s">
        <v>3572</v>
      </c>
      <c r="BS228" s="82" t="s">
        <v>54</v>
      </c>
      <c r="BT228" s="134" t="s">
        <v>54</v>
      </c>
      <c r="BU228" s="26"/>
    </row>
    <row r="229" spans="1:73" ht="55" customHeight="1">
      <c r="A229" s="15">
        <v>228</v>
      </c>
      <c r="B229" s="16">
        <v>4</v>
      </c>
      <c r="C229" s="17" t="s">
        <v>784</v>
      </c>
      <c r="D229" s="16">
        <v>2</v>
      </c>
      <c r="E229" s="18" t="s">
        <v>2613</v>
      </c>
      <c r="F229" s="16">
        <v>27</v>
      </c>
      <c r="G229" s="18" t="s">
        <v>2614</v>
      </c>
      <c r="H229" s="19">
        <v>228</v>
      </c>
      <c r="I229" s="18" t="s">
        <v>3573</v>
      </c>
      <c r="J229" s="15">
        <v>1859</v>
      </c>
      <c r="K229" s="18" t="s">
        <v>3571</v>
      </c>
      <c r="L229" s="20" t="s">
        <v>143</v>
      </c>
      <c r="M229" s="17" t="s">
        <v>229</v>
      </c>
      <c r="N229" s="15">
        <v>18591</v>
      </c>
      <c r="O229" s="17" t="s">
        <v>2493</v>
      </c>
      <c r="P229" s="73">
        <v>8</v>
      </c>
      <c r="Q229" s="18" t="s">
        <v>2627</v>
      </c>
      <c r="R229" s="18"/>
      <c r="S229" s="18" t="s">
        <v>3573</v>
      </c>
      <c r="T229" s="18" t="s">
        <v>225</v>
      </c>
      <c r="U229" s="16">
        <v>8</v>
      </c>
      <c r="V229" s="20" t="s">
        <v>2597</v>
      </c>
      <c r="W229" s="20" t="s">
        <v>2628</v>
      </c>
      <c r="X229" s="16">
        <v>94</v>
      </c>
      <c r="Y229" s="20" t="s">
        <v>350</v>
      </c>
      <c r="Z229" s="20">
        <v>17</v>
      </c>
      <c r="AA229" s="20" t="s">
        <v>2622</v>
      </c>
      <c r="AB229" s="20">
        <v>38</v>
      </c>
      <c r="AC229" s="18" t="s">
        <v>2629</v>
      </c>
      <c r="AD229" s="79">
        <v>848000000</v>
      </c>
      <c r="AE229" s="79">
        <v>848000000</v>
      </c>
      <c r="AF229" s="79">
        <v>848000000</v>
      </c>
      <c r="AG229" s="79">
        <v>848000000</v>
      </c>
      <c r="AH229" s="79">
        <v>3392000000</v>
      </c>
      <c r="AI229" s="63">
        <v>1</v>
      </c>
      <c r="AJ229" s="64">
        <v>3</v>
      </c>
      <c r="AK229" s="130">
        <v>0.375</v>
      </c>
      <c r="AL229" s="64">
        <v>3</v>
      </c>
      <c r="AM229" s="130">
        <v>0.375</v>
      </c>
      <c r="AN229" s="131" t="s">
        <v>2449</v>
      </c>
      <c r="AO229" s="131" t="s">
        <v>2449</v>
      </c>
      <c r="AP229" s="132" t="s">
        <v>2370</v>
      </c>
      <c r="AQ229" s="77">
        <v>1</v>
      </c>
      <c r="AR229" s="77">
        <v>2</v>
      </c>
      <c r="AS229" s="77">
        <v>0</v>
      </c>
      <c r="AT229" s="77">
        <v>0</v>
      </c>
      <c r="AU229" s="77">
        <v>1</v>
      </c>
      <c r="AV229" s="77">
        <v>2</v>
      </c>
      <c r="AW229" s="77">
        <v>0</v>
      </c>
      <c r="AX229" s="76">
        <v>0</v>
      </c>
      <c r="AY229" s="78" t="s">
        <v>2371</v>
      </c>
      <c r="AZ229" s="78" t="s">
        <v>2371</v>
      </c>
      <c r="BA229" s="78" t="s">
        <v>2372</v>
      </c>
      <c r="BB229" s="78"/>
      <c r="BC229" s="79">
        <v>979779000</v>
      </c>
      <c r="BD229" s="79">
        <v>780000000</v>
      </c>
      <c r="BE229" s="80">
        <v>284381000</v>
      </c>
      <c r="BF229" s="80">
        <v>979779000</v>
      </c>
      <c r="BG229" s="80">
        <v>0</v>
      </c>
      <c r="BH229" s="80">
        <v>463999827</v>
      </c>
      <c r="BI229" s="80">
        <v>367739905</v>
      </c>
      <c r="BJ229" s="80"/>
      <c r="BK229" s="80">
        <v>0</v>
      </c>
      <c r="BL229" s="80">
        <v>831739732</v>
      </c>
      <c r="BM229" s="74">
        <v>0</v>
      </c>
      <c r="BN229" s="80">
        <v>191986199</v>
      </c>
      <c r="BO229" s="80">
        <v>40000000</v>
      </c>
      <c r="BP229" s="133"/>
      <c r="BQ229" s="25">
        <v>0</v>
      </c>
      <c r="BR229" s="82" t="s">
        <v>3574</v>
      </c>
      <c r="BS229" s="82" t="s">
        <v>3575</v>
      </c>
      <c r="BT229" s="134" t="s">
        <v>54</v>
      </c>
      <c r="BU229" s="26"/>
    </row>
    <row r="230" spans="1:73" ht="55" customHeight="1">
      <c r="A230" s="15">
        <v>229</v>
      </c>
      <c r="B230" s="16">
        <v>4</v>
      </c>
      <c r="C230" s="17" t="s">
        <v>784</v>
      </c>
      <c r="D230" s="16">
        <v>2</v>
      </c>
      <c r="E230" s="18" t="s">
        <v>2613</v>
      </c>
      <c r="F230" s="16">
        <v>27</v>
      </c>
      <c r="G230" s="18" t="s">
        <v>2614</v>
      </c>
      <c r="H230" s="19">
        <v>229</v>
      </c>
      <c r="I230" s="18" t="s">
        <v>3576</v>
      </c>
      <c r="J230" s="15">
        <v>1859</v>
      </c>
      <c r="K230" s="18" t="s">
        <v>3571</v>
      </c>
      <c r="L230" s="20" t="s">
        <v>150</v>
      </c>
      <c r="M230" s="17" t="s">
        <v>229</v>
      </c>
      <c r="N230" s="15">
        <v>18593</v>
      </c>
      <c r="O230" s="17" t="s">
        <v>2574</v>
      </c>
      <c r="P230" s="73">
        <v>4000</v>
      </c>
      <c r="Q230" s="18" t="s">
        <v>2619</v>
      </c>
      <c r="R230" s="18" t="s">
        <v>2634</v>
      </c>
      <c r="S230" s="18" t="s">
        <v>3576</v>
      </c>
      <c r="T230" s="18" t="s">
        <v>225</v>
      </c>
      <c r="U230" s="16">
        <v>8</v>
      </c>
      <c r="V230" s="20" t="s">
        <v>2597</v>
      </c>
      <c r="W230" s="20" t="s">
        <v>2621</v>
      </c>
      <c r="X230" s="16">
        <v>94</v>
      </c>
      <c r="Y230" s="20" t="s">
        <v>350</v>
      </c>
      <c r="Z230" s="20">
        <v>17</v>
      </c>
      <c r="AA230" s="20" t="s">
        <v>2622</v>
      </c>
      <c r="AB230" s="20">
        <v>40</v>
      </c>
      <c r="AC230" s="18" t="s">
        <v>2635</v>
      </c>
      <c r="AD230" s="79">
        <v>309000000</v>
      </c>
      <c r="AE230" s="79">
        <v>309000000</v>
      </c>
      <c r="AF230" s="79">
        <v>309000000</v>
      </c>
      <c r="AG230" s="79">
        <v>309000000</v>
      </c>
      <c r="AH230" s="79">
        <v>1236000000</v>
      </c>
      <c r="AI230" s="63">
        <v>1</v>
      </c>
      <c r="AJ230" s="64">
        <v>1600</v>
      </c>
      <c r="AK230" s="130">
        <v>0.4</v>
      </c>
      <c r="AL230" s="64">
        <v>2017</v>
      </c>
      <c r="AM230" s="130">
        <v>0.50424999999999998</v>
      </c>
      <c r="AN230" s="131" t="s">
        <v>2449</v>
      </c>
      <c r="AO230" s="131" t="s">
        <v>2384</v>
      </c>
      <c r="AP230" s="132" t="s">
        <v>2370</v>
      </c>
      <c r="AQ230" s="77">
        <v>600</v>
      </c>
      <c r="AR230" s="77">
        <v>1000</v>
      </c>
      <c r="AS230" s="77">
        <v>0</v>
      </c>
      <c r="AT230" s="77">
        <v>0</v>
      </c>
      <c r="AU230" s="77">
        <v>980</v>
      </c>
      <c r="AV230" s="77">
        <v>1037</v>
      </c>
      <c r="AW230" s="77">
        <v>0</v>
      </c>
      <c r="AX230" s="76">
        <v>0</v>
      </c>
      <c r="AY230" s="78" t="s">
        <v>2371</v>
      </c>
      <c r="AZ230" s="78" t="s">
        <v>2371</v>
      </c>
      <c r="BA230" s="78" t="s">
        <v>2372</v>
      </c>
      <c r="BB230" s="78"/>
      <c r="BC230" s="79">
        <v>357019000</v>
      </c>
      <c r="BD230" s="79">
        <v>311108000</v>
      </c>
      <c r="BE230" s="80">
        <v>110593000</v>
      </c>
      <c r="BF230" s="80">
        <v>357019000</v>
      </c>
      <c r="BG230" s="80">
        <v>0</v>
      </c>
      <c r="BH230" s="80">
        <v>244897104</v>
      </c>
      <c r="BI230" s="80">
        <v>89474239</v>
      </c>
      <c r="BJ230" s="80"/>
      <c r="BK230" s="80">
        <v>0</v>
      </c>
      <c r="BL230" s="80">
        <v>334371343</v>
      </c>
      <c r="BM230" s="74">
        <v>0</v>
      </c>
      <c r="BN230" s="80">
        <v>0</v>
      </c>
      <c r="BO230" s="80">
        <v>0</v>
      </c>
      <c r="BP230" s="133"/>
      <c r="BQ230" s="25">
        <v>0</v>
      </c>
      <c r="BR230" s="82" t="s">
        <v>3577</v>
      </c>
      <c r="BS230" s="82" t="s">
        <v>3578</v>
      </c>
      <c r="BT230" s="134" t="s">
        <v>54</v>
      </c>
      <c r="BU230" s="26"/>
    </row>
    <row r="231" spans="1:73" ht="55" customHeight="1">
      <c r="A231" s="15">
        <v>230</v>
      </c>
      <c r="B231" s="16">
        <v>4</v>
      </c>
      <c r="C231" s="17" t="s">
        <v>784</v>
      </c>
      <c r="D231" s="16">
        <v>2</v>
      </c>
      <c r="E231" s="18" t="s">
        <v>2613</v>
      </c>
      <c r="F231" s="16">
        <v>28</v>
      </c>
      <c r="G231" s="18" t="s">
        <v>2638</v>
      </c>
      <c r="H231" s="19">
        <v>230</v>
      </c>
      <c r="I231" s="18" t="s">
        <v>3579</v>
      </c>
      <c r="J231" s="15">
        <v>1819</v>
      </c>
      <c r="K231" s="18" t="s">
        <v>3580</v>
      </c>
      <c r="L231" s="20" t="s">
        <v>428</v>
      </c>
      <c r="M231" s="17" t="s">
        <v>229</v>
      </c>
      <c r="N231" s="15">
        <v>18191</v>
      </c>
      <c r="O231" s="17" t="s">
        <v>2574</v>
      </c>
      <c r="P231" s="73">
        <v>30</v>
      </c>
      <c r="Q231" s="18" t="s">
        <v>2641</v>
      </c>
      <c r="R231" s="18" t="s">
        <v>2642</v>
      </c>
      <c r="S231" s="18" t="s">
        <v>3579</v>
      </c>
      <c r="T231" s="18" t="s">
        <v>225</v>
      </c>
      <c r="U231" s="16">
        <v>8</v>
      </c>
      <c r="V231" s="20" t="s">
        <v>2597</v>
      </c>
      <c r="W231" s="20" t="s">
        <v>2643</v>
      </c>
      <c r="X231" s="16">
        <v>94</v>
      </c>
      <c r="Y231" s="20" t="s">
        <v>350</v>
      </c>
      <c r="Z231" s="20">
        <v>17</v>
      </c>
      <c r="AA231" s="20" t="s">
        <v>2622</v>
      </c>
      <c r="AB231" s="20">
        <v>41</v>
      </c>
      <c r="AC231" s="18" t="s">
        <v>2644</v>
      </c>
      <c r="AD231" s="79">
        <v>835000000</v>
      </c>
      <c r="AE231" s="79">
        <v>835000000</v>
      </c>
      <c r="AF231" s="79">
        <v>836000000</v>
      </c>
      <c r="AG231" s="79">
        <v>836000000</v>
      </c>
      <c r="AH231" s="79">
        <v>3342000000</v>
      </c>
      <c r="AI231" s="63">
        <v>1</v>
      </c>
      <c r="AJ231" s="64">
        <v>31.3</v>
      </c>
      <c r="AK231" s="130">
        <v>1.0433333333333334</v>
      </c>
      <c r="AL231" s="64">
        <v>21.3</v>
      </c>
      <c r="AM231" s="130">
        <v>0.71000000000000008</v>
      </c>
      <c r="AN231" s="131" t="s">
        <v>2369</v>
      </c>
      <c r="AO231" s="131" t="s">
        <v>2368</v>
      </c>
      <c r="AP231" s="132" t="s">
        <v>2370</v>
      </c>
      <c r="AQ231" s="77">
        <v>7.5</v>
      </c>
      <c r="AR231" s="77">
        <v>8.8000000000000007</v>
      </c>
      <c r="AS231" s="77">
        <v>15</v>
      </c>
      <c r="AT231" s="77">
        <v>0</v>
      </c>
      <c r="AU231" s="77">
        <v>8.5</v>
      </c>
      <c r="AV231" s="77">
        <v>8.8000000000000007</v>
      </c>
      <c r="AW231" s="77">
        <v>4</v>
      </c>
      <c r="AX231" s="76">
        <v>0</v>
      </c>
      <c r="AY231" s="78" t="s">
        <v>2371</v>
      </c>
      <c r="AZ231" s="78" t="s">
        <v>2371</v>
      </c>
      <c r="BA231" s="78" t="s">
        <v>2372</v>
      </c>
      <c r="BB231" s="78"/>
      <c r="BC231" s="79">
        <v>965914000</v>
      </c>
      <c r="BD231" s="79">
        <v>840696000</v>
      </c>
      <c r="BE231" s="80">
        <v>714935000</v>
      </c>
      <c r="BF231" s="80">
        <v>965914000</v>
      </c>
      <c r="BG231" s="80">
        <v>0</v>
      </c>
      <c r="BH231" s="80">
        <v>840403820</v>
      </c>
      <c r="BI231" s="80">
        <v>712116333</v>
      </c>
      <c r="BJ231" s="80">
        <v>892714000</v>
      </c>
      <c r="BK231" s="80">
        <v>0</v>
      </c>
      <c r="BL231" s="80">
        <v>2445234153</v>
      </c>
      <c r="BM231" s="74">
        <v>97760000</v>
      </c>
      <c r="BN231" s="80">
        <v>151960000</v>
      </c>
      <c r="BO231" s="80">
        <v>238781532</v>
      </c>
      <c r="BP231" s="133">
        <v>97760000</v>
      </c>
      <c r="BQ231" s="25">
        <v>0</v>
      </c>
      <c r="BR231" s="82" t="s">
        <v>3581</v>
      </c>
      <c r="BS231" s="82" t="s">
        <v>3582</v>
      </c>
      <c r="BT231" s="134" t="s">
        <v>3583</v>
      </c>
      <c r="BU231" s="26"/>
    </row>
    <row r="232" spans="1:73" ht="55" customHeight="1">
      <c r="A232" s="15">
        <v>231</v>
      </c>
      <c r="B232" s="16">
        <v>4</v>
      </c>
      <c r="C232" s="17" t="s">
        <v>784</v>
      </c>
      <c r="D232" s="16">
        <v>2</v>
      </c>
      <c r="E232" s="18" t="s">
        <v>2613</v>
      </c>
      <c r="F232" s="16">
        <v>30</v>
      </c>
      <c r="G232" s="18" t="s">
        <v>2647</v>
      </c>
      <c r="H232" s="19">
        <v>231</v>
      </c>
      <c r="I232" s="18" t="s">
        <v>3584</v>
      </c>
      <c r="J232" s="15">
        <v>1866</v>
      </c>
      <c r="K232" s="18" t="s">
        <v>3585</v>
      </c>
      <c r="L232" s="20" t="s">
        <v>2650</v>
      </c>
      <c r="M232" s="17" t="s">
        <v>229</v>
      </c>
      <c r="N232" s="15">
        <v>18662</v>
      </c>
      <c r="O232" s="17" t="s">
        <v>2651</v>
      </c>
      <c r="P232" s="73">
        <v>4</v>
      </c>
      <c r="Q232" s="18" t="s">
        <v>2652</v>
      </c>
      <c r="R232" s="18" t="s">
        <v>2653</v>
      </c>
      <c r="S232" s="18" t="s">
        <v>3584</v>
      </c>
      <c r="T232" s="18" t="s">
        <v>225</v>
      </c>
      <c r="U232" s="16">
        <v>8</v>
      </c>
      <c r="V232" s="20" t="s">
        <v>2597</v>
      </c>
      <c r="W232" s="20" t="s">
        <v>3072</v>
      </c>
      <c r="X232" s="16">
        <v>94</v>
      </c>
      <c r="Y232" s="20" t="s">
        <v>350</v>
      </c>
      <c r="Z232" s="20">
        <v>18</v>
      </c>
      <c r="AA232" s="20" t="s">
        <v>2655</v>
      </c>
      <c r="AB232" s="20">
        <v>43</v>
      </c>
      <c r="AC232" s="18" t="s">
        <v>2656</v>
      </c>
      <c r="AD232" s="79">
        <v>390000000</v>
      </c>
      <c r="AE232" s="79">
        <v>390000000</v>
      </c>
      <c r="AF232" s="79">
        <v>390000000</v>
      </c>
      <c r="AG232" s="79">
        <v>391000000</v>
      </c>
      <c r="AH232" s="79">
        <v>1561000000</v>
      </c>
      <c r="AI232" s="63">
        <v>1</v>
      </c>
      <c r="AJ232" s="64">
        <v>3</v>
      </c>
      <c r="AK232" s="130">
        <v>0.75</v>
      </c>
      <c r="AL232" s="64">
        <v>2</v>
      </c>
      <c r="AM232" s="130">
        <v>0.5</v>
      </c>
      <c r="AN232" s="131" t="s">
        <v>2368</v>
      </c>
      <c r="AO232" s="131" t="s">
        <v>2384</v>
      </c>
      <c r="AP232" s="132" t="s">
        <v>2370</v>
      </c>
      <c r="AQ232" s="77">
        <v>1</v>
      </c>
      <c r="AR232" s="77">
        <v>1</v>
      </c>
      <c r="AS232" s="77">
        <v>1</v>
      </c>
      <c r="AT232" s="77">
        <v>0</v>
      </c>
      <c r="AU232" s="77">
        <v>1</v>
      </c>
      <c r="AV232" s="77">
        <v>1</v>
      </c>
      <c r="AW232" s="77">
        <v>0</v>
      </c>
      <c r="AX232" s="76">
        <v>0</v>
      </c>
      <c r="AY232" s="78" t="s">
        <v>2371</v>
      </c>
      <c r="AZ232" s="78" t="s">
        <v>2371</v>
      </c>
      <c r="BA232" s="78" t="s">
        <v>2372</v>
      </c>
      <c r="BB232" s="78"/>
      <c r="BC232" s="79">
        <v>7374900000</v>
      </c>
      <c r="BD232" s="79">
        <v>392660000</v>
      </c>
      <c r="BE232" s="80">
        <v>625672000</v>
      </c>
      <c r="BF232" s="80">
        <v>7374900000</v>
      </c>
      <c r="BG232" s="80">
        <v>0</v>
      </c>
      <c r="BH232" s="80">
        <v>543040593</v>
      </c>
      <c r="BI232" s="80">
        <v>247734998</v>
      </c>
      <c r="BJ232" s="80">
        <v>7548965475</v>
      </c>
      <c r="BK232" s="80">
        <v>0</v>
      </c>
      <c r="BL232" s="80">
        <v>8339741066</v>
      </c>
      <c r="BM232" s="74">
        <v>2106161368</v>
      </c>
      <c r="BN232" s="80">
        <v>190968300</v>
      </c>
      <c r="BO232" s="80">
        <v>156739241</v>
      </c>
      <c r="BP232" s="133">
        <v>2106161368</v>
      </c>
      <c r="BQ232" s="25">
        <v>0</v>
      </c>
      <c r="BR232" s="82" t="s">
        <v>3586</v>
      </c>
      <c r="BS232" s="82" t="s">
        <v>3587</v>
      </c>
      <c r="BT232" s="134" t="s">
        <v>3588</v>
      </c>
      <c r="BU232" s="26"/>
    </row>
    <row r="233" spans="1:73" ht="55" customHeight="1">
      <c r="A233" s="15">
        <v>232</v>
      </c>
      <c r="B233" s="16">
        <v>4</v>
      </c>
      <c r="C233" s="17" t="s">
        <v>784</v>
      </c>
      <c r="D233" s="16">
        <v>2</v>
      </c>
      <c r="E233" s="18" t="s">
        <v>2613</v>
      </c>
      <c r="F233" s="16">
        <v>30</v>
      </c>
      <c r="G233" s="18" t="s">
        <v>2647</v>
      </c>
      <c r="H233" s="19">
        <v>232</v>
      </c>
      <c r="I233" s="18" t="s">
        <v>3350</v>
      </c>
      <c r="J233" s="15">
        <v>1866</v>
      </c>
      <c r="K233" s="18" t="s">
        <v>3585</v>
      </c>
      <c r="L233" s="20" t="s">
        <v>2660</v>
      </c>
      <c r="M233" s="17" t="s">
        <v>229</v>
      </c>
      <c r="N233" s="15">
        <v>18661</v>
      </c>
      <c r="O233" s="17" t="s">
        <v>2563</v>
      </c>
      <c r="P233" s="73">
        <v>4</v>
      </c>
      <c r="Q233" s="18" t="s">
        <v>2595</v>
      </c>
      <c r="R233" s="18" t="s">
        <v>3589</v>
      </c>
      <c r="S233" s="18" t="s">
        <v>3350</v>
      </c>
      <c r="T233" s="18" t="s">
        <v>225</v>
      </c>
      <c r="U233" s="16">
        <v>8</v>
      </c>
      <c r="V233" s="20" t="s">
        <v>2597</v>
      </c>
      <c r="W233" s="20" t="s">
        <v>2662</v>
      </c>
      <c r="X233" s="16">
        <v>94</v>
      </c>
      <c r="Y233" s="20" t="s">
        <v>350</v>
      </c>
      <c r="Z233" s="20">
        <v>18</v>
      </c>
      <c r="AA233" s="20" t="s">
        <v>2655</v>
      </c>
      <c r="AB233" s="20">
        <v>42</v>
      </c>
      <c r="AC233" s="18" t="s">
        <v>2663</v>
      </c>
      <c r="AD233" s="79">
        <v>450000000</v>
      </c>
      <c r="AE233" s="79">
        <v>450000000</v>
      </c>
      <c r="AF233" s="79">
        <v>450000000</v>
      </c>
      <c r="AG233" s="79">
        <v>451000000</v>
      </c>
      <c r="AH233" s="79">
        <v>1801000000</v>
      </c>
      <c r="AI233" s="63">
        <v>1</v>
      </c>
      <c r="AJ233" s="64">
        <v>3</v>
      </c>
      <c r="AK233" s="130">
        <v>0.75</v>
      </c>
      <c r="AL233" s="64">
        <v>2.75</v>
      </c>
      <c r="AM233" s="130">
        <v>0.6875</v>
      </c>
      <c r="AN233" s="131" t="s">
        <v>2368</v>
      </c>
      <c r="AO233" s="131" t="s">
        <v>2384</v>
      </c>
      <c r="AP233" s="132" t="s">
        <v>2370</v>
      </c>
      <c r="AQ233" s="77">
        <v>1</v>
      </c>
      <c r="AR233" s="77">
        <v>1</v>
      </c>
      <c r="AS233" s="77">
        <v>1</v>
      </c>
      <c r="AT233" s="77">
        <v>0</v>
      </c>
      <c r="AU233" s="77">
        <v>1</v>
      </c>
      <c r="AV233" s="77">
        <v>1</v>
      </c>
      <c r="AW233" s="77">
        <v>0.75</v>
      </c>
      <c r="AX233" s="76">
        <v>0</v>
      </c>
      <c r="AY233" s="78" t="s">
        <v>2371</v>
      </c>
      <c r="AZ233" s="78" t="s">
        <v>2371</v>
      </c>
      <c r="BA233" s="78" t="s">
        <v>2372</v>
      </c>
      <c r="BB233" s="78"/>
      <c r="BC233" s="79">
        <v>827838000</v>
      </c>
      <c r="BD233" s="79">
        <v>453070000</v>
      </c>
      <c r="BE233" s="80">
        <v>716495000</v>
      </c>
      <c r="BF233" s="80">
        <v>827838000</v>
      </c>
      <c r="BG233" s="80">
        <v>0</v>
      </c>
      <c r="BH233" s="80">
        <v>55637733</v>
      </c>
      <c r="BI233" s="80">
        <v>1077600533</v>
      </c>
      <c r="BJ233" s="80">
        <v>358905222</v>
      </c>
      <c r="BK233" s="80">
        <v>0</v>
      </c>
      <c r="BL233" s="80">
        <v>1492143488</v>
      </c>
      <c r="BM233" s="74">
        <v>105666667</v>
      </c>
      <c r="BN233" s="80">
        <v>27724100</v>
      </c>
      <c r="BO233" s="80">
        <v>348347731</v>
      </c>
      <c r="BP233" s="133">
        <v>105666667</v>
      </c>
      <c r="BQ233" s="25">
        <v>0</v>
      </c>
      <c r="BR233" s="82" t="s">
        <v>3590</v>
      </c>
      <c r="BS233" s="82" t="s">
        <v>3591</v>
      </c>
      <c r="BT233" s="134" t="s">
        <v>3592</v>
      </c>
      <c r="BU233" s="26"/>
    </row>
    <row r="234" spans="1:73" ht="55" customHeight="1">
      <c r="A234" s="15">
        <v>233</v>
      </c>
      <c r="B234" s="16">
        <v>4</v>
      </c>
      <c r="C234" s="17" t="s">
        <v>784</v>
      </c>
      <c r="D234" s="16">
        <v>2</v>
      </c>
      <c r="E234" s="18" t="s">
        <v>2613</v>
      </c>
      <c r="F234" s="16">
        <v>33</v>
      </c>
      <c r="G234" s="18" t="s">
        <v>2666</v>
      </c>
      <c r="H234" s="19">
        <v>233</v>
      </c>
      <c r="I234" s="18" t="s">
        <v>3593</v>
      </c>
      <c r="J234" s="15">
        <v>1863</v>
      </c>
      <c r="K234" s="18" t="s">
        <v>3594</v>
      </c>
      <c r="L234" s="20" t="s">
        <v>127</v>
      </c>
      <c r="M234" s="17" t="s">
        <v>229</v>
      </c>
      <c r="N234" s="15">
        <v>18631</v>
      </c>
      <c r="O234" s="17" t="s">
        <v>2618</v>
      </c>
      <c r="P234" s="73">
        <v>26524</v>
      </c>
      <c r="Q234" s="18" t="s">
        <v>2619</v>
      </c>
      <c r="R234" s="18" t="s">
        <v>3081</v>
      </c>
      <c r="S234" s="18" t="s">
        <v>3595</v>
      </c>
      <c r="T234" s="18" t="s">
        <v>225</v>
      </c>
      <c r="U234" s="16">
        <v>6</v>
      </c>
      <c r="V234" s="20" t="s">
        <v>2445</v>
      </c>
      <c r="W234" s="20" t="s">
        <v>2688</v>
      </c>
      <c r="X234" s="16">
        <v>93</v>
      </c>
      <c r="Y234" s="20" t="s">
        <v>326</v>
      </c>
      <c r="Z234" s="20">
        <v>20</v>
      </c>
      <c r="AA234" s="20" t="s">
        <v>2689</v>
      </c>
      <c r="AB234" s="20">
        <v>46</v>
      </c>
      <c r="AC234" s="18" t="s">
        <v>3082</v>
      </c>
      <c r="AD234" s="79">
        <v>375000000</v>
      </c>
      <c r="AE234" s="79">
        <v>375000000</v>
      </c>
      <c r="AF234" s="79">
        <v>375000000</v>
      </c>
      <c r="AG234" s="79">
        <v>375000000</v>
      </c>
      <c r="AH234" s="79">
        <v>1500000000</v>
      </c>
      <c r="AI234" s="63">
        <v>1</v>
      </c>
      <c r="AJ234" s="64">
        <v>32871</v>
      </c>
      <c r="AK234" s="130">
        <v>1.2392927160307645</v>
      </c>
      <c r="AL234" s="64">
        <v>6256</v>
      </c>
      <c r="AM234" s="130">
        <v>0.23586186095611522</v>
      </c>
      <c r="AN234" s="131" t="s">
        <v>2369</v>
      </c>
      <c r="AO234" s="131" t="s">
        <v>2449</v>
      </c>
      <c r="AP234" s="132" t="s">
        <v>2370</v>
      </c>
      <c r="AQ234" s="77">
        <v>0</v>
      </c>
      <c r="AR234" s="77">
        <v>25024</v>
      </c>
      <c r="AS234" s="77">
        <v>7847</v>
      </c>
      <c r="AT234" s="77">
        <v>0</v>
      </c>
      <c r="AU234" s="77">
        <v>0</v>
      </c>
      <c r="AV234" s="77">
        <v>6256</v>
      </c>
      <c r="AW234" s="77">
        <v>0</v>
      </c>
      <c r="AX234" s="76">
        <v>0</v>
      </c>
      <c r="AY234" s="78" t="s">
        <v>2825</v>
      </c>
      <c r="AZ234" s="78" t="s">
        <v>2372</v>
      </c>
      <c r="BA234" s="78" t="s">
        <v>2372</v>
      </c>
      <c r="BB234" s="78"/>
      <c r="BC234" s="79">
        <v>4200000000</v>
      </c>
      <c r="BD234" s="79">
        <v>377558000</v>
      </c>
      <c r="BE234" s="80">
        <v>12194153000</v>
      </c>
      <c r="BF234" s="80">
        <v>4200000000</v>
      </c>
      <c r="BG234" s="80">
        <v>0</v>
      </c>
      <c r="BH234" s="80"/>
      <c r="BI234" s="80">
        <v>16458410401</v>
      </c>
      <c r="BJ234" s="80">
        <v>4200000000</v>
      </c>
      <c r="BK234" s="80">
        <v>0</v>
      </c>
      <c r="BL234" s="80">
        <v>20658410401</v>
      </c>
      <c r="BM234" s="74">
        <v>0</v>
      </c>
      <c r="BN234" s="80"/>
      <c r="BO234" s="80">
        <v>4712304746</v>
      </c>
      <c r="BP234" s="133">
        <v>0</v>
      </c>
      <c r="BQ234" s="25">
        <v>0</v>
      </c>
      <c r="BR234" s="82" t="s">
        <v>3596</v>
      </c>
      <c r="BS234" s="82" t="s">
        <v>3597</v>
      </c>
      <c r="BT234" s="134" t="s">
        <v>3598</v>
      </c>
      <c r="BU234" s="26"/>
    </row>
    <row r="235" spans="1:73" ht="55" customHeight="1">
      <c r="A235" s="15">
        <v>234</v>
      </c>
      <c r="B235" s="16">
        <v>4</v>
      </c>
      <c r="C235" s="17" t="s">
        <v>784</v>
      </c>
      <c r="D235" s="16">
        <v>2</v>
      </c>
      <c r="E235" s="18" t="s">
        <v>2613</v>
      </c>
      <c r="F235" s="16">
        <v>33</v>
      </c>
      <c r="G235" s="18" t="s">
        <v>2666</v>
      </c>
      <c r="H235" s="19">
        <v>234</v>
      </c>
      <c r="I235" s="18" t="s">
        <v>3599</v>
      </c>
      <c r="J235" s="15">
        <v>1863</v>
      </c>
      <c r="K235" s="18" t="s">
        <v>3594</v>
      </c>
      <c r="L235" s="20" t="s">
        <v>31</v>
      </c>
      <c r="M235" s="17" t="s">
        <v>229</v>
      </c>
      <c r="N235" s="15">
        <v>18632</v>
      </c>
      <c r="O235" s="17" t="s">
        <v>2574</v>
      </c>
      <c r="P235" s="73">
        <v>71</v>
      </c>
      <c r="Q235" s="18" t="s">
        <v>2686</v>
      </c>
      <c r="R235" s="18" t="s">
        <v>2687</v>
      </c>
      <c r="S235" s="18" t="s">
        <v>3600</v>
      </c>
      <c r="T235" s="18" t="s">
        <v>225</v>
      </c>
      <c r="U235" s="16">
        <v>6</v>
      </c>
      <c r="V235" s="20" t="s">
        <v>2445</v>
      </c>
      <c r="W235" s="20" t="s">
        <v>2688</v>
      </c>
      <c r="X235" s="16">
        <v>93</v>
      </c>
      <c r="Y235" s="20" t="s">
        <v>326</v>
      </c>
      <c r="Z235" s="20">
        <v>20</v>
      </c>
      <c r="AA235" s="20" t="s">
        <v>2689</v>
      </c>
      <c r="AB235" s="20">
        <v>47</v>
      </c>
      <c r="AC235" s="18" t="s">
        <v>2690</v>
      </c>
      <c r="AD235" s="79">
        <v>1124000000</v>
      </c>
      <c r="AE235" s="79">
        <v>1125000000</v>
      </c>
      <c r="AF235" s="79">
        <v>1124000000</v>
      </c>
      <c r="AG235" s="79">
        <v>1125000000</v>
      </c>
      <c r="AH235" s="79">
        <v>4498000000</v>
      </c>
      <c r="AI235" s="63">
        <v>1</v>
      </c>
      <c r="AJ235" s="64">
        <v>71</v>
      </c>
      <c r="AK235" s="130">
        <v>1</v>
      </c>
      <c r="AL235" s="64">
        <v>66</v>
      </c>
      <c r="AM235" s="130">
        <v>0.92957746478873238</v>
      </c>
      <c r="AN235" s="131" t="s">
        <v>2369</v>
      </c>
      <c r="AO235" s="131" t="s">
        <v>2369</v>
      </c>
      <c r="AP235" s="132" t="s">
        <v>2370</v>
      </c>
      <c r="AQ235" s="77">
        <v>55</v>
      </c>
      <c r="AR235" s="77">
        <v>16</v>
      </c>
      <c r="AS235" s="77">
        <v>0</v>
      </c>
      <c r="AT235" s="77">
        <v>0</v>
      </c>
      <c r="AU235" s="77">
        <v>50</v>
      </c>
      <c r="AV235" s="77">
        <v>16</v>
      </c>
      <c r="AW235" s="77">
        <v>0</v>
      </c>
      <c r="AX235" s="76">
        <v>0</v>
      </c>
      <c r="AY235" s="78" t="s">
        <v>2371</v>
      </c>
      <c r="AZ235" s="78" t="s">
        <v>2371</v>
      </c>
      <c r="BA235" s="78" t="s">
        <v>2450</v>
      </c>
      <c r="BB235" s="78"/>
      <c r="BC235" s="79">
        <v>30000000</v>
      </c>
      <c r="BD235" s="79">
        <v>1131667000</v>
      </c>
      <c r="BE235" s="80">
        <v>1266514000</v>
      </c>
      <c r="BF235" s="80">
        <v>30000000</v>
      </c>
      <c r="BG235" s="80">
        <v>0</v>
      </c>
      <c r="BH235" s="80">
        <v>1509224999</v>
      </c>
      <c r="BI235" s="80">
        <v>32136000</v>
      </c>
      <c r="BJ235" s="80"/>
      <c r="BK235" s="80">
        <v>0</v>
      </c>
      <c r="BL235" s="80">
        <v>1541360999</v>
      </c>
      <c r="BM235" s="74">
        <v>0</v>
      </c>
      <c r="BN235" s="80">
        <v>34537658</v>
      </c>
      <c r="BO235" s="80">
        <v>31198700</v>
      </c>
      <c r="BP235" s="133"/>
      <c r="BQ235" s="25">
        <v>0</v>
      </c>
      <c r="BR235" s="82" t="s">
        <v>3601</v>
      </c>
      <c r="BS235" s="82" t="s">
        <v>3602</v>
      </c>
      <c r="BT235" s="134" t="s">
        <v>54</v>
      </c>
      <c r="BU235" s="26"/>
    </row>
    <row r="236" spans="1:73" ht="55" customHeight="1">
      <c r="A236" s="15">
        <v>235</v>
      </c>
      <c r="B236" s="16">
        <v>4</v>
      </c>
      <c r="C236" s="17" t="s">
        <v>784</v>
      </c>
      <c r="D236" s="16">
        <v>2</v>
      </c>
      <c r="E236" s="18" t="s">
        <v>2613</v>
      </c>
      <c r="F236" s="16">
        <v>33</v>
      </c>
      <c r="G236" s="18" t="s">
        <v>2666</v>
      </c>
      <c r="H236" s="19">
        <v>235</v>
      </c>
      <c r="I236" s="18" t="s">
        <v>3603</v>
      </c>
      <c r="J236" s="15">
        <v>1867</v>
      </c>
      <c r="K236" s="18" t="s">
        <v>3604</v>
      </c>
      <c r="L236" s="20" t="s">
        <v>2669</v>
      </c>
      <c r="M236" s="17" t="s">
        <v>229</v>
      </c>
      <c r="N236" s="15">
        <v>18671</v>
      </c>
      <c r="O236" s="17" t="s">
        <v>2670</v>
      </c>
      <c r="P236" s="73">
        <v>2000</v>
      </c>
      <c r="Q236" s="18" t="s">
        <v>2671</v>
      </c>
      <c r="R236" s="18" t="s">
        <v>2672</v>
      </c>
      <c r="S236" s="18" t="s">
        <v>3603</v>
      </c>
      <c r="T236" s="18" t="s">
        <v>225</v>
      </c>
      <c r="U236" s="16">
        <v>8</v>
      </c>
      <c r="V236" s="20" t="s">
        <v>2597</v>
      </c>
      <c r="W236" s="20" t="s">
        <v>2673</v>
      </c>
      <c r="X236" s="16">
        <v>94</v>
      </c>
      <c r="Y236" s="20" t="s">
        <v>350</v>
      </c>
      <c r="Z236" s="20">
        <v>19</v>
      </c>
      <c r="AA236" s="20" t="s">
        <v>2674</v>
      </c>
      <c r="AB236" s="20">
        <v>44</v>
      </c>
      <c r="AC236" s="18" t="s">
        <v>2675</v>
      </c>
      <c r="AD236" s="79">
        <v>349000000</v>
      </c>
      <c r="AE236" s="79">
        <v>349000000</v>
      </c>
      <c r="AF236" s="79">
        <v>349000000</v>
      </c>
      <c r="AG236" s="79">
        <v>350000000</v>
      </c>
      <c r="AH236" s="79">
        <v>1397000000</v>
      </c>
      <c r="AI236" s="63">
        <v>1</v>
      </c>
      <c r="AJ236" s="64">
        <v>1130</v>
      </c>
      <c r="AK236" s="130">
        <v>0.56499999999999995</v>
      </c>
      <c r="AL236" s="64">
        <v>1220</v>
      </c>
      <c r="AM236" s="130">
        <v>0.61</v>
      </c>
      <c r="AN236" s="131" t="s">
        <v>2384</v>
      </c>
      <c r="AO236" s="131" t="s">
        <v>2384</v>
      </c>
      <c r="AP236" s="132" t="s">
        <v>2370</v>
      </c>
      <c r="AQ236" s="77">
        <v>500</v>
      </c>
      <c r="AR236" s="77">
        <v>500</v>
      </c>
      <c r="AS236" s="77">
        <v>130</v>
      </c>
      <c r="AT236" s="77">
        <v>0</v>
      </c>
      <c r="AU236" s="77">
        <v>590</v>
      </c>
      <c r="AV236" s="77">
        <v>500</v>
      </c>
      <c r="AW236" s="77">
        <v>130</v>
      </c>
      <c r="AX236" s="76">
        <v>0</v>
      </c>
      <c r="AY236" s="78" t="s">
        <v>2371</v>
      </c>
      <c r="AZ236" s="78" t="s">
        <v>2371</v>
      </c>
      <c r="BA236" s="78" t="s">
        <v>2372</v>
      </c>
      <c r="BB236" s="78"/>
      <c r="BC236" s="79">
        <v>403235000</v>
      </c>
      <c r="BD236" s="79">
        <v>351381000</v>
      </c>
      <c r="BE236" s="80">
        <v>127635000</v>
      </c>
      <c r="BF236" s="80">
        <v>403235000</v>
      </c>
      <c r="BG236" s="80">
        <v>0</v>
      </c>
      <c r="BH236" s="80">
        <v>74362200</v>
      </c>
      <c r="BI236" s="80">
        <v>104014995</v>
      </c>
      <c r="BJ236" s="80">
        <v>89700000</v>
      </c>
      <c r="BK236" s="80">
        <v>0</v>
      </c>
      <c r="BL236" s="80">
        <v>268077195</v>
      </c>
      <c r="BM236" s="74">
        <v>35880000</v>
      </c>
      <c r="BN236" s="80">
        <v>25000000</v>
      </c>
      <c r="BO236" s="80">
        <v>0</v>
      </c>
      <c r="BP236" s="133">
        <v>35880000</v>
      </c>
      <c r="BQ236" s="25">
        <v>0</v>
      </c>
      <c r="BR236" s="82" t="s">
        <v>3605</v>
      </c>
      <c r="BS236" s="82" t="s">
        <v>3606</v>
      </c>
      <c r="BT236" s="134" t="s">
        <v>3607</v>
      </c>
      <c r="BU236" s="26"/>
    </row>
    <row r="237" spans="1:73" ht="55" customHeight="1">
      <c r="A237" s="15">
        <v>236</v>
      </c>
      <c r="B237" s="16">
        <v>4</v>
      </c>
      <c r="C237" s="17" t="s">
        <v>784</v>
      </c>
      <c r="D237" s="16">
        <v>2</v>
      </c>
      <c r="E237" s="18" t="s">
        <v>2613</v>
      </c>
      <c r="F237" s="16">
        <v>33</v>
      </c>
      <c r="G237" s="18" t="s">
        <v>2666</v>
      </c>
      <c r="H237" s="19">
        <v>236</v>
      </c>
      <c r="I237" s="18" t="s">
        <v>3608</v>
      </c>
      <c r="J237" s="15">
        <v>1867</v>
      </c>
      <c r="K237" s="18" t="s">
        <v>3604</v>
      </c>
      <c r="L237" s="20" t="s">
        <v>2669</v>
      </c>
      <c r="M237" s="17" t="s">
        <v>229</v>
      </c>
      <c r="N237" s="15">
        <v>18672</v>
      </c>
      <c r="O237" s="17" t="s">
        <v>2680</v>
      </c>
      <c r="P237" s="73">
        <v>2000</v>
      </c>
      <c r="Q237" s="18" t="s">
        <v>2671</v>
      </c>
      <c r="R237" s="18" t="s">
        <v>2672</v>
      </c>
      <c r="S237" s="18" t="s">
        <v>3608</v>
      </c>
      <c r="T237" s="18" t="s">
        <v>225</v>
      </c>
      <c r="U237" s="16">
        <v>8</v>
      </c>
      <c r="V237" s="20" t="s">
        <v>2597</v>
      </c>
      <c r="W237" s="20" t="s">
        <v>2673</v>
      </c>
      <c r="X237" s="16">
        <v>94</v>
      </c>
      <c r="Y237" s="20" t="s">
        <v>350</v>
      </c>
      <c r="Z237" s="20">
        <v>19</v>
      </c>
      <c r="AA237" s="20" t="s">
        <v>2674</v>
      </c>
      <c r="AB237" s="20">
        <v>45</v>
      </c>
      <c r="AC237" s="18" t="s">
        <v>2681</v>
      </c>
      <c r="AD237" s="79">
        <v>349000000</v>
      </c>
      <c r="AE237" s="79">
        <v>349000000</v>
      </c>
      <c r="AF237" s="79">
        <v>349000000</v>
      </c>
      <c r="AG237" s="79">
        <v>349000000</v>
      </c>
      <c r="AH237" s="79">
        <v>1396000000</v>
      </c>
      <c r="AI237" s="63">
        <v>1</v>
      </c>
      <c r="AJ237" s="64">
        <v>1097</v>
      </c>
      <c r="AK237" s="130">
        <v>0.54849999999999999</v>
      </c>
      <c r="AL237" s="64">
        <v>1127</v>
      </c>
      <c r="AM237" s="130">
        <v>0.5635</v>
      </c>
      <c r="AN237" s="131" t="s">
        <v>2384</v>
      </c>
      <c r="AO237" s="131" t="s">
        <v>2384</v>
      </c>
      <c r="AP237" s="132" t="s">
        <v>2370</v>
      </c>
      <c r="AQ237" s="77">
        <v>500</v>
      </c>
      <c r="AR237" s="77">
        <v>597</v>
      </c>
      <c r="AS237" s="77">
        <v>0</v>
      </c>
      <c r="AT237" s="77">
        <v>0</v>
      </c>
      <c r="AU237" s="77">
        <v>600</v>
      </c>
      <c r="AV237" s="77">
        <v>527</v>
      </c>
      <c r="AW237" s="77">
        <v>0</v>
      </c>
      <c r="AX237" s="76">
        <v>0</v>
      </c>
      <c r="AY237" s="78" t="s">
        <v>2371</v>
      </c>
      <c r="AZ237" s="78" t="s">
        <v>2372</v>
      </c>
      <c r="BA237" s="78" t="s">
        <v>2372</v>
      </c>
      <c r="BB237" s="78"/>
      <c r="BC237" s="79">
        <v>403235000</v>
      </c>
      <c r="BD237" s="79">
        <v>351381000</v>
      </c>
      <c r="BE237" s="80">
        <v>297815000</v>
      </c>
      <c r="BF237" s="80">
        <v>403235000</v>
      </c>
      <c r="BG237" s="80">
        <v>0</v>
      </c>
      <c r="BH237" s="80">
        <v>210721933</v>
      </c>
      <c r="BI237" s="80">
        <v>320615000</v>
      </c>
      <c r="BJ237" s="80"/>
      <c r="BK237" s="80">
        <v>0</v>
      </c>
      <c r="BL237" s="80">
        <v>531336933</v>
      </c>
      <c r="BM237" s="74">
        <v>0</v>
      </c>
      <c r="BN237" s="80">
        <v>0</v>
      </c>
      <c r="BO237" s="80">
        <v>83200000</v>
      </c>
      <c r="BP237" s="133"/>
      <c r="BQ237" s="25">
        <v>0</v>
      </c>
      <c r="BR237" s="82" t="s">
        <v>3609</v>
      </c>
      <c r="BS237" s="82" t="s">
        <v>3610</v>
      </c>
      <c r="BT237" s="134" t="s">
        <v>54</v>
      </c>
      <c r="BU237" s="26"/>
    </row>
    <row r="238" spans="1:73" ht="55" customHeight="1">
      <c r="A238" s="15">
        <v>237</v>
      </c>
      <c r="B238" s="16">
        <v>4</v>
      </c>
      <c r="C238" s="17" t="s">
        <v>784</v>
      </c>
      <c r="D238" s="16">
        <v>2</v>
      </c>
      <c r="E238" s="18" t="s">
        <v>2613</v>
      </c>
      <c r="F238" s="20">
        <v>34</v>
      </c>
      <c r="G238" s="18" t="s">
        <v>2694</v>
      </c>
      <c r="H238" s="19">
        <v>237</v>
      </c>
      <c r="I238" s="18" t="s">
        <v>3611</v>
      </c>
      <c r="J238" s="15">
        <v>1826</v>
      </c>
      <c r="K238" s="18" t="s">
        <v>3612</v>
      </c>
      <c r="L238" s="20" t="s">
        <v>97</v>
      </c>
      <c r="M238" s="17" t="s">
        <v>229</v>
      </c>
      <c r="N238" s="15">
        <v>18261</v>
      </c>
      <c r="O238" s="17" t="s">
        <v>2360</v>
      </c>
      <c r="P238" s="73">
        <v>12000</v>
      </c>
      <c r="Q238" s="18" t="s">
        <v>2697</v>
      </c>
      <c r="R238" s="18" t="s">
        <v>2698</v>
      </c>
      <c r="S238" s="18" t="s">
        <v>3611</v>
      </c>
      <c r="T238" s="18" t="s">
        <v>225</v>
      </c>
      <c r="U238" s="16">
        <v>8</v>
      </c>
      <c r="V238" s="20" t="s">
        <v>2597</v>
      </c>
      <c r="W238" s="20" t="s">
        <v>3087</v>
      </c>
      <c r="X238" s="16">
        <v>94</v>
      </c>
      <c r="Y238" s="20" t="s">
        <v>350</v>
      </c>
      <c r="Z238" s="20">
        <v>21</v>
      </c>
      <c r="AA238" s="20" t="s">
        <v>2700</v>
      </c>
      <c r="AB238" s="20">
        <v>48</v>
      </c>
      <c r="AC238" s="27" t="s">
        <v>2701</v>
      </c>
      <c r="AD238" s="79">
        <v>1025000000</v>
      </c>
      <c r="AE238" s="79">
        <v>1026000000</v>
      </c>
      <c r="AF238" s="79">
        <v>1026000000</v>
      </c>
      <c r="AG238" s="79">
        <v>1026000000</v>
      </c>
      <c r="AH238" s="79">
        <v>4103000000</v>
      </c>
      <c r="AI238" s="63">
        <v>1</v>
      </c>
      <c r="AJ238" s="64">
        <v>7832</v>
      </c>
      <c r="AK238" s="130">
        <v>0.65266666666666662</v>
      </c>
      <c r="AL238" s="64">
        <v>7843</v>
      </c>
      <c r="AM238" s="130">
        <v>0.65358333333333329</v>
      </c>
      <c r="AN238" s="131" t="s">
        <v>2384</v>
      </c>
      <c r="AO238" s="131" t="s">
        <v>2384</v>
      </c>
      <c r="AP238" s="132" t="s">
        <v>2370</v>
      </c>
      <c r="AQ238" s="77">
        <v>3000</v>
      </c>
      <c r="AR238" s="77">
        <v>2134</v>
      </c>
      <c r="AS238" s="77">
        <v>2698</v>
      </c>
      <c r="AT238" s="77">
        <v>0</v>
      </c>
      <c r="AU238" s="77">
        <v>3011</v>
      </c>
      <c r="AV238" s="77">
        <v>2134</v>
      </c>
      <c r="AW238" s="77">
        <v>2698</v>
      </c>
      <c r="AX238" s="76">
        <v>0</v>
      </c>
      <c r="AY238" s="78" t="s">
        <v>2371</v>
      </c>
      <c r="AZ238" s="78" t="s">
        <v>2371</v>
      </c>
      <c r="BA238" s="78" t="s">
        <v>2372</v>
      </c>
      <c r="BB238" s="78"/>
      <c r="BC238" s="79">
        <v>1185440000</v>
      </c>
      <c r="BD238" s="79">
        <v>1008024000</v>
      </c>
      <c r="BE238" s="80">
        <v>587000000</v>
      </c>
      <c r="BF238" s="80">
        <v>1185440000</v>
      </c>
      <c r="BG238" s="80">
        <v>0</v>
      </c>
      <c r="BH238" s="80">
        <v>942739023</v>
      </c>
      <c r="BI238" s="80">
        <v>270588167</v>
      </c>
      <c r="BJ238" s="80">
        <v>1020374300</v>
      </c>
      <c r="BK238" s="80">
        <v>0</v>
      </c>
      <c r="BL238" s="80">
        <v>2233701490</v>
      </c>
      <c r="BM238" s="74">
        <v>160746667</v>
      </c>
      <c r="BN238" s="80">
        <v>192513333</v>
      </c>
      <c r="BO238" s="80">
        <v>223073166</v>
      </c>
      <c r="BP238" s="133">
        <v>160746667</v>
      </c>
      <c r="BQ238" s="25">
        <v>0</v>
      </c>
      <c r="BR238" s="82" t="s">
        <v>3613</v>
      </c>
      <c r="BS238" s="82" t="s">
        <v>3614</v>
      </c>
      <c r="BT238" s="134" t="s">
        <v>3615</v>
      </c>
      <c r="BU238" s="26"/>
    </row>
    <row r="239" spans="1:73" ht="55" customHeight="1">
      <c r="A239" s="15">
        <v>238</v>
      </c>
      <c r="B239" s="16">
        <v>4</v>
      </c>
      <c r="C239" s="17" t="s">
        <v>784</v>
      </c>
      <c r="D239" s="16">
        <v>2</v>
      </c>
      <c r="E239" s="18" t="s">
        <v>2613</v>
      </c>
      <c r="F239" s="16">
        <v>38</v>
      </c>
      <c r="G239" s="18" t="s">
        <v>2705</v>
      </c>
      <c r="H239" s="19">
        <v>238</v>
      </c>
      <c r="I239" s="18" t="s">
        <v>3616</v>
      </c>
      <c r="J239" s="15">
        <v>1868</v>
      </c>
      <c r="K239" s="18" t="s">
        <v>3617</v>
      </c>
      <c r="L239" s="20" t="s">
        <v>2708</v>
      </c>
      <c r="M239" s="17" t="s">
        <v>229</v>
      </c>
      <c r="N239" s="15">
        <v>18681</v>
      </c>
      <c r="O239" s="17" t="s">
        <v>2540</v>
      </c>
      <c r="P239" s="73">
        <v>4500</v>
      </c>
      <c r="Q239" s="18" t="s">
        <v>2379</v>
      </c>
      <c r="R239" s="18" t="s">
        <v>2709</v>
      </c>
      <c r="S239" s="18" t="s">
        <v>3616</v>
      </c>
      <c r="T239" s="18" t="s">
        <v>225</v>
      </c>
      <c r="U239" s="16">
        <v>8</v>
      </c>
      <c r="V239" s="20" t="s">
        <v>2597</v>
      </c>
      <c r="W239" s="20" t="s">
        <v>448</v>
      </c>
      <c r="X239" s="16">
        <v>96</v>
      </c>
      <c r="Y239" s="20" t="s">
        <v>446</v>
      </c>
      <c r="Z239" s="20">
        <v>23</v>
      </c>
      <c r="AA239" s="20" t="s">
        <v>2710</v>
      </c>
      <c r="AB239" s="20">
        <v>50</v>
      </c>
      <c r="AC239" s="18" t="s">
        <v>447</v>
      </c>
      <c r="AD239" s="79">
        <v>1050000000</v>
      </c>
      <c r="AE239" s="79">
        <v>1050000000</v>
      </c>
      <c r="AF239" s="79">
        <v>1051000000</v>
      </c>
      <c r="AG239" s="79">
        <v>1051000000</v>
      </c>
      <c r="AH239" s="79">
        <v>4202000000</v>
      </c>
      <c r="AI239" s="63">
        <v>1</v>
      </c>
      <c r="AJ239" s="64">
        <v>2250</v>
      </c>
      <c r="AK239" s="130">
        <v>0.5</v>
      </c>
      <c r="AL239" s="64">
        <v>2413</v>
      </c>
      <c r="AM239" s="130">
        <v>0.53622222222222227</v>
      </c>
      <c r="AN239" s="131" t="s">
        <v>2384</v>
      </c>
      <c r="AO239" s="131" t="s">
        <v>2384</v>
      </c>
      <c r="AP239" s="132" t="s">
        <v>2370</v>
      </c>
      <c r="AQ239" s="77">
        <v>1125</v>
      </c>
      <c r="AR239" s="77">
        <v>1125</v>
      </c>
      <c r="AS239" s="77">
        <v>0</v>
      </c>
      <c r="AT239" s="77">
        <v>0</v>
      </c>
      <c r="AU239" s="77">
        <v>1318</v>
      </c>
      <c r="AV239" s="77">
        <v>1095</v>
      </c>
      <c r="AW239" s="77">
        <v>0</v>
      </c>
      <c r="AX239" s="76">
        <v>0</v>
      </c>
      <c r="AY239" s="78" t="s">
        <v>2371</v>
      </c>
      <c r="AZ239" s="78" t="s">
        <v>2372</v>
      </c>
      <c r="BA239" s="78" t="s">
        <v>2825</v>
      </c>
      <c r="BB239" s="78"/>
      <c r="BC239" s="79">
        <v>1214325000</v>
      </c>
      <c r="BD239" s="79">
        <v>1032761000</v>
      </c>
      <c r="BE239" s="80">
        <v>620000000</v>
      </c>
      <c r="BF239" s="80">
        <v>1214325000</v>
      </c>
      <c r="BG239" s="80">
        <v>0</v>
      </c>
      <c r="BH239" s="80">
        <v>622570700</v>
      </c>
      <c r="BI239" s="80">
        <v>720000000</v>
      </c>
      <c r="BJ239" s="80">
        <v>294826875</v>
      </c>
      <c r="BK239" s="80">
        <v>0</v>
      </c>
      <c r="BL239" s="80">
        <v>1637397575</v>
      </c>
      <c r="BM239" s="74">
        <v>188166667</v>
      </c>
      <c r="BN239" s="80">
        <v>363141399</v>
      </c>
      <c r="BO239" s="80">
        <v>396724135</v>
      </c>
      <c r="BP239" s="133">
        <v>188166667</v>
      </c>
      <c r="BQ239" s="25">
        <v>0</v>
      </c>
      <c r="BR239" s="82" t="s">
        <v>3618</v>
      </c>
      <c r="BS239" s="82" t="s">
        <v>3619</v>
      </c>
      <c r="BT239" s="134" t="s">
        <v>3620</v>
      </c>
      <c r="BU239" s="26"/>
    </row>
    <row r="240" spans="1:73" ht="55" customHeight="1">
      <c r="A240" s="15">
        <v>239</v>
      </c>
      <c r="B240" s="16">
        <v>4</v>
      </c>
      <c r="C240" s="17" t="s">
        <v>784</v>
      </c>
      <c r="D240" s="16">
        <v>3</v>
      </c>
      <c r="E240" s="18" t="s">
        <v>2714</v>
      </c>
      <c r="F240" s="16">
        <v>39</v>
      </c>
      <c r="G240" s="18" t="s">
        <v>2715</v>
      </c>
      <c r="H240" s="19">
        <v>239</v>
      </c>
      <c r="I240" s="18" t="s">
        <v>3621</v>
      </c>
      <c r="J240" s="15">
        <v>1869</v>
      </c>
      <c r="K240" s="18" t="s">
        <v>3622</v>
      </c>
      <c r="L240" s="20" t="s">
        <v>2718</v>
      </c>
      <c r="M240" s="17" t="s">
        <v>229</v>
      </c>
      <c r="N240" s="15">
        <v>18691</v>
      </c>
      <c r="O240" s="17" t="s">
        <v>2481</v>
      </c>
      <c r="P240" s="73">
        <v>2000</v>
      </c>
      <c r="Q240" s="18" t="s">
        <v>2379</v>
      </c>
      <c r="R240" s="18" t="s">
        <v>2719</v>
      </c>
      <c r="S240" s="18" t="s">
        <v>3621</v>
      </c>
      <c r="T240" s="18" t="s">
        <v>225</v>
      </c>
      <c r="U240" s="16">
        <v>7</v>
      </c>
      <c r="V240" s="20" t="s">
        <v>2457</v>
      </c>
      <c r="W240" s="20" t="s">
        <v>2720</v>
      </c>
      <c r="X240" s="16">
        <v>85</v>
      </c>
      <c r="Y240" s="20" t="s">
        <v>316</v>
      </c>
      <c r="Z240" s="20">
        <v>25</v>
      </c>
      <c r="AA240" s="20" t="s">
        <v>2721</v>
      </c>
      <c r="AB240" s="20">
        <v>52</v>
      </c>
      <c r="AC240" s="18" t="s">
        <v>2722</v>
      </c>
      <c r="AD240" s="79">
        <v>660000000</v>
      </c>
      <c r="AE240" s="79">
        <v>660000000</v>
      </c>
      <c r="AF240" s="79">
        <v>660000000</v>
      </c>
      <c r="AG240" s="79">
        <v>659000000</v>
      </c>
      <c r="AH240" s="79">
        <v>2639000000</v>
      </c>
      <c r="AI240" s="63">
        <v>1</v>
      </c>
      <c r="AJ240" s="64">
        <v>1500</v>
      </c>
      <c r="AK240" s="130">
        <v>0.75</v>
      </c>
      <c r="AL240" s="64">
        <v>630</v>
      </c>
      <c r="AM240" s="130">
        <v>0.315</v>
      </c>
      <c r="AN240" s="131" t="s">
        <v>2368</v>
      </c>
      <c r="AO240" s="131" t="s">
        <v>2449</v>
      </c>
      <c r="AP240" s="132" t="s">
        <v>2370</v>
      </c>
      <c r="AQ240" s="77">
        <v>500</v>
      </c>
      <c r="AR240" s="77">
        <v>500</v>
      </c>
      <c r="AS240" s="77">
        <v>500</v>
      </c>
      <c r="AT240" s="77">
        <v>0</v>
      </c>
      <c r="AU240" s="77">
        <v>500</v>
      </c>
      <c r="AV240" s="77">
        <v>0</v>
      </c>
      <c r="AW240" s="77">
        <v>130</v>
      </c>
      <c r="AX240" s="76">
        <v>0</v>
      </c>
      <c r="AY240" s="78" t="s">
        <v>2371</v>
      </c>
      <c r="AZ240" s="78" t="s">
        <v>2372</v>
      </c>
      <c r="BA240" s="78" t="s">
        <v>2372</v>
      </c>
      <c r="BB240" s="78"/>
      <c r="BC240" s="79">
        <v>1100000000</v>
      </c>
      <c r="BD240" s="79">
        <v>643157000</v>
      </c>
      <c r="BE240" s="80">
        <v>732870000</v>
      </c>
      <c r="BF240" s="80">
        <v>1100000000</v>
      </c>
      <c r="BG240" s="80">
        <v>0</v>
      </c>
      <c r="BH240" s="80">
        <v>295097681</v>
      </c>
      <c r="BI240" s="80">
        <v>727877800</v>
      </c>
      <c r="BJ240" s="80">
        <v>315592889</v>
      </c>
      <c r="BK240" s="80">
        <v>0</v>
      </c>
      <c r="BL240" s="80">
        <v>1338568370</v>
      </c>
      <c r="BM240" s="74">
        <v>52550000</v>
      </c>
      <c r="BN240" s="80">
        <v>92666666</v>
      </c>
      <c r="BO240" s="80">
        <v>156422933</v>
      </c>
      <c r="BP240" s="133">
        <v>52550000</v>
      </c>
      <c r="BQ240" s="25">
        <v>0</v>
      </c>
      <c r="BR240" s="82" t="s">
        <v>3623</v>
      </c>
      <c r="BS240" s="82" t="s">
        <v>3624</v>
      </c>
      <c r="BT240" s="134" t="s">
        <v>3625</v>
      </c>
      <c r="BU240" s="26"/>
    </row>
    <row r="241" spans="1:73" ht="55" customHeight="1">
      <c r="A241" s="15">
        <v>240</v>
      </c>
      <c r="B241" s="16">
        <v>4</v>
      </c>
      <c r="C241" s="17" t="s">
        <v>784</v>
      </c>
      <c r="D241" s="16">
        <v>3</v>
      </c>
      <c r="E241" s="18" t="s">
        <v>2714</v>
      </c>
      <c r="F241" s="16">
        <v>40</v>
      </c>
      <c r="G241" s="18" t="s">
        <v>2726</v>
      </c>
      <c r="H241" s="19">
        <v>240</v>
      </c>
      <c r="I241" s="18" t="s">
        <v>3626</v>
      </c>
      <c r="J241" s="15">
        <v>1870</v>
      </c>
      <c r="K241" s="18" t="s">
        <v>3627</v>
      </c>
      <c r="L241" s="20" t="s">
        <v>2729</v>
      </c>
      <c r="M241" s="17" t="s">
        <v>229</v>
      </c>
      <c r="N241" s="15">
        <v>18701</v>
      </c>
      <c r="O241" s="17" t="s">
        <v>2540</v>
      </c>
      <c r="P241" s="73">
        <v>3000</v>
      </c>
      <c r="Q241" s="18" t="s">
        <v>2379</v>
      </c>
      <c r="R241" s="18" t="s">
        <v>2730</v>
      </c>
      <c r="S241" s="18" t="s">
        <v>3626</v>
      </c>
      <c r="T241" s="18" t="s">
        <v>225</v>
      </c>
      <c r="U241" s="16">
        <v>7</v>
      </c>
      <c r="V241" s="20" t="s">
        <v>2457</v>
      </c>
      <c r="W241" s="20" t="s">
        <v>2731</v>
      </c>
      <c r="X241" s="16">
        <v>100</v>
      </c>
      <c r="Y241" s="51" t="s">
        <v>234</v>
      </c>
      <c r="Z241" s="20">
        <v>26</v>
      </c>
      <c r="AA241" s="20" t="s">
        <v>2732</v>
      </c>
      <c r="AB241" s="20">
        <v>53</v>
      </c>
      <c r="AC241" s="18" t="s">
        <v>2733</v>
      </c>
      <c r="AD241" s="79">
        <v>449000000</v>
      </c>
      <c r="AE241" s="79">
        <v>449000000</v>
      </c>
      <c r="AF241" s="79">
        <v>449000000</v>
      </c>
      <c r="AG241" s="79">
        <v>449000000</v>
      </c>
      <c r="AH241" s="79">
        <v>1796000000</v>
      </c>
      <c r="AI241" s="63">
        <v>1</v>
      </c>
      <c r="AJ241" s="64">
        <v>1760</v>
      </c>
      <c r="AK241" s="130">
        <v>0.58666666666666667</v>
      </c>
      <c r="AL241" s="64">
        <v>1460</v>
      </c>
      <c r="AM241" s="130">
        <v>0.48666666666666669</v>
      </c>
      <c r="AN241" s="131" t="s">
        <v>2384</v>
      </c>
      <c r="AO241" s="131" t="s">
        <v>2384</v>
      </c>
      <c r="AP241" s="132" t="s">
        <v>2370</v>
      </c>
      <c r="AQ241" s="77">
        <v>750</v>
      </c>
      <c r="AR241" s="77">
        <v>750</v>
      </c>
      <c r="AS241" s="77">
        <v>260</v>
      </c>
      <c r="AT241" s="77">
        <v>0</v>
      </c>
      <c r="AU241" s="77">
        <v>750</v>
      </c>
      <c r="AV241" s="77">
        <v>450</v>
      </c>
      <c r="AW241" s="77">
        <v>260</v>
      </c>
      <c r="AX241" s="76">
        <v>0</v>
      </c>
      <c r="AY241" s="78" t="s">
        <v>2371</v>
      </c>
      <c r="AZ241" s="78" t="s">
        <v>2371</v>
      </c>
      <c r="BA241" s="78" t="s">
        <v>2372</v>
      </c>
      <c r="BB241" s="78"/>
      <c r="BC241" s="79">
        <v>575467000</v>
      </c>
      <c r="BD241" s="79">
        <v>452063000</v>
      </c>
      <c r="BE241" s="80">
        <v>498067000</v>
      </c>
      <c r="BF241" s="80">
        <v>575467000</v>
      </c>
      <c r="BG241" s="80">
        <v>0</v>
      </c>
      <c r="BH241" s="80">
        <v>398327431</v>
      </c>
      <c r="BI241" s="80">
        <v>498067000</v>
      </c>
      <c r="BJ241" s="80">
        <v>301740226</v>
      </c>
      <c r="BK241" s="80">
        <v>0</v>
      </c>
      <c r="BL241" s="80">
        <v>1198134657</v>
      </c>
      <c r="BM241" s="74">
        <v>162043099</v>
      </c>
      <c r="BN241" s="80">
        <v>84246670</v>
      </c>
      <c r="BO241" s="80">
        <v>21375000</v>
      </c>
      <c r="BP241" s="133">
        <v>162043099</v>
      </c>
      <c r="BQ241" s="25">
        <v>0</v>
      </c>
      <c r="BR241" s="82" t="s">
        <v>3628</v>
      </c>
      <c r="BS241" s="82" t="s">
        <v>3629</v>
      </c>
      <c r="BT241" s="134" t="s">
        <v>3630</v>
      </c>
      <c r="BU241" s="26"/>
    </row>
    <row r="242" spans="1:73" ht="55" customHeight="1">
      <c r="A242" s="15">
        <v>241</v>
      </c>
      <c r="B242" s="16">
        <v>4</v>
      </c>
      <c r="C242" s="17" t="s">
        <v>784</v>
      </c>
      <c r="D242" s="16">
        <v>3</v>
      </c>
      <c r="E242" s="18" t="s">
        <v>2714</v>
      </c>
      <c r="F242" s="16">
        <v>40</v>
      </c>
      <c r="G242" s="18" t="s">
        <v>2726</v>
      </c>
      <c r="H242" s="19">
        <v>241</v>
      </c>
      <c r="I242" s="18" t="s">
        <v>3631</v>
      </c>
      <c r="J242" s="15">
        <v>1870</v>
      </c>
      <c r="K242" s="18" t="s">
        <v>3627</v>
      </c>
      <c r="L242" s="20" t="s">
        <v>24</v>
      </c>
      <c r="M242" s="17" t="s">
        <v>229</v>
      </c>
      <c r="N242" s="15">
        <v>18702</v>
      </c>
      <c r="O242" s="17" t="s">
        <v>2481</v>
      </c>
      <c r="P242" s="73">
        <v>4300</v>
      </c>
      <c r="Q242" s="18" t="s">
        <v>2379</v>
      </c>
      <c r="R242" s="18" t="s">
        <v>2738</v>
      </c>
      <c r="S242" s="18" t="s">
        <v>3631</v>
      </c>
      <c r="T242" s="18" t="s">
        <v>225</v>
      </c>
      <c r="U242" s="16">
        <v>7</v>
      </c>
      <c r="V242" s="20" t="s">
        <v>2457</v>
      </c>
      <c r="W242" s="20" t="s">
        <v>2739</v>
      </c>
      <c r="X242" s="16">
        <v>100</v>
      </c>
      <c r="Y242" s="51" t="s">
        <v>234</v>
      </c>
      <c r="Z242" s="20">
        <v>27</v>
      </c>
      <c r="AA242" s="20" t="s">
        <v>2740</v>
      </c>
      <c r="AB242" s="20">
        <v>54</v>
      </c>
      <c r="AC242" s="18" t="s">
        <v>235</v>
      </c>
      <c r="AD242" s="79">
        <v>738000000</v>
      </c>
      <c r="AE242" s="79">
        <v>739000000</v>
      </c>
      <c r="AF242" s="79">
        <v>739000000</v>
      </c>
      <c r="AG242" s="79">
        <v>739000000</v>
      </c>
      <c r="AH242" s="79">
        <v>2955000000</v>
      </c>
      <c r="AI242" s="63">
        <v>1</v>
      </c>
      <c r="AJ242" s="64">
        <v>2500</v>
      </c>
      <c r="AK242" s="130">
        <v>0.58139534883720934</v>
      </c>
      <c r="AL242" s="64">
        <v>1740</v>
      </c>
      <c r="AM242" s="130">
        <v>0.40465116279069768</v>
      </c>
      <c r="AN242" s="131" t="s">
        <v>2384</v>
      </c>
      <c r="AO242" s="131" t="s">
        <v>2384</v>
      </c>
      <c r="AP242" s="132" t="s">
        <v>2370</v>
      </c>
      <c r="AQ242" s="77">
        <v>1075</v>
      </c>
      <c r="AR242" s="77">
        <v>1175</v>
      </c>
      <c r="AS242" s="77">
        <v>250</v>
      </c>
      <c r="AT242" s="77">
        <v>0</v>
      </c>
      <c r="AU242" s="77">
        <v>1090</v>
      </c>
      <c r="AV242" s="77">
        <v>450</v>
      </c>
      <c r="AW242" s="77">
        <v>200</v>
      </c>
      <c r="AX242" s="76">
        <v>0</v>
      </c>
      <c r="AY242" s="78" t="s">
        <v>2371</v>
      </c>
      <c r="AZ242" s="78" t="s">
        <v>2372</v>
      </c>
      <c r="BA242" s="78" t="s">
        <v>2372</v>
      </c>
      <c r="BB242" s="78"/>
      <c r="BC242" s="79">
        <v>953630000</v>
      </c>
      <c r="BD242" s="79">
        <v>686446000</v>
      </c>
      <c r="BE242" s="80">
        <v>825368000</v>
      </c>
      <c r="BF242" s="80">
        <v>953630000</v>
      </c>
      <c r="BG242" s="80">
        <v>0</v>
      </c>
      <c r="BH242" s="80">
        <v>666313107</v>
      </c>
      <c r="BI242" s="80">
        <v>825368000</v>
      </c>
      <c r="BJ242" s="80">
        <v>86328602</v>
      </c>
      <c r="BK242" s="80">
        <v>0</v>
      </c>
      <c r="BL242" s="80">
        <v>1578009709</v>
      </c>
      <c r="BM242" s="74">
        <v>0</v>
      </c>
      <c r="BN242" s="80">
        <v>71380333</v>
      </c>
      <c r="BO242" s="80">
        <v>116870000</v>
      </c>
      <c r="BP242" s="133">
        <v>0</v>
      </c>
      <c r="BQ242" s="25">
        <v>0</v>
      </c>
      <c r="BR242" s="82" t="s">
        <v>3632</v>
      </c>
      <c r="BS242" s="82" t="s">
        <v>3633</v>
      </c>
      <c r="BT242" s="134" t="s">
        <v>3630</v>
      </c>
      <c r="BU242" s="26"/>
    </row>
    <row r="243" spans="1:73" ht="55" customHeight="1">
      <c r="A243" s="15">
        <v>242</v>
      </c>
      <c r="B243" s="16">
        <v>4</v>
      </c>
      <c r="C243" s="17" t="s">
        <v>784</v>
      </c>
      <c r="D243" s="16">
        <v>3</v>
      </c>
      <c r="E243" s="18" t="s">
        <v>2714</v>
      </c>
      <c r="F243" s="16">
        <v>43</v>
      </c>
      <c r="G243" s="18" t="s">
        <v>2743</v>
      </c>
      <c r="H243" s="19">
        <v>242</v>
      </c>
      <c r="I243" s="18" t="s">
        <v>3634</v>
      </c>
      <c r="J243" s="16">
        <v>1824</v>
      </c>
      <c r="K243" s="18" t="s">
        <v>3635</v>
      </c>
      <c r="L243" s="20" t="s">
        <v>3120</v>
      </c>
      <c r="M243" s="17" t="s">
        <v>229</v>
      </c>
      <c r="N243" s="15">
        <v>18242</v>
      </c>
      <c r="O243" s="17" t="s">
        <v>2455</v>
      </c>
      <c r="P243" s="73">
        <v>1000</v>
      </c>
      <c r="Q243" s="18" t="s">
        <v>2379</v>
      </c>
      <c r="R243" s="18" t="s">
        <v>3636</v>
      </c>
      <c r="S243" s="18" t="s">
        <v>3634</v>
      </c>
      <c r="T243" s="18" t="s">
        <v>225</v>
      </c>
      <c r="U243" s="16">
        <v>7</v>
      </c>
      <c r="V243" s="20" t="s">
        <v>2457</v>
      </c>
      <c r="W243" s="20" t="s">
        <v>2749</v>
      </c>
      <c r="X243" s="16">
        <v>102</v>
      </c>
      <c r="Y243" s="20" t="s">
        <v>221</v>
      </c>
      <c r="Z243" s="20">
        <v>27</v>
      </c>
      <c r="AA243" s="20" t="s">
        <v>2740</v>
      </c>
      <c r="AB243" s="20">
        <v>56</v>
      </c>
      <c r="AC243" s="18" t="s">
        <v>3122</v>
      </c>
      <c r="AD243" s="79">
        <v>200000000</v>
      </c>
      <c r="AE243" s="79">
        <v>200000000</v>
      </c>
      <c r="AF243" s="79">
        <v>0</v>
      </c>
      <c r="AG243" s="79">
        <v>0</v>
      </c>
      <c r="AH243" s="79">
        <v>400000000</v>
      </c>
      <c r="AI243" s="63">
        <v>1</v>
      </c>
      <c r="AJ243" s="64">
        <v>1000</v>
      </c>
      <c r="AK243" s="130">
        <v>1</v>
      </c>
      <c r="AL243" s="64">
        <v>715</v>
      </c>
      <c r="AM243" s="130">
        <v>0.71499999999999997</v>
      </c>
      <c r="AN243" s="131" t="s">
        <v>2369</v>
      </c>
      <c r="AO243" s="131" t="s">
        <v>2368</v>
      </c>
      <c r="AP243" s="132" t="s">
        <v>2370</v>
      </c>
      <c r="AQ243" s="77">
        <v>500</v>
      </c>
      <c r="AR243" s="77">
        <v>500</v>
      </c>
      <c r="AS243" s="77">
        <v>0</v>
      </c>
      <c r="AT243" s="77">
        <v>0</v>
      </c>
      <c r="AU243" s="77">
        <v>595</v>
      </c>
      <c r="AV243" s="77">
        <v>120</v>
      </c>
      <c r="AW243" s="77">
        <v>0</v>
      </c>
      <c r="AX243" s="76">
        <v>0</v>
      </c>
      <c r="AY243" s="78" t="s">
        <v>2371</v>
      </c>
      <c r="AZ243" s="78" t="s">
        <v>2372</v>
      </c>
      <c r="BA243" s="78" t="s">
        <v>2450</v>
      </c>
      <c r="BB243" s="78"/>
      <c r="BC243" s="79">
        <v>0</v>
      </c>
      <c r="BD243" s="79">
        <v>201364000</v>
      </c>
      <c r="BE243" s="80">
        <v>227688000</v>
      </c>
      <c r="BF243" s="80">
        <v>0</v>
      </c>
      <c r="BG243" s="80">
        <v>0</v>
      </c>
      <c r="BH243" s="80">
        <v>197214580</v>
      </c>
      <c r="BI243" s="80">
        <v>397584353</v>
      </c>
      <c r="BJ243" s="80"/>
      <c r="BK243" s="80">
        <v>0</v>
      </c>
      <c r="BL243" s="80">
        <v>594798933</v>
      </c>
      <c r="BM243" s="74">
        <v>0</v>
      </c>
      <c r="BN243" s="80">
        <v>0</v>
      </c>
      <c r="BO243" s="80">
        <v>0</v>
      </c>
      <c r="BP243" s="133"/>
      <c r="BQ243" s="25">
        <v>0</v>
      </c>
      <c r="BR243" s="82" t="s">
        <v>3637</v>
      </c>
      <c r="BS243" s="82" t="s">
        <v>3638</v>
      </c>
      <c r="BT243" s="134" t="s">
        <v>54</v>
      </c>
      <c r="BU243" s="26"/>
    </row>
    <row r="244" spans="1:73" ht="55" customHeight="1">
      <c r="A244" s="15">
        <v>243</v>
      </c>
      <c r="B244" s="16">
        <v>4</v>
      </c>
      <c r="C244" s="17" t="s">
        <v>784</v>
      </c>
      <c r="D244" s="16">
        <v>3</v>
      </c>
      <c r="E244" s="18" t="s">
        <v>2714</v>
      </c>
      <c r="F244" s="16">
        <v>43</v>
      </c>
      <c r="G244" s="18" t="s">
        <v>2743</v>
      </c>
      <c r="H244" s="19">
        <v>243</v>
      </c>
      <c r="I244" s="18" t="s">
        <v>2744</v>
      </c>
      <c r="J244" s="15">
        <v>1824</v>
      </c>
      <c r="K244" s="18" t="s">
        <v>3635</v>
      </c>
      <c r="L244" s="20" t="s">
        <v>2746</v>
      </c>
      <c r="M244" s="17" t="s">
        <v>229</v>
      </c>
      <c r="N244" s="15">
        <v>18241</v>
      </c>
      <c r="O244" s="17" t="s">
        <v>2493</v>
      </c>
      <c r="P244" s="73">
        <v>4</v>
      </c>
      <c r="Q244" s="18" t="s">
        <v>2747</v>
      </c>
      <c r="R244" s="18" t="s">
        <v>2748</v>
      </c>
      <c r="S244" s="18" t="s">
        <v>2744</v>
      </c>
      <c r="T244" s="18" t="s">
        <v>225</v>
      </c>
      <c r="U244" s="16">
        <v>7</v>
      </c>
      <c r="V244" s="20" t="s">
        <v>2457</v>
      </c>
      <c r="W244" s="20" t="s">
        <v>2749</v>
      </c>
      <c r="X244" s="16">
        <v>102</v>
      </c>
      <c r="Y244" s="20" t="s">
        <v>221</v>
      </c>
      <c r="Z244" s="20">
        <v>27</v>
      </c>
      <c r="AA244" s="20" t="s">
        <v>2740</v>
      </c>
      <c r="AB244" s="20">
        <v>55</v>
      </c>
      <c r="AC244" s="18" t="s">
        <v>2750</v>
      </c>
      <c r="AD244" s="79">
        <v>644000000</v>
      </c>
      <c r="AE244" s="79">
        <v>644000000</v>
      </c>
      <c r="AF244" s="79">
        <v>643000000</v>
      </c>
      <c r="AG244" s="79">
        <v>643000000</v>
      </c>
      <c r="AH244" s="79">
        <v>2574000000</v>
      </c>
      <c r="AI244" s="63">
        <v>1</v>
      </c>
      <c r="AJ244" s="64">
        <v>3</v>
      </c>
      <c r="AK244" s="130">
        <v>0.75</v>
      </c>
      <c r="AL244" s="64">
        <v>2.75</v>
      </c>
      <c r="AM244" s="130">
        <v>0.6875</v>
      </c>
      <c r="AN244" s="131" t="s">
        <v>2368</v>
      </c>
      <c r="AO244" s="131" t="s">
        <v>2384</v>
      </c>
      <c r="AP244" s="132" t="s">
        <v>2370</v>
      </c>
      <c r="AQ244" s="77">
        <v>1</v>
      </c>
      <c r="AR244" s="77">
        <v>1</v>
      </c>
      <c r="AS244" s="77">
        <v>1</v>
      </c>
      <c r="AT244" s="77">
        <v>0</v>
      </c>
      <c r="AU244" s="77">
        <v>1</v>
      </c>
      <c r="AV244" s="77">
        <v>1</v>
      </c>
      <c r="AW244" s="77">
        <v>0.75</v>
      </c>
      <c r="AX244" s="76">
        <v>0</v>
      </c>
      <c r="AY244" s="78" t="s">
        <v>2371</v>
      </c>
      <c r="AZ244" s="78" t="s">
        <v>2371</v>
      </c>
      <c r="BA244" s="78" t="s">
        <v>2372</v>
      </c>
      <c r="BB244" s="78"/>
      <c r="BC244" s="79">
        <v>650000000</v>
      </c>
      <c r="BD244" s="79">
        <v>648393000</v>
      </c>
      <c r="BE244" s="80">
        <v>718640000</v>
      </c>
      <c r="BF244" s="80">
        <v>650000000</v>
      </c>
      <c r="BG244" s="80">
        <v>0</v>
      </c>
      <c r="BH244" s="80">
        <v>350846331</v>
      </c>
      <c r="BI244" s="80">
        <v>535088666</v>
      </c>
      <c r="BJ244" s="80">
        <v>364160000</v>
      </c>
      <c r="BK244" s="80">
        <v>0</v>
      </c>
      <c r="BL244" s="80">
        <v>1250094997</v>
      </c>
      <c r="BM244" s="74">
        <v>209360000</v>
      </c>
      <c r="BN244" s="80">
        <v>266840002</v>
      </c>
      <c r="BO244" s="80">
        <v>446403934</v>
      </c>
      <c r="BP244" s="133">
        <v>209360000</v>
      </c>
      <c r="BQ244" s="25">
        <v>0</v>
      </c>
      <c r="BR244" s="82" t="s">
        <v>3639</v>
      </c>
      <c r="BS244" s="82" t="s">
        <v>3640</v>
      </c>
      <c r="BT244" s="134" t="s">
        <v>3641</v>
      </c>
      <c r="BU244" s="26"/>
    </row>
    <row r="245" spans="1:73" ht="55" customHeight="1">
      <c r="A245" s="15">
        <v>244</v>
      </c>
      <c r="B245" s="16">
        <v>4</v>
      </c>
      <c r="C245" s="17" t="s">
        <v>784</v>
      </c>
      <c r="D245" s="16">
        <v>3</v>
      </c>
      <c r="E245" s="18" t="s">
        <v>2714</v>
      </c>
      <c r="F245" s="16">
        <v>43</v>
      </c>
      <c r="G245" s="18" t="s">
        <v>2743</v>
      </c>
      <c r="H245" s="19">
        <v>244</v>
      </c>
      <c r="I245" s="18" t="s">
        <v>3124</v>
      </c>
      <c r="J245" s="16">
        <v>1824</v>
      </c>
      <c r="K245" s="18" t="s">
        <v>3635</v>
      </c>
      <c r="L245" s="20" t="s">
        <v>24</v>
      </c>
      <c r="M245" s="17" t="s">
        <v>229</v>
      </c>
      <c r="N245" s="15">
        <v>18243</v>
      </c>
      <c r="O245" s="17" t="s">
        <v>3125</v>
      </c>
      <c r="P245" s="73">
        <v>1000</v>
      </c>
      <c r="Q245" s="18" t="s">
        <v>2379</v>
      </c>
      <c r="R245" s="18" t="s">
        <v>3126</v>
      </c>
      <c r="S245" s="18" t="s">
        <v>3124</v>
      </c>
      <c r="T245" s="18" t="s">
        <v>225</v>
      </c>
      <c r="U245" s="16">
        <v>7</v>
      </c>
      <c r="V245" s="20" t="s">
        <v>2457</v>
      </c>
      <c r="W245" s="20" t="s">
        <v>2749</v>
      </c>
      <c r="X245" s="16">
        <v>102</v>
      </c>
      <c r="Y245" s="20" t="s">
        <v>221</v>
      </c>
      <c r="Z245" s="20">
        <v>27</v>
      </c>
      <c r="AA245" s="20" t="s">
        <v>2740</v>
      </c>
      <c r="AB245" s="20">
        <v>57</v>
      </c>
      <c r="AC245" s="18" t="s">
        <v>3127</v>
      </c>
      <c r="AD245" s="79">
        <v>0</v>
      </c>
      <c r="AE245" s="79">
        <v>0</v>
      </c>
      <c r="AF245" s="79">
        <v>200000000</v>
      </c>
      <c r="AG245" s="79">
        <v>200000000</v>
      </c>
      <c r="AH245" s="79">
        <v>400000000</v>
      </c>
      <c r="AI245" s="63">
        <v>1</v>
      </c>
      <c r="AJ245" s="64">
        <v>0</v>
      </c>
      <c r="AK245" s="130">
        <v>0</v>
      </c>
      <c r="AL245" s="64">
        <v>0</v>
      </c>
      <c r="AM245" s="130">
        <v>0</v>
      </c>
      <c r="AN245" s="131" t="s">
        <v>2449</v>
      </c>
      <c r="AO245" s="131" t="s">
        <v>2449</v>
      </c>
      <c r="AP245" s="132" t="s">
        <v>2370</v>
      </c>
      <c r="AQ245" s="77">
        <v>0</v>
      </c>
      <c r="AR245" s="77">
        <v>0</v>
      </c>
      <c r="AS245" s="77">
        <v>0</v>
      </c>
      <c r="AT245" s="77">
        <v>0</v>
      </c>
      <c r="AU245" s="77">
        <v>0</v>
      </c>
      <c r="AV245" s="77">
        <v>0</v>
      </c>
      <c r="AW245" s="77">
        <v>0</v>
      </c>
      <c r="AX245" s="76">
        <v>0</v>
      </c>
      <c r="AY245" s="78" t="s">
        <v>2450</v>
      </c>
      <c r="AZ245" s="78" t="s">
        <v>2450</v>
      </c>
      <c r="BA245" s="78" t="s">
        <v>2372</v>
      </c>
      <c r="BB245" s="78"/>
      <c r="BC245" s="79">
        <v>350000000</v>
      </c>
      <c r="BD245" s="79">
        <v>0</v>
      </c>
      <c r="BE245" s="80">
        <v>0</v>
      </c>
      <c r="BF245" s="80">
        <v>350000000</v>
      </c>
      <c r="BG245" s="80">
        <v>0</v>
      </c>
      <c r="BH245" s="80"/>
      <c r="BI245" s="80"/>
      <c r="BJ245" s="80"/>
      <c r="BK245" s="80">
        <v>0</v>
      </c>
      <c r="BL245" s="80">
        <v>0</v>
      </c>
      <c r="BM245" s="74">
        <v>0</v>
      </c>
      <c r="BN245" s="80"/>
      <c r="BO245" s="80"/>
      <c r="BP245" s="133"/>
      <c r="BQ245" s="25">
        <v>0</v>
      </c>
      <c r="BR245" s="82" t="s">
        <v>54</v>
      </c>
      <c r="BS245" s="82" t="s">
        <v>54</v>
      </c>
      <c r="BT245" s="134" t="s">
        <v>54</v>
      </c>
      <c r="BU245" s="26"/>
    </row>
    <row r="246" spans="1:73" ht="55" customHeight="1">
      <c r="A246" s="15">
        <v>245</v>
      </c>
      <c r="B246" s="16">
        <v>4</v>
      </c>
      <c r="C246" s="17" t="s">
        <v>784</v>
      </c>
      <c r="D246" s="16">
        <v>3</v>
      </c>
      <c r="E246" s="18" t="s">
        <v>2714</v>
      </c>
      <c r="F246" s="16">
        <v>45</v>
      </c>
      <c r="G246" s="18" t="s">
        <v>2754</v>
      </c>
      <c r="H246" s="19">
        <v>245</v>
      </c>
      <c r="I246" s="18" t="s">
        <v>3642</v>
      </c>
      <c r="J246" s="16">
        <v>1835</v>
      </c>
      <c r="K246" s="18" t="s">
        <v>3643</v>
      </c>
      <c r="L246" s="20" t="s">
        <v>2757</v>
      </c>
      <c r="M246" s="17" t="s">
        <v>229</v>
      </c>
      <c r="N246" s="15">
        <v>18352</v>
      </c>
      <c r="O246" s="17" t="s">
        <v>2563</v>
      </c>
      <c r="P246" s="73">
        <v>3</v>
      </c>
      <c r="Q246" s="18" t="s">
        <v>2758</v>
      </c>
      <c r="R246" s="18" t="s">
        <v>3397</v>
      </c>
      <c r="S246" s="18" t="s">
        <v>3642</v>
      </c>
      <c r="T246" s="18" t="s">
        <v>225</v>
      </c>
      <c r="U246" s="16">
        <v>7</v>
      </c>
      <c r="V246" s="20" t="s">
        <v>2457</v>
      </c>
      <c r="W246" s="20" t="s">
        <v>2774</v>
      </c>
      <c r="X246" s="16">
        <v>98</v>
      </c>
      <c r="Y246" s="20" t="s">
        <v>388</v>
      </c>
      <c r="Z246" s="20">
        <v>28</v>
      </c>
      <c r="AA246" s="20" t="s">
        <v>2761</v>
      </c>
      <c r="AB246" s="20">
        <v>59</v>
      </c>
      <c r="AC246" s="18" t="s">
        <v>2775</v>
      </c>
      <c r="AD246" s="79">
        <v>0</v>
      </c>
      <c r="AE246" s="79">
        <v>245000000</v>
      </c>
      <c r="AF246" s="79">
        <v>245000000</v>
      </c>
      <c r="AG246" s="79">
        <v>246000000</v>
      </c>
      <c r="AH246" s="79">
        <v>736000000</v>
      </c>
      <c r="AI246" s="63">
        <v>1</v>
      </c>
      <c r="AJ246" s="64">
        <v>1</v>
      </c>
      <c r="AK246" s="130">
        <v>0.33333333333333331</v>
      </c>
      <c r="AL246" s="64">
        <v>1</v>
      </c>
      <c r="AM246" s="130">
        <v>0.33333333333333331</v>
      </c>
      <c r="AN246" s="131" t="s">
        <v>2449</v>
      </c>
      <c r="AO246" s="131" t="s">
        <v>2449</v>
      </c>
      <c r="AP246" s="132" t="s">
        <v>2370</v>
      </c>
      <c r="AQ246" s="77">
        <v>0</v>
      </c>
      <c r="AR246" s="77">
        <v>1</v>
      </c>
      <c r="AS246" s="77">
        <v>0</v>
      </c>
      <c r="AT246" s="77">
        <v>0</v>
      </c>
      <c r="AU246" s="77">
        <v>0</v>
      </c>
      <c r="AV246" s="77">
        <v>1</v>
      </c>
      <c r="AW246" s="77">
        <v>0</v>
      </c>
      <c r="AX246" s="76">
        <v>0</v>
      </c>
      <c r="AY246" s="78" t="s">
        <v>2450</v>
      </c>
      <c r="AZ246" s="78" t="s">
        <v>2371</v>
      </c>
      <c r="BA246" s="78" t="s">
        <v>2372</v>
      </c>
      <c r="BB246" s="78"/>
      <c r="BC246" s="79">
        <v>270000000</v>
      </c>
      <c r="BD246" s="79">
        <v>0</v>
      </c>
      <c r="BE246" s="80">
        <v>270379000</v>
      </c>
      <c r="BF246" s="80">
        <v>270000000</v>
      </c>
      <c r="BG246" s="80">
        <v>0</v>
      </c>
      <c r="BH246" s="80"/>
      <c r="BI246" s="80">
        <v>86772000</v>
      </c>
      <c r="BJ246" s="80"/>
      <c r="BK246" s="80">
        <v>0</v>
      </c>
      <c r="BL246" s="80">
        <v>86772000</v>
      </c>
      <c r="BM246" s="74">
        <v>0</v>
      </c>
      <c r="BN246" s="80"/>
      <c r="BO246" s="80">
        <v>46288933</v>
      </c>
      <c r="BP246" s="133"/>
      <c r="BQ246" s="25">
        <v>0</v>
      </c>
      <c r="BR246" s="82" t="s">
        <v>54</v>
      </c>
      <c r="BS246" s="82" t="s">
        <v>3644</v>
      </c>
      <c r="BT246" s="134" t="s">
        <v>54</v>
      </c>
      <c r="BU246" s="26"/>
    </row>
    <row r="247" spans="1:73" ht="55" customHeight="1">
      <c r="A247" s="15">
        <v>246</v>
      </c>
      <c r="B247" s="16">
        <v>4</v>
      </c>
      <c r="C247" s="17" t="s">
        <v>784</v>
      </c>
      <c r="D247" s="16">
        <v>3</v>
      </c>
      <c r="E247" s="18" t="s">
        <v>2714</v>
      </c>
      <c r="F247" s="16">
        <v>45</v>
      </c>
      <c r="G247" s="18" t="s">
        <v>2754</v>
      </c>
      <c r="H247" s="19">
        <v>246</v>
      </c>
      <c r="I247" s="18" t="s">
        <v>3645</v>
      </c>
      <c r="J247" s="16">
        <v>1835</v>
      </c>
      <c r="K247" s="18" t="s">
        <v>3643</v>
      </c>
      <c r="L247" s="20" t="s">
        <v>2757</v>
      </c>
      <c r="M247" s="17" t="s">
        <v>229</v>
      </c>
      <c r="N247" s="15">
        <v>18351</v>
      </c>
      <c r="O247" s="17" t="s">
        <v>2563</v>
      </c>
      <c r="P247" s="73">
        <v>8</v>
      </c>
      <c r="Q247" s="18" t="s">
        <v>2758</v>
      </c>
      <c r="R247" s="18" t="s">
        <v>2766</v>
      </c>
      <c r="S247" s="18" t="s">
        <v>3645</v>
      </c>
      <c r="T247" s="18" t="s">
        <v>225</v>
      </c>
      <c r="U247" s="16">
        <v>7</v>
      </c>
      <c r="V247" s="20" t="s">
        <v>2457</v>
      </c>
      <c r="W247" s="20" t="s">
        <v>2767</v>
      </c>
      <c r="X247" s="16">
        <v>98</v>
      </c>
      <c r="Y247" s="20" t="s">
        <v>491</v>
      </c>
      <c r="Z247" s="20">
        <v>28</v>
      </c>
      <c r="AA247" s="20" t="s">
        <v>2761</v>
      </c>
      <c r="AB247" s="20">
        <v>58</v>
      </c>
      <c r="AC247" s="18" t="s">
        <v>2768</v>
      </c>
      <c r="AD247" s="79">
        <v>206000000</v>
      </c>
      <c r="AE247" s="79">
        <v>206000000</v>
      </c>
      <c r="AF247" s="79">
        <v>206000000</v>
      </c>
      <c r="AG247" s="79">
        <v>206000000</v>
      </c>
      <c r="AH247" s="79">
        <v>824000000</v>
      </c>
      <c r="AI247" s="63">
        <v>1</v>
      </c>
      <c r="AJ247" s="64">
        <v>6</v>
      </c>
      <c r="AK247" s="130">
        <v>0.75</v>
      </c>
      <c r="AL247" s="64">
        <v>7</v>
      </c>
      <c r="AM247" s="130">
        <v>0.875</v>
      </c>
      <c r="AN247" s="131" t="s">
        <v>2368</v>
      </c>
      <c r="AO247" s="131" t="s">
        <v>2368</v>
      </c>
      <c r="AP247" s="132" t="s">
        <v>2370</v>
      </c>
      <c r="AQ247" s="77">
        <v>2</v>
      </c>
      <c r="AR247" s="77">
        <v>2</v>
      </c>
      <c r="AS247" s="77">
        <v>2</v>
      </c>
      <c r="AT247" s="77">
        <v>0</v>
      </c>
      <c r="AU247" s="77">
        <v>2</v>
      </c>
      <c r="AV247" s="77">
        <v>2</v>
      </c>
      <c r="AW247" s="77">
        <v>3</v>
      </c>
      <c r="AX247" s="76">
        <v>0</v>
      </c>
      <c r="AY247" s="78" t="s">
        <v>2371</v>
      </c>
      <c r="AZ247" s="78" t="s">
        <v>2371</v>
      </c>
      <c r="BA247" s="78" t="s">
        <v>2372</v>
      </c>
      <c r="BB247" s="78"/>
      <c r="BC247" s="79">
        <v>230000000</v>
      </c>
      <c r="BD247" s="79">
        <v>207405000</v>
      </c>
      <c r="BE247" s="80">
        <v>227688000</v>
      </c>
      <c r="BF247" s="80">
        <v>230000000</v>
      </c>
      <c r="BG247" s="80">
        <v>0</v>
      </c>
      <c r="BH247" s="80">
        <v>170011333</v>
      </c>
      <c r="BI247" s="80">
        <v>117112000</v>
      </c>
      <c r="BJ247" s="80">
        <v>70200000</v>
      </c>
      <c r="BK247" s="80">
        <v>0</v>
      </c>
      <c r="BL247" s="80">
        <v>357323333</v>
      </c>
      <c r="BM247" s="74">
        <v>28600000</v>
      </c>
      <c r="BN247" s="80">
        <v>117149933</v>
      </c>
      <c r="BO247" s="80">
        <v>56904666</v>
      </c>
      <c r="BP247" s="133">
        <v>28600000</v>
      </c>
      <c r="BQ247" s="25">
        <v>0</v>
      </c>
      <c r="BR247" s="82" t="s">
        <v>3646</v>
      </c>
      <c r="BS247" s="82" t="s">
        <v>3647</v>
      </c>
      <c r="BT247" s="134" t="s">
        <v>3648</v>
      </c>
      <c r="BU247" s="26"/>
    </row>
    <row r="248" spans="1:73" ht="55" customHeight="1">
      <c r="A248" s="15">
        <v>247</v>
      </c>
      <c r="B248" s="16">
        <v>4</v>
      </c>
      <c r="C248" s="17" t="s">
        <v>784</v>
      </c>
      <c r="D248" s="16">
        <v>3</v>
      </c>
      <c r="E248" s="18" t="s">
        <v>2714</v>
      </c>
      <c r="F248" s="16">
        <v>45</v>
      </c>
      <c r="G248" s="18" t="s">
        <v>2754</v>
      </c>
      <c r="H248" s="19">
        <v>247</v>
      </c>
      <c r="I248" s="18" t="s">
        <v>3649</v>
      </c>
      <c r="J248" s="16">
        <v>1835</v>
      </c>
      <c r="K248" s="18" t="s">
        <v>3643</v>
      </c>
      <c r="L248" s="20" t="s">
        <v>2757</v>
      </c>
      <c r="M248" s="17" t="s">
        <v>229</v>
      </c>
      <c r="N248" s="15">
        <v>18353</v>
      </c>
      <c r="O248" s="17" t="s">
        <v>2563</v>
      </c>
      <c r="P248" s="73">
        <v>8</v>
      </c>
      <c r="Q248" s="18" t="s">
        <v>2758</v>
      </c>
      <c r="R248" s="18" t="s">
        <v>2759</v>
      </c>
      <c r="S248" s="18" t="s">
        <v>3649</v>
      </c>
      <c r="T248" s="18" t="s">
        <v>225</v>
      </c>
      <c r="U248" s="16">
        <v>7</v>
      </c>
      <c r="V248" s="20" t="s">
        <v>2457</v>
      </c>
      <c r="W248" s="20" t="s">
        <v>2760</v>
      </c>
      <c r="X248" s="16">
        <v>98</v>
      </c>
      <c r="Y248" s="20" t="s">
        <v>271</v>
      </c>
      <c r="Z248" s="20">
        <v>28</v>
      </c>
      <c r="AA248" s="20" t="s">
        <v>2761</v>
      </c>
      <c r="AB248" s="20">
        <v>60</v>
      </c>
      <c r="AC248" s="18" t="s">
        <v>2762</v>
      </c>
      <c r="AD248" s="79">
        <v>206000000</v>
      </c>
      <c r="AE248" s="79">
        <v>206000000</v>
      </c>
      <c r="AF248" s="79">
        <v>206000000</v>
      </c>
      <c r="AG248" s="79">
        <v>206000000</v>
      </c>
      <c r="AH248" s="79">
        <v>824000000</v>
      </c>
      <c r="AI248" s="63">
        <v>1</v>
      </c>
      <c r="AJ248" s="64">
        <v>5</v>
      </c>
      <c r="AK248" s="130">
        <v>0.625</v>
      </c>
      <c r="AL248" s="64">
        <v>5</v>
      </c>
      <c r="AM248" s="130">
        <v>0.625</v>
      </c>
      <c r="AN248" s="131" t="s">
        <v>2384</v>
      </c>
      <c r="AO248" s="131" t="s">
        <v>2384</v>
      </c>
      <c r="AP248" s="132" t="s">
        <v>2370</v>
      </c>
      <c r="AQ248" s="77">
        <v>2</v>
      </c>
      <c r="AR248" s="77">
        <v>2</v>
      </c>
      <c r="AS248" s="77">
        <v>1</v>
      </c>
      <c r="AT248" s="77">
        <v>0</v>
      </c>
      <c r="AU248" s="77">
        <v>2</v>
      </c>
      <c r="AV248" s="77">
        <v>2</v>
      </c>
      <c r="AW248" s="77">
        <v>1</v>
      </c>
      <c r="AX248" s="76">
        <v>0</v>
      </c>
      <c r="AY248" s="78" t="s">
        <v>2371</v>
      </c>
      <c r="AZ248" s="78" t="s">
        <v>2371</v>
      </c>
      <c r="BA248" s="78" t="s">
        <v>2372</v>
      </c>
      <c r="BB248" s="78"/>
      <c r="BC248" s="79">
        <v>230000000</v>
      </c>
      <c r="BD248" s="79">
        <v>207405000</v>
      </c>
      <c r="BE248" s="80">
        <v>227688000</v>
      </c>
      <c r="BF248" s="80">
        <v>230000000</v>
      </c>
      <c r="BG248" s="80">
        <v>0</v>
      </c>
      <c r="BH248" s="80">
        <v>119742000</v>
      </c>
      <c r="BI248" s="80">
        <v>457275056</v>
      </c>
      <c r="BJ248" s="80">
        <v>96900000</v>
      </c>
      <c r="BK248" s="80">
        <v>0</v>
      </c>
      <c r="BL248" s="80">
        <v>673917056</v>
      </c>
      <c r="BM248" s="74">
        <v>72770000</v>
      </c>
      <c r="BN248" s="80">
        <v>83295100</v>
      </c>
      <c r="BO248" s="80">
        <v>85314600</v>
      </c>
      <c r="BP248" s="133">
        <v>72770000</v>
      </c>
      <c r="BQ248" s="25">
        <v>0</v>
      </c>
      <c r="BR248" s="82" t="s">
        <v>3650</v>
      </c>
      <c r="BS248" s="82" t="s">
        <v>3651</v>
      </c>
      <c r="BT248" s="134" t="s">
        <v>3652</v>
      </c>
      <c r="BU248" s="26"/>
    </row>
    <row r="249" spans="1:73" ht="55" customHeight="1">
      <c r="A249" s="15">
        <v>248</v>
      </c>
      <c r="B249" s="16">
        <v>4</v>
      </c>
      <c r="C249" s="17" t="s">
        <v>784</v>
      </c>
      <c r="D249" s="16">
        <v>3</v>
      </c>
      <c r="E249" s="18" t="s">
        <v>2714</v>
      </c>
      <c r="F249" s="16">
        <v>48</v>
      </c>
      <c r="G249" s="18" t="s">
        <v>2779</v>
      </c>
      <c r="H249" s="19">
        <v>248</v>
      </c>
      <c r="I249" s="18" t="s">
        <v>3653</v>
      </c>
      <c r="J249" s="16">
        <v>1844</v>
      </c>
      <c r="K249" s="18" t="s">
        <v>3654</v>
      </c>
      <c r="L249" s="20" t="s">
        <v>3655</v>
      </c>
      <c r="M249" s="17" t="s">
        <v>229</v>
      </c>
      <c r="N249" s="15">
        <v>18441</v>
      </c>
      <c r="O249" s="17" t="s">
        <v>2378</v>
      </c>
      <c r="P249" s="73">
        <v>1500</v>
      </c>
      <c r="Q249" s="18" t="s">
        <v>2379</v>
      </c>
      <c r="R249" s="18" t="s">
        <v>3656</v>
      </c>
      <c r="S249" s="18" t="s">
        <v>3653</v>
      </c>
      <c r="T249" s="18" t="s">
        <v>225</v>
      </c>
      <c r="U249" s="16">
        <v>7</v>
      </c>
      <c r="V249" s="20" t="s">
        <v>2457</v>
      </c>
      <c r="W249" s="20" t="s">
        <v>2783</v>
      </c>
      <c r="X249" s="16">
        <v>102</v>
      </c>
      <c r="Y249" s="20" t="s">
        <v>221</v>
      </c>
      <c r="Z249" s="20">
        <v>29</v>
      </c>
      <c r="AA249" s="20" t="s">
        <v>2790</v>
      </c>
      <c r="AB249" s="20">
        <v>61</v>
      </c>
      <c r="AC249" s="18" t="s">
        <v>3657</v>
      </c>
      <c r="AD249" s="79">
        <v>430000000</v>
      </c>
      <c r="AE249" s="79">
        <v>430000000</v>
      </c>
      <c r="AF249" s="79">
        <v>430000000</v>
      </c>
      <c r="AG249" s="79">
        <v>430000000</v>
      </c>
      <c r="AH249" s="79">
        <v>1720000000</v>
      </c>
      <c r="AI249" s="63">
        <v>1</v>
      </c>
      <c r="AJ249" s="64">
        <v>750</v>
      </c>
      <c r="AK249" s="130">
        <v>0.5</v>
      </c>
      <c r="AL249" s="64">
        <v>772</v>
      </c>
      <c r="AM249" s="130">
        <v>0.51466666666666672</v>
      </c>
      <c r="AN249" s="131" t="s">
        <v>2384</v>
      </c>
      <c r="AO249" s="131" t="s">
        <v>2384</v>
      </c>
      <c r="AP249" s="132" t="s">
        <v>2370</v>
      </c>
      <c r="AQ249" s="77">
        <v>375</v>
      </c>
      <c r="AR249" s="77">
        <v>375</v>
      </c>
      <c r="AS249" s="77">
        <v>0</v>
      </c>
      <c r="AT249" s="77">
        <v>0</v>
      </c>
      <c r="AU249" s="77">
        <v>397</v>
      </c>
      <c r="AV249" s="77">
        <v>375</v>
      </c>
      <c r="AW249" s="77">
        <v>0</v>
      </c>
      <c r="AX249" s="76">
        <v>0</v>
      </c>
      <c r="AY249" s="78" t="s">
        <v>2371</v>
      </c>
      <c r="AZ249" s="78" t="s">
        <v>2371</v>
      </c>
      <c r="BA249" s="78" t="s">
        <v>2825</v>
      </c>
      <c r="BB249" s="78"/>
      <c r="BC249" s="79">
        <v>490000000</v>
      </c>
      <c r="BD249" s="79">
        <v>432933000</v>
      </c>
      <c r="BE249" s="80">
        <v>483837000</v>
      </c>
      <c r="BF249" s="80">
        <v>490000000</v>
      </c>
      <c r="BG249" s="80">
        <v>0</v>
      </c>
      <c r="BH249" s="80">
        <v>372465000</v>
      </c>
      <c r="BI249" s="80">
        <v>483837000</v>
      </c>
      <c r="BJ249" s="80">
        <v>22914769</v>
      </c>
      <c r="BK249" s="80">
        <v>0</v>
      </c>
      <c r="BL249" s="80">
        <v>879216769</v>
      </c>
      <c r="BM249" s="74">
        <v>0</v>
      </c>
      <c r="BN249" s="80">
        <v>0</v>
      </c>
      <c r="BO249" s="80">
        <v>86333154</v>
      </c>
      <c r="BP249" s="133">
        <v>0</v>
      </c>
      <c r="BQ249" s="25">
        <v>0</v>
      </c>
      <c r="BR249" s="82" t="s">
        <v>3658</v>
      </c>
      <c r="BS249" s="82" t="s">
        <v>3659</v>
      </c>
      <c r="BT249" s="134" t="s">
        <v>3660</v>
      </c>
      <c r="BU249" s="26"/>
    </row>
    <row r="250" spans="1:73" ht="55" customHeight="1">
      <c r="A250" s="15">
        <v>249</v>
      </c>
      <c r="B250" s="16">
        <v>4</v>
      </c>
      <c r="C250" s="17" t="s">
        <v>784</v>
      </c>
      <c r="D250" s="16">
        <v>3</v>
      </c>
      <c r="E250" s="18" t="s">
        <v>2714</v>
      </c>
      <c r="F250" s="16">
        <v>48</v>
      </c>
      <c r="G250" s="18" t="s">
        <v>2779</v>
      </c>
      <c r="H250" s="19">
        <v>249</v>
      </c>
      <c r="I250" s="18" t="s">
        <v>3661</v>
      </c>
      <c r="J250" s="16">
        <v>1844</v>
      </c>
      <c r="K250" s="18" t="s">
        <v>3654</v>
      </c>
      <c r="L250" s="20" t="s">
        <v>33</v>
      </c>
      <c r="M250" s="17" t="s">
        <v>229</v>
      </c>
      <c r="N250" s="15">
        <v>18443</v>
      </c>
      <c r="O250" s="17" t="s">
        <v>2493</v>
      </c>
      <c r="P250" s="73">
        <v>4</v>
      </c>
      <c r="Q250" s="18" t="s">
        <v>2747</v>
      </c>
      <c r="R250" s="18" t="s">
        <v>2782</v>
      </c>
      <c r="S250" s="18" t="s">
        <v>3661</v>
      </c>
      <c r="T250" s="18" t="s">
        <v>225</v>
      </c>
      <c r="U250" s="16">
        <v>7</v>
      </c>
      <c r="V250" s="20" t="s">
        <v>2457</v>
      </c>
      <c r="W250" s="20" t="s">
        <v>2783</v>
      </c>
      <c r="X250" s="16">
        <v>102</v>
      </c>
      <c r="Y250" s="20" t="s">
        <v>221</v>
      </c>
      <c r="Z250" s="20">
        <v>27</v>
      </c>
      <c r="AA250" s="20" t="s">
        <v>2740</v>
      </c>
      <c r="AB250" s="20">
        <v>64</v>
      </c>
      <c r="AC250" s="18" t="s">
        <v>2784</v>
      </c>
      <c r="AD250" s="79">
        <v>125000000</v>
      </c>
      <c r="AE250" s="79">
        <v>126000000</v>
      </c>
      <c r="AF250" s="79">
        <v>126000000</v>
      </c>
      <c r="AG250" s="79">
        <v>125000000</v>
      </c>
      <c r="AH250" s="79">
        <v>502000000</v>
      </c>
      <c r="AI250" s="63">
        <v>1</v>
      </c>
      <c r="AJ250" s="64">
        <v>2</v>
      </c>
      <c r="AK250" s="130">
        <v>0.5</v>
      </c>
      <c r="AL250" s="64">
        <v>2</v>
      </c>
      <c r="AM250" s="130">
        <v>0.5</v>
      </c>
      <c r="AN250" s="131" t="s">
        <v>2384</v>
      </c>
      <c r="AO250" s="131" t="s">
        <v>2384</v>
      </c>
      <c r="AP250" s="132" t="s">
        <v>2370</v>
      </c>
      <c r="AQ250" s="77">
        <v>1</v>
      </c>
      <c r="AR250" s="77">
        <v>1</v>
      </c>
      <c r="AS250" s="77">
        <v>0</v>
      </c>
      <c r="AT250" s="77">
        <v>0</v>
      </c>
      <c r="AU250" s="77">
        <v>1</v>
      </c>
      <c r="AV250" s="77">
        <v>1</v>
      </c>
      <c r="AW250" s="77">
        <v>0</v>
      </c>
      <c r="AX250" s="76">
        <v>0</v>
      </c>
      <c r="AY250" s="78" t="s">
        <v>2371</v>
      </c>
      <c r="AZ250" s="78" t="s">
        <v>2371</v>
      </c>
      <c r="BA250" s="78" t="s">
        <v>2372</v>
      </c>
      <c r="BB250" s="78"/>
      <c r="BC250" s="79">
        <v>140000000</v>
      </c>
      <c r="BD250" s="79">
        <v>125853000</v>
      </c>
      <c r="BE250" s="80">
        <v>135190000</v>
      </c>
      <c r="BF250" s="80">
        <v>140000000</v>
      </c>
      <c r="BG250" s="80">
        <v>0</v>
      </c>
      <c r="BH250" s="80">
        <v>122924610</v>
      </c>
      <c r="BI250" s="80">
        <v>478472329</v>
      </c>
      <c r="BJ250" s="80"/>
      <c r="BK250" s="80">
        <v>0</v>
      </c>
      <c r="BL250" s="80">
        <v>601396939</v>
      </c>
      <c r="BM250" s="74">
        <v>0</v>
      </c>
      <c r="BN250" s="80">
        <v>0</v>
      </c>
      <c r="BO250" s="80">
        <v>0</v>
      </c>
      <c r="BP250" s="133"/>
      <c r="BQ250" s="25">
        <v>0</v>
      </c>
      <c r="BR250" s="82" t="s">
        <v>3662</v>
      </c>
      <c r="BS250" s="82" t="s">
        <v>3663</v>
      </c>
      <c r="BT250" s="134" t="s">
        <v>54</v>
      </c>
      <c r="BU250" s="26"/>
    </row>
    <row r="251" spans="1:73" ht="55" customHeight="1">
      <c r="A251" s="15">
        <v>250</v>
      </c>
      <c r="B251" s="16">
        <v>4</v>
      </c>
      <c r="C251" s="17" t="s">
        <v>784</v>
      </c>
      <c r="D251" s="16">
        <v>3</v>
      </c>
      <c r="E251" s="18" t="s">
        <v>2714</v>
      </c>
      <c r="F251" s="16">
        <v>48</v>
      </c>
      <c r="G251" s="18" t="s">
        <v>2779</v>
      </c>
      <c r="H251" s="19">
        <v>250</v>
      </c>
      <c r="I251" s="18" t="s">
        <v>3664</v>
      </c>
      <c r="J251" s="16">
        <v>1844</v>
      </c>
      <c r="K251" s="18" t="s">
        <v>3654</v>
      </c>
      <c r="L251" s="20" t="s">
        <v>27</v>
      </c>
      <c r="M251" s="17" t="s">
        <v>229</v>
      </c>
      <c r="N251" s="15">
        <v>18446</v>
      </c>
      <c r="O251" s="17" t="s">
        <v>2796</v>
      </c>
      <c r="P251" s="73">
        <v>360</v>
      </c>
      <c r="Q251" s="18" t="s">
        <v>2797</v>
      </c>
      <c r="R251" s="18" t="s">
        <v>3154</v>
      </c>
      <c r="S251" s="18" t="s">
        <v>3664</v>
      </c>
      <c r="T251" s="18" t="s">
        <v>225</v>
      </c>
      <c r="U251" s="16">
        <v>7</v>
      </c>
      <c r="V251" s="20" t="s">
        <v>2457</v>
      </c>
      <c r="W251" s="20" t="s">
        <v>2799</v>
      </c>
      <c r="X251" s="16">
        <v>102</v>
      </c>
      <c r="Y251" s="20" t="s">
        <v>221</v>
      </c>
      <c r="Z251" s="20">
        <v>30</v>
      </c>
      <c r="AA251" s="20" t="s">
        <v>2800</v>
      </c>
      <c r="AB251" s="20">
        <v>67</v>
      </c>
      <c r="AC251" s="18" t="s">
        <v>3155</v>
      </c>
      <c r="AD251" s="79">
        <v>0</v>
      </c>
      <c r="AE251" s="79">
        <v>0</v>
      </c>
      <c r="AF251" s="79">
        <v>772000000</v>
      </c>
      <c r="AG251" s="79">
        <v>0</v>
      </c>
      <c r="AH251" s="79">
        <v>772000000</v>
      </c>
      <c r="AI251" s="63">
        <v>1</v>
      </c>
      <c r="AJ251" s="64">
        <v>0</v>
      </c>
      <c r="AK251" s="130">
        <v>0</v>
      </c>
      <c r="AL251" s="64">
        <v>0</v>
      </c>
      <c r="AM251" s="130">
        <v>0</v>
      </c>
      <c r="AN251" s="131" t="s">
        <v>2449</v>
      </c>
      <c r="AO251" s="131" t="s">
        <v>2449</v>
      </c>
      <c r="AP251" s="132" t="s">
        <v>2370</v>
      </c>
      <c r="AQ251" s="77">
        <v>0</v>
      </c>
      <c r="AR251" s="77">
        <v>0</v>
      </c>
      <c r="AS251" s="77">
        <v>0</v>
      </c>
      <c r="AT251" s="77">
        <v>0</v>
      </c>
      <c r="AU251" s="77">
        <v>0</v>
      </c>
      <c r="AV251" s="77">
        <v>0</v>
      </c>
      <c r="AW251" s="77">
        <v>0</v>
      </c>
      <c r="AX251" s="76">
        <v>0</v>
      </c>
      <c r="AY251" s="78" t="s">
        <v>2450</v>
      </c>
      <c r="AZ251" s="78" t="s">
        <v>2450</v>
      </c>
      <c r="BA251" s="78" t="s">
        <v>2372</v>
      </c>
      <c r="BB251" s="78"/>
      <c r="BC251" s="79">
        <v>800000000</v>
      </c>
      <c r="BD251" s="79">
        <v>0</v>
      </c>
      <c r="BE251" s="80">
        <v>0</v>
      </c>
      <c r="BF251" s="80">
        <v>800000000</v>
      </c>
      <c r="BG251" s="80">
        <v>0</v>
      </c>
      <c r="BH251" s="80"/>
      <c r="BI251" s="80"/>
      <c r="BJ251" s="80"/>
      <c r="BK251" s="80">
        <v>0</v>
      </c>
      <c r="BL251" s="80">
        <v>0</v>
      </c>
      <c r="BM251" s="74">
        <v>0</v>
      </c>
      <c r="BN251" s="80"/>
      <c r="BO251" s="80"/>
      <c r="BP251" s="133"/>
      <c r="BQ251" s="25">
        <v>0</v>
      </c>
      <c r="BR251" s="82" t="s">
        <v>54</v>
      </c>
      <c r="BS251" s="82" t="s">
        <v>54</v>
      </c>
      <c r="BT251" s="134" t="s">
        <v>54</v>
      </c>
      <c r="BU251" s="26"/>
    </row>
    <row r="252" spans="1:73" ht="55" customHeight="1">
      <c r="A252" s="15">
        <v>251</v>
      </c>
      <c r="B252" s="16">
        <v>4</v>
      </c>
      <c r="C252" s="17" t="s">
        <v>784</v>
      </c>
      <c r="D252" s="16">
        <v>3</v>
      </c>
      <c r="E252" s="18" t="s">
        <v>2714</v>
      </c>
      <c r="F252" s="16">
        <v>48</v>
      </c>
      <c r="G252" s="18" t="s">
        <v>2779</v>
      </c>
      <c r="H252" s="19">
        <v>251</v>
      </c>
      <c r="I252" s="18" t="s">
        <v>3665</v>
      </c>
      <c r="J252" s="16">
        <v>1844</v>
      </c>
      <c r="K252" s="18" t="s">
        <v>3654</v>
      </c>
      <c r="L252" s="20" t="s">
        <v>27</v>
      </c>
      <c r="M252" s="17" t="s">
        <v>229</v>
      </c>
      <c r="N252" s="15">
        <v>18444</v>
      </c>
      <c r="O252" s="17" t="s">
        <v>2796</v>
      </c>
      <c r="P252" s="73">
        <v>45</v>
      </c>
      <c r="Q252" s="18" t="s">
        <v>2797</v>
      </c>
      <c r="R252" s="18" t="s">
        <v>2805</v>
      </c>
      <c r="S252" s="18" t="s">
        <v>3665</v>
      </c>
      <c r="T252" s="18" t="s">
        <v>225</v>
      </c>
      <c r="U252" s="16">
        <v>7</v>
      </c>
      <c r="V252" s="20" t="s">
        <v>2457</v>
      </c>
      <c r="W252" s="20" t="s">
        <v>2799</v>
      </c>
      <c r="X252" s="16">
        <v>102</v>
      </c>
      <c r="Y252" s="20" t="s">
        <v>221</v>
      </c>
      <c r="Z252" s="20">
        <v>30</v>
      </c>
      <c r="AA252" s="20" t="s">
        <v>2800</v>
      </c>
      <c r="AB252" s="20">
        <v>65</v>
      </c>
      <c r="AC252" s="18" t="s">
        <v>2806</v>
      </c>
      <c r="AD252" s="79">
        <v>772000000</v>
      </c>
      <c r="AE252" s="79">
        <v>0</v>
      </c>
      <c r="AF252" s="79">
        <v>0</v>
      </c>
      <c r="AG252" s="79">
        <v>0</v>
      </c>
      <c r="AH252" s="79">
        <v>772000000</v>
      </c>
      <c r="AI252" s="63">
        <v>1</v>
      </c>
      <c r="AJ252" s="64">
        <v>0</v>
      </c>
      <c r="AK252" s="130">
        <v>0</v>
      </c>
      <c r="AL252" s="64">
        <v>0</v>
      </c>
      <c r="AM252" s="130">
        <v>0</v>
      </c>
      <c r="AN252" s="131" t="s">
        <v>2449</v>
      </c>
      <c r="AO252" s="131" t="s">
        <v>2449</v>
      </c>
      <c r="AP252" s="132" t="s">
        <v>2370</v>
      </c>
      <c r="AQ252" s="77">
        <v>0</v>
      </c>
      <c r="AR252" s="77">
        <v>0</v>
      </c>
      <c r="AS252" s="77">
        <v>0</v>
      </c>
      <c r="AT252" s="77">
        <v>0</v>
      </c>
      <c r="AU252" s="77">
        <v>0</v>
      </c>
      <c r="AV252" s="77">
        <v>0</v>
      </c>
      <c r="AW252" s="77">
        <v>0</v>
      </c>
      <c r="AX252" s="76">
        <v>0</v>
      </c>
      <c r="AY252" s="78" t="s">
        <v>2450</v>
      </c>
      <c r="AZ252" s="78" t="s">
        <v>2825</v>
      </c>
      <c r="BA252" s="78" t="s">
        <v>2372</v>
      </c>
      <c r="BB252" s="78"/>
      <c r="BC252" s="79">
        <v>150000000</v>
      </c>
      <c r="BD252" s="79">
        <v>692204000</v>
      </c>
      <c r="BE252" s="80">
        <v>0</v>
      </c>
      <c r="BF252" s="80">
        <v>150000000</v>
      </c>
      <c r="BG252" s="80">
        <v>0</v>
      </c>
      <c r="BH252" s="80"/>
      <c r="BI252" s="80"/>
      <c r="BJ252" s="80"/>
      <c r="BK252" s="80">
        <v>0</v>
      </c>
      <c r="BL252" s="80">
        <v>0</v>
      </c>
      <c r="BM252" s="74">
        <v>0</v>
      </c>
      <c r="BN252" s="80"/>
      <c r="BO252" s="80"/>
      <c r="BP252" s="133"/>
      <c r="BQ252" s="25">
        <v>0</v>
      </c>
      <c r="BR252" s="82" t="s">
        <v>3666</v>
      </c>
      <c r="BS252" s="82" t="s">
        <v>3667</v>
      </c>
      <c r="BT252" s="134" t="s">
        <v>54</v>
      </c>
      <c r="BU252" s="26"/>
    </row>
    <row r="253" spans="1:73" ht="55" customHeight="1">
      <c r="A253" s="15">
        <v>252</v>
      </c>
      <c r="B253" s="16">
        <v>4</v>
      </c>
      <c r="C253" s="17" t="s">
        <v>784</v>
      </c>
      <c r="D253" s="16">
        <v>3</v>
      </c>
      <c r="E253" s="18" t="s">
        <v>2714</v>
      </c>
      <c r="F253" s="16">
        <v>48</v>
      </c>
      <c r="G253" s="18" t="s">
        <v>2779</v>
      </c>
      <c r="H253" s="19">
        <v>252</v>
      </c>
      <c r="I253" s="18" t="s">
        <v>3668</v>
      </c>
      <c r="J253" s="16">
        <v>1844</v>
      </c>
      <c r="K253" s="18" t="s">
        <v>3654</v>
      </c>
      <c r="L253" s="20" t="s">
        <v>27</v>
      </c>
      <c r="M253" s="17" t="s">
        <v>229</v>
      </c>
      <c r="N253" s="15">
        <v>18445</v>
      </c>
      <c r="O253" s="17" t="s">
        <v>2796</v>
      </c>
      <c r="P253" s="73">
        <v>750</v>
      </c>
      <c r="Q253" s="18" t="s">
        <v>2797</v>
      </c>
      <c r="R253" s="18" t="s">
        <v>2798</v>
      </c>
      <c r="S253" s="18" t="s">
        <v>3668</v>
      </c>
      <c r="T253" s="18" t="s">
        <v>225</v>
      </c>
      <c r="U253" s="16">
        <v>7</v>
      </c>
      <c r="V253" s="20" t="s">
        <v>2457</v>
      </c>
      <c r="W253" s="20" t="s">
        <v>2799</v>
      </c>
      <c r="X253" s="16">
        <v>102</v>
      </c>
      <c r="Y253" s="20" t="s">
        <v>221</v>
      </c>
      <c r="Z253" s="20">
        <v>30</v>
      </c>
      <c r="AA253" s="20" t="s">
        <v>2800</v>
      </c>
      <c r="AB253" s="20">
        <v>66</v>
      </c>
      <c r="AC253" s="18" t="s">
        <v>2801</v>
      </c>
      <c r="AD253" s="79">
        <v>0</v>
      </c>
      <c r="AE253" s="79">
        <v>772000000</v>
      </c>
      <c r="AF253" s="79">
        <v>0</v>
      </c>
      <c r="AG253" s="79">
        <v>0</v>
      </c>
      <c r="AH253" s="79">
        <v>772000000</v>
      </c>
      <c r="AI253" s="63">
        <v>1</v>
      </c>
      <c r="AJ253" s="64">
        <v>355</v>
      </c>
      <c r="AK253" s="130">
        <v>0.47333333333333333</v>
      </c>
      <c r="AL253" s="64">
        <v>0</v>
      </c>
      <c r="AM253" s="130">
        <v>0</v>
      </c>
      <c r="AN253" s="131" t="s">
        <v>2384</v>
      </c>
      <c r="AO253" s="131" t="s">
        <v>2449</v>
      </c>
      <c r="AP253" s="132" t="s">
        <v>2370</v>
      </c>
      <c r="AQ253" s="77">
        <v>0</v>
      </c>
      <c r="AR253" s="77">
        <v>355</v>
      </c>
      <c r="AS253" s="77">
        <v>0</v>
      </c>
      <c r="AT253" s="77">
        <v>0</v>
      </c>
      <c r="AU253" s="77">
        <v>0</v>
      </c>
      <c r="AV253" s="77">
        <v>0</v>
      </c>
      <c r="AW253" s="77">
        <v>0</v>
      </c>
      <c r="AX253" s="76">
        <v>0</v>
      </c>
      <c r="AY253" s="78" t="s">
        <v>2450</v>
      </c>
      <c r="AZ253" s="78" t="s">
        <v>2372</v>
      </c>
      <c r="BA253" s="78" t="s">
        <v>2450</v>
      </c>
      <c r="BB253" s="78"/>
      <c r="BC253" s="79">
        <v>0</v>
      </c>
      <c r="BD253" s="79">
        <v>0</v>
      </c>
      <c r="BE253" s="80">
        <v>647487000</v>
      </c>
      <c r="BF253" s="80">
        <v>0</v>
      </c>
      <c r="BG253" s="80">
        <v>0</v>
      </c>
      <c r="BH253" s="80"/>
      <c r="BI253" s="80">
        <v>399185500</v>
      </c>
      <c r="BJ253" s="80"/>
      <c r="BK253" s="80">
        <v>0</v>
      </c>
      <c r="BL253" s="80">
        <v>399185500</v>
      </c>
      <c r="BM253" s="74">
        <v>0</v>
      </c>
      <c r="BN253" s="80"/>
      <c r="BO253" s="80">
        <v>0</v>
      </c>
      <c r="BP253" s="133"/>
      <c r="BQ253" s="25">
        <v>0</v>
      </c>
      <c r="BR253" s="82" t="s">
        <v>54</v>
      </c>
      <c r="BS253" s="82" t="s">
        <v>3669</v>
      </c>
      <c r="BT253" s="134" t="s">
        <v>54</v>
      </c>
      <c r="BU253" s="26"/>
    </row>
    <row r="254" spans="1:73" ht="55" customHeight="1">
      <c r="A254" s="15">
        <v>253</v>
      </c>
      <c r="B254" s="16">
        <v>4</v>
      </c>
      <c r="C254" s="17" t="s">
        <v>784</v>
      </c>
      <c r="D254" s="16">
        <v>3</v>
      </c>
      <c r="E254" s="18" t="s">
        <v>2714</v>
      </c>
      <c r="F254" s="16">
        <v>48</v>
      </c>
      <c r="G254" s="18" t="s">
        <v>2779</v>
      </c>
      <c r="H254" s="19">
        <v>253</v>
      </c>
      <c r="I254" s="18" t="s">
        <v>3670</v>
      </c>
      <c r="J254" s="16">
        <v>1844</v>
      </c>
      <c r="K254" s="18" t="s">
        <v>3654</v>
      </c>
      <c r="L254" s="20" t="s">
        <v>3146</v>
      </c>
      <c r="M254" s="17" t="s">
        <v>229</v>
      </c>
      <c r="N254" s="15">
        <v>18442</v>
      </c>
      <c r="O254" s="17" t="s">
        <v>2481</v>
      </c>
      <c r="P254" s="73">
        <v>35</v>
      </c>
      <c r="Q254" s="18" t="s">
        <v>3147</v>
      </c>
      <c r="R254" s="18" t="s">
        <v>3148</v>
      </c>
      <c r="S254" s="18" t="s">
        <v>3670</v>
      </c>
      <c r="T254" s="18" t="s">
        <v>225</v>
      </c>
      <c r="U254" s="16">
        <v>7</v>
      </c>
      <c r="V254" s="20" t="s">
        <v>2457</v>
      </c>
      <c r="W254" s="20" t="s">
        <v>2783</v>
      </c>
      <c r="X254" s="16">
        <v>102</v>
      </c>
      <c r="Y254" s="20" t="s">
        <v>221</v>
      </c>
      <c r="Z254" s="20">
        <v>27</v>
      </c>
      <c r="AA254" s="20" t="s">
        <v>2740</v>
      </c>
      <c r="AB254" s="20">
        <v>63</v>
      </c>
      <c r="AC254" s="18" t="s">
        <v>3149</v>
      </c>
      <c r="AD254" s="79">
        <v>175000000</v>
      </c>
      <c r="AE254" s="79">
        <v>175000000</v>
      </c>
      <c r="AF254" s="79">
        <v>175000000</v>
      </c>
      <c r="AG254" s="79">
        <v>175000000</v>
      </c>
      <c r="AH254" s="79">
        <v>700000000</v>
      </c>
      <c r="AI254" s="63">
        <v>1</v>
      </c>
      <c r="AJ254" s="64">
        <v>14</v>
      </c>
      <c r="AK254" s="130">
        <v>0.4</v>
      </c>
      <c r="AL254" s="64">
        <v>14</v>
      </c>
      <c r="AM254" s="130">
        <v>0.4</v>
      </c>
      <c r="AN254" s="131" t="s">
        <v>2449</v>
      </c>
      <c r="AO254" s="131" t="s">
        <v>2449</v>
      </c>
      <c r="AP254" s="132" t="s">
        <v>2370</v>
      </c>
      <c r="AQ254" s="77">
        <v>0</v>
      </c>
      <c r="AR254" s="77">
        <v>14</v>
      </c>
      <c r="AS254" s="77">
        <v>0</v>
      </c>
      <c r="AT254" s="77">
        <v>0</v>
      </c>
      <c r="AU254" s="77">
        <v>0</v>
      </c>
      <c r="AV254" s="77">
        <v>14</v>
      </c>
      <c r="AW254" s="77">
        <v>0</v>
      </c>
      <c r="AX254" s="76">
        <v>0</v>
      </c>
      <c r="AY254" s="78" t="s">
        <v>2825</v>
      </c>
      <c r="AZ254" s="78" t="s">
        <v>2371</v>
      </c>
      <c r="BA254" s="78" t="s">
        <v>2372</v>
      </c>
      <c r="BB254" s="78"/>
      <c r="BC254" s="79">
        <v>200000000</v>
      </c>
      <c r="BD254" s="79">
        <v>176194000</v>
      </c>
      <c r="BE254" s="80">
        <v>184996000</v>
      </c>
      <c r="BF254" s="80">
        <v>200000000</v>
      </c>
      <c r="BG254" s="80">
        <v>0</v>
      </c>
      <c r="BH254" s="80"/>
      <c r="BI254" s="80">
        <v>182654920</v>
      </c>
      <c r="BJ254" s="80"/>
      <c r="BK254" s="80">
        <v>0</v>
      </c>
      <c r="BL254" s="80">
        <v>182654920</v>
      </c>
      <c r="BM254" s="74">
        <v>0</v>
      </c>
      <c r="BN254" s="80"/>
      <c r="BO254" s="80">
        <v>0</v>
      </c>
      <c r="BP254" s="133"/>
      <c r="BQ254" s="25">
        <v>0</v>
      </c>
      <c r="BR254" s="82" t="s">
        <v>3671</v>
      </c>
      <c r="BS254" s="82" t="s">
        <v>3672</v>
      </c>
      <c r="BT254" s="134" t="s">
        <v>54</v>
      </c>
      <c r="BU254" s="26"/>
    </row>
    <row r="255" spans="1:73" ht="55" customHeight="1">
      <c r="A255" s="15">
        <v>254</v>
      </c>
      <c r="B255" s="16">
        <v>4</v>
      </c>
      <c r="C255" s="17" t="s">
        <v>784</v>
      </c>
      <c r="D255" s="16">
        <v>4</v>
      </c>
      <c r="E255" s="18" t="s">
        <v>2810</v>
      </c>
      <c r="F255" s="16">
        <v>49</v>
      </c>
      <c r="G255" s="18" t="s">
        <v>2811</v>
      </c>
      <c r="H255" s="19">
        <v>254</v>
      </c>
      <c r="I255" s="18" t="s">
        <v>3673</v>
      </c>
      <c r="J255" s="16">
        <v>1871</v>
      </c>
      <c r="K255" s="18" t="s">
        <v>3674</v>
      </c>
      <c r="L255" s="20" t="s">
        <v>158</v>
      </c>
      <c r="M255" s="17" t="s">
        <v>229</v>
      </c>
      <c r="N255" s="15">
        <v>18713</v>
      </c>
      <c r="O255" s="17" t="s">
        <v>2574</v>
      </c>
      <c r="P255" s="73">
        <v>4.43</v>
      </c>
      <c r="Q255" s="18" t="s">
        <v>2829</v>
      </c>
      <c r="R255" s="18" t="s">
        <v>2830</v>
      </c>
      <c r="S255" s="18" t="s">
        <v>3675</v>
      </c>
      <c r="T255" s="18" t="s">
        <v>225</v>
      </c>
      <c r="U255" s="16">
        <v>6</v>
      </c>
      <c r="V255" s="20" t="s">
        <v>2445</v>
      </c>
      <c r="W255" s="20" t="s">
        <v>457</v>
      </c>
      <c r="X255" s="16">
        <v>95</v>
      </c>
      <c r="Y255" s="20" t="s">
        <v>271</v>
      </c>
      <c r="Z255" s="20">
        <v>32</v>
      </c>
      <c r="AA255" s="20" t="s">
        <v>2831</v>
      </c>
      <c r="AB255" s="20">
        <v>71</v>
      </c>
      <c r="AC255" s="18" t="s">
        <v>462</v>
      </c>
      <c r="AD255" s="79">
        <v>1866000000</v>
      </c>
      <c r="AE255" s="79">
        <v>1866000000</v>
      </c>
      <c r="AF255" s="79">
        <v>1866000000</v>
      </c>
      <c r="AG255" s="79">
        <v>1867000000</v>
      </c>
      <c r="AH255" s="79">
        <v>7465000000</v>
      </c>
      <c r="AI255" s="63">
        <v>1</v>
      </c>
      <c r="AJ255" s="64">
        <v>6.05</v>
      </c>
      <c r="AK255" s="130">
        <v>1.3656884875846502</v>
      </c>
      <c r="AL255" s="64">
        <v>5.2200000000000006</v>
      </c>
      <c r="AM255" s="130">
        <v>1.178329571106095</v>
      </c>
      <c r="AN255" s="131" t="s">
        <v>2369</v>
      </c>
      <c r="AO255" s="131" t="s">
        <v>2369</v>
      </c>
      <c r="AP255" s="132" t="s">
        <v>2370</v>
      </c>
      <c r="AQ255" s="77">
        <v>1.65</v>
      </c>
      <c r="AR255" s="77">
        <v>2.57</v>
      </c>
      <c r="AS255" s="77">
        <v>1.83</v>
      </c>
      <c r="AT255" s="77">
        <v>0</v>
      </c>
      <c r="AU255" s="77">
        <v>1.65</v>
      </c>
      <c r="AV255" s="77">
        <v>2.66</v>
      </c>
      <c r="AW255" s="77">
        <v>0.91</v>
      </c>
      <c r="AX255" s="76">
        <v>0</v>
      </c>
      <c r="AY255" s="78" t="s">
        <v>2371</v>
      </c>
      <c r="AZ255" s="78" t="s">
        <v>2371</v>
      </c>
      <c r="BA255" s="78" t="s">
        <v>2372</v>
      </c>
      <c r="BB255" s="78"/>
      <c r="BC255" s="79">
        <v>8706200000</v>
      </c>
      <c r="BD255" s="79">
        <v>1878728000</v>
      </c>
      <c r="BE255" s="80">
        <v>4059246000</v>
      </c>
      <c r="BF255" s="80">
        <v>8706200000</v>
      </c>
      <c r="BG255" s="80">
        <v>0</v>
      </c>
      <c r="BH255" s="80">
        <v>2679088117</v>
      </c>
      <c r="BI255" s="80">
        <v>4875915397</v>
      </c>
      <c r="BJ255" s="80">
        <v>8967725242</v>
      </c>
      <c r="BK255" s="80">
        <v>0</v>
      </c>
      <c r="BL255" s="80">
        <v>16522728756</v>
      </c>
      <c r="BM255" s="74">
        <v>2407443060</v>
      </c>
      <c r="BN255" s="80">
        <v>0</v>
      </c>
      <c r="BO255" s="80">
        <v>2329524079</v>
      </c>
      <c r="BP255" s="133">
        <v>2407443060</v>
      </c>
      <c r="BQ255" s="25">
        <v>0</v>
      </c>
      <c r="BR255" s="82" t="s">
        <v>3676</v>
      </c>
      <c r="BS255" s="82" t="s">
        <v>3677</v>
      </c>
      <c r="BT255" s="134" t="s">
        <v>3678</v>
      </c>
      <c r="BU255" s="26"/>
    </row>
    <row r="256" spans="1:73" ht="55" customHeight="1">
      <c r="A256" s="15">
        <v>255</v>
      </c>
      <c r="B256" s="16">
        <v>4</v>
      </c>
      <c r="C256" s="17" t="s">
        <v>784</v>
      </c>
      <c r="D256" s="16">
        <v>4</v>
      </c>
      <c r="E256" s="18" t="s">
        <v>2810</v>
      </c>
      <c r="F256" s="16">
        <v>49</v>
      </c>
      <c r="G256" s="18" t="s">
        <v>2811</v>
      </c>
      <c r="H256" s="19">
        <v>255</v>
      </c>
      <c r="I256" s="18" t="s">
        <v>3679</v>
      </c>
      <c r="J256" s="16">
        <v>1871</v>
      </c>
      <c r="K256" s="18" t="s">
        <v>3674</v>
      </c>
      <c r="L256" s="20" t="s">
        <v>2836</v>
      </c>
      <c r="M256" s="17" t="s">
        <v>229</v>
      </c>
      <c r="N256" s="15">
        <v>18714</v>
      </c>
      <c r="O256" s="17" t="s">
        <v>2574</v>
      </c>
      <c r="P256" s="73">
        <v>3200</v>
      </c>
      <c r="Q256" s="18" t="s">
        <v>2837</v>
      </c>
      <c r="R256" s="18" t="s">
        <v>2838</v>
      </c>
      <c r="S256" s="18" t="s">
        <v>3680</v>
      </c>
      <c r="T256" s="18" t="s">
        <v>225</v>
      </c>
      <c r="U256" s="16">
        <v>6</v>
      </c>
      <c r="V256" s="20" t="s">
        <v>2445</v>
      </c>
      <c r="W256" s="20" t="s">
        <v>2839</v>
      </c>
      <c r="X256" s="16">
        <v>95</v>
      </c>
      <c r="Y256" s="20" t="s">
        <v>271</v>
      </c>
      <c r="Z256" s="20">
        <v>33</v>
      </c>
      <c r="AA256" s="20" t="s">
        <v>2840</v>
      </c>
      <c r="AB256" s="20">
        <v>73</v>
      </c>
      <c r="AC256" s="18" t="s">
        <v>2841</v>
      </c>
      <c r="AD256" s="79">
        <v>389000000</v>
      </c>
      <c r="AE256" s="79">
        <v>389000000</v>
      </c>
      <c r="AF256" s="79">
        <v>389000000</v>
      </c>
      <c r="AG256" s="79">
        <v>392000000</v>
      </c>
      <c r="AH256" s="79">
        <v>1559000000</v>
      </c>
      <c r="AI256" s="63">
        <v>1</v>
      </c>
      <c r="AJ256" s="64">
        <v>3000</v>
      </c>
      <c r="AK256" s="130">
        <v>0.9375</v>
      </c>
      <c r="AL256" s="64">
        <v>4093</v>
      </c>
      <c r="AM256" s="130">
        <v>1.2790625</v>
      </c>
      <c r="AN256" s="131" t="s">
        <v>2369</v>
      </c>
      <c r="AO256" s="131" t="s">
        <v>2369</v>
      </c>
      <c r="AP256" s="132" t="s">
        <v>2370</v>
      </c>
      <c r="AQ256" s="77">
        <v>0</v>
      </c>
      <c r="AR256" s="77">
        <v>3000</v>
      </c>
      <c r="AS256" s="77">
        <v>0</v>
      </c>
      <c r="AT256" s="77">
        <v>0</v>
      </c>
      <c r="AU256" s="77">
        <v>0</v>
      </c>
      <c r="AV256" s="77">
        <v>4093</v>
      </c>
      <c r="AW256" s="77">
        <v>0</v>
      </c>
      <c r="AX256" s="76">
        <v>0</v>
      </c>
      <c r="AY256" s="78" t="s">
        <v>2825</v>
      </c>
      <c r="AZ256" s="78" t="s">
        <v>2371</v>
      </c>
      <c r="BA256" s="78" t="s">
        <v>2450</v>
      </c>
      <c r="BB256" s="78"/>
      <c r="BC256" s="79">
        <v>241283000</v>
      </c>
      <c r="BD256" s="79">
        <v>391653000</v>
      </c>
      <c r="BE256" s="80">
        <v>434030000</v>
      </c>
      <c r="BF256" s="80">
        <v>241283000</v>
      </c>
      <c r="BG256" s="80">
        <v>0</v>
      </c>
      <c r="BH256" s="80"/>
      <c r="BI256" s="80">
        <v>208830784</v>
      </c>
      <c r="BJ256" s="80"/>
      <c r="BK256" s="80">
        <v>0</v>
      </c>
      <c r="BL256" s="80">
        <v>208830784</v>
      </c>
      <c r="BM256" s="74">
        <v>0</v>
      </c>
      <c r="BN256" s="80"/>
      <c r="BO256" s="80">
        <v>33106016</v>
      </c>
      <c r="BP256" s="133"/>
      <c r="BQ256" s="25">
        <v>0</v>
      </c>
      <c r="BR256" s="82" t="s">
        <v>3681</v>
      </c>
      <c r="BS256" s="82" t="s">
        <v>3682</v>
      </c>
      <c r="BT256" s="134" t="s">
        <v>54</v>
      </c>
      <c r="BU256" s="26"/>
    </row>
    <row r="257" spans="1:73" ht="55" customHeight="1">
      <c r="A257" s="15">
        <v>256</v>
      </c>
      <c r="B257" s="16">
        <v>4</v>
      </c>
      <c r="C257" s="17" t="s">
        <v>784</v>
      </c>
      <c r="D257" s="16">
        <v>4</v>
      </c>
      <c r="E257" s="18" t="s">
        <v>2810</v>
      </c>
      <c r="F257" s="16">
        <v>49</v>
      </c>
      <c r="G257" s="18" t="s">
        <v>2811</v>
      </c>
      <c r="H257" s="19">
        <v>256</v>
      </c>
      <c r="I257" s="18" t="s">
        <v>3683</v>
      </c>
      <c r="J257" s="16">
        <v>1871</v>
      </c>
      <c r="K257" s="18" t="s">
        <v>3674</v>
      </c>
      <c r="L257" s="20" t="s">
        <v>2821</v>
      </c>
      <c r="M257" s="17" t="s">
        <v>229</v>
      </c>
      <c r="N257" s="15">
        <v>18712</v>
      </c>
      <c r="O257" s="17" t="s">
        <v>2574</v>
      </c>
      <c r="P257" s="73">
        <v>1532</v>
      </c>
      <c r="Q257" s="18" t="s">
        <v>2619</v>
      </c>
      <c r="R257" s="18" t="s">
        <v>2822</v>
      </c>
      <c r="S257" s="18" t="s">
        <v>3684</v>
      </c>
      <c r="T257" s="18" t="s">
        <v>225</v>
      </c>
      <c r="U257" s="16">
        <v>6</v>
      </c>
      <c r="V257" s="20" t="s">
        <v>2445</v>
      </c>
      <c r="W257" s="20" t="s">
        <v>2823</v>
      </c>
      <c r="X257" s="16">
        <v>95</v>
      </c>
      <c r="Y257" s="20" t="s">
        <v>271</v>
      </c>
      <c r="Z257" s="20">
        <v>31</v>
      </c>
      <c r="AA257" s="20" t="s">
        <v>2817</v>
      </c>
      <c r="AB257" s="20">
        <v>70</v>
      </c>
      <c r="AC257" s="18" t="s">
        <v>2824</v>
      </c>
      <c r="AD257" s="79">
        <v>417000000</v>
      </c>
      <c r="AE257" s="79">
        <v>418000000</v>
      </c>
      <c r="AF257" s="79">
        <v>418000000</v>
      </c>
      <c r="AG257" s="79">
        <v>418000000</v>
      </c>
      <c r="AH257" s="79">
        <v>1671000000</v>
      </c>
      <c r="AI257" s="63">
        <v>1</v>
      </c>
      <c r="AJ257" s="64">
        <v>1532</v>
      </c>
      <c r="AK257" s="130">
        <v>1</v>
      </c>
      <c r="AL257" s="64">
        <v>1532</v>
      </c>
      <c r="AM257" s="130">
        <v>1</v>
      </c>
      <c r="AN257" s="131" t="s">
        <v>2369</v>
      </c>
      <c r="AO257" s="131" t="s">
        <v>2369</v>
      </c>
      <c r="AP257" s="132" t="s">
        <v>2370</v>
      </c>
      <c r="AQ257" s="77">
        <v>0</v>
      </c>
      <c r="AR257" s="77">
        <v>1532</v>
      </c>
      <c r="AS257" s="77">
        <v>0</v>
      </c>
      <c r="AT257" s="77">
        <v>0</v>
      </c>
      <c r="AU257" s="77">
        <v>0</v>
      </c>
      <c r="AV257" s="77">
        <v>1532</v>
      </c>
      <c r="AW257" s="77">
        <v>0</v>
      </c>
      <c r="AX257" s="76">
        <v>0</v>
      </c>
      <c r="AY257" s="78" t="s">
        <v>2825</v>
      </c>
      <c r="AZ257" s="78" t="s">
        <v>2371</v>
      </c>
      <c r="BA257" s="78" t="s">
        <v>2450</v>
      </c>
      <c r="BB257" s="78"/>
      <c r="BC257" s="79">
        <v>150000000</v>
      </c>
      <c r="BD257" s="79">
        <v>419844000</v>
      </c>
      <c r="BE257" s="80">
        <v>469606000</v>
      </c>
      <c r="BF257" s="80">
        <v>150000000</v>
      </c>
      <c r="BG257" s="80">
        <v>0</v>
      </c>
      <c r="BH257" s="80"/>
      <c r="BI257" s="80">
        <v>1292533122</v>
      </c>
      <c r="BJ257" s="80"/>
      <c r="BK257" s="80">
        <v>0</v>
      </c>
      <c r="BL257" s="80">
        <v>1292533122</v>
      </c>
      <c r="BM257" s="74">
        <v>0</v>
      </c>
      <c r="BN257" s="80"/>
      <c r="BO257" s="80">
        <v>805023779</v>
      </c>
      <c r="BP257" s="133"/>
      <c r="BQ257" s="25">
        <v>0</v>
      </c>
      <c r="BR257" s="82" t="s">
        <v>3681</v>
      </c>
      <c r="BS257" s="82" t="s">
        <v>3685</v>
      </c>
      <c r="BT257" s="134" t="s">
        <v>54</v>
      </c>
      <c r="BU257" s="26"/>
    </row>
    <row r="258" spans="1:73" ht="55" customHeight="1">
      <c r="A258" s="15">
        <v>257</v>
      </c>
      <c r="B258" s="16">
        <v>4</v>
      </c>
      <c r="C258" s="17" t="s">
        <v>784</v>
      </c>
      <c r="D258" s="16">
        <v>4</v>
      </c>
      <c r="E258" s="18" t="s">
        <v>2810</v>
      </c>
      <c r="F258" s="16">
        <v>49</v>
      </c>
      <c r="G258" s="18" t="s">
        <v>2811</v>
      </c>
      <c r="H258" s="19">
        <v>257</v>
      </c>
      <c r="I258" s="18" t="s">
        <v>3686</v>
      </c>
      <c r="J258" s="16">
        <v>1871</v>
      </c>
      <c r="K258" s="18" t="s">
        <v>3674</v>
      </c>
      <c r="L258" s="20" t="s">
        <v>3180</v>
      </c>
      <c r="M258" s="17" t="s">
        <v>229</v>
      </c>
      <c r="N258" s="15">
        <v>18711</v>
      </c>
      <c r="O258" s="17" t="s">
        <v>2574</v>
      </c>
      <c r="P258" s="73">
        <v>8000</v>
      </c>
      <c r="Q258" s="18" t="s">
        <v>2619</v>
      </c>
      <c r="R258" s="18" t="s">
        <v>2815</v>
      </c>
      <c r="S258" s="18" t="s">
        <v>3686</v>
      </c>
      <c r="T258" s="18" t="s">
        <v>225</v>
      </c>
      <c r="U258" s="16">
        <v>6</v>
      </c>
      <c r="V258" s="20" t="s">
        <v>2445</v>
      </c>
      <c r="W258" s="20" t="s">
        <v>2816</v>
      </c>
      <c r="X258" s="16">
        <v>95</v>
      </c>
      <c r="Y258" s="20" t="s">
        <v>271</v>
      </c>
      <c r="Z258" s="20">
        <v>31</v>
      </c>
      <c r="AA258" s="20" t="s">
        <v>2817</v>
      </c>
      <c r="AB258" s="20">
        <v>69</v>
      </c>
      <c r="AC258" s="18" t="s">
        <v>272</v>
      </c>
      <c r="AD258" s="79">
        <v>710000000</v>
      </c>
      <c r="AE258" s="79">
        <v>710000000</v>
      </c>
      <c r="AF258" s="79">
        <v>710000000</v>
      </c>
      <c r="AG258" s="79">
        <v>714000000</v>
      </c>
      <c r="AH258" s="79">
        <v>2844000000</v>
      </c>
      <c r="AI258" s="63">
        <v>1</v>
      </c>
      <c r="AJ258" s="64">
        <v>19649</v>
      </c>
      <c r="AK258" s="130">
        <v>2.4561250000000001</v>
      </c>
      <c r="AL258" s="64">
        <v>13177.220000000001</v>
      </c>
      <c r="AM258" s="130">
        <v>1.6471525000000002</v>
      </c>
      <c r="AN258" s="131" t="s">
        <v>2369</v>
      </c>
      <c r="AO258" s="131" t="s">
        <v>2369</v>
      </c>
      <c r="AP258" s="132" t="s">
        <v>2370</v>
      </c>
      <c r="AQ258" s="77">
        <v>13254</v>
      </c>
      <c r="AR258" s="77">
        <v>1570</v>
      </c>
      <c r="AS258" s="77">
        <v>4825</v>
      </c>
      <c r="AT258" s="77">
        <v>0</v>
      </c>
      <c r="AU258" s="77">
        <v>9000</v>
      </c>
      <c r="AV258" s="77">
        <v>4177.22</v>
      </c>
      <c r="AW258" s="77">
        <v>0</v>
      </c>
      <c r="AX258" s="76">
        <v>0</v>
      </c>
      <c r="AY258" s="78" t="s">
        <v>2371</v>
      </c>
      <c r="AZ258" s="78" t="s">
        <v>2371</v>
      </c>
      <c r="BA258" s="78" t="s">
        <v>2372</v>
      </c>
      <c r="BB258" s="78"/>
      <c r="BC258" s="79">
        <v>1300000000</v>
      </c>
      <c r="BD258" s="79">
        <v>714843000</v>
      </c>
      <c r="BE258" s="80">
        <v>796907000</v>
      </c>
      <c r="BF258" s="80">
        <v>1300000000</v>
      </c>
      <c r="BG258" s="80">
        <v>0</v>
      </c>
      <c r="BH258" s="80">
        <v>709642056</v>
      </c>
      <c r="BI258" s="80">
        <v>1659337651</v>
      </c>
      <c r="BJ258" s="80">
        <v>1364297632</v>
      </c>
      <c r="BK258" s="80">
        <v>0</v>
      </c>
      <c r="BL258" s="80">
        <v>3733277339</v>
      </c>
      <c r="BM258" s="74">
        <v>166275507</v>
      </c>
      <c r="BN258" s="80">
        <v>74325818</v>
      </c>
      <c r="BO258" s="80">
        <v>566320226</v>
      </c>
      <c r="BP258" s="133">
        <v>166275507</v>
      </c>
      <c r="BQ258" s="25">
        <v>0</v>
      </c>
      <c r="BR258" s="82" t="s">
        <v>3687</v>
      </c>
      <c r="BS258" s="82" t="s">
        <v>3688</v>
      </c>
      <c r="BT258" s="134" t="s">
        <v>3689</v>
      </c>
      <c r="BU258" s="26"/>
    </row>
    <row r="259" spans="1:73" ht="55" customHeight="1">
      <c r="A259" s="15">
        <v>258</v>
      </c>
      <c r="B259" s="16">
        <v>4</v>
      </c>
      <c r="C259" s="17" t="s">
        <v>784</v>
      </c>
      <c r="D259" s="16">
        <v>5</v>
      </c>
      <c r="E259" s="18" t="s">
        <v>2845</v>
      </c>
      <c r="F259" s="16">
        <v>55</v>
      </c>
      <c r="G259" s="18" t="s">
        <v>2846</v>
      </c>
      <c r="H259" s="19">
        <v>258</v>
      </c>
      <c r="I259" s="18" t="s">
        <v>3690</v>
      </c>
      <c r="J259" s="16">
        <v>1872</v>
      </c>
      <c r="K259" s="18" t="s">
        <v>3691</v>
      </c>
      <c r="L259" s="20" t="s">
        <v>16</v>
      </c>
      <c r="M259" s="17" t="s">
        <v>229</v>
      </c>
      <c r="N259" s="15">
        <v>18724</v>
      </c>
      <c r="O259" s="17" t="s">
        <v>2540</v>
      </c>
      <c r="P259" s="73">
        <v>2500</v>
      </c>
      <c r="Q259" s="18" t="s">
        <v>2379</v>
      </c>
      <c r="R259" s="18" t="s">
        <v>2849</v>
      </c>
      <c r="S259" s="18" t="s">
        <v>3690</v>
      </c>
      <c r="T259" s="18" t="s">
        <v>225</v>
      </c>
      <c r="U259" s="51">
        <v>7</v>
      </c>
      <c r="V259" s="20" t="s">
        <v>2457</v>
      </c>
      <c r="W259" s="20" t="s">
        <v>2850</v>
      </c>
      <c r="X259" s="16">
        <v>98</v>
      </c>
      <c r="Y259" s="20" t="s">
        <v>491</v>
      </c>
      <c r="Z259" s="20">
        <v>35</v>
      </c>
      <c r="AA259" s="20" t="s">
        <v>2851</v>
      </c>
      <c r="AB259" s="20">
        <v>78</v>
      </c>
      <c r="AC259" s="18" t="s">
        <v>2852</v>
      </c>
      <c r="AD259" s="79">
        <v>754000000</v>
      </c>
      <c r="AE259" s="79">
        <v>755000000</v>
      </c>
      <c r="AF259" s="79">
        <v>755000000</v>
      </c>
      <c r="AG259" s="79">
        <v>754000000</v>
      </c>
      <c r="AH259" s="79">
        <v>3018000000</v>
      </c>
      <c r="AI259" s="63">
        <v>1</v>
      </c>
      <c r="AJ259" s="64">
        <v>1250</v>
      </c>
      <c r="AK259" s="130">
        <v>0.5</v>
      </c>
      <c r="AL259" s="64">
        <v>1295</v>
      </c>
      <c r="AM259" s="130">
        <v>0.51800000000000002</v>
      </c>
      <c r="AN259" s="131" t="s">
        <v>2384</v>
      </c>
      <c r="AO259" s="131" t="s">
        <v>2384</v>
      </c>
      <c r="AP259" s="132" t="s">
        <v>2370</v>
      </c>
      <c r="AQ259" s="77">
        <v>625</v>
      </c>
      <c r="AR259" s="77">
        <v>625</v>
      </c>
      <c r="AS259" s="77">
        <v>0</v>
      </c>
      <c r="AT259" s="77">
        <v>0</v>
      </c>
      <c r="AU259" s="77">
        <v>625</v>
      </c>
      <c r="AV259" s="77">
        <v>670</v>
      </c>
      <c r="AW259" s="77">
        <v>0</v>
      </c>
      <c r="AX259" s="76">
        <v>0</v>
      </c>
      <c r="AY259" s="78" t="s">
        <v>2371</v>
      </c>
      <c r="AZ259" s="78" t="s">
        <v>2371</v>
      </c>
      <c r="BA259" s="78" t="s">
        <v>2372</v>
      </c>
      <c r="BB259" s="78"/>
      <c r="BC259" s="79">
        <v>900000000</v>
      </c>
      <c r="BD259" s="79">
        <v>556578000</v>
      </c>
      <c r="BE259" s="80">
        <v>280000000</v>
      </c>
      <c r="BF259" s="80">
        <v>900000000</v>
      </c>
      <c r="BG259" s="80">
        <v>0</v>
      </c>
      <c r="BH259" s="80">
        <v>356339711</v>
      </c>
      <c r="BI259" s="80">
        <v>51971024</v>
      </c>
      <c r="BJ259" s="80"/>
      <c r="BK259" s="80">
        <v>0</v>
      </c>
      <c r="BL259" s="80">
        <v>408310735</v>
      </c>
      <c r="BM259" s="74">
        <v>0</v>
      </c>
      <c r="BN259" s="80">
        <v>42777666</v>
      </c>
      <c r="BO259" s="80">
        <v>0</v>
      </c>
      <c r="BP259" s="133"/>
      <c r="BQ259" s="25">
        <v>0</v>
      </c>
      <c r="BR259" s="82" t="s">
        <v>3692</v>
      </c>
      <c r="BS259" s="82" t="s">
        <v>3693</v>
      </c>
      <c r="BT259" s="134" t="s">
        <v>54</v>
      </c>
      <c r="BU259" s="26"/>
    </row>
    <row r="260" spans="1:73" ht="55" customHeight="1">
      <c r="A260" s="15">
        <v>259</v>
      </c>
      <c r="B260" s="16">
        <v>4</v>
      </c>
      <c r="C260" s="17" t="s">
        <v>784</v>
      </c>
      <c r="D260" s="16">
        <v>5</v>
      </c>
      <c r="E260" s="18" t="s">
        <v>2845</v>
      </c>
      <c r="F260" s="16">
        <v>55</v>
      </c>
      <c r="G260" s="18" t="s">
        <v>2846</v>
      </c>
      <c r="H260" s="19">
        <v>259</v>
      </c>
      <c r="I260" s="18" t="s">
        <v>3694</v>
      </c>
      <c r="J260" s="16">
        <v>1872</v>
      </c>
      <c r="K260" s="18" t="s">
        <v>3691</v>
      </c>
      <c r="L260" s="20" t="s">
        <v>127</v>
      </c>
      <c r="M260" s="17" t="s">
        <v>229</v>
      </c>
      <c r="N260" s="15">
        <v>18723</v>
      </c>
      <c r="O260" s="17" t="s">
        <v>2618</v>
      </c>
      <c r="P260" s="73">
        <v>3</v>
      </c>
      <c r="Q260" s="18" t="s">
        <v>2466</v>
      </c>
      <c r="R260" s="18" t="s">
        <v>2857</v>
      </c>
      <c r="S260" s="18" t="s">
        <v>3694</v>
      </c>
      <c r="T260" s="18" t="s">
        <v>225</v>
      </c>
      <c r="U260" s="16">
        <v>6</v>
      </c>
      <c r="V260" s="20" t="s">
        <v>2445</v>
      </c>
      <c r="W260" s="20" t="s">
        <v>2858</v>
      </c>
      <c r="X260" s="16">
        <v>98</v>
      </c>
      <c r="Y260" s="20" t="s">
        <v>491</v>
      </c>
      <c r="Z260" s="20">
        <v>35</v>
      </c>
      <c r="AA260" s="20" t="s">
        <v>2851</v>
      </c>
      <c r="AB260" s="20">
        <v>77</v>
      </c>
      <c r="AC260" s="18" t="s">
        <v>3196</v>
      </c>
      <c r="AD260" s="79">
        <v>0</v>
      </c>
      <c r="AE260" s="79">
        <v>0</v>
      </c>
      <c r="AF260" s="79">
        <v>1280000000</v>
      </c>
      <c r="AG260" s="79">
        <v>640000000</v>
      </c>
      <c r="AH260" s="79">
        <v>1920000000</v>
      </c>
      <c r="AI260" s="63">
        <v>1</v>
      </c>
      <c r="AJ260" s="64">
        <v>0.1</v>
      </c>
      <c r="AK260" s="130">
        <v>3.3333333333333333E-2</v>
      </c>
      <c r="AL260" s="64">
        <v>0.1</v>
      </c>
      <c r="AM260" s="130">
        <v>3.3333333333333333E-2</v>
      </c>
      <c r="AN260" s="131" t="s">
        <v>2449</v>
      </c>
      <c r="AO260" s="131" t="s">
        <v>2449</v>
      </c>
      <c r="AP260" s="132" t="s">
        <v>2370</v>
      </c>
      <c r="AQ260" s="77">
        <v>0</v>
      </c>
      <c r="AR260" s="77">
        <v>0.1</v>
      </c>
      <c r="AS260" s="77">
        <v>0</v>
      </c>
      <c r="AT260" s="77">
        <v>0</v>
      </c>
      <c r="AU260" s="77">
        <v>0</v>
      </c>
      <c r="AV260" s="77">
        <v>0.1</v>
      </c>
      <c r="AW260" s="77">
        <v>0</v>
      </c>
      <c r="AX260" s="76">
        <v>0</v>
      </c>
      <c r="AY260" s="78" t="s">
        <v>2450</v>
      </c>
      <c r="AZ260" s="78" t="s">
        <v>2371</v>
      </c>
      <c r="BA260" s="78" t="s">
        <v>2372</v>
      </c>
      <c r="BB260" s="78"/>
      <c r="BC260" s="79">
        <v>2300000000</v>
      </c>
      <c r="BD260" s="79">
        <v>0</v>
      </c>
      <c r="BE260" s="80">
        <v>0</v>
      </c>
      <c r="BF260" s="80">
        <v>2300000000</v>
      </c>
      <c r="BG260" s="80">
        <v>0</v>
      </c>
      <c r="BH260" s="80"/>
      <c r="BI260" s="80">
        <v>199199249</v>
      </c>
      <c r="BJ260" s="80"/>
      <c r="BK260" s="80">
        <v>0</v>
      </c>
      <c r="BL260" s="80">
        <v>199199249</v>
      </c>
      <c r="BM260" s="74">
        <v>0</v>
      </c>
      <c r="BN260" s="80"/>
      <c r="BO260" s="80">
        <v>0</v>
      </c>
      <c r="BP260" s="133"/>
      <c r="BQ260" s="25">
        <v>0</v>
      </c>
      <c r="BR260" s="82" t="s">
        <v>54</v>
      </c>
      <c r="BS260" s="82" t="s">
        <v>3695</v>
      </c>
      <c r="BT260" s="134" t="s">
        <v>54</v>
      </c>
      <c r="BU260" s="26"/>
    </row>
    <row r="261" spans="1:73" ht="55" customHeight="1">
      <c r="A261" s="15">
        <v>260</v>
      </c>
      <c r="B261" s="16">
        <v>4</v>
      </c>
      <c r="C261" s="17" t="s">
        <v>784</v>
      </c>
      <c r="D261" s="16">
        <v>5</v>
      </c>
      <c r="E261" s="18" t="s">
        <v>2845</v>
      </c>
      <c r="F261" s="16">
        <v>55</v>
      </c>
      <c r="G261" s="18" t="s">
        <v>2846</v>
      </c>
      <c r="H261" s="19">
        <v>260</v>
      </c>
      <c r="I261" s="18" t="s">
        <v>3696</v>
      </c>
      <c r="J261" s="16">
        <v>1872</v>
      </c>
      <c r="K261" s="18" t="s">
        <v>3691</v>
      </c>
      <c r="L261" s="20" t="s">
        <v>27</v>
      </c>
      <c r="M261" s="17" t="s">
        <v>229</v>
      </c>
      <c r="N261" s="15">
        <v>18722</v>
      </c>
      <c r="O261" s="17" t="s">
        <v>2442</v>
      </c>
      <c r="P261" s="73">
        <v>55</v>
      </c>
      <c r="Q261" s="18" t="s">
        <v>2466</v>
      </c>
      <c r="R261" s="18" t="s">
        <v>2857</v>
      </c>
      <c r="S261" s="18" t="s">
        <v>3696</v>
      </c>
      <c r="T261" s="18" t="s">
        <v>225</v>
      </c>
      <c r="U261" s="16">
        <v>6</v>
      </c>
      <c r="V261" s="20" t="s">
        <v>2445</v>
      </c>
      <c r="W261" s="20" t="s">
        <v>2858</v>
      </c>
      <c r="X261" s="16">
        <v>98</v>
      </c>
      <c r="Y261" s="20" t="s">
        <v>491</v>
      </c>
      <c r="Z261" s="20">
        <v>35</v>
      </c>
      <c r="AA261" s="20" t="s">
        <v>2851</v>
      </c>
      <c r="AB261" s="20">
        <v>76</v>
      </c>
      <c r="AC261" s="18" t="s">
        <v>2863</v>
      </c>
      <c r="AD261" s="79">
        <v>287000000</v>
      </c>
      <c r="AE261" s="79">
        <v>287000000</v>
      </c>
      <c r="AF261" s="79">
        <v>287000000</v>
      </c>
      <c r="AG261" s="79">
        <v>288000000</v>
      </c>
      <c r="AH261" s="79">
        <v>1149000000</v>
      </c>
      <c r="AI261" s="63">
        <v>1</v>
      </c>
      <c r="AJ261" s="64">
        <v>17</v>
      </c>
      <c r="AK261" s="130">
        <v>0.30909090909090908</v>
      </c>
      <c r="AL261" s="64">
        <v>15</v>
      </c>
      <c r="AM261" s="130">
        <v>0.27272727272727271</v>
      </c>
      <c r="AN261" s="131" t="s">
        <v>2449</v>
      </c>
      <c r="AO261" s="131" t="s">
        <v>2449</v>
      </c>
      <c r="AP261" s="132" t="s">
        <v>2370</v>
      </c>
      <c r="AQ261" s="77">
        <v>0</v>
      </c>
      <c r="AR261" s="77">
        <v>17</v>
      </c>
      <c r="AS261" s="77">
        <v>0</v>
      </c>
      <c r="AT261" s="77">
        <v>0</v>
      </c>
      <c r="AU261" s="77">
        <v>0</v>
      </c>
      <c r="AV261" s="77">
        <v>15</v>
      </c>
      <c r="AW261" s="77">
        <v>0</v>
      </c>
      <c r="AX261" s="76">
        <v>0</v>
      </c>
      <c r="AY261" s="78" t="s">
        <v>2825</v>
      </c>
      <c r="AZ261" s="78" t="s">
        <v>2371</v>
      </c>
      <c r="BA261" s="78" t="s">
        <v>2372</v>
      </c>
      <c r="BB261" s="78"/>
      <c r="BC261" s="79">
        <v>340000000</v>
      </c>
      <c r="BD261" s="79">
        <v>288958000</v>
      </c>
      <c r="BE261" s="80">
        <v>320186000</v>
      </c>
      <c r="BF261" s="80">
        <v>340000000</v>
      </c>
      <c r="BG261" s="80">
        <v>0</v>
      </c>
      <c r="BH261" s="80"/>
      <c r="BI261" s="80">
        <v>387000000</v>
      </c>
      <c r="BJ261" s="80"/>
      <c r="BK261" s="80">
        <v>0</v>
      </c>
      <c r="BL261" s="80">
        <v>387000000</v>
      </c>
      <c r="BM261" s="74">
        <v>0</v>
      </c>
      <c r="BN261" s="80"/>
      <c r="BO261" s="80">
        <v>111706486</v>
      </c>
      <c r="BP261" s="133"/>
      <c r="BQ261" s="25">
        <v>0</v>
      </c>
      <c r="BR261" s="82" t="s">
        <v>54</v>
      </c>
      <c r="BS261" s="82" t="s">
        <v>3697</v>
      </c>
      <c r="BT261" s="134" t="s">
        <v>54</v>
      </c>
      <c r="BU261" s="26"/>
    </row>
    <row r="262" spans="1:73" ht="55" customHeight="1">
      <c r="A262" s="15">
        <v>261</v>
      </c>
      <c r="B262" s="16">
        <v>4</v>
      </c>
      <c r="C262" s="17" t="s">
        <v>784</v>
      </c>
      <c r="D262" s="16">
        <v>5</v>
      </c>
      <c r="E262" s="18" t="s">
        <v>2845</v>
      </c>
      <c r="F262" s="16">
        <v>55</v>
      </c>
      <c r="G262" s="18" t="s">
        <v>2846</v>
      </c>
      <c r="H262" s="19">
        <v>261</v>
      </c>
      <c r="I262" s="18" t="s">
        <v>3698</v>
      </c>
      <c r="J262" s="16">
        <v>1872</v>
      </c>
      <c r="K262" s="18" t="s">
        <v>3691</v>
      </c>
      <c r="L262" s="20" t="s">
        <v>2867</v>
      </c>
      <c r="M262" s="17" t="s">
        <v>366</v>
      </c>
      <c r="N262" s="15">
        <v>18725</v>
      </c>
      <c r="O262" s="17" t="s">
        <v>2868</v>
      </c>
      <c r="P262" s="73">
        <v>80</v>
      </c>
      <c r="Q262" s="18" t="s">
        <v>2869</v>
      </c>
      <c r="R262" s="18" t="s">
        <v>2870</v>
      </c>
      <c r="S262" s="18" t="s">
        <v>3698</v>
      </c>
      <c r="T262" s="18" t="s">
        <v>225</v>
      </c>
      <c r="U262" s="51">
        <v>7</v>
      </c>
      <c r="V262" s="20" t="s">
        <v>2457</v>
      </c>
      <c r="W262" s="20" t="s">
        <v>2871</v>
      </c>
      <c r="X262" s="16">
        <v>98</v>
      </c>
      <c r="Y262" s="20" t="s">
        <v>491</v>
      </c>
      <c r="Z262" s="20">
        <v>35</v>
      </c>
      <c r="AA262" s="20" t="s">
        <v>2851</v>
      </c>
      <c r="AB262" s="20">
        <v>79</v>
      </c>
      <c r="AC262" s="18" t="s">
        <v>2872</v>
      </c>
      <c r="AD262" s="79">
        <v>1280000000</v>
      </c>
      <c r="AE262" s="79">
        <v>1290000000</v>
      </c>
      <c r="AF262" s="79">
        <v>1290000000</v>
      </c>
      <c r="AG262" s="79">
        <v>1290000000</v>
      </c>
      <c r="AH262" s="79">
        <v>5150000000</v>
      </c>
      <c r="AI262" s="63">
        <v>1</v>
      </c>
      <c r="AJ262" s="64">
        <v>40</v>
      </c>
      <c r="AK262" s="130">
        <v>0.5</v>
      </c>
      <c r="AL262" s="64">
        <v>20</v>
      </c>
      <c r="AM262" s="130">
        <v>0.25</v>
      </c>
      <c r="AN262" s="131" t="s">
        <v>2384</v>
      </c>
      <c r="AO262" s="131" t="s">
        <v>2449</v>
      </c>
      <c r="AP262" s="132" t="s">
        <v>2370</v>
      </c>
      <c r="AQ262" s="77">
        <v>80</v>
      </c>
      <c r="AR262" s="77">
        <v>80</v>
      </c>
      <c r="AS262" s="77">
        <v>0</v>
      </c>
      <c r="AT262" s="77">
        <v>0</v>
      </c>
      <c r="AU262" s="77">
        <v>80</v>
      </c>
      <c r="AV262" s="77">
        <v>0</v>
      </c>
      <c r="AW262" s="77">
        <v>0</v>
      </c>
      <c r="AX262" s="76">
        <v>0</v>
      </c>
      <c r="AY262" s="78" t="s">
        <v>2371</v>
      </c>
      <c r="AZ262" s="78" t="s">
        <v>2372</v>
      </c>
      <c r="BA262" s="78" t="s">
        <v>2372</v>
      </c>
      <c r="BB262" s="78"/>
      <c r="BC262" s="79">
        <v>2336000000</v>
      </c>
      <c r="BD262" s="79">
        <v>1288731000</v>
      </c>
      <c r="BE262" s="80">
        <v>431525000</v>
      </c>
      <c r="BF262" s="80">
        <v>2336000000</v>
      </c>
      <c r="BG262" s="80">
        <v>0</v>
      </c>
      <c r="BH262" s="80">
        <v>1288731000</v>
      </c>
      <c r="BI262" s="80">
        <v>1604464723</v>
      </c>
      <c r="BJ262" s="80"/>
      <c r="BK262" s="80">
        <v>0</v>
      </c>
      <c r="BL262" s="80">
        <v>2893195723</v>
      </c>
      <c r="BM262" s="74">
        <v>0</v>
      </c>
      <c r="BN262" s="80">
        <v>28450000</v>
      </c>
      <c r="BO262" s="80">
        <v>223234665</v>
      </c>
      <c r="BP262" s="133"/>
      <c r="BQ262" s="25">
        <v>0</v>
      </c>
      <c r="BR262" s="82" t="s">
        <v>3699</v>
      </c>
      <c r="BS262" s="82" t="s">
        <v>3700</v>
      </c>
      <c r="BT262" s="134" t="s">
        <v>54</v>
      </c>
      <c r="BU262" s="26"/>
    </row>
    <row r="263" spans="1:73" ht="55" customHeight="1">
      <c r="A263" s="15">
        <v>262</v>
      </c>
      <c r="B263" s="16">
        <v>4</v>
      </c>
      <c r="C263" s="17" t="s">
        <v>784</v>
      </c>
      <c r="D263" s="16">
        <v>5</v>
      </c>
      <c r="E263" s="18" t="s">
        <v>2845</v>
      </c>
      <c r="F263" s="16">
        <v>55</v>
      </c>
      <c r="G263" s="18" t="s">
        <v>2846</v>
      </c>
      <c r="H263" s="19">
        <v>262</v>
      </c>
      <c r="I263" s="18" t="s">
        <v>3701</v>
      </c>
      <c r="J263" s="16">
        <v>1872</v>
      </c>
      <c r="K263" s="18" t="s">
        <v>3691</v>
      </c>
      <c r="L263" s="20" t="s">
        <v>31</v>
      </c>
      <c r="M263" s="17" t="s">
        <v>229</v>
      </c>
      <c r="N263" s="15">
        <v>18721</v>
      </c>
      <c r="O263" s="17" t="s">
        <v>2574</v>
      </c>
      <c r="P263" s="73">
        <v>16</v>
      </c>
      <c r="Q263" s="18" t="s">
        <v>2466</v>
      </c>
      <c r="R263" s="18" t="s">
        <v>2857</v>
      </c>
      <c r="S263" s="18" t="s">
        <v>3701</v>
      </c>
      <c r="T263" s="18" t="s">
        <v>225</v>
      </c>
      <c r="U263" s="16">
        <v>6</v>
      </c>
      <c r="V263" s="20" t="s">
        <v>2445</v>
      </c>
      <c r="W263" s="20" t="s">
        <v>2858</v>
      </c>
      <c r="X263" s="16">
        <v>98</v>
      </c>
      <c r="Y263" s="20" t="s">
        <v>491</v>
      </c>
      <c r="Z263" s="20">
        <v>35</v>
      </c>
      <c r="AA263" s="20" t="s">
        <v>2851</v>
      </c>
      <c r="AB263" s="20">
        <v>75</v>
      </c>
      <c r="AC263" s="27" t="s">
        <v>2859</v>
      </c>
      <c r="AD263" s="79">
        <v>0</v>
      </c>
      <c r="AE263" s="79">
        <v>0</v>
      </c>
      <c r="AF263" s="79">
        <v>640000000</v>
      </c>
      <c r="AG263" s="79">
        <v>640000000</v>
      </c>
      <c r="AH263" s="79">
        <v>1280000000</v>
      </c>
      <c r="AI263" s="63">
        <v>1</v>
      </c>
      <c r="AJ263" s="64">
        <v>0</v>
      </c>
      <c r="AK263" s="130">
        <v>0</v>
      </c>
      <c r="AL263" s="64">
        <v>0</v>
      </c>
      <c r="AM263" s="130">
        <v>0</v>
      </c>
      <c r="AN263" s="131" t="s">
        <v>2449</v>
      </c>
      <c r="AO263" s="131" t="s">
        <v>2449</v>
      </c>
      <c r="AP263" s="132" t="s">
        <v>2370</v>
      </c>
      <c r="AQ263" s="77">
        <v>0</v>
      </c>
      <c r="AR263" s="77">
        <v>0</v>
      </c>
      <c r="AS263" s="77">
        <v>0</v>
      </c>
      <c r="AT263" s="77">
        <v>0</v>
      </c>
      <c r="AU263" s="77">
        <v>0</v>
      </c>
      <c r="AV263" s="77">
        <v>0</v>
      </c>
      <c r="AW263" s="77">
        <v>0</v>
      </c>
      <c r="AX263" s="76">
        <v>0</v>
      </c>
      <c r="AY263" s="78" t="s">
        <v>2450</v>
      </c>
      <c r="AZ263" s="78" t="s">
        <v>2450</v>
      </c>
      <c r="BA263" s="78" t="s">
        <v>2450</v>
      </c>
      <c r="BB263" s="78"/>
      <c r="BC263" s="79">
        <v>1200000000</v>
      </c>
      <c r="BD263" s="79">
        <v>0</v>
      </c>
      <c r="BE263" s="80">
        <v>0</v>
      </c>
      <c r="BF263" s="80">
        <v>1200000000</v>
      </c>
      <c r="BG263" s="80">
        <v>0</v>
      </c>
      <c r="BH263" s="80"/>
      <c r="BI263" s="80"/>
      <c r="BJ263" s="80"/>
      <c r="BK263" s="80">
        <v>0</v>
      </c>
      <c r="BL263" s="80">
        <v>0</v>
      </c>
      <c r="BM263" s="74">
        <v>0</v>
      </c>
      <c r="BN263" s="80"/>
      <c r="BO263" s="80"/>
      <c r="BP263" s="133"/>
      <c r="BQ263" s="25">
        <v>0</v>
      </c>
      <c r="BR263" s="82" t="s">
        <v>54</v>
      </c>
      <c r="BS263" s="82" t="s">
        <v>54</v>
      </c>
      <c r="BT263" s="134" t="s">
        <v>54</v>
      </c>
      <c r="BU263" s="26"/>
    </row>
    <row r="264" spans="1:73" ht="55" customHeight="1">
      <c r="A264" s="15">
        <v>264</v>
      </c>
      <c r="B264" s="16">
        <v>4</v>
      </c>
      <c r="C264" s="17" t="s">
        <v>784</v>
      </c>
      <c r="D264" s="16">
        <v>5</v>
      </c>
      <c r="E264" s="18" t="s">
        <v>2845</v>
      </c>
      <c r="F264" s="16">
        <v>57</v>
      </c>
      <c r="G264" s="18" t="s">
        <v>244</v>
      </c>
      <c r="H264" s="19">
        <v>264</v>
      </c>
      <c r="I264" s="18" t="s">
        <v>3449</v>
      </c>
      <c r="J264" s="16">
        <v>1873</v>
      </c>
      <c r="K264" s="18" t="s">
        <v>3702</v>
      </c>
      <c r="L264" s="20" t="s">
        <v>2885</v>
      </c>
      <c r="M264" s="17" t="s">
        <v>366</v>
      </c>
      <c r="N264" s="15">
        <v>18732</v>
      </c>
      <c r="O264" s="18" t="s">
        <v>2563</v>
      </c>
      <c r="P264" s="73">
        <v>1</v>
      </c>
      <c r="Q264" s="18" t="s">
        <v>2886</v>
      </c>
      <c r="R264" s="18" t="s">
        <v>2887</v>
      </c>
      <c r="S264" s="18" t="s">
        <v>3449</v>
      </c>
      <c r="T264" s="18" t="s">
        <v>2431</v>
      </c>
      <c r="U264" s="16">
        <v>10</v>
      </c>
      <c r="V264" s="20" t="s">
        <v>2888</v>
      </c>
      <c r="W264" s="20" t="s">
        <v>2889</v>
      </c>
      <c r="X264" s="16">
        <v>98</v>
      </c>
      <c r="Y264" s="20" t="s">
        <v>491</v>
      </c>
      <c r="Z264" s="20">
        <v>35</v>
      </c>
      <c r="AA264" s="20" t="s">
        <v>2851</v>
      </c>
      <c r="AB264" s="20">
        <v>83</v>
      </c>
      <c r="AC264" s="18" t="s">
        <v>2890</v>
      </c>
      <c r="AD264" s="79">
        <v>40000000</v>
      </c>
      <c r="AE264" s="79">
        <v>44000000</v>
      </c>
      <c r="AF264" s="79">
        <v>46000000</v>
      </c>
      <c r="AG264" s="79">
        <v>47000000</v>
      </c>
      <c r="AH264" s="79">
        <v>177000000</v>
      </c>
      <c r="AI264" s="63">
        <v>1</v>
      </c>
      <c r="AJ264" s="64">
        <v>0.5</v>
      </c>
      <c r="AK264" s="130">
        <v>0.5</v>
      </c>
      <c r="AL264" s="64">
        <v>0.5</v>
      </c>
      <c r="AM264" s="130">
        <v>0.5</v>
      </c>
      <c r="AN264" s="131" t="s">
        <v>2384</v>
      </c>
      <c r="AO264" s="131" t="s">
        <v>2384</v>
      </c>
      <c r="AP264" s="132" t="s">
        <v>2370</v>
      </c>
      <c r="AQ264" s="77">
        <v>1</v>
      </c>
      <c r="AR264" s="77">
        <v>1</v>
      </c>
      <c r="AS264" s="77">
        <v>0</v>
      </c>
      <c r="AT264" s="77">
        <v>0</v>
      </c>
      <c r="AU264" s="77">
        <v>1</v>
      </c>
      <c r="AV264" s="77">
        <v>1</v>
      </c>
      <c r="AW264" s="77">
        <v>0</v>
      </c>
      <c r="AX264" s="76">
        <v>0</v>
      </c>
      <c r="AY264" s="78" t="s">
        <v>2371</v>
      </c>
      <c r="AZ264" s="78" t="s">
        <v>2371</v>
      </c>
      <c r="BA264" s="78" t="s">
        <v>2372</v>
      </c>
      <c r="BB264" s="78"/>
      <c r="BC264" s="79">
        <v>24248000</v>
      </c>
      <c r="BD264" s="79">
        <v>40273000</v>
      </c>
      <c r="BE264" s="80">
        <v>49807000</v>
      </c>
      <c r="BF264" s="80">
        <v>24248000</v>
      </c>
      <c r="BG264" s="80">
        <v>0</v>
      </c>
      <c r="BH264" s="80"/>
      <c r="BI264" s="80">
        <v>33709650</v>
      </c>
      <c r="BJ264" s="80"/>
      <c r="BK264" s="80">
        <v>0</v>
      </c>
      <c r="BL264" s="80">
        <v>33709650</v>
      </c>
      <c r="BM264" s="74">
        <v>0</v>
      </c>
      <c r="BN264" s="80"/>
      <c r="BO264" s="80">
        <v>33709650</v>
      </c>
      <c r="BP264" s="133"/>
      <c r="BQ264" s="25">
        <v>0</v>
      </c>
      <c r="BR264" s="82" t="s">
        <v>3703</v>
      </c>
      <c r="BS264" s="82" t="s">
        <v>3704</v>
      </c>
      <c r="BT264" s="134" t="s">
        <v>54</v>
      </c>
      <c r="BU264" s="26"/>
    </row>
    <row r="265" spans="1:73" ht="55" customHeight="1">
      <c r="A265" s="15">
        <v>265</v>
      </c>
      <c r="B265" s="16">
        <v>4</v>
      </c>
      <c r="C265" s="17" t="s">
        <v>784</v>
      </c>
      <c r="D265" s="16">
        <v>5</v>
      </c>
      <c r="E265" s="18" t="s">
        <v>2845</v>
      </c>
      <c r="F265" s="16">
        <v>57</v>
      </c>
      <c r="G265" s="18" t="s">
        <v>244</v>
      </c>
      <c r="H265" s="19">
        <v>265</v>
      </c>
      <c r="I265" s="18" t="s">
        <v>2894</v>
      </c>
      <c r="J265" s="16">
        <v>1873</v>
      </c>
      <c r="K265" s="18" t="s">
        <v>3702</v>
      </c>
      <c r="L265" s="20" t="s">
        <v>173</v>
      </c>
      <c r="M265" s="17" t="s">
        <v>229</v>
      </c>
      <c r="N265" s="15">
        <v>18733</v>
      </c>
      <c r="O265" s="17" t="s">
        <v>2563</v>
      </c>
      <c r="P265" s="73">
        <v>4</v>
      </c>
      <c r="Q265" s="18" t="s">
        <v>2595</v>
      </c>
      <c r="R265" s="18" t="s">
        <v>2896</v>
      </c>
      <c r="S265" s="18" t="s">
        <v>2894</v>
      </c>
      <c r="T265" s="18" t="s">
        <v>2363</v>
      </c>
      <c r="U265" s="16">
        <v>2</v>
      </c>
      <c r="V265" s="20" t="s">
        <v>2897</v>
      </c>
      <c r="W265" s="20" t="s">
        <v>504</v>
      </c>
      <c r="X265" s="16">
        <v>98</v>
      </c>
      <c r="Y265" s="20" t="s">
        <v>491</v>
      </c>
      <c r="Z265" s="20">
        <v>38</v>
      </c>
      <c r="AA265" s="20" t="s">
        <v>2898</v>
      </c>
      <c r="AB265" s="20">
        <v>84</v>
      </c>
      <c r="AC265" s="18" t="s">
        <v>2899</v>
      </c>
      <c r="AD265" s="79">
        <v>2148000000</v>
      </c>
      <c r="AE265" s="79">
        <v>2216000000</v>
      </c>
      <c r="AF265" s="79">
        <v>2286000000</v>
      </c>
      <c r="AG265" s="79">
        <v>2360000000</v>
      </c>
      <c r="AH265" s="79">
        <v>9010000000</v>
      </c>
      <c r="AI265" s="63">
        <v>1</v>
      </c>
      <c r="AJ265" s="64">
        <v>3</v>
      </c>
      <c r="AK265" s="130">
        <v>0.75</v>
      </c>
      <c r="AL265" s="64">
        <v>2.75</v>
      </c>
      <c r="AM265" s="130">
        <v>0.6875</v>
      </c>
      <c r="AN265" s="131" t="s">
        <v>2368</v>
      </c>
      <c r="AO265" s="131" t="s">
        <v>2384</v>
      </c>
      <c r="AP265" s="132" t="s">
        <v>2370</v>
      </c>
      <c r="AQ265" s="77">
        <v>1</v>
      </c>
      <c r="AR265" s="77">
        <v>1</v>
      </c>
      <c r="AS265" s="77">
        <v>1</v>
      </c>
      <c r="AT265" s="77">
        <v>0</v>
      </c>
      <c r="AU265" s="77">
        <v>1</v>
      </c>
      <c r="AV265" s="77">
        <v>1</v>
      </c>
      <c r="AW265" s="77">
        <v>0.75</v>
      </c>
      <c r="AX265" s="76">
        <v>0</v>
      </c>
      <c r="AY265" s="78" t="s">
        <v>2371</v>
      </c>
      <c r="AZ265" s="78" t="s">
        <v>2371</v>
      </c>
      <c r="BA265" s="78" t="s">
        <v>2372</v>
      </c>
      <c r="BB265" s="78"/>
      <c r="BC265" s="79">
        <v>2766060000</v>
      </c>
      <c r="BD265" s="79">
        <v>2162652000</v>
      </c>
      <c r="BE265" s="80">
        <v>2490336000</v>
      </c>
      <c r="BF265" s="80">
        <v>2766060000</v>
      </c>
      <c r="BG265" s="80">
        <v>0</v>
      </c>
      <c r="BH265" s="80">
        <v>2071792311</v>
      </c>
      <c r="BI265" s="80">
        <v>2166100564</v>
      </c>
      <c r="BJ265" s="80">
        <v>2322416666</v>
      </c>
      <c r="BK265" s="80">
        <v>0</v>
      </c>
      <c r="BL265" s="80">
        <v>6560309541</v>
      </c>
      <c r="BM265" s="74">
        <v>1044114762</v>
      </c>
      <c r="BN265" s="80">
        <v>1713674998</v>
      </c>
      <c r="BO265" s="80">
        <v>1912669013</v>
      </c>
      <c r="BP265" s="133">
        <v>1044114762</v>
      </c>
      <c r="BQ265" s="25">
        <v>0</v>
      </c>
      <c r="BR265" s="82" t="s">
        <v>3705</v>
      </c>
      <c r="BS265" s="82" t="s">
        <v>3706</v>
      </c>
      <c r="BT265" s="134" t="s">
        <v>3707</v>
      </c>
      <c r="BU265" s="26"/>
    </row>
    <row r="266" spans="1:73" ht="55" customHeight="1">
      <c r="A266" s="15">
        <v>266</v>
      </c>
      <c r="B266" s="16">
        <v>4</v>
      </c>
      <c r="C266" s="17" t="s">
        <v>784</v>
      </c>
      <c r="D266" s="16">
        <v>5</v>
      </c>
      <c r="E266" s="18" t="s">
        <v>2845</v>
      </c>
      <c r="F266" s="16">
        <v>57</v>
      </c>
      <c r="G266" s="18" t="s">
        <v>244</v>
      </c>
      <c r="H266" s="19">
        <v>266</v>
      </c>
      <c r="I266" s="18" t="s">
        <v>2876</v>
      </c>
      <c r="J266" s="16">
        <v>1873</v>
      </c>
      <c r="K266" s="18" t="s">
        <v>3702</v>
      </c>
      <c r="L266" s="20" t="s">
        <v>2878</v>
      </c>
      <c r="M266" s="17" t="s">
        <v>229</v>
      </c>
      <c r="N266" s="15">
        <v>18731</v>
      </c>
      <c r="O266" s="17" t="s">
        <v>2563</v>
      </c>
      <c r="P266" s="73">
        <v>4</v>
      </c>
      <c r="Q266" s="18" t="s">
        <v>2747</v>
      </c>
      <c r="R266" s="18" t="s">
        <v>2879</v>
      </c>
      <c r="S266" s="18" t="s">
        <v>2876</v>
      </c>
      <c r="T266" s="18" t="s">
        <v>2363</v>
      </c>
      <c r="U266" s="16">
        <v>1</v>
      </c>
      <c r="V266" s="20" t="s">
        <v>2880</v>
      </c>
      <c r="W266" s="20" t="s">
        <v>2881</v>
      </c>
      <c r="X266" s="16">
        <v>98</v>
      </c>
      <c r="Y266" s="20" t="s">
        <v>491</v>
      </c>
      <c r="Z266" s="20">
        <v>37</v>
      </c>
      <c r="AA266" s="20" t="s">
        <v>2881</v>
      </c>
      <c r="AB266" s="20">
        <v>82</v>
      </c>
      <c r="AC266" s="18" t="s">
        <v>492</v>
      </c>
      <c r="AD266" s="79">
        <v>7064000000</v>
      </c>
      <c r="AE266" s="79">
        <v>7281000000</v>
      </c>
      <c r="AF266" s="79">
        <v>7511000000</v>
      </c>
      <c r="AG266" s="79">
        <v>7749000000</v>
      </c>
      <c r="AH266" s="79">
        <v>29605000000</v>
      </c>
      <c r="AI266" s="63">
        <v>1</v>
      </c>
      <c r="AJ266" s="64">
        <v>3</v>
      </c>
      <c r="AK266" s="130">
        <v>0.75</v>
      </c>
      <c r="AL266" s="64">
        <v>2.75</v>
      </c>
      <c r="AM266" s="130">
        <v>0.6875</v>
      </c>
      <c r="AN266" s="131" t="s">
        <v>2368</v>
      </c>
      <c r="AO266" s="131" t="s">
        <v>2384</v>
      </c>
      <c r="AP266" s="132" t="s">
        <v>2370</v>
      </c>
      <c r="AQ266" s="77">
        <v>1</v>
      </c>
      <c r="AR266" s="77">
        <v>1</v>
      </c>
      <c r="AS266" s="77">
        <v>1</v>
      </c>
      <c r="AT266" s="77">
        <v>0</v>
      </c>
      <c r="AU266" s="77">
        <v>1</v>
      </c>
      <c r="AV266" s="77">
        <v>1</v>
      </c>
      <c r="AW266" s="77">
        <v>0.75</v>
      </c>
      <c r="AX266" s="76">
        <v>0</v>
      </c>
      <c r="AY266" s="78" t="s">
        <v>2371</v>
      </c>
      <c r="AZ266" s="78" t="s">
        <v>2371</v>
      </c>
      <c r="BA266" s="78" t="s">
        <v>2372</v>
      </c>
      <c r="BB266" s="78"/>
      <c r="BC266" s="79">
        <v>14439026000</v>
      </c>
      <c r="BD266" s="79">
        <v>7112185000</v>
      </c>
      <c r="BE266" s="80">
        <v>9654327000</v>
      </c>
      <c r="BF266" s="80">
        <v>14439026000</v>
      </c>
      <c r="BG266" s="80">
        <v>0</v>
      </c>
      <c r="BH266" s="80">
        <v>6082850913</v>
      </c>
      <c r="BI266" s="80">
        <v>9564371139</v>
      </c>
      <c r="BJ266" s="80">
        <v>13887362030</v>
      </c>
      <c r="BK266" s="80">
        <v>0</v>
      </c>
      <c r="BL266" s="80">
        <v>29534584082</v>
      </c>
      <c r="BM266" s="74">
        <v>6089219051</v>
      </c>
      <c r="BN266" s="80">
        <v>4844799364</v>
      </c>
      <c r="BO266" s="80">
        <v>6682334743</v>
      </c>
      <c r="BP266" s="133">
        <v>6089219051</v>
      </c>
      <c r="BQ266" s="25">
        <v>0</v>
      </c>
      <c r="BR266" s="82" t="s">
        <v>3708</v>
      </c>
      <c r="BS266" s="82" t="s">
        <v>3709</v>
      </c>
      <c r="BT266" s="134" t="s">
        <v>3710</v>
      </c>
      <c r="BU266" s="26"/>
    </row>
    <row r="267" spans="1:73" ht="55" customHeight="1">
      <c r="A267" s="15">
        <v>1310</v>
      </c>
      <c r="B267" s="16">
        <v>4</v>
      </c>
      <c r="C267" s="17" t="s">
        <v>784</v>
      </c>
      <c r="D267" s="16">
        <v>1</v>
      </c>
      <c r="E267" s="18" t="s">
        <v>2356</v>
      </c>
      <c r="F267" s="16">
        <v>1</v>
      </c>
      <c r="G267" s="18" t="s">
        <v>2357</v>
      </c>
      <c r="H267" s="15">
        <v>1310</v>
      </c>
      <c r="I267" s="18" t="s">
        <v>3711</v>
      </c>
      <c r="J267" s="15">
        <v>1852</v>
      </c>
      <c r="K267" s="18" t="s">
        <v>3459</v>
      </c>
      <c r="L267" s="20" t="s">
        <v>106</v>
      </c>
      <c r="M267" s="17" t="s">
        <v>229</v>
      </c>
      <c r="N267" s="15">
        <v>18524</v>
      </c>
      <c r="O267" s="17" t="s">
        <v>2378</v>
      </c>
      <c r="P267" s="73">
        <v>981</v>
      </c>
      <c r="Q267" s="18" t="s">
        <v>2903</v>
      </c>
      <c r="R267" s="18" t="s">
        <v>2904</v>
      </c>
      <c r="S267" s="18" t="s">
        <v>3712</v>
      </c>
      <c r="T267" s="18" t="s">
        <v>2363</v>
      </c>
      <c r="U267" s="16">
        <v>3</v>
      </c>
      <c r="V267" s="20" t="s">
        <v>2364</v>
      </c>
      <c r="W267" s="20" t="s">
        <v>2906</v>
      </c>
      <c r="X267" s="16">
        <v>92</v>
      </c>
      <c r="Y267" s="20" t="s">
        <v>312</v>
      </c>
      <c r="Z267" s="20">
        <v>1</v>
      </c>
      <c r="AA267" s="20" t="s">
        <v>2366</v>
      </c>
      <c r="AB267" s="20">
        <v>87</v>
      </c>
      <c r="AC267" s="27" t="s">
        <v>2907</v>
      </c>
      <c r="AD267" s="79">
        <v>2004562113</v>
      </c>
      <c r="AE267" s="79">
        <v>0</v>
      </c>
      <c r="AF267" s="79">
        <v>0</v>
      </c>
      <c r="AG267" s="79">
        <v>0</v>
      </c>
      <c r="AH267" s="79">
        <v>2004562113</v>
      </c>
      <c r="AI267" s="63">
        <v>1</v>
      </c>
      <c r="AJ267" s="64">
        <v>1042</v>
      </c>
      <c r="AK267" s="130">
        <v>1.0621814475025484</v>
      </c>
      <c r="AL267" s="64">
        <v>926</v>
      </c>
      <c r="AM267" s="130">
        <v>0.94393476044852187</v>
      </c>
      <c r="AN267" s="131" t="s">
        <v>2369</v>
      </c>
      <c r="AO267" s="131" t="s">
        <v>2369</v>
      </c>
      <c r="AP267" s="132" t="s">
        <v>2370</v>
      </c>
      <c r="AQ267" s="77">
        <v>613</v>
      </c>
      <c r="AR267" s="77">
        <v>62</v>
      </c>
      <c r="AS267" s="77">
        <v>367</v>
      </c>
      <c r="AT267" s="77">
        <v>0</v>
      </c>
      <c r="AU267" s="77">
        <v>552</v>
      </c>
      <c r="AV267" s="77">
        <v>7</v>
      </c>
      <c r="AW267" s="77">
        <v>367</v>
      </c>
      <c r="AX267" s="76">
        <v>0</v>
      </c>
      <c r="AY267" s="78" t="s">
        <v>2371</v>
      </c>
      <c r="AZ267" s="78" t="s">
        <v>2371</v>
      </c>
      <c r="BA267" s="78" t="s">
        <v>2371</v>
      </c>
      <c r="BB267" s="78"/>
      <c r="BC267" s="79">
        <v>1458000000</v>
      </c>
      <c r="BD267" s="79">
        <v>2004562113</v>
      </c>
      <c r="BE267" s="80">
        <v>0</v>
      </c>
      <c r="BF267" s="80">
        <v>1458000000</v>
      </c>
      <c r="BG267" s="80">
        <v>0</v>
      </c>
      <c r="BH267" s="80">
        <v>1984776220</v>
      </c>
      <c r="BI267" s="80">
        <v>141488110</v>
      </c>
      <c r="BJ267" s="80">
        <v>1345269730</v>
      </c>
      <c r="BK267" s="80">
        <v>0</v>
      </c>
      <c r="BL267" s="80">
        <v>3471534060</v>
      </c>
      <c r="BM267" s="74">
        <v>1101000000</v>
      </c>
      <c r="BN267" s="80">
        <v>1738492721</v>
      </c>
      <c r="BO267" s="80">
        <v>101246303</v>
      </c>
      <c r="BP267" s="133">
        <v>1101000000</v>
      </c>
      <c r="BQ267" s="71">
        <v>0</v>
      </c>
      <c r="BR267" s="82" t="s">
        <v>3713</v>
      </c>
      <c r="BS267" s="82" t="s">
        <v>3714</v>
      </c>
      <c r="BT267" s="134" t="s">
        <v>3715</v>
      </c>
      <c r="BU267" s="72"/>
    </row>
    <row r="268" spans="1:73" ht="55" customHeight="1">
      <c r="A268" s="15">
        <v>267</v>
      </c>
      <c r="B268" s="16">
        <v>5</v>
      </c>
      <c r="C268" s="17" t="s">
        <v>889</v>
      </c>
      <c r="D268" s="16">
        <v>1</v>
      </c>
      <c r="E268" s="18" t="s">
        <v>2356</v>
      </c>
      <c r="F268" s="16">
        <v>1</v>
      </c>
      <c r="G268" s="18" t="s">
        <v>2357</v>
      </c>
      <c r="H268" s="19">
        <v>267</v>
      </c>
      <c r="I268" s="18" t="s">
        <v>3716</v>
      </c>
      <c r="J268" s="16">
        <v>1707</v>
      </c>
      <c r="K268" s="18" t="s">
        <v>3717</v>
      </c>
      <c r="L268" s="20" t="s">
        <v>106</v>
      </c>
      <c r="M268" s="17" t="s">
        <v>366</v>
      </c>
      <c r="N268" s="15">
        <v>17072</v>
      </c>
      <c r="O268" s="17" t="s">
        <v>2360</v>
      </c>
      <c r="P268" s="73">
        <v>41290</v>
      </c>
      <c r="Q268" s="18" t="s">
        <v>2361</v>
      </c>
      <c r="R268" s="18" t="s">
        <v>2362</v>
      </c>
      <c r="S268" s="18" t="s">
        <v>3716</v>
      </c>
      <c r="T268" s="18" t="s">
        <v>2363</v>
      </c>
      <c r="U268" s="16">
        <v>3</v>
      </c>
      <c r="V268" s="20" t="s">
        <v>2364</v>
      </c>
      <c r="W268" s="20" t="s">
        <v>2365</v>
      </c>
      <c r="X268" s="16">
        <v>92</v>
      </c>
      <c r="Y268" s="20" t="s">
        <v>312</v>
      </c>
      <c r="Z268" s="20">
        <v>1</v>
      </c>
      <c r="AA268" s="20" t="s">
        <v>2366</v>
      </c>
      <c r="AB268" s="20">
        <v>1</v>
      </c>
      <c r="AC268" s="27" t="s">
        <v>2367</v>
      </c>
      <c r="AD268" s="79">
        <v>5351000000</v>
      </c>
      <c r="AE268" s="79">
        <v>5515000000</v>
      </c>
      <c r="AF268" s="79">
        <v>5689000000</v>
      </c>
      <c r="AG268" s="79">
        <v>5870000000</v>
      </c>
      <c r="AH268" s="79">
        <v>22425000000</v>
      </c>
      <c r="AI268" s="63">
        <v>1</v>
      </c>
      <c r="AJ268" s="64">
        <v>30967.5</v>
      </c>
      <c r="AK268" s="130">
        <v>0.75</v>
      </c>
      <c r="AL268" s="64">
        <v>31130.5</v>
      </c>
      <c r="AM268" s="130">
        <v>0.75394768709130544</v>
      </c>
      <c r="AN268" s="131" t="s">
        <v>2368</v>
      </c>
      <c r="AO268" s="131" t="s">
        <v>2368</v>
      </c>
      <c r="AP268" s="132" t="s">
        <v>2370</v>
      </c>
      <c r="AQ268" s="77">
        <v>41290</v>
      </c>
      <c r="AR268" s="77">
        <v>41290</v>
      </c>
      <c r="AS268" s="77">
        <v>41290</v>
      </c>
      <c r="AT268" s="77">
        <v>0</v>
      </c>
      <c r="AU268" s="139">
        <v>42635</v>
      </c>
      <c r="AV268" s="77">
        <v>40597</v>
      </c>
      <c r="AW268" s="77">
        <v>41290</v>
      </c>
      <c r="AX268" s="76">
        <v>0</v>
      </c>
      <c r="AY268" s="78" t="s">
        <v>2371</v>
      </c>
      <c r="AZ268" s="78" t="s">
        <v>2371</v>
      </c>
      <c r="BA268" s="78" t="s">
        <v>2371</v>
      </c>
      <c r="BB268" s="78"/>
      <c r="BC268" s="79">
        <v>11000000000</v>
      </c>
      <c r="BD268" s="79">
        <v>5944120000</v>
      </c>
      <c r="BE268" s="80">
        <v>8311166000</v>
      </c>
      <c r="BF268" s="80">
        <v>11000000000</v>
      </c>
      <c r="BG268" s="80">
        <v>0</v>
      </c>
      <c r="BH268" s="80">
        <v>8484751869</v>
      </c>
      <c r="BI268" s="80">
        <v>8961166000</v>
      </c>
      <c r="BJ268" s="80">
        <v>10500000000</v>
      </c>
      <c r="BK268" s="80">
        <v>0</v>
      </c>
      <c r="BL268" s="80">
        <v>27945917869</v>
      </c>
      <c r="BM268" s="74">
        <v>10500000000</v>
      </c>
      <c r="BN268" s="80">
        <v>8484751869</v>
      </c>
      <c r="BO268" s="80">
        <v>8961166000</v>
      </c>
      <c r="BP268" s="133">
        <v>10500000000</v>
      </c>
      <c r="BQ268" s="25">
        <v>0</v>
      </c>
      <c r="BR268" s="82" t="s">
        <v>3718</v>
      </c>
      <c r="BS268" s="82" t="s">
        <v>3719</v>
      </c>
      <c r="BT268" s="134" t="s">
        <v>3720</v>
      </c>
      <c r="BU268" s="26"/>
    </row>
    <row r="269" spans="1:73" ht="55" customHeight="1">
      <c r="A269" s="15">
        <v>268</v>
      </c>
      <c r="B269" s="16">
        <v>5</v>
      </c>
      <c r="C269" s="17" t="s">
        <v>889</v>
      </c>
      <c r="D269" s="16">
        <v>1</v>
      </c>
      <c r="E269" s="18" t="s">
        <v>2356</v>
      </c>
      <c r="F269" s="20">
        <v>1</v>
      </c>
      <c r="G269" s="27" t="s">
        <v>2357</v>
      </c>
      <c r="H269" s="19">
        <v>268</v>
      </c>
      <c r="I269" s="18" t="s">
        <v>3721</v>
      </c>
      <c r="J269" s="16">
        <v>1707</v>
      </c>
      <c r="K269" s="18" t="s">
        <v>3717</v>
      </c>
      <c r="L269" s="20" t="s">
        <v>2377</v>
      </c>
      <c r="M269" s="17" t="s">
        <v>366</v>
      </c>
      <c r="N269" s="15">
        <v>17071</v>
      </c>
      <c r="O269" s="17" t="s">
        <v>2378</v>
      </c>
      <c r="P269" s="73">
        <v>3107</v>
      </c>
      <c r="Q269" s="18" t="s">
        <v>2379</v>
      </c>
      <c r="R269" s="18" t="s">
        <v>2380</v>
      </c>
      <c r="S269" s="18" t="s">
        <v>3721</v>
      </c>
      <c r="T269" s="18" t="s">
        <v>2363</v>
      </c>
      <c r="U269" s="16">
        <v>3</v>
      </c>
      <c r="V269" s="20" t="s">
        <v>2364</v>
      </c>
      <c r="W269" s="20" t="s">
        <v>2382</v>
      </c>
      <c r="X269" s="16">
        <v>92</v>
      </c>
      <c r="Y269" s="20" t="s">
        <v>312</v>
      </c>
      <c r="Z269" s="20">
        <v>1</v>
      </c>
      <c r="AA269" s="20" t="s">
        <v>2366</v>
      </c>
      <c r="AB269" s="20">
        <v>2</v>
      </c>
      <c r="AC269" s="18" t="s">
        <v>2383</v>
      </c>
      <c r="AD269" s="140">
        <v>5730000000</v>
      </c>
      <c r="AE269" s="79">
        <v>6124000000</v>
      </c>
      <c r="AF269" s="79">
        <v>7100000000</v>
      </c>
      <c r="AG269" s="79">
        <v>8270000000</v>
      </c>
      <c r="AH269" s="79">
        <v>27224000000</v>
      </c>
      <c r="AI269" s="63">
        <v>1</v>
      </c>
      <c r="AJ269" s="64">
        <v>2330.25</v>
      </c>
      <c r="AK269" s="130">
        <v>0.75</v>
      </c>
      <c r="AL269" s="64">
        <v>2718.75</v>
      </c>
      <c r="AM269" s="130">
        <v>0.8750402317347924</v>
      </c>
      <c r="AN269" s="131" t="s">
        <v>2368</v>
      </c>
      <c r="AO269" s="131" t="s">
        <v>2368</v>
      </c>
      <c r="AP269" s="132" t="s">
        <v>2370</v>
      </c>
      <c r="AQ269" s="77">
        <v>3107</v>
      </c>
      <c r="AR269" s="77">
        <v>3107</v>
      </c>
      <c r="AS269" s="77">
        <v>3107</v>
      </c>
      <c r="AT269" s="77">
        <v>0</v>
      </c>
      <c r="AU269" s="139">
        <v>3107</v>
      </c>
      <c r="AV269" s="77">
        <v>3107</v>
      </c>
      <c r="AW269" s="77">
        <v>4661</v>
      </c>
      <c r="AX269" s="76">
        <v>0</v>
      </c>
      <c r="AY269" s="78" t="s">
        <v>2371</v>
      </c>
      <c r="AZ269" s="78" t="s">
        <v>2371</v>
      </c>
      <c r="BA269" s="78" t="s">
        <v>2371</v>
      </c>
      <c r="BB269" s="78"/>
      <c r="BC269" s="79">
        <v>8800000000</v>
      </c>
      <c r="BD269" s="79">
        <v>5944119000</v>
      </c>
      <c r="BE269" s="80">
        <v>6820828000</v>
      </c>
      <c r="BF269" s="80">
        <v>8800000000</v>
      </c>
      <c r="BG269" s="80">
        <v>0</v>
      </c>
      <c r="BH269" s="80">
        <v>5919964566</v>
      </c>
      <c r="BI269" s="80">
        <v>5513039036</v>
      </c>
      <c r="BJ269" s="80">
        <v>8563925000</v>
      </c>
      <c r="BK269" s="80">
        <v>0</v>
      </c>
      <c r="BL269" s="80">
        <v>19996928602</v>
      </c>
      <c r="BM269" s="74">
        <v>5240777653</v>
      </c>
      <c r="BN269" s="80">
        <v>5297875950</v>
      </c>
      <c r="BO269" s="80">
        <v>5006012897</v>
      </c>
      <c r="BP269" s="133">
        <v>5240777653</v>
      </c>
      <c r="BQ269" s="25">
        <v>0</v>
      </c>
      <c r="BR269" s="82" t="s">
        <v>3722</v>
      </c>
      <c r="BS269" s="82" t="s">
        <v>3723</v>
      </c>
      <c r="BT269" s="134" t="s">
        <v>3724</v>
      </c>
      <c r="BU269" s="26"/>
    </row>
    <row r="270" spans="1:73" ht="55" customHeight="1">
      <c r="A270" s="15">
        <v>269</v>
      </c>
      <c r="B270" s="16">
        <v>5</v>
      </c>
      <c r="C270" s="17" t="s">
        <v>889</v>
      </c>
      <c r="D270" s="16">
        <v>1</v>
      </c>
      <c r="E270" s="18" t="s">
        <v>2356</v>
      </c>
      <c r="F270" s="20">
        <v>6</v>
      </c>
      <c r="G270" s="27" t="s">
        <v>2388</v>
      </c>
      <c r="H270" s="19">
        <v>269</v>
      </c>
      <c r="I270" s="18" t="s">
        <v>3725</v>
      </c>
      <c r="J270" s="15">
        <v>1732</v>
      </c>
      <c r="K270" s="18" t="s">
        <v>3726</v>
      </c>
      <c r="L270" s="20" t="s">
        <v>2412</v>
      </c>
      <c r="M270" s="17" t="s">
        <v>229</v>
      </c>
      <c r="N270" s="15">
        <v>17321</v>
      </c>
      <c r="O270" s="17" t="s">
        <v>2413</v>
      </c>
      <c r="P270" s="73">
        <v>200</v>
      </c>
      <c r="Q270" s="18" t="s">
        <v>2393</v>
      </c>
      <c r="R270" s="18" t="s">
        <v>2922</v>
      </c>
      <c r="S270" s="18" t="s">
        <v>3725</v>
      </c>
      <c r="T270" s="18" t="s">
        <v>225</v>
      </c>
      <c r="U270" s="16">
        <v>5</v>
      </c>
      <c r="V270" s="20" t="s">
        <v>2395</v>
      </c>
      <c r="W270" s="20" t="s">
        <v>2415</v>
      </c>
      <c r="X270" s="16">
        <v>89</v>
      </c>
      <c r="Y270" s="20" t="s">
        <v>388</v>
      </c>
      <c r="Z270" s="20">
        <v>14</v>
      </c>
      <c r="AA270" s="20" t="s">
        <v>2397</v>
      </c>
      <c r="AB270" s="20">
        <v>21</v>
      </c>
      <c r="AC270" s="27" t="s">
        <v>2416</v>
      </c>
      <c r="AD270" s="79">
        <v>710000000</v>
      </c>
      <c r="AE270" s="79">
        <v>821000000</v>
      </c>
      <c r="AF270" s="79">
        <v>847000000</v>
      </c>
      <c r="AG270" s="79">
        <v>959000000</v>
      </c>
      <c r="AH270" s="79">
        <v>3337000000</v>
      </c>
      <c r="AI270" s="63">
        <v>1</v>
      </c>
      <c r="AJ270" s="64">
        <v>151</v>
      </c>
      <c r="AK270" s="130">
        <v>0.755</v>
      </c>
      <c r="AL270" s="64">
        <v>131</v>
      </c>
      <c r="AM270" s="130">
        <v>0.65500000000000003</v>
      </c>
      <c r="AN270" s="131" t="s">
        <v>2368</v>
      </c>
      <c r="AO270" s="131" t="s">
        <v>2384</v>
      </c>
      <c r="AP270" s="132" t="s">
        <v>2370</v>
      </c>
      <c r="AQ270" s="77">
        <v>41</v>
      </c>
      <c r="AR270" s="77">
        <v>90</v>
      </c>
      <c r="AS270" s="77">
        <v>20</v>
      </c>
      <c r="AT270" s="77">
        <v>0</v>
      </c>
      <c r="AU270" s="139">
        <v>41</v>
      </c>
      <c r="AV270" s="77">
        <v>90</v>
      </c>
      <c r="AW270" s="77">
        <v>0</v>
      </c>
      <c r="AX270" s="76">
        <v>0</v>
      </c>
      <c r="AY270" s="78" t="s">
        <v>2371</v>
      </c>
      <c r="AZ270" s="78" t="s">
        <v>2371</v>
      </c>
      <c r="BA270" s="78" t="s">
        <v>2372</v>
      </c>
      <c r="BB270" s="78"/>
      <c r="BC270" s="79">
        <v>200000000</v>
      </c>
      <c r="BD270" s="79">
        <v>675360000</v>
      </c>
      <c r="BE270" s="80">
        <v>889760000</v>
      </c>
      <c r="BF270" s="80">
        <v>200000000</v>
      </c>
      <c r="BG270" s="80">
        <v>0</v>
      </c>
      <c r="BH270" s="80">
        <v>675360000</v>
      </c>
      <c r="BI270" s="80">
        <v>318685590</v>
      </c>
      <c r="BJ270" s="80">
        <v>200000000</v>
      </c>
      <c r="BK270" s="80">
        <v>0</v>
      </c>
      <c r="BL270" s="80">
        <v>1194045590</v>
      </c>
      <c r="BM270" s="74">
        <v>29870000</v>
      </c>
      <c r="BN270" s="80">
        <v>588548670</v>
      </c>
      <c r="BO270" s="80">
        <v>318685590</v>
      </c>
      <c r="BP270" s="133">
        <v>29870000</v>
      </c>
      <c r="BQ270" s="25">
        <v>0</v>
      </c>
      <c r="BR270" s="82" t="s">
        <v>3727</v>
      </c>
      <c r="BS270" s="82" t="s">
        <v>3728</v>
      </c>
      <c r="BT270" s="134" t="s">
        <v>3729</v>
      </c>
      <c r="BU270" s="26"/>
    </row>
    <row r="271" spans="1:73" ht="55" customHeight="1">
      <c r="A271" s="15">
        <v>270</v>
      </c>
      <c r="B271" s="16">
        <v>5</v>
      </c>
      <c r="C271" s="17" t="s">
        <v>889</v>
      </c>
      <c r="D271" s="16">
        <v>1</v>
      </c>
      <c r="E271" s="18" t="s">
        <v>2356</v>
      </c>
      <c r="F271" s="16">
        <v>6</v>
      </c>
      <c r="G271" s="18" t="s">
        <v>2388</v>
      </c>
      <c r="H271" s="19">
        <v>270</v>
      </c>
      <c r="I271" s="18" t="s">
        <v>3730</v>
      </c>
      <c r="J271" s="15">
        <v>1732</v>
      </c>
      <c r="K271" s="18" t="s">
        <v>3726</v>
      </c>
      <c r="L271" s="20" t="s">
        <v>2391</v>
      </c>
      <c r="M271" s="17" t="s">
        <v>229</v>
      </c>
      <c r="N271" s="15">
        <v>17323</v>
      </c>
      <c r="O271" s="17" t="s">
        <v>2392</v>
      </c>
      <c r="P271" s="73">
        <v>1500</v>
      </c>
      <c r="Q271" s="18" t="s">
        <v>2393</v>
      </c>
      <c r="R271" s="18" t="s">
        <v>3243</v>
      </c>
      <c r="S271" s="18" t="s">
        <v>3730</v>
      </c>
      <c r="T271" s="18" t="s">
        <v>225</v>
      </c>
      <c r="U271" s="16">
        <v>5</v>
      </c>
      <c r="V271" s="20" t="s">
        <v>2395</v>
      </c>
      <c r="W271" s="20" t="s">
        <v>2396</v>
      </c>
      <c r="X271" s="16">
        <v>89</v>
      </c>
      <c r="Y271" s="20" t="s">
        <v>388</v>
      </c>
      <c r="Z271" s="20">
        <v>14</v>
      </c>
      <c r="AA271" s="20" t="s">
        <v>2397</v>
      </c>
      <c r="AB271" s="20">
        <v>23</v>
      </c>
      <c r="AC271" s="18" t="s">
        <v>2398</v>
      </c>
      <c r="AD271" s="79">
        <v>1739000000</v>
      </c>
      <c r="AE271" s="79">
        <v>1898000000</v>
      </c>
      <c r="AF271" s="79">
        <v>1958000000</v>
      </c>
      <c r="AG271" s="79">
        <v>2121000000</v>
      </c>
      <c r="AH271" s="79">
        <v>7716000000</v>
      </c>
      <c r="AI271" s="63">
        <v>1</v>
      </c>
      <c r="AJ271" s="64">
        <v>1138</v>
      </c>
      <c r="AK271" s="130">
        <v>0.75866666666666671</v>
      </c>
      <c r="AL271" s="64">
        <v>617</v>
      </c>
      <c r="AM271" s="130">
        <v>0.41133333333333333</v>
      </c>
      <c r="AN271" s="131" t="s">
        <v>2368</v>
      </c>
      <c r="AO271" s="131" t="s">
        <v>2384</v>
      </c>
      <c r="AP271" s="132" t="s">
        <v>2370</v>
      </c>
      <c r="AQ271" s="77">
        <v>325</v>
      </c>
      <c r="AR271" s="77">
        <v>713</v>
      </c>
      <c r="AS271" s="77">
        <v>100</v>
      </c>
      <c r="AT271" s="77">
        <v>0</v>
      </c>
      <c r="AU271" s="139">
        <v>325</v>
      </c>
      <c r="AV271" s="77">
        <v>292</v>
      </c>
      <c r="AW271" s="77">
        <v>0</v>
      </c>
      <c r="AX271" s="76">
        <v>0</v>
      </c>
      <c r="AY271" s="78" t="s">
        <v>2371</v>
      </c>
      <c r="AZ271" s="78" t="s">
        <v>2372</v>
      </c>
      <c r="BA271" s="78" t="s">
        <v>2372</v>
      </c>
      <c r="BB271" s="78"/>
      <c r="BC271" s="79">
        <v>500000000</v>
      </c>
      <c r="BD271" s="79">
        <v>1654157000</v>
      </c>
      <c r="BE271" s="80">
        <v>2056959000</v>
      </c>
      <c r="BF271" s="80">
        <v>500000000</v>
      </c>
      <c r="BG271" s="80">
        <v>0</v>
      </c>
      <c r="BH271" s="80">
        <v>1646820266</v>
      </c>
      <c r="BI271" s="80">
        <v>2524698063</v>
      </c>
      <c r="BJ271" s="80">
        <v>236600000</v>
      </c>
      <c r="BK271" s="80">
        <v>0</v>
      </c>
      <c r="BL271" s="80">
        <v>4408118329</v>
      </c>
      <c r="BM271" s="74">
        <v>117996667</v>
      </c>
      <c r="BN271" s="80">
        <v>1469966777</v>
      </c>
      <c r="BO271" s="80">
        <v>1548103010</v>
      </c>
      <c r="BP271" s="133">
        <v>117996667</v>
      </c>
      <c r="BQ271" s="25">
        <v>0</v>
      </c>
      <c r="BR271" s="82" t="s">
        <v>3727</v>
      </c>
      <c r="BS271" s="82" t="s">
        <v>3728</v>
      </c>
      <c r="BT271" s="134" t="s">
        <v>3731</v>
      </c>
      <c r="BU271" s="26"/>
    </row>
    <row r="272" spans="1:73" ht="55" customHeight="1">
      <c r="A272" s="15">
        <v>271</v>
      </c>
      <c r="B272" s="16">
        <v>5</v>
      </c>
      <c r="C272" s="17" t="s">
        <v>889</v>
      </c>
      <c r="D272" s="16">
        <v>1</v>
      </c>
      <c r="E272" s="18" t="s">
        <v>2356</v>
      </c>
      <c r="F272" s="16">
        <v>6</v>
      </c>
      <c r="G272" s="18" t="s">
        <v>2388</v>
      </c>
      <c r="H272" s="19">
        <v>271</v>
      </c>
      <c r="I272" s="18" t="s">
        <v>3732</v>
      </c>
      <c r="J272" s="15">
        <v>1732</v>
      </c>
      <c r="K272" s="18" t="s">
        <v>3726</v>
      </c>
      <c r="L272" s="20" t="s">
        <v>2421</v>
      </c>
      <c r="M272" s="17" t="s">
        <v>229</v>
      </c>
      <c r="N272" s="15">
        <v>17322</v>
      </c>
      <c r="O272" s="17" t="s">
        <v>2392</v>
      </c>
      <c r="P272" s="73">
        <v>500</v>
      </c>
      <c r="Q272" s="18" t="s">
        <v>2393</v>
      </c>
      <c r="R272" s="18" t="s">
        <v>2927</v>
      </c>
      <c r="S272" s="18" t="s">
        <v>3732</v>
      </c>
      <c r="T272" s="18" t="s">
        <v>225</v>
      </c>
      <c r="U272" s="16">
        <v>5</v>
      </c>
      <c r="V272" s="20" t="s">
        <v>2395</v>
      </c>
      <c r="W272" s="20" t="s">
        <v>2423</v>
      </c>
      <c r="X272" s="16">
        <v>89</v>
      </c>
      <c r="Y272" s="20" t="s">
        <v>388</v>
      </c>
      <c r="Z272" s="20">
        <v>14</v>
      </c>
      <c r="AA272" s="20" t="s">
        <v>2397</v>
      </c>
      <c r="AB272" s="20">
        <v>22</v>
      </c>
      <c r="AC272" s="18" t="s">
        <v>2424</v>
      </c>
      <c r="AD272" s="79">
        <v>578000000</v>
      </c>
      <c r="AE272" s="79">
        <v>684000000</v>
      </c>
      <c r="AF272" s="79">
        <v>706000000</v>
      </c>
      <c r="AG272" s="79">
        <v>815000000</v>
      </c>
      <c r="AH272" s="79">
        <v>2783000000</v>
      </c>
      <c r="AI272" s="63">
        <v>1</v>
      </c>
      <c r="AJ272" s="64">
        <v>354</v>
      </c>
      <c r="AK272" s="130">
        <v>0.70799999999999996</v>
      </c>
      <c r="AL272" s="64">
        <v>254</v>
      </c>
      <c r="AM272" s="130">
        <v>0.50800000000000001</v>
      </c>
      <c r="AN272" s="131" t="s">
        <v>2368</v>
      </c>
      <c r="AO272" s="131" t="s">
        <v>2384</v>
      </c>
      <c r="AP272" s="132" t="s">
        <v>2370</v>
      </c>
      <c r="AQ272" s="77">
        <v>100</v>
      </c>
      <c r="AR272" s="77">
        <v>154</v>
      </c>
      <c r="AS272" s="77">
        <v>100</v>
      </c>
      <c r="AT272" s="77">
        <v>0</v>
      </c>
      <c r="AU272" s="139">
        <v>100</v>
      </c>
      <c r="AV272" s="77">
        <v>154</v>
      </c>
      <c r="AW272" s="77">
        <v>0</v>
      </c>
      <c r="AX272" s="76">
        <v>0</v>
      </c>
      <c r="AY272" s="78" t="s">
        <v>2371</v>
      </c>
      <c r="AZ272" s="78" t="s">
        <v>2371</v>
      </c>
      <c r="BA272" s="78" t="s">
        <v>2372</v>
      </c>
      <c r="BB272" s="78"/>
      <c r="BC272" s="79">
        <v>800000000</v>
      </c>
      <c r="BD272" s="79">
        <v>549800000</v>
      </c>
      <c r="BE272" s="80">
        <v>741286000</v>
      </c>
      <c r="BF272" s="80">
        <v>800000000</v>
      </c>
      <c r="BG272" s="80">
        <v>0</v>
      </c>
      <c r="BH272" s="80">
        <v>549800000</v>
      </c>
      <c r="BI272" s="80">
        <v>545306454</v>
      </c>
      <c r="BJ272" s="80">
        <v>449350000</v>
      </c>
      <c r="BK272" s="80">
        <v>0</v>
      </c>
      <c r="BL272" s="80">
        <v>1544456454</v>
      </c>
      <c r="BM272" s="74">
        <v>100000000</v>
      </c>
      <c r="BN272" s="80">
        <v>429684094</v>
      </c>
      <c r="BO272" s="80">
        <v>545306454</v>
      </c>
      <c r="BP272" s="133">
        <v>100000000</v>
      </c>
      <c r="BQ272" s="25">
        <v>0</v>
      </c>
      <c r="BR272" s="82" t="s">
        <v>3727</v>
      </c>
      <c r="BS272" s="82" t="s">
        <v>3728</v>
      </c>
      <c r="BT272" s="134" t="s">
        <v>3733</v>
      </c>
      <c r="BU272" s="26"/>
    </row>
    <row r="273" spans="1:73" ht="55" customHeight="1">
      <c r="A273" s="15">
        <v>272</v>
      </c>
      <c r="B273" s="16">
        <v>5</v>
      </c>
      <c r="C273" s="17" t="s">
        <v>889</v>
      </c>
      <c r="D273" s="16">
        <v>1</v>
      </c>
      <c r="E273" s="18" t="s">
        <v>2356</v>
      </c>
      <c r="F273" s="16">
        <v>6</v>
      </c>
      <c r="G273" s="18" t="s">
        <v>2388</v>
      </c>
      <c r="H273" s="19">
        <v>272</v>
      </c>
      <c r="I273" s="18" t="s">
        <v>3734</v>
      </c>
      <c r="J273" s="15">
        <v>1732</v>
      </c>
      <c r="K273" s="18" t="s">
        <v>3726</v>
      </c>
      <c r="L273" s="20" t="s">
        <v>2403</v>
      </c>
      <c r="M273" s="17" t="s">
        <v>229</v>
      </c>
      <c r="N273" s="15">
        <v>17324</v>
      </c>
      <c r="O273" s="17" t="s">
        <v>2404</v>
      </c>
      <c r="P273" s="73">
        <v>600</v>
      </c>
      <c r="Q273" s="18" t="s">
        <v>2393</v>
      </c>
      <c r="R273" s="18" t="s">
        <v>3248</v>
      </c>
      <c r="S273" s="18" t="s">
        <v>3734</v>
      </c>
      <c r="T273" s="18" t="s">
        <v>225</v>
      </c>
      <c r="U273" s="16">
        <v>5</v>
      </c>
      <c r="V273" s="20" t="s">
        <v>2395</v>
      </c>
      <c r="W273" s="20" t="s">
        <v>2406</v>
      </c>
      <c r="X273" s="16">
        <v>89</v>
      </c>
      <c r="Y273" s="20" t="s">
        <v>388</v>
      </c>
      <c r="Z273" s="20">
        <v>14</v>
      </c>
      <c r="AA273" s="20" t="s">
        <v>2397</v>
      </c>
      <c r="AB273" s="20">
        <v>24</v>
      </c>
      <c r="AC273" s="18" t="s">
        <v>2407</v>
      </c>
      <c r="AD273" s="79">
        <v>824000000</v>
      </c>
      <c r="AE273" s="79">
        <v>938000000</v>
      </c>
      <c r="AF273" s="79">
        <v>968000000</v>
      </c>
      <c r="AG273" s="79">
        <v>1085000000</v>
      </c>
      <c r="AH273" s="79">
        <v>3815000000</v>
      </c>
      <c r="AI273" s="63">
        <v>1</v>
      </c>
      <c r="AJ273" s="64">
        <v>551</v>
      </c>
      <c r="AK273" s="130">
        <v>0.91833333333333333</v>
      </c>
      <c r="AL273" s="64">
        <v>472</v>
      </c>
      <c r="AM273" s="130">
        <v>0.78666666666666663</v>
      </c>
      <c r="AN273" s="131" t="s">
        <v>2369</v>
      </c>
      <c r="AO273" s="131" t="s">
        <v>2368</v>
      </c>
      <c r="AP273" s="132" t="s">
        <v>2370</v>
      </c>
      <c r="AQ273" s="77">
        <v>125</v>
      </c>
      <c r="AR273" s="77">
        <v>272</v>
      </c>
      <c r="AS273" s="77">
        <v>154</v>
      </c>
      <c r="AT273" s="77">
        <v>0</v>
      </c>
      <c r="AU273" s="139">
        <v>125</v>
      </c>
      <c r="AV273" s="77">
        <v>297</v>
      </c>
      <c r="AW273" s="77">
        <v>50</v>
      </c>
      <c r="AX273" s="76">
        <v>0</v>
      </c>
      <c r="AY273" s="78" t="s">
        <v>2371</v>
      </c>
      <c r="AZ273" s="78" t="s">
        <v>2371</v>
      </c>
      <c r="BA273" s="78" t="s">
        <v>2372</v>
      </c>
      <c r="BB273" s="78"/>
      <c r="BC273" s="79">
        <v>1000000000</v>
      </c>
      <c r="BD273" s="79">
        <v>783798000</v>
      </c>
      <c r="BE273" s="80">
        <v>1016558000</v>
      </c>
      <c r="BF273" s="80">
        <v>1000000000</v>
      </c>
      <c r="BG273" s="80">
        <v>0</v>
      </c>
      <c r="BH273" s="80">
        <v>716140157</v>
      </c>
      <c r="BI273" s="80">
        <v>2408293893</v>
      </c>
      <c r="BJ273" s="80">
        <v>637450000</v>
      </c>
      <c r="BK273" s="80">
        <v>0</v>
      </c>
      <c r="BL273" s="80">
        <v>3761884050</v>
      </c>
      <c r="BM273" s="74">
        <v>425695331</v>
      </c>
      <c r="BN273" s="80">
        <v>429684094</v>
      </c>
      <c r="BO273" s="80">
        <v>0</v>
      </c>
      <c r="BP273" s="133">
        <v>425695331</v>
      </c>
      <c r="BQ273" s="25">
        <v>0</v>
      </c>
      <c r="BR273" s="82" t="s">
        <v>3727</v>
      </c>
      <c r="BS273" s="82" t="s">
        <v>3735</v>
      </c>
      <c r="BT273" s="134" t="s">
        <v>3736</v>
      </c>
      <c r="BU273" s="26"/>
    </row>
    <row r="274" spans="1:73" ht="55" customHeight="1">
      <c r="A274" s="15">
        <v>273</v>
      </c>
      <c r="B274" s="16">
        <v>5</v>
      </c>
      <c r="C274" s="17" t="s">
        <v>889</v>
      </c>
      <c r="D274" s="16">
        <v>1</v>
      </c>
      <c r="E274" s="18" t="s">
        <v>2356</v>
      </c>
      <c r="F274" s="16">
        <v>6</v>
      </c>
      <c r="G274" s="18" t="s">
        <v>2388</v>
      </c>
      <c r="H274" s="19">
        <v>273</v>
      </c>
      <c r="I274" s="18" t="s">
        <v>3737</v>
      </c>
      <c r="J274" s="15">
        <v>1793</v>
      </c>
      <c r="K274" s="18" t="s">
        <v>3738</v>
      </c>
      <c r="L274" s="20" t="s">
        <v>2441</v>
      </c>
      <c r="M274" s="17" t="s">
        <v>229</v>
      </c>
      <c r="N274" s="15">
        <v>17932</v>
      </c>
      <c r="O274" s="17" t="s">
        <v>2442</v>
      </c>
      <c r="P274" s="73">
        <v>1</v>
      </c>
      <c r="Q274" s="18" t="s">
        <v>2443</v>
      </c>
      <c r="R274" s="18" t="s">
        <v>3739</v>
      </c>
      <c r="S274" s="18" t="s">
        <v>3737</v>
      </c>
      <c r="T274" s="18" t="s">
        <v>225</v>
      </c>
      <c r="U274" s="16">
        <v>6</v>
      </c>
      <c r="V274" s="20" t="s">
        <v>2445</v>
      </c>
      <c r="W274" s="20" t="s">
        <v>2446</v>
      </c>
      <c r="X274" s="16">
        <v>92</v>
      </c>
      <c r="Y274" s="20" t="s">
        <v>312</v>
      </c>
      <c r="Z274" s="20">
        <v>5</v>
      </c>
      <c r="AA274" s="20" t="s">
        <v>2447</v>
      </c>
      <c r="AB274" s="20">
        <v>26</v>
      </c>
      <c r="AC274" s="18" t="s">
        <v>2448</v>
      </c>
      <c r="AD274" s="79">
        <v>114000000</v>
      </c>
      <c r="AE274" s="79">
        <v>0</v>
      </c>
      <c r="AF274" s="79">
        <v>0</v>
      </c>
      <c r="AG274" s="79">
        <v>86000000</v>
      </c>
      <c r="AH274" s="79">
        <v>200000000</v>
      </c>
      <c r="AI274" s="63">
        <v>1</v>
      </c>
      <c r="AJ274" s="64">
        <v>0.6</v>
      </c>
      <c r="AK274" s="130">
        <v>0.6</v>
      </c>
      <c r="AL274" s="64">
        <v>0</v>
      </c>
      <c r="AM274" s="130">
        <v>0</v>
      </c>
      <c r="AN274" s="131" t="s">
        <v>2384</v>
      </c>
      <c r="AO274" s="131" t="s">
        <v>2449</v>
      </c>
      <c r="AP274" s="132" t="s">
        <v>2370</v>
      </c>
      <c r="AQ274" s="77">
        <v>0.6</v>
      </c>
      <c r="AR274" s="77">
        <v>0</v>
      </c>
      <c r="AS274" s="77">
        <v>0</v>
      </c>
      <c r="AT274" s="77">
        <v>0</v>
      </c>
      <c r="AU274" s="139">
        <v>0</v>
      </c>
      <c r="AV274" s="77">
        <v>0</v>
      </c>
      <c r="AW274" s="77">
        <v>0</v>
      </c>
      <c r="AX274" s="76">
        <v>0</v>
      </c>
      <c r="AY274" s="78" t="s">
        <v>2372</v>
      </c>
      <c r="AZ274" s="78" t="s">
        <v>2450</v>
      </c>
      <c r="BA274" s="78" t="s">
        <v>2450</v>
      </c>
      <c r="BB274" s="78"/>
      <c r="BC274" s="79">
        <v>0</v>
      </c>
      <c r="BD274" s="79">
        <v>108438000</v>
      </c>
      <c r="BE274" s="80">
        <v>0</v>
      </c>
      <c r="BF274" s="80">
        <v>0</v>
      </c>
      <c r="BG274" s="80">
        <v>0</v>
      </c>
      <c r="BH274" s="80">
        <v>108438000</v>
      </c>
      <c r="BI274" s="80"/>
      <c r="BJ274" s="80"/>
      <c r="BK274" s="80">
        <v>0</v>
      </c>
      <c r="BL274" s="80">
        <v>108438000</v>
      </c>
      <c r="BM274" s="74">
        <v>0</v>
      </c>
      <c r="BN274" s="80">
        <v>0</v>
      </c>
      <c r="BO274" s="80"/>
      <c r="BP274" s="133"/>
      <c r="BQ274" s="25">
        <v>0</v>
      </c>
      <c r="BR274" s="82" t="s">
        <v>3740</v>
      </c>
      <c r="BS274" s="82" t="s">
        <v>3741</v>
      </c>
      <c r="BT274" s="134" t="s">
        <v>3742</v>
      </c>
      <c r="BU274" s="26"/>
    </row>
    <row r="275" spans="1:73" ht="55" customHeight="1">
      <c r="A275" s="15">
        <v>274</v>
      </c>
      <c r="B275" s="16">
        <v>5</v>
      </c>
      <c r="C275" s="17" t="s">
        <v>889</v>
      </c>
      <c r="D275" s="16">
        <v>1</v>
      </c>
      <c r="E275" s="18" t="s">
        <v>2356</v>
      </c>
      <c r="F275" s="16">
        <v>6</v>
      </c>
      <c r="G275" s="18" t="s">
        <v>2388</v>
      </c>
      <c r="H275" s="19">
        <v>274</v>
      </c>
      <c r="I275" s="18" t="s">
        <v>3743</v>
      </c>
      <c r="J275" s="15">
        <v>1793</v>
      </c>
      <c r="K275" s="18" t="s">
        <v>3738</v>
      </c>
      <c r="L275" s="20" t="s">
        <v>2473</v>
      </c>
      <c r="M275" s="17" t="s">
        <v>229</v>
      </c>
      <c r="N275" s="15">
        <v>17933</v>
      </c>
      <c r="O275" s="17" t="s">
        <v>2442</v>
      </c>
      <c r="P275" s="73">
        <v>1</v>
      </c>
      <c r="Q275" s="18" t="s">
        <v>2443</v>
      </c>
      <c r="R275" s="18" t="s">
        <v>3744</v>
      </c>
      <c r="S275" s="18" t="s">
        <v>3743</v>
      </c>
      <c r="T275" s="18" t="s">
        <v>225</v>
      </c>
      <c r="U275" s="16">
        <v>6</v>
      </c>
      <c r="V275" s="20" t="s">
        <v>2445</v>
      </c>
      <c r="W275" s="20" t="s">
        <v>2475</v>
      </c>
      <c r="X275" s="16">
        <v>92</v>
      </c>
      <c r="Y275" s="20" t="s">
        <v>312</v>
      </c>
      <c r="Z275" s="20">
        <v>5</v>
      </c>
      <c r="AA275" s="20" t="s">
        <v>2447</v>
      </c>
      <c r="AB275" s="20">
        <v>27</v>
      </c>
      <c r="AC275" s="18" t="s">
        <v>2476</v>
      </c>
      <c r="AD275" s="79">
        <v>640000000</v>
      </c>
      <c r="AE275" s="79">
        <v>0</v>
      </c>
      <c r="AF275" s="79">
        <v>0</v>
      </c>
      <c r="AG275" s="79">
        <v>0</v>
      </c>
      <c r="AH275" s="79">
        <v>640000000</v>
      </c>
      <c r="AI275" s="63">
        <v>1</v>
      </c>
      <c r="AJ275" s="64">
        <v>1</v>
      </c>
      <c r="AK275" s="130">
        <v>1</v>
      </c>
      <c r="AL275" s="64">
        <v>0</v>
      </c>
      <c r="AM275" s="130">
        <v>0</v>
      </c>
      <c r="AN275" s="131" t="s">
        <v>2369</v>
      </c>
      <c r="AO275" s="131" t="s">
        <v>2449</v>
      </c>
      <c r="AP275" s="132" t="s">
        <v>2370</v>
      </c>
      <c r="AQ275" s="77">
        <v>1</v>
      </c>
      <c r="AR275" s="77">
        <v>0</v>
      </c>
      <c r="AS275" s="77">
        <v>0</v>
      </c>
      <c r="AT275" s="77">
        <v>0</v>
      </c>
      <c r="AU275" s="139">
        <v>0</v>
      </c>
      <c r="AV275" s="77">
        <v>0</v>
      </c>
      <c r="AW275" s="77">
        <v>0</v>
      </c>
      <c r="AX275" s="76">
        <v>0</v>
      </c>
      <c r="AY275" s="78" t="s">
        <v>2372</v>
      </c>
      <c r="AZ275" s="78" t="s">
        <v>2450</v>
      </c>
      <c r="BA275" s="78" t="s">
        <v>2450</v>
      </c>
      <c r="BB275" s="78"/>
      <c r="BC275" s="79">
        <v>0</v>
      </c>
      <c r="BD275" s="79">
        <v>608775000</v>
      </c>
      <c r="BE275" s="80">
        <v>0</v>
      </c>
      <c r="BF275" s="80">
        <v>0</v>
      </c>
      <c r="BG275" s="80">
        <v>0</v>
      </c>
      <c r="BH275" s="80">
        <v>608775000</v>
      </c>
      <c r="BI275" s="80"/>
      <c r="BJ275" s="80"/>
      <c r="BK275" s="80">
        <v>0</v>
      </c>
      <c r="BL275" s="80">
        <v>608775000</v>
      </c>
      <c r="BM275" s="74">
        <v>0</v>
      </c>
      <c r="BN275" s="80">
        <v>0</v>
      </c>
      <c r="BO275" s="80"/>
      <c r="BP275" s="133"/>
      <c r="BQ275" s="25">
        <v>0</v>
      </c>
      <c r="BR275" s="82" t="s">
        <v>3745</v>
      </c>
      <c r="BS275" s="82" t="s">
        <v>3746</v>
      </c>
      <c r="BT275" s="134" t="s">
        <v>3742</v>
      </c>
      <c r="BU275" s="26"/>
    </row>
    <row r="276" spans="1:73" ht="55" customHeight="1">
      <c r="A276" s="15">
        <v>275</v>
      </c>
      <c r="B276" s="16">
        <v>5</v>
      </c>
      <c r="C276" s="17" t="s">
        <v>889</v>
      </c>
      <c r="D276" s="16">
        <v>1</v>
      </c>
      <c r="E276" s="18" t="s">
        <v>2356</v>
      </c>
      <c r="F276" s="16">
        <v>6</v>
      </c>
      <c r="G276" s="18" t="s">
        <v>2388</v>
      </c>
      <c r="H276" s="37">
        <v>275</v>
      </c>
      <c r="I276" s="18" t="s">
        <v>3747</v>
      </c>
      <c r="J276" s="15">
        <v>1793</v>
      </c>
      <c r="K276" s="18" t="s">
        <v>3738</v>
      </c>
      <c r="L276" s="51" t="s">
        <v>2465</v>
      </c>
      <c r="M276" s="17" t="s">
        <v>229</v>
      </c>
      <c r="N276" s="15">
        <v>17934</v>
      </c>
      <c r="O276" s="17" t="s">
        <v>2442</v>
      </c>
      <c r="P276" s="73">
        <v>8</v>
      </c>
      <c r="Q276" s="18" t="s">
        <v>2466</v>
      </c>
      <c r="R276" s="36" t="s">
        <v>2467</v>
      </c>
      <c r="S276" s="36" t="s">
        <v>3747</v>
      </c>
      <c r="T276" s="18" t="s">
        <v>225</v>
      </c>
      <c r="U276" s="16">
        <v>6</v>
      </c>
      <c r="V276" s="20" t="s">
        <v>2445</v>
      </c>
      <c r="W276" s="40" t="s">
        <v>2468</v>
      </c>
      <c r="X276" s="16">
        <v>92</v>
      </c>
      <c r="Y276" s="51" t="s">
        <v>312</v>
      </c>
      <c r="Z276" s="20">
        <v>2</v>
      </c>
      <c r="AA276" s="20" t="s">
        <v>2459</v>
      </c>
      <c r="AB276" s="20">
        <v>28</v>
      </c>
      <c r="AC276" s="18" t="s">
        <v>2469</v>
      </c>
      <c r="AD276" s="79">
        <v>102000000</v>
      </c>
      <c r="AE276" s="79">
        <v>194000000</v>
      </c>
      <c r="AF276" s="79">
        <v>200000000</v>
      </c>
      <c r="AG276" s="79">
        <v>292000000</v>
      </c>
      <c r="AH276" s="79">
        <v>788000000</v>
      </c>
      <c r="AI276" s="63">
        <v>1</v>
      </c>
      <c r="AJ276" s="64">
        <v>6</v>
      </c>
      <c r="AK276" s="130">
        <v>0.75</v>
      </c>
      <c r="AL276" s="64">
        <v>3</v>
      </c>
      <c r="AM276" s="130">
        <v>0.375</v>
      </c>
      <c r="AN276" s="131" t="s">
        <v>2368</v>
      </c>
      <c r="AO276" s="131" t="s">
        <v>2449</v>
      </c>
      <c r="AP276" s="132" t="s">
        <v>2370</v>
      </c>
      <c r="AQ276" s="77">
        <v>1</v>
      </c>
      <c r="AR276" s="77">
        <v>3</v>
      </c>
      <c r="AS276" s="77">
        <v>2</v>
      </c>
      <c r="AT276" s="77">
        <v>0</v>
      </c>
      <c r="AU276" s="139">
        <v>0</v>
      </c>
      <c r="AV276" s="77">
        <v>3</v>
      </c>
      <c r="AW276" s="77">
        <v>0</v>
      </c>
      <c r="AX276" s="76">
        <v>0</v>
      </c>
      <c r="AY276" s="78" t="s">
        <v>2372</v>
      </c>
      <c r="AZ276" s="78" t="s">
        <v>2371</v>
      </c>
      <c r="BA276" s="78" t="s">
        <v>2372</v>
      </c>
      <c r="BB276" s="78"/>
      <c r="BC276" s="79">
        <v>312900000</v>
      </c>
      <c r="BD276" s="79">
        <v>97024000</v>
      </c>
      <c r="BE276" s="80">
        <v>210248000</v>
      </c>
      <c r="BF276" s="80">
        <v>312900000</v>
      </c>
      <c r="BG276" s="80">
        <v>0</v>
      </c>
      <c r="BH276" s="80">
        <v>97024000</v>
      </c>
      <c r="BI276" s="80">
        <v>305326376</v>
      </c>
      <c r="BJ276" s="80">
        <v>9958600</v>
      </c>
      <c r="BK276" s="80">
        <v>0</v>
      </c>
      <c r="BL276" s="80">
        <v>412308976</v>
      </c>
      <c r="BM276" s="74">
        <v>0</v>
      </c>
      <c r="BN276" s="80">
        <v>0</v>
      </c>
      <c r="BO276" s="80">
        <v>0</v>
      </c>
      <c r="BP276" s="133">
        <v>0</v>
      </c>
      <c r="BQ276" s="25">
        <v>0</v>
      </c>
      <c r="BR276" s="82" t="s">
        <v>3745</v>
      </c>
      <c r="BS276" s="82" t="s">
        <v>3748</v>
      </c>
      <c r="BT276" s="134" t="s">
        <v>3749</v>
      </c>
      <c r="BU276" s="26"/>
    </row>
    <row r="277" spans="1:73" ht="55" customHeight="1">
      <c r="A277" s="15">
        <v>276</v>
      </c>
      <c r="B277" s="16">
        <v>5</v>
      </c>
      <c r="C277" s="17" t="s">
        <v>889</v>
      </c>
      <c r="D277" s="16">
        <v>1</v>
      </c>
      <c r="E277" s="18" t="s">
        <v>2356</v>
      </c>
      <c r="F277" s="16">
        <v>6</v>
      </c>
      <c r="G277" s="18" t="s">
        <v>2388</v>
      </c>
      <c r="H277" s="19">
        <v>276</v>
      </c>
      <c r="I277" s="18" t="s">
        <v>3750</v>
      </c>
      <c r="J277" s="15">
        <v>1793</v>
      </c>
      <c r="K277" s="18" t="s">
        <v>3738</v>
      </c>
      <c r="L277" s="20" t="s">
        <v>2454</v>
      </c>
      <c r="M277" s="17" t="s">
        <v>229</v>
      </c>
      <c r="N277" s="15">
        <v>17931</v>
      </c>
      <c r="O277" s="17" t="s">
        <v>2455</v>
      </c>
      <c r="P277" s="73">
        <v>1600</v>
      </c>
      <c r="Q277" s="18" t="s">
        <v>2379</v>
      </c>
      <c r="R277" s="18" t="s">
        <v>2456</v>
      </c>
      <c r="S277" s="18" t="s">
        <v>3750</v>
      </c>
      <c r="T277" s="18" t="s">
        <v>225</v>
      </c>
      <c r="U277" s="16">
        <v>7</v>
      </c>
      <c r="V277" s="20" t="s">
        <v>2457</v>
      </c>
      <c r="W277" s="20" t="s">
        <v>2458</v>
      </c>
      <c r="X277" s="16">
        <v>92</v>
      </c>
      <c r="Y277" s="20" t="s">
        <v>312</v>
      </c>
      <c r="Z277" s="20">
        <v>2</v>
      </c>
      <c r="AA277" s="20" t="s">
        <v>2459</v>
      </c>
      <c r="AB277" s="20">
        <v>25</v>
      </c>
      <c r="AC277" s="18" t="s">
        <v>2460</v>
      </c>
      <c r="AD277" s="79">
        <v>373000000</v>
      </c>
      <c r="AE277" s="79">
        <v>473000000</v>
      </c>
      <c r="AF277" s="79">
        <v>488000000</v>
      </c>
      <c r="AG277" s="79">
        <v>591000000</v>
      </c>
      <c r="AH277" s="79">
        <v>1925000000</v>
      </c>
      <c r="AI277" s="63">
        <v>1</v>
      </c>
      <c r="AJ277" s="64">
        <v>698</v>
      </c>
      <c r="AK277" s="130">
        <v>0.43625000000000003</v>
      </c>
      <c r="AL277" s="64">
        <v>698</v>
      </c>
      <c r="AM277" s="130">
        <v>0.43625000000000003</v>
      </c>
      <c r="AN277" s="131" t="s">
        <v>2384</v>
      </c>
      <c r="AO277" s="131" t="s">
        <v>2384</v>
      </c>
      <c r="AP277" s="132" t="s">
        <v>2370</v>
      </c>
      <c r="AQ277" s="77">
        <v>298</v>
      </c>
      <c r="AR277" s="77">
        <v>400</v>
      </c>
      <c r="AS277" s="77">
        <v>0</v>
      </c>
      <c r="AT277" s="77">
        <v>0</v>
      </c>
      <c r="AU277" s="139">
        <v>298</v>
      </c>
      <c r="AV277" s="77">
        <v>400</v>
      </c>
      <c r="AW277" s="77">
        <v>0</v>
      </c>
      <c r="AX277" s="76">
        <v>0</v>
      </c>
      <c r="AY277" s="78" t="s">
        <v>2371</v>
      </c>
      <c r="AZ277" s="78" t="s">
        <v>2371</v>
      </c>
      <c r="BA277" s="78" t="s">
        <v>2450</v>
      </c>
      <c r="BB277" s="78"/>
      <c r="BC277" s="79">
        <v>520000000</v>
      </c>
      <c r="BD277" s="79">
        <v>354802000</v>
      </c>
      <c r="BE277" s="80">
        <v>512614000</v>
      </c>
      <c r="BF277" s="80">
        <v>520000000</v>
      </c>
      <c r="BG277" s="80">
        <v>0</v>
      </c>
      <c r="BH277" s="80">
        <v>346902000</v>
      </c>
      <c r="BI277" s="80">
        <v>413556221</v>
      </c>
      <c r="BJ277" s="80"/>
      <c r="BK277" s="80">
        <v>0</v>
      </c>
      <c r="BL277" s="80">
        <v>760458221</v>
      </c>
      <c r="BM277" s="74">
        <v>0</v>
      </c>
      <c r="BN277" s="80">
        <v>0</v>
      </c>
      <c r="BO277" s="80">
        <v>0</v>
      </c>
      <c r="BP277" s="133"/>
      <c r="BQ277" s="25">
        <v>0</v>
      </c>
      <c r="BR277" s="82" t="s">
        <v>3751</v>
      </c>
      <c r="BS277" s="82" t="s">
        <v>3752</v>
      </c>
      <c r="BT277" s="134" t="s">
        <v>3753</v>
      </c>
      <c r="BU277" s="26"/>
    </row>
    <row r="278" spans="1:73" ht="55" customHeight="1">
      <c r="A278" s="15">
        <v>277</v>
      </c>
      <c r="B278" s="16">
        <v>5</v>
      </c>
      <c r="C278" s="17" t="s">
        <v>889</v>
      </c>
      <c r="D278" s="16">
        <v>1</v>
      </c>
      <c r="E278" s="18" t="s">
        <v>2356</v>
      </c>
      <c r="F278" s="16">
        <v>6</v>
      </c>
      <c r="G278" s="18" t="s">
        <v>2388</v>
      </c>
      <c r="H278" s="19">
        <v>277</v>
      </c>
      <c r="I278" s="18" t="s">
        <v>3754</v>
      </c>
      <c r="J278" s="15">
        <v>1795</v>
      </c>
      <c r="K278" s="18" t="s">
        <v>3755</v>
      </c>
      <c r="L278" s="20" t="s">
        <v>69</v>
      </c>
      <c r="M278" s="17" t="s">
        <v>229</v>
      </c>
      <c r="N278" s="15">
        <v>17951</v>
      </c>
      <c r="O278" s="17" t="s">
        <v>2481</v>
      </c>
      <c r="P278" s="73">
        <v>1800</v>
      </c>
      <c r="Q278" s="18" t="s">
        <v>2482</v>
      </c>
      <c r="R278" s="18" t="s">
        <v>3756</v>
      </c>
      <c r="S278" s="18" t="s">
        <v>3754</v>
      </c>
      <c r="T278" s="18" t="s">
        <v>225</v>
      </c>
      <c r="U278" s="16">
        <v>7</v>
      </c>
      <c r="V278" s="20" t="s">
        <v>2457</v>
      </c>
      <c r="W278" s="20" t="s">
        <v>2484</v>
      </c>
      <c r="X278" s="16">
        <v>100</v>
      </c>
      <c r="Y278" s="51" t="s">
        <v>234</v>
      </c>
      <c r="Z278" s="20">
        <v>15</v>
      </c>
      <c r="AA278" s="20" t="s">
        <v>2485</v>
      </c>
      <c r="AB278" s="20">
        <v>30</v>
      </c>
      <c r="AC278" s="18" t="s">
        <v>303</v>
      </c>
      <c r="AD278" s="79">
        <v>419000000</v>
      </c>
      <c r="AE278" s="79">
        <v>520000000</v>
      </c>
      <c r="AF278" s="79">
        <v>537000000</v>
      </c>
      <c r="AG278" s="79">
        <v>640000000</v>
      </c>
      <c r="AH278" s="79">
        <v>2116000000</v>
      </c>
      <c r="AI278" s="63">
        <v>1</v>
      </c>
      <c r="AJ278" s="64">
        <v>789</v>
      </c>
      <c r="AK278" s="130">
        <v>0.43833333333333335</v>
      </c>
      <c r="AL278" s="64">
        <v>522</v>
      </c>
      <c r="AM278" s="130">
        <v>0.28999999999999998</v>
      </c>
      <c r="AN278" s="131" t="s">
        <v>2384</v>
      </c>
      <c r="AO278" s="131" t="s">
        <v>2449</v>
      </c>
      <c r="AP278" s="132" t="s">
        <v>2370</v>
      </c>
      <c r="AQ278" s="77">
        <v>342</v>
      </c>
      <c r="AR278" s="77">
        <v>447</v>
      </c>
      <c r="AS278" s="77">
        <v>0</v>
      </c>
      <c r="AT278" s="77">
        <v>0</v>
      </c>
      <c r="AU278" s="139">
        <v>342</v>
      </c>
      <c r="AV278" s="77">
        <v>180</v>
      </c>
      <c r="AW278" s="77">
        <v>0</v>
      </c>
      <c r="AX278" s="76">
        <v>0</v>
      </c>
      <c r="AY278" s="78" t="s">
        <v>2371</v>
      </c>
      <c r="AZ278" s="78" t="s">
        <v>2372</v>
      </c>
      <c r="BA278" s="78" t="s">
        <v>2450</v>
      </c>
      <c r="BB278" s="78"/>
      <c r="BC278" s="79">
        <v>838000000</v>
      </c>
      <c r="BD278" s="79">
        <v>398557000</v>
      </c>
      <c r="BE278" s="80">
        <v>563551000</v>
      </c>
      <c r="BF278" s="80">
        <v>838000000</v>
      </c>
      <c r="BG278" s="80">
        <v>0</v>
      </c>
      <c r="BH278" s="80">
        <v>390586785</v>
      </c>
      <c r="BI278" s="80">
        <v>563549601</v>
      </c>
      <c r="BJ278" s="80"/>
      <c r="BK278" s="80">
        <v>0</v>
      </c>
      <c r="BL278" s="80">
        <v>954136386</v>
      </c>
      <c r="BM278" s="74">
        <v>0</v>
      </c>
      <c r="BN278" s="80">
        <v>0</v>
      </c>
      <c r="BO278" s="80">
        <v>0</v>
      </c>
      <c r="BP278" s="133"/>
      <c r="BQ278" s="25">
        <v>0</v>
      </c>
      <c r="BR278" s="82" t="s">
        <v>3757</v>
      </c>
      <c r="BS278" s="82" t="s">
        <v>3758</v>
      </c>
      <c r="BT278" s="134" t="s">
        <v>3759</v>
      </c>
      <c r="BU278" s="26"/>
    </row>
    <row r="279" spans="1:73" ht="55" customHeight="1">
      <c r="A279" s="15">
        <v>278</v>
      </c>
      <c r="B279" s="16">
        <v>5</v>
      </c>
      <c r="C279" s="17" t="s">
        <v>889</v>
      </c>
      <c r="D279" s="16">
        <v>1</v>
      </c>
      <c r="E279" s="18" t="s">
        <v>2356</v>
      </c>
      <c r="F279" s="16">
        <v>6</v>
      </c>
      <c r="G279" s="18" t="s">
        <v>2388</v>
      </c>
      <c r="H279" s="19">
        <v>278</v>
      </c>
      <c r="I279" s="18" t="s">
        <v>3760</v>
      </c>
      <c r="J279" s="15">
        <v>1797</v>
      </c>
      <c r="K279" s="18" t="s">
        <v>3761</v>
      </c>
      <c r="L279" s="20" t="s">
        <v>56</v>
      </c>
      <c r="M279" s="17" t="s">
        <v>229</v>
      </c>
      <c r="N279" s="15">
        <v>17973</v>
      </c>
      <c r="O279" s="17" t="s">
        <v>2378</v>
      </c>
      <c r="P279" s="73">
        <v>1200</v>
      </c>
      <c r="Q279" s="18" t="s">
        <v>2379</v>
      </c>
      <c r="R279" s="18" t="s">
        <v>2954</v>
      </c>
      <c r="S279" s="18" t="s">
        <v>3760</v>
      </c>
      <c r="T279" s="18" t="s">
        <v>2431</v>
      </c>
      <c r="U279" s="16">
        <v>11</v>
      </c>
      <c r="V279" s="20" t="s">
        <v>2432</v>
      </c>
      <c r="W279" s="20" t="s">
        <v>2433</v>
      </c>
      <c r="X279" s="16">
        <v>91</v>
      </c>
      <c r="Y279" s="20" t="s">
        <v>278</v>
      </c>
      <c r="Z279" s="20">
        <v>16</v>
      </c>
      <c r="AA279" s="20" t="s">
        <v>2434</v>
      </c>
      <c r="AB279" s="20">
        <v>33</v>
      </c>
      <c r="AC279" s="18" t="s">
        <v>2435</v>
      </c>
      <c r="AD279" s="79">
        <v>587000000</v>
      </c>
      <c r="AE279" s="79">
        <v>694000000</v>
      </c>
      <c r="AF279" s="79">
        <v>715000000</v>
      </c>
      <c r="AG279" s="79">
        <v>824000000</v>
      </c>
      <c r="AH279" s="79">
        <v>2820000000</v>
      </c>
      <c r="AI279" s="63">
        <v>1</v>
      </c>
      <c r="AJ279" s="64">
        <v>580</v>
      </c>
      <c r="AK279" s="130">
        <v>0.48333333333333334</v>
      </c>
      <c r="AL279" s="64">
        <v>700</v>
      </c>
      <c r="AM279" s="130">
        <v>0.58333333333333337</v>
      </c>
      <c r="AN279" s="131" t="s">
        <v>2384</v>
      </c>
      <c r="AO279" s="131" t="s">
        <v>2384</v>
      </c>
      <c r="AP279" s="132" t="s">
        <v>2370</v>
      </c>
      <c r="AQ279" s="77">
        <v>301</v>
      </c>
      <c r="AR279" s="77">
        <v>279</v>
      </c>
      <c r="AS279" s="77">
        <v>0</v>
      </c>
      <c r="AT279" s="77">
        <v>0</v>
      </c>
      <c r="AU279" s="139">
        <v>470</v>
      </c>
      <c r="AV279" s="77">
        <v>230</v>
      </c>
      <c r="AW279" s="77">
        <v>0</v>
      </c>
      <c r="AX279" s="76">
        <v>0</v>
      </c>
      <c r="AY279" s="78" t="s">
        <v>2371</v>
      </c>
      <c r="AZ279" s="78" t="s">
        <v>2372</v>
      </c>
      <c r="BA279" s="78" t="s">
        <v>2450</v>
      </c>
      <c r="BB279" s="78"/>
      <c r="BC279" s="79">
        <v>1116922000</v>
      </c>
      <c r="BD279" s="79">
        <v>748434000</v>
      </c>
      <c r="BE279" s="80">
        <v>835687000</v>
      </c>
      <c r="BF279" s="80">
        <v>1116922000</v>
      </c>
      <c r="BG279" s="80">
        <v>0</v>
      </c>
      <c r="BH279" s="80">
        <v>748434000</v>
      </c>
      <c r="BI279" s="80">
        <v>565640400</v>
      </c>
      <c r="BJ279" s="80"/>
      <c r="BK279" s="80">
        <v>0</v>
      </c>
      <c r="BL279" s="80">
        <v>1314074400</v>
      </c>
      <c r="BM279" s="74">
        <v>0</v>
      </c>
      <c r="BN279" s="80">
        <v>0</v>
      </c>
      <c r="BO279" s="80">
        <v>0</v>
      </c>
      <c r="BP279" s="133"/>
      <c r="BQ279" s="25">
        <v>0</v>
      </c>
      <c r="BR279" s="82" t="s">
        <v>3762</v>
      </c>
      <c r="BS279" s="82" t="s">
        <v>3763</v>
      </c>
      <c r="BT279" s="134" t="s">
        <v>3764</v>
      </c>
      <c r="BU279" s="26"/>
    </row>
    <row r="280" spans="1:73" ht="55" customHeight="1">
      <c r="A280" s="15">
        <v>279</v>
      </c>
      <c r="B280" s="16">
        <v>5</v>
      </c>
      <c r="C280" s="17" t="s">
        <v>889</v>
      </c>
      <c r="D280" s="16">
        <v>1</v>
      </c>
      <c r="E280" s="18" t="s">
        <v>2356</v>
      </c>
      <c r="F280" s="16">
        <v>6</v>
      </c>
      <c r="G280" s="18" t="s">
        <v>2388</v>
      </c>
      <c r="H280" s="19">
        <v>279</v>
      </c>
      <c r="I280" s="18" t="s">
        <v>3489</v>
      </c>
      <c r="J280" s="15">
        <v>1797</v>
      </c>
      <c r="K280" s="18" t="s">
        <v>3761</v>
      </c>
      <c r="L280" s="20" t="s">
        <v>63</v>
      </c>
      <c r="M280" s="17" t="s">
        <v>229</v>
      </c>
      <c r="N280" s="15">
        <v>17971</v>
      </c>
      <c r="O280" s="17" t="s">
        <v>2481</v>
      </c>
      <c r="P280" s="73">
        <v>1000</v>
      </c>
      <c r="Q280" s="18" t="s">
        <v>2379</v>
      </c>
      <c r="R280" s="18" t="s">
        <v>3765</v>
      </c>
      <c r="S280" s="18" t="s">
        <v>3489</v>
      </c>
      <c r="T280" s="18" t="s">
        <v>2431</v>
      </c>
      <c r="U280" s="16">
        <v>11</v>
      </c>
      <c r="V280" s="20" t="s">
        <v>2432</v>
      </c>
      <c r="W280" s="20" t="s">
        <v>2966</v>
      </c>
      <c r="X280" s="16">
        <v>91</v>
      </c>
      <c r="Y280" s="20" t="s">
        <v>278</v>
      </c>
      <c r="Z280" s="20">
        <v>16</v>
      </c>
      <c r="AA280" s="20" t="s">
        <v>2434</v>
      </c>
      <c r="AB280" s="20">
        <v>31</v>
      </c>
      <c r="AC280" s="18" t="s">
        <v>2967</v>
      </c>
      <c r="AD280" s="79">
        <v>388000000</v>
      </c>
      <c r="AE280" s="79">
        <v>487000000</v>
      </c>
      <c r="AF280" s="79">
        <v>503000000</v>
      </c>
      <c r="AG280" s="79">
        <v>604000000</v>
      </c>
      <c r="AH280" s="79">
        <v>1982000000</v>
      </c>
      <c r="AI280" s="63">
        <v>1</v>
      </c>
      <c r="AJ280" s="64">
        <v>470</v>
      </c>
      <c r="AK280" s="130">
        <v>0.47</v>
      </c>
      <c r="AL280" s="64">
        <v>327</v>
      </c>
      <c r="AM280" s="130">
        <v>0.32700000000000001</v>
      </c>
      <c r="AN280" s="131" t="s">
        <v>2384</v>
      </c>
      <c r="AO280" s="131" t="s">
        <v>2449</v>
      </c>
      <c r="AP280" s="132" t="s">
        <v>2370</v>
      </c>
      <c r="AQ280" s="77">
        <v>237</v>
      </c>
      <c r="AR280" s="77">
        <v>233</v>
      </c>
      <c r="AS280" s="77">
        <v>0</v>
      </c>
      <c r="AT280" s="77">
        <v>0</v>
      </c>
      <c r="AU280" s="139">
        <v>237</v>
      </c>
      <c r="AV280" s="77">
        <v>90</v>
      </c>
      <c r="AW280" s="77">
        <v>0</v>
      </c>
      <c r="AX280" s="76">
        <v>0</v>
      </c>
      <c r="AY280" s="78" t="s">
        <v>2371</v>
      </c>
      <c r="AZ280" s="78" t="s">
        <v>2372</v>
      </c>
      <c r="BA280" s="78" t="s">
        <v>2450</v>
      </c>
      <c r="BB280" s="78"/>
      <c r="BC280" s="79">
        <v>507689000</v>
      </c>
      <c r="BD280" s="79">
        <v>494705000</v>
      </c>
      <c r="BE280" s="80">
        <v>544177000</v>
      </c>
      <c r="BF280" s="80">
        <v>507689000</v>
      </c>
      <c r="BG280" s="80">
        <v>0</v>
      </c>
      <c r="BH280" s="80">
        <v>494705000</v>
      </c>
      <c r="BI280" s="80">
        <v>565640400</v>
      </c>
      <c r="BJ280" s="80"/>
      <c r="BK280" s="80">
        <v>0</v>
      </c>
      <c r="BL280" s="80">
        <v>1060345400</v>
      </c>
      <c r="BM280" s="74">
        <v>0</v>
      </c>
      <c r="BN280" s="80">
        <v>0</v>
      </c>
      <c r="BO280" s="80">
        <v>0</v>
      </c>
      <c r="BP280" s="133"/>
      <c r="BQ280" s="25">
        <v>0</v>
      </c>
      <c r="BR280" s="82" t="s">
        <v>3766</v>
      </c>
      <c r="BS280" s="82" t="s">
        <v>3763</v>
      </c>
      <c r="BT280" s="134" t="s">
        <v>3767</v>
      </c>
      <c r="BU280" s="26"/>
    </row>
    <row r="281" spans="1:73" ht="55" customHeight="1">
      <c r="A281" s="15">
        <v>280</v>
      </c>
      <c r="B281" s="16">
        <v>5</v>
      </c>
      <c r="C281" s="17" t="s">
        <v>889</v>
      </c>
      <c r="D281" s="16">
        <v>1</v>
      </c>
      <c r="E281" s="18" t="s">
        <v>2356</v>
      </c>
      <c r="F281" s="16">
        <v>6</v>
      </c>
      <c r="G281" s="18" t="s">
        <v>2388</v>
      </c>
      <c r="H281" s="19">
        <v>280</v>
      </c>
      <c r="I281" s="18" t="s">
        <v>3768</v>
      </c>
      <c r="J281" s="15">
        <v>1797</v>
      </c>
      <c r="K281" s="18" t="s">
        <v>3761</v>
      </c>
      <c r="L281" s="20" t="s">
        <v>45</v>
      </c>
      <c r="M281" s="17" t="s">
        <v>229</v>
      </c>
      <c r="N281" s="15">
        <v>17975</v>
      </c>
      <c r="O281" s="17" t="s">
        <v>2481</v>
      </c>
      <c r="P281" s="73">
        <v>1200</v>
      </c>
      <c r="Q281" s="18" t="s">
        <v>2482</v>
      </c>
      <c r="R281" s="18" t="s">
        <v>3769</v>
      </c>
      <c r="S281" s="18" t="s">
        <v>3768</v>
      </c>
      <c r="T281" s="18" t="s">
        <v>2431</v>
      </c>
      <c r="U281" s="16">
        <v>11</v>
      </c>
      <c r="V281" s="20" t="s">
        <v>2432</v>
      </c>
      <c r="W281" s="20" t="s">
        <v>2960</v>
      </c>
      <c r="X281" s="16">
        <v>91</v>
      </c>
      <c r="Y281" s="20" t="s">
        <v>278</v>
      </c>
      <c r="Z281" s="20">
        <v>16</v>
      </c>
      <c r="AA281" s="20" t="s">
        <v>2434</v>
      </c>
      <c r="AB281" s="20">
        <v>35</v>
      </c>
      <c r="AC281" s="18" t="s">
        <v>2961</v>
      </c>
      <c r="AD281" s="79">
        <v>353000000</v>
      </c>
      <c r="AE281" s="79">
        <v>452000000</v>
      </c>
      <c r="AF281" s="79">
        <v>467000000</v>
      </c>
      <c r="AG281" s="79">
        <v>567000000</v>
      </c>
      <c r="AH281" s="79">
        <v>1839000000</v>
      </c>
      <c r="AI281" s="63">
        <v>1</v>
      </c>
      <c r="AJ281" s="64">
        <v>559</v>
      </c>
      <c r="AK281" s="130">
        <v>0.46583333333333332</v>
      </c>
      <c r="AL281" s="64">
        <v>399</v>
      </c>
      <c r="AM281" s="130">
        <v>0.33250000000000002</v>
      </c>
      <c r="AN281" s="131" t="s">
        <v>2384</v>
      </c>
      <c r="AO281" s="131" t="s">
        <v>2449</v>
      </c>
      <c r="AP281" s="132" t="s">
        <v>2370</v>
      </c>
      <c r="AQ281" s="77">
        <v>279</v>
      </c>
      <c r="AR281" s="77">
        <v>280</v>
      </c>
      <c r="AS281" s="77">
        <v>0</v>
      </c>
      <c r="AT281" s="77">
        <v>0</v>
      </c>
      <c r="AU281" s="139">
        <v>279</v>
      </c>
      <c r="AV281" s="77">
        <v>120</v>
      </c>
      <c r="AW281" s="77">
        <v>0</v>
      </c>
      <c r="AX281" s="76">
        <v>0</v>
      </c>
      <c r="AY281" s="78" t="s">
        <v>2371</v>
      </c>
      <c r="AZ281" s="78" t="s">
        <v>2372</v>
      </c>
      <c r="BA281" s="78" t="s">
        <v>2450</v>
      </c>
      <c r="BB281" s="78"/>
      <c r="BC281" s="79">
        <v>304613000</v>
      </c>
      <c r="BD281" s="79">
        <v>450080000</v>
      </c>
      <c r="BE281" s="80">
        <v>495088000</v>
      </c>
      <c r="BF281" s="80">
        <v>304613000</v>
      </c>
      <c r="BG281" s="80">
        <v>0</v>
      </c>
      <c r="BH281" s="80">
        <v>442033016</v>
      </c>
      <c r="BI281" s="80">
        <v>565640400</v>
      </c>
      <c r="BJ281" s="80"/>
      <c r="BK281" s="80">
        <v>0</v>
      </c>
      <c r="BL281" s="80">
        <v>1007673416</v>
      </c>
      <c r="BM281" s="74">
        <v>0</v>
      </c>
      <c r="BN281" s="80">
        <v>0</v>
      </c>
      <c r="BO281" s="80">
        <v>0</v>
      </c>
      <c r="BP281" s="133"/>
      <c r="BQ281" s="25">
        <v>0</v>
      </c>
      <c r="BR281" s="82" t="s">
        <v>3770</v>
      </c>
      <c r="BS281" s="82" t="s">
        <v>3763</v>
      </c>
      <c r="BT281" s="134" t="s">
        <v>3771</v>
      </c>
      <c r="BU281" s="26"/>
    </row>
    <row r="282" spans="1:73" ht="55" customHeight="1">
      <c r="A282" s="15">
        <v>281</v>
      </c>
      <c r="B282" s="16">
        <v>5</v>
      </c>
      <c r="C282" s="17" t="s">
        <v>889</v>
      </c>
      <c r="D282" s="16">
        <v>1</v>
      </c>
      <c r="E282" s="18" t="s">
        <v>2356</v>
      </c>
      <c r="F282" s="16">
        <v>6</v>
      </c>
      <c r="G282" s="18" t="s">
        <v>2388</v>
      </c>
      <c r="H282" s="19">
        <v>281</v>
      </c>
      <c r="I282" s="18" t="s">
        <v>3772</v>
      </c>
      <c r="J282" s="15">
        <v>1797</v>
      </c>
      <c r="K282" s="18" t="s">
        <v>3761</v>
      </c>
      <c r="L282" s="20" t="s">
        <v>2980</v>
      </c>
      <c r="M282" s="17" t="s">
        <v>229</v>
      </c>
      <c r="N282" s="15">
        <v>17976</v>
      </c>
      <c r="O282" s="17" t="s">
        <v>2481</v>
      </c>
      <c r="P282" s="73">
        <v>1200</v>
      </c>
      <c r="Q282" s="18" t="s">
        <v>2379</v>
      </c>
      <c r="R282" s="18" t="s">
        <v>3267</v>
      </c>
      <c r="S282" s="18" t="s">
        <v>3772</v>
      </c>
      <c r="T282" s="18" t="s">
        <v>2431</v>
      </c>
      <c r="U282" s="16">
        <v>11</v>
      </c>
      <c r="V282" s="20" t="s">
        <v>2432</v>
      </c>
      <c r="W282" s="20" t="s">
        <v>2982</v>
      </c>
      <c r="X282" s="16">
        <v>91</v>
      </c>
      <c r="Y282" s="20" t="s">
        <v>278</v>
      </c>
      <c r="Z282" s="20">
        <v>16</v>
      </c>
      <c r="AA282" s="20" t="s">
        <v>2434</v>
      </c>
      <c r="AB282" s="20">
        <v>36</v>
      </c>
      <c r="AC282" s="18" t="s">
        <v>2983</v>
      </c>
      <c r="AD282" s="79">
        <v>196000000</v>
      </c>
      <c r="AE282" s="79">
        <v>290000000</v>
      </c>
      <c r="AF282" s="79">
        <v>300000000</v>
      </c>
      <c r="AG282" s="79">
        <v>397000000</v>
      </c>
      <c r="AH282" s="79">
        <v>1183000000</v>
      </c>
      <c r="AI282" s="63">
        <v>1</v>
      </c>
      <c r="AJ282" s="64">
        <v>524</v>
      </c>
      <c r="AK282" s="130">
        <v>0.43666666666666665</v>
      </c>
      <c r="AL282" s="64">
        <v>293</v>
      </c>
      <c r="AM282" s="130">
        <v>0.24416666666666667</v>
      </c>
      <c r="AN282" s="131" t="s">
        <v>2384</v>
      </c>
      <c r="AO282" s="131" t="s">
        <v>2449</v>
      </c>
      <c r="AP282" s="132" t="s">
        <v>2370</v>
      </c>
      <c r="AQ282" s="77">
        <v>243</v>
      </c>
      <c r="AR282" s="77">
        <v>281</v>
      </c>
      <c r="AS282" s="77">
        <v>0</v>
      </c>
      <c r="AT282" s="77">
        <v>0</v>
      </c>
      <c r="AU282" s="139">
        <v>243</v>
      </c>
      <c r="AV282" s="77">
        <v>50</v>
      </c>
      <c r="AW282" s="77">
        <v>0</v>
      </c>
      <c r="AX282" s="76">
        <v>0</v>
      </c>
      <c r="AY282" s="78" t="s">
        <v>2371</v>
      </c>
      <c r="AZ282" s="78" t="s">
        <v>2372</v>
      </c>
      <c r="BA282" s="78" t="s">
        <v>2450</v>
      </c>
      <c r="BB282" s="78"/>
      <c r="BC282" s="79">
        <v>203075000</v>
      </c>
      <c r="BD282" s="79">
        <v>249903000</v>
      </c>
      <c r="BE282" s="80">
        <v>298700000</v>
      </c>
      <c r="BF282" s="80">
        <v>203075000</v>
      </c>
      <c r="BG282" s="80">
        <v>0</v>
      </c>
      <c r="BH282" s="80">
        <v>160397314</v>
      </c>
      <c r="BI282" s="80">
        <v>565640400</v>
      </c>
      <c r="BJ282" s="80"/>
      <c r="BK282" s="80">
        <v>0</v>
      </c>
      <c r="BL282" s="80">
        <v>726037714</v>
      </c>
      <c r="BM282" s="74">
        <v>0</v>
      </c>
      <c r="BN282" s="80">
        <v>0</v>
      </c>
      <c r="BO282" s="80">
        <v>0</v>
      </c>
      <c r="BP282" s="133"/>
      <c r="BQ282" s="25">
        <v>0</v>
      </c>
      <c r="BR282" s="82" t="s">
        <v>3773</v>
      </c>
      <c r="BS282" s="82" t="s">
        <v>3763</v>
      </c>
      <c r="BT282" s="134" t="s">
        <v>3774</v>
      </c>
      <c r="BU282" s="26"/>
    </row>
    <row r="283" spans="1:73" ht="55" customHeight="1">
      <c r="A283" s="15">
        <v>282</v>
      </c>
      <c r="B283" s="16">
        <v>5</v>
      </c>
      <c r="C283" s="17" t="s">
        <v>889</v>
      </c>
      <c r="D283" s="16">
        <v>1</v>
      </c>
      <c r="E283" s="18" t="s">
        <v>2356</v>
      </c>
      <c r="F283" s="16">
        <v>6</v>
      </c>
      <c r="G283" s="18" t="s">
        <v>2388</v>
      </c>
      <c r="H283" s="19">
        <v>282</v>
      </c>
      <c r="I283" s="18" t="s">
        <v>3775</v>
      </c>
      <c r="J283" s="15">
        <v>1797</v>
      </c>
      <c r="K283" s="18" t="s">
        <v>3761</v>
      </c>
      <c r="L283" s="20" t="s">
        <v>65</v>
      </c>
      <c r="M283" s="17" t="s">
        <v>229</v>
      </c>
      <c r="N283" s="15">
        <v>17972</v>
      </c>
      <c r="O283" s="17" t="s">
        <v>2481</v>
      </c>
      <c r="P283" s="73">
        <v>2400</v>
      </c>
      <c r="Q283" s="18" t="s">
        <v>2379</v>
      </c>
      <c r="R283" s="18" t="s">
        <v>2970</v>
      </c>
      <c r="S283" s="18" t="s">
        <v>3775</v>
      </c>
      <c r="T283" s="18" t="s">
        <v>2431</v>
      </c>
      <c r="U283" s="16">
        <v>11</v>
      </c>
      <c r="V283" s="20" t="s">
        <v>2432</v>
      </c>
      <c r="W283" s="20" t="s">
        <v>298</v>
      </c>
      <c r="X283" s="16">
        <v>91</v>
      </c>
      <c r="Y283" s="20" t="s">
        <v>278</v>
      </c>
      <c r="Z283" s="20">
        <v>16</v>
      </c>
      <c r="AA283" s="20" t="s">
        <v>2434</v>
      </c>
      <c r="AB283" s="20">
        <v>32</v>
      </c>
      <c r="AC283" s="18" t="s">
        <v>2971</v>
      </c>
      <c r="AD283" s="79">
        <v>457000000</v>
      </c>
      <c r="AE283" s="79">
        <v>560000000</v>
      </c>
      <c r="AF283" s="79">
        <v>577000000</v>
      </c>
      <c r="AG283" s="79">
        <v>682000000</v>
      </c>
      <c r="AH283" s="79">
        <v>2276000000</v>
      </c>
      <c r="AI283" s="63">
        <v>1</v>
      </c>
      <c r="AJ283" s="64">
        <v>1142</v>
      </c>
      <c r="AK283" s="130">
        <v>0.47583333333333333</v>
      </c>
      <c r="AL283" s="64">
        <v>932</v>
      </c>
      <c r="AM283" s="130">
        <v>0.38833333333333331</v>
      </c>
      <c r="AN283" s="131" t="s">
        <v>2384</v>
      </c>
      <c r="AO283" s="131" t="s">
        <v>2449</v>
      </c>
      <c r="AP283" s="132" t="s">
        <v>2370</v>
      </c>
      <c r="AQ283" s="77">
        <v>582</v>
      </c>
      <c r="AR283" s="77">
        <v>560</v>
      </c>
      <c r="AS283" s="77">
        <v>0</v>
      </c>
      <c r="AT283" s="77">
        <v>0</v>
      </c>
      <c r="AU283" s="139">
        <v>582</v>
      </c>
      <c r="AV283" s="77">
        <v>350</v>
      </c>
      <c r="AW283" s="77">
        <v>0</v>
      </c>
      <c r="AX283" s="76">
        <v>0</v>
      </c>
      <c r="AY283" s="78" t="s">
        <v>2371</v>
      </c>
      <c r="AZ283" s="78" t="s">
        <v>2372</v>
      </c>
      <c r="BA283" s="78" t="s">
        <v>2450</v>
      </c>
      <c r="BB283" s="78"/>
      <c r="BC283" s="79">
        <v>406151000</v>
      </c>
      <c r="BD283" s="79">
        <v>582682000</v>
      </c>
      <c r="BE283" s="80">
        <v>640950000</v>
      </c>
      <c r="BF283" s="80">
        <v>406151000</v>
      </c>
      <c r="BG283" s="80">
        <v>0</v>
      </c>
      <c r="BH283" s="80">
        <v>571339248</v>
      </c>
      <c r="BI283" s="80">
        <v>565640400</v>
      </c>
      <c r="BJ283" s="80"/>
      <c r="BK283" s="80">
        <v>0</v>
      </c>
      <c r="BL283" s="80">
        <v>1136979648</v>
      </c>
      <c r="BM283" s="74">
        <v>0</v>
      </c>
      <c r="BN283" s="80">
        <v>0</v>
      </c>
      <c r="BO283" s="80">
        <v>0</v>
      </c>
      <c r="BP283" s="133"/>
      <c r="BQ283" s="25">
        <v>0</v>
      </c>
      <c r="BR283" s="82" t="s">
        <v>3776</v>
      </c>
      <c r="BS283" s="82" t="s">
        <v>3763</v>
      </c>
      <c r="BT283" s="134" t="s">
        <v>3777</v>
      </c>
      <c r="BU283" s="26"/>
    </row>
    <row r="284" spans="1:73" ht="55" customHeight="1">
      <c r="A284" s="15">
        <v>283</v>
      </c>
      <c r="B284" s="16">
        <v>5</v>
      </c>
      <c r="C284" s="17" t="s">
        <v>889</v>
      </c>
      <c r="D284" s="16">
        <v>1</v>
      </c>
      <c r="E284" s="18" t="s">
        <v>2356</v>
      </c>
      <c r="F284" s="16">
        <v>6</v>
      </c>
      <c r="G284" s="18" t="s">
        <v>2388</v>
      </c>
      <c r="H284" s="19">
        <v>283</v>
      </c>
      <c r="I284" s="18" t="s">
        <v>3778</v>
      </c>
      <c r="J284" s="15">
        <v>1797</v>
      </c>
      <c r="K284" s="18" t="s">
        <v>3761</v>
      </c>
      <c r="L284" s="20" t="s">
        <v>2975</v>
      </c>
      <c r="M284" s="17" t="s">
        <v>229</v>
      </c>
      <c r="N284" s="15">
        <v>17974</v>
      </c>
      <c r="O284" s="17" t="s">
        <v>2481</v>
      </c>
      <c r="P284" s="73">
        <v>800</v>
      </c>
      <c r="Q284" s="18" t="s">
        <v>2379</v>
      </c>
      <c r="R284" s="18" t="s">
        <v>2976</v>
      </c>
      <c r="S284" s="18" t="s">
        <v>3778</v>
      </c>
      <c r="T284" s="18" t="s">
        <v>2431</v>
      </c>
      <c r="U284" s="16">
        <v>11</v>
      </c>
      <c r="V284" s="20" t="s">
        <v>2432</v>
      </c>
      <c r="W284" s="20" t="s">
        <v>2977</v>
      </c>
      <c r="X284" s="16">
        <v>91</v>
      </c>
      <c r="Y284" s="20" t="s">
        <v>278</v>
      </c>
      <c r="Z284" s="20">
        <v>16</v>
      </c>
      <c r="AA284" s="20" t="s">
        <v>2434</v>
      </c>
      <c r="AB284" s="20">
        <v>34</v>
      </c>
      <c r="AC284" s="18" t="s">
        <v>2978</v>
      </c>
      <c r="AD284" s="79">
        <v>60000000</v>
      </c>
      <c r="AE284" s="79">
        <v>152000000</v>
      </c>
      <c r="AF284" s="79">
        <v>155000000</v>
      </c>
      <c r="AG284" s="79">
        <v>244000000</v>
      </c>
      <c r="AH284" s="79">
        <v>611000000</v>
      </c>
      <c r="AI284" s="63">
        <v>1</v>
      </c>
      <c r="AJ284" s="64">
        <v>490</v>
      </c>
      <c r="AK284" s="130">
        <v>0.61250000000000004</v>
      </c>
      <c r="AL284" s="64">
        <v>835</v>
      </c>
      <c r="AM284" s="130">
        <v>1.04375</v>
      </c>
      <c r="AN284" s="131" t="s">
        <v>2384</v>
      </c>
      <c r="AO284" s="131" t="s">
        <v>2369</v>
      </c>
      <c r="AP284" s="132" t="s">
        <v>2370</v>
      </c>
      <c r="AQ284" s="77">
        <v>98</v>
      </c>
      <c r="AR284" s="77">
        <v>194</v>
      </c>
      <c r="AS284" s="77">
        <v>198</v>
      </c>
      <c r="AT284" s="77">
        <v>0</v>
      </c>
      <c r="AU284" s="139">
        <v>98</v>
      </c>
      <c r="AV284" s="77">
        <v>737</v>
      </c>
      <c r="AW284" s="77">
        <v>0</v>
      </c>
      <c r="AX284" s="76">
        <v>0</v>
      </c>
      <c r="AY284" s="78" t="s">
        <v>2371</v>
      </c>
      <c r="AZ284" s="78" t="s">
        <v>2371</v>
      </c>
      <c r="BA284" s="78" t="s">
        <v>2372</v>
      </c>
      <c r="BB284" s="78"/>
      <c r="BC284" s="79">
        <v>233062000</v>
      </c>
      <c r="BD284" s="79">
        <v>76501000</v>
      </c>
      <c r="BE284" s="80">
        <v>156560000</v>
      </c>
      <c r="BF284" s="80">
        <v>233062000</v>
      </c>
      <c r="BG284" s="80">
        <v>0</v>
      </c>
      <c r="BH284" s="80">
        <v>18868799</v>
      </c>
      <c r="BI284" s="80">
        <v>142633666</v>
      </c>
      <c r="BJ284" s="80">
        <v>194320000</v>
      </c>
      <c r="BK284" s="80">
        <v>0</v>
      </c>
      <c r="BL284" s="80">
        <v>355822465</v>
      </c>
      <c r="BM284" s="74">
        <v>128598667</v>
      </c>
      <c r="BN284" s="80">
        <v>8239200</v>
      </c>
      <c r="BO284" s="80">
        <v>134094916</v>
      </c>
      <c r="BP284" s="133">
        <v>128598667</v>
      </c>
      <c r="BQ284" s="25">
        <v>0</v>
      </c>
      <c r="BR284" s="82" t="s">
        <v>3779</v>
      </c>
      <c r="BS284" s="82" t="s">
        <v>3780</v>
      </c>
      <c r="BT284" s="134" t="s">
        <v>3781</v>
      </c>
      <c r="BU284" s="26"/>
    </row>
    <row r="285" spans="1:73" ht="55" customHeight="1">
      <c r="A285" s="15">
        <v>284</v>
      </c>
      <c r="B285" s="16">
        <v>5</v>
      </c>
      <c r="C285" s="17" t="s">
        <v>889</v>
      </c>
      <c r="D285" s="16">
        <v>1</v>
      </c>
      <c r="E285" s="18" t="s">
        <v>2356</v>
      </c>
      <c r="F285" s="16">
        <v>8</v>
      </c>
      <c r="G285" s="18" t="s">
        <v>2985</v>
      </c>
      <c r="H285" s="19">
        <v>284</v>
      </c>
      <c r="I285" s="18" t="s">
        <v>3510</v>
      </c>
      <c r="J285" s="15">
        <v>1799</v>
      </c>
      <c r="K285" s="18" t="s">
        <v>2985</v>
      </c>
      <c r="L285" s="20" t="s">
        <v>24</v>
      </c>
      <c r="M285" s="17" t="s">
        <v>229</v>
      </c>
      <c r="N285" s="15">
        <v>17991</v>
      </c>
      <c r="O285" s="17" t="s">
        <v>2481</v>
      </c>
      <c r="P285" s="73">
        <v>1600</v>
      </c>
      <c r="Q285" s="18" t="s">
        <v>2379</v>
      </c>
      <c r="R285" s="18" t="s">
        <v>2988</v>
      </c>
      <c r="S285" s="18" t="s">
        <v>3510</v>
      </c>
      <c r="T285" s="18" t="s">
        <v>2431</v>
      </c>
      <c r="U285" s="16">
        <v>11</v>
      </c>
      <c r="V285" s="20" t="s">
        <v>2432</v>
      </c>
      <c r="W285" s="20" t="s">
        <v>2989</v>
      </c>
      <c r="X285" s="16">
        <v>91</v>
      </c>
      <c r="Y285" s="20" t="s">
        <v>278</v>
      </c>
      <c r="Z285" s="20">
        <v>16</v>
      </c>
      <c r="AA285" s="20" t="s">
        <v>2434</v>
      </c>
      <c r="AB285" s="20">
        <v>37</v>
      </c>
      <c r="AC285" s="18" t="s">
        <v>2990</v>
      </c>
      <c r="AD285" s="79">
        <v>290000000</v>
      </c>
      <c r="AE285" s="79">
        <v>388000000</v>
      </c>
      <c r="AF285" s="79">
        <v>400000000</v>
      </c>
      <c r="AG285" s="79">
        <v>499000000</v>
      </c>
      <c r="AH285" s="79">
        <v>1577000000</v>
      </c>
      <c r="AI285" s="63">
        <v>1</v>
      </c>
      <c r="AJ285" s="64">
        <v>732</v>
      </c>
      <c r="AK285" s="130">
        <v>0.45750000000000002</v>
      </c>
      <c r="AL285" s="64">
        <v>807</v>
      </c>
      <c r="AM285" s="130">
        <v>0.50437500000000002</v>
      </c>
      <c r="AN285" s="131" t="s">
        <v>2384</v>
      </c>
      <c r="AO285" s="131" t="s">
        <v>2384</v>
      </c>
      <c r="AP285" s="132" t="s">
        <v>2370</v>
      </c>
      <c r="AQ285" s="77">
        <v>357</v>
      </c>
      <c r="AR285" s="77">
        <v>375</v>
      </c>
      <c r="AS285" s="77">
        <v>0</v>
      </c>
      <c r="AT285" s="77">
        <v>0</v>
      </c>
      <c r="AU285" s="139">
        <v>357</v>
      </c>
      <c r="AV285" s="77">
        <v>450</v>
      </c>
      <c r="AW285" s="77">
        <v>0</v>
      </c>
      <c r="AX285" s="76">
        <v>0</v>
      </c>
      <c r="AY285" s="78" t="s">
        <v>2371</v>
      </c>
      <c r="AZ285" s="78" t="s">
        <v>2371</v>
      </c>
      <c r="BA285" s="78" t="s">
        <v>2450</v>
      </c>
      <c r="BB285" s="78"/>
      <c r="BC285" s="79">
        <v>304613000</v>
      </c>
      <c r="BD285" s="79">
        <v>369754000</v>
      </c>
      <c r="BE285" s="80">
        <v>406729000</v>
      </c>
      <c r="BF285" s="80">
        <v>304613000</v>
      </c>
      <c r="BG285" s="80">
        <v>0</v>
      </c>
      <c r="BH285" s="80">
        <v>369754000</v>
      </c>
      <c r="BI285" s="80">
        <v>406729000</v>
      </c>
      <c r="BJ285" s="80"/>
      <c r="BK285" s="80">
        <v>0</v>
      </c>
      <c r="BL285" s="80">
        <v>776483000</v>
      </c>
      <c r="BM285" s="74">
        <v>0</v>
      </c>
      <c r="BN285" s="80">
        <v>0</v>
      </c>
      <c r="BO285" s="80">
        <v>0</v>
      </c>
      <c r="BP285" s="133"/>
      <c r="BQ285" s="25">
        <v>0</v>
      </c>
      <c r="BR285" s="82" t="s">
        <v>3766</v>
      </c>
      <c r="BS285" s="82" t="s">
        <v>3763</v>
      </c>
      <c r="BT285" s="134" t="s">
        <v>3782</v>
      </c>
      <c r="BU285" s="26"/>
    </row>
    <row r="286" spans="1:73" ht="55" customHeight="1">
      <c r="A286" s="15">
        <v>285</v>
      </c>
      <c r="B286" s="16">
        <v>5</v>
      </c>
      <c r="C286" s="17" t="s">
        <v>889</v>
      </c>
      <c r="D286" s="16">
        <v>1</v>
      </c>
      <c r="E286" s="18" t="s">
        <v>2356</v>
      </c>
      <c r="F286" s="16">
        <v>12</v>
      </c>
      <c r="G286" s="18" t="s">
        <v>2489</v>
      </c>
      <c r="H286" s="19">
        <v>285</v>
      </c>
      <c r="I286" s="18" t="s">
        <v>3783</v>
      </c>
      <c r="J286" s="16">
        <v>1709</v>
      </c>
      <c r="K286" s="18" t="s">
        <v>3784</v>
      </c>
      <c r="L286" s="20" t="s">
        <v>2492</v>
      </c>
      <c r="M286" s="17" t="s">
        <v>229</v>
      </c>
      <c r="N286" s="15">
        <v>17091</v>
      </c>
      <c r="O286" s="17" t="s">
        <v>2493</v>
      </c>
      <c r="P286" s="73">
        <v>51</v>
      </c>
      <c r="Q286" s="18" t="s">
        <v>2494</v>
      </c>
      <c r="R286" s="18" t="s">
        <v>2495</v>
      </c>
      <c r="S286" s="18" t="s">
        <v>3783</v>
      </c>
      <c r="T286" s="18" t="s">
        <v>2363</v>
      </c>
      <c r="U286" s="16">
        <v>4</v>
      </c>
      <c r="V286" s="20" t="s">
        <v>2496</v>
      </c>
      <c r="W286" s="20" t="s">
        <v>2497</v>
      </c>
      <c r="X286" s="16">
        <v>90</v>
      </c>
      <c r="Y286" s="20" t="s">
        <v>374</v>
      </c>
      <c r="Z286" s="20">
        <v>2</v>
      </c>
      <c r="AA286" s="20" t="s">
        <v>2459</v>
      </c>
      <c r="AB286" s="20">
        <v>3</v>
      </c>
      <c r="AC286" s="18" t="s">
        <v>2220</v>
      </c>
      <c r="AD286" s="79">
        <v>1374000000</v>
      </c>
      <c r="AE286" s="79">
        <v>1505000000</v>
      </c>
      <c r="AF286" s="79">
        <v>1553000000</v>
      </c>
      <c r="AG286" s="79">
        <v>1688000000</v>
      </c>
      <c r="AH286" s="79">
        <v>6120000000</v>
      </c>
      <c r="AI286" s="63">
        <v>1</v>
      </c>
      <c r="AJ286" s="64">
        <v>37</v>
      </c>
      <c r="AK286" s="130">
        <v>0.72549019607843135</v>
      </c>
      <c r="AL286" s="64">
        <v>29</v>
      </c>
      <c r="AM286" s="130">
        <v>0.56862745098039214</v>
      </c>
      <c r="AN286" s="131" t="s">
        <v>2368</v>
      </c>
      <c r="AO286" s="131" t="s">
        <v>2384</v>
      </c>
      <c r="AP286" s="132" t="s">
        <v>2370</v>
      </c>
      <c r="AQ286" s="77">
        <v>12</v>
      </c>
      <c r="AR286" s="77">
        <v>12</v>
      </c>
      <c r="AS286" s="77">
        <v>13</v>
      </c>
      <c r="AT286" s="77">
        <v>0</v>
      </c>
      <c r="AU286" s="139">
        <v>11</v>
      </c>
      <c r="AV286" s="77">
        <v>12</v>
      </c>
      <c r="AW286" s="77">
        <v>6</v>
      </c>
      <c r="AX286" s="76">
        <v>0</v>
      </c>
      <c r="AY286" s="78" t="s">
        <v>2372</v>
      </c>
      <c r="AZ286" s="78" t="s">
        <v>2371</v>
      </c>
      <c r="BA286" s="78" t="s">
        <v>2372</v>
      </c>
      <c r="BB286" s="78"/>
      <c r="BC286" s="79">
        <v>2293822000</v>
      </c>
      <c r="BD286" s="79">
        <v>1400799000</v>
      </c>
      <c r="BE286" s="80">
        <v>1540879000</v>
      </c>
      <c r="BF286" s="80">
        <v>2293822000</v>
      </c>
      <c r="BG286" s="80">
        <v>0</v>
      </c>
      <c r="BH286" s="80">
        <v>1386577317</v>
      </c>
      <c r="BI286" s="80">
        <v>1540726115</v>
      </c>
      <c r="BJ286" s="80">
        <v>2097683764</v>
      </c>
      <c r="BK286" s="80">
        <v>0</v>
      </c>
      <c r="BL286" s="80">
        <v>5024987196</v>
      </c>
      <c r="BM286" s="74">
        <v>23100323</v>
      </c>
      <c r="BN286" s="80">
        <v>0</v>
      </c>
      <c r="BO286" s="80">
        <v>0</v>
      </c>
      <c r="BP286" s="133">
        <v>23100323</v>
      </c>
      <c r="BQ286" s="25">
        <v>0</v>
      </c>
      <c r="BR286" s="82" t="s">
        <v>3785</v>
      </c>
      <c r="BS286" s="82" t="s">
        <v>3786</v>
      </c>
      <c r="BT286" s="134" t="s">
        <v>3787</v>
      </c>
      <c r="BU286" s="26"/>
    </row>
    <row r="287" spans="1:73" ht="55" customHeight="1">
      <c r="A287" s="15">
        <v>286</v>
      </c>
      <c r="B287" s="16">
        <v>5</v>
      </c>
      <c r="C287" s="17" t="s">
        <v>889</v>
      </c>
      <c r="D287" s="16">
        <v>1</v>
      </c>
      <c r="E287" s="18" t="s">
        <v>2356</v>
      </c>
      <c r="F287" s="16">
        <v>14</v>
      </c>
      <c r="G287" s="18" t="s">
        <v>2501</v>
      </c>
      <c r="H287" s="19">
        <v>286</v>
      </c>
      <c r="I287" s="18" t="s">
        <v>3788</v>
      </c>
      <c r="J287" s="16">
        <v>1711</v>
      </c>
      <c r="K287" s="18" t="s">
        <v>3789</v>
      </c>
      <c r="L287" s="20" t="s">
        <v>27</v>
      </c>
      <c r="M287" s="17" t="s">
        <v>229</v>
      </c>
      <c r="N287" s="15">
        <v>17111</v>
      </c>
      <c r="O287" s="17" t="s">
        <v>2442</v>
      </c>
      <c r="P287" s="73">
        <v>30</v>
      </c>
      <c r="Q287" s="18" t="s">
        <v>2466</v>
      </c>
      <c r="R287" s="18" t="s">
        <v>3282</v>
      </c>
      <c r="S287" s="18" t="s">
        <v>3788</v>
      </c>
      <c r="T287" s="18" t="s">
        <v>225</v>
      </c>
      <c r="U287" s="16">
        <v>6</v>
      </c>
      <c r="V287" s="20" t="s">
        <v>2445</v>
      </c>
      <c r="W287" s="20" t="s">
        <v>2505</v>
      </c>
      <c r="X287" s="16">
        <v>90</v>
      </c>
      <c r="Y287" s="20" t="s">
        <v>374</v>
      </c>
      <c r="Z287" s="20">
        <v>3</v>
      </c>
      <c r="AA287" s="20" t="s">
        <v>2506</v>
      </c>
      <c r="AB287" s="20">
        <v>4</v>
      </c>
      <c r="AC287" s="18" t="s">
        <v>2507</v>
      </c>
      <c r="AD287" s="79">
        <v>409000000</v>
      </c>
      <c r="AE287" s="79">
        <v>510000000</v>
      </c>
      <c r="AF287" s="79">
        <v>526000000</v>
      </c>
      <c r="AG287" s="79">
        <v>628000000</v>
      </c>
      <c r="AH287" s="79">
        <v>2073000000</v>
      </c>
      <c r="AI287" s="63">
        <v>1</v>
      </c>
      <c r="AJ287" s="64">
        <v>13</v>
      </c>
      <c r="AK287" s="130">
        <v>0.43333333333333335</v>
      </c>
      <c r="AL287" s="64">
        <v>14</v>
      </c>
      <c r="AM287" s="130">
        <v>0.46666666666666667</v>
      </c>
      <c r="AN287" s="131" t="s">
        <v>2384</v>
      </c>
      <c r="AO287" s="131" t="s">
        <v>2384</v>
      </c>
      <c r="AP287" s="132" t="s">
        <v>2370</v>
      </c>
      <c r="AQ287" s="77">
        <v>6</v>
      </c>
      <c r="AR287" s="77">
        <v>7</v>
      </c>
      <c r="AS287" s="77">
        <v>0</v>
      </c>
      <c r="AT287" s="77">
        <v>0</v>
      </c>
      <c r="AU287" s="139">
        <v>6</v>
      </c>
      <c r="AV287" s="77">
        <v>8</v>
      </c>
      <c r="AW287" s="77">
        <v>0</v>
      </c>
      <c r="AX287" s="76">
        <v>0</v>
      </c>
      <c r="AY287" s="78" t="s">
        <v>2371</v>
      </c>
      <c r="AZ287" s="78" t="s">
        <v>2371</v>
      </c>
      <c r="BA287" s="78" t="s">
        <v>2450</v>
      </c>
      <c r="BB287" s="78"/>
      <c r="BC287" s="79">
        <v>822793000</v>
      </c>
      <c r="BD287" s="79">
        <v>389045000</v>
      </c>
      <c r="BE287" s="80">
        <v>552713000</v>
      </c>
      <c r="BF287" s="80">
        <v>822793000</v>
      </c>
      <c r="BG287" s="80">
        <v>0</v>
      </c>
      <c r="BH287" s="80">
        <v>389045000</v>
      </c>
      <c r="BI287" s="80">
        <v>552713000</v>
      </c>
      <c r="BJ287" s="80"/>
      <c r="BK287" s="80">
        <v>0</v>
      </c>
      <c r="BL287" s="80">
        <v>941758000</v>
      </c>
      <c r="BM287" s="74">
        <v>0</v>
      </c>
      <c r="BN287" s="80">
        <v>0</v>
      </c>
      <c r="BO287" s="80">
        <v>0</v>
      </c>
      <c r="BP287" s="133"/>
      <c r="BQ287" s="25">
        <v>0</v>
      </c>
      <c r="BR287" s="82" t="s">
        <v>3790</v>
      </c>
      <c r="BS287" s="82" t="s">
        <v>3791</v>
      </c>
      <c r="BT287" s="134" t="s">
        <v>3792</v>
      </c>
      <c r="BU287" s="26"/>
    </row>
    <row r="288" spans="1:73" ht="55" customHeight="1">
      <c r="A288" s="15">
        <v>287</v>
      </c>
      <c r="B288" s="16">
        <v>5</v>
      </c>
      <c r="C288" s="17" t="s">
        <v>889</v>
      </c>
      <c r="D288" s="16">
        <v>1</v>
      </c>
      <c r="E288" s="18" t="s">
        <v>2356</v>
      </c>
      <c r="F288" s="20">
        <v>17</v>
      </c>
      <c r="G288" s="27" t="s">
        <v>2510</v>
      </c>
      <c r="H288" s="19">
        <v>287</v>
      </c>
      <c r="I288" s="18" t="s">
        <v>3793</v>
      </c>
      <c r="J288" s="16">
        <v>1714</v>
      </c>
      <c r="K288" s="18" t="s">
        <v>3794</v>
      </c>
      <c r="L288" s="20" t="s">
        <v>2522</v>
      </c>
      <c r="M288" s="17" t="s">
        <v>229</v>
      </c>
      <c r="N288" s="15">
        <v>17141</v>
      </c>
      <c r="O288" s="17" t="s">
        <v>2378</v>
      </c>
      <c r="P288" s="73">
        <v>120</v>
      </c>
      <c r="Q288" s="18" t="s">
        <v>2379</v>
      </c>
      <c r="R288" s="18" t="s">
        <v>2523</v>
      </c>
      <c r="S288" s="18" t="s">
        <v>3793</v>
      </c>
      <c r="T288" s="18" t="s">
        <v>2363</v>
      </c>
      <c r="U288" s="16">
        <v>4</v>
      </c>
      <c r="V288" s="20" t="s">
        <v>2496</v>
      </c>
      <c r="W288" s="20" t="s">
        <v>2515</v>
      </c>
      <c r="X288" s="16">
        <v>90</v>
      </c>
      <c r="Y288" s="20" t="s">
        <v>374</v>
      </c>
      <c r="Z288" s="20">
        <v>4</v>
      </c>
      <c r="AA288" s="20" t="s">
        <v>2516</v>
      </c>
      <c r="AB288" s="20">
        <v>5</v>
      </c>
      <c r="AC288" s="18" t="s">
        <v>2524</v>
      </c>
      <c r="AD288" s="79">
        <v>1485000000</v>
      </c>
      <c r="AE288" s="79">
        <v>1619000000</v>
      </c>
      <c r="AF288" s="79">
        <v>1670000000</v>
      </c>
      <c r="AG288" s="79">
        <v>1809000000</v>
      </c>
      <c r="AH288" s="79">
        <v>6583000000</v>
      </c>
      <c r="AI288" s="63">
        <v>1</v>
      </c>
      <c r="AJ288" s="64">
        <v>87</v>
      </c>
      <c r="AK288" s="130">
        <v>0.72499999999999998</v>
      </c>
      <c r="AL288" s="64">
        <v>99</v>
      </c>
      <c r="AM288" s="130">
        <v>0.82499999999999996</v>
      </c>
      <c r="AN288" s="131" t="s">
        <v>2368</v>
      </c>
      <c r="AO288" s="131" t="s">
        <v>2368</v>
      </c>
      <c r="AP288" s="132" t="s">
        <v>2370</v>
      </c>
      <c r="AQ288" s="77">
        <v>27</v>
      </c>
      <c r="AR288" s="77">
        <v>30</v>
      </c>
      <c r="AS288" s="77">
        <v>30</v>
      </c>
      <c r="AT288" s="77">
        <v>0</v>
      </c>
      <c r="AU288" s="139">
        <v>27</v>
      </c>
      <c r="AV288" s="77">
        <v>42</v>
      </c>
      <c r="AW288" s="77">
        <v>30</v>
      </c>
      <c r="AX288" s="76">
        <v>0</v>
      </c>
      <c r="AY288" s="78" t="s">
        <v>2371</v>
      </c>
      <c r="AZ288" s="78" t="s">
        <v>2371</v>
      </c>
      <c r="BA288" s="78" t="s">
        <v>2371</v>
      </c>
      <c r="BB288" s="78"/>
      <c r="BC288" s="79">
        <v>1624607000</v>
      </c>
      <c r="BD288" s="79">
        <v>1513964000</v>
      </c>
      <c r="BE288" s="80">
        <v>2428202000</v>
      </c>
      <c r="BF288" s="80">
        <v>1624607000</v>
      </c>
      <c r="BG288" s="80">
        <v>0</v>
      </c>
      <c r="BH288" s="80">
        <v>1513964000</v>
      </c>
      <c r="BI288" s="80">
        <v>1348785880</v>
      </c>
      <c r="BJ288" s="80">
        <v>1462121955</v>
      </c>
      <c r="BK288" s="80">
        <v>0</v>
      </c>
      <c r="BL288" s="80">
        <v>4324871835</v>
      </c>
      <c r="BM288" s="74">
        <v>1462121955</v>
      </c>
      <c r="BN288" s="80">
        <v>1513964000</v>
      </c>
      <c r="BO288" s="80">
        <v>1348785880</v>
      </c>
      <c r="BP288" s="133">
        <v>1462121955</v>
      </c>
      <c r="BQ288" s="25">
        <v>0</v>
      </c>
      <c r="BR288" s="82" t="s">
        <v>3795</v>
      </c>
      <c r="BS288" s="82" t="s">
        <v>3796</v>
      </c>
      <c r="BT288" s="134" t="s">
        <v>3797</v>
      </c>
      <c r="BU288" s="26"/>
    </row>
    <row r="289" spans="1:73" ht="55" customHeight="1">
      <c r="A289" s="15">
        <v>288</v>
      </c>
      <c r="B289" s="16">
        <v>5</v>
      </c>
      <c r="C289" s="17" t="s">
        <v>889</v>
      </c>
      <c r="D289" s="16">
        <v>1</v>
      </c>
      <c r="E289" s="18" t="s">
        <v>2356</v>
      </c>
      <c r="F289" s="20">
        <v>17</v>
      </c>
      <c r="G289" s="27" t="s">
        <v>2510</v>
      </c>
      <c r="H289" s="19">
        <v>288</v>
      </c>
      <c r="I289" s="18" t="s">
        <v>3798</v>
      </c>
      <c r="J289" s="16">
        <v>1714</v>
      </c>
      <c r="K289" s="18" t="s">
        <v>3794</v>
      </c>
      <c r="L289" s="20" t="s">
        <v>113</v>
      </c>
      <c r="M289" s="17" t="s">
        <v>229</v>
      </c>
      <c r="N289" s="15">
        <v>17142</v>
      </c>
      <c r="O289" s="17" t="s">
        <v>2378</v>
      </c>
      <c r="P289" s="73">
        <v>500</v>
      </c>
      <c r="Q289" s="18" t="s">
        <v>2513</v>
      </c>
      <c r="R289" s="18" t="s">
        <v>2514</v>
      </c>
      <c r="S289" s="18" t="s">
        <v>3798</v>
      </c>
      <c r="T289" s="18" t="s">
        <v>2363</v>
      </c>
      <c r="U289" s="16">
        <v>4</v>
      </c>
      <c r="V289" s="20" t="s">
        <v>2496</v>
      </c>
      <c r="W289" s="20" t="s">
        <v>2515</v>
      </c>
      <c r="X289" s="16">
        <v>90</v>
      </c>
      <c r="Y289" s="20" t="s">
        <v>374</v>
      </c>
      <c r="Z289" s="20">
        <v>4</v>
      </c>
      <c r="AA289" s="20" t="s">
        <v>2516</v>
      </c>
      <c r="AB289" s="20">
        <v>6</v>
      </c>
      <c r="AC289" s="27" t="s">
        <v>2517</v>
      </c>
      <c r="AD289" s="79">
        <v>2806000000</v>
      </c>
      <c r="AE289" s="79">
        <v>2981000000</v>
      </c>
      <c r="AF289" s="79">
        <v>3075000000</v>
      </c>
      <c r="AG289" s="79">
        <v>3260000000</v>
      </c>
      <c r="AH289" s="79">
        <v>12122000000</v>
      </c>
      <c r="AI289" s="63">
        <v>1</v>
      </c>
      <c r="AJ289" s="64">
        <v>366</v>
      </c>
      <c r="AK289" s="130">
        <v>0.73199999999999998</v>
      </c>
      <c r="AL289" s="64">
        <v>746</v>
      </c>
      <c r="AM289" s="130">
        <v>1.492</v>
      </c>
      <c r="AN289" s="131" t="s">
        <v>2368</v>
      </c>
      <c r="AO289" s="131" t="s">
        <v>2369</v>
      </c>
      <c r="AP289" s="132" t="s">
        <v>2370</v>
      </c>
      <c r="AQ289" s="77">
        <v>117</v>
      </c>
      <c r="AR289" s="77">
        <v>123</v>
      </c>
      <c r="AS289" s="77">
        <v>126</v>
      </c>
      <c r="AT289" s="77">
        <v>0</v>
      </c>
      <c r="AU289" s="139">
        <v>497</v>
      </c>
      <c r="AV289" s="77">
        <v>123</v>
      </c>
      <c r="AW289" s="77">
        <v>126</v>
      </c>
      <c r="AX289" s="76">
        <v>0</v>
      </c>
      <c r="AY289" s="78" t="s">
        <v>2371</v>
      </c>
      <c r="AZ289" s="78" t="s">
        <v>2371</v>
      </c>
      <c r="BA289" s="78" t="s">
        <v>2371</v>
      </c>
      <c r="BB289" s="78"/>
      <c r="BC289" s="79">
        <v>1523069000</v>
      </c>
      <c r="BD289" s="79">
        <v>2860730000</v>
      </c>
      <c r="BE289" s="80">
        <v>3122226000</v>
      </c>
      <c r="BF289" s="80">
        <v>1523069000</v>
      </c>
      <c r="BG289" s="80">
        <v>0</v>
      </c>
      <c r="BH289" s="80">
        <v>2860730000</v>
      </c>
      <c r="BI289" s="80">
        <v>1404316550</v>
      </c>
      <c r="BJ289" s="80">
        <v>1272280713</v>
      </c>
      <c r="BK289" s="80">
        <v>0</v>
      </c>
      <c r="BL289" s="80">
        <v>5537327263</v>
      </c>
      <c r="BM289" s="74">
        <v>1272280713</v>
      </c>
      <c r="BN289" s="80">
        <v>2860730000</v>
      </c>
      <c r="BO289" s="80">
        <v>1404316550</v>
      </c>
      <c r="BP289" s="133">
        <v>1272280713</v>
      </c>
      <c r="BQ289" s="25">
        <v>0</v>
      </c>
      <c r="BR289" s="82" t="s">
        <v>3799</v>
      </c>
      <c r="BS289" s="82" t="s">
        <v>3800</v>
      </c>
      <c r="BT289" s="134" t="s">
        <v>3797</v>
      </c>
      <c r="BU289" s="26"/>
    </row>
    <row r="290" spans="1:73" ht="55" customHeight="1">
      <c r="A290" s="15">
        <v>290</v>
      </c>
      <c r="B290" s="16">
        <v>5</v>
      </c>
      <c r="C290" s="17" t="s">
        <v>889</v>
      </c>
      <c r="D290" s="16">
        <v>1</v>
      </c>
      <c r="E290" s="18" t="s">
        <v>2356</v>
      </c>
      <c r="F290" s="16">
        <v>19</v>
      </c>
      <c r="G290" s="18" t="s">
        <v>3014</v>
      </c>
      <c r="H290" s="19">
        <v>290</v>
      </c>
      <c r="I290" s="18" t="s">
        <v>3801</v>
      </c>
      <c r="J290" s="16">
        <v>1717</v>
      </c>
      <c r="K290" s="18" t="s">
        <v>3802</v>
      </c>
      <c r="L290" s="20" t="s">
        <v>489</v>
      </c>
      <c r="M290" s="17" t="s">
        <v>229</v>
      </c>
      <c r="N290" s="15">
        <v>17171</v>
      </c>
      <c r="O290" s="17" t="s">
        <v>3017</v>
      </c>
      <c r="P290" s="73">
        <v>180</v>
      </c>
      <c r="Q290" s="18" t="s">
        <v>3018</v>
      </c>
      <c r="R290" s="18" t="s">
        <v>3019</v>
      </c>
      <c r="S290" s="18" t="s">
        <v>3801</v>
      </c>
      <c r="T290" s="18" t="s">
        <v>225</v>
      </c>
      <c r="U290" s="16">
        <v>9</v>
      </c>
      <c r="V290" s="20" t="s">
        <v>3020</v>
      </c>
      <c r="W290" s="20" t="s">
        <v>3021</v>
      </c>
      <c r="X290" s="16">
        <v>96</v>
      </c>
      <c r="Y290" s="20" t="s">
        <v>446</v>
      </c>
      <c r="Z290" s="20">
        <v>6</v>
      </c>
      <c r="AA290" s="20" t="s">
        <v>3022</v>
      </c>
      <c r="AB290" s="20">
        <v>9</v>
      </c>
      <c r="AC290" s="18" t="s">
        <v>484</v>
      </c>
      <c r="AD290" s="79">
        <v>637000000</v>
      </c>
      <c r="AE290" s="79">
        <v>745000000</v>
      </c>
      <c r="AF290" s="79">
        <v>768000000</v>
      </c>
      <c r="AG290" s="79">
        <v>878000000</v>
      </c>
      <c r="AH290" s="79">
        <v>3028000000</v>
      </c>
      <c r="AI290" s="63">
        <v>1</v>
      </c>
      <c r="AJ290" s="64">
        <v>45</v>
      </c>
      <c r="AK290" s="130">
        <v>0.25</v>
      </c>
      <c r="AL290" s="64">
        <v>45</v>
      </c>
      <c r="AM290" s="130">
        <v>0.25</v>
      </c>
      <c r="AN290" s="131" t="s">
        <v>2449</v>
      </c>
      <c r="AO290" s="131" t="s">
        <v>2449</v>
      </c>
      <c r="AP290" s="132" t="s">
        <v>2370</v>
      </c>
      <c r="AQ290" s="77">
        <v>0</v>
      </c>
      <c r="AR290" s="77">
        <v>45</v>
      </c>
      <c r="AS290" s="77">
        <v>0</v>
      </c>
      <c r="AT290" s="77">
        <v>0</v>
      </c>
      <c r="AU290" s="139">
        <v>0</v>
      </c>
      <c r="AV290" s="77">
        <v>45</v>
      </c>
      <c r="AW290" s="77">
        <v>0</v>
      </c>
      <c r="AX290" s="76">
        <v>0</v>
      </c>
      <c r="AY290" s="78" t="s">
        <v>2450</v>
      </c>
      <c r="AZ290" s="78" t="s">
        <v>2371</v>
      </c>
      <c r="BA290" s="78" t="s">
        <v>2450</v>
      </c>
      <c r="BB290" s="78"/>
      <c r="BC290" s="79">
        <v>1015000000</v>
      </c>
      <c r="BD290" s="79">
        <v>605922000</v>
      </c>
      <c r="BE290" s="80">
        <v>807394000</v>
      </c>
      <c r="BF290" s="80">
        <v>1015000000</v>
      </c>
      <c r="BG290" s="80">
        <v>0</v>
      </c>
      <c r="BH290" s="80"/>
      <c r="BI290" s="80">
        <v>807387006</v>
      </c>
      <c r="BJ290" s="80"/>
      <c r="BK290" s="80">
        <v>0</v>
      </c>
      <c r="BL290" s="80">
        <v>807387006</v>
      </c>
      <c r="BM290" s="74">
        <v>0</v>
      </c>
      <c r="BN290" s="80"/>
      <c r="BO290" s="80">
        <v>66450895</v>
      </c>
      <c r="BP290" s="133"/>
      <c r="BQ290" s="25">
        <v>0</v>
      </c>
      <c r="BR290" s="82" t="s">
        <v>54</v>
      </c>
      <c r="BS290" s="82" t="s">
        <v>3803</v>
      </c>
      <c r="BT290" s="134" t="s">
        <v>3804</v>
      </c>
      <c r="BU290" s="26"/>
    </row>
    <row r="291" spans="1:73" ht="55" customHeight="1">
      <c r="A291" s="15">
        <v>291</v>
      </c>
      <c r="B291" s="16">
        <v>5</v>
      </c>
      <c r="C291" s="17" t="s">
        <v>889</v>
      </c>
      <c r="D291" s="16">
        <v>1</v>
      </c>
      <c r="E291" s="18" t="s">
        <v>2356</v>
      </c>
      <c r="F291" s="16">
        <v>20</v>
      </c>
      <c r="G291" s="18" t="s">
        <v>2528</v>
      </c>
      <c r="H291" s="19">
        <v>291</v>
      </c>
      <c r="I291" s="18" t="s">
        <v>3531</v>
      </c>
      <c r="J291" s="15">
        <v>1718</v>
      </c>
      <c r="K291" s="18" t="s">
        <v>3805</v>
      </c>
      <c r="L291" s="20" t="s">
        <v>27</v>
      </c>
      <c r="M291" s="17" t="s">
        <v>229</v>
      </c>
      <c r="N291" s="15">
        <v>17182</v>
      </c>
      <c r="O291" s="17" t="s">
        <v>2378</v>
      </c>
      <c r="P291" s="73">
        <v>3200</v>
      </c>
      <c r="Q291" s="18" t="s">
        <v>2379</v>
      </c>
      <c r="R291" s="18" t="s">
        <v>2548</v>
      </c>
      <c r="S291" s="18" t="s">
        <v>3531</v>
      </c>
      <c r="T291" s="18" t="s">
        <v>225</v>
      </c>
      <c r="U291" s="16">
        <v>7</v>
      </c>
      <c r="V291" s="20" t="s">
        <v>2457</v>
      </c>
      <c r="W291" s="20" t="s">
        <v>2542</v>
      </c>
      <c r="X291" s="16">
        <v>93</v>
      </c>
      <c r="Y291" s="20" t="s">
        <v>326</v>
      </c>
      <c r="Z291" s="20">
        <v>7</v>
      </c>
      <c r="AA291" s="20" t="s">
        <v>2533</v>
      </c>
      <c r="AB291" s="20">
        <v>12</v>
      </c>
      <c r="AC291" s="18" t="s">
        <v>2549</v>
      </c>
      <c r="AD291" s="79">
        <v>458000000</v>
      </c>
      <c r="AE291" s="79">
        <v>560000000</v>
      </c>
      <c r="AF291" s="79">
        <v>578000000</v>
      </c>
      <c r="AG291" s="79">
        <v>682000000</v>
      </c>
      <c r="AH291" s="79">
        <v>2278000000</v>
      </c>
      <c r="AI291" s="63">
        <v>1</v>
      </c>
      <c r="AJ291" s="64">
        <v>1418</v>
      </c>
      <c r="AK291" s="130">
        <v>0.44312499999999999</v>
      </c>
      <c r="AL291" s="64">
        <v>1418</v>
      </c>
      <c r="AM291" s="130">
        <v>0.44312499999999999</v>
      </c>
      <c r="AN291" s="131" t="s">
        <v>2384</v>
      </c>
      <c r="AO291" s="131" t="s">
        <v>2384</v>
      </c>
      <c r="AP291" s="132" t="s">
        <v>2370</v>
      </c>
      <c r="AQ291" s="77">
        <v>618</v>
      </c>
      <c r="AR291" s="77">
        <v>800</v>
      </c>
      <c r="AS291" s="77">
        <v>0</v>
      </c>
      <c r="AT291" s="77">
        <v>0</v>
      </c>
      <c r="AU291" s="139">
        <v>618</v>
      </c>
      <c r="AV291" s="77">
        <v>800</v>
      </c>
      <c r="AW291" s="77">
        <v>0</v>
      </c>
      <c r="AX291" s="76">
        <v>0</v>
      </c>
      <c r="AY291" s="78" t="s">
        <v>2371</v>
      </c>
      <c r="AZ291" s="78" t="s">
        <v>2371</v>
      </c>
      <c r="BA291" s="78" t="s">
        <v>2450</v>
      </c>
      <c r="BB291" s="78"/>
      <c r="BC291" s="79">
        <v>950000000</v>
      </c>
      <c r="BD291" s="79">
        <v>435655000</v>
      </c>
      <c r="BE291" s="80">
        <v>856900000</v>
      </c>
      <c r="BF291" s="80">
        <v>950000000</v>
      </c>
      <c r="BG291" s="80">
        <v>0</v>
      </c>
      <c r="BH291" s="80">
        <v>435655000</v>
      </c>
      <c r="BI291" s="80">
        <v>988245812</v>
      </c>
      <c r="BJ291" s="80"/>
      <c r="BK291" s="80">
        <v>0</v>
      </c>
      <c r="BL291" s="80">
        <v>1423900812</v>
      </c>
      <c r="BM291" s="74">
        <v>0</v>
      </c>
      <c r="BN291" s="80">
        <v>382506641</v>
      </c>
      <c r="BO291" s="80">
        <v>0</v>
      </c>
      <c r="BP291" s="133"/>
      <c r="BQ291" s="25">
        <v>0</v>
      </c>
      <c r="BR291" s="82" t="s">
        <v>3806</v>
      </c>
      <c r="BS291" s="82" t="s">
        <v>3807</v>
      </c>
      <c r="BT291" s="134" t="s">
        <v>3808</v>
      </c>
      <c r="BU291" s="26"/>
    </row>
    <row r="292" spans="1:73" ht="55" customHeight="1">
      <c r="A292" s="15">
        <v>292</v>
      </c>
      <c r="B292" s="16">
        <v>5</v>
      </c>
      <c r="C292" s="17" t="s">
        <v>889</v>
      </c>
      <c r="D292" s="16">
        <v>1</v>
      </c>
      <c r="E292" s="18" t="s">
        <v>2356</v>
      </c>
      <c r="F292" s="16">
        <v>20</v>
      </c>
      <c r="G292" s="18" t="s">
        <v>2528</v>
      </c>
      <c r="H292" s="19">
        <v>292</v>
      </c>
      <c r="I292" s="18" t="s">
        <v>3809</v>
      </c>
      <c r="J292" s="15">
        <v>1718</v>
      </c>
      <c r="K292" s="18" t="s">
        <v>3810</v>
      </c>
      <c r="L292" s="20" t="s">
        <v>2539</v>
      </c>
      <c r="M292" s="17" t="s">
        <v>229</v>
      </c>
      <c r="N292" s="15">
        <v>17183</v>
      </c>
      <c r="O292" s="17" t="s">
        <v>2540</v>
      </c>
      <c r="P292" s="73">
        <v>3200</v>
      </c>
      <c r="Q292" s="18" t="s">
        <v>2379</v>
      </c>
      <c r="R292" s="18" t="s">
        <v>2541</v>
      </c>
      <c r="S292" s="18" t="s">
        <v>3809</v>
      </c>
      <c r="T292" s="18" t="s">
        <v>225</v>
      </c>
      <c r="U292" s="16">
        <v>7</v>
      </c>
      <c r="V292" s="20" t="s">
        <v>2457</v>
      </c>
      <c r="W292" s="20" t="s">
        <v>2542</v>
      </c>
      <c r="X292" s="16">
        <v>93</v>
      </c>
      <c r="Y292" s="20" t="s">
        <v>326</v>
      </c>
      <c r="Z292" s="20">
        <v>7</v>
      </c>
      <c r="AA292" s="20" t="s">
        <v>2533</v>
      </c>
      <c r="AB292" s="20">
        <v>11</v>
      </c>
      <c r="AC292" s="18" t="s">
        <v>2543</v>
      </c>
      <c r="AD292" s="79">
        <v>458000000</v>
      </c>
      <c r="AE292" s="79">
        <v>560000000</v>
      </c>
      <c r="AF292" s="79">
        <v>578000000</v>
      </c>
      <c r="AG292" s="79">
        <v>682000000</v>
      </c>
      <c r="AH292" s="79">
        <v>2278000000</v>
      </c>
      <c r="AI292" s="63">
        <v>1</v>
      </c>
      <c r="AJ292" s="64">
        <v>1518</v>
      </c>
      <c r="AK292" s="130">
        <v>0.47437499999999999</v>
      </c>
      <c r="AL292" s="64">
        <v>1518</v>
      </c>
      <c r="AM292" s="130">
        <v>0.47437499999999999</v>
      </c>
      <c r="AN292" s="131" t="s">
        <v>2384</v>
      </c>
      <c r="AO292" s="131" t="s">
        <v>2384</v>
      </c>
      <c r="AP292" s="132" t="s">
        <v>2370</v>
      </c>
      <c r="AQ292" s="77">
        <v>618</v>
      </c>
      <c r="AR292" s="77">
        <v>900</v>
      </c>
      <c r="AS292" s="77">
        <v>0</v>
      </c>
      <c r="AT292" s="77">
        <v>0</v>
      </c>
      <c r="AU292" s="139">
        <v>618</v>
      </c>
      <c r="AV292" s="77">
        <v>900</v>
      </c>
      <c r="AW292" s="77">
        <v>0</v>
      </c>
      <c r="AX292" s="76">
        <v>0</v>
      </c>
      <c r="AY292" s="78" t="s">
        <v>2371</v>
      </c>
      <c r="AZ292" s="78" t="s">
        <v>2371</v>
      </c>
      <c r="BA292" s="78" t="s">
        <v>2450</v>
      </c>
      <c r="BB292" s="78"/>
      <c r="BC292" s="79">
        <v>850000000</v>
      </c>
      <c r="BD292" s="79">
        <v>435655000</v>
      </c>
      <c r="BE292" s="80">
        <v>856900000</v>
      </c>
      <c r="BF292" s="80">
        <v>850000000</v>
      </c>
      <c r="BG292" s="80">
        <v>0</v>
      </c>
      <c r="BH292" s="80">
        <v>375775018</v>
      </c>
      <c r="BI292" s="80">
        <v>607940161</v>
      </c>
      <c r="BJ292" s="80">
        <v>377650000</v>
      </c>
      <c r="BK292" s="80">
        <v>0</v>
      </c>
      <c r="BL292" s="80">
        <v>1361365179</v>
      </c>
      <c r="BM292" s="74">
        <v>229203335</v>
      </c>
      <c r="BN292" s="80">
        <v>104974016</v>
      </c>
      <c r="BO292" s="80">
        <v>522473866.5</v>
      </c>
      <c r="BP292" s="133">
        <v>229203335</v>
      </c>
      <c r="BQ292" s="25">
        <v>0</v>
      </c>
      <c r="BR292" s="82" t="s">
        <v>3811</v>
      </c>
      <c r="BS292" s="82" t="s">
        <v>3812</v>
      </c>
      <c r="BT292" s="134" t="s">
        <v>3808</v>
      </c>
      <c r="BU292" s="26"/>
    </row>
    <row r="293" spans="1:73" ht="55" customHeight="1">
      <c r="A293" s="15">
        <v>293</v>
      </c>
      <c r="B293" s="16">
        <v>5</v>
      </c>
      <c r="C293" s="17" t="s">
        <v>889</v>
      </c>
      <c r="D293" s="16">
        <v>1</v>
      </c>
      <c r="E293" s="18" t="s">
        <v>2356</v>
      </c>
      <c r="F293" s="16">
        <v>20</v>
      </c>
      <c r="G293" s="18" t="s">
        <v>2528</v>
      </c>
      <c r="H293" s="19">
        <v>293</v>
      </c>
      <c r="I293" s="18" t="s">
        <v>3813</v>
      </c>
      <c r="J293" s="15">
        <v>1718</v>
      </c>
      <c r="K293" s="18" t="s">
        <v>3814</v>
      </c>
      <c r="L293" s="20" t="s">
        <v>81</v>
      </c>
      <c r="M293" s="17" t="s">
        <v>229</v>
      </c>
      <c r="N293" s="15">
        <v>17181</v>
      </c>
      <c r="O293" s="17" t="s">
        <v>2481</v>
      </c>
      <c r="P293" s="73">
        <v>3200</v>
      </c>
      <c r="Q293" s="18" t="s">
        <v>2379</v>
      </c>
      <c r="R293" s="18" t="s">
        <v>2531</v>
      </c>
      <c r="S293" s="18" t="s">
        <v>3813</v>
      </c>
      <c r="T293" s="18" t="s">
        <v>225</v>
      </c>
      <c r="U293" s="16">
        <v>7</v>
      </c>
      <c r="V293" s="20" t="s">
        <v>2457</v>
      </c>
      <c r="W293" s="20" t="s">
        <v>2532</v>
      </c>
      <c r="X293" s="16">
        <v>93</v>
      </c>
      <c r="Y293" s="20" t="s">
        <v>326</v>
      </c>
      <c r="Z293" s="20">
        <v>7</v>
      </c>
      <c r="AA293" s="20" t="s">
        <v>2533</v>
      </c>
      <c r="AB293" s="20">
        <v>10</v>
      </c>
      <c r="AC293" s="18" t="s">
        <v>2534</v>
      </c>
      <c r="AD293" s="79">
        <v>1074000000</v>
      </c>
      <c r="AE293" s="79">
        <v>1196000000</v>
      </c>
      <c r="AF293" s="79">
        <v>1234000000</v>
      </c>
      <c r="AG293" s="79">
        <v>1359000000</v>
      </c>
      <c r="AH293" s="79">
        <v>4863000000</v>
      </c>
      <c r="AI293" s="63">
        <v>1</v>
      </c>
      <c r="AJ293" s="64">
        <v>1476</v>
      </c>
      <c r="AK293" s="130">
        <v>0.46124999999999999</v>
      </c>
      <c r="AL293" s="64">
        <v>680</v>
      </c>
      <c r="AM293" s="130">
        <v>0.21249999999999999</v>
      </c>
      <c r="AN293" s="131" t="s">
        <v>2384</v>
      </c>
      <c r="AO293" s="131" t="s">
        <v>2449</v>
      </c>
      <c r="AP293" s="132" t="s">
        <v>2370</v>
      </c>
      <c r="AQ293" s="77">
        <v>680</v>
      </c>
      <c r="AR293" s="77">
        <v>796</v>
      </c>
      <c r="AS293" s="77">
        <v>0</v>
      </c>
      <c r="AT293" s="77">
        <v>0</v>
      </c>
      <c r="AU293" s="139">
        <v>680</v>
      </c>
      <c r="AV293" s="77">
        <v>0</v>
      </c>
      <c r="AW293" s="77">
        <v>0</v>
      </c>
      <c r="AX293" s="76">
        <v>0</v>
      </c>
      <c r="AY293" s="78" t="s">
        <v>2371</v>
      </c>
      <c r="AZ293" s="78" t="s">
        <v>2372</v>
      </c>
      <c r="BA293" s="78" t="s">
        <v>2450</v>
      </c>
      <c r="BB293" s="78"/>
      <c r="BC293" s="79">
        <v>1321000000</v>
      </c>
      <c r="BD293" s="79">
        <v>1021600000</v>
      </c>
      <c r="BE293" s="80">
        <v>1432405000</v>
      </c>
      <c r="BF293" s="80">
        <v>1321000000</v>
      </c>
      <c r="BG293" s="80">
        <v>0</v>
      </c>
      <c r="BH293" s="80">
        <v>1021600000</v>
      </c>
      <c r="BI293" s="80">
        <v>1550013231</v>
      </c>
      <c r="BJ293" s="80">
        <v>134100000</v>
      </c>
      <c r="BK293" s="80">
        <v>0</v>
      </c>
      <c r="BL293" s="80">
        <v>2705713231</v>
      </c>
      <c r="BM293" s="74">
        <v>88838667</v>
      </c>
      <c r="BN293" s="80">
        <v>189094261</v>
      </c>
      <c r="BO293" s="80">
        <v>522473866.5</v>
      </c>
      <c r="BP293" s="133">
        <v>88838667</v>
      </c>
      <c r="BQ293" s="25">
        <v>0</v>
      </c>
      <c r="BR293" s="82" t="s">
        <v>3815</v>
      </c>
      <c r="BS293" s="82" t="s">
        <v>3816</v>
      </c>
      <c r="BT293" s="134" t="s">
        <v>3808</v>
      </c>
      <c r="BU293" s="26"/>
    </row>
    <row r="294" spans="1:73" ht="55" customHeight="1">
      <c r="A294" s="15">
        <v>294</v>
      </c>
      <c r="B294" s="16">
        <v>5</v>
      </c>
      <c r="C294" s="17" t="s">
        <v>889</v>
      </c>
      <c r="D294" s="16">
        <v>1</v>
      </c>
      <c r="E294" s="18" t="s">
        <v>2356</v>
      </c>
      <c r="F294" s="16">
        <v>21</v>
      </c>
      <c r="G294" s="18" t="s">
        <v>2553</v>
      </c>
      <c r="H294" s="19">
        <v>294</v>
      </c>
      <c r="I294" s="18" t="s">
        <v>3817</v>
      </c>
      <c r="J294" s="15">
        <v>1722</v>
      </c>
      <c r="K294" s="18" t="s">
        <v>3818</v>
      </c>
      <c r="L294" s="20" t="s">
        <v>16</v>
      </c>
      <c r="M294" s="17" t="s">
        <v>229</v>
      </c>
      <c r="N294" s="15">
        <v>17223</v>
      </c>
      <c r="O294" s="17" t="s">
        <v>2540</v>
      </c>
      <c r="P294" s="73">
        <v>3200</v>
      </c>
      <c r="Q294" s="18" t="s">
        <v>2379</v>
      </c>
      <c r="R294" s="18" t="s">
        <v>2556</v>
      </c>
      <c r="S294" s="18" t="s">
        <v>3817</v>
      </c>
      <c r="T294" s="18" t="s">
        <v>225</v>
      </c>
      <c r="U294" s="16">
        <v>7</v>
      </c>
      <c r="V294" s="20" t="s">
        <v>2457</v>
      </c>
      <c r="W294" s="20" t="s">
        <v>2542</v>
      </c>
      <c r="X294" s="16">
        <v>93</v>
      </c>
      <c r="Y294" s="20" t="s">
        <v>326</v>
      </c>
      <c r="Z294" s="20">
        <v>10</v>
      </c>
      <c r="AA294" s="20" t="s">
        <v>2557</v>
      </c>
      <c r="AB294" s="20">
        <v>15</v>
      </c>
      <c r="AC294" s="18" t="s">
        <v>2558</v>
      </c>
      <c r="AD294" s="79">
        <v>458000000</v>
      </c>
      <c r="AE294" s="79">
        <v>560000000</v>
      </c>
      <c r="AF294" s="79">
        <v>578000000</v>
      </c>
      <c r="AG294" s="79">
        <v>683000000</v>
      </c>
      <c r="AH294" s="79">
        <v>2279000000</v>
      </c>
      <c r="AI294" s="63">
        <v>1</v>
      </c>
      <c r="AJ294" s="64">
        <v>2232</v>
      </c>
      <c r="AK294" s="130">
        <v>0.69750000000000001</v>
      </c>
      <c r="AL294" s="64">
        <v>1929</v>
      </c>
      <c r="AM294" s="130">
        <v>0.60281249999999997</v>
      </c>
      <c r="AN294" s="131" t="s">
        <v>2384</v>
      </c>
      <c r="AO294" s="131" t="s">
        <v>2384</v>
      </c>
      <c r="AP294" s="132" t="s">
        <v>2370</v>
      </c>
      <c r="AQ294" s="77">
        <v>618</v>
      </c>
      <c r="AR294" s="77">
        <v>794</v>
      </c>
      <c r="AS294" s="77">
        <v>820</v>
      </c>
      <c r="AT294" s="77">
        <v>0</v>
      </c>
      <c r="AU294" s="139">
        <v>635</v>
      </c>
      <c r="AV294" s="77">
        <v>794</v>
      </c>
      <c r="AW294" s="77">
        <v>500</v>
      </c>
      <c r="AX294" s="76">
        <v>0</v>
      </c>
      <c r="AY294" s="78" t="s">
        <v>2371</v>
      </c>
      <c r="AZ294" s="78" t="s">
        <v>2371</v>
      </c>
      <c r="BA294" s="78" t="s">
        <v>2372</v>
      </c>
      <c r="BB294" s="78"/>
      <c r="BC294" s="79">
        <v>1000000000</v>
      </c>
      <c r="BD294" s="79">
        <v>435655000</v>
      </c>
      <c r="BE294" s="80">
        <v>776347000</v>
      </c>
      <c r="BF294" s="80">
        <v>1000000000</v>
      </c>
      <c r="BG294" s="80">
        <v>0</v>
      </c>
      <c r="BH294" s="80">
        <v>388514512</v>
      </c>
      <c r="BI294" s="80">
        <v>1959214155</v>
      </c>
      <c r="BJ294" s="80">
        <v>676865000</v>
      </c>
      <c r="BK294" s="80">
        <v>0</v>
      </c>
      <c r="BL294" s="80">
        <v>3024593667</v>
      </c>
      <c r="BM294" s="74">
        <v>492985999</v>
      </c>
      <c r="BN294" s="80">
        <v>18360000</v>
      </c>
      <c r="BO294" s="80">
        <v>324078290</v>
      </c>
      <c r="BP294" s="133">
        <v>492985999</v>
      </c>
      <c r="BQ294" s="25">
        <v>0</v>
      </c>
      <c r="BR294" s="82" t="s">
        <v>3819</v>
      </c>
      <c r="BS294" s="82" t="s">
        <v>3820</v>
      </c>
      <c r="BT294" s="134" t="s">
        <v>3821</v>
      </c>
      <c r="BU294" s="26"/>
    </row>
    <row r="295" spans="1:73" ht="55" customHeight="1">
      <c r="A295" s="15">
        <v>295</v>
      </c>
      <c r="B295" s="16">
        <v>5</v>
      </c>
      <c r="C295" s="17" t="s">
        <v>889</v>
      </c>
      <c r="D295" s="16">
        <v>1</v>
      </c>
      <c r="E295" s="18" t="s">
        <v>2356</v>
      </c>
      <c r="F295" s="16">
        <v>21</v>
      </c>
      <c r="G295" s="18" t="s">
        <v>2553</v>
      </c>
      <c r="H295" s="19">
        <v>295</v>
      </c>
      <c r="I295" s="18" t="s">
        <v>3822</v>
      </c>
      <c r="J295" s="15">
        <v>1722</v>
      </c>
      <c r="K295" s="18" t="s">
        <v>3818</v>
      </c>
      <c r="L295" s="20" t="s">
        <v>2573</v>
      </c>
      <c r="M295" s="17" t="s">
        <v>229</v>
      </c>
      <c r="N295" s="15">
        <v>17224</v>
      </c>
      <c r="O295" s="17" t="s">
        <v>2574</v>
      </c>
      <c r="P295" s="73">
        <v>1</v>
      </c>
      <c r="Q295" s="18" t="s">
        <v>2466</v>
      </c>
      <c r="R295" s="18" t="s">
        <v>2575</v>
      </c>
      <c r="S295" s="18" t="s">
        <v>3822</v>
      </c>
      <c r="T295" s="18" t="s">
        <v>225</v>
      </c>
      <c r="U295" s="16">
        <v>6</v>
      </c>
      <c r="V295" s="20" t="s">
        <v>2445</v>
      </c>
      <c r="W295" s="20" t="s">
        <v>2576</v>
      </c>
      <c r="X295" s="16">
        <v>93</v>
      </c>
      <c r="Y295" s="20" t="s">
        <v>326</v>
      </c>
      <c r="Z295" s="20">
        <v>11</v>
      </c>
      <c r="AA295" s="20" t="s">
        <v>2577</v>
      </c>
      <c r="AB295" s="20">
        <v>16</v>
      </c>
      <c r="AC295" s="18" t="s">
        <v>2578</v>
      </c>
      <c r="AD295" s="79">
        <v>1956000000</v>
      </c>
      <c r="AE295" s="79">
        <v>0</v>
      </c>
      <c r="AF295" s="79">
        <v>0</v>
      </c>
      <c r="AG295" s="79">
        <v>0</v>
      </c>
      <c r="AH295" s="79">
        <v>1956000000</v>
      </c>
      <c r="AI295" s="63">
        <v>1</v>
      </c>
      <c r="AJ295" s="64">
        <v>1.25</v>
      </c>
      <c r="AK295" s="130">
        <v>1.25</v>
      </c>
      <c r="AL295" s="64">
        <v>1.25</v>
      </c>
      <c r="AM295" s="130">
        <v>1.25</v>
      </c>
      <c r="AN295" s="131" t="s">
        <v>2369</v>
      </c>
      <c r="AO295" s="131" t="s">
        <v>2369</v>
      </c>
      <c r="AP295" s="132" t="s">
        <v>2370</v>
      </c>
      <c r="AQ295" s="77">
        <v>1</v>
      </c>
      <c r="AR295" s="77">
        <v>0.25</v>
      </c>
      <c r="AS295" s="77">
        <v>0</v>
      </c>
      <c r="AT295" s="77">
        <v>0</v>
      </c>
      <c r="AU295" s="139">
        <v>1</v>
      </c>
      <c r="AV295" s="77">
        <v>0.25</v>
      </c>
      <c r="AW295" s="77">
        <v>0</v>
      </c>
      <c r="AX295" s="76">
        <v>0</v>
      </c>
      <c r="AY295" s="78" t="s">
        <v>2371</v>
      </c>
      <c r="AZ295" s="78" t="s">
        <v>2371</v>
      </c>
      <c r="BA295" s="78" t="s">
        <v>2450</v>
      </c>
      <c r="BB295" s="78"/>
      <c r="BC295" s="79">
        <v>0</v>
      </c>
      <c r="BD295" s="79">
        <v>1860569000</v>
      </c>
      <c r="BE295" s="80">
        <v>300000000</v>
      </c>
      <c r="BF295" s="80">
        <v>0</v>
      </c>
      <c r="BG295" s="80">
        <v>0</v>
      </c>
      <c r="BH295" s="80">
        <v>1860569000</v>
      </c>
      <c r="BI295" s="80">
        <v>2509519</v>
      </c>
      <c r="BJ295" s="80"/>
      <c r="BK295" s="80">
        <v>0</v>
      </c>
      <c r="BL295" s="80">
        <v>1863078519</v>
      </c>
      <c r="BM295" s="74">
        <v>0</v>
      </c>
      <c r="BN295" s="80">
        <v>0</v>
      </c>
      <c r="BO295" s="80">
        <v>0</v>
      </c>
      <c r="BP295" s="133"/>
      <c r="BQ295" s="25">
        <v>0</v>
      </c>
      <c r="BR295" s="82" t="s">
        <v>3823</v>
      </c>
      <c r="BS295" s="82" t="s">
        <v>3824</v>
      </c>
      <c r="BT295" s="134" t="s">
        <v>3825</v>
      </c>
      <c r="BU295" s="26"/>
    </row>
    <row r="296" spans="1:73" ht="55" customHeight="1">
      <c r="A296" s="15">
        <v>296</v>
      </c>
      <c r="B296" s="16">
        <v>5</v>
      </c>
      <c r="C296" s="17" t="s">
        <v>889</v>
      </c>
      <c r="D296" s="16">
        <v>1</v>
      </c>
      <c r="E296" s="18" t="s">
        <v>2356</v>
      </c>
      <c r="F296" s="16">
        <v>21</v>
      </c>
      <c r="G296" s="18" t="s">
        <v>2553</v>
      </c>
      <c r="H296" s="19">
        <v>296</v>
      </c>
      <c r="I296" s="18" t="s">
        <v>3314</v>
      </c>
      <c r="J296" s="15">
        <v>1722</v>
      </c>
      <c r="K296" s="18" t="s">
        <v>3818</v>
      </c>
      <c r="L296" s="20" t="s">
        <v>78</v>
      </c>
      <c r="M296" s="17" t="s">
        <v>229</v>
      </c>
      <c r="N296" s="15">
        <v>17222</v>
      </c>
      <c r="O296" s="17" t="s">
        <v>2583</v>
      </c>
      <c r="P296" s="73">
        <v>60</v>
      </c>
      <c r="Q296" s="18" t="s">
        <v>2584</v>
      </c>
      <c r="R296" s="18" t="s">
        <v>2585</v>
      </c>
      <c r="S296" s="18" t="s">
        <v>3314</v>
      </c>
      <c r="T296" s="18" t="s">
        <v>225</v>
      </c>
      <c r="U296" s="16">
        <v>7</v>
      </c>
      <c r="V296" s="20" t="s">
        <v>2457</v>
      </c>
      <c r="W296" s="20" t="s">
        <v>2586</v>
      </c>
      <c r="X296" s="16">
        <v>93</v>
      </c>
      <c r="Y296" s="20" t="s">
        <v>326</v>
      </c>
      <c r="Z296" s="20">
        <v>9</v>
      </c>
      <c r="AA296" s="20" t="s">
        <v>2587</v>
      </c>
      <c r="AB296" s="20">
        <v>14</v>
      </c>
      <c r="AC296" s="18" t="s">
        <v>347</v>
      </c>
      <c r="AD296" s="79">
        <v>1516000000</v>
      </c>
      <c r="AE296" s="79">
        <v>1651000000</v>
      </c>
      <c r="AF296" s="79">
        <v>1703000000</v>
      </c>
      <c r="AG296" s="79">
        <v>1844000000</v>
      </c>
      <c r="AH296" s="79">
        <v>6714000000</v>
      </c>
      <c r="AI296" s="63">
        <v>1</v>
      </c>
      <c r="AJ296" s="64">
        <v>45</v>
      </c>
      <c r="AK296" s="130">
        <v>0.75</v>
      </c>
      <c r="AL296" s="64">
        <v>45</v>
      </c>
      <c r="AM296" s="130">
        <v>0.75</v>
      </c>
      <c r="AN296" s="131" t="s">
        <v>2368</v>
      </c>
      <c r="AO296" s="131" t="s">
        <v>2368</v>
      </c>
      <c r="AP296" s="132" t="s">
        <v>2370</v>
      </c>
      <c r="AQ296" s="77">
        <v>15</v>
      </c>
      <c r="AR296" s="77">
        <v>15</v>
      </c>
      <c r="AS296" s="77">
        <v>15</v>
      </c>
      <c r="AT296" s="77">
        <v>0</v>
      </c>
      <c r="AU296" s="139">
        <v>15</v>
      </c>
      <c r="AV296" s="77">
        <v>15</v>
      </c>
      <c r="AW296" s="77">
        <v>15</v>
      </c>
      <c r="AX296" s="76">
        <v>0</v>
      </c>
      <c r="AY296" s="78" t="s">
        <v>2371</v>
      </c>
      <c r="AZ296" s="78" t="s">
        <v>2371</v>
      </c>
      <c r="BA296" s="78" t="s">
        <v>2371</v>
      </c>
      <c r="BB296" s="78"/>
      <c r="BC296" s="79">
        <v>400000000</v>
      </c>
      <c r="BD296" s="79">
        <v>1442036000</v>
      </c>
      <c r="BE296" s="80">
        <v>1789273000</v>
      </c>
      <c r="BF296" s="80">
        <v>400000000</v>
      </c>
      <c r="BG296" s="80">
        <v>0</v>
      </c>
      <c r="BH296" s="80">
        <v>1435224000</v>
      </c>
      <c r="BI296" s="80">
        <v>959315000</v>
      </c>
      <c r="BJ296" s="80">
        <v>323375000</v>
      </c>
      <c r="BK296" s="80">
        <v>0</v>
      </c>
      <c r="BL296" s="80">
        <v>2717914000</v>
      </c>
      <c r="BM296" s="74">
        <v>323375000</v>
      </c>
      <c r="BN296" s="80">
        <v>220000000</v>
      </c>
      <c r="BO296" s="80">
        <v>959315000</v>
      </c>
      <c r="BP296" s="133">
        <v>323375000</v>
      </c>
      <c r="BQ296" s="25">
        <v>0</v>
      </c>
      <c r="BR296" s="82" t="s">
        <v>3826</v>
      </c>
      <c r="BS296" s="82" t="s">
        <v>3827</v>
      </c>
      <c r="BT296" s="134" t="s">
        <v>3828</v>
      </c>
      <c r="BU296" s="26"/>
    </row>
    <row r="297" spans="1:73" ht="55" customHeight="1">
      <c r="A297" s="15">
        <v>297</v>
      </c>
      <c r="B297" s="16">
        <v>5</v>
      </c>
      <c r="C297" s="17" t="s">
        <v>889</v>
      </c>
      <c r="D297" s="16">
        <v>1</v>
      </c>
      <c r="E297" s="18" t="s">
        <v>2356</v>
      </c>
      <c r="F297" s="16">
        <v>21</v>
      </c>
      <c r="G297" s="18" t="s">
        <v>2553</v>
      </c>
      <c r="H297" s="19">
        <v>297</v>
      </c>
      <c r="I297" s="18" t="s">
        <v>3829</v>
      </c>
      <c r="J297" s="15">
        <v>1722</v>
      </c>
      <c r="K297" s="18" t="s">
        <v>3818</v>
      </c>
      <c r="L297" s="20" t="s">
        <v>81</v>
      </c>
      <c r="M297" s="17" t="s">
        <v>229</v>
      </c>
      <c r="N297" s="15">
        <v>17221</v>
      </c>
      <c r="O297" s="17" t="s">
        <v>2563</v>
      </c>
      <c r="P297" s="73">
        <v>80</v>
      </c>
      <c r="Q297" s="18" t="s">
        <v>2564</v>
      </c>
      <c r="R297" s="18" t="s">
        <v>2565</v>
      </c>
      <c r="S297" s="18" t="s">
        <v>3829</v>
      </c>
      <c r="T297" s="18" t="s">
        <v>225</v>
      </c>
      <c r="U297" s="16">
        <v>7</v>
      </c>
      <c r="V297" s="20" t="s">
        <v>2457</v>
      </c>
      <c r="W297" s="20" t="s">
        <v>2566</v>
      </c>
      <c r="X297" s="16">
        <v>93</v>
      </c>
      <c r="Y297" s="20" t="s">
        <v>326</v>
      </c>
      <c r="Z297" s="20">
        <v>8</v>
      </c>
      <c r="AA297" s="20" t="s">
        <v>2567</v>
      </c>
      <c r="AB297" s="20">
        <v>13</v>
      </c>
      <c r="AC297" s="18" t="s">
        <v>2568</v>
      </c>
      <c r="AD297" s="79">
        <v>232000000</v>
      </c>
      <c r="AE297" s="79">
        <v>328000000</v>
      </c>
      <c r="AF297" s="79">
        <v>338000000</v>
      </c>
      <c r="AG297" s="79">
        <v>435000000</v>
      </c>
      <c r="AH297" s="79">
        <v>1333000000</v>
      </c>
      <c r="AI297" s="63">
        <v>1</v>
      </c>
      <c r="AJ297" s="64">
        <v>54</v>
      </c>
      <c r="AK297" s="130">
        <v>0.67500000000000004</v>
      </c>
      <c r="AL297" s="64">
        <v>46</v>
      </c>
      <c r="AM297" s="130">
        <v>0.57499999999999996</v>
      </c>
      <c r="AN297" s="131" t="s">
        <v>2384</v>
      </c>
      <c r="AO297" s="131" t="s">
        <v>2384</v>
      </c>
      <c r="AP297" s="132" t="s">
        <v>2370</v>
      </c>
      <c r="AQ297" s="77">
        <v>14</v>
      </c>
      <c r="AR297" s="77">
        <v>20</v>
      </c>
      <c r="AS297" s="77">
        <v>20</v>
      </c>
      <c r="AT297" s="77">
        <v>0</v>
      </c>
      <c r="AU297" s="139">
        <v>20</v>
      </c>
      <c r="AV297" s="77">
        <v>17</v>
      </c>
      <c r="AW297" s="77">
        <v>9</v>
      </c>
      <c r="AX297" s="76">
        <v>0</v>
      </c>
      <c r="AY297" s="78" t="s">
        <v>2371</v>
      </c>
      <c r="AZ297" s="78" t="s">
        <v>2372</v>
      </c>
      <c r="BA297" s="78" t="s">
        <v>2372</v>
      </c>
      <c r="BB297" s="78"/>
      <c r="BC297" s="79">
        <v>1100000000</v>
      </c>
      <c r="BD297" s="79">
        <v>220681000</v>
      </c>
      <c r="BE297" s="80">
        <v>855470000</v>
      </c>
      <c r="BF297" s="80">
        <v>1100000000</v>
      </c>
      <c r="BG297" s="80">
        <v>0</v>
      </c>
      <c r="BH297" s="80">
        <v>220681000</v>
      </c>
      <c r="BI297" s="80">
        <v>900000000</v>
      </c>
      <c r="BJ297" s="80">
        <v>903214405</v>
      </c>
      <c r="BK297" s="80">
        <v>0</v>
      </c>
      <c r="BL297" s="80">
        <v>2023895405</v>
      </c>
      <c r="BM297" s="74">
        <v>420045333</v>
      </c>
      <c r="BN297" s="80">
        <v>0</v>
      </c>
      <c r="BO297" s="80">
        <v>14166666</v>
      </c>
      <c r="BP297" s="133">
        <v>420045333</v>
      </c>
      <c r="BQ297" s="25">
        <v>0</v>
      </c>
      <c r="BR297" s="82" t="s">
        <v>3830</v>
      </c>
      <c r="BS297" s="82" t="s">
        <v>3831</v>
      </c>
      <c r="BT297" s="134" t="s">
        <v>3832</v>
      </c>
      <c r="BU297" s="26"/>
    </row>
    <row r="298" spans="1:73" ht="55" customHeight="1">
      <c r="A298" s="15">
        <v>298</v>
      </c>
      <c r="B298" s="16">
        <v>5</v>
      </c>
      <c r="C298" s="17" t="s">
        <v>889</v>
      </c>
      <c r="D298" s="16">
        <v>1</v>
      </c>
      <c r="E298" s="18" t="s">
        <v>2356</v>
      </c>
      <c r="F298" s="20">
        <v>23</v>
      </c>
      <c r="G298" s="27" t="s">
        <v>3040</v>
      </c>
      <c r="H298" s="19">
        <v>298</v>
      </c>
      <c r="I298" s="18" t="s">
        <v>3833</v>
      </c>
      <c r="J298" s="15">
        <v>1726</v>
      </c>
      <c r="K298" s="18" t="s">
        <v>3834</v>
      </c>
      <c r="L298" s="20" t="s">
        <v>3321</v>
      </c>
      <c r="M298" s="17" t="s">
        <v>229</v>
      </c>
      <c r="N298" s="15">
        <v>17261</v>
      </c>
      <c r="O298" s="17" t="s">
        <v>2413</v>
      </c>
      <c r="P298" s="73">
        <v>400</v>
      </c>
      <c r="Q298" s="18" t="s">
        <v>3322</v>
      </c>
      <c r="R298" s="18" t="s">
        <v>3323</v>
      </c>
      <c r="S298" s="18" t="s">
        <v>3833</v>
      </c>
      <c r="T298" s="18" t="s">
        <v>225</v>
      </c>
      <c r="U298" s="16">
        <v>9</v>
      </c>
      <c r="V298" s="20" t="s">
        <v>3020</v>
      </c>
      <c r="W298" s="20" t="s">
        <v>3045</v>
      </c>
      <c r="X298" s="16" t="s">
        <v>3046</v>
      </c>
      <c r="Y298" s="51" t="s">
        <v>3047</v>
      </c>
      <c r="Z298" s="20">
        <v>12</v>
      </c>
      <c r="AA298" s="20" t="s">
        <v>3048</v>
      </c>
      <c r="AB298" s="20">
        <v>17</v>
      </c>
      <c r="AC298" s="27" t="s">
        <v>3324</v>
      </c>
      <c r="AD298" s="79">
        <v>332000000</v>
      </c>
      <c r="AE298" s="79">
        <v>430000000</v>
      </c>
      <c r="AF298" s="79">
        <v>444000000</v>
      </c>
      <c r="AG298" s="79">
        <v>544000000</v>
      </c>
      <c r="AH298" s="79">
        <v>1750000000</v>
      </c>
      <c r="AI298" s="63">
        <v>1</v>
      </c>
      <c r="AJ298" s="64">
        <v>273</v>
      </c>
      <c r="AK298" s="130">
        <v>0.6825</v>
      </c>
      <c r="AL298" s="64">
        <v>273</v>
      </c>
      <c r="AM298" s="130">
        <v>0.6825</v>
      </c>
      <c r="AN298" s="131" t="s">
        <v>2384</v>
      </c>
      <c r="AO298" s="131" t="s">
        <v>2384</v>
      </c>
      <c r="AP298" s="132" t="s">
        <v>2370</v>
      </c>
      <c r="AQ298" s="77">
        <v>73</v>
      </c>
      <c r="AR298" s="77">
        <v>100</v>
      </c>
      <c r="AS298" s="77">
        <v>100</v>
      </c>
      <c r="AT298" s="77">
        <v>0</v>
      </c>
      <c r="AU298" s="139">
        <v>73</v>
      </c>
      <c r="AV298" s="77">
        <v>100</v>
      </c>
      <c r="AW298" s="77">
        <v>100</v>
      </c>
      <c r="AX298" s="76">
        <v>0</v>
      </c>
      <c r="AY298" s="78" t="s">
        <v>2371</v>
      </c>
      <c r="AZ298" s="78" t="s">
        <v>2371</v>
      </c>
      <c r="BA298" s="78" t="s">
        <v>2371</v>
      </c>
      <c r="BB298" s="78"/>
      <c r="BC298" s="79">
        <v>693730000</v>
      </c>
      <c r="BD298" s="79">
        <v>315802000</v>
      </c>
      <c r="BE298" s="80">
        <v>466013000</v>
      </c>
      <c r="BF298" s="80">
        <v>693730000</v>
      </c>
      <c r="BG298" s="80">
        <v>0</v>
      </c>
      <c r="BH298" s="80">
        <v>292624431</v>
      </c>
      <c r="BI298" s="80">
        <v>466013000</v>
      </c>
      <c r="BJ298" s="80">
        <v>603753616</v>
      </c>
      <c r="BK298" s="80">
        <v>0</v>
      </c>
      <c r="BL298" s="80">
        <v>1362391047</v>
      </c>
      <c r="BM298" s="74">
        <v>384479316</v>
      </c>
      <c r="BN298" s="80">
        <v>180532001</v>
      </c>
      <c r="BO298" s="80">
        <v>367790353.5</v>
      </c>
      <c r="BP298" s="133">
        <v>384479316</v>
      </c>
      <c r="BQ298" s="25">
        <v>0</v>
      </c>
      <c r="BR298" s="82" t="s">
        <v>3835</v>
      </c>
      <c r="BS298" s="82" t="s">
        <v>3836</v>
      </c>
      <c r="BT298" s="134" t="s">
        <v>3837</v>
      </c>
      <c r="BU298" s="26"/>
    </row>
    <row r="299" spans="1:73" ht="55" customHeight="1">
      <c r="A299" s="15">
        <v>299</v>
      </c>
      <c r="B299" s="16">
        <v>5</v>
      </c>
      <c r="C299" s="17" t="s">
        <v>889</v>
      </c>
      <c r="D299" s="16">
        <v>1</v>
      </c>
      <c r="E299" s="18" t="s">
        <v>2356</v>
      </c>
      <c r="F299" s="16">
        <v>23</v>
      </c>
      <c r="G299" s="18" t="s">
        <v>3040</v>
      </c>
      <c r="H299" s="19">
        <v>299</v>
      </c>
      <c r="I299" s="18" t="s">
        <v>3838</v>
      </c>
      <c r="J299" s="15">
        <v>1726</v>
      </c>
      <c r="K299" s="18" t="s">
        <v>3834</v>
      </c>
      <c r="L299" s="20" t="s">
        <v>3043</v>
      </c>
      <c r="M299" s="17" t="s">
        <v>229</v>
      </c>
      <c r="N299" s="15">
        <v>17262</v>
      </c>
      <c r="O299" s="17" t="s">
        <v>2481</v>
      </c>
      <c r="P299" s="73">
        <v>80</v>
      </c>
      <c r="Q299" s="18" t="s">
        <v>2361</v>
      </c>
      <c r="R299" s="18" t="s">
        <v>3044</v>
      </c>
      <c r="S299" s="18" t="s">
        <v>3838</v>
      </c>
      <c r="T299" s="18" t="s">
        <v>225</v>
      </c>
      <c r="U299" s="16">
        <v>9</v>
      </c>
      <c r="V299" s="20" t="s">
        <v>3020</v>
      </c>
      <c r="W299" s="20" t="s">
        <v>3045</v>
      </c>
      <c r="X299" s="16" t="s">
        <v>3046</v>
      </c>
      <c r="Y299" s="51" t="s">
        <v>3047</v>
      </c>
      <c r="Z299" s="20">
        <v>12</v>
      </c>
      <c r="AA299" s="20" t="s">
        <v>3048</v>
      </c>
      <c r="AB299" s="20">
        <v>18</v>
      </c>
      <c r="AC299" s="18" t="s">
        <v>399</v>
      </c>
      <c r="AD299" s="79">
        <v>332000000</v>
      </c>
      <c r="AE299" s="79">
        <v>430000000</v>
      </c>
      <c r="AF299" s="79">
        <v>444000000</v>
      </c>
      <c r="AG299" s="79">
        <v>544000000</v>
      </c>
      <c r="AH299" s="79">
        <v>1750000000</v>
      </c>
      <c r="AI299" s="63">
        <v>1</v>
      </c>
      <c r="AJ299" s="64">
        <v>60</v>
      </c>
      <c r="AK299" s="130">
        <v>0.75</v>
      </c>
      <c r="AL299" s="64">
        <v>51</v>
      </c>
      <c r="AM299" s="130">
        <v>0.63749999999999996</v>
      </c>
      <c r="AN299" s="131" t="s">
        <v>2368</v>
      </c>
      <c r="AO299" s="131" t="s">
        <v>2384</v>
      </c>
      <c r="AP299" s="132" t="s">
        <v>2370</v>
      </c>
      <c r="AQ299" s="77">
        <v>20</v>
      </c>
      <c r="AR299" s="77">
        <v>20</v>
      </c>
      <c r="AS299" s="77">
        <v>20</v>
      </c>
      <c r="AT299" s="77">
        <v>0</v>
      </c>
      <c r="AU299" s="139">
        <v>20</v>
      </c>
      <c r="AV299" s="77">
        <v>20</v>
      </c>
      <c r="AW299" s="77">
        <v>11</v>
      </c>
      <c r="AX299" s="76">
        <v>0</v>
      </c>
      <c r="AY299" s="78" t="s">
        <v>2371</v>
      </c>
      <c r="AZ299" s="78" t="s">
        <v>2371</v>
      </c>
      <c r="BA299" s="78" t="s">
        <v>2372</v>
      </c>
      <c r="BB299" s="78"/>
      <c r="BC299" s="79">
        <v>693730000</v>
      </c>
      <c r="BD299" s="79">
        <v>315802000</v>
      </c>
      <c r="BE299" s="80">
        <v>466013000</v>
      </c>
      <c r="BF299" s="80">
        <v>693730000</v>
      </c>
      <c r="BG299" s="80">
        <v>0</v>
      </c>
      <c r="BH299" s="80">
        <v>290591100</v>
      </c>
      <c r="BI299" s="80">
        <v>466013000</v>
      </c>
      <c r="BJ299" s="80">
        <v>176424250</v>
      </c>
      <c r="BK299" s="80">
        <v>0</v>
      </c>
      <c r="BL299" s="80">
        <v>933028350</v>
      </c>
      <c r="BM299" s="74">
        <v>120304317</v>
      </c>
      <c r="BN299" s="80">
        <v>180532004</v>
      </c>
      <c r="BO299" s="80">
        <v>367790353.5</v>
      </c>
      <c r="BP299" s="133">
        <v>120304317</v>
      </c>
      <c r="BQ299" s="25">
        <v>0</v>
      </c>
      <c r="BR299" s="82" t="s">
        <v>3839</v>
      </c>
      <c r="BS299" s="82" t="s">
        <v>3840</v>
      </c>
      <c r="BT299" s="134" t="s">
        <v>3841</v>
      </c>
      <c r="BU299" s="26"/>
    </row>
    <row r="300" spans="1:73" ht="55" customHeight="1">
      <c r="A300" s="15">
        <v>300</v>
      </c>
      <c r="B300" s="16">
        <v>5</v>
      </c>
      <c r="C300" s="17" t="s">
        <v>889</v>
      </c>
      <c r="D300" s="16">
        <v>1</v>
      </c>
      <c r="E300" s="18" t="s">
        <v>2356</v>
      </c>
      <c r="F300" s="16">
        <v>24</v>
      </c>
      <c r="G300" s="18" t="s">
        <v>2591</v>
      </c>
      <c r="H300" s="19">
        <v>300</v>
      </c>
      <c r="I300" s="18" t="s">
        <v>3842</v>
      </c>
      <c r="J300" s="15">
        <v>1727</v>
      </c>
      <c r="K300" s="18" t="s">
        <v>3843</v>
      </c>
      <c r="L300" s="20" t="s">
        <v>2594</v>
      </c>
      <c r="M300" s="17" t="s">
        <v>229</v>
      </c>
      <c r="N300" s="15">
        <v>17271</v>
      </c>
      <c r="O300" s="17" t="s">
        <v>2493</v>
      </c>
      <c r="P300" s="73">
        <v>4</v>
      </c>
      <c r="Q300" s="18" t="s">
        <v>2595</v>
      </c>
      <c r="R300" s="18" t="s">
        <v>2596</v>
      </c>
      <c r="S300" s="18" t="s">
        <v>3842</v>
      </c>
      <c r="T300" s="18" t="s">
        <v>225</v>
      </c>
      <c r="U300" s="16">
        <v>8</v>
      </c>
      <c r="V300" s="20" t="s">
        <v>2597</v>
      </c>
      <c r="W300" s="20" t="s">
        <v>2598</v>
      </c>
      <c r="X300" s="16">
        <v>94</v>
      </c>
      <c r="Y300" s="20" t="s">
        <v>350</v>
      </c>
      <c r="Z300" s="20">
        <v>13</v>
      </c>
      <c r="AA300" s="20" t="s">
        <v>2599</v>
      </c>
      <c r="AB300" s="20">
        <v>19</v>
      </c>
      <c r="AC300" s="18" t="s">
        <v>2600</v>
      </c>
      <c r="AD300" s="79">
        <v>552000000</v>
      </c>
      <c r="AE300" s="79">
        <v>660000000</v>
      </c>
      <c r="AF300" s="79">
        <v>681000000</v>
      </c>
      <c r="AG300" s="79">
        <v>791000000</v>
      </c>
      <c r="AH300" s="79">
        <v>2684000000</v>
      </c>
      <c r="AI300" s="63">
        <v>1</v>
      </c>
      <c r="AJ300" s="64">
        <v>3</v>
      </c>
      <c r="AK300" s="130">
        <v>0.75</v>
      </c>
      <c r="AL300" s="64">
        <v>2</v>
      </c>
      <c r="AM300" s="130">
        <v>0.5</v>
      </c>
      <c r="AN300" s="131" t="s">
        <v>2368</v>
      </c>
      <c r="AO300" s="131" t="s">
        <v>2384</v>
      </c>
      <c r="AP300" s="132" t="s">
        <v>2370</v>
      </c>
      <c r="AQ300" s="77">
        <v>1</v>
      </c>
      <c r="AR300" s="77">
        <v>1</v>
      </c>
      <c r="AS300" s="77">
        <v>1</v>
      </c>
      <c r="AT300" s="77">
        <v>0</v>
      </c>
      <c r="AU300" s="139">
        <v>1</v>
      </c>
      <c r="AV300" s="77">
        <v>1</v>
      </c>
      <c r="AW300" s="77">
        <v>0</v>
      </c>
      <c r="AX300" s="76">
        <v>0</v>
      </c>
      <c r="AY300" s="78" t="s">
        <v>2371</v>
      </c>
      <c r="AZ300" s="78" t="s">
        <v>2371</v>
      </c>
      <c r="BA300" s="78" t="s">
        <v>2372</v>
      </c>
      <c r="BB300" s="78"/>
      <c r="BC300" s="79">
        <v>524735000</v>
      </c>
      <c r="BD300" s="79">
        <v>525069000</v>
      </c>
      <c r="BE300" s="80">
        <v>352492000</v>
      </c>
      <c r="BF300" s="80">
        <v>524735000</v>
      </c>
      <c r="BG300" s="80">
        <v>0</v>
      </c>
      <c r="BH300" s="80">
        <v>517648500</v>
      </c>
      <c r="BI300" s="80">
        <v>351656550</v>
      </c>
      <c r="BJ300" s="80">
        <v>281015900</v>
      </c>
      <c r="BK300" s="80">
        <v>0</v>
      </c>
      <c r="BL300" s="80">
        <v>1150320950</v>
      </c>
      <c r="BM300" s="74">
        <v>194004898</v>
      </c>
      <c r="BN300" s="80">
        <v>108448666</v>
      </c>
      <c r="BO300" s="80">
        <v>328978545</v>
      </c>
      <c r="BP300" s="133">
        <v>194004898</v>
      </c>
      <c r="BQ300" s="25">
        <v>0</v>
      </c>
      <c r="BR300" s="82" t="s">
        <v>3844</v>
      </c>
      <c r="BS300" s="82" t="s">
        <v>3845</v>
      </c>
      <c r="BT300" s="134" t="s">
        <v>3846</v>
      </c>
      <c r="BU300" s="26"/>
    </row>
    <row r="301" spans="1:73" ht="55" customHeight="1">
      <c r="A301" s="15">
        <v>301</v>
      </c>
      <c r="B301" s="16">
        <v>5</v>
      </c>
      <c r="C301" s="17" t="s">
        <v>889</v>
      </c>
      <c r="D301" s="16">
        <v>1</v>
      </c>
      <c r="E301" s="18" t="s">
        <v>2356</v>
      </c>
      <c r="F301" s="16">
        <v>24</v>
      </c>
      <c r="G301" s="18" t="s">
        <v>2591</v>
      </c>
      <c r="H301" s="19">
        <v>301</v>
      </c>
      <c r="I301" s="18" t="s">
        <v>3847</v>
      </c>
      <c r="J301" s="15">
        <v>1730</v>
      </c>
      <c r="K301" s="18" t="s">
        <v>3848</v>
      </c>
      <c r="L301" s="20" t="s">
        <v>2606</v>
      </c>
      <c r="M301" s="17" t="s">
        <v>229</v>
      </c>
      <c r="N301" s="15">
        <v>17301</v>
      </c>
      <c r="O301" s="17" t="s">
        <v>2607</v>
      </c>
      <c r="P301" s="73">
        <v>30</v>
      </c>
      <c r="Q301" s="18" t="s">
        <v>2494</v>
      </c>
      <c r="R301" s="18" t="s">
        <v>2608</v>
      </c>
      <c r="S301" s="18" t="s">
        <v>3847</v>
      </c>
      <c r="T301" s="18" t="s">
        <v>225</v>
      </c>
      <c r="U301" s="16">
        <v>7</v>
      </c>
      <c r="V301" s="20" t="s">
        <v>2457</v>
      </c>
      <c r="W301" s="20" t="s">
        <v>2609</v>
      </c>
      <c r="X301" s="16">
        <v>93</v>
      </c>
      <c r="Y301" s="20" t="s">
        <v>326</v>
      </c>
      <c r="Z301" s="20">
        <v>9</v>
      </c>
      <c r="AA301" s="20" t="s">
        <v>2587</v>
      </c>
      <c r="AB301" s="20">
        <v>20</v>
      </c>
      <c r="AC301" s="18" t="s">
        <v>409</v>
      </c>
      <c r="AD301" s="79">
        <v>263000000</v>
      </c>
      <c r="AE301" s="79">
        <v>360000000</v>
      </c>
      <c r="AF301" s="79">
        <v>371000000</v>
      </c>
      <c r="AG301" s="79">
        <v>469000000</v>
      </c>
      <c r="AH301" s="79">
        <v>1463000000</v>
      </c>
      <c r="AI301" s="63">
        <v>1</v>
      </c>
      <c r="AJ301" s="64">
        <v>20</v>
      </c>
      <c r="AK301" s="130">
        <v>0.66666666666666663</v>
      </c>
      <c r="AL301" s="64">
        <v>14</v>
      </c>
      <c r="AM301" s="130">
        <v>0.46666666666666667</v>
      </c>
      <c r="AN301" s="131" t="s">
        <v>2384</v>
      </c>
      <c r="AO301" s="131" t="s">
        <v>2384</v>
      </c>
      <c r="AP301" s="132" t="s">
        <v>2370</v>
      </c>
      <c r="AQ301" s="77">
        <v>5</v>
      </c>
      <c r="AR301" s="77">
        <v>7</v>
      </c>
      <c r="AS301" s="77">
        <v>8</v>
      </c>
      <c r="AT301" s="77">
        <v>0</v>
      </c>
      <c r="AU301" s="139">
        <v>7</v>
      </c>
      <c r="AV301" s="77">
        <v>7</v>
      </c>
      <c r="AW301" s="77">
        <v>0</v>
      </c>
      <c r="AX301" s="76">
        <v>0</v>
      </c>
      <c r="AY301" s="78" t="s">
        <v>2371</v>
      </c>
      <c r="AZ301" s="78" t="s">
        <v>2371</v>
      </c>
      <c r="BA301" s="78" t="s">
        <v>2372</v>
      </c>
      <c r="BB301" s="78"/>
      <c r="BC301" s="79">
        <v>500000000</v>
      </c>
      <c r="BD301" s="79">
        <v>250169000</v>
      </c>
      <c r="BE301" s="80">
        <v>390150000</v>
      </c>
      <c r="BF301" s="80">
        <v>500000000</v>
      </c>
      <c r="BG301" s="80">
        <v>0</v>
      </c>
      <c r="BH301" s="80">
        <v>240169776</v>
      </c>
      <c r="BI301" s="80">
        <v>350000000</v>
      </c>
      <c r="BJ301" s="80">
        <v>500000000</v>
      </c>
      <c r="BK301" s="80">
        <v>0</v>
      </c>
      <c r="BL301" s="80">
        <v>1090169776</v>
      </c>
      <c r="BM301" s="74">
        <v>500000000</v>
      </c>
      <c r="BN301" s="80">
        <v>0</v>
      </c>
      <c r="BO301" s="80">
        <v>245220000</v>
      </c>
      <c r="BP301" s="133">
        <v>500000000</v>
      </c>
      <c r="BQ301" s="25">
        <v>0</v>
      </c>
      <c r="BR301" s="82" t="s">
        <v>3849</v>
      </c>
      <c r="BS301" s="82" t="s">
        <v>3850</v>
      </c>
      <c r="BT301" s="134" t="s">
        <v>3851</v>
      </c>
      <c r="BU301" s="26"/>
    </row>
    <row r="302" spans="1:73" ht="55" customHeight="1">
      <c r="A302" s="15">
        <v>302</v>
      </c>
      <c r="B302" s="16">
        <v>5</v>
      </c>
      <c r="C302" s="17" t="s">
        <v>889</v>
      </c>
      <c r="D302" s="16">
        <v>2</v>
      </c>
      <c r="E302" s="18" t="s">
        <v>2613</v>
      </c>
      <c r="F302" s="16">
        <v>27</v>
      </c>
      <c r="G302" s="18" t="s">
        <v>2614</v>
      </c>
      <c r="H302" s="19">
        <v>302</v>
      </c>
      <c r="I302" s="18" t="s">
        <v>3852</v>
      </c>
      <c r="J302" s="16">
        <v>1802</v>
      </c>
      <c r="K302" s="18" t="s">
        <v>3853</v>
      </c>
      <c r="L302" s="20" t="s">
        <v>2617</v>
      </c>
      <c r="M302" s="17" t="s">
        <v>229</v>
      </c>
      <c r="N302" s="15">
        <v>18022</v>
      </c>
      <c r="O302" s="17" t="s">
        <v>2618</v>
      </c>
      <c r="P302" s="73">
        <v>400</v>
      </c>
      <c r="Q302" s="18" t="s">
        <v>2619</v>
      </c>
      <c r="R302" s="18" t="s">
        <v>3854</v>
      </c>
      <c r="S302" s="18" t="s">
        <v>3852</v>
      </c>
      <c r="T302" s="18" t="s">
        <v>225</v>
      </c>
      <c r="U302" s="16">
        <v>8</v>
      </c>
      <c r="V302" s="20" t="s">
        <v>2597</v>
      </c>
      <c r="W302" s="20" t="s">
        <v>2621</v>
      </c>
      <c r="X302" s="16">
        <v>94</v>
      </c>
      <c r="Y302" s="20" t="s">
        <v>350</v>
      </c>
      <c r="Z302" s="20">
        <v>17</v>
      </c>
      <c r="AA302" s="20" t="s">
        <v>2622</v>
      </c>
      <c r="AB302" s="20">
        <v>39</v>
      </c>
      <c r="AC302" s="18" t="s">
        <v>2623</v>
      </c>
      <c r="AD302" s="79">
        <v>12000000</v>
      </c>
      <c r="AE302" s="79">
        <v>89000000</v>
      </c>
      <c r="AF302" s="79">
        <v>87000000</v>
      </c>
      <c r="AG302" s="79">
        <v>174000000</v>
      </c>
      <c r="AH302" s="79">
        <v>362000000</v>
      </c>
      <c r="AI302" s="63">
        <v>1</v>
      </c>
      <c r="AJ302" s="64">
        <v>200</v>
      </c>
      <c r="AK302" s="130">
        <v>0.5</v>
      </c>
      <c r="AL302" s="64">
        <v>100</v>
      </c>
      <c r="AM302" s="130">
        <v>0.25</v>
      </c>
      <c r="AN302" s="131" t="s">
        <v>2384</v>
      </c>
      <c r="AO302" s="131" t="s">
        <v>2449</v>
      </c>
      <c r="AP302" s="132" t="s">
        <v>2370</v>
      </c>
      <c r="AQ302" s="77">
        <v>0</v>
      </c>
      <c r="AR302" s="77">
        <v>200</v>
      </c>
      <c r="AS302" s="77">
        <v>0</v>
      </c>
      <c r="AT302" s="77">
        <v>0</v>
      </c>
      <c r="AU302" s="139">
        <v>0</v>
      </c>
      <c r="AV302" s="77">
        <v>100</v>
      </c>
      <c r="AW302" s="77">
        <v>0</v>
      </c>
      <c r="AX302" s="76">
        <v>0</v>
      </c>
      <c r="AY302" s="78" t="s">
        <v>2450</v>
      </c>
      <c r="AZ302" s="78" t="s">
        <v>2372</v>
      </c>
      <c r="BA302" s="78" t="s">
        <v>2450</v>
      </c>
      <c r="BB302" s="78"/>
      <c r="BC302" s="79">
        <v>100000000</v>
      </c>
      <c r="BD302" s="79">
        <v>11415000</v>
      </c>
      <c r="BE302" s="80">
        <v>61018000</v>
      </c>
      <c r="BF302" s="80">
        <v>100000000</v>
      </c>
      <c r="BG302" s="80">
        <v>0</v>
      </c>
      <c r="BH302" s="80"/>
      <c r="BI302" s="80">
        <v>100760356</v>
      </c>
      <c r="BJ302" s="80"/>
      <c r="BK302" s="80">
        <v>0</v>
      </c>
      <c r="BL302" s="80">
        <v>100760356</v>
      </c>
      <c r="BM302" s="74">
        <v>0</v>
      </c>
      <c r="BN302" s="80"/>
      <c r="BO302" s="80">
        <v>0</v>
      </c>
      <c r="BP302" s="133"/>
      <c r="BQ302" s="25">
        <v>0</v>
      </c>
      <c r="BR302" s="82" t="s">
        <v>3855</v>
      </c>
      <c r="BS302" s="82" t="s">
        <v>3856</v>
      </c>
      <c r="BT302" s="134" t="s">
        <v>3857</v>
      </c>
      <c r="BU302" s="26"/>
    </row>
    <row r="303" spans="1:73" ht="55" customHeight="1">
      <c r="A303" s="15">
        <v>303</v>
      </c>
      <c r="B303" s="16">
        <v>5</v>
      </c>
      <c r="C303" s="17" t="s">
        <v>889</v>
      </c>
      <c r="D303" s="16">
        <v>2</v>
      </c>
      <c r="E303" s="18" t="s">
        <v>2613</v>
      </c>
      <c r="F303" s="16">
        <v>27</v>
      </c>
      <c r="G303" s="18" t="s">
        <v>2614</v>
      </c>
      <c r="H303" s="19">
        <v>303</v>
      </c>
      <c r="I303" s="18" t="s">
        <v>3858</v>
      </c>
      <c r="J303" s="16">
        <v>1802</v>
      </c>
      <c r="K303" s="18" t="s">
        <v>3853</v>
      </c>
      <c r="L303" s="20" t="s">
        <v>143</v>
      </c>
      <c r="M303" s="17" t="s">
        <v>229</v>
      </c>
      <c r="N303" s="15">
        <v>18021</v>
      </c>
      <c r="O303" s="17" t="s">
        <v>2493</v>
      </c>
      <c r="P303" s="73">
        <v>20</v>
      </c>
      <c r="Q303" s="18" t="s">
        <v>2627</v>
      </c>
      <c r="R303" s="18"/>
      <c r="S303" s="18" t="s">
        <v>3858</v>
      </c>
      <c r="T303" s="18" t="s">
        <v>225</v>
      </c>
      <c r="U303" s="16">
        <v>8</v>
      </c>
      <c r="V303" s="20" t="s">
        <v>2597</v>
      </c>
      <c r="W303" s="20" t="s">
        <v>2628</v>
      </c>
      <c r="X303" s="16">
        <v>94</v>
      </c>
      <c r="Y303" s="20" t="s">
        <v>350</v>
      </c>
      <c r="Z303" s="20">
        <v>17</v>
      </c>
      <c r="AA303" s="20" t="s">
        <v>2622</v>
      </c>
      <c r="AB303" s="20">
        <v>38</v>
      </c>
      <c r="AC303" s="18" t="s">
        <v>2629</v>
      </c>
      <c r="AD303" s="79">
        <v>221000000</v>
      </c>
      <c r="AE303" s="79">
        <v>313000000</v>
      </c>
      <c r="AF303" s="79">
        <v>323000000</v>
      </c>
      <c r="AG303" s="79">
        <v>415000000</v>
      </c>
      <c r="AH303" s="79">
        <v>1272000000</v>
      </c>
      <c r="AI303" s="63">
        <v>1</v>
      </c>
      <c r="AJ303" s="64">
        <v>8</v>
      </c>
      <c r="AK303" s="130">
        <v>0.4</v>
      </c>
      <c r="AL303" s="64">
        <v>9</v>
      </c>
      <c r="AM303" s="130">
        <v>0.45</v>
      </c>
      <c r="AN303" s="131" t="s">
        <v>2449</v>
      </c>
      <c r="AO303" s="131" t="s">
        <v>2384</v>
      </c>
      <c r="AP303" s="132" t="s">
        <v>2370</v>
      </c>
      <c r="AQ303" s="77">
        <v>3</v>
      </c>
      <c r="AR303" s="77">
        <v>5</v>
      </c>
      <c r="AS303" s="77">
        <v>0</v>
      </c>
      <c r="AT303" s="77">
        <v>0</v>
      </c>
      <c r="AU303" s="139">
        <v>5</v>
      </c>
      <c r="AV303" s="77">
        <v>4</v>
      </c>
      <c r="AW303" s="77">
        <v>0</v>
      </c>
      <c r="AX303" s="76">
        <v>0</v>
      </c>
      <c r="AY303" s="78" t="s">
        <v>2371</v>
      </c>
      <c r="AZ303" s="78" t="s">
        <v>2372</v>
      </c>
      <c r="BA303" s="78" t="s">
        <v>2450</v>
      </c>
      <c r="BB303" s="78"/>
      <c r="BC303" s="79">
        <v>468314000</v>
      </c>
      <c r="BD303" s="79">
        <v>210217000</v>
      </c>
      <c r="BE303" s="80">
        <v>314591000</v>
      </c>
      <c r="BF303" s="80">
        <v>468314000</v>
      </c>
      <c r="BG303" s="80">
        <v>0</v>
      </c>
      <c r="BH303" s="80">
        <v>199675400</v>
      </c>
      <c r="BI303" s="80">
        <v>235106287</v>
      </c>
      <c r="BJ303" s="80"/>
      <c r="BK303" s="80">
        <v>0</v>
      </c>
      <c r="BL303" s="80">
        <v>434781687</v>
      </c>
      <c r="BM303" s="74">
        <v>0</v>
      </c>
      <c r="BN303" s="80">
        <v>62040000</v>
      </c>
      <c r="BO303" s="80">
        <v>0</v>
      </c>
      <c r="BP303" s="133"/>
      <c r="BQ303" s="25">
        <v>0</v>
      </c>
      <c r="BR303" s="82" t="s">
        <v>3859</v>
      </c>
      <c r="BS303" s="82" t="s">
        <v>3860</v>
      </c>
      <c r="BT303" s="134" t="s">
        <v>3861</v>
      </c>
      <c r="BU303" s="26"/>
    </row>
    <row r="304" spans="1:73" ht="55" customHeight="1">
      <c r="A304" s="15">
        <v>304</v>
      </c>
      <c r="B304" s="16">
        <v>5</v>
      </c>
      <c r="C304" s="17" t="s">
        <v>889</v>
      </c>
      <c r="D304" s="16">
        <v>2</v>
      </c>
      <c r="E304" s="18" t="s">
        <v>2613</v>
      </c>
      <c r="F304" s="16">
        <v>27</v>
      </c>
      <c r="G304" s="18" t="s">
        <v>2614</v>
      </c>
      <c r="H304" s="19">
        <v>304</v>
      </c>
      <c r="I304" s="18" t="s">
        <v>3862</v>
      </c>
      <c r="J304" s="16">
        <v>1802</v>
      </c>
      <c r="K304" s="18" t="s">
        <v>3853</v>
      </c>
      <c r="L304" s="20" t="s">
        <v>150</v>
      </c>
      <c r="M304" s="17" t="s">
        <v>229</v>
      </c>
      <c r="N304" s="15">
        <v>18023</v>
      </c>
      <c r="O304" s="17" t="s">
        <v>2574</v>
      </c>
      <c r="P304" s="73">
        <v>1500</v>
      </c>
      <c r="Q304" s="18" t="s">
        <v>2619</v>
      </c>
      <c r="R304" s="18" t="s">
        <v>3863</v>
      </c>
      <c r="S304" s="18" t="s">
        <v>3862</v>
      </c>
      <c r="T304" s="18" t="s">
        <v>225</v>
      </c>
      <c r="U304" s="16">
        <v>8</v>
      </c>
      <c r="V304" s="20" t="s">
        <v>2597</v>
      </c>
      <c r="W304" s="20" t="s">
        <v>2621</v>
      </c>
      <c r="X304" s="16">
        <v>94</v>
      </c>
      <c r="Y304" s="20" t="s">
        <v>350</v>
      </c>
      <c r="Z304" s="20">
        <v>17</v>
      </c>
      <c r="AA304" s="20" t="s">
        <v>2622</v>
      </c>
      <c r="AB304" s="20">
        <v>40</v>
      </c>
      <c r="AC304" s="18" t="s">
        <v>2635</v>
      </c>
      <c r="AD304" s="79">
        <v>12000000</v>
      </c>
      <c r="AE304" s="79">
        <v>89000000</v>
      </c>
      <c r="AF304" s="79">
        <v>92000000</v>
      </c>
      <c r="AG304" s="79">
        <v>168000000</v>
      </c>
      <c r="AH304" s="79">
        <v>361000000</v>
      </c>
      <c r="AI304" s="63">
        <v>1</v>
      </c>
      <c r="AJ304" s="64">
        <v>618</v>
      </c>
      <c r="AK304" s="130">
        <v>0.41199999999999998</v>
      </c>
      <c r="AL304" s="64">
        <v>720</v>
      </c>
      <c r="AM304" s="130">
        <v>0.48</v>
      </c>
      <c r="AN304" s="131" t="s">
        <v>2384</v>
      </c>
      <c r="AO304" s="131" t="s">
        <v>2384</v>
      </c>
      <c r="AP304" s="132" t="s">
        <v>2370</v>
      </c>
      <c r="AQ304" s="77">
        <v>248</v>
      </c>
      <c r="AR304" s="77">
        <v>370</v>
      </c>
      <c r="AS304" s="77">
        <v>0</v>
      </c>
      <c r="AT304" s="77">
        <v>0</v>
      </c>
      <c r="AU304" s="139">
        <v>350</v>
      </c>
      <c r="AV304" s="77">
        <v>370</v>
      </c>
      <c r="AW304" s="77">
        <v>0</v>
      </c>
      <c r="AX304" s="76">
        <v>0</v>
      </c>
      <c r="AY304" s="78" t="s">
        <v>2371</v>
      </c>
      <c r="AZ304" s="78" t="s">
        <v>2371</v>
      </c>
      <c r="BA304" s="78" t="s">
        <v>2450</v>
      </c>
      <c r="BB304" s="78"/>
      <c r="BC304" s="79">
        <v>120000000</v>
      </c>
      <c r="BD304" s="79">
        <v>11415000</v>
      </c>
      <c r="BE304" s="80">
        <v>61018000</v>
      </c>
      <c r="BF304" s="80">
        <v>120000000</v>
      </c>
      <c r="BG304" s="80">
        <v>0</v>
      </c>
      <c r="BH304" s="80">
        <v>11415000</v>
      </c>
      <c r="BI304" s="80">
        <v>100760356</v>
      </c>
      <c r="BJ304" s="80"/>
      <c r="BK304" s="80">
        <v>0</v>
      </c>
      <c r="BL304" s="80">
        <v>112175356</v>
      </c>
      <c r="BM304" s="74">
        <v>0</v>
      </c>
      <c r="BN304" s="80">
        <v>0</v>
      </c>
      <c r="BO304" s="80">
        <v>0</v>
      </c>
      <c r="BP304" s="133"/>
      <c r="BQ304" s="25">
        <v>0</v>
      </c>
      <c r="BR304" s="82" t="s">
        <v>3864</v>
      </c>
      <c r="BS304" s="82" t="s">
        <v>3856</v>
      </c>
      <c r="BT304" s="134" t="s">
        <v>3857</v>
      </c>
      <c r="BU304" s="26"/>
    </row>
    <row r="305" spans="1:73" ht="55" customHeight="1">
      <c r="A305" s="15">
        <v>305</v>
      </c>
      <c r="B305" s="16">
        <v>5</v>
      </c>
      <c r="C305" s="17" t="s">
        <v>889</v>
      </c>
      <c r="D305" s="16">
        <v>2</v>
      </c>
      <c r="E305" s="18" t="s">
        <v>2613</v>
      </c>
      <c r="F305" s="16">
        <v>28</v>
      </c>
      <c r="G305" s="18" t="s">
        <v>2638</v>
      </c>
      <c r="H305" s="19">
        <v>305</v>
      </c>
      <c r="I305" s="18" t="s">
        <v>3865</v>
      </c>
      <c r="J305" s="16">
        <v>1805</v>
      </c>
      <c r="K305" s="18" t="s">
        <v>2597</v>
      </c>
      <c r="L305" s="20" t="s">
        <v>428</v>
      </c>
      <c r="M305" s="17" t="s">
        <v>229</v>
      </c>
      <c r="N305" s="15">
        <v>18051</v>
      </c>
      <c r="O305" s="17" t="s">
        <v>2574</v>
      </c>
      <c r="P305" s="73">
        <v>25</v>
      </c>
      <c r="Q305" s="18" t="s">
        <v>2641</v>
      </c>
      <c r="R305" s="18" t="s">
        <v>2642</v>
      </c>
      <c r="S305" s="18" t="s">
        <v>3865</v>
      </c>
      <c r="T305" s="18" t="s">
        <v>225</v>
      </c>
      <c r="U305" s="16">
        <v>8</v>
      </c>
      <c r="V305" s="20" t="s">
        <v>2597</v>
      </c>
      <c r="W305" s="20" t="s">
        <v>2643</v>
      </c>
      <c r="X305" s="16">
        <v>94</v>
      </c>
      <c r="Y305" s="20" t="s">
        <v>350</v>
      </c>
      <c r="Z305" s="20">
        <v>17</v>
      </c>
      <c r="AA305" s="20" t="s">
        <v>2622</v>
      </c>
      <c r="AB305" s="20">
        <v>41</v>
      </c>
      <c r="AC305" s="18" t="s">
        <v>2644</v>
      </c>
      <c r="AD305" s="79">
        <v>412000000</v>
      </c>
      <c r="AE305" s="79">
        <v>501000000</v>
      </c>
      <c r="AF305" s="79">
        <v>517000000</v>
      </c>
      <c r="AG305" s="79">
        <v>607000000</v>
      </c>
      <c r="AH305" s="79">
        <v>2037000000</v>
      </c>
      <c r="AI305" s="63">
        <v>1</v>
      </c>
      <c r="AJ305" s="64">
        <v>10</v>
      </c>
      <c r="AK305" s="130">
        <v>0.4</v>
      </c>
      <c r="AL305" s="64">
        <v>10</v>
      </c>
      <c r="AM305" s="130">
        <v>0.4</v>
      </c>
      <c r="AN305" s="131" t="s">
        <v>2449</v>
      </c>
      <c r="AO305" s="131" t="s">
        <v>2449</v>
      </c>
      <c r="AP305" s="132" t="s">
        <v>2370</v>
      </c>
      <c r="AQ305" s="77">
        <v>5</v>
      </c>
      <c r="AR305" s="77">
        <v>5</v>
      </c>
      <c r="AS305" s="77">
        <v>0</v>
      </c>
      <c r="AT305" s="77">
        <v>0</v>
      </c>
      <c r="AU305" s="139">
        <v>5</v>
      </c>
      <c r="AV305" s="77">
        <v>5</v>
      </c>
      <c r="AW305" s="77">
        <v>0</v>
      </c>
      <c r="AX305" s="76">
        <v>0</v>
      </c>
      <c r="AY305" s="78" t="s">
        <v>2371</v>
      </c>
      <c r="AZ305" s="78" t="s">
        <v>2371</v>
      </c>
      <c r="BA305" s="78" t="s">
        <v>2450</v>
      </c>
      <c r="BB305" s="78"/>
      <c r="BC305" s="79">
        <v>600000000</v>
      </c>
      <c r="BD305" s="79">
        <v>391899000</v>
      </c>
      <c r="BE305" s="80">
        <v>343483000</v>
      </c>
      <c r="BF305" s="80">
        <v>600000000</v>
      </c>
      <c r="BG305" s="80">
        <v>0</v>
      </c>
      <c r="BH305" s="80">
        <v>391899000</v>
      </c>
      <c r="BI305" s="80">
        <v>343483000</v>
      </c>
      <c r="BJ305" s="80"/>
      <c r="BK305" s="80">
        <v>0</v>
      </c>
      <c r="BL305" s="80">
        <v>735382000</v>
      </c>
      <c r="BM305" s="74">
        <v>0</v>
      </c>
      <c r="BN305" s="80">
        <v>0</v>
      </c>
      <c r="BO305" s="80">
        <v>0</v>
      </c>
      <c r="BP305" s="133"/>
      <c r="BQ305" s="25">
        <v>0</v>
      </c>
      <c r="BR305" s="82" t="s">
        <v>3866</v>
      </c>
      <c r="BS305" s="82" t="s">
        <v>3867</v>
      </c>
      <c r="BT305" s="134" t="s">
        <v>3868</v>
      </c>
      <c r="BU305" s="26"/>
    </row>
    <row r="306" spans="1:73" ht="55" customHeight="1">
      <c r="A306" s="15">
        <v>306</v>
      </c>
      <c r="B306" s="16">
        <v>5</v>
      </c>
      <c r="C306" s="17" t="s">
        <v>889</v>
      </c>
      <c r="D306" s="16">
        <v>2</v>
      </c>
      <c r="E306" s="18" t="s">
        <v>2613</v>
      </c>
      <c r="F306" s="16">
        <v>30</v>
      </c>
      <c r="G306" s="18" t="s">
        <v>2647</v>
      </c>
      <c r="H306" s="19">
        <v>306</v>
      </c>
      <c r="I306" s="18" t="s">
        <v>3347</v>
      </c>
      <c r="J306" s="16">
        <v>1806</v>
      </c>
      <c r="K306" s="18" t="s">
        <v>3869</v>
      </c>
      <c r="L306" s="20" t="s">
        <v>2650</v>
      </c>
      <c r="M306" s="17" t="s">
        <v>229</v>
      </c>
      <c r="N306" s="15">
        <v>18062</v>
      </c>
      <c r="O306" s="17" t="s">
        <v>2651</v>
      </c>
      <c r="P306" s="73">
        <v>1</v>
      </c>
      <c r="Q306" s="18" t="s">
        <v>2652</v>
      </c>
      <c r="R306" s="18" t="s">
        <v>3870</v>
      </c>
      <c r="S306" s="18" t="s">
        <v>3347</v>
      </c>
      <c r="T306" s="18" t="s">
        <v>225</v>
      </c>
      <c r="U306" s="16">
        <v>8</v>
      </c>
      <c r="V306" s="20" t="s">
        <v>2597</v>
      </c>
      <c r="W306" s="20" t="s">
        <v>2654</v>
      </c>
      <c r="X306" s="16">
        <v>94</v>
      </c>
      <c r="Y306" s="20" t="s">
        <v>350</v>
      </c>
      <c r="Z306" s="20">
        <v>18</v>
      </c>
      <c r="AA306" s="20" t="s">
        <v>2655</v>
      </c>
      <c r="AB306" s="20">
        <v>43</v>
      </c>
      <c r="AC306" s="18" t="s">
        <v>2656</v>
      </c>
      <c r="AD306" s="79">
        <v>896000000</v>
      </c>
      <c r="AE306" s="79">
        <v>0</v>
      </c>
      <c r="AF306" s="79">
        <v>0</v>
      </c>
      <c r="AG306" s="79">
        <v>0</v>
      </c>
      <c r="AH306" s="79">
        <v>896000000</v>
      </c>
      <c r="AI306" s="63">
        <v>1</v>
      </c>
      <c r="AJ306" s="64">
        <v>1</v>
      </c>
      <c r="AK306" s="130">
        <v>1</v>
      </c>
      <c r="AL306" s="64">
        <v>1</v>
      </c>
      <c r="AM306" s="130">
        <v>1</v>
      </c>
      <c r="AN306" s="131" t="s">
        <v>2369</v>
      </c>
      <c r="AO306" s="131" t="s">
        <v>2369</v>
      </c>
      <c r="AP306" s="132" t="s">
        <v>2370</v>
      </c>
      <c r="AQ306" s="77">
        <v>1</v>
      </c>
      <c r="AR306" s="77">
        <v>0</v>
      </c>
      <c r="AS306" s="77">
        <v>0</v>
      </c>
      <c r="AT306" s="77">
        <v>0</v>
      </c>
      <c r="AU306" s="139">
        <v>1</v>
      </c>
      <c r="AV306" s="77">
        <v>0</v>
      </c>
      <c r="AW306" s="77">
        <v>0</v>
      </c>
      <c r="AX306" s="76">
        <v>0</v>
      </c>
      <c r="AY306" s="78" t="s">
        <v>2371</v>
      </c>
      <c r="AZ306" s="78" t="s">
        <v>2450</v>
      </c>
      <c r="BA306" s="78" t="s">
        <v>2450</v>
      </c>
      <c r="BB306" s="78"/>
      <c r="BC306" s="79">
        <v>0</v>
      </c>
      <c r="BD306" s="79">
        <v>852285000</v>
      </c>
      <c r="BE306" s="80">
        <v>0</v>
      </c>
      <c r="BF306" s="80">
        <v>0</v>
      </c>
      <c r="BG306" s="80">
        <v>0</v>
      </c>
      <c r="BH306" s="80">
        <v>660932717</v>
      </c>
      <c r="BI306" s="80"/>
      <c r="BJ306" s="80"/>
      <c r="BK306" s="80">
        <v>0</v>
      </c>
      <c r="BL306" s="80">
        <v>660932717</v>
      </c>
      <c r="BM306" s="74">
        <v>0</v>
      </c>
      <c r="BN306" s="80">
        <v>98149051</v>
      </c>
      <c r="BO306" s="80"/>
      <c r="BP306" s="133"/>
      <c r="BQ306" s="25">
        <v>0</v>
      </c>
      <c r="BR306" s="82" t="s">
        <v>3871</v>
      </c>
      <c r="BS306" s="82" t="s">
        <v>54</v>
      </c>
      <c r="BT306" s="134" t="s">
        <v>3872</v>
      </c>
      <c r="BU306" s="26"/>
    </row>
    <row r="307" spans="1:73" ht="55" customHeight="1">
      <c r="A307" s="15">
        <v>307</v>
      </c>
      <c r="B307" s="16">
        <v>5</v>
      </c>
      <c r="C307" s="17" t="s">
        <v>889</v>
      </c>
      <c r="D307" s="16">
        <v>2</v>
      </c>
      <c r="E307" s="18" t="s">
        <v>2613</v>
      </c>
      <c r="F307" s="16">
        <v>30</v>
      </c>
      <c r="G307" s="18" t="s">
        <v>2647</v>
      </c>
      <c r="H307" s="19">
        <v>307</v>
      </c>
      <c r="I307" s="18" t="s">
        <v>3350</v>
      </c>
      <c r="J307" s="16">
        <v>1806</v>
      </c>
      <c r="K307" s="18" t="s">
        <v>3869</v>
      </c>
      <c r="L307" s="20" t="s">
        <v>2660</v>
      </c>
      <c r="M307" s="17" t="s">
        <v>229</v>
      </c>
      <c r="N307" s="15">
        <v>18061</v>
      </c>
      <c r="O307" s="17" t="s">
        <v>2563</v>
      </c>
      <c r="P307" s="73">
        <v>4</v>
      </c>
      <c r="Q307" s="18" t="s">
        <v>2595</v>
      </c>
      <c r="R307" s="18" t="s">
        <v>3873</v>
      </c>
      <c r="S307" s="18" t="s">
        <v>3350</v>
      </c>
      <c r="T307" s="18" t="s">
        <v>225</v>
      </c>
      <c r="U307" s="16">
        <v>8</v>
      </c>
      <c r="V307" s="20" t="s">
        <v>2597</v>
      </c>
      <c r="W307" s="20" t="s">
        <v>2662</v>
      </c>
      <c r="X307" s="16">
        <v>94</v>
      </c>
      <c r="Y307" s="20" t="s">
        <v>350</v>
      </c>
      <c r="Z307" s="20">
        <v>18</v>
      </c>
      <c r="AA307" s="20" t="s">
        <v>2655</v>
      </c>
      <c r="AB307" s="20">
        <v>42</v>
      </c>
      <c r="AC307" s="18" t="s">
        <v>2663</v>
      </c>
      <c r="AD307" s="79">
        <v>140000000</v>
      </c>
      <c r="AE307" s="79">
        <v>221000000</v>
      </c>
      <c r="AF307" s="79">
        <v>228000000</v>
      </c>
      <c r="AG307" s="79">
        <v>309000000</v>
      </c>
      <c r="AH307" s="79">
        <v>898000000</v>
      </c>
      <c r="AI307" s="63">
        <v>1</v>
      </c>
      <c r="AJ307" s="64">
        <v>2</v>
      </c>
      <c r="AK307" s="130">
        <v>0.5</v>
      </c>
      <c r="AL307" s="64">
        <v>2</v>
      </c>
      <c r="AM307" s="130">
        <v>0.5</v>
      </c>
      <c r="AN307" s="131" t="s">
        <v>2384</v>
      </c>
      <c r="AO307" s="131" t="s">
        <v>2384</v>
      </c>
      <c r="AP307" s="132" t="s">
        <v>2370</v>
      </c>
      <c r="AQ307" s="77">
        <v>1</v>
      </c>
      <c r="AR307" s="77">
        <v>1</v>
      </c>
      <c r="AS307" s="77">
        <v>0</v>
      </c>
      <c r="AT307" s="77">
        <v>0</v>
      </c>
      <c r="AU307" s="139">
        <v>1</v>
      </c>
      <c r="AV307" s="77">
        <v>1</v>
      </c>
      <c r="AW307" s="77">
        <v>0</v>
      </c>
      <c r="AX307" s="76">
        <v>0</v>
      </c>
      <c r="AY307" s="78" t="s">
        <v>2371</v>
      </c>
      <c r="AZ307" s="78" t="s">
        <v>2371</v>
      </c>
      <c r="BA307" s="78" t="s">
        <v>2825</v>
      </c>
      <c r="BB307" s="78"/>
      <c r="BC307" s="79">
        <v>356500000</v>
      </c>
      <c r="BD307" s="79">
        <v>133170000</v>
      </c>
      <c r="BE307" s="80">
        <v>239509000</v>
      </c>
      <c r="BF307" s="80">
        <v>356500000</v>
      </c>
      <c r="BG307" s="80">
        <v>0</v>
      </c>
      <c r="BH307" s="80">
        <v>154710000</v>
      </c>
      <c r="BI307" s="80">
        <v>239501554</v>
      </c>
      <c r="BJ307" s="80">
        <v>57968000</v>
      </c>
      <c r="BK307" s="80">
        <v>0</v>
      </c>
      <c r="BL307" s="80">
        <v>452179554</v>
      </c>
      <c r="BM307" s="74">
        <v>57968000</v>
      </c>
      <c r="BN307" s="80">
        <v>115149899</v>
      </c>
      <c r="BO307" s="80">
        <v>0</v>
      </c>
      <c r="BP307" s="133">
        <v>57968000</v>
      </c>
      <c r="BQ307" s="25">
        <v>0</v>
      </c>
      <c r="BR307" s="82" t="s">
        <v>3874</v>
      </c>
      <c r="BS307" s="82" t="s">
        <v>3875</v>
      </c>
      <c r="BT307" s="134" t="s">
        <v>3876</v>
      </c>
      <c r="BU307" s="26"/>
    </row>
    <row r="308" spans="1:73" ht="55" customHeight="1">
      <c r="A308" s="15">
        <v>308</v>
      </c>
      <c r="B308" s="16">
        <v>5</v>
      </c>
      <c r="C308" s="17" t="s">
        <v>889</v>
      </c>
      <c r="D308" s="16">
        <v>2</v>
      </c>
      <c r="E308" s="18" t="s">
        <v>2613</v>
      </c>
      <c r="F308" s="16">
        <v>33</v>
      </c>
      <c r="G308" s="18" t="s">
        <v>2666</v>
      </c>
      <c r="H308" s="19">
        <v>308</v>
      </c>
      <c r="I308" s="18" t="s">
        <v>3877</v>
      </c>
      <c r="J308" s="16">
        <v>1808</v>
      </c>
      <c r="K308" s="18" t="s">
        <v>3878</v>
      </c>
      <c r="L308" s="20" t="s">
        <v>2669</v>
      </c>
      <c r="M308" s="17" t="s">
        <v>229</v>
      </c>
      <c r="N308" s="15">
        <v>18081</v>
      </c>
      <c r="O308" s="17" t="s">
        <v>2670</v>
      </c>
      <c r="P308" s="73">
        <v>4040</v>
      </c>
      <c r="Q308" s="18" t="s">
        <v>2671</v>
      </c>
      <c r="R308" s="18" t="s">
        <v>3879</v>
      </c>
      <c r="S308" s="18" t="s">
        <v>3880</v>
      </c>
      <c r="T308" s="18" t="s">
        <v>225</v>
      </c>
      <c r="U308" s="16">
        <v>8</v>
      </c>
      <c r="V308" s="20" t="s">
        <v>2597</v>
      </c>
      <c r="W308" s="20" t="s">
        <v>2673</v>
      </c>
      <c r="X308" s="16">
        <v>94</v>
      </c>
      <c r="Y308" s="20" t="s">
        <v>350</v>
      </c>
      <c r="Z308" s="20">
        <v>19</v>
      </c>
      <c r="AA308" s="20" t="s">
        <v>2674</v>
      </c>
      <c r="AB308" s="20">
        <v>44</v>
      </c>
      <c r="AC308" s="18" t="s">
        <v>2675</v>
      </c>
      <c r="AD308" s="79">
        <v>278000000</v>
      </c>
      <c r="AE308" s="79">
        <v>173000000</v>
      </c>
      <c r="AF308" s="79">
        <v>0</v>
      </c>
      <c r="AG308" s="79">
        <v>252000000</v>
      </c>
      <c r="AH308" s="79">
        <v>703000000</v>
      </c>
      <c r="AI308" s="63">
        <v>1</v>
      </c>
      <c r="AJ308" s="64">
        <v>3038</v>
      </c>
      <c r="AK308" s="130">
        <v>0.75198019801980198</v>
      </c>
      <c r="AL308" s="64">
        <v>2504</v>
      </c>
      <c r="AM308" s="130">
        <v>0.6198019801980198</v>
      </c>
      <c r="AN308" s="131" t="s">
        <v>2368</v>
      </c>
      <c r="AO308" s="131" t="s">
        <v>2384</v>
      </c>
      <c r="AP308" s="132" t="s">
        <v>2370</v>
      </c>
      <c r="AQ308" s="77">
        <v>1534</v>
      </c>
      <c r="AR308" s="77">
        <v>1504</v>
      </c>
      <c r="AS308" s="77">
        <v>0</v>
      </c>
      <c r="AT308" s="77">
        <v>0</v>
      </c>
      <c r="AU308" s="139">
        <v>1000</v>
      </c>
      <c r="AV308" s="77">
        <v>1504</v>
      </c>
      <c r="AW308" s="77">
        <v>0</v>
      </c>
      <c r="AX308" s="76">
        <v>0</v>
      </c>
      <c r="AY308" s="78" t="s">
        <v>2372</v>
      </c>
      <c r="AZ308" s="78" t="s">
        <v>2371</v>
      </c>
      <c r="BA308" s="78" t="s">
        <v>2450</v>
      </c>
      <c r="BB308" s="78"/>
      <c r="BC308" s="79">
        <v>100000000</v>
      </c>
      <c r="BD308" s="79">
        <v>264437000</v>
      </c>
      <c r="BE308" s="80">
        <v>150000000</v>
      </c>
      <c r="BF308" s="80">
        <v>100000000</v>
      </c>
      <c r="BG308" s="80">
        <v>0</v>
      </c>
      <c r="BH308" s="80">
        <v>264437000</v>
      </c>
      <c r="BI308" s="80">
        <v>150000000</v>
      </c>
      <c r="BJ308" s="80"/>
      <c r="BK308" s="80">
        <v>0</v>
      </c>
      <c r="BL308" s="80">
        <v>414437000</v>
      </c>
      <c r="BM308" s="74">
        <v>0</v>
      </c>
      <c r="BN308" s="80">
        <v>111901666</v>
      </c>
      <c r="BO308" s="80">
        <v>0</v>
      </c>
      <c r="BP308" s="133"/>
      <c r="BQ308" s="25">
        <v>0</v>
      </c>
      <c r="BR308" s="82" t="s">
        <v>3881</v>
      </c>
      <c r="BS308" s="82" t="s">
        <v>3867</v>
      </c>
      <c r="BT308" s="134" t="s">
        <v>3882</v>
      </c>
      <c r="BU308" s="26"/>
    </row>
    <row r="309" spans="1:73" ht="55" customHeight="1">
      <c r="A309" s="15">
        <v>309</v>
      </c>
      <c r="B309" s="16">
        <v>5</v>
      </c>
      <c r="C309" s="17" t="s">
        <v>889</v>
      </c>
      <c r="D309" s="16">
        <v>2</v>
      </c>
      <c r="E309" s="18" t="s">
        <v>2613</v>
      </c>
      <c r="F309" s="16">
        <v>33</v>
      </c>
      <c r="G309" s="18" t="s">
        <v>2666</v>
      </c>
      <c r="H309" s="19">
        <v>309</v>
      </c>
      <c r="I309" s="18" t="s">
        <v>3883</v>
      </c>
      <c r="J309" s="16">
        <v>1808</v>
      </c>
      <c r="K309" s="18" t="s">
        <v>3878</v>
      </c>
      <c r="L309" s="20" t="s">
        <v>2669</v>
      </c>
      <c r="M309" s="17" t="s">
        <v>229</v>
      </c>
      <c r="N309" s="15">
        <v>18082</v>
      </c>
      <c r="O309" s="17" t="s">
        <v>2680</v>
      </c>
      <c r="P309" s="73">
        <v>4065</v>
      </c>
      <c r="Q309" s="18" t="s">
        <v>2671</v>
      </c>
      <c r="R309" s="18" t="s">
        <v>3879</v>
      </c>
      <c r="S309" s="18" t="s">
        <v>3884</v>
      </c>
      <c r="T309" s="18" t="s">
        <v>225</v>
      </c>
      <c r="U309" s="16">
        <v>8</v>
      </c>
      <c r="V309" s="20" t="s">
        <v>2597</v>
      </c>
      <c r="W309" s="20" t="s">
        <v>2673</v>
      </c>
      <c r="X309" s="16">
        <v>94</v>
      </c>
      <c r="Y309" s="20" t="s">
        <v>350</v>
      </c>
      <c r="Z309" s="20">
        <v>19</v>
      </c>
      <c r="AA309" s="20" t="s">
        <v>2674</v>
      </c>
      <c r="AB309" s="20">
        <v>45</v>
      </c>
      <c r="AC309" s="18" t="s">
        <v>2681</v>
      </c>
      <c r="AD309" s="79">
        <v>277000000</v>
      </c>
      <c r="AE309" s="79">
        <v>179000000</v>
      </c>
      <c r="AF309" s="79">
        <v>174000000</v>
      </c>
      <c r="AG309" s="79">
        <v>74000000</v>
      </c>
      <c r="AH309" s="79">
        <v>704000000</v>
      </c>
      <c r="AI309" s="63">
        <v>1</v>
      </c>
      <c r="AJ309" s="64">
        <v>3063</v>
      </c>
      <c r="AK309" s="130">
        <v>0.75350553505535056</v>
      </c>
      <c r="AL309" s="64">
        <v>2537</v>
      </c>
      <c r="AM309" s="130">
        <v>0.62410824108241081</v>
      </c>
      <c r="AN309" s="131" t="s">
        <v>2368</v>
      </c>
      <c r="AO309" s="131" t="s">
        <v>2384</v>
      </c>
      <c r="AP309" s="132" t="s">
        <v>2370</v>
      </c>
      <c r="AQ309" s="77">
        <v>1526</v>
      </c>
      <c r="AR309" s="77">
        <v>1537</v>
      </c>
      <c r="AS309" s="77">
        <v>0</v>
      </c>
      <c r="AT309" s="77">
        <v>0</v>
      </c>
      <c r="AU309" s="139">
        <v>1000</v>
      </c>
      <c r="AV309" s="77">
        <v>1537</v>
      </c>
      <c r="AW309" s="77">
        <v>0</v>
      </c>
      <c r="AX309" s="76">
        <v>0</v>
      </c>
      <c r="AY309" s="78" t="s">
        <v>2372</v>
      </c>
      <c r="AZ309" s="78" t="s">
        <v>2371</v>
      </c>
      <c r="BA309" s="78" t="s">
        <v>2450</v>
      </c>
      <c r="BB309" s="78"/>
      <c r="BC309" s="79">
        <v>223296000</v>
      </c>
      <c r="BD309" s="79">
        <v>263485000</v>
      </c>
      <c r="BE309" s="80">
        <v>150000000</v>
      </c>
      <c r="BF309" s="80">
        <v>223296000</v>
      </c>
      <c r="BG309" s="80">
        <v>0</v>
      </c>
      <c r="BH309" s="80">
        <v>213183999</v>
      </c>
      <c r="BI309" s="80">
        <v>150000000</v>
      </c>
      <c r="BJ309" s="80"/>
      <c r="BK309" s="80">
        <v>0</v>
      </c>
      <c r="BL309" s="80">
        <v>363183999</v>
      </c>
      <c r="BM309" s="74">
        <v>0</v>
      </c>
      <c r="BN309" s="80">
        <v>15623333</v>
      </c>
      <c r="BO309" s="80">
        <v>0</v>
      </c>
      <c r="BP309" s="133"/>
      <c r="BQ309" s="25">
        <v>0</v>
      </c>
      <c r="BR309" s="82" t="s">
        <v>3881</v>
      </c>
      <c r="BS309" s="82" t="s">
        <v>3867</v>
      </c>
      <c r="BT309" s="134" t="s">
        <v>3857</v>
      </c>
      <c r="BU309" s="26"/>
    </row>
    <row r="310" spans="1:73" ht="55" customHeight="1">
      <c r="A310" s="15">
        <v>310</v>
      </c>
      <c r="B310" s="16">
        <v>5</v>
      </c>
      <c r="C310" s="17" t="s">
        <v>889</v>
      </c>
      <c r="D310" s="16">
        <v>2</v>
      </c>
      <c r="E310" s="18" t="s">
        <v>2613</v>
      </c>
      <c r="F310" s="16">
        <v>33</v>
      </c>
      <c r="G310" s="18" t="s">
        <v>2666</v>
      </c>
      <c r="H310" s="19">
        <v>310</v>
      </c>
      <c r="I310" s="18" t="s">
        <v>3885</v>
      </c>
      <c r="J310" s="16">
        <v>1809</v>
      </c>
      <c r="K310" s="18" t="s">
        <v>3886</v>
      </c>
      <c r="L310" s="20" t="s">
        <v>31</v>
      </c>
      <c r="M310" s="17" t="s">
        <v>229</v>
      </c>
      <c r="N310" s="15">
        <v>18091</v>
      </c>
      <c r="O310" s="17" t="s">
        <v>2574</v>
      </c>
      <c r="P310" s="73">
        <v>9</v>
      </c>
      <c r="Q310" s="18" t="s">
        <v>2686</v>
      </c>
      <c r="R310" s="18" t="s">
        <v>3887</v>
      </c>
      <c r="S310" s="18" t="s">
        <v>3885</v>
      </c>
      <c r="T310" s="18" t="s">
        <v>225</v>
      </c>
      <c r="U310" s="16">
        <v>6</v>
      </c>
      <c r="V310" s="20" t="s">
        <v>2445</v>
      </c>
      <c r="W310" s="20" t="s">
        <v>2688</v>
      </c>
      <c r="X310" s="16">
        <v>93</v>
      </c>
      <c r="Y310" s="20" t="s">
        <v>326</v>
      </c>
      <c r="Z310" s="20">
        <v>20</v>
      </c>
      <c r="AA310" s="20" t="s">
        <v>2689</v>
      </c>
      <c r="AB310" s="20">
        <v>47</v>
      </c>
      <c r="AC310" s="18" t="s">
        <v>2690</v>
      </c>
      <c r="AD310" s="79">
        <v>1283000000</v>
      </c>
      <c r="AE310" s="79">
        <v>1399000000</v>
      </c>
      <c r="AF310" s="79">
        <v>1443000000</v>
      </c>
      <c r="AG310" s="79">
        <v>1563000000</v>
      </c>
      <c r="AH310" s="79">
        <v>5688000000</v>
      </c>
      <c r="AI310" s="63">
        <v>1</v>
      </c>
      <c r="AJ310" s="64">
        <v>8</v>
      </c>
      <c r="AK310" s="130">
        <v>0.88888888888888884</v>
      </c>
      <c r="AL310" s="64">
        <v>9</v>
      </c>
      <c r="AM310" s="130">
        <v>1</v>
      </c>
      <c r="AN310" s="131" t="s">
        <v>2368</v>
      </c>
      <c r="AO310" s="131" t="s">
        <v>2369</v>
      </c>
      <c r="AP310" s="132" t="s">
        <v>2370</v>
      </c>
      <c r="AQ310" s="77">
        <v>2</v>
      </c>
      <c r="AR310" s="77">
        <v>5</v>
      </c>
      <c r="AS310" s="77">
        <v>1</v>
      </c>
      <c r="AT310" s="77">
        <v>0</v>
      </c>
      <c r="AU310" s="139">
        <v>2</v>
      </c>
      <c r="AV310" s="77">
        <v>5</v>
      </c>
      <c r="AW310" s="77">
        <v>2</v>
      </c>
      <c r="AX310" s="76">
        <v>0</v>
      </c>
      <c r="AY310" s="78" t="s">
        <v>2371</v>
      </c>
      <c r="AZ310" s="78" t="s">
        <v>2371</v>
      </c>
      <c r="BA310" s="78" t="s">
        <v>2371</v>
      </c>
      <c r="BB310" s="78"/>
      <c r="BC310" s="79">
        <v>1421000000</v>
      </c>
      <c r="BD310" s="79">
        <v>1220404000</v>
      </c>
      <c r="BE310" s="80">
        <v>3016168000</v>
      </c>
      <c r="BF310" s="80">
        <v>1421000000</v>
      </c>
      <c r="BG310" s="80">
        <v>0</v>
      </c>
      <c r="BH310" s="80">
        <v>1219632867</v>
      </c>
      <c r="BI310" s="80">
        <v>3017044233</v>
      </c>
      <c r="BJ310" s="80">
        <v>1425397093</v>
      </c>
      <c r="BK310" s="80">
        <v>0</v>
      </c>
      <c r="BL310" s="80">
        <v>5662074193</v>
      </c>
      <c r="BM310" s="74">
        <v>0</v>
      </c>
      <c r="BN310" s="80">
        <v>121428866</v>
      </c>
      <c r="BO310" s="80">
        <v>150864817</v>
      </c>
      <c r="BP310" s="133">
        <v>0</v>
      </c>
      <c r="BQ310" s="25">
        <v>0</v>
      </c>
      <c r="BR310" s="82" t="s">
        <v>3888</v>
      </c>
      <c r="BS310" s="82" t="s">
        <v>3889</v>
      </c>
      <c r="BT310" s="134" t="s">
        <v>3890</v>
      </c>
      <c r="BU310" s="26"/>
    </row>
    <row r="311" spans="1:73" ht="55" customHeight="1">
      <c r="A311" s="15">
        <v>311</v>
      </c>
      <c r="B311" s="16">
        <v>5</v>
      </c>
      <c r="C311" s="17" t="s">
        <v>889</v>
      </c>
      <c r="D311" s="16">
        <v>2</v>
      </c>
      <c r="E311" s="18" t="s">
        <v>2613</v>
      </c>
      <c r="F311" s="20">
        <v>34</v>
      </c>
      <c r="G311" s="47" t="s">
        <v>2694</v>
      </c>
      <c r="H311" s="19">
        <v>311</v>
      </c>
      <c r="I311" s="18" t="s">
        <v>3891</v>
      </c>
      <c r="J311" s="16">
        <v>1810</v>
      </c>
      <c r="K311" s="18" t="s">
        <v>3892</v>
      </c>
      <c r="L311" s="20" t="s">
        <v>97</v>
      </c>
      <c r="M311" s="17" t="s">
        <v>229</v>
      </c>
      <c r="N311" s="15">
        <v>18101</v>
      </c>
      <c r="O311" s="17" t="s">
        <v>2360</v>
      </c>
      <c r="P311" s="73">
        <v>10000</v>
      </c>
      <c r="Q311" s="18" t="s">
        <v>2697</v>
      </c>
      <c r="R311" s="18" t="s">
        <v>3893</v>
      </c>
      <c r="S311" s="18" t="s">
        <v>3891</v>
      </c>
      <c r="T311" s="18" t="s">
        <v>225</v>
      </c>
      <c r="U311" s="16">
        <v>8</v>
      </c>
      <c r="V311" s="20" t="s">
        <v>2597</v>
      </c>
      <c r="W311" s="20" t="s">
        <v>2699</v>
      </c>
      <c r="X311" s="16">
        <v>94</v>
      </c>
      <c r="Y311" s="20" t="s">
        <v>350</v>
      </c>
      <c r="Z311" s="20">
        <v>21</v>
      </c>
      <c r="AA311" s="20" t="s">
        <v>2700</v>
      </c>
      <c r="AB311" s="20">
        <v>48</v>
      </c>
      <c r="AC311" s="27" t="s">
        <v>2701</v>
      </c>
      <c r="AD311" s="79">
        <v>712000000</v>
      </c>
      <c r="AE311" s="79">
        <v>810000000</v>
      </c>
      <c r="AF311" s="79">
        <v>836000000</v>
      </c>
      <c r="AG311" s="79">
        <v>936000000</v>
      </c>
      <c r="AH311" s="79">
        <v>3294000000</v>
      </c>
      <c r="AI311" s="63">
        <v>1</v>
      </c>
      <c r="AJ311" s="64">
        <v>7140</v>
      </c>
      <c r="AK311" s="130">
        <v>0.71399999999999997</v>
      </c>
      <c r="AL311" s="64">
        <v>7969</v>
      </c>
      <c r="AM311" s="130">
        <v>0.79690000000000005</v>
      </c>
      <c r="AN311" s="131" t="s">
        <v>2368</v>
      </c>
      <c r="AO311" s="131" t="s">
        <v>2368</v>
      </c>
      <c r="AP311" s="132" t="s">
        <v>2370</v>
      </c>
      <c r="AQ311" s="77">
        <v>2080</v>
      </c>
      <c r="AR311" s="77">
        <v>2500</v>
      </c>
      <c r="AS311" s="77">
        <v>2560</v>
      </c>
      <c r="AT311" s="77">
        <v>0</v>
      </c>
      <c r="AU311" s="139">
        <v>2080</v>
      </c>
      <c r="AV311" s="77">
        <v>3389</v>
      </c>
      <c r="AW311" s="77">
        <v>2500</v>
      </c>
      <c r="AX311" s="76">
        <v>0</v>
      </c>
      <c r="AY311" s="78" t="s">
        <v>2371</v>
      </c>
      <c r="AZ311" s="78" t="s">
        <v>2371</v>
      </c>
      <c r="BA311" s="78" t="s">
        <v>2372</v>
      </c>
      <c r="BB311" s="78"/>
      <c r="BC311" s="79">
        <v>1800000000</v>
      </c>
      <c r="BD311" s="79">
        <v>677263000</v>
      </c>
      <c r="BE311" s="80">
        <v>641868000</v>
      </c>
      <c r="BF311" s="80">
        <v>1800000000</v>
      </c>
      <c r="BG311" s="80">
        <v>0</v>
      </c>
      <c r="BH311" s="80">
        <v>629653632</v>
      </c>
      <c r="BI311" s="80">
        <v>641406687</v>
      </c>
      <c r="BJ311" s="80">
        <v>1035298939</v>
      </c>
      <c r="BK311" s="80">
        <v>0</v>
      </c>
      <c r="BL311" s="80">
        <v>2306359258</v>
      </c>
      <c r="BM311" s="74">
        <v>427112525</v>
      </c>
      <c r="BN311" s="80">
        <v>148779466</v>
      </c>
      <c r="BO311" s="80">
        <v>168811382</v>
      </c>
      <c r="BP311" s="133">
        <v>427112525</v>
      </c>
      <c r="BQ311" s="25">
        <v>0</v>
      </c>
      <c r="BR311" s="82" t="s">
        <v>3894</v>
      </c>
      <c r="BS311" s="82" t="s">
        <v>3895</v>
      </c>
      <c r="BT311" s="134" t="s">
        <v>3896</v>
      </c>
      <c r="BU311" s="26"/>
    </row>
    <row r="312" spans="1:73" ht="55" customHeight="1">
      <c r="A312" s="15">
        <v>312</v>
      </c>
      <c r="B312" s="16">
        <v>5</v>
      </c>
      <c r="C312" s="17" t="s">
        <v>889</v>
      </c>
      <c r="D312" s="16">
        <v>2</v>
      </c>
      <c r="E312" s="18" t="s">
        <v>2613</v>
      </c>
      <c r="F312" s="16">
        <v>37</v>
      </c>
      <c r="G312" s="18" t="s">
        <v>3091</v>
      </c>
      <c r="H312" s="19">
        <v>312</v>
      </c>
      <c r="I312" s="18" t="s">
        <v>3897</v>
      </c>
      <c r="J312" s="16">
        <v>1812</v>
      </c>
      <c r="K312" s="18" t="s">
        <v>3898</v>
      </c>
      <c r="L312" s="20" t="s">
        <v>651</v>
      </c>
      <c r="M312" s="17" t="s">
        <v>229</v>
      </c>
      <c r="N312" s="15">
        <v>18121</v>
      </c>
      <c r="O312" s="17" t="s">
        <v>2868</v>
      </c>
      <c r="P312" s="73">
        <v>7</v>
      </c>
      <c r="Q312" s="18" t="s">
        <v>3094</v>
      </c>
      <c r="R312" s="18" t="s">
        <v>3899</v>
      </c>
      <c r="S312" s="18" t="s">
        <v>3897</v>
      </c>
      <c r="T312" s="18" t="s">
        <v>225</v>
      </c>
      <c r="U312" s="16">
        <v>9</v>
      </c>
      <c r="V312" s="20" t="s">
        <v>3020</v>
      </c>
      <c r="W312" s="20" t="s">
        <v>648</v>
      </c>
      <c r="X312" s="16">
        <v>96</v>
      </c>
      <c r="Y312" s="20" t="s">
        <v>446</v>
      </c>
      <c r="Z312" s="20">
        <v>22</v>
      </c>
      <c r="AA312" s="20" t="s">
        <v>3096</v>
      </c>
      <c r="AB312" s="20">
        <v>49</v>
      </c>
      <c r="AC312" s="18" t="s">
        <v>3097</v>
      </c>
      <c r="AD312" s="79">
        <v>726000000</v>
      </c>
      <c r="AE312" s="79">
        <v>824000000</v>
      </c>
      <c r="AF312" s="79">
        <v>851000000</v>
      </c>
      <c r="AG312" s="79">
        <v>951000000</v>
      </c>
      <c r="AH312" s="79">
        <v>3352000000</v>
      </c>
      <c r="AI312" s="63">
        <v>1</v>
      </c>
      <c r="AJ312" s="64">
        <v>3</v>
      </c>
      <c r="AK312" s="130">
        <v>0.42857142857142855</v>
      </c>
      <c r="AL312" s="64">
        <v>4</v>
      </c>
      <c r="AM312" s="130">
        <v>0.5714285714285714</v>
      </c>
      <c r="AN312" s="131" t="s">
        <v>2384</v>
      </c>
      <c r="AO312" s="131" t="s">
        <v>2384</v>
      </c>
      <c r="AP312" s="132" t="s">
        <v>2370</v>
      </c>
      <c r="AQ312" s="77">
        <v>1</v>
      </c>
      <c r="AR312" s="77">
        <v>2</v>
      </c>
      <c r="AS312" s="77">
        <v>0</v>
      </c>
      <c r="AT312" s="77">
        <v>0</v>
      </c>
      <c r="AU312" s="139">
        <v>2</v>
      </c>
      <c r="AV312" s="77">
        <v>2</v>
      </c>
      <c r="AW312" s="77">
        <v>0</v>
      </c>
      <c r="AX312" s="76">
        <v>0</v>
      </c>
      <c r="AY312" s="78" t="s">
        <v>2371</v>
      </c>
      <c r="AZ312" s="78" t="s">
        <v>2371</v>
      </c>
      <c r="BA312" s="78" t="s">
        <v>2450</v>
      </c>
      <c r="BB312" s="78"/>
      <c r="BC312" s="79">
        <v>1015000000</v>
      </c>
      <c r="BD312" s="79">
        <v>690579000</v>
      </c>
      <c r="BE312" s="80">
        <v>893011000</v>
      </c>
      <c r="BF312" s="80">
        <v>1015000000</v>
      </c>
      <c r="BG312" s="80">
        <v>0</v>
      </c>
      <c r="BH312" s="80">
        <v>690579000</v>
      </c>
      <c r="BI312" s="80">
        <v>893002965</v>
      </c>
      <c r="BJ312" s="80"/>
      <c r="BK312" s="80">
        <v>0</v>
      </c>
      <c r="BL312" s="80">
        <v>1583581965</v>
      </c>
      <c r="BM312" s="74">
        <v>0</v>
      </c>
      <c r="BN312" s="80">
        <v>0</v>
      </c>
      <c r="BO312" s="80">
        <v>66240295</v>
      </c>
      <c r="BP312" s="133"/>
      <c r="BQ312" s="25">
        <v>0</v>
      </c>
      <c r="BR312" s="82" t="s">
        <v>3900</v>
      </c>
      <c r="BS312" s="82" t="s">
        <v>3901</v>
      </c>
      <c r="BT312" s="134" t="s">
        <v>3902</v>
      </c>
      <c r="BU312" s="26"/>
    </row>
    <row r="313" spans="1:73" ht="55" customHeight="1">
      <c r="A313" s="15">
        <v>313</v>
      </c>
      <c r="B313" s="16">
        <v>5</v>
      </c>
      <c r="C313" s="17" t="s">
        <v>889</v>
      </c>
      <c r="D313" s="16">
        <v>2</v>
      </c>
      <c r="E313" s="18" t="s">
        <v>2613</v>
      </c>
      <c r="F313" s="16">
        <v>38</v>
      </c>
      <c r="G313" s="18" t="s">
        <v>2705</v>
      </c>
      <c r="H313" s="19">
        <v>313</v>
      </c>
      <c r="I313" s="18" t="s">
        <v>3903</v>
      </c>
      <c r="J313" s="16">
        <v>1816</v>
      </c>
      <c r="K313" s="18" t="s">
        <v>3904</v>
      </c>
      <c r="L313" s="20" t="s">
        <v>2708</v>
      </c>
      <c r="M313" s="17" t="s">
        <v>229</v>
      </c>
      <c r="N313" s="15">
        <v>18161</v>
      </c>
      <c r="O313" s="17" t="s">
        <v>2540</v>
      </c>
      <c r="P313" s="73">
        <v>1000</v>
      </c>
      <c r="Q313" s="18" t="s">
        <v>2379</v>
      </c>
      <c r="R313" s="18" t="s">
        <v>2709</v>
      </c>
      <c r="S313" s="18" t="s">
        <v>3903</v>
      </c>
      <c r="T313" s="18" t="s">
        <v>225</v>
      </c>
      <c r="U313" s="16">
        <v>8</v>
      </c>
      <c r="V313" s="20" t="s">
        <v>2597</v>
      </c>
      <c r="W313" s="20" t="s">
        <v>448</v>
      </c>
      <c r="X313" s="16">
        <v>96</v>
      </c>
      <c r="Y313" s="20" t="s">
        <v>446</v>
      </c>
      <c r="Z313" s="20">
        <v>23</v>
      </c>
      <c r="AA313" s="20" t="s">
        <v>2710</v>
      </c>
      <c r="AB313" s="20">
        <v>50</v>
      </c>
      <c r="AC313" s="18" t="s">
        <v>447</v>
      </c>
      <c r="AD313" s="79">
        <v>273000000</v>
      </c>
      <c r="AE313" s="79">
        <v>357000000</v>
      </c>
      <c r="AF313" s="79">
        <v>369000000</v>
      </c>
      <c r="AG313" s="79">
        <v>454000000</v>
      </c>
      <c r="AH313" s="79">
        <v>1453000000</v>
      </c>
      <c r="AI313" s="63">
        <v>1</v>
      </c>
      <c r="AJ313" s="64">
        <v>430</v>
      </c>
      <c r="AK313" s="130">
        <v>0.43</v>
      </c>
      <c r="AL313" s="64">
        <v>400</v>
      </c>
      <c r="AM313" s="130">
        <v>0.4</v>
      </c>
      <c r="AN313" s="131" t="s">
        <v>2384</v>
      </c>
      <c r="AO313" s="131" t="s">
        <v>2449</v>
      </c>
      <c r="AP313" s="132" t="s">
        <v>2370</v>
      </c>
      <c r="AQ313" s="77">
        <v>180</v>
      </c>
      <c r="AR313" s="77">
        <v>250</v>
      </c>
      <c r="AS313" s="77">
        <v>0</v>
      </c>
      <c r="AT313" s="77">
        <v>0</v>
      </c>
      <c r="AU313" s="139">
        <v>250</v>
      </c>
      <c r="AV313" s="77">
        <v>150</v>
      </c>
      <c r="AW313" s="77">
        <v>0</v>
      </c>
      <c r="AX313" s="76">
        <v>0</v>
      </c>
      <c r="AY313" s="78" t="s">
        <v>2371</v>
      </c>
      <c r="AZ313" s="78" t="s">
        <v>2372</v>
      </c>
      <c r="BA313" s="78" t="s">
        <v>2825</v>
      </c>
      <c r="BB313" s="78"/>
      <c r="BC313" s="79">
        <v>364000000</v>
      </c>
      <c r="BD313" s="79">
        <v>259681000</v>
      </c>
      <c r="BE313" s="80">
        <v>244757000</v>
      </c>
      <c r="BF313" s="80">
        <v>364000000</v>
      </c>
      <c r="BG313" s="80">
        <v>0</v>
      </c>
      <c r="BH313" s="80">
        <v>259681000</v>
      </c>
      <c r="BI313" s="80">
        <v>297642493</v>
      </c>
      <c r="BJ313" s="80">
        <v>80000000</v>
      </c>
      <c r="BK313" s="80">
        <v>0</v>
      </c>
      <c r="BL313" s="80">
        <v>637323493</v>
      </c>
      <c r="BM313" s="74">
        <v>65000000</v>
      </c>
      <c r="BN313" s="80">
        <v>72383334</v>
      </c>
      <c r="BO313" s="80">
        <v>95824056</v>
      </c>
      <c r="BP313" s="133">
        <v>65000000</v>
      </c>
      <c r="BQ313" s="25">
        <v>0</v>
      </c>
      <c r="BR313" s="82" t="s">
        <v>3905</v>
      </c>
      <c r="BS313" s="82" t="s">
        <v>3906</v>
      </c>
      <c r="BT313" s="134" t="s">
        <v>3907</v>
      </c>
      <c r="BU313" s="26"/>
    </row>
    <row r="314" spans="1:73" ht="55" customHeight="1">
      <c r="A314" s="15">
        <v>314</v>
      </c>
      <c r="B314" s="16">
        <v>5</v>
      </c>
      <c r="C314" s="17" t="s">
        <v>889</v>
      </c>
      <c r="D314" s="16">
        <v>2</v>
      </c>
      <c r="E314" s="18" t="s">
        <v>2613</v>
      </c>
      <c r="F314" s="16">
        <v>38</v>
      </c>
      <c r="G314" s="18" t="s">
        <v>2705</v>
      </c>
      <c r="H314" s="19">
        <v>314</v>
      </c>
      <c r="I314" s="18" t="s">
        <v>3908</v>
      </c>
      <c r="J314" s="16">
        <v>1816</v>
      </c>
      <c r="K314" s="18" t="s">
        <v>3904</v>
      </c>
      <c r="L314" s="20" t="s">
        <v>2255</v>
      </c>
      <c r="M314" s="17" t="s">
        <v>229</v>
      </c>
      <c r="N314" s="15">
        <v>18162</v>
      </c>
      <c r="O314" s="17" t="s">
        <v>2563</v>
      </c>
      <c r="P314" s="73">
        <v>4</v>
      </c>
      <c r="Q314" s="18" t="s">
        <v>2595</v>
      </c>
      <c r="R314" s="18" t="s">
        <v>3101</v>
      </c>
      <c r="S314" s="18" t="s">
        <v>3908</v>
      </c>
      <c r="T314" s="18" t="s">
        <v>225</v>
      </c>
      <c r="U314" s="16">
        <v>9</v>
      </c>
      <c r="V314" s="20" t="s">
        <v>3020</v>
      </c>
      <c r="W314" s="20" t="s">
        <v>3102</v>
      </c>
      <c r="X314" s="16">
        <v>96</v>
      </c>
      <c r="Y314" s="20" t="s">
        <v>446</v>
      </c>
      <c r="Z314" s="20">
        <v>24</v>
      </c>
      <c r="AA314" s="20" t="s">
        <v>3103</v>
      </c>
      <c r="AB314" s="20">
        <v>51</v>
      </c>
      <c r="AC314" s="18" t="s">
        <v>2252</v>
      </c>
      <c r="AD314" s="79">
        <v>673000000</v>
      </c>
      <c r="AE314" s="79">
        <v>673000000</v>
      </c>
      <c r="AF314" s="79">
        <v>694000000</v>
      </c>
      <c r="AG314" s="79">
        <v>695000000</v>
      </c>
      <c r="AH314" s="79">
        <v>2735000000</v>
      </c>
      <c r="AI314" s="63">
        <v>1</v>
      </c>
      <c r="AJ314" s="64">
        <v>3</v>
      </c>
      <c r="AK314" s="130">
        <v>0.75</v>
      </c>
      <c r="AL314" s="64">
        <v>2</v>
      </c>
      <c r="AM314" s="130">
        <v>0.5</v>
      </c>
      <c r="AN314" s="131" t="s">
        <v>2368</v>
      </c>
      <c r="AO314" s="131" t="s">
        <v>2384</v>
      </c>
      <c r="AP314" s="132" t="s">
        <v>2370</v>
      </c>
      <c r="AQ314" s="77">
        <v>1</v>
      </c>
      <c r="AR314" s="77">
        <v>1</v>
      </c>
      <c r="AS314" s="77">
        <v>1</v>
      </c>
      <c r="AT314" s="77">
        <v>0</v>
      </c>
      <c r="AU314" s="139">
        <v>1</v>
      </c>
      <c r="AV314" s="77">
        <v>1</v>
      </c>
      <c r="AW314" s="77">
        <v>0</v>
      </c>
      <c r="AX314" s="76">
        <v>0</v>
      </c>
      <c r="AY314" s="78" t="s">
        <v>2371</v>
      </c>
      <c r="AZ314" s="78" t="s">
        <v>2371</v>
      </c>
      <c r="BA314" s="78" t="s">
        <v>2372</v>
      </c>
      <c r="BB314" s="78"/>
      <c r="BC314" s="79">
        <v>1015000000</v>
      </c>
      <c r="BD314" s="79">
        <v>640165000</v>
      </c>
      <c r="BE314" s="80">
        <v>740930000</v>
      </c>
      <c r="BF314" s="80">
        <v>1015000000</v>
      </c>
      <c r="BG314" s="80">
        <v>0</v>
      </c>
      <c r="BH314" s="80">
        <v>624631075</v>
      </c>
      <c r="BI314" s="80">
        <v>682354798</v>
      </c>
      <c r="BJ314" s="80"/>
      <c r="BK314" s="80">
        <v>0</v>
      </c>
      <c r="BL314" s="80">
        <v>1306985873</v>
      </c>
      <c r="BM314" s="74">
        <v>0</v>
      </c>
      <c r="BN314" s="80">
        <v>0</v>
      </c>
      <c r="BO314" s="80">
        <v>0</v>
      </c>
      <c r="BP314" s="133"/>
      <c r="BQ314" s="25">
        <v>0</v>
      </c>
      <c r="BR314" s="82" t="s">
        <v>3909</v>
      </c>
      <c r="BS314" s="82" t="s">
        <v>3910</v>
      </c>
      <c r="BT314" s="134" t="s">
        <v>3911</v>
      </c>
      <c r="BU314" s="26"/>
    </row>
    <row r="315" spans="1:73" ht="55" customHeight="1">
      <c r="A315" s="15">
        <v>315</v>
      </c>
      <c r="B315" s="16">
        <v>5</v>
      </c>
      <c r="C315" s="17" t="s">
        <v>889</v>
      </c>
      <c r="D315" s="16">
        <v>3</v>
      </c>
      <c r="E315" s="18" t="s">
        <v>2714</v>
      </c>
      <c r="F315" s="16">
        <v>39</v>
      </c>
      <c r="G315" s="18" t="s">
        <v>2715</v>
      </c>
      <c r="H315" s="19">
        <v>315</v>
      </c>
      <c r="I315" s="18" t="s">
        <v>3912</v>
      </c>
      <c r="J315" s="16">
        <v>1817</v>
      </c>
      <c r="K315" s="18" t="s">
        <v>3913</v>
      </c>
      <c r="L315" s="20" t="s">
        <v>2718</v>
      </c>
      <c r="M315" s="17" t="s">
        <v>229</v>
      </c>
      <c r="N315" s="15">
        <v>18171</v>
      </c>
      <c r="O315" s="17" t="s">
        <v>2481</v>
      </c>
      <c r="P315" s="73">
        <v>400</v>
      </c>
      <c r="Q315" s="18" t="s">
        <v>2379</v>
      </c>
      <c r="R315" s="18" t="s">
        <v>2719</v>
      </c>
      <c r="S315" s="18" t="s">
        <v>3912</v>
      </c>
      <c r="T315" s="18" t="s">
        <v>225</v>
      </c>
      <c r="U315" s="16">
        <v>7</v>
      </c>
      <c r="V315" s="20" t="s">
        <v>2457</v>
      </c>
      <c r="W315" s="20" t="s">
        <v>2720</v>
      </c>
      <c r="X315" s="16">
        <v>85</v>
      </c>
      <c r="Y315" s="20" t="s">
        <v>316</v>
      </c>
      <c r="Z315" s="20">
        <v>25</v>
      </c>
      <c r="AA315" s="20" t="s">
        <v>2721</v>
      </c>
      <c r="AB315" s="20">
        <v>52</v>
      </c>
      <c r="AC315" s="18" t="s">
        <v>2722</v>
      </c>
      <c r="AD315" s="79">
        <v>225000000</v>
      </c>
      <c r="AE315" s="79">
        <v>251000000</v>
      </c>
      <c r="AF315" s="79">
        <v>258000000</v>
      </c>
      <c r="AG315" s="79">
        <v>285000000</v>
      </c>
      <c r="AH315" s="79">
        <v>1019000000</v>
      </c>
      <c r="AI315" s="63">
        <v>1</v>
      </c>
      <c r="AJ315" s="64">
        <v>185</v>
      </c>
      <c r="AK315" s="130">
        <v>0.46250000000000002</v>
      </c>
      <c r="AL315" s="64">
        <v>185</v>
      </c>
      <c r="AM315" s="130">
        <v>0.46250000000000002</v>
      </c>
      <c r="AN315" s="131" t="s">
        <v>2384</v>
      </c>
      <c r="AO315" s="131" t="s">
        <v>2384</v>
      </c>
      <c r="AP315" s="132" t="s">
        <v>2370</v>
      </c>
      <c r="AQ315" s="77">
        <v>85</v>
      </c>
      <c r="AR315" s="77">
        <v>100</v>
      </c>
      <c r="AS315" s="77">
        <v>0</v>
      </c>
      <c r="AT315" s="77">
        <v>0</v>
      </c>
      <c r="AU315" s="139">
        <v>85</v>
      </c>
      <c r="AV315" s="77">
        <v>100</v>
      </c>
      <c r="AW315" s="77">
        <v>0</v>
      </c>
      <c r="AX315" s="76">
        <v>0</v>
      </c>
      <c r="AY315" s="78" t="s">
        <v>2371</v>
      </c>
      <c r="AZ315" s="78" t="s">
        <v>2371</v>
      </c>
      <c r="BA315" s="78" t="s">
        <v>2825</v>
      </c>
      <c r="BB315" s="78"/>
      <c r="BC315" s="79">
        <v>500000000</v>
      </c>
      <c r="BD315" s="79">
        <v>214023000</v>
      </c>
      <c r="BE315" s="80">
        <v>272022000</v>
      </c>
      <c r="BF315" s="80">
        <v>500000000</v>
      </c>
      <c r="BG315" s="80">
        <v>0</v>
      </c>
      <c r="BH315" s="80">
        <v>203448101</v>
      </c>
      <c r="BI315" s="80">
        <v>272009439</v>
      </c>
      <c r="BJ315" s="80">
        <v>53296400</v>
      </c>
      <c r="BK315" s="80">
        <v>0</v>
      </c>
      <c r="BL315" s="80">
        <v>528753940</v>
      </c>
      <c r="BM315" s="74">
        <v>38809633</v>
      </c>
      <c r="BN315" s="80">
        <v>22725100</v>
      </c>
      <c r="BO315" s="80">
        <v>48398544</v>
      </c>
      <c r="BP315" s="133">
        <v>38809633</v>
      </c>
      <c r="BQ315" s="25">
        <v>0</v>
      </c>
      <c r="BR315" s="82" t="s">
        <v>3914</v>
      </c>
      <c r="BS315" s="82" t="s">
        <v>3915</v>
      </c>
      <c r="BT315" s="134" t="s">
        <v>3916</v>
      </c>
      <c r="BU315" s="26"/>
    </row>
    <row r="316" spans="1:73" ht="55" customHeight="1">
      <c r="A316" s="15">
        <v>316</v>
      </c>
      <c r="B316" s="16">
        <v>5</v>
      </c>
      <c r="C316" s="17" t="s">
        <v>889</v>
      </c>
      <c r="D316" s="16">
        <v>3</v>
      </c>
      <c r="E316" s="18" t="s">
        <v>2714</v>
      </c>
      <c r="F316" s="16">
        <v>40</v>
      </c>
      <c r="G316" s="18" t="s">
        <v>2726</v>
      </c>
      <c r="H316" s="19">
        <v>316</v>
      </c>
      <c r="I316" s="18" t="s">
        <v>3917</v>
      </c>
      <c r="J316" s="16">
        <v>1818</v>
      </c>
      <c r="K316" s="18" t="s">
        <v>3918</v>
      </c>
      <c r="L316" s="20" t="s">
        <v>2729</v>
      </c>
      <c r="M316" s="17" t="s">
        <v>229</v>
      </c>
      <c r="N316" s="15">
        <v>18182</v>
      </c>
      <c r="O316" s="17" t="s">
        <v>2540</v>
      </c>
      <c r="P316" s="73">
        <v>1000</v>
      </c>
      <c r="Q316" s="18" t="s">
        <v>2379</v>
      </c>
      <c r="R316" s="18" t="s">
        <v>3919</v>
      </c>
      <c r="S316" s="18" t="s">
        <v>3917</v>
      </c>
      <c r="T316" s="18" t="s">
        <v>225</v>
      </c>
      <c r="U316" s="16">
        <v>7</v>
      </c>
      <c r="V316" s="20" t="s">
        <v>2457</v>
      </c>
      <c r="W316" s="20" t="s">
        <v>2731</v>
      </c>
      <c r="X316" s="16">
        <v>100</v>
      </c>
      <c r="Y316" s="51" t="s">
        <v>234</v>
      </c>
      <c r="Z316" s="20">
        <v>26</v>
      </c>
      <c r="AA316" s="20" t="s">
        <v>2732</v>
      </c>
      <c r="AB316" s="20">
        <v>53</v>
      </c>
      <c r="AC316" s="18" t="s">
        <v>2733</v>
      </c>
      <c r="AD316" s="79">
        <v>310000000</v>
      </c>
      <c r="AE316" s="79">
        <v>338000000</v>
      </c>
      <c r="AF316" s="79">
        <v>349000000</v>
      </c>
      <c r="AG316" s="79">
        <v>379000000</v>
      </c>
      <c r="AH316" s="79">
        <v>1376000000</v>
      </c>
      <c r="AI316" s="63">
        <v>1</v>
      </c>
      <c r="AJ316" s="64">
        <v>722</v>
      </c>
      <c r="AK316" s="130">
        <v>0.72199999999999998</v>
      </c>
      <c r="AL316" s="64">
        <v>318</v>
      </c>
      <c r="AM316" s="130">
        <v>0.318</v>
      </c>
      <c r="AN316" s="131" t="s">
        <v>2368</v>
      </c>
      <c r="AO316" s="131" t="s">
        <v>2449</v>
      </c>
      <c r="AP316" s="132" t="s">
        <v>2370</v>
      </c>
      <c r="AQ316" s="77">
        <v>218</v>
      </c>
      <c r="AR316" s="77">
        <v>248</v>
      </c>
      <c r="AS316" s="77">
        <v>256</v>
      </c>
      <c r="AT316" s="77">
        <v>0</v>
      </c>
      <c r="AU316" s="139">
        <v>218</v>
      </c>
      <c r="AV316" s="77">
        <v>100</v>
      </c>
      <c r="AW316" s="77">
        <v>0</v>
      </c>
      <c r="AX316" s="76">
        <v>0</v>
      </c>
      <c r="AY316" s="78" t="s">
        <v>2371</v>
      </c>
      <c r="AZ316" s="78" t="s">
        <v>2372</v>
      </c>
      <c r="BA316" s="78" t="s">
        <v>2372</v>
      </c>
      <c r="BB316" s="78"/>
      <c r="BC316" s="79">
        <v>500000000</v>
      </c>
      <c r="BD316" s="79">
        <v>294876000</v>
      </c>
      <c r="BE316" s="80">
        <v>366308000</v>
      </c>
      <c r="BF316" s="80">
        <v>500000000</v>
      </c>
      <c r="BG316" s="80">
        <v>0</v>
      </c>
      <c r="BH316" s="80">
        <v>256351000</v>
      </c>
      <c r="BI316" s="80">
        <v>514757691.5</v>
      </c>
      <c r="BJ316" s="80">
        <v>359608571</v>
      </c>
      <c r="BK316" s="80">
        <v>0</v>
      </c>
      <c r="BL316" s="80">
        <v>1130717262.5</v>
      </c>
      <c r="BM316" s="74">
        <v>235606500</v>
      </c>
      <c r="BN316" s="80">
        <v>216450662</v>
      </c>
      <c r="BO316" s="80">
        <v>124154954</v>
      </c>
      <c r="BP316" s="133">
        <v>235606500</v>
      </c>
      <c r="BQ316" s="25">
        <v>0</v>
      </c>
      <c r="BR316" s="82" t="s">
        <v>3920</v>
      </c>
      <c r="BS316" s="82" t="s">
        <v>3758</v>
      </c>
      <c r="BT316" s="134" t="s">
        <v>3921</v>
      </c>
      <c r="BU316" s="26"/>
    </row>
    <row r="317" spans="1:73" ht="55" customHeight="1">
      <c r="A317" s="15">
        <v>317</v>
      </c>
      <c r="B317" s="16">
        <v>5</v>
      </c>
      <c r="C317" s="17" t="s">
        <v>889</v>
      </c>
      <c r="D317" s="16">
        <v>3</v>
      </c>
      <c r="E317" s="18" t="s">
        <v>2714</v>
      </c>
      <c r="F317" s="16">
        <v>40</v>
      </c>
      <c r="G317" s="18" t="s">
        <v>2726</v>
      </c>
      <c r="H317" s="19">
        <v>317</v>
      </c>
      <c r="I317" s="18" t="s">
        <v>3922</v>
      </c>
      <c r="J317" s="16">
        <v>1818</v>
      </c>
      <c r="K317" s="18" t="s">
        <v>3918</v>
      </c>
      <c r="L317" s="20" t="s">
        <v>24</v>
      </c>
      <c r="M317" s="17" t="s">
        <v>229</v>
      </c>
      <c r="N317" s="15">
        <v>18181</v>
      </c>
      <c r="O317" s="17" t="s">
        <v>2481</v>
      </c>
      <c r="P317" s="73">
        <v>1800</v>
      </c>
      <c r="Q317" s="18" t="s">
        <v>2379</v>
      </c>
      <c r="R317" s="18" t="s">
        <v>3923</v>
      </c>
      <c r="S317" s="18" t="s">
        <v>3922</v>
      </c>
      <c r="T317" s="18" t="s">
        <v>225</v>
      </c>
      <c r="U317" s="16">
        <v>7</v>
      </c>
      <c r="V317" s="20" t="s">
        <v>2457</v>
      </c>
      <c r="W317" s="20" t="s">
        <v>2739</v>
      </c>
      <c r="X317" s="16">
        <v>100</v>
      </c>
      <c r="Y317" s="51" t="s">
        <v>234</v>
      </c>
      <c r="Z317" s="20">
        <v>27</v>
      </c>
      <c r="AA317" s="20" t="s">
        <v>2740</v>
      </c>
      <c r="AB317" s="20">
        <v>54</v>
      </c>
      <c r="AC317" s="18" t="s">
        <v>235</v>
      </c>
      <c r="AD317" s="79">
        <v>570000000</v>
      </c>
      <c r="AE317" s="79">
        <v>612000000</v>
      </c>
      <c r="AF317" s="79">
        <v>631000000</v>
      </c>
      <c r="AG317" s="79">
        <v>674000000</v>
      </c>
      <c r="AH317" s="79">
        <v>2487000000</v>
      </c>
      <c r="AI317" s="63">
        <v>1</v>
      </c>
      <c r="AJ317" s="64">
        <v>1307</v>
      </c>
      <c r="AK317" s="130">
        <v>0.72611111111111115</v>
      </c>
      <c r="AL317" s="64">
        <v>916</v>
      </c>
      <c r="AM317" s="130">
        <v>0.50888888888888884</v>
      </c>
      <c r="AN317" s="131" t="s">
        <v>2368</v>
      </c>
      <c r="AO317" s="131" t="s">
        <v>2384</v>
      </c>
      <c r="AP317" s="132" t="s">
        <v>2370</v>
      </c>
      <c r="AQ317" s="77">
        <v>397</v>
      </c>
      <c r="AR317" s="77">
        <v>448</v>
      </c>
      <c r="AS317" s="77">
        <v>462</v>
      </c>
      <c r="AT317" s="77">
        <v>0</v>
      </c>
      <c r="AU317" s="139">
        <v>397</v>
      </c>
      <c r="AV317" s="77">
        <v>519</v>
      </c>
      <c r="AW317" s="77">
        <v>0</v>
      </c>
      <c r="AX317" s="76">
        <v>0</v>
      </c>
      <c r="AY317" s="78" t="s">
        <v>2371</v>
      </c>
      <c r="AZ317" s="78" t="s">
        <v>2371</v>
      </c>
      <c r="BA317" s="78" t="s">
        <v>2372</v>
      </c>
      <c r="BB317" s="78"/>
      <c r="BC317" s="79">
        <v>500000000</v>
      </c>
      <c r="BD317" s="79">
        <v>542190000</v>
      </c>
      <c r="BE317" s="80">
        <v>663256000</v>
      </c>
      <c r="BF317" s="80">
        <v>500000000</v>
      </c>
      <c r="BG317" s="80">
        <v>0</v>
      </c>
      <c r="BH317" s="80">
        <v>542190000</v>
      </c>
      <c r="BI317" s="80">
        <v>514757691.5</v>
      </c>
      <c r="BJ317" s="80"/>
      <c r="BK317" s="80">
        <v>0</v>
      </c>
      <c r="BL317" s="80">
        <v>1056947691.5</v>
      </c>
      <c r="BM317" s="74">
        <v>0</v>
      </c>
      <c r="BN317" s="80">
        <v>0</v>
      </c>
      <c r="BO317" s="80">
        <v>124154954</v>
      </c>
      <c r="BP317" s="133"/>
      <c r="BQ317" s="25">
        <v>0</v>
      </c>
      <c r="BR317" s="82" t="s">
        <v>3924</v>
      </c>
      <c r="BS317" s="82" t="s">
        <v>3758</v>
      </c>
      <c r="BT317" s="134" t="s">
        <v>3925</v>
      </c>
      <c r="BU317" s="26"/>
    </row>
    <row r="318" spans="1:73" ht="55" customHeight="1">
      <c r="A318" s="15">
        <v>318</v>
      </c>
      <c r="B318" s="16">
        <v>5</v>
      </c>
      <c r="C318" s="17" t="s">
        <v>889</v>
      </c>
      <c r="D318" s="16">
        <v>3</v>
      </c>
      <c r="E318" s="18" t="s">
        <v>2714</v>
      </c>
      <c r="F318" s="16">
        <v>43</v>
      </c>
      <c r="G318" s="18" t="s">
        <v>2743</v>
      </c>
      <c r="H318" s="19">
        <v>318</v>
      </c>
      <c r="I318" s="18" t="s">
        <v>3926</v>
      </c>
      <c r="J318" s="16">
        <v>1821</v>
      </c>
      <c r="K318" s="18" t="s">
        <v>3927</v>
      </c>
      <c r="L318" s="20" t="s">
        <v>3120</v>
      </c>
      <c r="M318" s="17" t="s">
        <v>229</v>
      </c>
      <c r="N318" s="15">
        <v>18211</v>
      </c>
      <c r="O318" s="17" t="s">
        <v>2455</v>
      </c>
      <c r="P318" s="73">
        <v>600</v>
      </c>
      <c r="Q318" s="18" t="s">
        <v>2379</v>
      </c>
      <c r="R318" s="18" t="s">
        <v>3928</v>
      </c>
      <c r="S318" s="18" t="s">
        <v>3926</v>
      </c>
      <c r="T318" s="18" t="s">
        <v>225</v>
      </c>
      <c r="U318" s="16">
        <v>7</v>
      </c>
      <c r="V318" s="20" t="s">
        <v>2457</v>
      </c>
      <c r="W318" s="20" t="s">
        <v>2749</v>
      </c>
      <c r="X318" s="16">
        <v>102</v>
      </c>
      <c r="Y318" s="20" t="s">
        <v>221</v>
      </c>
      <c r="Z318" s="20">
        <v>27</v>
      </c>
      <c r="AA318" s="20" t="s">
        <v>2740</v>
      </c>
      <c r="AB318" s="20">
        <v>56</v>
      </c>
      <c r="AC318" s="18" t="s">
        <v>3122</v>
      </c>
      <c r="AD318" s="79">
        <v>44000000</v>
      </c>
      <c r="AE318" s="79">
        <v>64000000</v>
      </c>
      <c r="AF318" s="79">
        <v>66000000</v>
      </c>
      <c r="AG318" s="79">
        <v>215000000</v>
      </c>
      <c r="AH318" s="79">
        <v>389000000</v>
      </c>
      <c r="AI318" s="63">
        <v>1</v>
      </c>
      <c r="AJ318" s="64">
        <v>215</v>
      </c>
      <c r="AK318" s="130">
        <v>0.35833333333333334</v>
      </c>
      <c r="AL318" s="64">
        <v>215</v>
      </c>
      <c r="AM318" s="130">
        <v>0.35833333333333334</v>
      </c>
      <c r="AN318" s="131" t="s">
        <v>2449</v>
      </c>
      <c r="AO318" s="131" t="s">
        <v>2449</v>
      </c>
      <c r="AP318" s="132" t="s">
        <v>2370</v>
      </c>
      <c r="AQ318" s="77">
        <v>65</v>
      </c>
      <c r="AR318" s="77">
        <v>150</v>
      </c>
      <c r="AS318" s="77">
        <v>0</v>
      </c>
      <c r="AT318" s="77">
        <v>0</v>
      </c>
      <c r="AU318" s="139">
        <v>65</v>
      </c>
      <c r="AV318" s="77">
        <v>150</v>
      </c>
      <c r="AW318" s="77">
        <v>0</v>
      </c>
      <c r="AX318" s="76">
        <v>0</v>
      </c>
      <c r="AY318" s="78" t="s">
        <v>2371</v>
      </c>
      <c r="AZ318" s="78" t="s">
        <v>2371</v>
      </c>
      <c r="BA318" s="78" t="s">
        <v>2450</v>
      </c>
      <c r="BB318" s="78"/>
      <c r="BC318" s="79">
        <v>103250000</v>
      </c>
      <c r="BD318" s="79">
        <v>41853000</v>
      </c>
      <c r="BE318" s="80">
        <v>69360000</v>
      </c>
      <c r="BF318" s="80">
        <v>103250000</v>
      </c>
      <c r="BG318" s="80">
        <v>0</v>
      </c>
      <c r="BH318" s="80">
        <v>12499999</v>
      </c>
      <c r="BI318" s="80">
        <v>69359885</v>
      </c>
      <c r="BJ318" s="80"/>
      <c r="BK318" s="80">
        <v>0</v>
      </c>
      <c r="BL318" s="80">
        <v>81859884</v>
      </c>
      <c r="BM318" s="74">
        <v>0</v>
      </c>
      <c r="BN318" s="80">
        <v>0</v>
      </c>
      <c r="BO318" s="80">
        <v>20266636</v>
      </c>
      <c r="BP318" s="133"/>
      <c r="BQ318" s="25">
        <v>0</v>
      </c>
      <c r="BR318" s="82" t="s">
        <v>3929</v>
      </c>
      <c r="BS318" s="82" t="s">
        <v>3930</v>
      </c>
      <c r="BT318" s="134" t="s">
        <v>3931</v>
      </c>
      <c r="BU318" s="26"/>
    </row>
    <row r="319" spans="1:73" ht="55" customHeight="1">
      <c r="A319" s="15">
        <v>319</v>
      </c>
      <c r="B319" s="16">
        <v>5</v>
      </c>
      <c r="C319" s="17" t="s">
        <v>889</v>
      </c>
      <c r="D319" s="16">
        <v>3</v>
      </c>
      <c r="E319" s="18" t="s">
        <v>2714</v>
      </c>
      <c r="F319" s="16">
        <v>43</v>
      </c>
      <c r="G319" s="18" t="s">
        <v>2743</v>
      </c>
      <c r="H319" s="19">
        <v>319</v>
      </c>
      <c r="I319" s="18" t="s">
        <v>3932</v>
      </c>
      <c r="J319" s="16">
        <v>1821</v>
      </c>
      <c r="K319" s="18" t="s">
        <v>3927</v>
      </c>
      <c r="L319" s="20" t="s">
        <v>24</v>
      </c>
      <c r="M319" s="17" t="s">
        <v>229</v>
      </c>
      <c r="N319" s="15">
        <v>18212</v>
      </c>
      <c r="O319" s="17" t="s">
        <v>3125</v>
      </c>
      <c r="P319" s="73">
        <v>600</v>
      </c>
      <c r="Q319" s="18" t="s">
        <v>2379</v>
      </c>
      <c r="R319" s="18" t="s">
        <v>3126</v>
      </c>
      <c r="S319" s="18" t="s">
        <v>3932</v>
      </c>
      <c r="T319" s="18" t="s">
        <v>225</v>
      </c>
      <c r="U319" s="16">
        <v>7</v>
      </c>
      <c r="V319" s="20" t="s">
        <v>2457</v>
      </c>
      <c r="W319" s="20" t="s">
        <v>2749</v>
      </c>
      <c r="X319" s="16">
        <v>102</v>
      </c>
      <c r="Y319" s="20" t="s">
        <v>221</v>
      </c>
      <c r="Z319" s="20">
        <v>27</v>
      </c>
      <c r="AA319" s="20" t="s">
        <v>2740</v>
      </c>
      <c r="AB319" s="20">
        <v>57</v>
      </c>
      <c r="AC319" s="18" t="s">
        <v>3127</v>
      </c>
      <c r="AD319" s="79">
        <v>45000000</v>
      </c>
      <c r="AE319" s="79">
        <v>64000000</v>
      </c>
      <c r="AF319" s="79">
        <v>65000000</v>
      </c>
      <c r="AG319" s="79">
        <v>216000000</v>
      </c>
      <c r="AH319" s="79">
        <v>390000000</v>
      </c>
      <c r="AI319" s="63">
        <v>1</v>
      </c>
      <c r="AJ319" s="64">
        <v>216</v>
      </c>
      <c r="AK319" s="130">
        <v>0.36</v>
      </c>
      <c r="AL319" s="64">
        <v>216</v>
      </c>
      <c r="AM319" s="130">
        <v>0.36</v>
      </c>
      <c r="AN319" s="131" t="s">
        <v>2449</v>
      </c>
      <c r="AO319" s="131" t="s">
        <v>2449</v>
      </c>
      <c r="AP319" s="132" t="s">
        <v>2370</v>
      </c>
      <c r="AQ319" s="77">
        <v>66</v>
      </c>
      <c r="AR319" s="77">
        <v>150</v>
      </c>
      <c r="AS319" s="77">
        <v>0</v>
      </c>
      <c r="AT319" s="77">
        <v>0</v>
      </c>
      <c r="AU319" s="139">
        <v>66</v>
      </c>
      <c r="AV319" s="77">
        <v>150</v>
      </c>
      <c r="AW319" s="77">
        <v>0</v>
      </c>
      <c r="AX319" s="76">
        <v>0</v>
      </c>
      <c r="AY319" s="78" t="s">
        <v>2371</v>
      </c>
      <c r="AZ319" s="78" t="s">
        <v>2371</v>
      </c>
      <c r="BA319" s="78" t="s">
        <v>2450</v>
      </c>
      <c r="BB319" s="78"/>
      <c r="BC319" s="79">
        <v>103250000</v>
      </c>
      <c r="BD319" s="79">
        <v>42805000</v>
      </c>
      <c r="BE319" s="80">
        <v>69360000</v>
      </c>
      <c r="BF319" s="80">
        <v>103250000</v>
      </c>
      <c r="BG319" s="80">
        <v>0</v>
      </c>
      <c r="BH319" s="80">
        <v>2833334</v>
      </c>
      <c r="BI319" s="80">
        <v>69359885</v>
      </c>
      <c r="BJ319" s="80"/>
      <c r="BK319" s="80">
        <v>0</v>
      </c>
      <c r="BL319" s="80">
        <v>72193219</v>
      </c>
      <c r="BM319" s="74">
        <v>0</v>
      </c>
      <c r="BN319" s="80">
        <v>0</v>
      </c>
      <c r="BO319" s="80">
        <v>20266636</v>
      </c>
      <c r="BP319" s="133"/>
      <c r="BQ319" s="25">
        <v>0</v>
      </c>
      <c r="BR319" s="82" t="s">
        <v>3933</v>
      </c>
      <c r="BS319" s="82" t="s">
        <v>3930</v>
      </c>
      <c r="BT319" s="134" t="s">
        <v>3934</v>
      </c>
      <c r="BU319" s="26"/>
    </row>
    <row r="320" spans="1:73" ht="55" customHeight="1">
      <c r="A320" s="15">
        <v>320</v>
      </c>
      <c r="B320" s="16">
        <v>5</v>
      </c>
      <c r="C320" s="17" t="s">
        <v>889</v>
      </c>
      <c r="D320" s="16">
        <v>3</v>
      </c>
      <c r="E320" s="18" t="s">
        <v>2714</v>
      </c>
      <c r="F320" s="16">
        <v>45</v>
      </c>
      <c r="G320" s="18" t="s">
        <v>2754</v>
      </c>
      <c r="H320" s="19">
        <v>320</v>
      </c>
      <c r="I320" s="18" t="s">
        <v>3935</v>
      </c>
      <c r="J320" s="16">
        <v>1823</v>
      </c>
      <c r="K320" s="18" t="s">
        <v>3936</v>
      </c>
      <c r="L320" s="20" t="s">
        <v>2757</v>
      </c>
      <c r="M320" s="17" t="s">
        <v>229</v>
      </c>
      <c r="N320" s="15">
        <v>18232</v>
      </c>
      <c r="O320" s="17" t="s">
        <v>2563</v>
      </c>
      <c r="P320" s="73">
        <v>2</v>
      </c>
      <c r="Q320" s="18" t="s">
        <v>2758</v>
      </c>
      <c r="R320" s="18" t="s">
        <v>3397</v>
      </c>
      <c r="S320" s="18" t="s">
        <v>3935</v>
      </c>
      <c r="T320" s="18" t="s">
        <v>225</v>
      </c>
      <c r="U320" s="16">
        <v>7</v>
      </c>
      <c r="V320" s="20" t="s">
        <v>2457</v>
      </c>
      <c r="W320" s="20" t="s">
        <v>2774</v>
      </c>
      <c r="X320" s="16">
        <v>98</v>
      </c>
      <c r="Y320" s="20" t="s">
        <v>388</v>
      </c>
      <c r="Z320" s="20">
        <v>28</v>
      </c>
      <c r="AA320" s="20" t="s">
        <v>2761</v>
      </c>
      <c r="AB320" s="20">
        <v>59</v>
      </c>
      <c r="AC320" s="18" t="s">
        <v>2775</v>
      </c>
      <c r="AD320" s="79">
        <v>275000000</v>
      </c>
      <c r="AE320" s="79">
        <v>275000000</v>
      </c>
      <c r="AF320" s="79">
        <v>0</v>
      </c>
      <c r="AG320" s="79">
        <v>0</v>
      </c>
      <c r="AH320" s="79">
        <v>550000000</v>
      </c>
      <c r="AI320" s="63">
        <v>1</v>
      </c>
      <c r="AJ320" s="64">
        <v>2</v>
      </c>
      <c r="AK320" s="130">
        <v>1</v>
      </c>
      <c r="AL320" s="64">
        <v>1</v>
      </c>
      <c r="AM320" s="130">
        <v>0.5</v>
      </c>
      <c r="AN320" s="131" t="s">
        <v>2369</v>
      </c>
      <c r="AO320" s="131" t="s">
        <v>2384</v>
      </c>
      <c r="AP320" s="132" t="s">
        <v>2370</v>
      </c>
      <c r="AQ320" s="77">
        <v>1</v>
      </c>
      <c r="AR320" s="77">
        <v>1</v>
      </c>
      <c r="AS320" s="77">
        <v>0</v>
      </c>
      <c r="AT320" s="77">
        <v>0</v>
      </c>
      <c r="AU320" s="139">
        <v>1</v>
      </c>
      <c r="AV320" s="77">
        <v>0</v>
      </c>
      <c r="AW320" s="77">
        <v>0</v>
      </c>
      <c r="AX320" s="76">
        <v>0</v>
      </c>
      <c r="AY320" s="78" t="s">
        <v>2371</v>
      </c>
      <c r="AZ320" s="78" t="s">
        <v>2372</v>
      </c>
      <c r="BA320" s="78" t="s">
        <v>2450</v>
      </c>
      <c r="BB320" s="78"/>
      <c r="BC320" s="79">
        <v>0</v>
      </c>
      <c r="BD320" s="79">
        <v>261583000</v>
      </c>
      <c r="BE320" s="80">
        <v>302757000</v>
      </c>
      <c r="BF320" s="80">
        <v>0</v>
      </c>
      <c r="BG320" s="80">
        <v>0</v>
      </c>
      <c r="BH320" s="80">
        <v>255364963</v>
      </c>
      <c r="BI320" s="80">
        <v>252570333</v>
      </c>
      <c r="BJ320" s="80"/>
      <c r="BK320" s="80">
        <v>0</v>
      </c>
      <c r="BL320" s="80">
        <v>507935296</v>
      </c>
      <c r="BM320" s="74">
        <v>0</v>
      </c>
      <c r="BN320" s="80">
        <v>26292933</v>
      </c>
      <c r="BO320" s="80">
        <v>0</v>
      </c>
      <c r="BP320" s="133"/>
      <c r="BQ320" s="25">
        <v>0</v>
      </c>
      <c r="BR320" s="82" t="s">
        <v>3933</v>
      </c>
      <c r="BS320" s="82" t="s">
        <v>3937</v>
      </c>
      <c r="BT320" s="134" t="s">
        <v>3938</v>
      </c>
      <c r="BU320" s="26"/>
    </row>
    <row r="321" spans="1:73" ht="55" customHeight="1">
      <c r="A321" s="15">
        <v>321</v>
      </c>
      <c r="B321" s="16">
        <v>5</v>
      </c>
      <c r="C321" s="17" t="s">
        <v>889</v>
      </c>
      <c r="D321" s="16">
        <v>3</v>
      </c>
      <c r="E321" s="18" t="s">
        <v>2714</v>
      </c>
      <c r="F321" s="16">
        <v>45</v>
      </c>
      <c r="G321" s="18" t="s">
        <v>2754</v>
      </c>
      <c r="H321" s="19">
        <v>321</v>
      </c>
      <c r="I321" s="18" t="s">
        <v>2765</v>
      </c>
      <c r="J321" s="16">
        <v>1823</v>
      </c>
      <c r="K321" s="18" t="s">
        <v>3936</v>
      </c>
      <c r="L321" s="20" t="s">
        <v>2757</v>
      </c>
      <c r="M321" s="17" t="s">
        <v>229</v>
      </c>
      <c r="N321" s="15">
        <v>18231</v>
      </c>
      <c r="O321" s="17" t="s">
        <v>2563</v>
      </c>
      <c r="P321" s="73">
        <v>4</v>
      </c>
      <c r="Q321" s="18" t="s">
        <v>2758</v>
      </c>
      <c r="R321" s="18" t="s">
        <v>2766</v>
      </c>
      <c r="S321" s="18" t="s">
        <v>2765</v>
      </c>
      <c r="T321" s="18" t="s">
        <v>225</v>
      </c>
      <c r="U321" s="16">
        <v>7</v>
      </c>
      <c r="V321" s="20" t="s">
        <v>2457</v>
      </c>
      <c r="W321" s="20" t="s">
        <v>2767</v>
      </c>
      <c r="X321" s="16">
        <v>98</v>
      </c>
      <c r="Y321" s="20" t="s">
        <v>491</v>
      </c>
      <c r="Z321" s="20">
        <v>28</v>
      </c>
      <c r="AA321" s="20" t="s">
        <v>2761</v>
      </c>
      <c r="AB321" s="20">
        <v>58</v>
      </c>
      <c r="AC321" s="18" t="s">
        <v>2768</v>
      </c>
      <c r="AD321" s="79">
        <v>180000000</v>
      </c>
      <c r="AE321" s="79">
        <v>203000000</v>
      </c>
      <c r="AF321" s="79">
        <v>209000000</v>
      </c>
      <c r="AG321" s="79">
        <v>232000000</v>
      </c>
      <c r="AH321" s="79">
        <v>824000000</v>
      </c>
      <c r="AI321" s="63">
        <v>1</v>
      </c>
      <c r="AJ321" s="64">
        <v>2</v>
      </c>
      <c r="AK321" s="130">
        <v>0.5</v>
      </c>
      <c r="AL321" s="64">
        <v>1</v>
      </c>
      <c r="AM321" s="130">
        <v>0.25</v>
      </c>
      <c r="AN321" s="131" t="s">
        <v>2384</v>
      </c>
      <c r="AO321" s="131" t="s">
        <v>2449</v>
      </c>
      <c r="AP321" s="132" t="s">
        <v>2370</v>
      </c>
      <c r="AQ321" s="77">
        <v>1</v>
      </c>
      <c r="AR321" s="77">
        <v>1</v>
      </c>
      <c r="AS321" s="77">
        <v>0</v>
      </c>
      <c r="AT321" s="77">
        <v>0</v>
      </c>
      <c r="AU321" s="139">
        <v>1</v>
      </c>
      <c r="AV321" s="77">
        <v>0</v>
      </c>
      <c r="AW321" s="77">
        <v>0</v>
      </c>
      <c r="AX321" s="76">
        <v>0</v>
      </c>
      <c r="AY321" s="78" t="s">
        <v>2371</v>
      </c>
      <c r="AZ321" s="78" t="s">
        <v>2372</v>
      </c>
      <c r="BA321" s="78" t="s">
        <v>2450</v>
      </c>
      <c r="BB321" s="78"/>
      <c r="BC321" s="79">
        <v>320000000</v>
      </c>
      <c r="BD321" s="79">
        <v>171218000</v>
      </c>
      <c r="BE321" s="80">
        <v>220001000</v>
      </c>
      <c r="BF321" s="80">
        <v>320000000</v>
      </c>
      <c r="BG321" s="80">
        <v>0</v>
      </c>
      <c r="BH321" s="80">
        <v>171218000</v>
      </c>
      <c r="BI321" s="80">
        <v>252570333</v>
      </c>
      <c r="BJ321" s="80"/>
      <c r="BK321" s="80">
        <v>0</v>
      </c>
      <c r="BL321" s="80">
        <v>423788333</v>
      </c>
      <c r="BM321" s="74">
        <v>0</v>
      </c>
      <c r="BN321" s="80">
        <v>0</v>
      </c>
      <c r="BO321" s="80">
        <v>0</v>
      </c>
      <c r="BP321" s="133"/>
      <c r="BQ321" s="25">
        <v>0</v>
      </c>
      <c r="BR321" s="82" t="s">
        <v>3939</v>
      </c>
      <c r="BS321" s="82" t="s">
        <v>3937</v>
      </c>
      <c r="BT321" s="134" t="s">
        <v>3940</v>
      </c>
      <c r="BU321" s="26"/>
    </row>
    <row r="322" spans="1:73" ht="55" customHeight="1">
      <c r="A322" s="15">
        <v>322</v>
      </c>
      <c r="B322" s="16">
        <v>5</v>
      </c>
      <c r="C322" s="17" t="s">
        <v>889</v>
      </c>
      <c r="D322" s="16">
        <v>3</v>
      </c>
      <c r="E322" s="18" t="s">
        <v>2714</v>
      </c>
      <c r="F322" s="16">
        <v>45</v>
      </c>
      <c r="G322" s="18" t="s">
        <v>2754</v>
      </c>
      <c r="H322" s="19">
        <v>322</v>
      </c>
      <c r="I322" s="18" t="s">
        <v>2755</v>
      </c>
      <c r="J322" s="16">
        <v>1823</v>
      </c>
      <c r="K322" s="18" t="s">
        <v>3936</v>
      </c>
      <c r="L322" s="20" t="s">
        <v>2757</v>
      </c>
      <c r="M322" s="17" t="s">
        <v>229</v>
      </c>
      <c r="N322" s="15">
        <v>18233</v>
      </c>
      <c r="O322" s="17" t="s">
        <v>2563</v>
      </c>
      <c r="P322" s="73">
        <v>4</v>
      </c>
      <c r="Q322" s="18" t="s">
        <v>2758</v>
      </c>
      <c r="R322" s="18" t="s">
        <v>2759</v>
      </c>
      <c r="S322" s="18" t="s">
        <v>2755</v>
      </c>
      <c r="T322" s="18" t="s">
        <v>225</v>
      </c>
      <c r="U322" s="16">
        <v>7</v>
      </c>
      <c r="V322" s="20" t="s">
        <v>2457</v>
      </c>
      <c r="W322" s="20" t="s">
        <v>2760</v>
      </c>
      <c r="X322" s="16">
        <v>98</v>
      </c>
      <c r="Y322" s="20" t="s">
        <v>271</v>
      </c>
      <c r="Z322" s="20">
        <v>28</v>
      </c>
      <c r="AA322" s="20" t="s">
        <v>2761</v>
      </c>
      <c r="AB322" s="20">
        <v>60</v>
      </c>
      <c r="AC322" s="18" t="s">
        <v>2762</v>
      </c>
      <c r="AD322" s="79">
        <v>179000000</v>
      </c>
      <c r="AE322" s="79">
        <v>203000000</v>
      </c>
      <c r="AF322" s="79">
        <v>209000000</v>
      </c>
      <c r="AG322" s="79">
        <v>233000000</v>
      </c>
      <c r="AH322" s="79">
        <v>824000000</v>
      </c>
      <c r="AI322" s="63">
        <v>1</v>
      </c>
      <c r="AJ322" s="64">
        <v>2</v>
      </c>
      <c r="AK322" s="130">
        <v>0.5</v>
      </c>
      <c r="AL322" s="64">
        <v>1</v>
      </c>
      <c r="AM322" s="130">
        <v>0.25</v>
      </c>
      <c r="AN322" s="131" t="s">
        <v>2384</v>
      </c>
      <c r="AO322" s="131" t="s">
        <v>2449</v>
      </c>
      <c r="AP322" s="132" t="s">
        <v>2370</v>
      </c>
      <c r="AQ322" s="77">
        <v>1</v>
      </c>
      <c r="AR322" s="77">
        <v>1</v>
      </c>
      <c r="AS322" s="77">
        <v>0</v>
      </c>
      <c r="AT322" s="77">
        <v>0</v>
      </c>
      <c r="AU322" s="139">
        <v>1</v>
      </c>
      <c r="AV322" s="77">
        <v>0</v>
      </c>
      <c r="AW322" s="77">
        <v>0</v>
      </c>
      <c r="AX322" s="76">
        <v>0</v>
      </c>
      <c r="AY322" s="78" t="s">
        <v>2371</v>
      </c>
      <c r="AZ322" s="78" t="s">
        <v>2372</v>
      </c>
      <c r="BA322" s="78" t="s">
        <v>2450</v>
      </c>
      <c r="BB322" s="78"/>
      <c r="BC322" s="79">
        <v>349000000</v>
      </c>
      <c r="BD322" s="79">
        <v>170267000</v>
      </c>
      <c r="BE322" s="80">
        <v>234953000</v>
      </c>
      <c r="BF322" s="80">
        <v>349000000</v>
      </c>
      <c r="BG322" s="80">
        <v>0</v>
      </c>
      <c r="BH322" s="80">
        <v>170267000</v>
      </c>
      <c r="BI322" s="80">
        <v>252570334</v>
      </c>
      <c r="BJ322" s="80"/>
      <c r="BK322" s="80">
        <v>0</v>
      </c>
      <c r="BL322" s="80">
        <v>422837334</v>
      </c>
      <c r="BM322" s="74">
        <v>0</v>
      </c>
      <c r="BN322" s="80">
        <v>0</v>
      </c>
      <c r="BO322" s="80">
        <v>0</v>
      </c>
      <c r="BP322" s="133"/>
      <c r="BQ322" s="25">
        <v>0</v>
      </c>
      <c r="BR322" s="82" t="s">
        <v>3939</v>
      </c>
      <c r="BS322" s="82" t="s">
        <v>3937</v>
      </c>
      <c r="BT322" s="134" t="s">
        <v>3940</v>
      </c>
      <c r="BU322" s="26"/>
    </row>
    <row r="323" spans="1:73" ht="55" customHeight="1">
      <c r="A323" s="15">
        <v>323</v>
      </c>
      <c r="B323" s="16">
        <v>5</v>
      </c>
      <c r="C323" s="17" t="s">
        <v>889</v>
      </c>
      <c r="D323" s="16">
        <v>3</v>
      </c>
      <c r="E323" s="18" t="s">
        <v>2714</v>
      </c>
      <c r="F323" s="16">
        <v>48</v>
      </c>
      <c r="G323" s="18" t="s">
        <v>2779</v>
      </c>
      <c r="H323" s="19">
        <v>323</v>
      </c>
      <c r="I323" s="18" t="s">
        <v>3941</v>
      </c>
      <c r="J323" s="16">
        <v>1825</v>
      </c>
      <c r="K323" s="18" t="s">
        <v>3942</v>
      </c>
      <c r="L323" s="20" t="s">
        <v>2788</v>
      </c>
      <c r="M323" s="17" t="s">
        <v>229</v>
      </c>
      <c r="N323" s="15">
        <v>18252</v>
      </c>
      <c r="O323" s="17" t="s">
        <v>2360</v>
      </c>
      <c r="P323" s="73">
        <v>800</v>
      </c>
      <c r="Q323" s="18" t="s">
        <v>2379</v>
      </c>
      <c r="R323" s="18" t="s">
        <v>3943</v>
      </c>
      <c r="S323" s="18" t="s">
        <v>3941</v>
      </c>
      <c r="T323" s="18" t="s">
        <v>225</v>
      </c>
      <c r="U323" s="16">
        <v>7</v>
      </c>
      <c r="V323" s="20" t="s">
        <v>2457</v>
      </c>
      <c r="W323" s="20" t="s">
        <v>2783</v>
      </c>
      <c r="X323" s="16">
        <v>102</v>
      </c>
      <c r="Y323" s="20" t="s">
        <v>221</v>
      </c>
      <c r="Z323" s="20">
        <v>29</v>
      </c>
      <c r="AA323" s="20" t="s">
        <v>2790</v>
      </c>
      <c r="AB323" s="20">
        <v>62</v>
      </c>
      <c r="AC323" s="18" t="s">
        <v>2791</v>
      </c>
      <c r="AD323" s="79">
        <v>44000000</v>
      </c>
      <c r="AE323" s="79">
        <v>64000000</v>
      </c>
      <c r="AF323" s="79">
        <v>66000000</v>
      </c>
      <c r="AG323" s="79">
        <v>85000000</v>
      </c>
      <c r="AH323" s="79">
        <v>259000000</v>
      </c>
      <c r="AI323" s="63">
        <v>1</v>
      </c>
      <c r="AJ323" s="64">
        <v>170</v>
      </c>
      <c r="AK323" s="130">
        <v>0.21249999999999999</v>
      </c>
      <c r="AL323" s="64">
        <v>170</v>
      </c>
      <c r="AM323" s="130">
        <v>0.21249999999999999</v>
      </c>
      <c r="AN323" s="131" t="s">
        <v>2449</v>
      </c>
      <c r="AO323" s="131" t="s">
        <v>2449</v>
      </c>
      <c r="AP323" s="132" t="s">
        <v>2370</v>
      </c>
      <c r="AQ323" s="77">
        <v>130</v>
      </c>
      <c r="AR323" s="77">
        <v>40</v>
      </c>
      <c r="AS323" s="77">
        <v>0</v>
      </c>
      <c r="AT323" s="77">
        <v>0</v>
      </c>
      <c r="AU323" s="139">
        <v>130</v>
      </c>
      <c r="AV323" s="77">
        <v>40</v>
      </c>
      <c r="AW323" s="77">
        <v>0</v>
      </c>
      <c r="AX323" s="76">
        <v>0</v>
      </c>
      <c r="AY323" s="78" t="s">
        <v>2371</v>
      </c>
      <c r="AZ323" s="78" t="s">
        <v>2371</v>
      </c>
      <c r="BA323" s="78" t="s">
        <v>2450</v>
      </c>
      <c r="BB323" s="78"/>
      <c r="BC323" s="79">
        <v>278800000</v>
      </c>
      <c r="BD323" s="79">
        <v>41853000</v>
      </c>
      <c r="BE323" s="80">
        <v>74074000</v>
      </c>
      <c r="BF323" s="80">
        <v>278800000</v>
      </c>
      <c r="BG323" s="80">
        <v>0</v>
      </c>
      <c r="BH323" s="80">
        <v>41853000</v>
      </c>
      <c r="BI323" s="80">
        <v>83912000</v>
      </c>
      <c r="BJ323" s="80"/>
      <c r="BK323" s="80">
        <v>0</v>
      </c>
      <c r="BL323" s="80">
        <v>125765000</v>
      </c>
      <c r="BM323" s="74">
        <v>0</v>
      </c>
      <c r="BN323" s="80">
        <v>0</v>
      </c>
      <c r="BO323" s="80">
        <v>0</v>
      </c>
      <c r="BP323" s="133"/>
      <c r="BQ323" s="25">
        <v>0</v>
      </c>
      <c r="BR323" s="82" t="s">
        <v>3944</v>
      </c>
      <c r="BS323" s="82" t="s">
        <v>3930</v>
      </c>
      <c r="BT323" s="134" t="s">
        <v>3945</v>
      </c>
      <c r="BU323" s="26"/>
    </row>
    <row r="324" spans="1:73" ht="55" customHeight="1">
      <c r="A324" s="15">
        <v>324</v>
      </c>
      <c r="B324" s="16">
        <v>5</v>
      </c>
      <c r="C324" s="17" t="s">
        <v>889</v>
      </c>
      <c r="D324" s="16">
        <v>3</v>
      </c>
      <c r="E324" s="18" t="s">
        <v>2714</v>
      </c>
      <c r="F324" s="16">
        <v>48</v>
      </c>
      <c r="G324" s="18" t="s">
        <v>2779</v>
      </c>
      <c r="H324" s="19">
        <v>324</v>
      </c>
      <c r="I324" s="18" t="s">
        <v>3946</v>
      </c>
      <c r="J324" s="16">
        <v>1825</v>
      </c>
      <c r="K324" s="18" t="s">
        <v>3942</v>
      </c>
      <c r="L324" s="20" t="s">
        <v>3655</v>
      </c>
      <c r="M324" s="17" t="s">
        <v>229</v>
      </c>
      <c r="N324" s="15">
        <v>18251</v>
      </c>
      <c r="O324" s="17" t="s">
        <v>2378</v>
      </c>
      <c r="P324" s="73">
        <v>800</v>
      </c>
      <c r="Q324" s="18" t="s">
        <v>2379</v>
      </c>
      <c r="R324" s="18" t="s">
        <v>3656</v>
      </c>
      <c r="S324" s="18" t="s">
        <v>3946</v>
      </c>
      <c r="T324" s="18" t="s">
        <v>225</v>
      </c>
      <c r="U324" s="16">
        <v>7</v>
      </c>
      <c r="V324" s="20" t="s">
        <v>2457</v>
      </c>
      <c r="W324" s="20" t="s">
        <v>2783</v>
      </c>
      <c r="X324" s="16">
        <v>102</v>
      </c>
      <c r="Y324" s="20" t="s">
        <v>221</v>
      </c>
      <c r="Z324" s="20">
        <v>29</v>
      </c>
      <c r="AA324" s="20" t="s">
        <v>2790</v>
      </c>
      <c r="AB324" s="20">
        <v>61</v>
      </c>
      <c r="AC324" s="18" t="s">
        <v>3657</v>
      </c>
      <c r="AD324" s="79">
        <v>44000000</v>
      </c>
      <c r="AE324" s="79">
        <v>64000000</v>
      </c>
      <c r="AF324" s="79">
        <v>66000000</v>
      </c>
      <c r="AG324" s="79">
        <v>85000000</v>
      </c>
      <c r="AH324" s="79">
        <v>259000000</v>
      </c>
      <c r="AI324" s="63">
        <v>1</v>
      </c>
      <c r="AJ324" s="64">
        <v>410</v>
      </c>
      <c r="AK324" s="130">
        <v>0.51249999999999996</v>
      </c>
      <c r="AL324" s="64">
        <v>310</v>
      </c>
      <c r="AM324" s="130">
        <v>0.38750000000000001</v>
      </c>
      <c r="AN324" s="131" t="s">
        <v>2384</v>
      </c>
      <c r="AO324" s="131" t="s">
        <v>2449</v>
      </c>
      <c r="AP324" s="132" t="s">
        <v>2370</v>
      </c>
      <c r="AQ324" s="77">
        <v>130</v>
      </c>
      <c r="AR324" s="77">
        <v>280</v>
      </c>
      <c r="AS324" s="77">
        <v>0</v>
      </c>
      <c r="AT324" s="77">
        <v>0</v>
      </c>
      <c r="AU324" s="139">
        <v>130</v>
      </c>
      <c r="AV324" s="77">
        <v>180</v>
      </c>
      <c r="AW324" s="77">
        <v>0</v>
      </c>
      <c r="AX324" s="76">
        <v>0</v>
      </c>
      <c r="AY324" s="78" t="s">
        <v>2371</v>
      </c>
      <c r="AZ324" s="78" t="s">
        <v>2371</v>
      </c>
      <c r="BA324" s="78" t="s">
        <v>2450</v>
      </c>
      <c r="BB324" s="78"/>
      <c r="BC324" s="79">
        <v>190000000</v>
      </c>
      <c r="BD324" s="79">
        <v>41854000</v>
      </c>
      <c r="BE324" s="80">
        <v>74074000</v>
      </c>
      <c r="BF324" s="80">
        <v>190000000</v>
      </c>
      <c r="BG324" s="80">
        <v>0</v>
      </c>
      <c r="BH324" s="80">
        <v>41853000</v>
      </c>
      <c r="BI324" s="80">
        <v>83912000</v>
      </c>
      <c r="BJ324" s="80"/>
      <c r="BK324" s="80">
        <v>0</v>
      </c>
      <c r="BL324" s="80">
        <v>125765000</v>
      </c>
      <c r="BM324" s="74">
        <v>0</v>
      </c>
      <c r="BN324" s="80">
        <v>0</v>
      </c>
      <c r="BO324" s="80">
        <v>0</v>
      </c>
      <c r="BP324" s="133"/>
      <c r="BQ324" s="25">
        <v>0</v>
      </c>
      <c r="BR324" s="82" t="s">
        <v>3944</v>
      </c>
      <c r="BS324" s="82" t="s">
        <v>3930</v>
      </c>
      <c r="BT324" s="134" t="s">
        <v>3947</v>
      </c>
      <c r="BU324" s="26"/>
    </row>
    <row r="325" spans="1:73" ht="55" customHeight="1">
      <c r="A325" s="15">
        <v>325</v>
      </c>
      <c r="B325" s="16">
        <v>5</v>
      </c>
      <c r="C325" s="17" t="s">
        <v>889</v>
      </c>
      <c r="D325" s="16">
        <v>3</v>
      </c>
      <c r="E325" s="18" t="s">
        <v>2714</v>
      </c>
      <c r="F325" s="16">
        <v>48</v>
      </c>
      <c r="G325" s="18" t="s">
        <v>2779</v>
      </c>
      <c r="H325" s="19">
        <v>325</v>
      </c>
      <c r="I325" s="18" t="s">
        <v>3948</v>
      </c>
      <c r="J325" s="16">
        <v>1825</v>
      </c>
      <c r="K325" s="18" t="s">
        <v>3942</v>
      </c>
      <c r="L325" s="20" t="s">
        <v>33</v>
      </c>
      <c r="M325" s="17" t="s">
        <v>229</v>
      </c>
      <c r="N325" s="15">
        <v>18254</v>
      </c>
      <c r="O325" s="17" t="s">
        <v>2493</v>
      </c>
      <c r="P325" s="73">
        <v>2</v>
      </c>
      <c r="Q325" s="18" t="s">
        <v>2747</v>
      </c>
      <c r="R325" s="18" t="s">
        <v>3949</v>
      </c>
      <c r="S325" s="18" t="s">
        <v>3948</v>
      </c>
      <c r="T325" s="18" t="s">
        <v>225</v>
      </c>
      <c r="U325" s="16">
        <v>7</v>
      </c>
      <c r="V325" s="20" t="s">
        <v>2457</v>
      </c>
      <c r="W325" s="20" t="s">
        <v>2783</v>
      </c>
      <c r="X325" s="16">
        <v>102</v>
      </c>
      <c r="Y325" s="20" t="s">
        <v>221</v>
      </c>
      <c r="Z325" s="20">
        <v>27</v>
      </c>
      <c r="AA325" s="20" t="s">
        <v>2740</v>
      </c>
      <c r="AB325" s="20">
        <v>64</v>
      </c>
      <c r="AC325" s="18" t="s">
        <v>2784</v>
      </c>
      <c r="AD325" s="79">
        <v>92000000</v>
      </c>
      <c r="AE325" s="79">
        <v>98000000</v>
      </c>
      <c r="AF325" s="140">
        <v>0</v>
      </c>
      <c r="AG325" s="79">
        <v>18000000</v>
      </c>
      <c r="AH325" s="79">
        <v>208000000</v>
      </c>
      <c r="AI325" s="63">
        <v>1</v>
      </c>
      <c r="AJ325" s="64">
        <v>1.9</v>
      </c>
      <c r="AK325" s="130">
        <v>0.95</v>
      </c>
      <c r="AL325" s="64">
        <v>1.45</v>
      </c>
      <c r="AM325" s="130">
        <v>0.72499999999999998</v>
      </c>
      <c r="AN325" s="131" t="s">
        <v>2369</v>
      </c>
      <c r="AO325" s="131" t="s">
        <v>2368</v>
      </c>
      <c r="AP325" s="132" t="s">
        <v>2370</v>
      </c>
      <c r="AQ325" s="77">
        <v>1</v>
      </c>
      <c r="AR325" s="77">
        <v>0.9</v>
      </c>
      <c r="AS325" s="77">
        <v>0</v>
      </c>
      <c r="AT325" s="77">
        <v>0</v>
      </c>
      <c r="AU325" s="139">
        <v>1</v>
      </c>
      <c r="AV325" s="77">
        <v>0.45</v>
      </c>
      <c r="AW325" s="77">
        <v>0</v>
      </c>
      <c r="AX325" s="76">
        <v>0</v>
      </c>
      <c r="AY325" s="78" t="s">
        <v>2371</v>
      </c>
      <c r="AZ325" s="78" t="s">
        <v>2372</v>
      </c>
      <c r="BA325" s="78" t="s">
        <v>2450</v>
      </c>
      <c r="BB325" s="78"/>
      <c r="BC325" s="79">
        <v>0</v>
      </c>
      <c r="BD325" s="79">
        <v>87511000</v>
      </c>
      <c r="BE325" s="80">
        <v>74074000</v>
      </c>
      <c r="BF325" s="80">
        <v>0</v>
      </c>
      <c r="BG325" s="80">
        <v>0</v>
      </c>
      <c r="BH325" s="80">
        <v>84936569</v>
      </c>
      <c r="BI325" s="80">
        <v>83912000</v>
      </c>
      <c r="BJ325" s="80"/>
      <c r="BK325" s="80">
        <v>0</v>
      </c>
      <c r="BL325" s="80">
        <v>168848569</v>
      </c>
      <c r="BM325" s="74">
        <v>0</v>
      </c>
      <c r="BN325" s="80">
        <v>0</v>
      </c>
      <c r="BO325" s="80">
        <v>0</v>
      </c>
      <c r="BP325" s="133"/>
      <c r="BQ325" s="25">
        <v>0</v>
      </c>
      <c r="BR325" s="82" t="s">
        <v>3944</v>
      </c>
      <c r="BS325" s="82" t="s">
        <v>3930</v>
      </c>
      <c r="BT325" s="134" t="s">
        <v>3950</v>
      </c>
      <c r="BU325" s="26"/>
    </row>
    <row r="326" spans="1:73" ht="55" customHeight="1">
      <c r="A326" s="15">
        <v>326</v>
      </c>
      <c r="B326" s="16">
        <v>5</v>
      </c>
      <c r="C326" s="17" t="s">
        <v>889</v>
      </c>
      <c r="D326" s="16">
        <v>3</v>
      </c>
      <c r="E326" s="18" t="s">
        <v>2714</v>
      </c>
      <c r="F326" s="16">
        <v>48</v>
      </c>
      <c r="G326" s="18" t="s">
        <v>2779</v>
      </c>
      <c r="H326" s="19">
        <v>326</v>
      </c>
      <c r="I326" s="18" t="s">
        <v>3951</v>
      </c>
      <c r="J326" s="16">
        <v>1825</v>
      </c>
      <c r="K326" s="18" t="s">
        <v>3942</v>
      </c>
      <c r="L326" s="20" t="s">
        <v>3146</v>
      </c>
      <c r="M326" s="17" t="s">
        <v>229</v>
      </c>
      <c r="N326" s="15">
        <v>18253</v>
      </c>
      <c r="O326" s="17" t="s">
        <v>2481</v>
      </c>
      <c r="P326" s="73">
        <v>30</v>
      </c>
      <c r="Q326" s="18" t="s">
        <v>3147</v>
      </c>
      <c r="R326" s="18" t="s">
        <v>3952</v>
      </c>
      <c r="S326" s="18" t="s">
        <v>3951</v>
      </c>
      <c r="T326" s="18" t="s">
        <v>225</v>
      </c>
      <c r="U326" s="16">
        <v>7</v>
      </c>
      <c r="V326" s="20" t="s">
        <v>2457</v>
      </c>
      <c r="W326" s="20" t="s">
        <v>2783</v>
      </c>
      <c r="X326" s="16">
        <v>102</v>
      </c>
      <c r="Y326" s="20" t="s">
        <v>221</v>
      </c>
      <c r="Z326" s="20">
        <v>27</v>
      </c>
      <c r="AA326" s="20" t="s">
        <v>2740</v>
      </c>
      <c r="AB326" s="20">
        <v>63</v>
      </c>
      <c r="AC326" s="18" t="s">
        <v>3149</v>
      </c>
      <c r="AD326" s="79">
        <v>44000000</v>
      </c>
      <c r="AE326" s="79">
        <v>64000000</v>
      </c>
      <c r="AF326" s="79">
        <v>66000000</v>
      </c>
      <c r="AG326" s="79">
        <v>85000000</v>
      </c>
      <c r="AH326" s="79">
        <v>259000000</v>
      </c>
      <c r="AI326" s="63">
        <v>1</v>
      </c>
      <c r="AJ326" s="64">
        <v>13</v>
      </c>
      <c r="AK326" s="130">
        <v>0.43333333333333335</v>
      </c>
      <c r="AL326" s="64">
        <v>13</v>
      </c>
      <c r="AM326" s="130">
        <v>0.43333333333333335</v>
      </c>
      <c r="AN326" s="131" t="s">
        <v>2384</v>
      </c>
      <c r="AO326" s="131" t="s">
        <v>2384</v>
      </c>
      <c r="AP326" s="132" t="s">
        <v>2370</v>
      </c>
      <c r="AQ326" s="77">
        <v>5</v>
      </c>
      <c r="AR326" s="77">
        <v>8</v>
      </c>
      <c r="AS326" s="77">
        <v>0</v>
      </c>
      <c r="AT326" s="77">
        <v>0</v>
      </c>
      <c r="AU326" s="139">
        <v>5</v>
      </c>
      <c r="AV326" s="77">
        <v>8</v>
      </c>
      <c r="AW326" s="77">
        <v>0</v>
      </c>
      <c r="AX326" s="76">
        <v>0</v>
      </c>
      <c r="AY326" s="78" t="s">
        <v>2371</v>
      </c>
      <c r="AZ326" s="78" t="s">
        <v>2371</v>
      </c>
      <c r="BA326" s="78" t="s">
        <v>2450</v>
      </c>
      <c r="BB326" s="78"/>
      <c r="BC326" s="79">
        <v>140000000</v>
      </c>
      <c r="BD326" s="79">
        <v>41853000</v>
      </c>
      <c r="BE326" s="80">
        <v>113426000</v>
      </c>
      <c r="BF326" s="80">
        <v>140000000</v>
      </c>
      <c r="BG326" s="80">
        <v>0</v>
      </c>
      <c r="BH326" s="80">
        <v>41853000</v>
      </c>
      <c r="BI326" s="80">
        <v>83912000</v>
      </c>
      <c r="BJ326" s="80"/>
      <c r="BK326" s="80">
        <v>0</v>
      </c>
      <c r="BL326" s="80">
        <v>125765000</v>
      </c>
      <c r="BM326" s="74">
        <v>0</v>
      </c>
      <c r="BN326" s="80">
        <v>0</v>
      </c>
      <c r="BO326" s="80">
        <v>0</v>
      </c>
      <c r="BP326" s="133"/>
      <c r="BQ326" s="25">
        <v>0</v>
      </c>
      <c r="BR326" s="82" t="s">
        <v>3944</v>
      </c>
      <c r="BS326" s="82" t="s">
        <v>3930</v>
      </c>
      <c r="BT326" s="134" t="s">
        <v>3945</v>
      </c>
      <c r="BU326" s="26"/>
    </row>
    <row r="327" spans="1:73" ht="55" customHeight="1">
      <c r="A327" s="15">
        <v>327</v>
      </c>
      <c r="B327" s="16">
        <v>5</v>
      </c>
      <c r="C327" s="17" t="s">
        <v>889</v>
      </c>
      <c r="D327" s="16">
        <v>3</v>
      </c>
      <c r="E327" s="18" t="s">
        <v>2714</v>
      </c>
      <c r="F327" s="16">
        <v>48</v>
      </c>
      <c r="G327" s="18" t="s">
        <v>2779</v>
      </c>
      <c r="H327" s="19">
        <v>327</v>
      </c>
      <c r="I327" s="18" t="s">
        <v>3953</v>
      </c>
      <c r="J327" s="16">
        <v>1846</v>
      </c>
      <c r="K327" s="18" t="s">
        <v>3954</v>
      </c>
      <c r="L327" s="20" t="s">
        <v>27</v>
      </c>
      <c r="M327" s="17" t="s">
        <v>229</v>
      </c>
      <c r="N327" s="15">
        <v>18463</v>
      </c>
      <c r="O327" s="17" t="s">
        <v>2796</v>
      </c>
      <c r="P327" s="73">
        <v>4</v>
      </c>
      <c r="Q327" s="18" t="s">
        <v>2797</v>
      </c>
      <c r="R327" s="18" t="s">
        <v>3955</v>
      </c>
      <c r="S327" s="18" t="s">
        <v>3953</v>
      </c>
      <c r="T327" s="18" t="s">
        <v>225</v>
      </c>
      <c r="U327" s="16">
        <v>7</v>
      </c>
      <c r="V327" s="20" t="s">
        <v>2457</v>
      </c>
      <c r="W327" s="20" t="s">
        <v>2799</v>
      </c>
      <c r="X327" s="16">
        <v>102</v>
      </c>
      <c r="Y327" s="20" t="s">
        <v>221</v>
      </c>
      <c r="Z327" s="20">
        <v>30</v>
      </c>
      <c r="AA327" s="20" t="s">
        <v>2800</v>
      </c>
      <c r="AB327" s="20">
        <v>67</v>
      </c>
      <c r="AC327" s="18" t="s">
        <v>3155</v>
      </c>
      <c r="AD327" s="79">
        <v>89000000</v>
      </c>
      <c r="AE327" s="79">
        <v>111000000</v>
      </c>
      <c r="AF327" s="79">
        <v>114000000</v>
      </c>
      <c r="AG327" s="79">
        <v>136000000</v>
      </c>
      <c r="AH327" s="79">
        <v>450000000</v>
      </c>
      <c r="AI327" s="63">
        <v>1</v>
      </c>
      <c r="AJ327" s="64">
        <v>1</v>
      </c>
      <c r="AK327" s="130">
        <v>0.25</v>
      </c>
      <c r="AL327" s="64">
        <v>1</v>
      </c>
      <c r="AM327" s="130">
        <v>0.25</v>
      </c>
      <c r="AN327" s="131" t="s">
        <v>2449</v>
      </c>
      <c r="AO327" s="131" t="s">
        <v>2449</v>
      </c>
      <c r="AP327" s="132" t="s">
        <v>2370</v>
      </c>
      <c r="AQ327" s="77">
        <v>0</v>
      </c>
      <c r="AR327" s="77">
        <v>1</v>
      </c>
      <c r="AS327" s="77">
        <v>0</v>
      </c>
      <c r="AT327" s="77">
        <v>0</v>
      </c>
      <c r="AU327" s="139">
        <v>0</v>
      </c>
      <c r="AV327" s="77">
        <v>1</v>
      </c>
      <c r="AW327" s="77">
        <v>0</v>
      </c>
      <c r="AX327" s="76">
        <v>0</v>
      </c>
      <c r="AY327" s="78" t="s">
        <v>2450</v>
      </c>
      <c r="AZ327" s="78" t="s">
        <v>2371</v>
      </c>
      <c r="BA327" s="78" t="s">
        <v>2450</v>
      </c>
      <c r="BB327" s="78"/>
      <c r="BC327" s="79">
        <v>203075000</v>
      </c>
      <c r="BD327" s="79">
        <v>84658000</v>
      </c>
      <c r="BE327" s="80">
        <v>128472000</v>
      </c>
      <c r="BF327" s="80">
        <v>203075000</v>
      </c>
      <c r="BG327" s="80">
        <v>0</v>
      </c>
      <c r="BH327" s="80"/>
      <c r="BI327" s="80">
        <v>158380833</v>
      </c>
      <c r="BJ327" s="80"/>
      <c r="BK327" s="80">
        <v>0</v>
      </c>
      <c r="BL327" s="80">
        <v>158380833</v>
      </c>
      <c r="BM327" s="74">
        <v>0</v>
      </c>
      <c r="BN327" s="80"/>
      <c r="BO327" s="80">
        <v>0</v>
      </c>
      <c r="BP327" s="133"/>
      <c r="BQ327" s="25">
        <v>0</v>
      </c>
      <c r="BR327" s="82" t="s">
        <v>3956</v>
      </c>
      <c r="BS327" s="82" t="s">
        <v>3957</v>
      </c>
      <c r="BT327" s="134" t="s">
        <v>3945</v>
      </c>
      <c r="BU327" s="26"/>
    </row>
    <row r="328" spans="1:73" ht="55" customHeight="1">
      <c r="A328" s="15">
        <v>328</v>
      </c>
      <c r="B328" s="16">
        <v>5</v>
      </c>
      <c r="C328" s="17" t="s">
        <v>889</v>
      </c>
      <c r="D328" s="16">
        <v>3</v>
      </c>
      <c r="E328" s="18" t="s">
        <v>2714</v>
      </c>
      <c r="F328" s="16">
        <v>48</v>
      </c>
      <c r="G328" s="18" t="s">
        <v>2779</v>
      </c>
      <c r="H328" s="19">
        <v>328</v>
      </c>
      <c r="I328" s="18" t="s">
        <v>3958</v>
      </c>
      <c r="J328" s="16">
        <v>1846</v>
      </c>
      <c r="K328" s="18" t="s">
        <v>3954</v>
      </c>
      <c r="L328" s="20" t="s">
        <v>27</v>
      </c>
      <c r="M328" s="17" t="s">
        <v>229</v>
      </c>
      <c r="N328" s="15">
        <v>18464</v>
      </c>
      <c r="O328" s="17" t="s">
        <v>2796</v>
      </c>
      <c r="P328" s="73">
        <v>4</v>
      </c>
      <c r="Q328" s="18" t="s">
        <v>2797</v>
      </c>
      <c r="R328" s="18" t="s">
        <v>3959</v>
      </c>
      <c r="S328" s="18" t="s">
        <v>3958</v>
      </c>
      <c r="T328" s="18" t="s">
        <v>225</v>
      </c>
      <c r="U328" s="16">
        <v>7</v>
      </c>
      <c r="V328" s="20" t="s">
        <v>2457</v>
      </c>
      <c r="W328" s="20" t="s">
        <v>2799</v>
      </c>
      <c r="X328" s="16">
        <v>102</v>
      </c>
      <c r="Y328" s="20" t="s">
        <v>221</v>
      </c>
      <c r="Z328" s="20">
        <v>30</v>
      </c>
      <c r="AA328" s="20" t="s">
        <v>2800</v>
      </c>
      <c r="AB328" s="20">
        <v>68</v>
      </c>
      <c r="AC328" s="18" t="s">
        <v>3158</v>
      </c>
      <c r="AD328" s="79">
        <v>89000000</v>
      </c>
      <c r="AE328" s="79">
        <v>111000000</v>
      </c>
      <c r="AF328" s="79">
        <v>114000000</v>
      </c>
      <c r="AG328" s="79">
        <v>136000000</v>
      </c>
      <c r="AH328" s="79">
        <v>450000000</v>
      </c>
      <c r="AI328" s="63">
        <v>1</v>
      </c>
      <c r="AJ328" s="64">
        <v>2</v>
      </c>
      <c r="AK328" s="130">
        <v>0.5</v>
      </c>
      <c r="AL328" s="64">
        <v>2</v>
      </c>
      <c r="AM328" s="130">
        <v>0.5</v>
      </c>
      <c r="AN328" s="131" t="s">
        <v>2384</v>
      </c>
      <c r="AO328" s="131" t="s">
        <v>2384</v>
      </c>
      <c r="AP328" s="132" t="s">
        <v>2370</v>
      </c>
      <c r="AQ328" s="77">
        <v>1</v>
      </c>
      <c r="AR328" s="77">
        <v>1</v>
      </c>
      <c r="AS328" s="77">
        <v>0</v>
      </c>
      <c r="AT328" s="77">
        <v>0</v>
      </c>
      <c r="AU328" s="139">
        <v>1</v>
      </c>
      <c r="AV328" s="77">
        <v>1</v>
      </c>
      <c r="AW328" s="77">
        <v>0</v>
      </c>
      <c r="AX328" s="76">
        <v>0</v>
      </c>
      <c r="AY328" s="78" t="s">
        <v>2371</v>
      </c>
      <c r="AZ328" s="78" t="s">
        <v>2371</v>
      </c>
      <c r="BA328" s="78" t="s">
        <v>2450</v>
      </c>
      <c r="BB328" s="78"/>
      <c r="BC328" s="79">
        <v>400000000</v>
      </c>
      <c r="BD328" s="79">
        <v>84658000</v>
      </c>
      <c r="BE328" s="80">
        <v>128472000</v>
      </c>
      <c r="BF328" s="80">
        <v>400000000</v>
      </c>
      <c r="BG328" s="80">
        <v>0</v>
      </c>
      <c r="BH328" s="80">
        <v>84658000</v>
      </c>
      <c r="BI328" s="80">
        <v>142670831</v>
      </c>
      <c r="BJ328" s="80"/>
      <c r="BK328" s="80">
        <v>0</v>
      </c>
      <c r="BL328" s="80">
        <v>227328831</v>
      </c>
      <c r="BM328" s="74">
        <v>0</v>
      </c>
      <c r="BN328" s="80">
        <v>0</v>
      </c>
      <c r="BO328" s="80">
        <v>0</v>
      </c>
      <c r="BP328" s="133"/>
      <c r="BQ328" s="25">
        <v>0</v>
      </c>
      <c r="BR328" s="82" t="s">
        <v>3960</v>
      </c>
      <c r="BS328" s="82" t="s">
        <v>3961</v>
      </c>
      <c r="BT328" s="134" t="s">
        <v>3945</v>
      </c>
      <c r="BU328" s="26"/>
    </row>
    <row r="329" spans="1:73" ht="55" customHeight="1">
      <c r="A329" s="15">
        <v>329</v>
      </c>
      <c r="B329" s="16">
        <v>5</v>
      </c>
      <c r="C329" s="17" t="s">
        <v>889</v>
      </c>
      <c r="D329" s="16">
        <v>3</v>
      </c>
      <c r="E329" s="18" t="s">
        <v>2714</v>
      </c>
      <c r="F329" s="16">
        <v>48</v>
      </c>
      <c r="G329" s="18" t="s">
        <v>2779</v>
      </c>
      <c r="H329" s="19">
        <v>329</v>
      </c>
      <c r="I329" s="18" t="s">
        <v>3962</v>
      </c>
      <c r="J329" s="16">
        <v>1846</v>
      </c>
      <c r="K329" s="18" t="s">
        <v>3954</v>
      </c>
      <c r="L329" s="20" t="s">
        <v>27</v>
      </c>
      <c r="M329" s="17" t="s">
        <v>229</v>
      </c>
      <c r="N329" s="15">
        <v>18462</v>
      </c>
      <c r="O329" s="17" t="s">
        <v>2796</v>
      </c>
      <c r="P329" s="73">
        <v>4</v>
      </c>
      <c r="Q329" s="18" t="s">
        <v>2797</v>
      </c>
      <c r="R329" s="18" t="s">
        <v>3963</v>
      </c>
      <c r="S329" s="18" t="s">
        <v>3962</v>
      </c>
      <c r="T329" s="18" t="s">
        <v>225</v>
      </c>
      <c r="U329" s="16">
        <v>7</v>
      </c>
      <c r="V329" s="20" t="s">
        <v>2457</v>
      </c>
      <c r="W329" s="20" t="s">
        <v>2799</v>
      </c>
      <c r="X329" s="16">
        <v>102</v>
      </c>
      <c r="Y329" s="20" t="s">
        <v>221</v>
      </c>
      <c r="Z329" s="20">
        <v>30</v>
      </c>
      <c r="AA329" s="20" t="s">
        <v>2800</v>
      </c>
      <c r="AB329" s="20">
        <v>66</v>
      </c>
      <c r="AC329" s="18" t="s">
        <v>2801</v>
      </c>
      <c r="AD329" s="79">
        <v>89000000</v>
      </c>
      <c r="AE329" s="79">
        <v>111000000</v>
      </c>
      <c r="AF329" s="79">
        <v>114000000</v>
      </c>
      <c r="AG329" s="79">
        <v>135000000</v>
      </c>
      <c r="AH329" s="79">
        <v>449000000</v>
      </c>
      <c r="AI329" s="63">
        <v>1</v>
      </c>
      <c r="AJ329" s="64">
        <v>2</v>
      </c>
      <c r="AK329" s="130">
        <v>0.5</v>
      </c>
      <c r="AL329" s="64">
        <v>1</v>
      </c>
      <c r="AM329" s="130">
        <v>0.25</v>
      </c>
      <c r="AN329" s="131" t="s">
        <v>2384</v>
      </c>
      <c r="AO329" s="131" t="s">
        <v>2449</v>
      </c>
      <c r="AP329" s="132" t="s">
        <v>2370</v>
      </c>
      <c r="AQ329" s="77">
        <v>0</v>
      </c>
      <c r="AR329" s="77">
        <v>1</v>
      </c>
      <c r="AS329" s="77">
        <v>1</v>
      </c>
      <c r="AT329" s="77">
        <v>0</v>
      </c>
      <c r="AU329" s="139">
        <v>0</v>
      </c>
      <c r="AV329" s="77">
        <v>1</v>
      </c>
      <c r="AW329" s="77">
        <v>0</v>
      </c>
      <c r="AX329" s="76">
        <v>0</v>
      </c>
      <c r="AY329" s="78" t="s">
        <v>54</v>
      </c>
      <c r="AZ329" s="78" t="s">
        <v>2371</v>
      </c>
      <c r="BA329" s="78" t="s">
        <v>2372</v>
      </c>
      <c r="BB329" s="78"/>
      <c r="BC329" s="79">
        <v>203075000</v>
      </c>
      <c r="BD329" s="79">
        <v>84658000</v>
      </c>
      <c r="BE329" s="80">
        <v>128472000</v>
      </c>
      <c r="BF329" s="80">
        <v>203075000</v>
      </c>
      <c r="BG329" s="80">
        <v>0</v>
      </c>
      <c r="BH329" s="80"/>
      <c r="BI329" s="80">
        <v>89394407</v>
      </c>
      <c r="BJ329" s="80">
        <v>35219716</v>
      </c>
      <c r="BK329" s="80">
        <v>0</v>
      </c>
      <c r="BL329" s="80">
        <v>124614123</v>
      </c>
      <c r="BM329" s="74">
        <v>35219716</v>
      </c>
      <c r="BN329" s="80"/>
      <c r="BO329" s="80">
        <v>0</v>
      </c>
      <c r="BP329" s="133">
        <v>35219716</v>
      </c>
      <c r="BQ329" s="25">
        <v>0</v>
      </c>
      <c r="BR329" s="82" t="s">
        <v>3964</v>
      </c>
      <c r="BS329" s="82" t="s">
        <v>3965</v>
      </c>
      <c r="BT329" s="134" t="s">
        <v>3966</v>
      </c>
      <c r="BU329" s="26"/>
    </row>
    <row r="330" spans="1:73" ht="55" customHeight="1">
      <c r="A330" s="15">
        <v>330</v>
      </c>
      <c r="B330" s="16">
        <v>5</v>
      </c>
      <c r="C330" s="17" t="s">
        <v>889</v>
      </c>
      <c r="D330" s="16">
        <v>3</v>
      </c>
      <c r="E330" s="18" t="s">
        <v>2714</v>
      </c>
      <c r="F330" s="16">
        <v>48</v>
      </c>
      <c r="G330" s="18" t="s">
        <v>2779</v>
      </c>
      <c r="H330" s="19">
        <v>330</v>
      </c>
      <c r="I330" s="18" t="s">
        <v>3967</v>
      </c>
      <c r="J330" s="16">
        <v>1846</v>
      </c>
      <c r="K330" s="18" t="s">
        <v>3954</v>
      </c>
      <c r="L330" s="20" t="s">
        <v>27</v>
      </c>
      <c r="M330" s="17" t="s">
        <v>229</v>
      </c>
      <c r="N330" s="15">
        <v>18461</v>
      </c>
      <c r="O330" s="17" t="s">
        <v>2796</v>
      </c>
      <c r="P330" s="73">
        <v>4</v>
      </c>
      <c r="Q330" s="18" t="s">
        <v>2797</v>
      </c>
      <c r="R330" s="18" t="s">
        <v>2805</v>
      </c>
      <c r="S330" s="18" t="s">
        <v>3967</v>
      </c>
      <c r="T330" s="18" t="s">
        <v>225</v>
      </c>
      <c r="U330" s="16">
        <v>7</v>
      </c>
      <c r="V330" s="20" t="s">
        <v>2457</v>
      </c>
      <c r="W330" s="20" t="s">
        <v>2799</v>
      </c>
      <c r="X330" s="16">
        <v>102</v>
      </c>
      <c r="Y330" s="20" t="s">
        <v>221</v>
      </c>
      <c r="Z330" s="20">
        <v>30</v>
      </c>
      <c r="AA330" s="20" t="s">
        <v>2800</v>
      </c>
      <c r="AB330" s="20">
        <v>65</v>
      </c>
      <c r="AC330" s="18" t="s">
        <v>2806</v>
      </c>
      <c r="AD330" s="79">
        <v>89000000</v>
      </c>
      <c r="AE330" s="79">
        <v>111000000</v>
      </c>
      <c r="AF330" s="79">
        <v>114000000</v>
      </c>
      <c r="AG330" s="79">
        <v>135000000</v>
      </c>
      <c r="AH330" s="79">
        <v>449000000</v>
      </c>
      <c r="AI330" s="63">
        <v>1</v>
      </c>
      <c r="AJ330" s="64">
        <v>3</v>
      </c>
      <c r="AK330" s="130">
        <v>0.75</v>
      </c>
      <c r="AL330" s="64">
        <v>1</v>
      </c>
      <c r="AM330" s="130">
        <v>0.25</v>
      </c>
      <c r="AN330" s="131" t="s">
        <v>2368</v>
      </c>
      <c r="AO330" s="131" t="s">
        <v>2449</v>
      </c>
      <c r="AP330" s="132" t="s">
        <v>2370</v>
      </c>
      <c r="AQ330" s="77">
        <v>1</v>
      </c>
      <c r="AR330" s="77">
        <v>1</v>
      </c>
      <c r="AS330" s="77">
        <v>1</v>
      </c>
      <c r="AT330" s="77">
        <v>0</v>
      </c>
      <c r="AU330" s="139">
        <v>0</v>
      </c>
      <c r="AV330" s="77">
        <v>1</v>
      </c>
      <c r="AW330" s="77">
        <v>0</v>
      </c>
      <c r="AX330" s="76">
        <v>0</v>
      </c>
      <c r="AY330" s="78" t="s">
        <v>2372</v>
      </c>
      <c r="AZ330" s="78" t="s">
        <v>2371</v>
      </c>
      <c r="BA330" s="78" t="s">
        <v>2372</v>
      </c>
      <c r="BB330" s="78"/>
      <c r="BC330" s="79">
        <v>203075000</v>
      </c>
      <c r="BD330" s="79">
        <v>84657000</v>
      </c>
      <c r="BE330" s="80">
        <v>128472000</v>
      </c>
      <c r="BF330" s="80">
        <v>203075000</v>
      </c>
      <c r="BG330" s="80">
        <v>0</v>
      </c>
      <c r="BH330" s="80">
        <v>79870368</v>
      </c>
      <c r="BI330" s="80">
        <v>122515286</v>
      </c>
      <c r="BJ330" s="80">
        <v>235000000</v>
      </c>
      <c r="BK330" s="80">
        <v>0</v>
      </c>
      <c r="BL330" s="80">
        <v>437385654</v>
      </c>
      <c r="BM330" s="74">
        <v>0</v>
      </c>
      <c r="BN330" s="80">
        <v>0</v>
      </c>
      <c r="BO330" s="80">
        <v>0</v>
      </c>
      <c r="BP330" s="133">
        <v>0</v>
      </c>
      <c r="BQ330" s="25">
        <v>0</v>
      </c>
      <c r="BR330" s="82" t="s">
        <v>3968</v>
      </c>
      <c r="BS330" s="82" t="s">
        <v>3969</v>
      </c>
      <c r="BT330" s="134" t="s">
        <v>3970</v>
      </c>
      <c r="BU330" s="26"/>
    </row>
    <row r="331" spans="1:73" ht="55" customHeight="1">
      <c r="A331" s="15">
        <v>331</v>
      </c>
      <c r="B331" s="16">
        <v>5</v>
      </c>
      <c r="C331" s="17" t="s">
        <v>889</v>
      </c>
      <c r="D331" s="16">
        <v>4</v>
      </c>
      <c r="E331" s="18" t="s">
        <v>2810</v>
      </c>
      <c r="F331" s="16">
        <v>49</v>
      </c>
      <c r="G331" s="18" t="s">
        <v>2811</v>
      </c>
      <c r="H331" s="19">
        <v>331</v>
      </c>
      <c r="I331" s="18" t="s">
        <v>3971</v>
      </c>
      <c r="J331" s="16">
        <v>1847</v>
      </c>
      <c r="K331" s="18" t="s">
        <v>3972</v>
      </c>
      <c r="L331" s="20" t="s">
        <v>460</v>
      </c>
      <c r="M331" s="17" t="s">
        <v>229</v>
      </c>
      <c r="N331" s="15">
        <v>18474</v>
      </c>
      <c r="O331" s="17" t="s">
        <v>2574</v>
      </c>
      <c r="P331" s="73">
        <v>3.05</v>
      </c>
      <c r="Q331" s="18" t="s">
        <v>2829</v>
      </c>
      <c r="R331" s="18" t="s">
        <v>3414</v>
      </c>
      <c r="S331" s="18" t="s">
        <v>3973</v>
      </c>
      <c r="T331" s="18" t="s">
        <v>225</v>
      </c>
      <c r="U331" s="16">
        <v>6</v>
      </c>
      <c r="V331" s="20" t="s">
        <v>2445</v>
      </c>
      <c r="W331" s="20" t="s">
        <v>457</v>
      </c>
      <c r="X331" s="16">
        <v>95</v>
      </c>
      <c r="Y331" s="20" t="s">
        <v>271</v>
      </c>
      <c r="Z331" s="20">
        <v>32</v>
      </c>
      <c r="AA331" s="20" t="s">
        <v>2831</v>
      </c>
      <c r="AB331" s="20">
        <v>72</v>
      </c>
      <c r="AC331" s="18" t="s">
        <v>456</v>
      </c>
      <c r="AD331" s="79">
        <v>1395000000</v>
      </c>
      <c r="AE331" s="79">
        <v>1394000000</v>
      </c>
      <c r="AF331" s="79">
        <v>0</v>
      </c>
      <c r="AG331" s="79">
        <v>0</v>
      </c>
      <c r="AH331" s="79">
        <v>2789000000</v>
      </c>
      <c r="AI331" s="63">
        <v>1</v>
      </c>
      <c r="AJ331" s="64">
        <v>3.0999999999999996</v>
      </c>
      <c r="AK331" s="130">
        <v>1.0163934426229508</v>
      </c>
      <c r="AL331" s="64">
        <v>3.0999999999999996</v>
      </c>
      <c r="AM331" s="130">
        <v>1.0163934426229508</v>
      </c>
      <c r="AN331" s="131" t="s">
        <v>2369</v>
      </c>
      <c r="AO331" s="131" t="s">
        <v>2369</v>
      </c>
      <c r="AP331" s="132" t="s">
        <v>2370</v>
      </c>
      <c r="AQ331" s="77">
        <v>0.3</v>
      </c>
      <c r="AR331" s="77">
        <v>1.4</v>
      </c>
      <c r="AS331" s="77">
        <v>1.4</v>
      </c>
      <c r="AT331" s="77">
        <v>0</v>
      </c>
      <c r="AU331" s="139">
        <v>0.3</v>
      </c>
      <c r="AV331" s="77">
        <v>1.4</v>
      </c>
      <c r="AW331" s="77">
        <v>1.4</v>
      </c>
      <c r="AX331" s="76">
        <v>0</v>
      </c>
      <c r="AY331" s="78" t="s">
        <v>2371</v>
      </c>
      <c r="AZ331" s="78" t="s">
        <v>2371</v>
      </c>
      <c r="BA331" s="78" t="s">
        <v>2372</v>
      </c>
      <c r="BB331" s="78"/>
      <c r="BC331" s="79">
        <v>3199214000</v>
      </c>
      <c r="BD331" s="79">
        <v>1326940000</v>
      </c>
      <c r="BE331" s="80">
        <v>7026144000</v>
      </c>
      <c r="BF331" s="80">
        <v>3199214000</v>
      </c>
      <c r="BG331" s="80">
        <v>0</v>
      </c>
      <c r="BH331" s="80">
        <v>1326940000</v>
      </c>
      <c r="BI331" s="80">
        <v>1664781481</v>
      </c>
      <c r="BJ331" s="80">
        <v>2725041353</v>
      </c>
      <c r="BK331" s="80">
        <v>0</v>
      </c>
      <c r="BL331" s="80">
        <v>5716762834</v>
      </c>
      <c r="BM331" s="74">
        <v>1356160256</v>
      </c>
      <c r="BN331" s="80">
        <v>550634125</v>
      </c>
      <c r="BO331" s="80">
        <v>988818058</v>
      </c>
      <c r="BP331" s="133">
        <v>1356160256</v>
      </c>
      <c r="BQ331" s="25">
        <v>0</v>
      </c>
      <c r="BR331" s="82" t="s">
        <v>3974</v>
      </c>
      <c r="BS331" s="82" t="s">
        <v>3975</v>
      </c>
      <c r="BT331" s="134" t="s">
        <v>3976</v>
      </c>
      <c r="BU331" s="26"/>
    </row>
    <row r="332" spans="1:73" ht="55" customHeight="1">
      <c r="A332" s="15">
        <v>332</v>
      </c>
      <c r="B332" s="16">
        <v>5</v>
      </c>
      <c r="C332" s="17" t="s">
        <v>889</v>
      </c>
      <c r="D332" s="16">
        <v>4</v>
      </c>
      <c r="E332" s="18" t="s">
        <v>2810</v>
      </c>
      <c r="F332" s="16">
        <v>49</v>
      </c>
      <c r="G332" s="18" t="s">
        <v>2811</v>
      </c>
      <c r="H332" s="19">
        <v>332</v>
      </c>
      <c r="I332" s="18" t="s">
        <v>3977</v>
      </c>
      <c r="J332" s="16">
        <v>1847</v>
      </c>
      <c r="K332" s="18" t="s">
        <v>3972</v>
      </c>
      <c r="L332" s="20" t="s">
        <v>158</v>
      </c>
      <c r="M332" s="17" t="s">
        <v>229</v>
      </c>
      <c r="N332" s="15">
        <v>18473</v>
      </c>
      <c r="O332" s="17" t="s">
        <v>2574</v>
      </c>
      <c r="P332" s="73">
        <v>7</v>
      </c>
      <c r="Q332" s="18" t="s">
        <v>2829</v>
      </c>
      <c r="R332" s="18" t="s">
        <v>3978</v>
      </c>
      <c r="S332" s="18" t="s">
        <v>3979</v>
      </c>
      <c r="T332" s="18" t="s">
        <v>225</v>
      </c>
      <c r="U332" s="16">
        <v>6</v>
      </c>
      <c r="V332" s="20" t="s">
        <v>2445</v>
      </c>
      <c r="W332" s="20" t="s">
        <v>457</v>
      </c>
      <c r="X332" s="16">
        <v>95</v>
      </c>
      <c r="Y332" s="20" t="s">
        <v>271</v>
      </c>
      <c r="Z332" s="20">
        <v>32</v>
      </c>
      <c r="AA332" s="20" t="s">
        <v>2831</v>
      </c>
      <c r="AB332" s="20">
        <v>71</v>
      </c>
      <c r="AC332" s="18" t="s">
        <v>462</v>
      </c>
      <c r="AD332" s="79">
        <v>2790000000</v>
      </c>
      <c r="AE332" s="79">
        <v>0</v>
      </c>
      <c r="AF332" s="79">
        <v>2790000000</v>
      </c>
      <c r="AG332" s="79">
        <v>0</v>
      </c>
      <c r="AH332" s="79">
        <v>5580000000</v>
      </c>
      <c r="AI332" s="63">
        <v>1</v>
      </c>
      <c r="AJ332" s="64">
        <v>7.0169999999999995</v>
      </c>
      <c r="AK332" s="130">
        <v>1.0024285714285714</v>
      </c>
      <c r="AL332" s="64">
        <v>4.0570000000000004</v>
      </c>
      <c r="AM332" s="130">
        <v>0.57957142857142863</v>
      </c>
      <c r="AN332" s="131" t="s">
        <v>2369</v>
      </c>
      <c r="AO332" s="131" t="s">
        <v>2384</v>
      </c>
      <c r="AP332" s="132" t="s">
        <v>2370</v>
      </c>
      <c r="AQ332" s="77">
        <v>0.81699999999999995</v>
      </c>
      <c r="AR332" s="77">
        <v>1.2</v>
      </c>
      <c r="AS332" s="77">
        <v>5</v>
      </c>
      <c r="AT332" s="77">
        <v>0</v>
      </c>
      <c r="AU332" s="139">
        <v>0.81699999999999995</v>
      </c>
      <c r="AV332" s="77">
        <v>1.8</v>
      </c>
      <c r="AW332" s="77">
        <v>1.44</v>
      </c>
      <c r="AX332" s="76">
        <v>0</v>
      </c>
      <c r="AY332" s="78" t="s">
        <v>2371</v>
      </c>
      <c r="AZ332" s="78" t="s">
        <v>2371</v>
      </c>
      <c r="BA332" s="78" t="s">
        <v>2372</v>
      </c>
      <c r="BB332" s="78"/>
      <c r="BC332" s="79">
        <v>17613566000</v>
      </c>
      <c r="BD332" s="79">
        <v>2653880000</v>
      </c>
      <c r="BE332" s="80">
        <v>4000000000</v>
      </c>
      <c r="BF332" s="80">
        <v>17613566000</v>
      </c>
      <c r="BG332" s="80">
        <v>0</v>
      </c>
      <c r="BH332" s="80">
        <v>2551221037</v>
      </c>
      <c r="BI332" s="80">
        <v>16692931546</v>
      </c>
      <c r="BJ332" s="80">
        <v>11886004264</v>
      </c>
      <c r="BK332" s="80">
        <v>0</v>
      </c>
      <c r="BL332" s="80">
        <v>31130156847</v>
      </c>
      <c r="BM332" s="74">
        <v>906783800</v>
      </c>
      <c r="BN332" s="80">
        <v>11142739</v>
      </c>
      <c r="BO332" s="80">
        <v>0</v>
      </c>
      <c r="BP332" s="133">
        <v>906783800</v>
      </c>
      <c r="BQ332" s="25">
        <v>0</v>
      </c>
      <c r="BR332" s="82" t="s">
        <v>3974</v>
      </c>
      <c r="BS332" s="82" t="s">
        <v>3980</v>
      </c>
      <c r="BT332" s="134" t="s">
        <v>3976</v>
      </c>
      <c r="BU332" s="26"/>
    </row>
    <row r="333" spans="1:73" ht="55" customHeight="1">
      <c r="A333" s="15">
        <v>333</v>
      </c>
      <c r="B333" s="16">
        <v>5</v>
      </c>
      <c r="C333" s="17" t="s">
        <v>889</v>
      </c>
      <c r="D333" s="16">
        <v>4</v>
      </c>
      <c r="E333" s="18" t="s">
        <v>2810</v>
      </c>
      <c r="F333" s="16">
        <v>49</v>
      </c>
      <c r="G333" s="18" t="s">
        <v>2811</v>
      </c>
      <c r="H333" s="19">
        <v>333</v>
      </c>
      <c r="I333" s="18" t="s">
        <v>3981</v>
      </c>
      <c r="J333" s="16">
        <v>1847</v>
      </c>
      <c r="K333" s="18" t="s">
        <v>3972</v>
      </c>
      <c r="L333" s="20" t="s">
        <v>2814</v>
      </c>
      <c r="M333" s="17" t="s">
        <v>229</v>
      </c>
      <c r="N333" s="15">
        <v>18471</v>
      </c>
      <c r="O333" s="17" t="s">
        <v>2574</v>
      </c>
      <c r="P333" s="73">
        <v>3600</v>
      </c>
      <c r="Q333" s="18" t="s">
        <v>2619</v>
      </c>
      <c r="R333" s="18" t="s">
        <v>2815</v>
      </c>
      <c r="S333" s="18" t="s">
        <v>3981</v>
      </c>
      <c r="T333" s="18" t="s">
        <v>225</v>
      </c>
      <c r="U333" s="16">
        <v>6</v>
      </c>
      <c r="V333" s="20" t="s">
        <v>2445</v>
      </c>
      <c r="W333" s="20" t="s">
        <v>2816</v>
      </c>
      <c r="X333" s="16">
        <v>95</v>
      </c>
      <c r="Y333" s="20" t="s">
        <v>271</v>
      </c>
      <c r="Z333" s="20">
        <v>31</v>
      </c>
      <c r="AA333" s="20" t="s">
        <v>2817</v>
      </c>
      <c r="AB333" s="20">
        <v>69</v>
      </c>
      <c r="AC333" s="18" t="s">
        <v>272</v>
      </c>
      <c r="AD333" s="79">
        <v>492000000</v>
      </c>
      <c r="AE333" s="79">
        <v>300000000</v>
      </c>
      <c r="AF333" s="79">
        <v>0</v>
      </c>
      <c r="AG333" s="79">
        <v>791000000</v>
      </c>
      <c r="AH333" s="79">
        <v>1583000000</v>
      </c>
      <c r="AI333" s="63">
        <v>1</v>
      </c>
      <c r="AJ333" s="64">
        <v>1300</v>
      </c>
      <c r="AK333" s="130">
        <v>0.3611111111111111</v>
      </c>
      <c r="AL333" s="64">
        <v>600</v>
      </c>
      <c r="AM333" s="130">
        <v>0.16666666666666666</v>
      </c>
      <c r="AN333" s="131" t="s">
        <v>2449</v>
      </c>
      <c r="AO333" s="131" t="s">
        <v>2449</v>
      </c>
      <c r="AP333" s="132" t="s">
        <v>2370</v>
      </c>
      <c r="AQ333" s="77">
        <v>0</v>
      </c>
      <c r="AR333" s="77">
        <v>1300</v>
      </c>
      <c r="AS333" s="77">
        <v>0</v>
      </c>
      <c r="AT333" s="77">
        <v>0</v>
      </c>
      <c r="AU333" s="139">
        <v>0</v>
      </c>
      <c r="AV333" s="77">
        <v>600</v>
      </c>
      <c r="AW333" s="77">
        <v>0</v>
      </c>
      <c r="AX333" s="76">
        <v>0</v>
      </c>
      <c r="AY333" s="78" t="s">
        <v>54</v>
      </c>
      <c r="AZ333" s="78" t="s">
        <v>2372</v>
      </c>
      <c r="BA333" s="78" t="s">
        <v>2450</v>
      </c>
      <c r="BB333" s="78"/>
      <c r="BC333" s="79">
        <v>710000000</v>
      </c>
      <c r="BD333" s="79">
        <v>467996000</v>
      </c>
      <c r="BE333" s="80">
        <v>1397227000</v>
      </c>
      <c r="BF333" s="80">
        <v>710000000</v>
      </c>
      <c r="BG333" s="80">
        <v>0</v>
      </c>
      <c r="BH333" s="80"/>
      <c r="BI333" s="80">
        <v>1443132005</v>
      </c>
      <c r="BJ333" s="80">
        <v>212032059</v>
      </c>
      <c r="BK333" s="80">
        <v>0</v>
      </c>
      <c r="BL333" s="80">
        <v>1655164064</v>
      </c>
      <c r="BM333" s="74">
        <v>90518968</v>
      </c>
      <c r="BN333" s="80"/>
      <c r="BO333" s="80">
        <v>0</v>
      </c>
      <c r="BP333" s="133">
        <v>90518968</v>
      </c>
      <c r="BQ333" s="25">
        <v>0</v>
      </c>
      <c r="BR333" s="82" t="s">
        <v>3982</v>
      </c>
      <c r="BS333" s="82" t="s">
        <v>3983</v>
      </c>
      <c r="BT333" s="134" t="s">
        <v>3984</v>
      </c>
      <c r="BU333" s="26"/>
    </row>
    <row r="334" spans="1:73" ht="55" customHeight="1">
      <c r="A334" s="15">
        <v>334</v>
      </c>
      <c r="B334" s="16">
        <v>5</v>
      </c>
      <c r="C334" s="17" t="s">
        <v>889</v>
      </c>
      <c r="D334" s="16">
        <v>4</v>
      </c>
      <c r="E334" s="18" t="s">
        <v>2810</v>
      </c>
      <c r="F334" s="16">
        <v>49</v>
      </c>
      <c r="G334" s="18" t="s">
        <v>2811</v>
      </c>
      <c r="H334" s="19">
        <v>334</v>
      </c>
      <c r="I334" s="18" t="s">
        <v>2820</v>
      </c>
      <c r="J334" s="16">
        <v>1847</v>
      </c>
      <c r="K334" s="18" t="s">
        <v>3972</v>
      </c>
      <c r="L334" s="20" t="s">
        <v>2821</v>
      </c>
      <c r="M334" s="17" t="s">
        <v>229</v>
      </c>
      <c r="N334" s="15">
        <v>18472</v>
      </c>
      <c r="O334" s="17" t="s">
        <v>2574</v>
      </c>
      <c r="P334" s="73">
        <v>500</v>
      </c>
      <c r="Q334" s="18" t="s">
        <v>2619</v>
      </c>
      <c r="R334" s="18" t="s">
        <v>2822</v>
      </c>
      <c r="S334" s="18" t="s">
        <v>2820</v>
      </c>
      <c r="T334" s="18" t="s">
        <v>225</v>
      </c>
      <c r="U334" s="16">
        <v>6</v>
      </c>
      <c r="V334" s="20" t="s">
        <v>2445</v>
      </c>
      <c r="W334" s="20" t="s">
        <v>2823</v>
      </c>
      <c r="X334" s="16">
        <v>95</v>
      </c>
      <c r="Y334" s="20" t="s">
        <v>271</v>
      </c>
      <c r="Z334" s="20">
        <v>31</v>
      </c>
      <c r="AA334" s="20" t="s">
        <v>2817</v>
      </c>
      <c r="AB334" s="20">
        <v>70</v>
      </c>
      <c r="AC334" s="18" t="s">
        <v>2824</v>
      </c>
      <c r="AD334" s="79">
        <v>0</v>
      </c>
      <c r="AE334" s="79">
        <v>1154000000</v>
      </c>
      <c r="AF334" s="79">
        <v>0</v>
      </c>
      <c r="AG334" s="79">
        <v>0</v>
      </c>
      <c r="AH334" s="79">
        <v>1154000000</v>
      </c>
      <c r="AI334" s="63">
        <v>1</v>
      </c>
      <c r="AJ334" s="64">
        <v>500</v>
      </c>
      <c r="AK334" s="130">
        <v>1</v>
      </c>
      <c r="AL334" s="64">
        <v>500</v>
      </c>
      <c r="AM334" s="130">
        <v>1</v>
      </c>
      <c r="AN334" s="131" t="s">
        <v>2369</v>
      </c>
      <c r="AO334" s="131" t="s">
        <v>2369</v>
      </c>
      <c r="AP334" s="132" t="s">
        <v>2370</v>
      </c>
      <c r="AQ334" s="77">
        <v>0</v>
      </c>
      <c r="AR334" s="77">
        <v>500</v>
      </c>
      <c r="AS334" s="77">
        <v>0</v>
      </c>
      <c r="AT334" s="77">
        <v>0</v>
      </c>
      <c r="AU334" s="139">
        <v>0</v>
      </c>
      <c r="AV334" s="77">
        <v>500</v>
      </c>
      <c r="AW334" s="77">
        <v>0</v>
      </c>
      <c r="AX334" s="76">
        <v>0</v>
      </c>
      <c r="AY334" s="78" t="s">
        <v>54</v>
      </c>
      <c r="AZ334" s="78" t="s">
        <v>2371</v>
      </c>
      <c r="BA334" s="78" t="s">
        <v>2450</v>
      </c>
      <c r="BB334" s="78"/>
      <c r="BC334" s="79">
        <v>0</v>
      </c>
      <c r="BD334" s="79">
        <v>0</v>
      </c>
      <c r="BE334" s="80">
        <v>1250649000</v>
      </c>
      <c r="BF334" s="80">
        <v>0</v>
      </c>
      <c r="BG334" s="80">
        <v>0</v>
      </c>
      <c r="BH334" s="80"/>
      <c r="BI334" s="80">
        <v>1021239486</v>
      </c>
      <c r="BJ334" s="80"/>
      <c r="BK334" s="80">
        <v>0</v>
      </c>
      <c r="BL334" s="80">
        <v>1021239486</v>
      </c>
      <c r="BM334" s="74">
        <v>0</v>
      </c>
      <c r="BN334" s="80"/>
      <c r="BO334" s="80">
        <v>74903666</v>
      </c>
      <c r="BP334" s="133"/>
      <c r="BQ334" s="25">
        <v>0</v>
      </c>
      <c r="BR334" s="82" t="s">
        <v>54</v>
      </c>
      <c r="BS334" s="82" t="s">
        <v>3985</v>
      </c>
      <c r="BT334" s="134" t="s">
        <v>3986</v>
      </c>
      <c r="BU334" s="26"/>
    </row>
    <row r="335" spans="1:73" ht="55" customHeight="1">
      <c r="A335" s="15">
        <v>335</v>
      </c>
      <c r="B335" s="16">
        <v>5</v>
      </c>
      <c r="C335" s="17" t="s">
        <v>889</v>
      </c>
      <c r="D335" s="16">
        <v>4</v>
      </c>
      <c r="E335" s="18" t="s">
        <v>2810</v>
      </c>
      <c r="F335" s="16">
        <v>49</v>
      </c>
      <c r="G335" s="18" t="s">
        <v>2811</v>
      </c>
      <c r="H335" s="19">
        <v>335</v>
      </c>
      <c r="I335" s="18" t="s">
        <v>3987</v>
      </c>
      <c r="J335" s="16">
        <v>1847</v>
      </c>
      <c r="K335" s="18" t="s">
        <v>3972</v>
      </c>
      <c r="L335" s="20" t="s">
        <v>2836</v>
      </c>
      <c r="M335" s="17" t="s">
        <v>229</v>
      </c>
      <c r="N335" s="15">
        <v>18475</v>
      </c>
      <c r="O335" s="17" t="s">
        <v>2574</v>
      </c>
      <c r="P335" s="73">
        <v>6000</v>
      </c>
      <c r="Q335" s="18" t="s">
        <v>2837</v>
      </c>
      <c r="R335" s="18" t="s">
        <v>2838</v>
      </c>
      <c r="S335" s="18" t="s">
        <v>3987</v>
      </c>
      <c r="T335" s="18" t="s">
        <v>225</v>
      </c>
      <c r="U335" s="16">
        <v>6</v>
      </c>
      <c r="V335" s="20" t="s">
        <v>2445</v>
      </c>
      <c r="W335" s="20" t="s">
        <v>2839</v>
      </c>
      <c r="X335" s="16">
        <v>95</v>
      </c>
      <c r="Y335" s="20" t="s">
        <v>271</v>
      </c>
      <c r="Z335" s="20">
        <v>33</v>
      </c>
      <c r="AA335" s="20" t="s">
        <v>2840</v>
      </c>
      <c r="AB335" s="20">
        <v>73</v>
      </c>
      <c r="AC335" s="18" t="s">
        <v>2841</v>
      </c>
      <c r="AD335" s="79">
        <v>300000000</v>
      </c>
      <c r="AE335" s="79">
        <v>2062000000</v>
      </c>
      <c r="AF335" s="79">
        <v>2362000000</v>
      </c>
      <c r="AG335" s="79">
        <v>0</v>
      </c>
      <c r="AH335" s="79">
        <v>4724000000</v>
      </c>
      <c r="AI335" s="63">
        <v>1</v>
      </c>
      <c r="AJ335" s="64">
        <v>2991</v>
      </c>
      <c r="AK335" s="130">
        <v>0.4985</v>
      </c>
      <c r="AL335" s="64">
        <v>0</v>
      </c>
      <c r="AM335" s="130">
        <v>0</v>
      </c>
      <c r="AN335" s="131" t="s">
        <v>2384</v>
      </c>
      <c r="AO335" s="131" t="s">
        <v>2449</v>
      </c>
      <c r="AP335" s="132" t="s">
        <v>2370</v>
      </c>
      <c r="AQ335" s="77">
        <v>364</v>
      </c>
      <c r="AR335" s="77">
        <v>2627</v>
      </c>
      <c r="AS335" s="77">
        <v>0</v>
      </c>
      <c r="AT335" s="77">
        <v>0</v>
      </c>
      <c r="AU335" s="139">
        <v>0</v>
      </c>
      <c r="AV335" s="77">
        <v>0</v>
      </c>
      <c r="AW335" s="77">
        <v>0</v>
      </c>
      <c r="AX335" s="76">
        <v>0</v>
      </c>
      <c r="AY335" s="78" t="s">
        <v>2372</v>
      </c>
      <c r="AZ335" s="78" t="s">
        <v>2372</v>
      </c>
      <c r="BA335" s="78" t="s">
        <v>2450</v>
      </c>
      <c r="BB335" s="78"/>
      <c r="BC335" s="79">
        <v>1624000000</v>
      </c>
      <c r="BD335" s="79">
        <v>285363000</v>
      </c>
      <c r="BE335" s="80">
        <v>2434695000</v>
      </c>
      <c r="BF335" s="80">
        <v>1624000000</v>
      </c>
      <c r="BG335" s="80">
        <v>0</v>
      </c>
      <c r="BH335" s="80">
        <v>285363000</v>
      </c>
      <c r="BI335" s="80">
        <v>131130000</v>
      </c>
      <c r="BJ335" s="80"/>
      <c r="BK335" s="80">
        <v>0</v>
      </c>
      <c r="BL335" s="80">
        <v>416493000</v>
      </c>
      <c r="BM335" s="74">
        <v>0</v>
      </c>
      <c r="BN335" s="80">
        <v>0</v>
      </c>
      <c r="BO335" s="80">
        <v>87979000</v>
      </c>
      <c r="BP335" s="133"/>
      <c r="BQ335" s="25">
        <v>0</v>
      </c>
      <c r="BR335" s="82" t="s">
        <v>3974</v>
      </c>
      <c r="BS335" s="82" t="s">
        <v>3988</v>
      </c>
      <c r="BT335" s="134" t="s">
        <v>3989</v>
      </c>
      <c r="BU335" s="26"/>
    </row>
    <row r="336" spans="1:73" ht="55" customHeight="1">
      <c r="A336" s="15">
        <v>336</v>
      </c>
      <c r="B336" s="16">
        <v>5</v>
      </c>
      <c r="C336" s="17" t="s">
        <v>889</v>
      </c>
      <c r="D336" s="16">
        <v>5</v>
      </c>
      <c r="E336" s="18" t="s">
        <v>2845</v>
      </c>
      <c r="F336" s="16">
        <v>54</v>
      </c>
      <c r="G336" s="18" t="s">
        <v>3183</v>
      </c>
      <c r="H336" s="19">
        <v>336</v>
      </c>
      <c r="I336" s="18" t="s">
        <v>3990</v>
      </c>
      <c r="J336" s="16">
        <v>1849</v>
      </c>
      <c r="K336" s="18" t="s">
        <v>3991</v>
      </c>
      <c r="L336" s="20" t="s">
        <v>183</v>
      </c>
      <c r="M336" s="17" t="s">
        <v>229</v>
      </c>
      <c r="N336" s="15">
        <v>18491</v>
      </c>
      <c r="O336" s="17" t="s">
        <v>3424</v>
      </c>
      <c r="P336" s="73">
        <v>2</v>
      </c>
      <c r="Q336" s="18" t="s">
        <v>2443</v>
      </c>
      <c r="R336" s="18" t="s">
        <v>3188</v>
      </c>
      <c r="S336" s="18" t="s">
        <v>3990</v>
      </c>
      <c r="T336" s="18" t="s">
        <v>225</v>
      </c>
      <c r="U336" s="16">
        <v>9</v>
      </c>
      <c r="V336" s="20" t="s">
        <v>3020</v>
      </c>
      <c r="W336" s="20" t="s">
        <v>508</v>
      </c>
      <c r="X336" s="16">
        <v>85</v>
      </c>
      <c r="Y336" s="20" t="s">
        <v>316</v>
      </c>
      <c r="Z336" s="20">
        <v>34</v>
      </c>
      <c r="AA336" s="20" t="s">
        <v>3189</v>
      </c>
      <c r="AB336" s="20">
        <v>74</v>
      </c>
      <c r="AC336" s="18" t="s">
        <v>3190</v>
      </c>
      <c r="AD336" s="79">
        <v>848000000</v>
      </c>
      <c r="AE336" s="79">
        <v>1008000000</v>
      </c>
      <c r="AF336" s="79">
        <v>767000000</v>
      </c>
      <c r="AG336" s="79">
        <v>929000000</v>
      </c>
      <c r="AH336" s="79">
        <v>3552000000</v>
      </c>
      <c r="AI336" s="63">
        <v>1</v>
      </c>
      <c r="AJ336" s="64">
        <v>0.94</v>
      </c>
      <c r="AK336" s="130">
        <v>0.47</v>
      </c>
      <c r="AL336" s="64">
        <v>0.5</v>
      </c>
      <c r="AM336" s="130">
        <v>0.25</v>
      </c>
      <c r="AN336" s="131" t="s">
        <v>2384</v>
      </c>
      <c r="AO336" s="131" t="s">
        <v>2449</v>
      </c>
      <c r="AP336" s="132" t="s">
        <v>2370</v>
      </c>
      <c r="AQ336" s="77">
        <v>0.5</v>
      </c>
      <c r="AR336" s="77">
        <v>0</v>
      </c>
      <c r="AS336" s="77">
        <v>0.44</v>
      </c>
      <c r="AT336" s="77">
        <v>0</v>
      </c>
      <c r="AU336" s="139">
        <v>0.5</v>
      </c>
      <c r="AV336" s="77">
        <v>0</v>
      </c>
      <c r="AW336" s="77">
        <v>0</v>
      </c>
      <c r="AX336" s="76">
        <v>0</v>
      </c>
      <c r="AY336" s="78" t="s">
        <v>2371</v>
      </c>
      <c r="AZ336" s="78" t="s">
        <v>2450</v>
      </c>
      <c r="BA336" s="78" t="s">
        <v>2372</v>
      </c>
      <c r="BB336" s="78"/>
      <c r="BC336" s="79">
        <v>1300000000</v>
      </c>
      <c r="BD336" s="79">
        <v>806627000</v>
      </c>
      <c r="BE336" s="80">
        <v>1092421000</v>
      </c>
      <c r="BF336" s="80">
        <v>1300000000</v>
      </c>
      <c r="BG336" s="80">
        <v>0</v>
      </c>
      <c r="BH336" s="80">
        <v>806503853</v>
      </c>
      <c r="BI336" s="80"/>
      <c r="BJ336" s="80">
        <v>26000000</v>
      </c>
      <c r="BK336" s="80">
        <v>0</v>
      </c>
      <c r="BL336" s="80">
        <v>832503853</v>
      </c>
      <c r="BM336" s="74">
        <v>12350000</v>
      </c>
      <c r="BN336" s="80">
        <v>0</v>
      </c>
      <c r="BO336" s="80"/>
      <c r="BP336" s="133">
        <v>12350000</v>
      </c>
      <c r="BQ336" s="25">
        <v>0</v>
      </c>
      <c r="BR336" s="82" t="s">
        <v>3992</v>
      </c>
      <c r="BS336" s="82" t="s">
        <v>54</v>
      </c>
      <c r="BT336" s="134" t="s">
        <v>3993</v>
      </c>
      <c r="BU336" s="26"/>
    </row>
    <row r="337" spans="1:73" ht="55" customHeight="1">
      <c r="A337" s="15">
        <v>337</v>
      </c>
      <c r="B337" s="16">
        <v>5</v>
      </c>
      <c r="C337" s="17" t="s">
        <v>889</v>
      </c>
      <c r="D337" s="16">
        <v>5</v>
      </c>
      <c r="E337" s="18" t="s">
        <v>2845</v>
      </c>
      <c r="F337" s="16">
        <v>55</v>
      </c>
      <c r="G337" s="18" t="s">
        <v>2846</v>
      </c>
      <c r="H337" s="19">
        <v>337</v>
      </c>
      <c r="I337" s="18" t="s">
        <v>3994</v>
      </c>
      <c r="J337" s="16">
        <v>1854</v>
      </c>
      <c r="K337" s="18" t="s">
        <v>3995</v>
      </c>
      <c r="L337" s="20" t="s">
        <v>16</v>
      </c>
      <c r="M337" s="17" t="s">
        <v>229</v>
      </c>
      <c r="N337" s="15">
        <v>18544</v>
      </c>
      <c r="O337" s="17" t="s">
        <v>2540</v>
      </c>
      <c r="P337" s="73">
        <v>1200</v>
      </c>
      <c r="Q337" s="18" t="s">
        <v>2379</v>
      </c>
      <c r="R337" s="18" t="s">
        <v>2849</v>
      </c>
      <c r="S337" s="18" t="s">
        <v>3994</v>
      </c>
      <c r="T337" s="18" t="s">
        <v>225</v>
      </c>
      <c r="U337" s="51">
        <v>7</v>
      </c>
      <c r="V337" s="20" t="s">
        <v>2457</v>
      </c>
      <c r="W337" s="20" t="s">
        <v>2850</v>
      </c>
      <c r="X337" s="16">
        <v>98</v>
      </c>
      <c r="Y337" s="20" t="s">
        <v>491</v>
      </c>
      <c r="Z337" s="20">
        <v>35</v>
      </c>
      <c r="AA337" s="20" t="s">
        <v>2851</v>
      </c>
      <c r="AB337" s="20">
        <v>78</v>
      </c>
      <c r="AC337" s="18" t="s">
        <v>2852</v>
      </c>
      <c r="AD337" s="79">
        <v>395000000</v>
      </c>
      <c r="AE337" s="79">
        <v>407000000</v>
      </c>
      <c r="AF337" s="79">
        <v>420000000</v>
      </c>
      <c r="AG337" s="79">
        <v>432000000</v>
      </c>
      <c r="AH337" s="79">
        <v>1654000000</v>
      </c>
      <c r="AI337" s="63">
        <v>1</v>
      </c>
      <c r="AJ337" s="64">
        <v>576</v>
      </c>
      <c r="AK337" s="130">
        <v>0.48</v>
      </c>
      <c r="AL337" s="64">
        <v>586</v>
      </c>
      <c r="AM337" s="130">
        <v>0.48833333333333334</v>
      </c>
      <c r="AN337" s="131" t="s">
        <v>2384</v>
      </c>
      <c r="AO337" s="131" t="s">
        <v>2384</v>
      </c>
      <c r="AP337" s="132" t="s">
        <v>2370</v>
      </c>
      <c r="AQ337" s="77">
        <v>276</v>
      </c>
      <c r="AR337" s="77">
        <v>300</v>
      </c>
      <c r="AS337" s="77">
        <v>0</v>
      </c>
      <c r="AT337" s="77">
        <v>0</v>
      </c>
      <c r="AU337" s="139">
        <v>276</v>
      </c>
      <c r="AV337" s="77">
        <v>310</v>
      </c>
      <c r="AW337" s="77">
        <v>0</v>
      </c>
      <c r="AX337" s="76">
        <v>0</v>
      </c>
      <c r="AY337" s="78" t="s">
        <v>2371</v>
      </c>
      <c r="AZ337" s="78" t="s">
        <v>2371</v>
      </c>
      <c r="BA337" s="78" t="s">
        <v>2450</v>
      </c>
      <c r="BB337" s="78"/>
      <c r="BC337" s="79">
        <v>323600000</v>
      </c>
      <c r="BD337" s="79">
        <v>375728000</v>
      </c>
      <c r="BE337" s="80">
        <v>217435000</v>
      </c>
      <c r="BF337" s="80">
        <v>323600000</v>
      </c>
      <c r="BG337" s="80">
        <v>0</v>
      </c>
      <c r="BH337" s="80">
        <v>375728000</v>
      </c>
      <c r="BI337" s="80">
        <v>268024694</v>
      </c>
      <c r="BJ337" s="80"/>
      <c r="BK337" s="80">
        <v>0</v>
      </c>
      <c r="BL337" s="80">
        <v>643752694</v>
      </c>
      <c r="BM337" s="74">
        <v>0</v>
      </c>
      <c r="BN337" s="80">
        <v>108793766</v>
      </c>
      <c r="BO337" s="80">
        <v>51287619</v>
      </c>
      <c r="BP337" s="133"/>
      <c r="BQ337" s="25">
        <v>0</v>
      </c>
      <c r="BR337" s="82" t="s">
        <v>3996</v>
      </c>
      <c r="BS337" s="82" t="s">
        <v>3997</v>
      </c>
      <c r="BT337" s="134" t="s">
        <v>3998</v>
      </c>
      <c r="BU337" s="26"/>
    </row>
    <row r="338" spans="1:73" ht="55" customHeight="1">
      <c r="A338" s="15">
        <v>338</v>
      </c>
      <c r="B338" s="16">
        <v>5</v>
      </c>
      <c r="C338" s="17" t="s">
        <v>889</v>
      </c>
      <c r="D338" s="16">
        <v>5</v>
      </c>
      <c r="E338" s="18" t="s">
        <v>2845</v>
      </c>
      <c r="F338" s="16">
        <v>55</v>
      </c>
      <c r="G338" s="18" t="s">
        <v>2846</v>
      </c>
      <c r="H338" s="19">
        <v>338</v>
      </c>
      <c r="I338" s="32" t="s">
        <v>3999</v>
      </c>
      <c r="J338" s="16">
        <v>1854</v>
      </c>
      <c r="K338" s="18" t="s">
        <v>3995</v>
      </c>
      <c r="L338" s="20" t="s">
        <v>127</v>
      </c>
      <c r="M338" s="17" t="s">
        <v>229</v>
      </c>
      <c r="N338" s="15">
        <v>18543</v>
      </c>
      <c r="O338" s="17" t="s">
        <v>2618</v>
      </c>
      <c r="P338" s="73">
        <v>2</v>
      </c>
      <c r="Q338" s="18" t="s">
        <v>2466</v>
      </c>
      <c r="R338" s="18" t="s">
        <v>2857</v>
      </c>
      <c r="S338" s="18" t="s">
        <v>3999</v>
      </c>
      <c r="T338" s="18" t="s">
        <v>225</v>
      </c>
      <c r="U338" s="16">
        <v>6</v>
      </c>
      <c r="V338" s="20" t="s">
        <v>2445</v>
      </c>
      <c r="W338" s="20" t="s">
        <v>2858</v>
      </c>
      <c r="X338" s="16">
        <v>98</v>
      </c>
      <c r="Y338" s="20" t="s">
        <v>491</v>
      </c>
      <c r="Z338" s="20">
        <v>35</v>
      </c>
      <c r="AA338" s="20" t="s">
        <v>2851</v>
      </c>
      <c r="AB338" s="20">
        <v>77</v>
      </c>
      <c r="AC338" s="18" t="s">
        <v>3196</v>
      </c>
      <c r="AD338" s="79">
        <v>200000000</v>
      </c>
      <c r="AE338" s="79">
        <v>488000000</v>
      </c>
      <c r="AF338" s="79">
        <v>488000000</v>
      </c>
      <c r="AG338" s="79">
        <v>0</v>
      </c>
      <c r="AH338" s="79">
        <v>1176000000</v>
      </c>
      <c r="AI338" s="63">
        <v>1</v>
      </c>
      <c r="AJ338" s="64">
        <v>1.98</v>
      </c>
      <c r="AK338" s="130">
        <v>0.99</v>
      </c>
      <c r="AL338" s="64">
        <v>0.32</v>
      </c>
      <c r="AM338" s="130">
        <v>0.16</v>
      </c>
      <c r="AN338" s="131" t="s">
        <v>2369</v>
      </c>
      <c r="AO338" s="131" t="s">
        <v>2449</v>
      </c>
      <c r="AP338" s="132" t="s">
        <v>2370</v>
      </c>
      <c r="AQ338" s="77">
        <v>0.3</v>
      </c>
      <c r="AR338" s="77">
        <v>0</v>
      </c>
      <c r="AS338" s="77">
        <v>1.68</v>
      </c>
      <c r="AT338" s="77">
        <v>0</v>
      </c>
      <c r="AU338" s="139">
        <v>0.32</v>
      </c>
      <c r="AV338" s="77">
        <v>0</v>
      </c>
      <c r="AW338" s="77">
        <v>0</v>
      </c>
      <c r="AX338" s="76">
        <v>0</v>
      </c>
      <c r="AY338" s="78" t="s">
        <v>2371</v>
      </c>
      <c r="AZ338" s="78" t="s">
        <v>2450</v>
      </c>
      <c r="BA338" s="78" t="s">
        <v>2372</v>
      </c>
      <c r="BB338" s="78"/>
      <c r="BC338" s="79">
        <v>2030000000</v>
      </c>
      <c r="BD338" s="79">
        <v>190242000</v>
      </c>
      <c r="BE338" s="80">
        <v>846434000</v>
      </c>
      <c r="BF338" s="80">
        <v>2030000000</v>
      </c>
      <c r="BG338" s="80">
        <v>0</v>
      </c>
      <c r="BH338" s="80">
        <v>190241168</v>
      </c>
      <c r="BI338" s="80"/>
      <c r="BJ338" s="80"/>
      <c r="BK338" s="80">
        <v>0</v>
      </c>
      <c r="BL338" s="80">
        <v>190241168</v>
      </c>
      <c r="BM338" s="74">
        <v>0</v>
      </c>
      <c r="BN338" s="80">
        <v>0</v>
      </c>
      <c r="BO338" s="80"/>
      <c r="BP338" s="133"/>
      <c r="BQ338" s="25">
        <v>0</v>
      </c>
      <c r="BR338" s="82" t="s">
        <v>3996</v>
      </c>
      <c r="BS338" s="82" t="s">
        <v>4000</v>
      </c>
      <c r="BT338" s="134" t="s">
        <v>4001</v>
      </c>
      <c r="BU338" s="26"/>
    </row>
    <row r="339" spans="1:73" ht="55" customHeight="1">
      <c r="A339" s="15">
        <v>339</v>
      </c>
      <c r="B339" s="16">
        <v>5</v>
      </c>
      <c r="C339" s="17" t="s">
        <v>889</v>
      </c>
      <c r="D339" s="16">
        <v>5</v>
      </c>
      <c r="E339" s="18" t="s">
        <v>2845</v>
      </c>
      <c r="F339" s="16">
        <v>55</v>
      </c>
      <c r="G339" s="18" t="s">
        <v>2846</v>
      </c>
      <c r="H339" s="19">
        <v>339</v>
      </c>
      <c r="I339" s="18" t="s">
        <v>4002</v>
      </c>
      <c r="J339" s="16">
        <v>1854</v>
      </c>
      <c r="K339" s="18" t="s">
        <v>3995</v>
      </c>
      <c r="L339" s="20" t="s">
        <v>27</v>
      </c>
      <c r="M339" s="17" t="s">
        <v>229</v>
      </c>
      <c r="N339" s="15">
        <v>18542</v>
      </c>
      <c r="O339" s="17" t="s">
        <v>2442</v>
      </c>
      <c r="P339" s="73">
        <v>40</v>
      </c>
      <c r="Q339" s="18" t="s">
        <v>2466</v>
      </c>
      <c r="R339" s="18" t="s">
        <v>4003</v>
      </c>
      <c r="S339" s="18" t="s">
        <v>4002</v>
      </c>
      <c r="T339" s="18" t="s">
        <v>225</v>
      </c>
      <c r="U339" s="16">
        <v>6</v>
      </c>
      <c r="V339" s="20" t="s">
        <v>2445</v>
      </c>
      <c r="W339" s="20" t="s">
        <v>2858</v>
      </c>
      <c r="X339" s="16">
        <v>98</v>
      </c>
      <c r="Y339" s="20" t="s">
        <v>491</v>
      </c>
      <c r="Z339" s="20">
        <v>35</v>
      </c>
      <c r="AA339" s="20" t="s">
        <v>2851</v>
      </c>
      <c r="AB339" s="20">
        <v>76</v>
      </c>
      <c r="AC339" s="18" t="s">
        <v>2863</v>
      </c>
      <c r="AD339" s="79">
        <v>164000000</v>
      </c>
      <c r="AE339" s="79">
        <v>169000000</v>
      </c>
      <c r="AF339" s="79">
        <v>174000000</v>
      </c>
      <c r="AG339" s="79">
        <v>179000000</v>
      </c>
      <c r="AH339" s="79">
        <v>686000000</v>
      </c>
      <c r="AI339" s="63">
        <v>1</v>
      </c>
      <c r="AJ339" s="64">
        <v>22</v>
      </c>
      <c r="AK339" s="130">
        <v>0.55000000000000004</v>
      </c>
      <c r="AL339" s="64">
        <v>19</v>
      </c>
      <c r="AM339" s="130">
        <v>0.47499999999999998</v>
      </c>
      <c r="AN339" s="131" t="s">
        <v>2384</v>
      </c>
      <c r="AO339" s="131" t="s">
        <v>2384</v>
      </c>
      <c r="AP339" s="132" t="s">
        <v>2370</v>
      </c>
      <c r="AQ339" s="77">
        <v>9</v>
      </c>
      <c r="AR339" s="77">
        <v>13</v>
      </c>
      <c r="AS339" s="77">
        <v>0</v>
      </c>
      <c r="AT339" s="77">
        <v>0</v>
      </c>
      <c r="AU339" s="139">
        <v>9</v>
      </c>
      <c r="AV339" s="77">
        <v>10</v>
      </c>
      <c r="AW339" s="77">
        <v>0</v>
      </c>
      <c r="AX339" s="76">
        <v>0</v>
      </c>
      <c r="AY339" s="78" t="s">
        <v>2371</v>
      </c>
      <c r="AZ339" s="78" t="s">
        <v>2372</v>
      </c>
      <c r="BA339" s="78" t="s">
        <v>2450</v>
      </c>
      <c r="BB339" s="78"/>
      <c r="BC339" s="79">
        <v>300000000</v>
      </c>
      <c r="BD339" s="79">
        <v>155998000</v>
      </c>
      <c r="BE339" s="80">
        <v>180553000</v>
      </c>
      <c r="BF339" s="80">
        <v>300000000</v>
      </c>
      <c r="BG339" s="80">
        <v>0</v>
      </c>
      <c r="BH339" s="80">
        <v>155998000</v>
      </c>
      <c r="BI339" s="80">
        <v>180553000</v>
      </c>
      <c r="BJ339" s="80"/>
      <c r="BK339" s="80">
        <v>0</v>
      </c>
      <c r="BL339" s="80">
        <v>336551000</v>
      </c>
      <c r="BM339" s="74">
        <v>0</v>
      </c>
      <c r="BN339" s="80">
        <v>0</v>
      </c>
      <c r="BO339" s="80">
        <v>0</v>
      </c>
      <c r="BP339" s="133"/>
      <c r="BQ339" s="25">
        <v>0</v>
      </c>
      <c r="BR339" s="82" t="s">
        <v>4004</v>
      </c>
      <c r="BS339" s="82" t="s">
        <v>4005</v>
      </c>
      <c r="BT339" s="134" t="s">
        <v>4006</v>
      </c>
      <c r="BU339" s="26"/>
    </row>
    <row r="340" spans="1:73" ht="55" customHeight="1">
      <c r="A340" s="15">
        <v>340</v>
      </c>
      <c r="B340" s="16">
        <v>5</v>
      </c>
      <c r="C340" s="17" t="s">
        <v>889</v>
      </c>
      <c r="D340" s="16">
        <v>5</v>
      </c>
      <c r="E340" s="18" t="s">
        <v>2845</v>
      </c>
      <c r="F340" s="16">
        <v>55</v>
      </c>
      <c r="G340" s="18" t="s">
        <v>2846</v>
      </c>
      <c r="H340" s="19">
        <v>340</v>
      </c>
      <c r="I340" s="18" t="s">
        <v>4007</v>
      </c>
      <c r="J340" s="16">
        <v>1854</v>
      </c>
      <c r="K340" s="18" t="s">
        <v>3995</v>
      </c>
      <c r="L340" s="20" t="s">
        <v>2867</v>
      </c>
      <c r="M340" s="17" t="s">
        <v>229</v>
      </c>
      <c r="N340" s="15">
        <v>18545</v>
      </c>
      <c r="O340" s="17" t="s">
        <v>2868</v>
      </c>
      <c r="P340" s="73">
        <v>300</v>
      </c>
      <c r="Q340" s="18" t="s">
        <v>2869</v>
      </c>
      <c r="R340" s="18" t="s">
        <v>4008</v>
      </c>
      <c r="S340" s="18" t="s">
        <v>4007</v>
      </c>
      <c r="T340" s="18" t="s">
        <v>225</v>
      </c>
      <c r="U340" s="51">
        <v>7</v>
      </c>
      <c r="V340" s="20" t="s">
        <v>2457</v>
      </c>
      <c r="W340" s="20" t="s">
        <v>2871</v>
      </c>
      <c r="X340" s="16">
        <v>98</v>
      </c>
      <c r="Y340" s="20" t="s">
        <v>491</v>
      </c>
      <c r="Z340" s="20">
        <v>35</v>
      </c>
      <c r="AA340" s="20" t="s">
        <v>2851</v>
      </c>
      <c r="AB340" s="20">
        <v>79</v>
      </c>
      <c r="AC340" s="18" t="s">
        <v>2872</v>
      </c>
      <c r="AD340" s="79">
        <v>1484000000</v>
      </c>
      <c r="AE340" s="79">
        <v>1530000000</v>
      </c>
      <c r="AF340" s="79">
        <v>1578000000</v>
      </c>
      <c r="AG340" s="79">
        <v>1629000000</v>
      </c>
      <c r="AH340" s="79">
        <v>6221000000</v>
      </c>
      <c r="AI340" s="63">
        <v>1</v>
      </c>
      <c r="AJ340" s="64">
        <v>144</v>
      </c>
      <c r="AK340" s="130">
        <v>0.48</v>
      </c>
      <c r="AL340" s="64">
        <v>103</v>
      </c>
      <c r="AM340" s="130">
        <v>0.34333333333333332</v>
      </c>
      <c r="AN340" s="131" t="s">
        <v>2384</v>
      </c>
      <c r="AO340" s="131" t="s">
        <v>2449</v>
      </c>
      <c r="AP340" s="132" t="s">
        <v>2370</v>
      </c>
      <c r="AQ340" s="77">
        <v>69</v>
      </c>
      <c r="AR340" s="77">
        <v>75</v>
      </c>
      <c r="AS340" s="77">
        <v>0</v>
      </c>
      <c r="AT340" s="77">
        <v>0</v>
      </c>
      <c r="AU340" s="139">
        <v>103</v>
      </c>
      <c r="AV340" s="77">
        <v>0</v>
      </c>
      <c r="AW340" s="77">
        <v>0</v>
      </c>
      <c r="AX340" s="76">
        <v>0</v>
      </c>
      <c r="AY340" s="78" t="s">
        <v>2371</v>
      </c>
      <c r="AZ340" s="78" t="s">
        <v>2372</v>
      </c>
      <c r="BA340" s="78" t="s">
        <v>2450</v>
      </c>
      <c r="BB340" s="78"/>
      <c r="BC340" s="79">
        <v>323600000</v>
      </c>
      <c r="BD340" s="79">
        <v>1411598000</v>
      </c>
      <c r="BE340" s="80">
        <v>217434000</v>
      </c>
      <c r="BF340" s="80">
        <v>323600000</v>
      </c>
      <c r="BG340" s="80">
        <v>0</v>
      </c>
      <c r="BH340" s="80">
        <v>1394539665</v>
      </c>
      <c r="BI340" s="80">
        <v>166741520</v>
      </c>
      <c r="BJ340" s="80"/>
      <c r="BK340" s="80">
        <v>0</v>
      </c>
      <c r="BL340" s="80">
        <v>1561281185</v>
      </c>
      <c r="BM340" s="74">
        <v>0</v>
      </c>
      <c r="BN340" s="80">
        <v>27416666</v>
      </c>
      <c r="BO340" s="80">
        <v>0</v>
      </c>
      <c r="BP340" s="133"/>
      <c r="BQ340" s="25">
        <v>0</v>
      </c>
      <c r="BR340" s="82" t="s">
        <v>3996</v>
      </c>
      <c r="BS340" s="82" t="s">
        <v>4009</v>
      </c>
      <c r="BT340" s="134" t="s">
        <v>4010</v>
      </c>
      <c r="BU340" s="26"/>
    </row>
    <row r="341" spans="1:73" ht="55" customHeight="1">
      <c r="A341" s="15">
        <v>341</v>
      </c>
      <c r="B341" s="16">
        <v>5</v>
      </c>
      <c r="C341" s="17" t="s">
        <v>889</v>
      </c>
      <c r="D341" s="16">
        <v>5</v>
      </c>
      <c r="E341" s="18" t="s">
        <v>2845</v>
      </c>
      <c r="F341" s="16">
        <v>55</v>
      </c>
      <c r="G341" s="18" t="s">
        <v>2846</v>
      </c>
      <c r="H341" s="19">
        <v>341</v>
      </c>
      <c r="I341" s="18" t="s">
        <v>4011</v>
      </c>
      <c r="J341" s="16">
        <v>1854</v>
      </c>
      <c r="K341" s="18" t="s">
        <v>3995</v>
      </c>
      <c r="L341" s="20" t="s">
        <v>31</v>
      </c>
      <c r="M341" s="17" t="s">
        <v>229</v>
      </c>
      <c r="N341" s="15">
        <v>18541</v>
      </c>
      <c r="O341" s="17" t="s">
        <v>2574</v>
      </c>
      <c r="P341" s="73">
        <v>40</v>
      </c>
      <c r="Q341" s="18" t="s">
        <v>2466</v>
      </c>
      <c r="R341" s="18" t="s">
        <v>4003</v>
      </c>
      <c r="S341" s="18" t="s">
        <v>4011</v>
      </c>
      <c r="T341" s="18" t="s">
        <v>225</v>
      </c>
      <c r="U341" s="16">
        <v>6</v>
      </c>
      <c r="V341" s="20" t="s">
        <v>2445</v>
      </c>
      <c r="W341" s="20" t="s">
        <v>2858</v>
      </c>
      <c r="X341" s="16">
        <v>98</v>
      </c>
      <c r="Y341" s="20" t="s">
        <v>491</v>
      </c>
      <c r="Z341" s="20">
        <v>35</v>
      </c>
      <c r="AA341" s="20" t="s">
        <v>2851</v>
      </c>
      <c r="AB341" s="20">
        <v>75</v>
      </c>
      <c r="AC341" s="27" t="s">
        <v>2859</v>
      </c>
      <c r="AD341" s="79">
        <v>678000000</v>
      </c>
      <c r="AE341" s="79">
        <v>698000000</v>
      </c>
      <c r="AF341" s="79">
        <v>721000000</v>
      </c>
      <c r="AG341" s="79">
        <v>743000000</v>
      </c>
      <c r="AH341" s="79">
        <v>2840000000</v>
      </c>
      <c r="AI341" s="63">
        <v>1</v>
      </c>
      <c r="AJ341" s="64">
        <v>22</v>
      </c>
      <c r="AK341" s="130">
        <v>0.55000000000000004</v>
      </c>
      <c r="AL341" s="64">
        <v>19</v>
      </c>
      <c r="AM341" s="130">
        <v>0.47499999999999998</v>
      </c>
      <c r="AN341" s="131" t="s">
        <v>2384</v>
      </c>
      <c r="AO341" s="131" t="s">
        <v>2384</v>
      </c>
      <c r="AP341" s="132" t="s">
        <v>2370</v>
      </c>
      <c r="AQ341" s="77">
        <v>9</v>
      </c>
      <c r="AR341" s="77">
        <v>13</v>
      </c>
      <c r="AS341" s="77">
        <v>0</v>
      </c>
      <c r="AT341" s="77">
        <v>0</v>
      </c>
      <c r="AU341" s="139">
        <v>9</v>
      </c>
      <c r="AV341" s="77">
        <v>10</v>
      </c>
      <c r="AW341" s="77">
        <v>0</v>
      </c>
      <c r="AX341" s="76">
        <v>0</v>
      </c>
      <c r="AY341" s="78" t="s">
        <v>2371</v>
      </c>
      <c r="AZ341" s="78" t="s">
        <v>2372</v>
      </c>
      <c r="BA341" s="78" t="s">
        <v>2450</v>
      </c>
      <c r="BB341" s="78"/>
      <c r="BC341" s="79">
        <v>812300000</v>
      </c>
      <c r="BD341" s="79">
        <v>644922000</v>
      </c>
      <c r="BE341" s="80">
        <v>928870000</v>
      </c>
      <c r="BF341" s="80">
        <v>812300000</v>
      </c>
      <c r="BG341" s="80">
        <v>0</v>
      </c>
      <c r="BH341" s="80">
        <v>644428900</v>
      </c>
      <c r="BI341" s="80">
        <v>1775304000</v>
      </c>
      <c r="BJ341" s="80"/>
      <c r="BK341" s="80">
        <v>0</v>
      </c>
      <c r="BL341" s="80">
        <v>2419732900</v>
      </c>
      <c r="BM341" s="74">
        <v>0</v>
      </c>
      <c r="BN341" s="80">
        <v>0</v>
      </c>
      <c r="BO341" s="80">
        <v>0</v>
      </c>
      <c r="BP341" s="133"/>
      <c r="BQ341" s="25">
        <v>0</v>
      </c>
      <c r="BR341" s="82" t="s">
        <v>4012</v>
      </c>
      <c r="BS341" s="82" t="s">
        <v>4013</v>
      </c>
      <c r="BT341" s="134" t="s">
        <v>4014</v>
      </c>
      <c r="BU341" s="26"/>
    </row>
    <row r="342" spans="1:73" ht="55" customHeight="1">
      <c r="A342" s="15">
        <v>342</v>
      </c>
      <c r="B342" s="16">
        <v>5</v>
      </c>
      <c r="C342" s="17" t="s">
        <v>889</v>
      </c>
      <c r="D342" s="16">
        <v>5</v>
      </c>
      <c r="E342" s="18" t="s">
        <v>2845</v>
      </c>
      <c r="F342" s="16">
        <v>57</v>
      </c>
      <c r="G342" s="18" t="s">
        <v>244</v>
      </c>
      <c r="H342" s="19">
        <v>342</v>
      </c>
      <c r="I342" s="18" t="s">
        <v>3449</v>
      </c>
      <c r="J342" s="16">
        <v>1856</v>
      </c>
      <c r="K342" s="18" t="s">
        <v>4015</v>
      </c>
      <c r="L342" s="20" t="s">
        <v>2885</v>
      </c>
      <c r="M342" s="17" t="s">
        <v>366</v>
      </c>
      <c r="N342" s="15">
        <v>18562</v>
      </c>
      <c r="O342" s="17" t="s">
        <v>2563</v>
      </c>
      <c r="P342" s="73">
        <v>1</v>
      </c>
      <c r="Q342" s="18" t="s">
        <v>2886</v>
      </c>
      <c r="R342" s="18" t="s">
        <v>4016</v>
      </c>
      <c r="S342" s="18" t="s">
        <v>3449</v>
      </c>
      <c r="T342" s="18" t="s">
        <v>2431</v>
      </c>
      <c r="U342" s="16">
        <v>10</v>
      </c>
      <c r="V342" s="20" t="s">
        <v>2888</v>
      </c>
      <c r="W342" s="20" t="s">
        <v>2889</v>
      </c>
      <c r="X342" s="16">
        <v>98</v>
      </c>
      <c r="Y342" s="20" t="s">
        <v>491</v>
      </c>
      <c r="Z342" s="20">
        <v>35</v>
      </c>
      <c r="AA342" s="20" t="s">
        <v>2851</v>
      </c>
      <c r="AB342" s="20">
        <v>83</v>
      </c>
      <c r="AC342" s="18" t="s">
        <v>2890</v>
      </c>
      <c r="AD342" s="79">
        <v>29000000</v>
      </c>
      <c r="AE342" s="141">
        <v>30000000</v>
      </c>
      <c r="AF342" s="79">
        <v>30000000</v>
      </c>
      <c r="AG342" s="79">
        <v>31000000</v>
      </c>
      <c r="AH342" s="79">
        <v>120000000</v>
      </c>
      <c r="AI342" s="63">
        <v>1</v>
      </c>
      <c r="AJ342" s="64">
        <v>0.5</v>
      </c>
      <c r="AK342" s="130">
        <v>0.5</v>
      </c>
      <c r="AL342" s="64">
        <v>0.5</v>
      </c>
      <c r="AM342" s="130">
        <v>0.5</v>
      </c>
      <c r="AN342" s="131" t="s">
        <v>2384</v>
      </c>
      <c r="AO342" s="131" t="s">
        <v>2384</v>
      </c>
      <c r="AP342" s="132" t="s">
        <v>2370</v>
      </c>
      <c r="AQ342" s="77">
        <v>0</v>
      </c>
      <c r="AR342" s="77">
        <v>1</v>
      </c>
      <c r="AS342" s="77">
        <v>1</v>
      </c>
      <c r="AT342" s="77">
        <v>0</v>
      </c>
      <c r="AU342" s="139">
        <v>0</v>
      </c>
      <c r="AV342" s="77">
        <v>1</v>
      </c>
      <c r="AW342" s="77">
        <v>1</v>
      </c>
      <c r="AX342" s="76">
        <v>0</v>
      </c>
      <c r="AY342" s="78" t="s">
        <v>54</v>
      </c>
      <c r="AZ342" s="78" t="s">
        <v>2371</v>
      </c>
      <c r="BA342" s="78" t="s">
        <v>2371</v>
      </c>
      <c r="BB342" s="78"/>
      <c r="BC342" s="79">
        <v>48400000</v>
      </c>
      <c r="BD342" s="79">
        <v>29566000</v>
      </c>
      <c r="BE342" s="80">
        <v>32522000</v>
      </c>
      <c r="BF342" s="80">
        <v>48400000</v>
      </c>
      <c r="BG342" s="80">
        <v>0</v>
      </c>
      <c r="BH342" s="80"/>
      <c r="BI342" s="80">
        <v>1397250</v>
      </c>
      <c r="BJ342" s="80">
        <v>32480000</v>
      </c>
      <c r="BK342" s="80">
        <v>0</v>
      </c>
      <c r="BL342" s="80">
        <v>33877250</v>
      </c>
      <c r="BM342" s="74">
        <v>32480000</v>
      </c>
      <c r="BN342" s="80"/>
      <c r="BO342" s="80">
        <v>0</v>
      </c>
      <c r="BP342" s="133">
        <v>32480000</v>
      </c>
      <c r="BQ342" s="25">
        <v>0</v>
      </c>
      <c r="BR342" s="82" t="s">
        <v>4017</v>
      </c>
      <c r="BS342" s="82" t="s">
        <v>54</v>
      </c>
      <c r="BT342" s="134" t="s">
        <v>4018</v>
      </c>
      <c r="BU342" s="26"/>
    </row>
    <row r="343" spans="1:73" ht="55" customHeight="1">
      <c r="A343" s="15">
        <v>343</v>
      </c>
      <c r="B343" s="16">
        <v>5</v>
      </c>
      <c r="C343" s="17" t="s">
        <v>889</v>
      </c>
      <c r="D343" s="16">
        <v>5</v>
      </c>
      <c r="E343" s="18" t="s">
        <v>2845</v>
      </c>
      <c r="F343" s="16">
        <v>57</v>
      </c>
      <c r="G343" s="18" t="s">
        <v>244</v>
      </c>
      <c r="H343" s="19">
        <v>343</v>
      </c>
      <c r="I343" s="18" t="s">
        <v>2876</v>
      </c>
      <c r="J343" s="16">
        <v>1856</v>
      </c>
      <c r="K343" s="18" t="s">
        <v>4015</v>
      </c>
      <c r="L343" s="20" t="s">
        <v>2878</v>
      </c>
      <c r="M343" s="17" t="s">
        <v>229</v>
      </c>
      <c r="N343" s="15">
        <v>18561</v>
      </c>
      <c r="O343" s="17" t="s">
        <v>2563</v>
      </c>
      <c r="P343" s="73">
        <v>4</v>
      </c>
      <c r="Q343" s="18" t="s">
        <v>2747</v>
      </c>
      <c r="R343" s="18" t="s">
        <v>2879</v>
      </c>
      <c r="S343" s="18" t="s">
        <v>2876</v>
      </c>
      <c r="T343" s="18" t="s">
        <v>2363</v>
      </c>
      <c r="U343" s="16">
        <v>1</v>
      </c>
      <c r="V343" s="20" t="s">
        <v>2880</v>
      </c>
      <c r="W343" s="20" t="s">
        <v>2881</v>
      </c>
      <c r="X343" s="16">
        <v>98</v>
      </c>
      <c r="Y343" s="20" t="s">
        <v>491</v>
      </c>
      <c r="Z343" s="20">
        <v>37</v>
      </c>
      <c r="AA343" s="20" t="s">
        <v>2881</v>
      </c>
      <c r="AB343" s="20">
        <v>82</v>
      </c>
      <c r="AC343" s="18" t="s">
        <v>492</v>
      </c>
      <c r="AD343" s="79">
        <v>5923000000</v>
      </c>
      <c r="AE343" s="79">
        <v>6105000000</v>
      </c>
      <c r="AF343" s="79">
        <v>6298000000</v>
      </c>
      <c r="AG343" s="79">
        <v>6502000000</v>
      </c>
      <c r="AH343" s="79">
        <v>24828000000</v>
      </c>
      <c r="AI343" s="63">
        <v>1</v>
      </c>
      <c r="AJ343" s="64">
        <v>3</v>
      </c>
      <c r="AK343" s="130">
        <v>0.75</v>
      </c>
      <c r="AL343" s="64">
        <v>3</v>
      </c>
      <c r="AM343" s="130">
        <v>0.75</v>
      </c>
      <c r="AN343" s="131" t="s">
        <v>2368</v>
      </c>
      <c r="AO343" s="131" t="s">
        <v>2368</v>
      </c>
      <c r="AP343" s="132" t="s">
        <v>2370</v>
      </c>
      <c r="AQ343" s="77">
        <v>1</v>
      </c>
      <c r="AR343" s="77">
        <v>1</v>
      </c>
      <c r="AS343" s="77">
        <v>1</v>
      </c>
      <c r="AT343" s="77">
        <v>0</v>
      </c>
      <c r="AU343" s="139">
        <v>1</v>
      </c>
      <c r="AV343" s="77">
        <v>1</v>
      </c>
      <c r="AW343" s="77">
        <v>1</v>
      </c>
      <c r="AX343" s="76">
        <v>0</v>
      </c>
      <c r="AY343" s="78" t="s">
        <v>2371</v>
      </c>
      <c r="AZ343" s="78" t="s">
        <v>2371</v>
      </c>
      <c r="BA343" s="78" t="s">
        <v>2371</v>
      </c>
      <c r="BB343" s="78"/>
      <c r="BC343" s="79">
        <v>9921948000</v>
      </c>
      <c r="BD343" s="79">
        <v>6038525000</v>
      </c>
      <c r="BE343" s="80">
        <v>8061824000</v>
      </c>
      <c r="BF343" s="80">
        <v>9921948000</v>
      </c>
      <c r="BG343" s="80">
        <v>0</v>
      </c>
      <c r="BH343" s="80">
        <v>5802948383</v>
      </c>
      <c r="BI343" s="80">
        <v>11626563332</v>
      </c>
      <c r="BJ343" s="80">
        <v>9384608223</v>
      </c>
      <c r="BK343" s="80">
        <v>0</v>
      </c>
      <c r="BL343" s="80">
        <v>26814119938</v>
      </c>
      <c r="BM343" s="74">
        <v>6132921033</v>
      </c>
      <c r="BN343" s="80">
        <v>4384834819</v>
      </c>
      <c r="BO343" s="80">
        <v>8005641570</v>
      </c>
      <c r="BP343" s="133">
        <v>6132921033</v>
      </c>
      <c r="BQ343" s="25">
        <v>0</v>
      </c>
      <c r="BR343" s="82" t="s">
        <v>4019</v>
      </c>
      <c r="BS343" s="82" t="s">
        <v>4020</v>
      </c>
      <c r="BT343" s="134" t="s">
        <v>4021</v>
      </c>
      <c r="BU343" s="26"/>
    </row>
    <row r="344" spans="1:73" ht="55" customHeight="1">
      <c r="A344" s="15">
        <v>344</v>
      </c>
      <c r="B344" s="16">
        <v>5</v>
      </c>
      <c r="C344" s="17" t="s">
        <v>889</v>
      </c>
      <c r="D344" s="16">
        <v>5</v>
      </c>
      <c r="E344" s="18" t="s">
        <v>2845</v>
      </c>
      <c r="F344" s="16">
        <v>57</v>
      </c>
      <c r="G344" s="18" t="s">
        <v>244</v>
      </c>
      <c r="H344" s="19">
        <v>344</v>
      </c>
      <c r="I344" s="18" t="s">
        <v>2894</v>
      </c>
      <c r="J344" s="16">
        <v>1857</v>
      </c>
      <c r="K344" s="18" t="s">
        <v>4022</v>
      </c>
      <c r="L344" s="20" t="s">
        <v>173</v>
      </c>
      <c r="M344" s="17" t="s">
        <v>229</v>
      </c>
      <c r="N344" s="15">
        <v>18571</v>
      </c>
      <c r="O344" s="17" t="s">
        <v>2563</v>
      </c>
      <c r="P344" s="73">
        <v>4</v>
      </c>
      <c r="Q344" s="18" t="s">
        <v>2595</v>
      </c>
      <c r="R344" s="18" t="s">
        <v>4023</v>
      </c>
      <c r="S344" s="18" t="s">
        <v>2894</v>
      </c>
      <c r="T344" s="18" t="s">
        <v>2363</v>
      </c>
      <c r="U344" s="16">
        <v>2</v>
      </c>
      <c r="V344" s="20" t="s">
        <v>2897</v>
      </c>
      <c r="W344" s="20" t="s">
        <v>504</v>
      </c>
      <c r="X344" s="16">
        <v>98</v>
      </c>
      <c r="Y344" s="20" t="s">
        <v>491</v>
      </c>
      <c r="Z344" s="20">
        <v>38</v>
      </c>
      <c r="AA344" s="20" t="s">
        <v>2898</v>
      </c>
      <c r="AB344" s="20">
        <v>84</v>
      </c>
      <c r="AC344" s="18" t="s">
        <v>2899</v>
      </c>
      <c r="AD344" s="79">
        <v>2959000000</v>
      </c>
      <c r="AE344" s="79">
        <v>3050000000</v>
      </c>
      <c r="AF344" s="79">
        <v>3147000000</v>
      </c>
      <c r="AG344" s="79">
        <v>3258000000</v>
      </c>
      <c r="AH344" s="79">
        <v>12414000000</v>
      </c>
      <c r="AI344" s="63">
        <v>1</v>
      </c>
      <c r="AJ344" s="64">
        <v>3</v>
      </c>
      <c r="AK344" s="130">
        <v>0.75</v>
      </c>
      <c r="AL344" s="64">
        <v>3</v>
      </c>
      <c r="AM344" s="130">
        <v>0.75</v>
      </c>
      <c r="AN344" s="131" t="s">
        <v>2368</v>
      </c>
      <c r="AO344" s="131" t="s">
        <v>2368</v>
      </c>
      <c r="AP344" s="132" t="s">
        <v>2370</v>
      </c>
      <c r="AQ344" s="77">
        <v>1</v>
      </c>
      <c r="AR344" s="77">
        <v>1</v>
      </c>
      <c r="AS344" s="77">
        <v>1</v>
      </c>
      <c r="AT344" s="77">
        <v>0</v>
      </c>
      <c r="AU344" s="139">
        <v>1</v>
      </c>
      <c r="AV344" s="77">
        <v>1</v>
      </c>
      <c r="AW344" s="77">
        <v>1</v>
      </c>
      <c r="AX344" s="76">
        <v>0</v>
      </c>
      <c r="AY344" s="78" t="s">
        <v>2371</v>
      </c>
      <c r="AZ344" s="78" t="s">
        <v>2371</v>
      </c>
      <c r="BA344" s="78" t="s">
        <v>2371</v>
      </c>
      <c r="BB344" s="78"/>
      <c r="BC344" s="79">
        <v>4939800000</v>
      </c>
      <c r="BD344" s="79">
        <v>3016714000</v>
      </c>
      <c r="BE344" s="80">
        <v>3318385000</v>
      </c>
      <c r="BF344" s="80">
        <v>4939800000</v>
      </c>
      <c r="BG344" s="80">
        <v>0</v>
      </c>
      <c r="BH344" s="80">
        <v>2862098528</v>
      </c>
      <c r="BI344" s="80">
        <v>3365494791</v>
      </c>
      <c r="BJ344" s="80">
        <v>4337724696</v>
      </c>
      <c r="BK344" s="80">
        <v>0</v>
      </c>
      <c r="BL344" s="80">
        <v>10565318015</v>
      </c>
      <c r="BM344" s="74">
        <v>2868933357</v>
      </c>
      <c r="BN344" s="80">
        <v>2088830456</v>
      </c>
      <c r="BO344" s="80">
        <v>2980928650</v>
      </c>
      <c r="BP344" s="133">
        <v>2868933357</v>
      </c>
      <c r="BQ344" s="25">
        <v>0</v>
      </c>
      <c r="BR344" s="82" t="s">
        <v>4019</v>
      </c>
      <c r="BS344" s="82" t="s">
        <v>4024</v>
      </c>
      <c r="BT344" s="134" t="s">
        <v>4021</v>
      </c>
      <c r="BU344" s="26"/>
    </row>
    <row r="345" spans="1:73" ht="55" customHeight="1">
      <c r="A345" s="15">
        <v>1311</v>
      </c>
      <c r="B345" s="16">
        <v>5</v>
      </c>
      <c r="C345" s="17" t="s">
        <v>889</v>
      </c>
      <c r="D345" s="16">
        <v>1</v>
      </c>
      <c r="E345" s="18" t="s">
        <v>2356</v>
      </c>
      <c r="F345" s="16">
        <v>1</v>
      </c>
      <c r="G345" s="18" t="s">
        <v>2357</v>
      </c>
      <c r="H345" s="15">
        <v>1311</v>
      </c>
      <c r="I345" s="18" t="s">
        <v>4025</v>
      </c>
      <c r="J345" s="16">
        <v>1707</v>
      </c>
      <c r="K345" s="18" t="s">
        <v>3717</v>
      </c>
      <c r="L345" s="20" t="s">
        <v>106</v>
      </c>
      <c r="M345" s="17" t="s">
        <v>229</v>
      </c>
      <c r="N345" s="15">
        <v>17073</v>
      </c>
      <c r="O345" s="17" t="s">
        <v>2378</v>
      </c>
      <c r="P345" s="73">
        <v>1058</v>
      </c>
      <c r="Q345" s="18" t="s">
        <v>2903</v>
      </c>
      <c r="R345" s="18" t="s">
        <v>2904</v>
      </c>
      <c r="S345" s="18" t="s">
        <v>4026</v>
      </c>
      <c r="T345" s="18" t="s">
        <v>2363</v>
      </c>
      <c r="U345" s="16">
        <v>3</v>
      </c>
      <c r="V345" s="20" t="s">
        <v>2364</v>
      </c>
      <c r="W345" s="20" t="s">
        <v>2906</v>
      </c>
      <c r="X345" s="16">
        <v>92</v>
      </c>
      <c r="Y345" s="20" t="s">
        <v>312</v>
      </c>
      <c r="Z345" s="20">
        <v>1</v>
      </c>
      <c r="AA345" s="20" t="s">
        <v>2366</v>
      </c>
      <c r="AB345" s="20">
        <v>87</v>
      </c>
      <c r="AC345" s="27" t="s">
        <v>2907</v>
      </c>
      <c r="AD345" s="79">
        <v>2169936880</v>
      </c>
      <c r="AE345" s="79">
        <v>0</v>
      </c>
      <c r="AF345" s="79">
        <v>0</v>
      </c>
      <c r="AG345" s="79">
        <v>0</v>
      </c>
      <c r="AH345" s="79">
        <v>2169936880</v>
      </c>
      <c r="AI345" s="63">
        <v>1</v>
      </c>
      <c r="AJ345" s="64">
        <v>1058</v>
      </c>
      <c r="AK345" s="130">
        <v>1</v>
      </c>
      <c r="AL345" s="64">
        <v>1135</v>
      </c>
      <c r="AM345" s="130">
        <v>1.0727788279773156</v>
      </c>
      <c r="AN345" s="131" t="s">
        <v>2369</v>
      </c>
      <c r="AO345" s="131" t="s">
        <v>2369</v>
      </c>
      <c r="AP345" s="132" t="s">
        <v>2370</v>
      </c>
      <c r="AQ345" s="77">
        <v>597</v>
      </c>
      <c r="AR345" s="77">
        <v>1</v>
      </c>
      <c r="AS345" s="77">
        <v>460</v>
      </c>
      <c r="AT345" s="77">
        <v>0</v>
      </c>
      <c r="AU345" s="139">
        <v>597</v>
      </c>
      <c r="AV345" s="77">
        <v>1</v>
      </c>
      <c r="AW345" s="77">
        <v>537</v>
      </c>
      <c r="AX345" s="76">
        <v>0</v>
      </c>
      <c r="AY345" s="78" t="s">
        <v>2371</v>
      </c>
      <c r="AZ345" s="78" t="s">
        <v>2371</v>
      </c>
      <c r="BA345" s="78" t="s">
        <v>2371</v>
      </c>
      <c r="BB345" s="78"/>
      <c r="BC345" s="79">
        <v>2120000000</v>
      </c>
      <c r="BD345" s="79">
        <v>2169936880</v>
      </c>
      <c r="BE345" s="80">
        <v>0</v>
      </c>
      <c r="BF345" s="80">
        <v>2120000000</v>
      </c>
      <c r="BG345" s="80">
        <v>0</v>
      </c>
      <c r="BH345" s="80">
        <v>2097485416</v>
      </c>
      <c r="BI345" s="80">
        <v>35719055</v>
      </c>
      <c r="BJ345" s="80">
        <v>1611000000</v>
      </c>
      <c r="BK345" s="80">
        <v>0</v>
      </c>
      <c r="BL345" s="80">
        <v>3744204471</v>
      </c>
      <c r="BM345" s="74">
        <v>1611000000</v>
      </c>
      <c r="BN345" s="80">
        <v>1832734945</v>
      </c>
      <c r="BO345" s="80">
        <v>35542800</v>
      </c>
      <c r="BP345" s="133">
        <v>1611000000</v>
      </c>
      <c r="BQ345" s="71">
        <v>0</v>
      </c>
      <c r="BR345" s="82" t="s">
        <v>4027</v>
      </c>
      <c r="BS345" s="82" t="s">
        <v>4028</v>
      </c>
      <c r="BT345" s="134" t="s">
        <v>4029</v>
      </c>
      <c r="BU345" s="72"/>
    </row>
    <row r="346" spans="1:73" ht="55" customHeight="1">
      <c r="A346" s="15">
        <v>1321</v>
      </c>
      <c r="B346" s="16">
        <v>5</v>
      </c>
      <c r="C346" s="17" t="s">
        <v>889</v>
      </c>
      <c r="D346" s="16">
        <v>2</v>
      </c>
      <c r="E346" s="18" t="s">
        <v>2613</v>
      </c>
      <c r="F346" s="16">
        <v>33</v>
      </c>
      <c r="G346" s="18" t="s">
        <v>2666</v>
      </c>
      <c r="H346" s="15">
        <v>1321</v>
      </c>
      <c r="I346" s="18" t="s">
        <v>3885</v>
      </c>
      <c r="J346" s="16">
        <v>1809</v>
      </c>
      <c r="K346" s="18" t="s">
        <v>3886</v>
      </c>
      <c r="L346" s="20" t="s">
        <v>31</v>
      </c>
      <c r="M346" s="17" t="s">
        <v>229</v>
      </c>
      <c r="N346" s="15">
        <v>18092</v>
      </c>
      <c r="O346" s="17" t="s">
        <v>2618</v>
      </c>
      <c r="P346" s="73">
        <v>2</v>
      </c>
      <c r="Q346" s="18" t="s">
        <v>4030</v>
      </c>
      <c r="R346" s="18" t="s">
        <v>4031</v>
      </c>
      <c r="S346" s="18" t="s">
        <v>4032</v>
      </c>
      <c r="T346" s="18" t="s">
        <v>225</v>
      </c>
      <c r="U346" s="16">
        <v>6</v>
      </c>
      <c r="V346" s="20" t="s">
        <v>2445</v>
      </c>
      <c r="W346" s="20" t="s">
        <v>2688</v>
      </c>
      <c r="X346" s="16">
        <v>93</v>
      </c>
      <c r="Y346" s="20" t="s">
        <v>326</v>
      </c>
      <c r="Z346" s="20">
        <v>20</v>
      </c>
      <c r="AA346" s="20" t="s">
        <v>2689</v>
      </c>
      <c r="AB346" s="20">
        <v>46</v>
      </c>
      <c r="AC346" s="18" t="s">
        <v>3082</v>
      </c>
      <c r="AD346" s="79">
        <v>0</v>
      </c>
      <c r="AE346" s="79">
        <v>0</v>
      </c>
      <c r="AF346" s="79">
        <v>0</v>
      </c>
      <c r="AG346" s="79">
        <v>0</v>
      </c>
      <c r="AH346" s="79">
        <v>0</v>
      </c>
      <c r="AI346" s="90">
        <v>1</v>
      </c>
      <c r="AJ346" s="91">
        <v>0</v>
      </c>
      <c r="AK346" s="130">
        <v>0</v>
      </c>
      <c r="AL346" s="91">
        <v>0</v>
      </c>
      <c r="AM346" s="130">
        <v>0</v>
      </c>
      <c r="AN346" s="131" t="s">
        <v>2449</v>
      </c>
      <c r="AO346" s="131" t="s">
        <v>2449</v>
      </c>
      <c r="AP346" s="132" t="s">
        <v>2370</v>
      </c>
      <c r="AQ346" s="77">
        <v>0</v>
      </c>
      <c r="AR346" s="77">
        <v>0</v>
      </c>
      <c r="AS346" s="77">
        <v>0</v>
      </c>
      <c r="AT346" s="77">
        <v>0</v>
      </c>
      <c r="AU346" s="139">
        <v>0</v>
      </c>
      <c r="AV346" s="77">
        <v>0</v>
      </c>
      <c r="AW346" s="77">
        <v>0</v>
      </c>
      <c r="AX346" s="76">
        <v>0</v>
      </c>
      <c r="AY346" s="78" t="s">
        <v>2450</v>
      </c>
      <c r="AZ346" s="78" t="s">
        <v>2450</v>
      </c>
      <c r="BA346" s="78" t="s">
        <v>2825</v>
      </c>
      <c r="BB346" s="78"/>
      <c r="BC346" s="79">
        <v>2335373000</v>
      </c>
      <c r="BD346" s="79">
        <v>0</v>
      </c>
      <c r="BE346" s="80">
        <v>0</v>
      </c>
      <c r="BF346" s="80">
        <v>2335373000</v>
      </c>
      <c r="BG346" s="80">
        <v>0</v>
      </c>
      <c r="BH346" s="80">
        <v>0</v>
      </c>
      <c r="BI346" s="80">
        <v>0</v>
      </c>
      <c r="BJ346" s="80"/>
      <c r="BK346" s="80">
        <v>0</v>
      </c>
      <c r="BL346" s="80">
        <v>0</v>
      </c>
      <c r="BM346" s="74">
        <v>0</v>
      </c>
      <c r="BN346" s="74">
        <v>0</v>
      </c>
      <c r="BO346" s="74">
        <v>0</v>
      </c>
      <c r="BP346" s="133"/>
      <c r="BQ346" s="74">
        <v>0</v>
      </c>
      <c r="BR346" s="97" t="s">
        <v>3888</v>
      </c>
      <c r="BS346" s="97" t="s">
        <v>3889</v>
      </c>
      <c r="BT346" s="134" t="s">
        <v>4033</v>
      </c>
      <c r="BU346" s="98"/>
    </row>
    <row r="347" spans="1:73" ht="55" customHeight="1">
      <c r="A347" s="15">
        <v>345</v>
      </c>
      <c r="B347" s="15">
        <v>6</v>
      </c>
      <c r="C347" s="17" t="s">
        <v>1025</v>
      </c>
      <c r="D347" s="15">
        <v>1</v>
      </c>
      <c r="E347" s="17" t="s">
        <v>2356</v>
      </c>
      <c r="F347" s="15">
        <v>1</v>
      </c>
      <c r="G347" s="17" t="s">
        <v>2357</v>
      </c>
      <c r="H347" s="48">
        <v>345</v>
      </c>
      <c r="I347" s="17" t="s">
        <v>4034</v>
      </c>
      <c r="J347" s="15">
        <v>1874</v>
      </c>
      <c r="K347" s="17" t="s">
        <v>4035</v>
      </c>
      <c r="L347" s="31" t="s">
        <v>106</v>
      </c>
      <c r="M347" s="17" t="s">
        <v>229</v>
      </c>
      <c r="N347" s="15">
        <v>18741</v>
      </c>
      <c r="O347" s="17" t="s">
        <v>2360</v>
      </c>
      <c r="P347" s="73">
        <v>20925</v>
      </c>
      <c r="Q347" s="17" t="s">
        <v>2361</v>
      </c>
      <c r="R347" s="17" t="s">
        <v>2362</v>
      </c>
      <c r="S347" s="18" t="s">
        <v>4036</v>
      </c>
      <c r="T347" s="18" t="s">
        <v>2363</v>
      </c>
      <c r="U347" s="16">
        <v>3</v>
      </c>
      <c r="V347" s="20" t="s">
        <v>2364</v>
      </c>
      <c r="W347" s="20" t="s">
        <v>2365</v>
      </c>
      <c r="X347" s="16">
        <v>92</v>
      </c>
      <c r="Y347" s="20" t="s">
        <v>312</v>
      </c>
      <c r="Z347" s="20">
        <v>1</v>
      </c>
      <c r="AA347" s="20" t="s">
        <v>2366</v>
      </c>
      <c r="AB347" s="20">
        <v>1</v>
      </c>
      <c r="AC347" s="17" t="s">
        <v>2367</v>
      </c>
      <c r="AD347" s="79">
        <v>2255000000</v>
      </c>
      <c r="AE347" s="79">
        <v>2309000000</v>
      </c>
      <c r="AF347" s="79">
        <v>2070000000</v>
      </c>
      <c r="AG347" s="79">
        <v>1330000000</v>
      </c>
      <c r="AH347" s="79">
        <v>7964000000</v>
      </c>
      <c r="AI347" s="63">
        <v>1</v>
      </c>
      <c r="AJ347" s="64">
        <v>17312</v>
      </c>
      <c r="AK347" s="130">
        <v>0.82733572281959378</v>
      </c>
      <c r="AL347" s="64">
        <v>21791</v>
      </c>
      <c r="AM347" s="130">
        <v>1.0413859020310634</v>
      </c>
      <c r="AN347" s="131" t="s">
        <v>2368</v>
      </c>
      <c r="AO347" s="131" t="s">
        <v>2369</v>
      </c>
      <c r="AP347" s="132" t="s">
        <v>2370</v>
      </c>
      <c r="AQ347" s="77">
        <v>6012</v>
      </c>
      <c r="AR347" s="77">
        <v>6650</v>
      </c>
      <c r="AS347" s="77">
        <v>4650</v>
      </c>
      <c r="AT347" s="77">
        <v>0</v>
      </c>
      <c r="AU347" s="77">
        <v>6021</v>
      </c>
      <c r="AV347" s="77">
        <v>15770</v>
      </c>
      <c r="AW347" s="77">
        <v>0</v>
      </c>
      <c r="AX347" s="76">
        <v>0</v>
      </c>
      <c r="AY347" s="78" t="s">
        <v>2372</v>
      </c>
      <c r="AZ347" s="78" t="s">
        <v>2372</v>
      </c>
      <c r="BA347" s="78" t="s">
        <v>2372</v>
      </c>
      <c r="BB347" s="78"/>
      <c r="BC347" s="79">
        <v>1300000000</v>
      </c>
      <c r="BD347" s="79">
        <v>2178000000</v>
      </c>
      <c r="BE347" s="80">
        <v>3465114000</v>
      </c>
      <c r="BF347" s="80">
        <v>1300000000</v>
      </c>
      <c r="BG347" s="80">
        <v>0</v>
      </c>
      <c r="BH347" s="80">
        <v>2897611150</v>
      </c>
      <c r="BI347" s="80">
        <v>3465114000</v>
      </c>
      <c r="BJ347" s="80">
        <v>1330000000</v>
      </c>
      <c r="BK347" s="80">
        <v>0</v>
      </c>
      <c r="BL347" s="80">
        <v>7692725150</v>
      </c>
      <c r="BM347" s="74">
        <v>1309500000</v>
      </c>
      <c r="BN347" s="80">
        <v>2897611150</v>
      </c>
      <c r="BO347" s="80">
        <v>3465114000</v>
      </c>
      <c r="BP347" s="133">
        <v>1309500000</v>
      </c>
      <c r="BQ347" s="25">
        <v>0</v>
      </c>
      <c r="BR347" s="82" t="s">
        <v>54</v>
      </c>
      <c r="BS347" s="82" t="s">
        <v>4037</v>
      </c>
      <c r="BT347" s="134" t="s">
        <v>4038</v>
      </c>
      <c r="BU347" s="26"/>
    </row>
    <row r="348" spans="1:73" ht="55" customHeight="1">
      <c r="A348" s="15">
        <v>346</v>
      </c>
      <c r="B348" s="15">
        <v>6</v>
      </c>
      <c r="C348" s="17" t="s">
        <v>1025</v>
      </c>
      <c r="D348" s="15">
        <v>1</v>
      </c>
      <c r="E348" s="17" t="s">
        <v>2356</v>
      </c>
      <c r="F348" s="31">
        <v>1</v>
      </c>
      <c r="G348" s="17" t="s">
        <v>2357</v>
      </c>
      <c r="H348" s="48">
        <v>346</v>
      </c>
      <c r="I348" s="17" t="s">
        <v>4039</v>
      </c>
      <c r="J348" s="15">
        <v>1874</v>
      </c>
      <c r="K348" s="17" t="s">
        <v>4035</v>
      </c>
      <c r="L348" s="31" t="s">
        <v>2377</v>
      </c>
      <c r="M348" s="17" t="s">
        <v>366</v>
      </c>
      <c r="N348" s="15">
        <v>18742</v>
      </c>
      <c r="O348" s="17" t="s">
        <v>2378</v>
      </c>
      <c r="P348" s="73">
        <v>2111</v>
      </c>
      <c r="Q348" s="17" t="s">
        <v>2379</v>
      </c>
      <c r="R348" s="17" t="s">
        <v>2380</v>
      </c>
      <c r="S348" s="18" t="s">
        <v>4040</v>
      </c>
      <c r="T348" s="18" t="s">
        <v>2363</v>
      </c>
      <c r="U348" s="16">
        <v>3</v>
      </c>
      <c r="V348" s="20" t="s">
        <v>2364</v>
      </c>
      <c r="W348" s="20" t="s">
        <v>2382</v>
      </c>
      <c r="X348" s="16">
        <v>92</v>
      </c>
      <c r="Y348" s="20" t="s">
        <v>312</v>
      </c>
      <c r="Z348" s="20">
        <v>1</v>
      </c>
      <c r="AA348" s="20" t="s">
        <v>2366</v>
      </c>
      <c r="AB348" s="20">
        <v>2</v>
      </c>
      <c r="AC348" s="17" t="s">
        <v>2383</v>
      </c>
      <c r="AD348" s="79">
        <v>2960000000</v>
      </c>
      <c r="AE348" s="79">
        <v>3066000000</v>
      </c>
      <c r="AF348" s="79">
        <v>3475000000</v>
      </c>
      <c r="AG348" s="79">
        <v>4392000000</v>
      </c>
      <c r="AH348" s="79">
        <v>13893000000</v>
      </c>
      <c r="AI348" s="63">
        <v>1</v>
      </c>
      <c r="AJ348" s="64">
        <v>1339.75</v>
      </c>
      <c r="AK348" s="130">
        <v>0.63465182378019891</v>
      </c>
      <c r="AL348" s="64">
        <v>1339.75</v>
      </c>
      <c r="AM348" s="130">
        <v>0.63465182378019891</v>
      </c>
      <c r="AN348" s="131" t="s">
        <v>2384</v>
      </c>
      <c r="AO348" s="131" t="s">
        <v>2384</v>
      </c>
      <c r="AP348" s="132" t="s">
        <v>2370</v>
      </c>
      <c r="AQ348" s="77">
        <v>1624</v>
      </c>
      <c r="AR348" s="77">
        <v>1624</v>
      </c>
      <c r="AS348" s="77">
        <v>2111</v>
      </c>
      <c r="AT348" s="77">
        <v>0</v>
      </c>
      <c r="AU348" s="77">
        <v>1624</v>
      </c>
      <c r="AV348" s="77">
        <v>1624</v>
      </c>
      <c r="AW348" s="77">
        <v>2111</v>
      </c>
      <c r="AX348" s="76">
        <v>0</v>
      </c>
      <c r="AY348" s="78" t="s">
        <v>2371</v>
      </c>
      <c r="AZ348" s="78" t="s">
        <v>2371</v>
      </c>
      <c r="BA348" s="78" t="s">
        <v>2372</v>
      </c>
      <c r="BB348" s="78"/>
      <c r="BC348" s="79">
        <v>3750000000</v>
      </c>
      <c r="BD348" s="79">
        <v>2859000000</v>
      </c>
      <c r="BE348" s="80">
        <v>3361458000</v>
      </c>
      <c r="BF348" s="80">
        <v>3750000000</v>
      </c>
      <c r="BG348" s="80">
        <v>0</v>
      </c>
      <c r="BH348" s="80">
        <v>2664600000</v>
      </c>
      <c r="BI348" s="80">
        <v>3259730000</v>
      </c>
      <c r="BJ348" s="80">
        <v>3610082493</v>
      </c>
      <c r="BK348" s="80">
        <v>0</v>
      </c>
      <c r="BL348" s="80">
        <v>9534412493</v>
      </c>
      <c r="BM348" s="74">
        <v>2540620606</v>
      </c>
      <c r="BN348" s="80">
        <v>2629867489</v>
      </c>
      <c r="BO348" s="80">
        <v>3015357507</v>
      </c>
      <c r="BP348" s="133">
        <v>2540620606</v>
      </c>
      <c r="BQ348" s="25">
        <v>0</v>
      </c>
      <c r="BR348" s="82" t="s">
        <v>54</v>
      </c>
      <c r="BS348" s="82" t="s">
        <v>54</v>
      </c>
      <c r="BT348" s="134" t="s">
        <v>4041</v>
      </c>
      <c r="BU348" s="26"/>
    </row>
    <row r="349" spans="1:73" ht="55" customHeight="1">
      <c r="A349" s="15">
        <v>347</v>
      </c>
      <c r="B349" s="15">
        <v>6</v>
      </c>
      <c r="C349" s="17" t="s">
        <v>1025</v>
      </c>
      <c r="D349" s="15">
        <v>1</v>
      </c>
      <c r="E349" s="17" t="s">
        <v>2356</v>
      </c>
      <c r="F349" s="31">
        <v>6</v>
      </c>
      <c r="G349" s="17" t="s">
        <v>2388</v>
      </c>
      <c r="H349" s="48">
        <v>347</v>
      </c>
      <c r="I349" s="17" t="s">
        <v>3497</v>
      </c>
      <c r="J349" s="15">
        <v>1913</v>
      </c>
      <c r="K349" s="17" t="s">
        <v>4042</v>
      </c>
      <c r="L349" s="31" t="s">
        <v>2412</v>
      </c>
      <c r="M349" s="17" t="s">
        <v>229</v>
      </c>
      <c r="N349" s="15">
        <v>19131</v>
      </c>
      <c r="O349" s="17" t="s">
        <v>2413</v>
      </c>
      <c r="P349" s="73">
        <v>600</v>
      </c>
      <c r="Q349" s="17" t="s">
        <v>2393</v>
      </c>
      <c r="R349" s="17" t="s">
        <v>2922</v>
      </c>
      <c r="S349" s="18" t="s">
        <v>3497</v>
      </c>
      <c r="T349" s="18" t="s">
        <v>225</v>
      </c>
      <c r="U349" s="16">
        <v>5</v>
      </c>
      <c r="V349" s="20" t="s">
        <v>2395</v>
      </c>
      <c r="W349" s="20" t="s">
        <v>2415</v>
      </c>
      <c r="X349" s="16">
        <v>89</v>
      </c>
      <c r="Y349" s="20" t="s">
        <v>388</v>
      </c>
      <c r="Z349" s="20">
        <v>14</v>
      </c>
      <c r="AA349" s="20" t="s">
        <v>2397</v>
      </c>
      <c r="AB349" s="20">
        <v>21</v>
      </c>
      <c r="AC349" s="54" t="s">
        <v>2416</v>
      </c>
      <c r="AD349" s="79">
        <v>685000000</v>
      </c>
      <c r="AE349" s="79">
        <v>694000000</v>
      </c>
      <c r="AF349" s="79">
        <v>694000000</v>
      </c>
      <c r="AG349" s="79">
        <v>698000000</v>
      </c>
      <c r="AH349" s="79">
        <v>2771000000</v>
      </c>
      <c r="AI349" s="63">
        <v>1</v>
      </c>
      <c r="AJ349" s="64">
        <v>420</v>
      </c>
      <c r="AK349" s="130">
        <v>0.7</v>
      </c>
      <c r="AL349" s="64">
        <v>261</v>
      </c>
      <c r="AM349" s="130">
        <v>0.435</v>
      </c>
      <c r="AN349" s="131" t="s">
        <v>2384</v>
      </c>
      <c r="AO349" s="131" t="s">
        <v>2384</v>
      </c>
      <c r="AP349" s="132" t="s">
        <v>2370</v>
      </c>
      <c r="AQ349" s="77">
        <v>150</v>
      </c>
      <c r="AR349" s="77">
        <v>120</v>
      </c>
      <c r="AS349" s="77">
        <v>150</v>
      </c>
      <c r="AT349" s="77">
        <v>0</v>
      </c>
      <c r="AU349" s="77">
        <v>141</v>
      </c>
      <c r="AV349" s="77">
        <v>120</v>
      </c>
      <c r="AW349" s="77">
        <v>0</v>
      </c>
      <c r="AX349" s="76">
        <v>0</v>
      </c>
      <c r="AY349" s="78" t="s">
        <v>2372</v>
      </c>
      <c r="AZ349" s="78" t="s">
        <v>2372</v>
      </c>
      <c r="BA349" s="78" t="s">
        <v>2372</v>
      </c>
      <c r="BB349" s="78"/>
      <c r="BC349" s="79">
        <v>694000000</v>
      </c>
      <c r="BD349" s="79">
        <v>661000000</v>
      </c>
      <c r="BE349" s="80">
        <v>770025000</v>
      </c>
      <c r="BF349" s="80">
        <v>694000000</v>
      </c>
      <c r="BG349" s="80">
        <v>0</v>
      </c>
      <c r="BH349" s="80">
        <v>615882000</v>
      </c>
      <c r="BI349" s="80">
        <v>801344200</v>
      </c>
      <c r="BJ349" s="80">
        <v>696622000</v>
      </c>
      <c r="BK349" s="80">
        <v>0</v>
      </c>
      <c r="BL349" s="80">
        <v>2113848200</v>
      </c>
      <c r="BM349" s="74">
        <v>193810333</v>
      </c>
      <c r="BN349" s="80">
        <v>593394299</v>
      </c>
      <c r="BO349" s="80">
        <v>644580951</v>
      </c>
      <c r="BP349" s="133">
        <v>193810333</v>
      </c>
      <c r="BQ349" s="25">
        <v>0</v>
      </c>
      <c r="BR349" s="82" t="s">
        <v>54</v>
      </c>
      <c r="BS349" s="82" t="s">
        <v>4043</v>
      </c>
      <c r="BT349" s="134" t="s">
        <v>4044</v>
      </c>
      <c r="BU349" s="26"/>
    </row>
    <row r="350" spans="1:73" ht="55" customHeight="1">
      <c r="A350" s="15">
        <v>348</v>
      </c>
      <c r="B350" s="15">
        <v>6</v>
      </c>
      <c r="C350" s="17" t="s">
        <v>1025</v>
      </c>
      <c r="D350" s="15">
        <v>1</v>
      </c>
      <c r="E350" s="17" t="s">
        <v>2356</v>
      </c>
      <c r="F350" s="15">
        <v>6</v>
      </c>
      <c r="G350" s="17" t="s">
        <v>2388</v>
      </c>
      <c r="H350" s="48">
        <v>348</v>
      </c>
      <c r="I350" s="17" t="s">
        <v>4045</v>
      </c>
      <c r="J350" s="15">
        <v>1913</v>
      </c>
      <c r="K350" s="17" t="s">
        <v>4042</v>
      </c>
      <c r="L350" s="31" t="s">
        <v>2421</v>
      </c>
      <c r="M350" s="17" t="s">
        <v>229</v>
      </c>
      <c r="N350" s="15">
        <v>19132</v>
      </c>
      <c r="O350" s="17" t="s">
        <v>2392</v>
      </c>
      <c r="P350" s="73">
        <v>280</v>
      </c>
      <c r="Q350" s="17" t="s">
        <v>2393</v>
      </c>
      <c r="R350" s="17" t="s">
        <v>2927</v>
      </c>
      <c r="S350" s="18" t="s">
        <v>4045</v>
      </c>
      <c r="T350" s="18" t="s">
        <v>225</v>
      </c>
      <c r="U350" s="16">
        <v>5</v>
      </c>
      <c r="V350" s="20" t="s">
        <v>2395</v>
      </c>
      <c r="W350" s="20" t="s">
        <v>2423</v>
      </c>
      <c r="X350" s="16">
        <v>89</v>
      </c>
      <c r="Y350" s="20" t="s">
        <v>388</v>
      </c>
      <c r="Z350" s="20">
        <v>14</v>
      </c>
      <c r="AA350" s="20" t="s">
        <v>2397</v>
      </c>
      <c r="AB350" s="20">
        <v>22</v>
      </c>
      <c r="AC350" s="17" t="s">
        <v>2424</v>
      </c>
      <c r="AD350" s="79">
        <v>320000000</v>
      </c>
      <c r="AE350" s="79">
        <v>360000000</v>
      </c>
      <c r="AF350" s="79">
        <v>370000000</v>
      </c>
      <c r="AG350" s="79">
        <v>395000000</v>
      </c>
      <c r="AH350" s="79">
        <v>1445000000</v>
      </c>
      <c r="AI350" s="63">
        <v>1</v>
      </c>
      <c r="AJ350" s="64">
        <v>140</v>
      </c>
      <c r="AK350" s="130">
        <v>0.5</v>
      </c>
      <c r="AL350" s="64">
        <v>140</v>
      </c>
      <c r="AM350" s="130">
        <v>0.5</v>
      </c>
      <c r="AN350" s="131" t="s">
        <v>2384</v>
      </c>
      <c r="AO350" s="131" t="s">
        <v>2384</v>
      </c>
      <c r="AP350" s="132" t="s">
        <v>2370</v>
      </c>
      <c r="AQ350" s="77">
        <v>70</v>
      </c>
      <c r="AR350" s="77">
        <v>70</v>
      </c>
      <c r="AS350" s="77">
        <v>0</v>
      </c>
      <c r="AT350" s="77">
        <v>0</v>
      </c>
      <c r="AU350" s="77">
        <v>70</v>
      </c>
      <c r="AV350" s="77">
        <v>70</v>
      </c>
      <c r="AW350" s="77">
        <v>0</v>
      </c>
      <c r="AX350" s="76">
        <v>0</v>
      </c>
      <c r="AY350" s="78" t="s">
        <v>2371</v>
      </c>
      <c r="AZ350" s="78" t="s">
        <v>2372</v>
      </c>
      <c r="BA350" s="78" t="s">
        <v>4046</v>
      </c>
      <c r="BB350" s="78"/>
      <c r="BC350" s="79">
        <v>400000000</v>
      </c>
      <c r="BD350" s="79">
        <v>309000000</v>
      </c>
      <c r="BE350" s="80">
        <v>355396000</v>
      </c>
      <c r="BF350" s="80">
        <v>400000000</v>
      </c>
      <c r="BG350" s="80">
        <v>0</v>
      </c>
      <c r="BH350" s="80">
        <v>357709450</v>
      </c>
      <c r="BI350" s="80">
        <v>203198935</v>
      </c>
      <c r="BJ350" s="80">
        <v>75500000</v>
      </c>
      <c r="BK350" s="80">
        <v>0</v>
      </c>
      <c r="BL350" s="80">
        <v>636408385</v>
      </c>
      <c r="BM350" s="74">
        <v>32260000</v>
      </c>
      <c r="BN350" s="80">
        <v>286167560</v>
      </c>
      <c r="BO350" s="80">
        <v>71283333</v>
      </c>
      <c r="BP350" s="133">
        <v>32260000</v>
      </c>
      <c r="BQ350" s="25">
        <v>0</v>
      </c>
      <c r="BR350" s="82" t="s">
        <v>4047</v>
      </c>
      <c r="BS350" s="82" t="s">
        <v>4048</v>
      </c>
      <c r="BT350" s="134" t="s">
        <v>4049</v>
      </c>
      <c r="BU350" s="26"/>
    </row>
    <row r="351" spans="1:73" ht="55" customHeight="1">
      <c r="A351" s="15">
        <v>349</v>
      </c>
      <c r="B351" s="15">
        <v>6</v>
      </c>
      <c r="C351" s="17" t="s">
        <v>1025</v>
      </c>
      <c r="D351" s="15">
        <v>1</v>
      </c>
      <c r="E351" s="17" t="s">
        <v>2356</v>
      </c>
      <c r="F351" s="15">
        <v>6</v>
      </c>
      <c r="G351" s="17" t="s">
        <v>2388</v>
      </c>
      <c r="H351" s="48">
        <v>349</v>
      </c>
      <c r="I351" s="17" t="s">
        <v>4050</v>
      </c>
      <c r="J351" s="15">
        <v>1913</v>
      </c>
      <c r="K351" s="17" t="s">
        <v>4042</v>
      </c>
      <c r="L351" s="31" t="s">
        <v>2391</v>
      </c>
      <c r="M351" s="17" t="s">
        <v>229</v>
      </c>
      <c r="N351" s="15">
        <v>19133</v>
      </c>
      <c r="O351" s="17" t="s">
        <v>2392</v>
      </c>
      <c r="P351" s="73">
        <v>400</v>
      </c>
      <c r="Q351" s="17" t="s">
        <v>2393</v>
      </c>
      <c r="R351" s="17" t="s">
        <v>3243</v>
      </c>
      <c r="S351" s="18" t="s">
        <v>4050</v>
      </c>
      <c r="T351" s="18" t="s">
        <v>225</v>
      </c>
      <c r="U351" s="16">
        <v>5</v>
      </c>
      <c r="V351" s="20" t="s">
        <v>2395</v>
      </c>
      <c r="W351" s="20" t="s">
        <v>2396</v>
      </c>
      <c r="X351" s="16">
        <v>89</v>
      </c>
      <c r="Y351" s="20" t="s">
        <v>388</v>
      </c>
      <c r="Z351" s="20">
        <v>14</v>
      </c>
      <c r="AA351" s="20" t="s">
        <v>2397</v>
      </c>
      <c r="AB351" s="20">
        <v>23</v>
      </c>
      <c r="AC351" s="17" t="s">
        <v>2398</v>
      </c>
      <c r="AD351" s="79">
        <v>440000000</v>
      </c>
      <c r="AE351" s="79">
        <v>490000000</v>
      </c>
      <c r="AF351" s="79">
        <v>500000000</v>
      </c>
      <c r="AG351" s="79">
        <v>530000000</v>
      </c>
      <c r="AH351" s="79">
        <v>1960000000</v>
      </c>
      <c r="AI351" s="63">
        <v>1</v>
      </c>
      <c r="AJ351" s="64">
        <v>300</v>
      </c>
      <c r="AK351" s="130">
        <v>0.75</v>
      </c>
      <c r="AL351" s="64">
        <v>209</v>
      </c>
      <c r="AM351" s="130">
        <v>0.52249999999999996</v>
      </c>
      <c r="AN351" s="131" t="s">
        <v>2368</v>
      </c>
      <c r="AO351" s="131" t="s">
        <v>2384</v>
      </c>
      <c r="AP351" s="132" t="s">
        <v>2370</v>
      </c>
      <c r="AQ351" s="77">
        <v>100</v>
      </c>
      <c r="AR351" s="77">
        <v>100</v>
      </c>
      <c r="AS351" s="77">
        <v>100</v>
      </c>
      <c r="AT351" s="77">
        <v>0</v>
      </c>
      <c r="AU351" s="77">
        <v>100</v>
      </c>
      <c r="AV351" s="77">
        <v>90</v>
      </c>
      <c r="AW351" s="77">
        <v>19</v>
      </c>
      <c r="AX351" s="76">
        <v>0</v>
      </c>
      <c r="AY351" s="78" t="s">
        <v>2371</v>
      </c>
      <c r="AZ351" s="78" t="s">
        <v>2372</v>
      </c>
      <c r="BA351" s="78" t="s">
        <v>2372</v>
      </c>
      <c r="BB351" s="78"/>
      <c r="BC351" s="79">
        <v>320000000</v>
      </c>
      <c r="BD351" s="79">
        <v>425000000</v>
      </c>
      <c r="BE351" s="80">
        <v>503478000</v>
      </c>
      <c r="BF351" s="80">
        <v>320000000</v>
      </c>
      <c r="BG351" s="80">
        <v>0</v>
      </c>
      <c r="BH351" s="80">
        <v>659423500</v>
      </c>
      <c r="BI351" s="80">
        <v>393647965</v>
      </c>
      <c r="BJ351" s="80">
        <v>347614730</v>
      </c>
      <c r="BK351" s="80">
        <v>0</v>
      </c>
      <c r="BL351" s="80">
        <v>1400686195</v>
      </c>
      <c r="BM351" s="74">
        <v>221863771</v>
      </c>
      <c r="BN351" s="80">
        <v>517681800</v>
      </c>
      <c r="BO351" s="80">
        <v>53900000</v>
      </c>
      <c r="BP351" s="133">
        <v>221863771</v>
      </c>
      <c r="BQ351" s="25">
        <v>0</v>
      </c>
      <c r="BR351" s="82" t="s">
        <v>4051</v>
      </c>
      <c r="BS351" s="82" t="s">
        <v>4052</v>
      </c>
      <c r="BT351" s="134" t="s">
        <v>4053</v>
      </c>
      <c r="BU351" s="26"/>
    </row>
    <row r="352" spans="1:73" ht="55" customHeight="1">
      <c r="A352" s="15">
        <v>350</v>
      </c>
      <c r="B352" s="15">
        <v>6</v>
      </c>
      <c r="C352" s="17" t="s">
        <v>1025</v>
      </c>
      <c r="D352" s="15">
        <v>1</v>
      </c>
      <c r="E352" s="17" t="s">
        <v>2356</v>
      </c>
      <c r="F352" s="15">
        <v>6</v>
      </c>
      <c r="G352" s="17" t="s">
        <v>2388</v>
      </c>
      <c r="H352" s="48">
        <v>350</v>
      </c>
      <c r="I352" s="17" t="s">
        <v>4054</v>
      </c>
      <c r="J352" s="15">
        <v>1913</v>
      </c>
      <c r="K352" s="17" t="s">
        <v>4042</v>
      </c>
      <c r="L352" s="31" t="s">
        <v>2403</v>
      </c>
      <c r="M352" s="17" t="s">
        <v>229</v>
      </c>
      <c r="N352" s="15">
        <v>19134</v>
      </c>
      <c r="O352" s="17" t="s">
        <v>2404</v>
      </c>
      <c r="P352" s="73">
        <v>440</v>
      </c>
      <c r="Q352" s="17" t="s">
        <v>2393</v>
      </c>
      <c r="R352" s="17" t="s">
        <v>3248</v>
      </c>
      <c r="S352" s="18" t="s">
        <v>4054</v>
      </c>
      <c r="T352" s="18" t="s">
        <v>225</v>
      </c>
      <c r="U352" s="16">
        <v>5</v>
      </c>
      <c r="V352" s="20" t="s">
        <v>2395</v>
      </c>
      <c r="W352" s="20" t="s">
        <v>2406</v>
      </c>
      <c r="X352" s="16">
        <v>89</v>
      </c>
      <c r="Y352" s="20" t="s">
        <v>388</v>
      </c>
      <c r="Z352" s="20">
        <v>14</v>
      </c>
      <c r="AA352" s="20" t="s">
        <v>2397</v>
      </c>
      <c r="AB352" s="20">
        <v>24</v>
      </c>
      <c r="AC352" s="17" t="s">
        <v>2407</v>
      </c>
      <c r="AD352" s="79">
        <v>490000000</v>
      </c>
      <c r="AE352" s="79">
        <v>520000000</v>
      </c>
      <c r="AF352" s="79">
        <v>525000000</v>
      </c>
      <c r="AG352" s="79">
        <v>541000000</v>
      </c>
      <c r="AH352" s="79">
        <v>2076000000</v>
      </c>
      <c r="AI352" s="63">
        <v>1</v>
      </c>
      <c r="AJ352" s="64">
        <v>330</v>
      </c>
      <c r="AK352" s="130">
        <v>0.75</v>
      </c>
      <c r="AL352" s="64">
        <v>169</v>
      </c>
      <c r="AM352" s="130">
        <v>0.38409090909090909</v>
      </c>
      <c r="AN352" s="131" t="s">
        <v>2368</v>
      </c>
      <c r="AO352" s="131" t="s">
        <v>2449</v>
      </c>
      <c r="AP352" s="132" t="s">
        <v>2370</v>
      </c>
      <c r="AQ352" s="77">
        <v>110</v>
      </c>
      <c r="AR352" s="77">
        <v>110</v>
      </c>
      <c r="AS352" s="77">
        <v>110</v>
      </c>
      <c r="AT352" s="77">
        <v>0</v>
      </c>
      <c r="AU352" s="77">
        <v>110</v>
      </c>
      <c r="AV352" s="77">
        <v>59</v>
      </c>
      <c r="AW352" s="77">
        <v>0</v>
      </c>
      <c r="AX352" s="76">
        <v>0</v>
      </c>
      <c r="AY352" s="78" t="s">
        <v>2371</v>
      </c>
      <c r="AZ352" s="78" t="s">
        <v>2372</v>
      </c>
      <c r="BA352" s="78" t="s">
        <v>2372</v>
      </c>
      <c r="BB352" s="78"/>
      <c r="BC352" s="79">
        <v>525000000</v>
      </c>
      <c r="BD352" s="79">
        <v>473000000</v>
      </c>
      <c r="BE352" s="80">
        <v>562711000</v>
      </c>
      <c r="BF352" s="80">
        <v>525000000</v>
      </c>
      <c r="BG352" s="80">
        <v>0</v>
      </c>
      <c r="BH352" s="80">
        <v>234985000</v>
      </c>
      <c r="BI352" s="80">
        <v>793418900</v>
      </c>
      <c r="BJ352" s="80">
        <v>525000000</v>
      </c>
      <c r="BK352" s="80">
        <v>0</v>
      </c>
      <c r="BL352" s="80">
        <v>1553403900</v>
      </c>
      <c r="BM352" s="74">
        <v>109005000</v>
      </c>
      <c r="BN352" s="80">
        <v>203777000</v>
      </c>
      <c r="BO352" s="80">
        <v>529805618</v>
      </c>
      <c r="BP352" s="133">
        <v>109005000</v>
      </c>
      <c r="BQ352" s="25">
        <v>0</v>
      </c>
      <c r="BR352" s="82" t="s">
        <v>4055</v>
      </c>
      <c r="BS352" s="82" t="s">
        <v>4056</v>
      </c>
      <c r="BT352" s="134" t="s">
        <v>4057</v>
      </c>
      <c r="BU352" s="26"/>
    </row>
    <row r="353" spans="1:73" ht="55" customHeight="1">
      <c r="A353" s="15">
        <v>351</v>
      </c>
      <c r="B353" s="15">
        <v>6</v>
      </c>
      <c r="C353" s="17" t="s">
        <v>1025</v>
      </c>
      <c r="D353" s="15">
        <v>1</v>
      </c>
      <c r="E353" s="17" t="s">
        <v>2356</v>
      </c>
      <c r="F353" s="15">
        <v>6</v>
      </c>
      <c r="G353" s="17" t="s">
        <v>2388</v>
      </c>
      <c r="H353" s="48">
        <v>351</v>
      </c>
      <c r="I353" s="17" t="s">
        <v>4058</v>
      </c>
      <c r="J353" s="15">
        <v>1914</v>
      </c>
      <c r="K353" s="17" t="s">
        <v>4059</v>
      </c>
      <c r="L353" s="31" t="s">
        <v>2473</v>
      </c>
      <c r="M353" s="17" t="s">
        <v>229</v>
      </c>
      <c r="N353" s="15">
        <v>19142</v>
      </c>
      <c r="O353" s="17" t="s">
        <v>2442</v>
      </c>
      <c r="P353" s="73">
        <v>1</v>
      </c>
      <c r="Q353" s="17" t="s">
        <v>2443</v>
      </c>
      <c r="R353" s="17" t="s">
        <v>4060</v>
      </c>
      <c r="S353" s="18" t="s">
        <v>4058</v>
      </c>
      <c r="T353" s="18" t="s">
        <v>225</v>
      </c>
      <c r="U353" s="16">
        <v>6</v>
      </c>
      <c r="V353" s="20" t="s">
        <v>2445</v>
      </c>
      <c r="W353" s="20" t="s">
        <v>2475</v>
      </c>
      <c r="X353" s="16">
        <v>92</v>
      </c>
      <c r="Y353" s="20" t="s">
        <v>312</v>
      </c>
      <c r="Z353" s="20">
        <v>5</v>
      </c>
      <c r="AA353" s="20" t="s">
        <v>2447</v>
      </c>
      <c r="AB353" s="20">
        <v>27</v>
      </c>
      <c r="AC353" s="17" t="s">
        <v>2476</v>
      </c>
      <c r="AD353" s="79">
        <v>200000000</v>
      </c>
      <c r="AE353" s="79">
        <v>0</v>
      </c>
      <c r="AF353" s="79">
        <v>0</v>
      </c>
      <c r="AG353" s="79">
        <v>522000000</v>
      </c>
      <c r="AH353" s="79">
        <v>722000000</v>
      </c>
      <c r="AI353" s="63">
        <v>1</v>
      </c>
      <c r="AJ353" s="64">
        <v>0.6</v>
      </c>
      <c r="AK353" s="130">
        <v>0.6</v>
      </c>
      <c r="AL353" s="64">
        <v>1</v>
      </c>
      <c r="AM353" s="130">
        <v>1</v>
      </c>
      <c r="AN353" s="131" t="s">
        <v>2384</v>
      </c>
      <c r="AO353" s="131" t="s">
        <v>2369</v>
      </c>
      <c r="AP353" s="132" t="s">
        <v>2370</v>
      </c>
      <c r="AQ353" s="77">
        <v>0.5</v>
      </c>
      <c r="AR353" s="77">
        <v>0.1</v>
      </c>
      <c r="AS353" s="77">
        <v>0</v>
      </c>
      <c r="AT353" s="77">
        <v>0</v>
      </c>
      <c r="AU353" s="77">
        <v>0.9</v>
      </c>
      <c r="AV353" s="77">
        <v>0.1</v>
      </c>
      <c r="AW353" s="77">
        <v>0</v>
      </c>
      <c r="AX353" s="76">
        <v>0</v>
      </c>
      <c r="AY353" s="78" t="s">
        <v>2371</v>
      </c>
      <c r="AZ353" s="78" t="s">
        <v>2371</v>
      </c>
      <c r="BA353" s="78" t="s">
        <v>54</v>
      </c>
      <c r="BB353" s="78"/>
      <c r="BC353" s="79">
        <v>0</v>
      </c>
      <c r="BD353" s="79">
        <v>193000000</v>
      </c>
      <c r="BE353" s="80">
        <v>0</v>
      </c>
      <c r="BF353" s="80">
        <v>0</v>
      </c>
      <c r="BG353" s="80">
        <v>0</v>
      </c>
      <c r="BH353" s="80">
        <v>123423660</v>
      </c>
      <c r="BI353" s="80">
        <v>81096120</v>
      </c>
      <c r="BJ353" s="80"/>
      <c r="BK353" s="80">
        <v>0</v>
      </c>
      <c r="BL353" s="80">
        <v>204519780</v>
      </c>
      <c r="BM353" s="74">
        <v>0</v>
      </c>
      <c r="BN353" s="80">
        <v>0</v>
      </c>
      <c r="BO353" s="80">
        <v>0</v>
      </c>
      <c r="BP353" s="133"/>
      <c r="BQ353" s="25">
        <v>0</v>
      </c>
      <c r="BR353" s="82" t="s">
        <v>54</v>
      </c>
      <c r="BS353" s="82" t="s">
        <v>4061</v>
      </c>
      <c r="BT353" s="134" t="s">
        <v>54</v>
      </c>
      <c r="BU353" s="26"/>
    </row>
    <row r="354" spans="1:73" ht="55" customHeight="1">
      <c r="A354" s="15">
        <v>352</v>
      </c>
      <c r="B354" s="15">
        <v>6</v>
      </c>
      <c r="C354" s="17" t="s">
        <v>1025</v>
      </c>
      <c r="D354" s="15">
        <v>1</v>
      </c>
      <c r="E354" s="17" t="s">
        <v>2356</v>
      </c>
      <c r="F354" s="15">
        <v>6</v>
      </c>
      <c r="G354" s="17" t="s">
        <v>2388</v>
      </c>
      <c r="H354" s="48">
        <v>352</v>
      </c>
      <c r="I354" s="17" t="s">
        <v>4062</v>
      </c>
      <c r="J354" s="15">
        <v>1914</v>
      </c>
      <c r="K354" s="17" t="s">
        <v>4059</v>
      </c>
      <c r="L354" s="31" t="s">
        <v>2465</v>
      </c>
      <c r="M354" s="17" t="s">
        <v>229</v>
      </c>
      <c r="N354" s="15">
        <v>19143</v>
      </c>
      <c r="O354" s="17" t="s">
        <v>2442</v>
      </c>
      <c r="P354" s="73">
        <v>9</v>
      </c>
      <c r="Q354" s="17" t="s">
        <v>2466</v>
      </c>
      <c r="R354" s="17" t="s">
        <v>4063</v>
      </c>
      <c r="S354" s="18" t="s">
        <v>4064</v>
      </c>
      <c r="T354" s="18" t="s">
        <v>225</v>
      </c>
      <c r="U354" s="16">
        <v>6</v>
      </c>
      <c r="V354" s="20" t="s">
        <v>2445</v>
      </c>
      <c r="W354" s="20" t="s">
        <v>2468</v>
      </c>
      <c r="X354" s="16">
        <v>92</v>
      </c>
      <c r="Y354" s="20" t="s">
        <v>312</v>
      </c>
      <c r="Z354" s="20">
        <v>2</v>
      </c>
      <c r="AA354" s="20" t="s">
        <v>2459</v>
      </c>
      <c r="AB354" s="20">
        <v>28</v>
      </c>
      <c r="AC354" s="17" t="s">
        <v>2469</v>
      </c>
      <c r="AD354" s="79">
        <v>200000000</v>
      </c>
      <c r="AE354" s="79">
        <v>202000000</v>
      </c>
      <c r="AF354" s="79">
        <v>204000000</v>
      </c>
      <c r="AG354" s="79">
        <v>0</v>
      </c>
      <c r="AH354" s="79">
        <v>606000000</v>
      </c>
      <c r="AI354" s="63">
        <v>1</v>
      </c>
      <c r="AJ354" s="64">
        <v>6</v>
      </c>
      <c r="AK354" s="130">
        <v>0.66666666666666663</v>
      </c>
      <c r="AL354" s="64">
        <v>6</v>
      </c>
      <c r="AM354" s="130">
        <v>0.66666666666666663</v>
      </c>
      <c r="AN354" s="131" t="s">
        <v>2384</v>
      </c>
      <c r="AO354" s="131" t="s">
        <v>2384</v>
      </c>
      <c r="AP354" s="132" t="s">
        <v>2370</v>
      </c>
      <c r="AQ354" s="77">
        <v>3</v>
      </c>
      <c r="AR354" s="77">
        <v>3</v>
      </c>
      <c r="AS354" s="77">
        <v>0</v>
      </c>
      <c r="AT354" s="77">
        <v>0</v>
      </c>
      <c r="AU354" s="77">
        <v>3</v>
      </c>
      <c r="AV354" s="77">
        <v>3</v>
      </c>
      <c r="AW354" s="77">
        <v>0</v>
      </c>
      <c r="AX354" s="76">
        <v>0</v>
      </c>
      <c r="AY354" s="78" t="s">
        <v>2371</v>
      </c>
      <c r="AZ354" s="78" t="s">
        <v>2371</v>
      </c>
      <c r="BA354" s="78" t="s">
        <v>54</v>
      </c>
      <c r="BB354" s="78"/>
      <c r="BC354" s="79">
        <v>204737000</v>
      </c>
      <c r="BD354" s="79">
        <v>193000000</v>
      </c>
      <c r="BE354" s="80">
        <v>236930000</v>
      </c>
      <c r="BF354" s="80">
        <v>204737000</v>
      </c>
      <c r="BG354" s="80">
        <v>0</v>
      </c>
      <c r="BH354" s="80">
        <v>161243777</v>
      </c>
      <c r="BI354" s="80">
        <v>273170473</v>
      </c>
      <c r="BJ354" s="80"/>
      <c r="BK354" s="80">
        <v>0</v>
      </c>
      <c r="BL354" s="80">
        <v>434414250</v>
      </c>
      <c r="BM354" s="74">
        <v>0</v>
      </c>
      <c r="BN354" s="80">
        <v>0</v>
      </c>
      <c r="BO354" s="80">
        <v>65649999</v>
      </c>
      <c r="BP354" s="133"/>
      <c r="BQ354" s="25">
        <v>0</v>
      </c>
      <c r="BR354" s="82" t="s">
        <v>54</v>
      </c>
      <c r="BS354" s="82" t="s">
        <v>4065</v>
      </c>
      <c r="BT354" s="134" t="s">
        <v>4066</v>
      </c>
      <c r="BU354" s="26"/>
    </row>
    <row r="355" spans="1:73" ht="55" customHeight="1">
      <c r="A355" s="15">
        <v>353</v>
      </c>
      <c r="B355" s="15">
        <v>6</v>
      </c>
      <c r="C355" s="17" t="s">
        <v>1025</v>
      </c>
      <c r="D355" s="15">
        <v>1</v>
      </c>
      <c r="E355" s="17" t="s">
        <v>2356</v>
      </c>
      <c r="F355" s="15">
        <v>6</v>
      </c>
      <c r="G355" s="17" t="s">
        <v>2388</v>
      </c>
      <c r="H355" s="48">
        <v>353</v>
      </c>
      <c r="I355" s="17" t="s">
        <v>4067</v>
      </c>
      <c r="J355" s="15">
        <v>1914</v>
      </c>
      <c r="K355" s="17" t="s">
        <v>4059</v>
      </c>
      <c r="L355" s="31" t="s">
        <v>2454</v>
      </c>
      <c r="M355" s="17" t="s">
        <v>229</v>
      </c>
      <c r="N355" s="15">
        <v>19141</v>
      </c>
      <c r="O355" s="17" t="s">
        <v>2455</v>
      </c>
      <c r="P355" s="73">
        <v>2200</v>
      </c>
      <c r="Q355" s="17" t="s">
        <v>2379</v>
      </c>
      <c r="R355" s="17" t="s">
        <v>2456</v>
      </c>
      <c r="S355" s="18" t="s">
        <v>4067</v>
      </c>
      <c r="T355" s="18" t="s">
        <v>225</v>
      </c>
      <c r="U355" s="16">
        <v>7</v>
      </c>
      <c r="V355" s="20" t="s">
        <v>2457</v>
      </c>
      <c r="W355" s="20" t="s">
        <v>2458</v>
      </c>
      <c r="X355" s="16">
        <v>92</v>
      </c>
      <c r="Y355" s="20" t="s">
        <v>312</v>
      </c>
      <c r="Z355" s="20">
        <v>2</v>
      </c>
      <c r="AA355" s="20" t="s">
        <v>2459</v>
      </c>
      <c r="AB355" s="20">
        <v>25</v>
      </c>
      <c r="AC355" s="17" t="s">
        <v>2460</v>
      </c>
      <c r="AD355" s="79">
        <v>490000000</v>
      </c>
      <c r="AE355" s="79">
        <v>519000000</v>
      </c>
      <c r="AF355" s="79">
        <v>523000000</v>
      </c>
      <c r="AG355" s="79">
        <v>550000000</v>
      </c>
      <c r="AH355" s="79">
        <v>2082000000</v>
      </c>
      <c r="AI355" s="63">
        <v>1</v>
      </c>
      <c r="AJ355" s="64">
        <v>1760</v>
      </c>
      <c r="AK355" s="130">
        <v>0.8</v>
      </c>
      <c r="AL355" s="64">
        <v>1965</v>
      </c>
      <c r="AM355" s="130">
        <v>0.89318181818181819</v>
      </c>
      <c r="AN355" s="131" t="s">
        <v>2368</v>
      </c>
      <c r="AO355" s="131" t="s">
        <v>2368</v>
      </c>
      <c r="AP355" s="132" t="s">
        <v>2370</v>
      </c>
      <c r="AQ355" s="77">
        <v>660</v>
      </c>
      <c r="AR355" s="77">
        <v>550</v>
      </c>
      <c r="AS355" s="77">
        <v>550</v>
      </c>
      <c r="AT355" s="77">
        <v>0</v>
      </c>
      <c r="AU355" s="77">
        <v>1335</v>
      </c>
      <c r="AV355" s="77">
        <v>630</v>
      </c>
      <c r="AW355" s="77">
        <v>0</v>
      </c>
      <c r="AX355" s="76">
        <v>0</v>
      </c>
      <c r="AY355" s="78" t="s">
        <v>2371</v>
      </c>
      <c r="AZ355" s="78" t="s">
        <v>2371</v>
      </c>
      <c r="BA355" s="78" t="s">
        <v>2372</v>
      </c>
      <c r="BB355" s="78"/>
      <c r="BC355" s="79">
        <v>523000000</v>
      </c>
      <c r="BD355" s="79">
        <v>473000000</v>
      </c>
      <c r="BE355" s="80">
        <v>561711000</v>
      </c>
      <c r="BF355" s="80">
        <v>523000000</v>
      </c>
      <c r="BG355" s="80">
        <v>0</v>
      </c>
      <c r="BH355" s="80">
        <v>472983205</v>
      </c>
      <c r="BI355" s="80">
        <v>442027267</v>
      </c>
      <c r="BJ355" s="80">
        <v>523000000</v>
      </c>
      <c r="BK355" s="80">
        <v>0</v>
      </c>
      <c r="BL355" s="80">
        <v>1438010472</v>
      </c>
      <c r="BM355" s="74">
        <v>52900000</v>
      </c>
      <c r="BN355" s="80">
        <v>78400000</v>
      </c>
      <c r="BO355" s="80">
        <v>126700000</v>
      </c>
      <c r="BP355" s="133">
        <v>52900000</v>
      </c>
      <c r="BQ355" s="25">
        <v>0</v>
      </c>
      <c r="BR355" s="82" t="s">
        <v>54</v>
      </c>
      <c r="BS355" s="82" t="s">
        <v>4068</v>
      </c>
      <c r="BT355" s="134" t="s">
        <v>4069</v>
      </c>
      <c r="BU355" s="26"/>
    </row>
    <row r="356" spans="1:73" ht="55" customHeight="1">
      <c r="A356" s="15">
        <v>354</v>
      </c>
      <c r="B356" s="49">
        <v>6</v>
      </c>
      <c r="C356" s="17" t="s">
        <v>1025</v>
      </c>
      <c r="D356" s="15">
        <v>1</v>
      </c>
      <c r="E356" s="17" t="s">
        <v>2356</v>
      </c>
      <c r="F356" s="15">
        <v>6</v>
      </c>
      <c r="G356" s="17" t="s">
        <v>2388</v>
      </c>
      <c r="H356" s="48">
        <v>354</v>
      </c>
      <c r="I356" s="17" t="s">
        <v>4070</v>
      </c>
      <c r="J356" s="15">
        <v>1915</v>
      </c>
      <c r="K356" s="17" t="s">
        <v>4071</v>
      </c>
      <c r="L356" s="31" t="s">
        <v>69</v>
      </c>
      <c r="M356" s="17" t="s">
        <v>229</v>
      </c>
      <c r="N356" s="15">
        <v>19151</v>
      </c>
      <c r="O356" s="17" t="s">
        <v>2481</v>
      </c>
      <c r="P356" s="73">
        <v>1800</v>
      </c>
      <c r="Q356" s="17" t="s">
        <v>2482</v>
      </c>
      <c r="R356" s="17" t="s">
        <v>3756</v>
      </c>
      <c r="S356" s="18" t="s">
        <v>4070</v>
      </c>
      <c r="T356" s="18" t="s">
        <v>225</v>
      </c>
      <c r="U356" s="16">
        <v>7</v>
      </c>
      <c r="V356" s="20" t="s">
        <v>2457</v>
      </c>
      <c r="W356" s="20" t="s">
        <v>2484</v>
      </c>
      <c r="X356" s="16">
        <v>100</v>
      </c>
      <c r="Y356" s="51" t="s">
        <v>234</v>
      </c>
      <c r="Z356" s="20">
        <v>15</v>
      </c>
      <c r="AA356" s="20" t="s">
        <v>2485</v>
      </c>
      <c r="AB356" s="20">
        <v>30</v>
      </c>
      <c r="AC356" s="17" t="s">
        <v>303</v>
      </c>
      <c r="AD356" s="79">
        <v>300000000</v>
      </c>
      <c r="AE356" s="79">
        <v>347000000</v>
      </c>
      <c r="AF356" s="79">
        <v>349000000</v>
      </c>
      <c r="AG356" s="79">
        <v>346000000</v>
      </c>
      <c r="AH356" s="79">
        <v>1342000000</v>
      </c>
      <c r="AI356" s="63">
        <v>1</v>
      </c>
      <c r="AJ356" s="64">
        <v>700</v>
      </c>
      <c r="AK356" s="130">
        <v>0.3888888888888889</v>
      </c>
      <c r="AL356" s="64">
        <v>700</v>
      </c>
      <c r="AM356" s="130">
        <v>0.3888888888888889</v>
      </c>
      <c r="AN356" s="131" t="s">
        <v>2449</v>
      </c>
      <c r="AO356" s="131" t="s">
        <v>2449</v>
      </c>
      <c r="AP356" s="132" t="s">
        <v>2370</v>
      </c>
      <c r="AQ356" s="77">
        <v>350</v>
      </c>
      <c r="AR356" s="77">
        <v>350</v>
      </c>
      <c r="AS356" s="77">
        <v>0</v>
      </c>
      <c r="AT356" s="77">
        <v>0</v>
      </c>
      <c r="AU356" s="77">
        <v>350</v>
      </c>
      <c r="AV356" s="77">
        <v>350</v>
      </c>
      <c r="AW356" s="77">
        <v>0</v>
      </c>
      <c r="AX356" s="76">
        <v>0</v>
      </c>
      <c r="AY356" s="78" t="s">
        <v>2371</v>
      </c>
      <c r="AZ356" s="78" t="s">
        <v>2371</v>
      </c>
      <c r="BA356" s="78" t="s">
        <v>4046</v>
      </c>
      <c r="BB356" s="78"/>
      <c r="BC356" s="79">
        <v>394021000</v>
      </c>
      <c r="BD356" s="79">
        <v>289000000</v>
      </c>
      <c r="BE356" s="80">
        <v>325780000</v>
      </c>
      <c r="BF356" s="80">
        <v>394021000</v>
      </c>
      <c r="BG356" s="80">
        <v>0</v>
      </c>
      <c r="BH356" s="80">
        <v>283515400</v>
      </c>
      <c r="BI356" s="80">
        <v>325780000</v>
      </c>
      <c r="BJ356" s="80">
        <v>62300000</v>
      </c>
      <c r="BK356" s="80">
        <v>0</v>
      </c>
      <c r="BL356" s="80">
        <v>671595400</v>
      </c>
      <c r="BM356" s="74">
        <v>38686000</v>
      </c>
      <c r="BN356" s="80">
        <v>0</v>
      </c>
      <c r="BO356" s="80">
        <v>41172000</v>
      </c>
      <c r="BP356" s="133">
        <v>38686000</v>
      </c>
      <c r="BQ356" s="25">
        <v>0</v>
      </c>
      <c r="BR356" s="82" t="s">
        <v>4072</v>
      </c>
      <c r="BS356" s="82" t="s">
        <v>4073</v>
      </c>
      <c r="BT356" s="134" t="s">
        <v>4074</v>
      </c>
      <c r="BU356" s="26"/>
    </row>
    <row r="357" spans="1:73" ht="55" customHeight="1">
      <c r="A357" s="15">
        <v>355</v>
      </c>
      <c r="B357" s="15">
        <v>6</v>
      </c>
      <c r="C357" s="17" t="s">
        <v>1025</v>
      </c>
      <c r="D357" s="15">
        <v>1</v>
      </c>
      <c r="E357" s="17" t="s">
        <v>2356</v>
      </c>
      <c r="F357" s="15">
        <v>6</v>
      </c>
      <c r="G357" s="17" t="s">
        <v>2388</v>
      </c>
      <c r="H357" s="48">
        <v>355</v>
      </c>
      <c r="I357" s="17" t="s">
        <v>4075</v>
      </c>
      <c r="J357" s="15">
        <v>1916</v>
      </c>
      <c r="K357" s="17" t="s">
        <v>4076</v>
      </c>
      <c r="L357" s="31" t="s">
        <v>56</v>
      </c>
      <c r="M357" s="17" t="s">
        <v>229</v>
      </c>
      <c r="N357" s="15">
        <v>19163</v>
      </c>
      <c r="O357" s="17" t="s">
        <v>2378</v>
      </c>
      <c r="P357" s="73">
        <v>400</v>
      </c>
      <c r="Q357" s="17" t="s">
        <v>2379</v>
      </c>
      <c r="R357" s="17" t="s">
        <v>2954</v>
      </c>
      <c r="S357" s="18" t="s">
        <v>4075</v>
      </c>
      <c r="T357" s="18" t="s">
        <v>2431</v>
      </c>
      <c r="U357" s="16">
        <v>11</v>
      </c>
      <c r="V357" s="20" t="s">
        <v>2432</v>
      </c>
      <c r="W357" s="20" t="s">
        <v>2433</v>
      </c>
      <c r="X357" s="16">
        <v>91</v>
      </c>
      <c r="Y357" s="20" t="s">
        <v>278</v>
      </c>
      <c r="Z357" s="20">
        <v>16</v>
      </c>
      <c r="AA357" s="20" t="s">
        <v>2434</v>
      </c>
      <c r="AB357" s="20">
        <v>33</v>
      </c>
      <c r="AC357" s="17" t="s">
        <v>2435</v>
      </c>
      <c r="AD357" s="79">
        <v>300000000</v>
      </c>
      <c r="AE357" s="79">
        <v>309000000</v>
      </c>
      <c r="AF357" s="79">
        <v>319000000</v>
      </c>
      <c r="AG357" s="79">
        <v>329000000</v>
      </c>
      <c r="AH357" s="79">
        <v>1257000000</v>
      </c>
      <c r="AI357" s="63">
        <v>1</v>
      </c>
      <c r="AJ357" s="64">
        <v>320</v>
      </c>
      <c r="AK357" s="130">
        <v>0.8</v>
      </c>
      <c r="AL357" s="64">
        <v>221</v>
      </c>
      <c r="AM357" s="130">
        <v>0.55249999999999999</v>
      </c>
      <c r="AN357" s="131" t="s">
        <v>2368</v>
      </c>
      <c r="AO357" s="131" t="s">
        <v>2384</v>
      </c>
      <c r="AP357" s="132" t="s">
        <v>2370</v>
      </c>
      <c r="AQ357" s="77">
        <v>100</v>
      </c>
      <c r="AR357" s="77">
        <v>100</v>
      </c>
      <c r="AS357" s="77">
        <v>120</v>
      </c>
      <c r="AT357" s="77">
        <v>0</v>
      </c>
      <c r="AU357" s="77">
        <v>111</v>
      </c>
      <c r="AV357" s="77">
        <v>110</v>
      </c>
      <c r="AW357" s="77">
        <v>0</v>
      </c>
      <c r="AX357" s="76">
        <v>0</v>
      </c>
      <c r="AY357" s="78" t="s">
        <v>2371</v>
      </c>
      <c r="AZ357" s="78" t="s">
        <v>2372</v>
      </c>
      <c r="BA357" s="78" t="s">
        <v>2372</v>
      </c>
      <c r="BB357" s="78"/>
      <c r="BC357" s="79">
        <v>340172000</v>
      </c>
      <c r="BD357" s="79">
        <v>289000000</v>
      </c>
      <c r="BE357" s="80">
        <v>325780000</v>
      </c>
      <c r="BF357" s="80">
        <v>340172000</v>
      </c>
      <c r="BG357" s="80">
        <v>0</v>
      </c>
      <c r="BH357" s="80">
        <v>289000000</v>
      </c>
      <c r="BI357" s="80">
        <v>325778475</v>
      </c>
      <c r="BJ357" s="80">
        <v>416672000</v>
      </c>
      <c r="BK357" s="80">
        <v>0</v>
      </c>
      <c r="BL357" s="80">
        <v>1031450475</v>
      </c>
      <c r="BM357" s="74">
        <v>6500000</v>
      </c>
      <c r="BN357" s="80">
        <v>0</v>
      </c>
      <c r="BO357" s="80">
        <v>35100000</v>
      </c>
      <c r="BP357" s="133">
        <v>6500000</v>
      </c>
      <c r="BQ357" s="25">
        <v>0</v>
      </c>
      <c r="BR357" s="82" t="s">
        <v>4077</v>
      </c>
      <c r="BS357" s="82" t="s">
        <v>4078</v>
      </c>
      <c r="BT357" s="134" t="s">
        <v>4079</v>
      </c>
      <c r="BU357" s="26"/>
    </row>
    <row r="358" spans="1:73" ht="55" customHeight="1">
      <c r="A358" s="15">
        <v>356</v>
      </c>
      <c r="B358" s="15">
        <v>6</v>
      </c>
      <c r="C358" s="17" t="s">
        <v>1025</v>
      </c>
      <c r="D358" s="15">
        <v>1</v>
      </c>
      <c r="E358" s="17" t="s">
        <v>2356</v>
      </c>
      <c r="F358" s="15">
        <v>6</v>
      </c>
      <c r="G358" s="17" t="s">
        <v>2388</v>
      </c>
      <c r="H358" s="48">
        <v>356</v>
      </c>
      <c r="I358" s="17" t="s">
        <v>4080</v>
      </c>
      <c r="J358" s="15">
        <v>1916</v>
      </c>
      <c r="K358" s="17" t="s">
        <v>4076</v>
      </c>
      <c r="L358" s="31" t="s">
        <v>2980</v>
      </c>
      <c r="M358" s="17" t="s">
        <v>229</v>
      </c>
      <c r="N358" s="15">
        <v>19166</v>
      </c>
      <c r="O358" s="17" t="s">
        <v>2481</v>
      </c>
      <c r="P358" s="73">
        <v>120</v>
      </c>
      <c r="Q358" s="17" t="s">
        <v>2379</v>
      </c>
      <c r="R358" s="17" t="s">
        <v>3267</v>
      </c>
      <c r="S358" s="18" t="s">
        <v>4080</v>
      </c>
      <c r="T358" s="18" t="s">
        <v>2431</v>
      </c>
      <c r="U358" s="16">
        <v>11</v>
      </c>
      <c r="V358" s="20" t="s">
        <v>2432</v>
      </c>
      <c r="W358" s="20" t="s">
        <v>2982</v>
      </c>
      <c r="X358" s="16">
        <v>91</v>
      </c>
      <c r="Y358" s="20" t="s">
        <v>278</v>
      </c>
      <c r="Z358" s="20">
        <v>16</v>
      </c>
      <c r="AA358" s="20" t="s">
        <v>2434</v>
      </c>
      <c r="AB358" s="20">
        <v>36</v>
      </c>
      <c r="AC358" s="17" t="s">
        <v>2983</v>
      </c>
      <c r="AD358" s="79">
        <v>34000000</v>
      </c>
      <c r="AE358" s="79">
        <v>35000000</v>
      </c>
      <c r="AF358" s="79">
        <v>36000000</v>
      </c>
      <c r="AG358" s="79">
        <v>39000000</v>
      </c>
      <c r="AH358" s="79">
        <v>144000000</v>
      </c>
      <c r="AI358" s="63">
        <v>1</v>
      </c>
      <c r="AJ358" s="64">
        <v>90</v>
      </c>
      <c r="AK358" s="130">
        <v>0.75</v>
      </c>
      <c r="AL358" s="64">
        <v>60</v>
      </c>
      <c r="AM358" s="130">
        <v>0.5</v>
      </c>
      <c r="AN358" s="131" t="s">
        <v>2368</v>
      </c>
      <c r="AO358" s="131" t="s">
        <v>2384</v>
      </c>
      <c r="AP358" s="132" t="s">
        <v>2370</v>
      </c>
      <c r="AQ358" s="77">
        <v>30</v>
      </c>
      <c r="AR358" s="77">
        <v>30</v>
      </c>
      <c r="AS358" s="77">
        <v>30</v>
      </c>
      <c r="AT358" s="77">
        <v>0</v>
      </c>
      <c r="AU358" s="77">
        <v>30</v>
      </c>
      <c r="AV358" s="77">
        <v>30</v>
      </c>
      <c r="AW358" s="77">
        <v>0</v>
      </c>
      <c r="AX358" s="76">
        <v>0</v>
      </c>
      <c r="AY358" s="78" t="s">
        <v>2371</v>
      </c>
      <c r="AZ358" s="78" t="s">
        <v>2371</v>
      </c>
      <c r="BA358" s="78" t="s">
        <v>2372</v>
      </c>
      <c r="BB358" s="78"/>
      <c r="BC358" s="79">
        <v>33874000</v>
      </c>
      <c r="BD358" s="79">
        <v>32000000</v>
      </c>
      <c r="BE358" s="80">
        <v>29616000</v>
      </c>
      <c r="BF358" s="80">
        <v>33874000</v>
      </c>
      <c r="BG358" s="80">
        <v>0</v>
      </c>
      <c r="BH358" s="80">
        <v>32000000</v>
      </c>
      <c r="BI358" s="80">
        <v>29616000</v>
      </c>
      <c r="BJ358" s="80">
        <v>33874000</v>
      </c>
      <c r="BK358" s="80">
        <v>0</v>
      </c>
      <c r="BL358" s="80">
        <v>95490000</v>
      </c>
      <c r="BM358" s="74">
        <v>0</v>
      </c>
      <c r="BN358" s="80">
        <v>0</v>
      </c>
      <c r="BO358" s="80">
        <v>0</v>
      </c>
      <c r="BP358" s="133">
        <v>0</v>
      </c>
      <c r="BQ358" s="25">
        <v>0</v>
      </c>
      <c r="BR358" s="82" t="s">
        <v>4081</v>
      </c>
      <c r="BS358" s="82" t="s">
        <v>4082</v>
      </c>
      <c r="BT358" s="134" t="s">
        <v>4083</v>
      </c>
      <c r="BU358" s="26"/>
    </row>
    <row r="359" spans="1:73" ht="55" customHeight="1">
      <c r="A359" s="15">
        <v>357</v>
      </c>
      <c r="B359" s="15">
        <v>6</v>
      </c>
      <c r="C359" s="17" t="s">
        <v>1025</v>
      </c>
      <c r="D359" s="15">
        <v>1</v>
      </c>
      <c r="E359" s="17" t="s">
        <v>2356</v>
      </c>
      <c r="F359" s="15">
        <v>6</v>
      </c>
      <c r="G359" s="17" t="s">
        <v>2388</v>
      </c>
      <c r="H359" s="48">
        <v>357</v>
      </c>
      <c r="I359" s="17" t="s">
        <v>4084</v>
      </c>
      <c r="J359" s="15">
        <v>1916</v>
      </c>
      <c r="K359" s="17" t="s">
        <v>4076</v>
      </c>
      <c r="L359" s="31" t="s">
        <v>2975</v>
      </c>
      <c r="M359" s="17" t="s">
        <v>229</v>
      </c>
      <c r="N359" s="15">
        <v>19164</v>
      </c>
      <c r="O359" s="17" t="s">
        <v>2481</v>
      </c>
      <c r="P359" s="73">
        <v>200</v>
      </c>
      <c r="Q359" s="17" t="s">
        <v>2379</v>
      </c>
      <c r="R359" s="17" t="s">
        <v>2976</v>
      </c>
      <c r="S359" s="18" t="s">
        <v>4084</v>
      </c>
      <c r="T359" s="18" t="s">
        <v>2431</v>
      </c>
      <c r="U359" s="16">
        <v>11</v>
      </c>
      <c r="V359" s="20" t="s">
        <v>2432</v>
      </c>
      <c r="W359" s="20" t="s">
        <v>2977</v>
      </c>
      <c r="X359" s="16">
        <v>91</v>
      </c>
      <c r="Y359" s="20" t="s">
        <v>278</v>
      </c>
      <c r="Z359" s="20">
        <v>16</v>
      </c>
      <c r="AA359" s="20" t="s">
        <v>2434</v>
      </c>
      <c r="AB359" s="20">
        <v>34</v>
      </c>
      <c r="AC359" s="17" t="s">
        <v>2978</v>
      </c>
      <c r="AD359" s="79">
        <v>70000000</v>
      </c>
      <c r="AE359" s="79">
        <v>72000000</v>
      </c>
      <c r="AF359" s="79">
        <v>74000000</v>
      </c>
      <c r="AG359" s="79">
        <v>77000000</v>
      </c>
      <c r="AH359" s="79">
        <v>293000000</v>
      </c>
      <c r="AI359" s="63">
        <v>1</v>
      </c>
      <c r="AJ359" s="64">
        <v>110</v>
      </c>
      <c r="AK359" s="130">
        <v>0.55000000000000004</v>
      </c>
      <c r="AL359" s="64">
        <v>110</v>
      </c>
      <c r="AM359" s="130">
        <v>0.55000000000000004</v>
      </c>
      <c r="AN359" s="131" t="s">
        <v>2384</v>
      </c>
      <c r="AO359" s="131" t="s">
        <v>2384</v>
      </c>
      <c r="AP359" s="132" t="s">
        <v>2370</v>
      </c>
      <c r="AQ359" s="77">
        <v>60</v>
      </c>
      <c r="AR359" s="77">
        <v>50</v>
      </c>
      <c r="AS359" s="77">
        <v>0</v>
      </c>
      <c r="AT359" s="77">
        <v>0</v>
      </c>
      <c r="AU359" s="77">
        <v>60</v>
      </c>
      <c r="AV359" s="77">
        <v>50</v>
      </c>
      <c r="AW359" s="77">
        <v>0</v>
      </c>
      <c r="AX359" s="76">
        <v>0</v>
      </c>
      <c r="AY359" s="78" t="s">
        <v>2371</v>
      </c>
      <c r="AZ359" s="78" t="s">
        <v>2372</v>
      </c>
      <c r="BA359" s="78" t="s">
        <v>54</v>
      </c>
      <c r="BB359" s="78"/>
      <c r="BC359" s="79">
        <v>74000000</v>
      </c>
      <c r="BD359" s="79">
        <v>67000000</v>
      </c>
      <c r="BE359" s="80">
        <v>88849000</v>
      </c>
      <c r="BF359" s="80">
        <v>74000000</v>
      </c>
      <c r="BG359" s="80">
        <v>0</v>
      </c>
      <c r="BH359" s="80">
        <v>67000000</v>
      </c>
      <c r="BI359" s="80">
        <v>88848750</v>
      </c>
      <c r="BJ359" s="80"/>
      <c r="BK359" s="80">
        <v>0</v>
      </c>
      <c r="BL359" s="80">
        <v>155848750</v>
      </c>
      <c r="BM359" s="74">
        <v>0</v>
      </c>
      <c r="BN359" s="80">
        <v>0</v>
      </c>
      <c r="BO359" s="80">
        <v>0</v>
      </c>
      <c r="BP359" s="133"/>
      <c r="BQ359" s="25">
        <v>0</v>
      </c>
      <c r="BR359" s="82" t="s">
        <v>54</v>
      </c>
      <c r="BS359" s="82" t="s">
        <v>4085</v>
      </c>
      <c r="BT359" s="134" t="s">
        <v>4086</v>
      </c>
      <c r="BU359" s="26"/>
    </row>
    <row r="360" spans="1:73" ht="55" customHeight="1">
      <c r="A360" s="15">
        <v>358</v>
      </c>
      <c r="B360" s="15">
        <v>6</v>
      </c>
      <c r="C360" s="17" t="s">
        <v>1025</v>
      </c>
      <c r="D360" s="15">
        <v>1</v>
      </c>
      <c r="E360" s="17" t="s">
        <v>2356</v>
      </c>
      <c r="F360" s="15">
        <v>6</v>
      </c>
      <c r="G360" s="17" t="s">
        <v>2388</v>
      </c>
      <c r="H360" s="48">
        <v>358</v>
      </c>
      <c r="I360" s="17" t="s">
        <v>4087</v>
      </c>
      <c r="J360" s="15">
        <v>1916</v>
      </c>
      <c r="K360" s="17" t="s">
        <v>4076</v>
      </c>
      <c r="L360" s="31" t="s">
        <v>45</v>
      </c>
      <c r="M360" s="17" t="s">
        <v>229</v>
      </c>
      <c r="N360" s="15">
        <v>19165</v>
      </c>
      <c r="O360" s="17" t="s">
        <v>2481</v>
      </c>
      <c r="P360" s="73">
        <v>400</v>
      </c>
      <c r="Q360" s="17" t="s">
        <v>2482</v>
      </c>
      <c r="R360" s="17" t="s">
        <v>3769</v>
      </c>
      <c r="S360" s="18" t="s">
        <v>4087</v>
      </c>
      <c r="T360" s="18" t="s">
        <v>2431</v>
      </c>
      <c r="U360" s="16">
        <v>11</v>
      </c>
      <c r="V360" s="20" t="s">
        <v>2432</v>
      </c>
      <c r="W360" s="20" t="s">
        <v>2960</v>
      </c>
      <c r="X360" s="16">
        <v>91</v>
      </c>
      <c r="Y360" s="20" t="s">
        <v>278</v>
      </c>
      <c r="Z360" s="20">
        <v>16</v>
      </c>
      <c r="AA360" s="20" t="s">
        <v>2434</v>
      </c>
      <c r="AB360" s="20">
        <v>35</v>
      </c>
      <c r="AC360" s="17" t="s">
        <v>2961</v>
      </c>
      <c r="AD360" s="79">
        <v>220000000</v>
      </c>
      <c r="AE360" s="79">
        <v>227000000</v>
      </c>
      <c r="AF360" s="79">
        <v>234000000</v>
      </c>
      <c r="AG360" s="79">
        <v>241000000</v>
      </c>
      <c r="AH360" s="79">
        <v>922000000</v>
      </c>
      <c r="AI360" s="63">
        <v>1</v>
      </c>
      <c r="AJ360" s="64">
        <v>450</v>
      </c>
      <c r="AK360" s="130">
        <v>1.125</v>
      </c>
      <c r="AL360" s="64">
        <v>395</v>
      </c>
      <c r="AM360" s="130">
        <v>0.98750000000000004</v>
      </c>
      <c r="AN360" s="131" t="s">
        <v>2369</v>
      </c>
      <c r="AO360" s="131" t="s">
        <v>2369</v>
      </c>
      <c r="AP360" s="132" t="s">
        <v>2370</v>
      </c>
      <c r="AQ360" s="77">
        <v>250</v>
      </c>
      <c r="AR360" s="77">
        <v>100</v>
      </c>
      <c r="AS360" s="77">
        <v>100</v>
      </c>
      <c r="AT360" s="77">
        <v>0</v>
      </c>
      <c r="AU360" s="77">
        <v>295</v>
      </c>
      <c r="AV360" s="77">
        <v>100</v>
      </c>
      <c r="AW360" s="77">
        <v>0</v>
      </c>
      <c r="AX360" s="76">
        <v>0</v>
      </c>
      <c r="AY360" s="78" t="s">
        <v>2371</v>
      </c>
      <c r="AZ360" s="78" t="s">
        <v>2371</v>
      </c>
      <c r="BA360" s="78" t="s">
        <v>2372</v>
      </c>
      <c r="BB360" s="78"/>
      <c r="BC360" s="79">
        <v>100000000</v>
      </c>
      <c r="BD360" s="79">
        <v>212000000</v>
      </c>
      <c r="BE360" s="80">
        <v>236930000</v>
      </c>
      <c r="BF360" s="80">
        <v>100000000</v>
      </c>
      <c r="BG360" s="80">
        <v>0</v>
      </c>
      <c r="BH360" s="80">
        <v>212000000</v>
      </c>
      <c r="BI360" s="80">
        <v>236930000</v>
      </c>
      <c r="BJ360" s="80">
        <v>109800000</v>
      </c>
      <c r="BK360" s="80">
        <v>0</v>
      </c>
      <c r="BL360" s="80">
        <v>558730000</v>
      </c>
      <c r="BM360" s="74">
        <v>9800000</v>
      </c>
      <c r="BN360" s="80">
        <v>0</v>
      </c>
      <c r="BO360" s="80">
        <v>125480000</v>
      </c>
      <c r="BP360" s="133">
        <v>9800000</v>
      </c>
      <c r="BQ360" s="25">
        <v>0</v>
      </c>
      <c r="BR360" s="82" t="s">
        <v>54</v>
      </c>
      <c r="BS360" s="82" t="s">
        <v>4088</v>
      </c>
      <c r="BT360" s="134" t="s">
        <v>4089</v>
      </c>
      <c r="BU360" s="26"/>
    </row>
    <row r="361" spans="1:73" ht="55" customHeight="1">
      <c r="A361" s="15">
        <v>359</v>
      </c>
      <c r="B361" s="15">
        <v>6</v>
      </c>
      <c r="C361" s="17" t="s">
        <v>1025</v>
      </c>
      <c r="D361" s="15">
        <v>1</v>
      </c>
      <c r="E361" s="17" t="s">
        <v>2356</v>
      </c>
      <c r="F361" s="15">
        <v>6</v>
      </c>
      <c r="G361" s="17" t="s">
        <v>2388</v>
      </c>
      <c r="H361" s="48">
        <v>359</v>
      </c>
      <c r="I361" s="17" t="s">
        <v>4090</v>
      </c>
      <c r="J361" s="15">
        <v>1916</v>
      </c>
      <c r="K361" s="17" t="s">
        <v>4076</v>
      </c>
      <c r="L361" s="31" t="s">
        <v>63</v>
      </c>
      <c r="M361" s="17" t="s">
        <v>229</v>
      </c>
      <c r="N361" s="15">
        <v>19161</v>
      </c>
      <c r="O361" s="17" t="s">
        <v>2481</v>
      </c>
      <c r="P361" s="73">
        <v>400</v>
      </c>
      <c r="Q361" s="17" t="s">
        <v>2379</v>
      </c>
      <c r="R361" s="17" t="s">
        <v>3765</v>
      </c>
      <c r="S361" s="18" t="s">
        <v>4090</v>
      </c>
      <c r="T361" s="18" t="s">
        <v>2431</v>
      </c>
      <c r="U361" s="16">
        <v>11</v>
      </c>
      <c r="V361" s="20" t="s">
        <v>2432</v>
      </c>
      <c r="W361" s="20" t="s">
        <v>2966</v>
      </c>
      <c r="X361" s="16">
        <v>91</v>
      </c>
      <c r="Y361" s="20" t="s">
        <v>278</v>
      </c>
      <c r="Z361" s="20">
        <v>16</v>
      </c>
      <c r="AA361" s="20" t="s">
        <v>2434</v>
      </c>
      <c r="AB361" s="20">
        <v>31</v>
      </c>
      <c r="AC361" s="17" t="s">
        <v>2967</v>
      </c>
      <c r="AD361" s="79">
        <v>200000000</v>
      </c>
      <c r="AE361" s="79">
        <v>206000000</v>
      </c>
      <c r="AF361" s="79">
        <v>212000000</v>
      </c>
      <c r="AG361" s="79">
        <v>219000000</v>
      </c>
      <c r="AH361" s="79">
        <v>837000000</v>
      </c>
      <c r="AI361" s="63">
        <v>1</v>
      </c>
      <c r="AJ361" s="64">
        <v>300</v>
      </c>
      <c r="AK361" s="130">
        <v>0.75</v>
      </c>
      <c r="AL361" s="64">
        <v>200</v>
      </c>
      <c r="AM361" s="130">
        <v>0.5</v>
      </c>
      <c r="AN361" s="131" t="s">
        <v>2368</v>
      </c>
      <c r="AO361" s="131" t="s">
        <v>2384</v>
      </c>
      <c r="AP361" s="132" t="s">
        <v>2370</v>
      </c>
      <c r="AQ361" s="77">
        <v>100</v>
      </c>
      <c r="AR361" s="77">
        <v>100</v>
      </c>
      <c r="AS361" s="77">
        <v>100</v>
      </c>
      <c r="AT361" s="77">
        <v>0</v>
      </c>
      <c r="AU361" s="77">
        <v>100</v>
      </c>
      <c r="AV361" s="77">
        <v>100</v>
      </c>
      <c r="AW361" s="77">
        <v>0</v>
      </c>
      <c r="AX361" s="76">
        <v>0</v>
      </c>
      <c r="AY361" s="78" t="s">
        <v>2371</v>
      </c>
      <c r="AZ361" s="78" t="s">
        <v>2372</v>
      </c>
      <c r="BA361" s="78" t="s">
        <v>2372</v>
      </c>
      <c r="BB361" s="78"/>
      <c r="BC361" s="79">
        <v>240000000</v>
      </c>
      <c r="BD361" s="79">
        <v>193000000</v>
      </c>
      <c r="BE361" s="80">
        <v>236930000</v>
      </c>
      <c r="BF361" s="80">
        <v>240000000</v>
      </c>
      <c r="BG361" s="80">
        <v>0</v>
      </c>
      <c r="BH361" s="80">
        <v>192992579</v>
      </c>
      <c r="BI361" s="80">
        <v>236930000</v>
      </c>
      <c r="BJ361" s="80">
        <v>228600000</v>
      </c>
      <c r="BK361" s="80">
        <v>0</v>
      </c>
      <c r="BL361" s="80">
        <v>658522579</v>
      </c>
      <c r="BM361" s="74">
        <v>46040000</v>
      </c>
      <c r="BN361" s="80">
        <v>0</v>
      </c>
      <c r="BO361" s="80">
        <v>53900000</v>
      </c>
      <c r="BP361" s="133">
        <v>46040000</v>
      </c>
      <c r="BQ361" s="25">
        <v>0</v>
      </c>
      <c r="BR361" s="82" t="s">
        <v>54</v>
      </c>
      <c r="BS361" s="82" t="s">
        <v>4091</v>
      </c>
      <c r="BT361" s="134" t="s">
        <v>4092</v>
      </c>
      <c r="BU361" s="26"/>
    </row>
    <row r="362" spans="1:73" ht="55" customHeight="1">
      <c r="A362" s="15">
        <v>360</v>
      </c>
      <c r="B362" s="15">
        <v>6</v>
      </c>
      <c r="C362" s="17" t="s">
        <v>1025</v>
      </c>
      <c r="D362" s="15">
        <v>1</v>
      </c>
      <c r="E362" s="17" t="s">
        <v>2356</v>
      </c>
      <c r="F362" s="15">
        <v>6</v>
      </c>
      <c r="G362" s="17" t="s">
        <v>2388</v>
      </c>
      <c r="H362" s="48">
        <v>360</v>
      </c>
      <c r="I362" s="17" t="s">
        <v>3261</v>
      </c>
      <c r="J362" s="15">
        <v>1916</v>
      </c>
      <c r="K362" s="17" t="s">
        <v>4076</v>
      </c>
      <c r="L362" s="31" t="s">
        <v>65</v>
      </c>
      <c r="M362" s="17" t="s">
        <v>229</v>
      </c>
      <c r="N362" s="15">
        <v>19162</v>
      </c>
      <c r="O362" s="17" t="s">
        <v>2481</v>
      </c>
      <c r="P362" s="73">
        <v>800</v>
      </c>
      <c r="Q362" s="17" t="s">
        <v>2379</v>
      </c>
      <c r="R362" s="17" t="s">
        <v>2970</v>
      </c>
      <c r="S362" s="18" t="s">
        <v>3261</v>
      </c>
      <c r="T362" s="18" t="s">
        <v>2431</v>
      </c>
      <c r="U362" s="16">
        <v>11</v>
      </c>
      <c r="V362" s="20" t="s">
        <v>2432</v>
      </c>
      <c r="W362" s="20" t="s">
        <v>298</v>
      </c>
      <c r="X362" s="16">
        <v>91</v>
      </c>
      <c r="Y362" s="20" t="s">
        <v>278</v>
      </c>
      <c r="Z362" s="20">
        <v>16</v>
      </c>
      <c r="AA362" s="20" t="s">
        <v>2434</v>
      </c>
      <c r="AB362" s="20">
        <v>32</v>
      </c>
      <c r="AC362" s="17" t="s">
        <v>2971</v>
      </c>
      <c r="AD362" s="79">
        <v>200000000</v>
      </c>
      <c r="AE362" s="79">
        <v>206000000</v>
      </c>
      <c r="AF362" s="79">
        <v>213000000</v>
      </c>
      <c r="AG362" s="79">
        <v>219000000</v>
      </c>
      <c r="AH362" s="79">
        <v>838000000</v>
      </c>
      <c r="AI362" s="63">
        <v>1</v>
      </c>
      <c r="AJ362" s="64">
        <v>500</v>
      </c>
      <c r="AK362" s="130">
        <v>0.625</v>
      </c>
      <c r="AL362" s="64">
        <v>500</v>
      </c>
      <c r="AM362" s="130">
        <v>0.625</v>
      </c>
      <c r="AN362" s="131" t="s">
        <v>2384</v>
      </c>
      <c r="AO362" s="131" t="s">
        <v>2384</v>
      </c>
      <c r="AP362" s="132" t="s">
        <v>2370</v>
      </c>
      <c r="AQ362" s="77">
        <v>300</v>
      </c>
      <c r="AR362" s="77">
        <v>200</v>
      </c>
      <c r="AS362" s="77">
        <v>0</v>
      </c>
      <c r="AT362" s="77">
        <v>0</v>
      </c>
      <c r="AU362" s="77">
        <v>300</v>
      </c>
      <c r="AV362" s="77">
        <v>200</v>
      </c>
      <c r="AW362" s="77">
        <v>0</v>
      </c>
      <c r="AX362" s="76">
        <v>0</v>
      </c>
      <c r="AY362" s="78" t="s">
        <v>2371</v>
      </c>
      <c r="AZ362" s="78" t="s">
        <v>2372</v>
      </c>
      <c r="BA362" s="78" t="s">
        <v>4046</v>
      </c>
      <c r="BB362" s="78"/>
      <c r="BC362" s="79">
        <v>220000000</v>
      </c>
      <c r="BD362" s="79">
        <v>193000000</v>
      </c>
      <c r="BE362" s="80">
        <v>236930000</v>
      </c>
      <c r="BF362" s="80">
        <v>220000000</v>
      </c>
      <c r="BG362" s="80">
        <v>0</v>
      </c>
      <c r="BH362" s="80">
        <v>193000000</v>
      </c>
      <c r="BI362" s="80">
        <v>231317400</v>
      </c>
      <c r="BJ362" s="80">
        <v>75900000</v>
      </c>
      <c r="BK362" s="80">
        <v>0</v>
      </c>
      <c r="BL362" s="80">
        <v>500217400</v>
      </c>
      <c r="BM362" s="74">
        <v>41580000</v>
      </c>
      <c r="BN362" s="80">
        <v>0</v>
      </c>
      <c r="BO362" s="80">
        <v>17680000</v>
      </c>
      <c r="BP362" s="133">
        <v>41580000</v>
      </c>
      <c r="BQ362" s="25">
        <v>0</v>
      </c>
      <c r="BR362" s="82" t="s">
        <v>54</v>
      </c>
      <c r="BS362" s="82" t="s">
        <v>4093</v>
      </c>
      <c r="BT362" s="134" t="s">
        <v>4094</v>
      </c>
      <c r="BU362" s="26"/>
    </row>
    <row r="363" spans="1:73" ht="55" customHeight="1">
      <c r="A363" s="15">
        <v>361</v>
      </c>
      <c r="B363" s="15">
        <v>6</v>
      </c>
      <c r="C363" s="17" t="s">
        <v>1025</v>
      </c>
      <c r="D363" s="15">
        <v>1</v>
      </c>
      <c r="E363" s="17" t="s">
        <v>2356</v>
      </c>
      <c r="F363" s="15">
        <v>8</v>
      </c>
      <c r="G363" s="17" t="s">
        <v>2985</v>
      </c>
      <c r="H363" s="48">
        <v>361</v>
      </c>
      <c r="I363" s="17" t="s">
        <v>3271</v>
      </c>
      <c r="J363" s="15">
        <v>1917</v>
      </c>
      <c r="K363" s="17" t="s">
        <v>4095</v>
      </c>
      <c r="L363" s="31" t="s">
        <v>24</v>
      </c>
      <c r="M363" s="17" t="s">
        <v>229</v>
      </c>
      <c r="N363" s="15">
        <v>19171</v>
      </c>
      <c r="O363" s="17" t="s">
        <v>2481</v>
      </c>
      <c r="P363" s="73">
        <v>800</v>
      </c>
      <c r="Q363" s="17" t="s">
        <v>2379</v>
      </c>
      <c r="R363" s="17" t="s">
        <v>2988</v>
      </c>
      <c r="S363" s="18" t="s">
        <v>3271</v>
      </c>
      <c r="T363" s="18" t="s">
        <v>2431</v>
      </c>
      <c r="U363" s="16">
        <v>11</v>
      </c>
      <c r="V363" s="20" t="s">
        <v>2432</v>
      </c>
      <c r="W363" s="20" t="s">
        <v>2989</v>
      </c>
      <c r="X363" s="16">
        <v>91</v>
      </c>
      <c r="Y363" s="20" t="s">
        <v>278</v>
      </c>
      <c r="Z363" s="20">
        <v>16</v>
      </c>
      <c r="AA363" s="20" t="s">
        <v>2434</v>
      </c>
      <c r="AB363" s="20">
        <v>37</v>
      </c>
      <c r="AC363" s="17" t="s">
        <v>2990</v>
      </c>
      <c r="AD363" s="79">
        <v>250000000</v>
      </c>
      <c r="AE363" s="79">
        <v>258000000</v>
      </c>
      <c r="AF363" s="79">
        <v>266000000</v>
      </c>
      <c r="AG363" s="79">
        <v>274000000</v>
      </c>
      <c r="AH363" s="79">
        <v>1048000000</v>
      </c>
      <c r="AI363" s="63">
        <v>1</v>
      </c>
      <c r="AJ363" s="64">
        <v>1050</v>
      </c>
      <c r="AK363" s="130">
        <v>1.3125</v>
      </c>
      <c r="AL363" s="64">
        <v>910</v>
      </c>
      <c r="AM363" s="130">
        <v>1.1375</v>
      </c>
      <c r="AN363" s="131" t="s">
        <v>2369</v>
      </c>
      <c r="AO363" s="131" t="s">
        <v>2369</v>
      </c>
      <c r="AP363" s="132" t="s">
        <v>2370</v>
      </c>
      <c r="AQ363" s="77">
        <v>650</v>
      </c>
      <c r="AR363" s="77">
        <v>200</v>
      </c>
      <c r="AS363" s="77">
        <v>200</v>
      </c>
      <c r="AT363" s="77">
        <v>0</v>
      </c>
      <c r="AU363" s="77">
        <v>630</v>
      </c>
      <c r="AV363" s="77">
        <v>200</v>
      </c>
      <c r="AW363" s="77">
        <v>80</v>
      </c>
      <c r="AX363" s="76">
        <v>0</v>
      </c>
      <c r="AY363" s="78" t="s">
        <v>2372</v>
      </c>
      <c r="AZ363" s="78" t="s">
        <v>2371</v>
      </c>
      <c r="BA363" s="78" t="s">
        <v>2372</v>
      </c>
      <c r="BB363" s="78"/>
      <c r="BC363" s="79">
        <v>254000000</v>
      </c>
      <c r="BD363" s="79">
        <v>241000000</v>
      </c>
      <c r="BE363" s="80">
        <v>296163000</v>
      </c>
      <c r="BF363" s="80">
        <v>254000000</v>
      </c>
      <c r="BG363" s="80">
        <v>0</v>
      </c>
      <c r="BH363" s="80">
        <v>240984074</v>
      </c>
      <c r="BI363" s="80">
        <v>296163000</v>
      </c>
      <c r="BJ363" s="80">
        <v>102390000</v>
      </c>
      <c r="BK363" s="80">
        <v>0</v>
      </c>
      <c r="BL363" s="80">
        <v>639537074</v>
      </c>
      <c r="BM363" s="74">
        <v>68950000</v>
      </c>
      <c r="BN363" s="80">
        <v>0</v>
      </c>
      <c r="BO363" s="80">
        <v>156536000</v>
      </c>
      <c r="BP363" s="133">
        <v>68950000</v>
      </c>
      <c r="BQ363" s="25">
        <v>0</v>
      </c>
      <c r="BR363" s="82" t="s">
        <v>4096</v>
      </c>
      <c r="BS363" s="82" t="s">
        <v>4097</v>
      </c>
      <c r="BT363" s="134" t="s">
        <v>4098</v>
      </c>
      <c r="BU363" s="26"/>
    </row>
    <row r="364" spans="1:73" ht="55" customHeight="1">
      <c r="A364" s="15">
        <v>362</v>
      </c>
      <c r="B364" s="15">
        <v>6</v>
      </c>
      <c r="C364" s="17" t="s">
        <v>1025</v>
      </c>
      <c r="D364" s="15">
        <v>1</v>
      </c>
      <c r="E364" s="17" t="s">
        <v>2356</v>
      </c>
      <c r="F364" s="15">
        <v>12</v>
      </c>
      <c r="G364" s="17" t="s">
        <v>2489</v>
      </c>
      <c r="H364" s="48">
        <v>362</v>
      </c>
      <c r="I364" s="17" t="s">
        <v>2490</v>
      </c>
      <c r="J364" s="15">
        <v>1909</v>
      </c>
      <c r="K364" s="17" t="s">
        <v>4099</v>
      </c>
      <c r="L364" s="31" t="s">
        <v>2492</v>
      </c>
      <c r="M364" s="17" t="s">
        <v>229</v>
      </c>
      <c r="N364" s="15">
        <v>19091</v>
      </c>
      <c r="O364" s="17" t="s">
        <v>2493</v>
      </c>
      <c r="P364" s="73">
        <v>12</v>
      </c>
      <c r="Q364" s="17" t="s">
        <v>2494</v>
      </c>
      <c r="R364" s="17" t="s">
        <v>2495</v>
      </c>
      <c r="S364" s="18" t="s">
        <v>2490</v>
      </c>
      <c r="T364" s="18" t="s">
        <v>2363</v>
      </c>
      <c r="U364" s="16">
        <v>4</v>
      </c>
      <c r="V364" s="20" t="s">
        <v>2496</v>
      </c>
      <c r="W364" s="20" t="s">
        <v>2497</v>
      </c>
      <c r="X364" s="16">
        <v>90</v>
      </c>
      <c r="Y364" s="20" t="s">
        <v>374</v>
      </c>
      <c r="Z364" s="20">
        <v>2</v>
      </c>
      <c r="AA364" s="20" t="s">
        <v>2459</v>
      </c>
      <c r="AB364" s="20">
        <v>3</v>
      </c>
      <c r="AC364" s="17" t="s">
        <v>2220</v>
      </c>
      <c r="AD364" s="79">
        <v>575000000</v>
      </c>
      <c r="AE364" s="79">
        <v>594000000</v>
      </c>
      <c r="AF364" s="79">
        <v>613000000</v>
      </c>
      <c r="AG364" s="79">
        <v>633000000</v>
      </c>
      <c r="AH364" s="79">
        <v>2415000000</v>
      </c>
      <c r="AI364" s="63">
        <v>1</v>
      </c>
      <c r="AJ364" s="64">
        <v>7</v>
      </c>
      <c r="AK364" s="130">
        <v>0.58333333333333337</v>
      </c>
      <c r="AL364" s="64">
        <v>6</v>
      </c>
      <c r="AM364" s="130">
        <v>0.5</v>
      </c>
      <c r="AN364" s="131" t="s">
        <v>2384</v>
      </c>
      <c r="AO364" s="131" t="s">
        <v>2384</v>
      </c>
      <c r="AP364" s="132" t="s">
        <v>2370</v>
      </c>
      <c r="AQ364" s="77">
        <v>3</v>
      </c>
      <c r="AR364" s="77">
        <v>3</v>
      </c>
      <c r="AS364" s="77">
        <v>1</v>
      </c>
      <c r="AT364" s="77">
        <v>0</v>
      </c>
      <c r="AU364" s="77">
        <v>3</v>
      </c>
      <c r="AV364" s="77">
        <v>3</v>
      </c>
      <c r="AW364" s="77">
        <v>0</v>
      </c>
      <c r="AX364" s="76">
        <v>0</v>
      </c>
      <c r="AY364" s="78" t="s">
        <v>2371</v>
      </c>
      <c r="AZ364" s="78" t="s">
        <v>2372</v>
      </c>
      <c r="BA364" s="78" t="s">
        <v>2372</v>
      </c>
      <c r="BB364" s="78"/>
      <c r="BC364" s="79">
        <v>750000000</v>
      </c>
      <c r="BD364" s="79">
        <v>555000000</v>
      </c>
      <c r="BE364" s="80">
        <v>651560000</v>
      </c>
      <c r="BF364" s="80">
        <v>750000000</v>
      </c>
      <c r="BG364" s="80">
        <v>0</v>
      </c>
      <c r="BH364" s="80">
        <v>507319920</v>
      </c>
      <c r="BI364" s="80">
        <v>435879810</v>
      </c>
      <c r="BJ364" s="80">
        <v>76064154</v>
      </c>
      <c r="BK364" s="80">
        <v>0</v>
      </c>
      <c r="BL364" s="80">
        <v>1019263884</v>
      </c>
      <c r="BM364" s="74">
        <v>50064153</v>
      </c>
      <c r="BN364" s="80">
        <v>66880000</v>
      </c>
      <c r="BO364" s="80">
        <v>146018500</v>
      </c>
      <c r="BP364" s="133">
        <v>50064153</v>
      </c>
      <c r="BQ364" s="25">
        <v>0</v>
      </c>
      <c r="BR364" s="82" t="s">
        <v>54</v>
      </c>
      <c r="BS364" s="82" t="s">
        <v>4100</v>
      </c>
      <c r="BT364" s="134" t="s">
        <v>4101</v>
      </c>
      <c r="BU364" s="26"/>
    </row>
    <row r="365" spans="1:73" ht="55" customHeight="1">
      <c r="A365" s="15">
        <v>363</v>
      </c>
      <c r="B365" s="15">
        <v>6</v>
      </c>
      <c r="C365" s="17" t="s">
        <v>1025</v>
      </c>
      <c r="D365" s="15">
        <v>1</v>
      </c>
      <c r="E365" s="17" t="s">
        <v>2356</v>
      </c>
      <c r="F365" s="15">
        <v>14</v>
      </c>
      <c r="G365" s="17" t="s">
        <v>2501</v>
      </c>
      <c r="H365" s="48">
        <v>363</v>
      </c>
      <c r="I365" s="17" t="s">
        <v>4102</v>
      </c>
      <c r="J365" s="15">
        <v>1910</v>
      </c>
      <c r="K365" s="17" t="s">
        <v>4103</v>
      </c>
      <c r="L365" s="31" t="s">
        <v>27</v>
      </c>
      <c r="M365" s="17" t="s">
        <v>229</v>
      </c>
      <c r="N365" s="15">
        <v>19101</v>
      </c>
      <c r="O365" s="17" t="s">
        <v>2442</v>
      </c>
      <c r="P365" s="73">
        <v>12</v>
      </c>
      <c r="Q365" s="17" t="s">
        <v>2466</v>
      </c>
      <c r="R365" s="17" t="s">
        <v>2504</v>
      </c>
      <c r="S365" s="18" t="s">
        <v>4104</v>
      </c>
      <c r="T365" s="18" t="s">
        <v>225</v>
      </c>
      <c r="U365" s="16">
        <v>6</v>
      </c>
      <c r="V365" s="20" t="s">
        <v>2445</v>
      </c>
      <c r="W365" s="20" t="s">
        <v>2505</v>
      </c>
      <c r="X365" s="16">
        <v>90</v>
      </c>
      <c r="Y365" s="20" t="s">
        <v>374</v>
      </c>
      <c r="Z365" s="20">
        <v>3</v>
      </c>
      <c r="AA365" s="20" t="s">
        <v>2506</v>
      </c>
      <c r="AB365" s="20">
        <v>4</v>
      </c>
      <c r="AC365" s="17" t="s">
        <v>2507</v>
      </c>
      <c r="AD365" s="79">
        <v>520000000</v>
      </c>
      <c r="AE365" s="79">
        <v>590000000</v>
      </c>
      <c r="AF365" s="79">
        <v>600000000</v>
      </c>
      <c r="AG365" s="79">
        <v>610000000</v>
      </c>
      <c r="AH365" s="79">
        <v>2320000000</v>
      </c>
      <c r="AI365" s="63">
        <v>1</v>
      </c>
      <c r="AJ365" s="64">
        <v>6</v>
      </c>
      <c r="AK365" s="130">
        <v>0.5</v>
      </c>
      <c r="AL365" s="64">
        <v>6</v>
      </c>
      <c r="AM365" s="130">
        <v>0.5</v>
      </c>
      <c r="AN365" s="131" t="s">
        <v>2384</v>
      </c>
      <c r="AO365" s="131" t="s">
        <v>2384</v>
      </c>
      <c r="AP365" s="132" t="s">
        <v>2370</v>
      </c>
      <c r="AQ365" s="77">
        <v>3</v>
      </c>
      <c r="AR365" s="77">
        <v>3</v>
      </c>
      <c r="AS365" s="77">
        <v>0</v>
      </c>
      <c r="AT365" s="77">
        <v>0</v>
      </c>
      <c r="AU365" s="77">
        <v>3</v>
      </c>
      <c r="AV365" s="77">
        <v>3</v>
      </c>
      <c r="AW365" s="77">
        <v>0</v>
      </c>
      <c r="AX365" s="76">
        <v>0</v>
      </c>
      <c r="AY365" s="78" t="s">
        <v>2371</v>
      </c>
      <c r="AZ365" s="78" t="s">
        <v>2371</v>
      </c>
      <c r="BA365" s="78" t="s">
        <v>2825</v>
      </c>
      <c r="BB365" s="78"/>
      <c r="BC365" s="79">
        <v>600000000</v>
      </c>
      <c r="BD365" s="79">
        <v>502000000</v>
      </c>
      <c r="BE365" s="80">
        <v>589365000</v>
      </c>
      <c r="BF365" s="80">
        <v>600000000</v>
      </c>
      <c r="BG365" s="80">
        <v>0</v>
      </c>
      <c r="BH365" s="80">
        <v>500762296</v>
      </c>
      <c r="BI365" s="80">
        <v>589365000</v>
      </c>
      <c r="BJ365" s="80">
        <v>92200000</v>
      </c>
      <c r="BK365" s="80">
        <v>0</v>
      </c>
      <c r="BL365" s="80">
        <v>1182327296</v>
      </c>
      <c r="BM365" s="74">
        <v>59420000</v>
      </c>
      <c r="BN365" s="80">
        <v>0</v>
      </c>
      <c r="BO365" s="80">
        <v>180003331</v>
      </c>
      <c r="BP365" s="133">
        <v>59420000</v>
      </c>
      <c r="BQ365" s="25">
        <v>0</v>
      </c>
      <c r="BR365" s="82" t="s">
        <v>54</v>
      </c>
      <c r="BS365" s="82" t="s">
        <v>4105</v>
      </c>
      <c r="BT365" s="134" t="s">
        <v>4106</v>
      </c>
      <c r="BU365" s="26"/>
    </row>
    <row r="366" spans="1:73" ht="55" customHeight="1">
      <c r="A366" s="15">
        <v>364</v>
      </c>
      <c r="B366" s="15">
        <v>6</v>
      </c>
      <c r="C366" s="17" t="s">
        <v>1025</v>
      </c>
      <c r="D366" s="15">
        <v>1</v>
      </c>
      <c r="E366" s="17" t="s">
        <v>2356</v>
      </c>
      <c r="F366" s="31">
        <v>17</v>
      </c>
      <c r="G366" s="17" t="s">
        <v>2510</v>
      </c>
      <c r="H366" s="48">
        <v>364</v>
      </c>
      <c r="I366" s="17" t="s">
        <v>4107</v>
      </c>
      <c r="J366" s="15">
        <v>1911</v>
      </c>
      <c r="K366" s="17" t="s">
        <v>4108</v>
      </c>
      <c r="L366" s="31" t="s">
        <v>113</v>
      </c>
      <c r="M366" s="17" t="s">
        <v>229</v>
      </c>
      <c r="N366" s="15">
        <v>19112</v>
      </c>
      <c r="O366" s="17" t="s">
        <v>2378</v>
      </c>
      <c r="P366" s="73">
        <v>180</v>
      </c>
      <c r="Q366" s="17" t="s">
        <v>2513</v>
      </c>
      <c r="R366" s="17" t="s">
        <v>4109</v>
      </c>
      <c r="S366" s="18" t="s">
        <v>4107</v>
      </c>
      <c r="T366" s="18" t="s">
        <v>2363</v>
      </c>
      <c r="U366" s="16">
        <v>4</v>
      </c>
      <c r="V366" s="20" t="s">
        <v>2496</v>
      </c>
      <c r="W366" s="20" t="s">
        <v>2515</v>
      </c>
      <c r="X366" s="16">
        <v>90</v>
      </c>
      <c r="Y366" s="20" t="s">
        <v>374</v>
      </c>
      <c r="Z366" s="20">
        <v>4</v>
      </c>
      <c r="AA366" s="20" t="s">
        <v>2516</v>
      </c>
      <c r="AB366" s="20">
        <v>6</v>
      </c>
      <c r="AC366" s="54" t="s">
        <v>2517</v>
      </c>
      <c r="AD366" s="79">
        <v>305000000</v>
      </c>
      <c r="AE366" s="79">
        <v>314000000</v>
      </c>
      <c r="AF366" s="79">
        <v>324000000</v>
      </c>
      <c r="AG366" s="79">
        <v>334000000</v>
      </c>
      <c r="AH366" s="79">
        <v>1277000000</v>
      </c>
      <c r="AI366" s="63">
        <v>1</v>
      </c>
      <c r="AJ366" s="64">
        <v>90</v>
      </c>
      <c r="AK366" s="130">
        <v>0.5</v>
      </c>
      <c r="AL366" s="64">
        <v>90</v>
      </c>
      <c r="AM366" s="130">
        <v>0.5</v>
      </c>
      <c r="AN366" s="131" t="s">
        <v>2384</v>
      </c>
      <c r="AO366" s="131" t="s">
        <v>2384</v>
      </c>
      <c r="AP366" s="132" t="s">
        <v>2370</v>
      </c>
      <c r="AQ366" s="77">
        <v>45</v>
      </c>
      <c r="AR366" s="77">
        <v>45</v>
      </c>
      <c r="AS366" s="77">
        <v>0</v>
      </c>
      <c r="AT366" s="77">
        <v>0</v>
      </c>
      <c r="AU366" s="77">
        <v>45</v>
      </c>
      <c r="AV366" s="77">
        <v>45</v>
      </c>
      <c r="AW366" s="77">
        <v>0</v>
      </c>
      <c r="AX366" s="76">
        <v>0</v>
      </c>
      <c r="AY366" s="78" t="s">
        <v>2372</v>
      </c>
      <c r="AZ366" s="78" t="s">
        <v>2372</v>
      </c>
      <c r="BA366" s="78" t="s">
        <v>2372</v>
      </c>
      <c r="BB366" s="78"/>
      <c r="BC366" s="79">
        <v>509500000</v>
      </c>
      <c r="BD366" s="79">
        <v>294000000</v>
      </c>
      <c r="BE366" s="80">
        <v>355396000</v>
      </c>
      <c r="BF366" s="80">
        <v>509500000</v>
      </c>
      <c r="BG366" s="80">
        <v>0</v>
      </c>
      <c r="BH366" s="80">
        <v>326017346</v>
      </c>
      <c r="BI366" s="80">
        <v>440326000</v>
      </c>
      <c r="BJ366" s="80">
        <v>509500000</v>
      </c>
      <c r="BK366" s="80">
        <v>0</v>
      </c>
      <c r="BL366" s="80">
        <v>1275843346</v>
      </c>
      <c r="BM366" s="74">
        <v>509500000</v>
      </c>
      <c r="BN366" s="80">
        <v>326017346</v>
      </c>
      <c r="BO366" s="80">
        <v>440326000</v>
      </c>
      <c r="BP366" s="133">
        <v>509500000</v>
      </c>
      <c r="BQ366" s="25">
        <v>0</v>
      </c>
      <c r="BR366" s="82" t="s">
        <v>4110</v>
      </c>
      <c r="BS366" s="82" t="s">
        <v>4111</v>
      </c>
      <c r="BT366" s="134" t="s">
        <v>4112</v>
      </c>
      <c r="BU366" s="26"/>
    </row>
    <row r="367" spans="1:73" ht="55" customHeight="1">
      <c r="A367" s="15">
        <v>365</v>
      </c>
      <c r="B367" s="15">
        <v>6</v>
      </c>
      <c r="C367" s="17" t="s">
        <v>1025</v>
      </c>
      <c r="D367" s="15">
        <v>1</v>
      </c>
      <c r="E367" s="17" t="s">
        <v>2356</v>
      </c>
      <c r="F367" s="31">
        <v>17</v>
      </c>
      <c r="G367" s="17" t="s">
        <v>2510</v>
      </c>
      <c r="H367" s="48">
        <v>365</v>
      </c>
      <c r="I367" s="17" t="s">
        <v>4113</v>
      </c>
      <c r="J367" s="15">
        <v>1911</v>
      </c>
      <c r="K367" s="17" t="s">
        <v>4108</v>
      </c>
      <c r="L367" s="31" t="s">
        <v>2522</v>
      </c>
      <c r="M367" s="17" t="s">
        <v>229</v>
      </c>
      <c r="N367" s="15">
        <v>19111</v>
      </c>
      <c r="O367" s="17" t="s">
        <v>2378</v>
      </c>
      <c r="P367" s="73">
        <v>180</v>
      </c>
      <c r="Q367" s="17" t="s">
        <v>2379</v>
      </c>
      <c r="R367" s="17" t="s">
        <v>4114</v>
      </c>
      <c r="S367" s="18" t="s">
        <v>4113</v>
      </c>
      <c r="T367" s="18" t="s">
        <v>2363</v>
      </c>
      <c r="U367" s="16">
        <v>4</v>
      </c>
      <c r="V367" s="20" t="s">
        <v>2496</v>
      </c>
      <c r="W367" s="20" t="s">
        <v>2515</v>
      </c>
      <c r="X367" s="16">
        <v>90</v>
      </c>
      <c r="Y367" s="20" t="s">
        <v>374</v>
      </c>
      <c r="Z367" s="20">
        <v>4</v>
      </c>
      <c r="AA367" s="20" t="s">
        <v>2516</v>
      </c>
      <c r="AB367" s="20">
        <v>5</v>
      </c>
      <c r="AC367" s="17" t="s">
        <v>2524</v>
      </c>
      <c r="AD367" s="79">
        <v>1727000000</v>
      </c>
      <c r="AE367" s="79">
        <v>1780000000</v>
      </c>
      <c r="AF367" s="79">
        <v>1836000000</v>
      </c>
      <c r="AG367" s="79">
        <v>1894000000</v>
      </c>
      <c r="AH367" s="79">
        <v>7237000000</v>
      </c>
      <c r="AI367" s="63">
        <v>1</v>
      </c>
      <c r="AJ367" s="64">
        <v>90</v>
      </c>
      <c r="AK367" s="130">
        <v>0.5</v>
      </c>
      <c r="AL367" s="64">
        <v>100</v>
      </c>
      <c r="AM367" s="130">
        <v>0.55555555555555558</v>
      </c>
      <c r="AN367" s="131" t="s">
        <v>2384</v>
      </c>
      <c r="AO367" s="131" t="s">
        <v>2384</v>
      </c>
      <c r="AP367" s="132" t="s">
        <v>2370</v>
      </c>
      <c r="AQ367" s="77">
        <v>45</v>
      </c>
      <c r="AR367" s="77">
        <v>45</v>
      </c>
      <c r="AS367" s="77">
        <v>0</v>
      </c>
      <c r="AT367" s="77">
        <v>0</v>
      </c>
      <c r="AU367" s="77">
        <v>47</v>
      </c>
      <c r="AV367" s="77">
        <v>53</v>
      </c>
      <c r="AW367" s="77">
        <v>0</v>
      </c>
      <c r="AX367" s="76">
        <v>0</v>
      </c>
      <c r="AY367" s="78" t="s">
        <v>2372</v>
      </c>
      <c r="AZ367" s="78" t="s">
        <v>2372</v>
      </c>
      <c r="BA367" s="78" t="s">
        <v>2372</v>
      </c>
      <c r="BB367" s="78"/>
      <c r="BC367" s="79">
        <v>2700000000</v>
      </c>
      <c r="BD367" s="79">
        <v>1668000000</v>
      </c>
      <c r="BE367" s="80">
        <v>1954680000</v>
      </c>
      <c r="BF367" s="80">
        <v>2700000000</v>
      </c>
      <c r="BG367" s="80">
        <v>0</v>
      </c>
      <c r="BH367" s="80">
        <v>1630809405</v>
      </c>
      <c r="BI367" s="80">
        <v>1869750000</v>
      </c>
      <c r="BJ367" s="80">
        <v>2700000000</v>
      </c>
      <c r="BK367" s="80">
        <v>0</v>
      </c>
      <c r="BL367" s="80">
        <v>6200559405</v>
      </c>
      <c r="BM367" s="74">
        <v>2667000000</v>
      </c>
      <c r="BN367" s="80">
        <v>1630809405</v>
      </c>
      <c r="BO367" s="80">
        <v>1866283333</v>
      </c>
      <c r="BP367" s="133">
        <v>2667000000</v>
      </c>
      <c r="BQ367" s="25">
        <v>0</v>
      </c>
      <c r="BR367" s="82" t="s">
        <v>4115</v>
      </c>
      <c r="BS367" s="82" t="s">
        <v>4116</v>
      </c>
      <c r="BT367" s="134" t="s">
        <v>54</v>
      </c>
      <c r="BU367" s="26"/>
    </row>
    <row r="368" spans="1:73" ht="55" customHeight="1">
      <c r="A368" s="15">
        <v>366</v>
      </c>
      <c r="B368" s="15">
        <v>6</v>
      </c>
      <c r="C368" s="17" t="s">
        <v>1025</v>
      </c>
      <c r="D368" s="15">
        <v>1</v>
      </c>
      <c r="E368" s="17" t="s">
        <v>2356</v>
      </c>
      <c r="F368" s="15">
        <v>20</v>
      </c>
      <c r="G368" s="17" t="s">
        <v>2528</v>
      </c>
      <c r="H368" s="48">
        <v>366</v>
      </c>
      <c r="I368" s="17" t="s">
        <v>3298</v>
      </c>
      <c r="J368" s="15">
        <v>2037</v>
      </c>
      <c r="K368" s="17" t="s">
        <v>4117</v>
      </c>
      <c r="L368" s="31" t="s">
        <v>2539</v>
      </c>
      <c r="M368" s="17" t="s">
        <v>229</v>
      </c>
      <c r="N368" s="15">
        <v>20372</v>
      </c>
      <c r="O368" s="17" t="s">
        <v>2540</v>
      </c>
      <c r="P368" s="73">
        <v>1400</v>
      </c>
      <c r="Q368" s="17" t="s">
        <v>2379</v>
      </c>
      <c r="R368" s="17" t="s">
        <v>2541</v>
      </c>
      <c r="S368" s="18" t="s">
        <v>3298</v>
      </c>
      <c r="T368" s="18" t="s">
        <v>225</v>
      </c>
      <c r="U368" s="16">
        <v>7</v>
      </c>
      <c r="V368" s="20" t="s">
        <v>2457</v>
      </c>
      <c r="W368" s="20" t="s">
        <v>2542</v>
      </c>
      <c r="X368" s="16">
        <v>93</v>
      </c>
      <c r="Y368" s="20" t="s">
        <v>326</v>
      </c>
      <c r="Z368" s="20">
        <v>7</v>
      </c>
      <c r="AA368" s="20" t="s">
        <v>2533</v>
      </c>
      <c r="AB368" s="20">
        <v>11</v>
      </c>
      <c r="AC368" s="17" t="s">
        <v>2543</v>
      </c>
      <c r="AD368" s="79">
        <v>210000000</v>
      </c>
      <c r="AE368" s="79">
        <v>280000000</v>
      </c>
      <c r="AF368" s="79">
        <v>291000000</v>
      </c>
      <c r="AG368" s="79">
        <v>301000000</v>
      </c>
      <c r="AH368" s="79">
        <v>1082000000</v>
      </c>
      <c r="AI368" s="63">
        <v>1</v>
      </c>
      <c r="AJ368" s="64">
        <v>1220</v>
      </c>
      <c r="AK368" s="130">
        <v>0.87142857142857144</v>
      </c>
      <c r="AL368" s="64">
        <v>1654</v>
      </c>
      <c r="AM368" s="130">
        <v>1.1814285714285715</v>
      </c>
      <c r="AN368" s="131" t="s">
        <v>2368</v>
      </c>
      <c r="AO368" s="131" t="s">
        <v>2369</v>
      </c>
      <c r="AP368" s="132" t="s">
        <v>2370</v>
      </c>
      <c r="AQ368" s="77">
        <v>350</v>
      </c>
      <c r="AR368" s="77">
        <v>350</v>
      </c>
      <c r="AS368" s="77">
        <v>520</v>
      </c>
      <c r="AT368" s="77">
        <v>0</v>
      </c>
      <c r="AU368" s="77">
        <v>534</v>
      </c>
      <c r="AV368" s="77">
        <v>600</v>
      </c>
      <c r="AW368" s="77">
        <v>520</v>
      </c>
      <c r="AX368" s="76">
        <v>0</v>
      </c>
      <c r="AY368" s="78" t="s">
        <v>2371</v>
      </c>
      <c r="AZ368" s="78" t="s">
        <v>2371</v>
      </c>
      <c r="BA368" s="78" t="s">
        <v>2372</v>
      </c>
      <c r="BB368" s="78"/>
      <c r="BC368" s="79">
        <v>488000000</v>
      </c>
      <c r="BD368" s="79">
        <v>202000000</v>
      </c>
      <c r="BE368" s="80">
        <v>436930000</v>
      </c>
      <c r="BF368" s="80">
        <v>488000000</v>
      </c>
      <c r="BG368" s="80">
        <v>0</v>
      </c>
      <c r="BH368" s="80">
        <v>132227000</v>
      </c>
      <c r="BI368" s="80">
        <v>367606833</v>
      </c>
      <c r="BJ368" s="80">
        <v>512033373</v>
      </c>
      <c r="BK368" s="80">
        <v>0</v>
      </c>
      <c r="BL368" s="80">
        <v>1011867206</v>
      </c>
      <c r="BM368" s="74">
        <v>315063168</v>
      </c>
      <c r="BN368" s="80">
        <v>96154835</v>
      </c>
      <c r="BO368" s="80">
        <v>310323208</v>
      </c>
      <c r="BP368" s="133">
        <v>315063168</v>
      </c>
      <c r="BQ368" s="25">
        <v>0</v>
      </c>
      <c r="BR368" s="82" t="s">
        <v>54</v>
      </c>
      <c r="BS368" s="82" t="s">
        <v>4118</v>
      </c>
      <c r="BT368" s="134" t="s">
        <v>54</v>
      </c>
      <c r="BU368" s="26"/>
    </row>
    <row r="369" spans="1:73" ht="55" customHeight="1">
      <c r="A369" s="15">
        <v>367</v>
      </c>
      <c r="B369" s="15">
        <v>6</v>
      </c>
      <c r="C369" s="17" t="s">
        <v>1025</v>
      </c>
      <c r="D369" s="15">
        <v>1</v>
      </c>
      <c r="E369" s="17" t="s">
        <v>2356</v>
      </c>
      <c r="F369" s="15">
        <v>20</v>
      </c>
      <c r="G369" s="17" t="s">
        <v>2528</v>
      </c>
      <c r="H369" s="48">
        <v>367</v>
      </c>
      <c r="I369" s="17" t="s">
        <v>4119</v>
      </c>
      <c r="J369" s="15">
        <v>2037</v>
      </c>
      <c r="K369" s="17" t="s">
        <v>4117</v>
      </c>
      <c r="L369" s="31" t="s">
        <v>81</v>
      </c>
      <c r="M369" s="17" t="s">
        <v>229</v>
      </c>
      <c r="N369" s="15">
        <v>20371</v>
      </c>
      <c r="O369" s="17" t="s">
        <v>2481</v>
      </c>
      <c r="P369" s="73">
        <v>1400</v>
      </c>
      <c r="Q369" s="17" t="s">
        <v>2379</v>
      </c>
      <c r="R369" s="17" t="s">
        <v>4120</v>
      </c>
      <c r="S369" s="18" t="s">
        <v>4119</v>
      </c>
      <c r="T369" s="18" t="s">
        <v>225</v>
      </c>
      <c r="U369" s="16">
        <v>7</v>
      </c>
      <c r="V369" s="20" t="s">
        <v>2457</v>
      </c>
      <c r="W369" s="20" t="s">
        <v>2532</v>
      </c>
      <c r="X369" s="16">
        <v>93</v>
      </c>
      <c r="Y369" s="20" t="s">
        <v>326</v>
      </c>
      <c r="Z369" s="20">
        <v>7</v>
      </c>
      <c r="AA369" s="20" t="s">
        <v>2533</v>
      </c>
      <c r="AB369" s="20">
        <v>10</v>
      </c>
      <c r="AC369" s="17" t="s">
        <v>2534</v>
      </c>
      <c r="AD369" s="79">
        <v>300000000</v>
      </c>
      <c r="AE369" s="79">
        <v>315000000</v>
      </c>
      <c r="AF369" s="79">
        <v>330000000</v>
      </c>
      <c r="AG369" s="79">
        <v>339000000</v>
      </c>
      <c r="AH369" s="79">
        <v>1284000000</v>
      </c>
      <c r="AI369" s="63">
        <v>1</v>
      </c>
      <c r="AJ369" s="64">
        <v>1570</v>
      </c>
      <c r="AK369" s="130">
        <v>1.1214285714285714</v>
      </c>
      <c r="AL369" s="64">
        <v>1824</v>
      </c>
      <c r="AM369" s="130">
        <v>1.3028571428571429</v>
      </c>
      <c r="AN369" s="131" t="s">
        <v>2369</v>
      </c>
      <c r="AO369" s="131" t="s">
        <v>2369</v>
      </c>
      <c r="AP369" s="132" t="s">
        <v>2370</v>
      </c>
      <c r="AQ369" s="77">
        <v>550</v>
      </c>
      <c r="AR369" s="77">
        <v>550</v>
      </c>
      <c r="AS369" s="77">
        <v>470</v>
      </c>
      <c r="AT369" s="77">
        <v>0</v>
      </c>
      <c r="AU369" s="77">
        <v>594</v>
      </c>
      <c r="AV369" s="77">
        <v>760</v>
      </c>
      <c r="AW369" s="77">
        <v>470</v>
      </c>
      <c r="AX369" s="76">
        <v>0</v>
      </c>
      <c r="AY369" s="78" t="s">
        <v>2371</v>
      </c>
      <c r="AZ369" s="78" t="s">
        <v>2372</v>
      </c>
      <c r="BA369" s="78" t="s">
        <v>2372</v>
      </c>
      <c r="BB369" s="78"/>
      <c r="BC369" s="79">
        <v>600000000</v>
      </c>
      <c r="BD369" s="79">
        <v>289000000</v>
      </c>
      <c r="BE369" s="80">
        <v>359933000</v>
      </c>
      <c r="BF369" s="80">
        <v>600000000</v>
      </c>
      <c r="BG369" s="80">
        <v>0</v>
      </c>
      <c r="BH369" s="80">
        <v>358772902</v>
      </c>
      <c r="BI369" s="80">
        <v>429244099</v>
      </c>
      <c r="BJ369" s="80">
        <v>392827200</v>
      </c>
      <c r="BK369" s="80">
        <v>0</v>
      </c>
      <c r="BL369" s="80">
        <v>1180844201</v>
      </c>
      <c r="BM369" s="74">
        <v>146165000</v>
      </c>
      <c r="BN369" s="80">
        <v>184187952</v>
      </c>
      <c r="BO369" s="80">
        <v>247544000</v>
      </c>
      <c r="BP369" s="133">
        <v>146165000</v>
      </c>
      <c r="BQ369" s="25">
        <v>0</v>
      </c>
      <c r="BR369" s="82" t="s">
        <v>54</v>
      </c>
      <c r="BS369" s="82" t="s">
        <v>4121</v>
      </c>
      <c r="BT369" s="134" t="s">
        <v>54</v>
      </c>
      <c r="BU369" s="26"/>
    </row>
    <row r="370" spans="1:73" ht="55" customHeight="1">
      <c r="A370" s="15">
        <v>368</v>
      </c>
      <c r="B370" s="15">
        <v>6</v>
      </c>
      <c r="C370" s="17" t="s">
        <v>1025</v>
      </c>
      <c r="D370" s="15">
        <v>1</v>
      </c>
      <c r="E370" s="17" t="s">
        <v>2356</v>
      </c>
      <c r="F370" s="15">
        <v>21</v>
      </c>
      <c r="G370" s="17" t="s">
        <v>2553</v>
      </c>
      <c r="H370" s="48">
        <v>368</v>
      </c>
      <c r="I370" s="17" t="s">
        <v>4122</v>
      </c>
      <c r="J370" s="15">
        <v>2051</v>
      </c>
      <c r="K370" s="17" t="s">
        <v>4123</v>
      </c>
      <c r="L370" s="31" t="s">
        <v>16</v>
      </c>
      <c r="M370" s="17" t="s">
        <v>229</v>
      </c>
      <c r="N370" s="15">
        <v>20513</v>
      </c>
      <c r="O370" s="17" t="s">
        <v>2540</v>
      </c>
      <c r="P370" s="73">
        <v>800</v>
      </c>
      <c r="Q370" s="17" t="s">
        <v>2379</v>
      </c>
      <c r="R370" s="17" t="s">
        <v>2556</v>
      </c>
      <c r="S370" s="18" t="s">
        <v>4122</v>
      </c>
      <c r="T370" s="18" t="s">
        <v>225</v>
      </c>
      <c r="U370" s="16">
        <v>7</v>
      </c>
      <c r="V370" s="20" t="s">
        <v>2457</v>
      </c>
      <c r="W370" s="20" t="s">
        <v>2542</v>
      </c>
      <c r="X370" s="16">
        <v>93</v>
      </c>
      <c r="Y370" s="20" t="s">
        <v>326</v>
      </c>
      <c r="Z370" s="20">
        <v>10</v>
      </c>
      <c r="AA370" s="20" t="s">
        <v>2557</v>
      </c>
      <c r="AB370" s="20">
        <v>15</v>
      </c>
      <c r="AC370" s="17" t="s">
        <v>2558</v>
      </c>
      <c r="AD370" s="79">
        <v>210000000</v>
      </c>
      <c r="AE370" s="79">
        <v>250000000</v>
      </c>
      <c r="AF370" s="79">
        <v>260000000</v>
      </c>
      <c r="AG370" s="79">
        <v>280000000</v>
      </c>
      <c r="AH370" s="79">
        <v>1000000000</v>
      </c>
      <c r="AI370" s="63">
        <v>1</v>
      </c>
      <c r="AJ370" s="64">
        <v>600</v>
      </c>
      <c r="AK370" s="130">
        <v>0.75</v>
      </c>
      <c r="AL370" s="64">
        <v>410</v>
      </c>
      <c r="AM370" s="130">
        <v>0.51249999999999996</v>
      </c>
      <c r="AN370" s="131" t="s">
        <v>2368</v>
      </c>
      <c r="AO370" s="131" t="s">
        <v>2384</v>
      </c>
      <c r="AP370" s="132" t="s">
        <v>2370</v>
      </c>
      <c r="AQ370" s="77">
        <v>200</v>
      </c>
      <c r="AR370" s="77">
        <v>200</v>
      </c>
      <c r="AS370" s="77">
        <v>200</v>
      </c>
      <c r="AT370" s="77">
        <v>0</v>
      </c>
      <c r="AU370" s="77">
        <v>210</v>
      </c>
      <c r="AV370" s="77">
        <v>200</v>
      </c>
      <c r="AW370" s="77">
        <v>0</v>
      </c>
      <c r="AX370" s="76">
        <v>0</v>
      </c>
      <c r="AY370" s="78" t="s">
        <v>2371</v>
      </c>
      <c r="AZ370" s="78" t="s">
        <v>2371</v>
      </c>
      <c r="BA370" s="78" t="s">
        <v>2372</v>
      </c>
      <c r="BB370" s="78"/>
      <c r="BC370" s="79">
        <v>260000000</v>
      </c>
      <c r="BD370" s="79">
        <v>202000000</v>
      </c>
      <c r="BE370" s="80">
        <v>486930000</v>
      </c>
      <c r="BF370" s="80">
        <v>260000000</v>
      </c>
      <c r="BG370" s="80">
        <v>0</v>
      </c>
      <c r="BH370" s="80">
        <v>198518756</v>
      </c>
      <c r="BI370" s="80">
        <v>486930000</v>
      </c>
      <c r="BJ370" s="80">
        <v>400000000</v>
      </c>
      <c r="BK370" s="80">
        <v>0</v>
      </c>
      <c r="BL370" s="80">
        <v>1085448756</v>
      </c>
      <c r="BM370" s="74">
        <v>400000000</v>
      </c>
      <c r="BN370" s="80">
        <v>194268756</v>
      </c>
      <c r="BO370" s="80">
        <v>486629000</v>
      </c>
      <c r="BP370" s="133">
        <v>400000000</v>
      </c>
      <c r="BQ370" s="25">
        <v>0</v>
      </c>
      <c r="BR370" s="82" t="s">
        <v>54</v>
      </c>
      <c r="BS370" s="82" t="s">
        <v>4124</v>
      </c>
      <c r="BT370" s="134" t="s">
        <v>4125</v>
      </c>
      <c r="BU370" s="26"/>
    </row>
    <row r="371" spans="1:73" ht="55" customHeight="1">
      <c r="A371" s="15">
        <v>369</v>
      </c>
      <c r="B371" s="15">
        <v>6</v>
      </c>
      <c r="C371" s="17" t="s">
        <v>1025</v>
      </c>
      <c r="D371" s="15">
        <v>1</v>
      </c>
      <c r="E371" s="17" t="s">
        <v>2356</v>
      </c>
      <c r="F371" s="15">
        <v>21</v>
      </c>
      <c r="G371" s="17" t="s">
        <v>2553</v>
      </c>
      <c r="H371" s="48">
        <v>369</v>
      </c>
      <c r="I371" s="17" t="s">
        <v>4126</v>
      </c>
      <c r="J371" s="15">
        <v>2051</v>
      </c>
      <c r="K371" s="17" t="s">
        <v>4123</v>
      </c>
      <c r="L371" s="31" t="s">
        <v>2573</v>
      </c>
      <c r="M371" s="17" t="s">
        <v>229</v>
      </c>
      <c r="N371" s="15">
        <v>20514</v>
      </c>
      <c r="O371" s="17" t="s">
        <v>2574</v>
      </c>
      <c r="P371" s="73">
        <v>4</v>
      </c>
      <c r="Q371" s="17" t="s">
        <v>2466</v>
      </c>
      <c r="R371" s="17" t="s">
        <v>4127</v>
      </c>
      <c r="S371" s="18" t="s">
        <v>4126</v>
      </c>
      <c r="T371" s="18" t="s">
        <v>225</v>
      </c>
      <c r="U371" s="16">
        <v>6</v>
      </c>
      <c r="V371" s="20" t="s">
        <v>2445</v>
      </c>
      <c r="W371" s="20" t="s">
        <v>2576</v>
      </c>
      <c r="X371" s="16">
        <v>93</v>
      </c>
      <c r="Y371" s="20" t="s">
        <v>326</v>
      </c>
      <c r="Z371" s="20">
        <v>11</v>
      </c>
      <c r="AA371" s="20" t="s">
        <v>2577</v>
      </c>
      <c r="AB371" s="20">
        <v>16</v>
      </c>
      <c r="AC371" s="17" t="s">
        <v>2578</v>
      </c>
      <c r="AD371" s="79">
        <v>550000000</v>
      </c>
      <c r="AE371" s="79">
        <v>618000000</v>
      </c>
      <c r="AF371" s="79">
        <v>628000000</v>
      </c>
      <c r="AG371" s="79">
        <v>614000000</v>
      </c>
      <c r="AH371" s="79">
        <v>2410000000</v>
      </c>
      <c r="AI371" s="63">
        <v>1</v>
      </c>
      <c r="AJ371" s="64">
        <v>1.1000000000000001</v>
      </c>
      <c r="AK371" s="130">
        <v>0.27500000000000002</v>
      </c>
      <c r="AL371" s="64">
        <v>2</v>
      </c>
      <c r="AM371" s="130">
        <v>0.5</v>
      </c>
      <c r="AN371" s="131" t="s">
        <v>2449</v>
      </c>
      <c r="AO371" s="131" t="s">
        <v>2384</v>
      </c>
      <c r="AP371" s="132" t="s">
        <v>2370</v>
      </c>
      <c r="AQ371" s="77">
        <v>1</v>
      </c>
      <c r="AR371" s="77">
        <v>0.1</v>
      </c>
      <c r="AS371" s="77">
        <v>0</v>
      </c>
      <c r="AT371" s="77">
        <v>0</v>
      </c>
      <c r="AU371" s="77">
        <v>1</v>
      </c>
      <c r="AV371" s="77">
        <v>1</v>
      </c>
      <c r="AW371" s="77">
        <v>0</v>
      </c>
      <c r="AX371" s="76">
        <v>0</v>
      </c>
      <c r="AY371" s="78" t="s">
        <v>2371</v>
      </c>
      <c r="AZ371" s="78" t="s">
        <v>2371</v>
      </c>
      <c r="BA371" s="78" t="s">
        <v>4046</v>
      </c>
      <c r="BB371" s="78"/>
      <c r="BC371" s="79">
        <v>628000000</v>
      </c>
      <c r="BD371" s="79">
        <v>531000000</v>
      </c>
      <c r="BE371" s="80">
        <v>621943000</v>
      </c>
      <c r="BF371" s="80">
        <v>628000000</v>
      </c>
      <c r="BG371" s="80">
        <v>0</v>
      </c>
      <c r="BH371" s="80">
        <v>530978792</v>
      </c>
      <c r="BI371" s="80">
        <v>615432169</v>
      </c>
      <c r="BJ371" s="80">
        <v>151530000</v>
      </c>
      <c r="BK371" s="80">
        <v>0</v>
      </c>
      <c r="BL371" s="80">
        <v>1297940961</v>
      </c>
      <c r="BM371" s="74">
        <v>81068333</v>
      </c>
      <c r="BN371" s="80">
        <v>0</v>
      </c>
      <c r="BO371" s="80">
        <v>398925415</v>
      </c>
      <c r="BP371" s="133">
        <v>81068333</v>
      </c>
      <c r="BQ371" s="25">
        <v>0</v>
      </c>
      <c r="BR371" s="82" t="s">
        <v>54</v>
      </c>
      <c r="BS371" s="82" t="s">
        <v>4128</v>
      </c>
      <c r="BT371" s="134" t="s">
        <v>4129</v>
      </c>
      <c r="BU371" s="26"/>
    </row>
    <row r="372" spans="1:73" ht="55" customHeight="1">
      <c r="A372" s="15">
        <v>370</v>
      </c>
      <c r="B372" s="15">
        <v>6</v>
      </c>
      <c r="C372" s="17" t="s">
        <v>1025</v>
      </c>
      <c r="D372" s="15">
        <v>1</v>
      </c>
      <c r="E372" s="17" t="s">
        <v>2356</v>
      </c>
      <c r="F372" s="15">
        <v>21</v>
      </c>
      <c r="G372" s="17" t="s">
        <v>2553</v>
      </c>
      <c r="H372" s="48">
        <v>370</v>
      </c>
      <c r="I372" s="17" t="s">
        <v>3553</v>
      </c>
      <c r="J372" s="15">
        <v>2051</v>
      </c>
      <c r="K372" s="17" t="s">
        <v>4123</v>
      </c>
      <c r="L372" s="31" t="s">
        <v>78</v>
      </c>
      <c r="M372" s="17" t="s">
        <v>229</v>
      </c>
      <c r="N372" s="15">
        <v>20512</v>
      </c>
      <c r="O372" s="17" t="s">
        <v>2583</v>
      </c>
      <c r="P372" s="73">
        <v>80</v>
      </c>
      <c r="Q372" s="17" t="s">
        <v>2584</v>
      </c>
      <c r="R372" s="17" t="s">
        <v>4130</v>
      </c>
      <c r="S372" s="18" t="s">
        <v>3553</v>
      </c>
      <c r="T372" s="18" t="s">
        <v>225</v>
      </c>
      <c r="U372" s="16">
        <v>7</v>
      </c>
      <c r="V372" s="20" t="s">
        <v>2457</v>
      </c>
      <c r="W372" s="20" t="s">
        <v>2586</v>
      </c>
      <c r="X372" s="16">
        <v>93</v>
      </c>
      <c r="Y372" s="20" t="s">
        <v>326</v>
      </c>
      <c r="Z372" s="20">
        <v>9</v>
      </c>
      <c r="AA372" s="20" t="s">
        <v>2587</v>
      </c>
      <c r="AB372" s="20">
        <v>14</v>
      </c>
      <c r="AC372" s="17" t="s">
        <v>347</v>
      </c>
      <c r="AD372" s="79">
        <v>470000000</v>
      </c>
      <c r="AE372" s="79">
        <v>494000000</v>
      </c>
      <c r="AF372" s="79">
        <v>496000000</v>
      </c>
      <c r="AG372" s="79">
        <v>507000000</v>
      </c>
      <c r="AH372" s="79">
        <v>1967000000</v>
      </c>
      <c r="AI372" s="63">
        <v>1</v>
      </c>
      <c r="AJ372" s="64">
        <v>60</v>
      </c>
      <c r="AK372" s="130">
        <v>0.75</v>
      </c>
      <c r="AL372" s="64">
        <v>40</v>
      </c>
      <c r="AM372" s="130">
        <v>0.5</v>
      </c>
      <c r="AN372" s="131" t="s">
        <v>2368</v>
      </c>
      <c r="AO372" s="131" t="s">
        <v>2384</v>
      </c>
      <c r="AP372" s="132" t="s">
        <v>2370</v>
      </c>
      <c r="AQ372" s="77">
        <v>20</v>
      </c>
      <c r="AR372" s="77">
        <v>20</v>
      </c>
      <c r="AS372" s="77">
        <v>20</v>
      </c>
      <c r="AT372" s="77">
        <v>0</v>
      </c>
      <c r="AU372" s="77">
        <v>20</v>
      </c>
      <c r="AV372" s="77">
        <v>20</v>
      </c>
      <c r="AW372" s="77">
        <v>0</v>
      </c>
      <c r="AX372" s="76">
        <v>0</v>
      </c>
      <c r="AY372" s="78" t="s">
        <v>2371</v>
      </c>
      <c r="AZ372" s="78" t="s">
        <v>2371</v>
      </c>
      <c r="BA372" s="78" t="s">
        <v>2372</v>
      </c>
      <c r="BB372" s="78"/>
      <c r="BC372" s="79">
        <v>496000000</v>
      </c>
      <c r="BD372" s="79">
        <v>454000000</v>
      </c>
      <c r="BE372" s="80">
        <v>533094000</v>
      </c>
      <c r="BF372" s="80">
        <v>496000000</v>
      </c>
      <c r="BG372" s="80">
        <v>0</v>
      </c>
      <c r="BH372" s="80">
        <v>404916244</v>
      </c>
      <c r="BI372" s="80">
        <v>539594000</v>
      </c>
      <c r="BJ372" s="80">
        <v>992000000</v>
      </c>
      <c r="BK372" s="80">
        <v>0</v>
      </c>
      <c r="BL372" s="80">
        <v>1936510244</v>
      </c>
      <c r="BM372" s="74">
        <v>992000000</v>
      </c>
      <c r="BN372" s="80">
        <v>392322244</v>
      </c>
      <c r="BO372" s="80">
        <v>534394000</v>
      </c>
      <c r="BP372" s="133">
        <v>992000000</v>
      </c>
      <c r="BQ372" s="25">
        <v>0</v>
      </c>
      <c r="BR372" s="82" t="s">
        <v>4131</v>
      </c>
      <c r="BS372" s="82" t="s">
        <v>4132</v>
      </c>
      <c r="BT372" s="134" t="s">
        <v>4133</v>
      </c>
      <c r="BU372" s="26"/>
    </row>
    <row r="373" spans="1:73" ht="55" customHeight="1">
      <c r="A373" s="15">
        <v>371</v>
      </c>
      <c r="B373" s="15">
        <v>6</v>
      </c>
      <c r="C373" s="17" t="s">
        <v>1025</v>
      </c>
      <c r="D373" s="15">
        <v>1</v>
      </c>
      <c r="E373" s="17" t="s">
        <v>2356</v>
      </c>
      <c r="F373" s="15">
        <v>21</v>
      </c>
      <c r="G373" s="17" t="s">
        <v>2553</v>
      </c>
      <c r="H373" s="48">
        <v>371</v>
      </c>
      <c r="I373" s="17" t="s">
        <v>4134</v>
      </c>
      <c r="J373" s="15">
        <v>2051</v>
      </c>
      <c r="K373" s="17" t="s">
        <v>4123</v>
      </c>
      <c r="L373" s="31" t="s">
        <v>81</v>
      </c>
      <c r="M373" s="17" t="s">
        <v>229</v>
      </c>
      <c r="N373" s="15">
        <v>20511</v>
      </c>
      <c r="O373" s="17" t="s">
        <v>2563</v>
      </c>
      <c r="P373" s="73">
        <v>20</v>
      </c>
      <c r="Q373" s="17" t="s">
        <v>2564</v>
      </c>
      <c r="R373" s="17" t="s">
        <v>4135</v>
      </c>
      <c r="S373" s="18" t="s">
        <v>4134</v>
      </c>
      <c r="T373" s="18" t="s">
        <v>225</v>
      </c>
      <c r="U373" s="16">
        <v>7</v>
      </c>
      <c r="V373" s="20" t="s">
        <v>2457</v>
      </c>
      <c r="W373" s="20" t="s">
        <v>2566</v>
      </c>
      <c r="X373" s="16">
        <v>93</v>
      </c>
      <c r="Y373" s="20" t="s">
        <v>326</v>
      </c>
      <c r="Z373" s="20">
        <v>8</v>
      </c>
      <c r="AA373" s="20" t="s">
        <v>2567</v>
      </c>
      <c r="AB373" s="20">
        <v>13</v>
      </c>
      <c r="AC373" s="17" t="s">
        <v>2568</v>
      </c>
      <c r="AD373" s="79">
        <v>210000000</v>
      </c>
      <c r="AE373" s="79">
        <v>250000000</v>
      </c>
      <c r="AF373" s="79">
        <v>251000000</v>
      </c>
      <c r="AG373" s="79">
        <v>270000000</v>
      </c>
      <c r="AH373" s="79">
        <v>981000000</v>
      </c>
      <c r="AI373" s="63">
        <v>1</v>
      </c>
      <c r="AJ373" s="64">
        <v>11</v>
      </c>
      <c r="AK373" s="130">
        <v>0.55000000000000004</v>
      </c>
      <c r="AL373" s="64">
        <v>11</v>
      </c>
      <c r="AM373" s="130">
        <v>0.55000000000000004</v>
      </c>
      <c r="AN373" s="131" t="s">
        <v>2384</v>
      </c>
      <c r="AO373" s="131" t="s">
        <v>2384</v>
      </c>
      <c r="AP373" s="132" t="s">
        <v>2370</v>
      </c>
      <c r="AQ373" s="77">
        <v>5</v>
      </c>
      <c r="AR373" s="77">
        <v>5</v>
      </c>
      <c r="AS373" s="77">
        <v>1</v>
      </c>
      <c r="AT373" s="77">
        <v>0</v>
      </c>
      <c r="AU373" s="77">
        <v>6</v>
      </c>
      <c r="AV373" s="77">
        <v>5</v>
      </c>
      <c r="AW373" s="77">
        <v>0</v>
      </c>
      <c r="AX373" s="76">
        <v>0</v>
      </c>
      <c r="AY373" s="78" t="s">
        <v>2371</v>
      </c>
      <c r="AZ373" s="78" t="s">
        <v>2372</v>
      </c>
      <c r="BA373" s="78" t="s">
        <v>2372</v>
      </c>
      <c r="BB373" s="78"/>
      <c r="BC373" s="79">
        <v>351000000</v>
      </c>
      <c r="BD373" s="79">
        <v>202000000</v>
      </c>
      <c r="BE373" s="80">
        <v>376930000</v>
      </c>
      <c r="BF373" s="80">
        <v>351000000</v>
      </c>
      <c r="BG373" s="80">
        <v>0</v>
      </c>
      <c r="BH373" s="80">
        <v>254300000</v>
      </c>
      <c r="BI373" s="80">
        <v>476930000</v>
      </c>
      <c r="BJ373" s="80">
        <v>473014000</v>
      </c>
      <c r="BK373" s="80">
        <v>0</v>
      </c>
      <c r="BL373" s="80">
        <v>1204244000</v>
      </c>
      <c r="BM373" s="74">
        <v>243314000</v>
      </c>
      <c r="BN373" s="80">
        <v>0</v>
      </c>
      <c r="BO373" s="80">
        <v>50000000</v>
      </c>
      <c r="BP373" s="133">
        <v>243314000</v>
      </c>
      <c r="BQ373" s="25">
        <v>0</v>
      </c>
      <c r="BR373" s="82" t="s">
        <v>4136</v>
      </c>
      <c r="BS373" s="82" t="s">
        <v>4137</v>
      </c>
      <c r="BT373" s="134" t="s">
        <v>4129</v>
      </c>
      <c r="BU373" s="26"/>
    </row>
    <row r="374" spans="1:73" ht="55" customHeight="1">
      <c r="A374" s="15">
        <v>372</v>
      </c>
      <c r="B374" s="15">
        <v>6</v>
      </c>
      <c r="C374" s="17" t="s">
        <v>1025</v>
      </c>
      <c r="D374" s="15">
        <v>1</v>
      </c>
      <c r="E374" s="17" t="s">
        <v>2356</v>
      </c>
      <c r="F374" s="15">
        <v>24</v>
      </c>
      <c r="G374" s="17" t="s">
        <v>2591</v>
      </c>
      <c r="H374" s="48">
        <v>372</v>
      </c>
      <c r="I374" s="17" t="s">
        <v>4138</v>
      </c>
      <c r="J374" s="15">
        <v>1912</v>
      </c>
      <c r="K374" s="17" t="s">
        <v>4139</v>
      </c>
      <c r="L374" s="31" t="s">
        <v>2594</v>
      </c>
      <c r="M374" s="17" t="s">
        <v>229</v>
      </c>
      <c r="N374" s="15">
        <v>19121</v>
      </c>
      <c r="O374" s="17" t="s">
        <v>2493</v>
      </c>
      <c r="P374" s="73">
        <v>8</v>
      </c>
      <c r="Q374" s="17" t="s">
        <v>2595</v>
      </c>
      <c r="R374" s="17" t="s">
        <v>4140</v>
      </c>
      <c r="S374" s="18" t="s">
        <v>4138</v>
      </c>
      <c r="T374" s="18" t="s">
        <v>225</v>
      </c>
      <c r="U374" s="16">
        <v>8</v>
      </c>
      <c r="V374" s="20" t="s">
        <v>2597</v>
      </c>
      <c r="W374" s="20" t="s">
        <v>2598</v>
      </c>
      <c r="X374" s="16">
        <v>94</v>
      </c>
      <c r="Y374" s="20" t="s">
        <v>350</v>
      </c>
      <c r="Z374" s="20">
        <v>13</v>
      </c>
      <c r="AA374" s="20" t="s">
        <v>2599</v>
      </c>
      <c r="AB374" s="20">
        <v>19</v>
      </c>
      <c r="AC374" s="17" t="s">
        <v>2600</v>
      </c>
      <c r="AD374" s="79">
        <v>230000000</v>
      </c>
      <c r="AE374" s="79">
        <v>237000000</v>
      </c>
      <c r="AF374" s="79">
        <v>248000000</v>
      </c>
      <c r="AG374" s="79">
        <v>253000000</v>
      </c>
      <c r="AH374" s="79">
        <v>968000000</v>
      </c>
      <c r="AI374" s="63">
        <v>1</v>
      </c>
      <c r="AJ374" s="64">
        <v>6</v>
      </c>
      <c r="AK374" s="130">
        <v>0.75</v>
      </c>
      <c r="AL374" s="64">
        <v>5</v>
      </c>
      <c r="AM374" s="130">
        <v>0.625</v>
      </c>
      <c r="AN374" s="131" t="s">
        <v>2368</v>
      </c>
      <c r="AO374" s="131" t="s">
        <v>2384</v>
      </c>
      <c r="AP374" s="132" t="s">
        <v>2370</v>
      </c>
      <c r="AQ374" s="77">
        <v>2</v>
      </c>
      <c r="AR374" s="77">
        <v>2</v>
      </c>
      <c r="AS374" s="77">
        <v>2</v>
      </c>
      <c r="AT374" s="77">
        <v>0</v>
      </c>
      <c r="AU374" s="77">
        <v>2</v>
      </c>
      <c r="AV374" s="77">
        <v>2</v>
      </c>
      <c r="AW374" s="77">
        <v>1</v>
      </c>
      <c r="AX374" s="76">
        <v>0</v>
      </c>
      <c r="AY374" s="78" t="s">
        <v>2371</v>
      </c>
      <c r="AZ374" s="78" t="s">
        <v>2371</v>
      </c>
      <c r="BA374" s="78" t="s">
        <v>2372</v>
      </c>
      <c r="BB374" s="78"/>
      <c r="BC374" s="79">
        <v>248000000</v>
      </c>
      <c r="BD374" s="79">
        <v>222000000</v>
      </c>
      <c r="BE374" s="80">
        <v>216547000</v>
      </c>
      <c r="BF374" s="80">
        <v>248000000</v>
      </c>
      <c r="BG374" s="80">
        <v>0</v>
      </c>
      <c r="BH374" s="80">
        <v>221702629</v>
      </c>
      <c r="BI374" s="80">
        <v>216528333</v>
      </c>
      <c r="BJ374" s="80">
        <v>248000000</v>
      </c>
      <c r="BK374" s="80">
        <v>0</v>
      </c>
      <c r="BL374" s="80">
        <v>686230962</v>
      </c>
      <c r="BM374" s="74">
        <v>43370090</v>
      </c>
      <c r="BN374" s="80">
        <v>77710683</v>
      </c>
      <c r="BO374" s="80">
        <v>122787999</v>
      </c>
      <c r="BP374" s="133">
        <v>43370090</v>
      </c>
      <c r="BQ374" s="25">
        <v>0</v>
      </c>
      <c r="BR374" s="82" t="s">
        <v>54</v>
      </c>
      <c r="BS374" s="82" t="s">
        <v>4141</v>
      </c>
      <c r="BT374" s="134" t="s">
        <v>4142</v>
      </c>
      <c r="BU374" s="26"/>
    </row>
    <row r="375" spans="1:73" ht="55" customHeight="1">
      <c r="A375" s="15">
        <v>373</v>
      </c>
      <c r="B375" s="15">
        <v>6</v>
      </c>
      <c r="C375" s="17" t="s">
        <v>1025</v>
      </c>
      <c r="D375" s="15">
        <v>1</v>
      </c>
      <c r="E375" s="17" t="s">
        <v>2356</v>
      </c>
      <c r="F375" s="15">
        <v>24</v>
      </c>
      <c r="G375" s="17" t="s">
        <v>2591</v>
      </c>
      <c r="H375" s="48">
        <v>373</v>
      </c>
      <c r="I375" s="17" t="s">
        <v>4143</v>
      </c>
      <c r="J375" s="15">
        <v>2050</v>
      </c>
      <c r="K375" s="17" t="s">
        <v>4144</v>
      </c>
      <c r="L375" s="31" t="s">
        <v>2606</v>
      </c>
      <c r="M375" s="17" t="s">
        <v>229</v>
      </c>
      <c r="N375" s="15">
        <v>20501</v>
      </c>
      <c r="O375" s="17" t="s">
        <v>2607</v>
      </c>
      <c r="P375" s="73">
        <v>48</v>
      </c>
      <c r="Q375" s="17" t="s">
        <v>2494</v>
      </c>
      <c r="R375" s="17" t="s">
        <v>4145</v>
      </c>
      <c r="S375" s="18" t="s">
        <v>4143</v>
      </c>
      <c r="T375" s="18" t="s">
        <v>225</v>
      </c>
      <c r="U375" s="16">
        <v>7</v>
      </c>
      <c r="V375" s="20" t="s">
        <v>2457</v>
      </c>
      <c r="W375" s="20" t="s">
        <v>2609</v>
      </c>
      <c r="X375" s="16">
        <v>93</v>
      </c>
      <c r="Y375" s="20" t="s">
        <v>326</v>
      </c>
      <c r="Z375" s="20">
        <v>9</v>
      </c>
      <c r="AA375" s="20" t="s">
        <v>2587</v>
      </c>
      <c r="AB375" s="20">
        <v>20</v>
      </c>
      <c r="AC375" s="17" t="s">
        <v>409</v>
      </c>
      <c r="AD375" s="79">
        <v>320000000</v>
      </c>
      <c r="AE375" s="79">
        <v>358000000</v>
      </c>
      <c r="AF375" s="79">
        <v>360000000</v>
      </c>
      <c r="AG375" s="79">
        <v>374000000</v>
      </c>
      <c r="AH375" s="79">
        <v>1412000000</v>
      </c>
      <c r="AI375" s="63">
        <v>1</v>
      </c>
      <c r="AJ375" s="64">
        <v>36</v>
      </c>
      <c r="AK375" s="130">
        <v>0.75</v>
      </c>
      <c r="AL375" s="64">
        <v>24</v>
      </c>
      <c r="AM375" s="130">
        <v>0.5</v>
      </c>
      <c r="AN375" s="131" t="s">
        <v>2368</v>
      </c>
      <c r="AO375" s="131" t="s">
        <v>2384</v>
      </c>
      <c r="AP375" s="132" t="s">
        <v>2370</v>
      </c>
      <c r="AQ375" s="77">
        <v>12</v>
      </c>
      <c r="AR375" s="77">
        <v>12</v>
      </c>
      <c r="AS375" s="77">
        <v>12</v>
      </c>
      <c r="AT375" s="77">
        <v>0</v>
      </c>
      <c r="AU375" s="77">
        <v>12</v>
      </c>
      <c r="AV375" s="77">
        <v>12</v>
      </c>
      <c r="AW375" s="77">
        <v>0</v>
      </c>
      <c r="AX375" s="76">
        <v>0</v>
      </c>
      <c r="AY375" s="78" t="s">
        <v>2371</v>
      </c>
      <c r="AZ375" s="78" t="s">
        <v>2372</v>
      </c>
      <c r="BA375" s="78" t="s">
        <v>2372</v>
      </c>
      <c r="BB375" s="78"/>
      <c r="BC375" s="79">
        <v>360000000</v>
      </c>
      <c r="BD375" s="79">
        <v>309000000</v>
      </c>
      <c r="BE375" s="80">
        <v>355396000</v>
      </c>
      <c r="BF375" s="80">
        <v>360000000</v>
      </c>
      <c r="BG375" s="80">
        <v>0</v>
      </c>
      <c r="BH375" s="80">
        <v>309000000</v>
      </c>
      <c r="BI375" s="80">
        <v>355396000</v>
      </c>
      <c r="BJ375" s="80">
        <v>560000000</v>
      </c>
      <c r="BK375" s="80">
        <v>0</v>
      </c>
      <c r="BL375" s="80">
        <v>1224396000</v>
      </c>
      <c r="BM375" s="74">
        <v>516095000</v>
      </c>
      <c r="BN375" s="80">
        <v>309000000</v>
      </c>
      <c r="BO375" s="80">
        <v>350496000</v>
      </c>
      <c r="BP375" s="133">
        <v>516095000</v>
      </c>
      <c r="BQ375" s="25">
        <v>0</v>
      </c>
      <c r="BR375" s="82" t="s">
        <v>54</v>
      </c>
      <c r="BS375" s="82" t="s">
        <v>4146</v>
      </c>
      <c r="BT375" s="134" t="s">
        <v>4129</v>
      </c>
      <c r="BU375" s="26"/>
    </row>
    <row r="376" spans="1:73" ht="55" customHeight="1">
      <c r="A376" s="15">
        <v>374</v>
      </c>
      <c r="B376" s="15">
        <v>6</v>
      </c>
      <c r="C376" s="17" t="s">
        <v>1025</v>
      </c>
      <c r="D376" s="15">
        <v>2</v>
      </c>
      <c r="E376" s="17" t="s">
        <v>2613</v>
      </c>
      <c r="F376" s="15">
        <v>27</v>
      </c>
      <c r="G376" s="17" t="s">
        <v>2614</v>
      </c>
      <c r="H376" s="48">
        <v>374</v>
      </c>
      <c r="I376" s="17" t="s">
        <v>3858</v>
      </c>
      <c r="J376" s="15">
        <v>1918</v>
      </c>
      <c r="K376" s="17" t="s">
        <v>4147</v>
      </c>
      <c r="L376" s="31" t="s">
        <v>143</v>
      </c>
      <c r="M376" s="17" t="s">
        <v>229</v>
      </c>
      <c r="N376" s="15">
        <v>19181</v>
      </c>
      <c r="O376" s="17" t="s">
        <v>2493</v>
      </c>
      <c r="P376" s="73">
        <v>20</v>
      </c>
      <c r="Q376" s="17" t="s">
        <v>2627</v>
      </c>
      <c r="R376" s="17"/>
      <c r="S376" s="18" t="s">
        <v>3858</v>
      </c>
      <c r="T376" s="18" t="s">
        <v>225</v>
      </c>
      <c r="U376" s="16">
        <v>8</v>
      </c>
      <c r="V376" s="20" t="s">
        <v>2597</v>
      </c>
      <c r="W376" s="20" t="s">
        <v>2628</v>
      </c>
      <c r="X376" s="16">
        <v>94</v>
      </c>
      <c r="Y376" s="20" t="s">
        <v>350</v>
      </c>
      <c r="Z376" s="20">
        <v>17</v>
      </c>
      <c r="AA376" s="20" t="s">
        <v>2622</v>
      </c>
      <c r="AB376" s="20">
        <v>38</v>
      </c>
      <c r="AC376" s="17" t="s">
        <v>2629</v>
      </c>
      <c r="AD376" s="79">
        <v>320000000</v>
      </c>
      <c r="AE376" s="79">
        <v>336000000</v>
      </c>
      <c r="AF376" s="79">
        <v>348000000</v>
      </c>
      <c r="AG376" s="79">
        <v>363000000</v>
      </c>
      <c r="AH376" s="79">
        <v>1367000000</v>
      </c>
      <c r="AI376" s="63">
        <v>1</v>
      </c>
      <c r="AJ376" s="64">
        <v>11</v>
      </c>
      <c r="AK376" s="130">
        <v>0.55000000000000004</v>
      </c>
      <c r="AL376" s="64">
        <v>11</v>
      </c>
      <c r="AM376" s="130">
        <v>0.55000000000000004</v>
      </c>
      <c r="AN376" s="131" t="s">
        <v>2384</v>
      </c>
      <c r="AO376" s="131" t="s">
        <v>2384</v>
      </c>
      <c r="AP376" s="132" t="s">
        <v>2370</v>
      </c>
      <c r="AQ376" s="77">
        <v>1</v>
      </c>
      <c r="AR376" s="77">
        <v>5</v>
      </c>
      <c r="AS376" s="77">
        <v>5</v>
      </c>
      <c r="AT376" s="77">
        <v>0</v>
      </c>
      <c r="AU376" s="77">
        <v>5</v>
      </c>
      <c r="AV376" s="77">
        <v>5</v>
      </c>
      <c r="AW376" s="77">
        <v>1</v>
      </c>
      <c r="AX376" s="76">
        <v>0</v>
      </c>
      <c r="AY376" s="78" t="s">
        <v>2371</v>
      </c>
      <c r="AZ376" s="78" t="s">
        <v>2372</v>
      </c>
      <c r="BA376" s="78" t="s">
        <v>2372</v>
      </c>
      <c r="BB376" s="78"/>
      <c r="BC376" s="79">
        <v>348000000</v>
      </c>
      <c r="BD376" s="79">
        <v>309000000</v>
      </c>
      <c r="BE376" s="80">
        <v>305396000</v>
      </c>
      <c r="BF376" s="80">
        <v>348000000</v>
      </c>
      <c r="BG376" s="80">
        <v>0</v>
      </c>
      <c r="BH376" s="80">
        <v>308996693</v>
      </c>
      <c r="BI376" s="80">
        <v>283593880</v>
      </c>
      <c r="BJ376" s="80">
        <v>348000000</v>
      </c>
      <c r="BK376" s="80">
        <v>0</v>
      </c>
      <c r="BL376" s="80">
        <v>940590573</v>
      </c>
      <c r="BM376" s="74">
        <v>48000000</v>
      </c>
      <c r="BN376" s="80">
        <v>140271889</v>
      </c>
      <c r="BO376" s="80">
        <v>160970847</v>
      </c>
      <c r="BP376" s="133">
        <v>48000000</v>
      </c>
      <c r="BQ376" s="25">
        <v>0</v>
      </c>
      <c r="BR376" s="82" t="s">
        <v>4148</v>
      </c>
      <c r="BS376" s="82" t="s">
        <v>4149</v>
      </c>
      <c r="BT376" s="134" t="s">
        <v>4150</v>
      </c>
      <c r="BU376" s="26"/>
    </row>
    <row r="377" spans="1:73" ht="55" customHeight="1">
      <c r="A377" s="15">
        <v>375</v>
      </c>
      <c r="B377" s="15">
        <v>6</v>
      </c>
      <c r="C377" s="17" t="s">
        <v>1025</v>
      </c>
      <c r="D377" s="15">
        <v>2</v>
      </c>
      <c r="E377" s="17" t="s">
        <v>2613</v>
      </c>
      <c r="F377" s="15">
        <v>27</v>
      </c>
      <c r="G377" s="17" t="s">
        <v>2614</v>
      </c>
      <c r="H377" s="48">
        <v>375</v>
      </c>
      <c r="I377" s="17" t="s">
        <v>4151</v>
      </c>
      <c r="J377" s="15">
        <v>1918</v>
      </c>
      <c r="K377" s="17" t="s">
        <v>4147</v>
      </c>
      <c r="L377" s="31" t="s">
        <v>150</v>
      </c>
      <c r="M377" s="17" t="s">
        <v>229</v>
      </c>
      <c r="N377" s="15">
        <v>19182</v>
      </c>
      <c r="O377" s="17" t="s">
        <v>2574</v>
      </c>
      <c r="P377" s="73">
        <v>1500</v>
      </c>
      <c r="Q377" s="17" t="s">
        <v>2619</v>
      </c>
      <c r="R377" s="17" t="s">
        <v>3863</v>
      </c>
      <c r="S377" s="18" t="s">
        <v>4151</v>
      </c>
      <c r="T377" s="18" t="s">
        <v>225</v>
      </c>
      <c r="U377" s="16">
        <v>8</v>
      </c>
      <c r="V377" s="20" t="s">
        <v>2597</v>
      </c>
      <c r="W377" s="20" t="s">
        <v>2621</v>
      </c>
      <c r="X377" s="16">
        <v>94</v>
      </c>
      <c r="Y377" s="20" t="s">
        <v>350</v>
      </c>
      <c r="Z377" s="20">
        <v>17</v>
      </c>
      <c r="AA377" s="20" t="s">
        <v>2622</v>
      </c>
      <c r="AB377" s="20">
        <v>40</v>
      </c>
      <c r="AC377" s="17" t="s">
        <v>2635</v>
      </c>
      <c r="AD377" s="79">
        <v>0</v>
      </c>
      <c r="AE377" s="79">
        <v>227000000</v>
      </c>
      <c r="AF377" s="79">
        <v>0</v>
      </c>
      <c r="AG377" s="79">
        <v>200000000</v>
      </c>
      <c r="AH377" s="79">
        <v>427000000</v>
      </c>
      <c r="AI377" s="63">
        <v>1</v>
      </c>
      <c r="AJ377" s="64">
        <v>750</v>
      </c>
      <c r="AK377" s="130">
        <v>0.5</v>
      </c>
      <c r="AL377" s="64">
        <v>25</v>
      </c>
      <c r="AM377" s="130">
        <v>1.6666666666666666E-2</v>
      </c>
      <c r="AN377" s="131" t="s">
        <v>2384</v>
      </c>
      <c r="AO377" s="131" t="s">
        <v>2449</v>
      </c>
      <c r="AP377" s="132" t="s">
        <v>2370</v>
      </c>
      <c r="AQ377" s="77">
        <v>0</v>
      </c>
      <c r="AR377" s="77">
        <v>750</v>
      </c>
      <c r="AS377" s="77">
        <v>0</v>
      </c>
      <c r="AT377" s="77">
        <v>0</v>
      </c>
      <c r="AU377" s="77">
        <v>0</v>
      </c>
      <c r="AV377" s="77">
        <v>25</v>
      </c>
      <c r="AW377" s="77">
        <v>0</v>
      </c>
      <c r="AX377" s="76">
        <v>0</v>
      </c>
      <c r="AY377" s="78" t="s">
        <v>2450</v>
      </c>
      <c r="AZ377" s="78" t="s">
        <v>2372</v>
      </c>
      <c r="BA377" s="78" t="s">
        <v>54</v>
      </c>
      <c r="BB377" s="78"/>
      <c r="BC377" s="79">
        <v>0</v>
      </c>
      <c r="BD377" s="79">
        <v>0</v>
      </c>
      <c r="BE377" s="80">
        <v>136930000</v>
      </c>
      <c r="BF377" s="80">
        <v>0</v>
      </c>
      <c r="BG377" s="80">
        <v>0</v>
      </c>
      <c r="BH377" s="80"/>
      <c r="BI377" s="80">
        <v>158731891</v>
      </c>
      <c r="BJ377" s="80"/>
      <c r="BK377" s="80">
        <v>0</v>
      </c>
      <c r="BL377" s="80">
        <v>158731891</v>
      </c>
      <c r="BM377" s="74">
        <v>0</v>
      </c>
      <c r="BN377" s="80"/>
      <c r="BO377" s="80">
        <v>0</v>
      </c>
      <c r="BP377" s="133"/>
      <c r="BQ377" s="25">
        <v>0</v>
      </c>
      <c r="BR377" s="82" t="s">
        <v>4148</v>
      </c>
      <c r="BS377" s="82" t="s">
        <v>4152</v>
      </c>
      <c r="BT377" s="134" t="s">
        <v>54</v>
      </c>
      <c r="BU377" s="26"/>
    </row>
    <row r="378" spans="1:73" ht="55" customHeight="1">
      <c r="A378" s="15">
        <v>376</v>
      </c>
      <c r="B378" s="15">
        <v>6</v>
      </c>
      <c r="C378" s="17" t="s">
        <v>1025</v>
      </c>
      <c r="D378" s="15">
        <v>2</v>
      </c>
      <c r="E378" s="17" t="s">
        <v>2613</v>
      </c>
      <c r="F378" s="15">
        <v>28</v>
      </c>
      <c r="G378" s="17" t="s">
        <v>2638</v>
      </c>
      <c r="H378" s="48">
        <v>376</v>
      </c>
      <c r="I378" s="17" t="s">
        <v>3065</v>
      </c>
      <c r="J378" s="15">
        <v>1919</v>
      </c>
      <c r="K378" s="17" t="s">
        <v>4153</v>
      </c>
      <c r="L378" s="31" t="s">
        <v>428</v>
      </c>
      <c r="M378" s="17" t="s">
        <v>229</v>
      </c>
      <c r="N378" s="15">
        <v>19191</v>
      </c>
      <c r="O378" s="17" t="s">
        <v>2574</v>
      </c>
      <c r="P378" s="73">
        <v>8</v>
      </c>
      <c r="Q378" s="17" t="s">
        <v>2641</v>
      </c>
      <c r="R378" s="17" t="s">
        <v>2642</v>
      </c>
      <c r="S378" s="18" t="s">
        <v>3065</v>
      </c>
      <c r="T378" s="18" t="s">
        <v>225</v>
      </c>
      <c r="U378" s="16">
        <v>8</v>
      </c>
      <c r="V378" s="20" t="s">
        <v>2597</v>
      </c>
      <c r="W378" s="20" t="s">
        <v>2643</v>
      </c>
      <c r="X378" s="16">
        <v>94</v>
      </c>
      <c r="Y378" s="20" t="s">
        <v>350</v>
      </c>
      <c r="Z378" s="20">
        <v>17</v>
      </c>
      <c r="AA378" s="20" t="s">
        <v>2622</v>
      </c>
      <c r="AB378" s="20">
        <v>41</v>
      </c>
      <c r="AC378" s="17" t="s">
        <v>2644</v>
      </c>
      <c r="AD378" s="79">
        <v>230000000</v>
      </c>
      <c r="AE378" s="79">
        <v>246000000</v>
      </c>
      <c r="AF378" s="79">
        <v>252000000</v>
      </c>
      <c r="AG378" s="79">
        <v>266000000</v>
      </c>
      <c r="AH378" s="79">
        <v>994000000</v>
      </c>
      <c r="AI378" s="63">
        <v>1</v>
      </c>
      <c r="AJ378" s="64">
        <v>2</v>
      </c>
      <c r="AK378" s="130">
        <v>0.25</v>
      </c>
      <c r="AL378" s="64">
        <v>2</v>
      </c>
      <c r="AM378" s="130">
        <v>0.25</v>
      </c>
      <c r="AN378" s="131" t="s">
        <v>2449</v>
      </c>
      <c r="AO378" s="131" t="s">
        <v>2449</v>
      </c>
      <c r="AP378" s="132" t="s">
        <v>2370</v>
      </c>
      <c r="AQ378" s="77">
        <v>2</v>
      </c>
      <c r="AR378" s="77">
        <v>0</v>
      </c>
      <c r="AS378" s="77">
        <v>0</v>
      </c>
      <c r="AT378" s="77">
        <v>0</v>
      </c>
      <c r="AU378" s="77">
        <v>2</v>
      </c>
      <c r="AV378" s="77">
        <v>0</v>
      </c>
      <c r="AW378" s="77">
        <v>0</v>
      </c>
      <c r="AX378" s="76">
        <v>0</v>
      </c>
      <c r="AY378" s="78" t="s">
        <v>2371</v>
      </c>
      <c r="AZ378" s="78" t="s">
        <v>54</v>
      </c>
      <c r="BA378" s="78" t="s">
        <v>4046</v>
      </c>
      <c r="BB378" s="78"/>
      <c r="BC378" s="79">
        <v>252000000</v>
      </c>
      <c r="BD378" s="79">
        <v>222000000</v>
      </c>
      <c r="BE378" s="80">
        <v>0</v>
      </c>
      <c r="BF378" s="80">
        <v>252000000</v>
      </c>
      <c r="BG378" s="80">
        <v>0</v>
      </c>
      <c r="BH378" s="80">
        <v>222000000</v>
      </c>
      <c r="BI378" s="80"/>
      <c r="BJ378" s="80">
        <v>75900000</v>
      </c>
      <c r="BK378" s="80">
        <v>0</v>
      </c>
      <c r="BL378" s="80">
        <v>297900000</v>
      </c>
      <c r="BM378" s="74">
        <v>45100000</v>
      </c>
      <c r="BN378" s="80">
        <v>40000000</v>
      </c>
      <c r="BO378" s="80"/>
      <c r="BP378" s="133">
        <v>45100000</v>
      </c>
      <c r="BQ378" s="25">
        <v>0</v>
      </c>
      <c r="BR378" s="82" t="s">
        <v>4154</v>
      </c>
      <c r="BS378" s="82" t="s">
        <v>4154</v>
      </c>
      <c r="BT378" s="134" t="s">
        <v>4155</v>
      </c>
      <c r="BU378" s="26"/>
    </row>
    <row r="379" spans="1:73" ht="55" customHeight="1">
      <c r="A379" s="15">
        <v>377</v>
      </c>
      <c r="B379" s="15">
        <v>6</v>
      </c>
      <c r="C379" s="17" t="s">
        <v>1025</v>
      </c>
      <c r="D379" s="15">
        <v>2</v>
      </c>
      <c r="E379" s="17" t="s">
        <v>2613</v>
      </c>
      <c r="F379" s="15">
        <v>30</v>
      </c>
      <c r="G379" s="17" t="s">
        <v>2647</v>
      </c>
      <c r="H379" s="48">
        <v>377</v>
      </c>
      <c r="I379" s="50" t="s">
        <v>4156</v>
      </c>
      <c r="J379" s="15">
        <v>2218</v>
      </c>
      <c r="K379" s="17" t="s">
        <v>4157</v>
      </c>
      <c r="L379" s="31" t="s">
        <v>2650</v>
      </c>
      <c r="M379" s="17" t="s">
        <v>229</v>
      </c>
      <c r="N379" s="15">
        <v>22182</v>
      </c>
      <c r="O379" s="17" t="s">
        <v>2651</v>
      </c>
      <c r="P379" s="73">
        <v>1</v>
      </c>
      <c r="Q379" s="17" t="s">
        <v>2652</v>
      </c>
      <c r="R379" s="17" t="s">
        <v>3870</v>
      </c>
      <c r="S379" s="18" t="s">
        <v>4156</v>
      </c>
      <c r="T379" s="18" t="s">
        <v>225</v>
      </c>
      <c r="U379" s="16">
        <v>8</v>
      </c>
      <c r="V379" s="20" t="s">
        <v>2597</v>
      </c>
      <c r="W379" s="20" t="s">
        <v>2654</v>
      </c>
      <c r="X379" s="16">
        <v>94</v>
      </c>
      <c r="Y379" s="20" t="s">
        <v>350</v>
      </c>
      <c r="Z379" s="20">
        <v>18</v>
      </c>
      <c r="AA379" s="20" t="s">
        <v>2655</v>
      </c>
      <c r="AB379" s="20">
        <v>43</v>
      </c>
      <c r="AC379" s="17" t="s">
        <v>2656</v>
      </c>
      <c r="AD379" s="79">
        <v>0</v>
      </c>
      <c r="AE379" s="79">
        <v>0</v>
      </c>
      <c r="AF379" s="79">
        <v>278000000</v>
      </c>
      <c r="AG379" s="79">
        <v>0</v>
      </c>
      <c r="AH379" s="79">
        <v>278000000</v>
      </c>
      <c r="AI379" s="63">
        <v>1</v>
      </c>
      <c r="AJ379" s="64">
        <v>0</v>
      </c>
      <c r="AK379" s="130">
        <v>0</v>
      </c>
      <c r="AL379" s="64">
        <v>0</v>
      </c>
      <c r="AM379" s="130">
        <v>0</v>
      </c>
      <c r="AN379" s="131" t="s">
        <v>2449</v>
      </c>
      <c r="AO379" s="131" t="s">
        <v>2449</v>
      </c>
      <c r="AP379" s="132" t="s">
        <v>2370</v>
      </c>
      <c r="AQ379" s="77">
        <v>0</v>
      </c>
      <c r="AR379" s="77">
        <v>0</v>
      </c>
      <c r="AS379" s="77">
        <v>0</v>
      </c>
      <c r="AT379" s="77">
        <v>0</v>
      </c>
      <c r="AU379" s="77">
        <v>0</v>
      </c>
      <c r="AV379" s="77">
        <v>0</v>
      </c>
      <c r="AW379" s="77">
        <v>0</v>
      </c>
      <c r="AX379" s="76">
        <v>0</v>
      </c>
      <c r="AY379" s="78" t="s">
        <v>54</v>
      </c>
      <c r="AZ379" s="78" t="s">
        <v>54</v>
      </c>
      <c r="BA379" s="78" t="s">
        <v>54</v>
      </c>
      <c r="BB379" s="78"/>
      <c r="BC379" s="79">
        <v>278000000</v>
      </c>
      <c r="BD379" s="79">
        <v>0</v>
      </c>
      <c r="BE379" s="80">
        <v>0</v>
      </c>
      <c r="BF379" s="80">
        <v>278000000</v>
      </c>
      <c r="BG379" s="80">
        <v>0</v>
      </c>
      <c r="BH379" s="80"/>
      <c r="BI379" s="80"/>
      <c r="BJ379" s="80">
        <v>73320000</v>
      </c>
      <c r="BK379" s="80">
        <v>0</v>
      </c>
      <c r="BL379" s="80">
        <v>73320000</v>
      </c>
      <c r="BM379" s="74">
        <v>43051992</v>
      </c>
      <c r="BN379" s="80"/>
      <c r="BO379" s="80"/>
      <c r="BP379" s="133">
        <v>43051992</v>
      </c>
      <c r="BQ379" s="25">
        <v>0</v>
      </c>
      <c r="BR379" s="82" t="s">
        <v>54</v>
      </c>
      <c r="BS379" s="82" t="s">
        <v>54</v>
      </c>
      <c r="BT379" s="134" t="s">
        <v>54</v>
      </c>
      <c r="BU379" s="26"/>
    </row>
    <row r="380" spans="1:73" ht="55" customHeight="1">
      <c r="A380" s="15">
        <v>378</v>
      </c>
      <c r="B380" s="15">
        <v>6</v>
      </c>
      <c r="C380" s="17" t="s">
        <v>1025</v>
      </c>
      <c r="D380" s="15">
        <v>2</v>
      </c>
      <c r="E380" s="17" t="s">
        <v>2613</v>
      </c>
      <c r="F380" s="15">
        <v>30</v>
      </c>
      <c r="G380" s="17" t="s">
        <v>2647</v>
      </c>
      <c r="H380" s="48">
        <v>378</v>
      </c>
      <c r="I380" s="50" t="s">
        <v>4158</v>
      </c>
      <c r="J380" s="15">
        <v>2218</v>
      </c>
      <c r="K380" s="17" t="s">
        <v>4157</v>
      </c>
      <c r="L380" s="31" t="s">
        <v>2660</v>
      </c>
      <c r="M380" s="17" t="s">
        <v>229</v>
      </c>
      <c r="N380" s="15">
        <v>22181</v>
      </c>
      <c r="O380" s="17" t="s">
        <v>2563</v>
      </c>
      <c r="P380" s="73">
        <v>2</v>
      </c>
      <c r="Q380" s="17" t="s">
        <v>2595</v>
      </c>
      <c r="R380" s="17" t="s">
        <v>3873</v>
      </c>
      <c r="S380" s="18" t="s">
        <v>4158</v>
      </c>
      <c r="T380" s="18" t="s">
        <v>225</v>
      </c>
      <c r="U380" s="16">
        <v>8</v>
      </c>
      <c r="V380" s="20" t="s">
        <v>2597</v>
      </c>
      <c r="W380" s="20" t="s">
        <v>2662</v>
      </c>
      <c r="X380" s="16">
        <v>94</v>
      </c>
      <c r="Y380" s="20" t="s">
        <v>350</v>
      </c>
      <c r="Z380" s="20">
        <v>18</v>
      </c>
      <c r="AA380" s="20" t="s">
        <v>2655</v>
      </c>
      <c r="AB380" s="20">
        <v>42</v>
      </c>
      <c r="AC380" s="17" t="s">
        <v>2663</v>
      </c>
      <c r="AD380" s="79">
        <v>0</v>
      </c>
      <c r="AE380" s="79">
        <v>273000000</v>
      </c>
      <c r="AF380" s="79">
        <v>250000000</v>
      </c>
      <c r="AG380" s="79">
        <v>0</v>
      </c>
      <c r="AH380" s="79">
        <v>523000000</v>
      </c>
      <c r="AI380" s="63">
        <v>1</v>
      </c>
      <c r="AJ380" s="64">
        <v>1</v>
      </c>
      <c r="AK380" s="130">
        <v>0.5</v>
      </c>
      <c r="AL380" s="64">
        <v>1</v>
      </c>
      <c r="AM380" s="130">
        <v>0.5</v>
      </c>
      <c r="AN380" s="131" t="s">
        <v>2384</v>
      </c>
      <c r="AO380" s="131" t="s">
        <v>2384</v>
      </c>
      <c r="AP380" s="132" t="s">
        <v>2370</v>
      </c>
      <c r="AQ380" s="77">
        <v>0</v>
      </c>
      <c r="AR380" s="77">
        <v>1</v>
      </c>
      <c r="AS380" s="77">
        <v>0</v>
      </c>
      <c r="AT380" s="77">
        <v>0</v>
      </c>
      <c r="AU380" s="77">
        <v>0</v>
      </c>
      <c r="AV380" s="77">
        <v>1</v>
      </c>
      <c r="AW380" s="77">
        <v>0</v>
      </c>
      <c r="AX380" s="76">
        <v>0</v>
      </c>
      <c r="AY380" s="78" t="s">
        <v>2450</v>
      </c>
      <c r="AZ380" s="78" t="s">
        <v>2372</v>
      </c>
      <c r="BA380" s="78" t="s">
        <v>4046</v>
      </c>
      <c r="BB380" s="78"/>
      <c r="BC380" s="79">
        <v>250000000</v>
      </c>
      <c r="BD380" s="79">
        <v>0</v>
      </c>
      <c r="BE380" s="80">
        <v>259233000</v>
      </c>
      <c r="BF380" s="80">
        <v>250000000</v>
      </c>
      <c r="BG380" s="80">
        <v>0</v>
      </c>
      <c r="BH380" s="80"/>
      <c r="BI380" s="80">
        <v>259232910</v>
      </c>
      <c r="BJ380" s="80">
        <v>142900000</v>
      </c>
      <c r="BK380" s="80">
        <v>0</v>
      </c>
      <c r="BL380" s="80">
        <v>402132910</v>
      </c>
      <c r="BM380" s="74">
        <v>70380000</v>
      </c>
      <c r="BN380" s="80"/>
      <c r="BO380" s="80">
        <v>124641260</v>
      </c>
      <c r="BP380" s="133">
        <v>70380000</v>
      </c>
      <c r="BQ380" s="25">
        <v>0</v>
      </c>
      <c r="BR380" s="82" t="s">
        <v>54</v>
      </c>
      <c r="BS380" s="82" t="s">
        <v>4159</v>
      </c>
      <c r="BT380" s="134" t="s">
        <v>4160</v>
      </c>
      <c r="BU380" s="26"/>
    </row>
    <row r="381" spans="1:73" ht="55" customHeight="1">
      <c r="A381" s="15">
        <v>379</v>
      </c>
      <c r="B381" s="15">
        <v>6</v>
      </c>
      <c r="C381" s="17" t="s">
        <v>1025</v>
      </c>
      <c r="D381" s="15">
        <v>2</v>
      </c>
      <c r="E381" s="17" t="s">
        <v>2613</v>
      </c>
      <c r="F381" s="15">
        <v>33</v>
      </c>
      <c r="G381" s="17" t="s">
        <v>2666</v>
      </c>
      <c r="H381" s="48">
        <v>379</v>
      </c>
      <c r="I381" s="50" t="s">
        <v>4161</v>
      </c>
      <c r="J381" s="15">
        <v>1920</v>
      </c>
      <c r="K381" s="17" t="s">
        <v>4162</v>
      </c>
      <c r="L381" s="31" t="s">
        <v>2669</v>
      </c>
      <c r="M381" s="17" t="s">
        <v>229</v>
      </c>
      <c r="N381" s="15">
        <v>19201</v>
      </c>
      <c r="O381" s="17" t="s">
        <v>2670</v>
      </c>
      <c r="P381" s="73">
        <v>1700</v>
      </c>
      <c r="Q381" s="17" t="s">
        <v>2671</v>
      </c>
      <c r="R381" s="17" t="s">
        <v>3879</v>
      </c>
      <c r="S381" s="18" t="s">
        <v>4161</v>
      </c>
      <c r="T381" s="18" t="s">
        <v>225</v>
      </c>
      <c r="U381" s="16">
        <v>8</v>
      </c>
      <c r="V381" s="20" t="s">
        <v>2597</v>
      </c>
      <c r="W381" s="20" t="s">
        <v>2673</v>
      </c>
      <c r="X381" s="16">
        <v>94</v>
      </c>
      <c r="Y381" s="20" t="s">
        <v>350</v>
      </c>
      <c r="Z381" s="20">
        <v>19</v>
      </c>
      <c r="AA381" s="20" t="s">
        <v>2674</v>
      </c>
      <c r="AB381" s="20">
        <v>44</v>
      </c>
      <c r="AC381" s="17" t="s">
        <v>2675</v>
      </c>
      <c r="AD381" s="79">
        <v>0</v>
      </c>
      <c r="AE381" s="79">
        <v>0</v>
      </c>
      <c r="AF381" s="79">
        <v>299000000</v>
      </c>
      <c r="AG381" s="79">
        <v>280000000</v>
      </c>
      <c r="AH381" s="79">
        <v>579000000</v>
      </c>
      <c r="AI381" s="63">
        <v>1</v>
      </c>
      <c r="AJ381" s="64">
        <v>0</v>
      </c>
      <c r="AK381" s="130">
        <v>0</v>
      </c>
      <c r="AL381" s="64">
        <v>0</v>
      </c>
      <c r="AM381" s="130">
        <v>0</v>
      </c>
      <c r="AN381" s="131" t="s">
        <v>2449</v>
      </c>
      <c r="AO381" s="131" t="s">
        <v>2449</v>
      </c>
      <c r="AP381" s="132" t="s">
        <v>2370</v>
      </c>
      <c r="AQ381" s="77">
        <v>0</v>
      </c>
      <c r="AR381" s="77">
        <v>0</v>
      </c>
      <c r="AS381" s="77">
        <v>0</v>
      </c>
      <c r="AT381" s="77">
        <v>0</v>
      </c>
      <c r="AU381" s="77">
        <v>0</v>
      </c>
      <c r="AV381" s="77">
        <v>0</v>
      </c>
      <c r="AW381" s="77">
        <v>0</v>
      </c>
      <c r="AX381" s="76">
        <v>0</v>
      </c>
      <c r="AY381" s="78" t="s">
        <v>54</v>
      </c>
      <c r="AZ381" s="78" t="s">
        <v>54</v>
      </c>
      <c r="BA381" s="78" t="s">
        <v>54</v>
      </c>
      <c r="BB381" s="78"/>
      <c r="BC381" s="79">
        <v>299000000</v>
      </c>
      <c r="BD381" s="79">
        <v>0</v>
      </c>
      <c r="BE381" s="80">
        <v>0</v>
      </c>
      <c r="BF381" s="80">
        <v>299000000</v>
      </c>
      <c r="BG381" s="80">
        <v>0</v>
      </c>
      <c r="BH381" s="80"/>
      <c r="BI381" s="80"/>
      <c r="BJ381" s="80"/>
      <c r="BK381" s="80">
        <v>0</v>
      </c>
      <c r="BL381" s="80">
        <v>0</v>
      </c>
      <c r="BM381" s="74">
        <v>0</v>
      </c>
      <c r="BN381" s="80"/>
      <c r="BO381" s="80"/>
      <c r="BP381" s="133"/>
      <c r="BQ381" s="25">
        <v>0</v>
      </c>
      <c r="BR381" s="82" t="s">
        <v>54</v>
      </c>
      <c r="BS381" s="82" t="s">
        <v>54</v>
      </c>
      <c r="BT381" s="134" t="s">
        <v>4155</v>
      </c>
      <c r="BU381" s="26"/>
    </row>
    <row r="382" spans="1:73" ht="55" customHeight="1">
      <c r="A382" s="15">
        <v>380</v>
      </c>
      <c r="B382" s="15">
        <v>6</v>
      </c>
      <c r="C382" s="17" t="s">
        <v>1025</v>
      </c>
      <c r="D382" s="15">
        <v>2</v>
      </c>
      <c r="E382" s="17" t="s">
        <v>2613</v>
      </c>
      <c r="F382" s="15">
        <v>33</v>
      </c>
      <c r="G382" s="17" t="s">
        <v>2666</v>
      </c>
      <c r="H382" s="48">
        <v>380</v>
      </c>
      <c r="I382" s="17" t="s">
        <v>4163</v>
      </c>
      <c r="J382" s="15">
        <v>1920</v>
      </c>
      <c r="K382" s="17" t="s">
        <v>4162</v>
      </c>
      <c r="L382" s="31" t="s">
        <v>2669</v>
      </c>
      <c r="M382" s="17" t="s">
        <v>229</v>
      </c>
      <c r="N382" s="15">
        <v>19202</v>
      </c>
      <c r="O382" s="17" t="s">
        <v>2680</v>
      </c>
      <c r="P382" s="73">
        <v>1300</v>
      </c>
      <c r="Q382" s="17" t="s">
        <v>2671</v>
      </c>
      <c r="R382" s="17" t="s">
        <v>3879</v>
      </c>
      <c r="S382" s="18" t="s">
        <v>4163</v>
      </c>
      <c r="T382" s="18" t="s">
        <v>225</v>
      </c>
      <c r="U382" s="16">
        <v>8</v>
      </c>
      <c r="V382" s="20" t="s">
        <v>2597</v>
      </c>
      <c r="W382" s="20" t="s">
        <v>2673</v>
      </c>
      <c r="X382" s="16">
        <v>94</v>
      </c>
      <c r="Y382" s="20" t="s">
        <v>350</v>
      </c>
      <c r="Z382" s="20">
        <v>19</v>
      </c>
      <c r="AA382" s="20" t="s">
        <v>2674</v>
      </c>
      <c r="AB382" s="20">
        <v>45</v>
      </c>
      <c r="AC382" s="17" t="s">
        <v>2681</v>
      </c>
      <c r="AD382" s="79">
        <v>0</v>
      </c>
      <c r="AE382" s="79">
        <v>250000000</v>
      </c>
      <c r="AF382" s="79">
        <v>294000000</v>
      </c>
      <c r="AG382" s="79">
        <v>0</v>
      </c>
      <c r="AH382" s="79">
        <v>544000000</v>
      </c>
      <c r="AI382" s="63">
        <v>1</v>
      </c>
      <c r="AJ382" s="64">
        <v>0</v>
      </c>
      <c r="AK382" s="130">
        <v>0</v>
      </c>
      <c r="AL382" s="64">
        <v>0</v>
      </c>
      <c r="AM382" s="130">
        <v>0</v>
      </c>
      <c r="AN382" s="131" t="s">
        <v>2449</v>
      </c>
      <c r="AO382" s="131" t="s">
        <v>2449</v>
      </c>
      <c r="AP382" s="132" t="s">
        <v>2370</v>
      </c>
      <c r="AQ382" s="77">
        <v>0</v>
      </c>
      <c r="AR382" s="77">
        <v>0</v>
      </c>
      <c r="AS382" s="77">
        <v>0</v>
      </c>
      <c r="AT382" s="77">
        <v>0</v>
      </c>
      <c r="AU382" s="77">
        <v>0</v>
      </c>
      <c r="AV382" s="77">
        <v>0</v>
      </c>
      <c r="AW382" s="77">
        <v>0</v>
      </c>
      <c r="AX382" s="76">
        <v>0</v>
      </c>
      <c r="AY382" s="78" t="s">
        <v>54</v>
      </c>
      <c r="AZ382" s="78" t="s">
        <v>54</v>
      </c>
      <c r="BA382" s="78" t="s">
        <v>4046</v>
      </c>
      <c r="BB382" s="78"/>
      <c r="BC382" s="79">
        <v>294000000</v>
      </c>
      <c r="BD382" s="79">
        <v>0</v>
      </c>
      <c r="BE382" s="80">
        <v>0</v>
      </c>
      <c r="BF382" s="80">
        <v>294000000</v>
      </c>
      <c r="BG382" s="80">
        <v>0</v>
      </c>
      <c r="BH382" s="80"/>
      <c r="BI382" s="80"/>
      <c r="BJ382" s="80">
        <v>35000000</v>
      </c>
      <c r="BK382" s="80">
        <v>0</v>
      </c>
      <c r="BL382" s="80">
        <v>35000000</v>
      </c>
      <c r="BM382" s="74">
        <v>11666667</v>
      </c>
      <c r="BN382" s="80"/>
      <c r="BO382" s="80"/>
      <c r="BP382" s="133">
        <v>11666667</v>
      </c>
      <c r="BQ382" s="25">
        <v>0</v>
      </c>
      <c r="BR382" s="82" t="s">
        <v>54</v>
      </c>
      <c r="BS382" s="82" t="s">
        <v>54</v>
      </c>
      <c r="BT382" s="134" t="s">
        <v>4155</v>
      </c>
      <c r="BU382" s="26"/>
    </row>
    <row r="383" spans="1:73" ht="55" customHeight="1">
      <c r="A383" s="15">
        <v>381</v>
      </c>
      <c r="B383" s="15">
        <v>6</v>
      </c>
      <c r="C383" s="17" t="s">
        <v>1025</v>
      </c>
      <c r="D383" s="15">
        <v>2</v>
      </c>
      <c r="E383" s="17" t="s">
        <v>2613</v>
      </c>
      <c r="F383" s="15">
        <v>33</v>
      </c>
      <c r="G383" s="17" t="s">
        <v>2666</v>
      </c>
      <c r="H383" s="48">
        <v>381</v>
      </c>
      <c r="I383" s="17" t="s">
        <v>4164</v>
      </c>
      <c r="J383" s="15">
        <v>1921</v>
      </c>
      <c r="K383" s="17" t="s">
        <v>4165</v>
      </c>
      <c r="L383" s="31" t="s">
        <v>127</v>
      </c>
      <c r="M383" s="17" t="s">
        <v>229</v>
      </c>
      <c r="N383" s="15">
        <v>19211</v>
      </c>
      <c r="O383" s="17" t="s">
        <v>2618</v>
      </c>
      <c r="P383" s="73">
        <v>7674</v>
      </c>
      <c r="Q383" s="17" t="s">
        <v>2619</v>
      </c>
      <c r="R383" s="17" t="s">
        <v>4166</v>
      </c>
      <c r="S383" s="18" t="s">
        <v>4167</v>
      </c>
      <c r="T383" s="18" t="s">
        <v>225</v>
      </c>
      <c r="U383" s="16">
        <v>6</v>
      </c>
      <c r="V383" s="20" t="s">
        <v>2445</v>
      </c>
      <c r="W383" s="20" t="s">
        <v>2688</v>
      </c>
      <c r="X383" s="16">
        <v>93</v>
      </c>
      <c r="Y383" s="20" t="s">
        <v>326</v>
      </c>
      <c r="Z383" s="20">
        <v>20</v>
      </c>
      <c r="AA383" s="20" t="s">
        <v>2689</v>
      </c>
      <c r="AB383" s="20">
        <v>46</v>
      </c>
      <c r="AC383" s="17" t="s">
        <v>3082</v>
      </c>
      <c r="AD383" s="79">
        <v>1226000000</v>
      </c>
      <c r="AE383" s="79">
        <v>0</v>
      </c>
      <c r="AF383" s="79">
        <v>0</v>
      </c>
      <c r="AG383" s="79">
        <v>0</v>
      </c>
      <c r="AH383" s="79">
        <v>1226000000</v>
      </c>
      <c r="AI383" s="63">
        <v>1</v>
      </c>
      <c r="AJ383" s="64">
        <v>7228</v>
      </c>
      <c r="AK383" s="130">
        <v>0.94188167839457915</v>
      </c>
      <c r="AL383" s="64">
        <v>11203</v>
      </c>
      <c r="AM383" s="130">
        <v>1.4598644774563461</v>
      </c>
      <c r="AN383" s="131" t="s">
        <v>2369</v>
      </c>
      <c r="AO383" s="131" t="s">
        <v>2369</v>
      </c>
      <c r="AP383" s="132" t="s">
        <v>2370</v>
      </c>
      <c r="AQ383" s="77">
        <v>2354</v>
      </c>
      <c r="AR383" s="77">
        <v>4874</v>
      </c>
      <c r="AS383" s="77">
        <v>0</v>
      </c>
      <c r="AT383" s="77">
        <v>0</v>
      </c>
      <c r="AU383" s="77">
        <v>2354</v>
      </c>
      <c r="AV383" s="77">
        <v>8849</v>
      </c>
      <c r="AW383" s="77">
        <v>0</v>
      </c>
      <c r="AX383" s="76">
        <v>0</v>
      </c>
      <c r="AY383" s="78" t="s">
        <v>2372</v>
      </c>
      <c r="AZ383" s="78" t="s">
        <v>2372</v>
      </c>
      <c r="BA383" s="78" t="s">
        <v>54</v>
      </c>
      <c r="BB383" s="78"/>
      <c r="BC383" s="79">
        <v>0</v>
      </c>
      <c r="BD383" s="79">
        <v>1184000000</v>
      </c>
      <c r="BE383" s="80">
        <v>3664462000</v>
      </c>
      <c r="BF383" s="80">
        <v>0</v>
      </c>
      <c r="BG383" s="80">
        <v>0</v>
      </c>
      <c r="BH383" s="80">
        <v>1182776041</v>
      </c>
      <c r="BI383" s="80">
        <v>5206215706</v>
      </c>
      <c r="BJ383" s="80">
        <v>106719466</v>
      </c>
      <c r="BK383" s="80">
        <v>0</v>
      </c>
      <c r="BL383" s="80">
        <v>6495711213</v>
      </c>
      <c r="BM383" s="74">
        <v>0</v>
      </c>
      <c r="BN383" s="80">
        <v>117433333</v>
      </c>
      <c r="BO383" s="80">
        <v>19500000</v>
      </c>
      <c r="BP383" s="133">
        <v>0</v>
      </c>
      <c r="BQ383" s="25">
        <v>0</v>
      </c>
      <c r="BR383" s="82" t="s">
        <v>54</v>
      </c>
      <c r="BS383" s="82" t="s">
        <v>4168</v>
      </c>
      <c r="BT383" s="134" t="s">
        <v>4169</v>
      </c>
      <c r="BU383" s="26"/>
    </row>
    <row r="384" spans="1:73" ht="55" customHeight="1">
      <c r="A384" s="15">
        <v>382</v>
      </c>
      <c r="B384" s="15">
        <v>6</v>
      </c>
      <c r="C384" s="17" t="s">
        <v>1025</v>
      </c>
      <c r="D384" s="15">
        <v>2</v>
      </c>
      <c r="E384" s="17" t="s">
        <v>2613</v>
      </c>
      <c r="F384" s="31">
        <v>34</v>
      </c>
      <c r="G384" s="17" t="s">
        <v>2694</v>
      </c>
      <c r="H384" s="48">
        <v>382</v>
      </c>
      <c r="I384" s="17" t="s">
        <v>4170</v>
      </c>
      <c r="J384" s="15">
        <v>1922</v>
      </c>
      <c r="K384" s="17" t="s">
        <v>4171</v>
      </c>
      <c r="L384" s="31" t="s">
        <v>97</v>
      </c>
      <c r="M384" s="17" t="s">
        <v>229</v>
      </c>
      <c r="N384" s="15">
        <v>19221</v>
      </c>
      <c r="O384" s="17" t="s">
        <v>2360</v>
      </c>
      <c r="P384" s="73">
        <v>12000</v>
      </c>
      <c r="Q384" s="17" t="s">
        <v>2697</v>
      </c>
      <c r="R384" s="17" t="s">
        <v>3893</v>
      </c>
      <c r="S384" s="18" t="s">
        <v>4170</v>
      </c>
      <c r="T384" s="18" t="s">
        <v>225</v>
      </c>
      <c r="U384" s="16">
        <v>8</v>
      </c>
      <c r="V384" s="20" t="s">
        <v>2597</v>
      </c>
      <c r="W384" s="20" t="s">
        <v>2699</v>
      </c>
      <c r="X384" s="16">
        <v>94</v>
      </c>
      <c r="Y384" s="20" t="s">
        <v>350</v>
      </c>
      <c r="Z384" s="20">
        <v>21</v>
      </c>
      <c r="AA384" s="20" t="s">
        <v>2700</v>
      </c>
      <c r="AB384" s="20">
        <v>48</v>
      </c>
      <c r="AC384" s="54" t="s">
        <v>2701</v>
      </c>
      <c r="AD384" s="79">
        <v>460000000</v>
      </c>
      <c r="AE384" s="79">
        <v>465000000</v>
      </c>
      <c r="AF384" s="79">
        <v>485000000</v>
      </c>
      <c r="AG384" s="79">
        <v>486000000</v>
      </c>
      <c r="AH384" s="79">
        <v>1896000000</v>
      </c>
      <c r="AI384" s="63">
        <v>1</v>
      </c>
      <c r="AJ384" s="64">
        <v>9030</v>
      </c>
      <c r="AK384" s="130">
        <v>0.75249999999999995</v>
      </c>
      <c r="AL384" s="64">
        <v>6238</v>
      </c>
      <c r="AM384" s="130">
        <v>0.51983333333333337</v>
      </c>
      <c r="AN384" s="131" t="s">
        <v>2368</v>
      </c>
      <c r="AO384" s="131" t="s">
        <v>2384</v>
      </c>
      <c r="AP384" s="132" t="s">
        <v>2370</v>
      </c>
      <c r="AQ384" s="77">
        <v>3010</v>
      </c>
      <c r="AR384" s="77">
        <v>3010</v>
      </c>
      <c r="AS384" s="77">
        <v>3010</v>
      </c>
      <c r="AT384" s="77">
        <v>0</v>
      </c>
      <c r="AU384" s="77">
        <v>3010</v>
      </c>
      <c r="AV384" s="77">
        <v>3228</v>
      </c>
      <c r="AW384" s="77">
        <v>0</v>
      </c>
      <c r="AX384" s="76">
        <v>0</v>
      </c>
      <c r="AY384" s="78" t="s">
        <v>2371</v>
      </c>
      <c r="AZ384" s="78" t="s">
        <v>2371</v>
      </c>
      <c r="BA384" s="78" t="s">
        <v>2372</v>
      </c>
      <c r="BB384" s="78"/>
      <c r="BC384" s="79">
        <v>600000000</v>
      </c>
      <c r="BD384" s="79">
        <v>444000000</v>
      </c>
      <c r="BE384" s="80">
        <v>533094000</v>
      </c>
      <c r="BF384" s="80">
        <v>600000000</v>
      </c>
      <c r="BG384" s="80">
        <v>0</v>
      </c>
      <c r="BH384" s="80">
        <v>444000000</v>
      </c>
      <c r="BI384" s="80">
        <v>532594000</v>
      </c>
      <c r="BJ384" s="80">
        <v>582236074</v>
      </c>
      <c r="BK384" s="80">
        <v>0</v>
      </c>
      <c r="BL384" s="80">
        <v>1558830074</v>
      </c>
      <c r="BM384" s="74">
        <v>92940203</v>
      </c>
      <c r="BN384" s="80">
        <v>123132296</v>
      </c>
      <c r="BO384" s="80">
        <v>96000000</v>
      </c>
      <c r="BP384" s="133">
        <v>92940203</v>
      </c>
      <c r="BQ384" s="25">
        <v>0</v>
      </c>
      <c r="BR384" s="82" t="s">
        <v>54</v>
      </c>
      <c r="BS384" s="82" t="s">
        <v>4172</v>
      </c>
      <c r="BT384" s="134" t="s">
        <v>54</v>
      </c>
      <c r="BU384" s="26"/>
    </row>
    <row r="385" spans="1:73" ht="55" customHeight="1">
      <c r="A385" s="15">
        <v>383</v>
      </c>
      <c r="B385" s="15">
        <v>6</v>
      </c>
      <c r="C385" s="17" t="s">
        <v>1025</v>
      </c>
      <c r="D385" s="15">
        <v>2</v>
      </c>
      <c r="E385" s="17" t="s">
        <v>2613</v>
      </c>
      <c r="F385" s="15">
        <v>38</v>
      </c>
      <c r="G385" s="17" t="s">
        <v>2705</v>
      </c>
      <c r="H385" s="48">
        <v>383</v>
      </c>
      <c r="I385" s="17" t="s">
        <v>4173</v>
      </c>
      <c r="J385" s="15">
        <v>1923</v>
      </c>
      <c r="K385" s="17" t="s">
        <v>4174</v>
      </c>
      <c r="L385" s="31" t="s">
        <v>2708</v>
      </c>
      <c r="M385" s="17" t="s">
        <v>229</v>
      </c>
      <c r="N385" s="15">
        <v>19231</v>
      </c>
      <c r="O385" s="17" t="s">
        <v>2540</v>
      </c>
      <c r="P385" s="73">
        <v>2000</v>
      </c>
      <c r="Q385" s="17" t="s">
        <v>2379</v>
      </c>
      <c r="R385" s="17" t="s">
        <v>2709</v>
      </c>
      <c r="S385" s="18" t="s">
        <v>4173</v>
      </c>
      <c r="T385" s="18" t="s">
        <v>225</v>
      </c>
      <c r="U385" s="16">
        <v>8</v>
      </c>
      <c r="V385" s="20" t="s">
        <v>2597</v>
      </c>
      <c r="W385" s="20" t="s">
        <v>448</v>
      </c>
      <c r="X385" s="16">
        <v>96</v>
      </c>
      <c r="Y385" s="20" t="s">
        <v>446</v>
      </c>
      <c r="Z385" s="20">
        <v>23</v>
      </c>
      <c r="AA385" s="20" t="s">
        <v>2710</v>
      </c>
      <c r="AB385" s="20">
        <v>50</v>
      </c>
      <c r="AC385" s="17" t="s">
        <v>447</v>
      </c>
      <c r="AD385" s="79">
        <v>480000000</v>
      </c>
      <c r="AE385" s="79">
        <v>495000000</v>
      </c>
      <c r="AF385" s="79">
        <v>501000000</v>
      </c>
      <c r="AG385" s="79">
        <v>516000000</v>
      </c>
      <c r="AH385" s="79">
        <v>1992000000</v>
      </c>
      <c r="AI385" s="63">
        <v>1</v>
      </c>
      <c r="AJ385" s="64">
        <v>1500</v>
      </c>
      <c r="AK385" s="130">
        <v>0.75</v>
      </c>
      <c r="AL385" s="64">
        <v>1468</v>
      </c>
      <c r="AM385" s="130">
        <v>0.73399999999999999</v>
      </c>
      <c r="AN385" s="131" t="s">
        <v>2368</v>
      </c>
      <c r="AO385" s="131" t="s">
        <v>2368</v>
      </c>
      <c r="AP385" s="132" t="s">
        <v>2370</v>
      </c>
      <c r="AQ385" s="77">
        <v>500</v>
      </c>
      <c r="AR385" s="77">
        <v>500</v>
      </c>
      <c r="AS385" s="77">
        <v>500</v>
      </c>
      <c r="AT385" s="77">
        <v>0</v>
      </c>
      <c r="AU385" s="77">
        <v>615</v>
      </c>
      <c r="AV385" s="77">
        <v>705</v>
      </c>
      <c r="AW385" s="77">
        <v>148</v>
      </c>
      <c r="AX385" s="76">
        <v>0</v>
      </c>
      <c r="AY385" s="78" t="s">
        <v>2371</v>
      </c>
      <c r="AZ385" s="78" t="s">
        <v>2371</v>
      </c>
      <c r="BA385" s="78" t="s">
        <v>2372</v>
      </c>
      <c r="BB385" s="78"/>
      <c r="BC385" s="79">
        <v>850000000</v>
      </c>
      <c r="BD385" s="79">
        <v>463000000</v>
      </c>
      <c r="BE385" s="80">
        <v>533094000</v>
      </c>
      <c r="BF385" s="80">
        <v>850000000</v>
      </c>
      <c r="BG385" s="80">
        <v>0</v>
      </c>
      <c r="BH385" s="80">
        <v>462865941</v>
      </c>
      <c r="BI385" s="80">
        <v>533038633</v>
      </c>
      <c r="BJ385" s="80">
        <v>760204779</v>
      </c>
      <c r="BK385" s="80">
        <v>0</v>
      </c>
      <c r="BL385" s="80">
        <v>1756109353</v>
      </c>
      <c r="BM385" s="74">
        <v>326289328</v>
      </c>
      <c r="BN385" s="80">
        <v>292713086</v>
      </c>
      <c r="BO385" s="80">
        <v>430502667</v>
      </c>
      <c r="BP385" s="133">
        <v>326289328</v>
      </c>
      <c r="BQ385" s="25">
        <v>0</v>
      </c>
      <c r="BR385" s="82" t="s">
        <v>54</v>
      </c>
      <c r="BS385" s="82" t="s">
        <v>4175</v>
      </c>
      <c r="BT385" s="134" t="s">
        <v>4176</v>
      </c>
      <c r="BU385" s="26"/>
    </row>
    <row r="386" spans="1:73" ht="55" customHeight="1">
      <c r="A386" s="15">
        <v>384</v>
      </c>
      <c r="B386" s="15">
        <v>6</v>
      </c>
      <c r="C386" s="17" t="s">
        <v>1025</v>
      </c>
      <c r="D386" s="15">
        <v>3</v>
      </c>
      <c r="E386" s="17" t="s">
        <v>2714</v>
      </c>
      <c r="F386" s="15">
        <v>39</v>
      </c>
      <c r="G386" s="17" t="s">
        <v>2715</v>
      </c>
      <c r="H386" s="48">
        <v>384</v>
      </c>
      <c r="I386" s="17" t="s">
        <v>4177</v>
      </c>
      <c r="J386" s="15">
        <v>1924</v>
      </c>
      <c r="K386" s="17" t="s">
        <v>4178</v>
      </c>
      <c r="L386" s="20" t="s">
        <v>2718</v>
      </c>
      <c r="M386" s="17" t="s">
        <v>229</v>
      </c>
      <c r="N386" s="15">
        <v>19241</v>
      </c>
      <c r="O386" s="17" t="s">
        <v>2481</v>
      </c>
      <c r="P386" s="73">
        <v>1200</v>
      </c>
      <c r="Q386" s="17" t="s">
        <v>2379</v>
      </c>
      <c r="R386" s="17" t="s">
        <v>2719</v>
      </c>
      <c r="S386" s="18" t="s">
        <v>4177</v>
      </c>
      <c r="T386" s="18" t="s">
        <v>225</v>
      </c>
      <c r="U386" s="16">
        <v>7</v>
      </c>
      <c r="V386" s="20" t="s">
        <v>2457</v>
      </c>
      <c r="W386" s="20" t="s">
        <v>2720</v>
      </c>
      <c r="X386" s="16">
        <v>85</v>
      </c>
      <c r="Y386" s="20" t="s">
        <v>316</v>
      </c>
      <c r="Z386" s="20">
        <v>25</v>
      </c>
      <c r="AA386" s="20" t="s">
        <v>2721</v>
      </c>
      <c r="AB386" s="20">
        <v>52</v>
      </c>
      <c r="AC386" s="18" t="s">
        <v>2722</v>
      </c>
      <c r="AD386" s="79">
        <v>340000000</v>
      </c>
      <c r="AE386" s="79">
        <v>345000000</v>
      </c>
      <c r="AF386" s="79">
        <v>350000000</v>
      </c>
      <c r="AG386" s="79">
        <v>352000000</v>
      </c>
      <c r="AH386" s="79">
        <v>1387000000</v>
      </c>
      <c r="AI386" s="63">
        <v>1</v>
      </c>
      <c r="AJ386" s="64">
        <v>960</v>
      </c>
      <c r="AK386" s="130">
        <v>0.8</v>
      </c>
      <c r="AL386" s="64">
        <v>671</v>
      </c>
      <c r="AM386" s="130">
        <v>0.5591666666666667</v>
      </c>
      <c r="AN386" s="131" t="s">
        <v>2368</v>
      </c>
      <c r="AO386" s="131" t="s">
        <v>2384</v>
      </c>
      <c r="AP386" s="132" t="s">
        <v>2370</v>
      </c>
      <c r="AQ386" s="77">
        <v>360</v>
      </c>
      <c r="AR386" s="77">
        <v>300</v>
      </c>
      <c r="AS386" s="77">
        <v>300</v>
      </c>
      <c r="AT386" s="77">
        <v>0</v>
      </c>
      <c r="AU386" s="77">
        <v>421</v>
      </c>
      <c r="AV386" s="77">
        <v>250</v>
      </c>
      <c r="AW386" s="77">
        <v>0</v>
      </c>
      <c r="AX386" s="76">
        <v>0</v>
      </c>
      <c r="AY386" s="78" t="s">
        <v>2371</v>
      </c>
      <c r="AZ386" s="78" t="s">
        <v>2372</v>
      </c>
      <c r="BA386" s="78" t="s">
        <v>2372</v>
      </c>
      <c r="BB386" s="78"/>
      <c r="BC386" s="79">
        <v>350000000</v>
      </c>
      <c r="BD386" s="79">
        <v>328000000</v>
      </c>
      <c r="BE386" s="80">
        <v>385012000</v>
      </c>
      <c r="BF386" s="80">
        <v>350000000</v>
      </c>
      <c r="BG386" s="80">
        <v>0</v>
      </c>
      <c r="BH386" s="80">
        <v>328000000</v>
      </c>
      <c r="BI386" s="80">
        <v>385012000</v>
      </c>
      <c r="BJ386" s="80">
        <v>350000000</v>
      </c>
      <c r="BK386" s="80">
        <v>0</v>
      </c>
      <c r="BL386" s="80">
        <v>1063012000</v>
      </c>
      <c r="BM386" s="74">
        <v>44081667</v>
      </c>
      <c r="BN386" s="80">
        <v>202760000</v>
      </c>
      <c r="BO386" s="80">
        <v>75120500</v>
      </c>
      <c r="BP386" s="133">
        <v>44081667</v>
      </c>
      <c r="BQ386" s="25">
        <v>0</v>
      </c>
      <c r="BR386" s="82" t="s">
        <v>54</v>
      </c>
      <c r="BS386" s="82" t="s">
        <v>4179</v>
      </c>
      <c r="BT386" s="134" t="s">
        <v>54</v>
      </c>
      <c r="BU386" s="26"/>
    </row>
    <row r="387" spans="1:73" ht="55" customHeight="1">
      <c r="A387" s="15">
        <v>385</v>
      </c>
      <c r="B387" s="15">
        <v>6</v>
      </c>
      <c r="C387" s="17" t="s">
        <v>1025</v>
      </c>
      <c r="D387" s="15">
        <v>3</v>
      </c>
      <c r="E387" s="17" t="s">
        <v>2714</v>
      </c>
      <c r="F387" s="15">
        <v>40</v>
      </c>
      <c r="G387" s="17" t="s">
        <v>2726</v>
      </c>
      <c r="H387" s="48">
        <v>385</v>
      </c>
      <c r="I387" s="17" t="s">
        <v>4180</v>
      </c>
      <c r="J387" s="15">
        <v>1925</v>
      </c>
      <c r="K387" s="17" t="s">
        <v>4181</v>
      </c>
      <c r="L387" s="31" t="s">
        <v>2729</v>
      </c>
      <c r="M387" s="17" t="s">
        <v>229</v>
      </c>
      <c r="N387" s="15">
        <v>19251</v>
      </c>
      <c r="O387" s="17" t="s">
        <v>2540</v>
      </c>
      <c r="P387" s="73">
        <v>1600</v>
      </c>
      <c r="Q387" s="17" t="s">
        <v>2379</v>
      </c>
      <c r="R387" s="17" t="s">
        <v>3919</v>
      </c>
      <c r="S387" s="18" t="s">
        <v>4180</v>
      </c>
      <c r="T387" s="18" t="s">
        <v>225</v>
      </c>
      <c r="U387" s="16">
        <v>7</v>
      </c>
      <c r="V387" s="20" t="s">
        <v>2457</v>
      </c>
      <c r="W387" s="20" t="s">
        <v>2731</v>
      </c>
      <c r="X387" s="16">
        <v>100</v>
      </c>
      <c r="Y387" s="51" t="s">
        <v>234</v>
      </c>
      <c r="Z387" s="20">
        <v>26</v>
      </c>
      <c r="AA387" s="20" t="s">
        <v>2732</v>
      </c>
      <c r="AB387" s="20">
        <v>53</v>
      </c>
      <c r="AC387" s="17" t="s">
        <v>2733</v>
      </c>
      <c r="AD387" s="79">
        <v>245000000</v>
      </c>
      <c r="AE387" s="79">
        <v>252000000</v>
      </c>
      <c r="AF387" s="79">
        <v>254000000</v>
      </c>
      <c r="AG387" s="79">
        <v>262000000</v>
      </c>
      <c r="AH387" s="79">
        <v>1013000000</v>
      </c>
      <c r="AI387" s="63">
        <v>1</v>
      </c>
      <c r="AJ387" s="64">
        <v>900</v>
      </c>
      <c r="AK387" s="130">
        <v>0.5625</v>
      </c>
      <c r="AL387" s="64">
        <v>961</v>
      </c>
      <c r="AM387" s="130">
        <v>0.60062499999999996</v>
      </c>
      <c r="AN387" s="131" t="s">
        <v>2384</v>
      </c>
      <c r="AO387" s="131" t="s">
        <v>2384</v>
      </c>
      <c r="AP387" s="132" t="s">
        <v>2370</v>
      </c>
      <c r="AQ387" s="77">
        <v>500</v>
      </c>
      <c r="AR387" s="77">
        <v>400</v>
      </c>
      <c r="AS387" s="77">
        <v>0</v>
      </c>
      <c r="AT387" s="77">
        <v>0</v>
      </c>
      <c r="AU387" s="77">
        <v>500</v>
      </c>
      <c r="AV387" s="77">
        <v>461</v>
      </c>
      <c r="AW387" s="77">
        <v>0</v>
      </c>
      <c r="AX387" s="76">
        <v>0</v>
      </c>
      <c r="AY387" s="78" t="s">
        <v>2371</v>
      </c>
      <c r="AZ387" s="78" t="s">
        <v>2372</v>
      </c>
      <c r="BA387" s="78" t="s">
        <v>4046</v>
      </c>
      <c r="BB387" s="78"/>
      <c r="BC387" s="79">
        <v>350000000</v>
      </c>
      <c r="BD387" s="79">
        <v>236000000</v>
      </c>
      <c r="BE387" s="80">
        <v>266547000</v>
      </c>
      <c r="BF387" s="80">
        <v>350000000</v>
      </c>
      <c r="BG387" s="80">
        <v>0</v>
      </c>
      <c r="BH387" s="80">
        <v>340000000</v>
      </c>
      <c r="BI387" s="80">
        <v>507367043</v>
      </c>
      <c r="BJ387" s="80">
        <v>65200000</v>
      </c>
      <c r="BK387" s="80">
        <v>0</v>
      </c>
      <c r="BL387" s="80">
        <v>912567043</v>
      </c>
      <c r="BM387" s="74">
        <v>41700000</v>
      </c>
      <c r="BN387" s="80">
        <v>95666673</v>
      </c>
      <c r="BO387" s="80">
        <v>113900000</v>
      </c>
      <c r="BP387" s="133">
        <v>41700000</v>
      </c>
      <c r="BQ387" s="25">
        <v>0</v>
      </c>
      <c r="BR387" s="82" t="s">
        <v>54</v>
      </c>
      <c r="BS387" s="82" t="s">
        <v>4182</v>
      </c>
      <c r="BT387" s="134" t="s">
        <v>4183</v>
      </c>
      <c r="BU387" s="26"/>
    </row>
    <row r="388" spans="1:73" ht="55" customHeight="1">
      <c r="A388" s="15">
        <v>386</v>
      </c>
      <c r="B388" s="15">
        <v>6</v>
      </c>
      <c r="C388" s="17" t="s">
        <v>1025</v>
      </c>
      <c r="D388" s="15">
        <v>3</v>
      </c>
      <c r="E388" s="17" t="s">
        <v>2714</v>
      </c>
      <c r="F388" s="15">
        <v>40</v>
      </c>
      <c r="G388" s="17" t="s">
        <v>2726</v>
      </c>
      <c r="H388" s="48">
        <v>386</v>
      </c>
      <c r="I388" s="17" t="s">
        <v>4184</v>
      </c>
      <c r="J388" s="15">
        <v>1925</v>
      </c>
      <c r="K388" s="17" t="s">
        <v>4185</v>
      </c>
      <c r="L388" s="31" t="s">
        <v>24</v>
      </c>
      <c r="M388" s="17" t="s">
        <v>229</v>
      </c>
      <c r="N388" s="15">
        <v>19252</v>
      </c>
      <c r="O388" s="17" t="s">
        <v>2481</v>
      </c>
      <c r="P388" s="73">
        <v>2400</v>
      </c>
      <c r="Q388" s="17" t="s">
        <v>2379</v>
      </c>
      <c r="R388" s="17" t="s">
        <v>3923</v>
      </c>
      <c r="S388" s="18" t="s">
        <v>4184</v>
      </c>
      <c r="T388" s="18" t="s">
        <v>225</v>
      </c>
      <c r="U388" s="16">
        <v>7</v>
      </c>
      <c r="V388" s="20" t="s">
        <v>2457</v>
      </c>
      <c r="W388" s="20" t="s">
        <v>2739</v>
      </c>
      <c r="X388" s="16">
        <v>100</v>
      </c>
      <c r="Y388" s="51" t="s">
        <v>234</v>
      </c>
      <c r="Z388" s="20">
        <v>27</v>
      </c>
      <c r="AA388" s="20" t="s">
        <v>2740</v>
      </c>
      <c r="AB388" s="20">
        <v>54</v>
      </c>
      <c r="AC388" s="17" t="s">
        <v>235</v>
      </c>
      <c r="AD388" s="79">
        <v>450000000</v>
      </c>
      <c r="AE388" s="79">
        <v>457000000</v>
      </c>
      <c r="AF388" s="79">
        <v>464000000</v>
      </c>
      <c r="AG388" s="79">
        <v>480000000</v>
      </c>
      <c r="AH388" s="79">
        <v>1851000000</v>
      </c>
      <c r="AI388" s="63">
        <v>1</v>
      </c>
      <c r="AJ388" s="64">
        <v>1216</v>
      </c>
      <c r="AK388" s="130">
        <v>0.50666666666666671</v>
      </c>
      <c r="AL388" s="64">
        <v>1116</v>
      </c>
      <c r="AM388" s="130">
        <v>0.46500000000000002</v>
      </c>
      <c r="AN388" s="131" t="s">
        <v>2384</v>
      </c>
      <c r="AO388" s="131" t="s">
        <v>2384</v>
      </c>
      <c r="AP388" s="132" t="s">
        <v>2370</v>
      </c>
      <c r="AQ388" s="77">
        <v>616</v>
      </c>
      <c r="AR388" s="77">
        <v>600</v>
      </c>
      <c r="AS388" s="77">
        <v>0</v>
      </c>
      <c r="AT388" s="77">
        <v>0</v>
      </c>
      <c r="AU388" s="77">
        <v>616</v>
      </c>
      <c r="AV388" s="77">
        <v>500</v>
      </c>
      <c r="AW388" s="77">
        <v>0</v>
      </c>
      <c r="AX388" s="76">
        <v>0</v>
      </c>
      <c r="AY388" s="78" t="s">
        <v>2371</v>
      </c>
      <c r="AZ388" s="78" t="s">
        <v>2372</v>
      </c>
      <c r="BA388" s="78" t="s">
        <v>4046</v>
      </c>
      <c r="BB388" s="78"/>
      <c r="BC388" s="79">
        <v>490000000</v>
      </c>
      <c r="BD388" s="79">
        <v>434000000</v>
      </c>
      <c r="BE388" s="80">
        <v>503478000</v>
      </c>
      <c r="BF388" s="80">
        <v>490000000</v>
      </c>
      <c r="BG388" s="80">
        <v>0</v>
      </c>
      <c r="BH388" s="80">
        <v>329823767</v>
      </c>
      <c r="BI388" s="80">
        <v>262543427</v>
      </c>
      <c r="BJ388" s="80">
        <v>202260000</v>
      </c>
      <c r="BK388" s="80">
        <v>0</v>
      </c>
      <c r="BL388" s="80">
        <v>794627194</v>
      </c>
      <c r="BM388" s="74">
        <v>116595331</v>
      </c>
      <c r="BN388" s="80">
        <v>188848757</v>
      </c>
      <c r="BO388" s="80">
        <v>107800000</v>
      </c>
      <c r="BP388" s="133">
        <v>116595331</v>
      </c>
      <c r="BQ388" s="25">
        <v>0</v>
      </c>
      <c r="BR388" s="82" t="s">
        <v>54</v>
      </c>
      <c r="BS388" s="82" t="s">
        <v>4186</v>
      </c>
      <c r="BT388" s="134" t="s">
        <v>4187</v>
      </c>
      <c r="BU388" s="26"/>
    </row>
    <row r="389" spans="1:73" ht="55" customHeight="1">
      <c r="A389" s="15">
        <v>387</v>
      </c>
      <c r="B389" s="15">
        <v>6</v>
      </c>
      <c r="C389" s="17" t="s">
        <v>1025</v>
      </c>
      <c r="D389" s="15">
        <v>3</v>
      </c>
      <c r="E389" s="17" t="s">
        <v>2714</v>
      </c>
      <c r="F389" s="15">
        <v>43</v>
      </c>
      <c r="G389" s="17" t="s">
        <v>2743</v>
      </c>
      <c r="H389" s="48">
        <v>387</v>
      </c>
      <c r="I389" s="17" t="s">
        <v>2744</v>
      </c>
      <c r="J389" s="15">
        <v>2058</v>
      </c>
      <c r="K389" s="17" t="s">
        <v>4188</v>
      </c>
      <c r="L389" s="31" t="s">
        <v>2746</v>
      </c>
      <c r="M389" s="17" t="s">
        <v>229</v>
      </c>
      <c r="N389" s="15">
        <v>20581</v>
      </c>
      <c r="O389" s="17" t="s">
        <v>2493</v>
      </c>
      <c r="P389" s="73">
        <v>4</v>
      </c>
      <c r="Q389" s="17" t="s">
        <v>2747</v>
      </c>
      <c r="R389" s="17" t="s">
        <v>2748</v>
      </c>
      <c r="S389" s="18" t="s">
        <v>2744</v>
      </c>
      <c r="T389" s="18" t="s">
        <v>225</v>
      </c>
      <c r="U389" s="16">
        <v>7</v>
      </c>
      <c r="V389" s="20" t="s">
        <v>2457</v>
      </c>
      <c r="W389" s="20" t="s">
        <v>2749</v>
      </c>
      <c r="X389" s="16">
        <v>102</v>
      </c>
      <c r="Y389" s="20" t="s">
        <v>221</v>
      </c>
      <c r="Z389" s="20">
        <v>27</v>
      </c>
      <c r="AA389" s="20" t="s">
        <v>2740</v>
      </c>
      <c r="AB389" s="20">
        <v>55</v>
      </c>
      <c r="AC389" s="17" t="s">
        <v>2750</v>
      </c>
      <c r="AD389" s="79">
        <v>210000000</v>
      </c>
      <c r="AE389" s="79">
        <v>219000000</v>
      </c>
      <c r="AF389" s="79">
        <v>223000000</v>
      </c>
      <c r="AG389" s="79">
        <v>228000000</v>
      </c>
      <c r="AH389" s="79">
        <v>880000000</v>
      </c>
      <c r="AI389" s="63">
        <v>1</v>
      </c>
      <c r="AJ389" s="64">
        <v>3</v>
      </c>
      <c r="AK389" s="130">
        <v>0.75</v>
      </c>
      <c r="AL389" s="64">
        <v>2.5</v>
      </c>
      <c r="AM389" s="130">
        <v>0.625</v>
      </c>
      <c r="AN389" s="131" t="s">
        <v>2368</v>
      </c>
      <c r="AO389" s="131" t="s">
        <v>2384</v>
      </c>
      <c r="AP389" s="132" t="s">
        <v>2370</v>
      </c>
      <c r="AQ389" s="77">
        <v>1</v>
      </c>
      <c r="AR389" s="77">
        <v>1</v>
      </c>
      <c r="AS389" s="77">
        <v>1</v>
      </c>
      <c r="AT389" s="77">
        <v>0</v>
      </c>
      <c r="AU389" s="77">
        <v>1</v>
      </c>
      <c r="AV389" s="77">
        <v>1</v>
      </c>
      <c r="AW389" s="77">
        <v>0.5</v>
      </c>
      <c r="AX389" s="76">
        <v>0</v>
      </c>
      <c r="AY389" s="78" t="s">
        <v>2371</v>
      </c>
      <c r="AZ389" s="78" t="s">
        <v>2371</v>
      </c>
      <c r="BA389" s="78" t="s">
        <v>2372</v>
      </c>
      <c r="BB389" s="78"/>
      <c r="BC389" s="79">
        <v>532800000</v>
      </c>
      <c r="BD389" s="79">
        <v>202000000</v>
      </c>
      <c r="BE389" s="80">
        <v>236930000</v>
      </c>
      <c r="BF389" s="80">
        <v>532800000</v>
      </c>
      <c r="BG389" s="80">
        <v>0</v>
      </c>
      <c r="BH389" s="80">
        <v>201200000</v>
      </c>
      <c r="BI389" s="80">
        <v>236366000</v>
      </c>
      <c r="BJ389" s="80">
        <v>434300000</v>
      </c>
      <c r="BK389" s="80">
        <v>0</v>
      </c>
      <c r="BL389" s="80">
        <v>871866000</v>
      </c>
      <c r="BM389" s="74">
        <v>261460000</v>
      </c>
      <c r="BN389" s="80">
        <v>177240000</v>
      </c>
      <c r="BO389" s="80">
        <v>213040000</v>
      </c>
      <c r="BP389" s="133">
        <v>261460000</v>
      </c>
      <c r="BQ389" s="25">
        <v>0</v>
      </c>
      <c r="BR389" s="82" t="s">
        <v>4189</v>
      </c>
      <c r="BS389" s="82" t="s">
        <v>4189</v>
      </c>
      <c r="BT389" s="134" t="s">
        <v>54</v>
      </c>
      <c r="BU389" s="26"/>
    </row>
    <row r="390" spans="1:73" ht="55" customHeight="1">
      <c r="A390" s="15">
        <v>388</v>
      </c>
      <c r="B390" s="15">
        <v>6</v>
      </c>
      <c r="C390" s="17" t="s">
        <v>1025</v>
      </c>
      <c r="D390" s="15">
        <v>3</v>
      </c>
      <c r="E390" s="17" t="s">
        <v>2714</v>
      </c>
      <c r="F390" s="15">
        <v>43</v>
      </c>
      <c r="G390" s="17" t="s">
        <v>2743</v>
      </c>
      <c r="H390" s="48">
        <v>388</v>
      </c>
      <c r="I390" s="17" t="s">
        <v>4190</v>
      </c>
      <c r="J390" s="15">
        <v>2058</v>
      </c>
      <c r="K390" s="17" t="s">
        <v>4188</v>
      </c>
      <c r="L390" s="31" t="s">
        <v>24</v>
      </c>
      <c r="M390" s="17" t="s">
        <v>229</v>
      </c>
      <c r="N390" s="15">
        <v>20582</v>
      </c>
      <c r="O390" s="17" t="s">
        <v>3125</v>
      </c>
      <c r="P390" s="73">
        <v>250</v>
      </c>
      <c r="Q390" s="17" t="s">
        <v>2379</v>
      </c>
      <c r="R390" s="17" t="s">
        <v>3126</v>
      </c>
      <c r="S390" s="18" t="s">
        <v>4190</v>
      </c>
      <c r="T390" s="18" t="s">
        <v>225</v>
      </c>
      <c r="U390" s="16">
        <v>7</v>
      </c>
      <c r="V390" s="20" t="s">
        <v>2457</v>
      </c>
      <c r="W390" s="20" t="s">
        <v>2749</v>
      </c>
      <c r="X390" s="16">
        <v>102</v>
      </c>
      <c r="Y390" s="20" t="s">
        <v>221</v>
      </c>
      <c r="Z390" s="20">
        <v>27</v>
      </c>
      <c r="AA390" s="20" t="s">
        <v>2740</v>
      </c>
      <c r="AB390" s="20">
        <v>57</v>
      </c>
      <c r="AC390" s="17" t="s">
        <v>3127</v>
      </c>
      <c r="AD390" s="79">
        <v>0</v>
      </c>
      <c r="AE390" s="79">
        <v>0</v>
      </c>
      <c r="AF390" s="79">
        <v>268000000</v>
      </c>
      <c r="AG390" s="79">
        <v>0</v>
      </c>
      <c r="AH390" s="79">
        <v>268000000</v>
      </c>
      <c r="AI390" s="63">
        <v>1</v>
      </c>
      <c r="AJ390" s="64">
        <v>0</v>
      </c>
      <c r="AK390" s="130">
        <v>0</v>
      </c>
      <c r="AL390" s="64">
        <v>0</v>
      </c>
      <c r="AM390" s="130">
        <v>0</v>
      </c>
      <c r="AN390" s="131" t="s">
        <v>2449</v>
      </c>
      <c r="AO390" s="131" t="s">
        <v>2449</v>
      </c>
      <c r="AP390" s="132" t="s">
        <v>2370</v>
      </c>
      <c r="AQ390" s="77">
        <v>0</v>
      </c>
      <c r="AR390" s="77">
        <v>0</v>
      </c>
      <c r="AS390" s="77">
        <v>0</v>
      </c>
      <c r="AT390" s="77">
        <v>0</v>
      </c>
      <c r="AU390" s="77">
        <v>0</v>
      </c>
      <c r="AV390" s="77">
        <v>0</v>
      </c>
      <c r="AW390" s="77">
        <v>0</v>
      </c>
      <c r="AX390" s="76">
        <v>0</v>
      </c>
      <c r="AY390" s="78" t="s">
        <v>54</v>
      </c>
      <c r="AZ390" s="78" t="s">
        <v>54</v>
      </c>
      <c r="BA390" s="78" t="s">
        <v>2825</v>
      </c>
      <c r="BB390" s="78"/>
      <c r="BC390" s="79">
        <v>150000000</v>
      </c>
      <c r="BD390" s="79">
        <v>0</v>
      </c>
      <c r="BE390" s="80">
        <v>0</v>
      </c>
      <c r="BF390" s="80">
        <v>150000000</v>
      </c>
      <c r="BG390" s="80">
        <v>0</v>
      </c>
      <c r="BH390" s="80"/>
      <c r="BI390" s="80"/>
      <c r="BJ390" s="80">
        <v>57500000</v>
      </c>
      <c r="BK390" s="80">
        <v>0</v>
      </c>
      <c r="BL390" s="80">
        <v>57500000</v>
      </c>
      <c r="BM390" s="74">
        <v>33500000</v>
      </c>
      <c r="BN390" s="80"/>
      <c r="BO390" s="80"/>
      <c r="BP390" s="133">
        <v>33500000</v>
      </c>
      <c r="BQ390" s="25">
        <v>0</v>
      </c>
      <c r="BR390" s="82" t="s">
        <v>54</v>
      </c>
      <c r="BS390" s="82" t="s">
        <v>54</v>
      </c>
      <c r="BT390" s="134" t="s">
        <v>4191</v>
      </c>
      <c r="BU390" s="26"/>
    </row>
    <row r="391" spans="1:73" ht="55" customHeight="1">
      <c r="A391" s="15">
        <v>389</v>
      </c>
      <c r="B391" s="15">
        <v>6</v>
      </c>
      <c r="C391" s="17" t="s">
        <v>1025</v>
      </c>
      <c r="D391" s="15">
        <v>3</v>
      </c>
      <c r="E391" s="17" t="s">
        <v>2714</v>
      </c>
      <c r="F391" s="15">
        <v>45</v>
      </c>
      <c r="G391" s="17" t="s">
        <v>2754</v>
      </c>
      <c r="H391" s="48">
        <v>389</v>
      </c>
      <c r="I391" s="17" t="s">
        <v>2765</v>
      </c>
      <c r="J391" s="15">
        <v>2055</v>
      </c>
      <c r="K391" s="17" t="s">
        <v>4192</v>
      </c>
      <c r="L391" s="31" t="s">
        <v>2757</v>
      </c>
      <c r="M391" s="17" t="s">
        <v>229</v>
      </c>
      <c r="N391" s="15">
        <v>20551</v>
      </c>
      <c r="O391" s="17" t="s">
        <v>2563</v>
      </c>
      <c r="P391" s="73">
        <v>4</v>
      </c>
      <c r="Q391" s="17" t="s">
        <v>2758</v>
      </c>
      <c r="R391" s="17" t="s">
        <v>2766</v>
      </c>
      <c r="S391" s="18" t="s">
        <v>2765</v>
      </c>
      <c r="T391" s="18" t="s">
        <v>225</v>
      </c>
      <c r="U391" s="16">
        <v>7</v>
      </c>
      <c r="V391" s="20" t="s">
        <v>2457</v>
      </c>
      <c r="W391" s="20" t="s">
        <v>2767</v>
      </c>
      <c r="X391" s="16">
        <v>98</v>
      </c>
      <c r="Y391" s="20" t="s">
        <v>491</v>
      </c>
      <c r="Z391" s="20">
        <v>28</v>
      </c>
      <c r="AA391" s="20" t="s">
        <v>2761</v>
      </c>
      <c r="AB391" s="20">
        <v>58</v>
      </c>
      <c r="AC391" s="17" t="s">
        <v>2768</v>
      </c>
      <c r="AD391" s="79">
        <v>0</v>
      </c>
      <c r="AE391" s="79">
        <v>285000000</v>
      </c>
      <c r="AF391" s="79">
        <v>0</v>
      </c>
      <c r="AG391" s="79">
        <v>290000000</v>
      </c>
      <c r="AH391" s="79">
        <v>575000000</v>
      </c>
      <c r="AI391" s="63">
        <v>1</v>
      </c>
      <c r="AJ391" s="64">
        <v>2</v>
      </c>
      <c r="AK391" s="130">
        <v>0.5</v>
      </c>
      <c r="AL391" s="64">
        <v>1</v>
      </c>
      <c r="AM391" s="130">
        <v>0.25</v>
      </c>
      <c r="AN391" s="131" t="s">
        <v>2384</v>
      </c>
      <c r="AO391" s="131" t="s">
        <v>2449</v>
      </c>
      <c r="AP391" s="132" t="s">
        <v>2370</v>
      </c>
      <c r="AQ391" s="77">
        <v>0</v>
      </c>
      <c r="AR391" s="77">
        <v>2</v>
      </c>
      <c r="AS391" s="77">
        <v>0</v>
      </c>
      <c r="AT391" s="77">
        <v>0</v>
      </c>
      <c r="AU391" s="77">
        <v>0</v>
      </c>
      <c r="AV391" s="77">
        <v>1</v>
      </c>
      <c r="AW391" s="77">
        <v>0</v>
      </c>
      <c r="AX391" s="76">
        <v>0</v>
      </c>
      <c r="AY391" s="78" t="s">
        <v>54</v>
      </c>
      <c r="AZ391" s="78" t="s">
        <v>2372</v>
      </c>
      <c r="BA391" s="78" t="s">
        <v>54</v>
      </c>
      <c r="BB391" s="78"/>
      <c r="BC391" s="79">
        <v>0</v>
      </c>
      <c r="BD391" s="79">
        <v>0</v>
      </c>
      <c r="BE391" s="80">
        <v>325780000</v>
      </c>
      <c r="BF391" s="80">
        <v>0</v>
      </c>
      <c r="BG391" s="80">
        <v>0</v>
      </c>
      <c r="BH391" s="80"/>
      <c r="BI391" s="80">
        <v>325779948</v>
      </c>
      <c r="BJ391" s="80"/>
      <c r="BK391" s="80">
        <v>0</v>
      </c>
      <c r="BL391" s="80">
        <v>325779948</v>
      </c>
      <c r="BM391" s="74">
        <v>0</v>
      </c>
      <c r="BN391" s="80"/>
      <c r="BO391" s="80">
        <v>123450000</v>
      </c>
      <c r="BP391" s="133"/>
      <c r="BQ391" s="25">
        <v>0</v>
      </c>
      <c r="BR391" s="82" t="s">
        <v>54</v>
      </c>
      <c r="BS391" s="82" t="s">
        <v>4193</v>
      </c>
      <c r="BT391" s="134" t="s">
        <v>4194</v>
      </c>
      <c r="BU391" s="26"/>
    </row>
    <row r="392" spans="1:73" ht="55" customHeight="1">
      <c r="A392" s="15">
        <v>390</v>
      </c>
      <c r="B392" s="15">
        <v>6</v>
      </c>
      <c r="C392" s="17" t="s">
        <v>1025</v>
      </c>
      <c r="D392" s="15">
        <v>3</v>
      </c>
      <c r="E392" s="17" t="s">
        <v>2714</v>
      </c>
      <c r="F392" s="15">
        <v>45</v>
      </c>
      <c r="G392" s="17" t="s">
        <v>2754</v>
      </c>
      <c r="H392" s="48">
        <v>390</v>
      </c>
      <c r="I392" s="17" t="s">
        <v>3396</v>
      </c>
      <c r="J392" s="15">
        <v>2055</v>
      </c>
      <c r="K392" s="17" t="s">
        <v>4192</v>
      </c>
      <c r="L392" s="31" t="s">
        <v>2757</v>
      </c>
      <c r="M392" s="17" t="s">
        <v>229</v>
      </c>
      <c r="N392" s="15">
        <v>20552</v>
      </c>
      <c r="O392" s="17" t="s">
        <v>2563</v>
      </c>
      <c r="P392" s="73">
        <v>4</v>
      </c>
      <c r="Q392" s="17" t="s">
        <v>2758</v>
      </c>
      <c r="R392" s="17" t="s">
        <v>3397</v>
      </c>
      <c r="S392" s="18" t="s">
        <v>3396</v>
      </c>
      <c r="T392" s="18" t="s">
        <v>225</v>
      </c>
      <c r="U392" s="16">
        <v>7</v>
      </c>
      <c r="V392" s="20" t="s">
        <v>2457</v>
      </c>
      <c r="W392" s="20" t="s">
        <v>2774</v>
      </c>
      <c r="X392" s="16">
        <v>98</v>
      </c>
      <c r="Y392" s="20" t="s">
        <v>388</v>
      </c>
      <c r="Z392" s="20">
        <v>28</v>
      </c>
      <c r="AA392" s="20" t="s">
        <v>2761</v>
      </c>
      <c r="AB392" s="20">
        <v>59</v>
      </c>
      <c r="AC392" s="17" t="s">
        <v>2775</v>
      </c>
      <c r="AD392" s="79">
        <v>0</v>
      </c>
      <c r="AE392" s="79">
        <v>0</v>
      </c>
      <c r="AF392" s="79">
        <v>260000000</v>
      </c>
      <c r="AG392" s="79">
        <v>270000000</v>
      </c>
      <c r="AH392" s="79">
        <v>530000000</v>
      </c>
      <c r="AI392" s="63">
        <v>1</v>
      </c>
      <c r="AJ392" s="64">
        <v>0</v>
      </c>
      <c r="AK392" s="130">
        <v>0</v>
      </c>
      <c r="AL392" s="64">
        <v>0</v>
      </c>
      <c r="AM392" s="130">
        <v>0</v>
      </c>
      <c r="AN392" s="131" t="s">
        <v>2449</v>
      </c>
      <c r="AO392" s="131" t="s">
        <v>2449</v>
      </c>
      <c r="AP392" s="132" t="s">
        <v>2370</v>
      </c>
      <c r="AQ392" s="77">
        <v>0</v>
      </c>
      <c r="AR392" s="77">
        <v>0</v>
      </c>
      <c r="AS392" s="77">
        <v>0</v>
      </c>
      <c r="AT392" s="77">
        <v>0</v>
      </c>
      <c r="AU392" s="77">
        <v>0</v>
      </c>
      <c r="AV392" s="77">
        <v>0</v>
      </c>
      <c r="AW392" s="77">
        <v>0</v>
      </c>
      <c r="AX392" s="76">
        <v>0</v>
      </c>
      <c r="AY392" s="78" t="s">
        <v>54</v>
      </c>
      <c r="AZ392" s="78" t="s">
        <v>54</v>
      </c>
      <c r="BA392" s="78" t="s">
        <v>4046</v>
      </c>
      <c r="BB392" s="78"/>
      <c r="BC392" s="79">
        <v>400000000</v>
      </c>
      <c r="BD392" s="79">
        <v>0</v>
      </c>
      <c r="BE392" s="80">
        <v>0</v>
      </c>
      <c r="BF392" s="80">
        <v>400000000</v>
      </c>
      <c r="BG392" s="80">
        <v>0</v>
      </c>
      <c r="BH392" s="80"/>
      <c r="BI392" s="80"/>
      <c r="BJ392" s="80">
        <v>220650000</v>
      </c>
      <c r="BK392" s="80">
        <v>0</v>
      </c>
      <c r="BL392" s="80">
        <v>220650000</v>
      </c>
      <c r="BM392" s="74">
        <v>105153332</v>
      </c>
      <c r="BN392" s="80"/>
      <c r="BO392" s="80"/>
      <c r="BP392" s="133">
        <v>105153332</v>
      </c>
      <c r="BQ392" s="25">
        <v>0</v>
      </c>
      <c r="BR392" s="82" t="s">
        <v>54</v>
      </c>
      <c r="BS392" s="82" t="s">
        <v>54</v>
      </c>
      <c r="BT392" s="134" t="s">
        <v>54</v>
      </c>
      <c r="BU392" s="26"/>
    </row>
    <row r="393" spans="1:73" ht="55" customHeight="1">
      <c r="A393" s="15">
        <v>391</v>
      </c>
      <c r="B393" s="15">
        <v>6</v>
      </c>
      <c r="C393" s="17" t="s">
        <v>1025</v>
      </c>
      <c r="D393" s="15">
        <v>3</v>
      </c>
      <c r="E393" s="17" t="s">
        <v>2714</v>
      </c>
      <c r="F393" s="15">
        <v>45</v>
      </c>
      <c r="G393" s="17" t="s">
        <v>2754</v>
      </c>
      <c r="H393" s="48">
        <v>391</v>
      </c>
      <c r="I393" s="17" t="s">
        <v>4195</v>
      </c>
      <c r="J393" s="15">
        <v>2055</v>
      </c>
      <c r="K393" s="17" t="s">
        <v>4192</v>
      </c>
      <c r="L393" s="31" t="s">
        <v>2757</v>
      </c>
      <c r="M393" s="17" t="s">
        <v>229</v>
      </c>
      <c r="N393" s="15">
        <v>20553</v>
      </c>
      <c r="O393" s="17" t="s">
        <v>2563</v>
      </c>
      <c r="P393" s="73">
        <v>4</v>
      </c>
      <c r="Q393" s="17" t="s">
        <v>2758</v>
      </c>
      <c r="R393" s="17" t="s">
        <v>2759</v>
      </c>
      <c r="S393" s="18" t="s">
        <v>4195</v>
      </c>
      <c r="T393" s="18" t="s">
        <v>225</v>
      </c>
      <c r="U393" s="16">
        <v>7</v>
      </c>
      <c r="V393" s="20" t="s">
        <v>2457</v>
      </c>
      <c r="W393" s="20" t="s">
        <v>2760</v>
      </c>
      <c r="X393" s="16">
        <v>98</v>
      </c>
      <c r="Y393" s="20" t="s">
        <v>271</v>
      </c>
      <c r="Z393" s="20">
        <v>28</v>
      </c>
      <c r="AA393" s="20" t="s">
        <v>2761</v>
      </c>
      <c r="AB393" s="20">
        <v>60</v>
      </c>
      <c r="AC393" s="17" t="s">
        <v>2762</v>
      </c>
      <c r="AD393" s="79">
        <v>0</v>
      </c>
      <c r="AE393" s="79">
        <v>213000000</v>
      </c>
      <c r="AF393" s="79">
        <v>0</v>
      </c>
      <c r="AG393" s="79">
        <v>220000000</v>
      </c>
      <c r="AH393" s="79">
        <v>433000000</v>
      </c>
      <c r="AI393" s="63">
        <v>1</v>
      </c>
      <c r="AJ393" s="64">
        <v>2</v>
      </c>
      <c r="AK393" s="130">
        <v>0.5</v>
      </c>
      <c r="AL393" s="64">
        <v>0</v>
      </c>
      <c r="AM393" s="130">
        <v>0</v>
      </c>
      <c r="AN393" s="131" t="s">
        <v>2384</v>
      </c>
      <c r="AO393" s="131" t="s">
        <v>2449</v>
      </c>
      <c r="AP393" s="132" t="s">
        <v>2370</v>
      </c>
      <c r="AQ393" s="77">
        <v>0</v>
      </c>
      <c r="AR393" s="77">
        <v>2</v>
      </c>
      <c r="AS393" s="77">
        <v>0</v>
      </c>
      <c r="AT393" s="77">
        <v>0</v>
      </c>
      <c r="AU393" s="77">
        <v>0</v>
      </c>
      <c r="AV393" s="77">
        <v>0</v>
      </c>
      <c r="AW393" s="77">
        <v>0</v>
      </c>
      <c r="AX393" s="76">
        <v>0</v>
      </c>
      <c r="AY393" s="78" t="s">
        <v>54</v>
      </c>
      <c r="AZ393" s="78" t="s">
        <v>2372</v>
      </c>
      <c r="BA393" s="78" t="s">
        <v>54</v>
      </c>
      <c r="BB393" s="78"/>
      <c r="BC393" s="79">
        <v>0</v>
      </c>
      <c r="BD393" s="79">
        <v>0</v>
      </c>
      <c r="BE393" s="80">
        <v>236930000</v>
      </c>
      <c r="BF393" s="80">
        <v>0</v>
      </c>
      <c r="BG393" s="80">
        <v>0</v>
      </c>
      <c r="BH393" s="80"/>
      <c r="BI393" s="80">
        <v>236916260</v>
      </c>
      <c r="BJ393" s="80"/>
      <c r="BK393" s="80">
        <v>0</v>
      </c>
      <c r="BL393" s="80">
        <v>236916260</v>
      </c>
      <c r="BM393" s="74">
        <v>0</v>
      </c>
      <c r="BN393" s="80"/>
      <c r="BO393" s="80">
        <v>0</v>
      </c>
      <c r="BP393" s="133"/>
      <c r="BQ393" s="25">
        <v>0</v>
      </c>
      <c r="BR393" s="82" t="s">
        <v>54</v>
      </c>
      <c r="BS393" s="82" t="s">
        <v>4196</v>
      </c>
      <c r="BT393" s="134" t="s">
        <v>54</v>
      </c>
      <c r="BU393" s="26"/>
    </row>
    <row r="394" spans="1:73" ht="55" customHeight="1">
      <c r="A394" s="15">
        <v>392</v>
      </c>
      <c r="B394" s="15">
        <v>6</v>
      </c>
      <c r="C394" s="17" t="s">
        <v>1025</v>
      </c>
      <c r="D394" s="15">
        <v>3</v>
      </c>
      <c r="E394" s="17" t="s">
        <v>2714</v>
      </c>
      <c r="F394" s="15">
        <v>48</v>
      </c>
      <c r="G394" s="17" t="s">
        <v>2779</v>
      </c>
      <c r="H394" s="48">
        <v>392</v>
      </c>
      <c r="I394" s="17" t="s">
        <v>4197</v>
      </c>
      <c r="J394" s="15">
        <v>2063</v>
      </c>
      <c r="K394" s="17" t="s">
        <v>4198</v>
      </c>
      <c r="L394" s="31" t="s">
        <v>3146</v>
      </c>
      <c r="M394" s="17" t="s">
        <v>229</v>
      </c>
      <c r="N394" s="15">
        <v>20631</v>
      </c>
      <c r="O394" s="17" t="s">
        <v>2481</v>
      </c>
      <c r="P394" s="73">
        <v>12</v>
      </c>
      <c r="Q394" s="17" t="s">
        <v>3147</v>
      </c>
      <c r="R394" s="17" t="s">
        <v>3952</v>
      </c>
      <c r="S394" s="18" t="s">
        <v>4197</v>
      </c>
      <c r="T394" s="18" t="s">
        <v>225</v>
      </c>
      <c r="U394" s="16">
        <v>7</v>
      </c>
      <c r="V394" s="20" t="s">
        <v>2457</v>
      </c>
      <c r="W394" s="20" t="s">
        <v>2783</v>
      </c>
      <c r="X394" s="16">
        <v>102</v>
      </c>
      <c r="Y394" s="20" t="s">
        <v>221</v>
      </c>
      <c r="Z394" s="20">
        <v>27</v>
      </c>
      <c r="AA394" s="20" t="s">
        <v>2740</v>
      </c>
      <c r="AB394" s="20">
        <v>63</v>
      </c>
      <c r="AC394" s="17" t="s">
        <v>3149</v>
      </c>
      <c r="AD394" s="79">
        <v>0</v>
      </c>
      <c r="AE394" s="79">
        <v>222000000</v>
      </c>
      <c r="AF394" s="79">
        <v>222000000</v>
      </c>
      <c r="AG394" s="79">
        <v>227000000</v>
      </c>
      <c r="AH394" s="79">
        <v>671000000</v>
      </c>
      <c r="AI394" s="63">
        <v>1</v>
      </c>
      <c r="AJ394" s="64">
        <v>8</v>
      </c>
      <c r="AK394" s="130">
        <v>0.66666666666666663</v>
      </c>
      <c r="AL394" s="64">
        <v>8</v>
      </c>
      <c r="AM394" s="130">
        <v>0.66666666666666663</v>
      </c>
      <c r="AN394" s="131" t="s">
        <v>2384</v>
      </c>
      <c r="AO394" s="131" t="s">
        <v>2384</v>
      </c>
      <c r="AP394" s="132" t="s">
        <v>2370</v>
      </c>
      <c r="AQ394" s="77">
        <v>0</v>
      </c>
      <c r="AR394" s="77">
        <v>4</v>
      </c>
      <c r="AS394" s="77">
        <v>4</v>
      </c>
      <c r="AT394" s="77">
        <v>0</v>
      </c>
      <c r="AU394" s="77">
        <v>0</v>
      </c>
      <c r="AV394" s="77">
        <v>4</v>
      </c>
      <c r="AW394" s="77">
        <v>4</v>
      </c>
      <c r="AX394" s="76">
        <v>0</v>
      </c>
      <c r="AY394" s="78" t="s">
        <v>2450</v>
      </c>
      <c r="AZ394" s="78" t="s">
        <v>2372</v>
      </c>
      <c r="BA394" s="78" t="s">
        <v>2372</v>
      </c>
      <c r="BB394" s="78"/>
      <c r="BC394" s="79">
        <v>420000000</v>
      </c>
      <c r="BD394" s="79">
        <v>0</v>
      </c>
      <c r="BE394" s="80">
        <v>355396000</v>
      </c>
      <c r="BF394" s="80">
        <v>420000000</v>
      </c>
      <c r="BG394" s="80">
        <v>0</v>
      </c>
      <c r="BH394" s="80"/>
      <c r="BI394" s="80">
        <v>355389200</v>
      </c>
      <c r="BJ394" s="80">
        <v>183015000</v>
      </c>
      <c r="BK394" s="80">
        <v>0</v>
      </c>
      <c r="BL394" s="80">
        <v>538404200</v>
      </c>
      <c r="BM394" s="74">
        <v>111388333</v>
      </c>
      <c r="BN394" s="80"/>
      <c r="BO394" s="80">
        <v>57066500</v>
      </c>
      <c r="BP394" s="133">
        <v>111388333</v>
      </c>
      <c r="BQ394" s="25">
        <v>0</v>
      </c>
      <c r="BR394" s="82" t="s">
        <v>54</v>
      </c>
      <c r="BS394" s="82" t="s">
        <v>4199</v>
      </c>
      <c r="BT394" s="134" t="s">
        <v>4200</v>
      </c>
      <c r="BU394" s="26"/>
    </row>
    <row r="395" spans="1:73" ht="55" customHeight="1">
      <c r="A395" s="15">
        <v>393</v>
      </c>
      <c r="B395" s="15">
        <v>6</v>
      </c>
      <c r="C395" s="17" t="s">
        <v>1025</v>
      </c>
      <c r="D395" s="15">
        <v>3</v>
      </c>
      <c r="E395" s="17" t="s">
        <v>2714</v>
      </c>
      <c r="F395" s="15">
        <v>48</v>
      </c>
      <c r="G395" s="17" t="s">
        <v>2779</v>
      </c>
      <c r="H395" s="48">
        <v>393</v>
      </c>
      <c r="I395" s="17" t="s">
        <v>4201</v>
      </c>
      <c r="J395" s="15">
        <v>2066</v>
      </c>
      <c r="K395" s="17" t="s">
        <v>4202</v>
      </c>
      <c r="L395" s="31" t="s">
        <v>27</v>
      </c>
      <c r="M395" s="17" t="s">
        <v>229</v>
      </c>
      <c r="N395" s="15">
        <v>20662</v>
      </c>
      <c r="O395" s="17" t="s">
        <v>2796</v>
      </c>
      <c r="P395" s="73">
        <v>1</v>
      </c>
      <c r="Q395" s="17" t="s">
        <v>2797</v>
      </c>
      <c r="R395" s="17" t="s">
        <v>3959</v>
      </c>
      <c r="S395" s="18" t="s">
        <v>4201</v>
      </c>
      <c r="T395" s="18" t="s">
        <v>225</v>
      </c>
      <c r="U395" s="16">
        <v>7</v>
      </c>
      <c r="V395" s="20" t="s">
        <v>2457</v>
      </c>
      <c r="W395" s="20" t="s">
        <v>2799</v>
      </c>
      <c r="X395" s="16">
        <v>102</v>
      </c>
      <c r="Y395" s="20" t="s">
        <v>221</v>
      </c>
      <c r="Z395" s="20">
        <v>30</v>
      </c>
      <c r="AA395" s="20" t="s">
        <v>2800</v>
      </c>
      <c r="AB395" s="20">
        <v>68</v>
      </c>
      <c r="AC395" s="17" t="s">
        <v>3158</v>
      </c>
      <c r="AD395" s="79">
        <v>0</v>
      </c>
      <c r="AE395" s="79">
        <v>0</v>
      </c>
      <c r="AF395" s="79">
        <v>0</v>
      </c>
      <c r="AG395" s="79">
        <v>522000000</v>
      </c>
      <c r="AH395" s="79">
        <v>522000000</v>
      </c>
      <c r="AI395" s="63">
        <v>1</v>
      </c>
      <c r="AJ395" s="64">
        <v>1</v>
      </c>
      <c r="AK395" s="130">
        <v>1</v>
      </c>
      <c r="AL395" s="64">
        <v>0</v>
      </c>
      <c r="AM395" s="130">
        <v>0</v>
      </c>
      <c r="AN395" s="131" t="s">
        <v>2369</v>
      </c>
      <c r="AO395" s="131" t="s">
        <v>2449</v>
      </c>
      <c r="AP395" s="132" t="s">
        <v>2370</v>
      </c>
      <c r="AQ395" s="77">
        <v>0</v>
      </c>
      <c r="AR395" s="77">
        <v>1</v>
      </c>
      <c r="AS395" s="77">
        <v>0</v>
      </c>
      <c r="AT395" s="77">
        <v>0</v>
      </c>
      <c r="AU395" s="77">
        <v>0</v>
      </c>
      <c r="AV395" s="77">
        <v>0</v>
      </c>
      <c r="AW395" s="77">
        <v>0</v>
      </c>
      <c r="AX395" s="76">
        <v>0</v>
      </c>
      <c r="AY395" s="78" t="s">
        <v>54</v>
      </c>
      <c r="AZ395" s="78" t="s">
        <v>2372</v>
      </c>
      <c r="BA395" s="78" t="s">
        <v>54</v>
      </c>
      <c r="BB395" s="78"/>
      <c r="BC395" s="79">
        <v>0</v>
      </c>
      <c r="BD395" s="79">
        <v>0</v>
      </c>
      <c r="BE395" s="80">
        <v>0</v>
      </c>
      <c r="BF395" s="80">
        <v>0</v>
      </c>
      <c r="BG395" s="80">
        <v>0</v>
      </c>
      <c r="BH395" s="80"/>
      <c r="BI395" s="80">
        <v>542695100</v>
      </c>
      <c r="BJ395" s="80"/>
      <c r="BK395" s="80">
        <v>0</v>
      </c>
      <c r="BL395" s="80">
        <v>542695100</v>
      </c>
      <c r="BM395" s="74">
        <v>0</v>
      </c>
      <c r="BN395" s="80"/>
      <c r="BO395" s="80">
        <v>0</v>
      </c>
      <c r="BP395" s="133"/>
      <c r="BQ395" s="25">
        <v>0</v>
      </c>
      <c r="BR395" s="82" t="s">
        <v>54</v>
      </c>
      <c r="BS395" s="82" t="s">
        <v>54</v>
      </c>
      <c r="BT395" s="134" t="s">
        <v>54</v>
      </c>
      <c r="BU395" s="26"/>
    </row>
    <row r="396" spans="1:73" ht="55" customHeight="1">
      <c r="A396" s="15">
        <v>394</v>
      </c>
      <c r="B396" s="15">
        <v>6</v>
      </c>
      <c r="C396" s="17" t="s">
        <v>1025</v>
      </c>
      <c r="D396" s="15">
        <v>3</v>
      </c>
      <c r="E396" s="17" t="s">
        <v>2714</v>
      </c>
      <c r="F396" s="15">
        <v>48</v>
      </c>
      <c r="G396" s="17" t="s">
        <v>2779</v>
      </c>
      <c r="H396" s="48">
        <v>394</v>
      </c>
      <c r="I396" s="17" t="s">
        <v>4203</v>
      </c>
      <c r="J396" s="15">
        <v>2066</v>
      </c>
      <c r="K396" s="17" t="s">
        <v>4202</v>
      </c>
      <c r="L396" s="31" t="s">
        <v>27</v>
      </c>
      <c r="M396" s="17" t="s">
        <v>229</v>
      </c>
      <c r="N396" s="15">
        <v>20661</v>
      </c>
      <c r="O396" s="17" t="s">
        <v>2796</v>
      </c>
      <c r="P396" s="73">
        <v>2</v>
      </c>
      <c r="Q396" s="17" t="s">
        <v>2797</v>
      </c>
      <c r="R396" s="17" t="s">
        <v>2805</v>
      </c>
      <c r="S396" s="18" t="s">
        <v>2804</v>
      </c>
      <c r="T396" s="18" t="s">
        <v>225</v>
      </c>
      <c r="U396" s="16">
        <v>7</v>
      </c>
      <c r="V396" s="20" t="s">
        <v>2457</v>
      </c>
      <c r="W396" s="20" t="s">
        <v>2799</v>
      </c>
      <c r="X396" s="16">
        <v>102</v>
      </c>
      <c r="Y396" s="20" t="s">
        <v>221</v>
      </c>
      <c r="Z396" s="20">
        <v>30</v>
      </c>
      <c r="AA396" s="20" t="s">
        <v>2800</v>
      </c>
      <c r="AB396" s="20">
        <v>65</v>
      </c>
      <c r="AC396" s="17" t="s">
        <v>2806</v>
      </c>
      <c r="AD396" s="79">
        <v>0</v>
      </c>
      <c r="AE396" s="79">
        <v>497000000</v>
      </c>
      <c r="AF396" s="79">
        <v>0</v>
      </c>
      <c r="AG396" s="79">
        <v>0</v>
      </c>
      <c r="AH396" s="79">
        <v>497000000</v>
      </c>
      <c r="AI396" s="63">
        <v>1</v>
      </c>
      <c r="AJ396" s="64">
        <v>1.3</v>
      </c>
      <c r="AK396" s="130">
        <v>0.65</v>
      </c>
      <c r="AL396" s="64">
        <v>0</v>
      </c>
      <c r="AM396" s="130">
        <v>0</v>
      </c>
      <c r="AN396" s="131" t="s">
        <v>2384</v>
      </c>
      <c r="AO396" s="131" t="s">
        <v>2449</v>
      </c>
      <c r="AP396" s="132" t="s">
        <v>2370</v>
      </c>
      <c r="AQ396" s="77">
        <v>0</v>
      </c>
      <c r="AR396" s="77">
        <v>0.3</v>
      </c>
      <c r="AS396" s="77">
        <v>1</v>
      </c>
      <c r="AT396" s="77">
        <v>0</v>
      </c>
      <c r="AU396" s="77">
        <v>0</v>
      </c>
      <c r="AV396" s="77">
        <v>0</v>
      </c>
      <c r="AW396" s="77">
        <v>0</v>
      </c>
      <c r="AX396" s="76">
        <v>0</v>
      </c>
      <c r="AY396" s="78" t="s">
        <v>54</v>
      </c>
      <c r="AZ396" s="78" t="s">
        <v>2372</v>
      </c>
      <c r="BA396" s="78" t="s">
        <v>2372</v>
      </c>
      <c r="BB396" s="78"/>
      <c r="BC396" s="79">
        <v>0</v>
      </c>
      <c r="BD396" s="79">
        <v>0</v>
      </c>
      <c r="BE396" s="80">
        <v>562711000</v>
      </c>
      <c r="BF396" s="80">
        <v>0</v>
      </c>
      <c r="BG396" s="80">
        <v>0</v>
      </c>
      <c r="BH396" s="80"/>
      <c r="BI396" s="80">
        <v>14799600</v>
      </c>
      <c r="BJ396" s="80">
        <v>185000000</v>
      </c>
      <c r="BK396" s="80">
        <v>0</v>
      </c>
      <c r="BL396" s="80">
        <v>199799600</v>
      </c>
      <c r="BM396" s="74">
        <v>0</v>
      </c>
      <c r="BN396" s="80"/>
      <c r="BO396" s="80">
        <v>0</v>
      </c>
      <c r="BP396" s="133">
        <v>0</v>
      </c>
      <c r="BQ396" s="25">
        <v>0</v>
      </c>
      <c r="BR396" s="82" t="s">
        <v>54</v>
      </c>
      <c r="BS396" s="82" t="s">
        <v>4204</v>
      </c>
      <c r="BT396" s="134" t="s">
        <v>4205</v>
      </c>
      <c r="BU396" s="26"/>
    </row>
    <row r="397" spans="1:73" ht="55" customHeight="1">
      <c r="A397" s="15">
        <v>395</v>
      </c>
      <c r="B397" s="15">
        <v>6</v>
      </c>
      <c r="C397" s="17" t="s">
        <v>1025</v>
      </c>
      <c r="D397" s="15">
        <v>4</v>
      </c>
      <c r="E397" s="17" t="s">
        <v>2810</v>
      </c>
      <c r="F397" s="15">
        <v>49</v>
      </c>
      <c r="G397" s="17" t="s">
        <v>2811</v>
      </c>
      <c r="H397" s="48">
        <v>395</v>
      </c>
      <c r="I397" s="17" t="s">
        <v>4206</v>
      </c>
      <c r="J397" s="15">
        <v>1993</v>
      </c>
      <c r="K397" s="17" t="s">
        <v>4207</v>
      </c>
      <c r="L397" s="31" t="s">
        <v>2821</v>
      </c>
      <c r="M397" s="17" t="s">
        <v>229</v>
      </c>
      <c r="N397" s="15">
        <v>19932</v>
      </c>
      <c r="O397" s="17" t="s">
        <v>2574</v>
      </c>
      <c r="P397" s="73">
        <v>1022</v>
      </c>
      <c r="Q397" s="17" t="s">
        <v>2619</v>
      </c>
      <c r="R397" s="17" t="s">
        <v>2822</v>
      </c>
      <c r="S397" s="18" t="s">
        <v>4208</v>
      </c>
      <c r="T397" s="18" t="s">
        <v>225</v>
      </c>
      <c r="U397" s="16">
        <v>6</v>
      </c>
      <c r="V397" s="20" t="s">
        <v>2445</v>
      </c>
      <c r="W397" s="20" t="s">
        <v>2823</v>
      </c>
      <c r="X397" s="16">
        <v>95</v>
      </c>
      <c r="Y397" s="20" t="s">
        <v>271</v>
      </c>
      <c r="Z397" s="20">
        <v>31</v>
      </c>
      <c r="AA397" s="20" t="s">
        <v>2817</v>
      </c>
      <c r="AB397" s="20">
        <v>70</v>
      </c>
      <c r="AC397" s="17" t="s">
        <v>2824</v>
      </c>
      <c r="AD397" s="79">
        <v>0</v>
      </c>
      <c r="AE397" s="79">
        <v>0</v>
      </c>
      <c r="AF397" s="79">
        <v>794000000</v>
      </c>
      <c r="AG397" s="79">
        <v>0</v>
      </c>
      <c r="AH397" s="79">
        <v>794000000</v>
      </c>
      <c r="AI397" s="63">
        <v>1</v>
      </c>
      <c r="AJ397" s="64">
        <v>22</v>
      </c>
      <c r="AK397" s="130">
        <v>2.1526418786692758E-2</v>
      </c>
      <c r="AL397" s="64">
        <v>22</v>
      </c>
      <c r="AM397" s="130">
        <v>2.1526418786692758E-2</v>
      </c>
      <c r="AN397" s="131" t="s">
        <v>2449</v>
      </c>
      <c r="AO397" s="131" t="s">
        <v>2449</v>
      </c>
      <c r="AP397" s="132" t="s">
        <v>2370</v>
      </c>
      <c r="AQ397" s="77">
        <v>22</v>
      </c>
      <c r="AR397" s="77">
        <v>0</v>
      </c>
      <c r="AS397" s="77">
        <v>0</v>
      </c>
      <c r="AT397" s="77">
        <v>0</v>
      </c>
      <c r="AU397" s="77">
        <v>22</v>
      </c>
      <c r="AV397" s="77">
        <v>0</v>
      </c>
      <c r="AW397" s="77">
        <v>0</v>
      </c>
      <c r="AX397" s="76">
        <v>0</v>
      </c>
      <c r="AY397" s="78" t="s">
        <v>2371</v>
      </c>
      <c r="AZ397" s="78" t="s">
        <v>54</v>
      </c>
      <c r="BA397" s="78" t="s">
        <v>54</v>
      </c>
      <c r="BB397" s="78"/>
      <c r="BC397" s="79">
        <v>800000000</v>
      </c>
      <c r="BD397" s="79">
        <v>0</v>
      </c>
      <c r="BE397" s="80">
        <v>0</v>
      </c>
      <c r="BF397" s="80">
        <v>800000000</v>
      </c>
      <c r="BG397" s="80">
        <v>0</v>
      </c>
      <c r="BH397" s="80">
        <v>35714286</v>
      </c>
      <c r="BI397" s="80"/>
      <c r="BJ397" s="80"/>
      <c r="BK397" s="80">
        <v>0</v>
      </c>
      <c r="BL397" s="80">
        <v>35714286</v>
      </c>
      <c r="BM397" s="74">
        <v>0</v>
      </c>
      <c r="BN397" s="80">
        <v>6995686</v>
      </c>
      <c r="BO397" s="80"/>
      <c r="BP397" s="133"/>
      <c r="BQ397" s="25">
        <v>0</v>
      </c>
      <c r="BR397" s="82" t="s">
        <v>54</v>
      </c>
      <c r="BS397" s="82" t="s">
        <v>54</v>
      </c>
      <c r="BT397" s="134" t="s">
        <v>4209</v>
      </c>
      <c r="BU397" s="26"/>
    </row>
    <row r="398" spans="1:73" ht="55" customHeight="1">
      <c r="A398" s="15">
        <v>396</v>
      </c>
      <c r="B398" s="15">
        <v>6</v>
      </c>
      <c r="C398" s="17" t="s">
        <v>1025</v>
      </c>
      <c r="D398" s="15">
        <v>4</v>
      </c>
      <c r="E398" s="17" t="s">
        <v>2810</v>
      </c>
      <c r="F398" s="15">
        <v>49</v>
      </c>
      <c r="G398" s="17" t="s">
        <v>2811</v>
      </c>
      <c r="H398" s="48">
        <v>396</v>
      </c>
      <c r="I398" s="17" t="s">
        <v>4210</v>
      </c>
      <c r="J398" s="15">
        <v>1993</v>
      </c>
      <c r="K398" s="17" t="s">
        <v>4207</v>
      </c>
      <c r="L398" s="31" t="s">
        <v>2836</v>
      </c>
      <c r="M398" s="17" t="s">
        <v>229</v>
      </c>
      <c r="N398" s="15">
        <v>19934</v>
      </c>
      <c r="O398" s="17" t="s">
        <v>2574</v>
      </c>
      <c r="P398" s="73">
        <v>1000</v>
      </c>
      <c r="Q398" s="17" t="s">
        <v>2837</v>
      </c>
      <c r="R398" s="17" t="s">
        <v>2838</v>
      </c>
      <c r="S398" s="18" t="s">
        <v>4211</v>
      </c>
      <c r="T398" s="18" t="s">
        <v>225</v>
      </c>
      <c r="U398" s="16">
        <v>6</v>
      </c>
      <c r="V398" s="20" t="s">
        <v>2445</v>
      </c>
      <c r="W398" s="20" t="s">
        <v>2839</v>
      </c>
      <c r="X398" s="16">
        <v>95</v>
      </c>
      <c r="Y398" s="20" t="s">
        <v>271</v>
      </c>
      <c r="Z398" s="20">
        <v>33</v>
      </c>
      <c r="AA398" s="20" t="s">
        <v>2840</v>
      </c>
      <c r="AB398" s="20">
        <v>73</v>
      </c>
      <c r="AC398" s="17" t="s">
        <v>2841</v>
      </c>
      <c r="AD398" s="79">
        <v>742000000</v>
      </c>
      <c r="AE398" s="79">
        <v>0</v>
      </c>
      <c r="AF398" s="79">
        <v>0</v>
      </c>
      <c r="AG398" s="79">
        <v>0</v>
      </c>
      <c r="AH398" s="79">
        <v>742000000</v>
      </c>
      <c r="AI398" s="63">
        <v>1</v>
      </c>
      <c r="AJ398" s="64">
        <v>1000</v>
      </c>
      <c r="AK398" s="130">
        <v>1</v>
      </c>
      <c r="AL398" s="64">
        <v>0</v>
      </c>
      <c r="AM398" s="130">
        <v>0</v>
      </c>
      <c r="AN398" s="131" t="s">
        <v>2369</v>
      </c>
      <c r="AO398" s="131" t="s">
        <v>2449</v>
      </c>
      <c r="AP398" s="132" t="s">
        <v>2370</v>
      </c>
      <c r="AQ398" s="77">
        <v>1000</v>
      </c>
      <c r="AR398" s="77">
        <v>0</v>
      </c>
      <c r="AS398" s="77">
        <v>0</v>
      </c>
      <c r="AT398" s="77">
        <v>0</v>
      </c>
      <c r="AU398" s="77">
        <v>0</v>
      </c>
      <c r="AV398" s="77">
        <v>0</v>
      </c>
      <c r="AW398" s="77">
        <v>0</v>
      </c>
      <c r="AX398" s="76">
        <v>0</v>
      </c>
      <c r="AY398" s="78" t="s">
        <v>2372</v>
      </c>
      <c r="AZ398" s="78" t="s">
        <v>54</v>
      </c>
      <c r="BA398" s="78" t="s">
        <v>54</v>
      </c>
      <c r="BB398" s="78"/>
      <c r="BC398" s="79">
        <v>0</v>
      </c>
      <c r="BD398" s="79">
        <v>717000000</v>
      </c>
      <c r="BE398" s="80">
        <v>0</v>
      </c>
      <c r="BF398" s="80">
        <v>0</v>
      </c>
      <c r="BG398" s="80">
        <v>0</v>
      </c>
      <c r="BH398" s="80">
        <v>193000000</v>
      </c>
      <c r="BI398" s="80"/>
      <c r="BJ398" s="80"/>
      <c r="BK398" s="80">
        <v>0</v>
      </c>
      <c r="BL398" s="80">
        <v>193000000</v>
      </c>
      <c r="BM398" s="74">
        <v>0</v>
      </c>
      <c r="BN398" s="80">
        <v>0</v>
      </c>
      <c r="BO398" s="80"/>
      <c r="BP398" s="133"/>
      <c r="BQ398" s="25">
        <v>0</v>
      </c>
      <c r="BR398" s="82" t="s">
        <v>54</v>
      </c>
      <c r="BS398" s="82" t="s">
        <v>4212</v>
      </c>
      <c r="BT398" s="134" t="s">
        <v>4213</v>
      </c>
      <c r="BU398" s="26"/>
    </row>
    <row r="399" spans="1:73" ht="55" customHeight="1">
      <c r="A399" s="15">
        <v>397</v>
      </c>
      <c r="B399" s="15">
        <v>6</v>
      </c>
      <c r="C399" s="17" t="s">
        <v>1025</v>
      </c>
      <c r="D399" s="15">
        <v>4</v>
      </c>
      <c r="E399" s="17" t="s">
        <v>2810</v>
      </c>
      <c r="F399" s="15">
        <v>49</v>
      </c>
      <c r="G399" s="17" t="s">
        <v>2811</v>
      </c>
      <c r="H399" s="48">
        <v>397</v>
      </c>
      <c r="I399" s="17" t="s">
        <v>4214</v>
      </c>
      <c r="J399" s="15">
        <v>1993</v>
      </c>
      <c r="K399" s="17" t="s">
        <v>4207</v>
      </c>
      <c r="L399" s="31" t="s">
        <v>158</v>
      </c>
      <c r="M399" s="17" t="s">
        <v>229</v>
      </c>
      <c r="N399" s="15">
        <v>19933</v>
      </c>
      <c r="O399" s="17" t="s">
        <v>2574</v>
      </c>
      <c r="P399" s="73">
        <v>3</v>
      </c>
      <c r="Q399" s="17" t="s">
        <v>2829</v>
      </c>
      <c r="R399" s="17" t="s">
        <v>3978</v>
      </c>
      <c r="S399" s="18" t="s">
        <v>4215</v>
      </c>
      <c r="T399" s="18" t="s">
        <v>225</v>
      </c>
      <c r="U399" s="16">
        <v>6</v>
      </c>
      <c r="V399" s="20" t="s">
        <v>2445</v>
      </c>
      <c r="W399" s="20" t="s">
        <v>457</v>
      </c>
      <c r="X399" s="16">
        <v>95</v>
      </c>
      <c r="Y399" s="20" t="s">
        <v>271</v>
      </c>
      <c r="Z399" s="20">
        <v>32</v>
      </c>
      <c r="AA399" s="20" t="s">
        <v>2831</v>
      </c>
      <c r="AB399" s="20">
        <v>71</v>
      </c>
      <c r="AC399" s="17" t="s">
        <v>462</v>
      </c>
      <c r="AD399" s="79">
        <v>0</v>
      </c>
      <c r="AE399" s="79">
        <v>1180000000</v>
      </c>
      <c r="AF399" s="79">
        <v>0</v>
      </c>
      <c r="AG399" s="79">
        <v>1134000000</v>
      </c>
      <c r="AH399" s="79">
        <v>2314000000</v>
      </c>
      <c r="AI399" s="63">
        <v>1</v>
      </c>
      <c r="AJ399" s="64">
        <v>1.4</v>
      </c>
      <c r="AK399" s="130">
        <v>0.46666666666666662</v>
      </c>
      <c r="AL399" s="64">
        <v>1.08</v>
      </c>
      <c r="AM399" s="130">
        <v>0.36000000000000004</v>
      </c>
      <c r="AN399" s="131" t="s">
        <v>2384</v>
      </c>
      <c r="AO399" s="131" t="s">
        <v>2449</v>
      </c>
      <c r="AP399" s="132" t="s">
        <v>2370</v>
      </c>
      <c r="AQ399" s="77">
        <v>0</v>
      </c>
      <c r="AR399" s="77">
        <v>0.75</v>
      </c>
      <c r="AS399" s="77">
        <v>0.65</v>
      </c>
      <c r="AT399" s="77">
        <v>0</v>
      </c>
      <c r="AU399" s="77">
        <v>0</v>
      </c>
      <c r="AV399" s="77">
        <v>1.08</v>
      </c>
      <c r="AW399" s="77">
        <v>0</v>
      </c>
      <c r="AX399" s="76">
        <v>0</v>
      </c>
      <c r="AY399" s="78" t="s">
        <v>54</v>
      </c>
      <c r="AZ399" s="78" t="s">
        <v>2371</v>
      </c>
      <c r="BA399" s="78" t="s">
        <v>2372</v>
      </c>
      <c r="BB399" s="78"/>
      <c r="BC399" s="79">
        <v>8626976000</v>
      </c>
      <c r="BD399" s="79">
        <v>0</v>
      </c>
      <c r="BE399" s="80">
        <v>3597379000</v>
      </c>
      <c r="BF399" s="80">
        <v>8626976000</v>
      </c>
      <c r="BG399" s="80">
        <v>0</v>
      </c>
      <c r="BH399" s="80"/>
      <c r="BI399" s="80">
        <v>3685998540</v>
      </c>
      <c r="BJ399" s="80">
        <v>4869531542</v>
      </c>
      <c r="BK399" s="80">
        <v>0</v>
      </c>
      <c r="BL399" s="80">
        <v>8555530082</v>
      </c>
      <c r="BM399" s="74">
        <v>411919999</v>
      </c>
      <c r="BN399" s="80"/>
      <c r="BO399" s="80">
        <v>248583332</v>
      </c>
      <c r="BP399" s="133">
        <v>411919999</v>
      </c>
      <c r="BQ399" s="25">
        <v>0</v>
      </c>
      <c r="BR399" s="82" t="s">
        <v>54</v>
      </c>
      <c r="BS399" s="82" t="s">
        <v>4216</v>
      </c>
      <c r="BT399" s="134" t="s">
        <v>4217</v>
      </c>
      <c r="BU399" s="26"/>
    </row>
    <row r="400" spans="1:73" ht="55" customHeight="1">
      <c r="A400" s="15">
        <v>398</v>
      </c>
      <c r="B400" s="15">
        <v>6</v>
      </c>
      <c r="C400" s="17" t="s">
        <v>1025</v>
      </c>
      <c r="D400" s="15">
        <v>4</v>
      </c>
      <c r="E400" s="17" t="s">
        <v>2810</v>
      </c>
      <c r="F400" s="15">
        <v>49</v>
      </c>
      <c r="G400" s="17" t="s">
        <v>2811</v>
      </c>
      <c r="H400" s="48">
        <v>398</v>
      </c>
      <c r="I400" s="17" t="s">
        <v>4218</v>
      </c>
      <c r="J400" s="15">
        <v>1993</v>
      </c>
      <c r="K400" s="17" t="s">
        <v>4207</v>
      </c>
      <c r="L400" s="31" t="s">
        <v>2814</v>
      </c>
      <c r="M400" s="17" t="s">
        <v>229</v>
      </c>
      <c r="N400" s="15">
        <v>19931</v>
      </c>
      <c r="O400" s="17" t="s">
        <v>2574</v>
      </c>
      <c r="P400" s="73">
        <v>2300</v>
      </c>
      <c r="Q400" s="17" t="s">
        <v>2619</v>
      </c>
      <c r="R400" s="17" t="s">
        <v>2815</v>
      </c>
      <c r="S400" s="18" t="s">
        <v>4219</v>
      </c>
      <c r="T400" s="18" t="s">
        <v>225</v>
      </c>
      <c r="U400" s="16">
        <v>6</v>
      </c>
      <c r="V400" s="20" t="s">
        <v>2445</v>
      </c>
      <c r="W400" s="20" t="s">
        <v>2816</v>
      </c>
      <c r="X400" s="16">
        <v>95</v>
      </c>
      <c r="Y400" s="20" t="s">
        <v>271</v>
      </c>
      <c r="Z400" s="20">
        <v>31</v>
      </c>
      <c r="AA400" s="20" t="s">
        <v>2817</v>
      </c>
      <c r="AB400" s="20">
        <v>69</v>
      </c>
      <c r="AC400" s="17" t="s">
        <v>272</v>
      </c>
      <c r="AD400" s="79">
        <v>625000000</v>
      </c>
      <c r="AE400" s="79">
        <v>0</v>
      </c>
      <c r="AF400" s="79">
        <v>349000000</v>
      </c>
      <c r="AG400" s="79">
        <v>0</v>
      </c>
      <c r="AH400" s="79">
        <v>974000000</v>
      </c>
      <c r="AI400" s="63">
        <v>1</v>
      </c>
      <c r="AJ400" s="64">
        <v>1300</v>
      </c>
      <c r="AK400" s="130">
        <v>0.56521739130434778</v>
      </c>
      <c r="AL400" s="64">
        <v>2364</v>
      </c>
      <c r="AM400" s="130">
        <v>1.0278260869565217</v>
      </c>
      <c r="AN400" s="131" t="s">
        <v>2384</v>
      </c>
      <c r="AO400" s="131" t="s">
        <v>2369</v>
      </c>
      <c r="AP400" s="132" t="s">
        <v>2370</v>
      </c>
      <c r="AQ400" s="77">
        <v>1200</v>
      </c>
      <c r="AR400" s="77">
        <v>100</v>
      </c>
      <c r="AS400" s="77">
        <v>0</v>
      </c>
      <c r="AT400" s="77">
        <v>0</v>
      </c>
      <c r="AU400" s="77">
        <v>1614</v>
      </c>
      <c r="AV400" s="77">
        <v>750</v>
      </c>
      <c r="AW400" s="77">
        <v>0</v>
      </c>
      <c r="AX400" s="76">
        <v>0</v>
      </c>
      <c r="AY400" s="78" t="s">
        <v>2371</v>
      </c>
      <c r="AZ400" s="78" t="s">
        <v>2371</v>
      </c>
      <c r="BA400" s="78" t="s">
        <v>2825</v>
      </c>
      <c r="BB400" s="78"/>
      <c r="BC400" s="79">
        <v>349000000</v>
      </c>
      <c r="BD400" s="79">
        <v>604000000</v>
      </c>
      <c r="BE400" s="80">
        <v>0</v>
      </c>
      <c r="BF400" s="80">
        <v>349000000</v>
      </c>
      <c r="BG400" s="80">
        <v>0</v>
      </c>
      <c r="BH400" s="80">
        <v>1060760802</v>
      </c>
      <c r="BI400" s="80">
        <v>201999165</v>
      </c>
      <c r="BJ400" s="80">
        <v>50000000</v>
      </c>
      <c r="BK400" s="80">
        <v>0</v>
      </c>
      <c r="BL400" s="80">
        <v>1312759967</v>
      </c>
      <c r="BM400" s="74">
        <v>0</v>
      </c>
      <c r="BN400" s="80">
        <v>163600000</v>
      </c>
      <c r="BO400" s="80">
        <v>0</v>
      </c>
      <c r="BP400" s="133">
        <v>0</v>
      </c>
      <c r="BQ400" s="25">
        <v>0</v>
      </c>
      <c r="BR400" s="82" t="s">
        <v>54</v>
      </c>
      <c r="BS400" s="82" t="s">
        <v>4220</v>
      </c>
      <c r="BT400" s="134" t="s">
        <v>4221</v>
      </c>
      <c r="BU400" s="26"/>
    </row>
    <row r="401" spans="1:73" ht="55" customHeight="1">
      <c r="A401" s="15">
        <v>399</v>
      </c>
      <c r="B401" s="15">
        <v>6</v>
      </c>
      <c r="C401" s="17" t="s">
        <v>1025</v>
      </c>
      <c r="D401" s="15">
        <v>5</v>
      </c>
      <c r="E401" s="17" t="s">
        <v>2845</v>
      </c>
      <c r="F401" s="15">
        <v>55</v>
      </c>
      <c r="G401" s="17" t="s">
        <v>2846</v>
      </c>
      <c r="H401" s="48">
        <v>399</v>
      </c>
      <c r="I401" s="17" t="s">
        <v>4222</v>
      </c>
      <c r="J401" s="15">
        <v>2069</v>
      </c>
      <c r="K401" s="17" t="s">
        <v>4223</v>
      </c>
      <c r="L401" s="31" t="s">
        <v>16</v>
      </c>
      <c r="M401" s="17" t="s">
        <v>229</v>
      </c>
      <c r="N401" s="15">
        <v>20693</v>
      </c>
      <c r="O401" s="17" t="s">
        <v>2540</v>
      </c>
      <c r="P401" s="73">
        <v>960</v>
      </c>
      <c r="Q401" s="17" t="s">
        <v>2379</v>
      </c>
      <c r="R401" s="17" t="s">
        <v>2849</v>
      </c>
      <c r="S401" s="18" t="s">
        <v>4222</v>
      </c>
      <c r="T401" s="18" t="s">
        <v>225</v>
      </c>
      <c r="U401" s="51">
        <v>7</v>
      </c>
      <c r="V401" s="20" t="s">
        <v>2457</v>
      </c>
      <c r="W401" s="20" t="s">
        <v>2850</v>
      </c>
      <c r="X401" s="16">
        <v>98</v>
      </c>
      <c r="Y401" s="20" t="s">
        <v>491</v>
      </c>
      <c r="Z401" s="20">
        <v>35</v>
      </c>
      <c r="AA401" s="20" t="s">
        <v>2851</v>
      </c>
      <c r="AB401" s="20">
        <v>78</v>
      </c>
      <c r="AC401" s="17" t="s">
        <v>2852</v>
      </c>
      <c r="AD401" s="79">
        <v>297000000</v>
      </c>
      <c r="AE401" s="79">
        <v>305000000</v>
      </c>
      <c r="AF401" s="79">
        <v>310000000</v>
      </c>
      <c r="AG401" s="79">
        <v>314000000</v>
      </c>
      <c r="AH401" s="79">
        <v>1226000000</v>
      </c>
      <c r="AI401" s="63">
        <v>1</v>
      </c>
      <c r="AJ401" s="64">
        <v>580</v>
      </c>
      <c r="AK401" s="130">
        <v>0.60416666666666663</v>
      </c>
      <c r="AL401" s="64">
        <v>200</v>
      </c>
      <c r="AM401" s="130">
        <v>0.20833333333333334</v>
      </c>
      <c r="AN401" s="131" t="s">
        <v>2384</v>
      </c>
      <c r="AO401" s="131" t="s">
        <v>2449</v>
      </c>
      <c r="AP401" s="132" t="s">
        <v>2370</v>
      </c>
      <c r="AQ401" s="77">
        <v>340</v>
      </c>
      <c r="AR401" s="77">
        <v>240</v>
      </c>
      <c r="AS401" s="77">
        <v>0</v>
      </c>
      <c r="AT401" s="77">
        <v>0</v>
      </c>
      <c r="AU401" s="77">
        <v>200</v>
      </c>
      <c r="AV401" s="77">
        <v>0</v>
      </c>
      <c r="AW401" s="77">
        <v>0</v>
      </c>
      <c r="AX401" s="76">
        <v>0</v>
      </c>
      <c r="AY401" s="78" t="s">
        <v>2372</v>
      </c>
      <c r="AZ401" s="78" t="s">
        <v>2372</v>
      </c>
      <c r="BA401" s="78" t="s">
        <v>4046</v>
      </c>
      <c r="BB401" s="78"/>
      <c r="BC401" s="79">
        <v>310000000</v>
      </c>
      <c r="BD401" s="79">
        <v>287000000</v>
      </c>
      <c r="BE401" s="80">
        <v>325780000</v>
      </c>
      <c r="BF401" s="80">
        <v>310000000</v>
      </c>
      <c r="BG401" s="80">
        <v>0</v>
      </c>
      <c r="BH401" s="80">
        <v>281200000</v>
      </c>
      <c r="BI401" s="80">
        <v>252488000</v>
      </c>
      <c r="BJ401" s="80">
        <v>146800000</v>
      </c>
      <c r="BK401" s="80">
        <v>0</v>
      </c>
      <c r="BL401" s="80">
        <v>680488000</v>
      </c>
      <c r="BM401" s="74">
        <v>86740000</v>
      </c>
      <c r="BN401" s="80">
        <v>81080000</v>
      </c>
      <c r="BO401" s="80">
        <v>107800000</v>
      </c>
      <c r="BP401" s="133">
        <v>86740000</v>
      </c>
      <c r="BQ401" s="25">
        <v>0</v>
      </c>
      <c r="BR401" s="82" t="s">
        <v>54</v>
      </c>
      <c r="BS401" s="82" t="s">
        <v>4224</v>
      </c>
      <c r="BT401" s="134" t="s">
        <v>4225</v>
      </c>
      <c r="BU401" s="26"/>
    </row>
    <row r="402" spans="1:73" ht="55" customHeight="1">
      <c r="A402" s="15">
        <v>400</v>
      </c>
      <c r="B402" s="15">
        <v>6</v>
      </c>
      <c r="C402" s="17" t="s">
        <v>1025</v>
      </c>
      <c r="D402" s="15">
        <v>5</v>
      </c>
      <c r="E402" s="17" t="s">
        <v>2845</v>
      </c>
      <c r="F402" s="15">
        <v>55</v>
      </c>
      <c r="G402" s="17" t="s">
        <v>2846</v>
      </c>
      <c r="H402" s="48">
        <v>400</v>
      </c>
      <c r="I402" s="17" t="s">
        <v>4226</v>
      </c>
      <c r="J402" s="15">
        <v>2069</v>
      </c>
      <c r="K402" s="17" t="s">
        <v>4223</v>
      </c>
      <c r="L402" s="31" t="s">
        <v>127</v>
      </c>
      <c r="M402" s="17" t="s">
        <v>229</v>
      </c>
      <c r="N402" s="15">
        <v>20692</v>
      </c>
      <c r="O402" s="17" t="s">
        <v>2618</v>
      </c>
      <c r="P402" s="73">
        <v>1.1000000000000001</v>
      </c>
      <c r="Q402" s="17" t="s">
        <v>2466</v>
      </c>
      <c r="R402" s="17" t="s">
        <v>2857</v>
      </c>
      <c r="S402" s="18" t="s">
        <v>4227</v>
      </c>
      <c r="T402" s="18" t="s">
        <v>225</v>
      </c>
      <c r="U402" s="16">
        <v>6</v>
      </c>
      <c r="V402" s="20" t="s">
        <v>2445</v>
      </c>
      <c r="W402" s="20" t="s">
        <v>2858</v>
      </c>
      <c r="X402" s="16">
        <v>98</v>
      </c>
      <c r="Y402" s="20" t="s">
        <v>491</v>
      </c>
      <c r="Z402" s="20">
        <v>35</v>
      </c>
      <c r="AA402" s="20" t="s">
        <v>2851</v>
      </c>
      <c r="AB402" s="20">
        <v>77</v>
      </c>
      <c r="AC402" s="17" t="s">
        <v>3196</v>
      </c>
      <c r="AD402" s="79">
        <v>660000000</v>
      </c>
      <c r="AE402" s="79">
        <v>0</v>
      </c>
      <c r="AF402" s="79">
        <v>0</v>
      </c>
      <c r="AG402" s="79">
        <v>0</v>
      </c>
      <c r="AH402" s="79">
        <v>660000000</v>
      </c>
      <c r="AI402" s="63">
        <v>1</v>
      </c>
      <c r="AJ402" s="64">
        <v>0.1</v>
      </c>
      <c r="AK402" s="130">
        <v>9.0909090909090912E-2</v>
      </c>
      <c r="AL402" s="64">
        <v>1.1000000000000001</v>
      </c>
      <c r="AM402" s="130">
        <v>1</v>
      </c>
      <c r="AN402" s="131" t="s">
        <v>2449</v>
      </c>
      <c r="AO402" s="131" t="s">
        <v>2369</v>
      </c>
      <c r="AP402" s="132" t="s">
        <v>2370</v>
      </c>
      <c r="AQ402" s="77">
        <v>0</v>
      </c>
      <c r="AR402" s="77">
        <v>0.1</v>
      </c>
      <c r="AS402" s="77">
        <v>0</v>
      </c>
      <c r="AT402" s="77">
        <v>0</v>
      </c>
      <c r="AU402" s="77">
        <v>1</v>
      </c>
      <c r="AV402" s="77">
        <v>0.1</v>
      </c>
      <c r="AW402" s="77">
        <v>0</v>
      </c>
      <c r="AX402" s="76">
        <v>0</v>
      </c>
      <c r="AY402" s="78" t="s">
        <v>2371</v>
      </c>
      <c r="AZ402" s="78" t="s">
        <v>2372</v>
      </c>
      <c r="BA402" s="78" t="s">
        <v>54</v>
      </c>
      <c r="BB402" s="78"/>
      <c r="BC402" s="79">
        <v>0</v>
      </c>
      <c r="BD402" s="79">
        <v>637000000</v>
      </c>
      <c r="BE402" s="80">
        <v>0</v>
      </c>
      <c r="BF402" s="80">
        <v>0</v>
      </c>
      <c r="BG402" s="80">
        <v>0</v>
      </c>
      <c r="BH402" s="80">
        <v>638914418</v>
      </c>
      <c r="BI402" s="80">
        <v>51517758</v>
      </c>
      <c r="BJ402" s="80"/>
      <c r="BK402" s="80">
        <v>0</v>
      </c>
      <c r="BL402" s="80">
        <v>690432176</v>
      </c>
      <c r="BM402" s="74">
        <v>0</v>
      </c>
      <c r="BN402" s="80">
        <v>0</v>
      </c>
      <c r="BO402" s="80">
        <v>4606252</v>
      </c>
      <c r="BP402" s="133"/>
      <c r="BQ402" s="25">
        <v>0</v>
      </c>
      <c r="BR402" s="82" t="s">
        <v>54</v>
      </c>
      <c r="BS402" s="82" t="s">
        <v>4228</v>
      </c>
      <c r="BT402" s="134" t="s">
        <v>54</v>
      </c>
      <c r="BU402" s="26"/>
    </row>
    <row r="403" spans="1:73" ht="55" customHeight="1">
      <c r="A403" s="15">
        <v>401</v>
      </c>
      <c r="B403" s="15">
        <v>6</v>
      </c>
      <c r="C403" s="17" t="s">
        <v>1025</v>
      </c>
      <c r="D403" s="15">
        <v>5</v>
      </c>
      <c r="E403" s="17" t="s">
        <v>2845</v>
      </c>
      <c r="F403" s="15">
        <v>55</v>
      </c>
      <c r="G403" s="17" t="s">
        <v>2846</v>
      </c>
      <c r="H403" s="48">
        <v>401</v>
      </c>
      <c r="I403" s="17" t="s">
        <v>4229</v>
      </c>
      <c r="J403" s="15">
        <v>2069</v>
      </c>
      <c r="K403" s="17" t="s">
        <v>4223</v>
      </c>
      <c r="L403" s="31" t="s">
        <v>27</v>
      </c>
      <c r="M403" s="17" t="s">
        <v>229</v>
      </c>
      <c r="N403" s="15">
        <v>20691</v>
      </c>
      <c r="O403" s="17" t="s">
        <v>2442</v>
      </c>
      <c r="P403" s="73">
        <v>20</v>
      </c>
      <c r="Q403" s="17" t="s">
        <v>2466</v>
      </c>
      <c r="R403" s="17" t="s">
        <v>4003</v>
      </c>
      <c r="S403" s="18" t="s">
        <v>4229</v>
      </c>
      <c r="T403" s="18" t="s">
        <v>225</v>
      </c>
      <c r="U403" s="16">
        <v>6</v>
      </c>
      <c r="V403" s="20" t="s">
        <v>2445</v>
      </c>
      <c r="W403" s="20" t="s">
        <v>2858</v>
      </c>
      <c r="X403" s="16">
        <v>98</v>
      </c>
      <c r="Y403" s="20" t="s">
        <v>491</v>
      </c>
      <c r="Z403" s="20">
        <v>35</v>
      </c>
      <c r="AA403" s="20" t="s">
        <v>2851</v>
      </c>
      <c r="AB403" s="20">
        <v>76</v>
      </c>
      <c r="AC403" s="17" t="s">
        <v>2863</v>
      </c>
      <c r="AD403" s="79">
        <v>0</v>
      </c>
      <c r="AE403" s="79">
        <v>0</v>
      </c>
      <c r="AF403" s="79">
        <v>314000000</v>
      </c>
      <c r="AG403" s="79">
        <v>0</v>
      </c>
      <c r="AH403" s="79">
        <v>314000000</v>
      </c>
      <c r="AI403" s="63">
        <v>1</v>
      </c>
      <c r="AJ403" s="64">
        <v>0</v>
      </c>
      <c r="AK403" s="130">
        <v>0</v>
      </c>
      <c r="AL403" s="64">
        <v>0</v>
      </c>
      <c r="AM403" s="130">
        <v>0</v>
      </c>
      <c r="AN403" s="131" t="s">
        <v>2449</v>
      </c>
      <c r="AO403" s="131" t="s">
        <v>2449</v>
      </c>
      <c r="AP403" s="132" t="s">
        <v>2370</v>
      </c>
      <c r="AQ403" s="77">
        <v>0</v>
      </c>
      <c r="AR403" s="77">
        <v>0</v>
      </c>
      <c r="AS403" s="77">
        <v>0</v>
      </c>
      <c r="AT403" s="77">
        <v>0</v>
      </c>
      <c r="AU403" s="77">
        <v>0</v>
      </c>
      <c r="AV403" s="77">
        <v>0</v>
      </c>
      <c r="AW403" s="77">
        <v>0</v>
      </c>
      <c r="AX403" s="76">
        <v>0</v>
      </c>
      <c r="AY403" s="78" t="s">
        <v>54</v>
      </c>
      <c r="AZ403" s="78" t="s">
        <v>54</v>
      </c>
      <c r="BA403" s="78" t="s">
        <v>4046</v>
      </c>
      <c r="BB403" s="78"/>
      <c r="BC403" s="79">
        <v>314000000</v>
      </c>
      <c r="BD403" s="79">
        <v>0</v>
      </c>
      <c r="BE403" s="80">
        <v>0</v>
      </c>
      <c r="BF403" s="80">
        <v>314000000</v>
      </c>
      <c r="BG403" s="80">
        <v>0</v>
      </c>
      <c r="BH403" s="80"/>
      <c r="BI403" s="80"/>
      <c r="BJ403" s="80">
        <v>26196872</v>
      </c>
      <c r="BK403" s="80">
        <v>0</v>
      </c>
      <c r="BL403" s="80">
        <v>26196872</v>
      </c>
      <c r="BM403" s="74">
        <v>12146872</v>
      </c>
      <c r="BN403" s="80"/>
      <c r="BO403" s="80"/>
      <c r="BP403" s="133">
        <v>12146872</v>
      </c>
      <c r="BQ403" s="25">
        <v>0</v>
      </c>
      <c r="BR403" s="82" t="s">
        <v>54</v>
      </c>
      <c r="BS403" s="82" t="s">
        <v>54</v>
      </c>
      <c r="BT403" s="134" t="s">
        <v>4230</v>
      </c>
      <c r="BU403" s="26"/>
    </row>
    <row r="404" spans="1:73" ht="55" customHeight="1">
      <c r="A404" s="15">
        <v>402</v>
      </c>
      <c r="B404" s="15">
        <v>6</v>
      </c>
      <c r="C404" s="17" t="s">
        <v>1025</v>
      </c>
      <c r="D404" s="15">
        <v>5</v>
      </c>
      <c r="E404" s="17" t="s">
        <v>2845</v>
      </c>
      <c r="F404" s="15">
        <v>55</v>
      </c>
      <c r="G404" s="17" t="s">
        <v>2846</v>
      </c>
      <c r="H404" s="48">
        <v>402</v>
      </c>
      <c r="I404" s="17" t="s">
        <v>4231</v>
      </c>
      <c r="J404" s="15">
        <v>2069</v>
      </c>
      <c r="K404" s="17" t="s">
        <v>4223</v>
      </c>
      <c r="L404" s="31" t="s">
        <v>2867</v>
      </c>
      <c r="M404" s="17" t="s">
        <v>229</v>
      </c>
      <c r="N404" s="15">
        <v>20694</v>
      </c>
      <c r="O404" s="17" t="s">
        <v>2868</v>
      </c>
      <c r="P404" s="73">
        <v>150</v>
      </c>
      <c r="Q404" s="17" t="s">
        <v>2869</v>
      </c>
      <c r="R404" s="17" t="s">
        <v>4008</v>
      </c>
      <c r="S404" s="18" t="s">
        <v>4231</v>
      </c>
      <c r="T404" s="18" t="s">
        <v>225</v>
      </c>
      <c r="U404" s="51">
        <v>7</v>
      </c>
      <c r="V404" s="20" t="s">
        <v>2457</v>
      </c>
      <c r="W404" s="20" t="s">
        <v>2871</v>
      </c>
      <c r="X404" s="16">
        <v>98</v>
      </c>
      <c r="Y404" s="20" t="s">
        <v>491</v>
      </c>
      <c r="Z404" s="20">
        <v>35</v>
      </c>
      <c r="AA404" s="20" t="s">
        <v>2851</v>
      </c>
      <c r="AB404" s="20">
        <v>79</v>
      </c>
      <c r="AC404" s="17" t="s">
        <v>2872</v>
      </c>
      <c r="AD404" s="79">
        <v>610000000</v>
      </c>
      <c r="AE404" s="79">
        <v>649000000</v>
      </c>
      <c r="AF404" s="79">
        <v>721000000</v>
      </c>
      <c r="AG404" s="79">
        <v>765000000</v>
      </c>
      <c r="AH404" s="79">
        <v>2745000000</v>
      </c>
      <c r="AI404" s="63">
        <v>1</v>
      </c>
      <c r="AJ404" s="64">
        <v>39</v>
      </c>
      <c r="AK404" s="130">
        <v>0.26</v>
      </c>
      <c r="AL404" s="64">
        <v>28</v>
      </c>
      <c r="AM404" s="130">
        <v>0.18666666666666668</v>
      </c>
      <c r="AN404" s="131" t="s">
        <v>2449</v>
      </c>
      <c r="AO404" s="131" t="s">
        <v>2449</v>
      </c>
      <c r="AP404" s="132" t="s">
        <v>2370</v>
      </c>
      <c r="AQ404" s="77">
        <v>17</v>
      </c>
      <c r="AR404" s="77">
        <v>22</v>
      </c>
      <c r="AS404" s="77">
        <v>0</v>
      </c>
      <c r="AT404" s="77">
        <v>0</v>
      </c>
      <c r="AU404" s="77">
        <v>8</v>
      </c>
      <c r="AV404" s="77">
        <v>20</v>
      </c>
      <c r="AW404" s="77">
        <v>0</v>
      </c>
      <c r="AX404" s="76">
        <v>0</v>
      </c>
      <c r="AY404" s="78" t="s">
        <v>2372</v>
      </c>
      <c r="AZ404" s="78" t="s">
        <v>2372</v>
      </c>
      <c r="BA404" s="78" t="s">
        <v>4046</v>
      </c>
      <c r="BB404" s="78"/>
      <c r="BC404" s="79">
        <v>800000000</v>
      </c>
      <c r="BD404" s="79">
        <v>589000000</v>
      </c>
      <c r="BE404" s="80">
        <v>0</v>
      </c>
      <c r="BF404" s="80">
        <v>800000000</v>
      </c>
      <c r="BG404" s="80">
        <v>0</v>
      </c>
      <c r="BH404" s="80">
        <v>553529856</v>
      </c>
      <c r="BI404" s="80">
        <v>21713000</v>
      </c>
      <c r="BJ404" s="80">
        <v>657000000</v>
      </c>
      <c r="BK404" s="80">
        <v>0</v>
      </c>
      <c r="BL404" s="80">
        <v>1232242856</v>
      </c>
      <c r="BM404" s="74">
        <v>364393331</v>
      </c>
      <c r="BN404" s="80">
        <v>307323333</v>
      </c>
      <c r="BO404" s="80">
        <v>21681502</v>
      </c>
      <c r="BP404" s="133">
        <v>364393331</v>
      </c>
      <c r="BQ404" s="25">
        <v>0</v>
      </c>
      <c r="BR404" s="82" t="s">
        <v>54</v>
      </c>
      <c r="BS404" s="82" t="s">
        <v>4232</v>
      </c>
      <c r="BT404" s="134" t="s">
        <v>4230</v>
      </c>
      <c r="BU404" s="26"/>
    </row>
    <row r="405" spans="1:73" ht="55" customHeight="1">
      <c r="A405" s="15">
        <v>403</v>
      </c>
      <c r="B405" s="15">
        <v>6</v>
      </c>
      <c r="C405" s="17" t="s">
        <v>1025</v>
      </c>
      <c r="D405" s="15">
        <v>5</v>
      </c>
      <c r="E405" s="17" t="s">
        <v>2845</v>
      </c>
      <c r="F405" s="15">
        <v>56</v>
      </c>
      <c r="G405" s="17" t="s">
        <v>3440</v>
      </c>
      <c r="H405" s="48">
        <v>403</v>
      </c>
      <c r="I405" s="17" t="s">
        <v>4233</v>
      </c>
      <c r="J405" s="15">
        <v>2036</v>
      </c>
      <c r="K405" s="17" t="s">
        <v>4234</v>
      </c>
      <c r="L405" s="31" t="s">
        <v>3443</v>
      </c>
      <c r="M405" s="17" t="s">
        <v>229</v>
      </c>
      <c r="N405" s="15">
        <v>20361</v>
      </c>
      <c r="O405" s="17" t="s">
        <v>4235</v>
      </c>
      <c r="P405" s="73">
        <v>1</v>
      </c>
      <c r="Q405" s="17" t="s">
        <v>2466</v>
      </c>
      <c r="R405" s="17" t="s">
        <v>4236</v>
      </c>
      <c r="S405" s="18" t="s">
        <v>4237</v>
      </c>
      <c r="T405" s="18" t="s">
        <v>2363</v>
      </c>
      <c r="U405" s="16">
        <v>1</v>
      </c>
      <c r="V405" s="20" t="s">
        <v>2880</v>
      </c>
      <c r="W405" s="20" t="s">
        <v>3445</v>
      </c>
      <c r="X405" s="16">
        <v>98</v>
      </c>
      <c r="Y405" s="20" t="s">
        <v>491</v>
      </c>
      <c r="Z405" s="20">
        <v>36</v>
      </c>
      <c r="AA405" s="20" t="s">
        <v>3446</v>
      </c>
      <c r="AB405" s="20">
        <v>80</v>
      </c>
      <c r="AC405" s="17" t="s">
        <v>2262</v>
      </c>
      <c r="AD405" s="79">
        <v>1000000000</v>
      </c>
      <c r="AE405" s="79">
        <v>0</v>
      </c>
      <c r="AF405" s="79">
        <v>0</v>
      </c>
      <c r="AG405" s="79">
        <v>0</v>
      </c>
      <c r="AH405" s="79">
        <v>1000000000</v>
      </c>
      <c r="AI405" s="63">
        <v>1</v>
      </c>
      <c r="AJ405" s="64">
        <v>1</v>
      </c>
      <c r="AK405" s="130">
        <v>1</v>
      </c>
      <c r="AL405" s="64">
        <v>1</v>
      </c>
      <c r="AM405" s="130">
        <v>1</v>
      </c>
      <c r="AN405" s="131" t="s">
        <v>2369</v>
      </c>
      <c r="AO405" s="131" t="s">
        <v>2369</v>
      </c>
      <c r="AP405" s="132" t="s">
        <v>2370</v>
      </c>
      <c r="AQ405" s="77">
        <v>1</v>
      </c>
      <c r="AR405" s="77">
        <v>0</v>
      </c>
      <c r="AS405" s="77">
        <v>0</v>
      </c>
      <c r="AT405" s="77">
        <v>0</v>
      </c>
      <c r="AU405" s="77">
        <v>1</v>
      </c>
      <c r="AV405" s="77">
        <v>0</v>
      </c>
      <c r="AW405" s="77">
        <v>0</v>
      </c>
      <c r="AX405" s="76">
        <v>0</v>
      </c>
      <c r="AY405" s="78" t="s">
        <v>2371</v>
      </c>
      <c r="AZ405" s="78" t="s">
        <v>54</v>
      </c>
      <c r="BA405" s="78" t="s">
        <v>54</v>
      </c>
      <c r="BB405" s="78"/>
      <c r="BC405" s="79">
        <v>0</v>
      </c>
      <c r="BD405" s="79">
        <v>966000000</v>
      </c>
      <c r="BE405" s="80">
        <v>0</v>
      </c>
      <c r="BF405" s="80">
        <v>0</v>
      </c>
      <c r="BG405" s="80">
        <v>0</v>
      </c>
      <c r="BH405" s="80">
        <v>964971348</v>
      </c>
      <c r="BI405" s="80"/>
      <c r="BJ405" s="80"/>
      <c r="BK405" s="80">
        <v>0</v>
      </c>
      <c r="BL405" s="80">
        <v>964971348</v>
      </c>
      <c r="BM405" s="74">
        <v>0</v>
      </c>
      <c r="BN405" s="80">
        <v>52000000</v>
      </c>
      <c r="BO405" s="80"/>
      <c r="BP405" s="133"/>
      <c r="BQ405" s="25">
        <v>0</v>
      </c>
      <c r="BR405" s="82" t="s">
        <v>54</v>
      </c>
      <c r="BS405" s="82" t="s">
        <v>54</v>
      </c>
      <c r="BT405" s="134" t="s">
        <v>54</v>
      </c>
      <c r="BU405" s="26"/>
    </row>
    <row r="406" spans="1:73" ht="55" customHeight="1">
      <c r="A406" s="15">
        <v>404</v>
      </c>
      <c r="B406" s="15">
        <v>6</v>
      </c>
      <c r="C406" s="17" t="s">
        <v>1025</v>
      </c>
      <c r="D406" s="15">
        <v>5</v>
      </c>
      <c r="E406" s="17" t="s">
        <v>2845</v>
      </c>
      <c r="F406" s="15">
        <v>57</v>
      </c>
      <c r="G406" s="17" t="s">
        <v>244</v>
      </c>
      <c r="H406" s="48">
        <v>404</v>
      </c>
      <c r="I406" s="17" t="s">
        <v>3449</v>
      </c>
      <c r="J406" s="15">
        <v>2071</v>
      </c>
      <c r="K406" s="17" t="s">
        <v>4238</v>
      </c>
      <c r="L406" s="31" t="s">
        <v>2885</v>
      </c>
      <c r="M406" s="17" t="s">
        <v>366</v>
      </c>
      <c r="N406" s="15">
        <v>20712</v>
      </c>
      <c r="O406" s="17" t="s">
        <v>2563</v>
      </c>
      <c r="P406" s="73">
        <v>1</v>
      </c>
      <c r="Q406" s="17" t="s">
        <v>2886</v>
      </c>
      <c r="R406" s="17" t="s">
        <v>4016</v>
      </c>
      <c r="S406" s="18" t="s">
        <v>3205</v>
      </c>
      <c r="T406" s="18" t="s">
        <v>2431</v>
      </c>
      <c r="U406" s="16">
        <v>10</v>
      </c>
      <c r="V406" s="20" t="s">
        <v>2888</v>
      </c>
      <c r="W406" s="38" t="s">
        <v>2889</v>
      </c>
      <c r="X406" s="16">
        <v>98</v>
      </c>
      <c r="Y406" s="20" t="s">
        <v>491</v>
      </c>
      <c r="Z406" s="20">
        <v>35</v>
      </c>
      <c r="AA406" s="20" t="s">
        <v>2851</v>
      </c>
      <c r="AB406" s="20">
        <v>83</v>
      </c>
      <c r="AC406" s="17" t="s">
        <v>2890</v>
      </c>
      <c r="AD406" s="79">
        <v>30000000</v>
      </c>
      <c r="AE406" s="79">
        <v>31000000</v>
      </c>
      <c r="AF406" s="79">
        <v>32000000</v>
      </c>
      <c r="AG406" s="79">
        <v>33000000</v>
      </c>
      <c r="AH406" s="79">
        <v>126000000</v>
      </c>
      <c r="AI406" s="63">
        <v>1</v>
      </c>
      <c r="AJ406" s="64">
        <v>0.5</v>
      </c>
      <c r="AK406" s="130">
        <v>0.5</v>
      </c>
      <c r="AL406" s="64">
        <v>0.5</v>
      </c>
      <c r="AM406" s="130">
        <v>0.5</v>
      </c>
      <c r="AN406" s="131" t="s">
        <v>2384</v>
      </c>
      <c r="AO406" s="131" t="s">
        <v>2384</v>
      </c>
      <c r="AP406" s="132" t="s">
        <v>2370</v>
      </c>
      <c r="AQ406" s="77">
        <v>0</v>
      </c>
      <c r="AR406" s="77">
        <v>1</v>
      </c>
      <c r="AS406" s="77">
        <v>1</v>
      </c>
      <c r="AT406" s="77">
        <v>0</v>
      </c>
      <c r="AU406" s="77">
        <v>0</v>
      </c>
      <c r="AV406" s="77">
        <v>1</v>
      </c>
      <c r="AW406" s="77">
        <v>1</v>
      </c>
      <c r="AX406" s="76">
        <v>0</v>
      </c>
      <c r="AY406" s="78" t="s">
        <v>2450</v>
      </c>
      <c r="AZ406" s="78" t="s">
        <v>2371</v>
      </c>
      <c r="BA406" s="78" t="s">
        <v>2372</v>
      </c>
      <c r="BB406" s="78"/>
      <c r="BC406" s="79">
        <v>32000000</v>
      </c>
      <c r="BD406" s="79">
        <v>29000000</v>
      </c>
      <c r="BE406" s="80">
        <v>29616000</v>
      </c>
      <c r="BF406" s="80">
        <v>32000000</v>
      </c>
      <c r="BG406" s="80">
        <v>0</v>
      </c>
      <c r="BH406" s="80"/>
      <c r="BI406" s="80">
        <v>21948290</v>
      </c>
      <c r="BJ406" s="80">
        <v>32277100</v>
      </c>
      <c r="BK406" s="80">
        <v>0</v>
      </c>
      <c r="BL406" s="80">
        <v>54225390</v>
      </c>
      <c r="BM406" s="74">
        <v>32007450</v>
      </c>
      <c r="BN406" s="80"/>
      <c r="BO406" s="80">
        <v>21513290</v>
      </c>
      <c r="BP406" s="133">
        <v>32007450</v>
      </c>
      <c r="BQ406" s="25">
        <v>0</v>
      </c>
      <c r="BR406" s="82" t="s">
        <v>54</v>
      </c>
      <c r="BS406" s="82" t="s">
        <v>54</v>
      </c>
      <c r="BT406" s="134" t="s">
        <v>4239</v>
      </c>
      <c r="BU406" s="26"/>
    </row>
    <row r="407" spans="1:73" ht="55" customHeight="1">
      <c r="A407" s="15">
        <v>405</v>
      </c>
      <c r="B407" s="15">
        <v>6</v>
      </c>
      <c r="C407" s="17" t="s">
        <v>1025</v>
      </c>
      <c r="D407" s="15">
        <v>5</v>
      </c>
      <c r="E407" s="17" t="s">
        <v>2845</v>
      </c>
      <c r="F407" s="15">
        <v>57</v>
      </c>
      <c r="G407" s="17" t="s">
        <v>244</v>
      </c>
      <c r="H407" s="48">
        <v>405</v>
      </c>
      <c r="I407" s="17" t="s">
        <v>2876</v>
      </c>
      <c r="J407" s="15">
        <v>2071</v>
      </c>
      <c r="K407" s="17" t="s">
        <v>4238</v>
      </c>
      <c r="L407" s="31" t="s">
        <v>2878</v>
      </c>
      <c r="M407" s="17" t="s">
        <v>229</v>
      </c>
      <c r="N407" s="15">
        <v>20711</v>
      </c>
      <c r="O407" s="17" t="s">
        <v>2563</v>
      </c>
      <c r="P407" s="73">
        <v>4</v>
      </c>
      <c r="Q407" s="17" t="s">
        <v>2747</v>
      </c>
      <c r="R407" s="17" t="s">
        <v>2879</v>
      </c>
      <c r="S407" s="18" t="s">
        <v>2876</v>
      </c>
      <c r="T407" s="18" t="s">
        <v>2363</v>
      </c>
      <c r="U407" s="16">
        <v>1</v>
      </c>
      <c r="V407" s="20" t="s">
        <v>2880</v>
      </c>
      <c r="W407" s="20" t="s">
        <v>2881</v>
      </c>
      <c r="X407" s="16">
        <v>98</v>
      </c>
      <c r="Y407" s="20" t="s">
        <v>491</v>
      </c>
      <c r="Z407" s="20">
        <v>37</v>
      </c>
      <c r="AA407" s="20" t="s">
        <v>2881</v>
      </c>
      <c r="AB407" s="20">
        <v>82</v>
      </c>
      <c r="AC407" s="17" t="s">
        <v>492</v>
      </c>
      <c r="AD407" s="79">
        <v>2000000000</v>
      </c>
      <c r="AE407" s="79">
        <v>3000000000</v>
      </c>
      <c r="AF407" s="79">
        <v>3100000000</v>
      </c>
      <c r="AG407" s="79">
        <v>3150000000</v>
      </c>
      <c r="AH407" s="79">
        <v>11250000000</v>
      </c>
      <c r="AI407" s="63">
        <v>1</v>
      </c>
      <c r="AJ407" s="64">
        <v>3</v>
      </c>
      <c r="AK407" s="130">
        <v>0.75</v>
      </c>
      <c r="AL407" s="64">
        <v>2.5</v>
      </c>
      <c r="AM407" s="130">
        <v>0.625</v>
      </c>
      <c r="AN407" s="131" t="s">
        <v>2368</v>
      </c>
      <c r="AO407" s="131" t="s">
        <v>2384</v>
      </c>
      <c r="AP407" s="132" t="s">
        <v>2370</v>
      </c>
      <c r="AQ407" s="77">
        <v>1</v>
      </c>
      <c r="AR407" s="77">
        <v>1</v>
      </c>
      <c r="AS407" s="77">
        <v>1</v>
      </c>
      <c r="AT407" s="77">
        <v>0</v>
      </c>
      <c r="AU407" s="77">
        <v>1</v>
      </c>
      <c r="AV407" s="77">
        <v>1</v>
      </c>
      <c r="AW407" s="77">
        <v>0.5</v>
      </c>
      <c r="AX407" s="76">
        <v>0</v>
      </c>
      <c r="AY407" s="78" t="s">
        <v>2371</v>
      </c>
      <c r="AZ407" s="78" t="s">
        <v>2371</v>
      </c>
      <c r="BA407" s="78" t="s">
        <v>2372</v>
      </c>
      <c r="BB407" s="78"/>
      <c r="BC407" s="79">
        <v>6256002000</v>
      </c>
      <c r="BD407" s="79">
        <v>1947864000</v>
      </c>
      <c r="BE407" s="80">
        <v>4031061000</v>
      </c>
      <c r="BF407" s="80">
        <v>6256002000</v>
      </c>
      <c r="BG407" s="80">
        <v>0</v>
      </c>
      <c r="BH407" s="80">
        <v>1976805678</v>
      </c>
      <c r="BI407" s="80">
        <v>4207800547</v>
      </c>
      <c r="BJ407" s="80">
        <v>5776497530</v>
      </c>
      <c r="BK407" s="80">
        <v>0</v>
      </c>
      <c r="BL407" s="80">
        <v>11961103755</v>
      </c>
      <c r="BM407" s="74">
        <v>3429251856</v>
      </c>
      <c r="BN407" s="80">
        <v>1731274096</v>
      </c>
      <c r="BO407" s="80">
        <v>3798013029</v>
      </c>
      <c r="BP407" s="133">
        <v>3429251856</v>
      </c>
      <c r="BQ407" s="25">
        <v>0</v>
      </c>
      <c r="BR407" s="82" t="s">
        <v>54</v>
      </c>
      <c r="BS407" s="82" t="s">
        <v>54</v>
      </c>
      <c r="BT407" s="134" t="s">
        <v>54</v>
      </c>
      <c r="BU407" s="26"/>
    </row>
    <row r="408" spans="1:73" ht="55" customHeight="1">
      <c r="A408" s="15">
        <v>406</v>
      </c>
      <c r="B408" s="15">
        <v>6</v>
      </c>
      <c r="C408" s="17" t="s">
        <v>1025</v>
      </c>
      <c r="D408" s="15">
        <v>5</v>
      </c>
      <c r="E408" s="17" t="s">
        <v>2845</v>
      </c>
      <c r="F408" s="15">
        <v>57</v>
      </c>
      <c r="G408" s="17" t="s">
        <v>244</v>
      </c>
      <c r="H408" s="48">
        <v>406</v>
      </c>
      <c r="I408" s="17" t="s">
        <v>2894</v>
      </c>
      <c r="J408" s="15">
        <v>2076</v>
      </c>
      <c r="K408" s="17" t="s">
        <v>4240</v>
      </c>
      <c r="L408" s="31" t="s">
        <v>173</v>
      </c>
      <c r="M408" s="17" t="s">
        <v>229</v>
      </c>
      <c r="N408" s="15">
        <v>20761</v>
      </c>
      <c r="O408" s="17" t="s">
        <v>2563</v>
      </c>
      <c r="P408" s="73">
        <v>4</v>
      </c>
      <c r="Q408" s="17" t="s">
        <v>2595</v>
      </c>
      <c r="R408" s="17" t="s">
        <v>4023</v>
      </c>
      <c r="S408" s="18" t="s">
        <v>2894</v>
      </c>
      <c r="T408" s="18" t="s">
        <v>2363</v>
      </c>
      <c r="U408" s="16">
        <v>2</v>
      </c>
      <c r="V408" s="20" t="s">
        <v>2897</v>
      </c>
      <c r="W408" s="20" t="s">
        <v>504</v>
      </c>
      <c r="X408" s="16">
        <v>98</v>
      </c>
      <c r="Y408" s="20" t="s">
        <v>491</v>
      </c>
      <c r="Z408" s="20">
        <v>38</v>
      </c>
      <c r="AA408" s="20" t="s">
        <v>2898</v>
      </c>
      <c r="AB408" s="20">
        <v>84</v>
      </c>
      <c r="AC408" s="17" t="s">
        <v>2899</v>
      </c>
      <c r="AD408" s="79">
        <v>913000000</v>
      </c>
      <c r="AE408" s="79">
        <v>1033000000</v>
      </c>
      <c r="AF408" s="79">
        <v>1060000000</v>
      </c>
      <c r="AG408" s="79">
        <v>1142000000</v>
      </c>
      <c r="AH408" s="79">
        <v>4148000000</v>
      </c>
      <c r="AI408" s="63">
        <v>1</v>
      </c>
      <c r="AJ408" s="64">
        <v>3</v>
      </c>
      <c r="AK408" s="130">
        <v>0.75</v>
      </c>
      <c r="AL408" s="64">
        <v>2.5</v>
      </c>
      <c r="AM408" s="130">
        <v>0.625</v>
      </c>
      <c r="AN408" s="131" t="s">
        <v>2368</v>
      </c>
      <c r="AO408" s="131" t="s">
        <v>2384</v>
      </c>
      <c r="AP408" s="132" t="s">
        <v>2370</v>
      </c>
      <c r="AQ408" s="77">
        <v>1</v>
      </c>
      <c r="AR408" s="77">
        <v>1</v>
      </c>
      <c r="AS408" s="77">
        <v>1</v>
      </c>
      <c r="AT408" s="77">
        <v>0</v>
      </c>
      <c r="AU408" s="77">
        <v>1</v>
      </c>
      <c r="AV408" s="77">
        <v>1</v>
      </c>
      <c r="AW408" s="77">
        <v>0.5</v>
      </c>
      <c r="AX408" s="76">
        <v>0</v>
      </c>
      <c r="AY408" s="78" t="s">
        <v>2371</v>
      </c>
      <c r="AZ408" s="78" t="s">
        <v>2372</v>
      </c>
      <c r="BA408" s="78" t="s">
        <v>2372</v>
      </c>
      <c r="BB408" s="78"/>
      <c r="BC408" s="79">
        <v>1400000000</v>
      </c>
      <c r="BD408" s="79">
        <v>882000000</v>
      </c>
      <c r="BE408" s="80">
        <v>1036572000</v>
      </c>
      <c r="BF408" s="80">
        <v>1400000000</v>
      </c>
      <c r="BG408" s="80">
        <v>0</v>
      </c>
      <c r="BH408" s="80">
        <v>881974999</v>
      </c>
      <c r="BI408" s="80">
        <v>1035262470</v>
      </c>
      <c r="BJ408" s="80">
        <v>1398540000</v>
      </c>
      <c r="BK408" s="80">
        <v>0</v>
      </c>
      <c r="BL408" s="80">
        <v>3315777469</v>
      </c>
      <c r="BM408" s="74">
        <v>813159996</v>
      </c>
      <c r="BN408" s="80">
        <v>814324664</v>
      </c>
      <c r="BO408" s="80">
        <v>936871000</v>
      </c>
      <c r="BP408" s="133">
        <v>813159996</v>
      </c>
      <c r="BQ408" s="25">
        <v>0</v>
      </c>
      <c r="BR408" s="82" t="s">
        <v>54</v>
      </c>
      <c r="BS408" s="82" t="s">
        <v>54</v>
      </c>
      <c r="BT408" s="134" t="s">
        <v>54</v>
      </c>
      <c r="BU408" s="26"/>
    </row>
    <row r="409" spans="1:73" ht="55" customHeight="1">
      <c r="A409" s="15">
        <v>1322</v>
      </c>
      <c r="B409" s="15">
        <v>6</v>
      </c>
      <c r="C409" s="17" t="s">
        <v>1025</v>
      </c>
      <c r="D409" s="15">
        <v>1</v>
      </c>
      <c r="E409" s="17" t="s">
        <v>2356</v>
      </c>
      <c r="F409" s="15">
        <v>1</v>
      </c>
      <c r="G409" s="17" t="s">
        <v>2357</v>
      </c>
      <c r="H409" s="15">
        <v>1322</v>
      </c>
      <c r="I409" s="17" t="s">
        <v>4034</v>
      </c>
      <c r="J409" s="15">
        <v>1874</v>
      </c>
      <c r="K409" s="17" t="s">
        <v>4035</v>
      </c>
      <c r="L409" s="31" t="s">
        <v>106</v>
      </c>
      <c r="M409" s="17" t="s">
        <v>229</v>
      </c>
      <c r="N409" s="15">
        <v>18743</v>
      </c>
      <c r="O409" s="17" t="s">
        <v>2360</v>
      </c>
      <c r="P409" s="73">
        <v>400</v>
      </c>
      <c r="Q409" s="17" t="s">
        <v>2903</v>
      </c>
      <c r="R409" s="17" t="s">
        <v>4241</v>
      </c>
      <c r="S409" s="18" t="s">
        <v>4242</v>
      </c>
      <c r="T409" s="18" t="s">
        <v>2363</v>
      </c>
      <c r="U409" s="16">
        <v>3</v>
      </c>
      <c r="V409" s="20" t="s">
        <v>2364</v>
      </c>
      <c r="W409" s="20" t="s">
        <v>2906</v>
      </c>
      <c r="X409" s="16">
        <v>92</v>
      </c>
      <c r="Y409" s="20" t="s">
        <v>312</v>
      </c>
      <c r="Z409" s="20">
        <v>1</v>
      </c>
      <c r="AA409" s="20" t="s">
        <v>2366</v>
      </c>
      <c r="AB409" s="20">
        <v>87</v>
      </c>
      <c r="AC409" s="17" t="s">
        <v>2907</v>
      </c>
      <c r="AD409" s="79">
        <v>0</v>
      </c>
      <c r="AE409" s="79">
        <v>0</v>
      </c>
      <c r="AF409" s="79">
        <v>0</v>
      </c>
      <c r="AG409" s="79">
        <v>0</v>
      </c>
      <c r="AH409" s="79">
        <v>0</v>
      </c>
      <c r="AI409" s="90">
        <v>1</v>
      </c>
      <c r="AJ409" s="91">
        <v>400</v>
      </c>
      <c r="AK409" s="130">
        <v>1</v>
      </c>
      <c r="AL409" s="91">
        <v>253</v>
      </c>
      <c r="AM409" s="130">
        <v>0.63249999999999995</v>
      </c>
      <c r="AN409" s="131" t="s">
        <v>2369</v>
      </c>
      <c r="AO409" s="131" t="s">
        <v>2384</v>
      </c>
      <c r="AP409" s="132" t="s">
        <v>2370</v>
      </c>
      <c r="AQ409" s="77">
        <v>0</v>
      </c>
      <c r="AR409" s="77">
        <v>0</v>
      </c>
      <c r="AS409" s="77">
        <v>400</v>
      </c>
      <c r="AT409" s="77">
        <v>0</v>
      </c>
      <c r="AU409" s="77">
        <v>0</v>
      </c>
      <c r="AV409" s="77">
        <v>0</v>
      </c>
      <c r="AW409" s="77">
        <v>253</v>
      </c>
      <c r="AX409" s="76">
        <v>0</v>
      </c>
      <c r="AY409" s="78" t="s">
        <v>54</v>
      </c>
      <c r="AZ409" s="78" t="s">
        <v>54</v>
      </c>
      <c r="BA409" s="78" t="s">
        <v>2372</v>
      </c>
      <c r="BB409" s="78"/>
      <c r="BC409" s="79">
        <v>1019800000</v>
      </c>
      <c r="BD409" s="79"/>
      <c r="BE409" s="80"/>
      <c r="BF409" s="80">
        <v>1019800000</v>
      </c>
      <c r="BG409" s="80">
        <v>0</v>
      </c>
      <c r="BH409" s="80">
        <v>0</v>
      </c>
      <c r="BI409" s="80">
        <v>0</v>
      </c>
      <c r="BJ409" s="80">
        <v>1019800000</v>
      </c>
      <c r="BK409" s="80">
        <v>0</v>
      </c>
      <c r="BL409" s="80">
        <v>1019800000</v>
      </c>
      <c r="BM409" s="74">
        <v>779393333</v>
      </c>
      <c r="BN409" s="74">
        <v>0</v>
      </c>
      <c r="BO409" s="74">
        <v>0</v>
      </c>
      <c r="BP409" s="133">
        <v>779393333</v>
      </c>
      <c r="BQ409" s="74">
        <v>0</v>
      </c>
      <c r="BR409" s="97" t="s">
        <v>54</v>
      </c>
      <c r="BS409" s="97"/>
      <c r="BT409" s="134" t="s">
        <v>4243</v>
      </c>
      <c r="BU409" s="98"/>
    </row>
    <row r="410" spans="1:73" ht="55" customHeight="1">
      <c r="A410" s="15">
        <v>407</v>
      </c>
      <c r="B410" s="16">
        <v>7</v>
      </c>
      <c r="C410" s="17" t="s">
        <v>14</v>
      </c>
      <c r="D410" s="16">
        <v>1</v>
      </c>
      <c r="E410" s="18" t="s">
        <v>2356</v>
      </c>
      <c r="F410" s="16">
        <v>1</v>
      </c>
      <c r="G410" s="18" t="s">
        <v>2357</v>
      </c>
      <c r="H410" s="19">
        <v>407</v>
      </c>
      <c r="I410" s="18" t="s">
        <v>4244</v>
      </c>
      <c r="J410" s="15">
        <v>1745</v>
      </c>
      <c r="K410" s="18" t="s">
        <v>4245</v>
      </c>
      <c r="L410" s="20" t="s">
        <v>106</v>
      </c>
      <c r="M410" s="17" t="s">
        <v>366</v>
      </c>
      <c r="N410" s="15">
        <v>17451</v>
      </c>
      <c r="O410" s="17" t="s">
        <v>2360</v>
      </c>
      <c r="P410" s="73">
        <v>51912</v>
      </c>
      <c r="Q410" s="18" t="s">
        <v>2361</v>
      </c>
      <c r="R410" s="18" t="s">
        <v>4246</v>
      </c>
      <c r="S410" s="18" t="s">
        <v>4247</v>
      </c>
      <c r="T410" s="18" t="s">
        <v>2363</v>
      </c>
      <c r="U410" s="16">
        <v>3</v>
      </c>
      <c r="V410" s="20" t="s">
        <v>2364</v>
      </c>
      <c r="W410" s="20" t="s">
        <v>2365</v>
      </c>
      <c r="X410" s="16">
        <v>92</v>
      </c>
      <c r="Y410" s="20" t="s">
        <v>312</v>
      </c>
      <c r="Z410" s="20">
        <v>1</v>
      </c>
      <c r="AA410" s="20" t="s">
        <v>2366</v>
      </c>
      <c r="AB410" s="20">
        <v>1</v>
      </c>
      <c r="AC410" s="27" t="s">
        <v>2367</v>
      </c>
      <c r="AD410" s="79">
        <v>5451000000</v>
      </c>
      <c r="AE410" s="79">
        <v>5451000000</v>
      </c>
      <c r="AF410" s="79">
        <v>5451000000</v>
      </c>
      <c r="AG410" s="79">
        <v>5451000000</v>
      </c>
      <c r="AH410" s="79">
        <v>21804000000</v>
      </c>
      <c r="AI410" s="63">
        <v>1</v>
      </c>
      <c r="AJ410" s="64">
        <v>38934</v>
      </c>
      <c r="AK410" s="130">
        <v>0.75</v>
      </c>
      <c r="AL410" s="64">
        <v>43243</v>
      </c>
      <c r="AM410" s="130">
        <v>0.83300585606410849</v>
      </c>
      <c r="AN410" s="131" t="s">
        <v>2368</v>
      </c>
      <c r="AO410" s="131" t="s">
        <v>2368</v>
      </c>
      <c r="AP410" s="132" t="s">
        <v>2370</v>
      </c>
      <c r="AQ410" s="77">
        <v>51912</v>
      </c>
      <c r="AR410" s="77">
        <v>51912</v>
      </c>
      <c r="AS410" s="77">
        <v>51912</v>
      </c>
      <c r="AT410" s="77">
        <v>0</v>
      </c>
      <c r="AU410" s="77">
        <v>56019</v>
      </c>
      <c r="AV410" s="77">
        <v>65041</v>
      </c>
      <c r="AW410" s="77">
        <v>51912</v>
      </c>
      <c r="AX410" s="76">
        <v>0</v>
      </c>
      <c r="AY410" s="78" t="s">
        <v>2371</v>
      </c>
      <c r="AZ410" s="78" t="s">
        <v>2371</v>
      </c>
      <c r="BA410" s="78" t="s">
        <v>2372</v>
      </c>
      <c r="BB410" s="78"/>
      <c r="BC410" s="79">
        <v>12129700000</v>
      </c>
      <c r="BD410" s="79">
        <v>6751010000</v>
      </c>
      <c r="BE410" s="80">
        <v>12029114000</v>
      </c>
      <c r="BF410" s="80">
        <v>12129700000</v>
      </c>
      <c r="BG410" s="80">
        <v>0</v>
      </c>
      <c r="BH410" s="80">
        <v>8443926974</v>
      </c>
      <c r="BI410" s="80">
        <v>13029114000</v>
      </c>
      <c r="BJ410" s="80">
        <v>14040000000</v>
      </c>
      <c r="BK410" s="80">
        <v>0</v>
      </c>
      <c r="BL410" s="80">
        <v>35513040974</v>
      </c>
      <c r="BM410" s="74">
        <v>14040000000</v>
      </c>
      <c r="BN410" s="80">
        <v>8443926974</v>
      </c>
      <c r="BO410" s="80">
        <v>13029114000</v>
      </c>
      <c r="BP410" s="133">
        <v>14040000000</v>
      </c>
      <c r="BQ410" s="25">
        <v>0</v>
      </c>
      <c r="BR410" s="82" t="s">
        <v>4248</v>
      </c>
      <c r="BS410" s="82" t="s">
        <v>4249</v>
      </c>
      <c r="BT410" s="134" t="s">
        <v>4250</v>
      </c>
      <c r="BU410" s="26"/>
    </row>
    <row r="411" spans="1:73" ht="55" customHeight="1">
      <c r="A411" s="15">
        <v>408</v>
      </c>
      <c r="B411" s="16">
        <v>7</v>
      </c>
      <c r="C411" s="17" t="s">
        <v>14</v>
      </c>
      <c r="D411" s="16">
        <v>1</v>
      </c>
      <c r="E411" s="18" t="s">
        <v>2356</v>
      </c>
      <c r="F411" s="20">
        <v>1</v>
      </c>
      <c r="G411" s="27" t="s">
        <v>2357</v>
      </c>
      <c r="H411" s="19">
        <v>408</v>
      </c>
      <c r="I411" s="18" t="s">
        <v>4251</v>
      </c>
      <c r="J411" s="15">
        <v>1745</v>
      </c>
      <c r="K411" s="18" t="s">
        <v>4245</v>
      </c>
      <c r="L411" s="20" t="s">
        <v>2377</v>
      </c>
      <c r="M411" s="17" t="s">
        <v>366</v>
      </c>
      <c r="N411" s="15">
        <v>17452</v>
      </c>
      <c r="O411" s="17" t="s">
        <v>2378</v>
      </c>
      <c r="P411" s="73">
        <v>4670</v>
      </c>
      <c r="Q411" s="18" t="s">
        <v>2379</v>
      </c>
      <c r="R411" s="18" t="s">
        <v>2380</v>
      </c>
      <c r="S411" s="18" t="s">
        <v>4251</v>
      </c>
      <c r="T411" s="18" t="s">
        <v>2363</v>
      </c>
      <c r="U411" s="16">
        <v>3</v>
      </c>
      <c r="V411" s="20" t="s">
        <v>2364</v>
      </c>
      <c r="W411" s="20" t="s">
        <v>2382</v>
      </c>
      <c r="X411" s="16">
        <v>92</v>
      </c>
      <c r="Y411" s="20" t="s">
        <v>312</v>
      </c>
      <c r="Z411" s="20">
        <v>1</v>
      </c>
      <c r="AA411" s="20" t="s">
        <v>2366</v>
      </c>
      <c r="AB411" s="20">
        <v>2</v>
      </c>
      <c r="AC411" s="18" t="s">
        <v>2383</v>
      </c>
      <c r="AD411" s="79">
        <v>8549000000</v>
      </c>
      <c r="AE411" s="79">
        <v>9140000000</v>
      </c>
      <c r="AF411" s="79">
        <v>10606000000</v>
      </c>
      <c r="AG411" s="79">
        <v>12364000000</v>
      </c>
      <c r="AH411" s="79">
        <v>40659000000</v>
      </c>
      <c r="AI411" s="63">
        <v>1</v>
      </c>
      <c r="AJ411" s="64">
        <v>3877.5</v>
      </c>
      <c r="AK411" s="130">
        <v>0.83029978586723774</v>
      </c>
      <c r="AL411" s="64">
        <v>3877.5</v>
      </c>
      <c r="AM411" s="130">
        <v>0.83029978586723774</v>
      </c>
      <c r="AN411" s="131" t="s">
        <v>2368</v>
      </c>
      <c r="AO411" s="131" t="s">
        <v>2368</v>
      </c>
      <c r="AP411" s="132" t="s">
        <v>2370</v>
      </c>
      <c r="AQ411" s="77">
        <v>4670</v>
      </c>
      <c r="AR411" s="77">
        <v>4670</v>
      </c>
      <c r="AS411" s="77">
        <v>6170</v>
      </c>
      <c r="AT411" s="77">
        <v>0</v>
      </c>
      <c r="AU411" s="77">
        <v>4670</v>
      </c>
      <c r="AV411" s="77">
        <v>4670</v>
      </c>
      <c r="AW411" s="77">
        <v>6170</v>
      </c>
      <c r="AX411" s="76">
        <v>0</v>
      </c>
      <c r="AY411" s="78" t="s">
        <v>2371</v>
      </c>
      <c r="AZ411" s="78" t="s">
        <v>2371</v>
      </c>
      <c r="BA411" s="78" t="s">
        <v>2372</v>
      </c>
      <c r="BB411" s="78"/>
      <c r="BC411" s="79">
        <v>12350000000</v>
      </c>
      <c r="BD411" s="79">
        <v>8548582000</v>
      </c>
      <c r="BE411" s="80">
        <v>9350000000</v>
      </c>
      <c r="BF411" s="80">
        <v>12350000000</v>
      </c>
      <c r="BG411" s="80">
        <v>0</v>
      </c>
      <c r="BH411" s="80">
        <v>7894488609</v>
      </c>
      <c r="BI411" s="80">
        <v>8269930793</v>
      </c>
      <c r="BJ411" s="80">
        <v>10475394500</v>
      </c>
      <c r="BK411" s="80">
        <v>0</v>
      </c>
      <c r="BL411" s="80">
        <v>26639813902</v>
      </c>
      <c r="BM411" s="74">
        <v>7373705005</v>
      </c>
      <c r="BN411" s="80">
        <v>7873720215</v>
      </c>
      <c r="BO411" s="80">
        <v>8228318838</v>
      </c>
      <c r="BP411" s="133">
        <v>7373705005</v>
      </c>
      <c r="BQ411" s="25">
        <v>0</v>
      </c>
      <c r="BR411" s="82" t="s">
        <v>4252</v>
      </c>
      <c r="BS411" s="82" t="s">
        <v>4253</v>
      </c>
      <c r="BT411" s="134" t="s">
        <v>4254</v>
      </c>
      <c r="BU411" s="26"/>
    </row>
    <row r="412" spans="1:73" ht="55" customHeight="1">
      <c r="A412" s="15">
        <v>409</v>
      </c>
      <c r="B412" s="16">
        <v>7</v>
      </c>
      <c r="C412" s="17" t="s">
        <v>14</v>
      </c>
      <c r="D412" s="16">
        <v>1</v>
      </c>
      <c r="E412" s="18" t="s">
        <v>2356</v>
      </c>
      <c r="F412" s="16">
        <v>6</v>
      </c>
      <c r="G412" s="18" t="s">
        <v>2388</v>
      </c>
      <c r="H412" s="19">
        <v>409</v>
      </c>
      <c r="I412" s="18" t="s">
        <v>4255</v>
      </c>
      <c r="J412" s="15">
        <v>1690</v>
      </c>
      <c r="K412" s="18" t="s">
        <v>4256</v>
      </c>
      <c r="L412" s="20" t="s">
        <v>56</v>
      </c>
      <c r="M412" s="17" t="s">
        <v>229</v>
      </c>
      <c r="N412" s="15">
        <v>16903</v>
      </c>
      <c r="O412" s="17" t="s">
        <v>2378</v>
      </c>
      <c r="P412" s="73">
        <v>1900</v>
      </c>
      <c r="Q412" s="18" t="s">
        <v>2379</v>
      </c>
      <c r="R412" s="18" t="s">
        <v>4257</v>
      </c>
      <c r="S412" s="18" t="s">
        <v>4255</v>
      </c>
      <c r="T412" s="18" t="s">
        <v>2431</v>
      </c>
      <c r="U412" s="16">
        <v>11</v>
      </c>
      <c r="V412" s="20" t="s">
        <v>2432</v>
      </c>
      <c r="W412" s="20" t="s">
        <v>2433</v>
      </c>
      <c r="X412" s="16">
        <v>91</v>
      </c>
      <c r="Y412" s="20" t="s">
        <v>278</v>
      </c>
      <c r="Z412" s="20">
        <v>16</v>
      </c>
      <c r="AA412" s="20" t="s">
        <v>2434</v>
      </c>
      <c r="AB412" s="20">
        <v>33</v>
      </c>
      <c r="AC412" s="18" t="s">
        <v>2435</v>
      </c>
      <c r="AD412" s="79">
        <v>1000000000</v>
      </c>
      <c r="AE412" s="79">
        <v>1000000000</v>
      </c>
      <c r="AF412" s="79">
        <v>1375000000</v>
      </c>
      <c r="AG412" s="79">
        <v>1375000000</v>
      </c>
      <c r="AH412" s="79">
        <v>4750000000</v>
      </c>
      <c r="AI412" s="63">
        <v>1</v>
      </c>
      <c r="AJ412" s="64">
        <v>800</v>
      </c>
      <c r="AK412" s="130">
        <v>0.42105263157894735</v>
      </c>
      <c r="AL412" s="64">
        <v>506</v>
      </c>
      <c r="AM412" s="130">
        <v>0.26631578947368423</v>
      </c>
      <c r="AN412" s="131" t="s">
        <v>2384</v>
      </c>
      <c r="AO412" s="131" t="s">
        <v>2449</v>
      </c>
      <c r="AP412" s="132" t="s">
        <v>2370</v>
      </c>
      <c r="AQ412" s="77">
        <v>0</v>
      </c>
      <c r="AR412" s="77">
        <v>400</v>
      </c>
      <c r="AS412" s="77">
        <v>400</v>
      </c>
      <c r="AT412" s="77">
        <v>0</v>
      </c>
      <c r="AU412" s="77">
        <v>0</v>
      </c>
      <c r="AV412" s="77">
        <v>386</v>
      </c>
      <c r="AW412" s="77">
        <v>120</v>
      </c>
      <c r="AX412" s="76">
        <v>0</v>
      </c>
      <c r="AY412" s="78" t="s">
        <v>2450</v>
      </c>
      <c r="AZ412" s="78" t="s">
        <v>2372</v>
      </c>
      <c r="BA412" s="78" t="s">
        <v>2372</v>
      </c>
      <c r="BB412" s="78"/>
      <c r="BC412" s="79">
        <v>3110000000</v>
      </c>
      <c r="BD412" s="79">
        <v>1000211000</v>
      </c>
      <c r="BE412" s="80">
        <v>1638000000</v>
      </c>
      <c r="BF412" s="80">
        <v>3110000000</v>
      </c>
      <c r="BG412" s="80">
        <v>0</v>
      </c>
      <c r="BH412" s="80"/>
      <c r="BI412" s="80">
        <v>1103650500</v>
      </c>
      <c r="BJ412" s="80">
        <v>1100000000</v>
      </c>
      <c r="BK412" s="80">
        <v>0</v>
      </c>
      <c r="BL412" s="80">
        <v>2203650500</v>
      </c>
      <c r="BM412" s="74">
        <v>13717867</v>
      </c>
      <c r="BN412" s="80"/>
      <c r="BO412" s="80">
        <v>27001431</v>
      </c>
      <c r="BP412" s="133">
        <v>13717867</v>
      </c>
      <c r="BQ412" s="25">
        <v>0</v>
      </c>
      <c r="BR412" s="82" t="s">
        <v>54</v>
      </c>
      <c r="BS412" s="82" t="s">
        <v>4258</v>
      </c>
      <c r="BT412" s="134" t="s">
        <v>4259</v>
      </c>
      <c r="BU412" s="26"/>
    </row>
    <row r="413" spans="1:73" ht="55" customHeight="1">
      <c r="A413" s="15">
        <v>410</v>
      </c>
      <c r="B413" s="16">
        <v>7</v>
      </c>
      <c r="C413" s="17" t="s">
        <v>14</v>
      </c>
      <c r="D413" s="16">
        <v>1</v>
      </c>
      <c r="E413" s="18" t="s">
        <v>2356</v>
      </c>
      <c r="F413" s="16">
        <v>6</v>
      </c>
      <c r="G413" s="18" t="s">
        <v>2388</v>
      </c>
      <c r="H413" s="19">
        <v>410</v>
      </c>
      <c r="I413" s="18" t="s">
        <v>3489</v>
      </c>
      <c r="J413" s="15">
        <v>1690</v>
      </c>
      <c r="K413" s="18" t="s">
        <v>4256</v>
      </c>
      <c r="L413" s="20" t="s">
        <v>63</v>
      </c>
      <c r="M413" s="17" t="s">
        <v>229</v>
      </c>
      <c r="N413" s="15">
        <v>16901</v>
      </c>
      <c r="O413" s="17" t="s">
        <v>2481</v>
      </c>
      <c r="P413" s="73">
        <v>1000</v>
      </c>
      <c r="Q413" s="18" t="s">
        <v>2379</v>
      </c>
      <c r="R413" s="18" t="s">
        <v>3765</v>
      </c>
      <c r="S413" s="18" t="s">
        <v>3489</v>
      </c>
      <c r="T413" s="18" t="s">
        <v>2431</v>
      </c>
      <c r="U413" s="16">
        <v>11</v>
      </c>
      <c r="V413" s="20" t="s">
        <v>2432</v>
      </c>
      <c r="W413" s="20" t="s">
        <v>2966</v>
      </c>
      <c r="X413" s="16">
        <v>91</v>
      </c>
      <c r="Y413" s="20" t="s">
        <v>278</v>
      </c>
      <c r="Z413" s="20">
        <v>16</v>
      </c>
      <c r="AA413" s="20" t="s">
        <v>2434</v>
      </c>
      <c r="AB413" s="20">
        <v>31</v>
      </c>
      <c r="AC413" s="18" t="s">
        <v>2967</v>
      </c>
      <c r="AD413" s="79">
        <v>478000000</v>
      </c>
      <c r="AE413" s="79">
        <v>492000000</v>
      </c>
      <c r="AF413" s="79">
        <v>507000000</v>
      </c>
      <c r="AG413" s="79">
        <v>522000000</v>
      </c>
      <c r="AH413" s="79">
        <v>1999000000</v>
      </c>
      <c r="AI413" s="63">
        <v>1</v>
      </c>
      <c r="AJ413" s="64">
        <v>889</v>
      </c>
      <c r="AK413" s="130">
        <v>0.88900000000000001</v>
      </c>
      <c r="AL413" s="64">
        <v>1174</v>
      </c>
      <c r="AM413" s="130">
        <v>1.1739999999999999</v>
      </c>
      <c r="AN413" s="131" t="s">
        <v>2368</v>
      </c>
      <c r="AO413" s="131" t="s">
        <v>2369</v>
      </c>
      <c r="AP413" s="132" t="s">
        <v>2370</v>
      </c>
      <c r="AQ413" s="77">
        <v>239</v>
      </c>
      <c r="AR413" s="77">
        <v>650</v>
      </c>
      <c r="AS413" s="77">
        <v>0</v>
      </c>
      <c r="AT413" s="77">
        <v>0</v>
      </c>
      <c r="AU413" s="77">
        <v>240</v>
      </c>
      <c r="AV413" s="77">
        <v>934</v>
      </c>
      <c r="AW413" s="77">
        <v>0</v>
      </c>
      <c r="AX413" s="76">
        <v>0</v>
      </c>
      <c r="AY413" s="78" t="s">
        <v>2371</v>
      </c>
      <c r="AZ413" s="78" t="s">
        <v>2371</v>
      </c>
      <c r="BA413" s="78" t="s">
        <v>2825</v>
      </c>
      <c r="BB413" s="78"/>
      <c r="BC413" s="79">
        <v>500000000</v>
      </c>
      <c r="BD413" s="79">
        <v>478100000</v>
      </c>
      <c r="BE413" s="80">
        <v>492000000</v>
      </c>
      <c r="BF413" s="80">
        <v>500000000</v>
      </c>
      <c r="BG413" s="80">
        <v>0</v>
      </c>
      <c r="BH413" s="80">
        <v>359094000</v>
      </c>
      <c r="BI413" s="80">
        <v>1041000000</v>
      </c>
      <c r="BJ413" s="80">
        <v>164100000</v>
      </c>
      <c r="BK413" s="80">
        <v>0</v>
      </c>
      <c r="BL413" s="80">
        <v>1564194000</v>
      </c>
      <c r="BM413" s="74">
        <v>0</v>
      </c>
      <c r="BN413" s="80">
        <v>0</v>
      </c>
      <c r="BO413" s="80">
        <v>0</v>
      </c>
      <c r="BP413" s="133">
        <v>0</v>
      </c>
      <c r="BQ413" s="25">
        <v>0</v>
      </c>
      <c r="BR413" s="82" t="s">
        <v>4260</v>
      </c>
      <c r="BS413" s="82" t="s">
        <v>4261</v>
      </c>
      <c r="BT413" s="134" t="s">
        <v>4262</v>
      </c>
      <c r="BU413" s="26"/>
    </row>
    <row r="414" spans="1:73" ht="55" customHeight="1">
      <c r="A414" s="15">
        <v>411</v>
      </c>
      <c r="B414" s="16">
        <v>7</v>
      </c>
      <c r="C414" s="17" t="s">
        <v>14</v>
      </c>
      <c r="D414" s="16">
        <v>1</v>
      </c>
      <c r="E414" s="18" t="s">
        <v>2356</v>
      </c>
      <c r="F414" s="16">
        <v>6</v>
      </c>
      <c r="G414" s="18" t="s">
        <v>2388</v>
      </c>
      <c r="H414" s="19">
        <v>411</v>
      </c>
      <c r="I414" s="18" t="s">
        <v>4263</v>
      </c>
      <c r="J414" s="15">
        <v>1690</v>
      </c>
      <c r="K414" s="18" t="s">
        <v>4256</v>
      </c>
      <c r="L414" s="20" t="s">
        <v>65</v>
      </c>
      <c r="M414" s="17" t="s">
        <v>229</v>
      </c>
      <c r="N414" s="15">
        <v>16902</v>
      </c>
      <c r="O414" s="17" t="s">
        <v>2481</v>
      </c>
      <c r="P414" s="73">
        <v>2500</v>
      </c>
      <c r="Q414" s="18" t="s">
        <v>2379</v>
      </c>
      <c r="R414" s="18" t="s">
        <v>4264</v>
      </c>
      <c r="S414" s="18" t="s">
        <v>4263</v>
      </c>
      <c r="T414" s="18" t="s">
        <v>2431</v>
      </c>
      <c r="U414" s="16">
        <v>11</v>
      </c>
      <c r="V414" s="20" t="s">
        <v>2432</v>
      </c>
      <c r="W414" s="20" t="s">
        <v>298</v>
      </c>
      <c r="X414" s="16">
        <v>91</v>
      </c>
      <c r="Y414" s="20" t="s">
        <v>278</v>
      </c>
      <c r="Z414" s="20">
        <v>16</v>
      </c>
      <c r="AA414" s="20" t="s">
        <v>2434</v>
      </c>
      <c r="AB414" s="20">
        <v>32</v>
      </c>
      <c r="AC414" s="18" t="s">
        <v>2971</v>
      </c>
      <c r="AD414" s="79">
        <v>366000000</v>
      </c>
      <c r="AE414" s="79">
        <v>548000000</v>
      </c>
      <c r="AF414" s="79">
        <v>686000000</v>
      </c>
      <c r="AG414" s="79">
        <v>686000000</v>
      </c>
      <c r="AH414" s="79">
        <v>2286000000</v>
      </c>
      <c r="AI414" s="63">
        <v>1</v>
      </c>
      <c r="AJ414" s="64">
        <v>1000</v>
      </c>
      <c r="AK414" s="130">
        <v>0.4</v>
      </c>
      <c r="AL414" s="64">
        <v>600</v>
      </c>
      <c r="AM414" s="130">
        <v>0.24</v>
      </c>
      <c r="AN414" s="131" t="s">
        <v>2449</v>
      </c>
      <c r="AO414" s="131" t="s">
        <v>2449</v>
      </c>
      <c r="AP414" s="132" t="s">
        <v>2370</v>
      </c>
      <c r="AQ414" s="77">
        <v>400</v>
      </c>
      <c r="AR414" s="77">
        <v>600</v>
      </c>
      <c r="AS414" s="77">
        <v>0</v>
      </c>
      <c r="AT414" s="77">
        <v>0</v>
      </c>
      <c r="AU414" s="77">
        <v>400</v>
      </c>
      <c r="AV414" s="77">
        <v>200</v>
      </c>
      <c r="AW414" s="77">
        <v>0</v>
      </c>
      <c r="AX414" s="76">
        <v>0</v>
      </c>
      <c r="AY414" s="78" t="s">
        <v>2371</v>
      </c>
      <c r="AZ414" s="78" t="s">
        <v>2372</v>
      </c>
      <c r="BA414" s="78" t="s">
        <v>2450</v>
      </c>
      <c r="BB414" s="78"/>
      <c r="BC414" s="79">
        <v>200000000</v>
      </c>
      <c r="BD414" s="79">
        <v>365600000</v>
      </c>
      <c r="BE414" s="80">
        <v>548000000</v>
      </c>
      <c r="BF414" s="80">
        <v>200000000</v>
      </c>
      <c r="BG414" s="80">
        <v>0</v>
      </c>
      <c r="BH414" s="80">
        <v>365600000</v>
      </c>
      <c r="BI414" s="80">
        <v>270000000</v>
      </c>
      <c r="BJ414" s="80"/>
      <c r="BK414" s="80">
        <v>0</v>
      </c>
      <c r="BL414" s="80">
        <v>635600000</v>
      </c>
      <c r="BM414" s="74">
        <v>0</v>
      </c>
      <c r="BN414" s="80">
        <v>0</v>
      </c>
      <c r="BO414" s="80">
        <v>0</v>
      </c>
      <c r="BP414" s="133"/>
      <c r="BQ414" s="25">
        <v>0</v>
      </c>
      <c r="BR414" s="82" t="s">
        <v>4265</v>
      </c>
      <c r="BS414" s="82" t="s">
        <v>4266</v>
      </c>
      <c r="BT414" s="134" t="s">
        <v>4267</v>
      </c>
      <c r="BU414" s="26"/>
    </row>
    <row r="415" spans="1:73" ht="55" customHeight="1">
      <c r="A415" s="15">
        <v>412</v>
      </c>
      <c r="B415" s="16">
        <v>7</v>
      </c>
      <c r="C415" s="17" t="s">
        <v>14</v>
      </c>
      <c r="D415" s="16">
        <v>1</v>
      </c>
      <c r="E415" s="18" t="s">
        <v>2356</v>
      </c>
      <c r="F415" s="16">
        <v>6</v>
      </c>
      <c r="G415" s="18" t="s">
        <v>2388</v>
      </c>
      <c r="H415" s="19">
        <v>412</v>
      </c>
      <c r="I415" s="18" t="s">
        <v>4268</v>
      </c>
      <c r="J415" s="15">
        <v>1690</v>
      </c>
      <c r="K415" s="18" t="s">
        <v>4256</v>
      </c>
      <c r="L415" s="20" t="s">
        <v>2980</v>
      </c>
      <c r="M415" s="17" t="s">
        <v>229</v>
      </c>
      <c r="N415" s="15">
        <v>16906</v>
      </c>
      <c r="O415" s="17" t="s">
        <v>2481</v>
      </c>
      <c r="P415" s="73">
        <v>3198</v>
      </c>
      <c r="Q415" s="18" t="s">
        <v>2379</v>
      </c>
      <c r="R415" s="18" t="s">
        <v>3267</v>
      </c>
      <c r="S415" s="18" t="s">
        <v>4268</v>
      </c>
      <c r="T415" s="18" t="s">
        <v>2431</v>
      </c>
      <c r="U415" s="16">
        <v>11</v>
      </c>
      <c r="V415" s="20" t="s">
        <v>2432</v>
      </c>
      <c r="W415" s="20" t="s">
        <v>2982</v>
      </c>
      <c r="X415" s="16">
        <v>91</v>
      </c>
      <c r="Y415" s="20" t="s">
        <v>278</v>
      </c>
      <c r="Z415" s="20">
        <v>16</v>
      </c>
      <c r="AA415" s="20" t="s">
        <v>2434</v>
      </c>
      <c r="AB415" s="20">
        <v>36</v>
      </c>
      <c r="AC415" s="18" t="s">
        <v>2983</v>
      </c>
      <c r="AD415" s="79">
        <v>493000000</v>
      </c>
      <c r="AE415" s="79">
        <v>786000000</v>
      </c>
      <c r="AF415" s="79">
        <v>885000000</v>
      </c>
      <c r="AG415" s="79">
        <v>988000000</v>
      </c>
      <c r="AH415" s="79">
        <v>3152000000</v>
      </c>
      <c r="AI415" s="63">
        <v>1</v>
      </c>
      <c r="AJ415" s="64">
        <v>2187</v>
      </c>
      <c r="AK415" s="130">
        <v>0.68386491557223261</v>
      </c>
      <c r="AL415" s="64">
        <v>2222</v>
      </c>
      <c r="AM415" s="130">
        <v>0.69480925578486552</v>
      </c>
      <c r="AN415" s="131" t="s">
        <v>2384</v>
      </c>
      <c r="AO415" s="131" t="s">
        <v>2384</v>
      </c>
      <c r="AP415" s="132" t="s">
        <v>2370</v>
      </c>
      <c r="AQ415" s="77">
        <v>500</v>
      </c>
      <c r="AR415" s="77">
        <v>789</v>
      </c>
      <c r="AS415" s="77">
        <v>898</v>
      </c>
      <c r="AT415" s="77">
        <v>0</v>
      </c>
      <c r="AU415" s="77">
        <v>322</v>
      </c>
      <c r="AV415" s="77">
        <v>1900</v>
      </c>
      <c r="AW415" s="77">
        <v>0</v>
      </c>
      <c r="AX415" s="76">
        <v>0</v>
      </c>
      <c r="AY415" s="78" t="s">
        <v>2372</v>
      </c>
      <c r="AZ415" s="78" t="s">
        <v>2371</v>
      </c>
      <c r="BA415" s="78" t="s">
        <v>2372</v>
      </c>
      <c r="BB415" s="78"/>
      <c r="BC415" s="79">
        <v>300000000</v>
      </c>
      <c r="BD415" s="79">
        <v>492737000</v>
      </c>
      <c r="BE415" s="80">
        <v>786000000</v>
      </c>
      <c r="BF415" s="80">
        <v>300000000</v>
      </c>
      <c r="BG415" s="80">
        <v>0</v>
      </c>
      <c r="BH415" s="80">
        <v>508247000</v>
      </c>
      <c r="BI415" s="80">
        <v>331469000</v>
      </c>
      <c r="BJ415" s="80">
        <v>397696796</v>
      </c>
      <c r="BK415" s="80">
        <v>0</v>
      </c>
      <c r="BL415" s="80">
        <v>1237412796</v>
      </c>
      <c r="BM415" s="74">
        <v>252821184</v>
      </c>
      <c r="BN415" s="80">
        <v>15510000</v>
      </c>
      <c r="BO415" s="80">
        <v>140609000</v>
      </c>
      <c r="BP415" s="133">
        <v>252821184</v>
      </c>
      <c r="BQ415" s="25">
        <v>0</v>
      </c>
      <c r="BR415" s="82" t="s">
        <v>4269</v>
      </c>
      <c r="BS415" s="82" t="s">
        <v>4270</v>
      </c>
      <c r="BT415" s="134" t="s">
        <v>4271</v>
      </c>
      <c r="BU415" s="26"/>
    </row>
    <row r="416" spans="1:73" ht="55" customHeight="1">
      <c r="A416" s="15">
        <v>413</v>
      </c>
      <c r="B416" s="16">
        <v>7</v>
      </c>
      <c r="C416" s="17" t="s">
        <v>14</v>
      </c>
      <c r="D416" s="16">
        <v>1</v>
      </c>
      <c r="E416" s="18" t="s">
        <v>2356</v>
      </c>
      <c r="F416" s="16">
        <v>6</v>
      </c>
      <c r="G416" s="18" t="s">
        <v>2388</v>
      </c>
      <c r="H416" s="19">
        <v>413</v>
      </c>
      <c r="I416" s="18" t="s">
        <v>4272</v>
      </c>
      <c r="J416" s="15">
        <v>1690</v>
      </c>
      <c r="K416" s="18" t="s">
        <v>4256</v>
      </c>
      <c r="L416" s="20" t="s">
        <v>45</v>
      </c>
      <c r="M416" s="17" t="s">
        <v>229</v>
      </c>
      <c r="N416" s="15">
        <v>16905</v>
      </c>
      <c r="O416" s="17" t="s">
        <v>2481</v>
      </c>
      <c r="P416" s="73">
        <v>500</v>
      </c>
      <c r="Q416" s="18" t="s">
        <v>2482</v>
      </c>
      <c r="R416" s="18" t="s">
        <v>3769</v>
      </c>
      <c r="S416" s="18" t="s">
        <v>4272</v>
      </c>
      <c r="T416" s="18" t="s">
        <v>2431</v>
      </c>
      <c r="U416" s="16">
        <v>11</v>
      </c>
      <c r="V416" s="20" t="s">
        <v>2432</v>
      </c>
      <c r="W416" s="20" t="s">
        <v>2960</v>
      </c>
      <c r="X416" s="16">
        <v>91</v>
      </c>
      <c r="Y416" s="20" t="s">
        <v>278</v>
      </c>
      <c r="Z416" s="20">
        <v>16</v>
      </c>
      <c r="AA416" s="20" t="s">
        <v>2434</v>
      </c>
      <c r="AB416" s="20">
        <v>35</v>
      </c>
      <c r="AC416" s="18" t="s">
        <v>2961</v>
      </c>
      <c r="AD416" s="79">
        <v>200000000</v>
      </c>
      <c r="AE416" s="79">
        <v>283000000</v>
      </c>
      <c r="AF416" s="79">
        <v>283000000</v>
      </c>
      <c r="AG416" s="79">
        <v>0</v>
      </c>
      <c r="AH416" s="79">
        <v>766000000</v>
      </c>
      <c r="AI416" s="63">
        <v>1</v>
      </c>
      <c r="AJ416" s="64">
        <v>315</v>
      </c>
      <c r="AK416" s="130">
        <v>0.63</v>
      </c>
      <c r="AL416" s="64">
        <v>163</v>
      </c>
      <c r="AM416" s="130">
        <v>0.32600000000000001</v>
      </c>
      <c r="AN416" s="131" t="s">
        <v>2384</v>
      </c>
      <c r="AO416" s="131" t="s">
        <v>2449</v>
      </c>
      <c r="AP416" s="132" t="s">
        <v>2370</v>
      </c>
      <c r="AQ416" s="77">
        <v>130</v>
      </c>
      <c r="AR416" s="77">
        <v>185</v>
      </c>
      <c r="AS416" s="77">
        <v>0</v>
      </c>
      <c r="AT416" s="77">
        <v>0</v>
      </c>
      <c r="AU416" s="77">
        <v>130</v>
      </c>
      <c r="AV416" s="77">
        <v>33</v>
      </c>
      <c r="AW416" s="77">
        <v>0</v>
      </c>
      <c r="AX416" s="76">
        <v>0</v>
      </c>
      <c r="AY416" s="78" t="s">
        <v>2371</v>
      </c>
      <c r="AZ416" s="78" t="s">
        <v>2372</v>
      </c>
      <c r="BA416" s="78" t="s">
        <v>2450</v>
      </c>
      <c r="BB416" s="78"/>
      <c r="BC416" s="79">
        <v>150000000</v>
      </c>
      <c r="BD416" s="79">
        <v>200000000</v>
      </c>
      <c r="BE416" s="80">
        <v>283000000</v>
      </c>
      <c r="BF416" s="80">
        <v>150000000</v>
      </c>
      <c r="BG416" s="80">
        <v>0</v>
      </c>
      <c r="BH416" s="80">
        <v>200000000</v>
      </c>
      <c r="BI416" s="80">
        <v>272600500</v>
      </c>
      <c r="BJ416" s="80"/>
      <c r="BK416" s="80">
        <v>0</v>
      </c>
      <c r="BL416" s="80">
        <v>472600500</v>
      </c>
      <c r="BM416" s="74">
        <v>0</v>
      </c>
      <c r="BN416" s="80">
        <v>0</v>
      </c>
      <c r="BO416" s="80">
        <v>0</v>
      </c>
      <c r="BP416" s="133"/>
      <c r="BQ416" s="25">
        <v>0</v>
      </c>
      <c r="BR416" s="82" t="s">
        <v>4273</v>
      </c>
      <c r="BS416" s="82" t="s">
        <v>4274</v>
      </c>
      <c r="BT416" s="134" t="s">
        <v>4275</v>
      </c>
      <c r="BU416" s="26"/>
    </row>
    <row r="417" spans="1:73" ht="55" customHeight="1">
      <c r="A417" s="15">
        <v>414</v>
      </c>
      <c r="B417" s="16">
        <v>7</v>
      </c>
      <c r="C417" s="17" t="s">
        <v>14</v>
      </c>
      <c r="D417" s="16">
        <v>1</v>
      </c>
      <c r="E417" s="18" t="s">
        <v>2356</v>
      </c>
      <c r="F417" s="16">
        <v>6</v>
      </c>
      <c r="G417" s="18" t="s">
        <v>2388</v>
      </c>
      <c r="H417" s="19">
        <v>414</v>
      </c>
      <c r="I417" s="18" t="s">
        <v>4276</v>
      </c>
      <c r="J417" s="15">
        <v>1690</v>
      </c>
      <c r="K417" s="18" t="s">
        <v>4256</v>
      </c>
      <c r="L417" s="20" t="s">
        <v>2975</v>
      </c>
      <c r="M417" s="17" t="s">
        <v>229</v>
      </c>
      <c r="N417" s="15">
        <v>16904</v>
      </c>
      <c r="O417" s="17" t="s">
        <v>2481</v>
      </c>
      <c r="P417" s="73">
        <v>6885</v>
      </c>
      <c r="Q417" s="18" t="s">
        <v>2379</v>
      </c>
      <c r="R417" s="18" t="s">
        <v>4277</v>
      </c>
      <c r="S417" s="18" t="s">
        <v>4278</v>
      </c>
      <c r="T417" s="18" t="s">
        <v>2431</v>
      </c>
      <c r="U417" s="16">
        <v>11</v>
      </c>
      <c r="V417" s="20" t="s">
        <v>2432</v>
      </c>
      <c r="W417" s="20" t="s">
        <v>2977</v>
      </c>
      <c r="X417" s="16">
        <v>91</v>
      </c>
      <c r="Y417" s="20" t="s">
        <v>278</v>
      </c>
      <c r="Z417" s="20">
        <v>16</v>
      </c>
      <c r="AA417" s="20" t="s">
        <v>2434</v>
      </c>
      <c r="AB417" s="20">
        <v>34</v>
      </c>
      <c r="AC417" s="18" t="s">
        <v>2978</v>
      </c>
      <c r="AD417" s="79">
        <v>344000000</v>
      </c>
      <c r="AE417" s="79">
        <v>344000000</v>
      </c>
      <c r="AF417" s="79">
        <v>344000000</v>
      </c>
      <c r="AG417" s="79">
        <v>344000000</v>
      </c>
      <c r="AH417" s="79">
        <v>1376000000</v>
      </c>
      <c r="AI417" s="63">
        <v>1</v>
      </c>
      <c r="AJ417" s="64">
        <v>3443</v>
      </c>
      <c r="AK417" s="130">
        <v>0.5000726216412491</v>
      </c>
      <c r="AL417" s="64">
        <v>3444</v>
      </c>
      <c r="AM417" s="130">
        <v>0.50021786492374731</v>
      </c>
      <c r="AN417" s="131" t="s">
        <v>2384</v>
      </c>
      <c r="AO417" s="131" t="s">
        <v>2384</v>
      </c>
      <c r="AP417" s="132" t="s">
        <v>2370</v>
      </c>
      <c r="AQ417" s="77">
        <v>1722</v>
      </c>
      <c r="AR417" s="77">
        <v>1721</v>
      </c>
      <c r="AS417" s="77">
        <v>0</v>
      </c>
      <c r="AT417" s="77">
        <v>0</v>
      </c>
      <c r="AU417" s="77">
        <v>1722</v>
      </c>
      <c r="AV417" s="77">
        <v>1722</v>
      </c>
      <c r="AW417" s="77">
        <v>0</v>
      </c>
      <c r="AX417" s="76">
        <v>0</v>
      </c>
      <c r="AY417" s="78" t="s">
        <v>2371</v>
      </c>
      <c r="AZ417" s="78" t="s">
        <v>2371</v>
      </c>
      <c r="BA417" s="78" t="s">
        <v>2450</v>
      </c>
      <c r="BB417" s="78"/>
      <c r="BC417" s="79">
        <v>344000000</v>
      </c>
      <c r="BD417" s="79">
        <v>344250000</v>
      </c>
      <c r="BE417" s="80">
        <v>344000000</v>
      </c>
      <c r="BF417" s="80">
        <v>344000000</v>
      </c>
      <c r="BG417" s="80">
        <v>0</v>
      </c>
      <c r="BH417" s="80">
        <v>344000000</v>
      </c>
      <c r="BI417" s="80">
        <v>344400000</v>
      </c>
      <c r="BJ417" s="80"/>
      <c r="BK417" s="80">
        <v>0</v>
      </c>
      <c r="BL417" s="80">
        <v>688400000</v>
      </c>
      <c r="BM417" s="74">
        <v>0</v>
      </c>
      <c r="BN417" s="80">
        <v>0</v>
      </c>
      <c r="BO417" s="80">
        <v>51660000</v>
      </c>
      <c r="BP417" s="133"/>
      <c r="BQ417" s="25">
        <v>0</v>
      </c>
      <c r="BR417" s="82" t="s">
        <v>4279</v>
      </c>
      <c r="BS417" s="82" t="s">
        <v>4280</v>
      </c>
      <c r="BT417" s="134" t="s">
        <v>4281</v>
      </c>
      <c r="BU417" s="26"/>
    </row>
    <row r="418" spans="1:73" ht="55" customHeight="1">
      <c r="A418" s="15">
        <v>415</v>
      </c>
      <c r="B418" s="16">
        <v>7</v>
      </c>
      <c r="C418" s="17" t="s">
        <v>14</v>
      </c>
      <c r="D418" s="16">
        <v>1</v>
      </c>
      <c r="E418" s="18" t="s">
        <v>2356</v>
      </c>
      <c r="F418" s="16">
        <v>6</v>
      </c>
      <c r="G418" s="18" t="s">
        <v>2388</v>
      </c>
      <c r="H418" s="19">
        <v>415</v>
      </c>
      <c r="I418" s="18" t="s">
        <v>4282</v>
      </c>
      <c r="J418" s="15">
        <v>1746</v>
      </c>
      <c r="K418" s="18" t="s">
        <v>4283</v>
      </c>
      <c r="L418" s="20" t="s">
        <v>2441</v>
      </c>
      <c r="M418" s="17" t="s">
        <v>229</v>
      </c>
      <c r="N418" s="15">
        <v>17462</v>
      </c>
      <c r="O418" s="17" t="s">
        <v>2442</v>
      </c>
      <c r="P418" s="73">
        <v>1</v>
      </c>
      <c r="Q418" s="18" t="s">
        <v>2443</v>
      </c>
      <c r="R418" s="18" t="s">
        <v>4284</v>
      </c>
      <c r="S418" s="18" t="s">
        <v>4282</v>
      </c>
      <c r="T418" s="18" t="s">
        <v>225</v>
      </c>
      <c r="U418" s="16">
        <v>6</v>
      </c>
      <c r="V418" s="20" t="s">
        <v>2445</v>
      </c>
      <c r="W418" s="20" t="s">
        <v>2446</v>
      </c>
      <c r="X418" s="16">
        <v>92</v>
      </c>
      <c r="Y418" s="20" t="s">
        <v>312</v>
      </c>
      <c r="Z418" s="20">
        <v>5</v>
      </c>
      <c r="AA418" s="20" t="s">
        <v>2447</v>
      </c>
      <c r="AB418" s="20">
        <v>26</v>
      </c>
      <c r="AC418" s="18" t="s">
        <v>2448</v>
      </c>
      <c r="AD418" s="79">
        <v>0</v>
      </c>
      <c r="AE418" s="79">
        <v>200000000</v>
      </c>
      <c r="AF418" s="79">
        <v>0</v>
      </c>
      <c r="AG418" s="79">
        <v>0</v>
      </c>
      <c r="AH418" s="79">
        <v>200000000</v>
      </c>
      <c r="AI418" s="63">
        <v>1</v>
      </c>
      <c r="AJ418" s="64">
        <v>1</v>
      </c>
      <c r="AK418" s="130">
        <v>1</v>
      </c>
      <c r="AL418" s="64">
        <v>1</v>
      </c>
      <c r="AM418" s="130">
        <v>1</v>
      </c>
      <c r="AN418" s="131" t="s">
        <v>2369</v>
      </c>
      <c r="AO418" s="131" t="s">
        <v>2369</v>
      </c>
      <c r="AP418" s="132" t="s">
        <v>2370</v>
      </c>
      <c r="AQ418" s="77">
        <v>0</v>
      </c>
      <c r="AR418" s="77">
        <v>1</v>
      </c>
      <c r="AS418" s="77">
        <v>0</v>
      </c>
      <c r="AT418" s="77">
        <v>0</v>
      </c>
      <c r="AU418" s="77">
        <v>0</v>
      </c>
      <c r="AV418" s="77">
        <v>1</v>
      </c>
      <c r="AW418" s="77">
        <v>0</v>
      </c>
      <c r="AX418" s="76">
        <v>0</v>
      </c>
      <c r="AY418" s="78" t="s">
        <v>2450</v>
      </c>
      <c r="AZ418" s="78" t="s">
        <v>2371</v>
      </c>
      <c r="BA418" s="78" t="s">
        <v>2450</v>
      </c>
      <c r="BB418" s="78"/>
      <c r="BC418" s="79">
        <v>0</v>
      </c>
      <c r="BD418" s="79">
        <v>0</v>
      </c>
      <c r="BE418" s="80">
        <v>200000000</v>
      </c>
      <c r="BF418" s="80">
        <v>0</v>
      </c>
      <c r="BG418" s="80">
        <v>0</v>
      </c>
      <c r="BH418" s="80"/>
      <c r="BI418" s="80">
        <v>183643699</v>
      </c>
      <c r="BJ418" s="80"/>
      <c r="BK418" s="80">
        <v>0</v>
      </c>
      <c r="BL418" s="80">
        <v>183643699</v>
      </c>
      <c r="BM418" s="74">
        <v>0</v>
      </c>
      <c r="BN418" s="80"/>
      <c r="BO418" s="80">
        <v>0</v>
      </c>
      <c r="BP418" s="133"/>
      <c r="BQ418" s="25">
        <v>0</v>
      </c>
      <c r="BR418" s="82" t="s">
        <v>54</v>
      </c>
      <c r="BS418" s="82" t="s">
        <v>4285</v>
      </c>
      <c r="BT418" s="134" t="s">
        <v>54</v>
      </c>
      <c r="BU418" s="26"/>
    </row>
    <row r="419" spans="1:73" ht="55" customHeight="1">
      <c r="A419" s="15">
        <v>416</v>
      </c>
      <c r="B419" s="16">
        <v>7</v>
      </c>
      <c r="C419" s="17" t="s">
        <v>14</v>
      </c>
      <c r="D419" s="16">
        <v>1</v>
      </c>
      <c r="E419" s="18" t="s">
        <v>2356</v>
      </c>
      <c r="F419" s="16">
        <v>6</v>
      </c>
      <c r="G419" s="18" t="s">
        <v>2388</v>
      </c>
      <c r="H419" s="19">
        <v>416</v>
      </c>
      <c r="I419" s="18" t="s">
        <v>4286</v>
      </c>
      <c r="J419" s="15">
        <v>1746</v>
      </c>
      <c r="K419" s="18" t="s">
        <v>4283</v>
      </c>
      <c r="L419" s="20" t="s">
        <v>2473</v>
      </c>
      <c r="M419" s="17" t="s">
        <v>229</v>
      </c>
      <c r="N419" s="15">
        <v>17463</v>
      </c>
      <c r="O419" s="17" t="s">
        <v>2442</v>
      </c>
      <c r="P419" s="73">
        <v>1</v>
      </c>
      <c r="Q419" s="18" t="s">
        <v>2443</v>
      </c>
      <c r="R419" s="18" t="s">
        <v>4287</v>
      </c>
      <c r="S419" s="18" t="s">
        <v>4286</v>
      </c>
      <c r="T419" s="18" t="s">
        <v>225</v>
      </c>
      <c r="U419" s="16">
        <v>6</v>
      </c>
      <c r="V419" s="20" t="s">
        <v>2445</v>
      </c>
      <c r="W419" s="20" t="s">
        <v>2475</v>
      </c>
      <c r="X419" s="16">
        <v>92</v>
      </c>
      <c r="Y419" s="20" t="s">
        <v>312</v>
      </c>
      <c r="Z419" s="20">
        <v>5</v>
      </c>
      <c r="AA419" s="20" t="s">
        <v>2447</v>
      </c>
      <c r="AB419" s="20">
        <v>27</v>
      </c>
      <c r="AC419" s="18" t="s">
        <v>2476</v>
      </c>
      <c r="AD419" s="79">
        <v>0</v>
      </c>
      <c r="AE419" s="79">
        <v>602000000</v>
      </c>
      <c r="AF419" s="79">
        <v>0</v>
      </c>
      <c r="AG419" s="79">
        <v>0</v>
      </c>
      <c r="AH419" s="79">
        <v>602000000</v>
      </c>
      <c r="AI419" s="63">
        <v>1</v>
      </c>
      <c r="AJ419" s="64">
        <v>1</v>
      </c>
      <c r="AK419" s="130">
        <v>1</v>
      </c>
      <c r="AL419" s="64">
        <v>0.7</v>
      </c>
      <c r="AM419" s="130">
        <v>0.7</v>
      </c>
      <c r="AN419" s="131" t="s">
        <v>2369</v>
      </c>
      <c r="AO419" s="131" t="s">
        <v>2384</v>
      </c>
      <c r="AP419" s="132" t="s">
        <v>2370</v>
      </c>
      <c r="AQ419" s="77">
        <v>0</v>
      </c>
      <c r="AR419" s="77">
        <v>0.7</v>
      </c>
      <c r="AS419" s="77">
        <v>0.3</v>
      </c>
      <c r="AT419" s="77">
        <v>0</v>
      </c>
      <c r="AU419" s="77">
        <v>0</v>
      </c>
      <c r="AV419" s="77">
        <v>0.7</v>
      </c>
      <c r="AW419" s="77">
        <v>0</v>
      </c>
      <c r="AX419" s="76">
        <v>0</v>
      </c>
      <c r="AY419" s="78" t="s">
        <v>2450</v>
      </c>
      <c r="AZ419" s="78" t="s">
        <v>2371</v>
      </c>
      <c r="BA419" s="78" t="s">
        <v>2372</v>
      </c>
      <c r="BB419" s="78"/>
      <c r="BC419" s="79">
        <v>190000000</v>
      </c>
      <c r="BD419" s="79">
        <v>0</v>
      </c>
      <c r="BE419" s="80">
        <v>602000000</v>
      </c>
      <c r="BF419" s="80">
        <v>190000000</v>
      </c>
      <c r="BG419" s="80">
        <v>0</v>
      </c>
      <c r="BH419" s="80"/>
      <c r="BI419" s="80">
        <v>661727568</v>
      </c>
      <c r="BJ419" s="80">
        <v>117129505</v>
      </c>
      <c r="BK419" s="80">
        <v>0</v>
      </c>
      <c r="BL419" s="80">
        <v>778857073</v>
      </c>
      <c r="BM419" s="74">
        <v>0</v>
      </c>
      <c r="BN419" s="80"/>
      <c r="BO419" s="80">
        <v>0</v>
      </c>
      <c r="BP419" s="133">
        <v>0</v>
      </c>
      <c r="BQ419" s="25">
        <v>0</v>
      </c>
      <c r="BR419" s="82" t="s">
        <v>54</v>
      </c>
      <c r="BS419" s="82" t="s">
        <v>4288</v>
      </c>
      <c r="BT419" s="134" t="s">
        <v>4289</v>
      </c>
      <c r="BU419" s="26"/>
    </row>
    <row r="420" spans="1:73" ht="55" customHeight="1">
      <c r="A420" s="15">
        <v>417</v>
      </c>
      <c r="B420" s="16">
        <v>7</v>
      </c>
      <c r="C420" s="17" t="s">
        <v>14</v>
      </c>
      <c r="D420" s="16">
        <v>1</v>
      </c>
      <c r="E420" s="18" t="s">
        <v>2356</v>
      </c>
      <c r="F420" s="16">
        <v>6</v>
      </c>
      <c r="G420" s="18" t="s">
        <v>2388</v>
      </c>
      <c r="H420" s="19">
        <v>417</v>
      </c>
      <c r="I420" s="18" t="s">
        <v>4290</v>
      </c>
      <c r="J420" s="15">
        <v>1746</v>
      </c>
      <c r="K420" s="18" t="s">
        <v>4283</v>
      </c>
      <c r="L420" s="20" t="s">
        <v>2465</v>
      </c>
      <c r="M420" s="17" t="s">
        <v>229</v>
      </c>
      <c r="N420" s="15">
        <v>17464</v>
      </c>
      <c r="O420" s="17" t="s">
        <v>2442</v>
      </c>
      <c r="P420" s="73">
        <v>15</v>
      </c>
      <c r="Q420" s="18" t="s">
        <v>2466</v>
      </c>
      <c r="R420" s="18" t="s">
        <v>2467</v>
      </c>
      <c r="S420" s="18" t="s">
        <v>4290</v>
      </c>
      <c r="T420" s="18" t="s">
        <v>225</v>
      </c>
      <c r="U420" s="16">
        <v>6</v>
      </c>
      <c r="V420" s="20" t="s">
        <v>2445</v>
      </c>
      <c r="W420" s="20" t="s">
        <v>2468</v>
      </c>
      <c r="X420" s="16">
        <v>92</v>
      </c>
      <c r="Y420" s="20" t="s">
        <v>312</v>
      </c>
      <c r="Z420" s="20">
        <v>2</v>
      </c>
      <c r="AA420" s="20" t="s">
        <v>2459</v>
      </c>
      <c r="AB420" s="20">
        <v>28</v>
      </c>
      <c r="AC420" s="18" t="s">
        <v>2469</v>
      </c>
      <c r="AD420" s="79">
        <v>0</v>
      </c>
      <c r="AE420" s="79">
        <v>456000000</v>
      </c>
      <c r="AF420" s="79">
        <v>456000000</v>
      </c>
      <c r="AG420" s="79">
        <v>0</v>
      </c>
      <c r="AH420" s="79">
        <v>912000000</v>
      </c>
      <c r="AI420" s="63">
        <v>1</v>
      </c>
      <c r="AJ420" s="64">
        <v>15</v>
      </c>
      <c r="AK420" s="130">
        <v>1</v>
      </c>
      <c r="AL420" s="64">
        <v>9</v>
      </c>
      <c r="AM420" s="130">
        <v>0.6</v>
      </c>
      <c r="AN420" s="131" t="s">
        <v>2369</v>
      </c>
      <c r="AO420" s="131" t="s">
        <v>2384</v>
      </c>
      <c r="AP420" s="132" t="s">
        <v>2370</v>
      </c>
      <c r="AQ420" s="77">
        <v>0</v>
      </c>
      <c r="AR420" s="77">
        <v>7</v>
      </c>
      <c r="AS420" s="77">
        <v>8</v>
      </c>
      <c r="AT420" s="77">
        <v>0</v>
      </c>
      <c r="AU420" s="77">
        <v>0</v>
      </c>
      <c r="AV420" s="77">
        <v>7</v>
      </c>
      <c r="AW420" s="77">
        <v>2</v>
      </c>
      <c r="AX420" s="76">
        <v>0</v>
      </c>
      <c r="AY420" s="78" t="s">
        <v>2450</v>
      </c>
      <c r="AZ420" s="78" t="s">
        <v>2371</v>
      </c>
      <c r="BA420" s="78" t="s">
        <v>2372</v>
      </c>
      <c r="BB420" s="78"/>
      <c r="BC420" s="79">
        <v>450000000</v>
      </c>
      <c r="BD420" s="79">
        <v>0</v>
      </c>
      <c r="BE420" s="80">
        <v>456000000</v>
      </c>
      <c r="BF420" s="80">
        <v>450000000</v>
      </c>
      <c r="BG420" s="80">
        <v>0</v>
      </c>
      <c r="BH420" s="80"/>
      <c r="BI420" s="80">
        <v>322550430</v>
      </c>
      <c r="BJ420" s="80">
        <v>544244477</v>
      </c>
      <c r="BK420" s="80">
        <v>0</v>
      </c>
      <c r="BL420" s="80">
        <v>866794907</v>
      </c>
      <c r="BM420" s="74">
        <v>258866</v>
      </c>
      <c r="BN420" s="80"/>
      <c r="BO420" s="80">
        <v>0</v>
      </c>
      <c r="BP420" s="133">
        <v>258866</v>
      </c>
      <c r="BQ420" s="25">
        <v>0</v>
      </c>
      <c r="BR420" s="82" t="s">
        <v>54</v>
      </c>
      <c r="BS420" s="82" t="s">
        <v>4288</v>
      </c>
      <c r="BT420" s="134" t="s">
        <v>4291</v>
      </c>
      <c r="BU420" s="26"/>
    </row>
    <row r="421" spans="1:73" ht="55" customHeight="1">
      <c r="A421" s="15">
        <v>418</v>
      </c>
      <c r="B421" s="16">
        <v>7</v>
      </c>
      <c r="C421" s="17" t="s">
        <v>14</v>
      </c>
      <c r="D421" s="16">
        <v>1</v>
      </c>
      <c r="E421" s="18" t="s">
        <v>2356</v>
      </c>
      <c r="F421" s="16">
        <v>6</v>
      </c>
      <c r="G421" s="18" t="s">
        <v>2388</v>
      </c>
      <c r="H421" s="19">
        <v>418</v>
      </c>
      <c r="I421" s="18" t="s">
        <v>4292</v>
      </c>
      <c r="J421" s="15">
        <v>1746</v>
      </c>
      <c r="K421" s="18" t="s">
        <v>4283</v>
      </c>
      <c r="L421" s="20" t="s">
        <v>2454</v>
      </c>
      <c r="M421" s="17" t="s">
        <v>229</v>
      </c>
      <c r="N421" s="15">
        <v>17461</v>
      </c>
      <c r="O421" s="17" t="s">
        <v>2455</v>
      </c>
      <c r="P421" s="73">
        <v>37548</v>
      </c>
      <c r="Q421" s="18" t="s">
        <v>2379</v>
      </c>
      <c r="R421" s="18" t="s">
        <v>2456</v>
      </c>
      <c r="S421" s="18" t="s">
        <v>4293</v>
      </c>
      <c r="T421" s="18" t="s">
        <v>225</v>
      </c>
      <c r="U421" s="16">
        <v>7</v>
      </c>
      <c r="V421" s="20" t="s">
        <v>2457</v>
      </c>
      <c r="W421" s="20" t="s">
        <v>2458</v>
      </c>
      <c r="X421" s="16">
        <v>92</v>
      </c>
      <c r="Y421" s="20" t="s">
        <v>312</v>
      </c>
      <c r="Z421" s="20">
        <v>2</v>
      </c>
      <c r="AA421" s="20" t="s">
        <v>2459</v>
      </c>
      <c r="AB421" s="20">
        <v>25</v>
      </c>
      <c r="AC421" s="18" t="s">
        <v>2460</v>
      </c>
      <c r="AD421" s="79">
        <v>1360000000</v>
      </c>
      <c r="AE421" s="79">
        <v>1360000000</v>
      </c>
      <c r="AF421" s="79">
        <v>1360000000</v>
      </c>
      <c r="AG421" s="79">
        <v>1359000000</v>
      </c>
      <c r="AH421" s="79">
        <v>5439000000</v>
      </c>
      <c r="AI421" s="63">
        <v>1</v>
      </c>
      <c r="AJ421" s="64">
        <v>28280</v>
      </c>
      <c r="AK421" s="130">
        <v>0.75316927665920952</v>
      </c>
      <c r="AL421" s="64">
        <v>35439</v>
      </c>
      <c r="AM421" s="130">
        <v>0.94383189517417709</v>
      </c>
      <c r="AN421" s="131" t="s">
        <v>2368</v>
      </c>
      <c r="AO421" s="131" t="s">
        <v>2369</v>
      </c>
      <c r="AP421" s="132" t="s">
        <v>2370</v>
      </c>
      <c r="AQ421" s="77">
        <v>9480</v>
      </c>
      <c r="AR421" s="77">
        <v>9420</v>
      </c>
      <c r="AS421" s="77">
        <v>9380</v>
      </c>
      <c r="AT421" s="77">
        <v>0</v>
      </c>
      <c r="AU421" s="77">
        <v>15020</v>
      </c>
      <c r="AV421" s="77">
        <v>12347</v>
      </c>
      <c r="AW421" s="77">
        <v>8072</v>
      </c>
      <c r="AX421" s="76">
        <v>0</v>
      </c>
      <c r="AY421" s="78" t="s">
        <v>2371</v>
      </c>
      <c r="AZ421" s="78" t="s">
        <v>2371</v>
      </c>
      <c r="BA421" s="78" t="s">
        <v>2372</v>
      </c>
      <c r="BB421" s="78"/>
      <c r="BC421" s="79">
        <v>1170000000</v>
      </c>
      <c r="BD421" s="79">
        <v>1359500000</v>
      </c>
      <c r="BE421" s="80">
        <v>1360000000</v>
      </c>
      <c r="BF421" s="80">
        <v>1170000000</v>
      </c>
      <c r="BG421" s="80">
        <v>0</v>
      </c>
      <c r="BH421" s="80">
        <v>1341381864</v>
      </c>
      <c r="BI421" s="80">
        <v>1145082488</v>
      </c>
      <c r="BJ421" s="80">
        <v>1098003328</v>
      </c>
      <c r="BK421" s="80">
        <v>0</v>
      </c>
      <c r="BL421" s="80">
        <v>3584467680</v>
      </c>
      <c r="BM421" s="74">
        <v>411774398</v>
      </c>
      <c r="BN421" s="80">
        <v>262553718</v>
      </c>
      <c r="BO421" s="80">
        <v>489179400</v>
      </c>
      <c r="BP421" s="133">
        <v>411774398</v>
      </c>
      <c r="BQ421" s="25">
        <v>0</v>
      </c>
      <c r="BR421" s="82" t="s">
        <v>4294</v>
      </c>
      <c r="BS421" s="82" t="s">
        <v>4295</v>
      </c>
      <c r="BT421" s="134" t="s">
        <v>4296</v>
      </c>
      <c r="BU421" s="26"/>
    </row>
    <row r="422" spans="1:73" ht="55" customHeight="1">
      <c r="A422" s="15">
        <v>419</v>
      </c>
      <c r="B422" s="16">
        <v>7</v>
      </c>
      <c r="C422" s="17" t="s">
        <v>14</v>
      </c>
      <c r="D422" s="16">
        <v>1</v>
      </c>
      <c r="E422" s="18" t="s">
        <v>2356</v>
      </c>
      <c r="F422" s="16">
        <v>6</v>
      </c>
      <c r="G422" s="18" t="s">
        <v>2388</v>
      </c>
      <c r="H422" s="19">
        <v>419</v>
      </c>
      <c r="I422" s="18" t="s">
        <v>4297</v>
      </c>
      <c r="J422" s="15">
        <v>1750</v>
      </c>
      <c r="K422" s="18" t="s">
        <v>4298</v>
      </c>
      <c r="L422" s="20" t="s">
        <v>69</v>
      </c>
      <c r="M422" s="17" t="s">
        <v>229</v>
      </c>
      <c r="N422" s="15">
        <v>17501</v>
      </c>
      <c r="O422" s="17" t="s">
        <v>2481</v>
      </c>
      <c r="P422" s="73">
        <v>5079</v>
      </c>
      <c r="Q422" s="18" t="s">
        <v>2482</v>
      </c>
      <c r="R422" s="18" t="s">
        <v>3756</v>
      </c>
      <c r="S422" s="18" t="s">
        <v>4297</v>
      </c>
      <c r="T422" s="18" t="s">
        <v>225</v>
      </c>
      <c r="U422" s="16">
        <v>7</v>
      </c>
      <c r="V422" s="20" t="s">
        <v>2457</v>
      </c>
      <c r="W422" s="20" t="s">
        <v>2484</v>
      </c>
      <c r="X422" s="16">
        <v>100</v>
      </c>
      <c r="Y422" s="51" t="s">
        <v>234</v>
      </c>
      <c r="Z422" s="20">
        <v>15</v>
      </c>
      <c r="AA422" s="20" t="s">
        <v>2485</v>
      </c>
      <c r="AB422" s="20">
        <v>30</v>
      </c>
      <c r="AC422" s="18" t="s">
        <v>303</v>
      </c>
      <c r="AD422" s="79">
        <v>850000000</v>
      </c>
      <c r="AE422" s="79">
        <v>894000000</v>
      </c>
      <c r="AF422" s="79">
        <v>920000000</v>
      </c>
      <c r="AG422" s="79">
        <v>964000000</v>
      </c>
      <c r="AH422" s="79">
        <v>3628000000</v>
      </c>
      <c r="AI422" s="63">
        <v>1</v>
      </c>
      <c r="AJ422" s="64">
        <v>4069</v>
      </c>
      <c r="AK422" s="130">
        <v>0.80114195707816505</v>
      </c>
      <c r="AL422" s="64">
        <v>3685</v>
      </c>
      <c r="AM422" s="130">
        <v>0.72553652293758619</v>
      </c>
      <c r="AN422" s="131" t="s">
        <v>2368</v>
      </c>
      <c r="AO422" s="131" t="s">
        <v>2368</v>
      </c>
      <c r="AP422" s="132" t="s">
        <v>2370</v>
      </c>
      <c r="AQ422" s="77">
        <v>1530</v>
      </c>
      <c r="AR422" s="77">
        <v>1252</v>
      </c>
      <c r="AS422" s="77">
        <v>1287</v>
      </c>
      <c r="AT422" s="77">
        <v>0</v>
      </c>
      <c r="AU422" s="77">
        <v>1530</v>
      </c>
      <c r="AV422" s="77">
        <v>1252</v>
      </c>
      <c r="AW422" s="77">
        <v>903</v>
      </c>
      <c r="AX422" s="76">
        <v>0</v>
      </c>
      <c r="AY422" s="78" t="s">
        <v>2371</v>
      </c>
      <c r="AZ422" s="78" t="s">
        <v>2371</v>
      </c>
      <c r="BA422" s="78" t="s">
        <v>2372</v>
      </c>
      <c r="BB422" s="78"/>
      <c r="BC422" s="79">
        <v>920000000</v>
      </c>
      <c r="BD422" s="79">
        <v>850000000</v>
      </c>
      <c r="BE422" s="80">
        <v>894000000</v>
      </c>
      <c r="BF422" s="80">
        <v>920000000</v>
      </c>
      <c r="BG422" s="80">
        <v>0</v>
      </c>
      <c r="BH422" s="80">
        <v>850000000</v>
      </c>
      <c r="BI422" s="80">
        <v>894000000</v>
      </c>
      <c r="BJ422" s="80">
        <v>920000000</v>
      </c>
      <c r="BK422" s="80">
        <v>0</v>
      </c>
      <c r="BL422" s="80">
        <v>2664000000</v>
      </c>
      <c r="BM422" s="74">
        <v>70800000</v>
      </c>
      <c r="BN422" s="80">
        <v>309347939</v>
      </c>
      <c r="BO422" s="80">
        <v>167200000</v>
      </c>
      <c r="BP422" s="133">
        <v>70800000</v>
      </c>
      <c r="BQ422" s="25">
        <v>0</v>
      </c>
      <c r="BR422" s="82" t="s">
        <v>4299</v>
      </c>
      <c r="BS422" s="82" t="s">
        <v>4300</v>
      </c>
      <c r="BT422" s="134" t="s">
        <v>4301</v>
      </c>
      <c r="BU422" s="26"/>
    </row>
    <row r="423" spans="1:73" ht="55" customHeight="1">
      <c r="A423" s="15">
        <v>420</v>
      </c>
      <c r="B423" s="16">
        <v>7</v>
      </c>
      <c r="C423" s="17" t="s">
        <v>14</v>
      </c>
      <c r="D423" s="16">
        <v>1</v>
      </c>
      <c r="E423" s="18" t="s">
        <v>2356</v>
      </c>
      <c r="F423" s="20">
        <v>6</v>
      </c>
      <c r="G423" s="27" t="s">
        <v>2388</v>
      </c>
      <c r="H423" s="19">
        <v>420</v>
      </c>
      <c r="I423" s="18" t="s">
        <v>4302</v>
      </c>
      <c r="J423" s="15">
        <v>1820</v>
      </c>
      <c r="K423" s="18" t="s">
        <v>4303</v>
      </c>
      <c r="L423" s="20" t="s">
        <v>2412</v>
      </c>
      <c r="M423" s="17" t="s">
        <v>229</v>
      </c>
      <c r="N423" s="15">
        <v>18201</v>
      </c>
      <c r="O423" s="17" t="s">
        <v>2413</v>
      </c>
      <c r="P423" s="73">
        <v>262</v>
      </c>
      <c r="Q423" s="18" t="s">
        <v>2393</v>
      </c>
      <c r="R423" s="18" t="s">
        <v>4304</v>
      </c>
      <c r="S423" s="18" t="s">
        <v>4302</v>
      </c>
      <c r="T423" s="18" t="s">
        <v>225</v>
      </c>
      <c r="U423" s="16">
        <v>5</v>
      </c>
      <c r="V423" s="20" t="s">
        <v>2395</v>
      </c>
      <c r="W423" s="20" t="s">
        <v>2415</v>
      </c>
      <c r="X423" s="16">
        <v>89</v>
      </c>
      <c r="Y423" s="20" t="s">
        <v>388</v>
      </c>
      <c r="Z423" s="20">
        <v>14</v>
      </c>
      <c r="AA423" s="20" t="s">
        <v>2397</v>
      </c>
      <c r="AB423" s="20">
        <v>21</v>
      </c>
      <c r="AC423" s="27" t="s">
        <v>2416</v>
      </c>
      <c r="AD423" s="79">
        <v>1856000000</v>
      </c>
      <c r="AE423" s="79">
        <v>0</v>
      </c>
      <c r="AF423" s="79">
        <v>1911000000</v>
      </c>
      <c r="AG423" s="79">
        <v>1254000000</v>
      </c>
      <c r="AH423" s="79">
        <v>5021000000</v>
      </c>
      <c r="AI423" s="63">
        <v>1</v>
      </c>
      <c r="AJ423" s="64">
        <v>215</v>
      </c>
      <c r="AK423" s="130">
        <v>0.82061068702290074</v>
      </c>
      <c r="AL423" s="64">
        <v>95</v>
      </c>
      <c r="AM423" s="130">
        <v>0.36259541984732824</v>
      </c>
      <c r="AN423" s="131" t="s">
        <v>2368</v>
      </c>
      <c r="AO423" s="131" t="s">
        <v>2449</v>
      </c>
      <c r="AP423" s="132" t="s">
        <v>2370</v>
      </c>
      <c r="AQ423" s="77">
        <v>95</v>
      </c>
      <c r="AR423" s="77">
        <v>0</v>
      </c>
      <c r="AS423" s="77">
        <v>120</v>
      </c>
      <c r="AT423" s="77">
        <v>0</v>
      </c>
      <c r="AU423" s="77">
        <v>95</v>
      </c>
      <c r="AV423" s="77">
        <v>0</v>
      </c>
      <c r="AW423" s="77">
        <v>0</v>
      </c>
      <c r="AX423" s="76">
        <v>0</v>
      </c>
      <c r="AY423" s="78" t="s">
        <v>2371</v>
      </c>
      <c r="AZ423" s="78" t="s">
        <v>2450</v>
      </c>
      <c r="BA423" s="78" t="s">
        <v>2372</v>
      </c>
      <c r="BB423" s="78"/>
      <c r="BC423" s="79">
        <v>1200000000</v>
      </c>
      <c r="BD423" s="79">
        <v>1855500000</v>
      </c>
      <c r="BE423" s="80">
        <v>0</v>
      </c>
      <c r="BF423" s="80">
        <v>1200000000</v>
      </c>
      <c r="BG423" s="80">
        <v>0</v>
      </c>
      <c r="BH423" s="80">
        <v>1890426666</v>
      </c>
      <c r="BI423" s="80"/>
      <c r="BJ423" s="80">
        <v>1200000000</v>
      </c>
      <c r="BK423" s="80">
        <v>0</v>
      </c>
      <c r="BL423" s="80">
        <v>3090426666</v>
      </c>
      <c r="BM423" s="74">
        <v>1200000000</v>
      </c>
      <c r="BN423" s="80">
        <v>1872993333</v>
      </c>
      <c r="BO423" s="80"/>
      <c r="BP423" s="133">
        <v>1200000000</v>
      </c>
      <c r="BQ423" s="25">
        <v>0</v>
      </c>
      <c r="BR423" s="82" t="s">
        <v>4305</v>
      </c>
      <c r="BS423" s="82" t="s">
        <v>4306</v>
      </c>
      <c r="BT423" s="134" t="s">
        <v>4307</v>
      </c>
      <c r="BU423" s="26"/>
    </row>
    <row r="424" spans="1:73" ht="55" customHeight="1">
      <c r="A424" s="15">
        <v>421</v>
      </c>
      <c r="B424" s="16">
        <v>7</v>
      </c>
      <c r="C424" s="17" t="s">
        <v>14</v>
      </c>
      <c r="D424" s="16">
        <v>1</v>
      </c>
      <c r="E424" s="18" t="s">
        <v>2356</v>
      </c>
      <c r="F424" s="16">
        <v>6</v>
      </c>
      <c r="G424" s="18" t="s">
        <v>2388</v>
      </c>
      <c r="H424" s="19">
        <v>421</v>
      </c>
      <c r="I424" s="18" t="s">
        <v>4308</v>
      </c>
      <c r="J424" s="15">
        <v>1820</v>
      </c>
      <c r="K424" s="18" t="s">
        <v>4303</v>
      </c>
      <c r="L424" s="20" t="s">
        <v>2421</v>
      </c>
      <c r="M424" s="17" t="s">
        <v>229</v>
      </c>
      <c r="N424" s="15">
        <v>18202</v>
      </c>
      <c r="O424" s="17" t="s">
        <v>2392</v>
      </c>
      <c r="P424" s="73">
        <v>334</v>
      </c>
      <c r="Q424" s="18" t="s">
        <v>2393</v>
      </c>
      <c r="R424" s="18" t="s">
        <v>4309</v>
      </c>
      <c r="S424" s="18" t="s">
        <v>4308</v>
      </c>
      <c r="T424" s="18" t="s">
        <v>225</v>
      </c>
      <c r="U424" s="16">
        <v>5</v>
      </c>
      <c r="V424" s="20" t="s">
        <v>2395</v>
      </c>
      <c r="W424" s="20" t="s">
        <v>2423</v>
      </c>
      <c r="X424" s="16">
        <v>89</v>
      </c>
      <c r="Y424" s="20" t="s">
        <v>388</v>
      </c>
      <c r="Z424" s="20">
        <v>14</v>
      </c>
      <c r="AA424" s="20" t="s">
        <v>2397</v>
      </c>
      <c r="AB424" s="20">
        <v>22</v>
      </c>
      <c r="AC424" s="18" t="s">
        <v>2424</v>
      </c>
      <c r="AD424" s="79">
        <v>1975000000</v>
      </c>
      <c r="AE424" s="79">
        <v>842000000</v>
      </c>
      <c r="AF424" s="79">
        <v>0</v>
      </c>
      <c r="AG424" s="79">
        <v>300000000</v>
      </c>
      <c r="AH424" s="79">
        <v>3117000000</v>
      </c>
      <c r="AI424" s="63">
        <v>1</v>
      </c>
      <c r="AJ424" s="64">
        <v>408</v>
      </c>
      <c r="AK424" s="130">
        <v>1.221556886227545</v>
      </c>
      <c r="AL424" s="64">
        <v>398</v>
      </c>
      <c r="AM424" s="130">
        <v>1.1916167664670658</v>
      </c>
      <c r="AN424" s="131" t="s">
        <v>2369</v>
      </c>
      <c r="AO424" s="131" t="s">
        <v>2369</v>
      </c>
      <c r="AP424" s="132" t="s">
        <v>2370</v>
      </c>
      <c r="AQ424" s="77">
        <v>228</v>
      </c>
      <c r="AR424" s="77">
        <v>180</v>
      </c>
      <c r="AS424" s="77">
        <v>0</v>
      </c>
      <c r="AT424" s="77">
        <v>0</v>
      </c>
      <c r="AU424" s="77">
        <v>228</v>
      </c>
      <c r="AV424" s="77">
        <v>170</v>
      </c>
      <c r="AW424" s="77">
        <v>0</v>
      </c>
      <c r="AX424" s="76">
        <v>0</v>
      </c>
      <c r="AY424" s="78" t="s">
        <v>2371</v>
      </c>
      <c r="AZ424" s="78" t="s">
        <v>2372</v>
      </c>
      <c r="BA424" s="78" t="s">
        <v>2450</v>
      </c>
      <c r="BB424" s="78"/>
      <c r="BC424" s="79">
        <v>0</v>
      </c>
      <c r="BD424" s="79">
        <v>1974676000</v>
      </c>
      <c r="BE424" s="80">
        <v>1542000000</v>
      </c>
      <c r="BF424" s="80">
        <v>0</v>
      </c>
      <c r="BG424" s="80">
        <v>0</v>
      </c>
      <c r="BH424" s="80">
        <v>2750000000</v>
      </c>
      <c r="BI424" s="80">
        <v>1532999924</v>
      </c>
      <c r="BJ424" s="80"/>
      <c r="BK424" s="80">
        <v>0</v>
      </c>
      <c r="BL424" s="80">
        <v>4282999924</v>
      </c>
      <c r="BM424" s="74">
        <v>0</v>
      </c>
      <c r="BN424" s="80">
        <v>2200000000</v>
      </c>
      <c r="BO424" s="80">
        <v>595230325</v>
      </c>
      <c r="BP424" s="133"/>
      <c r="BQ424" s="25">
        <v>0</v>
      </c>
      <c r="BR424" s="82" t="s">
        <v>4310</v>
      </c>
      <c r="BS424" s="82" t="s">
        <v>4311</v>
      </c>
      <c r="BT424" s="134" t="s">
        <v>54</v>
      </c>
      <c r="BU424" s="26"/>
    </row>
    <row r="425" spans="1:73" ht="55" customHeight="1">
      <c r="A425" s="15">
        <v>422</v>
      </c>
      <c r="B425" s="16">
        <v>7</v>
      </c>
      <c r="C425" s="17" t="s">
        <v>14</v>
      </c>
      <c r="D425" s="16">
        <v>1</v>
      </c>
      <c r="E425" s="18" t="s">
        <v>2356</v>
      </c>
      <c r="F425" s="16">
        <v>6</v>
      </c>
      <c r="G425" s="18" t="s">
        <v>2388</v>
      </c>
      <c r="H425" s="19">
        <v>422</v>
      </c>
      <c r="I425" s="18" t="s">
        <v>4312</v>
      </c>
      <c r="J425" s="15">
        <v>1820</v>
      </c>
      <c r="K425" s="18" t="s">
        <v>4303</v>
      </c>
      <c r="L425" s="20" t="s">
        <v>2391</v>
      </c>
      <c r="M425" s="17" t="s">
        <v>229</v>
      </c>
      <c r="N425" s="15">
        <v>18203</v>
      </c>
      <c r="O425" s="17" t="s">
        <v>2392</v>
      </c>
      <c r="P425" s="73">
        <v>490</v>
      </c>
      <c r="Q425" s="18" t="s">
        <v>2393</v>
      </c>
      <c r="R425" s="18" t="s">
        <v>4313</v>
      </c>
      <c r="S425" s="18" t="s">
        <v>4312</v>
      </c>
      <c r="T425" s="18" t="s">
        <v>225</v>
      </c>
      <c r="U425" s="16">
        <v>5</v>
      </c>
      <c r="V425" s="20" t="s">
        <v>2395</v>
      </c>
      <c r="W425" s="20" t="s">
        <v>2396</v>
      </c>
      <c r="X425" s="16">
        <v>89</v>
      </c>
      <c r="Y425" s="20" t="s">
        <v>388</v>
      </c>
      <c r="Z425" s="20">
        <v>14</v>
      </c>
      <c r="AA425" s="20" t="s">
        <v>2397</v>
      </c>
      <c r="AB425" s="20">
        <v>23</v>
      </c>
      <c r="AC425" s="18" t="s">
        <v>2398</v>
      </c>
      <c r="AD425" s="79">
        <v>2762000000</v>
      </c>
      <c r="AE425" s="79">
        <v>2831000000</v>
      </c>
      <c r="AF425" s="79">
        <v>0</v>
      </c>
      <c r="AG425" s="79">
        <v>1520000000</v>
      </c>
      <c r="AH425" s="79">
        <v>7113000000</v>
      </c>
      <c r="AI425" s="63">
        <v>1</v>
      </c>
      <c r="AJ425" s="64">
        <v>958</v>
      </c>
      <c r="AK425" s="130">
        <v>1.9551020408163264</v>
      </c>
      <c r="AL425" s="64">
        <v>688</v>
      </c>
      <c r="AM425" s="130">
        <v>1.4040816326530612</v>
      </c>
      <c r="AN425" s="131" t="s">
        <v>2369</v>
      </c>
      <c r="AO425" s="131" t="s">
        <v>2369</v>
      </c>
      <c r="AP425" s="132" t="s">
        <v>2370</v>
      </c>
      <c r="AQ425" s="77">
        <v>373</v>
      </c>
      <c r="AR425" s="77">
        <v>394</v>
      </c>
      <c r="AS425" s="77">
        <v>191</v>
      </c>
      <c r="AT425" s="77">
        <v>0</v>
      </c>
      <c r="AU425" s="77">
        <v>493</v>
      </c>
      <c r="AV425" s="77">
        <v>195</v>
      </c>
      <c r="AW425" s="77">
        <v>0</v>
      </c>
      <c r="AX425" s="76">
        <v>0</v>
      </c>
      <c r="AY425" s="78" t="s">
        <v>2371</v>
      </c>
      <c r="AZ425" s="78" t="s">
        <v>2372</v>
      </c>
      <c r="BA425" s="78" t="s">
        <v>2372</v>
      </c>
      <c r="BB425" s="78"/>
      <c r="BC425" s="79">
        <v>1700000000</v>
      </c>
      <c r="BD425" s="79">
        <v>2762095000</v>
      </c>
      <c r="BE425" s="80">
        <v>3331000000</v>
      </c>
      <c r="BF425" s="80">
        <v>1700000000</v>
      </c>
      <c r="BG425" s="80">
        <v>0</v>
      </c>
      <c r="BH425" s="80">
        <v>2158858236</v>
      </c>
      <c r="BI425" s="80">
        <v>3336258253</v>
      </c>
      <c r="BJ425" s="80">
        <v>1692551447</v>
      </c>
      <c r="BK425" s="80">
        <v>0</v>
      </c>
      <c r="BL425" s="80">
        <v>7187667936</v>
      </c>
      <c r="BM425" s="74">
        <v>468637064</v>
      </c>
      <c r="BN425" s="80">
        <v>1602642971</v>
      </c>
      <c r="BO425" s="80">
        <v>393471985</v>
      </c>
      <c r="BP425" s="133">
        <v>468637064</v>
      </c>
      <c r="BQ425" s="25">
        <v>0</v>
      </c>
      <c r="BR425" s="82" t="s">
        <v>4314</v>
      </c>
      <c r="BS425" s="82" t="s">
        <v>4311</v>
      </c>
      <c r="BT425" s="134" t="s">
        <v>4315</v>
      </c>
      <c r="BU425" s="26"/>
    </row>
    <row r="426" spans="1:73" ht="55" customHeight="1">
      <c r="A426" s="15">
        <v>423</v>
      </c>
      <c r="B426" s="16">
        <v>7</v>
      </c>
      <c r="C426" s="17" t="s">
        <v>14</v>
      </c>
      <c r="D426" s="16">
        <v>1</v>
      </c>
      <c r="E426" s="18" t="s">
        <v>2356</v>
      </c>
      <c r="F426" s="16">
        <v>6</v>
      </c>
      <c r="G426" s="18" t="s">
        <v>2388</v>
      </c>
      <c r="H426" s="19">
        <v>423</v>
      </c>
      <c r="I426" s="18" t="s">
        <v>4316</v>
      </c>
      <c r="J426" s="15">
        <v>1820</v>
      </c>
      <c r="K426" s="18" t="s">
        <v>4303</v>
      </c>
      <c r="L426" s="20" t="s">
        <v>2403</v>
      </c>
      <c r="M426" s="17" t="s">
        <v>229</v>
      </c>
      <c r="N426" s="15">
        <v>18204</v>
      </c>
      <c r="O426" s="17" t="s">
        <v>2404</v>
      </c>
      <c r="P426" s="73">
        <v>324</v>
      </c>
      <c r="Q426" s="18" t="s">
        <v>2393</v>
      </c>
      <c r="R426" s="18" t="s">
        <v>4317</v>
      </c>
      <c r="S426" s="18" t="s">
        <v>4316</v>
      </c>
      <c r="T426" s="18" t="s">
        <v>225</v>
      </c>
      <c r="U426" s="16">
        <v>5</v>
      </c>
      <c r="V426" s="20" t="s">
        <v>2395</v>
      </c>
      <c r="W426" s="20" t="s">
        <v>2406</v>
      </c>
      <c r="X426" s="16">
        <v>89</v>
      </c>
      <c r="Y426" s="20" t="s">
        <v>388</v>
      </c>
      <c r="Z426" s="20">
        <v>14</v>
      </c>
      <c r="AA426" s="20" t="s">
        <v>2397</v>
      </c>
      <c r="AB426" s="20">
        <v>24</v>
      </c>
      <c r="AC426" s="18" t="s">
        <v>2407</v>
      </c>
      <c r="AD426" s="79">
        <v>2296000000</v>
      </c>
      <c r="AE426" s="79">
        <v>1907000000</v>
      </c>
      <c r="AF426" s="79">
        <v>0</v>
      </c>
      <c r="AG426" s="79">
        <v>2018000000</v>
      </c>
      <c r="AH426" s="79">
        <v>6221000000</v>
      </c>
      <c r="AI426" s="63">
        <v>1</v>
      </c>
      <c r="AJ426" s="64">
        <v>699</v>
      </c>
      <c r="AK426" s="130">
        <v>2.1574074074074074</v>
      </c>
      <c r="AL426" s="64">
        <v>432</v>
      </c>
      <c r="AM426" s="130">
        <v>1.3333333333333333</v>
      </c>
      <c r="AN426" s="131" t="s">
        <v>2369</v>
      </c>
      <c r="AO426" s="131" t="s">
        <v>2369</v>
      </c>
      <c r="AP426" s="132" t="s">
        <v>2370</v>
      </c>
      <c r="AQ426" s="77">
        <v>362</v>
      </c>
      <c r="AR426" s="77">
        <v>337</v>
      </c>
      <c r="AS426" s="77">
        <v>0</v>
      </c>
      <c r="AT426" s="77">
        <v>0</v>
      </c>
      <c r="AU426" s="77">
        <v>362</v>
      </c>
      <c r="AV426" s="77">
        <v>70</v>
      </c>
      <c r="AW426" s="77">
        <v>0</v>
      </c>
      <c r="AX426" s="76">
        <v>0</v>
      </c>
      <c r="AY426" s="78" t="s">
        <v>2371</v>
      </c>
      <c r="AZ426" s="78" t="s">
        <v>2372</v>
      </c>
      <c r="BA426" s="78" t="s">
        <v>2450</v>
      </c>
      <c r="BB426" s="78"/>
      <c r="BC426" s="79">
        <v>0</v>
      </c>
      <c r="BD426" s="79">
        <v>2295961000</v>
      </c>
      <c r="BE426" s="80">
        <v>2407000000</v>
      </c>
      <c r="BF426" s="80">
        <v>0</v>
      </c>
      <c r="BG426" s="80">
        <v>0</v>
      </c>
      <c r="BH426" s="80">
        <v>2066673635</v>
      </c>
      <c r="BI426" s="80">
        <v>2407000000</v>
      </c>
      <c r="BJ426" s="80"/>
      <c r="BK426" s="80">
        <v>0</v>
      </c>
      <c r="BL426" s="80">
        <v>4473673635</v>
      </c>
      <c r="BM426" s="74">
        <v>0</v>
      </c>
      <c r="BN426" s="80">
        <v>1653338908</v>
      </c>
      <c r="BO426" s="80">
        <v>847511779</v>
      </c>
      <c r="BP426" s="133"/>
      <c r="BQ426" s="25">
        <v>0</v>
      </c>
      <c r="BR426" s="82" t="s">
        <v>4310</v>
      </c>
      <c r="BS426" s="82" t="s">
        <v>4311</v>
      </c>
      <c r="BT426" s="134" t="s">
        <v>54</v>
      </c>
      <c r="BU426" s="26"/>
    </row>
    <row r="427" spans="1:73" ht="55" customHeight="1">
      <c r="A427" s="15">
        <v>424</v>
      </c>
      <c r="B427" s="16">
        <v>7</v>
      </c>
      <c r="C427" s="17" t="s">
        <v>14</v>
      </c>
      <c r="D427" s="16">
        <v>1</v>
      </c>
      <c r="E427" s="18" t="s">
        <v>2356</v>
      </c>
      <c r="F427" s="16">
        <v>8</v>
      </c>
      <c r="G427" s="18" t="s">
        <v>2985</v>
      </c>
      <c r="H427" s="19">
        <v>424</v>
      </c>
      <c r="I427" s="18" t="s">
        <v>4318</v>
      </c>
      <c r="J427" s="15">
        <v>1747</v>
      </c>
      <c r="K427" s="18" t="s">
        <v>4319</v>
      </c>
      <c r="L427" s="20" t="s">
        <v>24</v>
      </c>
      <c r="M427" s="17" t="s">
        <v>229</v>
      </c>
      <c r="N427" s="15">
        <v>17471</v>
      </c>
      <c r="O427" s="17" t="s">
        <v>2481</v>
      </c>
      <c r="P427" s="73">
        <v>1100</v>
      </c>
      <c r="Q427" s="18" t="s">
        <v>2379</v>
      </c>
      <c r="R427" s="18" t="s">
        <v>2988</v>
      </c>
      <c r="S427" s="18" t="s">
        <v>4318</v>
      </c>
      <c r="T427" s="18" t="s">
        <v>2431</v>
      </c>
      <c r="U427" s="16">
        <v>11</v>
      </c>
      <c r="V427" s="20" t="s">
        <v>2432</v>
      </c>
      <c r="W427" s="20" t="s">
        <v>2989</v>
      </c>
      <c r="X427" s="16">
        <v>91</v>
      </c>
      <c r="Y427" s="20" t="s">
        <v>278</v>
      </c>
      <c r="Z427" s="20">
        <v>16</v>
      </c>
      <c r="AA427" s="20" t="s">
        <v>2434</v>
      </c>
      <c r="AB427" s="20">
        <v>37</v>
      </c>
      <c r="AC427" s="18" t="s">
        <v>2990</v>
      </c>
      <c r="AD427" s="79">
        <v>207000000</v>
      </c>
      <c r="AE427" s="79">
        <v>207000000</v>
      </c>
      <c r="AF427" s="79">
        <v>335000000</v>
      </c>
      <c r="AG427" s="79">
        <v>335000000</v>
      </c>
      <c r="AH427" s="79">
        <v>1084000000</v>
      </c>
      <c r="AI427" s="63">
        <v>1</v>
      </c>
      <c r="AJ427" s="64">
        <v>820</v>
      </c>
      <c r="AK427" s="130">
        <v>0.74545454545454548</v>
      </c>
      <c r="AL427" s="64">
        <v>475</v>
      </c>
      <c r="AM427" s="130">
        <v>0.43181818181818182</v>
      </c>
      <c r="AN427" s="131" t="s">
        <v>2368</v>
      </c>
      <c r="AO427" s="131" t="s">
        <v>2384</v>
      </c>
      <c r="AP427" s="132" t="s">
        <v>2370</v>
      </c>
      <c r="AQ427" s="77">
        <v>210</v>
      </c>
      <c r="AR427" s="77">
        <v>210</v>
      </c>
      <c r="AS427" s="77">
        <v>400</v>
      </c>
      <c r="AT427" s="77">
        <v>0</v>
      </c>
      <c r="AU427" s="77">
        <v>256</v>
      </c>
      <c r="AV427" s="77">
        <v>219</v>
      </c>
      <c r="AW427" s="77">
        <v>0</v>
      </c>
      <c r="AX427" s="76">
        <v>0</v>
      </c>
      <c r="AY427" s="78" t="s">
        <v>2371</v>
      </c>
      <c r="AZ427" s="78" t="s">
        <v>2371</v>
      </c>
      <c r="BA427" s="78" t="s">
        <v>2372</v>
      </c>
      <c r="BB427" s="78"/>
      <c r="BC427" s="79">
        <v>400000000</v>
      </c>
      <c r="BD427" s="79">
        <v>207000000</v>
      </c>
      <c r="BE427" s="80">
        <v>307811000</v>
      </c>
      <c r="BF427" s="80">
        <v>400000000</v>
      </c>
      <c r="BG427" s="80">
        <v>0</v>
      </c>
      <c r="BH427" s="80">
        <v>207000000</v>
      </c>
      <c r="BI427" s="80">
        <v>307811000</v>
      </c>
      <c r="BJ427" s="80">
        <v>400000000</v>
      </c>
      <c r="BK427" s="80">
        <v>0</v>
      </c>
      <c r="BL427" s="80">
        <v>914811000</v>
      </c>
      <c r="BM427" s="74">
        <v>0</v>
      </c>
      <c r="BN427" s="80">
        <v>62100000</v>
      </c>
      <c r="BO427" s="80">
        <v>0</v>
      </c>
      <c r="BP427" s="133">
        <v>0</v>
      </c>
      <c r="BQ427" s="25">
        <v>0</v>
      </c>
      <c r="BR427" s="82" t="s">
        <v>4320</v>
      </c>
      <c r="BS427" s="82" t="s">
        <v>4321</v>
      </c>
      <c r="BT427" s="134" t="s">
        <v>4322</v>
      </c>
      <c r="BU427" s="26"/>
    </row>
    <row r="428" spans="1:73" ht="55" customHeight="1">
      <c r="A428" s="15">
        <v>425</v>
      </c>
      <c r="B428" s="16">
        <v>7</v>
      </c>
      <c r="C428" s="17" t="s">
        <v>14</v>
      </c>
      <c r="D428" s="16">
        <v>1</v>
      </c>
      <c r="E428" s="18" t="s">
        <v>2356</v>
      </c>
      <c r="F428" s="16">
        <v>12</v>
      </c>
      <c r="G428" s="18" t="s">
        <v>2489</v>
      </c>
      <c r="H428" s="19">
        <v>425</v>
      </c>
      <c r="I428" s="18" t="s">
        <v>4323</v>
      </c>
      <c r="J428" s="15">
        <v>1798</v>
      </c>
      <c r="K428" s="18" t="s">
        <v>4324</v>
      </c>
      <c r="L428" s="20" t="s">
        <v>2492</v>
      </c>
      <c r="M428" s="17" t="s">
        <v>229</v>
      </c>
      <c r="N428" s="15">
        <v>17981</v>
      </c>
      <c r="O428" s="17" t="s">
        <v>2493</v>
      </c>
      <c r="P428" s="73">
        <v>27</v>
      </c>
      <c r="Q428" s="18" t="s">
        <v>2494</v>
      </c>
      <c r="R428" s="18" t="s">
        <v>4325</v>
      </c>
      <c r="S428" s="18" t="s">
        <v>4323</v>
      </c>
      <c r="T428" s="18" t="s">
        <v>2363</v>
      </c>
      <c r="U428" s="16">
        <v>4</v>
      </c>
      <c r="V428" s="20" t="s">
        <v>2496</v>
      </c>
      <c r="W428" s="20" t="s">
        <v>2497</v>
      </c>
      <c r="X428" s="16">
        <v>90</v>
      </c>
      <c r="Y428" s="20" t="s">
        <v>374</v>
      </c>
      <c r="Z428" s="20">
        <v>2</v>
      </c>
      <c r="AA428" s="20" t="s">
        <v>2459</v>
      </c>
      <c r="AB428" s="20">
        <v>3</v>
      </c>
      <c r="AC428" s="18" t="s">
        <v>2220</v>
      </c>
      <c r="AD428" s="79">
        <v>1386000000</v>
      </c>
      <c r="AE428" s="79">
        <v>1386000000</v>
      </c>
      <c r="AF428" s="79">
        <v>1848000000</v>
      </c>
      <c r="AG428" s="79">
        <v>1617000000</v>
      </c>
      <c r="AH428" s="79">
        <v>6237000000</v>
      </c>
      <c r="AI428" s="63">
        <v>1</v>
      </c>
      <c r="AJ428" s="64">
        <v>16</v>
      </c>
      <c r="AK428" s="130">
        <v>0.59259259259259256</v>
      </c>
      <c r="AL428" s="64">
        <v>16</v>
      </c>
      <c r="AM428" s="130">
        <v>0.59259259259259256</v>
      </c>
      <c r="AN428" s="131" t="s">
        <v>2384</v>
      </c>
      <c r="AO428" s="131" t="s">
        <v>2384</v>
      </c>
      <c r="AP428" s="132" t="s">
        <v>2370</v>
      </c>
      <c r="AQ428" s="77">
        <v>6</v>
      </c>
      <c r="AR428" s="77">
        <v>6</v>
      </c>
      <c r="AS428" s="77">
        <v>4</v>
      </c>
      <c r="AT428" s="77">
        <v>0</v>
      </c>
      <c r="AU428" s="77">
        <v>6</v>
      </c>
      <c r="AV428" s="77">
        <v>6</v>
      </c>
      <c r="AW428" s="77">
        <v>4</v>
      </c>
      <c r="AX428" s="76">
        <v>0</v>
      </c>
      <c r="AY428" s="78" t="s">
        <v>2371</v>
      </c>
      <c r="AZ428" s="78" t="s">
        <v>2371</v>
      </c>
      <c r="BA428" s="78" t="s">
        <v>2372</v>
      </c>
      <c r="BB428" s="78"/>
      <c r="BC428" s="79">
        <v>1848000000</v>
      </c>
      <c r="BD428" s="79">
        <v>1386222000</v>
      </c>
      <c r="BE428" s="80">
        <v>1386000000</v>
      </c>
      <c r="BF428" s="80">
        <v>1848000000</v>
      </c>
      <c r="BG428" s="80">
        <v>0</v>
      </c>
      <c r="BH428" s="80">
        <v>1383944200</v>
      </c>
      <c r="BI428" s="80">
        <v>1378682830</v>
      </c>
      <c r="BJ428" s="80">
        <v>847749999</v>
      </c>
      <c r="BK428" s="80">
        <v>0</v>
      </c>
      <c r="BL428" s="80">
        <v>3610377029</v>
      </c>
      <c r="BM428" s="74">
        <v>0</v>
      </c>
      <c r="BN428" s="80">
        <v>0</v>
      </c>
      <c r="BO428" s="80">
        <v>0</v>
      </c>
      <c r="BP428" s="133">
        <v>0</v>
      </c>
      <c r="BQ428" s="25">
        <v>0</v>
      </c>
      <c r="BR428" s="82" t="s">
        <v>4326</v>
      </c>
      <c r="BS428" s="82" t="s">
        <v>4327</v>
      </c>
      <c r="BT428" s="134" t="s">
        <v>4328</v>
      </c>
      <c r="BU428" s="26"/>
    </row>
    <row r="429" spans="1:73" ht="55" customHeight="1">
      <c r="A429" s="15">
        <v>426</v>
      </c>
      <c r="B429" s="16">
        <v>7</v>
      </c>
      <c r="C429" s="17" t="s">
        <v>14</v>
      </c>
      <c r="D429" s="16">
        <v>1</v>
      </c>
      <c r="E429" s="18" t="s">
        <v>2356</v>
      </c>
      <c r="F429" s="16">
        <v>14</v>
      </c>
      <c r="G429" s="18" t="s">
        <v>2501</v>
      </c>
      <c r="H429" s="19">
        <v>426</v>
      </c>
      <c r="I429" s="18" t="s">
        <v>4329</v>
      </c>
      <c r="J429" s="15">
        <v>1800</v>
      </c>
      <c r="K429" s="18" t="s">
        <v>4330</v>
      </c>
      <c r="L429" s="20" t="s">
        <v>27</v>
      </c>
      <c r="M429" s="17" t="s">
        <v>229</v>
      </c>
      <c r="N429" s="15">
        <v>18001</v>
      </c>
      <c r="O429" s="17" t="s">
        <v>2442</v>
      </c>
      <c r="P429" s="73">
        <v>29</v>
      </c>
      <c r="Q429" s="18" t="s">
        <v>2466</v>
      </c>
      <c r="R429" s="18" t="s">
        <v>4331</v>
      </c>
      <c r="S429" s="18" t="s">
        <v>4329</v>
      </c>
      <c r="T429" s="18" t="s">
        <v>225</v>
      </c>
      <c r="U429" s="16">
        <v>6</v>
      </c>
      <c r="V429" s="20" t="s">
        <v>2445</v>
      </c>
      <c r="W429" s="20" t="s">
        <v>2505</v>
      </c>
      <c r="X429" s="16">
        <v>90</v>
      </c>
      <c r="Y429" s="20" t="s">
        <v>374</v>
      </c>
      <c r="Z429" s="20">
        <v>3</v>
      </c>
      <c r="AA429" s="20" t="s">
        <v>2506</v>
      </c>
      <c r="AB429" s="20">
        <v>4</v>
      </c>
      <c r="AC429" s="18" t="s">
        <v>2507</v>
      </c>
      <c r="AD429" s="79">
        <v>490000000</v>
      </c>
      <c r="AE429" s="79">
        <v>400000000</v>
      </c>
      <c r="AF429" s="79">
        <v>580000000</v>
      </c>
      <c r="AG429" s="79">
        <v>491000000</v>
      </c>
      <c r="AH429" s="79">
        <v>1961000000</v>
      </c>
      <c r="AI429" s="63">
        <v>1</v>
      </c>
      <c r="AJ429" s="64">
        <v>19</v>
      </c>
      <c r="AK429" s="130">
        <v>0.65517241379310343</v>
      </c>
      <c r="AL429" s="64">
        <v>16</v>
      </c>
      <c r="AM429" s="130">
        <v>0.55172413793103448</v>
      </c>
      <c r="AN429" s="131" t="s">
        <v>2384</v>
      </c>
      <c r="AO429" s="131" t="s">
        <v>2384</v>
      </c>
      <c r="AP429" s="132" t="s">
        <v>2370</v>
      </c>
      <c r="AQ429" s="77">
        <v>0</v>
      </c>
      <c r="AR429" s="77">
        <v>8</v>
      </c>
      <c r="AS429" s="77">
        <v>11</v>
      </c>
      <c r="AT429" s="77">
        <v>0</v>
      </c>
      <c r="AU429" s="77">
        <v>0</v>
      </c>
      <c r="AV429" s="77">
        <v>8</v>
      </c>
      <c r="AW429" s="77">
        <v>8</v>
      </c>
      <c r="AX429" s="76">
        <v>0</v>
      </c>
      <c r="AY429" s="78" t="s">
        <v>2450</v>
      </c>
      <c r="AZ429" s="78" t="s">
        <v>2371</v>
      </c>
      <c r="BA429" s="78" t="s">
        <v>2372</v>
      </c>
      <c r="BB429" s="78"/>
      <c r="BC429" s="79">
        <v>770000000</v>
      </c>
      <c r="BD429" s="79">
        <v>490250000</v>
      </c>
      <c r="BE429" s="80">
        <v>400000000</v>
      </c>
      <c r="BF429" s="80">
        <v>770000000</v>
      </c>
      <c r="BG429" s="80">
        <v>0</v>
      </c>
      <c r="BH429" s="80"/>
      <c r="BI429" s="80">
        <v>400000000</v>
      </c>
      <c r="BJ429" s="80">
        <v>770000000</v>
      </c>
      <c r="BK429" s="80">
        <v>0</v>
      </c>
      <c r="BL429" s="80">
        <v>1170000000</v>
      </c>
      <c r="BM429" s="74">
        <v>0</v>
      </c>
      <c r="BN429" s="80"/>
      <c r="BO429" s="80">
        <v>0</v>
      </c>
      <c r="BP429" s="133">
        <v>0</v>
      </c>
      <c r="BQ429" s="25">
        <v>0</v>
      </c>
      <c r="BR429" s="82" t="s">
        <v>54</v>
      </c>
      <c r="BS429" s="82" t="s">
        <v>4332</v>
      </c>
      <c r="BT429" s="134" t="s">
        <v>4333</v>
      </c>
      <c r="BU429" s="26"/>
    </row>
    <row r="430" spans="1:73" ht="55" customHeight="1">
      <c r="A430" s="15">
        <v>427</v>
      </c>
      <c r="B430" s="16">
        <v>7</v>
      </c>
      <c r="C430" s="17" t="s">
        <v>14</v>
      </c>
      <c r="D430" s="16">
        <v>1</v>
      </c>
      <c r="E430" s="18" t="s">
        <v>2356</v>
      </c>
      <c r="F430" s="16">
        <v>17</v>
      </c>
      <c r="G430" s="18" t="s">
        <v>2510</v>
      </c>
      <c r="H430" s="19">
        <v>427</v>
      </c>
      <c r="I430" s="18" t="s">
        <v>4334</v>
      </c>
      <c r="J430" s="15">
        <v>1791</v>
      </c>
      <c r="K430" s="18" t="s">
        <v>4335</v>
      </c>
      <c r="L430" s="20" t="s">
        <v>27</v>
      </c>
      <c r="M430" s="17" t="s">
        <v>229</v>
      </c>
      <c r="N430" s="15">
        <v>17911</v>
      </c>
      <c r="O430" s="17" t="s">
        <v>2442</v>
      </c>
      <c r="P430" s="73">
        <v>1</v>
      </c>
      <c r="Q430" s="18" t="s">
        <v>2466</v>
      </c>
      <c r="R430" s="18" t="s">
        <v>4336</v>
      </c>
      <c r="S430" s="18" t="s">
        <v>4334</v>
      </c>
      <c r="T430" s="18" t="s">
        <v>225</v>
      </c>
      <c r="U430" s="16">
        <v>6</v>
      </c>
      <c r="V430" s="20" t="s">
        <v>2445</v>
      </c>
      <c r="W430" s="20" t="s">
        <v>3002</v>
      </c>
      <c r="X430" s="16">
        <v>92</v>
      </c>
      <c r="Y430" s="20" t="s">
        <v>312</v>
      </c>
      <c r="Z430" s="20">
        <v>5</v>
      </c>
      <c r="AA430" s="20" t="s">
        <v>2447</v>
      </c>
      <c r="AB430" s="20">
        <v>7</v>
      </c>
      <c r="AC430" s="18" t="s">
        <v>3003</v>
      </c>
      <c r="AD430" s="79">
        <v>0</v>
      </c>
      <c r="AE430" s="79">
        <v>0</v>
      </c>
      <c r="AF430" s="79">
        <v>485000000</v>
      </c>
      <c r="AG430" s="79">
        <v>0</v>
      </c>
      <c r="AH430" s="79">
        <v>485000000</v>
      </c>
      <c r="AI430" s="63">
        <v>1</v>
      </c>
      <c r="AJ430" s="64">
        <v>0</v>
      </c>
      <c r="AK430" s="130">
        <v>0</v>
      </c>
      <c r="AL430" s="64">
        <v>0</v>
      </c>
      <c r="AM430" s="130">
        <v>0</v>
      </c>
      <c r="AN430" s="131" t="s">
        <v>2449</v>
      </c>
      <c r="AO430" s="131" t="s">
        <v>2449</v>
      </c>
      <c r="AP430" s="132" t="s">
        <v>2370</v>
      </c>
      <c r="AQ430" s="77">
        <v>0</v>
      </c>
      <c r="AR430" s="77">
        <v>0</v>
      </c>
      <c r="AS430" s="77">
        <v>0</v>
      </c>
      <c r="AT430" s="77">
        <v>0</v>
      </c>
      <c r="AU430" s="77">
        <v>0</v>
      </c>
      <c r="AV430" s="77">
        <v>0</v>
      </c>
      <c r="AW430" s="77">
        <v>0</v>
      </c>
      <c r="AX430" s="76">
        <v>0</v>
      </c>
      <c r="AY430" s="78" t="s">
        <v>2450</v>
      </c>
      <c r="AZ430" s="78" t="s">
        <v>2450</v>
      </c>
      <c r="BA430" s="78" t="s">
        <v>2825</v>
      </c>
      <c r="BB430" s="78"/>
      <c r="BC430" s="79">
        <v>485000000</v>
      </c>
      <c r="BD430" s="79">
        <v>0</v>
      </c>
      <c r="BE430" s="80">
        <v>0</v>
      </c>
      <c r="BF430" s="80">
        <v>485000000</v>
      </c>
      <c r="BG430" s="80">
        <v>0</v>
      </c>
      <c r="BH430" s="80"/>
      <c r="BI430" s="80">
        <v>0</v>
      </c>
      <c r="BJ430" s="80">
        <v>68577079</v>
      </c>
      <c r="BK430" s="80">
        <v>0</v>
      </c>
      <c r="BL430" s="80">
        <v>68577079</v>
      </c>
      <c r="BM430" s="74">
        <v>0</v>
      </c>
      <c r="BN430" s="80"/>
      <c r="BO430" s="80">
        <v>0</v>
      </c>
      <c r="BP430" s="133">
        <v>0</v>
      </c>
      <c r="BQ430" s="25">
        <v>0</v>
      </c>
      <c r="BR430" s="82" t="s">
        <v>54</v>
      </c>
      <c r="BS430" s="82" t="s">
        <v>4337</v>
      </c>
      <c r="BT430" s="134" t="s">
        <v>4338</v>
      </c>
      <c r="BU430" s="26"/>
    </row>
    <row r="431" spans="1:73" ht="55" customHeight="1">
      <c r="A431" s="15">
        <v>428</v>
      </c>
      <c r="B431" s="16">
        <v>7</v>
      </c>
      <c r="C431" s="17" t="s">
        <v>14</v>
      </c>
      <c r="D431" s="16">
        <v>1</v>
      </c>
      <c r="E431" s="18" t="s">
        <v>2356</v>
      </c>
      <c r="F431" s="20">
        <v>17</v>
      </c>
      <c r="G431" s="27" t="s">
        <v>2510</v>
      </c>
      <c r="H431" s="19">
        <v>428</v>
      </c>
      <c r="I431" s="18" t="s">
        <v>4339</v>
      </c>
      <c r="J431" s="15">
        <v>1794</v>
      </c>
      <c r="K431" s="18" t="s">
        <v>4340</v>
      </c>
      <c r="L431" s="20" t="s">
        <v>2522</v>
      </c>
      <c r="M431" s="17" t="s">
        <v>229</v>
      </c>
      <c r="N431" s="15">
        <v>17941</v>
      </c>
      <c r="O431" s="17" t="s">
        <v>2378</v>
      </c>
      <c r="P431" s="73">
        <v>486</v>
      </c>
      <c r="Q431" s="18" t="s">
        <v>2379</v>
      </c>
      <c r="R431" s="18" t="s">
        <v>4341</v>
      </c>
      <c r="S431" s="18" t="s">
        <v>4339</v>
      </c>
      <c r="T431" s="18" t="s">
        <v>2363</v>
      </c>
      <c r="U431" s="16">
        <v>4</v>
      </c>
      <c r="V431" s="20" t="s">
        <v>2496</v>
      </c>
      <c r="W431" s="20" t="s">
        <v>2515</v>
      </c>
      <c r="X431" s="16">
        <v>90</v>
      </c>
      <c r="Y431" s="20" t="s">
        <v>374</v>
      </c>
      <c r="Z431" s="20">
        <v>4</v>
      </c>
      <c r="AA431" s="20" t="s">
        <v>2516</v>
      </c>
      <c r="AB431" s="20">
        <v>5</v>
      </c>
      <c r="AC431" s="18" t="s">
        <v>2524</v>
      </c>
      <c r="AD431" s="79">
        <v>4564000000</v>
      </c>
      <c r="AE431" s="79">
        <v>4693000000</v>
      </c>
      <c r="AF431" s="79">
        <v>4828000000</v>
      </c>
      <c r="AG431" s="79">
        <v>4969000000</v>
      </c>
      <c r="AH431" s="79">
        <v>19054000000</v>
      </c>
      <c r="AI431" s="63">
        <v>1</v>
      </c>
      <c r="AJ431" s="64">
        <v>511</v>
      </c>
      <c r="AK431" s="130">
        <v>1.0514403292181069</v>
      </c>
      <c r="AL431" s="64">
        <v>348</v>
      </c>
      <c r="AM431" s="130">
        <v>0.71604938271604934</v>
      </c>
      <c r="AN431" s="131" t="s">
        <v>2369</v>
      </c>
      <c r="AO431" s="131" t="s">
        <v>2368</v>
      </c>
      <c r="AP431" s="132" t="s">
        <v>2370</v>
      </c>
      <c r="AQ431" s="77">
        <v>139</v>
      </c>
      <c r="AR431" s="77">
        <v>122</v>
      </c>
      <c r="AS431" s="77">
        <v>250</v>
      </c>
      <c r="AT431" s="77">
        <v>0</v>
      </c>
      <c r="AU431" s="77">
        <v>158</v>
      </c>
      <c r="AV431" s="77">
        <v>190</v>
      </c>
      <c r="AW431" s="77">
        <v>0</v>
      </c>
      <c r="AX431" s="76">
        <v>0</v>
      </c>
      <c r="AY431" s="78" t="s">
        <v>2371</v>
      </c>
      <c r="AZ431" s="78" t="s">
        <v>2371</v>
      </c>
      <c r="BA431" s="78" t="s">
        <v>2372</v>
      </c>
      <c r="BB431" s="78"/>
      <c r="BC431" s="79">
        <v>8669150000</v>
      </c>
      <c r="BD431" s="79">
        <v>4829080000</v>
      </c>
      <c r="BE431" s="80">
        <v>5593000000</v>
      </c>
      <c r="BF431" s="80">
        <v>8669150000</v>
      </c>
      <c r="BG431" s="80">
        <v>0</v>
      </c>
      <c r="BH431" s="80">
        <v>4829080000</v>
      </c>
      <c r="BI431" s="80">
        <v>5593000000</v>
      </c>
      <c r="BJ431" s="80">
        <v>8669150000</v>
      </c>
      <c r="BK431" s="80">
        <v>0</v>
      </c>
      <c r="BL431" s="80">
        <v>19091230000</v>
      </c>
      <c r="BM431" s="74">
        <v>8669150000</v>
      </c>
      <c r="BN431" s="80">
        <v>4829080000</v>
      </c>
      <c r="BO431" s="80">
        <v>5593000000</v>
      </c>
      <c r="BP431" s="133">
        <v>8669150000</v>
      </c>
      <c r="BQ431" s="25">
        <v>0</v>
      </c>
      <c r="BR431" s="82" t="s">
        <v>4342</v>
      </c>
      <c r="BS431" s="82" t="s">
        <v>4343</v>
      </c>
      <c r="BT431" s="134" t="s">
        <v>4344</v>
      </c>
      <c r="BU431" s="26"/>
    </row>
    <row r="432" spans="1:73" ht="55" customHeight="1">
      <c r="A432" s="15">
        <v>429</v>
      </c>
      <c r="B432" s="16">
        <v>7</v>
      </c>
      <c r="C432" s="17" t="s">
        <v>14</v>
      </c>
      <c r="D432" s="16">
        <v>1</v>
      </c>
      <c r="E432" s="18" t="s">
        <v>2356</v>
      </c>
      <c r="F432" s="20">
        <v>17</v>
      </c>
      <c r="G432" s="27" t="s">
        <v>2510</v>
      </c>
      <c r="H432" s="19">
        <v>429</v>
      </c>
      <c r="I432" s="18" t="s">
        <v>4345</v>
      </c>
      <c r="J432" s="15">
        <v>1794</v>
      </c>
      <c r="K432" s="18" t="s">
        <v>4340</v>
      </c>
      <c r="L432" s="20" t="s">
        <v>113</v>
      </c>
      <c r="M432" s="17" t="s">
        <v>366</v>
      </c>
      <c r="N432" s="15">
        <v>17942</v>
      </c>
      <c r="O432" s="17" t="s">
        <v>2378</v>
      </c>
      <c r="P432" s="73">
        <v>647</v>
      </c>
      <c r="Q432" s="18" t="s">
        <v>2513</v>
      </c>
      <c r="R432" s="18" t="s">
        <v>4109</v>
      </c>
      <c r="S432" s="18" t="s">
        <v>4345</v>
      </c>
      <c r="T432" s="18" t="s">
        <v>2363</v>
      </c>
      <c r="U432" s="16">
        <v>4</v>
      </c>
      <c r="V432" s="20" t="s">
        <v>2496</v>
      </c>
      <c r="W432" s="20" t="s">
        <v>2515</v>
      </c>
      <c r="X432" s="16">
        <v>90</v>
      </c>
      <c r="Y432" s="20" t="s">
        <v>374</v>
      </c>
      <c r="Z432" s="20">
        <v>4</v>
      </c>
      <c r="AA432" s="20" t="s">
        <v>2516</v>
      </c>
      <c r="AB432" s="20">
        <v>6</v>
      </c>
      <c r="AC432" s="27" t="s">
        <v>2517</v>
      </c>
      <c r="AD432" s="79">
        <v>1434000000</v>
      </c>
      <c r="AE432" s="79">
        <v>1467000000</v>
      </c>
      <c r="AF432" s="79">
        <v>1500000000</v>
      </c>
      <c r="AG432" s="79">
        <v>1536000000</v>
      </c>
      <c r="AH432" s="79">
        <v>5937000000</v>
      </c>
      <c r="AI432" s="63">
        <v>1</v>
      </c>
      <c r="AJ432" s="64">
        <v>254.75</v>
      </c>
      <c r="AK432" s="130">
        <v>0.39374034003091191</v>
      </c>
      <c r="AL432" s="64">
        <v>194.25</v>
      </c>
      <c r="AM432" s="130">
        <v>0.30023183925811436</v>
      </c>
      <c r="AN432" s="131" t="s">
        <v>2449</v>
      </c>
      <c r="AO432" s="131" t="s">
        <v>2449</v>
      </c>
      <c r="AP432" s="132" t="s">
        <v>2370</v>
      </c>
      <c r="AQ432" s="77">
        <v>647</v>
      </c>
      <c r="AR432" s="77">
        <v>122</v>
      </c>
      <c r="AS432" s="77">
        <v>250</v>
      </c>
      <c r="AT432" s="77">
        <v>0</v>
      </c>
      <c r="AU432" s="77">
        <v>647</v>
      </c>
      <c r="AV432" s="77">
        <v>130</v>
      </c>
      <c r="AW432" s="77">
        <v>0</v>
      </c>
      <c r="AX432" s="76">
        <v>0</v>
      </c>
      <c r="AY432" s="78" t="s">
        <v>2371</v>
      </c>
      <c r="AZ432" s="78" t="s">
        <v>2371</v>
      </c>
      <c r="BA432" s="78" t="s">
        <v>2372</v>
      </c>
      <c r="BB432" s="78"/>
      <c r="BC432" s="79">
        <v>2825650000</v>
      </c>
      <c r="BD432" s="79">
        <v>1434493000</v>
      </c>
      <c r="BE432" s="80">
        <v>1823000000</v>
      </c>
      <c r="BF432" s="80">
        <v>2825650000</v>
      </c>
      <c r="BG432" s="80">
        <v>0</v>
      </c>
      <c r="BH432" s="80">
        <v>1389693000</v>
      </c>
      <c r="BI432" s="80">
        <v>1823000000</v>
      </c>
      <c r="BJ432" s="80">
        <v>2825650000</v>
      </c>
      <c r="BK432" s="80">
        <v>0</v>
      </c>
      <c r="BL432" s="80">
        <v>6038343000</v>
      </c>
      <c r="BM432" s="74">
        <v>2825650000</v>
      </c>
      <c r="BN432" s="80">
        <v>1389693000</v>
      </c>
      <c r="BO432" s="80">
        <v>1823000000</v>
      </c>
      <c r="BP432" s="133">
        <v>2825650000</v>
      </c>
      <c r="BQ432" s="25">
        <v>0</v>
      </c>
      <c r="BR432" s="82" t="s">
        <v>4342</v>
      </c>
      <c r="BS432" s="82" t="s">
        <v>4343</v>
      </c>
      <c r="BT432" s="134" t="s">
        <v>4344</v>
      </c>
      <c r="BU432" s="26"/>
    </row>
    <row r="433" spans="1:73" ht="55" customHeight="1">
      <c r="A433" s="15">
        <v>430</v>
      </c>
      <c r="B433" s="16">
        <v>7</v>
      </c>
      <c r="C433" s="17" t="s">
        <v>14</v>
      </c>
      <c r="D433" s="16">
        <v>1</v>
      </c>
      <c r="E433" s="18" t="s">
        <v>2356</v>
      </c>
      <c r="F433" s="16">
        <v>20</v>
      </c>
      <c r="G433" s="18" t="s">
        <v>2528</v>
      </c>
      <c r="H433" s="19">
        <v>430</v>
      </c>
      <c r="I433" s="18" t="s">
        <v>4346</v>
      </c>
      <c r="J433" s="15">
        <v>1804</v>
      </c>
      <c r="K433" s="18" t="s">
        <v>4347</v>
      </c>
      <c r="L433" s="20" t="s">
        <v>27</v>
      </c>
      <c r="M433" s="17" t="s">
        <v>229</v>
      </c>
      <c r="N433" s="15">
        <v>18043</v>
      </c>
      <c r="O433" s="17" t="s">
        <v>2378</v>
      </c>
      <c r="P433" s="73">
        <v>450</v>
      </c>
      <c r="Q433" s="18" t="s">
        <v>2379</v>
      </c>
      <c r="R433" s="18" t="s">
        <v>4348</v>
      </c>
      <c r="S433" s="18" t="s">
        <v>4346</v>
      </c>
      <c r="T433" s="18" t="s">
        <v>225</v>
      </c>
      <c r="U433" s="16">
        <v>7</v>
      </c>
      <c r="V433" s="20" t="s">
        <v>2457</v>
      </c>
      <c r="W433" s="20" t="s">
        <v>2542</v>
      </c>
      <c r="X433" s="16">
        <v>93</v>
      </c>
      <c r="Y433" s="20" t="s">
        <v>326</v>
      </c>
      <c r="Z433" s="20">
        <v>7</v>
      </c>
      <c r="AA433" s="20" t="s">
        <v>2533</v>
      </c>
      <c r="AB433" s="20">
        <v>12</v>
      </c>
      <c r="AC433" s="18" t="s">
        <v>2549</v>
      </c>
      <c r="AD433" s="79">
        <v>200000000</v>
      </c>
      <c r="AE433" s="79">
        <v>200000000</v>
      </c>
      <c r="AF433" s="79">
        <v>200000000</v>
      </c>
      <c r="AG433" s="79">
        <v>200000000</v>
      </c>
      <c r="AH433" s="79">
        <v>800000000</v>
      </c>
      <c r="AI433" s="63">
        <v>1</v>
      </c>
      <c r="AJ433" s="64">
        <v>1234</v>
      </c>
      <c r="AK433" s="130">
        <v>2.7422222222222223</v>
      </c>
      <c r="AL433" s="64">
        <v>1234</v>
      </c>
      <c r="AM433" s="130">
        <v>2.7422222222222223</v>
      </c>
      <c r="AN433" s="131" t="s">
        <v>2369</v>
      </c>
      <c r="AO433" s="131" t="s">
        <v>2369</v>
      </c>
      <c r="AP433" s="132" t="s">
        <v>2370</v>
      </c>
      <c r="AQ433" s="77">
        <v>114</v>
      </c>
      <c r="AR433" s="77">
        <v>460</v>
      </c>
      <c r="AS433" s="77">
        <v>660</v>
      </c>
      <c r="AT433" s="77">
        <v>0</v>
      </c>
      <c r="AU433" s="77">
        <v>114</v>
      </c>
      <c r="AV433" s="77">
        <v>460</v>
      </c>
      <c r="AW433" s="77">
        <v>660</v>
      </c>
      <c r="AX433" s="76">
        <v>0</v>
      </c>
      <c r="AY433" s="78" t="s">
        <v>2371</v>
      </c>
      <c r="AZ433" s="78" t="s">
        <v>2371</v>
      </c>
      <c r="BA433" s="78" t="s">
        <v>2371</v>
      </c>
      <c r="BB433" s="78"/>
      <c r="BC433" s="79">
        <v>100000000</v>
      </c>
      <c r="BD433" s="79">
        <v>200000000</v>
      </c>
      <c r="BE433" s="80">
        <v>200000000</v>
      </c>
      <c r="BF433" s="80">
        <v>100000000</v>
      </c>
      <c r="BG433" s="80">
        <v>0</v>
      </c>
      <c r="BH433" s="80">
        <v>200000000</v>
      </c>
      <c r="BI433" s="80">
        <v>45000000</v>
      </c>
      <c r="BJ433" s="80">
        <v>100000000</v>
      </c>
      <c r="BK433" s="80">
        <v>0</v>
      </c>
      <c r="BL433" s="80">
        <v>345000000</v>
      </c>
      <c r="BM433" s="74">
        <v>0</v>
      </c>
      <c r="BN433" s="80">
        <v>0</v>
      </c>
      <c r="BO433" s="80">
        <v>0</v>
      </c>
      <c r="BP433" s="133">
        <v>0</v>
      </c>
      <c r="BQ433" s="25">
        <v>0</v>
      </c>
      <c r="BR433" s="82" t="s">
        <v>4349</v>
      </c>
      <c r="BS433" s="82" t="s">
        <v>4350</v>
      </c>
      <c r="BT433" s="134" t="s">
        <v>4351</v>
      </c>
      <c r="BU433" s="26"/>
    </row>
    <row r="434" spans="1:73" ht="55" customHeight="1">
      <c r="A434" s="15">
        <v>431</v>
      </c>
      <c r="B434" s="16">
        <v>7</v>
      </c>
      <c r="C434" s="17" t="s">
        <v>14</v>
      </c>
      <c r="D434" s="16">
        <v>1</v>
      </c>
      <c r="E434" s="18" t="s">
        <v>2356</v>
      </c>
      <c r="F434" s="16">
        <v>20</v>
      </c>
      <c r="G434" s="18" t="s">
        <v>2528</v>
      </c>
      <c r="H434" s="19">
        <v>431</v>
      </c>
      <c r="I434" s="18" t="s">
        <v>4352</v>
      </c>
      <c r="J434" s="15">
        <v>1804</v>
      </c>
      <c r="K434" s="18" t="s">
        <v>4347</v>
      </c>
      <c r="L434" s="20" t="s">
        <v>2539</v>
      </c>
      <c r="M434" s="17" t="s">
        <v>229</v>
      </c>
      <c r="N434" s="15">
        <v>18042</v>
      </c>
      <c r="O434" s="17" t="s">
        <v>2540</v>
      </c>
      <c r="P434" s="73">
        <v>5250</v>
      </c>
      <c r="Q434" s="18" t="s">
        <v>2379</v>
      </c>
      <c r="R434" s="18" t="s">
        <v>2541</v>
      </c>
      <c r="S434" s="18" t="s">
        <v>4352</v>
      </c>
      <c r="T434" s="18" t="s">
        <v>225</v>
      </c>
      <c r="U434" s="16">
        <v>7</v>
      </c>
      <c r="V434" s="20" t="s">
        <v>2457</v>
      </c>
      <c r="W434" s="20" t="s">
        <v>2542</v>
      </c>
      <c r="X434" s="16">
        <v>93</v>
      </c>
      <c r="Y434" s="20" t="s">
        <v>326</v>
      </c>
      <c r="Z434" s="20">
        <v>7</v>
      </c>
      <c r="AA434" s="20" t="s">
        <v>2533</v>
      </c>
      <c r="AB434" s="20">
        <v>11</v>
      </c>
      <c r="AC434" s="18" t="s">
        <v>2543</v>
      </c>
      <c r="AD434" s="79">
        <v>300000000</v>
      </c>
      <c r="AE434" s="79">
        <v>400000000</v>
      </c>
      <c r="AF434" s="79">
        <v>400000000</v>
      </c>
      <c r="AG434" s="79">
        <v>475000000</v>
      </c>
      <c r="AH434" s="79">
        <v>1575000000</v>
      </c>
      <c r="AI434" s="63">
        <v>1</v>
      </c>
      <c r="AJ434" s="64">
        <v>3895</v>
      </c>
      <c r="AK434" s="130">
        <v>0.74190476190476196</v>
      </c>
      <c r="AL434" s="64">
        <v>4668</v>
      </c>
      <c r="AM434" s="130">
        <v>0.88914285714285712</v>
      </c>
      <c r="AN434" s="131" t="s">
        <v>2368</v>
      </c>
      <c r="AO434" s="131" t="s">
        <v>2368</v>
      </c>
      <c r="AP434" s="132" t="s">
        <v>2370</v>
      </c>
      <c r="AQ434" s="77">
        <v>1000</v>
      </c>
      <c r="AR434" s="77">
        <v>1562</v>
      </c>
      <c r="AS434" s="77">
        <v>1333</v>
      </c>
      <c r="AT434" s="77">
        <v>0</v>
      </c>
      <c r="AU434" s="77">
        <v>1994</v>
      </c>
      <c r="AV434" s="77">
        <v>1562</v>
      </c>
      <c r="AW434" s="77">
        <v>1112</v>
      </c>
      <c r="AX434" s="76">
        <v>0</v>
      </c>
      <c r="AY434" s="78" t="s">
        <v>2371</v>
      </c>
      <c r="AZ434" s="78" t="s">
        <v>2371</v>
      </c>
      <c r="BA434" s="78" t="s">
        <v>2372</v>
      </c>
      <c r="BB434" s="78"/>
      <c r="BC434" s="79">
        <v>900000000</v>
      </c>
      <c r="BD434" s="79">
        <v>300000000</v>
      </c>
      <c r="BE434" s="80">
        <v>400000000</v>
      </c>
      <c r="BF434" s="80">
        <v>900000000</v>
      </c>
      <c r="BG434" s="80">
        <v>0</v>
      </c>
      <c r="BH434" s="80">
        <v>255640766</v>
      </c>
      <c r="BI434" s="80">
        <v>912554666</v>
      </c>
      <c r="BJ434" s="80">
        <v>671668560</v>
      </c>
      <c r="BK434" s="80">
        <v>0</v>
      </c>
      <c r="BL434" s="80">
        <v>1839863992</v>
      </c>
      <c r="BM434" s="74">
        <v>71631261</v>
      </c>
      <c r="BN434" s="80">
        <v>190261798</v>
      </c>
      <c r="BO434" s="80">
        <v>489105066</v>
      </c>
      <c r="BP434" s="133">
        <v>71631261</v>
      </c>
      <c r="BQ434" s="25">
        <v>0</v>
      </c>
      <c r="BR434" s="82" t="s">
        <v>4353</v>
      </c>
      <c r="BS434" s="82" t="s">
        <v>4354</v>
      </c>
      <c r="BT434" s="134" t="s">
        <v>4355</v>
      </c>
      <c r="BU434" s="26"/>
    </row>
    <row r="435" spans="1:73" ht="55" customHeight="1">
      <c r="A435" s="15">
        <v>432</v>
      </c>
      <c r="B435" s="16">
        <v>7</v>
      </c>
      <c r="C435" s="17" t="s">
        <v>14</v>
      </c>
      <c r="D435" s="16">
        <v>1</v>
      </c>
      <c r="E435" s="18" t="s">
        <v>2356</v>
      </c>
      <c r="F435" s="16">
        <v>20</v>
      </c>
      <c r="G435" s="18" t="s">
        <v>2528</v>
      </c>
      <c r="H435" s="19">
        <v>432</v>
      </c>
      <c r="I435" s="18" t="s">
        <v>4356</v>
      </c>
      <c r="J435" s="15">
        <v>1804</v>
      </c>
      <c r="K435" s="18" t="s">
        <v>4347</v>
      </c>
      <c r="L435" s="20" t="s">
        <v>81</v>
      </c>
      <c r="M435" s="17" t="s">
        <v>229</v>
      </c>
      <c r="N435" s="15">
        <v>18041</v>
      </c>
      <c r="O435" s="17" t="s">
        <v>2481</v>
      </c>
      <c r="P435" s="73">
        <v>50985</v>
      </c>
      <c r="Q435" s="18" t="s">
        <v>2379</v>
      </c>
      <c r="R435" s="18" t="s">
        <v>4357</v>
      </c>
      <c r="S435" s="18" t="s">
        <v>4358</v>
      </c>
      <c r="T435" s="18" t="s">
        <v>225</v>
      </c>
      <c r="U435" s="16">
        <v>7</v>
      </c>
      <c r="V435" s="20" t="s">
        <v>2457</v>
      </c>
      <c r="W435" s="20" t="s">
        <v>2532</v>
      </c>
      <c r="X435" s="16">
        <v>93</v>
      </c>
      <c r="Y435" s="20" t="s">
        <v>326</v>
      </c>
      <c r="Z435" s="20">
        <v>7</v>
      </c>
      <c r="AA435" s="20" t="s">
        <v>2533</v>
      </c>
      <c r="AB435" s="20">
        <v>10</v>
      </c>
      <c r="AC435" s="18" t="s">
        <v>2534</v>
      </c>
      <c r="AD435" s="79">
        <v>1430000000</v>
      </c>
      <c r="AE435" s="79">
        <v>1500000000</v>
      </c>
      <c r="AF435" s="79">
        <v>1538000000</v>
      </c>
      <c r="AG435" s="79">
        <v>1600000000</v>
      </c>
      <c r="AH435" s="79">
        <v>6068000000</v>
      </c>
      <c r="AI435" s="63">
        <v>1</v>
      </c>
      <c r="AJ435" s="64">
        <v>37545</v>
      </c>
      <c r="AK435" s="130">
        <v>0.73639305678140632</v>
      </c>
      <c r="AL435" s="64">
        <v>42420</v>
      </c>
      <c r="AM435" s="130">
        <v>0.83200941453368638</v>
      </c>
      <c r="AN435" s="131" t="s">
        <v>2368</v>
      </c>
      <c r="AO435" s="131" t="s">
        <v>2368</v>
      </c>
      <c r="AP435" s="132" t="s">
        <v>2370</v>
      </c>
      <c r="AQ435" s="77">
        <v>12019</v>
      </c>
      <c r="AR435" s="77">
        <v>12603</v>
      </c>
      <c r="AS435" s="77">
        <v>12923</v>
      </c>
      <c r="AT435" s="77">
        <v>0</v>
      </c>
      <c r="AU435" s="77">
        <v>16638</v>
      </c>
      <c r="AV435" s="77">
        <v>12646</v>
      </c>
      <c r="AW435" s="77">
        <v>13136</v>
      </c>
      <c r="AX435" s="76">
        <v>0</v>
      </c>
      <c r="AY435" s="78" t="s">
        <v>2371</v>
      </c>
      <c r="AZ435" s="78" t="s">
        <v>2371</v>
      </c>
      <c r="BA435" s="78" t="s">
        <v>2371</v>
      </c>
      <c r="BB435" s="78"/>
      <c r="BC435" s="79">
        <v>1300000000</v>
      </c>
      <c r="BD435" s="79">
        <v>1430000000</v>
      </c>
      <c r="BE435" s="80">
        <v>2455000000</v>
      </c>
      <c r="BF435" s="80">
        <v>1300000000</v>
      </c>
      <c r="BG435" s="80">
        <v>0</v>
      </c>
      <c r="BH435" s="80">
        <v>1433291934</v>
      </c>
      <c r="BI435" s="80">
        <v>2092533534</v>
      </c>
      <c r="BJ435" s="80">
        <v>1313357620</v>
      </c>
      <c r="BK435" s="80">
        <v>0</v>
      </c>
      <c r="BL435" s="80">
        <v>4839183088</v>
      </c>
      <c r="BM435" s="74">
        <v>840882974</v>
      </c>
      <c r="BN435" s="80">
        <v>382795859</v>
      </c>
      <c r="BO435" s="80">
        <v>570412100</v>
      </c>
      <c r="BP435" s="133">
        <v>840882974</v>
      </c>
      <c r="BQ435" s="25">
        <v>0</v>
      </c>
      <c r="BR435" s="82" t="s">
        <v>4359</v>
      </c>
      <c r="BS435" s="82" t="s">
        <v>4360</v>
      </c>
      <c r="BT435" s="134" t="s">
        <v>4361</v>
      </c>
      <c r="BU435" s="26"/>
    </row>
    <row r="436" spans="1:73" ht="55" customHeight="1">
      <c r="A436" s="15">
        <v>433</v>
      </c>
      <c r="B436" s="16">
        <v>7</v>
      </c>
      <c r="C436" s="17" t="s">
        <v>14</v>
      </c>
      <c r="D436" s="16">
        <v>1</v>
      </c>
      <c r="E436" s="18" t="s">
        <v>2356</v>
      </c>
      <c r="F436" s="16">
        <v>21</v>
      </c>
      <c r="G436" s="18" t="s">
        <v>2553</v>
      </c>
      <c r="H436" s="19">
        <v>433</v>
      </c>
      <c r="I436" s="18" t="s">
        <v>4362</v>
      </c>
      <c r="J436" s="15">
        <v>1807</v>
      </c>
      <c r="K436" s="18" t="s">
        <v>4363</v>
      </c>
      <c r="L436" s="20" t="s">
        <v>16</v>
      </c>
      <c r="M436" s="17" t="s">
        <v>229</v>
      </c>
      <c r="N436" s="15">
        <v>18073</v>
      </c>
      <c r="O436" s="17" t="s">
        <v>2540</v>
      </c>
      <c r="P436" s="73">
        <v>2000</v>
      </c>
      <c r="Q436" s="18" t="s">
        <v>2379</v>
      </c>
      <c r="R436" s="18" t="s">
        <v>2556</v>
      </c>
      <c r="S436" s="18" t="s">
        <v>4362</v>
      </c>
      <c r="T436" s="18" t="s">
        <v>225</v>
      </c>
      <c r="U436" s="16">
        <v>7</v>
      </c>
      <c r="V436" s="20" t="s">
        <v>2457</v>
      </c>
      <c r="W436" s="20" t="s">
        <v>2542</v>
      </c>
      <c r="X436" s="16">
        <v>93</v>
      </c>
      <c r="Y436" s="20" t="s">
        <v>326</v>
      </c>
      <c r="Z436" s="20">
        <v>10</v>
      </c>
      <c r="AA436" s="20" t="s">
        <v>2557</v>
      </c>
      <c r="AB436" s="20">
        <v>15</v>
      </c>
      <c r="AC436" s="18" t="s">
        <v>2558</v>
      </c>
      <c r="AD436" s="79">
        <v>300000000</v>
      </c>
      <c r="AE436" s="79">
        <v>400000000</v>
      </c>
      <c r="AF436" s="79">
        <v>400000000</v>
      </c>
      <c r="AG436" s="79">
        <v>480000000</v>
      </c>
      <c r="AH436" s="79">
        <v>1580000000</v>
      </c>
      <c r="AI436" s="63">
        <v>1</v>
      </c>
      <c r="AJ436" s="64">
        <v>1661</v>
      </c>
      <c r="AK436" s="130">
        <v>0.83050000000000002</v>
      </c>
      <c r="AL436" s="64">
        <v>1186</v>
      </c>
      <c r="AM436" s="130">
        <v>0.59299999999999997</v>
      </c>
      <c r="AN436" s="131" t="s">
        <v>2368</v>
      </c>
      <c r="AO436" s="131" t="s">
        <v>2384</v>
      </c>
      <c r="AP436" s="132" t="s">
        <v>2370</v>
      </c>
      <c r="AQ436" s="77">
        <v>380</v>
      </c>
      <c r="AR436" s="77">
        <v>506</v>
      </c>
      <c r="AS436" s="77">
        <v>775</v>
      </c>
      <c r="AT436" s="77">
        <v>0</v>
      </c>
      <c r="AU436" s="77">
        <v>443</v>
      </c>
      <c r="AV436" s="77">
        <v>743</v>
      </c>
      <c r="AW436" s="77">
        <v>0</v>
      </c>
      <c r="AX436" s="76">
        <v>0</v>
      </c>
      <c r="AY436" s="78" t="s">
        <v>2371</v>
      </c>
      <c r="AZ436" s="78" t="s">
        <v>2371</v>
      </c>
      <c r="BA436" s="78" t="s">
        <v>2372</v>
      </c>
      <c r="BB436" s="78"/>
      <c r="BC436" s="79">
        <v>400000000</v>
      </c>
      <c r="BD436" s="79">
        <v>300000000</v>
      </c>
      <c r="BE436" s="80">
        <v>400000000</v>
      </c>
      <c r="BF436" s="80">
        <v>400000000</v>
      </c>
      <c r="BG436" s="80">
        <v>0</v>
      </c>
      <c r="BH436" s="80">
        <v>191758000</v>
      </c>
      <c r="BI436" s="80">
        <v>401246667</v>
      </c>
      <c r="BJ436" s="80">
        <v>400000000</v>
      </c>
      <c r="BK436" s="80">
        <v>0</v>
      </c>
      <c r="BL436" s="80">
        <v>993004667</v>
      </c>
      <c r="BM436" s="74">
        <v>100000000</v>
      </c>
      <c r="BN436" s="80">
        <v>93381467</v>
      </c>
      <c r="BO436" s="80">
        <v>65246667</v>
      </c>
      <c r="BP436" s="133">
        <v>100000000</v>
      </c>
      <c r="BQ436" s="25">
        <v>0</v>
      </c>
      <c r="BR436" s="82" t="s">
        <v>4364</v>
      </c>
      <c r="BS436" s="82" t="s">
        <v>4365</v>
      </c>
      <c r="BT436" s="134" t="s">
        <v>4366</v>
      </c>
      <c r="BU436" s="26"/>
    </row>
    <row r="437" spans="1:73" ht="55" customHeight="1">
      <c r="A437" s="15">
        <v>434</v>
      </c>
      <c r="B437" s="16">
        <v>7</v>
      </c>
      <c r="C437" s="17" t="s">
        <v>14</v>
      </c>
      <c r="D437" s="16">
        <v>1</v>
      </c>
      <c r="E437" s="18" t="s">
        <v>2356</v>
      </c>
      <c r="F437" s="16">
        <v>21</v>
      </c>
      <c r="G437" s="18" t="s">
        <v>2553</v>
      </c>
      <c r="H437" s="19">
        <v>434</v>
      </c>
      <c r="I437" s="18" t="s">
        <v>4367</v>
      </c>
      <c r="J437" s="15">
        <v>1807</v>
      </c>
      <c r="K437" s="18" t="s">
        <v>4363</v>
      </c>
      <c r="L437" s="20" t="s">
        <v>2573</v>
      </c>
      <c r="M437" s="17" t="s">
        <v>229</v>
      </c>
      <c r="N437" s="15">
        <v>18074</v>
      </c>
      <c r="O437" s="17" t="s">
        <v>2574</v>
      </c>
      <c r="P437" s="73">
        <v>17</v>
      </c>
      <c r="Q437" s="18" t="s">
        <v>2466</v>
      </c>
      <c r="R437" s="18" t="s">
        <v>4127</v>
      </c>
      <c r="S437" s="18" t="s">
        <v>4367</v>
      </c>
      <c r="T437" s="18" t="s">
        <v>225</v>
      </c>
      <c r="U437" s="16">
        <v>6</v>
      </c>
      <c r="V437" s="20" t="s">
        <v>2445</v>
      </c>
      <c r="W437" s="20" t="s">
        <v>2576</v>
      </c>
      <c r="X437" s="16">
        <v>93</v>
      </c>
      <c r="Y437" s="20" t="s">
        <v>326</v>
      </c>
      <c r="Z437" s="20">
        <v>11</v>
      </c>
      <c r="AA437" s="20" t="s">
        <v>2577</v>
      </c>
      <c r="AB437" s="20">
        <v>16</v>
      </c>
      <c r="AC437" s="18" t="s">
        <v>2578</v>
      </c>
      <c r="AD437" s="79">
        <v>700000000</v>
      </c>
      <c r="AE437" s="79">
        <v>700000000</v>
      </c>
      <c r="AF437" s="79">
        <v>700000000</v>
      </c>
      <c r="AG437" s="79">
        <v>1303000000</v>
      </c>
      <c r="AH437" s="79">
        <v>3403000000</v>
      </c>
      <c r="AI437" s="63">
        <v>1</v>
      </c>
      <c r="AJ437" s="64">
        <v>10</v>
      </c>
      <c r="AK437" s="130">
        <v>0.58823529411764708</v>
      </c>
      <c r="AL437" s="64">
        <v>6</v>
      </c>
      <c r="AM437" s="130">
        <v>0.35294117647058826</v>
      </c>
      <c r="AN437" s="131" t="s">
        <v>2384</v>
      </c>
      <c r="AO437" s="131" t="s">
        <v>2449</v>
      </c>
      <c r="AP437" s="132" t="s">
        <v>2370</v>
      </c>
      <c r="AQ437" s="77">
        <v>3</v>
      </c>
      <c r="AR437" s="77">
        <v>3</v>
      </c>
      <c r="AS437" s="77">
        <v>4</v>
      </c>
      <c r="AT437" s="77">
        <v>0</v>
      </c>
      <c r="AU437" s="77">
        <v>3</v>
      </c>
      <c r="AV437" s="77">
        <v>3</v>
      </c>
      <c r="AW437" s="77">
        <v>0</v>
      </c>
      <c r="AX437" s="76">
        <v>0</v>
      </c>
      <c r="AY437" s="78" t="s">
        <v>2371</v>
      </c>
      <c r="AZ437" s="78" t="s">
        <v>2371</v>
      </c>
      <c r="BA437" s="78" t="s">
        <v>2372</v>
      </c>
      <c r="BB437" s="78"/>
      <c r="BC437" s="79">
        <v>120000000</v>
      </c>
      <c r="BD437" s="79">
        <v>700000000</v>
      </c>
      <c r="BE437" s="80">
        <v>700000000</v>
      </c>
      <c r="BF437" s="80">
        <v>120000000</v>
      </c>
      <c r="BG437" s="80">
        <v>0</v>
      </c>
      <c r="BH437" s="80">
        <v>665000000</v>
      </c>
      <c r="BI437" s="80">
        <v>45633593</v>
      </c>
      <c r="BJ437" s="80">
        <v>112606538</v>
      </c>
      <c r="BK437" s="80">
        <v>0</v>
      </c>
      <c r="BL437" s="80">
        <v>823240131</v>
      </c>
      <c r="BM437" s="74">
        <v>9999293</v>
      </c>
      <c r="BN437" s="80">
        <v>0</v>
      </c>
      <c r="BO437" s="80">
        <v>0</v>
      </c>
      <c r="BP437" s="133">
        <v>9999293</v>
      </c>
      <c r="BQ437" s="25">
        <v>0</v>
      </c>
      <c r="BR437" s="82" t="s">
        <v>4368</v>
      </c>
      <c r="BS437" s="82" t="s">
        <v>4369</v>
      </c>
      <c r="BT437" s="134" t="s">
        <v>4370</v>
      </c>
      <c r="BU437" s="26"/>
    </row>
    <row r="438" spans="1:73" ht="55" customHeight="1">
      <c r="A438" s="15">
        <v>435</v>
      </c>
      <c r="B438" s="16">
        <v>7</v>
      </c>
      <c r="C438" s="17" t="s">
        <v>14</v>
      </c>
      <c r="D438" s="16">
        <v>1</v>
      </c>
      <c r="E438" s="18" t="s">
        <v>2356</v>
      </c>
      <c r="F438" s="16">
        <v>21</v>
      </c>
      <c r="G438" s="18" t="s">
        <v>2553</v>
      </c>
      <c r="H438" s="19">
        <v>435</v>
      </c>
      <c r="I438" s="18" t="s">
        <v>4371</v>
      </c>
      <c r="J438" s="15">
        <v>1807</v>
      </c>
      <c r="K438" s="18" t="s">
        <v>4363</v>
      </c>
      <c r="L438" s="20" t="s">
        <v>78</v>
      </c>
      <c r="M438" s="17" t="s">
        <v>229</v>
      </c>
      <c r="N438" s="15">
        <v>18072</v>
      </c>
      <c r="O438" s="17" t="s">
        <v>2583</v>
      </c>
      <c r="P438" s="73">
        <v>110</v>
      </c>
      <c r="Q438" s="18" t="s">
        <v>2584</v>
      </c>
      <c r="R438" s="18" t="s">
        <v>4372</v>
      </c>
      <c r="S438" s="18" t="s">
        <v>4371</v>
      </c>
      <c r="T438" s="18" t="s">
        <v>225</v>
      </c>
      <c r="U438" s="16">
        <v>7</v>
      </c>
      <c r="V438" s="20" t="s">
        <v>2457</v>
      </c>
      <c r="W438" s="20" t="s">
        <v>2586</v>
      </c>
      <c r="X438" s="16">
        <v>93</v>
      </c>
      <c r="Y438" s="20" t="s">
        <v>326</v>
      </c>
      <c r="Z438" s="20">
        <v>9</v>
      </c>
      <c r="AA438" s="20" t="s">
        <v>2587</v>
      </c>
      <c r="AB438" s="20">
        <v>14</v>
      </c>
      <c r="AC438" s="18" t="s">
        <v>347</v>
      </c>
      <c r="AD438" s="79">
        <v>800000000</v>
      </c>
      <c r="AE438" s="79">
        <v>894000000</v>
      </c>
      <c r="AF438" s="79">
        <v>930000000</v>
      </c>
      <c r="AG438" s="79">
        <v>980000000</v>
      </c>
      <c r="AH438" s="79">
        <v>3604000000</v>
      </c>
      <c r="AI438" s="63">
        <v>1</v>
      </c>
      <c r="AJ438" s="64">
        <v>87</v>
      </c>
      <c r="AK438" s="130">
        <v>0.79090909090909089</v>
      </c>
      <c r="AL438" s="64">
        <v>48</v>
      </c>
      <c r="AM438" s="130">
        <v>0.43636363636363634</v>
      </c>
      <c r="AN438" s="131" t="s">
        <v>2368</v>
      </c>
      <c r="AO438" s="131" t="s">
        <v>2384</v>
      </c>
      <c r="AP438" s="132" t="s">
        <v>2370</v>
      </c>
      <c r="AQ438" s="77">
        <v>24</v>
      </c>
      <c r="AR438" s="77">
        <v>28</v>
      </c>
      <c r="AS438" s="77">
        <v>35</v>
      </c>
      <c r="AT438" s="77">
        <v>0</v>
      </c>
      <c r="AU438" s="77">
        <v>24</v>
      </c>
      <c r="AV438" s="77">
        <v>24</v>
      </c>
      <c r="AW438" s="77">
        <v>0</v>
      </c>
      <c r="AX438" s="76">
        <v>0</v>
      </c>
      <c r="AY438" s="78" t="s">
        <v>2371</v>
      </c>
      <c r="AZ438" s="78" t="s">
        <v>2372</v>
      </c>
      <c r="BA438" s="78" t="s">
        <v>2372</v>
      </c>
      <c r="BB438" s="78"/>
      <c r="BC438" s="79">
        <v>900000000</v>
      </c>
      <c r="BD438" s="79">
        <v>800000000</v>
      </c>
      <c r="BE438" s="80">
        <v>894000000</v>
      </c>
      <c r="BF438" s="80">
        <v>900000000</v>
      </c>
      <c r="BG438" s="80">
        <v>0</v>
      </c>
      <c r="BH438" s="80">
        <v>808542000</v>
      </c>
      <c r="BI438" s="80">
        <v>849300000</v>
      </c>
      <c r="BJ438" s="80">
        <v>900000000</v>
      </c>
      <c r="BK438" s="80">
        <v>0</v>
      </c>
      <c r="BL438" s="80">
        <v>2557842000</v>
      </c>
      <c r="BM438" s="74">
        <v>900000000</v>
      </c>
      <c r="BN438" s="80">
        <v>800000000</v>
      </c>
      <c r="BO438" s="80">
        <v>849300000</v>
      </c>
      <c r="BP438" s="133">
        <v>900000000</v>
      </c>
      <c r="BQ438" s="25">
        <v>0</v>
      </c>
      <c r="BR438" s="82" t="s">
        <v>4373</v>
      </c>
      <c r="BS438" s="82" t="s">
        <v>4374</v>
      </c>
      <c r="BT438" s="134" t="s">
        <v>4375</v>
      </c>
      <c r="BU438" s="26"/>
    </row>
    <row r="439" spans="1:73" ht="55" customHeight="1">
      <c r="A439" s="15">
        <v>436</v>
      </c>
      <c r="B439" s="16">
        <v>7</v>
      </c>
      <c r="C439" s="17" t="s">
        <v>14</v>
      </c>
      <c r="D439" s="16">
        <v>1</v>
      </c>
      <c r="E439" s="18" t="s">
        <v>2356</v>
      </c>
      <c r="F439" s="16">
        <v>21</v>
      </c>
      <c r="G439" s="18" t="s">
        <v>2553</v>
      </c>
      <c r="H439" s="19">
        <v>436</v>
      </c>
      <c r="I439" s="18" t="s">
        <v>4376</v>
      </c>
      <c r="J439" s="15">
        <v>1807</v>
      </c>
      <c r="K439" s="18" t="s">
        <v>4363</v>
      </c>
      <c r="L439" s="20" t="s">
        <v>81</v>
      </c>
      <c r="M439" s="17" t="s">
        <v>229</v>
      </c>
      <c r="N439" s="15">
        <v>18071</v>
      </c>
      <c r="O439" s="17" t="s">
        <v>2563</v>
      </c>
      <c r="P439" s="73">
        <v>58</v>
      </c>
      <c r="Q439" s="18" t="s">
        <v>2564</v>
      </c>
      <c r="R439" s="18" t="s">
        <v>4377</v>
      </c>
      <c r="S439" s="18" t="s">
        <v>4378</v>
      </c>
      <c r="T439" s="18" t="s">
        <v>225</v>
      </c>
      <c r="U439" s="16">
        <v>7</v>
      </c>
      <c r="V439" s="20" t="s">
        <v>2457</v>
      </c>
      <c r="W439" s="20" t="s">
        <v>2566</v>
      </c>
      <c r="X439" s="16">
        <v>93</v>
      </c>
      <c r="Y439" s="20" t="s">
        <v>326</v>
      </c>
      <c r="Z439" s="20">
        <v>8</v>
      </c>
      <c r="AA439" s="20" t="s">
        <v>2567</v>
      </c>
      <c r="AB439" s="20">
        <v>13</v>
      </c>
      <c r="AC439" s="18" t="s">
        <v>2568</v>
      </c>
      <c r="AD439" s="79">
        <v>700000000</v>
      </c>
      <c r="AE439" s="79">
        <v>777000000</v>
      </c>
      <c r="AF439" s="79">
        <v>900000000</v>
      </c>
      <c r="AG439" s="79">
        <v>600000000</v>
      </c>
      <c r="AH439" s="79">
        <v>2977000000</v>
      </c>
      <c r="AI439" s="63">
        <v>1</v>
      </c>
      <c r="AJ439" s="64">
        <v>59</v>
      </c>
      <c r="AK439" s="130">
        <v>1.0172413793103448</v>
      </c>
      <c r="AL439" s="64">
        <v>39</v>
      </c>
      <c r="AM439" s="130">
        <v>0.67241379310344829</v>
      </c>
      <c r="AN439" s="131" t="s">
        <v>2369</v>
      </c>
      <c r="AO439" s="131" t="s">
        <v>2384</v>
      </c>
      <c r="AP439" s="132" t="s">
        <v>2370</v>
      </c>
      <c r="AQ439" s="77">
        <v>14</v>
      </c>
      <c r="AR439" s="77">
        <v>24</v>
      </c>
      <c r="AS439" s="77">
        <v>21</v>
      </c>
      <c r="AT439" s="77">
        <v>0</v>
      </c>
      <c r="AU439" s="77">
        <v>15</v>
      </c>
      <c r="AV439" s="77">
        <v>24</v>
      </c>
      <c r="AW439" s="77">
        <v>0</v>
      </c>
      <c r="AX439" s="76">
        <v>0</v>
      </c>
      <c r="AY439" s="78" t="s">
        <v>2371</v>
      </c>
      <c r="AZ439" s="78" t="s">
        <v>2371</v>
      </c>
      <c r="BA439" s="78" t="s">
        <v>2372</v>
      </c>
      <c r="BB439" s="78"/>
      <c r="BC439" s="79">
        <v>1700000000</v>
      </c>
      <c r="BD439" s="79">
        <v>700000000</v>
      </c>
      <c r="BE439" s="80">
        <v>2387885000</v>
      </c>
      <c r="BF439" s="80">
        <v>1700000000</v>
      </c>
      <c r="BG439" s="80">
        <v>0</v>
      </c>
      <c r="BH439" s="80">
        <v>799700000</v>
      </c>
      <c r="BI439" s="80">
        <v>2650033333</v>
      </c>
      <c r="BJ439" s="80">
        <v>1827000000</v>
      </c>
      <c r="BK439" s="80">
        <v>0</v>
      </c>
      <c r="BL439" s="80">
        <v>5276733333</v>
      </c>
      <c r="BM439" s="74">
        <v>1328000000</v>
      </c>
      <c r="BN439" s="80">
        <v>72248946</v>
      </c>
      <c r="BO439" s="80">
        <v>1919253333</v>
      </c>
      <c r="BP439" s="133">
        <v>1328000000</v>
      </c>
      <c r="BQ439" s="25">
        <v>0</v>
      </c>
      <c r="BR439" s="82" t="s">
        <v>4379</v>
      </c>
      <c r="BS439" s="82" t="s">
        <v>4380</v>
      </c>
      <c r="BT439" s="134" t="s">
        <v>4381</v>
      </c>
      <c r="BU439" s="26"/>
    </row>
    <row r="440" spans="1:73" ht="55" customHeight="1">
      <c r="A440" s="15">
        <v>437</v>
      </c>
      <c r="B440" s="16">
        <v>7</v>
      </c>
      <c r="C440" s="17" t="s">
        <v>14</v>
      </c>
      <c r="D440" s="16">
        <v>1</v>
      </c>
      <c r="E440" s="18" t="s">
        <v>2356</v>
      </c>
      <c r="F440" s="16">
        <v>24</v>
      </c>
      <c r="G440" s="18" t="s">
        <v>2591</v>
      </c>
      <c r="H440" s="19">
        <v>437</v>
      </c>
      <c r="I440" s="18" t="s">
        <v>4382</v>
      </c>
      <c r="J440" s="15">
        <v>1742</v>
      </c>
      <c r="K440" s="18" t="s">
        <v>4383</v>
      </c>
      <c r="L440" s="20" t="s">
        <v>2594</v>
      </c>
      <c r="M440" s="17" t="s">
        <v>229</v>
      </c>
      <c r="N440" s="15">
        <v>17421</v>
      </c>
      <c r="O440" s="17" t="s">
        <v>2493</v>
      </c>
      <c r="P440" s="73">
        <v>60</v>
      </c>
      <c r="Q440" s="18" t="s">
        <v>2595</v>
      </c>
      <c r="R440" s="18" t="s">
        <v>4140</v>
      </c>
      <c r="S440" s="18" t="s">
        <v>4382</v>
      </c>
      <c r="T440" s="18" t="s">
        <v>225</v>
      </c>
      <c r="U440" s="16">
        <v>8</v>
      </c>
      <c r="V440" s="20" t="s">
        <v>2597</v>
      </c>
      <c r="W440" s="20" t="s">
        <v>2598</v>
      </c>
      <c r="X440" s="16">
        <v>94</v>
      </c>
      <c r="Y440" s="20" t="s">
        <v>350</v>
      </c>
      <c r="Z440" s="20">
        <v>13</v>
      </c>
      <c r="AA440" s="20" t="s">
        <v>2599</v>
      </c>
      <c r="AB440" s="20">
        <v>19</v>
      </c>
      <c r="AC440" s="18" t="s">
        <v>2600</v>
      </c>
      <c r="AD440" s="79">
        <v>1145000000</v>
      </c>
      <c r="AE440" s="79">
        <v>1190000000</v>
      </c>
      <c r="AF440" s="79">
        <v>1225000000</v>
      </c>
      <c r="AG440" s="79">
        <v>1272000000</v>
      </c>
      <c r="AH440" s="79">
        <v>4832000000</v>
      </c>
      <c r="AI440" s="63">
        <v>1</v>
      </c>
      <c r="AJ440" s="64">
        <v>56</v>
      </c>
      <c r="AK440" s="130">
        <v>0.93333333333333335</v>
      </c>
      <c r="AL440" s="64">
        <v>49</v>
      </c>
      <c r="AM440" s="130">
        <v>0.81666666666666665</v>
      </c>
      <c r="AN440" s="131" t="s">
        <v>2369</v>
      </c>
      <c r="AO440" s="131" t="s">
        <v>2368</v>
      </c>
      <c r="AP440" s="132" t="s">
        <v>2370</v>
      </c>
      <c r="AQ440" s="77">
        <v>14</v>
      </c>
      <c r="AR440" s="77">
        <v>15</v>
      </c>
      <c r="AS440" s="77">
        <v>27</v>
      </c>
      <c r="AT440" s="77">
        <v>0</v>
      </c>
      <c r="AU440" s="77">
        <v>14</v>
      </c>
      <c r="AV440" s="77">
        <v>35</v>
      </c>
      <c r="AW440" s="77">
        <v>0</v>
      </c>
      <c r="AX440" s="76">
        <v>0</v>
      </c>
      <c r="AY440" s="78" t="s">
        <v>2371</v>
      </c>
      <c r="AZ440" s="78" t="s">
        <v>2371</v>
      </c>
      <c r="BA440" s="78" t="s">
        <v>2372</v>
      </c>
      <c r="BB440" s="78"/>
      <c r="BC440" s="79">
        <v>700000000</v>
      </c>
      <c r="BD440" s="79">
        <v>1144979000</v>
      </c>
      <c r="BE440" s="80">
        <v>690000000</v>
      </c>
      <c r="BF440" s="80">
        <v>700000000</v>
      </c>
      <c r="BG440" s="80">
        <v>0</v>
      </c>
      <c r="BH440" s="80">
        <v>1144979000</v>
      </c>
      <c r="BI440" s="80">
        <v>689979955</v>
      </c>
      <c r="BJ440" s="80">
        <v>700000000</v>
      </c>
      <c r="BK440" s="80">
        <v>0</v>
      </c>
      <c r="BL440" s="80">
        <v>2534958955</v>
      </c>
      <c r="BM440" s="74">
        <v>31636000</v>
      </c>
      <c r="BN440" s="80">
        <v>0</v>
      </c>
      <c r="BO440" s="80">
        <v>43636616</v>
      </c>
      <c r="BP440" s="133">
        <v>31636000</v>
      </c>
      <c r="BQ440" s="25">
        <v>0</v>
      </c>
      <c r="BR440" s="82" t="s">
        <v>4384</v>
      </c>
      <c r="BS440" s="82" t="s">
        <v>4385</v>
      </c>
      <c r="BT440" s="134" t="s">
        <v>4386</v>
      </c>
      <c r="BU440" s="26"/>
    </row>
    <row r="441" spans="1:73" ht="55" customHeight="1">
      <c r="A441" s="15">
        <v>438</v>
      </c>
      <c r="B441" s="16">
        <v>7</v>
      </c>
      <c r="C441" s="17" t="s">
        <v>14</v>
      </c>
      <c r="D441" s="16">
        <v>1</v>
      </c>
      <c r="E441" s="18" t="s">
        <v>2356</v>
      </c>
      <c r="F441" s="16">
        <v>24</v>
      </c>
      <c r="G441" s="18" t="s">
        <v>2591</v>
      </c>
      <c r="H441" s="19">
        <v>438</v>
      </c>
      <c r="I441" s="18" t="s">
        <v>4387</v>
      </c>
      <c r="J441" s="15">
        <v>1751</v>
      </c>
      <c r="K441" s="18" t="s">
        <v>4388</v>
      </c>
      <c r="L441" s="20" t="s">
        <v>2606</v>
      </c>
      <c r="M441" s="17" t="s">
        <v>229</v>
      </c>
      <c r="N441" s="15">
        <v>17511</v>
      </c>
      <c r="O441" s="17" t="s">
        <v>2607</v>
      </c>
      <c r="P441" s="73">
        <v>100</v>
      </c>
      <c r="Q441" s="18" t="s">
        <v>2494</v>
      </c>
      <c r="R441" s="18" t="s">
        <v>4145</v>
      </c>
      <c r="S441" s="18" t="s">
        <v>4387</v>
      </c>
      <c r="T441" s="18" t="s">
        <v>225</v>
      </c>
      <c r="U441" s="16">
        <v>7</v>
      </c>
      <c r="V441" s="20" t="s">
        <v>2457</v>
      </c>
      <c r="W441" s="20" t="s">
        <v>2609</v>
      </c>
      <c r="X441" s="16">
        <v>93</v>
      </c>
      <c r="Y441" s="20" t="s">
        <v>326</v>
      </c>
      <c r="Z441" s="20">
        <v>9</v>
      </c>
      <c r="AA441" s="20" t="s">
        <v>2587</v>
      </c>
      <c r="AB441" s="20">
        <v>20</v>
      </c>
      <c r="AC441" s="18" t="s">
        <v>409</v>
      </c>
      <c r="AD441" s="79">
        <v>848000000</v>
      </c>
      <c r="AE441" s="79">
        <v>880000000</v>
      </c>
      <c r="AF441" s="79">
        <v>890000000</v>
      </c>
      <c r="AG441" s="79">
        <v>917000000</v>
      </c>
      <c r="AH441" s="79">
        <v>3535000000</v>
      </c>
      <c r="AI441" s="63">
        <v>1</v>
      </c>
      <c r="AJ441" s="64">
        <v>75</v>
      </c>
      <c r="AK441" s="130">
        <v>0.75</v>
      </c>
      <c r="AL441" s="64">
        <v>53</v>
      </c>
      <c r="AM441" s="130">
        <v>0.53</v>
      </c>
      <c r="AN441" s="131" t="s">
        <v>2368</v>
      </c>
      <c r="AO441" s="131" t="s">
        <v>2384</v>
      </c>
      <c r="AP441" s="132" t="s">
        <v>2370</v>
      </c>
      <c r="AQ441" s="77">
        <v>24</v>
      </c>
      <c r="AR441" s="77">
        <v>26</v>
      </c>
      <c r="AS441" s="77">
        <v>25</v>
      </c>
      <c r="AT441" s="77">
        <v>0</v>
      </c>
      <c r="AU441" s="77">
        <v>28</v>
      </c>
      <c r="AV441" s="77">
        <v>25</v>
      </c>
      <c r="AW441" s="77">
        <v>0</v>
      </c>
      <c r="AX441" s="76">
        <v>0</v>
      </c>
      <c r="AY441" s="78" t="s">
        <v>2371</v>
      </c>
      <c r="AZ441" s="78" t="s">
        <v>2371</v>
      </c>
      <c r="BA441" s="78" t="s">
        <v>2372</v>
      </c>
      <c r="BB441" s="78"/>
      <c r="BC441" s="79">
        <v>900000000</v>
      </c>
      <c r="BD441" s="79">
        <v>848400000</v>
      </c>
      <c r="BE441" s="80">
        <v>1100000000</v>
      </c>
      <c r="BF441" s="80">
        <v>900000000</v>
      </c>
      <c r="BG441" s="80">
        <v>0</v>
      </c>
      <c r="BH441" s="80">
        <v>848400000</v>
      </c>
      <c r="BI441" s="80">
        <v>1100000000</v>
      </c>
      <c r="BJ441" s="80">
        <v>900000000</v>
      </c>
      <c r="BK441" s="80">
        <v>0</v>
      </c>
      <c r="BL441" s="80">
        <v>2848400000</v>
      </c>
      <c r="BM441" s="74">
        <v>888000000</v>
      </c>
      <c r="BN441" s="80">
        <v>848400000</v>
      </c>
      <c r="BO441" s="80">
        <v>1041968000</v>
      </c>
      <c r="BP441" s="133">
        <v>888000000</v>
      </c>
      <c r="BQ441" s="25">
        <v>0</v>
      </c>
      <c r="BR441" s="82" t="s">
        <v>4389</v>
      </c>
      <c r="BS441" s="82" t="s">
        <v>4390</v>
      </c>
      <c r="BT441" s="134" t="s">
        <v>4391</v>
      </c>
      <c r="BU441" s="26"/>
    </row>
    <row r="442" spans="1:73" ht="55" customHeight="1">
      <c r="A442" s="15">
        <v>439</v>
      </c>
      <c r="B442" s="16">
        <v>7</v>
      </c>
      <c r="C442" s="17" t="s">
        <v>14</v>
      </c>
      <c r="D442" s="16">
        <v>2</v>
      </c>
      <c r="E442" s="18" t="s">
        <v>2613</v>
      </c>
      <c r="F442" s="16">
        <v>27</v>
      </c>
      <c r="G442" s="18" t="s">
        <v>2614</v>
      </c>
      <c r="H442" s="19">
        <v>439</v>
      </c>
      <c r="I442" s="18" t="s">
        <v>4392</v>
      </c>
      <c r="J442" s="15">
        <v>1729</v>
      </c>
      <c r="K442" s="18" t="s">
        <v>4393</v>
      </c>
      <c r="L442" s="20" t="s">
        <v>2617</v>
      </c>
      <c r="M442" s="17" t="s">
        <v>229</v>
      </c>
      <c r="N442" s="15">
        <v>17292</v>
      </c>
      <c r="O442" s="17" t="s">
        <v>2618</v>
      </c>
      <c r="P442" s="73">
        <v>507</v>
      </c>
      <c r="Q442" s="18" t="s">
        <v>2619</v>
      </c>
      <c r="R442" s="18" t="s">
        <v>3854</v>
      </c>
      <c r="S442" s="18" t="s">
        <v>4392</v>
      </c>
      <c r="T442" s="18" t="s">
        <v>225</v>
      </c>
      <c r="U442" s="16">
        <v>8</v>
      </c>
      <c r="V442" s="20" t="s">
        <v>2597</v>
      </c>
      <c r="W442" s="20" t="s">
        <v>2621</v>
      </c>
      <c r="X442" s="16">
        <v>94</v>
      </c>
      <c r="Y442" s="20" t="s">
        <v>350</v>
      </c>
      <c r="Z442" s="20">
        <v>17</v>
      </c>
      <c r="AA442" s="20" t="s">
        <v>2622</v>
      </c>
      <c r="AB442" s="20">
        <v>39</v>
      </c>
      <c r="AC442" s="18" t="s">
        <v>2623</v>
      </c>
      <c r="AD442" s="79">
        <v>0</v>
      </c>
      <c r="AE442" s="79">
        <v>0</v>
      </c>
      <c r="AF442" s="79">
        <v>240000000</v>
      </c>
      <c r="AG442" s="79">
        <v>248000000</v>
      </c>
      <c r="AH442" s="79">
        <v>488000000</v>
      </c>
      <c r="AI442" s="63">
        <v>1</v>
      </c>
      <c r="AJ442" s="64">
        <v>0</v>
      </c>
      <c r="AK442" s="130">
        <v>0</v>
      </c>
      <c r="AL442" s="64">
        <v>0</v>
      </c>
      <c r="AM442" s="130">
        <v>0</v>
      </c>
      <c r="AN442" s="131" t="s">
        <v>2449</v>
      </c>
      <c r="AO442" s="131" t="s">
        <v>2449</v>
      </c>
      <c r="AP442" s="132" t="s">
        <v>2370</v>
      </c>
      <c r="AQ442" s="77">
        <v>0</v>
      </c>
      <c r="AR442" s="77">
        <v>0</v>
      </c>
      <c r="AS442" s="77">
        <v>0</v>
      </c>
      <c r="AT442" s="77">
        <v>0</v>
      </c>
      <c r="AU442" s="77">
        <v>0</v>
      </c>
      <c r="AV442" s="77">
        <v>0</v>
      </c>
      <c r="AW442" s="77">
        <v>0</v>
      </c>
      <c r="AX442" s="76">
        <v>0</v>
      </c>
      <c r="AY442" s="78" t="s">
        <v>2450</v>
      </c>
      <c r="AZ442" s="78" t="s">
        <v>2450</v>
      </c>
      <c r="BA442" s="78" t="s">
        <v>2450</v>
      </c>
      <c r="BB442" s="78"/>
      <c r="BC442" s="79">
        <v>240000000</v>
      </c>
      <c r="BD442" s="79">
        <v>0</v>
      </c>
      <c r="BE442" s="80">
        <v>0</v>
      </c>
      <c r="BF442" s="80">
        <v>240000000</v>
      </c>
      <c r="BG442" s="80">
        <v>0</v>
      </c>
      <c r="BH442" s="80"/>
      <c r="BI442" s="80"/>
      <c r="BJ442" s="80"/>
      <c r="BK442" s="80">
        <v>0</v>
      </c>
      <c r="BL442" s="80">
        <v>0</v>
      </c>
      <c r="BM442" s="74">
        <v>0</v>
      </c>
      <c r="BN442" s="80"/>
      <c r="BO442" s="80"/>
      <c r="BP442" s="133"/>
      <c r="BQ442" s="25">
        <v>0</v>
      </c>
      <c r="BR442" s="82" t="s">
        <v>54</v>
      </c>
      <c r="BS442" s="82" t="s">
        <v>4337</v>
      </c>
      <c r="BT442" s="134" t="s">
        <v>4394</v>
      </c>
      <c r="BU442" s="26"/>
    </row>
    <row r="443" spans="1:73" ht="55" customHeight="1">
      <c r="A443" s="15">
        <v>440</v>
      </c>
      <c r="B443" s="16">
        <v>7</v>
      </c>
      <c r="C443" s="17" t="s">
        <v>14</v>
      </c>
      <c r="D443" s="16">
        <v>2</v>
      </c>
      <c r="E443" s="18" t="s">
        <v>2613</v>
      </c>
      <c r="F443" s="16">
        <v>27</v>
      </c>
      <c r="G443" s="18" t="s">
        <v>2614</v>
      </c>
      <c r="H443" s="19">
        <v>440</v>
      </c>
      <c r="I443" s="18" t="s">
        <v>4395</v>
      </c>
      <c r="J443" s="15">
        <v>1729</v>
      </c>
      <c r="K443" s="18" t="s">
        <v>4393</v>
      </c>
      <c r="L443" s="20" t="s">
        <v>143</v>
      </c>
      <c r="M443" s="17" t="s">
        <v>229</v>
      </c>
      <c r="N443" s="15">
        <v>17291</v>
      </c>
      <c r="O443" s="17" t="s">
        <v>2493</v>
      </c>
      <c r="P443" s="73">
        <v>40</v>
      </c>
      <c r="Q443" s="18" t="s">
        <v>2627</v>
      </c>
      <c r="R443" s="18" t="s">
        <v>4396</v>
      </c>
      <c r="S443" s="18" t="s">
        <v>4397</v>
      </c>
      <c r="T443" s="18" t="s">
        <v>225</v>
      </c>
      <c r="U443" s="16">
        <v>8</v>
      </c>
      <c r="V443" s="20" t="s">
        <v>2597</v>
      </c>
      <c r="W443" s="20" t="s">
        <v>2628</v>
      </c>
      <c r="X443" s="16">
        <v>94</v>
      </c>
      <c r="Y443" s="20" t="s">
        <v>350</v>
      </c>
      <c r="Z443" s="20">
        <v>17</v>
      </c>
      <c r="AA443" s="20" t="s">
        <v>2622</v>
      </c>
      <c r="AB443" s="20">
        <v>38</v>
      </c>
      <c r="AC443" s="18" t="s">
        <v>2629</v>
      </c>
      <c r="AD443" s="79">
        <v>1024000000</v>
      </c>
      <c r="AE443" s="79">
        <v>1055000000</v>
      </c>
      <c r="AF443" s="79">
        <v>1087000000</v>
      </c>
      <c r="AG443" s="79">
        <v>1119000000</v>
      </c>
      <c r="AH443" s="79">
        <v>4285000000</v>
      </c>
      <c r="AI443" s="63">
        <v>1</v>
      </c>
      <c r="AJ443" s="64">
        <v>27</v>
      </c>
      <c r="AK443" s="130">
        <v>0.67500000000000004</v>
      </c>
      <c r="AL443" s="64">
        <v>37</v>
      </c>
      <c r="AM443" s="130">
        <v>0.92500000000000004</v>
      </c>
      <c r="AN443" s="131" t="s">
        <v>2384</v>
      </c>
      <c r="AO443" s="131" t="s">
        <v>2369</v>
      </c>
      <c r="AP443" s="132" t="s">
        <v>2370</v>
      </c>
      <c r="AQ443" s="77">
        <v>10</v>
      </c>
      <c r="AR443" s="77">
        <v>17</v>
      </c>
      <c r="AS443" s="77">
        <v>0</v>
      </c>
      <c r="AT443" s="77">
        <v>0</v>
      </c>
      <c r="AU443" s="77">
        <v>27</v>
      </c>
      <c r="AV443" s="77">
        <v>10</v>
      </c>
      <c r="AW443" s="77">
        <v>0</v>
      </c>
      <c r="AX443" s="76">
        <v>0</v>
      </c>
      <c r="AY443" s="78" t="s">
        <v>2371</v>
      </c>
      <c r="AZ443" s="78" t="s">
        <v>2372</v>
      </c>
      <c r="BA443" s="78" t="s">
        <v>2825</v>
      </c>
      <c r="BB443" s="78"/>
      <c r="BC443" s="79">
        <v>1000000000</v>
      </c>
      <c r="BD443" s="79">
        <v>1024200000</v>
      </c>
      <c r="BE443" s="80">
        <v>555000000</v>
      </c>
      <c r="BF443" s="80">
        <v>1000000000</v>
      </c>
      <c r="BG443" s="80">
        <v>0</v>
      </c>
      <c r="BH443" s="80">
        <v>1024200000</v>
      </c>
      <c r="BI443" s="80">
        <v>554899501</v>
      </c>
      <c r="BJ443" s="80">
        <v>197835900</v>
      </c>
      <c r="BK443" s="80">
        <v>0</v>
      </c>
      <c r="BL443" s="80">
        <v>1776935401</v>
      </c>
      <c r="BM443" s="74">
        <v>105292700</v>
      </c>
      <c r="BN443" s="80">
        <v>26400000</v>
      </c>
      <c r="BO443" s="80">
        <v>196563861</v>
      </c>
      <c r="BP443" s="133">
        <v>105292700</v>
      </c>
      <c r="BQ443" s="25">
        <v>0</v>
      </c>
      <c r="BR443" s="82" t="s">
        <v>4398</v>
      </c>
      <c r="BS443" s="82" t="s">
        <v>4399</v>
      </c>
      <c r="BT443" s="134" t="s">
        <v>4394</v>
      </c>
      <c r="BU443" s="26"/>
    </row>
    <row r="444" spans="1:73" ht="55" customHeight="1">
      <c r="A444" s="15">
        <v>441</v>
      </c>
      <c r="B444" s="16">
        <v>7</v>
      </c>
      <c r="C444" s="17" t="s">
        <v>14</v>
      </c>
      <c r="D444" s="16">
        <v>2</v>
      </c>
      <c r="E444" s="18" t="s">
        <v>2613</v>
      </c>
      <c r="F444" s="16">
        <v>27</v>
      </c>
      <c r="G444" s="18" t="s">
        <v>2614</v>
      </c>
      <c r="H444" s="19">
        <v>441</v>
      </c>
      <c r="I444" s="18" t="s">
        <v>4400</v>
      </c>
      <c r="J444" s="15">
        <v>1729</v>
      </c>
      <c r="K444" s="18" t="s">
        <v>4393</v>
      </c>
      <c r="L444" s="20" t="s">
        <v>150</v>
      </c>
      <c r="M444" s="17" t="s">
        <v>229</v>
      </c>
      <c r="N444" s="15">
        <v>17293</v>
      </c>
      <c r="O444" s="17" t="s">
        <v>2574</v>
      </c>
      <c r="P444" s="73">
        <v>2030</v>
      </c>
      <c r="Q444" s="18" t="s">
        <v>2619</v>
      </c>
      <c r="R444" s="18" t="s">
        <v>3863</v>
      </c>
      <c r="S444" s="18" t="s">
        <v>4400</v>
      </c>
      <c r="T444" s="18" t="s">
        <v>225</v>
      </c>
      <c r="U444" s="16">
        <v>8</v>
      </c>
      <c r="V444" s="20" t="s">
        <v>2597</v>
      </c>
      <c r="W444" s="20" t="s">
        <v>2621</v>
      </c>
      <c r="X444" s="16">
        <v>94</v>
      </c>
      <c r="Y444" s="20" t="s">
        <v>350</v>
      </c>
      <c r="Z444" s="20">
        <v>17</v>
      </c>
      <c r="AA444" s="20" t="s">
        <v>2622</v>
      </c>
      <c r="AB444" s="20">
        <v>40</v>
      </c>
      <c r="AC444" s="18" t="s">
        <v>2635</v>
      </c>
      <c r="AD444" s="79">
        <v>240000000</v>
      </c>
      <c r="AE444" s="79">
        <v>248000000</v>
      </c>
      <c r="AF444" s="79">
        <v>0</v>
      </c>
      <c r="AG444" s="79">
        <v>0</v>
      </c>
      <c r="AH444" s="79">
        <v>488000000</v>
      </c>
      <c r="AI444" s="63">
        <v>1</v>
      </c>
      <c r="AJ444" s="64">
        <v>2240</v>
      </c>
      <c r="AK444" s="130">
        <v>1.103448275862069</v>
      </c>
      <c r="AL444" s="64">
        <v>2163</v>
      </c>
      <c r="AM444" s="130">
        <v>1.0655172413793104</v>
      </c>
      <c r="AN444" s="131" t="s">
        <v>2369</v>
      </c>
      <c r="AO444" s="131" t="s">
        <v>2369</v>
      </c>
      <c r="AP444" s="132" t="s">
        <v>2370</v>
      </c>
      <c r="AQ444" s="77">
        <v>1000</v>
      </c>
      <c r="AR444" s="77">
        <v>1240</v>
      </c>
      <c r="AS444" s="77">
        <v>0</v>
      </c>
      <c r="AT444" s="77">
        <v>0</v>
      </c>
      <c r="AU444" s="77">
        <v>1033</v>
      </c>
      <c r="AV444" s="77">
        <v>1130</v>
      </c>
      <c r="AW444" s="77">
        <v>0</v>
      </c>
      <c r="AX444" s="76">
        <v>0</v>
      </c>
      <c r="AY444" s="78" t="s">
        <v>2371</v>
      </c>
      <c r="AZ444" s="78" t="s">
        <v>2372</v>
      </c>
      <c r="BA444" s="78" t="s">
        <v>2450</v>
      </c>
      <c r="BB444" s="78"/>
      <c r="BC444" s="79">
        <v>0</v>
      </c>
      <c r="BD444" s="79">
        <v>240000000</v>
      </c>
      <c r="BE444" s="80">
        <v>178000000</v>
      </c>
      <c r="BF444" s="80">
        <v>0</v>
      </c>
      <c r="BG444" s="80">
        <v>0</v>
      </c>
      <c r="BH444" s="80">
        <v>240000000</v>
      </c>
      <c r="BI444" s="80">
        <v>178000000</v>
      </c>
      <c r="BJ444" s="80"/>
      <c r="BK444" s="80">
        <v>0</v>
      </c>
      <c r="BL444" s="80">
        <v>418000000</v>
      </c>
      <c r="BM444" s="74">
        <v>0</v>
      </c>
      <c r="BN444" s="80">
        <v>0</v>
      </c>
      <c r="BO444" s="80">
        <v>0</v>
      </c>
      <c r="BP444" s="133"/>
      <c r="BQ444" s="25">
        <v>0</v>
      </c>
      <c r="BR444" s="82" t="s">
        <v>4401</v>
      </c>
      <c r="BS444" s="82" t="s">
        <v>4402</v>
      </c>
      <c r="BT444" s="134" t="s">
        <v>54</v>
      </c>
      <c r="BU444" s="26"/>
    </row>
    <row r="445" spans="1:73" ht="55" customHeight="1">
      <c r="A445" s="15">
        <v>442</v>
      </c>
      <c r="B445" s="16">
        <v>7</v>
      </c>
      <c r="C445" s="17" t="s">
        <v>14</v>
      </c>
      <c r="D445" s="16">
        <v>2</v>
      </c>
      <c r="E445" s="18" t="s">
        <v>2613</v>
      </c>
      <c r="F445" s="16">
        <v>28</v>
      </c>
      <c r="G445" s="18" t="s">
        <v>2638</v>
      </c>
      <c r="H445" s="19">
        <v>442</v>
      </c>
      <c r="I445" s="18" t="s">
        <v>3065</v>
      </c>
      <c r="J445" s="15">
        <v>1733</v>
      </c>
      <c r="K445" s="18" t="s">
        <v>4403</v>
      </c>
      <c r="L445" s="20" t="s">
        <v>428</v>
      </c>
      <c r="M445" s="17" t="s">
        <v>229</v>
      </c>
      <c r="N445" s="15">
        <v>17331</v>
      </c>
      <c r="O445" s="17" t="s">
        <v>2574</v>
      </c>
      <c r="P445" s="73">
        <v>8</v>
      </c>
      <c r="Q445" s="18" t="s">
        <v>2641</v>
      </c>
      <c r="R445" s="18" t="s">
        <v>2642</v>
      </c>
      <c r="S445" s="18" t="s">
        <v>3065</v>
      </c>
      <c r="T445" s="18" t="s">
        <v>225</v>
      </c>
      <c r="U445" s="16">
        <v>8</v>
      </c>
      <c r="V445" s="20" t="s">
        <v>2597</v>
      </c>
      <c r="W445" s="20" t="s">
        <v>2643</v>
      </c>
      <c r="X445" s="16">
        <v>94</v>
      </c>
      <c r="Y445" s="20" t="s">
        <v>350</v>
      </c>
      <c r="Z445" s="20">
        <v>17</v>
      </c>
      <c r="AA445" s="20" t="s">
        <v>2622</v>
      </c>
      <c r="AB445" s="20">
        <v>41</v>
      </c>
      <c r="AC445" s="18" t="s">
        <v>2644</v>
      </c>
      <c r="AD445" s="79">
        <v>962000000</v>
      </c>
      <c r="AE445" s="79">
        <v>990000000</v>
      </c>
      <c r="AF445" s="79">
        <v>1020000000</v>
      </c>
      <c r="AG445" s="79">
        <v>1051000000</v>
      </c>
      <c r="AH445" s="79">
        <v>4023000000</v>
      </c>
      <c r="AI445" s="63">
        <v>1</v>
      </c>
      <c r="AJ445" s="64">
        <v>4</v>
      </c>
      <c r="AK445" s="130">
        <v>0.5</v>
      </c>
      <c r="AL445" s="64">
        <v>2</v>
      </c>
      <c r="AM445" s="130">
        <v>0.25</v>
      </c>
      <c r="AN445" s="131" t="s">
        <v>2384</v>
      </c>
      <c r="AO445" s="131" t="s">
        <v>2449</v>
      </c>
      <c r="AP445" s="132" t="s">
        <v>2370</v>
      </c>
      <c r="AQ445" s="77">
        <v>2</v>
      </c>
      <c r="AR445" s="77">
        <v>2</v>
      </c>
      <c r="AS445" s="77">
        <v>0</v>
      </c>
      <c r="AT445" s="77">
        <v>0</v>
      </c>
      <c r="AU445" s="77">
        <v>2</v>
      </c>
      <c r="AV445" s="77">
        <v>0</v>
      </c>
      <c r="AW445" s="77">
        <v>0</v>
      </c>
      <c r="AX445" s="76">
        <v>0</v>
      </c>
      <c r="AY445" s="78" t="s">
        <v>2371</v>
      </c>
      <c r="AZ445" s="78" t="s">
        <v>2372</v>
      </c>
      <c r="BA445" s="78" t="s">
        <v>2450</v>
      </c>
      <c r="BB445" s="78"/>
      <c r="BC445" s="79">
        <v>650000000</v>
      </c>
      <c r="BD445" s="79">
        <v>961606000</v>
      </c>
      <c r="BE445" s="80">
        <v>500000000</v>
      </c>
      <c r="BF445" s="80">
        <v>650000000</v>
      </c>
      <c r="BG445" s="80">
        <v>0</v>
      </c>
      <c r="BH445" s="80">
        <v>961606000</v>
      </c>
      <c r="BI445" s="80">
        <v>500000000</v>
      </c>
      <c r="BJ445" s="80"/>
      <c r="BK445" s="80">
        <v>0</v>
      </c>
      <c r="BL445" s="80">
        <v>1461606000</v>
      </c>
      <c r="BM445" s="74">
        <v>0</v>
      </c>
      <c r="BN445" s="80">
        <v>0</v>
      </c>
      <c r="BO445" s="80">
        <v>0</v>
      </c>
      <c r="BP445" s="133"/>
      <c r="BQ445" s="25">
        <v>0</v>
      </c>
      <c r="BR445" s="82" t="s">
        <v>4404</v>
      </c>
      <c r="BS445" s="82" t="s">
        <v>4405</v>
      </c>
      <c r="BT445" s="134" t="s">
        <v>4406</v>
      </c>
      <c r="BU445" s="26"/>
    </row>
    <row r="446" spans="1:73" ht="55" customHeight="1">
      <c r="A446" s="15">
        <v>443</v>
      </c>
      <c r="B446" s="16">
        <v>7</v>
      </c>
      <c r="C446" s="17" t="s">
        <v>14</v>
      </c>
      <c r="D446" s="16">
        <v>2</v>
      </c>
      <c r="E446" s="18" t="s">
        <v>2613</v>
      </c>
      <c r="F446" s="16">
        <v>30</v>
      </c>
      <c r="G446" s="18" t="s">
        <v>2647</v>
      </c>
      <c r="H446" s="19">
        <v>443</v>
      </c>
      <c r="I446" s="18" t="s">
        <v>4407</v>
      </c>
      <c r="J446" s="15">
        <v>1725</v>
      </c>
      <c r="K446" s="18" t="s">
        <v>4408</v>
      </c>
      <c r="L446" s="20" t="s">
        <v>2650</v>
      </c>
      <c r="M446" s="17" t="s">
        <v>229</v>
      </c>
      <c r="N446" s="15">
        <v>17252</v>
      </c>
      <c r="O446" s="17" t="s">
        <v>2651</v>
      </c>
      <c r="P446" s="73">
        <v>8</v>
      </c>
      <c r="Q446" s="18" t="s">
        <v>2652</v>
      </c>
      <c r="R446" s="18" t="s">
        <v>3870</v>
      </c>
      <c r="S446" s="18" t="s">
        <v>4407</v>
      </c>
      <c r="T446" s="18" t="s">
        <v>225</v>
      </c>
      <c r="U446" s="16">
        <v>8</v>
      </c>
      <c r="V446" s="20" t="s">
        <v>2597</v>
      </c>
      <c r="W446" s="20" t="s">
        <v>2654</v>
      </c>
      <c r="X446" s="16">
        <v>94</v>
      </c>
      <c r="Y446" s="20" t="s">
        <v>350</v>
      </c>
      <c r="Z446" s="20">
        <v>18</v>
      </c>
      <c r="AA446" s="20" t="s">
        <v>2655</v>
      </c>
      <c r="AB446" s="20">
        <v>43</v>
      </c>
      <c r="AC446" s="18" t="s">
        <v>2656</v>
      </c>
      <c r="AD446" s="79">
        <v>657000000</v>
      </c>
      <c r="AE446" s="79">
        <v>677000000</v>
      </c>
      <c r="AF446" s="79">
        <v>697000000</v>
      </c>
      <c r="AG446" s="79">
        <v>718000000</v>
      </c>
      <c r="AH446" s="79">
        <v>2749000000</v>
      </c>
      <c r="AI446" s="63">
        <v>1</v>
      </c>
      <c r="AJ446" s="64">
        <v>5</v>
      </c>
      <c r="AK446" s="130">
        <v>0.625</v>
      </c>
      <c r="AL446" s="64">
        <v>4</v>
      </c>
      <c r="AM446" s="130">
        <v>0.5</v>
      </c>
      <c r="AN446" s="131" t="s">
        <v>2384</v>
      </c>
      <c r="AO446" s="131" t="s">
        <v>2384</v>
      </c>
      <c r="AP446" s="132" t="s">
        <v>2370</v>
      </c>
      <c r="AQ446" s="77">
        <v>2</v>
      </c>
      <c r="AR446" s="77">
        <v>2</v>
      </c>
      <c r="AS446" s="77">
        <v>1</v>
      </c>
      <c r="AT446" s="77">
        <v>0</v>
      </c>
      <c r="AU446" s="77">
        <v>2</v>
      </c>
      <c r="AV446" s="77">
        <v>2</v>
      </c>
      <c r="AW446" s="77">
        <v>0</v>
      </c>
      <c r="AX446" s="76">
        <v>0</v>
      </c>
      <c r="AY446" s="78" t="s">
        <v>2371</v>
      </c>
      <c r="AZ446" s="78" t="s">
        <v>2371</v>
      </c>
      <c r="BA446" s="78" t="s">
        <v>2372</v>
      </c>
      <c r="BB446" s="78"/>
      <c r="BC446" s="79">
        <v>550000000</v>
      </c>
      <c r="BD446" s="79">
        <v>657000000</v>
      </c>
      <c r="BE446" s="80">
        <v>540000000</v>
      </c>
      <c r="BF446" s="80">
        <v>550000000</v>
      </c>
      <c r="BG446" s="80">
        <v>0</v>
      </c>
      <c r="BH446" s="80">
        <v>657000000</v>
      </c>
      <c r="BI446" s="80">
        <v>540000000</v>
      </c>
      <c r="BJ446" s="80">
        <v>73168500</v>
      </c>
      <c r="BK446" s="80">
        <v>0</v>
      </c>
      <c r="BL446" s="80">
        <v>1270168500</v>
      </c>
      <c r="BM446" s="74">
        <v>23624600</v>
      </c>
      <c r="BN446" s="80">
        <v>0</v>
      </c>
      <c r="BO446" s="80">
        <v>0</v>
      </c>
      <c r="BP446" s="133">
        <v>23624600</v>
      </c>
      <c r="BQ446" s="25">
        <v>0</v>
      </c>
      <c r="BR446" s="82" t="s">
        <v>4409</v>
      </c>
      <c r="BS446" s="82" t="s">
        <v>4410</v>
      </c>
      <c r="BT446" s="134" t="s">
        <v>4411</v>
      </c>
      <c r="BU446" s="26"/>
    </row>
    <row r="447" spans="1:73" ht="55" customHeight="1">
      <c r="A447" s="15">
        <v>444</v>
      </c>
      <c r="B447" s="16">
        <v>7</v>
      </c>
      <c r="C447" s="17" t="s">
        <v>14</v>
      </c>
      <c r="D447" s="16">
        <v>2</v>
      </c>
      <c r="E447" s="18" t="s">
        <v>2613</v>
      </c>
      <c r="F447" s="16">
        <v>30</v>
      </c>
      <c r="G447" s="18" t="s">
        <v>2647</v>
      </c>
      <c r="H447" s="19">
        <v>444</v>
      </c>
      <c r="I447" s="18" t="s">
        <v>3350</v>
      </c>
      <c r="J447" s="15">
        <v>1725</v>
      </c>
      <c r="K447" s="18" t="s">
        <v>4408</v>
      </c>
      <c r="L447" s="20" t="s">
        <v>2660</v>
      </c>
      <c r="M447" s="17" t="s">
        <v>229</v>
      </c>
      <c r="N447" s="15">
        <v>17251</v>
      </c>
      <c r="O447" s="17" t="s">
        <v>2563</v>
      </c>
      <c r="P447" s="73">
        <v>4</v>
      </c>
      <c r="Q447" s="18" t="s">
        <v>2595</v>
      </c>
      <c r="R447" s="18" t="s">
        <v>3873</v>
      </c>
      <c r="S447" s="18" t="s">
        <v>3350</v>
      </c>
      <c r="T447" s="18" t="s">
        <v>225</v>
      </c>
      <c r="U447" s="16">
        <v>8</v>
      </c>
      <c r="V447" s="20" t="s">
        <v>2597</v>
      </c>
      <c r="W447" s="20" t="s">
        <v>2662</v>
      </c>
      <c r="X447" s="16">
        <v>94</v>
      </c>
      <c r="Y447" s="20" t="s">
        <v>350</v>
      </c>
      <c r="Z447" s="20">
        <v>18</v>
      </c>
      <c r="AA447" s="20" t="s">
        <v>2655</v>
      </c>
      <c r="AB447" s="20">
        <v>42</v>
      </c>
      <c r="AC447" s="18" t="s">
        <v>2663</v>
      </c>
      <c r="AD447" s="79">
        <v>648000000</v>
      </c>
      <c r="AE447" s="79">
        <v>568000000</v>
      </c>
      <c r="AF447" s="79">
        <v>688000000</v>
      </c>
      <c r="AG447" s="79">
        <v>808000000</v>
      </c>
      <c r="AH447" s="79">
        <v>2712000000</v>
      </c>
      <c r="AI447" s="63">
        <v>1</v>
      </c>
      <c r="AJ447" s="64">
        <v>3</v>
      </c>
      <c r="AK447" s="130">
        <v>0.75</v>
      </c>
      <c r="AL447" s="64">
        <v>2</v>
      </c>
      <c r="AM447" s="130">
        <v>0.5</v>
      </c>
      <c r="AN447" s="131" t="s">
        <v>2368</v>
      </c>
      <c r="AO447" s="131" t="s">
        <v>2384</v>
      </c>
      <c r="AP447" s="132" t="s">
        <v>2370</v>
      </c>
      <c r="AQ447" s="77">
        <v>1</v>
      </c>
      <c r="AR447" s="77">
        <v>1</v>
      </c>
      <c r="AS447" s="77">
        <v>1</v>
      </c>
      <c r="AT447" s="77">
        <v>0</v>
      </c>
      <c r="AU447" s="77">
        <v>1</v>
      </c>
      <c r="AV447" s="77">
        <v>1</v>
      </c>
      <c r="AW447" s="77">
        <v>0</v>
      </c>
      <c r="AX447" s="76">
        <v>0</v>
      </c>
      <c r="AY447" s="78" t="s">
        <v>2371</v>
      </c>
      <c r="AZ447" s="78" t="s">
        <v>2371</v>
      </c>
      <c r="BA447" s="78" t="s">
        <v>2372</v>
      </c>
      <c r="BB447" s="78"/>
      <c r="BC447" s="79">
        <v>500000000</v>
      </c>
      <c r="BD447" s="79">
        <v>648000000</v>
      </c>
      <c r="BE447" s="80">
        <v>500000000</v>
      </c>
      <c r="BF447" s="80">
        <v>500000000</v>
      </c>
      <c r="BG447" s="80">
        <v>0</v>
      </c>
      <c r="BH447" s="80">
        <v>648000000</v>
      </c>
      <c r="BI447" s="80">
        <v>499998900</v>
      </c>
      <c r="BJ447" s="80">
        <v>422737100</v>
      </c>
      <c r="BK447" s="80">
        <v>0</v>
      </c>
      <c r="BL447" s="80">
        <v>1570736000</v>
      </c>
      <c r="BM447" s="74">
        <v>138652250</v>
      </c>
      <c r="BN447" s="80">
        <v>13500000</v>
      </c>
      <c r="BO447" s="80">
        <v>201439283</v>
      </c>
      <c r="BP447" s="133">
        <v>138652250</v>
      </c>
      <c r="BQ447" s="25">
        <v>0</v>
      </c>
      <c r="BR447" s="82" t="s">
        <v>4409</v>
      </c>
      <c r="BS447" s="82" t="s">
        <v>4412</v>
      </c>
      <c r="BT447" s="134" t="s">
        <v>54</v>
      </c>
      <c r="BU447" s="26"/>
    </row>
    <row r="448" spans="1:73" ht="55" customHeight="1">
      <c r="A448" s="15">
        <v>445</v>
      </c>
      <c r="B448" s="16">
        <v>7</v>
      </c>
      <c r="C448" s="17" t="s">
        <v>14</v>
      </c>
      <c r="D448" s="16">
        <v>2</v>
      </c>
      <c r="E448" s="18" t="s">
        <v>2613</v>
      </c>
      <c r="F448" s="16">
        <v>33</v>
      </c>
      <c r="G448" s="18" t="s">
        <v>2666</v>
      </c>
      <c r="H448" s="19">
        <v>445</v>
      </c>
      <c r="I448" s="18" t="s">
        <v>4413</v>
      </c>
      <c r="J448" s="15">
        <v>1713</v>
      </c>
      <c r="K448" s="18" t="s">
        <v>4414</v>
      </c>
      <c r="L448" s="20" t="s">
        <v>2669</v>
      </c>
      <c r="M448" s="17" t="s">
        <v>229</v>
      </c>
      <c r="N448" s="15">
        <v>17131</v>
      </c>
      <c r="O448" s="17" t="s">
        <v>2670</v>
      </c>
      <c r="P448" s="73">
        <v>8131</v>
      </c>
      <c r="Q448" s="18" t="s">
        <v>2671</v>
      </c>
      <c r="R448" s="18" t="s">
        <v>4415</v>
      </c>
      <c r="S448" s="18" t="s">
        <v>4413</v>
      </c>
      <c r="T448" s="18" t="s">
        <v>225</v>
      </c>
      <c r="U448" s="16">
        <v>8</v>
      </c>
      <c r="V448" s="20" t="s">
        <v>2597</v>
      </c>
      <c r="W448" s="20" t="s">
        <v>2673</v>
      </c>
      <c r="X448" s="16">
        <v>94</v>
      </c>
      <c r="Y448" s="20" t="s">
        <v>350</v>
      </c>
      <c r="Z448" s="20">
        <v>19</v>
      </c>
      <c r="AA448" s="20" t="s">
        <v>2674</v>
      </c>
      <c r="AB448" s="20">
        <v>44</v>
      </c>
      <c r="AC448" s="18" t="s">
        <v>2675</v>
      </c>
      <c r="AD448" s="79">
        <v>271000000</v>
      </c>
      <c r="AE448" s="79">
        <v>559000000</v>
      </c>
      <c r="AF448" s="79">
        <v>576000000</v>
      </c>
      <c r="AG448" s="79">
        <v>620000000</v>
      </c>
      <c r="AH448" s="79">
        <v>2026000000</v>
      </c>
      <c r="AI448" s="63">
        <v>1</v>
      </c>
      <c r="AJ448" s="64">
        <v>4290</v>
      </c>
      <c r="AK448" s="130">
        <v>0.52761038002705696</v>
      </c>
      <c r="AL448" s="64">
        <v>6332</v>
      </c>
      <c r="AM448" s="130">
        <v>0.77874800147583323</v>
      </c>
      <c r="AN448" s="131" t="s">
        <v>2384</v>
      </c>
      <c r="AO448" s="131" t="s">
        <v>2368</v>
      </c>
      <c r="AP448" s="132" t="s">
        <v>2370</v>
      </c>
      <c r="AQ448" s="77">
        <v>1000</v>
      </c>
      <c r="AR448" s="77">
        <v>3290</v>
      </c>
      <c r="AS448" s="77">
        <v>0</v>
      </c>
      <c r="AT448" s="77">
        <v>0</v>
      </c>
      <c r="AU448" s="77">
        <v>3025</v>
      </c>
      <c r="AV448" s="77">
        <v>3307</v>
      </c>
      <c r="AW448" s="77">
        <v>0</v>
      </c>
      <c r="AX448" s="76">
        <v>0</v>
      </c>
      <c r="AY448" s="78" t="s">
        <v>2371</v>
      </c>
      <c r="AZ448" s="78" t="s">
        <v>2371</v>
      </c>
      <c r="BA448" s="78" t="s">
        <v>2450</v>
      </c>
      <c r="BB448" s="78"/>
      <c r="BC448" s="79">
        <v>550000000</v>
      </c>
      <c r="BD448" s="79">
        <v>270964000</v>
      </c>
      <c r="BE448" s="80">
        <v>409000000</v>
      </c>
      <c r="BF448" s="80">
        <v>550000000</v>
      </c>
      <c r="BG448" s="80">
        <v>0</v>
      </c>
      <c r="BH448" s="80">
        <v>270964000</v>
      </c>
      <c r="BI448" s="80">
        <v>409000000</v>
      </c>
      <c r="BJ448" s="80"/>
      <c r="BK448" s="80">
        <v>0</v>
      </c>
      <c r="BL448" s="80">
        <v>679964000</v>
      </c>
      <c r="BM448" s="74">
        <v>0</v>
      </c>
      <c r="BN448" s="80">
        <v>8864700</v>
      </c>
      <c r="BO448" s="80">
        <v>0</v>
      </c>
      <c r="BP448" s="133"/>
      <c r="BQ448" s="25">
        <v>0</v>
      </c>
      <c r="BR448" s="82" t="s">
        <v>54</v>
      </c>
      <c r="BS448" s="82" t="s">
        <v>4416</v>
      </c>
      <c r="BT448" s="134" t="s">
        <v>4394</v>
      </c>
      <c r="BU448" s="26"/>
    </row>
    <row r="449" spans="1:73" ht="55" customHeight="1">
      <c r="A449" s="15">
        <v>446</v>
      </c>
      <c r="B449" s="16">
        <v>7</v>
      </c>
      <c r="C449" s="17" t="s">
        <v>14</v>
      </c>
      <c r="D449" s="16">
        <v>2</v>
      </c>
      <c r="E449" s="18" t="s">
        <v>2613</v>
      </c>
      <c r="F449" s="16">
        <v>33</v>
      </c>
      <c r="G449" s="18" t="s">
        <v>2666</v>
      </c>
      <c r="H449" s="19">
        <v>446</v>
      </c>
      <c r="I449" s="18" t="s">
        <v>4417</v>
      </c>
      <c r="J449" s="15">
        <v>1713</v>
      </c>
      <c r="K449" s="18" t="s">
        <v>4414</v>
      </c>
      <c r="L449" s="20" t="s">
        <v>2669</v>
      </c>
      <c r="M449" s="17" t="s">
        <v>229</v>
      </c>
      <c r="N449" s="15">
        <v>17132</v>
      </c>
      <c r="O449" s="17" t="s">
        <v>2680</v>
      </c>
      <c r="P449" s="73">
        <v>4200</v>
      </c>
      <c r="Q449" s="18" t="s">
        <v>2671</v>
      </c>
      <c r="R449" s="18" t="s">
        <v>4415</v>
      </c>
      <c r="S449" s="18" t="s">
        <v>4417</v>
      </c>
      <c r="T449" s="18" t="s">
        <v>225</v>
      </c>
      <c r="U449" s="16">
        <v>8</v>
      </c>
      <c r="V449" s="20" t="s">
        <v>2597</v>
      </c>
      <c r="W449" s="20" t="s">
        <v>2673</v>
      </c>
      <c r="X449" s="16">
        <v>94</v>
      </c>
      <c r="Y449" s="20" t="s">
        <v>350</v>
      </c>
      <c r="Z449" s="20">
        <v>19</v>
      </c>
      <c r="AA449" s="20" t="s">
        <v>2674</v>
      </c>
      <c r="AB449" s="20">
        <v>45</v>
      </c>
      <c r="AC449" s="18" t="s">
        <v>2681</v>
      </c>
      <c r="AD449" s="79">
        <v>379000000</v>
      </c>
      <c r="AE449" s="79">
        <v>391000000</v>
      </c>
      <c r="AF449" s="79">
        <v>402000000</v>
      </c>
      <c r="AG449" s="79">
        <v>415000000</v>
      </c>
      <c r="AH449" s="79">
        <v>1587000000</v>
      </c>
      <c r="AI449" s="63">
        <v>1</v>
      </c>
      <c r="AJ449" s="64">
        <v>1110</v>
      </c>
      <c r="AK449" s="130">
        <v>0.26428571428571429</v>
      </c>
      <c r="AL449" s="64">
        <v>1117</v>
      </c>
      <c r="AM449" s="130">
        <v>0.26595238095238094</v>
      </c>
      <c r="AN449" s="131" t="s">
        <v>2449</v>
      </c>
      <c r="AO449" s="131" t="s">
        <v>2449</v>
      </c>
      <c r="AP449" s="132" t="s">
        <v>2370</v>
      </c>
      <c r="AQ449" s="77">
        <v>1010</v>
      </c>
      <c r="AR449" s="77">
        <v>100</v>
      </c>
      <c r="AS449" s="77">
        <v>0</v>
      </c>
      <c r="AT449" s="77">
        <v>0</v>
      </c>
      <c r="AU449" s="77">
        <v>1010</v>
      </c>
      <c r="AV449" s="77">
        <v>107</v>
      </c>
      <c r="AW449" s="77">
        <v>0</v>
      </c>
      <c r="AX449" s="76">
        <v>0</v>
      </c>
      <c r="AY449" s="78" t="s">
        <v>2371</v>
      </c>
      <c r="AZ449" s="78" t="s">
        <v>2372</v>
      </c>
      <c r="BA449" s="78" t="s">
        <v>2825</v>
      </c>
      <c r="BB449" s="78"/>
      <c r="BC449" s="79">
        <v>300000000</v>
      </c>
      <c r="BD449" s="79">
        <v>379300000</v>
      </c>
      <c r="BE449" s="80">
        <v>341000000</v>
      </c>
      <c r="BF449" s="80">
        <v>300000000</v>
      </c>
      <c r="BG449" s="80">
        <v>0</v>
      </c>
      <c r="BH449" s="80">
        <v>379300000</v>
      </c>
      <c r="BI449" s="80">
        <v>341000000</v>
      </c>
      <c r="BJ449" s="80">
        <v>20000000</v>
      </c>
      <c r="BK449" s="80">
        <v>0</v>
      </c>
      <c r="BL449" s="80">
        <v>740300000</v>
      </c>
      <c r="BM449" s="74">
        <v>0</v>
      </c>
      <c r="BN449" s="80">
        <v>0</v>
      </c>
      <c r="BO449" s="80">
        <v>0</v>
      </c>
      <c r="BP449" s="133">
        <v>0</v>
      </c>
      <c r="BQ449" s="25">
        <v>0</v>
      </c>
      <c r="BR449" s="82" t="s">
        <v>4418</v>
      </c>
      <c r="BS449" s="82" t="s">
        <v>4419</v>
      </c>
      <c r="BT449" s="134" t="s">
        <v>4394</v>
      </c>
      <c r="BU449" s="26"/>
    </row>
    <row r="450" spans="1:73" ht="55" customHeight="1">
      <c r="A450" s="15">
        <v>447</v>
      </c>
      <c r="B450" s="16">
        <v>7</v>
      </c>
      <c r="C450" s="17" t="s">
        <v>14</v>
      </c>
      <c r="D450" s="16">
        <v>2</v>
      </c>
      <c r="E450" s="18" t="s">
        <v>2613</v>
      </c>
      <c r="F450" s="16">
        <v>33</v>
      </c>
      <c r="G450" s="18" t="s">
        <v>2666</v>
      </c>
      <c r="H450" s="19">
        <v>447</v>
      </c>
      <c r="I450" s="18" t="s">
        <v>4420</v>
      </c>
      <c r="J450" s="15">
        <v>1837</v>
      </c>
      <c r="K450" s="18" t="s">
        <v>4421</v>
      </c>
      <c r="L450" s="20" t="s">
        <v>127</v>
      </c>
      <c r="M450" s="17" t="s">
        <v>229</v>
      </c>
      <c r="N450" s="15">
        <v>18371</v>
      </c>
      <c r="O450" s="17" t="s">
        <v>2618</v>
      </c>
      <c r="P450" s="73">
        <v>8070</v>
      </c>
      <c r="Q450" s="18" t="s">
        <v>2619</v>
      </c>
      <c r="R450" s="18" t="s">
        <v>4422</v>
      </c>
      <c r="S450" s="18" t="s">
        <v>4423</v>
      </c>
      <c r="T450" s="18" t="s">
        <v>225</v>
      </c>
      <c r="U450" s="16">
        <v>6</v>
      </c>
      <c r="V450" s="20" t="s">
        <v>2445</v>
      </c>
      <c r="W450" s="20" t="s">
        <v>2688</v>
      </c>
      <c r="X450" s="16">
        <v>93</v>
      </c>
      <c r="Y450" s="20" t="s">
        <v>326</v>
      </c>
      <c r="Z450" s="20">
        <v>20</v>
      </c>
      <c r="AA450" s="20" t="s">
        <v>2689</v>
      </c>
      <c r="AB450" s="20">
        <v>46</v>
      </c>
      <c r="AC450" s="18" t="s">
        <v>3082</v>
      </c>
      <c r="AD450" s="79">
        <v>971000000</v>
      </c>
      <c r="AE450" s="79">
        <v>869000000</v>
      </c>
      <c r="AF450" s="79">
        <v>1160000000</v>
      </c>
      <c r="AG450" s="79">
        <v>1594000000</v>
      </c>
      <c r="AH450" s="79">
        <v>4594000000</v>
      </c>
      <c r="AI450" s="63">
        <v>1</v>
      </c>
      <c r="AJ450" s="64">
        <v>23422</v>
      </c>
      <c r="AK450" s="130">
        <v>2.902354399008674</v>
      </c>
      <c r="AL450" s="64">
        <v>6413</v>
      </c>
      <c r="AM450" s="130">
        <v>0.79467162329615859</v>
      </c>
      <c r="AN450" s="131" t="s">
        <v>2369</v>
      </c>
      <c r="AO450" s="131" t="s">
        <v>2368</v>
      </c>
      <c r="AP450" s="132" t="s">
        <v>2370</v>
      </c>
      <c r="AQ450" s="77">
        <v>14565</v>
      </c>
      <c r="AR450" s="77">
        <v>8857</v>
      </c>
      <c r="AS450" s="77">
        <v>0</v>
      </c>
      <c r="AT450" s="77">
        <v>0</v>
      </c>
      <c r="AU450" s="77">
        <v>6413</v>
      </c>
      <c r="AV450" s="77">
        <v>0</v>
      </c>
      <c r="AW450" s="77">
        <v>0</v>
      </c>
      <c r="AX450" s="76">
        <v>0</v>
      </c>
      <c r="AY450" s="78" t="s">
        <v>2372</v>
      </c>
      <c r="AZ450" s="78" t="s">
        <v>2372</v>
      </c>
      <c r="BA450" s="78" t="s">
        <v>2450</v>
      </c>
      <c r="BB450" s="78"/>
      <c r="BC450" s="79">
        <v>1500000000</v>
      </c>
      <c r="BD450" s="79">
        <v>970669000</v>
      </c>
      <c r="BE450" s="80">
        <v>5156074000</v>
      </c>
      <c r="BF450" s="80">
        <v>1500000000</v>
      </c>
      <c r="BG450" s="80">
        <v>0</v>
      </c>
      <c r="BH450" s="80">
        <v>3947360019</v>
      </c>
      <c r="BI450" s="80">
        <v>4750335357</v>
      </c>
      <c r="BJ450" s="80"/>
      <c r="BK450" s="80">
        <v>0</v>
      </c>
      <c r="BL450" s="80">
        <v>8697695376</v>
      </c>
      <c r="BM450" s="74">
        <v>0</v>
      </c>
      <c r="BN450" s="80">
        <v>0</v>
      </c>
      <c r="BO450" s="80">
        <v>0</v>
      </c>
      <c r="BP450" s="133"/>
      <c r="BQ450" s="25">
        <v>0</v>
      </c>
      <c r="BR450" s="82" t="s">
        <v>4424</v>
      </c>
      <c r="BS450" s="82" t="s">
        <v>4425</v>
      </c>
      <c r="BT450" s="134" t="s">
        <v>54</v>
      </c>
      <c r="BU450" s="26"/>
    </row>
    <row r="451" spans="1:73" ht="55" customHeight="1">
      <c r="A451" s="15">
        <v>448</v>
      </c>
      <c r="B451" s="16">
        <v>7</v>
      </c>
      <c r="C451" s="17" t="s">
        <v>14</v>
      </c>
      <c r="D451" s="16">
        <v>2</v>
      </c>
      <c r="E451" s="18" t="s">
        <v>2613</v>
      </c>
      <c r="F451" s="16">
        <v>33</v>
      </c>
      <c r="G451" s="18" t="s">
        <v>2666</v>
      </c>
      <c r="H451" s="19">
        <v>448</v>
      </c>
      <c r="I451" s="18" t="s">
        <v>4426</v>
      </c>
      <c r="J451" s="16">
        <v>1837</v>
      </c>
      <c r="K451" s="18" t="s">
        <v>4421</v>
      </c>
      <c r="L451" s="20" t="s">
        <v>31</v>
      </c>
      <c r="M451" s="17" t="s">
        <v>229</v>
      </c>
      <c r="N451" s="15">
        <v>18372</v>
      </c>
      <c r="O451" s="17" t="s">
        <v>2574</v>
      </c>
      <c r="P451" s="73">
        <v>10</v>
      </c>
      <c r="Q451" s="18" t="s">
        <v>2686</v>
      </c>
      <c r="R451" s="18" t="s">
        <v>4427</v>
      </c>
      <c r="S451" s="18" t="s">
        <v>4428</v>
      </c>
      <c r="T451" s="18" t="s">
        <v>225</v>
      </c>
      <c r="U451" s="16">
        <v>6</v>
      </c>
      <c r="V451" s="20" t="s">
        <v>2445</v>
      </c>
      <c r="W451" s="20" t="s">
        <v>2688</v>
      </c>
      <c r="X451" s="16">
        <v>93</v>
      </c>
      <c r="Y451" s="20" t="s">
        <v>326</v>
      </c>
      <c r="Z451" s="20">
        <v>20</v>
      </c>
      <c r="AA451" s="20" t="s">
        <v>2689</v>
      </c>
      <c r="AB451" s="20">
        <v>47</v>
      </c>
      <c r="AC451" s="18" t="s">
        <v>2690</v>
      </c>
      <c r="AD451" s="79">
        <v>0</v>
      </c>
      <c r="AE451" s="79">
        <v>0</v>
      </c>
      <c r="AF451" s="79">
        <v>250000000</v>
      </c>
      <c r="AG451" s="79">
        <v>250000000</v>
      </c>
      <c r="AH451" s="79">
        <v>500000000</v>
      </c>
      <c r="AI451" s="63">
        <v>1</v>
      </c>
      <c r="AJ451" s="64">
        <v>28</v>
      </c>
      <c r="AK451" s="130">
        <v>2.8</v>
      </c>
      <c r="AL451" s="64">
        <v>0</v>
      </c>
      <c r="AM451" s="130">
        <v>0</v>
      </c>
      <c r="AN451" s="131" t="s">
        <v>2369</v>
      </c>
      <c r="AO451" s="131" t="s">
        <v>2449</v>
      </c>
      <c r="AP451" s="132" t="s">
        <v>2370</v>
      </c>
      <c r="AQ451" s="77">
        <v>0</v>
      </c>
      <c r="AR451" s="77">
        <v>0</v>
      </c>
      <c r="AS451" s="77">
        <v>28</v>
      </c>
      <c r="AT451" s="77">
        <v>0</v>
      </c>
      <c r="AU451" s="77">
        <v>0</v>
      </c>
      <c r="AV451" s="77">
        <v>0</v>
      </c>
      <c r="AW451" s="77">
        <v>0</v>
      </c>
      <c r="AX451" s="76">
        <v>0</v>
      </c>
      <c r="AY451" s="78" t="s">
        <v>2450</v>
      </c>
      <c r="AZ451" s="78" t="s">
        <v>2450</v>
      </c>
      <c r="BA451" s="78" t="s">
        <v>2372</v>
      </c>
      <c r="BB451" s="78"/>
      <c r="BC451" s="79">
        <v>4500000000</v>
      </c>
      <c r="BD451" s="79">
        <v>0</v>
      </c>
      <c r="BE451" s="80">
        <v>0</v>
      </c>
      <c r="BF451" s="80">
        <v>4500000000</v>
      </c>
      <c r="BG451" s="80">
        <v>0</v>
      </c>
      <c r="BH451" s="80"/>
      <c r="BI451" s="80"/>
      <c r="BJ451" s="80">
        <v>7115012466</v>
      </c>
      <c r="BK451" s="80">
        <v>0</v>
      </c>
      <c r="BL451" s="80">
        <v>7115012466</v>
      </c>
      <c r="BM451" s="74">
        <v>0</v>
      </c>
      <c r="BN451" s="80"/>
      <c r="BO451" s="80"/>
      <c r="BP451" s="133">
        <v>0</v>
      </c>
      <c r="BQ451" s="25">
        <v>0</v>
      </c>
      <c r="BR451" s="82" t="s">
        <v>54</v>
      </c>
      <c r="BS451" s="82" t="s">
        <v>4429</v>
      </c>
      <c r="BT451" s="134" t="s">
        <v>4430</v>
      </c>
      <c r="BU451" s="26"/>
    </row>
    <row r="452" spans="1:73" ht="55" customHeight="1">
      <c r="A452" s="15">
        <v>449</v>
      </c>
      <c r="B452" s="16">
        <v>7</v>
      </c>
      <c r="C452" s="17" t="s">
        <v>14</v>
      </c>
      <c r="D452" s="16">
        <v>2</v>
      </c>
      <c r="E452" s="18" t="s">
        <v>2613</v>
      </c>
      <c r="F452" s="20">
        <v>34</v>
      </c>
      <c r="G452" s="47" t="s">
        <v>2694</v>
      </c>
      <c r="H452" s="19">
        <v>449</v>
      </c>
      <c r="I452" s="18" t="s">
        <v>4431</v>
      </c>
      <c r="J452" s="15">
        <v>1720</v>
      </c>
      <c r="K452" s="18" t="s">
        <v>4432</v>
      </c>
      <c r="L452" s="20" t="s">
        <v>97</v>
      </c>
      <c r="M452" s="17" t="s">
        <v>229</v>
      </c>
      <c r="N452" s="15">
        <v>17201</v>
      </c>
      <c r="O452" s="17" t="s">
        <v>2360</v>
      </c>
      <c r="P452" s="73">
        <v>20019</v>
      </c>
      <c r="Q452" s="18" t="s">
        <v>2697</v>
      </c>
      <c r="R452" s="18" t="s">
        <v>3893</v>
      </c>
      <c r="S452" s="18" t="s">
        <v>4431</v>
      </c>
      <c r="T452" s="18" t="s">
        <v>225</v>
      </c>
      <c r="U452" s="16">
        <v>8</v>
      </c>
      <c r="V452" s="20" t="s">
        <v>2597</v>
      </c>
      <c r="W452" s="20" t="s">
        <v>2699</v>
      </c>
      <c r="X452" s="16">
        <v>94</v>
      </c>
      <c r="Y452" s="20" t="s">
        <v>350</v>
      </c>
      <c r="Z452" s="20">
        <v>21</v>
      </c>
      <c r="AA452" s="20" t="s">
        <v>2700</v>
      </c>
      <c r="AB452" s="20">
        <v>48</v>
      </c>
      <c r="AC452" s="27" t="s">
        <v>2701</v>
      </c>
      <c r="AD452" s="79">
        <v>1488000000</v>
      </c>
      <c r="AE452" s="79">
        <v>1531000000</v>
      </c>
      <c r="AF452" s="79">
        <v>1576000000</v>
      </c>
      <c r="AG452" s="79">
        <v>1618000000</v>
      </c>
      <c r="AH452" s="79">
        <v>6213000000</v>
      </c>
      <c r="AI452" s="63">
        <v>1</v>
      </c>
      <c r="AJ452" s="64">
        <v>27453</v>
      </c>
      <c r="AK452" s="130">
        <v>1.3713472201408661</v>
      </c>
      <c r="AL452" s="64">
        <v>21890</v>
      </c>
      <c r="AM452" s="130">
        <v>1.0934612118487437</v>
      </c>
      <c r="AN452" s="131" t="s">
        <v>2369</v>
      </c>
      <c r="AO452" s="131" t="s">
        <v>2369</v>
      </c>
      <c r="AP452" s="132" t="s">
        <v>2370</v>
      </c>
      <c r="AQ452" s="77">
        <v>9637</v>
      </c>
      <c r="AR452" s="77">
        <v>8842</v>
      </c>
      <c r="AS452" s="77">
        <v>8974</v>
      </c>
      <c r="AT452" s="77">
        <v>0</v>
      </c>
      <c r="AU452" s="77">
        <v>10147</v>
      </c>
      <c r="AV452" s="77">
        <v>11438</v>
      </c>
      <c r="AW452" s="77">
        <v>305</v>
      </c>
      <c r="AX452" s="76">
        <v>0</v>
      </c>
      <c r="AY452" s="78" t="s">
        <v>2371</v>
      </c>
      <c r="AZ452" s="78" t="s">
        <v>2371</v>
      </c>
      <c r="BA452" s="78" t="s">
        <v>2372</v>
      </c>
      <c r="BB452" s="78"/>
      <c r="BC452" s="79">
        <v>1800000000</v>
      </c>
      <c r="BD452" s="79">
        <v>1487748000</v>
      </c>
      <c r="BE452" s="80">
        <v>1831000000</v>
      </c>
      <c r="BF452" s="80">
        <v>1800000000</v>
      </c>
      <c r="BG452" s="80">
        <v>0</v>
      </c>
      <c r="BH452" s="80">
        <v>1487748000</v>
      </c>
      <c r="BI452" s="80">
        <v>1827582513</v>
      </c>
      <c r="BJ452" s="80">
        <v>1755820090</v>
      </c>
      <c r="BK452" s="80">
        <v>0</v>
      </c>
      <c r="BL452" s="80">
        <v>5071150603</v>
      </c>
      <c r="BM452" s="74">
        <v>76925723</v>
      </c>
      <c r="BN452" s="80">
        <v>866997579</v>
      </c>
      <c r="BO452" s="80">
        <v>119274669</v>
      </c>
      <c r="BP452" s="133">
        <v>76925723</v>
      </c>
      <c r="BQ452" s="25">
        <v>0</v>
      </c>
      <c r="BR452" s="82" t="s">
        <v>4433</v>
      </c>
      <c r="BS452" s="82" t="s">
        <v>4434</v>
      </c>
      <c r="BT452" s="134" t="s">
        <v>4435</v>
      </c>
      <c r="BU452" s="26"/>
    </row>
    <row r="453" spans="1:73" ht="55" customHeight="1">
      <c r="A453" s="15">
        <v>450</v>
      </c>
      <c r="B453" s="16">
        <v>7</v>
      </c>
      <c r="C453" s="17" t="s">
        <v>14</v>
      </c>
      <c r="D453" s="16">
        <v>2</v>
      </c>
      <c r="E453" s="18" t="s">
        <v>2613</v>
      </c>
      <c r="F453" s="16">
        <v>38</v>
      </c>
      <c r="G453" s="18" t="s">
        <v>2705</v>
      </c>
      <c r="H453" s="19">
        <v>450</v>
      </c>
      <c r="I453" s="18" t="s">
        <v>4436</v>
      </c>
      <c r="J453" s="15">
        <v>1744</v>
      </c>
      <c r="K453" s="18" t="s">
        <v>4437</v>
      </c>
      <c r="L453" s="20" t="s">
        <v>2708</v>
      </c>
      <c r="M453" s="17" t="s">
        <v>229</v>
      </c>
      <c r="N453" s="15">
        <v>17441</v>
      </c>
      <c r="O453" s="17" t="s">
        <v>2540</v>
      </c>
      <c r="P453" s="73">
        <v>8739</v>
      </c>
      <c r="Q453" s="18" t="s">
        <v>2379</v>
      </c>
      <c r="R453" s="18" t="s">
        <v>2709</v>
      </c>
      <c r="S453" s="18" t="s">
        <v>4436</v>
      </c>
      <c r="T453" s="18" t="s">
        <v>225</v>
      </c>
      <c r="U453" s="16">
        <v>8</v>
      </c>
      <c r="V453" s="20" t="s">
        <v>2597</v>
      </c>
      <c r="W453" s="20" t="s">
        <v>448</v>
      </c>
      <c r="X453" s="16">
        <v>96</v>
      </c>
      <c r="Y453" s="20" t="s">
        <v>446</v>
      </c>
      <c r="Z453" s="20">
        <v>23</v>
      </c>
      <c r="AA453" s="20" t="s">
        <v>2710</v>
      </c>
      <c r="AB453" s="20">
        <v>50</v>
      </c>
      <c r="AC453" s="18" t="s">
        <v>447</v>
      </c>
      <c r="AD453" s="79">
        <v>1100000000</v>
      </c>
      <c r="AE453" s="79">
        <v>1141000000</v>
      </c>
      <c r="AF453" s="79">
        <v>1141000000</v>
      </c>
      <c r="AG453" s="79">
        <v>1183000000</v>
      </c>
      <c r="AH453" s="79">
        <v>4565000000</v>
      </c>
      <c r="AI453" s="63">
        <v>1</v>
      </c>
      <c r="AJ453" s="64">
        <v>7790</v>
      </c>
      <c r="AK453" s="130">
        <v>0.89140633939810043</v>
      </c>
      <c r="AL453" s="64">
        <v>19450</v>
      </c>
      <c r="AM453" s="130">
        <v>2.2256551092802379</v>
      </c>
      <c r="AN453" s="131" t="s">
        <v>2368</v>
      </c>
      <c r="AO453" s="131" t="s">
        <v>2369</v>
      </c>
      <c r="AP453" s="132" t="s">
        <v>2370</v>
      </c>
      <c r="AQ453" s="77">
        <v>2106</v>
      </c>
      <c r="AR453" s="77">
        <v>2184</v>
      </c>
      <c r="AS453" s="77">
        <v>3500</v>
      </c>
      <c r="AT453" s="77">
        <v>0</v>
      </c>
      <c r="AU453" s="77">
        <v>5961</v>
      </c>
      <c r="AV453" s="77">
        <v>9109</v>
      </c>
      <c r="AW453" s="77">
        <v>4380</v>
      </c>
      <c r="AX453" s="76">
        <v>0</v>
      </c>
      <c r="AY453" s="78" t="s">
        <v>2371</v>
      </c>
      <c r="AZ453" s="78" t="s">
        <v>2371</v>
      </c>
      <c r="BA453" s="78" t="s">
        <v>2371</v>
      </c>
      <c r="BB453" s="78"/>
      <c r="BC453" s="79">
        <v>800000000</v>
      </c>
      <c r="BD453" s="79">
        <v>1100000000</v>
      </c>
      <c r="BE453" s="80">
        <v>641000000</v>
      </c>
      <c r="BF453" s="80">
        <v>800000000</v>
      </c>
      <c r="BG453" s="80">
        <v>0</v>
      </c>
      <c r="BH453" s="80">
        <v>1067651750</v>
      </c>
      <c r="BI453" s="80">
        <v>624682125</v>
      </c>
      <c r="BJ453" s="80">
        <v>707924000</v>
      </c>
      <c r="BK453" s="80">
        <v>0</v>
      </c>
      <c r="BL453" s="80">
        <v>2400257875</v>
      </c>
      <c r="BM453" s="74">
        <v>113437500</v>
      </c>
      <c r="BN453" s="80">
        <v>41801758</v>
      </c>
      <c r="BO453" s="80">
        <v>146008592</v>
      </c>
      <c r="BP453" s="133">
        <v>113437500</v>
      </c>
      <c r="BQ453" s="25">
        <v>0</v>
      </c>
      <c r="BR453" s="82" t="s">
        <v>4438</v>
      </c>
      <c r="BS453" s="82" t="s">
        <v>4439</v>
      </c>
      <c r="BT453" s="134" t="s">
        <v>4440</v>
      </c>
      <c r="BU453" s="26"/>
    </row>
    <row r="454" spans="1:73" ht="55" customHeight="1">
      <c r="A454" s="15">
        <v>451</v>
      </c>
      <c r="B454" s="16">
        <v>7</v>
      </c>
      <c r="C454" s="17" t="s">
        <v>14</v>
      </c>
      <c r="D454" s="16">
        <v>3</v>
      </c>
      <c r="E454" s="18" t="s">
        <v>2714</v>
      </c>
      <c r="F454" s="16">
        <v>39</v>
      </c>
      <c r="G454" s="18" t="s">
        <v>2715</v>
      </c>
      <c r="H454" s="19">
        <v>451</v>
      </c>
      <c r="I454" s="18" t="s">
        <v>4441</v>
      </c>
      <c r="J454" s="15">
        <v>1748</v>
      </c>
      <c r="K454" s="18" t="s">
        <v>4442</v>
      </c>
      <c r="L454" s="20" t="s">
        <v>2718</v>
      </c>
      <c r="M454" s="17" t="s">
        <v>229</v>
      </c>
      <c r="N454" s="15">
        <v>17481</v>
      </c>
      <c r="O454" s="17" t="s">
        <v>2481</v>
      </c>
      <c r="P454" s="73">
        <v>5000</v>
      </c>
      <c r="Q454" s="18" t="s">
        <v>2379</v>
      </c>
      <c r="R454" s="18" t="s">
        <v>2719</v>
      </c>
      <c r="S454" s="18" t="s">
        <v>4441</v>
      </c>
      <c r="T454" s="18" t="s">
        <v>225</v>
      </c>
      <c r="U454" s="16">
        <v>7</v>
      </c>
      <c r="V454" s="20" t="s">
        <v>2457</v>
      </c>
      <c r="W454" s="20" t="s">
        <v>2720</v>
      </c>
      <c r="X454" s="16">
        <v>85</v>
      </c>
      <c r="Y454" s="20" t="s">
        <v>316</v>
      </c>
      <c r="Z454" s="20">
        <v>25</v>
      </c>
      <c r="AA454" s="20" t="s">
        <v>2721</v>
      </c>
      <c r="AB454" s="20">
        <v>52</v>
      </c>
      <c r="AC454" s="18" t="s">
        <v>2722</v>
      </c>
      <c r="AD454" s="79">
        <v>966000000</v>
      </c>
      <c r="AE454" s="79">
        <v>966000000</v>
      </c>
      <c r="AF454" s="79">
        <v>966000000</v>
      </c>
      <c r="AG454" s="79">
        <v>966000000</v>
      </c>
      <c r="AH454" s="79">
        <v>3864000000</v>
      </c>
      <c r="AI454" s="63">
        <v>1</v>
      </c>
      <c r="AJ454" s="64">
        <v>3305</v>
      </c>
      <c r="AK454" s="130">
        <v>0.66100000000000003</v>
      </c>
      <c r="AL454" s="64">
        <v>3488</v>
      </c>
      <c r="AM454" s="130">
        <v>0.6976</v>
      </c>
      <c r="AN454" s="131" t="s">
        <v>2384</v>
      </c>
      <c r="AO454" s="131" t="s">
        <v>2384</v>
      </c>
      <c r="AP454" s="132" t="s">
        <v>2370</v>
      </c>
      <c r="AQ454" s="77">
        <v>1450</v>
      </c>
      <c r="AR454" s="77">
        <v>1325</v>
      </c>
      <c r="AS454" s="77">
        <v>530</v>
      </c>
      <c r="AT454" s="77">
        <v>0</v>
      </c>
      <c r="AU454" s="77">
        <v>2043</v>
      </c>
      <c r="AV454" s="77">
        <v>1445</v>
      </c>
      <c r="AW454" s="77">
        <v>0</v>
      </c>
      <c r="AX454" s="76">
        <v>0</v>
      </c>
      <c r="AY454" s="78" t="s">
        <v>2371</v>
      </c>
      <c r="AZ454" s="78" t="s">
        <v>2371</v>
      </c>
      <c r="BA454" s="78" t="s">
        <v>2372</v>
      </c>
      <c r="BB454" s="78"/>
      <c r="BC454" s="79">
        <v>1000000000</v>
      </c>
      <c r="BD454" s="79">
        <v>966000000</v>
      </c>
      <c r="BE454" s="80">
        <v>966000000</v>
      </c>
      <c r="BF454" s="80">
        <v>1000000000</v>
      </c>
      <c r="BG454" s="80">
        <v>0</v>
      </c>
      <c r="BH454" s="80">
        <v>945805668</v>
      </c>
      <c r="BI454" s="80">
        <v>964815000</v>
      </c>
      <c r="BJ454" s="80">
        <v>298666667</v>
      </c>
      <c r="BK454" s="80">
        <v>0</v>
      </c>
      <c r="BL454" s="80">
        <v>2209287335</v>
      </c>
      <c r="BM454" s="74">
        <v>228533333</v>
      </c>
      <c r="BN454" s="80">
        <v>287925034</v>
      </c>
      <c r="BO454" s="80">
        <v>93666667</v>
      </c>
      <c r="BP454" s="133">
        <v>228533333</v>
      </c>
      <c r="BQ454" s="25">
        <v>0</v>
      </c>
      <c r="BR454" s="82" t="s">
        <v>4443</v>
      </c>
      <c r="BS454" s="82" t="s">
        <v>4444</v>
      </c>
      <c r="BT454" s="134" t="s">
        <v>4445</v>
      </c>
      <c r="BU454" s="26"/>
    </row>
    <row r="455" spans="1:73" ht="55" customHeight="1">
      <c r="A455" s="15">
        <v>452</v>
      </c>
      <c r="B455" s="16">
        <v>7</v>
      </c>
      <c r="C455" s="17" t="s">
        <v>14</v>
      </c>
      <c r="D455" s="16">
        <v>3</v>
      </c>
      <c r="E455" s="18" t="s">
        <v>2714</v>
      </c>
      <c r="F455" s="16">
        <v>40</v>
      </c>
      <c r="G455" s="18" t="s">
        <v>2726</v>
      </c>
      <c r="H455" s="19">
        <v>452</v>
      </c>
      <c r="I455" s="18" t="s">
        <v>4446</v>
      </c>
      <c r="J455" s="15">
        <v>1749</v>
      </c>
      <c r="K455" s="18" t="s">
        <v>4447</v>
      </c>
      <c r="L455" s="20" t="s">
        <v>2729</v>
      </c>
      <c r="M455" s="17" t="s">
        <v>229</v>
      </c>
      <c r="N455" s="15">
        <v>17491</v>
      </c>
      <c r="O455" s="17" t="s">
        <v>2540</v>
      </c>
      <c r="P455" s="73">
        <v>5236</v>
      </c>
      <c r="Q455" s="18" t="s">
        <v>2379</v>
      </c>
      <c r="R455" s="18" t="s">
        <v>3919</v>
      </c>
      <c r="S455" s="18" t="s">
        <v>4446</v>
      </c>
      <c r="T455" s="18" t="s">
        <v>225</v>
      </c>
      <c r="U455" s="16">
        <v>7</v>
      </c>
      <c r="V455" s="20" t="s">
        <v>2457</v>
      </c>
      <c r="W455" s="20" t="s">
        <v>2731</v>
      </c>
      <c r="X455" s="16">
        <v>100</v>
      </c>
      <c r="Y455" s="51" t="s">
        <v>234</v>
      </c>
      <c r="Z455" s="20">
        <v>26</v>
      </c>
      <c r="AA455" s="20" t="s">
        <v>2732</v>
      </c>
      <c r="AB455" s="20">
        <v>53</v>
      </c>
      <c r="AC455" s="18" t="s">
        <v>2733</v>
      </c>
      <c r="AD455" s="79">
        <v>600000000</v>
      </c>
      <c r="AE455" s="79">
        <v>922000000</v>
      </c>
      <c r="AF455" s="79">
        <v>960000000</v>
      </c>
      <c r="AG455" s="79">
        <v>810000000</v>
      </c>
      <c r="AH455" s="79">
        <v>3292000000</v>
      </c>
      <c r="AI455" s="63">
        <v>1</v>
      </c>
      <c r="AJ455" s="64">
        <v>3948</v>
      </c>
      <c r="AK455" s="130">
        <v>0.75401069518716579</v>
      </c>
      <c r="AL455" s="64">
        <v>3492</v>
      </c>
      <c r="AM455" s="130">
        <v>0.66692131398013754</v>
      </c>
      <c r="AN455" s="131" t="s">
        <v>2368</v>
      </c>
      <c r="AO455" s="131" t="s">
        <v>2384</v>
      </c>
      <c r="AP455" s="132" t="s">
        <v>2370</v>
      </c>
      <c r="AQ455" s="77">
        <v>955</v>
      </c>
      <c r="AR455" s="77">
        <v>1466</v>
      </c>
      <c r="AS455" s="77">
        <v>1527</v>
      </c>
      <c r="AT455" s="77">
        <v>0</v>
      </c>
      <c r="AU455" s="77">
        <v>955</v>
      </c>
      <c r="AV455" s="77">
        <v>1466</v>
      </c>
      <c r="AW455" s="77">
        <v>1071</v>
      </c>
      <c r="AX455" s="76">
        <v>0</v>
      </c>
      <c r="AY455" s="78" t="s">
        <v>2371</v>
      </c>
      <c r="AZ455" s="78" t="s">
        <v>2371</v>
      </c>
      <c r="BA455" s="78" t="s">
        <v>2372</v>
      </c>
      <c r="BB455" s="78"/>
      <c r="BC455" s="79">
        <v>1000000000</v>
      </c>
      <c r="BD455" s="79">
        <v>600000000</v>
      </c>
      <c r="BE455" s="80">
        <v>922000000</v>
      </c>
      <c r="BF455" s="80">
        <v>1000000000</v>
      </c>
      <c r="BG455" s="80">
        <v>0</v>
      </c>
      <c r="BH455" s="80">
        <v>600000000</v>
      </c>
      <c r="BI455" s="80">
        <v>922000000</v>
      </c>
      <c r="BJ455" s="80">
        <v>984823680</v>
      </c>
      <c r="BK455" s="80">
        <v>0</v>
      </c>
      <c r="BL455" s="80">
        <v>2506823680</v>
      </c>
      <c r="BM455" s="74">
        <v>109307960</v>
      </c>
      <c r="BN455" s="80">
        <v>505800000</v>
      </c>
      <c r="BO455" s="80">
        <v>184400000</v>
      </c>
      <c r="BP455" s="133">
        <v>109307960</v>
      </c>
      <c r="BQ455" s="25">
        <v>0</v>
      </c>
      <c r="BR455" s="82" t="s">
        <v>4448</v>
      </c>
      <c r="BS455" s="82" t="s">
        <v>4300</v>
      </c>
      <c r="BT455" s="134" t="s">
        <v>4449</v>
      </c>
      <c r="BU455" s="26"/>
    </row>
    <row r="456" spans="1:73" ht="55" customHeight="1">
      <c r="A456" s="15">
        <v>453</v>
      </c>
      <c r="B456" s="16">
        <v>7</v>
      </c>
      <c r="C456" s="17" t="s">
        <v>14</v>
      </c>
      <c r="D456" s="16">
        <v>3</v>
      </c>
      <c r="E456" s="18" t="s">
        <v>2714</v>
      </c>
      <c r="F456" s="16">
        <v>40</v>
      </c>
      <c r="G456" s="18" t="s">
        <v>2726</v>
      </c>
      <c r="H456" s="19">
        <v>453</v>
      </c>
      <c r="I456" s="18" t="s">
        <v>4450</v>
      </c>
      <c r="J456" s="15">
        <v>1749</v>
      </c>
      <c r="K456" s="18" t="s">
        <v>4447</v>
      </c>
      <c r="L456" s="20" t="s">
        <v>24</v>
      </c>
      <c r="M456" s="17" t="s">
        <v>229</v>
      </c>
      <c r="N456" s="15">
        <v>17492</v>
      </c>
      <c r="O456" s="17" t="s">
        <v>2481</v>
      </c>
      <c r="P456" s="73">
        <v>8700</v>
      </c>
      <c r="Q456" s="18" t="s">
        <v>2379</v>
      </c>
      <c r="R456" s="18" t="s">
        <v>3923</v>
      </c>
      <c r="S456" s="18" t="s">
        <v>4450</v>
      </c>
      <c r="T456" s="18" t="s">
        <v>225</v>
      </c>
      <c r="U456" s="16">
        <v>7</v>
      </c>
      <c r="V456" s="20" t="s">
        <v>2457</v>
      </c>
      <c r="W456" s="20" t="s">
        <v>2739</v>
      </c>
      <c r="X456" s="16">
        <v>100</v>
      </c>
      <c r="Y456" s="51" t="s">
        <v>234</v>
      </c>
      <c r="Z456" s="20">
        <v>27</v>
      </c>
      <c r="AA456" s="20" t="s">
        <v>2740</v>
      </c>
      <c r="AB456" s="20">
        <v>54</v>
      </c>
      <c r="AC456" s="18" t="s">
        <v>235</v>
      </c>
      <c r="AD456" s="79">
        <v>1392000000</v>
      </c>
      <c r="AE456" s="79">
        <v>1038000000</v>
      </c>
      <c r="AF456" s="79">
        <v>1676000000</v>
      </c>
      <c r="AG456" s="79">
        <v>1717000000</v>
      </c>
      <c r="AH456" s="79">
        <v>5823000000</v>
      </c>
      <c r="AI456" s="63">
        <v>1</v>
      </c>
      <c r="AJ456" s="64">
        <v>6655</v>
      </c>
      <c r="AK456" s="130">
        <v>0.76494252873563218</v>
      </c>
      <c r="AL456" s="64">
        <v>4951</v>
      </c>
      <c r="AM456" s="130">
        <v>0.5690804597701149</v>
      </c>
      <c r="AN456" s="131" t="s">
        <v>2368</v>
      </c>
      <c r="AO456" s="131" t="s">
        <v>2384</v>
      </c>
      <c r="AP456" s="132" t="s">
        <v>2370</v>
      </c>
      <c r="AQ456" s="77">
        <v>2600</v>
      </c>
      <c r="AR456" s="77">
        <v>1551</v>
      </c>
      <c r="AS456" s="77">
        <v>2504</v>
      </c>
      <c r="AT456" s="77">
        <v>0</v>
      </c>
      <c r="AU456" s="77">
        <v>2600</v>
      </c>
      <c r="AV456" s="77">
        <v>1551</v>
      </c>
      <c r="AW456" s="77">
        <v>800</v>
      </c>
      <c r="AX456" s="76">
        <v>0</v>
      </c>
      <c r="AY456" s="78" t="s">
        <v>2371</v>
      </c>
      <c r="AZ456" s="78" t="s">
        <v>2371</v>
      </c>
      <c r="BA456" s="78" t="s">
        <v>2372</v>
      </c>
      <c r="BB456" s="78"/>
      <c r="BC456" s="79">
        <v>1676000000</v>
      </c>
      <c r="BD456" s="79">
        <v>1392000000</v>
      </c>
      <c r="BE456" s="80">
        <v>1038000000</v>
      </c>
      <c r="BF456" s="80">
        <v>1676000000</v>
      </c>
      <c r="BG456" s="80">
        <v>0</v>
      </c>
      <c r="BH456" s="80">
        <v>1367000000</v>
      </c>
      <c r="BI456" s="80">
        <v>1037826600</v>
      </c>
      <c r="BJ456" s="80">
        <v>1619372100</v>
      </c>
      <c r="BK456" s="80">
        <v>0</v>
      </c>
      <c r="BL456" s="80">
        <v>4024198700</v>
      </c>
      <c r="BM456" s="74">
        <v>80522600</v>
      </c>
      <c r="BN456" s="80">
        <v>15000000</v>
      </c>
      <c r="BO456" s="80">
        <v>224085200</v>
      </c>
      <c r="BP456" s="133">
        <v>80522600</v>
      </c>
      <c r="BQ456" s="25">
        <v>0</v>
      </c>
      <c r="BR456" s="82" t="s">
        <v>4448</v>
      </c>
      <c r="BS456" s="82" t="s">
        <v>4451</v>
      </c>
      <c r="BT456" s="134" t="s">
        <v>4452</v>
      </c>
      <c r="BU456" s="26"/>
    </row>
    <row r="457" spans="1:73" ht="55" customHeight="1">
      <c r="A457" s="15">
        <v>454</v>
      </c>
      <c r="B457" s="16">
        <v>7</v>
      </c>
      <c r="C457" s="17" t="s">
        <v>14</v>
      </c>
      <c r="D457" s="16">
        <v>3</v>
      </c>
      <c r="E457" s="18" t="s">
        <v>2714</v>
      </c>
      <c r="F457" s="16">
        <v>43</v>
      </c>
      <c r="G457" s="18" t="s">
        <v>2743</v>
      </c>
      <c r="H457" s="19">
        <v>454</v>
      </c>
      <c r="I457" s="18" t="s">
        <v>4453</v>
      </c>
      <c r="J457" s="15">
        <v>1836</v>
      </c>
      <c r="K457" s="18" t="s">
        <v>4454</v>
      </c>
      <c r="L457" s="20" t="s">
        <v>3120</v>
      </c>
      <c r="M457" s="17" t="s">
        <v>229</v>
      </c>
      <c r="N457" s="15">
        <v>18362</v>
      </c>
      <c r="O457" s="17" t="s">
        <v>2455</v>
      </c>
      <c r="P457" s="73">
        <v>3542</v>
      </c>
      <c r="Q457" s="18" t="s">
        <v>2379</v>
      </c>
      <c r="R457" s="18" t="s">
        <v>4455</v>
      </c>
      <c r="S457" s="18" t="s">
        <v>4453</v>
      </c>
      <c r="T457" s="18" t="s">
        <v>225</v>
      </c>
      <c r="U457" s="16">
        <v>7</v>
      </c>
      <c r="V457" s="20" t="s">
        <v>2457</v>
      </c>
      <c r="W457" s="20" t="s">
        <v>2749</v>
      </c>
      <c r="X457" s="16">
        <v>102</v>
      </c>
      <c r="Y457" s="20" t="s">
        <v>221</v>
      </c>
      <c r="Z457" s="20">
        <v>27</v>
      </c>
      <c r="AA457" s="20" t="s">
        <v>2740</v>
      </c>
      <c r="AB457" s="20">
        <v>56</v>
      </c>
      <c r="AC457" s="18" t="s">
        <v>3122</v>
      </c>
      <c r="AD457" s="79">
        <v>0</v>
      </c>
      <c r="AE457" s="79">
        <v>300000000</v>
      </c>
      <c r="AF457" s="79">
        <v>450000000</v>
      </c>
      <c r="AG457" s="79">
        <v>250000000</v>
      </c>
      <c r="AH457" s="79">
        <v>1000000000</v>
      </c>
      <c r="AI457" s="63">
        <v>1</v>
      </c>
      <c r="AJ457" s="64">
        <v>2657</v>
      </c>
      <c r="AK457" s="130">
        <v>0.75014116318464141</v>
      </c>
      <c r="AL457" s="64">
        <v>1063</v>
      </c>
      <c r="AM457" s="130">
        <v>0.30011293054771315</v>
      </c>
      <c r="AN457" s="131" t="s">
        <v>2368</v>
      </c>
      <c r="AO457" s="131" t="s">
        <v>2449</v>
      </c>
      <c r="AP457" s="132" t="s">
        <v>2370</v>
      </c>
      <c r="AQ457" s="77">
        <v>0</v>
      </c>
      <c r="AR457" s="77">
        <v>1063</v>
      </c>
      <c r="AS457" s="77">
        <v>1594</v>
      </c>
      <c r="AT457" s="77">
        <v>0</v>
      </c>
      <c r="AU457" s="77">
        <v>0</v>
      </c>
      <c r="AV457" s="77">
        <v>1063</v>
      </c>
      <c r="AW457" s="77">
        <v>0</v>
      </c>
      <c r="AX457" s="76">
        <v>0</v>
      </c>
      <c r="AY457" s="78" t="s">
        <v>2450</v>
      </c>
      <c r="AZ457" s="78" t="s">
        <v>2371</v>
      </c>
      <c r="BA457" s="78" t="s">
        <v>2372</v>
      </c>
      <c r="BB457" s="78"/>
      <c r="BC457" s="79">
        <v>450000000</v>
      </c>
      <c r="BD457" s="79">
        <v>0</v>
      </c>
      <c r="BE457" s="80">
        <v>300000000</v>
      </c>
      <c r="BF457" s="80">
        <v>450000000</v>
      </c>
      <c r="BG457" s="80">
        <v>0</v>
      </c>
      <c r="BH457" s="80"/>
      <c r="BI457" s="80">
        <v>200000000</v>
      </c>
      <c r="BJ457" s="80">
        <v>450000000</v>
      </c>
      <c r="BK457" s="80">
        <v>0</v>
      </c>
      <c r="BL457" s="80">
        <v>650000000</v>
      </c>
      <c r="BM457" s="74">
        <v>0</v>
      </c>
      <c r="BN457" s="80"/>
      <c r="BO457" s="80">
        <v>0</v>
      </c>
      <c r="BP457" s="133">
        <v>0</v>
      </c>
      <c r="BQ457" s="25">
        <v>0</v>
      </c>
      <c r="BR457" s="82" t="s">
        <v>54</v>
      </c>
      <c r="BS457" s="82" t="s">
        <v>4456</v>
      </c>
      <c r="BT457" s="134" t="s">
        <v>4457</v>
      </c>
      <c r="BU457" s="26"/>
    </row>
    <row r="458" spans="1:73" ht="55" customHeight="1">
      <c r="A458" s="15">
        <v>455</v>
      </c>
      <c r="B458" s="16">
        <v>7</v>
      </c>
      <c r="C458" s="17" t="s">
        <v>14</v>
      </c>
      <c r="D458" s="16">
        <v>3</v>
      </c>
      <c r="E458" s="18" t="s">
        <v>2714</v>
      </c>
      <c r="F458" s="16">
        <v>43</v>
      </c>
      <c r="G458" s="18" t="s">
        <v>2743</v>
      </c>
      <c r="H458" s="19">
        <v>455</v>
      </c>
      <c r="I458" s="18" t="s">
        <v>4458</v>
      </c>
      <c r="J458" s="15">
        <v>1836</v>
      </c>
      <c r="K458" s="18" t="s">
        <v>4454</v>
      </c>
      <c r="L458" s="20" t="s">
        <v>2746</v>
      </c>
      <c r="M458" s="17" t="s">
        <v>229</v>
      </c>
      <c r="N458" s="15">
        <v>18361</v>
      </c>
      <c r="O458" s="17" t="s">
        <v>2493</v>
      </c>
      <c r="P458" s="73">
        <v>4</v>
      </c>
      <c r="Q458" s="18" t="s">
        <v>2747</v>
      </c>
      <c r="R458" s="18" t="s">
        <v>2748</v>
      </c>
      <c r="S458" s="18" t="s">
        <v>4458</v>
      </c>
      <c r="T458" s="18" t="s">
        <v>225</v>
      </c>
      <c r="U458" s="16">
        <v>7</v>
      </c>
      <c r="V458" s="20" t="s">
        <v>2457</v>
      </c>
      <c r="W458" s="20" t="s">
        <v>2749</v>
      </c>
      <c r="X458" s="16">
        <v>102</v>
      </c>
      <c r="Y458" s="20" t="s">
        <v>221</v>
      </c>
      <c r="Z458" s="20">
        <v>27</v>
      </c>
      <c r="AA458" s="20" t="s">
        <v>2740</v>
      </c>
      <c r="AB458" s="20">
        <v>55</v>
      </c>
      <c r="AC458" s="18" t="s">
        <v>2750</v>
      </c>
      <c r="AD458" s="79">
        <v>595000000</v>
      </c>
      <c r="AE458" s="79">
        <v>600000000</v>
      </c>
      <c r="AF458" s="79">
        <v>610000000</v>
      </c>
      <c r="AG458" s="79">
        <v>630000000</v>
      </c>
      <c r="AH458" s="79">
        <v>2435000000</v>
      </c>
      <c r="AI458" s="63">
        <v>1</v>
      </c>
      <c r="AJ458" s="64">
        <v>3</v>
      </c>
      <c r="AK458" s="130">
        <v>0.75</v>
      </c>
      <c r="AL458" s="64">
        <v>2.75</v>
      </c>
      <c r="AM458" s="130">
        <v>0.6875</v>
      </c>
      <c r="AN458" s="131" t="s">
        <v>2368</v>
      </c>
      <c r="AO458" s="131" t="s">
        <v>2384</v>
      </c>
      <c r="AP458" s="132" t="s">
        <v>2370</v>
      </c>
      <c r="AQ458" s="77">
        <v>1</v>
      </c>
      <c r="AR458" s="77">
        <v>1</v>
      </c>
      <c r="AS458" s="77">
        <v>1</v>
      </c>
      <c r="AT458" s="77">
        <v>0</v>
      </c>
      <c r="AU458" s="77">
        <v>1</v>
      </c>
      <c r="AV458" s="77">
        <v>1</v>
      </c>
      <c r="AW458" s="77">
        <v>0.75</v>
      </c>
      <c r="AX458" s="76">
        <v>0</v>
      </c>
      <c r="AY458" s="78" t="s">
        <v>2371</v>
      </c>
      <c r="AZ458" s="78" t="s">
        <v>2371</v>
      </c>
      <c r="BA458" s="78" t="s">
        <v>2372</v>
      </c>
      <c r="BB458" s="78"/>
      <c r="BC458" s="79">
        <v>1000000000</v>
      </c>
      <c r="BD458" s="79">
        <v>595000000</v>
      </c>
      <c r="BE458" s="80">
        <v>600000000</v>
      </c>
      <c r="BF458" s="80">
        <v>1000000000</v>
      </c>
      <c r="BG458" s="80">
        <v>0</v>
      </c>
      <c r="BH458" s="80">
        <v>536141867</v>
      </c>
      <c r="BI458" s="80">
        <v>698754769</v>
      </c>
      <c r="BJ458" s="80">
        <v>915055330</v>
      </c>
      <c r="BK458" s="80">
        <v>0</v>
      </c>
      <c r="BL458" s="80">
        <v>2149951966</v>
      </c>
      <c r="BM458" s="74">
        <v>560888701</v>
      </c>
      <c r="BN458" s="80">
        <v>525564639</v>
      </c>
      <c r="BO458" s="80">
        <v>650066367</v>
      </c>
      <c r="BP458" s="133">
        <v>560888701</v>
      </c>
      <c r="BQ458" s="25">
        <v>0</v>
      </c>
      <c r="BR458" s="82" t="s">
        <v>4459</v>
      </c>
      <c r="BS458" s="82" t="s">
        <v>4460</v>
      </c>
      <c r="BT458" s="134" t="s">
        <v>4461</v>
      </c>
      <c r="BU458" s="26"/>
    </row>
    <row r="459" spans="1:73" ht="55" customHeight="1">
      <c r="A459" s="15">
        <v>456</v>
      </c>
      <c r="B459" s="16">
        <v>7</v>
      </c>
      <c r="C459" s="17" t="s">
        <v>14</v>
      </c>
      <c r="D459" s="16">
        <v>3</v>
      </c>
      <c r="E459" s="18" t="s">
        <v>2714</v>
      </c>
      <c r="F459" s="16">
        <v>43</v>
      </c>
      <c r="G459" s="18" t="s">
        <v>2743</v>
      </c>
      <c r="H459" s="19">
        <v>456</v>
      </c>
      <c r="I459" s="18" t="s">
        <v>4462</v>
      </c>
      <c r="J459" s="15">
        <v>1836</v>
      </c>
      <c r="K459" s="18" t="s">
        <v>4454</v>
      </c>
      <c r="L459" s="20" t="s">
        <v>24</v>
      </c>
      <c r="M459" s="17" t="s">
        <v>229</v>
      </c>
      <c r="N459" s="15">
        <v>18363</v>
      </c>
      <c r="O459" s="17" t="s">
        <v>3125</v>
      </c>
      <c r="P459" s="73">
        <v>7240</v>
      </c>
      <c r="Q459" s="18" t="s">
        <v>2379</v>
      </c>
      <c r="R459" s="18" t="s">
        <v>4463</v>
      </c>
      <c r="S459" s="18" t="s">
        <v>4462</v>
      </c>
      <c r="T459" s="18" t="s">
        <v>225</v>
      </c>
      <c r="U459" s="16">
        <v>7</v>
      </c>
      <c r="V459" s="20" t="s">
        <v>2457</v>
      </c>
      <c r="W459" s="20" t="s">
        <v>2749</v>
      </c>
      <c r="X459" s="16">
        <v>102</v>
      </c>
      <c r="Y459" s="20" t="s">
        <v>221</v>
      </c>
      <c r="Z459" s="20">
        <v>27</v>
      </c>
      <c r="AA459" s="20" t="s">
        <v>2740</v>
      </c>
      <c r="AB459" s="20">
        <v>57</v>
      </c>
      <c r="AC459" s="18" t="s">
        <v>3127</v>
      </c>
      <c r="AD459" s="79">
        <v>246000000</v>
      </c>
      <c r="AE459" s="79">
        <v>300000000</v>
      </c>
      <c r="AF459" s="79">
        <v>290000000</v>
      </c>
      <c r="AG459" s="79">
        <v>250000000</v>
      </c>
      <c r="AH459" s="79">
        <v>1086000000</v>
      </c>
      <c r="AI459" s="63">
        <v>1</v>
      </c>
      <c r="AJ459" s="64">
        <v>5574</v>
      </c>
      <c r="AK459" s="130">
        <v>0.76988950276243096</v>
      </c>
      <c r="AL459" s="64">
        <v>3650</v>
      </c>
      <c r="AM459" s="130">
        <v>0.5041436464088398</v>
      </c>
      <c r="AN459" s="131" t="s">
        <v>2368</v>
      </c>
      <c r="AO459" s="131" t="s">
        <v>2384</v>
      </c>
      <c r="AP459" s="132" t="s">
        <v>2370</v>
      </c>
      <c r="AQ459" s="77">
        <v>1640</v>
      </c>
      <c r="AR459" s="77">
        <v>2000</v>
      </c>
      <c r="AS459" s="77">
        <v>1934</v>
      </c>
      <c r="AT459" s="77">
        <v>0</v>
      </c>
      <c r="AU459" s="77">
        <v>1650</v>
      </c>
      <c r="AV459" s="77">
        <v>2000</v>
      </c>
      <c r="AW459" s="77">
        <v>0</v>
      </c>
      <c r="AX459" s="76">
        <v>0</v>
      </c>
      <c r="AY459" s="78" t="s">
        <v>2371</v>
      </c>
      <c r="AZ459" s="78" t="s">
        <v>2371</v>
      </c>
      <c r="BA459" s="78" t="s">
        <v>2372</v>
      </c>
      <c r="BB459" s="78"/>
      <c r="BC459" s="79">
        <v>300000000</v>
      </c>
      <c r="BD459" s="79">
        <v>246000000</v>
      </c>
      <c r="BE459" s="80">
        <v>300000000</v>
      </c>
      <c r="BF459" s="80">
        <v>300000000</v>
      </c>
      <c r="BG459" s="80">
        <v>0</v>
      </c>
      <c r="BH459" s="80">
        <v>246000000</v>
      </c>
      <c r="BI459" s="80">
        <v>300000000</v>
      </c>
      <c r="BJ459" s="80">
        <v>300000000</v>
      </c>
      <c r="BK459" s="80">
        <v>0</v>
      </c>
      <c r="BL459" s="80">
        <v>846000000</v>
      </c>
      <c r="BM459" s="74">
        <v>0</v>
      </c>
      <c r="BN459" s="80">
        <v>147600000</v>
      </c>
      <c r="BO459" s="80">
        <v>0</v>
      </c>
      <c r="BP459" s="133">
        <v>0</v>
      </c>
      <c r="BQ459" s="25">
        <v>0</v>
      </c>
      <c r="BR459" s="82" t="s">
        <v>4464</v>
      </c>
      <c r="BS459" s="82" t="s">
        <v>4465</v>
      </c>
      <c r="BT459" s="134" t="s">
        <v>4466</v>
      </c>
      <c r="BU459" s="26"/>
    </row>
    <row r="460" spans="1:73" ht="55" customHeight="1">
      <c r="A460" s="15">
        <v>457</v>
      </c>
      <c r="B460" s="16">
        <v>7</v>
      </c>
      <c r="C460" s="17" t="s">
        <v>14</v>
      </c>
      <c r="D460" s="16">
        <v>3</v>
      </c>
      <c r="E460" s="18" t="s">
        <v>2714</v>
      </c>
      <c r="F460" s="16">
        <v>45</v>
      </c>
      <c r="G460" s="18" t="s">
        <v>2754</v>
      </c>
      <c r="H460" s="19">
        <v>457</v>
      </c>
      <c r="I460" s="18" t="s">
        <v>4467</v>
      </c>
      <c r="J460" s="15">
        <v>1840</v>
      </c>
      <c r="K460" s="18" t="s">
        <v>4468</v>
      </c>
      <c r="L460" s="20" t="s">
        <v>2757</v>
      </c>
      <c r="M460" s="17" t="s">
        <v>229</v>
      </c>
      <c r="N460" s="15">
        <v>18403</v>
      </c>
      <c r="O460" s="17" t="s">
        <v>2563</v>
      </c>
      <c r="P460" s="73">
        <v>4</v>
      </c>
      <c r="Q460" s="18" t="s">
        <v>2758</v>
      </c>
      <c r="R460" s="18" t="s">
        <v>2759</v>
      </c>
      <c r="S460" s="18" t="s">
        <v>4195</v>
      </c>
      <c r="T460" s="18" t="s">
        <v>225</v>
      </c>
      <c r="U460" s="16">
        <v>7</v>
      </c>
      <c r="V460" s="20" t="s">
        <v>2457</v>
      </c>
      <c r="W460" s="20" t="s">
        <v>2760</v>
      </c>
      <c r="X460" s="16">
        <v>98</v>
      </c>
      <c r="Y460" s="20" t="s">
        <v>271</v>
      </c>
      <c r="Z460" s="20">
        <v>28</v>
      </c>
      <c r="AA460" s="20" t="s">
        <v>2761</v>
      </c>
      <c r="AB460" s="20">
        <v>60</v>
      </c>
      <c r="AC460" s="18" t="s">
        <v>2762</v>
      </c>
      <c r="AD460" s="79">
        <v>275000000</v>
      </c>
      <c r="AE460" s="79">
        <v>275000000</v>
      </c>
      <c r="AF460" s="79">
        <v>275000000</v>
      </c>
      <c r="AG460" s="79">
        <v>275000000</v>
      </c>
      <c r="AH460" s="79">
        <v>1100000000</v>
      </c>
      <c r="AI460" s="63">
        <v>1</v>
      </c>
      <c r="AJ460" s="64">
        <v>3</v>
      </c>
      <c r="AK460" s="130">
        <v>0.75</v>
      </c>
      <c r="AL460" s="64">
        <v>2</v>
      </c>
      <c r="AM460" s="130">
        <v>0.5</v>
      </c>
      <c r="AN460" s="131" t="s">
        <v>2368</v>
      </c>
      <c r="AO460" s="131" t="s">
        <v>2384</v>
      </c>
      <c r="AP460" s="132" t="s">
        <v>2370</v>
      </c>
      <c r="AQ460" s="77">
        <v>1</v>
      </c>
      <c r="AR460" s="77">
        <v>1</v>
      </c>
      <c r="AS460" s="77">
        <v>1</v>
      </c>
      <c r="AT460" s="77">
        <v>0</v>
      </c>
      <c r="AU460" s="77">
        <v>1</v>
      </c>
      <c r="AV460" s="77">
        <v>0</v>
      </c>
      <c r="AW460" s="77">
        <v>1</v>
      </c>
      <c r="AX460" s="76">
        <v>0</v>
      </c>
      <c r="AY460" s="78" t="s">
        <v>2371</v>
      </c>
      <c r="AZ460" s="78" t="s">
        <v>2372</v>
      </c>
      <c r="BA460" s="78" t="s">
        <v>2371</v>
      </c>
      <c r="BB460" s="78"/>
      <c r="BC460" s="79">
        <v>375000000</v>
      </c>
      <c r="BD460" s="79">
        <v>275000000</v>
      </c>
      <c r="BE460" s="80">
        <v>275000000</v>
      </c>
      <c r="BF460" s="80">
        <v>375000000</v>
      </c>
      <c r="BG460" s="80">
        <v>0</v>
      </c>
      <c r="BH460" s="80">
        <v>525000000</v>
      </c>
      <c r="BI460" s="80">
        <v>249664800</v>
      </c>
      <c r="BJ460" s="80">
        <v>22000000</v>
      </c>
      <c r="BK460" s="80">
        <v>0</v>
      </c>
      <c r="BL460" s="80">
        <v>796664800</v>
      </c>
      <c r="BM460" s="74">
        <v>0</v>
      </c>
      <c r="BN460" s="80">
        <v>93823777</v>
      </c>
      <c r="BO460" s="80">
        <v>0</v>
      </c>
      <c r="BP460" s="133">
        <v>0</v>
      </c>
      <c r="BQ460" s="25">
        <v>0</v>
      </c>
      <c r="BR460" s="82" t="s">
        <v>4469</v>
      </c>
      <c r="BS460" s="82" t="s">
        <v>4470</v>
      </c>
      <c r="BT460" s="134" t="s">
        <v>4471</v>
      </c>
      <c r="BU460" s="26"/>
    </row>
    <row r="461" spans="1:73" ht="55" customHeight="1">
      <c r="A461" s="15">
        <v>458</v>
      </c>
      <c r="B461" s="16">
        <v>7</v>
      </c>
      <c r="C461" s="17" t="s">
        <v>14</v>
      </c>
      <c r="D461" s="16">
        <v>3</v>
      </c>
      <c r="E461" s="18" t="s">
        <v>2714</v>
      </c>
      <c r="F461" s="16">
        <v>45</v>
      </c>
      <c r="G461" s="18" t="s">
        <v>2754</v>
      </c>
      <c r="H461" s="19">
        <v>458</v>
      </c>
      <c r="I461" s="18" t="s">
        <v>4472</v>
      </c>
      <c r="J461" s="15">
        <v>1840</v>
      </c>
      <c r="K461" s="18" t="s">
        <v>4468</v>
      </c>
      <c r="L461" s="20" t="s">
        <v>2757</v>
      </c>
      <c r="M461" s="17" t="s">
        <v>229</v>
      </c>
      <c r="N461" s="15">
        <v>18402</v>
      </c>
      <c r="O461" s="17" t="s">
        <v>2563</v>
      </c>
      <c r="P461" s="73">
        <v>4</v>
      </c>
      <c r="Q461" s="18" t="s">
        <v>2758</v>
      </c>
      <c r="R461" s="18" t="s">
        <v>3397</v>
      </c>
      <c r="S461" s="18" t="s">
        <v>3396</v>
      </c>
      <c r="T461" s="18" t="s">
        <v>225</v>
      </c>
      <c r="U461" s="16">
        <v>7</v>
      </c>
      <c r="V461" s="20" t="s">
        <v>2457</v>
      </c>
      <c r="W461" s="20" t="s">
        <v>2774</v>
      </c>
      <c r="X461" s="16">
        <v>98</v>
      </c>
      <c r="Y461" s="20" t="s">
        <v>388</v>
      </c>
      <c r="Z461" s="20">
        <v>28</v>
      </c>
      <c r="AA461" s="20" t="s">
        <v>2761</v>
      </c>
      <c r="AB461" s="20">
        <v>59</v>
      </c>
      <c r="AC461" s="18" t="s">
        <v>2775</v>
      </c>
      <c r="AD461" s="79">
        <v>300000000</v>
      </c>
      <c r="AE461" s="79">
        <v>345000000</v>
      </c>
      <c r="AF461" s="79">
        <v>345000000</v>
      </c>
      <c r="AG461" s="79">
        <v>390000000</v>
      </c>
      <c r="AH461" s="79">
        <v>1380000000</v>
      </c>
      <c r="AI461" s="63">
        <v>1</v>
      </c>
      <c r="AJ461" s="64">
        <v>3</v>
      </c>
      <c r="AK461" s="130">
        <v>0.75</v>
      </c>
      <c r="AL461" s="64">
        <v>2</v>
      </c>
      <c r="AM461" s="130">
        <v>0.5</v>
      </c>
      <c r="AN461" s="131" t="s">
        <v>2368</v>
      </c>
      <c r="AO461" s="131" t="s">
        <v>2384</v>
      </c>
      <c r="AP461" s="132" t="s">
        <v>2370</v>
      </c>
      <c r="AQ461" s="77">
        <v>1</v>
      </c>
      <c r="AR461" s="77">
        <v>1</v>
      </c>
      <c r="AS461" s="77">
        <v>1</v>
      </c>
      <c r="AT461" s="77">
        <v>0</v>
      </c>
      <c r="AU461" s="77">
        <v>1</v>
      </c>
      <c r="AV461" s="77">
        <v>1</v>
      </c>
      <c r="AW461" s="77">
        <v>0</v>
      </c>
      <c r="AX461" s="76">
        <v>0</v>
      </c>
      <c r="AY461" s="78" t="s">
        <v>2371</v>
      </c>
      <c r="AZ461" s="78" t="s">
        <v>2371</v>
      </c>
      <c r="BA461" s="78" t="s">
        <v>2372</v>
      </c>
      <c r="BB461" s="78"/>
      <c r="BC461" s="79">
        <v>345000000</v>
      </c>
      <c r="BD461" s="79">
        <v>300000000</v>
      </c>
      <c r="BE461" s="80">
        <v>345000000</v>
      </c>
      <c r="BF461" s="80">
        <v>345000000</v>
      </c>
      <c r="BG461" s="80">
        <v>0</v>
      </c>
      <c r="BH461" s="80">
        <v>240886826</v>
      </c>
      <c r="BI461" s="80">
        <v>357600000</v>
      </c>
      <c r="BJ461" s="80">
        <v>240212150</v>
      </c>
      <c r="BK461" s="80">
        <v>0</v>
      </c>
      <c r="BL461" s="80">
        <v>838698976</v>
      </c>
      <c r="BM461" s="74">
        <v>148542139</v>
      </c>
      <c r="BN461" s="80">
        <v>103266048</v>
      </c>
      <c r="BO461" s="80">
        <v>170187034</v>
      </c>
      <c r="BP461" s="133">
        <v>148542139</v>
      </c>
      <c r="BQ461" s="25">
        <v>0</v>
      </c>
      <c r="BR461" s="82" t="s">
        <v>4473</v>
      </c>
      <c r="BS461" s="82" t="s">
        <v>4474</v>
      </c>
      <c r="BT461" s="134" t="s">
        <v>4475</v>
      </c>
      <c r="BU461" s="26"/>
    </row>
    <row r="462" spans="1:73" ht="55" customHeight="1">
      <c r="A462" s="15">
        <v>459</v>
      </c>
      <c r="B462" s="16">
        <v>7</v>
      </c>
      <c r="C462" s="17" t="s">
        <v>14</v>
      </c>
      <c r="D462" s="16">
        <v>3</v>
      </c>
      <c r="E462" s="18" t="s">
        <v>2714</v>
      </c>
      <c r="F462" s="16">
        <v>45</v>
      </c>
      <c r="G462" s="18" t="s">
        <v>2754</v>
      </c>
      <c r="H462" s="19">
        <v>459</v>
      </c>
      <c r="I462" s="18" t="s">
        <v>2765</v>
      </c>
      <c r="J462" s="15">
        <v>1840</v>
      </c>
      <c r="K462" s="18" t="s">
        <v>4468</v>
      </c>
      <c r="L462" s="20" t="s">
        <v>2757</v>
      </c>
      <c r="M462" s="17" t="s">
        <v>229</v>
      </c>
      <c r="N462" s="15">
        <v>18401</v>
      </c>
      <c r="O462" s="17" t="s">
        <v>2563</v>
      </c>
      <c r="P462" s="73">
        <v>4</v>
      </c>
      <c r="Q462" s="18" t="s">
        <v>2758</v>
      </c>
      <c r="R462" s="18" t="s">
        <v>2766</v>
      </c>
      <c r="S462" s="18" t="s">
        <v>2765</v>
      </c>
      <c r="T462" s="18" t="s">
        <v>225</v>
      </c>
      <c r="U462" s="16">
        <v>7</v>
      </c>
      <c r="V462" s="20" t="s">
        <v>2457</v>
      </c>
      <c r="W462" s="20" t="s">
        <v>2767</v>
      </c>
      <c r="X462" s="16">
        <v>98</v>
      </c>
      <c r="Y462" s="20" t="s">
        <v>491</v>
      </c>
      <c r="Z462" s="20">
        <v>28</v>
      </c>
      <c r="AA462" s="20" t="s">
        <v>2761</v>
      </c>
      <c r="AB462" s="20">
        <v>58</v>
      </c>
      <c r="AC462" s="18" t="s">
        <v>2768</v>
      </c>
      <c r="AD462" s="79">
        <v>275000000</v>
      </c>
      <c r="AE462" s="79">
        <v>275000000</v>
      </c>
      <c r="AF462" s="79">
        <v>275000000</v>
      </c>
      <c r="AG462" s="79">
        <v>275000000</v>
      </c>
      <c r="AH462" s="79">
        <v>1100000000</v>
      </c>
      <c r="AI462" s="63">
        <v>1</v>
      </c>
      <c r="AJ462" s="64">
        <v>3</v>
      </c>
      <c r="AK462" s="130">
        <v>0.75</v>
      </c>
      <c r="AL462" s="64">
        <v>2</v>
      </c>
      <c r="AM462" s="130">
        <v>0.5</v>
      </c>
      <c r="AN462" s="131" t="s">
        <v>2368</v>
      </c>
      <c r="AO462" s="131" t="s">
        <v>2384</v>
      </c>
      <c r="AP462" s="132" t="s">
        <v>2370</v>
      </c>
      <c r="AQ462" s="77">
        <v>1</v>
      </c>
      <c r="AR462" s="77">
        <v>1</v>
      </c>
      <c r="AS462" s="77">
        <v>1</v>
      </c>
      <c r="AT462" s="77">
        <v>0</v>
      </c>
      <c r="AU462" s="77">
        <v>1</v>
      </c>
      <c r="AV462" s="77">
        <v>0</v>
      </c>
      <c r="AW462" s="77">
        <v>1</v>
      </c>
      <c r="AX462" s="76">
        <v>0</v>
      </c>
      <c r="AY462" s="78" t="s">
        <v>2371</v>
      </c>
      <c r="AZ462" s="78" t="s">
        <v>2372</v>
      </c>
      <c r="BA462" s="78" t="s">
        <v>2371</v>
      </c>
      <c r="BB462" s="78"/>
      <c r="BC462" s="79">
        <v>375000000</v>
      </c>
      <c r="BD462" s="79">
        <v>275000000</v>
      </c>
      <c r="BE462" s="80">
        <v>275000000</v>
      </c>
      <c r="BF462" s="80">
        <v>375000000</v>
      </c>
      <c r="BG462" s="80">
        <v>0</v>
      </c>
      <c r="BH462" s="80">
        <v>18000000</v>
      </c>
      <c r="BI462" s="80">
        <v>287485000</v>
      </c>
      <c r="BJ462" s="80">
        <v>24123750</v>
      </c>
      <c r="BK462" s="80">
        <v>0</v>
      </c>
      <c r="BL462" s="80">
        <v>329608750</v>
      </c>
      <c r="BM462" s="74">
        <v>3123750</v>
      </c>
      <c r="BN462" s="80">
        <v>4800000</v>
      </c>
      <c r="BO462" s="80">
        <v>41515917</v>
      </c>
      <c r="BP462" s="133">
        <v>3123750</v>
      </c>
      <c r="BQ462" s="25">
        <v>0</v>
      </c>
      <c r="BR462" s="82" t="s">
        <v>4476</v>
      </c>
      <c r="BS462" s="82" t="s">
        <v>4477</v>
      </c>
      <c r="BT462" s="134" t="s">
        <v>4478</v>
      </c>
      <c r="BU462" s="26"/>
    </row>
    <row r="463" spans="1:73" ht="55" customHeight="1">
      <c r="A463" s="15">
        <v>460</v>
      </c>
      <c r="B463" s="16">
        <v>7</v>
      </c>
      <c r="C463" s="17" t="s">
        <v>14</v>
      </c>
      <c r="D463" s="16">
        <v>3</v>
      </c>
      <c r="E463" s="18" t="s">
        <v>2714</v>
      </c>
      <c r="F463" s="16">
        <v>48</v>
      </c>
      <c r="G463" s="18" t="s">
        <v>2779</v>
      </c>
      <c r="H463" s="19">
        <v>460</v>
      </c>
      <c r="I463" s="18" t="s">
        <v>4479</v>
      </c>
      <c r="J463" s="15">
        <v>1831</v>
      </c>
      <c r="K463" s="18" t="s">
        <v>4480</v>
      </c>
      <c r="L463" s="20" t="s">
        <v>27</v>
      </c>
      <c r="M463" s="17" t="s">
        <v>229</v>
      </c>
      <c r="N463" s="15">
        <v>18313</v>
      </c>
      <c r="O463" s="17" t="s">
        <v>2796</v>
      </c>
      <c r="P463" s="73">
        <v>2</v>
      </c>
      <c r="Q463" s="18" t="s">
        <v>2797</v>
      </c>
      <c r="R463" s="18" t="s">
        <v>3959</v>
      </c>
      <c r="S463" s="18" t="s">
        <v>4479</v>
      </c>
      <c r="T463" s="18" t="s">
        <v>225</v>
      </c>
      <c r="U463" s="16">
        <v>7</v>
      </c>
      <c r="V463" s="20" t="s">
        <v>2457</v>
      </c>
      <c r="W463" s="20" t="s">
        <v>2799</v>
      </c>
      <c r="X463" s="16">
        <v>102</v>
      </c>
      <c r="Y463" s="20" t="s">
        <v>221</v>
      </c>
      <c r="Z463" s="20">
        <v>30</v>
      </c>
      <c r="AA463" s="20" t="s">
        <v>2800</v>
      </c>
      <c r="AB463" s="20">
        <v>67</v>
      </c>
      <c r="AC463" s="18" t="s">
        <v>3155</v>
      </c>
      <c r="AD463" s="79">
        <v>0</v>
      </c>
      <c r="AE463" s="79">
        <v>250000000</v>
      </c>
      <c r="AF463" s="79">
        <v>250000000</v>
      </c>
      <c r="AG463" s="79">
        <v>0</v>
      </c>
      <c r="AH463" s="79">
        <v>500000000</v>
      </c>
      <c r="AI463" s="63">
        <v>1</v>
      </c>
      <c r="AJ463" s="64">
        <v>1</v>
      </c>
      <c r="AK463" s="130">
        <v>0.5</v>
      </c>
      <c r="AL463" s="64">
        <v>1</v>
      </c>
      <c r="AM463" s="130">
        <v>0.5</v>
      </c>
      <c r="AN463" s="131" t="s">
        <v>2384</v>
      </c>
      <c r="AO463" s="131" t="s">
        <v>2384</v>
      </c>
      <c r="AP463" s="132" t="s">
        <v>2370</v>
      </c>
      <c r="AQ463" s="77">
        <v>0</v>
      </c>
      <c r="AR463" s="77">
        <v>1</v>
      </c>
      <c r="AS463" s="77">
        <v>0</v>
      </c>
      <c r="AT463" s="77">
        <v>0</v>
      </c>
      <c r="AU463" s="77">
        <v>0</v>
      </c>
      <c r="AV463" s="77">
        <v>1</v>
      </c>
      <c r="AW463" s="77">
        <v>0</v>
      </c>
      <c r="AX463" s="76">
        <v>0</v>
      </c>
      <c r="AY463" s="78" t="s">
        <v>2450</v>
      </c>
      <c r="AZ463" s="78" t="s">
        <v>2371</v>
      </c>
      <c r="BA463" s="78" t="s">
        <v>54</v>
      </c>
      <c r="BB463" s="78"/>
      <c r="BC463" s="79">
        <v>250000000</v>
      </c>
      <c r="BD463" s="79">
        <v>0</v>
      </c>
      <c r="BE463" s="80">
        <v>300000000</v>
      </c>
      <c r="BF463" s="80">
        <v>250000000</v>
      </c>
      <c r="BG463" s="80">
        <v>0</v>
      </c>
      <c r="BH463" s="80"/>
      <c r="BI463" s="80">
        <v>250000000</v>
      </c>
      <c r="BJ463" s="80"/>
      <c r="BK463" s="80">
        <v>0</v>
      </c>
      <c r="BL463" s="80">
        <v>250000000</v>
      </c>
      <c r="BM463" s="74">
        <v>0</v>
      </c>
      <c r="BN463" s="80"/>
      <c r="BO463" s="80">
        <v>0</v>
      </c>
      <c r="BP463" s="133"/>
      <c r="BQ463" s="25">
        <v>0</v>
      </c>
      <c r="BR463" s="82" t="s">
        <v>54</v>
      </c>
      <c r="BS463" s="82" t="s">
        <v>4481</v>
      </c>
      <c r="BT463" s="134" t="s">
        <v>4482</v>
      </c>
      <c r="BU463" s="26"/>
    </row>
    <row r="464" spans="1:73" ht="55" customHeight="1">
      <c r="A464" s="15">
        <v>461</v>
      </c>
      <c r="B464" s="16">
        <v>7</v>
      </c>
      <c r="C464" s="17" t="s">
        <v>14</v>
      </c>
      <c r="D464" s="16">
        <v>3</v>
      </c>
      <c r="E464" s="18" t="s">
        <v>2714</v>
      </c>
      <c r="F464" s="16">
        <v>48</v>
      </c>
      <c r="G464" s="18" t="s">
        <v>2779</v>
      </c>
      <c r="H464" s="19">
        <v>461</v>
      </c>
      <c r="I464" s="18" t="s">
        <v>4483</v>
      </c>
      <c r="J464" s="15">
        <v>1831</v>
      </c>
      <c r="K464" s="18" t="s">
        <v>4480</v>
      </c>
      <c r="L464" s="20" t="s">
        <v>27</v>
      </c>
      <c r="M464" s="17" t="s">
        <v>229</v>
      </c>
      <c r="N464" s="15">
        <v>18314</v>
      </c>
      <c r="O464" s="17" t="s">
        <v>2796</v>
      </c>
      <c r="P464" s="73">
        <v>2</v>
      </c>
      <c r="Q464" s="18" t="s">
        <v>2797</v>
      </c>
      <c r="R464" s="18" t="s">
        <v>3963</v>
      </c>
      <c r="S464" s="18" t="s">
        <v>4483</v>
      </c>
      <c r="T464" s="18" t="s">
        <v>225</v>
      </c>
      <c r="U464" s="16">
        <v>7</v>
      </c>
      <c r="V464" s="20" t="s">
        <v>2457</v>
      </c>
      <c r="W464" s="20" t="s">
        <v>2799</v>
      </c>
      <c r="X464" s="16">
        <v>102</v>
      </c>
      <c r="Y464" s="20" t="s">
        <v>221</v>
      </c>
      <c r="Z464" s="20">
        <v>30</v>
      </c>
      <c r="AA464" s="20" t="s">
        <v>2800</v>
      </c>
      <c r="AB464" s="20">
        <v>68</v>
      </c>
      <c r="AC464" s="18" t="s">
        <v>3158</v>
      </c>
      <c r="AD464" s="79">
        <v>0</v>
      </c>
      <c r="AE464" s="79">
        <v>550000000</v>
      </c>
      <c r="AF464" s="79">
        <v>616000000</v>
      </c>
      <c r="AG464" s="79">
        <v>0</v>
      </c>
      <c r="AH464" s="79">
        <v>1166000000</v>
      </c>
      <c r="AI464" s="63">
        <v>1</v>
      </c>
      <c r="AJ464" s="64">
        <v>1</v>
      </c>
      <c r="AK464" s="130">
        <v>0.5</v>
      </c>
      <c r="AL464" s="64">
        <v>1</v>
      </c>
      <c r="AM464" s="130">
        <v>0.5</v>
      </c>
      <c r="AN464" s="131" t="s">
        <v>2384</v>
      </c>
      <c r="AO464" s="131" t="s">
        <v>2384</v>
      </c>
      <c r="AP464" s="132" t="s">
        <v>2370</v>
      </c>
      <c r="AQ464" s="77">
        <v>0</v>
      </c>
      <c r="AR464" s="77">
        <v>1</v>
      </c>
      <c r="AS464" s="77">
        <v>0</v>
      </c>
      <c r="AT464" s="77">
        <v>0</v>
      </c>
      <c r="AU464" s="77">
        <v>0</v>
      </c>
      <c r="AV464" s="77">
        <v>1</v>
      </c>
      <c r="AW464" s="77">
        <v>0</v>
      </c>
      <c r="AX464" s="76">
        <v>0</v>
      </c>
      <c r="AY464" s="78" t="s">
        <v>2450</v>
      </c>
      <c r="AZ464" s="78" t="s">
        <v>2371</v>
      </c>
      <c r="BA464" s="78" t="s">
        <v>54</v>
      </c>
      <c r="BB464" s="78"/>
      <c r="BC464" s="79">
        <v>915000000</v>
      </c>
      <c r="BD464" s="79">
        <v>0</v>
      </c>
      <c r="BE464" s="80">
        <v>0</v>
      </c>
      <c r="BF464" s="80">
        <v>915000000</v>
      </c>
      <c r="BG464" s="80">
        <v>0</v>
      </c>
      <c r="BH464" s="80"/>
      <c r="BI464" s="80">
        <v>544329639</v>
      </c>
      <c r="BJ464" s="80"/>
      <c r="BK464" s="80">
        <v>0</v>
      </c>
      <c r="BL464" s="80">
        <v>544329639</v>
      </c>
      <c r="BM464" s="74">
        <v>0</v>
      </c>
      <c r="BN464" s="80"/>
      <c r="BO464" s="80">
        <v>0</v>
      </c>
      <c r="BP464" s="133"/>
      <c r="BQ464" s="25">
        <v>0</v>
      </c>
      <c r="BR464" s="82" t="s">
        <v>54</v>
      </c>
      <c r="BS464" s="82" t="s">
        <v>4484</v>
      </c>
      <c r="BT464" s="134" t="s">
        <v>4482</v>
      </c>
      <c r="BU464" s="26"/>
    </row>
    <row r="465" spans="1:73" ht="55" customHeight="1">
      <c r="A465" s="15">
        <v>462</v>
      </c>
      <c r="B465" s="16">
        <v>7</v>
      </c>
      <c r="C465" s="17" t="s">
        <v>14</v>
      </c>
      <c r="D465" s="16">
        <v>3</v>
      </c>
      <c r="E465" s="18" t="s">
        <v>2714</v>
      </c>
      <c r="F465" s="16">
        <v>48</v>
      </c>
      <c r="G465" s="18" t="s">
        <v>2779</v>
      </c>
      <c r="H465" s="19">
        <v>462</v>
      </c>
      <c r="I465" s="18" t="s">
        <v>4485</v>
      </c>
      <c r="J465" s="15">
        <v>1831</v>
      </c>
      <c r="K465" s="18" t="s">
        <v>4480</v>
      </c>
      <c r="L465" s="20" t="s">
        <v>27</v>
      </c>
      <c r="M465" s="17" t="s">
        <v>229</v>
      </c>
      <c r="N465" s="15">
        <v>18312</v>
      </c>
      <c r="O465" s="17" t="s">
        <v>2796</v>
      </c>
      <c r="P465" s="73">
        <v>2</v>
      </c>
      <c r="Q465" s="18" t="s">
        <v>2797</v>
      </c>
      <c r="R465" s="18" t="s">
        <v>3963</v>
      </c>
      <c r="S465" s="18" t="s">
        <v>4485</v>
      </c>
      <c r="T465" s="18" t="s">
        <v>225</v>
      </c>
      <c r="U465" s="16">
        <v>7</v>
      </c>
      <c r="V465" s="20" t="s">
        <v>2457</v>
      </c>
      <c r="W465" s="20" t="s">
        <v>2799</v>
      </c>
      <c r="X465" s="16">
        <v>102</v>
      </c>
      <c r="Y465" s="20" t="s">
        <v>221</v>
      </c>
      <c r="Z465" s="20">
        <v>30</v>
      </c>
      <c r="AA465" s="20" t="s">
        <v>2800</v>
      </c>
      <c r="AB465" s="20">
        <v>66</v>
      </c>
      <c r="AC465" s="18" t="s">
        <v>2801</v>
      </c>
      <c r="AD465" s="79">
        <v>0</v>
      </c>
      <c r="AE465" s="79">
        <v>300000000</v>
      </c>
      <c r="AF465" s="79">
        <v>300000000</v>
      </c>
      <c r="AG465" s="79">
        <v>0</v>
      </c>
      <c r="AH465" s="79">
        <v>600000000</v>
      </c>
      <c r="AI465" s="63">
        <v>1</v>
      </c>
      <c r="AJ465" s="64">
        <v>1</v>
      </c>
      <c r="AK465" s="130">
        <v>0.5</v>
      </c>
      <c r="AL465" s="64">
        <v>1</v>
      </c>
      <c r="AM465" s="130">
        <v>0.5</v>
      </c>
      <c r="AN465" s="131" t="s">
        <v>2384</v>
      </c>
      <c r="AO465" s="131" t="s">
        <v>2384</v>
      </c>
      <c r="AP465" s="132" t="s">
        <v>2370</v>
      </c>
      <c r="AQ465" s="77">
        <v>0</v>
      </c>
      <c r="AR465" s="77">
        <v>1</v>
      </c>
      <c r="AS465" s="77">
        <v>0</v>
      </c>
      <c r="AT465" s="77">
        <v>0</v>
      </c>
      <c r="AU465" s="77">
        <v>0</v>
      </c>
      <c r="AV465" s="77">
        <v>1</v>
      </c>
      <c r="AW465" s="77">
        <v>0</v>
      </c>
      <c r="AX465" s="76">
        <v>0</v>
      </c>
      <c r="AY465" s="78" t="s">
        <v>2450</v>
      </c>
      <c r="AZ465" s="78" t="s">
        <v>2371</v>
      </c>
      <c r="BA465" s="78" t="s">
        <v>54</v>
      </c>
      <c r="BB465" s="78"/>
      <c r="BC465" s="79">
        <v>300000000</v>
      </c>
      <c r="BD465" s="79">
        <v>0</v>
      </c>
      <c r="BE465" s="80">
        <v>250000000</v>
      </c>
      <c r="BF465" s="80">
        <v>300000000</v>
      </c>
      <c r="BG465" s="80">
        <v>0</v>
      </c>
      <c r="BH465" s="80"/>
      <c r="BI465" s="80">
        <v>300000000</v>
      </c>
      <c r="BJ465" s="80"/>
      <c r="BK465" s="80">
        <v>0</v>
      </c>
      <c r="BL465" s="80">
        <v>300000000</v>
      </c>
      <c r="BM465" s="74">
        <v>0</v>
      </c>
      <c r="BN465" s="80"/>
      <c r="BO465" s="80">
        <v>0</v>
      </c>
      <c r="BP465" s="133"/>
      <c r="BQ465" s="25">
        <v>0</v>
      </c>
      <c r="BR465" s="82" t="s">
        <v>54</v>
      </c>
      <c r="BS465" s="82" t="s">
        <v>4486</v>
      </c>
      <c r="BT465" s="134" t="s">
        <v>4482</v>
      </c>
      <c r="BU465" s="26"/>
    </row>
    <row r="466" spans="1:73" ht="55" customHeight="1">
      <c r="A466" s="15">
        <v>463</v>
      </c>
      <c r="B466" s="16">
        <v>7</v>
      </c>
      <c r="C466" s="17" t="s">
        <v>14</v>
      </c>
      <c r="D466" s="16">
        <v>3</v>
      </c>
      <c r="E466" s="18" t="s">
        <v>2714</v>
      </c>
      <c r="F466" s="16">
        <v>48</v>
      </c>
      <c r="G466" s="18" t="s">
        <v>2779</v>
      </c>
      <c r="H466" s="19">
        <v>463</v>
      </c>
      <c r="I466" s="18" t="s">
        <v>3967</v>
      </c>
      <c r="J466" s="15">
        <v>1831</v>
      </c>
      <c r="K466" s="18" t="s">
        <v>4480</v>
      </c>
      <c r="L466" s="20" t="s">
        <v>27</v>
      </c>
      <c r="M466" s="17" t="s">
        <v>229</v>
      </c>
      <c r="N466" s="15">
        <v>18311</v>
      </c>
      <c r="O466" s="17" t="s">
        <v>2796</v>
      </c>
      <c r="P466" s="73">
        <v>4</v>
      </c>
      <c r="Q466" s="18" t="s">
        <v>2797</v>
      </c>
      <c r="R466" s="18" t="s">
        <v>2805</v>
      </c>
      <c r="S466" s="18" t="s">
        <v>3967</v>
      </c>
      <c r="T466" s="18" t="s">
        <v>225</v>
      </c>
      <c r="U466" s="16">
        <v>7</v>
      </c>
      <c r="V466" s="20" t="s">
        <v>2457</v>
      </c>
      <c r="W466" s="20" t="s">
        <v>2799</v>
      </c>
      <c r="X466" s="16">
        <v>102</v>
      </c>
      <c r="Y466" s="20" t="s">
        <v>221</v>
      </c>
      <c r="Z466" s="20">
        <v>30</v>
      </c>
      <c r="AA466" s="20" t="s">
        <v>2800</v>
      </c>
      <c r="AB466" s="20">
        <v>65</v>
      </c>
      <c r="AC466" s="18" t="s">
        <v>2806</v>
      </c>
      <c r="AD466" s="79">
        <v>250000000</v>
      </c>
      <c r="AE466" s="79">
        <v>0</v>
      </c>
      <c r="AF466" s="79">
        <v>250000000</v>
      </c>
      <c r="AG466" s="79">
        <v>500000000</v>
      </c>
      <c r="AH466" s="79">
        <v>1000000000</v>
      </c>
      <c r="AI466" s="63">
        <v>1</v>
      </c>
      <c r="AJ466" s="64">
        <v>2</v>
      </c>
      <c r="AK466" s="130">
        <v>0.5</v>
      </c>
      <c r="AL466" s="64">
        <v>1.25</v>
      </c>
      <c r="AM466" s="130">
        <v>0.3125</v>
      </c>
      <c r="AN466" s="131" t="s">
        <v>2384</v>
      </c>
      <c r="AO466" s="131" t="s">
        <v>2449</v>
      </c>
      <c r="AP466" s="132" t="s">
        <v>2370</v>
      </c>
      <c r="AQ466" s="77">
        <v>1</v>
      </c>
      <c r="AR466" s="77">
        <v>0</v>
      </c>
      <c r="AS466" s="77">
        <v>1</v>
      </c>
      <c r="AT466" s="77">
        <v>0</v>
      </c>
      <c r="AU466" s="77">
        <v>1</v>
      </c>
      <c r="AV466" s="77">
        <v>0</v>
      </c>
      <c r="AW466" s="77">
        <v>0.25</v>
      </c>
      <c r="AX466" s="76">
        <v>0</v>
      </c>
      <c r="AY466" s="78" t="s">
        <v>2371</v>
      </c>
      <c r="AZ466" s="78" t="s">
        <v>2450</v>
      </c>
      <c r="BA466" s="78" t="s">
        <v>2372</v>
      </c>
      <c r="BB466" s="78"/>
      <c r="BC466" s="79">
        <v>250000000</v>
      </c>
      <c r="BD466" s="79">
        <v>250000000</v>
      </c>
      <c r="BE466" s="80">
        <v>550000000</v>
      </c>
      <c r="BF466" s="80">
        <v>250000000</v>
      </c>
      <c r="BG466" s="80">
        <v>0</v>
      </c>
      <c r="BH466" s="80">
        <v>192751744</v>
      </c>
      <c r="BI466" s="80"/>
      <c r="BJ466" s="80">
        <v>224459000</v>
      </c>
      <c r="BK466" s="80">
        <v>0</v>
      </c>
      <c r="BL466" s="80">
        <v>417210744</v>
      </c>
      <c r="BM466" s="74">
        <v>0</v>
      </c>
      <c r="BN466" s="80">
        <v>0</v>
      </c>
      <c r="BO466" s="80"/>
      <c r="BP466" s="133">
        <v>0</v>
      </c>
      <c r="BQ466" s="25">
        <v>0</v>
      </c>
      <c r="BR466" s="82" t="s">
        <v>4487</v>
      </c>
      <c r="BS466" s="82" t="s">
        <v>4488</v>
      </c>
      <c r="BT466" s="134" t="s">
        <v>4489</v>
      </c>
      <c r="BU466" s="26"/>
    </row>
    <row r="467" spans="1:73" ht="55" customHeight="1">
      <c r="A467" s="15">
        <v>464</v>
      </c>
      <c r="B467" s="16">
        <v>7</v>
      </c>
      <c r="C467" s="17" t="s">
        <v>14</v>
      </c>
      <c r="D467" s="16">
        <v>3</v>
      </c>
      <c r="E467" s="18" t="s">
        <v>2714</v>
      </c>
      <c r="F467" s="16">
        <v>48</v>
      </c>
      <c r="G467" s="18" t="s">
        <v>2779</v>
      </c>
      <c r="H467" s="19">
        <v>464</v>
      </c>
      <c r="I467" s="18" t="s">
        <v>4490</v>
      </c>
      <c r="J467" s="15">
        <v>1833</v>
      </c>
      <c r="K467" s="18" t="s">
        <v>4491</v>
      </c>
      <c r="L467" s="20" t="s">
        <v>2788</v>
      </c>
      <c r="M467" s="17" t="s">
        <v>229</v>
      </c>
      <c r="N467" s="15">
        <v>18332</v>
      </c>
      <c r="O467" s="17" t="s">
        <v>2360</v>
      </c>
      <c r="P467" s="73">
        <v>12000</v>
      </c>
      <c r="Q467" s="18" t="s">
        <v>2379</v>
      </c>
      <c r="R467" s="18" t="s">
        <v>3943</v>
      </c>
      <c r="S467" s="18" t="s">
        <v>4490</v>
      </c>
      <c r="T467" s="18" t="s">
        <v>225</v>
      </c>
      <c r="U467" s="16">
        <v>7</v>
      </c>
      <c r="V467" s="20" t="s">
        <v>2457</v>
      </c>
      <c r="W467" s="20" t="s">
        <v>2783</v>
      </c>
      <c r="X467" s="16">
        <v>102</v>
      </c>
      <c r="Y467" s="20" t="s">
        <v>221</v>
      </c>
      <c r="Z467" s="20">
        <v>29</v>
      </c>
      <c r="AA467" s="20" t="s">
        <v>2790</v>
      </c>
      <c r="AB467" s="20">
        <v>62</v>
      </c>
      <c r="AC467" s="18" t="s">
        <v>2791</v>
      </c>
      <c r="AD467" s="79">
        <v>200000000</v>
      </c>
      <c r="AE467" s="79">
        <v>200000000</v>
      </c>
      <c r="AF467" s="79">
        <v>222000000</v>
      </c>
      <c r="AG467" s="79">
        <v>200000000</v>
      </c>
      <c r="AH467" s="79">
        <v>822000000</v>
      </c>
      <c r="AI467" s="63">
        <v>1</v>
      </c>
      <c r="AJ467" s="64">
        <v>9089</v>
      </c>
      <c r="AK467" s="130">
        <v>0.75741666666666663</v>
      </c>
      <c r="AL467" s="64">
        <v>5934</v>
      </c>
      <c r="AM467" s="130">
        <v>0.4945</v>
      </c>
      <c r="AN467" s="131" t="s">
        <v>2368</v>
      </c>
      <c r="AO467" s="131" t="s">
        <v>2384</v>
      </c>
      <c r="AP467" s="132" t="s">
        <v>2370</v>
      </c>
      <c r="AQ467" s="77">
        <v>2920</v>
      </c>
      <c r="AR467" s="77">
        <v>2929</v>
      </c>
      <c r="AS467" s="77">
        <v>3240</v>
      </c>
      <c r="AT467" s="77">
        <v>0</v>
      </c>
      <c r="AU467" s="77">
        <v>3005</v>
      </c>
      <c r="AV467" s="77">
        <v>2929</v>
      </c>
      <c r="AW467" s="77">
        <v>0</v>
      </c>
      <c r="AX467" s="76">
        <v>0</v>
      </c>
      <c r="AY467" s="78" t="s">
        <v>2371</v>
      </c>
      <c r="AZ467" s="78" t="s">
        <v>2371</v>
      </c>
      <c r="BA467" s="78" t="s">
        <v>2372</v>
      </c>
      <c r="BB467" s="78"/>
      <c r="BC467" s="79">
        <v>220000000</v>
      </c>
      <c r="BD467" s="79">
        <v>200000000</v>
      </c>
      <c r="BE467" s="80">
        <v>200000000</v>
      </c>
      <c r="BF467" s="80">
        <v>220000000</v>
      </c>
      <c r="BG467" s="80">
        <v>0</v>
      </c>
      <c r="BH467" s="80">
        <v>200000000</v>
      </c>
      <c r="BI467" s="80">
        <v>200000000</v>
      </c>
      <c r="BJ467" s="80">
        <v>220000000</v>
      </c>
      <c r="BK467" s="80">
        <v>0</v>
      </c>
      <c r="BL467" s="80">
        <v>620000000</v>
      </c>
      <c r="BM467" s="74">
        <v>0</v>
      </c>
      <c r="BN467" s="80">
        <v>0</v>
      </c>
      <c r="BO467" s="80">
        <v>70000000</v>
      </c>
      <c r="BP467" s="133">
        <v>0</v>
      </c>
      <c r="BQ467" s="25">
        <v>0</v>
      </c>
      <c r="BR467" s="82" t="s">
        <v>4492</v>
      </c>
      <c r="BS467" s="82" t="s">
        <v>4493</v>
      </c>
      <c r="BT467" s="134" t="s">
        <v>4494</v>
      </c>
      <c r="BU467" s="26"/>
    </row>
    <row r="468" spans="1:73" ht="55" customHeight="1">
      <c r="A468" s="15">
        <v>465</v>
      </c>
      <c r="B468" s="16">
        <v>7</v>
      </c>
      <c r="C468" s="17" t="s">
        <v>14</v>
      </c>
      <c r="D468" s="16">
        <v>3</v>
      </c>
      <c r="E468" s="18" t="s">
        <v>2714</v>
      </c>
      <c r="F468" s="16">
        <v>48</v>
      </c>
      <c r="G468" s="18" t="s">
        <v>2779</v>
      </c>
      <c r="H468" s="19">
        <v>465</v>
      </c>
      <c r="I468" s="18" t="s">
        <v>4495</v>
      </c>
      <c r="J468" s="15">
        <v>1833</v>
      </c>
      <c r="K468" s="18" t="s">
        <v>4491</v>
      </c>
      <c r="L468" s="20" t="s">
        <v>3655</v>
      </c>
      <c r="M468" s="17" t="s">
        <v>229</v>
      </c>
      <c r="N468" s="15">
        <v>18331</v>
      </c>
      <c r="O468" s="17" t="s">
        <v>2378</v>
      </c>
      <c r="P468" s="73">
        <v>20000</v>
      </c>
      <c r="Q468" s="18" t="s">
        <v>2379</v>
      </c>
      <c r="R468" s="18" t="s">
        <v>4496</v>
      </c>
      <c r="S468" s="18" t="s">
        <v>4495</v>
      </c>
      <c r="T468" s="18" t="s">
        <v>225</v>
      </c>
      <c r="U468" s="16">
        <v>7</v>
      </c>
      <c r="V468" s="20" t="s">
        <v>2457</v>
      </c>
      <c r="W468" s="20" t="s">
        <v>2783</v>
      </c>
      <c r="X468" s="16">
        <v>102</v>
      </c>
      <c r="Y468" s="20" t="s">
        <v>221</v>
      </c>
      <c r="Z468" s="20">
        <v>29</v>
      </c>
      <c r="AA468" s="20" t="s">
        <v>2790</v>
      </c>
      <c r="AB468" s="20">
        <v>61</v>
      </c>
      <c r="AC468" s="18" t="s">
        <v>3657</v>
      </c>
      <c r="AD468" s="79">
        <v>300000000</v>
      </c>
      <c r="AE468" s="79">
        <v>300000000</v>
      </c>
      <c r="AF468" s="79">
        <v>305000000</v>
      </c>
      <c r="AG468" s="79">
        <v>315000000</v>
      </c>
      <c r="AH468" s="79">
        <v>1220000000</v>
      </c>
      <c r="AI468" s="63">
        <v>1</v>
      </c>
      <c r="AJ468" s="64">
        <v>14836</v>
      </c>
      <c r="AK468" s="130">
        <v>0.74180000000000001</v>
      </c>
      <c r="AL468" s="64">
        <v>9915</v>
      </c>
      <c r="AM468" s="130">
        <v>0.49575000000000002</v>
      </c>
      <c r="AN468" s="131" t="s">
        <v>2368</v>
      </c>
      <c r="AO468" s="131" t="s">
        <v>2384</v>
      </c>
      <c r="AP468" s="132" t="s">
        <v>2370</v>
      </c>
      <c r="AQ468" s="77">
        <v>4918</v>
      </c>
      <c r="AR468" s="77">
        <v>4918</v>
      </c>
      <c r="AS468" s="77">
        <v>5000</v>
      </c>
      <c r="AT468" s="77">
        <v>0</v>
      </c>
      <c r="AU468" s="77">
        <v>4997</v>
      </c>
      <c r="AV468" s="77">
        <v>4918</v>
      </c>
      <c r="AW468" s="77">
        <v>0</v>
      </c>
      <c r="AX468" s="76">
        <v>0</v>
      </c>
      <c r="AY468" s="78" t="s">
        <v>2371</v>
      </c>
      <c r="AZ468" s="78" t="s">
        <v>2371</v>
      </c>
      <c r="BA468" s="78" t="s">
        <v>2372</v>
      </c>
      <c r="BB468" s="78"/>
      <c r="BC468" s="79">
        <v>300000000</v>
      </c>
      <c r="BD468" s="79">
        <v>300000000</v>
      </c>
      <c r="BE468" s="80">
        <v>300000000</v>
      </c>
      <c r="BF468" s="80">
        <v>300000000</v>
      </c>
      <c r="BG468" s="80">
        <v>0</v>
      </c>
      <c r="BH468" s="80">
        <v>300000000</v>
      </c>
      <c r="BI468" s="80">
        <v>300000000</v>
      </c>
      <c r="BJ468" s="80">
        <v>300000000</v>
      </c>
      <c r="BK468" s="80">
        <v>0</v>
      </c>
      <c r="BL468" s="80">
        <v>900000000</v>
      </c>
      <c r="BM468" s="74">
        <v>0</v>
      </c>
      <c r="BN468" s="80">
        <v>0</v>
      </c>
      <c r="BO468" s="80">
        <v>105000000</v>
      </c>
      <c r="BP468" s="133">
        <v>0</v>
      </c>
      <c r="BQ468" s="25">
        <v>0</v>
      </c>
      <c r="BR468" s="82" t="s">
        <v>4492</v>
      </c>
      <c r="BS468" s="82" t="s">
        <v>4493</v>
      </c>
      <c r="BT468" s="134" t="s">
        <v>4497</v>
      </c>
      <c r="BU468" s="26"/>
    </row>
    <row r="469" spans="1:73" ht="55" customHeight="1">
      <c r="A469" s="15">
        <v>466</v>
      </c>
      <c r="B469" s="16">
        <v>7</v>
      </c>
      <c r="C469" s="17" t="s">
        <v>14</v>
      </c>
      <c r="D469" s="16">
        <v>3</v>
      </c>
      <c r="E469" s="18" t="s">
        <v>2714</v>
      </c>
      <c r="F469" s="16">
        <v>48</v>
      </c>
      <c r="G469" s="18" t="s">
        <v>2779</v>
      </c>
      <c r="H469" s="19">
        <v>466</v>
      </c>
      <c r="I469" s="18" t="s">
        <v>4498</v>
      </c>
      <c r="J469" s="15">
        <v>1833</v>
      </c>
      <c r="K469" s="18" t="s">
        <v>4491</v>
      </c>
      <c r="L469" s="20" t="s">
        <v>33</v>
      </c>
      <c r="M469" s="17" t="s">
        <v>229</v>
      </c>
      <c r="N469" s="15">
        <v>18334</v>
      </c>
      <c r="O469" s="17" t="s">
        <v>2493</v>
      </c>
      <c r="P469" s="73">
        <v>2</v>
      </c>
      <c r="Q469" s="18" t="s">
        <v>2747</v>
      </c>
      <c r="R469" s="18" t="s">
        <v>4499</v>
      </c>
      <c r="S469" s="18" t="s">
        <v>4498</v>
      </c>
      <c r="T469" s="18" t="s">
        <v>225</v>
      </c>
      <c r="U469" s="16">
        <v>7</v>
      </c>
      <c r="V469" s="20" t="s">
        <v>2457</v>
      </c>
      <c r="W469" s="20" t="s">
        <v>2783</v>
      </c>
      <c r="X469" s="16">
        <v>102</v>
      </c>
      <c r="Y469" s="20" t="s">
        <v>221</v>
      </c>
      <c r="Z469" s="20">
        <v>27</v>
      </c>
      <c r="AA469" s="20" t="s">
        <v>2740</v>
      </c>
      <c r="AB469" s="20">
        <v>64</v>
      </c>
      <c r="AC469" s="18" t="s">
        <v>2784</v>
      </c>
      <c r="AD469" s="79">
        <v>0</v>
      </c>
      <c r="AE469" s="79">
        <v>200000000</v>
      </c>
      <c r="AF469" s="79">
        <v>200000000</v>
      </c>
      <c r="AG469" s="79">
        <v>0</v>
      </c>
      <c r="AH469" s="79">
        <v>400000000</v>
      </c>
      <c r="AI469" s="63">
        <v>1</v>
      </c>
      <c r="AJ469" s="64">
        <v>2</v>
      </c>
      <c r="AK469" s="130">
        <v>1</v>
      </c>
      <c r="AL469" s="64">
        <v>1</v>
      </c>
      <c r="AM469" s="130">
        <v>0.5</v>
      </c>
      <c r="AN469" s="131" t="s">
        <v>2369</v>
      </c>
      <c r="AO469" s="131" t="s">
        <v>2384</v>
      </c>
      <c r="AP469" s="132" t="s">
        <v>2370</v>
      </c>
      <c r="AQ469" s="77">
        <v>0</v>
      </c>
      <c r="AR469" s="77">
        <v>1</v>
      </c>
      <c r="AS469" s="77">
        <v>1</v>
      </c>
      <c r="AT469" s="77">
        <v>0</v>
      </c>
      <c r="AU469" s="77">
        <v>0</v>
      </c>
      <c r="AV469" s="77">
        <v>1</v>
      </c>
      <c r="AW469" s="77">
        <v>0</v>
      </c>
      <c r="AX469" s="76">
        <v>0</v>
      </c>
      <c r="AY469" s="78" t="s">
        <v>2450</v>
      </c>
      <c r="AZ469" s="78" t="s">
        <v>2371</v>
      </c>
      <c r="BA469" s="78" t="s">
        <v>2372</v>
      </c>
      <c r="BB469" s="78"/>
      <c r="BC469" s="79">
        <v>200000000</v>
      </c>
      <c r="BD469" s="79">
        <v>0</v>
      </c>
      <c r="BE469" s="80">
        <v>200000000</v>
      </c>
      <c r="BF469" s="80">
        <v>200000000</v>
      </c>
      <c r="BG469" s="80">
        <v>0</v>
      </c>
      <c r="BH469" s="80"/>
      <c r="BI469" s="80">
        <v>200000000</v>
      </c>
      <c r="BJ469" s="80">
        <v>200000000</v>
      </c>
      <c r="BK469" s="80">
        <v>0</v>
      </c>
      <c r="BL469" s="80">
        <v>400000000</v>
      </c>
      <c r="BM469" s="74">
        <v>0</v>
      </c>
      <c r="BN469" s="80"/>
      <c r="BO469" s="80">
        <v>70000000</v>
      </c>
      <c r="BP469" s="133">
        <v>0</v>
      </c>
      <c r="BQ469" s="25">
        <v>0</v>
      </c>
      <c r="BR469" s="82" t="s">
        <v>54</v>
      </c>
      <c r="BS469" s="82" t="s">
        <v>4500</v>
      </c>
      <c r="BT469" s="134" t="s">
        <v>4501</v>
      </c>
      <c r="BU469" s="26"/>
    </row>
    <row r="470" spans="1:73" ht="55" customHeight="1">
      <c r="A470" s="15">
        <v>467</v>
      </c>
      <c r="B470" s="16">
        <v>7</v>
      </c>
      <c r="C470" s="17" t="s">
        <v>14</v>
      </c>
      <c r="D470" s="16">
        <v>3</v>
      </c>
      <c r="E470" s="18" t="s">
        <v>2714</v>
      </c>
      <c r="F470" s="16">
        <v>48</v>
      </c>
      <c r="G470" s="18" t="s">
        <v>2779</v>
      </c>
      <c r="H470" s="19">
        <v>467</v>
      </c>
      <c r="I470" s="18" t="s">
        <v>4502</v>
      </c>
      <c r="J470" s="15">
        <v>1833</v>
      </c>
      <c r="K470" s="18" t="s">
        <v>4491</v>
      </c>
      <c r="L470" s="20" t="s">
        <v>3146</v>
      </c>
      <c r="M470" s="17" t="s">
        <v>229</v>
      </c>
      <c r="N470" s="15">
        <v>18333</v>
      </c>
      <c r="O470" s="17" t="s">
        <v>2481</v>
      </c>
      <c r="P470" s="73">
        <v>29</v>
      </c>
      <c r="Q470" s="18" t="s">
        <v>3147</v>
      </c>
      <c r="R470" s="18" t="s">
        <v>4503</v>
      </c>
      <c r="S470" s="18" t="s">
        <v>4502</v>
      </c>
      <c r="T470" s="18" t="s">
        <v>225</v>
      </c>
      <c r="U470" s="16">
        <v>7</v>
      </c>
      <c r="V470" s="20" t="s">
        <v>2457</v>
      </c>
      <c r="W470" s="20" t="s">
        <v>2783</v>
      </c>
      <c r="X470" s="16">
        <v>102</v>
      </c>
      <c r="Y470" s="20" t="s">
        <v>221</v>
      </c>
      <c r="Z470" s="20">
        <v>27</v>
      </c>
      <c r="AA470" s="20" t="s">
        <v>2740</v>
      </c>
      <c r="AB470" s="20">
        <v>63</v>
      </c>
      <c r="AC470" s="18" t="s">
        <v>3149</v>
      </c>
      <c r="AD470" s="79">
        <v>0</v>
      </c>
      <c r="AE470" s="79">
        <v>300000000</v>
      </c>
      <c r="AF470" s="79">
        <v>300000000</v>
      </c>
      <c r="AG470" s="79">
        <v>0</v>
      </c>
      <c r="AH470" s="79">
        <v>600000000</v>
      </c>
      <c r="AI470" s="63">
        <v>1</v>
      </c>
      <c r="AJ470" s="64">
        <v>29</v>
      </c>
      <c r="AK470" s="130">
        <v>1</v>
      </c>
      <c r="AL470" s="64">
        <v>14</v>
      </c>
      <c r="AM470" s="130">
        <v>0.48275862068965519</v>
      </c>
      <c r="AN470" s="131" t="s">
        <v>2369</v>
      </c>
      <c r="AO470" s="131" t="s">
        <v>2384</v>
      </c>
      <c r="AP470" s="132" t="s">
        <v>2370</v>
      </c>
      <c r="AQ470" s="77">
        <v>0</v>
      </c>
      <c r="AR470" s="77">
        <v>14</v>
      </c>
      <c r="AS470" s="77">
        <v>15</v>
      </c>
      <c r="AT470" s="77">
        <v>0</v>
      </c>
      <c r="AU470" s="77">
        <v>0</v>
      </c>
      <c r="AV470" s="77">
        <v>14</v>
      </c>
      <c r="AW470" s="77">
        <v>0</v>
      </c>
      <c r="AX470" s="76">
        <v>0</v>
      </c>
      <c r="AY470" s="78" t="s">
        <v>2450</v>
      </c>
      <c r="AZ470" s="78" t="s">
        <v>2371</v>
      </c>
      <c r="BA470" s="78" t="s">
        <v>2372</v>
      </c>
      <c r="BB470" s="78"/>
      <c r="BC470" s="79">
        <v>300000000</v>
      </c>
      <c r="BD470" s="79">
        <v>0</v>
      </c>
      <c r="BE470" s="80">
        <v>300000000</v>
      </c>
      <c r="BF470" s="80">
        <v>300000000</v>
      </c>
      <c r="BG470" s="80">
        <v>0</v>
      </c>
      <c r="BH470" s="80"/>
      <c r="BI470" s="80">
        <v>299603333</v>
      </c>
      <c r="BJ470" s="80">
        <v>300000000</v>
      </c>
      <c r="BK470" s="80">
        <v>0</v>
      </c>
      <c r="BL470" s="80">
        <v>599603333</v>
      </c>
      <c r="BM470" s="74">
        <v>0</v>
      </c>
      <c r="BN470" s="80"/>
      <c r="BO470" s="80">
        <v>104861166</v>
      </c>
      <c r="BP470" s="133">
        <v>0</v>
      </c>
      <c r="BQ470" s="25">
        <v>0</v>
      </c>
      <c r="BR470" s="82" t="s">
        <v>54</v>
      </c>
      <c r="BS470" s="82" t="s">
        <v>4500</v>
      </c>
      <c r="BT470" s="134" t="s">
        <v>4504</v>
      </c>
      <c r="BU470" s="26"/>
    </row>
    <row r="471" spans="1:73" ht="55" customHeight="1">
      <c r="A471" s="15">
        <v>468</v>
      </c>
      <c r="B471" s="16">
        <v>7</v>
      </c>
      <c r="C471" s="17" t="s">
        <v>14</v>
      </c>
      <c r="D471" s="16">
        <v>4</v>
      </c>
      <c r="E471" s="18" t="s">
        <v>2810</v>
      </c>
      <c r="F471" s="16">
        <v>49</v>
      </c>
      <c r="G471" s="18" t="s">
        <v>2811</v>
      </c>
      <c r="H471" s="19">
        <v>468</v>
      </c>
      <c r="I471" s="18" t="s">
        <v>4505</v>
      </c>
      <c r="J471" s="15">
        <v>1828</v>
      </c>
      <c r="K471" s="18" t="s">
        <v>4506</v>
      </c>
      <c r="L471" s="20" t="s">
        <v>2814</v>
      </c>
      <c r="M471" s="17" t="s">
        <v>229</v>
      </c>
      <c r="N471" s="15">
        <v>18281</v>
      </c>
      <c r="O471" s="17" t="s">
        <v>2574</v>
      </c>
      <c r="P471" s="73">
        <v>3000</v>
      </c>
      <c r="Q471" s="18" t="s">
        <v>2619</v>
      </c>
      <c r="R471" s="18" t="s">
        <v>2815</v>
      </c>
      <c r="S471" s="18" t="s">
        <v>4505</v>
      </c>
      <c r="T471" s="18" t="s">
        <v>225</v>
      </c>
      <c r="U471" s="16">
        <v>6</v>
      </c>
      <c r="V471" s="20" t="s">
        <v>2445</v>
      </c>
      <c r="W471" s="20" t="s">
        <v>2816</v>
      </c>
      <c r="X471" s="16">
        <v>95</v>
      </c>
      <c r="Y471" s="20" t="s">
        <v>271</v>
      </c>
      <c r="Z471" s="20">
        <v>31</v>
      </c>
      <c r="AA471" s="20" t="s">
        <v>2817</v>
      </c>
      <c r="AB471" s="20">
        <v>69</v>
      </c>
      <c r="AC471" s="18" t="s">
        <v>272</v>
      </c>
      <c r="AD471" s="79">
        <v>743000000</v>
      </c>
      <c r="AE471" s="79">
        <v>543000000</v>
      </c>
      <c r="AF471" s="79">
        <v>1040000000</v>
      </c>
      <c r="AG471" s="79">
        <v>647000000</v>
      </c>
      <c r="AH471" s="79">
        <v>2973000000</v>
      </c>
      <c r="AI471" s="63">
        <v>1</v>
      </c>
      <c r="AJ471" s="64">
        <v>22984</v>
      </c>
      <c r="AK471" s="130">
        <v>7.6613333333333333</v>
      </c>
      <c r="AL471" s="64">
        <v>599.59799999999996</v>
      </c>
      <c r="AM471" s="130">
        <v>0.19986599999999999</v>
      </c>
      <c r="AN471" s="131" t="s">
        <v>2369</v>
      </c>
      <c r="AO471" s="131" t="s">
        <v>2449</v>
      </c>
      <c r="AP471" s="132" t="s">
        <v>2370</v>
      </c>
      <c r="AQ471" s="77">
        <v>2398</v>
      </c>
      <c r="AR471" s="77">
        <v>1125</v>
      </c>
      <c r="AS471" s="77">
        <v>19461</v>
      </c>
      <c r="AT471" s="77">
        <v>0</v>
      </c>
      <c r="AU471" s="77">
        <v>0</v>
      </c>
      <c r="AV471" s="77">
        <v>599.59799999999996</v>
      </c>
      <c r="AW471" s="77">
        <v>0</v>
      </c>
      <c r="AX471" s="76">
        <v>0</v>
      </c>
      <c r="AY471" s="78" t="s">
        <v>2372</v>
      </c>
      <c r="AZ471" s="78" t="s">
        <v>2371</v>
      </c>
      <c r="BA471" s="78" t="s">
        <v>2372</v>
      </c>
      <c r="BB471" s="78"/>
      <c r="BC471" s="79">
        <v>3000000000</v>
      </c>
      <c r="BD471" s="79">
        <v>743000000</v>
      </c>
      <c r="BE471" s="80">
        <v>543000000</v>
      </c>
      <c r="BF471" s="80">
        <v>3000000000</v>
      </c>
      <c r="BG471" s="80">
        <v>0</v>
      </c>
      <c r="BH471" s="80">
        <v>2102827831</v>
      </c>
      <c r="BI471" s="80">
        <v>624892000</v>
      </c>
      <c r="BJ471" s="80">
        <v>4901695756</v>
      </c>
      <c r="BK471" s="80">
        <v>0</v>
      </c>
      <c r="BL471" s="80">
        <v>7629415587</v>
      </c>
      <c r="BM471" s="74">
        <v>0</v>
      </c>
      <c r="BN471" s="80">
        <v>2102827831</v>
      </c>
      <c r="BO471" s="80">
        <v>0</v>
      </c>
      <c r="BP471" s="133">
        <v>0</v>
      </c>
      <c r="BQ471" s="25">
        <v>0</v>
      </c>
      <c r="BR471" s="82" t="s">
        <v>4507</v>
      </c>
      <c r="BS471" s="82" t="s">
        <v>4508</v>
      </c>
      <c r="BT471" s="134" t="s">
        <v>4509</v>
      </c>
      <c r="BU471" s="26"/>
    </row>
    <row r="472" spans="1:73" ht="55" customHeight="1">
      <c r="A472" s="15">
        <v>469</v>
      </c>
      <c r="B472" s="16">
        <v>7</v>
      </c>
      <c r="C472" s="17" t="s">
        <v>14</v>
      </c>
      <c r="D472" s="16">
        <v>4</v>
      </c>
      <c r="E472" s="18" t="s">
        <v>2810</v>
      </c>
      <c r="F472" s="16">
        <v>49</v>
      </c>
      <c r="G472" s="18" t="s">
        <v>2811</v>
      </c>
      <c r="H472" s="19">
        <v>469</v>
      </c>
      <c r="I472" s="18" t="s">
        <v>4510</v>
      </c>
      <c r="J472" s="15">
        <v>1828</v>
      </c>
      <c r="K472" s="18" t="s">
        <v>4506</v>
      </c>
      <c r="L472" s="20" t="s">
        <v>158</v>
      </c>
      <c r="M472" s="17" t="s">
        <v>229</v>
      </c>
      <c r="N472" s="15">
        <v>18283</v>
      </c>
      <c r="O472" s="18" t="s">
        <v>2574</v>
      </c>
      <c r="P472" s="73">
        <v>4.5</v>
      </c>
      <c r="Q472" s="18" t="s">
        <v>4511</v>
      </c>
      <c r="R472" s="18" t="s">
        <v>4512</v>
      </c>
      <c r="S472" s="18" t="s">
        <v>4510</v>
      </c>
      <c r="T472" s="18" t="s">
        <v>225</v>
      </c>
      <c r="U472" s="16">
        <v>6</v>
      </c>
      <c r="V472" s="20" t="s">
        <v>2445</v>
      </c>
      <c r="W472" s="20" t="s">
        <v>457</v>
      </c>
      <c r="X472" s="16">
        <v>95</v>
      </c>
      <c r="Y472" s="51" t="s">
        <v>271</v>
      </c>
      <c r="Z472" s="20">
        <v>32</v>
      </c>
      <c r="AA472" s="20" t="s">
        <v>2831</v>
      </c>
      <c r="AB472" s="20">
        <v>71</v>
      </c>
      <c r="AC472" s="85" t="s">
        <v>462</v>
      </c>
      <c r="AD472" s="79">
        <v>1900000000</v>
      </c>
      <c r="AE472" s="79">
        <v>1929000000</v>
      </c>
      <c r="AF472" s="79">
        <v>1929000000</v>
      </c>
      <c r="AG472" s="79">
        <v>1958000000</v>
      </c>
      <c r="AH472" s="79">
        <v>7716000000</v>
      </c>
      <c r="AI472" s="63">
        <v>1</v>
      </c>
      <c r="AJ472" s="64">
        <v>15.5</v>
      </c>
      <c r="AK472" s="130">
        <v>3.4444444444444446</v>
      </c>
      <c r="AL472" s="64">
        <v>2.9169999999999998</v>
      </c>
      <c r="AM472" s="130">
        <v>0.64822222222222214</v>
      </c>
      <c r="AN472" s="131" t="s">
        <v>2369</v>
      </c>
      <c r="AO472" s="131" t="s">
        <v>2384</v>
      </c>
      <c r="AP472" s="132" t="s">
        <v>2370</v>
      </c>
      <c r="AQ472" s="77">
        <v>1.2</v>
      </c>
      <c r="AR472" s="77">
        <v>4.2</v>
      </c>
      <c r="AS472" s="77">
        <v>10.1</v>
      </c>
      <c r="AT472" s="77">
        <v>0</v>
      </c>
      <c r="AU472" s="77">
        <v>1.2</v>
      </c>
      <c r="AV472" s="77">
        <v>1.7170000000000001</v>
      </c>
      <c r="AW472" s="77">
        <v>0</v>
      </c>
      <c r="AX472" s="76">
        <v>0</v>
      </c>
      <c r="AY472" s="78" t="s">
        <v>2371</v>
      </c>
      <c r="AZ472" s="78" t="s">
        <v>2372</v>
      </c>
      <c r="BA472" s="78" t="s">
        <v>2372</v>
      </c>
      <c r="BB472" s="78"/>
      <c r="BC472" s="79">
        <v>26084762000</v>
      </c>
      <c r="BD472" s="79">
        <v>2314827000</v>
      </c>
      <c r="BE472" s="80">
        <v>14629000000</v>
      </c>
      <c r="BF472" s="80">
        <v>26084762000</v>
      </c>
      <c r="BG472" s="80">
        <v>0</v>
      </c>
      <c r="BH472" s="80">
        <v>2724682394</v>
      </c>
      <c r="BI472" s="80">
        <v>17144229688</v>
      </c>
      <c r="BJ472" s="80">
        <v>27084762000</v>
      </c>
      <c r="BK472" s="80">
        <v>0</v>
      </c>
      <c r="BL472" s="80">
        <v>46953674082</v>
      </c>
      <c r="BM472" s="74">
        <v>0</v>
      </c>
      <c r="BN472" s="80">
        <v>25120280</v>
      </c>
      <c r="BO472" s="80">
        <v>50685526</v>
      </c>
      <c r="BP472" s="133">
        <v>0</v>
      </c>
      <c r="BQ472" s="25">
        <v>0</v>
      </c>
      <c r="BR472" s="82" t="s">
        <v>4513</v>
      </c>
      <c r="BS472" s="82" t="s">
        <v>4514</v>
      </c>
      <c r="BT472" s="134" t="s">
        <v>4515</v>
      </c>
      <c r="BU472" s="26"/>
    </row>
    <row r="473" spans="1:73" ht="55" customHeight="1">
      <c r="A473" s="15">
        <v>470</v>
      </c>
      <c r="B473" s="16">
        <v>7</v>
      </c>
      <c r="C473" s="17" t="s">
        <v>14</v>
      </c>
      <c r="D473" s="16">
        <v>4</v>
      </c>
      <c r="E473" s="18" t="s">
        <v>2810</v>
      </c>
      <c r="F473" s="16">
        <v>49</v>
      </c>
      <c r="G473" s="18" t="s">
        <v>2811</v>
      </c>
      <c r="H473" s="19">
        <v>470</v>
      </c>
      <c r="I473" s="18" t="s">
        <v>4516</v>
      </c>
      <c r="J473" s="15">
        <v>1828</v>
      </c>
      <c r="K473" s="18" t="s">
        <v>4506</v>
      </c>
      <c r="L473" s="20" t="s">
        <v>2836</v>
      </c>
      <c r="M473" s="17" t="s">
        <v>229</v>
      </c>
      <c r="N473" s="15">
        <v>18284</v>
      </c>
      <c r="O473" s="18" t="s">
        <v>2574</v>
      </c>
      <c r="P473" s="73">
        <v>4000</v>
      </c>
      <c r="Q473" s="18" t="s">
        <v>2837</v>
      </c>
      <c r="R473" s="18" t="s">
        <v>4517</v>
      </c>
      <c r="S473" s="18" t="s">
        <v>4516</v>
      </c>
      <c r="T473" s="18" t="s">
        <v>225</v>
      </c>
      <c r="U473" s="16">
        <v>6</v>
      </c>
      <c r="V473" s="20" t="s">
        <v>2445</v>
      </c>
      <c r="W473" s="20" t="s">
        <v>2839</v>
      </c>
      <c r="X473" s="16">
        <v>95</v>
      </c>
      <c r="Y473" s="20" t="s">
        <v>271</v>
      </c>
      <c r="Z473" s="20">
        <v>33</v>
      </c>
      <c r="AA473" s="20" t="s">
        <v>2840</v>
      </c>
      <c r="AB473" s="20">
        <v>73</v>
      </c>
      <c r="AC473" s="18" t="s">
        <v>2841</v>
      </c>
      <c r="AD473" s="79">
        <v>600000000</v>
      </c>
      <c r="AE473" s="79">
        <v>600000000</v>
      </c>
      <c r="AF473" s="79">
        <v>600000000</v>
      </c>
      <c r="AG473" s="79">
        <v>607000000</v>
      </c>
      <c r="AH473" s="79">
        <v>2407000000</v>
      </c>
      <c r="AI473" s="63">
        <v>1</v>
      </c>
      <c r="AJ473" s="64">
        <v>3473</v>
      </c>
      <c r="AK473" s="130">
        <v>0.86824999999999997</v>
      </c>
      <c r="AL473" s="64">
        <v>3148.4</v>
      </c>
      <c r="AM473" s="130">
        <v>0.78710000000000002</v>
      </c>
      <c r="AN473" s="131" t="s">
        <v>2368</v>
      </c>
      <c r="AO473" s="131" t="s">
        <v>2368</v>
      </c>
      <c r="AP473" s="132" t="s">
        <v>2370</v>
      </c>
      <c r="AQ473" s="77">
        <v>1455</v>
      </c>
      <c r="AR473" s="77">
        <v>2018</v>
      </c>
      <c r="AS473" s="77">
        <v>0</v>
      </c>
      <c r="AT473" s="77">
        <v>0</v>
      </c>
      <c r="AU473" s="77">
        <v>1455</v>
      </c>
      <c r="AV473" s="77">
        <v>1693.4</v>
      </c>
      <c r="AW473" s="77">
        <v>0</v>
      </c>
      <c r="AX473" s="76">
        <v>0</v>
      </c>
      <c r="AY473" s="78" t="s">
        <v>2371</v>
      </c>
      <c r="AZ473" s="78" t="s">
        <v>2372</v>
      </c>
      <c r="BA473" s="78" t="s">
        <v>2450</v>
      </c>
      <c r="BB473" s="78"/>
      <c r="BC473" s="79">
        <v>300000000</v>
      </c>
      <c r="BD473" s="79">
        <v>600000000</v>
      </c>
      <c r="BE473" s="80">
        <v>600000000</v>
      </c>
      <c r="BF473" s="80">
        <v>300000000</v>
      </c>
      <c r="BG473" s="80">
        <v>0</v>
      </c>
      <c r="BH473" s="80">
        <v>596850218</v>
      </c>
      <c r="BI473" s="80">
        <v>599174626</v>
      </c>
      <c r="BJ473" s="80"/>
      <c r="BK473" s="80">
        <v>0</v>
      </c>
      <c r="BL473" s="80">
        <v>1196024844</v>
      </c>
      <c r="BM473" s="74">
        <v>0</v>
      </c>
      <c r="BN473" s="80">
        <v>0</v>
      </c>
      <c r="BO473" s="80">
        <v>0</v>
      </c>
      <c r="BP473" s="133"/>
      <c r="BQ473" s="25">
        <v>0</v>
      </c>
      <c r="BR473" s="82" t="s">
        <v>4518</v>
      </c>
      <c r="BS473" s="82" t="s">
        <v>4519</v>
      </c>
      <c r="BT473" s="134" t="s">
        <v>54</v>
      </c>
      <c r="BU473" s="26"/>
    </row>
    <row r="474" spans="1:73" ht="55" customHeight="1">
      <c r="A474" s="15">
        <v>471</v>
      </c>
      <c r="B474" s="16">
        <v>7</v>
      </c>
      <c r="C474" s="17" t="s">
        <v>14</v>
      </c>
      <c r="D474" s="16">
        <v>4</v>
      </c>
      <c r="E474" s="18" t="s">
        <v>2810</v>
      </c>
      <c r="F474" s="16">
        <v>49</v>
      </c>
      <c r="G474" s="18" t="s">
        <v>2811</v>
      </c>
      <c r="H474" s="19">
        <v>471</v>
      </c>
      <c r="I474" s="18" t="s">
        <v>4520</v>
      </c>
      <c r="J474" s="15">
        <v>1828</v>
      </c>
      <c r="K474" s="18" t="s">
        <v>4506</v>
      </c>
      <c r="L474" s="20" t="s">
        <v>2821</v>
      </c>
      <c r="M474" s="17" t="s">
        <v>229</v>
      </c>
      <c r="N474" s="15">
        <v>18282</v>
      </c>
      <c r="O474" s="18" t="s">
        <v>2574</v>
      </c>
      <c r="P474" s="73">
        <v>7000</v>
      </c>
      <c r="Q474" s="18" t="s">
        <v>2619</v>
      </c>
      <c r="R474" s="18" t="s">
        <v>4521</v>
      </c>
      <c r="S474" s="18" t="s">
        <v>4520</v>
      </c>
      <c r="T474" s="18" t="s">
        <v>225</v>
      </c>
      <c r="U474" s="16">
        <v>6</v>
      </c>
      <c r="V474" s="20" t="s">
        <v>2445</v>
      </c>
      <c r="W474" s="20" t="s">
        <v>2823</v>
      </c>
      <c r="X474" s="16">
        <v>95</v>
      </c>
      <c r="Y474" s="20" t="s">
        <v>271</v>
      </c>
      <c r="Z474" s="20">
        <v>31</v>
      </c>
      <c r="AA474" s="20" t="s">
        <v>2817</v>
      </c>
      <c r="AB474" s="20">
        <v>70</v>
      </c>
      <c r="AC474" s="18" t="s">
        <v>2824</v>
      </c>
      <c r="AD474" s="79">
        <v>540000000</v>
      </c>
      <c r="AE474" s="79">
        <v>545000000</v>
      </c>
      <c r="AF474" s="79">
        <v>500000000</v>
      </c>
      <c r="AG474" s="79">
        <v>598000000</v>
      </c>
      <c r="AH474" s="79">
        <v>2183000000</v>
      </c>
      <c r="AI474" s="63">
        <v>1</v>
      </c>
      <c r="AJ474" s="64">
        <v>3159</v>
      </c>
      <c r="AK474" s="130">
        <v>0.45128571428571429</v>
      </c>
      <c r="AL474" s="64">
        <v>1732</v>
      </c>
      <c r="AM474" s="130">
        <v>0.24742857142857144</v>
      </c>
      <c r="AN474" s="131" t="s">
        <v>2384</v>
      </c>
      <c r="AO474" s="131" t="s">
        <v>2449</v>
      </c>
      <c r="AP474" s="132" t="s">
        <v>2370</v>
      </c>
      <c r="AQ474" s="77">
        <v>1732</v>
      </c>
      <c r="AR474" s="77">
        <v>1427</v>
      </c>
      <c r="AS474" s="77">
        <v>0</v>
      </c>
      <c r="AT474" s="77">
        <v>0</v>
      </c>
      <c r="AU474" s="77">
        <v>1732</v>
      </c>
      <c r="AV474" s="77">
        <v>0</v>
      </c>
      <c r="AW474" s="77">
        <v>0</v>
      </c>
      <c r="AX474" s="76">
        <v>0</v>
      </c>
      <c r="AY474" s="78" t="s">
        <v>2371</v>
      </c>
      <c r="AZ474" s="78" t="s">
        <v>2372</v>
      </c>
      <c r="BA474" s="78" t="s">
        <v>2450</v>
      </c>
      <c r="BB474" s="78"/>
      <c r="BC474" s="79">
        <v>0</v>
      </c>
      <c r="BD474" s="79">
        <v>540000000</v>
      </c>
      <c r="BE474" s="80">
        <v>545000000</v>
      </c>
      <c r="BF474" s="80">
        <v>0</v>
      </c>
      <c r="BG474" s="80">
        <v>0</v>
      </c>
      <c r="BH474" s="80">
        <v>645453975</v>
      </c>
      <c r="BI474" s="80">
        <v>553021372</v>
      </c>
      <c r="BJ474" s="80"/>
      <c r="BK474" s="80">
        <v>0</v>
      </c>
      <c r="BL474" s="80">
        <v>1198475347</v>
      </c>
      <c r="BM474" s="74">
        <v>0</v>
      </c>
      <c r="BN474" s="80">
        <v>0</v>
      </c>
      <c r="BO474" s="80">
        <v>0</v>
      </c>
      <c r="BP474" s="133"/>
      <c r="BQ474" s="25">
        <v>0</v>
      </c>
      <c r="BR474" s="82" t="s">
        <v>4518</v>
      </c>
      <c r="BS474" s="82" t="s">
        <v>4522</v>
      </c>
      <c r="BT474" s="134" t="s">
        <v>54</v>
      </c>
      <c r="BU474" s="26"/>
    </row>
    <row r="475" spans="1:73" ht="55" customHeight="1">
      <c r="A475" s="15">
        <v>472</v>
      </c>
      <c r="B475" s="16">
        <v>7</v>
      </c>
      <c r="C475" s="17" t="s">
        <v>14</v>
      </c>
      <c r="D475" s="16">
        <v>5</v>
      </c>
      <c r="E475" s="18" t="s">
        <v>2845</v>
      </c>
      <c r="F475" s="16">
        <v>55</v>
      </c>
      <c r="G475" s="18" t="s">
        <v>2846</v>
      </c>
      <c r="H475" s="19">
        <v>472</v>
      </c>
      <c r="I475" s="18" t="s">
        <v>4523</v>
      </c>
      <c r="J475" s="15">
        <v>1814</v>
      </c>
      <c r="K475" s="18" t="s">
        <v>4524</v>
      </c>
      <c r="L475" s="20" t="s">
        <v>16</v>
      </c>
      <c r="M475" s="17" t="s">
        <v>229</v>
      </c>
      <c r="N475" s="15">
        <v>18144</v>
      </c>
      <c r="O475" s="17" t="s">
        <v>2540</v>
      </c>
      <c r="P475" s="73">
        <v>2380</v>
      </c>
      <c r="Q475" s="18" t="s">
        <v>2379</v>
      </c>
      <c r="R475" s="18" t="s">
        <v>2849</v>
      </c>
      <c r="S475" s="18" t="s">
        <v>4523</v>
      </c>
      <c r="T475" s="18" t="s">
        <v>225</v>
      </c>
      <c r="U475" s="51">
        <v>7</v>
      </c>
      <c r="V475" s="20" t="s">
        <v>2457</v>
      </c>
      <c r="W475" s="20" t="s">
        <v>2850</v>
      </c>
      <c r="X475" s="16">
        <v>98</v>
      </c>
      <c r="Y475" s="20" t="s">
        <v>491</v>
      </c>
      <c r="Z475" s="20">
        <v>35</v>
      </c>
      <c r="AA475" s="20" t="s">
        <v>2851</v>
      </c>
      <c r="AB475" s="20">
        <v>78</v>
      </c>
      <c r="AC475" s="18" t="s">
        <v>2852</v>
      </c>
      <c r="AD475" s="79">
        <v>600000000</v>
      </c>
      <c r="AE475" s="79">
        <v>712000000</v>
      </c>
      <c r="AF475" s="79">
        <v>824000000</v>
      </c>
      <c r="AG475" s="79">
        <v>712000000</v>
      </c>
      <c r="AH475" s="79">
        <v>2848000000</v>
      </c>
      <c r="AI475" s="63">
        <v>1</v>
      </c>
      <c r="AJ475" s="64">
        <v>1766</v>
      </c>
      <c r="AK475" s="130">
        <v>0.7420168067226891</v>
      </c>
      <c r="AL475" s="64">
        <v>1035</v>
      </c>
      <c r="AM475" s="130">
        <v>0.43487394957983194</v>
      </c>
      <c r="AN475" s="131" t="s">
        <v>2368</v>
      </c>
      <c r="AO475" s="131" t="s">
        <v>2384</v>
      </c>
      <c r="AP475" s="132" t="s">
        <v>2370</v>
      </c>
      <c r="AQ475" s="77">
        <v>501</v>
      </c>
      <c r="AR475" s="77">
        <v>320</v>
      </c>
      <c r="AS475" s="77">
        <v>945</v>
      </c>
      <c r="AT475" s="77">
        <v>0</v>
      </c>
      <c r="AU475" s="77">
        <v>339</v>
      </c>
      <c r="AV475" s="77">
        <v>320</v>
      </c>
      <c r="AW475" s="77">
        <v>376</v>
      </c>
      <c r="AX475" s="76">
        <v>0</v>
      </c>
      <c r="AY475" s="78" t="s">
        <v>2372</v>
      </c>
      <c r="AZ475" s="78" t="s">
        <v>2371</v>
      </c>
      <c r="BA475" s="78" t="s">
        <v>2372</v>
      </c>
      <c r="BB475" s="78"/>
      <c r="BC475" s="79">
        <v>824000000</v>
      </c>
      <c r="BD475" s="79">
        <v>600000000</v>
      </c>
      <c r="BE475" s="80">
        <v>100000000</v>
      </c>
      <c r="BF475" s="80">
        <v>824000000</v>
      </c>
      <c r="BG475" s="80">
        <v>0</v>
      </c>
      <c r="BH475" s="80">
        <v>588000000</v>
      </c>
      <c r="BI475" s="80">
        <v>128340240</v>
      </c>
      <c r="BJ475" s="80">
        <v>739822000</v>
      </c>
      <c r="BK475" s="80">
        <v>0</v>
      </c>
      <c r="BL475" s="80">
        <v>1456162240</v>
      </c>
      <c r="BM475" s="74">
        <v>142318796</v>
      </c>
      <c r="BN475" s="80">
        <v>0</v>
      </c>
      <c r="BO475" s="80">
        <v>0</v>
      </c>
      <c r="BP475" s="133">
        <v>142318796</v>
      </c>
      <c r="BQ475" s="25">
        <v>0</v>
      </c>
      <c r="BR475" s="82" t="s">
        <v>4525</v>
      </c>
      <c r="BS475" s="82" t="s">
        <v>4526</v>
      </c>
      <c r="BT475" s="134" t="s">
        <v>4527</v>
      </c>
      <c r="BU475" s="26"/>
    </row>
    <row r="476" spans="1:73" ht="55" customHeight="1">
      <c r="A476" s="15">
        <v>473</v>
      </c>
      <c r="B476" s="16">
        <v>7</v>
      </c>
      <c r="C476" s="17" t="s">
        <v>14</v>
      </c>
      <c r="D476" s="16">
        <v>5</v>
      </c>
      <c r="E476" s="18" t="s">
        <v>2845</v>
      </c>
      <c r="F476" s="16">
        <v>55</v>
      </c>
      <c r="G476" s="18" t="s">
        <v>2846</v>
      </c>
      <c r="H476" s="19">
        <v>473</v>
      </c>
      <c r="I476" s="18" t="s">
        <v>3694</v>
      </c>
      <c r="J476" s="15">
        <v>1814</v>
      </c>
      <c r="K476" s="18" t="s">
        <v>4524</v>
      </c>
      <c r="L476" s="20" t="s">
        <v>127</v>
      </c>
      <c r="M476" s="17" t="s">
        <v>229</v>
      </c>
      <c r="N476" s="15">
        <v>18143</v>
      </c>
      <c r="O476" s="17" t="s">
        <v>2618</v>
      </c>
      <c r="P476" s="73">
        <v>3</v>
      </c>
      <c r="Q476" s="18" t="s">
        <v>2466</v>
      </c>
      <c r="R476" s="18" t="s">
        <v>2857</v>
      </c>
      <c r="S476" s="18" t="s">
        <v>3694</v>
      </c>
      <c r="T476" s="18" t="s">
        <v>225</v>
      </c>
      <c r="U476" s="16">
        <v>6</v>
      </c>
      <c r="V476" s="20" t="s">
        <v>2445</v>
      </c>
      <c r="W476" s="20" t="s">
        <v>2858</v>
      </c>
      <c r="X476" s="16">
        <v>98</v>
      </c>
      <c r="Y476" s="20" t="s">
        <v>491</v>
      </c>
      <c r="Z476" s="20">
        <v>35</v>
      </c>
      <c r="AA476" s="20" t="s">
        <v>2851</v>
      </c>
      <c r="AB476" s="20">
        <v>77</v>
      </c>
      <c r="AC476" s="18" t="s">
        <v>3196</v>
      </c>
      <c r="AD476" s="79">
        <v>750000000</v>
      </c>
      <c r="AE476" s="79">
        <v>450000000</v>
      </c>
      <c r="AF476" s="79">
        <v>900000000</v>
      </c>
      <c r="AG476" s="79">
        <v>0</v>
      </c>
      <c r="AH476" s="79">
        <v>2100000000</v>
      </c>
      <c r="AI476" s="63">
        <v>1</v>
      </c>
      <c r="AJ476" s="64">
        <v>2</v>
      </c>
      <c r="AK476" s="130">
        <v>0.66666666666666663</v>
      </c>
      <c r="AL476" s="64">
        <v>0.1</v>
      </c>
      <c r="AM476" s="130">
        <v>3.3333333333333333E-2</v>
      </c>
      <c r="AN476" s="131" t="s">
        <v>2384</v>
      </c>
      <c r="AO476" s="131" t="s">
        <v>2449</v>
      </c>
      <c r="AP476" s="132" t="s">
        <v>2370</v>
      </c>
      <c r="AQ476" s="77">
        <v>1</v>
      </c>
      <c r="AR476" s="77">
        <v>0.1</v>
      </c>
      <c r="AS476" s="77">
        <v>0.9</v>
      </c>
      <c r="AT476" s="77">
        <v>0</v>
      </c>
      <c r="AU476" s="77">
        <v>0</v>
      </c>
      <c r="AV476" s="77">
        <v>0.1</v>
      </c>
      <c r="AW476" s="77">
        <v>0</v>
      </c>
      <c r="AX476" s="76">
        <v>0</v>
      </c>
      <c r="AY476" s="78" t="s">
        <v>2372</v>
      </c>
      <c r="AZ476" s="78" t="s">
        <v>2371</v>
      </c>
      <c r="BA476" s="78" t="s">
        <v>2372</v>
      </c>
      <c r="BB476" s="78"/>
      <c r="BC476" s="79">
        <v>4014000000</v>
      </c>
      <c r="BD476" s="79">
        <v>750000000</v>
      </c>
      <c r="BE476" s="80">
        <v>1200000000</v>
      </c>
      <c r="BF476" s="80">
        <v>4014000000</v>
      </c>
      <c r="BG476" s="80">
        <v>0</v>
      </c>
      <c r="BH476" s="80">
        <v>342111777</v>
      </c>
      <c r="BI476" s="80">
        <v>38000000</v>
      </c>
      <c r="BJ476" s="80">
        <v>1867403913</v>
      </c>
      <c r="BK476" s="80">
        <v>0</v>
      </c>
      <c r="BL476" s="80">
        <v>2247515690</v>
      </c>
      <c r="BM476" s="74">
        <v>16151200</v>
      </c>
      <c r="BN476" s="80">
        <v>25783333</v>
      </c>
      <c r="BO476" s="80">
        <v>32800000</v>
      </c>
      <c r="BP476" s="133">
        <v>16151200</v>
      </c>
      <c r="BQ476" s="25">
        <v>0</v>
      </c>
      <c r="BR476" s="82" t="s">
        <v>4528</v>
      </c>
      <c r="BS476" s="82" t="s">
        <v>4529</v>
      </c>
      <c r="BT476" s="134" t="s">
        <v>4530</v>
      </c>
      <c r="BU476" s="26"/>
    </row>
    <row r="477" spans="1:73" ht="55" customHeight="1">
      <c r="A477" s="15">
        <v>474</v>
      </c>
      <c r="B477" s="16">
        <v>7</v>
      </c>
      <c r="C477" s="17" t="s">
        <v>14</v>
      </c>
      <c r="D477" s="16">
        <v>5</v>
      </c>
      <c r="E477" s="18" t="s">
        <v>2845</v>
      </c>
      <c r="F477" s="16">
        <v>55</v>
      </c>
      <c r="G477" s="18" t="s">
        <v>2846</v>
      </c>
      <c r="H477" s="19">
        <v>474</v>
      </c>
      <c r="I477" s="18" t="s">
        <v>4531</v>
      </c>
      <c r="J477" s="15">
        <v>1814</v>
      </c>
      <c r="K477" s="18" t="s">
        <v>4524</v>
      </c>
      <c r="L477" s="20" t="s">
        <v>27</v>
      </c>
      <c r="M477" s="17" t="s">
        <v>229</v>
      </c>
      <c r="N477" s="15">
        <v>18142</v>
      </c>
      <c r="O477" s="17" t="s">
        <v>2442</v>
      </c>
      <c r="P477" s="73">
        <v>42</v>
      </c>
      <c r="Q477" s="18" t="s">
        <v>2466</v>
      </c>
      <c r="R477" s="18" t="s">
        <v>4003</v>
      </c>
      <c r="S477" s="18" t="s">
        <v>4531</v>
      </c>
      <c r="T477" s="18" t="s">
        <v>225</v>
      </c>
      <c r="U477" s="16">
        <v>6</v>
      </c>
      <c r="V477" s="20" t="s">
        <v>2445</v>
      </c>
      <c r="W477" s="20" t="s">
        <v>2858</v>
      </c>
      <c r="X477" s="16">
        <v>98</v>
      </c>
      <c r="Y477" s="20" t="s">
        <v>491</v>
      </c>
      <c r="Z477" s="20">
        <v>35</v>
      </c>
      <c r="AA477" s="20" t="s">
        <v>2851</v>
      </c>
      <c r="AB477" s="20">
        <v>76</v>
      </c>
      <c r="AC477" s="18" t="s">
        <v>2863</v>
      </c>
      <c r="AD477" s="79">
        <v>0</v>
      </c>
      <c r="AE477" s="79">
        <v>240000000</v>
      </c>
      <c r="AF477" s="79">
        <v>0</v>
      </c>
      <c r="AG477" s="79">
        <v>262000000</v>
      </c>
      <c r="AH477" s="79">
        <v>502000000</v>
      </c>
      <c r="AI477" s="63">
        <v>1</v>
      </c>
      <c r="AJ477" s="64">
        <v>22</v>
      </c>
      <c r="AK477" s="130">
        <v>0.52380952380952384</v>
      </c>
      <c r="AL477" s="64">
        <v>24</v>
      </c>
      <c r="AM477" s="130">
        <v>0.5714285714285714</v>
      </c>
      <c r="AN477" s="131" t="s">
        <v>2384</v>
      </c>
      <c r="AO477" s="131" t="s">
        <v>2384</v>
      </c>
      <c r="AP477" s="132" t="s">
        <v>2370</v>
      </c>
      <c r="AQ477" s="77">
        <v>2</v>
      </c>
      <c r="AR477" s="77">
        <v>20</v>
      </c>
      <c r="AS477" s="77">
        <v>0</v>
      </c>
      <c r="AT477" s="77">
        <v>0</v>
      </c>
      <c r="AU477" s="77">
        <v>2</v>
      </c>
      <c r="AV477" s="77">
        <v>22</v>
      </c>
      <c r="AW477" s="77">
        <v>0</v>
      </c>
      <c r="AX477" s="76">
        <v>0</v>
      </c>
      <c r="AY477" s="78" t="s">
        <v>2371</v>
      </c>
      <c r="AZ477" s="78" t="s">
        <v>2371</v>
      </c>
      <c r="BA477" s="78" t="s">
        <v>2450</v>
      </c>
      <c r="BB477" s="78"/>
      <c r="BC477" s="79">
        <v>0</v>
      </c>
      <c r="BD477" s="79">
        <v>0</v>
      </c>
      <c r="BE477" s="80">
        <v>340000000</v>
      </c>
      <c r="BF477" s="80">
        <v>0</v>
      </c>
      <c r="BG477" s="80">
        <v>0</v>
      </c>
      <c r="BH477" s="80">
        <v>34988738</v>
      </c>
      <c r="BI477" s="80">
        <v>360222211</v>
      </c>
      <c r="BJ477" s="80"/>
      <c r="BK477" s="80">
        <v>0</v>
      </c>
      <c r="BL477" s="80">
        <v>395210949</v>
      </c>
      <c r="BM477" s="74">
        <v>0</v>
      </c>
      <c r="BN477" s="80">
        <v>0</v>
      </c>
      <c r="BO477" s="80">
        <v>0</v>
      </c>
      <c r="BP477" s="133"/>
      <c r="BQ477" s="25">
        <v>0</v>
      </c>
      <c r="BR477" s="82" t="s">
        <v>4532</v>
      </c>
      <c r="BS477" s="82" t="s">
        <v>4533</v>
      </c>
      <c r="BT477" s="134" t="s">
        <v>54</v>
      </c>
      <c r="BU477" s="26"/>
    </row>
    <row r="478" spans="1:73" ht="55" customHeight="1">
      <c r="A478" s="15">
        <v>475</v>
      </c>
      <c r="B478" s="16">
        <v>7</v>
      </c>
      <c r="C478" s="17" t="s">
        <v>14</v>
      </c>
      <c r="D478" s="16">
        <v>5</v>
      </c>
      <c r="E478" s="18" t="s">
        <v>2845</v>
      </c>
      <c r="F478" s="16">
        <v>55</v>
      </c>
      <c r="G478" s="18" t="s">
        <v>2846</v>
      </c>
      <c r="H478" s="19">
        <v>475</v>
      </c>
      <c r="I478" s="18" t="s">
        <v>4534</v>
      </c>
      <c r="J478" s="15">
        <v>1814</v>
      </c>
      <c r="K478" s="18" t="s">
        <v>4524</v>
      </c>
      <c r="L478" s="20" t="s">
        <v>2867</v>
      </c>
      <c r="M478" s="17" t="s">
        <v>229</v>
      </c>
      <c r="N478" s="15">
        <v>18145</v>
      </c>
      <c r="O478" s="17" t="s">
        <v>2868</v>
      </c>
      <c r="P478" s="73">
        <v>718</v>
      </c>
      <c r="Q478" s="18" t="s">
        <v>2869</v>
      </c>
      <c r="R478" s="18" t="s">
        <v>4535</v>
      </c>
      <c r="S478" s="18" t="s">
        <v>4534</v>
      </c>
      <c r="T478" s="18" t="s">
        <v>225</v>
      </c>
      <c r="U478" s="51">
        <v>7</v>
      </c>
      <c r="V478" s="20" t="s">
        <v>2457</v>
      </c>
      <c r="W478" s="20" t="s">
        <v>2871</v>
      </c>
      <c r="X478" s="16">
        <v>98</v>
      </c>
      <c r="Y478" s="20" t="s">
        <v>491</v>
      </c>
      <c r="Z478" s="20">
        <v>35</v>
      </c>
      <c r="AA478" s="20" t="s">
        <v>2851</v>
      </c>
      <c r="AB478" s="20">
        <v>79</v>
      </c>
      <c r="AC478" s="18" t="s">
        <v>2872</v>
      </c>
      <c r="AD478" s="79">
        <v>2533000000</v>
      </c>
      <c r="AE478" s="79">
        <v>2535000000</v>
      </c>
      <c r="AF478" s="79">
        <v>2534000000</v>
      </c>
      <c r="AG478" s="79">
        <v>2533000000</v>
      </c>
      <c r="AH478" s="79">
        <v>10135000000</v>
      </c>
      <c r="AI478" s="63">
        <v>1</v>
      </c>
      <c r="AJ478" s="64">
        <v>325</v>
      </c>
      <c r="AK478" s="130">
        <v>0.45264623955431754</v>
      </c>
      <c r="AL478" s="64">
        <v>258</v>
      </c>
      <c r="AM478" s="130">
        <v>0.35933147632311979</v>
      </c>
      <c r="AN478" s="131" t="s">
        <v>2384</v>
      </c>
      <c r="AO478" s="131" t="s">
        <v>2449</v>
      </c>
      <c r="AP478" s="132" t="s">
        <v>2370</v>
      </c>
      <c r="AQ478" s="77">
        <v>179</v>
      </c>
      <c r="AR478" s="77">
        <v>75</v>
      </c>
      <c r="AS478" s="77">
        <v>71</v>
      </c>
      <c r="AT478" s="77">
        <v>0</v>
      </c>
      <c r="AU478" s="77">
        <v>182</v>
      </c>
      <c r="AV478" s="77">
        <v>75</v>
      </c>
      <c r="AW478" s="77">
        <v>1</v>
      </c>
      <c r="AX478" s="76">
        <v>0</v>
      </c>
      <c r="AY478" s="78" t="s">
        <v>2371</v>
      </c>
      <c r="AZ478" s="78" t="s">
        <v>2371</v>
      </c>
      <c r="BA478" s="78" t="s">
        <v>2372</v>
      </c>
      <c r="BB478" s="78"/>
      <c r="BC478" s="79">
        <v>2900000000</v>
      </c>
      <c r="BD478" s="79">
        <v>2533000000</v>
      </c>
      <c r="BE478" s="80">
        <v>1055303000</v>
      </c>
      <c r="BF478" s="80">
        <v>2900000000</v>
      </c>
      <c r="BG478" s="80">
        <v>0</v>
      </c>
      <c r="BH478" s="80">
        <v>2536479690</v>
      </c>
      <c r="BI478" s="80">
        <v>1100372360</v>
      </c>
      <c r="BJ478" s="80">
        <v>1367012340</v>
      </c>
      <c r="BK478" s="80">
        <v>0</v>
      </c>
      <c r="BL478" s="80">
        <v>5003864390</v>
      </c>
      <c r="BM478" s="74">
        <v>992945481</v>
      </c>
      <c r="BN478" s="80">
        <v>287235133</v>
      </c>
      <c r="BO478" s="80">
        <v>221263193</v>
      </c>
      <c r="BP478" s="133">
        <v>992945481</v>
      </c>
      <c r="BQ478" s="25">
        <v>0</v>
      </c>
      <c r="BR478" s="82" t="s">
        <v>4536</v>
      </c>
      <c r="BS478" s="82" t="s">
        <v>4537</v>
      </c>
      <c r="BT478" s="134" t="s">
        <v>4538</v>
      </c>
      <c r="BU478" s="26"/>
    </row>
    <row r="479" spans="1:73" ht="55" customHeight="1">
      <c r="A479" s="15">
        <v>476</v>
      </c>
      <c r="B479" s="16">
        <v>7</v>
      </c>
      <c r="C479" s="17" t="s">
        <v>14</v>
      </c>
      <c r="D479" s="16">
        <v>5</v>
      </c>
      <c r="E479" s="18" t="s">
        <v>2845</v>
      </c>
      <c r="F479" s="16">
        <v>55</v>
      </c>
      <c r="G479" s="18" t="s">
        <v>2846</v>
      </c>
      <c r="H479" s="19">
        <v>476</v>
      </c>
      <c r="I479" s="18" t="s">
        <v>4539</v>
      </c>
      <c r="J479" s="15">
        <v>1814</v>
      </c>
      <c r="K479" s="18" t="s">
        <v>4524</v>
      </c>
      <c r="L479" s="20" t="s">
        <v>31</v>
      </c>
      <c r="M479" s="17" t="s">
        <v>229</v>
      </c>
      <c r="N479" s="15">
        <v>18141</v>
      </c>
      <c r="O479" s="17" t="s">
        <v>2574</v>
      </c>
      <c r="P479" s="73">
        <v>20</v>
      </c>
      <c r="Q479" s="18" t="s">
        <v>2466</v>
      </c>
      <c r="R479" s="18" t="s">
        <v>4003</v>
      </c>
      <c r="S479" s="18" t="s">
        <v>4539</v>
      </c>
      <c r="T479" s="18" t="s">
        <v>225</v>
      </c>
      <c r="U479" s="16">
        <v>6</v>
      </c>
      <c r="V479" s="20" t="s">
        <v>2445</v>
      </c>
      <c r="W479" s="20" t="s">
        <v>2858</v>
      </c>
      <c r="X479" s="16">
        <v>98</v>
      </c>
      <c r="Y479" s="20" t="s">
        <v>491</v>
      </c>
      <c r="Z479" s="20">
        <v>35</v>
      </c>
      <c r="AA479" s="20" t="s">
        <v>2851</v>
      </c>
      <c r="AB479" s="20">
        <v>75</v>
      </c>
      <c r="AC479" s="27" t="s">
        <v>2859</v>
      </c>
      <c r="AD479" s="79">
        <v>0</v>
      </c>
      <c r="AE479" s="79">
        <v>300000000</v>
      </c>
      <c r="AF479" s="79">
        <v>300000000</v>
      </c>
      <c r="AG479" s="79">
        <v>0</v>
      </c>
      <c r="AH479" s="79">
        <v>600000000</v>
      </c>
      <c r="AI479" s="63">
        <v>1</v>
      </c>
      <c r="AJ479" s="64">
        <v>10</v>
      </c>
      <c r="AK479" s="130">
        <v>0.5</v>
      </c>
      <c r="AL479" s="64">
        <v>10</v>
      </c>
      <c r="AM479" s="130">
        <v>0.5</v>
      </c>
      <c r="AN479" s="131" t="s">
        <v>2384</v>
      </c>
      <c r="AO479" s="131" t="s">
        <v>2384</v>
      </c>
      <c r="AP479" s="132" t="s">
        <v>2370</v>
      </c>
      <c r="AQ479" s="77">
        <v>0</v>
      </c>
      <c r="AR479" s="77">
        <v>10</v>
      </c>
      <c r="AS479" s="77">
        <v>0</v>
      </c>
      <c r="AT479" s="77">
        <v>0</v>
      </c>
      <c r="AU479" s="77">
        <v>0</v>
      </c>
      <c r="AV479" s="77">
        <v>10</v>
      </c>
      <c r="AW479" s="77">
        <v>0</v>
      </c>
      <c r="AX479" s="76">
        <v>0</v>
      </c>
      <c r="AY479" s="78" t="s">
        <v>2450</v>
      </c>
      <c r="AZ479" s="78" t="s">
        <v>2371</v>
      </c>
      <c r="BA479" s="78" t="s">
        <v>54</v>
      </c>
      <c r="BB479" s="78"/>
      <c r="BC479" s="79">
        <v>400000000</v>
      </c>
      <c r="BD479" s="79">
        <v>0</v>
      </c>
      <c r="BE479" s="80">
        <v>300000000</v>
      </c>
      <c r="BF479" s="80">
        <v>400000000</v>
      </c>
      <c r="BG479" s="80">
        <v>0</v>
      </c>
      <c r="BH479" s="80"/>
      <c r="BI479" s="80">
        <v>300000000</v>
      </c>
      <c r="BJ479" s="80">
        <v>20800000</v>
      </c>
      <c r="BK479" s="80">
        <v>0</v>
      </c>
      <c r="BL479" s="80">
        <v>320800000</v>
      </c>
      <c r="BM479" s="74">
        <v>7800000</v>
      </c>
      <c r="BN479" s="80"/>
      <c r="BO479" s="80">
        <v>0</v>
      </c>
      <c r="BP479" s="133">
        <v>7800000</v>
      </c>
      <c r="BQ479" s="25">
        <v>0</v>
      </c>
      <c r="BR479" s="82" t="s">
        <v>54</v>
      </c>
      <c r="BS479" s="82" t="s">
        <v>4540</v>
      </c>
      <c r="BT479" s="134" t="s">
        <v>54</v>
      </c>
      <c r="BU479" s="26"/>
    </row>
    <row r="480" spans="1:73" ht="55" customHeight="1">
      <c r="A480" s="15">
        <v>477</v>
      </c>
      <c r="B480" s="16">
        <v>7</v>
      </c>
      <c r="C480" s="17" t="s">
        <v>14</v>
      </c>
      <c r="D480" s="16">
        <v>5</v>
      </c>
      <c r="E480" s="18" t="s">
        <v>2845</v>
      </c>
      <c r="F480" s="16">
        <v>57</v>
      </c>
      <c r="G480" s="18" t="s">
        <v>244</v>
      </c>
      <c r="H480" s="19">
        <v>477</v>
      </c>
      <c r="I480" s="18" t="s">
        <v>2894</v>
      </c>
      <c r="J480" s="15">
        <v>1838</v>
      </c>
      <c r="K480" s="18" t="s">
        <v>4541</v>
      </c>
      <c r="L480" s="20" t="s">
        <v>173</v>
      </c>
      <c r="M480" s="17" t="s">
        <v>229</v>
      </c>
      <c r="N480" s="15">
        <v>18381</v>
      </c>
      <c r="O480" s="17" t="s">
        <v>2563</v>
      </c>
      <c r="P480" s="73">
        <v>4</v>
      </c>
      <c r="Q480" s="18" t="s">
        <v>2595</v>
      </c>
      <c r="R480" s="18" t="s">
        <v>4023</v>
      </c>
      <c r="S480" s="18" t="s">
        <v>2894</v>
      </c>
      <c r="T480" s="18" t="s">
        <v>2363</v>
      </c>
      <c r="U480" s="16">
        <v>2</v>
      </c>
      <c r="V480" s="20" t="s">
        <v>2897</v>
      </c>
      <c r="W480" s="20" t="s">
        <v>504</v>
      </c>
      <c r="X480" s="16">
        <v>98</v>
      </c>
      <c r="Y480" s="20" t="s">
        <v>491</v>
      </c>
      <c r="Z480" s="20">
        <v>38</v>
      </c>
      <c r="AA480" s="20" t="s">
        <v>2898</v>
      </c>
      <c r="AB480" s="20">
        <v>84</v>
      </c>
      <c r="AC480" s="18" t="s">
        <v>2899</v>
      </c>
      <c r="AD480" s="79">
        <v>2964000000</v>
      </c>
      <c r="AE480" s="79">
        <v>2963000000</v>
      </c>
      <c r="AF480" s="79">
        <v>2963000000</v>
      </c>
      <c r="AG480" s="79">
        <v>2963000000</v>
      </c>
      <c r="AH480" s="79">
        <v>11853000000</v>
      </c>
      <c r="AI480" s="63">
        <v>1</v>
      </c>
      <c r="AJ480" s="64">
        <v>3</v>
      </c>
      <c r="AK480" s="130">
        <v>0.75</v>
      </c>
      <c r="AL480" s="64">
        <v>2.75</v>
      </c>
      <c r="AM480" s="130">
        <v>0.6875</v>
      </c>
      <c r="AN480" s="131" t="s">
        <v>2368</v>
      </c>
      <c r="AO480" s="131" t="s">
        <v>2384</v>
      </c>
      <c r="AP480" s="132" t="s">
        <v>2370</v>
      </c>
      <c r="AQ480" s="77">
        <v>1</v>
      </c>
      <c r="AR480" s="77">
        <v>1</v>
      </c>
      <c r="AS480" s="77">
        <v>1</v>
      </c>
      <c r="AT480" s="77">
        <v>0</v>
      </c>
      <c r="AU480" s="77">
        <v>1</v>
      </c>
      <c r="AV480" s="77">
        <v>1</v>
      </c>
      <c r="AW480" s="77">
        <v>0.75</v>
      </c>
      <c r="AX480" s="76">
        <v>0</v>
      </c>
      <c r="AY480" s="78" t="s">
        <v>2371</v>
      </c>
      <c r="AZ480" s="78" t="s">
        <v>2371</v>
      </c>
      <c r="BA480" s="78" t="s">
        <v>2372</v>
      </c>
      <c r="BB480" s="78"/>
      <c r="BC480" s="79">
        <v>3767000000</v>
      </c>
      <c r="BD480" s="79">
        <v>2964000000</v>
      </c>
      <c r="BE480" s="80">
        <v>2963000000</v>
      </c>
      <c r="BF480" s="80">
        <v>3767000000</v>
      </c>
      <c r="BG480" s="80">
        <v>0</v>
      </c>
      <c r="BH480" s="80">
        <v>2839739247</v>
      </c>
      <c r="BI480" s="80">
        <v>3768024295</v>
      </c>
      <c r="BJ480" s="80">
        <v>3250407650</v>
      </c>
      <c r="BK480" s="80">
        <v>0</v>
      </c>
      <c r="BL480" s="80">
        <v>9858171192</v>
      </c>
      <c r="BM480" s="74">
        <v>2043906746</v>
      </c>
      <c r="BN480" s="80">
        <v>2108047300</v>
      </c>
      <c r="BO480" s="80">
        <v>3152710242</v>
      </c>
      <c r="BP480" s="133">
        <v>2043906746</v>
      </c>
      <c r="BQ480" s="25">
        <v>0</v>
      </c>
      <c r="BR480" s="82" t="s">
        <v>54</v>
      </c>
      <c r="BS480" s="82" t="s">
        <v>4542</v>
      </c>
      <c r="BT480" s="134" t="s">
        <v>4543</v>
      </c>
      <c r="BU480" s="26"/>
    </row>
    <row r="481" spans="1:73" ht="55" customHeight="1">
      <c r="A481" s="15">
        <v>478</v>
      </c>
      <c r="B481" s="16">
        <v>7</v>
      </c>
      <c r="C481" s="17" t="s">
        <v>14</v>
      </c>
      <c r="D481" s="16">
        <v>5</v>
      </c>
      <c r="E481" s="18" t="s">
        <v>2845</v>
      </c>
      <c r="F481" s="16">
        <v>57</v>
      </c>
      <c r="G481" s="18" t="s">
        <v>244</v>
      </c>
      <c r="H481" s="19">
        <v>478</v>
      </c>
      <c r="I481" s="18" t="s">
        <v>4544</v>
      </c>
      <c r="J481" s="15">
        <v>1839</v>
      </c>
      <c r="K481" s="18" t="s">
        <v>4545</v>
      </c>
      <c r="L481" s="20" t="s">
        <v>2885</v>
      </c>
      <c r="M481" s="17" t="s">
        <v>366</v>
      </c>
      <c r="N481" s="15">
        <v>18392</v>
      </c>
      <c r="O481" s="17" t="s">
        <v>2563</v>
      </c>
      <c r="P481" s="73">
        <v>1</v>
      </c>
      <c r="Q481" s="18" t="s">
        <v>2747</v>
      </c>
      <c r="R481" s="18" t="s">
        <v>4546</v>
      </c>
      <c r="S481" s="18" t="s">
        <v>4544</v>
      </c>
      <c r="T481" s="18" t="s">
        <v>2431</v>
      </c>
      <c r="U481" s="16">
        <v>10</v>
      </c>
      <c r="V481" s="20" t="s">
        <v>2888</v>
      </c>
      <c r="W481" s="20" t="s">
        <v>2889</v>
      </c>
      <c r="X481" s="16">
        <v>98</v>
      </c>
      <c r="Y481" s="20" t="s">
        <v>491</v>
      </c>
      <c r="Z481" s="20">
        <v>35</v>
      </c>
      <c r="AA481" s="20" t="s">
        <v>2851</v>
      </c>
      <c r="AB481" s="20">
        <v>83</v>
      </c>
      <c r="AC481" s="18" t="s">
        <v>2890</v>
      </c>
      <c r="AD481" s="79">
        <v>50000000</v>
      </c>
      <c r="AE481" s="79">
        <v>50000000</v>
      </c>
      <c r="AF481" s="79">
        <v>50000000</v>
      </c>
      <c r="AG481" s="79">
        <v>51000000</v>
      </c>
      <c r="AH481" s="79">
        <v>201000000</v>
      </c>
      <c r="AI481" s="63">
        <v>1</v>
      </c>
      <c r="AJ481" s="64">
        <v>0.75</v>
      </c>
      <c r="AK481" s="130">
        <v>0.75</v>
      </c>
      <c r="AL481" s="64">
        <v>0.75</v>
      </c>
      <c r="AM481" s="130">
        <v>0.75</v>
      </c>
      <c r="AN481" s="131" t="s">
        <v>2368</v>
      </c>
      <c r="AO481" s="131" t="s">
        <v>2368</v>
      </c>
      <c r="AP481" s="132" t="s">
        <v>2370</v>
      </c>
      <c r="AQ481" s="77">
        <v>1</v>
      </c>
      <c r="AR481" s="77">
        <v>1</v>
      </c>
      <c r="AS481" s="77">
        <v>1</v>
      </c>
      <c r="AT481" s="77">
        <v>0</v>
      </c>
      <c r="AU481" s="77">
        <v>1</v>
      </c>
      <c r="AV481" s="77">
        <v>1</v>
      </c>
      <c r="AW481" s="77">
        <v>1</v>
      </c>
      <c r="AX481" s="76">
        <v>0</v>
      </c>
      <c r="AY481" s="78" t="s">
        <v>2371</v>
      </c>
      <c r="AZ481" s="78" t="s">
        <v>2371</v>
      </c>
      <c r="BA481" s="78" t="s">
        <v>2371</v>
      </c>
      <c r="BB481" s="78"/>
      <c r="BC481" s="79">
        <v>50000000</v>
      </c>
      <c r="BD481" s="79">
        <v>50000000</v>
      </c>
      <c r="BE481" s="80">
        <v>50000000</v>
      </c>
      <c r="BF481" s="80">
        <v>50000000</v>
      </c>
      <c r="BG481" s="80">
        <v>0</v>
      </c>
      <c r="BH481" s="80">
        <v>7000000</v>
      </c>
      <c r="BI481" s="80">
        <v>50000000</v>
      </c>
      <c r="BJ481" s="80">
        <v>5000000</v>
      </c>
      <c r="BK481" s="80">
        <v>0</v>
      </c>
      <c r="BL481" s="80">
        <v>62000000</v>
      </c>
      <c r="BM481" s="74">
        <v>4999955</v>
      </c>
      <c r="BN481" s="80">
        <v>6105944</v>
      </c>
      <c r="BO481" s="80">
        <v>48390769</v>
      </c>
      <c r="BP481" s="133">
        <v>4999955</v>
      </c>
      <c r="BQ481" s="25">
        <v>0</v>
      </c>
      <c r="BR481" s="82" t="s">
        <v>4547</v>
      </c>
      <c r="BS481" s="82" t="s">
        <v>4548</v>
      </c>
      <c r="BT481" s="134" t="s">
        <v>4549</v>
      </c>
      <c r="BU481" s="26"/>
    </row>
    <row r="482" spans="1:73" ht="55" customHeight="1">
      <c r="A482" s="15">
        <v>479</v>
      </c>
      <c r="B482" s="16">
        <v>7</v>
      </c>
      <c r="C482" s="17" t="s">
        <v>14</v>
      </c>
      <c r="D482" s="16">
        <v>5</v>
      </c>
      <c r="E482" s="18" t="s">
        <v>2845</v>
      </c>
      <c r="F482" s="16">
        <v>57</v>
      </c>
      <c r="G482" s="18" t="s">
        <v>244</v>
      </c>
      <c r="H482" s="19">
        <v>479</v>
      </c>
      <c r="I482" s="18" t="s">
        <v>2876</v>
      </c>
      <c r="J482" s="15">
        <v>1839</v>
      </c>
      <c r="K482" s="18" t="s">
        <v>4545</v>
      </c>
      <c r="L482" s="20" t="s">
        <v>2878</v>
      </c>
      <c r="M482" s="17" t="s">
        <v>229</v>
      </c>
      <c r="N482" s="15">
        <v>18391</v>
      </c>
      <c r="O482" s="17" t="s">
        <v>2563</v>
      </c>
      <c r="P482" s="73">
        <v>4</v>
      </c>
      <c r="Q482" s="18" t="s">
        <v>2747</v>
      </c>
      <c r="R482" s="18" t="s">
        <v>2879</v>
      </c>
      <c r="S482" s="18" t="s">
        <v>2876</v>
      </c>
      <c r="T482" s="18" t="s">
        <v>2363</v>
      </c>
      <c r="U482" s="16">
        <v>1</v>
      </c>
      <c r="V482" s="20" t="s">
        <v>2880</v>
      </c>
      <c r="W482" s="20" t="s">
        <v>2881</v>
      </c>
      <c r="X482" s="16">
        <v>98</v>
      </c>
      <c r="Y482" s="20" t="s">
        <v>491</v>
      </c>
      <c r="Z482" s="20">
        <v>37</v>
      </c>
      <c r="AA482" s="20" t="s">
        <v>2881</v>
      </c>
      <c r="AB482" s="20">
        <v>82</v>
      </c>
      <c r="AC482" s="18" t="s">
        <v>492</v>
      </c>
      <c r="AD482" s="79">
        <v>8216000000</v>
      </c>
      <c r="AE482" s="79">
        <v>8558000000</v>
      </c>
      <c r="AF482" s="79">
        <v>8921000000</v>
      </c>
      <c r="AG482" s="79">
        <v>9300000000</v>
      </c>
      <c r="AH482" s="79">
        <v>34995000000</v>
      </c>
      <c r="AI482" s="63">
        <v>1</v>
      </c>
      <c r="AJ482" s="64">
        <v>3</v>
      </c>
      <c r="AK482" s="130">
        <v>0.75</v>
      </c>
      <c r="AL482" s="64">
        <v>2.75</v>
      </c>
      <c r="AM482" s="130">
        <v>0.6875</v>
      </c>
      <c r="AN482" s="131" t="s">
        <v>2368</v>
      </c>
      <c r="AO482" s="131" t="s">
        <v>2384</v>
      </c>
      <c r="AP482" s="132" t="s">
        <v>2370</v>
      </c>
      <c r="AQ482" s="77">
        <v>1</v>
      </c>
      <c r="AR482" s="77">
        <v>1</v>
      </c>
      <c r="AS482" s="77">
        <v>1</v>
      </c>
      <c r="AT482" s="77">
        <v>0</v>
      </c>
      <c r="AU482" s="77">
        <v>1</v>
      </c>
      <c r="AV482" s="77">
        <v>1</v>
      </c>
      <c r="AW482" s="77">
        <v>0.75</v>
      </c>
      <c r="AX482" s="76">
        <v>0</v>
      </c>
      <c r="AY482" s="78" t="s">
        <v>2371</v>
      </c>
      <c r="AZ482" s="78" t="s">
        <v>2371</v>
      </c>
      <c r="BA482" s="78" t="s">
        <v>2372</v>
      </c>
      <c r="BB482" s="78"/>
      <c r="BC482" s="79">
        <v>11601700000</v>
      </c>
      <c r="BD482" s="79">
        <v>8216000000</v>
      </c>
      <c r="BE482" s="80">
        <v>10343885000</v>
      </c>
      <c r="BF482" s="80">
        <v>11601700000</v>
      </c>
      <c r="BG482" s="80">
        <v>0</v>
      </c>
      <c r="BH482" s="80">
        <v>7890571276</v>
      </c>
      <c r="BI482" s="80">
        <v>9207451215</v>
      </c>
      <c r="BJ482" s="80">
        <v>9878698420</v>
      </c>
      <c r="BK482" s="80">
        <v>0</v>
      </c>
      <c r="BL482" s="80">
        <v>26976720911</v>
      </c>
      <c r="BM482" s="74">
        <v>6007561702</v>
      </c>
      <c r="BN482" s="80">
        <v>6905172231</v>
      </c>
      <c r="BO482" s="80">
        <v>7937230987</v>
      </c>
      <c r="BP482" s="133">
        <v>6007561702</v>
      </c>
      <c r="BQ482" s="25">
        <v>0</v>
      </c>
      <c r="BR482" s="82" t="s">
        <v>4550</v>
      </c>
      <c r="BS482" s="82" t="s">
        <v>4551</v>
      </c>
      <c r="BT482" s="134" t="s">
        <v>4552</v>
      </c>
      <c r="BU482" s="26"/>
    </row>
    <row r="483" spans="1:73" ht="55" customHeight="1">
      <c r="A483" s="15">
        <v>1312</v>
      </c>
      <c r="B483" s="16">
        <v>7</v>
      </c>
      <c r="C483" s="17" t="s">
        <v>14</v>
      </c>
      <c r="D483" s="16">
        <v>1</v>
      </c>
      <c r="E483" s="18" t="s">
        <v>2356</v>
      </c>
      <c r="F483" s="16">
        <v>1</v>
      </c>
      <c r="G483" s="18" t="s">
        <v>2357</v>
      </c>
      <c r="H483" s="15">
        <v>1312</v>
      </c>
      <c r="I483" s="18" t="s">
        <v>4553</v>
      </c>
      <c r="J483" s="15">
        <v>1745</v>
      </c>
      <c r="K483" s="18" t="s">
        <v>4245</v>
      </c>
      <c r="L483" s="20" t="s">
        <v>106</v>
      </c>
      <c r="M483" s="17" t="s">
        <v>366</v>
      </c>
      <c r="N483" s="15">
        <v>17453</v>
      </c>
      <c r="O483" s="17" t="s">
        <v>2378</v>
      </c>
      <c r="P483" s="73">
        <v>835</v>
      </c>
      <c r="Q483" s="18" t="s">
        <v>2903</v>
      </c>
      <c r="R483" s="18" t="s">
        <v>2362</v>
      </c>
      <c r="S483" s="18" t="s">
        <v>4554</v>
      </c>
      <c r="T483" s="18" t="s">
        <v>2363</v>
      </c>
      <c r="U483" s="16">
        <v>3</v>
      </c>
      <c r="V483" s="20" t="s">
        <v>2364</v>
      </c>
      <c r="W483" s="20" t="s">
        <v>2906</v>
      </c>
      <c r="X483" s="16">
        <v>92</v>
      </c>
      <c r="Y483" s="20" t="s">
        <v>312</v>
      </c>
      <c r="Z483" s="20">
        <v>1</v>
      </c>
      <c r="AA483" s="20" t="s">
        <v>2366</v>
      </c>
      <c r="AB483" s="20">
        <v>87</v>
      </c>
      <c r="AC483" s="27" t="s">
        <v>2907</v>
      </c>
      <c r="AD483" s="79">
        <v>3014662054</v>
      </c>
      <c r="AE483" s="79">
        <v>0</v>
      </c>
      <c r="AF483" s="79">
        <v>0</v>
      </c>
      <c r="AG483" s="79">
        <v>0</v>
      </c>
      <c r="AH483" s="79">
        <v>3014662054</v>
      </c>
      <c r="AI483" s="63">
        <v>1</v>
      </c>
      <c r="AJ483" s="64">
        <v>537.75</v>
      </c>
      <c r="AK483" s="130">
        <v>0.64401197604790417</v>
      </c>
      <c r="AL483" s="64">
        <v>536</v>
      </c>
      <c r="AM483" s="130">
        <v>0.64191616766467063</v>
      </c>
      <c r="AN483" s="131" t="s">
        <v>2384</v>
      </c>
      <c r="AO483" s="131" t="s">
        <v>2384</v>
      </c>
      <c r="AP483" s="132" t="s">
        <v>2370</v>
      </c>
      <c r="AQ483" s="77">
        <v>835</v>
      </c>
      <c r="AR483" s="77">
        <v>835</v>
      </c>
      <c r="AS483" s="77">
        <v>481</v>
      </c>
      <c r="AT483" s="77">
        <v>0</v>
      </c>
      <c r="AU483" s="77">
        <v>835</v>
      </c>
      <c r="AV483" s="77">
        <v>835</v>
      </c>
      <c r="AW483" s="77">
        <v>474</v>
      </c>
      <c r="AX483" s="76">
        <v>0</v>
      </c>
      <c r="AY483" s="78" t="s">
        <v>2371</v>
      </c>
      <c r="AZ483" s="78" t="s">
        <v>2371</v>
      </c>
      <c r="BA483" s="78" t="s">
        <v>2372</v>
      </c>
      <c r="BB483" s="78"/>
      <c r="BC483" s="79">
        <v>1896000000</v>
      </c>
      <c r="BD483" s="79">
        <v>3014662054</v>
      </c>
      <c r="BE483" s="80">
        <v>0</v>
      </c>
      <c r="BF483" s="80">
        <v>1896000000</v>
      </c>
      <c r="BG483" s="80">
        <v>0</v>
      </c>
      <c r="BH483" s="80">
        <v>2963504204</v>
      </c>
      <c r="BI483" s="80">
        <v>138521767</v>
      </c>
      <c r="BJ483" s="80">
        <v>1732566720</v>
      </c>
      <c r="BK483" s="80">
        <v>0</v>
      </c>
      <c r="BL483" s="80">
        <v>4834592691</v>
      </c>
      <c r="BM483" s="74">
        <v>1527360640</v>
      </c>
      <c r="BN483" s="80">
        <v>2551597170</v>
      </c>
      <c r="BO483" s="80">
        <v>84244500</v>
      </c>
      <c r="BP483" s="133">
        <v>1527360640</v>
      </c>
      <c r="BQ483" s="71">
        <v>0</v>
      </c>
      <c r="BR483" s="82" t="s">
        <v>4555</v>
      </c>
      <c r="BS483" s="82" t="s">
        <v>4556</v>
      </c>
      <c r="BT483" s="134" t="s">
        <v>4557</v>
      </c>
      <c r="BU483" s="72"/>
    </row>
    <row r="484" spans="1:73" ht="55" customHeight="1">
      <c r="A484" s="15">
        <v>1328</v>
      </c>
      <c r="B484" s="16">
        <v>7</v>
      </c>
      <c r="C484" s="17" t="s">
        <v>14</v>
      </c>
      <c r="D484" s="16">
        <v>3</v>
      </c>
      <c r="E484" s="18" t="s">
        <v>2714</v>
      </c>
      <c r="F484" s="16">
        <v>48</v>
      </c>
      <c r="G484" s="18" t="s">
        <v>2779</v>
      </c>
      <c r="H484" s="15">
        <v>1328</v>
      </c>
      <c r="I484" s="18"/>
      <c r="J484" s="15">
        <v>2222</v>
      </c>
      <c r="K484" s="18" t="s">
        <v>4558</v>
      </c>
      <c r="L484" s="20" t="s">
        <v>4559</v>
      </c>
      <c r="M484" s="17" t="s">
        <v>229</v>
      </c>
      <c r="N484" s="15">
        <v>22221</v>
      </c>
      <c r="O484" s="17" t="s">
        <v>4560</v>
      </c>
      <c r="P484" s="73">
        <v>1</v>
      </c>
      <c r="Q484" s="18" t="s">
        <v>4561</v>
      </c>
      <c r="R484" s="18" t="s">
        <v>4562</v>
      </c>
      <c r="S484" s="18" t="s">
        <v>4563</v>
      </c>
      <c r="T484" s="18" t="s">
        <v>225</v>
      </c>
      <c r="U484" s="16">
        <v>6</v>
      </c>
      <c r="V484" s="20" t="s">
        <v>2445</v>
      </c>
      <c r="W484" s="20" t="s">
        <v>4564</v>
      </c>
      <c r="X484" s="16">
        <v>102</v>
      </c>
      <c r="Y484" s="20" t="s">
        <v>221</v>
      </c>
      <c r="Z484" s="20">
        <v>30</v>
      </c>
      <c r="AA484" s="20" t="s">
        <v>2800</v>
      </c>
      <c r="AB484" s="20">
        <v>88</v>
      </c>
      <c r="AC484" s="27" t="s">
        <v>4565</v>
      </c>
      <c r="AD484" s="79">
        <v>0</v>
      </c>
      <c r="AE484" s="79">
        <v>0</v>
      </c>
      <c r="AF484" s="79">
        <v>0</v>
      </c>
      <c r="AG484" s="79">
        <v>0</v>
      </c>
      <c r="AH484" s="79">
        <v>0</v>
      </c>
      <c r="AI484" s="63">
        <v>1</v>
      </c>
      <c r="AJ484" s="64">
        <v>0</v>
      </c>
      <c r="AK484" s="66">
        <v>0</v>
      </c>
      <c r="AL484" s="64">
        <v>0</v>
      </c>
      <c r="AM484" s="65">
        <v>0</v>
      </c>
      <c r="AN484" s="66"/>
      <c r="AO484" s="66"/>
      <c r="AP484" s="132" t="s">
        <v>2370</v>
      </c>
      <c r="AQ484" s="23">
        <v>0</v>
      </c>
      <c r="AR484" s="23">
        <v>0</v>
      </c>
      <c r="AS484" s="142">
        <v>1</v>
      </c>
      <c r="AT484" s="68">
        <v>0</v>
      </c>
      <c r="AU484" s="142">
        <v>0</v>
      </c>
      <c r="AV484" s="142">
        <v>0</v>
      </c>
      <c r="AW484" s="142">
        <v>0</v>
      </c>
      <c r="AX484" s="67">
        <v>0</v>
      </c>
      <c r="AY484" s="143" t="s">
        <v>2450</v>
      </c>
      <c r="AZ484" s="143" t="s">
        <v>2450</v>
      </c>
      <c r="BA484" s="143" t="s">
        <v>2372</v>
      </c>
      <c r="BB484" s="69"/>
      <c r="BC484" s="75"/>
      <c r="BD484" s="70"/>
      <c r="BE484" s="25"/>
      <c r="BF484" s="74"/>
      <c r="BG484" s="25"/>
      <c r="BH484" s="25"/>
      <c r="BI484" s="25"/>
      <c r="BJ484" s="133">
        <v>669883900</v>
      </c>
      <c r="BK484" s="71"/>
      <c r="BL484" s="71"/>
      <c r="BM484" s="74"/>
      <c r="BN484" s="80"/>
      <c r="BO484" s="80"/>
      <c r="BP484" s="133">
        <v>669883900</v>
      </c>
      <c r="BQ484" s="71"/>
      <c r="BR484" s="82"/>
      <c r="BS484" s="82"/>
      <c r="BT484" s="134" t="s">
        <v>4566</v>
      </c>
      <c r="BU484" s="72"/>
    </row>
    <row r="485" spans="1:73" ht="55" customHeight="1">
      <c r="A485" s="15">
        <v>480</v>
      </c>
      <c r="B485" s="16">
        <v>8</v>
      </c>
      <c r="C485" s="17" t="s">
        <v>1114</v>
      </c>
      <c r="D485" s="16">
        <v>1</v>
      </c>
      <c r="E485" s="18" t="s">
        <v>2356</v>
      </c>
      <c r="F485" s="16">
        <v>1</v>
      </c>
      <c r="G485" s="18" t="s">
        <v>2357</v>
      </c>
      <c r="H485" s="19">
        <v>480</v>
      </c>
      <c r="I485" s="18" t="s">
        <v>4567</v>
      </c>
      <c r="J485" s="15">
        <v>2107</v>
      </c>
      <c r="K485" s="18" t="s">
        <v>4568</v>
      </c>
      <c r="L485" s="20" t="s">
        <v>106</v>
      </c>
      <c r="M485" s="17" t="s">
        <v>366</v>
      </c>
      <c r="N485" s="15">
        <v>21071</v>
      </c>
      <c r="O485" s="17" t="s">
        <v>2360</v>
      </c>
      <c r="P485" s="73">
        <v>41143</v>
      </c>
      <c r="Q485" s="18" t="s">
        <v>2361</v>
      </c>
      <c r="R485" s="18" t="s">
        <v>2362</v>
      </c>
      <c r="S485" s="18" t="s">
        <v>4567</v>
      </c>
      <c r="T485" s="18" t="s">
        <v>2363</v>
      </c>
      <c r="U485" s="16">
        <v>3</v>
      </c>
      <c r="V485" s="20" t="s">
        <v>2364</v>
      </c>
      <c r="W485" s="20" t="s">
        <v>2365</v>
      </c>
      <c r="X485" s="16">
        <v>92</v>
      </c>
      <c r="Y485" s="20" t="s">
        <v>312</v>
      </c>
      <c r="Z485" s="20">
        <v>1</v>
      </c>
      <c r="AA485" s="20" t="s">
        <v>2366</v>
      </c>
      <c r="AB485" s="20">
        <v>1</v>
      </c>
      <c r="AC485" s="27" t="s">
        <v>2367</v>
      </c>
      <c r="AD485" s="79">
        <v>10877000000</v>
      </c>
      <c r="AE485" s="79">
        <v>11174000000</v>
      </c>
      <c r="AF485" s="79">
        <v>10776000000</v>
      </c>
      <c r="AG485" s="79">
        <v>9188000000</v>
      </c>
      <c r="AH485" s="79">
        <v>42015000000</v>
      </c>
      <c r="AI485" s="63">
        <v>1</v>
      </c>
      <c r="AJ485" s="64">
        <v>38446.5</v>
      </c>
      <c r="AK485" s="65">
        <v>0.9344602970128576</v>
      </c>
      <c r="AL485" s="64">
        <v>26641</v>
      </c>
      <c r="AM485" s="65">
        <v>0.64752205721507916</v>
      </c>
      <c r="AN485" s="66" t="s">
        <v>2369</v>
      </c>
      <c r="AO485" s="66" t="s">
        <v>2384</v>
      </c>
      <c r="AP485" s="132" t="s">
        <v>2370</v>
      </c>
      <c r="AQ485" s="23">
        <v>41143</v>
      </c>
      <c r="AR485" s="23">
        <v>41143</v>
      </c>
      <c r="AS485" s="142">
        <v>71500</v>
      </c>
      <c r="AT485" s="23">
        <v>0</v>
      </c>
      <c r="AU485" s="142">
        <v>41164</v>
      </c>
      <c r="AV485" s="142">
        <v>65400</v>
      </c>
      <c r="AW485" s="142">
        <v>0</v>
      </c>
      <c r="AX485" s="22">
        <v>0</v>
      </c>
      <c r="AY485" s="143" t="s">
        <v>2371</v>
      </c>
      <c r="AZ485" s="143" t="s">
        <v>2371</v>
      </c>
      <c r="BA485" s="143" t="s">
        <v>2372</v>
      </c>
      <c r="BB485" s="24"/>
      <c r="BC485" s="75">
        <v>16000000000</v>
      </c>
      <c r="BD485" s="21">
        <v>11094687000</v>
      </c>
      <c r="BE485" s="25">
        <v>15427979000</v>
      </c>
      <c r="BF485" s="74">
        <v>16000000000</v>
      </c>
      <c r="BG485" s="25">
        <v>0</v>
      </c>
      <c r="BH485" s="25">
        <v>13525192723</v>
      </c>
      <c r="BI485" s="25">
        <v>15569749033</v>
      </c>
      <c r="BJ485" s="133">
        <v>15977340000</v>
      </c>
      <c r="BK485" s="25">
        <v>0</v>
      </c>
      <c r="BL485" s="25">
        <v>45072281756</v>
      </c>
      <c r="BM485" s="74">
        <v>15955274667</v>
      </c>
      <c r="BN485" s="80">
        <v>11566519683</v>
      </c>
      <c r="BO485" s="80">
        <v>15459843367</v>
      </c>
      <c r="BP485" s="133">
        <v>15955274667</v>
      </c>
      <c r="BQ485" s="25">
        <v>0</v>
      </c>
      <c r="BR485" s="82" t="s">
        <v>4569</v>
      </c>
      <c r="BS485" s="82" t="s">
        <v>4570</v>
      </c>
      <c r="BT485" s="134" t="s">
        <v>4571</v>
      </c>
      <c r="BU485" s="26"/>
    </row>
    <row r="486" spans="1:73" ht="55" customHeight="1">
      <c r="A486" s="15">
        <v>481</v>
      </c>
      <c r="B486" s="16">
        <v>8</v>
      </c>
      <c r="C486" s="17" t="s">
        <v>1114</v>
      </c>
      <c r="D486" s="16">
        <v>1</v>
      </c>
      <c r="E486" s="18" t="s">
        <v>2356</v>
      </c>
      <c r="F486" s="20">
        <v>1</v>
      </c>
      <c r="G486" s="27" t="s">
        <v>2357</v>
      </c>
      <c r="H486" s="19">
        <v>481</v>
      </c>
      <c r="I486" s="18" t="s">
        <v>4572</v>
      </c>
      <c r="J486" s="15">
        <v>2107</v>
      </c>
      <c r="K486" s="18" t="s">
        <v>4568</v>
      </c>
      <c r="L486" s="20" t="s">
        <v>2377</v>
      </c>
      <c r="M486" s="17" t="s">
        <v>366</v>
      </c>
      <c r="N486" s="15">
        <v>21072</v>
      </c>
      <c r="O486" s="17" t="s">
        <v>2378</v>
      </c>
      <c r="P486" s="73">
        <v>5826</v>
      </c>
      <c r="Q486" s="18" t="s">
        <v>2379</v>
      </c>
      <c r="R486" s="18" t="s">
        <v>2380</v>
      </c>
      <c r="S486" s="18" t="s">
        <v>4573</v>
      </c>
      <c r="T486" s="18" t="s">
        <v>2363</v>
      </c>
      <c r="U486" s="16">
        <v>3</v>
      </c>
      <c r="V486" s="20" t="s">
        <v>2364</v>
      </c>
      <c r="W486" s="20" t="s">
        <v>2382</v>
      </c>
      <c r="X486" s="16">
        <v>92</v>
      </c>
      <c r="Y486" s="20" t="s">
        <v>312</v>
      </c>
      <c r="Z486" s="20">
        <v>1</v>
      </c>
      <c r="AA486" s="20" t="s">
        <v>2366</v>
      </c>
      <c r="AB486" s="20">
        <v>2</v>
      </c>
      <c r="AC486" s="18" t="s">
        <v>2383</v>
      </c>
      <c r="AD486" s="79">
        <v>6936000000</v>
      </c>
      <c r="AE486" s="79">
        <v>7186000000</v>
      </c>
      <c r="AF486" s="79">
        <v>8164000000</v>
      </c>
      <c r="AG486" s="79">
        <v>10354000000</v>
      </c>
      <c r="AH486" s="79">
        <v>32640000000</v>
      </c>
      <c r="AI486" s="63">
        <v>1</v>
      </c>
      <c r="AJ486" s="64">
        <v>3398.5</v>
      </c>
      <c r="AK486" s="65">
        <v>0.58333333333333337</v>
      </c>
      <c r="AL486" s="64">
        <v>3398.5</v>
      </c>
      <c r="AM486" s="65">
        <v>0.58333333333333337</v>
      </c>
      <c r="AN486" s="66" t="s">
        <v>2384</v>
      </c>
      <c r="AO486" s="66" t="s">
        <v>2384</v>
      </c>
      <c r="AP486" s="132" t="s">
        <v>2370</v>
      </c>
      <c r="AQ486" s="23">
        <v>3884</v>
      </c>
      <c r="AR486" s="23">
        <v>3884</v>
      </c>
      <c r="AS486" s="142">
        <v>5826</v>
      </c>
      <c r="AT486" s="23">
        <v>0</v>
      </c>
      <c r="AU486" s="142">
        <v>3884</v>
      </c>
      <c r="AV486" s="142">
        <v>3884</v>
      </c>
      <c r="AW486" s="142">
        <v>5826</v>
      </c>
      <c r="AX486" s="22">
        <v>0</v>
      </c>
      <c r="AY486" s="143" t="s">
        <v>2371</v>
      </c>
      <c r="AZ486" s="143" t="s">
        <v>2371</v>
      </c>
      <c r="BA486" s="143" t="s">
        <v>2372</v>
      </c>
      <c r="BB486" s="24"/>
      <c r="BC486" s="75">
        <v>9787374000</v>
      </c>
      <c r="BD486" s="21">
        <v>7074113000</v>
      </c>
      <c r="BE486" s="25">
        <v>8111093000</v>
      </c>
      <c r="BF486" s="74">
        <v>9787374000</v>
      </c>
      <c r="BG486" s="25">
        <v>0</v>
      </c>
      <c r="BH486" s="25">
        <v>7307228556</v>
      </c>
      <c r="BI486" s="25">
        <v>7154756967</v>
      </c>
      <c r="BJ486" s="133">
        <v>9754025861</v>
      </c>
      <c r="BK486" s="25">
        <v>0</v>
      </c>
      <c r="BL486" s="25">
        <v>24216011384</v>
      </c>
      <c r="BM486" s="74">
        <v>5943367008</v>
      </c>
      <c r="BN486" s="80">
        <v>6054935478</v>
      </c>
      <c r="BO486" s="80">
        <v>6496345048</v>
      </c>
      <c r="BP486" s="133">
        <v>5943367008</v>
      </c>
      <c r="BQ486" s="25">
        <v>0</v>
      </c>
      <c r="BR486" s="82" t="s">
        <v>4574</v>
      </c>
      <c r="BS486" s="82" t="s">
        <v>4575</v>
      </c>
      <c r="BT486" s="134" t="s">
        <v>4576</v>
      </c>
      <c r="BU486" s="26"/>
    </row>
    <row r="487" spans="1:73" ht="55" customHeight="1">
      <c r="A487" s="15">
        <v>482</v>
      </c>
      <c r="B487" s="16">
        <v>8</v>
      </c>
      <c r="C487" s="17" t="s">
        <v>1114</v>
      </c>
      <c r="D487" s="16">
        <v>1</v>
      </c>
      <c r="E487" s="18" t="s">
        <v>2356</v>
      </c>
      <c r="F487" s="20">
        <v>6</v>
      </c>
      <c r="G487" s="27" t="s">
        <v>2388</v>
      </c>
      <c r="H487" s="19">
        <v>482</v>
      </c>
      <c r="I487" s="18" t="s">
        <v>4577</v>
      </c>
      <c r="J487" s="15">
        <v>2061</v>
      </c>
      <c r="K487" s="18" t="s">
        <v>4578</v>
      </c>
      <c r="L487" s="20" t="s">
        <v>2412</v>
      </c>
      <c r="M487" s="17" t="s">
        <v>229</v>
      </c>
      <c r="N487" s="15">
        <v>20614</v>
      </c>
      <c r="O487" s="17" t="s">
        <v>2413</v>
      </c>
      <c r="P487" s="73">
        <v>1200</v>
      </c>
      <c r="Q487" s="18" t="s">
        <v>2393</v>
      </c>
      <c r="R487" s="18" t="s">
        <v>2922</v>
      </c>
      <c r="S487" s="18" t="s">
        <v>4577</v>
      </c>
      <c r="T487" s="18" t="s">
        <v>225</v>
      </c>
      <c r="U487" s="16">
        <v>5</v>
      </c>
      <c r="V487" s="20" t="s">
        <v>2395</v>
      </c>
      <c r="W487" s="20" t="s">
        <v>2415</v>
      </c>
      <c r="X487" s="16">
        <v>89</v>
      </c>
      <c r="Y487" s="20" t="s">
        <v>388</v>
      </c>
      <c r="Z487" s="20">
        <v>14</v>
      </c>
      <c r="AA487" s="20" t="s">
        <v>2397</v>
      </c>
      <c r="AB487" s="20">
        <v>21</v>
      </c>
      <c r="AC487" s="27" t="s">
        <v>2416</v>
      </c>
      <c r="AD487" s="79">
        <v>1498000000</v>
      </c>
      <c r="AE487" s="79">
        <v>1544000000</v>
      </c>
      <c r="AF487" s="79">
        <v>1593000000</v>
      </c>
      <c r="AG487" s="79">
        <v>1644000000</v>
      </c>
      <c r="AH487" s="79">
        <v>6279000000</v>
      </c>
      <c r="AI487" s="63">
        <v>1</v>
      </c>
      <c r="AJ487" s="64">
        <v>1106</v>
      </c>
      <c r="AK487" s="65">
        <v>0.92166666666666663</v>
      </c>
      <c r="AL487" s="64">
        <v>509</v>
      </c>
      <c r="AM487" s="65">
        <v>0.42416666666666669</v>
      </c>
      <c r="AN487" s="66" t="s">
        <v>2369</v>
      </c>
      <c r="AO487" s="66" t="s">
        <v>2384</v>
      </c>
      <c r="AP487" s="132" t="s">
        <v>2370</v>
      </c>
      <c r="AQ487" s="23">
        <v>300</v>
      </c>
      <c r="AR487" s="23">
        <v>445</v>
      </c>
      <c r="AS487" s="142">
        <v>361</v>
      </c>
      <c r="AT487" s="23">
        <v>0</v>
      </c>
      <c r="AU487" s="142">
        <v>276</v>
      </c>
      <c r="AV487" s="142">
        <v>233</v>
      </c>
      <c r="AW487" s="142">
        <v>0</v>
      </c>
      <c r="AX487" s="22">
        <v>0</v>
      </c>
      <c r="AY487" s="143" t="s">
        <v>2372</v>
      </c>
      <c r="AZ487" s="143" t="s">
        <v>2372</v>
      </c>
      <c r="BA487" s="143" t="s">
        <v>2372</v>
      </c>
      <c r="BB487" s="24"/>
      <c r="BC487" s="75">
        <v>1800000000</v>
      </c>
      <c r="BD487" s="21">
        <v>1528397000</v>
      </c>
      <c r="BE487" s="25">
        <v>1752454000</v>
      </c>
      <c r="BF487" s="74">
        <v>1800000000</v>
      </c>
      <c r="BG487" s="25">
        <v>0</v>
      </c>
      <c r="BH487" s="25">
        <v>1488397000</v>
      </c>
      <c r="BI487" s="25">
        <v>1750885710</v>
      </c>
      <c r="BJ487" s="133">
        <v>1720000000</v>
      </c>
      <c r="BK487" s="25">
        <v>0</v>
      </c>
      <c r="BL487" s="25">
        <v>4959282710</v>
      </c>
      <c r="BM487" s="74">
        <v>0</v>
      </c>
      <c r="BN487" s="80">
        <v>1488397000</v>
      </c>
      <c r="BO487" s="80">
        <v>0</v>
      </c>
      <c r="BP487" s="133">
        <v>0</v>
      </c>
      <c r="BQ487" s="25">
        <v>0</v>
      </c>
      <c r="BR487" s="82" t="s">
        <v>4579</v>
      </c>
      <c r="BS487" s="82" t="s">
        <v>4580</v>
      </c>
      <c r="BT487" s="134" t="s">
        <v>4581</v>
      </c>
      <c r="BU487" s="26"/>
    </row>
    <row r="488" spans="1:73" ht="55" customHeight="1">
      <c r="A488" s="15">
        <v>483</v>
      </c>
      <c r="B488" s="16">
        <v>8</v>
      </c>
      <c r="C488" s="17" t="s">
        <v>1114</v>
      </c>
      <c r="D488" s="16">
        <v>1</v>
      </c>
      <c r="E488" s="18" t="s">
        <v>2356</v>
      </c>
      <c r="F488" s="16">
        <v>6</v>
      </c>
      <c r="G488" s="18" t="s">
        <v>2388</v>
      </c>
      <c r="H488" s="19">
        <v>483</v>
      </c>
      <c r="I488" s="18" t="s">
        <v>4582</v>
      </c>
      <c r="J488" s="15">
        <v>2061</v>
      </c>
      <c r="K488" s="18" t="s">
        <v>4578</v>
      </c>
      <c r="L488" s="20" t="s">
        <v>2421</v>
      </c>
      <c r="M488" s="17" t="s">
        <v>229</v>
      </c>
      <c r="N488" s="15">
        <v>20613</v>
      </c>
      <c r="O488" s="17" t="s">
        <v>2392</v>
      </c>
      <c r="P488" s="73">
        <v>1500</v>
      </c>
      <c r="Q488" s="18" t="s">
        <v>2393</v>
      </c>
      <c r="R488" s="18" t="s">
        <v>2927</v>
      </c>
      <c r="S488" s="18" t="s">
        <v>4582</v>
      </c>
      <c r="T488" s="18" t="s">
        <v>225</v>
      </c>
      <c r="U488" s="16">
        <v>5</v>
      </c>
      <c r="V488" s="20" t="s">
        <v>2395</v>
      </c>
      <c r="W488" s="20" t="s">
        <v>2423</v>
      </c>
      <c r="X488" s="16">
        <v>89</v>
      </c>
      <c r="Y488" s="20" t="s">
        <v>388</v>
      </c>
      <c r="Z488" s="20">
        <v>14</v>
      </c>
      <c r="AA488" s="20" t="s">
        <v>2397</v>
      </c>
      <c r="AB488" s="20">
        <v>22</v>
      </c>
      <c r="AC488" s="18" t="s">
        <v>2424</v>
      </c>
      <c r="AD488" s="79">
        <v>2075000000</v>
      </c>
      <c r="AE488" s="79">
        <v>1917000000</v>
      </c>
      <c r="AF488" s="79">
        <v>2205000000</v>
      </c>
      <c r="AG488" s="79">
        <v>2042000000</v>
      </c>
      <c r="AH488" s="79">
        <v>8239000000</v>
      </c>
      <c r="AI488" s="63">
        <v>1</v>
      </c>
      <c r="AJ488" s="64">
        <v>1100</v>
      </c>
      <c r="AK488" s="65">
        <v>0.73333333333333328</v>
      </c>
      <c r="AL488" s="64">
        <v>637</v>
      </c>
      <c r="AM488" s="65">
        <v>0.42466666666666669</v>
      </c>
      <c r="AN488" s="66" t="s">
        <v>2368</v>
      </c>
      <c r="AO488" s="66" t="s">
        <v>2384</v>
      </c>
      <c r="AP488" s="132" t="s">
        <v>2370</v>
      </c>
      <c r="AQ488" s="23">
        <v>300</v>
      </c>
      <c r="AR488" s="23">
        <v>400</v>
      </c>
      <c r="AS488" s="142">
        <v>400</v>
      </c>
      <c r="AT488" s="23">
        <v>0</v>
      </c>
      <c r="AU488" s="142">
        <v>300</v>
      </c>
      <c r="AV488" s="142">
        <v>337</v>
      </c>
      <c r="AW488" s="142">
        <v>0</v>
      </c>
      <c r="AX488" s="22">
        <v>0</v>
      </c>
      <c r="AY488" s="143" t="s">
        <v>2371</v>
      </c>
      <c r="AZ488" s="143" t="s">
        <v>2372</v>
      </c>
      <c r="BA488" s="143" t="s">
        <v>2372</v>
      </c>
      <c r="BB488" s="24"/>
      <c r="BC488" s="75">
        <v>2300000000</v>
      </c>
      <c r="BD488" s="21">
        <v>2116220000</v>
      </c>
      <c r="BE488" s="25">
        <v>2298975000</v>
      </c>
      <c r="BF488" s="74">
        <v>2300000000</v>
      </c>
      <c r="BG488" s="25">
        <v>0</v>
      </c>
      <c r="BH488" s="25">
        <v>2116220000</v>
      </c>
      <c r="BI488" s="25">
        <v>2300543290</v>
      </c>
      <c r="BJ488" s="133">
        <v>2220000000</v>
      </c>
      <c r="BK488" s="25">
        <v>0</v>
      </c>
      <c r="BL488" s="25">
        <v>6636763290</v>
      </c>
      <c r="BM488" s="74">
        <v>0</v>
      </c>
      <c r="BN488" s="80">
        <v>2116220000</v>
      </c>
      <c r="BO488" s="80">
        <v>0</v>
      </c>
      <c r="BP488" s="133">
        <v>0</v>
      </c>
      <c r="BQ488" s="25">
        <v>0</v>
      </c>
      <c r="BR488" s="82" t="s">
        <v>4583</v>
      </c>
      <c r="BS488" s="82" t="s">
        <v>4584</v>
      </c>
      <c r="BT488" s="134" t="s">
        <v>4585</v>
      </c>
      <c r="BU488" s="26"/>
    </row>
    <row r="489" spans="1:73" ht="55" customHeight="1">
      <c r="A489" s="15">
        <v>484</v>
      </c>
      <c r="B489" s="16">
        <v>8</v>
      </c>
      <c r="C489" s="17" t="s">
        <v>1114</v>
      </c>
      <c r="D489" s="16">
        <v>1</v>
      </c>
      <c r="E489" s="18" t="s">
        <v>2356</v>
      </c>
      <c r="F489" s="16">
        <v>6</v>
      </c>
      <c r="G489" s="18" t="s">
        <v>2388</v>
      </c>
      <c r="H489" s="19">
        <v>484</v>
      </c>
      <c r="I489" s="18" t="s">
        <v>4586</v>
      </c>
      <c r="J489" s="15">
        <v>2061</v>
      </c>
      <c r="K489" s="18" t="s">
        <v>4578</v>
      </c>
      <c r="L489" s="20" t="s">
        <v>2391</v>
      </c>
      <c r="M489" s="17" t="s">
        <v>229</v>
      </c>
      <c r="N489" s="15">
        <v>20611</v>
      </c>
      <c r="O489" s="17" t="s">
        <v>2392</v>
      </c>
      <c r="P489" s="73">
        <v>1700</v>
      </c>
      <c r="Q489" s="18" t="s">
        <v>2393</v>
      </c>
      <c r="R489" s="18" t="s">
        <v>3243</v>
      </c>
      <c r="S489" s="18" t="s">
        <v>4586</v>
      </c>
      <c r="T489" s="18" t="s">
        <v>225</v>
      </c>
      <c r="U489" s="16">
        <v>5</v>
      </c>
      <c r="V489" s="20" t="s">
        <v>2395</v>
      </c>
      <c r="W489" s="20" t="s">
        <v>2396</v>
      </c>
      <c r="X489" s="16">
        <v>89</v>
      </c>
      <c r="Y489" s="20" t="s">
        <v>388</v>
      </c>
      <c r="Z489" s="20">
        <v>14</v>
      </c>
      <c r="AA489" s="20" t="s">
        <v>2397</v>
      </c>
      <c r="AB489" s="20">
        <v>23</v>
      </c>
      <c r="AC489" s="18" t="s">
        <v>2398</v>
      </c>
      <c r="AD489" s="79">
        <v>2178000000</v>
      </c>
      <c r="AE489" s="79">
        <v>2044000000</v>
      </c>
      <c r="AF489" s="79">
        <v>2316000000</v>
      </c>
      <c r="AG489" s="79">
        <v>2389000000</v>
      </c>
      <c r="AH489" s="79">
        <v>8927000000</v>
      </c>
      <c r="AI489" s="63">
        <v>1</v>
      </c>
      <c r="AJ489" s="64">
        <v>1466</v>
      </c>
      <c r="AK489" s="65">
        <v>0.86235294117647054</v>
      </c>
      <c r="AL489" s="64">
        <v>1167</v>
      </c>
      <c r="AM489" s="65">
        <v>0.68647058823529417</v>
      </c>
      <c r="AN489" s="66" t="s">
        <v>2368</v>
      </c>
      <c r="AO489" s="66" t="s">
        <v>2384</v>
      </c>
      <c r="AP489" s="132" t="s">
        <v>2370</v>
      </c>
      <c r="AQ489" s="144">
        <v>400</v>
      </c>
      <c r="AR489" s="23">
        <v>550</v>
      </c>
      <c r="AS489" s="142">
        <v>516</v>
      </c>
      <c r="AT489" s="23">
        <v>0</v>
      </c>
      <c r="AU489" s="142">
        <v>758</v>
      </c>
      <c r="AV489" s="142">
        <v>409</v>
      </c>
      <c r="AW489" s="142">
        <v>0</v>
      </c>
      <c r="AX489" s="22">
        <v>0</v>
      </c>
      <c r="AY489" s="143" t="s">
        <v>2371</v>
      </c>
      <c r="AZ489" s="143" t="s">
        <v>2372</v>
      </c>
      <c r="BA489" s="143" t="s">
        <v>2372</v>
      </c>
      <c r="BB489" s="24"/>
      <c r="BC489" s="75">
        <v>2628682000</v>
      </c>
      <c r="BD489" s="21">
        <v>2221562000</v>
      </c>
      <c r="BE489" s="25">
        <v>2491099000</v>
      </c>
      <c r="BF489" s="74">
        <v>2628682000</v>
      </c>
      <c r="BG489" s="25">
        <v>0</v>
      </c>
      <c r="BH489" s="25">
        <v>3286924422</v>
      </c>
      <c r="BI489" s="25">
        <v>2465170685</v>
      </c>
      <c r="BJ489" s="133">
        <v>2538164622</v>
      </c>
      <c r="BK489" s="25">
        <v>0</v>
      </c>
      <c r="BL489" s="25">
        <v>8290259729</v>
      </c>
      <c r="BM489" s="74">
        <v>5458667</v>
      </c>
      <c r="BN489" s="80">
        <v>1342809518</v>
      </c>
      <c r="BO489" s="80">
        <v>1588834845</v>
      </c>
      <c r="BP489" s="133">
        <v>5458667</v>
      </c>
      <c r="BQ489" s="25">
        <v>0</v>
      </c>
      <c r="BR489" s="82" t="s">
        <v>4587</v>
      </c>
      <c r="BS489" s="82" t="s">
        <v>4588</v>
      </c>
      <c r="BT489" s="134" t="s">
        <v>4589</v>
      </c>
      <c r="BU489" s="26"/>
    </row>
    <row r="490" spans="1:73" ht="55" customHeight="1">
      <c r="A490" s="15">
        <v>485</v>
      </c>
      <c r="B490" s="16">
        <v>8</v>
      </c>
      <c r="C490" s="17" t="s">
        <v>1114</v>
      </c>
      <c r="D490" s="16">
        <v>1</v>
      </c>
      <c r="E490" s="18" t="s">
        <v>2356</v>
      </c>
      <c r="F490" s="16">
        <v>6</v>
      </c>
      <c r="G490" s="18" t="s">
        <v>2388</v>
      </c>
      <c r="H490" s="19">
        <v>485</v>
      </c>
      <c r="I490" s="18" t="s">
        <v>4590</v>
      </c>
      <c r="J490" s="15">
        <v>2061</v>
      </c>
      <c r="K490" s="18" t="s">
        <v>4578</v>
      </c>
      <c r="L490" s="20" t="s">
        <v>2403</v>
      </c>
      <c r="M490" s="17" t="s">
        <v>229</v>
      </c>
      <c r="N490" s="15">
        <v>20612</v>
      </c>
      <c r="O490" s="17" t="s">
        <v>2404</v>
      </c>
      <c r="P490" s="73">
        <v>1100</v>
      </c>
      <c r="Q490" s="18" t="s">
        <v>2393</v>
      </c>
      <c r="R490" s="18" t="s">
        <v>3248</v>
      </c>
      <c r="S490" s="18" t="s">
        <v>4590</v>
      </c>
      <c r="T490" s="18" t="s">
        <v>225</v>
      </c>
      <c r="U490" s="16">
        <v>5</v>
      </c>
      <c r="V490" s="20" t="s">
        <v>2395</v>
      </c>
      <c r="W490" s="20" t="s">
        <v>2406</v>
      </c>
      <c r="X490" s="16">
        <v>89</v>
      </c>
      <c r="Y490" s="20" t="s">
        <v>388</v>
      </c>
      <c r="Z490" s="20">
        <v>14</v>
      </c>
      <c r="AA490" s="20" t="s">
        <v>2397</v>
      </c>
      <c r="AB490" s="20">
        <v>24</v>
      </c>
      <c r="AC490" s="18" t="s">
        <v>2407</v>
      </c>
      <c r="AD490" s="79">
        <v>1397000000</v>
      </c>
      <c r="AE490" s="79">
        <v>1440000000</v>
      </c>
      <c r="AF490" s="79">
        <v>1486000000</v>
      </c>
      <c r="AG490" s="79">
        <v>1533000000</v>
      </c>
      <c r="AH490" s="79">
        <v>5856000000</v>
      </c>
      <c r="AI490" s="63">
        <v>1</v>
      </c>
      <c r="AJ490" s="64">
        <v>789</v>
      </c>
      <c r="AK490" s="65">
        <v>0.71727272727272728</v>
      </c>
      <c r="AL490" s="64">
        <v>443</v>
      </c>
      <c r="AM490" s="65">
        <v>0.40272727272727271</v>
      </c>
      <c r="AN490" s="66" t="s">
        <v>2368</v>
      </c>
      <c r="AO490" s="66" t="s">
        <v>2384</v>
      </c>
      <c r="AP490" s="132" t="s">
        <v>2370</v>
      </c>
      <c r="AQ490" s="23">
        <v>200</v>
      </c>
      <c r="AR490" s="23">
        <v>300</v>
      </c>
      <c r="AS490" s="142">
        <v>289</v>
      </c>
      <c r="AT490" s="23">
        <v>0</v>
      </c>
      <c r="AU490" s="142">
        <v>260</v>
      </c>
      <c r="AV490" s="142">
        <v>183</v>
      </c>
      <c r="AW490" s="142">
        <v>0</v>
      </c>
      <c r="AX490" s="22">
        <v>0</v>
      </c>
      <c r="AY490" s="143" t="s">
        <v>2371</v>
      </c>
      <c r="AZ490" s="143" t="s">
        <v>2372</v>
      </c>
      <c r="BA490" s="143" t="s">
        <v>2372</v>
      </c>
      <c r="BB490" s="24"/>
      <c r="BC490" s="75">
        <v>1700000000</v>
      </c>
      <c r="BD490" s="21">
        <v>1425148000</v>
      </c>
      <c r="BE490" s="25">
        <v>1634069000</v>
      </c>
      <c r="BF490" s="74">
        <v>1700000000</v>
      </c>
      <c r="BG490" s="25">
        <v>0</v>
      </c>
      <c r="BH490" s="25">
        <v>1445246392</v>
      </c>
      <c r="BI490" s="25">
        <v>1659997315</v>
      </c>
      <c r="BJ490" s="133">
        <v>1620000000</v>
      </c>
      <c r="BK490" s="25">
        <v>0</v>
      </c>
      <c r="BL490" s="25">
        <v>4725243707</v>
      </c>
      <c r="BM490" s="74">
        <v>0</v>
      </c>
      <c r="BN490" s="80">
        <v>137750411</v>
      </c>
      <c r="BO490" s="80">
        <v>41283172</v>
      </c>
      <c r="BP490" s="133">
        <v>0</v>
      </c>
      <c r="BQ490" s="25">
        <v>0</v>
      </c>
      <c r="BR490" s="82" t="s">
        <v>4591</v>
      </c>
      <c r="BS490" s="82" t="s">
        <v>4592</v>
      </c>
      <c r="BT490" s="134" t="s">
        <v>4593</v>
      </c>
      <c r="BU490" s="26"/>
    </row>
    <row r="491" spans="1:73" ht="55" customHeight="1">
      <c r="A491" s="15">
        <v>486</v>
      </c>
      <c r="B491" s="16">
        <v>8</v>
      </c>
      <c r="C491" s="17" t="s">
        <v>1114</v>
      </c>
      <c r="D491" s="16">
        <v>1</v>
      </c>
      <c r="E491" s="18" t="s">
        <v>2356</v>
      </c>
      <c r="F491" s="16">
        <v>6</v>
      </c>
      <c r="G491" s="18" t="s">
        <v>2388</v>
      </c>
      <c r="H491" s="19">
        <v>486</v>
      </c>
      <c r="I491" s="18" t="s">
        <v>3737</v>
      </c>
      <c r="J491" s="15">
        <v>2067</v>
      </c>
      <c r="K491" s="18" t="s">
        <v>4594</v>
      </c>
      <c r="L491" s="20" t="s">
        <v>2441</v>
      </c>
      <c r="M491" s="17" t="s">
        <v>229</v>
      </c>
      <c r="N491" s="15">
        <v>20672</v>
      </c>
      <c r="O491" s="17" t="s">
        <v>2442</v>
      </c>
      <c r="P491" s="73">
        <v>1</v>
      </c>
      <c r="Q491" s="18" t="s">
        <v>2443</v>
      </c>
      <c r="R491" s="18" t="s">
        <v>3739</v>
      </c>
      <c r="S491" s="18" t="s">
        <v>3737</v>
      </c>
      <c r="T491" s="18" t="s">
        <v>225</v>
      </c>
      <c r="U491" s="16">
        <v>6</v>
      </c>
      <c r="V491" s="20" t="s">
        <v>2445</v>
      </c>
      <c r="W491" s="20" t="s">
        <v>2446</v>
      </c>
      <c r="X491" s="16">
        <v>92</v>
      </c>
      <c r="Y491" s="20" t="s">
        <v>312</v>
      </c>
      <c r="Z491" s="20">
        <v>5</v>
      </c>
      <c r="AA491" s="20" t="s">
        <v>2447</v>
      </c>
      <c r="AB491" s="20">
        <v>26</v>
      </c>
      <c r="AC491" s="18" t="s">
        <v>2448</v>
      </c>
      <c r="AD491" s="79">
        <v>0</v>
      </c>
      <c r="AE491" s="79">
        <v>200000000</v>
      </c>
      <c r="AF491" s="79">
        <v>0</v>
      </c>
      <c r="AG491" s="79">
        <v>0</v>
      </c>
      <c r="AH491" s="79">
        <v>200000000</v>
      </c>
      <c r="AI491" s="63">
        <v>1</v>
      </c>
      <c r="AJ491" s="64">
        <v>1</v>
      </c>
      <c r="AK491" s="65">
        <v>1</v>
      </c>
      <c r="AL491" s="64">
        <v>1</v>
      </c>
      <c r="AM491" s="65">
        <v>1</v>
      </c>
      <c r="AN491" s="66" t="s">
        <v>2369</v>
      </c>
      <c r="AO491" s="66" t="s">
        <v>2369</v>
      </c>
      <c r="AP491" s="132" t="s">
        <v>2370</v>
      </c>
      <c r="AQ491" s="23">
        <v>0</v>
      </c>
      <c r="AR491" s="23">
        <v>1</v>
      </c>
      <c r="AS491" s="142">
        <v>0</v>
      </c>
      <c r="AT491" s="23">
        <v>0</v>
      </c>
      <c r="AU491" s="142">
        <v>0</v>
      </c>
      <c r="AV491" s="142">
        <v>1</v>
      </c>
      <c r="AW491" s="142">
        <v>0</v>
      </c>
      <c r="AX491" s="22">
        <v>0</v>
      </c>
      <c r="AY491" s="143" t="s">
        <v>2450</v>
      </c>
      <c r="AZ491" s="143" t="s">
        <v>2371</v>
      </c>
      <c r="BA491" s="143" t="s">
        <v>2450</v>
      </c>
      <c r="BB491" s="24"/>
      <c r="BC491" s="75">
        <v>0</v>
      </c>
      <c r="BD491" s="21">
        <v>0</v>
      </c>
      <c r="BE491" s="25">
        <v>55809000</v>
      </c>
      <c r="BF491" s="74">
        <v>0</v>
      </c>
      <c r="BG491" s="25">
        <v>0</v>
      </c>
      <c r="BH491" s="25"/>
      <c r="BI491" s="25">
        <v>151823486</v>
      </c>
      <c r="BJ491" s="133"/>
      <c r="BK491" s="25">
        <v>0</v>
      </c>
      <c r="BL491" s="25">
        <v>151823486</v>
      </c>
      <c r="BM491" s="74">
        <v>0</v>
      </c>
      <c r="BN491" s="80"/>
      <c r="BO491" s="80">
        <v>0</v>
      </c>
      <c r="BP491" s="133"/>
      <c r="BQ491" s="25">
        <v>0</v>
      </c>
      <c r="BR491" s="82" t="s">
        <v>4595</v>
      </c>
      <c r="BS491" s="82" t="s">
        <v>4596</v>
      </c>
      <c r="BT491" s="134" t="s">
        <v>4597</v>
      </c>
      <c r="BU491" s="26"/>
    </row>
    <row r="492" spans="1:73" ht="55" customHeight="1">
      <c r="A492" s="15">
        <v>487</v>
      </c>
      <c r="B492" s="16">
        <v>8</v>
      </c>
      <c r="C492" s="17" t="s">
        <v>1114</v>
      </c>
      <c r="D492" s="16">
        <v>1</v>
      </c>
      <c r="E492" s="18" t="s">
        <v>2356</v>
      </c>
      <c r="F492" s="16">
        <v>6</v>
      </c>
      <c r="G492" s="18" t="s">
        <v>2388</v>
      </c>
      <c r="H492" s="19">
        <v>487</v>
      </c>
      <c r="I492" s="18" t="s">
        <v>4598</v>
      </c>
      <c r="J492" s="15">
        <v>2067</v>
      </c>
      <c r="K492" s="18" t="s">
        <v>4594</v>
      </c>
      <c r="L492" s="20" t="s">
        <v>2465</v>
      </c>
      <c r="M492" s="17" t="s">
        <v>229</v>
      </c>
      <c r="N492" s="15">
        <v>20674</v>
      </c>
      <c r="O492" s="17" t="s">
        <v>2442</v>
      </c>
      <c r="P492" s="73">
        <v>20</v>
      </c>
      <c r="Q492" s="18" t="s">
        <v>2466</v>
      </c>
      <c r="R492" s="18" t="s">
        <v>2467</v>
      </c>
      <c r="S492" s="18" t="s">
        <v>4598</v>
      </c>
      <c r="T492" s="18" t="s">
        <v>225</v>
      </c>
      <c r="U492" s="16">
        <v>6</v>
      </c>
      <c r="V492" s="20" t="s">
        <v>2445</v>
      </c>
      <c r="W492" s="20" t="s">
        <v>2468</v>
      </c>
      <c r="X492" s="16">
        <v>92</v>
      </c>
      <c r="Y492" s="20" t="s">
        <v>312</v>
      </c>
      <c r="Z492" s="20">
        <v>2</v>
      </c>
      <c r="AA492" s="20" t="s">
        <v>2459</v>
      </c>
      <c r="AB492" s="20">
        <v>28</v>
      </c>
      <c r="AC492" s="18" t="s">
        <v>2469</v>
      </c>
      <c r="AD492" s="79">
        <v>189000000</v>
      </c>
      <c r="AE492" s="79">
        <v>194000000</v>
      </c>
      <c r="AF492" s="79">
        <v>200000000</v>
      </c>
      <c r="AG492" s="79">
        <v>207000000</v>
      </c>
      <c r="AH492" s="79">
        <v>790000000</v>
      </c>
      <c r="AI492" s="63">
        <v>1</v>
      </c>
      <c r="AJ492" s="64">
        <v>24</v>
      </c>
      <c r="AK492" s="65">
        <v>1.2</v>
      </c>
      <c r="AL492" s="64">
        <v>10</v>
      </c>
      <c r="AM492" s="65">
        <v>0.5</v>
      </c>
      <c r="AN492" s="66" t="s">
        <v>2369</v>
      </c>
      <c r="AO492" s="66" t="s">
        <v>2384</v>
      </c>
      <c r="AP492" s="132" t="s">
        <v>2370</v>
      </c>
      <c r="AQ492" s="23">
        <v>5</v>
      </c>
      <c r="AR492" s="23">
        <v>9</v>
      </c>
      <c r="AS492" s="142">
        <v>10</v>
      </c>
      <c r="AT492" s="23">
        <v>0</v>
      </c>
      <c r="AU492" s="142">
        <v>1</v>
      </c>
      <c r="AV492" s="142">
        <v>9</v>
      </c>
      <c r="AW492" s="142">
        <v>0</v>
      </c>
      <c r="AX492" s="22">
        <v>0</v>
      </c>
      <c r="AY492" s="143" t="s">
        <v>2371</v>
      </c>
      <c r="AZ492" s="143" t="s">
        <v>2371</v>
      </c>
      <c r="BA492" s="143" t="s">
        <v>2372</v>
      </c>
      <c r="BB492" s="24"/>
      <c r="BC492" s="75">
        <v>500000000</v>
      </c>
      <c r="BD492" s="21">
        <v>192308000</v>
      </c>
      <c r="BE492" s="25">
        <v>220500000</v>
      </c>
      <c r="BF492" s="74">
        <v>500000000</v>
      </c>
      <c r="BG492" s="25">
        <v>0</v>
      </c>
      <c r="BH492" s="25">
        <v>164872550</v>
      </c>
      <c r="BI492" s="25">
        <v>345428970</v>
      </c>
      <c r="BJ492" s="133">
        <v>500000000</v>
      </c>
      <c r="BK492" s="25">
        <v>0</v>
      </c>
      <c r="BL492" s="25">
        <v>1010301520</v>
      </c>
      <c r="BM492" s="74">
        <v>0</v>
      </c>
      <c r="BN492" s="80">
        <v>0</v>
      </c>
      <c r="BO492" s="80">
        <v>0</v>
      </c>
      <c r="BP492" s="133">
        <v>0</v>
      </c>
      <c r="BQ492" s="25">
        <v>0</v>
      </c>
      <c r="BR492" s="82" t="s">
        <v>4599</v>
      </c>
      <c r="BS492" s="82" t="s">
        <v>4600</v>
      </c>
      <c r="BT492" s="134" t="s">
        <v>4601</v>
      </c>
      <c r="BU492" s="26"/>
    </row>
    <row r="493" spans="1:73" ht="55" customHeight="1">
      <c r="A493" s="15">
        <v>488</v>
      </c>
      <c r="B493" s="16">
        <v>8</v>
      </c>
      <c r="C493" s="17" t="s">
        <v>1114</v>
      </c>
      <c r="D493" s="16">
        <v>1</v>
      </c>
      <c r="E493" s="18" t="s">
        <v>2356</v>
      </c>
      <c r="F493" s="16">
        <v>6</v>
      </c>
      <c r="G493" s="18" t="s">
        <v>2388</v>
      </c>
      <c r="H493" s="19">
        <v>488</v>
      </c>
      <c r="I493" s="18" t="s">
        <v>4602</v>
      </c>
      <c r="J493" s="15">
        <v>2067</v>
      </c>
      <c r="K493" s="18" t="s">
        <v>4594</v>
      </c>
      <c r="L493" s="20" t="s">
        <v>2473</v>
      </c>
      <c r="M493" s="17" t="s">
        <v>229</v>
      </c>
      <c r="N493" s="15">
        <v>20673</v>
      </c>
      <c r="O493" s="17" t="s">
        <v>2442</v>
      </c>
      <c r="P493" s="73">
        <v>3</v>
      </c>
      <c r="Q493" s="18" t="s">
        <v>2443</v>
      </c>
      <c r="R493" s="18" t="s">
        <v>3744</v>
      </c>
      <c r="S493" s="18" t="s">
        <v>4602</v>
      </c>
      <c r="T493" s="18" t="s">
        <v>225</v>
      </c>
      <c r="U493" s="16">
        <v>6</v>
      </c>
      <c r="V493" s="20" t="s">
        <v>2445</v>
      </c>
      <c r="W493" s="20" t="s">
        <v>2475</v>
      </c>
      <c r="X493" s="16">
        <v>92</v>
      </c>
      <c r="Y493" s="20" t="s">
        <v>312</v>
      </c>
      <c r="Z493" s="20">
        <v>5</v>
      </c>
      <c r="AA493" s="20" t="s">
        <v>2447</v>
      </c>
      <c r="AB493" s="20">
        <v>27</v>
      </c>
      <c r="AC493" s="18" t="s">
        <v>2476</v>
      </c>
      <c r="AD493" s="79">
        <v>377000000</v>
      </c>
      <c r="AE493" s="79">
        <v>385000000</v>
      </c>
      <c r="AF493" s="79">
        <v>393000000</v>
      </c>
      <c r="AG493" s="79">
        <v>0</v>
      </c>
      <c r="AH493" s="79">
        <v>1155000000</v>
      </c>
      <c r="AI493" s="63">
        <v>1</v>
      </c>
      <c r="AJ493" s="64">
        <v>3</v>
      </c>
      <c r="AK493" s="65">
        <v>1</v>
      </c>
      <c r="AL493" s="64">
        <v>2</v>
      </c>
      <c r="AM493" s="65">
        <v>0.66666666666666663</v>
      </c>
      <c r="AN493" s="66" t="s">
        <v>2369</v>
      </c>
      <c r="AO493" s="66" t="s">
        <v>2384</v>
      </c>
      <c r="AP493" s="132" t="s">
        <v>2370</v>
      </c>
      <c r="AQ493" s="23">
        <v>1</v>
      </c>
      <c r="AR493" s="23">
        <v>1</v>
      </c>
      <c r="AS493" s="142">
        <v>1</v>
      </c>
      <c r="AT493" s="23">
        <v>0</v>
      </c>
      <c r="AU493" s="142">
        <v>1</v>
      </c>
      <c r="AV493" s="142">
        <v>1</v>
      </c>
      <c r="AW493" s="142">
        <v>0</v>
      </c>
      <c r="AX493" s="22">
        <v>0</v>
      </c>
      <c r="AY493" s="143" t="s">
        <v>2371</v>
      </c>
      <c r="AZ493" s="143" t="s">
        <v>2371</v>
      </c>
      <c r="BA493" s="143" t="s">
        <v>2372</v>
      </c>
      <c r="BB493" s="24"/>
      <c r="BC493" s="75">
        <v>600000000</v>
      </c>
      <c r="BD493" s="21">
        <v>384408000</v>
      </c>
      <c r="BE493" s="25">
        <v>322641000</v>
      </c>
      <c r="BF493" s="74">
        <v>600000000</v>
      </c>
      <c r="BG493" s="25">
        <v>0</v>
      </c>
      <c r="BH493" s="25">
        <v>290388900</v>
      </c>
      <c r="BI493" s="25">
        <v>554246487</v>
      </c>
      <c r="BJ493" s="133">
        <v>600000000</v>
      </c>
      <c r="BK493" s="25">
        <v>0</v>
      </c>
      <c r="BL493" s="25">
        <v>1444635387</v>
      </c>
      <c r="BM493" s="74">
        <v>0</v>
      </c>
      <c r="BN493" s="80">
        <v>0</v>
      </c>
      <c r="BO493" s="80">
        <v>113806402</v>
      </c>
      <c r="BP493" s="133">
        <v>0</v>
      </c>
      <c r="BQ493" s="25">
        <v>0</v>
      </c>
      <c r="BR493" s="82" t="s">
        <v>4603</v>
      </c>
      <c r="BS493" s="82" t="s">
        <v>4600</v>
      </c>
      <c r="BT493" s="134" t="s">
        <v>4604</v>
      </c>
      <c r="BU493" s="26"/>
    </row>
    <row r="494" spans="1:73" ht="55" customHeight="1">
      <c r="A494" s="15">
        <v>489</v>
      </c>
      <c r="B494" s="16">
        <v>8</v>
      </c>
      <c r="C494" s="17" t="s">
        <v>1114</v>
      </c>
      <c r="D494" s="16">
        <v>1</v>
      </c>
      <c r="E494" s="18" t="s">
        <v>2356</v>
      </c>
      <c r="F494" s="16">
        <v>6</v>
      </c>
      <c r="G494" s="18" t="s">
        <v>2388</v>
      </c>
      <c r="H494" s="19">
        <v>489</v>
      </c>
      <c r="I494" s="18" t="s">
        <v>4605</v>
      </c>
      <c r="J494" s="15">
        <v>2067</v>
      </c>
      <c r="K494" s="18" t="s">
        <v>4594</v>
      </c>
      <c r="L494" s="20" t="s">
        <v>2454</v>
      </c>
      <c r="M494" s="17" t="s">
        <v>229</v>
      </c>
      <c r="N494" s="15">
        <v>20671</v>
      </c>
      <c r="O494" s="17" t="s">
        <v>2455</v>
      </c>
      <c r="P494" s="73">
        <v>14000</v>
      </c>
      <c r="Q494" s="18" t="s">
        <v>2379</v>
      </c>
      <c r="R494" s="18" t="s">
        <v>2456</v>
      </c>
      <c r="S494" s="18" t="s">
        <v>4605</v>
      </c>
      <c r="T494" s="18" t="s">
        <v>225</v>
      </c>
      <c r="U494" s="16">
        <v>7</v>
      </c>
      <c r="V494" s="20" t="s">
        <v>2457</v>
      </c>
      <c r="W494" s="20" t="s">
        <v>2458</v>
      </c>
      <c r="X494" s="16">
        <v>92</v>
      </c>
      <c r="Y494" s="20" t="s">
        <v>312</v>
      </c>
      <c r="Z494" s="20">
        <v>2</v>
      </c>
      <c r="AA494" s="20" t="s">
        <v>2459</v>
      </c>
      <c r="AB494" s="20">
        <v>25</v>
      </c>
      <c r="AC494" s="18" t="s">
        <v>2460</v>
      </c>
      <c r="AD494" s="79">
        <v>1768000000</v>
      </c>
      <c r="AE494" s="79">
        <v>1823000000</v>
      </c>
      <c r="AF494" s="79">
        <v>1880000000</v>
      </c>
      <c r="AG494" s="79">
        <v>1940000000</v>
      </c>
      <c r="AH494" s="79">
        <v>7411000000</v>
      </c>
      <c r="AI494" s="63">
        <v>1</v>
      </c>
      <c r="AJ494" s="64">
        <v>17300</v>
      </c>
      <c r="AK494" s="65">
        <v>1.2357142857142858</v>
      </c>
      <c r="AL494" s="64">
        <v>15349</v>
      </c>
      <c r="AM494" s="65">
        <v>1.0963571428571428</v>
      </c>
      <c r="AN494" s="66" t="s">
        <v>2369</v>
      </c>
      <c r="AO494" s="66" t="s">
        <v>2369</v>
      </c>
      <c r="AP494" s="132" t="s">
        <v>2370</v>
      </c>
      <c r="AQ494" s="23">
        <v>3500</v>
      </c>
      <c r="AR494" s="23">
        <v>6900</v>
      </c>
      <c r="AS494" s="142">
        <v>6900</v>
      </c>
      <c r="AT494" s="23">
        <v>0</v>
      </c>
      <c r="AU494" s="142">
        <v>6794</v>
      </c>
      <c r="AV494" s="142">
        <v>8555</v>
      </c>
      <c r="AW494" s="142">
        <v>0</v>
      </c>
      <c r="AX494" s="22">
        <v>0</v>
      </c>
      <c r="AY494" s="143" t="s">
        <v>2371</v>
      </c>
      <c r="AZ494" s="143" t="s">
        <v>2371</v>
      </c>
      <c r="BA494" s="143" t="s">
        <v>2372</v>
      </c>
      <c r="BB494" s="24"/>
      <c r="BC494" s="75">
        <v>1600000000</v>
      </c>
      <c r="BD494" s="21">
        <v>1803517000</v>
      </c>
      <c r="BE494" s="25">
        <v>2067906000</v>
      </c>
      <c r="BF494" s="74">
        <v>1600000000</v>
      </c>
      <c r="BG494" s="25">
        <v>0</v>
      </c>
      <c r="BH494" s="25">
        <v>1600423600</v>
      </c>
      <c r="BI494" s="25">
        <v>1540000000</v>
      </c>
      <c r="BJ494" s="133">
        <v>1600000000</v>
      </c>
      <c r="BK494" s="25">
        <v>0</v>
      </c>
      <c r="BL494" s="25">
        <v>4740423600</v>
      </c>
      <c r="BM494" s="74">
        <v>0</v>
      </c>
      <c r="BN494" s="80">
        <v>564073747</v>
      </c>
      <c r="BO494" s="80">
        <v>0</v>
      </c>
      <c r="BP494" s="133">
        <v>0</v>
      </c>
      <c r="BQ494" s="25">
        <v>0</v>
      </c>
      <c r="BR494" s="82" t="s">
        <v>4606</v>
      </c>
      <c r="BS494" s="82" t="s">
        <v>4607</v>
      </c>
      <c r="BT494" s="134" t="s">
        <v>4608</v>
      </c>
      <c r="BU494" s="26"/>
    </row>
    <row r="495" spans="1:73" ht="55" customHeight="1">
      <c r="A495" s="15">
        <v>490</v>
      </c>
      <c r="B495" s="16">
        <v>8</v>
      </c>
      <c r="C495" s="17" t="s">
        <v>1114</v>
      </c>
      <c r="D495" s="16">
        <v>1</v>
      </c>
      <c r="E495" s="18" t="s">
        <v>2356</v>
      </c>
      <c r="F495" s="16">
        <v>6</v>
      </c>
      <c r="G495" s="18" t="s">
        <v>2388</v>
      </c>
      <c r="H495" s="19">
        <v>490</v>
      </c>
      <c r="I495" s="18" t="s">
        <v>4609</v>
      </c>
      <c r="J495" s="15">
        <v>2079</v>
      </c>
      <c r="K495" s="18" t="s">
        <v>4610</v>
      </c>
      <c r="L495" s="20" t="s">
        <v>69</v>
      </c>
      <c r="M495" s="17" t="s">
        <v>229</v>
      </c>
      <c r="N495" s="15">
        <v>20791</v>
      </c>
      <c r="O495" s="17" t="s">
        <v>2481</v>
      </c>
      <c r="P495" s="73">
        <v>4500</v>
      </c>
      <c r="Q495" s="18" t="s">
        <v>2482</v>
      </c>
      <c r="R495" s="18" t="s">
        <v>3756</v>
      </c>
      <c r="S495" s="18" t="s">
        <v>4609</v>
      </c>
      <c r="T495" s="18" t="s">
        <v>225</v>
      </c>
      <c r="U495" s="16">
        <v>7</v>
      </c>
      <c r="V495" s="20" t="s">
        <v>2457</v>
      </c>
      <c r="W495" s="20" t="s">
        <v>2484</v>
      </c>
      <c r="X495" s="16">
        <v>100</v>
      </c>
      <c r="Y495" s="51" t="s">
        <v>234</v>
      </c>
      <c r="Z495" s="20">
        <v>15</v>
      </c>
      <c r="AA495" s="20" t="s">
        <v>2485</v>
      </c>
      <c r="AB495" s="20">
        <v>30</v>
      </c>
      <c r="AC495" s="18" t="s">
        <v>303</v>
      </c>
      <c r="AD495" s="79">
        <v>893000000</v>
      </c>
      <c r="AE495" s="79">
        <v>920000000</v>
      </c>
      <c r="AF495" s="79">
        <v>949000000</v>
      </c>
      <c r="AG495" s="79">
        <v>979000000</v>
      </c>
      <c r="AH495" s="79">
        <v>3741000000</v>
      </c>
      <c r="AI495" s="63">
        <v>1</v>
      </c>
      <c r="AJ495" s="64">
        <v>2792</v>
      </c>
      <c r="AK495" s="65">
        <v>0.62044444444444447</v>
      </c>
      <c r="AL495" s="64">
        <v>2212</v>
      </c>
      <c r="AM495" s="65">
        <v>0.49155555555555558</v>
      </c>
      <c r="AN495" s="66" t="s">
        <v>2384</v>
      </c>
      <c r="AO495" s="66" t="s">
        <v>2384</v>
      </c>
      <c r="AP495" s="132" t="s">
        <v>2370</v>
      </c>
      <c r="AQ495" s="23">
        <v>1000</v>
      </c>
      <c r="AR495" s="23">
        <v>1200</v>
      </c>
      <c r="AS495" s="142">
        <v>592</v>
      </c>
      <c r="AT495" s="23">
        <v>0</v>
      </c>
      <c r="AU495" s="142">
        <v>1000</v>
      </c>
      <c r="AV495" s="142">
        <v>1212</v>
      </c>
      <c r="AW495" s="142">
        <v>0</v>
      </c>
      <c r="AX495" s="22">
        <v>0</v>
      </c>
      <c r="AY495" s="143" t="s">
        <v>2371</v>
      </c>
      <c r="AZ495" s="143" t="s">
        <v>2371</v>
      </c>
      <c r="BA495" s="143" t="s">
        <v>2372</v>
      </c>
      <c r="BB495" s="24"/>
      <c r="BC495" s="75">
        <v>1000000000</v>
      </c>
      <c r="BD495" s="21">
        <v>910367000</v>
      </c>
      <c r="BE495" s="25">
        <v>1043823000</v>
      </c>
      <c r="BF495" s="74">
        <v>1000000000</v>
      </c>
      <c r="BG495" s="25">
        <v>0</v>
      </c>
      <c r="BH495" s="25">
        <v>910367000</v>
      </c>
      <c r="BI495" s="25">
        <v>1043823000</v>
      </c>
      <c r="BJ495" s="133">
        <v>747197800</v>
      </c>
      <c r="BK495" s="25">
        <v>0</v>
      </c>
      <c r="BL495" s="25">
        <v>2701387800</v>
      </c>
      <c r="BM495" s="74">
        <v>0</v>
      </c>
      <c r="BN495" s="80">
        <v>0</v>
      </c>
      <c r="BO495" s="80">
        <v>0</v>
      </c>
      <c r="BP495" s="133">
        <v>0</v>
      </c>
      <c r="BQ495" s="25">
        <v>0</v>
      </c>
      <c r="BR495" s="82" t="s">
        <v>4611</v>
      </c>
      <c r="BS495" s="82" t="s">
        <v>4612</v>
      </c>
      <c r="BT495" s="134" t="s">
        <v>4613</v>
      </c>
      <c r="BU495" s="26"/>
    </row>
    <row r="496" spans="1:73" ht="55" customHeight="1">
      <c r="A496" s="15">
        <v>491</v>
      </c>
      <c r="B496" s="16">
        <v>8</v>
      </c>
      <c r="C496" s="17" t="s">
        <v>1114</v>
      </c>
      <c r="D496" s="16">
        <v>1</v>
      </c>
      <c r="E496" s="18" t="s">
        <v>2356</v>
      </c>
      <c r="F496" s="16">
        <v>6</v>
      </c>
      <c r="G496" s="18" t="s">
        <v>2388</v>
      </c>
      <c r="H496" s="19">
        <v>491</v>
      </c>
      <c r="I496" s="18" t="s">
        <v>4614</v>
      </c>
      <c r="J496" s="15">
        <v>2180</v>
      </c>
      <c r="K496" s="18" t="s">
        <v>4615</v>
      </c>
      <c r="L496" s="20" t="s">
        <v>56</v>
      </c>
      <c r="M496" s="17" t="s">
        <v>229</v>
      </c>
      <c r="N496" s="15">
        <v>21801</v>
      </c>
      <c r="O496" s="17" t="s">
        <v>2378</v>
      </c>
      <c r="P496" s="73">
        <v>1500</v>
      </c>
      <c r="Q496" s="18" t="s">
        <v>2379</v>
      </c>
      <c r="R496" s="18" t="s">
        <v>2954</v>
      </c>
      <c r="S496" s="18" t="s">
        <v>4614</v>
      </c>
      <c r="T496" s="18" t="s">
        <v>2431</v>
      </c>
      <c r="U496" s="16">
        <v>11</v>
      </c>
      <c r="V496" s="20" t="s">
        <v>2432</v>
      </c>
      <c r="W496" s="20" t="s">
        <v>2433</v>
      </c>
      <c r="X496" s="16">
        <v>91</v>
      </c>
      <c r="Y496" s="20" t="s">
        <v>278</v>
      </c>
      <c r="Z496" s="20">
        <v>16</v>
      </c>
      <c r="AA496" s="20" t="s">
        <v>2434</v>
      </c>
      <c r="AB496" s="20">
        <v>33</v>
      </c>
      <c r="AC496" s="18" t="s">
        <v>2435</v>
      </c>
      <c r="AD496" s="79">
        <v>954000000</v>
      </c>
      <c r="AE496" s="79">
        <v>984000000</v>
      </c>
      <c r="AF496" s="79">
        <v>1015000000</v>
      </c>
      <c r="AG496" s="79">
        <v>1047000000</v>
      </c>
      <c r="AH496" s="79">
        <v>4000000000</v>
      </c>
      <c r="AI496" s="63">
        <v>1</v>
      </c>
      <c r="AJ496" s="64">
        <v>750</v>
      </c>
      <c r="AK496" s="65">
        <v>0.5</v>
      </c>
      <c r="AL496" s="64">
        <v>912</v>
      </c>
      <c r="AM496" s="65">
        <v>0.60799999999999998</v>
      </c>
      <c r="AN496" s="66" t="s">
        <v>2384</v>
      </c>
      <c r="AO496" s="66" t="s">
        <v>2384</v>
      </c>
      <c r="AP496" s="132" t="s">
        <v>2370</v>
      </c>
      <c r="AQ496" s="23">
        <v>300</v>
      </c>
      <c r="AR496" s="23">
        <v>300</v>
      </c>
      <c r="AS496" s="142">
        <v>150</v>
      </c>
      <c r="AT496" s="23">
        <v>0</v>
      </c>
      <c r="AU496" s="142">
        <v>565</v>
      </c>
      <c r="AV496" s="142">
        <v>347</v>
      </c>
      <c r="AW496" s="142">
        <v>0</v>
      </c>
      <c r="AX496" s="22">
        <v>0</v>
      </c>
      <c r="AY496" s="143" t="s">
        <v>2371</v>
      </c>
      <c r="AZ496" s="143" t="s">
        <v>2371</v>
      </c>
      <c r="BA496" s="143" t="s">
        <v>2372</v>
      </c>
      <c r="BB496" s="24"/>
      <c r="BC496" s="75">
        <v>2800000000</v>
      </c>
      <c r="BD496" s="21">
        <v>973474000</v>
      </c>
      <c r="BE496" s="25">
        <v>1116174000</v>
      </c>
      <c r="BF496" s="74">
        <v>2800000000</v>
      </c>
      <c r="BG496" s="25">
        <v>0</v>
      </c>
      <c r="BH496" s="25">
        <v>1140797787</v>
      </c>
      <c r="BI496" s="25">
        <v>1128112333</v>
      </c>
      <c r="BJ496" s="133">
        <v>2778543757</v>
      </c>
      <c r="BK496" s="25">
        <v>0</v>
      </c>
      <c r="BL496" s="25">
        <v>5047453877</v>
      </c>
      <c r="BM496" s="74">
        <v>889271878</v>
      </c>
      <c r="BN496" s="80">
        <v>97709867</v>
      </c>
      <c r="BO496" s="80">
        <v>258059200</v>
      </c>
      <c r="BP496" s="133">
        <v>889271878</v>
      </c>
      <c r="BQ496" s="25">
        <v>0</v>
      </c>
      <c r="BR496" s="82" t="s">
        <v>4616</v>
      </c>
      <c r="BS496" s="82" t="s">
        <v>4617</v>
      </c>
      <c r="BT496" s="134" t="s">
        <v>4618</v>
      </c>
      <c r="BU496" s="26"/>
    </row>
    <row r="497" spans="1:73" ht="55" customHeight="1">
      <c r="A497" s="15">
        <v>492</v>
      </c>
      <c r="B497" s="16">
        <v>8</v>
      </c>
      <c r="C497" s="17" t="s">
        <v>1114</v>
      </c>
      <c r="D497" s="16">
        <v>1</v>
      </c>
      <c r="E497" s="18" t="s">
        <v>2356</v>
      </c>
      <c r="F497" s="16">
        <v>6</v>
      </c>
      <c r="G497" s="18" t="s">
        <v>2388</v>
      </c>
      <c r="H497" s="19">
        <v>492</v>
      </c>
      <c r="I497" s="18" t="s">
        <v>4619</v>
      </c>
      <c r="J497" s="15">
        <v>2180</v>
      </c>
      <c r="K497" s="18" t="s">
        <v>4615</v>
      </c>
      <c r="L497" s="20" t="s">
        <v>65</v>
      </c>
      <c r="M497" s="17" t="s">
        <v>229</v>
      </c>
      <c r="N497" s="15">
        <v>21802</v>
      </c>
      <c r="O497" s="17" t="s">
        <v>2481</v>
      </c>
      <c r="P497" s="73">
        <v>1700</v>
      </c>
      <c r="Q497" s="18" t="s">
        <v>2379</v>
      </c>
      <c r="R497" s="18" t="s">
        <v>2970</v>
      </c>
      <c r="S497" s="18" t="s">
        <v>4619</v>
      </c>
      <c r="T497" s="18" t="s">
        <v>2431</v>
      </c>
      <c r="U497" s="16">
        <v>11</v>
      </c>
      <c r="V497" s="20" t="s">
        <v>2432</v>
      </c>
      <c r="W497" s="20" t="s">
        <v>298</v>
      </c>
      <c r="X497" s="16">
        <v>91</v>
      </c>
      <c r="Y497" s="20" t="s">
        <v>278</v>
      </c>
      <c r="Z497" s="20">
        <v>16</v>
      </c>
      <c r="AA497" s="20" t="s">
        <v>2434</v>
      </c>
      <c r="AB497" s="20">
        <v>32</v>
      </c>
      <c r="AC497" s="18" t="s">
        <v>2971</v>
      </c>
      <c r="AD497" s="79">
        <v>477000000</v>
      </c>
      <c r="AE497" s="79">
        <v>492000000</v>
      </c>
      <c r="AF497" s="79">
        <v>507000000</v>
      </c>
      <c r="AG497" s="79">
        <v>524000000</v>
      </c>
      <c r="AH497" s="79">
        <v>2000000000</v>
      </c>
      <c r="AI497" s="63">
        <v>1</v>
      </c>
      <c r="AJ497" s="64">
        <v>1400</v>
      </c>
      <c r="AK497" s="65">
        <v>0.82352941176470584</v>
      </c>
      <c r="AL497" s="64">
        <v>729</v>
      </c>
      <c r="AM497" s="65">
        <v>0.42882352941176471</v>
      </c>
      <c r="AN497" s="66" t="s">
        <v>2368</v>
      </c>
      <c r="AO497" s="66" t="s">
        <v>2384</v>
      </c>
      <c r="AP497" s="132" t="s">
        <v>2370</v>
      </c>
      <c r="AQ497" s="23">
        <v>400</v>
      </c>
      <c r="AR497" s="23">
        <v>500</v>
      </c>
      <c r="AS497" s="142">
        <v>500</v>
      </c>
      <c r="AT497" s="23">
        <v>0</v>
      </c>
      <c r="AU497" s="142">
        <v>461</v>
      </c>
      <c r="AV497" s="142">
        <v>268</v>
      </c>
      <c r="AW497" s="142">
        <v>0</v>
      </c>
      <c r="AX497" s="22">
        <v>0</v>
      </c>
      <c r="AY497" s="143" t="s">
        <v>2371</v>
      </c>
      <c r="AZ497" s="143" t="s">
        <v>2372</v>
      </c>
      <c r="BA497" s="143" t="s">
        <v>2372</v>
      </c>
      <c r="BB497" s="24"/>
      <c r="BC497" s="75">
        <v>4040000000</v>
      </c>
      <c r="BD497" s="21">
        <v>486737000</v>
      </c>
      <c r="BE497" s="25">
        <v>4036005000</v>
      </c>
      <c r="BF497" s="74">
        <v>4040000000</v>
      </c>
      <c r="BG497" s="25">
        <v>0</v>
      </c>
      <c r="BH497" s="25">
        <v>194901200</v>
      </c>
      <c r="BI497" s="25">
        <v>4020254332</v>
      </c>
      <c r="BJ497" s="133">
        <v>3890358299</v>
      </c>
      <c r="BK497" s="25">
        <v>0</v>
      </c>
      <c r="BL497" s="25">
        <v>8105513831</v>
      </c>
      <c r="BM497" s="74">
        <v>1984859098</v>
      </c>
      <c r="BN497" s="80">
        <v>22101200</v>
      </c>
      <c r="BO497" s="80">
        <v>2347374665</v>
      </c>
      <c r="BP497" s="133">
        <v>1984859098</v>
      </c>
      <c r="BQ497" s="25">
        <v>0</v>
      </c>
      <c r="BR497" s="82" t="s">
        <v>4620</v>
      </c>
      <c r="BS497" s="82" t="s">
        <v>4621</v>
      </c>
      <c r="BT497" s="134" t="s">
        <v>4622</v>
      </c>
      <c r="BU497" s="26"/>
    </row>
    <row r="498" spans="1:73" ht="55" customHeight="1">
      <c r="A498" s="15">
        <v>493</v>
      </c>
      <c r="B498" s="16">
        <v>8</v>
      </c>
      <c r="C498" s="17" t="s">
        <v>1114</v>
      </c>
      <c r="D498" s="16">
        <v>1</v>
      </c>
      <c r="E498" s="18" t="s">
        <v>2356</v>
      </c>
      <c r="F498" s="16">
        <v>12</v>
      </c>
      <c r="G498" s="18" t="s">
        <v>2489</v>
      </c>
      <c r="H498" s="19">
        <v>493</v>
      </c>
      <c r="I498" s="18" t="s">
        <v>4623</v>
      </c>
      <c r="J498" s="15">
        <v>2166</v>
      </c>
      <c r="K498" s="18" t="s">
        <v>4624</v>
      </c>
      <c r="L498" s="20" t="s">
        <v>2492</v>
      </c>
      <c r="M498" s="17" t="s">
        <v>229</v>
      </c>
      <c r="N498" s="15">
        <v>21661</v>
      </c>
      <c r="O498" s="17" t="s">
        <v>2493</v>
      </c>
      <c r="P498" s="73">
        <v>20</v>
      </c>
      <c r="Q498" s="18" t="s">
        <v>2494</v>
      </c>
      <c r="R498" s="18" t="s">
        <v>2495</v>
      </c>
      <c r="S498" s="18" t="s">
        <v>4623</v>
      </c>
      <c r="T498" s="18" t="s">
        <v>2363</v>
      </c>
      <c r="U498" s="16">
        <v>4</v>
      </c>
      <c r="V498" s="20" t="s">
        <v>2496</v>
      </c>
      <c r="W498" s="20" t="s">
        <v>2497</v>
      </c>
      <c r="X498" s="16">
        <v>90</v>
      </c>
      <c r="Y498" s="20" t="s">
        <v>374</v>
      </c>
      <c r="Z498" s="20">
        <v>2</v>
      </c>
      <c r="AA498" s="20" t="s">
        <v>2459</v>
      </c>
      <c r="AB498" s="20">
        <v>3</v>
      </c>
      <c r="AC498" s="18" t="s">
        <v>2220</v>
      </c>
      <c r="AD498" s="79">
        <v>891000000</v>
      </c>
      <c r="AE498" s="79">
        <v>918000000</v>
      </c>
      <c r="AF498" s="79">
        <v>947000000</v>
      </c>
      <c r="AG498" s="79">
        <v>977000000</v>
      </c>
      <c r="AH498" s="79">
        <v>3733000000</v>
      </c>
      <c r="AI498" s="63">
        <v>1</v>
      </c>
      <c r="AJ498" s="64">
        <v>10</v>
      </c>
      <c r="AK498" s="65">
        <v>0.5</v>
      </c>
      <c r="AL498" s="64">
        <v>20</v>
      </c>
      <c r="AM498" s="65">
        <v>1</v>
      </c>
      <c r="AN498" s="66" t="s">
        <v>2384</v>
      </c>
      <c r="AO498" s="66" t="s">
        <v>2369</v>
      </c>
      <c r="AP498" s="132" t="s">
        <v>2370</v>
      </c>
      <c r="AQ498" s="23">
        <v>5</v>
      </c>
      <c r="AR498" s="23">
        <v>5</v>
      </c>
      <c r="AS498" s="142">
        <v>0</v>
      </c>
      <c r="AT498" s="23">
        <v>0</v>
      </c>
      <c r="AU498" s="142">
        <v>5</v>
      </c>
      <c r="AV498" s="142">
        <v>15</v>
      </c>
      <c r="AW498" s="142">
        <v>0</v>
      </c>
      <c r="AX498" s="22">
        <v>0</v>
      </c>
      <c r="AY498" s="143" t="s">
        <v>2371</v>
      </c>
      <c r="AZ498" s="143" t="s">
        <v>2371</v>
      </c>
      <c r="BA498" s="143" t="s">
        <v>2450</v>
      </c>
      <c r="BB498" s="24"/>
      <c r="BC498" s="75">
        <v>1062000000</v>
      </c>
      <c r="BD498" s="21">
        <v>908432000</v>
      </c>
      <c r="BE498" s="25">
        <v>1041597000</v>
      </c>
      <c r="BF498" s="74">
        <v>1062000000</v>
      </c>
      <c r="BG498" s="25">
        <v>0</v>
      </c>
      <c r="BH498" s="25">
        <v>536351228</v>
      </c>
      <c r="BI498" s="25">
        <v>456094351</v>
      </c>
      <c r="BJ498" s="133"/>
      <c r="BK498" s="25">
        <v>0</v>
      </c>
      <c r="BL498" s="25">
        <v>992445579</v>
      </c>
      <c r="BM498" s="74">
        <v>0</v>
      </c>
      <c r="BN498" s="80">
        <v>0</v>
      </c>
      <c r="BO498" s="80">
        <v>0</v>
      </c>
      <c r="BP498" s="133"/>
      <c r="BQ498" s="25">
        <v>0</v>
      </c>
      <c r="BR498" s="82" t="s">
        <v>4625</v>
      </c>
      <c r="BS498" s="82" t="s">
        <v>4626</v>
      </c>
      <c r="BT498" s="134" t="s">
        <v>4627</v>
      </c>
      <c r="BU498" s="26"/>
    </row>
    <row r="499" spans="1:73" ht="55" customHeight="1">
      <c r="A499" s="15">
        <v>494</v>
      </c>
      <c r="B499" s="16">
        <v>8</v>
      </c>
      <c r="C499" s="17" t="s">
        <v>1114</v>
      </c>
      <c r="D499" s="16">
        <v>1</v>
      </c>
      <c r="E499" s="18" t="s">
        <v>2356</v>
      </c>
      <c r="F499" s="16">
        <v>14</v>
      </c>
      <c r="G499" s="18" t="s">
        <v>2501</v>
      </c>
      <c r="H499" s="19">
        <v>494</v>
      </c>
      <c r="I499" s="18" t="s">
        <v>4628</v>
      </c>
      <c r="J499" s="15">
        <v>2168</v>
      </c>
      <c r="K499" s="18" t="s">
        <v>4629</v>
      </c>
      <c r="L499" s="20" t="s">
        <v>27</v>
      </c>
      <c r="M499" s="17" t="s">
        <v>229</v>
      </c>
      <c r="N499" s="15">
        <v>21681</v>
      </c>
      <c r="O499" s="17" t="s">
        <v>2442</v>
      </c>
      <c r="P499" s="73">
        <v>20</v>
      </c>
      <c r="Q499" s="18" t="s">
        <v>2466</v>
      </c>
      <c r="R499" s="18" t="s">
        <v>4630</v>
      </c>
      <c r="S499" s="18" t="s">
        <v>4631</v>
      </c>
      <c r="T499" s="18" t="s">
        <v>225</v>
      </c>
      <c r="U499" s="16">
        <v>6</v>
      </c>
      <c r="V499" s="20" t="s">
        <v>2445</v>
      </c>
      <c r="W499" s="20" t="s">
        <v>2505</v>
      </c>
      <c r="X499" s="16">
        <v>90</v>
      </c>
      <c r="Y499" s="20" t="s">
        <v>374</v>
      </c>
      <c r="Z499" s="20">
        <v>3</v>
      </c>
      <c r="AA499" s="20" t="s">
        <v>2506</v>
      </c>
      <c r="AB499" s="20">
        <v>4</v>
      </c>
      <c r="AC499" s="18" t="s">
        <v>2507</v>
      </c>
      <c r="AD499" s="79">
        <v>936000000</v>
      </c>
      <c r="AE499" s="79">
        <v>964000000</v>
      </c>
      <c r="AF499" s="79">
        <v>995000000</v>
      </c>
      <c r="AG499" s="79">
        <v>1026000000</v>
      </c>
      <c r="AH499" s="79">
        <v>3921000000</v>
      </c>
      <c r="AI499" s="63">
        <v>1</v>
      </c>
      <c r="AJ499" s="64">
        <v>17</v>
      </c>
      <c r="AK499" s="65">
        <v>0.85</v>
      </c>
      <c r="AL499" s="64">
        <v>10</v>
      </c>
      <c r="AM499" s="65">
        <v>0.5</v>
      </c>
      <c r="AN499" s="66" t="s">
        <v>2368</v>
      </c>
      <c r="AO499" s="66" t="s">
        <v>2384</v>
      </c>
      <c r="AP499" s="132" t="s">
        <v>2370</v>
      </c>
      <c r="AQ499" s="23">
        <v>5</v>
      </c>
      <c r="AR499" s="23">
        <v>5</v>
      </c>
      <c r="AS499" s="142">
        <v>7</v>
      </c>
      <c r="AT499" s="23">
        <v>0</v>
      </c>
      <c r="AU499" s="142">
        <v>5</v>
      </c>
      <c r="AV499" s="142">
        <v>5</v>
      </c>
      <c r="AW499" s="142">
        <v>0</v>
      </c>
      <c r="AX499" s="22">
        <v>0</v>
      </c>
      <c r="AY499" s="143" t="s">
        <v>2371</v>
      </c>
      <c r="AZ499" s="143" t="s">
        <v>2371</v>
      </c>
      <c r="BA499" s="143" t="s">
        <v>2372</v>
      </c>
      <c r="BB499" s="24"/>
      <c r="BC499" s="75">
        <v>1000000000</v>
      </c>
      <c r="BD499" s="21">
        <v>954273000</v>
      </c>
      <c r="BE499" s="25">
        <v>1094165000</v>
      </c>
      <c r="BF499" s="74">
        <v>1000000000</v>
      </c>
      <c r="BG499" s="25">
        <v>0</v>
      </c>
      <c r="BH499" s="25">
        <v>954273000</v>
      </c>
      <c r="BI499" s="25">
        <v>1094165000</v>
      </c>
      <c r="BJ499" s="133">
        <v>400054000</v>
      </c>
      <c r="BK499" s="25">
        <v>0</v>
      </c>
      <c r="BL499" s="25">
        <v>2448492000</v>
      </c>
      <c r="BM499" s="74">
        <v>0</v>
      </c>
      <c r="BN499" s="80">
        <v>0</v>
      </c>
      <c r="BO499" s="80">
        <v>0</v>
      </c>
      <c r="BP499" s="133">
        <v>0</v>
      </c>
      <c r="BQ499" s="25">
        <v>0</v>
      </c>
      <c r="BR499" s="82" t="s">
        <v>4632</v>
      </c>
      <c r="BS499" s="82" t="s">
        <v>4633</v>
      </c>
      <c r="BT499" s="134" t="s">
        <v>4634</v>
      </c>
      <c r="BU499" s="26"/>
    </row>
    <row r="500" spans="1:73" ht="55" customHeight="1">
      <c r="A500" s="15">
        <v>495</v>
      </c>
      <c r="B500" s="16">
        <v>8</v>
      </c>
      <c r="C500" s="17" t="s">
        <v>1114</v>
      </c>
      <c r="D500" s="16">
        <v>1</v>
      </c>
      <c r="E500" s="18" t="s">
        <v>2356</v>
      </c>
      <c r="F500" s="20">
        <v>17</v>
      </c>
      <c r="G500" s="27" t="s">
        <v>2510</v>
      </c>
      <c r="H500" s="19">
        <v>495</v>
      </c>
      <c r="I500" s="18" t="s">
        <v>4635</v>
      </c>
      <c r="J500" s="16">
        <v>2039</v>
      </c>
      <c r="K500" s="18" t="s">
        <v>4636</v>
      </c>
      <c r="L500" s="20" t="s">
        <v>2522</v>
      </c>
      <c r="M500" s="17" t="s">
        <v>229</v>
      </c>
      <c r="N500" s="15">
        <v>20391</v>
      </c>
      <c r="O500" s="17" t="s">
        <v>2378</v>
      </c>
      <c r="P500" s="73">
        <v>500</v>
      </c>
      <c r="Q500" s="18" t="s">
        <v>2379</v>
      </c>
      <c r="R500" s="18" t="s">
        <v>4114</v>
      </c>
      <c r="S500" s="18" t="s">
        <v>4635</v>
      </c>
      <c r="T500" s="18" t="s">
        <v>2363</v>
      </c>
      <c r="U500" s="16">
        <v>4</v>
      </c>
      <c r="V500" s="20" t="s">
        <v>2496</v>
      </c>
      <c r="W500" s="20" t="s">
        <v>2515</v>
      </c>
      <c r="X500" s="16">
        <v>90</v>
      </c>
      <c r="Y500" s="20" t="s">
        <v>374</v>
      </c>
      <c r="Z500" s="20">
        <v>4</v>
      </c>
      <c r="AA500" s="20" t="s">
        <v>2516</v>
      </c>
      <c r="AB500" s="20">
        <v>5</v>
      </c>
      <c r="AC500" s="18" t="s">
        <v>2524</v>
      </c>
      <c r="AD500" s="79">
        <v>8016000000</v>
      </c>
      <c r="AE500" s="79">
        <v>8262000000</v>
      </c>
      <c r="AF500" s="79">
        <v>8523000000</v>
      </c>
      <c r="AG500" s="79">
        <v>8794000000</v>
      </c>
      <c r="AH500" s="79">
        <v>33595000000</v>
      </c>
      <c r="AI500" s="63">
        <v>1</v>
      </c>
      <c r="AJ500" s="64">
        <v>441</v>
      </c>
      <c r="AK500" s="65">
        <v>0.88200000000000001</v>
      </c>
      <c r="AL500" s="64">
        <v>482</v>
      </c>
      <c r="AM500" s="65">
        <v>0.96399999999999997</v>
      </c>
      <c r="AN500" s="66" t="s">
        <v>2368</v>
      </c>
      <c r="AO500" s="66" t="s">
        <v>2369</v>
      </c>
      <c r="AP500" s="132" t="s">
        <v>2370</v>
      </c>
      <c r="AQ500" s="23">
        <v>186</v>
      </c>
      <c r="AR500" s="23">
        <v>130</v>
      </c>
      <c r="AS500" s="142">
        <v>125</v>
      </c>
      <c r="AT500" s="23">
        <v>0</v>
      </c>
      <c r="AU500" s="142">
        <v>165</v>
      </c>
      <c r="AV500" s="142">
        <v>317</v>
      </c>
      <c r="AW500" s="142">
        <v>0</v>
      </c>
      <c r="AX500" s="22">
        <v>0</v>
      </c>
      <c r="AY500" s="143" t="s">
        <v>2371</v>
      </c>
      <c r="AZ500" s="143" t="s">
        <v>2371</v>
      </c>
      <c r="BA500" s="143" t="s">
        <v>2372</v>
      </c>
      <c r="BB500" s="24"/>
      <c r="BC500" s="75">
        <v>8181860000</v>
      </c>
      <c r="BD500" s="21">
        <v>8175885000</v>
      </c>
      <c r="BE500" s="25">
        <v>9374373000</v>
      </c>
      <c r="BF500" s="74">
        <v>8181860000</v>
      </c>
      <c r="BG500" s="25">
        <v>0</v>
      </c>
      <c r="BH500" s="25">
        <v>8192890721</v>
      </c>
      <c r="BI500" s="25">
        <v>9374373000</v>
      </c>
      <c r="BJ500" s="133">
        <v>8181860000</v>
      </c>
      <c r="BK500" s="25">
        <v>0</v>
      </c>
      <c r="BL500" s="25">
        <v>25749123721</v>
      </c>
      <c r="BM500" s="74">
        <v>8181860000</v>
      </c>
      <c r="BN500" s="80">
        <v>8123445722</v>
      </c>
      <c r="BO500" s="80">
        <v>9374373000</v>
      </c>
      <c r="BP500" s="133">
        <v>8181860000</v>
      </c>
      <c r="BQ500" s="25">
        <v>0</v>
      </c>
      <c r="BR500" s="82" t="s">
        <v>4637</v>
      </c>
      <c r="BS500" s="82" t="s">
        <v>4638</v>
      </c>
      <c r="BT500" s="134" t="s">
        <v>4639</v>
      </c>
      <c r="BU500" s="26"/>
    </row>
    <row r="501" spans="1:73" ht="55" customHeight="1">
      <c r="A501" s="15">
        <v>496</v>
      </c>
      <c r="B501" s="16">
        <v>8</v>
      </c>
      <c r="C501" s="17" t="s">
        <v>1114</v>
      </c>
      <c r="D501" s="16">
        <v>1</v>
      </c>
      <c r="E501" s="18" t="s">
        <v>2356</v>
      </c>
      <c r="F501" s="16">
        <v>17</v>
      </c>
      <c r="G501" s="18" t="s">
        <v>2510</v>
      </c>
      <c r="H501" s="19">
        <v>496</v>
      </c>
      <c r="I501" s="18" t="s">
        <v>3528</v>
      </c>
      <c r="J501" s="16">
        <v>2170</v>
      </c>
      <c r="K501" s="18" t="s">
        <v>4640</v>
      </c>
      <c r="L501" s="20" t="s">
        <v>27</v>
      </c>
      <c r="M501" s="17" t="s">
        <v>229</v>
      </c>
      <c r="N501" s="15">
        <v>21701</v>
      </c>
      <c r="O501" s="17" t="s">
        <v>2442</v>
      </c>
      <c r="P501" s="73">
        <v>1</v>
      </c>
      <c r="Q501" s="18" t="s">
        <v>2466</v>
      </c>
      <c r="R501" s="18" t="s">
        <v>4641</v>
      </c>
      <c r="S501" s="18" t="s">
        <v>3528</v>
      </c>
      <c r="T501" s="18" t="s">
        <v>225</v>
      </c>
      <c r="U501" s="16">
        <v>6</v>
      </c>
      <c r="V501" s="20" t="s">
        <v>2445</v>
      </c>
      <c r="W501" s="20" t="s">
        <v>3002</v>
      </c>
      <c r="X501" s="16">
        <v>92</v>
      </c>
      <c r="Y501" s="20" t="s">
        <v>312</v>
      </c>
      <c r="Z501" s="20">
        <v>5</v>
      </c>
      <c r="AA501" s="20" t="s">
        <v>2447</v>
      </c>
      <c r="AB501" s="20">
        <v>7</v>
      </c>
      <c r="AC501" s="18" t="s">
        <v>3003</v>
      </c>
      <c r="AD501" s="79">
        <v>0</v>
      </c>
      <c r="AE501" s="79">
        <v>221000000</v>
      </c>
      <c r="AF501" s="79">
        <v>0</v>
      </c>
      <c r="AG501" s="79">
        <v>235000000</v>
      </c>
      <c r="AH501" s="79">
        <v>456000000</v>
      </c>
      <c r="AI501" s="63">
        <v>1</v>
      </c>
      <c r="AJ501" s="64">
        <v>1</v>
      </c>
      <c r="AK501" s="65">
        <v>1</v>
      </c>
      <c r="AL501" s="64">
        <v>1</v>
      </c>
      <c r="AM501" s="65">
        <v>1</v>
      </c>
      <c r="AN501" s="66" t="s">
        <v>2369</v>
      </c>
      <c r="AO501" s="66" t="s">
        <v>2369</v>
      </c>
      <c r="AP501" s="132" t="s">
        <v>2370</v>
      </c>
      <c r="AQ501" s="23">
        <v>0</v>
      </c>
      <c r="AR501" s="23">
        <v>1</v>
      </c>
      <c r="AS501" s="142">
        <v>0</v>
      </c>
      <c r="AT501" s="23">
        <v>0</v>
      </c>
      <c r="AU501" s="142">
        <v>0</v>
      </c>
      <c r="AV501" s="142">
        <v>1</v>
      </c>
      <c r="AW501" s="142">
        <v>0</v>
      </c>
      <c r="AX501" s="22">
        <v>0</v>
      </c>
      <c r="AY501" s="143" t="s">
        <v>2450</v>
      </c>
      <c r="AZ501" s="143" t="s">
        <v>2371</v>
      </c>
      <c r="BA501" s="143" t="s">
        <v>2450</v>
      </c>
      <c r="BB501" s="24"/>
      <c r="BC501" s="75">
        <v>0</v>
      </c>
      <c r="BD501" s="21">
        <v>0</v>
      </c>
      <c r="BE501" s="25">
        <v>127179000</v>
      </c>
      <c r="BF501" s="74">
        <v>0</v>
      </c>
      <c r="BG501" s="25">
        <v>0</v>
      </c>
      <c r="BH501" s="25"/>
      <c r="BI501" s="25">
        <v>190352689</v>
      </c>
      <c r="BJ501" s="133"/>
      <c r="BK501" s="25">
        <v>0</v>
      </c>
      <c r="BL501" s="25">
        <v>190352689</v>
      </c>
      <c r="BM501" s="74">
        <v>0</v>
      </c>
      <c r="BN501" s="80"/>
      <c r="BO501" s="80">
        <v>0</v>
      </c>
      <c r="BP501" s="133"/>
      <c r="BQ501" s="25">
        <v>0</v>
      </c>
      <c r="BR501" s="82" t="s">
        <v>54</v>
      </c>
      <c r="BS501" s="82" t="s">
        <v>4600</v>
      </c>
      <c r="BT501" s="134" t="s">
        <v>4642</v>
      </c>
      <c r="BU501" s="26"/>
    </row>
    <row r="502" spans="1:73" ht="55" customHeight="1">
      <c r="A502" s="15">
        <v>497</v>
      </c>
      <c r="B502" s="16">
        <v>8</v>
      </c>
      <c r="C502" s="17" t="s">
        <v>1114</v>
      </c>
      <c r="D502" s="16">
        <v>1</v>
      </c>
      <c r="E502" s="18" t="s">
        <v>2356</v>
      </c>
      <c r="F502" s="16">
        <v>20</v>
      </c>
      <c r="G502" s="18" t="s">
        <v>2528</v>
      </c>
      <c r="H502" s="19">
        <v>497</v>
      </c>
      <c r="I502" s="18" t="s">
        <v>4643</v>
      </c>
      <c r="J502" s="15">
        <v>2046</v>
      </c>
      <c r="K502" s="18" t="s">
        <v>4644</v>
      </c>
      <c r="L502" s="20" t="s">
        <v>2539</v>
      </c>
      <c r="M502" s="17" t="s">
        <v>229</v>
      </c>
      <c r="N502" s="15">
        <v>20462</v>
      </c>
      <c r="O502" s="17" t="s">
        <v>2540</v>
      </c>
      <c r="P502" s="73">
        <v>4500</v>
      </c>
      <c r="Q502" s="18" t="s">
        <v>2379</v>
      </c>
      <c r="R502" s="18" t="s">
        <v>2541</v>
      </c>
      <c r="S502" s="18" t="s">
        <v>4645</v>
      </c>
      <c r="T502" s="18" t="s">
        <v>225</v>
      </c>
      <c r="U502" s="16">
        <v>7</v>
      </c>
      <c r="V502" s="20" t="s">
        <v>2457</v>
      </c>
      <c r="W502" s="20" t="s">
        <v>2542</v>
      </c>
      <c r="X502" s="16">
        <v>93</v>
      </c>
      <c r="Y502" s="20" t="s">
        <v>326</v>
      </c>
      <c r="Z502" s="20">
        <v>7</v>
      </c>
      <c r="AA502" s="20" t="s">
        <v>2533</v>
      </c>
      <c r="AB502" s="20">
        <v>11</v>
      </c>
      <c r="AC502" s="18" t="s">
        <v>2543</v>
      </c>
      <c r="AD502" s="79">
        <v>766000000</v>
      </c>
      <c r="AE502" s="79">
        <v>790000000</v>
      </c>
      <c r="AF502" s="79">
        <v>815000000</v>
      </c>
      <c r="AG502" s="79">
        <v>840000000</v>
      </c>
      <c r="AH502" s="79">
        <v>3211000000</v>
      </c>
      <c r="AI502" s="63">
        <v>1</v>
      </c>
      <c r="AJ502" s="64">
        <v>5345</v>
      </c>
      <c r="AK502" s="65">
        <v>1.1877777777777778</v>
      </c>
      <c r="AL502" s="64">
        <v>7715</v>
      </c>
      <c r="AM502" s="65">
        <v>1.7144444444444444</v>
      </c>
      <c r="AN502" s="66" t="s">
        <v>2369</v>
      </c>
      <c r="AO502" s="66" t="s">
        <v>2369</v>
      </c>
      <c r="AP502" s="132" t="s">
        <v>2370</v>
      </c>
      <c r="AQ502" s="23">
        <v>1645</v>
      </c>
      <c r="AR502" s="23">
        <v>500</v>
      </c>
      <c r="AS502" s="142">
        <v>3200</v>
      </c>
      <c r="AT502" s="23">
        <v>0</v>
      </c>
      <c r="AU502" s="142">
        <v>1645</v>
      </c>
      <c r="AV502" s="142">
        <v>3200</v>
      </c>
      <c r="AW502" s="142">
        <v>2870</v>
      </c>
      <c r="AX502" s="22">
        <v>0</v>
      </c>
      <c r="AY502" s="143" t="s">
        <v>2371</v>
      </c>
      <c r="AZ502" s="143" t="s">
        <v>2371</v>
      </c>
      <c r="BA502" s="143" t="s">
        <v>2372</v>
      </c>
      <c r="BB502" s="24"/>
      <c r="BC502" s="75">
        <v>1380800000</v>
      </c>
      <c r="BD502" s="21">
        <v>781337000</v>
      </c>
      <c r="BE502" s="25">
        <v>895878000</v>
      </c>
      <c r="BF502" s="74">
        <v>1380800000</v>
      </c>
      <c r="BG502" s="25">
        <v>0</v>
      </c>
      <c r="BH502" s="25">
        <v>780976275</v>
      </c>
      <c r="BI502" s="25">
        <v>905278546</v>
      </c>
      <c r="BJ502" s="133">
        <v>1333036794</v>
      </c>
      <c r="BK502" s="25">
        <v>0</v>
      </c>
      <c r="BL502" s="25">
        <v>3019291615</v>
      </c>
      <c r="BM502" s="74">
        <v>628546668</v>
      </c>
      <c r="BN502" s="80">
        <v>167137101</v>
      </c>
      <c r="BO502" s="80">
        <v>458696201</v>
      </c>
      <c r="BP502" s="133">
        <v>628546668</v>
      </c>
      <c r="BQ502" s="25">
        <v>0</v>
      </c>
      <c r="BR502" s="82" t="s">
        <v>4646</v>
      </c>
      <c r="BS502" s="82" t="s">
        <v>4647</v>
      </c>
      <c r="BT502" s="134" t="s">
        <v>4648</v>
      </c>
      <c r="BU502" s="26"/>
    </row>
    <row r="503" spans="1:73" ht="55" customHeight="1">
      <c r="A503" s="15">
        <v>498</v>
      </c>
      <c r="B503" s="16">
        <v>8</v>
      </c>
      <c r="C503" s="17" t="s">
        <v>1114</v>
      </c>
      <c r="D503" s="16">
        <v>1</v>
      </c>
      <c r="E503" s="18" t="s">
        <v>2356</v>
      </c>
      <c r="F503" s="16">
        <v>20</v>
      </c>
      <c r="G503" s="18" t="s">
        <v>2528</v>
      </c>
      <c r="H503" s="19">
        <v>498</v>
      </c>
      <c r="I503" s="18" t="s">
        <v>4649</v>
      </c>
      <c r="J503" s="15">
        <v>2046</v>
      </c>
      <c r="K503" s="18" t="s">
        <v>4644</v>
      </c>
      <c r="L503" s="20" t="s">
        <v>81</v>
      </c>
      <c r="M503" s="17" t="s">
        <v>229</v>
      </c>
      <c r="N503" s="15">
        <v>20461</v>
      </c>
      <c r="O503" s="17" t="s">
        <v>2481</v>
      </c>
      <c r="P503" s="73">
        <v>16500</v>
      </c>
      <c r="Q503" s="18" t="s">
        <v>2379</v>
      </c>
      <c r="R503" s="18" t="s">
        <v>4650</v>
      </c>
      <c r="S503" s="18" t="s">
        <v>4651</v>
      </c>
      <c r="T503" s="18" t="s">
        <v>225</v>
      </c>
      <c r="U503" s="16">
        <v>7</v>
      </c>
      <c r="V503" s="20" t="s">
        <v>2457</v>
      </c>
      <c r="W503" s="20" t="s">
        <v>2532</v>
      </c>
      <c r="X503" s="16">
        <v>93</v>
      </c>
      <c r="Y503" s="20" t="s">
        <v>326</v>
      </c>
      <c r="Z503" s="20">
        <v>7</v>
      </c>
      <c r="AA503" s="20" t="s">
        <v>2533</v>
      </c>
      <c r="AB503" s="20">
        <v>10</v>
      </c>
      <c r="AC503" s="18" t="s">
        <v>2534</v>
      </c>
      <c r="AD503" s="79">
        <v>1156000000</v>
      </c>
      <c r="AE503" s="79">
        <v>1192000000</v>
      </c>
      <c r="AF503" s="79">
        <v>1229000000</v>
      </c>
      <c r="AG503" s="79">
        <v>1268000000</v>
      </c>
      <c r="AH503" s="79">
        <v>4845000000</v>
      </c>
      <c r="AI503" s="63">
        <v>1</v>
      </c>
      <c r="AJ503" s="64">
        <v>21169</v>
      </c>
      <c r="AK503" s="65">
        <v>1.2829696969696969</v>
      </c>
      <c r="AL503" s="64">
        <v>17669</v>
      </c>
      <c r="AM503" s="65">
        <v>1.0708484848484849</v>
      </c>
      <c r="AN503" s="66" t="s">
        <v>2369</v>
      </c>
      <c r="AO503" s="66" t="s">
        <v>2369</v>
      </c>
      <c r="AP503" s="132" t="s">
        <v>2370</v>
      </c>
      <c r="AQ503" s="23">
        <v>9669</v>
      </c>
      <c r="AR503" s="23">
        <v>3500</v>
      </c>
      <c r="AS503" s="142">
        <v>8000</v>
      </c>
      <c r="AT503" s="23">
        <v>0</v>
      </c>
      <c r="AU503" s="142">
        <v>9669</v>
      </c>
      <c r="AV503" s="142">
        <v>8000</v>
      </c>
      <c r="AW503" s="142">
        <v>0</v>
      </c>
      <c r="AX503" s="22">
        <v>0</v>
      </c>
      <c r="AY503" s="143" t="s">
        <v>2371</v>
      </c>
      <c r="AZ503" s="143" t="s">
        <v>2371</v>
      </c>
      <c r="BA503" s="143" t="s">
        <v>2372</v>
      </c>
      <c r="BB503" s="24"/>
      <c r="BC503" s="75">
        <v>219200000</v>
      </c>
      <c r="BD503" s="21">
        <v>1179229000</v>
      </c>
      <c r="BE503" s="25">
        <v>1778939000</v>
      </c>
      <c r="BF503" s="74">
        <v>219200000</v>
      </c>
      <c r="BG503" s="25">
        <v>0</v>
      </c>
      <c r="BH503" s="25">
        <v>1175904544</v>
      </c>
      <c r="BI503" s="25">
        <v>1536565749</v>
      </c>
      <c r="BJ503" s="133">
        <v>218000000</v>
      </c>
      <c r="BK503" s="25">
        <v>0</v>
      </c>
      <c r="BL503" s="25">
        <v>2930470293</v>
      </c>
      <c r="BM503" s="74">
        <v>0</v>
      </c>
      <c r="BN503" s="80">
        <v>278050000</v>
      </c>
      <c r="BO503" s="80">
        <v>11688450</v>
      </c>
      <c r="BP503" s="133">
        <v>0</v>
      </c>
      <c r="BQ503" s="25">
        <v>0</v>
      </c>
      <c r="BR503" s="82" t="s">
        <v>4652</v>
      </c>
      <c r="BS503" s="82" t="s">
        <v>4653</v>
      </c>
      <c r="BT503" s="134" t="s">
        <v>4654</v>
      </c>
      <c r="BU503" s="26"/>
    </row>
    <row r="504" spans="1:73" ht="55" customHeight="1">
      <c r="A504" s="15">
        <v>499</v>
      </c>
      <c r="B504" s="16">
        <v>8</v>
      </c>
      <c r="C504" s="17" t="s">
        <v>1114</v>
      </c>
      <c r="D504" s="16">
        <v>1</v>
      </c>
      <c r="E504" s="18" t="s">
        <v>2356</v>
      </c>
      <c r="F504" s="16">
        <v>21</v>
      </c>
      <c r="G504" s="18" t="s">
        <v>2553</v>
      </c>
      <c r="H504" s="19">
        <v>499</v>
      </c>
      <c r="I504" s="18" t="s">
        <v>4655</v>
      </c>
      <c r="J504" s="15">
        <v>2054</v>
      </c>
      <c r="K504" s="18" t="s">
        <v>4656</v>
      </c>
      <c r="L504" s="20" t="s">
        <v>16</v>
      </c>
      <c r="M504" s="17" t="s">
        <v>229</v>
      </c>
      <c r="N504" s="15">
        <v>20543</v>
      </c>
      <c r="O504" s="17" t="s">
        <v>2540</v>
      </c>
      <c r="P504" s="73">
        <v>4000</v>
      </c>
      <c r="Q504" s="18" t="s">
        <v>2379</v>
      </c>
      <c r="R504" s="18" t="s">
        <v>2556</v>
      </c>
      <c r="S504" s="18" t="s">
        <v>4655</v>
      </c>
      <c r="T504" s="18" t="s">
        <v>225</v>
      </c>
      <c r="U504" s="16">
        <v>7</v>
      </c>
      <c r="V504" s="20" t="s">
        <v>2457</v>
      </c>
      <c r="W504" s="20" t="s">
        <v>2542</v>
      </c>
      <c r="X504" s="16">
        <v>93</v>
      </c>
      <c r="Y504" s="20" t="s">
        <v>326</v>
      </c>
      <c r="Z504" s="20">
        <v>10</v>
      </c>
      <c r="AA504" s="20" t="s">
        <v>2557</v>
      </c>
      <c r="AB504" s="20">
        <v>15</v>
      </c>
      <c r="AC504" s="18" t="s">
        <v>2558</v>
      </c>
      <c r="AD504" s="79">
        <v>766000000</v>
      </c>
      <c r="AE504" s="79">
        <v>790000000</v>
      </c>
      <c r="AF504" s="79">
        <v>815000000</v>
      </c>
      <c r="AG504" s="79">
        <v>840000000</v>
      </c>
      <c r="AH504" s="79">
        <v>3211000000</v>
      </c>
      <c r="AI504" s="63">
        <v>1</v>
      </c>
      <c r="AJ504" s="64">
        <v>3795</v>
      </c>
      <c r="AK504" s="65">
        <v>0.94874999999999998</v>
      </c>
      <c r="AL504" s="64">
        <v>2496</v>
      </c>
      <c r="AM504" s="65">
        <v>0.624</v>
      </c>
      <c r="AN504" s="66" t="s">
        <v>2369</v>
      </c>
      <c r="AO504" s="66" t="s">
        <v>2384</v>
      </c>
      <c r="AP504" s="132" t="s">
        <v>2370</v>
      </c>
      <c r="AQ504" s="23">
        <v>1000</v>
      </c>
      <c r="AR504" s="23">
        <v>1212</v>
      </c>
      <c r="AS504" s="142">
        <v>1583</v>
      </c>
      <c r="AT504" s="23">
        <v>0</v>
      </c>
      <c r="AU504" s="142">
        <v>1284</v>
      </c>
      <c r="AV504" s="142">
        <v>1212</v>
      </c>
      <c r="AW504" s="142">
        <v>0</v>
      </c>
      <c r="AX504" s="22">
        <v>0</v>
      </c>
      <c r="AY504" s="143" t="s">
        <v>2371</v>
      </c>
      <c r="AZ504" s="143" t="s">
        <v>2371</v>
      </c>
      <c r="BA504" s="143" t="s">
        <v>2372</v>
      </c>
      <c r="BB504" s="24"/>
      <c r="BC504" s="75">
        <v>1300000000</v>
      </c>
      <c r="BD504" s="21">
        <v>781337000</v>
      </c>
      <c r="BE504" s="25">
        <v>895878000</v>
      </c>
      <c r="BF504" s="74">
        <v>1300000000</v>
      </c>
      <c r="BG504" s="25">
        <v>0</v>
      </c>
      <c r="BH504" s="25">
        <v>1351838457</v>
      </c>
      <c r="BI504" s="25">
        <v>882078000</v>
      </c>
      <c r="BJ504" s="133">
        <v>1162387809</v>
      </c>
      <c r="BK504" s="25">
        <v>0</v>
      </c>
      <c r="BL504" s="25">
        <v>3396304266</v>
      </c>
      <c r="BM504" s="74">
        <v>565865093</v>
      </c>
      <c r="BN504" s="80">
        <v>257221165</v>
      </c>
      <c r="BO504" s="80">
        <v>476631034</v>
      </c>
      <c r="BP504" s="133">
        <v>565865093</v>
      </c>
      <c r="BQ504" s="25">
        <v>0</v>
      </c>
      <c r="BR504" s="82" t="s">
        <v>4657</v>
      </c>
      <c r="BS504" s="82" t="s">
        <v>4658</v>
      </c>
      <c r="BT504" s="134" t="s">
        <v>4659</v>
      </c>
      <c r="BU504" s="26"/>
    </row>
    <row r="505" spans="1:73" ht="55" customHeight="1">
      <c r="A505" s="15">
        <v>500</v>
      </c>
      <c r="B505" s="16">
        <v>8</v>
      </c>
      <c r="C505" s="17" t="s">
        <v>1114</v>
      </c>
      <c r="D505" s="16">
        <v>1</v>
      </c>
      <c r="E505" s="18" t="s">
        <v>2356</v>
      </c>
      <c r="F505" s="16">
        <v>21</v>
      </c>
      <c r="G505" s="18" t="s">
        <v>2553</v>
      </c>
      <c r="H505" s="19">
        <v>500</v>
      </c>
      <c r="I505" s="18" t="s">
        <v>3822</v>
      </c>
      <c r="J505" s="15">
        <v>2054</v>
      </c>
      <c r="K505" s="18" t="s">
        <v>4656</v>
      </c>
      <c r="L505" s="20" t="s">
        <v>2573</v>
      </c>
      <c r="M505" s="17" t="s">
        <v>229</v>
      </c>
      <c r="N505" s="15">
        <v>20544</v>
      </c>
      <c r="O505" s="17" t="s">
        <v>2574</v>
      </c>
      <c r="P505" s="73">
        <v>1</v>
      </c>
      <c r="Q505" s="18" t="s">
        <v>2466</v>
      </c>
      <c r="R505" s="18" t="s">
        <v>4127</v>
      </c>
      <c r="S505" s="18" t="s">
        <v>3822</v>
      </c>
      <c r="T505" s="18" t="s">
        <v>225</v>
      </c>
      <c r="U505" s="16">
        <v>6</v>
      </c>
      <c r="V505" s="20" t="s">
        <v>2445</v>
      </c>
      <c r="W505" s="20" t="s">
        <v>2576</v>
      </c>
      <c r="X505" s="16">
        <v>93</v>
      </c>
      <c r="Y505" s="20" t="s">
        <v>326</v>
      </c>
      <c r="Z505" s="20">
        <v>11</v>
      </c>
      <c r="AA505" s="20" t="s">
        <v>2577</v>
      </c>
      <c r="AB505" s="20">
        <v>16</v>
      </c>
      <c r="AC505" s="18" t="s">
        <v>2578</v>
      </c>
      <c r="AD505" s="79">
        <v>924000000</v>
      </c>
      <c r="AE505" s="79">
        <v>952000000</v>
      </c>
      <c r="AF505" s="79">
        <v>982000000</v>
      </c>
      <c r="AG505" s="79">
        <v>1013000000</v>
      </c>
      <c r="AH505" s="79">
        <v>3871000000</v>
      </c>
      <c r="AI505" s="63">
        <v>1</v>
      </c>
      <c r="AJ505" s="64">
        <v>0.75</v>
      </c>
      <c r="AK505" s="65">
        <v>0.75</v>
      </c>
      <c r="AL505" s="64">
        <v>0.75</v>
      </c>
      <c r="AM505" s="65">
        <v>0.75</v>
      </c>
      <c r="AN505" s="66" t="s">
        <v>2368</v>
      </c>
      <c r="AO505" s="66" t="s">
        <v>2368</v>
      </c>
      <c r="AP505" s="132" t="s">
        <v>2370</v>
      </c>
      <c r="AQ505" s="23">
        <v>0.25</v>
      </c>
      <c r="AR505" s="23">
        <v>0.25</v>
      </c>
      <c r="AS505" s="142">
        <v>0.25</v>
      </c>
      <c r="AT505" s="23">
        <v>0</v>
      </c>
      <c r="AU505" s="142">
        <v>0.25</v>
      </c>
      <c r="AV505" s="142">
        <v>0.25</v>
      </c>
      <c r="AW505" s="142">
        <v>0.25</v>
      </c>
      <c r="AX505" s="22">
        <v>0</v>
      </c>
      <c r="AY505" s="143" t="s">
        <v>2371</v>
      </c>
      <c r="AZ505" s="143" t="s">
        <v>2371</v>
      </c>
      <c r="BA505" s="143" t="s">
        <v>2371</v>
      </c>
      <c r="BB505" s="24"/>
      <c r="BC505" s="75">
        <v>500000000</v>
      </c>
      <c r="BD505" s="21">
        <v>942071000</v>
      </c>
      <c r="BE505" s="25">
        <v>1080175000</v>
      </c>
      <c r="BF505" s="74">
        <v>500000000</v>
      </c>
      <c r="BG505" s="25">
        <v>0</v>
      </c>
      <c r="BH505" s="25">
        <v>360588910</v>
      </c>
      <c r="BI505" s="25">
        <v>594000000</v>
      </c>
      <c r="BJ505" s="133">
        <v>374041000</v>
      </c>
      <c r="BK505" s="25">
        <v>0</v>
      </c>
      <c r="BL505" s="25">
        <v>1328629910</v>
      </c>
      <c r="BM505" s="74">
        <v>20250116</v>
      </c>
      <c r="BN505" s="80">
        <v>0</v>
      </c>
      <c r="BO505" s="80">
        <v>96000000</v>
      </c>
      <c r="BP505" s="133">
        <v>20250116</v>
      </c>
      <c r="BQ505" s="25">
        <v>0</v>
      </c>
      <c r="BR505" s="82" t="s">
        <v>4660</v>
      </c>
      <c r="BS505" s="82" t="s">
        <v>4661</v>
      </c>
      <c r="BT505" s="134" t="s">
        <v>4662</v>
      </c>
      <c r="BU505" s="26"/>
    </row>
    <row r="506" spans="1:73" ht="55" customHeight="1">
      <c r="A506" s="15">
        <v>501</v>
      </c>
      <c r="B506" s="16">
        <v>8</v>
      </c>
      <c r="C506" s="17" t="s">
        <v>1114</v>
      </c>
      <c r="D506" s="16">
        <v>1</v>
      </c>
      <c r="E506" s="18" t="s">
        <v>2356</v>
      </c>
      <c r="F506" s="16">
        <v>21</v>
      </c>
      <c r="G506" s="18" t="s">
        <v>2553</v>
      </c>
      <c r="H506" s="19">
        <v>501</v>
      </c>
      <c r="I506" s="18" t="s">
        <v>4663</v>
      </c>
      <c r="J506" s="16">
        <v>2054</v>
      </c>
      <c r="K506" s="18" t="s">
        <v>4656</v>
      </c>
      <c r="L506" s="20" t="s">
        <v>78</v>
      </c>
      <c r="M506" s="17" t="s">
        <v>229</v>
      </c>
      <c r="N506" s="15">
        <v>20542</v>
      </c>
      <c r="O506" s="17" t="s">
        <v>2583</v>
      </c>
      <c r="P506" s="73">
        <v>200</v>
      </c>
      <c r="Q506" s="18" t="s">
        <v>2584</v>
      </c>
      <c r="R506" s="18" t="s">
        <v>4130</v>
      </c>
      <c r="S506" s="18" t="s">
        <v>4663</v>
      </c>
      <c r="T506" s="18" t="s">
        <v>225</v>
      </c>
      <c r="U506" s="16">
        <v>7</v>
      </c>
      <c r="V506" s="20" t="s">
        <v>2457</v>
      </c>
      <c r="W506" s="20" t="s">
        <v>2586</v>
      </c>
      <c r="X506" s="16">
        <v>93</v>
      </c>
      <c r="Y506" s="20" t="s">
        <v>326</v>
      </c>
      <c r="Z506" s="20">
        <v>9</v>
      </c>
      <c r="AA506" s="20" t="s">
        <v>2587</v>
      </c>
      <c r="AB506" s="20">
        <v>14</v>
      </c>
      <c r="AC506" s="18" t="s">
        <v>347</v>
      </c>
      <c r="AD506" s="79">
        <v>1263000000</v>
      </c>
      <c r="AE506" s="79">
        <v>1302000000</v>
      </c>
      <c r="AF506" s="79">
        <v>1343000000</v>
      </c>
      <c r="AG506" s="79">
        <v>1385000000</v>
      </c>
      <c r="AH506" s="79">
        <v>5293000000</v>
      </c>
      <c r="AI506" s="63">
        <v>1</v>
      </c>
      <c r="AJ506" s="64">
        <v>208</v>
      </c>
      <c r="AK506" s="65">
        <v>1.04</v>
      </c>
      <c r="AL506" s="64">
        <v>126</v>
      </c>
      <c r="AM506" s="65">
        <v>0.63</v>
      </c>
      <c r="AN506" s="66" t="s">
        <v>2369</v>
      </c>
      <c r="AO506" s="66" t="s">
        <v>2384</v>
      </c>
      <c r="AP506" s="132" t="s">
        <v>2370</v>
      </c>
      <c r="AQ506" s="23">
        <v>50</v>
      </c>
      <c r="AR506" s="23">
        <v>108</v>
      </c>
      <c r="AS506" s="142">
        <v>50</v>
      </c>
      <c r="AT506" s="23">
        <v>0</v>
      </c>
      <c r="AU506" s="142">
        <v>50</v>
      </c>
      <c r="AV506" s="142">
        <v>76</v>
      </c>
      <c r="AW506" s="142">
        <v>0</v>
      </c>
      <c r="AX506" s="22">
        <v>0</v>
      </c>
      <c r="AY506" s="143" t="s">
        <v>2371</v>
      </c>
      <c r="AZ506" s="143" t="s">
        <v>2372</v>
      </c>
      <c r="BA506" s="143" t="s">
        <v>2372</v>
      </c>
      <c r="BB506" s="24"/>
      <c r="BC506" s="75">
        <v>1620000000</v>
      </c>
      <c r="BD506" s="21">
        <v>1288109000</v>
      </c>
      <c r="BE506" s="25">
        <v>2544042000</v>
      </c>
      <c r="BF506" s="74">
        <v>1620000000</v>
      </c>
      <c r="BG506" s="25">
        <v>0</v>
      </c>
      <c r="BH506" s="25">
        <v>1288109000</v>
      </c>
      <c r="BI506" s="25">
        <v>2544000000</v>
      </c>
      <c r="BJ506" s="133">
        <v>1620000000</v>
      </c>
      <c r="BK506" s="25">
        <v>0</v>
      </c>
      <c r="BL506" s="25">
        <v>5452109000</v>
      </c>
      <c r="BM506" s="74">
        <v>1620000000</v>
      </c>
      <c r="BN506" s="80">
        <v>1288109000</v>
      </c>
      <c r="BO506" s="80">
        <v>2508536000</v>
      </c>
      <c r="BP506" s="133">
        <v>1620000000</v>
      </c>
      <c r="BQ506" s="25">
        <v>0</v>
      </c>
      <c r="BR506" s="82" t="s">
        <v>4664</v>
      </c>
      <c r="BS506" s="82" t="s">
        <v>4665</v>
      </c>
      <c r="BT506" s="134" t="s">
        <v>4666</v>
      </c>
      <c r="BU506" s="26"/>
    </row>
    <row r="507" spans="1:73" ht="55" customHeight="1">
      <c r="A507" s="15">
        <v>502</v>
      </c>
      <c r="B507" s="16">
        <v>8</v>
      </c>
      <c r="C507" s="17" t="s">
        <v>1114</v>
      </c>
      <c r="D507" s="16">
        <v>1</v>
      </c>
      <c r="E507" s="18" t="s">
        <v>2356</v>
      </c>
      <c r="F507" s="16">
        <v>21</v>
      </c>
      <c r="G507" s="18" t="s">
        <v>2553</v>
      </c>
      <c r="H507" s="19">
        <v>502</v>
      </c>
      <c r="I507" s="18" t="s">
        <v>4667</v>
      </c>
      <c r="J507" s="15">
        <v>2054</v>
      </c>
      <c r="K507" s="18" t="s">
        <v>4656</v>
      </c>
      <c r="L507" s="20" t="s">
        <v>81</v>
      </c>
      <c r="M507" s="17" t="s">
        <v>229</v>
      </c>
      <c r="N507" s="15">
        <v>20541</v>
      </c>
      <c r="O507" s="17" t="s">
        <v>2563</v>
      </c>
      <c r="P507" s="73">
        <v>60</v>
      </c>
      <c r="Q507" s="18" t="s">
        <v>2564</v>
      </c>
      <c r="R507" s="18" t="s">
        <v>4135</v>
      </c>
      <c r="S507" s="18" t="s">
        <v>4668</v>
      </c>
      <c r="T507" s="18" t="s">
        <v>225</v>
      </c>
      <c r="U507" s="16">
        <v>7</v>
      </c>
      <c r="V507" s="20" t="s">
        <v>2457</v>
      </c>
      <c r="W507" s="20" t="s">
        <v>2566</v>
      </c>
      <c r="X507" s="16">
        <v>93</v>
      </c>
      <c r="Y507" s="20" t="s">
        <v>326</v>
      </c>
      <c r="Z507" s="20">
        <v>8</v>
      </c>
      <c r="AA507" s="20" t="s">
        <v>2567</v>
      </c>
      <c r="AB507" s="20">
        <v>13</v>
      </c>
      <c r="AC507" s="18" t="s">
        <v>2568</v>
      </c>
      <c r="AD507" s="79">
        <v>672000000</v>
      </c>
      <c r="AE507" s="79">
        <v>693000000</v>
      </c>
      <c r="AF507" s="79">
        <v>715000000</v>
      </c>
      <c r="AG507" s="79">
        <v>738000000</v>
      </c>
      <c r="AH507" s="79">
        <v>2818000000</v>
      </c>
      <c r="AI507" s="63">
        <v>1</v>
      </c>
      <c r="AJ507" s="64">
        <v>86</v>
      </c>
      <c r="AK507" s="65">
        <v>1.4333333333333333</v>
      </c>
      <c r="AL507" s="64">
        <v>61</v>
      </c>
      <c r="AM507" s="65">
        <v>1.0166666666666666</v>
      </c>
      <c r="AN507" s="66" t="s">
        <v>2369</v>
      </c>
      <c r="AO507" s="66" t="s">
        <v>2369</v>
      </c>
      <c r="AP507" s="132" t="s">
        <v>2370</v>
      </c>
      <c r="AQ507" s="23">
        <v>15</v>
      </c>
      <c r="AR507" s="23">
        <v>40</v>
      </c>
      <c r="AS507" s="142">
        <v>31</v>
      </c>
      <c r="AT507" s="23">
        <v>0</v>
      </c>
      <c r="AU507" s="142">
        <v>36</v>
      </c>
      <c r="AV507" s="142">
        <v>25</v>
      </c>
      <c r="AW507" s="142">
        <v>0</v>
      </c>
      <c r="AX507" s="22">
        <v>0</v>
      </c>
      <c r="AY507" s="143" t="s">
        <v>2371</v>
      </c>
      <c r="AZ507" s="143" t="s">
        <v>2372</v>
      </c>
      <c r="BA507" s="143" t="s">
        <v>2372</v>
      </c>
      <c r="BB507" s="24"/>
      <c r="BC507" s="75">
        <v>1000000000</v>
      </c>
      <c r="BD507" s="21">
        <v>685795000</v>
      </c>
      <c r="BE507" s="25">
        <v>1426591000</v>
      </c>
      <c r="BF507" s="74">
        <v>1000000000</v>
      </c>
      <c r="BG507" s="25">
        <v>0</v>
      </c>
      <c r="BH507" s="25">
        <v>685795000</v>
      </c>
      <c r="BI507" s="25">
        <v>1854881393</v>
      </c>
      <c r="BJ507" s="133">
        <v>1233665554</v>
      </c>
      <c r="BK507" s="25">
        <v>0</v>
      </c>
      <c r="BL507" s="25">
        <v>3774341947</v>
      </c>
      <c r="BM507" s="74">
        <v>282211667</v>
      </c>
      <c r="BN507" s="80">
        <v>186778133</v>
      </c>
      <c r="BO507" s="80">
        <v>359750133</v>
      </c>
      <c r="BP507" s="133">
        <v>282211667</v>
      </c>
      <c r="BQ507" s="25">
        <v>0</v>
      </c>
      <c r="BR507" s="82" t="s">
        <v>4669</v>
      </c>
      <c r="BS507" s="82" t="s">
        <v>4669</v>
      </c>
      <c r="BT507" s="134" t="s">
        <v>4670</v>
      </c>
      <c r="BU507" s="26"/>
    </row>
    <row r="508" spans="1:73" ht="55" customHeight="1">
      <c r="A508" s="15">
        <v>503</v>
      </c>
      <c r="B508" s="16">
        <v>8</v>
      </c>
      <c r="C508" s="17" t="s">
        <v>1114</v>
      </c>
      <c r="D508" s="16">
        <v>1</v>
      </c>
      <c r="E508" s="18" t="s">
        <v>2356</v>
      </c>
      <c r="F508" s="16">
        <v>24</v>
      </c>
      <c r="G508" s="18" t="s">
        <v>2591</v>
      </c>
      <c r="H508" s="19">
        <v>503</v>
      </c>
      <c r="I508" s="18" t="s">
        <v>3560</v>
      </c>
      <c r="J508" s="15">
        <v>2059</v>
      </c>
      <c r="K508" s="18" t="s">
        <v>4671</v>
      </c>
      <c r="L508" s="20" t="s">
        <v>2594</v>
      </c>
      <c r="M508" s="17" t="s">
        <v>229</v>
      </c>
      <c r="N508" s="15">
        <v>20591</v>
      </c>
      <c r="O508" s="17" t="s">
        <v>2493</v>
      </c>
      <c r="P508" s="73">
        <v>20</v>
      </c>
      <c r="Q508" s="18" t="s">
        <v>2595</v>
      </c>
      <c r="R508" s="18" t="s">
        <v>4140</v>
      </c>
      <c r="S508" s="18" t="s">
        <v>3560</v>
      </c>
      <c r="T508" s="18" t="s">
        <v>225</v>
      </c>
      <c r="U508" s="16">
        <v>8</v>
      </c>
      <c r="V508" s="20" t="s">
        <v>2597</v>
      </c>
      <c r="W508" s="20" t="s">
        <v>2598</v>
      </c>
      <c r="X508" s="16">
        <v>94</v>
      </c>
      <c r="Y508" s="20" t="s">
        <v>350</v>
      </c>
      <c r="Z508" s="20">
        <v>13</v>
      </c>
      <c r="AA508" s="20" t="s">
        <v>2599</v>
      </c>
      <c r="AB508" s="20">
        <v>19</v>
      </c>
      <c r="AC508" s="18" t="s">
        <v>2600</v>
      </c>
      <c r="AD508" s="79">
        <v>888000000</v>
      </c>
      <c r="AE508" s="79">
        <v>915000000</v>
      </c>
      <c r="AF508" s="79">
        <v>944000000</v>
      </c>
      <c r="AG508" s="79">
        <v>974000000</v>
      </c>
      <c r="AH508" s="79">
        <v>3721000000</v>
      </c>
      <c r="AI508" s="63">
        <v>1</v>
      </c>
      <c r="AJ508" s="64">
        <v>15</v>
      </c>
      <c r="AK508" s="65">
        <v>0.75</v>
      </c>
      <c r="AL508" s="64">
        <v>8</v>
      </c>
      <c r="AM508" s="65">
        <v>0.4</v>
      </c>
      <c r="AN508" s="66" t="s">
        <v>2368</v>
      </c>
      <c r="AO508" s="66" t="s">
        <v>2449</v>
      </c>
      <c r="AP508" s="132" t="s">
        <v>2370</v>
      </c>
      <c r="AQ508" s="23">
        <v>5</v>
      </c>
      <c r="AR508" s="23">
        <v>5</v>
      </c>
      <c r="AS508" s="142">
        <v>5</v>
      </c>
      <c r="AT508" s="23">
        <v>0</v>
      </c>
      <c r="AU508" s="142">
        <v>5</v>
      </c>
      <c r="AV508" s="142">
        <v>3</v>
      </c>
      <c r="AW508" s="142">
        <v>0</v>
      </c>
      <c r="AX508" s="22">
        <v>0</v>
      </c>
      <c r="AY508" s="143" t="s">
        <v>2371</v>
      </c>
      <c r="AZ508" s="143" t="s">
        <v>2372</v>
      </c>
      <c r="BA508" s="143" t="s">
        <v>2372</v>
      </c>
      <c r="BB508" s="24"/>
      <c r="BC508" s="75">
        <v>800000000</v>
      </c>
      <c r="BD508" s="21">
        <v>905466000</v>
      </c>
      <c r="BE508" s="25">
        <v>674830000</v>
      </c>
      <c r="BF508" s="74">
        <v>800000000</v>
      </c>
      <c r="BG508" s="25">
        <v>0</v>
      </c>
      <c r="BH508" s="25">
        <v>739718097</v>
      </c>
      <c r="BI508" s="25">
        <v>674830000</v>
      </c>
      <c r="BJ508" s="133">
        <v>784578612</v>
      </c>
      <c r="BK508" s="25">
        <v>0</v>
      </c>
      <c r="BL508" s="25">
        <v>2199126709</v>
      </c>
      <c r="BM508" s="74">
        <v>0</v>
      </c>
      <c r="BN508" s="80">
        <v>37106667</v>
      </c>
      <c r="BO508" s="80">
        <v>0</v>
      </c>
      <c r="BP508" s="133">
        <v>0</v>
      </c>
      <c r="BQ508" s="25">
        <v>0</v>
      </c>
      <c r="BR508" s="82" t="s">
        <v>4672</v>
      </c>
      <c r="BS508" s="82" t="s">
        <v>4673</v>
      </c>
      <c r="BT508" s="134" t="s">
        <v>4674</v>
      </c>
      <c r="BU508" s="26"/>
    </row>
    <row r="509" spans="1:73" ht="55" customHeight="1">
      <c r="A509" s="15">
        <v>504</v>
      </c>
      <c r="B509" s="16">
        <v>8</v>
      </c>
      <c r="C509" s="17" t="s">
        <v>1114</v>
      </c>
      <c r="D509" s="16">
        <v>1</v>
      </c>
      <c r="E509" s="18" t="s">
        <v>2356</v>
      </c>
      <c r="F509" s="16">
        <v>24</v>
      </c>
      <c r="G509" s="18" t="s">
        <v>2591</v>
      </c>
      <c r="H509" s="19">
        <v>504</v>
      </c>
      <c r="I509" s="18" t="s">
        <v>4675</v>
      </c>
      <c r="J509" s="15">
        <v>2171</v>
      </c>
      <c r="K509" s="18" t="s">
        <v>4676</v>
      </c>
      <c r="L509" s="20" t="s">
        <v>2606</v>
      </c>
      <c r="M509" s="17" t="s">
        <v>229</v>
      </c>
      <c r="N509" s="15">
        <v>21711</v>
      </c>
      <c r="O509" s="17" t="s">
        <v>2607</v>
      </c>
      <c r="P509" s="73">
        <v>125</v>
      </c>
      <c r="Q509" s="18" t="s">
        <v>2494</v>
      </c>
      <c r="R509" s="18" t="s">
        <v>4145</v>
      </c>
      <c r="S509" s="18" t="s">
        <v>4675</v>
      </c>
      <c r="T509" s="18" t="s">
        <v>225</v>
      </c>
      <c r="U509" s="16">
        <v>7</v>
      </c>
      <c r="V509" s="20" t="s">
        <v>2457</v>
      </c>
      <c r="W509" s="20" t="s">
        <v>2609</v>
      </c>
      <c r="X509" s="16">
        <v>93</v>
      </c>
      <c r="Y509" s="20" t="s">
        <v>326</v>
      </c>
      <c r="Z509" s="20">
        <v>9</v>
      </c>
      <c r="AA509" s="20" t="s">
        <v>2587</v>
      </c>
      <c r="AB509" s="20">
        <v>20</v>
      </c>
      <c r="AC509" s="18" t="s">
        <v>409</v>
      </c>
      <c r="AD509" s="79">
        <v>1147000000</v>
      </c>
      <c r="AE509" s="79">
        <v>1183000000</v>
      </c>
      <c r="AF509" s="79">
        <v>1220000000</v>
      </c>
      <c r="AG509" s="79">
        <v>1259000000</v>
      </c>
      <c r="AH509" s="79">
        <v>4809000000</v>
      </c>
      <c r="AI509" s="63">
        <v>1</v>
      </c>
      <c r="AJ509" s="64">
        <v>100</v>
      </c>
      <c r="AK509" s="65">
        <v>0.8</v>
      </c>
      <c r="AL509" s="64">
        <v>70</v>
      </c>
      <c r="AM509" s="65">
        <v>0.56000000000000005</v>
      </c>
      <c r="AN509" s="66" t="s">
        <v>2368</v>
      </c>
      <c r="AO509" s="66" t="s">
        <v>2384</v>
      </c>
      <c r="AP509" s="132" t="s">
        <v>2370</v>
      </c>
      <c r="AQ509" s="23">
        <v>30</v>
      </c>
      <c r="AR509" s="23">
        <v>40</v>
      </c>
      <c r="AS509" s="142">
        <v>30</v>
      </c>
      <c r="AT509" s="23">
        <v>0</v>
      </c>
      <c r="AU509" s="142">
        <v>30</v>
      </c>
      <c r="AV509" s="142">
        <v>40</v>
      </c>
      <c r="AW509" s="142">
        <v>0</v>
      </c>
      <c r="AX509" s="22">
        <v>0</v>
      </c>
      <c r="AY509" s="143" t="s">
        <v>2371</v>
      </c>
      <c r="AZ509" s="143" t="s">
        <v>2371</v>
      </c>
      <c r="BA509" s="143" t="s">
        <v>2372</v>
      </c>
      <c r="BB509" s="24"/>
      <c r="BC509" s="75">
        <v>700000000</v>
      </c>
      <c r="BD509" s="21">
        <v>1170330000</v>
      </c>
      <c r="BE509" s="25">
        <v>1341895000</v>
      </c>
      <c r="BF509" s="74">
        <v>700000000</v>
      </c>
      <c r="BG509" s="25">
        <v>0</v>
      </c>
      <c r="BH509" s="25">
        <v>1199696667</v>
      </c>
      <c r="BI509" s="25">
        <v>1321945000</v>
      </c>
      <c r="BJ509" s="133">
        <v>700000000</v>
      </c>
      <c r="BK509" s="25">
        <v>0</v>
      </c>
      <c r="BL509" s="25">
        <v>3221641667</v>
      </c>
      <c r="BM509" s="74">
        <v>700000000</v>
      </c>
      <c r="BN509" s="80">
        <v>1114146667</v>
      </c>
      <c r="BO509" s="80">
        <v>1307025000</v>
      </c>
      <c r="BP509" s="133">
        <v>700000000</v>
      </c>
      <c r="BQ509" s="25">
        <v>0</v>
      </c>
      <c r="BR509" s="82" t="s">
        <v>4677</v>
      </c>
      <c r="BS509" s="82" t="s">
        <v>4678</v>
      </c>
      <c r="BT509" s="134" t="s">
        <v>4679</v>
      </c>
      <c r="BU509" s="26"/>
    </row>
    <row r="510" spans="1:73" ht="55" customHeight="1">
      <c r="A510" s="15">
        <v>505</v>
      </c>
      <c r="B510" s="16">
        <v>8</v>
      </c>
      <c r="C510" s="17" t="s">
        <v>1114</v>
      </c>
      <c r="D510" s="16">
        <v>2</v>
      </c>
      <c r="E510" s="18" t="s">
        <v>2613</v>
      </c>
      <c r="F510" s="16">
        <v>27</v>
      </c>
      <c r="G510" s="18" t="s">
        <v>2614</v>
      </c>
      <c r="H510" s="19">
        <v>505</v>
      </c>
      <c r="I510" s="18" t="s">
        <v>4680</v>
      </c>
      <c r="J510" s="15">
        <v>2124</v>
      </c>
      <c r="K510" s="18" t="s">
        <v>4681</v>
      </c>
      <c r="L510" s="20" t="s">
        <v>2617</v>
      </c>
      <c r="M510" s="17" t="s">
        <v>229</v>
      </c>
      <c r="N510" s="15">
        <v>21243</v>
      </c>
      <c r="O510" s="17" t="s">
        <v>2618</v>
      </c>
      <c r="P510" s="73">
        <v>1900</v>
      </c>
      <c r="Q510" s="18" t="s">
        <v>2619</v>
      </c>
      <c r="R510" s="18" t="s">
        <v>3854</v>
      </c>
      <c r="S510" s="18" t="s">
        <v>4680</v>
      </c>
      <c r="T510" s="18" t="s">
        <v>225</v>
      </c>
      <c r="U510" s="16">
        <v>8</v>
      </c>
      <c r="V510" s="20" t="s">
        <v>2597</v>
      </c>
      <c r="W510" s="20" t="s">
        <v>2621</v>
      </c>
      <c r="X510" s="16">
        <v>94</v>
      </c>
      <c r="Y510" s="20" t="s">
        <v>350</v>
      </c>
      <c r="Z510" s="20">
        <v>17</v>
      </c>
      <c r="AA510" s="20" t="s">
        <v>2622</v>
      </c>
      <c r="AB510" s="20">
        <v>39</v>
      </c>
      <c r="AC510" s="18" t="s">
        <v>2623</v>
      </c>
      <c r="AD510" s="79">
        <v>364000000</v>
      </c>
      <c r="AE510" s="79">
        <v>375000000</v>
      </c>
      <c r="AF510" s="79">
        <v>387000000</v>
      </c>
      <c r="AG510" s="79">
        <v>399000000</v>
      </c>
      <c r="AH510" s="79">
        <v>1525000000</v>
      </c>
      <c r="AI510" s="63">
        <v>1</v>
      </c>
      <c r="AJ510" s="64">
        <v>900</v>
      </c>
      <c r="AK510" s="65">
        <v>0.47368421052631576</v>
      </c>
      <c r="AL510" s="64">
        <v>900.38</v>
      </c>
      <c r="AM510" s="65">
        <v>0.4738842105263158</v>
      </c>
      <c r="AN510" s="66" t="s">
        <v>2384</v>
      </c>
      <c r="AO510" s="66" t="s">
        <v>2384</v>
      </c>
      <c r="AP510" s="132" t="s">
        <v>2370</v>
      </c>
      <c r="AQ510" s="23">
        <v>400</v>
      </c>
      <c r="AR510" s="23">
        <v>500</v>
      </c>
      <c r="AS510" s="142">
        <v>0</v>
      </c>
      <c r="AT510" s="23">
        <v>0</v>
      </c>
      <c r="AU510" s="142">
        <v>400.38</v>
      </c>
      <c r="AV510" s="142">
        <v>500</v>
      </c>
      <c r="AW510" s="142">
        <v>0</v>
      </c>
      <c r="AX510" s="22">
        <v>0</v>
      </c>
      <c r="AY510" s="143" t="s">
        <v>2371</v>
      </c>
      <c r="AZ510" s="143" t="s">
        <v>2371</v>
      </c>
      <c r="BA510" s="143" t="s">
        <v>2450</v>
      </c>
      <c r="BB510" s="24"/>
      <c r="BC510" s="75">
        <v>400000000</v>
      </c>
      <c r="BD510" s="21">
        <v>371271000</v>
      </c>
      <c r="BE510" s="25">
        <v>276620000</v>
      </c>
      <c r="BF510" s="74">
        <v>400000000</v>
      </c>
      <c r="BG510" s="25">
        <v>0</v>
      </c>
      <c r="BH510" s="25">
        <v>365341652</v>
      </c>
      <c r="BI510" s="25">
        <v>275195139</v>
      </c>
      <c r="BJ510" s="133"/>
      <c r="BK510" s="25">
        <v>0</v>
      </c>
      <c r="BL510" s="25">
        <v>640536791</v>
      </c>
      <c r="BM510" s="74">
        <v>0</v>
      </c>
      <c r="BN510" s="80">
        <v>0</v>
      </c>
      <c r="BO510" s="80">
        <v>0</v>
      </c>
      <c r="BP510" s="133"/>
      <c r="BQ510" s="25">
        <v>0</v>
      </c>
      <c r="BR510" s="82" t="s">
        <v>4682</v>
      </c>
      <c r="BS510" s="82" t="s">
        <v>4683</v>
      </c>
      <c r="BT510" s="134" t="s">
        <v>4684</v>
      </c>
      <c r="BU510" s="26"/>
    </row>
    <row r="511" spans="1:73" ht="55" customHeight="1">
      <c r="A511" s="15">
        <v>506</v>
      </c>
      <c r="B511" s="16">
        <v>8</v>
      </c>
      <c r="C511" s="17" t="s">
        <v>1114</v>
      </c>
      <c r="D511" s="16">
        <v>2</v>
      </c>
      <c r="E511" s="18" t="s">
        <v>2613</v>
      </c>
      <c r="F511" s="16">
        <v>27</v>
      </c>
      <c r="G511" s="18" t="s">
        <v>2614</v>
      </c>
      <c r="H511" s="19">
        <v>506</v>
      </c>
      <c r="I511" s="18" t="s">
        <v>4685</v>
      </c>
      <c r="J511" s="15">
        <v>2124</v>
      </c>
      <c r="K511" s="18" t="s">
        <v>4681</v>
      </c>
      <c r="L511" s="20" t="s">
        <v>143</v>
      </c>
      <c r="M511" s="17" t="s">
        <v>229</v>
      </c>
      <c r="N511" s="15">
        <v>21241</v>
      </c>
      <c r="O511" s="17" t="s">
        <v>2493</v>
      </c>
      <c r="P511" s="73">
        <v>60</v>
      </c>
      <c r="Q511" s="18" t="s">
        <v>2627</v>
      </c>
      <c r="R511" s="18"/>
      <c r="S511" s="18" t="s">
        <v>4685</v>
      </c>
      <c r="T511" s="18" t="s">
        <v>225</v>
      </c>
      <c r="U511" s="16">
        <v>8</v>
      </c>
      <c r="V511" s="20" t="s">
        <v>2597</v>
      </c>
      <c r="W511" s="20" t="s">
        <v>2628</v>
      </c>
      <c r="X511" s="16">
        <v>94</v>
      </c>
      <c r="Y511" s="20" t="s">
        <v>350</v>
      </c>
      <c r="Z511" s="20">
        <v>17</v>
      </c>
      <c r="AA511" s="20" t="s">
        <v>2622</v>
      </c>
      <c r="AB511" s="20">
        <v>38</v>
      </c>
      <c r="AC511" s="18" t="s">
        <v>2629</v>
      </c>
      <c r="AD511" s="79">
        <v>1101000000</v>
      </c>
      <c r="AE511" s="79">
        <v>1032000000</v>
      </c>
      <c r="AF511" s="79">
        <v>1064000000</v>
      </c>
      <c r="AG511" s="79">
        <v>1098000000</v>
      </c>
      <c r="AH511" s="79">
        <v>4295000000</v>
      </c>
      <c r="AI511" s="63">
        <v>1</v>
      </c>
      <c r="AJ511" s="64">
        <v>45</v>
      </c>
      <c r="AK511" s="65">
        <v>0.75</v>
      </c>
      <c r="AL511" s="64">
        <v>29</v>
      </c>
      <c r="AM511" s="65">
        <v>0.48333333333333334</v>
      </c>
      <c r="AN511" s="66" t="s">
        <v>2368</v>
      </c>
      <c r="AO511" s="66" t="s">
        <v>2384</v>
      </c>
      <c r="AP511" s="132" t="s">
        <v>2370</v>
      </c>
      <c r="AQ511" s="23">
        <v>15</v>
      </c>
      <c r="AR511" s="23">
        <v>15</v>
      </c>
      <c r="AS511" s="142">
        <v>15</v>
      </c>
      <c r="AT511" s="23">
        <v>0</v>
      </c>
      <c r="AU511" s="142">
        <v>15</v>
      </c>
      <c r="AV511" s="142">
        <v>14</v>
      </c>
      <c r="AW511" s="142">
        <v>0</v>
      </c>
      <c r="AX511" s="22">
        <v>0</v>
      </c>
      <c r="AY511" s="143" t="s">
        <v>2371</v>
      </c>
      <c r="AZ511" s="143" t="s">
        <v>2372</v>
      </c>
      <c r="BA511" s="143" t="s">
        <v>2372</v>
      </c>
      <c r="BB511" s="24"/>
      <c r="BC511" s="75">
        <v>1000000000</v>
      </c>
      <c r="BD511" s="21">
        <v>1020915000</v>
      </c>
      <c r="BE511" s="25">
        <v>760880000</v>
      </c>
      <c r="BF511" s="74">
        <v>1000000000</v>
      </c>
      <c r="BG511" s="25">
        <v>0</v>
      </c>
      <c r="BH511" s="25">
        <v>999538400</v>
      </c>
      <c r="BI511" s="25">
        <v>760879540</v>
      </c>
      <c r="BJ511" s="133">
        <v>979933986</v>
      </c>
      <c r="BK511" s="25">
        <v>0</v>
      </c>
      <c r="BL511" s="25">
        <v>2740351926</v>
      </c>
      <c r="BM511" s="74">
        <v>0</v>
      </c>
      <c r="BN511" s="80">
        <v>76553333</v>
      </c>
      <c r="BO511" s="80">
        <v>0</v>
      </c>
      <c r="BP511" s="133">
        <v>0</v>
      </c>
      <c r="BQ511" s="25">
        <v>0</v>
      </c>
      <c r="BR511" s="82" t="s">
        <v>4686</v>
      </c>
      <c r="BS511" s="82" t="s">
        <v>4687</v>
      </c>
      <c r="BT511" s="134" t="s">
        <v>4688</v>
      </c>
      <c r="BU511" s="26"/>
    </row>
    <row r="512" spans="1:73" ht="55" customHeight="1">
      <c r="A512" s="15">
        <v>507</v>
      </c>
      <c r="B512" s="16">
        <v>8</v>
      </c>
      <c r="C512" s="17" t="s">
        <v>1114</v>
      </c>
      <c r="D512" s="16">
        <v>2</v>
      </c>
      <c r="E512" s="18" t="s">
        <v>2613</v>
      </c>
      <c r="F512" s="16">
        <v>27</v>
      </c>
      <c r="G512" s="18" t="s">
        <v>2614</v>
      </c>
      <c r="H512" s="19">
        <v>507</v>
      </c>
      <c r="I512" s="18" t="s">
        <v>4689</v>
      </c>
      <c r="J512" s="15">
        <v>2124</v>
      </c>
      <c r="K512" s="18" t="s">
        <v>4681</v>
      </c>
      <c r="L512" s="20" t="s">
        <v>150</v>
      </c>
      <c r="M512" s="17" t="s">
        <v>229</v>
      </c>
      <c r="N512" s="15">
        <v>21242</v>
      </c>
      <c r="O512" s="17" t="s">
        <v>2574</v>
      </c>
      <c r="P512" s="73">
        <v>6500</v>
      </c>
      <c r="Q512" s="18" t="s">
        <v>2619</v>
      </c>
      <c r="R512" s="18" t="s">
        <v>3863</v>
      </c>
      <c r="S512" s="18" t="s">
        <v>4689</v>
      </c>
      <c r="T512" s="18" t="s">
        <v>225</v>
      </c>
      <c r="U512" s="16">
        <v>8</v>
      </c>
      <c r="V512" s="20" t="s">
        <v>2597</v>
      </c>
      <c r="W512" s="20" t="s">
        <v>2621</v>
      </c>
      <c r="X512" s="16">
        <v>94</v>
      </c>
      <c r="Y512" s="20" t="s">
        <v>350</v>
      </c>
      <c r="Z512" s="20">
        <v>17</v>
      </c>
      <c r="AA512" s="20" t="s">
        <v>2622</v>
      </c>
      <c r="AB512" s="20">
        <v>40</v>
      </c>
      <c r="AC512" s="18" t="s">
        <v>2635</v>
      </c>
      <c r="AD512" s="79">
        <v>364000000</v>
      </c>
      <c r="AE512" s="79">
        <v>375000000</v>
      </c>
      <c r="AF512" s="79">
        <v>387000000</v>
      </c>
      <c r="AG512" s="79">
        <v>399000000</v>
      </c>
      <c r="AH512" s="79">
        <v>1525000000</v>
      </c>
      <c r="AI512" s="63">
        <v>1</v>
      </c>
      <c r="AJ512" s="64">
        <v>2400</v>
      </c>
      <c r="AK512" s="65">
        <v>0.36923076923076925</v>
      </c>
      <c r="AL512" s="64">
        <v>4310</v>
      </c>
      <c r="AM512" s="65">
        <v>0.66307692307692312</v>
      </c>
      <c r="AN512" s="66" t="s">
        <v>2449</v>
      </c>
      <c r="AO512" s="66" t="s">
        <v>2384</v>
      </c>
      <c r="AP512" s="132" t="s">
        <v>2370</v>
      </c>
      <c r="AQ512" s="144">
        <v>400</v>
      </c>
      <c r="AR512" s="23">
        <v>2000</v>
      </c>
      <c r="AS512" s="142">
        <v>0</v>
      </c>
      <c r="AT512" s="23">
        <v>0</v>
      </c>
      <c r="AU512" s="142">
        <v>1800</v>
      </c>
      <c r="AV512" s="142">
        <v>2510</v>
      </c>
      <c r="AW512" s="142">
        <v>0</v>
      </c>
      <c r="AX512" s="22">
        <v>0</v>
      </c>
      <c r="AY512" s="143" t="s">
        <v>2371</v>
      </c>
      <c r="AZ512" s="143" t="s">
        <v>2371</v>
      </c>
      <c r="BA512" s="143" t="s">
        <v>2450</v>
      </c>
      <c r="BB512" s="24"/>
      <c r="BC512" s="75">
        <v>400000000</v>
      </c>
      <c r="BD512" s="21">
        <v>371271000</v>
      </c>
      <c r="BE512" s="25">
        <v>276620000</v>
      </c>
      <c r="BF512" s="74">
        <v>400000000</v>
      </c>
      <c r="BG512" s="25">
        <v>0</v>
      </c>
      <c r="BH512" s="25">
        <v>364068396</v>
      </c>
      <c r="BI512" s="25">
        <v>275980805</v>
      </c>
      <c r="BJ512" s="133"/>
      <c r="BK512" s="25">
        <v>0</v>
      </c>
      <c r="BL512" s="25">
        <v>640049201</v>
      </c>
      <c r="BM512" s="74">
        <v>0</v>
      </c>
      <c r="BN512" s="80">
        <v>0</v>
      </c>
      <c r="BO512" s="80">
        <v>0</v>
      </c>
      <c r="BP512" s="133"/>
      <c r="BQ512" s="25">
        <v>0</v>
      </c>
      <c r="BR512" s="82" t="s">
        <v>4690</v>
      </c>
      <c r="BS512" s="82" t="s">
        <v>4691</v>
      </c>
      <c r="BT512" s="134" t="s">
        <v>4684</v>
      </c>
      <c r="BU512" s="26"/>
    </row>
    <row r="513" spans="1:73" ht="55" customHeight="1">
      <c r="A513" s="15">
        <v>508</v>
      </c>
      <c r="B513" s="16">
        <v>8</v>
      </c>
      <c r="C513" s="17" t="s">
        <v>1114</v>
      </c>
      <c r="D513" s="16">
        <v>2</v>
      </c>
      <c r="E513" s="18" t="s">
        <v>2613</v>
      </c>
      <c r="F513" s="16">
        <v>28</v>
      </c>
      <c r="G513" s="18" t="s">
        <v>2638</v>
      </c>
      <c r="H513" s="19">
        <v>508</v>
      </c>
      <c r="I513" s="18" t="s">
        <v>4692</v>
      </c>
      <c r="J513" s="15">
        <v>2121</v>
      </c>
      <c r="K513" s="18" t="s">
        <v>4693</v>
      </c>
      <c r="L513" s="20" t="s">
        <v>428</v>
      </c>
      <c r="M513" s="17" t="s">
        <v>229</v>
      </c>
      <c r="N513" s="15">
        <v>21211</v>
      </c>
      <c r="O513" s="17" t="s">
        <v>2574</v>
      </c>
      <c r="P513" s="73">
        <v>12</v>
      </c>
      <c r="Q513" s="18" t="s">
        <v>2641</v>
      </c>
      <c r="R513" s="18" t="s">
        <v>2642</v>
      </c>
      <c r="S513" s="18" t="s">
        <v>4692</v>
      </c>
      <c r="T513" s="18" t="s">
        <v>225</v>
      </c>
      <c r="U513" s="16">
        <v>8</v>
      </c>
      <c r="V513" s="20" t="s">
        <v>2597</v>
      </c>
      <c r="W513" s="20" t="s">
        <v>2643</v>
      </c>
      <c r="X513" s="16">
        <v>94</v>
      </c>
      <c r="Y513" s="20" t="s">
        <v>350</v>
      </c>
      <c r="Z513" s="20">
        <v>17</v>
      </c>
      <c r="AA513" s="20" t="s">
        <v>2622</v>
      </c>
      <c r="AB513" s="20">
        <v>41</v>
      </c>
      <c r="AC513" s="18" t="s">
        <v>2644</v>
      </c>
      <c r="AD513" s="79">
        <v>946000000</v>
      </c>
      <c r="AE513" s="79">
        <v>975000000</v>
      </c>
      <c r="AF513" s="79">
        <v>1005000000</v>
      </c>
      <c r="AG513" s="79">
        <v>1037000000</v>
      </c>
      <c r="AH513" s="79">
        <v>3963000000</v>
      </c>
      <c r="AI513" s="63">
        <v>1</v>
      </c>
      <c r="AJ513" s="64">
        <v>5</v>
      </c>
      <c r="AK513" s="65">
        <v>0.41666666666666669</v>
      </c>
      <c r="AL513" s="64">
        <v>5.17</v>
      </c>
      <c r="AM513" s="65">
        <v>0.43083333333333335</v>
      </c>
      <c r="AN513" s="66" t="s">
        <v>2384</v>
      </c>
      <c r="AO513" s="66" t="s">
        <v>2384</v>
      </c>
      <c r="AP513" s="132" t="s">
        <v>2370</v>
      </c>
      <c r="AQ513" s="23">
        <v>2</v>
      </c>
      <c r="AR513" s="23">
        <v>3</v>
      </c>
      <c r="AS513" s="142">
        <v>0</v>
      </c>
      <c r="AT513" s="23">
        <v>0</v>
      </c>
      <c r="AU513" s="142">
        <v>2.17</v>
      </c>
      <c r="AV513" s="142">
        <v>3</v>
      </c>
      <c r="AW513" s="142">
        <v>0</v>
      </c>
      <c r="AX513" s="22">
        <v>0</v>
      </c>
      <c r="AY513" s="143" t="s">
        <v>2371</v>
      </c>
      <c r="AZ513" s="143" t="s">
        <v>2371</v>
      </c>
      <c r="BA513" s="143" t="s">
        <v>2450</v>
      </c>
      <c r="BB513" s="24"/>
      <c r="BC513" s="75">
        <v>1000000000</v>
      </c>
      <c r="BD513" s="21">
        <v>964493000</v>
      </c>
      <c r="BE513" s="25">
        <v>718820000</v>
      </c>
      <c r="BF513" s="74">
        <v>1000000000</v>
      </c>
      <c r="BG513" s="25">
        <v>0</v>
      </c>
      <c r="BH513" s="25">
        <v>972302581</v>
      </c>
      <c r="BI513" s="25">
        <v>716764922</v>
      </c>
      <c r="BJ513" s="133"/>
      <c r="BK513" s="25">
        <v>0</v>
      </c>
      <c r="BL513" s="25">
        <v>1689067503</v>
      </c>
      <c r="BM513" s="74">
        <v>0</v>
      </c>
      <c r="BN513" s="80">
        <v>156846667</v>
      </c>
      <c r="BO513" s="80">
        <v>0</v>
      </c>
      <c r="BP513" s="133"/>
      <c r="BQ513" s="25">
        <v>0</v>
      </c>
      <c r="BR513" s="82" t="s">
        <v>4694</v>
      </c>
      <c r="BS513" s="82" t="s">
        <v>4695</v>
      </c>
      <c r="BT513" s="134" t="s">
        <v>4696</v>
      </c>
      <c r="BU513" s="26"/>
    </row>
    <row r="514" spans="1:73" ht="55" customHeight="1">
      <c r="A514" s="15">
        <v>509</v>
      </c>
      <c r="B514" s="16">
        <v>8</v>
      </c>
      <c r="C514" s="17" t="s">
        <v>1114</v>
      </c>
      <c r="D514" s="16">
        <v>2</v>
      </c>
      <c r="E514" s="18" t="s">
        <v>2613</v>
      </c>
      <c r="F514" s="16">
        <v>30</v>
      </c>
      <c r="G514" s="18" t="s">
        <v>2647</v>
      </c>
      <c r="H514" s="19">
        <v>509</v>
      </c>
      <c r="I514" s="18" t="s">
        <v>3584</v>
      </c>
      <c r="J514" s="15">
        <v>2174</v>
      </c>
      <c r="K514" s="18" t="s">
        <v>4697</v>
      </c>
      <c r="L514" s="20" t="s">
        <v>2650</v>
      </c>
      <c r="M514" s="17" t="s">
        <v>229</v>
      </c>
      <c r="N514" s="15">
        <v>21742</v>
      </c>
      <c r="O514" s="17" t="s">
        <v>2651</v>
      </c>
      <c r="P514" s="73">
        <v>4</v>
      </c>
      <c r="Q514" s="18" t="s">
        <v>2652</v>
      </c>
      <c r="R514" s="18" t="s">
        <v>3870</v>
      </c>
      <c r="S514" s="18" t="s">
        <v>3584</v>
      </c>
      <c r="T514" s="18" t="s">
        <v>225</v>
      </c>
      <c r="U514" s="16">
        <v>8</v>
      </c>
      <c r="V514" s="20" t="s">
        <v>2597</v>
      </c>
      <c r="W514" s="20" t="s">
        <v>2654</v>
      </c>
      <c r="X514" s="16">
        <v>94</v>
      </c>
      <c r="Y514" s="20" t="s">
        <v>350</v>
      </c>
      <c r="Z514" s="20">
        <v>18</v>
      </c>
      <c r="AA514" s="20" t="s">
        <v>2655</v>
      </c>
      <c r="AB514" s="20">
        <v>43</v>
      </c>
      <c r="AC514" s="18" t="s">
        <v>2656</v>
      </c>
      <c r="AD514" s="79">
        <v>376000000</v>
      </c>
      <c r="AE514" s="79">
        <v>387000000</v>
      </c>
      <c r="AF514" s="79">
        <v>399000000</v>
      </c>
      <c r="AG514" s="79">
        <v>412000000</v>
      </c>
      <c r="AH514" s="79">
        <v>1574000000</v>
      </c>
      <c r="AI514" s="63">
        <v>1</v>
      </c>
      <c r="AJ514" s="64">
        <v>2</v>
      </c>
      <c r="AK514" s="65">
        <v>0.5</v>
      </c>
      <c r="AL514" s="64">
        <v>2</v>
      </c>
      <c r="AM514" s="65">
        <v>0.5</v>
      </c>
      <c r="AN514" s="66" t="s">
        <v>2384</v>
      </c>
      <c r="AO514" s="66" t="s">
        <v>2384</v>
      </c>
      <c r="AP514" s="132" t="s">
        <v>2370</v>
      </c>
      <c r="AQ514" s="23">
        <v>1</v>
      </c>
      <c r="AR514" s="23">
        <v>1</v>
      </c>
      <c r="AS514" s="142">
        <v>0</v>
      </c>
      <c r="AT514" s="23">
        <v>0</v>
      </c>
      <c r="AU514" s="142">
        <v>1</v>
      </c>
      <c r="AV514" s="142">
        <v>1</v>
      </c>
      <c r="AW514" s="142">
        <v>0</v>
      </c>
      <c r="AX514" s="22">
        <v>0</v>
      </c>
      <c r="AY514" s="143" t="s">
        <v>2371</v>
      </c>
      <c r="AZ514" s="143" t="s">
        <v>2371</v>
      </c>
      <c r="BA514" s="143" t="s">
        <v>2450</v>
      </c>
      <c r="BB514" s="24"/>
      <c r="BC514" s="75">
        <v>400000000</v>
      </c>
      <c r="BD514" s="21">
        <v>383215000</v>
      </c>
      <c r="BE514" s="25">
        <v>285610000</v>
      </c>
      <c r="BF514" s="74">
        <v>400000000</v>
      </c>
      <c r="BG514" s="25">
        <v>0</v>
      </c>
      <c r="BH514" s="25">
        <v>383215000</v>
      </c>
      <c r="BI514" s="25">
        <v>285610000</v>
      </c>
      <c r="BJ514" s="133"/>
      <c r="BK514" s="25">
        <v>0</v>
      </c>
      <c r="BL514" s="25">
        <v>668825000</v>
      </c>
      <c r="BM514" s="74">
        <v>0</v>
      </c>
      <c r="BN514" s="80">
        <v>0</v>
      </c>
      <c r="BO514" s="80">
        <v>0</v>
      </c>
      <c r="BP514" s="133"/>
      <c r="BQ514" s="25">
        <v>0</v>
      </c>
      <c r="BR514" s="82" t="s">
        <v>4698</v>
      </c>
      <c r="BS514" s="82" t="s">
        <v>4699</v>
      </c>
      <c r="BT514" s="134" t="s">
        <v>4700</v>
      </c>
      <c r="BU514" s="26"/>
    </row>
    <row r="515" spans="1:73" ht="55" customHeight="1">
      <c r="A515" s="15">
        <v>510</v>
      </c>
      <c r="B515" s="16">
        <v>8</v>
      </c>
      <c r="C515" s="17" t="s">
        <v>1114</v>
      </c>
      <c r="D515" s="16">
        <v>2</v>
      </c>
      <c r="E515" s="18" t="s">
        <v>2613</v>
      </c>
      <c r="F515" s="16">
        <v>30</v>
      </c>
      <c r="G515" s="18" t="s">
        <v>2647</v>
      </c>
      <c r="H515" s="19">
        <v>510</v>
      </c>
      <c r="I515" s="18" t="s">
        <v>3350</v>
      </c>
      <c r="J515" s="15">
        <v>2174</v>
      </c>
      <c r="K515" s="18" t="s">
        <v>4697</v>
      </c>
      <c r="L515" s="20" t="s">
        <v>2660</v>
      </c>
      <c r="M515" s="17" t="s">
        <v>229</v>
      </c>
      <c r="N515" s="15">
        <v>21741</v>
      </c>
      <c r="O515" s="17" t="s">
        <v>2563</v>
      </c>
      <c r="P515" s="73">
        <v>4</v>
      </c>
      <c r="Q515" s="18" t="s">
        <v>2595</v>
      </c>
      <c r="R515" s="18" t="s">
        <v>3873</v>
      </c>
      <c r="S515" s="18" t="s">
        <v>3350</v>
      </c>
      <c r="T515" s="18" t="s">
        <v>225</v>
      </c>
      <c r="U515" s="16">
        <v>8</v>
      </c>
      <c r="V515" s="20" t="s">
        <v>2597</v>
      </c>
      <c r="W515" s="20" t="s">
        <v>2662</v>
      </c>
      <c r="X515" s="16">
        <v>94</v>
      </c>
      <c r="Y515" s="20" t="s">
        <v>350</v>
      </c>
      <c r="Z515" s="20">
        <v>18</v>
      </c>
      <c r="AA515" s="20" t="s">
        <v>2655</v>
      </c>
      <c r="AB515" s="20">
        <v>42</v>
      </c>
      <c r="AC515" s="18" t="s">
        <v>2663</v>
      </c>
      <c r="AD515" s="79">
        <v>493000000</v>
      </c>
      <c r="AE515" s="79">
        <v>508000000</v>
      </c>
      <c r="AF515" s="79">
        <v>524000000</v>
      </c>
      <c r="AG515" s="79">
        <v>541000000</v>
      </c>
      <c r="AH515" s="79">
        <v>2066000000</v>
      </c>
      <c r="AI515" s="63">
        <v>1</v>
      </c>
      <c r="AJ515" s="64">
        <v>2</v>
      </c>
      <c r="AK515" s="65">
        <v>0.5</v>
      </c>
      <c r="AL515" s="64">
        <v>2</v>
      </c>
      <c r="AM515" s="65">
        <v>0.5</v>
      </c>
      <c r="AN515" s="66" t="s">
        <v>2384</v>
      </c>
      <c r="AO515" s="66" t="s">
        <v>2384</v>
      </c>
      <c r="AP515" s="132" t="s">
        <v>2370</v>
      </c>
      <c r="AQ515" s="23">
        <v>1</v>
      </c>
      <c r="AR515" s="23">
        <v>1</v>
      </c>
      <c r="AS515" s="142">
        <v>0</v>
      </c>
      <c r="AT515" s="23">
        <v>0</v>
      </c>
      <c r="AU515" s="142">
        <v>1</v>
      </c>
      <c r="AV515" s="142">
        <v>1</v>
      </c>
      <c r="AW515" s="142">
        <v>0</v>
      </c>
      <c r="AX515" s="22">
        <v>0</v>
      </c>
      <c r="AY515" s="143" t="s">
        <v>2371</v>
      </c>
      <c r="AZ515" s="143" t="s">
        <v>2371</v>
      </c>
      <c r="BA515" s="143" t="s">
        <v>2450</v>
      </c>
      <c r="BB515" s="24"/>
      <c r="BC515" s="75">
        <v>400000000</v>
      </c>
      <c r="BD515" s="21">
        <v>502835000</v>
      </c>
      <c r="BE515" s="25">
        <v>374760000</v>
      </c>
      <c r="BF515" s="74">
        <v>400000000</v>
      </c>
      <c r="BG515" s="25">
        <v>0</v>
      </c>
      <c r="BH515" s="25">
        <v>263697205</v>
      </c>
      <c r="BI515" s="25">
        <v>374760000</v>
      </c>
      <c r="BJ515" s="133"/>
      <c r="BK515" s="25">
        <v>0</v>
      </c>
      <c r="BL515" s="25">
        <v>638457205</v>
      </c>
      <c r="BM515" s="74">
        <v>0</v>
      </c>
      <c r="BN515" s="80">
        <v>41093333</v>
      </c>
      <c r="BO515" s="80">
        <v>0</v>
      </c>
      <c r="BP515" s="133"/>
      <c r="BQ515" s="25">
        <v>0</v>
      </c>
      <c r="BR515" s="82" t="s">
        <v>4701</v>
      </c>
      <c r="BS515" s="82" t="s">
        <v>4702</v>
      </c>
      <c r="BT515" s="134" t="s">
        <v>4700</v>
      </c>
      <c r="BU515" s="26"/>
    </row>
    <row r="516" spans="1:73" ht="55" customHeight="1">
      <c r="A516" s="15">
        <v>511</v>
      </c>
      <c r="B516" s="16">
        <v>8</v>
      </c>
      <c r="C516" s="17" t="s">
        <v>1114</v>
      </c>
      <c r="D516" s="16">
        <v>2</v>
      </c>
      <c r="E516" s="18" t="s">
        <v>2613</v>
      </c>
      <c r="F516" s="16">
        <v>33</v>
      </c>
      <c r="G516" s="18" t="s">
        <v>2666</v>
      </c>
      <c r="H516" s="19">
        <v>511</v>
      </c>
      <c r="I516" s="18" t="s">
        <v>4703</v>
      </c>
      <c r="J516" s="15">
        <v>2177</v>
      </c>
      <c r="K516" s="18" t="s">
        <v>4704</v>
      </c>
      <c r="L516" s="20" t="s">
        <v>2669</v>
      </c>
      <c r="M516" s="17" t="s">
        <v>229</v>
      </c>
      <c r="N516" s="15">
        <v>21771</v>
      </c>
      <c r="O516" s="17" t="s">
        <v>2670</v>
      </c>
      <c r="P516" s="73">
        <v>11100</v>
      </c>
      <c r="Q516" s="18" t="s">
        <v>2671</v>
      </c>
      <c r="R516" s="18" t="s">
        <v>3879</v>
      </c>
      <c r="S516" s="18" t="s">
        <v>4703</v>
      </c>
      <c r="T516" s="18" t="s">
        <v>225</v>
      </c>
      <c r="U516" s="16">
        <v>8</v>
      </c>
      <c r="V516" s="20" t="s">
        <v>2597</v>
      </c>
      <c r="W516" s="20" t="s">
        <v>2673</v>
      </c>
      <c r="X516" s="16">
        <v>94</v>
      </c>
      <c r="Y516" s="20" t="s">
        <v>350</v>
      </c>
      <c r="Z516" s="20">
        <v>19</v>
      </c>
      <c r="AA516" s="20" t="s">
        <v>2674</v>
      </c>
      <c r="AB516" s="20">
        <v>44</v>
      </c>
      <c r="AC516" s="18" t="s">
        <v>2675</v>
      </c>
      <c r="AD516" s="79">
        <v>467000000</v>
      </c>
      <c r="AE516" s="79">
        <v>481000000</v>
      </c>
      <c r="AF516" s="79">
        <v>496000000</v>
      </c>
      <c r="AG516" s="79">
        <v>512000000</v>
      </c>
      <c r="AH516" s="79">
        <v>1956000000</v>
      </c>
      <c r="AI516" s="63">
        <v>1</v>
      </c>
      <c r="AJ516" s="64">
        <v>6275</v>
      </c>
      <c r="AK516" s="65">
        <v>0.56531531531531531</v>
      </c>
      <c r="AL516" s="64">
        <v>5275</v>
      </c>
      <c r="AM516" s="65">
        <v>0.4752252252252252</v>
      </c>
      <c r="AN516" s="66" t="s">
        <v>2384</v>
      </c>
      <c r="AO516" s="66" t="s">
        <v>2384</v>
      </c>
      <c r="AP516" s="132" t="s">
        <v>2370</v>
      </c>
      <c r="AQ516" s="23">
        <v>2775</v>
      </c>
      <c r="AR516" s="23">
        <v>3500</v>
      </c>
      <c r="AS516" s="142">
        <v>0</v>
      </c>
      <c r="AT516" s="23">
        <v>0</v>
      </c>
      <c r="AU516" s="142">
        <v>2030</v>
      </c>
      <c r="AV516" s="142">
        <v>3245</v>
      </c>
      <c r="AW516" s="142">
        <v>0</v>
      </c>
      <c r="AX516" s="22">
        <v>0</v>
      </c>
      <c r="AY516" s="143" t="s">
        <v>2371</v>
      </c>
      <c r="AZ516" s="143" t="s">
        <v>2372</v>
      </c>
      <c r="BA516" s="143" t="s">
        <v>2450</v>
      </c>
      <c r="BB516" s="24"/>
      <c r="BC516" s="75">
        <v>400000000</v>
      </c>
      <c r="BD516" s="21">
        <v>476272000</v>
      </c>
      <c r="BE516" s="25">
        <v>354960000</v>
      </c>
      <c r="BF516" s="74">
        <v>400000000</v>
      </c>
      <c r="BG516" s="25">
        <v>0</v>
      </c>
      <c r="BH516" s="25">
        <v>458540747</v>
      </c>
      <c r="BI516" s="25">
        <v>354960000</v>
      </c>
      <c r="BJ516" s="133"/>
      <c r="BK516" s="25">
        <v>0</v>
      </c>
      <c r="BL516" s="25">
        <v>813500747</v>
      </c>
      <c r="BM516" s="74">
        <v>0</v>
      </c>
      <c r="BN516" s="80">
        <v>0</v>
      </c>
      <c r="BO516" s="80">
        <v>0</v>
      </c>
      <c r="BP516" s="133"/>
      <c r="BQ516" s="25">
        <v>0</v>
      </c>
      <c r="BR516" s="82" t="s">
        <v>4705</v>
      </c>
      <c r="BS516" s="82" t="s">
        <v>4706</v>
      </c>
      <c r="BT516" s="134" t="s">
        <v>4707</v>
      </c>
      <c r="BU516" s="26"/>
    </row>
    <row r="517" spans="1:73" ht="55" customHeight="1">
      <c r="A517" s="15">
        <v>512</v>
      </c>
      <c r="B517" s="16">
        <v>8</v>
      </c>
      <c r="C517" s="17" t="s">
        <v>1114</v>
      </c>
      <c r="D517" s="16">
        <v>2</v>
      </c>
      <c r="E517" s="18" t="s">
        <v>2613</v>
      </c>
      <c r="F517" s="16">
        <v>33</v>
      </c>
      <c r="G517" s="18" t="s">
        <v>2666</v>
      </c>
      <c r="H517" s="19">
        <v>512</v>
      </c>
      <c r="I517" s="18" t="s">
        <v>4708</v>
      </c>
      <c r="J517" s="15">
        <v>2177</v>
      </c>
      <c r="K517" s="18" t="s">
        <v>4704</v>
      </c>
      <c r="L517" s="20" t="s">
        <v>2669</v>
      </c>
      <c r="M517" s="17" t="s">
        <v>229</v>
      </c>
      <c r="N517" s="15">
        <v>21772</v>
      </c>
      <c r="O517" s="17" t="s">
        <v>2680</v>
      </c>
      <c r="P517" s="73">
        <v>2500</v>
      </c>
      <c r="Q517" s="18" t="s">
        <v>2671</v>
      </c>
      <c r="R517" s="18" t="s">
        <v>3879</v>
      </c>
      <c r="S517" s="18" t="s">
        <v>4708</v>
      </c>
      <c r="T517" s="18" t="s">
        <v>225</v>
      </c>
      <c r="U517" s="16">
        <v>8</v>
      </c>
      <c r="V517" s="20" t="s">
        <v>2597</v>
      </c>
      <c r="W517" s="20" t="s">
        <v>2673</v>
      </c>
      <c r="X517" s="16">
        <v>94</v>
      </c>
      <c r="Y517" s="20" t="s">
        <v>350</v>
      </c>
      <c r="Z517" s="20">
        <v>19</v>
      </c>
      <c r="AA517" s="20" t="s">
        <v>2674</v>
      </c>
      <c r="AB517" s="20">
        <v>45</v>
      </c>
      <c r="AC517" s="18" t="s">
        <v>2681</v>
      </c>
      <c r="AD517" s="79">
        <v>467000000</v>
      </c>
      <c r="AE517" s="79">
        <v>481000000</v>
      </c>
      <c r="AF517" s="79">
        <v>496000000</v>
      </c>
      <c r="AG517" s="79">
        <v>512000000</v>
      </c>
      <c r="AH517" s="79">
        <v>1956000000</v>
      </c>
      <c r="AI517" s="63">
        <v>1</v>
      </c>
      <c r="AJ517" s="64">
        <v>1200</v>
      </c>
      <c r="AK517" s="65">
        <v>0.48</v>
      </c>
      <c r="AL517" s="64">
        <v>1204</v>
      </c>
      <c r="AM517" s="65">
        <v>0.48159999999999997</v>
      </c>
      <c r="AN517" s="66" t="s">
        <v>2384</v>
      </c>
      <c r="AO517" s="66" t="s">
        <v>2384</v>
      </c>
      <c r="AP517" s="132" t="s">
        <v>2370</v>
      </c>
      <c r="AQ517" s="23">
        <v>500</v>
      </c>
      <c r="AR517" s="23">
        <v>700</v>
      </c>
      <c r="AS517" s="142">
        <v>0</v>
      </c>
      <c r="AT517" s="23">
        <v>0</v>
      </c>
      <c r="AU517" s="142">
        <v>500</v>
      </c>
      <c r="AV517" s="142">
        <v>704</v>
      </c>
      <c r="AW517" s="142">
        <v>0</v>
      </c>
      <c r="AX517" s="22">
        <v>0</v>
      </c>
      <c r="AY517" s="143" t="s">
        <v>2371</v>
      </c>
      <c r="AZ517" s="143" t="s">
        <v>2371</v>
      </c>
      <c r="BA517" s="143" t="s">
        <v>2450</v>
      </c>
      <c r="BB517" s="24"/>
      <c r="BC517" s="75">
        <v>400000000</v>
      </c>
      <c r="BD517" s="21">
        <v>476272000</v>
      </c>
      <c r="BE517" s="25">
        <v>354960000</v>
      </c>
      <c r="BF517" s="74">
        <v>400000000</v>
      </c>
      <c r="BG517" s="25">
        <v>0</v>
      </c>
      <c r="BH517" s="25">
        <v>476260224</v>
      </c>
      <c r="BI517" s="25">
        <v>273210759</v>
      </c>
      <c r="BJ517" s="133"/>
      <c r="BK517" s="25">
        <v>0</v>
      </c>
      <c r="BL517" s="25">
        <v>749470983</v>
      </c>
      <c r="BM517" s="74">
        <v>0</v>
      </c>
      <c r="BN517" s="80">
        <v>201900</v>
      </c>
      <c r="BO517" s="80">
        <v>0</v>
      </c>
      <c r="BP517" s="133"/>
      <c r="BQ517" s="25">
        <v>0</v>
      </c>
      <c r="BR517" s="82" t="s">
        <v>4709</v>
      </c>
      <c r="BS517" s="82" t="s">
        <v>4710</v>
      </c>
      <c r="BT517" s="134" t="s">
        <v>4707</v>
      </c>
      <c r="BU517" s="26"/>
    </row>
    <row r="518" spans="1:73" ht="55" customHeight="1">
      <c r="A518" s="15">
        <v>513</v>
      </c>
      <c r="B518" s="16">
        <v>8</v>
      </c>
      <c r="C518" s="17" t="s">
        <v>1114</v>
      </c>
      <c r="D518" s="16">
        <v>2</v>
      </c>
      <c r="E518" s="18" t="s">
        <v>2613</v>
      </c>
      <c r="F518" s="16">
        <v>33</v>
      </c>
      <c r="G518" s="18" t="s">
        <v>2666</v>
      </c>
      <c r="H518" s="19">
        <v>513</v>
      </c>
      <c r="I518" s="18" t="s">
        <v>4711</v>
      </c>
      <c r="J518" s="15">
        <v>2179</v>
      </c>
      <c r="K518" s="18" t="s">
        <v>4712</v>
      </c>
      <c r="L518" s="20" t="s">
        <v>127</v>
      </c>
      <c r="M518" s="17" t="s">
        <v>229</v>
      </c>
      <c r="N518" s="15">
        <v>21791</v>
      </c>
      <c r="O518" s="17" t="s">
        <v>2618</v>
      </c>
      <c r="P518" s="73">
        <v>5000</v>
      </c>
      <c r="Q518" s="18" t="s">
        <v>2619</v>
      </c>
      <c r="R518" s="18" t="s">
        <v>4166</v>
      </c>
      <c r="S518" s="18" t="s">
        <v>4711</v>
      </c>
      <c r="T518" s="18" t="s">
        <v>225</v>
      </c>
      <c r="U518" s="16">
        <v>6</v>
      </c>
      <c r="V518" s="20" t="s">
        <v>2445</v>
      </c>
      <c r="W518" s="20" t="s">
        <v>2688</v>
      </c>
      <c r="X518" s="16">
        <v>93</v>
      </c>
      <c r="Y518" s="20" t="s">
        <v>326</v>
      </c>
      <c r="Z518" s="20">
        <v>20</v>
      </c>
      <c r="AA518" s="20" t="s">
        <v>2689</v>
      </c>
      <c r="AB518" s="20">
        <v>46</v>
      </c>
      <c r="AC518" s="18" t="s">
        <v>3082</v>
      </c>
      <c r="AD518" s="79">
        <v>1066000000</v>
      </c>
      <c r="AE518" s="79">
        <v>1099000000</v>
      </c>
      <c r="AF518" s="79">
        <v>1134000000</v>
      </c>
      <c r="AG518" s="79">
        <v>1170000000</v>
      </c>
      <c r="AH518" s="79">
        <v>4469000000</v>
      </c>
      <c r="AI518" s="63">
        <v>1</v>
      </c>
      <c r="AJ518" s="64">
        <v>1250</v>
      </c>
      <c r="AK518" s="65">
        <v>0.25</v>
      </c>
      <c r="AL518" s="64">
        <v>1250</v>
      </c>
      <c r="AM518" s="65">
        <v>0.25</v>
      </c>
      <c r="AN518" s="66" t="s">
        <v>2449</v>
      </c>
      <c r="AO518" s="66" t="s">
        <v>2449</v>
      </c>
      <c r="AP518" s="132" t="s">
        <v>2370</v>
      </c>
      <c r="AQ518" s="23">
        <v>1250</v>
      </c>
      <c r="AR518" s="23">
        <v>0</v>
      </c>
      <c r="AS518" s="142">
        <v>0</v>
      </c>
      <c r="AT518" s="23">
        <v>0</v>
      </c>
      <c r="AU518" s="142">
        <v>1250</v>
      </c>
      <c r="AV518" s="142">
        <v>0</v>
      </c>
      <c r="AW518" s="142">
        <v>0</v>
      </c>
      <c r="AX518" s="22">
        <v>0</v>
      </c>
      <c r="AY518" s="143" t="s">
        <v>2371</v>
      </c>
      <c r="AZ518" s="143" t="s">
        <v>2450</v>
      </c>
      <c r="BA518" s="143" t="s">
        <v>2450</v>
      </c>
      <c r="BB518" s="24"/>
      <c r="BC518" s="75">
        <v>500000000</v>
      </c>
      <c r="BD518" s="21">
        <v>1087293000</v>
      </c>
      <c r="BE518" s="25">
        <v>1246765000</v>
      </c>
      <c r="BF518" s="74">
        <v>500000000</v>
      </c>
      <c r="BG518" s="25">
        <v>0</v>
      </c>
      <c r="BH518" s="25">
        <v>1139772538</v>
      </c>
      <c r="BI518" s="25"/>
      <c r="BJ518" s="133"/>
      <c r="BK518" s="25">
        <v>0</v>
      </c>
      <c r="BL518" s="25">
        <v>1139772538</v>
      </c>
      <c r="BM518" s="74">
        <v>0</v>
      </c>
      <c r="BN518" s="80">
        <v>77073333</v>
      </c>
      <c r="BO518" s="80"/>
      <c r="BP518" s="133"/>
      <c r="BQ518" s="25">
        <v>0</v>
      </c>
      <c r="BR518" s="82" t="s">
        <v>4713</v>
      </c>
      <c r="BS518" s="82" t="s">
        <v>4714</v>
      </c>
      <c r="BT518" s="134" t="s">
        <v>4715</v>
      </c>
      <c r="BU518" s="26"/>
    </row>
    <row r="519" spans="1:73" ht="55" customHeight="1">
      <c r="A519" s="15">
        <v>514</v>
      </c>
      <c r="B519" s="16">
        <v>8</v>
      </c>
      <c r="C519" s="17" t="s">
        <v>1114</v>
      </c>
      <c r="D519" s="16">
        <v>2</v>
      </c>
      <c r="E519" s="18" t="s">
        <v>2613</v>
      </c>
      <c r="F519" s="16">
        <v>33</v>
      </c>
      <c r="G519" s="18" t="s">
        <v>2666</v>
      </c>
      <c r="H519" s="19">
        <v>514</v>
      </c>
      <c r="I519" s="18" t="s">
        <v>4716</v>
      </c>
      <c r="J519" s="15">
        <v>2179</v>
      </c>
      <c r="K519" s="18" t="s">
        <v>4712</v>
      </c>
      <c r="L519" s="20" t="s">
        <v>31</v>
      </c>
      <c r="M519" s="17" t="s">
        <v>229</v>
      </c>
      <c r="N519" s="15">
        <v>21792</v>
      </c>
      <c r="O519" s="17" t="s">
        <v>2574</v>
      </c>
      <c r="P519" s="73">
        <v>60</v>
      </c>
      <c r="Q519" s="18" t="s">
        <v>2686</v>
      </c>
      <c r="R519" s="18" t="s">
        <v>3887</v>
      </c>
      <c r="S519" s="18" t="s">
        <v>4716</v>
      </c>
      <c r="T519" s="18" t="s">
        <v>225</v>
      </c>
      <c r="U519" s="16">
        <v>6</v>
      </c>
      <c r="V519" s="20" t="s">
        <v>2445</v>
      </c>
      <c r="W519" s="20" t="s">
        <v>2688</v>
      </c>
      <c r="X519" s="16">
        <v>93</v>
      </c>
      <c r="Y519" s="20" t="s">
        <v>326</v>
      </c>
      <c r="Z519" s="20">
        <v>20</v>
      </c>
      <c r="AA519" s="20" t="s">
        <v>2689</v>
      </c>
      <c r="AB519" s="20">
        <v>47</v>
      </c>
      <c r="AC519" s="18" t="s">
        <v>2690</v>
      </c>
      <c r="AD519" s="79">
        <v>1066000000</v>
      </c>
      <c r="AE519" s="79">
        <v>1099000000</v>
      </c>
      <c r="AF519" s="79">
        <v>1134000000</v>
      </c>
      <c r="AG519" s="79">
        <v>1170000000</v>
      </c>
      <c r="AH519" s="79">
        <v>4469000000</v>
      </c>
      <c r="AI519" s="63">
        <v>1</v>
      </c>
      <c r="AJ519" s="64">
        <v>30</v>
      </c>
      <c r="AK519" s="65">
        <v>0.5</v>
      </c>
      <c r="AL519" s="64">
        <v>31</v>
      </c>
      <c r="AM519" s="65">
        <v>0.51666666666666672</v>
      </c>
      <c r="AN519" s="66" t="s">
        <v>2384</v>
      </c>
      <c r="AO519" s="66" t="s">
        <v>2384</v>
      </c>
      <c r="AP519" s="132" t="s">
        <v>2370</v>
      </c>
      <c r="AQ519" s="23">
        <v>15</v>
      </c>
      <c r="AR519" s="23">
        <v>15</v>
      </c>
      <c r="AS519" s="142">
        <v>0</v>
      </c>
      <c r="AT519" s="23">
        <v>0</v>
      </c>
      <c r="AU519" s="142">
        <v>15</v>
      </c>
      <c r="AV519" s="142">
        <v>16</v>
      </c>
      <c r="AW519" s="142">
        <v>0</v>
      </c>
      <c r="AX519" s="22">
        <v>0</v>
      </c>
      <c r="AY519" s="143" t="s">
        <v>2371</v>
      </c>
      <c r="AZ519" s="143" t="s">
        <v>2371</v>
      </c>
      <c r="BA519" s="143" t="s">
        <v>2450</v>
      </c>
      <c r="BB519" s="24"/>
      <c r="BC519" s="75">
        <v>3700442000</v>
      </c>
      <c r="BD519" s="21">
        <v>1087292000</v>
      </c>
      <c r="BE519" s="25">
        <v>1669736000</v>
      </c>
      <c r="BF519" s="74">
        <v>3700442000</v>
      </c>
      <c r="BG519" s="25">
        <v>0</v>
      </c>
      <c r="BH519" s="25">
        <v>1057265789</v>
      </c>
      <c r="BI519" s="25">
        <v>2916499140</v>
      </c>
      <c r="BJ519" s="133"/>
      <c r="BK519" s="25">
        <v>0</v>
      </c>
      <c r="BL519" s="25">
        <v>3973764929</v>
      </c>
      <c r="BM519" s="74">
        <v>0</v>
      </c>
      <c r="BN519" s="80">
        <v>0</v>
      </c>
      <c r="BO519" s="80">
        <v>0</v>
      </c>
      <c r="BP519" s="133"/>
      <c r="BQ519" s="25">
        <v>0</v>
      </c>
      <c r="BR519" s="82" t="s">
        <v>4717</v>
      </c>
      <c r="BS519" s="82" t="s">
        <v>4718</v>
      </c>
      <c r="BT519" s="134" t="s">
        <v>4719</v>
      </c>
      <c r="BU519" s="26"/>
    </row>
    <row r="520" spans="1:73" ht="55" customHeight="1">
      <c r="A520" s="15">
        <v>515</v>
      </c>
      <c r="B520" s="16">
        <v>8</v>
      </c>
      <c r="C520" s="17" t="s">
        <v>1114</v>
      </c>
      <c r="D520" s="16">
        <v>2</v>
      </c>
      <c r="E520" s="18" t="s">
        <v>2613</v>
      </c>
      <c r="F520" s="20">
        <v>34</v>
      </c>
      <c r="G520" s="47" t="s">
        <v>2694</v>
      </c>
      <c r="H520" s="19">
        <v>515</v>
      </c>
      <c r="I520" s="18" t="s">
        <v>4720</v>
      </c>
      <c r="J520" s="15">
        <v>2155</v>
      </c>
      <c r="K520" s="18" t="s">
        <v>4721</v>
      </c>
      <c r="L520" s="20" t="s">
        <v>97</v>
      </c>
      <c r="M520" s="17" t="s">
        <v>229</v>
      </c>
      <c r="N520" s="15">
        <v>21551</v>
      </c>
      <c r="O520" s="17" t="s">
        <v>2360</v>
      </c>
      <c r="P520" s="73">
        <v>45000</v>
      </c>
      <c r="Q520" s="18" t="s">
        <v>2697</v>
      </c>
      <c r="R520" s="18" t="s">
        <v>3893</v>
      </c>
      <c r="S520" s="18" t="s">
        <v>4720</v>
      </c>
      <c r="T520" s="18" t="s">
        <v>225</v>
      </c>
      <c r="U520" s="16">
        <v>8</v>
      </c>
      <c r="V520" s="20" t="s">
        <v>2597</v>
      </c>
      <c r="W520" s="20" t="s">
        <v>2699</v>
      </c>
      <c r="X520" s="16">
        <v>94</v>
      </c>
      <c r="Y520" s="20" t="s">
        <v>350</v>
      </c>
      <c r="Z520" s="20">
        <v>21</v>
      </c>
      <c r="AA520" s="20" t="s">
        <v>2700</v>
      </c>
      <c r="AB520" s="20">
        <v>48</v>
      </c>
      <c r="AC520" s="27" t="s">
        <v>2701</v>
      </c>
      <c r="AD520" s="79">
        <v>1319000000</v>
      </c>
      <c r="AE520" s="79">
        <v>1360000000</v>
      </c>
      <c r="AF520" s="79">
        <v>1403000000</v>
      </c>
      <c r="AG520" s="79">
        <v>1447000000</v>
      </c>
      <c r="AH520" s="79">
        <v>5529000000</v>
      </c>
      <c r="AI520" s="63">
        <v>1</v>
      </c>
      <c r="AJ520" s="64">
        <v>34000</v>
      </c>
      <c r="AK520" s="65">
        <v>0.75555555555555554</v>
      </c>
      <c r="AL520" s="64">
        <v>24033</v>
      </c>
      <c r="AM520" s="65">
        <v>0.53406666666666669</v>
      </c>
      <c r="AN520" s="66" t="s">
        <v>2368</v>
      </c>
      <c r="AO520" s="66" t="s">
        <v>2384</v>
      </c>
      <c r="AP520" s="132" t="s">
        <v>2370</v>
      </c>
      <c r="AQ520" s="23">
        <v>10000</v>
      </c>
      <c r="AR520" s="23">
        <v>12000</v>
      </c>
      <c r="AS520" s="142">
        <v>12000</v>
      </c>
      <c r="AT520" s="23">
        <v>0</v>
      </c>
      <c r="AU520" s="142">
        <v>11907</v>
      </c>
      <c r="AV520" s="142">
        <v>12126</v>
      </c>
      <c r="AW520" s="142">
        <v>0</v>
      </c>
      <c r="AX520" s="22">
        <v>0</v>
      </c>
      <c r="AY520" s="143" t="s">
        <v>2371</v>
      </c>
      <c r="AZ520" s="143" t="s">
        <v>2371</v>
      </c>
      <c r="BA520" s="143" t="s">
        <v>2372</v>
      </c>
      <c r="BB520" s="24"/>
      <c r="BC520" s="75">
        <v>1200000000</v>
      </c>
      <c r="BD520" s="21">
        <v>1345748000</v>
      </c>
      <c r="BE520" s="25">
        <v>1002970000</v>
      </c>
      <c r="BF520" s="74">
        <v>1200000000</v>
      </c>
      <c r="BG520" s="25">
        <v>0</v>
      </c>
      <c r="BH520" s="25">
        <v>1315543392</v>
      </c>
      <c r="BI520" s="25">
        <v>1002970000</v>
      </c>
      <c r="BJ520" s="133">
        <v>1200000000</v>
      </c>
      <c r="BK520" s="25">
        <v>0</v>
      </c>
      <c r="BL520" s="25">
        <v>3518513392</v>
      </c>
      <c r="BM520" s="74">
        <v>0</v>
      </c>
      <c r="BN520" s="80">
        <v>44900000</v>
      </c>
      <c r="BO520" s="80">
        <v>0</v>
      </c>
      <c r="BP520" s="133">
        <v>0</v>
      </c>
      <c r="BQ520" s="25">
        <v>0</v>
      </c>
      <c r="BR520" s="82" t="s">
        <v>4722</v>
      </c>
      <c r="BS520" s="82" t="s">
        <v>4723</v>
      </c>
      <c r="BT520" s="134" t="s">
        <v>4724</v>
      </c>
      <c r="BU520" s="26"/>
    </row>
    <row r="521" spans="1:73" ht="55" customHeight="1">
      <c r="A521" s="15">
        <v>516</v>
      </c>
      <c r="B521" s="16">
        <v>8</v>
      </c>
      <c r="C521" s="17" t="s">
        <v>1114</v>
      </c>
      <c r="D521" s="16">
        <v>2</v>
      </c>
      <c r="E521" s="18" t="s">
        <v>2613</v>
      </c>
      <c r="F521" s="16">
        <v>38</v>
      </c>
      <c r="G521" s="18" t="s">
        <v>2705</v>
      </c>
      <c r="H521" s="19">
        <v>516</v>
      </c>
      <c r="I521" s="18" t="s">
        <v>4725</v>
      </c>
      <c r="J521" s="15">
        <v>2119</v>
      </c>
      <c r="K521" s="18" t="s">
        <v>4726</v>
      </c>
      <c r="L521" s="20" t="s">
        <v>2708</v>
      </c>
      <c r="M521" s="17" t="s">
        <v>229</v>
      </c>
      <c r="N521" s="15">
        <v>21191</v>
      </c>
      <c r="O521" s="17" t="s">
        <v>2540</v>
      </c>
      <c r="P521" s="73">
        <v>6500</v>
      </c>
      <c r="Q521" s="18" t="s">
        <v>2379</v>
      </c>
      <c r="R521" s="18" t="s">
        <v>2709</v>
      </c>
      <c r="S521" s="18" t="s">
        <v>4725</v>
      </c>
      <c r="T521" s="18" t="s">
        <v>225</v>
      </c>
      <c r="U521" s="16">
        <v>8</v>
      </c>
      <c r="V521" s="20" t="s">
        <v>2597</v>
      </c>
      <c r="W521" s="20" t="s">
        <v>448</v>
      </c>
      <c r="X521" s="16">
        <v>96</v>
      </c>
      <c r="Y521" s="20" t="s">
        <v>446</v>
      </c>
      <c r="Z521" s="20">
        <v>23</v>
      </c>
      <c r="AA521" s="20" t="s">
        <v>2710</v>
      </c>
      <c r="AB521" s="20">
        <v>50</v>
      </c>
      <c r="AC521" s="18" t="s">
        <v>447</v>
      </c>
      <c r="AD521" s="79">
        <v>1718000000</v>
      </c>
      <c r="AE521" s="79">
        <v>1774000000</v>
      </c>
      <c r="AF521" s="79">
        <v>1834000000</v>
      </c>
      <c r="AG521" s="79">
        <v>2297000000</v>
      </c>
      <c r="AH521" s="79">
        <v>7623000000</v>
      </c>
      <c r="AI521" s="63">
        <v>1</v>
      </c>
      <c r="AJ521" s="64">
        <v>5100</v>
      </c>
      <c r="AK521" s="65">
        <v>0.7846153846153846</v>
      </c>
      <c r="AL521" s="64">
        <v>5051</v>
      </c>
      <c r="AM521" s="65">
        <v>0.77707692307692311</v>
      </c>
      <c r="AN521" s="66" t="s">
        <v>2368</v>
      </c>
      <c r="AO521" s="66" t="s">
        <v>2368</v>
      </c>
      <c r="AP521" s="132" t="s">
        <v>2370</v>
      </c>
      <c r="AQ521" s="23">
        <v>1500</v>
      </c>
      <c r="AR521" s="23">
        <v>1800</v>
      </c>
      <c r="AS521" s="142">
        <v>1800</v>
      </c>
      <c r="AT521" s="23">
        <v>0</v>
      </c>
      <c r="AU521" s="142">
        <v>3203</v>
      </c>
      <c r="AV521" s="142">
        <v>1848</v>
      </c>
      <c r="AW521" s="142">
        <v>0</v>
      </c>
      <c r="AX521" s="22">
        <v>0</v>
      </c>
      <c r="AY521" s="143" t="s">
        <v>2371</v>
      </c>
      <c r="AZ521" s="143" t="s">
        <v>2371</v>
      </c>
      <c r="BA521" s="143" t="s">
        <v>2372</v>
      </c>
      <c r="BB521" s="24"/>
      <c r="BC521" s="75">
        <v>1800000000</v>
      </c>
      <c r="BD521" s="21">
        <v>1752089000</v>
      </c>
      <c r="BE521" s="25">
        <v>1374385000</v>
      </c>
      <c r="BF521" s="74">
        <v>1800000000</v>
      </c>
      <c r="BG521" s="25">
        <v>0</v>
      </c>
      <c r="BH521" s="25">
        <v>1738165557</v>
      </c>
      <c r="BI521" s="25">
        <v>1374375063</v>
      </c>
      <c r="BJ521" s="133">
        <v>1488702532</v>
      </c>
      <c r="BK521" s="25">
        <v>0</v>
      </c>
      <c r="BL521" s="25">
        <v>4601243152</v>
      </c>
      <c r="BM521" s="74">
        <v>0</v>
      </c>
      <c r="BN521" s="80">
        <v>11960000</v>
      </c>
      <c r="BO521" s="80">
        <v>8280000</v>
      </c>
      <c r="BP521" s="133">
        <v>0</v>
      </c>
      <c r="BQ521" s="25">
        <v>0</v>
      </c>
      <c r="BR521" s="82" t="s">
        <v>4727</v>
      </c>
      <c r="BS521" s="82" t="s">
        <v>4728</v>
      </c>
      <c r="BT521" s="134" t="s">
        <v>4729</v>
      </c>
      <c r="BU521" s="26"/>
    </row>
    <row r="522" spans="1:73" ht="55" customHeight="1">
      <c r="A522" s="15">
        <v>517</v>
      </c>
      <c r="B522" s="16">
        <v>8</v>
      </c>
      <c r="C522" s="17" t="s">
        <v>1114</v>
      </c>
      <c r="D522" s="16">
        <v>3</v>
      </c>
      <c r="E522" s="18" t="s">
        <v>2714</v>
      </c>
      <c r="F522" s="16">
        <v>39</v>
      </c>
      <c r="G522" s="18" t="s">
        <v>2715</v>
      </c>
      <c r="H522" s="19">
        <v>517</v>
      </c>
      <c r="I522" s="18" t="s">
        <v>4730</v>
      </c>
      <c r="J522" s="15">
        <v>2106</v>
      </c>
      <c r="K522" s="18" t="s">
        <v>4731</v>
      </c>
      <c r="L522" s="20" t="s">
        <v>2718</v>
      </c>
      <c r="M522" s="17" t="s">
        <v>229</v>
      </c>
      <c r="N522" s="15">
        <v>21061</v>
      </c>
      <c r="O522" s="17" t="s">
        <v>2481</v>
      </c>
      <c r="P522" s="73">
        <v>1200</v>
      </c>
      <c r="Q522" s="18" t="s">
        <v>2379</v>
      </c>
      <c r="R522" s="18" t="s">
        <v>2719</v>
      </c>
      <c r="S522" s="18" t="s">
        <v>4730</v>
      </c>
      <c r="T522" s="18" t="s">
        <v>225</v>
      </c>
      <c r="U522" s="16">
        <v>7</v>
      </c>
      <c r="V522" s="20" t="s">
        <v>2457</v>
      </c>
      <c r="W522" s="20" t="s">
        <v>2720</v>
      </c>
      <c r="X522" s="16">
        <v>85</v>
      </c>
      <c r="Y522" s="20" t="s">
        <v>316</v>
      </c>
      <c r="Z522" s="20">
        <v>25</v>
      </c>
      <c r="AA522" s="20" t="s">
        <v>2721</v>
      </c>
      <c r="AB522" s="20">
        <v>52</v>
      </c>
      <c r="AC522" s="18" t="s">
        <v>2722</v>
      </c>
      <c r="AD522" s="79">
        <v>805000000</v>
      </c>
      <c r="AE522" s="79">
        <v>830000000</v>
      </c>
      <c r="AF522" s="79">
        <v>856000000</v>
      </c>
      <c r="AG522" s="79">
        <v>884000000</v>
      </c>
      <c r="AH522" s="79">
        <v>3375000000</v>
      </c>
      <c r="AI522" s="63">
        <v>1</v>
      </c>
      <c r="AJ522" s="64">
        <v>900</v>
      </c>
      <c r="AK522" s="65">
        <v>0.75</v>
      </c>
      <c r="AL522" s="64">
        <v>512</v>
      </c>
      <c r="AM522" s="65">
        <v>0.42666666666666669</v>
      </c>
      <c r="AN522" s="66" t="s">
        <v>2368</v>
      </c>
      <c r="AO522" s="66" t="s">
        <v>2384</v>
      </c>
      <c r="AP522" s="132" t="s">
        <v>2370</v>
      </c>
      <c r="AQ522" s="23">
        <v>300</v>
      </c>
      <c r="AR522" s="23">
        <v>300</v>
      </c>
      <c r="AS522" s="142">
        <v>300</v>
      </c>
      <c r="AT522" s="23">
        <v>0</v>
      </c>
      <c r="AU522" s="142">
        <v>312</v>
      </c>
      <c r="AV522" s="142">
        <v>200</v>
      </c>
      <c r="AW522" s="142">
        <v>0</v>
      </c>
      <c r="AX522" s="22">
        <v>0</v>
      </c>
      <c r="AY522" s="143" t="s">
        <v>2371</v>
      </c>
      <c r="AZ522" s="143" t="s">
        <v>2372</v>
      </c>
      <c r="BA522" s="143" t="s">
        <v>2372</v>
      </c>
      <c r="BB522" s="24"/>
      <c r="BC522" s="75">
        <v>1100000000</v>
      </c>
      <c r="BD522" s="21">
        <v>821547000</v>
      </c>
      <c r="BE522" s="25">
        <v>941983000</v>
      </c>
      <c r="BF522" s="74">
        <v>1100000000</v>
      </c>
      <c r="BG522" s="25">
        <v>0</v>
      </c>
      <c r="BH522" s="25">
        <v>841838106</v>
      </c>
      <c r="BI522" s="25">
        <v>941983000</v>
      </c>
      <c r="BJ522" s="133">
        <v>1100000000</v>
      </c>
      <c r="BK522" s="25">
        <v>0</v>
      </c>
      <c r="BL522" s="25">
        <v>2883821106</v>
      </c>
      <c r="BM522" s="74">
        <v>0</v>
      </c>
      <c r="BN522" s="80">
        <v>79262000</v>
      </c>
      <c r="BO522" s="80">
        <v>0</v>
      </c>
      <c r="BP522" s="133">
        <v>0</v>
      </c>
      <c r="BQ522" s="25">
        <v>0</v>
      </c>
      <c r="BR522" s="82" t="s">
        <v>4732</v>
      </c>
      <c r="BS522" s="82" t="s">
        <v>4733</v>
      </c>
      <c r="BT522" s="134" t="s">
        <v>4734</v>
      </c>
      <c r="BU522" s="26"/>
    </row>
    <row r="523" spans="1:73" ht="55" customHeight="1">
      <c r="A523" s="15">
        <v>518</v>
      </c>
      <c r="B523" s="16">
        <v>8</v>
      </c>
      <c r="C523" s="17" t="s">
        <v>1114</v>
      </c>
      <c r="D523" s="16">
        <v>3</v>
      </c>
      <c r="E523" s="18" t="s">
        <v>2714</v>
      </c>
      <c r="F523" s="16">
        <v>40</v>
      </c>
      <c r="G523" s="18" t="s">
        <v>2726</v>
      </c>
      <c r="H523" s="19">
        <v>518</v>
      </c>
      <c r="I523" s="18" t="s">
        <v>4735</v>
      </c>
      <c r="J523" s="15">
        <v>2111</v>
      </c>
      <c r="K523" s="18" t="s">
        <v>4736</v>
      </c>
      <c r="L523" s="20" t="s">
        <v>2729</v>
      </c>
      <c r="M523" s="17" t="s">
        <v>229</v>
      </c>
      <c r="N523" s="15">
        <v>21111</v>
      </c>
      <c r="O523" s="17" t="s">
        <v>2540</v>
      </c>
      <c r="P523" s="73">
        <v>5100</v>
      </c>
      <c r="Q523" s="18" t="s">
        <v>2379</v>
      </c>
      <c r="R523" s="18" t="s">
        <v>3919</v>
      </c>
      <c r="S523" s="18" t="s">
        <v>4735</v>
      </c>
      <c r="T523" s="18" t="s">
        <v>225</v>
      </c>
      <c r="U523" s="16">
        <v>7</v>
      </c>
      <c r="V523" s="20" t="s">
        <v>2457</v>
      </c>
      <c r="W523" s="20" t="s">
        <v>2731</v>
      </c>
      <c r="X523" s="16">
        <v>100</v>
      </c>
      <c r="Y523" s="51" t="s">
        <v>234</v>
      </c>
      <c r="Z523" s="20">
        <v>26</v>
      </c>
      <c r="AA523" s="20" t="s">
        <v>2732</v>
      </c>
      <c r="AB523" s="20">
        <v>53</v>
      </c>
      <c r="AC523" s="18" t="s">
        <v>2733</v>
      </c>
      <c r="AD523" s="79">
        <v>862000000</v>
      </c>
      <c r="AE523" s="79">
        <v>888000000</v>
      </c>
      <c r="AF523" s="79">
        <v>917000000</v>
      </c>
      <c r="AG523" s="79">
        <v>946000000</v>
      </c>
      <c r="AH523" s="79">
        <v>3613000000</v>
      </c>
      <c r="AI523" s="63">
        <v>1</v>
      </c>
      <c r="AJ523" s="64">
        <v>3031</v>
      </c>
      <c r="AK523" s="65">
        <v>0.59431372549019612</v>
      </c>
      <c r="AL523" s="64">
        <v>2489</v>
      </c>
      <c r="AM523" s="65">
        <v>0.48803921568627451</v>
      </c>
      <c r="AN523" s="66" t="s">
        <v>2384</v>
      </c>
      <c r="AO523" s="66" t="s">
        <v>2384</v>
      </c>
      <c r="AP523" s="132" t="s">
        <v>2370</v>
      </c>
      <c r="AQ523" s="23">
        <v>1000</v>
      </c>
      <c r="AR523" s="23">
        <v>1200</v>
      </c>
      <c r="AS523" s="142">
        <v>831</v>
      </c>
      <c r="AT523" s="23">
        <v>0</v>
      </c>
      <c r="AU523" s="142">
        <v>1000</v>
      </c>
      <c r="AV523" s="142">
        <v>1489</v>
      </c>
      <c r="AW523" s="142">
        <v>0</v>
      </c>
      <c r="AX523" s="22">
        <v>0</v>
      </c>
      <c r="AY523" s="143" t="s">
        <v>2371</v>
      </c>
      <c r="AZ523" s="143" t="s">
        <v>2371</v>
      </c>
      <c r="BA523" s="143" t="s">
        <v>2372</v>
      </c>
      <c r="BB523" s="24"/>
      <c r="BC523" s="75">
        <v>920000000</v>
      </c>
      <c r="BD523" s="21">
        <v>879220000</v>
      </c>
      <c r="BE523" s="25">
        <v>1008110000</v>
      </c>
      <c r="BF523" s="74">
        <v>920000000</v>
      </c>
      <c r="BG523" s="25">
        <v>0</v>
      </c>
      <c r="BH523" s="25">
        <v>1239811000</v>
      </c>
      <c r="BI523" s="25">
        <v>1008110000</v>
      </c>
      <c r="BJ523" s="133">
        <v>690000000</v>
      </c>
      <c r="BK523" s="25">
        <v>0</v>
      </c>
      <c r="BL523" s="25">
        <v>2937921000</v>
      </c>
      <c r="BM523" s="74">
        <v>0</v>
      </c>
      <c r="BN523" s="80">
        <v>0</v>
      </c>
      <c r="BO523" s="80">
        <v>34779427</v>
      </c>
      <c r="BP523" s="133">
        <v>0</v>
      </c>
      <c r="BQ523" s="25">
        <v>0</v>
      </c>
      <c r="BR523" s="82" t="s">
        <v>4737</v>
      </c>
      <c r="BS523" s="82" t="s">
        <v>4738</v>
      </c>
      <c r="BT523" s="134" t="s">
        <v>4739</v>
      </c>
      <c r="BU523" s="26"/>
    </row>
    <row r="524" spans="1:73" ht="55" customHeight="1">
      <c r="A524" s="15">
        <v>519</v>
      </c>
      <c r="B524" s="16">
        <v>8</v>
      </c>
      <c r="C524" s="17" t="s">
        <v>1114</v>
      </c>
      <c r="D524" s="16">
        <v>3</v>
      </c>
      <c r="E524" s="18" t="s">
        <v>2714</v>
      </c>
      <c r="F524" s="16">
        <v>40</v>
      </c>
      <c r="G524" s="18" t="s">
        <v>2726</v>
      </c>
      <c r="H524" s="19">
        <v>519</v>
      </c>
      <c r="I524" s="18" t="s">
        <v>4740</v>
      </c>
      <c r="J524" s="15">
        <v>2111</v>
      </c>
      <c r="K524" s="18" t="s">
        <v>4736</v>
      </c>
      <c r="L524" s="20" t="s">
        <v>24</v>
      </c>
      <c r="M524" s="17" t="s">
        <v>229</v>
      </c>
      <c r="N524" s="15">
        <v>21112</v>
      </c>
      <c r="O524" s="17" t="s">
        <v>2481</v>
      </c>
      <c r="P524" s="73">
        <v>7800</v>
      </c>
      <c r="Q524" s="18" t="s">
        <v>2379</v>
      </c>
      <c r="R524" s="18" t="s">
        <v>3923</v>
      </c>
      <c r="S524" s="18" t="s">
        <v>4740</v>
      </c>
      <c r="T524" s="18" t="s">
        <v>225</v>
      </c>
      <c r="U524" s="16">
        <v>7</v>
      </c>
      <c r="V524" s="20" t="s">
        <v>2457</v>
      </c>
      <c r="W524" s="20" t="s">
        <v>2739</v>
      </c>
      <c r="X524" s="16">
        <v>100</v>
      </c>
      <c r="Y524" s="51" t="s">
        <v>234</v>
      </c>
      <c r="Z524" s="20">
        <v>27</v>
      </c>
      <c r="AA524" s="20" t="s">
        <v>2740</v>
      </c>
      <c r="AB524" s="20">
        <v>54</v>
      </c>
      <c r="AC524" s="18" t="s">
        <v>235</v>
      </c>
      <c r="AD524" s="79">
        <v>1648000000</v>
      </c>
      <c r="AE524" s="79">
        <v>1699000000</v>
      </c>
      <c r="AF524" s="79">
        <v>1753000000</v>
      </c>
      <c r="AG524" s="79">
        <v>1808000000</v>
      </c>
      <c r="AH524" s="79">
        <v>6908000000</v>
      </c>
      <c r="AI524" s="63">
        <v>1</v>
      </c>
      <c r="AJ524" s="64">
        <v>4400</v>
      </c>
      <c r="AK524" s="65">
        <v>0.5641025641025641</v>
      </c>
      <c r="AL524" s="64">
        <v>9884</v>
      </c>
      <c r="AM524" s="65">
        <v>1.2671794871794873</v>
      </c>
      <c r="AN524" s="66" t="s">
        <v>2384</v>
      </c>
      <c r="AO524" s="66" t="s">
        <v>2369</v>
      </c>
      <c r="AP524" s="132" t="s">
        <v>2370</v>
      </c>
      <c r="AQ524" s="23">
        <v>1500</v>
      </c>
      <c r="AR524" s="23">
        <v>2000</v>
      </c>
      <c r="AS524" s="142">
        <v>900</v>
      </c>
      <c r="AT524" s="23">
        <v>0</v>
      </c>
      <c r="AU524" s="142">
        <v>3000</v>
      </c>
      <c r="AV524" s="142">
        <v>400</v>
      </c>
      <c r="AW524" s="142">
        <v>6484</v>
      </c>
      <c r="AX524" s="22">
        <v>0</v>
      </c>
      <c r="AY524" s="143" t="s">
        <v>2371</v>
      </c>
      <c r="AZ524" s="143" t="s">
        <v>2372</v>
      </c>
      <c r="BA524" s="143" t="s">
        <v>2372</v>
      </c>
      <c r="BB524" s="24"/>
      <c r="BC524" s="75">
        <v>1760000000</v>
      </c>
      <c r="BD524" s="21">
        <v>1681288000</v>
      </c>
      <c r="BE524" s="25">
        <v>1927758000</v>
      </c>
      <c r="BF524" s="74">
        <v>1760000000</v>
      </c>
      <c r="BG524" s="25">
        <v>0</v>
      </c>
      <c r="BH524" s="25">
        <v>1079077333</v>
      </c>
      <c r="BI524" s="25">
        <v>1900052200</v>
      </c>
      <c r="BJ524" s="133">
        <v>710618381</v>
      </c>
      <c r="BK524" s="25">
        <v>0</v>
      </c>
      <c r="BL524" s="25">
        <v>3689747914</v>
      </c>
      <c r="BM524" s="74">
        <v>108798714</v>
      </c>
      <c r="BN524" s="80">
        <v>100575667</v>
      </c>
      <c r="BO524" s="80">
        <v>136742200</v>
      </c>
      <c r="BP524" s="133">
        <v>108798714</v>
      </c>
      <c r="BQ524" s="25">
        <v>0</v>
      </c>
      <c r="BR524" s="82" t="s">
        <v>4741</v>
      </c>
      <c r="BS524" s="82" t="s">
        <v>4742</v>
      </c>
      <c r="BT524" s="134" t="s">
        <v>4743</v>
      </c>
      <c r="BU524" s="26"/>
    </row>
    <row r="525" spans="1:73" ht="55" customHeight="1">
      <c r="A525" s="15">
        <v>520</v>
      </c>
      <c r="B525" s="16">
        <v>8</v>
      </c>
      <c r="C525" s="17" t="s">
        <v>1114</v>
      </c>
      <c r="D525" s="16">
        <v>3</v>
      </c>
      <c r="E525" s="18" t="s">
        <v>2714</v>
      </c>
      <c r="F525" s="16">
        <v>43</v>
      </c>
      <c r="G525" s="18" t="s">
        <v>2743</v>
      </c>
      <c r="H525" s="19">
        <v>520</v>
      </c>
      <c r="I525" s="18" t="s">
        <v>4744</v>
      </c>
      <c r="J525" s="15">
        <v>2181</v>
      </c>
      <c r="K525" s="18" t="s">
        <v>4745</v>
      </c>
      <c r="L525" s="20" t="s">
        <v>3120</v>
      </c>
      <c r="M525" s="17" t="s">
        <v>229</v>
      </c>
      <c r="N525" s="15">
        <v>21812</v>
      </c>
      <c r="O525" s="17" t="s">
        <v>2455</v>
      </c>
      <c r="P525" s="73">
        <v>2500</v>
      </c>
      <c r="Q525" s="18" t="s">
        <v>2379</v>
      </c>
      <c r="R525" s="18" t="s">
        <v>3928</v>
      </c>
      <c r="S525" s="18" t="s">
        <v>4744</v>
      </c>
      <c r="T525" s="18" t="s">
        <v>225</v>
      </c>
      <c r="U525" s="16">
        <v>7</v>
      </c>
      <c r="V525" s="20" t="s">
        <v>2457</v>
      </c>
      <c r="W525" s="20" t="s">
        <v>2749</v>
      </c>
      <c r="X525" s="16">
        <v>102</v>
      </c>
      <c r="Y525" s="20" t="s">
        <v>221</v>
      </c>
      <c r="Z525" s="20">
        <v>27</v>
      </c>
      <c r="AA525" s="20" t="s">
        <v>2740</v>
      </c>
      <c r="AB525" s="20">
        <v>56</v>
      </c>
      <c r="AC525" s="18" t="s">
        <v>3122</v>
      </c>
      <c r="AD525" s="79">
        <v>409000000</v>
      </c>
      <c r="AE525" s="79">
        <v>422000000</v>
      </c>
      <c r="AF525" s="79">
        <v>435000000</v>
      </c>
      <c r="AG525" s="79">
        <v>449000000</v>
      </c>
      <c r="AH525" s="79">
        <v>1715000000</v>
      </c>
      <c r="AI525" s="63">
        <v>1</v>
      </c>
      <c r="AJ525" s="64">
        <v>1125</v>
      </c>
      <c r="AK525" s="65">
        <v>0.45</v>
      </c>
      <c r="AL525" s="64">
        <v>1329</v>
      </c>
      <c r="AM525" s="65">
        <v>0.53159999999999996</v>
      </c>
      <c r="AN525" s="66" t="s">
        <v>2384</v>
      </c>
      <c r="AO525" s="66" t="s">
        <v>2384</v>
      </c>
      <c r="AP525" s="132" t="s">
        <v>2370</v>
      </c>
      <c r="AQ525" s="23">
        <v>500</v>
      </c>
      <c r="AR525" s="23">
        <v>625</v>
      </c>
      <c r="AS525" s="142">
        <v>0</v>
      </c>
      <c r="AT525" s="23">
        <v>0</v>
      </c>
      <c r="AU525" s="142">
        <v>500</v>
      </c>
      <c r="AV525" s="142">
        <v>829</v>
      </c>
      <c r="AW525" s="142">
        <v>0</v>
      </c>
      <c r="AX525" s="22">
        <v>0</v>
      </c>
      <c r="AY525" s="143" t="s">
        <v>2371</v>
      </c>
      <c r="AZ525" s="143" t="s">
        <v>2371</v>
      </c>
      <c r="BA525" s="143" t="s">
        <v>2450</v>
      </c>
      <c r="BB525" s="24"/>
      <c r="BC525" s="75">
        <v>500000000</v>
      </c>
      <c r="BD525" s="21">
        <v>417620000</v>
      </c>
      <c r="BE525" s="25">
        <v>478708000</v>
      </c>
      <c r="BF525" s="74">
        <v>500000000</v>
      </c>
      <c r="BG525" s="25">
        <v>0</v>
      </c>
      <c r="BH525" s="25">
        <v>417620000</v>
      </c>
      <c r="BI525" s="25">
        <v>447708000</v>
      </c>
      <c r="BJ525" s="133"/>
      <c r="BK525" s="25">
        <v>0</v>
      </c>
      <c r="BL525" s="25">
        <v>865328000</v>
      </c>
      <c r="BM525" s="74">
        <v>0</v>
      </c>
      <c r="BN525" s="80">
        <v>0</v>
      </c>
      <c r="BO525" s="80">
        <v>0</v>
      </c>
      <c r="BP525" s="133"/>
      <c r="BQ525" s="25">
        <v>0</v>
      </c>
      <c r="BR525" s="82" t="s">
        <v>4746</v>
      </c>
      <c r="BS525" s="82" t="s">
        <v>4747</v>
      </c>
      <c r="BT525" s="134" t="s">
        <v>4748</v>
      </c>
      <c r="BU525" s="26"/>
    </row>
    <row r="526" spans="1:73" ht="55" customHeight="1">
      <c r="A526" s="15">
        <v>521</v>
      </c>
      <c r="B526" s="16">
        <v>8</v>
      </c>
      <c r="C526" s="17" t="s">
        <v>1114</v>
      </c>
      <c r="D526" s="16">
        <v>3</v>
      </c>
      <c r="E526" s="18" t="s">
        <v>2714</v>
      </c>
      <c r="F526" s="16">
        <v>43</v>
      </c>
      <c r="G526" s="18" t="s">
        <v>2743</v>
      </c>
      <c r="H526" s="19">
        <v>521</v>
      </c>
      <c r="I526" s="18" t="s">
        <v>4749</v>
      </c>
      <c r="J526" s="15">
        <v>2181</v>
      </c>
      <c r="K526" s="18" t="s">
        <v>4745</v>
      </c>
      <c r="L526" s="20" t="s">
        <v>2746</v>
      </c>
      <c r="M526" s="17" t="s">
        <v>229</v>
      </c>
      <c r="N526" s="15">
        <v>21811</v>
      </c>
      <c r="O526" s="17" t="s">
        <v>2493</v>
      </c>
      <c r="P526" s="73">
        <v>4</v>
      </c>
      <c r="Q526" s="18" t="s">
        <v>2747</v>
      </c>
      <c r="R526" s="18" t="s">
        <v>2748</v>
      </c>
      <c r="S526" s="18" t="s">
        <v>4749</v>
      </c>
      <c r="T526" s="18" t="s">
        <v>225</v>
      </c>
      <c r="U526" s="16">
        <v>7</v>
      </c>
      <c r="V526" s="20" t="s">
        <v>2457</v>
      </c>
      <c r="W526" s="20" t="s">
        <v>2749</v>
      </c>
      <c r="X526" s="16">
        <v>102</v>
      </c>
      <c r="Y526" s="20" t="s">
        <v>221</v>
      </c>
      <c r="Z526" s="20">
        <v>27</v>
      </c>
      <c r="AA526" s="20" t="s">
        <v>2740</v>
      </c>
      <c r="AB526" s="20">
        <v>55</v>
      </c>
      <c r="AC526" s="18" t="s">
        <v>2750</v>
      </c>
      <c r="AD526" s="79">
        <v>409000000</v>
      </c>
      <c r="AE526" s="79">
        <v>422000000</v>
      </c>
      <c r="AF526" s="79">
        <v>435000000</v>
      </c>
      <c r="AG526" s="79">
        <v>449000000</v>
      </c>
      <c r="AH526" s="79">
        <v>1715000000</v>
      </c>
      <c r="AI526" s="63">
        <v>1</v>
      </c>
      <c r="AJ526" s="64">
        <v>3</v>
      </c>
      <c r="AK526" s="65">
        <v>0.75</v>
      </c>
      <c r="AL526" s="64">
        <v>2.75</v>
      </c>
      <c r="AM526" s="65">
        <v>0.6875</v>
      </c>
      <c r="AN526" s="66" t="s">
        <v>2368</v>
      </c>
      <c r="AO526" s="66" t="s">
        <v>2384</v>
      </c>
      <c r="AP526" s="132" t="s">
        <v>2370</v>
      </c>
      <c r="AQ526" s="23">
        <v>1</v>
      </c>
      <c r="AR526" s="23">
        <v>1</v>
      </c>
      <c r="AS526" s="142">
        <v>1</v>
      </c>
      <c r="AT526" s="23">
        <v>0</v>
      </c>
      <c r="AU526" s="142">
        <v>1</v>
      </c>
      <c r="AV526" s="142">
        <v>1</v>
      </c>
      <c r="AW526" s="142">
        <v>0.75</v>
      </c>
      <c r="AX526" s="22">
        <v>0</v>
      </c>
      <c r="AY526" s="143" t="s">
        <v>2371</v>
      </c>
      <c r="AZ526" s="143" t="s">
        <v>2371</v>
      </c>
      <c r="BA526" s="143" t="s">
        <v>2372</v>
      </c>
      <c r="BB526" s="24"/>
      <c r="BC526" s="75">
        <v>700000000</v>
      </c>
      <c r="BD526" s="21">
        <v>417620000</v>
      </c>
      <c r="BE526" s="25">
        <v>478708000</v>
      </c>
      <c r="BF526" s="74">
        <v>700000000</v>
      </c>
      <c r="BG526" s="25">
        <v>0</v>
      </c>
      <c r="BH526" s="25">
        <v>517441090</v>
      </c>
      <c r="BI526" s="25">
        <v>530314107</v>
      </c>
      <c r="BJ526" s="133">
        <v>764995663</v>
      </c>
      <c r="BK526" s="25">
        <v>0</v>
      </c>
      <c r="BL526" s="25">
        <v>1812750860</v>
      </c>
      <c r="BM526" s="74">
        <v>473356330</v>
      </c>
      <c r="BN526" s="80">
        <v>378863100</v>
      </c>
      <c r="BO526" s="80">
        <v>422584107</v>
      </c>
      <c r="BP526" s="133">
        <v>473356330</v>
      </c>
      <c r="BQ526" s="25">
        <v>0</v>
      </c>
      <c r="BR526" s="82" t="s">
        <v>4750</v>
      </c>
      <c r="BS526" s="82" t="s">
        <v>4751</v>
      </c>
      <c r="BT526" s="134" t="s">
        <v>4752</v>
      </c>
      <c r="BU526" s="26"/>
    </row>
    <row r="527" spans="1:73" ht="55" customHeight="1">
      <c r="A527" s="15">
        <v>522</v>
      </c>
      <c r="B527" s="16">
        <v>8</v>
      </c>
      <c r="C527" s="17" t="s">
        <v>1114</v>
      </c>
      <c r="D527" s="16">
        <v>3</v>
      </c>
      <c r="E527" s="18" t="s">
        <v>2714</v>
      </c>
      <c r="F527" s="16">
        <v>43</v>
      </c>
      <c r="G527" s="18" t="s">
        <v>2743</v>
      </c>
      <c r="H527" s="19">
        <v>522</v>
      </c>
      <c r="I527" s="18" t="s">
        <v>4753</v>
      </c>
      <c r="J527" s="15">
        <v>2181</v>
      </c>
      <c r="K527" s="18" t="s">
        <v>4745</v>
      </c>
      <c r="L527" s="20" t="s">
        <v>24</v>
      </c>
      <c r="M527" s="17" t="s">
        <v>229</v>
      </c>
      <c r="N527" s="15">
        <v>21813</v>
      </c>
      <c r="O527" s="17" t="s">
        <v>3125</v>
      </c>
      <c r="P527" s="73">
        <v>2500</v>
      </c>
      <c r="Q527" s="18" t="s">
        <v>2379</v>
      </c>
      <c r="R527" s="18" t="s">
        <v>3126</v>
      </c>
      <c r="S527" s="18" t="s">
        <v>4753</v>
      </c>
      <c r="T527" s="18" t="s">
        <v>225</v>
      </c>
      <c r="U527" s="16">
        <v>7</v>
      </c>
      <c r="V527" s="20" t="s">
        <v>2457</v>
      </c>
      <c r="W527" s="20" t="s">
        <v>2749</v>
      </c>
      <c r="X527" s="16">
        <v>102</v>
      </c>
      <c r="Y527" s="20" t="s">
        <v>221</v>
      </c>
      <c r="Z527" s="20">
        <v>27</v>
      </c>
      <c r="AA527" s="20" t="s">
        <v>2740</v>
      </c>
      <c r="AB527" s="20">
        <v>57</v>
      </c>
      <c r="AC527" s="18" t="s">
        <v>3127</v>
      </c>
      <c r="AD527" s="79">
        <v>409000000</v>
      </c>
      <c r="AE527" s="79">
        <v>422000000</v>
      </c>
      <c r="AF527" s="79">
        <v>435000000</v>
      </c>
      <c r="AG527" s="79">
        <v>449000000</v>
      </c>
      <c r="AH527" s="79">
        <v>1715000000</v>
      </c>
      <c r="AI527" s="63">
        <v>1</v>
      </c>
      <c r="AJ527" s="64">
        <v>1125</v>
      </c>
      <c r="AK527" s="65">
        <v>0.45</v>
      </c>
      <c r="AL527" s="64">
        <v>1160</v>
      </c>
      <c r="AM527" s="65">
        <v>0.46400000000000002</v>
      </c>
      <c r="AN527" s="66" t="s">
        <v>2384</v>
      </c>
      <c r="AO527" s="66" t="s">
        <v>2384</v>
      </c>
      <c r="AP527" s="132" t="s">
        <v>2370</v>
      </c>
      <c r="AQ527" s="23">
        <v>500</v>
      </c>
      <c r="AR527" s="23">
        <v>625</v>
      </c>
      <c r="AS527" s="142">
        <v>0</v>
      </c>
      <c r="AT527" s="23">
        <v>0</v>
      </c>
      <c r="AU527" s="142">
        <v>500</v>
      </c>
      <c r="AV527" s="142">
        <v>660</v>
      </c>
      <c r="AW527" s="142">
        <v>0</v>
      </c>
      <c r="AX527" s="22">
        <v>0</v>
      </c>
      <c r="AY527" s="143" t="s">
        <v>2371</v>
      </c>
      <c r="AZ527" s="143" t="s">
        <v>2371</v>
      </c>
      <c r="BA527" s="143" t="s">
        <v>2450</v>
      </c>
      <c r="BB527" s="24"/>
      <c r="BC527" s="75">
        <v>500000000</v>
      </c>
      <c r="BD527" s="21">
        <v>417377000</v>
      </c>
      <c r="BE527" s="25">
        <v>478708000</v>
      </c>
      <c r="BF527" s="74">
        <v>500000000</v>
      </c>
      <c r="BG527" s="25">
        <v>0</v>
      </c>
      <c r="BH527" s="25">
        <v>346402400</v>
      </c>
      <c r="BI527" s="25">
        <v>478708000</v>
      </c>
      <c r="BJ527" s="133"/>
      <c r="BK527" s="25">
        <v>0</v>
      </c>
      <c r="BL527" s="25">
        <v>825110400</v>
      </c>
      <c r="BM527" s="74">
        <v>0</v>
      </c>
      <c r="BN527" s="80">
        <v>47340000</v>
      </c>
      <c r="BO527" s="80">
        <v>0</v>
      </c>
      <c r="BP527" s="133"/>
      <c r="BQ527" s="25">
        <v>0</v>
      </c>
      <c r="BR527" s="82" t="s">
        <v>4754</v>
      </c>
      <c r="BS527" s="82" t="s">
        <v>4755</v>
      </c>
      <c r="BT527" s="134" t="s">
        <v>4748</v>
      </c>
      <c r="BU527" s="26"/>
    </row>
    <row r="528" spans="1:73" ht="55" customHeight="1">
      <c r="A528" s="15">
        <v>523</v>
      </c>
      <c r="B528" s="16">
        <v>8</v>
      </c>
      <c r="C528" s="17" t="s">
        <v>1114</v>
      </c>
      <c r="D528" s="16">
        <v>3</v>
      </c>
      <c r="E528" s="18" t="s">
        <v>2714</v>
      </c>
      <c r="F528" s="16">
        <v>45</v>
      </c>
      <c r="G528" s="18" t="s">
        <v>2754</v>
      </c>
      <c r="H528" s="19">
        <v>523</v>
      </c>
      <c r="I528" s="18" t="s">
        <v>2765</v>
      </c>
      <c r="J528" s="15">
        <v>2115</v>
      </c>
      <c r="K528" s="18" t="s">
        <v>4756</v>
      </c>
      <c r="L528" s="20" t="s">
        <v>2757</v>
      </c>
      <c r="M528" s="17" t="s">
        <v>229</v>
      </c>
      <c r="N528" s="15">
        <v>21151</v>
      </c>
      <c r="O528" s="17" t="s">
        <v>2563</v>
      </c>
      <c r="P528" s="73">
        <v>4</v>
      </c>
      <c r="Q528" s="18" t="s">
        <v>2758</v>
      </c>
      <c r="R528" s="18" t="s">
        <v>2766</v>
      </c>
      <c r="S528" s="18" t="s">
        <v>2765</v>
      </c>
      <c r="T528" s="18" t="s">
        <v>225</v>
      </c>
      <c r="U528" s="16">
        <v>7</v>
      </c>
      <c r="V528" s="20" t="s">
        <v>2457</v>
      </c>
      <c r="W528" s="20" t="s">
        <v>2767</v>
      </c>
      <c r="X528" s="16">
        <v>98</v>
      </c>
      <c r="Y528" s="20" t="s">
        <v>491</v>
      </c>
      <c r="Z528" s="20">
        <v>28</v>
      </c>
      <c r="AA528" s="20" t="s">
        <v>2761</v>
      </c>
      <c r="AB528" s="20">
        <v>58</v>
      </c>
      <c r="AC528" s="18" t="s">
        <v>2768</v>
      </c>
      <c r="AD528" s="79">
        <v>262000000</v>
      </c>
      <c r="AE528" s="79">
        <v>271000000</v>
      </c>
      <c r="AF528" s="79">
        <v>279000000</v>
      </c>
      <c r="AG528" s="79">
        <v>288000000</v>
      </c>
      <c r="AH528" s="79">
        <v>1100000000</v>
      </c>
      <c r="AI528" s="63">
        <v>1</v>
      </c>
      <c r="AJ528" s="64">
        <v>3</v>
      </c>
      <c r="AK528" s="65">
        <v>0.75</v>
      </c>
      <c r="AL528" s="64">
        <v>1</v>
      </c>
      <c r="AM528" s="65">
        <v>0.25</v>
      </c>
      <c r="AN528" s="66" t="s">
        <v>2368</v>
      </c>
      <c r="AO528" s="66" t="s">
        <v>2449</v>
      </c>
      <c r="AP528" s="132" t="s">
        <v>2370</v>
      </c>
      <c r="AQ528" s="23">
        <v>1</v>
      </c>
      <c r="AR528" s="23">
        <v>1</v>
      </c>
      <c r="AS528" s="142">
        <v>1</v>
      </c>
      <c r="AT528" s="23">
        <v>0</v>
      </c>
      <c r="AU528" s="142">
        <v>1</v>
      </c>
      <c r="AV528" s="142">
        <v>0</v>
      </c>
      <c r="AW528" s="142">
        <v>0</v>
      </c>
      <c r="AX528" s="22">
        <v>0</v>
      </c>
      <c r="AY528" s="143" t="s">
        <v>2371</v>
      </c>
      <c r="AZ528" s="143" t="s">
        <v>2372</v>
      </c>
      <c r="BA528" s="143" t="s">
        <v>2372</v>
      </c>
      <c r="BB528" s="24"/>
      <c r="BC528" s="75">
        <v>250000000</v>
      </c>
      <c r="BD528" s="21">
        <v>267705000</v>
      </c>
      <c r="BE528" s="25">
        <v>306950000</v>
      </c>
      <c r="BF528" s="74">
        <v>250000000</v>
      </c>
      <c r="BG528" s="25">
        <v>0</v>
      </c>
      <c r="BH528" s="25">
        <v>267705000</v>
      </c>
      <c r="BI528" s="25">
        <v>306950000</v>
      </c>
      <c r="BJ528" s="133">
        <v>250000000</v>
      </c>
      <c r="BK528" s="25">
        <v>0</v>
      </c>
      <c r="BL528" s="25">
        <v>824655000</v>
      </c>
      <c r="BM528" s="74">
        <v>0</v>
      </c>
      <c r="BN528" s="80">
        <v>0</v>
      </c>
      <c r="BO528" s="80">
        <v>523400</v>
      </c>
      <c r="BP528" s="133">
        <v>0</v>
      </c>
      <c r="BQ528" s="25">
        <v>0</v>
      </c>
      <c r="BR528" s="82" t="s">
        <v>4757</v>
      </c>
      <c r="BS528" s="82" t="s">
        <v>4758</v>
      </c>
      <c r="BT528" s="134" t="s">
        <v>4759</v>
      </c>
      <c r="BU528" s="26"/>
    </row>
    <row r="529" spans="1:73" ht="55" customHeight="1">
      <c r="A529" s="15">
        <v>524</v>
      </c>
      <c r="B529" s="16">
        <v>8</v>
      </c>
      <c r="C529" s="17" t="s">
        <v>1114</v>
      </c>
      <c r="D529" s="16">
        <v>3</v>
      </c>
      <c r="E529" s="18" t="s">
        <v>2714</v>
      </c>
      <c r="F529" s="16">
        <v>45</v>
      </c>
      <c r="G529" s="18" t="s">
        <v>2754</v>
      </c>
      <c r="H529" s="19">
        <v>524</v>
      </c>
      <c r="I529" s="18" t="s">
        <v>3396</v>
      </c>
      <c r="J529" s="15">
        <v>2115</v>
      </c>
      <c r="K529" s="18" t="s">
        <v>4756</v>
      </c>
      <c r="L529" s="20" t="s">
        <v>2757</v>
      </c>
      <c r="M529" s="17" t="s">
        <v>229</v>
      </c>
      <c r="N529" s="15">
        <v>21152</v>
      </c>
      <c r="O529" s="17" t="s">
        <v>2563</v>
      </c>
      <c r="P529" s="73">
        <v>4</v>
      </c>
      <c r="Q529" s="18" t="s">
        <v>2758</v>
      </c>
      <c r="R529" s="18" t="s">
        <v>3397</v>
      </c>
      <c r="S529" s="18" t="s">
        <v>3396</v>
      </c>
      <c r="T529" s="18" t="s">
        <v>225</v>
      </c>
      <c r="U529" s="16">
        <v>7</v>
      </c>
      <c r="V529" s="20" t="s">
        <v>2457</v>
      </c>
      <c r="W529" s="20" t="s">
        <v>2774</v>
      </c>
      <c r="X529" s="16">
        <v>98</v>
      </c>
      <c r="Y529" s="20" t="s">
        <v>388</v>
      </c>
      <c r="Z529" s="20">
        <v>28</v>
      </c>
      <c r="AA529" s="20" t="s">
        <v>2761</v>
      </c>
      <c r="AB529" s="20">
        <v>59</v>
      </c>
      <c r="AC529" s="18" t="s">
        <v>2775</v>
      </c>
      <c r="AD529" s="79">
        <v>329000000</v>
      </c>
      <c r="AE529" s="79">
        <v>339000000</v>
      </c>
      <c r="AF529" s="79">
        <v>350000000</v>
      </c>
      <c r="AG529" s="79">
        <v>361000000</v>
      </c>
      <c r="AH529" s="79">
        <v>1379000000</v>
      </c>
      <c r="AI529" s="63">
        <v>1</v>
      </c>
      <c r="AJ529" s="64">
        <v>3</v>
      </c>
      <c r="AK529" s="65">
        <v>0.75</v>
      </c>
      <c r="AL529" s="64">
        <v>1</v>
      </c>
      <c r="AM529" s="65">
        <v>0.25</v>
      </c>
      <c r="AN529" s="66" t="s">
        <v>2368</v>
      </c>
      <c r="AO529" s="66" t="s">
        <v>2449</v>
      </c>
      <c r="AP529" s="132" t="s">
        <v>2370</v>
      </c>
      <c r="AQ529" s="23">
        <v>1</v>
      </c>
      <c r="AR529" s="23">
        <v>1</v>
      </c>
      <c r="AS529" s="142">
        <v>1</v>
      </c>
      <c r="AT529" s="23">
        <v>0</v>
      </c>
      <c r="AU529" s="142">
        <v>1</v>
      </c>
      <c r="AV529" s="142">
        <v>0</v>
      </c>
      <c r="AW529" s="142">
        <v>0</v>
      </c>
      <c r="AX529" s="22">
        <v>0</v>
      </c>
      <c r="AY529" s="143" t="s">
        <v>2371</v>
      </c>
      <c r="AZ529" s="143" t="s">
        <v>2372</v>
      </c>
      <c r="BA529" s="143" t="s">
        <v>2372</v>
      </c>
      <c r="BB529" s="24"/>
      <c r="BC529" s="75">
        <v>600000000</v>
      </c>
      <c r="BD529" s="21">
        <v>335849000</v>
      </c>
      <c r="BE529" s="25">
        <v>385083000</v>
      </c>
      <c r="BF529" s="74">
        <v>600000000</v>
      </c>
      <c r="BG529" s="25">
        <v>0</v>
      </c>
      <c r="BH529" s="25">
        <v>376382334</v>
      </c>
      <c r="BI529" s="25">
        <v>385021522</v>
      </c>
      <c r="BJ529" s="133">
        <v>600000000</v>
      </c>
      <c r="BK529" s="25">
        <v>0</v>
      </c>
      <c r="BL529" s="25">
        <v>1361403856</v>
      </c>
      <c r="BM529" s="74">
        <v>0</v>
      </c>
      <c r="BN529" s="80">
        <v>90160000</v>
      </c>
      <c r="BO529" s="80">
        <v>988500</v>
      </c>
      <c r="BP529" s="133">
        <v>0</v>
      </c>
      <c r="BQ529" s="25">
        <v>0</v>
      </c>
      <c r="BR529" s="82" t="s">
        <v>4760</v>
      </c>
      <c r="BS529" s="82" t="s">
        <v>4761</v>
      </c>
      <c r="BT529" s="134" t="s">
        <v>4759</v>
      </c>
      <c r="BU529" s="26"/>
    </row>
    <row r="530" spans="1:73" ht="55" customHeight="1">
      <c r="A530" s="15">
        <v>525</v>
      </c>
      <c r="B530" s="16">
        <v>8</v>
      </c>
      <c r="C530" s="17" t="s">
        <v>1114</v>
      </c>
      <c r="D530" s="16">
        <v>3</v>
      </c>
      <c r="E530" s="18" t="s">
        <v>2714</v>
      </c>
      <c r="F530" s="16">
        <v>45</v>
      </c>
      <c r="G530" s="18" t="s">
        <v>2754</v>
      </c>
      <c r="H530" s="19">
        <v>525</v>
      </c>
      <c r="I530" s="18" t="s">
        <v>2755</v>
      </c>
      <c r="J530" s="15">
        <v>2115</v>
      </c>
      <c r="K530" s="18" t="s">
        <v>4756</v>
      </c>
      <c r="L530" s="20" t="s">
        <v>2757</v>
      </c>
      <c r="M530" s="17" t="s">
        <v>229</v>
      </c>
      <c r="N530" s="15">
        <v>21153</v>
      </c>
      <c r="O530" s="17" t="s">
        <v>2563</v>
      </c>
      <c r="P530" s="73">
        <v>4</v>
      </c>
      <c r="Q530" s="18" t="s">
        <v>2758</v>
      </c>
      <c r="R530" s="18" t="s">
        <v>2759</v>
      </c>
      <c r="S530" s="18" t="s">
        <v>2755</v>
      </c>
      <c r="T530" s="18" t="s">
        <v>225</v>
      </c>
      <c r="U530" s="16">
        <v>7</v>
      </c>
      <c r="V530" s="20" t="s">
        <v>2457</v>
      </c>
      <c r="W530" s="20" t="s">
        <v>2760</v>
      </c>
      <c r="X530" s="16">
        <v>98</v>
      </c>
      <c r="Y530" s="20" t="s">
        <v>271</v>
      </c>
      <c r="Z530" s="20">
        <v>28</v>
      </c>
      <c r="AA530" s="20" t="s">
        <v>2761</v>
      </c>
      <c r="AB530" s="20">
        <v>60</v>
      </c>
      <c r="AC530" s="18" t="s">
        <v>2762</v>
      </c>
      <c r="AD530" s="79">
        <v>366000000</v>
      </c>
      <c r="AE530" s="79">
        <v>377000000</v>
      </c>
      <c r="AF530" s="79">
        <v>389000000</v>
      </c>
      <c r="AG530" s="79">
        <v>401000000</v>
      </c>
      <c r="AH530" s="79">
        <v>1533000000</v>
      </c>
      <c r="AI530" s="63">
        <v>1</v>
      </c>
      <c r="AJ530" s="64">
        <v>3</v>
      </c>
      <c r="AK530" s="65">
        <v>0.75</v>
      </c>
      <c r="AL530" s="64">
        <v>2</v>
      </c>
      <c r="AM530" s="65">
        <v>0.5</v>
      </c>
      <c r="AN530" s="66" t="s">
        <v>2368</v>
      </c>
      <c r="AO530" s="66" t="s">
        <v>2384</v>
      </c>
      <c r="AP530" s="132" t="s">
        <v>2370</v>
      </c>
      <c r="AQ530" s="23">
        <v>1</v>
      </c>
      <c r="AR530" s="23">
        <v>1</v>
      </c>
      <c r="AS530" s="142">
        <v>1</v>
      </c>
      <c r="AT530" s="23">
        <v>0</v>
      </c>
      <c r="AU530" s="142">
        <v>1</v>
      </c>
      <c r="AV530" s="142">
        <v>1</v>
      </c>
      <c r="AW530" s="142">
        <v>0</v>
      </c>
      <c r="AX530" s="22">
        <v>0</v>
      </c>
      <c r="AY530" s="143" t="s">
        <v>2371</v>
      </c>
      <c r="AZ530" s="143" t="s">
        <v>2371</v>
      </c>
      <c r="BA530" s="143" t="s">
        <v>2372</v>
      </c>
      <c r="BB530" s="24"/>
      <c r="BC530" s="75">
        <v>425000000</v>
      </c>
      <c r="BD530" s="21">
        <v>373235000</v>
      </c>
      <c r="BE530" s="25">
        <v>427950000</v>
      </c>
      <c r="BF530" s="74">
        <v>425000000</v>
      </c>
      <c r="BG530" s="25">
        <v>0</v>
      </c>
      <c r="BH530" s="25">
        <v>343228061</v>
      </c>
      <c r="BI530" s="25">
        <v>427950000</v>
      </c>
      <c r="BJ530" s="133">
        <v>425000000</v>
      </c>
      <c r="BK530" s="25">
        <v>0</v>
      </c>
      <c r="BL530" s="25">
        <v>1196178061</v>
      </c>
      <c r="BM530" s="74">
        <v>0</v>
      </c>
      <c r="BN530" s="80">
        <v>63867100</v>
      </c>
      <c r="BO530" s="80">
        <v>85590000</v>
      </c>
      <c r="BP530" s="133">
        <v>0</v>
      </c>
      <c r="BQ530" s="25">
        <v>0</v>
      </c>
      <c r="BR530" s="82" t="s">
        <v>4762</v>
      </c>
      <c r="BS530" s="82" t="s">
        <v>4763</v>
      </c>
      <c r="BT530" s="134" t="s">
        <v>4759</v>
      </c>
      <c r="BU530" s="26"/>
    </row>
    <row r="531" spans="1:73" ht="55" customHeight="1">
      <c r="A531" s="15">
        <v>526</v>
      </c>
      <c r="B531" s="16">
        <v>8</v>
      </c>
      <c r="C531" s="17" t="s">
        <v>1114</v>
      </c>
      <c r="D531" s="16">
        <v>3</v>
      </c>
      <c r="E531" s="18" t="s">
        <v>2714</v>
      </c>
      <c r="F531" s="16">
        <v>48</v>
      </c>
      <c r="G531" s="18" t="s">
        <v>2779</v>
      </c>
      <c r="H531" s="19">
        <v>526</v>
      </c>
      <c r="I531" s="18" t="s">
        <v>3953</v>
      </c>
      <c r="J531" s="16">
        <v>2127</v>
      </c>
      <c r="K531" s="18" t="s">
        <v>4764</v>
      </c>
      <c r="L531" s="20" t="s">
        <v>27</v>
      </c>
      <c r="M531" s="17" t="s">
        <v>229</v>
      </c>
      <c r="N531" s="15">
        <v>21273</v>
      </c>
      <c r="O531" s="17" t="s">
        <v>2796</v>
      </c>
      <c r="P531" s="73">
        <v>4</v>
      </c>
      <c r="Q531" s="18" t="s">
        <v>2797</v>
      </c>
      <c r="R531" s="18" t="s">
        <v>3955</v>
      </c>
      <c r="S531" s="18" t="s">
        <v>3953</v>
      </c>
      <c r="T531" s="18" t="s">
        <v>225</v>
      </c>
      <c r="U531" s="16">
        <v>7</v>
      </c>
      <c r="V531" s="20" t="s">
        <v>2457</v>
      </c>
      <c r="W531" s="20" t="s">
        <v>2799</v>
      </c>
      <c r="X531" s="16">
        <v>102</v>
      </c>
      <c r="Y531" s="20" t="s">
        <v>221</v>
      </c>
      <c r="Z531" s="20">
        <v>30</v>
      </c>
      <c r="AA531" s="20" t="s">
        <v>2800</v>
      </c>
      <c r="AB531" s="20">
        <v>67</v>
      </c>
      <c r="AC531" s="18" t="s">
        <v>3155</v>
      </c>
      <c r="AD531" s="79">
        <v>125000000</v>
      </c>
      <c r="AE531" s="79">
        <v>129000000</v>
      </c>
      <c r="AF531" s="79">
        <v>133000000</v>
      </c>
      <c r="AG531" s="79">
        <v>137000000</v>
      </c>
      <c r="AH531" s="79">
        <v>524000000</v>
      </c>
      <c r="AI531" s="63">
        <v>1</v>
      </c>
      <c r="AJ531" s="64">
        <v>1</v>
      </c>
      <c r="AK531" s="65">
        <v>0.25</v>
      </c>
      <c r="AL531" s="64">
        <v>1</v>
      </c>
      <c r="AM531" s="65">
        <v>0.25</v>
      </c>
      <c r="AN531" s="66" t="s">
        <v>2449</v>
      </c>
      <c r="AO531" s="66" t="s">
        <v>2449</v>
      </c>
      <c r="AP531" s="132" t="s">
        <v>2370</v>
      </c>
      <c r="AQ531" s="23">
        <v>0</v>
      </c>
      <c r="AR531" s="23">
        <v>1</v>
      </c>
      <c r="AS531" s="142">
        <v>0</v>
      </c>
      <c r="AT531" s="23">
        <v>0</v>
      </c>
      <c r="AU531" s="142">
        <v>0</v>
      </c>
      <c r="AV531" s="142">
        <v>1</v>
      </c>
      <c r="AW531" s="142">
        <v>0</v>
      </c>
      <c r="AX531" s="22">
        <v>0</v>
      </c>
      <c r="AY531" s="143" t="s">
        <v>2450</v>
      </c>
      <c r="AZ531" s="143" t="s">
        <v>2371</v>
      </c>
      <c r="BA531" s="143" t="s">
        <v>2450</v>
      </c>
      <c r="BB531" s="24"/>
      <c r="BC531" s="75">
        <v>150000000</v>
      </c>
      <c r="BD531" s="21">
        <v>127247000</v>
      </c>
      <c r="BE531" s="25">
        <v>145901000</v>
      </c>
      <c r="BF531" s="74">
        <v>150000000</v>
      </c>
      <c r="BG531" s="25">
        <v>0</v>
      </c>
      <c r="BH531" s="25"/>
      <c r="BI531" s="25">
        <v>145481100</v>
      </c>
      <c r="BJ531" s="133"/>
      <c r="BK531" s="25">
        <v>0</v>
      </c>
      <c r="BL531" s="25">
        <v>145481100</v>
      </c>
      <c r="BM531" s="74">
        <v>0</v>
      </c>
      <c r="BN531" s="80"/>
      <c r="BO531" s="80">
        <v>0</v>
      </c>
      <c r="BP531" s="133"/>
      <c r="BQ531" s="25">
        <v>0</v>
      </c>
      <c r="BR531" s="82" t="s">
        <v>4765</v>
      </c>
      <c r="BS531" s="82" t="s">
        <v>4766</v>
      </c>
      <c r="BT531" s="134" t="s">
        <v>4767</v>
      </c>
      <c r="BU531" s="26"/>
    </row>
    <row r="532" spans="1:73" ht="55" customHeight="1">
      <c r="A532" s="15">
        <v>527</v>
      </c>
      <c r="B532" s="16">
        <v>8</v>
      </c>
      <c r="C532" s="17" t="s">
        <v>1114</v>
      </c>
      <c r="D532" s="16">
        <v>3</v>
      </c>
      <c r="E532" s="18" t="s">
        <v>2714</v>
      </c>
      <c r="F532" s="16">
        <v>48</v>
      </c>
      <c r="G532" s="18" t="s">
        <v>2779</v>
      </c>
      <c r="H532" s="19">
        <v>527</v>
      </c>
      <c r="I532" s="18" t="s">
        <v>3958</v>
      </c>
      <c r="J532" s="16">
        <v>2127</v>
      </c>
      <c r="K532" s="18" t="s">
        <v>4764</v>
      </c>
      <c r="L532" s="20" t="s">
        <v>27</v>
      </c>
      <c r="M532" s="17" t="s">
        <v>229</v>
      </c>
      <c r="N532" s="15">
        <v>21274</v>
      </c>
      <c r="O532" s="17" t="s">
        <v>2796</v>
      </c>
      <c r="P532" s="73">
        <v>4</v>
      </c>
      <c r="Q532" s="18" t="s">
        <v>2797</v>
      </c>
      <c r="R532" s="18" t="s">
        <v>3959</v>
      </c>
      <c r="S532" s="18" t="s">
        <v>3958</v>
      </c>
      <c r="T532" s="18" t="s">
        <v>225</v>
      </c>
      <c r="U532" s="16">
        <v>7</v>
      </c>
      <c r="V532" s="20" t="s">
        <v>2457</v>
      </c>
      <c r="W532" s="20" t="s">
        <v>2799</v>
      </c>
      <c r="X532" s="16">
        <v>102</v>
      </c>
      <c r="Y532" s="20" t="s">
        <v>221</v>
      </c>
      <c r="Z532" s="20">
        <v>30</v>
      </c>
      <c r="AA532" s="20" t="s">
        <v>2800</v>
      </c>
      <c r="AB532" s="20">
        <v>68</v>
      </c>
      <c r="AC532" s="18" t="s">
        <v>3158</v>
      </c>
      <c r="AD532" s="79">
        <v>416000000</v>
      </c>
      <c r="AE532" s="79">
        <v>429000000</v>
      </c>
      <c r="AF532" s="79">
        <v>442000000</v>
      </c>
      <c r="AG532" s="79">
        <v>456000000</v>
      </c>
      <c r="AH532" s="79">
        <v>1743000000</v>
      </c>
      <c r="AI532" s="63">
        <v>1</v>
      </c>
      <c r="AJ532" s="64">
        <v>2</v>
      </c>
      <c r="AK532" s="65">
        <v>0.5</v>
      </c>
      <c r="AL532" s="64">
        <v>2</v>
      </c>
      <c r="AM532" s="65">
        <v>0.5</v>
      </c>
      <c r="AN532" s="66" t="s">
        <v>2384</v>
      </c>
      <c r="AO532" s="66" t="s">
        <v>2384</v>
      </c>
      <c r="AP532" s="132" t="s">
        <v>2370</v>
      </c>
      <c r="AQ532" s="23">
        <v>1</v>
      </c>
      <c r="AR532" s="23">
        <v>1</v>
      </c>
      <c r="AS532" s="142">
        <v>0</v>
      </c>
      <c r="AT532" s="23">
        <v>0</v>
      </c>
      <c r="AU532" s="142">
        <v>1</v>
      </c>
      <c r="AV532" s="142">
        <v>1</v>
      </c>
      <c r="AW532" s="142">
        <v>0</v>
      </c>
      <c r="AX532" s="22">
        <v>0</v>
      </c>
      <c r="AY532" s="143" t="s">
        <v>2371</v>
      </c>
      <c r="AZ532" s="143" t="s">
        <v>2371</v>
      </c>
      <c r="BA532" s="143" t="s">
        <v>2450</v>
      </c>
      <c r="BB532" s="24"/>
      <c r="BC532" s="75">
        <v>500000000</v>
      </c>
      <c r="BD532" s="21">
        <v>424157000</v>
      </c>
      <c r="BE532" s="25">
        <v>486337000</v>
      </c>
      <c r="BF532" s="74">
        <v>500000000</v>
      </c>
      <c r="BG532" s="25">
        <v>0</v>
      </c>
      <c r="BH532" s="25">
        <v>581752038</v>
      </c>
      <c r="BI532" s="25">
        <v>138825507</v>
      </c>
      <c r="BJ532" s="133"/>
      <c r="BK532" s="25">
        <v>0</v>
      </c>
      <c r="BL532" s="25">
        <v>720577545</v>
      </c>
      <c r="BM532" s="74">
        <v>0</v>
      </c>
      <c r="BN532" s="80">
        <v>31092534</v>
      </c>
      <c r="BO532" s="80">
        <v>138825507</v>
      </c>
      <c r="BP532" s="133"/>
      <c r="BQ532" s="25">
        <v>0</v>
      </c>
      <c r="BR532" s="82" t="s">
        <v>4768</v>
      </c>
      <c r="BS532" s="82" t="s">
        <v>4766</v>
      </c>
      <c r="BT532" s="134" t="s">
        <v>4769</v>
      </c>
      <c r="BU532" s="26"/>
    </row>
    <row r="533" spans="1:73" ht="55" customHeight="1">
      <c r="A533" s="15">
        <v>528</v>
      </c>
      <c r="B533" s="16">
        <v>8</v>
      </c>
      <c r="C533" s="17" t="s">
        <v>1114</v>
      </c>
      <c r="D533" s="16">
        <v>3</v>
      </c>
      <c r="E533" s="18" t="s">
        <v>2714</v>
      </c>
      <c r="F533" s="16">
        <v>48</v>
      </c>
      <c r="G533" s="18" t="s">
        <v>2779</v>
      </c>
      <c r="H533" s="19">
        <v>528</v>
      </c>
      <c r="I533" s="18" t="s">
        <v>3962</v>
      </c>
      <c r="J533" s="15">
        <v>2127</v>
      </c>
      <c r="K533" s="18" t="s">
        <v>4764</v>
      </c>
      <c r="L533" s="20" t="s">
        <v>27</v>
      </c>
      <c r="M533" s="17" t="s">
        <v>229</v>
      </c>
      <c r="N533" s="15">
        <v>21272</v>
      </c>
      <c r="O533" s="17" t="s">
        <v>2796</v>
      </c>
      <c r="P533" s="73">
        <v>4</v>
      </c>
      <c r="Q533" s="18" t="s">
        <v>2797</v>
      </c>
      <c r="R533" s="18" t="s">
        <v>3963</v>
      </c>
      <c r="S533" s="18" t="s">
        <v>3962</v>
      </c>
      <c r="T533" s="18" t="s">
        <v>225</v>
      </c>
      <c r="U533" s="16">
        <v>7</v>
      </c>
      <c r="V533" s="20" t="s">
        <v>2457</v>
      </c>
      <c r="W533" s="20" t="s">
        <v>2799</v>
      </c>
      <c r="X533" s="16">
        <v>102</v>
      </c>
      <c r="Y533" s="20" t="s">
        <v>221</v>
      </c>
      <c r="Z533" s="20">
        <v>30</v>
      </c>
      <c r="AA533" s="20" t="s">
        <v>2800</v>
      </c>
      <c r="AB533" s="20">
        <v>66</v>
      </c>
      <c r="AC533" s="18" t="s">
        <v>2801</v>
      </c>
      <c r="AD533" s="79">
        <v>125000000</v>
      </c>
      <c r="AE533" s="79">
        <v>129000000</v>
      </c>
      <c r="AF533" s="79">
        <v>133000000</v>
      </c>
      <c r="AG533" s="79">
        <v>137000000</v>
      </c>
      <c r="AH533" s="79">
        <v>524000000</v>
      </c>
      <c r="AI533" s="63">
        <v>1</v>
      </c>
      <c r="AJ533" s="64">
        <v>1</v>
      </c>
      <c r="AK533" s="65">
        <v>0.25</v>
      </c>
      <c r="AL533" s="64">
        <v>1</v>
      </c>
      <c r="AM533" s="65">
        <v>0.25</v>
      </c>
      <c r="AN533" s="66" t="s">
        <v>2449</v>
      </c>
      <c r="AO533" s="66" t="s">
        <v>2449</v>
      </c>
      <c r="AP533" s="132" t="s">
        <v>2370</v>
      </c>
      <c r="AQ533" s="23">
        <v>0</v>
      </c>
      <c r="AR533" s="23">
        <v>1</v>
      </c>
      <c r="AS533" s="142">
        <v>0</v>
      </c>
      <c r="AT533" s="23">
        <v>0</v>
      </c>
      <c r="AU533" s="142">
        <v>0</v>
      </c>
      <c r="AV533" s="142">
        <v>1</v>
      </c>
      <c r="AW533" s="142">
        <v>0</v>
      </c>
      <c r="AX533" s="22">
        <v>0</v>
      </c>
      <c r="AY533" s="143" t="s">
        <v>2450</v>
      </c>
      <c r="AZ533" s="143" t="s">
        <v>2371</v>
      </c>
      <c r="BA533" s="143" t="s">
        <v>2450</v>
      </c>
      <c r="BB533" s="24"/>
      <c r="BC533" s="75">
        <v>133000000</v>
      </c>
      <c r="BD533" s="21">
        <v>127247000</v>
      </c>
      <c r="BE533" s="25">
        <v>145901000</v>
      </c>
      <c r="BF533" s="74">
        <v>133000000</v>
      </c>
      <c r="BG533" s="25">
        <v>0</v>
      </c>
      <c r="BH533" s="25"/>
      <c r="BI533" s="25">
        <v>93223090</v>
      </c>
      <c r="BJ533" s="133"/>
      <c r="BK533" s="25">
        <v>0</v>
      </c>
      <c r="BL533" s="25">
        <v>93223090</v>
      </c>
      <c r="BM533" s="74">
        <v>0</v>
      </c>
      <c r="BN533" s="80"/>
      <c r="BO533" s="80">
        <v>0</v>
      </c>
      <c r="BP533" s="133"/>
      <c r="BQ533" s="25">
        <v>0</v>
      </c>
      <c r="BR533" s="82" t="s">
        <v>4765</v>
      </c>
      <c r="BS533" s="82" t="s">
        <v>4766</v>
      </c>
      <c r="BT533" s="134" t="s">
        <v>4770</v>
      </c>
      <c r="BU533" s="26"/>
    </row>
    <row r="534" spans="1:73" ht="55" customHeight="1">
      <c r="A534" s="15">
        <v>529</v>
      </c>
      <c r="B534" s="16">
        <v>8</v>
      </c>
      <c r="C534" s="17" t="s">
        <v>1114</v>
      </c>
      <c r="D534" s="16">
        <v>3</v>
      </c>
      <c r="E534" s="18" t="s">
        <v>2714</v>
      </c>
      <c r="F534" s="16">
        <v>48</v>
      </c>
      <c r="G534" s="18" t="s">
        <v>2779</v>
      </c>
      <c r="H534" s="19">
        <v>529</v>
      </c>
      <c r="I534" s="18" t="s">
        <v>3967</v>
      </c>
      <c r="J534" s="15">
        <v>2127</v>
      </c>
      <c r="K534" s="18" t="s">
        <v>4764</v>
      </c>
      <c r="L534" s="20" t="s">
        <v>27</v>
      </c>
      <c r="M534" s="17" t="s">
        <v>229</v>
      </c>
      <c r="N534" s="15">
        <v>21271</v>
      </c>
      <c r="O534" s="17" t="s">
        <v>2796</v>
      </c>
      <c r="P534" s="73">
        <v>4</v>
      </c>
      <c r="Q534" s="18" t="s">
        <v>2797</v>
      </c>
      <c r="R534" s="18" t="s">
        <v>2805</v>
      </c>
      <c r="S534" s="18" t="s">
        <v>3967</v>
      </c>
      <c r="T534" s="18" t="s">
        <v>225</v>
      </c>
      <c r="U534" s="16">
        <v>7</v>
      </c>
      <c r="V534" s="20" t="s">
        <v>2457</v>
      </c>
      <c r="W534" s="20" t="s">
        <v>2799</v>
      </c>
      <c r="X534" s="16">
        <v>102</v>
      </c>
      <c r="Y534" s="20" t="s">
        <v>221</v>
      </c>
      <c r="Z534" s="20">
        <v>30</v>
      </c>
      <c r="AA534" s="20" t="s">
        <v>2800</v>
      </c>
      <c r="AB534" s="20">
        <v>65</v>
      </c>
      <c r="AC534" s="18" t="s">
        <v>2806</v>
      </c>
      <c r="AD534" s="79">
        <v>166000000</v>
      </c>
      <c r="AE534" s="79">
        <v>171000000</v>
      </c>
      <c r="AF534" s="79">
        <v>177000000</v>
      </c>
      <c r="AG534" s="79">
        <v>182000000</v>
      </c>
      <c r="AH534" s="79">
        <v>696000000</v>
      </c>
      <c r="AI534" s="63">
        <v>1</v>
      </c>
      <c r="AJ534" s="64">
        <v>4</v>
      </c>
      <c r="AK534" s="65">
        <v>1</v>
      </c>
      <c r="AL534" s="64">
        <v>2</v>
      </c>
      <c r="AM534" s="65">
        <v>0.5</v>
      </c>
      <c r="AN534" s="66" t="s">
        <v>2369</v>
      </c>
      <c r="AO534" s="66" t="s">
        <v>2384</v>
      </c>
      <c r="AP534" s="132" t="s">
        <v>2370</v>
      </c>
      <c r="AQ534" s="23">
        <v>2</v>
      </c>
      <c r="AR534" s="23">
        <v>1</v>
      </c>
      <c r="AS534" s="142">
        <v>1</v>
      </c>
      <c r="AT534" s="23">
        <v>0</v>
      </c>
      <c r="AU534" s="142">
        <v>2</v>
      </c>
      <c r="AV534" s="142">
        <v>0</v>
      </c>
      <c r="AW534" s="142">
        <v>0</v>
      </c>
      <c r="AX534" s="22">
        <v>0</v>
      </c>
      <c r="AY534" s="143" t="s">
        <v>2371</v>
      </c>
      <c r="AZ534" s="143" t="s">
        <v>2372</v>
      </c>
      <c r="BA534" s="143" t="s">
        <v>2372</v>
      </c>
      <c r="BB534" s="24"/>
      <c r="BC534" s="75">
        <v>180000000</v>
      </c>
      <c r="BD534" s="21">
        <v>169663000</v>
      </c>
      <c r="BE534" s="25">
        <v>194535000</v>
      </c>
      <c r="BF534" s="74">
        <v>180000000</v>
      </c>
      <c r="BG534" s="25">
        <v>0</v>
      </c>
      <c r="BH534" s="25">
        <v>176523308</v>
      </c>
      <c r="BI534" s="25">
        <v>311407468</v>
      </c>
      <c r="BJ534" s="133">
        <v>484906796</v>
      </c>
      <c r="BK534" s="25">
        <v>0</v>
      </c>
      <c r="BL534" s="25">
        <v>972837572</v>
      </c>
      <c r="BM534" s="74">
        <v>19906796</v>
      </c>
      <c r="BN534" s="80">
        <v>0</v>
      </c>
      <c r="BO534" s="80">
        <v>0</v>
      </c>
      <c r="BP534" s="133">
        <v>19906796</v>
      </c>
      <c r="BQ534" s="25">
        <v>0</v>
      </c>
      <c r="BR534" s="82" t="s">
        <v>4771</v>
      </c>
      <c r="BS534" s="82" t="s">
        <v>4766</v>
      </c>
      <c r="BT534" s="134" t="s">
        <v>4772</v>
      </c>
      <c r="BU534" s="26"/>
    </row>
    <row r="535" spans="1:73" ht="55" customHeight="1">
      <c r="A535" s="15">
        <v>530</v>
      </c>
      <c r="B535" s="16">
        <v>8</v>
      </c>
      <c r="C535" s="17" t="s">
        <v>1114</v>
      </c>
      <c r="D535" s="16">
        <v>3</v>
      </c>
      <c r="E535" s="18" t="s">
        <v>2714</v>
      </c>
      <c r="F535" s="16">
        <v>48</v>
      </c>
      <c r="G535" s="18" t="s">
        <v>2779</v>
      </c>
      <c r="H535" s="19">
        <v>530</v>
      </c>
      <c r="I535" s="18" t="s">
        <v>3941</v>
      </c>
      <c r="J535" s="15">
        <v>2150</v>
      </c>
      <c r="K535" s="18" t="s">
        <v>4773</v>
      </c>
      <c r="L535" s="20" t="s">
        <v>2788</v>
      </c>
      <c r="M535" s="17" t="s">
        <v>229</v>
      </c>
      <c r="N535" s="15">
        <v>21502</v>
      </c>
      <c r="O535" s="17" t="s">
        <v>2360</v>
      </c>
      <c r="P535" s="73">
        <v>800</v>
      </c>
      <c r="Q535" s="18" t="s">
        <v>2379</v>
      </c>
      <c r="R535" s="18" t="s">
        <v>3943</v>
      </c>
      <c r="S535" s="18" t="s">
        <v>3941</v>
      </c>
      <c r="T535" s="18" t="s">
        <v>225</v>
      </c>
      <c r="U535" s="16">
        <v>7</v>
      </c>
      <c r="V535" s="20" t="s">
        <v>2457</v>
      </c>
      <c r="W535" s="20" t="s">
        <v>2783</v>
      </c>
      <c r="X535" s="16">
        <v>102</v>
      </c>
      <c r="Y535" s="20" t="s">
        <v>221</v>
      </c>
      <c r="Z535" s="20">
        <v>29</v>
      </c>
      <c r="AA535" s="20" t="s">
        <v>2790</v>
      </c>
      <c r="AB535" s="20">
        <v>62</v>
      </c>
      <c r="AC535" s="18" t="s">
        <v>2791</v>
      </c>
      <c r="AD535" s="79">
        <v>193000000</v>
      </c>
      <c r="AE535" s="79">
        <v>199000000</v>
      </c>
      <c r="AF535" s="79">
        <v>206000000</v>
      </c>
      <c r="AG535" s="79">
        <v>212000000</v>
      </c>
      <c r="AH535" s="79">
        <v>810000000</v>
      </c>
      <c r="AI535" s="63">
        <v>1</v>
      </c>
      <c r="AJ535" s="64">
        <v>600</v>
      </c>
      <c r="AK535" s="65">
        <v>0.75</v>
      </c>
      <c r="AL535" s="64">
        <v>300</v>
      </c>
      <c r="AM535" s="65">
        <v>0.375</v>
      </c>
      <c r="AN535" s="66" t="s">
        <v>2368</v>
      </c>
      <c r="AO535" s="66" t="s">
        <v>2449</v>
      </c>
      <c r="AP535" s="132" t="s">
        <v>2370</v>
      </c>
      <c r="AQ535" s="23">
        <v>150</v>
      </c>
      <c r="AR535" s="23">
        <v>250</v>
      </c>
      <c r="AS535" s="142">
        <v>200</v>
      </c>
      <c r="AT535" s="23">
        <v>0</v>
      </c>
      <c r="AU535" s="142">
        <v>200</v>
      </c>
      <c r="AV535" s="142">
        <v>100</v>
      </c>
      <c r="AW535" s="142">
        <v>0</v>
      </c>
      <c r="AX535" s="22">
        <v>0</v>
      </c>
      <c r="AY535" s="143" t="s">
        <v>2371</v>
      </c>
      <c r="AZ535" s="143" t="s">
        <v>2372</v>
      </c>
      <c r="BA535" s="143" t="s">
        <v>2372</v>
      </c>
      <c r="BB535" s="24"/>
      <c r="BC535" s="75">
        <v>180000000</v>
      </c>
      <c r="BD535" s="21">
        <v>197235000</v>
      </c>
      <c r="BE535" s="25">
        <v>226149000</v>
      </c>
      <c r="BF535" s="74">
        <v>180000000</v>
      </c>
      <c r="BG535" s="25">
        <v>0</v>
      </c>
      <c r="BH535" s="25">
        <v>145914716</v>
      </c>
      <c r="BI535" s="25">
        <v>226149000</v>
      </c>
      <c r="BJ535" s="133">
        <v>179962715</v>
      </c>
      <c r="BK535" s="25">
        <v>0</v>
      </c>
      <c r="BL535" s="25">
        <v>552026431</v>
      </c>
      <c r="BM535" s="74">
        <v>0</v>
      </c>
      <c r="BN535" s="80">
        <v>0</v>
      </c>
      <c r="BO535" s="80">
        <v>0</v>
      </c>
      <c r="BP535" s="133">
        <v>0</v>
      </c>
      <c r="BQ535" s="25">
        <v>0</v>
      </c>
      <c r="BR535" s="82" t="s">
        <v>4774</v>
      </c>
      <c r="BS535" s="82" t="s">
        <v>4775</v>
      </c>
      <c r="BT535" s="134" t="s">
        <v>4776</v>
      </c>
      <c r="BU535" s="26"/>
    </row>
    <row r="536" spans="1:73" ht="55" customHeight="1">
      <c r="A536" s="15">
        <v>531</v>
      </c>
      <c r="B536" s="16">
        <v>8</v>
      </c>
      <c r="C536" s="17" t="s">
        <v>1114</v>
      </c>
      <c r="D536" s="16">
        <v>3</v>
      </c>
      <c r="E536" s="18" t="s">
        <v>2714</v>
      </c>
      <c r="F536" s="16">
        <v>48</v>
      </c>
      <c r="G536" s="18" t="s">
        <v>2779</v>
      </c>
      <c r="H536" s="19">
        <v>531</v>
      </c>
      <c r="I536" s="18" t="s">
        <v>3946</v>
      </c>
      <c r="J536" s="15">
        <v>2150</v>
      </c>
      <c r="K536" s="18" t="s">
        <v>4773</v>
      </c>
      <c r="L536" s="20" t="s">
        <v>3655</v>
      </c>
      <c r="M536" s="17" t="s">
        <v>229</v>
      </c>
      <c r="N536" s="15">
        <v>21501</v>
      </c>
      <c r="O536" s="17" t="s">
        <v>2378</v>
      </c>
      <c r="P536" s="73">
        <v>800</v>
      </c>
      <c r="Q536" s="18" t="s">
        <v>2379</v>
      </c>
      <c r="R536" s="18" t="s">
        <v>3656</v>
      </c>
      <c r="S536" s="18" t="s">
        <v>3946</v>
      </c>
      <c r="T536" s="18" t="s">
        <v>225</v>
      </c>
      <c r="U536" s="16">
        <v>7</v>
      </c>
      <c r="V536" s="20" t="s">
        <v>2457</v>
      </c>
      <c r="W536" s="20" t="s">
        <v>2783</v>
      </c>
      <c r="X536" s="16">
        <v>102</v>
      </c>
      <c r="Y536" s="20" t="s">
        <v>221</v>
      </c>
      <c r="Z536" s="20">
        <v>29</v>
      </c>
      <c r="AA536" s="20" t="s">
        <v>2790</v>
      </c>
      <c r="AB536" s="20">
        <v>61</v>
      </c>
      <c r="AC536" s="18" t="s">
        <v>3657</v>
      </c>
      <c r="AD536" s="79">
        <v>193000000</v>
      </c>
      <c r="AE536" s="79">
        <v>199000000</v>
      </c>
      <c r="AF536" s="79">
        <v>206000000</v>
      </c>
      <c r="AG536" s="79">
        <v>212000000</v>
      </c>
      <c r="AH536" s="79">
        <v>810000000</v>
      </c>
      <c r="AI536" s="63">
        <v>1</v>
      </c>
      <c r="AJ536" s="64">
        <v>600</v>
      </c>
      <c r="AK536" s="65">
        <v>0.75</v>
      </c>
      <c r="AL536" s="64">
        <v>300</v>
      </c>
      <c r="AM536" s="65">
        <v>0.375</v>
      </c>
      <c r="AN536" s="66" t="s">
        <v>2368</v>
      </c>
      <c r="AO536" s="66" t="s">
        <v>2449</v>
      </c>
      <c r="AP536" s="132" t="s">
        <v>2370</v>
      </c>
      <c r="AQ536" s="23">
        <v>150</v>
      </c>
      <c r="AR536" s="23">
        <v>250</v>
      </c>
      <c r="AS536" s="142">
        <v>200</v>
      </c>
      <c r="AT536" s="23">
        <v>0</v>
      </c>
      <c r="AU536" s="142">
        <v>200</v>
      </c>
      <c r="AV536" s="142">
        <v>100</v>
      </c>
      <c r="AW536" s="142">
        <v>0</v>
      </c>
      <c r="AX536" s="22">
        <v>0</v>
      </c>
      <c r="AY536" s="143" t="s">
        <v>2371</v>
      </c>
      <c r="AZ536" s="143" t="s">
        <v>2372</v>
      </c>
      <c r="BA536" s="143" t="s">
        <v>2372</v>
      </c>
      <c r="BB536" s="24"/>
      <c r="BC536" s="75">
        <v>180000000</v>
      </c>
      <c r="BD536" s="21">
        <v>197235000</v>
      </c>
      <c r="BE536" s="25">
        <v>226149000</v>
      </c>
      <c r="BF536" s="74">
        <v>180000000</v>
      </c>
      <c r="BG536" s="25">
        <v>0</v>
      </c>
      <c r="BH536" s="25">
        <v>145914717</v>
      </c>
      <c r="BI536" s="25">
        <v>226149000</v>
      </c>
      <c r="BJ536" s="133">
        <v>424097877</v>
      </c>
      <c r="BK536" s="25">
        <v>0</v>
      </c>
      <c r="BL536" s="25">
        <v>796161594</v>
      </c>
      <c r="BM536" s="74">
        <v>244097877</v>
      </c>
      <c r="BN536" s="80">
        <v>0</v>
      </c>
      <c r="BO536" s="80">
        <v>0</v>
      </c>
      <c r="BP536" s="133">
        <v>244097877</v>
      </c>
      <c r="BQ536" s="25">
        <v>0</v>
      </c>
      <c r="BR536" s="82" t="s">
        <v>4774</v>
      </c>
      <c r="BS536" s="82" t="s">
        <v>4775</v>
      </c>
      <c r="BT536" s="134" t="s">
        <v>4777</v>
      </c>
      <c r="BU536" s="26"/>
    </row>
    <row r="537" spans="1:73" ht="55" customHeight="1">
      <c r="A537" s="15">
        <v>532</v>
      </c>
      <c r="B537" s="16">
        <v>8</v>
      </c>
      <c r="C537" s="17" t="s">
        <v>1114</v>
      </c>
      <c r="D537" s="16">
        <v>3</v>
      </c>
      <c r="E537" s="18" t="s">
        <v>2714</v>
      </c>
      <c r="F537" s="16">
        <v>48</v>
      </c>
      <c r="G537" s="18" t="s">
        <v>2779</v>
      </c>
      <c r="H537" s="19">
        <v>532</v>
      </c>
      <c r="I537" s="18" t="s">
        <v>3661</v>
      </c>
      <c r="J537" s="15">
        <v>2150</v>
      </c>
      <c r="K537" s="18" t="s">
        <v>4773</v>
      </c>
      <c r="L537" s="20" t="s">
        <v>33</v>
      </c>
      <c r="M537" s="17" t="s">
        <v>229</v>
      </c>
      <c r="N537" s="15">
        <v>21504</v>
      </c>
      <c r="O537" s="17" t="s">
        <v>2493</v>
      </c>
      <c r="P537" s="73">
        <v>4</v>
      </c>
      <c r="Q537" s="18" t="s">
        <v>2747</v>
      </c>
      <c r="R537" s="18" t="s">
        <v>3949</v>
      </c>
      <c r="S537" s="18" t="s">
        <v>3661</v>
      </c>
      <c r="T537" s="18" t="s">
        <v>225</v>
      </c>
      <c r="U537" s="16">
        <v>7</v>
      </c>
      <c r="V537" s="20" t="s">
        <v>2457</v>
      </c>
      <c r="W537" s="20" t="s">
        <v>2783</v>
      </c>
      <c r="X537" s="16">
        <v>102</v>
      </c>
      <c r="Y537" s="20" t="s">
        <v>221</v>
      </c>
      <c r="Z537" s="20">
        <v>27</v>
      </c>
      <c r="AA537" s="20" t="s">
        <v>2740</v>
      </c>
      <c r="AB537" s="20">
        <v>64</v>
      </c>
      <c r="AC537" s="18" t="s">
        <v>2784</v>
      </c>
      <c r="AD537" s="79">
        <v>193000000</v>
      </c>
      <c r="AE537" s="79">
        <v>199000000</v>
      </c>
      <c r="AF537" s="79">
        <v>206000000</v>
      </c>
      <c r="AG537" s="79">
        <v>212000000</v>
      </c>
      <c r="AH537" s="79">
        <v>810000000</v>
      </c>
      <c r="AI537" s="63">
        <v>1</v>
      </c>
      <c r="AJ537" s="64">
        <v>3</v>
      </c>
      <c r="AK537" s="65">
        <v>0.75</v>
      </c>
      <c r="AL537" s="64">
        <v>2</v>
      </c>
      <c r="AM537" s="65">
        <v>0.5</v>
      </c>
      <c r="AN537" s="66" t="s">
        <v>2368</v>
      </c>
      <c r="AO537" s="66" t="s">
        <v>2384</v>
      </c>
      <c r="AP537" s="132" t="s">
        <v>2370</v>
      </c>
      <c r="AQ537" s="23">
        <v>1</v>
      </c>
      <c r="AR537" s="23">
        <v>1</v>
      </c>
      <c r="AS537" s="142">
        <v>1</v>
      </c>
      <c r="AT537" s="23">
        <v>0</v>
      </c>
      <c r="AU537" s="142">
        <v>1</v>
      </c>
      <c r="AV537" s="142">
        <v>1</v>
      </c>
      <c r="AW537" s="142">
        <v>0</v>
      </c>
      <c r="AX537" s="22">
        <v>0</v>
      </c>
      <c r="AY537" s="143" t="s">
        <v>2371</v>
      </c>
      <c r="AZ537" s="143" t="s">
        <v>2371</v>
      </c>
      <c r="BA537" s="143" t="s">
        <v>2372</v>
      </c>
      <c r="BB537" s="24"/>
      <c r="BC537" s="75">
        <v>280000000</v>
      </c>
      <c r="BD537" s="21">
        <v>197235000</v>
      </c>
      <c r="BE537" s="25">
        <v>226149000</v>
      </c>
      <c r="BF537" s="74">
        <v>280000000</v>
      </c>
      <c r="BG537" s="25">
        <v>0</v>
      </c>
      <c r="BH537" s="25">
        <v>191789100</v>
      </c>
      <c r="BI537" s="25">
        <v>226149000</v>
      </c>
      <c r="BJ537" s="133">
        <v>280000000</v>
      </c>
      <c r="BK537" s="25">
        <v>0</v>
      </c>
      <c r="BL537" s="25">
        <v>697938100</v>
      </c>
      <c r="BM537" s="74">
        <v>139999308</v>
      </c>
      <c r="BN537" s="80">
        <v>0</v>
      </c>
      <c r="BO537" s="80">
        <v>0</v>
      </c>
      <c r="BP537" s="133">
        <v>139999308</v>
      </c>
      <c r="BQ537" s="25">
        <v>0</v>
      </c>
      <c r="BR537" s="82" t="s">
        <v>4778</v>
      </c>
      <c r="BS537" s="82" t="s">
        <v>4775</v>
      </c>
      <c r="BT537" s="134" t="s">
        <v>4779</v>
      </c>
      <c r="BU537" s="26"/>
    </row>
    <row r="538" spans="1:73" ht="55" customHeight="1">
      <c r="A538" s="15">
        <v>533</v>
      </c>
      <c r="B538" s="16">
        <v>8</v>
      </c>
      <c r="C538" s="17" t="s">
        <v>1114</v>
      </c>
      <c r="D538" s="16">
        <v>3</v>
      </c>
      <c r="E538" s="18" t="s">
        <v>2714</v>
      </c>
      <c r="F538" s="16">
        <v>48</v>
      </c>
      <c r="G538" s="18" t="s">
        <v>2779</v>
      </c>
      <c r="H538" s="19">
        <v>533</v>
      </c>
      <c r="I538" s="18" t="s">
        <v>4780</v>
      </c>
      <c r="J538" s="15">
        <v>2150</v>
      </c>
      <c r="K538" s="18" t="s">
        <v>4773</v>
      </c>
      <c r="L538" s="20" t="s">
        <v>3146</v>
      </c>
      <c r="M538" s="17" t="s">
        <v>229</v>
      </c>
      <c r="N538" s="15">
        <v>21503</v>
      </c>
      <c r="O538" s="17" t="s">
        <v>2481</v>
      </c>
      <c r="P538" s="73">
        <v>42</v>
      </c>
      <c r="Q538" s="18" t="s">
        <v>3147</v>
      </c>
      <c r="R538" s="18" t="s">
        <v>3952</v>
      </c>
      <c r="S538" s="18" t="s">
        <v>4780</v>
      </c>
      <c r="T538" s="18" t="s">
        <v>225</v>
      </c>
      <c r="U538" s="16">
        <v>7</v>
      </c>
      <c r="V538" s="20" t="s">
        <v>2457</v>
      </c>
      <c r="W538" s="20" t="s">
        <v>2783</v>
      </c>
      <c r="X538" s="16">
        <v>102</v>
      </c>
      <c r="Y538" s="20" t="s">
        <v>221</v>
      </c>
      <c r="Z538" s="20">
        <v>27</v>
      </c>
      <c r="AA538" s="20" t="s">
        <v>2740</v>
      </c>
      <c r="AB538" s="20">
        <v>63</v>
      </c>
      <c r="AC538" s="18" t="s">
        <v>3149</v>
      </c>
      <c r="AD538" s="79">
        <v>193000000</v>
      </c>
      <c r="AE538" s="79">
        <v>199000000</v>
      </c>
      <c r="AF538" s="79">
        <v>206000000</v>
      </c>
      <c r="AG538" s="79">
        <v>212000000</v>
      </c>
      <c r="AH538" s="79">
        <v>810000000</v>
      </c>
      <c r="AI538" s="63">
        <v>1</v>
      </c>
      <c r="AJ538" s="64">
        <v>37</v>
      </c>
      <c r="AK538" s="65">
        <v>0.88095238095238093</v>
      </c>
      <c r="AL538" s="64">
        <v>20</v>
      </c>
      <c r="AM538" s="65">
        <v>0.47619047619047616</v>
      </c>
      <c r="AN538" s="66" t="s">
        <v>2368</v>
      </c>
      <c r="AO538" s="66" t="s">
        <v>2384</v>
      </c>
      <c r="AP538" s="132" t="s">
        <v>2370</v>
      </c>
      <c r="AQ538" s="23">
        <v>5</v>
      </c>
      <c r="AR538" s="23">
        <v>15</v>
      </c>
      <c r="AS538" s="142">
        <v>17</v>
      </c>
      <c r="AT538" s="23">
        <v>0</v>
      </c>
      <c r="AU538" s="142">
        <v>5</v>
      </c>
      <c r="AV538" s="142">
        <v>15</v>
      </c>
      <c r="AW538" s="142">
        <v>0</v>
      </c>
      <c r="AX538" s="22">
        <v>0</v>
      </c>
      <c r="AY538" s="143" t="s">
        <v>2371</v>
      </c>
      <c r="AZ538" s="143" t="s">
        <v>2371</v>
      </c>
      <c r="BA538" s="143" t="s">
        <v>2372</v>
      </c>
      <c r="BB538" s="24"/>
      <c r="BC538" s="75">
        <v>280000000</v>
      </c>
      <c r="BD538" s="21">
        <v>197235000</v>
      </c>
      <c r="BE538" s="25">
        <v>226149000</v>
      </c>
      <c r="BF538" s="74">
        <v>280000000</v>
      </c>
      <c r="BG538" s="25">
        <v>0</v>
      </c>
      <c r="BH538" s="25">
        <v>82440000</v>
      </c>
      <c r="BI538" s="25">
        <v>194400000</v>
      </c>
      <c r="BJ538" s="133">
        <v>279997230</v>
      </c>
      <c r="BK538" s="25">
        <v>0</v>
      </c>
      <c r="BL538" s="25">
        <v>556837230</v>
      </c>
      <c r="BM538" s="74">
        <v>139999307</v>
      </c>
      <c r="BN538" s="80">
        <v>55440000</v>
      </c>
      <c r="BO538" s="80">
        <v>162900000</v>
      </c>
      <c r="BP538" s="133">
        <v>139999307</v>
      </c>
      <c r="BQ538" s="25">
        <v>0</v>
      </c>
      <c r="BR538" s="82" t="s">
        <v>4781</v>
      </c>
      <c r="BS538" s="82" t="s">
        <v>4782</v>
      </c>
      <c r="BT538" s="134" t="s">
        <v>4779</v>
      </c>
      <c r="BU538" s="26"/>
    </row>
    <row r="539" spans="1:73" ht="55" customHeight="1">
      <c r="A539" s="15">
        <v>534</v>
      </c>
      <c r="B539" s="16">
        <v>8</v>
      </c>
      <c r="C539" s="17" t="s">
        <v>1114</v>
      </c>
      <c r="D539" s="16">
        <v>4</v>
      </c>
      <c r="E539" s="18" t="s">
        <v>2810</v>
      </c>
      <c r="F539" s="16">
        <v>49</v>
      </c>
      <c r="G539" s="18" t="s">
        <v>2811</v>
      </c>
      <c r="H539" s="19">
        <v>534</v>
      </c>
      <c r="I539" s="18" t="s">
        <v>4783</v>
      </c>
      <c r="J539" s="16">
        <v>2118</v>
      </c>
      <c r="K539" s="18" t="s">
        <v>4784</v>
      </c>
      <c r="L539" s="20" t="s">
        <v>158</v>
      </c>
      <c r="M539" s="17" t="s">
        <v>229</v>
      </c>
      <c r="N539" s="15">
        <v>21183</v>
      </c>
      <c r="O539" s="17" t="s">
        <v>2574</v>
      </c>
      <c r="P539" s="73">
        <v>8.57</v>
      </c>
      <c r="Q539" s="18" t="s">
        <v>2829</v>
      </c>
      <c r="R539" s="18" t="s">
        <v>3978</v>
      </c>
      <c r="S539" s="18" t="s">
        <v>4785</v>
      </c>
      <c r="T539" s="18" t="s">
        <v>225</v>
      </c>
      <c r="U539" s="16">
        <v>6</v>
      </c>
      <c r="V539" s="20" t="s">
        <v>2445</v>
      </c>
      <c r="W539" s="20" t="s">
        <v>457</v>
      </c>
      <c r="X539" s="16">
        <v>95</v>
      </c>
      <c r="Y539" s="20" t="s">
        <v>271</v>
      </c>
      <c r="Z539" s="20">
        <v>32</v>
      </c>
      <c r="AA539" s="20" t="s">
        <v>2831</v>
      </c>
      <c r="AB539" s="20">
        <v>71</v>
      </c>
      <c r="AC539" s="18" t="s">
        <v>462</v>
      </c>
      <c r="AD539" s="79">
        <v>2727000000</v>
      </c>
      <c r="AE539" s="79">
        <v>2811000000</v>
      </c>
      <c r="AF539" s="79">
        <v>2900000000</v>
      </c>
      <c r="AG539" s="79">
        <v>2992000000</v>
      </c>
      <c r="AH539" s="79">
        <v>11430000000</v>
      </c>
      <c r="AI539" s="63">
        <v>1</v>
      </c>
      <c r="AJ539" s="64">
        <v>8.83</v>
      </c>
      <c r="AK539" s="65">
        <v>1.0303383897316218</v>
      </c>
      <c r="AL539" s="64">
        <v>7.55</v>
      </c>
      <c r="AM539" s="65">
        <v>0.88098016336056006</v>
      </c>
      <c r="AN539" s="66" t="s">
        <v>2369</v>
      </c>
      <c r="AO539" s="66" t="s">
        <v>2368</v>
      </c>
      <c r="AP539" s="132" t="s">
        <v>2370</v>
      </c>
      <c r="AQ539" s="23">
        <v>0.5</v>
      </c>
      <c r="AR539" s="23">
        <v>7.07</v>
      </c>
      <c r="AS539" s="142">
        <v>1.26</v>
      </c>
      <c r="AT539" s="23">
        <v>0</v>
      </c>
      <c r="AU539" s="142">
        <v>4.76</v>
      </c>
      <c r="AV539" s="142">
        <v>2.79</v>
      </c>
      <c r="AW539" s="142">
        <v>0</v>
      </c>
      <c r="AX539" s="22">
        <v>0</v>
      </c>
      <c r="AY539" s="143" t="s">
        <v>2371</v>
      </c>
      <c r="AZ539" s="143" t="s">
        <v>2372</v>
      </c>
      <c r="BA539" s="143" t="s">
        <v>2372</v>
      </c>
      <c r="BB539" s="24"/>
      <c r="BC539" s="75">
        <v>31170000000</v>
      </c>
      <c r="BD539" s="21">
        <v>2781492000</v>
      </c>
      <c r="BE539" s="25">
        <v>22546356000</v>
      </c>
      <c r="BF539" s="74">
        <v>31170000000</v>
      </c>
      <c r="BG539" s="25">
        <v>0</v>
      </c>
      <c r="BH539" s="25">
        <v>3872677693</v>
      </c>
      <c r="BI539" s="25">
        <v>25037578871</v>
      </c>
      <c r="BJ539" s="133">
        <v>20615659343</v>
      </c>
      <c r="BK539" s="25">
        <v>0</v>
      </c>
      <c r="BL539" s="25">
        <v>49525915907</v>
      </c>
      <c r="BM539" s="74">
        <v>62730081</v>
      </c>
      <c r="BN539" s="80">
        <v>150402467</v>
      </c>
      <c r="BO539" s="80">
        <v>4281636058</v>
      </c>
      <c r="BP539" s="133">
        <v>62730081</v>
      </c>
      <c r="BQ539" s="25">
        <v>0</v>
      </c>
      <c r="BR539" s="82" t="s">
        <v>4694</v>
      </c>
      <c r="BS539" s="82" t="s">
        <v>4786</v>
      </c>
      <c r="BT539" s="134" t="s">
        <v>4787</v>
      </c>
      <c r="BU539" s="26"/>
    </row>
    <row r="540" spans="1:73" ht="55" customHeight="1">
      <c r="A540" s="15">
        <v>535</v>
      </c>
      <c r="B540" s="16">
        <v>8</v>
      </c>
      <c r="C540" s="17" t="s">
        <v>1114</v>
      </c>
      <c r="D540" s="16">
        <v>4</v>
      </c>
      <c r="E540" s="18" t="s">
        <v>2810</v>
      </c>
      <c r="F540" s="16">
        <v>49</v>
      </c>
      <c r="G540" s="18" t="s">
        <v>2811</v>
      </c>
      <c r="H540" s="19">
        <v>535</v>
      </c>
      <c r="I540" s="18" t="s">
        <v>4788</v>
      </c>
      <c r="J540" s="16">
        <v>2118</v>
      </c>
      <c r="K540" s="18" t="s">
        <v>4784</v>
      </c>
      <c r="L540" s="20" t="s">
        <v>2814</v>
      </c>
      <c r="M540" s="17" t="s">
        <v>229</v>
      </c>
      <c r="N540" s="15">
        <v>21181</v>
      </c>
      <c r="O540" s="17" t="s">
        <v>2574</v>
      </c>
      <c r="P540" s="73">
        <v>24300</v>
      </c>
      <c r="Q540" s="18" t="s">
        <v>2619</v>
      </c>
      <c r="R540" s="18" t="s">
        <v>2815</v>
      </c>
      <c r="S540" s="18" t="s">
        <v>4789</v>
      </c>
      <c r="T540" s="18" t="s">
        <v>225</v>
      </c>
      <c r="U540" s="16">
        <v>6</v>
      </c>
      <c r="V540" s="20" t="s">
        <v>2445</v>
      </c>
      <c r="W540" s="20" t="s">
        <v>2816</v>
      </c>
      <c r="X540" s="16">
        <v>95</v>
      </c>
      <c r="Y540" s="20" t="s">
        <v>271</v>
      </c>
      <c r="Z540" s="20">
        <v>31</v>
      </c>
      <c r="AA540" s="20" t="s">
        <v>2817</v>
      </c>
      <c r="AB540" s="20">
        <v>69</v>
      </c>
      <c r="AC540" s="18" t="s">
        <v>272</v>
      </c>
      <c r="AD540" s="79">
        <v>1036000000</v>
      </c>
      <c r="AE540" s="79">
        <v>1068000000</v>
      </c>
      <c r="AF540" s="79">
        <v>1101000000</v>
      </c>
      <c r="AG540" s="79">
        <v>1136000000</v>
      </c>
      <c r="AH540" s="79">
        <v>4341000000</v>
      </c>
      <c r="AI540" s="63">
        <v>1</v>
      </c>
      <c r="AJ540" s="64">
        <v>24100</v>
      </c>
      <c r="AK540" s="65">
        <v>0.99176954732510292</v>
      </c>
      <c r="AL540" s="64">
        <v>5427.89</v>
      </c>
      <c r="AM540" s="65">
        <v>0.22336995884773664</v>
      </c>
      <c r="AN540" s="66" t="s">
        <v>2369</v>
      </c>
      <c r="AO540" s="66" t="s">
        <v>2449</v>
      </c>
      <c r="AP540" s="132" t="s">
        <v>2370</v>
      </c>
      <c r="AQ540" s="23">
        <v>100</v>
      </c>
      <c r="AR540" s="23">
        <v>24000</v>
      </c>
      <c r="AS540" s="142">
        <v>0</v>
      </c>
      <c r="AT540" s="23">
        <v>0</v>
      </c>
      <c r="AU540" s="142">
        <v>622</v>
      </c>
      <c r="AV540" s="142">
        <v>4805.8900000000003</v>
      </c>
      <c r="AW540" s="142">
        <v>0</v>
      </c>
      <c r="AX540" s="22">
        <v>0</v>
      </c>
      <c r="AY540" s="143" t="s">
        <v>2371</v>
      </c>
      <c r="AZ540" s="143" t="s">
        <v>2372</v>
      </c>
      <c r="BA540" s="143" t="s">
        <v>2825</v>
      </c>
      <c r="BB540" s="24"/>
      <c r="BC540" s="75">
        <v>1500000000</v>
      </c>
      <c r="BD540" s="21">
        <v>1056617000</v>
      </c>
      <c r="BE540" s="25">
        <v>1211513000</v>
      </c>
      <c r="BF540" s="74">
        <v>1500000000</v>
      </c>
      <c r="BG540" s="25">
        <v>0</v>
      </c>
      <c r="BH540" s="25">
        <v>1239848533</v>
      </c>
      <c r="BI540" s="25">
        <v>3106436016</v>
      </c>
      <c r="BJ540" s="133">
        <v>560000000</v>
      </c>
      <c r="BK540" s="25">
        <v>0</v>
      </c>
      <c r="BL540" s="25">
        <v>4906284549</v>
      </c>
      <c r="BM540" s="74">
        <v>0</v>
      </c>
      <c r="BN540" s="80">
        <v>325291533</v>
      </c>
      <c r="BO540" s="80">
        <v>42330743</v>
      </c>
      <c r="BP540" s="133">
        <v>0</v>
      </c>
      <c r="BQ540" s="25">
        <v>0</v>
      </c>
      <c r="BR540" s="82" t="s">
        <v>4790</v>
      </c>
      <c r="BS540" s="82" t="s">
        <v>4791</v>
      </c>
      <c r="BT540" s="134" t="s">
        <v>4792</v>
      </c>
      <c r="BU540" s="26"/>
    </row>
    <row r="541" spans="1:73" ht="55" customHeight="1">
      <c r="A541" s="15">
        <v>536</v>
      </c>
      <c r="B541" s="16">
        <v>8</v>
      </c>
      <c r="C541" s="17" t="s">
        <v>1114</v>
      </c>
      <c r="D541" s="16">
        <v>4</v>
      </c>
      <c r="E541" s="18" t="s">
        <v>2810</v>
      </c>
      <c r="F541" s="16">
        <v>49</v>
      </c>
      <c r="G541" s="18" t="s">
        <v>2811</v>
      </c>
      <c r="H541" s="19">
        <v>536</v>
      </c>
      <c r="I541" s="18" t="s">
        <v>4793</v>
      </c>
      <c r="J541" s="16">
        <v>2118</v>
      </c>
      <c r="K541" s="18" t="s">
        <v>4784</v>
      </c>
      <c r="L541" s="20" t="s">
        <v>2821</v>
      </c>
      <c r="M541" s="17" t="s">
        <v>229</v>
      </c>
      <c r="N541" s="15">
        <v>21182</v>
      </c>
      <c r="O541" s="17" t="s">
        <v>2574</v>
      </c>
      <c r="P541" s="73">
        <v>4000</v>
      </c>
      <c r="Q541" s="18" t="s">
        <v>2619</v>
      </c>
      <c r="R541" s="18" t="s">
        <v>2822</v>
      </c>
      <c r="S541" s="18" t="s">
        <v>4793</v>
      </c>
      <c r="T541" s="18" t="s">
        <v>225</v>
      </c>
      <c r="U541" s="16">
        <v>6</v>
      </c>
      <c r="V541" s="20" t="s">
        <v>2445</v>
      </c>
      <c r="W541" s="20" t="s">
        <v>2823</v>
      </c>
      <c r="X541" s="16">
        <v>95</v>
      </c>
      <c r="Y541" s="20" t="s">
        <v>271</v>
      </c>
      <c r="Z541" s="20">
        <v>31</v>
      </c>
      <c r="AA541" s="20" t="s">
        <v>2817</v>
      </c>
      <c r="AB541" s="20">
        <v>70</v>
      </c>
      <c r="AC541" s="18" t="s">
        <v>2824</v>
      </c>
      <c r="AD541" s="79">
        <v>674000000</v>
      </c>
      <c r="AE541" s="79">
        <v>695000000</v>
      </c>
      <c r="AF541" s="79">
        <v>717000000</v>
      </c>
      <c r="AG541" s="79">
        <v>739000000</v>
      </c>
      <c r="AH541" s="79">
        <v>2825000000</v>
      </c>
      <c r="AI541" s="63">
        <v>1</v>
      </c>
      <c r="AJ541" s="64">
        <v>2000</v>
      </c>
      <c r="AK541" s="65">
        <v>0.5</v>
      </c>
      <c r="AL541" s="64">
        <v>2000</v>
      </c>
      <c r="AM541" s="65">
        <v>0.5</v>
      </c>
      <c r="AN541" s="66" t="s">
        <v>2384</v>
      </c>
      <c r="AO541" s="66" t="s">
        <v>2384</v>
      </c>
      <c r="AP541" s="132" t="s">
        <v>2370</v>
      </c>
      <c r="AQ541" s="23">
        <v>1000</v>
      </c>
      <c r="AR541" s="23">
        <v>1000</v>
      </c>
      <c r="AS541" s="142">
        <v>0</v>
      </c>
      <c r="AT541" s="23">
        <v>0</v>
      </c>
      <c r="AU541" s="142">
        <v>1000</v>
      </c>
      <c r="AV541" s="142">
        <v>1000</v>
      </c>
      <c r="AW541" s="142">
        <v>0</v>
      </c>
      <c r="AX541" s="22">
        <v>0</v>
      </c>
      <c r="AY541" s="143" t="s">
        <v>2371</v>
      </c>
      <c r="AZ541" s="143" t="s">
        <v>2371</v>
      </c>
      <c r="BA541" s="143" t="s">
        <v>2450</v>
      </c>
      <c r="BB541" s="24"/>
      <c r="BC541" s="75">
        <v>3500000000</v>
      </c>
      <c r="BD541" s="21">
        <v>687326000</v>
      </c>
      <c r="BE541" s="25">
        <v>788085000</v>
      </c>
      <c r="BF541" s="74">
        <v>3500000000</v>
      </c>
      <c r="BG541" s="25">
        <v>0</v>
      </c>
      <c r="BH541" s="25">
        <v>687066478</v>
      </c>
      <c r="BI541" s="25">
        <v>788085000</v>
      </c>
      <c r="BJ541" s="133"/>
      <c r="BK541" s="25">
        <v>0</v>
      </c>
      <c r="BL541" s="25">
        <v>1475151478</v>
      </c>
      <c r="BM541" s="74">
        <v>0</v>
      </c>
      <c r="BN541" s="80">
        <v>0</v>
      </c>
      <c r="BO541" s="80">
        <v>0</v>
      </c>
      <c r="BP541" s="133"/>
      <c r="BQ541" s="25">
        <v>0</v>
      </c>
      <c r="BR541" s="82" t="s">
        <v>4794</v>
      </c>
      <c r="BS541" s="82" t="s">
        <v>4795</v>
      </c>
      <c r="BT541" s="134" t="s">
        <v>4796</v>
      </c>
      <c r="BU541" s="26"/>
    </row>
    <row r="542" spans="1:73" ht="55" customHeight="1">
      <c r="A542" s="15">
        <v>537</v>
      </c>
      <c r="B542" s="16">
        <v>8</v>
      </c>
      <c r="C542" s="17" t="s">
        <v>1114</v>
      </c>
      <c r="D542" s="16">
        <v>4</v>
      </c>
      <c r="E542" s="18" t="s">
        <v>2810</v>
      </c>
      <c r="F542" s="16">
        <v>49</v>
      </c>
      <c r="G542" s="18" t="s">
        <v>2811</v>
      </c>
      <c r="H542" s="19">
        <v>537</v>
      </c>
      <c r="I542" s="18" t="s">
        <v>4797</v>
      </c>
      <c r="J542" s="16">
        <v>2118</v>
      </c>
      <c r="K542" s="18" t="s">
        <v>4784</v>
      </c>
      <c r="L542" s="20" t="s">
        <v>2836</v>
      </c>
      <c r="M542" s="17" t="s">
        <v>229</v>
      </c>
      <c r="N542" s="15">
        <v>21184</v>
      </c>
      <c r="O542" s="17" t="s">
        <v>2574</v>
      </c>
      <c r="P542" s="73">
        <v>6600</v>
      </c>
      <c r="Q542" s="18" t="s">
        <v>2837</v>
      </c>
      <c r="R542" s="18" t="s">
        <v>2838</v>
      </c>
      <c r="S542" s="18" t="s">
        <v>4797</v>
      </c>
      <c r="T542" s="18" t="s">
        <v>225</v>
      </c>
      <c r="U542" s="16">
        <v>6</v>
      </c>
      <c r="V542" s="20" t="s">
        <v>2445</v>
      </c>
      <c r="W542" s="20" t="s">
        <v>2839</v>
      </c>
      <c r="X542" s="16">
        <v>95</v>
      </c>
      <c r="Y542" s="20" t="s">
        <v>271</v>
      </c>
      <c r="Z542" s="20">
        <v>33</v>
      </c>
      <c r="AA542" s="20" t="s">
        <v>2840</v>
      </c>
      <c r="AB542" s="20">
        <v>73</v>
      </c>
      <c r="AC542" s="18" t="s">
        <v>2841</v>
      </c>
      <c r="AD542" s="79">
        <v>1023000000</v>
      </c>
      <c r="AE542" s="79">
        <v>1054000000</v>
      </c>
      <c r="AF542" s="79">
        <v>1087000000</v>
      </c>
      <c r="AG542" s="79">
        <v>1122000000</v>
      </c>
      <c r="AH542" s="79">
        <v>4286000000</v>
      </c>
      <c r="AI542" s="63">
        <v>1</v>
      </c>
      <c r="AJ542" s="64">
        <v>1500</v>
      </c>
      <c r="AK542" s="65">
        <v>0.22727272727272727</v>
      </c>
      <c r="AL542" s="64">
        <v>1640</v>
      </c>
      <c r="AM542" s="65">
        <v>0.24848484848484848</v>
      </c>
      <c r="AN542" s="66" t="s">
        <v>2449</v>
      </c>
      <c r="AO542" s="66" t="s">
        <v>2449</v>
      </c>
      <c r="AP542" s="132" t="s">
        <v>2370</v>
      </c>
      <c r="AQ542" s="23">
        <v>1500</v>
      </c>
      <c r="AR542" s="23">
        <v>0</v>
      </c>
      <c r="AS542" s="142">
        <v>0</v>
      </c>
      <c r="AT542" s="23">
        <v>0</v>
      </c>
      <c r="AU542" s="142">
        <v>1640</v>
      </c>
      <c r="AV542" s="142">
        <v>0</v>
      </c>
      <c r="AW542" s="142">
        <v>0</v>
      </c>
      <c r="AX542" s="22">
        <v>0</v>
      </c>
      <c r="AY542" s="143" t="s">
        <v>2371</v>
      </c>
      <c r="AZ542" s="143" t="s">
        <v>2450</v>
      </c>
      <c r="BA542" s="143" t="s">
        <v>2450</v>
      </c>
      <c r="BB542" s="24"/>
      <c r="BC542" s="75">
        <v>200000000</v>
      </c>
      <c r="BD542" s="21">
        <v>1043024000</v>
      </c>
      <c r="BE542" s="25">
        <v>1195928000</v>
      </c>
      <c r="BF542" s="74">
        <v>200000000</v>
      </c>
      <c r="BG542" s="25">
        <v>0</v>
      </c>
      <c r="BH542" s="25">
        <v>1043024000</v>
      </c>
      <c r="BI542" s="25"/>
      <c r="BJ542" s="133"/>
      <c r="BK542" s="25">
        <v>0</v>
      </c>
      <c r="BL542" s="25">
        <v>1043024000</v>
      </c>
      <c r="BM542" s="74">
        <v>0</v>
      </c>
      <c r="BN542" s="80">
        <v>0</v>
      </c>
      <c r="BO542" s="80"/>
      <c r="BP542" s="133"/>
      <c r="BQ542" s="25">
        <v>0</v>
      </c>
      <c r="BR542" s="82" t="s">
        <v>4798</v>
      </c>
      <c r="BS542" s="82" t="s">
        <v>4799</v>
      </c>
      <c r="BT542" s="134" t="s">
        <v>4800</v>
      </c>
      <c r="BU542" s="26"/>
    </row>
    <row r="543" spans="1:73" ht="55" customHeight="1">
      <c r="A543" s="15">
        <v>538</v>
      </c>
      <c r="B543" s="16">
        <v>8</v>
      </c>
      <c r="C543" s="17" t="s">
        <v>1114</v>
      </c>
      <c r="D543" s="16">
        <v>5</v>
      </c>
      <c r="E543" s="18" t="s">
        <v>2845</v>
      </c>
      <c r="F543" s="16">
        <v>55</v>
      </c>
      <c r="G543" s="18" t="s">
        <v>2846</v>
      </c>
      <c r="H543" s="19">
        <v>538</v>
      </c>
      <c r="I543" s="18" t="s">
        <v>4801</v>
      </c>
      <c r="J543" s="16">
        <v>2173</v>
      </c>
      <c r="K543" s="18" t="s">
        <v>4802</v>
      </c>
      <c r="L543" s="20" t="s">
        <v>16</v>
      </c>
      <c r="M543" s="17" t="s">
        <v>229</v>
      </c>
      <c r="N543" s="15">
        <v>21734</v>
      </c>
      <c r="O543" s="17" t="s">
        <v>2540</v>
      </c>
      <c r="P543" s="73">
        <v>1800</v>
      </c>
      <c r="Q543" s="18" t="s">
        <v>2379</v>
      </c>
      <c r="R543" s="18" t="s">
        <v>2849</v>
      </c>
      <c r="S543" s="18" t="s">
        <v>4801</v>
      </c>
      <c r="T543" s="18" t="s">
        <v>225</v>
      </c>
      <c r="U543" s="51">
        <v>7</v>
      </c>
      <c r="V543" s="20" t="s">
        <v>2457</v>
      </c>
      <c r="W543" s="20" t="s">
        <v>2850</v>
      </c>
      <c r="X543" s="16">
        <v>98</v>
      </c>
      <c r="Y543" s="20" t="s">
        <v>491</v>
      </c>
      <c r="Z543" s="20">
        <v>35</v>
      </c>
      <c r="AA543" s="20" t="s">
        <v>2851</v>
      </c>
      <c r="AB543" s="20">
        <v>78</v>
      </c>
      <c r="AC543" s="18" t="s">
        <v>2852</v>
      </c>
      <c r="AD543" s="79">
        <v>858000000</v>
      </c>
      <c r="AE543" s="79">
        <v>885000000</v>
      </c>
      <c r="AF543" s="79">
        <v>913000000</v>
      </c>
      <c r="AG543" s="79">
        <v>942000000</v>
      </c>
      <c r="AH543" s="79">
        <v>3598000000</v>
      </c>
      <c r="AI543" s="63">
        <v>1</v>
      </c>
      <c r="AJ543" s="64">
        <v>1300</v>
      </c>
      <c r="AK543" s="65">
        <v>0.72222222222222221</v>
      </c>
      <c r="AL543" s="64">
        <v>954</v>
      </c>
      <c r="AM543" s="65">
        <v>0.53</v>
      </c>
      <c r="AN543" s="66" t="s">
        <v>2368</v>
      </c>
      <c r="AO543" s="66" t="s">
        <v>2384</v>
      </c>
      <c r="AP543" s="132" t="s">
        <v>2370</v>
      </c>
      <c r="AQ543" s="23">
        <v>400</v>
      </c>
      <c r="AR543" s="23">
        <v>450</v>
      </c>
      <c r="AS543" s="142">
        <v>450</v>
      </c>
      <c r="AT543" s="23">
        <v>0</v>
      </c>
      <c r="AU543" s="142">
        <v>500</v>
      </c>
      <c r="AV543" s="142">
        <v>454</v>
      </c>
      <c r="AW543" s="142">
        <v>0</v>
      </c>
      <c r="AX543" s="22">
        <v>0</v>
      </c>
      <c r="AY543" s="143" t="s">
        <v>2371</v>
      </c>
      <c r="AZ543" s="143" t="s">
        <v>2371</v>
      </c>
      <c r="BA543" s="143" t="s">
        <v>2372</v>
      </c>
      <c r="BB543" s="24"/>
      <c r="BC543" s="75">
        <v>1000000000</v>
      </c>
      <c r="BD543" s="21">
        <v>875430000</v>
      </c>
      <c r="BE543" s="25">
        <v>501883000</v>
      </c>
      <c r="BF543" s="74">
        <v>1000000000</v>
      </c>
      <c r="BG543" s="25">
        <v>0</v>
      </c>
      <c r="BH543" s="25">
        <v>816996865</v>
      </c>
      <c r="BI543" s="25">
        <v>490664752</v>
      </c>
      <c r="BJ543" s="133">
        <v>946428566</v>
      </c>
      <c r="BK543" s="25">
        <v>0</v>
      </c>
      <c r="BL543" s="25">
        <v>2254090183</v>
      </c>
      <c r="BM543" s="74">
        <v>0</v>
      </c>
      <c r="BN543" s="80">
        <v>7003533</v>
      </c>
      <c r="BO543" s="80">
        <v>612700</v>
      </c>
      <c r="BP543" s="133">
        <v>0</v>
      </c>
      <c r="BQ543" s="25">
        <v>0</v>
      </c>
      <c r="BR543" s="82" t="s">
        <v>4803</v>
      </c>
      <c r="BS543" s="82" t="s">
        <v>4804</v>
      </c>
      <c r="BT543" s="134" t="s">
        <v>4805</v>
      </c>
      <c r="BU543" s="26"/>
    </row>
    <row r="544" spans="1:73" ht="55" customHeight="1">
      <c r="A544" s="15">
        <v>539</v>
      </c>
      <c r="B544" s="16">
        <v>8</v>
      </c>
      <c r="C544" s="17" t="s">
        <v>1114</v>
      </c>
      <c r="D544" s="16">
        <v>5</v>
      </c>
      <c r="E544" s="18" t="s">
        <v>2845</v>
      </c>
      <c r="F544" s="16">
        <v>55</v>
      </c>
      <c r="G544" s="18" t="s">
        <v>2846</v>
      </c>
      <c r="H544" s="19">
        <v>539</v>
      </c>
      <c r="I544" s="18" t="s">
        <v>4806</v>
      </c>
      <c r="J544" s="16">
        <v>2173</v>
      </c>
      <c r="K544" s="18" t="s">
        <v>4802</v>
      </c>
      <c r="L544" s="20" t="s">
        <v>127</v>
      </c>
      <c r="M544" s="17" t="s">
        <v>229</v>
      </c>
      <c r="N544" s="15">
        <v>21733</v>
      </c>
      <c r="O544" s="17" t="s">
        <v>2618</v>
      </c>
      <c r="P544" s="73">
        <v>2</v>
      </c>
      <c r="Q544" s="18" t="s">
        <v>2466</v>
      </c>
      <c r="R544" s="18" t="s">
        <v>2857</v>
      </c>
      <c r="S544" s="18" t="s">
        <v>3999</v>
      </c>
      <c r="T544" s="18" t="s">
        <v>225</v>
      </c>
      <c r="U544" s="16">
        <v>6</v>
      </c>
      <c r="V544" s="20" t="s">
        <v>2445</v>
      </c>
      <c r="W544" s="20" t="s">
        <v>2858</v>
      </c>
      <c r="X544" s="16">
        <v>98</v>
      </c>
      <c r="Y544" s="20" t="s">
        <v>491</v>
      </c>
      <c r="Z544" s="20">
        <v>35</v>
      </c>
      <c r="AA544" s="20" t="s">
        <v>2851</v>
      </c>
      <c r="AB544" s="20">
        <v>77</v>
      </c>
      <c r="AC544" s="18" t="s">
        <v>3196</v>
      </c>
      <c r="AD544" s="79">
        <v>300000000</v>
      </c>
      <c r="AE544" s="79">
        <v>650000000</v>
      </c>
      <c r="AF544" s="79">
        <v>250000000</v>
      </c>
      <c r="AG544" s="79">
        <v>0</v>
      </c>
      <c r="AH544" s="79">
        <v>1200000000</v>
      </c>
      <c r="AI544" s="63">
        <v>1</v>
      </c>
      <c r="AJ544" s="64">
        <v>1.3</v>
      </c>
      <c r="AK544" s="65">
        <v>0.65</v>
      </c>
      <c r="AL544" s="64">
        <v>0.5</v>
      </c>
      <c r="AM544" s="65">
        <v>0.25</v>
      </c>
      <c r="AN544" s="66" t="s">
        <v>2384</v>
      </c>
      <c r="AO544" s="66" t="s">
        <v>2449</v>
      </c>
      <c r="AP544" s="132" t="s">
        <v>2370</v>
      </c>
      <c r="AQ544" s="23">
        <v>0.3</v>
      </c>
      <c r="AR544" s="144">
        <v>1</v>
      </c>
      <c r="AS544" s="142">
        <v>0</v>
      </c>
      <c r="AT544" s="23">
        <v>0</v>
      </c>
      <c r="AU544" s="142">
        <v>0.25</v>
      </c>
      <c r="AV544" s="142">
        <v>0.25</v>
      </c>
      <c r="AW544" s="142">
        <v>0</v>
      </c>
      <c r="AX544" s="22">
        <v>0</v>
      </c>
      <c r="AY544" s="143" t="s">
        <v>2371</v>
      </c>
      <c r="AZ544" s="143" t="s">
        <v>2371</v>
      </c>
      <c r="BA544" s="143" t="s">
        <v>2450</v>
      </c>
      <c r="BB544" s="24"/>
      <c r="BC544" s="75">
        <v>2500000000</v>
      </c>
      <c r="BD544" s="21">
        <v>305992000</v>
      </c>
      <c r="BE544" s="25">
        <v>350850000</v>
      </c>
      <c r="BF544" s="74">
        <v>2500000000</v>
      </c>
      <c r="BG544" s="25">
        <v>0</v>
      </c>
      <c r="BH544" s="25">
        <v>191268333</v>
      </c>
      <c r="BI544" s="25">
        <v>805188501</v>
      </c>
      <c r="BJ544" s="133"/>
      <c r="BK544" s="25">
        <v>0</v>
      </c>
      <c r="BL544" s="25">
        <v>996456834</v>
      </c>
      <c r="BM544" s="74">
        <v>0</v>
      </c>
      <c r="BN544" s="80">
        <v>62658333</v>
      </c>
      <c r="BO544" s="80">
        <v>661153604</v>
      </c>
      <c r="BP544" s="133"/>
      <c r="BQ544" s="25">
        <v>0</v>
      </c>
      <c r="BR544" s="82" t="s">
        <v>4807</v>
      </c>
      <c r="BS544" s="82" t="s">
        <v>4808</v>
      </c>
      <c r="BT544" s="134" t="s">
        <v>4809</v>
      </c>
      <c r="BU544" s="26"/>
    </row>
    <row r="545" spans="1:73" ht="55" customHeight="1">
      <c r="A545" s="15">
        <v>540</v>
      </c>
      <c r="B545" s="16">
        <v>8</v>
      </c>
      <c r="C545" s="17" t="s">
        <v>1114</v>
      </c>
      <c r="D545" s="16">
        <v>5</v>
      </c>
      <c r="E545" s="18" t="s">
        <v>2845</v>
      </c>
      <c r="F545" s="16">
        <v>55</v>
      </c>
      <c r="G545" s="18" t="s">
        <v>2846</v>
      </c>
      <c r="H545" s="19">
        <v>540</v>
      </c>
      <c r="I545" s="18" t="s">
        <v>4002</v>
      </c>
      <c r="J545" s="16">
        <v>2173</v>
      </c>
      <c r="K545" s="18" t="s">
        <v>4802</v>
      </c>
      <c r="L545" s="20" t="s">
        <v>27</v>
      </c>
      <c r="M545" s="17" t="s">
        <v>229</v>
      </c>
      <c r="N545" s="15">
        <v>21732</v>
      </c>
      <c r="O545" s="17" t="s">
        <v>2442</v>
      </c>
      <c r="P545" s="73">
        <v>40</v>
      </c>
      <c r="Q545" s="18" t="s">
        <v>2466</v>
      </c>
      <c r="R545" s="18" t="s">
        <v>4003</v>
      </c>
      <c r="S545" s="18" t="s">
        <v>4002</v>
      </c>
      <c r="T545" s="18" t="s">
        <v>225</v>
      </c>
      <c r="U545" s="16">
        <v>6</v>
      </c>
      <c r="V545" s="20" t="s">
        <v>2445</v>
      </c>
      <c r="W545" s="20" t="s">
        <v>2858</v>
      </c>
      <c r="X545" s="16">
        <v>98</v>
      </c>
      <c r="Y545" s="20" t="s">
        <v>491</v>
      </c>
      <c r="Z545" s="20">
        <v>35</v>
      </c>
      <c r="AA545" s="20" t="s">
        <v>2851</v>
      </c>
      <c r="AB545" s="20">
        <v>76</v>
      </c>
      <c r="AC545" s="18" t="s">
        <v>2863</v>
      </c>
      <c r="AD545" s="79">
        <v>221000000</v>
      </c>
      <c r="AE545" s="79">
        <v>150000000</v>
      </c>
      <c r="AF545" s="79">
        <v>300000000</v>
      </c>
      <c r="AG545" s="79">
        <v>329000000</v>
      </c>
      <c r="AH545" s="79">
        <v>1000000000</v>
      </c>
      <c r="AI545" s="63">
        <v>1</v>
      </c>
      <c r="AJ545" s="64">
        <v>37</v>
      </c>
      <c r="AK545" s="65">
        <v>0.92500000000000004</v>
      </c>
      <c r="AL545" s="64">
        <v>20</v>
      </c>
      <c r="AM545" s="65">
        <v>0.5</v>
      </c>
      <c r="AN545" s="66" t="s">
        <v>2369</v>
      </c>
      <c r="AO545" s="66" t="s">
        <v>2384</v>
      </c>
      <c r="AP545" s="132" t="s">
        <v>2370</v>
      </c>
      <c r="AQ545" s="23">
        <v>10</v>
      </c>
      <c r="AR545" s="23">
        <v>0</v>
      </c>
      <c r="AS545" s="142">
        <v>27</v>
      </c>
      <c r="AT545" s="23">
        <v>0</v>
      </c>
      <c r="AU545" s="142">
        <v>10</v>
      </c>
      <c r="AV545" s="142">
        <v>0</v>
      </c>
      <c r="AW545" s="142">
        <v>10</v>
      </c>
      <c r="AX545" s="22">
        <v>0</v>
      </c>
      <c r="AY545" s="143" t="s">
        <v>2371</v>
      </c>
      <c r="AZ545" s="143" t="s">
        <v>2450</v>
      </c>
      <c r="BA545" s="143" t="s">
        <v>2372</v>
      </c>
      <c r="BB545" s="24"/>
      <c r="BC545" s="75">
        <v>250000000</v>
      </c>
      <c r="BD545" s="21">
        <v>225448000</v>
      </c>
      <c r="BE545" s="25">
        <v>258498000</v>
      </c>
      <c r="BF545" s="74">
        <v>250000000</v>
      </c>
      <c r="BG545" s="25">
        <v>0</v>
      </c>
      <c r="BH545" s="25">
        <v>225448000</v>
      </c>
      <c r="BI545" s="25"/>
      <c r="BJ545" s="133">
        <v>501240000</v>
      </c>
      <c r="BK545" s="25">
        <v>0</v>
      </c>
      <c r="BL545" s="25">
        <v>726688000</v>
      </c>
      <c r="BM545" s="74">
        <v>0</v>
      </c>
      <c r="BN545" s="80">
        <v>0</v>
      </c>
      <c r="BO545" s="80"/>
      <c r="BP545" s="133">
        <v>0</v>
      </c>
      <c r="BQ545" s="25">
        <v>0</v>
      </c>
      <c r="BR545" s="82" t="s">
        <v>4810</v>
      </c>
      <c r="BS545" s="82" t="s">
        <v>4811</v>
      </c>
      <c r="BT545" s="134" t="s">
        <v>4812</v>
      </c>
      <c r="BU545" s="26"/>
    </row>
    <row r="546" spans="1:73" ht="55" customHeight="1">
      <c r="A546" s="15">
        <v>541</v>
      </c>
      <c r="B546" s="16">
        <v>8</v>
      </c>
      <c r="C546" s="17" t="s">
        <v>1114</v>
      </c>
      <c r="D546" s="16">
        <v>5</v>
      </c>
      <c r="E546" s="18" t="s">
        <v>2845</v>
      </c>
      <c r="F546" s="16">
        <v>55</v>
      </c>
      <c r="G546" s="18" t="s">
        <v>2846</v>
      </c>
      <c r="H546" s="19">
        <v>541</v>
      </c>
      <c r="I546" s="18" t="s">
        <v>4813</v>
      </c>
      <c r="J546" s="16">
        <v>2173</v>
      </c>
      <c r="K546" s="18" t="s">
        <v>4802</v>
      </c>
      <c r="L546" s="20" t="s">
        <v>2867</v>
      </c>
      <c r="M546" s="17" t="s">
        <v>229</v>
      </c>
      <c r="N546" s="15">
        <v>21735</v>
      </c>
      <c r="O546" s="17" t="s">
        <v>2868</v>
      </c>
      <c r="P546" s="73">
        <v>320</v>
      </c>
      <c r="Q546" s="18" t="s">
        <v>2869</v>
      </c>
      <c r="R546" s="18" t="s">
        <v>4008</v>
      </c>
      <c r="S546" s="18" t="s">
        <v>4813</v>
      </c>
      <c r="T546" s="18" t="s">
        <v>225</v>
      </c>
      <c r="U546" s="51">
        <v>7</v>
      </c>
      <c r="V546" s="20" t="s">
        <v>2457</v>
      </c>
      <c r="W546" s="20" t="s">
        <v>2871</v>
      </c>
      <c r="X546" s="16">
        <v>98</v>
      </c>
      <c r="Y546" s="20" t="s">
        <v>491</v>
      </c>
      <c r="Z546" s="20">
        <v>35</v>
      </c>
      <c r="AA546" s="20" t="s">
        <v>2851</v>
      </c>
      <c r="AB546" s="20">
        <v>79</v>
      </c>
      <c r="AC546" s="18" t="s">
        <v>2872</v>
      </c>
      <c r="AD546" s="79">
        <v>1645000000</v>
      </c>
      <c r="AE546" s="79">
        <v>1696000000</v>
      </c>
      <c r="AF546" s="79">
        <v>1750000000</v>
      </c>
      <c r="AG546" s="79">
        <v>1805000000</v>
      </c>
      <c r="AH546" s="79">
        <v>6896000000</v>
      </c>
      <c r="AI546" s="63">
        <v>1</v>
      </c>
      <c r="AJ546" s="64">
        <v>230</v>
      </c>
      <c r="AK546" s="65">
        <v>0.71875</v>
      </c>
      <c r="AL546" s="64">
        <v>127</v>
      </c>
      <c r="AM546" s="65">
        <v>0.39687499999999998</v>
      </c>
      <c r="AN546" s="66" t="s">
        <v>2368</v>
      </c>
      <c r="AO546" s="66" t="s">
        <v>2449</v>
      </c>
      <c r="AP546" s="132" t="s">
        <v>2370</v>
      </c>
      <c r="AQ546" s="23">
        <v>80</v>
      </c>
      <c r="AR546" s="23">
        <v>80</v>
      </c>
      <c r="AS546" s="142">
        <v>70</v>
      </c>
      <c r="AT546" s="23">
        <v>0</v>
      </c>
      <c r="AU546" s="142">
        <v>93</v>
      </c>
      <c r="AV546" s="142">
        <v>34</v>
      </c>
      <c r="AW546" s="142">
        <v>0</v>
      </c>
      <c r="AX546" s="22">
        <v>0</v>
      </c>
      <c r="AY546" s="143" t="s">
        <v>2371</v>
      </c>
      <c r="AZ546" s="143" t="s">
        <v>2372</v>
      </c>
      <c r="BA546" s="143" t="s">
        <v>2372</v>
      </c>
      <c r="BB546" s="24"/>
      <c r="BC546" s="75">
        <v>1000000000</v>
      </c>
      <c r="BD546" s="21">
        <v>1678298000</v>
      </c>
      <c r="BE546" s="25">
        <v>501882000</v>
      </c>
      <c r="BF546" s="74">
        <v>1000000000</v>
      </c>
      <c r="BG546" s="25">
        <v>0</v>
      </c>
      <c r="BH546" s="25">
        <v>1568618516</v>
      </c>
      <c r="BI546" s="25">
        <v>890777424</v>
      </c>
      <c r="BJ546" s="133">
        <v>1024000000</v>
      </c>
      <c r="BK546" s="25">
        <v>0</v>
      </c>
      <c r="BL546" s="25">
        <v>3483395940</v>
      </c>
      <c r="BM546" s="74">
        <v>0</v>
      </c>
      <c r="BN546" s="80">
        <v>0</v>
      </c>
      <c r="BO546" s="80">
        <v>0</v>
      </c>
      <c r="BP546" s="133">
        <v>0</v>
      </c>
      <c r="BQ546" s="25">
        <v>0</v>
      </c>
      <c r="BR546" s="82" t="s">
        <v>4814</v>
      </c>
      <c r="BS546" s="82" t="s">
        <v>4815</v>
      </c>
      <c r="BT546" s="134" t="s">
        <v>4816</v>
      </c>
      <c r="BU546" s="26"/>
    </row>
    <row r="547" spans="1:73" ht="55" customHeight="1">
      <c r="A547" s="15">
        <v>542</v>
      </c>
      <c r="B547" s="16">
        <v>8</v>
      </c>
      <c r="C547" s="17" t="s">
        <v>1114</v>
      </c>
      <c r="D547" s="16">
        <v>5</v>
      </c>
      <c r="E547" s="18" t="s">
        <v>2845</v>
      </c>
      <c r="F547" s="16">
        <v>55</v>
      </c>
      <c r="G547" s="18" t="s">
        <v>2846</v>
      </c>
      <c r="H547" s="19">
        <v>542</v>
      </c>
      <c r="I547" s="18" t="s">
        <v>4817</v>
      </c>
      <c r="J547" s="16">
        <v>2173</v>
      </c>
      <c r="K547" s="18" t="s">
        <v>4802</v>
      </c>
      <c r="L547" s="20" t="s">
        <v>31</v>
      </c>
      <c r="M547" s="17" t="s">
        <v>229</v>
      </c>
      <c r="N547" s="15">
        <v>21731</v>
      </c>
      <c r="O547" s="17" t="s">
        <v>2574</v>
      </c>
      <c r="P547" s="73">
        <v>25</v>
      </c>
      <c r="Q547" s="18" t="s">
        <v>2466</v>
      </c>
      <c r="R547" s="18" t="s">
        <v>4003</v>
      </c>
      <c r="S547" s="18" t="s">
        <v>4818</v>
      </c>
      <c r="T547" s="18" t="s">
        <v>225</v>
      </c>
      <c r="U547" s="16">
        <v>6</v>
      </c>
      <c r="V547" s="20" t="s">
        <v>2445</v>
      </c>
      <c r="W547" s="20" t="s">
        <v>2858</v>
      </c>
      <c r="X547" s="16">
        <v>98</v>
      </c>
      <c r="Y547" s="20" t="s">
        <v>491</v>
      </c>
      <c r="Z547" s="20">
        <v>35</v>
      </c>
      <c r="AA547" s="20" t="s">
        <v>2851</v>
      </c>
      <c r="AB547" s="20">
        <v>75</v>
      </c>
      <c r="AC547" s="27" t="s">
        <v>2859</v>
      </c>
      <c r="AD547" s="79">
        <v>403000000</v>
      </c>
      <c r="AE547" s="79">
        <v>153000000</v>
      </c>
      <c r="AF547" s="79">
        <v>433000000</v>
      </c>
      <c r="AG547" s="79">
        <v>685000000</v>
      </c>
      <c r="AH547" s="79">
        <v>1674000000</v>
      </c>
      <c r="AI547" s="63">
        <v>1</v>
      </c>
      <c r="AJ547" s="64">
        <v>33</v>
      </c>
      <c r="AK547" s="65">
        <v>1.32</v>
      </c>
      <c r="AL547" s="64">
        <v>9</v>
      </c>
      <c r="AM547" s="65">
        <v>0.36</v>
      </c>
      <c r="AN547" s="66" t="s">
        <v>2369</v>
      </c>
      <c r="AO547" s="66" t="s">
        <v>2449</v>
      </c>
      <c r="AP547" s="132" t="s">
        <v>2370</v>
      </c>
      <c r="AQ547" s="23">
        <v>3</v>
      </c>
      <c r="AR547" s="23">
        <v>20</v>
      </c>
      <c r="AS547" s="142">
        <v>10</v>
      </c>
      <c r="AT547" s="23">
        <v>0</v>
      </c>
      <c r="AU547" s="142">
        <v>9</v>
      </c>
      <c r="AV547" s="142">
        <v>0</v>
      </c>
      <c r="AW547" s="142">
        <v>0</v>
      </c>
      <c r="AX547" s="22">
        <v>0</v>
      </c>
      <c r="AY547" s="143" t="s">
        <v>2371</v>
      </c>
      <c r="AZ547" s="143" t="s">
        <v>2372</v>
      </c>
      <c r="BA547" s="143" t="s">
        <v>2372</v>
      </c>
      <c r="BB547" s="24"/>
      <c r="BC547" s="75">
        <v>433000000</v>
      </c>
      <c r="BD547" s="21">
        <v>411152000</v>
      </c>
      <c r="BE547" s="25">
        <v>471426000</v>
      </c>
      <c r="BF547" s="74">
        <v>433000000</v>
      </c>
      <c r="BG547" s="25">
        <v>0</v>
      </c>
      <c r="BH547" s="25">
        <v>491708400</v>
      </c>
      <c r="BI547" s="25">
        <v>497360234</v>
      </c>
      <c r="BJ547" s="133">
        <v>195000000</v>
      </c>
      <c r="BK547" s="25">
        <v>0</v>
      </c>
      <c r="BL547" s="25">
        <v>1184068634</v>
      </c>
      <c r="BM547" s="74">
        <v>195000000</v>
      </c>
      <c r="BN547" s="80">
        <v>79341401</v>
      </c>
      <c r="BO547" s="80">
        <v>0</v>
      </c>
      <c r="BP547" s="133">
        <v>195000000</v>
      </c>
      <c r="BQ547" s="25">
        <v>0</v>
      </c>
      <c r="BR547" s="82" t="s">
        <v>4819</v>
      </c>
      <c r="BS547" s="82" t="s">
        <v>4820</v>
      </c>
      <c r="BT547" s="134" t="s">
        <v>4821</v>
      </c>
      <c r="BU547" s="26"/>
    </row>
    <row r="548" spans="1:73" ht="55" customHeight="1">
      <c r="A548" s="15">
        <v>543</v>
      </c>
      <c r="B548" s="16">
        <v>8</v>
      </c>
      <c r="C548" s="17" t="s">
        <v>1114</v>
      </c>
      <c r="D548" s="16">
        <v>5</v>
      </c>
      <c r="E548" s="18" t="s">
        <v>2845</v>
      </c>
      <c r="F548" s="16">
        <v>56</v>
      </c>
      <c r="G548" s="18" t="s">
        <v>3440</v>
      </c>
      <c r="H548" s="19">
        <v>543</v>
      </c>
      <c r="I548" s="18" t="s">
        <v>3441</v>
      </c>
      <c r="J548" s="16">
        <v>2175</v>
      </c>
      <c r="K548" s="18" t="s">
        <v>4822</v>
      </c>
      <c r="L548" s="20" t="s">
        <v>3443</v>
      </c>
      <c r="M548" s="17" t="s">
        <v>229</v>
      </c>
      <c r="N548" s="15">
        <v>21751</v>
      </c>
      <c r="O548" s="17" t="s">
        <v>2618</v>
      </c>
      <c r="P548" s="73">
        <v>1.01</v>
      </c>
      <c r="Q548" s="18" t="s">
        <v>2466</v>
      </c>
      <c r="R548" s="18" t="s">
        <v>4236</v>
      </c>
      <c r="S548" s="18" t="s">
        <v>4823</v>
      </c>
      <c r="T548" s="18" t="s">
        <v>2363</v>
      </c>
      <c r="U548" s="16">
        <v>1</v>
      </c>
      <c r="V548" s="20" t="s">
        <v>2880</v>
      </c>
      <c r="W548" s="20" t="s">
        <v>3445</v>
      </c>
      <c r="X548" s="16">
        <v>98</v>
      </c>
      <c r="Y548" s="20" t="s">
        <v>491</v>
      </c>
      <c r="Z548" s="20">
        <v>36</v>
      </c>
      <c r="AA548" s="20" t="s">
        <v>3446</v>
      </c>
      <c r="AB548" s="20">
        <v>81</v>
      </c>
      <c r="AC548" s="18" t="s">
        <v>768</v>
      </c>
      <c r="AD548" s="79">
        <v>200000000</v>
      </c>
      <c r="AE548" s="79">
        <v>0</v>
      </c>
      <c r="AF548" s="79">
        <v>0</v>
      </c>
      <c r="AG548" s="79">
        <v>0</v>
      </c>
      <c r="AH548" s="79">
        <v>200000000</v>
      </c>
      <c r="AI548" s="63">
        <v>1</v>
      </c>
      <c r="AJ548" s="64">
        <v>1.01</v>
      </c>
      <c r="AK548" s="65">
        <v>1</v>
      </c>
      <c r="AL548" s="64">
        <v>0.76</v>
      </c>
      <c r="AM548" s="65">
        <v>0.75247524752475248</v>
      </c>
      <c r="AN548" s="66" t="s">
        <v>2369</v>
      </c>
      <c r="AO548" s="66" t="s">
        <v>2368</v>
      </c>
      <c r="AP548" s="132" t="s">
        <v>2370</v>
      </c>
      <c r="AQ548" s="23">
        <v>1</v>
      </c>
      <c r="AR548" s="23">
        <v>0</v>
      </c>
      <c r="AS548" s="142">
        <v>0.01</v>
      </c>
      <c r="AT548" s="23">
        <v>0</v>
      </c>
      <c r="AU548" s="142">
        <v>0.75</v>
      </c>
      <c r="AV548" s="142">
        <v>0</v>
      </c>
      <c r="AW548" s="142">
        <v>0.01</v>
      </c>
      <c r="AX548" s="22">
        <v>0</v>
      </c>
      <c r="AY548" s="143" t="s">
        <v>2372</v>
      </c>
      <c r="AZ548" s="143" t="s">
        <v>2450</v>
      </c>
      <c r="BA548" s="143" t="s">
        <v>2372</v>
      </c>
      <c r="BB548" s="24"/>
      <c r="BC548" s="75">
        <v>2458626000</v>
      </c>
      <c r="BD548" s="21">
        <v>203995000</v>
      </c>
      <c r="BE548" s="25">
        <v>0</v>
      </c>
      <c r="BF548" s="74">
        <v>2458626000</v>
      </c>
      <c r="BG548" s="25">
        <v>0</v>
      </c>
      <c r="BH548" s="25">
        <v>10277635450</v>
      </c>
      <c r="BI548" s="25"/>
      <c r="BJ548" s="133">
        <v>487830294</v>
      </c>
      <c r="BK548" s="25">
        <v>0</v>
      </c>
      <c r="BL548" s="25">
        <v>10765465744</v>
      </c>
      <c r="BM548" s="74">
        <v>41919106</v>
      </c>
      <c r="BN548" s="80">
        <v>10239475450</v>
      </c>
      <c r="BO548" s="80"/>
      <c r="BP548" s="133">
        <v>41919106</v>
      </c>
      <c r="BQ548" s="25">
        <v>0</v>
      </c>
      <c r="BR548" s="82" t="s">
        <v>4824</v>
      </c>
      <c r="BS548" s="82" t="s">
        <v>4824</v>
      </c>
      <c r="BT548" s="134" t="s">
        <v>4825</v>
      </c>
      <c r="BU548" s="26"/>
    </row>
    <row r="549" spans="1:73" ht="55" customHeight="1">
      <c r="A549" s="15">
        <v>544</v>
      </c>
      <c r="B549" s="16">
        <v>8</v>
      </c>
      <c r="C549" s="17" t="s">
        <v>1114</v>
      </c>
      <c r="D549" s="16">
        <v>5</v>
      </c>
      <c r="E549" s="18" t="s">
        <v>2845</v>
      </c>
      <c r="F549" s="16">
        <v>57</v>
      </c>
      <c r="G549" s="18" t="s">
        <v>244</v>
      </c>
      <c r="H549" s="19">
        <v>544</v>
      </c>
      <c r="I549" s="18" t="s">
        <v>3449</v>
      </c>
      <c r="J549" s="16">
        <v>2176</v>
      </c>
      <c r="K549" s="18" t="s">
        <v>4826</v>
      </c>
      <c r="L549" s="20" t="s">
        <v>2885</v>
      </c>
      <c r="M549" s="17" t="s">
        <v>366</v>
      </c>
      <c r="N549" s="15">
        <v>21762</v>
      </c>
      <c r="O549" s="17" t="s">
        <v>2563</v>
      </c>
      <c r="P549" s="73">
        <v>1</v>
      </c>
      <c r="Q549" s="18" t="s">
        <v>2886</v>
      </c>
      <c r="R549" s="18" t="s">
        <v>4016</v>
      </c>
      <c r="S549" s="18" t="s">
        <v>3449</v>
      </c>
      <c r="T549" s="18" t="s">
        <v>2431</v>
      </c>
      <c r="U549" s="16">
        <v>10</v>
      </c>
      <c r="V549" s="20" t="s">
        <v>2888</v>
      </c>
      <c r="W549" s="20" t="s">
        <v>2889</v>
      </c>
      <c r="X549" s="16">
        <v>98</v>
      </c>
      <c r="Y549" s="20" t="s">
        <v>491</v>
      </c>
      <c r="Z549" s="20">
        <v>35</v>
      </c>
      <c r="AA549" s="20" t="s">
        <v>2851</v>
      </c>
      <c r="AB549" s="20">
        <v>83</v>
      </c>
      <c r="AC549" s="18" t="s">
        <v>2890</v>
      </c>
      <c r="AD549" s="79">
        <v>48000000</v>
      </c>
      <c r="AE549" s="79">
        <v>49000000</v>
      </c>
      <c r="AF549" s="79">
        <v>51000000</v>
      </c>
      <c r="AG549" s="79">
        <v>52000000</v>
      </c>
      <c r="AH549" s="79">
        <v>200000000</v>
      </c>
      <c r="AI549" s="63">
        <v>1</v>
      </c>
      <c r="AJ549" s="64">
        <v>0.75</v>
      </c>
      <c r="AK549" s="65">
        <v>0.75</v>
      </c>
      <c r="AL549" s="64">
        <v>0.75</v>
      </c>
      <c r="AM549" s="65">
        <v>0.75</v>
      </c>
      <c r="AN549" s="66" t="s">
        <v>2368</v>
      </c>
      <c r="AO549" s="66" t="s">
        <v>2368</v>
      </c>
      <c r="AP549" s="132" t="s">
        <v>2370</v>
      </c>
      <c r="AQ549" s="23">
        <v>1</v>
      </c>
      <c r="AR549" s="23">
        <v>1</v>
      </c>
      <c r="AS549" s="142">
        <v>1</v>
      </c>
      <c r="AT549" s="23">
        <v>0</v>
      </c>
      <c r="AU549" s="142">
        <v>1</v>
      </c>
      <c r="AV549" s="142">
        <v>1</v>
      </c>
      <c r="AW549" s="142">
        <v>1</v>
      </c>
      <c r="AX549" s="22">
        <v>0</v>
      </c>
      <c r="AY549" s="143" t="s">
        <v>2371</v>
      </c>
      <c r="AZ549" s="143" t="s">
        <v>2371</v>
      </c>
      <c r="BA549" s="143" t="s">
        <v>2371</v>
      </c>
      <c r="BB549" s="24"/>
      <c r="BC549" s="75">
        <v>50000000</v>
      </c>
      <c r="BD549" s="21">
        <v>48674000</v>
      </c>
      <c r="BE549" s="25">
        <v>55809000</v>
      </c>
      <c r="BF549" s="74">
        <v>50000000</v>
      </c>
      <c r="BG549" s="25">
        <v>0</v>
      </c>
      <c r="BH549" s="25">
        <v>40883670</v>
      </c>
      <c r="BI549" s="25">
        <v>45000000</v>
      </c>
      <c r="BJ549" s="133">
        <v>37161710</v>
      </c>
      <c r="BK549" s="25">
        <v>0</v>
      </c>
      <c r="BL549" s="25">
        <v>123045380</v>
      </c>
      <c r="BM549" s="74">
        <v>0</v>
      </c>
      <c r="BN549" s="80">
        <v>40199513</v>
      </c>
      <c r="BO549" s="80">
        <v>0</v>
      </c>
      <c r="BP549" s="133">
        <v>0</v>
      </c>
      <c r="BQ549" s="25">
        <v>0</v>
      </c>
      <c r="BR549" s="82" t="s">
        <v>4827</v>
      </c>
      <c r="BS549" s="82" t="s">
        <v>4828</v>
      </c>
      <c r="BT549" s="134" t="s">
        <v>4829</v>
      </c>
      <c r="BU549" s="26"/>
    </row>
    <row r="550" spans="1:73" ht="55" customHeight="1">
      <c r="A550" s="15">
        <v>545</v>
      </c>
      <c r="B550" s="16">
        <v>8</v>
      </c>
      <c r="C550" s="17" t="s">
        <v>1114</v>
      </c>
      <c r="D550" s="16">
        <v>5</v>
      </c>
      <c r="E550" s="18" t="s">
        <v>2845</v>
      </c>
      <c r="F550" s="16">
        <v>57</v>
      </c>
      <c r="G550" s="18" t="s">
        <v>244</v>
      </c>
      <c r="H550" s="19">
        <v>545</v>
      </c>
      <c r="I550" s="18" t="s">
        <v>2876</v>
      </c>
      <c r="J550" s="16">
        <v>2176</v>
      </c>
      <c r="K550" s="18" t="s">
        <v>4826</v>
      </c>
      <c r="L550" s="20" t="s">
        <v>2878</v>
      </c>
      <c r="M550" s="17" t="s">
        <v>229</v>
      </c>
      <c r="N550" s="15">
        <v>21761</v>
      </c>
      <c r="O550" s="17" t="s">
        <v>2563</v>
      </c>
      <c r="P550" s="73">
        <v>4</v>
      </c>
      <c r="Q550" s="18" t="s">
        <v>2747</v>
      </c>
      <c r="R550" s="18" t="s">
        <v>2879</v>
      </c>
      <c r="S550" s="18" t="s">
        <v>2876</v>
      </c>
      <c r="T550" s="18" t="s">
        <v>2363</v>
      </c>
      <c r="U550" s="16">
        <v>1</v>
      </c>
      <c r="V550" s="20" t="s">
        <v>2880</v>
      </c>
      <c r="W550" s="20" t="s">
        <v>2881</v>
      </c>
      <c r="X550" s="16">
        <v>98</v>
      </c>
      <c r="Y550" s="20" t="s">
        <v>491</v>
      </c>
      <c r="Z550" s="20">
        <v>37</v>
      </c>
      <c r="AA550" s="20" t="s">
        <v>2881</v>
      </c>
      <c r="AB550" s="20">
        <v>82</v>
      </c>
      <c r="AC550" s="18" t="s">
        <v>492</v>
      </c>
      <c r="AD550" s="79">
        <v>10368000000</v>
      </c>
      <c r="AE550" s="79">
        <v>10687000000</v>
      </c>
      <c r="AF550" s="79">
        <v>11024000000</v>
      </c>
      <c r="AG550" s="79">
        <v>11375000000</v>
      </c>
      <c r="AH550" s="79">
        <v>43454000000</v>
      </c>
      <c r="AI550" s="63">
        <v>1</v>
      </c>
      <c r="AJ550" s="64">
        <v>3</v>
      </c>
      <c r="AK550" s="65">
        <v>0.75</v>
      </c>
      <c r="AL550" s="64">
        <v>2.75</v>
      </c>
      <c r="AM550" s="65">
        <v>0.6875</v>
      </c>
      <c r="AN550" s="66" t="s">
        <v>2368</v>
      </c>
      <c r="AO550" s="66" t="s">
        <v>2384</v>
      </c>
      <c r="AP550" s="132" t="s">
        <v>2370</v>
      </c>
      <c r="AQ550" s="23">
        <v>1</v>
      </c>
      <c r="AR550" s="23">
        <v>1</v>
      </c>
      <c r="AS550" s="142">
        <v>1</v>
      </c>
      <c r="AT550" s="23">
        <v>0</v>
      </c>
      <c r="AU550" s="142">
        <v>1</v>
      </c>
      <c r="AV550" s="142">
        <v>1</v>
      </c>
      <c r="AW550" s="142">
        <v>0.75</v>
      </c>
      <c r="AX550" s="22">
        <v>0</v>
      </c>
      <c r="AY550" s="143" t="s">
        <v>2371</v>
      </c>
      <c r="AZ550" s="143" t="s">
        <v>2371</v>
      </c>
      <c r="BA550" s="143" t="s">
        <v>2372</v>
      </c>
      <c r="BB550" s="24"/>
      <c r="BC550" s="75">
        <v>18000000000</v>
      </c>
      <c r="BD550" s="21">
        <v>10575275000</v>
      </c>
      <c r="BE550" s="25">
        <v>12015668000</v>
      </c>
      <c r="BF550" s="74">
        <v>18000000000</v>
      </c>
      <c r="BG550" s="25">
        <v>0</v>
      </c>
      <c r="BH550" s="25">
        <v>9822402069</v>
      </c>
      <c r="BI550" s="25">
        <v>13756941251</v>
      </c>
      <c r="BJ550" s="133">
        <v>15043387335</v>
      </c>
      <c r="BK550" s="25">
        <v>0</v>
      </c>
      <c r="BL550" s="25">
        <v>38622730655</v>
      </c>
      <c r="BM550" s="74">
        <v>7633869660</v>
      </c>
      <c r="BN550" s="80">
        <v>6523721433</v>
      </c>
      <c r="BO550" s="80">
        <v>9386123987</v>
      </c>
      <c r="BP550" s="133">
        <v>7633869660</v>
      </c>
      <c r="BQ550" s="25">
        <v>0</v>
      </c>
      <c r="BR550" s="82" t="s">
        <v>4830</v>
      </c>
      <c r="BS550" s="82" t="s">
        <v>4831</v>
      </c>
      <c r="BT550" s="134" t="s">
        <v>4832</v>
      </c>
      <c r="BU550" s="26"/>
    </row>
    <row r="551" spans="1:73" ht="55" customHeight="1">
      <c r="A551" s="15">
        <v>546</v>
      </c>
      <c r="B551" s="16">
        <v>8</v>
      </c>
      <c r="C551" s="17" t="s">
        <v>1114</v>
      </c>
      <c r="D551" s="16">
        <v>5</v>
      </c>
      <c r="E551" s="18" t="s">
        <v>2845</v>
      </c>
      <c r="F551" s="16">
        <v>57</v>
      </c>
      <c r="G551" s="18" t="s">
        <v>244</v>
      </c>
      <c r="H551" s="19">
        <v>546</v>
      </c>
      <c r="I551" s="18" t="s">
        <v>2894</v>
      </c>
      <c r="J551" s="16">
        <v>2178</v>
      </c>
      <c r="K551" s="18" t="s">
        <v>504</v>
      </c>
      <c r="L551" s="20" t="s">
        <v>173</v>
      </c>
      <c r="M551" s="17" t="s">
        <v>229</v>
      </c>
      <c r="N551" s="15">
        <v>21781</v>
      </c>
      <c r="O551" s="17" t="s">
        <v>2563</v>
      </c>
      <c r="P551" s="73">
        <v>4</v>
      </c>
      <c r="Q551" s="18" t="s">
        <v>2595</v>
      </c>
      <c r="R551" s="18" t="s">
        <v>4023</v>
      </c>
      <c r="S551" s="18" t="s">
        <v>2894</v>
      </c>
      <c r="T551" s="18" t="s">
        <v>2363</v>
      </c>
      <c r="U551" s="16">
        <v>2</v>
      </c>
      <c r="V551" s="20" t="s">
        <v>2897</v>
      </c>
      <c r="W551" s="20" t="s">
        <v>504</v>
      </c>
      <c r="X551" s="16">
        <v>98</v>
      </c>
      <c r="Y551" s="20" t="s">
        <v>491</v>
      </c>
      <c r="Z551" s="20">
        <v>38</v>
      </c>
      <c r="AA551" s="20" t="s">
        <v>2898</v>
      </c>
      <c r="AB551" s="20">
        <v>84</v>
      </c>
      <c r="AC551" s="18" t="s">
        <v>2899</v>
      </c>
      <c r="AD551" s="79">
        <v>5765000000</v>
      </c>
      <c r="AE551" s="79">
        <v>6148000000</v>
      </c>
      <c r="AF551" s="79">
        <v>6343000000</v>
      </c>
      <c r="AG551" s="79">
        <v>6544000000</v>
      </c>
      <c r="AH551" s="79">
        <v>24800000000</v>
      </c>
      <c r="AI551" s="63">
        <v>1</v>
      </c>
      <c r="AJ551" s="64">
        <v>3</v>
      </c>
      <c r="AK551" s="65">
        <v>0.75</v>
      </c>
      <c r="AL551" s="64">
        <v>2.75</v>
      </c>
      <c r="AM551" s="65">
        <v>0.6875</v>
      </c>
      <c r="AN551" s="66" t="s">
        <v>2368</v>
      </c>
      <c r="AO551" s="66" t="s">
        <v>2384</v>
      </c>
      <c r="AP551" s="132" t="s">
        <v>2370</v>
      </c>
      <c r="AQ551" s="23">
        <v>1</v>
      </c>
      <c r="AR551" s="23">
        <v>1</v>
      </c>
      <c r="AS551" s="142">
        <v>1</v>
      </c>
      <c r="AT551" s="23">
        <v>0</v>
      </c>
      <c r="AU551" s="142">
        <v>1</v>
      </c>
      <c r="AV551" s="142">
        <v>1</v>
      </c>
      <c r="AW551" s="142">
        <v>0.75</v>
      </c>
      <c r="AX551" s="22">
        <v>0</v>
      </c>
      <c r="AY551" s="143" t="s">
        <v>2371</v>
      </c>
      <c r="AZ551" s="143" t="s">
        <v>2371</v>
      </c>
      <c r="BA551" s="143" t="s">
        <v>2372</v>
      </c>
      <c r="BB551" s="24"/>
      <c r="BC551" s="75">
        <v>8513455000</v>
      </c>
      <c r="BD551" s="21">
        <v>5880219000</v>
      </c>
      <c r="BE551" s="25">
        <v>5742188000</v>
      </c>
      <c r="BF551" s="74">
        <v>8513455000</v>
      </c>
      <c r="BG551" s="25">
        <v>0</v>
      </c>
      <c r="BH551" s="25">
        <v>4836838164</v>
      </c>
      <c r="BI551" s="25">
        <v>5370874789</v>
      </c>
      <c r="BJ551" s="133">
        <v>5381435769</v>
      </c>
      <c r="BK551" s="25">
        <v>0</v>
      </c>
      <c r="BL551" s="25">
        <v>15589148722</v>
      </c>
      <c r="BM551" s="74">
        <v>2784642771</v>
      </c>
      <c r="BN551" s="80">
        <v>3676779336</v>
      </c>
      <c r="BO551" s="80">
        <v>3809312461</v>
      </c>
      <c r="BP551" s="133">
        <v>2784642771</v>
      </c>
      <c r="BQ551" s="25">
        <v>0</v>
      </c>
      <c r="BR551" s="82" t="s">
        <v>4833</v>
      </c>
      <c r="BS551" s="82" t="s">
        <v>4834</v>
      </c>
      <c r="BT551" s="134" t="s">
        <v>4835</v>
      </c>
      <c r="BU551" s="26"/>
    </row>
    <row r="552" spans="1:73" ht="55" customHeight="1">
      <c r="A552" s="15">
        <v>1313</v>
      </c>
      <c r="B552" s="16">
        <v>8</v>
      </c>
      <c r="C552" s="17" t="s">
        <v>1114</v>
      </c>
      <c r="D552" s="16">
        <v>1</v>
      </c>
      <c r="E552" s="18" t="s">
        <v>2356</v>
      </c>
      <c r="F552" s="16">
        <v>1</v>
      </c>
      <c r="G552" s="18" t="s">
        <v>2357</v>
      </c>
      <c r="H552" s="15">
        <v>1313</v>
      </c>
      <c r="I552" s="18" t="s">
        <v>4836</v>
      </c>
      <c r="J552" s="15">
        <v>2107</v>
      </c>
      <c r="K552" s="18" t="s">
        <v>4568</v>
      </c>
      <c r="L552" s="20" t="s">
        <v>106</v>
      </c>
      <c r="M552" s="17" t="s">
        <v>229</v>
      </c>
      <c r="N552" s="15">
        <v>21073</v>
      </c>
      <c r="O552" s="17" t="s">
        <v>2378</v>
      </c>
      <c r="P552" s="73">
        <v>1278</v>
      </c>
      <c r="Q552" s="18" t="s">
        <v>2903</v>
      </c>
      <c r="R552" s="18" t="s">
        <v>4837</v>
      </c>
      <c r="S552" s="18" t="s">
        <v>4838</v>
      </c>
      <c r="T552" s="18" t="s">
        <v>2363</v>
      </c>
      <c r="U552" s="16">
        <v>3</v>
      </c>
      <c r="V552" s="20" t="s">
        <v>2364</v>
      </c>
      <c r="W552" s="20" t="s">
        <v>2906</v>
      </c>
      <c r="X552" s="16">
        <v>92</v>
      </c>
      <c r="Y552" s="20" t="s">
        <v>312</v>
      </c>
      <c r="Z552" s="20">
        <v>1</v>
      </c>
      <c r="AA552" s="20" t="s">
        <v>2366</v>
      </c>
      <c r="AB552" s="20">
        <v>87</v>
      </c>
      <c r="AC552" s="27" t="s">
        <v>2907</v>
      </c>
      <c r="AD552" s="79">
        <v>2821653419</v>
      </c>
      <c r="AE552" s="79">
        <v>0</v>
      </c>
      <c r="AF552" s="79">
        <v>0</v>
      </c>
      <c r="AG552" s="79">
        <v>0</v>
      </c>
      <c r="AH552" s="79">
        <v>2821653419</v>
      </c>
      <c r="AI552" s="63">
        <v>1</v>
      </c>
      <c r="AJ552" s="64">
        <v>995</v>
      </c>
      <c r="AK552" s="65">
        <v>0.77856025039123633</v>
      </c>
      <c r="AL552" s="64">
        <v>1385</v>
      </c>
      <c r="AM552" s="65">
        <v>1.0837245696400626</v>
      </c>
      <c r="AN552" s="66" t="s">
        <v>2368</v>
      </c>
      <c r="AO552" s="66" t="s">
        <v>2369</v>
      </c>
      <c r="AP552" s="132" t="s">
        <v>2370</v>
      </c>
      <c r="AQ552" s="144">
        <v>400</v>
      </c>
      <c r="AR552" s="23">
        <v>1</v>
      </c>
      <c r="AS552" s="142">
        <v>594</v>
      </c>
      <c r="AT552" s="68">
        <v>0</v>
      </c>
      <c r="AU552" s="142">
        <v>790</v>
      </c>
      <c r="AV552" s="142">
        <v>1</v>
      </c>
      <c r="AW552" s="142">
        <v>594</v>
      </c>
      <c r="AX552" s="67">
        <v>0</v>
      </c>
      <c r="AY552" s="143" t="s">
        <v>2371</v>
      </c>
      <c r="AZ552" s="143" t="s">
        <v>2371</v>
      </c>
      <c r="BA552" s="143" t="s">
        <v>2372</v>
      </c>
      <c r="BB552" s="69"/>
      <c r="BC552" s="75">
        <v>2523000000</v>
      </c>
      <c r="BD552" s="70">
        <v>2821653419</v>
      </c>
      <c r="BE552" s="25">
        <v>0</v>
      </c>
      <c r="BF552" s="74">
        <v>2523000000</v>
      </c>
      <c r="BG552" s="25">
        <v>0</v>
      </c>
      <c r="BH552" s="25">
        <v>2821653419</v>
      </c>
      <c r="BI552" s="25">
        <v>69149513</v>
      </c>
      <c r="BJ552" s="133">
        <v>2341434666</v>
      </c>
      <c r="BK552" s="71">
        <v>0</v>
      </c>
      <c r="BL552" s="71">
        <v>5232237598</v>
      </c>
      <c r="BM552" s="74">
        <v>1839430334</v>
      </c>
      <c r="BN552" s="80">
        <v>2334160421</v>
      </c>
      <c r="BO552" s="80">
        <v>0</v>
      </c>
      <c r="BP552" s="133">
        <v>1839430334</v>
      </c>
      <c r="BQ552" s="71">
        <v>0</v>
      </c>
      <c r="BR552" s="82" t="s">
        <v>4839</v>
      </c>
      <c r="BS552" s="82" t="s">
        <v>4840</v>
      </c>
      <c r="BT552" s="134" t="s">
        <v>4841</v>
      </c>
      <c r="BU552" s="72"/>
    </row>
    <row r="553" spans="1:73" ht="55" customHeight="1">
      <c r="A553" s="15">
        <v>547</v>
      </c>
      <c r="B553" s="16">
        <v>9</v>
      </c>
      <c r="C553" s="17" t="s">
        <v>1226</v>
      </c>
      <c r="D553" s="16">
        <v>1</v>
      </c>
      <c r="E553" s="18" t="s">
        <v>2356</v>
      </c>
      <c r="F553" s="16">
        <v>1</v>
      </c>
      <c r="G553" s="18" t="s">
        <v>2357</v>
      </c>
      <c r="H553" s="19">
        <v>547</v>
      </c>
      <c r="I553" s="18" t="s">
        <v>4842</v>
      </c>
      <c r="J553" s="16">
        <v>1752</v>
      </c>
      <c r="K553" s="18" t="s">
        <v>4843</v>
      </c>
      <c r="L553" s="20" t="s">
        <v>106</v>
      </c>
      <c r="M553" s="17" t="s">
        <v>229</v>
      </c>
      <c r="N553" s="15">
        <v>17521</v>
      </c>
      <c r="O553" s="17" t="s">
        <v>4844</v>
      </c>
      <c r="P553" s="73">
        <v>30000</v>
      </c>
      <c r="Q553" s="18" t="s">
        <v>4845</v>
      </c>
      <c r="R553" s="18" t="s">
        <v>4846</v>
      </c>
      <c r="S553" s="18" t="s">
        <v>4847</v>
      </c>
      <c r="T553" s="18" t="s">
        <v>2363</v>
      </c>
      <c r="U553" s="16">
        <v>3</v>
      </c>
      <c r="V553" s="20" t="s">
        <v>2364</v>
      </c>
      <c r="W553" s="20" t="s">
        <v>2365</v>
      </c>
      <c r="X553" s="16">
        <v>92</v>
      </c>
      <c r="Y553" s="20" t="s">
        <v>312</v>
      </c>
      <c r="Z553" s="20">
        <v>1</v>
      </c>
      <c r="AA553" s="20" t="s">
        <v>2366</v>
      </c>
      <c r="AB553" s="20">
        <v>1</v>
      </c>
      <c r="AC553" s="18" t="s">
        <v>2367</v>
      </c>
      <c r="AD553" s="129">
        <v>4059000000</v>
      </c>
      <c r="AE553" s="79">
        <v>4175000000</v>
      </c>
      <c r="AF553" s="79">
        <v>4118000000</v>
      </c>
      <c r="AG553" s="79">
        <v>3763000000</v>
      </c>
      <c r="AH553" s="79">
        <v>16115000000</v>
      </c>
      <c r="AI553" s="63">
        <v>1</v>
      </c>
      <c r="AJ553" s="64">
        <v>28644</v>
      </c>
      <c r="AK553" s="65">
        <v>0.95479999999999998</v>
      </c>
      <c r="AL553" s="64">
        <v>22502</v>
      </c>
      <c r="AM553" s="65">
        <v>0.75006666666666666</v>
      </c>
      <c r="AN553" s="66" t="s">
        <v>2369</v>
      </c>
      <c r="AO553" s="66" t="s">
        <v>2368</v>
      </c>
      <c r="AP553" s="132" t="s">
        <v>2370</v>
      </c>
      <c r="AQ553" s="23">
        <v>7500</v>
      </c>
      <c r="AR553" s="23">
        <v>13644</v>
      </c>
      <c r="AS553" s="142">
        <v>7500</v>
      </c>
      <c r="AT553" s="23">
        <v>0</v>
      </c>
      <c r="AU553" s="142">
        <v>8858</v>
      </c>
      <c r="AV553" s="142">
        <v>13644</v>
      </c>
      <c r="AW553" s="142">
        <v>0</v>
      </c>
      <c r="AX553" s="22">
        <v>0</v>
      </c>
      <c r="AY553" s="143" t="s">
        <v>2371</v>
      </c>
      <c r="AZ553" s="143" t="s">
        <v>2371</v>
      </c>
      <c r="BA553" s="143" t="s">
        <v>2372</v>
      </c>
      <c r="BB553" s="24"/>
      <c r="BC553" s="75">
        <v>4081948000</v>
      </c>
      <c r="BD553" s="21">
        <v>3770814000</v>
      </c>
      <c r="BE553" s="25">
        <v>5134200000</v>
      </c>
      <c r="BF553" s="74">
        <v>4081948000</v>
      </c>
      <c r="BG553" s="25">
        <v>0</v>
      </c>
      <c r="BH553" s="25">
        <v>3964725650</v>
      </c>
      <c r="BI553" s="25">
        <v>5134200000</v>
      </c>
      <c r="BJ553" s="133">
        <v>4081948000</v>
      </c>
      <c r="BK553" s="25">
        <v>0</v>
      </c>
      <c r="BL553" s="25">
        <v>13180873650</v>
      </c>
      <c r="BM553" s="74">
        <v>4081948000</v>
      </c>
      <c r="BN553" s="80">
        <v>3964725650</v>
      </c>
      <c r="BO553" s="80">
        <v>5134200000</v>
      </c>
      <c r="BP553" s="133">
        <v>4081948000</v>
      </c>
      <c r="BQ553" s="25">
        <v>0</v>
      </c>
      <c r="BR553" s="82" t="s">
        <v>4569</v>
      </c>
      <c r="BS553" s="82" t="s">
        <v>4848</v>
      </c>
      <c r="BT553" s="134" t="s">
        <v>4849</v>
      </c>
      <c r="BU553" s="26"/>
    </row>
    <row r="554" spans="1:73" ht="55" customHeight="1">
      <c r="A554" s="15">
        <v>548</v>
      </c>
      <c r="B554" s="16">
        <v>9</v>
      </c>
      <c r="C554" s="17" t="s">
        <v>1226</v>
      </c>
      <c r="D554" s="16">
        <v>1</v>
      </c>
      <c r="E554" s="18" t="s">
        <v>2356</v>
      </c>
      <c r="F554" s="16">
        <v>1</v>
      </c>
      <c r="G554" s="18" t="s">
        <v>2357</v>
      </c>
      <c r="H554" s="19">
        <v>548</v>
      </c>
      <c r="I554" s="18" t="s">
        <v>4850</v>
      </c>
      <c r="J554" s="16">
        <v>1752</v>
      </c>
      <c r="K554" s="18" t="s">
        <v>4843</v>
      </c>
      <c r="L554" s="20" t="s">
        <v>2377</v>
      </c>
      <c r="M554" s="17" t="s">
        <v>366</v>
      </c>
      <c r="N554" s="15">
        <v>17522</v>
      </c>
      <c r="O554" s="17" t="s">
        <v>2378</v>
      </c>
      <c r="P554" s="73">
        <v>1480</v>
      </c>
      <c r="Q554" s="18" t="s">
        <v>4851</v>
      </c>
      <c r="R554" s="18" t="s">
        <v>4852</v>
      </c>
      <c r="S554" s="18" t="s">
        <v>4853</v>
      </c>
      <c r="T554" s="18" t="s">
        <v>2363</v>
      </c>
      <c r="U554" s="16">
        <v>3</v>
      </c>
      <c r="V554" s="20" t="s">
        <v>2364</v>
      </c>
      <c r="W554" s="20" t="s">
        <v>2382</v>
      </c>
      <c r="X554" s="16">
        <v>92</v>
      </c>
      <c r="Y554" s="20" t="s">
        <v>312</v>
      </c>
      <c r="Z554" s="20">
        <v>1</v>
      </c>
      <c r="AA554" s="20" t="s">
        <v>2366</v>
      </c>
      <c r="AB554" s="20">
        <v>2</v>
      </c>
      <c r="AC554" s="18" t="s">
        <v>2383</v>
      </c>
      <c r="AD554" s="129">
        <v>1776000000</v>
      </c>
      <c r="AE554" s="79">
        <v>1840000000</v>
      </c>
      <c r="AF554" s="79">
        <v>2087000000</v>
      </c>
      <c r="AG554" s="79">
        <v>2639000000</v>
      </c>
      <c r="AH554" s="79">
        <v>8342000000</v>
      </c>
      <c r="AI554" s="63">
        <v>1</v>
      </c>
      <c r="AJ554" s="64">
        <v>860</v>
      </c>
      <c r="AK554" s="65">
        <v>0.58108108108108103</v>
      </c>
      <c r="AL554" s="64">
        <v>860</v>
      </c>
      <c r="AM554" s="65">
        <v>0.58108108108108103</v>
      </c>
      <c r="AN554" s="66" t="s">
        <v>2384</v>
      </c>
      <c r="AO554" s="66" t="s">
        <v>2384</v>
      </c>
      <c r="AP554" s="132" t="s">
        <v>2370</v>
      </c>
      <c r="AQ554" s="23">
        <v>980</v>
      </c>
      <c r="AR554" s="23">
        <v>980</v>
      </c>
      <c r="AS554" s="142">
        <v>1480</v>
      </c>
      <c r="AT554" s="23">
        <v>0</v>
      </c>
      <c r="AU554" s="142">
        <v>980</v>
      </c>
      <c r="AV554" s="142">
        <v>980</v>
      </c>
      <c r="AW554" s="142">
        <v>1480</v>
      </c>
      <c r="AX554" s="22">
        <v>0</v>
      </c>
      <c r="AY554" s="143" t="s">
        <v>2371</v>
      </c>
      <c r="AZ554" s="143" t="s">
        <v>2371</v>
      </c>
      <c r="BA554" s="143" t="s">
        <v>2372</v>
      </c>
      <c r="BB554" s="24"/>
      <c r="BC554" s="75">
        <v>2898311000</v>
      </c>
      <c r="BD554" s="21">
        <v>1649751000</v>
      </c>
      <c r="BE554" s="25">
        <v>1916910000</v>
      </c>
      <c r="BF554" s="74">
        <v>2898311000</v>
      </c>
      <c r="BG554" s="25">
        <v>0</v>
      </c>
      <c r="BH554" s="25">
        <v>1735757668</v>
      </c>
      <c r="BI554" s="25">
        <v>1686030000</v>
      </c>
      <c r="BJ554" s="133">
        <v>2488340000</v>
      </c>
      <c r="BK554" s="25">
        <v>0</v>
      </c>
      <c r="BL554" s="25">
        <v>5910127668</v>
      </c>
      <c r="BM554" s="74">
        <v>1788929334</v>
      </c>
      <c r="BN554" s="80">
        <v>1560695922</v>
      </c>
      <c r="BO554" s="80">
        <v>1605473563</v>
      </c>
      <c r="BP554" s="133">
        <v>1788929334</v>
      </c>
      <c r="BQ554" s="25">
        <v>0</v>
      </c>
      <c r="BR554" s="82" t="s">
        <v>54</v>
      </c>
      <c r="BS554" s="82" t="s">
        <v>4854</v>
      </c>
      <c r="BT554" s="134" t="s">
        <v>4855</v>
      </c>
      <c r="BU554" s="26"/>
    </row>
    <row r="555" spans="1:73" ht="55" customHeight="1">
      <c r="A555" s="15">
        <v>549</v>
      </c>
      <c r="B555" s="16">
        <v>9</v>
      </c>
      <c r="C555" s="17" t="s">
        <v>1226</v>
      </c>
      <c r="D555" s="16">
        <v>1</v>
      </c>
      <c r="E555" s="18" t="s">
        <v>2356</v>
      </c>
      <c r="F555" s="20">
        <v>6</v>
      </c>
      <c r="G555" s="27" t="s">
        <v>2388</v>
      </c>
      <c r="H555" s="19">
        <v>549</v>
      </c>
      <c r="I555" s="18" t="s">
        <v>4856</v>
      </c>
      <c r="J555" s="15">
        <v>1761</v>
      </c>
      <c r="K555" s="18" t="s">
        <v>4857</v>
      </c>
      <c r="L555" s="20" t="s">
        <v>2412</v>
      </c>
      <c r="M555" s="17" t="s">
        <v>229</v>
      </c>
      <c r="N555" s="15">
        <v>17611</v>
      </c>
      <c r="O555" s="17" t="s">
        <v>2413</v>
      </c>
      <c r="P555" s="73">
        <v>160</v>
      </c>
      <c r="Q555" s="18" t="s">
        <v>2393</v>
      </c>
      <c r="R555" s="18" t="s">
        <v>4858</v>
      </c>
      <c r="S555" s="18" t="s">
        <v>4856</v>
      </c>
      <c r="T555" s="18" t="s">
        <v>225</v>
      </c>
      <c r="U555" s="16">
        <v>5</v>
      </c>
      <c r="V555" s="20" t="s">
        <v>2395</v>
      </c>
      <c r="W555" s="20" t="s">
        <v>2415</v>
      </c>
      <c r="X555" s="16">
        <v>89</v>
      </c>
      <c r="Y555" s="20" t="s">
        <v>388</v>
      </c>
      <c r="Z555" s="20">
        <v>14</v>
      </c>
      <c r="AA555" s="20" t="s">
        <v>2397</v>
      </c>
      <c r="AB555" s="20">
        <v>21</v>
      </c>
      <c r="AC555" s="27" t="s">
        <v>2416</v>
      </c>
      <c r="AD555" s="129">
        <v>521000000</v>
      </c>
      <c r="AE555" s="79">
        <v>537000000</v>
      </c>
      <c r="AF555" s="79">
        <v>554000000</v>
      </c>
      <c r="AG555" s="79">
        <v>572000000</v>
      </c>
      <c r="AH555" s="79">
        <v>2184000000</v>
      </c>
      <c r="AI555" s="63">
        <v>1</v>
      </c>
      <c r="AJ555" s="64">
        <v>120</v>
      </c>
      <c r="AK555" s="65">
        <v>0.75</v>
      </c>
      <c r="AL555" s="64">
        <v>173</v>
      </c>
      <c r="AM555" s="65">
        <v>1.08125</v>
      </c>
      <c r="AN555" s="66" t="s">
        <v>2368</v>
      </c>
      <c r="AO555" s="66" t="s">
        <v>2369</v>
      </c>
      <c r="AP555" s="132" t="s">
        <v>2370</v>
      </c>
      <c r="AQ555" s="23">
        <v>40</v>
      </c>
      <c r="AR555" s="23">
        <v>40</v>
      </c>
      <c r="AS555" s="142">
        <v>40</v>
      </c>
      <c r="AT555" s="23">
        <v>0</v>
      </c>
      <c r="AU555" s="142">
        <v>40</v>
      </c>
      <c r="AV555" s="142">
        <v>80</v>
      </c>
      <c r="AW555" s="142">
        <v>53</v>
      </c>
      <c r="AX555" s="22">
        <v>0</v>
      </c>
      <c r="AY555" s="143" t="s">
        <v>2371</v>
      </c>
      <c r="AZ555" s="143" t="s">
        <v>2371</v>
      </c>
      <c r="BA555" s="143" t="s">
        <v>2372</v>
      </c>
      <c r="BB555" s="24"/>
      <c r="BC555" s="75">
        <v>570159000</v>
      </c>
      <c r="BD555" s="21">
        <v>484336000</v>
      </c>
      <c r="BE555" s="25">
        <v>559446000</v>
      </c>
      <c r="BF555" s="74">
        <v>570159000</v>
      </c>
      <c r="BG555" s="25">
        <v>0</v>
      </c>
      <c r="BH555" s="25">
        <v>487866000</v>
      </c>
      <c r="BI555" s="25">
        <v>743210637</v>
      </c>
      <c r="BJ555" s="133">
        <v>421392000</v>
      </c>
      <c r="BK555" s="25">
        <v>0</v>
      </c>
      <c r="BL555" s="25">
        <v>1652468637</v>
      </c>
      <c r="BM555" s="74">
        <v>118427801.75</v>
      </c>
      <c r="BN555" s="80">
        <v>467436000</v>
      </c>
      <c r="BO555" s="80">
        <v>260616667</v>
      </c>
      <c r="BP555" s="133">
        <v>118427801.75</v>
      </c>
      <c r="BQ555" s="25">
        <v>0</v>
      </c>
      <c r="BR555" s="82" t="s">
        <v>4859</v>
      </c>
      <c r="BS555" s="82" t="s">
        <v>4860</v>
      </c>
      <c r="BT555" s="134" t="s">
        <v>4861</v>
      </c>
      <c r="BU555" s="26"/>
    </row>
    <row r="556" spans="1:73" ht="55" customHeight="1">
      <c r="A556" s="15">
        <v>550</v>
      </c>
      <c r="B556" s="16">
        <v>9</v>
      </c>
      <c r="C556" s="17" t="s">
        <v>1226</v>
      </c>
      <c r="D556" s="16">
        <v>1</v>
      </c>
      <c r="E556" s="18" t="s">
        <v>2356</v>
      </c>
      <c r="F556" s="16">
        <v>6</v>
      </c>
      <c r="G556" s="18" t="s">
        <v>2388</v>
      </c>
      <c r="H556" s="19">
        <v>550</v>
      </c>
      <c r="I556" s="18" t="s">
        <v>4862</v>
      </c>
      <c r="J556" s="15">
        <v>1761</v>
      </c>
      <c r="K556" s="18" t="s">
        <v>4857</v>
      </c>
      <c r="L556" s="20" t="s">
        <v>2391</v>
      </c>
      <c r="M556" s="17" t="s">
        <v>229</v>
      </c>
      <c r="N556" s="15">
        <v>17613</v>
      </c>
      <c r="O556" s="17" t="s">
        <v>2392</v>
      </c>
      <c r="P556" s="73">
        <v>120</v>
      </c>
      <c r="Q556" s="18" t="s">
        <v>2393</v>
      </c>
      <c r="R556" s="18" t="s">
        <v>4863</v>
      </c>
      <c r="S556" s="18" t="s">
        <v>4862</v>
      </c>
      <c r="T556" s="18" t="s">
        <v>225</v>
      </c>
      <c r="U556" s="16">
        <v>5</v>
      </c>
      <c r="V556" s="20" t="s">
        <v>2395</v>
      </c>
      <c r="W556" s="20" t="s">
        <v>2396</v>
      </c>
      <c r="X556" s="16">
        <v>89</v>
      </c>
      <c r="Y556" s="20" t="s">
        <v>388</v>
      </c>
      <c r="Z556" s="20">
        <v>14</v>
      </c>
      <c r="AA556" s="20" t="s">
        <v>2397</v>
      </c>
      <c r="AB556" s="20">
        <v>23</v>
      </c>
      <c r="AC556" s="18" t="s">
        <v>2398</v>
      </c>
      <c r="AD556" s="129">
        <v>376000000</v>
      </c>
      <c r="AE556" s="79">
        <v>387000000</v>
      </c>
      <c r="AF556" s="79">
        <v>399000000</v>
      </c>
      <c r="AG556" s="79">
        <v>412000000</v>
      </c>
      <c r="AH556" s="79">
        <v>1574000000</v>
      </c>
      <c r="AI556" s="63">
        <v>1</v>
      </c>
      <c r="AJ556" s="64">
        <v>90</v>
      </c>
      <c r="AK556" s="65">
        <v>0.75</v>
      </c>
      <c r="AL556" s="64">
        <v>137</v>
      </c>
      <c r="AM556" s="65">
        <v>1.1416666666666666</v>
      </c>
      <c r="AN556" s="66" t="s">
        <v>2368</v>
      </c>
      <c r="AO556" s="66" t="s">
        <v>2369</v>
      </c>
      <c r="AP556" s="132" t="s">
        <v>2370</v>
      </c>
      <c r="AQ556" s="23">
        <v>30</v>
      </c>
      <c r="AR556" s="23">
        <v>30</v>
      </c>
      <c r="AS556" s="142">
        <v>30</v>
      </c>
      <c r="AT556" s="23">
        <v>0</v>
      </c>
      <c r="AU556" s="142">
        <v>30</v>
      </c>
      <c r="AV556" s="142">
        <v>87</v>
      </c>
      <c r="AW556" s="142">
        <v>20</v>
      </c>
      <c r="AX556" s="22">
        <v>0</v>
      </c>
      <c r="AY556" s="143" t="s">
        <v>2371</v>
      </c>
      <c r="AZ556" s="143" t="s">
        <v>2371</v>
      </c>
      <c r="BA556" s="143" t="s">
        <v>2372</v>
      </c>
      <c r="BB556" s="24"/>
      <c r="BC556" s="75">
        <v>403863000</v>
      </c>
      <c r="BD556" s="21">
        <v>348993000</v>
      </c>
      <c r="BE556" s="25">
        <v>403176000</v>
      </c>
      <c r="BF556" s="74">
        <v>403863000</v>
      </c>
      <c r="BG556" s="25">
        <v>0</v>
      </c>
      <c r="BH556" s="25">
        <v>318602565</v>
      </c>
      <c r="BI556" s="25">
        <v>1073006447</v>
      </c>
      <c r="BJ556" s="133">
        <v>373292000</v>
      </c>
      <c r="BK556" s="25">
        <v>0</v>
      </c>
      <c r="BL556" s="25">
        <v>1764901012</v>
      </c>
      <c r="BM556" s="74">
        <v>118427801.75</v>
      </c>
      <c r="BN556" s="80">
        <v>230585333</v>
      </c>
      <c r="BO556" s="80">
        <v>133548333</v>
      </c>
      <c r="BP556" s="133">
        <v>118427801.75</v>
      </c>
      <c r="BQ556" s="25">
        <v>0</v>
      </c>
      <c r="BR556" s="82" t="s">
        <v>4859</v>
      </c>
      <c r="BS556" s="82" t="s">
        <v>4864</v>
      </c>
      <c r="BT556" s="134" t="s">
        <v>4861</v>
      </c>
      <c r="BU556" s="26"/>
    </row>
    <row r="557" spans="1:73" ht="55" customHeight="1">
      <c r="A557" s="15">
        <v>551</v>
      </c>
      <c r="B557" s="16">
        <v>9</v>
      </c>
      <c r="C557" s="17" t="s">
        <v>1226</v>
      </c>
      <c r="D557" s="16">
        <v>1</v>
      </c>
      <c r="E557" s="18" t="s">
        <v>2356</v>
      </c>
      <c r="F557" s="16">
        <v>6</v>
      </c>
      <c r="G557" s="18" t="s">
        <v>2388</v>
      </c>
      <c r="H557" s="19">
        <v>551</v>
      </c>
      <c r="I557" s="18" t="s">
        <v>4865</v>
      </c>
      <c r="J557" s="15">
        <v>1761</v>
      </c>
      <c r="K557" s="18" t="s">
        <v>4857</v>
      </c>
      <c r="L557" s="20" t="s">
        <v>2421</v>
      </c>
      <c r="M557" s="17" t="s">
        <v>229</v>
      </c>
      <c r="N557" s="15">
        <v>17612</v>
      </c>
      <c r="O557" s="17" t="s">
        <v>2392</v>
      </c>
      <c r="P557" s="73">
        <v>120</v>
      </c>
      <c r="Q557" s="18" t="s">
        <v>2393</v>
      </c>
      <c r="R557" s="18" t="s">
        <v>4866</v>
      </c>
      <c r="S557" s="18" t="s">
        <v>4865</v>
      </c>
      <c r="T557" s="18" t="s">
        <v>225</v>
      </c>
      <c r="U557" s="16">
        <v>5</v>
      </c>
      <c r="V557" s="20" t="s">
        <v>2395</v>
      </c>
      <c r="W557" s="20" t="s">
        <v>2423</v>
      </c>
      <c r="X557" s="16">
        <v>89</v>
      </c>
      <c r="Y557" s="20" t="s">
        <v>388</v>
      </c>
      <c r="Z557" s="20">
        <v>14</v>
      </c>
      <c r="AA557" s="20" t="s">
        <v>2397</v>
      </c>
      <c r="AB557" s="20">
        <v>22</v>
      </c>
      <c r="AC557" s="18" t="s">
        <v>2424</v>
      </c>
      <c r="AD557" s="129">
        <v>313000000</v>
      </c>
      <c r="AE557" s="79">
        <v>323000000</v>
      </c>
      <c r="AF557" s="79">
        <v>333000000</v>
      </c>
      <c r="AG557" s="79">
        <v>344000000</v>
      </c>
      <c r="AH557" s="79">
        <v>1313000000</v>
      </c>
      <c r="AI557" s="63">
        <v>1</v>
      </c>
      <c r="AJ557" s="64">
        <v>90</v>
      </c>
      <c r="AK557" s="65">
        <v>0.75</v>
      </c>
      <c r="AL557" s="64">
        <v>141</v>
      </c>
      <c r="AM557" s="65">
        <v>1.175</v>
      </c>
      <c r="AN557" s="66" t="s">
        <v>2368</v>
      </c>
      <c r="AO557" s="66" t="s">
        <v>2369</v>
      </c>
      <c r="AP557" s="132" t="s">
        <v>2370</v>
      </c>
      <c r="AQ557" s="23">
        <v>30</v>
      </c>
      <c r="AR557" s="23">
        <v>30</v>
      </c>
      <c r="AS557" s="142">
        <v>30</v>
      </c>
      <c r="AT557" s="23">
        <v>0</v>
      </c>
      <c r="AU557" s="142">
        <v>34</v>
      </c>
      <c r="AV557" s="142">
        <v>87</v>
      </c>
      <c r="AW557" s="142">
        <v>20</v>
      </c>
      <c r="AX557" s="22">
        <v>0</v>
      </c>
      <c r="AY557" s="143" t="s">
        <v>2371</v>
      </c>
      <c r="AZ557" s="143" t="s">
        <v>2371</v>
      </c>
      <c r="BA557" s="143" t="s">
        <v>2372</v>
      </c>
      <c r="BB557" s="24"/>
      <c r="BC557" s="75">
        <v>332593000</v>
      </c>
      <c r="BD557" s="21">
        <v>290936000</v>
      </c>
      <c r="BE557" s="25">
        <v>336501000</v>
      </c>
      <c r="BF557" s="74">
        <v>332593000</v>
      </c>
      <c r="BG557" s="25">
        <v>0</v>
      </c>
      <c r="BH557" s="25">
        <v>261172295</v>
      </c>
      <c r="BI557" s="25">
        <v>1006331447</v>
      </c>
      <c r="BJ557" s="133">
        <v>305952000</v>
      </c>
      <c r="BK557" s="25">
        <v>0</v>
      </c>
      <c r="BL557" s="25">
        <v>1573455742</v>
      </c>
      <c r="BM557" s="74">
        <v>118427801.75</v>
      </c>
      <c r="BN557" s="80">
        <v>233104848</v>
      </c>
      <c r="BO557" s="80">
        <v>104084433</v>
      </c>
      <c r="BP557" s="133">
        <v>118427801.75</v>
      </c>
      <c r="BQ557" s="25">
        <v>0</v>
      </c>
      <c r="BR557" s="82" t="s">
        <v>54</v>
      </c>
      <c r="BS557" s="82" t="s">
        <v>4867</v>
      </c>
      <c r="BT557" s="134" t="s">
        <v>4861</v>
      </c>
      <c r="BU557" s="26"/>
    </row>
    <row r="558" spans="1:73" ht="55" customHeight="1">
      <c r="A558" s="15">
        <v>552</v>
      </c>
      <c r="B558" s="16">
        <v>9</v>
      </c>
      <c r="C558" s="17" t="s">
        <v>1226</v>
      </c>
      <c r="D558" s="16">
        <v>1</v>
      </c>
      <c r="E558" s="18" t="s">
        <v>2356</v>
      </c>
      <c r="F558" s="16">
        <v>6</v>
      </c>
      <c r="G558" s="18" t="s">
        <v>2388</v>
      </c>
      <c r="H558" s="19">
        <v>552</v>
      </c>
      <c r="I558" s="18" t="s">
        <v>4868</v>
      </c>
      <c r="J558" s="15">
        <v>1761</v>
      </c>
      <c r="K558" s="18" t="s">
        <v>4857</v>
      </c>
      <c r="L558" s="20" t="s">
        <v>2403</v>
      </c>
      <c r="M558" s="17" t="s">
        <v>229</v>
      </c>
      <c r="N558" s="15">
        <v>17614</v>
      </c>
      <c r="O558" s="17" t="s">
        <v>2404</v>
      </c>
      <c r="P558" s="73">
        <v>200</v>
      </c>
      <c r="Q558" s="18" t="s">
        <v>2393</v>
      </c>
      <c r="R558" s="18" t="s">
        <v>4869</v>
      </c>
      <c r="S558" s="18" t="s">
        <v>4868</v>
      </c>
      <c r="T558" s="18" t="s">
        <v>225</v>
      </c>
      <c r="U558" s="16">
        <v>5</v>
      </c>
      <c r="V558" s="20" t="s">
        <v>2395</v>
      </c>
      <c r="W558" s="20" t="s">
        <v>2406</v>
      </c>
      <c r="X558" s="16">
        <v>89</v>
      </c>
      <c r="Y558" s="20" t="s">
        <v>388</v>
      </c>
      <c r="Z558" s="20">
        <v>14</v>
      </c>
      <c r="AA558" s="20" t="s">
        <v>2397</v>
      </c>
      <c r="AB558" s="20">
        <v>24</v>
      </c>
      <c r="AC558" s="18" t="s">
        <v>2407</v>
      </c>
      <c r="AD558" s="129">
        <v>485000000</v>
      </c>
      <c r="AE558" s="79">
        <v>500000000</v>
      </c>
      <c r="AF558" s="79">
        <v>516000000</v>
      </c>
      <c r="AG558" s="79">
        <v>532000000</v>
      </c>
      <c r="AH558" s="79">
        <v>2033000000</v>
      </c>
      <c r="AI558" s="63">
        <v>1</v>
      </c>
      <c r="AJ558" s="64">
        <v>150</v>
      </c>
      <c r="AK558" s="65">
        <v>0.75</v>
      </c>
      <c r="AL558" s="64">
        <v>234</v>
      </c>
      <c r="AM558" s="65">
        <v>1.17</v>
      </c>
      <c r="AN558" s="66" t="s">
        <v>2368</v>
      </c>
      <c r="AO558" s="66" t="s">
        <v>2369</v>
      </c>
      <c r="AP558" s="132" t="s">
        <v>2370</v>
      </c>
      <c r="AQ558" s="23">
        <v>50</v>
      </c>
      <c r="AR558" s="23">
        <v>50</v>
      </c>
      <c r="AS558" s="142">
        <v>50</v>
      </c>
      <c r="AT558" s="23">
        <v>0</v>
      </c>
      <c r="AU558" s="142">
        <v>55</v>
      </c>
      <c r="AV558" s="142">
        <v>147</v>
      </c>
      <c r="AW558" s="142">
        <v>32</v>
      </c>
      <c r="AX558" s="22">
        <v>0</v>
      </c>
      <c r="AY558" s="143" t="s">
        <v>2371</v>
      </c>
      <c r="AZ558" s="143" t="s">
        <v>2371</v>
      </c>
      <c r="BA558" s="143" t="s">
        <v>2372</v>
      </c>
      <c r="BB558" s="24"/>
      <c r="BC558" s="75">
        <v>546402000</v>
      </c>
      <c r="BD558" s="21">
        <v>450616000</v>
      </c>
      <c r="BE558" s="25">
        <v>520899000</v>
      </c>
      <c r="BF558" s="74">
        <v>546402000</v>
      </c>
      <c r="BG558" s="25">
        <v>0</v>
      </c>
      <c r="BH558" s="25">
        <v>487549334</v>
      </c>
      <c r="BI558" s="25">
        <v>1190729447</v>
      </c>
      <c r="BJ558" s="133">
        <v>517592000</v>
      </c>
      <c r="BK558" s="25">
        <v>0</v>
      </c>
      <c r="BL558" s="25">
        <v>2195870781</v>
      </c>
      <c r="BM558" s="74">
        <v>118427801.75</v>
      </c>
      <c r="BN558" s="80">
        <v>347139092</v>
      </c>
      <c r="BO558" s="80">
        <v>137144400</v>
      </c>
      <c r="BP558" s="133">
        <v>118427801.75</v>
      </c>
      <c r="BQ558" s="25">
        <v>0</v>
      </c>
      <c r="BR558" s="82" t="s">
        <v>4859</v>
      </c>
      <c r="BS558" s="82" t="s">
        <v>4870</v>
      </c>
      <c r="BT558" s="134" t="s">
        <v>4861</v>
      </c>
      <c r="BU558" s="26"/>
    </row>
    <row r="559" spans="1:73" ht="55" customHeight="1">
      <c r="A559" s="15">
        <v>553</v>
      </c>
      <c r="B559" s="16">
        <v>9</v>
      </c>
      <c r="C559" s="17" t="s">
        <v>1226</v>
      </c>
      <c r="D559" s="16">
        <v>1</v>
      </c>
      <c r="E559" s="18" t="s">
        <v>2356</v>
      </c>
      <c r="F559" s="16">
        <v>6</v>
      </c>
      <c r="G559" s="18" t="s">
        <v>2388</v>
      </c>
      <c r="H559" s="19">
        <v>553</v>
      </c>
      <c r="I559" s="18" t="s">
        <v>4871</v>
      </c>
      <c r="J559" s="15">
        <v>1762</v>
      </c>
      <c r="K559" s="18" t="s">
        <v>4872</v>
      </c>
      <c r="L559" s="20" t="s">
        <v>2441</v>
      </c>
      <c r="M559" s="17" t="s">
        <v>229</v>
      </c>
      <c r="N559" s="15">
        <v>17622</v>
      </c>
      <c r="O559" s="17" t="s">
        <v>2442</v>
      </c>
      <c r="P559" s="73">
        <v>1</v>
      </c>
      <c r="Q559" s="18" t="s">
        <v>2443</v>
      </c>
      <c r="R559" s="18" t="s">
        <v>4873</v>
      </c>
      <c r="S559" s="18" t="s">
        <v>4871</v>
      </c>
      <c r="T559" s="18" t="s">
        <v>225</v>
      </c>
      <c r="U559" s="16">
        <v>6</v>
      </c>
      <c r="V559" s="20" t="s">
        <v>2445</v>
      </c>
      <c r="W559" s="20" t="s">
        <v>2446</v>
      </c>
      <c r="X559" s="16">
        <v>92</v>
      </c>
      <c r="Y559" s="20" t="s">
        <v>312</v>
      </c>
      <c r="Z559" s="20">
        <v>5</v>
      </c>
      <c r="AA559" s="20" t="s">
        <v>2447</v>
      </c>
      <c r="AB559" s="20">
        <v>26</v>
      </c>
      <c r="AC559" s="18" t="s">
        <v>2448</v>
      </c>
      <c r="AD559" s="129">
        <v>0</v>
      </c>
      <c r="AE559" s="79">
        <v>0</v>
      </c>
      <c r="AF559" s="79">
        <v>200000000</v>
      </c>
      <c r="AG559" s="79">
        <v>0</v>
      </c>
      <c r="AH559" s="79">
        <v>200000000</v>
      </c>
      <c r="AI559" s="63">
        <v>1</v>
      </c>
      <c r="AJ559" s="64">
        <v>0</v>
      </c>
      <c r="AK559" s="65">
        <v>0</v>
      </c>
      <c r="AL559" s="64">
        <v>0</v>
      </c>
      <c r="AM559" s="65">
        <v>0</v>
      </c>
      <c r="AN559" s="66" t="s">
        <v>2449</v>
      </c>
      <c r="AO559" s="66" t="s">
        <v>2449</v>
      </c>
      <c r="AP559" s="132" t="s">
        <v>2370</v>
      </c>
      <c r="AQ559" s="23">
        <v>0</v>
      </c>
      <c r="AR559" s="23">
        <v>0</v>
      </c>
      <c r="AS559" s="142">
        <v>0</v>
      </c>
      <c r="AT559" s="23">
        <v>0</v>
      </c>
      <c r="AU559" s="142">
        <v>0</v>
      </c>
      <c r="AV559" s="142">
        <v>0</v>
      </c>
      <c r="AW559" s="142">
        <v>0</v>
      </c>
      <c r="AX559" s="22">
        <v>0</v>
      </c>
      <c r="AY559" s="143" t="s">
        <v>2450</v>
      </c>
      <c r="AZ559" s="143" t="s">
        <v>2450</v>
      </c>
      <c r="BA559" s="143" t="s">
        <v>2372</v>
      </c>
      <c r="BB559" s="24"/>
      <c r="BC559" s="75">
        <v>285079000</v>
      </c>
      <c r="BD559" s="21">
        <v>0</v>
      </c>
      <c r="BE559" s="25">
        <v>0</v>
      </c>
      <c r="BF559" s="74">
        <v>285079000</v>
      </c>
      <c r="BG559" s="25">
        <v>0</v>
      </c>
      <c r="BH559" s="25"/>
      <c r="BI559" s="25"/>
      <c r="BJ559" s="133"/>
      <c r="BK559" s="25">
        <v>0</v>
      </c>
      <c r="BL559" s="25">
        <v>0</v>
      </c>
      <c r="BM559" s="74">
        <v>0</v>
      </c>
      <c r="BN559" s="80"/>
      <c r="BO559" s="80"/>
      <c r="BP559" s="133"/>
      <c r="BQ559" s="25">
        <v>0</v>
      </c>
      <c r="BR559" s="82" t="s">
        <v>54</v>
      </c>
      <c r="BS559" s="82" t="s">
        <v>54</v>
      </c>
      <c r="BT559" s="134" t="s">
        <v>4874</v>
      </c>
      <c r="BU559" s="26"/>
    </row>
    <row r="560" spans="1:73" ht="55" customHeight="1">
      <c r="A560" s="15">
        <v>554</v>
      </c>
      <c r="B560" s="16">
        <v>9</v>
      </c>
      <c r="C560" s="17" t="s">
        <v>1226</v>
      </c>
      <c r="D560" s="16">
        <v>1</v>
      </c>
      <c r="E560" s="18" t="s">
        <v>2356</v>
      </c>
      <c r="F560" s="16">
        <v>6</v>
      </c>
      <c r="G560" s="18" t="s">
        <v>2388</v>
      </c>
      <c r="H560" s="19">
        <v>554</v>
      </c>
      <c r="I560" s="18" t="s">
        <v>4875</v>
      </c>
      <c r="J560" s="15">
        <v>1762</v>
      </c>
      <c r="K560" s="18" t="s">
        <v>4872</v>
      </c>
      <c r="L560" s="20" t="s">
        <v>2465</v>
      </c>
      <c r="M560" s="17" t="s">
        <v>229</v>
      </c>
      <c r="N560" s="15">
        <v>17624</v>
      </c>
      <c r="O560" s="17" t="s">
        <v>2442</v>
      </c>
      <c r="P560" s="73">
        <v>6</v>
      </c>
      <c r="Q560" s="18" t="s">
        <v>2466</v>
      </c>
      <c r="R560" s="18" t="s">
        <v>4876</v>
      </c>
      <c r="S560" s="18" t="s">
        <v>4875</v>
      </c>
      <c r="T560" s="18" t="s">
        <v>225</v>
      </c>
      <c r="U560" s="16">
        <v>6</v>
      </c>
      <c r="V560" s="20" t="s">
        <v>2445</v>
      </c>
      <c r="W560" s="20" t="s">
        <v>2468</v>
      </c>
      <c r="X560" s="16">
        <v>92</v>
      </c>
      <c r="Y560" s="20" t="s">
        <v>312</v>
      </c>
      <c r="Z560" s="20">
        <v>2</v>
      </c>
      <c r="AA560" s="20" t="s">
        <v>2459</v>
      </c>
      <c r="AB560" s="20">
        <v>28</v>
      </c>
      <c r="AC560" s="18" t="s">
        <v>2469</v>
      </c>
      <c r="AD560" s="129">
        <v>200000000</v>
      </c>
      <c r="AE560" s="79">
        <v>228000000</v>
      </c>
      <c r="AF560" s="79">
        <v>309000000</v>
      </c>
      <c r="AG560" s="79">
        <v>0</v>
      </c>
      <c r="AH560" s="79">
        <v>737000000</v>
      </c>
      <c r="AI560" s="63">
        <v>1</v>
      </c>
      <c r="AJ560" s="64">
        <v>4</v>
      </c>
      <c r="AK560" s="65">
        <v>0.66666666666666663</v>
      </c>
      <c r="AL560" s="64">
        <v>2</v>
      </c>
      <c r="AM560" s="65">
        <v>0.33333333333333331</v>
      </c>
      <c r="AN560" s="66" t="s">
        <v>2384</v>
      </c>
      <c r="AO560" s="66" t="s">
        <v>2449</v>
      </c>
      <c r="AP560" s="132" t="s">
        <v>2370</v>
      </c>
      <c r="AQ560" s="23">
        <v>2</v>
      </c>
      <c r="AR560" s="23">
        <v>2</v>
      </c>
      <c r="AS560" s="142">
        <v>0</v>
      </c>
      <c r="AT560" s="23">
        <v>0</v>
      </c>
      <c r="AU560" s="142">
        <v>2</v>
      </c>
      <c r="AV560" s="142">
        <v>0</v>
      </c>
      <c r="AW560" s="142">
        <v>0</v>
      </c>
      <c r="AX560" s="22">
        <v>0</v>
      </c>
      <c r="AY560" s="143" t="s">
        <v>2371</v>
      </c>
      <c r="AZ560" s="143" t="s">
        <v>2372</v>
      </c>
      <c r="BA560" s="143" t="s">
        <v>2372</v>
      </c>
      <c r="BB560" s="24"/>
      <c r="BC560" s="75">
        <v>261323000</v>
      </c>
      <c r="BD560" s="21">
        <v>185783000</v>
      </c>
      <c r="BE560" s="25">
        <v>237530000</v>
      </c>
      <c r="BF560" s="74">
        <v>261323000</v>
      </c>
      <c r="BG560" s="25">
        <v>0</v>
      </c>
      <c r="BH560" s="25">
        <v>170080962</v>
      </c>
      <c r="BI560" s="25">
        <v>237530000</v>
      </c>
      <c r="BJ560" s="133"/>
      <c r="BK560" s="25">
        <v>0</v>
      </c>
      <c r="BL560" s="25">
        <v>407610962</v>
      </c>
      <c r="BM560" s="74">
        <v>0</v>
      </c>
      <c r="BN560" s="80">
        <v>0</v>
      </c>
      <c r="BO560" s="80">
        <v>0</v>
      </c>
      <c r="BP560" s="133"/>
      <c r="BQ560" s="25">
        <v>0</v>
      </c>
      <c r="BR560" s="82" t="s">
        <v>54</v>
      </c>
      <c r="BS560" s="82" t="s">
        <v>4877</v>
      </c>
      <c r="BT560" s="134" t="s">
        <v>4878</v>
      </c>
      <c r="BU560" s="26"/>
    </row>
    <row r="561" spans="1:73" ht="55" customHeight="1">
      <c r="A561" s="15">
        <v>555</v>
      </c>
      <c r="B561" s="16">
        <v>9</v>
      </c>
      <c r="C561" s="17" t="s">
        <v>1226</v>
      </c>
      <c r="D561" s="16">
        <v>1</v>
      </c>
      <c r="E561" s="18" t="s">
        <v>2356</v>
      </c>
      <c r="F561" s="16">
        <v>6</v>
      </c>
      <c r="G561" s="18" t="s">
        <v>2388</v>
      </c>
      <c r="H561" s="19">
        <v>555</v>
      </c>
      <c r="I561" s="18" t="s">
        <v>4879</v>
      </c>
      <c r="J561" s="15">
        <v>1762</v>
      </c>
      <c r="K561" s="18" t="s">
        <v>4872</v>
      </c>
      <c r="L561" s="20" t="s">
        <v>2473</v>
      </c>
      <c r="M561" s="17" t="s">
        <v>229</v>
      </c>
      <c r="N561" s="15">
        <v>17623</v>
      </c>
      <c r="O561" s="17" t="s">
        <v>2442</v>
      </c>
      <c r="P561" s="73">
        <v>1</v>
      </c>
      <c r="Q561" s="18" t="s">
        <v>2443</v>
      </c>
      <c r="R561" s="18" t="s">
        <v>4880</v>
      </c>
      <c r="S561" s="18" t="s">
        <v>4879</v>
      </c>
      <c r="T561" s="18" t="s">
        <v>225</v>
      </c>
      <c r="U561" s="16">
        <v>6</v>
      </c>
      <c r="V561" s="20" t="s">
        <v>2445</v>
      </c>
      <c r="W561" s="20" t="s">
        <v>2475</v>
      </c>
      <c r="X561" s="16">
        <v>92</v>
      </c>
      <c r="Y561" s="20" t="s">
        <v>312</v>
      </c>
      <c r="Z561" s="20">
        <v>5</v>
      </c>
      <c r="AA561" s="20" t="s">
        <v>2447</v>
      </c>
      <c r="AB561" s="20">
        <v>27</v>
      </c>
      <c r="AC561" s="18" t="s">
        <v>2476</v>
      </c>
      <c r="AD561" s="129">
        <v>0</v>
      </c>
      <c r="AE561" s="79">
        <v>0</v>
      </c>
      <c r="AF561" s="79">
        <v>0</v>
      </c>
      <c r="AG561" s="79">
        <v>233000000</v>
      </c>
      <c r="AH561" s="79">
        <v>233000000</v>
      </c>
      <c r="AI561" s="63">
        <v>1</v>
      </c>
      <c r="AJ561" s="64">
        <v>0</v>
      </c>
      <c r="AK561" s="65">
        <v>0</v>
      </c>
      <c r="AL561" s="64">
        <v>0</v>
      </c>
      <c r="AM561" s="65">
        <v>0</v>
      </c>
      <c r="AN561" s="66" t="s">
        <v>2449</v>
      </c>
      <c r="AO561" s="66" t="s">
        <v>2449</v>
      </c>
      <c r="AP561" s="132" t="s">
        <v>2370</v>
      </c>
      <c r="AQ561" s="23">
        <v>0</v>
      </c>
      <c r="AR561" s="23">
        <v>0</v>
      </c>
      <c r="AS561" s="142">
        <v>0</v>
      </c>
      <c r="AT561" s="23">
        <v>0</v>
      </c>
      <c r="AU561" s="142">
        <v>0</v>
      </c>
      <c r="AV561" s="142">
        <v>0</v>
      </c>
      <c r="AW561" s="142">
        <v>0</v>
      </c>
      <c r="AX561" s="22">
        <v>0</v>
      </c>
      <c r="AY561" s="143" t="s">
        <v>2450</v>
      </c>
      <c r="AZ561" s="143" t="s">
        <v>2450</v>
      </c>
      <c r="BA561" s="143" t="s">
        <v>2450</v>
      </c>
      <c r="BB561" s="24"/>
      <c r="BC561" s="75">
        <v>0</v>
      </c>
      <c r="BD561" s="21">
        <v>0</v>
      </c>
      <c r="BE561" s="25">
        <v>0</v>
      </c>
      <c r="BF561" s="74">
        <v>0</v>
      </c>
      <c r="BG561" s="25">
        <v>0</v>
      </c>
      <c r="BH561" s="25"/>
      <c r="BI561" s="25"/>
      <c r="BJ561" s="133"/>
      <c r="BK561" s="25">
        <v>0</v>
      </c>
      <c r="BL561" s="25">
        <v>0</v>
      </c>
      <c r="BM561" s="74">
        <v>0</v>
      </c>
      <c r="BN561" s="80"/>
      <c r="BO561" s="80"/>
      <c r="BP561" s="133"/>
      <c r="BQ561" s="25">
        <v>0</v>
      </c>
      <c r="BR561" s="82" t="s">
        <v>54</v>
      </c>
      <c r="BS561" s="82" t="s">
        <v>4881</v>
      </c>
      <c r="BT561" s="134" t="s">
        <v>54</v>
      </c>
      <c r="BU561" s="26"/>
    </row>
    <row r="562" spans="1:73" ht="55" customHeight="1">
      <c r="A562" s="15">
        <v>556</v>
      </c>
      <c r="B562" s="16">
        <v>9</v>
      </c>
      <c r="C562" s="17" t="s">
        <v>1226</v>
      </c>
      <c r="D562" s="16">
        <v>1</v>
      </c>
      <c r="E562" s="18" t="s">
        <v>2356</v>
      </c>
      <c r="F562" s="16">
        <v>6</v>
      </c>
      <c r="G562" s="18" t="s">
        <v>2388</v>
      </c>
      <c r="H562" s="19">
        <v>556</v>
      </c>
      <c r="I562" s="18" t="s">
        <v>4882</v>
      </c>
      <c r="J562" s="15">
        <v>1762</v>
      </c>
      <c r="K562" s="18" t="s">
        <v>4872</v>
      </c>
      <c r="L562" s="20" t="s">
        <v>2454</v>
      </c>
      <c r="M562" s="17" t="s">
        <v>229</v>
      </c>
      <c r="N562" s="15">
        <v>17621</v>
      </c>
      <c r="O562" s="17" t="s">
        <v>2455</v>
      </c>
      <c r="P562" s="73">
        <v>4580</v>
      </c>
      <c r="Q562" s="18" t="s">
        <v>2379</v>
      </c>
      <c r="R562" s="18" t="s">
        <v>4883</v>
      </c>
      <c r="S562" s="18" t="s">
        <v>4882</v>
      </c>
      <c r="T562" s="18" t="s">
        <v>225</v>
      </c>
      <c r="U562" s="16">
        <v>7</v>
      </c>
      <c r="V562" s="20" t="s">
        <v>2457</v>
      </c>
      <c r="W562" s="20" t="s">
        <v>2458</v>
      </c>
      <c r="X562" s="16">
        <v>92</v>
      </c>
      <c r="Y562" s="20" t="s">
        <v>312</v>
      </c>
      <c r="Z562" s="20">
        <v>2</v>
      </c>
      <c r="AA562" s="20" t="s">
        <v>2459</v>
      </c>
      <c r="AB562" s="20">
        <v>25</v>
      </c>
      <c r="AC562" s="18" t="s">
        <v>2460</v>
      </c>
      <c r="AD562" s="129">
        <v>583000000</v>
      </c>
      <c r="AE562" s="79">
        <v>601000000</v>
      </c>
      <c r="AF562" s="79">
        <v>620000000</v>
      </c>
      <c r="AG562" s="79">
        <v>640000000</v>
      </c>
      <c r="AH562" s="79">
        <v>2444000000</v>
      </c>
      <c r="AI562" s="63">
        <v>1</v>
      </c>
      <c r="AJ562" s="64">
        <v>3435</v>
      </c>
      <c r="AK562" s="65">
        <v>0.75</v>
      </c>
      <c r="AL562" s="64">
        <v>1915</v>
      </c>
      <c r="AM562" s="65">
        <v>0.41812227074235808</v>
      </c>
      <c r="AN562" s="66" t="s">
        <v>2368</v>
      </c>
      <c r="AO562" s="66" t="s">
        <v>2384</v>
      </c>
      <c r="AP562" s="132" t="s">
        <v>2370</v>
      </c>
      <c r="AQ562" s="23">
        <v>1145</v>
      </c>
      <c r="AR562" s="23">
        <v>1145</v>
      </c>
      <c r="AS562" s="142">
        <v>1145</v>
      </c>
      <c r="AT562" s="23">
        <v>0</v>
      </c>
      <c r="AU562" s="142">
        <v>550</v>
      </c>
      <c r="AV562" s="142">
        <v>1145</v>
      </c>
      <c r="AW562" s="142">
        <v>220</v>
      </c>
      <c r="AX562" s="22">
        <v>0</v>
      </c>
      <c r="AY562" s="143" t="s">
        <v>2371</v>
      </c>
      <c r="AZ562" s="143" t="s">
        <v>2372</v>
      </c>
      <c r="BA562" s="143" t="s">
        <v>2372</v>
      </c>
      <c r="BB562" s="24"/>
      <c r="BC562" s="75">
        <v>546402000</v>
      </c>
      <c r="BD562" s="21">
        <v>541743000</v>
      </c>
      <c r="BE562" s="25">
        <v>626121000</v>
      </c>
      <c r="BF562" s="74">
        <v>546402000</v>
      </c>
      <c r="BG562" s="25">
        <v>0</v>
      </c>
      <c r="BH562" s="25">
        <v>542718695</v>
      </c>
      <c r="BI562" s="25">
        <v>921726200</v>
      </c>
      <c r="BJ562" s="133">
        <v>266626000</v>
      </c>
      <c r="BK562" s="25">
        <v>0</v>
      </c>
      <c r="BL562" s="25">
        <v>1731070895</v>
      </c>
      <c r="BM562" s="74">
        <v>193470666</v>
      </c>
      <c r="BN562" s="80">
        <v>108062800</v>
      </c>
      <c r="BO562" s="80">
        <v>309921998</v>
      </c>
      <c r="BP562" s="133">
        <v>193470666</v>
      </c>
      <c r="BQ562" s="25">
        <v>0</v>
      </c>
      <c r="BR562" s="82" t="s">
        <v>4884</v>
      </c>
      <c r="BS562" s="82" t="s">
        <v>4885</v>
      </c>
      <c r="BT562" s="134" t="s">
        <v>4886</v>
      </c>
      <c r="BU562" s="26"/>
    </row>
    <row r="563" spans="1:73" ht="55" customHeight="1">
      <c r="A563" s="15">
        <v>557</v>
      </c>
      <c r="B563" s="16">
        <v>9</v>
      </c>
      <c r="C563" s="17" t="s">
        <v>1226</v>
      </c>
      <c r="D563" s="16">
        <v>1</v>
      </c>
      <c r="E563" s="18" t="s">
        <v>2356</v>
      </c>
      <c r="F563" s="16">
        <v>6</v>
      </c>
      <c r="G563" s="18" t="s">
        <v>2388</v>
      </c>
      <c r="H563" s="19">
        <v>557</v>
      </c>
      <c r="I563" s="18" t="s">
        <v>4887</v>
      </c>
      <c r="J563" s="15">
        <v>1763</v>
      </c>
      <c r="K563" s="18" t="s">
        <v>4888</v>
      </c>
      <c r="L563" s="20" t="s">
        <v>69</v>
      </c>
      <c r="M563" s="17" t="s">
        <v>229</v>
      </c>
      <c r="N563" s="15">
        <v>17631</v>
      </c>
      <c r="O563" s="17" t="s">
        <v>2481</v>
      </c>
      <c r="P563" s="73">
        <v>1260</v>
      </c>
      <c r="Q563" s="18" t="s">
        <v>2482</v>
      </c>
      <c r="R563" s="18" t="s">
        <v>4889</v>
      </c>
      <c r="S563" s="18" t="s">
        <v>4887</v>
      </c>
      <c r="T563" s="18" t="s">
        <v>225</v>
      </c>
      <c r="U563" s="16">
        <v>7</v>
      </c>
      <c r="V563" s="20" t="s">
        <v>2457</v>
      </c>
      <c r="W563" s="20" t="s">
        <v>2484</v>
      </c>
      <c r="X563" s="16">
        <v>100</v>
      </c>
      <c r="Y563" s="51" t="s">
        <v>234</v>
      </c>
      <c r="Z563" s="20">
        <v>15</v>
      </c>
      <c r="AA563" s="20" t="s">
        <v>2485</v>
      </c>
      <c r="AB563" s="20">
        <v>30</v>
      </c>
      <c r="AC563" s="18" t="s">
        <v>303</v>
      </c>
      <c r="AD563" s="129">
        <v>227000000</v>
      </c>
      <c r="AE563" s="79">
        <v>234000000</v>
      </c>
      <c r="AF563" s="79">
        <v>241000000</v>
      </c>
      <c r="AG563" s="79">
        <v>249000000</v>
      </c>
      <c r="AH563" s="79">
        <v>951000000</v>
      </c>
      <c r="AI563" s="63">
        <v>1</v>
      </c>
      <c r="AJ563" s="64">
        <v>630</v>
      </c>
      <c r="AK563" s="65">
        <v>0.5</v>
      </c>
      <c r="AL563" s="64">
        <v>488</v>
      </c>
      <c r="AM563" s="65">
        <v>0.38730158730158731</v>
      </c>
      <c r="AN563" s="66" t="s">
        <v>2384</v>
      </c>
      <c r="AO563" s="66" t="s">
        <v>2449</v>
      </c>
      <c r="AP563" s="132" t="s">
        <v>2370</v>
      </c>
      <c r="AQ563" s="23">
        <v>315</v>
      </c>
      <c r="AR563" s="23">
        <v>315</v>
      </c>
      <c r="AS563" s="142">
        <v>0</v>
      </c>
      <c r="AT563" s="23">
        <v>0</v>
      </c>
      <c r="AU563" s="142">
        <v>48</v>
      </c>
      <c r="AV563" s="142">
        <v>440</v>
      </c>
      <c r="AW563" s="142">
        <v>0</v>
      </c>
      <c r="AX563" s="22">
        <v>0</v>
      </c>
      <c r="AY563" s="143" t="s">
        <v>2372</v>
      </c>
      <c r="AZ563" s="143" t="s">
        <v>2372</v>
      </c>
      <c r="BA563" s="143" t="s">
        <v>2825</v>
      </c>
      <c r="BB563" s="24"/>
      <c r="BC563" s="75">
        <v>242317000</v>
      </c>
      <c r="BD563" s="21">
        <v>210492000</v>
      </c>
      <c r="BE563" s="25">
        <v>243781000</v>
      </c>
      <c r="BF563" s="74">
        <v>242317000</v>
      </c>
      <c r="BG563" s="25">
        <v>0</v>
      </c>
      <c r="BH563" s="25">
        <v>210492000</v>
      </c>
      <c r="BI563" s="25">
        <v>243781000</v>
      </c>
      <c r="BJ563" s="133"/>
      <c r="BK563" s="25">
        <v>0</v>
      </c>
      <c r="BL563" s="25">
        <v>454273000</v>
      </c>
      <c r="BM563" s="74">
        <v>0</v>
      </c>
      <c r="BN563" s="80">
        <v>0</v>
      </c>
      <c r="BO563" s="80">
        <v>0</v>
      </c>
      <c r="BP563" s="133"/>
      <c r="BQ563" s="25">
        <v>0</v>
      </c>
      <c r="BR563" s="82" t="s">
        <v>54</v>
      </c>
      <c r="BS563" s="82" t="s">
        <v>4890</v>
      </c>
      <c r="BT563" s="134" t="s">
        <v>4891</v>
      </c>
      <c r="BU563" s="26"/>
    </row>
    <row r="564" spans="1:73" ht="55" customHeight="1">
      <c r="A564" s="15">
        <v>558</v>
      </c>
      <c r="B564" s="16">
        <v>9</v>
      </c>
      <c r="C564" s="17" t="s">
        <v>1226</v>
      </c>
      <c r="D564" s="16">
        <v>1</v>
      </c>
      <c r="E564" s="18" t="s">
        <v>2356</v>
      </c>
      <c r="F564" s="16">
        <v>6</v>
      </c>
      <c r="G564" s="18" t="s">
        <v>2388</v>
      </c>
      <c r="H564" s="19">
        <v>558</v>
      </c>
      <c r="I564" s="18" t="s">
        <v>4892</v>
      </c>
      <c r="J564" s="15">
        <v>1764</v>
      </c>
      <c r="K564" s="18" t="s">
        <v>4893</v>
      </c>
      <c r="L564" s="20" t="s">
        <v>56</v>
      </c>
      <c r="M564" s="17" t="s">
        <v>229</v>
      </c>
      <c r="N564" s="15">
        <v>17643</v>
      </c>
      <c r="O564" s="17" t="s">
        <v>2378</v>
      </c>
      <c r="P564" s="73">
        <v>750</v>
      </c>
      <c r="Q564" s="18" t="s">
        <v>4894</v>
      </c>
      <c r="R564" s="18" t="s">
        <v>4895</v>
      </c>
      <c r="S564" s="18" t="s">
        <v>4892</v>
      </c>
      <c r="T564" s="18" t="s">
        <v>2431</v>
      </c>
      <c r="U564" s="16">
        <v>11</v>
      </c>
      <c r="V564" s="20" t="s">
        <v>2432</v>
      </c>
      <c r="W564" s="20" t="s">
        <v>2433</v>
      </c>
      <c r="X564" s="16">
        <v>91</v>
      </c>
      <c r="Y564" s="20" t="s">
        <v>278</v>
      </c>
      <c r="Z564" s="20">
        <v>16</v>
      </c>
      <c r="AA564" s="20" t="s">
        <v>2434</v>
      </c>
      <c r="AB564" s="20">
        <v>33</v>
      </c>
      <c r="AC564" s="18" t="s">
        <v>2435</v>
      </c>
      <c r="AD564" s="129">
        <v>400000000</v>
      </c>
      <c r="AE564" s="79">
        <v>414000000</v>
      </c>
      <c r="AF564" s="79">
        <v>438000000</v>
      </c>
      <c r="AG564" s="79">
        <v>561000000</v>
      </c>
      <c r="AH564" s="79">
        <v>1813000000</v>
      </c>
      <c r="AI564" s="63">
        <v>1</v>
      </c>
      <c r="AJ564" s="64">
        <v>366</v>
      </c>
      <c r="AK564" s="65">
        <v>0.48799999999999999</v>
      </c>
      <c r="AL564" s="64">
        <v>120</v>
      </c>
      <c r="AM564" s="65">
        <v>0.16</v>
      </c>
      <c r="AN564" s="66" t="s">
        <v>2384</v>
      </c>
      <c r="AO564" s="66" t="s">
        <v>2449</v>
      </c>
      <c r="AP564" s="132" t="s">
        <v>2370</v>
      </c>
      <c r="AQ564" s="23">
        <v>178</v>
      </c>
      <c r="AR564" s="23">
        <v>188</v>
      </c>
      <c r="AS564" s="142">
        <v>0</v>
      </c>
      <c r="AT564" s="23">
        <v>0</v>
      </c>
      <c r="AU564" s="142">
        <v>120</v>
      </c>
      <c r="AV564" s="142">
        <v>0</v>
      </c>
      <c r="AW564" s="142">
        <v>0</v>
      </c>
      <c r="AX564" s="22">
        <v>0</v>
      </c>
      <c r="AY564" s="143" t="s">
        <v>2372</v>
      </c>
      <c r="AZ564" s="143" t="s">
        <v>2372</v>
      </c>
      <c r="BA564" s="143" t="s">
        <v>54</v>
      </c>
      <c r="BB564" s="24"/>
      <c r="BC564" s="75">
        <v>570159000</v>
      </c>
      <c r="BD564" s="21">
        <v>371566000</v>
      </c>
      <c r="BE564" s="25">
        <v>431305000</v>
      </c>
      <c r="BF564" s="74">
        <v>570159000</v>
      </c>
      <c r="BG564" s="25">
        <v>0</v>
      </c>
      <c r="BH564" s="25">
        <v>371566000</v>
      </c>
      <c r="BI564" s="25">
        <v>431305000</v>
      </c>
      <c r="BJ564" s="133"/>
      <c r="BK564" s="25">
        <v>0</v>
      </c>
      <c r="BL564" s="25">
        <v>802871000</v>
      </c>
      <c r="BM564" s="74">
        <v>0</v>
      </c>
      <c r="BN564" s="80">
        <v>57112500</v>
      </c>
      <c r="BO564" s="80">
        <v>92600000</v>
      </c>
      <c r="BP564" s="133"/>
      <c r="BQ564" s="25">
        <v>0</v>
      </c>
      <c r="BR564" s="82" t="s">
        <v>4896</v>
      </c>
      <c r="BS564" s="82" t="s">
        <v>4897</v>
      </c>
      <c r="BT564" s="134" t="s">
        <v>4898</v>
      </c>
      <c r="BU564" s="26"/>
    </row>
    <row r="565" spans="1:73" ht="55" customHeight="1">
      <c r="A565" s="15">
        <v>559</v>
      </c>
      <c r="B565" s="16">
        <v>9</v>
      </c>
      <c r="C565" s="17" t="s">
        <v>1226</v>
      </c>
      <c r="D565" s="16">
        <v>1</v>
      </c>
      <c r="E565" s="18" t="s">
        <v>2356</v>
      </c>
      <c r="F565" s="16">
        <v>6</v>
      </c>
      <c r="G565" s="18" t="s">
        <v>2388</v>
      </c>
      <c r="H565" s="19">
        <v>559</v>
      </c>
      <c r="I565" s="18" t="s">
        <v>4899</v>
      </c>
      <c r="J565" s="15">
        <v>1764</v>
      </c>
      <c r="K565" s="18" t="s">
        <v>4893</v>
      </c>
      <c r="L565" s="20" t="s">
        <v>4900</v>
      </c>
      <c r="M565" s="17" t="s">
        <v>366</v>
      </c>
      <c r="N565" s="15">
        <v>17646</v>
      </c>
      <c r="O565" s="18" t="s">
        <v>4901</v>
      </c>
      <c r="P565" s="73">
        <v>4000</v>
      </c>
      <c r="Q565" s="18" t="s">
        <v>4902</v>
      </c>
      <c r="R565" s="18" t="s">
        <v>4903</v>
      </c>
      <c r="S565" s="18" t="s">
        <v>4899</v>
      </c>
      <c r="T565" s="18" t="s">
        <v>2431</v>
      </c>
      <c r="U565" s="20" t="s">
        <v>4904</v>
      </c>
      <c r="V565" s="20" t="s">
        <v>4904</v>
      </c>
      <c r="W565" s="20" t="s">
        <v>4904</v>
      </c>
      <c r="X565" s="16">
        <v>92</v>
      </c>
      <c r="Y565" s="20" t="s">
        <v>312</v>
      </c>
      <c r="Z565" s="20" t="s">
        <v>4904</v>
      </c>
      <c r="AA565" s="20" t="s">
        <v>4904</v>
      </c>
      <c r="AB565" s="20">
        <v>86</v>
      </c>
      <c r="AC565" s="18" t="s">
        <v>4905</v>
      </c>
      <c r="AD565" s="129">
        <v>225000000</v>
      </c>
      <c r="AE565" s="79">
        <v>225000000</v>
      </c>
      <c r="AF565" s="79">
        <v>225000000</v>
      </c>
      <c r="AG565" s="79">
        <v>225000000</v>
      </c>
      <c r="AH565" s="79">
        <v>900000000</v>
      </c>
      <c r="AI565" s="63">
        <v>1</v>
      </c>
      <c r="AJ565" s="64">
        <v>1000</v>
      </c>
      <c r="AK565" s="65">
        <v>0.25</v>
      </c>
      <c r="AL565" s="64">
        <v>675</v>
      </c>
      <c r="AM565" s="65">
        <v>0.16875000000000001</v>
      </c>
      <c r="AN565" s="66" t="s">
        <v>2449</v>
      </c>
      <c r="AO565" s="66" t="s">
        <v>2449</v>
      </c>
      <c r="AP565" s="132" t="s">
        <v>2370</v>
      </c>
      <c r="AQ565" s="23">
        <v>0</v>
      </c>
      <c r="AR565" s="23">
        <v>4000</v>
      </c>
      <c r="AS565" s="142">
        <v>0</v>
      </c>
      <c r="AT565" s="23">
        <v>0</v>
      </c>
      <c r="AU565" s="142">
        <v>0</v>
      </c>
      <c r="AV565" s="142">
        <v>2700</v>
      </c>
      <c r="AW565" s="142">
        <v>0</v>
      </c>
      <c r="AX565" s="22">
        <v>0</v>
      </c>
      <c r="AY565" s="143" t="s">
        <v>2450</v>
      </c>
      <c r="AZ565" s="143" t="s">
        <v>2372</v>
      </c>
      <c r="BA565" s="143" t="s">
        <v>54</v>
      </c>
      <c r="BB565" s="24"/>
      <c r="BC565" s="75">
        <v>237566000</v>
      </c>
      <c r="BD565" s="21">
        <v>209442000</v>
      </c>
      <c r="BE565" s="25">
        <v>234400000</v>
      </c>
      <c r="BF565" s="74">
        <v>237566000</v>
      </c>
      <c r="BG565" s="25">
        <v>0</v>
      </c>
      <c r="BH565" s="25"/>
      <c r="BI565" s="25">
        <v>234400000</v>
      </c>
      <c r="BJ565" s="133"/>
      <c r="BK565" s="25">
        <v>0</v>
      </c>
      <c r="BL565" s="25">
        <v>234400000</v>
      </c>
      <c r="BM565" s="74">
        <v>0</v>
      </c>
      <c r="BN565" s="80"/>
      <c r="BO565" s="80">
        <v>62803530</v>
      </c>
      <c r="BP565" s="133"/>
      <c r="BQ565" s="25">
        <v>0</v>
      </c>
      <c r="BR565" s="82" t="s">
        <v>54</v>
      </c>
      <c r="BS565" s="82" t="s">
        <v>4906</v>
      </c>
      <c r="BT565" s="134" t="s">
        <v>4907</v>
      </c>
      <c r="BU565" s="26"/>
    </row>
    <row r="566" spans="1:73" ht="55" customHeight="1">
      <c r="A566" s="15">
        <v>560</v>
      </c>
      <c r="B566" s="16">
        <v>9</v>
      </c>
      <c r="C566" s="17" t="s">
        <v>1226</v>
      </c>
      <c r="D566" s="16">
        <v>1</v>
      </c>
      <c r="E566" s="18" t="s">
        <v>2356</v>
      </c>
      <c r="F566" s="16">
        <v>6</v>
      </c>
      <c r="G566" s="18" t="s">
        <v>2388</v>
      </c>
      <c r="H566" s="19">
        <v>560</v>
      </c>
      <c r="I566" s="18" t="s">
        <v>4908</v>
      </c>
      <c r="J566" s="15">
        <v>1764</v>
      </c>
      <c r="K566" s="18" t="s">
        <v>4893</v>
      </c>
      <c r="L566" s="20" t="s">
        <v>2975</v>
      </c>
      <c r="M566" s="17" t="s">
        <v>229</v>
      </c>
      <c r="N566" s="15">
        <v>17647</v>
      </c>
      <c r="O566" s="17" t="s">
        <v>2481</v>
      </c>
      <c r="P566" s="73">
        <v>200</v>
      </c>
      <c r="Q566" s="18" t="s">
        <v>4909</v>
      </c>
      <c r="R566" s="18" t="s">
        <v>4910</v>
      </c>
      <c r="S566" s="18" t="s">
        <v>4908</v>
      </c>
      <c r="T566" s="18" t="s">
        <v>2431</v>
      </c>
      <c r="U566" s="16">
        <v>11</v>
      </c>
      <c r="V566" s="20" t="s">
        <v>2432</v>
      </c>
      <c r="W566" s="20" t="s">
        <v>2977</v>
      </c>
      <c r="X566" s="16">
        <v>91</v>
      </c>
      <c r="Y566" s="20" t="s">
        <v>278</v>
      </c>
      <c r="Z566" s="20">
        <v>16</v>
      </c>
      <c r="AA566" s="20" t="s">
        <v>2434</v>
      </c>
      <c r="AB566" s="20">
        <v>34</v>
      </c>
      <c r="AC566" s="18" t="s">
        <v>2978</v>
      </c>
      <c r="AD566" s="129">
        <v>76000000</v>
      </c>
      <c r="AE566" s="79">
        <v>79000000</v>
      </c>
      <c r="AF566" s="79">
        <v>81000000</v>
      </c>
      <c r="AG566" s="79">
        <v>84000000</v>
      </c>
      <c r="AH566" s="79">
        <v>320000000</v>
      </c>
      <c r="AI566" s="63">
        <v>1</v>
      </c>
      <c r="AJ566" s="64">
        <v>100</v>
      </c>
      <c r="AK566" s="65">
        <v>0.5</v>
      </c>
      <c r="AL566" s="64">
        <v>50</v>
      </c>
      <c r="AM566" s="65">
        <v>0.25</v>
      </c>
      <c r="AN566" s="66" t="s">
        <v>2384</v>
      </c>
      <c r="AO566" s="66" t="s">
        <v>2449</v>
      </c>
      <c r="AP566" s="132" t="s">
        <v>2370</v>
      </c>
      <c r="AQ566" s="23">
        <v>50</v>
      </c>
      <c r="AR566" s="23">
        <v>50</v>
      </c>
      <c r="AS566" s="142">
        <v>0</v>
      </c>
      <c r="AT566" s="23">
        <v>0</v>
      </c>
      <c r="AU566" s="142">
        <v>50</v>
      </c>
      <c r="AV566" s="142">
        <v>0</v>
      </c>
      <c r="AW566" s="142">
        <v>0</v>
      </c>
      <c r="AX566" s="22">
        <v>0</v>
      </c>
      <c r="AY566" s="143" t="s">
        <v>2371</v>
      </c>
      <c r="AZ566" s="143" t="s">
        <v>2372</v>
      </c>
      <c r="BA566" s="143" t="s">
        <v>54</v>
      </c>
      <c r="BB566" s="24"/>
      <c r="BC566" s="75">
        <v>95026000</v>
      </c>
      <c r="BD566" s="21">
        <v>70942000</v>
      </c>
      <c r="BE566" s="25">
        <v>82302000</v>
      </c>
      <c r="BF566" s="74">
        <v>95026000</v>
      </c>
      <c r="BG566" s="25">
        <v>0</v>
      </c>
      <c r="BH566" s="25">
        <v>70942000</v>
      </c>
      <c r="BI566" s="25">
        <v>82302000</v>
      </c>
      <c r="BJ566" s="133"/>
      <c r="BK566" s="25">
        <v>0</v>
      </c>
      <c r="BL566" s="25">
        <v>153244000</v>
      </c>
      <c r="BM566" s="74">
        <v>0</v>
      </c>
      <c r="BN566" s="80">
        <v>0</v>
      </c>
      <c r="BO566" s="80">
        <v>0</v>
      </c>
      <c r="BP566" s="133"/>
      <c r="BQ566" s="25">
        <v>0</v>
      </c>
      <c r="BR566" s="82" t="s">
        <v>54</v>
      </c>
      <c r="BS566" s="82" t="s">
        <v>4911</v>
      </c>
      <c r="BT566" s="134" t="s">
        <v>4912</v>
      </c>
      <c r="BU566" s="26"/>
    </row>
    <row r="567" spans="1:73" ht="55" customHeight="1">
      <c r="A567" s="15">
        <v>561</v>
      </c>
      <c r="B567" s="16">
        <v>9</v>
      </c>
      <c r="C567" s="17" t="s">
        <v>1226</v>
      </c>
      <c r="D567" s="16">
        <v>1</v>
      </c>
      <c r="E567" s="18" t="s">
        <v>2356</v>
      </c>
      <c r="F567" s="16">
        <v>6</v>
      </c>
      <c r="G567" s="18" t="s">
        <v>2388</v>
      </c>
      <c r="H567" s="19">
        <v>561</v>
      </c>
      <c r="I567" s="18" t="s">
        <v>4913</v>
      </c>
      <c r="J567" s="15">
        <v>1764</v>
      </c>
      <c r="K567" s="18" t="s">
        <v>4893</v>
      </c>
      <c r="L567" s="20" t="s">
        <v>45</v>
      </c>
      <c r="M567" s="17" t="s">
        <v>229</v>
      </c>
      <c r="N567" s="15">
        <v>17644</v>
      </c>
      <c r="O567" s="17" t="s">
        <v>2481</v>
      </c>
      <c r="P567" s="73">
        <v>292</v>
      </c>
      <c r="Q567" s="18" t="s">
        <v>4914</v>
      </c>
      <c r="R567" s="18" t="s">
        <v>4915</v>
      </c>
      <c r="S567" s="18" t="s">
        <v>4913</v>
      </c>
      <c r="T567" s="18" t="s">
        <v>2431</v>
      </c>
      <c r="U567" s="16">
        <v>11</v>
      </c>
      <c r="V567" s="20" t="s">
        <v>2432</v>
      </c>
      <c r="W567" s="20" t="s">
        <v>2960</v>
      </c>
      <c r="X567" s="16">
        <v>91</v>
      </c>
      <c r="Y567" s="20" t="s">
        <v>278</v>
      </c>
      <c r="Z567" s="20">
        <v>16</v>
      </c>
      <c r="AA567" s="20" t="s">
        <v>2434</v>
      </c>
      <c r="AB567" s="20">
        <v>35</v>
      </c>
      <c r="AC567" s="18" t="s">
        <v>2961</v>
      </c>
      <c r="AD567" s="129">
        <v>117000000</v>
      </c>
      <c r="AE567" s="79">
        <v>117000000</v>
      </c>
      <c r="AF567" s="79">
        <v>117000000</v>
      </c>
      <c r="AG567" s="79">
        <v>117000000</v>
      </c>
      <c r="AH567" s="79">
        <v>468000000</v>
      </c>
      <c r="AI567" s="63">
        <v>1</v>
      </c>
      <c r="AJ567" s="64">
        <v>138</v>
      </c>
      <c r="AK567" s="65">
        <v>0.4726027397260274</v>
      </c>
      <c r="AL567" s="64">
        <v>89</v>
      </c>
      <c r="AM567" s="65">
        <v>0.3047945205479452</v>
      </c>
      <c r="AN567" s="66" t="s">
        <v>2384</v>
      </c>
      <c r="AO567" s="66" t="s">
        <v>2449</v>
      </c>
      <c r="AP567" s="132" t="s">
        <v>2370</v>
      </c>
      <c r="AQ567" s="23">
        <v>61</v>
      </c>
      <c r="AR567" s="23">
        <v>77</v>
      </c>
      <c r="AS567" s="142">
        <v>0</v>
      </c>
      <c r="AT567" s="23">
        <v>0</v>
      </c>
      <c r="AU567" s="142">
        <v>61</v>
      </c>
      <c r="AV567" s="142">
        <v>28</v>
      </c>
      <c r="AW567" s="142">
        <v>0</v>
      </c>
      <c r="AX567" s="22">
        <v>0</v>
      </c>
      <c r="AY567" s="143" t="s">
        <v>2371</v>
      </c>
      <c r="AZ567" s="143" t="s">
        <v>2372</v>
      </c>
      <c r="BA567" s="143" t="s">
        <v>54</v>
      </c>
      <c r="BB567" s="24"/>
      <c r="BC567" s="75">
        <v>71269000</v>
      </c>
      <c r="BD567" s="21">
        <v>92891000</v>
      </c>
      <c r="BE567" s="25">
        <v>121890000</v>
      </c>
      <c r="BF567" s="74">
        <v>71269000</v>
      </c>
      <c r="BG567" s="25">
        <v>0</v>
      </c>
      <c r="BH567" s="25">
        <v>92891000</v>
      </c>
      <c r="BI567" s="25">
        <v>121890000</v>
      </c>
      <c r="BJ567" s="133"/>
      <c r="BK567" s="25">
        <v>0</v>
      </c>
      <c r="BL567" s="25">
        <v>214781000</v>
      </c>
      <c r="BM567" s="74">
        <v>0</v>
      </c>
      <c r="BN567" s="80">
        <v>0</v>
      </c>
      <c r="BO567" s="80">
        <v>0</v>
      </c>
      <c r="BP567" s="133"/>
      <c r="BQ567" s="25">
        <v>0</v>
      </c>
      <c r="BR567" s="82" t="s">
        <v>54</v>
      </c>
      <c r="BS567" s="82" t="s">
        <v>4916</v>
      </c>
      <c r="BT567" s="134" t="s">
        <v>4917</v>
      </c>
      <c r="BU567" s="26"/>
    </row>
    <row r="568" spans="1:73" ht="55" customHeight="1">
      <c r="A568" s="15">
        <v>562</v>
      </c>
      <c r="B568" s="16">
        <v>9</v>
      </c>
      <c r="C568" s="17" t="s">
        <v>1226</v>
      </c>
      <c r="D568" s="16">
        <v>1</v>
      </c>
      <c r="E568" s="18" t="s">
        <v>2356</v>
      </c>
      <c r="F568" s="16">
        <v>6</v>
      </c>
      <c r="G568" s="18" t="s">
        <v>2388</v>
      </c>
      <c r="H568" s="19">
        <v>562</v>
      </c>
      <c r="I568" s="18" t="s">
        <v>4918</v>
      </c>
      <c r="J568" s="15">
        <v>1764</v>
      </c>
      <c r="K568" s="18" t="s">
        <v>4893</v>
      </c>
      <c r="L568" s="20" t="s">
        <v>65</v>
      </c>
      <c r="M568" s="17" t="s">
        <v>229</v>
      </c>
      <c r="N568" s="15">
        <v>17642</v>
      </c>
      <c r="O568" s="17" t="s">
        <v>4919</v>
      </c>
      <c r="P568" s="73">
        <v>442</v>
      </c>
      <c r="Q568" s="18" t="s">
        <v>4909</v>
      </c>
      <c r="R568" s="18" t="s">
        <v>4920</v>
      </c>
      <c r="S568" s="18" t="s">
        <v>4918</v>
      </c>
      <c r="T568" s="18" t="s">
        <v>2431</v>
      </c>
      <c r="U568" s="16">
        <v>11</v>
      </c>
      <c r="V568" s="20" t="s">
        <v>2432</v>
      </c>
      <c r="W568" s="20" t="s">
        <v>298</v>
      </c>
      <c r="X568" s="16">
        <v>91</v>
      </c>
      <c r="Y568" s="20" t="s">
        <v>278</v>
      </c>
      <c r="Z568" s="20">
        <v>16</v>
      </c>
      <c r="AA568" s="20" t="s">
        <v>2434</v>
      </c>
      <c r="AB568" s="20">
        <v>32</v>
      </c>
      <c r="AC568" s="18" t="s">
        <v>2971</v>
      </c>
      <c r="AD568" s="129">
        <v>104000000</v>
      </c>
      <c r="AE568" s="79">
        <v>104000000</v>
      </c>
      <c r="AF568" s="79">
        <v>104000000</v>
      </c>
      <c r="AG568" s="79">
        <v>104000000</v>
      </c>
      <c r="AH568" s="79">
        <v>416000000</v>
      </c>
      <c r="AI568" s="63">
        <v>1</v>
      </c>
      <c r="AJ568" s="64">
        <v>222</v>
      </c>
      <c r="AK568" s="65">
        <v>0.50226244343891402</v>
      </c>
      <c r="AL568" s="64">
        <v>166</v>
      </c>
      <c r="AM568" s="65">
        <v>0.3755656108597285</v>
      </c>
      <c r="AN568" s="66" t="s">
        <v>2384</v>
      </c>
      <c r="AO568" s="66" t="s">
        <v>2449</v>
      </c>
      <c r="AP568" s="132" t="s">
        <v>2370</v>
      </c>
      <c r="AQ568" s="23">
        <v>111</v>
      </c>
      <c r="AR568" s="23">
        <v>111</v>
      </c>
      <c r="AS568" s="142">
        <v>0</v>
      </c>
      <c r="AT568" s="23">
        <v>0</v>
      </c>
      <c r="AU568" s="142">
        <v>111</v>
      </c>
      <c r="AV568" s="142">
        <v>55</v>
      </c>
      <c r="AW568" s="142">
        <v>0</v>
      </c>
      <c r="AX568" s="22">
        <v>0</v>
      </c>
      <c r="AY568" s="143" t="s">
        <v>2371</v>
      </c>
      <c r="AZ568" s="143" t="s">
        <v>2372</v>
      </c>
      <c r="BA568" s="143" t="s">
        <v>54</v>
      </c>
      <c r="BB568" s="24"/>
      <c r="BC568" s="75">
        <v>71269000</v>
      </c>
      <c r="BD568" s="21">
        <v>102181000</v>
      </c>
      <c r="BE568" s="25">
        <v>108347000</v>
      </c>
      <c r="BF568" s="74">
        <v>71269000</v>
      </c>
      <c r="BG568" s="25">
        <v>0</v>
      </c>
      <c r="BH568" s="25">
        <v>100690433</v>
      </c>
      <c r="BI568" s="25">
        <v>108347000</v>
      </c>
      <c r="BJ568" s="133"/>
      <c r="BK568" s="25">
        <v>0</v>
      </c>
      <c r="BL568" s="25">
        <v>209037433</v>
      </c>
      <c r="BM568" s="74">
        <v>0</v>
      </c>
      <c r="BN568" s="80">
        <v>25148433</v>
      </c>
      <c r="BO568" s="80">
        <v>0</v>
      </c>
      <c r="BP568" s="133"/>
      <c r="BQ568" s="25">
        <v>0</v>
      </c>
      <c r="BR568" s="82" t="s">
        <v>4921</v>
      </c>
      <c r="BS568" s="82" t="s">
        <v>4922</v>
      </c>
      <c r="BT568" s="134" t="s">
        <v>4923</v>
      </c>
      <c r="BU568" s="26"/>
    </row>
    <row r="569" spans="1:73" ht="55" customHeight="1">
      <c r="A569" s="15">
        <v>563</v>
      </c>
      <c r="B569" s="16">
        <v>9</v>
      </c>
      <c r="C569" s="17" t="s">
        <v>1226</v>
      </c>
      <c r="D569" s="16">
        <v>1</v>
      </c>
      <c r="E569" s="18" t="s">
        <v>2356</v>
      </c>
      <c r="F569" s="16">
        <v>6</v>
      </c>
      <c r="G569" s="18" t="s">
        <v>2388</v>
      </c>
      <c r="H569" s="19">
        <v>563</v>
      </c>
      <c r="I569" s="18" t="s">
        <v>4924</v>
      </c>
      <c r="J569" s="15">
        <v>1764</v>
      </c>
      <c r="K569" s="18" t="s">
        <v>4893</v>
      </c>
      <c r="L569" s="20" t="s">
        <v>2964</v>
      </c>
      <c r="M569" s="17" t="s">
        <v>366</v>
      </c>
      <c r="N569" s="15">
        <v>17641</v>
      </c>
      <c r="O569" s="17" t="s">
        <v>4919</v>
      </c>
      <c r="P569" s="73">
        <v>100</v>
      </c>
      <c r="Q569" s="18" t="s">
        <v>4894</v>
      </c>
      <c r="R569" s="18" t="s">
        <v>4925</v>
      </c>
      <c r="S569" s="18" t="s">
        <v>4924</v>
      </c>
      <c r="T569" s="18" t="s">
        <v>2431</v>
      </c>
      <c r="U569" s="16">
        <v>11</v>
      </c>
      <c r="V569" s="20" t="s">
        <v>2432</v>
      </c>
      <c r="W569" s="20" t="s">
        <v>2966</v>
      </c>
      <c r="X569" s="16">
        <v>91</v>
      </c>
      <c r="Y569" s="20" t="s">
        <v>278</v>
      </c>
      <c r="Z569" s="20">
        <v>16</v>
      </c>
      <c r="AA569" s="20" t="s">
        <v>2434</v>
      </c>
      <c r="AB569" s="20">
        <v>31</v>
      </c>
      <c r="AC569" s="18" t="s">
        <v>2967</v>
      </c>
      <c r="AD569" s="129">
        <v>198000000</v>
      </c>
      <c r="AE569" s="79">
        <v>204000000</v>
      </c>
      <c r="AF569" s="79">
        <v>211000000</v>
      </c>
      <c r="AG569" s="79">
        <v>217000000</v>
      </c>
      <c r="AH569" s="79">
        <v>830000000</v>
      </c>
      <c r="AI569" s="63">
        <v>1</v>
      </c>
      <c r="AJ569" s="64">
        <v>50</v>
      </c>
      <c r="AK569" s="65">
        <v>0.5</v>
      </c>
      <c r="AL569" s="64">
        <v>25</v>
      </c>
      <c r="AM569" s="65">
        <v>0.25</v>
      </c>
      <c r="AN569" s="66" t="s">
        <v>2384</v>
      </c>
      <c r="AO569" s="66" t="s">
        <v>2449</v>
      </c>
      <c r="AP569" s="132" t="s">
        <v>2370</v>
      </c>
      <c r="AQ569" s="23">
        <v>100</v>
      </c>
      <c r="AR569" s="23">
        <v>100</v>
      </c>
      <c r="AS569" s="142">
        <v>0</v>
      </c>
      <c r="AT569" s="23">
        <v>0</v>
      </c>
      <c r="AU569" s="142">
        <v>100</v>
      </c>
      <c r="AV569" s="142">
        <v>0</v>
      </c>
      <c r="AW569" s="142">
        <v>0</v>
      </c>
      <c r="AX569" s="22">
        <v>0</v>
      </c>
      <c r="AY569" s="143" t="s">
        <v>2371</v>
      </c>
      <c r="AZ569" s="143" t="s">
        <v>2372</v>
      </c>
      <c r="BA569" s="143" t="s">
        <v>54</v>
      </c>
      <c r="BB569" s="24"/>
      <c r="BC569" s="75">
        <v>237566000</v>
      </c>
      <c r="BD569" s="21">
        <v>183925000</v>
      </c>
      <c r="BE569" s="25">
        <v>212527000</v>
      </c>
      <c r="BF569" s="74">
        <v>237566000</v>
      </c>
      <c r="BG569" s="25">
        <v>0</v>
      </c>
      <c r="BH569" s="25">
        <v>183925000</v>
      </c>
      <c r="BI569" s="25">
        <v>207567105</v>
      </c>
      <c r="BJ569" s="133"/>
      <c r="BK569" s="25">
        <v>0</v>
      </c>
      <c r="BL569" s="25">
        <v>391492105</v>
      </c>
      <c r="BM569" s="74">
        <v>0</v>
      </c>
      <c r="BN569" s="80">
        <v>0</v>
      </c>
      <c r="BO569" s="80">
        <v>83073333</v>
      </c>
      <c r="BP569" s="133"/>
      <c r="BQ569" s="25">
        <v>0</v>
      </c>
      <c r="BR569" s="82" t="s">
        <v>54</v>
      </c>
      <c r="BS569" s="82" t="s">
        <v>4926</v>
      </c>
      <c r="BT569" s="134" t="s">
        <v>4927</v>
      </c>
      <c r="BU569" s="26"/>
    </row>
    <row r="570" spans="1:73" ht="55" customHeight="1">
      <c r="A570" s="15">
        <v>564</v>
      </c>
      <c r="B570" s="16">
        <v>9</v>
      </c>
      <c r="C570" s="17" t="s">
        <v>1226</v>
      </c>
      <c r="D570" s="16">
        <v>1</v>
      </c>
      <c r="E570" s="18" t="s">
        <v>2356</v>
      </c>
      <c r="F570" s="16">
        <v>6</v>
      </c>
      <c r="G570" s="18" t="s">
        <v>2388</v>
      </c>
      <c r="H570" s="19">
        <v>564</v>
      </c>
      <c r="I570" s="18" t="s">
        <v>4928</v>
      </c>
      <c r="J570" s="15">
        <v>1764</v>
      </c>
      <c r="K570" s="18" t="s">
        <v>4893</v>
      </c>
      <c r="L570" s="20" t="s">
        <v>2980</v>
      </c>
      <c r="M570" s="17" t="s">
        <v>366</v>
      </c>
      <c r="N570" s="15">
        <v>17645</v>
      </c>
      <c r="O570" s="17" t="s">
        <v>2481</v>
      </c>
      <c r="P570" s="73">
        <v>127</v>
      </c>
      <c r="Q570" s="18" t="s">
        <v>4909</v>
      </c>
      <c r="R570" s="18" t="s">
        <v>4929</v>
      </c>
      <c r="S570" s="18" t="s">
        <v>4928</v>
      </c>
      <c r="T570" s="18" t="s">
        <v>2431</v>
      </c>
      <c r="U570" s="16">
        <v>11</v>
      </c>
      <c r="V570" s="20" t="s">
        <v>2432</v>
      </c>
      <c r="W570" s="20" t="s">
        <v>2982</v>
      </c>
      <c r="X570" s="16">
        <v>91</v>
      </c>
      <c r="Y570" s="20" t="s">
        <v>278</v>
      </c>
      <c r="Z570" s="20">
        <v>16</v>
      </c>
      <c r="AA570" s="20" t="s">
        <v>2434</v>
      </c>
      <c r="AB570" s="20">
        <v>36</v>
      </c>
      <c r="AC570" s="18" t="s">
        <v>2983</v>
      </c>
      <c r="AD570" s="129">
        <v>132000000</v>
      </c>
      <c r="AE570" s="79">
        <v>132000000</v>
      </c>
      <c r="AF570" s="79">
        <v>132000000</v>
      </c>
      <c r="AG570" s="79">
        <v>132000000</v>
      </c>
      <c r="AH570" s="79">
        <v>528000000</v>
      </c>
      <c r="AI570" s="63">
        <v>1</v>
      </c>
      <c r="AJ570" s="64">
        <v>63.5</v>
      </c>
      <c r="AK570" s="65">
        <v>0.5</v>
      </c>
      <c r="AL570" s="64">
        <v>39.25</v>
      </c>
      <c r="AM570" s="65">
        <v>0.30905511811023623</v>
      </c>
      <c r="AN570" s="66" t="s">
        <v>2384</v>
      </c>
      <c r="AO570" s="66" t="s">
        <v>2449</v>
      </c>
      <c r="AP570" s="132" t="s">
        <v>2370</v>
      </c>
      <c r="AQ570" s="23">
        <v>127</v>
      </c>
      <c r="AR570" s="23">
        <v>127</v>
      </c>
      <c r="AS570" s="142">
        <v>0</v>
      </c>
      <c r="AT570" s="23">
        <v>0</v>
      </c>
      <c r="AU570" s="142">
        <v>127</v>
      </c>
      <c r="AV570" s="142">
        <v>30</v>
      </c>
      <c r="AW570" s="142">
        <v>0</v>
      </c>
      <c r="AX570" s="22">
        <v>0</v>
      </c>
      <c r="AY570" s="143" t="s">
        <v>2371</v>
      </c>
      <c r="AZ570" s="143" t="s">
        <v>2372</v>
      </c>
      <c r="BA570" s="143" t="s">
        <v>54</v>
      </c>
      <c r="BB570" s="24"/>
      <c r="BC570" s="75">
        <v>71269000</v>
      </c>
      <c r="BD570" s="21">
        <v>92891000</v>
      </c>
      <c r="BE570" s="25">
        <v>137517000</v>
      </c>
      <c r="BF570" s="74">
        <v>71269000</v>
      </c>
      <c r="BG570" s="25">
        <v>0</v>
      </c>
      <c r="BH570" s="25">
        <v>87257667</v>
      </c>
      <c r="BI570" s="25">
        <v>129375405</v>
      </c>
      <c r="BJ570" s="133"/>
      <c r="BK570" s="25">
        <v>0</v>
      </c>
      <c r="BL570" s="25">
        <v>216633072</v>
      </c>
      <c r="BM570" s="74">
        <v>0</v>
      </c>
      <c r="BN570" s="80">
        <v>0</v>
      </c>
      <c r="BO570" s="80">
        <v>49885334</v>
      </c>
      <c r="BP570" s="133"/>
      <c r="BQ570" s="25">
        <v>0</v>
      </c>
      <c r="BR570" s="82" t="s">
        <v>54</v>
      </c>
      <c r="BS570" s="82" t="s">
        <v>4930</v>
      </c>
      <c r="BT570" s="134" t="s">
        <v>4931</v>
      </c>
      <c r="BU570" s="26"/>
    </row>
    <row r="571" spans="1:73" ht="55" customHeight="1">
      <c r="A571" s="15">
        <v>565</v>
      </c>
      <c r="B571" s="16">
        <v>9</v>
      </c>
      <c r="C571" s="17" t="s">
        <v>1226</v>
      </c>
      <c r="D571" s="16">
        <v>1</v>
      </c>
      <c r="E571" s="18" t="s">
        <v>2356</v>
      </c>
      <c r="F571" s="16">
        <v>8</v>
      </c>
      <c r="G571" s="18" t="s">
        <v>2985</v>
      </c>
      <c r="H571" s="19">
        <v>565</v>
      </c>
      <c r="I571" s="18" t="s">
        <v>4932</v>
      </c>
      <c r="J571" s="15">
        <v>1765</v>
      </c>
      <c r="K571" s="18" t="s">
        <v>4933</v>
      </c>
      <c r="L571" s="20" t="s">
        <v>24</v>
      </c>
      <c r="M571" s="17" t="s">
        <v>229</v>
      </c>
      <c r="N571" s="15">
        <v>17651</v>
      </c>
      <c r="O571" s="17" t="s">
        <v>2481</v>
      </c>
      <c r="P571" s="73">
        <v>700</v>
      </c>
      <c r="Q571" s="18" t="s">
        <v>4909</v>
      </c>
      <c r="R571" s="18" t="s">
        <v>4934</v>
      </c>
      <c r="S571" s="18" t="s">
        <v>4932</v>
      </c>
      <c r="T571" s="18" t="s">
        <v>2431</v>
      </c>
      <c r="U571" s="16">
        <v>11</v>
      </c>
      <c r="V571" s="20" t="s">
        <v>2432</v>
      </c>
      <c r="W571" s="20" t="s">
        <v>2989</v>
      </c>
      <c r="X571" s="16">
        <v>91</v>
      </c>
      <c r="Y571" s="20" t="s">
        <v>278</v>
      </c>
      <c r="Z571" s="20">
        <v>16</v>
      </c>
      <c r="AA571" s="20" t="s">
        <v>2434</v>
      </c>
      <c r="AB571" s="20">
        <v>37</v>
      </c>
      <c r="AC571" s="18" t="s">
        <v>2990</v>
      </c>
      <c r="AD571" s="129">
        <v>219000000</v>
      </c>
      <c r="AE571" s="79">
        <v>196000000</v>
      </c>
      <c r="AF571" s="79">
        <v>195000000</v>
      </c>
      <c r="AG571" s="79">
        <v>103000000</v>
      </c>
      <c r="AH571" s="79">
        <v>713000000</v>
      </c>
      <c r="AI571" s="63">
        <v>1</v>
      </c>
      <c r="AJ571" s="64">
        <v>410</v>
      </c>
      <c r="AK571" s="65">
        <v>0.58571428571428574</v>
      </c>
      <c r="AL571" s="64">
        <v>240</v>
      </c>
      <c r="AM571" s="65">
        <v>0.34285714285714286</v>
      </c>
      <c r="AN571" s="66" t="s">
        <v>2384</v>
      </c>
      <c r="AO571" s="66" t="s">
        <v>2449</v>
      </c>
      <c r="AP571" s="132" t="s">
        <v>2370</v>
      </c>
      <c r="AQ571" s="23">
        <v>210</v>
      </c>
      <c r="AR571" s="23">
        <v>200</v>
      </c>
      <c r="AS571" s="142">
        <v>0</v>
      </c>
      <c r="AT571" s="23">
        <v>0</v>
      </c>
      <c r="AU571" s="142">
        <v>210</v>
      </c>
      <c r="AV571" s="142">
        <v>30</v>
      </c>
      <c r="AW571" s="142">
        <v>0</v>
      </c>
      <c r="AX571" s="22">
        <v>0</v>
      </c>
      <c r="AY571" s="143" t="s">
        <v>2371</v>
      </c>
      <c r="AZ571" s="143" t="s">
        <v>2372</v>
      </c>
      <c r="BA571" s="143" t="s">
        <v>54</v>
      </c>
      <c r="BB571" s="24"/>
      <c r="BC571" s="75">
        <v>71269000</v>
      </c>
      <c r="BD571" s="21">
        <v>203432000</v>
      </c>
      <c r="BE571" s="25">
        <v>204193000</v>
      </c>
      <c r="BF571" s="74">
        <v>71269000</v>
      </c>
      <c r="BG571" s="25">
        <v>0</v>
      </c>
      <c r="BH571" s="25">
        <v>203417000</v>
      </c>
      <c r="BI571" s="25">
        <v>204193000</v>
      </c>
      <c r="BJ571" s="133"/>
      <c r="BK571" s="25">
        <v>0</v>
      </c>
      <c r="BL571" s="25">
        <v>407610000</v>
      </c>
      <c r="BM571" s="74">
        <v>0</v>
      </c>
      <c r="BN571" s="80">
        <v>20487700</v>
      </c>
      <c r="BO571" s="80">
        <v>70530000</v>
      </c>
      <c r="BP571" s="133"/>
      <c r="BQ571" s="25">
        <v>0</v>
      </c>
      <c r="BR571" s="82" t="s">
        <v>4921</v>
      </c>
      <c r="BS571" s="82" t="s">
        <v>4935</v>
      </c>
      <c r="BT571" s="134" t="s">
        <v>4936</v>
      </c>
      <c r="BU571" s="26"/>
    </row>
    <row r="572" spans="1:73" ht="55" customHeight="1">
      <c r="A572" s="15">
        <v>566</v>
      </c>
      <c r="B572" s="16">
        <v>9</v>
      </c>
      <c r="C572" s="17" t="s">
        <v>1226</v>
      </c>
      <c r="D572" s="16">
        <v>1</v>
      </c>
      <c r="E572" s="18" t="s">
        <v>2356</v>
      </c>
      <c r="F572" s="16">
        <v>12</v>
      </c>
      <c r="G572" s="18" t="s">
        <v>2489</v>
      </c>
      <c r="H572" s="19">
        <v>566</v>
      </c>
      <c r="I572" s="18" t="s">
        <v>4937</v>
      </c>
      <c r="J572" s="16">
        <v>1753</v>
      </c>
      <c r="K572" s="18" t="s">
        <v>4938</v>
      </c>
      <c r="L572" s="20" t="s">
        <v>2492</v>
      </c>
      <c r="M572" s="17" t="s">
        <v>229</v>
      </c>
      <c r="N572" s="15">
        <v>17531</v>
      </c>
      <c r="O572" s="17" t="s">
        <v>2493</v>
      </c>
      <c r="P572" s="73">
        <v>28</v>
      </c>
      <c r="Q572" s="18" t="s">
        <v>4939</v>
      </c>
      <c r="R572" s="18" t="s">
        <v>4940</v>
      </c>
      <c r="S572" s="18" t="s">
        <v>4937</v>
      </c>
      <c r="T572" s="18" t="s">
        <v>2363</v>
      </c>
      <c r="U572" s="16">
        <v>4</v>
      </c>
      <c r="V572" s="20" t="s">
        <v>2496</v>
      </c>
      <c r="W572" s="20" t="s">
        <v>2497</v>
      </c>
      <c r="X572" s="16">
        <v>90</v>
      </c>
      <c r="Y572" s="20" t="s">
        <v>374</v>
      </c>
      <c r="Z572" s="20">
        <v>2</v>
      </c>
      <c r="AA572" s="20" t="s">
        <v>2459</v>
      </c>
      <c r="AB572" s="20">
        <v>3</v>
      </c>
      <c r="AC572" s="18" t="s">
        <v>2220</v>
      </c>
      <c r="AD572" s="129">
        <v>875000000</v>
      </c>
      <c r="AE572" s="79">
        <v>902000000</v>
      </c>
      <c r="AF572" s="79">
        <v>931000000</v>
      </c>
      <c r="AG572" s="79">
        <v>960000000</v>
      </c>
      <c r="AH572" s="79">
        <v>3668000000</v>
      </c>
      <c r="AI572" s="63">
        <v>1</v>
      </c>
      <c r="AJ572" s="64">
        <v>17</v>
      </c>
      <c r="AK572" s="65">
        <v>0.6071428571428571</v>
      </c>
      <c r="AL572" s="64">
        <v>19</v>
      </c>
      <c r="AM572" s="65">
        <v>0.6785714285714286</v>
      </c>
      <c r="AN572" s="66" t="s">
        <v>2384</v>
      </c>
      <c r="AO572" s="66" t="s">
        <v>2384</v>
      </c>
      <c r="AP572" s="132" t="s">
        <v>2370</v>
      </c>
      <c r="AQ572" s="23">
        <v>10</v>
      </c>
      <c r="AR572" s="23">
        <v>7</v>
      </c>
      <c r="AS572" s="142">
        <v>0</v>
      </c>
      <c r="AT572" s="23">
        <v>0</v>
      </c>
      <c r="AU572" s="142">
        <v>11</v>
      </c>
      <c r="AV572" s="142">
        <v>8</v>
      </c>
      <c r="AW572" s="142">
        <v>0</v>
      </c>
      <c r="AX572" s="22">
        <v>0</v>
      </c>
      <c r="AY572" s="143" t="s">
        <v>2371</v>
      </c>
      <c r="AZ572" s="143" t="s">
        <v>2371</v>
      </c>
      <c r="BA572" s="143" t="s">
        <v>2825</v>
      </c>
      <c r="BB572" s="24"/>
      <c r="BC572" s="75">
        <v>1425398000</v>
      </c>
      <c r="BD572" s="21">
        <v>813085000</v>
      </c>
      <c r="BE572" s="25">
        <v>939703000</v>
      </c>
      <c r="BF572" s="74">
        <v>1425398000</v>
      </c>
      <c r="BG572" s="25">
        <v>0</v>
      </c>
      <c r="BH572" s="25">
        <v>813052403</v>
      </c>
      <c r="BI572" s="25">
        <v>729314999</v>
      </c>
      <c r="BJ572" s="133">
        <v>201400000</v>
      </c>
      <c r="BK572" s="25">
        <v>0</v>
      </c>
      <c r="BL572" s="25">
        <v>1743767402</v>
      </c>
      <c r="BM572" s="74">
        <v>149800000</v>
      </c>
      <c r="BN572" s="80">
        <v>21197400</v>
      </c>
      <c r="BO572" s="80">
        <v>106810667</v>
      </c>
      <c r="BP572" s="133">
        <v>149800000</v>
      </c>
      <c r="BQ572" s="25">
        <v>0</v>
      </c>
      <c r="BR572" s="82" t="s">
        <v>4941</v>
      </c>
      <c r="BS572" s="82" t="s">
        <v>4942</v>
      </c>
      <c r="BT572" s="134" t="s">
        <v>4943</v>
      </c>
      <c r="BU572" s="26"/>
    </row>
    <row r="573" spans="1:73" ht="55" customHeight="1">
      <c r="A573" s="15">
        <v>567</v>
      </c>
      <c r="B573" s="16">
        <v>9</v>
      </c>
      <c r="C573" s="17" t="s">
        <v>1226</v>
      </c>
      <c r="D573" s="16">
        <v>1</v>
      </c>
      <c r="E573" s="18" t="s">
        <v>2356</v>
      </c>
      <c r="F573" s="16">
        <v>14</v>
      </c>
      <c r="G573" s="18" t="s">
        <v>2501</v>
      </c>
      <c r="H573" s="15">
        <v>567</v>
      </c>
      <c r="I573" s="18" t="s">
        <v>4944</v>
      </c>
      <c r="J573" s="16">
        <v>1754</v>
      </c>
      <c r="K573" s="18" t="s">
        <v>4945</v>
      </c>
      <c r="L573" s="20" t="s">
        <v>27</v>
      </c>
      <c r="M573" s="17" t="s">
        <v>229</v>
      </c>
      <c r="N573" s="15">
        <v>17541</v>
      </c>
      <c r="O573" s="17" t="s">
        <v>2442</v>
      </c>
      <c r="P573" s="73">
        <v>11</v>
      </c>
      <c r="Q573" s="18" t="s">
        <v>2466</v>
      </c>
      <c r="R573" s="18" t="s">
        <v>4946</v>
      </c>
      <c r="S573" s="18" t="s">
        <v>4944</v>
      </c>
      <c r="T573" s="18" t="s">
        <v>225</v>
      </c>
      <c r="U573" s="16">
        <v>6</v>
      </c>
      <c r="V573" s="20" t="s">
        <v>2445</v>
      </c>
      <c r="W573" s="20" t="s">
        <v>2505</v>
      </c>
      <c r="X573" s="16">
        <v>90</v>
      </c>
      <c r="Y573" s="20" t="s">
        <v>374</v>
      </c>
      <c r="Z573" s="20">
        <v>3</v>
      </c>
      <c r="AA573" s="20" t="s">
        <v>2506</v>
      </c>
      <c r="AB573" s="20">
        <v>4</v>
      </c>
      <c r="AC573" s="18" t="s">
        <v>2507</v>
      </c>
      <c r="AD573" s="129">
        <v>339000000</v>
      </c>
      <c r="AE573" s="79">
        <v>350000000</v>
      </c>
      <c r="AF573" s="79">
        <v>361000000</v>
      </c>
      <c r="AG573" s="79">
        <v>372000000</v>
      </c>
      <c r="AH573" s="79">
        <v>1422000000</v>
      </c>
      <c r="AI573" s="63">
        <v>1</v>
      </c>
      <c r="AJ573" s="64">
        <v>6</v>
      </c>
      <c r="AK573" s="65">
        <v>0.54545454545454541</v>
      </c>
      <c r="AL573" s="64">
        <v>6</v>
      </c>
      <c r="AM573" s="65">
        <v>0.54545454545454541</v>
      </c>
      <c r="AN573" s="66" t="s">
        <v>2384</v>
      </c>
      <c r="AO573" s="66" t="s">
        <v>2384</v>
      </c>
      <c r="AP573" s="132" t="s">
        <v>2370</v>
      </c>
      <c r="AQ573" s="23">
        <v>3</v>
      </c>
      <c r="AR573" s="23">
        <v>3</v>
      </c>
      <c r="AS573" s="142">
        <v>0</v>
      </c>
      <c r="AT573" s="23">
        <v>0</v>
      </c>
      <c r="AU573" s="142">
        <v>3</v>
      </c>
      <c r="AV573" s="142">
        <v>3</v>
      </c>
      <c r="AW573" s="142">
        <v>0</v>
      </c>
      <c r="AX573" s="22">
        <v>0</v>
      </c>
      <c r="AY573" s="143" t="s">
        <v>2371</v>
      </c>
      <c r="AZ573" s="143" t="s">
        <v>2371</v>
      </c>
      <c r="BA573" s="143" t="s">
        <v>2825</v>
      </c>
      <c r="BB573" s="24"/>
      <c r="BC573" s="75">
        <v>250000000</v>
      </c>
      <c r="BD573" s="21">
        <v>315273000</v>
      </c>
      <c r="BE573" s="25">
        <v>364630000</v>
      </c>
      <c r="BF573" s="74">
        <v>250000000</v>
      </c>
      <c r="BG573" s="25">
        <v>0</v>
      </c>
      <c r="BH573" s="25">
        <v>315273000</v>
      </c>
      <c r="BI573" s="25">
        <v>364630000</v>
      </c>
      <c r="BJ573" s="133"/>
      <c r="BK573" s="25">
        <v>0</v>
      </c>
      <c r="BL573" s="25">
        <v>679903000</v>
      </c>
      <c r="BM573" s="74">
        <v>0</v>
      </c>
      <c r="BN573" s="80">
        <v>0</v>
      </c>
      <c r="BO573" s="80">
        <v>0</v>
      </c>
      <c r="BP573" s="133"/>
      <c r="BQ573" s="25">
        <v>0</v>
      </c>
      <c r="BR573" s="82" t="s">
        <v>54</v>
      </c>
      <c r="BS573" s="82" t="s">
        <v>4947</v>
      </c>
      <c r="BT573" s="134" t="s">
        <v>4948</v>
      </c>
      <c r="BU573" s="26"/>
    </row>
    <row r="574" spans="1:73" ht="55" customHeight="1">
      <c r="A574" s="15">
        <v>568</v>
      </c>
      <c r="B574" s="16">
        <v>9</v>
      </c>
      <c r="C574" s="17" t="s">
        <v>1226</v>
      </c>
      <c r="D574" s="16">
        <v>1</v>
      </c>
      <c r="E574" s="18" t="s">
        <v>2356</v>
      </c>
      <c r="F574" s="16">
        <v>17</v>
      </c>
      <c r="G574" s="18" t="s">
        <v>2510</v>
      </c>
      <c r="H574" s="15">
        <v>568</v>
      </c>
      <c r="I574" s="18" t="s">
        <v>4949</v>
      </c>
      <c r="J574" s="16">
        <v>1755</v>
      </c>
      <c r="K574" s="18" t="s">
        <v>4950</v>
      </c>
      <c r="L574" s="20" t="s">
        <v>113</v>
      </c>
      <c r="M574" s="17" t="s">
        <v>229</v>
      </c>
      <c r="N574" s="15">
        <v>17552</v>
      </c>
      <c r="O574" s="17" t="s">
        <v>2378</v>
      </c>
      <c r="P574" s="73">
        <v>400</v>
      </c>
      <c r="Q574" s="18" t="s">
        <v>2513</v>
      </c>
      <c r="R574" s="18" t="s">
        <v>4951</v>
      </c>
      <c r="S574" s="18" t="s">
        <v>4952</v>
      </c>
      <c r="T574" s="18" t="s">
        <v>2363</v>
      </c>
      <c r="U574" s="16">
        <v>4</v>
      </c>
      <c r="V574" s="20" t="s">
        <v>2496</v>
      </c>
      <c r="W574" s="20" t="s">
        <v>2515</v>
      </c>
      <c r="X574" s="16">
        <v>90</v>
      </c>
      <c r="Y574" s="20" t="s">
        <v>374</v>
      </c>
      <c r="Z574" s="20">
        <v>4</v>
      </c>
      <c r="AA574" s="20" t="s">
        <v>2516</v>
      </c>
      <c r="AB574" s="20">
        <v>6</v>
      </c>
      <c r="AC574" s="18" t="s">
        <v>2517</v>
      </c>
      <c r="AD574" s="129">
        <v>584000000</v>
      </c>
      <c r="AE574" s="79">
        <v>601000000</v>
      </c>
      <c r="AF574" s="79">
        <v>620000000</v>
      </c>
      <c r="AG574" s="79">
        <v>640000000</v>
      </c>
      <c r="AH574" s="79">
        <v>2445000000</v>
      </c>
      <c r="AI574" s="63">
        <v>1</v>
      </c>
      <c r="AJ574" s="64">
        <v>300</v>
      </c>
      <c r="AK574" s="65">
        <v>0.75</v>
      </c>
      <c r="AL574" s="64">
        <v>200</v>
      </c>
      <c r="AM574" s="65">
        <v>0.5</v>
      </c>
      <c r="AN574" s="66" t="s">
        <v>2368</v>
      </c>
      <c r="AO574" s="66" t="s">
        <v>2384</v>
      </c>
      <c r="AP574" s="132" t="s">
        <v>2370</v>
      </c>
      <c r="AQ574" s="23">
        <v>100</v>
      </c>
      <c r="AR574" s="23">
        <v>100</v>
      </c>
      <c r="AS574" s="142">
        <v>100</v>
      </c>
      <c r="AT574" s="23">
        <v>0</v>
      </c>
      <c r="AU574" s="142">
        <v>100</v>
      </c>
      <c r="AV574" s="142">
        <v>100</v>
      </c>
      <c r="AW574" s="142">
        <v>0</v>
      </c>
      <c r="AX574" s="22">
        <v>0</v>
      </c>
      <c r="AY574" s="143" t="s">
        <v>2371</v>
      </c>
      <c r="AZ574" s="143" t="s">
        <v>2371</v>
      </c>
      <c r="BA574" s="143" t="s">
        <v>2372</v>
      </c>
      <c r="BB574" s="24"/>
      <c r="BC574" s="75">
        <v>950265000</v>
      </c>
      <c r="BD574" s="21">
        <v>542056000</v>
      </c>
      <c r="BE574" s="25">
        <v>626121000</v>
      </c>
      <c r="BF574" s="74">
        <v>950265000</v>
      </c>
      <c r="BG574" s="25">
        <v>0</v>
      </c>
      <c r="BH574" s="25">
        <v>525328461</v>
      </c>
      <c r="BI574" s="25">
        <v>626121000</v>
      </c>
      <c r="BJ574" s="133">
        <v>950265000</v>
      </c>
      <c r="BK574" s="25">
        <v>0</v>
      </c>
      <c r="BL574" s="25">
        <v>2101714461</v>
      </c>
      <c r="BM574" s="74">
        <v>925665000</v>
      </c>
      <c r="BN574" s="80">
        <v>525128028</v>
      </c>
      <c r="BO574" s="80">
        <v>626121000</v>
      </c>
      <c r="BP574" s="133">
        <v>925665000</v>
      </c>
      <c r="BQ574" s="25">
        <v>0</v>
      </c>
      <c r="BR574" s="82" t="s">
        <v>54</v>
      </c>
      <c r="BS574" s="82" t="s">
        <v>4953</v>
      </c>
      <c r="BT574" s="134" t="s">
        <v>4954</v>
      </c>
      <c r="BU574" s="26"/>
    </row>
    <row r="575" spans="1:73" ht="55" customHeight="1">
      <c r="A575" s="15">
        <v>569</v>
      </c>
      <c r="B575" s="16">
        <v>9</v>
      </c>
      <c r="C575" s="17" t="s">
        <v>1226</v>
      </c>
      <c r="D575" s="16">
        <v>1</v>
      </c>
      <c r="E575" s="18" t="s">
        <v>2356</v>
      </c>
      <c r="F575" s="16">
        <v>17</v>
      </c>
      <c r="G575" s="18" t="s">
        <v>2510</v>
      </c>
      <c r="H575" s="15">
        <v>569</v>
      </c>
      <c r="I575" s="18" t="s">
        <v>4955</v>
      </c>
      <c r="J575" s="16">
        <v>1755</v>
      </c>
      <c r="K575" s="18" t="s">
        <v>4950</v>
      </c>
      <c r="L575" s="20" t="s">
        <v>2522</v>
      </c>
      <c r="M575" s="17" t="s">
        <v>229</v>
      </c>
      <c r="N575" s="15">
        <v>17551</v>
      </c>
      <c r="O575" s="17" t="s">
        <v>2378</v>
      </c>
      <c r="P575" s="73">
        <v>200</v>
      </c>
      <c r="Q575" s="18" t="s">
        <v>4909</v>
      </c>
      <c r="R575" s="18" t="s">
        <v>4956</v>
      </c>
      <c r="S575" s="18" t="s">
        <v>4957</v>
      </c>
      <c r="T575" s="18" t="s">
        <v>2363</v>
      </c>
      <c r="U575" s="16">
        <v>4</v>
      </c>
      <c r="V575" s="20" t="s">
        <v>2496</v>
      </c>
      <c r="W575" s="20" t="s">
        <v>2515</v>
      </c>
      <c r="X575" s="16">
        <v>90</v>
      </c>
      <c r="Y575" s="20" t="s">
        <v>374</v>
      </c>
      <c r="Z575" s="20">
        <v>4</v>
      </c>
      <c r="AA575" s="20" t="s">
        <v>2516</v>
      </c>
      <c r="AB575" s="20">
        <v>5</v>
      </c>
      <c r="AC575" s="18" t="s">
        <v>2524</v>
      </c>
      <c r="AD575" s="129">
        <v>1459000000</v>
      </c>
      <c r="AE575" s="79">
        <v>1504000000</v>
      </c>
      <c r="AF575" s="79">
        <v>1551000000</v>
      </c>
      <c r="AG575" s="79">
        <v>1600000000</v>
      </c>
      <c r="AH575" s="79">
        <v>6114000000</v>
      </c>
      <c r="AI575" s="63">
        <v>1</v>
      </c>
      <c r="AJ575" s="64">
        <v>180</v>
      </c>
      <c r="AK575" s="65">
        <v>0.9</v>
      </c>
      <c r="AL575" s="64">
        <v>100</v>
      </c>
      <c r="AM575" s="65">
        <v>0.5</v>
      </c>
      <c r="AN575" s="66" t="s">
        <v>2368</v>
      </c>
      <c r="AO575" s="66" t="s">
        <v>2384</v>
      </c>
      <c r="AP575" s="132" t="s">
        <v>2370</v>
      </c>
      <c r="AQ575" s="23">
        <v>50</v>
      </c>
      <c r="AR575" s="23">
        <v>50</v>
      </c>
      <c r="AS575" s="142">
        <v>80</v>
      </c>
      <c r="AT575" s="23">
        <v>0</v>
      </c>
      <c r="AU575" s="142">
        <v>50</v>
      </c>
      <c r="AV575" s="142">
        <v>50</v>
      </c>
      <c r="AW575" s="142">
        <v>0</v>
      </c>
      <c r="AX575" s="22">
        <v>0</v>
      </c>
      <c r="AY575" s="143" t="s">
        <v>2371</v>
      </c>
      <c r="AZ575" s="143" t="s">
        <v>2371</v>
      </c>
      <c r="BA575" s="143" t="s">
        <v>2372</v>
      </c>
      <c r="BB575" s="24"/>
      <c r="BC575" s="75">
        <v>2375664000</v>
      </c>
      <c r="BD575" s="21">
        <v>1355141000</v>
      </c>
      <c r="BE575" s="25">
        <v>1566865000</v>
      </c>
      <c r="BF575" s="74">
        <v>2375664000</v>
      </c>
      <c r="BG575" s="25">
        <v>0</v>
      </c>
      <c r="BH575" s="25">
        <v>1371816990</v>
      </c>
      <c r="BI575" s="25">
        <v>1566465000</v>
      </c>
      <c r="BJ575" s="133">
        <v>2364064000</v>
      </c>
      <c r="BK575" s="25">
        <v>0</v>
      </c>
      <c r="BL575" s="25">
        <v>5302345990</v>
      </c>
      <c r="BM575" s="74">
        <v>2342664000</v>
      </c>
      <c r="BN575" s="80">
        <v>1350732390</v>
      </c>
      <c r="BO575" s="80">
        <v>1543222600</v>
      </c>
      <c r="BP575" s="133">
        <v>2342664000</v>
      </c>
      <c r="BQ575" s="25">
        <v>0</v>
      </c>
      <c r="BR575" s="82" t="s">
        <v>4958</v>
      </c>
      <c r="BS575" s="82" t="s">
        <v>4953</v>
      </c>
      <c r="BT575" s="134" t="s">
        <v>4959</v>
      </c>
      <c r="BU575" s="26"/>
    </row>
    <row r="576" spans="1:73" ht="55" customHeight="1">
      <c r="A576" s="15">
        <v>570</v>
      </c>
      <c r="B576" s="16">
        <v>9</v>
      </c>
      <c r="C576" s="17" t="s">
        <v>1226</v>
      </c>
      <c r="D576" s="16">
        <v>1</v>
      </c>
      <c r="E576" s="18" t="s">
        <v>2356</v>
      </c>
      <c r="F576" s="16">
        <v>17</v>
      </c>
      <c r="G576" s="18" t="s">
        <v>2510</v>
      </c>
      <c r="H576" s="19">
        <v>570</v>
      </c>
      <c r="I576" s="18" t="s">
        <v>4960</v>
      </c>
      <c r="J576" s="16">
        <v>1756</v>
      </c>
      <c r="K576" s="18" t="s">
        <v>4961</v>
      </c>
      <c r="L576" s="20" t="s">
        <v>27</v>
      </c>
      <c r="M576" s="17" t="s">
        <v>229</v>
      </c>
      <c r="N576" s="15">
        <v>17561</v>
      </c>
      <c r="O576" s="17" t="s">
        <v>2442</v>
      </c>
      <c r="P576" s="73">
        <v>1</v>
      </c>
      <c r="Q576" s="18" t="s">
        <v>2466</v>
      </c>
      <c r="R576" s="18" t="s">
        <v>4962</v>
      </c>
      <c r="S576" s="18" t="s">
        <v>4960</v>
      </c>
      <c r="T576" s="18" t="s">
        <v>225</v>
      </c>
      <c r="U576" s="16">
        <v>6</v>
      </c>
      <c r="V576" s="20" t="s">
        <v>2445</v>
      </c>
      <c r="W576" s="20" t="s">
        <v>3002</v>
      </c>
      <c r="X576" s="16">
        <v>92</v>
      </c>
      <c r="Y576" s="20" t="s">
        <v>312</v>
      </c>
      <c r="Z576" s="20">
        <v>5</v>
      </c>
      <c r="AA576" s="20" t="s">
        <v>2447</v>
      </c>
      <c r="AB576" s="20">
        <v>7</v>
      </c>
      <c r="AC576" s="18" t="s">
        <v>3003</v>
      </c>
      <c r="AD576" s="129">
        <v>0</v>
      </c>
      <c r="AE576" s="79">
        <v>415000000</v>
      </c>
      <c r="AF576" s="79">
        <v>0</v>
      </c>
      <c r="AG576" s="79">
        <v>0</v>
      </c>
      <c r="AH576" s="79">
        <v>415000000</v>
      </c>
      <c r="AI576" s="63">
        <v>1</v>
      </c>
      <c r="AJ576" s="64">
        <v>1</v>
      </c>
      <c r="AK576" s="65">
        <v>1</v>
      </c>
      <c r="AL576" s="64">
        <v>0</v>
      </c>
      <c r="AM576" s="65">
        <v>0</v>
      </c>
      <c r="AN576" s="66" t="s">
        <v>2369</v>
      </c>
      <c r="AO576" s="66" t="s">
        <v>2449</v>
      </c>
      <c r="AP576" s="132" t="s">
        <v>2370</v>
      </c>
      <c r="AQ576" s="23">
        <v>0</v>
      </c>
      <c r="AR576" s="23">
        <v>1</v>
      </c>
      <c r="AS576" s="142">
        <v>0</v>
      </c>
      <c r="AT576" s="23">
        <v>0</v>
      </c>
      <c r="AU576" s="142">
        <v>0</v>
      </c>
      <c r="AV576" s="142">
        <v>0</v>
      </c>
      <c r="AW576" s="142">
        <v>0</v>
      </c>
      <c r="AX576" s="22">
        <v>0</v>
      </c>
      <c r="AY576" s="143" t="s">
        <v>2450</v>
      </c>
      <c r="AZ576" s="143" t="s">
        <v>2372</v>
      </c>
      <c r="BA576" s="143" t="s">
        <v>2450</v>
      </c>
      <c r="BB576" s="24"/>
      <c r="BC576" s="75">
        <v>0</v>
      </c>
      <c r="BD576" s="21">
        <v>0</v>
      </c>
      <c r="BE576" s="25">
        <v>432347000</v>
      </c>
      <c r="BF576" s="74">
        <v>0</v>
      </c>
      <c r="BG576" s="25">
        <v>0</v>
      </c>
      <c r="BH576" s="25"/>
      <c r="BI576" s="25">
        <v>397941966</v>
      </c>
      <c r="BJ576" s="133"/>
      <c r="BK576" s="25">
        <v>0</v>
      </c>
      <c r="BL576" s="25">
        <v>397941966</v>
      </c>
      <c r="BM576" s="74">
        <v>0</v>
      </c>
      <c r="BN576" s="80"/>
      <c r="BO576" s="80">
        <v>0</v>
      </c>
      <c r="BP576" s="133"/>
      <c r="BQ576" s="25">
        <v>0</v>
      </c>
      <c r="BR576" s="82" t="s">
        <v>54</v>
      </c>
      <c r="BS576" s="82" t="s">
        <v>4963</v>
      </c>
      <c r="BT576" s="134" t="s">
        <v>4964</v>
      </c>
      <c r="BU576" s="26"/>
    </row>
    <row r="577" spans="1:73" ht="55" customHeight="1">
      <c r="A577" s="15">
        <v>571</v>
      </c>
      <c r="B577" s="16">
        <v>9</v>
      </c>
      <c r="C577" s="17" t="s">
        <v>1226</v>
      </c>
      <c r="D577" s="16">
        <v>1</v>
      </c>
      <c r="E577" s="18" t="s">
        <v>2356</v>
      </c>
      <c r="F577" s="16">
        <v>20</v>
      </c>
      <c r="G577" s="18" t="s">
        <v>2528</v>
      </c>
      <c r="H577" s="19">
        <v>571</v>
      </c>
      <c r="I577" s="18" t="s">
        <v>4965</v>
      </c>
      <c r="J577" s="16">
        <v>1757</v>
      </c>
      <c r="K577" s="18" t="s">
        <v>4966</v>
      </c>
      <c r="L577" s="20" t="s">
        <v>27</v>
      </c>
      <c r="M577" s="17" t="s">
        <v>229</v>
      </c>
      <c r="N577" s="15">
        <v>17573</v>
      </c>
      <c r="O577" s="17" t="s">
        <v>2378</v>
      </c>
      <c r="P577" s="73">
        <v>1753</v>
      </c>
      <c r="Q577" s="18" t="s">
        <v>2379</v>
      </c>
      <c r="R577" s="18" t="s">
        <v>4967</v>
      </c>
      <c r="S577" s="18" t="s">
        <v>4968</v>
      </c>
      <c r="T577" s="18" t="s">
        <v>225</v>
      </c>
      <c r="U577" s="16">
        <v>7</v>
      </c>
      <c r="V577" s="20" t="s">
        <v>2457</v>
      </c>
      <c r="W577" s="20" t="s">
        <v>2542</v>
      </c>
      <c r="X577" s="16">
        <v>93</v>
      </c>
      <c r="Y577" s="20" t="s">
        <v>326</v>
      </c>
      <c r="Z577" s="20">
        <v>7</v>
      </c>
      <c r="AA577" s="20" t="s">
        <v>2533</v>
      </c>
      <c r="AB577" s="20">
        <v>12</v>
      </c>
      <c r="AC577" s="18" t="s">
        <v>2549</v>
      </c>
      <c r="AD577" s="129">
        <v>233000000</v>
      </c>
      <c r="AE577" s="79">
        <v>0</v>
      </c>
      <c r="AF577" s="79">
        <v>0</v>
      </c>
      <c r="AG577" s="79">
        <v>0</v>
      </c>
      <c r="AH577" s="79">
        <v>233000000</v>
      </c>
      <c r="AI577" s="63">
        <v>1</v>
      </c>
      <c r="AJ577" s="64">
        <v>1753</v>
      </c>
      <c r="AK577" s="65">
        <v>1</v>
      </c>
      <c r="AL577" s="64">
        <v>1753</v>
      </c>
      <c r="AM577" s="65">
        <v>1</v>
      </c>
      <c r="AN577" s="66" t="s">
        <v>2369</v>
      </c>
      <c r="AO577" s="66" t="s">
        <v>2369</v>
      </c>
      <c r="AP577" s="132" t="s">
        <v>2370</v>
      </c>
      <c r="AQ577" s="23">
        <v>1143</v>
      </c>
      <c r="AR577" s="23">
        <v>610</v>
      </c>
      <c r="AS577" s="142">
        <v>0</v>
      </c>
      <c r="AT577" s="23">
        <v>0</v>
      </c>
      <c r="AU577" s="142">
        <v>1143</v>
      </c>
      <c r="AV577" s="142">
        <v>610</v>
      </c>
      <c r="AW577" s="142">
        <v>0</v>
      </c>
      <c r="AX577" s="22">
        <v>0</v>
      </c>
      <c r="AY577" s="143" t="s">
        <v>2372</v>
      </c>
      <c r="AZ577" s="143" t="s">
        <v>2371</v>
      </c>
      <c r="BA577" s="143" t="s">
        <v>2450</v>
      </c>
      <c r="BB577" s="24"/>
      <c r="BC577" s="75">
        <v>0</v>
      </c>
      <c r="BD577" s="21">
        <v>216437000</v>
      </c>
      <c r="BE577" s="25">
        <v>139730000</v>
      </c>
      <c r="BF577" s="74">
        <v>0</v>
      </c>
      <c r="BG577" s="25">
        <v>0</v>
      </c>
      <c r="BH577" s="25">
        <v>215806490</v>
      </c>
      <c r="BI577" s="25">
        <v>139461550</v>
      </c>
      <c r="BJ577" s="133"/>
      <c r="BK577" s="25">
        <v>0</v>
      </c>
      <c r="BL577" s="25">
        <v>355268040</v>
      </c>
      <c r="BM577" s="74">
        <v>0</v>
      </c>
      <c r="BN577" s="80">
        <v>0</v>
      </c>
      <c r="BO577" s="80">
        <v>39191570</v>
      </c>
      <c r="BP577" s="133"/>
      <c r="BQ577" s="25">
        <v>0</v>
      </c>
      <c r="BR577" s="82" t="s">
        <v>54</v>
      </c>
      <c r="BS577" s="82" t="s">
        <v>4969</v>
      </c>
      <c r="BT577" s="134" t="s">
        <v>54</v>
      </c>
      <c r="BU577" s="26"/>
    </row>
    <row r="578" spans="1:73" ht="55" customHeight="1">
      <c r="A578" s="15">
        <v>572</v>
      </c>
      <c r="B578" s="16">
        <v>9</v>
      </c>
      <c r="C578" s="17" t="s">
        <v>1226</v>
      </c>
      <c r="D578" s="16">
        <v>1</v>
      </c>
      <c r="E578" s="18" t="s">
        <v>2356</v>
      </c>
      <c r="F578" s="16">
        <v>20</v>
      </c>
      <c r="G578" s="18" t="s">
        <v>2528</v>
      </c>
      <c r="H578" s="19">
        <v>572</v>
      </c>
      <c r="I578" s="18" t="s">
        <v>4970</v>
      </c>
      <c r="J578" s="16">
        <v>1757</v>
      </c>
      <c r="K578" s="18" t="s">
        <v>4966</v>
      </c>
      <c r="L578" s="20" t="s">
        <v>2539</v>
      </c>
      <c r="M578" s="17" t="s">
        <v>229</v>
      </c>
      <c r="N578" s="15">
        <v>17572</v>
      </c>
      <c r="O578" s="17" t="s">
        <v>2540</v>
      </c>
      <c r="P578" s="73">
        <v>3467</v>
      </c>
      <c r="Q578" s="18" t="s">
        <v>2379</v>
      </c>
      <c r="R578" s="18" t="s">
        <v>4971</v>
      </c>
      <c r="S578" s="18" t="s">
        <v>4972</v>
      </c>
      <c r="T578" s="18" t="s">
        <v>225</v>
      </c>
      <c r="U578" s="16">
        <v>7</v>
      </c>
      <c r="V578" s="20" t="s">
        <v>2457</v>
      </c>
      <c r="W578" s="20" t="s">
        <v>2542</v>
      </c>
      <c r="X578" s="16">
        <v>93</v>
      </c>
      <c r="Y578" s="20" t="s">
        <v>326</v>
      </c>
      <c r="Z578" s="20">
        <v>7</v>
      </c>
      <c r="AA578" s="20" t="s">
        <v>2533</v>
      </c>
      <c r="AB578" s="20">
        <v>11</v>
      </c>
      <c r="AC578" s="18" t="s">
        <v>2543</v>
      </c>
      <c r="AD578" s="129">
        <v>382000000</v>
      </c>
      <c r="AE578" s="79">
        <v>393000000</v>
      </c>
      <c r="AF578" s="79">
        <v>406000000</v>
      </c>
      <c r="AG578" s="79">
        <v>419000000</v>
      </c>
      <c r="AH578" s="79">
        <v>1600000000</v>
      </c>
      <c r="AI578" s="63">
        <v>1</v>
      </c>
      <c r="AJ578" s="64">
        <v>2895</v>
      </c>
      <c r="AK578" s="65">
        <v>0.83501586385924431</v>
      </c>
      <c r="AL578" s="64">
        <v>3340</v>
      </c>
      <c r="AM578" s="65">
        <v>0.96336890683588117</v>
      </c>
      <c r="AN578" s="66" t="s">
        <v>2368</v>
      </c>
      <c r="AO578" s="66" t="s">
        <v>2369</v>
      </c>
      <c r="AP578" s="132" t="s">
        <v>2370</v>
      </c>
      <c r="AQ578" s="23">
        <v>573</v>
      </c>
      <c r="AR578" s="23">
        <v>1750</v>
      </c>
      <c r="AS578" s="142">
        <v>572</v>
      </c>
      <c r="AT578" s="23">
        <v>0</v>
      </c>
      <c r="AU578" s="142">
        <v>870</v>
      </c>
      <c r="AV578" s="142">
        <v>1750</v>
      </c>
      <c r="AW578" s="142">
        <v>720</v>
      </c>
      <c r="AX578" s="22">
        <v>0</v>
      </c>
      <c r="AY578" s="143" t="s">
        <v>2371</v>
      </c>
      <c r="AZ578" s="143" t="s">
        <v>2371</v>
      </c>
      <c r="BA578" s="143" t="s">
        <v>2372</v>
      </c>
      <c r="BB578" s="24"/>
      <c r="BC578" s="75">
        <v>475132000</v>
      </c>
      <c r="BD578" s="21">
        <v>354566000</v>
      </c>
      <c r="BE578" s="25">
        <v>409427000</v>
      </c>
      <c r="BF578" s="74">
        <v>475132000</v>
      </c>
      <c r="BG578" s="25">
        <v>0</v>
      </c>
      <c r="BH578" s="25">
        <v>335347560</v>
      </c>
      <c r="BI578" s="25">
        <v>395196634</v>
      </c>
      <c r="BJ578" s="133">
        <v>378808400</v>
      </c>
      <c r="BK578" s="25">
        <v>0</v>
      </c>
      <c r="BL578" s="25">
        <v>1109352594</v>
      </c>
      <c r="BM578" s="74">
        <v>262958867</v>
      </c>
      <c r="BN578" s="80">
        <v>187361336</v>
      </c>
      <c r="BO578" s="80">
        <v>102809201</v>
      </c>
      <c r="BP578" s="133">
        <v>262958867</v>
      </c>
      <c r="BQ578" s="25">
        <v>0</v>
      </c>
      <c r="BR578" s="82" t="s">
        <v>54</v>
      </c>
      <c r="BS578" s="82" t="s">
        <v>4973</v>
      </c>
      <c r="BT578" s="134" t="s">
        <v>4974</v>
      </c>
      <c r="BU578" s="26"/>
    </row>
    <row r="579" spans="1:73" ht="55" customHeight="1">
      <c r="A579" s="15">
        <v>573</v>
      </c>
      <c r="B579" s="16">
        <v>9</v>
      </c>
      <c r="C579" s="17" t="s">
        <v>1226</v>
      </c>
      <c r="D579" s="16">
        <v>1</v>
      </c>
      <c r="E579" s="18" t="s">
        <v>2356</v>
      </c>
      <c r="F579" s="16">
        <v>20</v>
      </c>
      <c r="G579" s="18" t="s">
        <v>2528</v>
      </c>
      <c r="H579" s="19">
        <v>573</v>
      </c>
      <c r="I579" s="18" t="s">
        <v>4975</v>
      </c>
      <c r="J579" s="16">
        <v>1757</v>
      </c>
      <c r="K579" s="18" t="s">
        <v>4966</v>
      </c>
      <c r="L579" s="20" t="s">
        <v>81</v>
      </c>
      <c r="M579" s="17" t="s">
        <v>229</v>
      </c>
      <c r="N579" s="15">
        <v>17571</v>
      </c>
      <c r="O579" s="17" t="s">
        <v>2481</v>
      </c>
      <c r="P579" s="73">
        <v>21000</v>
      </c>
      <c r="Q579" s="18" t="s">
        <v>2379</v>
      </c>
      <c r="R579" s="18" t="s">
        <v>4976</v>
      </c>
      <c r="S579" s="18" t="s">
        <v>4975</v>
      </c>
      <c r="T579" s="18" t="s">
        <v>225</v>
      </c>
      <c r="U579" s="16">
        <v>7</v>
      </c>
      <c r="V579" s="20" t="s">
        <v>2457</v>
      </c>
      <c r="W579" s="20" t="s">
        <v>2532</v>
      </c>
      <c r="X579" s="16">
        <v>93</v>
      </c>
      <c r="Y579" s="20" t="s">
        <v>326</v>
      </c>
      <c r="Z579" s="20">
        <v>7</v>
      </c>
      <c r="AA579" s="20" t="s">
        <v>2533</v>
      </c>
      <c r="AB579" s="20">
        <v>10</v>
      </c>
      <c r="AC579" s="18" t="s">
        <v>2534</v>
      </c>
      <c r="AD579" s="129">
        <v>589000000</v>
      </c>
      <c r="AE579" s="79">
        <v>607000000</v>
      </c>
      <c r="AF579" s="79">
        <v>626000000</v>
      </c>
      <c r="AG579" s="79">
        <v>647000000</v>
      </c>
      <c r="AH579" s="79">
        <v>2469000000</v>
      </c>
      <c r="AI579" s="63">
        <v>1</v>
      </c>
      <c r="AJ579" s="64">
        <v>10500</v>
      </c>
      <c r="AK579" s="65">
        <v>0.5</v>
      </c>
      <c r="AL579" s="64">
        <v>9863</v>
      </c>
      <c r="AM579" s="65">
        <v>0.46966666666666668</v>
      </c>
      <c r="AN579" s="66" t="s">
        <v>2384</v>
      </c>
      <c r="AO579" s="66" t="s">
        <v>2384</v>
      </c>
      <c r="AP579" s="132" t="s">
        <v>2370</v>
      </c>
      <c r="AQ579" s="23">
        <v>5250</v>
      </c>
      <c r="AR579" s="23">
        <v>5250</v>
      </c>
      <c r="AS579" s="142">
        <v>0</v>
      </c>
      <c r="AT579" s="23">
        <v>0</v>
      </c>
      <c r="AU579" s="142">
        <v>2363</v>
      </c>
      <c r="AV579" s="142">
        <v>7500</v>
      </c>
      <c r="AW579" s="142">
        <v>0</v>
      </c>
      <c r="AX579" s="22">
        <v>0</v>
      </c>
      <c r="AY579" s="143" t="s">
        <v>2372</v>
      </c>
      <c r="AZ579" s="143" t="s">
        <v>2372</v>
      </c>
      <c r="BA579" s="143" t="s">
        <v>2825</v>
      </c>
      <c r="BB579" s="24"/>
      <c r="BC579" s="75">
        <v>665186000</v>
      </c>
      <c r="BD579" s="21">
        <v>546944000</v>
      </c>
      <c r="BE579" s="25">
        <v>632372000</v>
      </c>
      <c r="BF579" s="74">
        <v>665186000</v>
      </c>
      <c r="BG579" s="25">
        <v>0</v>
      </c>
      <c r="BH579" s="25">
        <v>558848800</v>
      </c>
      <c r="BI579" s="25">
        <v>632372000</v>
      </c>
      <c r="BJ579" s="133">
        <v>114629233</v>
      </c>
      <c r="BK579" s="25">
        <v>0</v>
      </c>
      <c r="BL579" s="25">
        <v>1305850033</v>
      </c>
      <c r="BM579" s="74">
        <v>72526499</v>
      </c>
      <c r="BN579" s="80">
        <v>463653740</v>
      </c>
      <c r="BO579" s="80">
        <v>278210334</v>
      </c>
      <c r="BP579" s="133">
        <v>72526499</v>
      </c>
      <c r="BQ579" s="25">
        <v>0</v>
      </c>
      <c r="BR579" s="82" t="s">
        <v>4977</v>
      </c>
      <c r="BS579" s="82" t="s">
        <v>4978</v>
      </c>
      <c r="BT579" s="134" t="s">
        <v>4979</v>
      </c>
      <c r="BU579" s="26"/>
    </row>
    <row r="580" spans="1:73" ht="55" customHeight="1">
      <c r="A580" s="15">
        <v>574</v>
      </c>
      <c r="B580" s="16">
        <v>9</v>
      </c>
      <c r="C580" s="17" t="s">
        <v>1226</v>
      </c>
      <c r="D580" s="16">
        <v>1</v>
      </c>
      <c r="E580" s="18" t="s">
        <v>2356</v>
      </c>
      <c r="F580" s="16">
        <v>21</v>
      </c>
      <c r="G580" s="18" t="s">
        <v>2553</v>
      </c>
      <c r="H580" s="19">
        <v>574</v>
      </c>
      <c r="I580" s="18" t="s">
        <v>4980</v>
      </c>
      <c r="J580" s="16">
        <v>1758</v>
      </c>
      <c r="K580" s="18" t="s">
        <v>4981</v>
      </c>
      <c r="L580" s="20" t="s">
        <v>16</v>
      </c>
      <c r="M580" s="17" t="s">
        <v>229</v>
      </c>
      <c r="N580" s="15">
        <v>17583</v>
      </c>
      <c r="O580" s="17" t="s">
        <v>2540</v>
      </c>
      <c r="P580" s="73">
        <v>1527</v>
      </c>
      <c r="Q580" s="18" t="s">
        <v>2379</v>
      </c>
      <c r="R580" s="18" t="s">
        <v>4982</v>
      </c>
      <c r="S580" s="18" t="s">
        <v>4980</v>
      </c>
      <c r="T580" s="18" t="s">
        <v>225</v>
      </c>
      <c r="U580" s="16">
        <v>7</v>
      </c>
      <c r="V580" s="20" t="s">
        <v>2457</v>
      </c>
      <c r="W580" s="20" t="s">
        <v>2542</v>
      </c>
      <c r="X580" s="16">
        <v>93</v>
      </c>
      <c r="Y580" s="20" t="s">
        <v>326</v>
      </c>
      <c r="Z580" s="20">
        <v>10</v>
      </c>
      <c r="AA580" s="20" t="s">
        <v>2557</v>
      </c>
      <c r="AB580" s="20">
        <v>15</v>
      </c>
      <c r="AC580" s="18" t="s">
        <v>2558</v>
      </c>
      <c r="AD580" s="129">
        <v>286000000</v>
      </c>
      <c r="AE580" s="79">
        <v>295000000</v>
      </c>
      <c r="AF580" s="79">
        <v>305000000</v>
      </c>
      <c r="AG580" s="79">
        <v>314000000</v>
      </c>
      <c r="AH580" s="79">
        <v>1200000000</v>
      </c>
      <c r="AI580" s="63">
        <v>1</v>
      </c>
      <c r="AJ580" s="64">
        <v>1146</v>
      </c>
      <c r="AK580" s="65">
        <v>0.75049115913555997</v>
      </c>
      <c r="AL580" s="64">
        <v>764</v>
      </c>
      <c r="AM580" s="65">
        <v>0.50032743942370661</v>
      </c>
      <c r="AN580" s="66" t="s">
        <v>2368</v>
      </c>
      <c r="AO580" s="66" t="s">
        <v>2384</v>
      </c>
      <c r="AP580" s="132" t="s">
        <v>2370</v>
      </c>
      <c r="AQ580" s="23">
        <v>382</v>
      </c>
      <c r="AR580" s="23">
        <v>382</v>
      </c>
      <c r="AS580" s="142">
        <v>382</v>
      </c>
      <c r="AT580" s="23">
        <v>0</v>
      </c>
      <c r="AU580" s="142">
        <v>382</v>
      </c>
      <c r="AV580" s="142">
        <v>382</v>
      </c>
      <c r="AW580" s="142">
        <v>0</v>
      </c>
      <c r="AX580" s="22">
        <v>0</v>
      </c>
      <c r="AY580" s="143" t="s">
        <v>2371</v>
      </c>
      <c r="AZ580" s="143" t="s">
        <v>2371</v>
      </c>
      <c r="BA580" s="143" t="s">
        <v>2372</v>
      </c>
      <c r="BB580" s="24"/>
      <c r="BC580" s="75">
        <v>475132000</v>
      </c>
      <c r="BD580" s="21">
        <v>266041000</v>
      </c>
      <c r="BE580" s="25">
        <v>307331000</v>
      </c>
      <c r="BF580" s="74">
        <v>475132000</v>
      </c>
      <c r="BG580" s="25">
        <v>0</v>
      </c>
      <c r="BH580" s="25">
        <v>150706341</v>
      </c>
      <c r="BI580" s="25">
        <v>307331000</v>
      </c>
      <c r="BJ580" s="133">
        <v>475132000</v>
      </c>
      <c r="BK580" s="25">
        <v>0</v>
      </c>
      <c r="BL580" s="25">
        <v>933169341</v>
      </c>
      <c r="BM580" s="74">
        <v>475132000</v>
      </c>
      <c r="BN580" s="80">
        <v>0</v>
      </c>
      <c r="BO580" s="80">
        <v>155567134</v>
      </c>
      <c r="BP580" s="133">
        <v>475132000</v>
      </c>
      <c r="BQ580" s="25">
        <v>0</v>
      </c>
      <c r="BR580" s="82" t="s">
        <v>54</v>
      </c>
      <c r="BS580" s="82" t="s">
        <v>4983</v>
      </c>
      <c r="BT580" s="134" t="s">
        <v>4984</v>
      </c>
      <c r="BU580" s="26"/>
    </row>
    <row r="581" spans="1:73" ht="55" customHeight="1">
      <c r="A581" s="15">
        <v>575</v>
      </c>
      <c r="B581" s="16">
        <v>9</v>
      </c>
      <c r="C581" s="17" t="s">
        <v>1226</v>
      </c>
      <c r="D581" s="16">
        <v>1</v>
      </c>
      <c r="E581" s="18" t="s">
        <v>2356</v>
      </c>
      <c r="F581" s="16">
        <v>21</v>
      </c>
      <c r="G581" s="18" t="s">
        <v>2553</v>
      </c>
      <c r="H581" s="19">
        <v>575</v>
      </c>
      <c r="I581" s="18" t="s">
        <v>4985</v>
      </c>
      <c r="J581" s="16">
        <v>1758</v>
      </c>
      <c r="K581" s="18" t="s">
        <v>4981</v>
      </c>
      <c r="L581" s="20" t="s">
        <v>2573</v>
      </c>
      <c r="M581" s="17" t="s">
        <v>229</v>
      </c>
      <c r="N581" s="15">
        <v>17584</v>
      </c>
      <c r="O581" s="17" t="s">
        <v>2574</v>
      </c>
      <c r="P581" s="73">
        <v>8</v>
      </c>
      <c r="Q581" s="18" t="s">
        <v>2466</v>
      </c>
      <c r="R581" s="18" t="s">
        <v>4986</v>
      </c>
      <c r="S581" s="18" t="s">
        <v>4985</v>
      </c>
      <c r="T581" s="18" t="s">
        <v>225</v>
      </c>
      <c r="U581" s="16">
        <v>6</v>
      </c>
      <c r="V581" s="20" t="s">
        <v>2445</v>
      </c>
      <c r="W581" s="20" t="s">
        <v>2576</v>
      </c>
      <c r="X581" s="16">
        <v>93</v>
      </c>
      <c r="Y581" s="20" t="s">
        <v>326</v>
      </c>
      <c r="Z581" s="20">
        <v>11</v>
      </c>
      <c r="AA581" s="20" t="s">
        <v>2577</v>
      </c>
      <c r="AB581" s="20">
        <v>16</v>
      </c>
      <c r="AC581" s="18" t="s">
        <v>2578</v>
      </c>
      <c r="AD581" s="129">
        <v>575000000</v>
      </c>
      <c r="AE581" s="79">
        <v>592000000</v>
      </c>
      <c r="AF581" s="79">
        <v>611000000</v>
      </c>
      <c r="AG581" s="79">
        <v>631000000</v>
      </c>
      <c r="AH581" s="79">
        <v>2409000000</v>
      </c>
      <c r="AI581" s="63">
        <v>1</v>
      </c>
      <c r="AJ581" s="64">
        <v>16</v>
      </c>
      <c r="AK581" s="65">
        <v>2</v>
      </c>
      <c r="AL581" s="64">
        <v>22</v>
      </c>
      <c r="AM581" s="65">
        <v>2.75</v>
      </c>
      <c r="AN581" s="66" t="s">
        <v>2369</v>
      </c>
      <c r="AO581" s="66" t="s">
        <v>2369</v>
      </c>
      <c r="AP581" s="132" t="s">
        <v>2370</v>
      </c>
      <c r="AQ581" s="23">
        <v>14</v>
      </c>
      <c r="AR581" s="23">
        <v>2</v>
      </c>
      <c r="AS581" s="142">
        <v>0</v>
      </c>
      <c r="AT581" s="23">
        <v>0</v>
      </c>
      <c r="AU581" s="142">
        <v>20</v>
      </c>
      <c r="AV581" s="142">
        <v>2</v>
      </c>
      <c r="AW581" s="142">
        <v>0</v>
      </c>
      <c r="AX581" s="22">
        <v>0</v>
      </c>
      <c r="AY581" s="143" t="s">
        <v>2371</v>
      </c>
      <c r="AZ581" s="143" t="s">
        <v>2371</v>
      </c>
      <c r="BA581" s="143" t="s">
        <v>2825</v>
      </c>
      <c r="BB581" s="24"/>
      <c r="BC581" s="75">
        <v>617672000</v>
      </c>
      <c r="BD581" s="21">
        <v>533754000</v>
      </c>
      <c r="BE581" s="25">
        <v>616745000</v>
      </c>
      <c r="BF581" s="74">
        <v>617672000</v>
      </c>
      <c r="BG581" s="25">
        <v>0</v>
      </c>
      <c r="BH581" s="25">
        <v>500925373</v>
      </c>
      <c r="BI581" s="25">
        <v>611745000</v>
      </c>
      <c r="BJ581" s="133"/>
      <c r="BK581" s="25">
        <v>0</v>
      </c>
      <c r="BL581" s="25">
        <v>1112670373</v>
      </c>
      <c r="BM581" s="74">
        <v>0</v>
      </c>
      <c r="BN581" s="80">
        <v>0</v>
      </c>
      <c r="BO581" s="80">
        <v>0</v>
      </c>
      <c r="BP581" s="133"/>
      <c r="BQ581" s="25">
        <v>0</v>
      </c>
      <c r="BR581" s="82" t="s">
        <v>54</v>
      </c>
      <c r="BS581" s="82" t="s">
        <v>4987</v>
      </c>
      <c r="BT581" s="134" t="s">
        <v>4988</v>
      </c>
      <c r="BU581" s="26"/>
    </row>
    <row r="582" spans="1:73" ht="55" customHeight="1">
      <c r="A582" s="15">
        <v>576</v>
      </c>
      <c r="B582" s="16">
        <v>9</v>
      </c>
      <c r="C582" s="17" t="s">
        <v>1226</v>
      </c>
      <c r="D582" s="16">
        <v>1</v>
      </c>
      <c r="E582" s="18" t="s">
        <v>2356</v>
      </c>
      <c r="F582" s="16">
        <v>21</v>
      </c>
      <c r="G582" s="18" t="s">
        <v>2553</v>
      </c>
      <c r="H582" s="19">
        <v>576</v>
      </c>
      <c r="I582" s="18" t="s">
        <v>4989</v>
      </c>
      <c r="J582" s="16">
        <v>1758</v>
      </c>
      <c r="K582" s="18" t="s">
        <v>4981</v>
      </c>
      <c r="L582" s="20" t="s">
        <v>78</v>
      </c>
      <c r="M582" s="17" t="s">
        <v>229</v>
      </c>
      <c r="N582" s="15">
        <v>17582</v>
      </c>
      <c r="O582" s="17" t="s">
        <v>2583</v>
      </c>
      <c r="P582" s="73">
        <v>140</v>
      </c>
      <c r="Q582" s="18" t="s">
        <v>2584</v>
      </c>
      <c r="R582" s="18" t="s">
        <v>4990</v>
      </c>
      <c r="S582" s="18" t="s">
        <v>4989</v>
      </c>
      <c r="T582" s="18" t="s">
        <v>225</v>
      </c>
      <c r="U582" s="16">
        <v>7</v>
      </c>
      <c r="V582" s="20" t="s">
        <v>2457</v>
      </c>
      <c r="W582" s="20" t="s">
        <v>2586</v>
      </c>
      <c r="X582" s="16">
        <v>93</v>
      </c>
      <c r="Y582" s="20" t="s">
        <v>326</v>
      </c>
      <c r="Z582" s="20">
        <v>9</v>
      </c>
      <c r="AA582" s="20" t="s">
        <v>2587</v>
      </c>
      <c r="AB582" s="20">
        <v>14</v>
      </c>
      <c r="AC582" s="18" t="s">
        <v>347</v>
      </c>
      <c r="AD582" s="129">
        <v>743000000</v>
      </c>
      <c r="AE582" s="79">
        <v>766000000</v>
      </c>
      <c r="AF582" s="79">
        <v>790000000</v>
      </c>
      <c r="AG582" s="79">
        <v>815000000</v>
      </c>
      <c r="AH582" s="79">
        <v>3114000000</v>
      </c>
      <c r="AI582" s="63">
        <v>1</v>
      </c>
      <c r="AJ582" s="64">
        <v>105</v>
      </c>
      <c r="AK582" s="65">
        <v>0.75</v>
      </c>
      <c r="AL582" s="64">
        <v>70</v>
      </c>
      <c r="AM582" s="65">
        <v>0.5</v>
      </c>
      <c r="AN582" s="66" t="s">
        <v>2368</v>
      </c>
      <c r="AO582" s="66" t="s">
        <v>2384</v>
      </c>
      <c r="AP582" s="132" t="s">
        <v>2370</v>
      </c>
      <c r="AQ582" s="23">
        <v>35</v>
      </c>
      <c r="AR582" s="23">
        <v>35</v>
      </c>
      <c r="AS582" s="142">
        <v>35</v>
      </c>
      <c r="AT582" s="23">
        <v>0</v>
      </c>
      <c r="AU582" s="142">
        <v>35</v>
      </c>
      <c r="AV582" s="142">
        <v>35</v>
      </c>
      <c r="AW582" s="142">
        <v>0</v>
      </c>
      <c r="AX582" s="22">
        <v>0</v>
      </c>
      <c r="AY582" s="143" t="s">
        <v>2371</v>
      </c>
      <c r="AZ582" s="143" t="s">
        <v>2371</v>
      </c>
      <c r="BA582" s="143" t="s">
        <v>2372</v>
      </c>
      <c r="BB582" s="24"/>
      <c r="BC582" s="75">
        <v>1187832000</v>
      </c>
      <c r="BD582" s="21">
        <v>690183000</v>
      </c>
      <c r="BE582" s="25">
        <v>798018000</v>
      </c>
      <c r="BF582" s="74">
        <v>1187832000</v>
      </c>
      <c r="BG582" s="25">
        <v>0</v>
      </c>
      <c r="BH582" s="25">
        <v>710899666</v>
      </c>
      <c r="BI582" s="25">
        <v>798018000</v>
      </c>
      <c r="BJ582" s="133">
        <v>830867999</v>
      </c>
      <c r="BK582" s="25">
        <v>0</v>
      </c>
      <c r="BL582" s="25">
        <v>2339785665</v>
      </c>
      <c r="BM582" s="74">
        <v>807225332</v>
      </c>
      <c r="BN582" s="80">
        <v>641599667</v>
      </c>
      <c r="BO582" s="80">
        <v>770898000</v>
      </c>
      <c r="BP582" s="133">
        <v>807225332</v>
      </c>
      <c r="BQ582" s="25">
        <v>0</v>
      </c>
      <c r="BR582" s="82" t="s">
        <v>4859</v>
      </c>
      <c r="BS582" s="82" t="s">
        <v>4991</v>
      </c>
      <c r="BT582" s="134" t="s">
        <v>4992</v>
      </c>
      <c r="BU582" s="26"/>
    </row>
    <row r="583" spans="1:73" ht="55" customHeight="1">
      <c r="A583" s="15">
        <v>577</v>
      </c>
      <c r="B583" s="16">
        <v>9</v>
      </c>
      <c r="C583" s="17" t="s">
        <v>1226</v>
      </c>
      <c r="D583" s="16">
        <v>1</v>
      </c>
      <c r="E583" s="18" t="s">
        <v>2356</v>
      </c>
      <c r="F583" s="16">
        <v>21</v>
      </c>
      <c r="G583" s="18" t="s">
        <v>2553</v>
      </c>
      <c r="H583" s="19">
        <v>577</v>
      </c>
      <c r="I583" s="18" t="s">
        <v>4993</v>
      </c>
      <c r="J583" s="16">
        <v>1758</v>
      </c>
      <c r="K583" s="18" t="s">
        <v>4981</v>
      </c>
      <c r="L583" s="20" t="s">
        <v>81</v>
      </c>
      <c r="M583" s="17" t="s">
        <v>229</v>
      </c>
      <c r="N583" s="15">
        <v>17581</v>
      </c>
      <c r="O583" s="17" t="s">
        <v>2563</v>
      </c>
      <c r="P583" s="73">
        <v>14</v>
      </c>
      <c r="Q583" s="18" t="s">
        <v>2564</v>
      </c>
      <c r="R583" s="18" t="s">
        <v>4994</v>
      </c>
      <c r="S583" s="18" t="s">
        <v>4993</v>
      </c>
      <c r="T583" s="18" t="s">
        <v>225</v>
      </c>
      <c r="U583" s="16">
        <v>7</v>
      </c>
      <c r="V583" s="20" t="s">
        <v>2457</v>
      </c>
      <c r="W583" s="20" t="s">
        <v>2566</v>
      </c>
      <c r="X583" s="16">
        <v>93</v>
      </c>
      <c r="Y583" s="20" t="s">
        <v>326</v>
      </c>
      <c r="Z583" s="20">
        <v>8</v>
      </c>
      <c r="AA583" s="20" t="s">
        <v>2567</v>
      </c>
      <c r="AB583" s="20">
        <v>13</v>
      </c>
      <c r="AC583" s="18" t="s">
        <v>2568</v>
      </c>
      <c r="AD583" s="129">
        <v>290000000</v>
      </c>
      <c r="AE583" s="79">
        <v>299000000</v>
      </c>
      <c r="AF583" s="79">
        <v>308000000</v>
      </c>
      <c r="AG583" s="79">
        <v>318000000</v>
      </c>
      <c r="AH583" s="79">
        <v>1215000000</v>
      </c>
      <c r="AI583" s="63">
        <v>1</v>
      </c>
      <c r="AJ583" s="64">
        <v>9</v>
      </c>
      <c r="AK583" s="65">
        <v>0.6428571428571429</v>
      </c>
      <c r="AL583" s="64">
        <v>8</v>
      </c>
      <c r="AM583" s="65">
        <v>0.5714285714285714</v>
      </c>
      <c r="AN583" s="66" t="s">
        <v>2384</v>
      </c>
      <c r="AO583" s="66" t="s">
        <v>2384</v>
      </c>
      <c r="AP583" s="132" t="s">
        <v>2370</v>
      </c>
      <c r="AQ583" s="23">
        <v>4</v>
      </c>
      <c r="AR583" s="23">
        <v>4</v>
      </c>
      <c r="AS583" s="142">
        <v>1</v>
      </c>
      <c r="AT583" s="23">
        <v>0</v>
      </c>
      <c r="AU583" s="142">
        <v>4</v>
      </c>
      <c r="AV583" s="142">
        <v>4</v>
      </c>
      <c r="AW583" s="142">
        <v>0</v>
      </c>
      <c r="AX583" s="22">
        <v>0</v>
      </c>
      <c r="AY583" s="143" t="s">
        <v>2371</v>
      </c>
      <c r="AZ583" s="143" t="s">
        <v>2371</v>
      </c>
      <c r="BA583" s="143" t="s">
        <v>2372</v>
      </c>
      <c r="BB583" s="24"/>
      <c r="BC583" s="75">
        <v>475132000</v>
      </c>
      <c r="BD583" s="21">
        <v>269199000</v>
      </c>
      <c r="BE583" s="25">
        <v>311498000</v>
      </c>
      <c r="BF583" s="74">
        <v>475132000</v>
      </c>
      <c r="BG583" s="25">
        <v>0</v>
      </c>
      <c r="BH583" s="25">
        <v>475721275</v>
      </c>
      <c r="BI583" s="25">
        <v>411498000</v>
      </c>
      <c r="BJ583" s="133">
        <v>401204000</v>
      </c>
      <c r="BK583" s="25">
        <v>0</v>
      </c>
      <c r="BL583" s="25">
        <v>1288423275</v>
      </c>
      <c r="BM583" s="74">
        <v>117397333</v>
      </c>
      <c r="BN583" s="80">
        <v>0</v>
      </c>
      <c r="BO583" s="80">
        <v>281048798</v>
      </c>
      <c r="BP583" s="133">
        <v>117397333</v>
      </c>
      <c r="BQ583" s="25">
        <v>0</v>
      </c>
      <c r="BR583" s="82" t="s">
        <v>54</v>
      </c>
      <c r="BS583" s="82" t="s">
        <v>4995</v>
      </c>
      <c r="BT583" s="134" t="s">
        <v>4996</v>
      </c>
      <c r="BU583" s="26"/>
    </row>
    <row r="584" spans="1:73" ht="55" customHeight="1">
      <c r="A584" s="15">
        <v>578</v>
      </c>
      <c r="B584" s="16">
        <v>9</v>
      </c>
      <c r="C584" s="17" t="s">
        <v>1226</v>
      </c>
      <c r="D584" s="16">
        <v>1</v>
      </c>
      <c r="E584" s="18" t="s">
        <v>2356</v>
      </c>
      <c r="F584" s="16">
        <v>24</v>
      </c>
      <c r="G584" s="18" t="s">
        <v>2591</v>
      </c>
      <c r="H584" s="19">
        <v>578</v>
      </c>
      <c r="I584" s="18" t="s">
        <v>4997</v>
      </c>
      <c r="J584" s="16">
        <v>1759</v>
      </c>
      <c r="K584" s="18" t="s">
        <v>4998</v>
      </c>
      <c r="L584" s="20" t="s">
        <v>2594</v>
      </c>
      <c r="M584" s="17" t="s">
        <v>366</v>
      </c>
      <c r="N584" s="15">
        <v>17591</v>
      </c>
      <c r="O584" s="17" t="s">
        <v>2493</v>
      </c>
      <c r="P584" s="73">
        <v>3</v>
      </c>
      <c r="Q584" s="18" t="s">
        <v>2595</v>
      </c>
      <c r="R584" s="18" t="s">
        <v>4999</v>
      </c>
      <c r="S584" s="18" t="s">
        <v>4997</v>
      </c>
      <c r="T584" s="18" t="s">
        <v>225</v>
      </c>
      <c r="U584" s="16">
        <v>8</v>
      </c>
      <c r="V584" s="20" t="s">
        <v>2597</v>
      </c>
      <c r="W584" s="20" t="s">
        <v>2598</v>
      </c>
      <c r="X584" s="16">
        <v>94</v>
      </c>
      <c r="Y584" s="20" t="s">
        <v>350</v>
      </c>
      <c r="Z584" s="20">
        <v>13</v>
      </c>
      <c r="AA584" s="20" t="s">
        <v>2599</v>
      </c>
      <c r="AB584" s="20">
        <v>19</v>
      </c>
      <c r="AC584" s="18" t="s">
        <v>2600</v>
      </c>
      <c r="AD584" s="129">
        <v>357000000</v>
      </c>
      <c r="AE584" s="79">
        <v>367000000</v>
      </c>
      <c r="AF584" s="79">
        <v>381000000</v>
      </c>
      <c r="AG584" s="79">
        <v>390000000</v>
      </c>
      <c r="AH584" s="79">
        <v>1495000000</v>
      </c>
      <c r="AI584" s="63">
        <v>1</v>
      </c>
      <c r="AJ584" s="64">
        <v>1.75</v>
      </c>
      <c r="AK584" s="65">
        <v>0.58333333333333337</v>
      </c>
      <c r="AL584" s="64">
        <v>1.75</v>
      </c>
      <c r="AM584" s="65">
        <v>0.58333333333333337</v>
      </c>
      <c r="AN584" s="66" t="s">
        <v>2384</v>
      </c>
      <c r="AO584" s="66" t="s">
        <v>2384</v>
      </c>
      <c r="AP584" s="132" t="s">
        <v>2370</v>
      </c>
      <c r="AQ584" s="23">
        <v>3</v>
      </c>
      <c r="AR584" s="23">
        <v>3</v>
      </c>
      <c r="AS584" s="142">
        <v>1</v>
      </c>
      <c r="AT584" s="23">
        <v>0</v>
      </c>
      <c r="AU584" s="142">
        <v>3</v>
      </c>
      <c r="AV584" s="142">
        <v>3</v>
      </c>
      <c r="AW584" s="142">
        <v>1</v>
      </c>
      <c r="AX584" s="22">
        <v>0</v>
      </c>
      <c r="AY584" s="143" t="s">
        <v>2371</v>
      </c>
      <c r="AZ584" s="143" t="s">
        <v>2371</v>
      </c>
      <c r="BA584" s="143" t="s">
        <v>2372</v>
      </c>
      <c r="BB584" s="24"/>
      <c r="BC584" s="75">
        <v>285079000</v>
      </c>
      <c r="BD584" s="21">
        <v>331158000</v>
      </c>
      <c r="BE584" s="25">
        <v>221940000</v>
      </c>
      <c r="BF584" s="74">
        <v>285079000</v>
      </c>
      <c r="BG584" s="25">
        <v>0</v>
      </c>
      <c r="BH584" s="25">
        <v>345408332</v>
      </c>
      <c r="BI584" s="25">
        <v>251460469</v>
      </c>
      <c r="BJ584" s="133">
        <v>33900000</v>
      </c>
      <c r="BK584" s="25">
        <v>0</v>
      </c>
      <c r="BL584" s="25">
        <v>630768801</v>
      </c>
      <c r="BM584" s="74">
        <v>14313333</v>
      </c>
      <c r="BN584" s="80">
        <v>31980667</v>
      </c>
      <c r="BO584" s="80">
        <v>79140000</v>
      </c>
      <c r="BP584" s="133">
        <v>14313333</v>
      </c>
      <c r="BQ584" s="25">
        <v>0</v>
      </c>
      <c r="BR584" s="82" t="s">
        <v>54</v>
      </c>
      <c r="BS584" s="82" t="s">
        <v>5000</v>
      </c>
      <c r="BT584" s="134" t="s">
        <v>5001</v>
      </c>
      <c r="BU584" s="26"/>
    </row>
    <row r="585" spans="1:73" ht="55" customHeight="1">
      <c r="A585" s="15">
        <v>579</v>
      </c>
      <c r="B585" s="16">
        <v>9</v>
      </c>
      <c r="C585" s="17" t="s">
        <v>1226</v>
      </c>
      <c r="D585" s="16">
        <v>1</v>
      </c>
      <c r="E585" s="18" t="s">
        <v>2356</v>
      </c>
      <c r="F585" s="16">
        <v>24</v>
      </c>
      <c r="G585" s="18" t="s">
        <v>2591</v>
      </c>
      <c r="H585" s="19">
        <v>579</v>
      </c>
      <c r="I585" s="18" t="s">
        <v>5002</v>
      </c>
      <c r="J585" s="15">
        <v>1760</v>
      </c>
      <c r="K585" s="18" t="s">
        <v>5003</v>
      </c>
      <c r="L585" s="20" t="s">
        <v>2606</v>
      </c>
      <c r="M585" s="17" t="s">
        <v>229</v>
      </c>
      <c r="N585" s="15">
        <v>17601</v>
      </c>
      <c r="O585" s="17" t="s">
        <v>2607</v>
      </c>
      <c r="P585" s="73">
        <v>34</v>
      </c>
      <c r="Q585" s="18" t="s">
        <v>2494</v>
      </c>
      <c r="R585" s="18" t="s">
        <v>5004</v>
      </c>
      <c r="S585" s="18" t="s">
        <v>5002</v>
      </c>
      <c r="T585" s="18" t="s">
        <v>225</v>
      </c>
      <c r="U585" s="16">
        <v>7</v>
      </c>
      <c r="V585" s="20" t="s">
        <v>2457</v>
      </c>
      <c r="W585" s="20" t="s">
        <v>2609</v>
      </c>
      <c r="X585" s="16">
        <v>93</v>
      </c>
      <c r="Y585" s="20" t="s">
        <v>326</v>
      </c>
      <c r="Z585" s="20">
        <v>9</v>
      </c>
      <c r="AA585" s="20" t="s">
        <v>2587</v>
      </c>
      <c r="AB585" s="20">
        <v>20</v>
      </c>
      <c r="AC585" s="18" t="s">
        <v>409</v>
      </c>
      <c r="AD585" s="129">
        <v>220000000</v>
      </c>
      <c r="AE585" s="79">
        <v>226000000</v>
      </c>
      <c r="AF585" s="79">
        <v>211000000</v>
      </c>
      <c r="AG585" s="79">
        <v>221000000</v>
      </c>
      <c r="AH585" s="79">
        <v>878000000</v>
      </c>
      <c r="AI585" s="63">
        <v>1</v>
      </c>
      <c r="AJ585" s="64">
        <v>17</v>
      </c>
      <c r="AK585" s="65">
        <v>0.5</v>
      </c>
      <c r="AL585" s="64">
        <v>17</v>
      </c>
      <c r="AM585" s="65">
        <v>0.5</v>
      </c>
      <c r="AN585" s="66" t="s">
        <v>2384</v>
      </c>
      <c r="AO585" s="66" t="s">
        <v>2384</v>
      </c>
      <c r="AP585" s="132" t="s">
        <v>2370</v>
      </c>
      <c r="AQ585" s="23">
        <v>8</v>
      </c>
      <c r="AR585" s="23">
        <v>9</v>
      </c>
      <c r="AS585" s="142">
        <v>0</v>
      </c>
      <c r="AT585" s="23">
        <v>0</v>
      </c>
      <c r="AU585" s="142">
        <v>8</v>
      </c>
      <c r="AV585" s="142">
        <v>9</v>
      </c>
      <c r="AW585" s="142">
        <v>0</v>
      </c>
      <c r="AX585" s="22">
        <v>0</v>
      </c>
      <c r="AY585" s="143" t="s">
        <v>2371</v>
      </c>
      <c r="AZ585" s="143" t="s">
        <v>2371</v>
      </c>
      <c r="BA585" s="143" t="s">
        <v>54</v>
      </c>
      <c r="BB585" s="24"/>
      <c r="BC585" s="75">
        <v>237566000</v>
      </c>
      <c r="BD585" s="21">
        <v>204082000</v>
      </c>
      <c r="BE585" s="25">
        <v>235447000</v>
      </c>
      <c r="BF585" s="74">
        <v>237566000</v>
      </c>
      <c r="BG585" s="25">
        <v>0</v>
      </c>
      <c r="BH585" s="25">
        <v>204082000</v>
      </c>
      <c r="BI585" s="25">
        <v>235447000</v>
      </c>
      <c r="BJ585" s="133"/>
      <c r="BK585" s="25">
        <v>0</v>
      </c>
      <c r="BL585" s="25">
        <v>439529000</v>
      </c>
      <c r="BM585" s="74">
        <v>0</v>
      </c>
      <c r="BN585" s="80">
        <v>204082000</v>
      </c>
      <c r="BO585" s="80">
        <v>207482658</v>
      </c>
      <c r="BP585" s="133"/>
      <c r="BQ585" s="25">
        <v>0</v>
      </c>
      <c r="BR585" s="82" t="s">
        <v>54</v>
      </c>
      <c r="BS585" s="82" t="s">
        <v>5005</v>
      </c>
      <c r="BT585" s="134" t="s">
        <v>5006</v>
      </c>
      <c r="BU585" s="26"/>
    </row>
    <row r="586" spans="1:73" ht="55" customHeight="1">
      <c r="A586" s="15">
        <v>580</v>
      </c>
      <c r="B586" s="16">
        <v>9</v>
      </c>
      <c r="C586" s="17" t="s">
        <v>1226</v>
      </c>
      <c r="D586" s="16">
        <v>2</v>
      </c>
      <c r="E586" s="18" t="s">
        <v>2613</v>
      </c>
      <c r="F586" s="16">
        <v>27</v>
      </c>
      <c r="G586" s="18" t="s">
        <v>2614</v>
      </c>
      <c r="H586" s="19">
        <v>580</v>
      </c>
      <c r="I586" s="18" t="s">
        <v>5007</v>
      </c>
      <c r="J586" s="15">
        <v>1766</v>
      </c>
      <c r="K586" s="18" t="s">
        <v>5008</v>
      </c>
      <c r="L586" s="20" t="s">
        <v>2617</v>
      </c>
      <c r="M586" s="17" t="s">
        <v>229</v>
      </c>
      <c r="N586" s="15">
        <v>17662</v>
      </c>
      <c r="O586" s="17" t="s">
        <v>2618</v>
      </c>
      <c r="P586" s="73">
        <v>360</v>
      </c>
      <c r="Q586" s="18" t="s">
        <v>2619</v>
      </c>
      <c r="R586" s="18" t="s">
        <v>5009</v>
      </c>
      <c r="S586" s="18" t="s">
        <v>5007</v>
      </c>
      <c r="T586" s="18" t="s">
        <v>225</v>
      </c>
      <c r="U586" s="16">
        <v>8</v>
      </c>
      <c r="V586" s="20" t="s">
        <v>2597</v>
      </c>
      <c r="W586" s="20" t="s">
        <v>2621</v>
      </c>
      <c r="X586" s="16">
        <v>94</v>
      </c>
      <c r="Y586" s="20" t="s">
        <v>350</v>
      </c>
      <c r="Z586" s="20">
        <v>17</v>
      </c>
      <c r="AA586" s="20" t="s">
        <v>2622</v>
      </c>
      <c r="AB586" s="20">
        <v>39</v>
      </c>
      <c r="AC586" s="18" t="s">
        <v>2623</v>
      </c>
      <c r="AD586" s="129">
        <v>268000000</v>
      </c>
      <c r="AE586" s="79">
        <v>0</v>
      </c>
      <c r="AF586" s="79">
        <v>0</v>
      </c>
      <c r="AG586" s="79">
        <v>0</v>
      </c>
      <c r="AH586" s="79">
        <v>268000000</v>
      </c>
      <c r="AI586" s="63">
        <v>1</v>
      </c>
      <c r="AJ586" s="64">
        <v>360</v>
      </c>
      <c r="AK586" s="65">
        <v>1</v>
      </c>
      <c r="AL586" s="64">
        <v>360</v>
      </c>
      <c r="AM586" s="65">
        <v>1</v>
      </c>
      <c r="AN586" s="66" t="s">
        <v>2369</v>
      </c>
      <c r="AO586" s="66" t="s">
        <v>2369</v>
      </c>
      <c r="AP586" s="132" t="s">
        <v>2370</v>
      </c>
      <c r="AQ586" s="23">
        <v>360</v>
      </c>
      <c r="AR586" s="23">
        <v>0</v>
      </c>
      <c r="AS586" s="142">
        <v>0</v>
      </c>
      <c r="AT586" s="23">
        <v>0</v>
      </c>
      <c r="AU586" s="142">
        <v>360</v>
      </c>
      <c r="AV586" s="142">
        <v>0</v>
      </c>
      <c r="AW586" s="142">
        <v>0</v>
      </c>
      <c r="AX586" s="22">
        <v>0</v>
      </c>
      <c r="AY586" s="143" t="s">
        <v>2372</v>
      </c>
      <c r="AZ586" s="143" t="s">
        <v>2450</v>
      </c>
      <c r="BA586" s="143" t="s">
        <v>2450</v>
      </c>
      <c r="BB586" s="24"/>
      <c r="BC586" s="75">
        <v>0</v>
      </c>
      <c r="BD586" s="21">
        <v>248949000</v>
      </c>
      <c r="BE586" s="25">
        <v>0</v>
      </c>
      <c r="BF586" s="74">
        <v>0</v>
      </c>
      <c r="BG586" s="25">
        <v>0</v>
      </c>
      <c r="BH586" s="25">
        <v>203982710</v>
      </c>
      <c r="BI586" s="25"/>
      <c r="BJ586" s="133"/>
      <c r="BK586" s="25">
        <v>0</v>
      </c>
      <c r="BL586" s="25">
        <v>203982710</v>
      </c>
      <c r="BM586" s="74">
        <v>0</v>
      </c>
      <c r="BN586" s="80">
        <v>0</v>
      </c>
      <c r="BO586" s="80"/>
      <c r="BP586" s="133"/>
      <c r="BQ586" s="25">
        <v>0</v>
      </c>
      <c r="BR586" s="82" t="s">
        <v>54</v>
      </c>
      <c r="BS586" s="82" t="s">
        <v>5010</v>
      </c>
      <c r="BT586" s="134" t="s">
        <v>54</v>
      </c>
      <c r="BU586" s="26"/>
    </row>
    <row r="587" spans="1:73" ht="55" customHeight="1">
      <c r="A587" s="15">
        <v>581</v>
      </c>
      <c r="B587" s="16">
        <v>9</v>
      </c>
      <c r="C587" s="17" t="s">
        <v>1226</v>
      </c>
      <c r="D587" s="16">
        <v>2</v>
      </c>
      <c r="E587" s="18" t="s">
        <v>2613</v>
      </c>
      <c r="F587" s="16">
        <v>27</v>
      </c>
      <c r="G587" s="18" t="s">
        <v>2614</v>
      </c>
      <c r="H587" s="19">
        <v>581</v>
      </c>
      <c r="I587" s="18" t="s">
        <v>5011</v>
      </c>
      <c r="J587" s="15">
        <v>1766</v>
      </c>
      <c r="K587" s="18" t="s">
        <v>5008</v>
      </c>
      <c r="L587" s="20" t="s">
        <v>143</v>
      </c>
      <c r="M587" s="17" t="s">
        <v>229</v>
      </c>
      <c r="N587" s="15">
        <v>17661</v>
      </c>
      <c r="O587" s="17" t="s">
        <v>2493</v>
      </c>
      <c r="P587" s="73">
        <v>143</v>
      </c>
      <c r="Q587" s="18" t="s">
        <v>2627</v>
      </c>
      <c r="R587" s="18" t="s">
        <v>5012</v>
      </c>
      <c r="S587" s="18" t="s">
        <v>5011</v>
      </c>
      <c r="T587" s="18" t="s">
        <v>225</v>
      </c>
      <c r="U587" s="16">
        <v>8</v>
      </c>
      <c r="V587" s="20" t="s">
        <v>2597</v>
      </c>
      <c r="W587" s="20" t="s">
        <v>2628</v>
      </c>
      <c r="X587" s="16">
        <v>94</v>
      </c>
      <c r="Y587" s="20" t="s">
        <v>350</v>
      </c>
      <c r="Z587" s="20">
        <v>17</v>
      </c>
      <c r="AA587" s="20" t="s">
        <v>2622</v>
      </c>
      <c r="AB587" s="20">
        <v>38</v>
      </c>
      <c r="AC587" s="18" t="s">
        <v>2629</v>
      </c>
      <c r="AD587" s="129">
        <v>717000000</v>
      </c>
      <c r="AE587" s="79">
        <v>739000000</v>
      </c>
      <c r="AF587" s="79">
        <v>762000000</v>
      </c>
      <c r="AG587" s="79">
        <v>787000000</v>
      </c>
      <c r="AH587" s="79">
        <v>3005000000</v>
      </c>
      <c r="AI587" s="63">
        <v>1</v>
      </c>
      <c r="AJ587" s="64">
        <v>108</v>
      </c>
      <c r="AK587" s="65">
        <v>0.75524475524475521</v>
      </c>
      <c r="AL587" s="64">
        <v>72</v>
      </c>
      <c r="AM587" s="65">
        <v>0.50349650349650354</v>
      </c>
      <c r="AN587" s="66" t="s">
        <v>2368</v>
      </c>
      <c r="AO587" s="66" t="s">
        <v>2384</v>
      </c>
      <c r="AP587" s="132" t="s">
        <v>2370</v>
      </c>
      <c r="AQ587" s="23">
        <v>36</v>
      </c>
      <c r="AR587" s="23">
        <v>36</v>
      </c>
      <c r="AS587" s="142">
        <v>36</v>
      </c>
      <c r="AT587" s="23">
        <v>0</v>
      </c>
      <c r="AU587" s="142">
        <v>36</v>
      </c>
      <c r="AV587" s="142">
        <v>36</v>
      </c>
      <c r="AW587" s="142">
        <v>0</v>
      </c>
      <c r="AX587" s="22">
        <v>0</v>
      </c>
      <c r="AY587" s="143" t="s">
        <v>2371</v>
      </c>
      <c r="AZ587" s="143" t="s">
        <v>2371</v>
      </c>
      <c r="BA587" s="143" t="s">
        <v>2372</v>
      </c>
      <c r="BB587" s="24"/>
      <c r="BC587" s="75">
        <v>712699000</v>
      </c>
      <c r="BD587" s="21">
        <v>665753000</v>
      </c>
      <c r="BE587" s="25">
        <v>529889000</v>
      </c>
      <c r="BF587" s="74">
        <v>712699000</v>
      </c>
      <c r="BG587" s="25">
        <v>0</v>
      </c>
      <c r="BH587" s="25">
        <v>649566764</v>
      </c>
      <c r="BI587" s="25">
        <v>529889000</v>
      </c>
      <c r="BJ587" s="133">
        <v>712447200</v>
      </c>
      <c r="BK587" s="25">
        <v>0</v>
      </c>
      <c r="BL587" s="25">
        <v>1891902964</v>
      </c>
      <c r="BM587" s="74">
        <v>559827400</v>
      </c>
      <c r="BN587" s="80">
        <v>38833333</v>
      </c>
      <c r="BO587" s="80">
        <v>230333201</v>
      </c>
      <c r="BP587" s="133">
        <v>559827400</v>
      </c>
      <c r="BQ587" s="25">
        <v>0</v>
      </c>
      <c r="BR587" s="82" t="s">
        <v>4921</v>
      </c>
      <c r="BS587" s="82" t="s">
        <v>5013</v>
      </c>
      <c r="BT587" s="134" t="s">
        <v>5014</v>
      </c>
      <c r="BU587" s="26"/>
    </row>
    <row r="588" spans="1:73" ht="55" customHeight="1">
      <c r="A588" s="15">
        <v>582</v>
      </c>
      <c r="B588" s="16">
        <v>9</v>
      </c>
      <c r="C588" s="17" t="s">
        <v>1226</v>
      </c>
      <c r="D588" s="16">
        <v>2</v>
      </c>
      <c r="E588" s="18" t="s">
        <v>2613</v>
      </c>
      <c r="F588" s="16">
        <v>27</v>
      </c>
      <c r="G588" s="18" t="s">
        <v>2614</v>
      </c>
      <c r="H588" s="19">
        <v>582</v>
      </c>
      <c r="I588" s="18" t="s">
        <v>5015</v>
      </c>
      <c r="J588" s="15">
        <v>1766</v>
      </c>
      <c r="K588" s="18" t="s">
        <v>5008</v>
      </c>
      <c r="L588" s="20" t="s">
        <v>150</v>
      </c>
      <c r="M588" s="17" t="s">
        <v>229</v>
      </c>
      <c r="N588" s="15">
        <v>17663</v>
      </c>
      <c r="O588" s="17" t="s">
        <v>2574</v>
      </c>
      <c r="P588" s="73">
        <v>3930</v>
      </c>
      <c r="Q588" s="18" t="s">
        <v>2619</v>
      </c>
      <c r="R588" s="18" t="s">
        <v>5016</v>
      </c>
      <c r="S588" s="18" t="s">
        <v>5015</v>
      </c>
      <c r="T588" s="18" t="s">
        <v>225</v>
      </c>
      <c r="U588" s="16">
        <v>8</v>
      </c>
      <c r="V588" s="20" t="s">
        <v>2597</v>
      </c>
      <c r="W588" s="20" t="s">
        <v>2621</v>
      </c>
      <c r="X588" s="16">
        <v>94</v>
      </c>
      <c r="Y588" s="20" t="s">
        <v>350</v>
      </c>
      <c r="Z588" s="20">
        <v>17</v>
      </c>
      <c r="AA588" s="20" t="s">
        <v>2622</v>
      </c>
      <c r="AB588" s="20">
        <v>40</v>
      </c>
      <c r="AC588" s="18" t="s">
        <v>2635</v>
      </c>
      <c r="AD588" s="129">
        <v>0</v>
      </c>
      <c r="AE588" s="79">
        <v>0</v>
      </c>
      <c r="AF588" s="79">
        <v>0</v>
      </c>
      <c r="AG588" s="79">
        <v>268000000</v>
      </c>
      <c r="AH588" s="79">
        <v>268000000</v>
      </c>
      <c r="AI588" s="63">
        <v>1</v>
      </c>
      <c r="AJ588" s="64">
        <v>0</v>
      </c>
      <c r="AK588" s="65">
        <v>0</v>
      </c>
      <c r="AL588" s="64">
        <v>0</v>
      </c>
      <c r="AM588" s="65">
        <v>0</v>
      </c>
      <c r="AN588" s="66" t="s">
        <v>2449</v>
      </c>
      <c r="AO588" s="66" t="s">
        <v>2449</v>
      </c>
      <c r="AP588" s="132" t="s">
        <v>2370</v>
      </c>
      <c r="AQ588" s="23">
        <v>0</v>
      </c>
      <c r="AR588" s="23">
        <v>0</v>
      </c>
      <c r="AS588" s="142">
        <v>0</v>
      </c>
      <c r="AT588" s="23">
        <v>0</v>
      </c>
      <c r="AU588" s="142">
        <v>0</v>
      </c>
      <c r="AV588" s="142">
        <v>0</v>
      </c>
      <c r="AW588" s="142">
        <v>0</v>
      </c>
      <c r="AX588" s="22">
        <v>0</v>
      </c>
      <c r="AY588" s="143" t="s">
        <v>2450</v>
      </c>
      <c r="AZ588" s="143" t="s">
        <v>2450</v>
      </c>
      <c r="BA588" s="143" t="s">
        <v>2450</v>
      </c>
      <c r="BB588" s="24"/>
      <c r="BC588" s="75">
        <v>0</v>
      </c>
      <c r="BD588" s="21">
        <v>0</v>
      </c>
      <c r="BE588" s="25">
        <v>0</v>
      </c>
      <c r="BF588" s="74">
        <v>0</v>
      </c>
      <c r="BG588" s="25">
        <v>0</v>
      </c>
      <c r="BH588" s="25"/>
      <c r="BI588" s="25"/>
      <c r="BJ588" s="133"/>
      <c r="BK588" s="25">
        <v>0</v>
      </c>
      <c r="BL588" s="25">
        <v>0</v>
      </c>
      <c r="BM588" s="74">
        <v>0</v>
      </c>
      <c r="BN588" s="80"/>
      <c r="BO588" s="80"/>
      <c r="BP588" s="133"/>
      <c r="BQ588" s="25">
        <v>0</v>
      </c>
      <c r="BR588" s="82" t="s">
        <v>54</v>
      </c>
      <c r="BS588" s="82" t="s">
        <v>5017</v>
      </c>
      <c r="BT588" s="134" t="s">
        <v>54</v>
      </c>
      <c r="BU588" s="26"/>
    </row>
    <row r="589" spans="1:73" ht="55" customHeight="1">
      <c r="A589" s="15">
        <v>583</v>
      </c>
      <c r="B589" s="16">
        <v>9</v>
      </c>
      <c r="C589" s="17" t="s">
        <v>1226</v>
      </c>
      <c r="D589" s="16">
        <v>2</v>
      </c>
      <c r="E589" s="18" t="s">
        <v>2613</v>
      </c>
      <c r="F589" s="16">
        <v>28</v>
      </c>
      <c r="G589" s="18" t="s">
        <v>2638</v>
      </c>
      <c r="H589" s="19">
        <v>583</v>
      </c>
      <c r="I589" s="18" t="s">
        <v>5018</v>
      </c>
      <c r="J589" s="15">
        <v>1767</v>
      </c>
      <c r="K589" s="18" t="s">
        <v>5019</v>
      </c>
      <c r="L589" s="20" t="s">
        <v>428</v>
      </c>
      <c r="M589" s="17" t="s">
        <v>229</v>
      </c>
      <c r="N589" s="15">
        <v>17671</v>
      </c>
      <c r="O589" s="17" t="s">
        <v>2574</v>
      </c>
      <c r="P589" s="73">
        <v>15</v>
      </c>
      <c r="Q589" s="18" t="s">
        <v>2641</v>
      </c>
      <c r="R589" s="18" t="s">
        <v>5020</v>
      </c>
      <c r="S589" s="18" t="s">
        <v>5018</v>
      </c>
      <c r="T589" s="18" t="s">
        <v>225</v>
      </c>
      <c r="U589" s="16">
        <v>8</v>
      </c>
      <c r="V589" s="20" t="s">
        <v>2597</v>
      </c>
      <c r="W589" s="20" t="s">
        <v>2643</v>
      </c>
      <c r="X589" s="16">
        <v>94</v>
      </c>
      <c r="Y589" s="20" t="s">
        <v>350</v>
      </c>
      <c r="Z589" s="20">
        <v>17</v>
      </c>
      <c r="AA589" s="20" t="s">
        <v>2622</v>
      </c>
      <c r="AB589" s="20">
        <v>41</v>
      </c>
      <c r="AC589" s="18" t="s">
        <v>2644</v>
      </c>
      <c r="AD589" s="129">
        <v>238000000</v>
      </c>
      <c r="AE589" s="79">
        <v>242000000</v>
      </c>
      <c r="AF589" s="79">
        <v>261000000</v>
      </c>
      <c r="AG589" s="79">
        <v>263000000</v>
      </c>
      <c r="AH589" s="79">
        <v>1004000000</v>
      </c>
      <c r="AI589" s="63">
        <v>1</v>
      </c>
      <c r="AJ589" s="64">
        <v>8</v>
      </c>
      <c r="AK589" s="65">
        <v>0.53333333333333333</v>
      </c>
      <c r="AL589" s="64">
        <v>7.51</v>
      </c>
      <c r="AM589" s="65">
        <v>0.5006666666666667</v>
      </c>
      <c r="AN589" s="66" t="s">
        <v>2384</v>
      </c>
      <c r="AO589" s="66" t="s">
        <v>2384</v>
      </c>
      <c r="AP589" s="132" t="s">
        <v>2370</v>
      </c>
      <c r="AQ589" s="23">
        <v>4</v>
      </c>
      <c r="AR589" s="23">
        <v>4</v>
      </c>
      <c r="AS589" s="142">
        <v>0</v>
      </c>
      <c r="AT589" s="23">
        <v>0</v>
      </c>
      <c r="AU589" s="142">
        <v>3.75</v>
      </c>
      <c r="AV589" s="142">
        <v>3.76</v>
      </c>
      <c r="AW589" s="142">
        <v>0</v>
      </c>
      <c r="AX589" s="22">
        <v>0</v>
      </c>
      <c r="AY589" s="143" t="s">
        <v>2371</v>
      </c>
      <c r="AZ589" s="143" t="s">
        <v>2371</v>
      </c>
      <c r="BA589" s="143" t="s">
        <v>2450</v>
      </c>
      <c r="BB589" s="24"/>
      <c r="BC589" s="75">
        <v>52264000</v>
      </c>
      <c r="BD589" s="21">
        <v>221081000</v>
      </c>
      <c r="BE589" s="25">
        <v>105000000</v>
      </c>
      <c r="BF589" s="74">
        <v>52264000</v>
      </c>
      <c r="BG589" s="25">
        <v>0</v>
      </c>
      <c r="BH589" s="25">
        <v>221080000</v>
      </c>
      <c r="BI589" s="25">
        <v>104804351</v>
      </c>
      <c r="BJ589" s="133"/>
      <c r="BK589" s="25">
        <v>0</v>
      </c>
      <c r="BL589" s="25">
        <v>325884351</v>
      </c>
      <c r="BM589" s="74">
        <v>0</v>
      </c>
      <c r="BN589" s="80">
        <v>0</v>
      </c>
      <c r="BO589" s="80">
        <v>0</v>
      </c>
      <c r="BP589" s="133"/>
      <c r="BQ589" s="25">
        <v>0</v>
      </c>
      <c r="BR589" s="82" t="s">
        <v>54</v>
      </c>
      <c r="BS589" s="82" t="s">
        <v>5021</v>
      </c>
      <c r="BT589" s="134" t="s">
        <v>5022</v>
      </c>
      <c r="BU589" s="26"/>
    </row>
    <row r="590" spans="1:73" ht="55" customHeight="1">
      <c r="A590" s="15">
        <v>584</v>
      </c>
      <c r="B590" s="16">
        <v>9</v>
      </c>
      <c r="C590" s="17" t="s">
        <v>1226</v>
      </c>
      <c r="D590" s="16">
        <v>2</v>
      </c>
      <c r="E590" s="18" t="s">
        <v>2613</v>
      </c>
      <c r="F590" s="16">
        <v>30</v>
      </c>
      <c r="G590" s="18" t="s">
        <v>2647</v>
      </c>
      <c r="H590" s="19">
        <v>584</v>
      </c>
      <c r="I590" s="18" t="s">
        <v>5023</v>
      </c>
      <c r="J590" s="15">
        <v>1768</v>
      </c>
      <c r="K590" s="18" t="s">
        <v>5024</v>
      </c>
      <c r="L590" s="20" t="s">
        <v>2650</v>
      </c>
      <c r="M590" s="17" t="s">
        <v>229</v>
      </c>
      <c r="N590" s="15">
        <v>17682</v>
      </c>
      <c r="O590" s="17" t="s">
        <v>2651</v>
      </c>
      <c r="P590" s="73">
        <v>1</v>
      </c>
      <c r="Q590" s="18" t="s">
        <v>2652</v>
      </c>
      <c r="R590" s="18" t="s">
        <v>5025</v>
      </c>
      <c r="S590" s="18" t="s">
        <v>5023</v>
      </c>
      <c r="T590" s="18" t="s">
        <v>225</v>
      </c>
      <c r="U590" s="16">
        <v>8</v>
      </c>
      <c r="V590" s="20" t="s">
        <v>2597</v>
      </c>
      <c r="W590" s="20" t="s">
        <v>2654</v>
      </c>
      <c r="X590" s="16">
        <v>94</v>
      </c>
      <c r="Y590" s="20" t="s">
        <v>350</v>
      </c>
      <c r="Z590" s="20">
        <v>18</v>
      </c>
      <c r="AA590" s="20" t="s">
        <v>2655</v>
      </c>
      <c r="AB590" s="20">
        <v>43</v>
      </c>
      <c r="AC590" s="18" t="s">
        <v>2656</v>
      </c>
      <c r="AD590" s="129">
        <v>0</v>
      </c>
      <c r="AE590" s="79">
        <v>0</v>
      </c>
      <c r="AF590" s="79">
        <v>0</v>
      </c>
      <c r="AG590" s="79">
        <v>306000000</v>
      </c>
      <c r="AH590" s="79">
        <v>306000000</v>
      </c>
      <c r="AI590" s="63">
        <v>1</v>
      </c>
      <c r="AJ590" s="64">
        <v>0</v>
      </c>
      <c r="AK590" s="65">
        <v>0</v>
      </c>
      <c r="AL590" s="64">
        <v>0</v>
      </c>
      <c r="AM590" s="65">
        <v>0</v>
      </c>
      <c r="AN590" s="66" t="s">
        <v>2449</v>
      </c>
      <c r="AO590" s="66" t="s">
        <v>2449</v>
      </c>
      <c r="AP590" s="132" t="s">
        <v>2370</v>
      </c>
      <c r="AQ590" s="23">
        <v>0</v>
      </c>
      <c r="AR590" s="23">
        <v>0</v>
      </c>
      <c r="AS590" s="142">
        <v>0</v>
      </c>
      <c r="AT590" s="23">
        <v>0</v>
      </c>
      <c r="AU590" s="142">
        <v>0</v>
      </c>
      <c r="AV590" s="142">
        <v>0</v>
      </c>
      <c r="AW590" s="142">
        <v>0</v>
      </c>
      <c r="AX590" s="22">
        <v>0</v>
      </c>
      <c r="AY590" s="143" t="s">
        <v>2450</v>
      </c>
      <c r="AZ590" s="143" t="s">
        <v>2450</v>
      </c>
      <c r="BA590" s="143" t="s">
        <v>2450</v>
      </c>
      <c r="BB590" s="24"/>
      <c r="BC590" s="75">
        <v>0</v>
      </c>
      <c r="BD590" s="21">
        <v>0</v>
      </c>
      <c r="BE590" s="25">
        <v>0</v>
      </c>
      <c r="BF590" s="74">
        <v>0</v>
      </c>
      <c r="BG590" s="25">
        <v>0</v>
      </c>
      <c r="BH590" s="25"/>
      <c r="BI590" s="25"/>
      <c r="BJ590" s="133"/>
      <c r="BK590" s="25">
        <v>0</v>
      </c>
      <c r="BL590" s="25">
        <v>0</v>
      </c>
      <c r="BM590" s="74">
        <v>0</v>
      </c>
      <c r="BN590" s="80"/>
      <c r="BO590" s="80"/>
      <c r="BP590" s="133"/>
      <c r="BQ590" s="25">
        <v>0</v>
      </c>
      <c r="BR590" s="82" t="s">
        <v>54</v>
      </c>
      <c r="BS590" s="82" t="s">
        <v>5026</v>
      </c>
      <c r="BT590" s="134" t="s">
        <v>54</v>
      </c>
      <c r="BU590" s="26"/>
    </row>
    <row r="591" spans="1:73" ht="55" customHeight="1">
      <c r="A591" s="15">
        <v>585</v>
      </c>
      <c r="B591" s="16">
        <v>9</v>
      </c>
      <c r="C591" s="17" t="s">
        <v>1226</v>
      </c>
      <c r="D591" s="16">
        <v>2</v>
      </c>
      <c r="E591" s="18" t="s">
        <v>2613</v>
      </c>
      <c r="F591" s="16">
        <v>30</v>
      </c>
      <c r="G591" s="18" t="s">
        <v>2647</v>
      </c>
      <c r="H591" s="19">
        <v>585</v>
      </c>
      <c r="I591" s="18" t="s">
        <v>5027</v>
      </c>
      <c r="J591" s="15">
        <v>1768</v>
      </c>
      <c r="K591" s="18" t="s">
        <v>5024</v>
      </c>
      <c r="L591" s="20" t="s">
        <v>2660</v>
      </c>
      <c r="M591" s="17" t="s">
        <v>229</v>
      </c>
      <c r="N591" s="15">
        <v>17681</v>
      </c>
      <c r="O591" s="17" t="s">
        <v>2563</v>
      </c>
      <c r="P591" s="73">
        <v>3</v>
      </c>
      <c r="Q591" s="18" t="s">
        <v>2595</v>
      </c>
      <c r="R591" s="18" t="s">
        <v>5028</v>
      </c>
      <c r="S591" s="18" t="s">
        <v>5027</v>
      </c>
      <c r="T591" s="18" t="s">
        <v>225</v>
      </c>
      <c r="U591" s="16">
        <v>8</v>
      </c>
      <c r="V591" s="20" t="s">
        <v>2597</v>
      </c>
      <c r="W591" s="20" t="s">
        <v>2662</v>
      </c>
      <c r="X591" s="16">
        <v>94</v>
      </c>
      <c r="Y591" s="20" t="s">
        <v>350</v>
      </c>
      <c r="Z591" s="20">
        <v>18</v>
      </c>
      <c r="AA591" s="20" t="s">
        <v>2655</v>
      </c>
      <c r="AB591" s="20">
        <v>42</v>
      </c>
      <c r="AC591" s="18" t="s">
        <v>2663</v>
      </c>
      <c r="AD591" s="129">
        <v>229000000</v>
      </c>
      <c r="AE591" s="79">
        <v>0</v>
      </c>
      <c r="AF591" s="79">
        <v>244000000</v>
      </c>
      <c r="AG591" s="79">
        <v>251000000</v>
      </c>
      <c r="AH591" s="79">
        <v>724000000</v>
      </c>
      <c r="AI591" s="63">
        <v>1</v>
      </c>
      <c r="AJ591" s="64">
        <v>3</v>
      </c>
      <c r="AK591" s="65">
        <v>1</v>
      </c>
      <c r="AL591" s="64">
        <v>2.4</v>
      </c>
      <c r="AM591" s="65">
        <v>0.79999999999999993</v>
      </c>
      <c r="AN591" s="66" t="s">
        <v>2369</v>
      </c>
      <c r="AO591" s="66" t="s">
        <v>2368</v>
      </c>
      <c r="AP591" s="132" t="s">
        <v>2370</v>
      </c>
      <c r="AQ591" s="23">
        <v>1</v>
      </c>
      <c r="AR591" s="23">
        <v>1</v>
      </c>
      <c r="AS591" s="142">
        <v>1</v>
      </c>
      <c r="AT591" s="23">
        <v>0</v>
      </c>
      <c r="AU591" s="142">
        <v>1</v>
      </c>
      <c r="AV591" s="142">
        <v>1</v>
      </c>
      <c r="AW591" s="142">
        <v>0.4</v>
      </c>
      <c r="AX591" s="22">
        <v>0</v>
      </c>
      <c r="AY591" s="143" t="s">
        <v>2371</v>
      </c>
      <c r="AZ591" s="143" t="s">
        <v>2371</v>
      </c>
      <c r="BA591" s="143" t="s">
        <v>2372</v>
      </c>
      <c r="BB591" s="24"/>
      <c r="BC591" s="75">
        <v>199555000</v>
      </c>
      <c r="BD591" s="21">
        <v>212721000</v>
      </c>
      <c r="BE591" s="25">
        <v>200000000</v>
      </c>
      <c r="BF591" s="74">
        <v>199555000</v>
      </c>
      <c r="BG591" s="25">
        <v>0</v>
      </c>
      <c r="BH591" s="25">
        <v>206158082</v>
      </c>
      <c r="BI591" s="25">
        <v>158000000</v>
      </c>
      <c r="BJ591" s="133">
        <v>90000000</v>
      </c>
      <c r="BK591" s="25">
        <v>0</v>
      </c>
      <c r="BL591" s="25">
        <v>454158082</v>
      </c>
      <c r="BM591" s="74">
        <v>63400000</v>
      </c>
      <c r="BN591" s="80">
        <v>44893333</v>
      </c>
      <c r="BO591" s="80">
        <v>128769366</v>
      </c>
      <c r="BP591" s="133">
        <v>63400000</v>
      </c>
      <c r="BQ591" s="25">
        <v>0</v>
      </c>
      <c r="BR591" s="82" t="s">
        <v>4896</v>
      </c>
      <c r="BS591" s="82" t="s">
        <v>5029</v>
      </c>
      <c r="BT591" s="134" t="s">
        <v>5030</v>
      </c>
      <c r="BU591" s="26"/>
    </row>
    <row r="592" spans="1:73" ht="55" customHeight="1">
      <c r="A592" s="15">
        <v>586</v>
      </c>
      <c r="B592" s="16">
        <v>9</v>
      </c>
      <c r="C592" s="17" t="s">
        <v>1226</v>
      </c>
      <c r="D592" s="16">
        <v>2</v>
      </c>
      <c r="E592" s="18" t="s">
        <v>2613</v>
      </c>
      <c r="F592" s="16">
        <v>33</v>
      </c>
      <c r="G592" s="18" t="s">
        <v>2666</v>
      </c>
      <c r="H592" s="19">
        <v>586</v>
      </c>
      <c r="I592" s="18" t="s">
        <v>5031</v>
      </c>
      <c r="J592" s="15">
        <v>1769</v>
      </c>
      <c r="K592" s="18" t="s">
        <v>5032</v>
      </c>
      <c r="L592" s="20" t="s">
        <v>2669</v>
      </c>
      <c r="M592" s="17" t="s">
        <v>229</v>
      </c>
      <c r="N592" s="15">
        <v>17691</v>
      </c>
      <c r="O592" s="17" t="s">
        <v>2670</v>
      </c>
      <c r="P592" s="73">
        <v>5217</v>
      </c>
      <c r="Q592" s="18" t="s">
        <v>2671</v>
      </c>
      <c r="R592" s="18" t="s">
        <v>3879</v>
      </c>
      <c r="S592" s="18" t="s">
        <v>5031</v>
      </c>
      <c r="T592" s="18" t="s">
        <v>225</v>
      </c>
      <c r="U592" s="16">
        <v>8</v>
      </c>
      <c r="V592" s="20" t="s">
        <v>2597</v>
      </c>
      <c r="W592" s="20" t="s">
        <v>2673</v>
      </c>
      <c r="X592" s="16">
        <v>94</v>
      </c>
      <c r="Y592" s="20" t="s">
        <v>350</v>
      </c>
      <c r="Z592" s="20">
        <v>19</v>
      </c>
      <c r="AA592" s="20" t="s">
        <v>2674</v>
      </c>
      <c r="AB592" s="20">
        <v>44</v>
      </c>
      <c r="AC592" s="18" t="s">
        <v>2675</v>
      </c>
      <c r="AD592" s="129">
        <v>0</v>
      </c>
      <c r="AE592" s="79">
        <v>200000000</v>
      </c>
      <c r="AF592" s="79">
        <v>212000000</v>
      </c>
      <c r="AG592" s="79">
        <v>0</v>
      </c>
      <c r="AH592" s="79">
        <v>412000000</v>
      </c>
      <c r="AI592" s="63">
        <v>1</v>
      </c>
      <c r="AJ592" s="64">
        <v>2000</v>
      </c>
      <c r="AK592" s="65">
        <v>0.38336208548974504</v>
      </c>
      <c r="AL592" s="64">
        <v>2000</v>
      </c>
      <c r="AM592" s="65">
        <v>0.38336208548974504</v>
      </c>
      <c r="AN592" s="66" t="s">
        <v>2449</v>
      </c>
      <c r="AO592" s="66" t="s">
        <v>2449</v>
      </c>
      <c r="AP592" s="132" t="s">
        <v>2370</v>
      </c>
      <c r="AQ592" s="23">
        <v>0</v>
      </c>
      <c r="AR592" s="23">
        <v>2000</v>
      </c>
      <c r="AS592" s="142">
        <v>0</v>
      </c>
      <c r="AT592" s="23">
        <v>0</v>
      </c>
      <c r="AU592" s="142">
        <v>0</v>
      </c>
      <c r="AV592" s="142">
        <v>2000</v>
      </c>
      <c r="AW592" s="142">
        <v>0</v>
      </c>
      <c r="AX592" s="22">
        <v>0</v>
      </c>
      <c r="AY592" s="143" t="s">
        <v>2450</v>
      </c>
      <c r="AZ592" s="143" t="s">
        <v>2371</v>
      </c>
      <c r="BA592" s="143" t="s">
        <v>2825</v>
      </c>
      <c r="BB592" s="24"/>
      <c r="BC592" s="75">
        <v>142539000</v>
      </c>
      <c r="BD592" s="21">
        <v>0</v>
      </c>
      <c r="BE592" s="25">
        <v>140400000</v>
      </c>
      <c r="BF592" s="74">
        <v>142539000</v>
      </c>
      <c r="BG592" s="25">
        <v>0</v>
      </c>
      <c r="BH592" s="25"/>
      <c r="BI592" s="25">
        <v>140400000</v>
      </c>
      <c r="BJ592" s="133">
        <v>33900000</v>
      </c>
      <c r="BK592" s="25">
        <v>0</v>
      </c>
      <c r="BL592" s="25">
        <v>174300000</v>
      </c>
      <c r="BM592" s="74">
        <v>15820000</v>
      </c>
      <c r="BN592" s="80"/>
      <c r="BO592" s="80">
        <v>58166666</v>
      </c>
      <c r="BP592" s="133">
        <v>15820000</v>
      </c>
      <c r="BQ592" s="25">
        <v>0</v>
      </c>
      <c r="BR592" s="82" t="s">
        <v>54</v>
      </c>
      <c r="BS592" s="82" t="s">
        <v>5033</v>
      </c>
      <c r="BT592" s="134" t="s">
        <v>5034</v>
      </c>
      <c r="BU592" s="26"/>
    </row>
    <row r="593" spans="1:73" ht="55" customHeight="1">
      <c r="A593" s="15">
        <v>587</v>
      </c>
      <c r="B593" s="16">
        <v>9</v>
      </c>
      <c r="C593" s="17" t="s">
        <v>1226</v>
      </c>
      <c r="D593" s="16">
        <v>2</v>
      </c>
      <c r="E593" s="18" t="s">
        <v>2613</v>
      </c>
      <c r="F593" s="16">
        <v>33</v>
      </c>
      <c r="G593" s="18" t="s">
        <v>2666</v>
      </c>
      <c r="H593" s="19">
        <v>587</v>
      </c>
      <c r="I593" s="18" t="s">
        <v>5035</v>
      </c>
      <c r="J593" s="15">
        <v>1769</v>
      </c>
      <c r="K593" s="18" t="s">
        <v>5032</v>
      </c>
      <c r="L593" s="20" t="s">
        <v>2669</v>
      </c>
      <c r="M593" s="17" t="s">
        <v>229</v>
      </c>
      <c r="N593" s="15">
        <v>17692</v>
      </c>
      <c r="O593" s="17" t="s">
        <v>2680</v>
      </c>
      <c r="P593" s="73">
        <v>1919</v>
      </c>
      <c r="Q593" s="18" t="s">
        <v>2671</v>
      </c>
      <c r="R593" s="18" t="s">
        <v>5036</v>
      </c>
      <c r="S593" s="18" t="s">
        <v>5035</v>
      </c>
      <c r="T593" s="18" t="s">
        <v>225</v>
      </c>
      <c r="U593" s="16">
        <v>8</v>
      </c>
      <c r="V593" s="20" t="s">
        <v>2597</v>
      </c>
      <c r="W593" s="20" t="s">
        <v>2673</v>
      </c>
      <c r="X593" s="16">
        <v>94</v>
      </c>
      <c r="Y593" s="20" t="s">
        <v>350</v>
      </c>
      <c r="Z593" s="20">
        <v>19</v>
      </c>
      <c r="AA593" s="20" t="s">
        <v>2674</v>
      </c>
      <c r="AB593" s="20">
        <v>45</v>
      </c>
      <c r="AC593" s="18" t="s">
        <v>2681</v>
      </c>
      <c r="AD593" s="129">
        <v>275000000</v>
      </c>
      <c r="AE593" s="79">
        <v>283000000</v>
      </c>
      <c r="AF593" s="79">
        <v>292000000</v>
      </c>
      <c r="AG593" s="79">
        <v>0</v>
      </c>
      <c r="AH593" s="79">
        <v>850000000</v>
      </c>
      <c r="AI593" s="63">
        <v>1</v>
      </c>
      <c r="AJ593" s="64">
        <v>1279</v>
      </c>
      <c r="AK593" s="65">
        <v>0.66649296508598233</v>
      </c>
      <c r="AL593" s="64">
        <v>393</v>
      </c>
      <c r="AM593" s="65">
        <v>0.20479416362688901</v>
      </c>
      <c r="AN593" s="66" t="s">
        <v>2384</v>
      </c>
      <c r="AO593" s="66" t="s">
        <v>2449</v>
      </c>
      <c r="AP593" s="132" t="s">
        <v>2370</v>
      </c>
      <c r="AQ593" s="23">
        <v>640</v>
      </c>
      <c r="AR593" s="23">
        <v>639</v>
      </c>
      <c r="AS593" s="142">
        <v>0</v>
      </c>
      <c r="AT593" s="23">
        <v>0</v>
      </c>
      <c r="AU593" s="142">
        <v>0</v>
      </c>
      <c r="AV593" s="142">
        <v>393</v>
      </c>
      <c r="AW593" s="142">
        <v>0</v>
      </c>
      <c r="AX593" s="22">
        <v>0</v>
      </c>
      <c r="AY593" s="143" t="s">
        <v>2372</v>
      </c>
      <c r="AZ593" s="143" t="s">
        <v>2372</v>
      </c>
      <c r="BA593" s="143" t="s">
        <v>2450</v>
      </c>
      <c r="BB593" s="24"/>
      <c r="BC593" s="75">
        <v>52264000</v>
      </c>
      <c r="BD593" s="21">
        <v>255080000</v>
      </c>
      <c r="BE593" s="25">
        <v>65000000</v>
      </c>
      <c r="BF593" s="74">
        <v>52264000</v>
      </c>
      <c r="BG593" s="25">
        <v>0</v>
      </c>
      <c r="BH593" s="25">
        <v>239961934</v>
      </c>
      <c r="BI593" s="25">
        <v>64927689</v>
      </c>
      <c r="BJ593" s="133"/>
      <c r="BK593" s="25">
        <v>0</v>
      </c>
      <c r="BL593" s="25">
        <v>304889623</v>
      </c>
      <c r="BM593" s="74">
        <v>0</v>
      </c>
      <c r="BN593" s="80">
        <v>71354401</v>
      </c>
      <c r="BO593" s="80">
        <v>0</v>
      </c>
      <c r="BP593" s="133"/>
      <c r="BQ593" s="25">
        <v>0</v>
      </c>
      <c r="BR593" s="82" t="s">
        <v>4896</v>
      </c>
      <c r="BS593" s="82" t="s">
        <v>5033</v>
      </c>
      <c r="BT593" s="134" t="s">
        <v>5037</v>
      </c>
      <c r="BU593" s="26"/>
    </row>
    <row r="594" spans="1:73" ht="55" customHeight="1">
      <c r="A594" s="15">
        <v>588</v>
      </c>
      <c r="B594" s="16">
        <v>9</v>
      </c>
      <c r="C594" s="17" t="s">
        <v>1226</v>
      </c>
      <c r="D594" s="16">
        <v>2</v>
      </c>
      <c r="E594" s="18" t="s">
        <v>2613</v>
      </c>
      <c r="F594" s="16">
        <v>33</v>
      </c>
      <c r="G594" s="18" t="s">
        <v>2666</v>
      </c>
      <c r="H594" s="19">
        <v>588</v>
      </c>
      <c r="I594" s="18" t="s">
        <v>5038</v>
      </c>
      <c r="J594" s="15">
        <v>1770</v>
      </c>
      <c r="K594" s="18" t="s">
        <v>5039</v>
      </c>
      <c r="L594" s="20" t="s">
        <v>31</v>
      </c>
      <c r="M594" s="17" t="s">
        <v>229</v>
      </c>
      <c r="N594" s="15">
        <v>17701</v>
      </c>
      <c r="O594" s="17" t="s">
        <v>2574</v>
      </c>
      <c r="P594" s="73">
        <v>44</v>
      </c>
      <c r="Q594" s="18" t="s">
        <v>2686</v>
      </c>
      <c r="R594" s="18" t="s">
        <v>3887</v>
      </c>
      <c r="S594" s="18" t="s">
        <v>5038</v>
      </c>
      <c r="T594" s="18" t="s">
        <v>225</v>
      </c>
      <c r="U594" s="16">
        <v>6</v>
      </c>
      <c r="V594" s="20" t="s">
        <v>2445</v>
      </c>
      <c r="W594" s="20" t="s">
        <v>2688</v>
      </c>
      <c r="X594" s="16">
        <v>93</v>
      </c>
      <c r="Y594" s="20" t="s">
        <v>326</v>
      </c>
      <c r="Z594" s="20">
        <v>20</v>
      </c>
      <c r="AA594" s="20" t="s">
        <v>2689</v>
      </c>
      <c r="AB594" s="20">
        <v>47</v>
      </c>
      <c r="AC594" s="18" t="s">
        <v>2690</v>
      </c>
      <c r="AD594" s="129">
        <v>807000000</v>
      </c>
      <c r="AE594" s="79">
        <v>832000000</v>
      </c>
      <c r="AF594" s="79">
        <v>858000000</v>
      </c>
      <c r="AG594" s="79">
        <v>886000000</v>
      </c>
      <c r="AH594" s="79">
        <v>3383000000</v>
      </c>
      <c r="AI594" s="63">
        <v>1</v>
      </c>
      <c r="AJ594" s="64">
        <v>23</v>
      </c>
      <c r="AK594" s="65">
        <v>0.52272727272727271</v>
      </c>
      <c r="AL594" s="64">
        <v>40</v>
      </c>
      <c r="AM594" s="65">
        <v>0.90909090909090906</v>
      </c>
      <c r="AN594" s="66" t="s">
        <v>2384</v>
      </c>
      <c r="AO594" s="66" t="s">
        <v>2369</v>
      </c>
      <c r="AP594" s="132" t="s">
        <v>2370</v>
      </c>
      <c r="AQ594" s="23">
        <v>11</v>
      </c>
      <c r="AR594" s="23">
        <v>12</v>
      </c>
      <c r="AS594" s="142">
        <v>0</v>
      </c>
      <c r="AT594" s="23">
        <v>0</v>
      </c>
      <c r="AU594" s="142">
        <v>3</v>
      </c>
      <c r="AV594" s="142">
        <v>37</v>
      </c>
      <c r="AW594" s="142">
        <v>0</v>
      </c>
      <c r="AX594" s="22">
        <v>0</v>
      </c>
      <c r="AY594" s="143" t="s">
        <v>2371</v>
      </c>
      <c r="AZ594" s="143" t="s">
        <v>2371</v>
      </c>
      <c r="BA594" s="143" t="s">
        <v>2372</v>
      </c>
      <c r="BB594" s="24"/>
      <c r="BC594" s="75">
        <v>1045292000</v>
      </c>
      <c r="BD594" s="21">
        <v>749633000</v>
      </c>
      <c r="BE594" s="25">
        <v>866777000</v>
      </c>
      <c r="BF594" s="74">
        <v>1045292000</v>
      </c>
      <c r="BG594" s="25">
        <v>0</v>
      </c>
      <c r="BH594" s="25">
        <v>754637419</v>
      </c>
      <c r="BI594" s="25">
        <v>860379258</v>
      </c>
      <c r="BJ594" s="133">
        <v>116930600</v>
      </c>
      <c r="BK594" s="25">
        <v>0</v>
      </c>
      <c r="BL594" s="25">
        <v>1731947277</v>
      </c>
      <c r="BM594" s="74">
        <v>87967400</v>
      </c>
      <c r="BN594" s="80">
        <v>46886967</v>
      </c>
      <c r="BO594" s="80">
        <v>420800843</v>
      </c>
      <c r="BP594" s="133">
        <v>87967400</v>
      </c>
      <c r="BQ594" s="25">
        <v>0</v>
      </c>
      <c r="BR594" s="82" t="s">
        <v>4896</v>
      </c>
      <c r="BS594" s="82" t="s">
        <v>5040</v>
      </c>
      <c r="BT594" s="134" t="s">
        <v>5041</v>
      </c>
      <c r="BU594" s="26"/>
    </row>
    <row r="595" spans="1:73" ht="55" customHeight="1">
      <c r="A595" s="15">
        <v>589</v>
      </c>
      <c r="B595" s="16">
        <v>9</v>
      </c>
      <c r="C595" s="17" t="s">
        <v>1226</v>
      </c>
      <c r="D595" s="16">
        <v>2</v>
      </c>
      <c r="E595" s="18" t="s">
        <v>2613</v>
      </c>
      <c r="F595" s="16">
        <v>34</v>
      </c>
      <c r="G595" s="18" t="s">
        <v>2694</v>
      </c>
      <c r="H595" s="19">
        <v>589</v>
      </c>
      <c r="I595" s="18" t="s">
        <v>5042</v>
      </c>
      <c r="J595" s="15">
        <v>1771</v>
      </c>
      <c r="K595" s="18" t="s">
        <v>5043</v>
      </c>
      <c r="L595" s="20" t="s">
        <v>97</v>
      </c>
      <c r="M595" s="17" t="s">
        <v>229</v>
      </c>
      <c r="N595" s="15">
        <v>17711</v>
      </c>
      <c r="O595" s="17" t="s">
        <v>2360</v>
      </c>
      <c r="P595" s="73">
        <v>7500</v>
      </c>
      <c r="Q595" s="18" t="s">
        <v>2697</v>
      </c>
      <c r="R595" s="18" t="s">
        <v>5044</v>
      </c>
      <c r="S595" s="18" t="s">
        <v>5042</v>
      </c>
      <c r="T595" s="18" t="s">
        <v>225</v>
      </c>
      <c r="U595" s="16">
        <v>8</v>
      </c>
      <c r="V595" s="20" t="s">
        <v>2597</v>
      </c>
      <c r="W595" s="20" t="s">
        <v>2699</v>
      </c>
      <c r="X595" s="16">
        <v>94</v>
      </c>
      <c r="Y595" s="20" t="s">
        <v>350</v>
      </c>
      <c r="Z595" s="20">
        <v>21</v>
      </c>
      <c r="AA595" s="20" t="s">
        <v>2700</v>
      </c>
      <c r="AB595" s="20">
        <v>48</v>
      </c>
      <c r="AC595" s="27" t="s">
        <v>2701</v>
      </c>
      <c r="AD595" s="129">
        <v>239000000</v>
      </c>
      <c r="AE595" s="79">
        <v>246000000</v>
      </c>
      <c r="AF595" s="79">
        <v>254000000</v>
      </c>
      <c r="AG595" s="79">
        <v>262000000</v>
      </c>
      <c r="AH595" s="79">
        <v>1001000000</v>
      </c>
      <c r="AI595" s="63">
        <v>1</v>
      </c>
      <c r="AJ595" s="64">
        <v>3750</v>
      </c>
      <c r="AK595" s="65">
        <v>0.5</v>
      </c>
      <c r="AL595" s="64">
        <v>3750</v>
      </c>
      <c r="AM595" s="65">
        <v>0.5</v>
      </c>
      <c r="AN595" s="66" t="s">
        <v>2384</v>
      </c>
      <c r="AO595" s="66" t="s">
        <v>2384</v>
      </c>
      <c r="AP595" s="132" t="s">
        <v>2370</v>
      </c>
      <c r="AQ595" s="23">
        <v>1875</v>
      </c>
      <c r="AR595" s="23">
        <v>1875</v>
      </c>
      <c r="AS595" s="142">
        <v>0</v>
      </c>
      <c r="AT595" s="23">
        <v>0</v>
      </c>
      <c r="AU595" s="142">
        <v>1875</v>
      </c>
      <c r="AV595" s="142">
        <v>1875</v>
      </c>
      <c r="AW595" s="142">
        <v>0</v>
      </c>
      <c r="AX595" s="22">
        <v>0</v>
      </c>
      <c r="AY595" s="143" t="s">
        <v>2371</v>
      </c>
      <c r="AZ595" s="143" t="s">
        <v>2371</v>
      </c>
      <c r="BA595" s="143" t="s">
        <v>2825</v>
      </c>
      <c r="BB595" s="24"/>
      <c r="BC595" s="75">
        <v>256571000</v>
      </c>
      <c r="BD595" s="21">
        <v>221639000</v>
      </c>
      <c r="BE595" s="25">
        <v>256283000</v>
      </c>
      <c r="BF595" s="74">
        <v>256571000</v>
      </c>
      <c r="BG595" s="25">
        <v>0</v>
      </c>
      <c r="BH595" s="25">
        <v>216328633</v>
      </c>
      <c r="BI595" s="25">
        <v>256283000</v>
      </c>
      <c r="BJ595" s="133">
        <v>66600000</v>
      </c>
      <c r="BK595" s="25">
        <v>0</v>
      </c>
      <c r="BL595" s="25">
        <v>539211633</v>
      </c>
      <c r="BM595" s="74">
        <v>42200000</v>
      </c>
      <c r="BN595" s="80">
        <v>0</v>
      </c>
      <c r="BO595" s="80">
        <v>56283333</v>
      </c>
      <c r="BP595" s="133">
        <v>42200000</v>
      </c>
      <c r="BQ595" s="25">
        <v>0</v>
      </c>
      <c r="BR595" s="82" t="s">
        <v>54</v>
      </c>
      <c r="BS595" s="82" t="s">
        <v>5045</v>
      </c>
      <c r="BT595" s="134" t="s">
        <v>5046</v>
      </c>
      <c r="BU595" s="26"/>
    </row>
    <row r="596" spans="1:73" ht="55" customHeight="1">
      <c r="A596" s="15">
        <v>590</v>
      </c>
      <c r="B596" s="16">
        <v>9</v>
      </c>
      <c r="C596" s="17" t="s">
        <v>1226</v>
      </c>
      <c r="D596" s="16">
        <v>2</v>
      </c>
      <c r="E596" s="18" t="s">
        <v>2613</v>
      </c>
      <c r="F596" s="16">
        <v>38</v>
      </c>
      <c r="G596" s="18" t="s">
        <v>2705</v>
      </c>
      <c r="H596" s="19">
        <v>590</v>
      </c>
      <c r="I596" s="18" t="s">
        <v>5047</v>
      </c>
      <c r="J596" s="15">
        <v>1772</v>
      </c>
      <c r="K596" s="18" t="s">
        <v>5048</v>
      </c>
      <c r="L596" s="20" t="s">
        <v>2708</v>
      </c>
      <c r="M596" s="17" t="s">
        <v>229</v>
      </c>
      <c r="N596" s="15">
        <v>17721</v>
      </c>
      <c r="O596" s="17" t="s">
        <v>2540</v>
      </c>
      <c r="P596" s="73">
        <v>1900</v>
      </c>
      <c r="Q596" s="18" t="s">
        <v>2379</v>
      </c>
      <c r="R596" s="18" t="s">
        <v>2709</v>
      </c>
      <c r="S596" s="18" t="s">
        <v>5047</v>
      </c>
      <c r="T596" s="18" t="s">
        <v>225</v>
      </c>
      <c r="U596" s="16">
        <v>8</v>
      </c>
      <c r="V596" s="20" t="s">
        <v>2597</v>
      </c>
      <c r="W596" s="20" t="s">
        <v>448</v>
      </c>
      <c r="X596" s="16">
        <v>96</v>
      </c>
      <c r="Y596" s="20" t="s">
        <v>446</v>
      </c>
      <c r="Z596" s="20">
        <v>23</v>
      </c>
      <c r="AA596" s="20" t="s">
        <v>2710</v>
      </c>
      <c r="AB596" s="20">
        <v>50</v>
      </c>
      <c r="AC596" s="18" t="s">
        <v>447</v>
      </c>
      <c r="AD596" s="129">
        <v>359000000</v>
      </c>
      <c r="AE596" s="79">
        <v>369000000</v>
      </c>
      <c r="AF596" s="79">
        <v>382000000</v>
      </c>
      <c r="AG596" s="79">
        <v>394000000</v>
      </c>
      <c r="AH596" s="79">
        <v>1504000000</v>
      </c>
      <c r="AI596" s="63">
        <v>1</v>
      </c>
      <c r="AJ596" s="64">
        <v>1050</v>
      </c>
      <c r="AK596" s="65">
        <v>0.55263157894736847</v>
      </c>
      <c r="AL596" s="64">
        <v>986</v>
      </c>
      <c r="AM596" s="65">
        <v>0.5189473684210526</v>
      </c>
      <c r="AN596" s="66" t="s">
        <v>2384</v>
      </c>
      <c r="AO596" s="66" t="s">
        <v>2384</v>
      </c>
      <c r="AP596" s="132" t="s">
        <v>2370</v>
      </c>
      <c r="AQ596" s="23">
        <v>475</v>
      </c>
      <c r="AR596" s="23">
        <v>475</v>
      </c>
      <c r="AS596" s="142">
        <v>100</v>
      </c>
      <c r="AT596" s="23">
        <v>0</v>
      </c>
      <c r="AU596" s="142">
        <v>475</v>
      </c>
      <c r="AV596" s="142">
        <v>475</v>
      </c>
      <c r="AW596" s="142">
        <v>36</v>
      </c>
      <c r="AX596" s="22">
        <v>0</v>
      </c>
      <c r="AY596" s="143" t="s">
        <v>2371</v>
      </c>
      <c r="AZ596" s="143" t="s">
        <v>2371</v>
      </c>
      <c r="BA596" s="143" t="s">
        <v>2372</v>
      </c>
      <c r="BB596" s="24"/>
      <c r="BC596" s="75">
        <v>427619000</v>
      </c>
      <c r="BD596" s="21">
        <v>333108000</v>
      </c>
      <c r="BE596" s="25">
        <v>384424000</v>
      </c>
      <c r="BF596" s="74">
        <v>427619000</v>
      </c>
      <c r="BG596" s="25">
        <v>0</v>
      </c>
      <c r="BH596" s="25">
        <v>327242230</v>
      </c>
      <c r="BI596" s="25">
        <v>432034997</v>
      </c>
      <c r="BJ596" s="133">
        <v>166500000</v>
      </c>
      <c r="BK596" s="25">
        <v>0</v>
      </c>
      <c r="BL596" s="25">
        <v>925777227</v>
      </c>
      <c r="BM596" s="74">
        <v>76770000</v>
      </c>
      <c r="BN596" s="80">
        <v>9994000</v>
      </c>
      <c r="BO596" s="80">
        <v>300519667</v>
      </c>
      <c r="BP596" s="133">
        <v>76770000</v>
      </c>
      <c r="BQ596" s="25">
        <v>0</v>
      </c>
      <c r="BR596" s="82" t="s">
        <v>54</v>
      </c>
      <c r="BS596" s="82" t="s">
        <v>5049</v>
      </c>
      <c r="BT596" s="134" t="s">
        <v>5050</v>
      </c>
      <c r="BU596" s="26"/>
    </row>
    <row r="597" spans="1:73" ht="55" customHeight="1">
      <c r="A597" s="15">
        <v>591</v>
      </c>
      <c r="B597" s="16">
        <v>9</v>
      </c>
      <c r="C597" s="17" t="s">
        <v>1226</v>
      </c>
      <c r="D597" s="16">
        <v>3</v>
      </c>
      <c r="E597" s="18" t="s">
        <v>2714</v>
      </c>
      <c r="F597" s="16">
        <v>39</v>
      </c>
      <c r="G597" s="18" t="s">
        <v>2715</v>
      </c>
      <c r="H597" s="19">
        <v>591</v>
      </c>
      <c r="I597" s="18" t="s">
        <v>5051</v>
      </c>
      <c r="J597" s="15">
        <v>1773</v>
      </c>
      <c r="K597" s="18" t="s">
        <v>5052</v>
      </c>
      <c r="L597" s="20" t="s">
        <v>2718</v>
      </c>
      <c r="M597" s="17" t="s">
        <v>229</v>
      </c>
      <c r="N597" s="15">
        <v>17731</v>
      </c>
      <c r="O597" s="17" t="s">
        <v>2481</v>
      </c>
      <c r="P597" s="73">
        <v>800</v>
      </c>
      <c r="Q597" s="18" t="s">
        <v>2379</v>
      </c>
      <c r="R597" s="18" t="s">
        <v>5053</v>
      </c>
      <c r="S597" s="18" t="s">
        <v>5051</v>
      </c>
      <c r="T597" s="18" t="s">
        <v>225</v>
      </c>
      <c r="U597" s="16">
        <v>7</v>
      </c>
      <c r="V597" s="20" t="s">
        <v>2457</v>
      </c>
      <c r="W597" s="20" t="s">
        <v>2720</v>
      </c>
      <c r="X597" s="16">
        <v>85</v>
      </c>
      <c r="Y597" s="20" t="s">
        <v>316</v>
      </c>
      <c r="Z597" s="20">
        <v>25</v>
      </c>
      <c r="AA597" s="20" t="s">
        <v>2721</v>
      </c>
      <c r="AB597" s="20">
        <v>52</v>
      </c>
      <c r="AC597" s="18" t="s">
        <v>2722</v>
      </c>
      <c r="AD597" s="129">
        <v>458000000</v>
      </c>
      <c r="AE597" s="79">
        <v>472000000</v>
      </c>
      <c r="AF597" s="79">
        <v>487000000</v>
      </c>
      <c r="AG597" s="79">
        <v>503000000</v>
      </c>
      <c r="AH597" s="79">
        <v>1920000000</v>
      </c>
      <c r="AI597" s="63">
        <v>1</v>
      </c>
      <c r="AJ597" s="64">
        <v>400</v>
      </c>
      <c r="AK597" s="65">
        <v>0.5</v>
      </c>
      <c r="AL597" s="64">
        <v>445</v>
      </c>
      <c r="AM597" s="65">
        <v>0.55625000000000002</v>
      </c>
      <c r="AN597" s="66" t="s">
        <v>2384</v>
      </c>
      <c r="AO597" s="66" t="s">
        <v>2384</v>
      </c>
      <c r="AP597" s="132" t="s">
        <v>2370</v>
      </c>
      <c r="AQ597" s="23">
        <v>200</v>
      </c>
      <c r="AR597" s="23">
        <v>200</v>
      </c>
      <c r="AS597" s="142">
        <v>0</v>
      </c>
      <c r="AT597" s="23">
        <v>0</v>
      </c>
      <c r="AU597" s="142">
        <v>235</v>
      </c>
      <c r="AV597" s="142">
        <v>210</v>
      </c>
      <c r="AW597" s="142">
        <v>0</v>
      </c>
      <c r="AX597" s="22">
        <v>0</v>
      </c>
      <c r="AY597" s="143" t="s">
        <v>2371</v>
      </c>
      <c r="AZ597" s="143" t="s">
        <v>2372</v>
      </c>
      <c r="BA597" s="143" t="s">
        <v>2372</v>
      </c>
      <c r="BB597" s="24"/>
      <c r="BC597" s="75">
        <v>570159000</v>
      </c>
      <c r="BD597" s="21">
        <v>425443000</v>
      </c>
      <c r="BE597" s="25">
        <v>491729000</v>
      </c>
      <c r="BF597" s="74">
        <v>570159000</v>
      </c>
      <c r="BG597" s="25">
        <v>0</v>
      </c>
      <c r="BH597" s="25">
        <v>323989871</v>
      </c>
      <c r="BI597" s="25">
        <v>489129026</v>
      </c>
      <c r="BJ597" s="133">
        <v>226928667</v>
      </c>
      <c r="BK597" s="25">
        <v>0</v>
      </c>
      <c r="BL597" s="25">
        <v>1040047564</v>
      </c>
      <c r="BM597" s="74">
        <v>120294932</v>
      </c>
      <c r="BN597" s="80">
        <v>18376633</v>
      </c>
      <c r="BO597" s="80">
        <v>257158093</v>
      </c>
      <c r="BP597" s="133">
        <v>120294932</v>
      </c>
      <c r="BQ597" s="25">
        <v>0</v>
      </c>
      <c r="BR597" s="82" t="s">
        <v>54</v>
      </c>
      <c r="BS597" s="82" t="s">
        <v>5054</v>
      </c>
      <c r="BT597" s="134" t="s">
        <v>5055</v>
      </c>
      <c r="BU597" s="26"/>
    </row>
    <row r="598" spans="1:73" ht="55" customHeight="1">
      <c r="A598" s="15">
        <v>592</v>
      </c>
      <c r="B598" s="16">
        <v>9</v>
      </c>
      <c r="C598" s="17" t="s">
        <v>1226</v>
      </c>
      <c r="D598" s="16">
        <v>3</v>
      </c>
      <c r="E598" s="18" t="s">
        <v>2714</v>
      </c>
      <c r="F598" s="16">
        <v>40</v>
      </c>
      <c r="G598" s="18" t="s">
        <v>2726</v>
      </c>
      <c r="H598" s="19">
        <v>592</v>
      </c>
      <c r="I598" s="18" t="s">
        <v>5056</v>
      </c>
      <c r="J598" s="15">
        <v>1774</v>
      </c>
      <c r="K598" s="18" t="s">
        <v>5057</v>
      </c>
      <c r="L598" s="20" t="s">
        <v>2729</v>
      </c>
      <c r="M598" s="17" t="s">
        <v>229</v>
      </c>
      <c r="N598" s="15">
        <v>17741</v>
      </c>
      <c r="O598" s="17" t="s">
        <v>2540</v>
      </c>
      <c r="P598" s="73">
        <v>4374</v>
      </c>
      <c r="Q598" s="18" t="s">
        <v>2379</v>
      </c>
      <c r="R598" s="18" t="s">
        <v>5058</v>
      </c>
      <c r="S598" s="18" t="s">
        <v>5059</v>
      </c>
      <c r="T598" s="18" t="s">
        <v>225</v>
      </c>
      <c r="U598" s="16">
        <v>7</v>
      </c>
      <c r="V598" s="20" t="s">
        <v>2457</v>
      </c>
      <c r="W598" s="20" t="s">
        <v>2731</v>
      </c>
      <c r="X598" s="16">
        <v>100</v>
      </c>
      <c r="Y598" s="51" t="s">
        <v>234</v>
      </c>
      <c r="Z598" s="20">
        <v>26</v>
      </c>
      <c r="AA598" s="20" t="s">
        <v>2732</v>
      </c>
      <c r="AB598" s="20">
        <v>53</v>
      </c>
      <c r="AC598" s="18" t="s">
        <v>2733</v>
      </c>
      <c r="AD598" s="129">
        <v>205000000</v>
      </c>
      <c r="AE598" s="79">
        <v>212000000</v>
      </c>
      <c r="AF598" s="79">
        <v>218000000</v>
      </c>
      <c r="AG598" s="79">
        <v>0</v>
      </c>
      <c r="AH598" s="79">
        <v>635000000</v>
      </c>
      <c r="AI598" s="63">
        <v>1</v>
      </c>
      <c r="AJ598" s="64">
        <v>4374</v>
      </c>
      <c r="AK598" s="65">
        <v>1</v>
      </c>
      <c r="AL598" s="64">
        <v>5341</v>
      </c>
      <c r="AM598" s="65">
        <v>1.2210791037951532</v>
      </c>
      <c r="AN598" s="66" t="s">
        <v>2369</v>
      </c>
      <c r="AO598" s="66" t="s">
        <v>2369</v>
      </c>
      <c r="AP598" s="132" t="s">
        <v>2370</v>
      </c>
      <c r="AQ598" s="23">
        <v>333</v>
      </c>
      <c r="AR598" s="23">
        <v>3707</v>
      </c>
      <c r="AS598" s="142">
        <v>334</v>
      </c>
      <c r="AT598" s="23">
        <v>0</v>
      </c>
      <c r="AU598" s="142">
        <v>1036</v>
      </c>
      <c r="AV598" s="142">
        <v>3707</v>
      </c>
      <c r="AW598" s="142">
        <v>598</v>
      </c>
      <c r="AX598" s="22">
        <v>0</v>
      </c>
      <c r="AY598" s="143" t="s">
        <v>2371</v>
      </c>
      <c r="AZ598" s="143" t="s">
        <v>2371</v>
      </c>
      <c r="BA598" s="143" t="s">
        <v>2372</v>
      </c>
      <c r="BB598" s="24"/>
      <c r="BC598" s="75">
        <v>237566000</v>
      </c>
      <c r="BD598" s="21">
        <v>190706000</v>
      </c>
      <c r="BE598" s="25">
        <v>220861000</v>
      </c>
      <c r="BF598" s="74">
        <v>237566000</v>
      </c>
      <c r="BG598" s="25">
        <v>0</v>
      </c>
      <c r="BH598" s="25">
        <v>190705999</v>
      </c>
      <c r="BI598" s="25">
        <v>220861000</v>
      </c>
      <c r="BJ598" s="133">
        <v>90240000</v>
      </c>
      <c r="BK598" s="25">
        <v>0</v>
      </c>
      <c r="BL598" s="25">
        <v>501806999</v>
      </c>
      <c r="BM598" s="74">
        <v>26160000</v>
      </c>
      <c r="BN598" s="80">
        <v>54948600</v>
      </c>
      <c r="BO598" s="80">
        <v>187018000</v>
      </c>
      <c r="BP598" s="133">
        <v>26160000</v>
      </c>
      <c r="BQ598" s="25">
        <v>0</v>
      </c>
      <c r="BR598" s="82" t="s">
        <v>54</v>
      </c>
      <c r="BS598" s="82" t="s">
        <v>5060</v>
      </c>
      <c r="BT598" s="134" t="s">
        <v>5061</v>
      </c>
      <c r="BU598" s="26"/>
    </row>
    <row r="599" spans="1:73" ht="55" customHeight="1">
      <c r="A599" s="15">
        <v>593</v>
      </c>
      <c r="B599" s="16">
        <v>9</v>
      </c>
      <c r="C599" s="17" t="s">
        <v>1226</v>
      </c>
      <c r="D599" s="16">
        <v>3</v>
      </c>
      <c r="E599" s="18" t="s">
        <v>2714</v>
      </c>
      <c r="F599" s="16">
        <v>40</v>
      </c>
      <c r="G599" s="18" t="s">
        <v>2726</v>
      </c>
      <c r="H599" s="19">
        <v>593</v>
      </c>
      <c r="I599" s="18" t="s">
        <v>5062</v>
      </c>
      <c r="J599" s="15">
        <v>1774</v>
      </c>
      <c r="K599" s="18" t="s">
        <v>5057</v>
      </c>
      <c r="L599" s="20" t="s">
        <v>24</v>
      </c>
      <c r="M599" s="17" t="s">
        <v>229</v>
      </c>
      <c r="N599" s="15">
        <v>17742</v>
      </c>
      <c r="O599" s="17" t="s">
        <v>2481</v>
      </c>
      <c r="P599" s="73">
        <v>1250</v>
      </c>
      <c r="Q599" s="18" t="s">
        <v>2379</v>
      </c>
      <c r="R599" s="18" t="s">
        <v>5063</v>
      </c>
      <c r="S599" s="18" t="s">
        <v>5062</v>
      </c>
      <c r="T599" s="18" t="s">
        <v>225</v>
      </c>
      <c r="U599" s="16">
        <v>7</v>
      </c>
      <c r="V599" s="20" t="s">
        <v>2457</v>
      </c>
      <c r="W599" s="20" t="s">
        <v>2739</v>
      </c>
      <c r="X599" s="16">
        <v>100</v>
      </c>
      <c r="Y599" s="51" t="s">
        <v>234</v>
      </c>
      <c r="Z599" s="20">
        <v>27</v>
      </c>
      <c r="AA599" s="20" t="s">
        <v>2740</v>
      </c>
      <c r="AB599" s="20">
        <v>54</v>
      </c>
      <c r="AC599" s="18" t="s">
        <v>235</v>
      </c>
      <c r="AD599" s="129">
        <v>209000000</v>
      </c>
      <c r="AE599" s="79">
        <v>216000000</v>
      </c>
      <c r="AF599" s="79">
        <v>223000000</v>
      </c>
      <c r="AG599" s="79">
        <v>230000000</v>
      </c>
      <c r="AH599" s="79">
        <v>878000000</v>
      </c>
      <c r="AI599" s="63">
        <v>1</v>
      </c>
      <c r="AJ599" s="64">
        <v>936</v>
      </c>
      <c r="AK599" s="65">
        <v>0.74880000000000002</v>
      </c>
      <c r="AL599" s="64">
        <v>3574</v>
      </c>
      <c r="AM599" s="65">
        <v>2.8592</v>
      </c>
      <c r="AN599" s="66" t="s">
        <v>2368</v>
      </c>
      <c r="AO599" s="66" t="s">
        <v>2369</v>
      </c>
      <c r="AP599" s="132" t="s">
        <v>2370</v>
      </c>
      <c r="AQ599" s="23">
        <v>312</v>
      </c>
      <c r="AR599" s="23">
        <v>312</v>
      </c>
      <c r="AS599" s="142">
        <v>312</v>
      </c>
      <c r="AT599" s="23">
        <v>0</v>
      </c>
      <c r="AU599" s="142">
        <v>1036</v>
      </c>
      <c r="AV599" s="142">
        <v>1711</v>
      </c>
      <c r="AW599" s="142">
        <v>827</v>
      </c>
      <c r="AX599" s="22">
        <v>0</v>
      </c>
      <c r="AY599" s="143" t="s">
        <v>2371</v>
      </c>
      <c r="AZ599" s="143" t="s">
        <v>2371</v>
      </c>
      <c r="BA599" s="143" t="s">
        <v>2372</v>
      </c>
      <c r="BB599" s="24"/>
      <c r="BC599" s="75">
        <v>237566000</v>
      </c>
      <c r="BD599" s="21">
        <v>194515000</v>
      </c>
      <c r="BE599" s="25">
        <v>225029000</v>
      </c>
      <c r="BF599" s="74">
        <v>237566000</v>
      </c>
      <c r="BG599" s="25">
        <v>0</v>
      </c>
      <c r="BH599" s="25">
        <v>191228000</v>
      </c>
      <c r="BI599" s="25">
        <v>258851667</v>
      </c>
      <c r="BJ599" s="133">
        <v>177131600</v>
      </c>
      <c r="BK599" s="25">
        <v>0</v>
      </c>
      <c r="BL599" s="25">
        <v>627211267</v>
      </c>
      <c r="BM599" s="74">
        <v>136760667</v>
      </c>
      <c r="BN599" s="80">
        <v>21623213</v>
      </c>
      <c r="BO599" s="80">
        <v>207284665</v>
      </c>
      <c r="BP599" s="133">
        <v>136760667</v>
      </c>
      <c r="BQ599" s="25">
        <v>0</v>
      </c>
      <c r="BR599" s="82" t="s">
        <v>54</v>
      </c>
      <c r="BS599" s="82" t="s">
        <v>5064</v>
      </c>
      <c r="BT599" s="134" t="s">
        <v>5065</v>
      </c>
      <c r="BU599" s="26"/>
    </row>
    <row r="600" spans="1:73" ht="55" customHeight="1">
      <c r="A600" s="15">
        <v>594</v>
      </c>
      <c r="B600" s="16">
        <v>9</v>
      </c>
      <c r="C600" s="17" t="s">
        <v>1226</v>
      </c>
      <c r="D600" s="16">
        <v>3</v>
      </c>
      <c r="E600" s="18" t="s">
        <v>2714</v>
      </c>
      <c r="F600" s="16">
        <v>43</v>
      </c>
      <c r="G600" s="18" t="s">
        <v>2743</v>
      </c>
      <c r="H600" s="19">
        <v>594</v>
      </c>
      <c r="I600" s="18" t="s">
        <v>5066</v>
      </c>
      <c r="J600" s="15">
        <v>1775</v>
      </c>
      <c r="K600" s="18" t="s">
        <v>5067</v>
      </c>
      <c r="L600" s="20" t="s">
        <v>3120</v>
      </c>
      <c r="M600" s="17" t="s">
        <v>229</v>
      </c>
      <c r="N600" s="15">
        <v>17752</v>
      </c>
      <c r="O600" s="17" t="s">
        <v>2455</v>
      </c>
      <c r="P600" s="73">
        <v>1000</v>
      </c>
      <c r="Q600" s="18" t="s">
        <v>2379</v>
      </c>
      <c r="R600" s="18" t="s">
        <v>5068</v>
      </c>
      <c r="S600" s="18" t="s">
        <v>5066</v>
      </c>
      <c r="T600" s="18" t="s">
        <v>225</v>
      </c>
      <c r="U600" s="16">
        <v>7</v>
      </c>
      <c r="V600" s="20" t="s">
        <v>2457</v>
      </c>
      <c r="W600" s="20" t="s">
        <v>2749</v>
      </c>
      <c r="X600" s="16">
        <v>102</v>
      </c>
      <c r="Y600" s="20" t="s">
        <v>221</v>
      </c>
      <c r="Z600" s="20">
        <v>27</v>
      </c>
      <c r="AA600" s="20" t="s">
        <v>2740</v>
      </c>
      <c r="AB600" s="20">
        <v>56</v>
      </c>
      <c r="AC600" s="18" t="s">
        <v>3122</v>
      </c>
      <c r="AD600" s="129">
        <v>200000000</v>
      </c>
      <c r="AE600" s="79">
        <v>0</v>
      </c>
      <c r="AF600" s="79">
        <v>213000000</v>
      </c>
      <c r="AG600" s="79">
        <v>0</v>
      </c>
      <c r="AH600" s="79">
        <v>413000000</v>
      </c>
      <c r="AI600" s="63">
        <v>1</v>
      </c>
      <c r="AJ600" s="64">
        <v>1000</v>
      </c>
      <c r="AK600" s="65">
        <v>1</v>
      </c>
      <c r="AL600" s="64">
        <v>754</v>
      </c>
      <c r="AM600" s="65">
        <v>0.754</v>
      </c>
      <c r="AN600" s="66" t="s">
        <v>2369</v>
      </c>
      <c r="AO600" s="66" t="s">
        <v>2368</v>
      </c>
      <c r="AP600" s="132" t="s">
        <v>2370</v>
      </c>
      <c r="AQ600" s="23">
        <v>500</v>
      </c>
      <c r="AR600" s="23">
        <v>0</v>
      </c>
      <c r="AS600" s="142">
        <v>500</v>
      </c>
      <c r="AT600" s="23">
        <v>0</v>
      </c>
      <c r="AU600" s="142">
        <v>200</v>
      </c>
      <c r="AV600" s="142">
        <v>200</v>
      </c>
      <c r="AW600" s="142">
        <v>354</v>
      </c>
      <c r="AX600" s="22">
        <v>0</v>
      </c>
      <c r="AY600" s="143" t="s">
        <v>2372</v>
      </c>
      <c r="AZ600" s="143" t="s">
        <v>2372</v>
      </c>
      <c r="BA600" s="143" t="s">
        <v>2372</v>
      </c>
      <c r="BB600" s="24"/>
      <c r="BC600" s="75">
        <v>352196000</v>
      </c>
      <c r="BD600" s="21">
        <v>185783000</v>
      </c>
      <c r="BE600" s="25">
        <v>0</v>
      </c>
      <c r="BF600" s="74">
        <v>352196000</v>
      </c>
      <c r="BG600" s="25">
        <v>0</v>
      </c>
      <c r="BH600" s="25">
        <v>163978000</v>
      </c>
      <c r="BI600" s="25"/>
      <c r="BJ600" s="133">
        <v>66900000</v>
      </c>
      <c r="BK600" s="25">
        <v>0</v>
      </c>
      <c r="BL600" s="25">
        <v>230878000</v>
      </c>
      <c r="BM600" s="74">
        <v>42600000</v>
      </c>
      <c r="BN600" s="80">
        <v>13000000</v>
      </c>
      <c r="BO600" s="80"/>
      <c r="BP600" s="133">
        <v>42600000</v>
      </c>
      <c r="BQ600" s="25">
        <v>0</v>
      </c>
      <c r="BR600" s="82" t="s">
        <v>54</v>
      </c>
      <c r="BS600" s="82" t="s">
        <v>5069</v>
      </c>
      <c r="BT600" s="134" t="s">
        <v>5070</v>
      </c>
      <c r="BU600" s="26"/>
    </row>
    <row r="601" spans="1:73" ht="55" customHeight="1">
      <c r="A601" s="15">
        <v>595</v>
      </c>
      <c r="B601" s="16">
        <v>9</v>
      </c>
      <c r="C601" s="17" t="s">
        <v>1226</v>
      </c>
      <c r="D601" s="16">
        <v>3</v>
      </c>
      <c r="E601" s="18" t="s">
        <v>2714</v>
      </c>
      <c r="F601" s="16">
        <v>43</v>
      </c>
      <c r="G601" s="18" t="s">
        <v>2743</v>
      </c>
      <c r="H601" s="19">
        <v>595</v>
      </c>
      <c r="I601" s="18" t="s">
        <v>5071</v>
      </c>
      <c r="J601" s="15">
        <v>1775</v>
      </c>
      <c r="K601" s="18" t="s">
        <v>5067</v>
      </c>
      <c r="L601" s="20" t="s">
        <v>2746</v>
      </c>
      <c r="M601" s="17" t="s">
        <v>229</v>
      </c>
      <c r="N601" s="15">
        <v>17751</v>
      </c>
      <c r="O601" s="17" t="s">
        <v>2493</v>
      </c>
      <c r="P601" s="73">
        <v>3</v>
      </c>
      <c r="Q601" s="18" t="s">
        <v>2747</v>
      </c>
      <c r="R601" s="18" t="s">
        <v>2748</v>
      </c>
      <c r="S601" s="18" t="s">
        <v>5071</v>
      </c>
      <c r="T601" s="18" t="s">
        <v>225</v>
      </c>
      <c r="U601" s="16">
        <v>7</v>
      </c>
      <c r="V601" s="20" t="s">
        <v>2457</v>
      </c>
      <c r="W601" s="20" t="s">
        <v>2749</v>
      </c>
      <c r="X601" s="16">
        <v>102</v>
      </c>
      <c r="Y601" s="20" t="s">
        <v>221</v>
      </c>
      <c r="Z601" s="20">
        <v>27</v>
      </c>
      <c r="AA601" s="20" t="s">
        <v>2740</v>
      </c>
      <c r="AB601" s="20">
        <v>55</v>
      </c>
      <c r="AC601" s="18" t="s">
        <v>2750</v>
      </c>
      <c r="AD601" s="129">
        <v>256000000</v>
      </c>
      <c r="AE601" s="79">
        <v>0</v>
      </c>
      <c r="AF601" s="79">
        <v>273000000</v>
      </c>
      <c r="AG601" s="79">
        <v>281000000</v>
      </c>
      <c r="AH601" s="79">
        <v>810000000</v>
      </c>
      <c r="AI601" s="63">
        <v>1</v>
      </c>
      <c r="AJ601" s="64">
        <v>2</v>
      </c>
      <c r="AK601" s="65">
        <v>0.66666666666666663</v>
      </c>
      <c r="AL601" s="64">
        <v>2</v>
      </c>
      <c r="AM601" s="65">
        <v>0.66666666666666663</v>
      </c>
      <c r="AN601" s="66" t="s">
        <v>2384</v>
      </c>
      <c r="AO601" s="66" t="s">
        <v>2384</v>
      </c>
      <c r="AP601" s="132" t="s">
        <v>2370</v>
      </c>
      <c r="AQ601" s="23">
        <v>1</v>
      </c>
      <c r="AR601" s="23">
        <v>1</v>
      </c>
      <c r="AS601" s="142">
        <v>0</v>
      </c>
      <c r="AT601" s="23">
        <v>0</v>
      </c>
      <c r="AU601" s="142">
        <v>1</v>
      </c>
      <c r="AV601" s="142">
        <v>1</v>
      </c>
      <c r="AW601" s="142">
        <v>0</v>
      </c>
      <c r="AX601" s="22">
        <v>0</v>
      </c>
      <c r="AY601" s="143" t="s">
        <v>2371</v>
      </c>
      <c r="AZ601" s="143" t="s">
        <v>2371</v>
      </c>
      <c r="BA601" s="143" t="s">
        <v>2372</v>
      </c>
      <c r="BB601" s="24"/>
      <c r="BC601" s="75">
        <v>427619000</v>
      </c>
      <c r="BD601" s="21">
        <v>238173000</v>
      </c>
      <c r="BE601" s="25">
        <v>349325000</v>
      </c>
      <c r="BF601" s="74">
        <v>427619000</v>
      </c>
      <c r="BG601" s="25">
        <v>0</v>
      </c>
      <c r="BH601" s="25">
        <v>245512018</v>
      </c>
      <c r="BI601" s="25">
        <v>349325000</v>
      </c>
      <c r="BJ601" s="133">
        <v>390850502</v>
      </c>
      <c r="BK601" s="25">
        <v>0</v>
      </c>
      <c r="BL601" s="25">
        <v>985687520</v>
      </c>
      <c r="BM601" s="74">
        <v>245300503</v>
      </c>
      <c r="BN601" s="80">
        <v>178626591</v>
      </c>
      <c r="BO601" s="80">
        <v>333925001</v>
      </c>
      <c r="BP601" s="133">
        <v>245300503</v>
      </c>
      <c r="BQ601" s="25">
        <v>0</v>
      </c>
      <c r="BR601" s="82" t="s">
        <v>4896</v>
      </c>
      <c r="BS601" s="82" t="s">
        <v>5072</v>
      </c>
      <c r="BT601" s="134" t="s">
        <v>5073</v>
      </c>
      <c r="BU601" s="26"/>
    </row>
    <row r="602" spans="1:73" ht="55" customHeight="1">
      <c r="A602" s="15">
        <v>596</v>
      </c>
      <c r="B602" s="16">
        <v>9</v>
      </c>
      <c r="C602" s="17" t="s">
        <v>1226</v>
      </c>
      <c r="D602" s="16">
        <v>3</v>
      </c>
      <c r="E602" s="18" t="s">
        <v>2714</v>
      </c>
      <c r="F602" s="16">
        <v>43</v>
      </c>
      <c r="G602" s="18" t="s">
        <v>2743</v>
      </c>
      <c r="H602" s="19">
        <v>596</v>
      </c>
      <c r="I602" s="18" t="s">
        <v>5074</v>
      </c>
      <c r="J602" s="15">
        <v>1775</v>
      </c>
      <c r="K602" s="18" t="s">
        <v>5067</v>
      </c>
      <c r="L602" s="20" t="s">
        <v>24</v>
      </c>
      <c r="M602" s="17" t="s">
        <v>229</v>
      </c>
      <c r="N602" s="15">
        <v>17753</v>
      </c>
      <c r="O602" s="17" t="s">
        <v>3125</v>
      </c>
      <c r="P602" s="73">
        <v>1000</v>
      </c>
      <c r="Q602" s="18" t="s">
        <v>2379</v>
      </c>
      <c r="R602" s="18" t="s">
        <v>5075</v>
      </c>
      <c r="S602" s="18" t="s">
        <v>5074</v>
      </c>
      <c r="T602" s="18" t="s">
        <v>225</v>
      </c>
      <c r="U602" s="16">
        <v>7</v>
      </c>
      <c r="V602" s="20" t="s">
        <v>2457</v>
      </c>
      <c r="W602" s="20" t="s">
        <v>2749</v>
      </c>
      <c r="X602" s="16">
        <v>102</v>
      </c>
      <c r="Y602" s="20" t="s">
        <v>221</v>
      </c>
      <c r="Z602" s="20">
        <v>27</v>
      </c>
      <c r="AA602" s="20" t="s">
        <v>2740</v>
      </c>
      <c r="AB602" s="20">
        <v>57</v>
      </c>
      <c r="AC602" s="18" t="s">
        <v>3127</v>
      </c>
      <c r="AD602" s="129">
        <v>0</v>
      </c>
      <c r="AE602" s="79">
        <v>206000000</v>
      </c>
      <c r="AF602" s="79">
        <v>0</v>
      </c>
      <c r="AG602" s="79">
        <v>219000000</v>
      </c>
      <c r="AH602" s="79">
        <v>425000000</v>
      </c>
      <c r="AI602" s="63">
        <v>1</v>
      </c>
      <c r="AJ602" s="64">
        <v>500</v>
      </c>
      <c r="AK602" s="65">
        <v>0.5</v>
      </c>
      <c r="AL602" s="64">
        <v>500</v>
      </c>
      <c r="AM602" s="65">
        <v>0.5</v>
      </c>
      <c r="AN602" s="66" t="s">
        <v>2384</v>
      </c>
      <c r="AO602" s="66" t="s">
        <v>2384</v>
      </c>
      <c r="AP602" s="132" t="s">
        <v>2370</v>
      </c>
      <c r="AQ602" s="23">
        <v>0</v>
      </c>
      <c r="AR602" s="23">
        <v>500</v>
      </c>
      <c r="AS602" s="142">
        <v>0</v>
      </c>
      <c r="AT602" s="23">
        <v>0</v>
      </c>
      <c r="AU602" s="142">
        <v>0</v>
      </c>
      <c r="AV602" s="142">
        <v>500</v>
      </c>
      <c r="AW602" s="142">
        <v>0</v>
      </c>
      <c r="AX602" s="22">
        <v>0</v>
      </c>
      <c r="AY602" s="143" t="s">
        <v>2450</v>
      </c>
      <c r="AZ602" s="143" t="s">
        <v>2372</v>
      </c>
      <c r="BA602" s="143" t="s">
        <v>2450</v>
      </c>
      <c r="BB602" s="24"/>
      <c r="BC602" s="75">
        <v>0</v>
      </c>
      <c r="BD602" s="21">
        <v>0</v>
      </c>
      <c r="BE602" s="25">
        <v>214611000</v>
      </c>
      <c r="BF602" s="74">
        <v>0</v>
      </c>
      <c r="BG602" s="25">
        <v>0</v>
      </c>
      <c r="BH602" s="25"/>
      <c r="BI602" s="25">
        <v>230427927</v>
      </c>
      <c r="BJ602" s="133"/>
      <c r="BK602" s="25">
        <v>0</v>
      </c>
      <c r="BL602" s="25">
        <v>230427927</v>
      </c>
      <c r="BM602" s="74">
        <v>0</v>
      </c>
      <c r="BN602" s="80"/>
      <c r="BO602" s="80">
        <v>13462167</v>
      </c>
      <c r="BP602" s="133"/>
      <c r="BQ602" s="25">
        <v>0</v>
      </c>
      <c r="BR602" s="82" t="s">
        <v>54</v>
      </c>
      <c r="BS602" s="82" t="s">
        <v>5076</v>
      </c>
      <c r="BT602" s="134" t="s">
        <v>54</v>
      </c>
      <c r="BU602" s="26"/>
    </row>
    <row r="603" spans="1:73" ht="55" customHeight="1">
      <c r="A603" s="15">
        <v>597</v>
      </c>
      <c r="B603" s="16">
        <v>9</v>
      </c>
      <c r="C603" s="17" t="s">
        <v>1226</v>
      </c>
      <c r="D603" s="16">
        <v>3</v>
      </c>
      <c r="E603" s="18" t="s">
        <v>2714</v>
      </c>
      <c r="F603" s="16">
        <v>45</v>
      </c>
      <c r="G603" s="18" t="s">
        <v>2754</v>
      </c>
      <c r="H603" s="19">
        <v>597</v>
      </c>
      <c r="I603" s="18" t="s">
        <v>5077</v>
      </c>
      <c r="J603" s="15">
        <v>1776</v>
      </c>
      <c r="K603" s="18" t="s">
        <v>5078</v>
      </c>
      <c r="L603" s="20" t="s">
        <v>2757</v>
      </c>
      <c r="M603" s="17" t="s">
        <v>229</v>
      </c>
      <c r="N603" s="15">
        <v>17763</v>
      </c>
      <c r="O603" s="17" t="s">
        <v>2563</v>
      </c>
      <c r="P603" s="73">
        <v>2</v>
      </c>
      <c r="Q603" s="18" t="s">
        <v>2758</v>
      </c>
      <c r="R603" s="18" t="s">
        <v>5079</v>
      </c>
      <c r="S603" s="18" t="s">
        <v>5077</v>
      </c>
      <c r="T603" s="18" t="s">
        <v>225</v>
      </c>
      <c r="U603" s="16">
        <v>7</v>
      </c>
      <c r="V603" s="20" t="s">
        <v>2457</v>
      </c>
      <c r="W603" s="20" t="s">
        <v>2760</v>
      </c>
      <c r="X603" s="16">
        <v>98</v>
      </c>
      <c r="Y603" s="20" t="s">
        <v>271</v>
      </c>
      <c r="Z603" s="20">
        <v>28</v>
      </c>
      <c r="AA603" s="20" t="s">
        <v>2761</v>
      </c>
      <c r="AB603" s="20">
        <v>60</v>
      </c>
      <c r="AC603" s="18" t="s">
        <v>2762</v>
      </c>
      <c r="AD603" s="129">
        <v>205000000</v>
      </c>
      <c r="AE603" s="79">
        <v>0</v>
      </c>
      <c r="AF603" s="79">
        <v>0</v>
      </c>
      <c r="AG603" s="79">
        <v>0</v>
      </c>
      <c r="AH603" s="79">
        <v>205000000</v>
      </c>
      <c r="AI603" s="63">
        <v>1</v>
      </c>
      <c r="AJ603" s="64">
        <v>2</v>
      </c>
      <c r="AK603" s="65">
        <v>1</v>
      </c>
      <c r="AL603" s="64">
        <v>1</v>
      </c>
      <c r="AM603" s="65">
        <v>0.5</v>
      </c>
      <c r="AN603" s="66" t="s">
        <v>2369</v>
      </c>
      <c r="AO603" s="66" t="s">
        <v>2384</v>
      </c>
      <c r="AP603" s="132" t="s">
        <v>2370</v>
      </c>
      <c r="AQ603" s="23">
        <v>1</v>
      </c>
      <c r="AR603" s="23">
        <v>1</v>
      </c>
      <c r="AS603" s="142">
        <v>0</v>
      </c>
      <c r="AT603" s="23">
        <v>0</v>
      </c>
      <c r="AU603" s="142">
        <v>0</v>
      </c>
      <c r="AV603" s="142">
        <v>1</v>
      </c>
      <c r="AW603" s="142">
        <v>0</v>
      </c>
      <c r="AX603" s="22">
        <v>0</v>
      </c>
      <c r="AY603" s="143" t="s">
        <v>2372</v>
      </c>
      <c r="AZ603" s="143" t="s">
        <v>2371</v>
      </c>
      <c r="BA603" s="143" t="s">
        <v>2450</v>
      </c>
      <c r="BB603" s="24"/>
      <c r="BC603" s="75">
        <v>0</v>
      </c>
      <c r="BD603" s="21">
        <v>190800000</v>
      </c>
      <c r="BE603" s="25">
        <v>209595000</v>
      </c>
      <c r="BF603" s="74">
        <v>0</v>
      </c>
      <c r="BG603" s="25">
        <v>0</v>
      </c>
      <c r="BH603" s="25">
        <v>190800000</v>
      </c>
      <c r="BI603" s="25">
        <v>172124300</v>
      </c>
      <c r="BJ603" s="133"/>
      <c r="BK603" s="25">
        <v>0</v>
      </c>
      <c r="BL603" s="25">
        <v>362924300</v>
      </c>
      <c r="BM603" s="74">
        <v>0</v>
      </c>
      <c r="BN603" s="80">
        <v>0</v>
      </c>
      <c r="BO603" s="80">
        <v>154644300</v>
      </c>
      <c r="BP603" s="133"/>
      <c r="BQ603" s="25">
        <v>0</v>
      </c>
      <c r="BR603" s="82" t="s">
        <v>54</v>
      </c>
      <c r="BS603" s="82" t="s">
        <v>5080</v>
      </c>
      <c r="BT603" s="134" t="s">
        <v>5081</v>
      </c>
      <c r="BU603" s="26"/>
    </row>
    <row r="604" spans="1:73" ht="55" customHeight="1">
      <c r="A604" s="15">
        <v>598</v>
      </c>
      <c r="B604" s="16">
        <v>9</v>
      </c>
      <c r="C604" s="17" t="s">
        <v>1226</v>
      </c>
      <c r="D604" s="16">
        <v>3</v>
      </c>
      <c r="E604" s="18" t="s">
        <v>2714</v>
      </c>
      <c r="F604" s="16">
        <v>45</v>
      </c>
      <c r="G604" s="18" t="s">
        <v>2754</v>
      </c>
      <c r="H604" s="19">
        <v>598</v>
      </c>
      <c r="I604" s="18" t="s">
        <v>5082</v>
      </c>
      <c r="J604" s="15">
        <v>1776</v>
      </c>
      <c r="K604" s="18" t="s">
        <v>5078</v>
      </c>
      <c r="L604" s="20" t="s">
        <v>2757</v>
      </c>
      <c r="M604" s="17" t="s">
        <v>229</v>
      </c>
      <c r="N604" s="15">
        <v>17762</v>
      </c>
      <c r="O604" s="17" t="s">
        <v>2563</v>
      </c>
      <c r="P604" s="73">
        <v>1</v>
      </c>
      <c r="Q604" s="18" t="s">
        <v>2758</v>
      </c>
      <c r="R604" s="18" t="s">
        <v>5083</v>
      </c>
      <c r="S604" s="18" t="s">
        <v>5082</v>
      </c>
      <c r="T604" s="18" t="s">
        <v>225</v>
      </c>
      <c r="U604" s="16">
        <v>7</v>
      </c>
      <c r="V604" s="20" t="s">
        <v>2457</v>
      </c>
      <c r="W604" s="20" t="s">
        <v>2774</v>
      </c>
      <c r="X604" s="16">
        <v>98</v>
      </c>
      <c r="Y604" s="20" t="s">
        <v>388</v>
      </c>
      <c r="Z604" s="20">
        <v>28</v>
      </c>
      <c r="AA604" s="20" t="s">
        <v>2761</v>
      </c>
      <c r="AB604" s="20">
        <v>59</v>
      </c>
      <c r="AC604" s="18" t="s">
        <v>2775</v>
      </c>
      <c r="AD604" s="129">
        <v>280000000</v>
      </c>
      <c r="AE604" s="79">
        <v>0</v>
      </c>
      <c r="AF604" s="79">
        <v>0</v>
      </c>
      <c r="AG604" s="79">
        <v>0</v>
      </c>
      <c r="AH604" s="79">
        <v>280000000</v>
      </c>
      <c r="AI604" s="63">
        <v>1</v>
      </c>
      <c r="AJ604" s="64">
        <v>1</v>
      </c>
      <c r="AK604" s="65">
        <v>1</v>
      </c>
      <c r="AL604" s="64">
        <v>0</v>
      </c>
      <c r="AM604" s="65">
        <v>0</v>
      </c>
      <c r="AN604" s="66" t="s">
        <v>2369</v>
      </c>
      <c r="AO604" s="66" t="s">
        <v>2449</v>
      </c>
      <c r="AP604" s="132" t="s">
        <v>2370</v>
      </c>
      <c r="AQ604" s="23">
        <v>1</v>
      </c>
      <c r="AR604" s="23">
        <v>0</v>
      </c>
      <c r="AS604" s="142">
        <v>0</v>
      </c>
      <c r="AT604" s="23">
        <v>0</v>
      </c>
      <c r="AU604" s="142">
        <v>0</v>
      </c>
      <c r="AV604" s="142">
        <v>0</v>
      </c>
      <c r="AW604" s="142">
        <v>0</v>
      </c>
      <c r="AX604" s="22">
        <v>0</v>
      </c>
      <c r="AY604" s="143" t="s">
        <v>2372</v>
      </c>
      <c r="AZ604" s="143" t="s">
        <v>2450</v>
      </c>
      <c r="BA604" s="143" t="s">
        <v>2450</v>
      </c>
      <c r="BB604" s="24"/>
      <c r="BC604" s="75">
        <v>0</v>
      </c>
      <c r="BD604" s="21">
        <v>260096000</v>
      </c>
      <c r="BE604" s="25">
        <v>0</v>
      </c>
      <c r="BF604" s="74">
        <v>0</v>
      </c>
      <c r="BG604" s="25">
        <v>0</v>
      </c>
      <c r="BH604" s="25">
        <v>247370008</v>
      </c>
      <c r="BI604" s="25"/>
      <c r="BJ604" s="133"/>
      <c r="BK604" s="25">
        <v>0</v>
      </c>
      <c r="BL604" s="25">
        <v>247370008</v>
      </c>
      <c r="BM604" s="74">
        <v>0</v>
      </c>
      <c r="BN604" s="80">
        <v>5880000</v>
      </c>
      <c r="BO604" s="80"/>
      <c r="BP604" s="133"/>
      <c r="BQ604" s="25">
        <v>0</v>
      </c>
      <c r="BR604" s="82" t="s">
        <v>54</v>
      </c>
      <c r="BS604" s="82" t="s">
        <v>5084</v>
      </c>
      <c r="BT604" s="134" t="s">
        <v>54</v>
      </c>
      <c r="BU604" s="26"/>
    </row>
    <row r="605" spans="1:73" ht="55" customHeight="1">
      <c r="A605" s="15">
        <v>599</v>
      </c>
      <c r="B605" s="16">
        <v>9</v>
      </c>
      <c r="C605" s="17" t="s">
        <v>1226</v>
      </c>
      <c r="D605" s="16">
        <v>3</v>
      </c>
      <c r="E605" s="18" t="s">
        <v>2714</v>
      </c>
      <c r="F605" s="16">
        <v>45</v>
      </c>
      <c r="G605" s="18" t="s">
        <v>2754</v>
      </c>
      <c r="H605" s="19">
        <v>599</v>
      </c>
      <c r="I605" s="18" t="s">
        <v>5085</v>
      </c>
      <c r="J605" s="15">
        <v>1776</v>
      </c>
      <c r="K605" s="18" t="s">
        <v>5078</v>
      </c>
      <c r="L605" s="20" t="s">
        <v>2757</v>
      </c>
      <c r="M605" s="17" t="s">
        <v>229</v>
      </c>
      <c r="N605" s="15">
        <v>17761</v>
      </c>
      <c r="O605" s="17" t="s">
        <v>2563</v>
      </c>
      <c r="P605" s="73">
        <v>2</v>
      </c>
      <c r="Q605" s="18" t="s">
        <v>2758</v>
      </c>
      <c r="R605" s="18" t="s">
        <v>5086</v>
      </c>
      <c r="S605" s="18" t="s">
        <v>5085</v>
      </c>
      <c r="T605" s="18" t="s">
        <v>225</v>
      </c>
      <c r="U605" s="16">
        <v>7</v>
      </c>
      <c r="V605" s="20" t="s">
        <v>2457</v>
      </c>
      <c r="W605" s="20" t="s">
        <v>2767</v>
      </c>
      <c r="X605" s="16">
        <v>98</v>
      </c>
      <c r="Y605" s="20" t="s">
        <v>491</v>
      </c>
      <c r="Z605" s="20">
        <v>28</v>
      </c>
      <c r="AA605" s="20" t="s">
        <v>2761</v>
      </c>
      <c r="AB605" s="20">
        <v>58</v>
      </c>
      <c r="AC605" s="18" t="s">
        <v>2768</v>
      </c>
      <c r="AD605" s="129">
        <v>0</v>
      </c>
      <c r="AE605" s="79">
        <v>0</v>
      </c>
      <c r="AF605" s="79">
        <v>242000000</v>
      </c>
      <c r="AG605" s="79">
        <v>249000000</v>
      </c>
      <c r="AH605" s="79">
        <v>491000000</v>
      </c>
      <c r="AI605" s="63">
        <v>1</v>
      </c>
      <c r="AJ605" s="64">
        <v>1</v>
      </c>
      <c r="AK605" s="65">
        <v>0.5</v>
      </c>
      <c r="AL605" s="64">
        <v>0</v>
      </c>
      <c r="AM605" s="65">
        <v>0</v>
      </c>
      <c r="AN605" s="66" t="s">
        <v>2384</v>
      </c>
      <c r="AO605" s="66" t="s">
        <v>2449</v>
      </c>
      <c r="AP605" s="132" t="s">
        <v>2370</v>
      </c>
      <c r="AQ605" s="23">
        <v>0</v>
      </c>
      <c r="AR605" s="23">
        <v>0</v>
      </c>
      <c r="AS605" s="142">
        <v>1</v>
      </c>
      <c r="AT605" s="23">
        <v>0</v>
      </c>
      <c r="AU605" s="142">
        <v>0</v>
      </c>
      <c r="AV605" s="142">
        <v>0</v>
      </c>
      <c r="AW605" s="142">
        <v>0</v>
      </c>
      <c r="AX605" s="22">
        <v>0</v>
      </c>
      <c r="AY605" s="143" t="s">
        <v>2450</v>
      </c>
      <c r="AZ605" s="143" t="s">
        <v>2450</v>
      </c>
      <c r="BA605" s="143" t="s">
        <v>2372</v>
      </c>
      <c r="BB605" s="24"/>
      <c r="BC605" s="75">
        <v>261323000</v>
      </c>
      <c r="BD605" s="21">
        <v>0</v>
      </c>
      <c r="BE605" s="25">
        <v>0</v>
      </c>
      <c r="BF605" s="74">
        <v>261323000</v>
      </c>
      <c r="BG605" s="25">
        <v>0</v>
      </c>
      <c r="BH605" s="25"/>
      <c r="BI605" s="25"/>
      <c r="BJ605" s="133">
        <v>168000000</v>
      </c>
      <c r="BK605" s="25">
        <v>0</v>
      </c>
      <c r="BL605" s="25">
        <v>168000000</v>
      </c>
      <c r="BM605" s="74">
        <v>109630000</v>
      </c>
      <c r="BN605" s="80"/>
      <c r="BO605" s="80"/>
      <c r="BP605" s="133">
        <v>109630000</v>
      </c>
      <c r="BQ605" s="25">
        <v>0</v>
      </c>
      <c r="BR605" s="82" t="s">
        <v>54</v>
      </c>
      <c r="BS605" s="82" t="s">
        <v>5087</v>
      </c>
      <c r="BT605" s="134" t="s">
        <v>54</v>
      </c>
      <c r="BU605" s="26"/>
    </row>
    <row r="606" spans="1:73" ht="55" customHeight="1">
      <c r="A606" s="15">
        <v>600</v>
      </c>
      <c r="B606" s="16">
        <v>9</v>
      </c>
      <c r="C606" s="17" t="s">
        <v>1226</v>
      </c>
      <c r="D606" s="16">
        <v>3</v>
      </c>
      <c r="E606" s="18" t="s">
        <v>2714</v>
      </c>
      <c r="F606" s="16">
        <v>48</v>
      </c>
      <c r="G606" s="18" t="s">
        <v>2779</v>
      </c>
      <c r="H606" s="19">
        <v>600</v>
      </c>
      <c r="I606" s="18" t="s">
        <v>5088</v>
      </c>
      <c r="J606" s="15">
        <v>1779</v>
      </c>
      <c r="K606" s="18" t="s">
        <v>5089</v>
      </c>
      <c r="L606" s="20" t="s">
        <v>27</v>
      </c>
      <c r="M606" s="17" t="s">
        <v>229</v>
      </c>
      <c r="N606" s="15">
        <v>17793</v>
      </c>
      <c r="O606" s="17" t="s">
        <v>2796</v>
      </c>
      <c r="P606" s="73">
        <v>1</v>
      </c>
      <c r="Q606" s="18" t="s">
        <v>2797</v>
      </c>
      <c r="R606" s="18" t="s">
        <v>5090</v>
      </c>
      <c r="S606" s="18" t="s">
        <v>5088</v>
      </c>
      <c r="T606" s="18" t="s">
        <v>225</v>
      </c>
      <c r="U606" s="16">
        <v>7</v>
      </c>
      <c r="V606" s="20" t="s">
        <v>2457</v>
      </c>
      <c r="W606" s="20" t="s">
        <v>2799</v>
      </c>
      <c r="X606" s="16">
        <v>102</v>
      </c>
      <c r="Y606" s="20" t="s">
        <v>221</v>
      </c>
      <c r="Z606" s="20">
        <v>30</v>
      </c>
      <c r="AA606" s="20" t="s">
        <v>2800</v>
      </c>
      <c r="AB606" s="20">
        <v>67</v>
      </c>
      <c r="AC606" s="18" t="s">
        <v>3155</v>
      </c>
      <c r="AD606" s="129">
        <v>0</v>
      </c>
      <c r="AE606" s="79">
        <v>0</v>
      </c>
      <c r="AF606" s="79">
        <v>0</v>
      </c>
      <c r="AG606" s="79">
        <v>219000000</v>
      </c>
      <c r="AH606" s="79">
        <v>219000000</v>
      </c>
      <c r="AI606" s="63">
        <v>1</v>
      </c>
      <c r="AJ606" s="64">
        <v>0</v>
      </c>
      <c r="AK606" s="65">
        <v>0</v>
      </c>
      <c r="AL606" s="64">
        <v>0</v>
      </c>
      <c r="AM606" s="65">
        <v>0</v>
      </c>
      <c r="AN606" s="66" t="s">
        <v>2449</v>
      </c>
      <c r="AO606" s="66" t="s">
        <v>2449</v>
      </c>
      <c r="AP606" s="132" t="s">
        <v>2370</v>
      </c>
      <c r="AQ606" s="23">
        <v>0</v>
      </c>
      <c r="AR606" s="23">
        <v>0</v>
      </c>
      <c r="AS606" s="142">
        <v>0</v>
      </c>
      <c r="AT606" s="23">
        <v>0</v>
      </c>
      <c r="AU606" s="142">
        <v>0</v>
      </c>
      <c r="AV606" s="142">
        <v>0</v>
      </c>
      <c r="AW606" s="142">
        <v>0</v>
      </c>
      <c r="AX606" s="22">
        <v>0</v>
      </c>
      <c r="AY606" s="143" t="s">
        <v>2450</v>
      </c>
      <c r="AZ606" s="143" t="s">
        <v>2450</v>
      </c>
      <c r="BA606" s="143" t="s">
        <v>2450</v>
      </c>
      <c r="BB606" s="24"/>
      <c r="BC606" s="75">
        <v>0</v>
      </c>
      <c r="BD606" s="21">
        <v>0</v>
      </c>
      <c r="BE606" s="25">
        <v>0</v>
      </c>
      <c r="BF606" s="74">
        <v>0</v>
      </c>
      <c r="BG606" s="25">
        <v>0</v>
      </c>
      <c r="BH606" s="25"/>
      <c r="BI606" s="25"/>
      <c r="BJ606" s="133"/>
      <c r="BK606" s="25">
        <v>0</v>
      </c>
      <c r="BL606" s="25">
        <v>0</v>
      </c>
      <c r="BM606" s="74">
        <v>0</v>
      </c>
      <c r="BN606" s="80"/>
      <c r="BO606" s="80"/>
      <c r="BP606" s="133"/>
      <c r="BQ606" s="25">
        <v>0</v>
      </c>
      <c r="BR606" s="82" t="s">
        <v>54</v>
      </c>
      <c r="BS606" s="82" t="s">
        <v>5091</v>
      </c>
      <c r="BT606" s="134" t="s">
        <v>54</v>
      </c>
      <c r="BU606" s="26"/>
    </row>
    <row r="607" spans="1:73" ht="55" customHeight="1">
      <c r="A607" s="15">
        <v>601</v>
      </c>
      <c r="B607" s="16">
        <v>9</v>
      </c>
      <c r="C607" s="17" t="s">
        <v>1226</v>
      </c>
      <c r="D607" s="16">
        <v>3</v>
      </c>
      <c r="E607" s="18" t="s">
        <v>2714</v>
      </c>
      <c r="F607" s="16">
        <v>48</v>
      </c>
      <c r="G607" s="18" t="s">
        <v>2779</v>
      </c>
      <c r="H607" s="19">
        <v>601</v>
      </c>
      <c r="I607" s="18" t="s">
        <v>5092</v>
      </c>
      <c r="J607" s="15">
        <v>1779</v>
      </c>
      <c r="K607" s="18" t="s">
        <v>5089</v>
      </c>
      <c r="L607" s="20" t="s">
        <v>27</v>
      </c>
      <c r="M607" s="17" t="s">
        <v>229</v>
      </c>
      <c r="N607" s="15">
        <v>17792</v>
      </c>
      <c r="O607" s="17" t="s">
        <v>2796</v>
      </c>
      <c r="P607" s="73">
        <v>1</v>
      </c>
      <c r="Q607" s="18" t="s">
        <v>2797</v>
      </c>
      <c r="R607" s="18" t="s">
        <v>5093</v>
      </c>
      <c r="S607" s="18" t="s">
        <v>5092</v>
      </c>
      <c r="T607" s="18" t="s">
        <v>225</v>
      </c>
      <c r="U607" s="16">
        <v>7</v>
      </c>
      <c r="V607" s="20" t="s">
        <v>2457</v>
      </c>
      <c r="W607" s="20" t="s">
        <v>2799</v>
      </c>
      <c r="X607" s="16">
        <v>102</v>
      </c>
      <c r="Y607" s="20" t="s">
        <v>221</v>
      </c>
      <c r="Z607" s="20">
        <v>30</v>
      </c>
      <c r="AA607" s="20" t="s">
        <v>2800</v>
      </c>
      <c r="AB607" s="20">
        <v>66</v>
      </c>
      <c r="AC607" s="18" t="s">
        <v>2801</v>
      </c>
      <c r="AD607" s="129">
        <v>0</v>
      </c>
      <c r="AE607" s="79">
        <v>206000000</v>
      </c>
      <c r="AF607" s="79">
        <v>0</v>
      </c>
      <c r="AG607" s="79">
        <v>0</v>
      </c>
      <c r="AH607" s="79">
        <v>206000000</v>
      </c>
      <c r="AI607" s="63">
        <v>1</v>
      </c>
      <c r="AJ607" s="64">
        <v>1</v>
      </c>
      <c r="AK607" s="65">
        <v>1</v>
      </c>
      <c r="AL607" s="64">
        <v>1</v>
      </c>
      <c r="AM607" s="65">
        <v>1</v>
      </c>
      <c r="AN607" s="66" t="s">
        <v>2369</v>
      </c>
      <c r="AO607" s="66" t="s">
        <v>2369</v>
      </c>
      <c r="AP607" s="132" t="s">
        <v>2370</v>
      </c>
      <c r="AQ607" s="23">
        <v>0</v>
      </c>
      <c r="AR607" s="23">
        <v>1</v>
      </c>
      <c r="AS607" s="142">
        <v>0</v>
      </c>
      <c r="AT607" s="23">
        <v>0</v>
      </c>
      <c r="AU607" s="142">
        <v>0</v>
      </c>
      <c r="AV607" s="142">
        <v>1</v>
      </c>
      <c r="AW607" s="142">
        <v>0</v>
      </c>
      <c r="AX607" s="22">
        <v>0</v>
      </c>
      <c r="AY607" s="143" t="s">
        <v>2450</v>
      </c>
      <c r="AZ607" s="143" t="s">
        <v>2372</v>
      </c>
      <c r="BA607" s="143" t="s">
        <v>2450</v>
      </c>
      <c r="BB607" s="24"/>
      <c r="BC607" s="75">
        <v>0</v>
      </c>
      <c r="BD607" s="21">
        <v>0</v>
      </c>
      <c r="BE607" s="25">
        <v>0</v>
      </c>
      <c r="BF607" s="74">
        <v>0</v>
      </c>
      <c r="BG607" s="25">
        <v>0</v>
      </c>
      <c r="BH607" s="25"/>
      <c r="BI607" s="25">
        <v>123597400</v>
      </c>
      <c r="BJ607" s="133"/>
      <c r="BK607" s="25">
        <v>0</v>
      </c>
      <c r="BL607" s="25">
        <v>123597400</v>
      </c>
      <c r="BM607" s="74">
        <v>0</v>
      </c>
      <c r="BN607" s="80"/>
      <c r="BO607" s="80">
        <v>0</v>
      </c>
      <c r="BP607" s="133"/>
      <c r="BQ607" s="25">
        <v>0</v>
      </c>
      <c r="BR607" s="82" t="s">
        <v>54</v>
      </c>
      <c r="BS607" s="82" t="s">
        <v>5094</v>
      </c>
      <c r="BT607" s="134" t="s">
        <v>54</v>
      </c>
      <c r="BU607" s="26"/>
    </row>
    <row r="608" spans="1:73" ht="55" customHeight="1">
      <c r="A608" s="15">
        <v>602</v>
      </c>
      <c r="B608" s="16">
        <v>9</v>
      </c>
      <c r="C608" s="17" t="s">
        <v>1226</v>
      </c>
      <c r="D608" s="16">
        <v>3</v>
      </c>
      <c r="E608" s="18" t="s">
        <v>2714</v>
      </c>
      <c r="F608" s="16">
        <v>48</v>
      </c>
      <c r="G608" s="18" t="s">
        <v>2779</v>
      </c>
      <c r="H608" s="19">
        <v>602</v>
      </c>
      <c r="I608" s="18" t="s">
        <v>5095</v>
      </c>
      <c r="J608" s="16">
        <v>1779</v>
      </c>
      <c r="K608" s="18" t="s">
        <v>5089</v>
      </c>
      <c r="L608" s="20" t="s">
        <v>27</v>
      </c>
      <c r="M608" s="17" t="s">
        <v>229</v>
      </c>
      <c r="N608" s="15">
        <v>17791</v>
      </c>
      <c r="O608" s="17" t="s">
        <v>2796</v>
      </c>
      <c r="P608" s="73">
        <v>1</v>
      </c>
      <c r="Q608" s="18" t="s">
        <v>2797</v>
      </c>
      <c r="R608" s="18" t="s">
        <v>5096</v>
      </c>
      <c r="S608" s="18" t="s">
        <v>5095</v>
      </c>
      <c r="T608" s="18" t="s">
        <v>225</v>
      </c>
      <c r="U608" s="16">
        <v>7</v>
      </c>
      <c r="V608" s="20" t="s">
        <v>2457</v>
      </c>
      <c r="W608" s="20" t="s">
        <v>2799</v>
      </c>
      <c r="X608" s="16">
        <v>102</v>
      </c>
      <c r="Y608" s="20" t="s">
        <v>221</v>
      </c>
      <c r="Z608" s="20">
        <v>30</v>
      </c>
      <c r="AA608" s="20" t="s">
        <v>2800</v>
      </c>
      <c r="AB608" s="20">
        <v>65</v>
      </c>
      <c r="AC608" s="18" t="s">
        <v>2806</v>
      </c>
      <c r="AD608" s="129">
        <v>0</v>
      </c>
      <c r="AE608" s="79">
        <v>0</v>
      </c>
      <c r="AF608" s="79">
        <v>0</v>
      </c>
      <c r="AG608" s="79">
        <v>414000000</v>
      </c>
      <c r="AH608" s="79">
        <v>414000000</v>
      </c>
      <c r="AI608" s="63">
        <v>1</v>
      </c>
      <c r="AJ608" s="64">
        <v>1</v>
      </c>
      <c r="AK608" s="65">
        <v>1</v>
      </c>
      <c r="AL608" s="64">
        <v>0</v>
      </c>
      <c r="AM608" s="65">
        <v>0</v>
      </c>
      <c r="AN608" s="66" t="s">
        <v>2369</v>
      </c>
      <c r="AO608" s="66" t="s">
        <v>2449</v>
      </c>
      <c r="AP608" s="132" t="s">
        <v>2370</v>
      </c>
      <c r="AQ608" s="23">
        <v>0</v>
      </c>
      <c r="AR608" s="23">
        <v>0</v>
      </c>
      <c r="AS608" s="142">
        <v>1</v>
      </c>
      <c r="AT608" s="23">
        <v>0</v>
      </c>
      <c r="AU608" s="142">
        <v>0</v>
      </c>
      <c r="AV608" s="142">
        <v>0</v>
      </c>
      <c r="AW608" s="142">
        <v>0</v>
      </c>
      <c r="AX608" s="22">
        <v>0</v>
      </c>
      <c r="AY608" s="143" t="s">
        <v>2450</v>
      </c>
      <c r="AZ608" s="143" t="s">
        <v>2450</v>
      </c>
      <c r="BA608" s="143" t="s">
        <v>2372</v>
      </c>
      <c r="BB608" s="24"/>
      <c r="BC608" s="75">
        <v>0</v>
      </c>
      <c r="BD608" s="21">
        <v>0</v>
      </c>
      <c r="BE608" s="25">
        <v>214611000</v>
      </c>
      <c r="BF608" s="74">
        <v>0</v>
      </c>
      <c r="BG608" s="25">
        <v>0</v>
      </c>
      <c r="BH608" s="25"/>
      <c r="BI608" s="25"/>
      <c r="BJ608" s="133">
        <v>275000000</v>
      </c>
      <c r="BK608" s="25">
        <v>0</v>
      </c>
      <c r="BL608" s="25">
        <v>275000000</v>
      </c>
      <c r="BM608" s="74">
        <v>0</v>
      </c>
      <c r="BN608" s="80"/>
      <c r="BO608" s="80"/>
      <c r="BP608" s="133">
        <v>0</v>
      </c>
      <c r="BQ608" s="25">
        <v>0</v>
      </c>
      <c r="BR608" s="82" t="s">
        <v>54</v>
      </c>
      <c r="BS608" s="82" t="s">
        <v>5097</v>
      </c>
      <c r="BT608" s="134" t="s">
        <v>5098</v>
      </c>
      <c r="BU608" s="26"/>
    </row>
    <row r="609" spans="1:73" ht="55" customHeight="1">
      <c r="A609" s="15">
        <v>603</v>
      </c>
      <c r="B609" s="16">
        <v>9</v>
      </c>
      <c r="C609" s="17" t="s">
        <v>1226</v>
      </c>
      <c r="D609" s="16">
        <v>3</v>
      </c>
      <c r="E609" s="18" t="s">
        <v>2714</v>
      </c>
      <c r="F609" s="16">
        <v>48</v>
      </c>
      <c r="G609" s="18" t="s">
        <v>2779</v>
      </c>
      <c r="H609" s="19">
        <v>603</v>
      </c>
      <c r="I609" s="18" t="s">
        <v>5099</v>
      </c>
      <c r="J609" s="16">
        <v>2007</v>
      </c>
      <c r="K609" s="18" t="s">
        <v>5100</v>
      </c>
      <c r="L609" s="20" t="s">
        <v>2788</v>
      </c>
      <c r="M609" s="17" t="s">
        <v>229</v>
      </c>
      <c r="N609" s="15">
        <v>20071</v>
      </c>
      <c r="O609" s="17" t="s">
        <v>2360</v>
      </c>
      <c r="P609" s="73">
        <v>200</v>
      </c>
      <c r="Q609" s="18" t="s">
        <v>2379</v>
      </c>
      <c r="R609" s="18" t="s">
        <v>5101</v>
      </c>
      <c r="S609" s="18" t="s">
        <v>5099</v>
      </c>
      <c r="T609" s="18" t="s">
        <v>225</v>
      </c>
      <c r="U609" s="16">
        <v>7</v>
      </c>
      <c r="V609" s="20" t="s">
        <v>2457</v>
      </c>
      <c r="W609" s="20" t="s">
        <v>2783</v>
      </c>
      <c r="X609" s="16">
        <v>102</v>
      </c>
      <c r="Y609" s="20" t="s">
        <v>221</v>
      </c>
      <c r="Z609" s="20">
        <v>29</v>
      </c>
      <c r="AA609" s="20" t="s">
        <v>2790</v>
      </c>
      <c r="AB609" s="20">
        <v>62</v>
      </c>
      <c r="AC609" s="18" t="s">
        <v>2791</v>
      </c>
      <c r="AD609" s="129">
        <v>200000000</v>
      </c>
      <c r="AE609" s="79">
        <v>0</v>
      </c>
      <c r="AF609" s="79">
        <v>0</v>
      </c>
      <c r="AG609" s="79">
        <v>0</v>
      </c>
      <c r="AH609" s="79">
        <v>200000000</v>
      </c>
      <c r="AI609" s="63">
        <v>1</v>
      </c>
      <c r="AJ609" s="64">
        <v>200</v>
      </c>
      <c r="AK609" s="65">
        <v>1</v>
      </c>
      <c r="AL609" s="64">
        <v>214</v>
      </c>
      <c r="AM609" s="65">
        <v>1.07</v>
      </c>
      <c r="AN609" s="66" t="s">
        <v>2369</v>
      </c>
      <c r="AO609" s="66" t="s">
        <v>2369</v>
      </c>
      <c r="AP609" s="132" t="s">
        <v>2370</v>
      </c>
      <c r="AQ609" s="23">
        <v>200</v>
      </c>
      <c r="AR609" s="23">
        <v>0</v>
      </c>
      <c r="AS609" s="142">
        <v>0</v>
      </c>
      <c r="AT609" s="23">
        <v>0</v>
      </c>
      <c r="AU609" s="142">
        <v>214</v>
      </c>
      <c r="AV609" s="142">
        <v>0</v>
      </c>
      <c r="AW609" s="142">
        <v>0</v>
      </c>
      <c r="AX609" s="22">
        <v>0</v>
      </c>
      <c r="AY609" s="143" t="s">
        <v>2372</v>
      </c>
      <c r="AZ609" s="143" t="s">
        <v>2450</v>
      </c>
      <c r="BA609" s="143" t="s">
        <v>2450</v>
      </c>
      <c r="BB609" s="24"/>
      <c r="BC609" s="75">
        <v>0</v>
      </c>
      <c r="BD609" s="21">
        <v>185783000</v>
      </c>
      <c r="BE609" s="25">
        <v>0</v>
      </c>
      <c r="BF609" s="74">
        <v>0</v>
      </c>
      <c r="BG609" s="25">
        <v>0</v>
      </c>
      <c r="BH609" s="25">
        <v>141049667</v>
      </c>
      <c r="BI609" s="25"/>
      <c r="BJ609" s="133"/>
      <c r="BK609" s="25">
        <v>0</v>
      </c>
      <c r="BL609" s="25">
        <v>141049667</v>
      </c>
      <c r="BM609" s="74">
        <v>0</v>
      </c>
      <c r="BN609" s="80">
        <v>58226100</v>
      </c>
      <c r="BO609" s="80"/>
      <c r="BP609" s="133"/>
      <c r="BQ609" s="25">
        <v>0</v>
      </c>
      <c r="BR609" s="82" t="s">
        <v>5102</v>
      </c>
      <c r="BS609" s="82" t="s">
        <v>5103</v>
      </c>
      <c r="BT609" s="134" t="s">
        <v>54</v>
      </c>
      <c r="BU609" s="26"/>
    </row>
    <row r="610" spans="1:73" ht="55" customHeight="1">
      <c r="A610" s="15">
        <v>604</v>
      </c>
      <c r="B610" s="16">
        <v>9</v>
      </c>
      <c r="C610" s="17" t="s">
        <v>1226</v>
      </c>
      <c r="D610" s="16">
        <v>3</v>
      </c>
      <c r="E610" s="18" t="s">
        <v>2714</v>
      </c>
      <c r="F610" s="16">
        <v>48</v>
      </c>
      <c r="G610" s="18" t="s">
        <v>2779</v>
      </c>
      <c r="H610" s="19">
        <v>604</v>
      </c>
      <c r="I610" s="18" t="s">
        <v>5104</v>
      </c>
      <c r="J610" s="16">
        <v>2007</v>
      </c>
      <c r="K610" s="18" t="s">
        <v>5100</v>
      </c>
      <c r="L610" s="20" t="s">
        <v>3146</v>
      </c>
      <c r="M610" s="17" t="s">
        <v>229</v>
      </c>
      <c r="N610" s="15">
        <v>20072</v>
      </c>
      <c r="O610" s="17" t="s">
        <v>2481</v>
      </c>
      <c r="P610" s="73">
        <v>11</v>
      </c>
      <c r="Q610" s="18" t="s">
        <v>3147</v>
      </c>
      <c r="R610" s="18" t="s">
        <v>5105</v>
      </c>
      <c r="S610" s="18" t="s">
        <v>5104</v>
      </c>
      <c r="T610" s="18" t="s">
        <v>225</v>
      </c>
      <c r="U610" s="16">
        <v>7</v>
      </c>
      <c r="V610" s="20" t="s">
        <v>2457</v>
      </c>
      <c r="W610" s="20" t="s">
        <v>2783</v>
      </c>
      <c r="X610" s="16">
        <v>102</v>
      </c>
      <c r="Y610" s="20" t="s">
        <v>221</v>
      </c>
      <c r="Z610" s="20">
        <v>27</v>
      </c>
      <c r="AA610" s="20" t="s">
        <v>2740</v>
      </c>
      <c r="AB610" s="20">
        <v>63</v>
      </c>
      <c r="AC610" s="18" t="s">
        <v>3149</v>
      </c>
      <c r="AD610" s="129">
        <v>0</v>
      </c>
      <c r="AE610" s="79">
        <v>250000000</v>
      </c>
      <c r="AF610" s="79">
        <v>0</v>
      </c>
      <c r="AG610" s="79">
        <v>0</v>
      </c>
      <c r="AH610" s="79">
        <v>250000000</v>
      </c>
      <c r="AI610" s="63">
        <v>1</v>
      </c>
      <c r="AJ610" s="64">
        <v>11</v>
      </c>
      <c r="AK610" s="65">
        <v>1</v>
      </c>
      <c r="AL610" s="64">
        <v>11</v>
      </c>
      <c r="AM610" s="65">
        <v>1</v>
      </c>
      <c r="AN610" s="66" t="s">
        <v>2369</v>
      </c>
      <c r="AO610" s="66" t="s">
        <v>2369</v>
      </c>
      <c r="AP610" s="132" t="s">
        <v>2370</v>
      </c>
      <c r="AQ610" s="23">
        <v>0</v>
      </c>
      <c r="AR610" s="23">
        <v>11</v>
      </c>
      <c r="AS610" s="142">
        <v>0</v>
      </c>
      <c r="AT610" s="23">
        <v>0</v>
      </c>
      <c r="AU610" s="142">
        <v>0</v>
      </c>
      <c r="AV610" s="142">
        <v>11</v>
      </c>
      <c r="AW610" s="142">
        <v>0</v>
      </c>
      <c r="AX610" s="22">
        <v>0</v>
      </c>
      <c r="AY610" s="143" t="s">
        <v>2450</v>
      </c>
      <c r="AZ610" s="143" t="s">
        <v>2372</v>
      </c>
      <c r="BA610" s="143" t="s">
        <v>2450</v>
      </c>
      <c r="BB610" s="24"/>
      <c r="BC610" s="99">
        <v>0</v>
      </c>
      <c r="BD610" s="21">
        <v>0</v>
      </c>
      <c r="BE610" s="25">
        <v>260450000</v>
      </c>
      <c r="BF610" s="74">
        <v>0</v>
      </c>
      <c r="BG610" s="25">
        <v>0</v>
      </c>
      <c r="BH610" s="25"/>
      <c r="BI610" s="25">
        <v>202369600</v>
      </c>
      <c r="BJ610" s="133"/>
      <c r="BK610" s="25">
        <v>0</v>
      </c>
      <c r="BL610" s="25">
        <v>202369600</v>
      </c>
      <c r="BM610" s="74">
        <v>0</v>
      </c>
      <c r="BN610" s="80"/>
      <c r="BO610" s="80">
        <v>118069600</v>
      </c>
      <c r="BP610" s="133"/>
      <c r="BQ610" s="25">
        <v>0</v>
      </c>
      <c r="BR610" s="82" t="s">
        <v>54</v>
      </c>
      <c r="BS610" s="82" t="s">
        <v>5106</v>
      </c>
      <c r="BT610" s="134" t="s">
        <v>54</v>
      </c>
      <c r="BU610" s="26"/>
    </row>
    <row r="611" spans="1:73" ht="55" customHeight="1">
      <c r="A611" s="15">
        <v>605</v>
      </c>
      <c r="B611" s="16">
        <v>9</v>
      </c>
      <c r="C611" s="17" t="s">
        <v>1226</v>
      </c>
      <c r="D611" s="16">
        <v>4</v>
      </c>
      <c r="E611" s="18" t="s">
        <v>2810</v>
      </c>
      <c r="F611" s="16">
        <v>49</v>
      </c>
      <c r="G611" s="18" t="s">
        <v>2811</v>
      </c>
      <c r="H611" s="19">
        <v>605</v>
      </c>
      <c r="I611" s="18" t="s">
        <v>5107</v>
      </c>
      <c r="J611" s="15">
        <v>1780</v>
      </c>
      <c r="K611" s="18" t="s">
        <v>5108</v>
      </c>
      <c r="L611" s="20" t="s">
        <v>2821</v>
      </c>
      <c r="M611" s="17" t="s">
        <v>229</v>
      </c>
      <c r="N611" s="15">
        <v>17802</v>
      </c>
      <c r="O611" s="17" t="s">
        <v>2574</v>
      </c>
      <c r="P611" s="73">
        <v>1737</v>
      </c>
      <c r="Q611" s="18" t="s">
        <v>2619</v>
      </c>
      <c r="R611" s="18" t="s">
        <v>5109</v>
      </c>
      <c r="S611" s="18" t="s">
        <v>5107</v>
      </c>
      <c r="T611" s="18" t="s">
        <v>225</v>
      </c>
      <c r="U611" s="16">
        <v>6</v>
      </c>
      <c r="V611" s="20" t="s">
        <v>2445</v>
      </c>
      <c r="W611" s="20" t="s">
        <v>2823</v>
      </c>
      <c r="X611" s="16">
        <v>95</v>
      </c>
      <c r="Y611" s="20" t="s">
        <v>271</v>
      </c>
      <c r="Z611" s="20">
        <v>31</v>
      </c>
      <c r="AA611" s="20" t="s">
        <v>2817</v>
      </c>
      <c r="AB611" s="20">
        <v>70</v>
      </c>
      <c r="AC611" s="18" t="s">
        <v>2824</v>
      </c>
      <c r="AD611" s="129">
        <v>0</v>
      </c>
      <c r="AE611" s="79">
        <v>253000000</v>
      </c>
      <c r="AF611" s="79">
        <v>0</v>
      </c>
      <c r="AG611" s="79">
        <v>268000000</v>
      </c>
      <c r="AH611" s="79">
        <v>521000000</v>
      </c>
      <c r="AI611" s="63">
        <v>1</v>
      </c>
      <c r="AJ611" s="64">
        <v>868</v>
      </c>
      <c r="AK611" s="65">
        <v>0.49971214738054115</v>
      </c>
      <c r="AL611" s="64">
        <v>0</v>
      </c>
      <c r="AM611" s="65">
        <v>0</v>
      </c>
      <c r="AN611" s="66" t="s">
        <v>2384</v>
      </c>
      <c r="AO611" s="66" t="s">
        <v>2449</v>
      </c>
      <c r="AP611" s="132" t="s">
        <v>2370</v>
      </c>
      <c r="AQ611" s="23">
        <v>0</v>
      </c>
      <c r="AR611" s="23">
        <v>868</v>
      </c>
      <c r="AS611" s="142">
        <v>0</v>
      </c>
      <c r="AT611" s="23">
        <v>0</v>
      </c>
      <c r="AU611" s="142">
        <v>0</v>
      </c>
      <c r="AV611" s="142">
        <v>0</v>
      </c>
      <c r="AW611" s="142">
        <v>0</v>
      </c>
      <c r="AX611" s="22">
        <v>0</v>
      </c>
      <c r="AY611" s="143" t="s">
        <v>2450</v>
      </c>
      <c r="AZ611" s="143" t="s">
        <v>2372</v>
      </c>
      <c r="BA611" s="143" t="s">
        <v>2450</v>
      </c>
      <c r="BB611" s="24"/>
      <c r="BC611" s="99">
        <v>0</v>
      </c>
      <c r="BD611" s="21">
        <v>0</v>
      </c>
      <c r="BE611" s="25">
        <v>263575000</v>
      </c>
      <c r="BF611" s="74">
        <v>0</v>
      </c>
      <c r="BG611" s="25">
        <v>0</v>
      </c>
      <c r="BH611" s="25"/>
      <c r="BI611" s="25">
        <v>156772706</v>
      </c>
      <c r="BJ611" s="133"/>
      <c r="BK611" s="25">
        <v>0</v>
      </c>
      <c r="BL611" s="25">
        <v>156772706</v>
      </c>
      <c r="BM611" s="74">
        <v>0</v>
      </c>
      <c r="BN611" s="80"/>
      <c r="BO611" s="80">
        <v>122645000</v>
      </c>
      <c r="BP611" s="133"/>
      <c r="BQ611" s="25">
        <v>0</v>
      </c>
      <c r="BR611" s="82" t="s">
        <v>54</v>
      </c>
      <c r="BS611" s="82" t="s">
        <v>5110</v>
      </c>
      <c r="BT611" s="134" t="s">
        <v>5111</v>
      </c>
      <c r="BU611" s="26"/>
    </row>
    <row r="612" spans="1:73" ht="55" customHeight="1">
      <c r="A612" s="15">
        <v>606</v>
      </c>
      <c r="B612" s="16">
        <v>9</v>
      </c>
      <c r="C612" s="17" t="s">
        <v>1226</v>
      </c>
      <c r="D612" s="16">
        <v>4</v>
      </c>
      <c r="E612" s="18" t="s">
        <v>2810</v>
      </c>
      <c r="F612" s="16">
        <v>49</v>
      </c>
      <c r="G612" s="18" t="s">
        <v>2811</v>
      </c>
      <c r="H612" s="19">
        <v>606</v>
      </c>
      <c r="I612" s="18" t="s">
        <v>5112</v>
      </c>
      <c r="J612" s="15">
        <v>1780</v>
      </c>
      <c r="K612" s="18" t="s">
        <v>5108</v>
      </c>
      <c r="L612" s="20" t="s">
        <v>2836</v>
      </c>
      <c r="M612" s="17" t="s">
        <v>229</v>
      </c>
      <c r="N612" s="15">
        <v>17804</v>
      </c>
      <c r="O612" s="17" t="s">
        <v>2574</v>
      </c>
      <c r="P612" s="73">
        <v>2420</v>
      </c>
      <c r="Q612" s="18" t="s">
        <v>2837</v>
      </c>
      <c r="R612" s="18" t="s">
        <v>5113</v>
      </c>
      <c r="S612" s="18" t="s">
        <v>5112</v>
      </c>
      <c r="T612" s="18" t="s">
        <v>225</v>
      </c>
      <c r="U612" s="16">
        <v>6</v>
      </c>
      <c r="V612" s="20" t="s">
        <v>2445</v>
      </c>
      <c r="W612" s="20" t="s">
        <v>2839</v>
      </c>
      <c r="X612" s="16">
        <v>95</v>
      </c>
      <c r="Y612" s="20" t="s">
        <v>271</v>
      </c>
      <c r="Z612" s="20">
        <v>33</v>
      </c>
      <c r="AA612" s="20" t="s">
        <v>2840</v>
      </c>
      <c r="AB612" s="20">
        <v>73</v>
      </c>
      <c r="AC612" s="18" t="s">
        <v>2841</v>
      </c>
      <c r="AD612" s="129">
        <v>281000000</v>
      </c>
      <c r="AE612" s="79">
        <v>290000000</v>
      </c>
      <c r="AF612" s="79">
        <v>299000000</v>
      </c>
      <c r="AG612" s="79">
        <v>309000000</v>
      </c>
      <c r="AH612" s="79">
        <v>1179000000</v>
      </c>
      <c r="AI612" s="63">
        <v>1</v>
      </c>
      <c r="AJ612" s="64">
        <v>1210</v>
      </c>
      <c r="AK612" s="65">
        <v>0.5</v>
      </c>
      <c r="AL612" s="64">
        <v>1085</v>
      </c>
      <c r="AM612" s="65">
        <v>0.44834710743801653</v>
      </c>
      <c r="AN612" s="66" t="s">
        <v>2384</v>
      </c>
      <c r="AO612" s="66" t="s">
        <v>2384</v>
      </c>
      <c r="AP612" s="132" t="s">
        <v>2370</v>
      </c>
      <c r="AQ612" s="23">
        <v>605</v>
      </c>
      <c r="AR612" s="23">
        <v>605</v>
      </c>
      <c r="AS612" s="142">
        <v>0</v>
      </c>
      <c r="AT612" s="23">
        <v>0</v>
      </c>
      <c r="AU612" s="142">
        <v>605</v>
      </c>
      <c r="AV612" s="142">
        <v>480</v>
      </c>
      <c r="AW612" s="142">
        <v>0</v>
      </c>
      <c r="AX612" s="22">
        <v>0</v>
      </c>
      <c r="AY612" s="143" t="s">
        <v>2371</v>
      </c>
      <c r="AZ612" s="143" t="s">
        <v>2372</v>
      </c>
      <c r="BA612" s="143" t="s">
        <v>2372</v>
      </c>
      <c r="BB612" s="24"/>
      <c r="BC612" s="75">
        <v>332593000</v>
      </c>
      <c r="BD612" s="21">
        <v>261303000</v>
      </c>
      <c r="BE612" s="25">
        <v>302122000</v>
      </c>
      <c r="BF612" s="74">
        <v>332593000</v>
      </c>
      <c r="BG612" s="25">
        <v>0</v>
      </c>
      <c r="BH612" s="25">
        <v>261303000</v>
      </c>
      <c r="BI612" s="25">
        <v>285103000</v>
      </c>
      <c r="BJ612" s="133">
        <v>198171510</v>
      </c>
      <c r="BK612" s="25">
        <v>0</v>
      </c>
      <c r="BL612" s="25">
        <v>744577510</v>
      </c>
      <c r="BM612" s="74">
        <v>141031288</v>
      </c>
      <c r="BN612" s="80">
        <v>0</v>
      </c>
      <c r="BO612" s="80">
        <v>30744900</v>
      </c>
      <c r="BP612" s="133">
        <v>141031288</v>
      </c>
      <c r="BQ612" s="25">
        <v>0</v>
      </c>
      <c r="BR612" s="82" t="s">
        <v>54</v>
      </c>
      <c r="BS612" s="82" t="s">
        <v>5114</v>
      </c>
      <c r="BT612" s="134" t="s">
        <v>5115</v>
      </c>
      <c r="BU612" s="26"/>
    </row>
    <row r="613" spans="1:73" ht="55" customHeight="1">
      <c r="A613" s="15">
        <v>607</v>
      </c>
      <c r="B613" s="16">
        <v>9</v>
      </c>
      <c r="C613" s="17" t="s">
        <v>1226</v>
      </c>
      <c r="D613" s="16">
        <v>4</v>
      </c>
      <c r="E613" s="18" t="s">
        <v>2810</v>
      </c>
      <c r="F613" s="16">
        <v>49</v>
      </c>
      <c r="G613" s="18" t="s">
        <v>2811</v>
      </c>
      <c r="H613" s="19">
        <v>607</v>
      </c>
      <c r="I613" s="18" t="s">
        <v>5116</v>
      </c>
      <c r="J613" s="15">
        <v>1780</v>
      </c>
      <c r="K613" s="18" t="s">
        <v>5108</v>
      </c>
      <c r="L613" s="20" t="s">
        <v>158</v>
      </c>
      <c r="M613" s="17" t="s">
        <v>229</v>
      </c>
      <c r="N613" s="15">
        <v>17803</v>
      </c>
      <c r="O613" s="17" t="s">
        <v>2574</v>
      </c>
      <c r="P613" s="73">
        <v>6</v>
      </c>
      <c r="Q613" s="18" t="s">
        <v>2829</v>
      </c>
      <c r="R613" s="18" t="s">
        <v>5117</v>
      </c>
      <c r="S613" s="18" t="s">
        <v>5116</v>
      </c>
      <c r="T613" s="18" t="s">
        <v>225</v>
      </c>
      <c r="U613" s="16">
        <v>6</v>
      </c>
      <c r="V613" s="20" t="s">
        <v>2445</v>
      </c>
      <c r="W613" s="20" t="s">
        <v>457</v>
      </c>
      <c r="X613" s="16">
        <v>95</v>
      </c>
      <c r="Y613" s="20" t="s">
        <v>271</v>
      </c>
      <c r="Z613" s="20">
        <v>32</v>
      </c>
      <c r="AA613" s="20" t="s">
        <v>2831</v>
      </c>
      <c r="AB613" s="20">
        <v>71</v>
      </c>
      <c r="AC613" s="18" t="s">
        <v>462</v>
      </c>
      <c r="AD613" s="129">
        <v>863000000</v>
      </c>
      <c r="AE613" s="79">
        <v>890000000</v>
      </c>
      <c r="AF613" s="79">
        <v>930000000</v>
      </c>
      <c r="AG613" s="79">
        <v>935000000</v>
      </c>
      <c r="AH613" s="79">
        <v>3618000000</v>
      </c>
      <c r="AI613" s="63">
        <v>1</v>
      </c>
      <c r="AJ613" s="64">
        <v>4.5</v>
      </c>
      <c r="AK613" s="65">
        <v>0.75</v>
      </c>
      <c r="AL613" s="64">
        <v>7.41</v>
      </c>
      <c r="AM613" s="65">
        <v>1.2350000000000001</v>
      </c>
      <c r="AN613" s="66" t="s">
        <v>2368</v>
      </c>
      <c r="AO613" s="66" t="s">
        <v>2369</v>
      </c>
      <c r="AP613" s="132" t="s">
        <v>2370</v>
      </c>
      <c r="AQ613" s="23">
        <v>1.5</v>
      </c>
      <c r="AR613" s="23">
        <v>1.5</v>
      </c>
      <c r="AS613" s="142">
        <v>1.5</v>
      </c>
      <c r="AT613" s="23">
        <v>0</v>
      </c>
      <c r="AU613" s="142">
        <v>2.3199999999999998</v>
      </c>
      <c r="AV613" s="142">
        <v>5.09</v>
      </c>
      <c r="AW613" s="142">
        <v>0</v>
      </c>
      <c r="AX613" s="22">
        <v>0</v>
      </c>
      <c r="AY613" s="143" t="s">
        <v>2371</v>
      </c>
      <c r="AZ613" s="143" t="s">
        <v>2372</v>
      </c>
      <c r="BA613" s="143" t="s">
        <v>2372</v>
      </c>
      <c r="BB613" s="24"/>
      <c r="BC613" s="75">
        <v>9502659000</v>
      </c>
      <c r="BD613" s="21">
        <v>801653000</v>
      </c>
      <c r="BE613" s="25">
        <v>7021625000</v>
      </c>
      <c r="BF613" s="74">
        <v>9502659000</v>
      </c>
      <c r="BG613" s="25">
        <v>0</v>
      </c>
      <c r="BH613" s="25">
        <v>802482696</v>
      </c>
      <c r="BI613" s="25">
        <v>28304529370</v>
      </c>
      <c r="BJ613" s="133">
        <v>646741272</v>
      </c>
      <c r="BK613" s="25">
        <v>0</v>
      </c>
      <c r="BL613" s="25">
        <v>29753753338</v>
      </c>
      <c r="BM613" s="74">
        <v>141031289</v>
      </c>
      <c r="BN613" s="80">
        <v>33863633</v>
      </c>
      <c r="BO613" s="80">
        <v>654123194</v>
      </c>
      <c r="BP613" s="133">
        <v>141031289</v>
      </c>
      <c r="BQ613" s="25">
        <v>0</v>
      </c>
      <c r="BR613" s="82" t="s">
        <v>5102</v>
      </c>
      <c r="BS613" s="82" t="s">
        <v>5118</v>
      </c>
      <c r="BT613" s="134" t="s">
        <v>5119</v>
      </c>
      <c r="BU613" s="26"/>
    </row>
    <row r="614" spans="1:73" ht="55" customHeight="1">
      <c r="A614" s="15">
        <v>608</v>
      </c>
      <c r="B614" s="16">
        <v>9</v>
      </c>
      <c r="C614" s="17" t="s">
        <v>1226</v>
      </c>
      <c r="D614" s="16">
        <v>4</v>
      </c>
      <c r="E614" s="18" t="s">
        <v>2810</v>
      </c>
      <c r="F614" s="16">
        <v>49</v>
      </c>
      <c r="G614" s="18" t="s">
        <v>2811</v>
      </c>
      <c r="H614" s="19">
        <v>608</v>
      </c>
      <c r="I614" s="18" t="s">
        <v>5120</v>
      </c>
      <c r="J614" s="15">
        <v>1780</v>
      </c>
      <c r="K614" s="18" t="s">
        <v>5108</v>
      </c>
      <c r="L614" s="20" t="s">
        <v>2814</v>
      </c>
      <c r="M614" s="17" t="s">
        <v>229</v>
      </c>
      <c r="N614" s="15">
        <v>17801</v>
      </c>
      <c r="O614" s="17" t="s">
        <v>2574</v>
      </c>
      <c r="P614" s="73">
        <v>6652</v>
      </c>
      <c r="Q614" s="18" t="s">
        <v>2619</v>
      </c>
      <c r="R614" s="18" t="s">
        <v>5121</v>
      </c>
      <c r="S614" s="18" t="s">
        <v>5120</v>
      </c>
      <c r="T614" s="18" t="s">
        <v>225</v>
      </c>
      <c r="U614" s="16">
        <v>6</v>
      </c>
      <c r="V614" s="20" t="s">
        <v>2445</v>
      </c>
      <c r="W614" s="20" t="s">
        <v>2816</v>
      </c>
      <c r="X614" s="16">
        <v>95</v>
      </c>
      <c r="Y614" s="20" t="s">
        <v>271</v>
      </c>
      <c r="Z614" s="20">
        <v>31</v>
      </c>
      <c r="AA614" s="20" t="s">
        <v>2817</v>
      </c>
      <c r="AB614" s="20">
        <v>69</v>
      </c>
      <c r="AC614" s="18" t="s">
        <v>272</v>
      </c>
      <c r="AD614" s="129">
        <v>366000000</v>
      </c>
      <c r="AE614" s="79">
        <v>377000000</v>
      </c>
      <c r="AF614" s="79">
        <v>389000000</v>
      </c>
      <c r="AG614" s="79">
        <v>401000000</v>
      </c>
      <c r="AH614" s="79">
        <v>1533000000</v>
      </c>
      <c r="AI614" s="63">
        <v>1</v>
      </c>
      <c r="AJ614" s="64">
        <v>4400</v>
      </c>
      <c r="AK614" s="65">
        <v>0.66145520144317493</v>
      </c>
      <c r="AL614" s="64">
        <v>10420</v>
      </c>
      <c r="AM614" s="65">
        <v>1.566446181599519</v>
      </c>
      <c r="AN614" s="66" t="s">
        <v>2384</v>
      </c>
      <c r="AO614" s="66" t="s">
        <v>2369</v>
      </c>
      <c r="AP614" s="132" t="s">
        <v>2370</v>
      </c>
      <c r="AQ614" s="23">
        <v>1683</v>
      </c>
      <c r="AR614" s="23">
        <v>1051</v>
      </c>
      <c r="AS614" s="142">
        <v>1666</v>
      </c>
      <c r="AT614" s="23">
        <v>0</v>
      </c>
      <c r="AU614" s="142">
        <v>5700</v>
      </c>
      <c r="AV614" s="142">
        <v>4720</v>
      </c>
      <c r="AW614" s="142">
        <v>0</v>
      </c>
      <c r="AX614" s="22">
        <v>0</v>
      </c>
      <c r="AY614" s="143" t="s">
        <v>2371</v>
      </c>
      <c r="AZ614" s="143" t="s">
        <v>2371</v>
      </c>
      <c r="BA614" s="143" t="s">
        <v>2372</v>
      </c>
      <c r="BB614" s="24"/>
      <c r="BC614" s="75">
        <v>565408000</v>
      </c>
      <c r="BD614" s="21">
        <v>339704000</v>
      </c>
      <c r="BE614" s="25">
        <v>392758000</v>
      </c>
      <c r="BF614" s="74">
        <v>565408000</v>
      </c>
      <c r="BG614" s="25">
        <v>0</v>
      </c>
      <c r="BH614" s="25">
        <v>407345333</v>
      </c>
      <c r="BI614" s="25">
        <v>541073231</v>
      </c>
      <c r="BJ614" s="133">
        <v>565408000</v>
      </c>
      <c r="BK614" s="25">
        <v>0</v>
      </c>
      <c r="BL614" s="25">
        <v>1513826564</v>
      </c>
      <c r="BM614" s="74">
        <v>141031289</v>
      </c>
      <c r="BN614" s="80">
        <v>43678333</v>
      </c>
      <c r="BO614" s="80">
        <v>229243672</v>
      </c>
      <c r="BP614" s="133">
        <v>141031289</v>
      </c>
      <c r="BQ614" s="25">
        <v>0</v>
      </c>
      <c r="BR614" s="82" t="s">
        <v>5102</v>
      </c>
      <c r="BS614" s="82" t="s">
        <v>5122</v>
      </c>
      <c r="BT614" s="134" t="s">
        <v>5123</v>
      </c>
      <c r="BU614" s="26"/>
    </row>
    <row r="615" spans="1:73" ht="55" customHeight="1">
      <c r="A615" s="15">
        <v>609</v>
      </c>
      <c r="B615" s="16">
        <v>9</v>
      </c>
      <c r="C615" s="17" t="s">
        <v>1226</v>
      </c>
      <c r="D615" s="16">
        <v>5</v>
      </c>
      <c r="E615" s="18" t="s">
        <v>2845</v>
      </c>
      <c r="F615" s="16">
        <v>55</v>
      </c>
      <c r="G615" s="18" t="s">
        <v>2846</v>
      </c>
      <c r="H615" s="19">
        <v>609</v>
      </c>
      <c r="I615" s="18" t="s">
        <v>5124</v>
      </c>
      <c r="J615" s="15">
        <v>1782</v>
      </c>
      <c r="K615" s="18" t="s">
        <v>5125</v>
      </c>
      <c r="L615" s="20" t="s">
        <v>16</v>
      </c>
      <c r="M615" s="17" t="s">
        <v>229</v>
      </c>
      <c r="N615" s="15">
        <v>17823</v>
      </c>
      <c r="O615" s="17" t="s">
        <v>2540</v>
      </c>
      <c r="P615" s="73">
        <v>705</v>
      </c>
      <c r="Q615" s="18" t="s">
        <v>2379</v>
      </c>
      <c r="R615" s="18" t="s">
        <v>5126</v>
      </c>
      <c r="S615" s="18" t="s">
        <v>5124</v>
      </c>
      <c r="T615" s="18" t="s">
        <v>225</v>
      </c>
      <c r="U615" s="51">
        <v>7</v>
      </c>
      <c r="V615" s="20" t="s">
        <v>2457</v>
      </c>
      <c r="W615" s="20" t="s">
        <v>2850</v>
      </c>
      <c r="X615" s="16">
        <v>98</v>
      </c>
      <c r="Y615" s="20" t="s">
        <v>491</v>
      </c>
      <c r="Z615" s="20">
        <v>35</v>
      </c>
      <c r="AA615" s="20" t="s">
        <v>2851</v>
      </c>
      <c r="AB615" s="20">
        <v>78</v>
      </c>
      <c r="AC615" s="18" t="s">
        <v>2852</v>
      </c>
      <c r="AD615" s="129">
        <v>212000000</v>
      </c>
      <c r="AE615" s="79">
        <v>218000000</v>
      </c>
      <c r="AF615" s="79">
        <v>225000000</v>
      </c>
      <c r="AG615" s="79">
        <v>232000000</v>
      </c>
      <c r="AH615" s="79">
        <v>887000000</v>
      </c>
      <c r="AI615" s="63">
        <v>1</v>
      </c>
      <c r="AJ615" s="64">
        <v>528</v>
      </c>
      <c r="AK615" s="65">
        <v>0.74893617021276593</v>
      </c>
      <c r="AL615" s="64">
        <v>392</v>
      </c>
      <c r="AM615" s="65">
        <v>0.55602836879432627</v>
      </c>
      <c r="AN615" s="66" t="s">
        <v>2368</v>
      </c>
      <c r="AO615" s="66" t="s">
        <v>2384</v>
      </c>
      <c r="AP615" s="132" t="s">
        <v>2370</v>
      </c>
      <c r="AQ615" s="23">
        <v>176</v>
      </c>
      <c r="AR615" s="23">
        <v>176</v>
      </c>
      <c r="AS615" s="142">
        <v>176</v>
      </c>
      <c r="AT615" s="23">
        <v>0</v>
      </c>
      <c r="AU615" s="142">
        <v>176</v>
      </c>
      <c r="AV615" s="142">
        <v>216</v>
      </c>
      <c r="AW615" s="142">
        <v>0</v>
      </c>
      <c r="AX615" s="22">
        <v>0</v>
      </c>
      <c r="AY615" s="143" t="s">
        <v>2371</v>
      </c>
      <c r="AZ615" s="143" t="s">
        <v>2371</v>
      </c>
      <c r="BA615" s="143" t="s">
        <v>2372</v>
      </c>
      <c r="BB615" s="24"/>
      <c r="BC615" s="75">
        <v>204307000</v>
      </c>
      <c r="BD615" s="21">
        <v>196558000</v>
      </c>
      <c r="BE615" s="25">
        <v>77112000</v>
      </c>
      <c r="BF615" s="74">
        <v>204307000</v>
      </c>
      <c r="BG615" s="25">
        <v>0</v>
      </c>
      <c r="BH615" s="25">
        <v>148057579</v>
      </c>
      <c r="BI615" s="25">
        <v>86757330</v>
      </c>
      <c r="BJ615" s="133">
        <v>215812627</v>
      </c>
      <c r="BK615" s="25">
        <v>0</v>
      </c>
      <c r="BL615" s="25">
        <v>450627536</v>
      </c>
      <c r="BM615" s="74">
        <v>12405556</v>
      </c>
      <c r="BN615" s="80">
        <v>13083000</v>
      </c>
      <c r="BO615" s="80">
        <v>0</v>
      </c>
      <c r="BP615" s="133">
        <v>12405556</v>
      </c>
      <c r="BQ615" s="25">
        <v>0</v>
      </c>
      <c r="BR615" s="82" t="s">
        <v>54</v>
      </c>
      <c r="BS615" s="82" t="s">
        <v>5127</v>
      </c>
      <c r="BT615" s="134" t="s">
        <v>5128</v>
      </c>
      <c r="BU615" s="26"/>
    </row>
    <row r="616" spans="1:73" ht="55" customHeight="1">
      <c r="A616" s="15">
        <v>610</v>
      </c>
      <c r="B616" s="16">
        <v>9</v>
      </c>
      <c r="C616" s="17" t="s">
        <v>1226</v>
      </c>
      <c r="D616" s="16">
        <v>5</v>
      </c>
      <c r="E616" s="18" t="s">
        <v>2845</v>
      </c>
      <c r="F616" s="16">
        <v>55</v>
      </c>
      <c r="G616" s="18" t="s">
        <v>2846</v>
      </c>
      <c r="H616" s="19">
        <v>610</v>
      </c>
      <c r="I616" s="18" t="s">
        <v>5129</v>
      </c>
      <c r="J616" s="15">
        <v>1782</v>
      </c>
      <c r="K616" s="18" t="s">
        <v>5125</v>
      </c>
      <c r="L616" s="20" t="s">
        <v>27</v>
      </c>
      <c r="M616" s="17" t="s">
        <v>229</v>
      </c>
      <c r="N616" s="15">
        <v>17822</v>
      </c>
      <c r="O616" s="17" t="s">
        <v>2442</v>
      </c>
      <c r="P616" s="73">
        <v>44</v>
      </c>
      <c r="Q616" s="18" t="s">
        <v>2466</v>
      </c>
      <c r="R616" s="18" t="s">
        <v>5130</v>
      </c>
      <c r="S616" s="18" t="s">
        <v>5129</v>
      </c>
      <c r="T616" s="18" t="s">
        <v>225</v>
      </c>
      <c r="U616" s="16">
        <v>6</v>
      </c>
      <c r="V616" s="20" t="s">
        <v>2445</v>
      </c>
      <c r="W616" s="20" t="s">
        <v>2858</v>
      </c>
      <c r="X616" s="16">
        <v>98</v>
      </c>
      <c r="Y616" s="20" t="s">
        <v>491</v>
      </c>
      <c r="Z616" s="20">
        <v>35</v>
      </c>
      <c r="AA616" s="20" t="s">
        <v>2851</v>
      </c>
      <c r="AB616" s="20">
        <v>76</v>
      </c>
      <c r="AC616" s="18" t="s">
        <v>2863</v>
      </c>
      <c r="AD616" s="129">
        <v>0</v>
      </c>
      <c r="AE616" s="79">
        <v>260000000</v>
      </c>
      <c r="AF616" s="79">
        <v>269000000</v>
      </c>
      <c r="AG616" s="79">
        <v>277000000</v>
      </c>
      <c r="AH616" s="79">
        <v>806000000</v>
      </c>
      <c r="AI616" s="63">
        <v>1</v>
      </c>
      <c r="AJ616" s="64">
        <v>15</v>
      </c>
      <c r="AK616" s="65">
        <v>0.34090909090909088</v>
      </c>
      <c r="AL616" s="64">
        <v>34</v>
      </c>
      <c r="AM616" s="65">
        <v>0.77272727272727271</v>
      </c>
      <c r="AN616" s="66" t="s">
        <v>2449</v>
      </c>
      <c r="AO616" s="66" t="s">
        <v>2368</v>
      </c>
      <c r="AP616" s="132" t="s">
        <v>2370</v>
      </c>
      <c r="AQ616" s="23">
        <v>0</v>
      </c>
      <c r="AR616" s="23">
        <v>15</v>
      </c>
      <c r="AS616" s="142">
        <v>0</v>
      </c>
      <c r="AT616" s="23">
        <v>0</v>
      </c>
      <c r="AU616" s="142">
        <v>0</v>
      </c>
      <c r="AV616" s="142">
        <v>34</v>
      </c>
      <c r="AW616" s="142">
        <v>0</v>
      </c>
      <c r="AX616" s="22">
        <v>0</v>
      </c>
      <c r="AY616" s="143" t="s">
        <v>2450</v>
      </c>
      <c r="AZ616" s="143" t="s">
        <v>2371</v>
      </c>
      <c r="BA616" s="143" t="s">
        <v>2825</v>
      </c>
      <c r="BB616" s="24"/>
      <c r="BC616" s="75">
        <v>532148000</v>
      </c>
      <c r="BD616" s="21">
        <v>0</v>
      </c>
      <c r="BE616" s="25">
        <v>550327000.0999999</v>
      </c>
      <c r="BF616" s="74">
        <v>532148000</v>
      </c>
      <c r="BG616" s="25">
        <v>0</v>
      </c>
      <c r="BH616" s="25"/>
      <c r="BI616" s="25">
        <v>550327000</v>
      </c>
      <c r="BJ616" s="133"/>
      <c r="BK616" s="25">
        <v>0</v>
      </c>
      <c r="BL616" s="25">
        <v>550327000</v>
      </c>
      <c r="BM616" s="74">
        <v>0</v>
      </c>
      <c r="BN616" s="80"/>
      <c r="BO616" s="80">
        <v>86200000</v>
      </c>
      <c r="BP616" s="133"/>
      <c r="BQ616" s="25">
        <v>0</v>
      </c>
      <c r="BR616" s="82" t="s">
        <v>54</v>
      </c>
      <c r="BS616" s="82" t="s">
        <v>5131</v>
      </c>
      <c r="BT616" s="134" t="s">
        <v>5132</v>
      </c>
      <c r="BU616" s="26"/>
    </row>
    <row r="617" spans="1:73" ht="55" customHeight="1">
      <c r="A617" s="15">
        <v>611</v>
      </c>
      <c r="B617" s="16">
        <v>9</v>
      </c>
      <c r="C617" s="17" t="s">
        <v>1226</v>
      </c>
      <c r="D617" s="16">
        <v>5</v>
      </c>
      <c r="E617" s="18" t="s">
        <v>2845</v>
      </c>
      <c r="F617" s="16">
        <v>55</v>
      </c>
      <c r="G617" s="18" t="s">
        <v>2846</v>
      </c>
      <c r="H617" s="19">
        <v>611</v>
      </c>
      <c r="I617" s="18" t="s">
        <v>5133</v>
      </c>
      <c r="J617" s="15">
        <v>1782</v>
      </c>
      <c r="K617" s="18" t="s">
        <v>5125</v>
      </c>
      <c r="L617" s="20" t="s">
        <v>2867</v>
      </c>
      <c r="M617" s="17" t="s">
        <v>229</v>
      </c>
      <c r="N617" s="15">
        <v>17824</v>
      </c>
      <c r="O617" s="17" t="s">
        <v>2868</v>
      </c>
      <c r="P617" s="73">
        <v>223</v>
      </c>
      <c r="Q617" s="18" t="s">
        <v>2869</v>
      </c>
      <c r="R617" s="18" t="s">
        <v>5134</v>
      </c>
      <c r="S617" s="18" t="s">
        <v>5133</v>
      </c>
      <c r="T617" s="18" t="s">
        <v>225</v>
      </c>
      <c r="U617" s="51">
        <v>7</v>
      </c>
      <c r="V617" s="20" t="s">
        <v>2457</v>
      </c>
      <c r="W617" s="20" t="s">
        <v>2871</v>
      </c>
      <c r="X617" s="16">
        <v>98</v>
      </c>
      <c r="Y617" s="20" t="s">
        <v>491</v>
      </c>
      <c r="Z617" s="20">
        <v>35</v>
      </c>
      <c r="AA617" s="20" t="s">
        <v>2851</v>
      </c>
      <c r="AB617" s="20">
        <v>79</v>
      </c>
      <c r="AC617" s="18" t="s">
        <v>2872</v>
      </c>
      <c r="AD617" s="129">
        <v>743000000</v>
      </c>
      <c r="AE617" s="79">
        <v>887000000</v>
      </c>
      <c r="AF617" s="79">
        <v>1033000000</v>
      </c>
      <c r="AG617" s="79">
        <v>944000000</v>
      </c>
      <c r="AH617" s="79">
        <v>3607000000</v>
      </c>
      <c r="AI617" s="63">
        <v>1</v>
      </c>
      <c r="AJ617" s="64">
        <v>102</v>
      </c>
      <c r="AK617" s="65">
        <v>0.45739910313901344</v>
      </c>
      <c r="AL617" s="64">
        <v>103</v>
      </c>
      <c r="AM617" s="65">
        <v>0.46188340807174888</v>
      </c>
      <c r="AN617" s="66" t="s">
        <v>2384</v>
      </c>
      <c r="AO617" s="66" t="s">
        <v>2384</v>
      </c>
      <c r="AP617" s="132" t="s">
        <v>2370</v>
      </c>
      <c r="AQ617" s="23">
        <v>47</v>
      </c>
      <c r="AR617" s="23">
        <v>55</v>
      </c>
      <c r="AS617" s="142">
        <v>0</v>
      </c>
      <c r="AT617" s="23">
        <v>0</v>
      </c>
      <c r="AU617" s="142">
        <v>20</v>
      </c>
      <c r="AV617" s="142">
        <v>83</v>
      </c>
      <c r="AW617" s="142">
        <v>0</v>
      </c>
      <c r="AX617" s="22">
        <v>0</v>
      </c>
      <c r="AY617" s="143" t="s">
        <v>2372</v>
      </c>
      <c r="AZ617" s="143" t="s">
        <v>2371</v>
      </c>
      <c r="BA617" s="143" t="s">
        <v>2825</v>
      </c>
      <c r="BB617" s="24"/>
      <c r="BC617" s="75">
        <v>441873000</v>
      </c>
      <c r="BD617" s="21">
        <v>690183000</v>
      </c>
      <c r="BE617" s="25">
        <v>150000000</v>
      </c>
      <c r="BF617" s="74">
        <v>441873000</v>
      </c>
      <c r="BG617" s="25">
        <v>0</v>
      </c>
      <c r="BH617" s="25">
        <v>710355441</v>
      </c>
      <c r="BI617" s="25">
        <v>417869853</v>
      </c>
      <c r="BJ617" s="133">
        <v>57361111</v>
      </c>
      <c r="BK617" s="25">
        <v>0</v>
      </c>
      <c r="BL617" s="25">
        <v>1185586405</v>
      </c>
      <c r="BM617" s="74">
        <v>28405556</v>
      </c>
      <c r="BN617" s="80">
        <v>247285069</v>
      </c>
      <c r="BO617" s="80">
        <v>122876721</v>
      </c>
      <c r="BP617" s="133">
        <v>28405556</v>
      </c>
      <c r="BQ617" s="25">
        <v>0</v>
      </c>
      <c r="BR617" s="82" t="s">
        <v>5102</v>
      </c>
      <c r="BS617" s="82" t="s">
        <v>5135</v>
      </c>
      <c r="BT617" s="134" t="s">
        <v>5136</v>
      </c>
      <c r="BU617" s="26"/>
    </row>
    <row r="618" spans="1:73" ht="55" customHeight="1">
      <c r="A618" s="15">
        <v>612</v>
      </c>
      <c r="B618" s="16">
        <v>9</v>
      </c>
      <c r="C618" s="17" t="s">
        <v>1226</v>
      </c>
      <c r="D618" s="16">
        <v>5</v>
      </c>
      <c r="E618" s="18" t="s">
        <v>2845</v>
      </c>
      <c r="F618" s="16">
        <v>55</v>
      </c>
      <c r="G618" s="18" t="s">
        <v>2846</v>
      </c>
      <c r="H618" s="19">
        <v>612</v>
      </c>
      <c r="I618" s="18" t="s">
        <v>5137</v>
      </c>
      <c r="J618" s="15">
        <v>1782</v>
      </c>
      <c r="K618" s="18" t="s">
        <v>5125</v>
      </c>
      <c r="L618" s="20" t="s">
        <v>31</v>
      </c>
      <c r="M618" s="17" t="s">
        <v>229</v>
      </c>
      <c r="N618" s="15">
        <v>17821</v>
      </c>
      <c r="O618" s="17" t="s">
        <v>2574</v>
      </c>
      <c r="P618" s="73">
        <v>12</v>
      </c>
      <c r="Q618" s="18" t="s">
        <v>2466</v>
      </c>
      <c r="R618" s="18" t="s">
        <v>5130</v>
      </c>
      <c r="S618" s="18" t="s">
        <v>5137</v>
      </c>
      <c r="T618" s="18" t="s">
        <v>225</v>
      </c>
      <c r="U618" s="16">
        <v>6</v>
      </c>
      <c r="V618" s="20" t="s">
        <v>2445</v>
      </c>
      <c r="W618" s="20" t="s">
        <v>2858</v>
      </c>
      <c r="X618" s="16">
        <v>98</v>
      </c>
      <c r="Y618" s="20" t="s">
        <v>491</v>
      </c>
      <c r="Z618" s="20">
        <v>35</v>
      </c>
      <c r="AA618" s="20" t="s">
        <v>2851</v>
      </c>
      <c r="AB618" s="20">
        <v>75</v>
      </c>
      <c r="AC618" s="27" t="s">
        <v>2859</v>
      </c>
      <c r="AD618" s="129">
        <v>261000000</v>
      </c>
      <c r="AE618" s="79">
        <v>269000000</v>
      </c>
      <c r="AF618" s="79">
        <v>277000000</v>
      </c>
      <c r="AG618" s="79">
        <v>0</v>
      </c>
      <c r="AH618" s="79">
        <v>807000000</v>
      </c>
      <c r="AI618" s="63">
        <v>1</v>
      </c>
      <c r="AJ618" s="64">
        <v>8</v>
      </c>
      <c r="AK618" s="65">
        <v>0.66666666666666663</v>
      </c>
      <c r="AL618" s="64">
        <v>8</v>
      </c>
      <c r="AM618" s="65">
        <v>0.66666666666666663</v>
      </c>
      <c r="AN618" s="66" t="s">
        <v>2384</v>
      </c>
      <c r="AO618" s="66" t="s">
        <v>2384</v>
      </c>
      <c r="AP618" s="132" t="s">
        <v>2370</v>
      </c>
      <c r="AQ618" s="23">
        <v>4</v>
      </c>
      <c r="AR618" s="23">
        <v>4</v>
      </c>
      <c r="AS618" s="142">
        <v>0</v>
      </c>
      <c r="AT618" s="23">
        <v>0</v>
      </c>
      <c r="AU618" s="142">
        <v>4</v>
      </c>
      <c r="AV618" s="142">
        <v>4</v>
      </c>
      <c r="AW618" s="142">
        <v>0</v>
      </c>
      <c r="AX618" s="22">
        <v>0</v>
      </c>
      <c r="AY618" s="143" t="s">
        <v>2371</v>
      </c>
      <c r="AZ618" s="143" t="s">
        <v>2371</v>
      </c>
      <c r="BA618" s="143" t="s">
        <v>2825</v>
      </c>
      <c r="BB618" s="24"/>
      <c r="BC618" s="75">
        <v>294582000</v>
      </c>
      <c r="BD618" s="21">
        <v>241982000</v>
      </c>
      <c r="BE618" s="25">
        <v>280244000</v>
      </c>
      <c r="BF618" s="74">
        <v>294582000</v>
      </c>
      <c r="BG618" s="25">
        <v>0</v>
      </c>
      <c r="BH618" s="25">
        <v>236288359</v>
      </c>
      <c r="BI618" s="25">
        <v>269508721</v>
      </c>
      <c r="BJ618" s="133">
        <v>49861111</v>
      </c>
      <c r="BK618" s="25">
        <v>0</v>
      </c>
      <c r="BL618" s="25">
        <v>555658191</v>
      </c>
      <c r="BM618" s="74">
        <v>21738888</v>
      </c>
      <c r="BN618" s="80">
        <v>18166667</v>
      </c>
      <c r="BO618" s="80">
        <v>0</v>
      </c>
      <c r="BP618" s="133">
        <v>21738888</v>
      </c>
      <c r="BQ618" s="25">
        <v>0</v>
      </c>
      <c r="BR618" s="82" t="s">
        <v>54</v>
      </c>
      <c r="BS618" s="82" t="s">
        <v>5138</v>
      </c>
      <c r="BT618" s="134" t="s">
        <v>5139</v>
      </c>
      <c r="BU618" s="26"/>
    </row>
    <row r="619" spans="1:73" ht="55" customHeight="1">
      <c r="A619" s="15">
        <v>613</v>
      </c>
      <c r="B619" s="16">
        <v>9</v>
      </c>
      <c r="C619" s="17" t="s">
        <v>1226</v>
      </c>
      <c r="D619" s="16">
        <v>5</v>
      </c>
      <c r="E619" s="18" t="s">
        <v>2845</v>
      </c>
      <c r="F619" s="16">
        <v>57</v>
      </c>
      <c r="G619" s="18" t="s">
        <v>244</v>
      </c>
      <c r="H619" s="19">
        <v>613</v>
      </c>
      <c r="I619" s="18" t="s">
        <v>5140</v>
      </c>
      <c r="J619" s="15">
        <v>1783</v>
      </c>
      <c r="K619" s="18" t="s">
        <v>5141</v>
      </c>
      <c r="L619" s="20" t="s">
        <v>2885</v>
      </c>
      <c r="M619" s="17" t="s">
        <v>366</v>
      </c>
      <c r="N619" s="15">
        <v>17832</v>
      </c>
      <c r="O619" s="17" t="s">
        <v>2563</v>
      </c>
      <c r="P619" s="73">
        <v>1</v>
      </c>
      <c r="Q619" s="18" t="s">
        <v>2886</v>
      </c>
      <c r="R619" s="18" t="s">
        <v>2887</v>
      </c>
      <c r="S619" s="18" t="s">
        <v>5140</v>
      </c>
      <c r="T619" s="18" t="s">
        <v>2431</v>
      </c>
      <c r="U619" s="16">
        <v>10</v>
      </c>
      <c r="V619" s="20" t="s">
        <v>2888</v>
      </c>
      <c r="W619" s="20" t="s">
        <v>2889</v>
      </c>
      <c r="X619" s="16">
        <v>98</v>
      </c>
      <c r="Y619" s="20" t="s">
        <v>491</v>
      </c>
      <c r="Z619" s="20">
        <v>35</v>
      </c>
      <c r="AA619" s="20" t="s">
        <v>2851</v>
      </c>
      <c r="AB619" s="20">
        <v>83</v>
      </c>
      <c r="AC619" s="27" t="s">
        <v>2890</v>
      </c>
      <c r="AD619" s="129">
        <v>30000000</v>
      </c>
      <c r="AE619" s="79">
        <v>31000000</v>
      </c>
      <c r="AF619" s="79">
        <v>32000000</v>
      </c>
      <c r="AG619" s="79">
        <v>33000000</v>
      </c>
      <c r="AH619" s="79">
        <v>126000000</v>
      </c>
      <c r="AI619" s="63">
        <v>1</v>
      </c>
      <c r="AJ619" s="64">
        <v>0.75</v>
      </c>
      <c r="AK619" s="65">
        <v>0.75</v>
      </c>
      <c r="AL619" s="64">
        <v>0.5</v>
      </c>
      <c r="AM619" s="65">
        <v>0.5</v>
      </c>
      <c r="AN619" s="66" t="s">
        <v>2368</v>
      </c>
      <c r="AO619" s="66" t="s">
        <v>2384</v>
      </c>
      <c r="AP619" s="132" t="s">
        <v>2370</v>
      </c>
      <c r="AQ619" s="23">
        <v>1</v>
      </c>
      <c r="AR619" s="23">
        <v>1</v>
      </c>
      <c r="AS619" s="142">
        <v>1</v>
      </c>
      <c r="AT619" s="23">
        <v>0</v>
      </c>
      <c r="AU619" s="142">
        <v>1</v>
      </c>
      <c r="AV619" s="142">
        <v>1</v>
      </c>
      <c r="AW619" s="142">
        <v>0</v>
      </c>
      <c r="AX619" s="22">
        <v>0</v>
      </c>
      <c r="AY619" s="143" t="s">
        <v>2371</v>
      </c>
      <c r="AZ619" s="143" t="s">
        <v>2371</v>
      </c>
      <c r="BA619" s="143" t="s">
        <v>2372</v>
      </c>
      <c r="BB619" s="24"/>
      <c r="BC619" s="75">
        <v>48767000</v>
      </c>
      <c r="BD619" s="21">
        <v>27867000</v>
      </c>
      <c r="BE619" s="25">
        <v>32296000</v>
      </c>
      <c r="BF619" s="74">
        <v>48767000</v>
      </c>
      <c r="BG619" s="25">
        <v>0</v>
      </c>
      <c r="BH619" s="25"/>
      <c r="BI619" s="25">
        <v>35784000</v>
      </c>
      <c r="BJ619" s="133">
        <v>38790000</v>
      </c>
      <c r="BK619" s="25">
        <v>0</v>
      </c>
      <c r="BL619" s="25">
        <v>74574000</v>
      </c>
      <c r="BM619" s="74">
        <v>21722400</v>
      </c>
      <c r="BN619" s="80"/>
      <c r="BO619" s="80">
        <v>18156425</v>
      </c>
      <c r="BP619" s="133">
        <v>21722400</v>
      </c>
      <c r="BQ619" s="25">
        <v>0</v>
      </c>
      <c r="BR619" s="82" t="s">
        <v>54</v>
      </c>
      <c r="BS619" s="82" t="s">
        <v>5142</v>
      </c>
      <c r="BT619" s="134" t="s">
        <v>5143</v>
      </c>
      <c r="BU619" s="26"/>
    </row>
    <row r="620" spans="1:73" ht="55" customHeight="1">
      <c r="A620" s="15">
        <v>614</v>
      </c>
      <c r="B620" s="16">
        <v>9</v>
      </c>
      <c r="C620" s="17" t="s">
        <v>1226</v>
      </c>
      <c r="D620" s="16">
        <v>5</v>
      </c>
      <c r="E620" s="18" t="s">
        <v>2845</v>
      </c>
      <c r="F620" s="16">
        <v>57</v>
      </c>
      <c r="G620" s="18" t="s">
        <v>244</v>
      </c>
      <c r="H620" s="19">
        <v>614</v>
      </c>
      <c r="I620" s="18" t="s">
        <v>5144</v>
      </c>
      <c r="J620" s="15">
        <v>1783</v>
      </c>
      <c r="K620" s="18" t="s">
        <v>5141</v>
      </c>
      <c r="L620" s="20" t="s">
        <v>2878</v>
      </c>
      <c r="M620" s="17" t="s">
        <v>229</v>
      </c>
      <c r="N620" s="15">
        <v>17831</v>
      </c>
      <c r="O620" s="17" t="s">
        <v>2563</v>
      </c>
      <c r="P620" s="73">
        <v>4</v>
      </c>
      <c r="Q620" s="18" t="s">
        <v>2747</v>
      </c>
      <c r="R620" s="18" t="s">
        <v>5145</v>
      </c>
      <c r="S620" s="18" t="s">
        <v>5144</v>
      </c>
      <c r="T620" s="18" t="s">
        <v>2363</v>
      </c>
      <c r="U620" s="16">
        <v>1</v>
      </c>
      <c r="V620" s="20" t="s">
        <v>2880</v>
      </c>
      <c r="W620" s="20" t="s">
        <v>2881</v>
      </c>
      <c r="X620" s="16">
        <v>98</v>
      </c>
      <c r="Y620" s="20" t="s">
        <v>491</v>
      </c>
      <c r="Z620" s="20">
        <v>37</v>
      </c>
      <c r="AA620" s="20" t="s">
        <v>2881</v>
      </c>
      <c r="AB620" s="20">
        <v>82</v>
      </c>
      <c r="AC620" s="27" t="s">
        <v>492</v>
      </c>
      <c r="AD620" s="129">
        <v>3000000000</v>
      </c>
      <c r="AE620" s="79">
        <v>3092000000</v>
      </c>
      <c r="AF620" s="79">
        <v>3190000000</v>
      </c>
      <c r="AG620" s="79">
        <v>3291000000</v>
      </c>
      <c r="AH620" s="79">
        <v>12573000000</v>
      </c>
      <c r="AI620" s="63">
        <v>1</v>
      </c>
      <c r="AJ620" s="64">
        <v>3</v>
      </c>
      <c r="AK620" s="65">
        <v>0.75</v>
      </c>
      <c r="AL620" s="64">
        <v>2.75</v>
      </c>
      <c r="AM620" s="65">
        <v>0.6875</v>
      </c>
      <c r="AN620" s="66" t="s">
        <v>2368</v>
      </c>
      <c r="AO620" s="66" t="s">
        <v>2384</v>
      </c>
      <c r="AP620" s="132" t="s">
        <v>2370</v>
      </c>
      <c r="AQ620" s="23">
        <v>1</v>
      </c>
      <c r="AR620" s="23">
        <v>1</v>
      </c>
      <c r="AS620" s="142">
        <v>1</v>
      </c>
      <c r="AT620" s="23">
        <v>0</v>
      </c>
      <c r="AU620" s="142">
        <v>1</v>
      </c>
      <c r="AV620" s="142">
        <v>1</v>
      </c>
      <c r="AW620" s="142">
        <v>0.75</v>
      </c>
      <c r="AX620" s="22">
        <v>0</v>
      </c>
      <c r="AY620" s="143" t="s">
        <v>2371</v>
      </c>
      <c r="AZ620" s="143" t="s">
        <v>2371</v>
      </c>
      <c r="BA620" s="143" t="s">
        <v>2372</v>
      </c>
      <c r="BB620" s="24"/>
      <c r="BC620" s="75">
        <v>4870112000</v>
      </c>
      <c r="BD620" s="21">
        <v>2786741000</v>
      </c>
      <c r="BE620" s="25">
        <v>3919891000</v>
      </c>
      <c r="BF620" s="74">
        <v>4870112000</v>
      </c>
      <c r="BG620" s="25">
        <v>0</v>
      </c>
      <c r="BH620" s="25">
        <v>3243563160</v>
      </c>
      <c r="BI620" s="25">
        <v>4303791899</v>
      </c>
      <c r="BJ620" s="133">
        <v>4928292409</v>
      </c>
      <c r="BK620" s="25">
        <v>0</v>
      </c>
      <c r="BL620" s="25">
        <v>12475647468</v>
      </c>
      <c r="BM620" s="74">
        <v>3183510898</v>
      </c>
      <c r="BN620" s="80">
        <v>2628021452</v>
      </c>
      <c r="BO620" s="80">
        <v>3366272313</v>
      </c>
      <c r="BP620" s="133">
        <v>3183510898</v>
      </c>
      <c r="BQ620" s="25">
        <v>0</v>
      </c>
      <c r="BR620" s="82" t="s">
        <v>54</v>
      </c>
      <c r="BS620" s="82" t="s">
        <v>5146</v>
      </c>
      <c r="BT620" s="134" t="s">
        <v>54</v>
      </c>
      <c r="BU620" s="26"/>
    </row>
    <row r="621" spans="1:73" ht="55" customHeight="1">
      <c r="A621" s="15">
        <v>615</v>
      </c>
      <c r="B621" s="16">
        <v>9</v>
      </c>
      <c r="C621" s="17" t="s">
        <v>1226</v>
      </c>
      <c r="D621" s="16">
        <v>5</v>
      </c>
      <c r="E621" s="18" t="s">
        <v>2845</v>
      </c>
      <c r="F621" s="16">
        <v>57</v>
      </c>
      <c r="G621" s="18" t="s">
        <v>244</v>
      </c>
      <c r="H621" s="19">
        <v>615</v>
      </c>
      <c r="I621" s="18" t="s">
        <v>5147</v>
      </c>
      <c r="J621" s="15">
        <v>1784</v>
      </c>
      <c r="K621" s="18" t="s">
        <v>5148</v>
      </c>
      <c r="L621" s="20" t="s">
        <v>173</v>
      </c>
      <c r="M621" s="17" t="s">
        <v>229</v>
      </c>
      <c r="N621" s="15">
        <v>17841</v>
      </c>
      <c r="O621" s="17" t="s">
        <v>2563</v>
      </c>
      <c r="P621" s="73">
        <v>4</v>
      </c>
      <c r="Q621" s="18" t="s">
        <v>2595</v>
      </c>
      <c r="R621" s="18" t="s">
        <v>5149</v>
      </c>
      <c r="S621" s="18" t="s">
        <v>5147</v>
      </c>
      <c r="T621" s="18" t="s">
        <v>2363</v>
      </c>
      <c r="U621" s="16">
        <v>2</v>
      </c>
      <c r="V621" s="20" t="s">
        <v>2897</v>
      </c>
      <c r="W621" s="20" t="s">
        <v>504</v>
      </c>
      <c r="X621" s="16">
        <v>98</v>
      </c>
      <c r="Y621" s="20" t="s">
        <v>491</v>
      </c>
      <c r="Z621" s="20">
        <v>38</v>
      </c>
      <c r="AA621" s="20" t="s">
        <v>2898</v>
      </c>
      <c r="AB621" s="20">
        <v>84</v>
      </c>
      <c r="AC621" s="27" t="s">
        <v>2899</v>
      </c>
      <c r="AD621" s="129">
        <v>1377000000</v>
      </c>
      <c r="AE621" s="79">
        <v>1419000000</v>
      </c>
      <c r="AF621" s="79">
        <v>1463000000</v>
      </c>
      <c r="AG621" s="79">
        <v>1510000000</v>
      </c>
      <c r="AH621" s="79">
        <v>5769000000</v>
      </c>
      <c r="AI621" s="63">
        <v>1</v>
      </c>
      <c r="AJ621" s="64">
        <v>3</v>
      </c>
      <c r="AK621" s="65">
        <v>0.75</v>
      </c>
      <c r="AL621" s="64">
        <v>2.75</v>
      </c>
      <c r="AM621" s="65">
        <v>0.6875</v>
      </c>
      <c r="AN621" s="66" t="s">
        <v>2368</v>
      </c>
      <c r="AO621" s="66" t="s">
        <v>2384</v>
      </c>
      <c r="AP621" s="132" t="s">
        <v>2370</v>
      </c>
      <c r="AQ621" s="23">
        <v>1</v>
      </c>
      <c r="AR621" s="23">
        <v>1</v>
      </c>
      <c r="AS621" s="142">
        <v>1</v>
      </c>
      <c r="AT621" s="23">
        <v>0</v>
      </c>
      <c r="AU621" s="142">
        <v>1</v>
      </c>
      <c r="AV621" s="142">
        <v>1</v>
      </c>
      <c r="AW621" s="142">
        <v>0.75</v>
      </c>
      <c r="AX621" s="22">
        <v>0</v>
      </c>
      <c r="AY621" s="143" t="s">
        <v>2371</v>
      </c>
      <c r="AZ621" s="143" t="s">
        <v>2371</v>
      </c>
      <c r="BA621" s="143" t="s">
        <v>2372</v>
      </c>
      <c r="BB621" s="24"/>
      <c r="BC621" s="75">
        <v>2209368000</v>
      </c>
      <c r="BD621" s="21">
        <v>1279114000</v>
      </c>
      <c r="BE621" s="25">
        <v>1478313000</v>
      </c>
      <c r="BF621" s="74">
        <v>2209368000</v>
      </c>
      <c r="BG621" s="25">
        <v>0</v>
      </c>
      <c r="BH621" s="25">
        <v>1355595936</v>
      </c>
      <c r="BI621" s="25">
        <v>1502234900</v>
      </c>
      <c r="BJ621" s="133">
        <v>1768683067</v>
      </c>
      <c r="BK621" s="25">
        <v>0</v>
      </c>
      <c r="BL621" s="25">
        <v>4626513903</v>
      </c>
      <c r="BM621" s="74">
        <v>1102293862</v>
      </c>
      <c r="BN621" s="80">
        <v>1015179897</v>
      </c>
      <c r="BO621" s="80">
        <v>1332540567</v>
      </c>
      <c r="BP621" s="133">
        <v>1102293862</v>
      </c>
      <c r="BQ621" s="25">
        <v>0</v>
      </c>
      <c r="BR621" s="82" t="s">
        <v>54</v>
      </c>
      <c r="BS621" s="82" t="s">
        <v>5150</v>
      </c>
      <c r="BT621" s="134" t="s">
        <v>5143</v>
      </c>
      <c r="BU621" s="26"/>
    </row>
    <row r="622" spans="1:73" ht="55" customHeight="1">
      <c r="A622" s="15">
        <v>1323</v>
      </c>
      <c r="B622" s="16">
        <v>9</v>
      </c>
      <c r="C622" s="17" t="s">
        <v>1226</v>
      </c>
      <c r="D622" s="16">
        <v>1</v>
      </c>
      <c r="E622" s="18" t="s">
        <v>2356</v>
      </c>
      <c r="F622" s="16">
        <v>1</v>
      </c>
      <c r="G622" s="18" t="s">
        <v>2357</v>
      </c>
      <c r="H622" s="15">
        <v>1323</v>
      </c>
      <c r="I622" s="18" t="s">
        <v>4842</v>
      </c>
      <c r="J622" s="16">
        <v>1752</v>
      </c>
      <c r="K622" s="18" t="s">
        <v>4843</v>
      </c>
      <c r="L622" s="20" t="s">
        <v>106</v>
      </c>
      <c r="M622" s="17" t="s">
        <v>229</v>
      </c>
      <c r="N622" s="15">
        <v>17523</v>
      </c>
      <c r="O622" s="17" t="s">
        <v>2378</v>
      </c>
      <c r="P622" s="73">
        <v>594</v>
      </c>
      <c r="Q622" s="18" t="s">
        <v>5151</v>
      </c>
      <c r="R622" s="18" t="s">
        <v>5152</v>
      </c>
      <c r="S622" s="18" t="s">
        <v>5153</v>
      </c>
      <c r="T622" s="18" t="s">
        <v>2363</v>
      </c>
      <c r="U622" s="16">
        <v>3</v>
      </c>
      <c r="V622" s="20" t="s">
        <v>2364</v>
      </c>
      <c r="W622" s="20" t="s">
        <v>2906</v>
      </c>
      <c r="X622" s="16">
        <v>92</v>
      </c>
      <c r="Y622" s="20" t="s">
        <v>312</v>
      </c>
      <c r="Z622" s="20">
        <v>1</v>
      </c>
      <c r="AA622" s="20" t="s">
        <v>2366</v>
      </c>
      <c r="AB622" s="20">
        <v>87</v>
      </c>
      <c r="AC622" s="17" t="s">
        <v>2907</v>
      </c>
      <c r="AD622" s="129">
        <v>0</v>
      </c>
      <c r="AE622" s="79">
        <v>0</v>
      </c>
      <c r="AF622" s="79">
        <v>0</v>
      </c>
      <c r="AG622" s="79">
        <v>0</v>
      </c>
      <c r="AH622" s="79">
        <v>0</v>
      </c>
      <c r="AI622" s="90">
        <v>1</v>
      </c>
      <c r="AJ622" s="91">
        <v>594</v>
      </c>
      <c r="AK622" s="92">
        <v>1</v>
      </c>
      <c r="AL622" s="91">
        <v>259</v>
      </c>
      <c r="AM622" s="92">
        <v>0.43602693602693604</v>
      </c>
      <c r="AN622" s="93" t="s">
        <v>2369</v>
      </c>
      <c r="AO622" s="93" t="s">
        <v>2384</v>
      </c>
      <c r="AP622" s="132" t="s">
        <v>2370</v>
      </c>
      <c r="AQ622" s="95">
        <v>0</v>
      </c>
      <c r="AR622" s="95">
        <v>0</v>
      </c>
      <c r="AS622" s="142">
        <v>594</v>
      </c>
      <c r="AT622" s="95">
        <v>0</v>
      </c>
      <c r="AU622" s="142">
        <v>0</v>
      </c>
      <c r="AV622" s="142">
        <v>0</v>
      </c>
      <c r="AW622" s="142">
        <v>259</v>
      </c>
      <c r="AX622" s="94">
        <v>0</v>
      </c>
      <c r="AY622" s="143" t="s">
        <v>2450</v>
      </c>
      <c r="AZ622" s="143" t="s">
        <v>2450</v>
      </c>
      <c r="BA622" s="143" t="s">
        <v>2372</v>
      </c>
      <c r="BB622" s="96"/>
      <c r="BC622" s="75">
        <v>2522400000</v>
      </c>
      <c r="BD622" s="75">
        <v>0</v>
      </c>
      <c r="BE622" s="74">
        <v>0</v>
      </c>
      <c r="BF622" s="74">
        <v>2522400000</v>
      </c>
      <c r="BG622" s="74">
        <v>0</v>
      </c>
      <c r="BH622" s="74">
        <v>0</v>
      </c>
      <c r="BI622" s="74">
        <v>0</v>
      </c>
      <c r="BJ622" s="133">
        <v>2320774000</v>
      </c>
      <c r="BK622" s="74">
        <v>0</v>
      </c>
      <c r="BL622" s="74">
        <v>2320774000</v>
      </c>
      <c r="BM622" s="74">
        <v>1796640000</v>
      </c>
      <c r="BN622" s="74">
        <v>0</v>
      </c>
      <c r="BO622" s="74">
        <v>0</v>
      </c>
      <c r="BP622" s="133">
        <v>1796640000</v>
      </c>
      <c r="BQ622" s="74">
        <v>0</v>
      </c>
      <c r="BR622" s="97"/>
      <c r="BS622" s="97"/>
      <c r="BT622" s="134" t="s">
        <v>5154</v>
      </c>
      <c r="BU622" s="98"/>
    </row>
    <row r="623" spans="1:73" ht="55" customHeight="1">
      <c r="A623" s="15">
        <v>616</v>
      </c>
      <c r="B623" s="16">
        <v>10</v>
      </c>
      <c r="C623" s="17" t="s">
        <v>1337</v>
      </c>
      <c r="D623" s="16">
        <v>1</v>
      </c>
      <c r="E623" s="18" t="s">
        <v>2356</v>
      </c>
      <c r="F623" s="16">
        <v>1</v>
      </c>
      <c r="G623" s="18" t="s">
        <v>2357</v>
      </c>
      <c r="H623" s="19">
        <v>616</v>
      </c>
      <c r="I623" s="18" t="s">
        <v>5155</v>
      </c>
      <c r="J623" s="15">
        <v>1584</v>
      </c>
      <c r="K623" s="18" t="s">
        <v>5156</v>
      </c>
      <c r="L623" s="20" t="s">
        <v>106</v>
      </c>
      <c r="M623" s="17" t="s">
        <v>366</v>
      </c>
      <c r="N623" s="15">
        <v>15841</v>
      </c>
      <c r="O623" s="17" t="s">
        <v>2360</v>
      </c>
      <c r="P623" s="73">
        <v>30000</v>
      </c>
      <c r="Q623" s="18" t="s">
        <v>2361</v>
      </c>
      <c r="R623" s="18" t="s">
        <v>2362</v>
      </c>
      <c r="S623" s="18" t="s">
        <v>5155</v>
      </c>
      <c r="T623" s="18" t="s">
        <v>2363</v>
      </c>
      <c r="U623" s="16">
        <v>3</v>
      </c>
      <c r="V623" s="20" t="s">
        <v>2364</v>
      </c>
      <c r="W623" s="20" t="s">
        <v>2365</v>
      </c>
      <c r="X623" s="16">
        <v>92</v>
      </c>
      <c r="Y623" s="20" t="s">
        <v>312</v>
      </c>
      <c r="Z623" s="20">
        <v>1</v>
      </c>
      <c r="AA623" s="20" t="s">
        <v>2366</v>
      </c>
      <c r="AB623" s="20">
        <v>1</v>
      </c>
      <c r="AC623" s="27" t="s">
        <v>2367</v>
      </c>
      <c r="AD623" s="145">
        <v>6963000000</v>
      </c>
      <c r="AE623" s="140">
        <v>7156000000</v>
      </c>
      <c r="AF623" s="140">
        <v>6968000000</v>
      </c>
      <c r="AG623" s="140">
        <v>6120000000</v>
      </c>
      <c r="AH623" s="79">
        <v>27207000000</v>
      </c>
      <c r="AI623" s="63">
        <v>1</v>
      </c>
      <c r="AJ623" s="64">
        <v>25377</v>
      </c>
      <c r="AK623" s="65">
        <v>0.84589999999999999</v>
      </c>
      <c r="AL623" s="64">
        <v>17898.5</v>
      </c>
      <c r="AM623" s="65">
        <v>0.59661666666666668</v>
      </c>
      <c r="AN623" s="66" t="s">
        <v>2368</v>
      </c>
      <c r="AO623" s="66" t="s">
        <v>2384</v>
      </c>
      <c r="AP623" s="132" t="s">
        <v>2370</v>
      </c>
      <c r="AQ623" s="23">
        <v>32072</v>
      </c>
      <c r="AR623" s="23">
        <v>39436</v>
      </c>
      <c r="AS623" s="142">
        <v>30000</v>
      </c>
      <c r="AT623" s="23">
        <v>0</v>
      </c>
      <c r="AU623" s="142">
        <v>32072</v>
      </c>
      <c r="AV623" s="142">
        <v>39522</v>
      </c>
      <c r="AW623" s="142">
        <v>0</v>
      </c>
      <c r="AX623" s="22">
        <v>0</v>
      </c>
      <c r="AY623" s="143" t="s">
        <v>2371</v>
      </c>
      <c r="AZ623" s="143" t="s">
        <v>2371</v>
      </c>
      <c r="BA623" s="143" t="s">
        <v>2372</v>
      </c>
      <c r="BB623" s="24"/>
      <c r="BC623" s="99">
        <v>3300000000</v>
      </c>
      <c r="BD623" s="46">
        <v>6872882000</v>
      </c>
      <c r="BE623" s="25">
        <v>9324322000</v>
      </c>
      <c r="BF623" s="74">
        <v>3300000000</v>
      </c>
      <c r="BG623" s="25">
        <v>0</v>
      </c>
      <c r="BH623" s="25">
        <v>7905739421</v>
      </c>
      <c r="BI623" s="25">
        <v>9051435666</v>
      </c>
      <c r="BJ623" s="133">
        <v>3295430000</v>
      </c>
      <c r="BK623" s="25">
        <v>0</v>
      </c>
      <c r="BL623" s="25">
        <v>20252605087</v>
      </c>
      <c r="BM623" s="74">
        <v>3295430000</v>
      </c>
      <c r="BN623" s="80">
        <v>7868569421</v>
      </c>
      <c r="BO623" s="80">
        <v>8952236333</v>
      </c>
      <c r="BP623" s="133">
        <v>3295430000</v>
      </c>
      <c r="BQ623" s="25">
        <v>0</v>
      </c>
      <c r="BR623" s="82"/>
      <c r="BS623" s="82" t="s">
        <v>5157</v>
      </c>
      <c r="BT623" s="134"/>
      <c r="BU623" s="26"/>
    </row>
    <row r="624" spans="1:73" ht="55" customHeight="1">
      <c r="A624" s="15">
        <v>617</v>
      </c>
      <c r="B624" s="16">
        <v>10</v>
      </c>
      <c r="C624" s="17" t="s">
        <v>1337</v>
      </c>
      <c r="D624" s="16">
        <v>1</v>
      </c>
      <c r="E624" s="18" t="s">
        <v>2356</v>
      </c>
      <c r="F624" s="20">
        <v>1</v>
      </c>
      <c r="G624" s="18" t="s">
        <v>2357</v>
      </c>
      <c r="H624" s="19">
        <v>617</v>
      </c>
      <c r="I624" s="18" t="s">
        <v>5158</v>
      </c>
      <c r="J624" s="15">
        <v>1584</v>
      </c>
      <c r="K624" s="18" t="s">
        <v>5156</v>
      </c>
      <c r="L624" s="20" t="s">
        <v>2377</v>
      </c>
      <c r="M624" s="17" t="s">
        <v>366</v>
      </c>
      <c r="N624" s="15">
        <v>15842</v>
      </c>
      <c r="O624" s="17" t="s">
        <v>2378</v>
      </c>
      <c r="P624" s="73">
        <v>3650</v>
      </c>
      <c r="Q624" s="18" t="s">
        <v>2379</v>
      </c>
      <c r="R624" s="18" t="s">
        <v>2380</v>
      </c>
      <c r="S624" s="18" t="s">
        <v>5159</v>
      </c>
      <c r="T624" s="18" t="s">
        <v>2363</v>
      </c>
      <c r="U624" s="16">
        <v>3</v>
      </c>
      <c r="V624" s="20" t="s">
        <v>2364</v>
      </c>
      <c r="W624" s="20" t="s">
        <v>2382</v>
      </c>
      <c r="X624" s="16">
        <v>92</v>
      </c>
      <c r="Y624" s="20" t="s">
        <v>312</v>
      </c>
      <c r="Z624" s="20">
        <v>1</v>
      </c>
      <c r="AA624" s="20" t="s">
        <v>2366</v>
      </c>
      <c r="AB624" s="20">
        <v>2</v>
      </c>
      <c r="AC624" s="18" t="s">
        <v>2383</v>
      </c>
      <c r="AD624" s="145">
        <v>3860000000</v>
      </c>
      <c r="AE624" s="140">
        <v>3999000000</v>
      </c>
      <c r="AF624" s="140">
        <v>4540000000</v>
      </c>
      <c r="AG624" s="140">
        <v>5753000000</v>
      </c>
      <c r="AH624" s="79">
        <v>18152000000</v>
      </c>
      <c r="AI624" s="63">
        <v>1</v>
      </c>
      <c r="AJ624" s="64">
        <v>1987.5</v>
      </c>
      <c r="AK624" s="65">
        <v>0.54452054794520544</v>
      </c>
      <c r="AL624" s="64">
        <v>1987.5</v>
      </c>
      <c r="AM624" s="65">
        <v>0.54452054794520544</v>
      </c>
      <c r="AN624" s="66" t="s">
        <v>2384</v>
      </c>
      <c r="AO624" s="66" t="s">
        <v>2384</v>
      </c>
      <c r="AP624" s="132" t="s">
        <v>2370</v>
      </c>
      <c r="AQ624" s="23">
        <v>2150</v>
      </c>
      <c r="AR624" s="23">
        <v>2150</v>
      </c>
      <c r="AS624" s="142">
        <v>3650</v>
      </c>
      <c r="AT624" s="23">
        <v>0</v>
      </c>
      <c r="AU624" s="142">
        <v>2150</v>
      </c>
      <c r="AV624" s="142">
        <v>2150</v>
      </c>
      <c r="AW624" s="142">
        <v>3650</v>
      </c>
      <c r="AX624" s="22">
        <v>0</v>
      </c>
      <c r="AY624" s="143" t="s">
        <v>2371</v>
      </c>
      <c r="AZ624" s="143" t="s">
        <v>2371</v>
      </c>
      <c r="BA624" s="143" t="s">
        <v>2372</v>
      </c>
      <c r="BB624" s="24"/>
      <c r="BC624" s="99">
        <v>7859891000</v>
      </c>
      <c r="BD624" s="46">
        <v>3810042000</v>
      </c>
      <c r="BE624" s="25">
        <v>4402629000</v>
      </c>
      <c r="BF624" s="74">
        <v>7859891000</v>
      </c>
      <c r="BG624" s="25">
        <v>0</v>
      </c>
      <c r="BH624" s="25">
        <v>3646471501</v>
      </c>
      <c r="BI624" s="25">
        <v>3778226667</v>
      </c>
      <c r="BJ624" s="133">
        <v>5934572650</v>
      </c>
      <c r="BK624" s="25">
        <v>0</v>
      </c>
      <c r="BL624" s="25">
        <v>13359270818</v>
      </c>
      <c r="BM624" s="74">
        <v>4059087031</v>
      </c>
      <c r="BN624" s="80">
        <v>3600638323</v>
      </c>
      <c r="BO624" s="80">
        <v>3745695310</v>
      </c>
      <c r="BP624" s="133">
        <v>4059087031</v>
      </c>
      <c r="BQ624" s="25">
        <v>0</v>
      </c>
      <c r="BR624" s="82"/>
      <c r="BS624" s="82" t="s">
        <v>54</v>
      </c>
      <c r="BT624" s="134"/>
      <c r="BU624" s="26"/>
    </row>
    <row r="625" spans="1:73" ht="55" customHeight="1">
      <c r="A625" s="15">
        <v>618</v>
      </c>
      <c r="B625" s="16">
        <v>10</v>
      </c>
      <c r="C625" s="17" t="s">
        <v>1337</v>
      </c>
      <c r="D625" s="16">
        <v>1</v>
      </c>
      <c r="E625" s="18" t="s">
        <v>2356</v>
      </c>
      <c r="F625" s="20">
        <v>6</v>
      </c>
      <c r="G625" s="18" t="s">
        <v>2388</v>
      </c>
      <c r="H625" s="19">
        <v>618</v>
      </c>
      <c r="I625" s="18" t="s">
        <v>5160</v>
      </c>
      <c r="J625" s="15">
        <v>1598</v>
      </c>
      <c r="K625" s="18" t="s">
        <v>5161</v>
      </c>
      <c r="L625" s="20" t="s">
        <v>2412</v>
      </c>
      <c r="M625" s="17" t="s">
        <v>229</v>
      </c>
      <c r="N625" s="15">
        <v>15981</v>
      </c>
      <c r="O625" s="17" t="s">
        <v>2413</v>
      </c>
      <c r="P625" s="73">
        <v>241</v>
      </c>
      <c r="Q625" s="18" t="s">
        <v>2393</v>
      </c>
      <c r="R625" s="18" t="s">
        <v>5162</v>
      </c>
      <c r="S625" s="18" t="s">
        <v>5160</v>
      </c>
      <c r="T625" s="18" t="s">
        <v>225</v>
      </c>
      <c r="U625" s="16">
        <v>5</v>
      </c>
      <c r="V625" s="20" t="s">
        <v>2395</v>
      </c>
      <c r="W625" s="20" t="s">
        <v>2415</v>
      </c>
      <c r="X625" s="16">
        <v>89</v>
      </c>
      <c r="Y625" s="20" t="s">
        <v>388</v>
      </c>
      <c r="Z625" s="20">
        <v>14</v>
      </c>
      <c r="AA625" s="20" t="s">
        <v>2397</v>
      </c>
      <c r="AB625" s="20">
        <v>21</v>
      </c>
      <c r="AC625" s="27" t="s">
        <v>2416</v>
      </c>
      <c r="AD625" s="145">
        <v>1200000000</v>
      </c>
      <c r="AE625" s="140">
        <v>1000000000</v>
      </c>
      <c r="AF625" s="140">
        <v>1155000000</v>
      </c>
      <c r="AG625" s="140">
        <v>1199000000</v>
      </c>
      <c r="AH625" s="79">
        <v>4554000000</v>
      </c>
      <c r="AI625" s="63">
        <v>1</v>
      </c>
      <c r="AJ625" s="64">
        <v>241</v>
      </c>
      <c r="AK625" s="65">
        <v>1</v>
      </c>
      <c r="AL625" s="64">
        <v>158</v>
      </c>
      <c r="AM625" s="65">
        <v>0.65560165975103735</v>
      </c>
      <c r="AN625" s="66" t="s">
        <v>2369</v>
      </c>
      <c r="AO625" s="66" t="s">
        <v>2384</v>
      </c>
      <c r="AP625" s="132" t="s">
        <v>2370</v>
      </c>
      <c r="AQ625" s="23">
        <v>66</v>
      </c>
      <c r="AR625" s="23">
        <v>80</v>
      </c>
      <c r="AS625" s="142">
        <v>95</v>
      </c>
      <c r="AT625" s="23">
        <v>0</v>
      </c>
      <c r="AU625" s="142">
        <v>78</v>
      </c>
      <c r="AV625" s="142">
        <v>80</v>
      </c>
      <c r="AW625" s="142">
        <v>0</v>
      </c>
      <c r="AX625" s="22">
        <v>0</v>
      </c>
      <c r="AY625" s="143" t="s">
        <v>2371</v>
      </c>
      <c r="AZ625" s="143" t="s">
        <v>2371</v>
      </c>
      <c r="BA625" s="143" t="s">
        <v>2372</v>
      </c>
      <c r="BB625" s="24"/>
      <c r="BC625" s="99">
        <v>845684000</v>
      </c>
      <c r="BD625" s="46">
        <v>1184469000</v>
      </c>
      <c r="BE625" s="25">
        <v>1100932000</v>
      </c>
      <c r="BF625" s="74">
        <v>845684000</v>
      </c>
      <c r="BG625" s="25">
        <v>0</v>
      </c>
      <c r="BH625" s="25">
        <v>1084469000</v>
      </c>
      <c r="BI625" s="25">
        <v>946662999</v>
      </c>
      <c r="BJ625" s="133">
        <v>671492917</v>
      </c>
      <c r="BK625" s="25">
        <v>0</v>
      </c>
      <c r="BL625" s="25">
        <v>2702624916</v>
      </c>
      <c r="BM625" s="74">
        <v>50750000</v>
      </c>
      <c r="BN625" s="80">
        <v>1084469000</v>
      </c>
      <c r="BO625" s="80">
        <v>471248499</v>
      </c>
      <c r="BP625" s="133">
        <v>50750000</v>
      </c>
      <c r="BQ625" s="25">
        <v>0</v>
      </c>
      <c r="BR625" s="82"/>
      <c r="BS625" s="82" t="s">
        <v>5163</v>
      </c>
      <c r="BT625" s="134"/>
      <c r="BU625" s="26"/>
    </row>
    <row r="626" spans="1:73" ht="55" customHeight="1">
      <c r="A626" s="15">
        <v>619</v>
      </c>
      <c r="B626" s="16">
        <v>10</v>
      </c>
      <c r="C626" s="17" t="s">
        <v>1337</v>
      </c>
      <c r="D626" s="16">
        <v>1</v>
      </c>
      <c r="E626" s="18" t="s">
        <v>2356</v>
      </c>
      <c r="F626" s="16">
        <v>6</v>
      </c>
      <c r="G626" s="18" t="s">
        <v>2388</v>
      </c>
      <c r="H626" s="19">
        <v>619</v>
      </c>
      <c r="I626" s="18" t="s">
        <v>5164</v>
      </c>
      <c r="J626" s="15">
        <v>1598</v>
      </c>
      <c r="K626" s="18" t="s">
        <v>5161</v>
      </c>
      <c r="L626" s="20" t="s">
        <v>2421</v>
      </c>
      <c r="M626" s="17" t="s">
        <v>229</v>
      </c>
      <c r="N626" s="15">
        <v>15982</v>
      </c>
      <c r="O626" s="17" t="s">
        <v>2392</v>
      </c>
      <c r="P626" s="73">
        <v>308</v>
      </c>
      <c r="Q626" s="18" t="s">
        <v>2393</v>
      </c>
      <c r="R626" s="18" t="s">
        <v>5165</v>
      </c>
      <c r="S626" s="18" t="s">
        <v>5166</v>
      </c>
      <c r="T626" s="18" t="s">
        <v>225</v>
      </c>
      <c r="U626" s="16">
        <v>5</v>
      </c>
      <c r="V626" s="20" t="s">
        <v>2395</v>
      </c>
      <c r="W626" s="20" t="s">
        <v>2423</v>
      </c>
      <c r="X626" s="16">
        <v>89</v>
      </c>
      <c r="Y626" s="20" t="s">
        <v>388</v>
      </c>
      <c r="Z626" s="20">
        <v>14</v>
      </c>
      <c r="AA626" s="20" t="s">
        <v>2397</v>
      </c>
      <c r="AB626" s="20">
        <v>22</v>
      </c>
      <c r="AC626" s="18" t="s">
        <v>2424</v>
      </c>
      <c r="AD626" s="145">
        <v>850000000</v>
      </c>
      <c r="AE626" s="140">
        <v>800000000</v>
      </c>
      <c r="AF626" s="140">
        <v>845000000</v>
      </c>
      <c r="AG626" s="140">
        <v>835000000</v>
      </c>
      <c r="AH626" s="79">
        <v>3330000000</v>
      </c>
      <c r="AI626" s="63">
        <v>1</v>
      </c>
      <c r="AJ626" s="64">
        <v>520</v>
      </c>
      <c r="AK626" s="65">
        <v>1.6883116883116882</v>
      </c>
      <c r="AL626" s="64">
        <v>357</v>
      </c>
      <c r="AM626" s="65">
        <v>1.1590909090909092</v>
      </c>
      <c r="AN626" s="66" t="s">
        <v>2369</v>
      </c>
      <c r="AO626" s="66" t="s">
        <v>2369</v>
      </c>
      <c r="AP626" s="132" t="s">
        <v>2370</v>
      </c>
      <c r="AQ626" s="23">
        <v>47</v>
      </c>
      <c r="AR626" s="23">
        <v>219</v>
      </c>
      <c r="AS626" s="142">
        <v>254</v>
      </c>
      <c r="AT626" s="23">
        <v>0</v>
      </c>
      <c r="AU626" s="142">
        <v>49</v>
      </c>
      <c r="AV626" s="142">
        <v>64</v>
      </c>
      <c r="AW626" s="142">
        <v>244</v>
      </c>
      <c r="AX626" s="22">
        <v>0</v>
      </c>
      <c r="AY626" s="143" t="s">
        <v>2371</v>
      </c>
      <c r="AZ626" s="143" t="s">
        <v>2372</v>
      </c>
      <c r="BA626" s="143" t="s">
        <v>2372</v>
      </c>
      <c r="BB626" s="24"/>
      <c r="BC626" s="99">
        <v>845684000</v>
      </c>
      <c r="BD626" s="46">
        <v>838999000</v>
      </c>
      <c r="BE626" s="25">
        <v>880746000</v>
      </c>
      <c r="BF626" s="74">
        <v>845684000</v>
      </c>
      <c r="BG626" s="25">
        <v>0</v>
      </c>
      <c r="BH626" s="25">
        <v>556360270</v>
      </c>
      <c r="BI626" s="25">
        <v>1034172173</v>
      </c>
      <c r="BJ626" s="133">
        <v>783259893</v>
      </c>
      <c r="BK626" s="25">
        <v>0</v>
      </c>
      <c r="BL626" s="25">
        <v>2373792336</v>
      </c>
      <c r="BM626" s="74">
        <v>451972999</v>
      </c>
      <c r="BN626" s="80">
        <v>556360270</v>
      </c>
      <c r="BO626" s="80">
        <v>0</v>
      </c>
      <c r="BP626" s="133">
        <v>451972999</v>
      </c>
      <c r="BQ626" s="25">
        <v>0</v>
      </c>
      <c r="BR626" s="82"/>
      <c r="BS626" s="82" t="s">
        <v>54</v>
      </c>
      <c r="BT626" s="134"/>
      <c r="BU626" s="26"/>
    </row>
    <row r="627" spans="1:73" ht="55" customHeight="1">
      <c r="A627" s="15">
        <v>620</v>
      </c>
      <c r="B627" s="16">
        <v>10</v>
      </c>
      <c r="C627" s="17" t="s">
        <v>1337</v>
      </c>
      <c r="D627" s="16">
        <v>1</v>
      </c>
      <c r="E627" s="18" t="s">
        <v>2356</v>
      </c>
      <c r="F627" s="16">
        <v>6</v>
      </c>
      <c r="G627" s="18" t="s">
        <v>2388</v>
      </c>
      <c r="H627" s="19">
        <v>620</v>
      </c>
      <c r="I627" s="18" t="s">
        <v>5167</v>
      </c>
      <c r="J627" s="15">
        <v>1598</v>
      </c>
      <c r="K627" s="18" t="s">
        <v>5161</v>
      </c>
      <c r="L627" s="20" t="s">
        <v>2391</v>
      </c>
      <c r="M627" s="17" t="s">
        <v>229</v>
      </c>
      <c r="N627" s="15">
        <v>15983</v>
      </c>
      <c r="O627" s="17" t="s">
        <v>2392</v>
      </c>
      <c r="P627" s="73">
        <v>277</v>
      </c>
      <c r="Q627" s="18" t="s">
        <v>2393</v>
      </c>
      <c r="R627" s="18" t="s">
        <v>5168</v>
      </c>
      <c r="S627" s="18" t="s">
        <v>5167</v>
      </c>
      <c r="T627" s="18" t="s">
        <v>225</v>
      </c>
      <c r="U627" s="16">
        <v>5</v>
      </c>
      <c r="V627" s="20" t="s">
        <v>2395</v>
      </c>
      <c r="W627" s="20" t="s">
        <v>2396</v>
      </c>
      <c r="X627" s="16">
        <v>89</v>
      </c>
      <c r="Y627" s="20" t="s">
        <v>388</v>
      </c>
      <c r="Z627" s="20">
        <v>14</v>
      </c>
      <c r="AA627" s="20" t="s">
        <v>2397</v>
      </c>
      <c r="AB627" s="20">
        <v>23</v>
      </c>
      <c r="AC627" s="18" t="s">
        <v>2398</v>
      </c>
      <c r="AD627" s="145">
        <v>1249000000</v>
      </c>
      <c r="AE627" s="140">
        <v>1287000000</v>
      </c>
      <c r="AF627" s="140">
        <v>1328000000</v>
      </c>
      <c r="AG627" s="140">
        <v>1370000000</v>
      </c>
      <c r="AH627" s="79">
        <v>5234000000</v>
      </c>
      <c r="AI627" s="63">
        <v>1</v>
      </c>
      <c r="AJ627" s="64">
        <v>226</v>
      </c>
      <c r="AK627" s="65">
        <v>0.81588447653429608</v>
      </c>
      <c r="AL627" s="64">
        <v>277</v>
      </c>
      <c r="AM627" s="65">
        <v>1</v>
      </c>
      <c r="AN627" s="66" t="s">
        <v>2368</v>
      </c>
      <c r="AO627" s="66" t="s">
        <v>2369</v>
      </c>
      <c r="AP627" s="132" t="s">
        <v>2370</v>
      </c>
      <c r="AQ627" s="23">
        <v>69</v>
      </c>
      <c r="AR627" s="23">
        <v>100</v>
      </c>
      <c r="AS627" s="142">
        <v>57</v>
      </c>
      <c r="AT627" s="23">
        <v>0</v>
      </c>
      <c r="AU627" s="142">
        <v>150</v>
      </c>
      <c r="AV627" s="142">
        <v>80</v>
      </c>
      <c r="AW627" s="142">
        <v>47</v>
      </c>
      <c r="AX627" s="22">
        <v>0</v>
      </c>
      <c r="AY627" s="143" t="s">
        <v>2371</v>
      </c>
      <c r="AZ627" s="143" t="s">
        <v>2372</v>
      </c>
      <c r="BA627" s="143" t="s">
        <v>2372</v>
      </c>
      <c r="BB627" s="24"/>
      <c r="BC627" s="99">
        <v>845684000</v>
      </c>
      <c r="BD627" s="46">
        <v>1232969000</v>
      </c>
      <c r="BE627" s="25">
        <v>1100932000</v>
      </c>
      <c r="BF627" s="74">
        <v>845684000</v>
      </c>
      <c r="BG627" s="25">
        <v>0</v>
      </c>
      <c r="BH627" s="25">
        <v>1428314603</v>
      </c>
      <c r="BI627" s="25">
        <v>784981651</v>
      </c>
      <c r="BJ627" s="133">
        <v>131782893</v>
      </c>
      <c r="BK627" s="25">
        <v>0</v>
      </c>
      <c r="BL627" s="25">
        <v>2345079147</v>
      </c>
      <c r="BM627" s="74">
        <v>48062800</v>
      </c>
      <c r="BN627" s="80">
        <v>1410834603</v>
      </c>
      <c r="BO627" s="80">
        <v>639653001</v>
      </c>
      <c r="BP627" s="133">
        <v>48062800</v>
      </c>
      <c r="BQ627" s="25">
        <v>0</v>
      </c>
      <c r="BR627" s="82"/>
      <c r="BS627" s="82" t="s">
        <v>5169</v>
      </c>
      <c r="BT627" s="134"/>
      <c r="BU627" s="26"/>
    </row>
    <row r="628" spans="1:73" ht="55" customHeight="1">
      <c r="A628" s="15">
        <v>621</v>
      </c>
      <c r="B628" s="16">
        <v>10</v>
      </c>
      <c r="C628" s="17" t="s">
        <v>1337</v>
      </c>
      <c r="D628" s="16">
        <v>1</v>
      </c>
      <c r="E628" s="18" t="s">
        <v>2356</v>
      </c>
      <c r="F628" s="16">
        <v>6</v>
      </c>
      <c r="G628" s="18" t="s">
        <v>2388</v>
      </c>
      <c r="H628" s="19">
        <v>621</v>
      </c>
      <c r="I628" s="18" t="s">
        <v>5170</v>
      </c>
      <c r="J628" s="15">
        <v>1598</v>
      </c>
      <c r="K628" s="18" t="s">
        <v>5161</v>
      </c>
      <c r="L628" s="20" t="s">
        <v>2403</v>
      </c>
      <c r="M628" s="17" t="s">
        <v>229</v>
      </c>
      <c r="N628" s="15">
        <v>15984</v>
      </c>
      <c r="O628" s="17" t="s">
        <v>2404</v>
      </c>
      <c r="P628" s="73">
        <v>244</v>
      </c>
      <c r="Q628" s="18" t="s">
        <v>2393</v>
      </c>
      <c r="R628" s="18" t="s">
        <v>5171</v>
      </c>
      <c r="S628" s="18" t="s">
        <v>5170</v>
      </c>
      <c r="T628" s="18" t="s">
        <v>225</v>
      </c>
      <c r="U628" s="16">
        <v>5</v>
      </c>
      <c r="V628" s="20" t="s">
        <v>2395</v>
      </c>
      <c r="W628" s="20" t="s">
        <v>2406</v>
      </c>
      <c r="X628" s="16">
        <v>89</v>
      </c>
      <c r="Y628" s="20" t="s">
        <v>388</v>
      </c>
      <c r="Z628" s="20">
        <v>14</v>
      </c>
      <c r="AA628" s="20" t="s">
        <v>2397</v>
      </c>
      <c r="AB628" s="20">
        <v>24</v>
      </c>
      <c r="AC628" s="18" t="s">
        <v>2407</v>
      </c>
      <c r="AD628" s="145">
        <v>1200000000</v>
      </c>
      <c r="AE628" s="140">
        <v>1073000000</v>
      </c>
      <c r="AF628" s="140">
        <v>1167000000</v>
      </c>
      <c r="AG628" s="140">
        <v>1159000000</v>
      </c>
      <c r="AH628" s="79">
        <v>4599000000</v>
      </c>
      <c r="AI628" s="63">
        <v>1</v>
      </c>
      <c r="AJ628" s="64">
        <v>502</v>
      </c>
      <c r="AK628" s="65">
        <v>2.057377049180328</v>
      </c>
      <c r="AL628" s="64">
        <v>324</v>
      </c>
      <c r="AM628" s="65">
        <v>1.3278688524590163</v>
      </c>
      <c r="AN628" s="66" t="s">
        <v>2369</v>
      </c>
      <c r="AO628" s="66" t="s">
        <v>2369</v>
      </c>
      <c r="AP628" s="132" t="s">
        <v>2370</v>
      </c>
      <c r="AQ628" s="23">
        <v>66</v>
      </c>
      <c r="AR628" s="23">
        <v>58</v>
      </c>
      <c r="AS628" s="142">
        <v>378</v>
      </c>
      <c r="AT628" s="23">
        <v>0</v>
      </c>
      <c r="AU628" s="142">
        <v>68</v>
      </c>
      <c r="AV628" s="142">
        <v>58</v>
      </c>
      <c r="AW628" s="142">
        <v>198</v>
      </c>
      <c r="AX628" s="22">
        <v>0</v>
      </c>
      <c r="AY628" s="143" t="s">
        <v>2371</v>
      </c>
      <c r="AZ628" s="143" t="s">
        <v>2371</v>
      </c>
      <c r="BA628" s="143" t="s">
        <v>2372</v>
      </c>
      <c r="BB628" s="24"/>
      <c r="BC628" s="99">
        <v>845684000</v>
      </c>
      <c r="BD628" s="46">
        <v>1184469000</v>
      </c>
      <c r="BE628" s="25">
        <v>1100932000</v>
      </c>
      <c r="BF628" s="74">
        <v>845684000</v>
      </c>
      <c r="BG628" s="25">
        <v>0</v>
      </c>
      <c r="BH628" s="25">
        <v>951646937</v>
      </c>
      <c r="BI628" s="25">
        <v>1121330211</v>
      </c>
      <c r="BJ628" s="133">
        <v>1323695452</v>
      </c>
      <c r="BK628" s="25">
        <v>0</v>
      </c>
      <c r="BL628" s="25">
        <v>3396672600</v>
      </c>
      <c r="BM628" s="74">
        <v>0</v>
      </c>
      <c r="BN628" s="80">
        <v>421966775</v>
      </c>
      <c r="BO628" s="80">
        <v>145035666</v>
      </c>
      <c r="BP628" s="133">
        <v>0</v>
      </c>
      <c r="BQ628" s="25">
        <v>0</v>
      </c>
      <c r="BR628" s="82"/>
      <c r="BS628" s="82" t="s">
        <v>5169</v>
      </c>
      <c r="BT628" s="134"/>
      <c r="BU628" s="26"/>
    </row>
    <row r="629" spans="1:73" ht="55" customHeight="1">
      <c r="A629" s="15">
        <v>622</v>
      </c>
      <c r="B629" s="16">
        <v>10</v>
      </c>
      <c r="C629" s="17" t="s">
        <v>1337</v>
      </c>
      <c r="D629" s="16">
        <v>1</v>
      </c>
      <c r="E629" s="18" t="s">
        <v>2356</v>
      </c>
      <c r="F629" s="16">
        <v>6</v>
      </c>
      <c r="G629" s="18" t="s">
        <v>2388</v>
      </c>
      <c r="H629" s="19">
        <v>622</v>
      </c>
      <c r="I629" s="18" t="s">
        <v>2472</v>
      </c>
      <c r="J629" s="15">
        <v>1599</v>
      </c>
      <c r="K629" s="18" t="s">
        <v>5172</v>
      </c>
      <c r="L629" s="20" t="s">
        <v>2473</v>
      </c>
      <c r="M629" s="17" t="s">
        <v>229</v>
      </c>
      <c r="N629" s="15">
        <v>15992</v>
      </c>
      <c r="O629" s="17" t="s">
        <v>2442</v>
      </c>
      <c r="P629" s="73">
        <v>1</v>
      </c>
      <c r="Q629" s="18" t="s">
        <v>2443</v>
      </c>
      <c r="R629" s="18" t="s">
        <v>4060</v>
      </c>
      <c r="S629" s="18" t="s">
        <v>2472</v>
      </c>
      <c r="T629" s="18" t="s">
        <v>225</v>
      </c>
      <c r="U629" s="16">
        <v>6</v>
      </c>
      <c r="V629" s="20" t="s">
        <v>2445</v>
      </c>
      <c r="W629" s="20" t="s">
        <v>2475</v>
      </c>
      <c r="X629" s="16">
        <v>92</v>
      </c>
      <c r="Y629" s="20" t="s">
        <v>312</v>
      </c>
      <c r="Z629" s="20">
        <v>5</v>
      </c>
      <c r="AA629" s="20" t="s">
        <v>2447</v>
      </c>
      <c r="AB629" s="20">
        <v>27</v>
      </c>
      <c r="AC629" s="18" t="s">
        <v>2476</v>
      </c>
      <c r="AD629" s="145">
        <v>0</v>
      </c>
      <c r="AE629" s="140">
        <v>0</v>
      </c>
      <c r="AF629" s="140">
        <v>0</v>
      </c>
      <c r="AG629" s="140">
        <v>200000000</v>
      </c>
      <c r="AH629" s="79">
        <v>200000000</v>
      </c>
      <c r="AI629" s="63">
        <v>1</v>
      </c>
      <c r="AJ629" s="64">
        <v>1</v>
      </c>
      <c r="AK629" s="65">
        <v>1</v>
      </c>
      <c r="AL629" s="64">
        <v>0</v>
      </c>
      <c r="AM629" s="65">
        <v>0</v>
      </c>
      <c r="AN629" s="66" t="s">
        <v>2369</v>
      </c>
      <c r="AO629" s="66" t="s">
        <v>2449</v>
      </c>
      <c r="AP629" s="132" t="s">
        <v>2370</v>
      </c>
      <c r="AQ629" s="23">
        <v>0</v>
      </c>
      <c r="AR629" s="23">
        <v>0</v>
      </c>
      <c r="AS629" s="142">
        <v>1</v>
      </c>
      <c r="AT629" s="23">
        <v>0</v>
      </c>
      <c r="AU629" s="142">
        <v>0</v>
      </c>
      <c r="AV629" s="142">
        <v>0</v>
      </c>
      <c r="AW629" s="142">
        <v>0</v>
      </c>
      <c r="AX629" s="22">
        <v>0</v>
      </c>
      <c r="AY629" s="143" t="s">
        <v>54</v>
      </c>
      <c r="AZ629" s="143" t="s">
        <v>54</v>
      </c>
      <c r="BA629" s="143" t="s">
        <v>2372</v>
      </c>
      <c r="BB629" s="24"/>
      <c r="BC629" s="99">
        <v>198984000</v>
      </c>
      <c r="BD629" s="46">
        <v>0</v>
      </c>
      <c r="BE629" s="25">
        <v>0</v>
      </c>
      <c r="BF629" s="74">
        <v>198984000</v>
      </c>
      <c r="BG629" s="25">
        <v>0</v>
      </c>
      <c r="BH629" s="25"/>
      <c r="BI629" s="25"/>
      <c r="BJ629" s="133">
        <v>198984000</v>
      </c>
      <c r="BK629" s="25">
        <v>0</v>
      </c>
      <c r="BL629" s="25">
        <v>198984000</v>
      </c>
      <c r="BM629" s="74">
        <v>0</v>
      </c>
      <c r="BN629" s="80"/>
      <c r="BO629" s="80"/>
      <c r="BP629" s="133">
        <v>0</v>
      </c>
      <c r="BQ629" s="25">
        <v>0</v>
      </c>
      <c r="BR629" s="82"/>
      <c r="BS629" s="82" t="s">
        <v>54</v>
      </c>
      <c r="BT629" s="134"/>
      <c r="BU629" s="26"/>
    </row>
    <row r="630" spans="1:73" ht="55" customHeight="1">
      <c r="A630" s="15">
        <v>623</v>
      </c>
      <c r="B630" s="16">
        <v>10</v>
      </c>
      <c r="C630" s="17" t="s">
        <v>1337</v>
      </c>
      <c r="D630" s="16">
        <v>1</v>
      </c>
      <c r="E630" s="18" t="s">
        <v>2356</v>
      </c>
      <c r="F630" s="16">
        <v>6</v>
      </c>
      <c r="G630" s="18" t="s">
        <v>2388</v>
      </c>
      <c r="H630" s="19">
        <v>623</v>
      </c>
      <c r="I630" s="18" t="s">
        <v>3468</v>
      </c>
      <c r="J630" s="15">
        <v>1599</v>
      </c>
      <c r="K630" s="18" t="s">
        <v>5172</v>
      </c>
      <c r="L630" s="20" t="s">
        <v>2441</v>
      </c>
      <c r="M630" s="17" t="s">
        <v>229</v>
      </c>
      <c r="N630" s="15">
        <v>15993</v>
      </c>
      <c r="O630" s="17" t="s">
        <v>2442</v>
      </c>
      <c r="P630" s="73">
        <v>2</v>
      </c>
      <c r="Q630" s="18" t="s">
        <v>2443</v>
      </c>
      <c r="R630" s="18" t="s">
        <v>3739</v>
      </c>
      <c r="S630" s="18" t="s">
        <v>3468</v>
      </c>
      <c r="T630" s="18" t="s">
        <v>225</v>
      </c>
      <c r="U630" s="16">
        <v>6</v>
      </c>
      <c r="V630" s="20" t="s">
        <v>2445</v>
      </c>
      <c r="W630" s="20" t="s">
        <v>2446</v>
      </c>
      <c r="X630" s="16">
        <v>92</v>
      </c>
      <c r="Y630" s="20" t="s">
        <v>312</v>
      </c>
      <c r="Z630" s="20">
        <v>5</v>
      </c>
      <c r="AA630" s="20" t="s">
        <v>2447</v>
      </c>
      <c r="AB630" s="20">
        <v>26</v>
      </c>
      <c r="AC630" s="18" t="s">
        <v>2448</v>
      </c>
      <c r="AD630" s="145">
        <v>0</v>
      </c>
      <c r="AE630" s="140">
        <v>0</v>
      </c>
      <c r="AF630" s="140">
        <v>0</v>
      </c>
      <c r="AG630" s="140">
        <v>400000000</v>
      </c>
      <c r="AH630" s="79">
        <v>400000000</v>
      </c>
      <c r="AI630" s="63">
        <v>1</v>
      </c>
      <c r="AJ630" s="64">
        <v>2</v>
      </c>
      <c r="AK630" s="65">
        <v>1</v>
      </c>
      <c r="AL630" s="64">
        <v>0</v>
      </c>
      <c r="AM630" s="65">
        <v>0</v>
      </c>
      <c r="AN630" s="66" t="s">
        <v>2369</v>
      </c>
      <c r="AO630" s="66" t="s">
        <v>2449</v>
      </c>
      <c r="AP630" s="132" t="s">
        <v>2370</v>
      </c>
      <c r="AQ630" s="23">
        <v>0</v>
      </c>
      <c r="AR630" s="23">
        <v>0</v>
      </c>
      <c r="AS630" s="142">
        <v>2</v>
      </c>
      <c r="AT630" s="23">
        <v>0</v>
      </c>
      <c r="AU630" s="142">
        <v>0</v>
      </c>
      <c r="AV630" s="142">
        <v>0</v>
      </c>
      <c r="AW630" s="142">
        <v>0</v>
      </c>
      <c r="AX630" s="22">
        <v>0</v>
      </c>
      <c r="AY630" s="143" t="s">
        <v>54</v>
      </c>
      <c r="AZ630" s="143" t="s">
        <v>54</v>
      </c>
      <c r="BA630" s="143" t="s">
        <v>2372</v>
      </c>
      <c r="BB630" s="24"/>
      <c r="BC630" s="99">
        <v>397969000</v>
      </c>
      <c r="BD630" s="46">
        <v>0</v>
      </c>
      <c r="BE630" s="25">
        <v>0</v>
      </c>
      <c r="BF630" s="74">
        <v>397969000</v>
      </c>
      <c r="BG630" s="25">
        <v>0</v>
      </c>
      <c r="BH630" s="25"/>
      <c r="BI630" s="25"/>
      <c r="BJ630" s="133">
        <v>397969000</v>
      </c>
      <c r="BK630" s="25">
        <v>0</v>
      </c>
      <c r="BL630" s="25">
        <v>397969000</v>
      </c>
      <c r="BM630" s="74">
        <v>0</v>
      </c>
      <c r="BN630" s="80"/>
      <c r="BO630" s="80"/>
      <c r="BP630" s="133">
        <v>0</v>
      </c>
      <c r="BQ630" s="25">
        <v>0</v>
      </c>
      <c r="BR630" s="82"/>
      <c r="BS630" s="82" t="s">
        <v>54</v>
      </c>
      <c r="BT630" s="134"/>
      <c r="BU630" s="26"/>
    </row>
    <row r="631" spans="1:73" ht="55" customHeight="1">
      <c r="A631" s="15">
        <v>624</v>
      </c>
      <c r="B631" s="16">
        <v>10</v>
      </c>
      <c r="C631" s="17" t="s">
        <v>1337</v>
      </c>
      <c r="D631" s="16">
        <v>1</v>
      </c>
      <c r="E631" s="18" t="s">
        <v>2356</v>
      </c>
      <c r="F631" s="16">
        <v>6</v>
      </c>
      <c r="G631" s="18" t="s">
        <v>2388</v>
      </c>
      <c r="H631" s="19">
        <v>624</v>
      </c>
      <c r="I631" s="18" t="s">
        <v>5173</v>
      </c>
      <c r="J631" s="15">
        <v>1599</v>
      </c>
      <c r="K631" s="18" t="s">
        <v>5172</v>
      </c>
      <c r="L631" s="20" t="s">
        <v>2465</v>
      </c>
      <c r="M631" s="17" t="s">
        <v>229</v>
      </c>
      <c r="N631" s="15">
        <v>15991</v>
      </c>
      <c r="O631" s="17" t="s">
        <v>2442</v>
      </c>
      <c r="P631" s="73">
        <v>5</v>
      </c>
      <c r="Q631" s="18" t="s">
        <v>2466</v>
      </c>
      <c r="R631" s="18" t="s">
        <v>2467</v>
      </c>
      <c r="S631" s="18" t="s">
        <v>5173</v>
      </c>
      <c r="T631" s="18" t="s">
        <v>225</v>
      </c>
      <c r="U631" s="16">
        <v>6</v>
      </c>
      <c r="V631" s="20" t="s">
        <v>2445</v>
      </c>
      <c r="W631" s="20" t="s">
        <v>2468</v>
      </c>
      <c r="X631" s="16">
        <v>92</v>
      </c>
      <c r="Y631" s="20" t="s">
        <v>312</v>
      </c>
      <c r="Z631" s="20">
        <v>2</v>
      </c>
      <c r="AA631" s="20" t="s">
        <v>2459</v>
      </c>
      <c r="AB631" s="20">
        <v>28</v>
      </c>
      <c r="AC631" s="18" t="s">
        <v>2469</v>
      </c>
      <c r="AD631" s="145">
        <v>382000000</v>
      </c>
      <c r="AE631" s="140">
        <v>0</v>
      </c>
      <c r="AF631" s="140">
        <v>473000000</v>
      </c>
      <c r="AG631" s="140">
        <v>0</v>
      </c>
      <c r="AH631" s="79">
        <v>855000000</v>
      </c>
      <c r="AI631" s="63">
        <v>1</v>
      </c>
      <c r="AJ631" s="64">
        <v>6</v>
      </c>
      <c r="AK631" s="65">
        <v>1.2</v>
      </c>
      <c r="AL631" s="64">
        <v>5</v>
      </c>
      <c r="AM631" s="65">
        <v>1</v>
      </c>
      <c r="AN631" s="66" t="s">
        <v>2369</v>
      </c>
      <c r="AO631" s="66" t="s">
        <v>2369</v>
      </c>
      <c r="AP631" s="132" t="s">
        <v>2370</v>
      </c>
      <c r="AQ631" s="23">
        <v>5</v>
      </c>
      <c r="AR631" s="23">
        <v>0</v>
      </c>
      <c r="AS631" s="142">
        <v>1</v>
      </c>
      <c r="AT631" s="23">
        <v>0</v>
      </c>
      <c r="AU631" s="142">
        <v>5</v>
      </c>
      <c r="AV631" s="142">
        <v>0</v>
      </c>
      <c r="AW631" s="142">
        <v>0</v>
      </c>
      <c r="AX631" s="22">
        <v>0</v>
      </c>
      <c r="AY631" s="143" t="s">
        <v>2371</v>
      </c>
      <c r="AZ631" s="143" t="s">
        <v>54</v>
      </c>
      <c r="BA631" s="143" t="s">
        <v>2372</v>
      </c>
      <c r="BB631" s="24"/>
      <c r="BC631" s="99">
        <v>70000000</v>
      </c>
      <c r="BD631" s="46">
        <v>377056000</v>
      </c>
      <c r="BE631" s="25">
        <v>0</v>
      </c>
      <c r="BF631" s="74">
        <v>70000000</v>
      </c>
      <c r="BG631" s="25">
        <v>0</v>
      </c>
      <c r="BH631" s="25">
        <v>377056000</v>
      </c>
      <c r="BI631" s="25"/>
      <c r="BJ631" s="133">
        <v>70000000</v>
      </c>
      <c r="BK631" s="25">
        <v>0</v>
      </c>
      <c r="BL631" s="25">
        <v>447056000</v>
      </c>
      <c r="BM631" s="74">
        <v>0</v>
      </c>
      <c r="BN631" s="80">
        <v>0</v>
      </c>
      <c r="BO631" s="80"/>
      <c r="BP631" s="133">
        <v>0</v>
      </c>
      <c r="BQ631" s="25">
        <v>0</v>
      </c>
      <c r="BR631" s="82"/>
      <c r="BS631" s="82" t="s">
        <v>54</v>
      </c>
      <c r="BT631" s="134"/>
      <c r="BU631" s="26"/>
    </row>
    <row r="632" spans="1:73" ht="55" customHeight="1">
      <c r="A632" s="15">
        <v>625</v>
      </c>
      <c r="B632" s="16">
        <v>10</v>
      </c>
      <c r="C632" s="17" t="s">
        <v>1337</v>
      </c>
      <c r="D632" s="16">
        <v>1</v>
      </c>
      <c r="E632" s="18" t="s">
        <v>2356</v>
      </c>
      <c r="F632" s="16">
        <v>6</v>
      </c>
      <c r="G632" s="18" t="s">
        <v>2388</v>
      </c>
      <c r="H632" s="19">
        <v>625</v>
      </c>
      <c r="I632" s="18" t="s">
        <v>5174</v>
      </c>
      <c r="J632" s="15">
        <v>1599</v>
      </c>
      <c r="K632" s="18" t="s">
        <v>5172</v>
      </c>
      <c r="L632" s="20" t="s">
        <v>2454</v>
      </c>
      <c r="M632" s="17" t="s">
        <v>229</v>
      </c>
      <c r="N632" s="15">
        <v>15994</v>
      </c>
      <c r="O632" s="17" t="s">
        <v>2455</v>
      </c>
      <c r="P632" s="73">
        <v>761</v>
      </c>
      <c r="Q632" s="18" t="s">
        <v>2379</v>
      </c>
      <c r="R632" s="18" t="s">
        <v>5175</v>
      </c>
      <c r="S632" s="18" t="s">
        <v>5176</v>
      </c>
      <c r="T632" s="18" t="s">
        <v>225</v>
      </c>
      <c r="U632" s="16">
        <v>7</v>
      </c>
      <c r="V632" s="20" t="s">
        <v>2457</v>
      </c>
      <c r="W632" s="20" t="s">
        <v>2458</v>
      </c>
      <c r="X632" s="16">
        <v>92</v>
      </c>
      <c r="Y632" s="20" t="s">
        <v>312</v>
      </c>
      <c r="Z632" s="20">
        <v>2</v>
      </c>
      <c r="AA632" s="20" t="s">
        <v>2459</v>
      </c>
      <c r="AB632" s="20">
        <v>25</v>
      </c>
      <c r="AC632" s="18" t="s">
        <v>2460</v>
      </c>
      <c r="AD632" s="145">
        <v>691000000</v>
      </c>
      <c r="AE632" s="140">
        <v>780000000</v>
      </c>
      <c r="AF632" s="140">
        <v>813000000</v>
      </c>
      <c r="AG632" s="140">
        <v>2005000000</v>
      </c>
      <c r="AH632" s="79">
        <v>4289000000</v>
      </c>
      <c r="AI632" s="63">
        <v>1</v>
      </c>
      <c r="AJ632" s="64">
        <v>1273</v>
      </c>
      <c r="AK632" s="65">
        <v>1.6727989487516426</v>
      </c>
      <c r="AL632" s="64">
        <v>1166</v>
      </c>
      <c r="AM632" s="65">
        <v>1.5321944809461234</v>
      </c>
      <c r="AN632" s="66" t="s">
        <v>2369</v>
      </c>
      <c r="AO632" s="66" t="s">
        <v>2369</v>
      </c>
      <c r="AP632" s="132" t="s">
        <v>2370</v>
      </c>
      <c r="AQ632" s="23">
        <v>85</v>
      </c>
      <c r="AR632" s="23">
        <v>510</v>
      </c>
      <c r="AS632" s="142">
        <v>678</v>
      </c>
      <c r="AT632" s="23">
        <v>0</v>
      </c>
      <c r="AU632" s="142">
        <v>85</v>
      </c>
      <c r="AV632" s="142">
        <v>913</v>
      </c>
      <c r="AW632" s="142">
        <v>168</v>
      </c>
      <c r="AX632" s="22">
        <v>0</v>
      </c>
      <c r="AY632" s="143" t="s">
        <v>2371</v>
      </c>
      <c r="AZ632" s="143" t="s">
        <v>2371</v>
      </c>
      <c r="BA632" s="143" t="s">
        <v>2372</v>
      </c>
      <c r="BB632" s="24"/>
      <c r="BC632" s="99">
        <v>994922000</v>
      </c>
      <c r="BD632" s="46">
        <v>682057000</v>
      </c>
      <c r="BE632" s="25">
        <v>1189007000</v>
      </c>
      <c r="BF632" s="74">
        <v>994922000</v>
      </c>
      <c r="BG632" s="25">
        <v>0</v>
      </c>
      <c r="BH632" s="25">
        <v>434317269</v>
      </c>
      <c r="BI632" s="25">
        <v>1449463159</v>
      </c>
      <c r="BJ632" s="133">
        <v>904055205</v>
      </c>
      <c r="BK632" s="25">
        <v>0</v>
      </c>
      <c r="BL632" s="25">
        <v>2787835633</v>
      </c>
      <c r="BM632" s="74">
        <v>218474067</v>
      </c>
      <c r="BN632" s="80">
        <v>243485000</v>
      </c>
      <c r="BO632" s="80">
        <v>795882549</v>
      </c>
      <c r="BP632" s="133">
        <v>218474067</v>
      </c>
      <c r="BQ632" s="25">
        <v>0</v>
      </c>
      <c r="BR632" s="82"/>
      <c r="BS632" s="82" t="s">
        <v>5169</v>
      </c>
      <c r="BT632" s="134"/>
      <c r="BU632" s="26"/>
    </row>
    <row r="633" spans="1:73" ht="55" customHeight="1">
      <c r="A633" s="15">
        <v>626</v>
      </c>
      <c r="B633" s="16">
        <v>10</v>
      </c>
      <c r="C633" s="17" t="s">
        <v>1337</v>
      </c>
      <c r="D633" s="16">
        <v>1</v>
      </c>
      <c r="E633" s="18" t="s">
        <v>2356</v>
      </c>
      <c r="F633" s="16">
        <v>6</v>
      </c>
      <c r="G633" s="18" t="s">
        <v>2388</v>
      </c>
      <c r="H633" s="19">
        <v>626</v>
      </c>
      <c r="I633" s="18" t="s">
        <v>5177</v>
      </c>
      <c r="J633" s="15">
        <v>1600</v>
      </c>
      <c r="K633" s="18" t="s">
        <v>5178</v>
      </c>
      <c r="L633" s="20" t="s">
        <v>69</v>
      </c>
      <c r="M633" s="17" t="s">
        <v>229</v>
      </c>
      <c r="N633" s="15">
        <v>16001</v>
      </c>
      <c r="O633" s="17" t="s">
        <v>2481</v>
      </c>
      <c r="P633" s="73">
        <v>2586</v>
      </c>
      <c r="Q633" s="18" t="s">
        <v>2379</v>
      </c>
      <c r="R633" s="18" t="s">
        <v>3756</v>
      </c>
      <c r="S633" s="18" t="s">
        <v>5177</v>
      </c>
      <c r="T633" s="18" t="s">
        <v>225</v>
      </c>
      <c r="U633" s="16">
        <v>7</v>
      </c>
      <c r="V633" s="20" t="s">
        <v>2457</v>
      </c>
      <c r="W633" s="20" t="s">
        <v>2484</v>
      </c>
      <c r="X633" s="16">
        <v>100</v>
      </c>
      <c r="Y633" s="51" t="s">
        <v>234</v>
      </c>
      <c r="Z633" s="20">
        <v>15</v>
      </c>
      <c r="AA633" s="20" t="s">
        <v>2485</v>
      </c>
      <c r="AB633" s="20">
        <v>30</v>
      </c>
      <c r="AC633" s="18" t="s">
        <v>303</v>
      </c>
      <c r="AD633" s="145">
        <v>507000000</v>
      </c>
      <c r="AE633" s="140">
        <v>599000000</v>
      </c>
      <c r="AF633" s="140">
        <v>476000000</v>
      </c>
      <c r="AG633" s="140">
        <v>752000000</v>
      </c>
      <c r="AH633" s="79">
        <v>2334000000</v>
      </c>
      <c r="AI633" s="63">
        <v>1</v>
      </c>
      <c r="AJ633" s="64">
        <v>4617</v>
      </c>
      <c r="AK633" s="65">
        <v>1.7853828306264501</v>
      </c>
      <c r="AL633" s="64">
        <v>4067</v>
      </c>
      <c r="AM633" s="65">
        <v>1.5726991492652747</v>
      </c>
      <c r="AN633" s="66" t="s">
        <v>2369</v>
      </c>
      <c r="AO633" s="66" t="s">
        <v>2369</v>
      </c>
      <c r="AP633" s="132" t="s">
        <v>2370</v>
      </c>
      <c r="AQ633" s="23">
        <v>589</v>
      </c>
      <c r="AR633" s="23">
        <v>1000</v>
      </c>
      <c r="AS633" s="142">
        <v>3028</v>
      </c>
      <c r="AT633" s="23">
        <v>0</v>
      </c>
      <c r="AU633" s="142">
        <v>626</v>
      </c>
      <c r="AV633" s="142">
        <v>1413</v>
      </c>
      <c r="AW633" s="142">
        <v>2028</v>
      </c>
      <c r="AX633" s="22">
        <v>0</v>
      </c>
      <c r="AY633" s="143" t="s">
        <v>2371</v>
      </c>
      <c r="AZ633" s="143" t="s">
        <v>2371</v>
      </c>
      <c r="BA633" s="143" t="s">
        <v>2372</v>
      </c>
      <c r="BB633" s="24"/>
      <c r="BC633" s="99">
        <v>696446000</v>
      </c>
      <c r="BD633" s="46">
        <v>500438000</v>
      </c>
      <c r="BE633" s="25">
        <v>550466000</v>
      </c>
      <c r="BF633" s="74">
        <v>696446000</v>
      </c>
      <c r="BG633" s="25">
        <v>0</v>
      </c>
      <c r="BH633" s="25">
        <v>500404976</v>
      </c>
      <c r="BI633" s="25">
        <v>523330861</v>
      </c>
      <c r="BJ633" s="133">
        <v>692146131</v>
      </c>
      <c r="BK633" s="25">
        <v>0</v>
      </c>
      <c r="BL633" s="25">
        <v>1715881968</v>
      </c>
      <c r="BM633" s="74">
        <v>0</v>
      </c>
      <c r="BN633" s="80">
        <v>0</v>
      </c>
      <c r="BO633" s="80">
        <v>0</v>
      </c>
      <c r="BP633" s="133">
        <v>0</v>
      </c>
      <c r="BQ633" s="25">
        <v>0</v>
      </c>
      <c r="BR633" s="82"/>
      <c r="BS633" s="82" t="s">
        <v>54</v>
      </c>
      <c r="BT633" s="134"/>
      <c r="BU633" s="26"/>
    </row>
    <row r="634" spans="1:73" ht="55" customHeight="1">
      <c r="A634" s="15">
        <v>627</v>
      </c>
      <c r="B634" s="16">
        <v>10</v>
      </c>
      <c r="C634" s="17" t="s">
        <v>1337</v>
      </c>
      <c r="D634" s="16">
        <v>1</v>
      </c>
      <c r="E634" s="18" t="s">
        <v>2356</v>
      </c>
      <c r="F634" s="16">
        <v>6</v>
      </c>
      <c r="G634" s="18" t="s">
        <v>2388</v>
      </c>
      <c r="H634" s="19">
        <v>627</v>
      </c>
      <c r="I634" s="18" t="s">
        <v>5179</v>
      </c>
      <c r="J634" s="15">
        <v>1601</v>
      </c>
      <c r="K634" s="18" t="s">
        <v>5180</v>
      </c>
      <c r="L634" s="20" t="s">
        <v>56</v>
      </c>
      <c r="M634" s="17" t="s">
        <v>229</v>
      </c>
      <c r="N634" s="15">
        <v>16011</v>
      </c>
      <c r="O634" s="17" t="s">
        <v>2378</v>
      </c>
      <c r="P634" s="73">
        <v>278</v>
      </c>
      <c r="Q634" s="18" t="s">
        <v>2379</v>
      </c>
      <c r="R634" s="18" t="s">
        <v>2954</v>
      </c>
      <c r="S634" s="18" t="s">
        <v>5179</v>
      </c>
      <c r="T634" s="18" t="s">
        <v>2431</v>
      </c>
      <c r="U634" s="16">
        <v>11</v>
      </c>
      <c r="V634" s="20" t="s">
        <v>2432</v>
      </c>
      <c r="W634" s="20" t="s">
        <v>2433</v>
      </c>
      <c r="X634" s="16">
        <v>91</v>
      </c>
      <c r="Y634" s="20" t="s">
        <v>278</v>
      </c>
      <c r="Z634" s="20">
        <v>16</v>
      </c>
      <c r="AA634" s="20" t="s">
        <v>2434</v>
      </c>
      <c r="AB634" s="20">
        <v>33</v>
      </c>
      <c r="AC634" s="18" t="s">
        <v>2435</v>
      </c>
      <c r="AD634" s="145">
        <v>189000000</v>
      </c>
      <c r="AE634" s="140">
        <v>196000000</v>
      </c>
      <c r="AF634" s="140">
        <v>204000000</v>
      </c>
      <c r="AG634" s="140">
        <v>211000000</v>
      </c>
      <c r="AH634" s="79">
        <v>800000000</v>
      </c>
      <c r="AI634" s="63">
        <v>1</v>
      </c>
      <c r="AJ634" s="64">
        <v>229</v>
      </c>
      <c r="AK634" s="65">
        <v>0.82374100719424459</v>
      </c>
      <c r="AL634" s="64">
        <v>204</v>
      </c>
      <c r="AM634" s="65">
        <v>0.73381294964028776</v>
      </c>
      <c r="AN634" s="66" t="s">
        <v>2368</v>
      </c>
      <c r="AO634" s="66" t="s">
        <v>2368</v>
      </c>
      <c r="AP634" s="132" t="s">
        <v>2370</v>
      </c>
      <c r="AQ634" s="23">
        <v>69</v>
      </c>
      <c r="AR634" s="23">
        <v>70</v>
      </c>
      <c r="AS634" s="142">
        <v>90</v>
      </c>
      <c r="AT634" s="23">
        <v>0</v>
      </c>
      <c r="AU634" s="142">
        <v>90</v>
      </c>
      <c r="AV634" s="142">
        <v>114</v>
      </c>
      <c r="AW634" s="142">
        <v>0</v>
      </c>
      <c r="AX634" s="22">
        <v>0</v>
      </c>
      <c r="AY634" s="143" t="s">
        <v>2371</v>
      </c>
      <c r="AZ634" s="143" t="s">
        <v>2371</v>
      </c>
      <c r="BA634" s="143" t="s">
        <v>2372</v>
      </c>
      <c r="BB634" s="24"/>
      <c r="BC634" s="99">
        <v>296946000</v>
      </c>
      <c r="BD634" s="46">
        <v>186554000</v>
      </c>
      <c r="BE634" s="25">
        <v>215782000</v>
      </c>
      <c r="BF634" s="74">
        <v>296946000</v>
      </c>
      <c r="BG634" s="25">
        <v>0</v>
      </c>
      <c r="BH634" s="25">
        <v>183139500</v>
      </c>
      <c r="BI634" s="25">
        <v>215782000</v>
      </c>
      <c r="BJ634" s="133">
        <v>296946000</v>
      </c>
      <c r="BK634" s="25">
        <v>0</v>
      </c>
      <c r="BL634" s="25">
        <v>695867500</v>
      </c>
      <c r="BM634" s="74">
        <v>59389200</v>
      </c>
      <c r="BN634" s="80">
        <v>3400000</v>
      </c>
      <c r="BO634" s="80">
        <v>43156400</v>
      </c>
      <c r="BP634" s="133">
        <v>59389200</v>
      </c>
      <c r="BQ634" s="25">
        <v>0</v>
      </c>
      <c r="BR634" s="82"/>
      <c r="BS634" s="82" t="s">
        <v>5181</v>
      </c>
      <c r="BT634" s="134"/>
      <c r="BU634" s="26"/>
    </row>
    <row r="635" spans="1:73" ht="55" customHeight="1">
      <c r="A635" s="15">
        <v>628</v>
      </c>
      <c r="B635" s="16">
        <v>10</v>
      </c>
      <c r="C635" s="17" t="s">
        <v>1337</v>
      </c>
      <c r="D635" s="16">
        <v>1</v>
      </c>
      <c r="E635" s="18" t="s">
        <v>2356</v>
      </c>
      <c r="F635" s="16">
        <v>12</v>
      </c>
      <c r="G635" s="18" t="s">
        <v>2489</v>
      </c>
      <c r="H635" s="19">
        <v>628</v>
      </c>
      <c r="I635" s="18" t="s">
        <v>5182</v>
      </c>
      <c r="J635" s="15">
        <v>1588</v>
      </c>
      <c r="K635" s="18" t="s">
        <v>5183</v>
      </c>
      <c r="L635" s="20" t="s">
        <v>2492</v>
      </c>
      <c r="M635" s="17" t="s">
        <v>229</v>
      </c>
      <c r="N635" s="15">
        <v>15881</v>
      </c>
      <c r="O635" s="17" t="s">
        <v>2493</v>
      </c>
      <c r="P635" s="73">
        <v>33</v>
      </c>
      <c r="Q635" s="18" t="s">
        <v>2494</v>
      </c>
      <c r="R635" s="18" t="s">
        <v>2495</v>
      </c>
      <c r="S635" s="18" t="s">
        <v>5182</v>
      </c>
      <c r="T635" s="18" t="s">
        <v>2363</v>
      </c>
      <c r="U635" s="16">
        <v>4</v>
      </c>
      <c r="V635" s="20" t="s">
        <v>2496</v>
      </c>
      <c r="W635" s="20" t="s">
        <v>2497</v>
      </c>
      <c r="X635" s="16">
        <v>90</v>
      </c>
      <c r="Y635" s="20" t="s">
        <v>374</v>
      </c>
      <c r="Z635" s="20">
        <v>2</v>
      </c>
      <c r="AA635" s="20" t="s">
        <v>2459</v>
      </c>
      <c r="AB635" s="20">
        <v>3</v>
      </c>
      <c r="AC635" s="18" t="s">
        <v>2220</v>
      </c>
      <c r="AD635" s="145">
        <v>1299000000</v>
      </c>
      <c r="AE635" s="140">
        <v>1339000000</v>
      </c>
      <c r="AF635" s="140">
        <v>1381000000</v>
      </c>
      <c r="AG635" s="140">
        <v>1425000000</v>
      </c>
      <c r="AH635" s="79">
        <v>5444000000</v>
      </c>
      <c r="AI635" s="63">
        <v>1</v>
      </c>
      <c r="AJ635" s="64">
        <v>33</v>
      </c>
      <c r="AK635" s="65">
        <v>1</v>
      </c>
      <c r="AL635" s="64">
        <v>19</v>
      </c>
      <c r="AM635" s="65">
        <v>0.5757575757575758</v>
      </c>
      <c r="AN635" s="66" t="s">
        <v>2369</v>
      </c>
      <c r="AO635" s="66" t="s">
        <v>2384</v>
      </c>
      <c r="AP635" s="132" t="s">
        <v>2370</v>
      </c>
      <c r="AQ635" s="23">
        <v>8</v>
      </c>
      <c r="AR635" s="23">
        <v>12</v>
      </c>
      <c r="AS635" s="142">
        <v>13</v>
      </c>
      <c r="AT635" s="23">
        <v>0</v>
      </c>
      <c r="AU635" s="142">
        <v>8</v>
      </c>
      <c r="AV635" s="142">
        <v>11</v>
      </c>
      <c r="AW635" s="142">
        <v>0</v>
      </c>
      <c r="AX635" s="22">
        <v>0</v>
      </c>
      <c r="AY635" s="143" t="s">
        <v>2371</v>
      </c>
      <c r="AZ635" s="143" t="s">
        <v>2372</v>
      </c>
      <c r="BA635" s="143" t="s">
        <v>2372</v>
      </c>
      <c r="BB635" s="24"/>
      <c r="BC635" s="99">
        <v>1407013000</v>
      </c>
      <c r="BD635" s="46">
        <v>1282188000</v>
      </c>
      <c r="BE635" s="25">
        <v>1474140000</v>
      </c>
      <c r="BF635" s="74">
        <v>1407013000</v>
      </c>
      <c r="BG635" s="25">
        <v>0</v>
      </c>
      <c r="BH635" s="25">
        <v>1282188000</v>
      </c>
      <c r="BI635" s="25">
        <v>1452167992</v>
      </c>
      <c r="BJ635" s="133">
        <v>1366519558</v>
      </c>
      <c r="BK635" s="25">
        <v>0</v>
      </c>
      <c r="BL635" s="25">
        <v>4100875550</v>
      </c>
      <c r="BM635" s="74">
        <v>466321768</v>
      </c>
      <c r="BN635" s="80">
        <v>0</v>
      </c>
      <c r="BO635" s="80">
        <v>217557000</v>
      </c>
      <c r="BP635" s="133">
        <v>466321768</v>
      </c>
      <c r="BQ635" s="25">
        <v>0</v>
      </c>
      <c r="BR635" s="82"/>
      <c r="BS635" s="82" t="s">
        <v>5169</v>
      </c>
      <c r="BT635" s="134"/>
      <c r="BU635" s="26"/>
    </row>
    <row r="636" spans="1:73" ht="55" customHeight="1">
      <c r="A636" s="15">
        <v>629</v>
      </c>
      <c r="B636" s="16">
        <v>10</v>
      </c>
      <c r="C636" s="17" t="s">
        <v>1337</v>
      </c>
      <c r="D636" s="16">
        <v>1</v>
      </c>
      <c r="E636" s="18" t="s">
        <v>2356</v>
      </c>
      <c r="F636" s="16">
        <v>14</v>
      </c>
      <c r="G636" s="18" t="s">
        <v>2501</v>
      </c>
      <c r="H636" s="19">
        <v>629</v>
      </c>
      <c r="I636" s="18" t="s">
        <v>5184</v>
      </c>
      <c r="J636" s="15">
        <v>1591</v>
      </c>
      <c r="K636" s="18" t="s">
        <v>5185</v>
      </c>
      <c r="L636" s="20" t="s">
        <v>27</v>
      </c>
      <c r="M636" s="17" t="s">
        <v>229</v>
      </c>
      <c r="N636" s="15">
        <v>15911</v>
      </c>
      <c r="O636" s="17" t="s">
        <v>2442</v>
      </c>
      <c r="P636" s="73">
        <v>9</v>
      </c>
      <c r="Q636" s="18" t="s">
        <v>2466</v>
      </c>
      <c r="R636" s="18" t="s">
        <v>2504</v>
      </c>
      <c r="S636" s="18" t="s">
        <v>5184</v>
      </c>
      <c r="T636" s="18" t="s">
        <v>225</v>
      </c>
      <c r="U636" s="16">
        <v>6</v>
      </c>
      <c r="V636" s="20" t="s">
        <v>2445</v>
      </c>
      <c r="W636" s="20" t="s">
        <v>2505</v>
      </c>
      <c r="X636" s="16">
        <v>90</v>
      </c>
      <c r="Y636" s="20" t="s">
        <v>374</v>
      </c>
      <c r="Z636" s="20">
        <v>3</v>
      </c>
      <c r="AA636" s="20" t="s">
        <v>2506</v>
      </c>
      <c r="AB636" s="20">
        <v>4</v>
      </c>
      <c r="AC636" s="18" t="s">
        <v>2507</v>
      </c>
      <c r="AD636" s="145">
        <v>0</v>
      </c>
      <c r="AE636" s="140">
        <v>0</v>
      </c>
      <c r="AF636" s="140">
        <v>808000000</v>
      </c>
      <c r="AG636" s="140">
        <v>860000000</v>
      </c>
      <c r="AH636" s="79">
        <v>1668000000</v>
      </c>
      <c r="AI636" s="63">
        <v>1</v>
      </c>
      <c r="AJ636" s="64">
        <v>9</v>
      </c>
      <c r="AK636" s="65">
        <v>1</v>
      </c>
      <c r="AL636" s="64">
        <v>0</v>
      </c>
      <c r="AM636" s="65">
        <v>0</v>
      </c>
      <c r="AN636" s="66" t="s">
        <v>2369</v>
      </c>
      <c r="AO636" s="66" t="s">
        <v>2449</v>
      </c>
      <c r="AP636" s="132" t="s">
        <v>2370</v>
      </c>
      <c r="AQ636" s="23">
        <v>0</v>
      </c>
      <c r="AR636" s="23">
        <v>0</v>
      </c>
      <c r="AS636" s="142">
        <v>9</v>
      </c>
      <c r="AT636" s="23">
        <v>0</v>
      </c>
      <c r="AU636" s="142">
        <v>0</v>
      </c>
      <c r="AV636" s="142">
        <v>0</v>
      </c>
      <c r="AW636" s="142">
        <v>0</v>
      </c>
      <c r="AX636" s="22">
        <v>0</v>
      </c>
      <c r="AY636" s="143" t="s">
        <v>54</v>
      </c>
      <c r="AZ636" s="143" t="s">
        <v>54</v>
      </c>
      <c r="BA636" s="143" t="s">
        <v>2372</v>
      </c>
      <c r="BB636" s="24"/>
      <c r="BC636" s="99">
        <v>994922000</v>
      </c>
      <c r="BD636" s="46">
        <v>0</v>
      </c>
      <c r="BE636" s="25">
        <v>0</v>
      </c>
      <c r="BF636" s="74">
        <v>994922000</v>
      </c>
      <c r="BG636" s="25">
        <v>0</v>
      </c>
      <c r="BH636" s="25"/>
      <c r="BI636" s="25"/>
      <c r="BJ636" s="133">
        <v>994922000</v>
      </c>
      <c r="BK636" s="25">
        <v>0</v>
      </c>
      <c r="BL636" s="25">
        <v>994922000</v>
      </c>
      <c r="BM636" s="74">
        <v>0</v>
      </c>
      <c r="BN636" s="80"/>
      <c r="BO636" s="80"/>
      <c r="BP636" s="133">
        <v>0</v>
      </c>
      <c r="BQ636" s="25">
        <v>0</v>
      </c>
      <c r="BR636" s="82"/>
      <c r="BS636" s="82" t="s">
        <v>54</v>
      </c>
      <c r="BT636" s="134"/>
      <c r="BU636" s="26"/>
    </row>
    <row r="637" spans="1:73" ht="55" customHeight="1">
      <c r="A637" s="15">
        <v>630</v>
      </c>
      <c r="B637" s="16">
        <v>10</v>
      </c>
      <c r="C637" s="17" t="s">
        <v>1337</v>
      </c>
      <c r="D637" s="16">
        <v>1</v>
      </c>
      <c r="E637" s="18" t="s">
        <v>2356</v>
      </c>
      <c r="F637" s="20">
        <v>17</v>
      </c>
      <c r="G637" s="18" t="s">
        <v>2510</v>
      </c>
      <c r="H637" s="19">
        <v>630</v>
      </c>
      <c r="I637" s="18" t="s">
        <v>5186</v>
      </c>
      <c r="J637" s="15">
        <v>1592</v>
      </c>
      <c r="K637" s="18" t="s">
        <v>5187</v>
      </c>
      <c r="L637" s="20" t="s">
        <v>113</v>
      </c>
      <c r="M637" s="17" t="s">
        <v>229</v>
      </c>
      <c r="N637" s="15">
        <v>15922</v>
      </c>
      <c r="O637" s="17" t="s">
        <v>2378</v>
      </c>
      <c r="P637" s="73">
        <v>233</v>
      </c>
      <c r="Q637" s="18" t="s">
        <v>2513</v>
      </c>
      <c r="R637" s="18" t="s">
        <v>4109</v>
      </c>
      <c r="S637" s="18" t="s">
        <v>5186</v>
      </c>
      <c r="T637" s="18" t="s">
        <v>2363</v>
      </c>
      <c r="U637" s="16">
        <v>4</v>
      </c>
      <c r="V637" s="20" t="s">
        <v>2496</v>
      </c>
      <c r="W637" s="20" t="s">
        <v>2515</v>
      </c>
      <c r="X637" s="16">
        <v>90</v>
      </c>
      <c r="Y637" s="20" t="s">
        <v>374</v>
      </c>
      <c r="Z637" s="20">
        <v>4</v>
      </c>
      <c r="AA637" s="20" t="s">
        <v>2516</v>
      </c>
      <c r="AB637" s="20">
        <v>6</v>
      </c>
      <c r="AC637" s="27" t="s">
        <v>2517</v>
      </c>
      <c r="AD637" s="145">
        <v>124000000</v>
      </c>
      <c r="AE637" s="140">
        <v>127000000</v>
      </c>
      <c r="AF637" s="140">
        <v>131000000</v>
      </c>
      <c r="AG637" s="140">
        <v>135000000</v>
      </c>
      <c r="AH637" s="79">
        <v>517000000</v>
      </c>
      <c r="AI637" s="63">
        <v>1</v>
      </c>
      <c r="AJ637" s="64">
        <v>218</v>
      </c>
      <c r="AK637" s="65">
        <v>0.93562231759656656</v>
      </c>
      <c r="AL637" s="64">
        <v>71</v>
      </c>
      <c r="AM637" s="65">
        <v>0.30472103004291845</v>
      </c>
      <c r="AN637" s="66" t="s">
        <v>2369</v>
      </c>
      <c r="AO637" s="66" t="s">
        <v>2449</v>
      </c>
      <c r="AP637" s="132" t="s">
        <v>2370</v>
      </c>
      <c r="AQ637" s="23">
        <v>71</v>
      </c>
      <c r="AR637" s="23">
        <v>58</v>
      </c>
      <c r="AS637" s="142">
        <v>89</v>
      </c>
      <c r="AT637" s="23">
        <v>0</v>
      </c>
      <c r="AU637" s="142">
        <v>71</v>
      </c>
      <c r="AV637" s="142">
        <v>0</v>
      </c>
      <c r="AW637" s="142">
        <v>0</v>
      </c>
      <c r="AX637" s="22">
        <v>0</v>
      </c>
      <c r="AY637" s="143" t="s">
        <v>2372</v>
      </c>
      <c r="AZ637" s="143" t="s">
        <v>2372</v>
      </c>
      <c r="BA637" s="143" t="s">
        <v>2372</v>
      </c>
      <c r="BB637" s="24"/>
      <c r="BC637" s="99">
        <v>900000000</v>
      </c>
      <c r="BD637" s="46">
        <v>122395000</v>
      </c>
      <c r="BE637" s="25">
        <v>689771000</v>
      </c>
      <c r="BF637" s="74">
        <v>900000000</v>
      </c>
      <c r="BG637" s="25">
        <v>0</v>
      </c>
      <c r="BH637" s="25">
        <v>597905568</v>
      </c>
      <c r="BI637" s="25">
        <v>793157100</v>
      </c>
      <c r="BJ637" s="133">
        <v>898425324</v>
      </c>
      <c r="BK637" s="25">
        <v>0</v>
      </c>
      <c r="BL637" s="25">
        <v>2289487992</v>
      </c>
      <c r="BM637" s="74">
        <v>898425324</v>
      </c>
      <c r="BN637" s="80">
        <v>597905568</v>
      </c>
      <c r="BO637" s="80">
        <v>793157100</v>
      </c>
      <c r="BP637" s="133">
        <v>898425324</v>
      </c>
      <c r="BQ637" s="25">
        <v>0</v>
      </c>
      <c r="BR637" s="82"/>
      <c r="BS637" s="82" t="s">
        <v>5188</v>
      </c>
      <c r="BT637" s="134"/>
      <c r="BU637" s="26"/>
    </row>
    <row r="638" spans="1:73" ht="55" customHeight="1">
      <c r="A638" s="15">
        <v>631</v>
      </c>
      <c r="B638" s="16">
        <v>10</v>
      </c>
      <c r="C638" s="17" t="s">
        <v>1337</v>
      </c>
      <c r="D638" s="16">
        <v>1</v>
      </c>
      <c r="E638" s="18" t="s">
        <v>2356</v>
      </c>
      <c r="F638" s="20">
        <v>17</v>
      </c>
      <c r="G638" s="18" t="s">
        <v>2510</v>
      </c>
      <c r="H638" s="19">
        <v>631</v>
      </c>
      <c r="I638" s="18" t="s">
        <v>5189</v>
      </c>
      <c r="J638" s="15">
        <v>1592</v>
      </c>
      <c r="K638" s="18" t="s">
        <v>5187</v>
      </c>
      <c r="L638" s="20" t="s">
        <v>2522</v>
      </c>
      <c r="M638" s="17" t="s">
        <v>229</v>
      </c>
      <c r="N638" s="15">
        <v>15921</v>
      </c>
      <c r="O638" s="17" t="s">
        <v>2378</v>
      </c>
      <c r="P638" s="73">
        <v>233</v>
      </c>
      <c r="Q638" s="18" t="s">
        <v>2379</v>
      </c>
      <c r="R638" s="18" t="s">
        <v>4114</v>
      </c>
      <c r="S638" s="18" t="s">
        <v>5189</v>
      </c>
      <c r="T638" s="18" t="s">
        <v>2363</v>
      </c>
      <c r="U638" s="16">
        <v>4</v>
      </c>
      <c r="V638" s="20" t="s">
        <v>2496</v>
      </c>
      <c r="W638" s="20" t="s">
        <v>2515</v>
      </c>
      <c r="X638" s="16">
        <v>90</v>
      </c>
      <c r="Y638" s="20" t="s">
        <v>374</v>
      </c>
      <c r="Z638" s="20">
        <v>4</v>
      </c>
      <c r="AA638" s="20" t="s">
        <v>2516</v>
      </c>
      <c r="AB638" s="20">
        <v>5</v>
      </c>
      <c r="AC638" s="18" t="s">
        <v>2524</v>
      </c>
      <c r="AD638" s="145">
        <v>3989000000</v>
      </c>
      <c r="AE638" s="140">
        <v>4112000000</v>
      </c>
      <c r="AF638" s="140">
        <v>4242000000</v>
      </c>
      <c r="AG638" s="140">
        <v>4376000000</v>
      </c>
      <c r="AH638" s="79">
        <v>16719000000</v>
      </c>
      <c r="AI638" s="63">
        <v>1</v>
      </c>
      <c r="AJ638" s="64">
        <v>218</v>
      </c>
      <c r="AK638" s="65">
        <v>0.93562231759656656</v>
      </c>
      <c r="AL638" s="64">
        <v>71</v>
      </c>
      <c r="AM638" s="65">
        <v>0.30472103004291845</v>
      </c>
      <c r="AN638" s="66" t="s">
        <v>2369</v>
      </c>
      <c r="AO638" s="66" t="s">
        <v>2449</v>
      </c>
      <c r="AP638" s="132" t="s">
        <v>2370</v>
      </c>
      <c r="AQ638" s="23">
        <v>71</v>
      </c>
      <c r="AR638" s="23">
        <v>58</v>
      </c>
      <c r="AS638" s="142">
        <v>89</v>
      </c>
      <c r="AT638" s="23">
        <v>0</v>
      </c>
      <c r="AU638" s="142">
        <v>71</v>
      </c>
      <c r="AV638" s="142">
        <v>0</v>
      </c>
      <c r="AW638" s="142">
        <v>0</v>
      </c>
      <c r="AX638" s="22">
        <v>0</v>
      </c>
      <c r="AY638" s="143" t="s">
        <v>2371</v>
      </c>
      <c r="AZ638" s="143" t="s">
        <v>2372</v>
      </c>
      <c r="BA638" s="143" t="s">
        <v>2372</v>
      </c>
      <c r="BB638" s="24"/>
      <c r="BC638" s="99">
        <v>3700000000</v>
      </c>
      <c r="BD638" s="46">
        <v>3937373000</v>
      </c>
      <c r="BE638" s="25">
        <v>3977082000</v>
      </c>
      <c r="BF638" s="74">
        <v>3700000000</v>
      </c>
      <c r="BG638" s="25">
        <v>0</v>
      </c>
      <c r="BH638" s="25">
        <v>3450919098</v>
      </c>
      <c r="BI638" s="25">
        <v>3443932916</v>
      </c>
      <c r="BJ638" s="133">
        <v>3250109769</v>
      </c>
      <c r="BK638" s="25">
        <v>0</v>
      </c>
      <c r="BL638" s="25">
        <v>10144961783</v>
      </c>
      <c r="BM638" s="74">
        <v>3250109769</v>
      </c>
      <c r="BN638" s="80">
        <v>3434349098</v>
      </c>
      <c r="BO638" s="80">
        <v>3443932916</v>
      </c>
      <c r="BP638" s="133">
        <v>3250109769</v>
      </c>
      <c r="BQ638" s="25">
        <v>0</v>
      </c>
      <c r="BR638" s="82"/>
      <c r="BS638" s="82" t="s">
        <v>5190</v>
      </c>
      <c r="BT638" s="134"/>
      <c r="BU638" s="26"/>
    </row>
    <row r="639" spans="1:73" ht="55" customHeight="1">
      <c r="A639" s="15">
        <v>632</v>
      </c>
      <c r="B639" s="16">
        <v>10</v>
      </c>
      <c r="C639" s="17" t="s">
        <v>1337</v>
      </c>
      <c r="D639" s="16">
        <v>1</v>
      </c>
      <c r="E639" s="18" t="s">
        <v>2356</v>
      </c>
      <c r="F639" s="16">
        <v>17</v>
      </c>
      <c r="G639" s="18" t="s">
        <v>2510</v>
      </c>
      <c r="H639" s="19">
        <v>632</v>
      </c>
      <c r="I639" s="18" t="s">
        <v>5191</v>
      </c>
      <c r="J639" s="15">
        <v>1593</v>
      </c>
      <c r="K639" s="18" t="s">
        <v>5192</v>
      </c>
      <c r="L639" s="20" t="s">
        <v>27</v>
      </c>
      <c r="M639" s="17" t="s">
        <v>229</v>
      </c>
      <c r="N639" s="15">
        <v>15931</v>
      </c>
      <c r="O639" s="17" t="s">
        <v>2442</v>
      </c>
      <c r="P639" s="73">
        <v>1</v>
      </c>
      <c r="Q639" s="18" t="s">
        <v>2466</v>
      </c>
      <c r="R639" s="18" t="s">
        <v>5193</v>
      </c>
      <c r="S639" s="18" t="s">
        <v>5191</v>
      </c>
      <c r="T639" s="18" t="s">
        <v>225</v>
      </c>
      <c r="U639" s="16">
        <v>6</v>
      </c>
      <c r="V639" s="20" t="s">
        <v>2445</v>
      </c>
      <c r="W639" s="20" t="s">
        <v>3002</v>
      </c>
      <c r="X639" s="16">
        <v>92</v>
      </c>
      <c r="Y639" s="20" t="s">
        <v>312</v>
      </c>
      <c r="Z639" s="20">
        <v>5</v>
      </c>
      <c r="AA639" s="20" t="s">
        <v>2447</v>
      </c>
      <c r="AB639" s="20">
        <v>7</v>
      </c>
      <c r="AC639" s="18" t="s">
        <v>3003</v>
      </c>
      <c r="AD639" s="145">
        <v>485000000</v>
      </c>
      <c r="AE639" s="140">
        <v>0</v>
      </c>
      <c r="AF639" s="140">
        <v>0</v>
      </c>
      <c r="AG639" s="140">
        <v>0</v>
      </c>
      <c r="AH639" s="79">
        <v>485000000</v>
      </c>
      <c r="AI639" s="63">
        <v>1</v>
      </c>
      <c r="AJ639" s="64">
        <v>1</v>
      </c>
      <c r="AK639" s="65">
        <v>1</v>
      </c>
      <c r="AL639" s="64">
        <v>0</v>
      </c>
      <c r="AM639" s="65">
        <v>0</v>
      </c>
      <c r="AN639" s="66" t="s">
        <v>2369</v>
      </c>
      <c r="AO639" s="66" t="s">
        <v>2449</v>
      </c>
      <c r="AP639" s="132" t="s">
        <v>2370</v>
      </c>
      <c r="AQ639" s="23">
        <v>1</v>
      </c>
      <c r="AR639" s="23">
        <v>0</v>
      </c>
      <c r="AS639" s="142">
        <v>0</v>
      </c>
      <c r="AT639" s="23">
        <v>0</v>
      </c>
      <c r="AU639" s="142">
        <v>0</v>
      </c>
      <c r="AV639" s="142">
        <v>0</v>
      </c>
      <c r="AW639" s="142">
        <v>0</v>
      </c>
      <c r="AX639" s="22">
        <v>0</v>
      </c>
      <c r="AY639" s="143" t="s">
        <v>2372</v>
      </c>
      <c r="AZ639" s="143" t="s">
        <v>54</v>
      </c>
      <c r="BA639" s="143" t="s">
        <v>54</v>
      </c>
      <c r="BB639" s="24"/>
      <c r="BC639" s="99">
        <v>0</v>
      </c>
      <c r="BD639" s="46">
        <v>478723000</v>
      </c>
      <c r="BE639" s="25">
        <v>0</v>
      </c>
      <c r="BF639" s="74">
        <v>0</v>
      </c>
      <c r="BG639" s="25">
        <v>0</v>
      </c>
      <c r="BH639" s="25">
        <v>478723000</v>
      </c>
      <c r="BI639" s="25"/>
      <c r="BJ639" s="133"/>
      <c r="BK639" s="25">
        <v>0</v>
      </c>
      <c r="BL639" s="25">
        <v>478723000</v>
      </c>
      <c r="BM639" s="74">
        <v>0</v>
      </c>
      <c r="BN639" s="80">
        <v>0</v>
      </c>
      <c r="BO639" s="80"/>
      <c r="BP639" s="133"/>
      <c r="BQ639" s="25">
        <v>0</v>
      </c>
      <c r="BR639" s="82"/>
      <c r="BS639" s="82" t="s">
        <v>54</v>
      </c>
      <c r="BT639" s="134"/>
      <c r="BU639" s="26"/>
    </row>
    <row r="640" spans="1:73" ht="55" customHeight="1">
      <c r="A640" s="15">
        <v>633</v>
      </c>
      <c r="B640" s="16">
        <v>10</v>
      </c>
      <c r="C640" s="17" t="s">
        <v>1337</v>
      </c>
      <c r="D640" s="16">
        <v>1</v>
      </c>
      <c r="E640" s="18" t="s">
        <v>2356</v>
      </c>
      <c r="F640" s="16">
        <v>20</v>
      </c>
      <c r="G640" s="18" t="s">
        <v>2528</v>
      </c>
      <c r="H640" s="19">
        <v>633</v>
      </c>
      <c r="I640" s="18" t="s">
        <v>5194</v>
      </c>
      <c r="J640" s="16">
        <v>1594</v>
      </c>
      <c r="K640" s="18" t="s">
        <v>5195</v>
      </c>
      <c r="L640" s="20" t="s">
        <v>2539</v>
      </c>
      <c r="M640" s="17" t="s">
        <v>229</v>
      </c>
      <c r="N640" s="15">
        <v>15942</v>
      </c>
      <c r="O640" s="17" t="s">
        <v>2540</v>
      </c>
      <c r="P640" s="73">
        <v>1260</v>
      </c>
      <c r="Q640" s="18" t="s">
        <v>2379</v>
      </c>
      <c r="R640" s="18" t="s">
        <v>2541</v>
      </c>
      <c r="S640" s="18" t="s">
        <v>5194</v>
      </c>
      <c r="T640" s="18" t="s">
        <v>225</v>
      </c>
      <c r="U640" s="16">
        <v>7</v>
      </c>
      <c r="V640" s="20" t="s">
        <v>2457</v>
      </c>
      <c r="W640" s="20" t="s">
        <v>2542</v>
      </c>
      <c r="X640" s="16">
        <v>93</v>
      </c>
      <c r="Y640" s="20" t="s">
        <v>326</v>
      </c>
      <c r="Z640" s="20">
        <v>7</v>
      </c>
      <c r="AA640" s="20" t="s">
        <v>2533</v>
      </c>
      <c r="AB640" s="20">
        <v>11</v>
      </c>
      <c r="AC640" s="18" t="s">
        <v>2543</v>
      </c>
      <c r="AD640" s="145">
        <v>568000000</v>
      </c>
      <c r="AE640" s="140">
        <v>586000000</v>
      </c>
      <c r="AF640" s="140">
        <v>604000000</v>
      </c>
      <c r="AG640" s="140">
        <v>623000000</v>
      </c>
      <c r="AH640" s="79">
        <v>2381000000</v>
      </c>
      <c r="AI640" s="63">
        <v>1</v>
      </c>
      <c r="AJ640" s="64">
        <v>1522</v>
      </c>
      <c r="AK640" s="65">
        <v>1.2079365079365079</v>
      </c>
      <c r="AL640" s="64">
        <v>815</v>
      </c>
      <c r="AM640" s="65">
        <v>0.64682539682539686</v>
      </c>
      <c r="AN640" s="66" t="s">
        <v>2369</v>
      </c>
      <c r="AO640" s="66" t="s">
        <v>2384</v>
      </c>
      <c r="AP640" s="132" t="s">
        <v>2370</v>
      </c>
      <c r="AQ640" s="23">
        <v>314</v>
      </c>
      <c r="AR640" s="23">
        <v>500</v>
      </c>
      <c r="AS640" s="142">
        <v>708</v>
      </c>
      <c r="AT640" s="23">
        <v>0</v>
      </c>
      <c r="AU640" s="142">
        <v>315</v>
      </c>
      <c r="AV640" s="142">
        <v>500</v>
      </c>
      <c r="AW640" s="142">
        <v>0</v>
      </c>
      <c r="AX640" s="22">
        <v>0</v>
      </c>
      <c r="AY640" s="143" t="s">
        <v>2371</v>
      </c>
      <c r="AZ640" s="143" t="s">
        <v>2371</v>
      </c>
      <c r="BA640" s="143" t="s">
        <v>2372</v>
      </c>
      <c r="BB640" s="24"/>
      <c r="BC640" s="99">
        <v>895430000</v>
      </c>
      <c r="BD640" s="46">
        <v>560649000</v>
      </c>
      <c r="BE640" s="25">
        <v>845146000</v>
      </c>
      <c r="BF640" s="74">
        <v>895430000</v>
      </c>
      <c r="BG640" s="25">
        <v>0</v>
      </c>
      <c r="BH640" s="25">
        <v>546027000</v>
      </c>
      <c r="BI640" s="25">
        <v>669734078</v>
      </c>
      <c r="BJ640" s="133">
        <v>819290264</v>
      </c>
      <c r="BK640" s="25">
        <v>0</v>
      </c>
      <c r="BL640" s="25">
        <v>2035051342</v>
      </c>
      <c r="BM640" s="74">
        <v>493657491</v>
      </c>
      <c r="BN640" s="80">
        <v>321232500</v>
      </c>
      <c r="BO640" s="80">
        <v>0</v>
      </c>
      <c r="BP640" s="133">
        <v>493657491</v>
      </c>
      <c r="BQ640" s="25">
        <v>0</v>
      </c>
      <c r="BR640" s="82"/>
      <c r="BS640" s="82" t="s">
        <v>5196</v>
      </c>
      <c r="BT640" s="134"/>
      <c r="BU640" s="26"/>
    </row>
    <row r="641" spans="1:73" ht="55" customHeight="1">
      <c r="A641" s="15">
        <v>634</v>
      </c>
      <c r="B641" s="16">
        <v>10</v>
      </c>
      <c r="C641" s="17" t="s">
        <v>1337</v>
      </c>
      <c r="D641" s="16">
        <v>1</v>
      </c>
      <c r="E641" s="18" t="s">
        <v>2356</v>
      </c>
      <c r="F641" s="16">
        <v>20</v>
      </c>
      <c r="G641" s="18" t="s">
        <v>2528</v>
      </c>
      <c r="H641" s="19">
        <v>634</v>
      </c>
      <c r="I641" s="18" t="s">
        <v>5197</v>
      </c>
      <c r="J641" s="15">
        <v>1594</v>
      </c>
      <c r="K641" s="18" t="s">
        <v>5195</v>
      </c>
      <c r="L641" s="20" t="s">
        <v>81</v>
      </c>
      <c r="M641" s="17" t="s">
        <v>229</v>
      </c>
      <c r="N641" s="15">
        <v>15941</v>
      </c>
      <c r="O641" s="17" t="s">
        <v>2481</v>
      </c>
      <c r="P641" s="73">
        <v>20908</v>
      </c>
      <c r="Q641" s="18" t="s">
        <v>2379</v>
      </c>
      <c r="R641" s="18" t="s">
        <v>4650</v>
      </c>
      <c r="S641" s="18" t="s">
        <v>5197</v>
      </c>
      <c r="T641" s="18" t="s">
        <v>225</v>
      </c>
      <c r="U641" s="16">
        <v>7</v>
      </c>
      <c r="V641" s="20" t="s">
        <v>2457</v>
      </c>
      <c r="W641" s="20" t="s">
        <v>2532</v>
      </c>
      <c r="X641" s="16">
        <v>93</v>
      </c>
      <c r="Y641" s="20" t="s">
        <v>326</v>
      </c>
      <c r="Z641" s="20">
        <v>7</v>
      </c>
      <c r="AA641" s="20" t="s">
        <v>2533</v>
      </c>
      <c r="AB641" s="20">
        <v>10</v>
      </c>
      <c r="AC641" s="18" t="s">
        <v>2534</v>
      </c>
      <c r="AD641" s="145">
        <v>468000000</v>
      </c>
      <c r="AE641" s="140">
        <v>982000000</v>
      </c>
      <c r="AF641" s="140">
        <v>1014000000</v>
      </c>
      <c r="AG641" s="140">
        <v>1531000000</v>
      </c>
      <c r="AH641" s="79">
        <v>3995000000</v>
      </c>
      <c r="AI641" s="63">
        <v>1</v>
      </c>
      <c r="AJ641" s="64">
        <v>7866</v>
      </c>
      <c r="AK641" s="65">
        <v>0.37621962885020088</v>
      </c>
      <c r="AL641" s="64">
        <v>3560</v>
      </c>
      <c r="AM641" s="65">
        <v>0.17026975320451501</v>
      </c>
      <c r="AN641" s="66" t="s">
        <v>2449</v>
      </c>
      <c r="AO641" s="66" t="s">
        <v>2449</v>
      </c>
      <c r="AP641" s="132" t="s">
        <v>2370</v>
      </c>
      <c r="AQ641" s="23">
        <v>2590</v>
      </c>
      <c r="AR641" s="23">
        <v>5276</v>
      </c>
      <c r="AS641" s="142">
        <v>0</v>
      </c>
      <c r="AT641" s="23">
        <v>0</v>
      </c>
      <c r="AU641" s="142">
        <v>2864</v>
      </c>
      <c r="AV641" s="142">
        <v>696</v>
      </c>
      <c r="AW641" s="142">
        <v>0</v>
      </c>
      <c r="AX641" s="22">
        <v>0</v>
      </c>
      <c r="AY641" s="143" t="s">
        <v>2371</v>
      </c>
      <c r="AZ641" s="143" t="s">
        <v>2372</v>
      </c>
      <c r="BA641" s="143" t="s">
        <v>54</v>
      </c>
      <c r="BB641" s="24"/>
      <c r="BC641" s="99">
        <v>2622892000</v>
      </c>
      <c r="BD641" s="46">
        <v>461943000</v>
      </c>
      <c r="BE641" s="25">
        <v>881188000</v>
      </c>
      <c r="BF641" s="74">
        <v>2622892000</v>
      </c>
      <c r="BG641" s="25">
        <v>0</v>
      </c>
      <c r="BH641" s="25">
        <v>452732370</v>
      </c>
      <c r="BI641" s="25">
        <v>1045090926</v>
      </c>
      <c r="BJ641" s="133">
        <v>465962667</v>
      </c>
      <c r="BK641" s="25">
        <v>0</v>
      </c>
      <c r="BL641" s="25">
        <v>1963785963</v>
      </c>
      <c r="BM641" s="74">
        <v>265152599</v>
      </c>
      <c r="BN641" s="80">
        <v>0</v>
      </c>
      <c r="BO641" s="80">
        <v>191526657</v>
      </c>
      <c r="BP641" s="133">
        <v>265152599</v>
      </c>
      <c r="BQ641" s="25">
        <v>0</v>
      </c>
      <c r="BR641" s="82"/>
      <c r="BS641" s="82" t="s">
        <v>5169</v>
      </c>
      <c r="BT641" s="134"/>
      <c r="BU641" s="26"/>
    </row>
    <row r="642" spans="1:73" ht="55" customHeight="1">
      <c r="A642" s="15">
        <v>635</v>
      </c>
      <c r="B642" s="16">
        <v>10</v>
      </c>
      <c r="C642" s="17" t="s">
        <v>1337</v>
      </c>
      <c r="D642" s="16">
        <v>1</v>
      </c>
      <c r="E642" s="18" t="s">
        <v>2356</v>
      </c>
      <c r="F642" s="16">
        <v>21</v>
      </c>
      <c r="G642" s="18" t="s">
        <v>2553</v>
      </c>
      <c r="H642" s="19">
        <v>635</v>
      </c>
      <c r="I642" s="18" t="s">
        <v>5198</v>
      </c>
      <c r="J642" s="16">
        <v>1595</v>
      </c>
      <c r="K642" s="18" t="s">
        <v>5199</v>
      </c>
      <c r="L642" s="20" t="s">
        <v>16</v>
      </c>
      <c r="M642" s="17" t="s">
        <v>229</v>
      </c>
      <c r="N642" s="15">
        <v>15953</v>
      </c>
      <c r="O642" s="17" t="s">
        <v>2540</v>
      </c>
      <c r="P642" s="73">
        <v>1260</v>
      </c>
      <c r="Q642" s="18" t="s">
        <v>2379</v>
      </c>
      <c r="R642" s="18" t="s">
        <v>2556</v>
      </c>
      <c r="S642" s="18" t="s">
        <v>5198</v>
      </c>
      <c r="T642" s="18" t="s">
        <v>225</v>
      </c>
      <c r="U642" s="16">
        <v>7</v>
      </c>
      <c r="V642" s="20" t="s">
        <v>2457</v>
      </c>
      <c r="W642" s="20" t="s">
        <v>2542</v>
      </c>
      <c r="X642" s="16">
        <v>93</v>
      </c>
      <c r="Y642" s="20" t="s">
        <v>326</v>
      </c>
      <c r="Z642" s="20">
        <v>10</v>
      </c>
      <c r="AA642" s="20" t="s">
        <v>2557</v>
      </c>
      <c r="AB642" s="20">
        <v>15</v>
      </c>
      <c r="AC642" s="18" t="s">
        <v>2558</v>
      </c>
      <c r="AD642" s="145">
        <v>568000000</v>
      </c>
      <c r="AE642" s="140">
        <v>586000000</v>
      </c>
      <c r="AF642" s="140">
        <v>604000000</v>
      </c>
      <c r="AG642" s="140">
        <v>623000000</v>
      </c>
      <c r="AH642" s="79">
        <v>2381000000</v>
      </c>
      <c r="AI642" s="63">
        <v>1</v>
      </c>
      <c r="AJ642" s="64">
        <v>2018</v>
      </c>
      <c r="AK642" s="65">
        <v>1.6015873015873017</v>
      </c>
      <c r="AL642" s="64">
        <v>1336</v>
      </c>
      <c r="AM642" s="65">
        <v>1.0603174603174603</v>
      </c>
      <c r="AN642" s="66" t="s">
        <v>2369</v>
      </c>
      <c r="AO642" s="66" t="s">
        <v>2369</v>
      </c>
      <c r="AP642" s="132" t="s">
        <v>2370</v>
      </c>
      <c r="AQ642" s="23">
        <v>522</v>
      </c>
      <c r="AR642" s="23">
        <v>536</v>
      </c>
      <c r="AS642" s="142">
        <v>960</v>
      </c>
      <c r="AT642" s="23">
        <v>0</v>
      </c>
      <c r="AU642" s="142">
        <v>522</v>
      </c>
      <c r="AV642" s="142">
        <v>279</v>
      </c>
      <c r="AW642" s="142">
        <v>535</v>
      </c>
      <c r="AX642" s="22">
        <v>0</v>
      </c>
      <c r="AY642" s="143" t="s">
        <v>2371</v>
      </c>
      <c r="AZ642" s="143" t="s">
        <v>2371</v>
      </c>
      <c r="BA642" s="143" t="s">
        <v>2372</v>
      </c>
      <c r="BB642" s="24"/>
      <c r="BC642" s="99">
        <v>994922000</v>
      </c>
      <c r="BD642" s="46">
        <v>560649000</v>
      </c>
      <c r="BE642" s="25">
        <v>645146000</v>
      </c>
      <c r="BF642" s="74">
        <v>994922000</v>
      </c>
      <c r="BG642" s="25">
        <v>0</v>
      </c>
      <c r="BH642" s="25">
        <v>554565119</v>
      </c>
      <c r="BI642" s="25">
        <v>683625943</v>
      </c>
      <c r="BJ642" s="133">
        <v>1027520928</v>
      </c>
      <c r="BK642" s="25">
        <v>0</v>
      </c>
      <c r="BL642" s="25">
        <v>2265711990</v>
      </c>
      <c r="BM642" s="74">
        <v>69764145</v>
      </c>
      <c r="BN642" s="80">
        <v>0</v>
      </c>
      <c r="BO642" s="80">
        <v>47652381</v>
      </c>
      <c r="BP642" s="133">
        <v>69764145</v>
      </c>
      <c r="BQ642" s="25">
        <v>0</v>
      </c>
      <c r="BR642" s="82"/>
      <c r="BS642" s="82" t="s">
        <v>5200</v>
      </c>
      <c r="BT642" s="134"/>
      <c r="BU642" s="26"/>
    </row>
    <row r="643" spans="1:73" ht="55" customHeight="1">
      <c r="A643" s="15">
        <v>636</v>
      </c>
      <c r="B643" s="16">
        <v>10</v>
      </c>
      <c r="C643" s="17" t="s">
        <v>1337</v>
      </c>
      <c r="D643" s="16">
        <v>1</v>
      </c>
      <c r="E643" s="18" t="s">
        <v>2356</v>
      </c>
      <c r="F643" s="16">
        <v>21</v>
      </c>
      <c r="G643" s="18" t="s">
        <v>2553</v>
      </c>
      <c r="H643" s="19">
        <v>636</v>
      </c>
      <c r="I643" s="18" t="s">
        <v>3034</v>
      </c>
      <c r="J643" s="15">
        <v>1595</v>
      </c>
      <c r="K643" s="18" t="s">
        <v>5199</v>
      </c>
      <c r="L643" s="20" t="s">
        <v>2573</v>
      </c>
      <c r="M643" s="17" t="s">
        <v>229</v>
      </c>
      <c r="N643" s="15">
        <v>15954</v>
      </c>
      <c r="O643" s="17" t="s">
        <v>2574</v>
      </c>
      <c r="P643" s="73">
        <v>1</v>
      </c>
      <c r="Q643" s="18" t="s">
        <v>2466</v>
      </c>
      <c r="R643" s="18" t="s">
        <v>5201</v>
      </c>
      <c r="S643" s="18" t="s">
        <v>3034</v>
      </c>
      <c r="T643" s="18" t="s">
        <v>225</v>
      </c>
      <c r="U643" s="16">
        <v>6</v>
      </c>
      <c r="V643" s="20" t="s">
        <v>2445</v>
      </c>
      <c r="W643" s="20" t="s">
        <v>2576</v>
      </c>
      <c r="X643" s="16">
        <v>93</v>
      </c>
      <c r="Y643" s="20" t="s">
        <v>326</v>
      </c>
      <c r="Z643" s="20">
        <v>11</v>
      </c>
      <c r="AA643" s="20" t="s">
        <v>2577</v>
      </c>
      <c r="AB643" s="20">
        <v>16</v>
      </c>
      <c r="AC643" s="18" t="s">
        <v>2578</v>
      </c>
      <c r="AD643" s="145">
        <v>0</v>
      </c>
      <c r="AE643" s="140">
        <v>500000000</v>
      </c>
      <c r="AF643" s="140">
        <v>1071000000</v>
      </c>
      <c r="AG643" s="140">
        <v>835000000</v>
      </c>
      <c r="AH643" s="79">
        <v>2406000000</v>
      </c>
      <c r="AI643" s="63">
        <v>1</v>
      </c>
      <c r="AJ643" s="64">
        <v>0</v>
      </c>
      <c r="AK643" s="65">
        <v>0</v>
      </c>
      <c r="AL643" s="64">
        <v>0</v>
      </c>
      <c r="AM643" s="65">
        <v>0</v>
      </c>
      <c r="AN643" s="66" t="s">
        <v>2449</v>
      </c>
      <c r="AO643" s="66" t="s">
        <v>2449</v>
      </c>
      <c r="AP643" s="132" t="s">
        <v>2370</v>
      </c>
      <c r="AQ643" s="23">
        <v>0</v>
      </c>
      <c r="AR643" s="23">
        <v>0</v>
      </c>
      <c r="AS643" s="142">
        <v>0</v>
      </c>
      <c r="AT643" s="23">
        <v>0</v>
      </c>
      <c r="AU643" s="142">
        <v>0</v>
      </c>
      <c r="AV643" s="142">
        <v>0</v>
      </c>
      <c r="AW643" s="142">
        <v>0</v>
      </c>
      <c r="AX643" s="22">
        <v>0</v>
      </c>
      <c r="AY643" s="143" t="s">
        <v>54</v>
      </c>
      <c r="AZ643" s="143" t="s">
        <v>54</v>
      </c>
      <c r="BA643" s="143" t="s">
        <v>54</v>
      </c>
      <c r="BB643" s="24"/>
      <c r="BC643" s="99">
        <v>0</v>
      </c>
      <c r="BD643" s="46">
        <v>0</v>
      </c>
      <c r="BE643" s="25">
        <v>0</v>
      </c>
      <c r="BF643" s="74">
        <v>0</v>
      </c>
      <c r="BG643" s="25">
        <v>0</v>
      </c>
      <c r="BH643" s="25"/>
      <c r="BI643" s="25"/>
      <c r="BJ643" s="133"/>
      <c r="BK643" s="25">
        <v>0</v>
      </c>
      <c r="BL643" s="25">
        <v>0</v>
      </c>
      <c r="BM643" s="74">
        <v>0</v>
      </c>
      <c r="BN643" s="80"/>
      <c r="BO643" s="80"/>
      <c r="BP643" s="133"/>
      <c r="BQ643" s="25">
        <v>0</v>
      </c>
      <c r="BR643" s="82"/>
      <c r="BS643" s="82" t="s">
        <v>54</v>
      </c>
      <c r="BT643" s="134"/>
      <c r="BU643" s="26"/>
    </row>
    <row r="644" spans="1:73" ht="55" customHeight="1">
      <c r="A644" s="15">
        <v>637</v>
      </c>
      <c r="B644" s="16">
        <v>10</v>
      </c>
      <c r="C644" s="17" t="s">
        <v>1337</v>
      </c>
      <c r="D644" s="16">
        <v>1</v>
      </c>
      <c r="E644" s="18" t="s">
        <v>2356</v>
      </c>
      <c r="F644" s="16">
        <v>21</v>
      </c>
      <c r="G644" s="18" t="s">
        <v>2553</v>
      </c>
      <c r="H644" s="19">
        <v>637</v>
      </c>
      <c r="I644" s="18" t="s">
        <v>5202</v>
      </c>
      <c r="J644" s="16">
        <v>1595</v>
      </c>
      <c r="K644" s="18" t="s">
        <v>5199</v>
      </c>
      <c r="L644" s="20" t="s">
        <v>78</v>
      </c>
      <c r="M644" s="17" t="s">
        <v>229</v>
      </c>
      <c r="N644" s="15">
        <v>15952</v>
      </c>
      <c r="O644" s="17" t="s">
        <v>2583</v>
      </c>
      <c r="P644" s="73">
        <v>100</v>
      </c>
      <c r="Q644" s="18" t="s">
        <v>2584</v>
      </c>
      <c r="R644" s="18" t="s">
        <v>5203</v>
      </c>
      <c r="S644" s="18" t="s">
        <v>5202</v>
      </c>
      <c r="T644" s="18" t="s">
        <v>225</v>
      </c>
      <c r="U644" s="16">
        <v>7</v>
      </c>
      <c r="V644" s="20" t="s">
        <v>2457</v>
      </c>
      <c r="W644" s="20" t="s">
        <v>2586</v>
      </c>
      <c r="X644" s="16">
        <v>93</v>
      </c>
      <c r="Y644" s="20" t="s">
        <v>326</v>
      </c>
      <c r="Z644" s="20">
        <v>9</v>
      </c>
      <c r="AA644" s="20" t="s">
        <v>2587</v>
      </c>
      <c r="AB644" s="20">
        <v>14</v>
      </c>
      <c r="AC644" s="18" t="s">
        <v>347</v>
      </c>
      <c r="AD644" s="145">
        <v>813000000</v>
      </c>
      <c r="AE644" s="140">
        <v>838000000</v>
      </c>
      <c r="AF644" s="140">
        <v>865000000</v>
      </c>
      <c r="AG644" s="140">
        <v>892000000</v>
      </c>
      <c r="AH644" s="79">
        <v>3408000000</v>
      </c>
      <c r="AI644" s="63">
        <v>1</v>
      </c>
      <c r="AJ644" s="64">
        <v>82</v>
      </c>
      <c r="AK644" s="65">
        <v>0.82</v>
      </c>
      <c r="AL644" s="64">
        <v>56</v>
      </c>
      <c r="AM644" s="65">
        <v>0.56000000000000005</v>
      </c>
      <c r="AN644" s="66" t="s">
        <v>2368</v>
      </c>
      <c r="AO644" s="66" t="s">
        <v>2384</v>
      </c>
      <c r="AP644" s="132" t="s">
        <v>2370</v>
      </c>
      <c r="AQ644" s="23">
        <v>28</v>
      </c>
      <c r="AR644" s="23">
        <v>28</v>
      </c>
      <c r="AS644" s="142">
        <v>26</v>
      </c>
      <c r="AT644" s="23">
        <v>0</v>
      </c>
      <c r="AU644" s="142">
        <v>28</v>
      </c>
      <c r="AV644" s="142">
        <v>28</v>
      </c>
      <c r="AW644" s="142">
        <v>0</v>
      </c>
      <c r="AX644" s="22">
        <v>0</v>
      </c>
      <c r="AY644" s="143" t="s">
        <v>2371</v>
      </c>
      <c r="AZ644" s="143" t="s">
        <v>2371</v>
      </c>
      <c r="BA644" s="143" t="s">
        <v>2372</v>
      </c>
      <c r="BB644" s="24"/>
      <c r="BC644" s="99">
        <v>746192000</v>
      </c>
      <c r="BD644" s="46">
        <v>802478000</v>
      </c>
      <c r="BE644" s="25">
        <v>660559000</v>
      </c>
      <c r="BF644" s="74">
        <v>746192000</v>
      </c>
      <c r="BG644" s="25">
        <v>0</v>
      </c>
      <c r="BH644" s="25">
        <v>768466334</v>
      </c>
      <c r="BI644" s="25">
        <v>701689000</v>
      </c>
      <c r="BJ644" s="133">
        <v>708882400</v>
      </c>
      <c r="BK644" s="25">
        <v>0</v>
      </c>
      <c r="BL644" s="25">
        <v>2179037734</v>
      </c>
      <c r="BM644" s="74">
        <v>708882400</v>
      </c>
      <c r="BN644" s="80">
        <v>727486334</v>
      </c>
      <c r="BO644" s="80">
        <v>679905333</v>
      </c>
      <c r="BP644" s="133">
        <v>708882400</v>
      </c>
      <c r="BQ644" s="25">
        <v>0</v>
      </c>
      <c r="BR644" s="82"/>
      <c r="BS644" s="82" t="s">
        <v>5204</v>
      </c>
      <c r="BT644" s="134"/>
      <c r="BU644" s="26"/>
    </row>
    <row r="645" spans="1:73" ht="55" customHeight="1">
      <c r="A645" s="15">
        <v>638</v>
      </c>
      <c r="B645" s="16">
        <v>10</v>
      </c>
      <c r="C645" s="17" t="s">
        <v>1337</v>
      </c>
      <c r="D645" s="16">
        <v>1</v>
      </c>
      <c r="E645" s="18" t="s">
        <v>2356</v>
      </c>
      <c r="F645" s="16">
        <v>21</v>
      </c>
      <c r="G645" s="18" t="s">
        <v>2553</v>
      </c>
      <c r="H645" s="19">
        <v>638</v>
      </c>
      <c r="I645" s="18" t="s">
        <v>5205</v>
      </c>
      <c r="J645" s="16">
        <v>1595</v>
      </c>
      <c r="K645" s="18" t="s">
        <v>5199</v>
      </c>
      <c r="L645" s="20" t="s">
        <v>81</v>
      </c>
      <c r="M645" s="17" t="s">
        <v>229</v>
      </c>
      <c r="N645" s="15">
        <v>15951</v>
      </c>
      <c r="O645" s="17" t="s">
        <v>2563</v>
      </c>
      <c r="P645" s="73">
        <v>34</v>
      </c>
      <c r="Q645" s="18" t="s">
        <v>2564</v>
      </c>
      <c r="R645" s="18" t="s">
        <v>4135</v>
      </c>
      <c r="S645" s="18" t="s">
        <v>5206</v>
      </c>
      <c r="T645" s="18" t="s">
        <v>225</v>
      </c>
      <c r="U645" s="16">
        <v>7</v>
      </c>
      <c r="V645" s="20" t="s">
        <v>2457</v>
      </c>
      <c r="W645" s="20" t="s">
        <v>2566</v>
      </c>
      <c r="X645" s="16">
        <v>93</v>
      </c>
      <c r="Y645" s="20" t="s">
        <v>326</v>
      </c>
      <c r="Z645" s="20">
        <v>8</v>
      </c>
      <c r="AA645" s="20" t="s">
        <v>2567</v>
      </c>
      <c r="AB645" s="20">
        <v>13</v>
      </c>
      <c r="AC645" s="18" t="s">
        <v>2568</v>
      </c>
      <c r="AD645" s="145">
        <v>434000000</v>
      </c>
      <c r="AE645" s="140">
        <v>448000000</v>
      </c>
      <c r="AF645" s="140">
        <v>462000000</v>
      </c>
      <c r="AG645" s="140">
        <v>477000000</v>
      </c>
      <c r="AH645" s="79">
        <v>1821000000</v>
      </c>
      <c r="AI645" s="63">
        <v>1</v>
      </c>
      <c r="AJ645" s="64">
        <v>45</v>
      </c>
      <c r="AK645" s="65">
        <v>1.3235294117647058</v>
      </c>
      <c r="AL645" s="64">
        <v>54</v>
      </c>
      <c r="AM645" s="65">
        <v>1.588235294117647</v>
      </c>
      <c r="AN645" s="66" t="s">
        <v>2369</v>
      </c>
      <c r="AO645" s="66" t="s">
        <v>2369</v>
      </c>
      <c r="AP645" s="132" t="s">
        <v>2370</v>
      </c>
      <c r="AQ645" s="23">
        <v>8</v>
      </c>
      <c r="AR645" s="23">
        <v>19</v>
      </c>
      <c r="AS645" s="142">
        <v>18</v>
      </c>
      <c r="AT645" s="23">
        <v>0</v>
      </c>
      <c r="AU645" s="142">
        <v>16</v>
      </c>
      <c r="AV645" s="142">
        <v>34</v>
      </c>
      <c r="AW645" s="142">
        <v>4</v>
      </c>
      <c r="AX645" s="22">
        <v>0</v>
      </c>
      <c r="AY645" s="143" t="s">
        <v>2371</v>
      </c>
      <c r="AZ645" s="143" t="s">
        <v>2371</v>
      </c>
      <c r="BA645" s="143" t="s">
        <v>2372</v>
      </c>
      <c r="BB645" s="24"/>
      <c r="BC645" s="99">
        <v>2586799000</v>
      </c>
      <c r="BD645" s="46">
        <v>428383000</v>
      </c>
      <c r="BE645" s="25">
        <v>2051867000</v>
      </c>
      <c r="BF645" s="74">
        <v>2586799000</v>
      </c>
      <c r="BG645" s="25">
        <v>0</v>
      </c>
      <c r="BH645" s="25">
        <v>454810131</v>
      </c>
      <c r="BI645" s="25">
        <v>2032948107</v>
      </c>
      <c r="BJ645" s="133">
        <v>2889516541</v>
      </c>
      <c r="BK645" s="25">
        <v>0</v>
      </c>
      <c r="BL645" s="25">
        <v>5377274779</v>
      </c>
      <c r="BM645" s="74">
        <v>65733333</v>
      </c>
      <c r="BN645" s="80">
        <v>0</v>
      </c>
      <c r="BO645" s="80">
        <v>23306667</v>
      </c>
      <c r="BP645" s="133">
        <v>65733333</v>
      </c>
      <c r="BQ645" s="25">
        <v>0</v>
      </c>
      <c r="BR645" s="82"/>
      <c r="BS645" s="82" t="s">
        <v>5169</v>
      </c>
      <c r="BT645" s="134"/>
      <c r="BU645" s="26"/>
    </row>
    <row r="646" spans="1:73" ht="55" customHeight="1">
      <c r="A646" s="15">
        <v>639</v>
      </c>
      <c r="B646" s="16">
        <v>10</v>
      </c>
      <c r="C646" s="17" t="s">
        <v>1337</v>
      </c>
      <c r="D646" s="16">
        <v>1</v>
      </c>
      <c r="E646" s="18" t="s">
        <v>2356</v>
      </c>
      <c r="F646" s="16">
        <v>24</v>
      </c>
      <c r="G646" s="18" t="s">
        <v>2591</v>
      </c>
      <c r="H646" s="19">
        <v>639</v>
      </c>
      <c r="I646" s="18" t="s">
        <v>3842</v>
      </c>
      <c r="J646" s="15">
        <v>1596</v>
      </c>
      <c r="K646" s="18" t="s">
        <v>5207</v>
      </c>
      <c r="L646" s="20" t="s">
        <v>2594</v>
      </c>
      <c r="M646" s="17" t="s">
        <v>229</v>
      </c>
      <c r="N646" s="15">
        <v>15961</v>
      </c>
      <c r="O646" s="17" t="s">
        <v>2493</v>
      </c>
      <c r="P646" s="73">
        <v>4</v>
      </c>
      <c r="Q646" s="18" t="s">
        <v>2595</v>
      </c>
      <c r="R646" s="18" t="s">
        <v>4140</v>
      </c>
      <c r="S646" s="18" t="s">
        <v>3842</v>
      </c>
      <c r="T646" s="18" t="s">
        <v>225</v>
      </c>
      <c r="U646" s="16">
        <v>8</v>
      </c>
      <c r="V646" s="20" t="s">
        <v>2597</v>
      </c>
      <c r="W646" s="20" t="s">
        <v>2598</v>
      </c>
      <c r="X646" s="16">
        <v>94</v>
      </c>
      <c r="Y646" s="20" t="s">
        <v>350</v>
      </c>
      <c r="Z646" s="20">
        <v>13</v>
      </c>
      <c r="AA646" s="20" t="s">
        <v>2599</v>
      </c>
      <c r="AB646" s="20">
        <v>19</v>
      </c>
      <c r="AC646" s="18" t="s">
        <v>2600</v>
      </c>
      <c r="AD646" s="145">
        <v>742000000</v>
      </c>
      <c r="AE646" s="140">
        <v>764000000</v>
      </c>
      <c r="AF646" s="140">
        <v>789000000</v>
      </c>
      <c r="AG646" s="140">
        <v>813000000</v>
      </c>
      <c r="AH646" s="79">
        <v>3108000000</v>
      </c>
      <c r="AI646" s="63">
        <v>1</v>
      </c>
      <c r="AJ646" s="64">
        <v>4</v>
      </c>
      <c r="AK646" s="65">
        <v>1</v>
      </c>
      <c r="AL646" s="64">
        <v>3</v>
      </c>
      <c r="AM646" s="65">
        <v>0.75</v>
      </c>
      <c r="AN646" s="66" t="s">
        <v>2369</v>
      </c>
      <c r="AO646" s="66" t="s">
        <v>2368</v>
      </c>
      <c r="AP646" s="132" t="s">
        <v>2370</v>
      </c>
      <c r="AQ646" s="23">
        <v>1</v>
      </c>
      <c r="AR646" s="23">
        <v>2</v>
      </c>
      <c r="AS646" s="142">
        <v>1</v>
      </c>
      <c r="AT646" s="23">
        <v>0</v>
      </c>
      <c r="AU646" s="142">
        <v>1</v>
      </c>
      <c r="AV646" s="142">
        <v>2</v>
      </c>
      <c r="AW646" s="142">
        <v>0</v>
      </c>
      <c r="AX646" s="22">
        <v>0</v>
      </c>
      <c r="AY646" s="143" t="s">
        <v>2371</v>
      </c>
      <c r="AZ646" s="143" t="s">
        <v>2371</v>
      </c>
      <c r="BA646" s="143" t="s">
        <v>2372</v>
      </c>
      <c r="BB646" s="24"/>
      <c r="BC646" s="99">
        <v>1696446000</v>
      </c>
      <c r="BD646" s="46">
        <v>732397000</v>
      </c>
      <c r="BE646" s="25">
        <v>642029000</v>
      </c>
      <c r="BF646" s="74">
        <v>1696446000</v>
      </c>
      <c r="BG646" s="25">
        <v>0</v>
      </c>
      <c r="BH646" s="25">
        <v>659887611</v>
      </c>
      <c r="BI646" s="25">
        <v>571358065</v>
      </c>
      <c r="BJ646" s="133">
        <v>1638481422</v>
      </c>
      <c r="BK646" s="25">
        <v>0</v>
      </c>
      <c r="BL646" s="25">
        <v>2869727098</v>
      </c>
      <c r="BM646" s="74">
        <v>622270561</v>
      </c>
      <c r="BN646" s="80">
        <v>99914667</v>
      </c>
      <c r="BO646" s="80">
        <v>385012000</v>
      </c>
      <c r="BP646" s="133">
        <v>622270561</v>
      </c>
      <c r="BQ646" s="25">
        <v>0</v>
      </c>
      <c r="BR646" s="82"/>
      <c r="BS646" s="82" t="s">
        <v>5169</v>
      </c>
      <c r="BT646" s="134"/>
      <c r="BU646" s="26"/>
    </row>
    <row r="647" spans="1:73" ht="55" customHeight="1">
      <c r="A647" s="15">
        <v>640</v>
      </c>
      <c r="B647" s="16">
        <v>10</v>
      </c>
      <c r="C647" s="17" t="s">
        <v>1337</v>
      </c>
      <c r="D647" s="16">
        <v>1</v>
      </c>
      <c r="E647" s="18" t="s">
        <v>2356</v>
      </c>
      <c r="F647" s="16">
        <v>24</v>
      </c>
      <c r="G647" s="18" t="s">
        <v>2591</v>
      </c>
      <c r="H647" s="19">
        <v>640</v>
      </c>
      <c r="I647" s="18" t="s">
        <v>5208</v>
      </c>
      <c r="J647" s="15">
        <v>1597</v>
      </c>
      <c r="K647" s="18" t="s">
        <v>5209</v>
      </c>
      <c r="L647" s="20" t="s">
        <v>2606</v>
      </c>
      <c r="M647" s="17" t="s">
        <v>229</v>
      </c>
      <c r="N647" s="15">
        <v>15971</v>
      </c>
      <c r="O647" s="17" t="s">
        <v>2607</v>
      </c>
      <c r="P647" s="73">
        <v>58</v>
      </c>
      <c r="Q647" s="18" t="s">
        <v>2494</v>
      </c>
      <c r="R647" s="18" t="s">
        <v>4145</v>
      </c>
      <c r="S647" s="18" t="s">
        <v>5208</v>
      </c>
      <c r="T647" s="18" t="s">
        <v>225</v>
      </c>
      <c r="U647" s="16">
        <v>7</v>
      </c>
      <c r="V647" s="20" t="s">
        <v>2457</v>
      </c>
      <c r="W647" s="20" t="s">
        <v>2609</v>
      </c>
      <c r="X647" s="16">
        <v>93</v>
      </c>
      <c r="Y647" s="20" t="s">
        <v>326</v>
      </c>
      <c r="Z647" s="20">
        <v>9</v>
      </c>
      <c r="AA647" s="20" t="s">
        <v>2587</v>
      </c>
      <c r="AB647" s="20">
        <v>20</v>
      </c>
      <c r="AC647" s="18" t="s">
        <v>409</v>
      </c>
      <c r="AD647" s="145">
        <v>624000000</v>
      </c>
      <c r="AE647" s="140">
        <v>643000000</v>
      </c>
      <c r="AF647" s="140">
        <v>663000000</v>
      </c>
      <c r="AG647" s="140">
        <v>684000000</v>
      </c>
      <c r="AH647" s="79">
        <v>2614000000</v>
      </c>
      <c r="AI647" s="63">
        <v>1</v>
      </c>
      <c r="AJ647" s="64">
        <v>58</v>
      </c>
      <c r="AK647" s="65">
        <v>1</v>
      </c>
      <c r="AL647" s="64">
        <v>35</v>
      </c>
      <c r="AM647" s="65">
        <v>0.60344827586206895</v>
      </c>
      <c r="AN647" s="66" t="s">
        <v>2369</v>
      </c>
      <c r="AO647" s="66" t="s">
        <v>2384</v>
      </c>
      <c r="AP647" s="132" t="s">
        <v>2370</v>
      </c>
      <c r="AQ647" s="23">
        <v>14</v>
      </c>
      <c r="AR647" s="23">
        <v>18</v>
      </c>
      <c r="AS647" s="142">
        <v>26</v>
      </c>
      <c r="AT647" s="23">
        <v>0</v>
      </c>
      <c r="AU647" s="142">
        <v>17</v>
      </c>
      <c r="AV647" s="142">
        <v>18</v>
      </c>
      <c r="AW647" s="142">
        <v>0</v>
      </c>
      <c r="AX647" s="22">
        <v>0</v>
      </c>
      <c r="AY647" s="143" t="s">
        <v>2371</v>
      </c>
      <c r="AZ647" s="143" t="s">
        <v>2371</v>
      </c>
      <c r="BA647" s="143" t="s">
        <v>2372</v>
      </c>
      <c r="BB647" s="24"/>
      <c r="BC647" s="99">
        <v>845684000</v>
      </c>
      <c r="BD647" s="46">
        <v>615924000</v>
      </c>
      <c r="BE647" s="25">
        <v>707899000</v>
      </c>
      <c r="BF647" s="74">
        <v>845684000</v>
      </c>
      <c r="BG647" s="25">
        <v>0</v>
      </c>
      <c r="BH647" s="25">
        <v>614505409</v>
      </c>
      <c r="BI647" s="25">
        <v>660642995</v>
      </c>
      <c r="BJ647" s="133">
        <v>812583203</v>
      </c>
      <c r="BK647" s="25">
        <v>0</v>
      </c>
      <c r="BL647" s="25">
        <v>2087731607</v>
      </c>
      <c r="BM647" s="74">
        <v>219171867</v>
      </c>
      <c r="BN647" s="80">
        <v>0</v>
      </c>
      <c r="BO647" s="80">
        <v>321983335</v>
      </c>
      <c r="BP647" s="133">
        <v>219171867</v>
      </c>
      <c r="BQ647" s="25">
        <v>0</v>
      </c>
      <c r="BR647" s="82"/>
      <c r="BS647" s="82" t="s">
        <v>5169</v>
      </c>
      <c r="BT647" s="134"/>
      <c r="BU647" s="26"/>
    </row>
    <row r="648" spans="1:73" ht="55" customHeight="1">
      <c r="A648" s="15">
        <v>641</v>
      </c>
      <c r="B648" s="16">
        <v>10</v>
      </c>
      <c r="C648" s="17" t="s">
        <v>1337</v>
      </c>
      <c r="D648" s="16">
        <v>2</v>
      </c>
      <c r="E648" s="18" t="s">
        <v>2613</v>
      </c>
      <c r="F648" s="16">
        <v>27</v>
      </c>
      <c r="G648" s="18" t="s">
        <v>2614</v>
      </c>
      <c r="H648" s="19">
        <v>641</v>
      </c>
      <c r="I648" s="18" t="s">
        <v>5210</v>
      </c>
      <c r="J648" s="15">
        <v>1602</v>
      </c>
      <c r="K648" s="18" t="s">
        <v>5211</v>
      </c>
      <c r="L648" s="20" t="s">
        <v>143</v>
      </c>
      <c r="M648" s="17" t="s">
        <v>229</v>
      </c>
      <c r="N648" s="15">
        <v>16021</v>
      </c>
      <c r="O648" s="17" t="s">
        <v>2493</v>
      </c>
      <c r="P648" s="73">
        <v>12</v>
      </c>
      <c r="Q648" s="18" t="s">
        <v>2627</v>
      </c>
      <c r="R648" s="18"/>
      <c r="S648" s="18" t="s">
        <v>5212</v>
      </c>
      <c r="T648" s="18" t="s">
        <v>225</v>
      </c>
      <c r="U648" s="16">
        <v>8</v>
      </c>
      <c r="V648" s="20" t="s">
        <v>2597</v>
      </c>
      <c r="W648" s="20" t="s">
        <v>2628</v>
      </c>
      <c r="X648" s="16">
        <v>94</v>
      </c>
      <c r="Y648" s="20" t="s">
        <v>350</v>
      </c>
      <c r="Z648" s="20">
        <v>17</v>
      </c>
      <c r="AA648" s="20" t="s">
        <v>2622</v>
      </c>
      <c r="AB648" s="20">
        <v>38</v>
      </c>
      <c r="AC648" s="18" t="s">
        <v>2629</v>
      </c>
      <c r="AD648" s="145">
        <v>492000000</v>
      </c>
      <c r="AE648" s="140">
        <v>507000000</v>
      </c>
      <c r="AF648" s="140">
        <v>523000000</v>
      </c>
      <c r="AG648" s="140">
        <v>540000000</v>
      </c>
      <c r="AH648" s="79">
        <v>2062000000</v>
      </c>
      <c r="AI648" s="63">
        <v>1</v>
      </c>
      <c r="AJ648" s="64">
        <v>11</v>
      </c>
      <c r="AK648" s="65">
        <v>0.91666666666666663</v>
      </c>
      <c r="AL648" s="64">
        <v>11</v>
      </c>
      <c r="AM648" s="65">
        <v>0.91666666666666663</v>
      </c>
      <c r="AN648" s="66" t="s">
        <v>2369</v>
      </c>
      <c r="AO648" s="66" t="s">
        <v>2369</v>
      </c>
      <c r="AP648" s="132" t="s">
        <v>2370</v>
      </c>
      <c r="AQ648" s="23">
        <v>1</v>
      </c>
      <c r="AR648" s="23">
        <v>10</v>
      </c>
      <c r="AS648" s="142">
        <v>0</v>
      </c>
      <c r="AT648" s="23">
        <v>0</v>
      </c>
      <c r="AU648" s="142">
        <v>1</v>
      </c>
      <c r="AV648" s="142">
        <v>10</v>
      </c>
      <c r="AW648" s="142">
        <v>0</v>
      </c>
      <c r="AX648" s="22">
        <v>0</v>
      </c>
      <c r="AY648" s="143" t="s">
        <v>2371</v>
      </c>
      <c r="AZ648" s="143" t="s">
        <v>2371</v>
      </c>
      <c r="BA648" s="143" t="s">
        <v>54</v>
      </c>
      <c r="BB648" s="24"/>
      <c r="BC648" s="99">
        <v>0</v>
      </c>
      <c r="BD648" s="46">
        <v>485632000</v>
      </c>
      <c r="BE648" s="25">
        <v>440373000</v>
      </c>
      <c r="BF648" s="74">
        <v>0</v>
      </c>
      <c r="BG648" s="25">
        <v>0</v>
      </c>
      <c r="BH648" s="25">
        <v>468393248</v>
      </c>
      <c r="BI648" s="25">
        <v>434345716</v>
      </c>
      <c r="BJ648" s="133"/>
      <c r="BK648" s="25">
        <v>0</v>
      </c>
      <c r="BL648" s="25">
        <v>902738964</v>
      </c>
      <c r="BM648" s="74">
        <v>0</v>
      </c>
      <c r="BN648" s="80">
        <v>0</v>
      </c>
      <c r="BO648" s="80">
        <v>0</v>
      </c>
      <c r="BP648" s="133"/>
      <c r="BQ648" s="25">
        <v>0</v>
      </c>
      <c r="BR648" s="82"/>
      <c r="BS648" s="82" t="s">
        <v>54</v>
      </c>
      <c r="BT648" s="134"/>
      <c r="BU648" s="26"/>
    </row>
    <row r="649" spans="1:73" ht="55" customHeight="1">
      <c r="A649" s="15">
        <v>642</v>
      </c>
      <c r="B649" s="16">
        <v>10</v>
      </c>
      <c r="C649" s="17" t="s">
        <v>1337</v>
      </c>
      <c r="D649" s="16">
        <v>2</v>
      </c>
      <c r="E649" s="18" t="s">
        <v>2613</v>
      </c>
      <c r="F649" s="16">
        <v>27</v>
      </c>
      <c r="G649" s="18" t="s">
        <v>2614</v>
      </c>
      <c r="H649" s="19">
        <v>642</v>
      </c>
      <c r="I649" s="18" t="s">
        <v>5213</v>
      </c>
      <c r="J649" s="15">
        <v>1602</v>
      </c>
      <c r="K649" s="18" t="s">
        <v>5211</v>
      </c>
      <c r="L649" s="20" t="s">
        <v>150</v>
      </c>
      <c r="M649" s="17" t="s">
        <v>229</v>
      </c>
      <c r="N649" s="15">
        <v>16022</v>
      </c>
      <c r="O649" s="17" t="s">
        <v>2574</v>
      </c>
      <c r="P649" s="73">
        <v>1670</v>
      </c>
      <c r="Q649" s="18" t="s">
        <v>2619</v>
      </c>
      <c r="R649" s="18" t="s">
        <v>5214</v>
      </c>
      <c r="S649" s="18" t="s">
        <v>5213</v>
      </c>
      <c r="T649" s="18" t="s">
        <v>225</v>
      </c>
      <c r="U649" s="16">
        <v>8</v>
      </c>
      <c r="V649" s="20" t="s">
        <v>2597</v>
      </c>
      <c r="W649" s="20" t="s">
        <v>2621</v>
      </c>
      <c r="X649" s="16">
        <v>94</v>
      </c>
      <c r="Y649" s="20" t="s">
        <v>350</v>
      </c>
      <c r="Z649" s="20">
        <v>17</v>
      </c>
      <c r="AA649" s="20" t="s">
        <v>2622</v>
      </c>
      <c r="AB649" s="20">
        <v>40</v>
      </c>
      <c r="AC649" s="18" t="s">
        <v>2635</v>
      </c>
      <c r="AD649" s="145">
        <v>402000000</v>
      </c>
      <c r="AE649" s="140">
        <v>414000000</v>
      </c>
      <c r="AF649" s="140">
        <v>427000000</v>
      </c>
      <c r="AG649" s="140">
        <v>440000000</v>
      </c>
      <c r="AH649" s="79">
        <v>1683000000</v>
      </c>
      <c r="AI649" s="63">
        <v>1</v>
      </c>
      <c r="AJ649" s="64">
        <v>417</v>
      </c>
      <c r="AK649" s="65">
        <v>0.2497005988023952</v>
      </c>
      <c r="AL649" s="64">
        <v>420</v>
      </c>
      <c r="AM649" s="65">
        <v>0.25149700598802394</v>
      </c>
      <c r="AN649" s="66" t="s">
        <v>2449</v>
      </c>
      <c r="AO649" s="66" t="s">
        <v>2449</v>
      </c>
      <c r="AP649" s="132" t="s">
        <v>2370</v>
      </c>
      <c r="AQ649" s="23">
        <v>417</v>
      </c>
      <c r="AR649" s="23">
        <v>0</v>
      </c>
      <c r="AS649" s="142">
        <v>0</v>
      </c>
      <c r="AT649" s="23">
        <v>0</v>
      </c>
      <c r="AU649" s="142">
        <v>420</v>
      </c>
      <c r="AV649" s="142">
        <v>0</v>
      </c>
      <c r="AW649" s="142">
        <v>0</v>
      </c>
      <c r="AX649" s="22">
        <v>0</v>
      </c>
      <c r="AY649" s="143" t="s">
        <v>2371</v>
      </c>
      <c r="AZ649" s="143" t="s">
        <v>54</v>
      </c>
      <c r="BA649" s="143" t="s">
        <v>54</v>
      </c>
      <c r="BB649" s="24"/>
      <c r="BC649" s="99">
        <v>0</v>
      </c>
      <c r="BD649" s="46">
        <v>396797000</v>
      </c>
      <c r="BE649" s="25">
        <v>0</v>
      </c>
      <c r="BF649" s="74">
        <v>0</v>
      </c>
      <c r="BG649" s="25">
        <v>0</v>
      </c>
      <c r="BH649" s="25">
        <v>396797000</v>
      </c>
      <c r="BI649" s="25"/>
      <c r="BJ649" s="133"/>
      <c r="BK649" s="25">
        <v>0</v>
      </c>
      <c r="BL649" s="25">
        <v>396797000</v>
      </c>
      <c r="BM649" s="74">
        <v>0</v>
      </c>
      <c r="BN649" s="80">
        <v>0</v>
      </c>
      <c r="BO649" s="80"/>
      <c r="BP649" s="133"/>
      <c r="BQ649" s="25">
        <v>0</v>
      </c>
      <c r="BR649" s="82"/>
      <c r="BS649" s="82" t="s">
        <v>54</v>
      </c>
      <c r="BT649" s="134"/>
      <c r="BU649" s="26"/>
    </row>
    <row r="650" spans="1:73" ht="55" customHeight="1">
      <c r="A650" s="15">
        <v>643</v>
      </c>
      <c r="B650" s="16">
        <v>10</v>
      </c>
      <c r="C650" s="17" t="s">
        <v>1337</v>
      </c>
      <c r="D650" s="16">
        <v>2</v>
      </c>
      <c r="E650" s="18" t="s">
        <v>2613</v>
      </c>
      <c r="F650" s="16">
        <v>28</v>
      </c>
      <c r="G650" s="18" t="s">
        <v>2638</v>
      </c>
      <c r="H650" s="19">
        <v>643</v>
      </c>
      <c r="I650" s="18" t="s">
        <v>5215</v>
      </c>
      <c r="J650" s="15">
        <v>1603</v>
      </c>
      <c r="K650" s="18" t="s">
        <v>5216</v>
      </c>
      <c r="L650" s="20" t="s">
        <v>428</v>
      </c>
      <c r="M650" s="17" t="s">
        <v>229</v>
      </c>
      <c r="N650" s="15">
        <v>16031</v>
      </c>
      <c r="O650" s="17" t="s">
        <v>2574</v>
      </c>
      <c r="P650" s="73">
        <v>3</v>
      </c>
      <c r="Q650" s="18" t="s">
        <v>2641</v>
      </c>
      <c r="R650" s="18" t="s">
        <v>2642</v>
      </c>
      <c r="S650" s="18" t="s">
        <v>5215</v>
      </c>
      <c r="T650" s="18" t="s">
        <v>225</v>
      </c>
      <c r="U650" s="16">
        <v>8</v>
      </c>
      <c r="V650" s="20" t="s">
        <v>2597</v>
      </c>
      <c r="W650" s="20" t="s">
        <v>2643</v>
      </c>
      <c r="X650" s="16">
        <v>94</v>
      </c>
      <c r="Y650" s="20" t="s">
        <v>350</v>
      </c>
      <c r="Z650" s="20">
        <v>17</v>
      </c>
      <c r="AA650" s="20" t="s">
        <v>2622</v>
      </c>
      <c r="AB650" s="20">
        <v>41</v>
      </c>
      <c r="AC650" s="18" t="s">
        <v>2644</v>
      </c>
      <c r="AD650" s="145">
        <v>676000000</v>
      </c>
      <c r="AE650" s="140">
        <v>695000000</v>
      </c>
      <c r="AF650" s="140">
        <v>717000000</v>
      </c>
      <c r="AG650" s="140">
        <v>740000000</v>
      </c>
      <c r="AH650" s="79">
        <v>2828000000</v>
      </c>
      <c r="AI650" s="63">
        <v>1</v>
      </c>
      <c r="AJ650" s="64">
        <v>0.75</v>
      </c>
      <c r="AK650" s="65">
        <v>0.25</v>
      </c>
      <c r="AL650" s="64">
        <v>0</v>
      </c>
      <c r="AM650" s="65">
        <v>0</v>
      </c>
      <c r="AN650" s="66" t="s">
        <v>2449</v>
      </c>
      <c r="AO650" s="66" t="s">
        <v>2449</v>
      </c>
      <c r="AP650" s="132" t="s">
        <v>2370</v>
      </c>
      <c r="AQ650" s="23">
        <v>0.75</v>
      </c>
      <c r="AR650" s="23">
        <v>0</v>
      </c>
      <c r="AS650" s="142">
        <v>0</v>
      </c>
      <c r="AT650" s="23">
        <v>0</v>
      </c>
      <c r="AU650" s="142">
        <v>0</v>
      </c>
      <c r="AV650" s="142">
        <v>0</v>
      </c>
      <c r="AW650" s="142">
        <v>0</v>
      </c>
      <c r="AX650" s="22">
        <v>0</v>
      </c>
      <c r="AY650" s="143" t="s">
        <v>2371</v>
      </c>
      <c r="AZ650" s="143" t="s">
        <v>54</v>
      </c>
      <c r="BA650" s="143" t="s">
        <v>54</v>
      </c>
      <c r="BB650" s="24"/>
      <c r="BC650" s="99">
        <v>0</v>
      </c>
      <c r="BD650" s="46">
        <v>667251000</v>
      </c>
      <c r="BE650" s="25">
        <v>0</v>
      </c>
      <c r="BF650" s="74">
        <v>0</v>
      </c>
      <c r="BG650" s="25">
        <v>0</v>
      </c>
      <c r="BH650" s="25">
        <v>652755000</v>
      </c>
      <c r="BI650" s="25"/>
      <c r="BJ650" s="133"/>
      <c r="BK650" s="25">
        <v>0</v>
      </c>
      <c r="BL650" s="25">
        <v>652755000</v>
      </c>
      <c r="BM650" s="74">
        <v>0</v>
      </c>
      <c r="BN650" s="80">
        <v>99864000</v>
      </c>
      <c r="BO650" s="80"/>
      <c r="BP650" s="133"/>
      <c r="BQ650" s="25">
        <v>0</v>
      </c>
      <c r="BR650" s="82"/>
      <c r="BS650" s="82" t="s">
        <v>5217</v>
      </c>
      <c r="BT650" s="134"/>
      <c r="BU650" s="26"/>
    </row>
    <row r="651" spans="1:73" ht="55" customHeight="1">
      <c r="A651" s="15">
        <v>644</v>
      </c>
      <c r="B651" s="16">
        <v>10</v>
      </c>
      <c r="C651" s="17" t="s">
        <v>1337</v>
      </c>
      <c r="D651" s="16">
        <v>2</v>
      </c>
      <c r="E651" s="18" t="s">
        <v>2613</v>
      </c>
      <c r="F651" s="16">
        <v>30</v>
      </c>
      <c r="G651" s="18" t="s">
        <v>2647</v>
      </c>
      <c r="H651" s="19">
        <v>644</v>
      </c>
      <c r="I651" s="18" t="s">
        <v>5218</v>
      </c>
      <c r="J651" s="15">
        <v>1604</v>
      </c>
      <c r="K651" s="18" t="s">
        <v>5219</v>
      </c>
      <c r="L651" s="20" t="s">
        <v>2650</v>
      </c>
      <c r="M651" s="17" t="s">
        <v>229</v>
      </c>
      <c r="N651" s="15">
        <v>16042</v>
      </c>
      <c r="O651" s="17" t="s">
        <v>2651</v>
      </c>
      <c r="P651" s="73">
        <v>3</v>
      </c>
      <c r="Q651" s="18" t="s">
        <v>2652</v>
      </c>
      <c r="R651" s="18" t="s">
        <v>3870</v>
      </c>
      <c r="S651" s="18" t="s">
        <v>5218</v>
      </c>
      <c r="T651" s="18" t="s">
        <v>225</v>
      </c>
      <c r="U651" s="16">
        <v>8</v>
      </c>
      <c r="V651" s="20" t="s">
        <v>2597</v>
      </c>
      <c r="W651" s="20" t="s">
        <v>2654</v>
      </c>
      <c r="X651" s="16">
        <v>94</v>
      </c>
      <c r="Y651" s="20" t="s">
        <v>350</v>
      </c>
      <c r="Z651" s="20">
        <v>18</v>
      </c>
      <c r="AA651" s="20" t="s">
        <v>2655</v>
      </c>
      <c r="AB651" s="20">
        <v>43</v>
      </c>
      <c r="AC651" s="18" t="s">
        <v>2656</v>
      </c>
      <c r="AD651" s="145">
        <v>200000000</v>
      </c>
      <c r="AE651" s="140">
        <v>246000000</v>
      </c>
      <c r="AF651" s="140">
        <v>308000000</v>
      </c>
      <c r="AG651" s="140">
        <v>0</v>
      </c>
      <c r="AH651" s="79">
        <v>754000000</v>
      </c>
      <c r="AI651" s="63">
        <v>1</v>
      </c>
      <c r="AJ651" s="64">
        <v>3</v>
      </c>
      <c r="AK651" s="65">
        <v>1</v>
      </c>
      <c r="AL651" s="64">
        <v>3</v>
      </c>
      <c r="AM651" s="65">
        <v>1</v>
      </c>
      <c r="AN651" s="66" t="s">
        <v>2369</v>
      </c>
      <c r="AO651" s="66" t="s">
        <v>2369</v>
      </c>
      <c r="AP651" s="132" t="s">
        <v>2370</v>
      </c>
      <c r="AQ651" s="23">
        <v>0</v>
      </c>
      <c r="AR651" s="23">
        <v>2</v>
      </c>
      <c r="AS651" s="142">
        <v>1</v>
      </c>
      <c r="AT651" s="23">
        <v>0</v>
      </c>
      <c r="AU651" s="142">
        <v>0</v>
      </c>
      <c r="AV651" s="142">
        <v>2</v>
      </c>
      <c r="AW651" s="142">
        <v>1</v>
      </c>
      <c r="AX651" s="22">
        <v>0</v>
      </c>
      <c r="AY651" s="143" t="s">
        <v>2371</v>
      </c>
      <c r="AZ651" s="143" t="s">
        <v>2371</v>
      </c>
      <c r="BA651" s="143" t="s">
        <v>2371</v>
      </c>
      <c r="BB651" s="24"/>
      <c r="BC651" s="99">
        <v>79593000</v>
      </c>
      <c r="BD651" s="46">
        <v>197412000</v>
      </c>
      <c r="BE651" s="25">
        <v>99083000</v>
      </c>
      <c r="BF651" s="74">
        <v>79593000</v>
      </c>
      <c r="BG651" s="25">
        <v>0</v>
      </c>
      <c r="BH651" s="25">
        <v>67386667</v>
      </c>
      <c r="BI651" s="25">
        <v>73596667</v>
      </c>
      <c r="BJ651" s="133">
        <v>67333332</v>
      </c>
      <c r="BK651" s="25">
        <v>0</v>
      </c>
      <c r="BL651" s="25">
        <v>208316666</v>
      </c>
      <c r="BM651" s="74">
        <v>33833333</v>
      </c>
      <c r="BN651" s="80">
        <v>59753334</v>
      </c>
      <c r="BO651" s="80">
        <v>68996667</v>
      </c>
      <c r="BP651" s="133">
        <v>33833333</v>
      </c>
      <c r="BQ651" s="25">
        <v>0</v>
      </c>
      <c r="BR651" s="82"/>
      <c r="BS651" s="82" t="s">
        <v>5220</v>
      </c>
      <c r="BT651" s="134"/>
      <c r="BU651" s="26"/>
    </row>
    <row r="652" spans="1:73" ht="55" customHeight="1">
      <c r="A652" s="15">
        <v>645</v>
      </c>
      <c r="B652" s="16">
        <v>10</v>
      </c>
      <c r="C652" s="17" t="s">
        <v>1337</v>
      </c>
      <c r="D652" s="16">
        <v>2</v>
      </c>
      <c r="E652" s="18" t="s">
        <v>2613</v>
      </c>
      <c r="F652" s="16">
        <v>30</v>
      </c>
      <c r="G652" s="18" t="s">
        <v>2647</v>
      </c>
      <c r="H652" s="19">
        <v>645</v>
      </c>
      <c r="I652" s="18" t="s">
        <v>4158</v>
      </c>
      <c r="J652" s="15">
        <v>1604</v>
      </c>
      <c r="K652" s="18" t="s">
        <v>5219</v>
      </c>
      <c r="L652" s="20" t="s">
        <v>2660</v>
      </c>
      <c r="M652" s="17" t="s">
        <v>229</v>
      </c>
      <c r="N652" s="15">
        <v>16041</v>
      </c>
      <c r="O652" s="17" t="s">
        <v>2563</v>
      </c>
      <c r="P652" s="73">
        <v>2</v>
      </c>
      <c r="Q652" s="18" t="s">
        <v>2595</v>
      </c>
      <c r="R652" s="18" t="s">
        <v>3873</v>
      </c>
      <c r="S652" s="18" t="s">
        <v>4158</v>
      </c>
      <c r="T652" s="18" t="s">
        <v>225</v>
      </c>
      <c r="U652" s="16">
        <v>8</v>
      </c>
      <c r="V652" s="20" t="s">
        <v>2597</v>
      </c>
      <c r="W652" s="20" t="s">
        <v>2662</v>
      </c>
      <c r="X652" s="16">
        <v>94</v>
      </c>
      <c r="Y652" s="20" t="s">
        <v>350</v>
      </c>
      <c r="Z652" s="20">
        <v>18</v>
      </c>
      <c r="AA652" s="20" t="s">
        <v>2655</v>
      </c>
      <c r="AB652" s="20">
        <v>42</v>
      </c>
      <c r="AC652" s="18" t="s">
        <v>2663</v>
      </c>
      <c r="AD652" s="145">
        <v>0</v>
      </c>
      <c r="AE652" s="140">
        <v>369000000</v>
      </c>
      <c r="AF652" s="140">
        <v>454000000</v>
      </c>
      <c r="AG652" s="140">
        <v>0</v>
      </c>
      <c r="AH652" s="79">
        <v>823000000</v>
      </c>
      <c r="AI652" s="63">
        <v>1</v>
      </c>
      <c r="AJ652" s="64">
        <v>2</v>
      </c>
      <c r="AK652" s="65">
        <v>1</v>
      </c>
      <c r="AL652" s="64">
        <v>2</v>
      </c>
      <c r="AM652" s="65">
        <v>1</v>
      </c>
      <c r="AN652" s="66" t="s">
        <v>2369</v>
      </c>
      <c r="AO652" s="66" t="s">
        <v>2369</v>
      </c>
      <c r="AP652" s="132" t="s">
        <v>2370</v>
      </c>
      <c r="AQ652" s="23">
        <v>0</v>
      </c>
      <c r="AR652" s="23">
        <v>1</v>
      </c>
      <c r="AS652" s="142">
        <v>1</v>
      </c>
      <c r="AT652" s="23">
        <v>0</v>
      </c>
      <c r="AU652" s="142">
        <v>0</v>
      </c>
      <c r="AV652" s="142">
        <v>1</v>
      </c>
      <c r="AW652" s="142">
        <v>1</v>
      </c>
      <c r="AX652" s="22">
        <v>0</v>
      </c>
      <c r="AY652" s="143" t="s">
        <v>54</v>
      </c>
      <c r="AZ652" s="143" t="s">
        <v>2371</v>
      </c>
      <c r="BA652" s="143" t="s">
        <v>2371</v>
      </c>
      <c r="BB652" s="24"/>
      <c r="BC652" s="99">
        <v>149238000</v>
      </c>
      <c r="BD652" s="46">
        <v>0</v>
      </c>
      <c r="BE652" s="25">
        <v>132112000</v>
      </c>
      <c r="BF652" s="74">
        <v>149238000</v>
      </c>
      <c r="BG652" s="25">
        <v>0</v>
      </c>
      <c r="BH652" s="25"/>
      <c r="BI652" s="25">
        <v>124913334</v>
      </c>
      <c r="BJ652" s="133">
        <v>120496667</v>
      </c>
      <c r="BK652" s="25">
        <v>0</v>
      </c>
      <c r="BL652" s="25">
        <v>245410001</v>
      </c>
      <c r="BM652" s="74">
        <v>81049000</v>
      </c>
      <c r="BN652" s="80"/>
      <c r="BO652" s="80">
        <v>100235334</v>
      </c>
      <c r="BP652" s="133">
        <v>81049000</v>
      </c>
      <c r="BQ652" s="25">
        <v>0</v>
      </c>
      <c r="BR652" s="82"/>
      <c r="BS652" s="82" t="s">
        <v>5169</v>
      </c>
      <c r="BT652" s="134"/>
      <c r="BU652" s="26"/>
    </row>
    <row r="653" spans="1:73" ht="55" customHeight="1">
      <c r="A653" s="15">
        <v>646</v>
      </c>
      <c r="B653" s="16">
        <v>10</v>
      </c>
      <c r="C653" s="17" t="s">
        <v>1337</v>
      </c>
      <c r="D653" s="16">
        <v>2</v>
      </c>
      <c r="E653" s="18" t="s">
        <v>2613</v>
      </c>
      <c r="F653" s="16">
        <v>33</v>
      </c>
      <c r="G653" s="18" t="s">
        <v>2666</v>
      </c>
      <c r="H653" s="19">
        <v>646</v>
      </c>
      <c r="I653" s="18" t="s">
        <v>5221</v>
      </c>
      <c r="J653" s="15">
        <v>1610</v>
      </c>
      <c r="K653" s="18" t="s">
        <v>5222</v>
      </c>
      <c r="L653" s="20" t="s">
        <v>2669</v>
      </c>
      <c r="M653" s="17" t="s">
        <v>229</v>
      </c>
      <c r="N653" s="15">
        <v>16101</v>
      </c>
      <c r="O653" s="17" t="s">
        <v>2670</v>
      </c>
      <c r="P653" s="73">
        <v>9805</v>
      </c>
      <c r="Q653" s="18" t="s">
        <v>2671</v>
      </c>
      <c r="R653" s="18" t="s">
        <v>4415</v>
      </c>
      <c r="S653" s="18" t="s">
        <v>5221</v>
      </c>
      <c r="T653" s="18" t="s">
        <v>225</v>
      </c>
      <c r="U653" s="16">
        <v>8</v>
      </c>
      <c r="V653" s="20" t="s">
        <v>2597</v>
      </c>
      <c r="W653" s="20" t="s">
        <v>2673</v>
      </c>
      <c r="X653" s="16">
        <v>94</v>
      </c>
      <c r="Y653" s="20" t="s">
        <v>350</v>
      </c>
      <c r="Z653" s="20">
        <v>19</v>
      </c>
      <c r="AA653" s="20" t="s">
        <v>2674</v>
      </c>
      <c r="AB653" s="20">
        <v>44</v>
      </c>
      <c r="AC653" s="18" t="s">
        <v>2675</v>
      </c>
      <c r="AD653" s="145">
        <v>320000000</v>
      </c>
      <c r="AE653" s="140">
        <v>330000000</v>
      </c>
      <c r="AF653" s="140">
        <v>340000000</v>
      </c>
      <c r="AG653" s="140">
        <v>351000000</v>
      </c>
      <c r="AH653" s="79">
        <v>1341000000</v>
      </c>
      <c r="AI653" s="63">
        <v>1</v>
      </c>
      <c r="AJ653" s="64">
        <v>2447</v>
      </c>
      <c r="AK653" s="65">
        <v>0.24956654767975522</v>
      </c>
      <c r="AL653" s="64">
        <v>2447</v>
      </c>
      <c r="AM653" s="65">
        <v>0.24956654767975522</v>
      </c>
      <c r="AN653" s="66" t="s">
        <v>2449</v>
      </c>
      <c r="AO653" s="66" t="s">
        <v>2449</v>
      </c>
      <c r="AP653" s="132" t="s">
        <v>2370</v>
      </c>
      <c r="AQ653" s="23">
        <v>2447</v>
      </c>
      <c r="AR653" s="23">
        <v>0</v>
      </c>
      <c r="AS653" s="142">
        <v>0</v>
      </c>
      <c r="AT653" s="23">
        <v>0</v>
      </c>
      <c r="AU653" s="142">
        <v>2447</v>
      </c>
      <c r="AV653" s="142">
        <v>0</v>
      </c>
      <c r="AW653" s="142">
        <v>0</v>
      </c>
      <c r="AX653" s="22">
        <v>0</v>
      </c>
      <c r="AY653" s="143" t="s">
        <v>2371</v>
      </c>
      <c r="AZ653" s="143" t="s">
        <v>54</v>
      </c>
      <c r="BA653" s="143" t="s">
        <v>54</v>
      </c>
      <c r="BB653" s="24"/>
      <c r="BC653" s="99">
        <v>0</v>
      </c>
      <c r="BD653" s="46">
        <v>315858000</v>
      </c>
      <c r="BE653" s="25">
        <v>0</v>
      </c>
      <c r="BF653" s="74">
        <v>0</v>
      </c>
      <c r="BG653" s="25">
        <v>0</v>
      </c>
      <c r="BH653" s="25">
        <v>315857999</v>
      </c>
      <c r="BI653" s="25"/>
      <c r="BJ653" s="133"/>
      <c r="BK653" s="25">
        <v>0</v>
      </c>
      <c r="BL653" s="25">
        <v>315857999</v>
      </c>
      <c r="BM653" s="74">
        <v>0</v>
      </c>
      <c r="BN653" s="80">
        <v>0</v>
      </c>
      <c r="BO653" s="80"/>
      <c r="BP653" s="133"/>
      <c r="BQ653" s="25">
        <v>0</v>
      </c>
      <c r="BR653" s="82"/>
      <c r="BS653" s="82" t="s">
        <v>54</v>
      </c>
      <c r="BT653" s="134"/>
      <c r="BU653" s="26"/>
    </row>
    <row r="654" spans="1:73" ht="55" customHeight="1">
      <c r="A654" s="15">
        <v>647</v>
      </c>
      <c r="B654" s="16">
        <v>10</v>
      </c>
      <c r="C654" s="17" t="s">
        <v>1337</v>
      </c>
      <c r="D654" s="16">
        <v>2</v>
      </c>
      <c r="E654" s="18" t="s">
        <v>2613</v>
      </c>
      <c r="F654" s="16">
        <v>33</v>
      </c>
      <c r="G654" s="18" t="s">
        <v>2666</v>
      </c>
      <c r="H654" s="19">
        <v>647</v>
      </c>
      <c r="I654" s="18" t="s">
        <v>5223</v>
      </c>
      <c r="J654" s="15">
        <v>1610</v>
      </c>
      <c r="K654" s="18" t="s">
        <v>5222</v>
      </c>
      <c r="L654" s="20" t="s">
        <v>2669</v>
      </c>
      <c r="M654" s="17" t="s">
        <v>229</v>
      </c>
      <c r="N654" s="15">
        <v>16102</v>
      </c>
      <c r="O654" s="17" t="s">
        <v>2680</v>
      </c>
      <c r="P654" s="73">
        <v>1562</v>
      </c>
      <c r="Q654" s="18" t="s">
        <v>2671</v>
      </c>
      <c r="R654" s="18" t="s">
        <v>5224</v>
      </c>
      <c r="S654" s="18" t="s">
        <v>5223</v>
      </c>
      <c r="T654" s="18" t="s">
        <v>225</v>
      </c>
      <c r="U654" s="16">
        <v>8</v>
      </c>
      <c r="V654" s="20" t="s">
        <v>2597</v>
      </c>
      <c r="W654" s="20" t="s">
        <v>2673</v>
      </c>
      <c r="X654" s="16">
        <v>94</v>
      </c>
      <c r="Y654" s="20" t="s">
        <v>350</v>
      </c>
      <c r="Z654" s="20">
        <v>19</v>
      </c>
      <c r="AA654" s="20" t="s">
        <v>2674</v>
      </c>
      <c r="AB654" s="20">
        <v>45</v>
      </c>
      <c r="AC654" s="18" t="s">
        <v>2681</v>
      </c>
      <c r="AD654" s="145">
        <v>207000000</v>
      </c>
      <c r="AE654" s="140">
        <v>0</v>
      </c>
      <c r="AF654" s="140">
        <v>0</v>
      </c>
      <c r="AG654" s="140">
        <v>657000000</v>
      </c>
      <c r="AH654" s="79">
        <v>864000000</v>
      </c>
      <c r="AI654" s="63">
        <v>1</v>
      </c>
      <c r="AJ654" s="64">
        <v>400</v>
      </c>
      <c r="AK654" s="65">
        <v>0.25608194622279129</v>
      </c>
      <c r="AL654" s="64">
        <v>400</v>
      </c>
      <c r="AM654" s="65">
        <v>0.25608194622279129</v>
      </c>
      <c r="AN654" s="66" t="s">
        <v>2449</v>
      </c>
      <c r="AO654" s="66" t="s">
        <v>2449</v>
      </c>
      <c r="AP654" s="132" t="s">
        <v>2370</v>
      </c>
      <c r="AQ654" s="23">
        <v>400</v>
      </c>
      <c r="AR654" s="23">
        <v>0</v>
      </c>
      <c r="AS654" s="142">
        <v>0</v>
      </c>
      <c r="AT654" s="23">
        <v>0</v>
      </c>
      <c r="AU654" s="142">
        <v>400</v>
      </c>
      <c r="AV654" s="142">
        <v>0</v>
      </c>
      <c r="AW654" s="142">
        <v>0</v>
      </c>
      <c r="AX654" s="22">
        <v>0</v>
      </c>
      <c r="AY654" s="143" t="s">
        <v>2371</v>
      </c>
      <c r="AZ654" s="143" t="s">
        <v>54</v>
      </c>
      <c r="BA654" s="143" t="s">
        <v>54</v>
      </c>
      <c r="BB654" s="24"/>
      <c r="BC654" s="99">
        <v>0</v>
      </c>
      <c r="BD654" s="46">
        <v>204321000</v>
      </c>
      <c r="BE654" s="25">
        <v>0</v>
      </c>
      <c r="BF654" s="74">
        <v>0</v>
      </c>
      <c r="BG654" s="25">
        <v>0</v>
      </c>
      <c r="BH654" s="25">
        <v>204321000</v>
      </c>
      <c r="BI654" s="25"/>
      <c r="BJ654" s="133"/>
      <c r="BK654" s="25">
        <v>0</v>
      </c>
      <c r="BL654" s="25">
        <v>204321000</v>
      </c>
      <c r="BM654" s="74">
        <v>0</v>
      </c>
      <c r="BN654" s="80">
        <v>0</v>
      </c>
      <c r="BO654" s="80"/>
      <c r="BP654" s="133"/>
      <c r="BQ654" s="25">
        <v>0</v>
      </c>
      <c r="BR654" s="82"/>
      <c r="BS654" s="82" t="s">
        <v>54</v>
      </c>
      <c r="BT654" s="134"/>
      <c r="BU654" s="26"/>
    </row>
    <row r="655" spans="1:73" ht="55" customHeight="1">
      <c r="A655" s="15">
        <v>648</v>
      </c>
      <c r="B655" s="16">
        <v>10</v>
      </c>
      <c r="C655" s="17" t="s">
        <v>1337</v>
      </c>
      <c r="D655" s="16">
        <v>2</v>
      </c>
      <c r="E655" s="18" t="s">
        <v>2613</v>
      </c>
      <c r="F655" s="16">
        <v>33</v>
      </c>
      <c r="G655" s="18" t="s">
        <v>2666</v>
      </c>
      <c r="H655" s="19">
        <v>648</v>
      </c>
      <c r="I655" s="18" t="s">
        <v>5225</v>
      </c>
      <c r="J655" s="15">
        <v>1612</v>
      </c>
      <c r="K655" s="18" t="s">
        <v>5226</v>
      </c>
      <c r="L655" s="20" t="s">
        <v>31</v>
      </c>
      <c r="M655" s="17" t="s">
        <v>229</v>
      </c>
      <c r="N655" s="15">
        <v>16121</v>
      </c>
      <c r="O655" s="17" t="s">
        <v>2574</v>
      </c>
      <c r="P655" s="73">
        <v>40</v>
      </c>
      <c r="Q655" s="18" t="s">
        <v>2686</v>
      </c>
      <c r="R655" s="18" t="s">
        <v>3887</v>
      </c>
      <c r="S655" s="18" t="s">
        <v>5225</v>
      </c>
      <c r="T655" s="18" t="s">
        <v>225</v>
      </c>
      <c r="U655" s="16">
        <v>6</v>
      </c>
      <c r="V655" s="20" t="s">
        <v>2445</v>
      </c>
      <c r="W655" s="20" t="s">
        <v>2688</v>
      </c>
      <c r="X655" s="16">
        <v>93</v>
      </c>
      <c r="Y655" s="20" t="s">
        <v>326</v>
      </c>
      <c r="Z655" s="20">
        <v>20</v>
      </c>
      <c r="AA655" s="20" t="s">
        <v>2689</v>
      </c>
      <c r="AB655" s="20">
        <v>47</v>
      </c>
      <c r="AC655" s="18" t="s">
        <v>2690</v>
      </c>
      <c r="AD655" s="145">
        <v>2275000000</v>
      </c>
      <c r="AE655" s="140">
        <v>1442000000</v>
      </c>
      <c r="AF655" s="140">
        <v>2787000000</v>
      </c>
      <c r="AG655" s="140">
        <v>935000000</v>
      </c>
      <c r="AH655" s="79">
        <v>7439000000</v>
      </c>
      <c r="AI655" s="63">
        <v>1</v>
      </c>
      <c r="AJ655" s="64">
        <v>65</v>
      </c>
      <c r="AK655" s="65">
        <v>1.625</v>
      </c>
      <c r="AL655" s="64">
        <v>106</v>
      </c>
      <c r="AM655" s="65">
        <v>2.65</v>
      </c>
      <c r="AN655" s="66" t="s">
        <v>2369</v>
      </c>
      <c r="AO655" s="66" t="s">
        <v>2369</v>
      </c>
      <c r="AP655" s="132" t="s">
        <v>2370</v>
      </c>
      <c r="AQ655" s="23">
        <v>12</v>
      </c>
      <c r="AR655" s="23">
        <v>13</v>
      </c>
      <c r="AS655" s="142">
        <v>40</v>
      </c>
      <c r="AT655" s="23">
        <v>0</v>
      </c>
      <c r="AU655" s="142">
        <v>24</v>
      </c>
      <c r="AV655" s="142">
        <v>56</v>
      </c>
      <c r="AW655" s="142">
        <v>26</v>
      </c>
      <c r="AX655" s="22">
        <v>0</v>
      </c>
      <c r="AY655" s="143" t="s">
        <v>2371</v>
      </c>
      <c r="AZ655" s="143" t="s">
        <v>2371</v>
      </c>
      <c r="BA655" s="143" t="s">
        <v>2372</v>
      </c>
      <c r="BB655" s="24"/>
      <c r="BC655" s="99">
        <v>3474484000</v>
      </c>
      <c r="BD655" s="46">
        <v>2245556000</v>
      </c>
      <c r="BE655" s="25">
        <v>1587544000</v>
      </c>
      <c r="BF655" s="74">
        <v>3474484000</v>
      </c>
      <c r="BG655" s="25">
        <v>0</v>
      </c>
      <c r="BH655" s="25">
        <v>2230555998</v>
      </c>
      <c r="BI655" s="25">
        <v>1487544000</v>
      </c>
      <c r="BJ655" s="133">
        <v>4731349856</v>
      </c>
      <c r="BK655" s="25">
        <v>0</v>
      </c>
      <c r="BL655" s="25">
        <v>8449449854</v>
      </c>
      <c r="BM655" s="74">
        <v>1519028746</v>
      </c>
      <c r="BN655" s="80">
        <v>0</v>
      </c>
      <c r="BO655" s="80">
        <v>756858299</v>
      </c>
      <c r="BP655" s="133">
        <v>1519028746</v>
      </c>
      <c r="BQ655" s="25">
        <v>0</v>
      </c>
      <c r="BR655" s="82"/>
      <c r="BS655" s="82" t="s">
        <v>5227</v>
      </c>
      <c r="BT655" s="134"/>
      <c r="BU655" s="26"/>
    </row>
    <row r="656" spans="1:73" ht="55" customHeight="1">
      <c r="A656" s="15">
        <v>649</v>
      </c>
      <c r="B656" s="16">
        <v>10</v>
      </c>
      <c r="C656" s="17" t="s">
        <v>1337</v>
      </c>
      <c r="D656" s="16">
        <v>2</v>
      </c>
      <c r="E656" s="18" t="s">
        <v>2613</v>
      </c>
      <c r="F656" s="20">
        <v>34</v>
      </c>
      <c r="G656" s="18" t="s">
        <v>2694</v>
      </c>
      <c r="H656" s="19">
        <v>649</v>
      </c>
      <c r="I656" s="18" t="s">
        <v>5228</v>
      </c>
      <c r="J656" s="15">
        <v>1613</v>
      </c>
      <c r="K656" s="18" t="s">
        <v>5229</v>
      </c>
      <c r="L656" s="20" t="s">
        <v>97</v>
      </c>
      <c r="M656" s="17" t="s">
        <v>229</v>
      </c>
      <c r="N656" s="15">
        <v>16131</v>
      </c>
      <c r="O656" s="17" t="s">
        <v>2360</v>
      </c>
      <c r="P656" s="73">
        <v>15688</v>
      </c>
      <c r="Q656" s="18" t="s">
        <v>2697</v>
      </c>
      <c r="R656" s="18" t="s">
        <v>3893</v>
      </c>
      <c r="S656" s="18" t="s">
        <v>5228</v>
      </c>
      <c r="T656" s="18" t="s">
        <v>225</v>
      </c>
      <c r="U656" s="16">
        <v>8</v>
      </c>
      <c r="V656" s="20" t="s">
        <v>2597</v>
      </c>
      <c r="W656" s="20" t="s">
        <v>2699</v>
      </c>
      <c r="X656" s="16">
        <v>94</v>
      </c>
      <c r="Y656" s="20" t="s">
        <v>350</v>
      </c>
      <c r="Z656" s="20">
        <v>21</v>
      </c>
      <c r="AA656" s="20" t="s">
        <v>2700</v>
      </c>
      <c r="AB656" s="20">
        <v>48</v>
      </c>
      <c r="AC656" s="27" t="s">
        <v>2701</v>
      </c>
      <c r="AD656" s="145">
        <v>744000000</v>
      </c>
      <c r="AE656" s="140">
        <v>766000000</v>
      </c>
      <c r="AF656" s="140">
        <v>790000000</v>
      </c>
      <c r="AG656" s="140">
        <v>815000000</v>
      </c>
      <c r="AH656" s="79">
        <v>3115000000</v>
      </c>
      <c r="AI656" s="63">
        <v>1</v>
      </c>
      <c r="AJ656" s="64">
        <v>12879</v>
      </c>
      <c r="AK656" s="65">
        <v>0.82094594594594594</v>
      </c>
      <c r="AL656" s="64">
        <v>14632</v>
      </c>
      <c r="AM656" s="65">
        <v>0.93268740438551756</v>
      </c>
      <c r="AN656" s="66" t="s">
        <v>2368</v>
      </c>
      <c r="AO656" s="66" t="s">
        <v>2369</v>
      </c>
      <c r="AP656" s="132" t="s">
        <v>2370</v>
      </c>
      <c r="AQ656" s="23">
        <v>3919</v>
      </c>
      <c r="AR656" s="23">
        <v>3917</v>
      </c>
      <c r="AS656" s="142">
        <v>5043</v>
      </c>
      <c r="AT656" s="23">
        <v>0</v>
      </c>
      <c r="AU656" s="142">
        <v>4050</v>
      </c>
      <c r="AV656" s="142">
        <v>6838</v>
      </c>
      <c r="AW656" s="142">
        <v>3744</v>
      </c>
      <c r="AX656" s="22">
        <v>0</v>
      </c>
      <c r="AY656" s="143" t="s">
        <v>2371</v>
      </c>
      <c r="AZ656" s="143" t="s">
        <v>2371</v>
      </c>
      <c r="BA656" s="143" t="s">
        <v>2372</v>
      </c>
      <c r="BB656" s="24"/>
      <c r="BC656" s="99">
        <v>1691369000</v>
      </c>
      <c r="BD656" s="46">
        <v>734371000</v>
      </c>
      <c r="BE656" s="25">
        <v>943314000</v>
      </c>
      <c r="BF656" s="74">
        <v>1691369000</v>
      </c>
      <c r="BG656" s="25">
        <v>0</v>
      </c>
      <c r="BH656" s="25">
        <v>733672475</v>
      </c>
      <c r="BI656" s="25">
        <v>1194805414</v>
      </c>
      <c r="BJ656" s="133">
        <v>1653871183</v>
      </c>
      <c r="BK656" s="25">
        <v>0</v>
      </c>
      <c r="BL656" s="25">
        <v>3582349072</v>
      </c>
      <c r="BM656" s="74">
        <v>357984315</v>
      </c>
      <c r="BN656" s="80">
        <v>111754999</v>
      </c>
      <c r="BO656" s="80">
        <v>622519902</v>
      </c>
      <c r="BP656" s="133">
        <v>357984315</v>
      </c>
      <c r="BQ656" s="25">
        <v>0</v>
      </c>
      <c r="BR656" s="82"/>
      <c r="BS656" s="82" t="s">
        <v>5169</v>
      </c>
      <c r="BT656" s="134"/>
      <c r="BU656" s="26"/>
    </row>
    <row r="657" spans="1:73" ht="55" customHeight="1">
      <c r="A657" s="15">
        <v>650</v>
      </c>
      <c r="B657" s="16">
        <v>10</v>
      </c>
      <c r="C657" s="17" t="s">
        <v>1337</v>
      </c>
      <c r="D657" s="16">
        <v>2</v>
      </c>
      <c r="E657" s="18" t="s">
        <v>2613</v>
      </c>
      <c r="F657" s="16">
        <v>38</v>
      </c>
      <c r="G657" s="18" t="s">
        <v>2705</v>
      </c>
      <c r="H657" s="19">
        <v>650</v>
      </c>
      <c r="I657" s="18" t="s">
        <v>5230</v>
      </c>
      <c r="J657" s="15">
        <v>1614</v>
      </c>
      <c r="K657" s="18" t="s">
        <v>5231</v>
      </c>
      <c r="L657" s="20" t="s">
        <v>2708</v>
      </c>
      <c r="M657" s="17" t="s">
        <v>229</v>
      </c>
      <c r="N657" s="15">
        <v>16141</v>
      </c>
      <c r="O657" s="17" t="s">
        <v>2481</v>
      </c>
      <c r="P657" s="73">
        <v>5205</v>
      </c>
      <c r="Q657" s="18" t="s">
        <v>2379</v>
      </c>
      <c r="R657" s="18" t="s">
        <v>5232</v>
      </c>
      <c r="S657" s="18" t="s">
        <v>5233</v>
      </c>
      <c r="T657" s="18" t="s">
        <v>225</v>
      </c>
      <c r="U657" s="16">
        <v>8</v>
      </c>
      <c r="V657" s="20" t="s">
        <v>2597</v>
      </c>
      <c r="W657" s="20" t="s">
        <v>448</v>
      </c>
      <c r="X657" s="16">
        <v>96</v>
      </c>
      <c r="Y657" s="20" t="s">
        <v>446</v>
      </c>
      <c r="Z657" s="20">
        <v>23</v>
      </c>
      <c r="AA657" s="20" t="s">
        <v>2710</v>
      </c>
      <c r="AB657" s="20">
        <v>50</v>
      </c>
      <c r="AC657" s="18" t="s">
        <v>447</v>
      </c>
      <c r="AD657" s="145">
        <v>752000000</v>
      </c>
      <c r="AE657" s="140">
        <v>1200000000</v>
      </c>
      <c r="AF657" s="140">
        <v>1199000000</v>
      </c>
      <c r="AG657" s="140">
        <v>0</v>
      </c>
      <c r="AH657" s="79">
        <v>3151000000</v>
      </c>
      <c r="AI657" s="63">
        <v>1</v>
      </c>
      <c r="AJ657" s="64">
        <v>4924</v>
      </c>
      <c r="AK657" s="65">
        <v>0.94601344860710856</v>
      </c>
      <c r="AL657" s="64">
        <v>6262</v>
      </c>
      <c r="AM657" s="65">
        <v>1.2030739673390971</v>
      </c>
      <c r="AN657" s="66" t="s">
        <v>2369</v>
      </c>
      <c r="AO657" s="66" t="s">
        <v>2369</v>
      </c>
      <c r="AP657" s="132" t="s">
        <v>2370</v>
      </c>
      <c r="AQ657" s="23">
        <v>624</v>
      </c>
      <c r="AR657" s="23">
        <v>3300</v>
      </c>
      <c r="AS657" s="142">
        <v>1000</v>
      </c>
      <c r="AT657" s="23">
        <v>0</v>
      </c>
      <c r="AU657" s="142">
        <v>2738</v>
      </c>
      <c r="AV657" s="142">
        <v>3524</v>
      </c>
      <c r="AW657" s="142">
        <v>0</v>
      </c>
      <c r="AX657" s="22">
        <v>0</v>
      </c>
      <c r="AY657" s="143" t="s">
        <v>2371</v>
      </c>
      <c r="AZ657" s="143" t="s">
        <v>2371</v>
      </c>
      <c r="BA657" s="143" t="s">
        <v>2372</v>
      </c>
      <c r="BB657" s="24"/>
      <c r="BC657" s="99">
        <v>795938000</v>
      </c>
      <c r="BD657" s="46">
        <v>742267000</v>
      </c>
      <c r="BE657" s="25">
        <v>715606000</v>
      </c>
      <c r="BF657" s="74">
        <v>795938000</v>
      </c>
      <c r="BG657" s="25">
        <v>0</v>
      </c>
      <c r="BH657" s="25">
        <v>652264573</v>
      </c>
      <c r="BI657" s="25">
        <v>705610500</v>
      </c>
      <c r="BJ657" s="133">
        <v>795812048</v>
      </c>
      <c r="BK657" s="25">
        <v>0</v>
      </c>
      <c r="BL657" s="25">
        <v>2153687121</v>
      </c>
      <c r="BM657" s="74">
        <v>238743614</v>
      </c>
      <c r="BN657" s="80">
        <v>0</v>
      </c>
      <c r="BO657" s="80">
        <v>0</v>
      </c>
      <c r="BP657" s="133">
        <v>238743614</v>
      </c>
      <c r="BQ657" s="25">
        <v>0</v>
      </c>
      <c r="BR657" s="82"/>
      <c r="BS657" s="82" t="s">
        <v>5234</v>
      </c>
      <c r="BT657" s="134"/>
      <c r="BU657" s="26"/>
    </row>
    <row r="658" spans="1:73" ht="55" customHeight="1">
      <c r="A658" s="15">
        <v>651</v>
      </c>
      <c r="B658" s="16">
        <v>10</v>
      </c>
      <c r="C658" s="17" t="s">
        <v>1337</v>
      </c>
      <c r="D658" s="16">
        <v>3</v>
      </c>
      <c r="E658" s="18" t="s">
        <v>2714</v>
      </c>
      <c r="F658" s="16">
        <v>39</v>
      </c>
      <c r="G658" s="18" t="s">
        <v>2715</v>
      </c>
      <c r="H658" s="19">
        <v>651</v>
      </c>
      <c r="I658" s="18" t="s">
        <v>5235</v>
      </c>
      <c r="J658" s="15">
        <v>1615</v>
      </c>
      <c r="K658" s="18" t="s">
        <v>5236</v>
      </c>
      <c r="L658" s="20" t="s">
        <v>2718</v>
      </c>
      <c r="M658" s="17" t="s">
        <v>229</v>
      </c>
      <c r="N658" s="15">
        <v>16151</v>
      </c>
      <c r="O658" s="17" t="s">
        <v>2481</v>
      </c>
      <c r="P658" s="73">
        <v>800</v>
      </c>
      <c r="Q658" s="18" t="s">
        <v>2379</v>
      </c>
      <c r="R658" s="18" t="s">
        <v>2719</v>
      </c>
      <c r="S658" s="18" t="s">
        <v>5237</v>
      </c>
      <c r="T658" s="18" t="s">
        <v>225</v>
      </c>
      <c r="U658" s="16">
        <v>7</v>
      </c>
      <c r="V658" s="20" t="s">
        <v>2457</v>
      </c>
      <c r="W658" s="20" t="s">
        <v>2720</v>
      </c>
      <c r="X658" s="16">
        <v>85</v>
      </c>
      <c r="Y658" s="20" t="s">
        <v>316</v>
      </c>
      <c r="Z658" s="20">
        <v>25</v>
      </c>
      <c r="AA658" s="20" t="s">
        <v>2721</v>
      </c>
      <c r="AB658" s="20">
        <v>52</v>
      </c>
      <c r="AC658" s="18" t="s">
        <v>2722</v>
      </c>
      <c r="AD658" s="145">
        <v>217000000</v>
      </c>
      <c r="AE658" s="140">
        <v>224000000</v>
      </c>
      <c r="AF658" s="140">
        <v>231000000</v>
      </c>
      <c r="AG658" s="140">
        <v>237000000</v>
      </c>
      <c r="AH658" s="79">
        <v>909000000</v>
      </c>
      <c r="AI658" s="63">
        <v>1</v>
      </c>
      <c r="AJ658" s="64">
        <v>972</v>
      </c>
      <c r="AK658" s="65">
        <v>1.2150000000000001</v>
      </c>
      <c r="AL658" s="64">
        <v>854</v>
      </c>
      <c r="AM658" s="65">
        <v>1.0674999999999999</v>
      </c>
      <c r="AN658" s="66" t="s">
        <v>2369</v>
      </c>
      <c r="AO658" s="66" t="s">
        <v>2369</v>
      </c>
      <c r="AP658" s="132" t="s">
        <v>2370</v>
      </c>
      <c r="AQ658" s="23">
        <v>180</v>
      </c>
      <c r="AR658" s="23">
        <v>470</v>
      </c>
      <c r="AS658" s="142">
        <v>322</v>
      </c>
      <c r="AT658" s="23">
        <v>0</v>
      </c>
      <c r="AU658" s="142">
        <v>214</v>
      </c>
      <c r="AV658" s="142">
        <v>418</v>
      </c>
      <c r="AW658" s="142">
        <v>222</v>
      </c>
      <c r="AX658" s="22">
        <v>0</v>
      </c>
      <c r="AY658" s="143" t="s">
        <v>2371</v>
      </c>
      <c r="AZ658" s="143" t="s">
        <v>2372</v>
      </c>
      <c r="BA658" s="143" t="s">
        <v>2372</v>
      </c>
      <c r="BB658" s="24"/>
      <c r="BC658" s="99">
        <v>198984000</v>
      </c>
      <c r="BD658" s="46">
        <v>214191000</v>
      </c>
      <c r="BE658" s="25">
        <v>232296000</v>
      </c>
      <c r="BF658" s="74">
        <v>198984000</v>
      </c>
      <c r="BG658" s="25">
        <v>0</v>
      </c>
      <c r="BH658" s="25">
        <v>209373641</v>
      </c>
      <c r="BI658" s="25">
        <v>226500042</v>
      </c>
      <c r="BJ658" s="133">
        <v>197890773</v>
      </c>
      <c r="BK658" s="25">
        <v>0</v>
      </c>
      <c r="BL658" s="25">
        <v>633764456</v>
      </c>
      <c r="BM658" s="74">
        <v>0</v>
      </c>
      <c r="BN658" s="80">
        <v>0</v>
      </c>
      <c r="BO658" s="80">
        <v>97198012</v>
      </c>
      <c r="BP658" s="133">
        <v>0</v>
      </c>
      <c r="BQ658" s="25">
        <v>0</v>
      </c>
      <c r="BR658" s="82"/>
      <c r="BS658" s="82" t="s">
        <v>5169</v>
      </c>
      <c r="BT658" s="134"/>
      <c r="BU658" s="26"/>
    </row>
    <row r="659" spans="1:73" ht="55" customHeight="1">
      <c r="A659" s="15">
        <v>652</v>
      </c>
      <c r="B659" s="16">
        <v>10</v>
      </c>
      <c r="C659" s="17" t="s">
        <v>1337</v>
      </c>
      <c r="D659" s="16">
        <v>3</v>
      </c>
      <c r="E659" s="18" t="s">
        <v>2714</v>
      </c>
      <c r="F659" s="16">
        <v>40</v>
      </c>
      <c r="G659" s="18" t="s">
        <v>2726</v>
      </c>
      <c r="H659" s="19">
        <v>652</v>
      </c>
      <c r="I659" s="18" t="s">
        <v>5238</v>
      </c>
      <c r="J659" s="15">
        <v>1616</v>
      </c>
      <c r="K659" s="18" t="s">
        <v>5239</v>
      </c>
      <c r="L659" s="20" t="s">
        <v>2729</v>
      </c>
      <c r="M659" s="17" t="s">
        <v>229</v>
      </c>
      <c r="N659" s="15">
        <v>16161</v>
      </c>
      <c r="O659" s="17" t="s">
        <v>2481</v>
      </c>
      <c r="P659" s="73">
        <v>2653</v>
      </c>
      <c r="Q659" s="18" t="s">
        <v>2379</v>
      </c>
      <c r="R659" s="18" t="s">
        <v>3919</v>
      </c>
      <c r="S659" s="18" t="s">
        <v>5238</v>
      </c>
      <c r="T659" s="18" t="s">
        <v>225</v>
      </c>
      <c r="U659" s="16">
        <v>7</v>
      </c>
      <c r="V659" s="20" t="s">
        <v>2457</v>
      </c>
      <c r="W659" s="20" t="s">
        <v>2731</v>
      </c>
      <c r="X659" s="16">
        <v>100</v>
      </c>
      <c r="Y659" s="51" t="s">
        <v>234</v>
      </c>
      <c r="Z659" s="20">
        <v>26</v>
      </c>
      <c r="AA659" s="20" t="s">
        <v>2732</v>
      </c>
      <c r="AB659" s="20">
        <v>53</v>
      </c>
      <c r="AC659" s="18" t="s">
        <v>2733</v>
      </c>
      <c r="AD659" s="145">
        <v>430000000</v>
      </c>
      <c r="AE659" s="140">
        <v>520000000</v>
      </c>
      <c r="AF659" s="140">
        <v>395000000</v>
      </c>
      <c r="AG659" s="140">
        <v>667000000</v>
      </c>
      <c r="AH659" s="79">
        <v>2012000000</v>
      </c>
      <c r="AI659" s="63">
        <v>1</v>
      </c>
      <c r="AJ659" s="64">
        <v>3057</v>
      </c>
      <c r="AK659" s="65">
        <v>1.1522804372408595</v>
      </c>
      <c r="AL659" s="64">
        <v>2355</v>
      </c>
      <c r="AM659" s="65">
        <v>0.88767433094609871</v>
      </c>
      <c r="AN659" s="66" t="s">
        <v>2369</v>
      </c>
      <c r="AO659" s="66" t="s">
        <v>2368</v>
      </c>
      <c r="AP659" s="132" t="s">
        <v>2370</v>
      </c>
      <c r="AQ659" s="23">
        <v>595</v>
      </c>
      <c r="AR659" s="23">
        <v>1030</v>
      </c>
      <c r="AS659" s="142">
        <v>1432</v>
      </c>
      <c r="AT659" s="23">
        <v>0</v>
      </c>
      <c r="AU659" s="142">
        <v>595</v>
      </c>
      <c r="AV659" s="142">
        <v>1228</v>
      </c>
      <c r="AW659" s="142">
        <v>532</v>
      </c>
      <c r="AX659" s="22">
        <v>0</v>
      </c>
      <c r="AY659" s="143" t="s">
        <v>2371</v>
      </c>
      <c r="AZ659" s="143" t="s">
        <v>2371</v>
      </c>
      <c r="BA659" s="143" t="s">
        <v>2372</v>
      </c>
      <c r="BB659" s="24"/>
      <c r="BC659" s="99">
        <v>781014000</v>
      </c>
      <c r="BD659" s="46">
        <v>424435000</v>
      </c>
      <c r="BE659" s="25">
        <v>572484000</v>
      </c>
      <c r="BF659" s="74">
        <v>781014000</v>
      </c>
      <c r="BG659" s="25">
        <v>0</v>
      </c>
      <c r="BH659" s="25">
        <v>374808272</v>
      </c>
      <c r="BI659" s="25">
        <v>562887314</v>
      </c>
      <c r="BJ659" s="133">
        <v>678047660</v>
      </c>
      <c r="BK659" s="25">
        <v>0</v>
      </c>
      <c r="BL659" s="25">
        <v>1615743246</v>
      </c>
      <c r="BM659" s="74">
        <v>0</v>
      </c>
      <c r="BN659" s="80">
        <v>0</v>
      </c>
      <c r="BO659" s="80">
        <v>0</v>
      </c>
      <c r="BP659" s="133">
        <v>0</v>
      </c>
      <c r="BQ659" s="25">
        <v>0</v>
      </c>
      <c r="BR659" s="82"/>
      <c r="BS659" s="82" t="s">
        <v>54</v>
      </c>
      <c r="BT659" s="134"/>
      <c r="BU659" s="26"/>
    </row>
    <row r="660" spans="1:73" ht="55" customHeight="1">
      <c r="A660" s="15">
        <v>653</v>
      </c>
      <c r="B660" s="16">
        <v>10</v>
      </c>
      <c r="C660" s="17" t="s">
        <v>1337</v>
      </c>
      <c r="D660" s="16">
        <v>3</v>
      </c>
      <c r="E660" s="18" t="s">
        <v>2714</v>
      </c>
      <c r="F660" s="16">
        <v>40</v>
      </c>
      <c r="G660" s="18" t="s">
        <v>2726</v>
      </c>
      <c r="H660" s="19">
        <v>653</v>
      </c>
      <c r="I660" s="18" t="s">
        <v>5240</v>
      </c>
      <c r="J660" s="15">
        <v>1616</v>
      </c>
      <c r="K660" s="18" t="s">
        <v>5239</v>
      </c>
      <c r="L660" s="20" t="s">
        <v>24</v>
      </c>
      <c r="M660" s="17" t="s">
        <v>229</v>
      </c>
      <c r="N660" s="15">
        <v>16162</v>
      </c>
      <c r="O660" s="17" t="s">
        <v>2481</v>
      </c>
      <c r="P660" s="73">
        <v>3959</v>
      </c>
      <c r="Q660" s="18" t="s">
        <v>2379</v>
      </c>
      <c r="R660" s="18" t="s">
        <v>3923</v>
      </c>
      <c r="S660" s="18" t="s">
        <v>5240</v>
      </c>
      <c r="T660" s="18" t="s">
        <v>225</v>
      </c>
      <c r="U660" s="16">
        <v>7</v>
      </c>
      <c r="V660" s="20" t="s">
        <v>2457</v>
      </c>
      <c r="W660" s="20" t="s">
        <v>2739</v>
      </c>
      <c r="X660" s="16">
        <v>100</v>
      </c>
      <c r="Y660" s="51" t="s">
        <v>234</v>
      </c>
      <c r="Z660" s="20">
        <v>27</v>
      </c>
      <c r="AA660" s="20" t="s">
        <v>2740</v>
      </c>
      <c r="AB660" s="20">
        <v>54</v>
      </c>
      <c r="AC660" s="18" t="s">
        <v>235</v>
      </c>
      <c r="AD660" s="145">
        <v>650000000</v>
      </c>
      <c r="AE660" s="140">
        <v>649000000</v>
      </c>
      <c r="AF660" s="140">
        <v>775000000</v>
      </c>
      <c r="AG660" s="140">
        <v>1277000000</v>
      </c>
      <c r="AH660" s="79">
        <v>3351000000</v>
      </c>
      <c r="AI660" s="63">
        <v>1</v>
      </c>
      <c r="AJ660" s="64">
        <v>4951</v>
      </c>
      <c r="AK660" s="65">
        <v>1.2505683253346804</v>
      </c>
      <c r="AL660" s="64">
        <v>3159</v>
      </c>
      <c r="AM660" s="65">
        <v>0.79792876989138672</v>
      </c>
      <c r="AN660" s="66" t="s">
        <v>2369</v>
      </c>
      <c r="AO660" s="66" t="s">
        <v>2368</v>
      </c>
      <c r="AP660" s="132" t="s">
        <v>2370</v>
      </c>
      <c r="AQ660" s="23">
        <v>809</v>
      </c>
      <c r="AR660" s="23">
        <v>1575</v>
      </c>
      <c r="AS660" s="142">
        <v>2567</v>
      </c>
      <c r="AT660" s="23">
        <v>0</v>
      </c>
      <c r="AU660" s="142">
        <v>848</v>
      </c>
      <c r="AV660" s="142">
        <v>2144</v>
      </c>
      <c r="AW660" s="142">
        <v>167</v>
      </c>
      <c r="AX660" s="22">
        <v>0</v>
      </c>
      <c r="AY660" s="143" t="s">
        <v>2371</v>
      </c>
      <c r="AZ660" s="143" t="s">
        <v>2371</v>
      </c>
      <c r="BA660" s="143" t="s">
        <v>2372</v>
      </c>
      <c r="BB660" s="24"/>
      <c r="BC660" s="99">
        <v>1040665000</v>
      </c>
      <c r="BD660" s="46">
        <v>641587000</v>
      </c>
      <c r="BE660" s="25">
        <v>714505000</v>
      </c>
      <c r="BF660" s="74">
        <v>1040665000</v>
      </c>
      <c r="BG660" s="25">
        <v>0</v>
      </c>
      <c r="BH660" s="25">
        <v>620347000</v>
      </c>
      <c r="BI660" s="25">
        <v>696026256</v>
      </c>
      <c r="BJ660" s="133">
        <v>994022428</v>
      </c>
      <c r="BK660" s="25">
        <v>0</v>
      </c>
      <c r="BL660" s="25">
        <v>2310395684</v>
      </c>
      <c r="BM660" s="74">
        <v>107956999</v>
      </c>
      <c r="BN660" s="80">
        <v>57818333</v>
      </c>
      <c r="BO660" s="80">
        <v>147903667</v>
      </c>
      <c r="BP660" s="133">
        <v>107956999</v>
      </c>
      <c r="BQ660" s="25">
        <v>0</v>
      </c>
      <c r="BR660" s="82"/>
      <c r="BS660" s="82" t="s">
        <v>5169</v>
      </c>
      <c r="BT660" s="134"/>
      <c r="BU660" s="26"/>
    </row>
    <row r="661" spans="1:73" ht="55" customHeight="1">
      <c r="A661" s="15">
        <v>654</v>
      </c>
      <c r="B661" s="16">
        <v>10</v>
      </c>
      <c r="C661" s="17" t="s">
        <v>1337</v>
      </c>
      <c r="D661" s="16">
        <v>3</v>
      </c>
      <c r="E661" s="18" t="s">
        <v>2714</v>
      </c>
      <c r="F661" s="16">
        <v>43</v>
      </c>
      <c r="G661" s="18" t="s">
        <v>2743</v>
      </c>
      <c r="H661" s="19">
        <v>654</v>
      </c>
      <c r="I661" s="18" t="s">
        <v>5241</v>
      </c>
      <c r="J661" s="15">
        <v>1617</v>
      </c>
      <c r="K661" s="18" t="s">
        <v>5242</v>
      </c>
      <c r="L661" s="20" t="s">
        <v>2746</v>
      </c>
      <c r="M661" s="17" t="s">
        <v>229</v>
      </c>
      <c r="N661" s="15">
        <v>16171</v>
      </c>
      <c r="O661" s="17" t="s">
        <v>2493</v>
      </c>
      <c r="P661" s="73">
        <v>70</v>
      </c>
      <c r="Q661" s="18" t="s">
        <v>2747</v>
      </c>
      <c r="R661" s="18" t="s">
        <v>2748</v>
      </c>
      <c r="S661" s="18" t="s">
        <v>5241</v>
      </c>
      <c r="T661" s="18" t="s">
        <v>225</v>
      </c>
      <c r="U661" s="16">
        <v>7</v>
      </c>
      <c r="V661" s="20" t="s">
        <v>2457</v>
      </c>
      <c r="W661" s="20" t="s">
        <v>2749</v>
      </c>
      <c r="X661" s="16">
        <v>102</v>
      </c>
      <c r="Y661" s="20" t="s">
        <v>221</v>
      </c>
      <c r="Z661" s="20">
        <v>27</v>
      </c>
      <c r="AA661" s="20" t="s">
        <v>2740</v>
      </c>
      <c r="AB661" s="20">
        <v>55</v>
      </c>
      <c r="AC661" s="18" t="s">
        <v>2750</v>
      </c>
      <c r="AD661" s="145">
        <v>624000000</v>
      </c>
      <c r="AE661" s="140">
        <v>644000000</v>
      </c>
      <c r="AF661" s="140">
        <v>664000000</v>
      </c>
      <c r="AG661" s="140">
        <v>685000000</v>
      </c>
      <c r="AH661" s="79">
        <v>2617000000</v>
      </c>
      <c r="AI661" s="63">
        <v>1</v>
      </c>
      <c r="AJ661" s="64">
        <v>90</v>
      </c>
      <c r="AK661" s="65">
        <v>1.2857142857142858</v>
      </c>
      <c r="AL661" s="64">
        <v>90</v>
      </c>
      <c r="AM661" s="65">
        <v>1.2857142857142858</v>
      </c>
      <c r="AN661" s="66" t="s">
        <v>2369</v>
      </c>
      <c r="AO661" s="66" t="s">
        <v>2369</v>
      </c>
      <c r="AP661" s="132" t="s">
        <v>2370</v>
      </c>
      <c r="AQ661" s="23">
        <v>17</v>
      </c>
      <c r="AR661" s="23">
        <v>34</v>
      </c>
      <c r="AS661" s="142">
        <v>39</v>
      </c>
      <c r="AT661" s="23">
        <v>0</v>
      </c>
      <c r="AU661" s="142">
        <v>17</v>
      </c>
      <c r="AV661" s="142">
        <v>34</v>
      </c>
      <c r="AW661" s="142">
        <v>39</v>
      </c>
      <c r="AX661" s="22">
        <v>0</v>
      </c>
      <c r="AY661" s="143" t="s">
        <v>2371</v>
      </c>
      <c r="AZ661" s="143" t="s">
        <v>2371</v>
      </c>
      <c r="BA661" s="143" t="s">
        <v>2372</v>
      </c>
      <c r="BB661" s="24"/>
      <c r="BC661" s="99">
        <v>696446000</v>
      </c>
      <c r="BD661" s="46">
        <v>615924000</v>
      </c>
      <c r="BE661" s="25">
        <v>660559000</v>
      </c>
      <c r="BF661" s="74">
        <v>696446000</v>
      </c>
      <c r="BG661" s="25">
        <v>0</v>
      </c>
      <c r="BH661" s="25">
        <v>365683336</v>
      </c>
      <c r="BI661" s="25">
        <v>587250002</v>
      </c>
      <c r="BJ661" s="133">
        <v>540500000</v>
      </c>
      <c r="BK661" s="25">
        <v>0</v>
      </c>
      <c r="BL661" s="25">
        <v>1493433338</v>
      </c>
      <c r="BM661" s="74">
        <v>306743332</v>
      </c>
      <c r="BN661" s="80">
        <v>321013336</v>
      </c>
      <c r="BO661" s="80">
        <v>476963335</v>
      </c>
      <c r="BP661" s="133">
        <v>306743332</v>
      </c>
      <c r="BQ661" s="25">
        <v>0</v>
      </c>
      <c r="BR661" s="82"/>
      <c r="BS661" s="82" t="s">
        <v>5243</v>
      </c>
      <c r="BT661" s="134"/>
      <c r="BU661" s="26"/>
    </row>
    <row r="662" spans="1:73" ht="55" customHeight="1">
      <c r="A662" s="15">
        <v>655</v>
      </c>
      <c r="B662" s="16">
        <v>10</v>
      </c>
      <c r="C662" s="17" t="s">
        <v>1337</v>
      </c>
      <c r="D662" s="16">
        <v>3</v>
      </c>
      <c r="E662" s="18" t="s">
        <v>2714</v>
      </c>
      <c r="F662" s="16">
        <v>43</v>
      </c>
      <c r="G662" s="18" t="s">
        <v>2743</v>
      </c>
      <c r="H662" s="19">
        <v>655</v>
      </c>
      <c r="I662" s="18" t="s">
        <v>5244</v>
      </c>
      <c r="J662" s="15">
        <v>1617</v>
      </c>
      <c r="K662" s="18" t="s">
        <v>5242</v>
      </c>
      <c r="L662" s="20" t="s">
        <v>24</v>
      </c>
      <c r="M662" s="17" t="s">
        <v>229</v>
      </c>
      <c r="N662" s="15">
        <v>16172</v>
      </c>
      <c r="O662" s="17" t="s">
        <v>2481</v>
      </c>
      <c r="P662" s="73">
        <v>11434</v>
      </c>
      <c r="Q662" s="18" t="s">
        <v>2379</v>
      </c>
      <c r="R662" s="18" t="s">
        <v>5245</v>
      </c>
      <c r="S662" s="18" t="s">
        <v>5246</v>
      </c>
      <c r="T662" s="18" t="s">
        <v>225</v>
      </c>
      <c r="U662" s="16">
        <v>7</v>
      </c>
      <c r="V662" s="20" t="s">
        <v>2457</v>
      </c>
      <c r="W662" s="20" t="s">
        <v>2749</v>
      </c>
      <c r="X662" s="16">
        <v>102</v>
      </c>
      <c r="Y662" s="20" t="s">
        <v>221</v>
      </c>
      <c r="Z662" s="20">
        <v>27</v>
      </c>
      <c r="AA662" s="20" t="s">
        <v>2740</v>
      </c>
      <c r="AB662" s="20">
        <v>57</v>
      </c>
      <c r="AC662" s="18" t="s">
        <v>3127</v>
      </c>
      <c r="AD662" s="145">
        <v>268000000</v>
      </c>
      <c r="AE662" s="140">
        <v>276000000</v>
      </c>
      <c r="AF662" s="140">
        <v>284000000</v>
      </c>
      <c r="AG662" s="140">
        <v>293000000</v>
      </c>
      <c r="AH662" s="79">
        <v>1121000000</v>
      </c>
      <c r="AI662" s="63">
        <v>1</v>
      </c>
      <c r="AJ662" s="64">
        <v>11264</v>
      </c>
      <c r="AK662" s="65">
        <v>0.9851320622704216</v>
      </c>
      <c r="AL662" s="64">
        <v>9983</v>
      </c>
      <c r="AM662" s="65">
        <v>0.87309777855518633</v>
      </c>
      <c r="AN662" s="66" t="s">
        <v>2369</v>
      </c>
      <c r="AO662" s="66" t="s">
        <v>2368</v>
      </c>
      <c r="AP662" s="132" t="s">
        <v>2370</v>
      </c>
      <c r="AQ662" s="23">
        <v>2225</v>
      </c>
      <c r="AR662" s="23">
        <v>6982</v>
      </c>
      <c r="AS662" s="142">
        <v>2057</v>
      </c>
      <c r="AT662" s="23">
        <v>0</v>
      </c>
      <c r="AU662" s="142">
        <v>4844</v>
      </c>
      <c r="AV662" s="142">
        <v>4082</v>
      </c>
      <c r="AW662" s="142">
        <v>1057</v>
      </c>
      <c r="AX662" s="22">
        <v>0</v>
      </c>
      <c r="AY662" s="143" t="s">
        <v>2371</v>
      </c>
      <c r="AZ662" s="143" t="s">
        <v>2372</v>
      </c>
      <c r="BA662" s="143" t="s">
        <v>2372</v>
      </c>
      <c r="BB662" s="24"/>
      <c r="BC662" s="99">
        <v>1349636000</v>
      </c>
      <c r="BD662" s="46">
        <v>264531000</v>
      </c>
      <c r="BE662" s="25">
        <v>551567000</v>
      </c>
      <c r="BF662" s="74">
        <v>1349636000</v>
      </c>
      <c r="BG662" s="25">
        <v>0</v>
      </c>
      <c r="BH662" s="25">
        <v>510954841</v>
      </c>
      <c r="BI662" s="25">
        <v>516669301</v>
      </c>
      <c r="BJ662" s="133">
        <v>1222513648</v>
      </c>
      <c r="BK662" s="25">
        <v>0</v>
      </c>
      <c r="BL662" s="25">
        <v>2250137790</v>
      </c>
      <c r="BM662" s="74">
        <v>315231999</v>
      </c>
      <c r="BN662" s="80">
        <v>0</v>
      </c>
      <c r="BO662" s="80">
        <v>343536333</v>
      </c>
      <c r="BP662" s="133">
        <v>315231999</v>
      </c>
      <c r="BQ662" s="25">
        <v>0</v>
      </c>
      <c r="BR662" s="82"/>
      <c r="BS662" s="82" t="s">
        <v>54</v>
      </c>
      <c r="BT662" s="134"/>
      <c r="BU662" s="26"/>
    </row>
    <row r="663" spans="1:73" ht="55" customHeight="1">
      <c r="A663" s="15">
        <v>656</v>
      </c>
      <c r="B663" s="16">
        <v>10</v>
      </c>
      <c r="C663" s="17" t="s">
        <v>1337</v>
      </c>
      <c r="D663" s="16">
        <v>3</v>
      </c>
      <c r="E663" s="18" t="s">
        <v>2714</v>
      </c>
      <c r="F663" s="16">
        <v>45</v>
      </c>
      <c r="G663" s="18" t="s">
        <v>2754</v>
      </c>
      <c r="H663" s="19">
        <v>656</v>
      </c>
      <c r="I663" s="18" t="s">
        <v>3390</v>
      </c>
      <c r="J663" s="15">
        <v>1618</v>
      </c>
      <c r="K663" s="18" t="s">
        <v>5247</v>
      </c>
      <c r="L663" s="20" t="s">
        <v>2757</v>
      </c>
      <c r="M663" s="17" t="s">
        <v>229</v>
      </c>
      <c r="N663" s="15">
        <v>16183</v>
      </c>
      <c r="O663" s="17" t="s">
        <v>2563</v>
      </c>
      <c r="P663" s="73">
        <v>5</v>
      </c>
      <c r="Q663" s="18" t="s">
        <v>2758</v>
      </c>
      <c r="R663" s="18" t="s">
        <v>2759</v>
      </c>
      <c r="S663" s="18" t="s">
        <v>5248</v>
      </c>
      <c r="T663" s="18" t="s">
        <v>225</v>
      </c>
      <c r="U663" s="16">
        <v>7</v>
      </c>
      <c r="V663" s="20" t="s">
        <v>2457</v>
      </c>
      <c r="W663" s="20" t="s">
        <v>2760</v>
      </c>
      <c r="X663" s="16">
        <v>98</v>
      </c>
      <c r="Y663" s="20" t="s">
        <v>271</v>
      </c>
      <c r="Z663" s="20">
        <v>28</v>
      </c>
      <c r="AA663" s="20" t="s">
        <v>2761</v>
      </c>
      <c r="AB663" s="20">
        <v>60</v>
      </c>
      <c r="AC663" s="18" t="s">
        <v>2762</v>
      </c>
      <c r="AD663" s="145">
        <v>0</v>
      </c>
      <c r="AE663" s="140">
        <v>243000000</v>
      </c>
      <c r="AF663" s="140">
        <v>258000000</v>
      </c>
      <c r="AG663" s="140">
        <v>0</v>
      </c>
      <c r="AH663" s="79">
        <v>501000000</v>
      </c>
      <c r="AI663" s="63">
        <v>1</v>
      </c>
      <c r="AJ663" s="64">
        <v>4</v>
      </c>
      <c r="AK663" s="65">
        <v>0.8</v>
      </c>
      <c r="AL663" s="64">
        <v>2</v>
      </c>
      <c r="AM663" s="65">
        <v>0.4</v>
      </c>
      <c r="AN663" s="66" t="s">
        <v>2368</v>
      </c>
      <c r="AO663" s="66" t="s">
        <v>2449</v>
      </c>
      <c r="AP663" s="132" t="s">
        <v>2370</v>
      </c>
      <c r="AQ663" s="23">
        <v>0</v>
      </c>
      <c r="AR663" s="23">
        <v>4</v>
      </c>
      <c r="AS663" s="142">
        <v>0</v>
      </c>
      <c r="AT663" s="23">
        <v>0</v>
      </c>
      <c r="AU663" s="142">
        <v>0</v>
      </c>
      <c r="AV663" s="142">
        <v>2</v>
      </c>
      <c r="AW663" s="142">
        <v>0</v>
      </c>
      <c r="AX663" s="22">
        <v>0</v>
      </c>
      <c r="AY663" s="143" t="s">
        <v>54</v>
      </c>
      <c r="AZ663" s="143" t="s">
        <v>2372</v>
      </c>
      <c r="BA663" s="143" t="s">
        <v>54</v>
      </c>
      <c r="BB663" s="24"/>
      <c r="BC663" s="99">
        <v>89543000</v>
      </c>
      <c r="BD663" s="46">
        <v>0</v>
      </c>
      <c r="BE663" s="25">
        <v>132111000</v>
      </c>
      <c r="BF663" s="74">
        <v>89543000</v>
      </c>
      <c r="BG663" s="25">
        <v>0</v>
      </c>
      <c r="BH663" s="25"/>
      <c r="BI663" s="25">
        <v>128301122</v>
      </c>
      <c r="BJ663" s="133">
        <v>95970000</v>
      </c>
      <c r="BK663" s="25">
        <v>0</v>
      </c>
      <c r="BL663" s="25">
        <v>224271122</v>
      </c>
      <c r="BM663" s="74">
        <v>60019333</v>
      </c>
      <c r="BN663" s="80"/>
      <c r="BO663" s="80">
        <v>46461667</v>
      </c>
      <c r="BP663" s="133">
        <v>60019333</v>
      </c>
      <c r="BQ663" s="25">
        <v>0</v>
      </c>
      <c r="BR663" s="82"/>
      <c r="BS663" s="82" t="s">
        <v>5169</v>
      </c>
      <c r="BT663" s="134"/>
      <c r="BU663" s="26"/>
    </row>
    <row r="664" spans="1:73" ht="55" customHeight="1">
      <c r="A664" s="15">
        <v>657</v>
      </c>
      <c r="B664" s="16">
        <v>10</v>
      </c>
      <c r="C664" s="17" t="s">
        <v>1337</v>
      </c>
      <c r="D664" s="16">
        <v>3</v>
      </c>
      <c r="E664" s="18" t="s">
        <v>2714</v>
      </c>
      <c r="F664" s="16">
        <v>45</v>
      </c>
      <c r="G664" s="18" t="s">
        <v>2754</v>
      </c>
      <c r="H664" s="19">
        <v>657</v>
      </c>
      <c r="I664" s="18" t="s">
        <v>5249</v>
      </c>
      <c r="J664" s="15">
        <v>1618</v>
      </c>
      <c r="K664" s="18" t="s">
        <v>5247</v>
      </c>
      <c r="L664" s="20" t="s">
        <v>2757</v>
      </c>
      <c r="M664" s="17" t="s">
        <v>229</v>
      </c>
      <c r="N664" s="15">
        <v>16181</v>
      </c>
      <c r="O664" s="17" t="s">
        <v>2563</v>
      </c>
      <c r="P664" s="73">
        <v>4</v>
      </c>
      <c r="Q664" s="18" t="s">
        <v>2758</v>
      </c>
      <c r="R664" s="18" t="s">
        <v>5250</v>
      </c>
      <c r="S664" s="18" t="s">
        <v>5249</v>
      </c>
      <c r="T664" s="18" t="s">
        <v>225</v>
      </c>
      <c r="U664" s="16">
        <v>7</v>
      </c>
      <c r="V664" s="20" t="s">
        <v>2457</v>
      </c>
      <c r="W664" s="20" t="s">
        <v>2767</v>
      </c>
      <c r="X664" s="16">
        <v>98</v>
      </c>
      <c r="Y664" s="20" t="s">
        <v>491</v>
      </c>
      <c r="Z664" s="20">
        <v>28</v>
      </c>
      <c r="AA664" s="20" t="s">
        <v>2761</v>
      </c>
      <c r="AB664" s="20">
        <v>58</v>
      </c>
      <c r="AC664" s="18" t="s">
        <v>2768</v>
      </c>
      <c r="AD664" s="145">
        <v>255000000</v>
      </c>
      <c r="AE664" s="140">
        <v>262000000</v>
      </c>
      <c r="AF664" s="140">
        <v>271000000</v>
      </c>
      <c r="AG664" s="140">
        <v>279000000</v>
      </c>
      <c r="AH664" s="79">
        <v>1067000000</v>
      </c>
      <c r="AI664" s="63">
        <v>1</v>
      </c>
      <c r="AJ664" s="64">
        <v>2</v>
      </c>
      <c r="AK664" s="65">
        <v>0.5</v>
      </c>
      <c r="AL664" s="64">
        <v>2</v>
      </c>
      <c r="AM664" s="65">
        <v>0.5</v>
      </c>
      <c r="AN664" s="66" t="s">
        <v>2384</v>
      </c>
      <c r="AO664" s="66" t="s">
        <v>2384</v>
      </c>
      <c r="AP664" s="132" t="s">
        <v>2370</v>
      </c>
      <c r="AQ664" s="23">
        <v>1</v>
      </c>
      <c r="AR664" s="23">
        <v>1</v>
      </c>
      <c r="AS664" s="142">
        <v>0</v>
      </c>
      <c r="AT664" s="23">
        <v>0</v>
      </c>
      <c r="AU664" s="142">
        <v>1</v>
      </c>
      <c r="AV664" s="142">
        <v>1</v>
      </c>
      <c r="AW664" s="142">
        <v>0</v>
      </c>
      <c r="AX664" s="22">
        <v>0</v>
      </c>
      <c r="AY664" s="143" t="s">
        <v>2371</v>
      </c>
      <c r="AZ664" s="143" t="s">
        <v>2371</v>
      </c>
      <c r="BA664" s="143" t="s">
        <v>54</v>
      </c>
      <c r="BB664" s="24"/>
      <c r="BC664" s="99">
        <v>89543000</v>
      </c>
      <c r="BD664" s="46">
        <v>251700000</v>
      </c>
      <c r="BE664" s="25">
        <v>66055000</v>
      </c>
      <c r="BF664" s="74">
        <v>89543000</v>
      </c>
      <c r="BG664" s="25">
        <v>0</v>
      </c>
      <c r="BH664" s="25">
        <v>57837570</v>
      </c>
      <c r="BI664" s="25">
        <v>57734333</v>
      </c>
      <c r="BJ664" s="133">
        <v>73120000</v>
      </c>
      <c r="BK664" s="25">
        <v>0</v>
      </c>
      <c r="BL664" s="25">
        <v>188691903</v>
      </c>
      <c r="BM664" s="74">
        <v>30162000</v>
      </c>
      <c r="BN664" s="80">
        <v>0</v>
      </c>
      <c r="BO664" s="80">
        <v>48594333</v>
      </c>
      <c r="BP664" s="133">
        <v>30162000</v>
      </c>
      <c r="BQ664" s="25">
        <v>0</v>
      </c>
      <c r="BR664" s="82"/>
      <c r="BS664" s="82" t="s">
        <v>5169</v>
      </c>
      <c r="BT664" s="134"/>
      <c r="BU664" s="26"/>
    </row>
    <row r="665" spans="1:73" ht="55" customHeight="1">
      <c r="A665" s="15">
        <v>658</v>
      </c>
      <c r="B665" s="16">
        <v>10</v>
      </c>
      <c r="C665" s="17" t="s">
        <v>1337</v>
      </c>
      <c r="D665" s="16">
        <v>3</v>
      </c>
      <c r="E665" s="18" t="s">
        <v>2714</v>
      </c>
      <c r="F665" s="16">
        <v>45</v>
      </c>
      <c r="G665" s="18" t="s">
        <v>2754</v>
      </c>
      <c r="H665" s="19">
        <v>658</v>
      </c>
      <c r="I665" s="18" t="s">
        <v>5251</v>
      </c>
      <c r="J665" s="15">
        <v>1618</v>
      </c>
      <c r="K665" s="18" t="s">
        <v>5247</v>
      </c>
      <c r="L665" s="20" t="s">
        <v>2757</v>
      </c>
      <c r="M665" s="17" t="s">
        <v>229</v>
      </c>
      <c r="N665" s="15">
        <v>16182</v>
      </c>
      <c r="O665" s="17" t="s">
        <v>2563</v>
      </c>
      <c r="P665" s="73">
        <v>4</v>
      </c>
      <c r="Q665" s="18" t="s">
        <v>2758</v>
      </c>
      <c r="R665" s="18" t="s">
        <v>3397</v>
      </c>
      <c r="S665" s="18" t="s">
        <v>5251</v>
      </c>
      <c r="T665" s="18" t="s">
        <v>225</v>
      </c>
      <c r="U665" s="16">
        <v>7</v>
      </c>
      <c r="V665" s="20" t="s">
        <v>2457</v>
      </c>
      <c r="W665" s="20" t="s">
        <v>2774</v>
      </c>
      <c r="X665" s="16">
        <v>98</v>
      </c>
      <c r="Y665" s="20" t="s">
        <v>388</v>
      </c>
      <c r="Z665" s="20">
        <v>28</v>
      </c>
      <c r="AA665" s="20" t="s">
        <v>2761</v>
      </c>
      <c r="AB665" s="20">
        <v>59</v>
      </c>
      <c r="AC665" s="18" t="s">
        <v>2775</v>
      </c>
      <c r="AD665" s="145">
        <v>330000000</v>
      </c>
      <c r="AE665" s="140">
        <v>339000000</v>
      </c>
      <c r="AF665" s="140">
        <v>350000000</v>
      </c>
      <c r="AG665" s="140">
        <v>361000000</v>
      </c>
      <c r="AH665" s="79">
        <v>1380000000</v>
      </c>
      <c r="AI665" s="63">
        <v>1</v>
      </c>
      <c r="AJ665" s="64">
        <v>2</v>
      </c>
      <c r="AK665" s="65">
        <v>0.5</v>
      </c>
      <c r="AL665" s="64">
        <v>2</v>
      </c>
      <c r="AM665" s="65">
        <v>0.5</v>
      </c>
      <c r="AN665" s="66" t="s">
        <v>2384</v>
      </c>
      <c r="AO665" s="66" t="s">
        <v>2384</v>
      </c>
      <c r="AP665" s="132" t="s">
        <v>2370</v>
      </c>
      <c r="AQ665" s="23">
        <v>1</v>
      </c>
      <c r="AR665" s="23">
        <v>1</v>
      </c>
      <c r="AS665" s="142">
        <v>0</v>
      </c>
      <c r="AT665" s="23">
        <v>0</v>
      </c>
      <c r="AU665" s="142">
        <v>1</v>
      </c>
      <c r="AV665" s="142">
        <v>1</v>
      </c>
      <c r="AW665" s="142">
        <v>0</v>
      </c>
      <c r="AX665" s="22">
        <v>0</v>
      </c>
      <c r="AY665" s="143" t="s">
        <v>2371</v>
      </c>
      <c r="AZ665" s="143" t="s">
        <v>2371</v>
      </c>
      <c r="BA665" s="143" t="s">
        <v>54</v>
      </c>
      <c r="BB665" s="24"/>
      <c r="BC665" s="99">
        <v>198984000</v>
      </c>
      <c r="BD665" s="46">
        <v>325729000</v>
      </c>
      <c r="BE665" s="25">
        <v>198167000</v>
      </c>
      <c r="BF665" s="74">
        <v>198984000</v>
      </c>
      <c r="BG665" s="25">
        <v>0</v>
      </c>
      <c r="BH665" s="25">
        <v>191057000</v>
      </c>
      <c r="BI665" s="25">
        <v>128112334</v>
      </c>
      <c r="BJ665" s="133">
        <v>142584000</v>
      </c>
      <c r="BK665" s="25">
        <v>0</v>
      </c>
      <c r="BL665" s="25">
        <v>461753334</v>
      </c>
      <c r="BM665" s="74">
        <v>88353334</v>
      </c>
      <c r="BN665" s="80">
        <v>115539333</v>
      </c>
      <c r="BO665" s="80">
        <v>111660333</v>
      </c>
      <c r="BP665" s="133">
        <v>88353334</v>
      </c>
      <c r="BQ665" s="25">
        <v>0</v>
      </c>
      <c r="BR665" s="82"/>
      <c r="BS665" s="82" t="s">
        <v>5169</v>
      </c>
      <c r="BT665" s="134"/>
      <c r="BU665" s="26"/>
    </row>
    <row r="666" spans="1:73" ht="55" customHeight="1">
      <c r="A666" s="15">
        <v>659</v>
      </c>
      <c r="B666" s="16">
        <v>10</v>
      </c>
      <c r="C666" s="17" t="s">
        <v>1337</v>
      </c>
      <c r="D666" s="16">
        <v>3</v>
      </c>
      <c r="E666" s="18" t="s">
        <v>2714</v>
      </c>
      <c r="F666" s="16">
        <v>48</v>
      </c>
      <c r="G666" s="18" t="s">
        <v>2779</v>
      </c>
      <c r="H666" s="19">
        <v>659</v>
      </c>
      <c r="I666" s="18" t="s">
        <v>5252</v>
      </c>
      <c r="J666" s="15">
        <v>1619</v>
      </c>
      <c r="K666" s="18" t="s">
        <v>5253</v>
      </c>
      <c r="L666" s="20" t="s">
        <v>33</v>
      </c>
      <c r="M666" s="17" t="s">
        <v>229</v>
      </c>
      <c r="N666" s="15">
        <v>16191</v>
      </c>
      <c r="O666" s="17" t="s">
        <v>2493</v>
      </c>
      <c r="P666" s="73">
        <v>7</v>
      </c>
      <c r="Q666" s="18" t="s">
        <v>2747</v>
      </c>
      <c r="R666" s="18" t="s">
        <v>3949</v>
      </c>
      <c r="S666" s="18" t="s">
        <v>5254</v>
      </c>
      <c r="T666" s="18" t="s">
        <v>225</v>
      </c>
      <c r="U666" s="16">
        <v>7</v>
      </c>
      <c r="V666" s="20" t="s">
        <v>2457</v>
      </c>
      <c r="W666" s="20" t="s">
        <v>2783</v>
      </c>
      <c r="X666" s="16">
        <v>102</v>
      </c>
      <c r="Y666" s="20" t="s">
        <v>221</v>
      </c>
      <c r="Z666" s="20">
        <v>27</v>
      </c>
      <c r="AA666" s="20" t="s">
        <v>2740</v>
      </c>
      <c r="AB666" s="20">
        <v>64</v>
      </c>
      <c r="AC666" s="18" t="s">
        <v>2784</v>
      </c>
      <c r="AD666" s="145">
        <v>253000000</v>
      </c>
      <c r="AE666" s="140">
        <v>261000000</v>
      </c>
      <c r="AF666" s="140">
        <v>0</v>
      </c>
      <c r="AG666" s="140">
        <v>546000000</v>
      </c>
      <c r="AH666" s="79">
        <v>1060000000</v>
      </c>
      <c r="AI666" s="63">
        <v>1</v>
      </c>
      <c r="AJ666" s="64">
        <v>7</v>
      </c>
      <c r="AK666" s="65">
        <v>1</v>
      </c>
      <c r="AL666" s="64">
        <v>8</v>
      </c>
      <c r="AM666" s="65">
        <v>1.1428571428571428</v>
      </c>
      <c r="AN666" s="66" t="s">
        <v>2369</v>
      </c>
      <c r="AO666" s="66" t="s">
        <v>2369</v>
      </c>
      <c r="AP666" s="132" t="s">
        <v>2370</v>
      </c>
      <c r="AQ666" s="23">
        <v>1</v>
      </c>
      <c r="AR666" s="23">
        <v>5</v>
      </c>
      <c r="AS666" s="142">
        <v>1</v>
      </c>
      <c r="AT666" s="23">
        <v>0</v>
      </c>
      <c r="AU666" s="142">
        <v>2</v>
      </c>
      <c r="AV666" s="142">
        <v>5</v>
      </c>
      <c r="AW666" s="142">
        <v>1</v>
      </c>
      <c r="AX666" s="22">
        <v>0</v>
      </c>
      <c r="AY666" s="143" t="s">
        <v>2371</v>
      </c>
      <c r="AZ666" s="143" t="s">
        <v>2371</v>
      </c>
      <c r="BA666" s="143" t="s">
        <v>2372</v>
      </c>
      <c r="BB666" s="24"/>
      <c r="BC666" s="99">
        <v>248730000</v>
      </c>
      <c r="BD666" s="46">
        <v>249726000</v>
      </c>
      <c r="BE666" s="25">
        <v>308261000</v>
      </c>
      <c r="BF666" s="74">
        <v>248730000</v>
      </c>
      <c r="BG666" s="25">
        <v>0</v>
      </c>
      <c r="BH666" s="25">
        <v>237178501</v>
      </c>
      <c r="BI666" s="25">
        <v>289745552</v>
      </c>
      <c r="BJ666" s="133">
        <v>235026400</v>
      </c>
      <c r="BK666" s="25">
        <v>0</v>
      </c>
      <c r="BL666" s="25">
        <v>761950453</v>
      </c>
      <c r="BM666" s="74">
        <v>118520067</v>
      </c>
      <c r="BN666" s="80">
        <v>136693667</v>
      </c>
      <c r="BO666" s="80">
        <v>132987000</v>
      </c>
      <c r="BP666" s="133">
        <v>118520067</v>
      </c>
      <c r="BQ666" s="25">
        <v>0</v>
      </c>
      <c r="BR666" s="82"/>
      <c r="BS666" s="82" t="s">
        <v>5255</v>
      </c>
      <c r="BT666" s="134"/>
      <c r="BU666" s="26"/>
    </row>
    <row r="667" spans="1:73" ht="55" customHeight="1">
      <c r="A667" s="15">
        <v>660</v>
      </c>
      <c r="B667" s="16">
        <v>10</v>
      </c>
      <c r="C667" s="17" t="s">
        <v>1337</v>
      </c>
      <c r="D667" s="16">
        <v>3</v>
      </c>
      <c r="E667" s="18" t="s">
        <v>2714</v>
      </c>
      <c r="F667" s="16">
        <v>48</v>
      </c>
      <c r="G667" s="18" t="s">
        <v>2779</v>
      </c>
      <c r="H667" s="19">
        <v>660</v>
      </c>
      <c r="I667" s="18" t="s">
        <v>5256</v>
      </c>
      <c r="J667" s="15">
        <v>1620</v>
      </c>
      <c r="K667" s="18" t="s">
        <v>5257</v>
      </c>
      <c r="L667" s="20" t="s">
        <v>27</v>
      </c>
      <c r="M667" s="17" t="s">
        <v>229</v>
      </c>
      <c r="N667" s="15">
        <v>16202</v>
      </c>
      <c r="O667" s="17" t="s">
        <v>2796</v>
      </c>
      <c r="P667" s="73">
        <v>1290</v>
      </c>
      <c r="Q667" s="18" t="s">
        <v>2797</v>
      </c>
      <c r="R667" s="18" t="s">
        <v>3963</v>
      </c>
      <c r="S667" s="18" t="s">
        <v>5256</v>
      </c>
      <c r="T667" s="18" t="s">
        <v>225</v>
      </c>
      <c r="U667" s="16">
        <v>7</v>
      </c>
      <c r="V667" s="20" t="s">
        <v>2457</v>
      </c>
      <c r="W667" s="20" t="s">
        <v>2799</v>
      </c>
      <c r="X667" s="16">
        <v>102</v>
      </c>
      <c r="Y667" s="20" t="s">
        <v>221</v>
      </c>
      <c r="Z667" s="20">
        <v>30</v>
      </c>
      <c r="AA667" s="20" t="s">
        <v>2800</v>
      </c>
      <c r="AB667" s="20">
        <v>66</v>
      </c>
      <c r="AC667" s="18" t="s">
        <v>2801</v>
      </c>
      <c r="AD667" s="145">
        <v>272000000</v>
      </c>
      <c r="AE667" s="140">
        <v>280000000</v>
      </c>
      <c r="AF667" s="140">
        <v>289000000</v>
      </c>
      <c r="AG667" s="140">
        <v>297000000</v>
      </c>
      <c r="AH667" s="79">
        <v>1138000000</v>
      </c>
      <c r="AI667" s="63">
        <v>1</v>
      </c>
      <c r="AJ667" s="64">
        <v>546</v>
      </c>
      <c r="AK667" s="65">
        <v>0.42325581395348838</v>
      </c>
      <c r="AL667" s="64">
        <v>507</v>
      </c>
      <c r="AM667" s="65">
        <v>0.39302325581395348</v>
      </c>
      <c r="AN667" s="66" t="s">
        <v>2384</v>
      </c>
      <c r="AO667" s="66" t="s">
        <v>2449</v>
      </c>
      <c r="AP667" s="132" t="s">
        <v>2370</v>
      </c>
      <c r="AQ667" s="23">
        <v>39</v>
      </c>
      <c r="AR667" s="23">
        <v>507</v>
      </c>
      <c r="AS667" s="142">
        <v>0</v>
      </c>
      <c r="AT667" s="23">
        <v>0</v>
      </c>
      <c r="AU667" s="142">
        <v>0</v>
      </c>
      <c r="AV667" s="142">
        <v>507</v>
      </c>
      <c r="AW667" s="142">
        <v>0</v>
      </c>
      <c r="AX667" s="22">
        <v>0</v>
      </c>
      <c r="AY667" s="143" t="s">
        <v>2371</v>
      </c>
      <c r="AZ667" s="143" t="s">
        <v>2371</v>
      </c>
      <c r="BA667" s="143" t="s">
        <v>54</v>
      </c>
      <c r="BB667" s="24"/>
      <c r="BC667" s="99">
        <v>0</v>
      </c>
      <c r="BD667" s="46">
        <v>268480000</v>
      </c>
      <c r="BE667" s="25">
        <v>241104000</v>
      </c>
      <c r="BF667" s="74">
        <v>0</v>
      </c>
      <c r="BG667" s="25">
        <v>0</v>
      </c>
      <c r="BH667" s="25">
        <v>25070682</v>
      </c>
      <c r="BI667" s="25">
        <v>493186601</v>
      </c>
      <c r="BJ667" s="133"/>
      <c r="BK667" s="25">
        <v>0</v>
      </c>
      <c r="BL667" s="25">
        <v>518257283</v>
      </c>
      <c r="BM667" s="74">
        <v>0</v>
      </c>
      <c r="BN667" s="80">
        <v>0</v>
      </c>
      <c r="BO667" s="80">
        <v>0</v>
      </c>
      <c r="BP667" s="133"/>
      <c r="BQ667" s="25">
        <v>0</v>
      </c>
      <c r="BR667" s="82"/>
      <c r="BS667" s="82" t="s">
        <v>5258</v>
      </c>
      <c r="BT667" s="134"/>
      <c r="BU667" s="26"/>
    </row>
    <row r="668" spans="1:73" ht="55" customHeight="1">
      <c r="A668" s="15">
        <v>661</v>
      </c>
      <c r="B668" s="16">
        <v>10</v>
      </c>
      <c r="C668" s="17" t="s">
        <v>1337</v>
      </c>
      <c r="D668" s="16">
        <v>3</v>
      </c>
      <c r="E668" s="18" t="s">
        <v>2714</v>
      </c>
      <c r="F668" s="16">
        <v>48</v>
      </c>
      <c r="G668" s="18" t="s">
        <v>2779</v>
      </c>
      <c r="H668" s="19">
        <v>661</v>
      </c>
      <c r="I668" s="18" t="s">
        <v>5259</v>
      </c>
      <c r="J668" s="15">
        <v>1620</v>
      </c>
      <c r="K668" s="18" t="s">
        <v>5257</v>
      </c>
      <c r="L668" s="20" t="s">
        <v>27</v>
      </c>
      <c r="M668" s="17" t="s">
        <v>229</v>
      </c>
      <c r="N668" s="15">
        <v>16201</v>
      </c>
      <c r="O668" s="17" t="s">
        <v>2796</v>
      </c>
      <c r="P668" s="73">
        <v>90</v>
      </c>
      <c r="Q668" s="18" t="s">
        <v>2797</v>
      </c>
      <c r="R668" s="18" t="s">
        <v>2805</v>
      </c>
      <c r="S668" s="18" t="s">
        <v>5259</v>
      </c>
      <c r="T668" s="18" t="s">
        <v>225</v>
      </c>
      <c r="U668" s="16">
        <v>7</v>
      </c>
      <c r="V668" s="20" t="s">
        <v>2457</v>
      </c>
      <c r="W668" s="20" t="s">
        <v>2799</v>
      </c>
      <c r="X668" s="16">
        <v>102</v>
      </c>
      <c r="Y668" s="20" t="s">
        <v>221</v>
      </c>
      <c r="Z668" s="20">
        <v>30</v>
      </c>
      <c r="AA668" s="20" t="s">
        <v>2800</v>
      </c>
      <c r="AB668" s="20">
        <v>65</v>
      </c>
      <c r="AC668" s="18" t="s">
        <v>2806</v>
      </c>
      <c r="AD668" s="145">
        <v>407000000</v>
      </c>
      <c r="AE668" s="140">
        <v>419000000</v>
      </c>
      <c r="AF668" s="140">
        <v>402000000</v>
      </c>
      <c r="AG668" s="140">
        <v>477000000</v>
      </c>
      <c r="AH668" s="79">
        <v>1705000000</v>
      </c>
      <c r="AI668" s="63">
        <v>1</v>
      </c>
      <c r="AJ668" s="64">
        <v>61</v>
      </c>
      <c r="AK668" s="65">
        <v>0.67777777777777781</v>
      </c>
      <c r="AL668" s="64">
        <v>25</v>
      </c>
      <c r="AM668" s="65">
        <v>0.27777777777777779</v>
      </c>
      <c r="AN668" s="66" t="s">
        <v>2384</v>
      </c>
      <c r="AO668" s="66" t="s">
        <v>2449</v>
      </c>
      <c r="AP668" s="132" t="s">
        <v>2370</v>
      </c>
      <c r="AQ668" s="23">
        <v>32</v>
      </c>
      <c r="AR668" s="23">
        <v>25</v>
      </c>
      <c r="AS668" s="142">
        <v>4</v>
      </c>
      <c r="AT668" s="23">
        <v>0</v>
      </c>
      <c r="AU668" s="142">
        <v>25</v>
      </c>
      <c r="AV668" s="142">
        <v>0</v>
      </c>
      <c r="AW668" s="142">
        <v>0</v>
      </c>
      <c r="AX668" s="22">
        <v>0</v>
      </c>
      <c r="AY668" s="143" t="s">
        <v>2371</v>
      </c>
      <c r="AZ668" s="143" t="s">
        <v>2372</v>
      </c>
      <c r="BA668" s="143" t="s">
        <v>2372</v>
      </c>
      <c r="BB668" s="24"/>
      <c r="BC668" s="99">
        <v>0</v>
      </c>
      <c r="BD668" s="46">
        <v>401732000</v>
      </c>
      <c r="BE668" s="25">
        <v>308261000</v>
      </c>
      <c r="BF668" s="74">
        <v>0</v>
      </c>
      <c r="BG668" s="25">
        <v>0</v>
      </c>
      <c r="BH668" s="25">
        <v>117302629</v>
      </c>
      <c r="BI668" s="25">
        <v>14750000</v>
      </c>
      <c r="BJ668" s="133">
        <v>325000000</v>
      </c>
      <c r="BK668" s="25">
        <v>0</v>
      </c>
      <c r="BL668" s="25">
        <v>457052629</v>
      </c>
      <c r="BM668" s="74">
        <v>0</v>
      </c>
      <c r="BN668" s="80">
        <v>2913333</v>
      </c>
      <c r="BO668" s="80">
        <v>0</v>
      </c>
      <c r="BP668" s="133">
        <v>0</v>
      </c>
      <c r="BQ668" s="25">
        <v>0</v>
      </c>
      <c r="BR668" s="82"/>
      <c r="BS668" s="82" t="s">
        <v>54</v>
      </c>
      <c r="BT668" s="134"/>
      <c r="BU668" s="26"/>
    </row>
    <row r="669" spans="1:73" ht="55" customHeight="1">
      <c r="A669" s="15">
        <v>662</v>
      </c>
      <c r="B669" s="16">
        <v>10</v>
      </c>
      <c r="C669" s="17" t="s">
        <v>1337</v>
      </c>
      <c r="D669" s="16">
        <v>4</v>
      </c>
      <c r="E669" s="18" t="s">
        <v>2810</v>
      </c>
      <c r="F669" s="16">
        <v>49</v>
      </c>
      <c r="G669" s="18" t="s">
        <v>2811</v>
      </c>
      <c r="H669" s="19">
        <v>662</v>
      </c>
      <c r="I669" s="18" t="s">
        <v>5260</v>
      </c>
      <c r="J669" s="15">
        <v>1621</v>
      </c>
      <c r="K669" s="18" t="s">
        <v>5261</v>
      </c>
      <c r="L669" s="20" t="s">
        <v>2821</v>
      </c>
      <c r="M669" s="17" t="s">
        <v>229</v>
      </c>
      <c r="N669" s="15">
        <v>16212</v>
      </c>
      <c r="O669" s="17" t="s">
        <v>2574</v>
      </c>
      <c r="P669" s="73">
        <v>2395</v>
      </c>
      <c r="Q669" s="18" t="s">
        <v>2619</v>
      </c>
      <c r="R669" s="18" t="s">
        <v>2822</v>
      </c>
      <c r="S669" s="18" t="s">
        <v>5260</v>
      </c>
      <c r="T669" s="18" t="s">
        <v>225</v>
      </c>
      <c r="U669" s="16">
        <v>6</v>
      </c>
      <c r="V669" s="20" t="s">
        <v>2445</v>
      </c>
      <c r="W669" s="20" t="s">
        <v>2823</v>
      </c>
      <c r="X669" s="16">
        <v>95</v>
      </c>
      <c r="Y669" s="20" t="s">
        <v>271</v>
      </c>
      <c r="Z669" s="20">
        <v>31</v>
      </c>
      <c r="AA669" s="20" t="s">
        <v>2817</v>
      </c>
      <c r="AB669" s="20">
        <v>70</v>
      </c>
      <c r="AC669" s="18" t="s">
        <v>2824</v>
      </c>
      <c r="AD669" s="145">
        <v>0</v>
      </c>
      <c r="AE669" s="140">
        <v>838000000</v>
      </c>
      <c r="AF669" s="140">
        <v>0</v>
      </c>
      <c r="AG669" s="140">
        <v>0</v>
      </c>
      <c r="AH669" s="79">
        <v>838000000</v>
      </c>
      <c r="AI669" s="63">
        <v>1</v>
      </c>
      <c r="AJ669" s="64">
        <v>2655.1099999999997</v>
      </c>
      <c r="AK669" s="65">
        <v>1.1086054279749478</v>
      </c>
      <c r="AL669" s="64">
        <v>0</v>
      </c>
      <c r="AM669" s="65">
        <v>0</v>
      </c>
      <c r="AN669" s="66" t="s">
        <v>2369</v>
      </c>
      <c r="AO669" s="66" t="s">
        <v>2449</v>
      </c>
      <c r="AP669" s="132" t="s">
        <v>2370</v>
      </c>
      <c r="AQ669" s="23">
        <v>0</v>
      </c>
      <c r="AR669" s="23">
        <v>1418</v>
      </c>
      <c r="AS669" s="142">
        <v>1237.1099999999999</v>
      </c>
      <c r="AT669" s="23">
        <v>0</v>
      </c>
      <c r="AU669" s="142">
        <v>0</v>
      </c>
      <c r="AV669" s="142">
        <v>0</v>
      </c>
      <c r="AW669" s="142">
        <v>0</v>
      </c>
      <c r="AX669" s="22">
        <v>0</v>
      </c>
      <c r="AY669" s="143" t="s">
        <v>54</v>
      </c>
      <c r="AZ669" s="143" t="s">
        <v>2372</v>
      </c>
      <c r="BA669" s="143" t="s">
        <v>2372</v>
      </c>
      <c r="BB669" s="24"/>
      <c r="BC669" s="99">
        <v>547207000</v>
      </c>
      <c r="BD669" s="46">
        <v>0</v>
      </c>
      <c r="BE669" s="25">
        <v>440373000</v>
      </c>
      <c r="BF669" s="74">
        <v>547207000</v>
      </c>
      <c r="BG669" s="25">
        <v>0</v>
      </c>
      <c r="BH669" s="25"/>
      <c r="BI669" s="25">
        <v>440346056</v>
      </c>
      <c r="BJ669" s="133">
        <v>547207000</v>
      </c>
      <c r="BK669" s="25">
        <v>0</v>
      </c>
      <c r="BL669" s="25">
        <v>987553056</v>
      </c>
      <c r="BM669" s="74">
        <v>547207000</v>
      </c>
      <c r="BN669" s="80"/>
      <c r="BO669" s="80">
        <v>120101727</v>
      </c>
      <c r="BP669" s="133">
        <v>547207000</v>
      </c>
      <c r="BQ669" s="25">
        <v>0</v>
      </c>
      <c r="BR669" s="82"/>
      <c r="BS669" s="82" t="s">
        <v>54</v>
      </c>
      <c r="BT669" s="134"/>
      <c r="BU669" s="26"/>
    </row>
    <row r="670" spans="1:73" ht="55" customHeight="1">
      <c r="A670" s="15">
        <v>663</v>
      </c>
      <c r="B670" s="16">
        <v>10</v>
      </c>
      <c r="C670" s="17" t="s">
        <v>1337</v>
      </c>
      <c r="D670" s="16">
        <v>4</v>
      </c>
      <c r="E670" s="18" t="s">
        <v>2810</v>
      </c>
      <c r="F670" s="16">
        <v>49</v>
      </c>
      <c r="G670" s="18" t="s">
        <v>2811</v>
      </c>
      <c r="H670" s="19">
        <v>663</v>
      </c>
      <c r="I670" s="18" t="s">
        <v>5262</v>
      </c>
      <c r="J670" s="15">
        <v>1621</v>
      </c>
      <c r="K670" s="18" t="s">
        <v>5261</v>
      </c>
      <c r="L670" s="20" t="s">
        <v>2814</v>
      </c>
      <c r="M670" s="17" t="s">
        <v>229</v>
      </c>
      <c r="N670" s="15">
        <v>16211</v>
      </c>
      <c r="O670" s="17" t="s">
        <v>2574</v>
      </c>
      <c r="P670" s="73">
        <v>4439</v>
      </c>
      <c r="Q670" s="18" t="s">
        <v>2619</v>
      </c>
      <c r="R670" s="18" t="s">
        <v>2815</v>
      </c>
      <c r="S670" s="18" t="s">
        <v>5263</v>
      </c>
      <c r="T670" s="18" t="s">
        <v>225</v>
      </c>
      <c r="U670" s="16">
        <v>6</v>
      </c>
      <c r="V670" s="20" t="s">
        <v>2445</v>
      </c>
      <c r="W670" s="20" t="s">
        <v>2816</v>
      </c>
      <c r="X670" s="16">
        <v>95</v>
      </c>
      <c r="Y670" s="20" t="s">
        <v>271</v>
      </c>
      <c r="Z670" s="20">
        <v>31</v>
      </c>
      <c r="AA670" s="20" t="s">
        <v>2817</v>
      </c>
      <c r="AB670" s="20">
        <v>69</v>
      </c>
      <c r="AC670" s="18" t="s">
        <v>272</v>
      </c>
      <c r="AD670" s="145">
        <v>1475000000</v>
      </c>
      <c r="AE670" s="140">
        <v>1167000000</v>
      </c>
      <c r="AF670" s="140">
        <v>0</v>
      </c>
      <c r="AG670" s="140">
        <v>0</v>
      </c>
      <c r="AH670" s="79">
        <v>2642000000</v>
      </c>
      <c r="AI670" s="63">
        <v>1</v>
      </c>
      <c r="AJ670" s="64">
        <v>4439</v>
      </c>
      <c r="AK670" s="65">
        <v>1</v>
      </c>
      <c r="AL670" s="64">
        <v>7259.72</v>
      </c>
      <c r="AM670" s="65">
        <v>1.6354404145077721</v>
      </c>
      <c r="AN670" s="66" t="s">
        <v>2369</v>
      </c>
      <c r="AO670" s="66" t="s">
        <v>2369</v>
      </c>
      <c r="AP670" s="132" t="s">
        <v>2370</v>
      </c>
      <c r="AQ670" s="23">
        <v>1362</v>
      </c>
      <c r="AR670" s="23">
        <v>3077</v>
      </c>
      <c r="AS670" s="142">
        <v>0</v>
      </c>
      <c r="AT670" s="23">
        <v>0</v>
      </c>
      <c r="AU670" s="142">
        <v>4350.72</v>
      </c>
      <c r="AV670" s="142">
        <v>2909</v>
      </c>
      <c r="AW670" s="142">
        <v>0</v>
      </c>
      <c r="AX670" s="22">
        <v>0</v>
      </c>
      <c r="AY670" s="143" t="s">
        <v>2371</v>
      </c>
      <c r="AZ670" s="143" t="s">
        <v>2372</v>
      </c>
      <c r="BA670" s="143" t="s">
        <v>54</v>
      </c>
      <c r="BB670" s="24"/>
      <c r="BC670" s="99">
        <v>0</v>
      </c>
      <c r="BD670" s="46">
        <v>1455910000</v>
      </c>
      <c r="BE670" s="25">
        <v>1284788000</v>
      </c>
      <c r="BF670" s="74">
        <v>0</v>
      </c>
      <c r="BG670" s="25">
        <v>0</v>
      </c>
      <c r="BH670" s="25">
        <v>1455910000</v>
      </c>
      <c r="BI670" s="25">
        <v>1284788000</v>
      </c>
      <c r="BJ670" s="133"/>
      <c r="BK670" s="25">
        <v>0</v>
      </c>
      <c r="BL670" s="25">
        <v>2740698000</v>
      </c>
      <c r="BM670" s="74">
        <v>0</v>
      </c>
      <c r="BN670" s="80">
        <v>0</v>
      </c>
      <c r="BO670" s="80">
        <v>811647963</v>
      </c>
      <c r="BP670" s="133"/>
      <c r="BQ670" s="25">
        <v>0</v>
      </c>
      <c r="BR670" s="82"/>
      <c r="BS670" s="82" t="s">
        <v>54</v>
      </c>
      <c r="BT670" s="134"/>
      <c r="BU670" s="26"/>
    </row>
    <row r="671" spans="1:73" ht="55" customHeight="1">
      <c r="A671" s="15">
        <v>664</v>
      </c>
      <c r="B671" s="16">
        <v>10</v>
      </c>
      <c r="C671" s="17" t="s">
        <v>1337</v>
      </c>
      <c r="D671" s="16">
        <v>4</v>
      </c>
      <c r="E671" s="18" t="s">
        <v>2810</v>
      </c>
      <c r="F671" s="16">
        <v>49</v>
      </c>
      <c r="G671" s="18" t="s">
        <v>2811</v>
      </c>
      <c r="H671" s="19">
        <v>664</v>
      </c>
      <c r="I671" s="18" t="s">
        <v>5264</v>
      </c>
      <c r="J671" s="15">
        <v>1621</v>
      </c>
      <c r="K671" s="18" t="s">
        <v>5261</v>
      </c>
      <c r="L671" s="20" t="s">
        <v>2836</v>
      </c>
      <c r="M671" s="17" t="s">
        <v>229</v>
      </c>
      <c r="N671" s="15">
        <v>16214</v>
      </c>
      <c r="O671" s="17" t="s">
        <v>2574</v>
      </c>
      <c r="P671" s="73">
        <v>2417</v>
      </c>
      <c r="Q671" s="18" t="s">
        <v>2837</v>
      </c>
      <c r="R671" s="18" t="s">
        <v>2838</v>
      </c>
      <c r="S671" s="18" t="s">
        <v>5264</v>
      </c>
      <c r="T671" s="18" t="s">
        <v>225</v>
      </c>
      <c r="U671" s="16">
        <v>6</v>
      </c>
      <c r="V671" s="20" t="s">
        <v>2445</v>
      </c>
      <c r="W671" s="20" t="s">
        <v>2839</v>
      </c>
      <c r="X671" s="16">
        <v>95</v>
      </c>
      <c r="Y671" s="20" t="s">
        <v>271</v>
      </c>
      <c r="Z671" s="20">
        <v>33</v>
      </c>
      <c r="AA671" s="20" t="s">
        <v>2840</v>
      </c>
      <c r="AB671" s="20">
        <v>73</v>
      </c>
      <c r="AC671" s="18" t="s">
        <v>2841</v>
      </c>
      <c r="AD671" s="145">
        <v>0</v>
      </c>
      <c r="AE671" s="140">
        <v>0</v>
      </c>
      <c r="AF671" s="140">
        <v>0</v>
      </c>
      <c r="AG671" s="140">
        <v>2112000000</v>
      </c>
      <c r="AH671" s="79">
        <v>2112000000</v>
      </c>
      <c r="AI671" s="63">
        <v>1</v>
      </c>
      <c r="AJ671" s="64">
        <v>0</v>
      </c>
      <c r="AK671" s="65">
        <v>0</v>
      </c>
      <c r="AL671" s="64">
        <v>0</v>
      </c>
      <c r="AM671" s="65">
        <v>0</v>
      </c>
      <c r="AN671" s="66" t="s">
        <v>2449</v>
      </c>
      <c r="AO671" s="66" t="s">
        <v>2449</v>
      </c>
      <c r="AP671" s="132" t="s">
        <v>2370</v>
      </c>
      <c r="AQ671" s="23">
        <v>0</v>
      </c>
      <c r="AR671" s="23">
        <v>0</v>
      </c>
      <c r="AS671" s="142">
        <v>0</v>
      </c>
      <c r="AT671" s="23">
        <v>0</v>
      </c>
      <c r="AU671" s="142">
        <v>0</v>
      </c>
      <c r="AV671" s="142">
        <v>0</v>
      </c>
      <c r="AW671" s="142">
        <v>0</v>
      </c>
      <c r="AX671" s="22">
        <v>0</v>
      </c>
      <c r="AY671" s="143" t="s">
        <v>54</v>
      </c>
      <c r="AZ671" s="143" t="s">
        <v>54</v>
      </c>
      <c r="BA671" s="143" t="s">
        <v>54</v>
      </c>
      <c r="BB671" s="24"/>
      <c r="BC671" s="99">
        <v>0</v>
      </c>
      <c r="BD671" s="46">
        <v>0</v>
      </c>
      <c r="BE671" s="25">
        <v>0</v>
      </c>
      <c r="BF671" s="74">
        <v>0</v>
      </c>
      <c r="BG671" s="25">
        <v>0</v>
      </c>
      <c r="BH671" s="25"/>
      <c r="BI671" s="25"/>
      <c r="BJ671" s="133"/>
      <c r="BK671" s="25">
        <v>0</v>
      </c>
      <c r="BL671" s="25">
        <v>0</v>
      </c>
      <c r="BM671" s="74">
        <v>0</v>
      </c>
      <c r="BN671" s="80"/>
      <c r="BO671" s="80"/>
      <c r="BP671" s="133"/>
      <c r="BQ671" s="25">
        <v>0</v>
      </c>
      <c r="BR671" s="82"/>
      <c r="BS671" s="82" t="s">
        <v>54</v>
      </c>
      <c r="BT671" s="134"/>
      <c r="BU671" s="26"/>
    </row>
    <row r="672" spans="1:73" ht="55" customHeight="1">
      <c r="A672" s="15">
        <v>665</v>
      </c>
      <c r="B672" s="16">
        <v>10</v>
      </c>
      <c r="C672" s="17" t="s">
        <v>1337</v>
      </c>
      <c r="D672" s="16">
        <v>4</v>
      </c>
      <c r="E672" s="18" t="s">
        <v>2810</v>
      </c>
      <c r="F672" s="16">
        <v>49</v>
      </c>
      <c r="G672" s="18" t="s">
        <v>2811</v>
      </c>
      <c r="H672" s="19">
        <v>665</v>
      </c>
      <c r="I672" s="18" t="s">
        <v>5265</v>
      </c>
      <c r="J672" s="15">
        <v>1621</v>
      </c>
      <c r="K672" s="18" t="s">
        <v>5261</v>
      </c>
      <c r="L672" s="20" t="s">
        <v>158</v>
      </c>
      <c r="M672" s="17" t="s">
        <v>229</v>
      </c>
      <c r="N672" s="15">
        <v>16213</v>
      </c>
      <c r="O672" s="17" t="s">
        <v>2574</v>
      </c>
      <c r="P672" s="73">
        <v>55</v>
      </c>
      <c r="Q672" s="18" t="s">
        <v>2829</v>
      </c>
      <c r="R672" s="18" t="s">
        <v>3978</v>
      </c>
      <c r="S672" s="18" t="s">
        <v>5266</v>
      </c>
      <c r="T672" s="18" t="s">
        <v>225</v>
      </c>
      <c r="U672" s="16">
        <v>6</v>
      </c>
      <c r="V672" s="20" t="s">
        <v>2445</v>
      </c>
      <c r="W672" s="20" t="s">
        <v>457</v>
      </c>
      <c r="X672" s="16">
        <v>95</v>
      </c>
      <c r="Y672" s="20" t="s">
        <v>271</v>
      </c>
      <c r="Z672" s="20">
        <v>32</v>
      </c>
      <c r="AA672" s="20" t="s">
        <v>2831</v>
      </c>
      <c r="AB672" s="20">
        <v>71</v>
      </c>
      <c r="AC672" s="18" t="s">
        <v>462</v>
      </c>
      <c r="AD672" s="145">
        <v>2892000000</v>
      </c>
      <c r="AE672" s="140">
        <v>2871000000</v>
      </c>
      <c r="AF672" s="140">
        <v>2030000000</v>
      </c>
      <c r="AG672" s="140">
        <v>207000000</v>
      </c>
      <c r="AH672" s="79">
        <v>8000000000</v>
      </c>
      <c r="AI672" s="63">
        <v>1</v>
      </c>
      <c r="AJ672" s="64">
        <v>60.620000000000005</v>
      </c>
      <c r="AK672" s="65">
        <v>1.1021818181818184</v>
      </c>
      <c r="AL672" s="64">
        <v>45.82</v>
      </c>
      <c r="AM672" s="65">
        <v>0.8330909090909091</v>
      </c>
      <c r="AN672" s="66" t="s">
        <v>2369</v>
      </c>
      <c r="AO672" s="66" t="s">
        <v>2368</v>
      </c>
      <c r="AP672" s="132" t="s">
        <v>2370</v>
      </c>
      <c r="AQ672" s="23">
        <v>27.67</v>
      </c>
      <c r="AR672" s="23">
        <v>26.95</v>
      </c>
      <c r="AS672" s="142">
        <v>6</v>
      </c>
      <c r="AT672" s="23">
        <v>0</v>
      </c>
      <c r="AU672" s="142">
        <v>27.67</v>
      </c>
      <c r="AV672" s="142">
        <v>9.69</v>
      </c>
      <c r="AW672" s="142">
        <v>8.4600000000000009</v>
      </c>
      <c r="AX672" s="22">
        <v>0</v>
      </c>
      <c r="AY672" s="143" t="s">
        <v>2371</v>
      </c>
      <c r="AZ672" s="143" t="s">
        <v>2372</v>
      </c>
      <c r="BA672" s="143" t="s">
        <v>2372</v>
      </c>
      <c r="BB672" s="24"/>
      <c r="BC672" s="99">
        <v>18224724000</v>
      </c>
      <c r="BD672" s="46">
        <v>2854571000</v>
      </c>
      <c r="BE672" s="25">
        <v>15462063000</v>
      </c>
      <c r="BF672" s="74">
        <v>18224724000</v>
      </c>
      <c r="BG672" s="25">
        <v>0</v>
      </c>
      <c r="BH672" s="25">
        <v>4874182332</v>
      </c>
      <c r="BI672" s="25">
        <v>19553073100</v>
      </c>
      <c r="BJ672" s="133">
        <v>28118420438</v>
      </c>
      <c r="BK672" s="25">
        <v>0</v>
      </c>
      <c r="BL672" s="25">
        <v>52545675870</v>
      </c>
      <c r="BM672" s="74">
        <v>8091357808</v>
      </c>
      <c r="BN672" s="80">
        <v>1549854458</v>
      </c>
      <c r="BO672" s="80">
        <v>3749011119</v>
      </c>
      <c r="BP672" s="133">
        <v>8091357808</v>
      </c>
      <c r="BQ672" s="25">
        <v>0</v>
      </c>
      <c r="BR672" s="82"/>
      <c r="BS672" s="82" t="s">
        <v>5243</v>
      </c>
      <c r="BT672" s="134"/>
      <c r="BU672" s="26"/>
    </row>
    <row r="673" spans="1:73" ht="55" customHeight="1">
      <c r="A673" s="15">
        <v>666</v>
      </c>
      <c r="B673" s="16">
        <v>10</v>
      </c>
      <c r="C673" s="17" t="s">
        <v>1337</v>
      </c>
      <c r="D673" s="16">
        <v>5</v>
      </c>
      <c r="E673" s="18" t="s">
        <v>2845</v>
      </c>
      <c r="F673" s="16">
        <v>55</v>
      </c>
      <c r="G673" s="18" t="s">
        <v>2846</v>
      </c>
      <c r="H673" s="19">
        <v>666</v>
      </c>
      <c r="I673" s="18" t="s">
        <v>5267</v>
      </c>
      <c r="J673" s="15">
        <v>1622</v>
      </c>
      <c r="K673" s="18" t="s">
        <v>5268</v>
      </c>
      <c r="L673" s="20" t="s">
        <v>27</v>
      </c>
      <c r="M673" s="17" t="s">
        <v>229</v>
      </c>
      <c r="N673" s="15">
        <v>16222</v>
      </c>
      <c r="O673" s="17" t="s">
        <v>2442</v>
      </c>
      <c r="P673" s="73">
        <v>68</v>
      </c>
      <c r="Q673" s="18" t="s">
        <v>2466</v>
      </c>
      <c r="R673" s="18" t="s">
        <v>4003</v>
      </c>
      <c r="S673" s="18" t="s">
        <v>5267</v>
      </c>
      <c r="T673" s="18" t="s">
        <v>225</v>
      </c>
      <c r="U673" s="16">
        <v>6</v>
      </c>
      <c r="V673" s="20" t="s">
        <v>2445</v>
      </c>
      <c r="W673" s="20" t="s">
        <v>2858</v>
      </c>
      <c r="X673" s="16">
        <v>98</v>
      </c>
      <c r="Y673" s="20" t="s">
        <v>491</v>
      </c>
      <c r="Z673" s="20">
        <v>35</v>
      </c>
      <c r="AA673" s="20" t="s">
        <v>2851</v>
      </c>
      <c r="AB673" s="20">
        <v>76</v>
      </c>
      <c r="AC673" s="18" t="s">
        <v>2863</v>
      </c>
      <c r="AD673" s="145">
        <v>204000000</v>
      </c>
      <c r="AE673" s="140">
        <v>211000000</v>
      </c>
      <c r="AF673" s="140">
        <v>217000000</v>
      </c>
      <c r="AG673" s="140">
        <v>224000000</v>
      </c>
      <c r="AH673" s="79">
        <v>856000000</v>
      </c>
      <c r="AI673" s="63">
        <v>1</v>
      </c>
      <c r="AJ673" s="64">
        <v>68</v>
      </c>
      <c r="AK673" s="65">
        <v>1</v>
      </c>
      <c r="AL673" s="64">
        <v>39</v>
      </c>
      <c r="AM673" s="65">
        <v>0.57352941176470584</v>
      </c>
      <c r="AN673" s="66" t="s">
        <v>2369</v>
      </c>
      <c r="AO673" s="66" t="s">
        <v>2384</v>
      </c>
      <c r="AP673" s="132" t="s">
        <v>2370</v>
      </c>
      <c r="AQ673" s="23">
        <v>17</v>
      </c>
      <c r="AR673" s="23">
        <v>22</v>
      </c>
      <c r="AS673" s="142">
        <v>29</v>
      </c>
      <c r="AT673" s="23">
        <v>0</v>
      </c>
      <c r="AU673" s="142">
        <v>17</v>
      </c>
      <c r="AV673" s="142">
        <v>22</v>
      </c>
      <c r="AW673" s="142">
        <v>0</v>
      </c>
      <c r="AX673" s="22">
        <v>0</v>
      </c>
      <c r="AY673" s="143" t="s">
        <v>2371</v>
      </c>
      <c r="AZ673" s="143" t="s">
        <v>2371</v>
      </c>
      <c r="BA673" s="143" t="s">
        <v>2372</v>
      </c>
      <c r="BB673" s="24"/>
      <c r="BC673" s="99">
        <v>347228000</v>
      </c>
      <c r="BD673" s="46">
        <v>201360000</v>
      </c>
      <c r="BE673" s="25">
        <v>232296000</v>
      </c>
      <c r="BF673" s="74">
        <v>347228000</v>
      </c>
      <c r="BG673" s="25">
        <v>0</v>
      </c>
      <c r="BH673" s="25">
        <v>201360000</v>
      </c>
      <c r="BI673" s="25">
        <v>232296000</v>
      </c>
      <c r="BJ673" s="133">
        <v>347228000</v>
      </c>
      <c r="BK673" s="25">
        <v>0</v>
      </c>
      <c r="BL673" s="25">
        <v>780884000</v>
      </c>
      <c r="BM673" s="74">
        <v>0</v>
      </c>
      <c r="BN673" s="80">
        <v>0</v>
      </c>
      <c r="BO673" s="80">
        <v>0</v>
      </c>
      <c r="BP673" s="133">
        <v>0</v>
      </c>
      <c r="BQ673" s="25">
        <v>0</v>
      </c>
      <c r="BR673" s="82"/>
      <c r="BS673" s="82" t="s">
        <v>54</v>
      </c>
      <c r="BT673" s="134"/>
      <c r="BU673" s="26"/>
    </row>
    <row r="674" spans="1:73" ht="55" customHeight="1">
      <c r="A674" s="15">
        <v>667</v>
      </c>
      <c r="B674" s="16">
        <v>10</v>
      </c>
      <c r="C674" s="17" t="s">
        <v>1337</v>
      </c>
      <c r="D674" s="16">
        <v>5</v>
      </c>
      <c r="E674" s="18" t="s">
        <v>2845</v>
      </c>
      <c r="F674" s="16">
        <v>55</v>
      </c>
      <c r="G674" s="18" t="s">
        <v>2846</v>
      </c>
      <c r="H674" s="19">
        <v>667</v>
      </c>
      <c r="I674" s="18" t="s">
        <v>5269</v>
      </c>
      <c r="J674" s="15">
        <v>1622</v>
      </c>
      <c r="K674" s="18" t="s">
        <v>5268</v>
      </c>
      <c r="L674" s="20" t="s">
        <v>2867</v>
      </c>
      <c r="M674" s="17" t="s">
        <v>229</v>
      </c>
      <c r="N674" s="15">
        <v>16224</v>
      </c>
      <c r="O674" s="17" t="s">
        <v>2868</v>
      </c>
      <c r="P674" s="73">
        <v>195</v>
      </c>
      <c r="Q674" s="18" t="s">
        <v>2869</v>
      </c>
      <c r="R674" s="18" t="s">
        <v>5270</v>
      </c>
      <c r="S674" s="18" t="s">
        <v>5269</v>
      </c>
      <c r="T674" s="18" t="s">
        <v>225</v>
      </c>
      <c r="U674" s="51">
        <v>7</v>
      </c>
      <c r="V674" s="20" t="s">
        <v>2457</v>
      </c>
      <c r="W674" s="20" t="s">
        <v>2871</v>
      </c>
      <c r="X674" s="16">
        <v>98</v>
      </c>
      <c r="Y674" s="20" t="s">
        <v>491</v>
      </c>
      <c r="Z674" s="20">
        <v>35</v>
      </c>
      <c r="AA674" s="20" t="s">
        <v>2851</v>
      </c>
      <c r="AB674" s="20">
        <v>79</v>
      </c>
      <c r="AC674" s="18" t="s">
        <v>2872</v>
      </c>
      <c r="AD674" s="145">
        <v>1053000000</v>
      </c>
      <c r="AE674" s="140">
        <v>1085000000</v>
      </c>
      <c r="AF674" s="140">
        <v>1120000000</v>
      </c>
      <c r="AG674" s="140">
        <v>1155000000</v>
      </c>
      <c r="AH674" s="79">
        <v>4413000000</v>
      </c>
      <c r="AI674" s="63">
        <v>1</v>
      </c>
      <c r="AJ674" s="64">
        <v>199</v>
      </c>
      <c r="AK674" s="65">
        <v>1.0205128205128204</v>
      </c>
      <c r="AL674" s="64">
        <v>45</v>
      </c>
      <c r="AM674" s="65">
        <v>0.23076923076923078</v>
      </c>
      <c r="AN674" s="66" t="s">
        <v>2369</v>
      </c>
      <c r="AO674" s="66" t="s">
        <v>2449</v>
      </c>
      <c r="AP674" s="132" t="s">
        <v>2370</v>
      </c>
      <c r="AQ674" s="23">
        <v>49</v>
      </c>
      <c r="AR674" s="23">
        <v>0</v>
      </c>
      <c r="AS674" s="142">
        <v>150</v>
      </c>
      <c r="AT674" s="23">
        <v>0</v>
      </c>
      <c r="AU674" s="142">
        <v>45</v>
      </c>
      <c r="AV674" s="142">
        <v>0</v>
      </c>
      <c r="AW674" s="142">
        <v>0</v>
      </c>
      <c r="AX674" s="22">
        <v>0</v>
      </c>
      <c r="AY674" s="143" t="s">
        <v>2371</v>
      </c>
      <c r="AZ674" s="143" t="s">
        <v>54</v>
      </c>
      <c r="BA674" s="143" t="s">
        <v>2372</v>
      </c>
      <c r="BB674" s="24"/>
      <c r="BC674" s="99">
        <v>2195272000</v>
      </c>
      <c r="BD674" s="46">
        <v>1039372000</v>
      </c>
      <c r="BE674" s="25">
        <v>0</v>
      </c>
      <c r="BF674" s="74">
        <v>2195272000</v>
      </c>
      <c r="BG674" s="25">
        <v>0</v>
      </c>
      <c r="BH674" s="25">
        <v>1019339797</v>
      </c>
      <c r="BI674" s="25"/>
      <c r="BJ674" s="133">
        <v>2099779989</v>
      </c>
      <c r="BK674" s="25">
        <v>0</v>
      </c>
      <c r="BL674" s="25">
        <v>3119119786</v>
      </c>
      <c r="BM674" s="74">
        <v>533592267</v>
      </c>
      <c r="BN674" s="80">
        <v>362176328</v>
      </c>
      <c r="BO674" s="80"/>
      <c r="BP674" s="133">
        <v>533592267</v>
      </c>
      <c r="BQ674" s="25">
        <v>0</v>
      </c>
      <c r="BR674" s="82"/>
      <c r="BS674" s="82" t="s">
        <v>5255</v>
      </c>
      <c r="BT674" s="134"/>
      <c r="BU674" s="26"/>
    </row>
    <row r="675" spans="1:73" ht="55" customHeight="1">
      <c r="A675" s="15">
        <v>668</v>
      </c>
      <c r="B675" s="16">
        <v>10</v>
      </c>
      <c r="C675" s="17" t="s">
        <v>1337</v>
      </c>
      <c r="D675" s="16">
        <v>5</v>
      </c>
      <c r="E675" s="18" t="s">
        <v>2845</v>
      </c>
      <c r="F675" s="16">
        <v>55</v>
      </c>
      <c r="G675" s="18" t="s">
        <v>2846</v>
      </c>
      <c r="H675" s="19">
        <v>668</v>
      </c>
      <c r="I675" s="18" t="s">
        <v>5271</v>
      </c>
      <c r="J675" s="15">
        <v>1622</v>
      </c>
      <c r="K675" s="18" t="s">
        <v>5268</v>
      </c>
      <c r="L675" s="20" t="s">
        <v>31</v>
      </c>
      <c r="M675" s="17" t="s">
        <v>229</v>
      </c>
      <c r="N675" s="15">
        <v>16221</v>
      </c>
      <c r="O675" s="17" t="s">
        <v>2574</v>
      </c>
      <c r="P675" s="73">
        <v>41</v>
      </c>
      <c r="Q675" s="18" t="s">
        <v>2466</v>
      </c>
      <c r="R675" s="18" t="s">
        <v>4003</v>
      </c>
      <c r="S675" s="18" t="s">
        <v>5271</v>
      </c>
      <c r="T675" s="18" t="s">
        <v>225</v>
      </c>
      <c r="U675" s="16">
        <v>6</v>
      </c>
      <c r="V675" s="20" t="s">
        <v>2445</v>
      </c>
      <c r="W675" s="20" t="s">
        <v>2858</v>
      </c>
      <c r="X675" s="16">
        <v>98</v>
      </c>
      <c r="Y675" s="20" t="s">
        <v>491</v>
      </c>
      <c r="Z675" s="20">
        <v>35</v>
      </c>
      <c r="AA675" s="20" t="s">
        <v>2851</v>
      </c>
      <c r="AB675" s="20">
        <v>75</v>
      </c>
      <c r="AC675" s="27" t="s">
        <v>2859</v>
      </c>
      <c r="AD675" s="145">
        <v>400000000</v>
      </c>
      <c r="AE675" s="140">
        <v>351000000</v>
      </c>
      <c r="AF675" s="140">
        <v>393000000</v>
      </c>
      <c r="AG675" s="140">
        <v>406000000</v>
      </c>
      <c r="AH675" s="79">
        <v>1550000000</v>
      </c>
      <c r="AI675" s="63">
        <v>1</v>
      </c>
      <c r="AJ675" s="64">
        <v>36</v>
      </c>
      <c r="AK675" s="65">
        <v>0.87804878048780488</v>
      </c>
      <c r="AL675" s="64">
        <v>26</v>
      </c>
      <c r="AM675" s="65">
        <v>0.63414634146341464</v>
      </c>
      <c r="AN675" s="66" t="s">
        <v>2368</v>
      </c>
      <c r="AO675" s="66" t="s">
        <v>2384</v>
      </c>
      <c r="AP675" s="132" t="s">
        <v>2370</v>
      </c>
      <c r="AQ675" s="23">
        <v>11</v>
      </c>
      <c r="AR675" s="23">
        <v>25</v>
      </c>
      <c r="AS675" s="142">
        <v>0</v>
      </c>
      <c r="AT675" s="23">
        <v>0</v>
      </c>
      <c r="AU675" s="142">
        <v>9</v>
      </c>
      <c r="AV675" s="142">
        <v>17</v>
      </c>
      <c r="AW675" s="142">
        <v>0</v>
      </c>
      <c r="AX675" s="22">
        <v>0</v>
      </c>
      <c r="AY675" s="143" t="s">
        <v>2371</v>
      </c>
      <c r="AZ675" s="143" t="s">
        <v>2372</v>
      </c>
      <c r="BA675" s="143" t="s">
        <v>54</v>
      </c>
      <c r="BB675" s="24"/>
      <c r="BC675" s="99">
        <v>3482230000</v>
      </c>
      <c r="BD675" s="46">
        <v>394823000</v>
      </c>
      <c r="BE675" s="25">
        <v>2813983000</v>
      </c>
      <c r="BF675" s="74">
        <v>3482230000</v>
      </c>
      <c r="BG675" s="25">
        <v>0</v>
      </c>
      <c r="BH675" s="25">
        <v>358930000</v>
      </c>
      <c r="BI675" s="25">
        <v>2814520261</v>
      </c>
      <c r="BJ675" s="133">
        <v>401516431</v>
      </c>
      <c r="BK675" s="25">
        <v>0</v>
      </c>
      <c r="BL675" s="25">
        <v>3574966692</v>
      </c>
      <c r="BM675" s="74">
        <v>1516431</v>
      </c>
      <c r="BN675" s="80">
        <v>0</v>
      </c>
      <c r="BO675" s="80">
        <v>171082814</v>
      </c>
      <c r="BP675" s="133">
        <v>1516431</v>
      </c>
      <c r="BQ675" s="25">
        <v>0</v>
      </c>
      <c r="BR675" s="82"/>
      <c r="BS675" s="82" t="s">
        <v>54</v>
      </c>
      <c r="BT675" s="134"/>
      <c r="BU675" s="26"/>
    </row>
    <row r="676" spans="1:73" ht="55" customHeight="1">
      <c r="A676" s="15">
        <v>669</v>
      </c>
      <c r="B676" s="16">
        <v>10</v>
      </c>
      <c r="C676" s="17" t="s">
        <v>1337</v>
      </c>
      <c r="D676" s="16">
        <v>5</v>
      </c>
      <c r="E676" s="18" t="s">
        <v>2845</v>
      </c>
      <c r="F676" s="16">
        <v>55</v>
      </c>
      <c r="G676" s="18" t="s">
        <v>2846</v>
      </c>
      <c r="H676" s="19">
        <v>669</v>
      </c>
      <c r="I676" s="18" t="s">
        <v>5272</v>
      </c>
      <c r="J676" s="15">
        <v>1622</v>
      </c>
      <c r="K676" s="18" t="s">
        <v>5268</v>
      </c>
      <c r="L676" s="20" t="s">
        <v>16</v>
      </c>
      <c r="M676" s="17" t="s">
        <v>229</v>
      </c>
      <c r="N676" s="15">
        <v>16223</v>
      </c>
      <c r="O676" s="17" t="s">
        <v>2540</v>
      </c>
      <c r="P676" s="73">
        <v>1320</v>
      </c>
      <c r="Q676" s="18" t="s">
        <v>2379</v>
      </c>
      <c r="R676" s="18" t="s">
        <v>2849</v>
      </c>
      <c r="S676" s="18" t="s">
        <v>5272</v>
      </c>
      <c r="T676" s="18" t="s">
        <v>225</v>
      </c>
      <c r="U676" s="51">
        <v>7</v>
      </c>
      <c r="V676" s="20" t="s">
        <v>2457</v>
      </c>
      <c r="W676" s="20" t="s">
        <v>2850</v>
      </c>
      <c r="X676" s="16">
        <v>98</v>
      </c>
      <c r="Y676" s="20" t="s">
        <v>491</v>
      </c>
      <c r="Z676" s="20">
        <v>35</v>
      </c>
      <c r="AA676" s="20" t="s">
        <v>2851</v>
      </c>
      <c r="AB676" s="20">
        <v>78</v>
      </c>
      <c r="AC676" s="18" t="s">
        <v>2852</v>
      </c>
      <c r="AD676" s="145">
        <v>478000000</v>
      </c>
      <c r="AE676" s="140">
        <v>393000000</v>
      </c>
      <c r="AF676" s="140">
        <v>409000000</v>
      </c>
      <c r="AG676" s="140">
        <v>725000000</v>
      </c>
      <c r="AH676" s="79">
        <v>2005000000</v>
      </c>
      <c r="AI676" s="63">
        <v>1</v>
      </c>
      <c r="AJ676" s="64">
        <v>1330</v>
      </c>
      <c r="AK676" s="65">
        <v>1.0075757575757576</v>
      </c>
      <c r="AL676" s="64">
        <v>336</v>
      </c>
      <c r="AM676" s="65">
        <v>0.25454545454545452</v>
      </c>
      <c r="AN676" s="66" t="s">
        <v>2369</v>
      </c>
      <c r="AO676" s="66" t="s">
        <v>2449</v>
      </c>
      <c r="AP676" s="132" t="s">
        <v>2370</v>
      </c>
      <c r="AQ676" s="23">
        <v>330</v>
      </c>
      <c r="AR676" s="23">
        <v>500</v>
      </c>
      <c r="AS676" s="142">
        <v>500</v>
      </c>
      <c r="AT676" s="23">
        <v>0</v>
      </c>
      <c r="AU676" s="142">
        <v>336</v>
      </c>
      <c r="AV676" s="142">
        <v>0</v>
      </c>
      <c r="AW676" s="142">
        <v>0</v>
      </c>
      <c r="AX676" s="22">
        <v>0</v>
      </c>
      <c r="AY676" s="143" t="s">
        <v>2371</v>
      </c>
      <c r="AZ676" s="143" t="s">
        <v>2372</v>
      </c>
      <c r="BA676" s="143" t="s">
        <v>2372</v>
      </c>
      <c r="BB676" s="24"/>
      <c r="BC676" s="99">
        <v>611877000</v>
      </c>
      <c r="BD676" s="46">
        <v>471814000</v>
      </c>
      <c r="BE676" s="25">
        <v>432666000</v>
      </c>
      <c r="BF676" s="74">
        <v>611877000</v>
      </c>
      <c r="BG676" s="25">
        <v>0</v>
      </c>
      <c r="BH676" s="25">
        <v>440734173</v>
      </c>
      <c r="BI676" s="25">
        <v>430338312</v>
      </c>
      <c r="BJ676" s="133">
        <v>546192150</v>
      </c>
      <c r="BK676" s="25">
        <v>0</v>
      </c>
      <c r="BL676" s="25">
        <v>1417264635</v>
      </c>
      <c r="BM676" s="74">
        <v>0</v>
      </c>
      <c r="BN676" s="80">
        <v>148112333</v>
      </c>
      <c r="BO676" s="80">
        <v>129101494</v>
      </c>
      <c r="BP676" s="133">
        <v>0</v>
      </c>
      <c r="BQ676" s="25">
        <v>0</v>
      </c>
      <c r="BR676" s="82"/>
      <c r="BS676" s="82" t="s">
        <v>5255</v>
      </c>
      <c r="BT676" s="134"/>
      <c r="BU676" s="26"/>
    </row>
    <row r="677" spans="1:73" ht="55" customHeight="1">
      <c r="A677" s="15">
        <v>670</v>
      </c>
      <c r="B677" s="16">
        <v>10</v>
      </c>
      <c r="C677" s="17" t="s">
        <v>1337</v>
      </c>
      <c r="D677" s="16">
        <v>5</v>
      </c>
      <c r="E677" s="18" t="s">
        <v>2845</v>
      </c>
      <c r="F677" s="16">
        <v>57</v>
      </c>
      <c r="G677" s="18" t="s">
        <v>244</v>
      </c>
      <c r="H677" s="19">
        <v>670</v>
      </c>
      <c r="I677" s="18" t="s">
        <v>3449</v>
      </c>
      <c r="J677" s="15">
        <v>1623</v>
      </c>
      <c r="K677" s="18" t="s">
        <v>5273</v>
      </c>
      <c r="L677" s="20" t="s">
        <v>2885</v>
      </c>
      <c r="M677" s="17" t="s">
        <v>366</v>
      </c>
      <c r="N677" s="15">
        <v>16232</v>
      </c>
      <c r="O677" s="17" t="s">
        <v>2563</v>
      </c>
      <c r="P677" s="73">
        <v>1</v>
      </c>
      <c r="Q677" s="18" t="s">
        <v>2886</v>
      </c>
      <c r="R677" s="18" t="s">
        <v>4016</v>
      </c>
      <c r="S677" s="18" t="s">
        <v>3449</v>
      </c>
      <c r="T677" s="18" t="s">
        <v>2431</v>
      </c>
      <c r="U677" s="16">
        <v>10</v>
      </c>
      <c r="V677" s="20" t="s">
        <v>2888</v>
      </c>
      <c r="W677" s="20" t="s">
        <v>2889</v>
      </c>
      <c r="X677" s="16">
        <v>98</v>
      </c>
      <c r="Y677" s="20" t="s">
        <v>491</v>
      </c>
      <c r="Z677" s="20">
        <v>35</v>
      </c>
      <c r="AA677" s="20" t="s">
        <v>2851</v>
      </c>
      <c r="AB677" s="20">
        <v>83</v>
      </c>
      <c r="AC677" s="18" t="s">
        <v>2890</v>
      </c>
      <c r="AD677" s="145">
        <v>50000000</v>
      </c>
      <c r="AE677" s="140">
        <v>50000000</v>
      </c>
      <c r="AF677" s="140">
        <v>50000000</v>
      </c>
      <c r="AG677" s="140">
        <v>50000000</v>
      </c>
      <c r="AH677" s="79">
        <v>200000000</v>
      </c>
      <c r="AI677" s="63">
        <v>1</v>
      </c>
      <c r="AJ677" s="64">
        <v>0.75</v>
      </c>
      <c r="AK677" s="65">
        <v>0.75</v>
      </c>
      <c r="AL677" s="64">
        <v>0.75</v>
      </c>
      <c r="AM677" s="65">
        <v>0.75</v>
      </c>
      <c r="AN677" s="66" t="s">
        <v>2368</v>
      </c>
      <c r="AO677" s="66" t="s">
        <v>2368</v>
      </c>
      <c r="AP677" s="132" t="s">
        <v>2370</v>
      </c>
      <c r="AQ677" s="23">
        <v>1</v>
      </c>
      <c r="AR677" s="23">
        <v>1</v>
      </c>
      <c r="AS677" s="142">
        <v>1</v>
      </c>
      <c r="AT677" s="23">
        <v>0</v>
      </c>
      <c r="AU677" s="142">
        <v>1</v>
      </c>
      <c r="AV677" s="142">
        <v>1</v>
      </c>
      <c r="AW677" s="142">
        <v>1</v>
      </c>
      <c r="AX677" s="22">
        <v>0</v>
      </c>
      <c r="AY677" s="143" t="s">
        <v>2371</v>
      </c>
      <c r="AZ677" s="143" t="s">
        <v>2371</v>
      </c>
      <c r="BA677" s="143" t="s">
        <v>2371</v>
      </c>
      <c r="BB677" s="24"/>
      <c r="BC677" s="99">
        <v>104000000</v>
      </c>
      <c r="BD677" s="46">
        <v>49353000</v>
      </c>
      <c r="BE677" s="25">
        <v>55046000</v>
      </c>
      <c r="BF677" s="74">
        <v>104000000</v>
      </c>
      <c r="BG677" s="25">
        <v>0</v>
      </c>
      <c r="BH677" s="25"/>
      <c r="BI677" s="25">
        <v>20000000</v>
      </c>
      <c r="BJ677" s="133">
        <v>50000000</v>
      </c>
      <c r="BK677" s="25">
        <v>0</v>
      </c>
      <c r="BL677" s="25">
        <v>70000000</v>
      </c>
      <c r="BM677" s="74">
        <v>50000000</v>
      </c>
      <c r="BN677" s="80"/>
      <c r="BO677" s="80">
        <v>14933333</v>
      </c>
      <c r="BP677" s="133">
        <v>50000000</v>
      </c>
      <c r="BQ677" s="25">
        <v>0</v>
      </c>
      <c r="BR677" s="82"/>
      <c r="BS677" s="82" t="s">
        <v>5274</v>
      </c>
      <c r="BT677" s="134"/>
      <c r="BU677" s="26"/>
    </row>
    <row r="678" spans="1:73" ht="55" customHeight="1">
      <c r="A678" s="15">
        <v>671</v>
      </c>
      <c r="B678" s="16">
        <v>10</v>
      </c>
      <c r="C678" s="17" t="s">
        <v>1337</v>
      </c>
      <c r="D678" s="16">
        <v>5</v>
      </c>
      <c r="E678" s="18" t="s">
        <v>2845</v>
      </c>
      <c r="F678" s="16">
        <v>57</v>
      </c>
      <c r="G678" s="18" t="s">
        <v>244</v>
      </c>
      <c r="H678" s="19">
        <v>671</v>
      </c>
      <c r="I678" s="18" t="s">
        <v>2876</v>
      </c>
      <c r="J678" s="15">
        <v>1623</v>
      </c>
      <c r="K678" s="18" t="s">
        <v>5273</v>
      </c>
      <c r="L678" s="20" t="s">
        <v>2878</v>
      </c>
      <c r="M678" s="17" t="s">
        <v>229</v>
      </c>
      <c r="N678" s="15">
        <v>16231</v>
      </c>
      <c r="O678" s="17" t="s">
        <v>2563</v>
      </c>
      <c r="P678" s="73">
        <v>4</v>
      </c>
      <c r="Q678" s="18" t="s">
        <v>2747</v>
      </c>
      <c r="R678" s="18" t="s">
        <v>2879</v>
      </c>
      <c r="S678" s="18" t="s">
        <v>2876</v>
      </c>
      <c r="T678" s="18" t="s">
        <v>2363</v>
      </c>
      <c r="U678" s="16">
        <v>1</v>
      </c>
      <c r="V678" s="20" t="s">
        <v>2880</v>
      </c>
      <c r="W678" s="20" t="s">
        <v>2881</v>
      </c>
      <c r="X678" s="16">
        <v>98</v>
      </c>
      <c r="Y678" s="20" t="s">
        <v>491</v>
      </c>
      <c r="Z678" s="20">
        <v>37</v>
      </c>
      <c r="AA678" s="20" t="s">
        <v>2881</v>
      </c>
      <c r="AB678" s="20">
        <v>82</v>
      </c>
      <c r="AC678" s="18" t="s">
        <v>492</v>
      </c>
      <c r="AD678" s="145">
        <v>7841000000</v>
      </c>
      <c r="AE678" s="140">
        <v>8077000000</v>
      </c>
      <c r="AF678" s="140">
        <v>8324000000</v>
      </c>
      <c r="AG678" s="140">
        <v>8583000000</v>
      </c>
      <c r="AH678" s="79">
        <v>32825000000</v>
      </c>
      <c r="AI678" s="63">
        <v>1</v>
      </c>
      <c r="AJ678" s="64">
        <v>3</v>
      </c>
      <c r="AK678" s="65">
        <v>0.75</v>
      </c>
      <c r="AL678" s="64">
        <v>2.75</v>
      </c>
      <c r="AM678" s="65">
        <v>0.6875</v>
      </c>
      <c r="AN678" s="66" t="s">
        <v>2368</v>
      </c>
      <c r="AO678" s="66" t="s">
        <v>2384</v>
      </c>
      <c r="AP678" s="132" t="s">
        <v>2370</v>
      </c>
      <c r="AQ678" s="23">
        <v>1</v>
      </c>
      <c r="AR678" s="23">
        <v>1</v>
      </c>
      <c r="AS678" s="142">
        <v>1</v>
      </c>
      <c r="AT678" s="23">
        <v>0</v>
      </c>
      <c r="AU678" s="142">
        <v>1</v>
      </c>
      <c r="AV678" s="142">
        <v>1</v>
      </c>
      <c r="AW678" s="142">
        <v>0.75</v>
      </c>
      <c r="AX678" s="22">
        <v>0</v>
      </c>
      <c r="AY678" s="143" t="s">
        <v>2371</v>
      </c>
      <c r="AZ678" s="143" t="s">
        <v>2371</v>
      </c>
      <c r="BA678" s="143" t="s">
        <v>2372</v>
      </c>
      <c r="BB678" s="24"/>
      <c r="BC678" s="99">
        <v>11967591000</v>
      </c>
      <c r="BD678" s="46">
        <v>7739653000</v>
      </c>
      <c r="BE678" s="25">
        <v>10188862000</v>
      </c>
      <c r="BF678" s="74">
        <v>11967591000</v>
      </c>
      <c r="BG678" s="25">
        <v>0</v>
      </c>
      <c r="BH678" s="25">
        <v>7611985618</v>
      </c>
      <c r="BI678" s="25">
        <v>10213014713</v>
      </c>
      <c r="BJ678" s="133">
        <v>10481783755</v>
      </c>
      <c r="BK678" s="25">
        <v>0</v>
      </c>
      <c r="BL678" s="25">
        <v>28306784086</v>
      </c>
      <c r="BM678" s="74">
        <v>5154398595</v>
      </c>
      <c r="BN678" s="80">
        <v>5686566453</v>
      </c>
      <c r="BO678" s="80">
        <v>7537299177</v>
      </c>
      <c r="BP678" s="133">
        <v>5154398595</v>
      </c>
      <c r="BQ678" s="25">
        <v>0</v>
      </c>
      <c r="BR678" s="82"/>
      <c r="BS678" s="82" t="s">
        <v>54</v>
      </c>
      <c r="BT678" s="134"/>
      <c r="BU678" s="26"/>
    </row>
    <row r="679" spans="1:73" ht="55" customHeight="1">
      <c r="A679" s="15">
        <v>672</v>
      </c>
      <c r="B679" s="16">
        <v>10</v>
      </c>
      <c r="C679" s="17" t="s">
        <v>1337</v>
      </c>
      <c r="D679" s="16">
        <v>5</v>
      </c>
      <c r="E679" s="18" t="s">
        <v>2845</v>
      </c>
      <c r="F679" s="16">
        <v>57</v>
      </c>
      <c r="G679" s="18" t="s">
        <v>244</v>
      </c>
      <c r="H679" s="19">
        <v>672</v>
      </c>
      <c r="I679" s="18" t="s">
        <v>2894</v>
      </c>
      <c r="J679" s="15">
        <v>1624</v>
      </c>
      <c r="K679" s="18" t="s">
        <v>5275</v>
      </c>
      <c r="L679" s="20" t="s">
        <v>173</v>
      </c>
      <c r="M679" s="17" t="s">
        <v>229</v>
      </c>
      <c r="N679" s="15">
        <v>16241</v>
      </c>
      <c r="O679" s="17" t="s">
        <v>2563</v>
      </c>
      <c r="P679" s="73">
        <v>4</v>
      </c>
      <c r="Q679" s="18" t="s">
        <v>2595</v>
      </c>
      <c r="R679" s="18" t="s">
        <v>4023</v>
      </c>
      <c r="S679" s="18" t="s">
        <v>2894</v>
      </c>
      <c r="T679" s="18" t="s">
        <v>2363</v>
      </c>
      <c r="U679" s="16">
        <v>2</v>
      </c>
      <c r="V679" s="20" t="s">
        <v>2897</v>
      </c>
      <c r="W679" s="20" t="s">
        <v>504</v>
      </c>
      <c r="X679" s="16">
        <v>98</v>
      </c>
      <c r="Y679" s="20" t="s">
        <v>491</v>
      </c>
      <c r="Z679" s="20">
        <v>38</v>
      </c>
      <c r="AA679" s="20" t="s">
        <v>2898</v>
      </c>
      <c r="AB679" s="20">
        <v>84</v>
      </c>
      <c r="AC679" s="18" t="s">
        <v>2899</v>
      </c>
      <c r="AD679" s="145">
        <v>2742000000</v>
      </c>
      <c r="AE679" s="140">
        <v>2832000000</v>
      </c>
      <c r="AF679" s="140">
        <v>2930000000</v>
      </c>
      <c r="AG679" s="140">
        <v>3030000000</v>
      </c>
      <c r="AH679" s="79">
        <v>11534000000</v>
      </c>
      <c r="AI679" s="63">
        <v>1</v>
      </c>
      <c r="AJ679" s="64">
        <v>3</v>
      </c>
      <c r="AK679" s="65">
        <v>0.75</v>
      </c>
      <c r="AL679" s="64">
        <v>2.75</v>
      </c>
      <c r="AM679" s="65">
        <v>0.6875</v>
      </c>
      <c r="AN679" s="66" t="s">
        <v>2368</v>
      </c>
      <c r="AO679" s="66" t="s">
        <v>2384</v>
      </c>
      <c r="AP679" s="132" t="s">
        <v>2370</v>
      </c>
      <c r="AQ679" s="23">
        <v>1</v>
      </c>
      <c r="AR679" s="23">
        <v>1</v>
      </c>
      <c r="AS679" s="142">
        <v>1</v>
      </c>
      <c r="AT679" s="23">
        <v>0</v>
      </c>
      <c r="AU679" s="142">
        <v>1</v>
      </c>
      <c r="AV679" s="142">
        <v>1</v>
      </c>
      <c r="AW679" s="142">
        <v>0.75</v>
      </c>
      <c r="AX679" s="22">
        <v>0</v>
      </c>
      <c r="AY679" s="143" t="s">
        <v>2371</v>
      </c>
      <c r="AZ679" s="143" t="s">
        <v>2371</v>
      </c>
      <c r="BA679" s="143" t="s">
        <v>2372</v>
      </c>
      <c r="BB679" s="24"/>
      <c r="BC679" s="99">
        <v>4960334000</v>
      </c>
      <c r="BD679" s="46">
        <v>2706512000</v>
      </c>
      <c r="BE679" s="25">
        <v>3117852000</v>
      </c>
      <c r="BF679" s="74">
        <v>4960334000</v>
      </c>
      <c r="BG679" s="25">
        <v>0</v>
      </c>
      <c r="BH679" s="25">
        <v>2661430729</v>
      </c>
      <c r="BI679" s="25">
        <v>4204890735</v>
      </c>
      <c r="BJ679" s="133">
        <v>5585070556</v>
      </c>
      <c r="BK679" s="25">
        <v>0</v>
      </c>
      <c r="BL679" s="25">
        <v>12451392020</v>
      </c>
      <c r="BM679" s="74">
        <v>3048721284</v>
      </c>
      <c r="BN679" s="80">
        <v>2330799396</v>
      </c>
      <c r="BO679" s="80">
        <v>3513897401</v>
      </c>
      <c r="BP679" s="133">
        <v>3048721284</v>
      </c>
      <c r="BQ679" s="25">
        <v>0</v>
      </c>
      <c r="BR679" s="82"/>
      <c r="BS679" s="82" t="s">
        <v>54</v>
      </c>
      <c r="BT679" s="134"/>
      <c r="BU679" s="26"/>
    </row>
    <row r="680" spans="1:73" ht="55" customHeight="1">
      <c r="A680" s="15">
        <v>1324</v>
      </c>
      <c r="B680" s="16">
        <v>10</v>
      </c>
      <c r="C680" s="17" t="s">
        <v>1337</v>
      </c>
      <c r="D680" s="16">
        <v>1</v>
      </c>
      <c r="E680" s="18" t="s">
        <v>2356</v>
      </c>
      <c r="F680" s="16">
        <v>1</v>
      </c>
      <c r="G680" s="18" t="s">
        <v>2357</v>
      </c>
      <c r="H680" s="15">
        <v>1324</v>
      </c>
      <c r="I680" s="18" t="s">
        <v>5155</v>
      </c>
      <c r="J680" s="15">
        <v>1584</v>
      </c>
      <c r="K680" s="18" t="s">
        <v>5156</v>
      </c>
      <c r="L680" s="20" t="s">
        <v>106</v>
      </c>
      <c r="M680" s="17" t="s">
        <v>229</v>
      </c>
      <c r="N680" s="15">
        <v>15843</v>
      </c>
      <c r="O680" s="17" t="s">
        <v>2378</v>
      </c>
      <c r="P680" s="73">
        <v>822</v>
      </c>
      <c r="Q680" s="18" t="s">
        <v>5276</v>
      </c>
      <c r="R680" s="18" t="s">
        <v>5277</v>
      </c>
      <c r="S680" s="18" t="s">
        <v>5278</v>
      </c>
      <c r="T680" s="18" t="s">
        <v>2363</v>
      </c>
      <c r="U680" s="16">
        <v>3</v>
      </c>
      <c r="V680" s="20" t="s">
        <v>2364</v>
      </c>
      <c r="W680" s="20" t="s">
        <v>2906</v>
      </c>
      <c r="X680" s="16">
        <v>92</v>
      </c>
      <c r="Y680" s="20" t="s">
        <v>312</v>
      </c>
      <c r="Z680" s="20">
        <v>1</v>
      </c>
      <c r="AA680" s="20" t="s">
        <v>2366</v>
      </c>
      <c r="AB680" s="20">
        <v>87</v>
      </c>
      <c r="AC680" s="27" t="s">
        <v>2907</v>
      </c>
      <c r="AD680" s="145">
        <v>0</v>
      </c>
      <c r="AE680" s="140">
        <v>0</v>
      </c>
      <c r="AF680" s="140">
        <v>0</v>
      </c>
      <c r="AG680" s="140">
        <v>0</v>
      </c>
      <c r="AH680" s="79">
        <v>0</v>
      </c>
      <c r="AI680" s="90">
        <v>1</v>
      </c>
      <c r="AJ680" s="91">
        <v>822</v>
      </c>
      <c r="AK680" s="92">
        <v>1</v>
      </c>
      <c r="AL680" s="91">
        <v>866</v>
      </c>
      <c r="AM680" s="92">
        <v>1.0535279805352797</v>
      </c>
      <c r="AN680" s="93" t="s">
        <v>2369</v>
      </c>
      <c r="AO680" s="93" t="s">
        <v>2369</v>
      </c>
      <c r="AP680" s="132" t="s">
        <v>2370</v>
      </c>
      <c r="AQ680" s="95">
        <v>0</v>
      </c>
      <c r="AR680" s="95">
        <v>0</v>
      </c>
      <c r="AS680" s="142">
        <v>822</v>
      </c>
      <c r="AT680" s="95">
        <v>0</v>
      </c>
      <c r="AU680" s="142">
        <v>0</v>
      </c>
      <c r="AV680" s="142">
        <v>0</v>
      </c>
      <c r="AW680" s="142">
        <v>866</v>
      </c>
      <c r="AX680" s="94">
        <v>0</v>
      </c>
      <c r="AY680" s="143" t="s">
        <v>54</v>
      </c>
      <c r="AZ680" s="143" t="s">
        <v>54</v>
      </c>
      <c r="BA680" s="143" t="s">
        <v>2372</v>
      </c>
      <c r="BB680" s="96"/>
      <c r="BC680" s="99">
        <v>3210800000</v>
      </c>
      <c r="BD680" s="99">
        <v>0</v>
      </c>
      <c r="BE680" s="74">
        <v>0</v>
      </c>
      <c r="BF680" s="74">
        <v>3210800000</v>
      </c>
      <c r="BG680" s="74">
        <v>0</v>
      </c>
      <c r="BH680" s="74">
        <v>0</v>
      </c>
      <c r="BI680" s="74">
        <v>0</v>
      </c>
      <c r="BJ680" s="133">
        <v>3210800000</v>
      </c>
      <c r="BK680" s="74">
        <v>0</v>
      </c>
      <c r="BL680" s="74">
        <v>3210800000</v>
      </c>
      <c r="BM680" s="74">
        <v>2705770771</v>
      </c>
      <c r="BN680" s="74">
        <v>0</v>
      </c>
      <c r="BO680" s="74">
        <v>0</v>
      </c>
      <c r="BP680" s="133">
        <v>2705770771</v>
      </c>
      <c r="BQ680" s="74">
        <v>0</v>
      </c>
      <c r="BR680" s="97"/>
      <c r="BS680" s="97"/>
      <c r="BT680" s="134"/>
      <c r="BU680" s="98"/>
    </row>
    <row r="681" spans="1:73" ht="55" customHeight="1">
      <c r="A681" s="15">
        <v>673</v>
      </c>
      <c r="B681" s="16">
        <v>11</v>
      </c>
      <c r="C681" s="17" t="s">
        <v>1427</v>
      </c>
      <c r="D681" s="16">
        <v>1</v>
      </c>
      <c r="E681" s="18" t="s">
        <v>2356</v>
      </c>
      <c r="F681" s="16">
        <v>1</v>
      </c>
      <c r="G681" s="18" t="s">
        <v>2357</v>
      </c>
      <c r="H681" s="19">
        <v>673</v>
      </c>
      <c r="I681" s="18" t="s">
        <v>5279</v>
      </c>
      <c r="J681" s="15">
        <v>1953</v>
      </c>
      <c r="K681" s="18" t="s">
        <v>5280</v>
      </c>
      <c r="L681" s="20" t="s">
        <v>106</v>
      </c>
      <c r="M681" s="17" t="s">
        <v>366</v>
      </c>
      <c r="N681" s="15">
        <v>19532</v>
      </c>
      <c r="O681" s="17" t="s">
        <v>2360</v>
      </c>
      <c r="P681" s="73">
        <v>27000</v>
      </c>
      <c r="Q681" s="18" t="s">
        <v>2361</v>
      </c>
      <c r="R681" s="18" t="s">
        <v>2362</v>
      </c>
      <c r="S681" s="18" t="s">
        <v>5279</v>
      </c>
      <c r="T681" s="18" t="s">
        <v>2363</v>
      </c>
      <c r="U681" s="16">
        <v>3</v>
      </c>
      <c r="V681" s="20" t="s">
        <v>2364</v>
      </c>
      <c r="W681" s="20" t="s">
        <v>2365</v>
      </c>
      <c r="X681" s="16">
        <v>92</v>
      </c>
      <c r="Y681" s="20" t="s">
        <v>312</v>
      </c>
      <c r="Z681" s="20">
        <v>1</v>
      </c>
      <c r="AA681" s="20" t="s">
        <v>2366</v>
      </c>
      <c r="AB681" s="20">
        <v>1</v>
      </c>
      <c r="AC681" s="27" t="s">
        <v>2367</v>
      </c>
      <c r="AD681" s="79">
        <v>5968000000</v>
      </c>
      <c r="AE681" s="79">
        <v>6102000000</v>
      </c>
      <c r="AF681" s="79">
        <v>5307000000</v>
      </c>
      <c r="AG681" s="79">
        <v>2940000000</v>
      </c>
      <c r="AH681" s="79">
        <v>20317000000</v>
      </c>
      <c r="AI681" s="63">
        <v>1</v>
      </c>
      <c r="AJ681" s="64">
        <v>28643</v>
      </c>
      <c r="AK681" s="65">
        <v>1.0608518518518519</v>
      </c>
      <c r="AL681" s="64">
        <v>21906.75</v>
      </c>
      <c r="AM681" s="65">
        <v>0.81136111111111109</v>
      </c>
      <c r="AN681" s="66" t="s">
        <v>2369</v>
      </c>
      <c r="AO681" s="66" t="s">
        <v>2368</v>
      </c>
      <c r="AP681" s="132" t="s">
        <v>2370</v>
      </c>
      <c r="AQ681" s="23">
        <v>32553</v>
      </c>
      <c r="AR681" s="23">
        <v>55019</v>
      </c>
      <c r="AS681" s="142">
        <v>27000</v>
      </c>
      <c r="AT681" s="23">
        <v>0</v>
      </c>
      <c r="AU681" s="142">
        <v>32553</v>
      </c>
      <c r="AV681" s="142">
        <v>55074</v>
      </c>
      <c r="AW681" s="142">
        <v>0</v>
      </c>
      <c r="AX681" s="22">
        <v>0</v>
      </c>
      <c r="AY681" s="143" t="s">
        <v>2371</v>
      </c>
      <c r="AZ681" s="143" t="s">
        <v>2371</v>
      </c>
      <c r="BA681" s="143" t="s">
        <v>2372</v>
      </c>
      <c r="BB681" s="24"/>
      <c r="BC681" s="75">
        <v>11265952000</v>
      </c>
      <c r="BD681" s="21">
        <v>6117090000</v>
      </c>
      <c r="BE681" s="25">
        <v>9021413000</v>
      </c>
      <c r="BF681" s="74">
        <v>11265952000</v>
      </c>
      <c r="BG681" s="25">
        <v>0</v>
      </c>
      <c r="BH681" s="25">
        <v>8350212739</v>
      </c>
      <c r="BI681" s="25">
        <v>9021413000</v>
      </c>
      <c r="BJ681" s="133">
        <v>10000000000</v>
      </c>
      <c r="BK681" s="25">
        <v>0</v>
      </c>
      <c r="BL681" s="25">
        <v>27371625739</v>
      </c>
      <c r="BM681" s="74">
        <v>10000000000</v>
      </c>
      <c r="BN681" s="80">
        <v>8350212739</v>
      </c>
      <c r="BO681" s="80">
        <v>9021413000</v>
      </c>
      <c r="BP681" s="133">
        <v>10000000000</v>
      </c>
      <c r="BQ681" s="25">
        <v>0</v>
      </c>
      <c r="BR681" s="82" t="s">
        <v>5281</v>
      </c>
      <c r="BS681" s="82" t="s">
        <v>5281</v>
      </c>
      <c r="BT681" s="146"/>
      <c r="BU681" s="26"/>
    </row>
    <row r="682" spans="1:73" ht="55" customHeight="1">
      <c r="A682" s="15">
        <v>674</v>
      </c>
      <c r="B682" s="16">
        <v>11</v>
      </c>
      <c r="C682" s="17" t="s">
        <v>1427</v>
      </c>
      <c r="D682" s="16">
        <v>1</v>
      </c>
      <c r="E682" s="18" t="s">
        <v>2356</v>
      </c>
      <c r="F682" s="20">
        <v>1</v>
      </c>
      <c r="G682" s="18" t="s">
        <v>2357</v>
      </c>
      <c r="H682" s="19">
        <v>674</v>
      </c>
      <c r="I682" s="18" t="s">
        <v>5282</v>
      </c>
      <c r="J682" s="15">
        <v>1953</v>
      </c>
      <c r="K682" s="18" t="s">
        <v>5280</v>
      </c>
      <c r="L682" s="20" t="s">
        <v>2377</v>
      </c>
      <c r="M682" s="17" t="s">
        <v>366</v>
      </c>
      <c r="N682" s="15">
        <v>19531</v>
      </c>
      <c r="O682" s="17" t="s">
        <v>2378</v>
      </c>
      <c r="P682" s="73">
        <v>6630</v>
      </c>
      <c r="Q682" s="18" t="s">
        <v>2379</v>
      </c>
      <c r="R682" s="18" t="s">
        <v>5283</v>
      </c>
      <c r="S682" s="18" t="s">
        <v>5284</v>
      </c>
      <c r="T682" s="18" t="s">
        <v>2363</v>
      </c>
      <c r="U682" s="16">
        <v>3</v>
      </c>
      <c r="V682" s="20" t="s">
        <v>2364</v>
      </c>
      <c r="W682" s="20" t="s">
        <v>2382</v>
      </c>
      <c r="X682" s="16">
        <v>92</v>
      </c>
      <c r="Y682" s="20" t="s">
        <v>312</v>
      </c>
      <c r="Z682" s="20">
        <v>1</v>
      </c>
      <c r="AA682" s="20" t="s">
        <v>2366</v>
      </c>
      <c r="AB682" s="20">
        <v>2</v>
      </c>
      <c r="AC682" s="18" t="s">
        <v>2383</v>
      </c>
      <c r="AD682" s="79">
        <v>9033000000</v>
      </c>
      <c r="AE682" s="79">
        <v>9360000000</v>
      </c>
      <c r="AF682" s="79">
        <v>10643000000</v>
      </c>
      <c r="AG682" s="79">
        <v>13517000000</v>
      </c>
      <c r="AH682" s="79">
        <v>42553000000</v>
      </c>
      <c r="AI682" s="63">
        <v>1</v>
      </c>
      <c r="AJ682" s="64">
        <v>4207.5</v>
      </c>
      <c r="AK682" s="65">
        <v>0.63461538461538458</v>
      </c>
      <c r="AL682" s="64">
        <v>4207.5</v>
      </c>
      <c r="AM682" s="65">
        <v>0.63461538461538458</v>
      </c>
      <c r="AN682" s="66" t="s">
        <v>2384</v>
      </c>
      <c r="AO682" s="66" t="s">
        <v>2384</v>
      </c>
      <c r="AP682" s="132" t="s">
        <v>2370</v>
      </c>
      <c r="AQ682" s="23">
        <v>5100</v>
      </c>
      <c r="AR682" s="23">
        <v>5100</v>
      </c>
      <c r="AS682" s="142">
        <v>6630</v>
      </c>
      <c r="AT682" s="23">
        <v>0</v>
      </c>
      <c r="AU682" s="142">
        <v>5100</v>
      </c>
      <c r="AV682" s="142">
        <v>5100</v>
      </c>
      <c r="AW682" s="142">
        <v>6630</v>
      </c>
      <c r="AX682" s="22">
        <v>0</v>
      </c>
      <c r="AY682" s="143" t="s">
        <v>2371</v>
      </c>
      <c r="AZ682" s="143" t="s">
        <v>2371</v>
      </c>
      <c r="BA682" s="143" t="s">
        <v>2372</v>
      </c>
      <c r="BB682" s="24"/>
      <c r="BC682" s="75">
        <v>11500000000</v>
      </c>
      <c r="BD682" s="21">
        <v>9033000000</v>
      </c>
      <c r="BE682" s="25">
        <v>10291000000</v>
      </c>
      <c r="BF682" s="74">
        <v>11500000000</v>
      </c>
      <c r="BG682" s="25">
        <v>0</v>
      </c>
      <c r="BH682" s="25">
        <v>8736248669</v>
      </c>
      <c r="BI682" s="25">
        <v>10317140863</v>
      </c>
      <c r="BJ682" s="133">
        <v>12552421666</v>
      </c>
      <c r="BK682" s="25">
        <v>0</v>
      </c>
      <c r="BL682" s="25">
        <v>31605811198</v>
      </c>
      <c r="BM682" s="74">
        <v>6032669375</v>
      </c>
      <c r="BN682" s="80">
        <v>7893470296</v>
      </c>
      <c r="BO682" s="80">
        <v>8259447184</v>
      </c>
      <c r="BP682" s="133">
        <v>6032669375</v>
      </c>
      <c r="BQ682" s="25">
        <v>0</v>
      </c>
      <c r="BR682" s="82" t="s">
        <v>5285</v>
      </c>
      <c r="BS682" s="82" t="s">
        <v>5285</v>
      </c>
      <c r="BT682" s="146"/>
      <c r="BU682" s="26"/>
    </row>
    <row r="683" spans="1:73" ht="55" customHeight="1">
      <c r="A683" s="15">
        <v>675</v>
      </c>
      <c r="B683" s="16">
        <v>11</v>
      </c>
      <c r="C683" s="17" t="s">
        <v>1427</v>
      </c>
      <c r="D683" s="16">
        <v>1</v>
      </c>
      <c r="E683" s="18" t="s">
        <v>2356</v>
      </c>
      <c r="F683" s="20">
        <v>6</v>
      </c>
      <c r="G683" s="18" t="s">
        <v>2388</v>
      </c>
      <c r="H683" s="19">
        <v>675</v>
      </c>
      <c r="I683" s="18" t="s">
        <v>5286</v>
      </c>
      <c r="J683" s="15">
        <v>1966</v>
      </c>
      <c r="K683" s="18" t="s">
        <v>5287</v>
      </c>
      <c r="L683" s="20" t="s">
        <v>2412</v>
      </c>
      <c r="M683" s="17" t="s">
        <v>229</v>
      </c>
      <c r="N683" s="15">
        <v>19661</v>
      </c>
      <c r="O683" s="17" t="s">
        <v>2413</v>
      </c>
      <c r="P683" s="73">
        <v>1000</v>
      </c>
      <c r="Q683" s="18" t="s">
        <v>2393</v>
      </c>
      <c r="R683" s="18" t="s">
        <v>2922</v>
      </c>
      <c r="S683" s="18" t="s">
        <v>5286</v>
      </c>
      <c r="T683" s="18" t="s">
        <v>225</v>
      </c>
      <c r="U683" s="16">
        <v>5</v>
      </c>
      <c r="V683" s="20" t="s">
        <v>2395</v>
      </c>
      <c r="W683" s="20" t="s">
        <v>2415</v>
      </c>
      <c r="X683" s="16">
        <v>89</v>
      </c>
      <c r="Y683" s="20" t="s">
        <v>388</v>
      </c>
      <c r="Z683" s="20">
        <v>14</v>
      </c>
      <c r="AA683" s="20" t="s">
        <v>2397</v>
      </c>
      <c r="AB683" s="20">
        <v>21</v>
      </c>
      <c r="AC683" s="27" t="s">
        <v>2416</v>
      </c>
      <c r="AD683" s="79">
        <v>1411000000</v>
      </c>
      <c r="AE683" s="79">
        <v>1455000000</v>
      </c>
      <c r="AF683" s="79">
        <v>1498000000</v>
      </c>
      <c r="AG683" s="79">
        <v>1542000000</v>
      </c>
      <c r="AH683" s="79">
        <v>5906000000</v>
      </c>
      <c r="AI683" s="63">
        <v>1</v>
      </c>
      <c r="AJ683" s="64">
        <v>750</v>
      </c>
      <c r="AK683" s="65">
        <v>0.75</v>
      </c>
      <c r="AL683" s="64">
        <v>519</v>
      </c>
      <c r="AM683" s="65">
        <v>0.51900000000000002</v>
      </c>
      <c r="AN683" s="66" t="s">
        <v>2368</v>
      </c>
      <c r="AO683" s="66" t="s">
        <v>2384</v>
      </c>
      <c r="AP683" s="132" t="s">
        <v>2370</v>
      </c>
      <c r="AQ683" s="23">
        <v>250</v>
      </c>
      <c r="AR683" s="23">
        <v>250</v>
      </c>
      <c r="AS683" s="142">
        <v>250</v>
      </c>
      <c r="AT683" s="23">
        <v>0</v>
      </c>
      <c r="AU683" s="142">
        <v>269</v>
      </c>
      <c r="AV683" s="142">
        <v>250</v>
      </c>
      <c r="AW683" s="142">
        <v>0</v>
      </c>
      <c r="AX683" s="22">
        <v>0</v>
      </c>
      <c r="AY683" s="143" t="s">
        <v>2371</v>
      </c>
      <c r="AZ683" s="143" t="s">
        <v>2371</v>
      </c>
      <c r="BA683" s="143" t="s">
        <v>2372</v>
      </c>
      <c r="BB683" s="24"/>
      <c r="BC683" s="75">
        <v>1800000000</v>
      </c>
      <c r="BD683" s="21">
        <v>1425023000</v>
      </c>
      <c r="BE683" s="25">
        <v>1630963000</v>
      </c>
      <c r="BF683" s="74">
        <v>1800000000</v>
      </c>
      <c r="BG683" s="25">
        <v>0</v>
      </c>
      <c r="BH683" s="25">
        <v>1423115679</v>
      </c>
      <c r="BI683" s="25">
        <v>1622059382</v>
      </c>
      <c r="BJ683" s="133">
        <v>1790440000</v>
      </c>
      <c r="BK683" s="25">
        <v>0</v>
      </c>
      <c r="BL683" s="25">
        <v>4835615061</v>
      </c>
      <c r="BM683" s="74">
        <v>0</v>
      </c>
      <c r="BN683" s="80">
        <v>1154106423</v>
      </c>
      <c r="BO683" s="80">
        <v>518794683</v>
      </c>
      <c r="BP683" s="133">
        <v>0</v>
      </c>
      <c r="BQ683" s="25">
        <v>0</v>
      </c>
      <c r="BR683" s="82" t="s">
        <v>54</v>
      </c>
      <c r="BS683" s="82" t="s">
        <v>54</v>
      </c>
      <c r="BT683" s="146"/>
      <c r="BU683" s="26"/>
    </row>
    <row r="684" spans="1:73" ht="55" customHeight="1">
      <c r="A684" s="15">
        <v>676</v>
      </c>
      <c r="B684" s="16">
        <v>11</v>
      </c>
      <c r="C684" s="17" t="s">
        <v>1427</v>
      </c>
      <c r="D684" s="16">
        <v>1</v>
      </c>
      <c r="E684" s="18" t="s">
        <v>2356</v>
      </c>
      <c r="F684" s="16">
        <v>6</v>
      </c>
      <c r="G684" s="18" t="s">
        <v>2388</v>
      </c>
      <c r="H684" s="19">
        <v>676</v>
      </c>
      <c r="I684" s="18" t="s">
        <v>5288</v>
      </c>
      <c r="J684" s="15">
        <v>1966</v>
      </c>
      <c r="K684" s="18" t="s">
        <v>5287</v>
      </c>
      <c r="L684" s="20" t="s">
        <v>2391</v>
      </c>
      <c r="M684" s="17" t="s">
        <v>229</v>
      </c>
      <c r="N684" s="15">
        <v>19663</v>
      </c>
      <c r="O684" s="17" t="s">
        <v>2392</v>
      </c>
      <c r="P684" s="73">
        <v>1400</v>
      </c>
      <c r="Q684" s="18" t="s">
        <v>2393</v>
      </c>
      <c r="R684" s="18" t="s">
        <v>3243</v>
      </c>
      <c r="S684" s="18" t="s">
        <v>5288</v>
      </c>
      <c r="T684" s="18" t="s">
        <v>225</v>
      </c>
      <c r="U684" s="16">
        <v>5</v>
      </c>
      <c r="V684" s="20" t="s">
        <v>2395</v>
      </c>
      <c r="W684" s="20" t="s">
        <v>2396</v>
      </c>
      <c r="X684" s="16">
        <v>89</v>
      </c>
      <c r="Y684" s="20" t="s">
        <v>388</v>
      </c>
      <c r="Z684" s="20">
        <v>14</v>
      </c>
      <c r="AA684" s="20" t="s">
        <v>2397</v>
      </c>
      <c r="AB684" s="20">
        <v>23</v>
      </c>
      <c r="AC684" s="18" t="s">
        <v>2398</v>
      </c>
      <c r="AD684" s="79">
        <v>1660000000</v>
      </c>
      <c r="AE684" s="79">
        <v>1720000000</v>
      </c>
      <c r="AF684" s="79">
        <v>1782000000</v>
      </c>
      <c r="AG684" s="79">
        <v>1848000000</v>
      </c>
      <c r="AH684" s="79">
        <v>7010000000</v>
      </c>
      <c r="AI684" s="63">
        <v>1</v>
      </c>
      <c r="AJ684" s="64">
        <v>1050</v>
      </c>
      <c r="AK684" s="65">
        <v>0.75</v>
      </c>
      <c r="AL684" s="64">
        <v>671</v>
      </c>
      <c r="AM684" s="65">
        <v>0.47928571428571426</v>
      </c>
      <c r="AN684" s="66" t="s">
        <v>2368</v>
      </c>
      <c r="AO684" s="66" t="s">
        <v>2384</v>
      </c>
      <c r="AP684" s="132" t="s">
        <v>2370</v>
      </c>
      <c r="AQ684" s="23">
        <v>350</v>
      </c>
      <c r="AR684" s="23">
        <v>350</v>
      </c>
      <c r="AS684" s="142">
        <v>350</v>
      </c>
      <c r="AT684" s="23">
        <v>0</v>
      </c>
      <c r="AU684" s="142">
        <v>350</v>
      </c>
      <c r="AV684" s="142">
        <v>321</v>
      </c>
      <c r="AW684" s="142">
        <v>0</v>
      </c>
      <c r="AX684" s="22">
        <v>0</v>
      </c>
      <c r="AY684" s="143" t="s">
        <v>2371</v>
      </c>
      <c r="AZ684" s="143" t="s">
        <v>2372</v>
      </c>
      <c r="BA684" s="143" t="s">
        <v>2372</v>
      </c>
      <c r="BB684" s="24"/>
      <c r="BC684" s="75">
        <v>2000000000</v>
      </c>
      <c r="BD684" s="21">
        <v>1676498000</v>
      </c>
      <c r="BE684" s="25">
        <v>1909009000</v>
      </c>
      <c r="BF684" s="74">
        <v>2000000000</v>
      </c>
      <c r="BG684" s="25">
        <v>0</v>
      </c>
      <c r="BH684" s="25">
        <v>1678385314</v>
      </c>
      <c r="BI684" s="25">
        <v>1913669926</v>
      </c>
      <c r="BJ684" s="133">
        <v>1967240000</v>
      </c>
      <c r="BK684" s="25">
        <v>0</v>
      </c>
      <c r="BL684" s="25">
        <v>5559295240</v>
      </c>
      <c r="BM684" s="74">
        <v>97533334</v>
      </c>
      <c r="BN684" s="80">
        <v>1322388548</v>
      </c>
      <c r="BO684" s="80">
        <v>713268267</v>
      </c>
      <c r="BP684" s="133">
        <v>97533334</v>
      </c>
      <c r="BQ684" s="25">
        <v>0</v>
      </c>
      <c r="BR684" s="82" t="s">
        <v>5289</v>
      </c>
      <c r="BS684" s="82" t="s">
        <v>5290</v>
      </c>
      <c r="BT684" s="146"/>
      <c r="BU684" s="26"/>
    </row>
    <row r="685" spans="1:73" ht="55" customHeight="1">
      <c r="A685" s="15">
        <v>677</v>
      </c>
      <c r="B685" s="16">
        <v>11</v>
      </c>
      <c r="C685" s="17" t="s">
        <v>1427</v>
      </c>
      <c r="D685" s="16">
        <v>1</v>
      </c>
      <c r="E685" s="18" t="s">
        <v>2356</v>
      </c>
      <c r="F685" s="16">
        <v>6</v>
      </c>
      <c r="G685" s="18" t="s">
        <v>2388</v>
      </c>
      <c r="H685" s="19">
        <v>677</v>
      </c>
      <c r="I685" s="18" t="s">
        <v>5291</v>
      </c>
      <c r="J685" s="15">
        <v>1966</v>
      </c>
      <c r="K685" s="18" t="s">
        <v>5287</v>
      </c>
      <c r="L685" s="20" t="s">
        <v>2421</v>
      </c>
      <c r="M685" s="17" t="s">
        <v>229</v>
      </c>
      <c r="N685" s="15">
        <v>19662</v>
      </c>
      <c r="O685" s="17" t="s">
        <v>2392</v>
      </c>
      <c r="P685" s="73">
        <v>800</v>
      </c>
      <c r="Q685" s="18" t="s">
        <v>2393</v>
      </c>
      <c r="R685" s="18" t="s">
        <v>2927</v>
      </c>
      <c r="S685" s="18" t="s">
        <v>5291</v>
      </c>
      <c r="T685" s="18" t="s">
        <v>225</v>
      </c>
      <c r="U685" s="16">
        <v>5</v>
      </c>
      <c r="V685" s="20" t="s">
        <v>2395</v>
      </c>
      <c r="W685" s="20" t="s">
        <v>2423</v>
      </c>
      <c r="X685" s="16">
        <v>89</v>
      </c>
      <c r="Y685" s="20" t="s">
        <v>388</v>
      </c>
      <c r="Z685" s="20">
        <v>14</v>
      </c>
      <c r="AA685" s="20" t="s">
        <v>2397</v>
      </c>
      <c r="AB685" s="20">
        <v>22</v>
      </c>
      <c r="AC685" s="18" t="s">
        <v>2424</v>
      </c>
      <c r="AD685" s="79">
        <v>936000000</v>
      </c>
      <c r="AE685" s="79">
        <v>988000000</v>
      </c>
      <c r="AF685" s="79">
        <v>1035000000</v>
      </c>
      <c r="AG685" s="79">
        <v>1069000000</v>
      </c>
      <c r="AH685" s="79">
        <v>4028000000</v>
      </c>
      <c r="AI685" s="63">
        <v>1</v>
      </c>
      <c r="AJ685" s="64">
        <v>600</v>
      </c>
      <c r="AK685" s="65">
        <v>0.75</v>
      </c>
      <c r="AL685" s="64">
        <v>411</v>
      </c>
      <c r="AM685" s="65">
        <v>0.51375000000000004</v>
      </c>
      <c r="AN685" s="66" t="s">
        <v>2368</v>
      </c>
      <c r="AO685" s="66" t="s">
        <v>2384</v>
      </c>
      <c r="AP685" s="132" t="s">
        <v>2370</v>
      </c>
      <c r="AQ685" s="23">
        <v>200</v>
      </c>
      <c r="AR685" s="23">
        <v>200</v>
      </c>
      <c r="AS685" s="142">
        <v>200</v>
      </c>
      <c r="AT685" s="23">
        <v>0</v>
      </c>
      <c r="AU685" s="142">
        <v>200</v>
      </c>
      <c r="AV685" s="142">
        <v>211</v>
      </c>
      <c r="AW685" s="142">
        <v>0</v>
      </c>
      <c r="AX685" s="22">
        <v>0</v>
      </c>
      <c r="AY685" s="143" t="s">
        <v>2371</v>
      </c>
      <c r="AZ685" s="143" t="s">
        <v>2372</v>
      </c>
      <c r="BA685" s="143" t="s">
        <v>2372</v>
      </c>
      <c r="BB685" s="24"/>
      <c r="BC685" s="75">
        <v>1050000000</v>
      </c>
      <c r="BD685" s="21">
        <v>945303000</v>
      </c>
      <c r="BE685" s="25">
        <v>1107869000</v>
      </c>
      <c r="BF685" s="74">
        <v>1050000000</v>
      </c>
      <c r="BG685" s="25">
        <v>0</v>
      </c>
      <c r="BH685" s="25">
        <v>945303000</v>
      </c>
      <c r="BI685" s="25">
        <v>1109596375</v>
      </c>
      <c r="BJ685" s="133">
        <v>1050470000</v>
      </c>
      <c r="BK685" s="25">
        <v>0</v>
      </c>
      <c r="BL685" s="25">
        <v>3105369375</v>
      </c>
      <c r="BM685" s="74">
        <v>34340000</v>
      </c>
      <c r="BN685" s="80">
        <v>818082866</v>
      </c>
      <c r="BO685" s="80">
        <v>399964064</v>
      </c>
      <c r="BP685" s="133">
        <v>34340000</v>
      </c>
      <c r="BQ685" s="25">
        <v>0</v>
      </c>
      <c r="BR685" s="82" t="s">
        <v>5289</v>
      </c>
      <c r="BS685" s="82" t="s">
        <v>5290</v>
      </c>
      <c r="BT685" s="146"/>
      <c r="BU685" s="26"/>
    </row>
    <row r="686" spans="1:73" ht="55" customHeight="1">
      <c r="A686" s="15">
        <v>678</v>
      </c>
      <c r="B686" s="16">
        <v>11</v>
      </c>
      <c r="C686" s="17" t="s">
        <v>1427</v>
      </c>
      <c r="D686" s="16">
        <v>1</v>
      </c>
      <c r="E686" s="18" t="s">
        <v>2356</v>
      </c>
      <c r="F686" s="16">
        <v>6</v>
      </c>
      <c r="G686" s="18" t="s">
        <v>2388</v>
      </c>
      <c r="H686" s="19">
        <v>678</v>
      </c>
      <c r="I686" s="18" t="s">
        <v>5292</v>
      </c>
      <c r="J686" s="15">
        <v>1966</v>
      </c>
      <c r="K686" s="18" t="s">
        <v>5287</v>
      </c>
      <c r="L686" s="20" t="s">
        <v>2403</v>
      </c>
      <c r="M686" s="17" t="s">
        <v>229</v>
      </c>
      <c r="N686" s="15">
        <v>19664</v>
      </c>
      <c r="O686" s="17" t="s">
        <v>2404</v>
      </c>
      <c r="P686" s="73">
        <v>1000</v>
      </c>
      <c r="Q686" s="18" t="s">
        <v>2393</v>
      </c>
      <c r="R686" s="18" t="s">
        <v>3248</v>
      </c>
      <c r="S686" s="18" t="s">
        <v>5292</v>
      </c>
      <c r="T686" s="18" t="s">
        <v>225</v>
      </c>
      <c r="U686" s="16">
        <v>5</v>
      </c>
      <c r="V686" s="20" t="s">
        <v>2395</v>
      </c>
      <c r="W686" s="20" t="s">
        <v>2406</v>
      </c>
      <c r="X686" s="16">
        <v>89</v>
      </c>
      <c r="Y686" s="20" t="s">
        <v>388</v>
      </c>
      <c r="Z686" s="20">
        <v>14</v>
      </c>
      <c r="AA686" s="20" t="s">
        <v>2397</v>
      </c>
      <c r="AB686" s="20">
        <v>24</v>
      </c>
      <c r="AC686" s="18" t="s">
        <v>2407</v>
      </c>
      <c r="AD686" s="79">
        <v>1190000000</v>
      </c>
      <c r="AE686" s="79">
        <v>1231000000</v>
      </c>
      <c r="AF686" s="79">
        <v>1265000000</v>
      </c>
      <c r="AG686" s="79">
        <v>1303000000</v>
      </c>
      <c r="AH686" s="79">
        <v>4989000000</v>
      </c>
      <c r="AI686" s="63">
        <v>1</v>
      </c>
      <c r="AJ686" s="64">
        <v>750</v>
      </c>
      <c r="AK686" s="65">
        <v>0.75</v>
      </c>
      <c r="AL686" s="64">
        <v>515</v>
      </c>
      <c r="AM686" s="65">
        <v>0.51500000000000001</v>
      </c>
      <c r="AN686" s="66" t="s">
        <v>2368</v>
      </c>
      <c r="AO686" s="66" t="s">
        <v>2384</v>
      </c>
      <c r="AP686" s="132" t="s">
        <v>2370</v>
      </c>
      <c r="AQ686" s="23">
        <v>250</v>
      </c>
      <c r="AR686" s="23">
        <v>250</v>
      </c>
      <c r="AS686" s="142">
        <v>250</v>
      </c>
      <c r="AT686" s="23">
        <v>0</v>
      </c>
      <c r="AU686" s="142">
        <v>256</v>
      </c>
      <c r="AV686" s="142">
        <v>259</v>
      </c>
      <c r="AW686" s="142">
        <v>0</v>
      </c>
      <c r="AX686" s="22">
        <v>0</v>
      </c>
      <c r="AY686" s="143" t="s">
        <v>2371</v>
      </c>
      <c r="AZ686" s="143" t="s">
        <v>2372</v>
      </c>
      <c r="BA686" s="143" t="s">
        <v>2372</v>
      </c>
      <c r="BB686" s="24"/>
      <c r="BC686" s="75">
        <v>1400000000</v>
      </c>
      <c r="BD686" s="21">
        <v>1201827000</v>
      </c>
      <c r="BE686" s="25">
        <v>1379916000</v>
      </c>
      <c r="BF686" s="74">
        <v>1400000000</v>
      </c>
      <c r="BG686" s="25">
        <v>0</v>
      </c>
      <c r="BH686" s="25">
        <v>1201827000</v>
      </c>
      <c r="BI686" s="25">
        <v>1382431317</v>
      </c>
      <c r="BJ686" s="133">
        <v>1397100000</v>
      </c>
      <c r="BK686" s="25">
        <v>0</v>
      </c>
      <c r="BL686" s="25">
        <v>3981358317</v>
      </c>
      <c r="BM686" s="74">
        <v>64800000</v>
      </c>
      <c r="BN686" s="80">
        <v>952903469</v>
      </c>
      <c r="BO686" s="80">
        <v>503707838</v>
      </c>
      <c r="BP686" s="133">
        <v>64800000</v>
      </c>
      <c r="BQ686" s="25">
        <v>0</v>
      </c>
      <c r="BR686" s="82" t="s">
        <v>5289</v>
      </c>
      <c r="BS686" s="82" t="s">
        <v>5290</v>
      </c>
      <c r="BT686" s="146"/>
      <c r="BU686" s="26"/>
    </row>
    <row r="687" spans="1:73" ht="55" customHeight="1">
      <c r="A687" s="15">
        <v>679</v>
      </c>
      <c r="B687" s="16">
        <v>11</v>
      </c>
      <c r="C687" s="17" t="s">
        <v>1427</v>
      </c>
      <c r="D687" s="16">
        <v>1</v>
      </c>
      <c r="E687" s="18" t="s">
        <v>2356</v>
      </c>
      <c r="F687" s="16">
        <v>6</v>
      </c>
      <c r="G687" s="18" t="s">
        <v>2388</v>
      </c>
      <c r="H687" s="19">
        <v>679</v>
      </c>
      <c r="I687" s="18" t="s">
        <v>5293</v>
      </c>
      <c r="J687" s="15">
        <v>1967</v>
      </c>
      <c r="K687" s="18" t="s">
        <v>5294</v>
      </c>
      <c r="L687" s="20" t="s">
        <v>56</v>
      </c>
      <c r="M687" s="17" t="s">
        <v>229</v>
      </c>
      <c r="N687" s="15">
        <v>19673</v>
      </c>
      <c r="O687" s="17" t="s">
        <v>2378</v>
      </c>
      <c r="P687" s="73">
        <v>1500</v>
      </c>
      <c r="Q687" s="18" t="s">
        <v>2379</v>
      </c>
      <c r="R687" s="18" t="s">
        <v>5295</v>
      </c>
      <c r="S687" s="18" t="s">
        <v>5293</v>
      </c>
      <c r="T687" s="18" t="s">
        <v>2431</v>
      </c>
      <c r="U687" s="16">
        <v>11</v>
      </c>
      <c r="V687" s="20" t="s">
        <v>2432</v>
      </c>
      <c r="W687" s="20" t="s">
        <v>2433</v>
      </c>
      <c r="X687" s="16">
        <v>91</v>
      </c>
      <c r="Y687" s="20" t="s">
        <v>278</v>
      </c>
      <c r="Z687" s="20">
        <v>16</v>
      </c>
      <c r="AA687" s="20" t="s">
        <v>2434</v>
      </c>
      <c r="AB687" s="20">
        <v>33</v>
      </c>
      <c r="AC687" s="18" t="s">
        <v>2435</v>
      </c>
      <c r="AD687" s="79">
        <v>837000000</v>
      </c>
      <c r="AE687" s="79">
        <v>866000000</v>
      </c>
      <c r="AF687" s="79">
        <v>895000000</v>
      </c>
      <c r="AG687" s="79">
        <v>922000000</v>
      </c>
      <c r="AH687" s="79">
        <v>3520000000</v>
      </c>
      <c r="AI687" s="63">
        <v>1</v>
      </c>
      <c r="AJ687" s="64">
        <v>1240</v>
      </c>
      <c r="AK687" s="65">
        <v>0.82666666666666666</v>
      </c>
      <c r="AL687" s="64">
        <v>490</v>
      </c>
      <c r="AM687" s="65">
        <v>0.32666666666666666</v>
      </c>
      <c r="AN687" s="66" t="s">
        <v>2368</v>
      </c>
      <c r="AO687" s="66" t="s">
        <v>2449</v>
      </c>
      <c r="AP687" s="132" t="s">
        <v>2370</v>
      </c>
      <c r="AQ687" s="23">
        <v>490</v>
      </c>
      <c r="AR687" s="23">
        <v>0</v>
      </c>
      <c r="AS687" s="142">
        <v>750</v>
      </c>
      <c r="AT687" s="23">
        <v>0</v>
      </c>
      <c r="AU687" s="142">
        <v>490</v>
      </c>
      <c r="AV687" s="142">
        <v>0</v>
      </c>
      <c r="AW687" s="142">
        <v>0</v>
      </c>
      <c r="AX687" s="22">
        <v>0</v>
      </c>
      <c r="AY687" s="143" t="s">
        <v>2372</v>
      </c>
      <c r="AZ687" s="143" t="s">
        <v>54</v>
      </c>
      <c r="BA687" s="143" t="s">
        <v>2372</v>
      </c>
      <c r="BB687" s="24"/>
      <c r="BC687" s="75">
        <v>2328988000</v>
      </c>
      <c r="BD687" s="21">
        <v>845319000</v>
      </c>
      <c r="BE687" s="25">
        <v>0</v>
      </c>
      <c r="BF687" s="74">
        <v>2328988000</v>
      </c>
      <c r="BG687" s="25">
        <v>0</v>
      </c>
      <c r="BH687" s="25">
        <v>1009864000</v>
      </c>
      <c r="BI687" s="25"/>
      <c r="BJ687" s="133">
        <v>2300988000</v>
      </c>
      <c r="BK687" s="25">
        <v>0</v>
      </c>
      <c r="BL687" s="25">
        <v>3310852000</v>
      </c>
      <c r="BM687" s="74">
        <v>139133334</v>
      </c>
      <c r="BN687" s="80">
        <v>0</v>
      </c>
      <c r="BO687" s="80"/>
      <c r="BP687" s="133">
        <v>139133334</v>
      </c>
      <c r="BQ687" s="25">
        <v>0</v>
      </c>
      <c r="BR687" s="82" t="s">
        <v>54</v>
      </c>
      <c r="BS687" s="82" t="s">
        <v>54</v>
      </c>
      <c r="BT687" s="146"/>
      <c r="BU687" s="26"/>
    </row>
    <row r="688" spans="1:73" ht="55" customHeight="1">
      <c r="A688" s="15">
        <v>680</v>
      </c>
      <c r="B688" s="16">
        <v>11</v>
      </c>
      <c r="C688" s="17" t="s">
        <v>1427</v>
      </c>
      <c r="D688" s="16">
        <v>1</v>
      </c>
      <c r="E688" s="18" t="s">
        <v>2356</v>
      </c>
      <c r="F688" s="16">
        <v>6</v>
      </c>
      <c r="G688" s="18" t="s">
        <v>2388</v>
      </c>
      <c r="H688" s="19">
        <v>680</v>
      </c>
      <c r="I688" s="18" t="s">
        <v>3491</v>
      </c>
      <c r="J688" s="15">
        <v>1967</v>
      </c>
      <c r="K688" s="18" t="s">
        <v>5294</v>
      </c>
      <c r="L688" s="20" t="s">
        <v>65</v>
      </c>
      <c r="M688" s="17" t="s">
        <v>229</v>
      </c>
      <c r="N688" s="15">
        <v>19672</v>
      </c>
      <c r="O688" s="17" t="s">
        <v>2481</v>
      </c>
      <c r="P688" s="73">
        <v>1100</v>
      </c>
      <c r="Q688" s="18" t="s">
        <v>2379</v>
      </c>
      <c r="R688" s="18" t="s">
        <v>2970</v>
      </c>
      <c r="S688" s="18" t="s">
        <v>3491</v>
      </c>
      <c r="T688" s="18" t="s">
        <v>2431</v>
      </c>
      <c r="U688" s="16">
        <v>11</v>
      </c>
      <c r="V688" s="20" t="s">
        <v>2432</v>
      </c>
      <c r="W688" s="20" t="s">
        <v>298</v>
      </c>
      <c r="X688" s="16">
        <v>91</v>
      </c>
      <c r="Y688" s="20" t="s">
        <v>278</v>
      </c>
      <c r="Z688" s="20">
        <v>16</v>
      </c>
      <c r="AA688" s="20" t="s">
        <v>2434</v>
      </c>
      <c r="AB688" s="20">
        <v>32</v>
      </c>
      <c r="AC688" s="18" t="s">
        <v>2971</v>
      </c>
      <c r="AD688" s="79">
        <v>308000000</v>
      </c>
      <c r="AE688" s="79">
        <v>317000000</v>
      </c>
      <c r="AF688" s="79">
        <v>332000000</v>
      </c>
      <c r="AG688" s="79">
        <v>344000000</v>
      </c>
      <c r="AH688" s="79">
        <v>1301000000</v>
      </c>
      <c r="AI688" s="63">
        <v>1</v>
      </c>
      <c r="AJ688" s="64">
        <v>635</v>
      </c>
      <c r="AK688" s="65">
        <v>0.57727272727272727</v>
      </c>
      <c r="AL688" s="64">
        <v>720</v>
      </c>
      <c r="AM688" s="65">
        <v>0.65454545454545454</v>
      </c>
      <c r="AN688" s="66" t="s">
        <v>2384</v>
      </c>
      <c r="AO688" s="66" t="s">
        <v>2384</v>
      </c>
      <c r="AP688" s="132" t="s">
        <v>2370</v>
      </c>
      <c r="AQ688" s="23">
        <v>360</v>
      </c>
      <c r="AR688" s="23">
        <v>275</v>
      </c>
      <c r="AS688" s="142">
        <v>0</v>
      </c>
      <c r="AT688" s="23">
        <v>0</v>
      </c>
      <c r="AU688" s="142">
        <v>360</v>
      </c>
      <c r="AV688" s="142">
        <v>360</v>
      </c>
      <c r="AW688" s="142">
        <v>0</v>
      </c>
      <c r="AX688" s="22">
        <v>0</v>
      </c>
      <c r="AY688" s="143" t="s">
        <v>2371</v>
      </c>
      <c r="AZ688" s="143" t="s">
        <v>2372</v>
      </c>
      <c r="BA688" s="143" t="s">
        <v>54</v>
      </c>
      <c r="BB688" s="24"/>
      <c r="BC688" s="75">
        <v>310000000</v>
      </c>
      <c r="BD688" s="21">
        <v>411061000</v>
      </c>
      <c r="BE688" s="25">
        <v>410000000</v>
      </c>
      <c r="BF688" s="74">
        <v>310000000</v>
      </c>
      <c r="BG688" s="25">
        <v>0</v>
      </c>
      <c r="BH688" s="25">
        <v>375999480</v>
      </c>
      <c r="BI688" s="25">
        <v>394382290</v>
      </c>
      <c r="BJ688" s="133">
        <v>69766667</v>
      </c>
      <c r="BK688" s="25">
        <v>0</v>
      </c>
      <c r="BL688" s="25">
        <v>840148437</v>
      </c>
      <c r="BM688" s="74">
        <v>44333333</v>
      </c>
      <c r="BN688" s="80">
        <v>0</v>
      </c>
      <c r="BO688" s="80">
        <v>0</v>
      </c>
      <c r="BP688" s="133">
        <v>44333333</v>
      </c>
      <c r="BQ688" s="25">
        <v>0</v>
      </c>
      <c r="BR688" s="82" t="s">
        <v>54</v>
      </c>
      <c r="BS688" s="82" t="s">
        <v>54</v>
      </c>
      <c r="BT688" s="146"/>
      <c r="BU688" s="26"/>
    </row>
    <row r="689" spans="1:73" ht="55" customHeight="1">
      <c r="A689" s="15">
        <v>681</v>
      </c>
      <c r="B689" s="16">
        <v>11</v>
      </c>
      <c r="C689" s="17" t="s">
        <v>1427</v>
      </c>
      <c r="D689" s="16">
        <v>1</v>
      </c>
      <c r="E689" s="18" t="s">
        <v>2356</v>
      </c>
      <c r="F689" s="16">
        <v>6</v>
      </c>
      <c r="G689" s="18" t="s">
        <v>2388</v>
      </c>
      <c r="H689" s="19">
        <v>681</v>
      </c>
      <c r="I689" s="18" t="s">
        <v>5296</v>
      </c>
      <c r="J689" s="15">
        <v>1967</v>
      </c>
      <c r="K689" s="18" t="s">
        <v>5294</v>
      </c>
      <c r="L689" s="20" t="s">
        <v>2964</v>
      </c>
      <c r="M689" s="17" t="s">
        <v>229</v>
      </c>
      <c r="N689" s="15">
        <v>19671</v>
      </c>
      <c r="O689" s="17" t="s">
        <v>2481</v>
      </c>
      <c r="P689" s="73">
        <v>1800</v>
      </c>
      <c r="Q689" s="18" t="s">
        <v>2379</v>
      </c>
      <c r="R689" s="18" t="s">
        <v>3765</v>
      </c>
      <c r="S689" s="18" t="s">
        <v>5296</v>
      </c>
      <c r="T689" s="18" t="s">
        <v>2431</v>
      </c>
      <c r="U689" s="16">
        <v>11</v>
      </c>
      <c r="V689" s="20" t="s">
        <v>2432</v>
      </c>
      <c r="W689" s="20" t="s">
        <v>2966</v>
      </c>
      <c r="X689" s="16">
        <v>91</v>
      </c>
      <c r="Y689" s="20" t="s">
        <v>278</v>
      </c>
      <c r="Z689" s="20">
        <v>16</v>
      </c>
      <c r="AA689" s="20" t="s">
        <v>2434</v>
      </c>
      <c r="AB689" s="20">
        <v>31</v>
      </c>
      <c r="AC689" s="18" t="s">
        <v>2967</v>
      </c>
      <c r="AD689" s="79">
        <v>945000000</v>
      </c>
      <c r="AE689" s="79">
        <v>972000000</v>
      </c>
      <c r="AF689" s="79">
        <v>1001000000</v>
      </c>
      <c r="AG689" s="79">
        <v>1032000000</v>
      </c>
      <c r="AH689" s="79">
        <v>3950000000</v>
      </c>
      <c r="AI689" s="63">
        <v>1</v>
      </c>
      <c r="AJ689" s="64">
        <v>1575</v>
      </c>
      <c r="AK689" s="65">
        <v>0.875</v>
      </c>
      <c r="AL689" s="64">
        <v>848</v>
      </c>
      <c r="AM689" s="65">
        <v>0.47111111111111109</v>
      </c>
      <c r="AN689" s="66" t="s">
        <v>2368</v>
      </c>
      <c r="AO689" s="66" t="s">
        <v>2384</v>
      </c>
      <c r="AP689" s="132" t="s">
        <v>2370</v>
      </c>
      <c r="AQ689" s="23">
        <v>465</v>
      </c>
      <c r="AR689" s="23">
        <v>900</v>
      </c>
      <c r="AS689" s="142">
        <v>210</v>
      </c>
      <c r="AT689" s="23">
        <v>0</v>
      </c>
      <c r="AU689" s="142">
        <v>389</v>
      </c>
      <c r="AV689" s="142">
        <v>459</v>
      </c>
      <c r="AW689" s="142">
        <v>0</v>
      </c>
      <c r="AX689" s="22">
        <v>0</v>
      </c>
      <c r="AY689" s="143" t="s">
        <v>2372</v>
      </c>
      <c r="AZ689" s="143" t="s">
        <v>2372</v>
      </c>
      <c r="BA689" s="143" t="s">
        <v>2372</v>
      </c>
      <c r="BB689" s="24"/>
      <c r="BC689" s="75">
        <v>550000000</v>
      </c>
      <c r="BD689" s="21">
        <v>984392000</v>
      </c>
      <c r="BE689" s="25">
        <v>1970000000</v>
      </c>
      <c r="BF689" s="74">
        <v>550000000</v>
      </c>
      <c r="BG689" s="25">
        <v>0</v>
      </c>
      <c r="BH689" s="25">
        <v>881951000</v>
      </c>
      <c r="BI689" s="25">
        <v>1970385695</v>
      </c>
      <c r="BJ689" s="133">
        <v>472967000</v>
      </c>
      <c r="BK689" s="25">
        <v>0</v>
      </c>
      <c r="BL689" s="25">
        <v>3325303695</v>
      </c>
      <c r="BM689" s="74">
        <v>0</v>
      </c>
      <c r="BN689" s="80">
        <v>67178667</v>
      </c>
      <c r="BO689" s="80">
        <v>149263333</v>
      </c>
      <c r="BP689" s="133">
        <v>0</v>
      </c>
      <c r="BQ689" s="25">
        <v>0</v>
      </c>
      <c r="BR689" s="82" t="s">
        <v>5289</v>
      </c>
      <c r="BS689" s="82" t="s">
        <v>5290</v>
      </c>
      <c r="BT689" s="146"/>
      <c r="BU689" s="26"/>
    </row>
    <row r="690" spans="1:73" ht="55" customHeight="1">
      <c r="A690" s="15">
        <v>682</v>
      </c>
      <c r="B690" s="16">
        <v>11</v>
      </c>
      <c r="C690" s="17" t="s">
        <v>1427</v>
      </c>
      <c r="D690" s="16">
        <v>1</v>
      </c>
      <c r="E690" s="18" t="s">
        <v>2356</v>
      </c>
      <c r="F690" s="16">
        <v>6</v>
      </c>
      <c r="G690" s="18" t="s">
        <v>2388</v>
      </c>
      <c r="H690" s="19">
        <v>682</v>
      </c>
      <c r="I690" s="85" t="s">
        <v>5297</v>
      </c>
      <c r="J690" s="15">
        <v>1967</v>
      </c>
      <c r="K690" s="18" t="s">
        <v>5294</v>
      </c>
      <c r="L690" s="20" t="s">
        <v>2980</v>
      </c>
      <c r="M690" s="17" t="s">
        <v>229</v>
      </c>
      <c r="N690" s="15">
        <v>19676</v>
      </c>
      <c r="O690" s="17" t="s">
        <v>2481</v>
      </c>
      <c r="P690" s="73">
        <v>3000</v>
      </c>
      <c r="Q690" s="18" t="s">
        <v>2379</v>
      </c>
      <c r="R690" s="18" t="s">
        <v>3267</v>
      </c>
      <c r="S690" s="85" t="s">
        <v>5297</v>
      </c>
      <c r="T690" s="18" t="s">
        <v>2431</v>
      </c>
      <c r="U690" s="16">
        <v>11</v>
      </c>
      <c r="V690" s="20" t="s">
        <v>2432</v>
      </c>
      <c r="W690" s="20" t="s">
        <v>2982</v>
      </c>
      <c r="X690" s="16">
        <v>91</v>
      </c>
      <c r="Y690" s="20" t="s">
        <v>278</v>
      </c>
      <c r="Z690" s="20">
        <v>16</v>
      </c>
      <c r="AA690" s="20" t="s">
        <v>2434</v>
      </c>
      <c r="AB690" s="20">
        <v>36</v>
      </c>
      <c r="AC690" s="85" t="s">
        <v>2983</v>
      </c>
      <c r="AD690" s="79">
        <v>887000000</v>
      </c>
      <c r="AE690" s="79">
        <v>917000000</v>
      </c>
      <c r="AF690" s="79">
        <v>947000000</v>
      </c>
      <c r="AG690" s="79">
        <v>979000000</v>
      </c>
      <c r="AH690" s="79">
        <v>3730000000</v>
      </c>
      <c r="AI690" s="63">
        <v>1</v>
      </c>
      <c r="AJ690" s="64">
        <v>1300</v>
      </c>
      <c r="AK690" s="65">
        <v>0.43333333333333335</v>
      </c>
      <c r="AL690" s="64">
        <v>2594</v>
      </c>
      <c r="AM690" s="65">
        <v>0.86466666666666669</v>
      </c>
      <c r="AN690" s="66" t="s">
        <v>2384</v>
      </c>
      <c r="AO690" s="66" t="s">
        <v>2368</v>
      </c>
      <c r="AP690" s="132" t="s">
        <v>2370</v>
      </c>
      <c r="AQ690" s="23">
        <v>500</v>
      </c>
      <c r="AR690" s="23">
        <v>800</v>
      </c>
      <c r="AS690" s="142">
        <v>0</v>
      </c>
      <c r="AT690" s="23">
        <v>0</v>
      </c>
      <c r="AU690" s="142">
        <v>2184</v>
      </c>
      <c r="AV690" s="142">
        <v>410</v>
      </c>
      <c r="AW690" s="142">
        <v>0</v>
      </c>
      <c r="AX690" s="22">
        <v>0</v>
      </c>
      <c r="AY690" s="143" t="s">
        <v>2371</v>
      </c>
      <c r="AZ690" s="143" t="s">
        <v>2372</v>
      </c>
      <c r="BA690" s="143" t="s">
        <v>54</v>
      </c>
      <c r="BB690" s="24"/>
      <c r="BC690" s="75">
        <v>0</v>
      </c>
      <c r="BD690" s="21">
        <v>595816000</v>
      </c>
      <c r="BE690" s="25">
        <v>940000000</v>
      </c>
      <c r="BF690" s="74">
        <v>0</v>
      </c>
      <c r="BG690" s="25">
        <v>0</v>
      </c>
      <c r="BH690" s="25">
        <v>555631422</v>
      </c>
      <c r="BI690" s="25">
        <v>944427333</v>
      </c>
      <c r="BJ690" s="133"/>
      <c r="BK690" s="25">
        <v>0</v>
      </c>
      <c r="BL690" s="25">
        <v>1500058755</v>
      </c>
      <c r="BM690" s="74">
        <v>0</v>
      </c>
      <c r="BN690" s="80">
        <v>40422667</v>
      </c>
      <c r="BO690" s="80">
        <v>52517333</v>
      </c>
      <c r="BP690" s="133"/>
      <c r="BQ690" s="25">
        <v>0</v>
      </c>
      <c r="BR690" s="82" t="s">
        <v>5289</v>
      </c>
      <c r="BS690" s="82" t="s">
        <v>5290</v>
      </c>
      <c r="BT690" s="146"/>
      <c r="BU690" s="26"/>
    </row>
    <row r="691" spans="1:73" ht="55" customHeight="1">
      <c r="A691" s="15">
        <v>683</v>
      </c>
      <c r="B691" s="16">
        <v>11</v>
      </c>
      <c r="C691" s="17" t="s">
        <v>1427</v>
      </c>
      <c r="D691" s="16">
        <v>1</v>
      </c>
      <c r="E691" s="18" t="s">
        <v>2356</v>
      </c>
      <c r="F691" s="16">
        <v>6</v>
      </c>
      <c r="G691" s="18" t="s">
        <v>2388</v>
      </c>
      <c r="H691" s="19">
        <v>683</v>
      </c>
      <c r="I691" s="85" t="s">
        <v>5298</v>
      </c>
      <c r="J691" s="15">
        <v>1967</v>
      </c>
      <c r="K691" s="18" t="s">
        <v>5294</v>
      </c>
      <c r="L691" s="20" t="s">
        <v>45</v>
      </c>
      <c r="M691" s="17" t="s">
        <v>229</v>
      </c>
      <c r="N691" s="15">
        <v>19675</v>
      </c>
      <c r="O691" s="17" t="s">
        <v>2481</v>
      </c>
      <c r="P691" s="73">
        <v>500</v>
      </c>
      <c r="Q691" s="18" t="s">
        <v>2482</v>
      </c>
      <c r="R691" s="18" t="s">
        <v>3769</v>
      </c>
      <c r="S691" s="85" t="s">
        <v>5298</v>
      </c>
      <c r="T691" s="18" t="s">
        <v>2431</v>
      </c>
      <c r="U691" s="16">
        <v>11</v>
      </c>
      <c r="V691" s="20" t="s">
        <v>2432</v>
      </c>
      <c r="W691" s="20" t="s">
        <v>2960</v>
      </c>
      <c r="X691" s="16">
        <v>91</v>
      </c>
      <c r="Y691" s="20" t="s">
        <v>278</v>
      </c>
      <c r="Z691" s="20">
        <v>16</v>
      </c>
      <c r="AA691" s="20" t="s">
        <v>2434</v>
      </c>
      <c r="AB691" s="20">
        <v>35</v>
      </c>
      <c r="AC691" s="85" t="s">
        <v>2961</v>
      </c>
      <c r="AD691" s="79">
        <v>239000000</v>
      </c>
      <c r="AE691" s="79">
        <v>244000000</v>
      </c>
      <c r="AF691" s="79">
        <v>251000000</v>
      </c>
      <c r="AG691" s="79">
        <v>258000000</v>
      </c>
      <c r="AH691" s="79">
        <v>992000000</v>
      </c>
      <c r="AI691" s="63">
        <v>1</v>
      </c>
      <c r="AJ691" s="64">
        <v>375</v>
      </c>
      <c r="AK691" s="65">
        <v>0.75</v>
      </c>
      <c r="AL691" s="64">
        <v>403</v>
      </c>
      <c r="AM691" s="65">
        <v>0.80600000000000005</v>
      </c>
      <c r="AN691" s="66" t="s">
        <v>2368</v>
      </c>
      <c r="AO691" s="66" t="s">
        <v>2368</v>
      </c>
      <c r="AP691" s="132" t="s">
        <v>2370</v>
      </c>
      <c r="AQ691" s="23">
        <v>175</v>
      </c>
      <c r="AR691" s="23">
        <v>200</v>
      </c>
      <c r="AS691" s="142">
        <v>0</v>
      </c>
      <c r="AT691" s="23">
        <v>0</v>
      </c>
      <c r="AU691" s="142">
        <v>203</v>
      </c>
      <c r="AV691" s="142">
        <v>200</v>
      </c>
      <c r="AW691" s="142">
        <v>0</v>
      </c>
      <c r="AX691" s="22">
        <v>0</v>
      </c>
      <c r="AY691" s="143" t="s">
        <v>2372</v>
      </c>
      <c r="AZ691" s="143" t="s">
        <v>2372</v>
      </c>
      <c r="BA691" s="143" t="s">
        <v>54</v>
      </c>
      <c r="BB691" s="24"/>
      <c r="BC691" s="75">
        <v>0</v>
      </c>
      <c r="BD691" s="21">
        <v>341375000</v>
      </c>
      <c r="BE691" s="25">
        <v>400000000</v>
      </c>
      <c r="BF691" s="74">
        <v>0</v>
      </c>
      <c r="BG691" s="25">
        <v>0</v>
      </c>
      <c r="BH691" s="25">
        <v>315613086</v>
      </c>
      <c r="BI691" s="25">
        <v>400000000</v>
      </c>
      <c r="BJ691" s="133"/>
      <c r="BK691" s="25">
        <v>0</v>
      </c>
      <c r="BL691" s="25">
        <v>715613086</v>
      </c>
      <c r="BM691" s="74">
        <v>0</v>
      </c>
      <c r="BN691" s="80">
        <v>0</v>
      </c>
      <c r="BO691" s="80">
        <v>50380000</v>
      </c>
      <c r="BP691" s="133"/>
      <c r="BQ691" s="25">
        <v>0</v>
      </c>
      <c r="BR691" s="82" t="s">
        <v>54</v>
      </c>
      <c r="BS691" s="82" t="s">
        <v>5290</v>
      </c>
      <c r="BT691" s="146"/>
      <c r="BU691" s="26"/>
    </row>
    <row r="692" spans="1:73" ht="55" customHeight="1">
      <c r="A692" s="15">
        <v>684</v>
      </c>
      <c r="B692" s="16">
        <v>11</v>
      </c>
      <c r="C692" s="17" t="s">
        <v>1427</v>
      </c>
      <c r="D692" s="16">
        <v>1</v>
      </c>
      <c r="E692" s="18" t="s">
        <v>2356</v>
      </c>
      <c r="F692" s="16">
        <v>6</v>
      </c>
      <c r="G692" s="18" t="s">
        <v>2388</v>
      </c>
      <c r="H692" s="19">
        <v>684</v>
      </c>
      <c r="I692" s="85" t="s">
        <v>5299</v>
      </c>
      <c r="J692" s="15">
        <v>1967</v>
      </c>
      <c r="K692" s="18" t="s">
        <v>5294</v>
      </c>
      <c r="L692" s="20" t="s">
        <v>2975</v>
      </c>
      <c r="M692" s="17" t="s">
        <v>229</v>
      </c>
      <c r="N692" s="15">
        <v>19674</v>
      </c>
      <c r="O692" s="17" t="s">
        <v>2481</v>
      </c>
      <c r="P692" s="73">
        <v>700</v>
      </c>
      <c r="Q692" s="18" t="s">
        <v>2379</v>
      </c>
      <c r="R692" s="18" t="s">
        <v>2976</v>
      </c>
      <c r="S692" s="85" t="s">
        <v>5299</v>
      </c>
      <c r="T692" s="18" t="s">
        <v>2431</v>
      </c>
      <c r="U692" s="16">
        <v>11</v>
      </c>
      <c r="V692" s="20" t="s">
        <v>2432</v>
      </c>
      <c r="W692" s="20" t="s">
        <v>2977</v>
      </c>
      <c r="X692" s="16">
        <v>91</v>
      </c>
      <c r="Y692" s="20" t="s">
        <v>278</v>
      </c>
      <c r="Z692" s="20">
        <v>16</v>
      </c>
      <c r="AA692" s="20" t="s">
        <v>2434</v>
      </c>
      <c r="AB692" s="20">
        <v>34</v>
      </c>
      <c r="AC692" s="85" t="s">
        <v>2978</v>
      </c>
      <c r="AD692" s="79">
        <v>228000000</v>
      </c>
      <c r="AE692" s="79">
        <v>235000000</v>
      </c>
      <c r="AF692" s="79">
        <v>243000000</v>
      </c>
      <c r="AG692" s="79">
        <v>252000000</v>
      </c>
      <c r="AH692" s="79">
        <v>958000000</v>
      </c>
      <c r="AI692" s="63">
        <v>1</v>
      </c>
      <c r="AJ692" s="64">
        <v>540</v>
      </c>
      <c r="AK692" s="65">
        <v>0.77142857142857146</v>
      </c>
      <c r="AL692" s="64">
        <v>506</v>
      </c>
      <c r="AM692" s="65">
        <v>0.72285714285714286</v>
      </c>
      <c r="AN692" s="66" t="s">
        <v>2368</v>
      </c>
      <c r="AO692" s="66" t="s">
        <v>2368</v>
      </c>
      <c r="AP692" s="132" t="s">
        <v>2370</v>
      </c>
      <c r="AQ692" s="23">
        <v>150</v>
      </c>
      <c r="AR692" s="23">
        <v>175</v>
      </c>
      <c r="AS692" s="142">
        <v>215</v>
      </c>
      <c r="AT692" s="23">
        <v>0</v>
      </c>
      <c r="AU692" s="142">
        <v>200</v>
      </c>
      <c r="AV692" s="142">
        <v>186</v>
      </c>
      <c r="AW692" s="142">
        <v>120</v>
      </c>
      <c r="AX692" s="22">
        <v>0</v>
      </c>
      <c r="AY692" s="143" t="s">
        <v>2371</v>
      </c>
      <c r="AZ692" s="143" t="s">
        <v>2371</v>
      </c>
      <c r="BA692" s="143" t="s">
        <v>2372</v>
      </c>
      <c r="BB692" s="24"/>
      <c r="BC692" s="75">
        <v>200000000</v>
      </c>
      <c r="BD692" s="21">
        <v>200266000</v>
      </c>
      <c r="BE692" s="25">
        <v>240000000</v>
      </c>
      <c r="BF692" s="74">
        <v>200000000</v>
      </c>
      <c r="BG692" s="25">
        <v>0</v>
      </c>
      <c r="BH692" s="25">
        <v>185184092</v>
      </c>
      <c r="BI692" s="25">
        <v>229413009</v>
      </c>
      <c r="BJ692" s="133">
        <v>116124323</v>
      </c>
      <c r="BK692" s="25">
        <v>0</v>
      </c>
      <c r="BL692" s="25">
        <v>530721424</v>
      </c>
      <c r="BM692" s="74">
        <v>19491767</v>
      </c>
      <c r="BN692" s="80">
        <v>0</v>
      </c>
      <c r="BO692" s="80">
        <v>0</v>
      </c>
      <c r="BP692" s="133">
        <v>19491767</v>
      </c>
      <c r="BQ692" s="25">
        <v>0</v>
      </c>
      <c r="BR692" s="82" t="s">
        <v>54</v>
      </c>
      <c r="BS692" s="82" t="s">
        <v>54</v>
      </c>
      <c r="BT692" s="146"/>
      <c r="BU692" s="26"/>
    </row>
    <row r="693" spans="1:73" ht="55" customHeight="1">
      <c r="A693" s="15">
        <v>685</v>
      </c>
      <c r="B693" s="16">
        <v>11</v>
      </c>
      <c r="C693" s="17" t="s">
        <v>1427</v>
      </c>
      <c r="D693" s="16">
        <v>1</v>
      </c>
      <c r="E693" s="18" t="s">
        <v>2356</v>
      </c>
      <c r="F693" s="16">
        <v>6</v>
      </c>
      <c r="G693" s="18" t="s">
        <v>2388</v>
      </c>
      <c r="H693" s="19">
        <v>685</v>
      </c>
      <c r="I693" s="18" t="s">
        <v>5300</v>
      </c>
      <c r="J693" s="15">
        <v>1996</v>
      </c>
      <c r="K693" s="18" t="s">
        <v>5301</v>
      </c>
      <c r="L693" s="20" t="s">
        <v>69</v>
      </c>
      <c r="M693" s="17" t="s">
        <v>229</v>
      </c>
      <c r="N693" s="15">
        <v>19961</v>
      </c>
      <c r="O693" s="17" t="s">
        <v>2481</v>
      </c>
      <c r="P693" s="73">
        <v>3000</v>
      </c>
      <c r="Q693" s="18" t="s">
        <v>2482</v>
      </c>
      <c r="R693" s="18" t="s">
        <v>3756</v>
      </c>
      <c r="S693" s="18" t="s">
        <v>5300</v>
      </c>
      <c r="T693" s="18" t="s">
        <v>225</v>
      </c>
      <c r="U693" s="16">
        <v>7</v>
      </c>
      <c r="V693" s="20" t="s">
        <v>2457</v>
      </c>
      <c r="W693" s="20" t="s">
        <v>2484</v>
      </c>
      <c r="X693" s="16">
        <v>100</v>
      </c>
      <c r="Y693" s="51" t="s">
        <v>234</v>
      </c>
      <c r="Z693" s="20">
        <v>15</v>
      </c>
      <c r="AA693" s="20" t="s">
        <v>2485</v>
      </c>
      <c r="AB693" s="20">
        <v>30</v>
      </c>
      <c r="AC693" s="18" t="s">
        <v>303</v>
      </c>
      <c r="AD693" s="79">
        <v>575000000</v>
      </c>
      <c r="AE693" s="79">
        <v>596000000</v>
      </c>
      <c r="AF693" s="79">
        <v>618000000</v>
      </c>
      <c r="AG693" s="79">
        <v>641000000</v>
      </c>
      <c r="AH693" s="79">
        <v>2430000000</v>
      </c>
      <c r="AI693" s="63">
        <v>1</v>
      </c>
      <c r="AJ693" s="64">
        <v>2515</v>
      </c>
      <c r="AK693" s="65">
        <v>0.83833333333333337</v>
      </c>
      <c r="AL693" s="64">
        <v>2515</v>
      </c>
      <c r="AM693" s="65">
        <v>0.83833333333333337</v>
      </c>
      <c r="AN693" s="66" t="s">
        <v>2368</v>
      </c>
      <c r="AO693" s="66" t="s">
        <v>2368</v>
      </c>
      <c r="AP693" s="132" t="s">
        <v>2370</v>
      </c>
      <c r="AQ693" s="23">
        <v>750</v>
      </c>
      <c r="AR693" s="23">
        <v>750</v>
      </c>
      <c r="AS693" s="142">
        <v>1015</v>
      </c>
      <c r="AT693" s="23">
        <v>0</v>
      </c>
      <c r="AU693" s="142">
        <v>750</v>
      </c>
      <c r="AV693" s="142">
        <v>750</v>
      </c>
      <c r="AW693" s="142">
        <v>1015</v>
      </c>
      <c r="AX693" s="22">
        <v>0</v>
      </c>
      <c r="AY693" s="143" t="s">
        <v>2372</v>
      </c>
      <c r="AZ693" s="143" t="s">
        <v>2372</v>
      </c>
      <c r="BA693" s="143" t="s">
        <v>2372</v>
      </c>
      <c r="BB693" s="24"/>
      <c r="BC693" s="75">
        <v>1050000000</v>
      </c>
      <c r="BD693" s="21">
        <v>580715000</v>
      </c>
      <c r="BE693" s="25">
        <v>668458000</v>
      </c>
      <c r="BF693" s="74">
        <v>1050000000</v>
      </c>
      <c r="BG693" s="25">
        <v>0</v>
      </c>
      <c r="BH693" s="25">
        <v>580715000</v>
      </c>
      <c r="BI693" s="25">
        <v>668298233</v>
      </c>
      <c r="BJ693" s="133">
        <v>350938800</v>
      </c>
      <c r="BK693" s="25">
        <v>0</v>
      </c>
      <c r="BL693" s="25">
        <v>1599952033</v>
      </c>
      <c r="BM693" s="74">
        <v>105130400</v>
      </c>
      <c r="BN693" s="80">
        <v>210387200</v>
      </c>
      <c r="BO693" s="80">
        <v>41610000</v>
      </c>
      <c r="BP693" s="133">
        <v>105130400</v>
      </c>
      <c r="BQ693" s="25">
        <v>0</v>
      </c>
      <c r="BR693" s="82" t="s">
        <v>54</v>
      </c>
      <c r="BS693" s="82" t="s">
        <v>5290</v>
      </c>
      <c r="BT693" s="146"/>
      <c r="BU693" s="26"/>
    </row>
    <row r="694" spans="1:73" ht="55" customHeight="1">
      <c r="A694" s="15">
        <v>686</v>
      </c>
      <c r="B694" s="16">
        <v>11</v>
      </c>
      <c r="C694" s="17" t="s">
        <v>1427</v>
      </c>
      <c r="D694" s="16">
        <v>1</v>
      </c>
      <c r="E694" s="18" t="s">
        <v>2356</v>
      </c>
      <c r="F694" s="16">
        <v>6</v>
      </c>
      <c r="G694" s="18" t="s">
        <v>2388</v>
      </c>
      <c r="H694" s="19">
        <v>686</v>
      </c>
      <c r="I694" s="18" t="s">
        <v>5302</v>
      </c>
      <c r="J694" s="15">
        <v>2034</v>
      </c>
      <c r="K694" s="18" t="s">
        <v>5303</v>
      </c>
      <c r="L694" s="20" t="s">
        <v>2441</v>
      </c>
      <c r="M694" s="17" t="s">
        <v>229</v>
      </c>
      <c r="N694" s="15">
        <v>20342</v>
      </c>
      <c r="O694" s="17" t="s">
        <v>2442</v>
      </c>
      <c r="P694" s="73">
        <v>1</v>
      </c>
      <c r="Q694" s="18" t="s">
        <v>2443</v>
      </c>
      <c r="R694" s="18" t="s">
        <v>5304</v>
      </c>
      <c r="S694" s="18" t="s">
        <v>5302</v>
      </c>
      <c r="T694" s="18" t="s">
        <v>225</v>
      </c>
      <c r="U694" s="16">
        <v>6</v>
      </c>
      <c r="V694" s="20" t="s">
        <v>2445</v>
      </c>
      <c r="W694" s="20" t="s">
        <v>2446</v>
      </c>
      <c r="X694" s="16">
        <v>92</v>
      </c>
      <c r="Y694" s="20" t="s">
        <v>312</v>
      </c>
      <c r="Z694" s="20">
        <v>5</v>
      </c>
      <c r="AA694" s="20" t="s">
        <v>2447</v>
      </c>
      <c r="AB694" s="20">
        <v>26</v>
      </c>
      <c r="AC694" s="18" t="s">
        <v>2448</v>
      </c>
      <c r="AD694" s="79">
        <v>200000000</v>
      </c>
      <c r="AE694" s="79">
        <v>0</v>
      </c>
      <c r="AF694" s="79">
        <v>0</v>
      </c>
      <c r="AG694" s="79">
        <v>0</v>
      </c>
      <c r="AH694" s="79">
        <v>200000000</v>
      </c>
      <c r="AI694" s="63">
        <v>1</v>
      </c>
      <c r="AJ694" s="64">
        <v>1</v>
      </c>
      <c r="AK694" s="65">
        <v>1</v>
      </c>
      <c r="AL694" s="64">
        <v>1</v>
      </c>
      <c r="AM694" s="65">
        <v>1</v>
      </c>
      <c r="AN694" s="66" t="s">
        <v>2369</v>
      </c>
      <c r="AO694" s="66" t="s">
        <v>2369</v>
      </c>
      <c r="AP694" s="132" t="s">
        <v>2370</v>
      </c>
      <c r="AQ694" s="23">
        <v>1</v>
      </c>
      <c r="AR694" s="23">
        <v>0</v>
      </c>
      <c r="AS694" s="142">
        <v>0</v>
      </c>
      <c r="AT694" s="23">
        <v>0</v>
      </c>
      <c r="AU694" s="142">
        <v>1</v>
      </c>
      <c r="AV694" s="142">
        <v>0</v>
      </c>
      <c r="AW694" s="142">
        <v>0</v>
      </c>
      <c r="AX694" s="22">
        <v>0</v>
      </c>
      <c r="AY694" s="143" t="s">
        <v>2371</v>
      </c>
      <c r="AZ694" s="143" t="s">
        <v>54</v>
      </c>
      <c r="BA694" s="143" t="s">
        <v>54</v>
      </c>
      <c r="BB694" s="24"/>
      <c r="BC694" s="75">
        <v>0</v>
      </c>
      <c r="BD694" s="21">
        <v>201988000</v>
      </c>
      <c r="BE694" s="25">
        <v>0</v>
      </c>
      <c r="BF694" s="74">
        <v>0</v>
      </c>
      <c r="BG694" s="25">
        <v>0</v>
      </c>
      <c r="BH694" s="25">
        <v>222412857</v>
      </c>
      <c r="BI694" s="25"/>
      <c r="BJ694" s="133"/>
      <c r="BK694" s="25">
        <v>0</v>
      </c>
      <c r="BL694" s="25">
        <v>222412857</v>
      </c>
      <c r="BM694" s="74">
        <v>0</v>
      </c>
      <c r="BN694" s="80">
        <v>0</v>
      </c>
      <c r="BO694" s="80"/>
      <c r="BP694" s="133"/>
      <c r="BQ694" s="25">
        <v>0</v>
      </c>
      <c r="BR694" s="82" t="s">
        <v>54</v>
      </c>
      <c r="BS694" s="82" t="s">
        <v>54</v>
      </c>
      <c r="BT694" s="146"/>
      <c r="BU694" s="26"/>
    </row>
    <row r="695" spans="1:73" ht="55" customHeight="1">
      <c r="A695" s="15">
        <v>687</v>
      </c>
      <c r="B695" s="16">
        <v>11</v>
      </c>
      <c r="C695" s="17" t="s">
        <v>1427</v>
      </c>
      <c r="D695" s="16">
        <v>1</v>
      </c>
      <c r="E695" s="18" t="s">
        <v>2356</v>
      </c>
      <c r="F695" s="16">
        <v>6</v>
      </c>
      <c r="G695" s="18" t="s">
        <v>2388</v>
      </c>
      <c r="H695" s="19">
        <v>687</v>
      </c>
      <c r="I695" s="18" t="s">
        <v>2464</v>
      </c>
      <c r="J695" s="15">
        <v>2034</v>
      </c>
      <c r="K695" s="18" t="s">
        <v>5303</v>
      </c>
      <c r="L695" s="20" t="s">
        <v>2465</v>
      </c>
      <c r="M695" s="17" t="s">
        <v>229</v>
      </c>
      <c r="N695" s="15">
        <v>20343</v>
      </c>
      <c r="O695" s="17" t="s">
        <v>2442</v>
      </c>
      <c r="P695" s="73">
        <v>11</v>
      </c>
      <c r="Q695" s="18" t="s">
        <v>2466</v>
      </c>
      <c r="R695" s="18" t="s">
        <v>2467</v>
      </c>
      <c r="S695" s="18" t="s">
        <v>2464</v>
      </c>
      <c r="T695" s="18" t="s">
        <v>225</v>
      </c>
      <c r="U695" s="16">
        <v>6</v>
      </c>
      <c r="V695" s="20" t="s">
        <v>2445</v>
      </c>
      <c r="W695" s="20" t="s">
        <v>2468</v>
      </c>
      <c r="X695" s="16">
        <v>92</v>
      </c>
      <c r="Y695" s="20" t="s">
        <v>312</v>
      </c>
      <c r="Z695" s="20">
        <v>2</v>
      </c>
      <c r="AA695" s="20" t="s">
        <v>2459</v>
      </c>
      <c r="AB695" s="20">
        <v>28</v>
      </c>
      <c r="AC695" s="18" t="s">
        <v>2469</v>
      </c>
      <c r="AD695" s="79">
        <v>200000000</v>
      </c>
      <c r="AE695" s="79">
        <v>285000000</v>
      </c>
      <c r="AF695" s="79">
        <v>286000000</v>
      </c>
      <c r="AG695" s="79">
        <v>0</v>
      </c>
      <c r="AH695" s="79">
        <v>771000000</v>
      </c>
      <c r="AI695" s="63">
        <v>1</v>
      </c>
      <c r="AJ695" s="64">
        <v>11</v>
      </c>
      <c r="AK695" s="65">
        <v>1</v>
      </c>
      <c r="AL695" s="64">
        <v>7</v>
      </c>
      <c r="AM695" s="65">
        <v>0.63636363636363635</v>
      </c>
      <c r="AN695" s="66" t="s">
        <v>2369</v>
      </c>
      <c r="AO695" s="66" t="s">
        <v>2384</v>
      </c>
      <c r="AP695" s="132" t="s">
        <v>2370</v>
      </c>
      <c r="AQ695" s="23">
        <v>4</v>
      </c>
      <c r="AR695" s="23">
        <v>3</v>
      </c>
      <c r="AS695" s="142">
        <v>4</v>
      </c>
      <c r="AT695" s="23">
        <v>0</v>
      </c>
      <c r="AU695" s="142">
        <v>4</v>
      </c>
      <c r="AV695" s="142">
        <v>3</v>
      </c>
      <c r="AW695" s="142">
        <v>0</v>
      </c>
      <c r="AX695" s="22">
        <v>0</v>
      </c>
      <c r="AY695" s="143" t="s">
        <v>2371</v>
      </c>
      <c r="AZ695" s="143" t="s">
        <v>2371</v>
      </c>
      <c r="BA695" s="143" t="s">
        <v>2372</v>
      </c>
      <c r="BB695" s="24"/>
      <c r="BC695" s="75">
        <v>300000000</v>
      </c>
      <c r="BD695" s="21">
        <v>201988000</v>
      </c>
      <c r="BE695" s="25">
        <v>318724000</v>
      </c>
      <c r="BF695" s="74">
        <v>300000000</v>
      </c>
      <c r="BG695" s="25">
        <v>0</v>
      </c>
      <c r="BH695" s="25">
        <v>146502935</v>
      </c>
      <c r="BI695" s="25">
        <v>318406085</v>
      </c>
      <c r="BJ695" s="133">
        <v>299793355</v>
      </c>
      <c r="BK695" s="25">
        <v>0</v>
      </c>
      <c r="BL695" s="25">
        <v>764702375</v>
      </c>
      <c r="BM695" s="74">
        <v>0</v>
      </c>
      <c r="BN695" s="80">
        <v>0</v>
      </c>
      <c r="BO695" s="80">
        <v>34590577</v>
      </c>
      <c r="BP695" s="133">
        <v>0</v>
      </c>
      <c r="BQ695" s="25">
        <v>0</v>
      </c>
      <c r="BR695" s="82" t="s">
        <v>54</v>
      </c>
      <c r="BS695" s="82" t="s">
        <v>54</v>
      </c>
      <c r="BT695" s="146"/>
      <c r="BU695" s="26"/>
    </row>
    <row r="696" spans="1:73" ht="55" customHeight="1">
      <c r="A696" s="15">
        <v>688</v>
      </c>
      <c r="B696" s="16">
        <v>11</v>
      </c>
      <c r="C696" s="17" t="s">
        <v>1427</v>
      </c>
      <c r="D696" s="16">
        <v>1</v>
      </c>
      <c r="E696" s="18" t="s">
        <v>2356</v>
      </c>
      <c r="F696" s="16">
        <v>6</v>
      </c>
      <c r="G696" s="18" t="s">
        <v>2388</v>
      </c>
      <c r="H696" s="19">
        <v>688</v>
      </c>
      <c r="I696" s="18" t="s">
        <v>5305</v>
      </c>
      <c r="J696" s="15">
        <v>2034</v>
      </c>
      <c r="K696" s="18" t="s">
        <v>5303</v>
      </c>
      <c r="L696" s="20" t="s">
        <v>2454</v>
      </c>
      <c r="M696" s="17" t="s">
        <v>229</v>
      </c>
      <c r="N696" s="15">
        <v>20341</v>
      </c>
      <c r="O696" s="17" t="s">
        <v>2455</v>
      </c>
      <c r="P696" s="73">
        <v>10000</v>
      </c>
      <c r="Q696" s="18" t="s">
        <v>2379</v>
      </c>
      <c r="R696" s="18" t="s">
        <v>2456</v>
      </c>
      <c r="S696" s="18" t="s">
        <v>5305</v>
      </c>
      <c r="T696" s="18" t="s">
        <v>225</v>
      </c>
      <c r="U696" s="16">
        <v>7</v>
      </c>
      <c r="V696" s="20" t="s">
        <v>2457</v>
      </c>
      <c r="W696" s="20" t="s">
        <v>2458</v>
      </c>
      <c r="X696" s="16">
        <v>92</v>
      </c>
      <c r="Y696" s="20" t="s">
        <v>312</v>
      </c>
      <c r="Z696" s="20">
        <v>2</v>
      </c>
      <c r="AA696" s="20" t="s">
        <v>2459</v>
      </c>
      <c r="AB696" s="20">
        <v>25</v>
      </c>
      <c r="AC696" s="18" t="s">
        <v>2460</v>
      </c>
      <c r="AD696" s="79">
        <v>1234000000</v>
      </c>
      <c r="AE696" s="79">
        <v>1272000000</v>
      </c>
      <c r="AF696" s="79">
        <v>1314000000</v>
      </c>
      <c r="AG696" s="79">
        <v>1356000000</v>
      </c>
      <c r="AH696" s="79">
        <v>5176000000</v>
      </c>
      <c r="AI696" s="63">
        <v>1</v>
      </c>
      <c r="AJ696" s="64">
        <v>5000</v>
      </c>
      <c r="AK696" s="65">
        <v>0.5</v>
      </c>
      <c r="AL696" s="64">
        <v>6532</v>
      </c>
      <c r="AM696" s="65">
        <v>0.6532</v>
      </c>
      <c r="AN696" s="66" t="s">
        <v>2384</v>
      </c>
      <c r="AO696" s="66" t="s">
        <v>2384</v>
      </c>
      <c r="AP696" s="132" t="s">
        <v>2370</v>
      </c>
      <c r="AQ696" s="23">
        <v>2500</v>
      </c>
      <c r="AR696" s="23">
        <v>2500</v>
      </c>
      <c r="AS696" s="142">
        <v>0</v>
      </c>
      <c r="AT696" s="23">
        <v>0</v>
      </c>
      <c r="AU696" s="142">
        <v>2500</v>
      </c>
      <c r="AV696" s="142">
        <v>4032</v>
      </c>
      <c r="AW696" s="142">
        <v>0</v>
      </c>
      <c r="AX696" s="22">
        <v>0</v>
      </c>
      <c r="AY696" s="143" t="s">
        <v>2371</v>
      </c>
      <c r="AZ696" s="143" t="s">
        <v>2372</v>
      </c>
      <c r="BA696" s="143" t="s">
        <v>54</v>
      </c>
      <c r="BB696" s="24"/>
      <c r="BC696" s="75">
        <v>1300000000</v>
      </c>
      <c r="BD696" s="21">
        <v>1246264000</v>
      </c>
      <c r="BE696" s="25">
        <v>1374916000</v>
      </c>
      <c r="BF696" s="74">
        <v>1300000000</v>
      </c>
      <c r="BG696" s="25">
        <v>0</v>
      </c>
      <c r="BH696" s="25">
        <v>1262735360</v>
      </c>
      <c r="BI696" s="25">
        <v>1375129606</v>
      </c>
      <c r="BJ696" s="133">
        <v>116150000</v>
      </c>
      <c r="BK696" s="25">
        <v>0</v>
      </c>
      <c r="BL696" s="25">
        <v>2754014966</v>
      </c>
      <c r="BM696" s="74">
        <v>60095000</v>
      </c>
      <c r="BN696" s="80">
        <v>28113667</v>
      </c>
      <c r="BO696" s="80">
        <v>68699995</v>
      </c>
      <c r="BP696" s="133">
        <v>60095000</v>
      </c>
      <c r="BQ696" s="25">
        <v>0</v>
      </c>
      <c r="BR696" s="82" t="s">
        <v>54</v>
      </c>
      <c r="BS696" s="82" t="s">
        <v>5290</v>
      </c>
      <c r="BT696" s="146"/>
      <c r="BU696" s="26"/>
    </row>
    <row r="697" spans="1:73" ht="55" customHeight="1">
      <c r="A697" s="15">
        <v>689</v>
      </c>
      <c r="B697" s="16">
        <v>11</v>
      </c>
      <c r="C697" s="17" t="s">
        <v>1427</v>
      </c>
      <c r="D697" s="16">
        <v>1</v>
      </c>
      <c r="E697" s="18" t="s">
        <v>2356</v>
      </c>
      <c r="F697" s="16">
        <v>8</v>
      </c>
      <c r="G697" s="18" t="s">
        <v>2985</v>
      </c>
      <c r="H697" s="19">
        <v>689</v>
      </c>
      <c r="I697" s="18" t="s">
        <v>5306</v>
      </c>
      <c r="J697" s="15">
        <v>2013</v>
      </c>
      <c r="K697" s="18" t="s">
        <v>5307</v>
      </c>
      <c r="L697" s="20" t="s">
        <v>24</v>
      </c>
      <c r="M697" s="17" t="s">
        <v>229</v>
      </c>
      <c r="N697" s="15">
        <v>20131</v>
      </c>
      <c r="O697" s="17" t="s">
        <v>2481</v>
      </c>
      <c r="P697" s="73">
        <v>900</v>
      </c>
      <c r="Q697" s="18" t="s">
        <v>2379</v>
      </c>
      <c r="R697" s="18" t="s">
        <v>2988</v>
      </c>
      <c r="S697" s="18" t="s">
        <v>5306</v>
      </c>
      <c r="T697" s="18" t="s">
        <v>2431</v>
      </c>
      <c r="U697" s="16">
        <v>11</v>
      </c>
      <c r="V697" s="20" t="s">
        <v>2432</v>
      </c>
      <c r="W697" s="20" t="s">
        <v>2989</v>
      </c>
      <c r="X697" s="16">
        <v>91</v>
      </c>
      <c r="Y697" s="20" t="s">
        <v>278</v>
      </c>
      <c r="Z697" s="20">
        <v>16</v>
      </c>
      <c r="AA697" s="20" t="s">
        <v>2434</v>
      </c>
      <c r="AB697" s="20">
        <v>37</v>
      </c>
      <c r="AC697" s="18" t="s">
        <v>2990</v>
      </c>
      <c r="AD697" s="79">
        <v>270000000</v>
      </c>
      <c r="AE697" s="79">
        <v>277000000</v>
      </c>
      <c r="AF697" s="79">
        <v>281000000</v>
      </c>
      <c r="AG697" s="79">
        <v>287000000</v>
      </c>
      <c r="AH697" s="79">
        <v>1115000000</v>
      </c>
      <c r="AI697" s="63">
        <v>1</v>
      </c>
      <c r="AJ697" s="64">
        <v>525</v>
      </c>
      <c r="AK697" s="65">
        <v>0.58333333333333337</v>
      </c>
      <c r="AL697" s="64">
        <v>687</v>
      </c>
      <c r="AM697" s="65">
        <v>0.76333333333333331</v>
      </c>
      <c r="AN697" s="66" t="s">
        <v>2384</v>
      </c>
      <c r="AO697" s="66" t="s">
        <v>2368</v>
      </c>
      <c r="AP697" s="132" t="s">
        <v>2370</v>
      </c>
      <c r="AQ697" s="23">
        <v>300</v>
      </c>
      <c r="AR697" s="23">
        <v>225</v>
      </c>
      <c r="AS697" s="142">
        <v>0</v>
      </c>
      <c r="AT697" s="23">
        <v>0</v>
      </c>
      <c r="AU697" s="142">
        <v>347</v>
      </c>
      <c r="AV697" s="142">
        <v>340</v>
      </c>
      <c r="AW697" s="142">
        <v>0</v>
      </c>
      <c r="AX697" s="22">
        <v>0</v>
      </c>
      <c r="AY697" s="143" t="s">
        <v>2371</v>
      </c>
      <c r="AZ697" s="143" t="s">
        <v>2372</v>
      </c>
      <c r="BA697" s="143" t="s">
        <v>54</v>
      </c>
      <c r="BB697" s="24"/>
      <c r="BC697" s="75">
        <v>400000000</v>
      </c>
      <c r="BD697" s="21">
        <v>372683000</v>
      </c>
      <c r="BE697" s="25">
        <v>329114000</v>
      </c>
      <c r="BF697" s="74">
        <v>400000000</v>
      </c>
      <c r="BG697" s="25">
        <v>0</v>
      </c>
      <c r="BH697" s="25">
        <v>337087116</v>
      </c>
      <c r="BI697" s="25">
        <v>328638050</v>
      </c>
      <c r="BJ697" s="133"/>
      <c r="BK697" s="25">
        <v>0</v>
      </c>
      <c r="BL697" s="25">
        <v>665725166</v>
      </c>
      <c r="BM697" s="74">
        <v>0</v>
      </c>
      <c r="BN697" s="80">
        <v>0</v>
      </c>
      <c r="BO697" s="80">
        <v>0</v>
      </c>
      <c r="BP697" s="133"/>
      <c r="BQ697" s="25">
        <v>0</v>
      </c>
      <c r="BR697" s="82" t="s">
        <v>54</v>
      </c>
      <c r="BS697" s="82" t="s">
        <v>54</v>
      </c>
      <c r="BT697" s="146"/>
      <c r="BU697" s="26"/>
    </row>
    <row r="698" spans="1:73" ht="55" customHeight="1">
      <c r="A698" s="15">
        <v>690</v>
      </c>
      <c r="B698" s="16">
        <v>11</v>
      </c>
      <c r="C698" s="17" t="s">
        <v>1427</v>
      </c>
      <c r="D698" s="16">
        <v>1</v>
      </c>
      <c r="E698" s="18" t="s">
        <v>2356</v>
      </c>
      <c r="F698" s="16">
        <v>12</v>
      </c>
      <c r="G698" s="18" t="s">
        <v>2489</v>
      </c>
      <c r="H698" s="19">
        <v>690</v>
      </c>
      <c r="I698" s="18" t="s">
        <v>5308</v>
      </c>
      <c r="J698" s="15">
        <v>1957</v>
      </c>
      <c r="K698" s="18" t="s">
        <v>5309</v>
      </c>
      <c r="L698" s="20" t="s">
        <v>2492</v>
      </c>
      <c r="M698" s="17" t="s">
        <v>229</v>
      </c>
      <c r="N698" s="15">
        <v>19571</v>
      </c>
      <c r="O698" s="17" t="s">
        <v>2493</v>
      </c>
      <c r="P698" s="73">
        <v>58</v>
      </c>
      <c r="Q698" s="18" t="s">
        <v>2494</v>
      </c>
      <c r="R698" s="18" t="s">
        <v>2495</v>
      </c>
      <c r="S698" s="18" t="s">
        <v>5308</v>
      </c>
      <c r="T698" s="18" t="s">
        <v>2363</v>
      </c>
      <c r="U698" s="16">
        <v>4</v>
      </c>
      <c r="V698" s="20" t="s">
        <v>2496</v>
      </c>
      <c r="W698" s="20" t="s">
        <v>2497</v>
      </c>
      <c r="X698" s="16">
        <v>90</v>
      </c>
      <c r="Y698" s="20" t="s">
        <v>374</v>
      </c>
      <c r="Z698" s="20">
        <v>2</v>
      </c>
      <c r="AA698" s="20" t="s">
        <v>2459</v>
      </c>
      <c r="AB698" s="20">
        <v>3</v>
      </c>
      <c r="AC698" s="18" t="s">
        <v>2220</v>
      </c>
      <c r="AD698" s="79">
        <v>1875000000</v>
      </c>
      <c r="AE698" s="79">
        <v>1933000000</v>
      </c>
      <c r="AF698" s="79">
        <v>1993000000</v>
      </c>
      <c r="AG698" s="79">
        <v>2057000000</v>
      </c>
      <c r="AH698" s="79">
        <v>7858000000</v>
      </c>
      <c r="AI698" s="63">
        <v>1</v>
      </c>
      <c r="AJ698" s="64">
        <v>42</v>
      </c>
      <c r="AK698" s="65">
        <v>0.72413793103448276</v>
      </c>
      <c r="AL698" s="64">
        <v>28</v>
      </c>
      <c r="AM698" s="65">
        <v>0.48275862068965519</v>
      </c>
      <c r="AN698" s="66" t="s">
        <v>2368</v>
      </c>
      <c r="AO698" s="66" t="s">
        <v>2384</v>
      </c>
      <c r="AP698" s="132" t="s">
        <v>2370</v>
      </c>
      <c r="AQ698" s="23">
        <v>14</v>
      </c>
      <c r="AR698" s="23">
        <v>14</v>
      </c>
      <c r="AS698" s="142">
        <v>14</v>
      </c>
      <c r="AT698" s="23">
        <v>0</v>
      </c>
      <c r="AU698" s="142">
        <v>14</v>
      </c>
      <c r="AV698" s="142">
        <v>14</v>
      </c>
      <c r="AW698" s="142">
        <v>0</v>
      </c>
      <c r="AX698" s="22">
        <v>0</v>
      </c>
      <c r="AY698" s="143" t="s">
        <v>2371</v>
      </c>
      <c r="AZ698" s="143" t="s">
        <v>2371</v>
      </c>
      <c r="BA698" s="143" t="s">
        <v>2372</v>
      </c>
      <c r="BB698" s="24"/>
      <c r="BC698" s="75">
        <v>1720000000</v>
      </c>
      <c r="BD698" s="21">
        <v>1893634000</v>
      </c>
      <c r="BE698" s="25">
        <v>1933000000</v>
      </c>
      <c r="BF698" s="74">
        <v>1720000000</v>
      </c>
      <c r="BG698" s="25">
        <v>0</v>
      </c>
      <c r="BH698" s="25">
        <v>1889096554</v>
      </c>
      <c r="BI698" s="25">
        <v>1931076154</v>
      </c>
      <c r="BJ698" s="133">
        <v>1655546440</v>
      </c>
      <c r="BK698" s="25">
        <v>0</v>
      </c>
      <c r="BL698" s="25">
        <v>5475719148</v>
      </c>
      <c r="BM698" s="74">
        <v>68680000</v>
      </c>
      <c r="BN698" s="80">
        <v>25086667</v>
      </c>
      <c r="BO698" s="80">
        <v>228697650</v>
      </c>
      <c r="BP698" s="133">
        <v>68680000</v>
      </c>
      <c r="BQ698" s="25">
        <v>0</v>
      </c>
      <c r="BR698" s="82" t="s">
        <v>5310</v>
      </c>
      <c r="BS698" s="82" t="s">
        <v>5311</v>
      </c>
      <c r="BT698" s="146"/>
      <c r="BU698" s="26"/>
    </row>
    <row r="699" spans="1:73" ht="55" customHeight="1">
      <c r="A699" s="15">
        <v>691</v>
      </c>
      <c r="B699" s="16">
        <v>11</v>
      </c>
      <c r="C699" s="17" t="s">
        <v>1427</v>
      </c>
      <c r="D699" s="16">
        <v>1</v>
      </c>
      <c r="E699" s="18" t="s">
        <v>2356</v>
      </c>
      <c r="F699" s="16">
        <v>14</v>
      </c>
      <c r="G699" s="18" t="s">
        <v>2501</v>
      </c>
      <c r="H699" s="19">
        <v>691</v>
      </c>
      <c r="I699" s="18" t="s">
        <v>5312</v>
      </c>
      <c r="J699" s="15">
        <v>2000</v>
      </c>
      <c r="K699" s="18" t="s">
        <v>5313</v>
      </c>
      <c r="L699" s="20" t="s">
        <v>27</v>
      </c>
      <c r="M699" s="17" t="s">
        <v>229</v>
      </c>
      <c r="N699" s="15">
        <v>20001</v>
      </c>
      <c r="O699" s="17" t="s">
        <v>2442</v>
      </c>
      <c r="P699" s="73">
        <v>29</v>
      </c>
      <c r="Q699" s="18" t="s">
        <v>2466</v>
      </c>
      <c r="R699" s="18" t="s">
        <v>4630</v>
      </c>
      <c r="S699" s="18" t="s">
        <v>5312</v>
      </c>
      <c r="T699" s="18" t="s">
        <v>225</v>
      </c>
      <c r="U699" s="16">
        <v>6</v>
      </c>
      <c r="V699" s="20" t="s">
        <v>2445</v>
      </c>
      <c r="W699" s="20" t="s">
        <v>2505</v>
      </c>
      <c r="X699" s="16">
        <v>90</v>
      </c>
      <c r="Y699" s="20" t="s">
        <v>374</v>
      </c>
      <c r="Z699" s="20">
        <v>3</v>
      </c>
      <c r="AA699" s="20" t="s">
        <v>2506</v>
      </c>
      <c r="AB699" s="20">
        <v>4</v>
      </c>
      <c r="AC699" s="18" t="s">
        <v>2507</v>
      </c>
      <c r="AD699" s="79">
        <v>871000000</v>
      </c>
      <c r="AE699" s="79">
        <v>900000000</v>
      </c>
      <c r="AF699" s="79">
        <v>933000000</v>
      </c>
      <c r="AG699" s="79">
        <v>966000000</v>
      </c>
      <c r="AH699" s="79">
        <v>3670000000</v>
      </c>
      <c r="AI699" s="63">
        <v>1</v>
      </c>
      <c r="AJ699" s="64">
        <v>21</v>
      </c>
      <c r="AK699" s="65">
        <v>0.72413793103448276</v>
      </c>
      <c r="AL699" s="64">
        <v>17</v>
      </c>
      <c r="AM699" s="65">
        <v>0.58620689655172409</v>
      </c>
      <c r="AN699" s="66" t="s">
        <v>2368</v>
      </c>
      <c r="AO699" s="66" t="s">
        <v>2384</v>
      </c>
      <c r="AP699" s="132" t="s">
        <v>2370</v>
      </c>
      <c r="AQ699" s="23">
        <v>7</v>
      </c>
      <c r="AR699" s="23">
        <v>7</v>
      </c>
      <c r="AS699" s="142">
        <v>7</v>
      </c>
      <c r="AT699" s="23">
        <v>0</v>
      </c>
      <c r="AU699" s="142">
        <v>7</v>
      </c>
      <c r="AV699" s="142">
        <v>7</v>
      </c>
      <c r="AW699" s="142">
        <v>3</v>
      </c>
      <c r="AX699" s="22">
        <v>0</v>
      </c>
      <c r="AY699" s="143" t="s">
        <v>2371</v>
      </c>
      <c r="AZ699" s="143" t="s">
        <v>2371</v>
      </c>
      <c r="BA699" s="143" t="s">
        <v>2372</v>
      </c>
      <c r="BB699" s="24"/>
      <c r="BC699" s="75">
        <v>1100000000</v>
      </c>
      <c r="BD699" s="21">
        <v>879656000</v>
      </c>
      <c r="BE699" s="25">
        <v>1005602000</v>
      </c>
      <c r="BF699" s="74">
        <v>1100000000</v>
      </c>
      <c r="BG699" s="25">
        <v>0</v>
      </c>
      <c r="BH699" s="25">
        <v>878901000</v>
      </c>
      <c r="BI699" s="25">
        <v>726161212</v>
      </c>
      <c r="BJ699" s="133">
        <v>558736461</v>
      </c>
      <c r="BK699" s="25">
        <v>0</v>
      </c>
      <c r="BL699" s="25">
        <v>2163798673</v>
      </c>
      <c r="BM699" s="74">
        <v>71286037</v>
      </c>
      <c r="BN699" s="80">
        <v>0</v>
      </c>
      <c r="BO699" s="80">
        <v>0</v>
      </c>
      <c r="BP699" s="133">
        <v>71286037</v>
      </c>
      <c r="BQ699" s="25">
        <v>0</v>
      </c>
      <c r="BR699" s="82" t="s">
        <v>54</v>
      </c>
      <c r="BS699" s="82" t="s">
        <v>54</v>
      </c>
      <c r="BT699" s="146"/>
      <c r="BU699" s="26"/>
    </row>
    <row r="700" spans="1:73" ht="55" customHeight="1">
      <c r="A700" s="15">
        <v>692</v>
      </c>
      <c r="B700" s="16">
        <v>11</v>
      </c>
      <c r="C700" s="17" t="s">
        <v>1427</v>
      </c>
      <c r="D700" s="16">
        <v>1</v>
      </c>
      <c r="E700" s="18" t="s">
        <v>2356</v>
      </c>
      <c r="F700" s="16">
        <v>17</v>
      </c>
      <c r="G700" s="18" t="s">
        <v>2510</v>
      </c>
      <c r="H700" s="19">
        <v>692</v>
      </c>
      <c r="I700" s="18" t="s">
        <v>5314</v>
      </c>
      <c r="J700" s="15">
        <v>1958</v>
      </c>
      <c r="K700" s="18" t="s">
        <v>5315</v>
      </c>
      <c r="L700" s="20" t="s">
        <v>27</v>
      </c>
      <c r="M700" s="17" t="s">
        <v>229</v>
      </c>
      <c r="N700" s="15">
        <v>19582</v>
      </c>
      <c r="O700" s="17" t="s">
        <v>2442</v>
      </c>
      <c r="P700" s="73">
        <v>1</v>
      </c>
      <c r="Q700" s="18" t="s">
        <v>2466</v>
      </c>
      <c r="R700" s="18" t="s">
        <v>5316</v>
      </c>
      <c r="S700" s="18" t="s">
        <v>5314</v>
      </c>
      <c r="T700" s="18" t="s">
        <v>225</v>
      </c>
      <c r="U700" s="16">
        <v>6</v>
      </c>
      <c r="V700" s="20" t="s">
        <v>2445</v>
      </c>
      <c r="W700" s="20" t="s">
        <v>2468</v>
      </c>
      <c r="X700" s="16">
        <v>92</v>
      </c>
      <c r="Y700" s="20" t="s">
        <v>312</v>
      </c>
      <c r="Z700" s="20">
        <v>2</v>
      </c>
      <c r="AA700" s="20" t="s">
        <v>2459</v>
      </c>
      <c r="AB700" s="20">
        <v>8</v>
      </c>
      <c r="AC700" s="18" t="s">
        <v>5317</v>
      </c>
      <c r="AD700" s="79">
        <v>202000000</v>
      </c>
      <c r="AE700" s="79">
        <v>0</v>
      </c>
      <c r="AF700" s="79">
        <v>0</v>
      </c>
      <c r="AG700" s="79">
        <v>0</v>
      </c>
      <c r="AH700" s="79">
        <v>202000000</v>
      </c>
      <c r="AI700" s="63">
        <v>1</v>
      </c>
      <c r="AJ700" s="64">
        <v>1</v>
      </c>
      <c r="AK700" s="65">
        <v>1</v>
      </c>
      <c r="AL700" s="64">
        <v>1</v>
      </c>
      <c r="AM700" s="65">
        <v>1</v>
      </c>
      <c r="AN700" s="66" t="s">
        <v>2369</v>
      </c>
      <c r="AO700" s="66" t="s">
        <v>2369</v>
      </c>
      <c r="AP700" s="132" t="s">
        <v>2370</v>
      </c>
      <c r="AQ700" s="23">
        <v>1</v>
      </c>
      <c r="AR700" s="23">
        <v>0</v>
      </c>
      <c r="AS700" s="142">
        <v>0</v>
      </c>
      <c r="AT700" s="23">
        <v>0</v>
      </c>
      <c r="AU700" s="142">
        <v>1</v>
      </c>
      <c r="AV700" s="142">
        <v>0</v>
      </c>
      <c r="AW700" s="142">
        <v>0</v>
      </c>
      <c r="AX700" s="22">
        <v>0</v>
      </c>
      <c r="AY700" s="143" t="s">
        <v>2371</v>
      </c>
      <c r="AZ700" s="143" t="s">
        <v>54</v>
      </c>
      <c r="BA700" s="143" t="s">
        <v>54</v>
      </c>
      <c r="BB700" s="24"/>
      <c r="BC700" s="75">
        <v>0</v>
      </c>
      <c r="BD700" s="21">
        <v>204008000</v>
      </c>
      <c r="BE700" s="25">
        <v>0</v>
      </c>
      <c r="BF700" s="74">
        <v>0</v>
      </c>
      <c r="BG700" s="25">
        <v>0</v>
      </c>
      <c r="BH700" s="25">
        <v>162959045</v>
      </c>
      <c r="BI700" s="25"/>
      <c r="BJ700" s="133"/>
      <c r="BK700" s="25">
        <v>0</v>
      </c>
      <c r="BL700" s="25">
        <v>162959045</v>
      </c>
      <c r="BM700" s="74">
        <v>0</v>
      </c>
      <c r="BN700" s="80">
        <v>0</v>
      </c>
      <c r="BO700" s="80"/>
      <c r="BP700" s="133"/>
      <c r="BQ700" s="25">
        <v>0</v>
      </c>
      <c r="BR700" s="82" t="s">
        <v>54</v>
      </c>
      <c r="BS700" s="82" t="s">
        <v>54</v>
      </c>
      <c r="BT700" s="146"/>
      <c r="BU700" s="26"/>
    </row>
    <row r="701" spans="1:73" ht="55" customHeight="1">
      <c r="A701" s="15">
        <v>693</v>
      </c>
      <c r="B701" s="16">
        <v>11</v>
      </c>
      <c r="C701" s="17" t="s">
        <v>1427</v>
      </c>
      <c r="D701" s="16">
        <v>1</v>
      </c>
      <c r="E701" s="18" t="s">
        <v>2356</v>
      </c>
      <c r="F701" s="16">
        <v>17</v>
      </c>
      <c r="G701" s="18" t="s">
        <v>2510</v>
      </c>
      <c r="H701" s="19">
        <v>693</v>
      </c>
      <c r="I701" s="18" t="s">
        <v>3528</v>
      </c>
      <c r="J701" s="15">
        <v>1958</v>
      </c>
      <c r="K701" s="18" t="s">
        <v>5315</v>
      </c>
      <c r="L701" s="20" t="s">
        <v>27</v>
      </c>
      <c r="M701" s="17" t="s">
        <v>229</v>
      </c>
      <c r="N701" s="15">
        <v>19581</v>
      </c>
      <c r="O701" s="17" t="s">
        <v>2442</v>
      </c>
      <c r="P701" s="73">
        <v>1</v>
      </c>
      <c r="Q701" s="18" t="s">
        <v>2466</v>
      </c>
      <c r="R701" s="18" t="s">
        <v>4641</v>
      </c>
      <c r="S701" s="18" t="s">
        <v>3528</v>
      </c>
      <c r="T701" s="18" t="s">
        <v>225</v>
      </c>
      <c r="U701" s="16">
        <v>6</v>
      </c>
      <c r="V701" s="20" t="s">
        <v>2445</v>
      </c>
      <c r="W701" s="20" t="s">
        <v>3002</v>
      </c>
      <c r="X701" s="16">
        <v>92</v>
      </c>
      <c r="Y701" s="20" t="s">
        <v>312</v>
      </c>
      <c r="Z701" s="20">
        <v>5</v>
      </c>
      <c r="AA701" s="20" t="s">
        <v>2447</v>
      </c>
      <c r="AB701" s="20">
        <v>7</v>
      </c>
      <c r="AC701" s="18" t="s">
        <v>3003</v>
      </c>
      <c r="AD701" s="79">
        <v>456000000</v>
      </c>
      <c r="AE701" s="79">
        <v>0</v>
      </c>
      <c r="AF701" s="79">
        <v>0</v>
      </c>
      <c r="AG701" s="79">
        <v>0</v>
      </c>
      <c r="AH701" s="79">
        <v>456000000</v>
      </c>
      <c r="AI701" s="63">
        <v>1</v>
      </c>
      <c r="AJ701" s="64">
        <v>1</v>
      </c>
      <c r="AK701" s="65">
        <v>1</v>
      </c>
      <c r="AL701" s="64">
        <v>1</v>
      </c>
      <c r="AM701" s="65">
        <v>1</v>
      </c>
      <c r="AN701" s="66" t="s">
        <v>2369</v>
      </c>
      <c r="AO701" s="66" t="s">
        <v>2369</v>
      </c>
      <c r="AP701" s="132" t="s">
        <v>2370</v>
      </c>
      <c r="AQ701" s="23">
        <v>1</v>
      </c>
      <c r="AR701" s="23">
        <v>0</v>
      </c>
      <c r="AS701" s="142">
        <v>0</v>
      </c>
      <c r="AT701" s="23">
        <v>0</v>
      </c>
      <c r="AU701" s="142">
        <v>1</v>
      </c>
      <c r="AV701" s="142">
        <v>0</v>
      </c>
      <c r="AW701" s="142">
        <v>0</v>
      </c>
      <c r="AX701" s="22">
        <v>0</v>
      </c>
      <c r="AY701" s="143" t="s">
        <v>2371</v>
      </c>
      <c r="AZ701" s="143" t="s">
        <v>54</v>
      </c>
      <c r="BA701" s="143" t="s">
        <v>54</v>
      </c>
      <c r="BB701" s="24"/>
      <c r="BC701" s="75">
        <v>0</v>
      </c>
      <c r="BD701" s="21">
        <v>460532000</v>
      </c>
      <c r="BE701" s="25">
        <v>0</v>
      </c>
      <c r="BF701" s="74">
        <v>0</v>
      </c>
      <c r="BG701" s="25">
        <v>0</v>
      </c>
      <c r="BH701" s="25">
        <v>483264239</v>
      </c>
      <c r="BI701" s="25"/>
      <c r="BJ701" s="133"/>
      <c r="BK701" s="25">
        <v>0</v>
      </c>
      <c r="BL701" s="25">
        <v>483264239</v>
      </c>
      <c r="BM701" s="74">
        <v>0</v>
      </c>
      <c r="BN701" s="80">
        <v>0</v>
      </c>
      <c r="BO701" s="80"/>
      <c r="BP701" s="133"/>
      <c r="BQ701" s="25">
        <v>0</v>
      </c>
      <c r="BR701" s="82" t="s">
        <v>54</v>
      </c>
      <c r="BS701" s="82" t="s">
        <v>54</v>
      </c>
      <c r="BT701" s="146"/>
      <c r="BU701" s="26"/>
    </row>
    <row r="702" spans="1:73" ht="55" customHeight="1">
      <c r="A702" s="15">
        <v>694</v>
      </c>
      <c r="B702" s="16">
        <v>11</v>
      </c>
      <c r="C702" s="17" t="s">
        <v>1427</v>
      </c>
      <c r="D702" s="16">
        <v>1</v>
      </c>
      <c r="E702" s="18" t="s">
        <v>2356</v>
      </c>
      <c r="F702" s="20">
        <v>17</v>
      </c>
      <c r="G702" s="18" t="s">
        <v>2510</v>
      </c>
      <c r="H702" s="19">
        <v>694</v>
      </c>
      <c r="I702" s="18" t="s">
        <v>5318</v>
      </c>
      <c r="J702" s="15">
        <v>1994</v>
      </c>
      <c r="K702" s="18" t="s">
        <v>5319</v>
      </c>
      <c r="L702" s="20" t="s">
        <v>113</v>
      </c>
      <c r="M702" s="17" t="s">
        <v>229</v>
      </c>
      <c r="N702" s="15">
        <v>19942</v>
      </c>
      <c r="O702" s="17" t="s">
        <v>2378</v>
      </c>
      <c r="P702" s="73">
        <v>575</v>
      </c>
      <c r="Q702" s="18" t="s">
        <v>2513</v>
      </c>
      <c r="R702" s="18" t="s">
        <v>4109</v>
      </c>
      <c r="S702" s="18" t="s">
        <v>5318</v>
      </c>
      <c r="T702" s="18" t="s">
        <v>2363</v>
      </c>
      <c r="U702" s="16">
        <v>4</v>
      </c>
      <c r="V702" s="20" t="s">
        <v>2496</v>
      </c>
      <c r="W702" s="20" t="s">
        <v>2515</v>
      </c>
      <c r="X702" s="16">
        <v>90</v>
      </c>
      <c r="Y702" s="20" t="s">
        <v>374</v>
      </c>
      <c r="Z702" s="20">
        <v>4</v>
      </c>
      <c r="AA702" s="20" t="s">
        <v>2516</v>
      </c>
      <c r="AB702" s="20">
        <v>6</v>
      </c>
      <c r="AC702" s="27" t="s">
        <v>2517</v>
      </c>
      <c r="AD702" s="79">
        <v>1026000000</v>
      </c>
      <c r="AE702" s="79">
        <v>1044000000</v>
      </c>
      <c r="AF702" s="79">
        <v>1077000000</v>
      </c>
      <c r="AG702" s="79">
        <v>1111000000</v>
      </c>
      <c r="AH702" s="79">
        <v>4258000000</v>
      </c>
      <c r="AI702" s="63">
        <v>1</v>
      </c>
      <c r="AJ702" s="64">
        <v>555</v>
      </c>
      <c r="AK702" s="65">
        <v>0.9652173913043478</v>
      </c>
      <c r="AL702" s="64">
        <v>310</v>
      </c>
      <c r="AM702" s="65">
        <v>0.53913043478260869</v>
      </c>
      <c r="AN702" s="66" t="s">
        <v>2369</v>
      </c>
      <c r="AO702" s="66" t="s">
        <v>2384</v>
      </c>
      <c r="AP702" s="132" t="s">
        <v>2370</v>
      </c>
      <c r="AQ702" s="23">
        <v>150</v>
      </c>
      <c r="AR702" s="23">
        <v>165</v>
      </c>
      <c r="AS702" s="142">
        <v>240</v>
      </c>
      <c r="AT702" s="23">
        <v>0</v>
      </c>
      <c r="AU702" s="142">
        <v>145</v>
      </c>
      <c r="AV702" s="142">
        <v>165</v>
      </c>
      <c r="AW702" s="142">
        <v>0</v>
      </c>
      <c r="AX702" s="22">
        <v>0</v>
      </c>
      <c r="AY702" s="143" t="s">
        <v>2371</v>
      </c>
      <c r="AZ702" s="143" t="s">
        <v>2371</v>
      </c>
      <c r="BA702" s="143" t="s">
        <v>2372</v>
      </c>
      <c r="BB702" s="24"/>
      <c r="BC702" s="75">
        <v>2256595000</v>
      </c>
      <c r="BD702" s="21">
        <v>1036197000</v>
      </c>
      <c r="BE702" s="25">
        <v>1154000000</v>
      </c>
      <c r="BF702" s="74">
        <v>2256595000</v>
      </c>
      <c r="BG702" s="25">
        <v>0</v>
      </c>
      <c r="BH702" s="25">
        <v>1036197000</v>
      </c>
      <c r="BI702" s="25">
        <v>1570678753</v>
      </c>
      <c r="BJ702" s="133">
        <v>2524285076</v>
      </c>
      <c r="BK702" s="25">
        <v>0</v>
      </c>
      <c r="BL702" s="25">
        <v>5131160829</v>
      </c>
      <c r="BM702" s="74">
        <v>2506551743</v>
      </c>
      <c r="BN702" s="80">
        <v>1030646000</v>
      </c>
      <c r="BO702" s="80">
        <v>1570678753</v>
      </c>
      <c r="BP702" s="133">
        <v>2506551743</v>
      </c>
      <c r="BQ702" s="25">
        <v>0</v>
      </c>
      <c r="BR702" s="82" t="s">
        <v>5320</v>
      </c>
      <c r="BS702" s="82" t="s">
        <v>54</v>
      </c>
      <c r="BT702" s="146"/>
      <c r="BU702" s="26"/>
    </row>
    <row r="703" spans="1:73" ht="55" customHeight="1">
      <c r="A703" s="15">
        <v>695</v>
      </c>
      <c r="B703" s="16">
        <v>11</v>
      </c>
      <c r="C703" s="17" t="s">
        <v>1427</v>
      </c>
      <c r="D703" s="16">
        <v>1</v>
      </c>
      <c r="E703" s="18" t="s">
        <v>2356</v>
      </c>
      <c r="F703" s="20">
        <v>17</v>
      </c>
      <c r="G703" s="18" t="s">
        <v>2510</v>
      </c>
      <c r="H703" s="19">
        <v>695</v>
      </c>
      <c r="I703" s="18" t="s">
        <v>5321</v>
      </c>
      <c r="J703" s="15">
        <v>1994</v>
      </c>
      <c r="K703" s="18" t="s">
        <v>5319</v>
      </c>
      <c r="L703" s="20" t="s">
        <v>2522</v>
      </c>
      <c r="M703" s="17" t="s">
        <v>229</v>
      </c>
      <c r="N703" s="15">
        <v>19941</v>
      </c>
      <c r="O703" s="17" t="s">
        <v>2378</v>
      </c>
      <c r="P703" s="73">
        <v>575</v>
      </c>
      <c r="Q703" s="18" t="s">
        <v>2379</v>
      </c>
      <c r="R703" s="18" t="s">
        <v>4114</v>
      </c>
      <c r="S703" s="18" t="s">
        <v>5321</v>
      </c>
      <c r="T703" s="18" t="s">
        <v>2363</v>
      </c>
      <c r="U703" s="16">
        <v>4</v>
      </c>
      <c r="V703" s="20" t="s">
        <v>2496</v>
      </c>
      <c r="W703" s="20" t="s">
        <v>2515</v>
      </c>
      <c r="X703" s="16">
        <v>90</v>
      </c>
      <c r="Y703" s="20" t="s">
        <v>374</v>
      </c>
      <c r="Z703" s="20">
        <v>4</v>
      </c>
      <c r="AA703" s="20" t="s">
        <v>2516</v>
      </c>
      <c r="AB703" s="20">
        <v>5</v>
      </c>
      <c r="AC703" s="18" t="s">
        <v>2524</v>
      </c>
      <c r="AD703" s="79">
        <v>4600000000</v>
      </c>
      <c r="AE703" s="79">
        <v>4754000000</v>
      </c>
      <c r="AF703" s="79">
        <v>4904000000</v>
      </c>
      <c r="AG703" s="79">
        <v>5060000000</v>
      </c>
      <c r="AH703" s="79">
        <v>19318000000</v>
      </c>
      <c r="AI703" s="63">
        <v>1</v>
      </c>
      <c r="AJ703" s="64">
        <v>555</v>
      </c>
      <c r="AK703" s="65">
        <v>0.9652173913043478</v>
      </c>
      <c r="AL703" s="64">
        <v>377</v>
      </c>
      <c r="AM703" s="65">
        <v>0.65565217391304342</v>
      </c>
      <c r="AN703" s="66" t="s">
        <v>2369</v>
      </c>
      <c r="AO703" s="66" t="s">
        <v>2384</v>
      </c>
      <c r="AP703" s="132" t="s">
        <v>2370</v>
      </c>
      <c r="AQ703" s="23">
        <v>150</v>
      </c>
      <c r="AR703" s="23">
        <v>165</v>
      </c>
      <c r="AS703" s="142">
        <v>240</v>
      </c>
      <c r="AT703" s="23">
        <v>0</v>
      </c>
      <c r="AU703" s="142">
        <v>173</v>
      </c>
      <c r="AV703" s="142">
        <v>204</v>
      </c>
      <c r="AW703" s="142">
        <v>0</v>
      </c>
      <c r="AX703" s="22">
        <v>0</v>
      </c>
      <c r="AY703" s="143" t="s">
        <v>2371</v>
      </c>
      <c r="AZ703" s="143" t="s">
        <v>2371</v>
      </c>
      <c r="BA703" s="143" t="s">
        <v>2372</v>
      </c>
      <c r="BB703" s="24"/>
      <c r="BC703" s="75">
        <v>8981381000</v>
      </c>
      <c r="BD703" s="21">
        <v>4645718000</v>
      </c>
      <c r="BE703" s="25">
        <v>5581226000</v>
      </c>
      <c r="BF703" s="74">
        <v>8981381000</v>
      </c>
      <c r="BG703" s="25">
        <v>0</v>
      </c>
      <c r="BH703" s="25">
        <v>4645718000</v>
      </c>
      <c r="BI703" s="25">
        <v>5765290213</v>
      </c>
      <c r="BJ703" s="133">
        <v>8694795104</v>
      </c>
      <c r="BK703" s="25">
        <v>0</v>
      </c>
      <c r="BL703" s="25">
        <v>19105803317</v>
      </c>
      <c r="BM703" s="74">
        <v>8694795104</v>
      </c>
      <c r="BN703" s="80">
        <v>4640401333</v>
      </c>
      <c r="BO703" s="80">
        <v>5759572546</v>
      </c>
      <c r="BP703" s="133">
        <v>8694795104</v>
      </c>
      <c r="BQ703" s="25">
        <v>0</v>
      </c>
      <c r="BR703" s="82" t="s">
        <v>5320</v>
      </c>
      <c r="BS703" s="82" t="s">
        <v>5290</v>
      </c>
      <c r="BT703" s="146"/>
      <c r="BU703" s="26"/>
    </row>
    <row r="704" spans="1:73" ht="55" customHeight="1">
      <c r="A704" s="15">
        <v>696</v>
      </c>
      <c r="B704" s="16">
        <v>11</v>
      </c>
      <c r="C704" s="17" t="s">
        <v>1427</v>
      </c>
      <c r="D704" s="16">
        <v>1</v>
      </c>
      <c r="E704" s="18" t="s">
        <v>2356</v>
      </c>
      <c r="F704" s="16">
        <v>19</v>
      </c>
      <c r="G704" s="18" t="s">
        <v>3014</v>
      </c>
      <c r="H704" s="19">
        <v>696</v>
      </c>
      <c r="I704" s="18" t="s">
        <v>5322</v>
      </c>
      <c r="J704" s="15">
        <v>1962</v>
      </c>
      <c r="K704" s="18" t="s">
        <v>5323</v>
      </c>
      <c r="L704" s="20" t="s">
        <v>489</v>
      </c>
      <c r="M704" s="17" t="s">
        <v>229</v>
      </c>
      <c r="N704" s="15">
        <v>19621</v>
      </c>
      <c r="O704" s="17" t="s">
        <v>3017</v>
      </c>
      <c r="P704" s="73">
        <v>120</v>
      </c>
      <c r="Q704" s="18" t="s">
        <v>3018</v>
      </c>
      <c r="R704" s="18" t="s">
        <v>5324</v>
      </c>
      <c r="S704" s="18" t="s">
        <v>5322</v>
      </c>
      <c r="T704" s="18" t="s">
        <v>225</v>
      </c>
      <c r="U704" s="16">
        <v>9</v>
      </c>
      <c r="V704" s="20" t="s">
        <v>3020</v>
      </c>
      <c r="W704" s="20" t="s">
        <v>3021</v>
      </c>
      <c r="X704" s="16">
        <v>96</v>
      </c>
      <c r="Y704" s="20" t="s">
        <v>446</v>
      </c>
      <c r="Z704" s="20">
        <v>6</v>
      </c>
      <c r="AA704" s="20" t="s">
        <v>3022</v>
      </c>
      <c r="AB704" s="20">
        <v>9</v>
      </c>
      <c r="AC704" s="18" t="s">
        <v>484</v>
      </c>
      <c r="AD704" s="79">
        <v>704000000</v>
      </c>
      <c r="AE704" s="79">
        <v>733000000</v>
      </c>
      <c r="AF704" s="79">
        <v>761000000</v>
      </c>
      <c r="AG704" s="79">
        <v>790000000</v>
      </c>
      <c r="AH704" s="79">
        <v>2988000000</v>
      </c>
      <c r="AI704" s="63">
        <v>1</v>
      </c>
      <c r="AJ704" s="64">
        <v>0</v>
      </c>
      <c r="AK704" s="65">
        <v>0</v>
      </c>
      <c r="AL704" s="64">
        <v>0</v>
      </c>
      <c r="AM704" s="65">
        <v>0</v>
      </c>
      <c r="AN704" s="66" t="s">
        <v>2449</v>
      </c>
      <c r="AO704" s="66" t="s">
        <v>2449</v>
      </c>
      <c r="AP704" s="132" t="s">
        <v>2370</v>
      </c>
      <c r="AQ704" s="23">
        <v>0</v>
      </c>
      <c r="AR704" s="23">
        <v>0</v>
      </c>
      <c r="AS704" s="142">
        <v>0</v>
      </c>
      <c r="AT704" s="23">
        <v>0</v>
      </c>
      <c r="AU704" s="142">
        <v>0</v>
      </c>
      <c r="AV704" s="142">
        <v>0</v>
      </c>
      <c r="AW704" s="142">
        <v>0</v>
      </c>
      <c r="AX704" s="22">
        <v>0</v>
      </c>
      <c r="AY704" s="143" t="s">
        <v>2825</v>
      </c>
      <c r="AZ704" s="143" t="s">
        <v>54</v>
      </c>
      <c r="BA704" s="143" t="s">
        <v>54</v>
      </c>
      <c r="BB704" s="24"/>
      <c r="BC704" s="75">
        <v>0</v>
      </c>
      <c r="BD704" s="21">
        <v>710997000</v>
      </c>
      <c r="BE704" s="25">
        <v>0</v>
      </c>
      <c r="BF704" s="74">
        <v>0</v>
      </c>
      <c r="BG704" s="25">
        <v>0</v>
      </c>
      <c r="BH704" s="25">
        <v>118890000</v>
      </c>
      <c r="BI704" s="25"/>
      <c r="BJ704" s="133"/>
      <c r="BK704" s="25">
        <v>0</v>
      </c>
      <c r="BL704" s="25">
        <v>118890000</v>
      </c>
      <c r="BM704" s="74">
        <v>0</v>
      </c>
      <c r="BN704" s="80">
        <v>66980000</v>
      </c>
      <c r="BO704" s="80"/>
      <c r="BP704" s="133"/>
      <c r="BQ704" s="25">
        <v>0</v>
      </c>
      <c r="BR704" s="82" t="s">
        <v>5325</v>
      </c>
      <c r="BS704" s="82" t="s">
        <v>5325</v>
      </c>
      <c r="BT704" s="146"/>
      <c r="BU704" s="26"/>
    </row>
    <row r="705" spans="1:73" ht="55" customHeight="1">
      <c r="A705" s="15">
        <v>697</v>
      </c>
      <c r="B705" s="16">
        <v>11</v>
      </c>
      <c r="C705" s="17" t="s">
        <v>1427</v>
      </c>
      <c r="D705" s="16">
        <v>1</v>
      </c>
      <c r="E705" s="18" t="s">
        <v>2356</v>
      </c>
      <c r="F705" s="16">
        <v>20</v>
      </c>
      <c r="G705" s="18" t="s">
        <v>2528</v>
      </c>
      <c r="H705" s="19">
        <v>697</v>
      </c>
      <c r="I705" s="18" t="s">
        <v>5326</v>
      </c>
      <c r="J705" s="15">
        <v>1963</v>
      </c>
      <c r="K705" s="18" t="s">
        <v>5327</v>
      </c>
      <c r="L705" s="20" t="s">
        <v>27</v>
      </c>
      <c r="M705" s="17" t="s">
        <v>229</v>
      </c>
      <c r="N705" s="15">
        <v>19633</v>
      </c>
      <c r="O705" s="17" t="s">
        <v>2378</v>
      </c>
      <c r="P705" s="73">
        <v>6000</v>
      </c>
      <c r="Q705" s="18" t="s">
        <v>2379</v>
      </c>
      <c r="R705" s="18" t="s">
        <v>5328</v>
      </c>
      <c r="S705" s="18" t="s">
        <v>5326</v>
      </c>
      <c r="T705" s="18" t="s">
        <v>225</v>
      </c>
      <c r="U705" s="16">
        <v>7</v>
      </c>
      <c r="V705" s="20" t="s">
        <v>2457</v>
      </c>
      <c r="W705" s="20" t="s">
        <v>2542</v>
      </c>
      <c r="X705" s="16">
        <v>93</v>
      </c>
      <c r="Y705" s="20" t="s">
        <v>326</v>
      </c>
      <c r="Z705" s="20">
        <v>7</v>
      </c>
      <c r="AA705" s="20" t="s">
        <v>2533</v>
      </c>
      <c r="AB705" s="20">
        <v>12</v>
      </c>
      <c r="AC705" s="18" t="s">
        <v>2549</v>
      </c>
      <c r="AD705" s="79">
        <v>214000000</v>
      </c>
      <c r="AE705" s="79">
        <v>222000000</v>
      </c>
      <c r="AF705" s="79">
        <v>231000000</v>
      </c>
      <c r="AG705" s="79">
        <v>241000000</v>
      </c>
      <c r="AH705" s="79">
        <v>908000000</v>
      </c>
      <c r="AI705" s="63">
        <v>1</v>
      </c>
      <c r="AJ705" s="64">
        <v>5000</v>
      </c>
      <c r="AK705" s="65">
        <v>0.83333333333333337</v>
      </c>
      <c r="AL705" s="64">
        <v>3033</v>
      </c>
      <c r="AM705" s="65">
        <v>0.50549999999999995</v>
      </c>
      <c r="AN705" s="66" t="s">
        <v>2368</v>
      </c>
      <c r="AO705" s="66" t="s">
        <v>2384</v>
      </c>
      <c r="AP705" s="132" t="s">
        <v>2370</v>
      </c>
      <c r="AQ705" s="23">
        <v>1500</v>
      </c>
      <c r="AR705" s="23">
        <v>1500</v>
      </c>
      <c r="AS705" s="142">
        <v>2000</v>
      </c>
      <c r="AT705" s="23">
        <v>0</v>
      </c>
      <c r="AU705" s="142">
        <v>1500</v>
      </c>
      <c r="AV705" s="142">
        <v>1533</v>
      </c>
      <c r="AW705" s="142">
        <v>0</v>
      </c>
      <c r="AX705" s="22">
        <v>0</v>
      </c>
      <c r="AY705" s="143" t="s">
        <v>2371</v>
      </c>
      <c r="AZ705" s="143" t="s">
        <v>2372</v>
      </c>
      <c r="BA705" s="143" t="s">
        <v>2372</v>
      </c>
      <c r="BB705" s="24"/>
      <c r="BC705" s="75">
        <v>600000000</v>
      </c>
      <c r="BD705" s="21">
        <v>216127000</v>
      </c>
      <c r="BE705" s="25">
        <v>459047000</v>
      </c>
      <c r="BF705" s="74">
        <v>600000000</v>
      </c>
      <c r="BG705" s="25">
        <v>0</v>
      </c>
      <c r="BH705" s="25">
        <v>205733567</v>
      </c>
      <c r="BI705" s="25">
        <v>266091020</v>
      </c>
      <c r="BJ705" s="133">
        <v>475344930</v>
      </c>
      <c r="BK705" s="25">
        <v>0</v>
      </c>
      <c r="BL705" s="25">
        <v>947169517</v>
      </c>
      <c r="BM705" s="74">
        <v>0</v>
      </c>
      <c r="BN705" s="80">
        <v>0</v>
      </c>
      <c r="BO705" s="80">
        <v>0</v>
      </c>
      <c r="BP705" s="133">
        <v>0</v>
      </c>
      <c r="BQ705" s="25">
        <v>0</v>
      </c>
      <c r="BR705" s="82" t="s">
        <v>54</v>
      </c>
      <c r="BS705" s="82" t="s">
        <v>54</v>
      </c>
      <c r="BT705" s="146"/>
      <c r="BU705" s="26"/>
    </row>
    <row r="706" spans="1:73" ht="55" customHeight="1">
      <c r="A706" s="15">
        <v>698</v>
      </c>
      <c r="B706" s="16">
        <v>11</v>
      </c>
      <c r="C706" s="17" t="s">
        <v>1427</v>
      </c>
      <c r="D706" s="16">
        <v>1</v>
      </c>
      <c r="E706" s="18" t="s">
        <v>2356</v>
      </c>
      <c r="F706" s="16">
        <v>20</v>
      </c>
      <c r="G706" s="18" t="s">
        <v>2528</v>
      </c>
      <c r="H706" s="19">
        <v>698</v>
      </c>
      <c r="I706" s="18" t="s">
        <v>5329</v>
      </c>
      <c r="J706" s="15">
        <v>1963</v>
      </c>
      <c r="K706" s="18" t="s">
        <v>5327</v>
      </c>
      <c r="L706" s="20" t="s">
        <v>2539</v>
      </c>
      <c r="M706" s="17" t="s">
        <v>229</v>
      </c>
      <c r="N706" s="15">
        <v>19632</v>
      </c>
      <c r="O706" s="17" t="s">
        <v>2540</v>
      </c>
      <c r="P706" s="73">
        <v>7000</v>
      </c>
      <c r="Q706" s="18" t="s">
        <v>2379</v>
      </c>
      <c r="R706" s="18" t="s">
        <v>2541</v>
      </c>
      <c r="S706" s="18" t="s">
        <v>5329</v>
      </c>
      <c r="T706" s="18" t="s">
        <v>225</v>
      </c>
      <c r="U706" s="16">
        <v>7</v>
      </c>
      <c r="V706" s="20" t="s">
        <v>2457</v>
      </c>
      <c r="W706" s="20" t="s">
        <v>2542</v>
      </c>
      <c r="X706" s="16">
        <v>93</v>
      </c>
      <c r="Y706" s="20" t="s">
        <v>326</v>
      </c>
      <c r="Z706" s="20">
        <v>7</v>
      </c>
      <c r="AA706" s="20" t="s">
        <v>2533</v>
      </c>
      <c r="AB706" s="20">
        <v>11</v>
      </c>
      <c r="AC706" s="18" t="s">
        <v>2543</v>
      </c>
      <c r="AD706" s="79">
        <v>295000000</v>
      </c>
      <c r="AE706" s="79">
        <v>311000000</v>
      </c>
      <c r="AF706" s="79">
        <v>322000000</v>
      </c>
      <c r="AG706" s="79">
        <v>332000000</v>
      </c>
      <c r="AH706" s="79">
        <v>1260000000</v>
      </c>
      <c r="AI706" s="63">
        <v>1</v>
      </c>
      <c r="AJ706" s="64">
        <v>6946</v>
      </c>
      <c r="AK706" s="65">
        <v>0.99228571428571433</v>
      </c>
      <c r="AL706" s="64">
        <v>6650</v>
      </c>
      <c r="AM706" s="65">
        <v>0.95</v>
      </c>
      <c r="AN706" s="66" t="s">
        <v>2369</v>
      </c>
      <c r="AO706" s="66" t="s">
        <v>2369</v>
      </c>
      <c r="AP706" s="132" t="s">
        <v>2370</v>
      </c>
      <c r="AQ706" s="23">
        <v>1750</v>
      </c>
      <c r="AR706" s="23">
        <v>2096</v>
      </c>
      <c r="AS706" s="142">
        <v>3100</v>
      </c>
      <c r="AT706" s="23">
        <v>0</v>
      </c>
      <c r="AU706" s="142">
        <v>1800</v>
      </c>
      <c r="AV706" s="142">
        <v>1750</v>
      </c>
      <c r="AW706" s="142">
        <v>3100</v>
      </c>
      <c r="AX706" s="22">
        <v>0</v>
      </c>
      <c r="AY706" s="143" t="s">
        <v>2371</v>
      </c>
      <c r="AZ706" s="143" t="s">
        <v>2372</v>
      </c>
      <c r="BA706" s="143" t="s">
        <v>2372</v>
      </c>
      <c r="BB706" s="24"/>
      <c r="BC706" s="75">
        <v>630000000</v>
      </c>
      <c r="BD706" s="21">
        <v>297932000</v>
      </c>
      <c r="BE706" s="25">
        <v>445929000</v>
      </c>
      <c r="BF706" s="74">
        <v>630000000</v>
      </c>
      <c r="BG706" s="25">
        <v>0</v>
      </c>
      <c r="BH706" s="25">
        <v>279664000</v>
      </c>
      <c r="BI706" s="25">
        <v>673102571</v>
      </c>
      <c r="BJ706" s="133">
        <v>547171667</v>
      </c>
      <c r="BK706" s="25">
        <v>0</v>
      </c>
      <c r="BL706" s="25">
        <v>1499938238</v>
      </c>
      <c r="BM706" s="74">
        <v>387576667</v>
      </c>
      <c r="BN706" s="80">
        <v>42766800</v>
      </c>
      <c r="BO706" s="80">
        <v>383227065</v>
      </c>
      <c r="BP706" s="133">
        <v>387576667</v>
      </c>
      <c r="BQ706" s="25">
        <v>0</v>
      </c>
      <c r="BR706" s="82" t="s">
        <v>54</v>
      </c>
      <c r="BS706" s="82" t="s">
        <v>5290</v>
      </c>
      <c r="BT706" s="146"/>
      <c r="BU706" s="26"/>
    </row>
    <row r="707" spans="1:73" ht="55" customHeight="1">
      <c r="A707" s="15">
        <v>699</v>
      </c>
      <c r="B707" s="16">
        <v>11</v>
      </c>
      <c r="C707" s="17" t="s">
        <v>1427</v>
      </c>
      <c r="D707" s="16">
        <v>1</v>
      </c>
      <c r="E707" s="18" t="s">
        <v>2356</v>
      </c>
      <c r="F707" s="16">
        <v>20</v>
      </c>
      <c r="G707" s="18" t="s">
        <v>2528</v>
      </c>
      <c r="H707" s="19">
        <v>699</v>
      </c>
      <c r="I707" s="18" t="s">
        <v>5330</v>
      </c>
      <c r="J707" s="15">
        <v>1963</v>
      </c>
      <c r="K707" s="18" t="s">
        <v>5327</v>
      </c>
      <c r="L707" s="20" t="s">
        <v>81</v>
      </c>
      <c r="M707" s="17" t="s">
        <v>229</v>
      </c>
      <c r="N707" s="15">
        <v>19631</v>
      </c>
      <c r="O707" s="17" t="s">
        <v>2481</v>
      </c>
      <c r="P707" s="73">
        <v>20000</v>
      </c>
      <c r="Q707" s="18" t="s">
        <v>2379</v>
      </c>
      <c r="R707" s="18" t="s">
        <v>4650</v>
      </c>
      <c r="S707" s="18" t="s">
        <v>5330</v>
      </c>
      <c r="T707" s="18" t="s">
        <v>225</v>
      </c>
      <c r="U707" s="16">
        <v>7</v>
      </c>
      <c r="V707" s="20" t="s">
        <v>2457</v>
      </c>
      <c r="W707" s="20" t="s">
        <v>2532</v>
      </c>
      <c r="X707" s="16">
        <v>93</v>
      </c>
      <c r="Y707" s="20" t="s">
        <v>326</v>
      </c>
      <c r="Z707" s="20">
        <v>7</v>
      </c>
      <c r="AA707" s="20" t="s">
        <v>2533</v>
      </c>
      <c r="AB707" s="20">
        <v>10</v>
      </c>
      <c r="AC707" s="18" t="s">
        <v>2534</v>
      </c>
      <c r="AD707" s="79">
        <v>1040000000</v>
      </c>
      <c r="AE707" s="79">
        <v>1080000000</v>
      </c>
      <c r="AF707" s="79">
        <v>1122000000</v>
      </c>
      <c r="AG707" s="79">
        <v>1165000000</v>
      </c>
      <c r="AH707" s="79">
        <v>4407000000</v>
      </c>
      <c r="AI707" s="63">
        <v>1</v>
      </c>
      <c r="AJ707" s="64">
        <v>15000</v>
      </c>
      <c r="AK707" s="65">
        <v>0.75</v>
      </c>
      <c r="AL707" s="64">
        <v>7213</v>
      </c>
      <c r="AM707" s="65">
        <v>0.36065000000000003</v>
      </c>
      <c r="AN707" s="66" t="s">
        <v>2368</v>
      </c>
      <c r="AO707" s="66" t="s">
        <v>2449</v>
      </c>
      <c r="AP707" s="132" t="s">
        <v>2370</v>
      </c>
      <c r="AQ707" s="23">
        <v>5000</v>
      </c>
      <c r="AR707" s="23">
        <v>5000</v>
      </c>
      <c r="AS707" s="142">
        <v>5000</v>
      </c>
      <c r="AT707" s="23">
        <v>0</v>
      </c>
      <c r="AU707" s="142">
        <v>5000</v>
      </c>
      <c r="AV707" s="142">
        <v>2213</v>
      </c>
      <c r="AW707" s="142">
        <v>0</v>
      </c>
      <c r="AX707" s="22">
        <v>0</v>
      </c>
      <c r="AY707" s="143" t="s">
        <v>2371</v>
      </c>
      <c r="AZ707" s="143" t="s">
        <v>2372</v>
      </c>
      <c r="BA707" s="143" t="s">
        <v>2372</v>
      </c>
      <c r="BB707" s="24"/>
      <c r="BC707" s="75">
        <v>1450000000</v>
      </c>
      <c r="BD707" s="21">
        <v>1050336000</v>
      </c>
      <c r="BE707" s="25">
        <v>1610551000</v>
      </c>
      <c r="BF707" s="74">
        <v>1450000000</v>
      </c>
      <c r="BG707" s="25">
        <v>0</v>
      </c>
      <c r="BH707" s="25">
        <v>972214985</v>
      </c>
      <c r="BI707" s="25">
        <v>1574230032</v>
      </c>
      <c r="BJ707" s="133">
        <v>1433671040</v>
      </c>
      <c r="BK707" s="25">
        <v>0</v>
      </c>
      <c r="BL707" s="25">
        <v>3980116057</v>
      </c>
      <c r="BM707" s="74">
        <v>105505000</v>
      </c>
      <c r="BN707" s="80">
        <v>747220998</v>
      </c>
      <c r="BO707" s="80">
        <v>75106667</v>
      </c>
      <c r="BP707" s="133">
        <v>105505000</v>
      </c>
      <c r="BQ707" s="25">
        <v>0</v>
      </c>
      <c r="BR707" s="82" t="s">
        <v>5289</v>
      </c>
      <c r="BS707" s="82" t="s">
        <v>5290</v>
      </c>
      <c r="BT707" s="146"/>
      <c r="BU707" s="26"/>
    </row>
    <row r="708" spans="1:73" ht="55" customHeight="1">
      <c r="A708" s="15">
        <v>700</v>
      </c>
      <c r="B708" s="16">
        <v>11</v>
      </c>
      <c r="C708" s="17" t="s">
        <v>1427</v>
      </c>
      <c r="D708" s="16">
        <v>1</v>
      </c>
      <c r="E708" s="18" t="s">
        <v>2356</v>
      </c>
      <c r="F708" s="16">
        <v>21</v>
      </c>
      <c r="G708" s="18" t="s">
        <v>2553</v>
      </c>
      <c r="H708" s="19">
        <v>700</v>
      </c>
      <c r="I708" s="18" t="s">
        <v>5331</v>
      </c>
      <c r="J708" s="15">
        <v>2016</v>
      </c>
      <c r="K708" s="18" t="s">
        <v>5332</v>
      </c>
      <c r="L708" s="20" t="s">
        <v>16</v>
      </c>
      <c r="M708" s="17" t="s">
        <v>229</v>
      </c>
      <c r="N708" s="15">
        <v>20163</v>
      </c>
      <c r="O708" s="17" t="s">
        <v>2540</v>
      </c>
      <c r="P708" s="73">
        <v>1600</v>
      </c>
      <c r="Q708" s="18" t="s">
        <v>2379</v>
      </c>
      <c r="R708" s="18" t="s">
        <v>2556</v>
      </c>
      <c r="S708" s="18" t="s">
        <v>5331</v>
      </c>
      <c r="T708" s="18" t="s">
        <v>225</v>
      </c>
      <c r="U708" s="16">
        <v>7</v>
      </c>
      <c r="V708" s="20" t="s">
        <v>2457</v>
      </c>
      <c r="W708" s="20" t="s">
        <v>2542</v>
      </c>
      <c r="X708" s="16">
        <v>93</v>
      </c>
      <c r="Y708" s="20" t="s">
        <v>326</v>
      </c>
      <c r="Z708" s="20">
        <v>10</v>
      </c>
      <c r="AA708" s="20" t="s">
        <v>2557</v>
      </c>
      <c r="AB708" s="20">
        <v>15</v>
      </c>
      <c r="AC708" s="18" t="s">
        <v>2558</v>
      </c>
      <c r="AD708" s="79">
        <v>341000000</v>
      </c>
      <c r="AE708" s="79">
        <v>356000000</v>
      </c>
      <c r="AF708" s="79">
        <v>367000000</v>
      </c>
      <c r="AG708" s="79">
        <v>377000000</v>
      </c>
      <c r="AH708" s="79">
        <v>1441000000</v>
      </c>
      <c r="AI708" s="63">
        <v>1</v>
      </c>
      <c r="AJ708" s="64">
        <v>1200</v>
      </c>
      <c r="AK708" s="65">
        <v>0.75</v>
      </c>
      <c r="AL708" s="64">
        <v>800</v>
      </c>
      <c r="AM708" s="65">
        <v>0.5</v>
      </c>
      <c r="AN708" s="66" t="s">
        <v>2368</v>
      </c>
      <c r="AO708" s="66" t="s">
        <v>2384</v>
      </c>
      <c r="AP708" s="132" t="s">
        <v>2370</v>
      </c>
      <c r="AQ708" s="23">
        <v>400</v>
      </c>
      <c r="AR708" s="23">
        <v>400</v>
      </c>
      <c r="AS708" s="142">
        <v>400</v>
      </c>
      <c r="AT708" s="23">
        <v>0</v>
      </c>
      <c r="AU708" s="142">
        <v>400</v>
      </c>
      <c r="AV708" s="142">
        <v>400</v>
      </c>
      <c r="AW708" s="142">
        <v>0</v>
      </c>
      <c r="AX708" s="22">
        <v>0</v>
      </c>
      <c r="AY708" s="143" t="s">
        <v>2371</v>
      </c>
      <c r="AZ708" s="143" t="s">
        <v>2371</v>
      </c>
      <c r="BA708" s="143" t="s">
        <v>2372</v>
      </c>
      <c r="BB708" s="24"/>
      <c r="BC708" s="75">
        <v>600000000</v>
      </c>
      <c r="BD708" s="21">
        <v>344389000</v>
      </c>
      <c r="BE708" s="25">
        <v>433511000</v>
      </c>
      <c r="BF708" s="74">
        <v>600000000</v>
      </c>
      <c r="BG708" s="25">
        <v>0</v>
      </c>
      <c r="BH708" s="25">
        <v>347826087</v>
      </c>
      <c r="BI708" s="25">
        <v>470369047</v>
      </c>
      <c r="BJ708" s="133">
        <v>549636364</v>
      </c>
      <c r="BK708" s="25">
        <v>0</v>
      </c>
      <c r="BL708" s="25">
        <v>1367831498</v>
      </c>
      <c r="BM708" s="74">
        <v>433920130.36510003</v>
      </c>
      <c r="BN708" s="80">
        <v>0</v>
      </c>
      <c r="BO708" s="80">
        <v>422922223</v>
      </c>
      <c r="BP708" s="133">
        <v>433920130.36510003</v>
      </c>
      <c r="BQ708" s="25">
        <v>0</v>
      </c>
      <c r="BR708" s="82" t="s">
        <v>54</v>
      </c>
      <c r="BS708" s="82" t="s">
        <v>5290</v>
      </c>
      <c r="BT708" s="146"/>
      <c r="BU708" s="26"/>
    </row>
    <row r="709" spans="1:73" ht="55" customHeight="1">
      <c r="A709" s="15">
        <v>701</v>
      </c>
      <c r="B709" s="16">
        <v>11</v>
      </c>
      <c r="C709" s="17" t="s">
        <v>1427</v>
      </c>
      <c r="D709" s="16">
        <v>1</v>
      </c>
      <c r="E709" s="18" t="s">
        <v>2356</v>
      </c>
      <c r="F709" s="16">
        <v>21</v>
      </c>
      <c r="G709" s="18" t="s">
        <v>2553</v>
      </c>
      <c r="H709" s="19">
        <v>701</v>
      </c>
      <c r="I709" s="18" t="s">
        <v>5333</v>
      </c>
      <c r="J709" s="15">
        <v>2016</v>
      </c>
      <c r="K709" s="18" t="s">
        <v>5332</v>
      </c>
      <c r="L709" s="20" t="s">
        <v>2573</v>
      </c>
      <c r="M709" s="17" t="s">
        <v>229</v>
      </c>
      <c r="N709" s="15">
        <v>20164</v>
      </c>
      <c r="O709" s="17" t="s">
        <v>2574</v>
      </c>
      <c r="P709" s="73">
        <v>6</v>
      </c>
      <c r="Q709" s="18" t="s">
        <v>2466</v>
      </c>
      <c r="R709" s="18" t="s">
        <v>4127</v>
      </c>
      <c r="S709" s="18" t="s">
        <v>5333</v>
      </c>
      <c r="T709" s="18" t="s">
        <v>225</v>
      </c>
      <c r="U709" s="16">
        <v>6</v>
      </c>
      <c r="V709" s="20" t="s">
        <v>2445</v>
      </c>
      <c r="W709" s="20" t="s">
        <v>2576</v>
      </c>
      <c r="X709" s="16">
        <v>93</v>
      </c>
      <c r="Y709" s="20" t="s">
        <v>326</v>
      </c>
      <c r="Z709" s="20">
        <v>11</v>
      </c>
      <c r="AA709" s="20" t="s">
        <v>2577</v>
      </c>
      <c r="AB709" s="20">
        <v>16</v>
      </c>
      <c r="AC709" s="18" t="s">
        <v>2578</v>
      </c>
      <c r="AD709" s="79">
        <v>905000000</v>
      </c>
      <c r="AE709" s="79">
        <v>934000000</v>
      </c>
      <c r="AF709" s="79">
        <v>963000000</v>
      </c>
      <c r="AG709" s="79">
        <v>994000000</v>
      </c>
      <c r="AH709" s="79">
        <v>3796000000</v>
      </c>
      <c r="AI709" s="63">
        <v>1</v>
      </c>
      <c r="AJ709" s="64">
        <v>5</v>
      </c>
      <c r="AK709" s="65">
        <v>0.83333333333333337</v>
      </c>
      <c r="AL709" s="64">
        <v>20</v>
      </c>
      <c r="AM709" s="65">
        <v>3.3333333333333335</v>
      </c>
      <c r="AN709" s="66" t="s">
        <v>2368</v>
      </c>
      <c r="AO709" s="66" t="s">
        <v>2369</v>
      </c>
      <c r="AP709" s="132" t="s">
        <v>2370</v>
      </c>
      <c r="AQ709" s="23">
        <v>2</v>
      </c>
      <c r="AR709" s="23">
        <v>3</v>
      </c>
      <c r="AS709" s="142">
        <v>0</v>
      </c>
      <c r="AT709" s="23">
        <v>0</v>
      </c>
      <c r="AU709" s="142">
        <v>11</v>
      </c>
      <c r="AV709" s="142">
        <v>9</v>
      </c>
      <c r="AW709" s="142">
        <v>0</v>
      </c>
      <c r="AX709" s="22">
        <v>0</v>
      </c>
      <c r="AY709" s="143" t="s">
        <v>2371</v>
      </c>
      <c r="AZ709" s="143" t="s">
        <v>2372</v>
      </c>
      <c r="BA709" s="143" t="s">
        <v>54</v>
      </c>
      <c r="BB709" s="24"/>
      <c r="BC709" s="75">
        <v>1840000000</v>
      </c>
      <c r="BD709" s="21">
        <v>913994000</v>
      </c>
      <c r="BE709" s="25">
        <v>1040187000</v>
      </c>
      <c r="BF709" s="74">
        <v>1840000000</v>
      </c>
      <c r="BG709" s="25">
        <v>0</v>
      </c>
      <c r="BH709" s="25">
        <v>532191250</v>
      </c>
      <c r="BI709" s="25">
        <v>648587309</v>
      </c>
      <c r="BJ709" s="133"/>
      <c r="BK709" s="25">
        <v>0</v>
      </c>
      <c r="BL709" s="25">
        <v>1180778559</v>
      </c>
      <c r="BM709" s="74">
        <v>0</v>
      </c>
      <c r="BN709" s="80">
        <v>87223666</v>
      </c>
      <c r="BO709" s="80">
        <v>132846593</v>
      </c>
      <c r="BP709" s="133"/>
      <c r="BQ709" s="25">
        <v>0</v>
      </c>
      <c r="BR709" s="82" t="s">
        <v>5334</v>
      </c>
      <c r="BS709" s="82" t="s">
        <v>54</v>
      </c>
      <c r="BT709" s="146"/>
      <c r="BU709" s="26"/>
    </row>
    <row r="710" spans="1:73" ht="55" customHeight="1">
      <c r="A710" s="15">
        <v>702</v>
      </c>
      <c r="B710" s="16">
        <v>11</v>
      </c>
      <c r="C710" s="17" t="s">
        <v>1427</v>
      </c>
      <c r="D710" s="16">
        <v>1</v>
      </c>
      <c r="E710" s="18" t="s">
        <v>2356</v>
      </c>
      <c r="F710" s="16">
        <v>21</v>
      </c>
      <c r="G710" s="18" t="s">
        <v>2553</v>
      </c>
      <c r="H710" s="19">
        <v>702</v>
      </c>
      <c r="I710" s="18" t="s">
        <v>5335</v>
      </c>
      <c r="J710" s="15">
        <v>2016</v>
      </c>
      <c r="K710" s="18" t="s">
        <v>5332</v>
      </c>
      <c r="L710" s="20" t="s">
        <v>78</v>
      </c>
      <c r="M710" s="17" t="s">
        <v>229</v>
      </c>
      <c r="N710" s="15">
        <v>20162</v>
      </c>
      <c r="O710" s="17" t="s">
        <v>2583</v>
      </c>
      <c r="P710" s="73">
        <v>150</v>
      </c>
      <c r="Q710" s="18" t="s">
        <v>2584</v>
      </c>
      <c r="R710" s="18" t="s">
        <v>5336</v>
      </c>
      <c r="S710" s="18" t="s">
        <v>5335</v>
      </c>
      <c r="T710" s="18" t="s">
        <v>225</v>
      </c>
      <c r="U710" s="16">
        <v>7</v>
      </c>
      <c r="V710" s="20" t="s">
        <v>2457</v>
      </c>
      <c r="W710" s="20" t="s">
        <v>2586</v>
      </c>
      <c r="X710" s="16">
        <v>93</v>
      </c>
      <c r="Y710" s="20" t="s">
        <v>326</v>
      </c>
      <c r="Z710" s="20">
        <v>9</v>
      </c>
      <c r="AA710" s="20" t="s">
        <v>2587</v>
      </c>
      <c r="AB710" s="20">
        <v>14</v>
      </c>
      <c r="AC710" s="18" t="s">
        <v>347</v>
      </c>
      <c r="AD710" s="79">
        <v>802000000</v>
      </c>
      <c r="AE710" s="79">
        <v>827000000</v>
      </c>
      <c r="AF710" s="79">
        <v>853000000</v>
      </c>
      <c r="AG710" s="79">
        <v>880000000</v>
      </c>
      <c r="AH710" s="79">
        <v>3362000000</v>
      </c>
      <c r="AI710" s="63">
        <v>1</v>
      </c>
      <c r="AJ710" s="64">
        <v>150</v>
      </c>
      <c r="AK710" s="65">
        <v>1</v>
      </c>
      <c r="AL710" s="64">
        <v>105</v>
      </c>
      <c r="AM710" s="65">
        <v>0.7</v>
      </c>
      <c r="AN710" s="66" t="s">
        <v>2369</v>
      </c>
      <c r="AO710" s="66" t="s">
        <v>2384</v>
      </c>
      <c r="AP710" s="132" t="s">
        <v>2370</v>
      </c>
      <c r="AQ710" s="23">
        <v>35</v>
      </c>
      <c r="AR710" s="23">
        <v>70</v>
      </c>
      <c r="AS710" s="142">
        <v>45</v>
      </c>
      <c r="AT710" s="23">
        <v>0</v>
      </c>
      <c r="AU710" s="142">
        <v>35</v>
      </c>
      <c r="AV710" s="142">
        <v>70</v>
      </c>
      <c r="AW710" s="142">
        <v>0</v>
      </c>
      <c r="AX710" s="22">
        <v>0</v>
      </c>
      <c r="AY710" s="143" t="s">
        <v>2371</v>
      </c>
      <c r="AZ710" s="143" t="s">
        <v>2372</v>
      </c>
      <c r="BA710" s="143" t="s">
        <v>2372</v>
      </c>
      <c r="BB710" s="24"/>
      <c r="BC710" s="75">
        <v>1400000000</v>
      </c>
      <c r="BD710" s="21">
        <v>809971000</v>
      </c>
      <c r="BE710" s="25">
        <v>1954483000</v>
      </c>
      <c r="BF710" s="74">
        <v>1400000000</v>
      </c>
      <c r="BG710" s="25">
        <v>0</v>
      </c>
      <c r="BH710" s="25">
        <v>804597701</v>
      </c>
      <c r="BI710" s="25">
        <v>2165128655</v>
      </c>
      <c r="BJ710" s="133">
        <v>1291646695</v>
      </c>
      <c r="BK710" s="25">
        <v>0</v>
      </c>
      <c r="BL710" s="25">
        <v>4261373051</v>
      </c>
      <c r="BM710" s="74">
        <v>1289210192.4322</v>
      </c>
      <c r="BN710" s="80">
        <v>58301389</v>
      </c>
      <c r="BO710" s="80">
        <v>2146540009</v>
      </c>
      <c r="BP710" s="133">
        <v>1289210192.4322</v>
      </c>
      <c r="BQ710" s="25">
        <v>0</v>
      </c>
      <c r="BR710" s="82" t="s">
        <v>54</v>
      </c>
      <c r="BS710" s="82" t="s">
        <v>5290</v>
      </c>
      <c r="BT710" s="146"/>
      <c r="BU710" s="26"/>
    </row>
    <row r="711" spans="1:73" ht="55" customHeight="1">
      <c r="A711" s="15">
        <v>703</v>
      </c>
      <c r="B711" s="16">
        <v>11</v>
      </c>
      <c r="C711" s="17" t="s">
        <v>1427</v>
      </c>
      <c r="D711" s="16">
        <v>1</v>
      </c>
      <c r="E711" s="18" t="s">
        <v>2356</v>
      </c>
      <c r="F711" s="16">
        <v>21</v>
      </c>
      <c r="G711" s="18" t="s">
        <v>2553</v>
      </c>
      <c r="H711" s="19">
        <v>703</v>
      </c>
      <c r="I711" s="18" t="s">
        <v>4667</v>
      </c>
      <c r="J711" s="15">
        <v>2016</v>
      </c>
      <c r="K711" s="18" t="s">
        <v>5332</v>
      </c>
      <c r="L711" s="20" t="s">
        <v>81</v>
      </c>
      <c r="M711" s="17" t="s">
        <v>229</v>
      </c>
      <c r="N711" s="15">
        <v>20161</v>
      </c>
      <c r="O711" s="17" t="s">
        <v>2563</v>
      </c>
      <c r="P711" s="73">
        <v>40</v>
      </c>
      <c r="Q711" s="18" t="s">
        <v>2564</v>
      </c>
      <c r="R711" s="18" t="s">
        <v>4135</v>
      </c>
      <c r="S711" s="18" t="s">
        <v>4667</v>
      </c>
      <c r="T711" s="18" t="s">
        <v>225</v>
      </c>
      <c r="U711" s="16">
        <v>7</v>
      </c>
      <c r="V711" s="20" t="s">
        <v>2457</v>
      </c>
      <c r="W711" s="20" t="s">
        <v>2566</v>
      </c>
      <c r="X711" s="16">
        <v>93</v>
      </c>
      <c r="Y711" s="20" t="s">
        <v>326</v>
      </c>
      <c r="Z711" s="20">
        <v>8</v>
      </c>
      <c r="AA711" s="20" t="s">
        <v>2567</v>
      </c>
      <c r="AB711" s="20">
        <v>13</v>
      </c>
      <c r="AC711" s="18" t="s">
        <v>2568</v>
      </c>
      <c r="AD711" s="79">
        <v>391000000</v>
      </c>
      <c r="AE711" s="79">
        <v>404000000</v>
      </c>
      <c r="AF711" s="79">
        <v>421000000</v>
      </c>
      <c r="AG711" s="79">
        <v>436000000</v>
      </c>
      <c r="AH711" s="79">
        <v>1652000000</v>
      </c>
      <c r="AI711" s="63">
        <v>1</v>
      </c>
      <c r="AJ711" s="64">
        <v>30</v>
      </c>
      <c r="AK711" s="65">
        <v>0.75</v>
      </c>
      <c r="AL711" s="64">
        <v>27</v>
      </c>
      <c r="AM711" s="65">
        <v>0.67500000000000004</v>
      </c>
      <c r="AN711" s="66" t="s">
        <v>2368</v>
      </c>
      <c r="AO711" s="66" t="s">
        <v>2384</v>
      </c>
      <c r="AP711" s="132" t="s">
        <v>2370</v>
      </c>
      <c r="AQ711" s="23">
        <v>10</v>
      </c>
      <c r="AR711" s="23">
        <v>10</v>
      </c>
      <c r="AS711" s="142">
        <v>10</v>
      </c>
      <c r="AT711" s="23">
        <v>0</v>
      </c>
      <c r="AU711" s="142">
        <v>10</v>
      </c>
      <c r="AV711" s="142">
        <v>10</v>
      </c>
      <c r="AW711" s="142">
        <v>7</v>
      </c>
      <c r="AX711" s="22">
        <v>0</v>
      </c>
      <c r="AY711" s="143" t="s">
        <v>2371</v>
      </c>
      <c r="AZ711" s="143" t="s">
        <v>2371</v>
      </c>
      <c r="BA711" s="143" t="s">
        <v>2372</v>
      </c>
      <c r="BB711" s="24"/>
      <c r="BC711" s="75">
        <v>600000000</v>
      </c>
      <c r="BD711" s="21">
        <v>394886000</v>
      </c>
      <c r="BE711" s="25">
        <v>533511000</v>
      </c>
      <c r="BF711" s="74">
        <v>600000000</v>
      </c>
      <c r="BG711" s="25">
        <v>0</v>
      </c>
      <c r="BH711" s="25">
        <v>778624962</v>
      </c>
      <c r="BI711" s="25">
        <v>898774762</v>
      </c>
      <c r="BJ711" s="133">
        <v>948591700</v>
      </c>
      <c r="BK711" s="25">
        <v>0</v>
      </c>
      <c r="BL711" s="25">
        <v>2625991424</v>
      </c>
      <c r="BM711" s="74">
        <v>723864533.20270002</v>
      </c>
      <c r="BN711" s="80">
        <v>0</v>
      </c>
      <c r="BO711" s="80">
        <v>617155442</v>
      </c>
      <c r="BP711" s="133">
        <v>723864533.20270002</v>
      </c>
      <c r="BQ711" s="25">
        <v>0</v>
      </c>
      <c r="BR711" s="82" t="s">
        <v>54</v>
      </c>
      <c r="BS711" s="82" t="s">
        <v>5290</v>
      </c>
      <c r="BT711" s="146"/>
      <c r="BU711" s="26"/>
    </row>
    <row r="712" spans="1:73" ht="55" customHeight="1">
      <c r="A712" s="15">
        <v>704</v>
      </c>
      <c r="B712" s="16">
        <v>11</v>
      </c>
      <c r="C712" s="17" t="s">
        <v>1427</v>
      </c>
      <c r="D712" s="16">
        <v>1</v>
      </c>
      <c r="E712" s="18" t="s">
        <v>2356</v>
      </c>
      <c r="F712" s="20">
        <v>23</v>
      </c>
      <c r="G712" s="18" t="s">
        <v>3040</v>
      </c>
      <c r="H712" s="19">
        <v>704</v>
      </c>
      <c r="I712" s="18" t="s">
        <v>5337</v>
      </c>
      <c r="J712" s="16">
        <v>1964</v>
      </c>
      <c r="K712" s="18" t="s">
        <v>5338</v>
      </c>
      <c r="L712" s="20" t="s">
        <v>5339</v>
      </c>
      <c r="M712" s="17" t="s">
        <v>229</v>
      </c>
      <c r="N712" s="15">
        <v>19641</v>
      </c>
      <c r="O712" s="17" t="s">
        <v>2413</v>
      </c>
      <c r="P712" s="73">
        <v>40</v>
      </c>
      <c r="Q712" s="18" t="s">
        <v>3322</v>
      </c>
      <c r="R712" s="18" t="s">
        <v>5340</v>
      </c>
      <c r="S712" s="18" t="s">
        <v>5337</v>
      </c>
      <c r="T712" s="18" t="s">
        <v>225</v>
      </c>
      <c r="U712" s="16">
        <v>9</v>
      </c>
      <c r="V712" s="20" t="s">
        <v>3020</v>
      </c>
      <c r="W712" s="20" t="s">
        <v>3045</v>
      </c>
      <c r="X712" s="16" t="s">
        <v>3046</v>
      </c>
      <c r="Y712" s="51" t="s">
        <v>3047</v>
      </c>
      <c r="Z712" s="20">
        <v>12</v>
      </c>
      <c r="AA712" s="20" t="s">
        <v>3048</v>
      </c>
      <c r="AB712" s="20">
        <v>17</v>
      </c>
      <c r="AC712" s="27" t="s">
        <v>3324</v>
      </c>
      <c r="AD712" s="79">
        <v>200000000</v>
      </c>
      <c r="AE712" s="79">
        <v>202000000</v>
      </c>
      <c r="AF712" s="79">
        <v>204000000</v>
      </c>
      <c r="AG712" s="79">
        <v>207000000</v>
      </c>
      <c r="AH712" s="79">
        <v>813000000</v>
      </c>
      <c r="AI712" s="63">
        <v>1</v>
      </c>
      <c r="AJ712" s="64">
        <v>45</v>
      </c>
      <c r="AK712" s="65">
        <v>1.125</v>
      </c>
      <c r="AL712" s="64">
        <v>45</v>
      </c>
      <c r="AM712" s="65">
        <v>1.125</v>
      </c>
      <c r="AN712" s="66" t="s">
        <v>2369</v>
      </c>
      <c r="AO712" s="66" t="s">
        <v>2369</v>
      </c>
      <c r="AP712" s="132" t="s">
        <v>2370</v>
      </c>
      <c r="AQ712" s="23">
        <v>30</v>
      </c>
      <c r="AR712" s="23">
        <v>15</v>
      </c>
      <c r="AS712" s="142">
        <v>0</v>
      </c>
      <c r="AT712" s="23">
        <v>0</v>
      </c>
      <c r="AU712" s="142">
        <v>30</v>
      </c>
      <c r="AV712" s="142">
        <v>15</v>
      </c>
      <c r="AW712" s="142">
        <v>0</v>
      </c>
      <c r="AX712" s="22">
        <v>0</v>
      </c>
      <c r="AY712" s="143" t="s">
        <v>2371</v>
      </c>
      <c r="AZ712" s="143" t="s">
        <v>2372</v>
      </c>
      <c r="BA712" s="143" t="s">
        <v>54</v>
      </c>
      <c r="BB712" s="24"/>
      <c r="BC712" s="75">
        <v>100000000</v>
      </c>
      <c r="BD712" s="21">
        <v>201988000</v>
      </c>
      <c r="BE712" s="25">
        <v>465234000</v>
      </c>
      <c r="BF712" s="74">
        <v>100000000</v>
      </c>
      <c r="BG712" s="25">
        <v>0</v>
      </c>
      <c r="BH712" s="25">
        <v>201988000</v>
      </c>
      <c r="BI712" s="25">
        <v>464684000</v>
      </c>
      <c r="BJ712" s="133">
        <v>100000000</v>
      </c>
      <c r="BK712" s="25">
        <v>0</v>
      </c>
      <c r="BL712" s="25">
        <v>766672000</v>
      </c>
      <c r="BM712" s="74">
        <v>42700000</v>
      </c>
      <c r="BN712" s="80">
        <v>0</v>
      </c>
      <c r="BO712" s="80">
        <v>72050000</v>
      </c>
      <c r="BP712" s="133">
        <v>42700000</v>
      </c>
      <c r="BQ712" s="25">
        <v>0</v>
      </c>
      <c r="BR712" s="82" t="s">
        <v>54</v>
      </c>
      <c r="BS712" s="82" t="s">
        <v>5290</v>
      </c>
      <c r="BT712" s="146"/>
      <c r="BU712" s="26"/>
    </row>
    <row r="713" spans="1:73" ht="55" customHeight="1">
      <c r="A713" s="15">
        <v>705</v>
      </c>
      <c r="B713" s="16">
        <v>11</v>
      </c>
      <c r="C713" s="17" t="s">
        <v>1427</v>
      </c>
      <c r="D713" s="16">
        <v>1</v>
      </c>
      <c r="E713" s="18" t="s">
        <v>2356</v>
      </c>
      <c r="F713" s="16">
        <v>23</v>
      </c>
      <c r="G713" s="18" t="s">
        <v>3040</v>
      </c>
      <c r="H713" s="19">
        <v>705</v>
      </c>
      <c r="I713" s="18" t="s">
        <v>5341</v>
      </c>
      <c r="J713" s="16">
        <v>1964</v>
      </c>
      <c r="K713" s="18" t="s">
        <v>5338</v>
      </c>
      <c r="L713" s="20" t="s">
        <v>3043</v>
      </c>
      <c r="M713" s="17" t="s">
        <v>229</v>
      </c>
      <c r="N713" s="15">
        <v>19642</v>
      </c>
      <c r="O713" s="17" t="s">
        <v>2481</v>
      </c>
      <c r="P713" s="73">
        <v>100</v>
      </c>
      <c r="Q713" s="18" t="s">
        <v>2361</v>
      </c>
      <c r="R713" s="18" t="s">
        <v>3044</v>
      </c>
      <c r="S713" s="18" t="s">
        <v>5341</v>
      </c>
      <c r="T713" s="18" t="s">
        <v>225</v>
      </c>
      <c r="U713" s="16">
        <v>9</v>
      </c>
      <c r="V713" s="20" t="s">
        <v>3020</v>
      </c>
      <c r="W713" s="20" t="s">
        <v>3045</v>
      </c>
      <c r="X713" s="16" t="s">
        <v>3046</v>
      </c>
      <c r="Y713" s="51" t="s">
        <v>3047</v>
      </c>
      <c r="Z713" s="20">
        <v>12</v>
      </c>
      <c r="AA713" s="20" t="s">
        <v>3048</v>
      </c>
      <c r="AB713" s="20">
        <v>18</v>
      </c>
      <c r="AC713" s="18" t="s">
        <v>399</v>
      </c>
      <c r="AD713" s="79">
        <v>356000000</v>
      </c>
      <c r="AE713" s="79">
        <v>373000000</v>
      </c>
      <c r="AF713" s="79">
        <v>390000000</v>
      </c>
      <c r="AG713" s="79">
        <v>405000000</v>
      </c>
      <c r="AH713" s="79">
        <v>1524000000</v>
      </c>
      <c r="AI713" s="63">
        <v>1</v>
      </c>
      <c r="AJ713" s="64">
        <v>90</v>
      </c>
      <c r="AK713" s="65">
        <v>0.9</v>
      </c>
      <c r="AL713" s="64">
        <v>87</v>
      </c>
      <c r="AM713" s="65">
        <v>0.87</v>
      </c>
      <c r="AN713" s="66" t="s">
        <v>2368</v>
      </c>
      <c r="AO713" s="66" t="s">
        <v>2368</v>
      </c>
      <c r="AP713" s="132" t="s">
        <v>2370</v>
      </c>
      <c r="AQ713" s="23">
        <v>40</v>
      </c>
      <c r="AR713" s="23">
        <v>25</v>
      </c>
      <c r="AS713" s="142">
        <v>25</v>
      </c>
      <c r="AT713" s="23">
        <v>0</v>
      </c>
      <c r="AU713" s="142">
        <v>40</v>
      </c>
      <c r="AV713" s="142">
        <v>47</v>
      </c>
      <c r="AW713" s="142">
        <v>0</v>
      </c>
      <c r="AX713" s="22">
        <v>0</v>
      </c>
      <c r="AY713" s="143" t="s">
        <v>2371</v>
      </c>
      <c r="AZ713" s="143" t="s">
        <v>2371</v>
      </c>
      <c r="BA713" s="143" t="s">
        <v>2372</v>
      </c>
      <c r="BB713" s="24"/>
      <c r="BC713" s="75">
        <v>250000000</v>
      </c>
      <c r="BD713" s="21">
        <v>359538000</v>
      </c>
      <c r="BE713" s="25">
        <v>638698000</v>
      </c>
      <c r="BF713" s="74">
        <v>250000000</v>
      </c>
      <c r="BG713" s="25">
        <v>0</v>
      </c>
      <c r="BH713" s="25">
        <v>359537038</v>
      </c>
      <c r="BI713" s="25">
        <v>626643000</v>
      </c>
      <c r="BJ713" s="133">
        <v>165700000</v>
      </c>
      <c r="BK713" s="25">
        <v>0</v>
      </c>
      <c r="BL713" s="25">
        <v>1151880038</v>
      </c>
      <c r="BM713" s="74">
        <v>30805000</v>
      </c>
      <c r="BN713" s="80">
        <v>0</v>
      </c>
      <c r="BO713" s="80">
        <v>90591162</v>
      </c>
      <c r="BP713" s="133">
        <v>30805000</v>
      </c>
      <c r="BQ713" s="25">
        <v>0</v>
      </c>
      <c r="BR713" s="82" t="s">
        <v>54</v>
      </c>
      <c r="BS713" s="82" t="s">
        <v>5290</v>
      </c>
      <c r="BT713" s="146"/>
      <c r="BU713" s="26"/>
    </row>
    <row r="714" spans="1:73" ht="55" customHeight="1">
      <c r="A714" s="15">
        <v>706</v>
      </c>
      <c r="B714" s="16">
        <v>11</v>
      </c>
      <c r="C714" s="17" t="s">
        <v>1427</v>
      </c>
      <c r="D714" s="16">
        <v>1</v>
      </c>
      <c r="E714" s="18" t="s">
        <v>2356</v>
      </c>
      <c r="F714" s="16">
        <v>24</v>
      </c>
      <c r="G714" s="18" t="s">
        <v>2591</v>
      </c>
      <c r="H714" s="19">
        <v>706</v>
      </c>
      <c r="I714" s="18" t="s">
        <v>5342</v>
      </c>
      <c r="J714" s="15">
        <v>1965</v>
      </c>
      <c r="K714" s="32" t="s">
        <v>5343</v>
      </c>
      <c r="L714" s="20" t="s">
        <v>2606</v>
      </c>
      <c r="M714" s="17" t="s">
        <v>229</v>
      </c>
      <c r="N714" s="15">
        <v>19651</v>
      </c>
      <c r="O714" s="17" t="s">
        <v>2607</v>
      </c>
      <c r="P714" s="73">
        <v>50</v>
      </c>
      <c r="Q714" s="18" t="s">
        <v>2494</v>
      </c>
      <c r="R714" s="18" t="s">
        <v>4145</v>
      </c>
      <c r="S714" s="18" t="s">
        <v>5342</v>
      </c>
      <c r="T714" s="18" t="s">
        <v>225</v>
      </c>
      <c r="U714" s="16">
        <v>7</v>
      </c>
      <c r="V714" s="20" t="s">
        <v>2457</v>
      </c>
      <c r="W714" s="20" t="s">
        <v>2609</v>
      </c>
      <c r="X714" s="16">
        <v>93</v>
      </c>
      <c r="Y714" s="20" t="s">
        <v>326</v>
      </c>
      <c r="Z714" s="20">
        <v>9</v>
      </c>
      <c r="AA714" s="20" t="s">
        <v>2587</v>
      </c>
      <c r="AB714" s="20">
        <v>20</v>
      </c>
      <c r="AC714" s="18" t="s">
        <v>409</v>
      </c>
      <c r="AD714" s="79">
        <v>605000000</v>
      </c>
      <c r="AE714" s="79">
        <v>625000000</v>
      </c>
      <c r="AF714" s="79">
        <v>646000000</v>
      </c>
      <c r="AG714" s="79">
        <v>668000000</v>
      </c>
      <c r="AH714" s="79">
        <v>2544000000</v>
      </c>
      <c r="AI714" s="63">
        <v>1</v>
      </c>
      <c r="AJ714" s="64">
        <v>38</v>
      </c>
      <c r="AK714" s="65">
        <v>0.76</v>
      </c>
      <c r="AL714" s="64">
        <v>38</v>
      </c>
      <c r="AM714" s="65">
        <v>0.76</v>
      </c>
      <c r="AN714" s="66" t="s">
        <v>2368</v>
      </c>
      <c r="AO714" s="66" t="s">
        <v>2368</v>
      </c>
      <c r="AP714" s="132" t="s">
        <v>2370</v>
      </c>
      <c r="AQ714" s="23">
        <v>12</v>
      </c>
      <c r="AR714" s="23">
        <v>13</v>
      </c>
      <c r="AS714" s="142">
        <v>13</v>
      </c>
      <c r="AT714" s="23">
        <v>0</v>
      </c>
      <c r="AU714" s="142">
        <v>13</v>
      </c>
      <c r="AV714" s="142">
        <v>13</v>
      </c>
      <c r="AW714" s="142">
        <v>12</v>
      </c>
      <c r="AX714" s="22">
        <v>0</v>
      </c>
      <c r="AY714" s="143" t="s">
        <v>2371</v>
      </c>
      <c r="AZ714" s="143" t="s">
        <v>2371</v>
      </c>
      <c r="BA714" s="143" t="s">
        <v>2372</v>
      </c>
      <c r="BB714" s="24"/>
      <c r="BC714" s="75">
        <v>750000000</v>
      </c>
      <c r="BD714" s="21">
        <v>611013000</v>
      </c>
      <c r="BE714" s="25">
        <v>693458000</v>
      </c>
      <c r="BF714" s="74">
        <v>750000000</v>
      </c>
      <c r="BG714" s="25">
        <v>0</v>
      </c>
      <c r="BH714" s="25">
        <v>611013000</v>
      </c>
      <c r="BI714" s="25">
        <v>693311333</v>
      </c>
      <c r="BJ714" s="133">
        <v>734900088</v>
      </c>
      <c r="BK714" s="25">
        <v>0</v>
      </c>
      <c r="BL714" s="25">
        <v>2039224421</v>
      </c>
      <c r="BM714" s="74">
        <v>673624315</v>
      </c>
      <c r="BN714" s="80">
        <v>493314362</v>
      </c>
      <c r="BO714" s="80">
        <v>604299814</v>
      </c>
      <c r="BP714" s="133">
        <v>673624315</v>
      </c>
      <c r="BQ714" s="25">
        <v>0</v>
      </c>
      <c r="BR714" s="82" t="s">
        <v>54</v>
      </c>
      <c r="BS714" s="82" t="s">
        <v>5290</v>
      </c>
      <c r="BT714" s="146"/>
      <c r="BU714" s="26"/>
    </row>
    <row r="715" spans="1:73" ht="55" customHeight="1">
      <c r="A715" s="15">
        <v>707</v>
      </c>
      <c r="B715" s="16">
        <v>11</v>
      </c>
      <c r="C715" s="17" t="s">
        <v>1427</v>
      </c>
      <c r="D715" s="16">
        <v>1</v>
      </c>
      <c r="E715" s="18" t="s">
        <v>2356</v>
      </c>
      <c r="F715" s="16">
        <v>24</v>
      </c>
      <c r="G715" s="18" t="s">
        <v>2591</v>
      </c>
      <c r="H715" s="19">
        <v>707</v>
      </c>
      <c r="I715" s="18" t="s">
        <v>5344</v>
      </c>
      <c r="J715" s="16">
        <v>1995</v>
      </c>
      <c r="K715" s="18" t="s">
        <v>5345</v>
      </c>
      <c r="L715" s="20" t="s">
        <v>2594</v>
      </c>
      <c r="M715" s="17" t="s">
        <v>229</v>
      </c>
      <c r="N715" s="15">
        <v>19951</v>
      </c>
      <c r="O715" s="17" t="s">
        <v>2493</v>
      </c>
      <c r="P715" s="73">
        <v>750</v>
      </c>
      <c r="Q715" s="18" t="s">
        <v>2595</v>
      </c>
      <c r="R715" s="18" t="s">
        <v>4140</v>
      </c>
      <c r="S715" s="18" t="s">
        <v>5344</v>
      </c>
      <c r="T715" s="18" t="s">
        <v>225</v>
      </c>
      <c r="U715" s="16">
        <v>8</v>
      </c>
      <c r="V715" s="20" t="s">
        <v>2597</v>
      </c>
      <c r="W715" s="20" t="s">
        <v>2598</v>
      </c>
      <c r="X715" s="16">
        <v>94</v>
      </c>
      <c r="Y715" s="20" t="s">
        <v>350</v>
      </c>
      <c r="Z715" s="20">
        <v>13</v>
      </c>
      <c r="AA715" s="20" t="s">
        <v>2599</v>
      </c>
      <c r="AB715" s="20">
        <v>19</v>
      </c>
      <c r="AC715" s="18" t="s">
        <v>2600</v>
      </c>
      <c r="AD715" s="79">
        <v>865000000</v>
      </c>
      <c r="AE715" s="79">
        <v>899000000</v>
      </c>
      <c r="AF715" s="79">
        <v>934000000</v>
      </c>
      <c r="AG715" s="79">
        <v>970000000</v>
      </c>
      <c r="AH715" s="79">
        <v>3668000000</v>
      </c>
      <c r="AI715" s="63">
        <v>1</v>
      </c>
      <c r="AJ715" s="64">
        <v>632</v>
      </c>
      <c r="AK715" s="65">
        <v>0.84266666666666667</v>
      </c>
      <c r="AL715" s="64">
        <v>520</v>
      </c>
      <c r="AM715" s="65">
        <v>0.69333333333333336</v>
      </c>
      <c r="AN715" s="66" t="s">
        <v>2368</v>
      </c>
      <c r="AO715" s="66" t="s">
        <v>2384</v>
      </c>
      <c r="AP715" s="132" t="s">
        <v>2370</v>
      </c>
      <c r="AQ715" s="23">
        <v>184</v>
      </c>
      <c r="AR715" s="23">
        <v>184</v>
      </c>
      <c r="AS715" s="142">
        <v>264</v>
      </c>
      <c r="AT715" s="23">
        <v>0</v>
      </c>
      <c r="AU715" s="142">
        <v>303</v>
      </c>
      <c r="AV715" s="142">
        <v>195</v>
      </c>
      <c r="AW715" s="142">
        <v>22</v>
      </c>
      <c r="AX715" s="22">
        <v>0</v>
      </c>
      <c r="AY715" s="143" t="s">
        <v>2371</v>
      </c>
      <c r="AZ715" s="143" t="s">
        <v>2372</v>
      </c>
      <c r="BA715" s="143" t="s">
        <v>2372</v>
      </c>
      <c r="BB715" s="24"/>
      <c r="BC715" s="75">
        <v>360000000</v>
      </c>
      <c r="BD715" s="21">
        <v>873597000</v>
      </c>
      <c r="BE715" s="25">
        <v>606514000</v>
      </c>
      <c r="BF715" s="74">
        <v>360000000</v>
      </c>
      <c r="BG715" s="25">
        <v>0</v>
      </c>
      <c r="BH715" s="25">
        <v>873597000</v>
      </c>
      <c r="BI715" s="25">
        <v>535602900</v>
      </c>
      <c r="BJ715" s="133">
        <v>345983848</v>
      </c>
      <c r="BK715" s="25">
        <v>0</v>
      </c>
      <c r="BL715" s="25">
        <v>1755183748</v>
      </c>
      <c r="BM715" s="74">
        <v>47366667</v>
      </c>
      <c r="BN715" s="80">
        <v>124911155</v>
      </c>
      <c r="BO715" s="80">
        <v>175545272</v>
      </c>
      <c r="BP715" s="133">
        <v>47366667</v>
      </c>
      <c r="BQ715" s="25">
        <v>0</v>
      </c>
      <c r="BR715" s="82" t="s">
        <v>5346</v>
      </c>
      <c r="BS715" s="82" t="s">
        <v>5290</v>
      </c>
      <c r="BT715" s="146"/>
      <c r="BU715" s="26"/>
    </row>
    <row r="716" spans="1:73" ht="55" customHeight="1">
      <c r="A716" s="15">
        <v>708</v>
      </c>
      <c r="B716" s="16">
        <v>11</v>
      </c>
      <c r="C716" s="17" t="s">
        <v>1427</v>
      </c>
      <c r="D716" s="16">
        <v>2</v>
      </c>
      <c r="E716" s="18" t="s">
        <v>2613</v>
      </c>
      <c r="F716" s="16">
        <v>27</v>
      </c>
      <c r="G716" s="18" t="s">
        <v>2614</v>
      </c>
      <c r="H716" s="19">
        <v>708</v>
      </c>
      <c r="I716" s="18" t="s">
        <v>5347</v>
      </c>
      <c r="J716" s="15">
        <v>1997</v>
      </c>
      <c r="K716" s="18" t="s">
        <v>5348</v>
      </c>
      <c r="L716" s="20" t="s">
        <v>143</v>
      </c>
      <c r="M716" s="17" t="s">
        <v>229</v>
      </c>
      <c r="N716" s="15">
        <v>19971</v>
      </c>
      <c r="O716" s="17" t="s">
        <v>2493</v>
      </c>
      <c r="P716" s="73">
        <v>50</v>
      </c>
      <c r="Q716" s="18" t="s">
        <v>2627</v>
      </c>
      <c r="R716" s="18"/>
      <c r="S716" s="18" t="s">
        <v>5347</v>
      </c>
      <c r="T716" s="18" t="s">
        <v>225</v>
      </c>
      <c r="U716" s="16">
        <v>8</v>
      </c>
      <c r="V716" s="20" t="s">
        <v>2597</v>
      </c>
      <c r="W716" s="20" t="s">
        <v>2628</v>
      </c>
      <c r="X716" s="16">
        <v>94</v>
      </c>
      <c r="Y716" s="20" t="s">
        <v>350</v>
      </c>
      <c r="Z716" s="20">
        <v>17</v>
      </c>
      <c r="AA716" s="20" t="s">
        <v>2622</v>
      </c>
      <c r="AB716" s="20">
        <v>38</v>
      </c>
      <c r="AC716" s="18" t="s">
        <v>2629</v>
      </c>
      <c r="AD716" s="79">
        <v>730000000</v>
      </c>
      <c r="AE716" s="79">
        <v>730000000</v>
      </c>
      <c r="AF716" s="79">
        <v>730000000</v>
      </c>
      <c r="AG716" s="79">
        <v>960000000</v>
      </c>
      <c r="AH716" s="79">
        <v>3150000000</v>
      </c>
      <c r="AI716" s="63">
        <v>1</v>
      </c>
      <c r="AJ716" s="64">
        <v>38</v>
      </c>
      <c r="AK716" s="65">
        <v>0.76</v>
      </c>
      <c r="AL716" s="64">
        <v>38</v>
      </c>
      <c r="AM716" s="65">
        <v>0.76</v>
      </c>
      <c r="AN716" s="66" t="s">
        <v>2368</v>
      </c>
      <c r="AO716" s="66" t="s">
        <v>2368</v>
      </c>
      <c r="AP716" s="132" t="s">
        <v>2370</v>
      </c>
      <c r="AQ716" s="23">
        <v>13</v>
      </c>
      <c r="AR716" s="23">
        <v>12</v>
      </c>
      <c r="AS716" s="142">
        <v>13</v>
      </c>
      <c r="AT716" s="23">
        <v>0</v>
      </c>
      <c r="AU716" s="142">
        <v>13</v>
      </c>
      <c r="AV716" s="142">
        <v>12</v>
      </c>
      <c r="AW716" s="142">
        <v>13</v>
      </c>
      <c r="AX716" s="22">
        <v>0</v>
      </c>
      <c r="AY716" s="143" t="s">
        <v>2371</v>
      </c>
      <c r="AZ716" s="143" t="s">
        <v>2372</v>
      </c>
      <c r="BA716" s="143" t="s">
        <v>2372</v>
      </c>
      <c r="BB716" s="24"/>
      <c r="BC716" s="75">
        <v>900000000</v>
      </c>
      <c r="BD716" s="21">
        <v>737255000</v>
      </c>
      <c r="BE716" s="25">
        <v>722050000</v>
      </c>
      <c r="BF716" s="74">
        <v>900000000</v>
      </c>
      <c r="BG716" s="25">
        <v>0</v>
      </c>
      <c r="BH716" s="25">
        <v>871078805</v>
      </c>
      <c r="BI716" s="25">
        <v>661831667</v>
      </c>
      <c r="BJ716" s="133">
        <v>788993628</v>
      </c>
      <c r="BK716" s="25">
        <v>0</v>
      </c>
      <c r="BL716" s="25">
        <v>2321904100</v>
      </c>
      <c r="BM716" s="74">
        <v>92899363</v>
      </c>
      <c r="BN716" s="80">
        <v>524591514</v>
      </c>
      <c r="BO716" s="80">
        <v>75356467</v>
      </c>
      <c r="BP716" s="133">
        <v>92899363</v>
      </c>
      <c r="BQ716" s="25">
        <v>0</v>
      </c>
      <c r="BR716" s="82" t="s">
        <v>5349</v>
      </c>
      <c r="BS716" s="82" t="s">
        <v>5290</v>
      </c>
      <c r="BT716" s="146"/>
      <c r="BU716" s="26"/>
    </row>
    <row r="717" spans="1:73" ht="55" customHeight="1">
      <c r="A717" s="15">
        <v>709</v>
      </c>
      <c r="B717" s="16">
        <v>11</v>
      </c>
      <c r="C717" s="17" t="s">
        <v>1427</v>
      </c>
      <c r="D717" s="16">
        <v>2</v>
      </c>
      <c r="E717" s="18" t="s">
        <v>2613</v>
      </c>
      <c r="F717" s="16">
        <v>27</v>
      </c>
      <c r="G717" s="18" t="s">
        <v>2614</v>
      </c>
      <c r="H717" s="19">
        <v>709</v>
      </c>
      <c r="I717" s="27" t="s">
        <v>5350</v>
      </c>
      <c r="J717" s="15">
        <v>1997</v>
      </c>
      <c r="K717" s="18" t="s">
        <v>5348</v>
      </c>
      <c r="L717" s="20" t="s">
        <v>150</v>
      </c>
      <c r="M717" s="17" t="s">
        <v>229</v>
      </c>
      <c r="N717" s="15">
        <v>19972</v>
      </c>
      <c r="O717" s="17" t="s">
        <v>2574</v>
      </c>
      <c r="P717" s="73">
        <v>10000</v>
      </c>
      <c r="Q717" s="18" t="s">
        <v>2619</v>
      </c>
      <c r="R717" s="18" t="s">
        <v>3863</v>
      </c>
      <c r="S717" s="27" t="s">
        <v>5350</v>
      </c>
      <c r="T717" s="18" t="s">
        <v>225</v>
      </c>
      <c r="U717" s="16">
        <v>8</v>
      </c>
      <c r="V717" s="20" t="s">
        <v>2597</v>
      </c>
      <c r="W717" s="20" t="s">
        <v>2621</v>
      </c>
      <c r="X717" s="16">
        <v>94</v>
      </c>
      <c r="Y717" s="20" t="s">
        <v>350</v>
      </c>
      <c r="Z717" s="20">
        <v>17</v>
      </c>
      <c r="AA717" s="20" t="s">
        <v>2622</v>
      </c>
      <c r="AB717" s="20">
        <v>40</v>
      </c>
      <c r="AC717" s="18" t="s">
        <v>2635</v>
      </c>
      <c r="AD717" s="79">
        <v>312000000</v>
      </c>
      <c r="AE717" s="79">
        <v>323000000</v>
      </c>
      <c r="AF717" s="79">
        <v>334000000</v>
      </c>
      <c r="AG717" s="79">
        <v>347000000</v>
      </c>
      <c r="AH717" s="79">
        <v>1316000000</v>
      </c>
      <c r="AI717" s="63">
        <v>1</v>
      </c>
      <c r="AJ717" s="64">
        <v>19124</v>
      </c>
      <c r="AK717" s="65">
        <v>1.9124000000000001</v>
      </c>
      <c r="AL717" s="64">
        <v>10891</v>
      </c>
      <c r="AM717" s="65">
        <v>1.0891</v>
      </c>
      <c r="AN717" s="66" t="s">
        <v>2369</v>
      </c>
      <c r="AO717" s="66" t="s">
        <v>2369</v>
      </c>
      <c r="AP717" s="132" t="s">
        <v>2370</v>
      </c>
      <c r="AQ717" s="23">
        <v>6618</v>
      </c>
      <c r="AR717" s="23">
        <v>6253</v>
      </c>
      <c r="AS717" s="142">
        <v>6253</v>
      </c>
      <c r="AT717" s="23">
        <v>0</v>
      </c>
      <c r="AU717" s="142">
        <v>6618</v>
      </c>
      <c r="AV717" s="142">
        <v>4273</v>
      </c>
      <c r="AW717" s="142">
        <v>0</v>
      </c>
      <c r="AX717" s="22">
        <v>0</v>
      </c>
      <c r="AY717" s="143" t="s">
        <v>2371</v>
      </c>
      <c r="AZ717" s="143" t="s">
        <v>2372</v>
      </c>
      <c r="BA717" s="143" t="s">
        <v>2372</v>
      </c>
      <c r="BB717" s="24"/>
      <c r="BC717" s="75">
        <v>550000000</v>
      </c>
      <c r="BD717" s="21">
        <v>315101000</v>
      </c>
      <c r="BE717" s="25">
        <v>215241000</v>
      </c>
      <c r="BF717" s="74">
        <v>550000000</v>
      </c>
      <c r="BG717" s="25">
        <v>0</v>
      </c>
      <c r="BH717" s="25">
        <v>333177227</v>
      </c>
      <c r="BI717" s="25">
        <v>215240760</v>
      </c>
      <c r="BJ717" s="133">
        <v>519730114</v>
      </c>
      <c r="BK717" s="25">
        <v>0</v>
      </c>
      <c r="BL717" s="25">
        <v>1068148101</v>
      </c>
      <c r="BM717" s="74">
        <v>0</v>
      </c>
      <c r="BN717" s="80">
        <v>126720756</v>
      </c>
      <c r="BO717" s="80">
        <v>0</v>
      </c>
      <c r="BP717" s="133">
        <v>0</v>
      </c>
      <c r="BQ717" s="25">
        <v>0</v>
      </c>
      <c r="BR717" s="82" t="s">
        <v>5351</v>
      </c>
      <c r="BS717" s="82" t="s">
        <v>5290</v>
      </c>
      <c r="BT717" s="146"/>
      <c r="BU717" s="26"/>
    </row>
    <row r="718" spans="1:73" ht="55" customHeight="1">
      <c r="A718" s="15">
        <v>710</v>
      </c>
      <c r="B718" s="16">
        <v>11</v>
      </c>
      <c r="C718" s="17" t="s">
        <v>1427</v>
      </c>
      <c r="D718" s="16">
        <v>2</v>
      </c>
      <c r="E718" s="18" t="s">
        <v>2613</v>
      </c>
      <c r="F718" s="16">
        <v>28</v>
      </c>
      <c r="G718" s="18" t="s">
        <v>2638</v>
      </c>
      <c r="H718" s="19">
        <v>710</v>
      </c>
      <c r="I718" s="18" t="s">
        <v>5215</v>
      </c>
      <c r="J718" s="15">
        <v>1968</v>
      </c>
      <c r="K718" s="18" t="s">
        <v>5352</v>
      </c>
      <c r="L718" s="20" t="s">
        <v>428</v>
      </c>
      <c r="M718" s="17" t="s">
        <v>229</v>
      </c>
      <c r="N718" s="15">
        <v>19681</v>
      </c>
      <c r="O718" s="17" t="s">
        <v>2574</v>
      </c>
      <c r="P718" s="73">
        <v>3</v>
      </c>
      <c r="Q718" s="18" t="s">
        <v>2641</v>
      </c>
      <c r="R718" s="18" t="s">
        <v>2642</v>
      </c>
      <c r="S718" s="18" t="s">
        <v>5215</v>
      </c>
      <c r="T718" s="18" t="s">
        <v>225</v>
      </c>
      <c r="U718" s="16">
        <v>8</v>
      </c>
      <c r="V718" s="20" t="s">
        <v>2597</v>
      </c>
      <c r="W718" s="20" t="s">
        <v>2643</v>
      </c>
      <c r="X718" s="16">
        <v>94</v>
      </c>
      <c r="Y718" s="20" t="s">
        <v>350</v>
      </c>
      <c r="Z718" s="20">
        <v>17</v>
      </c>
      <c r="AA718" s="20" t="s">
        <v>2622</v>
      </c>
      <c r="AB718" s="20">
        <v>41</v>
      </c>
      <c r="AC718" s="18" t="s">
        <v>2644</v>
      </c>
      <c r="AD718" s="79">
        <v>791000000</v>
      </c>
      <c r="AE718" s="79">
        <v>819000000</v>
      </c>
      <c r="AF718" s="79">
        <v>847000000</v>
      </c>
      <c r="AG718" s="79">
        <v>876000000</v>
      </c>
      <c r="AH718" s="79">
        <v>3333000000</v>
      </c>
      <c r="AI718" s="63">
        <v>1</v>
      </c>
      <c r="AJ718" s="64">
        <v>0.76</v>
      </c>
      <c r="AK718" s="65">
        <v>0.25333333333333335</v>
      </c>
      <c r="AL718" s="64">
        <v>0.56000000000000005</v>
      </c>
      <c r="AM718" s="65">
        <v>0.18666666666666668</v>
      </c>
      <c r="AN718" s="66" t="s">
        <v>2449</v>
      </c>
      <c r="AO718" s="66" t="s">
        <v>2449</v>
      </c>
      <c r="AP718" s="132" t="s">
        <v>2370</v>
      </c>
      <c r="AQ718" s="23">
        <v>0.75</v>
      </c>
      <c r="AR718" s="23">
        <v>0.01</v>
      </c>
      <c r="AS718" s="142">
        <v>0</v>
      </c>
      <c r="AT718" s="23">
        <v>0</v>
      </c>
      <c r="AU718" s="142">
        <v>0.55000000000000004</v>
      </c>
      <c r="AV718" s="142">
        <v>0.01</v>
      </c>
      <c r="AW718" s="142">
        <v>0</v>
      </c>
      <c r="AX718" s="22">
        <v>0</v>
      </c>
      <c r="AY718" s="143" t="s">
        <v>2371</v>
      </c>
      <c r="AZ718" s="143" t="s">
        <v>2371</v>
      </c>
      <c r="BA718" s="143" t="s">
        <v>54</v>
      </c>
      <c r="BB718" s="24"/>
      <c r="BC718" s="75">
        <v>900000000</v>
      </c>
      <c r="BD718" s="21">
        <v>798861000</v>
      </c>
      <c r="BE718" s="25">
        <v>0</v>
      </c>
      <c r="BF718" s="74">
        <v>900000000</v>
      </c>
      <c r="BG718" s="25">
        <v>0</v>
      </c>
      <c r="BH718" s="25">
        <v>798781752</v>
      </c>
      <c r="BI718" s="25">
        <v>30169475</v>
      </c>
      <c r="BJ718" s="133">
        <v>45450000</v>
      </c>
      <c r="BK718" s="25">
        <v>0</v>
      </c>
      <c r="BL718" s="25">
        <v>874401227</v>
      </c>
      <c r="BM718" s="74">
        <v>33330000</v>
      </c>
      <c r="BN718" s="80">
        <v>190671667</v>
      </c>
      <c r="BO718" s="80">
        <v>0</v>
      </c>
      <c r="BP718" s="133">
        <v>33330000</v>
      </c>
      <c r="BQ718" s="25">
        <v>0</v>
      </c>
      <c r="BR718" s="82" t="s">
        <v>5353</v>
      </c>
      <c r="BS718" s="82" t="s">
        <v>5353</v>
      </c>
      <c r="BT718" s="146"/>
      <c r="BU718" s="26"/>
    </row>
    <row r="719" spans="1:73" ht="55" customHeight="1">
      <c r="A719" s="15">
        <v>711</v>
      </c>
      <c r="B719" s="16">
        <v>11</v>
      </c>
      <c r="C719" s="17" t="s">
        <v>1427</v>
      </c>
      <c r="D719" s="16">
        <v>2</v>
      </c>
      <c r="E719" s="18" t="s">
        <v>2613</v>
      </c>
      <c r="F719" s="16">
        <v>30</v>
      </c>
      <c r="G719" s="18" t="s">
        <v>2647</v>
      </c>
      <c r="H719" s="19">
        <v>711</v>
      </c>
      <c r="I719" s="18" t="s">
        <v>3584</v>
      </c>
      <c r="J719" s="15">
        <v>2031</v>
      </c>
      <c r="K719" s="18" t="s">
        <v>5354</v>
      </c>
      <c r="L719" s="20" t="s">
        <v>2650</v>
      </c>
      <c r="M719" s="17" t="s">
        <v>229</v>
      </c>
      <c r="N719" s="15">
        <v>20312</v>
      </c>
      <c r="O719" s="17" t="s">
        <v>2651</v>
      </c>
      <c r="P719" s="73">
        <v>4</v>
      </c>
      <c r="Q719" s="18" t="s">
        <v>2652</v>
      </c>
      <c r="R719" s="18" t="s">
        <v>3870</v>
      </c>
      <c r="S719" s="18" t="s">
        <v>3584</v>
      </c>
      <c r="T719" s="18" t="s">
        <v>225</v>
      </c>
      <c r="U719" s="16">
        <v>8</v>
      </c>
      <c r="V719" s="20" t="s">
        <v>2597</v>
      </c>
      <c r="W719" s="20" t="s">
        <v>2654</v>
      </c>
      <c r="X719" s="16">
        <v>94</v>
      </c>
      <c r="Y719" s="20" t="s">
        <v>350</v>
      </c>
      <c r="Z719" s="20">
        <v>18</v>
      </c>
      <c r="AA719" s="20" t="s">
        <v>2655</v>
      </c>
      <c r="AB719" s="20">
        <v>43</v>
      </c>
      <c r="AC719" s="18" t="s">
        <v>2656</v>
      </c>
      <c r="AD719" s="79">
        <v>263000000</v>
      </c>
      <c r="AE719" s="79">
        <v>272000000</v>
      </c>
      <c r="AF719" s="79">
        <v>282000000</v>
      </c>
      <c r="AG719" s="79">
        <v>292000000</v>
      </c>
      <c r="AH719" s="79">
        <v>1109000000</v>
      </c>
      <c r="AI719" s="63">
        <v>1</v>
      </c>
      <c r="AJ719" s="64">
        <v>3</v>
      </c>
      <c r="AK719" s="65">
        <v>0.75</v>
      </c>
      <c r="AL719" s="64">
        <v>2</v>
      </c>
      <c r="AM719" s="65">
        <v>0.5</v>
      </c>
      <c r="AN719" s="66" t="s">
        <v>2368</v>
      </c>
      <c r="AO719" s="66" t="s">
        <v>2384</v>
      </c>
      <c r="AP719" s="132" t="s">
        <v>2370</v>
      </c>
      <c r="AQ719" s="23">
        <v>1</v>
      </c>
      <c r="AR719" s="23">
        <v>1</v>
      </c>
      <c r="AS719" s="142">
        <v>1</v>
      </c>
      <c r="AT719" s="23">
        <v>0</v>
      </c>
      <c r="AU719" s="142">
        <v>1</v>
      </c>
      <c r="AV719" s="142">
        <v>1</v>
      </c>
      <c r="AW719" s="142">
        <v>0</v>
      </c>
      <c r="AX719" s="22">
        <v>0</v>
      </c>
      <c r="AY719" s="143" t="s">
        <v>2371</v>
      </c>
      <c r="AZ719" s="143" t="s">
        <v>2372</v>
      </c>
      <c r="BA719" s="143" t="s">
        <v>2372</v>
      </c>
      <c r="BB719" s="24"/>
      <c r="BC719" s="75">
        <v>700000000</v>
      </c>
      <c r="BD719" s="21">
        <v>265614000</v>
      </c>
      <c r="BE719" s="25">
        <v>308729000</v>
      </c>
      <c r="BF719" s="74">
        <v>700000000</v>
      </c>
      <c r="BG719" s="25">
        <v>0</v>
      </c>
      <c r="BH719" s="25">
        <v>282904713</v>
      </c>
      <c r="BI719" s="25">
        <v>308729000</v>
      </c>
      <c r="BJ719" s="133">
        <v>700000000</v>
      </c>
      <c r="BK719" s="25">
        <v>0</v>
      </c>
      <c r="BL719" s="25">
        <v>1291633713</v>
      </c>
      <c r="BM719" s="74">
        <v>0</v>
      </c>
      <c r="BN719" s="80">
        <v>49338667</v>
      </c>
      <c r="BO719" s="80">
        <v>113593023</v>
      </c>
      <c r="BP719" s="133">
        <v>0</v>
      </c>
      <c r="BQ719" s="25">
        <v>0</v>
      </c>
      <c r="BR719" s="82" t="s">
        <v>5355</v>
      </c>
      <c r="BS719" s="82" t="s">
        <v>5290</v>
      </c>
      <c r="BT719" s="146"/>
      <c r="BU719" s="26"/>
    </row>
    <row r="720" spans="1:73" ht="55" customHeight="1">
      <c r="A720" s="15">
        <v>712</v>
      </c>
      <c r="B720" s="16">
        <v>11</v>
      </c>
      <c r="C720" s="17" t="s">
        <v>1427</v>
      </c>
      <c r="D720" s="16">
        <v>2</v>
      </c>
      <c r="E720" s="18" t="s">
        <v>2613</v>
      </c>
      <c r="F720" s="16">
        <v>30</v>
      </c>
      <c r="G720" s="18" t="s">
        <v>2647</v>
      </c>
      <c r="H720" s="19">
        <v>712</v>
      </c>
      <c r="I720" s="18" t="s">
        <v>3350</v>
      </c>
      <c r="J720" s="15">
        <v>2031</v>
      </c>
      <c r="K720" s="18" t="s">
        <v>5354</v>
      </c>
      <c r="L720" s="20" t="s">
        <v>2660</v>
      </c>
      <c r="M720" s="17" t="s">
        <v>229</v>
      </c>
      <c r="N720" s="15">
        <v>20311</v>
      </c>
      <c r="O720" s="17" t="s">
        <v>2563</v>
      </c>
      <c r="P720" s="73">
        <v>4</v>
      </c>
      <c r="Q720" s="18" t="s">
        <v>2595</v>
      </c>
      <c r="R720" s="18" t="s">
        <v>3873</v>
      </c>
      <c r="S720" s="18" t="s">
        <v>3350</v>
      </c>
      <c r="T720" s="18" t="s">
        <v>225</v>
      </c>
      <c r="U720" s="16">
        <v>8</v>
      </c>
      <c r="V720" s="20" t="s">
        <v>2597</v>
      </c>
      <c r="W720" s="20" t="s">
        <v>2662</v>
      </c>
      <c r="X720" s="16">
        <v>94</v>
      </c>
      <c r="Y720" s="20" t="s">
        <v>350</v>
      </c>
      <c r="Z720" s="20">
        <v>18</v>
      </c>
      <c r="AA720" s="20" t="s">
        <v>2655</v>
      </c>
      <c r="AB720" s="20">
        <v>42</v>
      </c>
      <c r="AC720" s="18" t="s">
        <v>2663</v>
      </c>
      <c r="AD720" s="79">
        <v>274000000</v>
      </c>
      <c r="AE720" s="79">
        <v>283000000</v>
      </c>
      <c r="AF720" s="79">
        <v>294000000</v>
      </c>
      <c r="AG720" s="79">
        <v>303000000</v>
      </c>
      <c r="AH720" s="79">
        <v>1154000000</v>
      </c>
      <c r="AI720" s="63">
        <v>1</v>
      </c>
      <c r="AJ720" s="64">
        <v>3</v>
      </c>
      <c r="AK720" s="65">
        <v>0.75</v>
      </c>
      <c r="AL720" s="64">
        <v>3</v>
      </c>
      <c r="AM720" s="65">
        <v>0.75</v>
      </c>
      <c r="AN720" s="66" t="s">
        <v>2368</v>
      </c>
      <c r="AO720" s="66" t="s">
        <v>2368</v>
      </c>
      <c r="AP720" s="132" t="s">
        <v>2370</v>
      </c>
      <c r="AQ720" s="23">
        <v>1</v>
      </c>
      <c r="AR720" s="23">
        <v>1</v>
      </c>
      <c r="AS720" s="142">
        <v>1</v>
      </c>
      <c r="AT720" s="23">
        <v>0</v>
      </c>
      <c r="AU720" s="142">
        <v>1</v>
      </c>
      <c r="AV720" s="142">
        <v>1</v>
      </c>
      <c r="AW720" s="142">
        <v>1</v>
      </c>
      <c r="AX720" s="22">
        <v>0</v>
      </c>
      <c r="AY720" s="143" t="s">
        <v>2371</v>
      </c>
      <c r="AZ720" s="143" t="s">
        <v>2371</v>
      </c>
      <c r="BA720" s="143" t="s">
        <v>2371</v>
      </c>
      <c r="BB720" s="24"/>
      <c r="BC720" s="75">
        <v>230000000</v>
      </c>
      <c r="BD720" s="21">
        <v>276723000</v>
      </c>
      <c r="BE720" s="25">
        <v>172050000</v>
      </c>
      <c r="BF720" s="74">
        <v>230000000</v>
      </c>
      <c r="BG720" s="25">
        <v>0</v>
      </c>
      <c r="BH720" s="25">
        <v>253496380</v>
      </c>
      <c r="BI720" s="25">
        <v>163655013</v>
      </c>
      <c r="BJ720" s="133">
        <v>103634800</v>
      </c>
      <c r="BK720" s="25">
        <v>0</v>
      </c>
      <c r="BL720" s="25">
        <v>520786193</v>
      </c>
      <c r="BM720" s="74">
        <v>80306467</v>
      </c>
      <c r="BN720" s="80">
        <v>62599667</v>
      </c>
      <c r="BO720" s="80">
        <v>74252500</v>
      </c>
      <c r="BP720" s="133">
        <v>80306467</v>
      </c>
      <c r="BQ720" s="25">
        <v>0</v>
      </c>
      <c r="BR720" s="82" t="s">
        <v>5289</v>
      </c>
      <c r="BS720" s="82" t="s">
        <v>5290</v>
      </c>
      <c r="BT720" s="146"/>
      <c r="BU720" s="26"/>
    </row>
    <row r="721" spans="1:73" ht="55" customHeight="1">
      <c r="A721" s="15">
        <v>713</v>
      </c>
      <c r="B721" s="16">
        <v>11</v>
      </c>
      <c r="C721" s="17" t="s">
        <v>1427</v>
      </c>
      <c r="D721" s="16">
        <v>2</v>
      </c>
      <c r="E721" s="18" t="s">
        <v>2613</v>
      </c>
      <c r="F721" s="16">
        <v>33</v>
      </c>
      <c r="G721" s="18" t="s">
        <v>2666</v>
      </c>
      <c r="H721" s="19">
        <v>713</v>
      </c>
      <c r="I721" s="18" t="s">
        <v>5356</v>
      </c>
      <c r="J721" s="15">
        <v>1969</v>
      </c>
      <c r="K721" s="18" t="s">
        <v>5357</v>
      </c>
      <c r="L721" s="20" t="s">
        <v>2669</v>
      </c>
      <c r="M721" s="17" t="s">
        <v>229</v>
      </c>
      <c r="N721" s="15">
        <v>19691</v>
      </c>
      <c r="O721" s="17" t="s">
        <v>2670</v>
      </c>
      <c r="P721" s="73">
        <v>3000</v>
      </c>
      <c r="Q721" s="18" t="s">
        <v>2671</v>
      </c>
      <c r="R721" s="18" t="s">
        <v>3879</v>
      </c>
      <c r="S721" s="18" t="s">
        <v>5356</v>
      </c>
      <c r="T721" s="18" t="s">
        <v>225</v>
      </c>
      <c r="U721" s="16">
        <v>8</v>
      </c>
      <c r="V721" s="20" t="s">
        <v>2597</v>
      </c>
      <c r="W721" s="20" t="s">
        <v>2673</v>
      </c>
      <c r="X721" s="16">
        <v>94</v>
      </c>
      <c r="Y721" s="20" t="s">
        <v>350</v>
      </c>
      <c r="Z721" s="20">
        <v>19</v>
      </c>
      <c r="AA721" s="20" t="s">
        <v>2674</v>
      </c>
      <c r="AB721" s="20">
        <v>44</v>
      </c>
      <c r="AC721" s="18" t="s">
        <v>2675</v>
      </c>
      <c r="AD721" s="79">
        <v>400000000</v>
      </c>
      <c r="AE721" s="79">
        <v>685000000</v>
      </c>
      <c r="AF721" s="79">
        <v>697000000</v>
      </c>
      <c r="AG721" s="79">
        <v>711000000</v>
      </c>
      <c r="AH721" s="79">
        <v>2493000000</v>
      </c>
      <c r="AI721" s="63">
        <v>1</v>
      </c>
      <c r="AJ721" s="64">
        <v>3200</v>
      </c>
      <c r="AK721" s="65">
        <v>1.0666666666666667</v>
      </c>
      <c r="AL721" s="64">
        <v>1260</v>
      </c>
      <c r="AM721" s="65">
        <v>0.42</v>
      </c>
      <c r="AN721" s="66" t="s">
        <v>2369</v>
      </c>
      <c r="AO721" s="66" t="s">
        <v>2384</v>
      </c>
      <c r="AP721" s="132" t="s">
        <v>2370</v>
      </c>
      <c r="AQ721" s="23">
        <v>600</v>
      </c>
      <c r="AR721" s="23">
        <v>600</v>
      </c>
      <c r="AS721" s="142">
        <v>2000</v>
      </c>
      <c r="AT721" s="23">
        <v>0</v>
      </c>
      <c r="AU721" s="142">
        <v>600</v>
      </c>
      <c r="AV721" s="142">
        <v>660</v>
      </c>
      <c r="AW721" s="142">
        <v>0</v>
      </c>
      <c r="AX721" s="22">
        <v>0</v>
      </c>
      <c r="AY721" s="143" t="s">
        <v>2371</v>
      </c>
      <c r="AZ721" s="143" t="s">
        <v>2371</v>
      </c>
      <c r="BA721" s="143" t="s">
        <v>2372</v>
      </c>
      <c r="BB721" s="24"/>
      <c r="BC721" s="75">
        <v>150000000</v>
      </c>
      <c r="BD721" s="21">
        <v>403975000</v>
      </c>
      <c r="BE721" s="25">
        <v>299062000</v>
      </c>
      <c r="BF721" s="74">
        <v>150000000</v>
      </c>
      <c r="BG721" s="25">
        <v>0</v>
      </c>
      <c r="BH721" s="25">
        <v>410134092</v>
      </c>
      <c r="BI721" s="25">
        <v>344289843</v>
      </c>
      <c r="BJ721" s="133">
        <v>68413416</v>
      </c>
      <c r="BK721" s="25">
        <v>0</v>
      </c>
      <c r="BL721" s="25">
        <v>822837351</v>
      </c>
      <c r="BM721" s="74">
        <v>0</v>
      </c>
      <c r="BN721" s="80">
        <v>98550333</v>
      </c>
      <c r="BO721" s="80">
        <v>117158334</v>
      </c>
      <c r="BP721" s="133">
        <v>0</v>
      </c>
      <c r="BQ721" s="25">
        <v>0</v>
      </c>
      <c r="BR721" s="82" t="s">
        <v>5289</v>
      </c>
      <c r="BS721" s="82" t="s">
        <v>5290</v>
      </c>
      <c r="BT721" s="146"/>
      <c r="BU721" s="26"/>
    </row>
    <row r="722" spans="1:73" ht="55" customHeight="1">
      <c r="A722" s="15">
        <v>714</v>
      </c>
      <c r="B722" s="16">
        <v>11</v>
      </c>
      <c r="C722" s="17" t="s">
        <v>1427</v>
      </c>
      <c r="D722" s="16">
        <v>2</v>
      </c>
      <c r="E722" s="18" t="s">
        <v>2613</v>
      </c>
      <c r="F722" s="16">
        <v>33</v>
      </c>
      <c r="G722" s="18" t="s">
        <v>2666</v>
      </c>
      <c r="H722" s="19">
        <v>714</v>
      </c>
      <c r="I722" s="18" t="s">
        <v>3078</v>
      </c>
      <c r="J722" s="15">
        <v>1969</v>
      </c>
      <c r="K722" s="18" t="s">
        <v>5357</v>
      </c>
      <c r="L722" s="20" t="s">
        <v>2669</v>
      </c>
      <c r="M722" s="17" t="s">
        <v>229</v>
      </c>
      <c r="N722" s="15">
        <v>19692</v>
      </c>
      <c r="O722" s="17" t="s">
        <v>2680</v>
      </c>
      <c r="P722" s="73">
        <v>1000</v>
      </c>
      <c r="Q722" s="18" t="s">
        <v>2671</v>
      </c>
      <c r="R722" s="18" t="s">
        <v>3879</v>
      </c>
      <c r="S722" s="18" t="s">
        <v>3078</v>
      </c>
      <c r="T722" s="18" t="s">
        <v>225</v>
      </c>
      <c r="U722" s="16">
        <v>8</v>
      </c>
      <c r="V722" s="20" t="s">
        <v>2597</v>
      </c>
      <c r="W722" s="20" t="s">
        <v>2673</v>
      </c>
      <c r="X722" s="16">
        <v>94</v>
      </c>
      <c r="Y722" s="20" t="s">
        <v>350</v>
      </c>
      <c r="Z722" s="20">
        <v>19</v>
      </c>
      <c r="AA722" s="20" t="s">
        <v>2674</v>
      </c>
      <c r="AB722" s="20">
        <v>45</v>
      </c>
      <c r="AC722" s="18" t="s">
        <v>2681</v>
      </c>
      <c r="AD722" s="79">
        <v>215000000</v>
      </c>
      <c r="AE722" s="79">
        <v>215000000</v>
      </c>
      <c r="AF722" s="79">
        <v>0</v>
      </c>
      <c r="AG722" s="79">
        <v>0</v>
      </c>
      <c r="AH722" s="79">
        <v>430000000</v>
      </c>
      <c r="AI722" s="63">
        <v>1</v>
      </c>
      <c r="AJ722" s="64">
        <v>1012</v>
      </c>
      <c r="AK722" s="65">
        <v>1.012</v>
      </c>
      <c r="AL722" s="64">
        <v>904</v>
      </c>
      <c r="AM722" s="65">
        <v>0.90400000000000003</v>
      </c>
      <c r="AN722" s="66" t="s">
        <v>2369</v>
      </c>
      <c r="AO722" s="66" t="s">
        <v>2369</v>
      </c>
      <c r="AP722" s="132" t="s">
        <v>2370</v>
      </c>
      <c r="AQ722" s="23">
        <v>628</v>
      </c>
      <c r="AR722" s="23">
        <v>250</v>
      </c>
      <c r="AS722" s="142">
        <v>134</v>
      </c>
      <c r="AT722" s="23">
        <v>0</v>
      </c>
      <c r="AU722" s="142">
        <v>652</v>
      </c>
      <c r="AV722" s="142">
        <v>252</v>
      </c>
      <c r="AW722" s="142">
        <v>0</v>
      </c>
      <c r="AX722" s="22">
        <v>0</v>
      </c>
      <c r="AY722" s="143" t="s">
        <v>2372</v>
      </c>
      <c r="AZ722" s="143" t="s">
        <v>2372</v>
      </c>
      <c r="BA722" s="143" t="s">
        <v>2372</v>
      </c>
      <c r="BB722" s="24"/>
      <c r="BC722" s="75">
        <v>100000000</v>
      </c>
      <c r="BD722" s="21">
        <v>217137000</v>
      </c>
      <c r="BE722" s="25">
        <v>107410000</v>
      </c>
      <c r="BF722" s="74">
        <v>100000000</v>
      </c>
      <c r="BG722" s="25">
        <v>0</v>
      </c>
      <c r="BH722" s="25">
        <v>182177000</v>
      </c>
      <c r="BI722" s="25">
        <v>176556268</v>
      </c>
      <c r="BJ722" s="133">
        <v>97230800</v>
      </c>
      <c r="BK722" s="25">
        <v>0</v>
      </c>
      <c r="BL722" s="25">
        <v>455964068</v>
      </c>
      <c r="BM722" s="74">
        <v>31983333</v>
      </c>
      <c r="BN722" s="80">
        <v>0</v>
      </c>
      <c r="BO722" s="80">
        <v>89220666</v>
      </c>
      <c r="BP722" s="133">
        <v>31983333</v>
      </c>
      <c r="BQ722" s="25">
        <v>0</v>
      </c>
      <c r="BR722" s="82" t="s">
        <v>5358</v>
      </c>
      <c r="BS722" s="82" t="s">
        <v>5290</v>
      </c>
      <c r="BT722" s="146"/>
      <c r="BU722" s="26"/>
    </row>
    <row r="723" spans="1:73" ht="55" customHeight="1">
      <c r="A723" s="15">
        <v>715</v>
      </c>
      <c r="B723" s="16">
        <v>11</v>
      </c>
      <c r="C723" s="17" t="s">
        <v>1427</v>
      </c>
      <c r="D723" s="16">
        <v>2</v>
      </c>
      <c r="E723" s="18" t="s">
        <v>2613</v>
      </c>
      <c r="F723" s="16">
        <v>33</v>
      </c>
      <c r="G723" s="18" t="s">
        <v>2666</v>
      </c>
      <c r="H723" s="19">
        <v>715</v>
      </c>
      <c r="I723" s="18" t="s">
        <v>5359</v>
      </c>
      <c r="J723" s="15">
        <v>1970</v>
      </c>
      <c r="K723" s="18" t="s">
        <v>5360</v>
      </c>
      <c r="L723" s="20" t="s">
        <v>31</v>
      </c>
      <c r="M723" s="17" t="s">
        <v>229</v>
      </c>
      <c r="N723" s="15">
        <v>19701</v>
      </c>
      <c r="O723" s="17" t="s">
        <v>2574</v>
      </c>
      <c r="P723" s="73">
        <v>37</v>
      </c>
      <c r="Q723" s="18" t="s">
        <v>2686</v>
      </c>
      <c r="R723" s="18" t="s">
        <v>3887</v>
      </c>
      <c r="S723" s="18" t="s">
        <v>5359</v>
      </c>
      <c r="T723" s="18" t="s">
        <v>225</v>
      </c>
      <c r="U723" s="16">
        <v>6</v>
      </c>
      <c r="V723" s="20" t="s">
        <v>2445</v>
      </c>
      <c r="W723" s="20" t="s">
        <v>2688</v>
      </c>
      <c r="X723" s="16">
        <v>93</v>
      </c>
      <c r="Y723" s="20" t="s">
        <v>326</v>
      </c>
      <c r="Z723" s="20">
        <v>20</v>
      </c>
      <c r="AA723" s="20" t="s">
        <v>2689</v>
      </c>
      <c r="AB723" s="20">
        <v>47</v>
      </c>
      <c r="AC723" s="18" t="s">
        <v>2690</v>
      </c>
      <c r="AD723" s="79">
        <v>320000000</v>
      </c>
      <c r="AE723" s="79">
        <v>1580000000</v>
      </c>
      <c r="AF723" s="79">
        <v>1424000000</v>
      </c>
      <c r="AG723" s="79">
        <v>1650000000</v>
      </c>
      <c r="AH723" s="79">
        <v>4974000000</v>
      </c>
      <c r="AI723" s="63">
        <v>1</v>
      </c>
      <c r="AJ723" s="64">
        <v>38</v>
      </c>
      <c r="AK723" s="65">
        <v>1.027027027027027</v>
      </c>
      <c r="AL723" s="64">
        <v>25</v>
      </c>
      <c r="AM723" s="65">
        <v>0.67567567567567566</v>
      </c>
      <c r="AN723" s="66" t="s">
        <v>2369</v>
      </c>
      <c r="AO723" s="66" t="s">
        <v>2384</v>
      </c>
      <c r="AP723" s="132" t="s">
        <v>2370</v>
      </c>
      <c r="AQ723" s="23">
        <v>3</v>
      </c>
      <c r="AR723" s="23">
        <v>21</v>
      </c>
      <c r="AS723" s="142">
        <v>14</v>
      </c>
      <c r="AT723" s="23">
        <v>0</v>
      </c>
      <c r="AU723" s="142">
        <v>3</v>
      </c>
      <c r="AV723" s="142">
        <v>22</v>
      </c>
      <c r="AW723" s="142">
        <v>0</v>
      </c>
      <c r="AX723" s="22">
        <v>0</v>
      </c>
      <c r="AY723" s="143" t="s">
        <v>2371</v>
      </c>
      <c r="AZ723" s="143" t="s">
        <v>2372</v>
      </c>
      <c r="BA723" s="143" t="s">
        <v>2372</v>
      </c>
      <c r="BB723" s="24"/>
      <c r="BC723" s="75">
        <v>3100000000</v>
      </c>
      <c r="BD723" s="21">
        <v>323180000</v>
      </c>
      <c r="BE723" s="25">
        <v>2771614000</v>
      </c>
      <c r="BF723" s="74">
        <v>3100000000</v>
      </c>
      <c r="BG723" s="25">
        <v>0</v>
      </c>
      <c r="BH723" s="25">
        <v>839891900</v>
      </c>
      <c r="BI723" s="25">
        <v>3568898371</v>
      </c>
      <c r="BJ723" s="133">
        <v>3069991007</v>
      </c>
      <c r="BK723" s="25">
        <v>0</v>
      </c>
      <c r="BL723" s="25">
        <v>7478781278</v>
      </c>
      <c r="BM723" s="74">
        <v>126649326</v>
      </c>
      <c r="BN723" s="80">
        <v>124911000</v>
      </c>
      <c r="BO723" s="80">
        <v>1645008778</v>
      </c>
      <c r="BP723" s="133">
        <v>126649326</v>
      </c>
      <c r="BQ723" s="25">
        <v>0</v>
      </c>
      <c r="BR723" s="82" t="s">
        <v>5361</v>
      </c>
      <c r="BS723" s="82" t="s">
        <v>5290</v>
      </c>
      <c r="BT723" s="146"/>
      <c r="BU723" s="26"/>
    </row>
    <row r="724" spans="1:73" ht="55" customHeight="1">
      <c r="A724" s="15">
        <v>716</v>
      </c>
      <c r="B724" s="16">
        <v>11</v>
      </c>
      <c r="C724" s="17" t="s">
        <v>1427</v>
      </c>
      <c r="D724" s="16">
        <v>2</v>
      </c>
      <c r="E724" s="18" t="s">
        <v>2613</v>
      </c>
      <c r="F724" s="20">
        <v>34</v>
      </c>
      <c r="G724" s="18" t="s">
        <v>2694</v>
      </c>
      <c r="H724" s="19">
        <v>716</v>
      </c>
      <c r="I724" s="18" t="s">
        <v>5362</v>
      </c>
      <c r="J724" s="15">
        <v>1971</v>
      </c>
      <c r="K724" s="18" t="s">
        <v>5363</v>
      </c>
      <c r="L724" s="20" t="s">
        <v>97</v>
      </c>
      <c r="M724" s="17" t="s">
        <v>229</v>
      </c>
      <c r="N724" s="15">
        <v>19711</v>
      </c>
      <c r="O724" s="17" t="s">
        <v>2360</v>
      </c>
      <c r="P724" s="73">
        <v>11000</v>
      </c>
      <c r="Q724" s="18" t="s">
        <v>2697</v>
      </c>
      <c r="R724" s="18" t="s">
        <v>3893</v>
      </c>
      <c r="S724" s="18" t="s">
        <v>5362</v>
      </c>
      <c r="T724" s="18" t="s">
        <v>225</v>
      </c>
      <c r="U724" s="16">
        <v>8</v>
      </c>
      <c r="V724" s="20" t="s">
        <v>2597</v>
      </c>
      <c r="W724" s="20" t="s">
        <v>2699</v>
      </c>
      <c r="X724" s="16">
        <v>94</v>
      </c>
      <c r="Y724" s="20" t="s">
        <v>350</v>
      </c>
      <c r="Z724" s="20">
        <v>21</v>
      </c>
      <c r="AA724" s="20" t="s">
        <v>2700</v>
      </c>
      <c r="AB724" s="20">
        <v>48</v>
      </c>
      <c r="AC724" s="27" t="s">
        <v>2701</v>
      </c>
      <c r="AD724" s="79">
        <v>925000000</v>
      </c>
      <c r="AE724" s="79">
        <v>961000000</v>
      </c>
      <c r="AF724" s="79">
        <v>994000000</v>
      </c>
      <c r="AG724" s="79">
        <v>1029000000</v>
      </c>
      <c r="AH724" s="79">
        <v>3909000000</v>
      </c>
      <c r="AI724" s="63">
        <v>1</v>
      </c>
      <c r="AJ724" s="64">
        <v>8250</v>
      </c>
      <c r="AK724" s="65">
        <v>0.75</v>
      </c>
      <c r="AL724" s="64">
        <v>6662</v>
      </c>
      <c r="AM724" s="65">
        <v>0.60563636363636364</v>
      </c>
      <c r="AN724" s="66" t="s">
        <v>2368</v>
      </c>
      <c r="AO724" s="66" t="s">
        <v>2384</v>
      </c>
      <c r="AP724" s="132" t="s">
        <v>2370</v>
      </c>
      <c r="AQ724" s="23">
        <v>2750</v>
      </c>
      <c r="AR724" s="23">
        <v>2750</v>
      </c>
      <c r="AS724" s="142">
        <v>2750</v>
      </c>
      <c r="AT724" s="23">
        <v>0</v>
      </c>
      <c r="AU724" s="142">
        <v>3371</v>
      </c>
      <c r="AV724" s="142">
        <v>3291</v>
      </c>
      <c r="AW724" s="142">
        <v>0</v>
      </c>
      <c r="AX724" s="22">
        <v>0</v>
      </c>
      <c r="AY724" s="143" t="s">
        <v>2371</v>
      </c>
      <c r="AZ724" s="143" t="s">
        <v>2372</v>
      </c>
      <c r="BA724" s="143" t="s">
        <v>54</v>
      </c>
      <c r="BB724" s="24"/>
      <c r="BC724" s="75">
        <v>1000000000</v>
      </c>
      <c r="BD724" s="21">
        <v>934193000</v>
      </c>
      <c r="BE724" s="25">
        <v>944860000</v>
      </c>
      <c r="BF724" s="74">
        <v>1000000000</v>
      </c>
      <c r="BG724" s="25">
        <v>0</v>
      </c>
      <c r="BH724" s="25">
        <v>919526800</v>
      </c>
      <c r="BI724" s="25">
        <v>941281967</v>
      </c>
      <c r="BJ724" s="133">
        <v>987068800</v>
      </c>
      <c r="BK724" s="25">
        <v>0</v>
      </c>
      <c r="BL724" s="25">
        <v>2847877567</v>
      </c>
      <c r="BM724" s="74">
        <v>58900467</v>
      </c>
      <c r="BN724" s="80">
        <v>47922800</v>
      </c>
      <c r="BO724" s="80">
        <v>82368633</v>
      </c>
      <c r="BP724" s="133">
        <v>58900467</v>
      </c>
      <c r="BQ724" s="25">
        <v>0</v>
      </c>
      <c r="BR724" s="82" t="s">
        <v>5361</v>
      </c>
      <c r="BS724" s="82" t="s">
        <v>5290</v>
      </c>
      <c r="BT724" s="146"/>
      <c r="BU724" s="26"/>
    </row>
    <row r="725" spans="1:73" ht="55" customHeight="1">
      <c r="A725" s="15">
        <v>717</v>
      </c>
      <c r="B725" s="16">
        <v>11</v>
      </c>
      <c r="C725" s="17" t="s">
        <v>1427</v>
      </c>
      <c r="D725" s="16">
        <v>2</v>
      </c>
      <c r="E725" s="18" t="s">
        <v>2613</v>
      </c>
      <c r="F725" s="16">
        <v>37</v>
      </c>
      <c r="G725" s="18" t="s">
        <v>3091</v>
      </c>
      <c r="H725" s="19">
        <v>717</v>
      </c>
      <c r="I725" s="18" t="s">
        <v>5364</v>
      </c>
      <c r="J725" s="15">
        <v>1972</v>
      </c>
      <c r="K725" s="18" t="s">
        <v>5365</v>
      </c>
      <c r="L725" s="20" t="s">
        <v>651</v>
      </c>
      <c r="M725" s="17" t="s">
        <v>366</v>
      </c>
      <c r="N725" s="15">
        <v>19721</v>
      </c>
      <c r="O725" s="17" t="s">
        <v>2868</v>
      </c>
      <c r="P725" s="73">
        <v>1</v>
      </c>
      <c r="Q725" s="18" t="s">
        <v>3094</v>
      </c>
      <c r="R725" s="18" t="s">
        <v>3899</v>
      </c>
      <c r="S725" s="18" t="s">
        <v>5364</v>
      </c>
      <c r="T725" s="18" t="s">
        <v>225</v>
      </c>
      <c r="U725" s="16">
        <v>9</v>
      </c>
      <c r="V725" s="20" t="s">
        <v>3020</v>
      </c>
      <c r="W725" s="20" t="s">
        <v>648</v>
      </c>
      <c r="X725" s="16">
        <v>96</v>
      </c>
      <c r="Y725" s="20" t="s">
        <v>446</v>
      </c>
      <c r="Z725" s="20">
        <v>22</v>
      </c>
      <c r="AA725" s="20" t="s">
        <v>3096</v>
      </c>
      <c r="AB725" s="20">
        <v>49</v>
      </c>
      <c r="AC725" s="18" t="s">
        <v>3097</v>
      </c>
      <c r="AD725" s="79">
        <v>324000000</v>
      </c>
      <c r="AE725" s="79">
        <v>335000000</v>
      </c>
      <c r="AF725" s="79">
        <v>347000000</v>
      </c>
      <c r="AG725" s="79">
        <v>360000000</v>
      </c>
      <c r="AH725" s="79">
        <v>1366000000</v>
      </c>
      <c r="AI725" s="63">
        <v>1</v>
      </c>
      <c r="AJ725" s="64">
        <v>0.75</v>
      </c>
      <c r="AK725" s="65">
        <v>0.75</v>
      </c>
      <c r="AL725" s="64">
        <v>0.75</v>
      </c>
      <c r="AM725" s="65">
        <v>0.75</v>
      </c>
      <c r="AN725" s="66" t="s">
        <v>2368</v>
      </c>
      <c r="AO725" s="66" t="s">
        <v>2368</v>
      </c>
      <c r="AP725" s="132" t="s">
        <v>2370</v>
      </c>
      <c r="AQ725" s="23">
        <v>1</v>
      </c>
      <c r="AR725" s="23">
        <v>1</v>
      </c>
      <c r="AS725" s="142">
        <v>1</v>
      </c>
      <c r="AT725" s="23">
        <v>0</v>
      </c>
      <c r="AU725" s="142">
        <v>1</v>
      </c>
      <c r="AV725" s="142">
        <v>1</v>
      </c>
      <c r="AW725" s="142">
        <v>1</v>
      </c>
      <c r="AX725" s="22">
        <v>0</v>
      </c>
      <c r="AY725" s="143" t="s">
        <v>2371</v>
      </c>
      <c r="AZ725" s="143" t="s">
        <v>2372</v>
      </c>
      <c r="BA725" s="143" t="s">
        <v>2372</v>
      </c>
      <c r="BB725" s="24"/>
      <c r="BC725" s="75">
        <v>80000000</v>
      </c>
      <c r="BD725" s="21">
        <v>327220000</v>
      </c>
      <c r="BE725" s="25">
        <v>757103000</v>
      </c>
      <c r="BF725" s="74">
        <v>80000000</v>
      </c>
      <c r="BG725" s="25">
        <v>0</v>
      </c>
      <c r="BH725" s="25">
        <v>324245000</v>
      </c>
      <c r="BI725" s="25">
        <v>386474980</v>
      </c>
      <c r="BJ725" s="133">
        <v>46195200</v>
      </c>
      <c r="BK725" s="25">
        <v>0</v>
      </c>
      <c r="BL725" s="25">
        <v>756915180</v>
      </c>
      <c r="BM725" s="74">
        <v>27510200</v>
      </c>
      <c r="BN725" s="80">
        <v>0</v>
      </c>
      <c r="BO725" s="80">
        <v>88342333</v>
      </c>
      <c r="BP725" s="133">
        <v>27510200</v>
      </c>
      <c r="BQ725" s="25">
        <v>0</v>
      </c>
      <c r="BR725" s="82" t="s">
        <v>54</v>
      </c>
      <c r="BS725" s="82" t="s">
        <v>5290</v>
      </c>
      <c r="BT725" s="146"/>
      <c r="BU725" s="26"/>
    </row>
    <row r="726" spans="1:73" ht="55" customHeight="1">
      <c r="A726" s="15">
        <v>718</v>
      </c>
      <c r="B726" s="16">
        <v>11</v>
      </c>
      <c r="C726" s="17" t="s">
        <v>1427</v>
      </c>
      <c r="D726" s="16">
        <v>2</v>
      </c>
      <c r="E726" s="18" t="s">
        <v>2613</v>
      </c>
      <c r="F726" s="16">
        <v>38</v>
      </c>
      <c r="G726" s="18" t="s">
        <v>2705</v>
      </c>
      <c r="H726" s="19">
        <v>718</v>
      </c>
      <c r="I726" s="18" t="s">
        <v>5366</v>
      </c>
      <c r="J726" s="15">
        <v>2014</v>
      </c>
      <c r="K726" s="18" t="s">
        <v>5367</v>
      </c>
      <c r="L726" s="51" t="s">
        <v>2708</v>
      </c>
      <c r="M726" s="17" t="s">
        <v>229</v>
      </c>
      <c r="N726" s="15">
        <v>20142</v>
      </c>
      <c r="O726" s="17" t="s">
        <v>2868</v>
      </c>
      <c r="P726" s="73">
        <v>20</v>
      </c>
      <c r="Q726" s="18" t="s">
        <v>2869</v>
      </c>
      <c r="R726" s="18" t="s">
        <v>5368</v>
      </c>
      <c r="S726" s="18" t="s">
        <v>5366</v>
      </c>
      <c r="T726" s="18" t="s">
        <v>225</v>
      </c>
      <c r="U726" s="16">
        <v>8</v>
      </c>
      <c r="V726" s="20" t="s">
        <v>2597</v>
      </c>
      <c r="W726" s="51" t="s">
        <v>448</v>
      </c>
      <c r="X726" s="16">
        <v>96</v>
      </c>
      <c r="Y726" s="20" t="s">
        <v>446</v>
      </c>
      <c r="Z726" s="20">
        <v>23</v>
      </c>
      <c r="AA726" s="20" t="s">
        <v>2710</v>
      </c>
      <c r="AB726" s="20">
        <v>90</v>
      </c>
      <c r="AC726" s="18" t="s">
        <v>5369</v>
      </c>
      <c r="AD726" s="79">
        <v>224000000</v>
      </c>
      <c r="AE726" s="79">
        <v>233000000</v>
      </c>
      <c r="AF726" s="79">
        <v>243000000</v>
      </c>
      <c r="AG726" s="79">
        <v>254000000</v>
      </c>
      <c r="AH726" s="79">
        <v>954000000</v>
      </c>
      <c r="AI726" s="63">
        <v>1</v>
      </c>
      <c r="AJ726" s="64">
        <v>24</v>
      </c>
      <c r="AK726" s="65">
        <v>1.2</v>
      </c>
      <c r="AL726" s="64">
        <v>17</v>
      </c>
      <c r="AM726" s="65">
        <v>0.85</v>
      </c>
      <c r="AN726" s="66" t="s">
        <v>2369</v>
      </c>
      <c r="AO726" s="66" t="s">
        <v>2368</v>
      </c>
      <c r="AP726" s="132" t="s">
        <v>2370</v>
      </c>
      <c r="AQ726" s="23">
        <v>13</v>
      </c>
      <c r="AR726" s="23">
        <v>0</v>
      </c>
      <c r="AS726" s="142">
        <v>11</v>
      </c>
      <c r="AT726" s="23">
        <v>0</v>
      </c>
      <c r="AU726" s="142">
        <v>9</v>
      </c>
      <c r="AV726" s="142">
        <v>0</v>
      </c>
      <c r="AW726" s="142">
        <v>8</v>
      </c>
      <c r="AX726" s="22">
        <v>0</v>
      </c>
      <c r="AY726" s="143" t="s">
        <v>2372</v>
      </c>
      <c r="AZ726" s="143" t="s">
        <v>54</v>
      </c>
      <c r="BA726" s="143" t="s">
        <v>2372</v>
      </c>
      <c r="BB726" s="24"/>
      <c r="BC726" s="75">
        <v>340000000</v>
      </c>
      <c r="BD726" s="21">
        <v>226226000</v>
      </c>
      <c r="BE726" s="25">
        <v>100046000</v>
      </c>
      <c r="BF726" s="74">
        <v>340000000</v>
      </c>
      <c r="BG726" s="25">
        <v>0</v>
      </c>
      <c r="BH726" s="25">
        <v>240000000</v>
      </c>
      <c r="BI726" s="25">
        <v>87600000</v>
      </c>
      <c r="BJ726" s="133">
        <v>314000000</v>
      </c>
      <c r="BK726" s="25">
        <v>0</v>
      </c>
      <c r="BL726" s="25">
        <v>641600000</v>
      </c>
      <c r="BM726" s="74">
        <v>22800000</v>
      </c>
      <c r="BN726" s="80">
        <v>0</v>
      </c>
      <c r="BO726" s="80">
        <v>44043334</v>
      </c>
      <c r="BP726" s="133">
        <v>22800000</v>
      </c>
      <c r="BQ726" s="25">
        <v>0</v>
      </c>
      <c r="BR726" s="82" t="s">
        <v>54</v>
      </c>
      <c r="BS726" s="82" t="s">
        <v>5370</v>
      </c>
      <c r="BT726" s="146"/>
      <c r="BU726" s="26"/>
    </row>
    <row r="727" spans="1:73" ht="55" customHeight="1">
      <c r="A727" s="15">
        <v>719</v>
      </c>
      <c r="B727" s="16">
        <v>11</v>
      </c>
      <c r="C727" s="17" t="s">
        <v>1427</v>
      </c>
      <c r="D727" s="16">
        <v>2</v>
      </c>
      <c r="E727" s="18" t="s">
        <v>2613</v>
      </c>
      <c r="F727" s="16">
        <v>38</v>
      </c>
      <c r="G727" s="18" t="s">
        <v>2705</v>
      </c>
      <c r="H727" s="19">
        <v>719</v>
      </c>
      <c r="I727" s="18" t="s">
        <v>5371</v>
      </c>
      <c r="J727" s="15">
        <v>2014</v>
      </c>
      <c r="K727" s="18" t="s">
        <v>5367</v>
      </c>
      <c r="L727" s="20" t="s">
        <v>2255</v>
      </c>
      <c r="M727" s="17" t="s">
        <v>229</v>
      </c>
      <c r="N727" s="15">
        <v>20143</v>
      </c>
      <c r="O727" s="17" t="s">
        <v>2563</v>
      </c>
      <c r="P727" s="73">
        <v>2</v>
      </c>
      <c r="Q727" s="18" t="s">
        <v>2595</v>
      </c>
      <c r="R727" s="18" t="s">
        <v>3101</v>
      </c>
      <c r="S727" s="18" t="s">
        <v>5371</v>
      </c>
      <c r="T727" s="18" t="s">
        <v>225</v>
      </c>
      <c r="U727" s="16">
        <v>9</v>
      </c>
      <c r="V727" s="20" t="s">
        <v>3020</v>
      </c>
      <c r="W727" s="20" t="s">
        <v>3102</v>
      </c>
      <c r="X727" s="16">
        <v>96</v>
      </c>
      <c r="Y727" s="20" t="s">
        <v>446</v>
      </c>
      <c r="Z727" s="20">
        <v>24</v>
      </c>
      <c r="AA727" s="20" t="s">
        <v>3103</v>
      </c>
      <c r="AB727" s="20">
        <v>51</v>
      </c>
      <c r="AC727" s="18" t="s">
        <v>2252</v>
      </c>
      <c r="AD727" s="79">
        <v>530000000</v>
      </c>
      <c r="AE727" s="79">
        <v>530000000</v>
      </c>
      <c r="AF727" s="79">
        <v>530000000</v>
      </c>
      <c r="AG727" s="79">
        <v>1052000000</v>
      </c>
      <c r="AH727" s="79">
        <v>2642000000</v>
      </c>
      <c r="AI727" s="63">
        <v>1</v>
      </c>
      <c r="AJ727" s="64">
        <v>2</v>
      </c>
      <c r="AK727" s="65">
        <v>1</v>
      </c>
      <c r="AL727" s="64">
        <v>1.05</v>
      </c>
      <c r="AM727" s="65">
        <v>0.52500000000000002</v>
      </c>
      <c r="AN727" s="66" t="s">
        <v>2369</v>
      </c>
      <c r="AO727" s="66" t="s">
        <v>2384</v>
      </c>
      <c r="AP727" s="132" t="s">
        <v>2370</v>
      </c>
      <c r="AQ727" s="23">
        <v>1</v>
      </c>
      <c r="AR727" s="23">
        <v>0.5</v>
      </c>
      <c r="AS727" s="142">
        <v>0.5</v>
      </c>
      <c r="AT727" s="23">
        <v>0</v>
      </c>
      <c r="AU727" s="142">
        <v>1</v>
      </c>
      <c r="AV727" s="142">
        <v>0.05</v>
      </c>
      <c r="AW727" s="142">
        <v>0</v>
      </c>
      <c r="AX727" s="22">
        <v>0</v>
      </c>
      <c r="AY727" s="143" t="s">
        <v>2371</v>
      </c>
      <c r="AZ727" s="143" t="s">
        <v>2372</v>
      </c>
      <c r="BA727" s="143" t="s">
        <v>2372</v>
      </c>
      <c r="BB727" s="24"/>
      <c r="BC727" s="75">
        <v>900000000</v>
      </c>
      <c r="BD727" s="21">
        <v>535267000</v>
      </c>
      <c r="BE727" s="25">
        <v>598107000</v>
      </c>
      <c r="BF727" s="74">
        <v>900000000</v>
      </c>
      <c r="BG727" s="25">
        <v>0</v>
      </c>
      <c r="BH727" s="25">
        <v>203226999</v>
      </c>
      <c r="BI727" s="25">
        <v>530723114</v>
      </c>
      <c r="BJ727" s="133">
        <v>899926228</v>
      </c>
      <c r="BK727" s="25">
        <v>0</v>
      </c>
      <c r="BL727" s="25">
        <v>1633876341</v>
      </c>
      <c r="BM727" s="74">
        <v>49000000</v>
      </c>
      <c r="BN727" s="80">
        <v>0</v>
      </c>
      <c r="BO727" s="80">
        <v>106831667</v>
      </c>
      <c r="BP727" s="133">
        <v>49000000</v>
      </c>
      <c r="BQ727" s="25">
        <v>0</v>
      </c>
      <c r="BR727" s="82" t="s">
        <v>54</v>
      </c>
      <c r="BS727" s="82" t="s">
        <v>5290</v>
      </c>
      <c r="BT727" s="146"/>
      <c r="BU727" s="26"/>
    </row>
    <row r="728" spans="1:73" ht="55" customHeight="1">
      <c r="A728" s="15">
        <v>720</v>
      </c>
      <c r="B728" s="16">
        <v>11</v>
      </c>
      <c r="C728" s="17" t="s">
        <v>1427</v>
      </c>
      <c r="D728" s="16">
        <v>2</v>
      </c>
      <c r="E728" s="18" t="s">
        <v>2613</v>
      </c>
      <c r="F728" s="16">
        <v>38</v>
      </c>
      <c r="G728" s="18" t="s">
        <v>2705</v>
      </c>
      <c r="H728" s="19">
        <v>720</v>
      </c>
      <c r="I728" s="18" t="s">
        <v>5372</v>
      </c>
      <c r="J728" s="15">
        <v>2014</v>
      </c>
      <c r="K728" s="18" t="s">
        <v>5367</v>
      </c>
      <c r="L728" s="20" t="s">
        <v>2708</v>
      </c>
      <c r="M728" s="17" t="s">
        <v>229</v>
      </c>
      <c r="N728" s="15">
        <v>20141</v>
      </c>
      <c r="O728" s="17" t="s">
        <v>2481</v>
      </c>
      <c r="P728" s="73">
        <v>2000</v>
      </c>
      <c r="Q728" s="18" t="s">
        <v>2379</v>
      </c>
      <c r="R728" s="18" t="s">
        <v>2709</v>
      </c>
      <c r="S728" s="18" t="s">
        <v>5372</v>
      </c>
      <c r="T728" s="18" t="s">
        <v>225</v>
      </c>
      <c r="U728" s="16">
        <v>8</v>
      </c>
      <c r="V728" s="20" t="s">
        <v>2597</v>
      </c>
      <c r="W728" s="20" t="s">
        <v>448</v>
      </c>
      <c r="X728" s="16">
        <v>96</v>
      </c>
      <c r="Y728" s="20" t="s">
        <v>446</v>
      </c>
      <c r="Z728" s="20">
        <v>23</v>
      </c>
      <c r="AA728" s="20" t="s">
        <v>2710</v>
      </c>
      <c r="AB728" s="20">
        <v>50</v>
      </c>
      <c r="AC728" s="18" t="s">
        <v>447</v>
      </c>
      <c r="AD728" s="79">
        <v>656000000</v>
      </c>
      <c r="AE728" s="79">
        <v>681000000</v>
      </c>
      <c r="AF728" s="79">
        <v>703000000</v>
      </c>
      <c r="AG728" s="79">
        <v>728000000</v>
      </c>
      <c r="AH728" s="79">
        <v>2768000000</v>
      </c>
      <c r="AI728" s="63">
        <v>1</v>
      </c>
      <c r="AJ728" s="64">
        <v>1750</v>
      </c>
      <c r="AK728" s="65">
        <v>0.875</v>
      </c>
      <c r="AL728" s="64">
        <v>2135</v>
      </c>
      <c r="AM728" s="65">
        <v>1.0674999999999999</v>
      </c>
      <c r="AN728" s="66" t="s">
        <v>2368</v>
      </c>
      <c r="AO728" s="66" t="s">
        <v>2369</v>
      </c>
      <c r="AP728" s="132" t="s">
        <v>2370</v>
      </c>
      <c r="AQ728" s="23">
        <v>500</v>
      </c>
      <c r="AR728" s="23">
        <v>500</v>
      </c>
      <c r="AS728" s="142">
        <v>750</v>
      </c>
      <c r="AT728" s="23">
        <v>0</v>
      </c>
      <c r="AU728" s="142">
        <v>500</v>
      </c>
      <c r="AV728" s="142">
        <v>1635</v>
      </c>
      <c r="AW728" s="142">
        <v>0</v>
      </c>
      <c r="AX728" s="22">
        <v>0</v>
      </c>
      <c r="AY728" s="143" t="s">
        <v>2371</v>
      </c>
      <c r="AZ728" s="143" t="s">
        <v>2372</v>
      </c>
      <c r="BA728" s="143" t="s">
        <v>2372</v>
      </c>
      <c r="BB728" s="24"/>
      <c r="BC728" s="75">
        <v>650000000</v>
      </c>
      <c r="BD728" s="21">
        <v>662520000</v>
      </c>
      <c r="BE728" s="25">
        <v>760803000</v>
      </c>
      <c r="BF728" s="74">
        <v>650000000</v>
      </c>
      <c r="BG728" s="25">
        <v>0</v>
      </c>
      <c r="BH728" s="25">
        <v>663137110</v>
      </c>
      <c r="BI728" s="25">
        <v>741647291</v>
      </c>
      <c r="BJ728" s="133">
        <v>347179266</v>
      </c>
      <c r="BK728" s="25">
        <v>0</v>
      </c>
      <c r="BL728" s="25">
        <v>1751963667</v>
      </c>
      <c r="BM728" s="74">
        <v>60053900</v>
      </c>
      <c r="BN728" s="80">
        <v>154224733</v>
      </c>
      <c r="BO728" s="80">
        <v>140736333</v>
      </c>
      <c r="BP728" s="133">
        <v>60053900</v>
      </c>
      <c r="BQ728" s="25">
        <v>0</v>
      </c>
      <c r="BR728" s="82" t="s">
        <v>5289</v>
      </c>
      <c r="BS728" s="82" t="s">
        <v>5290</v>
      </c>
      <c r="BT728" s="146"/>
      <c r="BU728" s="26"/>
    </row>
    <row r="729" spans="1:73" ht="55" customHeight="1">
      <c r="A729" s="15">
        <v>721</v>
      </c>
      <c r="B729" s="16">
        <v>11</v>
      </c>
      <c r="C729" s="17" t="s">
        <v>1427</v>
      </c>
      <c r="D729" s="16">
        <v>3</v>
      </c>
      <c r="E729" s="18" t="s">
        <v>2714</v>
      </c>
      <c r="F729" s="16">
        <v>39</v>
      </c>
      <c r="G729" s="18" t="s">
        <v>2715</v>
      </c>
      <c r="H729" s="19">
        <v>721</v>
      </c>
      <c r="I729" s="18" t="s">
        <v>3621</v>
      </c>
      <c r="J729" s="15">
        <v>1973</v>
      </c>
      <c r="K729" s="18" t="s">
        <v>5373</v>
      </c>
      <c r="L729" s="20" t="s">
        <v>2718</v>
      </c>
      <c r="M729" s="17" t="s">
        <v>229</v>
      </c>
      <c r="N729" s="15">
        <v>19731</v>
      </c>
      <c r="O729" s="17" t="s">
        <v>2481</v>
      </c>
      <c r="P729" s="73">
        <v>2000</v>
      </c>
      <c r="Q729" s="18" t="s">
        <v>2379</v>
      </c>
      <c r="R729" s="18" t="s">
        <v>2719</v>
      </c>
      <c r="S729" s="18" t="s">
        <v>3621</v>
      </c>
      <c r="T729" s="18" t="s">
        <v>225</v>
      </c>
      <c r="U729" s="16">
        <v>7</v>
      </c>
      <c r="V729" s="20" t="s">
        <v>2457</v>
      </c>
      <c r="W729" s="20" t="s">
        <v>2720</v>
      </c>
      <c r="X729" s="16">
        <v>85</v>
      </c>
      <c r="Y729" s="20" t="s">
        <v>316</v>
      </c>
      <c r="Z729" s="20">
        <v>25</v>
      </c>
      <c r="AA729" s="20" t="s">
        <v>2721</v>
      </c>
      <c r="AB729" s="20">
        <v>52</v>
      </c>
      <c r="AC729" s="18" t="s">
        <v>2722</v>
      </c>
      <c r="AD729" s="79">
        <v>730000000</v>
      </c>
      <c r="AE729" s="79">
        <v>753000000</v>
      </c>
      <c r="AF729" s="79">
        <v>778000000</v>
      </c>
      <c r="AG729" s="79">
        <v>802000000</v>
      </c>
      <c r="AH729" s="79">
        <v>3063000000</v>
      </c>
      <c r="AI729" s="63">
        <v>1</v>
      </c>
      <c r="AJ729" s="64">
        <v>1500</v>
      </c>
      <c r="AK729" s="65">
        <v>0.75</v>
      </c>
      <c r="AL729" s="64">
        <v>1206</v>
      </c>
      <c r="AM729" s="65">
        <v>0.60299999999999998</v>
      </c>
      <c r="AN729" s="66" t="s">
        <v>2368</v>
      </c>
      <c r="AO729" s="66" t="s">
        <v>2384</v>
      </c>
      <c r="AP729" s="132" t="s">
        <v>2370</v>
      </c>
      <c r="AQ729" s="23">
        <v>500</v>
      </c>
      <c r="AR729" s="23">
        <v>500</v>
      </c>
      <c r="AS729" s="142">
        <v>500</v>
      </c>
      <c r="AT729" s="23">
        <v>0</v>
      </c>
      <c r="AU729" s="142">
        <v>581</v>
      </c>
      <c r="AV729" s="142">
        <v>500</v>
      </c>
      <c r="AW729" s="142">
        <v>125</v>
      </c>
      <c r="AX729" s="22">
        <v>0</v>
      </c>
      <c r="AY729" s="143" t="s">
        <v>2371</v>
      </c>
      <c r="AZ729" s="143" t="s">
        <v>2372</v>
      </c>
      <c r="BA729" s="143" t="s">
        <v>2372</v>
      </c>
      <c r="BB729" s="24"/>
      <c r="BC729" s="75">
        <v>950000000</v>
      </c>
      <c r="BD729" s="21">
        <v>737255000</v>
      </c>
      <c r="BE729" s="25">
        <v>841285000</v>
      </c>
      <c r="BF729" s="74">
        <v>950000000</v>
      </c>
      <c r="BG729" s="25">
        <v>0</v>
      </c>
      <c r="BH729" s="25">
        <v>732801797</v>
      </c>
      <c r="BI729" s="25">
        <v>840580296</v>
      </c>
      <c r="BJ729" s="133">
        <v>717854704</v>
      </c>
      <c r="BK729" s="25">
        <v>0</v>
      </c>
      <c r="BL729" s="25">
        <v>2291236797</v>
      </c>
      <c r="BM729" s="74">
        <v>302867486</v>
      </c>
      <c r="BN729" s="80">
        <v>366124965</v>
      </c>
      <c r="BO729" s="80">
        <v>195630564</v>
      </c>
      <c r="BP729" s="133">
        <v>302867486</v>
      </c>
      <c r="BQ729" s="25">
        <v>0</v>
      </c>
      <c r="BR729" s="82" t="s">
        <v>5361</v>
      </c>
      <c r="BS729" s="82" t="s">
        <v>5290</v>
      </c>
      <c r="BT729" s="146"/>
      <c r="BU729" s="26"/>
    </row>
    <row r="730" spans="1:73" ht="55" customHeight="1">
      <c r="A730" s="15">
        <v>722</v>
      </c>
      <c r="B730" s="16">
        <v>11</v>
      </c>
      <c r="C730" s="17" t="s">
        <v>1427</v>
      </c>
      <c r="D730" s="16">
        <v>3</v>
      </c>
      <c r="E730" s="18" t="s">
        <v>2714</v>
      </c>
      <c r="F730" s="16">
        <v>40</v>
      </c>
      <c r="G730" s="18" t="s">
        <v>2726</v>
      </c>
      <c r="H730" s="19">
        <v>722</v>
      </c>
      <c r="I730" s="18" t="s">
        <v>5374</v>
      </c>
      <c r="J730" s="15">
        <v>1974</v>
      </c>
      <c r="K730" s="18" t="s">
        <v>5375</v>
      </c>
      <c r="L730" s="20" t="s">
        <v>2729</v>
      </c>
      <c r="M730" s="17" t="s">
        <v>229</v>
      </c>
      <c r="N730" s="15">
        <v>19741</v>
      </c>
      <c r="O730" s="17" t="s">
        <v>2481</v>
      </c>
      <c r="P730" s="73">
        <v>4000</v>
      </c>
      <c r="Q730" s="18" t="s">
        <v>2379</v>
      </c>
      <c r="R730" s="18" t="s">
        <v>3919</v>
      </c>
      <c r="S730" s="18" t="s">
        <v>5374</v>
      </c>
      <c r="T730" s="18" t="s">
        <v>225</v>
      </c>
      <c r="U730" s="16">
        <v>7</v>
      </c>
      <c r="V730" s="20" t="s">
        <v>2457</v>
      </c>
      <c r="W730" s="20" t="s">
        <v>2731</v>
      </c>
      <c r="X730" s="16">
        <v>100</v>
      </c>
      <c r="Y730" s="51" t="s">
        <v>234</v>
      </c>
      <c r="Z730" s="20">
        <v>26</v>
      </c>
      <c r="AA730" s="20" t="s">
        <v>2732</v>
      </c>
      <c r="AB730" s="20">
        <v>53</v>
      </c>
      <c r="AC730" s="18" t="s">
        <v>2733</v>
      </c>
      <c r="AD730" s="79">
        <v>650000000</v>
      </c>
      <c r="AE730" s="79">
        <v>672000000</v>
      </c>
      <c r="AF730" s="79">
        <v>695000000</v>
      </c>
      <c r="AG730" s="79">
        <v>719000000</v>
      </c>
      <c r="AH730" s="79">
        <v>2736000000</v>
      </c>
      <c r="AI730" s="63">
        <v>1</v>
      </c>
      <c r="AJ730" s="64">
        <v>3000</v>
      </c>
      <c r="AK730" s="65">
        <v>0.75</v>
      </c>
      <c r="AL730" s="64">
        <v>2133</v>
      </c>
      <c r="AM730" s="65">
        <v>0.53325</v>
      </c>
      <c r="AN730" s="66" t="s">
        <v>2368</v>
      </c>
      <c r="AO730" s="66" t="s">
        <v>2384</v>
      </c>
      <c r="AP730" s="132" t="s">
        <v>2370</v>
      </c>
      <c r="AQ730" s="23">
        <v>1000</v>
      </c>
      <c r="AR730" s="23">
        <v>1000</v>
      </c>
      <c r="AS730" s="142">
        <v>1000</v>
      </c>
      <c r="AT730" s="23">
        <v>0</v>
      </c>
      <c r="AU730" s="142">
        <v>1000</v>
      </c>
      <c r="AV730" s="142">
        <v>1133</v>
      </c>
      <c r="AW730" s="142">
        <v>0</v>
      </c>
      <c r="AX730" s="22">
        <v>0</v>
      </c>
      <c r="AY730" s="143" t="s">
        <v>2372</v>
      </c>
      <c r="AZ730" s="143" t="s">
        <v>2372</v>
      </c>
      <c r="BA730" s="143" t="s">
        <v>2372</v>
      </c>
      <c r="BB730" s="24"/>
      <c r="BC730" s="75">
        <v>900000000</v>
      </c>
      <c r="BD730" s="21">
        <v>656460000</v>
      </c>
      <c r="BE730" s="25">
        <v>753135000</v>
      </c>
      <c r="BF730" s="74">
        <v>900000000</v>
      </c>
      <c r="BG730" s="25">
        <v>0</v>
      </c>
      <c r="BH730" s="25">
        <v>656460000</v>
      </c>
      <c r="BI730" s="25">
        <v>533798935</v>
      </c>
      <c r="BJ730" s="133">
        <v>877897157</v>
      </c>
      <c r="BK730" s="25">
        <v>0</v>
      </c>
      <c r="BL730" s="25">
        <v>2068156092</v>
      </c>
      <c r="BM730" s="74">
        <v>49000000</v>
      </c>
      <c r="BN730" s="80">
        <v>250584000</v>
      </c>
      <c r="BO730" s="80">
        <v>47632000</v>
      </c>
      <c r="BP730" s="133">
        <v>49000000</v>
      </c>
      <c r="BQ730" s="25">
        <v>0</v>
      </c>
      <c r="BR730" s="82" t="s">
        <v>54</v>
      </c>
      <c r="BS730" s="82" t="s">
        <v>5290</v>
      </c>
      <c r="BT730" s="146"/>
      <c r="BU730" s="26"/>
    </row>
    <row r="731" spans="1:73" ht="55" customHeight="1">
      <c r="A731" s="15">
        <v>723</v>
      </c>
      <c r="B731" s="16">
        <v>11</v>
      </c>
      <c r="C731" s="17" t="s">
        <v>1427</v>
      </c>
      <c r="D731" s="16">
        <v>3</v>
      </c>
      <c r="E731" s="18" t="s">
        <v>2714</v>
      </c>
      <c r="F731" s="16">
        <v>40</v>
      </c>
      <c r="G731" s="18" t="s">
        <v>2726</v>
      </c>
      <c r="H731" s="19">
        <v>723</v>
      </c>
      <c r="I731" s="18" t="s">
        <v>5376</v>
      </c>
      <c r="J731" s="15">
        <v>1974</v>
      </c>
      <c r="K731" s="18" t="s">
        <v>5375</v>
      </c>
      <c r="L731" s="20" t="s">
        <v>24</v>
      </c>
      <c r="M731" s="17" t="s">
        <v>229</v>
      </c>
      <c r="N731" s="15">
        <v>19742</v>
      </c>
      <c r="O731" s="17" t="s">
        <v>2481</v>
      </c>
      <c r="P731" s="73">
        <v>6800</v>
      </c>
      <c r="Q731" s="18" t="s">
        <v>2379</v>
      </c>
      <c r="R731" s="18" t="s">
        <v>3923</v>
      </c>
      <c r="S731" s="18" t="s">
        <v>5376</v>
      </c>
      <c r="T731" s="18" t="s">
        <v>225</v>
      </c>
      <c r="U731" s="16">
        <v>7</v>
      </c>
      <c r="V731" s="20" t="s">
        <v>2457</v>
      </c>
      <c r="W731" s="20" t="s">
        <v>2739</v>
      </c>
      <c r="X731" s="16">
        <v>100</v>
      </c>
      <c r="Y731" s="51" t="s">
        <v>234</v>
      </c>
      <c r="Z731" s="20">
        <v>27</v>
      </c>
      <c r="AA731" s="20" t="s">
        <v>2740</v>
      </c>
      <c r="AB731" s="20">
        <v>54</v>
      </c>
      <c r="AC731" s="18" t="s">
        <v>235</v>
      </c>
      <c r="AD731" s="79">
        <v>1137000000</v>
      </c>
      <c r="AE731" s="79">
        <v>1179000000</v>
      </c>
      <c r="AF731" s="79">
        <v>1224000000</v>
      </c>
      <c r="AG731" s="79">
        <v>1272000000</v>
      </c>
      <c r="AH731" s="79">
        <v>4812000000</v>
      </c>
      <c r="AI731" s="63">
        <v>1</v>
      </c>
      <c r="AJ731" s="64">
        <v>5100</v>
      </c>
      <c r="AK731" s="65">
        <v>0.75</v>
      </c>
      <c r="AL731" s="64">
        <v>3400</v>
      </c>
      <c r="AM731" s="65">
        <v>0.5</v>
      </c>
      <c r="AN731" s="66" t="s">
        <v>2368</v>
      </c>
      <c r="AO731" s="66" t="s">
        <v>2384</v>
      </c>
      <c r="AP731" s="132" t="s">
        <v>2370</v>
      </c>
      <c r="AQ731" s="23">
        <v>1700</v>
      </c>
      <c r="AR731" s="23">
        <v>1700</v>
      </c>
      <c r="AS731" s="142">
        <v>1700</v>
      </c>
      <c r="AT731" s="23">
        <v>0</v>
      </c>
      <c r="AU731" s="142">
        <v>1700</v>
      </c>
      <c r="AV731" s="142">
        <v>1700</v>
      </c>
      <c r="AW731" s="142">
        <v>0</v>
      </c>
      <c r="AX731" s="22">
        <v>0</v>
      </c>
      <c r="AY731" s="143" t="s">
        <v>2372</v>
      </c>
      <c r="AZ731" s="143" t="s">
        <v>2372</v>
      </c>
      <c r="BA731" s="143" t="s">
        <v>2372</v>
      </c>
      <c r="BB731" s="24"/>
      <c r="BC731" s="75">
        <v>1300000000</v>
      </c>
      <c r="BD731" s="21">
        <v>1148300000</v>
      </c>
      <c r="BE731" s="25">
        <v>1303233000</v>
      </c>
      <c r="BF731" s="74">
        <v>1300000000</v>
      </c>
      <c r="BG731" s="25">
        <v>0</v>
      </c>
      <c r="BH731" s="25">
        <v>1148300000</v>
      </c>
      <c r="BI731" s="25">
        <v>1491171015</v>
      </c>
      <c r="BJ731" s="133">
        <v>1268209080</v>
      </c>
      <c r="BK731" s="25">
        <v>0</v>
      </c>
      <c r="BL731" s="25">
        <v>3907680095</v>
      </c>
      <c r="BM731" s="74">
        <v>97175000</v>
      </c>
      <c r="BN731" s="80">
        <v>430818800</v>
      </c>
      <c r="BO731" s="80">
        <v>75106667</v>
      </c>
      <c r="BP731" s="133">
        <v>97175000</v>
      </c>
      <c r="BQ731" s="25">
        <v>0</v>
      </c>
      <c r="BR731" s="82" t="s">
        <v>54</v>
      </c>
      <c r="BS731" s="82" t="s">
        <v>5290</v>
      </c>
      <c r="BT731" s="146"/>
      <c r="BU731" s="26"/>
    </row>
    <row r="732" spans="1:73" ht="55" customHeight="1">
      <c r="A732" s="15">
        <v>724</v>
      </c>
      <c r="B732" s="16">
        <v>11</v>
      </c>
      <c r="C732" s="17" t="s">
        <v>1427</v>
      </c>
      <c r="D732" s="16">
        <v>3</v>
      </c>
      <c r="E732" s="18" t="s">
        <v>2714</v>
      </c>
      <c r="F732" s="16">
        <v>43</v>
      </c>
      <c r="G732" s="18" t="s">
        <v>2743</v>
      </c>
      <c r="H732" s="19">
        <v>724</v>
      </c>
      <c r="I732" s="18" t="s">
        <v>5377</v>
      </c>
      <c r="J732" s="15">
        <v>2032</v>
      </c>
      <c r="K732" s="18" t="s">
        <v>5378</v>
      </c>
      <c r="L732" s="20" t="s">
        <v>3120</v>
      </c>
      <c r="M732" s="17" t="s">
        <v>229</v>
      </c>
      <c r="N732" s="15">
        <v>20322</v>
      </c>
      <c r="O732" s="17" t="s">
        <v>2455</v>
      </c>
      <c r="P732" s="73">
        <v>2000</v>
      </c>
      <c r="Q732" s="18" t="s">
        <v>2379</v>
      </c>
      <c r="R732" s="18" t="s">
        <v>3928</v>
      </c>
      <c r="S732" s="18" t="s">
        <v>5377</v>
      </c>
      <c r="T732" s="18" t="s">
        <v>225</v>
      </c>
      <c r="U732" s="16">
        <v>7</v>
      </c>
      <c r="V732" s="20" t="s">
        <v>2457</v>
      </c>
      <c r="W732" s="20" t="s">
        <v>2749</v>
      </c>
      <c r="X732" s="16">
        <v>102</v>
      </c>
      <c r="Y732" s="20" t="s">
        <v>221</v>
      </c>
      <c r="Z732" s="20">
        <v>27</v>
      </c>
      <c r="AA732" s="20" t="s">
        <v>2740</v>
      </c>
      <c r="AB732" s="20">
        <v>56</v>
      </c>
      <c r="AC732" s="18" t="s">
        <v>3122</v>
      </c>
      <c r="AD732" s="79">
        <v>234000000</v>
      </c>
      <c r="AE732" s="79">
        <v>240000000</v>
      </c>
      <c r="AF732" s="79">
        <v>254000000</v>
      </c>
      <c r="AG732" s="79">
        <v>268000000</v>
      </c>
      <c r="AH732" s="79">
        <v>996000000</v>
      </c>
      <c r="AI732" s="63">
        <v>1</v>
      </c>
      <c r="AJ732" s="64">
        <v>1555</v>
      </c>
      <c r="AK732" s="65">
        <v>0.77749999999999997</v>
      </c>
      <c r="AL732" s="64">
        <v>1674</v>
      </c>
      <c r="AM732" s="65">
        <v>0.83699999999999997</v>
      </c>
      <c r="AN732" s="66" t="s">
        <v>2368</v>
      </c>
      <c r="AO732" s="66" t="s">
        <v>2368</v>
      </c>
      <c r="AP732" s="132" t="s">
        <v>2370</v>
      </c>
      <c r="AQ732" s="23">
        <v>500</v>
      </c>
      <c r="AR732" s="23">
        <v>500</v>
      </c>
      <c r="AS732" s="142">
        <v>555</v>
      </c>
      <c r="AT732" s="23">
        <v>0</v>
      </c>
      <c r="AU732" s="142">
        <v>532</v>
      </c>
      <c r="AV732" s="142">
        <v>587</v>
      </c>
      <c r="AW732" s="142">
        <v>555</v>
      </c>
      <c r="AX732" s="22">
        <v>0</v>
      </c>
      <c r="AY732" s="143" t="s">
        <v>2371</v>
      </c>
      <c r="AZ732" s="143" t="s">
        <v>2372</v>
      </c>
      <c r="BA732" s="143" t="s">
        <v>2372</v>
      </c>
      <c r="BB732" s="24"/>
      <c r="BC732" s="75">
        <v>410000000</v>
      </c>
      <c r="BD732" s="21">
        <v>236326000</v>
      </c>
      <c r="BE732" s="25">
        <v>260046000</v>
      </c>
      <c r="BF732" s="74">
        <v>410000000</v>
      </c>
      <c r="BG732" s="25">
        <v>0</v>
      </c>
      <c r="BH732" s="25">
        <v>236326000</v>
      </c>
      <c r="BI732" s="25">
        <v>270133066</v>
      </c>
      <c r="BJ732" s="133">
        <v>183050000</v>
      </c>
      <c r="BK732" s="25">
        <v>0</v>
      </c>
      <c r="BL732" s="25">
        <v>689509066</v>
      </c>
      <c r="BM732" s="74">
        <v>73665000</v>
      </c>
      <c r="BN732" s="80">
        <v>70897800</v>
      </c>
      <c r="BO732" s="80">
        <v>101623771</v>
      </c>
      <c r="BP732" s="133">
        <v>73665000</v>
      </c>
      <c r="BQ732" s="25">
        <v>0</v>
      </c>
      <c r="BR732" s="82" t="s">
        <v>54</v>
      </c>
      <c r="BS732" s="82" t="s">
        <v>5290</v>
      </c>
      <c r="BT732" s="146"/>
      <c r="BU732" s="26"/>
    </row>
    <row r="733" spans="1:73" ht="55" customHeight="1">
      <c r="A733" s="15">
        <v>725</v>
      </c>
      <c r="B733" s="16">
        <v>11</v>
      </c>
      <c r="C733" s="17" t="s">
        <v>1427</v>
      </c>
      <c r="D733" s="16">
        <v>3</v>
      </c>
      <c r="E733" s="18" t="s">
        <v>2714</v>
      </c>
      <c r="F733" s="16">
        <v>43</v>
      </c>
      <c r="G733" s="18" t="s">
        <v>2743</v>
      </c>
      <c r="H733" s="19">
        <v>725</v>
      </c>
      <c r="I733" s="18" t="s">
        <v>2744</v>
      </c>
      <c r="J733" s="15">
        <v>2032</v>
      </c>
      <c r="K733" s="18" t="s">
        <v>5378</v>
      </c>
      <c r="L733" s="20" t="s">
        <v>2746</v>
      </c>
      <c r="M733" s="17" t="s">
        <v>229</v>
      </c>
      <c r="N733" s="15">
        <v>20321</v>
      </c>
      <c r="O733" s="17" t="s">
        <v>2493</v>
      </c>
      <c r="P733" s="73">
        <v>4</v>
      </c>
      <c r="Q733" s="18" t="s">
        <v>2747</v>
      </c>
      <c r="R733" s="18" t="s">
        <v>2748</v>
      </c>
      <c r="S733" s="18" t="s">
        <v>2744</v>
      </c>
      <c r="T733" s="18" t="s">
        <v>225</v>
      </c>
      <c r="U733" s="16">
        <v>7</v>
      </c>
      <c r="V733" s="20" t="s">
        <v>2457</v>
      </c>
      <c r="W733" s="20" t="s">
        <v>2749</v>
      </c>
      <c r="X733" s="16">
        <v>102</v>
      </c>
      <c r="Y733" s="20" t="s">
        <v>221</v>
      </c>
      <c r="Z733" s="20">
        <v>27</v>
      </c>
      <c r="AA733" s="20" t="s">
        <v>2740</v>
      </c>
      <c r="AB733" s="20">
        <v>55</v>
      </c>
      <c r="AC733" s="18" t="s">
        <v>2750</v>
      </c>
      <c r="AD733" s="79">
        <v>494000000</v>
      </c>
      <c r="AE733" s="79">
        <v>516000000</v>
      </c>
      <c r="AF733" s="79">
        <v>530000000</v>
      </c>
      <c r="AG733" s="79">
        <v>542000000</v>
      </c>
      <c r="AH733" s="79">
        <v>2082000000</v>
      </c>
      <c r="AI733" s="63">
        <v>1</v>
      </c>
      <c r="AJ733" s="64">
        <v>3</v>
      </c>
      <c r="AK733" s="65">
        <v>0.75</v>
      </c>
      <c r="AL733" s="64">
        <v>2.75</v>
      </c>
      <c r="AM733" s="65">
        <v>0.6875</v>
      </c>
      <c r="AN733" s="66" t="s">
        <v>2368</v>
      </c>
      <c r="AO733" s="66" t="s">
        <v>2384</v>
      </c>
      <c r="AP733" s="132" t="s">
        <v>2370</v>
      </c>
      <c r="AQ733" s="23">
        <v>1</v>
      </c>
      <c r="AR733" s="23">
        <v>1</v>
      </c>
      <c r="AS733" s="142">
        <v>1</v>
      </c>
      <c r="AT733" s="23">
        <v>0</v>
      </c>
      <c r="AU733" s="142">
        <v>1</v>
      </c>
      <c r="AV733" s="142">
        <v>1</v>
      </c>
      <c r="AW733" s="142">
        <v>0.75</v>
      </c>
      <c r="AX733" s="22">
        <v>0</v>
      </c>
      <c r="AY733" s="143" t="s">
        <v>2371</v>
      </c>
      <c r="AZ733" s="143" t="s">
        <v>2371</v>
      </c>
      <c r="BA733" s="143" t="s">
        <v>2372</v>
      </c>
      <c r="BB733" s="24"/>
      <c r="BC733" s="75">
        <v>690000000</v>
      </c>
      <c r="BD733" s="21">
        <v>498910000</v>
      </c>
      <c r="BE733" s="25">
        <v>606754000</v>
      </c>
      <c r="BF733" s="74">
        <v>690000000</v>
      </c>
      <c r="BG733" s="25">
        <v>0</v>
      </c>
      <c r="BH733" s="25">
        <v>455422600</v>
      </c>
      <c r="BI733" s="25">
        <v>633594915</v>
      </c>
      <c r="BJ733" s="133">
        <v>650197100</v>
      </c>
      <c r="BK733" s="25">
        <v>0</v>
      </c>
      <c r="BL733" s="25">
        <v>1739214615</v>
      </c>
      <c r="BM733" s="74">
        <v>407993767</v>
      </c>
      <c r="BN733" s="80">
        <v>374015933</v>
      </c>
      <c r="BO733" s="80">
        <v>596273917</v>
      </c>
      <c r="BP733" s="133">
        <v>407993767</v>
      </c>
      <c r="BQ733" s="25">
        <v>0</v>
      </c>
      <c r="BR733" s="82" t="s">
        <v>5379</v>
      </c>
      <c r="BS733" s="82" t="s">
        <v>5379</v>
      </c>
      <c r="BT733" s="146"/>
      <c r="BU733" s="26"/>
    </row>
    <row r="734" spans="1:73" ht="55" customHeight="1">
      <c r="A734" s="15">
        <v>726</v>
      </c>
      <c r="B734" s="16">
        <v>11</v>
      </c>
      <c r="C734" s="17" t="s">
        <v>1427</v>
      </c>
      <c r="D734" s="16">
        <v>3</v>
      </c>
      <c r="E734" s="18" t="s">
        <v>2714</v>
      </c>
      <c r="F734" s="16">
        <v>43</v>
      </c>
      <c r="G734" s="18" t="s">
        <v>2743</v>
      </c>
      <c r="H734" s="19">
        <v>726</v>
      </c>
      <c r="I734" s="18" t="s">
        <v>3124</v>
      </c>
      <c r="J734" s="15">
        <v>2032</v>
      </c>
      <c r="K734" s="18" t="s">
        <v>5378</v>
      </c>
      <c r="L734" s="20" t="s">
        <v>24</v>
      </c>
      <c r="M734" s="17" t="s">
        <v>229</v>
      </c>
      <c r="N734" s="15">
        <v>20323</v>
      </c>
      <c r="O734" s="17" t="s">
        <v>3125</v>
      </c>
      <c r="P734" s="73">
        <v>1000</v>
      </c>
      <c r="Q734" s="18" t="s">
        <v>2379</v>
      </c>
      <c r="R734" s="18" t="s">
        <v>3126</v>
      </c>
      <c r="S734" s="18" t="s">
        <v>3124</v>
      </c>
      <c r="T734" s="18" t="s">
        <v>225</v>
      </c>
      <c r="U734" s="16">
        <v>7</v>
      </c>
      <c r="V734" s="20" t="s">
        <v>2457</v>
      </c>
      <c r="W734" s="20" t="s">
        <v>2749</v>
      </c>
      <c r="X734" s="16">
        <v>102</v>
      </c>
      <c r="Y734" s="20" t="s">
        <v>221</v>
      </c>
      <c r="Z734" s="20">
        <v>27</v>
      </c>
      <c r="AA734" s="20" t="s">
        <v>2740</v>
      </c>
      <c r="AB734" s="20">
        <v>57</v>
      </c>
      <c r="AC734" s="18" t="s">
        <v>3127</v>
      </c>
      <c r="AD734" s="79">
        <v>509000000</v>
      </c>
      <c r="AE734" s="79">
        <v>524000000</v>
      </c>
      <c r="AF734" s="79">
        <v>539000000</v>
      </c>
      <c r="AG734" s="79">
        <v>557000000</v>
      </c>
      <c r="AH734" s="79">
        <v>2129000000</v>
      </c>
      <c r="AI734" s="63">
        <v>1</v>
      </c>
      <c r="AJ734" s="64">
        <v>814</v>
      </c>
      <c r="AK734" s="65">
        <v>0.81399999999999995</v>
      </c>
      <c r="AL734" s="64">
        <v>1217</v>
      </c>
      <c r="AM734" s="65">
        <v>1.2170000000000001</v>
      </c>
      <c r="AN734" s="66" t="s">
        <v>2368</v>
      </c>
      <c r="AO734" s="66" t="s">
        <v>2369</v>
      </c>
      <c r="AP734" s="132" t="s">
        <v>2370</v>
      </c>
      <c r="AQ734" s="23">
        <v>250</v>
      </c>
      <c r="AR734" s="23">
        <v>250</v>
      </c>
      <c r="AS734" s="142">
        <v>314</v>
      </c>
      <c r="AT734" s="23">
        <v>0</v>
      </c>
      <c r="AU734" s="142">
        <v>250</v>
      </c>
      <c r="AV734" s="142">
        <v>653</v>
      </c>
      <c r="AW734" s="142">
        <v>314</v>
      </c>
      <c r="AX734" s="22">
        <v>0</v>
      </c>
      <c r="AY734" s="143" t="s">
        <v>2371</v>
      </c>
      <c r="AZ734" s="143" t="s">
        <v>2372</v>
      </c>
      <c r="BA734" s="143" t="s">
        <v>2372</v>
      </c>
      <c r="BB734" s="24"/>
      <c r="BC734" s="75">
        <v>680000000</v>
      </c>
      <c r="BD734" s="21">
        <v>514059000</v>
      </c>
      <c r="BE734" s="25">
        <v>606775000</v>
      </c>
      <c r="BF734" s="74">
        <v>680000000</v>
      </c>
      <c r="BG734" s="25">
        <v>0</v>
      </c>
      <c r="BH734" s="25">
        <v>520712067</v>
      </c>
      <c r="BI734" s="25">
        <v>565702595</v>
      </c>
      <c r="BJ734" s="133">
        <v>508703562</v>
      </c>
      <c r="BK734" s="25">
        <v>0</v>
      </c>
      <c r="BL734" s="25">
        <v>1595118224</v>
      </c>
      <c r="BM734" s="74">
        <v>79445000</v>
      </c>
      <c r="BN734" s="80">
        <v>250902733</v>
      </c>
      <c r="BO734" s="80">
        <v>133105146</v>
      </c>
      <c r="BP734" s="133">
        <v>79445000</v>
      </c>
      <c r="BQ734" s="25">
        <v>0</v>
      </c>
      <c r="BR734" s="82" t="s">
        <v>5289</v>
      </c>
      <c r="BS734" s="82" t="s">
        <v>5290</v>
      </c>
      <c r="BT734" s="146"/>
      <c r="BU734" s="26"/>
    </row>
    <row r="735" spans="1:73" ht="55" customHeight="1">
      <c r="A735" s="15">
        <v>727</v>
      </c>
      <c r="B735" s="16">
        <v>11</v>
      </c>
      <c r="C735" s="17" t="s">
        <v>1427</v>
      </c>
      <c r="D735" s="16">
        <v>3</v>
      </c>
      <c r="E735" s="18" t="s">
        <v>2714</v>
      </c>
      <c r="F735" s="16">
        <v>45</v>
      </c>
      <c r="G735" s="18" t="s">
        <v>2754</v>
      </c>
      <c r="H735" s="19">
        <v>727</v>
      </c>
      <c r="I735" s="18" t="s">
        <v>5380</v>
      </c>
      <c r="J735" s="15">
        <v>1998</v>
      </c>
      <c r="K735" s="18" t="s">
        <v>5381</v>
      </c>
      <c r="L735" s="20" t="s">
        <v>2757</v>
      </c>
      <c r="M735" s="17" t="s">
        <v>229</v>
      </c>
      <c r="N735" s="15">
        <v>19981</v>
      </c>
      <c r="O735" s="17" t="s">
        <v>2563</v>
      </c>
      <c r="P735" s="73">
        <v>4</v>
      </c>
      <c r="Q735" s="18" t="s">
        <v>2758</v>
      </c>
      <c r="R735" s="18" t="s">
        <v>5382</v>
      </c>
      <c r="S735" s="18" t="s">
        <v>5380</v>
      </c>
      <c r="T735" s="18" t="s">
        <v>225</v>
      </c>
      <c r="U735" s="16">
        <v>7</v>
      </c>
      <c r="V735" s="20" t="s">
        <v>2457</v>
      </c>
      <c r="W735" s="20" t="s">
        <v>2767</v>
      </c>
      <c r="X735" s="16">
        <v>98</v>
      </c>
      <c r="Y735" s="20" t="s">
        <v>491</v>
      </c>
      <c r="Z735" s="20">
        <v>28</v>
      </c>
      <c r="AA735" s="20" t="s">
        <v>2761</v>
      </c>
      <c r="AB735" s="20">
        <v>58</v>
      </c>
      <c r="AC735" s="18" t="s">
        <v>2768</v>
      </c>
      <c r="AD735" s="79">
        <v>261000000</v>
      </c>
      <c r="AE735" s="79">
        <v>270000000</v>
      </c>
      <c r="AF735" s="79">
        <v>280000000</v>
      </c>
      <c r="AG735" s="79">
        <v>289000000</v>
      </c>
      <c r="AH735" s="79">
        <v>1100000000</v>
      </c>
      <c r="AI735" s="63">
        <v>1</v>
      </c>
      <c r="AJ735" s="64">
        <v>3</v>
      </c>
      <c r="AK735" s="65">
        <v>0.75</v>
      </c>
      <c r="AL735" s="64">
        <v>3</v>
      </c>
      <c r="AM735" s="65">
        <v>0.75</v>
      </c>
      <c r="AN735" s="66" t="s">
        <v>2368</v>
      </c>
      <c r="AO735" s="66" t="s">
        <v>2368</v>
      </c>
      <c r="AP735" s="132" t="s">
        <v>2370</v>
      </c>
      <c r="AQ735" s="23">
        <v>1</v>
      </c>
      <c r="AR735" s="23">
        <v>1</v>
      </c>
      <c r="AS735" s="142">
        <v>1</v>
      </c>
      <c r="AT735" s="23">
        <v>0</v>
      </c>
      <c r="AU735" s="142">
        <v>1</v>
      </c>
      <c r="AV735" s="142">
        <v>1</v>
      </c>
      <c r="AW735" s="142">
        <v>1</v>
      </c>
      <c r="AX735" s="22">
        <v>0</v>
      </c>
      <c r="AY735" s="143" t="s">
        <v>2371</v>
      </c>
      <c r="AZ735" s="143" t="s">
        <v>2372</v>
      </c>
      <c r="BA735" s="143" t="s">
        <v>2371</v>
      </c>
      <c r="BB735" s="24"/>
      <c r="BC735" s="75">
        <v>700000000</v>
      </c>
      <c r="BD735" s="21">
        <v>263594000</v>
      </c>
      <c r="BE735" s="25">
        <v>303387000</v>
      </c>
      <c r="BF735" s="74">
        <v>700000000</v>
      </c>
      <c r="BG735" s="25">
        <v>0</v>
      </c>
      <c r="BH735" s="25">
        <v>258962211</v>
      </c>
      <c r="BI735" s="25">
        <v>355839838</v>
      </c>
      <c r="BJ735" s="133">
        <v>688064700</v>
      </c>
      <c r="BK735" s="25">
        <v>0</v>
      </c>
      <c r="BL735" s="25">
        <v>1302866749</v>
      </c>
      <c r="BM735" s="74">
        <v>94231367</v>
      </c>
      <c r="BN735" s="80">
        <v>19352667</v>
      </c>
      <c r="BO735" s="80">
        <v>47632000</v>
      </c>
      <c r="BP735" s="133">
        <v>94231367</v>
      </c>
      <c r="BQ735" s="25">
        <v>0</v>
      </c>
      <c r="BR735" s="82" t="s">
        <v>54</v>
      </c>
      <c r="BS735" s="82" t="s">
        <v>5290</v>
      </c>
      <c r="BT735" s="146"/>
      <c r="BU735" s="26"/>
    </row>
    <row r="736" spans="1:73" ht="55" customHeight="1">
      <c r="A736" s="15">
        <v>728</v>
      </c>
      <c r="B736" s="16">
        <v>11</v>
      </c>
      <c r="C736" s="17" t="s">
        <v>1427</v>
      </c>
      <c r="D736" s="16">
        <v>3</v>
      </c>
      <c r="E736" s="18" t="s">
        <v>2714</v>
      </c>
      <c r="F736" s="16">
        <v>45</v>
      </c>
      <c r="G736" s="18" t="s">
        <v>2754</v>
      </c>
      <c r="H736" s="19">
        <v>728</v>
      </c>
      <c r="I736" s="18" t="s">
        <v>3396</v>
      </c>
      <c r="J736" s="15">
        <v>1998</v>
      </c>
      <c r="K736" s="18" t="s">
        <v>5381</v>
      </c>
      <c r="L736" s="20" t="s">
        <v>2757</v>
      </c>
      <c r="M736" s="17" t="s">
        <v>229</v>
      </c>
      <c r="N736" s="15">
        <v>19983</v>
      </c>
      <c r="O736" s="17" t="s">
        <v>2563</v>
      </c>
      <c r="P736" s="73">
        <v>4</v>
      </c>
      <c r="Q736" s="18" t="s">
        <v>2758</v>
      </c>
      <c r="R736" s="18" t="s">
        <v>3397</v>
      </c>
      <c r="S736" s="18" t="s">
        <v>3396</v>
      </c>
      <c r="T736" s="18" t="s">
        <v>225</v>
      </c>
      <c r="U736" s="16">
        <v>7</v>
      </c>
      <c r="V736" s="20" t="s">
        <v>2457</v>
      </c>
      <c r="W736" s="20" t="s">
        <v>2774</v>
      </c>
      <c r="X736" s="16">
        <v>98</v>
      </c>
      <c r="Y736" s="20" t="s">
        <v>388</v>
      </c>
      <c r="Z736" s="20">
        <v>28</v>
      </c>
      <c r="AA736" s="20" t="s">
        <v>2761</v>
      </c>
      <c r="AB736" s="20">
        <v>59</v>
      </c>
      <c r="AC736" s="18" t="s">
        <v>2775</v>
      </c>
      <c r="AD736" s="79">
        <v>327000000</v>
      </c>
      <c r="AE736" s="79">
        <v>339000000</v>
      </c>
      <c r="AF736" s="79">
        <v>351000000</v>
      </c>
      <c r="AG736" s="79">
        <v>363000000</v>
      </c>
      <c r="AH736" s="79">
        <v>1380000000</v>
      </c>
      <c r="AI736" s="63">
        <v>1</v>
      </c>
      <c r="AJ736" s="64">
        <v>3</v>
      </c>
      <c r="AK736" s="65">
        <v>0.75</v>
      </c>
      <c r="AL736" s="64">
        <v>3</v>
      </c>
      <c r="AM736" s="65">
        <v>0.75</v>
      </c>
      <c r="AN736" s="66" t="s">
        <v>2368</v>
      </c>
      <c r="AO736" s="66" t="s">
        <v>2368</v>
      </c>
      <c r="AP736" s="132" t="s">
        <v>2370</v>
      </c>
      <c r="AQ736" s="23">
        <v>1</v>
      </c>
      <c r="AR736" s="23">
        <v>1</v>
      </c>
      <c r="AS736" s="142">
        <v>1</v>
      </c>
      <c r="AT736" s="23">
        <v>0</v>
      </c>
      <c r="AU736" s="142">
        <v>1</v>
      </c>
      <c r="AV736" s="142">
        <v>1</v>
      </c>
      <c r="AW736" s="142">
        <v>1</v>
      </c>
      <c r="AX736" s="22">
        <v>0</v>
      </c>
      <c r="AY736" s="143" t="s">
        <v>2371</v>
      </c>
      <c r="AZ736" s="143" t="s">
        <v>2371</v>
      </c>
      <c r="BA736" s="143" t="s">
        <v>2371</v>
      </c>
      <c r="BB736" s="24"/>
      <c r="BC736" s="75">
        <v>170000000</v>
      </c>
      <c r="BD736" s="21">
        <v>263594000</v>
      </c>
      <c r="BE736" s="25">
        <v>380401000</v>
      </c>
      <c r="BF736" s="74">
        <v>170000000</v>
      </c>
      <c r="BG736" s="25">
        <v>0</v>
      </c>
      <c r="BH736" s="25">
        <v>322496120</v>
      </c>
      <c r="BI736" s="25">
        <v>323183734</v>
      </c>
      <c r="BJ736" s="133">
        <v>121472800</v>
      </c>
      <c r="BK736" s="25">
        <v>0</v>
      </c>
      <c r="BL736" s="25">
        <v>767152654</v>
      </c>
      <c r="BM736" s="74">
        <v>83246133</v>
      </c>
      <c r="BN736" s="80">
        <v>17771333</v>
      </c>
      <c r="BO736" s="80">
        <v>101497433</v>
      </c>
      <c r="BP736" s="133">
        <v>83246133</v>
      </c>
      <c r="BQ736" s="25">
        <v>0</v>
      </c>
      <c r="BR736" s="82" t="s">
        <v>54</v>
      </c>
      <c r="BS736" s="82" t="s">
        <v>5290</v>
      </c>
      <c r="BT736" s="146"/>
      <c r="BU736" s="26"/>
    </row>
    <row r="737" spans="1:73" ht="55" customHeight="1">
      <c r="A737" s="15">
        <v>729</v>
      </c>
      <c r="B737" s="16">
        <v>11</v>
      </c>
      <c r="C737" s="17" t="s">
        <v>1427</v>
      </c>
      <c r="D737" s="16">
        <v>3</v>
      </c>
      <c r="E737" s="18" t="s">
        <v>2714</v>
      </c>
      <c r="F737" s="16">
        <v>45</v>
      </c>
      <c r="G737" s="18" t="s">
        <v>2754</v>
      </c>
      <c r="H737" s="19">
        <v>729</v>
      </c>
      <c r="I737" s="18" t="s">
        <v>4195</v>
      </c>
      <c r="J737" s="15">
        <v>1998</v>
      </c>
      <c r="K737" s="18" t="s">
        <v>5381</v>
      </c>
      <c r="L737" s="20" t="s">
        <v>2757</v>
      </c>
      <c r="M737" s="17" t="s">
        <v>229</v>
      </c>
      <c r="N737" s="15">
        <v>19982</v>
      </c>
      <c r="O737" s="17" t="s">
        <v>2563</v>
      </c>
      <c r="P737" s="73">
        <v>4</v>
      </c>
      <c r="Q737" s="18" t="s">
        <v>2758</v>
      </c>
      <c r="R737" s="18" t="s">
        <v>2759</v>
      </c>
      <c r="S737" s="18" t="s">
        <v>4195</v>
      </c>
      <c r="T737" s="18" t="s">
        <v>225</v>
      </c>
      <c r="U737" s="16">
        <v>7</v>
      </c>
      <c r="V737" s="20" t="s">
        <v>2457</v>
      </c>
      <c r="W737" s="20" t="s">
        <v>2760</v>
      </c>
      <c r="X737" s="16">
        <v>98</v>
      </c>
      <c r="Y737" s="20" t="s">
        <v>271</v>
      </c>
      <c r="Z737" s="20">
        <v>28</v>
      </c>
      <c r="AA737" s="20" t="s">
        <v>2761</v>
      </c>
      <c r="AB737" s="20">
        <v>60</v>
      </c>
      <c r="AC737" s="18" t="s">
        <v>2762</v>
      </c>
      <c r="AD737" s="79">
        <v>261000000</v>
      </c>
      <c r="AE737" s="79">
        <v>270000000</v>
      </c>
      <c r="AF737" s="79">
        <v>280000000</v>
      </c>
      <c r="AG737" s="79">
        <v>289000000</v>
      </c>
      <c r="AH737" s="79">
        <v>1100000000</v>
      </c>
      <c r="AI737" s="63">
        <v>1</v>
      </c>
      <c r="AJ737" s="64">
        <v>2</v>
      </c>
      <c r="AK737" s="65">
        <v>0.5</v>
      </c>
      <c r="AL737" s="64">
        <v>2</v>
      </c>
      <c r="AM737" s="65">
        <v>0.5</v>
      </c>
      <c r="AN737" s="66" t="s">
        <v>2384</v>
      </c>
      <c r="AO737" s="66" t="s">
        <v>2384</v>
      </c>
      <c r="AP737" s="132" t="s">
        <v>2370</v>
      </c>
      <c r="AQ737" s="23">
        <v>1</v>
      </c>
      <c r="AR737" s="23">
        <v>1</v>
      </c>
      <c r="AS737" s="142">
        <v>0</v>
      </c>
      <c r="AT737" s="23">
        <v>0</v>
      </c>
      <c r="AU737" s="142">
        <v>1</v>
      </c>
      <c r="AV737" s="142">
        <v>1</v>
      </c>
      <c r="AW737" s="142">
        <v>0</v>
      </c>
      <c r="AX737" s="22">
        <v>0</v>
      </c>
      <c r="AY737" s="143" t="s">
        <v>2371</v>
      </c>
      <c r="AZ737" s="143" t="s">
        <v>2372</v>
      </c>
      <c r="BA737" s="143" t="s">
        <v>54</v>
      </c>
      <c r="BB737" s="24"/>
      <c r="BC737" s="75">
        <v>0</v>
      </c>
      <c r="BD737" s="21">
        <v>330250000</v>
      </c>
      <c r="BE737" s="25">
        <v>303387000</v>
      </c>
      <c r="BF737" s="74">
        <v>0</v>
      </c>
      <c r="BG737" s="25">
        <v>0</v>
      </c>
      <c r="BH737" s="25">
        <v>236339101</v>
      </c>
      <c r="BI737" s="25">
        <v>281147000</v>
      </c>
      <c r="BJ737" s="133"/>
      <c r="BK737" s="25">
        <v>0</v>
      </c>
      <c r="BL737" s="25">
        <v>517486101</v>
      </c>
      <c r="BM737" s="74">
        <v>0</v>
      </c>
      <c r="BN737" s="80">
        <v>0</v>
      </c>
      <c r="BO737" s="80">
        <v>0</v>
      </c>
      <c r="BP737" s="133"/>
      <c r="BQ737" s="25">
        <v>0</v>
      </c>
      <c r="BR737" s="82" t="s">
        <v>54</v>
      </c>
      <c r="BS737" s="82" t="s">
        <v>5290</v>
      </c>
      <c r="BT737" s="146"/>
      <c r="BU737" s="26"/>
    </row>
    <row r="738" spans="1:73" ht="55" customHeight="1">
      <c r="A738" s="15">
        <v>730</v>
      </c>
      <c r="B738" s="16">
        <v>11</v>
      </c>
      <c r="C738" s="17" t="s">
        <v>1427</v>
      </c>
      <c r="D738" s="16">
        <v>3</v>
      </c>
      <c r="E738" s="18" t="s">
        <v>2714</v>
      </c>
      <c r="F738" s="16">
        <v>48</v>
      </c>
      <c r="G738" s="18" t="s">
        <v>2779</v>
      </c>
      <c r="H738" s="19">
        <v>730</v>
      </c>
      <c r="I738" s="18" t="s">
        <v>5383</v>
      </c>
      <c r="J738" s="15">
        <v>2015</v>
      </c>
      <c r="K738" s="18" t="s">
        <v>5384</v>
      </c>
      <c r="L738" s="20" t="s">
        <v>3655</v>
      </c>
      <c r="M738" s="17" t="s">
        <v>229</v>
      </c>
      <c r="N738" s="15">
        <v>20151</v>
      </c>
      <c r="O738" s="17" t="s">
        <v>2378</v>
      </c>
      <c r="P738" s="73">
        <v>500</v>
      </c>
      <c r="Q738" s="18" t="s">
        <v>2379</v>
      </c>
      <c r="R738" s="18" t="s">
        <v>3656</v>
      </c>
      <c r="S738" s="18" t="s">
        <v>5383</v>
      </c>
      <c r="T738" s="18" t="s">
        <v>225</v>
      </c>
      <c r="U738" s="16">
        <v>7</v>
      </c>
      <c r="V738" s="20" t="s">
        <v>2457</v>
      </c>
      <c r="W738" s="20" t="s">
        <v>2783</v>
      </c>
      <c r="X738" s="16">
        <v>102</v>
      </c>
      <c r="Y738" s="20" t="s">
        <v>221</v>
      </c>
      <c r="Z738" s="20">
        <v>29</v>
      </c>
      <c r="AA738" s="20" t="s">
        <v>2790</v>
      </c>
      <c r="AB738" s="20">
        <v>61</v>
      </c>
      <c r="AC738" s="18" t="s">
        <v>3657</v>
      </c>
      <c r="AD738" s="79">
        <v>228000000</v>
      </c>
      <c r="AE738" s="79">
        <v>242000000</v>
      </c>
      <c r="AF738" s="79">
        <v>256000000</v>
      </c>
      <c r="AG738" s="79">
        <v>261000000</v>
      </c>
      <c r="AH738" s="79">
        <v>987000000</v>
      </c>
      <c r="AI738" s="63">
        <v>1</v>
      </c>
      <c r="AJ738" s="64">
        <v>762</v>
      </c>
      <c r="AK738" s="65">
        <v>1.524</v>
      </c>
      <c r="AL738" s="64">
        <v>855</v>
      </c>
      <c r="AM738" s="65">
        <v>1.71</v>
      </c>
      <c r="AN738" s="66" t="s">
        <v>2369</v>
      </c>
      <c r="AO738" s="66" t="s">
        <v>2369</v>
      </c>
      <c r="AP738" s="132" t="s">
        <v>2370</v>
      </c>
      <c r="AQ738" s="23">
        <v>125</v>
      </c>
      <c r="AR738" s="23">
        <v>125</v>
      </c>
      <c r="AS738" s="142">
        <v>512</v>
      </c>
      <c r="AT738" s="23">
        <v>0</v>
      </c>
      <c r="AU738" s="142">
        <v>218</v>
      </c>
      <c r="AV738" s="142">
        <v>125</v>
      </c>
      <c r="AW738" s="142">
        <v>512</v>
      </c>
      <c r="AX738" s="22">
        <v>0</v>
      </c>
      <c r="AY738" s="143" t="s">
        <v>2371</v>
      </c>
      <c r="AZ738" s="143" t="s">
        <v>2372</v>
      </c>
      <c r="BA738" s="143" t="s">
        <v>2372</v>
      </c>
      <c r="BB738" s="24"/>
      <c r="BC738" s="75">
        <v>200000000</v>
      </c>
      <c r="BD738" s="21">
        <v>230266000</v>
      </c>
      <c r="BE738" s="25">
        <v>260046000</v>
      </c>
      <c r="BF738" s="74">
        <v>200000000</v>
      </c>
      <c r="BG738" s="25">
        <v>0</v>
      </c>
      <c r="BH738" s="25">
        <v>262860300</v>
      </c>
      <c r="BI738" s="25">
        <v>259921121</v>
      </c>
      <c r="BJ738" s="133">
        <v>351890853</v>
      </c>
      <c r="BK738" s="25">
        <v>0</v>
      </c>
      <c r="BL738" s="25">
        <v>874672274</v>
      </c>
      <c r="BM738" s="74">
        <v>79000700</v>
      </c>
      <c r="BN738" s="80">
        <v>133750367</v>
      </c>
      <c r="BO738" s="80">
        <v>76520267</v>
      </c>
      <c r="BP738" s="133">
        <v>79000700</v>
      </c>
      <c r="BQ738" s="25">
        <v>0</v>
      </c>
      <c r="BR738" s="82" t="s">
        <v>5289</v>
      </c>
      <c r="BS738" s="82" t="s">
        <v>5290</v>
      </c>
      <c r="BT738" s="146"/>
      <c r="BU738" s="26"/>
    </row>
    <row r="739" spans="1:73" ht="55" customHeight="1">
      <c r="A739" s="15">
        <v>731</v>
      </c>
      <c r="B739" s="16">
        <v>11</v>
      </c>
      <c r="C739" s="17" t="s">
        <v>1427</v>
      </c>
      <c r="D739" s="16">
        <v>3</v>
      </c>
      <c r="E739" s="18" t="s">
        <v>2714</v>
      </c>
      <c r="F739" s="16">
        <v>48</v>
      </c>
      <c r="G739" s="18" t="s">
        <v>2779</v>
      </c>
      <c r="H739" s="19">
        <v>731</v>
      </c>
      <c r="I739" s="18" t="s">
        <v>5385</v>
      </c>
      <c r="J739" s="15">
        <v>2015</v>
      </c>
      <c r="K739" s="18" t="s">
        <v>5384</v>
      </c>
      <c r="L739" s="20" t="s">
        <v>3146</v>
      </c>
      <c r="M739" s="17" t="s">
        <v>229</v>
      </c>
      <c r="N739" s="15">
        <v>20152</v>
      </c>
      <c r="O739" s="17" t="s">
        <v>2481</v>
      </c>
      <c r="P739" s="73">
        <v>15</v>
      </c>
      <c r="Q739" s="18" t="s">
        <v>3147</v>
      </c>
      <c r="R739" s="18" t="s">
        <v>3148</v>
      </c>
      <c r="S739" s="18" t="s">
        <v>5385</v>
      </c>
      <c r="T739" s="18" t="s">
        <v>225</v>
      </c>
      <c r="U739" s="16">
        <v>7</v>
      </c>
      <c r="V739" s="20" t="s">
        <v>2457</v>
      </c>
      <c r="W739" s="20" t="s">
        <v>2783</v>
      </c>
      <c r="X739" s="16">
        <v>102</v>
      </c>
      <c r="Y739" s="20" t="s">
        <v>221</v>
      </c>
      <c r="Z739" s="20">
        <v>27</v>
      </c>
      <c r="AA739" s="20" t="s">
        <v>2740</v>
      </c>
      <c r="AB739" s="20">
        <v>63</v>
      </c>
      <c r="AC739" s="18" t="s">
        <v>3149</v>
      </c>
      <c r="AD739" s="79">
        <v>200000000</v>
      </c>
      <c r="AE739" s="79">
        <v>202000000</v>
      </c>
      <c r="AF739" s="79">
        <v>204000000</v>
      </c>
      <c r="AG739" s="79">
        <v>216000000</v>
      </c>
      <c r="AH739" s="79">
        <v>822000000</v>
      </c>
      <c r="AI739" s="63">
        <v>1</v>
      </c>
      <c r="AJ739" s="64">
        <v>15</v>
      </c>
      <c r="AK739" s="65">
        <v>1</v>
      </c>
      <c r="AL739" s="64">
        <v>10</v>
      </c>
      <c r="AM739" s="65">
        <v>0.66666666666666663</v>
      </c>
      <c r="AN739" s="66" t="s">
        <v>2369</v>
      </c>
      <c r="AO739" s="66" t="s">
        <v>2384</v>
      </c>
      <c r="AP739" s="132" t="s">
        <v>2370</v>
      </c>
      <c r="AQ739" s="23">
        <v>4</v>
      </c>
      <c r="AR739" s="23">
        <v>6</v>
      </c>
      <c r="AS739" s="142">
        <v>5</v>
      </c>
      <c r="AT739" s="23">
        <v>0</v>
      </c>
      <c r="AU739" s="142">
        <v>4</v>
      </c>
      <c r="AV739" s="142">
        <v>6</v>
      </c>
      <c r="AW739" s="142">
        <v>0</v>
      </c>
      <c r="AX739" s="22">
        <v>0</v>
      </c>
      <c r="AY739" s="143" t="s">
        <v>2371</v>
      </c>
      <c r="AZ739" s="143" t="s">
        <v>2372</v>
      </c>
      <c r="BA739" s="143" t="s">
        <v>2372</v>
      </c>
      <c r="BB739" s="24"/>
      <c r="BC739" s="75">
        <v>310000000</v>
      </c>
      <c r="BD739" s="21">
        <v>201988000</v>
      </c>
      <c r="BE739" s="25">
        <v>256137000</v>
      </c>
      <c r="BF739" s="74">
        <v>310000000</v>
      </c>
      <c r="BG739" s="25">
        <v>0</v>
      </c>
      <c r="BH739" s="25">
        <v>165993000</v>
      </c>
      <c r="BI739" s="25">
        <v>252753243</v>
      </c>
      <c r="BJ739" s="133">
        <v>308335044</v>
      </c>
      <c r="BK739" s="25">
        <v>0</v>
      </c>
      <c r="BL739" s="25">
        <v>727081287</v>
      </c>
      <c r="BM739" s="74">
        <v>0</v>
      </c>
      <c r="BN739" s="80">
        <v>66397200</v>
      </c>
      <c r="BO739" s="80">
        <v>0</v>
      </c>
      <c r="BP739" s="133">
        <v>0</v>
      </c>
      <c r="BQ739" s="25">
        <v>0</v>
      </c>
      <c r="BR739" s="82" t="s">
        <v>54</v>
      </c>
      <c r="BS739" s="82" t="s">
        <v>5290</v>
      </c>
      <c r="BT739" s="146"/>
      <c r="BU739" s="26"/>
    </row>
    <row r="740" spans="1:73" ht="55" customHeight="1">
      <c r="A740" s="15">
        <v>732</v>
      </c>
      <c r="B740" s="16">
        <v>11</v>
      </c>
      <c r="C740" s="17" t="s">
        <v>1427</v>
      </c>
      <c r="D740" s="16">
        <v>3</v>
      </c>
      <c r="E740" s="18" t="s">
        <v>2714</v>
      </c>
      <c r="F740" s="16">
        <v>48</v>
      </c>
      <c r="G740" s="18" t="s">
        <v>2779</v>
      </c>
      <c r="H740" s="19">
        <v>732</v>
      </c>
      <c r="I740" s="18" t="s">
        <v>4485</v>
      </c>
      <c r="J740" s="15">
        <v>2033</v>
      </c>
      <c r="K740" s="18" t="s">
        <v>5386</v>
      </c>
      <c r="L740" s="20" t="s">
        <v>27</v>
      </c>
      <c r="M740" s="17" t="s">
        <v>229</v>
      </c>
      <c r="N740" s="15">
        <v>20332</v>
      </c>
      <c r="O740" s="17" t="s">
        <v>2796</v>
      </c>
      <c r="P740" s="73">
        <v>2</v>
      </c>
      <c r="Q740" s="18" t="s">
        <v>2797</v>
      </c>
      <c r="R740" s="18" t="s">
        <v>3963</v>
      </c>
      <c r="S740" s="18" t="s">
        <v>4485</v>
      </c>
      <c r="T740" s="18" t="s">
        <v>225</v>
      </c>
      <c r="U740" s="16">
        <v>7</v>
      </c>
      <c r="V740" s="20" t="s">
        <v>2457</v>
      </c>
      <c r="W740" s="20" t="s">
        <v>2799</v>
      </c>
      <c r="X740" s="16">
        <v>102</v>
      </c>
      <c r="Y740" s="20" t="s">
        <v>221</v>
      </c>
      <c r="Z740" s="20">
        <v>30</v>
      </c>
      <c r="AA740" s="20" t="s">
        <v>2800</v>
      </c>
      <c r="AB740" s="20">
        <v>66</v>
      </c>
      <c r="AC740" s="18" t="s">
        <v>2801</v>
      </c>
      <c r="AD740" s="79">
        <v>1183000000</v>
      </c>
      <c r="AE740" s="79">
        <v>0</v>
      </c>
      <c r="AF740" s="79">
        <v>1265000000</v>
      </c>
      <c r="AG740" s="79">
        <v>0</v>
      </c>
      <c r="AH740" s="79">
        <v>2448000000</v>
      </c>
      <c r="AI740" s="63">
        <v>1</v>
      </c>
      <c r="AJ740" s="64">
        <v>2</v>
      </c>
      <c r="AK740" s="65">
        <v>1</v>
      </c>
      <c r="AL740" s="64">
        <v>1.5</v>
      </c>
      <c r="AM740" s="65">
        <v>0.75</v>
      </c>
      <c r="AN740" s="66" t="s">
        <v>2369</v>
      </c>
      <c r="AO740" s="66" t="s">
        <v>2368</v>
      </c>
      <c r="AP740" s="132" t="s">
        <v>2370</v>
      </c>
      <c r="AQ740" s="23">
        <v>1</v>
      </c>
      <c r="AR740" s="23">
        <v>0</v>
      </c>
      <c r="AS740" s="142">
        <v>1</v>
      </c>
      <c r="AT740" s="23">
        <v>0</v>
      </c>
      <c r="AU740" s="142">
        <v>1</v>
      </c>
      <c r="AV740" s="142">
        <v>0</v>
      </c>
      <c r="AW740" s="142">
        <v>0.5</v>
      </c>
      <c r="AX740" s="22">
        <v>0</v>
      </c>
      <c r="AY740" s="143" t="s">
        <v>2371</v>
      </c>
      <c r="AZ740" s="143" t="s">
        <v>54</v>
      </c>
      <c r="BA740" s="143" t="s">
        <v>2372</v>
      </c>
      <c r="BB740" s="24"/>
      <c r="BC740" s="75">
        <v>1450000000</v>
      </c>
      <c r="BD740" s="21">
        <v>1194757000</v>
      </c>
      <c r="BE740" s="25">
        <v>0</v>
      </c>
      <c r="BF740" s="74">
        <v>1450000000</v>
      </c>
      <c r="BG740" s="25">
        <v>0</v>
      </c>
      <c r="BH740" s="25">
        <v>1129526179</v>
      </c>
      <c r="BI740" s="25"/>
      <c r="BJ740" s="133">
        <v>172159000</v>
      </c>
      <c r="BK740" s="25">
        <v>0</v>
      </c>
      <c r="BL740" s="25">
        <v>1301685179</v>
      </c>
      <c r="BM740" s="74">
        <v>0</v>
      </c>
      <c r="BN740" s="80">
        <v>75318333</v>
      </c>
      <c r="BO740" s="80"/>
      <c r="BP740" s="133">
        <v>0</v>
      </c>
      <c r="BQ740" s="25">
        <v>0</v>
      </c>
      <c r="BR740" s="82" t="s">
        <v>5361</v>
      </c>
      <c r="BS740" s="82" t="s">
        <v>54</v>
      </c>
      <c r="BT740" s="146"/>
      <c r="BU740" s="26"/>
    </row>
    <row r="741" spans="1:73" ht="55" customHeight="1">
      <c r="A741" s="15">
        <v>733</v>
      </c>
      <c r="B741" s="16">
        <v>11</v>
      </c>
      <c r="C741" s="17" t="s">
        <v>1427</v>
      </c>
      <c r="D741" s="16">
        <v>3</v>
      </c>
      <c r="E741" s="18" t="s">
        <v>2714</v>
      </c>
      <c r="F741" s="16">
        <v>48</v>
      </c>
      <c r="G741" s="18" t="s">
        <v>2779</v>
      </c>
      <c r="H741" s="19">
        <v>733</v>
      </c>
      <c r="I741" s="29" t="s">
        <v>2804</v>
      </c>
      <c r="J741" s="15">
        <v>2033</v>
      </c>
      <c r="K741" s="18" t="s">
        <v>5386</v>
      </c>
      <c r="L741" s="20" t="s">
        <v>27</v>
      </c>
      <c r="M741" s="17" t="s">
        <v>229</v>
      </c>
      <c r="N741" s="15">
        <v>20331</v>
      </c>
      <c r="O741" s="17" t="s">
        <v>2796</v>
      </c>
      <c r="P741" s="73">
        <v>2</v>
      </c>
      <c r="Q741" s="18" t="s">
        <v>2797</v>
      </c>
      <c r="R741" s="18" t="s">
        <v>2805</v>
      </c>
      <c r="S741" s="18" t="s">
        <v>2804</v>
      </c>
      <c r="T741" s="18" t="s">
        <v>225</v>
      </c>
      <c r="U741" s="16">
        <v>7</v>
      </c>
      <c r="V741" s="20" t="s">
        <v>2457</v>
      </c>
      <c r="W741" s="20" t="s">
        <v>2799</v>
      </c>
      <c r="X741" s="16">
        <v>102</v>
      </c>
      <c r="Y741" s="20" t="s">
        <v>221</v>
      </c>
      <c r="Z741" s="20">
        <v>30</v>
      </c>
      <c r="AA741" s="20" t="s">
        <v>2800</v>
      </c>
      <c r="AB741" s="20">
        <v>65</v>
      </c>
      <c r="AC741" s="18" t="s">
        <v>2806</v>
      </c>
      <c r="AD741" s="79">
        <v>0</v>
      </c>
      <c r="AE741" s="79">
        <v>9033000000</v>
      </c>
      <c r="AF741" s="79">
        <v>0</v>
      </c>
      <c r="AG741" s="79">
        <v>1309000000</v>
      </c>
      <c r="AH741" s="79">
        <v>10342000000</v>
      </c>
      <c r="AI741" s="63">
        <v>1</v>
      </c>
      <c r="AJ741" s="64">
        <v>1</v>
      </c>
      <c r="AK741" s="65">
        <v>0.5</v>
      </c>
      <c r="AL741" s="64">
        <v>0</v>
      </c>
      <c r="AM741" s="65">
        <v>0</v>
      </c>
      <c r="AN741" s="66" t="s">
        <v>2384</v>
      </c>
      <c r="AO741" s="66" t="s">
        <v>2449</v>
      </c>
      <c r="AP741" s="132" t="s">
        <v>2370</v>
      </c>
      <c r="AQ741" s="23">
        <v>0</v>
      </c>
      <c r="AR741" s="23">
        <v>0</v>
      </c>
      <c r="AS741" s="142">
        <v>1</v>
      </c>
      <c r="AT741" s="23">
        <v>0</v>
      </c>
      <c r="AU741" s="142">
        <v>0</v>
      </c>
      <c r="AV741" s="142">
        <v>0</v>
      </c>
      <c r="AW741" s="142">
        <v>0</v>
      </c>
      <c r="AX741" s="22">
        <v>0</v>
      </c>
      <c r="AY741" s="143" t="s">
        <v>2450</v>
      </c>
      <c r="AZ741" s="143" t="s">
        <v>54</v>
      </c>
      <c r="BA741" s="143" t="s">
        <v>2372</v>
      </c>
      <c r="BB741" s="24"/>
      <c r="BC741" s="75">
        <v>0</v>
      </c>
      <c r="BD741" s="21">
        <v>0</v>
      </c>
      <c r="BE741" s="25">
        <v>1368579000</v>
      </c>
      <c r="BF741" s="74">
        <v>0</v>
      </c>
      <c r="BG741" s="25">
        <v>0</v>
      </c>
      <c r="BH741" s="25"/>
      <c r="BI741" s="25"/>
      <c r="BJ741" s="133">
        <v>579999100</v>
      </c>
      <c r="BK741" s="25">
        <v>0</v>
      </c>
      <c r="BL741" s="25">
        <v>579999100</v>
      </c>
      <c r="BM741" s="74">
        <v>0</v>
      </c>
      <c r="BN741" s="80"/>
      <c r="BO741" s="80"/>
      <c r="BP741" s="133">
        <v>0</v>
      </c>
      <c r="BQ741" s="25">
        <v>0</v>
      </c>
      <c r="BR741" s="82" t="s">
        <v>54</v>
      </c>
      <c r="BS741" s="82" t="s">
        <v>54</v>
      </c>
      <c r="BT741" s="146"/>
      <c r="BU741" s="26"/>
    </row>
    <row r="742" spans="1:73" ht="55" customHeight="1">
      <c r="A742" s="15">
        <v>734</v>
      </c>
      <c r="B742" s="16">
        <v>11</v>
      </c>
      <c r="C742" s="17" t="s">
        <v>1427</v>
      </c>
      <c r="D742" s="16">
        <v>4</v>
      </c>
      <c r="E742" s="18" t="s">
        <v>2810</v>
      </c>
      <c r="F742" s="16">
        <v>49</v>
      </c>
      <c r="G742" s="18" t="s">
        <v>2811</v>
      </c>
      <c r="H742" s="19">
        <v>734</v>
      </c>
      <c r="I742" s="18" t="s">
        <v>5387</v>
      </c>
      <c r="J742" s="15">
        <v>1999</v>
      </c>
      <c r="K742" s="18" t="s">
        <v>5388</v>
      </c>
      <c r="L742" s="20" t="s">
        <v>2836</v>
      </c>
      <c r="M742" s="17" t="s">
        <v>229</v>
      </c>
      <c r="N742" s="15">
        <v>19994</v>
      </c>
      <c r="O742" s="17" t="s">
        <v>2574</v>
      </c>
      <c r="P742" s="73">
        <v>11000</v>
      </c>
      <c r="Q742" s="18" t="s">
        <v>2837</v>
      </c>
      <c r="R742" s="18" t="s">
        <v>2838</v>
      </c>
      <c r="S742" s="18" t="s">
        <v>5387</v>
      </c>
      <c r="T742" s="18" t="s">
        <v>225</v>
      </c>
      <c r="U742" s="16">
        <v>6</v>
      </c>
      <c r="V742" s="20" t="s">
        <v>2445</v>
      </c>
      <c r="W742" s="20" t="s">
        <v>2839</v>
      </c>
      <c r="X742" s="16">
        <v>95</v>
      </c>
      <c r="Y742" s="20" t="s">
        <v>271</v>
      </c>
      <c r="Z742" s="20">
        <v>33</v>
      </c>
      <c r="AA742" s="20" t="s">
        <v>2840</v>
      </c>
      <c r="AB742" s="20">
        <v>73</v>
      </c>
      <c r="AC742" s="18" t="s">
        <v>2841</v>
      </c>
      <c r="AD742" s="79">
        <v>566000000</v>
      </c>
      <c r="AE742" s="79">
        <v>730000000</v>
      </c>
      <c r="AF742" s="79">
        <v>730000000</v>
      </c>
      <c r="AG742" s="79">
        <v>1297000000</v>
      </c>
      <c r="AH742" s="79">
        <v>3323000000</v>
      </c>
      <c r="AI742" s="63">
        <v>1</v>
      </c>
      <c r="AJ742" s="64">
        <v>0</v>
      </c>
      <c r="AK742" s="65">
        <v>0</v>
      </c>
      <c r="AL742" s="64">
        <v>0</v>
      </c>
      <c r="AM742" s="65">
        <v>0</v>
      </c>
      <c r="AN742" s="66" t="s">
        <v>2449</v>
      </c>
      <c r="AO742" s="66" t="s">
        <v>2449</v>
      </c>
      <c r="AP742" s="132" t="s">
        <v>2370</v>
      </c>
      <c r="AQ742" s="23">
        <v>0</v>
      </c>
      <c r="AR742" s="23">
        <v>0</v>
      </c>
      <c r="AS742" s="142">
        <v>0</v>
      </c>
      <c r="AT742" s="23">
        <v>0</v>
      </c>
      <c r="AU742" s="142">
        <v>0</v>
      </c>
      <c r="AV742" s="142">
        <v>0</v>
      </c>
      <c r="AW742" s="142">
        <v>0</v>
      </c>
      <c r="AX742" s="22">
        <v>0</v>
      </c>
      <c r="AY742" s="143" t="s">
        <v>2450</v>
      </c>
      <c r="AZ742" s="143" t="s">
        <v>54</v>
      </c>
      <c r="BA742" s="143" t="s">
        <v>54</v>
      </c>
      <c r="BB742" s="24"/>
      <c r="BC742" s="75">
        <v>0</v>
      </c>
      <c r="BD742" s="21">
        <v>571625000</v>
      </c>
      <c r="BE742" s="25">
        <v>0</v>
      </c>
      <c r="BF742" s="74">
        <v>0</v>
      </c>
      <c r="BG742" s="25">
        <v>0</v>
      </c>
      <c r="BH742" s="25"/>
      <c r="BI742" s="25"/>
      <c r="BJ742" s="133"/>
      <c r="BK742" s="25">
        <v>0</v>
      </c>
      <c r="BL742" s="25">
        <v>0</v>
      </c>
      <c r="BM742" s="74">
        <v>0</v>
      </c>
      <c r="BN742" s="80"/>
      <c r="BO742" s="80"/>
      <c r="BP742" s="133"/>
      <c r="BQ742" s="25">
        <v>0</v>
      </c>
      <c r="BR742" s="82" t="s">
        <v>54</v>
      </c>
      <c r="BS742" s="82" t="s">
        <v>54</v>
      </c>
      <c r="BT742" s="146"/>
      <c r="BU742" s="26"/>
    </row>
    <row r="743" spans="1:73" ht="55" customHeight="1">
      <c r="A743" s="15">
        <v>735</v>
      </c>
      <c r="B743" s="16">
        <v>11</v>
      </c>
      <c r="C743" s="17" t="s">
        <v>1427</v>
      </c>
      <c r="D743" s="16">
        <v>4</v>
      </c>
      <c r="E743" s="18" t="s">
        <v>2810</v>
      </c>
      <c r="F743" s="16">
        <v>49</v>
      </c>
      <c r="G743" s="18" t="s">
        <v>2811</v>
      </c>
      <c r="H743" s="19">
        <v>735</v>
      </c>
      <c r="I743" s="18" t="s">
        <v>5389</v>
      </c>
      <c r="J743" s="16">
        <v>1999</v>
      </c>
      <c r="K743" s="18" t="s">
        <v>5388</v>
      </c>
      <c r="L743" s="20" t="s">
        <v>2821</v>
      </c>
      <c r="M743" s="17" t="s">
        <v>229</v>
      </c>
      <c r="N743" s="15">
        <v>19992</v>
      </c>
      <c r="O743" s="17" t="s">
        <v>2574</v>
      </c>
      <c r="P743" s="73">
        <v>160</v>
      </c>
      <c r="Q743" s="18" t="s">
        <v>2619</v>
      </c>
      <c r="R743" s="18" t="s">
        <v>2822</v>
      </c>
      <c r="S743" s="18" t="s">
        <v>5389</v>
      </c>
      <c r="T743" s="18" t="s">
        <v>225</v>
      </c>
      <c r="U743" s="16">
        <v>6</v>
      </c>
      <c r="V743" s="20" t="s">
        <v>2445</v>
      </c>
      <c r="W743" s="20" t="s">
        <v>2823</v>
      </c>
      <c r="X743" s="16">
        <v>95</v>
      </c>
      <c r="Y743" s="20" t="s">
        <v>271</v>
      </c>
      <c r="Z743" s="20">
        <v>31</v>
      </c>
      <c r="AA743" s="20" t="s">
        <v>2817</v>
      </c>
      <c r="AB743" s="20">
        <v>70</v>
      </c>
      <c r="AC743" s="18" t="s">
        <v>2824</v>
      </c>
      <c r="AD743" s="79">
        <v>350000000</v>
      </c>
      <c r="AE743" s="79">
        <v>350000000</v>
      </c>
      <c r="AF743" s="79">
        <v>350000000</v>
      </c>
      <c r="AG743" s="79">
        <v>779000000</v>
      </c>
      <c r="AH743" s="79">
        <v>1829000000</v>
      </c>
      <c r="AI743" s="63">
        <v>1</v>
      </c>
      <c r="AJ743" s="64">
        <v>160</v>
      </c>
      <c r="AK743" s="65">
        <v>1</v>
      </c>
      <c r="AL743" s="64">
        <v>160</v>
      </c>
      <c r="AM743" s="65">
        <v>1</v>
      </c>
      <c r="AN743" s="66" t="s">
        <v>2369</v>
      </c>
      <c r="AO743" s="66" t="s">
        <v>2369</v>
      </c>
      <c r="AP743" s="132" t="s">
        <v>2370</v>
      </c>
      <c r="AQ743" s="23">
        <v>0</v>
      </c>
      <c r="AR743" s="23">
        <v>160</v>
      </c>
      <c r="AS743" s="142">
        <v>0</v>
      </c>
      <c r="AT743" s="23">
        <v>0</v>
      </c>
      <c r="AU743" s="142">
        <v>0</v>
      </c>
      <c r="AV743" s="142">
        <v>160</v>
      </c>
      <c r="AW743" s="142">
        <v>0</v>
      </c>
      <c r="AX743" s="22">
        <v>0</v>
      </c>
      <c r="AY743" s="143" t="s">
        <v>2450</v>
      </c>
      <c r="AZ743" s="143" t="s">
        <v>2371</v>
      </c>
      <c r="BA743" s="143" t="s">
        <v>54</v>
      </c>
      <c r="BB743" s="24"/>
      <c r="BC743" s="75">
        <v>0</v>
      </c>
      <c r="BD743" s="21">
        <v>353478000</v>
      </c>
      <c r="BE743" s="25">
        <v>392670000</v>
      </c>
      <c r="BF743" s="74">
        <v>0</v>
      </c>
      <c r="BG743" s="25">
        <v>0</v>
      </c>
      <c r="BH743" s="25"/>
      <c r="BI743" s="25">
        <v>421131893</v>
      </c>
      <c r="BJ743" s="133"/>
      <c r="BK743" s="25">
        <v>0</v>
      </c>
      <c r="BL743" s="25">
        <v>421131893</v>
      </c>
      <c r="BM743" s="74">
        <v>0</v>
      </c>
      <c r="BN743" s="80"/>
      <c r="BO743" s="80">
        <v>0</v>
      </c>
      <c r="BP743" s="133"/>
      <c r="BQ743" s="25">
        <v>0</v>
      </c>
      <c r="BR743" s="82" t="s">
        <v>54</v>
      </c>
      <c r="BS743" s="82" t="s">
        <v>54</v>
      </c>
      <c r="BT743" s="146"/>
      <c r="BU743" s="26"/>
    </row>
    <row r="744" spans="1:73" ht="55" customHeight="1">
      <c r="A744" s="15">
        <v>736</v>
      </c>
      <c r="B744" s="16">
        <v>11</v>
      </c>
      <c r="C744" s="17" t="s">
        <v>1427</v>
      </c>
      <c r="D744" s="16">
        <v>4</v>
      </c>
      <c r="E744" s="18" t="s">
        <v>2810</v>
      </c>
      <c r="F744" s="16">
        <v>49</v>
      </c>
      <c r="G744" s="18" t="s">
        <v>2811</v>
      </c>
      <c r="H744" s="19">
        <v>736</v>
      </c>
      <c r="I744" s="18" t="s">
        <v>5390</v>
      </c>
      <c r="J744" s="16">
        <v>1999</v>
      </c>
      <c r="K744" s="18" t="s">
        <v>5388</v>
      </c>
      <c r="L744" s="20" t="s">
        <v>3180</v>
      </c>
      <c r="M744" s="17" t="s">
        <v>229</v>
      </c>
      <c r="N744" s="15">
        <v>19993</v>
      </c>
      <c r="O744" s="17" t="s">
        <v>2574</v>
      </c>
      <c r="P744" s="73">
        <v>10350</v>
      </c>
      <c r="Q744" s="18" t="s">
        <v>2619</v>
      </c>
      <c r="R744" s="18" t="s">
        <v>2815</v>
      </c>
      <c r="S744" s="18" t="s">
        <v>5391</v>
      </c>
      <c r="T744" s="18" t="s">
        <v>225</v>
      </c>
      <c r="U744" s="16">
        <v>6</v>
      </c>
      <c r="V744" s="20" t="s">
        <v>2445</v>
      </c>
      <c r="W744" s="20" t="s">
        <v>2816</v>
      </c>
      <c r="X744" s="16">
        <v>95</v>
      </c>
      <c r="Y744" s="20" t="s">
        <v>271</v>
      </c>
      <c r="Z744" s="20">
        <v>31</v>
      </c>
      <c r="AA744" s="20" t="s">
        <v>2817</v>
      </c>
      <c r="AB744" s="20">
        <v>69</v>
      </c>
      <c r="AC744" s="18" t="s">
        <v>272</v>
      </c>
      <c r="AD744" s="79">
        <v>826000000</v>
      </c>
      <c r="AE744" s="79">
        <v>853000000</v>
      </c>
      <c r="AF744" s="79">
        <v>883000000</v>
      </c>
      <c r="AG744" s="79">
        <v>914000000</v>
      </c>
      <c r="AH744" s="79">
        <v>3476000000</v>
      </c>
      <c r="AI744" s="63">
        <v>1</v>
      </c>
      <c r="AJ744" s="64">
        <v>11060.4</v>
      </c>
      <c r="AK744" s="65">
        <v>1.0686376811594203</v>
      </c>
      <c r="AL744" s="64">
        <v>10304</v>
      </c>
      <c r="AM744" s="65">
        <v>0.99555555555555553</v>
      </c>
      <c r="AN744" s="66" t="s">
        <v>2369</v>
      </c>
      <c r="AO744" s="66" t="s">
        <v>2369</v>
      </c>
      <c r="AP744" s="132" t="s">
        <v>2370</v>
      </c>
      <c r="AQ744" s="23">
        <v>1499.4</v>
      </c>
      <c r="AR744" s="23">
        <v>1570</v>
      </c>
      <c r="AS744" s="142">
        <v>7991</v>
      </c>
      <c r="AT744" s="23">
        <v>0</v>
      </c>
      <c r="AU744" s="142">
        <v>1450</v>
      </c>
      <c r="AV744" s="142">
        <v>8854</v>
      </c>
      <c r="AW744" s="142">
        <v>0</v>
      </c>
      <c r="AX744" s="22">
        <v>0</v>
      </c>
      <c r="AY744" s="143" t="s">
        <v>2371</v>
      </c>
      <c r="AZ744" s="143" t="s">
        <v>2372</v>
      </c>
      <c r="BA744" s="143" t="s">
        <v>2372</v>
      </c>
      <c r="BB744" s="24"/>
      <c r="BC744" s="75">
        <v>3160000000</v>
      </c>
      <c r="BD744" s="21">
        <v>834209000</v>
      </c>
      <c r="BE744" s="25">
        <v>1770918000</v>
      </c>
      <c r="BF744" s="74">
        <v>3160000000</v>
      </c>
      <c r="BG744" s="25">
        <v>0</v>
      </c>
      <c r="BH744" s="25">
        <v>2122925571</v>
      </c>
      <c r="BI744" s="25">
        <v>4481642897</v>
      </c>
      <c r="BJ744" s="133">
        <v>5922407010</v>
      </c>
      <c r="BK744" s="25">
        <v>0</v>
      </c>
      <c r="BL744" s="25">
        <v>12526975478</v>
      </c>
      <c r="BM744" s="74">
        <v>0</v>
      </c>
      <c r="BN744" s="80">
        <v>537257770</v>
      </c>
      <c r="BO744" s="80">
        <v>900723882</v>
      </c>
      <c r="BP744" s="133">
        <v>0</v>
      </c>
      <c r="BQ744" s="25">
        <v>0</v>
      </c>
      <c r="BR744" s="82" t="s">
        <v>5289</v>
      </c>
      <c r="BS744" s="82" t="s">
        <v>5290</v>
      </c>
      <c r="BT744" s="146"/>
      <c r="BU744" s="26"/>
    </row>
    <row r="745" spans="1:73" ht="55" customHeight="1">
      <c r="A745" s="15">
        <v>737</v>
      </c>
      <c r="B745" s="16">
        <v>11</v>
      </c>
      <c r="C745" s="17" t="s">
        <v>1427</v>
      </c>
      <c r="D745" s="16">
        <v>4</v>
      </c>
      <c r="E745" s="18" t="s">
        <v>2810</v>
      </c>
      <c r="F745" s="16">
        <v>49</v>
      </c>
      <c r="G745" s="18" t="s">
        <v>2811</v>
      </c>
      <c r="H745" s="19">
        <v>737</v>
      </c>
      <c r="I745" s="18" t="s">
        <v>5392</v>
      </c>
      <c r="J745" s="15">
        <v>1999</v>
      </c>
      <c r="K745" s="18" t="s">
        <v>5388</v>
      </c>
      <c r="L745" s="20" t="s">
        <v>158</v>
      </c>
      <c r="M745" s="17" t="s">
        <v>229</v>
      </c>
      <c r="N745" s="15">
        <v>19991</v>
      </c>
      <c r="O745" s="17" t="s">
        <v>2574</v>
      </c>
      <c r="P745" s="73">
        <v>7.4</v>
      </c>
      <c r="Q745" s="18" t="s">
        <v>2829</v>
      </c>
      <c r="R745" s="18" t="s">
        <v>3978</v>
      </c>
      <c r="S745" s="18" t="s">
        <v>5393</v>
      </c>
      <c r="T745" s="18" t="s">
        <v>225</v>
      </c>
      <c r="U745" s="16">
        <v>6</v>
      </c>
      <c r="V745" s="20" t="s">
        <v>2445</v>
      </c>
      <c r="W745" s="20" t="s">
        <v>457</v>
      </c>
      <c r="X745" s="16">
        <v>95</v>
      </c>
      <c r="Y745" s="20" t="s">
        <v>271</v>
      </c>
      <c r="Z745" s="20">
        <v>32</v>
      </c>
      <c r="AA745" s="20" t="s">
        <v>2831</v>
      </c>
      <c r="AB745" s="20">
        <v>71</v>
      </c>
      <c r="AC745" s="18" t="s">
        <v>462</v>
      </c>
      <c r="AD745" s="79">
        <v>3211000000</v>
      </c>
      <c r="AE745" s="79">
        <v>3854000000</v>
      </c>
      <c r="AF745" s="79">
        <v>3854000000</v>
      </c>
      <c r="AG745" s="79">
        <v>1927000000</v>
      </c>
      <c r="AH745" s="79">
        <v>12846000000</v>
      </c>
      <c r="AI745" s="63">
        <v>1</v>
      </c>
      <c r="AJ745" s="64">
        <v>6.2590000000000003</v>
      </c>
      <c r="AK745" s="65">
        <v>0.84581081081081078</v>
      </c>
      <c r="AL745" s="64">
        <v>4.87</v>
      </c>
      <c r="AM745" s="65">
        <v>0.65810810810810805</v>
      </c>
      <c r="AN745" s="66" t="s">
        <v>2368</v>
      </c>
      <c r="AO745" s="66" t="s">
        <v>2384</v>
      </c>
      <c r="AP745" s="132" t="s">
        <v>2370</v>
      </c>
      <c r="AQ745" s="23">
        <v>1.0589999999999999</v>
      </c>
      <c r="AR745" s="23">
        <v>2.5</v>
      </c>
      <c r="AS745" s="142">
        <v>2.7</v>
      </c>
      <c r="AT745" s="23">
        <v>0</v>
      </c>
      <c r="AU745" s="142">
        <v>1.1000000000000001</v>
      </c>
      <c r="AV745" s="142">
        <v>3.77</v>
      </c>
      <c r="AW745" s="142">
        <v>0</v>
      </c>
      <c r="AX745" s="22">
        <v>0</v>
      </c>
      <c r="AY745" s="143" t="s">
        <v>2371</v>
      </c>
      <c r="AZ745" s="143" t="s">
        <v>2372</v>
      </c>
      <c r="BA745" s="143" t="s">
        <v>2372</v>
      </c>
      <c r="BB745" s="24"/>
      <c r="BC745" s="75">
        <v>25929881000</v>
      </c>
      <c r="BD745" s="21">
        <v>3242913000</v>
      </c>
      <c r="BE745" s="25">
        <v>19504916000</v>
      </c>
      <c r="BF745" s="74">
        <v>25929881000</v>
      </c>
      <c r="BG745" s="25">
        <v>0</v>
      </c>
      <c r="BH745" s="25">
        <v>4207330883</v>
      </c>
      <c r="BI745" s="25">
        <v>26808253861</v>
      </c>
      <c r="BJ745" s="133">
        <v>23404928625</v>
      </c>
      <c r="BK745" s="25">
        <v>0</v>
      </c>
      <c r="BL745" s="25">
        <v>54420513369</v>
      </c>
      <c r="BM745" s="74">
        <v>896931230</v>
      </c>
      <c r="BN745" s="80">
        <v>237979116</v>
      </c>
      <c r="BO745" s="80">
        <v>4862934805</v>
      </c>
      <c r="BP745" s="133">
        <v>896931230</v>
      </c>
      <c r="BQ745" s="25">
        <v>0</v>
      </c>
      <c r="BR745" s="82" t="s">
        <v>5289</v>
      </c>
      <c r="BS745" s="82" t="s">
        <v>5290</v>
      </c>
      <c r="BT745" s="146"/>
      <c r="BU745" s="26"/>
    </row>
    <row r="746" spans="1:73" ht="55" customHeight="1">
      <c r="A746" s="15">
        <v>738</v>
      </c>
      <c r="B746" s="16">
        <v>11</v>
      </c>
      <c r="C746" s="17" t="s">
        <v>1427</v>
      </c>
      <c r="D746" s="16">
        <v>5</v>
      </c>
      <c r="E746" s="18" t="s">
        <v>2845</v>
      </c>
      <c r="F746" s="16">
        <v>54</v>
      </c>
      <c r="G746" s="18" t="s">
        <v>3183</v>
      </c>
      <c r="H746" s="19">
        <v>738</v>
      </c>
      <c r="I746" s="18" t="s">
        <v>3990</v>
      </c>
      <c r="J746" s="15">
        <v>1976</v>
      </c>
      <c r="K746" s="18" t="s">
        <v>5394</v>
      </c>
      <c r="L746" s="20" t="s">
        <v>183</v>
      </c>
      <c r="M746" s="17" t="s">
        <v>229</v>
      </c>
      <c r="N746" s="15">
        <v>19761</v>
      </c>
      <c r="O746" s="17" t="s">
        <v>3424</v>
      </c>
      <c r="P746" s="73">
        <v>2</v>
      </c>
      <c r="Q746" s="18" t="s">
        <v>2443</v>
      </c>
      <c r="R746" s="18" t="s">
        <v>3188</v>
      </c>
      <c r="S746" s="18" t="s">
        <v>3990</v>
      </c>
      <c r="T746" s="18" t="s">
        <v>225</v>
      </c>
      <c r="U746" s="16">
        <v>9</v>
      </c>
      <c r="V746" s="20" t="s">
        <v>3020</v>
      </c>
      <c r="W746" s="20" t="s">
        <v>508</v>
      </c>
      <c r="X746" s="16">
        <v>85</v>
      </c>
      <c r="Y746" s="20" t="s">
        <v>316</v>
      </c>
      <c r="Z746" s="20">
        <v>34</v>
      </c>
      <c r="AA746" s="20" t="s">
        <v>3189</v>
      </c>
      <c r="AB746" s="20">
        <v>74</v>
      </c>
      <c r="AC746" s="18" t="s">
        <v>3190</v>
      </c>
      <c r="AD746" s="79">
        <v>755000000</v>
      </c>
      <c r="AE746" s="79">
        <v>755000000</v>
      </c>
      <c r="AF746" s="79">
        <v>755000000</v>
      </c>
      <c r="AG746" s="79">
        <v>1063000000</v>
      </c>
      <c r="AH746" s="79">
        <v>3328000000</v>
      </c>
      <c r="AI746" s="63">
        <v>1</v>
      </c>
      <c r="AJ746" s="64">
        <v>1</v>
      </c>
      <c r="AK746" s="65">
        <v>0.5</v>
      </c>
      <c r="AL746" s="64">
        <v>1</v>
      </c>
      <c r="AM746" s="65">
        <v>0.5</v>
      </c>
      <c r="AN746" s="66" t="s">
        <v>2384</v>
      </c>
      <c r="AO746" s="66" t="s">
        <v>2384</v>
      </c>
      <c r="AP746" s="132" t="s">
        <v>2370</v>
      </c>
      <c r="AQ746" s="23">
        <v>0.5</v>
      </c>
      <c r="AR746" s="23">
        <v>0.5</v>
      </c>
      <c r="AS746" s="142">
        <v>0</v>
      </c>
      <c r="AT746" s="23">
        <v>0</v>
      </c>
      <c r="AU746" s="142">
        <v>0.5</v>
      </c>
      <c r="AV746" s="142">
        <v>0.5</v>
      </c>
      <c r="AW746" s="142">
        <v>0</v>
      </c>
      <c r="AX746" s="22">
        <v>0</v>
      </c>
      <c r="AY746" s="143" t="s">
        <v>2371</v>
      </c>
      <c r="AZ746" s="143" t="s">
        <v>2371</v>
      </c>
      <c r="BA746" s="143" t="s">
        <v>54</v>
      </c>
      <c r="BB746" s="24"/>
      <c r="BC746" s="75">
        <v>70000000</v>
      </c>
      <c r="BD746" s="21">
        <v>762504000</v>
      </c>
      <c r="BE746" s="25">
        <v>846885000</v>
      </c>
      <c r="BF746" s="74">
        <v>70000000</v>
      </c>
      <c r="BG746" s="25">
        <v>0</v>
      </c>
      <c r="BH746" s="25">
        <v>433249032</v>
      </c>
      <c r="BI746" s="25">
        <v>49125624</v>
      </c>
      <c r="BJ746" s="133">
        <v>53409672</v>
      </c>
      <c r="BK746" s="25">
        <v>0</v>
      </c>
      <c r="BL746" s="25">
        <v>535784328</v>
      </c>
      <c r="BM746" s="74">
        <v>34340000</v>
      </c>
      <c r="BN746" s="80">
        <v>0</v>
      </c>
      <c r="BO746" s="80">
        <v>23897900</v>
      </c>
      <c r="BP746" s="133">
        <v>34340000</v>
      </c>
      <c r="BQ746" s="25">
        <v>0</v>
      </c>
      <c r="BR746" s="82" t="s">
        <v>54</v>
      </c>
      <c r="BS746" s="82" t="s">
        <v>54</v>
      </c>
      <c r="BT746" s="146"/>
      <c r="BU746" s="26"/>
    </row>
    <row r="747" spans="1:73" ht="55" customHeight="1">
      <c r="A747" s="15">
        <v>739</v>
      </c>
      <c r="B747" s="16">
        <v>11</v>
      </c>
      <c r="C747" s="17" t="s">
        <v>1427</v>
      </c>
      <c r="D747" s="16">
        <v>5</v>
      </c>
      <c r="E747" s="18" t="s">
        <v>2845</v>
      </c>
      <c r="F747" s="16">
        <v>55</v>
      </c>
      <c r="G747" s="18" t="s">
        <v>2846</v>
      </c>
      <c r="H747" s="19">
        <v>739</v>
      </c>
      <c r="I747" s="18" t="s">
        <v>5395</v>
      </c>
      <c r="J747" s="16">
        <v>1977</v>
      </c>
      <c r="K747" s="18" t="s">
        <v>5396</v>
      </c>
      <c r="L747" s="20" t="s">
        <v>27</v>
      </c>
      <c r="M747" s="17" t="s">
        <v>229</v>
      </c>
      <c r="N747" s="15">
        <v>19772</v>
      </c>
      <c r="O747" s="17" t="s">
        <v>2442</v>
      </c>
      <c r="P747" s="73">
        <v>70</v>
      </c>
      <c r="Q747" s="18" t="s">
        <v>2466</v>
      </c>
      <c r="R747" s="18" t="s">
        <v>4003</v>
      </c>
      <c r="S747" s="18" t="s">
        <v>5395</v>
      </c>
      <c r="T747" s="18" t="s">
        <v>225</v>
      </c>
      <c r="U747" s="16">
        <v>6</v>
      </c>
      <c r="V747" s="20" t="s">
        <v>2445</v>
      </c>
      <c r="W747" s="20" t="s">
        <v>2858</v>
      </c>
      <c r="X747" s="16">
        <v>98</v>
      </c>
      <c r="Y747" s="20" t="s">
        <v>491</v>
      </c>
      <c r="Z747" s="20">
        <v>35</v>
      </c>
      <c r="AA747" s="20" t="s">
        <v>2851</v>
      </c>
      <c r="AB747" s="20">
        <v>76</v>
      </c>
      <c r="AC747" s="18" t="s">
        <v>2863</v>
      </c>
      <c r="AD747" s="79">
        <v>357000000</v>
      </c>
      <c r="AE747" s="79">
        <v>362000000</v>
      </c>
      <c r="AF747" s="79">
        <v>370000000</v>
      </c>
      <c r="AG747" s="79">
        <v>382000000</v>
      </c>
      <c r="AH747" s="79">
        <v>1471000000</v>
      </c>
      <c r="AI747" s="63">
        <v>1</v>
      </c>
      <c r="AJ747" s="64">
        <v>55</v>
      </c>
      <c r="AK747" s="65">
        <v>0.7857142857142857</v>
      </c>
      <c r="AL747" s="64">
        <v>33</v>
      </c>
      <c r="AM747" s="65">
        <v>0.47142857142857142</v>
      </c>
      <c r="AN747" s="66" t="s">
        <v>2368</v>
      </c>
      <c r="AO747" s="66" t="s">
        <v>2384</v>
      </c>
      <c r="AP747" s="132" t="s">
        <v>2370</v>
      </c>
      <c r="AQ747" s="23">
        <v>16</v>
      </c>
      <c r="AR747" s="23">
        <v>17</v>
      </c>
      <c r="AS747" s="142">
        <v>22</v>
      </c>
      <c r="AT747" s="23">
        <v>0</v>
      </c>
      <c r="AU747" s="142">
        <v>16</v>
      </c>
      <c r="AV747" s="142">
        <v>17</v>
      </c>
      <c r="AW747" s="142">
        <v>0</v>
      </c>
      <c r="AX747" s="22">
        <v>0</v>
      </c>
      <c r="AY747" s="143" t="s">
        <v>2372</v>
      </c>
      <c r="AZ747" s="143" t="s">
        <v>2372</v>
      </c>
      <c r="BA747" s="143" t="s">
        <v>2372</v>
      </c>
      <c r="BB747" s="24"/>
      <c r="BC747" s="75">
        <v>490000000</v>
      </c>
      <c r="BD747" s="21">
        <v>360548000</v>
      </c>
      <c r="BE747" s="25">
        <v>305673000</v>
      </c>
      <c r="BF747" s="74">
        <v>490000000</v>
      </c>
      <c r="BG747" s="25">
        <v>0</v>
      </c>
      <c r="BH747" s="25">
        <v>420197114</v>
      </c>
      <c r="BI747" s="25">
        <v>291290600</v>
      </c>
      <c r="BJ747" s="133">
        <v>338855518</v>
      </c>
      <c r="BK747" s="25">
        <v>0</v>
      </c>
      <c r="BL747" s="25">
        <v>1050343232</v>
      </c>
      <c r="BM747" s="74">
        <v>31757824</v>
      </c>
      <c r="BN747" s="80">
        <v>0</v>
      </c>
      <c r="BO747" s="80">
        <v>2487100</v>
      </c>
      <c r="BP747" s="133">
        <v>31757824</v>
      </c>
      <c r="BQ747" s="25">
        <v>0</v>
      </c>
      <c r="BR747" s="82" t="s">
        <v>54</v>
      </c>
      <c r="BS747" s="82" t="s">
        <v>5290</v>
      </c>
      <c r="BT747" s="146"/>
      <c r="BU747" s="26"/>
    </row>
    <row r="748" spans="1:73" ht="55" customHeight="1">
      <c r="A748" s="15">
        <v>740</v>
      </c>
      <c r="B748" s="16">
        <v>11</v>
      </c>
      <c r="C748" s="17" t="s">
        <v>1427</v>
      </c>
      <c r="D748" s="16">
        <v>5</v>
      </c>
      <c r="E748" s="18" t="s">
        <v>2845</v>
      </c>
      <c r="F748" s="16">
        <v>55</v>
      </c>
      <c r="G748" s="18" t="s">
        <v>2846</v>
      </c>
      <c r="H748" s="19">
        <v>740</v>
      </c>
      <c r="I748" s="18" t="s">
        <v>5397</v>
      </c>
      <c r="J748" s="16">
        <v>1977</v>
      </c>
      <c r="K748" s="18" t="s">
        <v>5396</v>
      </c>
      <c r="L748" s="20" t="s">
        <v>16</v>
      </c>
      <c r="M748" s="17" t="s">
        <v>229</v>
      </c>
      <c r="N748" s="15">
        <v>19773</v>
      </c>
      <c r="O748" s="17" t="s">
        <v>2540</v>
      </c>
      <c r="P748" s="73">
        <v>2000</v>
      </c>
      <c r="Q748" s="18" t="s">
        <v>2379</v>
      </c>
      <c r="R748" s="18" t="s">
        <v>2849</v>
      </c>
      <c r="S748" s="18" t="s">
        <v>5397</v>
      </c>
      <c r="T748" s="18" t="s">
        <v>225</v>
      </c>
      <c r="U748" s="51">
        <v>7</v>
      </c>
      <c r="V748" s="20" t="s">
        <v>2457</v>
      </c>
      <c r="W748" s="20" t="s">
        <v>2850</v>
      </c>
      <c r="X748" s="16">
        <v>98</v>
      </c>
      <c r="Y748" s="20" t="s">
        <v>491</v>
      </c>
      <c r="Z748" s="20">
        <v>35</v>
      </c>
      <c r="AA748" s="20" t="s">
        <v>2851</v>
      </c>
      <c r="AB748" s="20">
        <v>78</v>
      </c>
      <c r="AC748" s="18" t="s">
        <v>2852</v>
      </c>
      <c r="AD748" s="79">
        <v>675000000</v>
      </c>
      <c r="AE748" s="79">
        <v>698000000</v>
      </c>
      <c r="AF748" s="79">
        <v>722000000</v>
      </c>
      <c r="AG748" s="79">
        <v>745000000</v>
      </c>
      <c r="AH748" s="79">
        <v>2840000000</v>
      </c>
      <c r="AI748" s="63">
        <v>1</v>
      </c>
      <c r="AJ748" s="64">
        <v>1805</v>
      </c>
      <c r="AK748" s="65">
        <v>0.90249999999999997</v>
      </c>
      <c r="AL748" s="64">
        <v>2472</v>
      </c>
      <c r="AM748" s="65">
        <v>1.236</v>
      </c>
      <c r="AN748" s="66" t="s">
        <v>2369</v>
      </c>
      <c r="AO748" s="66" t="s">
        <v>2369</v>
      </c>
      <c r="AP748" s="132" t="s">
        <v>2370</v>
      </c>
      <c r="AQ748" s="23">
        <v>504</v>
      </c>
      <c r="AR748" s="23">
        <v>400</v>
      </c>
      <c r="AS748" s="142">
        <v>901</v>
      </c>
      <c r="AT748" s="23">
        <v>0</v>
      </c>
      <c r="AU748" s="142">
        <v>754</v>
      </c>
      <c r="AV748" s="142">
        <v>817</v>
      </c>
      <c r="AW748" s="142">
        <v>901</v>
      </c>
      <c r="AX748" s="22">
        <v>0</v>
      </c>
      <c r="AY748" s="143" t="s">
        <v>2371</v>
      </c>
      <c r="AZ748" s="143" t="s">
        <v>2371</v>
      </c>
      <c r="BA748" s="143" t="s">
        <v>2372</v>
      </c>
      <c r="BB748" s="24"/>
      <c r="BC748" s="75">
        <v>350000000</v>
      </c>
      <c r="BD748" s="21">
        <v>681709000</v>
      </c>
      <c r="BE748" s="25">
        <v>412660000</v>
      </c>
      <c r="BF748" s="74">
        <v>350000000</v>
      </c>
      <c r="BG748" s="25">
        <v>0</v>
      </c>
      <c r="BH748" s="25">
        <v>456489000</v>
      </c>
      <c r="BI748" s="25">
        <v>431788801</v>
      </c>
      <c r="BJ748" s="133">
        <v>367338000</v>
      </c>
      <c r="BK748" s="25">
        <v>0</v>
      </c>
      <c r="BL748" s="25">
        <v>1255615801</v>
      </c>
      <c r="BM748" s="74">
        <v>262604466</v>
      </c>
      <c r="BN748" s="80">
        <v>245419267</v>
      </c>
      <c r="BO748" s="80">
        <v>404607469</v>
      </c>
      <c r="BP748" s="133">
        <v>262604466</v>
      </c>
      <c r="BQ748" s="25">
        <v>0</v>
      </c>
      <c r="BR748" s="82" t="s">
        <v>5289</v>
      </c>
      <c r="BS748" s="82" t="s">
        <v>54</v>
      </c>
      <c r="BT748" s="146"/>
      <c r="BU748" s="26"/>
    </row>
    <row r="749" spans="1:73" ht="55" customHeight="1">
      <c r="A749" s="15">
        <v>741</v>
      </c>
      <c r="B749" s="16">
        <v>11</v>
      </c>
      <c r="C749" s="17" t="s">
        <v>1427</v>
      </c>
      <c r="D749" s="16">
        <v>5</v>
      </c>
      <c r="E749" s="18" t="s">
        <v>2845</v>
      </c>
      <c r="F749" s="16">
        <v>55</v>
      </c>
      <c r="G749" s="18" t="s">
        <v>2846</v>
      </c>
      <c r="H749" s="19">
        <v>741</v>
      </c>
      <c r="I749" s="18" t="s">
        <v>5398</v>
      </c>
      <c r="J749" s="15">
        <v>1977</v>
      </c>
      <c r="K749" s="18" t="s">
        <v>5396</v>
      </c>
      <c r="L749" s="20" t="s">
        <v>2867</v>
      </c>
      <c r="M749" s="17" t="s">
        <v>229</v>
      </c>
      <c r="N749" s="15">
        <v>19774</v>
      </c>
      <c r="O749" s="17" t="s">
        <v>2868</v>
      </c>
      <c r="P749" s="73">
        <v>400</v>
      </c>
      <c r="Q749" s="18" t="s">
        <v>2869</v>
      </c>
      <c r="R749" s="18" t="s">
        <v>4535</v>
      </c>
      <c r="S749" s="18" t="s">
        <v>5398</v>
      </c>
      <c r="T749" s="18" t="s">
        <v>225</v>
      </c>
      <c r="U749" s="51">
        <v>7</v>
      </c>
      <c r="V749" s="20" t="s">
        <v>2457</v>
      </c>
      <c r="W749" s="20" t="s">
        <v>2871</v>
      </c>
      <c r="X749" s="16">
        <v>98</v>
      </c>
      <c r="Y749" s="20" t="s">
        <v>491</v>
      </c>
      <c r="Z749" s="20">
        <v>35</v>
      </c>
      <c r="AA749" s="20" t="s">
        <v>2851</v>
      </c>
      <c r="AB749" s="20">
        <v>79</v>
      </c>
      <c r="AC749" s="18" t="s">
        <v>2872</v>
      </c>
      <c r="AD749" s="79">
        <v>2614000000</v>
      </c>
      <c r="AE749" s="79">
        <v>1222000000</v>
      </c>
      <c r="AF749" s="79">
        <v>1828000000</v>
      </c>
      <c r="AG749" s="79">
        <v>2023000000</v>
      </c>
      <c r="AH749" s="79">
        <v>7687000000</v>
      </c>
      <c r="AI749" s="63">
        <v>1</v>
      </c>
      <c r="AJ749" s="64">
        <v>255</v>
      </c>
      <c r="AK749" s="65">
        <v>0.63749999999999996</v>
      </c>
      <c r="AL749" s="64">
        <v>189</v>
      </c>
      <c r="AM749" s="65">
        <v>0.47249999999999998</v>
      </c>
      <c r="AN749" s="66" t="s">
        <v>2384</v>
      </c>
      <c r="AO749" s="66" t="s">
        <v>2384</v>
      </c>
      <c r="AP749" s="132" t="s">
        <v>2370</v>
      </c>
      <c r="AQ749" s="23">
        <v>135</v>
      </c>
      <c r="AR749" s="23">
        <v>20</v>
      </c>
      <c r="AS749" s="142">
        <v>100</v>
      </c>
      <c r="AT749" s="23">
        <v>0</v>
      </c>
      <c r="AU749" s="142">
        <v>135</v>
      </c>
      <c r="AV749" s="142">
        <v>20</v>
      </c>
      <c r="AW749" s="142">
        <v>34</v>
      </c>
      <c r="AX749" s="22">
        <v>0</v>
      </c>
      <c r="AY749" s="143" t="s">
        <v>2371</v>
      </c>
      <c r="AZ749" s="143" t="s">
        <v>2372</v>
      </c>
      <c r="BA749" s="143" t="s">
        <v>2372</v>
      </c>
      <c r="BB749" s="24"/>
      <c r="BC749" s="75">
        <v>750000000</v>
      </c>
      <c r="BD749" s="21">
        <v>2639980000</v>
      </c>
      <c r="BE749" s="25">
        <v>369080000</v>
      </c>
      <c r="BF749" s="74">
        <v>750000000</v>
      </c>
      <c r="BG749" s="25">
        <v>0</v>
      </c>
      <c r="BH749" s="25">
        <v>2557664658</v>
      </c>
      <c r="BI749" s="25">
        <v>363671725</v>
      </c>
      <c r="BJ749" s="133">
        <v>510564460</v>
      </c>
      <c r="BK749" s="25">
        <v>0</v>
      </c>
      <c r="BL749" s="25">
        <v>3431900843</v>
      </c>
      <c r="BM749" s="74">
        <v>293427959</v>
      </c>
      <c r="BN749" s="80">
        <v>1224698001</v>
      </c>
      <c r="BO749" s="80">
        <v>287113999</v>
      </c>
      <c r="BP749" s="133">
        <v>293427959</v>
      </c>
      <c r="BQ749" s="25">
        <v>0</v>
      </c>
      <c r="BR749" s="82" t="s">
        <v>5289</v>
      </c>
      <c r="BS749" s="82" t="s">
        <v>5290</v>
      </c>
      <c r="BT749" s="146"/>
      <c r="BU749" s="26"/>
    </row>
    <row r="750" spans="1:73" ht="55" customHeight="1">
      <c r="A750" s="15">
        <v>742</v>
      </c>
      <c r="B750" s="16">
        <v>11</v>
      </c>
      <c r="C750" s="17" t="s">
        <v>1427</v>
      </c>
      <c r="D750" s="16">
        <v>5</v>
      </c>
      <c r="E750" s="18" t="s">
        <v>2845</v>
      </c>
      <c r="F750" s="16">
        <v>55</v>
      </c>
      <c r="G750" s="18" t="s">
        <v>2846</v>
      </c>
      <c r="H750" s="19">
        <v>742</v>
      </c>
      <c r="I750" s="18" t="s">
        <v>4539</v>
      </c>
      <c r="J750" s="15">
        <v>1977</v>
      </c>
      <c r="K750" s="18" t="s">
        <v>5396</v>
      </c>
      <c r="L750" s="20" t="s">
        <v>31</v>
      </c>
      <c r="M750" s="17" t="s">
        <v>229</v>
      </c>
      <c r="N750" s="15">
        <v>19771</v>
      </c>
      <c r="O750" s="17" t="s">
        <v>2574</v>
      </c>
      <c r="P750" s="73">
        <v>20</v>
      </c>
      <c r="Q750" s="18" t="s">
        <v>2466</v>
      </c>
      <c r="R750" s="18" t="s">
        <v>4003</v>
      </c>
      <c r="S750" s="18" t="s">
        <v>4539</v>
      </c>
      <c r="T750" s="18" t="s">
        <v>225</v>
      </c>
      <c r="U750" s="16">
        <v>6</v>
      </c>
      <c r="V750" s="20" t="s">
        <v>2445</v>
      </c>
      <c r="W750" s="20" t="s">
        <v>2858</v>
      </c>
      <c r="X750" s="16">
        <v>98</v>
      </c>
      <c r="Y750" s="20" t="s">
        <v>491</v>
      </c>
      <c r="Z750" s="20">
        <v>35</v>
      </c>
      <c r="AA750" s="20" t="s">
        <v>2851</v>
      </c>
      <c r="AB750" s="20">
        <v>75</v>
      </c>
      <c r="AC750" s="27" t="s">
        <v>2859</v>
      </c>
      <c r="AD750" s="79">
        <v>318000000</v>
      </c>
      <c r="AE750" s="79">
        <v>339000000</v>
      </c>
      <c r="AF750" s="79">
        <v>358000000</v>
      </c>
      <c r="AG750" s="79">
        <v>373000000</v>
      </c>
      <c r="AH750" s="79">
        <v>1388000000</v>
      </c>
      <c r="AI750" s="63">
        <v>1</v>
      </c>
      <c r="AJ750" s="64">
        <v>15</v>
      </c>
      <c r="AK750" s="65">
        <v>0.75</v>
      </c>
      <c r="AL750" s="64">
        <v>11</v>
      </c>
      <c r="AM750" s="65">
        <v>0.55000000000000004</v>
      </c>
      <c r="AN750" s="66" t="s">
        <v>2368</v>
      </c>
      <c r="AO750" s="66" t="s">
        <v>2384</v>
      </c>
      <c r="AP750" s="132" t="s">
        <v>2370</v>
      </c>
      <c r="AQ750" s="23">
        <v>3</v>
      </c>
      <c r="AR750" s="23">
        <v>8</v>
      </c>
      <c r="AS750" s="142">
        <v>4</v>
      </c>
      <c r="AT750" s="23">
        <v>0</v>
      </c>
      <c r="AU750" s="142">
        <v>3</v>
      </c>
      <c r="AV750" s="142">
        <v>8</v>
      </c>
      <c r="AW750" s="142">
        <v>0</v>
      </c>
      <c r="AX750" s="22">
        <v>0</v>
      </c>
      <c r="AY750" s="143" t="s">
        <v>2371</v>
      </c>
      <c r="AZ750" s="143" t="s">
        <v>2372</v>
      </c>
      <c r="BA750" s="143" t="s">
        <v>2372</v>
      </c>
      <c r="BB750" s="24"/>
      <c r="BC750" s="75">
        <v>750000000</v>
      </c>
      <c r="BD750" s="21">
        <v>321160000</v>
      </c>
      <c r="BE750" s="25">
        <v>685353000</v>
      </c>
      <c r="BF750" s="74">
        <v>750000000</v>
      </c>
      <c r="BG750" s="25">
        <v>0</v>
      </c>
      <c r="BH750" s="25">
        <v>351453126</v>
      </c>
      <c r="BI750" s="25">
        <v>1026263386</v>
      </c>
      <c r="BJ750" s="133">
        <v>749100000</v>
      </c>
      <c r="BK750" s="25">
        <v>0</v>
      </c>
      <c r="BL750" s="25">
        <v>2126816512</v>
      </c>
      <c r="BM750" s="74">
        <v>98820233</v>
      </c>
      <c r="BN750" s="80">
        <v>0</v>
      </c>
      <c r="BO750" s="80">
        <v>35595369</v>
      </c>
      <c r="BP750" s="133">
        <v>98820233</v>
      </c>
      <c r="BQ750" s="25">
        <v>0</v>
      </c>
      <c r="BR750" s="82" t="s">
        <v>54</v>
      </c>
      <c r="BS750" s="82" t="s">
        <v>54</v>
      </c>
      <c r="BT750" s="146"/>
      <c r="BU750" s="26"/>
    </row>
    <row r="751" spans="1:73" ht="55" customHeight="1">
      <c r="A751" s="15">
        <v>743</v>
      </c>
      <c r="B751" s="16">
        <v>11</v>
      </c>
      <c r="C751" s="17" t="s">
        <v>1427</v>
      </c>
      <c r="D751" s="16">
        <v>5</v>
      </c>
      <c r="E751" s="18" t="s">
        <v>2845</v>
      </c>
      <c r="F751" s="16">
        <v>57</v>
      </c>
      <c r="G751" s="18" t="s">
        <v>244</v>
      </c>
      <c r="H751" s="19">
        <v>743</v>
      </c>
      <c r="I751" s="18" t="s">
        <v>3449</v>
      </c>
      <c r="J751" s="15">
        <v>1978</v>
      </c>
      <c r="K751" s="18" t="s">
        <v>5399</v>
      </c>
      <c r="L751" s="20" t="s">
        <v>2885</v>
      </c>
      <c r="M751" s="17" t="s">
        <v>366</v>
      </c>
      <c r="N751" s="15">
        <v>19782</v>
      </c>
      <c r="O751" s="17" t="s">
        <v>2563</v>
      </c>
      <c r="P751" s="73">
        <v>1</v>
      </c>
      <c r="Q751" s="18" t="s">
        <v>2886</v>
      </c>
      <c r="R751" s="18" t="s">
        <v>4016</v>
      </c>
      <c r="S751" s="18" t="s">
        <v>3449</v>
      </c>
      <c r="T751" s="18" t="s">
        <v>2431</v>
      </c>
      <c r="U751" s="16">
        <v>10</v>
      </c>
      <c r="V751" s="20" t="s">
        <v>2888</v>
      </c>
      <c r="W751" s="20" t="s">
        <v>2889</v>
      </c>
      <c r="X751" s="16">
        <v>98</v>
      </c>
      <c r="Y751" s="20" t="s">
        <v>491</v>
      </c>
      <c r="Z751" s="20">
        <v>35</v>
      </c>
      <c r="AA751" s="20" t="s">
        <v>2851</v>
      </c>
      <c r="AB751" s="20">
        <v>83</v>
      </c>
      <c r="AC751" s="18" t="s">
        <v>2890</v>
      </c>
      <c r="AD751" s="79">
        <v>36000000</v>
      </c>
      <c r="AE751" s="79">
        <v>37000000</v>
      </c>
      <c r="AF751" s="79">
        <v>38000000</v>
      </c>
      <c r="AG751" s="79">
        <v>40000000</v>
      </c>
      <c r="AH751" s="79">
        <v>151000000</v>
      </c>
      <c r="AI751" s="63">
        <v>1</v>
      </c>
      <c r="AJ751" s="64">
        <v>0.75</v>
      </c>
      <c r="AK751" s="65">
        <v>0.75</v>
      </c>
      <c r="AL751" s="64">
        <v>0.75</v>
      </c>
      <c r="AM751" s="65">
        <v>0.75</v>
      </c>
      <c r="AN751" s="66" t="s">
        <v>2368</v>
      </c>
      <c r="AO751" s="66" t="s">
        <v>2368</v>
      </c>
      <c r="AP751" s="132" t="s">
        <v>2370</v>
      </c>
      <c r="AQ751" s="23">
        <v>1</v>
      </c>
      <c r="AR751" s="23">
        <v>1</v>
      </c>
      <c r="AS751" s="142">
        <v>1</v>
      </c>
      <c r="AT751" s="23">
        <v>0</v>
      </c>
      <c r="AU751" s="142">
        <v>1</v>
      </c>
      <c r="AV751" s="142">
        <v>1</v>
      </c>
      <c r="AW751" s="142">
        <v>1</v>
      </c>
      <c r="AX751" s="22">
        <v>0</v>
      </c>
      <c r="AY751" s="143" t="s">
        <v>2371</v>
      </c>
      <c r="AZ751" s="143" t="s">
        <v>2371</v>
      </c>
      <c r="BA751" s="143" t="s">
        <v>2371</v>
      </c>
      <c r="BB751" s="24"/>
      <c r="BC751" s="75">
        <v>40000000</v>
      </c>
      <c r="BD751" s="21">
        <v>36358000</v>
      </c>
      <c r="BE751" s="25">
        <v>45000000</v>
      </c>
      <c r="BF751" s="74">
        <v>40000000</v>
      </c>
      <c r="BG751" s="25">
        <v>0</v>
      </c>
      <c r="BH751" s="25">
        <v>8931665</v>
      </c>
      <c r="BI751" s="25">
        <v>45000000</v>
      </c>
      <c r="BJ751" s="133">
        <v>40000000</v>
      </c>
      <c r="BK751" s="25">
        <v>0</v>
      </c>
      <c r="BL751" s="25">
        <v>93931665</v>
      </c>
      <c r="BM751" s="74">
        <v>0</v>
      </c>
      <c r="BN751" s="80">
        <v>8931665</v>
      </c>
      <c r="BO751" s="80">
        <v>45000000</v>
      </c>
      <c r="BP751" s="133">
        <v>0</v>
      </c>
      <c r="BQ751" s="25">
        <v>0</v>
      </c>
      <c r="BR751" s="82" t="s">
        <v>54</v>
      </c>
      <c r="BS751" s="82" t="s">
        <v>54</v>
      </c>
      <c r="BT751" s="146"/>
      <c r="BU751" s="26"/>
    </row>
    <row r="752" spans="1:73" ht="55" customHeight="1">
      <c r="A752" s="15">
        <v>744</v>
      </c>
      <c r="B752" s="16">
        <v>11</v>
      </c>
      <c r="C752" s="17" t="s">
        <v>1427</v>
      </c>
      <c r="D752" s="16">
        <v>5</v>
      </c>
      <c r="E752" s="18" t="s">
        <v>2845</v>
      </c>
      <c r="F752" s="16">
        <v>57</v>
      </c>
      <c r="G752" s="18" t="s">
        <v>244</v>
      </c>
      <c r="H752" s="19">
        <v>744</v>
      </c>
      <c r="I752" s="18" t="s">
        <v>2876</v>
      </c>
      <c r="J752" s="15">
        <v>1978</v>
      </c>
      <c r="K752" s="18" t="s">
        <v>5399</v>
      </c>
      <c r="L752" s="20" t="s">
        <v>2878</v>
      </c>
      <c r="M752" s="17" t="s">
        <v>229</v>
      </c>
      <c r="N752" s="15">
        <v>19781</v>
      </c>
      <c r="O752" s="17" t="s">
        <v>2563</v>
      </c>
      <c r="P752" s="73">
        <v>4</v>
      </c>
      <c r="Q752" s="18" t="s">
        <v>2747</v>
      </c>
      <c r="R752" s="18" t="s">
        <v>2879</v>
      </c>
      <c r="S752" s="18" t="s">
        <v>2876</v>
      </c>
      <c r="T752" s="18" t="s">
        <v>2363</v>
      </c>
      <c r="U752" s="16">
        <v>1</v>
      </c>
      <c r="V752" s="20" t="s">
        <v>2880</v>
      </c>
      <c r="W752" s="20" t="s">
        <v>2881</v>
      </c>
      <c r="X752" s="16">
        <v>98</v>
      </c>
      <c r="Y752" s="20" t="s">
        <v>491</v>
      </c>
      <c r="Z752" s="20">
        <v>37</v>
      </c>
      <c r="AA752" s="20" t="s">
        <v>2881</v>
      </c>
      <c r="AB752" s="20">
        <v>82</v>
      </c>
      <c r="AC752" s="18" t="s">
        <v>492</v>
      </c>
      <c r="AD752" s="79">
        <v>7500000000</v>
      </c>
      <c r="AE752" s="79">
        <v>7731000000</v>
      </c>
      <c r="AF752" s="79">
        <v>7975000000</v>
      </c>
      <c r="AG752" s="79">
        <v>8230000000</v>
      </c>
      <c r="AH752" s="79">
        <v>31436000000</v>
      </c>
      <c r="AI752" s="63">
        <v>1</v>
      </c>
      <c r="AJ752" s="64">
        <v>3</v>
      </c>
      <c r="AK752" s="65">
        <v>0.75</v>
      </c>
      <c r="AL752" s="64">
        <v>2.75</v>
      </c>
      <c r="AM752" s="65">
        <v>0.6875</v>
      </c>
      <c r="AN752" s="66" t="s">
        <v>2368</v>
      </c>
      <c r="AO752" s="66" t="s">
        <v>2384</v>
      </c>
      <c r="AP752" s="132" t="s">
        <v>2370</v>
      </c>
      <c r="AQ752" s="23">
        <v>1</v>
      </c>
      <c r="AR752" s="23">
        <v>1</v>
      </c>
      <c r="AS752" s="142">
        <v>1</v>
      </c>
      <c r="AT752" s="23">
        <v>0</v>
      </c>
      <c r="AU752" s="142">
        <v>1</v>
      </c>
      <c r="AV752" s="142">
        <v>1</v>
      </c>
      <c r="AW752" s="142">
        <v>0.75</v>
      </c>
      <c r="AX752" s="22">
        <v>0</v>
      </c>
      <c r="AY752" s="143" t="s">
        <v>2371</v>
      </c>
      <c r="AZ752" s="143" t="s">
        <v>2371</v>
      </c>
      <c r="BA752" s="143" t="s">
        <v>2372</v>
      </c>
      <c r="BB752" s="24"/>
      <c r="BC752" s="75">
        <v>13436965000</v>
      </c>
      <c r="BD752" s="21">
        <v>7082014000</v>
      </c>
      <c r="BE752" s="25">
        <v>9768197000</v>
      </c>
      <c r="BF752" s="74">
        <v>13436965000</v>
      </c>
      <c r="BG752" s="25">
        <v>0</v>
      </c>
      <c r="BH752" s="25">
        <v>7109440335</v>
      </c>
      <c r="BI752" s="25">
        <v>9593528563</v>
      </c>
      <c r="BJ752" s="133">
        <v>11638679823</v>
      </c>
      <c r="BK752" s="25">
        <v>0</v>
      </c>
      <c r="BL752" s="25">
        <v>28341648721</v>
      </c>
      <c r="BM752" s="74">
        <v>7198571658</v>
      </c>
      <c r="BN752" s="80">
        <v>5113422417</v>
      </c>
      <c r="BO752" s="80">
        <v>7999465769</v>
      </c>
      <c r="BP752" s="133">
        <v>7198571658</v>
      </c>
      <c r="BQ752" s="25">
        <v>0</v>
      </c>
      <c r="BR752" s="82" t="s">
        <v>5400</v>
      </c>
      <c r="BS752" s="82" t="s">
        <v>5400</v>
      </c>
      <c r="BT752" s="146"/>
      <c r="BU752" s="26"/>
    </row>
    <row r="753" spans="1:73" ht="55" customHeight="1">
      <c r="A753" s="15">
        <v>745</v>
      </c>
      <c r="B753" s="16">
        <v>11</v>
      </c>
      <c r="C753" s="17" t="s">
        <v>1427</v>
      </c>
      <c r="D753" s="16">
        <v>5</v>
      </c>
      <c r="E753" s="18" t="s">
        <v>2845</v>
      </c>
      <c r="F753" s="16">
        <v>57</v>
      </c>
      <c r="G753" s="18" t="s">
        <v>244</v>
      </c>
      <c r="H753" s="19">
        <v>745</v>
      </c>
      <c r="I753" s="18" t="s">
        <v>2894</v>
      </c>
      <c r="J753" s="15">
        <v>1979</v>
      </c>
      <c r="K753" s="18" t="s">
        <v>5401</v>
      </c>
      <c r="L753" s="20" t="s">
        <v>173</v>
      </c>
      <c r="M753" s="17" t="s">
        <v>229</v>
      </c>
      <c r="N753" s="15">
        <v>19791</v>
      </c>
      <c r="O753" s="17" t="s">
        <v>2563</v>
      </c>
      <c r="P753" s="73">
        <v>4</v>
      </c>
      <c r="Q753" s="18" t="s">
        <v>2595</v>
      </c>
      <c r="R753" s="18" t="s">
        <v>4023</v>
      </c>
      <c r="S753" s="18" t="s">
        <v>2894</v>
      </c>
      <c r="T753" s="18" t="s">
        <v>2363</v>
      </c>
      <c r="U753" s="16">
        <v>2</v>
      </c>
      <c r="V753" s="20" t="s">
        <v>2897</v>
      </c>
      <c r="W753" s="20" t="s">
        <v>504</v>
      </c>
      <c r="X753" s="16">
        <v>98</v>
      </c>
      <c r="Y753" s="20" t="s">
        <v>491</v>
      </c>
      <c r="Z753" s="20">
        <v>38</v>
      </c>
      <c r="AA753" s="20" t="s">
        <v>2898</v>
      </c>
      <c r="AB753" s="20">
        <v>84</v>
      </c>
      <c r="AC753" s="18" t="s">
        <v>2899</v>
      </c>
      <c r="AD753" s="79">
        <v>3750000000</v>
      </c>
      <c r="AE753" s="79">
        <v>3865000000</v>
      </c>
      <c r="AF753" s="79">
        <v>3988000000</v>
      </c>
      <c r="AG753" s="79">
        <v>4114000000</v>
      </c>
      <c r="AH753" s="79">
        <v>15717000000</v>
      </c>
      <c r="AI753" s="63">
        <v>1</v>
      </c>
      <c r="AJ753" s="64">
        <v>3</v>
      </c>
      <c r="AK753" s="65">
        <v>0.75</v>
      </c>
      <c r="AL753" s="64">
        <v>2.75</v>
      </c>
      <c r="AM753" s="65">
        <v>0.6875</v>
      </c>
      <c r="AN753" s="66" t="s">
        <v>2368</v>
      </c>
      <c r="AO753" s="66" t="s">
        <v>2384</v>
      </c>
      <c r="AP753" s="132" t="s">
        <v>2370</v>
      </c>
      <c r="AQ753" s="23">
        <v>1</v>
      </c>
      <c r="AR753" s="23">
        <v>1</v>
      </c>
      <c r="AS753" s="142">
        <v>1</v>
      </c>
      <c r="AT753" s="23">
        <v>0</v>
      </c>
      <c r="AU753" s="142">
        <v>1</v>
      </c>
      <c r="AV753" s="142">
        <v>1</v>
      </c>
      <c r="AW753" s="142">
        <v>0.75</v>
      </c>
      <c r="AX753" s="22">
        <v>0</v>
      </c>
      <c r="AY753" s="143" t="s">
        <v>2371</v>
      </c>
      <c r="AZ753" s="143" t="s">
        <v>2371</v>
      </c>
      <c r="BA753" s="143" t="s">
        <v>2372</v>
      </c>
      <c r="BB753" s="24"/>
      <c r="BC753" s="75">
        <v>6000000000</v>
      </c>
      <c r="BD753" s="21">
        <v>4279796000</v>
      </c>
      <c r="BE753" s="25">
        <v>5034122000</v>
      </c>
      <c r="BF753" s="74">
        <v>6000000000</v>
      </c>
      <c r="BG753" s="25">
        <v>0</v>
      </c>
      <c r="BH753" s="25">
        <v>4279644209</v>
      </c>
      <c r="BI753" s="25">
        <v>5266793148</v>
      </c>
      <c r="BJ753" s="133">
        <v>4889580260</v>
      </c>
      <c r="BK753" s="25">
        <v>0</v>
      </c>
      <c r="BL753" s="25">
        <v>14436017617</v>
      </c>
      <c r="BM753" s="74">
        <v>3157408230</v>
      </c>
      <c r="BN753" s="80">
        <v>3222176231</v>
      </c>
      <c r="BO753" s="80">
        <v>4886643427</v>
      </c>
      <c r="BP753" s="133">
        <v>3157408230</v>
      </c>
      <c r="BQ753" s="25">
        <v>0</v>
      </c>
      <c r="BR753" s="82" t="s">
        <v>5400</v>
      </c>
      <c r="BS753" s="82" t="s">
        <v>5400</v>
      </c>
      <c r="BT753" s="146"/>
      <c r="BU753" s="26"/>
    </row>
    <row r="754" spans="1:73" ht="55" customHeight="1">
      <c r="A754" s="15">
        <v>1314</v>
      </c>
      <c r="B754" s="16">
        <v>11</v>
      </c>
      <c r="C754" s="17" t="s">
        <v>1427</v>
      </c>
      <c r="D754" s="16">
        <v>1</v>
      </c>
      <c r="E754" s="18" t="s">
        <v>2356</v>
      </c>
      <c r="F754" s="16">
        <v>1</v>
      </c>
      <c r="G754" s="18" t="s">
        <v>2357</v>
      </c>
      <c r="H754" s="19">
        <v>1314</v>
      </c>
      <c r="I754" s="18" t="s">
        <v>5402</v>
      </c>
      <c r="J754" s="15">
        <v>1953</v>
      </c>
      <c r="K754" s="18" t="s">
        <v>5280</v>
      </c>
      <c r="L754" s="20" t="s">
        <v>106</v>
      </c>
      <c r="M754" s="17" t="s">
        <v>229</v>
      </c>
      <c r="N754" s="15">
        <v>19533</v>
      </c>
      <c r="O754" s="17" t="s">
        <v>2378</v>
      </c>
      <c r="P754" s="73">
        <v>1314</v>
      </c>
      <c r="Q754" s="18" t="s">
        <v>2903</v>
      </c>
      <c r="R754" s="18" t="s">
        <v>2904</v>
      </c>
      <c r="S754" s="18" t="s">
        <v>5403</v>
      </c>
      <c r="T754" s="18" t="s">
        <v>2363</v>
      </c>
      <c r="U754" s="16">
        <v>3</v>
      </c>
      <c r="V754" s="20" t="s">
        <v>2364</v>
      </c>
      <c r="W754" s="20" t="s">
        <v>2906</v>
      </c>
      <c r="X754" s="16">
        <v>92</v>
      </c>
      <c r="Y754" s="20" t="s">
        <v>312</v>
      </c>
      <c r="Z754" s="20">
        <v>1</v>
      </c>
      <c r="AA754" s="20" t="s">
        <v>2366</v>
      </c>
      <c r="AB754" s="20">
        <v>87</v>
      </c>
      <c r="AC754" s="27" t="s">
        <v>2907</v>
      </c>
      <c r="AD754" s="79">
        <v>2223205264</v>
      </c>
      <c r="AE754" s="79">
        <v>0</v>
      </c>
      <c r="AF754" s="79">
        <v>0</v>
      </c>
      <c r="AG754" s="79">
        <v>0</v>
      </c>
      <c r="AH754" s="79">
        <v>2223205264</v>
      </c>
      <c r="AI754" s="63">
        <v>1</v>
      </c>
      <c r="AJ754" s="64">
        <v>1315</v>
      </c>
      <c r="AK754" s="65">
        <v>1.0007610350076104</v>
      </c>
      <c r="AL754" s="64">
        <v>1325</v>
      </c>
      <c r="AM754" s="65">
        <v>1.0083713850837139</v>
      </c>
      <c r="AN754" s="66" t="s">
        <v>2369</v>
      </c>
      <c r="AO754" s="66" t="s">
        <v>2369</v>
      </c>
      <c r="AP754" s="132" t="s">
        <v>2370</v>
      </c>
      <c r="AQ754" s="23">
        <v>606</v>
      </c>
      <c r="AR754" s="23">
        <v>0</v>
      </c>
      <c r="AS754" s="142">
        <v>709</v>
      </c>
      <c r="AT754" s="68">
        <v>0</v>
      </c>
      <c r="AU754" s="142">
        <v>616</v>
      </c>
      <c r="AV754" s="142">
        <v>0</v>
      </c>
      <c r="AW754" s="142">
        <v>709</v>
      </c>
      <c r="AX754" s="67">
        <v>0</v>
      </c>
      <c r="AY754" s="143" t="s">
        <v>2371</v>
      </c>
      <c r="AZ754" s="143" t="s">
        <v>2450</v>
      </c>
      <c r="BA754" s="143" t="s">
        <v>2372</v>
      </c>
      <c r="BB754" s="69"/>
      <c r="BC754" s="75">
        <v>3150000000</v>
      </c>
      <c r="BD754" s="70">
        <v>2223205264</v>
      </c>
      <c r="BE754" s="25">
        <v>0</v>
      </c>
      <c r="BF754" s="74">
        <v>3150000000</v>
      </c>
      <c r="BG754" s="25">
        <v>0</v>
      </c>
      <c r="BH754" s="25">
        <v>2316364115</v>
      </c>
      <c r="BI754" s="25">
        <v>295790000</v>
      </c>
      <c r="BJ754" s="133">
        <v>2907316163</v>
      </c>
      <c r="BK754" s="71">
        <v>0</v>
      </c>
      <c r="BL754" s="71">
        <v>5519470278</v>
      </c>
      <c r="BM754" s="74">
        <v>2297403014</v>
      </c>
      <c r="BN754" s="80">
        <v>1935953695</v>
      </c>
      <c r="BO754" s="80">
        <v>99658032</v>
      </c>
      <c r="BP754" s="133">
        <v>2297403014</v>
      </c>
      <c r="BQ754" s="71">
        <v>0</v>
      </c>
      <c r="BR754" s="82" t="s">
        <v>54</v>
      </c>
      <c r="BS754" s="82" t="s">
        <v>54</v>
      </c>
      <c r="BT754" s="146"/>
      <c r="BU754" s="72"/>
    </row>
    <row r="755" spans="1:73" ht="55" customHeight="1">
      <c r="A755" s="33">
        <v>746</v>
      </c>
      <c r="B755" s="34">
        <v>12</v>
      </c>
      <c r="C755" s="35" t="s">
        <v>1527</v>
      </c>
      <c r="D755" s="34">
        <v>1</v>
      </c>
      <c r="E755" s="36" t="s">
        <v>2356</v>
      </c>
      <c r="F755" s="34">
        <v>1</v>
      </c>
      <c r="G755" s="36" t="s">
        <v>2357</v>
      </c>
      <c r="H755" s="37">
        <v>746</v>
      </c>
      <c r="I755" s="36" t="s">
        <v>5404</v>
      </c>
      <c r="J755" s="33">
        <v>2144</v>
      </c>
      <c r="K755" s="36" t="s">
        <v>5405</v>
      </c>
      <c r="L755" s="38" t="s">
        <v>106</v>
      </c>
      <c r="M755" s="17" t="s">
        <v>229</v>
      </c>
      <c r="N755" s="15">
        <v>21442</v>
      </c>
      <c r="O755" s="17" t="s">
        <v>2360</v>
      </c>
      <c r="P755" s="73">
        <v>12000</v>
      </c>
      <c r="Q755" s="18" t="s">
        <v>2361</v>
      </c>
      <c r="R755" s="36" t="s">
        <v>2362</v>
      </c>
      <c r="S755" s="36" t="s">
        <v>5404</v>
      </c>
      <c r="T755" s="18" t="s">
        <v>2363</v>
      </c>
      <c r="U755" s="16">
        <v>3</v>
      </c>
      <c r="V755" s="20" t="s">
        <v>2364</v>
      </c>
      <c r="W755" s="20" t="s">
        <v>2365</v>
      </c>
      <c r="X755" s="16">
        <v>92</v>
      </c>
      <c r="Y755" s="20" t="s">
        <v>312</v>
      </c>
      <c r="Z755" s="20">
        <v>1</v>
      </c>
      <c r="AA755" s="20" t="s">
        <v>2366</v>
      </c>
      <c r="AB755" s="20">
        <v>1</v>
      </c>
      <c r="AC755" s="27" t="s">
        <v>2367</v>
      </c>
      <c r="AD755" s="136">
        <v>3373000000</v>
      </c>
      <c r="AE755" s="136">
        <v>3469000000</v>
      </c>
      <c r="AF755" s="136">
        <v>3452000000</v>
      </c>
      <c r="AG755" s="136">
        <v>3239000000</v>
      </c>
      <c r="AH755" s="79">
        <v>13533000000</v>
      </c>
      <c r="AI755" s="63">
        <v>1</v>
      </c>
      <c r="AJ755" s="64">
        <v>8062</v>
      </c>
      <c r="AK755" s="65">
        <v>0.67183333333333328</v>
      </c>
      <c r="AL755" s="64">
        <v>10774</v>
      </c>
      <c r="AM755" s="65">
        <v>0.89783333333333337</v>
      </c>
      <c r="AN755" s="66" t="s">
        <v>2384</v>
      </c>
      <c r="AO755" s="66" t="s">
        <v>2368</v>
      </c>
      <c r="AP755" s="132" t="s">
        <v>2370</v>
      </c>
      <c r="AQ755" s="23">
        <v>3170</v>
      </c>
      <c r="AR755" s="23">
        <v>3000</v>
      </c>
      <c r="AS755" s="142">
        <v>1892</v>
      </c>
      <c r="AT755" s="23">
        <v>0</v>
      </c>
      <c r="AU755" s="142">
        <v>5501</v>
      </c>
      <c r="AV755" s="142">
        <v>5273</v>
      </c>
      <c r="AW755" s="142">
        <v>0</v>
      </c>
      <c r="AX755" s="22">
        <v>0</v>
      </c>
      <c r="AY755" s="143" t="s">
        <v>2371</v>
      </c>
      <c r="AZ755" s="143" t="s">
        <v>2372</v>
      </c>
      <c r="BA755" s="143" t="s">
        <v>2372</v>
      </c>
      <c r="BB755" s="24"/>
      <c r="BC755" s="75">
        <v>3393485000</v>
      </c>
      <c r="BD755" s="21">
        <v>3221993000</v>
      </c>
      <c r="BE755" s="25">
        <v>3705336000</v>
      </c>
      <c r="BF755" s="74">
        <v>3393485000</v>
      </c>
      <c r="BG755" s="25">
        <v>0</v>
      </c>
      <c r="BH755" s="25">
        <v>3172486076</v>
      </c>
      <c r="BI755" s="25">
        <v>2408915000</v>
      </c>
      <c r="BJ755" s="133">
        <v>1326024562</v>
      </c>
      <c r="BK755" s="25">
        <v>0</v>
      </c>
      <c r="BL755" s="25">
        <v>6907425638</v>
      </c>
      <c r="BM755" s="74">
        <v>1326024562</v>
      </c>
      <c r="BN755" s="80">
        <v>3172486076</v>
      </c>
      <c r="BO755" s="80">
        <v>2408915000</v>
      </c>
      <c r="BP755" s="133">
        <v>1326024562</v>
      </c>
      <c r="BQ755" s="25">
        <v>0</v>
      </c>
      <c r="BR755" s="82" t="s">
        <v>54</v>
      </c>
      <c r="BS755" s="82" t="s">
        <v>54</v>
      </c>
      <c r="BT755" s="134" t="s">
        <v>54</v>
      </c>
      <c r="BU755" s="26"/>
    </row>
    <row r="756" spans="1:73" ht="55" customHeight="1">
      <c r="A756" s="33">
        <v>747</v>
      </c>
      <c r="B756" s="34">
        <v>12</v>
      </c>
      <c r="C756" s="35" t="s">
        <v>1527</v>
      </c>
      <c r="D756" s="34">
        <v>1</v>
      </c>
      <c r="E756" s="36" t="s">
        <v>2356</v>
      </c>
      <c r="F756" s="38">
        <v>1</v>
      </c>
      <c r="G756" s="44" t="s">
        <v>2357</v>
      </c>
      <c r="H756" s="37">
        <v>747</v>
      </c>
      <c r="I756" s="36" t="s">
        <v>5406</v>
      </c>
      <c r="J756" s="33">
        <v>2144</v>
      </c>
      <c r="K756" s="36" t="s">
        <v>5405</v>
      </c>
      <c r="L756" s="38" t="s">
        <v>2377</v>
      </c>
      <c r="M756" s="17" t="s">
        <v>366</v>
      </c>
      <c r="N756" s="15">
        <v>21441</v>
      </c>
      <c r="O756" s="17" t="s">
        <v>2378</v>
      </c>
      <c r="P756" s="73">
        <v>650</v>
      </c>
      <c r="Q756" s="18" t="s">
        <v>2379</v>
      </c>
      <c r="R756" s="36" t="s">
        <v>2380</v>
      </c>
      <c r="S756" s="36" t="s">
        <v>5406</v>
      </c>
      <c r="T756" s="18" t="s">
        <v>2363</v>
      </c>
      <c r="U756" s="16">
        <v>3</v>
      </c>
      <c r="V756" s="20" t="s">
        <v>2364</v>
      </c>
      <c r="W756" s="38" t="s">
        <v>2382</v>
      </c>
      <c r="X756" s="16">
        <v>92</v>
      </c>
      <c r="Y756" s="20" t="s">
        <v>312</v>
      </c>
      <c r="Z756" s="20">
        <v>1</v>
      </c>
      <c r="AA756" s="20" t="s">
        <v>2366</v>
      </c>
      <c r="AB756" s="20">
        <v>2</v>
      </c>
      <c r="AC756" s="18" t="s">
        <v>2383</v>
      </c>
      <c r="AD756" s="136">
        <v>1131000000</v>
      </c>
      <c r="AE756" s="136">
        <v>1173000000</v>
      </c>
      <c r="AF756" s="136">
        <v>1336000000</v>
      </c>
      <c r="AG756" s="136">
        <v>1702000000</v>
      </c>
      <c r="AH756" s="79">
        <v>5342000000</v>
      </c>
      <c r="AI756" s="63">
        <v>1</v>
      </c>
      <c r="AJ756" s="64">
        <v>587.5</v>
      </c>
      <c r="AK756" s="65">
        <v>0.90384615384615385</v>
      </c>
      <c r="AL756" s="64">
        <v>587.5</v>
      </c>
      <c r="AM756" s="65">
        <v>0.90384615384615385</v>
      </c>
      <c r="AN756" s="66" t="s">
        <v>2369</v>
      </c>
      <c r="AO756" s="66" t="s">
        <v>2369</v>
      </c>
      <c r="AP756" s="132" t="s">
        <v>2370</v>
      </c>
      <c r="AQ756" s="23">
        <v>650</v>
      </c>
      <c r="AR756" s="23">
        <v>650</v>
      </c>
      <c r="AS756" s="142">
        <v>1050</v>
      </c>
      <c r="AT756" s="23">
        <v>0</v>
      </c>
      <c r="AU756" s="142">
        <v>650</v>
      </c>
      <c r="AV756" s="142">
        <v>650</v>
      </c>
      <c r="AW756" s="142">
        <v>1050</v>
      </c>
      <c r="AX756" s="22">
        <v>0</v>
      </c>
      <c r="AY756" s="143" t="s">
        <v>2371</v>
      </c>
      <c r="AZ756" s="143" t="s">
        <v>2371</v>
      </c>
      <c r="BA756" s="143" t="s">
        <v>2372</v>
      </c>
      <c r="BB756" s="24"/>
      <c r="BC756" s="75">
        <v>1954838000</v>
      </c>
      <c r="BD756" s="21">
        <v>1080366000</v>
      </c>
      <c r="BE756" s="25">
        <v>1166483000</v>
      </c>
      <c r="BF756" s="74">
        <v>1954838000</v>
      </c>
      <c r="BG756" s="25">
        <v>0</v>
      </c>
      <c r="BH756" s="25">
        <v>987116000</v>
      </c>
      <c r="BI756" s="25">
        <v>1117887533</v>
      </c>
      <c r="BJ756" s="133">
        <v>1855579146</v>
      </c>
      <c r="BK756" s="25">
        <v>0</v>
      </c>
      <c r="BL756" s="25">
        <v>3960582679</v>
      </c>
      <c r="BM756" s="74">
        <v>1072907408</v>
      </c>
      <c r="BN756" s="80">
        <v>962292703</v>
      </c>
      <c r="BO756" s="80">
        <v>1047533932</v>
      </c>
      <c r="BP756" s="133">
        <v>1072907408</v>
      </c>
      <c r="BQ756" s="25">
        <v>0</v>
      </c>
      <c r="BR756" s="82" t="s">
        <v>54</v>
      </c>
      <c r="BS756" s="82" t="s">
        <v>54</v>
      </c>
      <c r="BT756" s="134" t="s">
        <v>54</v>
      </c>
      <c r="BU756" s="26"/>
    </row>
    <row r="757" spans="1:73" ht="55" customHeight="1">
      <c r="A757" s="33">
        <v>748</v>
      </c>
      <c r="B757" s="34">
        <v>12</v>
      </c>
      <c r="C757" s="35" t="s">
        <v>1527</v>
      </c>
      <c r="D757" s="34">
        <v>1</v>
      </c>
      <c r="E757" s="36" t="s">
        <v>2356</v>
      </c>
      <c r="F757" s="34">
        <v>6</v>
      </c>
      <c r="G757" s="36" t="s">
        <v>2388</v>
      </c>
      <c r="H757" s="37">
        <v>748</v>
      </c>
      <c r="I757" s="36" t="s">
        <v>5407</v>
      </c>
      <c r="J757" s="33">
        <v>2053</v>
      </c>
      <c r="K757" s="36" t="s">
        <v>5408</v>
      </c>
      <c r="L757" s="38" t="s">
        <v>2454</v>
      </c>
      <c r="M757" s="17" t="s">
        <v>229</v>
      </c>
      <c r="N757" s="15">
        <v>20531</v>
      </c>
      <c r="O757" s="17" t="s">
        <v>2455</v>
      </c>
      <c r="P757" s="73">
        <v>2300</v>
      </c>
      <c r="Q757" s="18" t="s">
        <v>2379</v>
      </c>
      <c r="R757" s="36" t="s">
        <v>5409</v>
      </c>
      <c r="S757" s="36" t="s">
        <v>5410</v>
      </c>
      <c r="T757" s="18" t="s">
        <v>225</v>
      </c>
      <c r="U757" s="16">
        <v>7</v>
      </c>
      <c r="V757" s="20" t="s">
        <v>2457</v>
      </c>
      <c r="W757" s="38" t="s">
        <v>2458</v>
      </c>
      <c r="X757" s="16">
        <v>92</v>
      </c>
      <c r="Y757" s="20" t="s">
        <v>312</v>
      </c>
      <c r="Z757" s="20">
        <v>2</v>
      </c>
      <c r="AA757" s="20" t="s">
        <v>2459</v>
      </c>
      <c r="AB757" s="20">
        <v>25</v>
      </c>
      <c r="AC757" s="18" t="s">
        <v>2460</v>
      </c>
      <c r="AD757" s="136">
        <v>330000000</v>
      </c>
      <c r="AE757" s="136">
        <v>340000000</v>
      </c>
      <c r="AF757" s="136">
        <v>351000000</v>
      </c>
      <c r="AG757" s="136">
        <v>362000000</v>
      </c>
      <c r="AH757" s="79">
        <v>1383000000</v>
      </c>
      <c r="AI757" s="63">
        <v>1</v>
      </c>
      <c r="AJ757" s="64">
        <v>1850</v>
      </c>
      <c r="AK757" s="65">
        <v>0.80434782608695654</v>
      </c>
      <c r="AL757" s="64">
        <v>1814</v>
      </c>
      <c r="AM757" s="65">
        <v>0.78869565217391302</v>
      </c>
      <c r="AN757" s="66" t="s">
        <v>2368</v>
      </c>
      <c r="AO757" s="66" t="s">
        <v>2368</v>
      </c>
      <c r="AP757" s="132" t="s">
        <v>2370</v>
      </c>
      <c r="AQ757" s="23">
        <v>450</v>
      </c>
      <c r="AR757" s="23">
        <v>700</v>
      </c>
      <c r="AS757" s="142">
        <v>700</v>
      </c>
      <c r="AT757" s="23">
        <v>0</v>
      </c>
      <c r="AU757" s="142">
        <v>634</v>
      </c>
      <c r="AV757" s="142">
        <v>1180</v>
      </c>
      <c r="AW757" s="142">
        <v>0</v>
      </c>
      <c r="AX757" s="22">
        <v>0</v>
      </c>
      <c r="AY757" s="143" t="s">
        <v>2371</v>
      </c>
      <c r="AZ757" s="143" t="s">
        <v>2372</v>
      </c>
      <c r="BA757" s="143" t="s">
        <v>2372</v>
      </c>
      <c r="BB757" s="24"/>
      <c r="BC757" s="75">
        <v>400000000</v>
      </c>
      <c r="BD757" s="21">
        <v>315226000</v>
      </c>
      <c r="BE757" s="25">
        <v>375429000</v>
      </c>
      <c r="BF757" s="74">
        <v>400000000</v>
      </c>
      <c r="BG757" s="25">
        <v>0</v>
      </c>
      <c r="BH757" s="25">
        <v>219956797</v>
      </c>
      <c r="BI757" s="25">
        <v>371754280</v>
      </c>
      <c r="BJ757" s="133">
        <v>360347977</v>
      </c>
      <c r="BK757" s="25">
        <v>0</v>
      </c>
      <c r="BL757" s="25">
        <v>952059054</v>
      </c>
      <c r="BM757" s="74">
        <v>35820000</v>
      </c>
      <c r="BN757" s="80">
        <v>32338000</v>
      </c>
      <c r="BO757" s="80">
        <v>165395333</v>
      </c>
      <c r="BP757" s="133">
        <v>35820000</v>
      </c>
      <c r="BQ757" s="25">
        <v>0</v>
      </c>
      <c r="BR757" s="82" t="s">
        <v>54</v>
      </c>
      <c r="BS757" s="82" t="s">
        <v>54</v>
      </c>
      <c r="BT757" s="134" t="s">
        <v>54</v>
      </c>
      <c r="BU757" s="26"/>
    </row>
    <row r="758" spans="1:73" ht="55" customHeight="1">
      <c r="A758" s="33">
        <v>749</v>
      </c>
      <c r="B758" s="34">
        <v>12</v>
      </c>
      <c r="C758" s="35" t="s">
        <v>1527</v>
      </c>
      <c r="D758" s="34">
        <v>1</v>
      </c>
      <c r="E758" s="36" t="s">
        <v>2356</v>
      </c>
      <c r="F758" s="34">
        <v>6</v>
      </c>
      <c r="G758" s="36" t="s">
        <v>2388</v>
      </c>
      <c r="H758" s="37">
        <v>749</v>
      </c>
      <c r="I758" s="36" t="s">
        <v>5411</v>
      </c>
      <c r="J758" s="33">
        <v>2062</v>
      </c>
      <c r="K758" s="36" t="s">
        <v>5412</v>
      </c>
      <c r="L758" s="38" t="s">
        <v>56</v>
      </c>
      <c r="M758" s="17" t="s">
        <v>229</v>
      </c>
      <c r="N758" s="15">
        <v>20624</v>
      </c>
      <c r="O758" s="17" t="s">
        <v>2378</v>
      </c>
      <c r="P758" s="73">
        <v>400</v>
      </c>
      <c r="Q758" s="18" t="s">
        <v>2379</v>
      </c>
      <c r="R758" s="36" t="s">
        <v>2954</v>
      </c>
      <c r="S758" s="36" t="s">
        <v>5411</v>
      </c>
      <c r="T758" s="18" t="s">
        <v>2431</v>
      </c>
      <c r="U758" s="16">
        <v>11</v>
      </c>
      <c r="V758" s="20" t="s">
        <v>2432</v>
      </c>
      <c r="W758" s="38" t="s">
        <v>2433</v>
      </c>
      <c r="X758" s="16">
        <v>91</v>
      </c>
      <c r="Y758" s="20" t="s">
        <v>278</v>
      </c>
      <c r="Z758" s="20">
        <v>16</v>
      </c>
      <c r="AA758" s="20" t="s">
        <v>2434</v>
      </c>
      <c r="AB758" s="20">
        <v>33</v>
      </c>
      <c r="AC758" s="18" t="s">
        <v>2435</v>
      </c>
      <c r="AD758" s="136">
        <v>239000000</v>
      </c>
      <c r="AE758" s="136">
        <v>249000000</v>
      </c>
      <c r="AF758" s="136">
        <v>254000000</v>
      </c>
      <c r="AG758" s="136">
        <v>262000000</v>
      </c>
      <c r="AH758" s="79">
        <v>1004000000</v>
      </c>
      <c r="AI758" s="63">
        <v>1</v>
      </c>
      <c r="AJ758" s="64">
        <v>50</v>
      </c>
      <c r="AK758" s="65">
        <v>0.125</v>
      </c>
      <c r="AL758" s="64">
        <v>216</v>
      </c>
      <c r="AM758" s="65">
        <v>0.54</v>
      </c>
      <c r="AN758" s="66" t="s">
        <v>2449</v>
      </c>
      <c r="AO758" s="66" t="s">
        <v>2384</v>
      </c>
      <c r="AP758" s="132" t="s">
        <v>2370</v>
      </c>
      <c r="AQ758" s="144">
        <v>0</v>
      </c>
      <c r="AR758" s="23">
        <v>0</v>
      </c>
      <c r="AS758" s="142">
        <v>50</v>
      </c>
      <c r="AT758" s="23">
        <v>0</v>
      </c>
      <c r="AU758" s="142">
        <v>108</v>
      </c>
      <c r="AV758" s="142">
        <v>108</v>
      </c>
      <c r="AW758" s="142">
        <v>0</v>
      </c>
      <c r="AX758" s="22">
        <v>0</v>
      </c>
      <c r="AY758" s="143" t="s">
        <v>2371</v>
      </c>
      <c r="AZ758" s="143" t="s">
        <v>2372</v>
      </c>
      <c r="BA758" s="143" t="s">
        <v>2372</v>
      </c>
      <c r="BB758" s="24"/>
      <c r="BC758" s="75">
        <v>248635000</v>
      </c>
      <c r="BD758" s="21">
        <v>228300000</v>
      </c>
      <c r="BE758" s="25">
        <v>272599000</v>
      </c>
      <c r="BF758" s="74">
        <v>248635000</v>
      </c>
      <c r="BG758" s="25">
        <v>0</v>
      </c>
      <c r="BH758" s="25">
        <v>299593140</v>
      </c>
      <c r="BI758" s="25">
        <v>301233829</v>
      </c>
      <c r="BJ758" s="133">
        <v>127906623</v>
      </c>
      <c r="BK758" s="25">
        <v>0</v>
      </c>
      <c r="BL758" s="25">
        <v>728733592</v>
      </c>
      <c r="BM758" s="74">
        <v>0</v>
      </c>
      <c r="BN758" s="80">
        <v>0</v>
      </c>
      <c r="BO758" s="80">
        <v>0</v>
      </c>
      <c r="BP758" s="133">
        <v>0</v>
      </c>
      <c r="BQ758" s="25">
        <v>0</v>
      </c>
      <c r="BR758" s="82" t="s">
        <v>54</v>
      </c>
      <c r="BS758" s="82" t="s">
        <v>5413</v>
      </c>
      <c r="BT758" s="134" t="s">
        <v>5414</v>
      </c>
      <c r="BU758" s="26"/>
    </row>
    <row r="759" spans="1:73" ht="55" customHeight="1">
      <c r="A759" s="33">
        <v>750</v>
      </c>
      <c r="B759" s="34">
        <v>12</v>
      </c>
      <c r="C759" s="35" t="s">
        <v>1527</v>
      </c>
      <c r="D759" s="34">
        <v>1</v>
      </c>
      <c r="E759" s="36" t="s">
        <v>2356</v>
      </c>
      <c r="F759" s="34">
        <v>6</v>
      </c>
      <c r="G759" s="36" t="s">
        <v>2388</v>
      </c>
      <c r="H759" s="37">
        <v>750</v>
      </c>
      <c r="I759" s="36" t="s">
        <v>5415</v>
      </c>
      <c r="J759" s="33">
        <v>2027</v>
      </c>
      <c r="K759" s="36" t="s">
        <v>5416</v>
      </c>
      <c r="L759" s="38" t="s">
        <v>2465</v>
      </c>
      <c r="M759" s="17" t="s">
        <v>229</v>
      </c>
      <c r="N759" s="15">
        <v>20274</v>
      </c>
      <c r="O759" s="17" t="s">
        <v>2442</v>
      </c>
      <c r="P759" s="73">
        <v>6</v>
      </c>
      <c r="Q759" s="18" t="s">
        <v>2466</v>
      </c>
      <c r="R759" s="36" t="s">
        <v>2467</v>
      </c>
      <c r="S759" s="36" t="s">
        <v>5415</v>
      </c>
      <c r="T759" s="18" t="s">
        <v>225</v>
      </c>
      <c r="U759" s="16">
        <v>6</v>
      </c>
      <c r="V759" s="20" t="s">
        <v>2445</v>
      </c>
      <c r="W759" s="38" t="s">
        <v>2468</v>
      </c>
      <c r="X759" s="16">
        <v>92</v>
      </c>
      <c r="Y759" s="20" t="s">
        <v>312</v>
      </c>
      <c r="Z759" s="20">
        <v>2</v>
      </c>
      <c r="AA759" s="20" t="s">
        <v>2459</v>
      </c>
      <c r="AB759" s="20">
        <v>28</v>
      </c>
      <c r="AC759" s="18" t="s">
        <v>2469</v>
      </c>
      <c r="AD759" s="136">
        <v>0</v>
      </c>
      <c r="AE759" s="136">
        <v>0</v>
      </c>
      <c r="AF759" s="136">
        <v>0</v>
      </c>
      <c r="AG759" s="136">
        <v>347000000</v>
      </c>
      <c r="AH759" s="79">
        <v>347000000</v>
      </c>
      <c r="AI759" s="63">
        <v>1</v>
      </c>
      <c r="AJ759" s="64">
        <v>0</v>
      </c>
      <c r="AK759" s="65">
        <v>0</v>
      </c>
      <c r="AL759" s="64">
        <v>0</v>
      </c>
      <c r="AM759" s="65">
        <v>0</v>
      </c>
      <c r="AN759" s="66" t="s">
        <v>2449</v>
      </c>
      <c r="AO759" s="66" t="s">
        <v>2449</v>
      </c>
      <c r="AP759" s="132" t="s">
        <v>2370</v>
      </c>
      <c r="AQ759" s="23">
        <v>0</v>
      </c>
      <c r="AR759" s="23">
        <v>0</v>
      </c>
      <c r="AS759" s="142">
        <v>0</v>
      </c>
      <c r="AT759" s="23">
        <v>0</v>
      </c>
      <c r="AU759" s="142">
        <v>0</v>
      </c>
      <c r="AV759" s="142">
        <v>0</v>
      </c>
      <c r="AW759" s="142">
        <v>0</v>
      </c>
      <c r="AX759" s="22">
        <v>0</v>
      </c>
      <c r="AY759" s="143" t="s">
        <v>2450</v>
      </c>
      <c r="AZ759" s="143" t="s">
        <v>2450</v>
      </c>
      <c r="BA759" s="143" t="s">
        <v>2450</v>
      </c>
      <c r="BB759" s="24"/>
      <c r="BC759" s="75">
        <v>0</v>
      </c>
      <c r="BD759" s="21">
        <v>0</v>
      </c>
      <c r="BE759" s="25">
        <v>0</v>
      </c>
      <c r="BF759" s="74">
        <v>0</v>
      </c>
      <c r="BG759" s="25">
        <v>0</v>
      </c>
      <c r="BH759" s="25"/>
      <c r="BI759" s="25"/>
      <c r="BJ759" s="133"/>
      <c r="BK759" s="25">
        <v>0</v>
      </c>
      <c r="BL759" s="25">
        <v>0</v>
      </c>
      <c r="BM759" s="74">
        <v>0</v>
      </c>
      <c r="BN759" s="80"/>
      <c r="BO759" s="80"/>
      <c r="BP759" s="133"/>
      <c r="BQ759" s="25">
        <v>0</v>
      </c>
      <c r="BR759" s="82" t="s">
        <v>54</v>
      </c>
      <c r="BS759" s="82" t="s">
        <v>54</v>
      </c>
      <c r="BT759" s="134" t="s">
        <v>54</v>
      </c>
      <c r="BU759" s="26"/>
    </row>
    <row r="760" spans="1:73" ht="55" customHeight="1">
      <c r="A760" s="33">
        <v>751</v>
      </c>
      <c r="B760" s="34">
        <v>12</v>
      </c>
      <c r="C760" s="35" t="s">
        <v>1527</v>
      </c>
      <c r="D760" s="34">
        <v>1</v>
      </c>
      <c r="E760" s="36" t="s">
        <v>2356</v>
      </c>
      <c r="F760" s="34">
        <v>6</v>
      </c>
      <c r="G760" s="36" t="s">
        <v>2388</v>
      </c>
      <c r="H760" s="37">
        <v>751</v>
      </c>
      <c r="I760" s="36" t="s">
        <v>5417</v>
      </c>
      <c r="J760" s="33">
        <v>2062</v>
      </c>
      <c r="K760" s="36" t="s">
        <v>5412</v>
      </c>
      <c r="L760" s="38" t="s">
        <v>69</v>
      </c>
      <c r="M760" s="17" t="s">
        <v>229</v>
      </c>
      <c r="N760" s="15">
        <v>20621</v>
      </c>
      <c r="O760" s="17" t="s">
        <v>2481</v>
      </c>
      <c r="P760" s="73">
        <v>1000</v>
      </c>
      <c r="Q760" s="18" t="s">
        <v>2482</v>
      </c>
      <c r="R760" s="36" t="s">
        <v>3756</v>
      </c>
      <c r="S760" s="36" t="s">
        <v>5417</v>
      </c>
      <c r="T760" s="18" t="s">
        <v>225</v>
      </c>
      <c r="U760" s="16">
        <v>7</v>
      </c>
      <c r="V760" s="20" t="s">
        <v>2457</v>
      </c>
      <c r="W760" s="38" t="s">
        <v>2484</v>
      </c>
      <c r="X760" s="16">
        <v>100</v>
      </c>
      <c r="Y760" s="51" t="s">
        <v>234</v>
      </c>
      <c r="Z760" s="20">
        <v>15</v>
      </c>
      <c r="AA760" s="20" t="s">
        <v>2485</v>
      </c>
      <c r="AB760" s="20">
        <v>30</v>
      </c>
      <c r="AC760" s="18" t="s">
        <v>303</v>
      </c>
      <c r="AD760" s="136">
        <v>251000000</v>
      </c>
      <c r="AE760" s="136">
        <v>258000000</v>
      </c>
      <c r="AF760" s="136">
        <v>267000000</v>
      </c>
      <c r="AG760" s="136">
        <v>275000000</v>
      </c>
      <c r="AH760" s="79">
        <v>1051000000</v>
      </c>
      <c r="AI760" s="63">
        <v>1</v>
      </c>
      <c r="AJ760" s="64">
        <v>250</v>
      </c>
      <c r="AK760" s="65">
        <v>0.25</v>
      </c>
      <c r="AL760" s="64">
        <v>1420</v>
      </c>
      <c r="AM760" s="65">
        <v>1.42</v>
      </c>
      <c r="AN760" s="66" t="s">
        <v>2449</v>
      </c>
      <c r="AO760" s="66" t="s">
        <v>2369</v>
      </c>
      <c r="AP760" s="132" t="s">
        <v>2370</v>
      </c>
      <c r="AQ760" s="23">
        <v>250</v>
      </c>
      <c r="AR760" s="23">
        <v>0</v>
      </c>
      <c r="AS760" s="142">
        <v>0</v>
      </c>
      <c r="AT760" s="23">
        <v>0</v>
      </c>
      <c r="AU760" s="142">
        <v>730</v>
      </c>
      <c r="AV760" s="142">
        <v>690</v>
      </c>
      <c r="AW760" s="142">
        <v>0</v>
      </c>
      <c r="AX760" s="22">
        <v>0</v>
      </c>
      <c r="AY760" s="143" t="s">
        <v>2371</v>
      </c>
      <c r="AZ760" s="143" t="s">
        <v>2372</v>
      </c>
      <c r="BA760" s="143" t="s">
        <v>2825</v>
      </c>
      <c r="BB760" s="24"/>
      <c r="BC760" s="75">
        <v>417133000</v>
      </c>
      <c r="BD760" s="21">
        <v>239763000</v>
      </c>
      <c r="BE760" s="25">
        <v>287872000</v>
      </c>
      <c r="BF760" s="74">
        <v>417133000</v>
      </c>
      <c r="BG760" s="25">
        <v>0</v>
      </c>
      <c r="BH760" s="25">
        <v>215575847</v>
      </c>
      <c r="BI760" s="25">
        <v>266943467</v>
      </c>
      <c r="BJ760" s="133">
        <v>78422750</v>
      </c>
      <c r="BK760" s="25">
        <v>0</v>
      </c>
      <c r="BL760" s="25">
        <v>560942064</v>
      </c>
      <c r="BM760" s="74">
        <v>52426183.5</v>
      </c>
      <c r="BN760" s="80">
        <v>4667214</v>
      </c>
      <c r="BO760" s="80">
        <v>13554457</v>
      </c>
      <c r="BP760" s="133">
        <v>52426183.5</v>
      </c>
      <c r="BQ760" s="25">
        <v>0</v>
      </c>
      <c r="BR760" s="82" t="s">
        <v>54</v>
      </c>
      <c r="BS760" s="82" t="s">
        <v>5418</v>
      </c>
      <c r="BT760" s="134" t="s">
        <v>5419</v>
      </c>
      <c r="BU760" s="26"/>
    </row>
    <row r="761" spans="1:73" ht="55" customHeight="1">
      <c r="A761" s="33">
        <v>752</v>
      </c>
      <c r="B761" s="34">
        <v>12</v>
      </c>
      <c r="C761" s="35" t="s">
        <v>1527</v>
      </c>
      <c r="D761" s="34">
        <v>1</v>
      </c>
      <c r="E761" s="36" t="s">
        <v>2356</v>
      </c>
      <c r="F761" s="34">
        <v>6</v>
      </c>
      <c r="G761" s="36" t="s">
        <v>2388</v>
      </c>
      <c r="H761" s="37">
        <v>752</v>
      </c>
      <c r="I761" s="36" t="s">
        <v>5420</v>
      </c>
      <c r="J761" s="33">
        <v>2062</v>
      </c>
      <c r="K761" s="36" t="s">
        <v>5412</v>
      </c>
      <c r="L761" s="38" t="s">
        <v>63</v>
      </c>
      <c r="M761" s="17" t="s">
        <v>229</v>
      </c>
      <c r="N761" s="15">
        <v>20622</v>
      </c>
      <c r="O761" s="17" t="s">
        <v>2481</v>
      </c>
      <c r="P761" s="73">
        <v>400</v>
      </c>
      <c r="Q761" s="18" t="s">
        <v>2379</v>
      </c>
      <c r="R761" s="36" t="s">
        <v>3765</v>
      </c>
      <c r="S761" s="36" t="s">
        <v>5420</v>
      </c>
      <c r="T761" s="18" t="s">
        <v>2431</v>
      </c>
      <c r="U761" s="16">
        <v>11</v>
      </c>
      <c r="V761" s="20" t="s">
        <v>2432</v>
      </c>
      <c r="W761" s="38" t="s">
        <v>2966</v>
      </c>
      <c r="X761" s="16">
        <v>91</v>
      </c>
      <c r="Y761" s="20" t="s">
        <v>278</v>
      </c>
      <c r="Z761" s="20">
        <v>16</v>
      </c>
      <c r="AA761" s="20" t="s">
        <v>2434</v>
      </c>
      <c r="AB761" s="20">
        <v>31</v>
      </c>
      <c r="AC761" s="18" t="s">
        <v>2967</v>
      </c>
      <c r="AD761" s="136">
        <v>270000000</v>
      </c>
      <c r="AE761" s="136">
        <v>279000000</v>
      </c>
      <c r="AF761" s="136">
        <v>287000000</v>
      </c>
      <c r="AG761" s="136">
        <v>296000000</v>
      </c>
      <c r="AH761" s="79">
        <v>1132000000</v>
      </c>
      <c r="AI761" s="63">
        <v>1</v>
      </c>
      <c r="AJ761" s="64">
        <v>100</v>
      </c>
      <c r="AK761" s="65">
        <v>0.25</v>
      </c>
      <c r="AL761" s="64">
        <v>206</v>
      </c>
      <c r="AM761" s="65">
        <v>0.51500000000000001</v>
      </c>
      <c r="AN761" s="66" t="s">
        <v>2449</v>
      </c>
      <c r="AO761" s="66" t="s">
        <v>2384</v>
      </c>
      <c r="AP761" s="132" t="s">
        <v>2370</v>
      </c>
      <c r="AQ761" s="23">
        <v>100</v>
      </c>
      <c r="AR761" s="23">
        <v>0</v>
      </c>
      <c r="AS761" s="142">
        <v>0</v>
      </c>
      <c r="AT761" s="23">
        <v>0</v>
      </c>
      <c r="AU761" s="142">
        <v>106</v>
      </c>
      <c r="AV761" s="142">
        <v>100</v>
      </c>
      <c r="AW761" s="142">
        <v>0</v>
      </c>
      <c r="AX761" s="22">
        <v>0</v>
      </c>
      <c r="AY761" s="143" t="s">
        <v>2371</v>
      </c>
      <c r="AZ761" s="143" t="s">
        <v>2372</v>
      </c>
      <c r="BA761" s="143" t="s">
        <v>2825</v>
      </c>
      <c r="BB761" s="24"/>
      <c r="BC761" s="75">
        <v>269277000</v>
      </c>
      <c r="BD761" s="21">
        <v>257912000</v>
      </c>
      <c r="BE761" s="25">
        <v>297379000</v>
      </c>
      <c r="BF761" s="74">
        <v>269277000</v>
      </c>
      <c r="BG761" s="25">
        <v>0</v>
      </c>
      <c r="BH761" s="25">
        <v>215772912</v>
      </c>
      <c r="BI761" s="25">
        <v>330072755</v>
      </c>
      <c r="BJ761" s="133">
        <v>78422750</v>
      </c>
      <c r="BK761" s="25">
        <v>0</v>
      </c>
      <c r="BL761" s="25">
        <v>624268417</v>
      </c>
      <c r="BM761" s="74">
        <v>52426183.5</v>
      </c>
      <c r="BN761" s="80">
        <v>4667213</v>
      </c>
      <c r="BO761" s="80">
        <v>3377809</v>
      </c>
      <c r="BP761" s="133">
        <v>52426183.5</v>
      </c>
      <c r="BQ761" s="25">
        <v>0</v>
      </c>
      <c r="BR761" s="82" t="s">
        <v>54</v>
      </c>
      <c r="BS761" s="82" t="s">
        <v>5418</v>
      </c>
      <c r="BT761" s="134" t="s">
        <v>5421</v>
      </c>
      <c r="BU761" s="26"/>
    </row>
    <row r="762" spans="1:73" ht="55" customHeight="1">
      <c r="A762" s="33">
        <v>753</v>
      </c>
      <c r="B762" s="34">
        <v>12</v>
      </c>
      <c r="C762" s="35" t="s">
        <v>1527</v>
      </c>
      <c r="D762" s="34">
        <v>1</v>
      </c>
      <c r="E762" s="36" t="s">
        <v>2356</v>
      </c>
      <c r="F762" s="34">
        <v>6</v>
      </c>
      <c r="G762" s="36" t="s">
        <v>2388</v>
      </c>
      <c r="H762" s="37">
        <v>753</v>
      </c>
      <c r="I762" s="36" t="s">
        <v>5422</v>
      </c>
      <c r="J762" s="33">
        <v>2062</v>
      </c>
      <c r="K762" s="36" t="s">
        <v>5412</v>
      </c>
      <c r="L762" s="38" t="s">
        <v>2980</v>
      </c>
      <c r="M762" s="17" t="s">
        <v>229</v>
      </c>
      <c r="N762" s="15">
        <v>20625</v>
      </c>
      <c r="O762" s="17" t="s">
        <v>2481</v>
      </c>
      <c r="P762" s="73">
        <v>400</v>
      </c>
      <c r="Q762" s="18" t="s">
        <v>2379</v>
      </c>
      <c r="R762" s="36" t="s">
        <v>3267</v>
      </c>
      <c r="S762" s="36" t="s">
        <v>5422</v>
      </c>
      <c r="T762" s="18" t="s">
        <v>2431</v>
      </c>
      <c r="U762" s="16">
        <v>11</v>
      </c>
      <c r="V762" s="20" t="s">
        <v>2432</v>
      </c>
      <c r="W762" s="38" t="s">
        <v>2982</v>
      </c>
      <c r="X762" s="16">
        <v>91</v>
      </c>
      <c r="Y762" s="20" t="s">
        <v>278</v>
      </c>
      <c r="Z762" s="20">
        <v>16</v>
      </c>
      <c r="AA762" s="20" t="s">
        <v>2434</v>
      </c>
      <c r="AB762" s="20">
        <v>36</v>
      </c>
      <c r="AC762" s="18" t="s">
        <v>2983</v>
      </c>
      <c r="AD762" s="136">
        <v>160000000</v>
      </c>
      <c r="AE762" s="136">
        <v>165000000</v>
      </c>
      <c r="AF762" s="136">
        <v>170000000</v>
      </c>
      <c r="AG762" s="136">
        <v>175000000</v>
      </c>
      <c r="AH762" s="79">
        <v>670000000</v>
      </c>
      <c r="AI762" s="63">
        <v>1</v>
      </c>
      <c r="AJ762" s="64">
        <v>200</v>
      </c>
      <c r="AK762" s="65">
        <v>0.5</v>
      </c>
      <c r="AL762" s="64">
        <v>289</v>
      </c>
      <c r="AM762" s="65">
        <v>0.72250000000000003</v>
      </c>
      <c r="AN762" s="66" t="s">
        <v>2384</v>
      </c>
      <c r="AO762" s="66" t="s">
        <v>2368</v>
      </c>
      <c r="AP762" s="132" t="s">
        <v>2370</v>
      </c>
      <c r="AQ762" s="23">
        <v>100</v>
      </c>
      <c r="AR762" s="23">
        <v>100</v>
      </c>
      <c r="AS762" s="142">
        <v>0</v>
      </c>
      <c r="AT762" s="23">
        <v>0</v>
      </c>
      <c r="AU762" s="142">
        <v>189</v>
      </c>
      <c r="AV762" s="142">
        <v>100</v>
      </c>
      <c r="AW762" s="142">
        <v>0</v>
      </c>
      <c r="AX762" s="22">
        <v>0</v>
      </c>
      <c r="AY762" s="143" t="s">
        <v>2371</v>
      </c>
      <c r="AZ762" s="143" t="s">
        <v>2372</v>
      </c>
      <c r="BA762" s="143" t="s">
        <v>54</v>
      </c>
      <c r="BB762" s="24"/>
      <c r="BC762" s="75">
        <v>159490000</v>
      </c>
      <c r="BD762" s="21">
        <v>152837000</v>
      </c>
      <c r="BE762" s="25">
        <v>173471000</v>
      </c>
      <c r="BF762" s="74">
        <v>159490000</v>
      </c>
      <c r="BG762" s="25">
        <v>0</v>
      </c>
      <c r="BH762" s="25">
        <v>81543860</v>
      </c>
      <c r="BI762" s="25">
        <v>173470866</v>
      </c>
      <c r="BJ762" s="133"/>
      <c r="BK762" s="25">
        <v>0</v>
      </c>
      <c r="BL762" s="25">
        <v>255014726</v>
      </c>
      <c r="BM762" s="74">
        <v>0</v>
      </c>
      <c r="BN762" s="80">
        <v>65836727</v>
      </c>
      <c r="BO762" s="80">
        <v>140710300</v>
      </c>
      <c r="BP762" s="133"/>
      <c r="BQ762" s="25">
        <v>0</v>
      </c>
      <c r="BR762" s="82" t="s">
        <v>54</v>
      </c>
      <c r="BS762" s="82" t="s">
        <v>54</v>
      </c>
      <c r="BT762" s="134" t="s">
        <v>5423</v>
      </c>
      <c r="BU762" s="26"/>
    </row>
    <row r="763" spans="1:73" ht="55" customHeight="1">
      <c r="A763" s="33">
        <v>754</v>
      </c>
      <c r="B763" s="34">
        <v>12</v>
      </c>
      <c r="C763" s="35" t="s">
        <v>1527</v>
      </c>
      <c r="D763" s="34">
        <v>1</v>
      </c>
      <c r="E763" s="36" t="s">
        <v>2356</v>
      </c>
      <c r="F763" s="34">
        <v>6</v>
      </c>
      <c r="G763" s="36" t="s">
        <v>2388</v>
      </c>
      <c r="H763" s="37">
        <v>754</v>
      </c>
      <c r="I763" s="36" t="s">
        <v>5424</v>
      </c>
      <c r="J763" s="33">
        <v>2062</v>
      </c>
      <c r="K763" s="36" t="s">
        <v>5412</v>
      </c>
      <c r="L763" s="38" t="s">
        <v>65</v>
      </c>
      <c r="M763" s="17" t="s">
        <v>229</v>
      </c>
      <c r="N763" s="15">
        <v>20623</v>
      </c>
      <c r="O763" s="17" t="s">
        <v>2481</v>
      </c>
      <c r="P763" s="73">
        <v>600</v>
      </c>
      <c r="Q763" s="18" t="s">
        <v>2379</v>
      </c>
      <c r="R763" s="36" t="s">
        <v>2970</v>
      </c>
      <c r="S763" s="36" t="s">
        <v>5424</v>
      </c>
      <c r="T763" s="18" t="s">
        <v>2431</v>
      </c>
      <c r="U763" s="16">
        <v>11</v>
      </c>
      <c r="V763" s="20" t="s">
        <v>2432</v>
      </c>
      <c r="W763" s="38" t="s">
        <v>298</v>
      </c>
      <c r="X763" s="16">
        <v>91</v>
      </c>
      <c r="Y763" s="20" t="s">
        <v>278</v>
      </c>
      <c r="Z763" s="20">
        <v>16</v>
      </c>
      <c r="AA763" s="20" t="s">
        <v>2434</v>
      </c>
      <c r="AB763" s="20">
        <v>32</v>
      </c>
      <c r="AC763" s="18" t="s">
        <v>2971</v>
      </c>
      <c r="AD763" s="136">
        <v>221000000</v>
      </c>
      <c r="AE763" s="136">
        <v>227000000</v>
      </c>
      <c r="AF763" s="136">
        <v>235000000</v>
      </c>
      <c r="AG763" s="136">
        <v>242000000</v>
      </c>
      <c r="AH763" s="79">
        <v>925000000</v>
      </c>
      <c r="AI763" s="63">
        <v>1</v>
      </c>
      <c r="AJ763" s="64">
        <v>100</v>
      </c>
      <c r="AK763" s="65">
        <v>0.16666666666666666</v>
      </c>
      <c r="AL763" s="64">
        <v>581</v>
      </c>
      <c r="AM763" s="65">
        <v>0.96833333333333338</v>
      </c>
      <c r="AN763" s="66" t="s">
        <v>2449</v>
      </c>
      <c r="AO763" s="66" t="s">
        <v>2369</v>
      </c>
      <c r="AP763" s="132" t="s">
        <v>2370</v>
      </c>
      <c r="AQ763" s="23">
        <v>100</v>
      </c>
      <c r="AR763" s="23">
        <v>0</v>
      </c>
      <c r="AS763" s="142">
        <v>0</v>
      </c>
      <c r="AT763" s="23">
        <v>0</v>
      </c>
      <c r="AU763" s="142">
        <v>380</v>
      </c>
      <c r="AV763" s="142">
        <v>201</v>
      </c>
      <c r="AW763" s="142">
        <v>0</v>
      </c>
      <c r="AX763" s="22">
        <v>0</v>
      </c>
      <c r="AY763" s="143" t="s">
        <v>2371</v>
      </c>
      <c r="AZ763" s="143" t="s">
        <v>2372</v>
      </c>
      <c r="BA763" s="143" t="s">
        <v>54</v>
      </c>
      <c r="BB763" s="24"/>
      <c r="BC763" s="75">
        <v>220488000</v>
      </c>
      <c r="BD763" s="21">
        <v>211106000</v>
      </c>
      <c r="BE763" s="25">
        <v>247816000</v>
      </c>
      <c r="BF763" s="74">
        <v>220488000</v>
      </c>
      <c r="BG763" s="25">
        <v>0</v>
      </c>
      <c r="BH763" s="25">
        <v>243472881</v>
      </c>
      <c r="BI763" s="25">
        <v>192962700</v>
      </c>
      <c r="BJ763" s="133"/>
      <c r="BK763" s="25">
        <v>0</v>
      </c>
      <c r="BL763" s="25">
        <v>436435581</v>
      </c>
      <c r="BM763" s="74">
        <v>0</v>
      </c>
      <c r="BN763" s="80">
        <v>4667213</v>
      </c>
      <c r="BO763" s="80">
        <v>3013934</v>
      </c>
      <c r="BP763" s="133"/>
      <c r="BQ763" s="25">
        <v>0</v>
      </c>
      <c r="BR763" s="82" t="s">
        <v>54</v>
      </c>
      <c r="BS763" s="82" t="s">
        <v>5418</v>
      </c>
      <c r="BT763" s="134" t="s">
        <v>5425</v>
      </c>
      <c r="BU763" s="26"/>
    </row>
    <row r="764" spans="1:73" ht="55" customHeight="1">
      <c r="A764" s="33">
        <v>755</v>
      </c>
      <c r="B764" s="34">
        <v>12</v>
      </c>
      <c r="C764" s="35" t="s">
        <v>1527</v>
      </c>
      <c r="D764" s="34">
        <v>1</v>
      </c>
      <c r="E764" s="36" t="s">
        <v>2356</v>
      </c>
      <c r="F764" s="38">
        <v>6</v>
      </c>
      <c r="G764" s="44" t="s">
        <v>2388</v>
      </c>
      <c r="H764" s="37">
        <v>755</v>
      </c>
      <c r="I764" s="36" t="s">
        <v>5426</v>
      </c>
      <c r="J764" s="33">
        <v>2135</v>
      </c>
      <c r="K764" s="36" t="s">
        <v>5427</v>
      </c>
      <c r="L764" s="38" t="s">
        <v>2412</v>
      </c>
      <c r="M764" s="17" t="s">
        <v>229</v>
      </c>
      <c r="N764" s="15">
        <v>21352</v>
      </c>
      <c r="O764" s="17" t="s">
        <v>2413</v>
      </c>
      <c r="P764" s="73">
        <v>380</v>
      </c>
      <c r="Q764" s="18" t="s">
        <v>2393</v>
      </c>
      <c r="R764" s="36" t="s">
        <v>2922</v>
      </c>
      <c r="S764" s="36" t="s">
        <v>5426</v>
      </c>
      <c r="T764" s="18" t="s">
        <v>225</v>
      </c>
      <c r="U764" s="16">
        <v>5</v>
      </c>
      <c r="V764" s="20" t="s">
        <v>2395</v>
      </c>
      <c r="W764" s="38" t="s">
        <v>2415</v>
      </c>
      <c r="X764" s="16">
        <v>89</v>
      </c>
      <c r="Y764" s="20" t="s">
        <v>388</v>
      </c>
      <c r="Z764" s="20">
        <v>14</v>
      </c>
      <c r="AA764" s="20" t="s">
        <v>2397</v>
      </c>
      <c r="AB764" s="20">
        <v>21</v>
      </c>
      <c r="AC764" s="27" t="s">
        <v>2416</v>
      </c>
      <c r="AD764" s="136">
        <v>517000000</v>
      </c>
      <c r="AE764" s="136">
        <v>775000000</v>
      </c>
      <c r="AF764" s="136">
        <v>646000000</v>
      </c>
      <c r="AG764" s="136">
        <v>216000000</v>
      </c>
      <c r="AH764" s="79">
        <v>2154000000</v>
      </c>
      <c r="AI764" s="63">
        <v>1</v>
      </c>
      <c r="AJ764" s="64">
        <v>215</v>
      </c>
      <c r="AK764" s="65">
        <v>0.56578947368421051</v>
      </c>
      <c r="AL764" s="64">
        <v>210</v>
      </c>
      <c r="AM764" s="65">
        <v>0.55263157894736847</v>
      </c>
      <c r="AN764" s="66" t="s">
        <v>2384</v>
      </c>
      <c r="AO764" s="66" t="s">
        <v>2384</v>
      </c>
      <c r="AP764" s="132" t="s">
        <v>2370</v>
      </c>
      <c r="AQ764" s="23">
        <v>95</v>
      </c>
      <c r="AR764" s="23">
        <v>120</v>
      </c>
      <c r="AS764" s="142">
        <v>0</v>
      </c>
      <c r="AT764" s="23">
        <v>0</v>
      </c>
      <c r="AU764" s="142">
        <v>90</v>
      </c>
      <c r="AV764" s="142">
        <v>120</v>
      </c>
      <c r="AW764" s="142">
        <v>0</v>
      </c>
      <c r="AX764" s="22">
        <v>0</v>
      </c>
      <c r="AY764" s="143" t="s">
        <v>2371</v>
      </c>
      <c r="AZ764" s="143" t="s">
        <v>2371</v>
      </c>
      <c r="BA764" s="143" t="s">
        <v>2825</v>
      </c>
      <c r="BB764" s="24"/>
      <c r="BC764" s="75">
        <v>600000000</v>
      </c>
      <c r="BD764" s="21">
        <v>493854000</v>
      </c>
      <c r="BE764" s="25">
        <v>764904000</v>
      </c>
      <c r="BF764" s="74">
        <v>600000000</v>
      </c>
      <c r="BG764" s="25">
        <v>0</v>
      </c>
      <c r="BH764" s="25">
        <v>492840322</v>
      </c>
      <c r="BI764" s="25">
        <v>1123476389</v>
      </c>
      <c r="BJ764" s="133">
        <v>201312854</v>
      </c>
      <c r="BK764" s="25">
        <v>0</v>
      </c>
      <c r="BL764" s="25">
        <v>1817629565</v>
      </c>
      <c r="BM764" s="74">
        <v>133415036</v>
      </c>
      <c r="BN764" s="80">
        <v>468033764</v>
      </c>
      <c r="BO764" s="80">
        <v>331314074</v>
      </c>
      <c r="BP764" s="133">
        <v>133415036</v>
      </c>
      <c r="BQ764" s="25">
        <v>0</v>
      </c>
      <c r="BR764" s="82" t="s">
        <v>5428</v>
      </c>
      <c r="BS764" s="82" t="s">
        <v>5429</v>
      </c>
      <c r="BT764" s="134" t="s">
        <v>5430</v>
      </c>
      <c r="BU764" s="26"/>
    </row>
    <row r="765" spans="1:73" ht="55" customHeight="1">
      <c r="A765" s="33">
        <v>756</v>
      </c>
      <c r="B765" s="34">
        <v>12</v>
      </c>
      <c r="C765" s="35" t="s">
        <v>1527</v>
      </c>
      <c r="D765" s="34">
        <v>1</v>
      </c>
      <c r="E765" s="36" t="s">
        <v>2356</v>
      </c>
      <c r="F765" s="34">
        <v>6</v>
      </c>
      <c r="G765" s="36" t="s">
        <v>2388</v>
      </c>
      <c r="H765" s="37">
        <v>756</v>
      </c>
      <c r="I765" s="36" t="s">
        <v>5431</v>
      </c>
      <c r="J765" s="33">
        <v>2135</v>
      </c>
      <c r="K765" s="36" t="s">
        <v>5427</v>
      </c>
      <c r="L765" s="38" t="s">
        <v>2421</v>
      </c>
      <c r="M765" s="17" t="s">
        <v>229</v>
      </c>
      <c r="N765" s="15">
        <v>21353</v>
      </c>
      <c r="O765" s="17" t="s">
        <v>2392</v>
      </c>
      <c r="P765" s="73">
        <v>145</v>
      </c>
      <c r="Q765" s="18" t="s">
        <v>2393</v>
      </c>
      <c r="R765" s="36" t="s">
        <v>2927</v>
      </c>
      <c r="S765" s="36" t="s">
        <v>5431</v>
      </c>
      <c r="T765" s="18" t="s">
        <v>225</v>
      </c>
      <c r="U765" s="16">
        <v>5</v>
      </c>
      <c r="V765" s="20" t="s">
        <v>2395</v>
      </c>
      <c r="W765" s="38" t="s">
        <v>2423</v>
      </c>
      <c r="X765" s="16">
        <v>89</v>
      </c>
      <c r="Y765" s="20" t="s">
        <v>388</v>
      </c>
      <c r="Z765" s="20">
        <v>14</v>
      </c>
      <c r="AA765" s="20" t="s">
        <v>2397</v>
      </c>
      <c r="AB765" s="20">
        <v>22</v>
      </c>
      <c r="AC765" s="18" t="s">
        <v>2424</v>
      </c>
      <c r="AD765" s="136">
        <v>466000000</v>
      </c>
      <c r="AE765" s="136">
        <v>805000000</v>
      </c>
      <c r="AF765" s="136">
        <v>635000000</v>
      </c>
      <c r="AG765" s="136">
        <v>212000000</v>
      </c>
      <c r="AH765" s="79">
        <v>2118000000</v>
      </c>
      <c r="AI765" s="63">
        <v>1</v>
      </c>
      <c r="AJ765" s="64">
        <v>95</v>
      </c>
      <c r="AK765" s="65">
        <v>0.65517241379310343</v>
      </c>
      <c r="AL765" s="64">
        <v>95</v>
      </c>
      <c r="AM765" s="65">
        <v>0.65517241379310343</v>
      </c>
      <c r="AN765" s="66" t="s">
        <v>2384</v>
      </c>
      <c r="AO765" s="66" t="s">
        <v>2384</v>
      </c>
      <c r="AP765" s="132" t="s">
        <v>2370</v>
      </c>
      <c r="AQ765" s="23">
        <v>45</v>
      </c>
      <c r="AR765" s="23">
        <v>50</v>
      </c>
      <c r="AS765" s="142">
        <v>0</v>
      </c>
      <c r="AT765" s="23">
        <v>0</v>
      </c>
      <c r="AU765" s="142">
        <v>45</v>
      </c>
      <c r="AV765" s="142">
        <v>50</v>
      </c>
      <c r="AW765" s="142">
        <v>0</v>
      </c>
      <c r="AX765" s="22">
        <v>0</v>
      </c>
      <c r="AY765" s="143" t="s">
        <v>2371</v>
      </c>
      <c r="AZ765" s="143" t="s">
        <v>2371</v>
      </c>
      <c r="BA765" s="143" t="s">
        <v>2450</v>
      </c>
      <c r="BB765" s="24"/>
      <c r="BC765" s="75">
        <v>0</v>
      </c>
      <c r="BD765" s="21">
        <v>445137000</v>
      </c>
      <c r="BE765" s="25">
        <v>795937000</v>
      </c>
      <c r="BF765" s="74">
        <v>0</v>
      </c>
      <c r="BG765" s="25">
        <v>0</v>
      </c>
      <c r="BH765" s="25">
        <v>415243932</v>
      </c>
      <c r="BI765" s="25">
        <v>542365299</v>
      </c>
      <c r="BJ765" s="133"/>
      <c r="BK765" s="25">
        <v>0</v>
      </c>
      <c r="BL765" s="25">
        <v>957609231</v>
      </c>
      <c r="BM765" s="74">
        <v>0</v>
      </c>
      <c r="BN765" s="80">
        <v>395635084</v>
      </c>
      <c r="BO765" s="80">
        <v>532536117</v>
      </c>
      <c r="BP765" s="133"/>
      <c r="BQ765" s="25">
        <v>0</v>
      </c>
      <c r="BR765" s="82" t="s">
        <v>5428</v>
      </c>
      <c r="BS765" s="82" t="s">
        <v>5429</v>
      </c>
      <c r="BT765" s="134" t="s">
        <v>54</v>
      </c>
      <c r="BU765" s="26"/>
    </row>
    <row r="766" spans="1:73" ht="55" customHeight="1">
      <c r="A766" s="33">
        <v>757</v>
      </c>
      <c r="B766" s="34">
        <v>12</v>
      </c>
      <c r="C766" s="35" t="s">
        <v>1527</v>
      </c>
      <c r="D766" s="34">
        <v>1</v>
      </c>
      <c r="E766" s="36" t="s">
        <v>2356</v>
      </c>
      <c r="F766" s="34">
        <v>6</v>
      </c>
      <c r="G766" s="36" t="s">
        <v>2388</v>
      </c>
      <c r="H766" s="37">
        <v>757</v>
      </c>
      <c r="I766" s="44" t="s">
        <v>5432</v>
      </c>
      <c r="J766" s="33">
        <v>2135</v>
      </c>
      <c r="K766" s="36" t="s">
        <v>5427</v>
      </c>
      <c r="L766" s="38" t="s">
        <v>2391</v>
      </c>
      <c r="M766" s="17" t="s">
        <v>229</v>
      </c>
      <c r="N766" s="15">
        <v>21354</v>
      </c>
      <c r="O766" s="17" t="s">
        <v>2392</v>
      </c>
      <c r="P766" s="73">
        <v>340</v>
      </c>
      <c r="Q766" s="18" t="s">
        <v>2393</v>
      </c>
      <c r="R766" s="36" t="s">
        <v>5433</v>
      </c>
      <c r="S766" s="36" t="s">
        <v>5432</v>
      </c>
      <c r="T766" s="18" t="s">
        <v>225</v>
      </c>
      <c r="U766" s="16">
        <v>5</v>
      </c>
      <c r="V766" s="20" t="s">
        <v>2395</v>
      </c>
      <c r="W766" s="38" t="s">
        <v>2396</v>
      </c>
      <c r="X766" s="16">
        <v>89</v>
      </c>
      <c r="Y766" s="20" t="s">
        <v>388</v>
      </c>
      <c r="Z766" s="20">
        <v>14</v>
      </c>
      <c r="AA766" s="20" t="s">
        <v>2397</v>
      </c>
      <c r="AB766" s="20">
        <v>23</v>
      </c>
      <c r="AC766" s="18" t="s">
        <v>2398</v>
      </c>
      <c r="AD766" s="136">
        <v>560000000</v>
      </c>
      <c r="AE766" s="136">
        <v>834000000</v>
      </c>
      <c r="AF766" s="136">
        <v>288000000</v>
      </c>
      <c r="AG766" s="136">
        <v>241000000</v>
      </c>
      <c r="AH766" s="79">
        <v>1923000000</v>
      </c>
      <c r="AI766" s="63">
        <v>1</v>
      </c>
      <c r="AJ766" s="64">
        <v>234</v>
      </c>
      <c r="AK766" s="65">
        <v>0.68823529411764706</v>
      </c>
      <c r="AL766" s="64">
        <v>234</v>
      </c>
      <c r="AM766" s="65">
        <v>0.68823529411764706</v>
      </c>
      <c r="AN766" s="66" t="s">
        <v>2384</v>
      </c>
      <c r="AO766" s="66" t="s">
        <v>2384</v>
      </c>
      <c r="AP766" s="132" t="s">
        <v>2370</v>
      </c>
      <c r="AQ766" s="23">
        <v>99</v>
      </c>
      <c r="AR766" s="23">
        <v>135</v>
      </c>
      <c r="AS766" s="142">
        <v>0</v>
      </c>
      <c r="AT766" s="23">
        <v>0</v>
      </c>
      <c r="AU766" s="142">
        <v>99</v>
      </c>
      <c r="AV766" s="142">
        <v>135</v>
      </c>
      <c r="AW766" s="142">
        <v>0</v>
      </c>
      <c r="AX766" s="22">
        <v>0</v>
      </c>
      <c r="AY766" s="143" t="s">
        <v>2371</v>
      </c>
      <c r="AZ766" s="143" t="s">
        <v>2371</v>
      </c>
      <c r="BA766" s="143" t="s">
        <v>2825</v>
      </c>
      <c r="BB766" s="24"/>
      <c r="BC766" s="75">
        <v>449940000</v>
      </c>
      <c r="BD766" s="21">
        <v>534929000</v>
      </c>
      <c r="BE766" s="25">
        <v>826902000</v>
      </c>
      <c r="BF766" s="74">
        <v>449940000</v>
      </c>
      <c r="BG766" s="25">
        <v>0</v>
      </c>
      <c r="BH766" s="25">
        <v>520980176</v>
      </c>
      <c r="BI766" s="25">
        <v>1248000195</v>
      </c>
      <c r="BJ766" s="133">
        <v>201312854</v>
      </c>
      <c r="BK766" s="25">
        <v>0</v>
      </c>
      <c r="BL766" s="25">
        <v>1970293225</v>
      </c>
      <c r="BM766" s="74">
        <v>133415032</v>
      </c>
      <c r="BN766" s="80">
        <v>296532597</v>
      </c>
      <c r="BO766" s="80">
        <v>1233957944</v>
      </c>
      <c r="BP766" s="133">
        <v>133415032</v>
      </c>
      <c r="BQ766" s="25">
        <v>0</v>
      </c>
      <c r="BR766" s="82" t="s">
        <v>5428</v>
      </c>
      <c r="BS766" s="82" t="s">
        <v>5429</v>
      </c>
      <c r="BT766" s="134" t="s">
        <v>5430</v>
      </c>
      <c r="BU766" s="26"/>
    </row>
    <row r="767" spans="1:73" ht="55" customHeight="1">
      <c r="A767" s="33">
        <v>758</v>
      </c>
      <c r="B767" s="34">
        <v>12</v>
      </c>
      <c r="C767" s="35" t="s">
        <v>1527</v>
      </c>
      <c r="D767" s="34">
        <v>1</v>
      </c>
      <c r="E767" s="36" t="s">
        <v>2356</v>
      </c>
      <c r="F767" s="34">
        <v>6</v>
      </c>
      <c r="G767" s="36" t="s">
        <v>2388</v>
      </c>
      <c r="H767" s="37">
        <v>758</v>
      </c>
      <c r="I767" s="36" t="s">
        <v>5434</v>
      </c>
      <c r="J767" s="33">
        <v>2135</v>
      </c>
      <c r="K767" s="36" t="s">
        <v>5427</v>
      </c>
      <c r="L767" s="38" t="s">
        <v>2403</v>
      </c>
      <c r="M767" s="17" t="s">
        <v>229</v>
      </c>
      <c r="N767" s="15">
        <v>21351</v>
      </c>
      <c r="O767" s="17" t="s">
        <v>2404</v>
      </c>
      <c r="P767" s="73">
        <v>102</v>
      </c>
      <c r="Q767" s="18" t="s">
        <v>2393</v>
      </c>
      <c r="R767" s="36" t="s">
        <v>5435</v>
      </c>
      <c r="S767" s="36" t="s">
        <v>5434</v>
      </c>
      <c r="T767" s="18" t="s">
        <v>225</v>
      </c>
      <c r="U767" s="16">
        <v>5</v>
      </c>
      <c r="V767" s="20" t="s">
        <v>2395</v>
      </c>
      <c r="W767" s="38" t="s">
        <v>2406</v>
      </c>
      <c r="X767" s="16">
        <v>89</v>
      </c>
      <c r="Y767" s="20" t="s">
        <v>388</v>
      </c>
      <c r="Z767" s="20">
        <v>14</v>
      </c>
      <c r="AA767" s="20" t="s">
        <v>2397</v>
      </c>
      <c r="AB767" s="20">
        <v>24</v>
      </c>
      <c r="AC767" s="18" t="s">
        <v>2407</v>
      </c>
      <c r="AD767" s="136">
        <v>376000000</v>
      </c>
      <c r="AE767" s="136">
        <v>752000000</v>
      </c>
      <c r="AF767" s="136">
        <v>564000000</v>
      </c>
      <c r="AG767" s="136">
        <v>188000000</v>
      </c>
      <c r="AH767" s="79">
        <v>1880000000</v>
      </c>
      <c r="AI767" s="63">
        <v>1</v>
      </c>
      <c r="AJ767" s="64">
        <v>84</v>
      </c>
      <c r="AK767" s="65">
        <v>0.82352941176470584</v>
      </c>
      <c r="AL767" s="64">
        <v>14</v>
      </c>
      <c r="AM767" s="65">
        <v>0.13725490196078433</v>
      </c>
      <c r="AN767" s="66" t="s">
        <v>2368</v>
      </c>
      <c r="AO767" s="66" t="s">
        <v>2449</v>
      </c>
      <c r="AP767" s="132" t="s">
        <v>2370</v>
      </c>
      <c r="AQ767" s="23">
        <v>74</v>
      </c>
      <c r="AR767" s="23">
        <v>10</v>
      </c>
      <c r="AS767" s="142">
        <v>0</v>
      </c>
      <c r="AT767" s="23">
        <v>0</v>
      </c>
      <c r="AU767" s="142">
        <v>4</v>
      </c>
      <c r="AV767" s="142">
        <v>10</v>
      </c>
      <c r="AW767" s="142">
        <v>0</v>
      </c>
      <c r="AX767" s="22">
        <v>0</v>
      </c>
      <c r="AY767" s="143" t="s">
        <v>2371</v>
      </c>
      <c r="AZ767" s="143" t="s">
        <v>2371</v>
      </c>
      <c r="BA767" s="143" t="s">
        <v>2825</v>
      </c>
      <c r="BB767" s="24"/>
      <c r="BC767" s="75">
        <v>850000000</v>
      </c>
      <c r="BD767" s="21">
        <v>359167000</v>
      </c>
      <c r="BE767" s="25">
        <v>739346000</v>
      </c>
      <c r="BF767" s="74">
        <v>850000000</v>
      </c>
      <c r="BG767" s="25">
        <v>0</v>
      </c>
      <c r="BH767" s="25">
        <v>372506167</v>
      </c>
      <c r="BI767" s="25">
        <v>210301916</v>
      </c>
      <c r="BJ767" s="133">
        <v>201312858</v>
      </c>
      <c r="BK767" s="25">
        <v>0</v>
      </c>
      <c r="BL767" s="25">
        <v>784120941</v>
      </c>
      <c r="BM767" s="74">
        <v>133415032</v>
      </c>
      <c r="BN767" s="80">
        <v>372506167</v>
      </c>
      <c r="BO767" s="80">
        <v>180248233</v>
      </c>
      <c r="BP767" s="133">
        <v>133415032</v>
      </c>
      <c r="BQ767" s="25">
        <v>0</v>
      </c>
      <c r="BR767" s="82" t="s">
        <v>5428</v>
      </c>
      <c r="BS767" s="82" t="s">
        <v>5429</v>
      </c>
      <c r="BT767" s="134" t="s">
        <v>5430</v>
      </c>
      <c r="BU767" s="26"/>
    </row>
    <row r="768" spans="1:73" ht="55" customHeight="1">
      <c r="A768" s="33">
        <v>759</v>
      </c>
      <c r="B768" s="34">
        <v>12</v>
      </c>
      <c r="C768" s="35" t="s">
        <v>1527</v>
      </c>
      <c r="D768" s="34">
        <v>1</v>
      </c>
      <c r="E768" s="36" t="s">
        <v>2356</v>
      </c>
      <c r="F768" s="34">
        <v>8</v>
      </c>
      <c r="G768" s="36" t="s">
        <v>2985</v>
      </c>
      <c r="H768" s="37">
        <v>759</v>
      </c>
      <c r="I768" s="36" t="s">
        <v>5436</v>
      </c>
      <c r="J768" s="33">
        <v>2151</v>
      </c>
      <c r="K768" s="36" t="s">
        <v>5437</v>
      </c>
      <c r="L768" s="38" t="s">
        <v>24</v>
      </c>
      <c r="M768" s="17" t="s">
        <v>229</v>
      </c>
      <c r="N768" s="15">
        <v>21511</v>
      </c>
      <c r="O768" s="17" t="s">
        <v>2481</v>
      </c>
      <c r="P768" s="73">
        <v>1200</v>
      </c>
      <c r="Q768" s="18" t="s">
        <v>2379</v>
      </c>
      <c r="R768" s="36" t="s">
        <v>2988</v>
      </c>
      <c r="S768" s="36" t="s">
        <v>5436</v>
      </c>
      <c r="T768" s="18" t="s">
        <v>2431</v>
      </c>
      <c r="U768" s="16">
        <v>11</v>
      </c>
      <c r="V768" s="20" t="s">
        <v>2432</v>
      </c>
      <c r="W768" s="38" t="s">
        <v>2989</v>
      </c>
      <c r="X768" s="16">
        <v>91</v>
      </c>
      <c r="Y768" s="20" t="s">
        <v>278</v>
      </c>
      <c r="Z768" s="20">
        <v>16</v>
      </c>
      <c r="AA768" s="20" t="s">
        <v>2434</v>
      </c>
      <c r="AB768" s="20">
        <v>37</v>
      </c>
      <c r="AC768" s="18" t="s">
        <v>2990</v>
      </c>
      <c r="AD768" s="136">
        <v>225000000</v>
      </c>
      <c r="AE768" s="136">
        <v>232000000</v>
      </c>
      <c r="AF768" s="136">
        <v>239000000</v>
      </c>
      <c r="AG768" s="136">
        <v>247000000</v>
      </c>
      <c r="AH768" s="79">
        <v>943000000</v>
      </c>
      <c r="AI768" s="63">
        <v>1</v>
      </c>
      <c r="AJ768" s="64">
        <v>900</v>
      </c>
      <c r="AK768" s="65">
        <v>0.75</v>
      </c>
      <c r="AL768" s="64">
        <v>1016</v>
      </c>
      <c r="AM768" s="65">
        <v>0.84666666666666668</v>
      </c>
      <c r="AN768" s="66" t="s">
        <v>2368</v>
      </c>
      <c r="AO768" s="66" t="s">
        <v>2368</v>
      </c>
      <c r="AP768" s="132" t="s">
        <v>2370</v>
      </c>
      <c r="AQ768" s="23">
        <v>300</v>
      </c>
      <c r="AR768" s="23">
        <v>300</v>
      </c>
      <c r="AS768" s="142">
        <v>300</v>
      </c>
      <c r="AT768" s="23">
        <v>0</v>
      </c>
      <c r="AU768" s="142">
        <v>350</v>
      </c>
      <c r="AV768" s="142">
        <v>475</v>
      </c>
      <c r="AW768" s="142">
        <v>191</v>
      </c>
      <c r="AX768" s="22">
        <v>0</v>
      </c>
      <c r="AY768" s="143" t="s">
        <v>2371</v>
      </c>
      <c r="AZ768" s="143" t="s">
        <v>2371</v>
      </c>
      <c r="BA768" s="143" t="s">
        <v>2372</v>
      </c>
      <c r="BB768" s="24"/>
      <c r="BC768" s="75">
        <v>224241000</v>
      </c>
      <c r="BD768" s="21">
        <v>214927000</v>
      </c>
      <c r="BE768" s="25">
        <v>247816000</v>
      </c>
      <c r="BF768" s="74">
        <v>224241000</v>
      </c>
      <c r="BG768" s="25">
        <v>0</v>
      </c>
      <c r="BH768" s="25">
        <v>130953566</v>
      </c>
      <c r="BI768" s="25">
        <v>242207000</v>
      </c>
      <c r="BJ768" s="133">
        <v>128503567</v>
      </c>
      <c r="BK768" s="25">
        <v>0</v>
      </c>
      <c r="BL768" s="25">
        <v>501664133</v>
      </c>
      <c r="BM768" s="74">
        <v>98613567</v>
      </c>
      <c r="BN768" s="80">
        <v>112460800</v>
      </c>
      <c r="BO768" s="80">
        <v>204600333</v>
      </c>
      <c r="BP768" s="133">
        <v>98613567</v>
      </c>
      <c r="BQ768" s="25">
        <v>0</v>
      </c>
      <c r="BR768" s="82" t="s">
        <v>5428</v>
      </c>
      <c r="BS768" s="82" t="s">
        <v>5428</v>
      </c>
      <c r="BT768" s="134" t="s">
        <v>54</v>
      </c>
      <c r="BU768" s="26"/>
    </row>
    <row r="769" spans="1:73" ht="55" customHeight="1">
      <c r="A769" s="33">
        <v>760</v>
      </c>
      <c r="B769" s="34">
        <v>12</v>
      </c>
      <c r="C769" s="35" t="s">
        <v>1527</v>
      </c>
      <c r="D769" s="34">
        <v>1</v>
      </c>
      <c r="E769" s="36" t="s">
        <v>2356</v>
      </c>
      <c r="F769" s="34">
        <v>12</v>
      </c>
      <c r="G769" s="36" t="s">
        <v>2489</v>
      </c>
      <c r="H769" s="37">
        <v>760</v>
      </c>
      <c r="I769" s="36" t="s">
        <v>3276</v>
      </c>
      <c r="J769" s="33">
        <v>2026</v>
      </c>
      <c r="K769" s="36" t="s">
        <v>5438</v>
      </c>
      <c r="L769" s="38" t="s">
        <v>2492</v>
      </c>
      <c r="M769" s="17" t="s">
        <v>229</v>
      </c>
      <c r="N769" s="15">
        <v>20261</v>
      </c>
      <c r="O769" s="17" t="s">
        <v>2493</v>
      </c>
      <c r="P769" s="73">
        <v>4</v>
      </c>
      <c r="Q769" s="18" t="s">
        <v>2494</v>
      </c>
      <c r="R769" s="36" t="s">
        <v>2495</v>
      </c>
      <c r="S769" s="36" t="s">
        <v>3276</v>
      </c>
      <c r="T769" s="18" t="s">
        <v>2363</v>
      </c>
      <c r="U769" s="16">
        <v>4</v>
      </c>
      <c r="V769" s="20" t="s">
        <v>2496</v>
      </c>
      <c r="W769" s="38" t="s">
        <v>2497</v>
      </c>
      <c r="X769" s="16">
        <v>90</v>
      </c>
      <c r="Y769" s="20" t="s">
        <v>374</v>
      </c>
      <c r="Z769" s="20">
        <v>2</v>
      </c>
      <c r="AA769" s="20" t="s">
        <v>2459</v>
      </c>
      <c r="AB769" s="20">
        <v>3</v>
      </c>
      <c r="AC769" s="18" t="s">
        <v>2220</v>
      </c>
      <c r="AD769" s="136">
        <v>450000000</v>
      </c>
      <c r="AE769" s="136">
        <v>464000000</v>
      </c>
      <c r="AF769" s="136">
        <v>479000000</v>
      </c>
      <c r="AG769" s="136">
        <v>494000000</v>
      </c>
      <c r="AH769" s="79">
        <v>1887000000</v>
      </c>
      <c r="AI769" s="63">
        <v>1</v>
      </c>
      <c r="AJ769" s="64">
        <v>3</v>
      </c>
      <c r="AK769" s="65">
        <v>0.75</v>
      </c>
      <c r="AL769" s="64">
        <v>2</v>
      </c>
      <c r="AM769" s="65">
        <v>0.5</v>
      </c>
      <c r="AN769" s="66" t="s">
        <v>2368</v>
      </c>
      <c r="AO769" s="66" t="s">
        <v>2384</v>
      </c>
      <c r="AP769" s="132" t="s">
        <v>2370</v>
      </c>
      <c r="AQ769" s="23">
        <v>1</v>
      </c>
      <c r="AR769" s="23">
        <v>1</v>
      </c>
      <c r="AS769" s="142">
        <v>1</v>
      </c>
      <c r="AT769" s="23">
        <v>0</v>
      </c>
      <c r="AU769" s="142">
        <v>1</v>
      </c>
      <c r="AV769" s="142">
        <v>1</v>
      </c>
      <c r="AW769" s="142">
        <v>0</v>
      </c>
      <c r="AX769" s="22">
        <v>0</v>
      </c>
      <c r="AY769" s="143" t="s">
        <v>2371</v>
      </c>
      <c r="AZ769" s="143" t="s">
        <v>2371</v>
      </c>
      <c r="BA769" s="143" t="s">
        <v>2372</v>
      </c>
      <c r="BB769" s="24"/>
      <c r="BC769" s="75">
        <v>940401000</v>
      </c>
      <c r="BD769" s="21">
        <v>429854000</v>
      </c>
      <c r="BE769" s="25">
        <v>396341000</v>
      </c>
      <c r="BF769" s="74">
        <v>940401000</v>
      </c>
      <c r="BG769" s="25">
        <v>0</v>
      </c>
      <c r="BH769" s="25">
        <v>281515000</v>
      </c>
      <c r="BI769" s="25">
        <v>312854500</v>
      </c>
      <c r="BJ769" s="133">
        <v>552910654</v>
      </c>
      <c r="BK769" s="25">
        <v>0</v>
      </c>
      <c r="BL769" s="25">
        <v>1147280154</v>
      </c>
      <c r="BM769" s="74">
        <v>102864266</v>
      </c>
      <c r="BN769" s="80">
        <v>34960000</v>
      </c>
      <c r="BO769" s="80">
        <v>143577200</v>
      </c>
      <c r="BP769" s="133">
        <v>102864266</v>
      </c>
      <c r="BQ769" s="25">
        <v>0</v>
      </c>
      <c r="BR769" s="82" t="s">
        <v>5428</v>
      </c>
      <c r="BS769" s="82" t="s">
        <v>5439</v>
      </c>
      <c r="BT769" s="134" t="s">
        <v>54</v>
      </c>
      <c r="BU769" s="26"/>
    </row>
    <row r="770" spans="1:73" ht="55" customHeight="1">
      <c r="A770" s="33">
        <v>761</v>
      </c>
      <c r="B770" s="34">
        <v>12</v>
      </c>
      <c r="C770" s="35" t="s">
        <v>1527</v>
      </c>
      <c r="D770" s="34">
        <v>1</v>
      </c>
      <c r="E770" s="36" t="s">
        <v>2356</v>
      </c>
      <c r="F770" s="34">
        <v>14</v>
      </c>
      <c r="G770" s="36" t="s">
        <v>2501</v>
      </c>
      <c r="H770" s="37">
        <v>761</v>
      </c>
      <c r="I770" s="36" t="s">
        <v>5440</v>
      </c>
      <c r="J770" s="33">
        <v>2029</v>
      </c>
      <c r="K770" s="36" t="s">
        <v>5441</v>
      </c>
      <c r="L770" s="38" t="s">
        <v>27</v>
      </c>
      <c r="M770" s="17" t="s">
        <v>229</v>
      </c>
      <c r="N770" s="15">
        <v>20291</v>
      </c>
      <c r="O770" s="17" t="s">
        <v>2442</v>
      </c>
      <c r="P770" s="73">
        <v>9</v>
      </c>
      <c r="Q770" s="18" t="s">
        <v>2466</v>
      </c>
      <c r="R770" s="36" t="s">
        <v>2504</v>
      </c>
      <c r="S770" s="36" t="s">
        <v>5440</v>
      </c>
      <c r="T770" s="18" t="s">
        <v>225</v>
      </c>
      <c r="U770" s="16">
        <v>6</v>
      </c>
      <c r="V770" s="20" t="s">
        <v>2445</v>
      </c>
      <c r="W770" s="38" t="s">
        <v>2505</v>
      </c>
      <c r="X770" s="16">
        <v>90</v>
      </c>
      <c r="Y770" s="20" t="s">
        <v>374</v>
      </c>
      <c r="Z770" s="20">
        <v>3</v>
      </c>
      <c r="AA770" s="20" t="s">
        <v>2506</v>
      </c>
      <c r="AB770" s="20">
        <v>4</v>
      </c>
      <c r="AC770" s="18" t="s">
        <v>2507</v>
      </c>
      <c r="AD770" s="136">
        <v>0</v>
      </c>
      <c r="AE770" s="136">
        <v>0</v>
      </c>
      <c r="AF770" s="136">
        <v>0</v>
      </c>
      <c r="AG770" s="136">
        <v>978000000</v>
      </c>
      <c r="AH770" s="79">
        <v>978000000</v>
      </c>
      <c r="AI770" s="63">
        <v>1</v>
      </c>
      <c r="AJ770" s="64">
        <v>0</v>
      </c>
      <c r="AK770" s="65">
        <v>0</v>
      </c>
      <c r="AL770" s="64">
        <v>0</v>
      </c>
      <c r="AM770" s="65">
        <v>0</v>
      </c>
      <c r="AN770" s="66" t="s">
        <v>2449</v>
      </c>
      <c r="AO770" s="66" t="s">
        <v>2449</v>
      </c>
      <c r="AP770" s="132" t="s">
        <v>2370</v>
      </c>
      <c r="AQ770" s="23">
        <v>0</v>
      </c>
      <c r="AR770" s="23">
        <v>0</v>
      </c>
      <c r="AS770" s="142">
        <v>0</v>
      </c>
      <c r="AT770" s="23">
        <v>0</v>
      </c>
      <c r="AU770" s="142">
        <v>0</v>
      </c>
      <c r="AV770" s="142">
        <v>0</v>
      </c>
      <c r="AW770" s="142">
        <v>0</v>
      </c>
      <c r="AX770" s="22">
        <v>0</v>
      </c>
      <c r="AY770" s="143" t="s">
        <v>2450</v>
      </c>
      <c r="AZ770" s="143" t="s">
        <v>2450</v>
      </c>
      <c r="BA770" s="143" t="s">
        <v>2450</v>
      </c>
      <c r="BB770" s="24"/>
      <c r="BC770" s="75">
        <v>0</v>
      </c>
      <c r="BD770" s="21">
        <v>0</v>
      </c>
      <c r="BE770" s="25">
        <v>0</v>
      </c>
      <c r="BF770" s="74">
        <v>0</v>
      </c>
      <c r="BG770" s="25">
        <v>0</v>
      </c>
      <c r="BH770" s="25"/>
      <c r="BI770" s="25"/>
      <c r="BJ770" s="133"/>
      <c r="BK770" s="25">
        <v>0</v>
      </c>
      <c r="BL770" s="25">
        <v>0</v>
      </c>
      <c r="BM770" s="74">
        <v>0</v>
      </c>
      <c r="BN770" s="80"/>
      <c r="BO770" s="80"/>
      <c r="BP770" s="133"/>
      <c r="BQ770" s="25">
        <v>0</v>
      </c>
      <c r="BR770" s="82" t="s">
        <v>54</v>
      </c>
      <c r="BS770" s="82" t="s">
        <v>54</v>
      </c>
      <c r="BT770" s="134" t="s">
        <v>54</v>
      </c>
      <c r="BU770" s="26"/>
    </row>
    <row r="771" spans="1:73" ht="55" customHeight="1">
      <c r="A771" s="33">
        <v>762</v>
      </c>
      <c r="B771" s="34">
        <v>12</v>
      </c>
      <c r="C771" s="35" t="s">
        <v>1527</v>
      </c>
      <c r="D771" s="34">
        <v>1</v>
      </c>
      <c r="E771" s="36" t="s">
        <v>2356</v>
      </c>
      <c r="F771" s="34">
        <v>17</v>
      </c>
      <c r="G771" s="36" t="s">
        <v>2510</v>
      </c>
      <c r="H771" s="37">
        <v>762</v>
      </c>
      <c r="I771" s="36" t="s">
        <v>5442</v>
      </c>
      <c r="J771" s="33">
        <v>2027</v>
      </c>
      <c r="K771" s="36" t="s">
        <v>5416</v>
      </c>
      <c r="L771" s="38" t="s">
        <v>2522</v>
      </c>
      <c r="M771" s="17" t="s">
        <v>229</v>
      </c>
      <c r="N771" s="15">
        <v>20271</v>
      </c>
      <c r="O771" s="17" t="s">
        <v>2378</v>
      </c>
      <c r="P771" s="73">
        <v>202</v>
      </c>
      <c r="Q771" s="18" t="s">
        <v>2379</v>
      </c>
      <c r="R771" s="36" t="s">
        <v>4114</v>
      </c>
      <c r="S771" s="36" t="s">
        <v>5442</v>
      </c>
      <c r="T771" s="18" t="s">
        <v>2363</v>
      </c>
      <c r="U771" s="16">
        <v>4</v>
      </c>
      <c r="V771" s="20" t="s">
        <v>2496</v>
      </c>
      <c r="W771" s="38" t="s">
        <v>2515</v>
      </c>
      <c r="X771" s="16">
        <v>90</v>
      </c>
      <c r="Y771" s="20" t="s">
        <v>374</v>
      </c>
      <c r="Z771" s="20">
        <v>4</v>
      </c>
      <c r="AA771" s="20" t="s">
        <v>2516</v>
      </c>
      <c r="AB771" s="20">
        <v>5</v>
      </c>
      <c r="AC771" s="18" t="s">
        <v>2524</v>
      </c>
      <c r="AD771" s="136">
        <v>1160000000</v>
      </c>
      <c r="AE771" s="136">
        <v>1104000000</v>
      </c>
      <c r="AF771" s="136">
        <v>1070000000</v>
      </c>
      <c r="AG771" s="136">
        <v>391000000</v>
      </c>
      <c r="AH771" s="79">
        <v>3725000000</v>
      </c>
      <c r="AI771" s="63">
        <v>1</v>
      </c>
      <c r="AJ771" s="64">
        <v>182</v>
      </c>
      <c r="AK771" s="65">
        <v>0.90099009900990101</v>
      </c>
      <c r="AL771" s="64">
        <v>129</v>
      </c>
      <c r="AM771" s="65">
        <v>0.63861386138613863</v>
      </c>
      <c r="AN771" s="66" t="s">
        <v>2369</v>
      </c>
      <c r="AO771" s="66" t="s">
        <v>2384</v>
      </c>
      <c r="AP771" s="132" t="s">
        <v>2370</v>
      </c>
      <c r="AQ771" s="23">
        <v>61</v>
      </c>
      <c r="AR771" s="23">
        <v>61</v>
      </c>
      <c r="AS771" s="142">
        <v>60</v>
      </c>
      <c r="AT771" s="23">
        <v>0</v>
      </c>
      <c r="AU771" s="142">
        <v>63</v>
      </c>
      <c r="AV771" s="142">
        <v>66</v>
      </c>
      <c r="AW771" s="142">
        <v>0</v>
      </c>
      <c r="AX771" s="22">
        <v>0</v>
      </c>
      <c r="AY771" s="143" t="s">
        <v>2372</v>
      </c>
      <c r="AZ771" s="143" t="s">
        <v>2372</v>
      </c>
      <c r="BA771" s="143" t="s">
        <v>2372</v>
      </c>
      <c r="BB771" s="24"/>
      <c r="BC771" s="75">
        <v>2000000000</v>
      </c>
      <c r="BD771" s="21">
        <v>1108068000</v>
      </c>
      <c r="BE771" s="25">
        <v>1097172000</v>
      </c>
      <c r="BF771" s="74">
        <v>2000000000</v>
      </c>
      <c r="BG771" s="25">
        <v>0</v>
      </c>
      <c r="BH771" s="25">
        <v>1108068000</v>
      </c>
      <c r="BI771" s="25">
        <v>1097172000</v>
      </c>
      <c r="BJ771" s="133">
        <v>2000000000</v>
      </c>
      <c r="BK771" s="25">
        <v>0</v>
      </c>
      <c r="BL771" s="25">
        <v>4205240000</v>
      </c>
      <c r="BM771" s="74">
        <v>2000000000</v>
      </c>
      <c r="BN771" s="80">
        <v>1108068000</v>
      </c>
      <c r="BO771" s="80">
        <v>1097172000</v>
      </c>
      <c r="BP771" s="133">
        <v>2000000000</v>
      </c>
      <c r="BQ771" s="25">
        <v>0</v>
      </c>
      <c r="BR771" s="82" t="s">
        <v>54</v>
      </c>
      <c r="BS771" s="82" t="s">
        <v>54</v>
      </c>
      <c r="BT771" s="134" t="s">
        <v>54</v>
      </c>
      <c r="BU771" s="26"/>
    </row>
    <row r="772" spans="1:73" ht="55" customHeight="1">
      <c r="A772" s="33">
        <v>763</v>
      </c>
      <c r="B772" s="34">
        <v>12</v>
      </c>
      <c r="C772" s="35" t="s">
        <v>1527</v>
      </c>
      <c r="D772" s="34">
        <v>1</v>
      </c>
      <c r="E772" s="36" t="s">
        <v>2356</v>
      </c>
      <c r="F772" s="38">
        <v>17</v>
      </c>
      <c r="G772" s="44" t="s">
        <v>2510</v>
      </c>
      <c r="H772" s="37">
        <v>763</v>
      </c>
      <c r="I772" s="36" t="s">
        <v>5443</v>
      </c>
      <c r="J772" s="33">
        <v>2027</v>
      </c>
      <c r="K772" s="36" t="s">
        <v>5416</v>
      </c>
      <c r="L772" s="38" t="s">
        <v>113</v>
      </c>
      <c r="M772" s="17" t="s">
        <v>229</v>
      </c>
      <c r="N772" s="15">
        <v>20272</v>
      </c>
      <c r="O772" s="17" t="s">
        <v>2378</v>
      </c>
      <c r="P772" s="73">
        <v>636</v>
      </c>
      <c r="Q772" s="18" t="s">
        <v>2513</v>
      </c>
      <c r="R772" s="36" t="s">
        <v>5444</v>
      </c>
      <c r="S772" s="36" t="s">
        <v>5443</v>
      </c>
      <c r="T772" s="18" t="s">
        <v>2363</v>
      </c>
      <c r="U772" s="16">
        <v>4</v>
      </c>
      <c r="V772" s="20" t="s">
        <v>2496</v>
      </c>
      <c r="W772" s="38" t="s">
        <v>2515</v>
      </c>
      <c r="X772" s="16">
        <v>90</v>
      </c>
      <c r="Y772" s="20" t="s">
        <v>374</v>
      </c>
      <c r="Z772" s="20">
        <v>4</v>
      </c>
      <c r="AA772" s="20" t="s">
        <v>2516</v>
      </c>
      <c r="AB772" s="20">
        <v>6</v>
      </c>
      <c r="AC772" s="27" t="s">
        <v>2517</v>
      </c>
      <c r="AD772" s="136">
        <v>1160000000</v>
      </c>
      <c r="AE772" s="136">
        <v>1099000000</v>
      </c>
      <c r="AF772" s="136">
        <v>1171000000</v>
      </c>
      <c r="AG772" s="136">
        <v>394000000</v>
      </c>
      <c r="AH772" s="79">
        <v>3824000000</v>
      </c>
      <c r="AI772" s="63">
        <v>1</v>
      </c>
      <c r="AJ772" s="64">
        <v>445</v>
      </c>
      <c r="AK772" s="65">
        <v>0.69968553459119498</v>
      </c>
      <c r="AL772" s="64">
        <v>309</v>
      </c>
      <c r="AM772" s="65">
        <v>0.48584905660377359</v>
      </c>
      <c r="AN772" s="66" t="s">
        <v>2384</v>
      </c>
      <c r="AO772" s="66" t="s">
        <v>2384</v>
      </c>
      <c r="AP772" s="132" t="s">
        <v>2370</v>
      </c>
      <c r="AQ772" s="23">
        <v>117</v>
      </c>
      <c r="AR772" s="23">
        <v>210</v>
      </c>
      <c r="AS772" s="142">
        <v>118</v>
      </c>
      <c r="AT772" s="23">
        <v>0</v>
      </c>
      <c r="AU772" s="142">
        <v>117</v>
      </c>
      <c r="AV772" s="142">
        <v>192</v>
      </c>
      <c r="AW772" s="142">
        <v>0</v>
      </c>
      <c r="AX772" s="22">
        <v>0</v>
      </c>
      <c r="AY772" s="143" t="s">
        <v>2372</v>
      </c>
      <c r="AZ772" s="143" t="s">
        <v>2372</v>
      </c>
      <c r="BA772" s="143" t="s">
        <v>2372</v>
      </c>
      <c r="BB772" s="24"/>
      <c r="BC772" s="75">
        <v>992603000</v>
      </c>
      <c r="BD772" s="21">
        <v>638000000</v>
      </c>
      <c r="BE772" s="25">
        <v>1000265000</v>
      </c>
      <c r="BF772" s="74">
        <v>992603000</v>
      </c>
      <c r="BG772" s="25">
        <v>0</v>
      </c>
      <c r="BH772" s="25">
        <v>638000000</v>
      </c>
      <c r="BI772" s="25">
        <v>1846110756</v>
      </c>
      <c r="BJ772" s="133">
        <v>992603000</v>
      </c>
      <c r="BK772" s="25">
        <v>0</v>
      </c>
      <c r="BL772" s="25">
        <v>3476713756</v>
      </c>
      <c r="BM772" s="74">
        <v>992603000</v>
      </c>
      <c r="BN772" s="80">
        <v>638000000</v>
      </c>
      <c r="BO772" s="80">
        <v>1846110756</v>
      </c>
      <c r="BP772" s="133">
        <v>992603000</v>
      </c>
      <c r="BQ772" s="25">
        <v>0</v>
      </c>
      <c r="BR772" s="82" t="s">
        <v>54</v>
      </c>
      <c r="BS772" s="82" t="s">
        <v>54</v>
      </c>
      <c r="BT772" s="134" t="s">
        <v>54</v>
      </c>
      <c r="BU772" s="26"/>
    </row>
    <row r="773" spans="1:73" ht="55" customHeight="1">
      <c r="A773" s="33">
        <v>764</v>
      </c>
      <c r="B773" s="34">
        <v>12</v>
      </c>
      <c r="C773" s="35" t="s">
        <v>1527</v>
      </c>
      <c r="D773" s="34">
        <v>1</v>
      </c>
      <c r="E773" s="36" t="s">
        <v>2356</v>
      </c>
      <c r="F773" s="34">
        <v>17</v>
      </c>
      <c r="G773" s="36" t="s">
        <v>2510</v>
      </c>
      <c r="H773" s="37">
        <v>764</v>
      </c>
      <c r="I773" s="86" t="s">
        <v>5445</v>
      </c>
      <c r="J773" s="15">
        <v>2027</v>
      </c>
      <c r="K773" s="86" t="s">
        <v>5416</v>
      </c>
      <c r="L773" s="38" t="s">
        <v>27</v>
      </c>
      <c r="M773" s="17" t="s">
        <v>229</v>
      </c>
      <c r="N773" s="15">
        <v>20273</v>
      </c>
      <c r="O773" s="17" t="s">
        <v>2442</v>
      </c>
      <c r="P773" s="73">
        <v>1</v>
      </c>
      <c r="Q773" s="18" t="s">
        <v>2466</v>
      </c>
      <c r="R773" s="36" t="s">
        <v>5193</v>
      </c>
      <c r="S773" s="36" t="s">
        <v>5445</v>
      </c>
      <c r="T773" s="18" t="s">
        <v>225</v>
      </c>
      <c r="U773" s="16">
        <v>6</v>
      </c>
      <c r="V773" s="20" t="s">
        <v>2445</v>
      </c>
      <c r="W773" s="38" t="s">
        <v>3002</v>
      </c>
      <c r="X773" s="16">
        <v>92</v>
      </c>
      <c r="Y773" s="20" t="s">
        <v>312</v>
      </c>
      <c r="Z773" s="20">
        <v>5</v>
      </c>
      <c r="AA773" s="20" t="s">
        <v>2447</v>
      </c>
      <c r="AB773" s="20">
        <v>7</v>
      </c>
      <c r="AC773" s="18" t="s">
        <v>3003</v>
      </c>
      <c r="AD773" s="136">
        <v>456000000</v>
      </c>
      <c r="AE773" s="136">
        <v>0</v>
      </c>
      <c r="AF773" s="136">
        <v>0</v>
      </c>
      <c r="AG773" s="136">
        <v>978000000</v>
      </c>
      <c r="AH773" s="79">
        <v>1434000000</v>
      </c>
      <c r="AI773" s="63">
        <v>1</v>
      </c>
      <c r="AJ773" s="64">
        <v>1</v>
      </c>
      <c r="AK773" s="65">
        <v>1</v>
      </c>
      <c r="AL773" s="64">
        <v>1</v>
      </c>
      <c r="AM773" s="65">
        <v>1</v>
      </c>
      <c r="AN773" s="66" t="s">
        <v>2369</v>
      </c>
      <c r="AO773" s="66" t="s">
        <v>2369</v>
      </c>
      <c r="AP773" s="132" t="s">
        <v>2370</v>
      </c>
      <c r="AQ773" s="23">
        <v>1</v>
      </c>
      <c r="AR773" s="23">
        <v>0</v>
      </c>
      <c r="AS773" s="142">
        <v>0</v>
      </c>
      <c r="AT773" s="23">
        <v>0</v>
      </c>
      <c r="AU773" s="142">
        <v>1</v>
      </c>
      <c r="AV773" s="142">
        <v>0</v>
      </c>
      <c r="AW773" s="142">
        <v>0</v>
      </c>
      <c r="AX773" s="22">
        <v>0</v>
      </c>
      <c r="AY773" s="143" t="s">
        <v>2371</v>
      </c>
      <c r="AZ773" s="143" t="s">
        <v>2450</v>
      </c>
      <c r="BA773" s="143" t="s">
        <v>2450</v>
      </c>
      <c r="BB773" s="24"/>
      <c r="BC773" s="75">
        <v>0</v>
      </c>
      <c r="BD773" s="21">
        <v>435585000</v>
      </c>
      <c r="BE773" s="25">
        <v>0</v>
      </c>
      <c r="BF773" s="74">
        <v>0</v>
      </c>
      <c r="BG773" s="25">
        <v>0</v>
      </c>
      <c r="BH773" s="25">
        <v>379233356</v>
      </c>
      <c r="BI773" s="25"/>
      <c r="BJ773" s="133"/>
      <c r="BK773" s="25">
        <v>0</v>
      </c>
      <c r="BL773" s="25">
        <v>379233356</v>
      </c>
      <c r="BM773" s="74">
        <v>0</v>
      </c>
      <c r="BN773" s="80">
        <v>9993500</v>
      </c>
      <c r="BO773" s="80"/>
      <c r="BP773" s="133"/>
      <c r="BQ773" s="25">
        <v>0</v>
      </c>
      <c r="BR773" s="82" t="s">
        <v>5446</v>
      </c>
      <c r="BS773" s="82" t="s">
        <v>5446</v>
      </c>
      <c r="BT773" s="134" t="s">
        <v>54</v>
      </c>
      <c r="BU773" s="26"/>
    </row>
    <row r="774" spans="1:73" ht="55" customHeight="1">
      <c r="A774" s="33">
        <v>765</v>
      </c>
      <c r="B774" s="34">
        <v>12</v>
      </c>
      <c r="C774" s="35" t="s">
        <v>1527</v>
      </c>
      <c r="D774" s="34">
        <v>1</v>
      </c>
      <c r="E774" s="36" t="s">
        <v>2356</v>
      </c>
      <c r="F774" s="34">
        <v>20</v>
      </c>
      <c r="G774" s="36" t="s">
        <v>2528</v>
      </c>
      <c r="H774" s="37">
        <v>765</v>
      </c>
      <c r="I774" s="36" t="s">
        <v>5447</v>
      </c>
      <c r="J774" s="33">
        <v>2044</v>
      </c>
      <c r="K774" s="36" t="s">
        <v>5448</v>
      </c>
      <c r="L774" s="38" t="s">
        <v>2539</v>
      </c>
      <c r="M774" s="17" t="s">
        <v>229</v>
      </c>
      <c r="N774" s="15">
        <v>20442</v>
      </c>
      <c r="O774" s="17" t="s">
        <v>2540</v>
      </c>
      <c r="P774" s="73">
        <v>700</v>
      </c>
      <c r="Q774" s="18" t="s">
        <v>2379</v>
      </c>
      <c r="R774" s="36" t="s">
        <v>2541</v>
      </c>
      <c r="S774" s="36" t="s">
        <v>5447</v>
      </c>
      <c r="T774" s="18" t="s">
        <v>225</v>
      </c>
      <c r="U774" s="16">
        <v>7</v>
      </c>
      <c r="V774" s="20" t="s">
        <v>2457</v>
      </c>
      <c r="W774" s="38" t="s">
        <v>2542</v>
      </c>
      <c r="X774" s="16">
        <v>93</v>
      </c>
      <c r="Y774" s="20" t="s">
        <v>326</v>
      </c>
      <c r="Z774" s="20">
        <v>7</v>
      </c>
      <c r="AA774" s="20" t="s">
        <v>2533</v>
      </c>
      <c r="AB774" s="20">
        <v>11</v>
      </c>
      <c r="AC774" s="18" t="s">
        <v>2543</v>
      </c>
      <c r="AD774" s="136">
        <v>77000000</v>
      </c>
      <c r="AE774" s="136">
        <v>80000000</v>
      </c>
      <c r="AF774" s="136">
        <v>82000000</v>
      </c>
      <c r="AG774" s="136">
        <v>85000000</v>
      </c>
      <c r="AH774" s="79">
        <v>324000000</v>
      </c>
      <c r="AI774" s="63">
        <v>1</v>
      </c>
      <c r="AJ774" s="64">
        <v>530</v>
      </c>
      <c r="AK774" s="65">
        <v>0.75714285714285712</v>
      </c>
      <c r="AL774" s="64">
        <v>296</v>
      </c>
      <c r="AM774" s="65">
        <v>0.42285714285714288</v>
      </c>
      <c r="AN774" s="66" t="s">
        <v>2368</v>
      </c>
      <c r="AO774" s="66" t="s">
        <v>2384</v>
      </c>
      <c r="AP774" s="132" t="s">
        <v>2370</v>
      </c>
      <c r="AQ774" s="23">
        <v>175</v>
      </c>
      <c r="AR774" s="23">
        <v>175</v>
      </c>
      <c r="AS774" s="142">
        <v>180</v>
      </c>
      <c r="AT774" s="23">
        <v>0</v>
      </c>
      <c r="AU774" s="142">
        <v>121</v>
      </c>
      <c r="AV774" s="142">
        <v>175</v>
      </c>
      <c r="AW774" s="142">
        <v>0</v>
      </c>
      <c r="AX774" s="22">
        <v>0</v>
      </c>
      <c r="AY774" s="143" t="s">
        <v>2372</v>
      </c>
      <c r="AZ774" s="143" t="s">
        <v>2371</v>
      </c>
      <c r="BA774" s="143" t="s">
        <v>2372</v>
      </c>
      <c r="BB774" s="24"/>
      <c r="BC774" s="75">
        <v>128108000</v>
      </c>
      <c r="BD774" s="21">
        <v>73553000</v>
      </c>
      <c r="BE774" s="25">
        <v>161503000</v>
      </c>
      <c r="BF774" s="74">
        <v>128108000</v>
      </c>
      <c r="BG774" s="25">
        <v>0</v>
      </c>
      <c r="BH774" s="25">
        <v>73353000</v>
      </c>
      <c r="BI774" s="25">
        <v>161503000</v>
      </c>
      <c r="BJ774" s="133">
        <v>207548844</v>
      </c>
      <c r="BK774" s="25">
        <v>0</v>
      </c>
      <c r="BL774" s="25">
        <v>442404844</v>
      </c>
      <c r="BM774" s="74">
        <v>81997400</v>
      </c>
      <c r="BN774" s="80">
        <v>73353000</v>
      </c>
      <c r="BO774" s="80">
        <v>154704525</v>
      </c>
      <c r="BP774" s="133">
        <v>81997400</v>
      </c>
      <c r="BQ774" s="25">
        <v>0</v>
      </c>
      <c r="BR774" s="82" t="s">
        <v>54</v>
      </c>
      <c r="BS774" s="82" t="s">
        <v>54</v>
      </c>
      <c r="BT774" s="134" t="s">
        <v>54</v>
      </c>
      <c r="BU774" s="26"/>
    </row>
    <row r="775" spans="1:73" ht="55" customHeight="1">
      <c r="A775" s="33">
        <v>766</v>
      </c>
      <c r="B775" s="34">
        <v>12</v>
      </c>
      <c r="C775" s="35" t="s">
        <v>1527</v>
      </c>
      <c r="D775" s="34">
        <v>1</v>
      </c>
      <c r="E775" s="36" t="s">
        <v>2356</v>
      </c>
      <c r="F775" s="34">
        <v>20</v>
      </c>
      <c r="G775" s="36" t="s">
        <v>2528</v>
      </c>
      <c r="H775" s="37">
        <v>766</v>
      </c>
      <c r="I775" s="36" t="s">
        <v>5449</v>
      </c>
      <c r="J775" s="33">
        <v>2044</v>
      </c>
      <c r="K775" s="36" t="s">
        <v>5448</v>
      </c>
      <c r="L775" s="38" t="s">
        <v>81</v>
      </c>
      <c r="M775" s="17" t="s">
        <v>229</v>
      </c>
      <c r="N775" s="15">
        <v>20441</v>
      </c>
      <c r="O775" s="17" t="s">
        <v>2481</v>
      </c>
      <c r="P775" s="73">
        <v>4500</v>
      </c>
      <c r="Q775" s="18" t="s">
        <v>2379</v>
      </c>
      <c r="R775" s="36" t="s">
        <v>4650</v>
      </c>
      <c r="S775" s="36" t="s">
        <v>5449</v>
      </c>
      <c r="T775" s="18" t="s">
        <v>225</v>
      </c>
      <c r="U775" s="16">
        <v>7</v>
      </c>
      <c r="V775" s="20" t="s">
        <v>2457</v>
      </c>
      <c r="W775" s="38" t="s">
        <v>2532</v>
      </c>
      <c r="X775" s="16">
        <v>93</v>
      </c>
      <c r="Y775" s="20" t="s">
        <v>326</v>
      </c>
      <c r="Z775" s="20">
        <v>7</v>
      </c>
      <c r="AA775" s="20" t="s">
        <v>2533</v>
      </c>
      <c r="AB775" s="20">
        <v>10</v>
      </c>
      <c r="AC775" s="18" t="s">
        <v>2534</v>
      </c>
      <c r="AD775" s="136">
        <v>216000000</v>
      </c>
      <c r="AE775" s="136">
        <v>216000000</v>
      </c>
      <c r="AF775" s="136">
        <v>504000000</v>
      </c>
      <c r="AG775" s="136">
        <v>504000000</v>
      </c>
      <c r="AH775" s="79">
        <v>1440000000</v>
      </c>
      <c r="AI775" s="63">
        <v>1</v>
      </c>
      <c r="AJ775" s="64">
        <v>3814</v>
      </c>
      <c r="AK775" s="65">
        <v>0.84755555555555551</v>
      </c>
      <c r="AL775" s="64">
        <v>1470</v>
      </c>
      <c r="AM775" s="65">
        <v>0.32666666666666666</v>
      </c>
      <c r="AN775" s="66" t="s">
        <v>2368</v>
      </c>
      <c r="AO775" s="66" t="s">
        <v>2449</v>
      </c>
      <c r="AP775" s="132" t="s">
        <v>2370</v>
      </c>
      <c r="AQ775" s="23">
        <v>1125</v>
      </c>
      <c r="AR775" s="23">
        <v>940</v>
      </c>
      <c r="AS775" s="142">
        <v>1749</v>
      </c>
      <c r="AT775" s="23">
        <v>0</v>
      </c>
      <c r="AU775" s="142">
        <v>803</v>
      </c>
      <c r="AV775" s="142">
        <v>667</v>
      </c>
      <c r="AW775" s="142">
        <v>0</v>
      </c>
      <c r="AX775" s="22">
        <v>0</v>
      </c>
      <c r="AY775" s="143" t="s">
        <v>2372</v>
      </c>
      <c r="AZ775" s="143" t="s">
        <v>2372</v>
      </c>
      <c r="BA775" s="143" t="s">
        <v>2372</v>
      </c>
      <c r="BB775" s="24"/>
      <c r="BC775" s="75">
        <v>587396000</v>
      </c>
      <c r="BD775" s="21">
        <v>206330000</v>
      </c>
      <c r="BE775" s="25">
        <v>332057000</v>
      </c>
      <c r="BF775" s="74">
        <v>587396000</v>
      </c>
      <c r="BG775" s="25">
        <v>0</v>
      </c>
      <c r="BH775" s="25">
        <v>192139520</v>
      </c>
      <c r="BI775" s="25">
        <v>313746915</v>
      </c>
      <c r="BJ775" s="133">
        <v>361638803</v>
      </c>
      <c r="BK775" s="25">
        <v>0</v>
      </c>
      <c r="BL775" s="25">
        <v>867525238</v>
      </c>
      <c r="BM775" s="74">
        <v>81997400</v>
      </c>
      <c r="BN775" s="80">
        <v>107042749</v>
      </c>
      <c r="BO775" s="80">
        <v>151028624</v>
      </c>
      <c r="BP775" s="133">
        <v>81997400</v>
      </c>
      <c r="BQ775" s="25">
        <v>0</v>
      </c>
      <c r="BR775" s="82" t="s">
        <v>54</v>
      </c>
      <c r="BS775" s="82" t="s">
        <v>54</v>
      </c>
      <c r="BT775" s="134" t="s">
        <v>54</v>
      </c>
      <c r="BU775" s="26"/>
    </row>
    <row r="776" spans="1:73" ht="55" customHeight="1">
      <c r="A776" s="33">
        <v>767</v>
      </c>
      <c r="B776" s="34">
        <v>12</v>
      </c>
      <c r="C776" s="35" t="s">
        <v>1527</v>
      </c>
      <c r="D776" s="34">
        <v>1</v>
      </c>
      <c r="E776" s="36" t="s">
        <v>2356</v>
      </c>
      <c r="F776" s="34">
        <v>21</v>
      </c>
      <c r="G776" s="36" t="s">
        <v>2553</v>
      </c>
      <c r="H776" s="37">
        <v>767</v>
      </c>
      <c r="I776" s="36" t="s">
        <v>5450</v>
      </c>
      <c r="J776" s="33">
        <v>2012</v>
      </c>
      <c r="K776" s="36" t="s">
        <v>5451</v>
      </c>
      <c r="L776" s="38" t="s">
        <v>16</v>
      </c>
      <c r="M776" s="17" t="s">
        <v>229</v>
      </c>
      <c r="N776" s="15">
        <v>20123</v>
      </c>
      <c r="O776" s="17" t="s">
        <v>2540</v>
      </c>
      <c r="P776" s="73">
        <v>1300</v>
      </c>
      <c r="Q776" s="18" t="s">
        <v>2379</v>
      </c>
      <c r="R776" s="36" t="s">
        <v>2556</v>
      </c>
      <c r="S776" s="36" t="s">
        <v>5450</v>
      </c>
      <c r="T776" s="18" t="s">
        <v>225</v>
      </c>
      <c r="U776" s="16">
        <v>7</v>
      </c>
      <c r="V776" s="20" t="s">
        <v>2457</v>
      </c>
      <c r="W776" s="38" t="s">
        <v>2542</v>
      </c>
      <c r="X776" s="16">
        <v>93</v>
      </c>
      <c r="Y776" s="20" t="s">
        <v>326</v>
      </c>
      <c r="Z776" s="20">
        <v>10</v>
      </c>
      <c r="AA776" s="20" t="s">
        <v>2557</v>
      </c>
      <c r="AB776" s="20">
        <v>15</v>
      </c>
      <c r="AC776" s="18" t="s">
        <v>2558</v>
      </c>
      <c r="AD776" s="136">
        <v>286000000</v>
      </c>
      <c r="AE776" s="136">
        <v>295000000</v>
      </c>
      <c r="AF776" s="136">
        <v>304000000</v>
      </c>
      <c r="AG776" s="136">
        <v>314000000</v>
      </c>
      <c r="AH776" s="79">
        <v>1199000000</v>
      </c>
      <c r="AI776" s="63">
        <v>1</v>
      </c>
      <c r="AJ776" s="64">
        <v>975</v>
      </c>
      <c r="AK776" s="65">
        <v>0.75</v>
      </c>
      <c r="AL776" s="64">
        <v>574</v>
      </c>
      <c r="AM776" s="65">
        <v>0.44153846153846155</v>
      </c>
      <c r="AN776" s="66" t="s">
        <v>2368</v>
      </c>
      <c r="AO776" s="66" t="s">
        <v>2384</v>
      </c>
      <c r="AP776" s="132" t="s">
        <v>2370</v>
      </c>
      <c r="AQ776" s="23">
        <v>325</v>
      </c>
      <c r="AR776" s="23">
        <v>325</v>
      </c>
      <c r="AS776" s="142">
        <v>325</v>
      </c>
      <c r="AT776" s="23">
        <v>0</v>
      </c>
      <c r="AU776" s="142">
        <v>214</v>
      </c>
      <c r="AV776" s="142">
        <v>360</v>
      </c>
      <c r="AW776" s="142">
        <v>0</v>
      </c>
      <c r="AX776" s="22">
        <v>0</v>
      </c>
      <c r="AY776" s="143" t="s">
        <v>2372</v>
      </c>
      <c r="AZ776" s="143" t="s">
        <v>2372</v>
      </c>
      <c r="BA776" s="143" t="s">
        <v>2372</v>
      </c>
      <c r="BB776" s="24"/>
      <c r="BC776" s="75">
        <v>474937000</v>
      </c>
      <c r="BD776" s="21">
        <v>273196000</v>
      </c>
      <c r="BE776" s="25">
        <v>447221000</v>
      </c>
      <c r="BF776" s="74">
        <v>474937000</v>
      </c>
      <c r="BG776" s="25">
        <v>0</v>
      </c>
      <c r="BH776" s="25">
        <v>273196003</v>
      </c>
      <c r="BI776" s="25">
        <v>438426468</v>
      </c>
      <c r="BJ776" s="133">
        <v>473550750</v>
      </c>
      <c r="BK776" s="25">
        <v>0</v>
      </c>
      <c r="BL776" s="25">
        <v>1185173221</v>
      </c>
      <c r="BM776" s="74">
        <v>264907300</v>
      </c>
      <c r="BN776" s="80">
        <v>266591155</v>
      </c>
      <c r="BO776" s="80">
        <v>422438829</v>
      </c>
      <c r="BP776" s="133">
        <v>264907300</v>
      </c>
      <c r="BQ776" s="25">
        <v>0</v>
      </c>
      <c r="BR776" s="82" t="s">
        <v>54</v>
      </c>
      <c r="BS776" s="82" t="s">
        <v>54</v>
      </c>
      <c r="BT776" s="134" t="s">
        <v>54</v>
      </c>
      <c r="BU776" s="26"/>
    </row>
    <row r="777" spans="1:73" ht="55" customHeight="1">
      <c r="A777" s="33">
        <v>768</v>
      </c>
      <c r="B777" s="34">
        <v>12</v>
      </c>
      <c r="C777" s="35" t="s">
        <v>1527</v>
      </c>
      <c r="D777" s="34">
        <v>1</v>
      </c>
      <c r="E777" s="36" t="s">
        <v>2356</v>
      </c>
      <c r="F777" s="34">
        <v>21</v>
      </c>
      <c r="G777" s="36" t="s">
        <v>2553</v>
      </c>
      <c r="H777" s="37">
        <v>768</v>
      </c>
      <c r="I777" s="36" t="s">
        <v>3822</v>
      </c>
      <c r="J777" s="33">
        <v>2012</v>
      </c>
      <c r="K777" s="36" t="s">
        <v>5451</v>
      </c>
      <c r="L777" s="38" t="s">
        <v>2573</v>
      </c>
      <c r="M777" s="17" t="s">
        <v>229</v>
      </c>
      <c r="N777" s="15">
        <v>20124</v>
      </c>
      <c r="O777" s="17" t="s">
        <v>2574</v>
      </c>
      <c r="P777" s="73">
        <v>1</v>
      </c>
      <c r="Q777" s="18" t="s">
        <v>2466</v>
      </c>
      <c r="R777" s="36" t="s">
        <v>4127</v>
      </c>
      <c r="S777" s="36" t="s">
        <v>3822</v>
      </c>
      <c r="T777" s="18" t="s">
        <v>225</v>
      </c>
      <c r="U777" s="16">
        <v>6</v>
      </c>
      <c r="V777" s="20" t="s">
        <v>2445</v>
      </c>
      <c r="W777" s="38" t="s">
        <v>2576</v>
      </c>
      <c r="X777" s="16">
        <v>93</v>
      </c>
      <c r="Y777" s="20" t="s">
        <v>326</v>
      </c>
      <c r="Z777" s="20">
        <v>11</v>
      </c>
      <c r="AA777" s="20" t="s">
        <v>2577</v>
      </c>
      <c r="AB777" s="20">
        <v>16</v>
      </c>
      <c r="AC777" s="18" t="s">
        <v>2578</v>
      </c>
      <c r="AD777" s="136">
        <v>899000000</v>
      </c>
      <c r="AE777" s="136">
        <v>0</v>
      </c>
      <c r="AF777" s="136">
        <v>0</v>
      </c>
      <c r="AG777" s="136">
        <v>489000000</v>
      </c>
      <c r="AH777" s="79">
        <v>1388000000</v>
      </c>
      <c r="AI777" s="63">
        <v>1</v>
      </c>
      <c r="AJ777" s="64">
        <v>0</v>
      </c>
      <c r="AK777" s="65">
        <v>0</v>
      </c>
      <c r="AL777" s="64">
        <v>1</v>
      </c>
      <c r="AM777" s="65">
        <v>1</v>
      </c>
      <c r="AN777" s="66" t="s">
        <v>2449</v>
      </c>
      <c r="AO777" s="66" t="s">
        <v>2369</v>
      </c>
      <c r="AP777" s="132" t="s">
        <v>2370</v>
      </c>
      <c r="AQ777" s="144">
        <v>0</v>
      </c>
      <c r="AR777" s="23">
        <v>0</v>
      </c>
      <c r="AS777" s="142">
        <v>0</v>
      </c>
      <c r="AT777" s="23">
        <v>0</v>
      </c>
      <c r="AU777" s="142">
        <v>1</v>
      </c>
      <c r="AV777" s="142">
        <v>0</v>
      </c>
      <c r="AW777" s="142">
        <v>0</v>
      </c>
      <c r="AX777" s="22">
        <v>0</v>
      </c>
      <c r="AY777" s="143" t="s">
        <v>2371</v>
      </c>
      <c r="AZ777" s="143" t="s">
        <v>2450</v>
      </c>
      <c r="BA777" s="143" t="s">
        <v>2450</v>
      </c>
      <c r="BB777" s="24"/>
      <c r="BC777" s="75">
        <v>0</v>
      </c>
      <c r="BD777" s="21">
        <v>858752000</v>
      </c>
      <c r="BE777" s="25">
        <v>0</v>
      </c>
      <c r="BF777" s="74">
        <v>0</v>
      </c>
      <c r="BG777" s="25">
        <v>0</v>
      </c>
      <c r="BH777" s="25">
        <v>528329874</v>
      </c>
      <c r="BI777" s="25"/>
      <c r="BJ777" s="133"/>
      <c r="BK777" s="25">
        <v>0</v>
      </c>
      <c r="BL777" s="25">
        <v>528329874</v>
      </c>
      <c r="BM777" s="74">
        <v>0</v>
      </c>
      <c r="BN777" s="80">
        <v>39972377</v>
      </c>
      <c r="BO777" s="80"/>
      <c r="BP777" s="133"/>
      <c r="BQ777" s="25">
        <v>0</v>
      </c>
      <c r="BR777" s="82" t="s">
        <v>5428</v>
      </c>
      <c r="BS777" s="82" t="s">
        <v>5428</v>
      </c>
      <c r="BT777" s="134" t="s">
        <v>54</v>
      </c>
      <c r="BU777" s="26"/>
    </row>
    <row r="778" spans="1:73" ht="55" customHeight="1">
      <c r="A778" s="33">
        <v>769</v>
      </c>
      <c r="B778" s="34">
        <v>12</v>
      </c>
      <c r="C778" s="35" t="s">
        <v>1527</v>
      </c>
      <c r="D778" s="34">
        <v>1</v>
      </c>
      <c r="E778" s="36" t="s">
        <v>2356</v>
      </c>
      <c r="F778" s="34">
        <v>21</v>
      </c>
      <c r="G778" s="36" t="s">
        <v>2553</v>
      </c>
      <c r="H778" s="37">
        <v>769</v>
      </c>
      <c r="I778" s="36" t="s">
        <v>5452</v>
      </c>
      <c r="J778" s="33">
        <v>2012</v>
      </c>
      <c r="K778" s="36" t="s">
        <v>5451</v>
      </c>
      <c r="L778" s="38" t="s">
        <v>78</v>
      </c>
      <c r="M778" s="17" t="s">
        <v>229</v>
      </c>
      <c r="N778" s="15">
        <v>20122</v>
      </c>
      <c r="O778" s="17" t="s">
        <v>2583</v>
      </c>
      <c r="P778" s="73">
        <v>40</v>
      </c>
      <c r="Q778" s="18" t="s">
        <v>2584</v>
      </c>
      <c r="R778" s="36" t="s">
        <v>4130</v>
      </c>
      <c r="S778" s="36" t="s">
        <v>5452</v>
      </c>
      <c r="T778" s="18" t="s">
        <v>225</v>
      </c>
      <c r="U778" s="16">
        <v>7</v>
      </c>
      <c r="V778" s="20" t="s">
        <v>2457</v>
      </c>
      <c r="W778" s="38" t="s">
        <v>2586</v>
      </c>
      <c r="X778" s="16">
        <v>93</v>
      </c>
      <c r="Y778" s="20" t="s">
        <v>326</v>
      </c>
      <c r="Z778" s="20">
        <v>9</v>
      </c>
      <c r="AA778" s="20" t="s">
        <v>2587</v>
      </c>
      <c r="AB778" s="20">
        <v>14</v>
      </c>
      <c r="AC778" s="18" t="s">
        <v>347</v>
      </c>
      <c r="AD778" s="136">
        <v>267000000</v>
      </c>
      <c r="AE778" s="136">
        <v>275000000</v>
      </c>
      <c r="AF778" s="136">
        <v>284000000</v>
      </c>
      <c r="AG778" s="136">
        <v>293000000</v>
      </c>
      <c r="AH778" s="79">
        <v>1119000000</v>
      </c>
      <c r="AI778" s="63">
        <v>1</v>
      </c>
      <c r="AJ778" s="64">
        <v>30</v>
      </c>
      <c r="AK778" s="65">
        <v>0.75</v>
      </c>
      <c r="AL778" s="64">
        <v>20</v>
      </c>
      <c r="AM778" s="65">
        <v>0.5</v>
      </c>
      <c r="AN778" s="66" t="s">
        <v>2368</v>
      </c>
      <c r="AO778" s="66" t="s">
        <v>2384</v>
      </c>
      <c r="AP778" s="132" t="s">
        <v>2370</v>
      </c>
      <c r="AQ778" s="23">
        <v>10</v>
      </c>
      <c r="AR778" s="23">
        <v>10</v>
      </c>
      <c r="AS778" s="142">
        <v>10</v>
      </c>
      <c r="AT778" s="23">
        <v>0</v>
      </c>
      <c r="AU778" s="142">
        <v>10</v>
      </c>
      <c r="AV778" s="142">
        <v>10</v>
      </c>
      <c r="AW778" s="142">
        <v>0</v>
      </c>
      <c r="AX778" s="22">
        <v>0</v>
      </c>
      <c r="AY778" s="143" t="s">
        <v>2371</v>
      </c>
      <c r="AZ778" s="143" t="s">
        <v>2371</v>
      </c>
      <c r="BA778" s="143" t="s">
        <v>2372</v>
      </c>
      <c r="BB778" s="24"/>
      <c r="BC778" s="75">
        <v>443691000</v>
      </c>
      <c r="BD778" s="21">
        <v>255047000</v>
      </c>
      <c r="BE778" s="25">
        <v>418065000</v>
      </c>
      <c r="BF778" s="74">
        <v>443691000</v>
      </c>
      <c r="BG778" s="25">
        <v>0</v>
      </c>
      <c r="BH778" s="25">
        <v>255046999</v>
      </c>
      <c r="BI778" s="25">
        <v>400118529</v>
      </c>
      <c r="BJ778" s="133">
        <v>357900000</v>
      </c>
      <c r="BK778" s="25">
        <v>0</v>
      </c>
      <c r="BL778" s="25">
        <v>1013065528</v>
      </c>
      <c r="BM778" s="74">
        <v>357900000</v>
      </c>
      <c r="BN778" s="80">
        <v>248880926</v>
      </c>
      <c r="BO778" s="80">
        <v>384130892</v>
      </c>
      <c r="BP778" s="133">
        <v>357900000</v>
      </c>
      <c r="BQ778" s="25">
        <v>0</v>
      </c>
      <c r="BR778" s="82" t="s">
        <v>5428</v>
      </c>
      <c r="BS778" s="82" t="s">
        <v>5428</v>
      </c>
      <c r="BT778" s="134" t="s">
        <v>54</v>
      </c>
      <c r="BU778" s="26"/>
    </row>
    <row r="779" spans="1:73" ht="55" customHeight="1">
      <c r="A779" s="33">
        <v>770</v>
      </c>
      <c r="B779" s="34">
        <v>12</v>
      </c>
      <c r="C779" s="35" t="s">
        <v>1527</v>
      </c>
      <c r="D779" s="34">
        <v>1</v>
      </c>
      <c r="E779" s="36" t="s">
        <v>2356</v>
      </c>
      <c r="F779" s="34">
        <v>21</v>
      </c>
      <c r="G779" s="36" t="s">
        <v>2553</v>
      </c>
      <c r="H779" s="37">
        <v>770</v>
      </c>
      <c r="I779" s="36" t="s">
        <v>5453</v>
      </c>
      <c r="J779" s="33">
        <v>2012</v>
      </c>
      <c r="K779" s="36" t="s">
        <v>5451</v>
      </c>
      <c r="L779" s="38" t="s">
        <v>81</v>
      </c>
      <c r="M779" s="17" t="s">
        <v>229</v>
      </c>
      <c r="N779" s="15">
        <v>20121</v>
      </c>
      <c r="O779" s="17" t="s">
        <v>2563</v>
      </c>
      <c r="P779" s="73">
        <v>16</v>
      </c>
      <c r="Q779" s="18" t="s">
        <v>2564</v>
      </c>
      <c r="R779" s="36" t="s">
        <v>4135</v>
      </c>
      <c r="S779" s="36" t="s">
        <v>5453</v>
      </c>
      <c r="T779" s="18" t="s">
        <v>225</v>
      </c>
      <c r="U779" s="16">
        <v>7</v>
      </c>
      <c r="V779" s="20" t="s">
        <v>2457</v>
      </c>
      <c r="W779" s="38" t="s">
        <v>2566</v>
      </c>
      <c r="X779" s="16">
        <v>93</v>
      </c>
      <c r="Y779" s="20" t="s">
        <v>326</v>
      </c>
      <c r="Z779" s="20">
        <v>8</v>
      </c>
      <c r="AA779" s="20" t="s">
        <v>2567</v>
      </c>
      <c r="AB779" s="20">
        <v>13</v>
      </c>
      <c r="AC779" s="18" t="s">
        <v>2568</v>
      </c>
      <c r="AD779" s="136">
        <v>114000000</v>
      </c>
      <c r="AE779" s="136">
        <v>151000000</v>
      </c>
      <c r="AF779" s="136">
        <v>227000000</v>
      </c>
      <c r="AG779" s="136">
        <v>265000000</v>
      </c>
      <c r="AH779" s="79">
        <v>757000000</v>
      </c>
      <c r="AI779" s="63">
        <v>1</v>
      </c>
      <c r="AJ779" s="64">
        <v>8</v>
      </c>
      <c r="AK779" s="65">
        <v>0.5</v>
      </c>
      <c r="AL779" s="64">
        <v>10</v>
      </c>
      <c r="AM779" s="65">
        <v>0.625</v>
      </c>
      <c r="AN779" s="66" t="s">
        <v>2384</v>
      </c>
      <c r="AO779" s="66" t="s">
        <v>2384</v>
      </c>
      <c r="AP779" s="132" t="s">
        <v>2370</v>
      </c>
      <c r="AQ779" s="144">
        <v>0</v>
      </c>
      <c r="AR779" s="144">
        <v>0</v>
      </c>
      <c r="AS779" s="142">
        <v>8</v>
      </c>
      <c r="AT779" s="23">
        <v>0</v>
      </c>
      <c r="AU779" s="142">
        <v>5</v>
      </c>
      <c r="AV779" s="142">
        <v>5</v>
      </c>
      <c r="AW779" s="142">
        <v>0</v>
      </c>
      <c r="AX779" s="22">
        <v>0</v>
      </c>
      <c r="AY779" s="143" t="s">
        <v>2371</v>
      </c>
      <c r="AZ779" s="143" t="s">
        <v>2371</v>
      </c>
      <c r="BA779" s="143" t="s">
        <v>2372</v>
      </c>
      <c r="BB779" s="24"/>
      <c r="BC779" s="75">
        <v>354641000</v>
      </c>
      <c r="BD779" s="21">
        <v>108896000</v>
      </c>
      <c r="BE779" s="25">
        <v>237304000</v>
      </c>
      <c r="BF779" s="74">
        <v>354641000</v>
      </c>
      <c r="BG779" s="25">
        <v>0</v>
      </c>
      <c r="BH779" s="25">
        <v>108895999</v>
      </c>
      <c r="BI779" s="25">
        <v>363947466</v>
      </c>
      <c r="BJ779" s="133">
        <v>611450750</v>
      </c>
      <c r="BK779" s="25">
        <v>0</v>
      </c>
      <c r="BL779" s="25">
        <v>1084294215</v>
      </c>
      <c r="BM779" s="74">
        <v>81307300</v>
      </c>
      <c r="BN779" s="80">
        <v>16041926</v>
      </c>
      <c r="BO779" s="80">
        <v>189037844</v>
      </c>
      <c r="BP779" s="133">
        <v>81307300</v>
      </c>
      <c r="BQ779" s="25">
        <v>0</v>
      </c>
      <c r="BR779" s="82" t="s">
        <v>5428</v>
      </c>
      <c r="BS779" s="82" t="s">
        <v>5428</v>
      </c>
      <c r="BT779" s="134" t="s">
        <v>54</v>
      </c>
      <c r="BU779" s="26"/>
    </row>
    <row r="780" spans="1:73" ht="55" customHeight="1">
      <c r="A780" s="33">
        <v>771</v>
      </c>
      <c r="B780" s="34">
        <v>12</v>
      </c>
      <c r="C780" s="35" t="s">
        <v>1527</v>
      </c>
      <c r="D780" s="34">
        <v>1</v>
      </c>
      <c r="E780" s="36" t="s">
        <v>2356</v>
      </c>
      <c r="F780" s="34">
        <v>24</v>
      </c>
      <c r="G780" s="36" t="s">
        <v>2591</v>
      </c>
      <c r="H780" s="37">
        <v>771</v>
      </c>
      <c r="I780" s="36" t="s">
        <v>5454</v>
      </c>
      <c r="J780" s="33">
        <v>2017</v>
      </c>
      <c r="K780" s="36" t="s">
        <v>5455</v>
      </c>
      <c r="L780" s="38" t="s">
        <v>2606</v>
      </c>
      <c r="M780" s="17" t="s">
        <v>229</v>
      </c>
      <c r="N780" s="15">
        <v>20171</v>
      </c>
      <c r="O780" s="17" t="s">
        <v>2607</v>
      </c>
      <c r="P780" s="73">
        <v>40</v>
      </c>
      <c r="Q780" s="18" t="s">
        <v>2494</v>
      </c>
      <c r="R780" s="36" t="s">
        <v>4145</v>
      </c>
      <c r="S780" s="36" t="s">
        <v>5454</v>
      </c>
      <c r="T780" s="18" t="s">
        <v>225</v>
      </c>
      <c r="U780" s="16">
        <v>7</v>
      </c>
      <c r="V780" s="20" t="s">
        <v>2457</v>
      </c>
      <c r="W780" s="38" t="s">
        <v>2609</v>
      </c>
      <c r="X780" s="16">
        <v>93</v>
      </c>
      <c r="Y780" s="20" t="s">
        <v>326</v>
      </c>
      <c r="Z780" s="20">
        <v>9</v>
      </c>
      <c r="AA780" s="20" t="s">
        <v>2587</v>
      </c>
      <c r="AB780" s="20">
        <v>20</v>
      </c>
      <c r="AC780" s="18" t="s">
        <v>409</v>
      </c>
      <c r="AD780" s="136">
        <v>270000000</v>
      </c>
      <c r="AE780" s="136">
        <v>278000000</v>
      </c>
      <c r="AF780" s="136">
        <v>287000000</v>
      </c>
      <c r="AG780" s="136">
        <v>296000000</v>
      </c>
      <c r="AH780" s="79">
        <v>1131000000</v>
      </c>
      <c r="AI780" s="63">
        <v>1</v>
      </c>
      <c r="AJ780" s="64">
        <v>30</v>
      </c>
      <c r="AK780" s="65">
        <v>0.75</v>
      </c>
      <c r="AL780" s="64">
        <v>20</v>
      </c>
      <c r="AM780" s="65">
        <v>0.5</v>
      </c>
      <c r="AN780" s="66" t="s">
        <v>2368</v>
      </c>
      <c r="AO780" s="66" t="s">
        <v>2384</v>
      </c>
      <c r="AP780" s="132" t="s">
        <v>2370</v>
      </c>
      <c r="AQ780" s="23">
        <v>10</v>
      </c>
      <c r="AR780" s="23">
        <v>10</v>
      </c>
      <c r="AS780" s="142">
        <v>10</v>
      </c>
      <c r="AT780" s="23">
        <v>0</v>
      </c>
      <c r="AU780" s="142">
        <v>10</v>
      </c>
      <c r="AV780" s="142">
        <v>10</v>
      </c>
      <c r="AW780" s="142">
        <v>0</v>
      </c>
      <c r="AX780" s="22">
        <v>0</v>
      </c>
      <c r="AY780" s="143" t="s">
        <v>2371</v>
      </c>
      <c r="AZ780" s="143" t="s">
        <v>2371</v>
      </c>
      <c r="BA780" s="143" t="s">
        <v>2372</v>
      </c>
      <c r="BB780" s="24"/>
      <c r="BC780" s="75">
        <v>448378000</v>
      </c>
      <c r="BD780" s="21">
        <v>257912000</v>
      </c>
      <c r="BE780" s="25">
        <v>420820000</v>
      </c>
      <c r="BF780" s="74">
        <v>448378000</v>
      </c>
      <c r="BG780" s="25">
        <v>0</v>
      </c>
      <c r="BH780" s="25">
        <v>253723000</v>
      </c>
      <c r="BI780" s="25">
        <v>419870000</v>
      </c>
      <c r="BJ780" s="133">
        <v>444378000</v>
      </c>
      <c r="BK780" s="25">
        <v>0</v>
      </c>
      <c r="BL780" s="25">
        <v>1117971000</v>
      </c>
      <c r="BM780" s="74">
        <v>405669100</v>
      </c>
      <c r="BN780" s="80">
        <v>247750667</v>
      </c>
      <c r="BO780" s="80">
        <v>419870000</v>
      </c>
      <c r="BP780" s="133">
        <v>405669100</v>
      </c>
      <c r="BQ780" s="25">
        <v>0</v>
      </c>
      <c r="BR780" s="82" t="s">
        <v>54</v>
      </c>
      <c r="BS780" s="82" t="s">
        <v>54</v>
      </c>
      <c r="BT780" s="134" t="s">
        <v>54</v>
      </c>
      <c r="BU780" s="26"/>
    </row>
    <row r="781" spans="1:73" ht="55" customHeight="1">
      <c r="A781" s="33">
        <v>772</v>
      </c>
      <c r="B781" s="34">
        <v>12</v>
      </c>
      <c r="C781" s="35" t="s">
        <v>1527</v>
      </c>
      <c r="D781" s="34">
        <v>1</v>
      </c>
      <c r="E781" s="36" t="s">
        <v>2356</v>
      </c>
      <c r="F781" s="34">
        <v>24</v>
      </c>
      <c r="G781" s="36" t="s">
        <v>2591</v>
      </c>
      <c r="H781" s="37">
        <v>772</v>
      </c>
      <c r="I781" s="36" t="s">
        <v>5456</v>
      </c>
      <c r="J781" s="33">
        <v>2073</v>
      </c>
      <c r="K781" s="36" t="s">
        <v>5457</v>
      </c>
      <c r="L781" s="38" t="s">
        <v>2594</v>
      </c>
      <c r="M781" s="17" t="s">
        <v>229</v>
      </c>
      <c r="N781" s="15">
        <v>20731</v>
      </c>
      <c r="O781" s="17" t="s">
        <v>2493</v>
      </c>
      <c r="P781" s="73">
        <v>100</v>
      </c>
      <c r="Q781" s="18" t="s">
        <v>2595</v>
      </c>
      <c r="R781" s="36" t="s">
        <v>5458</v>
      </c>
      <c r="S781" s="36" t="s">
        <v>5456</v>
      </c>
      <c r="T781" s="18" t="s">
        <v>225</v>
      </c>
      <c r="U781" s="16">
        <v>8</v>
      </c>
      <c r="V781" s="20" t="s">
        <v>2597</v>
      </c>
      <c r="W781" s="38" t="s">
        <v>2598</v>
      </c>
      <c r="X781" s="16">
        <v>94</v>
      </c>
      <c r="Y781" s="20" t="s">
        <v>350</v>
      </c>
      <c r="Z781" s="20">
        <v>13</v>
      </c>
      <c r="AA781" s="20" t="s">
        <v>2599</v>
      </c>
      <c r="AB781" s="20">
        <v>19</v>
      </c>
      <c r="AC781" s="18" t="s">
        <v>2600</v>
      </c>
      <c r="AD781" s="136">
        <v>337000000</v>
      </c>
      <c r="AE781" s="136">
        <v>0</v>
      </c>
      <c r="AF781" s="136">
        <v>359000000</v>
      </c>
      <c r="AG781" s="136">
        <v>718000000</v>
      </c>
      <c r="AH781" s="79">
        <v>1414000000</v>
      </c>
      <c r="AI781" s="63">
        <v>1</v>
      </c>
      <c r="AJ781" s="64">
        <v>75</v>
      </c>
      <c r="AK781" s="65">
        <v>0.75</v>
      </c>
      <c r="AL781" s="64">
        <v>25</v>
      </c>
      <c r="AM781" s="65">
        <v>0.25</v>
      </c>
      <c r="AN781" s="66" t="s">
        <v>2368</v>
      </c>
      <c r="AO781" s="66" t="s">
        <v>2449</v>
      </c>
      <c r="AP781" s="132" t="s">
        <v>2370</v>
      </c>
      <c r="AQ781" s="23">
        <v>25</v>
      </c>
      <c r="AR781" s="23">
        <v>0</v>
      </c>
      <c r="AS781" s="142">
        <v>50</v>
      </c>
      <c r="AT781" s="23">
        <v>0</v>
      </c>
      <c r="AU781" s="142">
        <v>25</v>
      </c>
      <c r="AV781" s="142">
        <v>0</v>
      </c>
      <c r="AW781" s="142">
        <v>0</v>
      </c>
      <c r="AX781" s="22">
        <v>0</v>
      </c>
      <c r="AY781" s="143" t="s">
        <v>2371</v>
      </c>
      <c r="AZ781" s="143" t="s">
        <v>2450</v>
      </c>
      <c r="BA781" s="143" t="s">
        <v>2372</v>
      </c>
      <c r="BB781" s="24"/>
      <c r="BC781" s="75">
        <v>250000000</v>
      </c>
      <c r="BD781" s="21">
        <v>321913000</v>
      </c>
      <c r="BE781" s="25">
        <v>0</v>
      </c>
      <c r="BF781" s="74">
        <v>250000000</v>
      </c>
      <c r="BG781" s="25">
        <v>0</v>
      </c>
      <c r="BH781" s="25">
        <v>175665600</v>
      </c>
      <c r="BI781" s="25"/>
      <c r="BJ781" s="133">
        <v>244815200</v>
      </c>
      <c r="BK781" s="25">
        <v>0</v>
      </c>
      <c r="BL781" s="25">
        <v>420480800</v>
      </c>
      <c r="BM781" s="74">
        <v>113268200</v>
      </c>
      <c r="BN781" s="80">
        <v>48577933</v>
      </c>
      <c r="BO781" s="80"/>
      <c r="BP781" s="133">
        <v>113268200</v>
      </c>
      <c r="BQ781" s="25">
        <v>0</v>
      </c>
      <c r="BR781" s="82" t="s">
        <v>54</v>
      </c>
      <c r="BS781" s="82" t="s">
        <v>54</v>
      </c>
      <c r="BT781" s="134" t="s">
        <v>54</v>
      </c>
      <c r="BU781" s="26"/>
    </row>
    <row r="782" spans="1:73" ht="55" customHeight="1">
      <c r="A782" s="33">
        <v>773</v>
      </c>
      <c r="B782" s="34">
        <v>12</v>
      </c>
      <c r="C782" s="35" t="s">
        <v>1527</v>
      </c>
      <c r="D782" s="34">
        <v>2</v>
      </c>
      <c r="E782" s="36" t="s">
        <v>2613</v>
      </c>
      <c r="F782" s="34">
        <v>27</v>
      </c>
      <c r="G782" s="36" t="s">
        <v>2614</v>
      </c>
      <c r="H782" s="37">
        <v>773</v>
      </c>
      <c r="I782" s="36" t="s">
        <v>4685</v>
      </c>
      <c r="J782" s="33">
        <v>2011</v>
      </c>
      <c r="K782" s="36" t="s">
        <v>5459</v>
      </c>
      <c r="L782" s="38" t="s">
        <v>143</v>
      </c>
      <c r="M782" s="17" t="s">
        <v>229</v>
      </c>
      <c r="N782" s="15">
        <v>20111</v>
      </c>
      <c r="O782" s="17" t="s">
        <v>2493</v>
      </c>
      <c r="P782" s="73">
        <v>60</v>
      </c>
      <c r="Q782" s="18" t="s">
        <v>2627</v>
      </c>
      <c r="R782" s="36"/>
      <c r="S782" s="36" t="s">
        <v>4685</v>
      </c>
      <c r="T782" s="18" t="s">
        <v>225</v>
      </c>
      <c r="U782" s="16">
        <v>8</v>
      </c>
      <c r="V782" s="20" t="s">
        <v>2597</v>
      </c>
      <c r="W782" s="38" t="s">
        <v>2628</v>
      </c>
      <c r="X782" s="16">
        <v>94</v>
      </c>
      <c r="Y782" s="20" t="s">
        <v>350</v>
      </c>
      <c r="Z782" s="20">
        <v>17</v>
      </c>
      <c r="AA782" s="20" t="s">
        <v>2622</v>
      </c>
      <c r="AB782" s="20">
        <v>38</v>
      </c>
      <c r="AC782" s="18" t="s">
        <v>2629</v>
      </c>
      <c r="AD782" s="136">
        <v>255000000</v>
      </c>
      <c r="AE782" s="136">
        <v>262000000</v>
      </c>
      <c r="AF782" s="136">
        <v>271000000</v>
      </c>
      <c r="AG782" s="136">
        <v>279000000</v>
      </c>
      <c r="AH782" s="79">
        <v>1067000000</v>
      </c>
      <c r="AI782" s="63">
        <v>1</v>
      </c>
      <c r="AJ782" s="64">
        <v>46</v>
      </c>
      <c r="AK782" s="65">
        <v>0.76666666666666672</v>
      </c>
      <c r="AL782" s="64">
        <v>29</v>
      </c>
      <c r="AM782" s="65">
        <v>0.48333333333333334</v>
      </c>
      <c r="AN782" s="66" t="s">
        <v>2368</v>
      </c>
      <c r="AO782" s="66" t="s">
        <v>2384</v>
      </c>
      <c r="AP782" s="132" t="s">
        <v>2370</v>
      </c>
      <c r="AQ782" s="23">
        <v>15</v>
      </c>
      <c r="AR782" s="23">
        <v>15</v>
      </c>
      <c r="AS782" s="142">
        <v>16</v>
      </c>
      <c r="AT782" s="23">
        <v>0</v>
      </c>
      <c r="AU782" s="142">
        <v>14</v>
      </c>
      <c r="AV782" s="142">
        <v>15</v>
      </c>
      <c r="AW782" s="142">
        <v>0</v>
      </c>
      <c r="AX782" s="22">
        <v>0</v>
      </c>
      <c r="AY782" s="143" t="s">
        <v>2371</v>
      </c>
      <c r="AZ782" s="143" t="s">
        <v>2371</v>
      </c>
      <c r="BA782" s="143" t="s">
        <v>2372</v>
      </c>
      <c r="BB782" s="24"/>
      <c r="BC782" s="75">
        <v>323381000</v>
      </c>
      <c r="BD782" s="21">
        <v>243584000</v>
      </c>
      <c r="BE782" s="25">
        <v>292144000</v>
      </c>
      <c r="BF782" s="74">
        <v>323381000</v>
      </c>
      <c r="BG782" s="25">
        <v>0</v>
      </c>
      <c r="BH782" s="25">
        <v>184326000</v>
      </c>
      <c r="BI782" s="25">
        <v>292026667</v>
      </c>
      <c r="BJ782" s="133">
        <v>318200000</v>
      </c>
      <c r="BK782" s="25">
        <v>0</v>
      </c>
      <c r="BL782" s="25">
        <v>794552667</v>
      </c>
      <c r="BM782" s="74">
        <v>194386667</v>
      </c>
      <c r="BN782" s="80">
        <v>50303334</v>
      </c>
      <c r="BO782" s="80">
        <v>145480000</v>
      </c>
      <c r="BP782" s="133">
        <v>194386667</v>
      </c>
      <c r="BQ782" s="25">
        <v>0</v>
      </c>
      <c r="BR782" s="82" t="s">
        <v>54</v>
      </c>
      <c r="BS782" s="82" t="s">
        <v>5460</v>
      </c>
      <c r="BT782" s="134" t="s">
        <v>54</v>
      </c>
      <c r="BU782" s="26"/>
    </row>
    <row r="783" spans="1:73" ht="55" customHeight="1">
      <c r="A783" s="33">
        <v>774</v>
      </c>
      <c r="B783" s="34">
        <v>12</v>
      </c>
      <c r="C783" s="35" t="s">
        <v>1527</v>
      </c>
      <c r="D783" s="34">
        <v>2</v>
      </c>
      <c r="E783" s="36" t="s">
        <v>2613</v>
      </c>
      <c r="F783" s="34">
        <v>27</v>
      </c>
      <c r="G783" s="36" t="s">
        <v>2614</v>
      </c>
      <c r="H783" s="37">
        <v>774</v>
      </c>
      <c r="I783" s="36" t="s">
        <v>5461</v>
      </c>
      <c r="J783" s="33">
        <v>2011</v>
      </c>
      <c r="K783" s="36" t="s">
        <v>5459</v>
      </c>
      <c r="L783" s="38" t="s">
        <v>150</v>
      </c>
      <c r="M783" s="17" t="s">
        <v>229</v>
      </c>
      <c r="N783" s="15">
        <v>20112</v>
      </c>
      <c r="O783" s="17" t="s">
        <v>2574</v>
      </c>
      <c r="P783" s="73">
        <v>3000</v>
      </c>
      <c r="Q783" s="18" t="s">
        <v>2619</v>
      </c>
      <c r="R783" s="36" t="s">
        <v>3863</v>
      </c>
      <c r="S783" s="36" t="s">
        <v>5461</v>
      </c>
      <c r="T783" s="18" t="s">
        <v>225</v>
      </c>
      <c r="U783" s="16">
        <v>8</v>
      </c>
      <c r="V783" s="20" t="s">
        <v>2597</v>
      </c>
      <c r="W783" s="38" t="s">
        <v>2621</v>
      </c>
      <c r="X783" s="16">
        <v>94</v>
      </c>
      <c r="Y783" s="20" t="s">
        <v>350</v>
      </c>
      <c r="Z783" s="20">
        <v>17</v>
      </c>
      <c r="AA783" s="20" t="s">
        <v>2622</v>
      </c>
      <c r="AB783" s="20">
        <v>40</v>
      </c>
      <c r="AC783" s="18" t="s">
        <v>2635</v>
      </c>
      <c r="AD783" s="136">
        <v>220000000</v>
      </c>
      <c r="AE783" s="136">
        <v>226000000</v>
      </c>
      <c r="AF783" s="136">
        <v>233000000</v>
      </c>
      <c r="AG783" s="136">
        <v>240000000</v>
      </c>
      <c r="AH783" s="79">
        <v>919000000</v>
      </c>
      <c r="AI783" s="63">
        <v>1</v>
      </c>
      <c r="AJ783" s="64">
        <v>1500</v>
      </c>
      <c r="AK783" s="65">
        <v>0.5</v>
      </c>
      <c r="AL783" s="64">
        <v>750</v>
      </c>
      <c r="AM783" s="65">
        <v>0.25</v>
      </c>
      <c r="AN783" s="66" t="s">
        <v>2384</v>
      </c>
      <c r="AO783" s="66" t="s">
        <v>2449</v>
      </c>
      <c r="AP783" s="132" t="s">
        <v>2370</v>
      </c>
      <c r="AQ783" s="23">
        <v>750</v>
      </c>
      <c r="AR783" s="23">
        <v>0</v>
      </c>
      <c r="AS783" s="142">
        <v>750</v>
      </c>
      <c r="AT783" s="23">
        <v>0</v>
      </c>
      <c r="AU783" s="142">
        <v>750</v>
      </c>
      <c r="AV783" s="142">
        <v>0</v>
      </c>
      <c r="AW783" s="142">
        <v>0</v>
      </c>
      <c r="AX783" s="22">
        <v>0</v>
      </c>
      <c r="AY783" s="143" t="s">
        <v>2371</v>
      </c>
      <c r="AZ783" s="143" t="s">
        <v>2450</v>
      </c>
      <c r="BA783" s="143" t="s">
        <v>2372</v>
      </c>
      <c r="BB783" s="24"/>
      <c r="BC783" s="75">
        <v>264014000</v>
      </c>
      <c r="BD783" s="21">
        <v>210151000</v>
      </c>
      <c r="BE783" s="25">
        <v>0</v>
      </c>
      <c r="BF783" s="74">
        <v>264014000</v>
      </c>
      <c r="BG783" s="25">
        <v>0</v>
      </c>
      <c r="BH783" s="25">
        <v>251741072</v>
      </c>
      <c r="BI783" s="25"/>
      <c r="BJ783" s="133">
        <v>264000000</v>
      </c>
      <c r="BK783" s="25">
        <v>0</v>
      </c>
      <c r="BL783" s="25">
        <v>515741072</v>
      </c>
      <c r="BM783" s="74">
        <v>105600000</v>
      </c>
      <c r="BN783" s="80">
        <v>0</v>
      </c>
      <c r="BO783" s="80"/>
      <c r="BP783" s="133">
        <v>105600000</v>
      </c>
      <c r="BQ783" s="25">
        <v>0</v>
      </c>
      <c r="BR783" s="82" t="s">
        <v>54</v>
      </c>
      <c r="BS783" s="82" t="s">
        <v>54</v>
      </c>
      <c r="BT783" s="134" t="s">
        <v>54</v>
      </c>
      <c r="BU783" s="26"/>
    </row>
    <row r="784" spans="1:73" ht="55" customHeight="1">
      <c r="A784" s="33">
        <v>775</v>
      </c>
      <c r="B784" s="34">
        <v>12</v>
      </c>
      <c r="C784" s="35" t="s">
        <v>1527</v>
      </c>
      <c r="D784" s="34">
        <v>2</v>
      </c>
      <c r="E784" s="36" t="s">
        <v>2613</v>
      </c>
      <c r="F784" s="34">
        <v>28</v>
      </c>
      <c r="G784" s="36" t="s">
        <v>2638</v>
      </c>
      <c r="H784" s="37">
        <v>775</v>
      </c>
      <c r="I784" s="36" t="s">
        <v>5215</v>
      </c>
      <c r="J784" s="33">
        <v>2009</v>
      </c>
      <c r="K784" s="36" t="s">
        <v>5462</v>
      </c>
      <c r="L784" s="38" t="s">
        <v>428</v>
      </c>
      <c r="M784" s="17" t="s">
        <v>229</v>
      </c>
      <c r="N784" s="15">
        <v>20091</v>
      </c>
      <c r="O784" s="17" t="s">
        <v>2574</v>
      </c>
      <c r="P784" s="73">
        <v>3</v>
      </c>
      <c r="Q784" s="18" t="s">
        <v>2641</v>
      </c>
      <c r="R784" s="36" t="s">
        <v>2642</v>
      </c>
      <c r="S784" s="36" t="s">
        <v>5215</v>
      </c>
      <c r="T784" s="18" t="s">
        <v>225</v>
      </c>
      <c r="U784" s="16">
        <v>8</v>
      </c>
      <c r="V784" s="20" t="s">
        <v>2597</v>
      </c>
      <c r="W784" s="38" t="s">
        <v>2643</v>
      </c>
      <c r="X784" s="16">
        <v>94</v>
      </c>
      <c r="Y784" s="20" t="s">
        <v>350</v>
      </c>
      <c r="Z784" s="20">
        <v>17</v>
      </c>
      <c r="AA784" s="20" t="s">
        <v>2622</v>
      </c>
      <c r="AB784" s="20">
        <v>41</v>
      </c>
      <c r="AC784" s="18" t="s">
        <v>2644</v>
      </c>
      <c r="AD784" s="136">
        <v>285000000</v>
      </c>
      <c r="AE784" s="136">
        <v>264000000</v>
      </c>
      <c r="AF784" s="136">
        <v>303000000</v>
      </c>
      <c r="AG784" s="136">
        <v>339000000</v>
      </c>
      <c r="AH784" s="79">
        <v>1191000000</v>
      </c>
      <c r="AI784" s="63">
        <v>1</v>
      </c>
      <c r="AJ784" s="64">
        <v>1.5</v>
      </c>
      <c r="AK784" s="65">
        <v>0.5</v>
      </c>
      <c r="AL784" s="64">
        <v>0.75</v>
      </c>
      <c r="AM784" s="65">
        <v>0.25</v>
      </c>
      <c r="AN784" s="66" t="s">
        <v>2384</v>
      </c>
      <c r="AO784" s="66" t="s">
        <v>2449</v>
      </c>
      <c r="AP784" s="132" t="s">
        <v>2370</v>
      </c>
      <c r="AQ784" s="23">
        <v>0.75</v>
      </c>
      <c r="AR784" s="23">
        <v>0</v>
      </c>
      <c r="AS784" s="142">
        <v>0.75</v>
      </c>
      <c r="AT784" s="23">
        <v>0</v>
      </c>
      <c r="AU784" s="142">
        <v>0.75</v>
      </c>
      <c r="AV784" s="142">
        <v>0</v>
      </c>
      <c r="AW784" s="142">
        <v>0</v>
      </c>
      <c r="AX784" s="22">
        <v>0</v>
      </c>
      <c r="AY784" s="143" t="s">
        <v>2371</v>
      </c>
      <c r="AZ784" s="143" t="s">
        <v>2450</v>
      </c>
      <c r="BA784" s="143" t="s">
        <v>2372</v>
      </c>
      <c r="BB784" s="24"/>
      <c r="BC784" s="75">
        <v>100000000</v>
      </c>
      <c r="BD784" s="21">
        <v>272241000</v>
      </c>
      <c r="BE784" s="25">
        <v>0</v>
      </c>
      <c r="BF784" s="74">
        <v>100000000</v>
      </c>
      <c r="BG784" s="25">
        <v>0</v>
      </c>
      <c r="BH784" s="25">
        <v>272241000</v>
      </c>
      <c r="BI784" s="25"/>
      <c r="BJ784" s="133">
        <v>100000000</v>
      </c>
      <c r="BK784" s="25">
        <v>0</v>
      </c>
      <c r="BL784" s="25">
        <v>372241000</v>
      </c>
      <c r="BM784" s="74">
        <v>40000000</v>
      </c>
      <c r="BN784" s="80">
        <v>24858333</v>
      </c>
      <c r="BO784" s="80"/>
      <c r="BP784" s="133">
        <v>40000000</v>
      </c>
      <c r="BQ784" s="25">
        <v>0</v>
      </c>
      <c r="BR784" s="82" t="s">
        <v>54</v>
      </c>
      <c r="BS784" s="82" t="s">
        <v>54</v>
      </c>
      <c r="BT784" s="134" t="s">
        <v>54</v>
      </c>
      <c r="BU784" s="26"/>
    </row>
    <row r="785" spans="1:73" ht="55" customHeight="1">
      <c r="A785" s="33">
        <v>777</v>
      </c>
      <c r="B785" s="34">
        <v>12</v>
      </c>
      <c r="C785" s="35" t="s">
        <v>1527</v>
      </c>
      <c r="D785" s="34">
        <v>2</v>
      </c>
      <c r="E785" s="36" t="s">
        <v>2613</v>
      </c>
      <c r="F785" s="34">
        <v>30</v>
      </c>
      <c r="G785" s="36" t="s">
        <v>2647</v>
      </c>
      <c r="H785" s="37">
        <v>777</v>
      </c>
      <c r="I785" s="36" t="s">
        <v>5463</v>
      </c>
      <c r="J785" s="33">
        <v>2103</v>
      </c>
      <c r="K785" s="36" t="s">
        <v>5464</v>
      </c>
      <c r="L785" s="38" t="s">
        <v>2660</v>
      </c>
      <c r="M785" s="17" t="s">
        <v>229</v>
      </c>
      <c r="N785" s="15">
        <v>21031</v>
      </c>
      <c r="O785" s="17" t="s">
        <v>2563</v>
      </c>
      <c r="P785" s="73">
        <v>4</v>
      </c>
      <c r="Q785" s="18" t="s">
        <v>2595</v>
      </c>
      <c r="R785" s="36" t="s">
        <v>3873</v>
      </c>
      <c r="S785" s="36" t="s">
        <v>5463</v>
      </c>
      <c r="T785" s="18" t="s">
        <v>225</v>
      </c>
      <c r="U785" s="16">
        <v>8</v>
      </c>
      <c r="V785" s="20" t="s">
        <v>2597</v>
      </c>
      <c r="W785" s="38" t="s">
        <v>2662</v>
      </c>
      <c r="X785" s="16">
        <v>94</v>
      </c>
      <c r="Y785" s="20" t="s">
        <v>350</v>
      </c>
      <c r="Z785" s="20">
        <v>18</v>
      </c>
      <c r="AA785" s="20" t="s">
        <v>2655</v>
      </c>
      <c r="AB785" s="20">
        <v>42</v>
      </c>
      <c r="AC785" s="18" t="s">
        <v>2663</v>
      </c>
      <c r="AD785" s="136">
        <v>106000000</v>
      </c>
      <c r="AE785" s="136">
        <v>110000000</v>
      </c>
      <c r="AF785" s="136">
        <v>113000000</v>
      </c>
      <c r="AG785" s="136">
        <v>117000000</v>
      </c>
      <c r="AH785" s="79">
        <v>446000000</v>
      </c>
      <c r="AI785" s="63">
        <v>1</v>
      </c>
      <c r="AJ785" s="64">
        <v>3</v>
      </c>
      <c r="AK785" s="65">
        <v>0.75</v>
      </c>
      <c r="AL785" s="64">
        <v>3</v>
      </c>
      <c r="AM785" s="65">
        <v>0.75</v>
      </c>
      <c r="AN785" s="66" t="s">
        <v>2368</v>
      </c>
      <c r="AO785" s="66" t="s">
        <v>2368</v>
      </c>
      <c r="AP785" s="132" t="s">
        <v>2370</v>
      </c>
      <c r="AQ785" s="23">
        <v>1</v>
      </c>
      <c r="AR785" s="23">
        <v>1</v>
      </c>
      <c r="AS785" s="142">
        <v>1</v>
      </c>
      <c r="AT785" s="23">
        <v>0</v>
      </c>
      <c r="AU785" s="142">
        <v>1</v>
      </c>
      <c r="AV785" s="142">
        <v>1</v>
      </c>
      <c r="AW785" s="142">
        <v>1</v>
      </c>
      <c r="AX785" s="22">
        <v>0</v>
      </c>
      <c r="AY785" s="143" t="s">
        <v>2371</v>
      </c>
      <c r="AZ785" s="143" t="s">
        <v>2371</v>
      </c>
      <c r="BA785" s="143" t="s">
        <v>2372</v>
      </c>
      <c r="BB785" s="24"/>
      <c r="BC785" s="75">
        <v>200000000</v>
      </c>
      <c r="BD785" s="21">
        <v>101254000</v>
      </c>
      <c r="BE785" s="25">
        <v>129844000</v>
      </c>
      <c r="BF785" s="74">
        <v>200000000</v>
      </c>
      <c r="BG785" s="25">
        <v>0</v>
      </c>
      <c r="BH785" s="25">
        <v>96149200</v>
      </c>
      <c r="BI785" s="25">
        <v>129353427</v>
      </c>
      <c r="BJ785" s="133">
        <v>132870000</v>
      </c>
      <c r="BK785" s="25">
        <v>0</v>
      </c>
      <c r="BL785" s="25">
        <v>358372627</v>
      </c>
      <c r="BM785" s="74">
        <v>85716400</v>
      </c>
      <c r="BN785" s="80">
        <v>82698800</v>
      </c>
      <c r="BO785" s="80">
        <v>118097200</v>
      </c>
      <c r="BP785" s="133">
        <v>85716400</v>
      </c>
      <c r="BQ785" s="25">
        <v>0</v>
      </c>
      <c r="BR785" s="82" t="s">
        <v>54</v>
      </c>
      <c r="BS785" s="82" t="s">
        <v>54</v>
      </c>
      <c r="BT785" s="134" t="s">
        <v>54</v>
      </c>
      <c r="BU785" s="26"/>
    </row>
    <row r="786" spans="1:73" ht="55" customHeight="1">
      <c r="A786" s="33">
        <v>778</v>
      </c>
      <c r="B786" s="34">
        <v>12</v>
      </c>
      <c r="C786" s="35" t="s">
        <v>1527</v>
      </c>
      <c r="D786" s="34">
        <v>2</v>
      </c>
      <c r="E786" s="36" t="s">
        <v>2613</v>
      </c>
      <c r="F786" s="34">
        <v>33</v>
      </c>
      <c r="G786" s="36" t="s">
        <v>2666</v>
      </c>
      <c r="H786" s="37">
        <v>778</v>
      </c>
      <c r="I786" s="36" t="s">
        <v>5465</v>
      </c>
      <c r="J786" s="33">
        <v>2146</v>
      </c>
      <c r="K786" s="36" t="s">
        <v>5466</v>
      </c>
      <c r="L786" s="38" t="s">
        <v>31</v>
      </c>
      <c r="M786" s="17" t="s">
        <v>229</v>
      </c>
      <c r="N786" s="15">
        <v>21463</v>
      </c>
      <c r="O786" s="17" t="s">
        <v>2574</v>
      </c>
      <c r="P786" s="73">
        <v>30</v>
      </c>
      <c r="Q786" s="18" t="s">
        <v>2686</v>
      </c>
      <c r="R786" s="36" t="s">
        <v>3887</v>
      </c>
      <c r="S786" s="36" t="s">
        <v>5465</v>
      </c>
      <c r="T786" s="18" t="s">
        <v>225</v>
      </c>
      <c r="U786" s="16">
        <v>6</v>
      </c>
      <c r="V786" s="20" t="s">
        <v>2445</v>
      </c>
      <c r="W786" s="38" t="s">
        <v>2688</v>
      </c>
      <c r="X786" s="16">
        <v>93</v>
      </c>
      <c r="Y786" s="20" t="s">
        <v>326</v>
      </c>
      <c r="Z786" s="20">
        <v>20</v>
      </c>
      <c r="AA786" s="20" t="s">
        <v>2689</v>
      </c>
      <c r="AB786" s="20">
        <v>47</v>
      </c>
      <c r="AC786" s="18" t="s">
        <v>2690</v>
      </c>
      <c r="AD786" s="136">
        <v>0</v>
      </c>
      <c r="AE786" s="136">
        <v>0</v>
      </c>
      <c r="AF786" s="136">
        <v>942000000</v>
      </c>
      <c r="AG786" s="136">
        <v>1003000000</v>
      </c>
      <c r="AH786" s="79">
        <v>1945000000</v>
      </c>
      <c r="AI786" s="63">
        <v>1</v>
      </c>
      <c r="AJ786" s="64">
        <v>6</v>
      </c>
      <c r="AK786" s="65">
        <v>0.2</v>
      </c>
      <c r="AL786" s="64">
        <v>5</v>
      </c>
      <c r="AM786" s="65">
        <v>0.16666666666666666</v>
      </c>
      <c r="AN786" s="66" t="s">
        <v>2449</v>
      </c>
      <c r="AO786" s="66" t="s">
        <v>2449</v>
      </c>
      <c r="AP786" s="132" t="s">
        <v>2370</v>
      </c>
      <c r="AQ786" s="23">
        <v>0</v>
      </c>
      <c r="AR786" s="23">
        <v>6</v>
      </c>
      <c r="AS786" s="142">
        <v>0</v>
      </c>
      <c r="AT786" s="23">
        <v>0</v>
      </c>
      <c r="AU786" s="142">
        <v>0</v>
      </c>
      <c r="AV786" s="142">
        <v>5</v>
      </c>
      <c r="AW786" s="142">
        <v>0</v>
      </c>
      <c r="AX786" s="22">
        <v>0</v>
      </c>
      <c r="AY786" s="143" t="s">
        <v>2450</v>
      </c>
      <c r="AZ786" s="143" t="s">
        <v>2371</v>
      </c>
      <c r="BA786" s="143" t="s">
        <v>2825</v>
      </c>
      <c r="BB786" s="24"/>
      <c r="BC786" s="75">
        <v>1458773000</v>
      </c>
      <c r="BD786" s="21">
        <v>0</v>
      </c>
      <c r="BE786" s="25">
        <v>670000000</v>
      </c>
      <c r="BF786" s="74">
        <v>1458773000</v>
      </c>
      <c r="BG786" s="25">
        <v>0</v>
      </c>
      <c r="BH786" s="25"/>
      <c r="BI786" s="25">
        <v>670000000</v>
      </c>
      <c r="BJ786" s="133">
        <v>27270000</v>
      </c>
      <c r="BK786" s="25">
        <v>0</v>
      </c>
      <c r="BL786" s="25">
        <v>697270000</v>
      </c>
      <c r="BM786" s="74">
        <v>17816400</v>
      </c>
      <c r="BN786" s="80"/>
      <c r="BO786" s="80">
        <v>461007696</v>
      </c>
      <c r="BP786" s="133">
        <v>17816400</v>
      </c>
      <c r="BQ786" s="25">
        <v>0</v>
      </c>
      <c r="BR786" s="82" t="s">
        <v>54</v>
      </c>
      <c r="BS786" s="82" t="s">
        <v>54</v>
      </c>
      <c r="BT786" s="134" t="s">
        <v>5467</v>
      </c>
      <c r="BU786" s="26"/>
    </row>
    <row r="787" spans="1:73" ht="55" customHeight="1">
      <c r="A787" s="33">
        <v>779</v>
      </c>
      <c r="B787" s="34">
        <v>12</v>
      </c>
      <c r="C787" s="35" t="s">
        <v>1527</v>
      </c>
      <c r="D787" s="34">
        <v>2</v>
      </c>
      <c r="E787" s="36" t="s">
        <v>2613</v>
      </c>
      <c r="F787" s="34">
        <v>33</v>
      </c>
      <c r="G787" s="36" t="s">
        <v>2666</v>
      </c>
      <c r="H787" s="37">
        <v>779</v>
      </c>
      <c r="I787" s="36" t="s">
        <v>5468</v>
      </c>
      <c r="J787" s="33">
        <v>2146</v>
      </c>
      <c r="K787" s="36" t="s">
        <v>5466</v>
      </c>
      <c r="L787" s="38" t="s">
        <v>2669</v>
      </c>
      <c r="M787" s="17" t="s">
        <v>229</v>
      </c>
      <c r="N787" s="15">
        <v>21461</v>
      </c>
      <c r="O787" s="17" t="s">
        <v>2670</v>
      </c>
      <c r="P787" s="73">
        <v>5400</v>
      </c>
      <c r="Q787" s="18" t="s">
        <v>2671</v>
      </c>
      <c r="R787" s="36" t="s">
        <v>3879</v>
      </c>
      <c r="S787" s="36" t="s">
        <v>5468</v>
      </c>
      <c r="T787" s="18" t="s">
        <v>225</v>
      </c>
      <c r="U787" s="16">
        <v>8</v>
      </c>
      <c r="V787" s="20" t="s">
        <v>2597</v>
      </c>
      <c r="W787" s="38" t="s">
        <v>2673</v>
      </c>
      <c r="X787" s="16">
        <v>94</v>
      </c>
      <c r="Y787" s="20" t="s">
        <v>350</v>
      </c>
      <c r="Z787" s="20">
        <v>19</v>
      </c>
      <c r="AA787" s="20" t="s">
        <v>2674</v>
      </c>
      <c r="AB787" s="20">
        <v>44</v>
      </c>
      <c r="AC787" s="18" t="s">
        <v>2675</v>
      </c>
      <c r="AD787" s="136">
        <v>239000000</v>
      </c>
      <c r="AE787" s="136">
        <v>247000000</v>
      </c>
      <c r="AF787" s="136">
        <v>254000000</v>
      </c>
      <c r="AG787" s="136">
        <v>263000000</v>
      </c>
      <c r="AH787" s="79">
        <v>1003000000</v>
      </c>
      <c r="AI787" s="63">
        <v>1</v>
      </c>
      <c r="AJ787" s="64">
        <v>3350</v>
      </c>
      <c r="AK787" s="65">
        <v>0.62037037037037035</v>
      </c>
      <c r="AL787" s="64">
        <v>1350</v>
      </c>
      <c r="AM787" s="65">
        <v>0.25</v>
      </c>
      <c r="AN787" s="66" t="s">
        <v>2384</v>
      </c>
      <c r="AO787" s="66" t="s">
        <v>2449</v>
      </c>
      <c r="AP787" s="132" t="s">
        <v>2370</v>
      </c>
      <c r="AQ787" s="23">
        <v>1350</v>
      </c>
      <c r="AR787" s="23">
        <v>0</v>
      </c>
      <c r="AS787" s="142">
        <v>2000</v>
      </c>
      <c r="AT787" s="23">
        <v>0</v>
      </c>
      <c r="AU787" s="142">
        <v>1350</v>
      </c>
      <c r="AV787" s="142">
        <v>0</v>
      </c>
      <c r="AW787" s="142">
        <v>0</v>
      </c>
      <c r="AX787" s="22">
        <v>0</v>
      </c>
      <c r="AY787" s="143" t="s">
        <v>2371</v>
      </c>
      <c r="AZ787" s="143" t="s">
        <v>2450</v>
      </c>
      <c r="BA787" s="143" t="s">
        <v>2372</v>
      </c>
      <c r="BB787" s="24"/>
      <c r="BC787" s="75">
        <v>296822000</v>
      </c>
      <c r="BD787" s="21">
        <v>228300000</v>
      </c>
      <c r="BE787" s="25">
        <v>0</v>
      </c>
      <c r="BF787" s="74">
        <v>296822000</v>
      </c>
      <c r="BG787" s="25">
        <v>0</v>
      </c>
      <c r="BH787" s="25">
        <v>208166903</v>
      </c>
      <c r="BI787" s="25"/>
      <c r="BJ787" s="133">
        <v>296822000</v>
      </c>
      <c r="BK787" s="25">
        <v>0</v>
      </c>
      <c r="BL787" s="25">
        <v>504988903</v>
      </c>
      <c r="BM787" s="74">
        <v>118728800</v>
      </c>
      <c r="BN787" s="80">
        <v>0</v>
      </c>
      <c r="BO787" s="80"/>
      <c r="BP787" s="133">
        <v>118728800</v>
      </c>
      <c r="BQ787" s="25">
        <v>0</v>
      </c>
      <c r="BR787" s="82" t="s">
        <v>54</v>
      </c>
      <c r="BS787" s="82" t="s">
        <v>54</v>
      </c>
      <c r="BT787" s="134" t="s">
        <v>54</v>
      </c>
      <c r="BU787" s="26"/>
    </row>
    <row r="788" spans="1:73" ht="55" customHeight="1">
      <c r="A788" s="33">
        <v>780</v>
      </c>
      <c r="B788" s="34">
        <v>12</v>
      </c>
      <c r="C788" s="35" t="s">
        <v>1527</v>
      </c>
      <c r="D788" s="34">
        <v>2</v>
      </c>
      <c r="E788" s="36" t="s">
        <v>2613</v>
      </c>
      <c r="F788" s="34">
        <v>33</v>
      </c>
      <c r="G788" s="36" t="s">
        <v>2666</v>
      </c>
      <c r="H788" s="37">
        <v>780</v>
      </c>
      <c r="I788" s="36" t="s">
        <v>5469</v>
      </c>
      <c r="J788" s="33">
        <v>2146</v>
      </c>
      <c r="K788" s="36" t="s">
        <v>5466</v>
      </c>
      <c r="L788" s="38" t="s">
        <v>2669</v>
      </c>
      <c r="M788" s="17" t="s">
        <v>229</v>
      </c>
      <c r="N788" s="15">
        <v>21462</v>
      </c>
      <c r="O788" s="17" t="s">
        <v>2680</v>
      </c>
      <c r="P788" s="73">
        <v>600</v>
      </c>
      <c r="Q788" s="18" t="s">
        <v>2671</v>
      </c>
      <c r="R788" s="36" t="s">
        <v>3879</v>
      </c>
      <c r="S788" s="36" t="s">
        <v>5469</v>
      </c>
      <c r="T788" s="18" t="s">
        <v>225</v>
      </c>
      <c r="U788" s="16">
        <v>8</v>
      </c>
      <c r="V788" s="20" t="s">
        <v>2597</v>
      </c>
      <c r="W788" s="38" t="s">
        <v>2673</v>
      </c>
      <c r="X788" s="16">
        <v>94</v>
      </c>
      <c r="Y788" s="20" t="s">
        <v>350</v>
      </c>
      <c r="Z788" s="20">
        <v>19</v>
      </c>
      <c r="AA788" s="20" t="s">
        <v>2674</v>
      </c>
      <c r="AB788" s="20">
        <v>45</v>
      </c>
      <c r="AC788" s="18" t="s">
        <v>2681</v>
      </c>
      <c r="AD788" s="136">
        <v>120000000</v>
      </c>
      <c r="AE788" s="136">
        <v>124000000</v>
      </c>
      <c r="AF788" s="136">
        <v>128000000</v>
      </c>
      <c r="AG788" s="136">
        <v>132000000</v>
      </c>
      <c r="AH788" s="79">
        <v>504000000</v>
      </c>
      <c r="AI788" s="63">
        <v>1</v>
      </c>
      <c r="AJ788" s="64">
        <v>150</v>
      </c>
      <c r="AK788" s="65">
        <v>0.25</v>
      </c>
      <c r="AL788" s="64">
        <v>0</v>
      </c>
      <c r="AM788" s="65">
        <v>0</v>
      </c>
      <c r="AN788" s="66" t="s">
        <v>2449</v>
      </c>
      <c r="AO788" s="66" t="s">
        <v>2449</v>
      </c>
      <c r="AP788" s="132" t="s">
        <v>2370</v>
      </c>
      <c r="AQ788" s="23">
        <v>150</v>
      </c>
      <c r="AR788" s="23">
        <v>0</v>
      </c>
      <c r="AS788" s="142">
        <v>0</v>
      </c>
      <c r="AT788" s="23">
        <v>0</v>
      </c>
      <c r="AU788" s="142">
        <v>0</v>
      </c>
      <c r="AV788" s="142">
        <v>0</v>
      </c>
      <c r="AW788" s="142">
        <v>0</v>
      </c>
      <c r="AX788" s="22">
        <v>0</v>
      </c>
      <c r="AY788" s="143" t="s">
        <v>2372</v>
      </c>
      <c r="AZ788" s="143" t="s">
        <v>2450</v>
      </c>
      <c r="BA788" s="143" t="s">
        <v>2450</v>
      </c>
      <c r="BB788" s="24"/>
      <c r="BC788" s="75">
        <v>0</v>
      </c>
      <c r="BD788" s="21">
        <v>114628000</v>
      </c>
      <c r="BE788" s="25">
        <v>0</v>
      </c>
      <c r="BF788" s="74">
        <v>0</v>
      </c>
      <c r="BG788" s="25">
        <v>0</v>
      </c>
      <c r="BH788" s="25">
        <v>87109402</v>
      </c>
      <c r="BI788" s="25"/>
      <c r="BJ788" s="133"/>
      <c r="BK788" s="25">
        <v>0</v>
      </c>
      <c r="BL788" s="25">
        <v>87109402</v>
      </c>
      <c r="BM788" s="74">
        <v>0</v>
      </c>
      <c r="BN788" s="80">
        <v>9085000</v>
      </c>
      <c r="BO788" s="80"/>
      <c r="BP788" s="133"/>
      <c r="BQ788" s="25">
        <v>0</v>
      </c>
      <c r="BR788" s="82" t="s">
        <v>54</v>
      </c>
      <c r="BS788" s="82" t="s">
        <v>54</v>
      </c>
      <c r="BT788" s="134" t="s">
        <v>54</v>
      </c>
      <c r="BU788" s="26"/>
    </row>
    <row r="789" spans="1:73" ht="55" customHeight="1">
      <c r="A789" s="33">
        <v>781</v>
      </c>
      <c r="B789" s="34">
        <v>12</v>
      </c>
      <c r="C789" s="35" t="s">
        <v>1527</v>
      </c>
      <c r="D789" s="34">
        <v>2</v>
      </c>
      <c r="E789" s="36" t="s">
        <v>2613</v>
      </c>
      <c r="F789" s="38">
        <v>34</v>
      </c>
      <c r="G789" s="52" t="s">
        <v>2694</v>
      </c>
      <c r="H789" s="37">
        <v>781</v>
      </c>
      <c r="I789" s="36" t="s">
        <v>5470</v>
      </c>
      <c r="J789" s="33">
        <v>2008</v>
      </c>
      <c r="K789" s="36" t="s">
        <v>5471</v>
      </c>
      <c r="L789" s="38" t="s">
        <v>97</v>
      </c>
      <c r="M789" s="17" t="s">
        <v>229</v>
      </c>
      <c r="N789" s="15">
        <v>20081</v>
      </c>
      <c r="O789" s="17" t="s">
        <v>2360</v>
      </c>
      <c r="P789" s="73">
        <v>4000</v>
      </c>
      <c r="Q789" s="18" t="s">
        <v>2697</v>
      </c>
      <c r="R789" s="36" t="s">
        <v>3893</v>
      </c>
      <c r="S789" s="36" t="s">
        <v>5470</v>
      </c>
      <c r="T789" s="18" t="s">
        <v>225</v>
      </c>
      <c r="U789" s="16">
        <v>8</v>
      </c>
      <c r="V789" s="20" t="s">
        <v>2597</v>
      </c>
      <c r="W789" s="20" t="s">
        <v>2699</v>
      </c>
      <c r="X789" s="16">
        <v>94</v>
      </c>
      <c r="Y789" s="20" t="s">
        <v>350</v>
      </c>
      <c r="Z789" s="20">
        <v>21</v>
      </c>
      <c r="AA789" s="20" t="s">
        <v>2700</v>
      </c>
      <c r="AB789" s="20">
        <v>48</v>
      </c>
      <c r="AC789" s="27" t="s">
        <v>2701</v>
      </c>
      <c r="AD789" s="136">
        <v>337000000</v>
      </c>
      <c r="AE789" s="136">
        <v>348000000</v>
      </c>
      <c r="AF789" s="136">
        <v>359000000</v>
      </c>
      <c r="AG789" s="136">
        <v>370000000</v>
      </c>
      <c r="AH789" s="79">
        <v>1414000000</v>
      </c>
      <c r="AI789" s="63">
        <v>1</v>
      </c>
      <c r="AJ789" s="64">
        <v>2900</v>
      </c>
      <c r="AK789" s="65">
        <v>0.72499999999999998</v>
      </c>
      <c r="AL789" s="64">
        <v>2467</v>
      </c>
      <c r="AM789" s="65">
        <v>0.61675000000000002</v>
      </c>
      <c r="AN789" s="66" t="s">
        <v>2368</v>
      </c>
      <c r="AO789" s="66" t="s">
        <v>2384</v>
      </c>
      <c r="AP789" s="132" t="s">
        <v>2370</v>
      </c>
      <c r="AQ789" s="23">
        <v>700</v>
      </c>
      <c r="AR789" s="23">
        <v>1100</v>
      </c>
      <c r="AS789" s="142">
        <v>1100</v>
      </c>
      <c r="AT789" s="23">
        <v>0</v>
      </c>
      <c r="AU789" s="142">
        <v>1183</v>
      </c>
      <c r="AV789" s="142">
        <v>1284</v>
      </c>
      <c r="AW789" s="142">
        <v>0</v>
      </c>
      <c r="AX789" s="22">
        <v>0</v>
      </c>
      <c r="AY789" s="143" t="s">
        <v>2371</v>
      </c>
      <c r="AZ789" s="143" t="s">
        <v>2372</v>
      </c>
      <c r="BA789" s="143" t="s">
        <v>2372</v>
      </c>
      <c r="BB789" s="24"/>
      <c r="BC789" s="75">
        <v>460863000</v>
      </c>
      <c r="BD789" s="21">
        <v>323913000</v>
      </c>
      <c r="BE789" s="25">
        <v>413971000</v>
      </c>
      <c r="BF789" s="74">
        <v>460863000</v>
      </c>
      <c r="BG789" s="25">
        <v>0</v>
      </c>
      <c r="BH789" s="25">
        <v>289155334</v>
      </c>
      <c r="BI789" s="25">
        <v>413870267</v>
      </c>
      <c r="BJ789" s="133">
        <v>431229000</v>
      </c>
      <c r="BK789" s="25">
        <v>0</v>
      </c>
      <c r="BL789" s="25">
        <v>1134254601</v>
      </c>
      <c r="BM789" s="74">
        <v>116252067</v>
      </c>
      <c r="BN789" s="80">
        <v>61136999</v>
      </c>
      <c r="BO789" s="80">
        <v>266319585</v>
      </c>
      <c r="BP789" s="133">
        <v>116252067</v>
      </c>
      <c r="BQ789" s="25">
        <v>0</v>
      </c>
      <c r="BR789" s="82" t="s">
        <v>5428</v>
      </c>
      <c r="BS789" s="82" t="s">
        <v>5428</v>
      </c>
      <c r="BT789" s="134" t="s">
        <v>54</v>
      </c>
      <c r="BU789" s="26"/>
    </row>
    <row r="790" spans="1:73" ht="55" customHeight="1">
      <c r="A790" s="33">
        <v>782</v>
      </c>
      <c r="B790" s="34">
        <v>12</v>
      </c>
      <c r="C790" s="35" t="s">
        <v>1527</v>
      </c>
      <c r="D790" s="34">
        <v>2</v>
      </c>
      <c r="E790" s="36" t="s">
        <v>2613</v>
      </c>
      <c r="F790" s="34">
        <v>38</v>
      </c>
      <c r="G790" s="36" t="s">
        <v>2705</v>
      </c>
      <c r="H790" s="37">
        <v>782</v>
      </c>
      <c r="I790" s="36" t="s">
        <v>5472</v>
      </c>
      <c r="J790" s="33">
        <v>2082</v>
      </c>
      <c r="K790" s="36" t="s">
        <v>5473</v>
      </c>
      <c r="L790" s="38" t="s">
        <v>2708</v>
      </c>
      <c r="M790" s="17" t="s">
        <v>229</v>
      </c>
      <c r="N790" s="15">
        <v>20821</v>
      </c>
      <c r="O790" s="17" t="s">
        <v>2540</v>
      </c>
      <c r="P790" s="73">
        <v>1600</v>
      </c>
      <c r="Q790" s="18" t="s">
        <v>2379</v>
      </c>
      <c r="R790" s="36" t="s">
        <v>2709</v>
      </c>
      <c r="S790" s="36" t="s">
        <v>5472</v>
      </c>
      <c r="T790" s="18" t="s">
        <v>225</v>
      </c>
      <c r="U790" s="16">
        <v>8</v>
      </c>
      <c r="V790" s="20" t="s">
        <v>2597</v>
      </c>
      <c r="W790" s="38" t="s">
        <v>448</v>
      </c>
      <c r="X790" s="16">
        <v>96</v>
      </c>
      <c r="Y790" s="20" t="s">
        <v>446</v>
      </c>
      <c r="Z790" s="20">
        <v>23</v>
      </c>
      <c r="AA790" s="20" t="s">
        <v>2710</v>
      </c>
      <c r="AB790" s="20">
        <v>50</v>
      </c>
      <c r="AC790" s="18" t="s">
        <v>447</v>
      </c>
      <c r="AD790" s="136">
        <v>438000000</v>
      </c>
      <c r="AE790" s="136">
        <v>0</v>
      </c>
      <c r="AF790" s="136">
        <v>181000000</v>
      </c>
      <c r="AG790" s="136">
        <v>941000000</v>
      </c>
      <c r="AH790" s="79">
        <v>1560000000</v>
      </c>
      <c r="AI790" s="63">
        <v>1</v>
      </c>
      <c r="AJ790" s="64">
        <v>1400</v>
      </c>
      <c r="AK790" s="65">
        <v>0.875</v>
      </c>
      <c r="AL790" s="64">
        <v>1400</v>
      </c>
      <c r="AM790" s="65">
        <v>0.875</v>
      </c>
      <c r="AN790" s="66" t="s">
        <v>2368</v>
      </c>
      <c r="AO790" s="66" t="s">
        <v>2368</v>
      </c>
      <c r="AP790" s="132" t="s">
        <v>2370</v>
      </c>
      <c r="AQ790" s="23">
        <v>1400</v>
      </c>
      <c r="AR790" s="23">
        <v>0</v>
      </c>
      <c r="AS790" s="142">
        <v>0</v>
      </c>
      <c r="AT790" s="23">
        <v>0</v>
      </c>
      <c r="AU790" s="142">
        <v>1400</v>
      </c>
      <c r="AV790" s="142">
        <v>0</v>
      </c>
      <c r="AW790" s="142">
        <v>0</v>
      </c>
      <c r="AX790" s="22">
        <v>0</v>
      </c>
      <c r="AY790" s="143" t="s">
        <v>2371</v>
      </c>
      <c r="AZ790" s="143" t="s">
        <v>2450</v>
      </c>
      <c r="BA790" s="143" t="s">
        <v>2450</v>
      </c>
      <c r="BB790" s="24"/>
      <c r="BC790" s="75">
        <v>0</v>
      </c>
      <c r="BD790" s="21">
        <v>418391000</v>
      </c>
      <c r="BE790" s="25">
        <v>0</v>
      </c>
      <c r="BF790" s="74">
        <v>0</v>
      </c>
      <c r="BG790" s="25">
        <v>0</v>
      </c>
      <c r="BH790" s="25">
        <v>190002233</v>
      </c>
      <c r="BI790" s="25"/>
      <c r="BJ790" s="133"/>
      <c r="BK790" s="25">
        <v>0</v>
      </c>
      <c r="BL790" s="25">
        <v>190002233</v>
      </c>
      <c r="BM790" s="74">
        <v>0</v>
      </c>
      <c r="BN790" s="80">
        <v>106180467</v>
      </c>
      <c r="BO790" s="80"/>
      <c r="BP790" s="133"/>
      <c r="BQ790" s="25">
        <v>0</v>
      </c>
      <c r="BR790" s="82" t="s">
        <v>5428</v>
      </c>
      <c r="BS790" s="82" t="s">
        <v>5428</v>
      </c>
      <c r="BT790" s="134" t="s">
        <v>54</v>
      </c>
      <c r="BU790" s="26"/>
    </row>
    <row r="791" spans="1:73" ht="55" customHeight="1">
      <c r="A791" s="33">
        <v>783</v>
      </c>
      <c r="B791" s="34">
        <v>12</v>
      </c>
      <c r="C791" s="35" t="s">
        <v>1527</v>
      </c>
      <c r="D791" s="34">
        <v>3</v>
      </c>
      <c r="E791" s="36" t="s">
        <v>2714</v>
      </c>
      <c r="F791" s="34">
        <v>39</v>
      </c>
      <c r="G791" s="36" t="s">
        <v>2715</v>
      </c>
      <c r="H791" s="37">
        <v>783</v>
      </c>
      <c r="I791" s="36" t="s">
        <v>5474</v>
      </c>
      <c r="J791" s="33">
        <v>2030</v>
      </c>
      <c r="K791" s="36" t="s">
        <v>5475</v>
      </c>
      <c r="L791" s="20" t="s">
        <v>2718</v>
      </c>
      <c r="M791" s="17" t="s">
        <v>229</v>
      </c>
      <c r="N791" s="15">
        <v>20301</v>
      </c>
      <c r="O791" s="17" t="s">
        <v>2481</v>
      </c>
      <c r="P791" s="73">
        <v>1000</v>
      </c>
      <c r="Q791" s="18" t="s">
        <v>2379</v>
      </c>
      <c r="R791" s="36" t="s">
        <v>2719</v>
      </c>
      <c r="S791" s="36" t="s">
        <v>5474</v>
      </c>
      <c r="T791" s="18" t="s">
        <v>225</v>
      </c>
      <c r="U791" s="16">
        <v>7</v>
      </c>
      <c r="V791" s="20" t="s">
        <v>2457</v>
      </c>
      <c r="W791" s="38" t="s">
        <v>2720</v>
      </c>
      <c r="X791" s="16">
        <v>85</v>
      </c>
      <c r="Y791" s="20" t="s">
        <v>316</v>
      </c>
      <c r="Z791" s="20">
        <v>25</v>
      </c>
      <c r="AA791" s="20" t="s">
        <v>2721</v>
      </c>
      <c r="AB791" s="20">
        <v>52</v>
      </c>
      <c r="AC791" s="18" t="s">
        <v>2722</v>
      </c>
      <c r="AD791" s="136">
        <v>489000000</v>
      </c>
      <c r="AE791" s="136">
        <v>0</v>
      </c>
      <c r="AF791" s="136">
        <v>0</v>
      </c>
      <c r="AG791" s="136">
        <v>0</v>
      </c>
      <c r="AH791" s="79">
        <v>489000000</v>
      </c>
      <c r="AI791" s="63">
        <v>1</v>
      </c>
      <c r="AJ791" s="64">
        <v>1000</v>
      </c>
      <c r="AK791" s="65">
        <v>1</v>
      </c>
      <c r="AL791" s="64">
        <v>1000</v>
      </c>
      <c r="AM791" s="65">
        <v>1</v>
      </c>
      <c r="AN791" s="66" t="s">
        <v>2369</v>
      </c>
      <c r="AO791" s="66" t="s">
        <v>2369</v>
      </c>
      <c r="AP791" s="132" t="s">
        <v>2370</v>
      </c>
      <c r="AQ791" s="23">
        <v>1000</v>
      </c>
      <c r="AR791" s="23">
        <v>0</v>
      </c>
      <c r="AS791" s="142">
        <v>0</v>
      </c>
      <c r="AT791" s="23">
        <v>0</v>
      </c>
      <c r="AU791" s="142">
        <v>1000</v>
      </c>
      <c r="AV791" s="142">
        <v>0</v>
      </c>
      <c r="AW791" s="142">
        <v>0</v>
      </c>
      <c r="AX791" s="22">
        <v>0</v>
      </c>
      <c r="AY791" s="143" t="s">
        <v>2371</v>
      </c>
      <c r="AZ791" s="143" t="s">
        <v>2450</v>
      </c>
      <c r="BA791" s="143" t="s">
        <v>2450</v>
      </c>
      <c r="BB791" s="24"/>
      <c r="BC791" s="75">
        <v>0</v>
      </c>
      <c r="BD791" s="21">
        <v>467108000</v>
      </c>
      <c r="BE791" s="25">
        <v>0</v>
      </c>
      <c r="BF791" s="74">
        <v>0</v>
      </c>
      <c r="BG791" s="25">
        <v>0</v>
      </c>
      <c r="BH791" s="25">
        <v>273670006</v>
      </c>
      <c r="BI791" s="25"/>
      <c r="BJ791" s="133"/>
      <c r="BK791" s="25">
        <v>0</v>
      </c>
      <c r="BL791" s="25">
        <v>273670006</v>
      </c>
      <c r="BM791" s="74">
        <v>0</v>
      </c>
      <c r="BN791" s="80">
        <v>113398233</v>
      </c>
      <c r="BO791" s="80"/>
      <c r="BP791" s="133"/>
      <c r="BQ791" s="25">
        <v>0</v>
      </c>
      <c r="BR791" s="82" t="s">
        <v>54</v>
      </c>
      <c r="BS791" s="82" t="s">
        <v>54</v>
      </c>
      <c r="BT791" s="134" t="s">
        <v>54</v>
      </c>
      <c r="BU791" s="26"/>
    </row>
    <row r="792" spans="1:73" ht="55" customHeight="1">
      <c r="A792" s="33">
        <v>784</v>
      </c>
      <c r="B792" s="34">
        <v>12</v>
      </c>
      <c r="C792" s="35" t="s">
        <v>1527</v>
      </c>
      <c r="D792" s="34">
        <v>3</v>
      </c>
      <c r="E792" s="36" t="s">
        <v>2714</v>
      </c>
      <c r="F792" s="34">
        <v>40</v>
      </c>
      <c r="G792" s="36" t="s">
        <v>2726</v>
      </c>
      <c r="H792" s="37">
        <v>784</v>
      </c>
      <c r="I792" s="36" t="s">
        <v>5476</v>
      </c>
      <c r="J792" s="33">
        <v>2057</v>
      </c>
      <c r="K792" s="36" t="s">
        <v>5477</v>
      </c>
      <c r="L792" s="38" t="s">
        <v>2729</v>
      </c>
      <c r="M792" s="17" t="s">
        <v>229</v>
      </c>
      <c r="N792" s="15">
        <v>20571</v>
      </c>
      <c r="O792" s="17" t="s">
        <v>2540</v>
      </c>
      <c r="P792" s="73">
        <v>980</v>
      </c>
      <c r="Q792" s="18" t="s">
        <v>2379</v>
      </c>
      <c r="R792" s="36" t="s">
        <v>3919</v>
      </c>
      <c r="S792" s="36" t="s">
        <v>5476</v>
      </c>
      <c r="T792" s="18" t="s">
        <v>225</v>
      </c>
      <c r="U792" s="16">
        <v>7</v>
      </c>
      <c r="V792" s="20" t="s">
        <v>2457</v>
      </c>
      <c r="W792" s="38" t="s">
        <v>2731</v>
      </c>
      <c r="X792" s="16">
        <v>100</v>
      </c>
      <c r="Y792" s="51" t="s">
        <v>234</v>
      </c>
      <c r="Z792" s="20">
        <v>26</v>
      </c>
      <c r="AA792" s="20" t="s">
        <v>2732</v>
      </c>
      <c r="AB792" s="20">
        <v>53</v>
      </c>
      <c r="AC792" s="18" t="s">
        <v>2733</v>
      </c>
      <c r="AD792" s="136">
        <v>230000000</v>
      </c>
      <c r="AE792" s="136">
        <v>237000000</v>
      </c>
      <c r="AF792" s="136">
        <v>244000000</v>
      </c>
      <c r="AG792" s="136">
        <v>252000000</v>
      </c>
      <c r="AH792" s="79">
        <v>963000000</v>
      </c>
      <c r="AI792" s="63">
        <v>1</v>
      </c>
      <c r="AJ792" s="64">
        <v>735</v>
      </c>
      <c r="AK792" s="65">
        <v>0.75</v>
      </c>
      <c r="AL792" s="64">
        <v>1282</v>
      </c>
      <c r="AM792" s="65">
        <v>1.3081632653061224</v>
      </c>
      <c r="AN792" s="66" t="s">
        <v>2368</v>
      </c>
      <c r="AO792" s="66" t="s">
        <v>2369</v>
      </c>
      <c r="AP792" s="132" t="s">
        <v>2370</v>
      </c>
      <c r="AQ792" s="23">
        <v>245</v>
      </c>
      <c r="AR792" s="23">
        <v>245</v>
      </c>
      <c r="AS792" s="142">
        <v>245</v>
      </c>
      <c r="AT792" s="23">
        <v>0</v>
      </c>
      <c r="AU792" s="142">
        <v>392</v>
      </c>
      <c r="AV792" s="142">
        <v>890</v>
      </c>
      <c r="AW792" s="142">
        <v>0</v>
      </c>
      <c r="AX792" s="22">
        <v>0</v>
      </c>
      <c r="AY792" s="143" t="s">
        <v>2371</v>
      </c>
      <c r="AZ792" s="143" t="s">
        <v>2372</v>
      </c>
      <c r="BA792" s="143" t="s">
        <v>2372</v>
      </c>
      <c r="BB792" s="24"/>
      <c r="BC792" s="75">
        <v>381199000</v>
      </c>
      <c r="BD792" s="21">
        <v>219703000</v>
      </c>
      <c r="BE792" s="25">
        <v>265450000</v>
      </c>
      <c r="BF792" s="74">
        <v>381199000</v>
      </c>
      <c r="BG792" s="25">
        <v>0</v>
      </c>
      <c r="BH792" s="25">
        <v>277494500</v>
      </c>
      <c r="BI792" s="25">
        <v>401258500</v>
      </c>
      <c r="BJ792" s="133">
        <v>397361500</v>
      </c>
      <c r="BK792" s="25">
        <v>0</v>
      </c>
      <c r="BL792" s="25">
        <v>1076114500</v>
      </c>
      <c r="BM792" s="74">
        <v>63915966.5</v>
      </c>
      <c r="BN792" s="80">
        <v>181706717</v>
      </c>
      <c r="BO792" s="80">
        <v>324461800</v>
      </c>
      <c r="BP792" s="133">
        <v>63915966.5</v>
      </c>
      <c r="BQ792" s="25">
        <v>0</v>
      </c>
      <c r="BR792" s="82" t="s">
        <v>5428</v>
      </c>
      <c r="BS792" s="82" t="s">
        <v>5418</v>
      </c>
      <c r="BT792" s="134" t="s">
        <v>54</v>
      </c>
      <c r="BU792" s="26"/>
    </row>
    <row r="793" spans="1:73" ht="55" customHeight="1">
      <c r="A793" s="33">
        <v>785</v>
      </c>
      <c r="B793" s="34">
        <v>12</v>
      </c>
      <c r="C793" s="35" t="s">
        <v>1527</v>
      </c>
      <c r="D793" s="34">
        <v>3</v>
      </c>
      <c r="E793" s="36" t="s">
        <v>2714</v>
      </c>
      <c r="F793" s="34">
        <v>40</v>
      </c>
      <c r="G793" s="36" t="s">
        <v>2726</v>
      </c>
      <c r="H793" s="37">
        <v>785</v>
      </c>
      <c r="I793" s="36" t="s">
        <v>5478</v>
      </c>
      <c r="J793" s="33">
        <v>2057</v>
      </c>
      <c r="K793" s="36" t="s">
        <v>5477</v>
      </c>
      <c r="L793" s="38" t="s">
        <v>24</v>
      </c>
      <c r="M793" s="17" t="s">
        <v>229</v>
      </c>
      <c r="N793" s="15">
        <v>20572</v>
      </c>
      <c r="O793" s="17" t="s">
        <v>2481</v>
      </c>
      <c r="P793" s="73">
        <v>2000</v>
      </c>
      <c r="Q793" s="18" t="s">
        <v>2379</v>
      </c>
      <c r="R793" s="36" t="s">
        <v>3923</v>
      </c>
      <c r="S793" s="36" t="s">
        <v>5478</v>
      </c>
      <c r="T793" s="18" t="s">
        <v>225</v>
      </c>
      <c r="U793" s="16">
        <v>7</v>
      </c>
      <c r="V793" s="20" t="s">
        <v>2457</v>
      </c>
      <c r="W793" s="38" t="s">
        <v>2739</v>
      </c>
      <c r="X793" s="16">
        <v>100</v>
      </c>
      <c r="Y793" s="51" t="s">
        <v>234</v>
      </c>
      <c r="Z793" s="20">
        <v>27</v>
      </c>
      <c r="AA793" s="20" t="s">
        <v>2740</v>
      </c>
      <c r="AB793" s="20">
        <v>54</v>
      </c>
      <c r="AC793" s="18" t="s">
        <v>235</v>
      </c>
      <c r="AD793" s="136">
        <v>351000000</v>
      </c>
      <c r="AE793" s="136">
        <v>362000000</v>
      </c>
      <c r="AF793" s="136">
        <v>373000000</v>
      </c>
      <c r="AG793" s="136">
        <v>385000000</v>
      </c>
      <c r="AH793" s="79">
        <v>1471000000</v>
      </c>
      <c r="AI793" s="63">
        <v>1</v>
      </c>
      <c r="AJ793" s="64">
        <v>1500</v>
      </c>
      <c r="AK793" s="65">
        <v>0.75</v>
      </c>
      <c r="AL793" s="64">
        <v>1905</v>
      </c>
      <c r="AM793" s="65">
        <v>0.95250000000000001</v>
      </c>
      <c r="AN793" s="66" t="s">
        <v>2368</v>
      </c>
      <c r="AO793" s="66" t="s">
        <v>2369</v>
      </c>
      <c r="AP793" s="132" t="s">
        <v>2370</v>
      </c>
      <c r="AQ793" s="23">
        <v>500</v>
      </c>
      <c r="AR793" s="23">
        <v>500</v>
      </c>
      <c r="AS793" s="142">
        <v>500</v>
      </c>
      <c r="AT793" s="23">
        <v>0</v>
      </c>
      <c r="AU793" s="142">
        <v>854</v>
      </c>
      <c r="AV793" s="142">
        <v>1051</v>
      </c>
      <c r="AW793" s="142">
        <v>0</v>
      </c>
      <c r="AX793" s="22">
        <v>0</v>
      </c>
      <c r="AY793" s="143" t="s">
        <v>2371</v>
      </c>
      <c r="AZ793" s="143" t="s">
        <v>2372</v>
      </c>
      <c r="BA793" s="143" t="s">
        <v>2372</v>
      </c>
      <c r="BB793" s="24"/>
      <c r="BC793" s="75">
        <v>482735000</v>
      </c>
      <c r="BD793" s="21">
        <v>335286000</v>
      </c>
      <c r="BE793" s="25">
        <v>398920000</v>
      </c>
      <c r="BF793" s="74">
        <v>482735000</v>
      </c>
      <c r="BG793" s="25">
        <v>0</v>
      </c>
      <c r="BH793" s="25">
        <v>277494500</v>
      </c>
      <c r="BI793" s="25">
        <v>263047038</v>
      </c>
      <c r="BJ793" s="133">
        <v>413181632</v>
      </c>
      <c r="BK793" s="25">
        <v>0</v>
      </c>
      <c r="BL793" s="25">
        <v>953723170</v>
      </c>
      <c r="BM793" s="74">
        <v>63915966.5</v>
      </c>
      <c r="BN793" s="80">
        <v>181706716</v>
      </c>
      <c r="BO793" s="80">
        <v>162790547</v>
      </c>
      <c r="BP793" s="133">
        <v>63915966.5</v>
      </c>
      <c r="BQ793" s="25">
        <v>0</v>
      </c>
      <c r="BR793" s="82" t="s">
        <v>5428</v>
      </c>
      <c r="BS793" s="82" t="s">
        <v>5418</v>
      </c>
      <c r="BT793" s="134" t="s">
        <v>54</v>
      </c>
      <c r="BU793" s="26"/>
    </row>
    <row r="794" spans="1:73" ht="55" customHeight="1">
      <c r="A794" s="33">
        <v>786</v>
      </c>
      <c r="B794" s="34">
        <v>12</v>
      </c>
      <c r="C794" s="35" t="s">
        <v>1527</v>
      </c>
      <c r="D794" s="34">
        <v>3</v>
      </c>
      <c r="E794" s="36" t="s">
        <v>2714</v>
      </c>
      <c r="F794" s="34">
        <v>43</v>
      </c>
      <c r="G794" s="36" t="s">
        <v>2743</v>
      </c>
      <c r="H794" s="37">
        <v>786</v>
      </c>
      <c r="I794" s="36" t="s">
        <v>5479</v>
      </c>
      <c r="J794" s="33">
        <v>2149</v>
      </c>
      <c r="K794" s="36" t="s">
        <v>5480</v>
      </c>
      <c r="L794" s="38" t="s">
        <v>3120</v>
      </c>
      <c r="M794" s="17" t="s">
        <v>229</v>
      </c>
      <c r="N794" s="15">
        <v>21492</v>
      </c>
      <c r="O794" s="17" t="s">
        <v>2455</v>
      </c>
      <c r="P794" s="73">
        <v>1000</v>
      </c>
      <c r="Q794" s="18" t="s">
        <v>2379</v>
      </c>
      <c r="R794" s="36" t="s">
        <v>3928</v>
      </c>
      <c r="S794" s="36" t="s">
        <v>5479</v>
      </c>
      <c r="T794" s="18" t="s">
        <v>225</v>
      </c>
      <c r="U794" s="16">
        <v>7</v>
      </c>
      <c r="V794" s="20" t="s">
        <v>2457</v>
      </c>
      <c r="W794" s="38" t="s">
        <v>2749</v>
      </c>
      <c r="X794" s="16">
        <v>102</v>
      </c>
      <c r="Y794" s="20" t="s">
        <v>221</v>
      </c>
      <c r="Z794" s="20">
        <v>27</v>
      </c>
      <c r="AA794" s="20" t="s">
        <v>2740</v>
      </c>
      <c r="AB794" s="20">
        <v>56</v>
      </c>
      <c r="AC794" s="18" t="s">
        <v>3122</v>
      </c>
      <c r="AD794" s="136">
        <v>0</v>
      </c>
      <c r="AE794" s="136">
        <v>0</v>
      </c>
      <c r="AF794" s="136">
        <v>0</v>
      </c>
      <c r="AG794" s="136">
        <v>119000000</v>
      </c>
      <c r="AH794" s="79">
        <v>119000000</v>
      </c>
      <c r="AI794" s="63">
        <v>1</v>
      </c>
      <c r="AJ794" s="64">
        <v>0</v>
      </c>
      <c r="AK794" s="65">
        <v>0</v>
      </c>
      <c r="AL794" s="64">
        <v>0</v>
      </c>
      <c r="AM794" s="65">
        <v>0</v>
      </c>
      <c r="AN794" s="66" t="s">
        <v>2449</v>
      </c>
      <c r="AO794" s="66" t="s">
        <v>2449</v>
      </c>
      <c r="AP794" s="132" t="s">
        <v>2370</v>
      </c>
      <c r="AQ794" s="23">
        <v>0</v>
      </c>
      <c r="AR794" s="23">
        <v>0</v>
      </c>
      <c r="AS794" s="142">
        <v>0</v>
      </c>
      <c r="AT794" s="23">
        <v>0</v>
      </c>
      <c r="AU794" s="142">
        <v>0</v>
      </c>
      <c r="AV794" s="142">
        <v>0</v>
      </c>
      <c r="AW794" s="142">
        <v>0</v>
      </c>
      <c r="AX794" s="22">
        <v>0</v>
      </c>
      <c r="AY794" s="143" t="s">
        <v>2450</v>
      </c>
      <c r="AZ794" s="143" t="s">
        <v>2450</v>
      </c>
      <c r="BA794" s="143" t="s">
        <v>2450</v>
      </c>
      <c r="BB794" s="24"/>
      <c r="BC794" s="75">
        <v>0</v>
      </c>
      <c r="BD794" s="21">
        <v>0</v>
      </c>
      <c r="BE794" s="25">
        <v>0</v>
      </c>
      <c r="BF794" s="74">
        <v>0</v>
      </c>
      <c r="BG794" s="25">
        <v>0</v>
      </c>
      <c r="BH794" s="25"/>
      <c r="BI794" s="25"/>
      <c r="BJ794" s="133"/>
      <c r="BK794" s="25">
        <v>0</v>
      </c>
      <c r="BL794" s="25">
        <v>0</v>
      </c>
      <c r="BM794" s="74">
        <v>0</v>
      </c>
      <c r="BN794" s="80"/>
      <c r="BO794" s="80"/>
      <c r="BP794" s="133"/>
      <c r="BQ794" s="25">
        <v>0</v>
      </c>
      <c r="BR794" s="82" t="s">
        <v>54</v>
      </c>
      <c r="BS794" s="82" t="s">
        <v>54</v>
      </c>
      <c r="BT794" s="134" t="s">
        <v>54</v>
      </c>
      <c r="BU794" s="26"/>
    </row>
    <row r="795" spans="1:73" ht="55" customHeight="1">
      <c r="A795" s="33">
        <v>787</v>
      </c>
      <c r="B795" s="34">
        <v>12</v>
      </c>
      <c r="C795" s="35" t="s">
        <v>1527</v>
      </c>
      <c r="D795" s="34">
        <v>3</v>
      </c>
      <c r="E795" s="36" t="s">
        <v>2714</v>
      </c>
      <c r="F795" s="34">
        <v>43</v>
      </c>
      <c r="G795" s="36" t="s">
        <v>2743</v>
      </c>
      <c r="H795" s="37">
        <v>787</v>
      </c>
      <c r="I795" s="36" t="s">
        <v>5481</v>
      </c>
      <c r="J795" s="33">
        <v>2149</v>
      </c>
      <c r="K795" s="36" t="s">
        <v>5480</v>
      </c>
      <c r="L795" s="38" t="s">
        <v>2746</v>
      </c>
      <c r="M795" s="87" t="s">
        <v>366</v>
      </c>
      <c r="N795" s="15">
        <v>21491</v>
      </c>
      <c r="O795" s="17" t="s">
        <v>2493</v>
      </c>
      <c r="P795" s="73">
        <v>1</v>
      </c>
      <c r="Q795" s="18" t="s">
        <v>2747</v>
      </c>
      <c r="R795" s="36" t="s">
        <v>2748</v>
      </c>
      <c r="S795" s="36" t="s">
        <v>5481</v>
      </c>
      <c r="T795" s="18" t="s">
        <v>225</v>
      </c>
      <c r="U795" s="16">
        <v>7</v>
      </c>
      <c r="V795" s="20" t="s">
        <v>2457</v>
      </c>
      <c r="W795" s="38" t="s">
        <v>2749</v>
      </c>
      <c r="X795" s="16">
        <v>102</v>
      </c>
      <c r="Y795" s="20" t="s">
        <v>221</v>
      </c>
      <c r="Z795" s="20">
        <v>27</v>
      </c>
      <c r="AA795" s="20" t="s">
        <v>2740</v>
      </c>
      <c r="AB795" s="20">
        <v>55</v>
      </c>
      <c r="AC795" s="18" t="s">
        <v>2750</v>
      </c>
      <c r="AD795" s="136">
        <v>168000000</v>
      </c>
      <c r="AE795" s="136">
        <v>174000000</v>
      </c>
      <c r="AF795" s="136">
        <v>179000000</v>
      </c>
      <c r="AG795" s="136">
        <v>185000000</v>
      </c>
      <c r="AH795" s="79">
        <v>706000000</v>
      </c>
      <c r="AI795" s="63">
        <v>1</v>
      </c>
      <c r="AJ795" s="64">
        <v>0.75</v>
      </c>
      <c r="AK795" s="65">
        <v>0.75</v>
      </c>
      <c r="AL795" s="64">
        <v>0.75</v>
      </c>
      <c r="AM795" s="65">
        <v>0.75</v>
      </c>
      <c r="AN795" s="66" t="s">
        <v>2368</v>
      </c>
      <c r="AO795" s="66" t="s">
        <v>2368</v>
      </c>
      <c r="AP795" s="132" t="s">
        <v>2370</v>
      </c>
      <c r="AQ795" s="23">
        <v>1</v>
      </c>
      <c r="AR795" s="23">
        <v>1</v>
      </c>
      <c r="AS795" s="142">
        <v>1</v>
      </c>
      <c r="AT795" s="23">
        <v>0</v>
      </c>
      <c r="AU795" s="142">
        <v>1</v>
      </c>
      <c r="AV795" s="142">
        <v>1</v>
      </c>
      <c r="AW795" s="142">
        <v>1</v>
      </c>
      <c r="AX795" s="22">
        <v>0</v>
      </c>
      <c r="AY795" s="143" t="s">
        <v>2371</v>
      </c>
      <c r="AZ795" s="143" t="s">
        <v>2371</v>
      </c>
      <c r="BA795" s="143" t="s">
        <v>2372</v>
      </c>
      <c r="BB795" s="24"/>
      <c r="BC795" s="75">
        <v>279650000</v>
      </c>
      <c r="BD795" s="21">
        <v>160479000</v>
      </c>
      <c r="BE795" s="25">
        <v>215271000</v>
      </c>
      <c r="BF795" s="74">
        <v>279650000</v>
      </c>
      <c r="BG795" s="25">
        <v>0</v>
      </c>
      <c r="BH795" s="25">
        <v>159806858</v>
      </c>
      <c r="BI795" s="25">
        <v>210427066</v>
      </c>
      <c r="BJ795" s="133">
        <v>243535500</v>
      </c>
      <c r="BK795" s="25">
        <v>0</v>
      </c>
      <c r="BL795" s="25">
        <v>613769424</v>
      </c>
      <c r="BM795" s="74">
        <v>151534367</v>
      </c>
      <c r="BN795" s="80">
        <v>143379648</v>
      </c>
      <c r="BO795" s="80">
        <v>185184185</v>
      </c>
      <c r="BP795" s="133">
        <v>151534367</v>
      </c>
      <c r="BQ795" s="25">
        <v>0</v>
      </c>
      <c r="BR795" s="82" t="s">
        <v>54</v>
      </c>
      <c r="BS795" s="82" t="s">
        <v>54</v>
      </c>
      <c r="BT795" s="134" t="s">
        <v>54</v>
      </c>
      <c r="BU795" s="26"/>
    </row>
    <row r="796" spans="1:73" ht="55" customHeight="1">
      <c r="A796" s="33">
        <v>788</v>
      </c>
      <c r="B796" s="34">
        <v>12</v>
      </c>
      <c r="C796" s="35" t="s">
        <v>1527</v>
      </c>
      <c r="D796" s="34">
        <v>3</v>
      </c>
      <c r="E796" s="36" t="s">
        <v>2714</v>
      </c>
      <c r="F796" s="34">
        <v>43</v>
      </c>
      <c r="G796" s="36" t="s">
        <v>2743</v>
      </c>
      <c r="H796" s="37">
        <v>788</v>
      </c>
      <c r="I796" s="36" t="s">
        <v>5482</v>
      </c>
      <c r="J796" s="33">
        <v>2149</v>
      </c>
      <c r="K796" s="36" t="s">
        <v>5480</v>
      </c>
      <c r="L796" s="38" t="s">
        <v>24</v>
      </c>
      <c r="M796" s="17" t="s">
        <v>229</v>
      </c>
      <c r="N796" s="15">
        <v>21493</v>
      </c>
      <c r="O796" s="17" t="s">
        <v>3125</v>
      </c>
      <c r="P796" s="73">
        <v>1000</v>
      </c>
      <c r="Q796" s="18" t="s">
        <v>2379</v>
      </c>
      <c r="R796" s="36" t="s">
        <v>5483</v>
      </c>
      <c r="S796" s="36" t="s">
        <v>5482</v>
      </c>
      <c r="T796" s="18" t="s">
        <v>225</v>
      </c>
      <c r="U796" s="16">
        <v>7</v>
      </c>
      <c r="V796" s="20" t="s">
        <v>2457</v>
      </c>
      <c r="W796" s="38" t="s">
        <v>2749</v>
      </c>
      <c r="X796" s="16">
        <v>102</v>
      </c>
      <c r="Y796" s="20" t="s">
        <v>221</v>
      </c>
      <c r="Z796" s="20">
        <v>27</v>
      </c>
      <c r="AA796" s="20" t="s">
        <v>2740</v>
      </c>
      <c r="AB796" s="20">
        <v>57</v>
      </c>
      <c r="AC796" s="18" t="s">
        <v>3127</v>
      </c>
      <c r="AD796" s="136">
        <v>0</v>
      </c>
      <c r="AE796" s="136">
        <v>0</v>
      </c>
      <c r="AF796" s="136">
        <v>119000000</v>
      </c>
      <c r="AG796" s="136">
        <v>0</v>
      </c>
      <c r="AH796" s="79">
        <v>119000000</v>
      </c>
      <c r="AI796" s="63">
        <v>1</v>
      </c>
      <c r="AJ796" s="64">
        <v>0</v>
      </c>
      <c r="AK796" s="65">
        <v>0</v>
      </c>
      <c r="AL796" s="64">
        <v>0</v>
      </c>
      <c r="AM796" s="65">
        <v>0</v>
      </c>
      <c r="AN796" s="66" t="s">
        <v>2449</v>
      </c>
      <c r="AO796" s="66" t="s">
        <v>2449</v>
      </c>
      <c r="AP796" s="132" t="s">
        <v>2370</v>
      </c>
      <c r="AQ796" s="23">
        <v>0</v>
      </c>
      <c r="AR796" s="23">
        <v>0</v>
      </c>
      <c r="AS796" s="142">
        <v>0</v>
      </c>
      <c r="AT796" s="23">
        <v>0</v>
      </c>
      <c r="AU796" s="142">
        <v>0</v>
      </c>
      <c r="AV796" s="142">
        <v>0</v>
      </c>
      <c r="AW796" s="142">
        <v>0</v>
      </c>
      <c r="AX796" s="22">
        <v>0</v>
      </c>
      <c r="AY796" s="143" t="s">
        <v>2450</v>
      </c>
      <c r="AZ796" s="143" t="s">
        <v>2450</v>
      </c>
      <c r="BA796" s="143" t="s">
        <v>2450</v>
      </c>
      <c r="BB796" s="24"/>
      <c r="BC796" s="75">
        <v>185913000</v>
      </c>
      <c r="BD796" s="21">
        <v>0</v>
      </c>
      <c r="BE796" s="25">
        <v>0</v>
      </c>
      <c r="BF796" s="74">
        <v>185913000</v>
      </c>
      <c r="BG796" s="25">
        <v>0</v>
      </c>
      <c r="BH796" s="25"/>
      <c r="BI796" s="25"/>
      <c r="BJ796" s="133"/>
      <c r="BK796" s="25">
        <v>0</v>
      </c>
      <c r="BL796" s="25">
        <v>0</v>
      </c>
      <c r="BM796" s="74">
        <v>0</v>
      </c>
      <c r="BN796" s="80"/>
      <c r="BO796" s="80"/>
      <c r="BP796" s="133"/>
      <c r="BQ796" s="25">
        <v>0</v>
      </c>
      <c r="BR796" s="82" t="s">
        <v>54</v>
      </c>
      <c r="BS796" s="82" t="s">
        <v>54</v>
      </c>
      <c r="BT796" s="134" t="s">
        <v>54</v>
      </c>
      <c r="BU796" s="26"/>
    </row>
    <row r="797" spans="1:73" ht="55" customHeight="1">
      <c r="A797" s="33">
        <v>789</v>
      </c>
      <c r="B797" s="34">
        <v>12</v>
      </c>
      <c r="C797" s="35" t="s">
        <v>1527</v>
      </c>
      <c r="D797" s="34">
        <v>3</v>
      </c>
      <c r="E797" s="36" t="s">
        <v>2714</v>
      </c>
      <c r="F797" s="34">
        <v>45</v>
      </c>
      <c r="G797" s="36" t="s">
        <v>2754</v>
      </c>
      <c r="H797" s="37">
        <v>789</v>
      </c>
      <c r="I797" s="36" t="s">
        <v>5484</v>
      </c>
      <c r="J797" s="33">
        <v>2038</v>
      </c>
      <c r="K797" s="36" t="s">
        <v>5485</v>
      </c>
      <c r="L797" s="38" t="s">
        <v>2757</v>
      </c>
      <c r="M797" s="17" t="s">
        <v>229</v>
      </c>
      <c r="N797" s="15">
        <v>20381</v>
      </c>
      <c r="O797" s="17" t="s">
        <v>2563</v>
      </c>
      <c r="P797" s="73">
        <v>15</v>
      </c>
      <c r="Q797" s="18" t="s">
        <v>2758</v>
      </c>
      <c r="R797" s="36" t="s">
        <v>2766</v>
      </c>
      <c r="S797" s="36" t="s">
        <v>5484</v>
      </c>
      <c r="T797" s="18" t="s">
        <v>225</v>
      </c>
      <c r="U797" s="16">
        <v>7</v>
      </c>
      <c r="V797" s="20" t="s">
        <v>2457</v>
      </c>
      <c r="W797" s="38" t="s">
        <v>2767</v>
      </c>
      <c r="X797" s="16">
        <v>98</v>
      </c>
      <c r="Y797" s="20" t="s">
        <v>491</v>
      </c>
      <c r="Z797" s="20">
        <v>28</v>
      </c>
      <c r="AA797" s="20" t="s">
        <v>2761</v>
      </c>
      <c r="AB797" s="20">
        <v>58</v>
      </c>
      <c r="AC797" s="18" t="s">
        <v>2768</v>
      </c>
      <c r="AD797" s="136">
        <v>567000000</v>
      </c>
      <c r="AE797" s="136">
        <v>0</v>
      </c>
      <c r="AF797" s="136">
        <v>0</v>
      </c>
      <c r="AG797" s="136">
        <v>0</v>
      </c>
      <c r="AH797" s="79">
        <v>567000000</v>
      </c>
      <c r="AI797" s="63">
        <v>1</v>
      </c>
      <c r="AJ797" s="64">
        <v>19</v>
      </c>
      <c r="AK797" s="65">
        <v>1.2666666666666666</v>
      </c>
      <c r="AL797" s="64">
        <v>19</v>
      </c>
      <c r="AM797" s="65">
        <v>1.2666666666666666</v>
      </c>
      <c r="AN797" s="66" t="s">
        <v>2369</v>
      </c>
      <c r="AO797" s="66" t="s">
        <v>2369</v>
      </c>
      <c r="AP797" s="132" t="s">
        <v>2370</v>
      </c>
      <c r="AQ797" s="144">
        <v>19</v>
      </c>
      <c r="AR797" s="23">
        <v>0</v>
      </c>
      <c r="AS797" s="142">
        <v>0</v>
      </c>
      <c r="AT797" s="23">
        <v>0</v>
      </c>
      <c r="AU797" s="142">
        <v>19</v>
      </c>
      <c r="AV797" s="142">
        <v>0</v>
      </c>
      <c r="AW797" s="142">
        <v>0</v>
      </c>
      <c r="AX797" s="22">
        <v>0</v>
      </c>
      <c r="AY797" s="143" t="s">
        <v>2371</v>
      </c>
      <c r="AZ797" s="143" t="s">
        <v>2450</v>
      </c>
      <c r="BA797" s="143" t="s">
        <v>2450</v>
      </c>
      <c r="BB797" s="24"/>
      <c r="BC797" s="75">
        <v>0</v>
      </c>
      <c r="BD797" s="21">
        <v>541616000</v>
      </c>
      <c r="BE797" s="25">
        <v>0</v>
      </c>
      <c r="BF797" s="74">
        <v>0</v>
      </c>
      <c r="BG797" s="25">
        <v>0</v>
      </c>
      <c r="BH797" s="25">
        <v>541578333</v>
      </c>
      <c r="BI797" s="25"/>
      <c r="BJ797" s="133"/>
      <c r="BK797" s="25">
        <v>0</v>
      </c>
      <c r="BL797" s="25">
        <v>541578333</v>
      </c>
      <c r="BM797" s="74">
        <v>0</v>
      </c>
      <c r="BN797" s="80">
        <v>420692619</v>
      </c>
      <c r="BO797" s="80"/>
      <c r="BP797" s="133"/>
      <c r="BQ797" s="25">
        <v>0</v>
      </c>
      <c r="BR797" s="82" t="s">
        <v>5428</v>
      </c>
      <c r="BS797" s="82" t="s">
        <v>5428</v>
      </c>
      <c r="BT797" s="134" t="s">
        <v>54</v>
      </c>
      <c r="BU797" s="26"/>
    </row>
    <row r="798" spans="1:73" ht="55" customHeight="1">
      <c r="A798" s="33">
        <v>790</v>
      </c>
      <c r="B798" s="34">
        <v>12</v>
      </c>
      <c r="C798" s="35" t="s">
        <v>1527</v>
      </c>
      <c r="D798" s="34">
        <v>3</v>
      </c>
      <c r="E798" s="36" t="s">
        <v>2714</v>
      </c>
      <c r="F798" s="34">
        <v>45</v>
      </c>
      <c r="G798" s="36" t="s">
        <v>2754</v>
      </c>
      <c r="H798" s="37">
        <v>790</v>
      </c>
      <c r="I798" s="36" t="s">
        <v>5486</v>
      </c>
      <c r="J798" s="33">
        <v>2038</v>
      </c>
      <c r="K798" s="36" t="s">
        <v>5485</v>
      </c>
      <c r="L798" s="38" t="s">
        <v>2757</v>
      </c>
      <c r="M798" s="17" t="s">
        <v>229</v>
      </c>
      <c r="N798" s="15">
        <v>20382</v>
      </c>
      <c r="O798" s="18" t="s">
        <v>2563</v>
      </c>
      <c r="P798" s="73">
        <v>30</v>
      </c>
      <c r="Q798" s="18" t="s">
        <v>2758</v>
      </c>
      <c r="R798" s="36" t="s">
        <v>5487</v>
      </c>
      <c r="S798" s="36" t="s">
        <v>5486</v>
      </c>
      <c r="T798" s="18" t="s">
        <v>225</v>
      </c>
      <c r="U798" s="16">
        <v>7</v>
      </c>
      <c r="V798" s="20" t="s">
        <v>2457</v>
      </c>
      <c r="W798" s="38" t="s">
        <v>2774</v>
      </c>
      <c r="X798" s="16">
        <v>98</v>
      </c>
      <c r="Y798" s="20" t="s">
        <v>388</v>
      </c>
      <c r="Z798" s="20">
        <v>28</v>
      </c>
      <c r="AA798" s="20" t="s">
        <v>2761</v>
      </c>
      <c r="AB798" s="20">
        <v>59</v>
      </c>
      <c r="AC798" s="18" t="s">
        <v>2775</v>
      </c>
      <c r="AD798" s="136">
        <v>0</v>
      </c>
      <c r="AE798" s="136">
        <v>631000000</v>
      </c>
      <c r="AF798" s="136">
        <v>0</v>
      </c>
      <c r="AG798" s="136">
        <v>0</v>
      </c>
      <c r="AH798" s="79">
        <v>631000000</v>
      </c>
      <c r="AI798" s="63">
        <v>1</v>
      </c>
      <c r="AJ798" s="64">
        <v>30</v>
      </c>
      <c r="AK798" s="65">
        <v>1</v>
      </c>
      <c r="AL798" s="64">
        <v>34</v>
      </c>
      <c r="AM798" s="65">
        <v>1.1333333333333333</v>
      </c>
      <c r="AN798" s="66" t="s">
        <v>2369</v>
      </c>
      <c r="AO798" s="66" t="s">
        <v>2369</v>
      </c>
      <c r="AP798" s="132" t="s">
        <v>2370</v>
      </c>
      <c r="AQ798" s="23">
        <v>0</v>
      </c>
      <c r="AR798" s="23">
        <v>30</v>
      </c>
      <c r="AS798" s="142">
        <v>0</v>
      </c>
      <c r="AT798" s="23">
        <v>0</v>
      </c>
      <c r="AU798" s="142">
        <v>0</v>
      </c>
      <c r="AV798" s="142">
        <v>34</v>
      </c>
      <c r="AW798" s="142">
        <v>0</v>
      </c>
      <c r="AX798" s="22">
        <v>0</v>
      </c>
      <c r="AY798" s="143" t="s">
        <v>2450</v>
      </c>
      <c r="AZ798" s="143" t="s">
        <v>2371</v>
      </c>
      <c r="BA798" s="143" t="s">
        <v>2450</v>
      </c>
      <c r="BB798" s="24"/>
      <c r="BC798" s="75">
        <v>0</v>
      </c>
      <c r="BD798" s="21">
        <v>0</v>
      </c>
      <c r="BE798" s="25">
        <v>686147000</v>
      </c>
      <c r="BF798" s="74">
        <v>0</v>
      </c>
      <c r="BG798" s="25">
        <v>0</v>
      </c>
      <c r="BH798" s="25"/>
      <c r="BI798" s="25">
        <v>676114400</v>
      </c>
      <c r="BJ798" s="133"/>
      <c r="BK798" s="25">
        <v>0</v>
      </c>
      <c r="BL798" s="25">
        <v>676114400</v>
      </c>
      <c r="BM798" s="74">
        <v>0</v>
      </c>
      <c r="BN798" s="80"/>
      <c r="BO798" s="80">
        <v>461309933</v>
      </c>
      <c r="BP798" s="133"/>
      <c r="BQ798" s="25">
        <v>0</v>
      </c>
      <c r="BR798" s="82" t="s">
        <v>54</v>
      </c>
      <c r="BS798" s="82" t="s">
        <v>54</v>
      </c>
      <c r="BT798" s="134" t="s">
        <v>54</v>
      </c>
      <c r="BU798" s="26"/>
    </row>
    <row r="799" spans="1:73" ht="55" customHeight="1">
      <c r="A799" s="33">
        <v>791</v>
      </c>
      <c r="B799" s="34">
        <v>12</v>
      </c>
      <c r="C799" s="35" t="s">
        <v>1527</v>
      </c>
      <c r="D799" s="34">
        <v>3</v>
      </c>
      <c r="E799" s="36" t="s">
        <v>2714</v>
      </c>
      <c r="F799" s="34">
        <v>45</v>
      </c>
      <c r="G799" s="36" t="s">
        <v>2754</v>
      </c>
      <c r="H799" s="37">
        <v>791</v>
      </c>
      <c r="I799" s="36" t="s">
        <v>5488</v>
      </c>
      <c r="J799" s="33">
        <v>2038</v>
      </c>
      <c r="K799" s="36" t="s">
        <v>5485</v>
      </c>
      <c r="L799" s="38" t="s">
        <v>2757</v>
      </c>
      <c r="M799" s="17" t="s">
        <v>229</v>
      </c>
      <c r="N799" s="15">
        <v>20383</v>
      </c>
      <c r="O799" s="17" t="s">
        <v>2563</v>
      </c>
      <c r="P799" s="73">
        <v>90</v>
      </c>
      <c r="Q799" s="18" t="s">
        <v>2758</v>
      </c>
      <c r="R799" s="36" t="s">
        <v>2759</v>
      </c>
      <c r="S799" s="36" t="s">
        <v>5488</v>
      </c>
      <c r="T799" s="18" t="s">
        <v>225</v>
      </c>
      <c r="U799" s="16">
        <v>7</v>
      </c>
      <c r="V799" s="20" t="s">
        <v>2457</v>
      </c>
      <c r="W799" s="38" t="s">
        <v>2760</v>
      </c>
      <c r="X799" s="16">
        <v>98</v>
      </c>
      <c r="Y799" s="20" t="s">
        <v>271</v>
      </c>
      <c r="Z799" s="20">
        <v>28</v>
      </c>
      <c r="AA799" s="20" t="s">
        <v>2761</v>
      </c>
      <c r="AB799" s="20">
        <v>60</v>
      </c>
      <c r="AC799" s="18" t="s">
        <v>2762</v>
      </c>
      <c r="AD799" s="136">
        <v>0</v>
      </c>
      <c r="AE799" s="136">
        <v>0</v>
      </c>
      <c r="AF799" s="136">
        <v>0</v>
      </c>
      <c r="AG799" s="136">
        <v>326000000</v>
      </c>
      <c r="AH799" s="79">
        <v>326000000</v>
      </c>
      <c r="AI799" s="63">
        <v>1</v>
      </c>
      <c r="AJ799" s="64">
        <v>0</v>
      </c>
      <c r="AK799" s="65">
        <v>0</v>
      </c>
      <c r="AL799" s="64">
        <v>0</v>
      </c>
      <c r="AM799" s="65">
        <v>0</v>
      </c>
      <c r="AN799" s="66" t="s">
        <v>2449</v>
      </c>
      <c r="AO799" s="66" t="s">
        <v>2449</v>
      </c>
      <c r="AP799" s="132" t="s">
        <v>2370</v>
      </c>
      <c r="AQ799" s="23">
        <v>0</v>
      </c>
      <c r="AR799" s="23">
        <v>0</v>
      </c>
      <c r="AS799" s="142">
        <v>0</v>
      </c>
      <c r="AT799" s="23">
        <v>0</v>
      </c>
      <c r="AU799" s="142">
        <v>0</v>
      </c>
      <c r="AV799" s="142">
        <v>0</v>
      </c>
      <c r="AW799" s="142">
        <v>0</v>
      </c>
      <c r="AX799" s="22">
        <v>0</v>
      </c>
      <c r="AY799" s="143" t="s">
        <v>2450</v>
      </c>
      <c r="AZ799" s="143" t="s">
        <v>2450</v>
      </c>
      <c r="BA799" s="143" t="s">
        <v>2450</v>
      </c>
      <c r="BB799" s="24"/>
      <c r="BC799" s="75">
        <v>0</v>
      </c>
      <c r="BD799" s="21">
        <v>0</v>
      </c>
      <c r="BE799" s="25">
        <v>0</v>
      </c>
      <c r="BF799" s="74">
        <v>0</v>
      </c>
      <c r="BG799" s="25">
        <v>0</v>
      </c>
      <c r="BH799" s="25"/>
      <c r="BI799" s="25"/>
      <c r="BJ799" s="133"/>
      <c r="BK799" s="25">
        <v>0</v>
      </c>
      <c r="BL799" s="25">
        <v>0</v>
      </c>
      <c r="BM799" s="74">
        <v>0</v>
      </c>
      <c r="BN799" s="80"/>
      <c r="BO799" s="80"/>
      <c r="BP799" s="133"/>
      <c r="BQ799" s="25">
        <v>0</v>
      </c>
      <c r="BR799" s="82" t="s">
        <v>54</v>
      </c>
      <c r="BS799" s="82" t="s">
        <v>54</v>
      </c>
      <c r="BT799" s="134" t="s">
        <v>54</v>
      </c>
      <c r="BU799" s="26"/>
    </row>
    <row r="800" spans="1:73" ht="55" customHeight="1">
      <c r="A800" s="33">
        <v>792</v>
      </c>
      <c r="B800" s="34">
        <v>12</v>
      </c>
      <c r="C800" s="35" t="s">
        <v>1527</v>
      </c>
      <c r="D800" s="34">
        <v>3</v>
      </c>
      <c r="E800" s="36" t="s">
        <v>2714</v>
      </c>
      <c r="F800" s="34">
        <v>48</v>
      </c>
      <c r="G800" s="36" t="s">
        <v>2779</v>
      </c>
      <c r="H800" s="37">
        <v>792</v>
      </c>
      <c r="I800" s="36" t="s">
        <v>5489</v>
      </c>
      <c r="J800" s="33">
        <v>2153</v>
      </c>
      <c r="K800" s="36" t="s">
        <v>5490</v>
      </c>
      <c r="L800" s="38" t="s">
        <v>33</v>
      </c>
      <c r="M800" s="87" t="s">
        <v>366</v>
      </c>
      <c r="N800" s="15">
        <v>21531</v>
      </c>
      <c r="O800" s="17" t="s">
        <v>2493</v>
      </c>
      <c r="P800" s="73">
        <v>1</v>
      </c>
      <c r="Q800" s="18" t="s">
        <v>2747</v>
      </c>
      <c r="R800" s="36" t="s">
        <v>3949</v>
      </c>
      <c r="S800" s="36" t="s">
        <v>5489</v>
      </c>
      <c r="T800" s="18" t="s">
        <v>225</v>
      </c>
      <c r="U800" s="16">
        <v>7</v>
      </c>
      <c r="V800" s="20" t="s">
        <v>2457</v>
      </c>
      <c r="W800" s="38" t="s">
        <v>2783</v>
      </c>
      <c r="X800" s="16">
        <v>102</v>
      </c>
      <c r="Y800" s="20" t="s">
        <v>221</v>
      </c>
      <c r="Z800" s="20">
        <v>27</v>
      </c>
      <c r="AA800" s="20" t="s">
        <v>2740</v>
      </c>
      <c r="AB800" s="20">
        <v>64</v>
      </c>
      <c r="AC800" s="18" t="s">
        <v>2784</v>
      </c>
      <c r="AD800" s="136">
        <v>125000000</v>
      </c>
      <c r="AE800" s="136">
        <v>128000000</v>
      </c>
      <c r="AF800" s="136">
        <v>132000000</v>
      </c>
      <c r="AG800" s="136">
        <v>136000000</v>
      </c>
      <c r="AH800" s="79">
        <v>521000000</v>
      </c>
      <c r="AI800" s="63">
        <v>1</v>
      </c>
      <c r="AJ800" s="64">
        <v>0.75</v>
      </c>
      <c r="AK800" s="65">
        <v>0.75</v>
      </c>
      <c r="AL800" s="64">
        <v>0.75</v>
      </c>
      <c r="AM800" s="65">
        <v>0.75</v>
      </c>
      <c r="AN800" s="66" t="s">
        <v>2368</v>
      </c>
      <c r="AO800" s="66" t="s">
        <v>2368</v>
      </c>
      <c r="AP800" s="132" t="s">
        <v>2370</v>
      </c>
      <c r="AQ800" s="23">
        <v>1</v>
      </c>
      <c r="AR800" s="23">
        <v>1</v>
      </c>
      <c r="AS800" s="142">
        <v>1</v>
      </c>
      <c r="AT800" s="23">
        <v>0</v>
      </c>
      <c r="AU800" s="142">
        <v>1</v>
      </c>
      <c r="AV800" s="142">
        <v>1</v>
      </c>
      <c r="AW800" s="142">
        <v>1</v>
      </c>
      <c r="AX800" s="22">
        <v>0</v>
      </c>
      <c r="AY800" s="143" t="s">
        <v>2371</v>
      </c>
      <c r="AZ800" s="143" t="s">
        <v>2371</v>
      </c>
      <c r="BA800" s="143" t="s">
        <v>2372</v>
      </c>
      <c r="BB800" s="24"/>
      <c r="BC800" s="75">
        <v>206222000</v>
      </c>
      <c r="BD800" s="21">
        <v>119404000</v>
      </c>
      <c r="BE800" s="25">
        <v>149064000</v>
      </c>
      <c r="BF800" s="74">
        <v>206222000</v>
      </c>
      <c r="BG800" s="25">
        <v>0</v>
      </c>
      <c r="BH800" s="25">
        <v>106330788</v>
      </c>
      <c r="BI800" s="25">
        <v>131082706</v>
      </c>
      <c r="BJ800" s="133">
        <v>167556900</v>
      </c>
      <c r="BK800" s="25">
        <v>0</v>
      </c>
      <c r="BL800" s="25">
        <v>404970394</v>
      </c>
      <c r="BM800" s="74">
        <v>111768167</v>
      </c>
      <c r="BN800" s="80">
        <v>88218219</v>
      </c>
      <c r="BO800" s="80">
        <v>114364673</v>
      </c>
      <c r="BP800" s="133">
        <v>111768167</v>
      </c>
      <c r="BQ800" s="25">
        <v>0</v>
      </c>
      <c r="BR800" s="82" t="s">
        <v>54</v>
      </c>
      <c r="BS800" s="82" t="s">
        <v>54</v>
      </c>
      <c r="BT800" s="134" t="s">
        <v>54</v>
      </c>
      <c r="BU800" s="26"/>
    </row>
    <row r="801" spans="1:73" ht="55" customHeight="1">
      <c r="A801" s="33">
        <v>793</v>
      </c>
      <c r="B801" s="34">
        <v>12</v>
      </c>
      <c r="C801" s="35" t="s">
        <v>1527</v>
      </c>
      <c r="D801" s="34">
        <v>3</v>
      </c>
      <c r="E801" s="36" t="s">
        <v>2714</v>
      </c>
      <c r="F801" s="34">
        <v>48</v>
      </c>
      <c r="G801" s="36" t="s">
        <v>2779</v>
      </c>
      <c r="H801" s="37">
        <v>793</v>
      </c>
      <c r="I801" s="36" t="s">
        <v>5491</v>
      </c>
      <c r="J801" s="33">
        <v>2153</v>
      </c>
      <c r="K801" s="36" t="s">
        <v>5490</v>
      </c>
      <c r="L801" s="38" t="s">
        <v>27</v>
      </c>
      <c r="M801" s="17" t="s">
        <v>229</v>
      </c>
      <c r="N801" s="15">
        <v>21534</v>
      </c>
      <c r="O801" s="17" t="s">
        <v>2796</v>
      </c>
      <c r="P801" s="73">
        <v>1</v>
      </c>
      <c r="Q801" s="18" t="s">
        <v>2797</v>
      </c>
      <c r="R801" s="36" t="s">
        <v>3955</v>
      </c>
      <c r="S801" s="36" t="s">
        <v>5491</v>
      </c>
      <c r="T801" s="18" t="s">
        <v>225</v>
      </c>
      <c r="U801" s="16">
        <v>7</v>
      </c>
      <c r="V801" s="20" t="s">
        <v>2457</v>
      </c>
      <c r="W801" s="38" t="s">
        <v>2799</v>
      </c>
      <c r="X801" s="16">
        <v>102</v>
      </c>
      <c r="Y801" s="20" t="s">
        <v>221</v>
      </c>
      <c r="Z801" s="20">
        <v>30</v>
      </c>
      <c r="AA801" s="20" t="s">
        <v>2800</v>
      </c>
      <c r="AB801" s="20">
        <v>67</v>
      </c>
      <c r="AC801" s="18" t="s">
        <v>3155</v>
      </c>
      <c r="AD801" s="136">
        <v>0</v>
      </c>
      <c r="AE801" s="136">
        <v>0</v>
      </c>
      <c r="AF801" s="136">
        <v>0</v>
      </c>
      <c r="AG801" s="136">
        <v>304000000</v>
      </c>
      <c r="AH801" s="79">
        <v>304000000</v>
      </c>
      <c r="AI801" s="63">
        <v>1</v>
      </c>
      <c r="AJ801" s="64">
        <v>0</v>
      </c>
      <c r="AK801" s="65">
        <v>0</v>
      </c>
      <c r="AL801" s="64">
        <v>0</v>
      </c>
      <c r="AM801" s="65">
        <v>0</v>
      </c>
      <c r="AN801" s="66" t="s">
        <v>2449</v>
      </c>
      <c r="AO801" s="66" t="s">
        <v>2449</v>
      </c>
      <c r="AP801" s="132" t="s">
        <v>2370</v>
      </c>
      <c r="AQ801" s="23">
        <v>0</v>
      </c>
      <c r="AR801" s="23">
        <v>0</v>
      </c>
      <c r="AS801" s="142">
        <v>0</v>
      </c>
      <c r="AT801" s="23">
        <v>0</v>
      </c>
      <c r="AU801" s="142">
        <v>0</v>
      </c>
      <c r="AV801" s="142">
        <v>0</v>
      </c>
      <c r="AW801" s="142">
        <v>0</v>
      </c>
      <c r="AX801" s="22">
        <v>0</v>
      </c>
      <c r="AY801" s="143" t="s">
        <v>2450</v>
      </c>
      <c r="AZ801" s="143" t="s">
        <v>2450</v>
      </c>
      <c r="BA801" s="143" t="s">
        <v>2450</v>
      </c>
      <c r="BB801" s="24"/>
      <c r="BC801" s="75">
        <v>0</v>
      </c>
      <c r="BD801" s="21">
        <v>0</v>
      </c>
      <c r="BE801" s="25">
        <v>0</v>
      </c>
      <c r="BF801" s="74">
        <v>0</v>
      </c>
      <c r="BG801" s="25">
        <v>0</v>
      </c>
      <c r="BH801" s="25"/>
      <c r="BI801" s="25"/>
      <c r="BJ801" s="133"/>
      <c r="BK801" s="25">
        <v>0</v>
      </c>
      <c r="BL801" s="25">
        <v>0</v>
      </c>
      <c r="BM801" s="74">
        <v>0</v>
      </c>
      <c r="BN801" s="80"/>
      <c r="BO801" s="80"/>
      <c r="BP801" s="133"/>
      <c r="BQ801" s="25">
        <v>0</v>
      </c>
      <c r="BR801" s="82" t="s">
        <v>54</v>
      </c>
      <c r="BS801" s="82" t="s">
        <v>54</v>
      </c>
      <c r="BT801" s="134" t="s">
        <v>54</v>
      </c>
      <c r="BU801" s="26"/>
    </row>
    <row r="802" spans="1:73" ht="55" customHeight="1">
      <c r="A802" s="33">
        <v>794</v>
      </c>
      <c r="B802" s="34">
        <v>12</v>
      </c>
      <c r="C802" s="35" t="s">
        <v>1527</v>
      </c>
      <c r="D802" s="34">
        <v>3</v>
      </c>
      <c r="E802" s="36" t="s">
        <v>2714</v>
      </c>
      <c r="F802" s="34">
        <v>48</v>
      </c>
      <c r="G802" s="36" t="s">
        <v>2779</v>
      </c>
      <c r="H802" s="37">
        <v>794</v>
      </c>
      <c r="I802" s="36" t="s">
        <v>5492</v>
      </c>
      <c r="J802" s="33">
        <v>2153</v>
      </c>
      <c r="K802" s="36" t="s">
        <v>5490</v>
      </c>
      <c r="L802" s="38" t="s">
        <v>27</v>
      </c>
      <c r="M802" s="17" t="s">
        <v>229</v>
      </c>
      <c r="N802" s="15">
        <v>21535</v>
      </c>
      <c r="O802" s="17" t="s">
        <v>2796</v>
      </c>
      <c r="P802" s="73">
        <v>1</v>
      </c>
      <c r="Q802" s="18" t="s">
        <v>2797</v>
      </c>
      <c r="R802" s="36" t="s">
        <v>3959</v>
      </c>
      <c r="S802" s="36" t="s">
        <v>5492</v>
      </c>
      <c r="T802" s="18" t="s">
        <v>225</v>
      </c>
      <c r="U802" s="16">
        <v>7</v>
      </c>
      <c r="V802" s="20" t="s">
        <v>2457</v>
      </c>
      <c r="W802" s="38" t="s">
        <v>2799</v>
      </c>
      <c r="X802" s="16">
        <v>102</v>
      </c>
      <c r="Y802" s="20" t="s">
        <v>221</v>
      </c>
      <c r="Z802" s="20">
        <v>30</v>
      </c>
      <c r="AA802" s="20" t="s">
        <v>2800</v>
      </c>
      <c r="AB802" s="20">
        <v>68</v>
      </c>
      <c r="AC802" s="18" t="s">
        <v>3158</v>
      </c>
      <c r="AD802" s="136">
        <v>0</v>
      </c>
      <c r="AE802" s="136">
        <v>0</v>
      </c>
      <c r="AF802" s="136">
        <v>0</v>
      </c>
      <c r="AG802" s="136">
        <v>304000000</v>
      </c>
      <c r="AH802" s="79">
        <v>304000000</v>
      </c>
      <c r="AI802" s="63">
        <v>1</v>
      </c>
      <c r="AJ802" s="64">
        <v>0</v>
      </c>
      <c r="AK802" s="65">
        <v>0</v>
      </c>
      <c r="AL802" s="64">
        <v>0</v>
      </c>
      <c r="AM802" s="65">
        <v>0</v>
      </c>
      <c r="AN802" s="66" t="s">
        <v>2449</v>
      </c>
      <c r="AO802" s="66" t="s">
        <v>2449</v>
      </c>
      <c r="AP802" s="132" t="s">
        <v>2370</v>
      </c>
      <c r="AQ802" s="23">
        <v>0</v>
      </c>
      <c r="AR802" s="23">
        <v>0</v>
      </c>
      <c r="AS802" s="142">
        <v>0</v>
      </c>
      <c r="AT802" s="23">
        <v>0</v>
      </c>
      <c r="AU802" s="142">
        <v>0</v>
      </c>
      <c r="AV802" s="142">
        <v>0</v>
      </c>
      <c r="AW802" s="142">
        <v>0</v>
      </c>
      <c r="AX802" s="22">
        <v>0</v>
      </c>
      <c r="AY802" s="143" t="s">
        <v>2450</v>
      </c>
      <c r="AZ802" s="143" t="s">
        <v>2450</v>
      </c>
      <c r="BA802" s="143" t="s">
        <v>2450</v>
      </c>
      <c r="BB802" s="24"/>
      <c r="BC802" s="75">
        <v>0</v>
      </c>
      <c r="BD802" s="21">
        <v>0</v>
      </c>
      <c r="BE802" s="25">
        <v>0</v>
      </c>
      <c r="BF802" s="74">
        <v>0</v>
      </c>
      <c r="BG802" s="25">
        <v>0</v>
      </c>
      <c r="BH802" s="25"/>
      <c r="BI802" s="25"/>
      <c r="BJ802" s="133"/>
      <c r="BK802" s="25">
        <v>0</v>
      </c>
      <c r="BL802" s="25">
        <v>0</v>
      </c>
      <c r="BM802" s="74">
        <v>0</v>
      </c>
      <c r="BN802" s="80"/>
      <c r="BO802" s="80"/>
      <c r="BP802" s="133"/>
      <c r="BQ802" s="25">
        <v>0</v>
      </c>
      <c r="BR802" s="82" t="s">
        <v>54</v>
      </c>
      <c r="BS802" s="82" t="s">
        <v>54</v>
      </c>
      <c r="BT802" s="134" t="s">
        <v>54</v>
      </c>
      <c r="BU802" s="26"/>
    </row>
    <row r="803" spans="1:73" ht="55" customHeight="1">
      <c r="A803" s="33">
        <v>795</v>
      </c>
      <c r="B803" s="34">
        <v>12</v>
      </c>
      <c r="C803" s="35" t="s">
        <v>1527</v>
      </c>
      <c r="D803" s="34">
        <v>3</v>
      </c>
      <c r="E803" s="36" t="s">
        <v>2714</v>
      </c>
      <c r="F803" s="34">
        <v>48</v>
      </c>
      <c r="G803" s="36" t="s">
        <v>2779</v>
      </c>
      <c r="H803" s="37">
        <v>795</v>
      </c>
      <c r="I803" s="36" t="s">
        <v>5493</v>
      </c>
      <c r="J803" s="33">
        <v>2153</v>
      </c>
      <c r="K803" s="36" t="s">
        <v>5490</v>
      </c>
      <c r="L803" s="38" t="s">
        <v>27</v>
      </c>
      <c r="M803" s="17" t="s">
        <v>229</v>
      </c>
      <c r="N803" s="15">
        <v>21533</v>
      </c>
      <c r="O803" s="17" t="s">
        <v>2796</v>
      </c>
      <c r="P803" s="73">
        <v>1</v>
      </c>
      <c r="Q803" s="18" t="s">
        <v>2797</v>
      </c>
      <c r="R803" s="36" t="s">
        <v>3963</v>
      </c>
      <c r="S803" s="36" t="s">
        <v>5493</v>
      </c>
      <c r="T803" s="18" t="s">
        <v>225</v>
      </c>
      <c r="U803" s="16">
        <v>7</v>
      </c>
      <c r="V803" s="20" t="s">
        <v>2457</v>
      </c>
      <c r="W803" s="38" t="s">
        <v>2799</v>
      </c>
      <c r="X803" s="16">
        <v>102</v>
      </c>
      <c r="Y803" s="20" t="s">
        <v>221</v>
      </c>
      <c r="Z803" s="20">
        <v>30</v>
      </c>
      <c r="AA803" s="20" t="s">
        <v>2800</v>
      </c>
      <c r="AB803" s="20">
        <v>66</v>
      </c>
      <c r="AC803" s="18" t="s">
        <v>2801</v>
      </c>
      <c r="AD803" s="136">
        <v>0</v>
      </c>
      <c r="AE803" s="136">
        <v>0</v>
      </c>
      <c r="AF803" s="136">
        <v>0</v>
      </c>
      <c r="AG803" s="136">
        <v>303000000</v>
      </c>
      <c r="AH803" s="79">
        <v>303000000</v>
      </c>
      <c r="AI803" s="63">
        <v>1</v>
      </c>
      <c r="AJ803" s="64">
        <v>1</v>
      </c>
      <c r="AK803" s="65">
        <v>1</v>
      </c>
      <c r="AL803" s="64">
        <v>1</v>
      </c>
      <c r="AM803" s="65">
        <v>1</v>
      </c>
      <c r="AN803" s="66" t="s">
        <v>2369</v>
      </c>
      <c r="AO803" s="66" t="s">
        <v>2369</v>
      </c>
      <c r="AP803" s="132" t="s">
        <v>2370</v>
      </c>
      <c r="AQ803" s="23">
        <v>0</v>
      </c>
      <c r="AR803" s="23">
        <v>1</v>
      </c>
      <c r="AS803" s="142">
        <v>0</v>
      </c>
      <c r="AT803" s="23">
        <v>0</v>
      </c>
      <c r="AU803" s="142">
        <v>0</v>
      </c>
      <c r="AV803" s="142">
        <v>1</v>
      </c>
      <c r="AW803" s="142">
        <v>0</v>
      </c>
      <c r="AX803" s="22">
        <v>0</v>
      </c>
      <c r="AY803" s="143" t="s">
        <v>2450</v>
      </c>
      <c r="AZ803" s="143" t="s">
        <v>2371</v>
      </c>
      <c r="BA803" s="143" t="s">
        <v>2450</v>
      </c>
      <c r="BB803" s="24"/>
      <c r="BC803" s="75">
        <v>0</v>
      </c>
      <c r="BD803" s="21">
        <v>0</v>
      </c>
      <c r="BE803" s="25">
        <v>303000000</v>
      </c>
      <c r="BF803" s="74">
        <v>0</v>
      </c>
      <c r="BG803" s="25">
        <v>0</v>
      </c>
      <c r="BH803" s="25"/>
      <c r="BI803" s="25">
        <v>241900000</v>
      </c>
      <c r="BJ803" s="133"/>
      <c r="BK803" s="25">
        <v>0</v>
      </c>
      <c r="BL803" s="25">
        <v>241900000</v>
      </c>
      <c r="BM803" s="74">
        <v>0</v>
      </c>
      <c r="BN803" s="80"/>
      <c r="BO803" s="80">
        <v>0</v>
      </c>
      <c r="BP803" s="133"/>
      <c r="BQ803" s="25">
        <v>0</v>
      </c>
      <c r="BR803" s="82" t="s">
        <v>54</v>
      </c>
      <c r="BS803" s="82" t="s">
        <v>5494</v>
      </c>
      <c r="BT803" s="134" t="s">
        <v>54</v>
      </c>
      <c r="BU803" s="26"/>
    </row>
    <row r="804" spans="1:73" ht="55" customHeight="1">
      <c r="A804" s="33">
        <v>796</v>
      </c>
      <c r="B804" s="34">
        <v>12</v>
      </c>
      <c r="C804" s="35" t="s">
        <v>1527</v>
      </c>
      <c r="D804" s="34">
        <v>3</v>
      </c>
      <c r="E804" s="36" t="s">
        <v>2714</v>
      </c>
      <c r="F804" s="34">
        <v>48</v>
      </c>
      <c r="G804" s="36" t="s">
        <v>2779</v>
      </c>
      <c r="H804" s="37">
        <v>796</v>
      </c>
      <c r="I804" s="36" t="s">
        <v>5495</v>
      </c>
      <c r="J804" s="33">
        <v>2153</v>
      </c>
      <c r="K804" s="36" t="s">
        <v>5490</v>
      </c>
      <c r="L804" s="38" t="s">
        <v>27</v>
      </c>
      <c r="M804" s="17" t="s">
        <v>229</v>
      </c>
      <c r="N804" s="15">
        <v>21532</v>
      </c>
      <c r="O804" s="17" t="s">
        <v>2796</v>
      </c>
      <c r="P804" s="73">
        <v>1</v>
      </c>
      <c r="Q804" s="18" t="s">
        <v>2797</v>
      </c>
      <c r="R804" s="36" t="s">
        <v>2805</v>
      </c>
      <c r="S804" s="36" t="s">
        <v>5495</v>
      </c>
      <c r="T804" s="18" t="s">
        <v>225</v>
      </c>
      <c r="U804" s="16">
        <v>7</v>
      </c>
      <c r="V804" s="20" t="s">
        <v>2457</v>
      </c>
      <c r="W804" s="38" t="s">
        <v>2799</v>
      </c>
      <c r="X804" s="16">
        <v>102</v>
      </c>
      <c r="Y804" s="20" t="s">
        <v>221</v>
      </c>
      <c r="Z804" s="20">
        <v>30</v>
      </c>
      <c r="AA804" s="20" t="s">
        <v>2800</v>
      </c>
      <c r="AB804" s="20">
        <v>65</v>
      </c>
      <c r="AC804" s="18" t="s">
        <v>2806</v>
      </c>
      <c r="AD804" s="136">
        <v>0</v>
      </c>
      <c r="AE804" s="136">
        <v>0</v>
      </c>
      <c r="AF804" s="136">
        <v>0</v>
      </c>
      <c r="AG804" s="136">
        <v>303000000</v>
      </c>
      <c r="AH804" s="79">
        <v>303000000</v>
      </c>
      <c r="AI804" s="63">
        <v>1</v>
      </c>
      <c r="AJ804" s="64">
        <v>1</v>
      </c>
      <c r="AK804" s="65">
        <v>1</v>
      </c>
      <c r="AL804" s="64">
        <v>0</v>
      </c>
      <c r="AM804" s="65">
        <v>0</v>
      </c>
      <c r="AN804" s="66" t="s">
        <v>2369</v>
      </c>
      <c r="AO804" s="66" t="s">
        <v>2449</v>
      </c>
      <c r="AP804" s="132" t="s">
        <v>2370</v>
      </c>
      <c r="AQ804" s="23">
        <v>0</v>
      </c>
      <c r="AR804" s="23">
        <v>0</v>
      </c>
      <c r="AS804" s="142">
        <v>1</v>
      </c>
      <c r="AT804" s="23">
        <v>0</v>
      </c>
      <c r="AU804" s="142">
        <v>0</v>
      </c>
      <c r="AV804" s="142">
        <v>0</v>
      </c>
      <c r="AW804" s="142">
        <v>0</v>
      </c>
      <c r="AX804" s="22">
        <v>0</v>
      </c>
      <c r="AY804" s="143" t="s">
        <v>2450</v>
      </c>
      <c r="AZ804" s="143" t="s">
        <v>2450</v>
      </c>
      <c r="BA804" s="143" t="s">
        <v>2372</v>
      </c>
      <c r="BB804" s="24"/>
      <c r="BC804" s="75">
        <v>0</v>
      </c>
      <c r="BD804" s="21">
        <v>0</v>
      </c>
      <c r="BE804" s="25">
        <v>0</v>
      </c>
      <c r="BF804" s="74">
        <v>0</v>
      </c>
      <c r="BG804" s="25">
        <v>0</v>
      </c>
      <c r="BH804" s="25"/>
      <c r="BI804" s="25"/>
      <c r="BJ804" s="133">
        <v>205000000</v>
      </c>
      <c r="BK804" s="25">
        <v>0</v>
      </c>
      <c r="BL804" s="25">
        <v>205000000</v>
      </c>
      <c r="BM804" s="74">
        <v>0</v>
      </c>
      <c r="BN804" s="80"/>
      <c r="BO804" s="80"/>
      <c r="BP804" s="133">
        <v>0</v>
      </c>
      <c r="BQ804" s="25">
        <v>0</v>
      </c>
      <c r="BR804" s="82" t="s">
        <v>54</v>
      </c>
      <c r="BS804" s="82" t="s">
        <v>54</v>
      </c>
      <c r="BT804" s="134" t="s">
        <v>54</v>
      </c>
      <c r="BU804" s="26"/>
    </row>
    <row r="805" spans="1:73" ht="55" customHeight="1">
      <c r="A805" s="33">
        <v>797</v>
      </c>
      <c r="B805" s="34">
        <v>12</v>
      </c>
      <c r="C805" s="35" t="s">
        <v>1527</v>
      </c>
      <c r="D805" s="34">
        <v>4</v>
      </c>
      <c r="E805" s="36" t="s">
        <v>2810</v>
      </c>
      <c r="F805" s="34">
        <v>49</v>
      </c>
      <c r="G805" s="36" t="s">
        <v>2811</v>
      </c>
      <c r="H805" s="37">
        <v>797</v>
      </c>
      <c r="I805" s="36" t="s">
        <v>5496</v>
      </c>
      <c r="J805" s="33">
        <v>2022</v>
      </c>
      <c r="K805" s="36" t="s">
        <v>5497</v>
      </c>
      <c r="L805" s="38" t="s">
        <v>158</v>
      </c>
      <c r="M805" s="17" t="s">
        <v>229</v>
      </c>
      <c r="N805" s="15">
        <v>20223</v>
      </c>
      <c r="O805" s="17" t="s">
        <v>2574</v>
      </c>
      <c r="P805" s="73">
        <v>40</v>
      </c>
      <c r="Q805" s="18" t="s">
        <v>2829</v>
      </c>
      <c r="R805" s="36" t="s">
        <v>3978</v>
      </c>
      <c r="S805" s="36" t="s">
        <v>5498</v>
      </c>
      <c r="T805" s="18" t="s">
        <v>225</v>
      </c>
      <c r="U805" s="16">
        <v>6</v>
      </c>
      <c r="V805" s="20" t="s">
        <v>2445</v>
      </c>
      <c r="W805" s="38" t="s">
        <v>457</v>
      </c>
      <c r="X805" s="16">
        <v>95</v>
      </c>
      <c r="Y805" s="20" t="s">
        <v>271</v>
      </c>
      <c r="Z805" s="20">
        <v>32</v>
      </c>
      <c r="AA805" s="20" t="s">
        <v>2831</v>
      </c>
      <c r="AB805" s="20">
        <v>71</v>
      </c>
      <c r="AC805" s="18" t="s">
        <v>462</v>
      </c>
      <c r="AD805" s="136">
        <v>0</v>
      </c>
      <c r="AE805" s="136">
        <v>2633000000</v>
      </c>
      <c r="AF805" s="136">
        <v>0</v>
      </c>
      <c r="AG805" s="136">
        <v>0</v>
      </c>
      <c r="AH805" s="79">
        <v>2633000000</v>
      </c>
      <c r="AI805" s="63">
        <v>1</v>
      </c>
      <c r="AJ805" s="64">
        <v>33.409999999999997</v>
      </c>
      <c r="AK805" s="65">
        <v>0.83524999999999994</v>
      </c>
      <c r="AL805" s="64">
        <v>21.9</v>
      </c>
      <c r="AM805" s="65">
        <v>0.54749999999999999</v>
      </c>
      <c r="AN805" s="66" t="s">
        <v>2368</v>
      </c>
      <c r="AO805" s="66" t="s">
        <v>2384</v>
      </c>
      <c r="AP805" s="132" t="s">
        <v>2370</v>
      </c>
      <c r="AQ805" s="23">
        <v>0</v>
      </c>
      <c r="AR805" s="23">
        <v>33.409999999999997</v>
      </c>
      <c r="AS805" s="142">
        <v>0</v>
      </c>
      <c r="AT805" s="23">
        <v>0</v>
      </c>
      <c r="AU805" s="142">
        <v>0</v>
      </c>
      <c r="AV805" s="142">
        <v>21.9</v>
      </c>
      <c r="AW805" s="142">
        <v>0</v>
      </c>
      <c r="AX805" s="22">
        <v>0</v>
      </c>
      <c r="AY805" s="143" t="s">
        <v>2450</v>
      </c>
      <c r="AZ805" s="143" t="s">
        <v>2372</v>
      </c>
      <c r="BA805" s="143" t="s">
        <v>2825</v>
      </c>
      <c r="BB805" s="24"/>
      <c r="BC805" s="75">
        <v>7480027000</v>
      </c>
      <c r="BD805" s="21">
        <v>0</v>
      </c>
      <c r="BE805" s="25">
        <v>5102067000</v>
      </c>
      <c r="BF805" s="74">
        <v>7480027000</v>
      </c>
      <c r="BG805" s="25">
        <v>0</v>
      </c>
      <c r="BH805" s="25"/>
      <c r="BI805" s="25">
        <v>8044102354</v>
      </c>
      <c r="BJ805" s="133">
        <v>906959114</v>
      </c>
      <c r="BK805" s="25">
        <v>0</v>
      </c>
      <c r="BL805" s="25">
        <v>8951061468</v>
      </c>
      <c r="BM805" s="74">
        <v>615158615</v>
      </c>
      <c r="BN805" s="80"/>
      <c r="BO805" s="80">
        <v>1158309999</v>
      </c>
      <c r="BP805" s="133">
        <v>615158615</v>
      </c>
      <c r="BQ805" s="25">
        <v>0</v>
      </c>
      <c r="BR805" s="82" t="s">
        <v>54</v>
      </c>
      <c r="BS805" s="82" t="s">
        <v>5499</v>
      </c>
      <c r="BT805" s="134" t="s">
        <v>5500</v>
      </c>
      <c r="BU805" s="26"/>
    </row>
    <row r="806" spans="1:73" ht="55" customHeight="1">
      <c r="A806" s="33">
        <v>798</v>
      </c>
      <c r="B806" s="34">
        <v>12</v>
      </c>
      <c r="C806" s="35" t="s">
        <v>1527</v>
      </c>
      <c r="D806" s="34">
        <v>4</v>
      </c>
      <c r="E806" s="36" t="s">
        <v>2810</v>
      </c>
      <c r="F806" s="34">
        <v>49</v>
      </c>
      <c r="G806" s="36" t="s">
        <v>2811</v>
      </c>
      <c r="H806" s="37">
        <v>798</v>
      </c>
      <c r="I806" s="36" t="s">
        <v>5501</v>
      </c>
      <c r="J806" s="33">
        <v>2022</v>
      </c>
      <c r="K806" s="36" t="s">
        <v>5497</v>
      </c>
      <c r="L806" s="38" t="s">
        <v>2836</v>
      </c>
      <c r="M806" s="17" t="s">
        <v>229</v>
      </c>
      <c r="N806" s="15">
        <v>20224</v>
      </c>
      <c r="O806" s="17" t="s">
        <v>2574</v>
      </c>
      <c r="P806" s="73">
        <v>1895</v>
      </c>
      <c r="Q806" s="18" t="s">
        <v>2837</v>
      </c>
      <c r="R806" s="36" t="s">
        <v>2838</v>
      </c>
      <c r="S806" s="36" t="s">
        <v>5501</v>
      </c>
      <c r="T806" s="18" t="s">
        <v>225</v>
      </c>
      <c r="U806" s="16">
        <v>6</v>
      </c>
      <c r="V806" s="20" t="s">
        <v>2445</v>
      </c>
      <c r="W806" s="38" t="s">
        <v>2839</v>
      </c>
      <c r="X806" s="16">
        <v>95</v>
      </c>
      <c r="Y806" s="20" t="s">
        <v>271</v>
      </c>
      <c r="Z806" s="20">
        <v>33</v>
      </c>
      <c r="AA806" s="20" t="s">
        <v>2840</v>
      </c>
      <c r="AB806" s="20">
        <v>73</v>
      </c>
      <c r="AC806" s="18" t="s">
        <v>2841</v>
      </c>
      <c r="AD806" s="136">
        <v>674000000</v>
      </c>
      <c r="AE806" s="136">
        <v>0</v>
      </c>
      <c r="AF806" s="136">
        <v>0</v>
      </c>
      <c r="AG806" s="136">
        <v>0</v>
      </c>
      <c r="AH806" s="79">
        <v>674000000</v>
      </c>
      <c r="AI806" s="63">
        <v>1</v>
      </c>
      <c r="AJ806" s="64">
        <v>1895</v>
      </c>
      <c r="AK806" s="65">
        <v>1</v>
      </c>
      <c r="AL806" s="64">
        <v>1895</v>
      </c>
      <c r="AM806" s="65">
        <v>1</v>
      </c>
      <c r="AN806" s="66" t="s">
        <v>2369</v>
      </c>
      <c r="AO806" s="66" t="s">
        <v>2369</v>
      </c>
      <c r="AP806" s="132" t="s">
        <v>2370</v>
      </c>
      <c r="AQ806" s="23">
        <v>1895</v>
      </c>
      <c r="AR806" s="23">
        <v>0</v>
      </c>
      <c r="AS806" s="142">
        <v>0</v>
      </c>
      <c r="AT806" s="23">
        <v>0</v>
      </c>
      <c r="AU806" s="142">
        <v>1895</v>
      </c>
      <c r="AV806" s="142">
        <v>0</v>
      </c>
      <c r="AW806" s="142">
        <v>0</v>
      </c>
      <c r="AX806" s="22">
        <v>0</v>
      </c>
      <c r="AY806" s="143" t="s">
        <v>2371</v>
      </c>
      <c r="AZ806" s="143" t="s">
        <v>2450</v>
      </c>
      <c r="BA806" s="143" t="s">
        <v>2450</v>
      </c>
      <c r="BB806" s="24"/>
      <c r="BC806" s="75">
        <v>0</v>
      </c>
      <c r="BD806" s="21">
        <v>1111892000</v>
      </c>
      <c r="BE806" s="25">
        <v>0</v>
      </c>
      <c r="BF806" s="74">
        <v>0</v>
      </c>
      <c r="BG806" s="25">
        <v>0</v>
      </c>
      <c r="BH806" s="25">
        <v>1145502292</v>
      </c>
      <c r="BI806" s="25"/>
      <c r="BJ806" s="133"/>
      <c r="BK806" s="25">
        <v>0</v>
      </c>
      <c r="BL806" s="25">
        <v>1145502292</v>
      </c>
      <c r="BM806" s="74">
        <v>0</v>
      </c>
      <c r="BN806" s="80">
        <v>211913219</v>
      </c>
      <c r="BO806" s="80"/>
      <c r="BP806" s="133"/>
      <c r="BQ806" s="25">
        <v>0</v>
      </c>
      <c r="BR806" s="82" t="s">
        <v>5428</v>
      </c>
      <c r="BS806" s="82" t="s">
        <v>54</v>
      </c>
      <c r="BT806" s="134" t="s">
        <v>54</v>
      </c>
      <c r="BU806" s="26"/>
    </row>
    <row r="807" spans="1:73" ht="55" customHeight="1">
      <c r="A807" s="33">
        <v>799</v>
      </c>
      <c r="B807" s="34">
        <v>12</v>
      </c>
      <c r="C807" s="35" t="s">
        <v>1527</v>
      </c>
      <c r="D807" s="34">
        <v>4</v>
      </c>
      <c r="E807" s="36" t="s">
        <v>2810</v>
      </c>
      <c r="F807" s="34">
        <v>49</v>
      </c>
      <c r="G807" s="36" t="s">
        <v>2811</v>
      </c>
      <c r="H807" s="37">
        <v>799</v>
      </c>
      <c r="I807" s="36" t="s">
        <v>5502</v>
      </c>
      <c r="J807" s="33">
        <v>2022</v>
      </c>
      <c r="K807" s="36" t="s">
        <v>5497</v>
      </c>
      <c r="L807" s="38" t="s">
        <v>2814</v>
      </c>
      <c r="M807" s="17" t="s">
        <v>229</v>
      </c>
      <c r="N807" s="15">
        <v>20221</v>
      </c>
      <c r="O807" s="17" t="s">
        <v>2574</v>
      </c>
      <c r="P807" s="73">
        <v>4500</v>
      </c>
      <c r="Q807" s="18" t="s">
        <v>2619</v>
      </c>
      <c r="R807" s="36" t="s">
        <v>5503</v>
      </c>
      <c r="S807" s="36" t="s">
        <v>5504</v>
      </c>
      <c r="T807" s="18" t="s">
        <v>225</v>
      </c>
      <c r="U807" s="16">
        <v>6</v>
      </c>
      <c r="V807" s="20" t="s">
        <v>2445</v>
      </c>
      <c r="W807" s="38" t="s">
        <v>2816</v>
      </c>
      <c r="X807" s="16">
        <v>95</v>
      </c>
      <c r="Y807" s="20" t="s">
        <v>271</v>
      </c>
      <c r="Z807" s="20">
        <v>31</v>
      </c>
      <c r="AA807" s="20" t="s">
        <v>2817</v>
      </c>
      <c r="AB807" s="20">
        <v>69</v>
      </c>
      <c r="AC807" s="18" t="s">
        <v>272</v>
      </c>
      <c r="AD807" s="136">
        <v>0</v>
      </c>
      <c r="AE807" s="136">
        <v>0</v>
      </c>
      <c r="AF807" s="136">
        <v>1551000000</v>
      </c>
      <c r="AG807" s="136">
        <v>0</v>
      </c>
      <c r="AH807" s="79">
        <v>1551000000</v>
      </c>
      <c r="AI807" s="63">
        <v>1</v>
      </c>
      <c r="AJ807" s="64">
        <v>2000</v>
      </c>
      <c r="AK807" s="65">
        <v>0.44444444444444442</v>
      </c>
      <c r="AL807" s="64">
        <v>6000</v>
      </c>
      <c r="AM807" s="65">
        <v>1.3333333333333333</v>
      </c>
      <c r="AN807" s="66" t="s">
        <v>2384</v>
      </c>
      <c r="AO807" s="66" t="s">
        <v>2369</v>
      </c>
      <c r="AP807" s="132" t="s">
        <v>2370</v>
      </c>
      <c r="AQ807" s="23">
        <v>0</v>
      </c>
      <c r="AR807" s="23">
        <v>2000</v>
      </c>
      <c r="AS807" s="142">
        <v>0</v>
      </c>
      <c r="AT807" s="23">
        <v>0</v>
      </c>
      <c r="AU807" s="142">
        <v>0</v>
      </c>
      <c r="AV807" s="142">
        <v>6000</v>
      </c>
      <c r="AW807" s="142">
        <v>0</v>
      </c>
      <c r="AX807" s="22">
        <v>0</v>
      </c>
      <c r="AY807" s="143" t="s">
        <v>2450</v>
      </c>
      <c r="AZ807" s="143" t="s">
        <v>2372</v>
      </c>
      <c r="BA807" s="143" t="s">
        <v>2450</v>
      </c>
      <c r="BB807" s="24"/>
      <c r="BC807" s="75">
        <v>0</v>
      </c>
      <c r="BD807" s="21">
        <v>0</v>
      </c>
      <c r="BE807" s="25">
        <v>2000000000</v>
      </c>
      <c r="BF807" s="74">
        <v>0</v>
      </c>
      <c r="BG807" s="25">
        <v>0</v>
      </c>
      <c r="BH807" s="25"/>
      <c r="BI807" s="25">
        <v>265217717</v>
      </c>
      <c r="BJ807" s="133"/>
      <c r="BK807" s="25">
        <v>0</v>
      </c>
      <c r="BL807" s="25">
        <v>265217717</v>
      </c>
      <c r="BM807" s="74">
        <v>0</v>
      </c>
      <c r="BN807" s="80"/>
      <c r="BO807" s="80">
        <v>203973134</v>
      </c>
      <c r="BP807" s="133"/>
      <c r="BQ807" s="25">
        <v>0</v>
      </c>
      <c r="BR807" s="82" t="s">
        <v>54</v>
      </c>
      <c r="BS807" s="82" t="s">
        <v>5505</v>
      </c>
      <c r="BT807" s="134" t="s">
        <v>54</v>
      </c>
      <c r="BU807" s="26"/>
    </row>
    <row r="808" spans="1:73" ht="55" customHeight="1">
      <c r="A808" s="33">
        <v>800</v>
      </c>
      <c r="B808" s="34">
        <v>12</v>
      </c>
      <c r="C808" s="35" t="s">
        <v>1527</v>
      </c>
      <c r="D808" s="34">
        <v>4</v>
      </c>
      <c r="E808" s="36" t="s">
        <v>2810</v>
      </c>
      <c r="F808" s="34">
        <v>49</v>
      </c>
      <c r="G808" s="36" t="s">
        <v>2811</v>
      </c>
      <c r="H808" s="37">
        <v>800</v>
      </c>
      <c r="I808" s="36" t="s">
        <v>5506</v>
      </c>
      <c r="J808" s="33">
        <v>2022</v>
      </c>
      <c r="K808" s="36" t="s">
        <v>5497</v>
      </c>
      <c r="L808" s="38" t="s">
        <v>2821</v>
      </c>
      <c r="M808" s="17" t="s">
        <v>229</v>
      </c>
      <c r="N808" s="15">
        <v>20222</v>
      </c>
      <c r="O808" s="17" t="s">
        <v>2574</v>
      </c>
      <c r="P808" s="73">
        <v>500</v>
      </c>
      <c r="Q808" s="18" t="s">
        <v>2619</v>
      </c>
      <c r="R808" s="36" t="s">
        <v>5507</v>
      </c>
      <c r="S808" s="36" t="s">
        <v>5506</v>
      </c>
      <c r="T808" s="18" t="s">
        <v>225</v>
      </c>
      <c r="U808" s="16">
        <v>6</v>
      </c>
      <c r="V808" s="20" t="s">
        <v>2445</v>
      </c>
      <c r="W808" s="38" t="s">
        <v>2823</v>
      </c>
      <c r="X808" s="16">
        <v>95</v>
      </c>
      <c r="Y808" s="20" t="s">
        <v>271</v>
      </c>
      <c r="Z808" s="20">
        <v>31</v>
      </c>
      <c r="AA808" s="20" t="s">
        <v>2817</v>
      </c>
      <c r="AB808" s="20">
        <v>70</v>
      </c>
      <c r="AC808" s="18" t="s">
        <v>2824</v>
      </c>
      <c r="AD808" s="136">
        <v>0</v>
      </c>
      <c r="AE808" s="136">
        <v>0</v>
      </c>
      <c r="AF808" s="136">
        <v>0</v>
      </c>
      <c r="AG808" s="136">
        <v>462000000</v>
      </c>
      <c r="AH808" s="79">
        <v>462000000</v>
      </c>
      <c r="AI808" s="63">
        <v>1</v>
      </c>
      <c r="AJ808" s="64">
        <v>0</v>
      </c>
      <c r="AK808" s="65">
        <v>0</v>
      </c>
      <c r="AL808" s="64">
        <v>0</v>
      </c>
      <c r="AM808" s="65">
        <v>0</v>
      </c>
      <c r="AN808" s="66" t="s">
        <v>2449</v>
      </c>
      <c r="AO808" s="66" t="s">
        <v>2449</v>
      </c>
      <c r="AP808" s="132" t="s">
        <v>2370</v>
      </c>
      <c r="AQ808" s="23">
        <v>0</v>
      </c>
      <c r="AR808" s="23">
        <v>0</v>
      </c>
      <c r="AS808" s="142">
        <v>0</v>
      </c>
      <c r="AT808" s="23">
        <v>0</v>
      </c>
      <c r="AU808" s="142">
        <v>0</v>
      </c>
      <c r="AV808" s="142">
        <v>0</v>
      </c>
      <c r="AW808" s="142">
        <v>0</v>
      </c>
      <c r="AX808" s="22">
        <v>0</v>
      </c>
      <c r="AY808" s="143" t="s">
        <v>2450</v>
      </c>
      <c r="AZ808" s="143" t="s">
        <v>2450</v>
      </c>
      <c r="BA808" s="143" t="s">
        <v>2450</v>
      </c>
      <c r="BB808" s="24"/>
      <c r="BC808" s="75">
        <v>0</v>
      </c>
      <c r="BD808" s="21">
        <v>0</v>
      </c>
      <c r="BE808" s="25">
        <v>0</v>
      </c>
      <c r="BF808" s="74">
        <v>0</v>
      </c>
      <c r="BG808" s="25">
        <v>0</v>
      </c>
      <c r="BH808" s="25"/>
      <c r="BI808" s="25"/>
      <c r="BJ808" s="133"/>
      <c r="BK808" s="25">
        <v>0</v>
      </c>
      <c r="BL808" s="25">
        <v>0</v>
      </c>
      <c r="BM808" s="74">
        <v>0</v>
      </c>
      <c r="BN808" s="80"/>
      <c r="BO808" s="80"/>
      <c r="BP808" s="133"/>
      <c r="BQ808" s="25">
        <v>0</v>
      </c>
      <c r="BR808" s="82" t="s">
        <v>54</v>
      </c>
      <c r="BS808" s="82" t="s">
        <v>54</v>
      </c>
      <c r="BT808" s="134" t="s">
        <v>54</v>
      </c>
      <c r="BU808" s="26"/>
    </row>
    <row r="809" spans="1:73" ht="55" customHeight="1">
      <c r="A809" s="33">
        <v>801</v>
      </c>
      <c r="B809" s="34">
        <v>12</v>
      </c>
      <c r="C809" s="35" t="s">
        <v>1527</v>
      </c>
      <c r="D809" s="34">
        <v>5</v>
      </c>
      <c r="E809" s="36" t="s">
        <v>2845</v>
      </c>
      <c r="F809" s="34">
        <v>55</v>
      </c>
      <c r="G809" s="36" t="s">
        <v>2846</v>
      </c>
      <c r="H809" s="37">
        <v>801</v>
      </c>
      <c r="I809" s="36" t="s">
        <v>5508</v>
      </c>
      <c r="J809" s="33">
        <v>2141</v>
      </c>
      <c r="K809" s="36" t="s">
        <v>5509</v>
      </c>
      <c r="L809" s="38" t="s">
        <v>16</v>
      </c>
      <c r="M809" s="17" t="s">
        <v>229</v>
      </c>
      <c r="N809" s="15">
        <v>21413</v>
      </c>
      <c r="O809" s="17" t="s">
        <v>2540</v>
      </c>
      <c r="P809" s="73">
        <v>460</v>
      </c>
      <c r="Q809" s="18" t="s">
        <v>2379</v>
      </c>
      <c r="R809" s="36" t="s">
        <v>2849</v>
      </c>
      <c r="S809" s="36" t="s">
        <v>5508</v>
      </c>
      <c r="T809" s="18" t="s">
        <v>225</v>
      </c>
      <c r="U809" s="51">
        <v>7</v>
      </c>
      <c r="V809" s="20" t="s">
        <v>2457</v>
      </c>
      <c r="W809" s="38" t="s">
        <v>2850</v>
      </c>
      <c r="X809" s="16">
        <v>98</v>
      </c>
      <c r="Y809" s="20" t="s">
        <v>491</v>
      </c>
      <c r="Z809" s="20">
        <v>35</v>
      </c>
      <c r="AA809" s="20" t="s">
        <v>2851</v>
      </c>
      <c r="AB809" s="20">
        <v>78</v>
      </c>
      <c r="AC809" s="18" t="s">
        <v>2852</v>
      </c>
      <c r="AD809" s="136">
        <v>154000000</v>
      </c>
      <c r="AE809" s="136">
        <v>159000000</v>
      </c>
      <c r="AF809" s="136">
        <v>164000000</v>
      </c>
      <c r="AG809" s="136">
        <v>169000000</v>
      </c>
      <c r="AH809" s="79">
        <v>646000000</v>
      </c>
      <c r="AI809" s="63">
        <v>1</v>
      </c>
      <c r="AJ809" s="64">
        <v>345</v>
      </c>
      <c r="AK809" s="65">
        <v>0.75</v>
      </c>
      <c r="AL809" s="64">
        <v>285</v>
      </c>
      <c r="AM809" s="65">
        <v>0.61956521739130432</v>
      </c>
      <c r="AN809" s="66" t="s">
        <v>2368</v>
      </c>
      <c r="AO809" s="66" t="s">
        <v>2384</v>
      </c>
      <c r="AP809" s="132" t="s">
        <v>2370</v>
      </c>
      <c r="AQ809" s="23">
        <v>115</v>
      </c>
      <c r="AR809" s="23">
        <v>115</v>
      </c>
      <c r="AS809" s="142">
        <v>115</v>
      </c>
      <c r="AT809" s="23">
        <v>0</v>
      </c>
      <c r="AU809" s="142">
        <v>206</v>
      </c>
      <c r="AV809" s="142">
        <v>79</v>
      </c>
      <c r="AW809" s="142">
        <v>0</v>
      </c>
      <c r="AX809" s="22">
        <v>0</v>
      </c>
      <c r="AY809" s="143" t="s">
        <v>2371</v>
      </c>
      <c r="AZ809" s="143" t="s">
        <v>2371</v>
      </c>
      <c r="BA809" s="143" t="s">
        <v>2372</v>
      </c>
      <c r="BB809" s="24"/>
      <c r="BC809" s="75">
        <v>256215000</v>
      </c>
      <c r="BD809" s="21">
        <v>147106000</v>
      </c>
      <c r="BE809" s="25">
        <v>182355000</v>
      </c>
      <c r="BF809" s="74">
        <v>256215000</v>
      </c>
      <c r="BG809" s="25">
        <v>0</v>
      </c>
      <c r="BH809" s="25">
        <v>153051500</v>
      </c>
      <c r="BI809" s="25">
        <v>182332254</v>
      </c>
      <c r="BJ809" s="133">
        <v>198956175</v>
      </c>
      <c r="BK809" s="25">
        <v>0</v>
      </c>
      <c r="BL809" s="25">
        <v>534339929</v>
      </c>
      <c r="BM809" s="74">
        <v>124254165</v>
      </c>
      <c r="BN809" s="80">
        <v>82699783</v>
      </c>
      <c r="BO809" s="80">
        <v>178415599</v>
      </c>
      <c r="BP809" s="133">
        <v>124254165</v>
      </c>
      <c r="BQ809" s="25">
        <v>0</v>
      </c>
      <c r="BR809" s="82" t="s">
        <v>54</v>
      </c>
      <c r="BS809" s="82" t="s">
        <v>54</v>
      </c>
      <c r="BT809" s="134" t="s">
        <v>54</v>
      </c>
      <c r="BU809" s="26"/>
    </row>
    <row r="810" spans="1:73" ht="55" customHeight="1">
      <c r="A810" s="33">
        <v>802</v>
      </c>
      <c r="B810" s="34">
        <v>12</v>
      </c>
      <c r="C810" s="35" t="s">
        <v>1527</v>
      </c>
      <c r="D810" s="34">
        <v>5</v>
      </c>
      <c r="E810" s="36" t="s">
        <v>2845</v>
      </c>
      <c r="F810" s="34">
        <v>55</v>
      </c>
      <c r="G810" s="36" t="s">
        <v>2846</v>
      </c>
      <c r="H810" s="37">
        <v>802</v>
      </c>
      <c r="I810" s="36" t="s">
        <v>5510</v>
      </c>
      <c r="J810" s="33">
        <v>2141</v>
      </c>
      <c r="K810" s="36" t="s">
        <v>5509</v>
      </c>
      <c r="L810" s="38" t="s">
        <v>27</v>
      </c>
      <c r="M810" s="17" t="s">
        <v>229</v>
      </c>
      <c r="N810" s="15">
        <v>21412</v>
      </c>
      <c r="O810" s="17" t="s">
        <v>2442</v>
      </c>
      <c r="P810" s="73">
        <v>14</v>
      </c>
      <c r="Q810" s="18" t="s">
        <v>2466</v>
      </c>
      <c r="R810" s="36" t="s">
        <v>4003</v>
      </c>
      <c r="S810" s="36" t="s">
        <v>5510</v>
      </c>
      <c r="T810" s="18" t="s">
        <v>225</v>
      </c>
      <c r="U810" s="16">
        <v>6</v>
      </c>
      <c r="V810" s="20" t="s">
        <v>2445</v>
      </c>
      <c r="W810" s="38" t="s">
        <v>2858</v>
      </c>
      <c r="X810" s="16">
        <v>98</v>
      </c>
      <c r="Y810" s="20" t="s">
        <v>491</v>
      </c>
      <c r="Z810" s="20">
        <v>35</v>
      </c>
      <c r="AA810" s="20" t="s">
        <v>2851</v>
      </c>
      <c r="AB810" s="20">
        <v>76</v>
      </c>
      <c r="AC810" s="18" t="s">
        <v>2863</v>
      </c>
      <c r="AD810" s="136">
        <v>277000000</v>
      </c>
      <c r="AE810" s="136">
        <v>0</v>
      </c>
      <c r="AF810" s="136">
        <v>0</v>
      </c>
      <c r="AG810" s="136">
        <v>0</v>
      </c>
      <c r="AH810" s="79">
        <v>277000000</v>
      </c>
      <c r="AI810" s="63">
        <v>1</v>
      </c>
      <c r="AJ810" s="64">
        <v>14</v>
      </c>
      <c r="AK810" s="65">
        <v>1</v>
      </c>
      <c r="AL810" s="64">
        <v>9</v>
      </c>
      <c r="AM810" s="65">
        <v>0.6428571428571429</v>
      </c>
      <c r="AN810" s="66" t="s">
        <v>2369</v>
      </c>
      <c r="AO810" s="66" t="s">
        <v>2384</v>
      </c>
      <c r="AP810" s="132" t="s">
        <v>2370</v>
      </c>
      <c r="AQ810" s="23">
        <v>14</v>
      </c>
      <c r="AR810" s="23">
        <v>0</v>
      </c>
      <c r="AS810" s="142">
        <v>0</v>
      </c>
      <c r="AT810" s="23">
        <v>0</v>
      </c>
      <c r="AU810" s="142">
        <v>9</v>
      </c>
      <c r="AV810" s="142">
        <v>0</v>
      </c>
      <c r="AW810" s="142">
        <v>0</v>
      </c>
      <c r="AX810" s="22">
        <v>0</v>
      </c>
      <c r="AY810" s="143" t="s">
        <v>2371</v>
      </c>
      <c r="AZ810" s="143" t="s">
        <v>2450</v>
      </c>
      <c r="BA810" s="143" t="s">
        <v>2450</v>
      </c>
      <c r="BB810" s="24"/>
      <c r="BC810" s="75">
        <v>0</v>
      </c>
      <c r="BD810" s="21">
        <v>264599000</v>
      </c>
      <c r="BE810" s="25">
        <v>0</v>
      </c>
      <c r="BF810" s="74">
        <v>0</v>
      </c>
      <c r="BG810" s="25">
        <v>0</v>
      </c>
      <c r="BH810" s="25">
        <v>243829333</v>
      </c>
      <c r="BI810" s="25"/>
      <c r="BJ810" s="133"/>
      <c r="BK810" s="25">
        <v>0</v>
      </c>
      <c r="BL810" s="25">
        <v>243829333</v>
      </c>
      <c r="BM810" s="74">
        <v>0</v>
      </c>
      <c r="BN810" s="80">
        <v>162900000</v>
      </c>
      <c r="BO810" s="80"/>
      <c r="BP810" s="133"/>
      <c r="BQ810" s="25">
        <v>0</v>
      </c>
      <c r="BR810" s="82" t="s">
        <v>54</v>
      </c>
      <c r="BS810" s="82" t="s">
        <v>54</v>
      </c>
      <c r="BT810" s="134" t="s">
        <v>54</v>
      </c>
      <c r="BU810" s="26"/>
    </row>
    <row r="811" spans="1:73" ht="55" customHeight="1">
      <c r="A811" s="33">
        <v>803</v>
      </c>
      <c r="B811" s="34">
        <v>12</v>
      </c>
      <c r="C811" s="35" t="s">
        <v>1527</v>
      </c>
      <c r="D811" s="34">
        <v>5</v>
      </c>
      <c r="E811" s="36" t="s">
        <v>2845</v>
      </c>
      <c r="F811" s="34">
        <v>55</v>
      </c>
      <c r="G811" s="36" t="s">
        <v>2846</v>
      </c>
      <c r="H811" s="37">
        <v>803</v>
      </c>
      <c r="I811" s="36" t="s">
        <v>5511</v>
      </c>
      <c r="J811" s="33">
        <v>2141</v>
      </c>
      <c r="K811" s="36" t="s">
        <v>5509</v>
      </c>
      <c r="L811" s="38" t="s">
        <v>2867</v>
      </c>
      <c r="M811" s="17" t="s">
        <v>229</v>
      </c>
      <c r="N811" s="15">
        <v>21414</v>
      </c>
      <c r="O811" s="17" t="s">
        <v>2868</v>
      </c>
      <c r="P811" s="73">
        <v>60</v>
      </c>
      <c r="Q811" s="18" t="s">
        <v>2869</v>
      </c>
      <c r="R811" s="36" t="s">
        <v>4008</v>
      </c>
      <c r="S811" s="36" t="s">
        <v>5511</v>
      </c>
      <c r="T811" s="18" t="s">
        <v>225</v>
      </c>
      <c r="U811" s="51">
        <v>7</v>
      </c>
      <c r="V811" s="20" t="s">
        <v>2457</v>
      </c>
      <c r="W811" s="38" t="s">
        <v>2871</v>
      </c>
      <c r="X811" s="16">
        <v>98</v>
      </c>
      <c r="Y811" s="20" t="s">
        <v>491</v>
      </c>
      <c r="Z811" s="20">
        <v>35</v>
      </c>
      <c r="AA811" s="20" t="s">
        <v>2851</v>
      </c>
      <c r="AB811" s="20">
        <v>79</v>
      </c>
      <c r="AC811" s="18" t="s">
        <v>2872</v>
      </c>
      <c r="AD811" s="136">
        <v>283000000</v>
      </c>
      <c r="AE811" s="136">
        <v>292000000</v>
      </c>
      <c r="AF811" s="136">
        <v>301000000</v>
      </c>
      <c r="AG811" s="136">
        <v>310000000</v>
      </c>
      <c r="AH811" s="79">
        <v>1186000000</v>
      </c>
      <c r="AI811" s="63">
        <v>1</v>
      </c>
      <c r="AJ811" s="64">
        <v>15</v>
      </c>
      <c r="AK811" s="65">
        <v>0.25</v>
      </c>
      <c r="AL811" s="64">
        <v>14</v>
      </c>
      <c r="AM811" s="65">
        <v>0.23333333333333334</v>
      </c>
      <c r="AN811" s="66" t="s">
        <v>2449</v>
      </c>
      <c r="AO811" s="66" t="s">
        <v>2449</v>
      </c>
      <c r="AP811" s="132" t="s">
        <v>2370</v>
      </c>
      <c r="AQ811" s="23">
        <v>15</v>
      </c>
      <c r="AR811" s="23">
        <v>0</v>
      </c>
      <c r="AS811" s="142">
        <v>0</v>
      </c>
      <c r="AT811" s="23">
        <v>0</v>
      </c>
      <c r="AU811" s="142">
        <v>14</v>
      </c>
      <c r="AV811" s="142">
        <v>0</v>
      </c>
      <c r="AW811" s="142">
        <v>0</v>
      </c>
      <c r="AX811" s="22">
        <v>0</v>
      </c>
      <c r="AY811" s="143" t="s">
        <v>2372</v>
      </c>
      <c r="AZ811" s="143" t="s">
        <v>2450</v>
      </c>
      <c r="BA811" s="143" t="s">
        <v>54</v>
      </c>
      <c r="BB811" s="24"/>
      <c r="BC811" s="75">
        <v>370250000</v>
      </c>
      <c r="BD811" s="21">
        <v>270330000</v>
      </c>
      <c r="BE811" s="25">
        <v>0</v>
      </c>
      <c r="BF811" s="74">
        <v>370250000</v>
      </c>
      <c r="BG811" s="25">
        <v>0</v>
      </c>
      <c r="BH811" s="25">
        <v>260317167</v>
      </c>
      <c r="BI811" s="25"/>
      <c r="BJ811" s="133"/>
      <c r="BK811" s="25">
        <v>0</v>
      </c>
      <c r="BL811" s="25">
        <v>260317167</v>
      </c>
      <c r="BM811" s="74">
        <v>0</v>
      </c>
      <c r="BN811" s="80">
        <v>163103550</v>
      </c>
      <c r="BO811" s="80"/>
      <c r="BP811" s="133"/>
      <c r="BQ811" s="25">
        <v>0</v>
      </c>
      <c r="BR811" s="82" t="s">
        <v>54</v>
      </c>
      <c r="BS811" s="82" t="s">
        <v>54</v>
      </c>
      <c r="BT811" s="134" t="s">
        <v>5512</v>
      </c>
      <c r="BU811" s="26"/>
    </row>
    <row r="812" spans="1:73" ht="55" customHeight="1">
      <c r="A812" s="33">
        <v>804</v>
      </c>
      <c r="B812" s="34">
        <v>12</v>
      </c>
      <c r="C812" s="35" t="s">
        <v>1527</v>
      </c>
      <c r="D812" s="34">
        <v>5</v>
      </c>
      <c r="E812" s="36" t="s">
        <v>2845</v>
      </c>
      <c r="F812" s="34">
        <v>55</v>
      </c>
      <c r="G812" s="36" t="s">
        <v>2846</v>
      </c>
      <c r="H812" s="37">
        <v>804</v>
      </c>
      <c r="I812" s="36" t="s">
        <v>5513</v>
      </c>
      <c r="J812" s="33">
        <v>2141</v>
      </c>
      <c r="K812" s="36" t="s">
        <v>5509</v>
      </c>
      <c r="L812" s="38" t="s">
        <v>31</v>
      </c>
      <c r="M812" s="17" t="s">
        <v>229</v>
      </c>
      <c r="N812" s="15">
        <v>21411</v>
      </c>
      <c r="O812" s="17" t="s">
        <v>2574</v>
      </c>
      <c r="P812" s="73">
        <v>14</v>
      </c>
      <c r="Q812" s="18" t="s">
        <v>2466</v>
      </c>
      <c r="R812" s="36" t="s">
        <v>4003</v>
      </c>
      <c r="S812" s="36" t="s">
        <v>5513</v>
      </c>
      <c r="T812" s="18" t="s">
        <v>225</v>
      </c>
      <c r="U812" s="16">
        <v>6</v>
      </c>
      <c r="V812" s="20" t="s">
        <v>2445</v>
      </c>
      <c r="W812" s="38" t="s">
        <v>2858</v>
      </c>
      <c r="X812" s="16">
        <v>98</v>
      </c>
      <c r="Y812" s="20" t="s">
        <v>491</v>
      </c>
      <c r="Z812" s="20">
        <v>35</v>
      </c>
      <c r="AA812" s="20" t="s">
        <v>2851</v>
      </c>
      <c r="AB812" s="20">
        <v>75</v>
      </c>
      <c r="AC812" s="27" t="s">
        <v>2859</v>
      </c>
      <c r="AD812" s="136">
        <v>0</v>
      </c>
      <c r="AE812" s="136">
        <v>0</v>
      </c>
      <c r="AF812" s="136">
        <v>1000000000</v>
      </c>
      <c r="AG812" s="136">
        <v>0</v>
      </c>
      <c r="AH812" s="79">
        <v>1000000000</v>
      </c>
      <c r="AI812" s="63">
        <v>1</v>
      </c>
      <c r="AJ812" s="64">
        <v>0</v>
      </c>
      <c r="AK812" s="65">
        <v>0</v>
      </c>
      <c r="AL812" s="64">
        <v>0</v>
      </c>
      <c r="AM812" s="65">
        <v>0</v>
      </c>
      <c r="AN812" s="66" t="s">
        <v>2449</v>
      </c>
      <c r="AO812" s="66" t="s">
        <v>2449</v>
      </c>
      <c r="AP812" s="132" t="s">
        <v>2370</v>
      </c>
      <c r="AQ812" s="23">
        <v>0</v>
      </c>
      <c r="AR812" s="23">
        <v>0</v>
      </c>
      <c r="AS812" s="142">
        <v>0</v>
      </c>
      <c r="AT812" s="23">
        <v>0</v>
      </c>
      <c r="AU812" s="142">
        <v>0</v>
      </c>
      <c r="AV812" s="142">
        <v>0</v>
      </c>
      <c r="AW812" s="142">
        <v>0</v>
      </c>
      <c r="AX812" s="22">
        <v>0</v>
      </c>
      <c r="AY812" s="143" t="s">
        <v>2450</v>
      </c>
      <c r="AZ812" s="143" t="s">
        <v>2450</v>
      </c>
      <c r="BA812" s="143" t="s">
        <v>54</v>
      </c>
      <c r="BB812" s="24"/>
      <c r="BC812" s="75">
        <v>1300000000</v>
      </c>
      <c r="BD812" s="21">
        <v>0</v>
      </c>
      <c r="BE812" s="25">
        <v>0</v>
      </c>
      <c r="BF812" s="74">
        <v>1300000000</v>
      </c>
      <c r="BG812" s="25">
        <v>0</v>
      </c>
      <c r="BH812" s="25"/>
      <c r="BI812" s="25"/>
      <c r="BJ812" s="133"/>
      <c r="BK812" s="25">
        <v>0</v>
      </c>
      <c r="BL812" s="25">
        <v>0</v>
      </c>
      <c r="BM812" s="74">
        <v>0</v>
      </c>
      <c r="BN812" s="80"/>
      <c r="BO812" s="80"/>
      <c r="BP812" s="133"/>
      <c r="BQ812" s="25">
        <v>0</v>
      </c>
      <c r="BR812" s="82" t="s">
        <v>54</v>
      </c>
      <c r="BS812" s="82" t="s">
        <v>54</v>
      </c>
      <c r="BT812" s="134" t="s">
        <v>54</v>
      </c>
      <c r="BU812" s="26"/>
    </row>
    <row r="813" spans="1:73" ht="55" customHeight="1">
      <c r="A813" s="33">
        <v>806</v>
      </c>
      <c r="B813" s="34">
        <v>12</v>
      </c>
      <c r="C813" s="35" t="s">
        <v>1527</v>
      </c>
      <c r="D813" s="34">
        <v>5</v>
      </c>
      <c r="E813" s="36" t="s">
        <v>2845</v>
      </c>
      <c r="F813" s="34">
        <v>57</v>
      </c>
      <c r="G813" s="36" t="s">
        <v>244</v>
      </c>
      <c r="H813" s="37">
        <v>806</v>
      </c>
      <c r="I813" s="36" t="s">
        <v>3449</v>
      </c>
      <c r="J813" s="33">
        <v>2143</v>
      </c>
      <c r="K813" s="36" t="s">
        <v>4015</v>
      </c>
      <c r="L813" s="38" t="s">
        <v>2885</v>
      </c>
      <c r="M813" s="17" t="s">
        <v>366</v>
      </c>
      <c r="N813" s="15">
        <v>21432</v>
      </c>
      <c r="O813" s="17" t="s">
        <v>2563</v>
      </c>
      <c r="P813" s="73">
        <v>1</v>
      </c>
      <c r="Q813" s="18" t="s">
        <v>2886</v>
      </c>
      <c r="R813" s="36" t="s">
        <v>4016</v>
      </c>
      <c r="S813" s="36" t="s">
        <v>3449</v>
      </c>
      <c r="T813" s="18" t="s">
        <v>2431</v>
      </c>
      <c r="U813" s="16">
        <v>10</v>
      </c>
      <c r="V813" s="20" t="s">
        <v>2888</v>
      </c>
      <c r="W813" s="38" t="s">
        <v>2889</v>
      </c>
      <c r="X813" s="16">
        <v>98</v>
      </c>
      <c r="Y813" s="20" t="s">
        <v>491</v>
      </c>
      <c r="Z813" s="20">
        <v>35</v>
      </c>
      <c r="AA813" s="20" t="s">
        <v>2851</v>
      </c>
      <c r="AB813" s="20">
        <v>83</v>
      </c>
      <c r="AC813" s="18" t="s">
        <v>2890</v>
      </c>
      <c r="AD813" s="136">
        <v>10000000</v>
      </c>
      <c r="AE813" s="136">
        <v>11000000</v>
      </c>
      <c r="AF813" s="136">
        <v>11000000</v>
      </c>
      <c r="AG813" s="136">
        <v>11000000</v>
      </c>
      <c r="AH813" s="79">
        <v>43000000</v>
      </c>
      <c r="AI813" s="63">
        <v>1</v>
      </c>
      <c r="AJ813" s="64">
        <v>0.5</v>
      </c>
      <c r="AK813" s="65">
        <v>0.5</v>
      </c>
      <c r="AL813" s="64">
        <v>0.5</v>
      </c>
      <c r="AM813" s="65">
        <v>0.5</v>
      </c>
      <c r="AN813" s="66" t="s">
        <v>2384</v>
      </c>
      <c r="AO813" s="66" t="s">
        <v>2384</v>
      </c>
      <c r="AP813" s="132" t="s">
        <v>2370</v>
      </c>
      <c r="AQ813" s="23">
        <v>1</v>
      </c>
      <c r="AR813" s="23">
        <v>1</v>
      </c>
      <c r="AS813" s="142">
        <v>0</v>
      </c>
      <c r="AT813" s="23">
        <v>0</v>
      </c>
      <c r="AU813" s="142">
        <v>1</v>
      </c>
      <c r="AV813" s="142">
        <v>1</v>
      </c>
      <c r="AW813" s="142">
        <v>0</v>
      </c>
      <c r="AX813" s="22">
        <v>0</v>
      </c>
      <c r="AY813" s="143" t="s">
        <v>2371</v>
      </c>
      <c r="AZ813" s="143" t="s">
        <v>2371</v>
      </c>
      <c r="BA813" s="143" t="s">
        <v>54</v>
      </c>
      <c r="BB813" s="24"/>
      <c r="BC813" s="75">
        <v>10000000</v>
      </c>
      <c r="BD813" s="21">
        <v>9552000</v>
      </c>
      <c r="BE813" s="25">
        <v>7434000</v>
      </c>
      <c r="BF813" s="74">
        <v>10000000</v>
      </c>
      <c r="BG813" s="25">
        <v>0</v>
      </c>
      <c r="BH813" s="25"/>
      <c r="BI813" s="25"/>
      <c r="BJ813" s="133"/>
      <c r="BK813" s="25">
        <v>0</v>
      </c>
      <c r="BL813" s="25">
        <v>0</v>
      </c>
      <c r="BM813" s="74">
        <v>0</v>
      </c>
      <c r="BN813" s="80"/>
      <c r="BO813" s="80"/>
      <c r="BP813" s="133"/>
      <c r="BQ813" s="25">
        <v>0</v>
      </c>
      <c r="BR813" s="82" t="s">
        <v>54</v>
      </c>
      <c r="BS813" s="82" t="s">
        <v>54</v>
      </c>
      <c r="BT813" s="134" t="s">
        <v>54</v>
      </c>
      <c r="BU813" s="26"/>
    </row>
    <row r="814" spans="1:73" ht="55" customHeight="1">
      <c r="A814" s="33">
        <v>807</v>
      </c>
      <c r="B814" s="34">
        <v>12</v>
      </c>
      <c r="C814" s="35" t="s">
        <v>1527</v>
      </c>
      <c r="D814" s="34">
        <v>5</v>
      </c>
      <c r="E814" s="36" t="s">
        <v>2845</v>
      </c>
      <c r="F814" s="34">
        <v>57</v>
      </c>
      <c r="G814" s="36" t="s">
        <v>244</v>
      </c>
      <c r="H814" s="37">
        <v>807</v>
      </c>
      <c r="I814" s="36" t="s">
        <v>5514</v>
      </c>
      <c r="J814" s="33">
        <v>2143</v>
      </c>
      <c r="K814" s="36" t="s">
        <v>4015</v>
      </c>
      <c r="L814" s="38" t="s">
        <v>173</v>
      </c>
      <c r="M814" s="17" t="s">
        <v>229</v>
      </c>
      <c r="N814" s="15">
        <v>21433</v>
      </c>
      <c r="O814" s="17" t="s">
        <v>2563</v>
      </c>
      <c r="P814" s="73">
        <v>4</v>
      </c>
      <c r="Q814" s="18" t="s">
        <v>2595</v>
      </c>
      <c r="R814" s="36" t="s">
        <v>4023</v>
      </c>
      <c r="S814" s="36" t="s">
        <v>5514</v>
      </c>
      <c r="T814" s="18" t="s">
        <v>2363</v>
      </c>
      <c r="U814" s="16">
        <v>2</v>
      </c>
      <c r="V814" s="20" t="s">
        <v>2897</v>
      </c>
      <c r="W814" s="38" t="s">
        <v>504</v>
      </c>
      <c r="X814" s="16">
        <v>98</v>
      </c>
      <c r="Y814" s="20" t="s">
        <v>491</v>
      </c>
      <c r="Z814" s="20">
        <v>38</v>
      </c>
      <c r="AA814" s="20" t="s">
        <v>2898</v>
      </c>
      <c r="AB814" s="20">
        <v>84</v>
      </c>
      <c r="AC814" s="18" t="s">
        <v>2899</v>
      </c>
      <c r="AD814" s="136">
        <v>1081000000</v>
      </c>
      <c r="AE814" s="136">
        <v>1113000000</v>
      </c>
      <c r="AF814" s="136">
        <v>1149000000</v>
      </c>
      <c r="AG814" s="136">
        <v>1186000000</v>
      </c>
      <c r="AH814" s="79">
        <v>4529000000</v>
      </c>
      <c r="AI814" s="63">
        <v>1</v>
      </c>
      <c r="AJ814" s="64">
        <v>3</v>
      </c>
      <c r="AK814" s="65">
        <v>0.75</v>
      </c>
      <c r="AL814" s="64">
        <v>2.75</v>
      </c>
      <c r="AM814" s="65">
        <v>0.6875</v>
      </c>
      <c r="AN814" s="66" t="s">
        <v>2368</v>
      </c>
      <c r="AO814" s="66" t="s">
        <v>2384</v>
      </c>
      <c r="AP814" s="132" t="s">
        <v>2370</v>
      </c>
      <c r="AQ814" s="23">
        <v>1</v>
      </c>
      <c r="AR814" s="23">
        <v>1</v>
      </c>
      <c r="AS814" s="142">
        <v>1</v>
      </c>
      <c r="AT814" s="23">
        <v>0</v>
      </c>
      <c r="AU814" s="142">
        <v>1</v>
      </c>
      <c r="AV814" s="142">
        <v>1</v>
      </c>
      <c r="AW814" s="142">
        <v>0.75</v>
      </c>
      <c r="AX814" s="22">
        <v>0</v>
      </c>
      <c r="AY814" s="143" t="s">
        <v>2371</v>
      </c>
      <c r="AZ814" s="143" t="s">
        <v>2371</v>
      </c>
      <c r="BA814" s="143" t="s">
        <v>2372</v>
      </c>
      <c r="BB814" s="24"/>
      <c r="BC814" s="75">
        <v>2725226000</v>
      </c>
      <c r="BD814" s="21">
        <v>1032604000</v>
      </c>
      <c r="BE814" s="25">
        <v>1431647000</v>
      </c>
      <c r="BF814" s="74">
        <v>2725226000</v>
      </c>
      <c r="BG814" s="25">
        <v>0</v>
      </c>
      <c r="BH814" s="25">
        <v>1303273874</v>
      </c>
      <c r="BI814" s="25">
        <v>1593057721</v>
      </c>
      <c r="BJ814" s="133">
        <v>1686708600</v>
      </c>
      <c r="BK814" s="25">
        <v>0</v>
      </c>
      <c r="BL814" s="25">
        <v>4583040195</v>
      </c>
      <c r="BM814" s="74">
        <v>1099024835</v>
      </c>
      <c r="BN814" s="80">
        <v>1122850281</v>
      </c>
      <c r="BO814" s="80">
        <v>1481711724</v>
      </c>
      <c r="BP814" s="133">
        <v>1099024835</v>
      </c>
      <c r="BQ814" s="25">
        <v>0</v>
      </c>
      <c r="BR814" s="82" t="s">
        <v>54</v>
      </c>
      <c r="BS814" s="82" t="s">
        <v>54</v>
      </c>
      <c r="BT814" s="134" t="s">
        <v>54</v>
      </c>
      <c r="BU814" s="26"/>
    </row>
    <row r="815" spans="1:73" ht="55" customHeight="1">
      <c r="A815" s="33">
        <v>808</v>
      </c>
      <c r="B815" s="34">
        <v>12</v>
      </c>
      <c r="C815" s="35" t="s">
        <v>1527</v>
      </c>
      <c r="D815" s="34">
        <v>5</v>
      </c>
      <c r="E815" s="36" t="s">
        <v>2845</v>
      </c>
      <c r="F815" s="34">
        <v>57</v>
      </c>
      <c r="G815" s="36" t="s">
        <v>244</v>
      </c>
      <c r="H815" s="37">
        <v>808</v>
      </c>
      <c r="I815" s="36" t="s">
        <v>5515</v>
      </c>
      <c r="J815" s="33">
        <v>2143</v>
      </c>
      <c r="K815" s="36" t="s">
        <v>4015</v>
      </c>
      <c r="L815" s="38" t="s">
        <v>2878</v>
      </c>
      <c r="M815" s="17" t="s">
        <v>229</v>
      </c>
      <c r="N815" s="15">
        <v>21431</v>
      </c>
      <c r="O815" s="17" t="s">
        <v>2563</v>
      </c>
      <c r="P815" s="73">
        <v>4</v>
      </c>
      <c r="Q815" s="18" t="s">
        <v>2747</v>
      </c>
      <c r="R815" s="36" t="s">
        <v>2879</v>
      </c>
      <c r="S815" s="36" t="s">
        <v>5515</v>
      </c>
      <c r="T815" s="18" t="s">
        <v>2363</v>
      </c>
      <c r="U815" s="16">
        <v>1</v>
      </c>
      <c r="V815" s="20" t="s">
        <v>2880</v>
      </c>
      <c r="W815" s="38" t="s">
        <v>2881</v>
      </c>
      <c r="X815" s="16">
        <v>98</v>
      </c>
      <c r="Y815" s="20" t="s">
        <v>491</v>
      </c>
      <c r="Z815" s="20">
        <v>37</v>
      </c>
      <c r="AA815" s="20" t="s">
        <v>2881</v>
      </c>
      <c r="AB815" s="20">
        <v>82</v>
      </c>
      <c r="AC815" s="18" t="s">
        <v>492</v>
      </c>
      <c r="AD815" s="136">
        <v>2298000000</v>
      </c>
      <c r="AE815" s="136">
        <v>2368000000</v>
      </c>
      <c r="AF815" s="136">
        <v>2444000000</v>
      </c>
      <c r="AG815" s="136">
        <v>2520000000</v>
      </c>
      <c r="AH815" s="79">
        <v>9630000000</v>
      </c>
      <c r="AI815" s="63">
        <v>1</v>
      </c>
      <c r="AJ815" s="64">
        <v>3</v>
      </c>
      <c r="AK815" s="65">
        <v>0.75</v>
      </c>
      <c r="AL815" s="64">
        <v>2.75</v>
      </c>
      <c r="AM815" s="65">
        <v>0.6875</v>
      </c>
      <c r="AN815" s="66" t="s">
        <v>2368</v>
      </c>
      <c r="AO815" s="66" t="s">
        <v>2384</v>
      </c>
      <c r="AP815" s="132" t="s">
        <v>2370</v>
      </c>
      <c r="AQ815" s="23">
        <v>1</v>
      </c>
      <c r="AR815" s="23">
        <v>1</v>
      </c>
      <c r="AS815" s="142">
        <v>1</v>
      </c>
      <c r="AT815" s="23">
        <v>0</v>
      </c>
      <c r="AU815" s="142">
        <v>1</v>
      </c>
      <c r="AV815" s="142">
        <v>1</v>
      </c>
      <c r="AW815" s="142">
        <v>0.75</v>
      </c>
      <c r="AX815" s="22">
        <v>0</v>
      </c>
      <c r="AY815" s="143" t="s">
        <v>2371</v>
      </c>
      <c r="AZ815" s="143" t="s">
        <v>2371</v>
      </c>
      <c r="BA815" s="143" t="s">
        <v>2372</v>
      </c>
      <c r="BB815" s="24"/>
      <c r="BC815" s="75">
        <v>4815437000</v>
      </c>
      <c r="BD815" s="21">
        <v>3079374000</v>
      </c>
      <c r="BE815" s="25">
        <v>3518189000</v>
      </c>
      <c r="BF815" s="74">
        <v>4815437000</v>
      </c>
      <c r="BG815" s="25">
        <v>0</v>
      </c>
      <c r="BH815" s="25">
        <v>2890792346</v>
      </c>
      <c r="BI815" s="25">
        <v>3834731076</v>
      </c>
      <c r="BJ815" s="133">
        <v>4575772890</v>
      </c>
      <c r="BK815" s="25">
        <v>0</v>
      </c>
      <c r="BL815" s="25">
        <v>11301296312</v>
      </c>
      <c r="BM815" s="74">
        <v>2987223601</v>
      </c>
      <c r="BN815" s="80">
        <v>1765046637</v>
      </c>
      <c r="BO815" s="80">
        <v>2983110055</v>
      </c>
      <c r="BP815" s="133">
        <v>2987223601</v>
      </c>
      <c r="BQ815" s="25">
        <v>0</v>
      </c>
      <c r="BR815" s="82" t="s">
        <v>54</v>
      </c>
      <c r="BS815" s="82" t="s">
        <v>54</v>
      </c>
      <c r="BT815" s="134" t="s">
        <v>54</v>
      </c>
      <c r="BU815" s="26"/>
    </row>
    <row r="816" spans="1:73" ht="55" customHeight="1">
      <c r="A816" s="15">
        <v>809</v>
      </c>
      <c r="B816" s="16">
        <v>13</v>
      </c>
      <c r="C816" s="17" t="s">
        <v>1605</v>
      </c>
      <c r="D816" s="16">
        <v>1</v>
      </c>
      <c r="E816" s="18" t="s">
        <v>2356</v>
      </c>
      <c r="F816" s="16">
        <v>1</v>
      </c>
      <c r="G816" s="18" t="s">
        <v>2357</v>
      </c>
      <c r="H816" s="19">
        <v>809</v>
      </c>
      <c r="I816" s="18" t="s">
        <v>5516</v>
      </c>
      <c r="J816" s="15">
        <v>2045</v>
      </c>
      <c r="K816" s="18" t="s">
        <v>5517</v>
      </c>
      <c r="L816" s="20" t="s">
        <v>106</v>
      </c>
      <c r="M816" s="17" t="s">
        <v>229</v>
      </c>
      <c r="N816" s="15">
        <v>20452</v>
      </c>
      <c r="O816" s="17" t="s">
        <v>2360</v>
      </c>
      <c r="P816" s="73">
        <v>2773</v>
      </c>
      <c r="Q816" s="18" t="s">
        <v>2361</v>
      </c>
      <c r="R816" s="18" t="s">
        <v>2362</v>
      </c>
      <c r="S816" s="18" t="s">
        <v>5518</v>
      </c>
      <c r="T816" s="18" t="s">
        <v>2363</v>
      </c>
      <c r="U816" s="16">
        <v>3</v>
      </c>
      <c r="V816" s="20" t="s">
        <v>2364</v>
      </c>
      <c r="W816" s="20" t="s">
        <v>2365</v>
      </c>
      <c r="X816" s="16">
        <v>92</v>
      </c>
      <c r="Y816" s="20" t="s">
        <v>312</v>
      </c>
      <c r="Z816" s="20">
        <v>1</v>
      </c>
      <c r="AA816" s="20" t="s">
        <v>2366</v>
      </c>
      <c r="AB816" s="20">
        <v>1</v>
      </c>
      <c r="AC816" s="27" t="s">
        <v>2367</v>
      </c>
      <c r="AD816" s="79">
        <v>2445000000</v>
      </c>
      <c r="AE816" s="79">
        <v>2521600000</v>
      </c>
      <c r="AF816" s="79">
        <v>2552400000</v>
      </c>
      <c r="AG816" s="79">
        <v>2504000000</v>
      </c>
      <c r="AH816" s="79">
        <v>10023000000</v>
      </c>
      <c r="AI816" s="63">
        <v>1</v>
      </c>
      <c r="AJ816" s="64">
        <v>2565</v>
      </c>
      <c r="AK816" s="65">
        <v>0.92499098449332851</v>
      </c>
      <c r="AL816" s="64">
        <v>2504</v>
      </c>
      <c r="AM816" s="65">
        <v>0.90299314821492971</v>
      </c>
      <c r="AN816" s="66" t="s">
        <v>2369</v>
      </c>
      <c r="AO816" s="66" t="s">
        <v>2369</v>
      </c>
      <c r="AP816" s="132" t="s">
        <v>2370</v>
      </c>
      <c r="AQ816" s="23">
        <v>1088</v>
      </c>
      <c r="AR816" s="23">
        <v>1088</v>
      </c>
      <c r="AS816" s="142">
        <v>389</v>
      </c>
      <c r="AT816" s="23">
        <v>0</v>
      </c>
      <c r="AU816" s="142">
        <v>1388</v>
      </c>
      <c r="AV816" s="142">
        <v>1116</v>
      </c>
      <c r="AW816" s="142">
        <v>0</v>
      </c>
      <c r="AX816" s="22">
        <v>0</v>
      </c>
      <c r="AY816" s="143" t="s">
        <v>2371</v>
      </c>
      <c r="AZ816" s="143" t="s">
        <v>2371</v>
      </c>
      <c r="BA816" s="143" t="s">
        <v>2372</v>
      </c>
      <c r="BB816" s="24"/>
      <c r="BC816" s="75">
        <v>679000000</v>
      </c>
      <c r="BD816" s="21">
        <v>2224268000</v>
      </c>
      <c r="BE816" s="25">
        <v>2199700000</v>
      </c>
      <c r="BF816" s="74">
        <v>679000000</v>
      </c>
      <c r="BG816" s="25">
        <v>0</v>
      </c>
      <c r="BH816" s="25">
        <v>968920000</v>
      </c>
      <c r="BI816" s="25">
        <v>749897530</v>
      </c>
      <c r="BJ816" s="133">
        <v>242137575</v>
      </c>
      <c r="BK816" s="25">
        <v>0</v>
      </c>
      <c r="BL816" s="25">
        <v>1960955105</v>
      </c>
      <c r="BM816" s="74">
        <v>238637575</v>
      </c>
      <c r="BN816" s="80">
        <v>947836667</v>
      </c>
      <c r="BO816" s="80">
        <v>736321530</v>
      </c>
      <c r="BP816" s="133">
        <v>238637575</v>
      </c>
      <c r="BQ816" s="25">
        <v>0</v>
      </c>
      <c r="BR816" s="82" t="s">
        <v>5519</v>
      </c>
      <c r="BS816" s="82" t="s">
        <v>5520</v>
      </c>
      <c r="BT816" s="134" t="s">
        <v>54</v>
      </c>
      <c r="BU816" s="26"/>
    </row>
    <row r="817" spans="1:73" ht="55" customHeight="1">
      <c r="A817" s="15">
        <v>810</v>
      </c>
      <c r="B817" s="16">
        <v>13</v>
      </c>
      <c r="C817" s="17" t="s">
        <v>1605</v>
      </c>
      <c r="D817" s="16">
        <v>1</v>
      </c>
      <c r="E817" s="18" t="s">
        <v>2356</v>
      </c>
      <c r="F817" s="20">
        <v>1</v>
      </c>
      <c r="G817" s="18" t="s">
        <v>2357</v>
      </c>
      <c r="H817" s="19">
        <v>810</v>
      </c>
      <c r="I817" s="18" t="s">
        <v>5521</v>
      </c>
      <c r="J817" s="15">
        <v>2045</v>
      </c>
      <c r="K817" s="18" t="s">
        <v>5517</v>
      </c>
      <c r="L817" s="20" t="s">
        <v>2377</v>
      </c>
      <c r="M817" s="17" t="s">
        <v>366</v>
      </c>
      <c r="N817" s="15">
        <v>20451</v>
      </c>
      <c r="O817" s="17" t="s">
        <v>2378</v>
      </c>
      <c r="P817" s="73">
        <v>250</v>
      </c>
      <c r="Q817" s="18" t="s">
        <v>2379</v>
      </c>
      <c r="R817" s="18" t="s">
        <v>2380</v>
      </c>
      <c r="S817" s="18" t="s">
        <v>5521</v>
      </c>
      <c r="T817" s="18" t="s">
        <v>2363</v>
      </c>
      <c r="U817" s="16">
        <v>3</v>
      </c>
      <c r="V817" s="20" t="s">
        <v>2364</v>
      </c>
      <c r="W817" s="20" t="s">
        <v>2382</v>
      </c>
      <c r="X817" s="16">
        <v>92</v>
      </c>
      <c r="Y817" s="20" t="s">
        <v>312</v>
      </c>
      <c r="Z817" s="20">
        <v>1</v>
      </c>
      <c r="AA817" s="20" t="s">
        <v>2366</v>
      </c>
      <c r="AB817" s="20">
        <v>2</v>
      </c>
      <c r="AC817" s="18" t="s">
        <v>2383</v>
      </c>
      <c r="AD817" s="79">
        <v>483000000</v>
      </c>
      <c r="AE817" s="79">
        <v>499000000</v>
      </c>
      <c r="AF817" s="79">
        <v>563000000</v>
      </c>
      <c r="AG817" s="79">
        <v>703000000</v>
      </c>
      <c r="AH817" s="79">
        <v>2248000000</v>
      </c>
      <c r="AI817" s="63">
        <v>1</v>
      </c>
      <c r="AJ817" s="64">
        <v>214.25</v>
      </c>
      <c r="AK817" s="65">
        <v>0.85699999999999998</v>
      </c>
      <c r="AL817" s="64">
        <v>212.75</v>
      </c>
      <c r="AM817" s="65">
        <v>0.85099999999999998</v>
      </c>
      <c r="AN817" s="66" t="s">
        <v>2368</v>
      </c>
      <c r="AO817" s="66" t="s">
        <v>2368</v>
      </c>
      <c r="AP817" s="132" t="s">
        <v>2370</v>
      </c>
      <c r="AQ817" s="23">
        <v>250</v>
      </c>
      <c r="AR817" s="23">
        <v>250</v>
      </c>
      <c r="AS817" s="142">
        <v>357</v>
      </c>
      <c r="AT817" s="23">
        <v>0</v>
      </c>
      <c r="AU817" s="142">
        <v>244</v>
      </c>
      <c r="AV817" s="142">
        <v>250</v>
      </c>
      <c r="AW817" s="142">
        <v>357</v>
      </c>
      <c r="AX817" s="22">
        <v>0</v>
      </c>
      <c r="AY817" s="143" t="s">
        <v>2371</v>
      </c>
      <c r="AZ817" s="143" t="s">
        <v>2371</v>
      </c>
      <c r="BA817" s="143" t="s">
        <v>2372</v>
      </c>
      <c r="BB817" s="24"/>
      <c r="BC817" s="75">
        <v>757000000</v>
      </c>
      <c r="BD817" s="21">
        <v>439486000</v>
      </c>
      <c r="BE817" s="25">
        <v>476300000</v>
      </c>
      <c r="BF817" s="74">
        <v>757000000</v>
      </c>
      <c r="BG817" s="25">
        <v>0</v>
      </c>
      <c r="BH817" s="25">
        <v>437986000</v>
      </c>
      <c r="BI817" s="25">
        <v>541193333</v>
      </c>
      <c r="BJ817" s="133">
        <v>705160000</v>
      </c>
      <c r="BK817" s="25">
        <v>0</v>
      </c>
      <c r="BL817" s="25">
        <v>1684339333</v>
      </c>
      <c r="BM817" s="74">
        <v>454578625</v>
      </c>
      <c r="BN817" s="80">
        <v>382952907</v>
      </c>
      <c r="BO817" s="80">
        <v>473814640</v>
      </c>
      <c r="BP817" s="133">
        <v>454578625</v>
      </c>
      <c r="BQ817" s="25">
        <v>0</v>
      </c>
      <c r="BR817" s="82" t="s">
        <v>5522</v>
      </c>
      <c r="BS817" s="82" t="s">
        <v>5523</v>
      </c>
      <c r="BT817" s="134" t="s">
        <v>5524</v>
      </c>
      <c r="BU817" s="26"/>
    </row>
    <row r="818" spans="1:73" ht="55" customHeight="1">
      <c r="A818" s="15">
        <v>811</v>
      </c>
      <c r="B818" s="16">
        <v>13</v>
      </c>
      <c r="C818" s="17" t="s">
        <v>1605</v>
      </c>
      <c r="D818" s="16">
        <v>1</v>
      </c>
      <c r="E818" s="18" t="s">
        <v>2356</v>
      </c>
      <c r="F818" s="20">
        <v>6</v>
      </c>
      <c r="G818" s="18" t="s">
        <v>2388</v>
      </c>
      <c r="H818" s="19">
        <v>811</v>
      </c>
      <c r="I818" s="18" t="s">
        <v>5525</v>
      </c>
      <c r="J818" s="15">
        <v>2094</v>
      </c>
      <c r="K818" s="18" t="s">
        <v>5526</v>
      </c>
      <c r="L818" s="20" t="s">
        <v>2412</v>
      </c>
      <c r="M818" s="17" t="s">
        <v>229</v>
      </c>
      <c r="N818" s="15">
        <v>20941</v>
      </c>
      <c r="O818" s="17" t="s">
        <v>2413</v>
      </c>
      <c r="P818" s="73">
        <v>258</v>
      </c>
      <c r="Q818" s="18" t="s">
        <v>2393</v>
      </c>
      <c r="R818" s="18" t="s">
        <v>2922</v>
      </c>
      <c r="S818" s="18" t="s">
        <v>5525</v>
      </c>
      <c r="T818" s="18" t="s">
        <v>225</v>
      </c>
      <c r="U818" s="16">
        <v>5</v>
      </c>
      <c r="V818" s="20" t="s">
        <v>2395</v>
      </c>
      <c r="W818" s="20" t="s">
        <v>2415</v>
      </c>
      <c r="X818" s="16">
        <v>89</v>
      </c>
      <c r="Y818" s="20" t="s">
        <v>388</v>
      </c>
      <c r="Z818" s="20">
        <v>14</v>
      </c>
      <c r="AA818" s="20" t="s">
        <v>2397</v>
      </c>
      <c r="AB818" s="20">
        <v>21</v>
      </c>
      <c r="AC818" s="27" t="s">
        <v>2416</v>
      </c>
      <c r="AD818" s="79">
        <v>284000000</v>
      </c>
      <c r="AE818" s="79">
        <v>292088999</v>
      </c>
      <c r="AF818" s="79">
        <v>302400000</v>
      </c>
      <c r="AG818" s="79">
        <v>311119607</v>
      </c>
      <c r="AH818" s="79">
        <v>1189608606</v>
      </c>
      <c r="AI818" s="63">
        <v>1</v>
      </c>
      <c r="AJ818" s="64">
        <v>192</v>
      </c>
      <c r="AK818" s="65">
        <v>0.7441860465116279</v>
      </c>
      <c r="AL818" s="64">
        <v>128</v>
      </c>
      <c r="AM818" s="65">
        <v>0.49612403100775193</v>
      </c>
      <c r="AN818" s="66" t="s">
        <v>2368</v>
      </c>
      <c r="AO818" s="66" t="s">
        <v>2384</v>
      </c>
      <c r="AP818" s="132" t="s">
        <v>2370</v>
      </c>
      <c r="AQ818" s="23">
        <v>64</v>
      </c>
      <c r="AR818" s="23">
        <v>64</v>
      </c>
      <c r="AS818" s="142">
        <v>64</v>
      </c>
      <c r="AT818" s="23">
        <v>0</v>
      </c>
      <c r="AU818" s="142">
        <v>64</v>
      </c>
      <c r="AV818" s="142">
        <v>64</v>
      </c>
      <c r="AW818" s="142">
        <v>0</v>
      </c>
      <c r="AX818" s="22">
        <v>0</v>
      </c>
      <c r="AY818" s="143" t="s">
        <v>2371</v>
      </c>
      <c r="AZ818" s="143" t="s">
        <v>2371</v>
      </c>
      <c r="BA818" s="143" t="s">
        <v>2372</v>
      </c>
      <c r="BB818" s="24"/>
      <c r="BC818" s="75">
        <v>885000000</v>
      </c>
      <c r="BD818" s="21">
        <v>258171000</v>
      </c>
      <c r="BE818" s="25">
        <v>674525000</v>
      </c>
      <c r="BF818" s="74">
        <v>885000000</v>
      </c>
      <c r="BG818" s="25">
        <v>0</v>
      </c>
      <c r="BH818" s="25">
        <v>799058864</v>
      </c>
      <c r="BI818" s="25">
        <v>782774112</v>
      </c>
      <c r="BJ818" s="133">
        <v>764826667</v>
      </c>
      <c r="BK818" s="25">
        <v>0</v>
      </c>
      <c r="BL818" s="25">
        <v>2346659643</v>
      </c>
      <c r="BM818" s="74">
        <v>218384222</v>
      </c>
      <c r="BN818" s="80">
        <v>487982456</v>
      </c>
      <c r="BO818" s="80">
        <v>752710423.25</v>
      </c>
      <c r="BP818" s="133">
        <v>218384222</v>
      </c>
      <c r="BQ818" s="25">
        <v>0</v>
      </c>
      <c r="BR818" s="82" t="s">
        <v>5527</v>
      </c>
      <c r="BS818" s="82" t="s">
        <v>5528</v>
      </c>
      <c r="BT818" s="134" t="s">
        <v>5529</v>
      </c>
      <c r="BU818" s="26"/>
    </row>
    <row r="819" spans="1:73" ht="55" customHeight="1">
      <c r="A819" s="15">
        <v>812</v>
      </c>
      <c r="B819" s="16">
        <v>13</v>
      </c>
      <c r="C819" s="17" t="s">
        <v>1605</v>
      </c>
      <c r="D819" s="16">
        <v>1</v>
      </c>
      <c r="E819" s="18" t="s">
        <v>2356</v>
      </c>
      <c r="F819" s="16">
        <v>6</v>
      </c>
      <c r="G819" s="18" t="s">
        <v>2388</v>
      </c>
      <c r="H819" s="19">
        <v>812</v>
      </c>
      <c r="I819" s="29" t="s">
        <v>5530</v>
      </c>
      <c r="J819" s="15">
        <v>2101</v>
      </c>
      <c r="K819" s="18" t="s">
        <v>5531</v>
      </c>
      <c r="L819" s="20" t="s">
        <v>5532</v>
      </c>
      <c r="M819" s="17" t="s">
        <v>229</v>
      </c>
      <c r="N819" s="15">
        <v>21012</v>
      </c>
      <c r="O819" s="17" t="s">
        <v>2442</v>
      </c>
      <c r="P819" s="73">
        <v>1</v>
      </c>
      <c r="Q819" s="18" t="s">
        <v>5533</v>
      </c>
      <c r="R819" s="18" t="s">
        <v>5534</v>
      </c>
      <c r="S819" s="18" t="s">
        <v>5530</v>
      </c>
      <c r="T819" s="18" t="s">
        <v>225</v>
      </c>
      <c r="U819" s="16">
        <v>6</v>
      </c>
      <c r="V819" s="20" t="s">
        <v>2445</v>
      </c>
      <c r="W819" s="20" t="s">
        <v>5535</v>
      </c>
      <c r="X819" s="16">
        <v>92</v>
      </c>
      <c r="Y819" s="20" t="s">
        <v>312</v>
      </c>
      <c r="Z819" s="20">
        <v>5</v>
      </c>
      <c r="AA819" s="20" t="s">
        <v>2447</v>
      </c>
      <c r="AB819" s="20">
        <v>29</v>
      </c>
      <c r="AC819" s="18" t="s">
        <v>5536</v>
      </c>
      <c r="AD819" s="79">
        <v>0</v>
      </c>
      <c r="AE819" s="79">
        <v>200000000</v>
      </c>
      <c r="AF819" s="79">
        <v>0</v>
      </c>
      <c r="AG819" s="79">
        <v>0</v>
      </c>
      <c r="AH819" s="79">
        <v>200000000</v>
      </c>
      <c r="AI819" s="63">
        <v>1</v>
      </c>
      <c r="AJ819" s="64">
        <v>1</v>
      </c>
      <c r="AK819" s="65">
        <v>1</v>
      </c>
      <c r="AL819" s="64">
        <v>1</v>
      </c>
      <c r="AM819" s="65">
        <v>1</v>
      </c>
      <c r="AN819" s="66" t="s">
        <v>2369</v>
      </c>
      <c r="AO819" s="66" t="s">
        <v>2369</v>
      </c>
      <c r="AP819" s="132" t="s">
        <v>2370</v>
      </c>
      <c r="AQ819" s="23">
        <v>0</v>
      </c>
      <c r="AR819" s="23">
        <v>1</v>
      </c>
      <c r="AS819" s="142">
        <v>0</v>
      </c>
      <c r="AT819" s="23">
        <v>0</v>
      </c>
      <c r="AU819" s="142">
        <v>0</v>
      </c>
      <c r="AV819" s="142">
        <v>1</v>
      </c>
      <c r="AW819" s="142">
        <v>0</v>
      </c>
      <c r="AX819" s="22">
        <v>0</v>
      </c>
      <c r="AY819" s="143" t="s">
        <v>54</v>
      </c>
      <c r="AZ819" s="143" t="s">
        <v>2371</v>
      </c>
      <c r="BA819" s="143" t="s">
        <v>54</v>
      </c>
      <c r="BB819" s="24"/>
      <c r="BC819" s="75">
        <v>0</v>
      </c>
      <c r="BD819" s="21">
        <v>0</v>
      </c>
      <c r="BE819" s="25">
        <v>231650000</v>
      </c>
      <c r="BF819" s="74">
        <v>0</v>
      </c>
      <c r="BG819" s="25">
        <v>0</v>
      </c>
      <c r="BH819" s="25"/>
      <c r="BI819" s="25">
        <v>272697601</v>
      </c>
      <c r="BJ819" s="133"/>
      <c r="BK819" s="25">
        <v>0</v>
      </c>
      <c r="BL819" s="25">
        <v>272697601</v>
      </c>
      <c r="BM819" s="74">
        <v>0</v>
      </c>
      <c r="BN819" s="80"/>
      <c r="BO819" s="80">
        <v>48062667</v>
      </c>
      <c r="BP819" s="133"/>
      <c r="BQ819" s="25">
        <v>0</v>
      </c>
      <c r="BR819" s="82" t="s">
        <v>54</v>
      </c>
      <c r="BS819" s="82" t="s">
        <v>5537</v>
      </c>
      <c r="BT819" s="134" t="s">
        <v>54</v>
      </c>
      <c r="BU819" s="26"/>
    </row>
    <row r="820" spans="1:73" ht="55" customHeight="1">
      <c r="A820" s="15">
        <v>813</v>
      </c>
      <c r="B820" s="16">
        <v>13</v>
      </c>
      <c r="C820" s="17" t="s">
        <v>1605</v>
      </c>
      <c r="D820" s="16">
        <v>1</v>
      </c>
      <c r="E820" s="18" t="s">
        <v>2356</v>
      </c>
      <c r="F820" s="16">
        <v>6</v>
      </c>
      <c r="G820" s="18" t="s">
        <v>2388</v>
      </c>
      <c r="H820" s="19">
        <v>813</v>
      </c>
      <c r="I820" s="18" t="s">
        <v>5538</v>
      </c>
      <c r="J820" s="16">
        <v>2094</v>
      </c>
      <c r="K820" s="18" t="s">
        <v>5526</v>
      </c>
      <c r="L820" s="20" t="s">
        <v>2391</v>
      </c>
      <c r="M820" s="17" t="s">
        <v>229</v>
      </c>
      <c r="N820" s="15">
        <v>20943</v>
      </c>
      <c r="O820" s="17" t="s">
        <v>2392</v>
      </c>
      <c r="P820" s="73">
        <v>207</v>
      </c>
      <c r="Q820" s="18" t="s">
        <v>2393</v>
      </c>
      <c r="R820" s="18" t="s">
        <v>2394</v>
      </c>
      <c r="S820" s="18" t="s">
        <v>5539</v>
      </c>
      <c r="T820" s="18" t="s">
        <v>225</v>
      </c>
      <c r="U820" s="16">
        <v>5</v>
      </c>
      <c r="V820" s="20" t="s">
        <v>2395</v>
      </c>
      <c r="W820" s="20" t="s">
        <v>2396</v>
      </c>
      <c r="X820" s="16">
        <v>89</v>
      </c>
      <c r="Y820" s="20" t="s">
        <v>388</v>
      </c>
      <c r="Z820" s="20">
        <v>14</v>
      </c>
      <c r="AA820" s="20" t="s">
        <v>2397</v>
      </c>
      <c r="AB820" s="20">
        <v>23</v>
      </c>
      <c r="AC820" s="18" t="s">
        <v>2398</v>
      </c>
      <c r="AD820" s="79">
        <v>227000000</v>
      </c>
      <c r="AE820" s="79">
        <v>273800000</v>
      </c>
      <c r="AF820" s="79">
        <v>201455999.59784001</v>
      </c>
      <c r="AG820" s="79">
        <v>248895000.097978</v>
      </c>
      <c r="AH820" s="79">
        <v>951150999.69581807</v>
      </c>
      <c r="AI820" s="63">
        <v>1</v>
      </c>
      <c r="AJ820" s="64">
        <v>155</v>
      </c>
      <c r="AK820" s="65">
        <v>0.74879227053140096</v>
      </c>
      <c r="AL820" s="64">
        <v>102</v>
      </c>
      <c r="AM820" s="65">
        <v>0.49275362318840582</v>
      </c>
      <c r="AN820" s="66" t="s">
        <v>2368</v>
      </c>
      <c r="AO820" s="66" t="s">
        <v>2384</v>
      </c>
      <c r="AP820" s="132" t="s">
        <v>2370</v>
      </c>
      <c r="AQ820" s="23">
        <v>51</v>
      </c>
      <c r="AR820" s="23">
        <v>51</v>
      </c>
      <c r="AS820" s="142">
        <v>53</v>
      </c>
      <c r="AT820" s="23">
        <v>0</v>
      </c>
      <c r="AU820" s="142">
        <v>51</v>
      </c>
      <c r="AV820" s="142">
        <v>51</v>
      </c>
      <c r="AW820" s="142">
        <v>0</v>
      </c>
      <c r="AX820" s="22">
        <v>0</v>
      </c>
      <c r="AY820" s="143" t="s">
        <v>2371</v>
      </c>
      <c r="AZ820" s="143" t="s">
        <v>2371</v>
      </c>
      <c r="BA820" s="143" t="s">
        <v>2372</v>
      </c>
      <c r="BB820" s="24"/>
      <c r="BC820" s="75">
        <v>250000000</v>
      </c>
      <c r="BD820" s="21">
        <v>206391000</v>
      </c>
      <c r="BE820" s="25">
        <v>187525000</v>
      </c>
      <c r="BF820" s="74">
        <v>250000000</v>
      </c>
      <c r="BG820" s="25">
        <v>0</v>
      </c>
      <c r="BH820" s="25">
        <v>315995749</v>
      </c>
      <c r="BI820" s="25">
        <v>263568501</v>
      </c>
      <c r="BJ820" s="133">
        <v>396196667</v>
      </c>
      <c r="BK820" s="25">
        <v>0</v>
      </c>
      <c r="BL820" s="25">
        <v>975760917</v>
      </c>
      <c r="BM820" s="74">
        <v>327799055</v>
      </c>
      <c r="BN820" s="80">
        <v>198144587</v>
      </c>
      <c r="BO820" s="80">
        <v>227316001.25</v>
      </c>
      <c r="BP820" s="133">
        <v>327799055</v>
      </c>
      <c r="BQ820" s="25">
        <v>0</v>
      </c>
      <c r="BR820" s="82" t="s">
        <v>5540</v>
      </c>
      <c r="BS820" s="82" t="s">
        <v>5541</v>
      </c>
      <c r="BT820" s="134" t="s">
        <v>5542</v>
      </c>
      <c r="BU820" s="26"/>
    </row>
    <row r="821" spans="1:73" ht="55" customHeight="1">
      <c r="A821" s="15">
        <v>814</v>
      </c>
      <c r="B821" s="16">
        <v>13</v>
      </c>
      <c r="C821" s="17" t="s">
        <v>1605</v>
      </c>
      <c r="D821" s="16">
        <v>1</v>
      </c>
      <c r="E821" s="18" t="s">
        <v>2356</v>
      </c>
      <c r="F821" s="16">
        <v>6</v>
      </c>
      <c r="G821" s="18" t="s">
        <v>2388</v>
      </c>
      <c r="H821" s="19">
        <v>814</v>
      </c>
      <c r="I821" s="29" t="s">
        <v>5543</v>
      </c>
      <c r="J821" s="15">
        <v>2094</v>
      </c>
      <c r="K821" s="18" t="s">
        <v>5526</v>
      </c>
      <c r="L821" s="20" t="s">
        <v>2421</v>
      </c>
      <c r="M821" s="17" t="s">
        <v>229</v>
      </c>
      <c r="N821" s="15">
        <v>20942</v>
      </c>
      <c r="O821" s="17" t="s">
        <v>2392</v>
      </c>
      <c r="P821" s="73">
        <v>279</v>
      </c>
      <c r="Q821" s="18" t="s">
        <v>2393</v>
      </c>
      <c r="R821" s="18" t="s">
        <v>2422</v>
      </c>
      <c r="S821" s="18" t="s">
        <v>5544</v>
      </c>
      <c r="T821" s="18" t="s">
        <v>225</v>
      </c>
      <c r="U821" s="16">
        <v>5</v>
      </c>
      <c r="V821" s="20" t="s">
        <v>2395</v>
      </c>
      <c r="W821" s="20" t="s">
        <v>2423</v>
      </c>
      <c r="X821" s="16">
        <v>89</v>
      </c>
      <c r="Y821" s="20" t="s">
        <v>388</v>
      </c>
      <c r="Z821" s="20">
        <v>14</v>
      </c>
      <c r="AA821" s="20" t="s">
        <v>2397</v>
      </c>
      <c r="AB821" s="20">
        <v>22</v>
      </c>
      <c r="AC821" s="18" t="s">
        <v>2424</v>
      </c>
      <c r="AD821" s="79">
        <v>0</v>
      </c>
      <c r="AE821" s="79">
        <v>578058000</v>
      </c>
      <c r="AF821" s="79">
        <v>0</v>
      </c>
      <c r="AG821" s="79">
        <v>706515000</v>
      </c>
      <c r="AH821" s="79">
        <v>1284573000</v>
      </c>
      <c r="AI821" s="63">
        <v>1</v>
      </c>
      <c r="AJ821" s="64">
        <v>120</v>
      </c>
      <c r="AK821" s="65">
        <v>0.43010752688172044</v>
      </c>
      <c r="AL821" s="64">
        <v>145</v>
      </c>
      <c r="AM821" s="65">
        <v>0.51971326164874554</v>
      </c>
      <c r="AN821" s="66" t="s">
        <v>2384</v>
      </c>
      <c r="AO821" s="66" t="s">
        <v>2384</v>
      </c>
      <c r="AP821" s="132" t="s">
        <v>2370</v>
      </c>
      <c r="AQ821" s="23">
        <v>0</v>
      </c>
      <c r="AR821" s="23">
        <v>120</v>
      </c>
      <c r="AS821" s="142">
        <v>0</v>
      </c>
      <c r="AT821" s="23">
        <v>0</v>
      </c>
      <c r="AU821" s="142">
        <v>0</v>
      </c>
      <c r="AV821" s="142">
        <v>145</v>
      </c>
      <c r="AW821" s="142">
        <v>0</v>
      </c>
      <c r="AX821" s="22">
        <v>0</v>
      </c>
      <c r="AY821" s="143" t="s">
        <v>54</v>
      </c>
      <c r="AZ821" s="143" t="s">
        <v>2371</v>
      </c>
      <c r="BA821" s="143" t="s">
        <v>54</v>
      </c>
      <c r="BB821" s="24"/>
      <c r="BC821" s="75">
        <v>0</v>
      </c>
      <c r="BD821" s="21">
        <v>0</v>
      </c>
      <c r="BE821" s="25">
        <v>394525000</v>
      </c>
      <c r="BF821" s="74">
        <v>0</v>
      </c>
      <c r="BG821" s="25">
        <v>0</v>
      </c>
      <c r="BH821" s="25"/>
      <c r="BI821" s="25">
        <v>219362500</v>
      </c>
      <c r="BJ821" s="133"/>
      <c r="BK821" s="25">
        <v>0</v>
      </c>
      <c r="BL821" s="25">
        <v>219362500</v>
      </c>
      <c r="BM821" s="74">
        <v>0</v>
      </c>
      <c r="BN821" s="80"/>
      <c r="BO821" s="80">
        <v>185065365.25</v>
      </c>
      <c r="BP821" s="133"/>
      <c r="BQ821" s="25">
        <v>0</v>
      </c>
      <c r="BR821" s="82" t="s">
        <v>54</v>
      </c>
      <c r="BS821" s="82" t="s">
        <v>5545</v>
      </c>
      <c r="BT821" s="134" t="s">
        <v>54</v>
      </c>
      <c r="BU821" s="26"/>
    </row>
    <row r="822" spans="1:73" ht="55" customHeight="1">
      <c r="A822" s="15">
        <v>815</v>
      </c>
      <c r="B822" s="16">
        <v>13</v>
      </c>
      <c r="C822" s="17" t="s">
        <v>1605</v>
      </c>
      <c r="D822" s="16">
        <v>1</v>
      </c>
      <c r="E822" s="18" t="s">
        <v>2356</v>
      </c>
      <c r="F822" s="16">
        <v>6</v>
      </c>
      <c r="G822" s="18" t="s">
        <v>2388</v>
      </c>
      <c r="H822" s="19">
        <v>815</v>
      </c>
      <c r="I822" s="18" t="s">
        <v>5546</v>
      </c>
      <c r="J822" s="16">
        <v>2094</v>
      </c>
      <c r="K822" s="18" t="s">
        <v>5526</v>
      </c>
      <c r="L822" s="20" t="s">
        <v>2403</v>
      </c>
      <c r="M822" s="17" t="s">
        <v>229</v>
      </c>
      <c r="N822" s="15">
        <v>20944</v>
      </c>
      <c r="O822" s="17" t="s">
        <v>2404</v>
      </c>
      <c r="P822" s="73">
        <v>230</v>
      </c>
      <c r="Q822" s="18" t="s">
        <v>2393</v>
      </c>
      <c r="R822" s="18" t="s">
        <v>5547</v>
      </c>
      <c r="S822" s="18" t="s">
        <v>5548</v>
      </c>
      <c r="T822" s="18" t="s">
        <v>225</v>
      </c>
      <c r="U822" s="16">
        <v>5</v>
      </c>
      <c r="V822" s="20" t="s">
        <v>2395</v>
      </c>
      <c r="W822" s="20" t="s">
        <v>2406</v>
      </c>
      <c r="X822" s="16">
        <v>89</v>
      </c>
      <c r="Y822" s="20" t="s">
        <v>388</v>
      </c>
      <c r="Z822" s="20">
        <v>14</v>
      </c>
      <c r="AA822" s="20" t="s">
        <v>2397</v>
      </c>
      <c r="AB822" s="20">
        <v>24</v>
      </c>
      <c r="AC822" s="18" t="s">
        <v>2407</v>
      </c>
      <c r="AD822" s="79">
        <v>253000000</v>
      </c>
      <c r="AE822" s="79">
        <v>289000000</v>
      </c>
      <c r="AF822" s="79">
        <v>245932999</v>
      </c>
      <c r="AG822" s="79">
        <v>271684999</v>
      </c>
      <c r="AH822" s="79">
        <v>1059617998</v>
      </c>
      <c r="AI822" s="63">
        <v>1</v>
      </c>
      <c r="AJ822" s="64">
        <v>173</v>
      </c>
      <c r="AK822" s="65">
        <v>0.75217391304347825</v>
      </c>
      <c r="AL822" s="64">
        <v>369</v>
      </c>
      <c r="AM822" s="65">
        <v>1.6043478260869566</v>
      </c>
      <c r="AN822" s="66" t="s">
        <v>2368</v>
      </c>
      <c r="AO822" s="66" t="s">
        <v>2369</v>
      </c>
      <c r="AP822" s="132" t="s">
        <v>2370</v>
      </c>
      <c r="AQ822" s="23">
        <v>57</v>
      </c>
      <c r="AR822" s="23">
        <v>58</v>
      </c>
      <c r="AS822" s="142">
        <v>58</v>
      </c>
      <c r="AT822" s="23">
        <v>0</v>
      </c>
      <c r="AU822" s="142">
        <v>251</v>
      </c>
      <c r="AV822" s="142">
        <v>58</v>
      </c>
      <c r="AW822" s="142">
        <v>60</v>
      </c>
      <c r="AX822" s="22">
        <v>0</v>
      </c>
      <c r="AY822" s="143" t="s">
        <v>2371</v>
      </c>
      <c r="AZ822" s="143" t="s">
        <v>2371</v>
      </c>
      <c r="BA822" s="143" t="s">
        <v>2372</v>
      </c>
      <c r="BB822" s="24"/>
      <c r="BC822" s="75">
        <v>300000000</v>
      </c>
      <c r="BD822" s="21">
        <v>229845000</v>
      </c>
      <c r="BE822" s="25">
        <v>208525000</v>
      </c>
      <c r="BF822" s="74">
        <v>300000000</v>
      </c>
      <c r="BG822" s="25">
        <v>0</v>
      </c>
      <c r="BH822" s="25">
        <v>159739872</v>
      </c>
      <c r="BI822" s="25">
        <v>192180636</v>
      </c>
      <c r="BJ822" s="133">
        <v>264766666</v>
      </c>
      <c r="BK822" s="25">
        <v>0</v>
      </c>
      <c r="BL822" s="25">
        <v>616687174</v>
      </c>
      <c r="BM822" s="74">
        <v>103665555</v>
      </c>
      <c r="BN822" s="80">
        <v>41774455</v>
      </c>
      <c r="BO822" s="80">
        <v>164649936.25</v>
      </c>
      <c r="BP822" s="133">
        <v>103665555</v>
      </c>
      <c r="BQ822" s="25">
        <v>0</v>
      </c>
      <c r="BR822" s="82" t="s">
        <v>5549</v>
      </c>
      <c r="BS822" s="82" t="s">
        <v>5550</v>
      </c>
      <c r="BT822" s="134" t="s">
        <v>5551</v>
      </c>
      <c r="BU822" s="26"/>
    </row>
    <row r="823" spans="1:73" ht="55" customHeight="1">
      <c r="A823" s="15">
        <v>816</v>
      </c>
      <c r="B823" s="16">
        <v>13</v>
      </c>
      <c r="C823" s="17" t="s">
        <v>1605</v>
      </c>
      <c r="D823" s="16">
        <v>1</v>
      </c>
      <c r="E823" s="18" t="s">
        <v>2356</v>
      </c>
      <c r="F823" s="16">
        <v>6</v>
      </c>
      <c r="G823" s="18" t="s">
        <v>2388</v>
      </c>
      <c r="H823" s="19">
        <v>816</v>
      </c>
      <c r="I823" s="29" t="s">
        <v>5552</v>
      </c>
      <c r="J823" s="16">
        <v>2101</v>
      </c>
      <c r="K823" s="18" t="s">
        <v>5531</v>
      </c>
      <c r="L823" s="20" t="s">
        <v>2465</v>
      </c>
      <c r="M823" s="17" t="s">
        <v>229</v>
      </c>
      <c r="N823" s="15">
        <v>21011</v>
      </c>
      <c r="O823" s="17" t="s">
        <v>2442</v>
      </c>
      <c r="P823" s="73">
        <v>1</v>
      </c>
      <c r="Q823" s="18" t="s">
        <v>5553</v>
      </c>
      <c r="R823" s="18" t="s">
        <v>5554</v>
      </c>
      <c r="S823" s="18" t="s">
        <v>5552</v>
      </c>
      <c r="T823" s="18" t="s">
        <v>225</v>
      </c>
      <c r="U823" s="16">
        <v>6</v>
      </c>
      <c r="V823" s="20" t="s">
        <v>2445</v>
      </c>
      <c r="W823" s="20" t="s">
        <v>2468</v>
      </c>
      <c r="X823" s="16">
        <v>92</v>
      </c>
      <c r="Y823" s="20" t="s">
        <v>312</v>
      </c>
      <c r="Z823" s="20">
        <v>2</v>
      </c>
      <c r="AA823" s="20" t="s">
        <v>2459</v>
      </c>
      <c r="AB823" s="20">
        <v>28</v>
      </c>
      <c r="AC823" s="18" t="s">
        <v>2469</v>
      </c>
      <c r="AD823" s="79">
        <v>0</v>
      </c>
      <c r="AE823" s="79">
        <v>204300000</v>
      </c>
      <c r="AF823" s="79">
        <v>0</v>
      </c>
      <c r="AG823" s="79">
        <v>0</v>
      </c>
      <c r="AH823" s="79">
        <v>204300000</v>
      </c>
      <c r="AI823" s="63">
        <v>1</v>
      </c>
      <c r="AJ823" s="64">
        <v>1</v>
      </c>
      <c r="AK823" s="65">
        <v>1</v>
      </c>
      <c r="AL823" s="64">
        <v>1</v>
      </c>
      <c r="AM823" s="65">
        <v>1</v>
      </c>
      <c r="AN823" s="66" t="s">
        <v>2369</v>
      </c>
      <c r="AO823" s="66" t="s">
        <v>2369</v>
      </c>
      <c r="AP823" s="132" t="s">
        <v>2370</v>
      </c>
      <c r="AQ823" s="23">
        <v>0</v>
      </c>
      <c r="AR823" s="23">
        <v>1</v>
      </c>
      <c r="AS823" s="142">
        <v>0</v>
      </c>
      <c r="AT823" s="23">
        <v>0</v>
      </c>
      <c r="AU823" s="142">
        <v>0</v>
      </c>
      <c r="AV823" s="142">
        <v>1</v>
      </c>
      <c r="AW823" s="142">
        <v>0</v>
      </c>
      <c r="AX823" s="22">
        <v>0</v>
      </c>
      <c r="AY823" s="143" t="s">
        <v>54</v>
      </c>
      <c r="AZ823" s="143" t="s">
        <v>2371</v>
      </c>
      <c r="BA823" s="143" t="s">
        <v>54</v>
      </c>
      <c r="BB823" s="24"/>
      <c r="BC823" s="75">
        <v>0</v>
      </c>
      <c r="BD823" s="21">
        <v>0</v>
      </c>
      <c r="BE823" s="25">
        <v>231650000</v>
      </c>
      <c r="BF823" s="74">
        <v>0</v>
      </c>
      <c r="BG823" s="25">
        <v>0</v>
      </c>
      <c r="BH823" s="25"/>
      <c r="BI823" s="25">
        <v>168519712</v>
      </c>
      <c r="BJ823" s="133"/>
      <c r="BK823" s="25">
        <v>0</v>
      </c>
      <c r="BL823" s="25">
        <v>168519712</v>
      </c>
      <c r="BM823" s="74">
        <v>0</v>
      </c>
      <c r="BN823" s="80"/>
      <c r="BO823" s="80">
        <v>49991045</v>
      </c>
      <c r="BP823" s="133"/>
      <c r="BQ823" s="25">
        <v>0</v>
      </c>
      <c r="BR823" s="82" t="s">
        <v>54</v>
      </c>
      <c r="BS823" s="82" t="s">
        <v>5555</v>
      </c>
      <c r="BT823" s="134" t="s">
        <v>54</v>
      </c>
      <c r="BU823" s="26"/>
    </row>
    <row r="824" spans="1:73" ht="55" customHeight="1">
      <c r="A824" s="15">
        <v>817</v>
      </c>
      <c r="B824" s="16">
        <v>13</v>
      </c>
      <c r="C824" s="17" t="s">
        <v>1605</v>
      </c>
      <c r="D824" s="16">
        <v>1</v>
      </c>
      <c r="E824" s="18" t="s">
        <v>2356</v>
      </c>
      <c r="F824" s="16">
        <v>6</v>
      </c>
      <c r="G824" s="18" t="s">
        <v>2388</v>
      </c>
      <c r="H824" s="19">
        <v>817</v>
      </c>
      <c r="I824" s="18" t="s">
        <v>5556</v>
      </c>
      <c r="J824" s="16">
        <v>2101</v>
      </c>
      <c r="K824" s="18" t="s">
        <v>5557</v>
      </c>
      <c r="L824" s="20" t="s">
        <v>2454</v>
      </c>
      <c r="M824" s="17" t="s">
        <v>229</v>
      </c>
      <c r="N824" s="15">
        <v>21013</v>
      </c>
      <c r="O824" s="17" t="s">
        <v>2455</v>
      </c>
      <c r="P824" s="73">
        <v>2000</v>
      </c>
      <c r="Q824" s="18" t="s">
        <v>2379</v>
      </c>
      <c r="R824" s="18" t="s">
        <v>2456</v>
      </c>
      <c r="S824" s="18" t="s">
        <v>5558</v>
      </c>
      <c r="T824" s="18" t="s">
        <v>225</v>
      </c>
      <c r="U824" s="16">
        <v>7</v>
      </c>
      <c r="V824" s="20" t="s">
        <v>2457</v>
      </c>
      <c r="W824" s="20" t="s">
        <v>2458</v>
      </c>
      <c r="X824" s="16">
        <v>92</v>
      </c>
      <c r="Y824" s="20" t="s">
        <v>312</v>
      </c>
      <c r="Z824" s="20">
        <v>2</v>
      </c>
      <c r="AA824" s="20" t="s">
        <v>2459</v>
      </c>
      <c r="AB824" s="20">
        <v>25</v>
      </c>
      <c r="AC824" s="18" t="s">
        <v>2460</v>
      </c>
      <c r="AD824" s="79">
        <v>211000000</v>
      </c>
      <c r="AE824" s="79">
        <v>240989000</v>
      </c>
      <c r="AF824" s="79">
        <v>201719000</v>
      </c>
      <c r="AG824" s="79">
        <v>231903999</v>
      </c>
      <c r="AH824" s="79">
        <v>885611999</v>
      </c>
      <c r="AI824" s="63">
        <v>1</v>
      </c>
      <c r="AJ824" s="64">
        <v>1500</v>
      </c>
      <c r="AK824" s="65">
        <v>0.75</v>
      </c>
      <c r="AL824" s="64">
        <v>1022</v>
      </c>
      <c r="AM824" s="65">
        <v>0.51100000000000001</v>
      </c>
      <c r="AN824" s="66" t="s">
        <v>2368</v>
      </c>
      <c r="AO824" s="66" t="s">
        <v>2384</v>
      </c>
      <c r="AP824" s="132" t="s">
        <v>2370</v>
      </c>
      <c r="AQ824" s="23">
        <v>500</v>
      </c>
      <c r="AR824" s="23">
        <v>500</v>
      </c>
      <c r="AS824" s="142">
        <v>500</v>
      </c>
      <c r="AT824" s="23">
        <v>0</v>
      </c>
      <c r="AU824" s="142">
        <v>500</v>
      </c>
      <c r="AV824" s="142">
        <v>522</v>
      </c>
      <c r="AW824" s="142">
        <v>0</v>
      </c>
      <c r="AX824" s="22">
        <v>0</v>
      </c>
      <c r="AY824" s="143" t="s">
        <v>2371</v>
      </c>
      <c r="AZ824" s="143" t="s">
        <v>2371</v>
      </c>
      <c r="BA824" s="143" t="s">
        <v>2372</v>
      </c>
      <c r="BB824" s="24"/>
      <c r="BC824" s="75">
        <v>150000000</v>
      </c>
      <c r="BD824" s="21">
        <v>192299000</v>
      </c>
      <c r="BE824" s="25">
        <v>150000000</v>
      </c>
      <c r="BF824" s="74">
        <v>150000000</v>
      </c>
      <c r="BG824" s="25">
        <v>0</v>
      </c>
      <c r="BH824" s="25">
        <v>162533692</v>
      </c>
      <c r="BI824" s="25">
        <v>148940000</v>
      </c>
      <c r="BJ824" s="133">
        <v>140000000</v>
      </c>
      <c r="BK824" s="25">
        <v>0</v>
      </c>
      <c r="BL824" s="25">
        <v>451473692</v>
      </c>
      <c r="BM824" s="74">
        <v>108333333</v>
      </c>
      <c r="BN824" s="80">
        <v>21805000</v>
      </c>
      <c r="BO824" s="80">
        <v>132245333</v>
      </c>
      <c r="BP824" s="133">
        <v>108333333</v>
      </c>
      <c r="BQ824" s="25">
        <v>0</v>
      </c>
      <c r="BR824" s="82" t="s">
        <v>5559</v>
      </c>
      <c r="BS824" s="82" t="s">
        <v>5560</v>
      </c>
      <c r="BT824" s="134" t="s">
        <v>54</v>
      </c>
      <c r="BU824" s="26"/>
    </row>
    <row r="825" spans="1:73" ht="55" customHeight="1">
      <c r="A825" s="15">
        <v>818</v>
      </c>
      <c r="B825" s="16">
        <v>13</v>
      </c>
      <c r="C825" s="17" t="s">
        <v>1605</v>
      </c>
      <c r="D825" s="16">
        <v>1</v>
      </c>
      <c r="E825" s="18" t="s">
        <v>2356</v>
      </c>
      <c r="F825" s="16">
        <v>6</v>
      </c>
      <c r="G825" s="18" t="s">
        <v>2388</v>
      </c>
      <c r="H825" s="19">
        <v>818</v>
      </c>
      <c r="I825" s="29" t="s">
        <v>5561</v>
      </c>
      <c r="J825" s="16">
        <v>2109</v>
      </c>
      <c r="K825" s="18" t="s">
        <v>5562</v>
      </c>
      <c r="L825" s="20" t="s">
        <v>69</v>
      </c>
      <c r="M825" s="17" t="s">
        <v>229</v>
      </c>
      <c r="N825" s="15">
        <v>21091</v>
      </c>
      <c r="O825" s="17" t="s">
        <v>2481</v>
      </c>
      <c r="P825" s="73">
        <v>860</v>
      </c>
      <c r="Q825" s="18" t="s">
        <v>2482</v>
      </c>
      <c r="R825" s="18" t="s">
        <v>3756</v>
      </c>
      <c r="S825" s="18" t="s">
        <v>5563</v>
      </c>
      <c r="T825" s="18" t="s">
        <v>225</v>
      </c>
      <c r="U825" s="16">
        <v>7</v>
      </c>
      <c r="V825" s="20" t="s">
        <v>2457</v>
      </c>
      <c r="W825" s="20" t="s">
        <v>2484</v>
      </c>
      <c r="X825" s="16">
        <v>100</v>
      </c>
      <c r="Y825" s="51" t="s">
        <v>234</v>
      </c>
      <c r="Z825" s="20">
        <v>15</v>
      </c>
      <c r="AA825" s="20" t="s">
        <v>2485</v>
      </c>
      <c r="AB825" s="20">
        <v>30</v>
      </c>
      <c r="AC825" s="18" t="s">
        <v>303</v>
      </c>
      <c r="AD825" s="79">
        <v>0</v>
      </c>
      <c r="AE825" s="79">
        <v>276000000</v>
      </c>
      <c r="AF825" s="79">
        <v>0</v>
      </c>
      <c r="AG825" s="79">
        <v>346000000</v>
      </c>
      <c r="AH825" s="79">
        <v>622000000</v>
      </c>
      <c r="AI825" s="63">
        <v>1</v>
      </c>
      <c r="AJ825" s="64">
        <v>430</v>
      </c>
      <c r="AK825" s="65">
        <v>0.5</v>
      </c>
      <c r="AL825" s="64">
        <v>467</v>
      </c>
      <c r="AM825" s="65">
        <v>0.5430232558139535</v>
      </c>
      <c r="AN825" s="66" t="s">
        <v>2384</v>
      </c>
      <c r="AO825" s="66" t="s">
        <v>2384</v>
      </c>
      <c r="AP825" s="132" t="s">
        <v>2370</v>
      </c>
      <c r="AQ825" s="23">
        <v>0</v>
      </c>
      <c r="AR825" s="23">
        <v>430</v>
      </c>
      <c r="AS825" s="142">
        <v>0</v>
      </c>
      <c r="AT825" s="23">
        <v>0</v>
      </c>
      <c r="AU825" s="142">
        <v>0</v>
      </c>
      <c r="AV825" s="142">
        <v>467</v>
      </c>
      <c r="AW825" s="142">
        <v>0</v>
      </c>
      <c r="AX825" s="22">
        <v>0</v>
      </c>
      <c r="AY825" s="143" t="s">
        <v>54</v>
      </c>
      <c r="AZ825" s="143" t="s">
        <v>2371</v>
      </c>
      <c r="BA825" s="143" t="s">
        <v>54</v>
      </c>
      <c r="BB825" s="24"/>
      <c r="BC825" s="75">
        <v>0</v>
      </c>
      <c r="BD825" s="21">
        <v>0</v>
      </c>
      <c r="BE825" s="25">
        <v>276000000</v>
      </c>
      <c r="BF825" s="74">
        <v>0</v>
      </c>
      <c r="BG825" s="25">
        <v>0</v>
      </c>
      <c r="BH825" s="25"/>
      <c r="BI825" s="25">
        <v>371613333</v>
      </c>
      <c r="BJ825" s="133"/>
      <c r="BK825" s="25">
        <v>0</v>
      </c>
      <c r="BL825" s="25">
        <v>371613333</v>
      </c>
      <c r="BM825" s="74">
        <v>0</v>
      </c>
      <c r="BN825" s="80"/>
      <c r="BO825" s="80">
        <v>279653333</v>
      </c>
      <c r="BP825" s="133"/>
      <c r="BQ825" s="25">
        <v>0</v>
      </c>
      <c r="BR825" s="82" t="s">
        <v>54</v>
      </c>
      <c r="BS825" s="82" t="s">
        <v>5564</v>
      </c>
      <c r="BT825" s="134" t="s">
        <v>54</v>
      </c>
      <c r="BU825" s="26"/>
    </row>
    <row r="826" spans="1:73" ht="55" customHeight="1">
      <c r="A826" s="15">
        <v>819</v>
      </c>
      <c r="B826" s="16">
        <v>13</v>
      </c>
      <c r="C826" s="17" t="s">
        <v>1605</v>
      </c>
      <c r="D826" s="16">
        <v>1</v>
      </c>
      <c r="E826" s="18" t="s">
        <v>2356</v>
      </c>
      <c r="F826" s="16">
        <v>6</v>
      </c>
      <c r="G826" s="18" t="s">
        <v>2388</v>
      </c>
      <c r="H826" s="19">
        <v>819</v>
      </c>
      <c r="I826" s="18" t="s">
        <v>5565</v>
      </c>
      <c r="J826" s="16">
        <v>2113</v>
      </c>
      <c r="K826" s="18" t="s">
        <v>5566</v>
      </c>
      <c r="L826" s="20" t="s">
        <v>56</v>
      </c>
      <c r="M826" s="17" t="s">
        <v>229</v>
      </c>
      <c r="N826" s="15">
        <v>21131</v>
      </c>
      <c r="O826" s="17" t="s">
        <v>2378</v>
      </c>
      <c r="P826" s="73">
        <v>300</v>
      </c>
      <c r="Q826" s="18" t="s">
        <v>2379</v>
      </c>
      <c r="R826" s="18" t="s">
        <v>2954</v>
      </c>
      <c r="S826" s="18" t="s">
        <v>5565</v>
      </c>
      <c r="T826" s="18" t="s">
        <v>2431</v>
      </c>
      <c r="U826" s="16">
        <v>11</v>
      </c>
      <c r="V826" s="20" t="s">
        <v>2432</v>
      </c>
      <c r="W826" s="20" t="s">
        <v>2433</v>
      </c>
      <c r="X826" s="16">
        <v>91</v>
      </c>
      <c r="Y826" s="20" t="s">
        <v>278</v>
      </c>
      <c r="Z826" s="20">
        <v>16</v>
      </c>
      <c r="AA826" s="20" t="s">
        <v>2434</v>
      </c>
      <c r="AB826" s="20">
        <v>33</v>
      </c>
      <c r="AC826" s="18" t="s">
        <v>2435</v>
      </c>
      <c r="AD826" s="79">
        <v>188000000</v>
      </c>
      <c r="AE826" s="79">
        <v>188000000</v>
      </c>
      <c r="AF826" s="79">
        <v>188000000</v>
      </c>
      <c r="AG826" s="79">
        <v>188000000</v>
      </c>
      <c r="AH826" s="79">
        <v>752000000</v>
      </c>
      <c r="AI826" s="63">
        <v>1</v>
      </c>
      <c r="AJ826" s="64">
        <v>225</v>
      </c>
      <c r="AK826" s="65">
        <v>0.75</v>
      </c>
      <c r="AL826" s="64">
        <v>170</v>
      </c>
      <c r="AM826" s="65">
        <v>0.56666666666666665</v>
      </c>
      <c r="AN826" s="66" t="s">
        <v>2368</v>
      </c>
      <c r="AO826" s="66" t="s">
        <v>2384</v>
      </c>
      <c r="AP826" s="132" t="s">
        <v>2370</v>
      </c>
      <c r="AQ826" s="23">
        <v>75</v>
      </c>
      <c r="AR826" s="23">
        <v>75</v>
      </c>
      <c r="AS826" s="142">
        <v>75</v>
      </c>
      <c r="AT826" s="23">
        <v>0</v>
      </c>
      <c r="AU826" s="142">
        <v>82</v>
      </c>
      <c r="AV826" s="142">
        <v>88</v>
      </c>
      <c r="AW826" s="142">
        <v>0</v>
      </c>
      <c r="AX826" s="22">
        <v>0</v>
      </c>
      <c r="AY826" s="143" t="s">
        <v>2371</v>
      </c>
      <c r="AZ826" s="143" t="s">
        <v>2371</v>
      </c>
      <c r="BA826" s="143" t="s">
        <v>2372</v>
      </c>
      <c r="BB826" s="24"/>
      <c r="BC826" s="75">
        <v>220000000</v>
      </c>
      <c r="BD826" s="21">
        <v>171028000</v>
      </c>
      <c r="BE826" s="25">
        <v>105250000</v>
      </c>
      <c r="BF826" s="74">
        <v>220000000</v>
      </c>
      <c r="BG826" s="25">
        <v>0</v>
      </c>
      <c r="BH826" s="25">
        <v>162562153</v>
      </c>
      <c r="BI826" s="25">
        <v>178864125</v>
      </c>
      <c r="BJ826" s="133">
        <v>220000000</v>
      </c>
      <c r="BK826" s="25">
        <v>0</v>
      </c>
      <c r="BL826" s="25">
        <v>561426278</v>
      </c>
      <c r="BM826" s="74">
        <v>40700000</v>
      </c>
      <c r="BN826" s="80">
        <v>25208334</v>
      </c>
      <c r="BO826" s="80">
        <v>57830493</v>
      </c>
      <c r="BP826" s="133">
        <v>40700000</v>
      </c>
      <c r="BQ826" s="25">
        <v>0</v>
      </c>
      <c r="BR826" s="82" t="s">
        <v>5567</v>
      </c>
      <c r="BS826" s="82" t="s">
        <v>5568</v>
      </c>
      <c r="BT826" s="134" t="s">
        <v>54</v>
      </c>
      <c r="BU826" s="26"/>
    </row>
    <row r="827" spans="1:73" ht="55" customHeight="1">
      <c r="A827" s="15">
        <v>820</v>
      </c>
      <c r="B827" s="16">
        <v>13</v>
      </c>
      <c r="C827" s="17" t="s">
        <v>1605</v>
      </c>
      <c r="D827" s="16">
        <v>1</v>
      </c>
      <c r="E827" s="18" t="s">
        <v>2356</v>
      </c>
      <c r="F827" s="16">
        <v>6</v>
      </c>
      <c r="G827" s="18" t="s">
        <v>2388</v>
      </c>
      <c r="H827" s="19">
        <v>820</v>
      </c>
      <c r="I827" s="18" t="s">
        <v>5569</v>
      </c>
      <c r="J827" s="16">
        <v>2113</v>
      </c>
      <c r="K827" s="18" t="s">
        <v>5566</v>
      </c>
      <c r="L827" s="20" t="s">
        <v>65</v>
      </c>
      <c r="M827" s="17" t="s">
        <v>229</v>
      </c>
      <c r="N827" s="15">
        <v>21132</v>
      </c>
      <c r="O827" s="17" t="s">
        <v>2481</v>
      </c>
      <c r="P827" s="73">
        <v>480</v>
      </c>
      <c r="Q827" s="18" t="s">
        <v>2379</v>
      </c>
      <c r="R827" s="18" t="s">
        <v>2970</v>
      </c>
      <c r="S827" s="18" t="s">
        <v>5569</v>
      </c>
      <c r="T827" s="18" t="s">
        <v>2431</v>
      </c>
      <c r="U827" s="16">
        <v>11</v>
      </c>
      <c r="V827" s="20" t="s">
        <v>2432</v>
      </c>
      <c r="W827" s="20" t="s">
        <v>298</v>
      </c>
      <c r="X827" s="16">
        <v>91</v>
      </c>
      <c r="Y827" s="20" t="s">
        <v>278</v>
      </c>
      <c r="Z827" s="20">
        <v>16</v>
      </c>
      <c r="AA827" s="20" t="s">
        <v>2434</v>
      </c>
      <c r="AB827" s="20">
        <v>32</v>
      </c>
      <c r="AC827" s="18" t="s">
        <v>2971</v>
      </c>
      <c r="AD827" s="79">
        <v>95000000</v>
      </c>
      <c r="AE827" s="79">
        <v>105000000</v>
      </c>
      <c r="AF827" s="79">
        <v>115000000</v>
      </c>
      <c r="AG827" s="79">
        <v>126000000</v>
      </c>
      <c r="AH827" s="79">
        <v>441000000</v>
      </c>
      <c r="AI827" s="63">
        <v>1</v>
      </c>
      <c r="AJ827" s="64">
        <v>360</v>
      </c>
      <c r="AK827" s="65">
        <v>0.75</v>
      </c>
      <c r="AL827" s="64">
        <v>1676</v>
      </c>
      <c r="AM827" s="65">
        <v>3.4916666666666667</v>
      </c>
      <c r="AN827" s="66" t="s">
        <v>2368</v>
      </c>
      <c r="AO827" s="66" t="s">
        <v>2369</v>
      </c>
      <c r="AP827" s="132" t="s">
        <v>2370</v>
      </c>
      <c r="AQ827" s="23">
        <v>0</v>
      </c>
      <c r="AR827" s="23">
        <v>240</v>
      </c>
      <c r="AS827" s="142">
        <v>120</v>
      </c>
      <c r="AT827" s="23">
        <v>0</v>
      </c>
      <c r="AU827" s="142">
        <v>0</v>
      </c>
      <c r="AV827" s="142">
        <v>853</v>
      </c>
      <c r="AW827" s="142">
        <v>823</v>
      </c>
      <c r="AX827" s="22">
        <v>0</v>
      </c>
      <c r="AY827" s="143" t="s">
        <v>2825</v>
      </c>
      <c r="AZ827" s="143" t="s">
        <v>2371</v>
      </c>
      <c r="BA827" s="143" t="s">
        <v>2372</v>
      </c>
      <c r="BB827" s="24"/>
      <c r="BC827" s="75">
        <v>193000000</v>
      </c>
      <c r="BD827" s="21">
        <v>86423000</v>
      </c>
      <c r="BE827" s="25">
        <v>187750000</v>
      </c>
      <c r="BF827" s="74">
        <v>193000000</v>
      </c>
      <c r="BG827" s="25">
        <v>0</v>
      </c>
      <c r="BH827" s="25">
        <v>27408334</v>
      </c>
      <c r="BI827" s="25">
        <v>113292000</v>
      </c>
      <c r="BJ827" s="133">
        <v>141257000</v>
      </c>
      <c r="BK827" s="25">
        <v>0</v>
      </c>
      <c r="BL827" s="25">
        <v>281957334</v>
      </c>
      <c r="BM827" s="74">
        <v>106017000</v>
      </c>
      <c r="BN827" s="80">
        <v>25208333</v>
      </c>
      <c r="BO827" s="80">
        <v>110429333</v>
      </c>
      <c r="BP827" s="133">
        <v>106017000</v>
      </c>
      <c r="BQ827" s="25">
        <v>0</v>
      </c>
      <c r="BR827" s="82" t="s">
        <v>5570</v>
      </c>
      <c r="BS827" s="82" t="s">
        <v>5571</v>
      </c>
      <c r="BT827" s="134" t="s">
        <v>5572</v>
      </c>
      <c r="BU827" s="26"/>
    </row>
    <row r="828" spans="1:73" ht="55" customHeight="1">
      <c r="A828" s="15">
        <v>821</v>
      </c>
      <c r="B828" s="16">
        <v>13</v>
      </c>
      <c r="C828" s="17" t="s">
        <v>1605</v>
      </c>
      <c r="D828" s="16">
        <v>1</v>
      </c>
      <c r="E828" s="18" t="s">
        <v>2356</v>
      </c>
      <c r="F828" s="16">
        <v>12</v>
      </c>
      <c r="G828" s="18" t="s">
        <v>2489</v>
      </c>
      <c r="H828" s="19">
        <v>821</v>
      </c>
      <c r="I828" s="18" t="s">
        <v>5573</v>
      </c>
      <c r="J828" s="15">
        <v>2049</v>
      </c>
      <c r="K828" s="18" t="s">
        <v>5574</v>
      </c>
      <c r="L828" s="20" t="s">
        <v>2492</v>
      </c>
      <c r="M828" s="17" t="s">
        <v>229</v>
      </c>
      <c r="N828" s="15">
        <v>20491</v>
      </c>
      <c r="O828" s="17" t="s">
        <v>2493</v>
      </c>
      <c r="P828" s="73">
        <v>4</v>
      </c>
      <c r="Q828" s="18" t="s">
        <v>2494</v>
      </c>
      <c r="R828" s="18" t="s">
        <v>2495</v>
      </c>
      <c r="S828" s="18" t="s">
        <v>3276</v>
      </c>
      <c r="T828" s="18" t="s">
        <v>2363</v>
      </c>
      <c r="U828" s="16">
        <v>4</v>
      </c>
      <c r="V828" s="20" t="s">
        <v>2496</v>
      </c>
      <c r="W828" s="20" t="s">
        <v>2497</v>
      </c>
      <c r="X828" s="16">
        <v>90</v>
      </c>
      <c r="Y828" s="20" t="s">
        <v>374</v>
      </c>
      <c r="Z828" s="20">
        <v>2</v>
      </c>
      <c r="AA828" s="20" t="s">
        <v>2459</v>
      </c>
      <c r="AB828" s="20">
        <v>3</v>
      </c>
      <c r="AC828" s="18" t="s">
        <v>2220</v>
      </c>
      <c r="AD828" s="79">
        <v>148000000</v>
      </c>
      <c r="AE828" s="79">
        <v>150000000</v>
      </c>
      <c r="AF828" s="79">
        <v>155000000</v>
      </c>
      <c r="AG828" s="79">
        <v>165000000</v>
      </c>
      <c r="AH828" s="79">
        <v>618000000</v>
      </c>
      <c r="AI828" s="63">
        <v>1</v>
      </c>
      <c r="AJ828" s="64">
        <v>2</v>
      </c>
      <c r="AK828" s="65">
        <v>0.5</v>
      </c>
      <c r="AL828" s="64">
        <v>1.85</v>
      </c>
      <c r="AM828" s="65">
        <v>0.46250000000000002</v>
      </c>
      <c r="AN828" s="66" t="s">
        <v>2384</v>
      </c>
      <c r="AO828" s="66" t="s">
        <v>2384</v>
      </c>
      <c r="AP828" s="132" t="s">
        <v>2370</v>
      </c>
      <c r="AQ828" s="23">
        <v>1</v>
      </c>
      <c r="AR828" s="23">
        <v>1</v>
      </c>
      <c r="AS828" s="142">
        <v>0</v>
      </c>
      <c r="AT828" s="23">
        <v>0</v>
      </c>
      <c r="AU828" s="142">
        <v>1</v>
      </c>
      <c r="AV828" s="142">
        <v>0.85</v>
      </c>
      <c r="AW828" s="142">
        <v>0</v>
      </c>
      <c r="AX828" s="22">
        <v>0</v>
      </c>
      <c r="AY828" s="143" t="s">
        <v>2371</v>
      </c>
      <c r="AZ828" s="143" t="s">
        <v>2372</v>
      </c>
      <c r="BA828" s="143" t="s">
        <v>2450</v>
      </c>
      <c r="BB828" s="24"/>
      <c r="BC828" s="75">
        <v>100000000</v>
      </c>
      <c r="BD828" s="21">
        <v>134639000</v>
      </c>
      <c r="BE828" s="25">
        <v>200000000</v>
      </c>
      <c r="BF828" s="74">
        <v>100000000</v>
      </c>
      <c r="BG828" s="25">
        <v>0</v>
      </c>
      <c r="BH828" s="25">
        <v>132249000</v>
      </c>
      <c r="BI828" s="25">
        <v>131751068</v>
      </c>
      <c r="BJ828" s="133">
        <v>38400000</v>
      </c>
      <c r="BK828" s="25">
        <v>0</v>
      </c>
      <c r="BL828" s="25">
        <v>302400068</v>
      </c>
      <c r="BM828" s="74">
        <v>32640000</v>
      </c>
      <c r="BN828" s="80">
        <v>41138767</v>
      </c>
      <c r="BO828" s="80">
        <v>37398000</v>
      </c>
      <c r="BP828" s="133">
        <v>32640000</v>
      </c>
      <c r="BQ828" s="25">
        <v>0</v>
      </c>
      <c r="BR828" s="82" t="s">
        <v>5575</v>
      </c>
      <c r="BS828" s="82" t="s">
        <v>5576</v>
      </c>
      <c r="BT828" s="134" t="s">
        <v>5577</v>
      </c>
      <c r="BU828" s="26"/>
    </row>
    <row r="829" spans="1:73" ht="55" customHeight="1">
      <c r="A829" s="15">
        <v>822</v>
      </c>
      <c r="B829" s="16">
        <v>13</v>
      </c>
      <c r="C829" s="17" t="s">
        <v>1605</v>
      </c>
      <c r="D829" s="16">
        <v>1</v>
      </c>
      <c r="E829" s="18" t="s">
        <v>2356</v>
      </c>
      <c r="F829" s="16">
        <v>14</v>
      </c>
      <c r="G829" s="18" t="s">
        <v>2501</v>
      </c>
      <c r="H829" s="19">
        <v>822</v>
      </c>
      <c r="I829" s="29" t="s">
        <v>5578</v>
      </c>
      <c r="J829" s="16">
        <v>2157</v>
      </c>
      <c r="K829" s="18" t="s">
        <v>5579</v>
      </c>
      <c r="L829" s="20" t="s">
        <v>27</v>
      </c>
      <c r="M829" s="17" t="s">
        <v>229</v>
      </c>
      <c r="N829" s="15">
        <v>21571</v>
      </c>
      <c r="O829" s="17" t="s">
        <v>2442</v>
      </c>
      <c r="P829" s="73">
        <v>2</v>
      </c>
      <c r="Q829" s="18" t="s">
        <v>2466</v>
      </c>
      <c r="R829" s="18" t="s">
        <v>2504</v>
      </c>
      <c r="S829" s="18" t="s">
        <v>5578</v>
      </c>
      <c r="T829" s="18" t="s">
        <v>225</v>
      </c>
      <c r="U829" s="16">
        <v>6</v>
      </c>
      <c r="V829" s="20" t="s">
        <v>2445</v>
      </c>
      <c r="W829" s="20" t="s">
        <v>2505</v>
      </c>
      <c r="X829" s="16">
        <v>90</v>
      </c>
      <c r="Y829" s="20" t="s">
        <v>374</v>
      </c>
      <c r="Z829" s="20">
        <v>3</v>
      </c>
      <c r="AA829" s="20" t="s">
        <v>2506</v>
      </c>
      <c r="AB829" s="20">
        <v>4</v>
      </c>
      <c r="AC829" s="18" t="s">
        <v>2507</v>
      </c>
      <c r="AD829" s="79">
        <v>0</v>
      </c>
      <c r="AE829" s="79">
        <v>0</v>
      </c>
      <c r="AF829" s="79">
        <v>0</v>
      </c>
      <c r="AG829" s="79">
        <v>381500000</v>
      </c>
      <c r="AH829" s="79">
        <v>381500000</v>
      </c>
      <c r="AI829" s="63">
        <v>1</v>
      </c>
      <c r="AJ829" s="64">
        <v>0</v>
      </c>
      <c r="AK829" s="65">
        <v>0</v>
      </c>
      <c r="AL829" s="64">
        <v>0</v>
      </c>
      <c r="AM829" s="65">
        <v>0</v>
      </c>
      <c r="AN829" s="66" t="s">
        <v>2449</v>
      </c>
      <c r="AO829" s="66" t="s">
        <v>2449</v>
      </c>
      <c r="AP829" s="132" t="s">
        <v>2370</v>
      </c>
      <c r="AQ829" s="23">
        <v>0</v>
      </c>
      <c r="AR829" s="23">
        <v>0</v>
      </c>
      <c r="AS829" s="142">
        <v>0</v>
      </c>
      <c r="AT829" s="23">
        <v>0</v>
      </c>
      <c r="AU829" s="142">
        <v>0</v>
      </c>
      <c r="AV829" s="142">
        <v>0</v>
      </c>
      <c r="AW829" s="142">
        <v>0</v>
      </c>
      <c r="AX829" s="22">
        <v>0</v>
      </c>
      <c r="AY829" s="143" t="s">
        <v>54</v>
      </c>
      <c r="AZ829" s="143" t="s">
        <v>54</v>
      </c>
      <c r="BA829" s="143" t="s">
        <v>54</v>
      </c>
      <c r="BB829" s="24"/>
      <c r="BC829" s="75">
        <v>0</v>
      </c>
      <c r="BD829" s="21">
        <v>0</v>
      </c>
      <c r="BE829" s="25">
        <v>0</v>
      </c>
      <c r="BF829" s="74">
        <v>0</v>
      </c>
      <c r="BG829" s="25">
        <v>0</v>
      </c>
      <c r="BH829" s="25"/>
      <c r="BI829" s="25"/>
      <c r="BJ829" s="133"/>
      <c r="BK829" s="25">
        <v>0</v>
      </c>
      <c r="BL829" s="25">
        <v>0</v>
      </c>
      <c r="BM829" s="74">
        <v>0</v>
      </c>
      <c r="BN829" s="80"/>
      <c r="BO829" s="80"/>
      <c r="BP829" s="133"/>
      <c r="BQ829" s="25">
        <v>0</v>
      </c>
      <c r="BR829" s="82" t="s">
        <v>54</v>
      </c>
      <c r="BS829" s="82" t="s">
        <v>54</v>
      </c>
      <c r="BT829" s="134" t="s">
        <v>54</v>
      </c>
      <c r="BU829" s="26"/>
    </row>
    <row r="830" spans="1:73" ht="55" customHeight="1">
      <c r="A830" s="15">
        <v>823</v>
      </c>
      <c r="B830" s="16">
        <v>13</v>
      </c>
      <c r="C830" s="17" t="s">
        <v>1605</v>
      </c>
      <c r="D830" s="16">
        <v>1</v>
      </c>
      <c r="E830" s="18" t="s">
        <v>2356</v>
      </c>
      <c r="F830" s="20">
        <v>17</v>
      </c>
      <c r="G830" s="18" t="s">
        <v>2510</v>
      </c>
      <c r="H830" s="19">
        <v>823</v>
      </c>
      <c r="I830" s="18" t="s">
        <v>5580</v>
      </c>
      <c r="J830" s="16">
        <v>2160</v>
      </c>
      <c r="K830" s="18" t="s">
        <v>5581</v>
      </c>
      <c r="L830" s="20" t="s">
        <v>2522</v>
      </c>
      <c r="M830" s="17" t="s">
        <v>229</v>
      </c>
      <c r="N830" s="15">
        <v>21601</v>
      </c>
      <c r="O830" s="17" t="s">
        <v>2378</v>
      </c>
      <c r="P830" s="73">
        <v>311</v>
      </c>
      <c r="Q830" s="18" t="s">
        <v>2379</v>
      </c>
      <c r="R830" s="18" t="s">
        <v>4114</v>
      </c>
      <c r="S830" s="18" t="s">
        <v>5580</v>
      </c>
      <c r="T830" s="18" t="s">
        <v>2363</v>
      </c>
      <c r="U830" s="16">
        <v>4</v>
      </c>
      <c r="V830" s="20" t="s">
        <v>2496</v>
      </c>
      <c r="W830" s="20" t="s">
        <v>2515</v>
      </c>
      <c r="X830" s="16">
        <v>90</v>
      </c>
      <c r="Y830" s="20" t="s">
        <v>374</v>
      </c>
      <c r="Z830" s="20">
        <v>4</v>
      </c>
      <c r="AA830" s="20" t="s">
        <v>2516</v>
      </c>
      <c r="AB830" s="20">
        <v>5</v>
      </c>
      <c r="AC830" s="18" t="s">
        <v>2524</v>
      </c>
      <c r="AD830" s="79">
        <v>1170000000</v>
      </c>
      <c r="AE830" s="79">
        <v>1206000000</v>
      </c>
      <c r="AF830" s="79">
        <v>1244000000</v>
      </c>
      <c r="AG830" s="79">
        <v>1286000000</v>
      </c>
      <c r="AH830" s="79">
        <v>4906000000</v>
      </c>
      <c r="AI830" s="63">
        <v>1</v>
      </c>
      <c r="AJ830" s="64">
        <v>230</v>
      </c>
      <c r="AK830" s="65">
        <v>0.73954983922829587</v>
      </c>
      <c r="AL830" s="64">
        <v>126</v>
      </c>
      <c r="AM830" s="65">
        <v>0.40514469453376206</v>
      </c>
      <c r="AN830" s="66" t="s">
        <v>2368</v>
      </c>
      <c r="AO830" s="66" t="s">
        <v>2384</v>
      </c>
      <c r="AP830" s="132" t="s">
        <v>2370</v>
      </c>
      <c r="AQ830" s="23">
        <v>77</v>
      </c>
      <c r="AR830" s="23">
        <v>75</v>
      </c>
      <c r="AS830" s="142">
        <v>78</v>
      </c>
      <c r="AT830" s="23">
        <v>0</v>
      </c>
      <c r="AU830" s="142">
        <v>69</v>
      </c>
      <c r="AV830" s="142">
        <v>57</v>
      </c>
      <c r="AW830" s="142">
        <v>0</v>
      </c>
      <c r="AX830" s="22">
        <v>0</v>
      </c>
      <c r="AY830" s="143" t="s">
        <v>2372</v>
      </c>
      <c r="AZ830" s="143" t="s">
        <v>2372</v>
      </c>
      <c r="BA830" s="143" t="s">
        <v>2372</v>
      </c>
      <c r="BB830" s="24"/>
      <c r="BC830" s="75">
        <v>1586798000</v>
      </c>
      <c r="BD830" s="21">
        <v>1064373000</v>
      </c>
      <c r="BE830" s="25">
        <v>1119015000</v>
      </c>
      <c r="BF830" s="74">
        <v>1586798000</v>
      </c>
      <c r="BG830" s="25">
        <v>0</v>
      </c>
      <c r="BH830" s="25">
        <v>998188334</v>
      </c>
      <c r="BI830" s="25">
        <v>959496250</v>
      </c>
      <c r="BJ830" s="133">
        <v>1306776000</v>
      </c>
      <c r="BK830" s="25">
        <v>0</v>
      </c>
      <c r="BL830" s="25">
        <v>3264460584</v>
      </c>
      <c r="BM830" s="74">
        <v>1290666000</v>
      </c>
      <c r="BN830" s="80">
        <v>997170768</v>
      </c>
      <c r="BO830" s="80">
        <v>953519583</v>
      </c>
      <c r="BP830" s="133">
        <v>1290666000</v>
      </c>
      <c r="BQ830" s="25">
        <v>0</v>
      </c>
      <c r="BR830" s="82" t="s">
        <v>5582</v>
      </c>
      <c r="BS830" s="82" t="s">
        <v>5583</v>
      </c>
      <c r="BT830" s="134" t="s">
        <v>5584</v>
      </c>
      <c r="BU830" s="26"/>
    </row>
    <row r="831" spans="1:73" ht="55" customHeight="1">
      <c r="A831" s="15">
        <v>824</v>
      </c>
      <c r="B831" s="16">
        <v>13</v>
      </c>
      <c r="C831" s="17" t="s">
        <v>1605</v>
      </c>
      <c r="D831" s="16">
        <v>1</v>
      </c>
      <c r="E831" s="18" t="s">
        <v>2356</v>
      </c>
      <c r="F831" s="20">
        <v>17</v>
      </c>
      <c r="G831" s="18" t="s">
        <v>2510</v>
      </c>
      <c r="H831" s="19">
        <v>824</v>
      </c>
      <c r="I831" s="18" t="s">
        <v>5585</v>
      </c>
      <c r="J831" s="16">
        <v>2160</v>
      </c>
      <c r="K831" s="18" t="s">
        <v>5581</v>
      </c>
      <c r="L831" s="51" t="s">
        <v>113</v>
      </c>
      <c r="M831" s="17" t="s">
        <v>229</v>
      </c>
      <c r="N831" s="15">
        <v>21602</v>
      </c>
      <c r="O831" s="17" t="s">
        <v>2378</v>
      </c>
      <c r="P831" s="73">
        <v>349</v>
      </c>
      <c r="Q831" s="18" t="s">
        <v>2513</v>
      </c>
      <c r="R831" s="18" t="s">
        <v>4109</v>
      </c>
      <c r="S831" s="18" t="s">
        <v>5585</v>
      </c>
      <c r="T831" s="18" t="s">
        <v>2363</v>
      </c>
      <c r="U831" s="16">
        <v>4</v>
      </c>
      <c r="V831" s="20" t="s">
        <v>2496</v>
      </c>
      <c r="W831" s="20" t="s">
        <v>2515</v>
      </c>
      <c r="X831" s="16">
        <v>90</v>
      </c>
      <c r="Y831" s="20" t="s">
        <v>374</v>
      </c>
      <c r="Z831" s="20">
        <v>4</v>
      </c>
      <c r="AA831" s="20" t="s">
        <v>2516</v>
      </c>
      <c r="AB831" s="20">
        <v>6</v>
      </c>
      <c r="AC831" s="27" t="s">
        <v>2517</v>
      </c>
      <c r="AD831" s="79">
        <v>146000000</v>
      </c>
      <c r="AE831" s="79">
        <v>150000000</v>
      </c>
      <c r="AF831" s="79">
        <v>155000000</v>
      </c>
      <c r="AG831" s="79">
        <v>160000000</v>
      </c>
      <c r="AH831" s="79">
        <v>611000000</v>
      </c>
      <c r="AI831" s="63">
        <v>1</v>
      </c>
      <c r="AJ831" s="64">
        <v>261</v>
      </c>
      <c r="AK831" s="65">
        <v>0.74785100286532946</v>
      </c>
      <c r="AL831" s="64">
        <v>154</v>
      </c>
      <c r="AM831" s="65">
        <v>0.44126074498567336</v>
      </c>
      <c r="AN831" s="66" t="s">
        <v>2368</v>
      </c>
      <c r="AO831" s="66" t="s">
        <v>2384</v>
      </c>
      <c r="AP831" s="132" t="s">
        <v>2370</v>
      </c>
      <c r="AQ831" s="23">
        <v>87</v>
      </c>
      <c r="AR831" s="23">
        <v>87</v>
      </c>
      <c r="AS831" s="142">
        <v>87</v>
      </c>
      <c r="AT831" s="23">
        <v>0</v>
      </c>
      <c r="AU831" s="142">
        <v>77</v>
      </c>
      <c r="AV831" s="142">
        <v>77</v>
      </c>
      <c r="AW831" s="142">
        <v>0</v>
      </c>
      <c r="AX831" s="22">
        <v>0</v>
      </c>
      <c r="AY831" s="143" t="s">
        <v>2372</v>
      </c>
      <c r="AZ831" s="143" t="s">
        <v>2372</v>
      </c>
      <c r="BA831" s="143" t="s">
        <v>2372</v>
      </c>
      <c r="BB831" s="24"/>
      <c r="BC831" s="75">
        <v>155000000</v>
      </c>
      <c r="BD831" s="21">
        <v>132819000</v>
      </c>
      <c r="BE831" s="25">
        <v>205000000</v>
      </c>
      <c r="BF831" s="74">
        <v>155000000</v>
      </c>
      <c r="BG831" s="25">
        <v>0</v>
      </c>
      <c r="BH831" s="25">
        <v>199003666</v>
      </c>
      <c r="BI831" s="25">
        <v>350132083</v>
      </c>
      <c r="BJ831" s="133">
        <v>435021980</v>
      </c>
      <c r="BK831" s="25">
        <v>0</v>
      </c>
      <c r="BL831" s="25">
        <v>984157729</v>
      </c>
      <c r="BM831" s="74">
        <v>418911980</v>
      </c>
      <c r="BN831" s="80">
        <v>197986099</v>
      </c>
      <c r="BO831" s="80">
        <v>339635417</v>
      </c>
      <c r="BP831" s="133">
        <v>418911980</v>
      </c>
      <c r="BQ831" s="25">
        <v>0</v>
      </c>
      <c r="BR831" s="82" t="s">
        <v>5586</v>
      </c>
      <c r="BS831" s="82" t="s">
        <v>5587</v>
      </c>
      <c r="BT831" s="134" t="s">
        <v>54</v>
      </c>
      <c r="BU831" s="26"/>
    </row>
    <row r="832" spans="1:73" ht="55" customHeight="1">
      <c r="A832" s="15">
        <v>825</v>
      </c>
      <c r="B832" s="16">
        <v>13</v>
      </c>
      <c r="C832" s="17" t="s">
        <v>1605</v>
      </c>
      <c r="D832" s="16">
        <v>1</v>
      </c>
      <c r="E832" s="18" t="s">
        <v>2356</v>
      </c>
      <c r="F832" s="16">
        <v>20</v>
      </c>
      <c r="G832" s="18" t="s">
        <v>2528</v>
      </c>
      <c r="H832" s="19">
        <v>825</v>
      </c>
      <c r="I832" s="18" t="s">
        <v>5588</v>
      </c>
      <c r="J832" s="16">
        <v>2072</v>
      </c>
      <c r="K832" s="18" t="s">
        <v>5589</v>
      </c>
      <c r="L832" s="20" t="s">
        <v>27</v>
      </c>
      <c r="M832" s="17" t="s">
        <v>229</v>
      </c>
      <c r="N832" s="15">
        <v>20722</v>
      </c>
      <c r="O832" s="17" t="s">
        <v>2378</v>
      </c>
      <c r="P832" s="73">
        <v>1000</v>
      </c>
      <c r="Q832" s="18" t="s">
        <v>2379</v>
      </c>
      <c r="R832" s="18" t="s">
        <v>5328</v>
      </c>
      <c r="S832" s="18" t="s">
        <v>5588</v>
      </c>
      <c r="T832" s="18" t="s">
        <v>225</v>
      </c>
      <c r="U832" s="16">
        <v>7</v>
      </c>
      <c r="V832" s="20" t="s">
        <v>2457</v>
      </c>
      <c r="W832" s="20" t="s">
        <v>2542</v>
      </c>
      <c r="X832" s="16">
        <v>93</v>
      </c>
      <c r="Y832" s="20" t="s">
        <v>326</v>
      </c>
      <c r="Z832" s="20">
        <v>7</v>
      </c>
      <c r="AA832" s="20" t="s">
        <v>2533</v>
      </c>
      <c r="AB832" s="20">
        <v>12</v>
      </c>
      <c r="AC832" s="18" t="s">
        <v>2549</v>
      </c>
      <c r="AD832" s="79">
        <v>349000000</v>
      </c>
      <c r="AE832" s="79">
        <v>0</v>
      </c>
      <c r="AF832" s="79">
        <v>0</v>
      </c>
      <c r="AG832" s="79">
        <v>0</v>
      </c>
      <c r="AH832" s="79">
        <v>349000000</v>
      </c>
      <c r="AI832" s="63">
        <v>1</v>
      </c>
      <c r="AJ832" s="64">
        <v>1000</v>
      </c>
      <c r="AK832" s="65">
        <v>1</v>
      </c>
      <c r="AL832" s="64">
        <v>1000</v>
      </c>
      <c r="AM832" s="65">
        <v>1</v>
      </c>
      <c r="AN832" s="66" t="s">
        <v>2369</v>
      </c>
      <c r="AO832" s="66" t="s">
        <v>2369</v>
      </c>
      <c r="AP832" s="132" t="s">
        <v>2370</v>
      </c>
      <c r="AQ832" s="23">
        <v>1000</v>
      </c>
      <c r="AR832" s="23">
        <v>0</v>
      </c>
      <c r="AS832" s="142">
        <v>0</v>
      </c>
      <c r="AT832" s="23">
        <v>0</v>
      </c>
      <c r="AU832" s="142">
        <v>1000</v>
      </c>
      <c r="AV832" s="142">
        <v>0</v>
      </c>
      <c r="AW832" s="142">
        <v>0</v>
      </c>
      <c r="AX832" s="22">
        <v>0</v>
      </c>
      <c r="AY832" s="143" t="s">
        <v>2371</v>
      </c>
      <c r="AZ832" s="143" t="s">
        <v>54</v>
      </c>
      <c r="BA832" s="143" t="s">
        <v>2450</v>
      </c>
      <c r="BB832" s="24"/>
      <c r="BC832" s="75">
        <v>0</v>
      </c>
      <c r="BD832" s="28">
        <v>0</v>
      </c>
      <c r="BE832" s="25">
        <v>0</v>
      </c>
      <c r="BF832" s="74">
        <v>0</v>
      </c>
      <c r="BG832" s="25">
        <v>0</v>
      </c>
      <c r="BH832" s="25">
        <v>203520000</v>
      </c>
      <c r="BI832" s="25"/>
      <c r="BJ832" s="133"/>
      <c r="BK832" s="25">
        <v>0</v>
      </c>
      <c r="BL832" s="25">
        <v>203520000</v>
      </c>
      <c r="BM832" s="74">
        <v>0</v>
      </c>
      <c r="BN832" s="80">
        <v>37858333</v>
      </c>
      <c r="BO832" s="80"/>
      <c r="BP832" s="133"/>
      <c r="BQ832" s="25">
        <v>0</v>
      </c>
      <c r="BR832" s="82" t="s">
        <v>5590</v>
      </c>
      <c r="BS832" s="82" t="s">
        <v>54</v>
      </c>
      <c r="BT832" s="134" t="s">
        <v>54</v>
      </c>
      <c r="BU832" s="26"/>
    </row>
    <row r="833" spans="1:73" ht="55" customHeight="1">
      <c r="A833" s="15">
        <v>826</v>
      </c>
      <c r="B833" s="16">
        <v>13</v>
      </c>
      <c r="C833" s="17" t="s">
        <v>1605</v>
      </c>
      <c r="D833" s="16">
        <v>1</v>
      </c>
      <c r="E833" s="18" t="s">
        <v>2356</v>
      </c>
      <c r="F833" s="16">
        <v>20</v>
      </c>
      <c r="G833" s="18" t="s">
        <v>2528</v>
      </c>
      <c r="H833" s="19">
        <v>826</v>
      </c>
      <c r="I833" s="29" t="s">
        <v>5591</v>
      </c>
      <c r="J833" s="16">
        <v>2072</v>
      </c>
      <c r="K833" s="18" t="s">
        <v>5589</v>
      </c>
      <c r="L833" s="20" t="s">
        <v>81</v>
      </c>
      <c r="M833" s="17" t="s">
        <v>229</v>
      </c>
      <c r="N833" s="15">
        <v>20721</v>
      </c>
      <c r="O833" s="17" t="s">
        <v>2481</v>
      </c>
      <c r="P833" s="73">
        <v>2000</v>
      </c>
      <c r="Q833" s="18" t="s">
        <v>2379</v>
      </c>
      <c r="R833" s="18" t="s">
        <v>4650</v>
      </c>
      <c r="S833" s="18" t="s">
        <v>5592</v>
      </c>
      <c r="T833" s="18" t="s">
        <v>225</v>
      </c>
      <c r="U833" s="16">
        <v>7</v>
      </c>
      <c r="V833" s="20" t="s">
        <v>2457</v>
      </c>
      <c r="W833" s="20" t="s">
        <v>2532</v>
      </c>
      <c r="X833" s="16">
        <v>93</v>
      </c>
      <c r="Y833" s="20" t="s">
        <v>326</v>
      </c>
      <c r="Z833" s="20">
        <v>7</v>
      </c>
      <c r="AA833" s="20" t="s">
        <v>2533</v>
      </c>
      <c r="AB833" s="20">
        <v>10</v>
      </c>
      <c r="AC833" s="18" t="s">
        <v>2534</v>
      </c>
      <c r="AD833" s="79">
        <v>0</v>
      </c>
      <c r="AE833" s="79">
        <v>281499000</v>
      </c>
      <c r="AF833" s="79">
        <v>378586999</v>
      </c>
      <c r="AG833" s="79">
        <v>0</v>
      </c>
      <c r="AH833" s="79">
        <v>660085999</v>
      </c>
      <c r="AI833" s="63">
        <v>1</v>
      </c>
      <c r="AJ833" s="64">
        <v>2000</v>
      </c>
      <c r="AK833" s="65">
        <v>1</v>
      </c>
      <c r="AL833" s="64">
        <v>2277</v>
      </c>
      <c r="AM833" s="65">
        <v>1.1385000000000001</v>
      </c>
      <c r="AN833" s="66" t="s">
        <v>2369</v>
      </c>
      <c r="AO833" s="66" t="s">
        <v>2369</v>
      </c>
      <c r="AP833" s="132" t="s">
        <v>2370</v>
      </c>
      <c r="AQ833" s="23">
        <v>0</v>
      </c>
      <c r="AR833" s="23">
        <v>800</v>
      </c>
      <c r="AS833" s="142">
        <v>1200</v>
      </c>
      <c r="AT833" s="23">
        <v>0</v>
      </c>
      <c r="AU833" s="142">
        <v>0</v>
      </c>
      <c r="AV833" s="142">
        <v>1302</v>
      </c>
      <c r="AW833" s="142">
        <v>975</v>
      </c>
      <c r="AX833" s="22">
        <v>0</v>
      </c>
      <c r="AY833" s="143" t="s">
        <v>54</v>
      </c>
      <c r="AZ833" s="143" t="s">
        <v>2371</v>
      </c>
      <c r="BA833" s="143" t="s">
        <v>2372</v>
      </c>
      <c r="BB833" s="24"/>
      <c r="BC833" s="75">
        <v>380000000</v>
      </c>
      <c r="BD833" s="28">
        <v>317817000</v>
      </c>
      <c r="BE833" s="25">
        <v>288500000</v>
      </c>
      <c r="BF833" s="74">
        <v>380000000</v>
      </c>
      <c r="BG833" s="25">
        <v>0</v>
      </c>
      <c r="BH833" s="25"/>
      <c r="BI833" s="25">
        <v>288424878</v>
      </c>
      <c r="BJ833" s="133">
        <v>344560000</v>
      </c>
      <c r="BK833" s="25">
        <v>0</v>
      </c>
      <c r="BL833" s="25">
        <v>632984878</v>
      </c>
      <c r="BM833" s="74">
        <v>251116000</v>
      </c>
      <c r="BN833" s="80"/>
      <c r="BO833" s="80">
        <v>237230233</v>
      </c>
      <c r="BP833" s="133">
        <v>251116000</v>
      </c>
      <c r="BQ833" s="25">
        <v>0</v>
      </c>
      <c r="BR833" s="82" t="s">
        <v>54</v>
      </c>
      <c r="BS833" s="82" t="s">
        <v>5593</v>
      </c>
      <c r="BT833" s="134" t="s">
        <v>5594</v>
      </c>
      <c r="BU833" s="26"/>
    </row>
    <row r="834" spans="1:73" ht="55" customHeight="1">
      <c r="A834" s="15">
        <v>827</v>
      </c>
      <c r="B834" s="16">
        <v>13</v>
      </c>
      <c r="C834" s="17" t="s">
        <v>1605</v>
      </c>
      <c r="D834" s="16">
        <v>1</v>
      </c>
      <c r="E834" s="18" t="s">
        <v>2356</v>
      </c>
      <c r="F834" s="16">
        <v>21</v>
      </c>
      <c r="G834" s="18" t="s">
        <v>2553</v>
      </c>
      <c r="H834" s="19">
        <v>827</v>
      </c>
      <c r="I834" s="29" t="s">
        <v>5595</v>
      </c>
      <c r="J834" s="16">
        <v>2078</v>
      </c>
      <c r="K834" s="18" t="s">
        <v>5596</v>
      </c>
      <c r="L834" s="20" t="s">
        <v>16</v>
      </c>
      <c r="M834" s="17" t="s">
        <v>229</v>
      </c>
      <c r="N834" s="15">
        <v>20782</v>
      </c>
      <c r="O834" s="17" t="s">
        <v>2540</v>
      </c>
      <c r="P834" s="73">
        <v>450</v>
      </c>
      <c r="Q834" s="18" t="s">
        <v>2379</v>
      </c>
      <c r="R834" s="18" t="s">
        <v>2556</v>
      </c>
      <c r="S834" s="18" t="s">
        <v>5597</v>
      </c>
      <c r="T834" s="18" t="s">
        <v>225</v>
      </c>
      <c r="U834" s="16">
        <v>7</v>
      </c>
      <c r="V834" s="20" t="s">
        <v>2457</v>
      </c>
      <c r="W834" s="20" t="s">
        <v>2542</v>
      </c>
      <c r="X834" s="16">
        <v>93</v>
      </c>
      <c r="Y834" s="20" t="s">
        <v>326</v>
      </c>
      <c r="Z834" s="20">
        <v>10</v>
      </c>
      <c r="AA834" s="20" t="s">
        <v>2557</v>
      </c>
      <c r="AB834" s="20">
        <v>15</v>
      </c>
      <c r="AC834" s="18" t="s">
        <v>2558</v>
      </c>
      <c r="AD834" s="79">
        <v>0</v>
      </c>
      <c r="AE834" s="79">
        <v>0</v>
      </c>
      <c r="AF834" s="79">
        <v>349000000</v>
      </c>
      <c r="AG834" s="79">
        <v>0</v>
      </c>
      <c r="AH834" s="79">
        <v>349000000</v>
      </c>
      <c r="AI834" s="63">
        <v>1</v>
      </c>
      <c r="AJ834" s="64">
        <v>450</v>
      </c>
      <c r="AK834" s="65">
        <v>1</v>
      </c>
      <c r="AL834" s="64">
        <v>0</v>
      </c>
      <c r="AM834" s="65">
        <v>0</v>
      </c>
      <c r="AN834" s="66" t="s">
        <v>2369</v>
      </c>
      <c r="AO834" s="66" t="s">
        <v>2449</v>
      </c>
      <c r="AP834" s="132" t="s">
        <v>2370</v>
      </c>
      <c r="AQ834" s="23">
        <v>0</v>
      </c>
      <c r="AR834" s="23">
        <v>0</v>
      </c>
      <c r="AS834" s="142">
        <v>450</v>
      </c>
      <c r="AT834" s="23">
        <v>0</v>
      </c>
      <c r="AU834" s="142">
        <v>0</v>
      </c>
      <c r="AV834" s="142">
        <v>0</v>
      </c>
      <c r="AW834" s="142">
        <v>0</v>
      </c>
      <c r="AX834" s="22">
        <v>0</v>
      </c>
      <c r="AY834" s="143" t="s">
        <v>54</v>
      </c>
      <c r="AZ834" s="143" t="s">
        <v>54</v>
      </c>
      <c r="BA834" s="143" t="s">
        <v>2372</v>
      </c>
      <c r="BB834" s="24"/>
      <c r="BC834" s="75">
        <v>349000000</v>
      </c>
      <c r="BD834" s="21">
        <v>0</v>
      </c>
      <c r="BE834" s="25">
        <v>0</v>
      </c>
      <c r="BF834" s="74">
        <v>349000000</v>
      </c>
      <c r="BG834" s="25">
        <v>0</v>
      </c>
      <c r="BH834" s="25"/>
      <c r="BI834" s="25"/>
      <c r="BJ834" s="133">
        <v>208500000</v>
      </c>
      <c r="BK834" s="25">
        <v>0</v>
      </c>
      <c r="BL834" s="25">
        <v>208500000</v>
      </c>
      <c r="BM834" s="74">
        <v>191832500</v>
      </c>
      <c r="BN834" s="80"/>
      <c r="BO834" s="80"/>
      <c r="BP834" s="133">
        <v>191832500</v>
      </c>
      <c r="BQ834" s="25">
        <v>0</v>
      </c>
      <c r="BR834" s="82" t="s">
        <v>54</v>
      </c>
      <c r="BS834" s="82" t="s">
        <v>54</v>
      </c>
      <c r="BT834" s="134" t="s">
        <v>54</v>
      </c>
      <c r="BU834" s="26"/>
    </row>
    <row r="835" spans="1:73" ht="55" customHeight="1">
      <c r="A835" s="15">
        <v>828</v>
      </c>
      <c r="B835" s="16">
        <v>13</v>
      </c>
      <c r="C835" s="17" t="s">
        <v>1605</v>
      </c>
      <c r="D835" s="16">
        <v>1</v>
      </c>
      <c r="E835" s="18" t="s">
        <v>2356</v>
      </c>
      <c r="F835" s="16">
        <v>21</v>
      </c>
      <c r="G835" s="18" t="s">
        <v>2553</v>
      </c>
      <c r="H835" s="19">
        <v>828</v>
      </c>
      <c r="I835" s="29" t="s">
        <v>5598</v>
      </c>
      <c r="J835" s="16">
        <v>2078</v>
      </c>
      <c r="K835" s="18" t="s">
        <v>5596</v>
      </c>
      <c r="L835" s="20" t="s">
        <v>2573</v>
      </c>
      <c r="M835" s="17" t="s">
        <v>229</v>
      </c>
      <c r="N835" s="15">
        <v>20784</v>
      </c>
      <c r="O835" s="17" t="s">
        <v>2574</v>
      </c>
      <c r="P835" s="73">
        <v>3</v>
      </c>
      <c r="Q835" s="18" t="s">
        <v>2466</v>
      </c>
      <c r="R835" s="18" t="s">
        <v>4127</v>
      </c>
      <c r="S835" s="18" t="s">
        <v>3549</v>
      </c>
      <c r="T835" s="18" t="s">
        <v>225</v>
      </c>
      <c r="U835" s="16">
        <v>6</v>
      </c>
      <c r="V835" s="20" t="s">
        <v>2445</v>
      </c>
      <c r="W835" s="20" t="s">
        <v>2576</v>
      </c>
      <c r="X835" s="16">
        <v>93</v>
      </c>
      <c r="Y835" s="20" t="s">
        <v>326</v>
      </c>
      <c r="Z835" s="20">
        <v>11</v>
      </c>
      <c r="AA835" s="20" t="s">
        <v>2577</v>
      </c>
      <c r="AB835" s="20">
        <v>16</v>
      </c>
      <c r="AC835" s="18" t="s">
        <v>2578</v>
      </c>
      <c r="AD835" s="79">
        <v>0</v>
      </c>
      <c r="AE835" s="79">
        <v>498622000</v>
      </c>
      <c r="AF835" s="79">
        <v>498622000</v>
      </c>
      <c r="AG835" s="79">
        <v>498622000</v>
      </c>
      <c r="AH835" s="79">
        <v>1495866000</v>
      </c>
      <c r="AI835" s="63">
        <v>1</v>
      </c>
      <c r="AJ835" s="64">
        <v>0</v>
      </c>
      <c r="AK835" s="65">
        <v>0</v>
      </c>
      <c r="AL835" s="64">
        <v>0</v>
      </c>
      <c r="AM835" s="65">
        <v>0</v>
      </c>
      <c r="AN835" s="66" t="s">
        <v>2449</v>
      </c>
      <c r="AO835" s="66" t="s">
        <v>2449</v>
      </c>
      <c r="AP835" s="132" t="s">
        <v>2370</v>
      </c>
      <c r="AQ835" s="23">
        <v>0</v>
      </c>
      <c r="AR835" s="23">
        <v>0</v>
      </c>
      <c r="AS835" s="142">
        <v>0</v>
      </c>
      <c r="AT835" s="23">
        <v>0</v>
      </c>
      <c r="AU835" s="142">
        <v>0</v>
      </c>
      <c r="AV835" s="142">
        <v>0</v>
      </c>
      <c r="AW835" s="142">
        <v>0</v>
      </c>
      <c r="AX835" s="22">
        <v>0</v>
      </c>
      <c r="AY835" s="143" t="s">
        <v>54</v>
      </c>
      <c r="AZ835" s="143" t="s">
        <v>2825</v>
      </c>
      <c r="BA835" s="143" t="s">
        <v>2450</v>
      </c>
      <c r="BB835" s="24"/>
      <c r="BC835" s="75">
        <v>499000000</v>
      </c>
      <c r="BD835" s="21">
        <v>0</v>
      </c>
      <c r="BE835" s="25">
        <v>120000000</v>
      </c>
      <c r="BF835" s="74">
        <v>499000000</v>
      </c>
      <c r="BG835" s="25">
        <v>0</v>
      </c>
      <c r="BH835" s="25"/>
      <c r="BI835" s="25">
        <v>29119999</v>
      </c>
      <c r="BJ835" s="133">
        <v>34600000</v>
      </c>
      <c r="BK835" s="25">
        <v>0</v>
      </c>
      <c r="BL835" s="25">
        <v>63719999</v>
      </c>
      <c r="BM835" s="74">
        <v>28397500</v>
      </c>
      <c r="BN835" s="80"/>
      <c r="BO835" s="80">
        <v>29119999</v>
      </c>
      <c r="BP835" s="133">
        <v>28397500</v>
      </c>
      <c r="BQ835" s="25">
        <v>0</v>
      </c>
      <c r="BR835" s="82" t="s">
        <v>54</v>
      </c>
      <c r="BS835" s="82" t="s">
        <v>5599</v>
      </c>
      <c r="BT835" s="134" t="s">
        <v>54</v>
      </c>
      <c r="BU835" s="26"/>
    </row>
    <row r="836" spans="1:73" ht="55" customHeight="1">
      <c r="A836" s="15">
        <v>829</v>
      </c>
      <c r="B836" s="16">
        <v>13</v>
      </c>
      <c r="C836" s="17" t="s">
        <v>1605</v>
      </c>
      <c r="D836" s="16">
        <v>1</v>
      </c>
      <c r="E836" s="18" t="s">
        <v>2356</v>
      </c>
      <c r="F836" s="16">
        <v>21</v>
      </c>
      <c r="G836" s="18" t="s">
        <v>2553</v>
      </c>
      <c r="H836" s="19">
        <v>829</v>
      </c>
      <c r="I836" s="29" t="s">
        <v>5600</v>
      </c>
      <c r="J836" s="16">
        <v>2078</v>
      </c>
      <c r="K836" s="18" t="s">
        <v>5596</v>
      </c>
      <c r="L836" s="20" t="s">
        <v>78</v>
      </c>
      <c r="M836" s="17" t="s">
        <v>229</v>
      </c>
      <c r="N836" s="15">
        <v>20783</v>
      </c>
      <c r="O836" s="17" t="s">
        <v>2583</v>
      </c>
      <c r="P836" s="73">
        <v>15</v>
      </c>
      <c r="Q836" s="18" t="s">
        <v>2584</v>
      </c>
      <c r="R836" s="18" t="s">
        <v>4130</v>
      </c>
      <c r="S836" s="18" t="s">
        <v>5601</v>
      </c>
      <c r="T836" s="18" t="s">
        <v>225</v>
      </c>
      <c r="U836" s="16">
        <v>7</v>
      </c>
      <c r="V836" s="20" t="s">
        <v>2457</v>
      </c>
      <c r="W836" s="20" t="s">
        <v>2586</v>
      </c>
      <c r="X836" s="16">
        <v>93</v>
      </c>
      <c r="Y836" s="20" t="s">
        <v>326</v>
      </c>
      <c r="Z836" s="20">
        <v>9</v>
      </c>
      <c r="AA836" s="20" t="s">
        <v>2587</v>
      </c>
      <c r="AB836" s="20">
        <v>14</v>
      </c>
      <c r="AC836" s="18" t="s">
        <v>347</v>
      </c>
      <c r="AD836" s="79">
        <v>0</v>
      </c>
      <c r="AE836" s="79">
        <v>211900000</v>
      </c>
      <c r="AF836" s="79">
        <v>211900000</v>
      </c>
      <c r="AG836" s="79">
        <v>211900000</v>
      </c>
      <c r="AH836" s="79">
        <v>635700000</v>
      </c>
      <c r="AI836" s="63">
        <v>1</v>
      </c>
      <c r="AJ836" s="64">
        <v>11</v>
      </c>
      <c r="AK836" s="65">
        <v>0.73333333333333328</v>
      </c>
      <c r="AL836" s="64">
        <v>7</v>
      </c>
      <c r="AM836" s="65">
        <v>0.46666666666666667</v>
      </c>
      <c r="AN836" s="66" t="s">
        <v>2368</v>
      </c>
      <c r="AO836" s="66" t="s">
        <v>2384</v>
      </c>
      <c r="AP836" s="132" t="s">
        <v>2370</v>
      </c>
      <c r="AQ836" s="23">
        <v>0</v>
      </c>
      <c r="AR836" s="23">
        <v>7</v>
      </c>
      <c r="AS836" s="142">
        <v>4</v>
      </c>
      <c r="AT836" s="23">
        <v>0</v>
      </c>
      <c r="AU836" s="142">
        <v>0</v>
      </c>
      <c r="AV836" s="142">
        <v>7</v>
      </c>
      <c r="AW836" s="142">
        <v>0</v>
      </c>
      <c r="AX836" s="22">
        <v>0</v>
      </c>
      <c r="AY836" s="143" t="s">
        <v>54</v>
      </c>
      <c r="AZ836" s="143" t="s">
        <v>2371</v>
      </c>
      <c r="BA836" s="143" t="s">
        <v>2372</v>
      </c>
      <c r="BB836" s="24"/>
      <c r="BC836" s="75">
        <v>250000000</v>
      </c>
      <c r="BD836" s="21">
        <v>0</v>
      </c>
      <c r="BE836" s="25">
        <v>359851000</v>
      </c>
      <c r="BF836" s="74">
        <v>250000000</v>
      </c>
      <c r="BG836" s="25">
        <v>0</v>
      </c>
      <c r="BH836" s="25"/>
      <c r="BI836" s="25">
        <v>316019999</v>
      </c>
      <c r="BJ836" s="133">
        <v>211500000</v>
      </c>
      <c r="BK836" s="25">
        <v>0</v>
      </c>
      <c r="BL836" s="25">
        <v>527519999</v>
      </c>
      <c r="BM836" s="74">
        <v>201012500</v>
      </c>
      <c r="BN836" s="80"/>
      <c r="BO836" s="80">
        <v>313106666</v>
      </c>
      <c r="BP836" s="133">
        <v>201012500</v>
      </c>
      <c r="BQ836" s="25">
        <v>0</v>
      </c>
      <c r="BR836" s="82" t="s">
        <v>54</v>
      </c>
      <c r="BS836" s="82" t="s">
        <v>5602</v>
      </c>
      <c r="BT836" s="134" t="s">
        <v>5603</v>
      </c>
      <c r="BU836" s="26"/>
    </row>
    <row r="837" spans="1:73" ht="55" customHeight="1">
      <c r="A837" s="15">
        <v>830</v>
      </c>
      <c r="B837" s="16">
        <v>13</v>
      </c>
      <c r="C837" s="17" t="s">
        <v>1605</v>
      </c>
      <c r="D837" s="16">
        <v>1</v>
      </c>
      <c r="E837" s="18" t="s">
        <v>2356</v>
      </c>
      <c r="F837" s="16">
        <v>21</v>
      </c>
      <c r="G837" s="18" t="s">
        <v>2553</v>
      </c>
      <c r="H837" s="19">
        <v>830</v>
      </c>
      <c r="I837" s="29" t="s">
        <v>5604</v>
      </c>
      <c r="J837" s="16">
        <v>2078</v>
      </c>
      <c r="K837" s="18" t="s">
        <v>5596</v>
      </c>
      <c r="L837" s="20" t="s">
        <v>81</v>
      </c>
      <c r="M837" s="17" t="s">
        <v>229</v>
      </c>
      <c r="N837" s="15">
        <v>20781</v>
      </c>
      <c r="O837" s="17" t="s">
        <v>2563</v>
      </c>
      <c r="P837" s="73">
        <v>12</v>
      </c>
      <c r="Q837" s="18" t="s">
        <v>2564</v>
      </c>
      <c r="R837" s="18" t="s">
        <v>4135</v>
      </c>
      <c r="S837" s="18" t="s">
        <v>5604</v>
      </c>
      <c r="T837" s="18" t="s">
        <v>225</v>
      </c>
      <c r="U837" s="16">
        <v>7</v>
      </c>
      <c r="V837" s="20" t="s">
        <v>2457</v>
      </c>
      <c r="W837" s="20" t="s">
        <v>2566</v>
      </c>
      <c r="X837" s="16">
        <v>93</v>
      </c>
      <c r="Y837" s="20" t="s">
        <v>326</v>
      </c>
      <c r="Z837" s="20">
        <v>8</v>
      </c>
      <c r="AA837" s="20" t="s">
        <v>2567</v>
      </c>
      <c r="AB837" s="20">
        <v>13</v>
      </c>
      <c r="AC837" s="18" t="s">
        <v>2568</v>
      </c>
      <c r="AD837" s="79">
        <v>0</v>
      </c>
      <c r="AE837" s="79">
        <v>269838999</v>
      </c>
      <c r="AF837" s="79">
        <v>0</v>
      </c>
      <c r="AG837" s="79">
        <v>329803000</v>
      </c>
      <c r="AH837" s="79">
        <v>599641999</v>
      </c>
      <c r="AI837" s="63">
        <v>1</v>
      </c>
      <c r="AJ837" s="64">
        <v>9</v>
      </c>
      <c r="AK837" s="65">
        <v>0.75</v>
      </c>
      <c r="AL837" s="64">
        <v>15</v>
      </c>
      <c r="AM837" s="65">
        <v>1.25</v>
      </c>
      <c r="AN837" s="66" t="s">
        <v>2368</v>
      </c>
      <c r="AO837" s="66" t="s">
        <v>2369</v>
      </c>
      <c r="AP837" s="132" t="s">
        <v>2370</v>
      </c>
      <c r="AQ837" s="23">
        <v>0</v>
      </c>
      <c r="AR837" s="23">
        <v>6</v>
      </c>
      <c r="AS837" s="142">
        <v>3</v>
      </c>
      <c r="AT837" s="23">
        <v>0</v>
      </c>
      <c r="AU837" s="142">
        <v>0</v>
      </c>
      <c r="AV837" s="142">
        <v>13</v>
      </c>
      <c r="AW837" s="142">
        <v>2</v>
      </c>
      <c r="AX837" s="22">
        <v>0</v>
      </c>
      <c r="AY837" s="143" t="s">
        <v>54</v>
      </c>
      <c r="AZ837" s="143" t="s">
        <v>2371</v>
      </c>
      <c r="BA837" s="143" t="s">
        <v>2372</v>
      </c>
      <c r="BB837" s="24"/>
      <c r="BC837" s="75">
        <v>205000000</v>
      </c>
      <c r="BD837" s="21">
        <v>0</v>
      </c>
      <c r="BE837" s="25">
        <v>179848000</v>
      </c>
      <c r="BF837" s="74">
        <v>205000000</v>
      </c>
      <c r="BG837" s="25">
        <v>0</v>
      </c>
      <c r="BH837" s="25"/>
      <c r="BI837" s="25">
        <v>473700002</v>
      </c>
      <c r="BJ837" s="133">
        <v>484690000</v>
      </c>
      <c r="BK837" s="25">
        <v>0</v>
      </c>
      <c r="BL837" s="25">
        <v>958390002</v>
      </c>
      <c r="BM837" s="74">
        <v>183788500</v>
      </c>
      <c r="BN837" s="80"/>
      <c r="BO837" s="80">
        <v>322337335</v>
      </c>
      <c r="BP837" s="133">
        <v>183788500</v>
      </c>
      <c r="BQ837" s="25">
        <v>0</v>
      </c>
      <c r="BR837" s="82" t="s">
        <v>54</v>
      </c>
      <c r="BS837" s="82" t="s">
        <v>5605</v>
      </c>
      <c r="BT837" s="134" t="s">
        <v>5606</v>
      </c>
      <c r="BU837" s="26"/>
    </row>
    <row r="838" spans="1:73" ht="55" customHeight="1">
      <c r="A838" s="15">
        <v>831</v>
      </c>
      <c r="B838" s="16">
        <v>13</v>
      </c>
      <c r="C838" s="17" t="s">
        <v>1605</v>
      </c>
      <c r="D838" s="16">
        <v>1</v>
      </c>
      <c r="E838" s="18" t="s">
        <v>2356</v>
      </c>
      <c r="F838" s="16">
        <v>24</v>
      </c>
      <c r="G838" s="18" t="s">
        <v>2591</v>
      </c>
      <c r="H838" s="19">
        <v>831</v>
      </c>
      <c r="I838" s="29" t="s">
        <v>5607</v>
      </c>
      <c r="J838" s="16">
        <v>2087</v>
      </c>
      <c r="K838" s="18" t="s">
        <v>5608</v>
      </c>
      <c r="L838" s="20" t="s">
        <v>2594</v>
      </c>
      <c r="M838" s="17" t="s">
        <v>229</v>
      </c>
      <c r="N838" s="15">
        <v>20871</v>
      </c>
      <c r="O838" s="17" t="s">
        <v>2493</v>
      </c>
      <c r="P838" s="73">
        <v>2</v>
      </c>
      <c r="Q838" s="18" t="s">
        <v>2595</v>
      </c>
      <c r="R838" s="18" t="s">
        <v>5458</v>
      </c>
      <c r="S838" s="18" t="s">
        <v>5609</v>
      </c>
      <c r="T838" s="18" t="s">
        <v>225</v>
      </c>
      <c r="U838" s="16">
        <v>8</v>
      </c>
      <c r="V838" s="20" t="s">
        <v>2597</v>
      </c>
      <c r="W838" s="20" t="s">
        <v>2598</v>
      </c>
      <c r="X838" s="16">
        <v>94</v>
      </c>
      <c r="Y838" s="20" t="s">
        <v>350</v>
      </c>
      <c r="Z838" s="20">
        <v>13</v>
      </c>
      <c r="AA838" s="20" t="s">
        <v>2599</v>
      </c>
      <c r="AB838" s="20">
        <v>19</v>
      </c>
      <c r="AC838" s="18" t="s">
        <v>2600</v>
      </c>
      <c r="AD838" s="79">
        <v>0</v>
      </c>
      <c r="AE838" s="79">
        <v>380328999</v>
      </c>
      <c r="AF838" s="79">
        <v>0</v>
      </c>
      <c r="AG838" s="79">
        <v>464847000</v>
      </c>
      <c r="AH838" s="79">
        <v>845175999</v>
      </c>
      <c r="AI838" s="63">
        <v>1</v>
      </c>
      <c r="AJ838" s="64">
        <v>1</v>
      </c>
      <c r="AK838" s="65">
        <v>0.5</v>
      </c>
      <c r="AL838" s="64">
        <v>1</v>
      </c>
      <c r="AM838" s="65">
        <v>0.5</v>
      </c>
      <c r="AN838" s="66" t="s">
        <v>2384</v>
      </c>
      <c r="AO838" s="66" t="s">
        <v>2384</v>
      </c>
      <c r="AP838" s="132" t="s">
        <v>2370</v>
      </c>
      <c r="AQ838" s="23">
        <v>0</v>
      </c>
      <c r="AR838" s="23">
        <v>1</v>
      </c>
      <c r="AS838" s="142">
        <v>0</v>
      </c>
      <c r="AT838" s="23">
        <v>0</v>
      </c>
      <c r="AU838" s="142">
        <v>0</v>
      </c>
      <c r="AV838" s="142">
        <v>1</v>
      </c>
      <c r="AW838" s="142">
        <v>0</v>
      </c>
      <c r="AX838" s="22">
        <v>0</v>
      </c>
      <c r="AY838" s="143" t="s">
        <v>54</v>
      </c>
      <c r="AZ838" s="143" t="s">
        <v>2371</v>
      </c>
      <c r="BA838" s="143" t="s">
        <v>54</v>
      </c>
      <c r="BB838" s="24"/>
      <c r="BC838" s="75">
        <v>0</v>
      </c>
      <c r="BD838" s="21">
        <v>0</v>
      </c>
      <c r="BE838" s="25">
        <v>213300000</v>
      </c>
      <c r="BF838" s="74">
        <v>0</v>
      </c>
      <c r="BG838" s="25">
        <v>0</v>
      </c>
      <c r="BH838" s="25"/>
      <c r="BI838" s="25">
        <v>212110000</v>
      </c>
      <c r="BJ838" s="133"/>
      <c r="BK838" s="25">
        <v>0</v>
      </c>
      <c r="BL838" s="25">
        <v>212110000</v>
      </c>
      <c r="BM838" s="74">
        <v>0</v>
      </c>
      <c r="BN838" s="80"/>
      <c r="BO838" s="80">
        <v>131239334</v>
      </c>
      <c r="BP838" s="133"/>
      <c r="BQ838" s="25">
        <v>0</v>
      </c>
      <c r="BR838" s="82" t="s">
        <v>54</v>
      </c>
      <c r="BS838" s="82" t="s">
        <v>5610</v>
      </c>
      <c r="BT838" s="134" t="s">
        <v>54</v>
      </c>
      <c r="BU838" s="26"/>
    </row>
    <row r="839" spans="1:73" ht="55" customHeight="1">
      <c r="A839" s="15">
        <v>832</v>
      </c>
      <c r="B839" s="16">
        <v>13</v>
      </c>
      <c r="C839" s="17" t="s">
        <v>1605</v>
      </c>
      <c r="D839" s="16">
        <v>1</v>
      </c>
      <c r="E839" s="18" t="s">
        <v>2356</v>
      </c>
      <c r="F839" s="16">
        <v>24</v>
      </c>
      <c r="G839" s="18" t="s">
        <v>2591</v>
      </c>
      <c r="H839" s="19">
        <v>832</v>
      </c>
      <c r="I839" s="29" t="s">
        <v>5611</v>
      </c>
      <c r="J839" s="16">
        <v>2090</v>
      </c>
      <c r="K839" s="18" t="s">
        <v>5612</v>
      </c>
      <c r="L839" s="20" t="s">
        <v>2606</v>
      </c>
      <c r="M839" s="17" t="s">
        <v>229</v>
      </c>
      <c r="N839" s="15">
        <v>20901</v>
      </c>
      <c r="O839" s="17" t="s">
        <v>2607</v>
      </c>
      <c r="P839" s="73">
        <v>20</v>
      </c>
      <c r="Q839" s="18" t="s">
        <v>2494</v>
      </c>
      <c r="R839" s="18" t="s">
        <v>4145</v>
      </c>
      <c r="S839" s="18" t="s">
        <v>3056</v>
      </c>
      <c r="T839" s="18" t="s">
        <v>225</v>
      </c>
      <c r="U839" s="16">
        <v>7</v>
      </c>
      <c r="V839" s="20" t="s">
        <v>2457</v>
      </c>
      <c r="W839" s="20" t="s">
        <v>2609</v>
      </c>
      <c r="X839" s="16">
        <v>93</v>
      </c>
      <c r="Y839" s="20" t="s">
        <v>326</v>
      </c>
      <c r="Z839" s="20">
        <v>9</v>
      </c>
      <c r="AA839" s="20" t="s">
        <v>2587</v>
      </c>
      <c r="AB839" s="20">
        <v>20</v>
      </c>
      <c r="AC839" s="18" t="s">
        <v>409</v>
      </c>
      <c r="AD839" s="79">
        <v>0</v>
      </c>
      <c r="AE839" s="79">
        <v>220000000</v>
      </c>
      <c r="AF839" s="79">
        <v>242000000</v>
      </c>
      <c r="AG839" s="79">
        <v>272000000</v>
      </c>
      <c r="AH839" s="79">
        <v>734000000</v>
      </c>
      <c r="AI839" s="63">
        <v>1</v>
      </c>
      <c r="AJ839" s="64">
        <v>11</v>
      </c>
      <c r="AK839" s="65">
        <v>0.55000000000000004</v>
      </c>
      <c r="AL839" s="64">
        <v>5</v>
      </c>
      <c r="AM839" s="65">
        <v>0.25</v>
      </c>
      <c r="AN839" s="66" t="s">
        <v>2384</v>
      </c>
      <c r="AO839" s="66" t="s">
        <v>2449</v>
      </c>
      <c r="AP839" s="132" t="s">
        <v>2370</v>
      </c>
      <c r="AQ839" s="23">
        <v>0</v>
      </c>
      <c r="AR839" s="23">
        <v>5</v>
      </c>
      <c r="AS839" s="142">
        <v>6</v>
      </c>
      <c r="AT839" s="23">
        <v>0</v>
      </c>
      <c r="AU839" s="142">
        <v>0</v>
      </c>
      <c r="AV839" s="142">
        <v>5</v>
      </c>
      <c r="AW839" s="142">
        <v>0</v>
      </c>
      <c r="AX839" s="22">
        <v>0</v>
      </c>
      <c r="AY839" s="143" t="s">
        <v>54</v>
      </c>
      <c r="AZ839" s="143" t="s">
        <v>2371</v>
      </c>
      <c r="BA839" s="143" t="s">
        <v>2372</v>
      </c>
      <c r="BB839" s="24"/>
      <c r="BC839" s="75">
        <v>242000000</v>
      </c>
      <c r="BD839" s="21">
        <v>0</v>
      </c>
      <c r="BE839" s="25">
        <v>125301000</v>
      </c>
      <c r="BF839" s="74">
        <v>242000000</v>
      </c>
      <c r="BG839" s="25">
        <v>0</v>
      </c>
      <c r="BH839" s="25"/>
      <c r="BI839" s="25">
        <v>125301000</v>
      </c>
      <c r="BJ839" s="133">
        <v>167400000</v>
      </c>
      <c r="BK839" s="25">
        <v>0</v>
      </c>
      <c r="BL839" s="25">
        <v>292701000</v>
      </c>
      <c r="BM839" s="74">
        <v>150660000</v>
      </c>
      <c r="BN839" s="80"/>
      <c r="BO839" s="80">
        <v>112770900</v>
      </c>
      <c r="BP839" s="133">
        <v>150660000</v>
      </c>
      <c r="BQ839" s="25">
        <v>0</v>
      </c>
      <c r="BR839" s="82" t="s">
        <v>54</v>
      </c>
      <c r="BS839" s="82" t="s">
        <v>5613</v>
      </c>
      <c r="BT839" s="134" t="s">
        <v>54</v>
      </c>
      <c r="BU839" s="26"/>
    </row>
    <row r="840" spans="1:73" ht="55" customHeight="1">
      <c r="A840" s="15">
        <v>833</v>
      </c>
      <c r="B840" s="16">
        <v>13</v>
      </c>
      <c r="C840" s="17" t="s">
        <v>1605</v>
      </c>
      <c r="D840" s="16">
        <v>2</v>
      </c>
      <c r="E840" s="18" t="s">
        <v>2613</v>
      </c>
      <c r="F840" s="16">
        <v>27</v>
      </c>
      <c r="G840" s="18" t="s">
        <v>2614</v>
      </c>
      <c r="H840" s="19">
        <v>833</v>
      </c>
      <c r="I840" s="18" t="s">
        <v>5614</v>
      </c>
      <c r="J840" s="16">
        <v>2116</v>
      </c>
      <c r="K840" s="18" t="s">
        <v>5615</v>
      </c>
      <c r="L840" s="20" t="s">
        <v>143</v>
      </c>
      <c r="M840" s="17" t="s">
        <v>229</v>
      </c>
      <c r="N840" s="15">
        <v>21161</v>
      </c>
      <c r="O840" s="17" t="s">
        <v>2493</v>
      </c>
      <c r="P840" s="73">
        <v>2</v>
      </c>
      <c r="Q840" s="18" t="s">
        <v>2627</v>
      </c>
      <c r="R840" s="18"/>
      <c r="S840" s="18" t="s">
        <v>5616</v>
      </c>
      <c r="T840" s="18" t="s">
        <v>225</v>
      </c>
      <c r="U840" s="16">
        <v>8</v>
      </c>
      <c r="V840" s="20" t="s">
        <v>2597</v>
      </c>
      <c r="W840" s="20" t="s">
        <v>2628</v>
      </c>
      <c r="X840" s="16">
        <v>94</v>
      </c>
      <c r="Y840" s="20" t="s">
        <v>350</v>
      </c>
      <c r="Z840" s="20">
        <v>17</v>
      </c>
      <c r="AA840" s="20" t="s">
        <v>2622</v>
      </c>
      <c r="AB840" s="20">
        <v>38</v>
      </c>
      <c r="AC840" s="18" t="s">
        <v>2629</v>
      </c>
      <c r="AD840" s="79">
        <v>360000000</v>
      </c>
      <c r="AE840" s="79">
        <v>0</v>
      </c>
      <c r="AF840" s="79">
        <v>360000000</v>
      </c>
      <c r="AG840" s="79">
        <v>0</v>
      </c>
      <c r="AH840" s="79">
        <v>720000000</v>
      </c>
      <c r="AI840" s="63">
        <v>1</v>
      </c>
      <c r="AJ840" s="64">
        <v>3</v>
      </c>
      <c r="AK840" s="65">
        <v>1.5</v>
      </c>
      <c r="AL840" s="64">
        <v>1</v>
      </c>
      <c r="AM840" s="65">
        <v>0.5</v>
      </c>
      <c r="AN840" s="66" t="s">
        <v>2369</v>
      </c>
      <c r="AO840" s="66" t="s">
        <v>2384</v>
      </c>
      <c r="AP840" s="132" t="s">
        <v>2370</v>
      </c>
      <c r="AQ840" s="23">
        <v>1</v>
      </c>
      <c r="AR840" s="23">
        <v>0</v>
      </c>
      <c r="AS840" s="142">
        <v>2</v>
      </c>
      <c r="AT840" s="23">
        <v>0</v>
      </c>
      <c r="AU840" s="142">
        <v>1</v>
      </c>
      <c r="AV840" s="142">
        <v>0</v>
      </c>
      <c r="AW840" s="142">
        <v>0</v>
      </c>
      <c r="AX840" s="22">
        <v>0</v>
      </c>
      <c r="AY840" s="143" t="s">
        <v>2371</v>
      </c>
      <c r="AZ840" s="143" t="s">
        <v>54</v>
      </c>
      <c r="BA840" s="143" t="s">
        <v>2372</v>
      </c>
      <c r="BB840" s="24"/>
      <c r="BC840" s="75">
        <v>360000000</v>
      </c>
      <c r="BD840" s="21">
        <v>327646000</v>
      </c>
      <c r="BE840" s="25">
        <v>0</v>
      </c>
      <c r="BF840" s="74">
        <v>360000000</v>
      </c>
      <c r="BG840" s="25">
        <v>0</v>
      </c>
      <c r="BH840" s="25">
        <v>179185739</v>
      </c>
      <c r="BI840" s="25"/>
      <c r="BJ840" s="133">
        <v>351500000</v>
      </c>
      <c r="BK840" s="25">
        <v>0</v>
      </c>
      <c r="BL840" s="25">
        <v>530685739</v>
      </c>
      <c r="BM840" s="74">
        <v>290078000</v>
      </c>
      <c r="BN840" s="80">
        <v>48637500</v>
      </c>
      <c r="BO840" s="80"/>
      <c r="BP840" s="133">
        <v>290078000</v>
      </c>
      <c r="BQ840" s="25">
        <v>0</v>
      </c>
      <c r="BR840" s="82" t="s">
        <v>5617</v>
      </c>
      <c r="BS840" s="82" t="s">
        <v>5618</v>
      </c>
      <c r="BT840" s="134" t="s">
        <v>5619</v>
      </c>
      <c r="BU840" s="26"/>
    </row>
    <row r="841" spans="1:73" ht="55" customHeight="1">
      <c r="A841" s="15">
        <v>834</v>
      </c>
      <c r="B841" s="16">
        <v>13</v>
      </c>
      <c r="C841" s="17" t="s">
        <v>1605</v>
      </c>
      <c r="D841" s="16">
        <v>2</v>
      </c>
      <c r="E841" s="18" t="s">
        <v>2613</v>
      </c>
      <c r="F841" s="16">
        <v>27</v>
      </c>
      <c r="G841" s="18" t="s">
        <v>2614</v>
      </c>
      <c r="H841" s="19">
        <v>834</v>
      </c>
      <c r="I841" s="29" t="s">
        <v>5620</v>
      </c>
      <c r="J841" s="16">
        <v>2116</v>
      </c>
      <c r="K841" s="18" t="s">
        <v>5615</v>
      </c>
      <c r="L841" s="20" t="s">
        <v>150</v>
      </c>
      <c r="M841" s="17" t="s">
        <v>229</v>
      </c>
      <c r="N841" s="15">
        <v>21162</v>
      </c>
      <c r="O841" s="17" t="s">
        <v>2574</v>
      </c>
      <c r="P841" s="73">
        <v>4200</v>
      </c>
      <c r="Q841" s="18" t="s">
        <v>2619</v>
      </c>
      <c r="R841" s="18" t="s">
        <v>3863</v>
      </c>
      <c r="S841" s="18" t="s">
        <v>5621</v>
      </c>
      <c r="T841" s="18" t="s">
        <v>225</v>
      </c>
      <c r="U841" s="16">
        <v>8</v>
      </c>
      <c r="V841" s="20" t="s">
        <v>2597</v>
      </c>
      <c r="W841" s="20" t="s">
        <v>2621</v>
      </c>
      <c r="X841" s="16">
        <v>94</v>
      </c>
      <c r="Y841" s="20" t="s">
        <v>350</v>
      </c>
      <c r="Z841" s="20">
        <v>17</v>
      </c>
      <c r="AA841" s="20" t="s">
        <v>2622</v>
      </c>
      <c r="AB841" s="20">
        <v>40</v>
      </c>
      <c r="AC841" s="18" t="s">
        <v>2635</v>
      </c>
      <c r="AD841" s="79">
        <v>0</v>
      </c>
      <c r="AE841" s="79">
        <v>0</v>
      </c>
      <c r="AF841" s="79">
        <v>549844999</v>
      </c>
      <c r="AG841" s="79">
        <v>0</v>
      </c>
      <c r="AH841" s="79">
        <v>549844999</v>
      </c>
      <c r="AI841" s="63">
        <v>1</v>
      </c>
      <c r="AJ841" s="64">
        <v>4200</v>
      </c>
      <c r="AK841" s="65">
        <v>1</v>
      </c>
      <c r="AL841" s="64">
        <v>0</v>
      </c>
      <c r="AM841" s="65">
        <v>0</v>
      </c>
      <c r="AN841" s="66" t="s">
        <v>2369</v>
      </c>
      <c r="AO841" s="66" t="s">
        <v>2449</v>
      </c>
      <c r="AP841" s="132" t="s">
        <v>2370</v>
      </c>
      <c r="AQ841" s="23">
        <v>0</v>
      </c>
      <c r="AR841" s="23">
        <v>0</v>
      </c>
      <c r="AS841" s="142">
        <v>4200</v>
      </c>
      <c r="AT841" s="23">
        <v>0</v>
      </c>
      <c r="AU841" s="142">
        <v>0</v>
      </c>
      <c r="AV841" s="142">
        <v>0</v>
      </c>
      <c r="AW841" s="142">
        <v>0</v>
      </c>
      <c r="AX841" s="22">
        <v>0</v>
      </c>
      <c r="AY841" s="143" t="s">
        <v>54</v>
      </c>
      <c r="AZ841" s="143" t="s">
        <v>54</v>
      </c>
      <c r="BA841" s="143" t="s">
        <v>2372</v>
      </c>
      <c r="BB841" s="24"/>
      <c r="BC841" s="75">
        <v>550000000</v>
      </c>
      <c r="BD841" s="21">
        <v>0</v>
      </c>
      <c r="BE841" s="25">
        <v>0</v>
      </c>
      <c r="BF841" s="74">
        <v>550000000</v>
      </c>
      <c r="BG841" s="25">
        <v>0</v>
      </c>
      <c r="BH841" s="25"/>
      <c r="BI841" s="25"/>
      <c r="BJ841" s="133">
        <v>417160000</v>
      </c>
      <c r="BK841" s="25">
        <v>0</v>
      </c>
      <c r="BL841" s="25">
        <v>417160000</v>
      </c>
      <c r="BM841" s="74">
        <v>224392000</v>
      </c>
      <c r="BN841" s="80"/>
      <c r="BO841" s="80"/>
      <c r="BP841" s="133">
        <v>224392000</v>
      </c>
      <c r="BQ841" s="25">
        <v>0</v>
      </c>
      <c r="BR841" s="82" t="s">
        <v>54</v>
      </c>
      <c r="BS841" s="82" t="s">
        <v>54</v>
      </c>
      <c r="BT841" s="134" t="s">
        <v>54</v>
      </c>
      <c r="BU841" s="26"/>
    </row>
    <row r="842" spans="1:73" ht="55" customHeight="1">
      <c r="A842" s="15">
        <v>835</v>
      </c>
      <c r="B842" s="16">
        <v>13</v>
      </c>
      <c r="C842" s="17" t="s">
        <v>1605</v>
      </c>
      <c r="D842" s="16">
        <v>2</v>
      </c>
      <c r="E842" s="18" t="s">
        <v>2613</v>
      </c>
      <c r="F842" s="16">
        <v>28</v>
      </c>
      <c r="G842" s="18" t="s">
        <v>2638</v>
      </c>
      <c r="H842" s="19">
        <v>835</v>
      </c>
      <c r="I842" s="29" t="s">
        <v>5622</v>
      </c>
      <c r="J842" s="16">
        <v>2120</v>
      </c>
      <c r="K842" s="18" t="s">
        <v>5623</v>
      </c>
      <c r="L842" s="20" t="s">
        <v>428</v>
      </c>
      <c r="M842" s="17" t="s">
        <v>229</v>
      </c>
      <c r="N842" s="15">
        <v>21201</v>
      </c>
      <c r="O842" s="17" t="s">
        <v>2574</v>
      </c>
      <c r="P842" s="73">
        <v>2</v>
      </c>
      <c r="Q842" s="18" t="s">
        <v>2641</v>
      </c>
      <c r="R842" s="18" t="s">
        <v>2642</v>
      </c>
      <c r="S842" s="18" t="s">
        <v>5624</v>
      </c>
      <c r="T842" s="18" t="s">
        <v>225</v>
      </c>
      <c r="U842" s="16">
        <v>8</v>
      </c>
      <c r="V842" s="20" t="s">
        <v>2597</v>
      </c>
      <c r="W842" s="20" t="s">
        <v>2643</v>
      </c>
      <c r="X842" s="16">
        <v>94</v>
      </c>
      <c r="Y842" s="20" t="s">
        <v>350</v>
      </c>
      <c r="Z842" s="20">
        <v>17</v>
      </c>
      <c r="AA842" s="20" t="s">
        <v>2622</v>
      </c>
      <c r="AB842" s="20">
        <v>41</v>
      </c>
      <c r="AC842" s="18" t="s">
        <v>2644</v>
      </c>
      <c r="AD842" s="79">
        <v>0</v>
      </c>
      <c r="AE842" s="79">
        <v>387892999</v>
      </c>
      <c r="AF842" s="79">
        <v>0</v>
      </c>
      <c r="AG842" s="79">
        <v>474091000</v>
      </c>
      <c r="AH842" s="79">
        <v>861983999</v>
      </c>
      <c r="AI842" s="63">
        <v>1</v>
      </c>
      <c r="AJ842" s="64">
        <v>1</v>
      </c>
      <c r="AK842" s="65">
        <v>0.5</v>
      </c>
      <c r="AL842" s="64">
        <v>0</v>
      </c>
      <c r="AM842" s="65">
        <v>0</v>
      </c>
      <c r="AN842" s="66" t="s">
        <v>2384</v>
      </c>
      <c r="AO842" s="66" t="s">
        <v>2449</v>
      </c>
      <c r="AP842" s="132" t="s">
        <v>2370</v>
      </c>
      <c r="AQ842" s="23">
        <v>0</v>
      </c>
      <c r="AR842" s="23">
        <v>0</v>
      </c>
      <c r="AS842" s="142">
        <v>1</v>
      </c>
      <c r="AT842" s="23">
        <v>0</v>
      </c>
      <c r="AU842" s="142">
        <v>0</v>
      </c>
      <c r="AV842" s="142">
        <v>0</v>
      </c>
      <c r="AW842" s="142">
        <v>0</v>
      </c>
      <c r="AX842" s="22">
        <v>0</v>
      </c>
      <c r="AY842" s="143" t="s">
        <v>54</v>
      </c>
      <c r="AZ842" s="143" t="s">
        <v>54</v>
      </c>
      <c r="BA842" s="143" t="s">
        <v>2372</v>
      </c>
      <c r="BB842" s="24"/>
      <c r="BC842" s="75">
        <v>388000000</v>
      </c>
      <c r="BD842" s="21">
        <v>0</v>
      </c>
      <c r="BE842" s="25">
        <v>0</v>
      </c>
      <c r="BF842" s="74">
        <v>388000000</v>
      </c>
      <c r="BG842" s="25">
        <v>0</v>
      </c>
      <c r="BH842" s="25"/>
      <c r="BI842" s="25"/>
      <c r="BJ842" s="133">
        <v>341949416</v>
      </c>
      <c r="BK842" s="25">
        <v>0</v>
      </c>
      <c r="BL842" s="25">
        <v>341949416</v>
      </c>
      <c r="BM842" s="74">
        <v>181476041</v>
      </c>
      <c r="BN842" s="80"/>
      <c r="BO842" s="80"/>
      <c r="BP842" s="133">
        <v>181476041</v>
      </c>
      <c r="BQ842" s="25">
        <v>0</v>
      </c>
      <c r="BR842" s="82" t="s">
        <v>54</v>
      </c>
      <c r="BS842" s="82" t="s">
        <v>54</v>
      </c>
      <c r="BT842" s="134" t="s">
        <v>54</v>
      </c>
      <c r="BU842" s="26"/>
    </row>
    <row r="843" spans="1:73" ht="55" customHeight="1">
      <c r="A843" s="15">
        <v>836</v>
      </c>
      <c r="B843" s="16">
        <v>13</v>
      </c>
      <c r="C843" s="17" t="s">
        <v>1605</v>
      </c>
      <c r="D843" s="16">
        <v>2</v>
      </c>
      <c r="E843" s="18" t="s">
        <v>2613</v>
      </c>
      <c r="F843" s="16">
        <v>30</v>
      </c>
      <c r="G843" s="18" t="s">
        <v>2647</v>
      </c>
      <c r="H843" s="19">
        <v>836</v>
      </c>
      <c r="I843" s="29" t="s">
        <v>2648</v>
      </c>
      <c r="J843" s="16">
        <v>2125</v>
      </c>
      <c r="K843" s="18" t="s">
        <v>5625</v>
      </c>
      <c r="L843" s="20" t="s">
        <v>2650</v>
      </c>
      <c r="M843" s="17" t="s">
        <v>229</v>
      </c>
      <c r="N843" s="15">
        <v>21252</v>
      </c>
      <c r="O843" s="17" t="s">
        <v>2651</v>
      </c>
      <c r="P843" s="73">
        <v>1</v>
      </c>
      <c r="Q843" s="18" t="s">
        <v>2652</v>
      </c>
      <c r="R843" s="18" t="s">
        <v>3870</v>
      </c>
      <c r="S843" s="18" t="s">
        <v>4156</v>
      </c>
      <c r="T843" s="18" t="s">
        <v>225</v>
      </c>
      <c r="U843" s="16">
        <v>8</v>
      </c>
      <c r="V843" s="20" t="s">
        <v>2597</v>
      </c>
      <c r="W843" s="20" t="s">
        <v>2654</v>
      </c>
      <c r="X843" s="16">
        <v>94</v>
      </c>
      <c r="Y843" s="20" t="s">
        <v>350</v>
      </c>
      <c r="Z843" s="20">
        <v>18</v>
      </c>
      <c r="AA843" s="20" t="s">
        <v>2655</v>
      </c>
      <c r="AB843" s="20">
        <v>43</v>
      </c>
      <c r="AC843" s="18" t="s">
        <v>2656</v>
      </c>
      <c r="AD843" s="79">
        <v>0</v>
      </c>
      <c r="AE843" s="79">
        <v>211000000</v>
      </c>
      <c r="AF843" s="79">
        <v>0</v>
      </c>
      <c r="AG843" s="79">
        <v>0</v>
      </c>
      <c r="AH843" s="79">
        <v>211000000</v>
      </c>
      <c r="AI843" s="63">
        <v>1</v>
      </c>
      <c r="AJ843" s="64">
        <v>0</v>
      </c>
      <c r="AK843" s="65">
        <v>0</v>
      </c>
      <c r="AL843" s="64">
        <v>0</v>
      </c>
      <c r="AM843" s="65">
        <v>0</v>
      </c>
      <c r="AN843" s="66" t="s">
        <v>2449</v>
      </c>
      <c r="AO843" s="66" t="s">
        <v>2449</v>
      </c>
      <c r="AP843" s="132" t="s">
        <v>2370</v>
      </c>
      <c r="AQ843" s="23">
        <v>0</v>
      </c>
      <c r="AR843" s="23">
        <v>0</v>
      </c>
      <c r="AS843" s="142">
        <v>0</v>
      </c>
      <c r="AT843" s="23">
        <v>0</v>
      </c>
      <c r="AU843" s="142">
        <v>0</v>
      </c>
      <c r="AV843" s="142">
        <v>0</v>
      </c>
      <c r="AW843" s="142">
        <v>0</v>
      </c>
      <c r="AX843" s="22">
        <v>0</v>
      </c>
      <c r="AY843" s="143" t="s">
        <v>54</v>
      </c>
      <c r="AZ843" s="143" t="s">
        <v>54</v>
      </c>
      <c r="BA843" s="143" t="s">
        <v>54</v>
      </c>
      <c r="BB843" s="24"/>
      <c r="BC843" s="75">
        <v>0</v>
      </c>
      <c r="BD843" s="21">
        <v>0</v>
      </c>
      <c r="BE843" s="25">
        <v>0</v>
      </c>
      <c r="BF843" s="74">
        <v>0</v>
      </c>
      <c r="BG843" s="25">
        <v>0</v>
      </c>
      <c r="BH843" s="25"/>
      <c r="BI843" s="25"/>
      <c r="BJ843" s="133"/>
      <c r="BK843" s="25">
        <v>0</v>
      </c>
      <c r="BL843" s="25">
        <v>0</v>
      </c>
      <c r="BM843" s="74">
        <v>0</v>
      </c>
      <c r="BN843" s="80"/>
      <c r="BO843" s="80"/>
      <c r="BP843" s="133"/>
      <c r="BQ843" s="25">
        <v>0</v>
      </c>
      <c r="BR843" s="82" t="s">
        <v>54</v>
      </c>
      <c r="BS843" s="82" t="s">
        <v>54</v>
      </c>
      <c r="BT843" s="134" t="s">
        <v>54</v>
      </c>
      <c r="BU843" s="26"/>
    </row>
    <row r="844" spans="1:73" ht="55" customHeight="1">
      <c r="A844" s="15">
        <v>837</v>
      </c>
      <c r="B844" s="16">
        <v>13</v>
      </c>
      <c r="C844" s="17" t="s">
        <v>1605</v>
      </c>
      <c r="D844" s="16">
        <v>2</v>
      </c>
      <c r="E844" s="18" t="s">
        <v>2613</v>
      </c>
      <c r="F844" s="16">
        <v>30</v>
      </c>
      <c r="G844" s="18" t="s">
        <v>2647</v>
      </c>
      <c r="H844" s="19">
        <v>837</v>
      </c>
      <c r="I844" s="29" t="s">
        <v>2659</v>
      </c>
      <c r="J844" s="16">
        <v>2125</v>
      </c>
      <c r="K844" s="18" t="s">
        <v>5625</v>
      </c>
      <c r="L844" s="20" t="s">
        <v>2660</v>
      </c>
      <c r="M844" s="17" t="s">
        <v>229</v>
      </c>
      <c r="N844" s="15">
        <v>21251</v>
      </c>
      <c r="O844" s="17" t="s">
        <v>2563</v>
      </c>
      <c r="P844" s="73">
        <v>1</v>
      </c>
      <c r="Q844" s="18" t="s">
        <v>2595</v>
      </c>
      <c r="R844" s="18" t="s">
        <v>3873</v>
      </c>
      <c r="S844" s="18" t="s">
        <v>5626</v>
      </c>
      <c r="T844" s="18" t="s">
        <v>225</v>
      </c>
      <c r="U844" s="16">
        <v>8</v>
      </c>
      <c r="V844" s="20" t="s">
        <v>2597</v>
      </c>
      <c r="W844" s="20" t="s">
        <v>2662</v>
      </c>
      <c r="X844" s="16">
        <v>94</v>
      </c>
      <c r="Y844" s="20" t="s">
        <v>350</v>
      </c>
      <c r="Z844" s="20">
        <v>18</v>
      </c>
      <c r="AA844" s="20" t="s">
        <v>2655</v>
      </c>
      <c r="AB844" s="20">
        <v>42</v>
      </c>
      <c r="AC844" s="18" t="s">
        <v>2663</v>
      </c>
      <c r="AD844" s="79">
        <v>0</v>
      </c>
      <c r="AE844" s="79">
        <v>0</v>
      </c>
      <c r="AF844" s="79">
        <v>0</v>
      </c>
      <c r="AG844" s="79">
        <v>278500000</v>
      </c>
      <c r="AH844" s="79">
        <v>278500000</v>
      </c>
      <c r="AI844" s="63">
        <v>1</v>
      </c>
      <c r="AJ844" s="64">
        <v>1</v>
      </c>
      <c r="AK844" s="65">
        <v>1</v>
      </c>
      <c r="AL844" s="64">
        <v>1</v>
      </c>
      <c r="AM844" s="65">
        <v>1</v>
      </c>
      <c r="AN844" s="66" t="s">
        <v>2369</v>
      </c>
      <c r="AO844" s="66" t="s">
        <v>2369</v>
      </c>
      <c r="AP844" s="132" t="s">
        <v>2370</v>
      </c>
      <c r="AQ844" s="23">
        <v>0</v>
      </c>
      <c r="AR844" s="23">
        <v>1</v>
      </c>
      <c r="AS844" s="142">
        <v>0</v>
      </c>
      <c r="AT844" s="23">
        <v>0</v>
      </c>
      <c r="AU844" s="142">
        <v>0</v>
      </c>
      <c r="AV844" s="142">
        <v>1</v>
      </c>
      <c r="AW844" s="142">
        <v>0</v>
      </c>
      <c r="AX844" s="22">
        <v>0</v>
      </c>
      <c r="AY844" s="143" t="s">
        <v>54</v>
      </c>
      <c r="AZ844" s="143" t="s">
        <v>2371</v>
      </c>
      <c r="BA844" s="143" t="s">
        <v>2450</v>
      </c>
      <c r="BB844" s="24"/>
      <c r="BC844" s="75">
        <v>0</v>
      </c>
      <c r="BD844" s="21">
        <v>0</v>
      </c>
      <c r="BE844" s="25">
        <v>170000000</v>
      </c>
      <c r="BF844" s="74">
        <v>0</v>
      </c>
      <c r="BG844" s="25">
        <v>0</v>
      </c>
      <c r="BH844" s="25"/>
      <c r="BI844" s="25">
        <v>170000000</v>
      </c>
      <c r="BJ844" s="133"/>
      <c r="BK844" s="25">
        <v>0</v>
      </c>
      <c r="BL844" s="25">
        <v>170000000</v>
      </c>
      <c r="BM844" s="74">
        <v>0</v>
      </c>
      <c r="BN844" s="80"/>
      <c r="BO844" s="80">
        <v>151644000</v>
      </c>
      <c r="BP844" s="133"/>
      <c r="BQ844" s="25">
        <v>0</v>
      </c>
      <c r="BR844" s="82" t="s">
        <v>54</v>
      </c>
      <c r="BS844" s="82" t="s">
        <v>5627</v>
      </c>
      <c r="BT844" s="134" t="s">
        <v>54</v>
      </c>
      <c r="BU844" s="26"/>
    </row>
    <row r="845" spans="1:73" ht="55" customHeight="1">
      <c r="A845" s="15">
        <v>838</v>
      </c>
      <c r="B845" s="16">
        <v>13</v>
      </c>
      <c r="C845" s="17" t="s">
        <v>1605</v>
      </c>
      <c r="D845" s="16">
        <v>2</v>
      </c>
      <c r="E845" s="18" t="s">
        <v>2613</v>
      </c>
      <c r="F845" s="16">
        <v>33</v>
      </c>
      <c r="G845" s="18" t="s">
        <v>2666</v>
      </c>
      <c r="H845" s="19">
        <v>838</v>
      </c>
      <c r="I845" s="18" t="s">
        <v>5628</v>
      </c>
      <c r="J845" s="16">
        <v>2126</v>
      </c>
      <c r="K845" s="18" t="s">
        <v>5629</v>
      </c>
      <c r="L845" s="20" t="s">
        <v>2669</v>
      </c>
      <c r="M845" s="17" t="s">
        <v>229</v>
      </c>
      <c r="N845" s="15">
        <v>21261</v>
      </c>
      <c r="O845" s="17" t="s">
        <v>2670</v>
      </c>
      <c r="P845" s="73">
        <v>1200</v>
      </c>
      <c r="Q845" s="18" t="s">
        <v>2671</v>
      </c>
      <c r="R845" s="18" t="s">
        <v>4415</v>
      </c>
      <c r="S845" s="18" t="s">
        <v>5630</v>
      </c>
      <c r="T845" s="18" t="s">
        <v>225</v>
      </c>
      <c r="U845" s="16">
        <v>8</v>
      </c>
      <c r="V845" s="20" t="s">
        <v>2597</v>
      </c>
      <c r="W845" s="20" t="s">
        <v>2673</v>
      </c>
      <c r="X845" s="16">
        <v>94</v>
      </c>
      <c r="Y845" s="20" t="s">
        <v>350</v>
      </c>
      <c r="Z845" s="20">
        <v>19</v>
      </c>
      <c r="AA845" s="20" t="s">
        <v>2674</v>
      </c>
      <c r="AB845" s="20">
        <v>44</v>
      </c>
      <c r="AC845" s="18" t="s">
        <v>2675</v>
      </c>
      <c r="AD845" s="79">
        <v>219000000</v>
      </c>
      <c r="AE845" s="79">
        <v>0</v>
      </c>
      <c r="AF845" s="79">
        <v>219000000</v>
      </c>
      <c r="AG845" s="79">
        <v>0</v>
      </c>
      <c r="AH845" s="79">
        <v>438000000</v>
      </c>
      <c r="AI845" s="63">
        <v>1</v>
      </c>
      <c r="AJ845" s="64">
        <v>1200</v>
      </c>
      <c r="AK845" s="65">
        <v>1</v>
      </c>
      <c r="AL845" s="64">
        <v>810</v>
      </c>
      <c r="AM845" s="65">
        <v>0.67500000000000004</v>
      </c>
      <c r="AN845" s="66" t="s">
        <v>2369</v>
      </c>
      <c r="AO845" s="66" t="s">
        <v>2384</v>
      </c>
      <c r="AP845" s="132" t="s">
        <v>2370</v>
      </c>
      <c r="AQ845" s="23">
        <v>600</v>
      </c>
      <c r="AR845" s="23">
        <v>0</v>
      </c>
      <c r="AS845" s="142">
        <v>600</v>
      </c>
      <c r="AT845" s="23">
        <v>0</v>
      </c>
      <c r="AU845" s="142">
        <v>600</v>
      </c>
      <c r="AV845" s="142">
        <v>0</v>
      </c>
      <c r="AW845" s="142">
        <v>210</v>
      </c>
      <c r="AX845" s="22">
        <v>0</v>
      </c>
      <c r="AY845" s="143" t="s">
        <v>2371</v>
      </c>
      <c r="AZ845" s="143" t="s">
        <v>54</v>
      </c>
      <c r="BA845" s="143" t="s">
        <v>2372</v>
      </c>
      <c r="BB845" s="24"/>
      <c r="BC845" s="75">
        <v>219000000</v>
      </c>
      <c r="BD845" s="21">
        <v>199229000</v>
      </c>
      <c r="BE845" s="25">
        <v>0</v>
      </c>
      <c r="BF845" s="74">
        <v>219000000</v>
      </c>
      <c r="BG845" s="25">
        <v>0</v>
      </c>
      <c r="BH845" s="25">
        <v>29851080</v>
      </c>
      <c r="BI845" s="25"/>
      <c r="BJ845" s="133">
        <v>151491551</v>
      </c>
      <c r="BK845" s="25">
        <v>0</v>
      </c>
      <c r="BL845" s="25">
        <v>181342631</v>
      </c>
      <c r="BM845" s="74">
        <v>33464000</v>
      </c>
      <c r="BN845" s="80">
        <v>11307949</v>
      </c>
      <c r="BO845" s="80"/>
      <c r="BP845" s="133">
        <v>33464000</v>
      </c>
      <c r="BQ845" s="25">
        <v>0</v>
      </c>
      <c r="BR845" s="82" t="s">
        <v>5631</v>
      </c>
      <c r="BS845" s="82" t="s">
        <v>5632</v>
      </c>
      <c r="BT845" s="134" t="s">
        <v>54</v>
      </c>
      <c r="BU845" s="26"/>
    </row>
    <row r="846" spans="1:73" ht="55" customHeight="1">
      <c r="A846" s="15">
        <v>839</v>
      </c>
      <c r="B846" s="16">
        <v>13</v>
      </c>
      <c r="C846" s="17" t="s">
        <v>1605</v>
      </c>
      <c r="D846" s="16">
        <v>2</v>
      </c>
      <c r="E846" s="18" t="s">
        <v>2613</v>
      </c>
      <c r="F846" s="16">
        <v>33</v>
      </c>
      <c r="G846" s="18" t="s">
        <v>2666</v>
      </c>
      <c r="H846" s="19">
        <v>839</v>
      </c>
      <c r="I846" s="18" t="s">
        <v>5633</v>
      </c>
      <c r="J846" s="16">
        <v>2126</v>
      </c>
      <c r="K846" s="18" t="s">
        <v>5629</v>
      </c>
      <c r="L846" s="20" t="s">
        <v>2669</v>
      </c>
      <c r="M846" s="17" t="s">
        <v>229</v>
      </c>
      <c r="N846" s="15">
        <v>21262</v>
      </c>
      <c r="O846" s="17" t="s">
        <v>2680</v>
      </c>
      <c r="P846" s="73">
        <v>450</v>
      </c>
      <c r="Q846" s="18" t="s">
        <v>2671</v>
      </c>
      <c r="R846" s="18" t="s">
        <v>5224</v>
      </c>
      <c r="S846" s="18" t="s">
        <v>5634</v>
      </c>
      <c r="T846" s="18" t="s">
        <v>225</v>
      </c>
      <c r="U846" s="16">
        <v>8</v>
      </c>
      <c r="V846" s="20" t="s">
        <v>2597</v>
      </c>
      <c r="W846" s="20" t="s">
        <v>2673</v>
      </c>
      <c r="X846" s="16">
        <v>94</v>
      </c>
      <c r="Y846" s="20" t="s">
        <v>350</v>
      </c>
      <c r="Z846" s="20">
        <v>19</v>
      </c>
      <c r="AA846" s="20" t="s">
        <v>2674</v>
      </c>
      <c r="AB846" s="20">
        <v>45</v>
      </c>
      <c r="AC846" s="18" t="s">
        <v>2681</v>
      </c>
      <c r="AD846" s="79">
        <v>219000000</v>
      </c>
      <c r="AE846" s="79">
        <v>0</v>
      </c>
      <c r="AF846" s="79">
        <v>219000000</v>
      </c>
      <c r="AG846" s="79">
        <v>0</v>
      </c>
      <c r="AH846" s="79">
        <v>438000000</v>
      </c>
      <c r="AI846" s="63">
        <v>1</v>
      </c>
      <c r="AJ846" s="64">
        <v>450</v>
      </c>
      <c r="AK846" s="65">
        <v>1</v>
      </c>
      <c r="AL846" s="64">
        <v>357</v>
      </c>
      <c r="AM846" s="65">
        <v>0.79333333333333333</v>
      </c>
      <c r="AN846" s="66" t="s">
        <v>2369</v>
      </c>
      <c r="AO846" s="66" t="s">
        <v>2368</v>
      </c>
      <c r="AP846" s="132" t="s">
        <v>2370</v>
      </c>
      <c r="AQ846" s="23">
        <v>225</v>
      </c>
      <c r="AR846" s="23">
        <v>0</v>
      </c>
      <c r="AS846" s="142">
        <v>225</v>
      </c>
      <c r="AT846" s="23">
        <v>0</v>
      </c>
      <c r="AU846" s="142">
        <v>275</v>
      </c>
      <c r="AV846" s="142">
        <v>0</v>
      </c>
      <c r="AW846" s="142">
        <v>82</v>
      </c>
      <c r="AX846" s="22">
        <v>0</v>
      </c>
      <c r="AY846" s="143" t="s">
        <v>2371</v>
      </c>
      <c r="AZ846" s="143" t="s">
        <v>54</v>
      </c>
      <c r="BA846" s="143" t="s">
        <v>2372</v>
      </c>
      <c r="BB846" s="24"/>
      <c r="BC846" s="75">
        <v>219000000</v>
      </c>
      <c r="BD846" s="21">
        <v>199229000</v>
      </c>
      <c r="BE846" s="25">
        <v>0</v>
      </c>
      <c r="BF846" s="74">
        <v>219000000</v>
      </c>
      <c r="BG846" s="25">
        <v>0</v>
      </c>
      <c r="BH846" s="25">
        <v>92686509</v>
      </c>
      <c r="BI846" s="25"/>
      <c r="BJ846" s="133">
        <v>151491550</v>
      </c>
      <c r="BK846" s="25">
        <v>0</v>
      </c>
      <c r="BL846" s="25">
        <v>244178059</v>
      </c>
      <c r="BM846" s="74">
        <v>33464000</v>
      </c>
      <c r="BN846" s="80">
        <v>47598876</v>
      </c>
      <c r="BO846" s="80"/>
      <c r="BP846" s="133">
        <v>33464000</v>
      </c>
      <c r="BQ846" s="25">
        <v>0</v>
      </c>
      <c r="BR846" s="82" t="s">
        <v>5635</v>
      </c>
      <c r="BS846" s="82" t="s">
        <v>5636</v>
      </c>
      <c r="BT846" s="134" t="s">
        <v>54</v>
      </c>
      <c r="BU846" s="26"/>
    </row>
    <row r="847" spans="1:73" ht="55" customHeight="1">
      <c r="A847" s="15">
        <v>840</v>
      </c>
      <c r="B847" s="16">
        <v>13</v>
      </c>
      <c r="C847" s="17" t="s">
        <v>1605</v>
      </c>
      <c r="D847" s="16">
        <v>2</v>
      </c>
      <c r="E847" s="18" t="s">
        <v>2613</v>
      </c>
      <c r="F847" s="16">
        <v>33</v>
      </c>
      <c r="G847" s="18" t="s">
        <v>2666</v>
      </c>
      <c r="H847" s="19">
        <v>840</v>
      </c>
      <c r="I847" s="18" t="s">
        <v>5637</v>
      </c>
      <c r="J847" s="16">
        <v>2139</v>
      </c>
      <c r="K847" s="18" t="s">
        <v>5638</v>
      </c>
      <c r="L847" s="20" t="s">
        <v>31</v>
      </c>
      <c r="M847" s="17" t="s">
        <v>229</v>
      </c>
      <c r="N847" s="15">
        <v>21391</v>
      </c>
      <c r="O847" s="17" t="s">
        <v>2574</v>
      </c>
      <c r="P847" s="73">
        <v>4</v>
      </c>
      <c r="Q847" s="18" t="s">
        <v>2686</v>
      </c>
      <c r="R847" s="18" t="s">
        <v>3887</v>
      </c>
      <c r="S847" s="18" t="s">
        <v>5637</v>
      </c>
      <c r="T847" s="18" t="s">
        <v>225</v>
      </c>
      <c r="U847" s="16">
        <v>6</v>
      </c>
      <c r="V847" s="20" t="s">
        <v>2445</v>
      </c>
      <c r="W847" s="20" t="s">
        <v>2688</v>
      </c>
      <c r="X847" s="16">
        <v>93</v>
      </c>
      <c r="Y847" s="20" t="s">
        <v>326</v>
      </c>
      <c r="Z847" s="20">
        <v>20</v>
      </c>
      <c r="AA847" s="20" t="s">
        <v>2689</v>
      </c>
      <c r="AB847" s="20">
        <v>47</v>
      </c>
      <c r="AC847" s="18" t="s">
        <v>2690</v>
      </c>
      <c r="AD847" s="79">
        <v>587000000</v>
      </c>
      <c r="AE847" s="79">
        <v>0</v>
      </c>
      <c r="AF847" s="79">
        <v>587233000</v>
      </c>
      <c r="AG847" s="79">
        <v>0</v>
      </c>
      <c r="AH847" s="79">
        <v>1174233000</v>
      </c>
      <c r="AI847" s="63">
        <v>1</v>
      </c>
      <c r="AJ847" s="64">
        <v>6</v>
      </c>
      <c r="AK847" s="65">
        <v>1.5</v>
      </c>
      <c r="AL847" s="64">
        <v>4</v>
      </c>
      <c r="AM847" s="65">
        <v>1</v>
      </c>
      <c r="AN847" s="66" t="s">
        <v>2369</v>
      </c>
      <c r="AO847" s="66" t="s">
        <v>2369</v>
      </c>
      <c r="AP847" s="132" t="s">
        <v>2370</v>
      </c>
      <c r="AQ847" s="23">
        <v>2</v>
      </c>
      <c r="AR847" s="23">
        <v>2</v>
      </c>
      <c r="AS847" s="142">
        <v>2</v>
      </c>
      <c r="AT847" s="23">
        <v>0</v>
      </c>
      <c r="AU847" s="142">
        <v>2</v>
      </c>
      <c r="AV847" s="142">
        <v>2</v>
      </c>
      <c r="AW847" s="142">
        <v>0</v>
      </c>
      <c r="AX847" s="22">
        <v>0</v>
      </c>
      <c r="AY847" s="143" t="s">
        <v>2371</v>
      </c>
      <c r="AZ847" s="143" t="s">
        <v>2371</v>
      </c>
      <c r="BA847" s="143" t="s">
        <v>2372</v>
      </c>
      <c r="BB847" s="24"/>
      <c r="BC847" s="75">
        <v>587000000</v>
      </c>
      <c r="BD847" s="21">
        <v>534218000</v>
      </c>
      <c r="BE847" s="25">
        <v>350000000</v>
      </c>
      <c r="BF847" s="74">
        <v>587000000</v>
      </c>
      <c r="BG847" s="25">
        <v>0</v>
      </c>
      <c r="BH847" s="25">
        <v>534213500</v>
      </c>
      <c r="BI847" s="25">
        <v>588257810</v>
      </c>
      <c r="BJ847" s="133">
        <v>578419513</v>
      </c>
      <c r="BK847" s="25">
        <v>0</v>
      </c>
      <c r="BL847" s="25">
        <v>1700890823</v>
      </c>
      <c r="BM847" s="74">
        <v>79535934</v>
      </c>
      <c r="BN847" s="80">
        <v>35416667</v>
      </c>
      <c r="BO847" s="80">
        <v>43090666</v>
      </c>
      <c r="BP847" s="133">
        <v>79535934</v>
      </c>
      <c r="BQ847" s="25">
        <v>0</v>
      </c>
      <c r="BR847" s="82" t="s">
        <v>5639</v>
      </c>
      <c r="BS847" s="82" t="s">
        <v>5640</v>
      </c>
      <c r="BT847" s="134" t="s">
        <v>54</v>
      </c>
      <c r="BU847" s="26"/>
    </row>
    <row r="848" spans="1:73" ht="55" customHeight="1">
      <c r="A848" s="15">
        <v>841</v>
      </c>
      <c r="B848" s="16">
        <v>13</v>
      </c>
      <c r="C848" s="17" t="s">
        <v>1605</v>
      </c>
      <c r="D848" s="16">
        <v>2</v>
      </c>
      <c r="E848" s="18" t="s">
        <v>2613</v>
      </c>
      <c r="F848" s="20">
        <v>34</v>
      </c>
      <c r="G848" s="18" t="s">
        <v>2694</v>
      </c>
      <c r="H848" s="19">
        <v>841</v>
      </c>
      <c r="I848" s="18" t="s">
        <v>5641</v>
      </c>
      <c r="J848" s="16">
        <v>2142</v>
      </c>
      <c r="K848" s="18" t="s">
        <v>5642</v>
      </c>
      <c r="L848" s="20" t="s">
        <v>97</v>
      </c>
      <c r="M848" s="17" t="s">
        <v>229</v>
      </c>
      <c r="N848" s="15">
        <v>21421</v>
      </c>
      <c r="O848" s="17" t="s">
        <v>2360</v>
      </c>
      <c r="P848" s="73">
        <v>4000</v>
      </c>
      <c r="Q848" s="18" t="s">
        <v>2697</v>
      </c>
      <c r="R848" s="18" t="s">
        <v>3893</v>
      </c>
      <c r="S848" s="18" t="s">
        <v>5470</v>
      </c>
      <c r="T848" s="18" t="s">
        <v>225</v>
      </c>
      <c r="U848" s="16">
        <v>8</v>
      </c>
      <c r="V848" s="20" t="s">
        <v>2597</v>
      </c>
      <c r="W848" s="20" t="s">
        <v>2699</v>
      </c>
      <c r="X848" s="16">
        <v>94</v>
      </c>
      <c r="Y848" s="20" t="s">
        <v>350</v>
      </c>
      <c r="Z848" s="20">
        <v>21</v>
      </c>
      <c r="AA848" s="20" t="s">
        <v>2700</v>
      </c>
      <c r="AB848" s="20">
        <v>48</v>
      </c>
      <c r="AC848" s="27" t="s">
        <v>2701</v>
      </c>
      <c r="AD848" s="79">
        <v>558000000</v>
      </c>
      <c r="AE848" s="79">
        <v>558000000</v>
      </c>
      <c r="AF848" s="79">
        <v>0</v>
      </c>
      <c r="AG848" s="79">
        <v>0</v>
      </c>
      <c r="AH848" s="79">
        <v>1116000000</v>
      </c>
      <c r="AI848" s="63">
        <v>1</v>
      </c>
      <c r="AJ848" s="64">
        <v>4000</v>
      </c>
      <c r="AK848" s="65">
        <v>1</v>
      </c>
      <c r="AL848" s="64">
        <v>4087</v>
      </c>
      <c r="AM848" s="65">
        <v>1.0217499999999999</v>
      </c>
      <c r="AN848" s="66" t="s">
        <v>2369</v>
      </c>
      <c r="AO848" s="66" t="s">
        <v>2369</v>
      </c>
      <c r="AP848" s="132" t="s">
        <v>2370</v>
      </c>
      <c r="AQ848" s="23">
        <v>2000</v>
      </c>
      <c r="AR848" s="23">
        <v>2000</v>
      </c>
      <c r="AS848" s="142">
        <v>0</v>
      </c>
      <c r="AT848" s="23">
        <v>0</v>
      </c>
      <c r="AU848" s="142">
        <v>2000</v>
      </c>
      <c r="AV848" s="142">
        <v>2087</v>
      </c>
      <c r="AW848" s="142">
        <v>0</v>
      </c>
      <c r="AX848" s="22">
        <v>0</v>
      </c>
      <c r="AY848" s="143" t="s">
        <v>2371</v>
      </c>
      <c r="AZ848" s="143" t="s">
        <v>2371</v>
      </c>
      <c r="BA848" s="143" t="s">
        <v>54</v>
      </c>
      <c r="BB848" s="24"/>
      <c r="BC848" s="75">
        <v>0</v>
      </c>
      <c r="BD848" s="21">
        <v>507851000</v>
      </c>
      <c r="BE848" s="25">
        <v>446000000</v>
      </c>
      <c r="BF848" s="74">
        <v>0</v>
      </c>
      <c r="BG848" s="25">
        <v>0</v>
      </c>
      <c r="BH848" s="25">
        <v>381321459</v>
      </c>
      <c r="BI848" s="25">
        <v>445471201</v>
      </c>
      <c r="BJ848" s="133"/>
      <c r="BK848" s="25">
        <v>0</v>
      </c>
      <c r="BL848" s="25">
        <v>826792660</v>
      </c>
      <c r="BM848" s="74">
        <v>0</v>
      </c>
      <c r="BN848" s="80">
        <v>45842500</v>
      </c>
      <c r="BO848" s="80">
        <v>231861534</v>
      </c>
      <c r="BP848" s="133"/>
      <c r="BQ848" s="25">
        <v>0</v>
      </c>
      <c r="BR848" s="82" t="s">
        <v>5643</v>
      </c>
      <c r="BS848" s="82" t="s">
        <v>5644</v>
      </c>
      <c r="BT848" s="134" t="s">
        <v>54</v>
      </c>
      <c r="BU848" s="26"/>
    </row>
    <row r="849" spans="1:73" ht="55" customHeight="1">
      <c r="A849" s="15">
        <v>842</v>
      </c>
      <c r="B849" s="16">
        <v>13</v>
      </c>
      <c r="C849" s="17" t="s">
        <v>1605</v>
      </c>
      <c r="D849" s="16">
        <v>2</v>
      </c>
      <c r="E849" s="18" t="s">
        <v>2613</v>
      </c>
      <c r="F849" s="16">
        <v>38</v>
      </c>
      <c r="G849" s="18" t="s">
        <v>2705</v>
      </c>
      <c r="H849" s="19">
        <v>842</v>
      </c>
      <c r="I849" s="18" t="s">
        <v>5645</v>
      </c>
      <c r="J849" s="16">
        <v>2147</v>
      </c>
      <c r="K849" s="18" t="s">
        <v>5646</v>
      </c>
      <c r="L849" s="20" t="s">
        <v>2708</v>
      </c>
      <c r="M849" s="17" t="s">
        <v>229</v>
      </c>
      <c r="N849" s="15">
        <v>21471</v>
      </c>
      <c r="O849" s="17" t="s">
        <v>2540</v>
      </c>
      <c r="P849" s="73">
        <v>700</v>
      </c>
      <c r="Q849" s="18" t="s">
        <v>2379</v>
      </c>
      <c r="R849" s="18" t="s">
        <v>2709</v>
      </c>
      <c r="S849" s="18" t="s">
        <v>5645</v>
      </c>
      <c r="T849" s="18" t="s">
        <v>225</v>
      </c>
      <c r="U849" s="16">
        <v>8</v>
      </c>
      <c r="V849" s="20" t="s">
        <v>2597</v>
      </c>
      <c r="W849" s="20" t="s">
        <v>448</v>
      </c>
      <c r="X849" s="16">
        <v>96</v>
      </c>
      <c r="Y849" s="20" t="s">
        <v>446</v>
      </c>
      <c r="Z849" s="20">
        <v>23</v>
      </c>
      <c r="AA849" s="20" t="s">
        <v>2710</v>
      </c>
      <c r="AB849" s="20">
        <v>50</v>
      </c>
      <c r="AC849" s="18" t="s">
        <v>447</v>
      </c>
      <c r="AD849" s="79">
        <v>535000000</v>
      </c>
      <c r="AE849" s="79">
        <v>0</v>
      </c>
      <c r="AF849" s="79">
        <v>236000000</v>
      </c>
      <c r="AG849" s="79">
        <v>0</v>
      </c>
      <c r="AH849" s="79">
        <v>771000000</v>
      </c>
      <c r="AI849" s="63">
        <v>1</v>
      </c>
      <c r="AJ849" s="64">
        <v>900</v>
      </c>
      <c r="AK849" s="65">
        <v>1.2857142857142858</v>
      </c>
      <c r="AL849" s="64">
        <v>911</v>
      </c>
      <c r="AM849" s="65">
        <v>1.3014285714285714</v>
      </c>
      <c r="AN849" s="66" t="s">
        <v>2369</v>
      </c>
      <c r="AO849" s="66" t="s">
        <v>2369</v>
      </c>
      <c r="AP849" s="132" t="s">
        <v>2370</v>
      </c>
      <c r="AQ849" s="23">
        <v>700</v>
      </c>
      <c r="AR849" s="23">
        <v>0</v>
      </c>
      <c r="AS849" s="142">
        <v>200</v>
      </c>
      <c r="AT849" s="23">
        <v>0</v>
      </c>
      <c r="AU849" s="142">
        <v>863</v>
      </c>
      <c r="AV849" s="142">
        <v>0</v>
      </c>
      <c r="AW849" s="142">
        <v>48</v>
      </c>
      <c r="AX849" s="22">
        <v>0</v>
      </c>
      <c r="AY849" s="143" t="s">
        <v>2371</v>
      </c>
      <c r="AZ849" s="143" t="s">
        <v>54</v>
      </c>
      <c r="BA849" s="143" t="s">
        <v>2372</v>
      </c>
      <c r="BB849" s="24"/>
      <c r="BC849" s="75">
        <v>236000000</v>
      </c>
      <c r="BD849" s="21">
        <v>486701000</v>
      </c>
      <c r="BE849" s="25">
        <v>0</v>
      </c>
      <c r="BF849" s="74">
        <v>236000000</v>
      </c>
      <c r="BG849" s="25">
        <v>0</v>
      </c>
      <c r="BH849" s="25">
        <v>225692511</v>
      </c>
      <c r="BI849" s="25"/>
      <c r="BJ849" s="133">
        <v>189120000</v>
      </c>
      <c r="BK849" s="25">
        <v>0</v>
      </c>
      <c r="BL849" s="25">
        <v>414812511</v>
      </c>
      <c r="BM849" s="74">
        <v>125530667</v>
      </c>
      <c r="BN849" s="80">
        <v>61509299</v>
      </c>
      <c r="BO849" s="80"/>
      <c r="BP849" s="133">
        <v>125530667</v>
      </c>
      <c r="BQ849" s="25">
        <v>0</v>
      </c>
      <c r="BR849" s="82" t="s">
        <v>5647</v>
      </c>
      <c r="BS849" s="82" t="s">
        <v>5648</v>
      </c>
      <c r="BT849" s="134" t="s">
        <v>54</v>
      </c>
      <c r="BU849" s="26"/>
    </row>
    <row r="850" spans="1:73" ht="55" customHeight="1">
      <c r="A850" s="15">
        <v>843</v>
      </c>
      <c r="B850" s="16">
        <v>13</v>
      </c>
      <c r="C850" s="17" t="s">
        <v>1605</v>
      </c>
      <c r="D850" s="16">
        <v>3</v>
      </c>
      <c r="E850" s="18" t="s">
        <v>2714</v>
      </c>
      <c r="F850" s="16">
        <v>39</v>
      </c>
      <c r="G850" s="18" t="s">
        <v>2715</v>
      </c>
      <c r="H850" s="19">
        <v>843</v>
      </c>
      <c r="I850" s="29" t="s">
        <v>5649</v>
      </c>
      <c r="J850" s="16">
        <v>2140</v>
      </c>
      <c r="K850" s="18" t="s">
        <v>5650</v>
      </c>
      <c r="L850" s="20" t="s">
        <v>2718</v>
      </c>
      <c r="M850" s="17" t="s">
        <v>229</v>
      </c>
      <c r="N850" s="15">
        <v>21401</v>
      </c>
      <c r="O850" s="17" t="s">
        <v>2481</v>
      </c>
      <c r="P850" s="73">
        <v>1000</v>
      </c>
      <c r="Q850" s="18" t="s">
        <v>2379</v>
      </c>
      <c r="R850" s="18" t="s">
        <v>2719</v>
      </c>
      <c r="S850" s="18" t="s">
        <v>5651</v>
      </c>
      <c r="T850" s="18" t="s">
        <v>225</v>
      </c>
      <c r="U850" s="16">
        <v>7</v>
      </c>
      <c r="V850" s="20" t="s">
        <v>2457</v>
      </c>
      <c r="W850" s="20" t="s">
        <v>2720</v>
      </c>
      <c r="X850" s="16">
        <v>85</v>
      </c>
      <c r="Y850" s="20" t="s">
        <v>316</v>
      </c>
      <c r="Z850" s="20">
        <v>25</v>
      </c>
      <c r="AA850" s="20" t="s">
        <v>2721</v>
      </c>
      <c r="AB850" s="20">
        <v>52</v>
      </c>
      <c r="AC850" s="18" t="s">
        <v>2722</v>
      </c>
      <c r="AD850" s="79">
        <v>0</v>
      </c>
      <c r="AE850" s="79">
        <v>0</v>
      </c>
      <c r="AF850" s="79">
        <v>335669999</v>
      </c>
      <c r="AG850" s="79">
        <v>223780000</v>
      </c>
      <c r="AH850" s="79">
        <v>559449999</v>
      </c>
      <c r="AI850" s="63">
        <v>1</v>
      </c>
      <c r="AJ850" s="64">
        <v>500</v>
      </c>
      <c r="AK850" s="65">
        <v>0.5</v>
      </c>
      <c r="AL850" s="64">
        <v>0</v>
      </c>
      <c r="AM850" s="65">
        <v>0</v>
      </c>
      <c r="AN850" s="66" t="s">
        <v>2384</v>
      </c>
      <c r="AO850" s="66" t="s">
        <v>2449</v>
      </c>
      <c r="AP850" s="132" t="s">
        <v>2370</v>
      </c>
      <c r="AQ850" s="23">
        <v>0</v>
      </c>
      <c r="AR850" s="23">
        <v>0</v>
      </c>
      <c r="AS850" s="142">
        <v>500</v>
      </c>
      <c r="AT850" s="23">
        <v>0</v>
      </c>
      <c r="AU850" s="142">
        <v>0</v>
      </c>
      <c r="AV850" s="142">
        <v>0</v>
      </c>
      <c r="AW850" s="142">
        <v>0</v>
      </c>
      <c r="AX850" s="22">
        <v>0</v>
      </c>
      <c r="AY850" s="143" t="s">
        <v>54</v>
      </c>
      <c r="AZ850" s="143" t="s">
        <v>54</v>
      </c>
      <c r="BA850" s="143" t="s">
        <v>2372</v>
      </c>
      <c r="BB850" s="24"/>
      <c r="BC850" s="75">
        <v>336000000</v>
      </c>
      <c r="BD850" s="21">
        <v>0</v>
      </c>
      <c r="BE850" s="25">
        <v>0</v>
      </c>
      <c r="BF850" s="74">
        <v>336000000</v>
      </c>
      <c r="BG850" s="25">
        <v>0</v>
      </c>
      <c r="BH850" s="25"/>
      <c r="BI850" s="25"/>
      <c r="BJ850" s="133">
        <v>319200000</v>
      </c>
      <c r="BK850" s="25">
        <v>0</v>
      </c>
      <c r="BL850" s="25">
        <v>319200000</v>
      </c>
      <c r="BM850" s="74">
        <v>280420000</v>
      </c>
      <c r="BN850" s="80"/>
      <c r="BO850" s="80"/>
      <c r="BP850" s="133">
        <v>280420000</v>
      </c>
      <c r="BQ850" s="25">
        <v>0</v>
      </c>
      <c r="BR850" s="82" t="s">
        <v>54</v>
      </c>
      <c r="BS850" s="82" t="s">
        <v>54</v>
      </c>
      <c r="BT850" s="134" t="s">
        <v>5652</v>
      </c>
      <c r="BU850" s="26"/>
    </row>
    <row r="851" spans="1:73" ht="55" customHeight="1">
      <c r="A851" s="15">
        <v>844</v>
      </c>
      <c r="B851" s="16">
        <v>13</v>
      </c>
      <c r="C851" s="17" t="s">
        <v>1605</v>
      </c>
      <c r="D851" s="16">
        <v>3</v>
      </c>
      <c r="E851" s="18" t="s">
        <v>2714</v>
      </c>
      <c r="F851" s="16">
        <v>40</v>
      </c>
      <c r="G851" s="18" t="s">
        <v>2726</v>
      </c>
      <c r="H851" s="19">
        <v>844</v>
      </c>
      <c r="I851" s="18" t="s">
        <v>5653</v>
      </c>
      <c r="J851" s="16">
        <v>2162</v>
      </c>
      <c r="K851" s="18" t="s">
        <v>5654</v>
      </c>
      <c r="L851" s="20" t="s">
        <v>2729</v>
      </c>
      <c r="M851" s="17" t="s">
        <v>229</v>
      </c>
      <c r="N851" s="15">
        <v>21621</v>
      </c>
      <c r="O851" s="17" t="s">
        <v>2540</v>
      </c>
      <c r="P851" s="73">
        <v>800</v>
      </c>
      <c r="Q851" s="18" t="s">
        <v>2379</v>
      </c>
      <c r="R851" s="18" t="s">
        <v>3919</v>
      </c>
      <c r="S851" s="18" t="s">
        <v>5655</v>
      </c>
      <c r="T851" s="18" t="s">
        <v>225</v>
      </c>
      <c r="U851" s="16">
        <v>7</v>
      </c>
      <c r="V851" s="20" t="s">
        <v>2457</v>
      </c>
      <c r="W851" s="20" t="s">
        <v>2731</v>
      </c>
      <c r="X851" s="16">
        <v>100</v>
      </c>
      <c r="Y851" s="51" t="s">
        <v>234</v>
      </c>
      <c r="Z851" s="20">
        <v>26</v>
      </c>
      <c r="AA851" s="20" t="s">
        <v>2732</v>
      </c>
      <c r="AB851" s="20">
        <v>53</v>
      </c>
      <c r="AC851" s="18" t="s">
        <v>2733</v>
      </c>
      <c r="AD851" s="79">
        <v>496000000</v>
      </c>
      <c r="AE851" s="79">
        <v>0</v>
      </c>
      <c r="AF851" s="79">
        <v>0</v>
      </c>
      <c r="AG851" s="79">
        <v>0</v>
      </c>
      <c r="AH851" s="79">
        <v>496000000</v>
      </c>
      <c r="AI851" s="63">
        <v>1</v>
      </c>
      <c r="AJ851" s="64">
        <v>800</v>
      </c>
      <c r="AK851" s="65">
        <v>1</v>
      </c>
      <c r="AL851" s="64">
        <v>800</v>
      </c>
      <c r="AM851" s="65">
        <v>1</v>
      </c>
      <c r="AN851" s="66" t="s">
        <v>2369</v>
      </c>
      <c r="AO851" s="66" t="s">
        <v>2369</v>
      </c>
      <c r="AP851" s="132" t="s">
        <v>2370</v>
      </c>
      <c r="AQ851" s="23">
        <v>800</v>
      </c>
      <c r="AR851" s="23">
        <v>0</v>
      </c>
      <c r="AS851" s="142">
        <v>0</v>
      </c>
      <c r="AT851" s="23">
        <v>0</v>
      </c>
      <c r="AU851" s="142">
        <v>800</v>
      </c>
      <c r="AV851" s="142">
        <v>0</v>
      </c>
      <c r="AW851" s="142">
        <v>0</v>
      </c>
      <c r="AX851" s="22">
        <v>0</v>
      </c>
      <c r="AY851" s="143" t="s">
        <v>2371</v>
      </c>
      <c r="AZ851" s="143" t="s">
        <v>54</v>
      </c>
      <c r="BA851" s="143" t="s">
        <v>54</v>
      </c>
      <c r="BB851" s="24"/>
      <c r="BC851" s="75">
        <v>0</v>
      </c>
      <c r="BD851" s="21">
        <v>451383000</v>
      </c>
      <c r="BE851" s="25">
        <v>0</v>
      </c>
      <c r="BF851" s="74">
        <v>0</v>
      </c>
      <c r="BG851" s="25">
        <v>0</v>
      </c>
      <c r="BH851" s="25">
        <v>262692634</v>
      </c>
      <c r="BI851" s="25"/>
      <c r="BJ851" s="133"/>
      <c r="BK851" s="25">
        <v>0</v>
      </c>
      <c r="BL851" s="25">
        <v>262692634</v>
      </c>
      <c r="BM851" s="74">
        <v>0</v>
      </c>
      <c r="BN851" s="80">
        <v>29136667</v>
      </c>
      <c r="BO851" s="80"/>
      <c r="BP851" s="133"/>
      <c r="BQ851" s="25">
        <v>0</v>
      </c>
      <c r="BR851" s="82" t="s">
        <v>5656</v>
      </c>
      <c r="BS851" s="82" t="s">
        <v>5657</v>
      </c>
      <c r="BT851" s="134" t="s">
        <v>54</v>
      </c>
      <c r="BU851" s="26"/>
    </row>
    <row r="852" spans="1:73" ht="55" customHeight="1">
      <c r="A852" s="15">
        <v>845</v>
      </c>
      <c r="B852" s="16">
        <v>13</v>
      </c>
      <c r="C852" s="17" t="s">
        <v>1605</v>
      </c>
      <c r="D852" s="16">
        <v>3</v>
      </c>
      <c r="E852" s="18" t="s">
        <v>2714</v>
      </c>
      <c r="F852" s="16">
        <v>40</v>
      </c>
      <c r="G852" s="18" t="s">
        <v>2726</v>
      </c>
      <c r="H852" s="19">
        <v>845</v>
      </c>
      <c r="I852" s="18" t="s">
        <v>5658</v>
      </c>
      <c r="J852" s="16">
        <v>2162</v>
      </c>
      <c r="K852" s="18" t="s">
        <v>5654</v>
      </c>
      <c r="L852" s="20" t="s">
        <v>24</v>
      </c>
      <c r="M852" s="17" t="s">
        <v>229</v>
      </c>
      <c r="N852" s="15">
        <v>21622</v>
      </c>
      <c r="O852" s="17" t="s">
        <v>2481</v>
      </c>
      <c r="P852" s="73">
        <v>1600</v>
      </c>
      <c r="Q852" s="18" t="s">
        <v>2379</v>
      </c>
      <c r="R852" s="18" t="s">
        <v>3923</v>
      </c>
      <c r="S852" s="18" t="s">
        <v>5659</v>
      </c>
      <c r="T852" s="18" t="s">
        <v>225</v>
      </c>
      <c r="U852" s="16">
        <v>7</v>
      </c>
      <c r="V852" s="20" t="s">
        <v>2457</v>
      </c>
      <c r="W852" s="20" t="s">
        <v>2739</v>
      </c>
      <c r="X852" s="16">
        <v>100</v>
      </c>
      <c r="Y852" s="51" t="s">
        <v>234</v>
      </c>
      <c r="Z852" s="20">
        <v>27</v>
      </c>
      <c r="AA852" s="20" t="s">
        <v>2740</v>
      </c>
      <c r="AB852" s="20">
        <v>54</v>
      </c>
      <c r="AC852" s="18" t="s">
        <v>235</v>
      </c>
      <c r="AD852" s="79">
        <v>268000000</v>
      </c>
      <c r="AE852" s="79">
        <v>280000000</v>
      </c>
      <c r="AF852" s="79">
        <v>285083000</v>
      </c>
      <c r="AG852" s="79">
        <v>291000000</v>
      </c>
      <c r="AH852" s="79">
        <v>1124083000</v>
      </c>
      <c r="AI852" s="63">
        <v>1</v>
      </c>
      <c r="AJ852" s="64">
        <v>1200</v>
      </c>
      <c r="AK852" s="65">
        <v>0.75</v>
      </c>
      <c r="AL852" s="64">
        <v>964</v>
      </c>
      <c r="AM852" s="65">
        <v>0.60250000000000004</v>
      </c>
      <c r="AN852" s="66" t="s">
        <v>2368</v>
      </c>
      <c r="AO852" s="66" t="s">
        <v>2384</v>
      </c>
      <c r="AP852" s="132" t="s">
        <v>2370</v>
      </c>
      <c r="AQ852" s="23">
        <v>400</v>
      </c>
      <c r="AR852" s="23">
        <v>400</v>
      </c>
      <c r="AS852" s="142">
        <v>400</v>
      </c>
      <c r="AT852" s="23">
        <v>0</v>
      </c>
      <c r="AU852" s="142">
        <v>400</v>
      </c>
      <c r="AV852" s="142">
        <v>402</v>
      </c>
      <c r="AW852" s="142">
        <v>162</v>
      </c>
      <c r="AX852" s="22">
        <v>0</v>
      </c>
      <c r="AY852" s="143" t="s">
        <v>2371</v>
      </c>
      <c r="AZ852" s="143" t="s">
        <v>2371</v>
      </c>
      <c r="BA852" s="143" t="s">
        <v>2372</v>
      </c>
      <c r="BB852" s="24"/>
      <c r="BC852" s="75">
        <v>290000000</v>
      </c>
      <c r="BD852" s="21">
        <v>243917000</v>
      </c>
      <c r="BE852" s="25">
        <v>280000000</v>
      </c>
      <c r="BF852" s="74">
        <v>290000000</v>
      </c>
      <c r="BG852" s="25">
        <v>0</v>
      </c>
      <c r="BH852" s="25">
        <v>262692635</v>
      </c>
      <c r="BI852" s="25">
        <v>280000000</v>
      </c>
      <c r="BJ852" s="133">
        <v>268784000</v>
      </c>
      <c r="BK852" s="25">
        <v>0</v>
      </c>
      <c r="BL852" s="25">
        <v>811476635</v>
      </c>
      <c r="BM852" s="74">
        <v>213704267</v>
      </c>
      <c r="BN852" s="80">
        <v>29136666</v>
      </c>
      <c r="BO852" s="80">
        <v>250192000</v>
      </c>
      <c r="BP852" s="133">
        <v>213704267</v>
      </c>
      <c r="BQ852" s="25">
        <v>0</v>
      </c>
      <c r="BR852" s="82" t="s">
        <v>5660</v>
      </c>
      <c r="BS852" s="82" t="s">
        <v>5661</v>
      </c>
      <c r="BT852" s="134" t="s">
        <v>54</v>
      </c>
      <c r="BU852" s="26"/>
    </row>
    <row r="853" spans="1:73" ht="55" customHeight="1">
      <c r="A853" s="15">
        <v>846</v>
      </c>
      <c r="B853" s="16">
        <v>13</v>
      </c>
      <c r="C853" s="17" t="s">
        <v>1605</v>
      </c>
      <c r="D853" s="16">
        <v>3</v>
      </c>
      <c r="E853" s="18" t="s">
        <v>2714</v>
      </c>
      <c r="F853" s="16">
        <v>43</v>
      </c>
      <c r="G853" s="18" t="s">
        <v>2743</v>
      </c>
      <c r="H853" s="19">
        <v>846</v>
      </c>
      <c r="I853" s="18" t="s">
        <v>5662</v>
      </c>
      <c r="J853" s="16">
        <v>2164</v>
      </c>
      <c r="K853" s="18" t="s">
        <v>5663</v>
      </c>
      <c r="L853" s="20" t="s">
        <v>2746</v>
      </c>
      <c r="M853" s="17" t="s">
        <v>229</v>
      </c>
      <c r="N853" s="15">
        <v>21641</v>
      </c>
      <c r="O853" s="17" t="s">
        <v>2493</v>
      </c>
      <c r="P853" s="73">
        <v>2</v>
      </c>
      <c r="Q853" s="18" t="s">
        <v>2747</v>
      </c>
      <c r="R853" s="18" t="s">
        <v>2748</v>
      </c>
      <c r="S853" s="18" t="s">
        <v>3387</v>
      </c>
      <c r="T853" s="18" t="s">
        <v>225</v>
      </c>
      <c r="U853" s="16">
        <v>7</v>
      </c>
      <c r="V853" s="20" t="s">
        <v>2457</v>
      </c>
      <c r="W853" s="20" t="s">
        <v>2749</v>
      </c>
      <c r="X853" s="16">
        <v>102</v>
      </c>
      <c r="Y853" s="20" t="s">
        <v>221</v>
      </c>
      <c r="Z853" s="20">
        <v>27</v>
      </c>
      <c r="AA853" s="20" t="s">
        <v>2740</v>
      </c>
      <c r="AB853" s="20">
        <v>55</v>
      </c>
      <c r="AC853" s="18" t="s">
        <v>2750</v>
      </c>
      <c r="AD853" s="79">
        <v>330000000</v>
      </c>
      <c r="AE853" s="79">
        <v>0</v>
      </c>
      <c r="AF853" s="79">
        <v>328724999</v>
      </c>
      <c r="AG853" s="79">
        <v>0</v>
      </c>
      <c r="AH853" s="79">
        <v>658724999</v>
      </c>
      <c r="AI853" s="63">
        <v>1</v>
      </c>
      <c r="AJ853" s="64">
        <v>2</v>
      </c>
      <c r="AK853" s="65">
        <v>1</v>
      </c>
      <c r="AL853" s="64">
        <v>1.75</v>
      </c>
      <c r="AM853" s="65">
        <v>0.875</v>
      </c>
      <c r="AN853" s="66" t="s">
        <v>2369</v>
      </c>
      <c r="AO853" s="66" t="s">
        <v>2368</v>
      </c>
      <c r="AP853" s="132" t="s">
        <v>2370</v>
      </c>
      <c r="AQ853" s="23">
        <v>1</v>
      </c>
      <c r="AR853" s="23">
        <v>0.5</v>
      </c>
      <c r="AS853" s="142">
        <v>0.5</v>
      </c>
      <c r="AT853" s="23">
        <v>0</v>
      </c>
      <c r="AU853" s="142">
        <v>1</v>
      </c>
      <c r="AV853" s="142">
        <v>0.5</v>
      </c>
      <c r="AW853" s="142">
        <v>0.25</v>
      </c>
      <c r="AX853" s="22">
        <v>0</v>
      </c>
      <c r="AY853" s="143" t="s">
        <v>2371</v>
      </c>
      <c r="AZ853" s="143" t="s">
        <v>2371</v>
      </c>
      <c r="BA853" s="143" t="s">
        <v>2372</v>
      </c>
      <c r="BB853" s="24"/>
      <c r="BC853" s="75">
        <v>1074000000</v>
      </c>
      <c r="BD853" s="21">
        <v>300208000</v>
      </c>
      <c r="BE853" s="25">
        <v>714000000</v>
      </c>
      <c r="BF853" s="74">
        <v>1074000000</v>
      </c>
      <c r="BG853" s="25">
        <v>0</v>
      </c>
      <c r="BH853" s="25">
        <v>439766666</v>
      </c>
      <c r="BI853" s="25">
        <v>811809999</v>
      </c>
      <c r="BJ853" s="133">
        <v>828440000</v>
      </c>
      <c r="BK853" s="25">
        <v>0</v>
      </c>
      <c r="BL853" s="25">
        <v>2080016665</v>
      </c>
      <c r="BM853" s="74">
        <v>552015665</v>
      </c>
      <c r="BN853" s="80">
        <v>339366673</v>
      </c>
      <c r="BO853" s="80">
        <v>693592666</v>
      </c>
      <c r="BP853" s="133">
        <v>552015665</v>
      </c>
      <c r="BQ853" s="25">
        <v>0</v>
      </c>
      <c r="BR853" s="82" t="s">
        <v>5664</v>
      </c>
      <c r="BS853" s="82" t="s">
        <v>5665</v>
      </c>
      <c r="BT853" s="134" t="s">
        <v>54</v>
      </c>
      <c r="BU853" s="26"/>
    </row>
    <row r="854" spans="1:73" ht="55" customHeight="1">
      <c r="A854" s="15">
        <v>847</v>
      </c>
      <c r="B854" s="16">
        <v>13</v>
      </c>
      <c r="C854" s="17" t="s">
        <v>1605</v>
      </c>
      <c r="D854" s="16">
        <v>3</v>
      </c>
      <c r="E854" s="18" t="s">
        <v>2714</v>
      </c>
      <c r="F854" s="16">
        <v>45</v>
      </c>
      <c r="G854" s="18" t="s">
        <v>2754</v>
      </c>
      <c r="H854" s="19">
        <v>847</v>
      </c>
      <c r="I854" s="29" t="s">
        <v>5666</v>
      </c>
      <c r="J854" s="15">
        <v>2152</v>
      </c>
      <c r="K854" s="18" t="s">
        <v>5667</v>
      </c>
      <c r="L854" s="20" t="s">
        <v>2757</v>
      </c>
      <c r="M854" s="17" t="s">
        <v>229</v>
      </c>
      <c r="N854" s="15">
        <v>21522</v>
      </c>
      <c r="O854" s="17" t="s">
        <v>2563</v>
      </c>
      <c r="P854" s="73">
        <v>2</v>
      </c>
      <c r="Q854" s="18" t="s">
        <v>2758</v>
      </c>
      <c r="R854" s="18" t="s">
        <v>3397</v>
      </c>
      <c r="S854" s="18" t="s">
        <v>3935</v>
      </c>
      <c r="T854" s="18" t="s">
        <v>225</v>
      </c>
      <c r="U854" s="16">
        <v>7</v>
      </c>
      <c r="V854" s="20" t="s">
        <v>2457</v>
      </c>
      <c r="W854" s="20" t="s">
        <v>2774</v>
      </c>
      <c r="X854" s="16">
        <v>98</v>
      </c>
      <c r="Y854" s="20" t="s">
        <v>388</v>
      </c>
      <c r="Z854" s="20">
        <v>28</v>
      </c>
      <c r="AA854" s="20" t="s">
        <v>2761</v>
      </c>
      <c r="AB854" s="20">
        <v>59</v>
      </c>
      <c r="AC854" s="18" t="s">
        <v>2775</v>
      </c>
      <c r="AD854" s="79">
        <v>0</v>
      </c>
      <c r="AE854" s="79">
        <v>368064000</v>
      </c>
      <c r="AF854" s="79">
        <v>0</v>
      </c>
      <c r="AG854" s="79">
        <v>449855999</v>
      </c>
      <c r="AH854" s="79">
        <v>817919999</v>
      </c>
      <c r="AI854" s="63">
        <v>1</v>
      </c>
      <c r="AJ854" s="64">
        <v>2</v>
      </c>
      <c r="AK854" s="65">
        <v>1</v>
      </c>
      <c r="AL854" s="64">
        <v>2</v>
      </c>
      <c r="AM854" s="65">
        <v>1</v>
      </c>
      <c r="AN854" s="66" t="s">
        <v>2369</v>
      </c>
      <c r="AO854" s="66" t="s">
        <v>2369</v>
      </c>
      <c r="AP854" s="132" t="s">
        <v>2370</v>
      </c>
      <c r="AQ854" s="23">
        <v>0</v>
      </c>
      <c r="AR854" s="23">
        <v>1</v>
      </c>
      <c r="AS854" s="142">
        <v>1</v>
      </c>
      <c r="AT854" s="23">
        <v>0</v>
      </c>
      <c r="AU854" s="142">
        <v>0</v>
      </c>
      <c r="AV854" s="142">
        <v>1</v>
      </c>
      <c r="AW854" s="142">
        <v>1</v>
      </c>
      <c r="AX854" s="22">
        <v>0</v>
      </c>
      <c r="AY854" s="143" t="s">
        <v>54</v>
      </c>
      <c r="AZ854" s="143" t="s">
        <v>2371</v>
      </c>
      <c r="BA854" s="143" t="s">
        <v>2371</v>
      </c>
      <c r="BB854" s="24"/>
      <c r="BC854" s="75">
        <v>450000000</v>
      </c>
      <c r="BD854" s="21">
        <v>0</v>
      </c>
      <c r="BE854" s="25">
        <v>144300000</v>
      </c>
      <c r="BF854" s="74">
        <v>450000000</v>
      </c>
      <c r="BG854" s="25">
        <v>0</v>
      </c>
      <c r="BH854" s="25"/>
      <c r="BI854" s="25">
        <v>265350046</v>
      </c>
      <c r="BJ854" s="133">
        <v>59200000</v>
      </c>
      <c r="BK854" s="25">
        <v>0</v>
      </c>
      <c r="BL854" s="25">
        <v>324550046</v>
      </c>
      <c r="BM854" s="74">
        <v>44046667</v>
      </c>
      <c r="BN854" s="80"/>
      <c r="BO854" s="80">
        <v>240817158</v>
      </c>
      <c r="BP854" s="133">
        <v>44046667</v>
      </c>
      <c r="BQ854" s="25">
        <v>0</v>
      </c>
      <c r="BR854" s="82" t="s">
        <v>54</v>
      </c>
      <c r="BS854" s="82" t="s">
        <v>5668</v>
      </c>
      <c r="BT854" s="134" t="s">
        <v>5669</v>
      </c>
      <c r="BU854" s="26"/>
    </row>
    <row r="855" spans="1:73" ht="55" customHeight="1">
      <c r="A855" s="15">
        <v>848</v>
      </c>
      <c r="B855" s="16">
        <v>13</v>
      </c>
      <c r="C855" s="17" t="s">
        <v>1605</v>
      </c>
      <c r="D855" s="16">
        <v>3</v>
      </c>
      <c r="E855" s="18" t="s">
        <v>2714</v>
      </c>
      <c r="F855" s="16">
        <v>45</v>
      </c>
      <c r="G855" s="18" t="s">
        <v>2754</v>
      </c>
      <c r="H855" s="19">
        <v>848</v>
      </c>
      <c r="I855" s="18" t="s">
        <v>5670</v>
      </c>
      <c r="J855" s="15">
        <v>2152</v>
      </c>
      <c r="K855" s="18" t="s">
        <v>5667</v>
      </c>
      <c r="L855" s="20" t="s">
        <v>2757</v>
      </c>
      <c r="M855" s="17" t="s">
        <v>229</v>
      </c>
      <c r="N855" s="15">
        <v>21521</v>
      </c>
      <c r="O855" s="17" t="s">
        <v>2563</v>
      </c>
      <c r="P855" s="73">
        <v>4</v>
      </c>
      <c r="Q855" s="18" t="s">
        <v>2758</v>
      </c>
      <c r="R855" s="18" t="s">
        <v>2766</v>
      </c>
      <c r="S855" s="18" t="s">
        <v>2765</v>
      </c>
      <c r="T855" s="18" t="s">
        <v>225</v>
      </c>
      <c r="U855" s="16">
        <v>7</v>
      </c>
      <c r="V855" s="20" t="s">
        <v>2457</v>
      </c>
      <c r="W855" s="20" t="s">
        <v>2767</v>
      </c>
      <c r="X855" s="16">
        <v>98</v>
      </c>
      <c r="Y855" s="20" t="s">
        <v>491</v>
      </c>
      <c r="Z855" s="20">
        <v>28</v>
      </c>
      <c r="AA855" s="20" t="s">
        <v>2761</v>
      </c>
      <c r="AB855" s="20">
        <v>58</v>
      </c>
      <c r="AC855" s="18" t="s">
        <v>2768</v>
      </c>
      <c r="AD855" s="79">
        <v>200000000</v>
      </c>
      <c r="AE855" s="79">
        <v>202642000</v>
      </c>
      <c r="AF855" s="79">
        <v>209047999</v>
      </c>
      <c r="AG855" s="79">
        <v>212307999</v>
      </c>
      <c r="AH855" s="79">
        <v>823997998</v>
      </c>
      <c r="AI855" s="63">
        <v>1</v>
      </c>
      <c r="AJ855" s="64">
        <v>3</v>
      </c>
      <c r="AK855" s="65">
        <v>0.75</v>
      </c>
      <c r="AL855" s="64">
        <v>2</v>
      </c>
      <c r="AM855" s="65">
        <v>0.5</v>
      </c>
      <c r="AN855" s="66" t="s">
        <v>2368</v>
      </c>
      <c r="AO855" s="66" t="s">
        <v>2384</v>
      </c>
      <c r="AP855" s="132" t="s">
        <v>2370</v>
      </c>
      <c r="AQ855" s="23">
        <v>1</v>
      </c>
      <c r="AR855" s="23">
        <v>1</v>
      </c>
      <c r="AS855" s="142">
        <v>1</v>
      </c>
      <c r="AT855" s="23">
        <v>0</v>
      </c>
      <c r="AU855" s="142">
        <v>1</v>
      </c>
      <c r="AV855" s="142">
        <v>1</v>
      </c>
      <c r="AW855" s="142">
        <v>0</v>
      </c>
      <c r="AX855" s="22">
        <v>0</v>
      </c>
      <c r="AY855" s="143" t="s">
        <v>2371</v>
      </c>
      <c r="AZ855" s="143" t="s">
        <v>2371</v>
      </c>
      <c r="BA855" s="143" t="s">
        <v>2372</v>
      </c>
      <c r="BB855" s="24"/>
      <c r="BC855" s="75">
        <v>210000000</v>
      </c>
      <c r="BD855" s="21">
        <v>181944000</v>
      </c>
      <c r="BE855" s="25">
        <v>194300000</v>
      </c>
      <c r="BF855" s="74">
        <v>210000000</v>
      </c>
      <c r="BG855" s="25">
        <v>0</v>
      </c>
      <c r="BH855" s="25">
        <v>116351546</v>
      </c>
      <c r="BI855" s="25">
        <v>188160809</v>
      </c>
      <c r="BJ855" s="133">
        <v>184596000</v>
      </c>
      <c r="BK855" s="25">
        <v>0</v>
      </c>
      <c r="BL855" s="25">
        <v>489108355</v>
      </c>
      <c r="BM855" s="74">
        <v>162776400</v>
      </c>
      <c r="BN855" s="80">
        <v>45951762</v>
      </c>
      <c r="BO855" s="80">
        <v>174642550</v>
      </c>
      <c r="BP855" s="133">
        <v>162776400</v>
      </c>
      <c r="BQ855" s="25">
        <v>0</v>
      </c>
      <c r="BR855" s="82" t="s">
        <v>5671</v>
      </c>
      <c r="BS855" s="82" t="s">
        <v>5672</v>
      </c>
      <c r="BT855" s="134" t="s">
        <v>54</v>
      </c>
      <c r="BU855" s="26"/>
    </row>
    <row r="856" spans="1:73" ht="55" customHeight="1">
      <c r="A856" s="15">
        <v>849</v>
      </c>
      <c r="B856" s="16">
        <v>13</v>
      </c>
      <c r="C856" s="17" t="s">
        <v>1605</v>
      </c>
      <c r="D856" s="16">
        <v>3</v>
      </c>
      <c r="E856" s="18" t="s">
        <v>2714</v>
      </c>
      <c r="F856" s="16">
        <v>45</v>
      </c>
      <c r="G856" s="18" t="s">
        <v>2754</v>
      </c>
      <c r="H856" s="19">
        <v>849</v>
      </c>
      <c r="I856" s="18" t="s">
        <v>4195</v>
      </c>
      <c r="J856" s="15">
        <v>2152</v>
      </c>
      <c r="K856" s="18" t="s">
        <v>5667</v>
      </c>
      <c r="L856" s="20" t="s">
        <v>2757</v>
      </c>
      <c r="M856" s="17" t="s">
        <v>229</v>
      </c>
      <c r="N856" s="15">
        <v>21523</v>
      </c>
      <c r="O856" s="17" t="s">
        <v>2563</v>
      </c>
      <c r="P856" s="73">
        <v>4</v>
      </c>
      <c r="Q856" s="18" t="s">
        <v>2758</v>
      </c>
      <c r="R856" s="18" t="s">
        <v>2759</v>
      </c>
      <c r="S856" s="18" t="s">
        <v>4195</v>
      </c>
      <c r="T856" s="18" t="s">
        <v>225</v>
      </c>
      <c r="U856" s="16">
        <v>7</v>
      </c>
      <c r="V856" s="20" t="s">
        <v>2457</v>
      </c>
      <c r="W856" s="20" t="s">
        <v>2760</v>
      </c>
      <c r="X856" s="16">
        <v>98</v>
      </c>
      <c r="Y856" s="20" t="s">
        <v>271</v>
      </c>
      <c r="Z856" s="20">
        <v>28</v>
      </c>
      <c r="AA856" s="20" t="s">
        <v>2761</v>
      </c>
      <c r="AB856" s="20">
        <v>60</v>
      </c>
      <c r="AC856" s="18" t="s">
        <v>2762</v>
      </c>
      <c r="AD856" s="79">
        <v>246000000</v>
      </c>
      <c r="AE856" s="79">
        <v>215100000</v>
      </c>
      <c r="AF856" s="79">
        <v>0</v>
      </c>
      <c r="AG856" s="79">
        <v>0</v>
      </c>
      <c r="AH856" s="79">
        <v>461100000</v>
      </c>
      <c r="AI856" s="63">
        <v>1</v>
      </c>
      <c r="AJ856" s="64">
        <v>3</v>
      </c>
      <c r="AK856" s="65">
        <v>0.75</v>
      </c>
      <c r="AL856" s="64">
        <v>3</v>
      </c>
      <c r="AM856" s="65">
        <v>0.75</v>
      </c>
      <c r="AN856" s="66" t="s">
        <v>2368</v>
      </c>
      <c r="AO856" s="66" t="s">
        <v>2368</v>
      </c>
      <c r="AP856" s="132" t="s">
        <v>2370</v>
      </c>
      <c r="AQ856" s="23">
        <v>2</v>
      </c>
      <c r="AR856" s="23">
        <v>1</v>
      </c>
      <c r="AS856" s="142">
        <v>0</v>
      </c>
      <c r="AT856" s="23">
        <v>0</v>
      </c>
      <c r="AU856" s="142">
        <v>2</v>
      </c>
      <c r="AV856" s="142">
        <v>1</v>
      </c>
      <c r="AW856" s="142">
        <v>0</v>
      </c>
      <c r="AX856" s="22">
        <v>0</v>
      </c>
      <c r="AY856" s="143" t="s">
        <v>2371</v>
      </c>
      <c r="AZ856" s="143" t="s">
        <v>2371</v>
      </c>
      <c r="BA856" s="143" t="s">
        <v>54</v>
      </c>
      <c r="BB856" s="24"/>
      <c r="BC856" s="75">
        <v>0</v>
      </c>
      <c r="BD856" s="21">
        <v>223700000</v>
      </c>
      <c r="BE856" s="25">
        <v>200000000</v>
      </c>
      <c r="BF856" s="74">
        <v>0</v>
      </c>
      <c r="BG856" s="25">
        <v>0</v>
      </c>
      <c r="BH856" s="25">
        <v>30532317</v>
      </c>
      <c r="BI856" s="25">
        <v>85089145</v>
      </c>
      <c r="BJ856" s="133"/>
      <c r="BK856" s="25">
        <v>0</v>
      </c>
      <c r="BL856" s="25">
        <v>115621462</v>
      </c>
      <c r="BM856" s="74">
        <v>0</v>
      </c>
      <c r="BN856" s="80">
        <v>28787917</v>
      </c>
      <c r="BO856" s="80">
        <v>85089145</v>
      </c>
      <c r="BP856" s="133"/>
      <c r="BQ856" s="25">
        <v>0</v>
      </c>
      <c r="BR856" s="82" t="s">
        <v>5673</v>
      </c>
      <c r="BS856" s="82" t="s">
        <v>5674</v>
      </c>
      <c r="BT856" s="134" t="s">
        <v>54</v>
      </c>
      <c r="BU856" s="26"/>
    </row>
    <row r="857" spans="1:73" ht="55" customHeight="1">
      <c r="A857" s="15">
        <v>850</v>
      </c>
      <c r="B857" s="16">
        <v>13</v>
      </c>
      <c r="C857" s="17" t="s">
        <v>1605</v>
      </c>
      <c r="D857" s="16">
        <v>3</v>
      </c>
      <c r="E857" s="18" t="s">
        <v>2714</v>
      </c>
      <c r="F857" s="16">
        <v>48</v>
      </c>
      <c r="G857" s="18" t="s">
        <v>2779</v>
      </c>
      <c r="H857" s="19">
        <v>850</v>
      </c>
      <c r="I857" s="18" t="s">
        <v>5675</v>
      </c>
      <c r="J857" s="15">
        <v>2148</v>
      </c>
      <c r="K857" s="18" t="s">
        <v>5676</v>
      </c>
      <c r="L857" s="20" t="s">
        <v>27</v>
      </c>
      <c r="M857" s="17" t="s">
        <v>229</v>
      </c>
      <c r="N857" s="15">
        <v>21482</v>
      </c>
      <c r="O857" s="17" t="s">
        <v>2796</v>
      </c>
      <c r="P857" s="73">
        <v>2</v>
      </c>
      <c r="Q857" s="18" t="s">
        <v>2797</v>
      </c>
      <c r="R857" s="18" t="s">
        <v>3963</v>
      </c>
      <c r="S857" s="18" t="s">
        <v>4485</v>
      </c>
      <c r="T857" s="18" t="s">
        <v>225</v>
      </c>
      <c r="U857" s="16">
        <v>7</v>
      </c>
      <c r="V857" s="20" t="s">
        <v>2457</v>
      </c>
      <c r="W857" s="20" t="s">
        <v>2799</v>
      </c>
      <c r="X857" s="16">
        <v>102</v>
      </c>
      <c r="Y857" s="20" t="s">
        <v>221</v>
      </c>
      <c r="Z857" s="20">
        <v>30</v>
      </c>
      <c r="AA857" s="20" t="s">
        <v>2800</v>
      </c>
      <c r="AB857" s="20">
        <v>66</v>
      </c>
      <c r="AC857" s="18" t="s">
        <v>2801</v>
      </c>
      <c r="AD857" s="79">
        <v>201000000</v>
      </c>
      <c r="AE857" s="79">
        <v>0</v>
      </c>
      <c r="AF857" s="79">
        <v>200900000</v>
      </c>
      <c r="AG857" s="79">
        <v>0</v>
      </c>
      <c r="AH857" s="79">
        <v>401900000</v>
      </c>
      <c r="AI857" s="63">
        <v>1</v>
      </c>
      <c r="AJ857" s="64">
        <v>1</v>
      </c>
      <c r="AK857" s="65">
        <v>0.5</v>
      </c>
      <c r="AL857" s="64">
        <v>1</v>
      </c>
      <c r="AM857" s="65">
        <v>0.5</v>
      </c>
      <c r="AN857" s="66" t="s">
        <v>2384</v>
      </c>
      <c r="AO857" s="66" t="s">
        <v>2384</v>
      </c>
      <c r="AP857" s="132" t="s">
        <v>2370</v>
      </c>
      <c r="AQ857" s="23">
        <v>1</v>
      </c>
      <c r="AR857" s="23">
        <v>0</v>
      </c>
      <c r="AS857" s="142">
        <v>0</v>
      </c>
      <c r="AT857" s="23">
        <v>0</v>
      </c>
      <c r="AU857" s="142">
        <v>1</v>
      </c>
      <c r="AV857" s="142">
        <v>0</v>
      </c>
      <c r="AW857" s="142">
        <v>0</v>
      </c>
      <c r="AX857" s="22">
        <v>0</v>
      </c>
      <c r="AY857" s="143" t="s">
        <v>2371</v>
      </c>
      <c r="AZ857" s="143" t="s">
        <v>54</v>
      </c>
      <c r="BA857" s="143" t="s">
        <v>54</v>
      </c>
      <c r="BB857" s="24"/>
      <c r="BC857" s="75">
        <v>0</v>
      </c>
      <c r="BD857" s="21">
        <v>182763000</v>
      </c>
      <c r="BE857" s="25">
        <v>0</v>
      </c>
      <c r="BF857" s="74">
        <v>0</v>
      </c>
      <c r="BG857" s="25">
        <v>0</v>
      </c>
      <c r="BH857" s="25">
        <v>9000000</v>
      </c>
      <c r="BI857" s="25"/>
      <c r="BJ857" s="133"/>
      <c r="BK857" s="25">
        <v>0</v>
      </c>
      <c r="BL857" s="25">
        <v>9000000</v>
      </c>
      <c r="BM857" s="74">
        <v>0</v>
      </c>
      <c r="BN857" s="80">
        <v>0</v>
      </c>
      <c r="BO857" s="80"/>
      <c r="BP857" s="133"/>
      <c r="BQ857" s="25">
        <v>0</v>
      </c>
      <c r="BR857" s="82" t="s">
        <v>5677</v>
      </c>
      <c r="BS857" s="82" t="s">
        <v>5678</v>
      </c>
      <c r="BT857" s="134" t="s">
        <v>54</v>
      </c>
      <c r="BU857" s="26"/>
    </row>
    <row r="858" spans="1:73" ht="55" customHeight="1">
      <c r="A858" s="15">
        <v>851</v>
      </c>
      <c r="B858" s="16">
        <v>13</v>
      </c>
      <c r="C858" s="17" t="s">
        <v>1605</v>
      </c>
      <c r="D858" s="16">
        <v>3</v>
      </c>
      <c r="E858" s="18" t="s">
        <v>2714</v>
      </c>
      <c r="F858" s="16">
        <v>48</v>
      </c>
      <c r="G858" s="18" t="s">
        <v>2779</v>
      </c>
      <c r="H858" s="19">
        <v>851</v>
      </c>
      <c r="I858" s="18" t="s">
        <v>5679</v>
      </c>
      <c r="J858" s="15">
        <v>2148</v>
      </c>
      <c r="K858" s="18" t="s">
        <v>5676</v>
      </c>
      <c r="L858" s="20" t="s">
        <v>27</v>
      </c>
      <c r="M858" s="17" t="s">
        <v>229</v>
      </c>
      <c r="N858" s="15">
        <v>21481</v>
      </c>
      <c r="O858" s="17" t="s">
        <v>2796</v>
      </c>
      <c r="P858" s="73">
        <v>3</v>
      </c>
      <c r="Q858" s="18" t="s">
        <v>2797</v>
      </c>
      <c r="R858" s="18" t="s">
        <v>2805</v>
      </c>
      <c r="S858" s="18" t="s">
        <v>5680</v>
      </c>
      <c r="T858" s="18" t="s">
        <v>225</v>
      </c>
      <c r="U858" s="16">
        <v>7</v>
      </c>
      <c r="V858" s="20" t="s">
        <v>2457</v>
      </c>
      <c r="W858" s="20" t="s">
        <v>2799</v>
      </c>
      <c r="X858" s="16">
        <v>102</v>
      </c>
      <c r="Y858" s="20" t="s">
        <v>221</v>
      </c>
      <c r="Z858" s="20">
        <v>30</v>
      </c>
      <c r="AA858" s="20" t="s">
        <v>2800</v>
      </c>
      <c r="AB858" s="20">
        <v>65</v>
      </c>
      <c r="AC858" s="18" t="s">
        <v>2806</v>
      </c>
      <c r="AD858" s="79">
        <v>201000000</v>
      </c>
      <c r="AE858" s="79">
        <v>0</v>
      </c>
      <c r="AF858" s="79">
        <v>200900000</v>
      </c>
      <c r="AG858" s="79">
        <v>0</v>
      </c>
      <c r="AH858" s="79">
        <v>401900000</v>
      </c>
      <c r="AI858" s="63">
        <v>1</v>
      </c>
      <c r="AJ858" s="64">
        <v>3</v>
      </c>
      <c r="AK858" s="65">
        <v>1</v>
      </c>
      <c r="AL858" s="64">
        <v>2</v>
      </c>
      <c r="AM858" s="65">
        <v>0.66666666666666663</v>
      </c>
      <c r="AN858" s="66" t="s">
        <v>2369</v>
      </c>
      <c r="AO858" s="66" t="s">
        <v>2384</v>
      </c>
      <c r="AP858" s="132" t="s">
        <v>2370</v>
      </c>
      <c r="AQ858" s="23">
        <v>1</v>
      </c>
      <c r="AR858" s="23">
        <v>1</v>
      </c>
      <c r="AS858" s="142">
        <v>1</v>
      </c>
      <c r="AT858" s="23">
        <v>0</v>
      </c>
      <c r="AU858" s="142">
        <v>1</v>
      </c>
      <c r="AV858" s="142">
        <v>1</v>
      </c>
      <c r="AW858" s="142">
        <v>0</v>
      </c>
      <c r="AX858" s="22">
        <v>0</v>
      </c>
      <c r="AY858" s="143" t="s">
        <v>2371</v>
      </c>
      <c r="AZ858" s="143" t="s">
        <v>2371</v>
      </c>
      <c r="BA858" s="143" t="s">
        <v>2372</v>
      </c>
      <c r="BB858" s="24"/>
      <c r="BC858" s="75">
        <v>0</v>
      </c>
      <c r="BD858" s="21">
        <v>182763000</v>
      </c>
      <c r="BE858" s="25">
        <v>220000000</v>
      </c>
      <c r="BF858" s="74">
        <v>0</v>
      </c>
      <c r="BG858" s="25">
        <v>0</v>
      </c>
      <c r="BH858" s="25">
        <v>314092598</v>
      </c>
      <c r="BI858" s="25">
        <v>220000000</v>
      </c>
      <c r="BJ858" s="133">
        <v>225000000</v>
      </c>
      <c r="BK858" s="25">
        <v>0</v>
      </c>
      <c r="BL858" s="25">
        <v>759092598</v>
      </c>
      <c r="BM858" s="74">
        <v>225000000</v>
      </c>
      <c r="BN858" s="80">
        <v>0</v>
      </c>
      <c r="BO858" s="80">
        <v>45501333</v>
      </c>
      <c r="BP858" s="133">
        <v>225000000</v>
      </c>
      <c r="BQ858" s="25">
        <v>0</v>
      </c>
      <c r="BR858" s="82" t="s">
        <v>5681</v>
      </c>
      <c r="BS858" s="82" t="s">
        <v>5682</v>
      </c>
      <c r="BT858" s="134" t="s">
        <v>54</v>
      </c>
      <c r="BU858" s="26"/>
    </row>
    <row r="859" spans="1:73" ht="55" customHeight="1">
      <c r="A859" s="15">
        <v>852</v>
      </c>
      <c r="B859" s="16">
        <v>13</v>
      </c>
      <c r="C859" s="17" t="s">
        <v>1605</v>
      </c>
      <c r="D859" s="16">
        <v>3</v>
      </c>
      <c r="E859" s="18" t="s">
        <v>2714</v>
      </c>
      <c r="F859" s="16">
        <v>48</v>
      </c>
      <c r="G859" s="18" t="s">
        <v>2779</v>
      </c>
      <c r="H859" s="19">
        <v>852</v>
      </c>
      <c r="I859" s="29" t="s">
        <v>5683</v>
      </c>
      <c r="J859" s="15">
        <v>2167</v>
      </c>
      <c r="K859" s="18" t="s">
        <v>5684</v>
      </c>
      <c r="L859" s="20" t="s">
        <v>2788</v>
      </c>
      <c r="M859" s="17" t="s">
        <v>229</v>
      </c>
      <c r="N859" s="15">
        <v>21671</v>
      </c>
      <c r="O859" s="17" t="s">
        <v>2360</v>
      </c>
      <c r="P859" s="73">
        <v>500</v>
      </c>
      <c r="Q859" s="18" t="s">
        <v>2379</v>
      </c>
      <c r="R859" s="18" t="s">
        <v>3943</v>
      </c>
      <c r="S859" s="18" t="s">
        <v>5685</v>
      </c>
      <c r="T859" s="18" t="s">
        <v>225</v>
      </c>
      <c r="U859" s="16">
        <v>7</v>
      </c>
      <c r="V859" s="20" t="s">
        <v>2457</v>
      </c>
      <c r="W859" s="20" t="s">
        <v>2783</v>
      </c>
      <c r="X859" s="16">
        <v>102</v>
      </c>
      <c r="Y859" s="20" t="s">
        <v>221</v>
      </c>
      <c r="Z859" s="20">
        <v>29</v>
      </c>
      <c r="AA859" s="20" t="s">
        <v>2790</v>
      </c>
      <c r="AB859" s="20">
        <v>62</v>
      </c>
      <c r="AC859" s="18" t="s">
        <v>2791</v>
      </c>
      <c r="AD859" s="79">
        <v>0</v>
      </c>
      <c r="AE859" s="79">
        <v>0</v>
      </c>
      <c r="AF859" s="79">
        <v>249000000</v>
      </c>
      <c r="AG859" s="79">
        <v>374100000</v>
      </c>
      <c r="AH859" s="79">
        <v>623100000</v>
      </c>
      <c r="AI859" s="63">
        <v>1</v>
      </c>
      <c r="AJ859" s="64">
        <v>250</v>
      </c>
      <c r="AK859" s="65">
        <v>0.5</v>
      </c>
      <c r="AL859" s="64">
        <v>235</v>
      </c>
      <c r="AM859" s="65">
        <v>0.47</v>
      </c>
      <c r="AN859" s="66" t="s">
        <v>2384</v>
      </c>
      <c r="AO859" s="66" t="s">
        <v>2384</v>
      </c>
      <c r="AP859" s="132" t="s">
        <v>2370</v>
      </c>
      <c r="AQ859" s="23">
        <v>0</v>
      </c>
      <c r="AR859" s="23">
        <v>0</v>
      </c>
      <c r="AS859" s="142">
        <v>250</v>
      </c>
      <c r="AT859" s="23">
        <v>0</v>
      </c>
      <c r="AU859" s="142">
        <v>0</v>
      </c>
      <c r="AV859" s="142">
        <v>0</v>
      </c>
      <c r="AW859" s="142">
        <v>235</v>
      </c>
      <c r="AX859" s="22">
        <v>0</v>
      </c>
      <c r="AY859" s="143" t="s">
        <v>54</v>
      </c>
      <c r="AZ859" s="143" t="s">
        <v>54</v>
      </c>
      <c r="BA859" s="143" t="s">
        <v>2372</v>
      </c>
      <c r="BB859" s="24"/>
      <c r="BC859" s="75">
        <v>249000000</v>
      </c>
      <c r="BD859" s="21">
        <v>0</v>
      </c>
      <c r="BE859" s="25">
        <v>0</v>
      </c>
      <c r="BF859" s="74">
        <v>249000000</v>
      </c>
      <c r="BG859" s="25">
        <v>0</v>
      </c>
      <c r="BH859" s="25"/>
      <c r="BI859" s="25"/>
      <c r="BJ859" s="133">
        <v>243200000</v>
      </c>
      <c r="BK859" s="25">
        <v>0</v>
      </c>
      <c r="BL859" s="25">
        <v>243200000</v>
      </c>
      <c r="BM859" s="74">
        <v>185616000</v>
      </c>
      <c r="BN859" s="80"/>
      <c r="BO859" s="80"/>
      <c r="BP859" s="133">
        <v>185616000</v>
      </c>
      <c r="BQ859" s="25">
        <v>0</v>
      </c>
      <c r="BR859" s="82" t="s">
        <v>54</v>
      </c>
      <c r="BS859" s="82" t="s">
        <v>54</v>
      </c>
      <c r="BT859" s="134" t="s">
        <v>54</v>
      </c>
      <c r="BU859" s="26"/>
    </row>
    <row r="860" spans="1:73" ht="55" customHeight="1">
      <c r="A860" s="15">
        <v>853</v>
      </c>
      <c r="B860" s="16">
        <v>13</v>
      </c>
      <c r="C860" s="17" t="s">
        <v>1605</v>
      </c>
      <c r="D860" s="16">
        <v>4</v>
      </c>
      <c r="E860" s="18" t="s">
        <v>2810</v>
      </c>
      <c r="F860" s="16">
        <v>49</v>
      </c>
      <c r="G860" s="18" t="s">
        <v>2811</v>
      </c>
      <c r="H860" s="19">
        <v>853</v>
      </c>
      <c r="I860" s="18" t="s">
        <v>5686</v>
      </c>
      <c r="J860" s="15">
        <v>2154</v>
      </c>
      <c r="K860" s="18" t="s">
        <v>5687</v>
      </c>
      <c r="L860" s="20" t="s">
        <v>158</v>
      </c>
      <c r="M860" s="17" t="s">
        <v>229</v>
      </c>
      <c r="N860" s="15">
        <v>21541</v>
      </c>
      <c r="O860" s="17" t="s">
        <v>2574</v>
      </c>
      <c r="P860" s="73">
        <v>6.87</v>
      </c>
      <c r="Q860" s="18" t="s">
        <v>2829</v>
      </c>
      <c r="R860" s="18" t="s">
        <v>3978</v>
      </c>
      <c r="S860" s="18" t="s">
        <v>5688</v>
      </c>
      <c r="T860" s="18" t="s">
        <v>225</v>
      </c>
      <c r="U860" s="16">
        <v>6</v>
      </c>
      <c r="V860" s="20" t="s">
        <v>2445</v>
      </c>
      <c r="W860" s="20" t="s">
        <v>457</v>
      </c>
      <c r="X860" s="16">
        <v>95</v>
      </c>
      <c r="Y860" s="20" t="s">
        <v>271</v>
      </c>
      <c r="Z860" s="20">
        <v>32</v>
      </c>
      <c r="AA860" s="20" t="s">
        <v>2831</v>
      </c>
      <c r="AB860" s="20">
        <v>71</v>
      </c>
      <c r="AC860" s="18" t="s">
        <v>462</v>
      </c>
      <c r="AD860" s="79">
        <v>434000000</v>
      </c>
      <c r="AE860" s="79">
        <v>281737000</v>
      </c>
      <c r="AF860" s="79">
        <v>239000000</v>
      </c>
      <c r="AG860" s="79">
        <v>451484000</v>
      </c>
      <c r="AH860" s="79">
        <v>1406221000</v>
      </c>
      <c r="AI860" s="63">
        <v>1</v>
      </c>
      <c r="AJ860" s="64">
        <v>6.97</v>
      </c>
      <c r="AK860" s="65">
        <v>1.0145560407569141</v>
      </c>
      <c r="AL860" s="64">
        <v>6.64</v>
      </c>
      <c r="AM860" s="65">
        <v>0.96652110625909748</v>
      </c>
      <c r="AN860" s="66" t="s">
        <v>2369</v>
      </c>
      <c r="AO860" s="66" t="s">
        <v>2369</v>
      </c>
      <c r="AP860" s="132" t="s">
        <v>2370</v>
      </c>
      <c r="AQ860" s="23">
        <v>0.8</v>
      </c>
      <c r="AR860" s="23">
        <v>3.17</v>
      </c>
      <c r="AS860" s="142">
        <v>3</v>
      </c>
      <c r="AT860" s="23">
        <v>0</v>
      </c>
      <c r="AU860" s="142">
        <v>0.8</v>
      </c>
      <c r="AV860" s="142">
        <v>5.84</v>
      </c>
      <c r="AW860" s="142">
        <v>0</v>
      </c>
      <c r="AX860" s="22">
        <v>0</v>
      </c>
      <c r="AY860" s="143" t="s">
        <v>2371</v>
      </c>
      <c r="AZ860" s="143" t="s">
        <v>2371</v>
      </c>
      <c r="BA860" s="143" t="s">
        <v>2372</v>
      </c>
      <c r="BB860" s="24"/>
      <c r="BC860" s="75">
        <v>4661075000</v>
      </c>
      <c r="BD860" s="21">
        <v>394819000</v>
      </c>
      <c r="BE860" s="25">
        <v>3222544000</v>
      </c>
      <c r="BF860" s="74">
        <v>4661075000</v>
      </c>
      <c r="BG860" s="25">
        <v>0</v>
      </c>
      <c r="BH860" s="25">
        <v>724332332</v>
      </c>
      <c r="BI860" s="25">
        <v>4654221654</v>
      </c>
      <c r="BJ860" s="133">
        <v>4634075000</v>
      </c>
      <c r="BK860" s="25">
        <v>0</v>
      </c>
      <c r="BL860" s="25">
        <v>10012628986</v>
      </c>
      <c r="BM860" s="74">
        <v>710947202</v>
      </c>
      <c r="BN860" s="80">
        <v>16326667</v>
      </c>
      <c r="BO860" s="80">
        <v>1981855236</v>
      </c>
      <c r="BP860" s="133">
        <v>710947202</v>
      </c>
      <c r="BQ860" s="25">
        <v>0</v>
      </c>
      <c r="BR860" s="82" t="s">
        <v>5689</v>
      </c>
      <c r="BS860" s="82" t="s">
        <v>5690</v>
      </c>
      <c r="BT860" s="134" t="s">
        <v>54</v>
      </c>
      <c r="BU860" s="26"/>
    </row>
    <row r="861" spans="1:73" ht="55" customHeight="1">
      <c r="A861" s="15">
        <v>854</v>
      </c>
      <c r="B861" s="16">
        <v>13</v>
      </c>
      <c r="C861" s="17" t="s">
        <v>1605</v>
      </c>
      <c r="D861" s="16">
        <v>4</v>
      </c>
      <c r="E861" s="18" t="s">
        <v>2810</v>
      </c>
      <c r="F861" s="16">
        <v>49</v>
      </c>
      <c r="G861" s="18" t="s">
        <v>2811</v>
      </c>
      <c r="H861" s="19">
        <v>854</v>
      </c>
      <c r="I861" s="29" t="s">
        <v>5691</v>
      </c>
      <c r="J861" s="15">
        <v>2154</v>
      </c>
      <c r="K861" s="18" t="s">
        <v>5687</v>
      </c>
      <c r="L861" s="20" t="s">
        <v>2821</v>
      </c>
      <c r="M861" s="17" t="s">
        <v>229</v>
      </c>
      <c r="N861" s="15">
        <v>21543</v>
      </c>
      <c r="O861" s="17" t="s">
        <v>2574</v>
      </c>
      <c r="P861" s="73">
        <v>1300</v>
      </c>
      <c r="Q861" s="18" t="s">
        <v>2619</v>
      </c>
      <c r="R861" s="18" t="s">
        <v>5692</v>
      </c>
      <c r="S861" s="18" t="s">
        <v>5693</v>
      </c>
      <c r="T861" s="18" t="s">
        <v>225</v>
      </c>
      <c r="U861" s="16">
        <v>6</v>
      </c>
      <c r="V861" s="20" t="s">
        <v>2445</v>
      </c>
      <c r="W861" s="20" t="s">
        <v>2823</v>
      </c>
      <c r="X861" s="16">
        <v>95</v>
      </c>
      <c r="Y861" s="20" t="s">
        <v>271</v>
      </c>
      <c r="Z861" s="20">
        <v>31</v>
      </c>
      <c r="AA861" s="20" t="s">
        <v>2817</v>
      </c>
      <c r="AB861" s="20">
        <v>70</v>
      </c>
      <c r="AC861" s="18" t="s">
        <v>2824</v>
      </c>
      <c r="AD861" s="79">
        <v>0</v>
      </c>
      <c r="AE861" s="79">
        <v>0</v>
      </c>
      <c r="AF861" s="79">
        <v>0</v>
      </c>
      <c r="AG861" s="79">
        <v>376900000</v>
      </c>
      <c r="AH861" s="79">
        <v>376900000</v>
      </c>
      <c r="AI861" s="63">
        <v>1</v>
      </c>
      <c r="AJ861" s="64">
        <v>0</v>
      </c>
      <c r="AK861" s="65">
        <v>0</v>
      </c>
      <c r="AL861" s="64">
        <v>0</v>
      </c>
      <c r="AM861" s="65">
        <v>0</v>
      </c>
      <c r="AN861" s="66" t="s">
        <v>2449</v>
      </c>
      <c r="AO861" s="66" t="s">
        <v>2449</v>
      </c>
      <c r="AP861" s="132" t="s">
        <v>2370</v>
      </c>
      <c r="AQ861" s="23">
        <v>0</v>
      </c>
      <c r="AR861" s="23">
        <v>0</v>
      </c>
      <c r="AS861" s="142">
        <v>0</v>
      </c>
      <c r="AT861" s="23">
        <v>0</v>
      </c>
      <c r="AU861" s="142">
        <v>0</v>
      </c>
      <c r="AV861" s="142">
        <v>0</v>
      </c>
      <c r="AW861" s="142">
        <v>0</v>
      </c>
      <c r="AX861" s="22">
        <v>0</v>
      </c>
      <c r="AY861" s="143" t="s">
        <v>54</v>
      </c>
      <c r="AZ861" s="143" t="s">
        <v>54</v>
      </c>
      <c r="BA861" s="143" t="s">
        <v>54</v>
      </c>
      <c r="BB861" s="24"/>
      <c r="BC861" s="75">
        <v>0</v>
      </c>
      <c r="BD861" s="21">
        <v>0</v>
      </c>
      <c r="BE861" s="25">
        <v>0</v>
      </c>
      <c r="BF861" s="74">
        <v>0</v>
      </c>
      <c r="BG861" s="25">
        <v>0</v>
      </c>
      <c r="BH861" s="25"/>
      <c r="BI861" s="25"/>
      <c r="BJ861" s="133"/>
      <c r="BK861" s="25">
        <v>0</v>
      </c>
      <c r="BL861" s="25">
        <v>0</v>
      </c>
      <c r="BM861" s="74">
        <v>0</v>
      </c>
      <c r="BN861" s="80"/>
      <c r="BO861" s="80"/>
      <c r="BP861" s="133"/>
      <c r="BQ861" s="25">
        <v>0</v>
      </c>
      <c r="BR861" s="82" t="s">
        <v>54</v>
      </c>
      <c r="BS861" s="82" t="s">
        <v>54</v>
      </c>
      <c r="BT861" s="134" t="s">
        <v>54</v>
      </c>
      <c r="BU861" s="26"/>
    </row>
    <row r="862" spans="1:73" ht="55" customHeight="1">
      <c r="A862" s="15">
        <v>855</v>
      </c>
      <c r="B862" s="16">
        <v>13</v>
      </c>
      <c r="C862" s="17" t="s">
        <v>1605</v>
      </c>
      <c r="D862" s="16">
        <v>4</v>
      </c>
      <c r="E862" s="18" t="s">
        <v>2810</v>
      </c>
      <c r="F862" s="16">
        <v>49</v>
      </c>
      <c r="G862" s="18" t="s">
        <v>2811</v>
      </c>
      <c r="H862" s="19">
        <v>855</v>
      </c>
      <c r="I862" s="18" t="s">
        <v>5694</v>
      </c>
      <c r="J862" s="15">
        <v>2154</v>
      </c>
      <c r="K862" s="18" t="s">
        <v>5687</v>
      </c>
      <c r="L862" s="20" t="s">
        <v>3180</v>
      </c>
      <c r="M862" s="17" t="s">
        <v>229</v>
      </c>
      <c r="N862" s="15">
        <v>21542</v>
      </c>
      <c r="O862" s="17" t="s">
        <v>2574</v>
      </c>
      <c r="P862" s="73">
        <v>2300</v>
      </c>
      <c r="Q862" s="18" t="s">
        <v>2619</v>
      </c>
      <c r="R862" s="18" t="s">
        <v>2815</v>
      </c>
      <c r="S862" s="18" t="s">
        <v>5695</v>
      </c>
      <c r="T862" s="18" t="s">
        <v>225</v>
      </c>
      <c r="U862" s="16">
        <v>6</v>
      </c>
      <c r="V862" s="20" t="s">
        <v>2445</v>
      </c>
      <c r="W862" s="20" t="s">
        <v>2816</v>
      </c>
      <c r="X862" s="16">
        <v>95</v>
      </c>
      <c r="Y862" s="20" t="s">
        <v>271</v>
      </c>
      <c r="Z862" s="20">
        <v>31</v>
      </c>
      <c r="AA862" s="20" t="s">
        <v>2817</v>
      </c>
      <c r="AB862" s="20">
        <v>69</v>
      </c>
      <c r="AC862" s="18" t="s">
        <v>272</v>
      </c>
      <c r="AD862" s="140">
        <v>507000000</v>
      </c>
      <c r="AE862" s="79">
        <v>0</v>
      </c>
      <c r="AF862" s="79">
        <v>338070999.857521</v>
      </c>
      <c r="AG862" s="79">
        <v>0</v>
      </c>
      <c r="AH862" s="79">
        <v>845070999.85752106</v>
      </c>
      <c r="AI862" s="63">
        <v>1</v>
      </c>
      <c r="AJ862" s="64">
        <v>2563</v>
      </c>
      <c r="AK862" s="65">
        <v>1.1143478260869566</v>
      </c>
      <c r="AL862" s="64">
        <v>1345.6599999999999</v>
      </c>
      <c r="AM862" s="65">
        <v>0.58506956521739129</v>
      </c>
      <c r="AN862" s="66" t="s">
        <v>2369</v>
      </c>
      <c r="AO862" s="66" t="s">
        <v>2384</v>
      </c>
      <c r="AP862" s="132" t="s">
        <v>2370</v>
      </c>
      <c r="AQ862" s="23">
        <v>1200</v>
      </c>
      <c r="AR862" s="23">
        <v>1363</v>
      </c>
      <c r="AS862" s="142">
        <v>0</v>
      </c>
      <c r="AT862" s="23">
        <v>0</v>
      </c>
      <c r="AU862" s="142">
        <v>721</v>
      </c>
      <c r="AV862" s="142">
        <v>624.66</v>
      </c>
      <c r="AW862" s="142">
        <v>0</v>
      </c>
      <c r="AX862" s="22">
        <v>0</v>
      </c>
      <c r="AY862" s="143" t="s">
        <v>2371</v>
      </c>
      <c r="AZ862" s="143" t="s">
        <v>2372</v>
      </c>
      <c r="BA862" s="143" t="s">
        <v>2372</v>
      </c>
      <c r="BB862" s="24"/>
      <c r="BC862" s="75">
        <v>0</v>
      </c>
      <c r="BD862" s="21">
        <v>461325000</v>
      </c>
      <c r="BE862" s="25">
        <v>600000000</v>
      </c>
      <c r="BF862" s="74">
        <v>0</v>
      </c>
      <c r="BG862" s="25">
        <v>0</v>
      </c>
      <c r="BH862" s="25">
        <v>257115665</v>
      </c>
      <c r="BI862" s="25">
        <v>693376101</v>
      </c>
      <c r="BJ862" s="133"/>
      <c r="BK862" s="25">
        <v>0</v>
      </c>
      <c r="BL862" s="25">
        <v>950491766</v>
      </c>
      <c r="BM862" s="74">
        <v>0</v>
      </c>
      <c r="BN862" s="80">
        <v>14199999</v>
      </c>
      <c r="BO862" s="80">
        <v>311772916</v>
      </c>
      <c r="BP862" s="133"/>
      <c r="BQ862" s="25">
        <v>0</v>
      </c>
      <c r="BR862" s="82" t="s">
        <v>5696</v>
      </c>
      <c r="BS862" s="82" t="s">
        <v>5697</v>
      </c>
      <c r="BT862" s="134" t="s">
        <v>54</v>
      </c>
      <c r="BU862" s="26"/>
    </row>
    <row r="863" spans="1:73" ht="55" customHeight="1">
      <c r="A863" s="15">
        <v>856</v>
      </c>
      <c r="B863" s="16">
        <v>13</v>
      </c>
      <c r="C863" s="17" t="s">
        <v>1605</v>
      </c>
      <c r="D863" s="16">
        <v>4</v>
      </c>
      <c r="E863" s="18" t="s">
        <v>2810</v>
      </c>
      <c r="F863" s="16">
        <v>49</v>
      </c>
      <c r="G863" s="18" t="s">
        <v>2811</v>
      </c>
      <c r="H863" s="19">
        <v>856</v>
      </c>
      <c r="I863" s="18" t="s">
        <v>5698</v>
      </c>
      <c r="J863" s="15">
        <v>2154</v>
      </c>
      <c r="K863" s="18" t="s">
        <v>5687</v>
      </c>
      <c r="L863" s="20" t="s">
        <v>2836</v>
      </c>
      <c r="M863" s="17" t="s">
        <v>229</v>
      </c>
      <c r="N863" s="15">
        <v>21544</v>
      </c>
      <c r="O863" s="17" t="s">
        <v>2574</v>
      </c>
      <c r="P863" s="73">
        <v>2900</v>
      </c>
      <c r="Q863" s="18" t="s">
        <v>2837</v>
      </c>
      <c r="R863" s="18" t="s">
        <v>2838</v>
      </c>
      <c r="S863" s="18" t="s">
        <v>5698</v>
      </c>
      <c r="T863" s="18" t="s">
        <v>225</v>
      </c>
      <c r="U863" s="16">
        <v>6</v>
      </c>
      <c r="V863" s="20" t="s">
        <v>2445</v>
      </c>
      <c r="W863" s="20" t="s">
        <v>2839</v>
      </c>
      <c r="X863" s="16">
        <v>95</v>
      </c>
      <c r="Y863" s="20" t="s">
        <v>271</v>
      </c>
      <c r="Z863" s="20">
        <v>33</v>
      </c>
      <c r="AA863" s="20" t="s">
        <v>2840</v>
      </c>
      <c r="AB863" s="20">
        <v>73</v>
      </c>
      <c r="AC863" s="18" t="s">
        <v>2841</v>
      </c>
      <c r="AD863" s="79">
        <v>382000000</v>
      </c>
      <c r="AE863" s="79">
        <v>312000000</v>
      </c>
      <c r="AF863" s="79">
        <v>0</v>
      </c>
      <c r="AG863" s="79">
        <v>0</v>
      </c>
      <c r="AH863" s="79">
        <v>694000000</v>
      </c>
      <c r="AI863" s="63">
        <v>1</v>
      </c>
      <c r="AJ863" s="64">
        <v>1450</v>
      </c>
      <c r="AK863" s="65">
        <v>0.5</v>
      </c>
      <c r="AL863" s="64">
        <v>0</v>
      </c>
      <c r="AM863" s="65">
        <v>0</v>
      </c>
      <c r="AN863" s="66" t="s">
        <v>2384</v>
      </c>
      <c r="AO863" s="66" t="s">
        <v>2449</v>
      </c>
      <c r="AP863" s="132" t="s">
        <v>2370</v>
      </c>
      <c r="AQ863" s="23">
        <v>1450</v>
      </c>
      <c r="AR863" s="23">
        <v>0</v>
      </c>
      <c r="AS863" s="142">
        <v>0</v>
      </c>
      <c r="AT863" s="23">
        <v>0</v>
      </c>
      <c r="AU863" s="142">
        <v>0</v>
      </c>
      <c r="AV863" s="142">
        <v>0</v>
      </c>
      <c r="AW863" s="142">
        <v>0</v>
      </c>
      <c r="AX863" s="22">
        <v>0</v>
      </c>
      <c r="AY863" s="143" t="s">
        <v>2371</v>
      </c>
      <c r="AZ863" s="143" t="s">
        <v>2825</v>
      </c>
      <c r="BA863" s="143" t="s">
        <v>2450</v>
      </c>
      <c r="BB863" s="24"/>
      <c r="BC863" s="75">
        <v>0</v>
      </c>
      <c r="BD863" s="21">
        <v>347195000</v>
      </c>
      <c r="BE863" s="25">
        <v>280000000</v>
      </c>
      <c r="BF863" s="74">
        <v>0</v>
      </c>
      <c r="BG863" s="25">
        <v>0</v>
      </c>
      <c r="BH863" s="25">
        <v>221377991</v>
      </c>
      <c r="BI863" s="25">
        <v>78973334</v>
      </c>
      <c r="BJ863" s="133"/>
      <c r="BK863" s="25">
        <v>0</v>
      </c>
      <c r="BL863" s="25">
        <v>300351325</v>
      </c>
      <c r="BM863" s="74">
        <v>0</v>
      </c>
      <c r="BN863" s="80">
        <v>14200001</v>
      </c>
      <c r="BO863" s="80">
        <v>77768001</v>
      </c>
      <c r="BP863" s="133"/>
      <c r="BQ863" s="25">
        <v>0</v>
      </c>
      <c r="BR863" s="82" t="s">
        <v>5699</v>
      </c>
      <c r="BS863" s="82" t="s">
        <v>5700</v>
      </c>
      <c r="BT863" s="134" t="s">
        <v>54</v>
      </c>
      <c r="BU863" s="26"/>
    </row>
    <row r="864" spans="1:73" ht="55" customHeight="1">
      <c r="A864" s="15">
        <v>857</v>
      </c>
      <c r="B864" s="16">
        <v>13</v>
      </c>
      <c r="C864" s="17" t="s">
        <v>1605</v>
      </c>
      <c r="D864" s="16">
        <v>5</v>
      </c>
      <c r="E864" s="18" t="s">
        <v>2845</v>
      </c>
      <c r="F864" s="16">
        <v>55</v>
      </c>
      <c r="G864" s="18" t="s">
        <v>2846</v>
      </c>
      <c r="H864" s="19">
        <v>857</v>
      </c>
      <c r="I864" s="18" t="s">
        <v>5701</v>
      </c>
      <c r="J864" s="15">
        <v>2158</v>
      </c>
      <c r="K864" s="18" t="s">
        <v>5702</v>
      </c>
      <c r="L864" s="20" t="s">
        <v>16</v>
      </c>
      <c r="M864" s="17" t="s">
        <v>229</v>
      </c>
      <c r="N864" s="15">
        <v>21582</v>
      </c>
      <c r="O864" s="17" t="s">
        <v>2540</v>
      </c>
      <c r="P864" s="73">
        <v>500</v>
      </c>
      <c r="Q864" s="18" t="s">
        <v>2379</v>
      </c>
      <c r="R864" s="18" t="s">
        <v>2849</v>
      </c>
      <c r="S864" s="18" t="s">
        <v>5701</v>
      </c>
      <c r="T864" s="18" t="s">
        <v>225</v>
      </c>
      <c r="U864" s="51">
        <v>7</v>
      </c>
      <c r="V864" s="20" t="s">
        <v>2457</v>
      </c>
      <c r="W864" s="20" t="s">
        <v>2850</v>
      </c>
      <c r="X864" s="16">
        <v>98</v>
      </c>
      <c r="Y864" s="20" t="s">
        <v>491</v>
      </c>
      <c r="Z864" s="20">
        <v>35</v>
      </c>
      <c r="AA864" s="20" t="s">
        <v>2851</v>
      </c>
      <c r="AB864" s="20">
        <v>78</v>
      </c>
      <c r="AC864" s="18" t="s">
        <v>2852</v>
      </c>
      <c r="AD864" s="79">
        <v>252000000</v>
      </c>
      <c r="AE864" s="79">
        <v>0</v>
      </c>
      <c r="AF864" s="79">
        <v>252000000</v>
      </c>
      <c r="AG864" s="79">
        <v>0</v>
      </c>
      <c r="AH864" s="79">
        <v>504000000</v>
      </c>
      <c r="AI864" s="63">
        <v>1</v>
      </c>
      <c r="AJ864" s="64">
        <v>500</v>
      </c>
      <c r="AK864" s="65">
        <v>1</v>
      </c>
      <c r="AL864" s="64">
        <v>474</v>
      </c>
      <c r="AM864" s="65">
        <v>0.94799999999999995</v>
      </c>
      <c r="AN864" s="66" t="s">
        <v>2369</v>
      </c>
      <c r="AO864" s="66" t="s">
        <v>2369</v>
      </c>
      <c r="AP864" s="132" t="s">
        <v>2370</v>
      </c>
      <c r="AQ864" s="23">
        <v>250</v>
      </c>
      <c r="AR864" s="23">
        <v>0</v>
      </c>
      <c r="AS864" s="142">
        <v>250</v>
      </c>
      <c r="AT864" s="23">
        <v>0</v>
      </c>
      <c r="AU864" s="142">
        <v>250</v>
      </c>
      <c r="AV864" s="142">
        <v>0</v>
      </c>
      <c r="AW864" s="142">
        <v>224</v>
      </c>
      <c r="AX864" s="22">
        <v>0</v>
      </c>
      <c r="AY864" s="143" t="s">
        <v>2371</v>
      </c>
      <c r="AZ864" s="143" t="s">
        <v>54</v>
      </c>
      <c r="BA864" s="143" t="s">
        <v>2372</v>
      </c>
      <c r="BB864" s="24"/>
      <c r="BC864" s="75">
        <v>252000000</v>
      </c>
      <c r="BD864" s="21">
        <v>229250000</v>
      </c>
      <c r="BE864" s="25">
        <v>0</v>
      </c>
      <c r="BF864" s="74">
        <v>252000000</v>
      </c>
      <c r="BG864" s="25">
        <v>0</v>
      </c>
      <c r="BH864" s="25">
        <v>195233733</v>
      </c>
      <c r="BI864" s="25"/>
      <c r="BJ864" s="133">
        <v>425599302</v>
      </c>
      <c r="BK864" s="25">
        <v>0</v>
      </c>
      <c r="BL864" s="25">
        <v>620833035</v>
      </c>
      <c r="BM864" s="74">
        <v>276051844</v>
      </c>
      <c r="BN864" s="80">
        <v>117658100</v>
      </c>
      <c r="BO864" s="80"/>
      <c r="BP864" s="133">
        <v>276051844</v>
      </c>
      <c r="BQ864" s="25">
        <v>0</v>
      </c>
      <c r="BR864" s="82" t="s">
        <v>5703</v>
      </c>
      <c r="BS864" s="82" t="s">
        <v>5704</v>
      </c>
      <c r="BT864" s="134" t="s">
        <v>54</v>
      </c>
      <c r="BU864" s="26"/>
    </row>
    <row r="865" spans="1:73" ht="55" customHeight="1">
      <c r="A865" s="15">
        <v>858</v>
      </c>
      <c r="B865" s="16">
        <v>13</v>
      </c>
      <c r="C865" s="17" t="s">
        <v>1605</v>
      </c>
      <c r="D865" s="16">
        <v>5</v>
      </c>
      <c r="E865" s="18" t="s">
        <v>2845</v>
      </c>
      <c r="F865" s="16">
        <v>55</v>
      </c>
      <c r="G865" s="18" t="s">
        <v>2846</v>
      </c>
      <c r="H865" s="19">
        <v>858</v>
      </c>
      <c r="I865" s="29" t="s">
        <v>5705</v>
      </c>
      <c r="J865" s="15">
        <v>2158</v>
      </c>
      <c r="K865" s="18" t="s">
        <v>5702</v>
      </c>
      <c r="L865" s="20" t="s">
        <v>27</v>
      </c>
      <c r="M865" s="17" t="s">
        <v>229</v>
      </c>
      <c r="N865" s="15">
        <v>21581</v>
      </c>
      <c r="O865" s="17" t="s">
        <v>2442</v>
      </c>
      <c r="P865" s="73">
        <v>4</v>
      </c>
      <c r="Q865" s="18" t="s">
        <v>2466</v>
      </c>
      <c r="R865" s="18" t="s">
        <v>4003</v>
      </c>
      <c r="S865" s="18" t="s">
        <v>5706</v>
      </c>
      <c r="T865" s="18" t="s">
        <v>225</v>
      </c>
      <c r="U865" s="16">
        <v>6</v>
      </c>
      <c r="V865" s="20" t="s">
        <v>2445</v>
      </c>
      <c r="W865" s="20" t="s">
        <v>2858</v>
      </c>
      <c r="X865" s="16">
        <v>98</v>
      </c>
      <c r="Y865" s="20" t="s">
        <v>491</v>
      </c>
      <c r="Z865" s="20">
        <v>35</v>
      </c>
      <c r="AA865" s="20" t="s">
        <v>2851</v>
      </c>
      <c r="AB865" s="20">
        <v>76</v>
      </c>
      <c r="AC865" s="18" t="s">
        <v>2863</v>
      </c>
      <c r="AD865" s="79">
        <v>0</v>
      </c>
      <c r="AE865" s="79">
        <v>0</v>
      </c>
      <c r="AF865" s="79">
        <v>340900000</v>
      </c>
      <c r="AG865" s="79">
        <v>0</v>
      </c>
      <c r="AH865" s="79">
        <v>340900000</v>
      </c>
      <c r="AI865" s="63">
        <v>1</v>
      </c>
      <c r="AJ865" s="64">
        <v>4</v>
      </c>
      <c r="AK865" s="65">
        <v>1</v>
      </c>
      <c r="AL865" s="64">
        <v>1</v>
      </c>
      <c r="AM865" s="65">
        <v>0.25</v>
      </c>
      <c r="AN865" s="66" t="s">
        <v>2369</v>
      </c>
      <c r="AO865" s="66" t="s">
        <v>2449</v>
      </c>
      <c r="AP865" s="132" t="s">
        <v>2370</v>
      </c>
      <c r="AQ865" s="23">
        <v>0</v>
      </c>
      <c r="AR865" s="23">
        <v>0</v>
      </c>
      <c r="AS865" s="142">
        <v>4</v>
      </c>
      <c r="AT865" s="23">
        <v>0</v>
      </c>
      <c r="AU865" s="142">
        <v>0</v>
      </c>
      <c r="AV865" s="142">
        <v>0</v>
      </c>
      <c r="AW865" s="142">
        <v>1</v>
      </c>
      <c r="AX865" s="22">
        <v>0</v>
      </c>
      <c r="AY865" s="143" t="s">
        <v>54</v>
      </c>
      <c r="AZ865" s="143" t="s">
        <v>54</v>
      </c>
      <c r="BA865" s="143" t="s">
        <v>2372</v>
      </c>
      <c r="BB865" s="24"/>
      <c r="BC865" s="75">
        <v>341000000</v>
      </c>
      <c r="BD865" s="21">
        <v>0</v>
      </c>
      <c r="BE865" s="25">
        <v>0</v>
      </c>
      <c r="BF865" s="74">
        <v>341000000</v>
      </c>
      <c r="BG865" s="25">
        <v>0</v>
      </c>
      <c r="BH865" s="25"/>
      <c r="BI865" s="25"/>
      <c r="BJ865" s="133">
        <v>223395601</v>
      </c>
      <c r="BK865" s="25">
        <v>0</v>
      </c>
      <c r="BL865" s="25">
        <v>223395601</v>
      </c>
      <c r="BM865" s="74">
        <v>104835756</v>
      </c>
      <c r="BN865" s="80"/>
      <c r="BO865" s="80"/>
      <c r="BP865" s="133">
        <v>104835756</v>
      </c>
      <c r="BQ865" s="25">
        <v>0</v>
      </c>
      <c r="BR865" s="82" t="s">
        <v>54</v>
      </c>
      <c r="BS865" s="82" t="s">
        <v>54</v>
      </c>
      <c r="BT865" s="134" t="s">
        <v>54</v>
      </c>
      <c r="BU865" s="26"/>
    </row>
    <row r="866" spans="1:73" ht="55" customHeight="1">
      <c r="A866" s="15">
        <v>859</v>
      </c>
      <c r="B866" s="16">
        <v>13</v>
      </c>
      <c r="C866" s="17" t="s">
        <v>1605</v>
      </c>
      <c r="D866" s="16">
        <v>5</v>
      </c>
      <c r="E866" s="18" t="s">
        <v>2845</v>
      </c>
      <c r="F866" s="16">
        <v>55</v>
      </c>
      <c r="G866" s="18" t="s">
        <v>2846</v>
      </c>
      <c r="H866" s="19">
        <v>859</v>
      </c>
      <c r="I866" s="29" t="s">
        <v>5707</v>
      </c>
      <c r="J866" s="15">
        <v>2158</v>
      </c>
      <c r="K866" s="18" t="s">
        <v>5702</v>
      </c>
      <c r="L866" s="20" t="s">
        <v>2867</v>
      </c>
      <c r="M866" s="17" t="s">
        <v>229</v>
      </c>
      <c r="N866" s="15">
        <v>21583</v>
      </c>
      <c r="O866" s="17" t="s">
        <v>2868</v>
      </c>
      <c r="P866" s="73">
        <v>50</v>
      </c>
      <c r="Q866" s="18" t="s">
        <v>2869</v>
      </c>
      <c r="R866" s="18" t="s">
        <v>4008</v>
      </c>
      <c r="S866" s="18" t="s">
        <v>5708</v>
      </c>
      <c r="T866" s="18" t="s">
        <v>225</v>
      </c>
      <c r="U866" s="51">
        <v>7</v>
      </c>
      <c r="V866" s="20" t="s">
        <v>2457</v>
      </c>
      <c r="W866" s="20" t="s">
        <v>2871</v>
      </c>
      <c r="X866" s="16">
        <v>98</v>
      </c>
      <c r="Y866" s="20" t="s">
        <v>491</v>
      </c>
      <c r="Z866" s="20">
        <v>35</v>
      </c>
      <c r="AA866" s="20" t="s">
        <v>2851</v>
      </c>
      <c r="AB866" s="20">
        <v>79</v>
      </c>
      <c r="AC866" s="18" t="s">
        <v>2872</v>
      </c>
      <c r="AD866" s="79">
        <v>0</v>
      </c>
      <c r="AE866" s="79">
        <v>509986999</v>
      </c>
      <c r="AF866" s="79">
        <v>0</v>
      </c>
      <c r="AG866" s="79">
        <v>623318000</v>
      </c>
      <c r="AH866" s="79">
        <v>1133304999</v>
      </c>
      <c r="AI866" s="63">
        <v>1</v>
      </c>
      <c r="AJ866" s="64">
        <v>23</v>
      </c>
      <c r="AK866" s="65">
        <v>0.46</v>
      </c>
      <c r="AL866" s="64">
        <v>0</v>
      </c>
      <c r="AM866" s="65">
        <v>0</v>
      </c>
      <c r="AN866" s="66" t="s">
        <v>2384</v>
      </c>
      <c r="AO866" s="66" t="s">
        <v>2449</v>
      </c>
      <c r="AP866" s="132" t="s">
        <v>2370</v>
      </c>
      <c r="AQ866" s="23">
        <v>0</v>
      </c>
      <c r="AR866" s="23">
        <v>0</v>
      </c>
      <c r="AS866" s="142">
        <v>23</v>
      </c>
      <c r="AT866" s="23">
        <v>0</v>
      </c>
      <c r="AU866" s="142">
        <v>0</v>
      </c>
      <c r="AV866" s="142">
        <v>0</v>
      </c>
      <c r="AW866" s="142">
        <v>0</v>
      </c>
      <c r="AX866" s="22">
        <v>0</v>
      </c>
      <c r="AY866" s="143" t="s">
        <v>54</v>
      </c>
      <c r="AZ866" s="143" t="s">
        <v>54</v>
      </c>
      <c r="BA866" s="143" t="s">
        <v>2372</v>
      </c>
      <c r="BB866" s="24"/>
      <c r="BC866" s="75">
        <v>510000000</v>
      </c>
      <c r="BD866" s="21">
        <v>0</v>
      </c>
      <c r="BE866" s="25">
        <v>0</v>
      </c>
      <c r="BF866" s="74">
        <v>510000000</v>
      </c>
      <c r="BG866" s="25">
        <v>0</v>
      </c>
      <c r="BH866" s="25"/>
      <c r="BI866" s="25"/>
      <c r="BJ866" s="133">
        <v>177766668</v>
      </c>
      <c r="BK866" s="25">
        <v>0</v>
      </c>
      <c r="BL866" s="25">
        <v>177766668</v>
      </c>
      <c r="BM866" s="74">
        <v>117924580</v>
      </c>
      <c r="BN866" s="80"/>
      <c r="BO866" s="80"/>
      <c r="BP866" s="133">
        <v>117924580</v>
      </c>
      <c r="BQ866" s="25">
        <v>0</v>
      </c>
      <c r="BR866" s="82" t="s">
        <v>54</v>
      </c>
      <c r="BS866" s="82" t="s">
        <v>54</v>
      </c>
      <c r="BT866" s="134" t="s">
        <v>54</v>
      </c>
      <c r="BU866" s="26"/>
    </row>
    <row r="867" spans="1:73" ht="55" customHeight="1">
      <c r="A867" s="15">
        <v>860</v>
      </c>
      <c r="B867" s="16">
        <v>13</v>
      </c>
      <c r="C867" s="17" t="s">
        <v>1605</v>
      </c>
      <c r="D867" s="16">
        <v>5</v>
      </c>
      <c r="E867" s="18" t="s">
        <v>2845</v>
      </c>
      <c r="F867" s="16">
        <v>57</v>
      </c>
      <c r="G867" s="18" t="s">
        <v>244</v>
      </c>
      <c r="H867" s="19">
        <v>860</v>
      </c>
      <c r="I867" s="18" t="s">
        <v>5140</v>
      </c>
      <c r="J867" s="15">
        <v>2169</v>
      </c>
      <c r="K867" s="18" t="s">
        <v>5709</v>
      </c>
      <c r="L867" s="20" t="s">
        <v>2885</v>
      </c>
      <c r="M867" s="17" t="s">
        <v>366</v>
      </c>
      <c r="N867" s="15">
        <v>21692</v>
      </c>
      <c r="O867" s="17" t="s">
        <v>2563</v>
      </c>
      <c r="P867" s="73">
        <v>1</v>
      </c>
      <c r="Q867" s="18" t="s">
        <v>2886</v>
      </c>
      <c r="R867" s="18" t="s">
        <v>4016</v>
      </c>
      <c r="S867" s="18" t="s">
        <v>5140</v>
      </c>
      <c r="T867" s="18" t="s">
        <v>2431</v>
      </c>
      <c r="U867" s="16">
        <v>10</v>
      </c>
      <c r="V867" s="20" t="s">
        <v>2888</v>
      </c>
      <c r="W867" s="20" t="s">
        <v>2889</v>
      </c>
      <c r="X867" s="16">
        <v>98</v>
      </c>
      <c r="Y867" s="20" t="s">
        <v>491</v>
      </c>
      <c r="Z867" s="20">
        <v>35</v>
      </c>
      <c r="AA867" s="20" t="s">
        <v>2851</v>
      </c>
      <c r="AB867" s="20">
        <v>83</v>
      </c>
      <c r="AC867" s="18" t="s">
        <v>2890</v>
      </c>
      <c r="AD867" s="79">
        <v>30000000</v>
      </c>
      <c r="AE867" s="79">
        <v>30000000</v>
      </c>
      <c r="AF867" s="79">
        <v>30000000</v>
      </c>
      <c r="AG867" s="79">
        <v>30000000</v>
      </c>
      <c r="AH867" s="79">
        <v>120000000</v>
      </c>
      <c r="AI867" s="63">
        <v>1</v>
      </c>
      <c r="AJ867" s="64">
        <v>0.75</v>
      </c>
      <c r="AK867" s="65">
        <v>0.75</v>
      </c>
      <c r="AL867" s="64">
        <v>0.75</v>
      </c>
      <c r="AM867" s="65">
        <v>0.75</v>
      </c>
      <c r="AN867" s="66" t="s">
        <v>2368</v>
      </c>
      <c r="AO867" s="66" t="s">
        <v>2368</v>
      </c>
      <c r="AP867" s="132" t="s">
        <v>2370</v>
      </c>
      <c r="AQ867" s="23">
        <v>1</v>
      </c>
      <c r="AR867" s="23">
        <v>1</v>
      </c>
      <c r="AS867" s="142">
        <v>1</v>
      </c>
      <c r="AT867" s="23">
        <v>0</v>
      </c>
      <c r="AU867" s="142">
        <v>1</v>
      </c>
      <c r="AV867" s="142">
        <v>1</v>
      </c>
      <c r="AW867" s="142">
        <v>1</v>
      </c>
      <c r="AX867" s="22">
        <v>0</v>
      </c>
      <c r="AY867" s="143" t="s">
        <v>2371</v>
      </c>
      <c r="AZ867" s="143" t="s">
        <v>2371</v>
      </c>
      <c r="BA867" s="143" t="s">
        <v>2371</v>
      </c>
      <c r="BB867" s="24"/>
      <c r="BC867" s="75">
        <v>1000000</v>
      </c>
      <c r="BD867" s="21">
        <v>27292000</v>
      </c>
      <c r="BE867" s="25">
        <v>500000</v>
      </c>
      <c r="BF867" s="74">
        <v>1000000</v>
      </c>
      <c r="BG867" s="25">
        <v>0</v>
      </c>
      <c r="BH867" s="25"/>
      <c r="BI867" s="25"/>
      <c r="BJ867" s="133">
        <v>8000000</v>
      </c>
      <c r="BK867" s="25">
        <v>0</v>
      </c>
      <c r="BL867" s="25">
        <v>8000000</v>
      </c>
      <c r="BM867" s="74">
        <v>8000000</v>
      </c>
      <c r="BN867" s="80"/>
      <c r="BO867" s="80"/>
      <c r="BP867" s="133">
        <v>8000000</v>
      </c>
      <c r="BQ867" s="25">
        <v>0</v>
      </c>
      <c r="BR867" s="82" t="s">
        <v>5710</v>
      </c>
      <c r="BS867" s="82" t="s">
        <v>5711</v>
      </c>
      <c r="BT867" s="134" t="s">
        <v>54</v>
      </c>
      <c r="BU867" s="26"/>
    </row>
    <row r="868" spans="1:73" ht="55" customHeight="1">
      <c r="A868" s="15">
        <v>861</v>
      </c>
      <c r="B868" s="16">
        <v>13</v>
      </c>
      <c r="C868" s="17" t="s">
        <v>1605</v>
      </c>
      <c r="D868" s="16">
        <v>5</v>
      </c>
      <c r="E868" s="18" t="s">
        <v>2845</v>
      </c>
      <c r="F868" s="16">
        <v>57</v>
      </c>
      <c r="G868" s="18" t="s">
        <v>244</v>
      </c>
      <c r="H868" s="19">
        <v>861</v>
      </c>
      <c r="I868" s="18" t="s">
        <v>2876</v>
      </c>
      <c r="J868" s="15">
        <v>2169</v>
      </c>
      <c r="K868" s="18" t="s">
        <v>5709</v>
      </c>
      <c r="L868" s="20" t="s">
        <v>2878</v>
      </c>
      <c r="M868" s="17" t="s">
        <v>229</v>
      </c>
      <c r="N868" s="15">
        <v>21691</v>
      </c>
      <c r="O868" s="17" t="s">
        <v>2563</v>
      </c>
      <c r="P868" s="73">
        <v>4</v>
      </c>
      <c r="Q868" s="18" t="s">
        <v>2747</v>
      </c>
      <c r="R868" s="18" t="s">
        <v>2879</v>
      </c>
      <c r="S868" s="18" t="s">
        <v>2876</v>
      </c>
      <c r="T868" s="18" t="s">
        <v>2363</v>
      </c>
      <c r="U868" s="16">
        <v>1</v>
      </c>
      <c r="V868" s="20" t="s">
        <v>2880</v>
      </c>
      <c r="W868" s="20" t="s">
        <v>2881</v>
      </c>
      <c r="X868" s="16">
        <v>98</v>
      </c>
      <c r="Y868" s="20" t="s">
        <v>491</v>
      </c>
      <c r="Z868" s="20">
        <v>37</v>
      </c>
      <c r="AA868" s="20" t="s">
        <v>2881</v>
      </c>
      <c r="AB868" s="20">
        <v>82</v>
      </c>
      <c r="AC868" s="18" t="s">
        <v>492</v>
      </c>
      <c r="AD868" s="79">
        <v>1690000000</v>
      </c>
      <c r="AE868" s="79">
        <v>1748200000</v>
      </c>
      <c r="AF868" s="79">
        <v>1810200000</v>
      </c>
      <c r="AG868" s="79">
        <v>1874600000</v>
      </c>
      <c r="AH868" s="79">
        <v>7123000000</v>
      </c>
      <c r="AI868" s="63">
        <v>1</v>
      </c>
      <c r="AJ868" s="64">
        <v>3</v>
      </c>
      <c r="AK868" s="65">
        <v>0.75</v>
      </c>
      <c r="AL868" s="64">
        <v>2.75</v>
      </c>
      <c r="AM868" s="65">
        <v>0.6875</v>
      </c>
      <c r="AN868" s="66" t="s">
        <v>2368</v>
      </c>
      <c r="AO868" s="66" t="s">
        <v>2384</v>
      </c>
      <c r="AP868" s="132" t="s">
        <v>2370</v>
      </c>
      <c r="AQ868" s="23">
        <v>1</v>
      </c>
      <c r="AR868" s="23">
        <v>1</v>
      </c>
      <c r="AS868" s="142">
        <v>1</v>
      </c>
      <c r="AT868" s="23">
        <v>0</v>
      </c>
      <c r="AU868" s="142">
        <v>1</v>
      </c>
      <c r="AV868" s="142">
        <v>1</v>
      </c>
      <c r="AW868" s="142">
        <v>0.75</v>
      </c>
      <c r="AX868" s="22">
        <v>0</v>
      </c>
      <c r="AY868" s="143" t="s">
        <v>2371</v>
      </c>
      <c r="AZ868" s="143" t="s">
        <v>2371</v>
      </c>
      <c r="BA868" s="143" t="s">
        <v>2372</v>
      </c>
      <c r="BB868" s="24"/>
      <c r="BC868" s="75">
        <v>3499500000</v>
      </c>
      <c r="BD868" s="21">
        <v>1537337000</v>
      </c>
      <c r="BE868" s="25">
        <v>2418200000</v>
      </c>
      <c r="BF868" s="74">
        <v>3499500000</v>
      </c>
      <c r="BG868" s="25">
        <v>0</v>
      </c>
      <c r="BH868" s="25">
        <v>3032147678</v>
      </c>
      <c r="BI868" s="25">
        <v>2994688266</v>
      </c>
      <c r="BJ868" s="133">
        <v>3286143209</v>
      </c>
      <c r="BK868" s="25">
        <v>0</v>
      </c>
      <c r="BL868" s="25">
        <v>9312979153</v>
      </c>
      <c r="BM868" s="74">
        <v>2183001310</v>
      </c>
      <c r="BN868" s="80">
        <v>1696834665</v>
      </c>
      <c r="BO868" s="80">
        <v>2521861464</v>
      </c>
      <c r="BP868" s="133">
        <v>2183001310</v>
      </c>
      <c r="BQ868" s="25">
        <v>0</v>
      </c>
      <c r="BR868" s="82" t="s">
        <v>5712</v>
      </c>
      <c r="BS868" s="82" t="s">
        <v>5713</v>
      </c>
      <c r="BT868" s="134" t="s">
        <v>54</v>
      </c>
      <c r="BU868" s="26"/>
    </row>
    <row r="869" spans="1:73" ht="55" customHeight="1">
      <c r="A869" s="15">
        <v>862</v>
      </c>
      <c r="B869" s="16">
        <v>13</v>
      </c>
      <c r="C869" s="17" t="s">
        <v>1605</v>
      </c>
      <c r="D869" s="16">
        <v>5</v>
      </c>
      <c r="E869" s="18" t="s">
        <v>2845</v>
      </c>
      <c r="F869" s="16">
        <v>57</v>
      </c>
      <c r="G869" s="18" t="s">
        <v>244</v>
      </c>
      <c r="H869" s="19">
        <v>862</v>
      </c>
      <c r="I869" s="18" t="s">
        <v>2894</v>
      </c>
      <c r="J869" s="15">
        <v>2172</v>
      </c>
      <c r="K869" s="18" t="s">
        <v>5714</v>
      </c>
      <c r="L869" s="20" t="s">
        <v>173</v>
      </c>
      <c r="M869" s="17" t="s">
        <v>229</v>
      </c>
      <c r="N869" s="15">
        <v>21721</v>
      </c>
      <c r="O869" s="17" t="s">
        <v>2563</v>
      </c>
      <c r="P869" s="73">
        <v>4</v>
      </c>
      <c r="Q869" s="18" t="s">
        <v>2595</v>
      </c>
      <c r="R869" s="18" t="s">
        <v>4023</v>
      </c>
      <c r="S869" s="18" t="s">
        <v>2894</v>
      </c>
      <c r="T869" s="18" t="s">
        <v>2363</v>
      </c>
      <c r="U869" s="16">
        <v>2</v>
      </c>
      <c r="V869" s="20" t="s">
        <v>2897</v>
      </c>
      <c r="W869" s="20" t="s">
        <v>504</v>
      </c>
      <c r="X869" s="16">
        <v>98</v>
      </c>
      <c r="Y869" s="20" t="s">
        <v>491</v>
      </c>
      <c r="Z869" s="20">
        <v>38</v>
      </c>
      <c r="AA869" s="20" t="s">
        <v>2898</v>
      </c>
      <c r="AB869" s="20">
        <v>84</v>
      </c>
      <c r="AC869" s="18" t="s">
        <v>2899</v>
      </c>
      <c r="AD869" s="79">
        <v>924000000</v>
      </c>
      <c r="AE869" s="79">
        <v>946400000</v>
      </c>
      <c r="AF869" s="79">
        <v>969400000</v>
      </c>
      <c r="AG869" s="79">
        <v>993300000</v>
      </c>
      <c r="AH869" s="79">
        <v>3833100000</v>
      </c>
      <c r="AI869" s="63">
        <v>1</v>
      </c>
      <c r="AJ869" s="64">
        <v>3</v>
      </c>
      <c r="AK869" s="65">
        <v>0.75</v>
      </c>
      <c r="AL869" s="64">
        <v>2.75</v>
      </c>
      <c r="AM869" s="65">
        <v>0.6875</v>
      </c>
      <c r="AN869" s="66" t="s">
        <v>2368</v>
      </c>
      <c r="AO869" s="66" t="s">
        <v>2384</v>
      </c>
      <c r="AP869" s="132" t="s">
        <v>2370</v>
      </c>
      <c r="AQ869" s="23">
        <v>1</v>
      </c>
      <c r="AR869" s="23">
        <v>1</v>
      </c>
      <c r="AS869" s="142">
        <v>1</v>
      </c>
      <c r="AT869" s="23">
        <v>0</v>
      </c>
      <c r="AU869" s="142">
        <v>1</v>
      </c>
      <c r="AV869" s="142">
        <v>1</v>
      </c>
      <c r="AW869" s="142">
        <v>0.75</v>
      </c>
      <c r="AX869" s="22">
        <v>0</v>
      </c>
      <c r="AY869" s="143" t="s">
        <v>2371</v>
      </c>
      <c r="AZ869" s="143" t="s">
        <v>2371</v>
      </c>
      <c r="BA869" s="143" t="s">
        <v>2372</v>
      </c>
      <c r="BB869" s="24"/>
      <c r="BC869" s="75">
        <v>1672000000</v>
      </c>
      <c r="BD869" s="21">
        <v>840946000</v>
      </c>
      <c r="BE869" s="25">
        <v>1369400000</v>
      </c>
      <c r="BF869" s="74">
        <v>1672000000</v>
      </c>
      <c r="BG869" s="25">
        <v>0</v>
      </c>
      <c r="BH869" s="25">
        <v>807298863</v>
      </c>
      <c r="BI869" s="25">
        <v>1589433333</v>
      </c>
      <c r="BJ869" s="133">
        <v>1403994000</v>
      </c>
      <c r="BK869" s="25">
        <v>0</v>
      </c>
      <c r="BL869" s="25">
        <v>3800726196</v>
      </c>
      <c r="BM869" s="74">
        <v>914506600</v>
      </c>
      <c r="BN869" s="80">
        <v>651644867</v>
      </c>
      <c r="BO869" s="80">
        <v>1311150003</v>
      </c>
      <c r="BP869" s="133">
        <v>914506600</v>
      </c>
      <c r="BQ869" s="25">
        <v>0</v>
      </c>
      <c r="BR869" s="82" t="s">
        <v>5715</v>
      </c>
      <c r="BS869" s="82" t="s">
        <v>5716</v>
      </c>
      <c r="BT869" s="134" t="s">
        <v>54</v>
      </c>
      <c r="BU869" s="26"/>
    </row>
    <row r="870" spans="1:73" ht="55" customHeight="1">
      <c r="A870" s="33">
        <v>863</v>
      </c>
      <c r="B870" s="34">
        <v>14</v>
      </c>
      <c r="C870" s="35" t="s">
        <v>1682</v>
      </c>
      <c r="D870" s="34">
        <v>1</v>
      </c>
      <c r="E870" s="36" t="s">
        <v>2356</v>
      </c>
      <c r="F870" s="34">
        <v>1</v>
      </c>
      <c r="G870" s="36" t="s">
        <v>2357</v>
      </c>
      <c r="H870" s="37">
        <v>863</v>
      </c>
      <c r="I870" s="36" t="s">
        <v>5717</v>
      </c>
      <c r="J870" s="33">
        <v>2068</v>
      </c>
      <c r="K870" s="36" t="s">
        <v>5718</v>
      </c>
      <c r="L870" s="38" t="s">
        <v>106</v>
      </c>
      <c r="M870" s="17" t="s">
        <v>366</v>
      </c>
      <c r="N870" s="15">
        <v>20682</v>
      </c>
      <c r="O870" s="17" t="s">
        <v>2360</v>
      </c>
      <c r="P870" s="73">
        <v>4000</v>
      </c>
      <c r="Q870" s="18" t="s">
        <v>2361</v>
      </c>
      <c r="R870" s="36" t="s">
        <v>2362</v>
      </c>
      <c r="S870" s="36" t="s">
        <v>5717</v>
      </c>
      <c r="T870" s="18" t="s">
        <v>2363</v>
      </c>
      <c r="U870" s="16">
        <v>3</v>
      </c>
      <c r="V870" s="20" t="s">
        <v>2364</v>
      </c>
      <c r="W870" s="20" t="s">
        <v>2365</v>
      </c>
      <c r="X870" s="16">
        <v>92</v>
      </c>
      <c r="Y870" s="20" t="s">
        <v>312</v>
      </c>
      <c r="Z870" s="20">
        <v>1</v>
      </c>
      <c r="AA870" s="20" t="s">
        <v>2366</v>
      </c>
      <c r="AB870" s="20">
        <v>1</v>
      </c>
      <c r="AC870" s="27" t="s">
        <v>2367</v>
      </c>
      <c r="AD870" s="136">
        <v>1308000000</v>
      </c>
      <c r="AE870" s="136">
        <v>1337000000</v>
      </c>
      <c r="AF870" s="136">
        <v>1150000000</v>
      </c>
      <c r="AG870" s="136">
        <v>589000000</v>
      </c>
      <c r="AH870" s="79">
        <v>4384000000</v>
      </c>
      <c r="AI870" s="63">
        <v>1</v>
      </c>
      <c r="AJ870" s="64">
        <v>3000</v>
      </c>
      <c r="AK870" s="65">
        <v>0.75</v>
      </c>
      <c r="AL870" s="64">
        <v>2224.75</v>
      </c>
      <c r="AM870" s="65">
        <v>0.55618749999999995</v>
      </c>
      <c r="AN870" s="66" t="s">
        <v>2368</v>
      </c>
      <c r="AO870" s="66" t="s">
        <v>2384</v>
      </c>
      <c r="AP870" s="132" t="s">
        <v>2370</v>
      </c>
      <c r="AQ870" s="23">
        <v>4000</v>
      </c>
      <c r="AR870" s="23">
        <v>4000</v>
      </c>
      <c r="AS870" s="142">
        <v>4000</v>
      </c>
      <c r="AT870" s="23">
        <v>0</v>
      </c>
      <c r="AU870" s="142">
        <v>4000</v>
      </c>
      <c r="AV870" s="142">
        <v>4899</v>
      </c>
      <c r="AW870" s="142">
        <v>0</v>
      </c>
      <c r="AX870" s="22">
        <v>0</v>
      </c>
      <c r="AY870" s="143" t="s">
        <v>2371</v>
      </c>
      <c r="AZ870" s="143" t="s">
        <v>2371</v>
      </c>
      <c r="BA870" s="143" t="s">
        <v>2372</v>
      </c>
      <c r="BB870" s="24"/>
      <c r="BC870" s="75">
        <v>1210000000</v>
      </c>
      <c r="BD870" s="21">
        <v>1178790000</v>
      </c>
      <c r="BE870" s="25">
        <v>1681734000</v>
      </c>
      <c r="BF870" s="74">
        <v>1210000000</v>
      </c>
      <c r="BG870" s="25">
        <v>0</v>
      </c>
      <c r="BH870" s="25">
        <v>1178790000</v>
      </c>
      <c r="BI870" s="25">
        <v>1736734000</v>
      </c>
      <c r="BJ870" s="133">
        <v>675060000</v>
      </c>
      <c r="BK870" s="25">
        <v>0</v>
      </c>
      <c r="BL870" s="25">
        <v>3590584000</v>
      </c>
      <c r="BM870" s="74">
        <v>664226666</v>
      </c>
      <c r="BN870" s="80">
        <v>1178790000</v>
      </c>
      <c r="BO870" s="80">
        <v>1734734000</v>
      </c>
      <c r="BP870" s="133">
        <v>664226666</v>
      </c>
      <c r="BQ870" s="25">
        <v>0</v>
      </c>
      <c r="BR870" s="82" t="s">
        <v>5719</v>
      </c>
      <c r="BS870" s="82" t="s">
        <v>5720</v>
      </c>
      <c r="BT870" s="134" t="s">
        <v>5721</v>
      </c>
      <c r="BU870" s="26"/>
    </row>
    <row r="871" spans="1:73" ht="55" customHeight="1">
      <c r="A871" s="33">
        <v>864</v>
      </c>
      <c r="B871" s="34">
        <v>14</v>
      </c>
      <c r="C871" s="35" t="s">
        <v>1682</v>
      </c>
      <c r="D871" s="34">
        <v>1</v>
      </c>
      <c r="E871" s="36" t="s">
        <v>2356</v>
      </c>
      <c r="F871" s="38">
        <v>1</v>
      </c>
      <c r="G871" s="44" t="s">
        <v>2357</v>
      </c>
      <c r="H871" s="37">
        <v>864</v>
      </c>
      <c r="I871" s="36" t="s">
        <v>5722</v>
      </c>
      <c r="J871" s="33">
        <v>2068</v>
      </c>
      <c r="K871" s="36" t="s">
        <v>5718</v>
      </c>
      <c r="L871" s="38" t="s">
        <v>2377</v>
      </c>
      <c r="M871" s="17" t="s">
        <v>229</v>
      </c>
      <c r="N871" s="15">
        <v>20681</v>
      </c>
      <c r="O871" s="17" t="s">
        <v>2378</v>
      </c>
      <c r="P871" s="73">
        <v>5418</v>
      </c>
      <c r="Q871" s="18" t="s">
        <v>2379</v>
      </c>
      <c r="R871" s="36" t="s">
        <v>2380</v>
      </c>
      <c r="S871" s="36" t="s">
        <v>5723</v>
      </c>
      <c r="T871" s="18" t="s">
        <v>2363</v>
      </c>
      <c r="U871" s="16">
        <v>3</v>
      </c>
      <c r="V871" s="20" t="s">
        <v>2364</v>
      </c>
      <c r="W871" s="38" t="s">
        <v>2382</v>
      </c>
      <c r="X871" s="16">
        <v>92</v>
      </c>
      <c r="Y871" s="20" t="s">
        <v>312</v>
      </c>
      <c r="Z871" s="20">
        <v>1</v>
      </c>
      <c r="AA871" s="20" t="s">
        <v>2366</v>
      </c>
      <c r="AB871" s="20">
        <v>2</v>
      </c>
      <c r="AC871" s="18" t="s">
        <v>2383</v>
      </c>
      <c r="AD871" s="136">
        <v>2179000000</v>
      </c>
      <c r="AE871" s="136">
        <v>2257000000</v>
      </c>
      <c r="AF871" s="136">
        <v>2560000000</v>
      </c>
      <c r="AG871" s="136">
        <v>3237000000</v>
      </c>
      <c r="AH871" s="79">
        <v>10233000000</v>
      </c>
      <c r="AI871" s="63">
        <v>1</v>
      </c>
      <c r="AJ871" s="64">
        <v>3909</v>
      </c>
      <c r="AK871" s="65">
        <v>0.72148394241417502</v>
      </c>
      <c r="AL871" s="64">
        <v>3909</v>
      </c>
      <c r="AM871" s="65">
        <v>0.72148394241417502</v>
      </c>
      <c r="AN871" s="66" t="s">
        <v>2368</v>
      </c>
      <c r="AO871" s="66" t="s">
        <v>2368</v>
      </c>
      <c r="AP871" s="132" t="s">
        <v>2370</v>
      </c>
      <c r="AQ871" s="23">
        <v>1200</v>
      </c>
      <c r="AR871" s="23">
        <v>1200</v>
      </c>
      <c r="AS871" s="142">
        <v>1509</v>
      </c>
      <c r="AT871" s="23">
        <v>0</v>
      </c>
      <c r="AU871" s="142">
        <v>1200</v>
      </c>
      <c r="AV871" s="142">
        <v>1200</v>
      </c>
      <c r="AW871" s="142">
        <v>1509</v>
      </c>
      <c r="AX871" s="22">
        <v>0</v>
      </c>
      <c r="AY871" s="143" t="s">
        <v>2371</v>
      </c>
      <c r="AZ871" s="143" t="s">
        <v>2371</v>
      </c>
      <c r="BA871" s="143" t="s">
        <v>2372</v>
      </c>
      <c r="BB871" s="24"/>
      <c r="BC871" s="75">
        <v>2760000000</v>
      </c>
      <c r="BD871" s="21">
        <v>2074721000</v>
      </c>
      <c r="BE871" s="25">
        <v>2265453000</v>
      </c>
      <c r="BF871" s="74">
        <v>2760000000</v>
      </c>
      <c r="BG871" s="25">
        <v>0</v>
      </c>
      <c r="BH871" s="25">
        <v>1872097109</v>
      </c>
      <c r="BI871" s="25">
        <v>2160010450</v>
      </c>
      <c r="BJ871" s="133">
        <v>2569475000</v>
      </c>
      <c r="BK871" s="25">
        <v>0</v>
      </c>
      <c r="BL871" s="25">
        <v>6601582559</v>
      </c>
      <c r="BM871" s="74">
        <v>1684522915</v>
      </c>
      <c r="BN871" s="80">
        <v>1682661112</v>
      </c>
      <c r="BO871" s="80">
        <v>1970178492</v>
      </c>
      <c r="BP871" s="133">
        <v>1684522915</v>
      </c>
      <c r="BQ871" s="25">
        <v>0</v>
      </c>
      <c r="BR871" s="82" t="s">
        <v>5724</v>
      </c>
      <c r="BS871" s="82" t="s">
        <v>5725</v>
      </c>
      <c r="BT871" s="134" t="s">
        <v>5726</v>
      </c>
      <c r="BU871" s="26"/>
    </row>
    <row r="872" spans="1:73" ht="55" customHeight="1">
      <c r="A872" s="33">
        <v>865</v>
      </c>
      <c r="B872" s="34">
        <v>14</v>
      </c>
      <c r="C872" s="35" t="s">
        <v>1682</v>
      </c>
      <c r="D872" s="34">
        <v>1</v>
      </c>
      <c r="E872" s="36" t="s">
        <v>2356</v>
      </c>
      <c r="F872" s="34">
        <v>6</v>
      </c>
      <c r="G872" s="36" t="s">
        <v>2388</v>
      </c>
      <c r="H872" s="37">
        <v>865</v>
      </c>
      <c r="I872" s="36" t="s">
        <v>5727</v>
      </c>
      <c r="J872" s="34">
        <v>2043</v>
      </c>
      <c r="K872" s="36" t="s">
        <v>5728</v>
      </c>
      <c r="L872" s="38" t="s">
        <v>56</v>
      </c>
      <c r="M872" s="17" t="s">
        <v>229</v>
      </c>
      <c r="N872" s="15">
        <v>20431</v>
      </c>
      <c r="O872" s="17" t="s">
        <v>2378</v>
      </c>
      <c r="P872" s="73">
        <v>240</v>
      </c>
      <c r="Q872" s="18" t="s">
        <v>2379</v>
      </c>
      <c r="R872" s="36" t="s">
        <v>2954</v>
      </c>
      <c r="S872" s="36" t="s">
        <v>5727</v>
      </c>
      <c r="T872" s="18" t="s">
        <v>2431</v>
      </c>
      <c r="U872" s="16">
        <v>11</v>
      </c>
      <c r="V872" s="20" t="s">
        <v>2432</v>
      </c>
      <c r="W872" s="38" t="s">
        <v>2433</v>
      </c>
      <c r="X872" s="16">
        <v>91</v>
      </c>
      <c r="Y872" s="20" t="s">
        <v>278</v>
      </c>
      <c r="Z872" s="20">
        <v>16</v>
      </c>
      <c r="AA872" s="20" t="s">
        <v>2434</v>
      </c>
      <c r="AB872" s="20">
        <v>33</v>
      </c>
      <c r="AC872" s="18" t="s">
        <v>2435</v>
      </c>
      <c r="AD872" s="136">
        <v>146000000</v>
      </c>
      <c r="AE872" s="136">
        <v>151000000</v>
      </c>
      <c r="AF872" s="136">
        <v>157000000</v>
      </c>
      <c r="AG872" s="136">
        <v>162000000</v>
      </c>
      <c r="AH872" s="79">
        <v>616000000</v>
      </c>
      <c r="AI872" s="63">
        <v>1</v>
      </c>
      <c r="AJ872" s="64">
        <v>85</v>
      </c>
      <c r="AK872" s="65">
        <v>0.35416666666666669</v>
      </c>
      <c r="AL872" s="64">
        <v>57</v>
      </c>
      <c r="AM872" s="65">
        <v>0.23749999999999999</v>
      </c>
      <c r="AN872" s="66" t="s">
        <v>2449</v>
      </c>
      <c r="AO872" s="66" t="s">
        <v>2449</v>
      </c>
      <c r="AP872" s="132" t="s">
        <v>2370</v>
      </c>
      <c r="AQ872" s="23">
        <v>0</v>
      </c>
      <c r="AR872" s="23">
        <v>47</v>
      </c>
      <c r="AS872" s="142">
        <v>38</v>
      </c>
      <c r="AT872" s="23">
        <v>0</v>
      </c>
      <c r="AU872" s="142">
        <v>0</v>
      </c>
      <c r="AV872" s="142">
        <v>57</v>
      </c>
      <c r="AW872" s="142">
        <v>0</v>
      </c>
      <c r="AX872" s="22">
        <v>0</v>
      </c>
      <c r="AY872" s="143" t="s">
        <v>2372</v>
      </c>
      <c r="AZ872" s="143" t="s">
        <v>2371</v>
      </c>
      <c r="BA872" s="143" t="s">
        <v>2372</v>
      </c>
      <c r="BB872" s="24"/>
      <c r="BC872" s="75">
        <v>157000000</v>
      </c>
      <c r="BD872" s="21">
        <v>131577000</v>
      </c>
      <c r="BE872" s="25">
        <v>182698000</v>
      </c>
      <c r="BF872" s="74">
        <v>157000000</v>
      </c>
      <c r="BG872" s="25">
        <v>0</v>
      </c>
      <c r="BH872" s="25">
        <v>20000000</v>
      </c>
      <c r="BI872" s="25">
        <v>157698000</v>
      </c>
      <c r="BJ872" s="133">
        <v>157000000</v>
      </c>
      <c r="BK872" s="25">
        <v>0</v>
      </c>
      <c r="BL872" s="25">
        <v>334698000</v>
      </c>
      <c r="BM872" s="74">
        <v>0</v>
      </c>
      <c r="BN872" s="80">
        <v>12000000</v>
      </c>
      <c r="BO872" s="80">
        <v>68132900</v>
      </c>
      <c r="BP872" s="133">
        <v>0</v>
      </c>
      <c r="BQ872" s="25">
        <v>0</v>
      </c>
      <c r="BR872" s="82" t="s">
        <v>5729</v>
      </c>
      <c r="BS872" s="82" t="s">
        <v>5730</v>
      </c>
      <c r="BT872" s="134" t="s">
        <v>5731</v>
      </c>
      <c r="BU872" s="26"/>
    </row>
    <row r="873" spans="1:73" ht="55" customHeight="1">
      <c r="A873" s="33">
        <v>866</v>
      </c>
      <c r="B873" s="34">
        <v>14</v>
      </c>
      <c r="C873" s="35" t="s">
        <v>1682</v>
      </c>
      <c r="D873" s="34">
        <v>1</v>
      </c>
      <c r="E873" s="36" t="s">
        <v>2356</v>
      </c>
      <c r="F873" s="34">
        <v>6</v>
      </c>
      <c r="G873" s="36" t="s">
        <v>2388</v>
      </c>
      <c r="H873" s="37">
        <v>866</v>
      </c>
      <c r="I873" s="36" t="s">
        <v>5732</v>
      </c>
      <c r="J873" s="34">
        <v>2043</v>
      </c>
      <c r="K873" s="36" t="s">
        <v>5728</v>
      </c>
      <c r="L873" s="38" t="s">
        <v>2975</v>
      </c>
      <c r="M873" s="17" t="s">
        <v>229</v>
      </c>
      <c r="N873" s="15">
        <v>20432</v>
      </c>
      <c r="O873" s="17" t="s">
        <v>2481</v>
      </c>
      <c r="P873" s="73">
        <v>240</v>
      </c>
      <c r="Q873" s="18" t="s">
        <v>2379</v>
      </c>
      <c r="R873" s="36" t="s">
        <v>2976</v>
      </c>
      <c r="S873" s="36" t="s">
        <v>5732</v>
      </c>
      <c r="T873" s="18" t="s">
        <v>2431</v>
      </c>
      <c r="U873" s="16">
        <v>11</v>
      </c>
      <c r="V873" s="20" t="s">
        <v>2432</v>
      </c>
      <c r="W873" s="38" t="s">
        <v>2977</v>
      </c>
      <c r="X873" s="16">
        <v>91</v>
      </c>
      <c r="Y873" s="20" t="s">
        <v>278</v>
      </c>
      <c r="Z873" s="20">
        <v>16</v>
      </c>
      <c r="AA873" s="20" t="s">
        <v>2434</v>
      </c>
      <c r="AB873" s="20">
        <v>34</v>
      </c>
      <c r="AC873" s="18" t="s">
        <v>2978</v>
      </c>
      <c r="AD873" s="136">
        <v>85000000</v>
      </c>
      <c r="AE873" s="136">
        <v>90000000</v>
      </c>
      <c r="AF873" s="136">
        <v>95000000</v>
      </c>
      <c r="AG873" s="136">
        <v>101000000</v>
      </c>
      <c r="AH873" s="79">
        <v>371000000</v>
      </c>
      <c r="AI873" s="63">
        <v>1</v>
      </c>
      <c r="AJ873" s="64">
        <v>72</v>
      </c>
      <c r="AK873" s="65">
        <v>0.3</v>
      </c>
      <c r="AL873" s="64">
        <v>125</v>
      </c>
      <c r="AM873" s="65">
        <v>0.52083333333333337</v>
      </c>
      <c r="AN873" s="66" t="s">
        <v>2449</v>
      </c>
      <c r="AO873" s="66" t="s">
        <v>2384</v>
      </c>
      <c r="AP873" s="132" t="s">
        <v>2370</v>
      </c>
      <c r="AQ873" s="23">
        <v>12</v>
      </c>
      <c r="AR873" s="23">
        <v>60</v>
      </c>
      <c r="AS873" s="142">
        <v>0</v>
      </c>
      <c r="AT873" s="23">
        <v>0</v>
      </c>
      <c r="AU873" s="142">
        <v>65</v>
      </c>
      <c r="AV873" s="142">
        <v>60</v>
      </c>
      <c r="AW873" s="142">
        <v>0</v>
      </c>
      <c r="AX873" s="22">
        <v>0</v>
      </c>
      <c r="AY873" s="143" t="s">
        <v>2371</v>
      </c>
      <c r="AZ873" s="143" t="s">
        <v>2371</v>
      </c>
      <c r="BA873" s="143" t="s">
        <v>2372</v>
      </c>
      <c r="BB873" s="24"/>
      <c r="BC873" s="75">
        <v>95000000</v>
      </c>
      <c r="BD873" s="21">
        <v>30000000</v>
      </c>
      <c r="BE873" s="25">
        <v>118754000</v>
      </c>
      <c r="BF873" s="74">
        <v>95000000</v>
      </c>
      <c r="BG873" s="25">
        <v>0</v>
      </c>
      <c r="BH873" s="25">
        <v>14750100</v>
      </c>
      <c r="BI873" s="25">
        <v>118000000</v>
      </c>
      <c r="BJ873" s="133"/>
      <c r="BK873" s="25">
        <v>0</v>
      </c>
      <c r="BL873" s="25">
        <v>132750100</v>
      </c>
      <c r="BM873" s="74">
        <v>0</v>
      </c>
      <c r="BN873" s="80">
        <v>0</v>
      </c>
      <c r="BO873" s="80">
        <v>0</v>
      </c>
      <c r="BP873" s="133"/>
      <c r="BQ873" s="25">
        <v>0</v>
      </c>
      <c r="BR873" s="82" t="s">
        <v>5733</v>
      </c>
      <c r="BS873" s="82" t="s">
        <v>5734</v>
      </c>
      <c r="BT873" s="134" t="s">
        <v>5735</v>
      </c>
      <c r="BU873" s="26"/>
    </row>
    <row r="874" spans="1:73" ht="55" customHeight="1">
      <c r="A874" s="33">
        <v>867</v>
      </c>
      <c r="B874" s="34">
        <v>14</v>
      </c>
      <c r="C874" s="35" t="s">
        <v>1682</v>
      </c>
      <c r="D874" s="34">
        <v>1</v>
      </c>
      <c r="E874" s="36" t="s">
        <v>2356</v>
      </c>
      <c r="F874" s="38">
        <v>6</v>
      </c>
      <c r="G874" s="44" t="s">
        <v>2388</v>
      </c>
      <c r="H874" s="37">
        <v>867</v>
      </c>
      <c r="I874" s="36" t="s">
        <v>5736</v>
      </c>
      <c r="J874" s="33">
        <v>2060</v>
      </c>
      <c r="K874" s="36" t="s">
        <v>5737</v>
      </c>
      <c r="L874" s="38" t="s">
        <v>2391</v>
      </c>
      <c r="M874" s="17" t="s">
        <v>229</v>
      </c>
      <c r="N874" s="15">
        <v>20601</v>
      </c>
      <c r="O874" s="17" t="s">
        <v>2413</v>
      </c>
      <c r="P874" s="73">
        <v>140</v>
      </c>
      <c r="Q874" s="18" t="s">
        <v>2393</v>
      </c>
      <c r="R874" s="36" t="s">
        <v>5738</v>
      </c>
      <c r="S874" s="36" t="s">
        <v>5736</v>
      </c>
      <c r="T874" s="18" t="s">
        <v>225</v>
      </c>
      <c r="U874" s="16">
        <v>5</v>
      </c>
      <c r="V874" s="20" t="s">
        <v>2395</v>
      </c>
      <c r="W874" s="38" t="s">
        <v>2396</v>
      </c>
      <c r="X874" s="16">
        <v>89</v>
      </c>
      <c r="Y874" s="20" t="s">
        <v>388</v>
      </c>
      <c r="Z874" s="20">
        <v>14</v>
      </c>
      <c r="AA874" s="20" t="s">
        <v>2397</v>
      </c>
      <c r="AB874" s="20">
        <v>23</v>
      </c>
      <c r="AC874" s="27" t="s">
        <v>2398</v>
      </c>
      <c r="AD874" s="136">
        <v>360000000</v>
      </c>
      <c r="AE874" s="136">
        <v>360000000</v>
      </c>
      <c r="AF874" s="136">
        <v>350000000</v>
      </c>
      <c r="AG874" s="136">
        <v>363000000</v>
      </c>
      <c r="AH874" s="79">
        <v>1433000000</v>
      </c>
      <c r="AI874" s="63">
        <v>1</v>
      </c>
      <c r="AJ874" s="64">
        <v>111</v>
      </c>
      <c r="AK874" s="65">
        <v>0.79285714285714282</v>
      </c>
      <c r="AL874" s="64">
        <v>32</v>
      </c>
      <c r="AM874" s="65">
        <v>0.22857142857142856</v>
      </c>
      <c r="AN874" s="66" t="s">
        <v>2368</v>
      </c>
      <c r="AO874" s="66" t="s">
        <v>2449</v>
      </c>
      <c r="AP874" s="132" t="s">
        <v>2370</v>
      </c>
      <c r="AQ874" s="23">
        <v>40</v>
      </c>
      <c r="AR874" s="23">
        <v>36</v>
      </c>
      <c r="AS874" s="142">
        <v>35</v>
      </c>
      <c r="AT874" s="23">
        <v>0</v>
      </c>
      <c r="AU874" s="142">
        <v>32</v>
      </c>
      <c r="AV874" s="142">
        <v>0</v>
      </c>
      <c r="AW874" s="142">
        <v>0</v>
      </c>
      <c r="AX874" s="22">
        <v>0</v>
      </c>
      <c r="AY874" s="143" t="s">
        <v>2372</v>
      </c>
      <c r="AZ874" s="143" t="s">
        <v>2372</v>
      </c>
      <c r="BA874" s="143" t="s">
        <v>2372</v>
      </c>
      <c r="BB874" s="24"/>
      <c r="BC874" s="75">
        <v>350000000</v>
      </c>
      <c r="BD874" s="21">
        <v>324438000</v>
      </c>
      <c r="BE874" s="25">
        <v>365396000</v>
      </c>
      <c r="BF874" s="74">
        <v>350000000</v>
      </c>
      <c r="BG874" s="25">
        <v>0</v>
      </c>
      <c r="BH874" s="25">
        <v>254604666</v>
      </c>
      <c r="BI874" s="25">
        <v>380696000</v>
      </c>
      <c r="BJ874" s="133">
        <v>350000000</v>
      </c>
      <c r="BK874" s="25">
        <v>0</v>
      </c>
      <c r="BL874" s="25">
        <v>985300666</v>
      </c>
      <c r="BM874" s="74">
        <v>183166667</v>
      </c>
      <c r="BN874" s="80">
        <v>68254267</v>
      </c>
      <c r="BO874" s="80">
        <v>100160000</v>
      </c>
      <c r="BP874" s="133">
        <v>183166667</v>
      </c>
      <c r="BQ874" s="25">
        <v>0</v>
      </c>
      <c r="BR874" s="82" t="s">
        <v>5739</v>
      </c>
      <c r="BS874" s="82" t="s">
        <v>5740</v>
      </c>
      <c r="BT874" s="134" t="s">
        <v>5741</v>
      </c>
      <c r="BU874" s="26"/>
    </row>
    <row r="875" spans="1:73" ht="55" customHeight="1">
      <c r="A875" s="33">
        <v>868</v>
      </c>
      <c r="B875" s="34">
        <v>14</v>
      </c>
      <c r="C875" s="35" t="s">
        <v>1682</v>
      </c>
      <c r="D875" s="34">
        <v>1</v>
      </c>
      <c r="E875" s="36" t="s">
        <v>2356</v>
      </c>
      <c r="F875" s="38">
        <v>6</v>
      </c>
      <c r="G875" s="44" t="s">
        <v>2388</v>
      </c>
      <c r="H875" s="37">
        <v>868</v>
      </c>
      <c r="I875" s="36" t="s">
        <v>5742</v>
      </c>
      <c r="J875" s="33">
        <v>2060</v>
      </c>
      <c r="K875" s="36" t="s">
        <v>5737</v>
      </c>
      <c r="L875" s="38" t="s">
        <v>2412</v>
      </c>
      <c r="M875" s="17" t="s">
        <v>229</v>
      </c>
      <c r="N875" s="15">
        <v>20602</v>
      </c>
      <c r="O875" s="17" t="s">
        <v>2413</v>
      </c>
      <c r="P875" s="73">
        <v>170</v>
      </c>
      <c r="Q875" s="18" t="s">
        <v>2393</v>
      </c>
      <c r="R875" s="36" t="s">
        <v>5743</v>
      </c>
      <c r="S875" s="36" t="s">
        <v>5742</v>
      </c>
      <c r="T875" s="18" t="s">
        <v>225</v>
      </c>
      <c r="U875" s="16">
        <v>5</v>
      </c>
      <c r="V875" s="20" t="s">
        <v>2395</v>
      </c>
      <c r="W875" s="38" t="s">
        <v>2415</v>
      </c>
      <c r="X875" s="16">
        <v>89</v>
      </c>
      <c r="Y875" s="20" t="s">
        <v>388</v>
      </c>
      <c r="Z875" s="20">
        <v>14</v>
      </c>
      <c r="AA875" s="20" t="s">
        <v>2397</v>
      </c>
      <c r="AB875" s="20">
        <v>21</v>
      </c>
      <c r="AC875" s="27" t="s">
        <v>2416</v>
      </c>
      <c r="AD875" s="136">
        <v>341000000</v>
      </c>
      <c r="AE875" s="136">
        <v>481000000</v>
      </c>
      <c r="AF875" s="136">
        <v>408000000</v>
      </c>
      <c r="AG875" s="136">
        <v>470000000</v>
      </c>
      <c r="AH875" s="79">
        <v>1700000000</v>
      </c>
      <c r="AI875" s="63">
        <v>1</v>
      </c>
      <c r="AJ875" s="64">
        <v>140</v>
      </c>
      <c r="AK875" s="65">
        <v>0.82352941176470584</v>
      </c>
      <c r="AL875" s="64">
        <v>40</v>
      </c>
      <c r="AM875" s="65">
        <v>0.23529411764705882</v>
      </c>
      <c r="AN875" s="66" t="s">
        <v>2368</v>
      </c>
      <c r="AO875" s="66" t="s">
        <v>2449</v>
      </c>
      <c r="AP875" s="132" t="s">
        <v>2370</v>
      </c>
      <c r="AQ875" s="23">
        <v>50</v>
      </c>
      <c r="AR875" s="23">
        <v>48</v>
      </c>
      <c r="AS875" s="142">
        <v>42</v>
      </c>
      <c r="AT875" s="23">
        <v>0</v>
      </c>
      <c r="AU875" s="142">
        <v>40</v>
      </c>
      <c r="AV875" s="142">
        <v>0</v>
      </c>
      <c r="AW875" s="142">
        <v>0</v>
      </c>
      <c r="AX875" s="22">
        <v>0</v>
      </c>
      <c r="AY875" s="143" t="s">
        <v>2372</v>
      </c>
      <c r="AZ875" s="143" t="s">
        <v>2372</v>
      </c>
      <c r="BA875" s="143" t="s">
        <v>2372</v>
      </c>
      <c r="BB875" s="24"/>
      <c r="BC875" s="75">
        <v>408000000</v>
      </c>
      <c r="BD875" s="21">
        <v>307314000</v>
      </c>
      <c r="BE875" s="25">
        <v>484149000</v>
      </c>
      <c r="BF875" s="74">
        <v>408000000</v>
      </c>
      <c r="BG875" s="25">
        <v>0</v>
      </c>
      <c r="BH875" s="25">
        <v>309980667</v>
      </c>
      <c r="BI875" s="25">
        <v>484149000</v>
      </c>
      <c r="BJ875" s="133">
        <v>387100000</v>
      </c>
      <c r="BK875" s="25">
        <v>0</v>
      </c>
      <c r="BL875" s="25">
        <v>1181229667</v>
      </c>
      <c r="BM875" s="74">
        <v>215099999</v>
      </c>
      <c r="BN875" s="80">
        <v>79329467</v>
      </c>
      <c r="BO875" s="80">
        <v>69740000</v>
      </c>
      <c r="BP875" s="133">
        <v>215099999</v>
      </c>
      <c r="BQ875" s="25">
        <v>0</v>
      </c>
      <c r="BR875" s="82" t="s">
        <v>5744</v>
      </c>
      <c r="BS875" s="82" t="s">
        <v>5745</v>
      </c>
      <c r="BT875" s="134" t="s">
        <v>5746</v>
      </c>
      <c r="BU875" s="26"/>
    </row>
    <row r="876" spans="1:73" ht="55" customHeight="1">
      <c r="A876" s="33">
        <v>869</v>
      </c>
      <c r="B876" s="34">
        <v>14</v>
      </c>
      <c r="C876" s="35" t="s">
        <v>1682</v>
      </c>
      <c r="D876" s="34">
        <v>1</v>
      </c>
      <c r="E876" s="36" t="s">
        <v>2356</v>
      </c>
      <c r="F876" s="34">
        <v>6</v>
      </c>
      <c r="G876" s="36" t="s">
        <v>2388</v>
      </c>
      <c r="H876" s="37">
        <v>869</v>
      </c>
      <c r="I876" s="36" t="s">
        <v>5747</v>
      </c>
      <c r="J876" s="33">
        <v>2060</v>
      </c>
      <c r="K876" s="36" t="s">
        <v>5737</v>
      </c>
      <c r="L876" s="38" t="s">
        <v>2421</v>
      </c>
      <c r="M876" s="17" t="s">
        <v>229</v>
      </c>
      <c r="N876" s="15">
        <v>20603</v>
      </c>
      <c r="O876" s="17" t="s">
        <v>2413</v>
      </c>
      <c r="P876" s="73">
        <v>80</v>
      </c>
      <c r="Q876" s="18" t="s">
        <v>2393</v>
      </c>
      <c r="R876" s="36" t="s">
        <v>5748</v>
      </c>
      <c r="S876" s="36" t="s">
        <v>5747</v>
      </c>
      <c r="T876" s="18" t="s">
        <v>225</v>
      </c>
      <c r="U876" s="16">
        <v>5</v>
      </c>
      <c r="V876" s="20" t="s">
        <v>2395</v>
      </c>
      <c r="W876" s="38" t="s">
        <v>2423</v>
      </c>
      <c r="X876" s="16">
        <v>89</v>
      </c>
      <c r="Y876" s="20" t="s">
        <v>388</v>
      </c>
      <c r="Z876" s="20">
        <v>14</v>
      </c>
      <c r="AA876" s="20" t="s">
        <v>2397</v>
      </c>
      <c r="AB876" s="20">
        <v>22</v>
      </c>
      <c r="AC876" s="18" t="s">
        <v>2424</v>
      </c>
      <c r="AD876" s="136">
        <v>210000000</v>
      </c>
      <c r="AE876" s="136">
        <v>205000000</v>
      </c>
      <c r="AF876" s="136">
        <v>205000000</v>
      </c>
      <c r="AG876" s="136">
        <v>206000000</v>
      </c>
      <c r="AH876" s="79">
        <v>826000000</v>
      </c>
      <c r="AI876" s="63">
        <v>1</v>
      </c>
      <c r="AJ876" s="64">
        <v>60</v>
      </c>
      <c r="AK876" s="65">
        <v>0.75</v>
      </c>
      <c r="AL876" s="64">
        <v>0</v>
      </c>
      <c r="AM876" s="65">
        <v>0</v>
      </c>
      <c r="AN876" s="66" t="s">
        <v>2368</v>
      </c>
      <c r="AO876" s="66" t="s">
        <v>2449</v>
      </c>
      <c r="AP876" s="132" t="s">
        <v>2370</v>
      </c>
      <c r="AQ876" s="23">
        <v>20</v>
      </c>
      <c r="AR876" s="23">
        <v>20</v>
      </c>
      <c r="AS876" s="142">
        <v>20</v>
      </c>
      <c r="AT876" s="23">
        <v>0</v>
      </c>
      <c r="AU876" s="142">
        <v>0</v>
      </c>
      <c r="AV876" s="142">
        <v>0</v>
      </c>
      <c r="AW876" s="142">
        <v>0</v>
      </c>
      <c r="AX876" s="22">
        <v>0</v>
      </c>
      <c r="AY876" s="143" t="s">
        <v>2372</v>
      </c>
      <c r="AZ876" s="143" t="s">
        <v>2372</v>
      </c>
      <c r="BA876" s="143" t="s">
        <v>2372</v>
      </c>
      <c r="BB876" s="24"/>
      <c r="BC876" s="75">
        <v>205000000</v>
      </c>
      <c r="BD876" s="21">
        <v>189255000</v>
      </c>
      <c r="BE876" s="25">
        <v>210102000</v>
      </c>
      <c r="BF876" s="74">
        <v>205000000</v>
      </c>
      <c r="BG876" s="25">
        <v>0</v>
      </c>
      <c r="BH876" s="25">
        <v>215921667</v>
      </c>
      <c r="BI876" s="25">
        <v>194268667</v>
      </c>
      <c r="BJ876" s="133">
        <v>189700000</v>
      </c>
      <c r="BK876" s="25">
        <v>0</v>
      </c>
      <c r="BL876" s="25">
        <v>599890334</v>
      </c>
      <c r="BM876" s="74">
        <v>88900000</v>
      </c>
      <c r="BN876" s="80">
        <v>60517666</v>
      </c>
      <c r="BO876" s="80">
        <v>0</v>
      </c>
      <c r="BP876" s="133">
        <v>88900000</v>
      </c>
      <c r="BQ876" s="25">
        <v>0</v>
      </c>
      <c r="BR876" s="82" t="s">
        <v>5744</v>
      </c>
      <c r="BS876" s="82" t="s">
        <v>5745</v>
      </c>
      <c r="BT876" s="134" t="s">
        <v>3221</v>
      </c>
      <c r="BU876" s="26"/>
    </row>
    <row r="877" spans="1:73" ht="55" customHeight="1">
      <c r="A877" s="33">
        <v>870</v>
      </c>
      <c r="B877" s="34">
        <v>14</v>
      </c>
      <c r="C877" s="35" t="s">
        <v>1682</v>
      </c>
      <c r="D877" s="34">
        <v>1</v>
      </c>
      <c r="E877" s="36" t="s">
        <v>2356</v>
      </c>
      <c r="F877" s="38">
        <v>6</v>
      </c>
      <c r="G877" s="44" t="s">
        <v>2388</v>
      </c>
      <c r="H877" s="37">
        <v>870</v>
      </c>
      <c r="I877" s="36" t="s">
        <v>5749</v>
      </c>
      <c r="J877" s="33">
        <v>2060</v>
      </c>
      <c r="K877" s="36" t="s">
        <v>5737</v>
      </c>
      <c r="L877" s="38" t="s">
        <v>2403</v>
      </c>
      <c r="M877" s="17" t="s">
        <v>229</v>
      </c>
      <c r="N877" s="15">
        <v>20604</v>
      </c>
      <c r="O877" s="17" t="s">
        <v>2413</v>
      </c>
      <c r="P877" s="73">
        <v>95</v>
      </c>
      <c r="Q877" s="18" t="s">
        <v>2393</v>
      </c>
      <c r="R877" s="36" t="s">
        <v>5750</v>
      </c>
      <c r="S877" s="36" t="s">
        <v>5749</v>
      </c>
      <c r="T877" s="18" t="s">
        <v>225</v>
      </c>
      <c r="U877" s="16">
        <v>5</v>
      </c>
      <c r="V877" s="20" t="s">
        <v>2395</v>
      </c>
      <c r="W877" s="38" t="s">
        <v>2406</v>
      </c>
      <c r="X877" s="16">
        <v>89</v>
      </c>
      <c r="Y877" s="20" t="s">
        <v>388</v>
      </c>
      <c r="Z877" s="20">
        <v>14</v>
      </c>
      <c r="AA877" s="20" t="s">
        <v>2397</v>
      </c>
      <c r="AB877" s="20">
        <v>24</v>
      </c>
      <c r="AC877" s="18" t="s">
        <v>2407</v>
      </c>
      <c r="AD877" s="136">
        <v>247000000</v>
      </c>
      <c r="AE877" s="136">
        <v>240000000</v>
      </c>
      <c r="AF877" s="136">
        <v>240000000</v>
      </c>
      <c r="AG877" s="136">
        <v>241000000</v>
      </c>
      <c r="AH877" s="79">
        <v>968000000</v>
      </c>
      <c r="AI877" s="63">
        <v>1</v>
      </c>
      <c r="AJ877" s="64">
        <v>78</v>
      </c>
      <c r="AK877" s="65">
        <v>0.82105263157894737</v>
      </c>
      <c r="AL877" s="64">
        <v>32</v>
      </c>
      <c r="AM877" s="65">
        <v>0.33684210526315789</v>
      </c>
      <c r="AN877" s="66" t="s">
        <v>2368</v>
      </c>
      <c r="AO877" s="66" t="s">
        <v>2449</v>
      </c>
      <c r="AP877" s="132" t="s">
        <v>2370</v>
      </c>
      <c r="AQ877" s="23">
        <v>30</v>
      </c>
      <c r="AR877" s="23">
        <v>24</v>
      </c>
      <c r="AS877" s="142">
        <v>24</v>
      </c>
      <c r="AT877" s="23">
        <v>0</v>
      </c>
      <c r="AU877" s="142">
        <v>32</v>
      </c>
      <c r="AV877" s="142">
        <v>0</v>
      </c>
      <c r="AW877" s="142">
        <v>0</v>
      </c>
      <c r="AX877" s="22">
        <v>0</v>
      </c>
      <c r="AY877" s="143" t="s">
        <v>2372</v>
      </c>
      <c r="AZ877" s="143" t="s">
        <v>2372</v>
      </c>
      <c r="BA877" s="143" t="s">
        <v>2372</v>
      </c>
      <c r="BB877" s="24"/>
      <c r="BC877" s="75">
        <v>240000000</v>
      </c>
      <c r="BD877" s="21">
        <v>222600000</v>
      </c>
      <c r="BE877" s="25">
        <v>246642000</v>
      </c>
      <c r="BF877" s="74">
        <v>240000000</v>
      </c>
      <c r="BG877" s="25">
        <v>0</v>
      </c>
      <c r="BH877" s="25">
        <v>222600000</v>
      </c>
      <c r="BI877" s="25">
        <v>563486830</v>
      </c>
      <c r="BJ877" s="133">
        <v>205900000</v>
      </c>
      <c r="BK877" s="25">
        <v>0</v>
      </c>
      <c r="BL877" s="25">
        <v>991986830</v>
      </c>
      <c r="BM877" s="74">
        <v>102950000</v>
      </c>
      <c r="BN877" s="80">
        <v>44520000</v>
      </c>
      <c r="BO877" s="80">
        <v>27900000</v>
      </c>
      <c r="BP877" s="133">
        <v>102950000</v>
      </c>
      <c r="BQ877" s="25">
        <v>0</v>
      </c>
      <c r="BR877" s="82" t="s">
        <v>5751</v>
      </c>
      <c r="BS877" s="82" t="s">
        <v>5745</v>
      </c>
      <c r="BT877" s="134" t="s">
        <v>5741</v>
      </c>
      <c r="BU877" s="26"/>
    </row>
    <row r="878" spans="1:73" ht="55" customHeight="1">
      <c r="A878" s="33">
        <v>871</v>
      </c>
      <c r="B878" s="34">
        <v>14</v>
      </c>
      <c r="C878" s="35" t="s">
        <v>1682</v>
      </c>
      <c r="D878" s="34">
        <v>1</v>
      </c>
      <c r="E878" s="36" t="s">
        <v>2356</v>
      </c>
      <c r="F878" s="34">
        <v>6</v>
      </c>
      <c r="G878" s="36" t="s">
        <v>2388</v>
      </c>
      <c r="H878" s="37">
        <v>871</v>
      </c>
      <c r="I878" s="36" t="s">
        <v>5752</v>
      </c>
      <c r="J878" s="33">
        <v>2065</v>
      </c>
      <c r="K878" s="36" t="s">
        <v>5753</v>
      </c>
      <c r="L878" s="38" t="s">
        <v>2441</v>
      </c>
      <c r="M878" s="17" t="s">
        <v>229</v>
      </c>
      <c r="N878" s="15">
        <v>20651</v>
      </c>
      <c r="O878" s="17" t="s">
        <v>2442</v>
      </c>
      <c r="P878" s="73">
        <v>1</v>
      </c>
      <c r="Q878" s="18" t="s">
        <v>2443</v>
      </c>
      <c r="R878" s="36" t="s">
        <v>5754</v>
      </c>
      <c r="S878" s="36" t="s">
        <v>5752</v>
      </c>
      <c r="T878" s="18" t="s">
        <v>225</v>
      </c>
      <c r="U878" s="16">
        <v>6</v>
      </c>
      <c r="V878" s="20" t="s">
        <v>2445</v>
      </c>
      <c r="W878" s="38" t="s">
        <v>2446</v>
      </c>
      <c r="X878" s="16">
        <v>92</v>
      </c>
      <c r="Y878" s="20" t="s">
        <v>312</v>
      </c>
      <c r="Z878" s="20">
        <v>5</v>
      </c>
      <c r="AA878" s="20" t="s">
        <v>2447</v>
      </c>
      <c r="AB878" s="20">
        <v>26</v>
      </c>
      <c r="AC878" s="18" t="s">
        <v>2448</v>
      </c>
      <c r="AD878" s="136">
        <v>200000000</v>
      </c>
      <c r="AE878" s="136">
        <v>0</v>
      </c>
      <c r="AF878" s="136">
        <v>0</v>
      </c>
      <c r="AG878" s="136">
        <v>0</v>
      </c>
      <c r="AH878" s="79">
        <v>200000000</v>
      </c>
      <c r="AI878" s="63">
        <v>1</v>
      </c>
      <c r="AJ878" s="64">
        <v>0</v>
      </c>
      <c r="AK878" s="65">
        <v>0</v>
      </c>
      <c r="AL878" s="64">
        <v>0</v>
      </c>
      <c r="AM878" s="65">
        <v>0</v>
      </c>
      <c r="AN878" s="66" t="s">
        <v>2449</v>
      </c>
      <c r="AO878" s="66" t="s">
        <v>2449</v>
      </c>
      <c r="AP878" s="132" t="s">
        <v>2370</v>
      </c>
      <c r="AQ878" s="23">
        <v>0</v>
      </c>
      <c r="AR878" s="23">
        <v>0</v>
      </c>
      <c r="AS878" s="142">
        <v>0</v>
      </c>
      <c r="AT878" s="23">
        <v>0</v>
      </c>
      <c r="AU878" s="142">
        <v>0</v>
      </c>
      <c r="AV878" s="142">
        <v>0</v>
      </c>
      <c r="AW878" s="142">
        <v>0</v>
      </c>
      <c r="AX878" s="22">
        <v>0</v>
      </c>
      <c r="AY878" s="143" t="s">
        <v>2450</v>
      </c>
      <c r="AZ878" s="143" t="s">
        <v>2450</v>
      </c>
      <c r="BA878" s="143" t="s">
        <v>2372</v>
      </c>
      <c r="BB878" s="24"/>
      <c r="BC878" s="75">
        <v>300000000</v>
      </c>
      <c r="BD878" s="21">
        <v>180243000</v>
      </c>
      <c r="BE878" s="25">
        <v>0</v>
      </c>
      <c r="BF878" s="74">
        <v>300000000</v>
      </c>
      <c r="BG878" s="25">
        <v>0</v>
      </c>
      <c r="BH878" s="25"/>
      <c r="BI878" s="25"/>
      <c r="BJ878" s="133"/>
      <c r="BK878" s="25">
        <v>0</v>
      </c>
      <c r="BL878" s="25">
        <v>0</v>
      </c>
      <c r="BM878" s="74">
        <v>0</v>
      </c>
      <c r="BN878" s="80"/>
      <c r="BO878" s="80"/>
      <c r="BP878" s="133"/>
      <c r="BQ878" s="25">
        <v>0</v>
      </c>
      <c r="BR878" s="82" t="s">
        <v>54</v>
      </c>
      <c r="BS878" s="82" t="s">
        <v>5755</v>
      </c>
      <c r="BT878" s="134" t="s">
        <v>5756</v>
      </c>
      <c r="BU878" s="26"/>
    </row>
    <row r="879" spans="1:73" ht="55" customHeight="1">
      <c r="A879" s="33">
        <v>872</v>
      </c>
      <c r="B879" s="34">
        <v>14</v>
      </c>
      <c r="C879" s="35" t="s">
        <v>1682</v>
      </c>
      <c r="D879" s="34">
        <v>1</v>
      </c>
      <c r="E879" s="36" t="s">
        <v>2356</v>
      </c>
      <c r="F879" s="34">
        <v>6</v>
      </c>
      <c r="G879" s="36" t="s">
        <v>2388</v>
      </c>
      <c r="H879" s="37">
        <v>872</v>
      </c>
      <c r="I879" s="36" t="s">
        <v>3747</v>
      </c>
      <c r="J879" s="33">
        <v>2065</v>
      </c>
      <c r="K879" s="36" t="s">
        <v>5753</v>
      </c>
      <c r="L879" s="38" t="s">
        <v>2465</v>
      </c>
      <c r="M879" s="17" t="s">
        <v>229</v>
      </c>
      <c r="N879" s="15">
        <v>20652</v>
      </c>
      <c r="O879" s="17" t="s">
        <v>2442</v>
      </c>
      <c r="P879" s="73">
        <v>8</v>
      </c>
      <c r="Q879" s="18" t="s">
        <v>2466</v>
      </c>
      <c r="R879" s="36" t="s">
        <v>2467</v>
      </c>
      <c r="S879" s="36" t="s">
        <v>3747</v>
      </c>
      <c r="T879" s="18" t="s">
        <v>225</v>
      </c>
      <c r="U879" s="16">
        <v>6</v>
      </c>
      <c r="V879" s="20" t="s">
        <v>2445</v>
      </c>
      <c r="W879" s="38" t="s">
        <v>2468</v>
      </c>
      <c r="X879" s="16">
        <v>92</v>
      </c>
      <c r="Y879" s="20" t="s">
        <v>312</v>
      </c>
      <c r="Z879" s="20">
        <v>2</v>
      </c>
      <c r="AA879" s="20" t="s">
        <v>2459</v>
      </c>
      <c r="AB879" s="20">
        <v>28</v>
      </c>
      <c r="AC879" s="18" t="s">
        <v>2469</v>
      </c>
      <c r="AD879" s="136">
        <v>240000000</v>
      </c>
      <c r="AE879" s="136">
        <v>388000000</v>
      </c>
      <c r="AF879" s="136">
        <v>0</v>
      </c>
      <c r="AG879" s="136">
        <v>0</v>
      </c>
      <c r="AH879" s="79">
        <v>628000000</v>
      </c>
      <c r="AI879" s="63">
        <v>1</v>
      </c>
      <c r="AJ879" s="64">
        <v>7</v>
      </c>
      <c r="AK879" s="65">
        <v>0.875</v>
      </c>
      <c r="AL879" s="64">
        <v>7</v>
      </c>
      <c r="AM879" s="65">
        <v>0.875</v>
      </c>
      <c r="AN879" s="66" t="s">
        <v>2368</v>
      </c>
      <c r="AO879" s="66" t="s">
        <v>2368</v>
      </c>
      <c r="AP879" s="132" t="s">
        <v>2370</v>
      </c>
      <c r="AQ879" s="23">
        <v>0</v>
      </c>
      <c r="AR879" s="23">
        <v>7</v>
      </c>
      <c r="AS879" s="142">
        <v>0</v>
      </c>
      <c r="AT879" s="23">
        <v>0</v>
      </c>
      <c r="AU879" s="142">
        <v>0</v>
      </c>
      <c r="AV879" s="142">
        <v>7</v>
      </c>
      <c r="AW879" s="142">
        <v>0</v>
      </c>
      <c r="AX879" s="22">
        <v>0</v>
      </c>
      <c r="AY879" s="143" t="s">
        <v>2450</v>
      </c>
      <c r="AZ879" s="143" t="s">
        <v>2372</v>
      </c>
      <c r="BA879" s="143" t="s">
        <v>2450</v>
      </c>
      <c r="BB879" s="24"/>
      <c r="BC879" s="75">
        <v>0</v>
      </c>
      <c r="BD879" s="21">
        <v>216292000</v>
      </c>
      <c r="BE879" s="25">
        <v>392800000</v>
      </c>
      <c r="BF879" s="74">
        <v>0</v>
      </c>
      <c r="BG879" s="25">
        <v>0</v>
      </c>
      <c r="BH879" s="25"/>
      <c r="BI879" s="25">
        <v>392701305</v>
      </c>
      <c r="BJ879" s="133"/>
      <c r="BK879" s="25">
        <v>0</v>
      </c>
      <c r="BL879" s="25">
        <v>392701305</v>
      </c>
      <c r="BM879" s="74">
        <v>0</v>
      </c>
      <c r="BN879" s="80"/>
      <c r="BO879" s="80">
        <v>0</v>
      </c>
      <c r="BP879" s="133"/>
      <c r="BQ879" s="25">
        <v>0</v>
      </c>
      <c r="BR879" s="82" t="s">
        <v>54</v>
      </c>
      <c r="BS879" s="82" t="s">
        <v>5757</v>
      </c>
      <c r="BT879" s="134" t="s">
        <v>5758</v>
      </c>
      <c r="BU879" s="26"/>
    </row>
    <row r="880" spans="1:73" ht="55" customHeight="1">
      <c r="A880" s="33">
        <v>873</v>
      </c>
      <c r="B880" s="34">
        <v>14</v>
      </c>
      <c r="C880" s="35" t="s">
        <v>1682</v>
      </c>
      <c r="D880" s="34">
        <v>1</v>
      </c>
      <c r="E880" s="36" t="s">
        <v>2356</v>
      </c>
      <c r="F880" s="34">
        <v>6</v>
      </c>
      <c r="G880" s="36" t="s">
        <v>2388</v>
      </c>
      <c r="H880" s="37">
        <v>873</v>
      </c>
      <c r="I880" s="36" t="s">
        <v>2969</v>
      </c>
      <c r="J880" s="34">
        <v>2077</v>
      </c>
      <c r="K880" s="36" t="s">
        <v>5753</v>
      </c>
      <c r="L880" s="38" t="s">
        <v>65</v>
      </c>
      <c r="M880" s="17" t="s">
        <v>229</v>
      </c>
      <c r="N880" s="15">
        <v>20773</v>
      </c>
      <c r="O880" s="17" t="s">
        <v>2481</v>
      </c>
      <c r="P880" s="73">
        <v>400</v>
      </c>
      <c r="Q880" s="18" t="s">
        <v>2379</v>
      </c>
      <c r="R880" s="36" t="s">
        <v>2970</v>
      </c>
      <c r="S880" s="36" t="s">
        <v>2969</v>
      </c>
      <c r="T880" s="18" t="s">
        <v>2431</v>
      </c>
      <c r="U880" s="16">
        <v>11</v>
      </c>
      <c r="V880" s="20" t="s">
        <v>2432</v>
      </c>
      <c r="W880" s="38" t="s">
        <v>298</v>
      </c>
      <c r="X880" s="16">
        <v>91</v>
      </c>
      <c r="Y880" s="20" t="s">
        <v>278</v>
      </c>
      <c r="Z880" s="20">
        <v>16</v>
      </c>
      <c r="AA880" s="20" t="s">
        <v>2434</v>
      </c>
      <c r="AB880" s="20">
        <v>32</v>
      </c>
      <c r="AC880" s="18" t="s">
        <v>2971</v>
      </c>
      <c r="AD880" s="136">
        <v>138000000</v>
      </c>
      <c r="AE880" s="136">
        <v>127000000</v>
      </c>
      <c r="AF880" s="136">
        <v>117000000</v>
      </c>
      <c r="AG880" s="136">
        <v>108000000</v>
      </c>
      <c r="AH880" s="79">
        <v>490000000</v>
      </c>
      <c r="AI880" s="63">
        <v>1</v>
      </c>
      <c r="AJ880" s="64">
        <v>282</v>
      </c>
      <c r="AK880" s="65">
        <v>0.70499999999999996</v>
      </c>
      <c r="AL880" s="64">
        <v>58</v>
      </c>
      <c r="AM880" s="65">
        <v>0.14499999999999999</v>
      </c>
      <c r="AN880" s="66" t="s">
        <v>2368</v>
      </c>
      <c r="AO880" s="66" t="s">
        <v>2449</v>
      </c>
      <c r="AP880" s="132" t="s">
        <v>2370</v>
      </c>
      <c r="AQ880" s="23">
        <v>58</v>
      </c>
      <c r="AR880" s="23">
        <v>124</v>
      </c>
      <c r="AS880" s="142">
        <v>100</v>
      </c>
      <c r="AT880" s="23">
        <v>0</v>
      </c>
      <c r="AU880" s="142">
        <v>58</v>
      </c>
      <c r="AV880" s="142">
        <v>0</v>
      </c>
      <c r="AW880" s="142">
        <v>0</v>
      </c>
      <c r="AX880" s="22">
        <v>0</v>
      </c>
      <c r="AY880" s="143" t="s">
        <v>2371</v>
      </c>
      <c r="AZ880" s="143" t="s">
        <v>2372</v>
      </c>
      <c r="BA880" s="143" t="s">
        <v>2372</v>
      </c>
      <c r="BB880" s="24"/>
      <c r="BC880" s="75">
        <v>117000000</v>
      </c>
      <c r="BD880" s="21">
        <v>60000000</v>
      </c>
      <c r="BE880" s="25">
        <v>182698000</v>
      </c>
      <c r="BF880" s="74">
        <v>117000000</v>
      </c>
      <c r="BG880" s="25">
        <v>0</v>
      </c>
      <c r="BH880" s="25">
        <v>60000000</v>
      </c>
      <c r="BI880" s="25">
        <v>182793000</v>
      </c>
      <c r="BJ880" s="133">
        <v>117000000</v>
      </c>
      <c r="BK880" s="25">
        <v>0</v>
      </c>
      <c r="BL880" s="25">
        <v>359793000</v>
      </c>
      <c r="BM880" s="74">
        <v>58500000</v>
      </c>
      <c r="BN880" s="80">
        <v>0</v>
      </c>
      <c r="BO880" s="80">
        <v>4550000</v>
      </c>
      <c r="BP880" s="133">
        <v>58500000</v>
      </c>
      <c r="BQ880" s="25">
        <v>0</v>
      </c>
      <c r="BR880" s="82" t="s">
        <v>5759</v>
      </c>
      <c r="BS880" s="82" t="s">
        <v>5760</v>
      </c>
      <c r="BT880" s="134" t="s">
        <v>5761</v>
      </c>
      <c r="BU880" s="26"/>
    </row>
    <row r="881" spans="1:73" ht="55" customHeight="1">
      <c r="A881" s="33">
        <v>874</v>
      </c>
      <c r="B881" s="34">
        <v>14</v>
      </c>
      <c r="C881" s="35" t="s">
        <v>1682</v>
      </c>
      <c r="D881" s="34">
        <v>1</v>
      </c>
      <c r="E881" s="36" t="s">
        <v>2356</v>
      </c>
      <c r="F881" s="34">
        <v>6</v>
      </c>
      <c r="G881" s="36" t="s">
        <v>2388</v>
      </c>
      <c r="H881" s="37">
        <v>874</v>
      </c>
      <c r="I881" s="36" t="s">
        <v>5762</v>
      </c>
      <c r="J881" s="34">
        <v>2065</v>
      </c>
      <c r="K881" s="36" t="s">
        <v>5753</v>
      </c>
      <c r="L881" s="38" t="s">
        <v>63</v>
      </c>
      <c r="M881" s="17" t="s">
        <v>229</v>
      </c>
      <c r="N881" s="15">
        <v>20654</v>
      </c>
      <c r="O881" s="17" t="s">
        <v>2481</v>
      </c>
      <c r="P881" s="73">
        <v>600</v>
      </c>
      <c r="Q881" s="18" t="s">
        <v>2379</v>
      </c>
      <c r="R881" s="36" t="s">
        <v>3765</v>
      </c>
      <c r="S881" s="36" t="s">
        <v>5762</v>
      </c>
      <c r="T881" s="18" t="s">
        <v>2431</v>
      </c>
      <c r="U881" s="16">
        <v>11</v>
      </c>
      <c r="V881" s="20" t="s">
        <v>2432</v>
      </c>
      <c r="W881" s="38" t="s">
        <v>2966</v>
      </c>
      <c r="X881" s="16">
        <v>91</v>
      </c>
      <c r="Y881" s="20" t="s">
        <v>278</v>
      </c>
      <c r="Z881" s="20">
        <v>16</v>
      </c>
      <c r="AA881" s="20" t="s">
        <v>2434</v>
      </c>
      <c r="AB881" s="20">
        <v>31</v>
      </c>
      <c r="AC881" s="18" t="s">
        <v>2967</v>
      </c>
      <c r="AD881" s="136">
        <v>334000000</v>
      </c>
      <c r="AE881" s="136">
        <v>353000000</v>
      </c>
      <c r="AF881" s="136">
        <v>372000000</v>
      </c>
      <c r="AG881" s="136">
        <v>391000000</v>
      </c>
      <c r="AH881" s="79">
        <v>1450000000</v>
      </c>
      <c r="AI881" s="63">
        <v>1</v>
      </c>
      <c r="AJ881" s="64">
        <v>428</v>
      </c>
      <c r="AK881" s="65">
        <v>0.71333333333333337</v>
      </c>
      <c r="AL881" s="64">
        <v>128</v>
      </c>
      <c r="AM881" s="65">
        <v>0.21333333333333335</v>
      </c>
      <c r="AN881" s="66" t="s">
        <v>2368</v>
      </c>
      <c r="AO881" s="66" t="s">
        <v>2449</v>
      </c>
      <c r="AP881" s="132" t="s">
        <v>2370</v>
      </c>
      <c r="AQ881" s="23">
        <v>128</v>
      </c>
      <c r="AR881" s="23">
        <v>150</v>
      </c>
      <c r="AS881" s="142">
        <v>150</v>
      </c>
      <c r="AT881" s="23">
        <v>0</v>
      </c>
      <c r="AU881" s="142">
        <v>128</v>
      </c>
      <c r="AV881" s="142">
        <v>0</v>
      </c>
      <c r="AW881" s="142">
        <v>0</v>
      </c>
      <c r="AX881" s="22">
        <v>0</v>
      </c>
      <c r="AY881" s="143" t="s">
        <v>2371</v>
      </c>
      <c r="AZ881" s="143" t="s">
        <v>2372</v>
      </c>
      <c r="BA881" s="143" t="s">
        <v>2372</v>
      </c>
      <c r="BB881" s="24"/>
      <c r="BC881" s="75">
        <v>372000000</v>
      </c>
      <c r="BD881" s="21">
        <v>301006000</v>
      </c>
      <c r="BE881" s="25">
        <v>420205000</v>
      </c>
      <c r="BF881" s="74">
        <v>372000000</v>
      </c>
      <c r="BG881" s="25">
        <v>0</v>
      </c>
      <c r="BH881" s="25">
        <v>262816363</v>
      </c>
      <c r="BI881" s="25">
        <v>420205000</v>
      </c>
      <c r="BJ881" s="133">
        <v>372000000</v>
      </c>
      <c r="BK881" s="25">
        <v>0</v>
      </c>
      <c r="BL881" s="25">
        <v>1055021363</v>
      </c>
      <c r="BM881" s="74">
        <v>204813333</v>
      </c>
      <c r="BN881" s="80">
        <v>0</v>
      </c>
      <c r="BO881" s="80">
        <v>0</v>
      </c>
      <c r="BP881" s="133">
        <v>204813333</v>
      </c>
      <c r="BQ881" s="25">
        <v>0</v>
      </c>
      <c r="BR881" s="82" t="s">
        <v>5763</v>
      </c>
      <c r="BS881" s="82" t="s">
        <v>5764</v>
      </c>
      <c r="BT881" s="134" t="s">
        <v>3221</v>
      </c>
      <c r="BU881" s="26"/>
    </row>
    <row r="882" spans="1:73" ht="55" customHeight="1">
      <c r="A882" s="33">
        <v>875</v>
      </c>
      <c r="B882" s="34">
        <v>14</v>
      </c>
      <c r="C882" s="35" t="s">
        <v>1682</v>
      </c>
      <c r="D882" s="34">
        <v>1</v>
      </c>
      <c r="E882" s="36" t="s">
        <v>2356</v>
      </c>
      <c r="F882" s="34">
        <v>6</v>
      </c>
      <c r="G882" s="36" t="s">
        <v>2388</v>
      </c>
      <c r="H882" s="37">
        <v>875</v>
      </c>
      <c r="I882" s="36" t="s">
        <v>5765</v>
      </c>
      <c r="J882" s="34">
        <v>2065</v>
      </c>
      <c r="K882" s="36" t="s">
        <v>5753</v>
      </c>
      <c r="L882" s="38" t="s">
        <v>69</v>
      </c>
      <c r="M882" s="17" t="s">
        <v>229</v>
      </c>
      <c r="N882" s="15">
        <v>20653</v>
      </c>
      <c r="O882" s="17" t="s">
        <v>2481</v>
      </c>
      <c r="P882" s="73">
        <v>800</v>
      </c>
      <c r="Q882" s="18" t="s">
        <v>2482</v>
      </c>
      <c r="R882" s="36" t="s">
        <v>5766</v>
      </c>
      <c r="S882" s="36" t="s">
        <v>5765</v>
      </c>
      <c r="T882" s="18" t="s">
        <v>225</v>
      </c>
      <c r="U882" s="16">
        <v>7</v>
      </c>
      <c r="V882" s="20" t="s">
        <v>2457</v>
      </c>
      <c r="W882" s="38" t="s">
        <v>2484</v>
      </c>
      <c r="X882" s="16">
        <v>100</v>
      </c>
      <c r="Y882" s="51" t="s">
        <v>234</v>
      </c>
      <c r="Z882" s="20">
        <v>15</v>
      </c>
      <c r="AA882" s="20" t="s">
        <v>2485</v>
      </c>
      <c r="AB882" s="20">
        <v>30</v>
      </c>
      <c r="AC882" s="18" t="s">
        <v>303</v>
      </c>
      <c r="AD882" s="136">
        <v>265000000</v>
      </c>
      <c r="AE882" s="136">
        <v>265000000</v>
      </c>
      <c r="AF882" s="136">
        <v>265000000</v>
      </c>
      <c r="AG882" s="136">
        <v>264000000</v>
      </c>
      <c r="AH882" s="79">
        <v>1059000000</v>
      </c>
      <c r="AI882" s="63">
        <v>1</v>
      </c>
      <c r="AJ882" s="64">
        <v>605</v>
      </c>
      <c r="AK882" s="65">
        <v>0.75624999999999998</v>
      </c>
      <c r="AL882" s="64">
        <v>516</v>
      </c>
      <c r="AM882" s="65">
        <v>0.64500000000000002</v>
      </c>
      <c r="AN882" s="66" t="s">
        <v>2368</v>
      </c>
      <c r="AO882" s="66" t="s">
        <v>2384</v>
      </c>
      <c r="AP882" s="132" t="s">
        <v>2370</v>
      </c>
      <c r="AQ882" s="23">
        <v>200</v>
      </c>
      <c r="AR882" s="23">
        <v>205</v>
      </c>
      <c r="AS882" s="142">
        <v>200</v>
      </c>
      <c r="AT882" s="23">
        <v>0</v>
      </c>
      <c r="AU882" s="142">
        <v>311</v>
      </c>
      <c r="AV882" s="142">
        <v>205</v>
      </c>
      <c r="AW882" s="142">
        <v>0</v>
      </c>
      <c r="AX882" s="22">
        <v>0</v>
      </c>
      <c r="AY882" s="143" t="s">
        <v>2371</v>
      </c>
      <c r="AZ882" s="143" t="s">
        <v>2372</v>
      </c>
      <c r="BA882" s="143" t="s">
        <v>2372</v>
      </c>
      <c r="BB882" s="24"/>
      <c r="BC882" s="75">
        <v>265000000</v>
      </c>
      <c r="BD882" s="21">
        <v>238822000</v>
      </c>
      <c r="BE882" s="25">
        <v>266739000</v>
      </c>
      <c r="BF882" s="74">
        <v>265000000</v>
      </c>
      <c r="BG882" s="25">
        <v>0</v>
      </c>
      <c r="BH882" s="25">
        <v>206179884</v>
      </c>
      <c r="BI882" s="25">
        <v>211123254</v>
      </c>
      <c r="BJ882" s="133">
        <v>265000000</v>
      </c>
      <c r="BK882" s="25">
        <v>0</v>
      </c>
      <c r="BL882" s="25">
        <v>682303138</v>
      </c>
      <c r="BM882" s="74">
        <v>132500000</v>
      </c>
      <c r="BN882" s="80">
        <v>35123612</v>
      </c>
      <c r="BO882" s="80">
        <v>0</v>
      </c>
      <c r="BP882" s="133">
        <v>132500000</v>
      </c>
      <c r="BQ882" s="25">
        <v>0</v>
      </c>
      <c r="BR882" s="82" t="s">
        <v>5767</v>
      </c>
      <c r="BS882" s="82" t="s">
        <v>5768</v>
      </c>
      <c r="BT882" s="134" t="s">
        <v>5769</v>
      </c>
      <c r="BU882" s="26"/>
    </row>
    <row r="883" spans="1:73" ht="55" customHeight="1">
      <c r="A883" s="33">
        <v>876</v>
      </c>
      <c r="B883" s="34">
        <v>14</v>
      </c>
      <c r="C883" s="35" t="s">
        <v>1682</v>
      </c>
      <c r="D883" s="34">
        <v>1</v>
      </c>
      <c r="E883" s="36" t="s">
        <v>2356</v>
      </c>
      <c r="F883" s="34">
        <v>6</v>
      </c>
      <c r="G883" s="36" t="s">
        <v>2388</v>
      </c>
      <c r="H883" s="37">
        <v>876</v>
      </c>
      <c r="I883" s="36" t="s">
        <v>5770</v>
      </c>
      <c r="J883" s="33">
        <v>2077</v>
      </c>
      <c r="K883" s="36" t="s">
        <v>5771</v>
      </c>
      <c r="L883" s="38" t="s">
        <v>5532</v>
      </c>
      <c r="M883" s="17" t="s">
        <v>229</v>
      </c>
      <c r="N883" s="15">
        <v>20771</v>
      </c>
      <c r="O883" s="17" t="s">
        <v>2442</v>
      </c>
      <c r="P883" s="73">
        <v>1</v>
      </c>
      <c r="Q883" s="18" t="s">
        <v>5772</v>
      </c>
      <c r="R883" s="36" t="s">
        <v>5773</v>
      </c>
      <c r="S883" s="36" t="s">
        <v>5770</v>
      </c>
      <c r="T883" s="18" t="s">
        <v>225</v>
      </c>
      <c r="U883" s="16">
        <v>6</v>
      </c>
      <c r="V883" s="20" t="s">
        <v>2445</v>
      </c>
      <c r="W883" s="38" t="s">
        <v>5535</v>
      </c>
      <c r="X883" s="16">
        <v>92</v>
      </c>
      <c r="Y883" s="20" t="s">
        <v>312</v>
      </c>
      <c r="Z883" s="20">
        <v>5</v>
      </c>
      <c r="AA883" s="20" t="s">
        <v>2447</v>
      </c>
      <c r="AB883" s="20">
        <v>29</v>
      </c>
      <c r="AC883" s="18" t="s">
        <v>5536</v>
      </c>
      <c r="AD883" s="136">
        <v>200000000</v>
      </c>
      <c r="AE883" s="136">
        <v>0</v>
      </c>
      <c r="AF883" s="136">
        <v>0</v>
      </c>
      <c r="AG883" s="136">
        <v>0</v>
      </c>
      <c r="AH883" s="79">
        <v>200000000</v>
      </c>
      <c r="AI883" s="63">
        <v>1</v>
      </c>
      <c r="AJ883" s="64">
        <v>1</v>
      </c>
      <c r="AK883" s="65">
        <v>1</v>
      </c>
      <c r="AL883" s="64">
        <v>1</v>
      </c>
      <c r="AM883" s="65">
        <v>1</v>
      </c>
      <c r="AN883" s="66" t="s">
        <v>2369</v>
      </c>
      <c r="AO883" s="66" t="s">
        <v>2369</v>
      </c>
      <c r="AP883" s="132" t="s">
        <v>2370</v>
      </c>
      <c r="AQ883" s="23">
        <v>1</v>
      </c>
      <c r="AR883" s="23">
        <v>0</v>
      </c>
      <c r="AS883" s="142">
        <v>0</v>
      </c>
      <c r="AT883" s="23">
        <v>0</v>
      </c>
      <c r="AU883" s="142">
        <v>1</v>
      </c>
      <c r="AV883" s="142">
        <v>0</v>
      </c>
      <c r="AW883" s="142">
        <v>0</v>
      </c>
      <c r="AX883" s="22">
        <v>0</v>
      </c>
      <c r="AY883" s="143" t="s">
        <v>2371</v>
      </c>
      <c r="AZ883" s="143" t="s">
        <v>2450</v>
      </c>
      <c r="BA883" s="143" t="s">
        <v>2450</v>
      </c>
      <c r="BB883" s="24"/>
      <c r="BC883" s="75">
        <v>0</v>
      </c>
      <c r="BD883" s="21">
        <v>180243000</v>
      </c>
      <c r="BE883" s="25">
        <v>0</v>
      </c>
      <c r="BF883" s="74">
        <v>0</v>
      </c>
      <c r="BG883" s="25">
        <v>0</v>
      </c>
      <c r="BH883" s="25">
        <v>179053306</v>
      </c>
      <c r="BI883" s="25"/>
      <c r="BJ883" s="133"/>
      <c r="BK883" s="25">
        <v>0</v>
      </c>
      <c r="BL883" s="25">
        <v>179053306</v>
      </c>
      <c r="BM883" s="74">
        <v>0</v>
      </c>
      <c r="BN883" s="80">
        <v>0</v>
      </c>
      <c r="BO883" s="80"/>
      <c r="BP883" s="133"/>
      <c r="BQ883" s="25">
        <v>0</v>
      </c>
      <c r="BR883" s="82" t="s">
        <v>5774</v>
      </c>
      <c r="BS883" s="82" t="s">
        <v>5775</v>
      </c>
      <c r="BT883" s="134" t="s">
        <v>5776</v>
      </c>
      <c r="BU883" s="26"/>
    </row>
    <row r="884" spans="1:73" ht="55" customHeight="1">
      <c r="A884" s="33">
        <v>877</v>
      </c>
      <c r="B884" s="34">
        <v>14</v>
      </c>
      <c r="C884" s="35" t="s">
        <v>1682</v>
      </c>
      <c r="D884" s="34">
        <v>1</v>
      </c>
      <c r="E884" s="36" t="s">
        <v>2356</v>
      </c>
      <c r="F884" s="34">
        <v>6</v>
      </c>
      <c r="G884" s="36" t="s">
        <v>2388</v>
      </c>
      <c r="H884" s="37">
        <v>877</v>
      </c>
      <c r="I884" s="36" t="s">
        <v>5777</v>
      </c>
      <c r="J884" s="33">
        <v>2077</v>
      </c>
      <c r="K884" s="36" t="s">
        <v>5771</v>
      </c>
      <c r="L884" s="38" t="s">
        <v>2454</v>
      </c>
      <c r="M884" s="17" t="s">
        <v>229</v>
      </c>
      <c r="N884" s="15">
        <v>20772</v>
      </c>
      <c r="O884" s="17" t="s">
        <v>5778</v>
      </c>
      <c r="P884" s="73">
        <v>1000</v>
      </c>
      <c r="Q884" s="18" t="s">
        <v>2379</v>
      </c>
      <c r="R884" s="36" t="s">
        <v>2456</v>
      </c>
      <c r="S884" s="36" t="s">
        <v>5777</v>
      </c>
      <c r="T884" s="18" t="s">
        <v>225</v>
      </c>
      <c r="U884" s="16">
        <v>7</v>
      </c>
      <c r="V884" s="20" t="s">
        <v>2457</v>
      </c>
      <c r="W884" s="38" t="s">
        <v>2458</v>
      </c>
      <c r="X884" s="16">
        <v>92</v>
      </c>
      <c r="Y884" s="20" t="s">
        <v>312</v>
      </c>
      <c r="Z884" s="20">
        <v>2</v>
      </c>
      <c r="AA884" s="20" t="s">
        <v>2459</v>
      </c>
      <c r="AB884" s="20">
        <v>25</v>
      </c>
      <c r="AC884" s="18" t="s">
        <v>2460</v>
      </c>
      <c r="AD884" s="136">
        <v>269000000</v>
      </c>
      <c r="AE884" s="136">
        <v>402000000</v>
      </c>
      <c r="AF884" s="136">
        <v>302000000</v>
      </c>
      <c r="AG884" s="136">
        <v>368000000</v>
      </c>
      <c r="AH884" s="79">
        <v>1341000000</v>
      </c>
      <c r="AI884" s="63">
        <v>1</v>
      </c>
      <c r="AJ884" s="64">
        <v>740</v>
      </c>
      <c r="AK884" s="65">
        <v>0.74</v>
      </c>
      <c r="AL884" s="64">
        <v>1287</v>
      </c>
      <c r="AM884" s="65">
        <v>1.2869999999999999</v>
      </c>
      <c r="AN884" s="66" t="s">
        <v>2368</v>
      </c>
      <c r="AO884" s="66" t="s">
        <v>2369</v>
      </c>
      <c r="AP884" s="132" t="s">
        <v>2370</v>
      </c>
      <c r="AQ884" s="23">
        <v>184</v>
      </c>
      <c r="AR884" s="23">
        <v>306</v>
      </c>
      <c r="AS884" s="142">
        <v>250</v>
      </c>
      <c r="AT884" s="23">
        <v>0</v>
      </c>
      <c r="AU884" s="142">
        <v>169</v>
      </c>
      <c r="AV884" s="142">
        <v>900</v>
      </c>
      <c r="AW884" s="142">
        <v>218</v>
      </c>
      <c r="AX884" s="22">
        <v>0</v>
      </c>
      <c r="AY884" s="143" t="s">
        <v>2371</v>
      </c>
      <c r="AZ884" s="143" t="s">
        <v>2371</v>
      </c>
      <c r="BA884" s="143" t="s">
        <v>2372</v>
      </c>
      <c r="BB884" s="24"/>
      <c r="BC884" s="75">
        <v>302000000</v>
      </c>
      <c r="BD884" s="21">
        <v>242427000</v>
      </c>
      <c r="BE884" s="25">
        <v>411070000</v>
      </c>
      <c r="BF884" s="74">
        <v>302000000</v>
      </c>
      <c r="BG884" s="25">
        <v>0</v>
      </c>
      <c r="BH884" s="25">
        <v>239353253</v>
      </c>
      <c r="BI884" s="25">
        <v>410222965</v>
      </c>
      <c r="BJ884" s="133">
        <v>262200000</v>
      </c>
      <c r="BK884" s="25">
        <v>0</v>
      </c>
      <c r="BL884" s="25">
        <v>911776218</v>
      </c>
      <c r="BM884" s="74">
        <v>143240000</v>
      </c>
      <c r="BN884" s="80">
        <v>74964999</v>
      </c>
      <c r="BO884" s="80">
        <v>363697500</v>
      </c>
      <c r="BP884" s="133">
        <v>143240000</v>
      </c>
      <c r="BQ884" s="25">
        <v>0</v>
      </c>
      <c r="BR884" s="82" t="s">
        <v>5779</v>
      </c>
      <c r="BS884" s="82" t="s">
        <v>5780</v>
      </c>
      <c r="BT884" s="134" t="s">
        <v>5781</v>
      </c>
      <c r="BU884" s="26"/>
    </row>
    <row r="885" spans="1:73" ht="55" customHeight="1">
      <c r="A885" s="33">
        <v>878</v>
      </c>
      <c r="B885" s="34">
        <v>14</v>
      </c>
      <c r="C885" s="35" t="s">
        <v>1682</v>
      </c>
      <c r="D885" s="34">
        <v>1</v>
      </c>
      <c r="E885" s="36" t="s">
        <v>2356</v>
      </c>
      <c r="F885" s="34">
        <v>12</v>
      </c>
      <c r="G885" s="36" t="s">
        <v>2489</v>
      </c>
      <c r="H885" s="37">
        <v>878</v>
      </c>
      <c r="I885" s="36" t="s">
        <v>5782</v>
      </c>
      <c r="J885" s="33">
        <v>2047</v>
      </c>
      <c r="K885" s="36" t="s">
        <v>5783</v>
      </c>
      <c r="L885" s="38" t="s">
        <v>2492</v>
      </c>
      <c r="M885" s="17" t="s">
        <v>229</v>
      </c>
      <c r="N885" s="15">
        <v>20471</v>
      </c>
      <c r="O885" s="17" t="s">
        <v>2493</v>
      </c>
      <c r="P885" s="73">
        <v>8</v>
      </c>
      <c r="Q885" s="18" t="s">
        <v>2494</v>
      </c>
      <c r="R885" s="36" t="s">
        <v>2495</v>
      </c>
      <c r="S885" s="36" t="s">
        <v>5782</v>
      </c>
      <c r="T885" s="18" t="s">
        <v>2363</v>
      </c>
      <c r="U885" s="16">
        <v>4</v>
      </c>
      <c r="V885" s="20" t="s">
        <v>2496</v>
      </c>
      <c r="W885" s="38" t="s">
        <v>2497</v>
      </c>
      <c r="X885" s="16">
        <v>90</v>
      </c>
      <c r="Y885" s="20" t="s">
        <v>374</v>
      </c>
      <c r="Z885" s="20">
        <v>2</v>
      </c>
      <c r="AA885" s="20" t="s">
        <v>2459</v>
      </c>
      <c r="AB885" s="20">
        <v>3</v>
      </c>
      <c r="AC885" s="18" t="s">
        <v>2220</v>
      </c>
      <c r="AD885" s="136">
        <v>523000000</v>
      </c>
      <c r="AE885" s="136">
        <v>539000000</v>
      </c>
      <c r="AF885" s="136">
        <v>556000000</v>
      </c>
      <c r="AG885" s="136">
        <v>574000000</v>
      </c>
      <c r="AH885" s="79">
        <v>2192000000</v>
      </c>
      <c r="AI885" s="63">
        <v>1</v>
      </c>
      <c r="AJ885" s="64">
        <v>6</v>
      </c>
      <c r="AK885" s="65">
        <v>0.75</v>
      </c>
      <c r="AL885" s="64">
        <v>4</v>
      </c>
      <c r="AM885" s="65">
        <v>0.5</v>
      </c>
      <c r="AN885" s="66" t="s">
        <v>2368</v>
      </c>
      <c r="AO885" s="66" t="s">
        <v>2384</v>
      </c>
      <c r="AP885" s="132" t="s">
        <v>2370</v>
      </c>
      <c r="AQ885" s="23">
        <v>2</v>
      </c>
      <c r="AR885" s="23">
        <v>2</v>
      </c>
      <c r="AS885" s="142">
        <v>2</v>
      </c>
      <c r="AT885" s="23">
        <v>0</v>
      </c>
      <c r="AU885" s="142">
        <v>4</v>
      </c>
      <c r="AV885" s="142">
        <v>0</v>
      </c>
      <c r="AW885" s="142">
        <v>0</v>
      </c>
      <c r="AX885" s="22">
        <v>0</v>
      </c>
      <c r="AY885" s="143" t="s">
        <v>2371</v>
      </c>
      <c r="AZ885" s="143" t="s">
        <v>2372</v>
      </c>
      <c r="BA885" s="143" t="s">
        <v>2372</v>
      </c>
      <c r="BB885" s="24"/>
      <c r="BC885" s="75">
        <v>756000000</v>
      </c>
      <c r="BD885" s="21">
        <v>471336000</v>
      </c>
      <c r="BE885" s="25">
        <v>548093000</v>
      </c>
      <c r="BF885" s="74">
        <v>756000000</v>
      </c>
      <c r="BG885" s="25">
        <v>0</v>
      </c>
      <c r="BH885" s="25">
        <v>471336000</v>
      </c>
      <c r="BI885" s="25">
        <v>548093000</v>
      </c>
      <c r="BJ885" s="133">
        <v>756000000</v>
      </c>
      <c r="BK885" s="25">
        <v>0</v>
      </c>
      <c r="BL885" s="25">
        <v>1775429000</v>
      </c>
      <c r="BM885" s="74">
        <v>378000000</v>
      </c>
      <c r="BN885" s="80">
        <v>0</v>
      </c>
      <c r="BO885" s="80">
        <v>0</v>
      </c>
      <c r="BP885" s="133">
        <v>378000000</v>
      </c>
      <c r="BQ885" s="25">
        <v>0</v>
      </c>
      <c r="BR885" s="82" t="s">
        <v>5784</v>
      </c>
      <c r="BS885" s="82" t="s">
        <v>5785</v>
      </c>
      <c r="BT885" s="134" t="s">
        <v>5786</v>
      </c>
      <c r="BU885" s="26"/>
    </row>
    <row r="886" spans="1:73" ht="55" customHeight="1">
      <c r="A886" s="33">
        <v>879</v>
      </c>
      <c r="B886" s="34">
        <v>14</v>
      </c>
      <c r="C886" s="35" t="s">
        <v>1682</v>
      </c>
      <c r="D886" s="34">
        <v>1</v>
      </c>
      <c r="E886" s="36" t="s">
        <v>2356</v>
      </c>
      <c r="F886" s="34">
        <v>14</v>
      </c>
      <c r="G886" s="36" t="s">
        <v>2501</v>
      </c>
      <c r="H886" s="37">
        <v>879</v>
      </c>
      <c r="I886" s="36" t="s">
        <v>5787</v>
      </c>
      <c r="J886" s="34">
        <v>2052</v>
      </c>
      <c r="K886" s="36" t="s">
        <v>5788</v>
      </c>
      <c r="L886" s="38" t="s">
        <v>27</v>
      </c>
      <c r="M886" s="17" t="s">
        <v>229</v>
      </c>
      <c r="N886" s="15">
        <v>20521</v>
      </c>
      <c r="O886" s="17" t="s">
        <v>2442</v>
      </c>
      <c r="P886" s="73">
        <v>13</v>
      </c>
      <c r="Q886" s="18" t="s">
        <v>2466</v>
      </c>
      <c r="R886" s="36" t="s">
        <v>2504</v>
      </c>
      <c r="S886" s="36" t="s">
        <v>5787</v>
      </c>
      <c r="T886" s="18" t="s">
        <v>225</v>
      </c>
      <c r="U886" s="16">
        <v>6</v>
      </c>
      <c r="V886" s="20" t="s">
        <v>2445</v>
      </c>
      <c r="W886" s="38" t="s">
        <v>2505</v>
      </c>
      <c r="X886" s="16">
        <v>90</v>
      </c>
      <c r="Y886" s="20" t="s">
        <v>374</v>
      </c>
      <c r="Z886" s="20">
        <v>3</v>
      </c>
      <c r="AA886" s="20" t="s">
        <v>2506</v>
      </c>
      <c r="AB886" s="20">
        <v>4</v>
      </c>
      <c r="AC886" s="18" t="s">
        <v>2507</v>
      </c>
      <c r="AD886" s="136">
        <v>510000000</v>
      </c>
      <c r="AE886" s="136">
        <v>500000000</v>
      </c>
      <c r="AF886" s="136">
        <v>303000000</v>
      </c>
      <c r="AG886" s="136">
        <v>0</v>
      </c>
      <c r="AH886" s="79">
        <v>1313000000</v>
      </c>
      <c r="AI886" s="63">
        <v>1</v>
      </c>
      <c r="AJ886" s="64">
        <v>10</v>
      </c>
      <c r="AK886" s="65">
        <v>0.76923076923076927</v>
      </c>
      <c r="AL886" s="64">
        <v>10</v>
      </c>
      <c r="AM886" s="65">
        <v>0.76923076923076927</v>
      </c>
      <c r="AN886" s="66" t="s">
        <v>2368</v>
      </c>
      <c r="AO886" s="66" t="s">
        <v>2368</v>
      </c>
      <c r="AP886" s="132" t="s">
        <v>2370</v>
      </c>
      <c r="AQ886" s="23">
        <v>4</v>
      </c>
      <c r="AR886" s="23">
        <v>6</v>
      </c>
      <c r="AS886" s="142">
        <v>0</v>
      </c>
      <c r="AT886" s="23">
        <v>0</v>
      </c>
      <c r="AU886" s="142">
        <v>4</v>
      </c>
      <c r="AV886" s="142">
        <v>6</v>
      </c>
      <c r="AW886" s="142">
        <v>0</v>
      </c>
      <c r="AX886" s="22">
        <v>0</v>
      </c>
      <c r="AY886" s="143" t="s">
        <v>2371</v>
      </c>
      <c r="AZ886" s="143" t="s">
        <v>2372</v>
      </c>
      <c r="BA886" s="143" t="s">
        <v>2372</v>
      </c>
      <c r="BB886" s="24"/>
      <c r="BC886" s="75">
        <v>303000000</v>
      </c>
      <c r="BD886" s="21">
        <v>410000000</v>
      </c>
      <c r="BE886" s="25">
        <v>502419000</v>
      </c>
      <c r="BF886" s="74">
        <v>303000000</v>
      </c>
      <c r="BG886" s="25">
        <v>0</v>
      </c>
      <c r="BH886" s="25">
        <v>374198710</v>
      </c>
      <c r="BI886" s="25">
        <v>502419000</v>
      </c>
      <c r="BJ886" s="133"/>
      <c r="BK886" s="25">
        <v>0</v>
      </c>
      <c r="BL886" s="25">
        <v>876617710</v>
      </c>
      <c r="BM886" s="74">
        <v>0</v>
      </c>
      <c r="BN886" s="80">
        <v>0</v>
      </c>
      <c r="BO886" s="80">
        <v>0</v>
      </c>
      <c r="BP886" s="133"/>
      <c r="BQ886" s="25">
        <v>0</v>
      </c>
      <c r="BR886" s="82" t="s">
        <v>5789</v>
      </c>
      <c r="BS886" s="82" t="s">
        <v>5790</v>
      </c>
      <c r="BT886" s="134" t="s">
        <v>5791</v>
      </c>
      <c r="BU886" s="26"/>
    </row>
    <row r="887" spans="1:73" ht="55" customHeight="1">
      <c r="A887" s="33">
        <v>880</v>
      </c>
      <c r="B887" s="34">
        <v>14</v>
      </c>
      <c r="C887" s="35" t="s">
        <v>1682</v>
      </c>
      <c r="D887" s="34">
        <v>1</v>
      </c>
      <c r="E887" s="36" t="s">
        <v>2356</v>
      </c>
      <c r="F887" s="38">
        <v>17</v>
      </c>
      <c r="G887" s="44" t="s">
        <v>2510</v>
      </c>
      <c r="H887" s="37">
        <v>880</v>
      </c>
      <c r="I887" s="36" t="s">
        <v>5792</v>
      </c>
      <c r="J887" s="34">
        <v>2056</v>
      </c>
      <c r="K887" s="36" t="s">
        <v>5793</v>
      </c>
      <c r="L887" s="38" t="s">
        <v>113</v>
      </c>
      <c r="M887" s="17" t="s">
        <v>229</v>
      </c>
      <c r="N887" s="15">
        <v>20563</v>
      </c>
      <c r="O887" s="17" t="s">
        <v>2378</v>
      </c>
      <c r="P887" s="73">
        <v>340</v>
      </c>
      <c r="Q887" s="18" t="s">
        <v>2513</v>
      </c>
      <c r="R887" s="36" t="s">
        <v>4109</v>
      </c>
      <c r="S887" s="36" t="s">
        <v>5792</v>
      </c>
      <c r="T887" s="18" t="s">
        <v>2363</v>
      </c>
      <c r="U887" s="16">
        <v>4</v>
      </c>
      <c r="V887" s="20" t="s">
        <v>2496</v>
      </c>
      <c r="W887" s="38" t="s">
        <v>2515</v>
      </c>
      <c r="X887" s="16">
        <v>90</v>
      </c>
      <c r="Y887" s="51" t="s">
        <v>374</v>
      </c>
      <c r="Z887" s="20">
        <v>4</v>
      </c>
      <c r="AA887" s="20" t="s">
        <v>2516</v>
      </c>
      <c r="AB887" s="20">
        <v>6</v>
      </c>
      <c r="AC887" s="27" t="s">
        <v>2517</v>
      </c>
      <c r="AD887" s="136">
        <v>157000000</v>
      </c>
      <c r="AE887" s="136">
        <v>157000000</v>
      </c>
      <c r="AF887" s="136">
        <v>158000000</v>
      </c>
      <c r="AG887" s="136">
        <v>158000000</v>
      </c>
      <c r="AH887" s="79">
        <v>630000000</v>
      </c>
      <c r="AI887" s="63">
        <v>1</v>
      </c>
      <c r="AJ887" s="64">
        <v>257</v>
      </c>
      <c r="AK887" s="65">
        <v>0.75588235294117645</v>
      </c>
      <c r="AL887" s="64">
        <v>172</v>
      </c>
      <c r="AM887" s="65">
        <v>0.50588235294117645</v>
      </c>
      <c r="AN887" s="66" t="s">
        <v>2368</v>
      </c>
      <c r="AO887" s="66" t="s">
        <v>2384</v>
      </c>
      <c r="AP887" s="132" t="s">
        <v>2370</v>
      </c>
      <c r="AQ887" s="23">
        <v>85</v>
      </c>
      <c r="AR887" s="23">
        <v>87</v>
      </c>
      <c r="AS887" s="142">
        <v>85</v>
      </c>
      <c r="AT887" s="23">
        <v>0</v>
      </c>
      <c r="AU887" s="142">
        <v>85</v>
      </c>
      <c r="AV887" s="142">
        <v>87</v>
      </c>
      <c r="AW887" s="142">
        <v>0</v>
      </c>
      <c r="AX887" s="22">
        <v>0</v>
      </c>
      <c r="AY887" s="143" t="s">
        <v>2371</v>
      </c>
      <c r="AZ887" s="143" t="s">
        <v>2371</v>
      </c>
      <c r="BA887" s="143" t="s">
        <v>2372</v>
      </c>
      <c r="BB887" s="24"/>
      <c r="BC887" s="75">
        <v>200000000</v>
      </c>
      <c r="BD887" s="21">
        <v>141490000</v>
      </c>
      <c r="BE887" s="25">
        <v>157120000</v>
      </c>
      <c r="BF887" s="74">
        <v>200000000</v>
      </c>
      <c r="BG887" s="25">
        <v>0</v>
      </c>
      <c r="BH887" s="25">
        <v>141490000</v>
      </c>
      <c r="BI887" s="25">
        <v>143560000</v>
      </c>
      <c r="BJ887" s="133">
        <v>200000000</v>
      </c>
      <c r="BK887" s="25">
        <v>0</v>
      </c>
      <c r="BL887" s="25">
        <v>485050000</v>
      </c>
      <c r="BM887" s="74">
        <v>200000000</v>
      </c>
      <c r="BN887" s="80">
        <v>141490000</v>
      </c>
      <c r="BO887" s="80">
        <v>132711999</v>
      </c>
      <c r="BP887" s="133">
        <v>200000000</v>
      </c>
      <c r="BQ887" s="25">
        <v>0</v>
      </c>
      <c r="BR887" s="82" t="s">
        <v>5794</v>
      </c>
      <c r="BS887" s="82" t="s">
        <v>5795</v>
      </c>
      <c r="BT887" s="134" t="s">
        <v>5796</v>
      </c>
      <c r="BU887" s="26"/>
    </row>
    <row r="888" spans="1:73" ht="55" customHeight="1">
      <c r="A888" s="33">
        <v>881</v>
      </c>
      <c r="B888" s="34">
        <v>14</v>
      </c>
      <c r="C888" s="35" t="s">
        <v>1682</v>
      </c>
      <c r="D888" s="34">
        <v>1</v>
      </c>
      <c r="E888" s="36" t="s">
        <v>2356</v>
      </c>
      <c r="F888" s="38">
        <v>17</v>
      </c>
      <c r="G888" s="44" t="s">
        <v>2510</v>
      </c>
      <c r="H888" s="37">
        <v>881</v>
      </c>
      <c r="I888" s="36" t="s">
        <v>5797</v>
      </c>
      <c r="J888" s="34">
        <v>2056</v>
      </c>
      <c r="K888" s="36" t="s">
        <v>5793</v>
      </c>
      <c r="L888" s="38" t="s">
        <v>2522</v>
      </c>
      <c r="M888" s="17" t="s">
        <v>229</v>
      </c>
      <c r="N888" s="15">
        <v>20562</v>
      </c>
      <c r="O888" s="17" t="s">
        <v>2378</v>
      </c>
      <c r="P888" s="73">
        <v>80</v>
      </c>
      <c r="Q888" s="18" t="s">
        <v>2379</v>
      </c>
      <c r="R888" s="36" t="s">
        <v>4114</v>
      </c>
      <c r="S888" s="36" t="s">
        <v>5797</v>
      </c>
      <c r="T888" s="18" t="s">
        <v>2363</v>
      </c>
      <c r="U888" s="16">
        <v>4</v>
      </c>
      <c r="V888" s="20" t="s">
        <v>2496</v>
      </c>
      <c r="W888" s="38" t="s">
        <v>2515</v>
      </c>
      <c r="X888" s="16">
        <v>90</v>
      </c>
      <c r="Y888" s="51" t="s">
        <v>374</v>
      </c>
      <c r="Z888" s="20">
        <v>4</v>
      </c>
      <c r="AA888" s="20" t="s">
        <v>2516</v>
      </c>
      <c r="AB888" s="20">
        <v>5</v>
      </c>
      <c r="AC888" s="18" t="s">
        <v>2524</v>
      </c>
      <c r="AD888" s="136">
        <v>1170000000</v>
      </c>
      <c r="AE888" s="136">
        <v>1212000000</v>
      </c>
      <c r="AF888" s="136">
        <v>1256000000</v>
      </c>
      <c r="AG888" s="136">
        <v>1304000000</v>
      </c>
      <c r="AH888" s="79">
        <v>4942000000</v>
      </c>
      <c r="AI888" s="63">
        <v>1</v>
      </c>
      <c r="AJ888" s="64">
        <v>57</v>
      </c>
      <c r="AK888" s="65">
        <v>0.71250000000000002</v>
      </c>
      <c r="AL888" s="64">
        <v>48</v>
      </c>
      <c r="AM888" s="65">
        <v>0.6</v>
      </c>
      <c r="AN888" s="66" t="s">
        <v>2368</v>
      </c>
      <c r="AO888" s="66" t="s">
        <v>2384</v>
      </c>
      <c r="AP888" s="132" t="s">
        <v>2370</v>
      </c>
      <c r="AQ888" s="23">
        <v>20</v>
      </c>
      <c r="AR888" s="23">
        <v>17</v>
      </c>
      <c r="AS888" s="142">
        <v>20</v>
      </c>
      <c r="AT888" s="23">
        <v>0</v>
      </c>
      <c r="AU888" s="142">
        <v>20</v>
      </c>
      <c r="AV888" s="142">
        <v>28</v>
      </c>
      <c r="AW888" s="142">
        <v>0</v>
      </c>
      <c r="AX888" s="22">
        <v>0</v>
      </c>
      <c r="AY888" s="143" t="s">
        <v>2371</v>
      </c>
      <c r="AZ888" s="143" t="s">
        <v>2372</v>
      </c>
      <c r="BA888" s="143" t="s">
        <v>2372</v>
      </c>
      <c r="BB888" s="24"/>
      <c r="BC888" s="75">
        <v>1258000000</v>
      </c>
      <c r="BD888" s="21">
        <v>1054422000</v>
      </c>
      <c r="BE888" s="25">
        <v>1213113000</v>
      </c>
      <c r="BF888" s="74">
        <v>1258000000</v>
      </c>
      <c r="BG888" s="25">
        <v>0</v>
      </c>
      <c r="BH888" s="25">
        <v>977559419</v>
      </c>
      <c r="BI888" s="25">
        <v>1213113000</v>
      </c>
      <c r="BJ888" s="133">
        <v>1230000000</v>
      </c>
      <c r="BK888" s="25">
        <v>0</v>
      </c>
      <c r="BL888" s="25">
        <v>3420672419</v>
      </c>
      <c r="BM888" s="74">
        <v>1210166667</v>
      </c>
      <c r="BN888" s="80">
        <v>977559419</v>
      </c>
      <c r="BO888" s="80">
        <v>1213113000</v>
      </c>
      <c r="BP888" s="133">
        <v>1210166667</v>
      </c>
      <c r="BQ888" s="25">
        <v>0</v>
      </c>
      <c r="BR888" s="82" t="s">
        <v>5794</v>
      </c>
      <c r="BS888" s="82" t="s">
        <v>5798</v>
      </c>
      <c r="BT888" s="134" t="s">
        <v>3221</v>
      </c>
      <c r="BU888" s="26"/>
    </row>
    <row r="889" spans="1:73" ht="55" customHeight="1">
      <c r="A889" s="33">
        <v>882</v>
      </c>
      <c r="B889" s="34">
        <v>14</v>
      </c>
      <c r="C889" s="35" t="s">
        <v>1682</v>
      </c>
      <c r="D889" s="34">
        <v>1</v>
      </c>
      <c r="E889" s="36" t="s">
        <v>2356</v>
      </c>
      <c r="F889" s="34">
        <v>17</v>
      </c>
      <c r="G889" s="36" t="s">
        <v>2510</v>
      </c>
      <c r="H889" s="37">
        <v>882</v>
      </c>
      <c r="I889" s="18" t="s">
        <v>5799</v>
      </c>
      <c r="J889" s="16">
        <v>2056</v>
      </c>
      <c r="K889" s="18" t="s">
        <v>5793</v>
      </c>
      <c r="L889" s="38" t="s">
        <v>27</v>
      </c>
      <c r="M889" s="17" t="s">
        <v>229</v>
      </c>
      <c r="N889" s="15">
        <v>20561</v>
      </c>
      <c r="O889" s="17" t="s">
        <v>2442</v>
      </c>
      <c r="P889" s="73">
        <v>1</v>
      </c>
      <c r="Q889" s="18" t="s">
        <v>2466</v>
      </c>
      <c r="R889" s="36" t="s">
        <v>5193</v>
      </c>
      <c r="S889" s="36" t="s">
        <v>5799</v>
      </c>
      <c r="T889" s="18" t="s">
        <v>225</v>
      </c>
      <c r="U889" s="16">
        <v>6</v>
      </c>
      <c r="V889" s="20" t="s">
        <v>2445</v>
      </c>
      <c r="W889" s="38" t="s">
        <v>3002</v>
      </c>
      <c r="X889" s="16">
        <v>92</v>
      </c>
      <c r="Y889" s="20" t="s">
        <v>312</v>
      </c>
      <c r="Z889" s="20">
        <v>5</v>
      </c>
      <c r="AA889" s="20" t="s">
        <v>2447</v>
      </c>
      <c r="AB889" s="20">
        <v>7</v>
      </c>
      <c r="AC889" s="18" t="s">
        <v>3003</v>
      </c>
      <c r="AD889" s="136">
        <v>485000000</v>
      </c>
      <c r="AE889" s="136">
        <v>0</v>
      </c>
      <c r="AF889" s="136">
        <v>0</v>
      </c>
      <c r="AG889" s="136">
        <v>0</v>
      </c>
      <c r="AH889" s="79">
        <v>485000000</v>
      </c>
      <c r="AI889" s="63">
        <v>1</v>
      </c>
      <c r="AJ889" s="64">
        <v>1</v>
      </c>
      <c r="AK889" s="65">
        <v>1</v>
      </c>
      <c r="AL889" s="64">
        <v>1</v>
      </c>
      <c r="AM889" s="65">
        <v>1</v>
      </c>
      <c r="AN889" s="66" t="s">
        <v>2369</v>
      </c>
      <c r="AO889" s="66" t="s">
        <v>2369</v>
      </c>
      <c r="AP889" s="132" t="s">
        <v>2370</v>
      </c>
      <c r="AQ889" s="23">
        <v>1</v>
      </c>
      <c r="AR889" s="23">
        <v>0</v>
      </c>
      <c r="AS889" s="142">
        <v>0</v>
      </c>
      <c r="AT889" s="23">
        <v>0</v>
      </c>
      <c r="AU889" s="142">
        <v>1</v>
      </c>
      <c r="AV889" s="142">
        <v>0</v>
      </c>
      <c r="AW889" s="142">
        <v>0</v>
      </c>
      <c r="AX889" s="22">
        <v>0</v>
      </c>
      <c r="AY889" s="143" t="s">
        <v>2371</v>
      </c>
      <c r="AZ889" s="143" t="s">
        <v>2450</v>
      </c>
      <c r="BA889" s="143" t="s">
        <v>2450</v>
      </c>
      <c r="BB889" s="24"/>
      <c r="BC889" s="75">
        <v>0</v>
      </c>
      <c r="BD889" s="21">
        <v>485000000</v>
      </c>
      <c r="BE889" s="25">
        <v>0</v>
      </c>
      <c r="BF889" s="74">
        <v>0</v>
      </c>
      <c r="BG889" s="25">
        <v>0</v>
      </c>
      <c r="BH889" s="25">
        <v>461378677</v>
      </c>
      <c r="BI889" s="25"/>
      <c r="BJ889" s="133"/>
      <c r="BK889" s="25">
        <v>0</v>
      </c>
      <c r="BL889" s="25">
        <v>461378677</v>
      </c>
      <c r="BM889" s="74">
        <v>0</v>
      </c>
      <c r="BN889" s="80">
        <v>0</v>
      </c>
      <c r="BO889" s="80"/>
      <c r="BP889" s="133"/>
      <c r="BQ889" s="25">
        <v>0</v>
      </c>
      <c r="BR889" s="82" t="s">
        <v>5800</v>
      </c>
      <c r="BS889" s="82" t="s">
        <v>5801</v>
      </c>
      <c r="BT889" s="134" t="s">
        <v>5802</v>
      </c>
      <c r="BU889" s="26"/>
    </row>
    <row r="890" spans="1:73" ht="55" customHeight="1">
      <c r="A890" s="33">
        <v>883</v>
      </c>
      <c r="B890" s="34">
        <v>14</v>
      </c>
      <c r="C890" s="35" t="s">
        <v>1682</v>
      </c>
      <c r="D890" s="34">
        <v>1</v>
      </c>
      <c r="E890" s="36" t="s">
        <v>2356</v>
      </c>
      <c r="F890" s="34">
        <v>20</v>
      </c>
      <c r="G890" s="36" t="s">
        <v>2528</v>
      </c>
      <c r="H890" s="37">
        <v>883</v>
      </c>
      <c r="I890" s="36" t="s">
        <v>5803</v>
      </c>
      <c r="J890" s="34">
        <v>2075</v>
      </c>
      <c r="K890" s="36" t="s">
        <v>5804</v>
      </c>
      <c r="L890" s="20" t="s">
        <v>27</v>
      </c>
      <c r="M890" s="17" t="s">
        <v>229</v>
      </c>
      <c r="N890" s="15">
        <v>20752</v>
      </c>
      <c r="O890" s="17" t="s">
        <v>2378</v>
      </c>
      <c r="P890" s="73">
        <v>60</v>
      </c>
      <c r="Q890" s="18" t="s">
        <v>2379</v>
      </c>
      <c r="R890" s="36" t="s">
        <v>5328</v>
      </c>
      <c r="S890" s="18" t="s">
        <v>5805</v>
      </c>
      <c r="T890" s="18" t="s">
        <v>225</v>
      </c>
      <c r="U890" s="16">
        <v>7</v>
      </c>
      <c r="V890" s="20" t="s">
        <v>2457</v>
      </c>
      <c r="W890" s="38" t="s">
        <v>2542</v>
      </c>
      <c r="X890" s="16">
        <v>93</v>
      </c>
      <c r="Y890" s="20" t="s">
        <v>326</v>
      </c>
      <c r="Z890" s="20">
        <v>7</v>
      </c>
      <c r="AA890" s="20" t="s">
        <v>2533</v>
      </c>
      <c r="AB890" s="20">
        <v>12</v>
      </c>
      <c r="AC890" s="18" t="s">
        <v>2549</v>
      </c>
      <c r="AD890" s="136">
        <v>291000000</v>
      </c>
      <c r="AE890" s="136">
        <v>0</v>
      </c>
      <c r="AF890" s="136">
        <v>0</v>
      </c>
      <c r="AG890" s="136">
        <v>291000000</v>
      </c>
      <c r="AH890" s="79">
        <v>582000000</v>
      </c>
      <c r="AI890" s="63">
        <v>1</v>
      </c>
      <c r="AJ890" s="64">
        <v>0</v>
      </c>
      <c r="AK890" s="65">
        <v>0</v>
      </c>
      <c r="AL890" s="64">
        <v>0</v>
      </c>
      <c r="AM890" s="65">
        <v>0</v>
      </c>
      <c r="AN890" s="66" t="s">
        <v>2449</v>
      </c>
      <c r="AO890" s="66" t="s">
        <v>2449</v>
      </c>
      <c r="AP890" s="132" t="s">
        <v>2370</v>
      </c>
      <c r="AQ890" s="23">
        <v>0</v>
      </c>
      <c r="AR890" s="23">
        <v>0</v>
      </c>
      <c r="AS890" s="142">
        <v>0</v>
      </c>
      <c r="AT890" s="23">
        <v>0</v>
      </c>
      <c r="AU890" s="142">
        <v>0</v>
      </c>
      <c r="AV890" s="142">
        <v>0</v>
      </c>
      <c r="AW890" s="142">
        <v>0</v>
      </c>
      <c r="AX890" s="22">
        <v>0</v>
      </c>
      <c r="AY890" s="143" t="s">
        <v>2372</v>
      </c>
      <c r="AZ890" s="143" t="s">
        <v>2450</v>
      </c>
      <c r="BA890" s="143" t="s">
        <v>2372</v>
      </c>
      <c r="BB890" s="24"/>
      <c r="BC890" s="75">
        <v>215000000</v>
      </c>
      <c r="BD890" s="21">
        <v>240000000</v>
      </c>
      <c r="BE890" s="25">
        <v>0</v>
      </c>
      <c r="BF890" s="74">
        <v>215000000</v>
      </c>
      <c r="BG890" s="25">
        <v>0</v>
      </c>
      <c r="BH890" s="25"/>
      <c r="BI890" s="25"/>
      <c r="BJ890" s="133"/>
      <c r="BK890" s="25">
        <v>0</v>
      </c>
      <c r="BL890" s="25">
        <v>0</v>
      </c>
      <c r="BM890" s="74">
        <v>0</v>
      </c>
      <c r="BN890" s="80"/>
      <c r="BO890" s="80"/>
      <c r="BP890" s="133"/>
      <c r="BQ890" s="25">
        <v>0</v>
      </c>
      <c r="BR890" s="82" t="s">
        <v>5806</v>
      </c>
      <c r="BS890" s="82" t="s">
        <v>5807</v>
      </c>
      <c r="BT890" s="134" t="s">
        <v>3221</v>
      </c>
      <c r="BU890" s="26"/>
    </row>
    <row r="891" spans="1:73" ht="55" customHeight="1">
      <c r="A891" s="33">
        <v>884</v>
      </c>
      <c r="B891" s="34">
        <v>14</v>
      </c>
      <c r="C891" s="35" t="s">
        <v>1682</v>
      </c>
      <c r="D891" s="34">
        <v>1</v>
      </c>
      <c r="E891" s="36" t="s">
        <v>2356</v>
      </c>
      <c r="F891" s="34">
        <v>20</v>
      </c>
      <c r="G891" s="36" t="s">
        <v>2528</v>
      </c>
      <c r="H891" s="37">
        <v>884</v>
      </c>
      <c r="I891" s="36" t="s">
        <v>5808</v>
      </c>
      <c r="J891" s="34">
        <v>2075</v>
      </c>
      <c r="K891" s="36" t="s">
        <v>5804</v>
      </c>
      <c r="L891" s="38" t="s">
        <v>27</v>
      </c>
      <c r="M891" s="17" t="s">
        <v>229</v>
      </c>
      <c r="N891" s="15">
        <v>20753</v>
      </c>
      <c r="O891" s="17" t="s">
        <v>2540</v>
      </c>
      <c r="P891" s="73">
        <v>200</v>
      </c>
      <c r="Q891" s="18" t="s">
        <v>2379</v>
      </c>
      <c r="R891" s="36" t="s">
        <v>2541</v>
      </c>
      <c r="S891" s="36" t="s">
        <v>5808</v>
      </c>
      <c r="T891" s="18" t="s">
        <v>225</v>
      </c>
      <c r="U891" s="16">
        <v>7</v>
      </c>
      <c r="V891" s="20" t="s">
        <v>2457</v>
      </c>
      <c r="W891" s="38" t="s">
        <v>2542</v>
      </c>
      <c r="X891" s="16">
        <v>93</v>
      </c>
      <c r="Y891" s="20" t="s">
        <v>326</v>
      </c>
      <c r="Z891" s="20">
        <v>7</v>
      </c>
      <c r="AA891" s="20" t="s">
        <v>2533</v>
      </c>
      <c r="AB891" s="20">
        <v>11</v>
      </c>
      <c r="AC891" s="18" t="s">
        <v>2543</v>
      </c>
      <c r="AD891" s="136">
        <v>0</v>
      </c>
      <c r="AE891" s="136">
        <v>0</v>
      </c>
      <c r="AF891" s="136">
        <v>0</v>
      </c>
      <c r="AG891" s="136">
        <v>355000000</v>
      </c>
      <c r="AH891" s="79">
        <v>355000000</v>
      </c>
      <c r="AI891" s="63">
        <v>1</v>
      </c>
      <c r="AJ891" s="64">
        <v>0</v>
      </c>
      <c r="AK891" s="65">
        <v>0</v>
      </c>
      <c r="AL891" s="64">
        <v>0</v>
      </c>
      <c r="AM891" s="65">
        <v>0</v>
      </c>
      <c r="AN891" s="66" t="s">
        <v>2449</v>
      </c>
      <c r="AO891" s="66" t="s">
        <v>2449</v>
      </c>
      <c r="AP891" s="132" t="s">
        <v>2370</v>
      </c>
      <c r="AQ891" s="23">
        <v>0</v>
      </c>
      <c r="AR891" s="23">
        <v>0</v>
      </c>
      <c r="AS891" s="142">
        <v>0</v>
      </c>
      <c r="AT891" s="23">
        <v>0</v>
      </c>
      <c r="AU891" s="142">
        <v>0</v>
      </c>
      <c r="AV891" s="142">
        <v>0</v>
      </c>
      <c r="AW891" s="142">
        <v>0</v>
      </c>
      <c r="AX891" s="22">
        <v>0</v>
      </c>
      <c r="AY891" s="143" t="s">
        <v>2450</v>
      </c>
      <c r="AZ891" s="143" t="s">
        <v>2450</v>
      </c>
      <c r="BA891" s="143" t="s">
        <v>2450</v>
      </c>
      <c r="BB891" s="24"/>
      <c r="BC891" s="75">
        <v>0</v>
      </c>
      <c r="BD891" s="21">
        <v>0</v>
      </c>
      <c r="BE891" s="25">
        <v>0</v>
      </c>
      <c r="BF891" s="74">
        <v>0</v>
      </c>
      <c r="BG891" s="25">
        <v>0</v>
      </c>
      <c r="BH891" s="25"/>
      <c r="BI891" s="25"/>
      <c r="BJ891" s="133"/>
      <c r="BK891" s="25">
        <v>0</v>
      </c>
      <c r="BL891" s="25">
        <v>0</v>
      </c>
      <c r="BM891" s="74">
        <v>0</v>
      </c>
      <c r="BN891" s="80"/>
      <c r="BO891" s="80"/>
      <c r="BP891" s="133"/>
      <c r="BQ891" s="25">
        <v>0</v>
      </c>
      <c r="BR891" s="82" t="s">
        <v>5809</v>
      </c>
      <c r="BS891" s="82" t="s">
        <v>5810</v>
      </c>
      <c r="BT891" s="134" t="s">
        <v>5811</v>
      </c>
      <c r="BU891" s="26"/>
    </row>
    <row r="892" spans="1:73" ht="55" customHeight="1">
      <c r="A892" s="33">
        <v>885</v>
      </c>
      <c r="B892" s="34">
        <v>14</v>
      </c>
      <c r="C892" s="35" t="s">
        <v>1682</v>
      </c>
      <c r="D892" s="34">
        <v>1</v>
      </c>
      <c r="E892" s="36" t="s">
        <v>2356</v>
      </c>
      <c r="F892" s="34">
        <v>20</v>
      </c>
      <c r="G892" s="36" t="s">
        <v>2528</v>
      </c>
      <c r="H892" s="37">
        <v>885</v>
      </c>
      <c r="I892" s="36" t="s">
        <v>5591</v>
      </c>
      <c r="J892" s="34">
        <v>2075</v>
      </c>
      <c r="K892" s="36" t="s">
        <v>5804</v>
      </c>
      <c r="L892" s="38" t="s">
        <v>81</v>
      </c>
      <c r="M892" s="17" t="s">
        <v>229</v>
      </c>
      <c r="N892" s="15">
        <v>20751</v>
      </c>
      <c r="O892" s="17" t="s">
        <v>2481</v>
      </c>
      <c r="P892" s="73">
        <v>2000</v>
      </c>
      <c r="Q892" s="18" t="s">
        <v>2379</v>
      </c>
      <c r="R892" s="36" t="s">
        <v>4650</v>
      </c>
      <c r="S892" s="36" t="s">
        <v>5591</v>
      </c>
      <c r="T892" s="18" t="s">
        <v>225</v>
      </c>
      <c r="U892" s="16">
        <v>7</v>
      </c>
      <c r="V892" s="20" t="s">
        <v>2457</v>
      </c>
      <c r="W892" s="38" t="s">
        <v>2532</v>
      </c>
      <c r="X892" s="16">
        <v>93</v>
      </c>
      <c r="Y892" s="20" t="s">
        <v>326</v>
      </c>
      <c r="Z892" s="20">
        <v>7</v>
      </c>
      <c r="AA892" s="20" t="s">
        <v>2533</v>
      </c>
      <c r="AB892" s="20">
        <v>10</v>
      </c>
      <c r="AC892" s="18" t="s">
        <v>2534</v>
      </c>
      <c r="AD892" s="136">
        <v>289000000</v>
      </c>
      <c r="AE892" s="136">
        <v>289000000</v>
      </c>
      <c r="AF892" s="136">
        <v>289000000</v>
      </c>
      <c r="AG892" s="136">
        <v>289000000</v>
      </c>
      <c r="AH892" s="79">
        <v>1156000000</v>
      </c>
      <c r="AI892" s="63">
        <v>1</v>
      </c>
      <c r="AJ892" s="64">
        <v>974</v>
      </c>
      <c r="AK892" s="65">
        <v>0.48699999999999999</v>
      </c>
      <c r="AL892" s="64">
        <v>1020</v>
      </c>
      <c r="AM892" s="65">
        <v>0.51</v>
      </c>
      <c r="AN892" s="66" t="s">
        <v>2384</v>
      </c>
      <c r="AO892" s="66" t="s">
        <v>2384</v>
      </c>
      <c r="AP892" s="132" t="s">
        <v>2370</v>
      </c>
      <c r="AQ892" s="23">
        <v>462</v>
      </c>
      <c r="AR892" s="23">
        <v>512</v>
      </c>
      <c r="AS892" s="142">
        <v>0</v>
      </c>
      <c r="AT892" s="23">
        <v>0</v>
      </c>
      <c r="AU892" s="142">
        <v>900</v>
      </c>
      <c r="AV892" s="142">
        <v>120</v>
      </c>
      <c r="AW892" s="142">
        <v>0</v>
      </c>
      <c r="AX892" s="22">
        <v>0</v>
      </c>
      <c r="AY892" s="143" t="s">
        <v>2371</v>
      </c>
      <c r="AZ892" s="143" t="s">
        <v>2372</v>
      </c>
      <c r="BA892" s="143" t="s">
        <v>2372</v>
      </c>
      <c r="BB892" s="24"/>
      <c r="BC892" s="75">
        <v>289000000</v>
      </c>
      <c r="BD892" s="21">
        <v>260451000</v>
      </c>
      <c r="BE892" s="25">
        <v>316785000</v>
      </c>
      <c r="BF892" s="74">
        <v>289000000</v>
      </c>
      <c r="BG892" s="25">
        <v>0</v>
      </c>
      <c r="BH892" s="25">
        <v>254877380</v>
      </c>
      <c r="BI892" s="25">
        <v>295287030</v>
      </c>
      <c r="BJ892" s="133">
        <v>40950000</v>
      </c>
      <c r="BK892" s="25">
        <v>0</v>
      </c>
      <c r="BL892" s="25">
        <v>591114410</v>
      </c>
      <c r="BM892" s="74">
        <v>25176667</v>
      </c>
      <c r="BN892" s="80">
        <v>19799998</v>
      </c>
      <c r="BO892" s="80">
        <v>35833333</v>
      </c>
      <c r="BP892" s="133">
        <v>25176667</v>
      </c>
      <c r="BQ892" s="25">
        <v>0</v>
      </c>
      <c r="BR892" s="82" t="s">
        <v>5812</v>
      </c>
      <c r="BS892" s="82" t="s">
        <v>5813</v>
      </c>
      <c r="BT892" s="134" t="s">
        <v>5814</v>
      </c>
      <c r="BU892" s="26"/>
    </row>
    <row r="893" spans="1:73" ht="55" customHeight="1">
      <c r="A893" s="33">
        <v>886</v>
      </c>
      <c r="B893" s="34">
        <v>14</v>
      </c>
      <c r="C893" s="35" t="s">
        <v>1682</v>
      </c>
      <c r="D893" s="34">
        <v>1</v>
      </c>
      <c r="E893" s="36" t="s">
        <v>2356</v>
      </c>
      <c r="F893" s="34">
        <v>21</v>
      </c>
      <c r="G893" s="36" t="s">
        <v>2553</v>
      </c>
      <c r="H893" s="37">
        <v>886</v>
      </c>
      <c r="I893" s="36" t="s">
        <v>5815</v>
      </c>
      <c r="J893" s="34">
        <v>2070</v>
      </c>
      <c r="K893" s="36" t="s">
        <v>5816</v>
      </c>
      <c r="L893" s="38" t="s">
        <v>16</v>
      </c>
      <c r="M893" s="17" t="s">
        <v>229</v>
      </c>
      <c r="N893" s="15">
        <v>20704</v>
      </c>
      <c r="O893" s="17" t="s">
        <v>2540</v>
      </c>
      <c r="P893" s="73">
        <v>250</v>
      </c>
      <c r="Q893" s="18" t="s">
        <v>2379</v>
      </c>
      <c r="R893" s="36" t="s">
        <v>2556</v>
      </c>
      <c r="S893" s="36" t="s">
        <v>5815</v>
      </c>
      <c r="T893" s="18" t="s">
        <v>225</v>
      </c>
      <c r="U893" s="16">
        <v>7</v>
      </c>
      <c r="V893" s="20" t="s">
        <v>2457</v>
      </c>
      <c r="W893" s="38" t="s">
        <v>2542</v>
      </c>
      <c r="X893" s="16">
        <v>93</v>
      </c>
      <c r="Y893" s="20" t="s">
        <v>326</v>
      </c>
      <c r="Z893" s="20">
        <v>10</v>
      </c>
      <c r="AA893" s="20" t="s">
        <v>2557</v>
      </c>
      <c r="AB893" s="20">
        <v>15</v>
      </c>
      <c r="AC893" s="18" t="s">
        <v>2558</v>
      </c>
      <c r="AD893" s="136">
        <v>0</v>
      </c>
      <c r="AE893" s="136">
        <v>0</v>
      </c>
      <c r="AF893" s="136">
        <v>0</v>
      </c>
      <c r="AG893" s="136">
        <v>357000000</v>
      </c>
      <c r="AH893" s="79">
        <v>357000000</v>
      </c>
      <c r="AI893" s="63">
        <v>1</v>
      </c>
      <c r="AJ893" s="64">
        <v>0</v>
      </c>
      <c r="AK893" s="65">
        <v>0</v>
      </c>
      <c r="AL893" s="64">
        <v>0</v>
      </c>
      <c r="AM893" s="65">
        <v>0</v>
      </c>
      <c r="AN893" s="66" t="s">
        <v>2449</v>
      </c>
      <c r="AO893" s="66" t="s">
        <v>2449</v>
      </c>
      <c r="AP893" s="132" t="s">
        <v>2370</v>
      </c>
      <c r="AQ893" s="23">
        <v>0</v>
      </c>
      <c r="AR893" s="23">
        <v>0</v>
      </c>
      <c r="AS893" s="142">
        <v>0</v>
      </c>
      <c r="AT893" s="23">
        <v>0</v>
      </c>
      <c r="AU893" s="142">
        <v>0</v>
      </c>
      <c r="AV893" s="142">
        <v>0</v>
      </c>
      <c r="AW893" s="142">
        <v>0</v>
      </c>
      <c r="AX893" s="22">
        <v>0</v>
      </c>
      <c r="AY893" s="143" t="s">
        <v>2450</v>
      </c>
      <c r="AZ893" s="143" t="s">
        <v>2450</v>
      </c>
      <c r="BA893" s="143" t="s">
        <v>2450</v>
      </c>
      <c r="BB893" s="24"/>
      <c r="BC893" s="75">
        <v>0</v>
      </c>
      <c r="BD893" s="21">
        <v>0</v>
      </c>
      <c r="BE893" s="25">
        <v>0</v>
      </c>
      <c r="BF893" s="74">
        <v>0</v>
      </c>
      <c r="BG893" s="25">
        <v>0</v>
      </c>
      <c r="BH893" s="25"/>
      <c r="BI893" s="25"/>
      <c r="BJ893" s="133"/>
      <c r="BK893" s="25">
        <v>0</v>
      </c>
      <c r="BL893" s="25">
        <v>0</v>
      </c>
      <c r="BM893" s="74">
        <v>0</v>
      </c>
      <c r="BN893" s="80"/>
      <c r="BO893" s="80"/>
      <c r="BP893" s="133"/>
      <c r="BQ893" s="25">
        <v>0</v>
      </c>
      <c r="BR893" s="82" t="s">
        <v>54</v>
      </c>
      <c r="BS893" s="82" t="s">
        <v>5817</v>
      </c>
      <c r="BT893" s="134" t="s">
        <v>5776</v>
      </c>
      <c r="BU893" s="26"/>
    </row>
    <row r="894" spans="1:73" ht="55" customHeight="1">
      <c r="A894" s="33">
        <v>887</v>
      </c>
      <c r="B894" s="34">
        <v>14</v>
      </c>
      <c r="C894" s="35" t="s">
        <v>1682</v>
      </c>
      <c r="D894" s="34">
        <v>1</v>
      </c>
      <c r="E894" s="36" t="s">
        <v>2356</v>
      </c>
      <c r="F894" s="34">
        <v>21</v>
      </c>
      <c r="G894" s="36" t="s">
        <v>2553</v>
      </c>
      <c r="H894" s="37">
        <v>887</v>
      </c>
      <c r="I894" s="36" t="s">
        <v>3034</v>
      </c>
      <c r="J894" s="34">
        <v>2070</v>
      </c>
      <c r="K894" s="36" t="s">
        <v>5816</v>
      </c>
      <c r="L894" s="38" t="s">
        <v>2573</v>
      </c>
      <c r="M894" s="17" t="s">
        <v>366</v>
      </c>
      <c r="N894" s="15">
        <v>20702</v>
      </c>
      <c r="O894" s="17" t="s">
        <v>2574</v>
      </c>
      <c r="P894" s="73">
        <v>1</v>
      </c>
      <c r="Q894" s="18" t="s">
        <v>2466</v>
      </c>
      <c r="R894" s="36" t="s">
        <v>5201</v>
      </c>
      <c r="S894" s="36" t="s">
        <v>3034</v>
      </c>
      <c r="T894" s="18" t="s">
        <v>225</v>
      </c>
      <c r="U894" s="16">
        <v>6</v>
      </c>
      <c r="V894" s="20" t="s">
        <v>2445</v>
      </c>
      <c r="W894" s="38" t="s">
        <v>2576</v>
      </c>
      <c r="X894" s="16">
        <v>93</v>
      </c>
      <c r="Y894" s="20" t="s">
        <v>326</v>
      </c>
      <c r="Z894" s="20">
        <v>11</v>
      </c>
      <c r="AA894" s="20" t="s">
        <v>2577</v>
      </c>
      <c r="AB894" s="20">
        <v>16</v>
      </c>
      <c r="AC894" s="18" t="s">
        <v>2578</v>
      </c>
      <c r="AD894" s="136">
        <v>497000000</v>
      </c>
      <c r="AE894" s="136">
        <v>533000000</v>
      </c>
      <c r="AF894" s="136">
        <v>0</v>
      </c>
      <c r="AG894" s="136">
        <v>0</v>
      </c>
      <c r="AH894" s="79">
        <v>1030000000</v>
      </c>
      <c r="AI894" s="63">
        <v>1</v>
      </c>
      <c r="AJ894" s="64">
        <v>6.25E-2</v>
      </c>
      <c r="AK894" s="65">
        <v>6.25E-2</v>
      </c>
      <c r="AL894" s="64">
        <v>6.25E-2</v>
      </c>
      <c r="AM894" s="65">
        <v>6.25E-2</v>
      </c>
      <c r="AN894" s="66" t="s">
        <v>2449</v>
      </c>
      <c r="AO894" s="66" t="s">
        <v>2449</v>
      </c>
      <c r="AP894" s="132" t="s">
        <v>2370</v>
      </c>
      <c r="AQ894" s="23">
        <v>0</v>
      </c>
      <c r="AR894" s="23">
        <v>0.25</v>
      </c>
      <c r="AS894" s="142">
        <v>0</v>
      </c>
      <c r="AT894" s="23">
        <v>0</v>
      </c>
      <c r="AU894" s="142">
        <v>0</v>
      </c>
      <c r="AV894" s="142">
        <v>0.25</v>
      </c>
      <c r="AW894" s="142">
        <v>0</v>
      </c>
      <c r="AX894" s="22">
        <v>0</v>
      </c>
      <c r="AY894" s="143" t="s">
        <v>2450</v>
      </c>
      <c r="AZ894" s="143" t="s">
        <v>2372</v>
      </c>
      <c r="BA894" s="143" t="s">
        <v>2825</v>
      </c>
      <c r="BB894" s="24"/>
      <c r="BC894" s="75">
        <v>797000000</v>
      </c>
      <c r="BD894" s="21">
        <v>400000000</v>
      </c>
      <c r="BE894" s="25">
        <v>533000000</v>
      </c>
      <c r="BF894" s="74">
        <v>797000000</v>
      </c>
      <c r="BG894" s="25">
        <v>0</v>
      </c>
      <c r="BH894" s="25"/>
      <c r="BI894" s="25">
        <v>528995732</v>
      </c>
      <c r="BJ894" s="133">
        <v>41440000</v>
      </c>
      <c r="BK894" s="25">
        <v>0</v>
      </c>
      <c r="BL894" s="25">
        <v>570435732</v>
      </c>
      <c r="BM894" s="74">
        <v>0</v>
      </c>
      <c r="BN894" s="80"/>
      <c r="BO894" s="80">
        <v>89518819</v>
      </c>
      <c r="BP894" s="133">
        <v>0</v>
      </c>
      <c r="BQ894" s="25">
        <v>0</v>
      </c>
      <c r="BR894" s="82" t="s">
        <v>54</v>
      </c>
      <c r="BS894" s="82" t="s">
        <v>5818</v>
      </c>
      <c r="BT894" s="134" t="s">
        <v>5819</v>
      </c>
      <c r="BU894" s="26"/>
    </row>
    <row r="895" spans="1:73" ht="55" customHeight="1">
      <c r="A895" s="33">
        <v>888</v>
      </c>
      <c r="B895" s="34">
        <v>14</v>
      </c>
      <c r="C895" s="35" t="s">
        <v>1682</v>
      </c>
      <c r="D895" s="34">
        <v>1</v>
      </c>
      <c r="E895" s="36" t="s">
        <v>2356</v>
      </c>
      <c r="F895" s="34">
        <v>21</v>
      </c>
      <c r="G895" s="36" t="s">
        <v>2553</v>
      </c>
      <c r="H895" s="37">
        <v>888</v>
      </c>
      <c r="I895" s="36" t="s">
        <v>5820</v>
      </c>
      <c r="J895" s="34">
        <v>2070</v>
      </c>
      <c r="K895" s="36" t="s">
        <v>5816</v>
      </c>
      <c r="L895" s="38" t="s">
        <v>78</v>
      </c>
      <c r="M895" s="17" t="s">
        <v>229</v>
      </c>
      <c r="N895" s="15">
        <v>20701</v>
      </c>
      <c r="O895" s="17" t="s">
        <v>2583</v>
      </c>
      <c r="P895" s="73">
        <v>16</v>
      </c>
      <c r="Q895" s="18" t="s">
        <v>2584</v>
      </c>
      <c r="R895" s="36" t="s">
        <v>4130</v>
      </c>
      <c r="S895" s="36" t="s">
        <v>5820</v>
      </c>
      <c r="T895" s="18" t="s">
        <v>225</v>
      </c>
      <c r="U895" s="16">
        <v>7</v>
      </c>
      <c r="V895" s="20" t="s">
        <v>2457</v>
      </c>
      <c r="W895" s="38" t="s">
        <v>2586</v>
      </c>
      <c r="X895" s="16">
        <v>93</v>
      </c>
      <c r="Y895" s="20" t="s">
        <v>326</v>
      </c>
      <c r="Z895" s="20">
        <v>9</v>
      </c>
      <c r="AA895" s="20" t="s">
        <v>2587</v>
      </c>
      <c r="AB895" s="20">
        <v>14</v>
      </c>
      <c r="AC895" s="18" t="s">
        <v>347</v>
      </c>
      <c r="AD895" s="136">
        <v>243000000</v>
      </c>
      <c r="AE895" s="136">
        <v>243000000</v>
      </c>
      <c r="AF895" s="136">
        <v>242000000</v>
      </c>
      <c r="AG895" s="136">
        <v>242000000</v>
      </c>
      <c r="AH895" s="79">
        <v>970000000</v>
      </c>
      <c r="AI895" s="63">
        <v>1</v>
      </c>
      <c r="AJ895" s="64">
        <v>12</v>
      </c>
      <c r="AK895" s="65">
        <v>0.75</v>
      </c>
      <c r="AL895" s="64">
        <v>8</v>
      </c>
      <c r="AM895" s="65">
        <v>0.5</v>
      </c>
      <c r="AN895" s="66" t="s">
        <v>2368</v>
      </c>
      <c r="AO895" s="66" t="s">
        <v>2384</v>
      </c>
      <c r="AP895" s="132" t="s">
        <v>2370</v>
      </c>
      <c r="AQ895" s="23">
        <v>4</v>
      </c>
      <c r="AR895" s="23">
        <v>4</v>
      </c>
      <c r="AS895" s="142">
        <v>4</v>
      </c>
      <c r="AT895" s="23">
        <v>0</v>
      </c>
      <c r="AU895" s="142">
        <v>4</v>
      </c>
      <c r="AV895" s="142">
        <v>4</v>
      </c>
      <c r="AW895" s="142">
        <v>0</v>
      </c>
      <c r="AX895" s="22">
        <v>0</v>
      </c>
      <c r="AY895" s="143" t="s">
        <v>2371</v>
      </c>
      <c r="AZ895" s="143" t="s">
        <v>2371</v>
      </c>
      <c r="BA895" s="143" t="s">
        <v>2372</v>
      </c>
      <c r="BB895" s="24"/>
      <c r="BC895" s="75">
        <v>242000000</v>
      </c>
      <c r="BD895" s="21">
        <v>243000000</v>
      </c>
      <c r="BE895" s="25">
        <v>280246000</v>
      </c>
      <c r="BF895" s="74">
        <v>242000000</v>
      </c>
      <c r="BG895" s="25">
        <v>0</v>
      </c>
      <c r="BH895" s="25">
        <v>220000000</v>
      </c>
      <c r="BI895" s="25">
        <v>140000000</v>
      </c>
      <c r="BJ895" s="133">
        <v>160000000</v>
      </c>
      <c r="BK895" s="25">
        <v>0</v>
      </c>
      <c r="BL895" s="25">
        <v>520000000</v>
      </c>
      <c r="BM895" s="74">
        <v>152000000</v>
      </c>
      <c r="BN895" s="80">
        <v>211100000</v>
      </c>
      <c r="BO895" s="80">
        <v>133000000</v>
      </c>
      <c r="BP895" s="133">
        <v>152000000</v>
      </c>
      <c r="BQ895" s="25">
        <v>0</v>
      </c>
      <c r="BR895" s="82" t="s">
        <v>54</v>
      </c>
      <c r="BS895" s="82" t="s">
        <v>5821</v>
      </c>
      <c r="BT895" s="134" t="s">
        <v>3221</v>
      </c>
      <c r="BU895" s="26"/>
    </row>
    <row r="896" spans="1:73" ht="55" customHeight="1">
      <c r="A896" s="33">
        <v>889</v>
      </c>
      <c r="B896" s="34">
        <v>14</v>
      </c>
      <c r="C896" s="35" t="s">
        <v>1682</v>
      </c>
      <c r="D896" s="34">
        <v>1</v>
      </c>
      <c r="E896" s="36" t="s">
        <v>2356</v>
      </c>
      <c r="F896" s="34">
        <v>21</v>
      </c>
      <c r="G896" s="36" t="s">
        <v>2553</v>
      </c>
      <c r="H896" s="37">
        <v>889</v>
      </c>
      <c r="I896" s="36" t="s">
        <v>5822</v>
      </c>
      <c r="J896" s="34">
        <v>2070</v>
      </c>
      <c r="K896" s="36" t="s">
        <v>5816</v>
      </c>
      <c r="L896" s="38" t="s">
        <v>81</v>
      </c>
      <c r="M896" s="17" t="s">
        <v>229</v>
      </c>
      <c r="N896" s="15">
        <v>20703</v>
      </c>
      <c r="O896" s="17" t="s">
        <v>2563</v>
      </c>
      <c r="P896" s="73">
        <v>15</v>
      </c>
      <c r="Q896" s="18" t="s">
        <v>2564</v>
      </c>
      <c r="R896" s="36" t="s">
        <v>4135</v>
      </c>
      <c r="S896" s="36" t="s">
        <v>5822</v>
      </c>
      <c r="T896" s="18" t="s">
        <v>225</v>
      </c>
      <c r="U896" s="16">
        <v>7</v>
      </c>
      <c r="V896" s="20" t="s">
        <v>2457</v>
      </c>
      <c r="W896" s="38" t="s">
        <v>2566</v>
      </c>
      <c r="X896" s="16">
        <v>93</v>
      </c>
      <c r="Y896" s="20" t="s">
        <v>326</v>
      </c>
      <c r="Z896" s="20">
        <v>8</v>
      </c>
      <c r="AA896" s="20" t="s">
        <v>2567</v>
      </c>
      <c r="AB896" s="20">
        <v>13</v>
      </c>
      <c r="AC896" s="18" t="s">
        <v>2568</v>
      </c>
      <c r="AD896" s="136">
        <v>0</v>
      </c>
      <c r="AE896" s="136">
        <v>257000000</v>
      </c>
      <c r="AF896" s="136">
        <v>257000000</v>
      </c>
      <c r="AG896" s="136">
        <v>257000000</v>
      </c>
      <c r="AH896" s="79">
        <v>771000000</v>
      </c>
      <c r="AI896" s="63">
        <v>1</v>
      </c>
      <c r="AJ896" s="64">
        <v>5</v>
      </c>
      <c r="AK896" s="65">
        <v>0.33333333333333331</v>
      </c>
      <c r="AL896" s="64">
        <v>5</v>
      </c>
      <c r="AM896" s="65">
        <v>0.33333333333333331</v>
      </c>
      <c r="AN896" s="66" t="s">
        <v>2449</v>
      </c>
      <c r="AO896" s="66" t="s">
        <v>2449</v>
      </c>
      <c r="AP896" s="132" t="s">
        <v>2370</v>
      </c>
      <c r="AQ896" s="23">
        <v>0</v>
      </c>
      <c r="AR896" s="23">
        <v>5</v>
      </c>
      <c r="AS896" s="142">
        <v>0</v>
      </c>
      <c r="AT896" s="23">
        <v>0</v>
      </c>
      <c r="AU896" s="142">
        <v>0</v>
      </c>
      <c r="AV896" s="142">
        <v>5</v>
      </c>
      <c r="AW896" s="142">
        <v>0</v>
      </c>
      <c r="AX896" s="22">
        <v>0</v>
      </c>
      <c r="AY896" s="143" t="s">
        <v>2450</v>
      </c>
      <c r="AZ896" s="143" t="s">
        <v>2371</v>
      </c>
      <c r="BA896" s="143" t="s">
        <v>2372</v>
      </c>
      <c r="BB896" s="24"/>
      <c r="BC896" s="75">
        <v>257000000</v>
      </c>
      <c r="BD896" s="21">
        <v>0</v>
      </c>
      <c r="BE896" s="25">
        <v>316786000</v>
      </c>
      <c r="BF896" s="74">
        <v>257000000</v>
      </c>
      <c r="BG896" s="25">
        <v>0</v>
      </c>
      <c r="BH896" s="25"/>
      <c r="BI896" s="25">
        <v>414890913</v>
      </c>
      <c r="BJ896" s="133"/>
      <c r="BK896" s="25">
        <v>0</v>
      </c>
      <c r="BL896" s="25">
        <v>414890913</v>
      </c>
      <c r="BM896" s="74">
        <v>0</v>
      </c>
      <c r="BN896" s="80"/>
      <c r="BO896" s="80">
        <v>0</v>
      </c>
      <c r="BP896" s="133"/>
      <c r="BQ896" s="25">
        <v>0</v>
      </c>
      <c r="BR896" s="82" t="s">
        <v>54</v>
      </c>
      <c r="BS896" s="82" t="s">
        <v>5823</v>
      </c>
      <c r="BT896" s="134" t="s">
        <v>5824</v>
      </c>
      <c r="BU896" s="26"/>
    </row>
    <row r="897" spans="1:73" ht="55" customHeight="1">
      <c r="A897" s="33">
        <v>890</v>
      </c>
      <c r="B897" s="34">
        <v>14</v>
      </c>
      <c r="C897" s="35" t="s">
        <v>1682</v>
      </c>
      <c r="D897" s="34">
        <v>1</v>
      </c>
      <c r="E897" s="36" t="s">
        <v>2356</v>
      </c>
      <c r="F897" s="34">
        <v>24</v>
      </c>
      <c r="G897" s="36" t="s">
        <v>2591</v>
      </c>
      <c r="H897" s="37">
        <v>890</v>
      </c>
      <c r="I897" s="36" t="s">
        <v>5825</v>
      </c>
      <c r="J897" s="34">
        <v>2093</v>
      </c>
      <c r="K897" s="36" t="s">
        <v>5826</v>
      </c>
      <c r="L897" s="38" t="s">
        <v>2594</v>
      </c>
      <c r="M897" s="17" t="s">
        <v>229</v>
      </c>
      <c r="N897" s="15">
        <v>20932</v>
      </c>
      <c r="O897" s="17" t="s">
        <v>2563</v>
      </c>
      <c r="P897" s="73">
        <v>8</v>
      </c>
      <c r="Q897" s="18" t="s">
        <v>2595</v>
      </c>
      <c r="R897" s="36" t="s">
        <v>2596</v>
      </c>
      <c r="S897" s="36" t="s">
        <v>5825</v>
      </c>
      <c r="T897" s="18" t="s">
        <v>225</v>
      </c>
      <c r="U897" s="16">
        <v>8</v>
      </c>
      <c r="V897" s="20" t="s">
        <v>2597</v>
      </c>
      <c r="W897" s="38" t="s">
        <v>2598</v>
      </c>
      <c r="X897" s="16">
        <v>94</v>
      </c>
      <c r="Y897" s="51" t="s">
        <v>350</v>
      </c>
      <c r="Z897" s="20">
        <v>13</v>
      </c>
      <c r="AA897" s="20" t="s">
        <v>2599</v>
      </c>
      <c r="AB897" s="20">
        <v>19</v>
      </c>
      <c r="AC897" s="18" t="s">
        <v>2600</v>
      </c>
      <c r="AD897" s="136">
        <v>0</v>
      </c>
      <c r="AE897" s="136">
        <v>300000000</v>
      </c>
      <c r="AF897" s="136">
        <v>200000000</v>
      </c>
      <c r="AG897" s="136">
        <v>278000000</v>
      </c>
      <c r="AH897" s="79">
        <v>778000000</v>
      </c>
      <c r="AI897" s="63">
        <v>1</v>
      </c>
      <c r="AJ897" s="64">
        <v>3</v>
      </c>
      <c r="AK897" s="65">
        <v>0.375</v>
      </c>
      <c r="AL897" s="64">
        <v>2</v>
      </c>
      <c r="AM897" s="65">
        <v>0.25</v>
      </c>
      <c r="AN897" s="66" t="s">
        <v>2449</v>
      </c>
      <c r="AO897" s="66" t="s">
        <v>2449</v>
      </c>
      <c r="AP897" s="132" t="s">
        <v>2370</v>
      </c>
      <c r="AQ897" s="23">
        <v>0</v>
      </c>
      <c r="AR897" s="23">
        <v>3</v>
      </c>
      <c r="AS897" s="142">
        <v>0</v>
      </c>
      <c r="AT897" s="23">
        <v>0</v>
      </c>
      <c r="AU897" s="142">
        <v>0</v>
      </c>
      <c r="AV897" s="142">
        <v>2</v>
      </c>
      <c r="AW897" s="142">
        <v>0</v>
      </c>
      <c r="AX897" s="22">
        <v>0</v>
      </c>
      <c r="AY897" s="143" t="s">
        <v>2450</v>
      </c>
      <c r="AZ897" s="143" t="s">
        <v>2372</v>
      </c>
      <c r="BA897" s="143" t="s">
        <v>2372</v>
      </c>
      <c r="BB897" s="24"/>
      <c r="BC897" s="75">
        <v>300000000</v>
      </c>
      <c r="BD897" s="21">
        <v>0</v>
      </c>
      <c r="BE897" s="25">
        <v>243000000</v>
      </c>
      <c r="BF897" s="74">
        <v>300000000</v>
      </c>
      <c r="BG897" s="25">
        <v>0</v>
      </c>
      <c r="BH897" s="25"/>
      <c r="BI897" s="25">
        <v>243000000</v>
      </c>
      <c r="BJ897" s="133">
        <v>27300000</v>
      </c>
      <c r="BK897" s="25">
        <v>0</v>
      </c>
      <c r="BL897" s="25">
        <v>270300000</v>
      </c>
      <c r="BM897" s="74">
        <v>12285000</v>
      </c>
      <c r="BN897" s="80"/>
      <c r="BO897" s="80">
        <v>0</v>
      </c>
      <c r="BP897" s="133">
        <v>12285000</v>
      </c>
      <c r="BQ897" s="25">
        <v>0</v>
      </c>
      <c r="BR897" s="82" t="s">
        <v>54</v>
      </c>
      <c r="BS897" s="82" t="s">
        <v>5827</v>
      </c>
      <c r="BT897" s="134" t="s">
        <v>5828</v>
      </c>
      <c r="BU897" s="26"/>
    </row>
    <row r="898" spans="1:73" ht="55" customHeight="1">
      <c r="A898" s="33">
        <v>891</v>
      </c>
      <c r="B898" s="34">
        <v>14</v>
      </c>
      <c r="C898" s="35" t="s">
        <v>1682</v>
      </c>
      <c r="D898" s="34">
        <v>1</v>
      </c>
      <c r="E898" s="36" t="s">
        <v>2356</v>
      </c>
      <c r="F898" s="34">
        <v>24</v>
      </c>
      <c r="G898" s="36" t="s">
        <v>2591</v>
      </c>
      <c r="H898" s="37">
        <v>891</v>
      </c>
      <c r="I898" s="36" t="s">
        <v>5829</v>
      </c>
      <c r="J898" s="34">
        <v>2093</v>
      </c>
      <c r="K898" s="36" t="s">
        <v>5826</v>
      </c>
      <c r="L898" s="38" t="s">
        <v>2606</v>
      </c>
      <c r="M898" s="17" t="s">
        <v>229</v>
      </c>
      <c r="N898" s="15">
        <v>20931</v>
      </c>
      <c r="O898" s="17" t="s">
        <v>2563</v>
      </c>
      <c r="P898" s="73">
        <v>8</v>
      </c>
      <c r="Q898" s="18" t="s">
        <v>2494</v>
      </c>
      <c r="R898" s="36" t="s">
        <v>5830</v>
      </c>
      <c r="S898" s="36" t="s">
        <v>5829</v>
      </c>
      <c r="T898" s="18" t="s">
        <v>225</v>
      </c>
      <c r="U898" s="16">
        <v>7</v>
      </c>
      <c r="V898" s="20" t="s">
        <v>2457</v>
      </c>
      <c r="W898" s="38" t="s">
        <v>2609</v>
      </c>
      <c r="X898" s="16">
        <v>93</v>
      </c>
      <c r="Y898" s="20" t="s">
        <v>326</v>
      </c>
      <c r="Z898" s="20">
        <v>9</v>
      </c>
      <c r="AA898" s="20" t="s">
        <v>2587</v>
      </c>
      <c r="AB898" s="20">
        <v>20</v>
      </c>
      <c r="AC898" s="18" t="s">
        <v>409</v>
      </c>
      <c r="AD898" s="136">
        <v>243000000</v>
      </c>
      <c r="AE898" s="136">
        <v>243000000</v>
      </c>
      <c r="AF898" s="136">
        <v>243000000</v>
      </c>
      <c r="AG898" s="136">
        <v>243000000</v>
      </c>
      <c r="AH898" s="79">
        <v>972000000</v>
      </c>
      <c r="AI898" s="63">
        <v>1</v>
      </c>
      <c r="AJ898" s="64">
        <v>11</v>
      </c>
      <c r="AK898" s="65">
        <v>1.375</v>
      </c>
      <c r="AL898" s="64">
        <v>8</v>
      </c>
      <c r="AM898" s="65">
        <v>1</v>
      </c>
      <c r="AN898" s="66" t="s">
        <v>2369</v>
      </c>
      <c r="AO898" s="66" t="s">
        <v>2369</v>
      </c>
      <c r="AP898" s="132" t="s">
        <v>2370</v>
      </c>
      <c r="AQ898" s="23">
        <v>4</v>
      </c>
      <c r="AR898" s="23">
        <v>4</v>
      </c>
      <c r="AS898" s="142">
        <v>3</v>
      </c>
      <c r="AT898" s="23">
        <v>0</v>
      </c>
      <c r="AU898" s="142">
        <v>4</v>
      </c>
      <c r="AV898" s="142">
        <v>4</v>
      </c>
      <c r="AW898" s="142">
        <v>0</v>
      </c>
      <c r="AX898" s="22">
        <v>0</v>
      </c>
      <c r="AY898" s="143" t="s">
        <v>2371</v>
      </c>
      <c r="AZ898" s="143" t="s">
        <v>2371</v>
      </c>
      <c r="BA898" s="143" t="s">
        <v>2372</v>
      </c>
      <c r="BB898" s="24"/>
      <c r="BC898" s="75">
        <v>243000000</v>
      </c>
      <c r="BD898" s="21">
        <v>218995000</v>
      </c>
      <c r="BE898" s="25">
        <v>323933000</v>
      </c>
      <c r="BF898" s="74">
        <v>243000000</v>
      </c>
      <c r="BG898" s="25">
        <v>0</v>
      </c>
      <c r="BH898" s="25">
        <v>218995000</v>
      </c>
      <c r="BI898" s="25">
        <v>323933000</v>
      </c>
      <c r="BJ898" s="133">
        <v>242950000</v>
      </c>
      <c r="BK898" s="25">
        <v>0</v>
      </c>
      <c r="BL898" s="25">
        <v>785878000</v>
      </c>
      <c r="BM898" s="74">
        <v>229120666</v>
      </c>
      <c r="BN898" s="80">
        <v>0</v>
      </c>
      <c r="BO898" s="80">
        <v>283081000</v>
      </c>
      <c r="BP898" s="133">
        <v>229120666</v>
      </c>
      <c r="BQ898" s="25">
        <v>0</v>
      </c>
      <c r="BR898" s="82" t="s">
        <v>54</v>
      </c>
      <c r="BS898" s="82" t="s">
        <v>5831</v>
      </c>
      <c r="BT898" s="134" t="s">
        <v>5832</v>
      </c>
      <c r="BU898" s="26"/>
    </row>
    <row r="899" spans="1:73" ht="55" customHeight="1">
      <c r="A899" s="33">
        <v>892</v>
      </c>
      <c r="B899" s="34">
        <v>14</v>
      </c>
      <c r="C899" s="35" t="s">
        <v>1682</v>
      </c>
      <c r="D899" s="34">
        <v>2</v>
      </c>
      <c r="E899" s="36" t="s">
        <v>2613</v>
      </c>
      <c r="F899" s="34">
        <v>27</v>
      </c>
      <c r="G899" s="36" t="s">
        <v>2614</v>
      </c>
      <c r="H899" s="37">
        <v>892</v>
      </c>
      <c r="I899" s="36" t="s">
        <v>5833</v>
      </c>
      <c r="J899" s="34">
        <v>2086</v>
      </c>
      <c r="K899" s="36" t="s">
        <v>5834</v>
      </c>
      <c r="L899" s="38" t="s">
        <v>143</v>
      </c>
      <c r="M899" s="17" t="s">
        <v>229</v>
      </c>
      <c r="N899" s="15">
        <v>20861</v>
      </c>
      <c r="O899" s="17" t="s">
        <v>2493</v>
      </c>
      <c r="P899" s="73">
        <v>12</v>
      </c>
      <c r="Q899" s="18" t="s">
        <v>2627</v>
      </c>
      <c r="R899" s="36"/>
      <c r="S899" s="36" t="s">
        <v>5833</v>
      </c>
      <c r="T899" s="18" t="s">
        <v>225</v>
      </c>
      <c r="U899" s="16">
        <v>8</v>
      </c>
      <c r="V899" s="20" t="s">
        <v>2597</v>
      </c>
      <c r="W899" s="38" t="s">
        <v>2628</v>
      </c>
      <c r="X899" s="16">
        <v>94</v>
      </c>
      <c r="Y899" s="20" t="s">
        <v>350</v>
      </c>
      <c r="Z899" s="20">
        <v>17</v>
      </c>
      <c r="AA899" s="20" t="s">
        <v>2622</v>
      </c>
      <c r="AB899" s="20">
        <v>38</v>
      </c>
      <c r="AC899" s="18" t="s">
        <v>2629</v>
      </c>
      <c r="AD899" s="136">
        <v>207000000</v>
      </c>
      <c r="AE899" s="136">
        <v>207000000</v>
      </c>
      <c r="AF899" s="136">
        <v>207000000</v>
      </c>
      <c r="AG899" s="136">
        <v>207000000</v>
      </c>
      <c r="AH899" s="79">
        <v>828000000</v>
      </c>
      <c r="AI899" s="63">
        <v>1</v>
      </c>
      <c r="AJ899" s="64">
        <v>6</v>
      </c>
      <c r="AK899" s="65">
        <v>0.5</v>
      </c>
      <c r="AL899" s="64">
        <v>2</v>
      </c>
      <c r="AM899" s="65">
        <v>0.16666666666666666</v>
      </c>
      <c r="AN899" s="66" t="s">
        <v>2384</v>
      </c>
      <c r="AO899" s="66" t="s">
        <v>2449</v>
      </c>
      <c r="AP899" s="132" t="s">
        <v>2370</v>
      </c>
      <c r="AQ899" s="23">
        <v>3</v>
      </c>
      <c r="AR899" s="23">
        <v>3</v>
      </c>
      <c r="AS899" s="142">
        <v>0</v>
      </c>
      <c r="AT899" s="23">
        <v>0</v>
      </c>
      <c r="AU899" s="142">
        <v>0</v>
      </c>
      <c r="AV899" s="142">
        <v>2</v>
      </c>
      <c r="AW899" s="142">
        <v>0</v>
      </c>
      <c r="AX899" s="22">
        <v>0</v>
      </c>
      <c r="AY899" s="143" t="s">
        <v>2372</v>
      </c>
      <c r="AZ899" s="143" t="s">
        <v>2372</v>
      </c>
      <c r="BA899" s="143" t="s">
        <v>2372</v>
      </c>
      <c r="BB899" s="24"/>
      <c r="BC899" s="75">
        <v>207000000</v>
      </c>
      <c r="BD899" s="21">
        <v>186552000</v>
      </c>
      <c r="BE899" s="25">
        <v>208276000</v>
      </c>
      <c r="BF899" s="74">
        <v>207000000</v>
      </c>
      <c r="BG899" s="25">
        <v>0</v>
      </c>
      <c r="BH899" s="25">
        <v>186552000</v>
      </c>
      <c r="BI899" s="25">
        <v>204999574</v>
      </c>
      <c r="BJ899" s="133"/>
      <c r="BK899" s="25">
        <v>0</v>
      </c>
      <c r="BL899" s="25">
        <v>391551574</v>
      </c>
      <c r="BM899" s="74">
        <v>0</v>
      </c>
      <c r="BN899" s="80">
        <v>63021200</v>
      </c>
      <c r="BO899" s="80">
        <v>0</v>
      </c>
      <c r="BP899" s="133"/>
      <c r="BQ899" s="25">
        <v>0</v>
      </c>
      <c r="BR899" s="82" t="s">
        <v>5835</v>
      </c>
      <c r="BS899" s="82" t="s">
        <v>5836</v>
      </c>
      <c r="BT899" s="134" t="s">
        <v>3431</v>
      </c>
      <c r="BU899" s="26"/>
    </row>
    <row r="900" spans="1:73" ht="55" customHeight="1">
      <c r="A900" s="33">
        <v>893</v>
      </c>
      <c r="B900" s="34">
        <v>14</v>
      </c>
      <c r="C900" s="35" t="s">
        <v>1682</v>
      </c>
      <c r="D900" s="34">
        <v>2</v>
      </c>
      <c r="E900" s="36" t="s">
        <v>2613</v>
      </c>
      <c r="F900" s="34">
        <v>27</v>
      </c>
      <c r="G900" s="36" t="s">
        <v>2614</v>
      </c>
      <c r="H900" s="37">
        <v>893</v>
      </c>
      <c r="I900" s="36" t="s">
        <v>5837</v>
      </c>
      <c r="J900" s="34">
        <v>2086</v>
      </c>
      <c r="K900" s="36" t="s">
        <v>5834</v>
      </c>
      <c r="L900" s="38" t="s">
        <v>2617</v>
      </c>
      <c r="M900" s="17" t="s">
        <v>229</v>
      </c>
      <c r="N900" s="15">
        <v>20862</v>
      </c>
      <c r="O900" s="17" t="s">
        <v>2574</v>
      </c>
      <c r="P900" s="73">
        <v>100</v>
      </c>
      <c r="Q900" s="18" t="s">
        <v>2619</v>
      </c>
      <c r="R900" s="36" t="s">
        <v>3854</v>
      </c>
      <c r="S900" s="36" t="s">
        <v>5837</v>
      </c>
      <c r="T900" s="18" t="s">
        <v>225</v>
      </c>
      <c r="U900" s="16">
        <v>8</v>
      </c>
      <c r="V900" s="20" t="s">
        <v>2597</v>
      </c>
      <c r="W900" s="38" t="s">
        <v>2621</v>
      </c>
      <c r="X900" s="16">
        <v>94</v>
      </c>
      <c r="Y900" s="20" t="s">
        <v>350</v>
      </c>
      <c r="Z900" s="20">
        <v>17</v>
      </c>
      <c r="AA900" s="20" t="s">
        <v>2622</v>
      </c>
      <c r="AB900" s="20">
        <v>39</v>
      </c>
      <c r="AC900" s="18" t="s">
        <v>2623</v>
      </c>
      <c r="AD900" s="136">
        <v>0</v>
      </c>
      <c r="AE900" s="136">
        <v>110000000</v>
      </c>
      <c r="AF900" s="136">
        <v>0</v>
      </c>
      <c r="AG900" s="136">
        <v>0</v>
      </c>
      <c r="AH900" s="79">
        <v>110000000</v>
      </c>
      <c r="AI900" s="63">
        <v>1</v>
      </c>
      <c r="AJ900" s="64">
        <v>100</v>
      </c>
      <c r="AK900" s="65">
        <v>1</v>
      </c>
      <c r="AL900" s="64">
        <v>100</v>
      </c>
      <c r="AM900" s="65">
        <v>1</v>
      </c>
      <c r="AN900" s="66" t="s">
        <v>2369</v>
      </c>
      <c r="AO900" s="66" t="s">
        <v>2369</v>
      </c>
      <c r="AP900" s="132" t="s">
        <v>2370</v>
      </c>
      <c r="AQ900" s="23">
        <v>0</v>
      </c>
      <c r="AR900" s="23">
        <v>100</v>
      </c>
      <c r="AS900" s="142">
        <v>0</v>
      </c>
      <c r="AT900" s="23">
        <v>0</v>
      </c>
      <c r="AU900" s="142">
        <v>0</v>
      </c>
      <c r="AV900" s="142">
        <v>100</v>
      </c>
      <c r="AW900" s="142">
        <v>0</v>
      </c>
      <c r="AX900" s="22">
        <v>0</v>
      </c>
      <c r="AY900" s="143" t="s">
        <v>2450</v>
      </c>
      <c r="AZ900" s="143" t="s">
        <v>2372</v>
      </c>
      <c r="BA900" s="143" t="s">
        <v>2450</v>
      </c>
      <c r="BB900" s="24"/>
      <c r="BC900" s="75">
        <v>0</v>
      </c>
      <c r="BD900" s="21">
        <v>0</v>
      </c>
      <c r="BE900" s="25">
        <v>111446000</v>
      </c>
      <c r="BF900" s="74">
        <v>0</v>
      </c>
      <c r="BG900" s="25">
        <v>0</v>
      </c>
      <c r="BH900" s="25"/>
      <c r="BI900" s="25">
        <v>111446000</v>
      </c>
      <c r="BJ900" s="133"/>
      <c r="BK900" s="25">
        <v>0</v>
      </c>
      <c r="BL900" s="25">
        <v>111446000</v>
      </c>
      <c r="BM900" s="74">
        <v>0</v>
      </c>
      <c r="BN900" s="80"/>
      <c r="BO900" s="80">
        <v>0</v>
      </c>
      <c r="BP900" s="133"/>
      <c r="BQ900" s="25">
        <v>0</v>
      </c>
      <c r="BR900" s="82" t="s">
        <v>54</v>
      </c>
      <c r="BS900" s="82" t="s">
        <v>5838</v>
      </c>
      <c r="BT900" s="134" t="s">
        <v>3431</v>
      </c>
      <c r="BU900" s="26"/>
    </row>
    <row r="901" spans="1:73" ht="55" customHeight="1">
      <c r="A901" s="33">
        <v>894</v>
      </c>
      <c r="B901" s="34">
        <v>14</v>
      </c>
      <c r="C901" s="35" t="s">
        <v>1682</v>
      </c>
      <c r="D901" s="34">
        <v>2</v>
      </c>
      <c r="E901" s="36" t="s">
        <v>2613</v>
      </c>
      <c r="F901" s="34">
        <v>27</v>
      </c>
      <c r="G901" s="36" t="s">
        <v>2614</v>
      </c>
      <c r="H901" s="37">
        <v>894</v>
      </c>
      <c r="I901" s="36" t="s">
        <v>5839</v>
      </c>
      <c r="J901" s="34">
        <v>2086</v>
      </c>
      <c r="K901" s="36" t="s">
        <v>5834</v>
      </c>
      <c r="L901" s="38" t="s">
        <v>150</v>
      </c>
      <c r="M901" s="17" t="s">
        <v>229</v>
      </c>
      <c r="N901" s="15">
        <v>20863</v>
      </c>
      <c r="O901" s="17" t="s">
        <v>2574</v>
      </c>
      <c r="P901" s="73">
        <v>800</v>
      </c>
      <c r="Q901" s="18" t="s">
        <v>2619</v>
      </c>
      <c r="R901" s="36" t="s">
        <v>3863</v>
      </c>
      <c r="S901" s="36" t="s">
        <v>5839</v>
      </c>
      <c r="T901" s="18" t="s">
        <v>225</v>
      </c>
      <c r="U901" s="16">
        <v>8</v>
      </c>
      <c r="V901" s="20" t="s">
        <v>2597</v>
      </c>
      <c r="W901" s="38" t="s">
        <v>2621</v>
      </c>
      <c r="X901" s="16">
        <v>94</v>
      </c>
      <c r="Y901" s="20" t="s">
        <v>350</v>
      </c>
      <c r="Z901" s="20">
        <v>17</v>
      </c>
      <c r="AA901" s="20" t="s">
        <v>2622</v>
      </c>
      <c r="AB901" s="20">
        <v>40</v>
      </c>
      <c r="AC901" s="18" t="s">
        <v>2635</v>
      </c>
      <c r="AD901" s="136">
        <v>0</v>
      </c>
      <c r="AE901" s="136">
        <v>120000000</v>
      </c>
      <c r="AF901" s="136">
        <v>0</v>
      </c>
      <c r="AG901" s="136">
        <v>107000000</v>
      </c>
      <c r="AH901" s="79">
        <v>227000000</v>
      </c>
      <c r="AI901" s="63">
        <v>1</v>
      </c>
      <c r="AJ901" s="64">
        <v>423</v>
      </c>
      <c r="AK901" s="65">
        <v>0.52875000000000005</v>
      </c>
      <c r="AL901" s="64">
        <v>423</v>
      </c>
      <c r="AM901" s="65">
        <v>0.52875000000000005</v>
      </c>
      <c r="AN901" s="66" t="s">
        <v>2384</v>
      </c>
      <c r="AO901" s="66" t="s">
        <v>2384</v>
      </c>
      <c r="AP901" s="132" t="s">
        <v>2370</v>
      </c>
      <c r="AQ901" s="23">
        <v>0</v>
      </c>
      <c r="AR901" s="23">
        <v>423</v>
      </c>
      <c r="AS901" s="142">
        <v>0</v>
      </c>
      <c r="AT901" s="23">
        <v>0</v>
      </c>
      <c r="AU901" s="142">
        <v>0</v>
      </c>
      <c r="AV901" s="142">
        <v>423</v>
      </c>
      <c r="AW901" s="142">
        <v>0</v>
      </c>
      <c r="AX901" s="22">
        <v>0</v>
      </c>
      <c r="AY901" s="143" t="s">
        <v>2450</v>
      </c>
      <c r="AZ901" s="143" t="s">
        <v>2372</v>
      </c>
      <c r="BA901" s="143" t="s">
        <v>2450</v>
      </c>
      <c r="BB901" s="24"/>
      <c r="BC901" s="75">
        <v>0</v>
      </c>
      <c r="BD901" s="21">
        <v>0</v>
      </c>
      <c r="BE901" s="25">
        <v>120581000</v>
      </c>
      <c r="BF901" s="74">
        <v>0</v>
      </c>
      <c r="BG901" s="25">
        <v>0</v>
      </c>
      <c r="BH901" s="25"/>
      <c r="BI901" s="25">
        <v>120581000</v>
      </c>
      <c r="BJ901" s="133"/>
      <c r="BK901" s="25">
        <v>0</v>
      </c>
      <c r="BL901" s="25">
        <v>120581000</v>
      </c>
      <c r="BM901" s="74">
        <v>0</v>
      </c>
      <c r="BN901" s="80"/>
      <c r="BO901" s="80">
        <v>0</v>
      </c>
      <c r="BP901" s="133"/>
      <c r="BQ901" s="25">
        <v>0</v>
      </c>
      <c r="BR901" s="82" t="s">
        <v>54</v>
      </c>
      <c r="BS901" s="82" t="s">
        <v>5840</v>
      </c>
      <c r="BT901" s="134" t="s">
        <v>3431</v>
      </c>
      <c r="BU901" s="26"/>
    </row>
    <row r="902" spans="1:73" ht="55" customHeight="1">
      <c r="A902" s="33">
        <v>895</v>
      </c>
      <c r="B902" s="34">
        <v>14</v>
      </c>
      <c r="C902" s="35" t="s">
        <v>1682</v>
      </c>
      <c r="D902" s="34">
        <v>2</v>
      </c>
      <c r="E902" s="36" t="s">
        <v>2613</v>
      </c>
      <c r="F902" s="34">
        <v>28</v>
      </c>
      <c r="G902" s="36" t="s">
        <v>2638</v>
      </c>
      <c r="H902" s="37">
        <v>895</v>
      </c>
      <c r="I902" s="36" t="s">
        <v>5841</v>
      </c>
      <c r="J902" s="34">
        <v>2092</v>
      </c>
      <c r="K902" s="36" t="s">
        <v>5842</v>
      </c>
      <c r="L902" s="38" t="s">
        <v>428</v>
      </c>
      <c r="M902" s="17" t="s">
        <v>229</v>
      </c>
      <c r="N902" s="15">
        <v>20925</v>
      </c>
      <c r="O902" s="17" t="s">
        <v>2574</v>
      </c>
      <c r="P902" s="73">
        <v>5</v>
      </c>
      <c r="Q902" s="18" t="s">
        <v>2641</v>
      </c>
      <c r="R902" s="36" t="s">
        <v>5843</v>
      </c>
      <c r="S902" s="36" t="s">
        <v>5841</v>
      </c>
      <c r="T902" s="18" t="s">
        <v>225</v>
      </c>
      <c r="U902" s="16">
        <v>8</v>
      </c>
      <c r="V902" s="20" t="s">
        <v>2597</v>
      </c>
      <c r="W902" s="38" t="s">
        <v>2643</v>
      </c>
      <c r="X902" s="16">
        <v>94</v>
      </c>
      <c r="Y902" s="20" t="s">
        <v>350</v>
      </c>
      <c r="Z902" s="20">
        <v>17</v>
      </c>
      <c r="AA902" s="20" t="s">
        <v>2622</v>
      </c>
      <c r="AB902" s="20">
        <v>41</v>
      </c>
      <c r="AC902" s="18" t="s">
        <v>2644</v>
      </c>
      <c r="AD902" s="136">
        <v>0</v>
      </c>
      <c r="AE902" s="136">
        <v>0</v>
      </c>
      <c r="AF902" s="136">
        <v>300000000</v>
      </c>
      <c r="AG902" s="136">
        <v>380000000</v>
      </c>
      <c r="AH902" s="79">
        <v>680000000</v>
      </c>
      <c r="AI902" s="63">
        <v>1</v>
      </c>
      <c r="AJ902" s="64">
        <v>0</v>
      </c>
      <c r="AK902" s="65">
        <v>0</v>
      </c>
      <c r="AL902" s="64">
        <v>0</v>
      </c>
      <c r="AM902" s="65">
        <v>0</v>
      </c>
      <c r="AN902" s="66" t="s">
        <v>2449</v>
      </c>
      <c r="AO902" s="66" t="s">
        <v>2449</v>
      </c>
      <c r="AP902" s="132" t="s">
        <v>2370</v>
      </c>
      <c r="AQ902" s="23">
        <v>0</v>
      </c>
      <c r="AR902" s="23">
        <v>0</v>
      </c>
      <c r="AS902" s="142">
        <v>0</v>
      </c>
      <c r="AT902" s="23">
        <v>0</v>
      </c>
      <c r="AU902" s="142">
        <v>0</v>
      </c>
      <c r="AV902" s="142">
        <v>0</v>
      </c>
      <c r="AW902" s="142">
        <v>0</v>
      </c>
      <c r="AX902" s="22">
        <v>0</v>
      </c>
      <c r="AY902" s="143" t="s">
        <v>2450</v>
      </c>
      <c r="AZ902" s="143" t="s">
        <v>2450</v>
      </c>
      <c r="BA902" s="143" t="s">
        <v>2372</v>
      </c>
      <c r="BB902" s="24"/>
      <c r="BC902" s="75">
        <v>300000000</v>
      </c>
      <c r="BD902" s="21">
        <v>0</v>
      </c>
      <c r="BE902" s="25">
        <v>0</v>
      </c>
      <c r="BF902" s="74">
        <v>300000000</v>
      </c>
      <c r="BG902" s="25">
        <v>0</v>
      </c>
      <c r="BH902" s="25"/>
      <c r="BI902" s="25"/>
      <c r="BJ902" s="133"/>
      <c r="BK902" s="25">
        <v>0</v>
      </c>
      <c r="BL902" s="25">
        <v>0</v>
      </c>
      <c r="BM902" s="74">
        <v>0</v>
      </c>
      <c r="BN902" s="80"/>
      <c r="BO902" s="80"/>
      <c r="BP902" s="133"/>
      <c r="BQ902" s="25">
        <v>0</v>
      </c>
      <c r="BR902" s="82" t="s">
        <v>54</v>
      </c>
      <c r="BS902" s="82" t="s">
        <v>54</v>
      </c>
      <c r="BT902" s="134" t="s">
        <v>3221</v>
      </c>
      <c r="BU902" s="26"/>
    </row>
    <row r="903" spans="1:73" ht="55" customHeight="1">
      <c r="A903" s="33">
        <v>896</v>
      </c>
      <c r="B903" s="34">
        <v>14</v>
      </c>
      <c r="C903" s="35" t="s">
        <v>1682</v>
      </c>
      <c r="D903" s="34">
        <v>2</v>
      </c>
      <c r="E903" s="36" t="s">
        <v>2613</v>
      </c>
      <c r="F903" s="34">
        <v>30</v>
      </c>
      <c r="G903" s="36" t="s">
        <v>2647</v>
      </c>
      <c r="H903" s="37">
        <v>896</v>
      </c>
      <c r="I903" s="36" t="s">
        <v>5844</v>
      </c>
      <c r="J903" s="34">
        <v>2088</v>
      </c>
      <c r="K903" s="36" t="s">
        <v>5845</v>
      </c>
      <c r="L903" s="38" t="s">
        <v>2650</v>
      </c>
      <c r="M903" s="17" t="s">
        <v>229</v>
      </c>
      <c r="N903" s="15">
        <v>20881</v>
      </c>
      <c r="O903" s="17" t="s">
        <v>2651</v>
      </c>
      <c r="P903" s="73">
        <v>1</v>
      </c>
      <c r="Q903" s="18" t="s">
        <v>2652</v>
      </c>
      <c r="R903" s="36" t="s">
        <v>3870</v>
      </c>
      <c r="S903" s="36" t="s">
        <v>5844</v>
      </c>
      <c r="T903" s="18" t="s">
        <v>225</v>
      </c>
      <c r="U903" s="16">
        <v>8</v>
      </c>
      <c r="V903" s="20" t="s">
        <v>2597</v>
      </c>
      <c r="W903" s="20" t="s">
        <v>2654</v>
      </c>
      <c r="X903" s="16">
        <v>94</v>
      </c>
      <c r="Y903" s="20" t="s">
        <v>350</v>
      </c>
      <c r="Z903" s="20">
        <v>18</v>
      </c>
      <c r="AA903" s="20" t="s">
        <v>2655</v>
      </c>
      <c r="AB903" s="20">
        <v>43</v>
      </c>
      <c r="AC903" s="18" t="s">
        <v>2656</v>
      </c>
      <c r="AD903" s="136">
        <v>200000000</v>
      </c>
      <c r="AE903" s="136">
        <v>0</v>
      </c>
      <c r="AF903" s="136">
        <v>0</v>
      </c>
      <c r="AG903" s="136">
        <v>0</v>
      </c>
      <c r="AH903" s="79">
        <v>200000000</v>
      </c>
      <c r="AI903" s="63">
        <v>1</v>
      </c>
      <c r="AJ903" s="64">
        <v>1</v>
      </c>
      <c r="AK903" s="65">
        <v>1</v>
      </c>
      <c r="AL903" s="64">
        <v>1</v>
      </c>
      <c r="AM903" s="65">
        <v>1</v>
      </c>
      <c r="AN903" s="66" t="s">
        <v>2369</v>
      </c>
      <c r="AO903" s="66" t="s">
        <v>2369</v>
      </c>
      <c r="AP903" s="132" t="s">
        <v>2370</v>
      </c>
      <c r="AQ903" s="23">
        <v>1</v>
      </c>
      <c r="AR903" s="23">
        <v>0</v>
      </c>
      <c r="AS903" s="142">
        <v>0</v>
      </c>
      <c r="AT903" s="23">
        <v>0</v>
      </c>
      <c r="AU903" s="142">
        <v>1</v>
      </c>
      <c r="AV903" s="142">
        <v>0</v>
      </c>
      <c r="AW903" s="142">
        <v>0</v>
      </c>
      <c r="AX903" s="22">
        <v>0</v>
      </c>
      <c r="AY903" s="143" t="s">
        <v>2371</v>
      </c>
      <c r="AZ903" s="143" t="s">
        <v>2450</v>
      </c>
      <c r="BA903" s="143" t="s">
        <v>2450</v>
      </c>
      <c r="BB903" s="24"/>
      <c r="BC903" s="75">
        <v>0</v>
      </c>
      <c r="BD903" s="21">
        <v>130000000</v>
      </c>
      <c r="BE903" s="25">
        <v>0</v>
      </c>
      <c r="BF903" s="74">
        <v>0</v>
      </c>
      <c r="BG903" s="25">
        <v>0</v>
      </c>
      <c r="BH903" s="25">
        <v>77616666</v>
      </c>
      <c r="BI903" s="25"/>
      <c r="BJ903" s="133"/>
      <c r="BK903" s="25">
        <v>0</v>
      </c>
      <c r="BL903" s="25">
        <v>77616666</v>
      </c>
      <c r="BM903" s="74">
        <v>0</v>
      </c>
      <c r="BN903" s="80">
        <v>54575501</v>
      </c>
      <c r="BO903" s="80"/>
      <c r="BP903" s="133"/>
      <c r="BQ903" s="25">
        <v>0</v>
      </c>
      <c r="BR903" s="82" t="s">
        <v>54</v>
      </c>
      <c r="BS903" s="82" t="s">
        <v>5846</v>
      </c>
      <c r="BT903" s="134" t="s">
        <v>5776</v>
      </c>
      <c r="BU903" s="26"/>
    </row>
    <row r="904" spans="1:73" ht="55" customHeight="1">
      <c r="A904" s="33">
        <v>897</v>
      </c>
      <c r="B904" s="34">
        <v>14</v>
      </c>
      <c r="C904" s="35" t="s">
        <v>1682</v>
      </c>
      <c r="D904" s="34">
        <v>2</v>
      </c>
      <c r="E904" s="36" t="s">
        <v>2613</v>
      </c>
      <c r="F904" s="34">
        <v>30</v>
      </c>
      <c r="G904" s="36" t="s">
        <v>2647</v>
      </c>
      <c r="H904" s="37">
        <v>897</v>
      </c>
      <c r="I904" s="36" t="s">
        <v>5847</v>
      </c>
      <c r="J904" s="34">
        <v>2088</v>
      </c>
      <c r="K904" s="36" t="s">
        <v>5845</v>
      </c>
      <c r="L904" s="38" t="s">
        <v>2660</v>
      </c>
      <c r="M904" s="17" t="s">
        <v>229</v>
      </c>
      <c r="N904" s="15">
        <v>20882</v>
      </c>
      <c r="O904" s="17" t="s">
        <v>2563</v>
      </c>
      <c r="P904" s="73">
        <v>2</v>
      </c>
      <c r="Q904" s="18" t="s">
        <v>2595</v>
      </c>
      <c r="R904" s="36" t="s">
        <v>3873</v>
      </c>
      <c r="S904" s="36" t="s">
        <v>5847</v>
      </c>
      <c r="T904" s="18" t="s">
        <v>225</v>
      </c>
      <c r="U904" s="16">
        <v>8</v>
      </c>
      <c r="V904" s="20" t="s">
        <v>2597</v>
      </c>
      <c r="W904" s="38" t="s">
        <v>2662</v>
      </c>
      <c r="X904" s="16">
        <v>94</v>
      </c>
      <c r="Y904" s="20" t="s">
        <v>350</v>
      </c>
      <c r="Z904" s="20">
        <v>18</v>
      </c>
      <c r="AA904" s="20" t="s">
        <v>2655</v>
      </c>
      <c r="AB904" s="20">
        <v>42</v>
      </c>
      <c r="AC904" s="18" t="s">
        <v>2663</v>
      </c>
      <c r="AD904" s="136">
        <v>0</v>
      </c>
      <c r="AE904" s="136">
        <v>0</v>
      </c>
      <c r="AF904" s="136">
        <v>385000000</v>
      </c>
      <c r="AG904" s="136">
        <v>0</v>
      </c>
      <c r="AH904" s="79">
        <v>385000000</v>
      </c>
      <c r="AI904" s="63">
        <v>1</v>
      </c>
      <c r="AJ904" s="64">
        <v>0</v>
      </c>
      <c r="AK904" s="65">
        <v>0</v>
      </c>
      <c r="AL904" s="64">
        <v>0</v>
      </c>
      <c r="AM904" s="65">
        <v>0</v>
      </c>
      <c r="AN904" s="66" t="s">
        <v>2449</v>
      </c>
      <c r="AO904" s="66" t="s">
        <v>2449</v>
      </c>
      <c r="AP904" s="132" t="s">
        <v>2370</v>
      </c>
      <c r="AQ904" s="23">
        <v>0</v>
      </c>
      <c r="AR904" s="23">
        <v>0</v>
      </c>
      <c r="AS904" s="142">
        <v>0</v>
      </c>
      <c r="AT904" s="23">
        <v>0</v>
      </c>
      <c r="AU904" s="142">
        <v>0</v>
      </c>
      <c r="AV904" s="142">
        <v>0</v>
      </c>
      <c r="AW904" s="142">
        <v>0</v>
      </c>
      <c r="AX904" s="22">
        <v>0</v>
      </c>
      <c r="AY904" s="143" t="s">
        <v>2450</v>
      </c>
      <c r="AZ904" s="143" t="s">
        <v>2450</v>
      </c>
      <c r="BA904" s="143" t="s">
        <v>2372</v>
      </c>
      <c r="BB904" s="24"/>
      <c r="BC904" s="75">
        <v>385000000</v>
      </c>
      <c r="BD904" s="21">
        <v>0</v>
      </c>
      <c r="BE904" s="25">
        <v>0</v>
      </c>
      <c r="BF904" s="74">
        <v>385000000</v>
      </c>
      <c r="BG904" s="25">
        <v>0</v>
      </c>
      <c r="BH904" s="25"/>
      <c r="BI904" s="25"/>
      <c r="BJ904" s="133"/>
      <c r="BK904" s="25">
        <v>0</v>
      </c>
      <c r="BL904" s="25">
        <v>0</v>
      </c>
      <c r="BM904" s="74">
        <v>0</v>
      </c>
      <c r="BN904" s="80"/>
      <c r="BO904" s="80"/>
      <c r="BP904" s="133"/>
      <c r="BQ904" s="25">
        <v>0</v>
      </c>
      <c r="BR904" s="82" t="s">
        <v>54</v>
      </c>
      <c r="BS904" s="82" t="s">
        <v>5848</v>
      </c>
      <c r="BT904" s="134" t="s">
        <v>3221</v>
      </c>
      <c r="BU904" s="26"/>
    </row>
    <row r="905" spans="1:73" ht="55" customHeight="1">
      <c r="A905" s="33">
        <v>898</v>
      </c>
      <c r="B905" s="34">
        <v>14</v>
      </c>
      <c r="C905" s="35" t="s">
        <v>1682</v>
      </c>
      <c r="D905" s="34">
        <v>2</v>
      </c>
      <c r="E905" s="36" t="s">
        <v>2613</v>
      </c>
      <c r="F905" s="34">
        <v>33</v>
      </c>
      <c r="G905" s="36" t="s">
        <v>2666</v>
      </c>
      <c r="H905" s="37">
        <v>898</v>
      </c>
      <c r="I905" s="36" t="s">
        <v>5637</v>
      </c>
      <c r="J905" s="34">
        <v>2092</v>
      </c>
      <c r="K905" s="36" t="s">
        <v>5842</v>
      </c>
      <c r="L905" s="38" t="s">
        <v>31</v>
      </c>
      <c r="M905" s="17" t="s">
        <v>229</v>
      </c>
      <c r="N905" s="15">
        <v>20921</v>
      </c>
      <c r="O905" s="17" t="s">
        <v>2574</v>
      </c>
      <c r="P905" s="73">
        <v>4</v>
      </c>
      <c r="Q905" s="18" t="s">
        <v>2686</v>
      </c>
      <c r="R905" s="36" t="s">
        <v>3887</v>
      </c>
      <c r="S905" s="36" t="s">
        <v>5637</v>
      </c>
      <c r="T905" s="18" t="s">
        <v>225</v>
      </c>
      <c r="U905" s="16">
        <v>6</v>
      </c>
      <c r="V905" s="20" t="s">
        <v>2445</v>
      </c>
      <c r="W905" s="38" t="s">
        <v>2688</v>
      </c>
      <c r="X905" s="16">
        <v>93</v>
      </c>
      <c r="Y905" s="20" t="s">
        <v>326</v>
      </c>
      <c r="Z905" s="20">
        <v>20</v>
      </c>
      <c r="AA905" s="20" t="s">
        <v>2689</v>
      </c>
      <c r="AB905" s="20">
        <v>47</v>
      </c>
      <c r="AC905" s="18" t="s">
        <v>2690</v>
      </c>
      <c r="AD905" s="136">
        <v>330000000</v>
      </c>
      <c r="AE905" s="136">
        <v>0</v>
      </c>
      <c r="AF905" s="136">
        <v>331000000</v>
      </c>
      <c r="AG905" s="136">
        <v>0</v>
      </c>
      <c r="AH905" s="79">
        <v>661000000</v>
      </c>
      <c r="AI905" s="63">
        <v>1</v>
      </c>
      <c r="AJ905" s="64">
        <v>2</v>
      </c>
      <c r="AK905" s="65">
        <v>0.5</v>
      </c>
      <c r="AL905" s="64">
        <v>2</v>
      </c>
      <c r="AM905" s="65">
        <v>0.5</v>
      </c>
      <c r="AN905" s="66" t="s">
        <v>2384</v>
      </c>
      <c r="AO905" s="66" t="s">
        <v>2384</v>
      </c>
      <c r="AP905" s="132" t="s">
        <v>2370</v>
      </c>
      <c r="AQ905" s="23">
        <v>2</v>
      </c>
      <c r="AR905" s="23">
        <v>0</v>
      </c>
      <c r="AS905" s="142">
        <v>0</v>
      </c>
      <c r="AT905" s="23">
        <v>0</v>
      </c>
      <c r="AU905" s="142">
        <v>2</v>
      </c>
      <c r="AV905" s="142">
        <v>0</v>
      </c>
      <c r="AW905" s="142">
        <v>0</v>
      </c>
      <c r="AX905" s="22">
        <v>0</v>
      </c>
      <c r="AY905" s="143" t="s">
        <v>2371</v>
      </c>
      <c r="AZ905" s="143" t="s">
        <v>2450</v>
      </c>
      <c r="BA905" s="143" t="s">
        <v>2372</v>
      </c>
      <c r="BB905" s="24"/>
      <c r="BC905" s="75">
        <v>562000000</v>
      </c>
      <c r="BD905" s="21">
        <v>261280000</v>
      </c>
      <c r="BE905" s="25">
        <v>0</v>
      </c>
      <c r="BF905" s="74">
        <v>562000000</v>
      </c>
      <c r="BG905" s="25">
        <v>0</v>
      </c>
      <c r="BH905" s="25">
        <v>249513077</v>
      </c>
      <c r="BI905" s="25"/>
      <c r="BJ905" s="133">
        <v>61000000</v>
      </c>
      <c r="BK905" s="25">
        <v>0</v>
      </c>
      <c r="BL905" s="25">
        <v>310513077</v>
      </c>
      <c r="BM905" s="74">
        <v>38000000</v>
      </c>
      <c r="BN905" s="80">
        <v>142121431</v>
      </c>
      <c r="BO905" s="80"/>
      <c r="BP905" s="133">
        <v>38000000</v>
      </c>
      <c r="BQ905" s="25">
        <v>0</v>
      </c>
      <c r="BR905" s="82" t="s">
        <v>5849</v>
      </c>
      <c r="BS905" s="82" t="s">
        <v>5850</v>
      </c>
      <c r="BT905" s="134" t="s">
        <v>5851</v>
      </c>
      <c r="BU905" s="26"/>
    </row>
    <row r="906" spans="1:73" ht="55" customHeight="1">
      <c r="A906" s="33">
        <v>899</v>
      </c>
      <c r="B906" s="34">
        <v>14</v>
      </c>
      <c r="C906" s="35" t="s">
        <v>1682</v>
      </c>
      <c r="D906" s="34">
        <v>2</v>
      </c>
      <c r="E906" s="36" t="s">
        <v>2613</v>
      </c>
      <c r="F906" s="34">
        <v>33</v>
      </c>
      <c r="G906" s="36" t="s">
        <v>2666</v>
      </c>
      <c r="H906" s="37">
        <v>899</v>
      </c>
      <c r="I906" s="36" t="s">
        <v>5852</v>
      </c>
      <c r="J906" s="34">
        <v>2092</v>
      </c>
      <c r="K906" s="36" t="s">
        <v>5842</v>
      </c>
      <c r="L906" s="38" t="s">
        <v>31</v>
      </c>
      <c r="M906" s="17" t="s">
        <v>229</v>
      </c>
      <c r="N906" s="15">
        <v>20924</v>
      </c>
      <c r="O906" s="17" t="s">
        <v>2574</v>
      </c>
      <c r="P906" s="73">
        <v>700</v>
      </c>
      <c r="Q906" s="18" t="s">
        <v>2619</v>
      </c>
      <c r="R906" s="36" t="s">
        <v>5853</v>
      </c>
      <c r="S906" s="36" t="s">
        <v>5852</v>
      </c>
      <c r="T906" s="18" t="s">
        <v>225</v>
      </c>
      <c r="U906" s="16">
        <v>6</v>
      </c>
      <c r="V906" s="20" t="s">
        <v>2445</v>
      </c>
      <c r="W906" s="38" t="s">
        <v>2688</v>
      </c>
      <c r="X906" s="16">
        <v>93</v>
      </c>
      <c r="Y906" s="20" t="s">
        <v>326</v>
      </c>
      <c r="Z906" s="20">
        <v>20</v>
      </c>
      <c r="AA906" s="20" t="s">
        <v>2689</v>
      </c>
      <c r="AB906" s="20">
        <v>46</v>
      </c>
      <c r="AC906" s="18" t="s">
        <v>3082</v>
      </c>
      <c r="AD906" s="136">
        <v>0</v>
      </c>
      <c r="AE906" s="136">
        <v>0</v>
      </c>
      <c r="AF906" s="136">
        <v>250000000</v>
      </c>
      <c r="AG906" s="136">
        <v>300000000</v>
      </c>
      <c r="AH906" s="79">
        <v>550000000</v>
      </c>
      <c r="AI906" s="63">
        <v>1</v>
      </c>
      <c r="AJ906" s="64">
        <v>0</v>
      </c>
      <c r="AK906" s="65">
        <v>0</v>
      </c>
      <c r="AL906" s="64">
        <v>0</v>
      </c>
      <c r="AM906" s="65">
        <v>0</v>
      </c>
      <c r="AN906" s="66" t="s">
        <v>2449</v>
      </c>
      <c r="AO906" s="66" t="s">
        <v>2449</v>
      </c>
      <c r="AP906" s="132" t="s">
        <v>2370</v>
      </c>
      <c r="AQ906" s="23">
        <v>0</v>
      </c>
      <c r="AR906" s="23">
        <v>0</v>
      </c>
      <c r="AS906" s="142">
        <v>0</v>
      </c>
      <c r="AT906" s="23">
        <v>0</v>
      </c>
      <c r="AU906" s="142">
        <v>0</v>
      </c>
      <c r="AV906" s="142">
        <v>0</v>
      </c>
      <c r="AW906" s="142">
        <v>0</v>
      </c>
      <c r="AX906" s="22">
        <v>0</v>
      </c>
      <c r="AY906" s="143" t="s">
        <v>2450</v>
      </c>
      <c r="AZ906" s="143" t="s">
        <v>2450</v>
      </c>
      <c r="BA906" s="143" t="s">
        <v>2372</v>
      </c>
      <c r="BB906" s="24"/>
      <c r="BC906" s="75">
        <v>500000000</v>
      </c>
      <c r="BD906" s="21">
        <v>0</v>
      </c>
      <c r="BE906" s="25">
        <v>0</v>
      </c>
      <c r="BF906" s="74">
        <v>500000000</v>
      </c>
      <c r="BG906" s="25">
        <v>0</v>
      </c>
      <c r="BH906" s="25"/>
      <c r="BI906" s="25"/>
      <c r="BJ906" s="133"/>
      <c r="BK906" s="25">
        <v>0</v>
      </c>
      <c r="BL906" s="25">
        <v>0</v>
      </c>
      <c r="BM906" s="74">
        <v>0</v>
      </c>
      <c r="BN906" s="80"/>
      <c r="BO906" s="80"/>
      <c r="BP906" s="133"/>
      <c r="BQ906" s="25">
        <v>0</v>
      </c>
      <c r="BR906" s="82" t="s">
        <v>54</v>
      </c>
      <c r="BS906" s="82" t="s">
        <v>5854</v>
      </c>
      <c r="BT906" s="134" t="s">
        <v>5855</v>
      </c>
      <c r="BU906" s="26"/>
    </row>
    <row r="907" spans="1:73" ht="55" customHeight="1">
      <c r="A907" s="33">
        <v>900</v>
      </c>
      <c r="B907" s="34">
        <v>14</v>
      </c>
      <c r="C907" s="35" t="s">
        <v>1682</v>
      </c>
      <c r="D907" s="34">
        <v>2</v>
      </c>
      <c r="E907" s="36" t="s">
        <v>2613</v>
      </c>
      <c r="F907" s="34">
        <v>33</v>
      </c>
      <c r="G907" s="36" t="s">
        <v>2666</v>
      </c>
      <c r="H907" s="37">
        <v>900</v>
      </c>
      <c r="I907" s="36" t="s">
        <v>5856</v>
      </c>
      <c r="J907" s="34">
        <v>2092</v>
      </c>
      <c r="K907" s="36" t="s">
        <v>5842</v>
      </c>
      <c r="L907" s="38" t="s">
        <v>2669</v>
      </c>
      <c r="M907" s="17" t="s">
        <v>229</v>
      </c>
      <c r="N907" s="15">
        <v>20922</v>
      </c>
      <c r="O907" s="17" t="s">
        <v>2670</v>
      </c>
      <c r="P907" s="73">
        <v>4000</v>
      </c>
      <c r="Q907" s="18" t="s">
        <v>2671</v>
      </c>
      <c r="R907" s="36" t="s">
        <v>4415</v>
      </c>
      <c r="S907" s="36" t="s">
        <v>5856</v>
      </c>
      <c r="T907" s="18" t="s">
        <v>225</v>
      </c>
      <c r="U907" s="16">
        <v>8</v>
      </c>
      <c r="V907" s="20" t="s">
        <v>2597</v>
      </c>
      <c r="W907" s="38" t="s">
        <v>2673</v>
      </c>
      <c r="X907" s="16">
        <v>94</v>
      </c>
      <c r="Y907" s="20" t="s">
        <v>350</v>
      </c>
      <c r="Z907" s="20">
        <v>19</v>
      </c>
      <c r="AA907" s="20" t="s">
        <v>2674</v>
      </c>
      <c r="AB907" s="20">
        <v>44</v>
      </c>
      <c r="AC907" s="18" t="s">
        <v>2675</v>
      </c>
      <c r="AD907" s="136">
        <v>0</v>
      </c>
      <c r="AE907" s="136">
        <v>0</v>
      </c>
      <c r="AF907" s="136">
        <v>240000000</v>
      </c>
      <c r="AG907" s="136">
        <v>260000000</v>
      </c>
      <c r="AH907" s="79">
        <v>500000000</v>
      </c>
      <c r="AI907" s="63">
        <v>1</v>
      </c>
      <c r="AJ907" s="64">
        <v>0</v>
      </c>
      <c r="AK907" s="65">
        <v>0</v>
      </c>
      <c r="AL907" s="64">
        <v>0</v>
      </c>
      <c r="AM907" s="65">
        <v>0</v>
      </c>
      <c r="AN907" s="66" t="s">
        <v>2449</v>
      </c>
      <c r="AO907" s="66" t="s">
        <v>2449</v>
      </c>
      <c r="AP907" s="132" t="s">
        <v>2370</v>
      </c>
      <c r="AQ907" s="23">
        <v>0</v>
      </c>
      <c r="AR907" s="23">
        <v>0</v>
      </c>
      <c r="AS907" s="142">
        <v>0</v>
      </c>
      <c r="AT907" s="23">
        <v>0</v>
      </c>
      <c r="AU907" s="142">
        <v>0</v>
      </c>
      <c r="AV907" s="142">
        <v>0</v>
      </c>
      <c r="AW907" s="142">
        <v>0</v>
      </c>
      <c r="AX907" s="22">
        <v>0</v>
      </c>
      <c r="AY907" s="143" t="s">
        <v>2450</v>
      </c>
      <c r="AZ907" s="143" t="s">
        <v>2450</v>
      </c>
      <c r="BA907" s="143" t="s">
        <v>2372</v>
      </c>
      <c r="BB907" s="24"/>
      <c r="BC907" s="75">
        <v>260000000</v>
      </c>
      <c r="BD907" s="21">
        <v>0</v>
      </c>
      <c r="BE907" s="25">
        <v>0</v>
      </c>
      <c r="BF907" s="74">
        <v>260000000</v>
      </c>
      <c r="BG907" s="25">
        <v>0</v>
      </c>
      <c r="BH907" s="25"/>
      <c r="BI907" s="25"/>
      <c r="BJ907" s="133"/>
      <c r="BK907" s="25">
        <v>0</v>
      </c>
      <c r="BL907" s="25">
        <v>0</v>
      </c>
      <c r="BM907" s="74">
        <v>0</v>
      </c>
      <c r="BN907" s="80"/>
      <c r="BO907" s="80"/>
      <c r="BP907" s="133"/>
      <c r="BQ907" s="25">
        <v>0</v>
      </c>
      <c r="BR907" s="82" t="s">
        <v>54</v>
      </c>
      <c r="BS907" s="82" t="s">
        <v>5857</v>
      </c>
      <c r="BT907" s="134" t="s">
        <v>3221</v>
      </c>
      <c r="BU907" s="26"/>
    </row>
    <row r="908" spans="1:73" ht="55" customHeight="1">
      <c r="A908" s="33">
        <v>901</v>
      </c>
      <c r="B908" s="34">
        <v>14</v>
      </c>
      <c r="C908" s="35" t="s">
        <v>1682</v>
      </c>
      <c r="D908" s="34">
        <v>2</v>
      </c>
      <c r="E908" s="36" t="s">
        <v>2613</v>
      </c>
      <c r="F908" s="34">
        <v>33</v>
      </c>
      <c r="G908" s="36" t="s">
        <v>2666</v>
      </c>
      <c r="H908" s="37">
        <v>901</v>
      </c>
      <c r="I908" s="36" t="s">
        <v>5858</v>
      </c>
      <c r="J908" s="34">
        <v>2092</v>
      </c>
      <c r="K908" s="36" t="s">
        <v>5842</v>
      </c>
      <c r="L908" s="38" t="s">
        <v>2669</v>
      </c>
      <c r="M908" s="17" t="s">
        <v>229</v>
      </c>
      <c r="N908" s="15">
        <v>20923</v>
      </c>
      <c r="O908" s="17" t="s">
        <v>2680</v>
      </c>
      <c r="P908" s="73">
        <v>125</v>
      </c>
      <c r="Q908" s="18" t="s">
        <v>2671</v>
      </c>
      <c r="R908" s="36" t="s">
        <v>3879</v>
      </c>
      <c r="S908" s="36" t="s">
        <v>5858</v>
      </c>
      <c r="T908" s="18" t="s">
        <v>225</v>
      </c>
      <c r="U908" s="16">
        <v>8</v>
      </c>
      <c r="V908" s="20" t="s">
        <v>2597</v>
      </c>
      <c r="W908" s="38" t="s">
        <v>2673</v>
      </c>
      <c r="X908" s="16">
        <v>94</v>
      </c>
      <c r="Y908" s="20" t="s">
        <v>350</v>
      </c>
      <c r="Z908" s="20">
        <v>19</v>
      </c>
      <c r="AA908" s="20" t="s">
        <v>2674</v>
      </c>
      <c r="AB908" s="20">
        <v>45</v>
      </c>
      <c r="AC908" s="18" t="s">
        <v>2681</v>
      </c>
      <c r="AD908" s="136">
        <v>0</v>
      </c>
      <c r="AE908" s="136">
        <v>0</v>
      </c>
      <c r="AF908" s="136">
        <v>136000000</v>
      </c>
      <c r="AG908" s="136">
        <v>136000000</v>
      </c>
      <c r="AH908" s="79">
        <v>272000000</v>
      </c>
      <c r="AI908" s="63">
        <v>1</v>
      </c>
      <c r="AJ908" s="64">
        <v>0</v>
      </c>
      <c r="AK908" s="65">
        <v>0</v>
      </c>
      <c r="AL908" s="64">
        <v>0</v>
      </c>
      <c r="AM908" s="65">
        <v>0</v>
      </c>
      <c r="AN908" s="66" t="s">
        <v>2449</v>
      </c>
      <c r="AO908" s="66" t="s">
        <v>2449</v>
      </c>
      <c r="AP908" s="132" t="s">
        <v>2370</v>
      </c>
      <c r="AQ908" s="23">
        <v>0</v>
      </c>
      <c r="AR908" s="23">
        <v>0</v>
      </c>
      <c r="AS908" s="142">
        <v>0</v>
      </c>
      <c r="AT908" s="23">
        <v>0</v>
      </c>
      <c r="AU908" s="142">
        <v>0</v>
      </c>
      <c r="AV908" s="142">
        <v>0</v>
      </c>
      <c r="AW908" s="142">
        <v>0</v>
      </c>
      <c r="AX908" s="22">
        <v>0</v>
      </c>
      <c r="AY908" s="143" t="s">
        <v>2371</v>
      </c>
      <c r="AZ908" s="143" t="s">
        <v>2371</v>
      </c>
      <c r="BA908" s="143" t="s">
        <v>2372</v>
      </c>
      <c r="BB908" s="24"/>
      <c r="BC908" s="75">
        <v>136000000</v>
      </c>
      <c r="BD908" s="21">
        <v>0</v>
      </c>
      <c r="BE908" s="25">
        <v>0</v>
      </c>
      <c r="BF908" s="74">
        <v>136000000</v>
      </c>
      <c r="BG908" s="25">
        <v>0</v>
      </c>
      <c r="BH908" s="25"/>
      <c r="BI908" s="25"/>
      <c r="BJ908" s="133"/>
      <c r="BK908" s="25">
        <v>0</v>
      </c>
      <c r="BL908" s="25">
        <v>0</v>
      </c>
      <c r="BM908" s="74">
        <v>0</v>
      </c>
      <c r="BN908" s="80"/>
      <c r="BO908" s="80"/>
      <c r="BP908" s="133"/>
      <c r="BQ908" s="25">
        <v>0</v>
      </c>
      <c r="BR908" s="82" t="s">
        <v>54</v>
      </c>
      <c r="BS908" s="82" t="s">
        <v>5857</v>
      </c>
      <c r="BT908" s="134" t="s">
        <v>3221</v>
      </c>
      <c r="BU908" s="26"/>
    </row>
    <row r="909" spans="1:73" ht="55" customHeight="1">
      <c r="A909" s="33">
        <v>902</v>
      </c>
      <c r="B909" s="34">
        <v>14</v>
      </c>
      <c r="C909" s="35" t="s">
        <v>1682</v>
      </c>
      <c r="D909" s="34">
        <v>2</v>
      </c>
      <c r="E909" s="36" t="s">
        <v>2613</v>
      </c>
      <c r="F909" s="38">
        <v>34</v>
      </c>
      <c r="G909" s="52" t="s">
        <v>2694</v>
      </c>
      <c r="H909" s="37">
        <v>902</v>
      </c>
      <c r="I909" s="36" t="s">
        <v>5859</v>
      </c>
      <c r="J909" s="34">
        <v>2085</v>
      </c>
      <c r="K909" s="36" t="s">
        <v>5860</v>
      </c>
      <c r="L909" s="38" t="s">
        <v>97</v>
      </c>
      <c r="M909" s="17" t="s">
        <v>229</v>
      </c>
      <c r="N909" s="15">
        <v>20851</v>
      </c>
      <c r="O909" s="17" t="s">
        <v>2360</v>
      </c>
      <c r="P909" s="73">
        <v>2000</v>
      </c>
      <c r="Q909" s="18" t="s">
        <v>2697</v>
      </c>
      <c r="R909" s="36" t="s">
        <v>3893</v>
      </c>
      <c r="S909" s="36" t="s">
        <v>5859</v>
      </c>
      <c r="T909" s="18" t="s">
        <v>225</v>
      </c>
      <c r="U909" s="16">
        <v>8</v>
      </c>
      <c r="V909" s="20" t="s">
        <v>2597</v>
      </c>
      <c r="W909" s="20" t="s">
        <v>2699</v>
      </c>
      <c r="X909" s="16">
        <v>94</v>
      </c>
      <c r="Y909" s="20" t="s">
        <v>350</v>
      </c>
      <c r="Z909" s="20">
        <v>21</v>
      </c>
      <c r="AA909" s="20" t="s">
        <v>2700</v>
      </c>
      <c r="AB909" s="20">
        <v>48</v>
      </c>
      <c r="AC909" s="27" t="s">
        <v>2701</v>
      </c>
      <c r="AD909" s="136">
        <v>345000000</v>
      </c>
      <c r="AE909" s="136">
        <v>300000000</v>
      </c>
      <c r="AF909" s="136">
        <v>255000000</v>
      </c>
      <c r="AG909" s="136">
        <v>340000000</v>
      </c>
      <c r="AH909" s="79">
        <v>1240000000</v>
      </c>
      <c r="AI909" s="63">
        <v>1</v>
      </c>
      <c r="AJ909" s="64">
        <v>1373</v>
      </c>
      <c r="AK909" s="65">
        <v>0.6865</v>
      </c>
      <c r="AL909" s="64">
        <v>2690</v>
      </c>
      <c r="AM909" s="65">
        <v>1.345</v>
      </c>
      <c r="AN909" s="66" t="s">
        <v>2384</v>
      </c>
      <c r="AO909" s="66" t="s">
        <v>2369</v>
      </c>
      <c r="AP909" s="132" t="s">
        <v>2370</v>
      </c>
      <c r="AQ909" s="23">
        <v>500</v>
      </c>
      <c r="AR909" s="23">
        <v>488</v>
      </c>
      <c r="AS909" s="142">
        <v>385</v>
      </c>
      <c r="AT909" s="23">
        <v>0</v>
      </c>
      <c r="AU909" s="142">
        <v>1467</v>
      </c>
      <c r="AV909" s="142">
        <v>838</v>
      </c>
      <c r="AW909" s="142">
        <v>385</v>
      </c>
      <c r="AX909" s="22">
        <v>0</v>
      </c>
      <c r="AY909" s="143" t="s">
        <v>2371</v>
      </c>
      <c r="AZ909" s="143" t="s">
        <v>2371</v>
      </c>
      <c r="BA909" s="143" t="s">
        <v>2372</v>
      </c>
      <c r="BB909" s="24"/>
      <c r="BC909" s="75">
        <v>155000000</v>
      </c>
      <c r="BD909" s="21">
        <v>335000000</v>
      </c>
      <c r="BE909" s="25">
        <v>306709000</v>
      </c>
      <c r="BF909" s="74">
        <v>155000000</v>
      </c>
      <c r="BG909" s="25">
        <v>0</v>
      </c>
      <c r="BH909" s="25">
        <v>317609900</v>
      </c>
      <c r="BI909" s="25">
        <v>244333333</v>
      </c>
      <c r="BJ909" s="133">
        <v>90000000</v>
      </c>
      <c r="BK909" s="25">
        <v>0</v>
      </c>
      <c r="BL909" s="25">
        <v>651943233</v>
      </c>
      <c r="BM909" s="74">
        <v>60347940</v>
      </c>
      <c r="BN909" s="80">
        <v>39442467</v>
      </c>
      <c r="BO909" s="80">
        <v>200685294</v>
      </c>
      <c r="BP909" s="133">
        <v>60347940</v>
      </c>
      <c r="BQ909" s="25">
        <v>0</v>
      </c>
      <c r="BR909" s="82" t="s">
        <v>5861</v>
      </c>
      <c r="BS909" s="82" t="s">
        <v>5862</v>
      </c>
      <c r="BT909" s="134" t="s">
        <v>5863</v>
      </c>
      <c r="BU909" s="26"/>
    </row>
    <row r="910" spans="1:73" ht="55" customHeight="1">
      <c r="A910" s="33">
        <v>903</v>
      </c>
      <c r="B910" s="34">
        <v>14</v>
      </c>
      <c r="C910" s="35" t="s">
        <v>1682</v>
      </c>
      <c r="D910" s="34">
        <v>2</v>
      </c>
      <c r="E910" s="36" t="s">
        <v>2613</v>
      </c>
      <c r="F910" s="34">
        <v>38</v>
      </c>
      <c r="G910" s="36" t="s">
        <v>2705</v>
      </c>
      <c r="H910" s="37">
        <v>903</v>
      </c>
      <c r="I910" s="36" t="s">
        <v>5864</v>
      </c>
      <c r="J910" s="34">
        <v>2084</v>
      </c>
      <c r="K910" s="36" t="s">
        <v>5865</v>
      </c>
      <c r="L910" s="38" t="s">
        <v>2708</v>
      </c>
      <c r="M910" s="17" t="s">
        <v>229</v>
      </c>
      <c r="N910" s="15">
        <v>20841</v>
      </c>
      <c r="O910" s="17" t="s">
        <v>2540</v>
      </c>
      <c r="P910" s="73">
        <v>800</v>
      </c>
      <c r="Q910" s="18" t="s">
        <v>2379</v>
      </c>
      <c r="R910" s="36" t="s">
        <v>2709</v>
      </c>
      <c r="S910" s="36" t="s">
        <v>5864</v>
      </c>
      <c r="T910" s="18" t="s">
        <v>225</v>
      </c>
      <c r="U910" s="16">
        <v>8</v>
      </c>
      <c r="V910" s="20" t="s">
        <v>2597</v>
      </c>
      <c r="W910" s="38" t="s">
        <v>448</v>
      </c>
      <c r="X910" s="16">
        <v>96</v>
      </c>
      <c r="Y910" s="20" t="s">
        <v>446</v>
      </c>
      <c r="Z910" s="20">
        <v>23</v>
      </c>
      <c r="AA910" s="20" t="s">
        <v>2710</v>
      </c>
      <c r="AB910" s="20">
        <v>50</v>
      </c>
      <c r="AC910" s="18" t="s">
        <v>447</v>
      </c>
      <c r="AD910" s="136">
        <v>315000000</v>
      </c>
      <c r="AE910" s="136">
        <v>300000000</v>
      </c>
      <c r="AF910" s="136">
        <v>300000000</v>
      </c>
      <c r="AG910" s="136">
        <v>300000000</v>
      </c>
      <c r="AH910" s="79">
        <v>1215000000</v>
      </c>
      <c r="AI910" s="63">
        <v>1</v>
      </c>
      <c r="AJ910" s="64">
        <v>400</v>
      </c>
      <c r="AK910" s="65">
        <v>0.5</v>
      </c>
      <c r="AL910" s="64">
        <v>250</v>
      </c>
      <c r="AM910" s="65">
        <v>0.3125</v>
      </c>
      <c r="AN910" s="66" t="s">
        <v>2384</v>
      </c>
      <c r="AO910" s="66" t="s">
        <v>2449</v>
      </c>
      <c r="AP910" s="132" t="s">
        <v>2370</v>
      </c>
      <c r="AQ910" s="23">
        <v>200</v>
      </c>
      <c r="AR910" s="23">
        <v>200</v>
      </c>
      <c r="AS910" s="142">
        <v>0</v>
      </c>
      <c r="AT910" s="23">
        <v>0</v>
      </c>
      <c r="AU910" s="142">
        <v>0</v>
      </c>
      <c r="AV910" s="142">
        <v>250</v>
      </c>
      <c r="AW910" s="142">
        <v>0</v>
      </c>
      <c r="AX910" s="22">
        <v>0</v>
      </c>
      <c r="AY910" s="143" t="s">
        <v>2372</v>
      </c>
      <c r="AZ910" s="143" t="s">
        <v>2371</v>
      </c>
      <c r="BA910" s="143" t="s">
        <v>2372</v>
      </c>
      <c r="BB910" s="24"/>
      <c r="BC910" s="75">
        <v>300000000</v>
      </c>
      <c r="BD910" s="21">
        <v>300000000</v>
      </c>
      <c r="BE910" s="25">
        <v>301451000</v>
      </c>
      <c r="BF910" s="74">
        <v>300000000</v>
      </c>
      <c r="BG910" s="25">
        <v>0</v>
      </c>
      <c r="BH910" s="25">
        <v>300000000</v>
      </c>
      <c r="BI910" s="25">
        <v>286216194</v>
      </c>
      <c r="BJ910" s="133">
        <v>40000000</v>
      </c>
      <c r="BK910" s="25">
        <v>0</v>
      </c>
      <c r="BL910" s="25">
        <v>626216194</v>
      </c>
      <c r="BM910" s="74">
        <v>33833333</v>
      </c>
      <c r="BN910" s="80">
        <v>85566667</v>
      </c>
      <c r="BO910" s="80">
        <v>53500000</v>
      </c>
      <c r="BP910" s="133">
        <v>33833333</v>
      </c>
      <c r="BQ910" s="25">
        <v>0</v>
      </c>
      <c r="BR910" s="82" t="s">
        <v>5835</v>
      </c>
      <c r="BS910" s="82" t="s">
        <v>5866</v>
      </c>
      <c r="BT910" s="134" t="s">
        <v>5867</v>
      </c>
      <c r="BU910" s="26"/>
    </row>
    <row r="911" spans="1:73" ht="55" customHeight="1">
      <c r="A911" s="33">
        <v>904</v>
      </c>
      <c r="B911" s="34">
        <v>14</v>
      </c>
      <c r="C911" s="35" t="s">
        <v>1682</v>
      </c>
      <c r="D911" s="34">
        <v>3</v>
      </c>
      <c r="E911" s="36" t="s">
        <v>2714</v>
      </c>
      <c r="F911" s="34">
        <v>39</v>
      </c>
      <c r="G911" s="36" t="s">
        <v>2715</v>
      </c>
      <c r="H911" s="37">
        <v>904</v>
      </c>
      <c r="I911" s="36" t="s">
        <v>5868</v>
      </c>
      <c r="J911" s="88">
        <v>2042</v>
      </c>
      <c r="K911" s="89" t="s">
        <v>5869</v>
      </c>
      <c r="L911" s="20" t="s">
        <v>2718</v>
      </c>
      <c r="M911" s="17" t="s">
        <v>229</v>
      </c>
      <c r="N911" s="15">
        <v>20421</v>
      </c>
      <c r="O911" s="17" t="s">
        <v>2481</v>
      </c>
      <c r="P911" s="73">
        <v>250</v>
      </c>
      <c r="Q911" s="18" t="s">
        <v>2379</v>
      </c>
      <c r="R911" s="36" t="s">
        <v>2719</v>
      </c>
      <c r="S911" s="36" t="s">
        <v>5868</v>
      </c>
      <c r="T911" s="18" t="s">
        <v>225</v>
      </c>
      <c r="U911" s="16">
        <v>7</v>
      </c>
      <c r="V911" s="20" t="s">
        <v>2457</v>
      </c>
      <c r="W911" s="38" t="s">
        <v>2720</v>
      </c>
      <c r="X911" s="16">
        <v>85</v>
      </c>
      <c r="Y911" s="20" t="s">
        <v>316</v>
      </c>
      <c r="Z911" s="20">
        <v>25</v>
      </c>
      <c r="AA911" s="20" t="s">
        <v>2721</v>
      </c>
      <c r="AB911" s="20">
        <v>52</v>
      </c>
      <c r="AC911" s="18" t="s">
        <v>2722</v>
      </c>
      <c r="AD911" s="136">
        <v>0</v>
      </c>
      <c r="AE911" s="136">
        <v>201000000</v>
      </c>
      <c r="AF911" s="136">
        <v>200000000</v>
      </c>
      <c r="AG911" s="136">
        <v>355000000</v>
      </c>
      <c r="AH911" s="79">
        <v>756000000</v>
      </c>
      <c r="AI911" s="63">
        <v>1</v>
      </c>
      <c r="AJ911" s="64">
        <v>152</v>
      </c>
      <c r="AK911" s="65">
        <v>0.60799999999999998</v>
      </c>
      <c r="AL911" s="64">
        <v>87</v>
      </c>
      <c r="AM911" s="65">
        <v>0.34799999999999998</v>
      </c>
      <c r="AN911" s="66" t="s">
        <v>2384</v>
      </c>
      <c r="AO911" s="66" t="s">
        <v>2449</v>
      </c>
      <c r="AP911" s="132" t="s">
        <v>2370</v>
      </c>
      <c r="AQ911" s="23">
        <v>0</v>
      </c>
      <c r="AR911" s="23">
        <v>67</v>
      </c>
      <c r="AS911" s="142">
        <v>85</v>
      </c>
      <c r="AT911" s="23">
        <v>0</v>
      </c>
      <c r="AU911" s="142">
        <v>0</v>
      </c>
      <c r="AV911" s="142">
        <v>87</v>
      </c>
      <c r="AW911" s="142">
        <v>0</v>
      </c>
      <c r="AX911" s="22">
        <v>0</v>
      </c>
      <c r="AY911" s="143" t="s">
        <v>2450</v>
      </c>
      <c r="AZ911" s="143" t="s">
        <v>2371</v>
      </c>
      <c r="BA911" s="143" t="s">
        <v>2372</v>
      </c>
      <c r="BB911" s="24"/>
      <c r="BC911" s="75">
        <v>200000000</v>
      </c>
      <c r="BD911" s="21">
        <v>0</v>
      </c>
      <c r="BE911" s="25">
        <v>202795000</v>
      </c>
      <c r="BF911" s="74">
        <v>200000000</v>
      </c>
      <c r="BG911" s="25">
        <v>0</v>
      </c>
      <c r="BH911" s="25"/>
      <c r="BI911" s="25">
        <v>185767276</v>
      </c>
      <c r="BJ911" s="133">
        <v>200000000</v>
      </c>
      <c r="BK911" s="25">
        <v>0</v>
      </c>
      <c r="BL911" s="25">
        <v>385767276</v>
      </c>
      <c r="BM911" s="74">
        <v>102666667</v>
      </c>
      <c r="BN911" s="80"/>
      <c r="BO911" s="80">
        <v>50000000</v>
      </c>
      <c r="BP911" s="133">
        <v>102666667</v>
      </c>
      <c r="BQ911" s="25">
        <v>0</v>
      </c>
      <c r="BR911" s="82" t="s">
        <v>54</v>
      </c>
      <c r="BS911" s="82" t="s">
        <v>5870</v>
      </c>
      <c r="BT911" s="134" t="s">
        <v>3431</v>
      </c>
      <c r="BU911" s="26"/>
    </row>
    <row r="912" spans="1:73" ht="55" customHeight="1">
      <c r="A912" s="33">
        <v>905</v>
      </c>
      <c r="B912" s="34">
        <v>14</v>
      </c>
      <c r="C912" s="35" t="s">
        <v>1682</v>
      </c>
      <c r="D912" s="34">
        <v>3</v>
      </c>
      <c r="E912" s="36" t="s">
        <v>2714</v>
      </c>
      <c r="F912" s="34">
        <v>40</v>
      </c>
      <c r="G912" s="36" t="s">
        <v>2726</v>
      </c>
      <c r="H912" s="37">
        <v>905</v>
      </c>
      <c r="I912" s="36" t="s">
        <v>5871</v>
      </c>
      <c r="J912" s="34">
        <v>2089</v>
      </c>
      <c r="K912" s="36" t="s">
        <v>5872</v>
      </c>
      <c r="L912" s="38" t="s">
        <v>2729</v>
      </c>
      <c r="M912" s="17" t="s">
        <v>229</v>
      </c>
      <c r="N912" s="15">
        <v>20891</v>
      </c>
      <c r="O912" s="17" t="s">
        <v>2540</v>
      </c>
      <c r="P912" s="73">
        <v>800</v>
      </c>
      <c r="Q912" s="18" t="s">
        <v>2379</v>
      </c>
      <c r="R912" s="36" t="s">
        <v>3919</v>
      </c>
      <c r="S912" s="36" t="s">
        <v>5871</v>
      </c>
      <c r="T912" s="18" t="s">
        <v>225</v>
      </c>
      <c r="U912" s="16">
        <v>7</v>
      </c>
      <c r="V912" s="20" t="s">
        <v>2457</v>
      </c>
      <c r="W912" s="38" t="s">
        <v>2731</v>
      </c>
      <c r="X912" s="16">
        <v>100</v>
      </c>
      <c r="Y912" s="51" t="s">
        <v>234</v>
      </c>
      <c r="Z912" s="20">
        <v>26</v>
      </c>
      <c r="AA912" s="20" t="s">
        <v>2732</v>
      </c>
      <c r="AB912" s="20">
        <v>53</v>
      </c>
      <c r="AC912" s="18" t="s">
        <v>2733</v>
      </c>
      <c r="AD912" s="136">
        <v>235000000</v>
      </c>
      <c r="AE912" s="136">
        <v>230000000</v>
      </c>
      <c r="AF912" s="136">
        <v>230000000</v>
      </c>
      <c r="AG912" s="136">
        <v>230000000</v>
      </c>
      <c r="AH912" s="79">
        <v>925000000</v>
      </c>
      <c r="AI912" s="63">
        <v>1</v>
      </c>
      <c r="AJ912" s="64">
        <v>604</v>
      </c>
      <c r="AK912" s="65">
        <v>0.755</v>
      </c>
      <c r="AL912" s="64">
        <v>200</v>
      </c>
      <c r="AM912" s="65">
        <v>0.25</v>
      </c>
      <c r="AN912" s="66" t="s">
        <v>2368</v>
      </c>
      <c r="AO912" s="66" t="s">
        <v>2449</v>
      </c>
      <c r="AP912" s="132" t="s">
        <v>2370</v>
      </c>
      <c r="AQ912" s="23">
        <v>200</v>
      </c>
      <c r="AR912" s="23">
        <v>204</v>
      </c>
      <c r="AS912" s="142">
        <v>200</v>
      </c>
      <c r="AT912" s="23">
        <v>0</v>
      </c>
      <c r="AU912" s="142">
        <v>200</v>
      </c>
      <c r="AV912" s="142">
        <v>0</v>
      </c>
      <c r="AW912" s="142">
        <v>0</v>
      </c>
      <c r="AX912" s="22">
        <v>0</v>
      </c>
      <c r="AY912" s="143" t="s">
        <v>2371</v>
      </c>
      <c r="AZ912" s="143" t="s">
        <v>2372</v>
      </c>
      <c r="BA912" s="143" t="s">
        <v>2372</v>
      </c>
      <c r="BB912" s="24"/>
      <c r="BC912" s="75">
        <v>257000000</v>
      </c>
      <c r="BD912" s="21">
        <v>211786000</v>
      </c>
      <c r="BE912" s="25">
        <v>237507000</v>
      </c>
      <c r="BF912" s="74">
        <v>257000000</v>
      </c>
      <c r="BG912" s="25">
        <v>0</v>
      </c>
      <c r="BH912" s="25">
        <v>24000000</v>
      </c>
      <c r="BI912" s="25">
        <v>237507000</v>
      </c>
      <c r="BJ912" s="133">
        <v>332000000</v>
      </c>
      <c r="BK912" s="25">
        <v>0</v>
      </c>
      <c r="BL912" s="25">
        <v>593507000</v>
      </c>
      <c r="BM912" s="74">
        <v>166000000</v>
      </c>
      <c r="BN912" s="80">
        <v>17000000</v>
      </c>
      <c r="BO912" s="80">
        <v>0</v>
      </c>
      <c r="BP912" s="133">
        <v>166000000</v>
      </c>
      <c r="BQ912" s="25">
        <v>0</v>
      </c>
      <c r="BR912" s="82" t="s">
        <v>5873</v>
      </c>
      <c r="BS912" s="82" t="s">
        <v>5874</v>
      </c>
      <c r="BT912" s="134" t="s">
        <v>3221</v>
      </c>
      <c r="BU912" s="26"/>
    </row>
    <row r="913" spans="1:73" ht="55" customHeight="1">
      <c r="A913" s="33">
        <v>906</v>
      </c>
      <c r="B913" s="34">
        <v>14</v>
      </c>
      <c r="C913" s="35" t="s">
        <v>1682</v>
      </c>
      <c r="D913" s="34">
        <v>3</v>
      </c>
      <c r="E913" s="36" t="s">
        <v>2714</v>
      </c>
      <c r="F913" s="34">
        <v>40</v>
      </c>
      <c r="G913" s="36" t="s">
        <v>2726</v>
      </c>
      <c r="H913" s="37">
        <v>906</v>
      </c>
      <c r="I913" s="36" t="s">
        <v>5875</v>
      </c>
      <c r="J913" s="34">
        <v>2089</v>
      </c>
      <c r="K913" s="36" t="s">
        <v>5872</v>
      </c>
      <c r="L913" s="38" t="s">
        <v>24</v>
      </c>
      <c r="M913" s="17" t="s">
        <v>229</v>
      </c>
      <c r="N913" s="15">
        <v>20892</v>
      </c>
      <c r="O913" s="17" t="s">
        <v>2481</v>
      </c>
      <c r="P913" s="73">
        <v>1500</v>
      </c>
      <c r="Q913" s="18" t="s">
        <v>2379</v>
      </c>
      <c r="R913" s="36" t="s">
        <v>3923</v>
      </c>
      <c r="S913" s="36" t="s">
        <v>5875</v>
      </c>
      <c r="T913" s="18" t="s">
        <v>225</v>
      </c>
      <c r="U913" s="16">
        <v>7</v>
      </c>
      <c r="V913" s="20" t="s">
        <v>2457</v>
      </c>
      <c r="W913" s="38" t="s">
        <v>2739</v>
      </c>
      <c r="X913" s="16">
        <v>100</v>
      </c>
      <c r="Y913" s="51" t="s">
        <v>234</v>
      </c>
      <c r="Z913" s="20">
        <v>27</v>
      </c>
      <c r="AA913" s="20" t="s">
        <v>2740</v>
      </c>
      <c r="AB913" s="20">
        <v>54</v>
      </c>
      <c r="AC913" s="18" t="s">
        <v>235</v>
      </c>
      <c r="AD913" s="136">
        <v>356000000</v>
      </c>
      <c r="AE913" s="136">
        <v>355000000</v>
      </c>
      <c r="AF913" s="136">
        <v>355000000</v>
      </c>
      <c r="AG913" s="136">
        <v>354000000</v>
      </c>
      <c r="AH913" s="79">
        <v>1420000000</v>
      </c>
      <c r="AI913" s="63">
        <v>1</v>
      </c>
      <c r="AJ913" s="64">
        <v>1110</v>
      </c>
      <c r="AK913" s="65">
        <v>0.74</v>
      </c>
      <c r="AL913" s="64">
        <v>375</v>
      </c>
      <c r="AM913" s="65">
        <v>0.25</v>
      </c>
      <c r="AN913" s="66" t="s">
        <v>2368</v>
      </c>
      <c r="AO913" s="66" t="s">
        <v>2449</v>
      </c>
      <c r="AP913" s="132" t="s">
        <v>2370</v>
      </c>
      <c r="AQ913" s="23">
        <v>375</v>
      </c>
      <c r="AR913" s="23">
        <v>385</v>
      </c>
      <c r="AS913" s="142">
        <v>350</v>
      </c>
      <c r="AT913" s="23">
        <v>0</v>
      </c>
      <c r="AU913" s="142">
        <v>375</v>
      </c>
      <c r="AV913" s="142">
        <v>0</v>
      </c>
      <c r="AW913" s="142">
        <v>0</v>
      </c>
      <c r="AX913" s="22">
        <v>0</v>
      </c>
      <c r="AY913" s="143" t="s">
        <v>2371</v>
      </c>
      <c r="AZ913" s="143" t="s">
        <v>2372</v>
      </c>
      <c r="BA913" s="143" t="s">
        <v>2372</v>
      </c>
      <c r="BB913" s="24"/>
      <c r="BC913" s="75">
        <v>356000000</v>
      </c>
      <c r="BD913" s="21">
        <v>320833000</v>
      </c>
      <c r="BE913" s="25">
        <v>356261000</v>
      </c>
      <c r="BF913" s="74">
        <v>356000000</v>
      </c>
      <c r="BG913" s="25">
        <v>0</v>
      </c>
      <c r="BH913" s="25">
        <v>328530018</v>
      </c>
      <c r="BI913" s="25">
        <v>356261000</v>
      </c>
      <c r="BJ913" s="133">
        <v>281000000</v>
      </c>
      <c r="BK913" s="25">
        <v>0</v>
      </c>
      <c r="BL913" s="25">
        <v>965791018</v>
      </c>
      <c r="BM913" s="74">
        <v>140500000</v>
      </c>
      <c r="BN913" s="80">
        <v>43232999</v>
      </c>
      <c r="BO913" s="80">
        <v>0</v>
      </c>
      <c r="BP913" s="133">
        <v>140500000</v>
      </c>
      <c r="BQ913" s="25">
        <v>0</v>
      </c>
      <c r="BR913" s="82" t="s">
        <v>5873</v>
      </c>
      <c r="BS913" s="82" t="s">
        <v>5874</v>
      </c>
      <c r="BT913" s="134" t="s">
        <v>3221</v>
      </c>
      <c r="BU913" s="26"/>
    </row>
    <row r="914" spans="1:73" ht="55" customHeight="1">
      <c r="A914" s="33">
        <v>907</v>
      </c>
      <c r="B914" s="34">
        <v>14</v>
      </c>
      <c r="C914" s="35" t="s">
        <v>1682</v>
      </c>
      <c r="D914" s="34">
        <v>3</v>
      </c>
      <c r="E914" s="36" t="s">
        <v>2714</v>
      </c>
      <c r="F914" s="34">
        <v>43</v>
      </c>
      <c r="G914" s="36" t="s">
        <v>2743</v>
      </c>
      <c r="H914" s="37">
        <v>907</v>
      </c>
      <c r="I914" s="36" t="s">
        <v>5876</v>
      </c>
      <c r="J914" s="34">
        <v>2083</v>
      </c>
      <c r="K914" s="36" t="s">
        <v>5877</v>
      </c>
      <c r="L914" s="38" t="s">
        <v>2746</v>
      </c>
      <c r="M914" s="17" t="s">
        <v>229</v>
      </c>
      <c r="N914" s="15">
        <v>20831</v>
      </c>
      <c r="O914" s="17" t="s">
        <v>2493</v>
      </c>
      <c r="P914" s="73">
        <v>28</v>
      </c>
      <c r="Q914" s="18" t="s">
        <v>2747</v>
      </c>
      <c r="R914" s="36" t="s">
        <v>2748</v>
      </c>
      <c r="S914" s="36" t="s">
        <v>5876</v>
      </c>
      <c r="T914" s="18" t="s">
        <v>225</v>
      </c>
      <c r="U914" s="16">
        <v>7</v>
      </c>
      <c r="V914" s="20" t="s">
        <v>2457</v>
      </c>
      <c r="W914" s="38" t="s">
        <v>2749</v>
      </c>
      <c r="X914" s="16">
        <v>102</v>
      </c>
      <c r="Y914" s="20" t="s">
        <v>221</v>
      </c>
      <c r="Z914" s="20">
        <v>27</v>
      </c>
      <c r="AA914" s="20" t="s">
        <v>2740</v>
      </c>
      <c r="AB914" s="20">
        <v>55</v>
      </c>
      <c r="AC914" s="18" t="s">
        <v>2750</v>
      </c>
      <c r="AD914" s="136">
        <v>201000000</v>
      </c>
      <c r="AE914" s="136">
        <v>204000000</v>
      </c>
      <c r="AF914" s="136">
        <v>196000000</v>
      </c>
      <c r="AG914" s="136">
        <v>199000000</v>
      </c>
      <c r="AH914" s="79">
        <v>800000000</v>
      </c>
      <c r="AI914" s="63">
        <v>1</v>
      </c>
      <c r="AJ914" s="64">
        <v>21</v>
      </c>
      <c r="AK914" s="65">
        <v>0.75</v>
      </c>
      <c r="AL914" s="64">
        <v>21</v>
      </c>
      <c r="AM914" s="65">
        <v>0.75</v>
      </c>
      <c r="AN914" s="66" t="s">
        <v>2368</v>
      </c>
      <c r="AO914" s="66" t="s">
        <v>2368</v>
      </c>
      <c r="AP914" s="132" t="s">
        <v>2370</v>
      </c>
      <c r="AQ914" s="23">
        <v>7</v>
      </c>
      <c r="AR914" s="23">
        <v>7</v>
      </c>
      <c r="AS914" s="142">
        <v>7</v>
      </c>
      <c r="AT914" s="23">
        <v>0</v>
      </c>
      <c r="AU914" s="142">
        <v>7</v>
      </c>
      <c r="AV914" s="142">
        <v>7</v>
      </c>
      <c r="AW914" s="142">
        <v>7</v>
      </c>
      <c r="AX914" s="22">
        <v>0</v>
      </c>
      <c r="AY914" s="143" t="s">
        <v>2371</v>
      </c>
      <c r="AZ914" s="143" t="s">
        <v>2371</v>
      </c>
      <c r="BA914" s="143" t="s">
        <v>2372</v>
      </c>
      <c r="BB914" s="24"/>
      <c r="BC914" s="75">
        <v>196000000</v>
      </c>
      <c r="BD914" s="21">
        <v>201415000</v>
      </c>
      <c r="BE914" s="25">
        <v>204622000</v>
      </c>
      <c r="BF914" s="74">
        <v>196000000</v>
      </c>
      <c r="BG914" s="25">
        <v>0</v>
      </c>
      <c r="BH914" s="25">
        <v>201415000</v>
      </c>
      <c r="BI914" s="25">
        <v>194070000</v>
      </c>
      <c r="BJ914" s="133">
        <v>127500000</v>
      </c>
      <c r="BK914" s="25">
        <v>0</v>
      </c>
      <c r="BL914" s="25">
        <v>522985000</v>
      </c>
      <c r="BM914" s="74">
        <v>89166666</v>
      </c>
      <c r="BN914" s="80">
        <v>177281661</v>
      </c>
      <c r="BO914" s="80">
        <v>161795867</v>
      </c>
      <c r="BP914" s="133">
        <v>89166666</v>
      </c>
      <c r="BQ914" s="25">
        <v>0</v>
      </c>
      <c r="BR914" s="82" t="s">
        <v>5878</v>
      </c>
      <c r="BS914" s="82" t="s">
        <v>5879</v>
      </c>
      <c r="BT914" s="134" t="s">
        <v>5880</v>
      </c>
      <c r="BU914" s="26"/>
    </row>
    <row r="915" spans="1:73" ht="55" customHeight="1">
      <c r="A915" s="33">
        <v>908</v>
      </c>
      <c r="B915" s="34">
        <v>14</v>
      </c>
      <c r="C915" s="35" t="s">
        <v>1682</v>
      </c>
      <c r="D915" s="34">
        <v>3</v>
      </c>
      <c r="E915" s="36" t="s">
        <v>2714</v>
      </c>
      <c r="F915" s="34">
        <v>45</v>
      </c>
      <c r="G915" s="36" t="s">
        <v>2754</v>
      </c>
      <c r="H915" s="37">
        <v>908</v>
      </c>
      <c r="I915" s="36" t="s">
        <v>5881</v>
      </c>
      <c r="J915" s="34">
        <v>2080</v>
      </c>
      <c r="K915" s="36" t="s">
        <v>5882</v>
      </c>
      <c r="L915" s="38" t="s">
        <v>2757</v>
      </c>
      <c r="M915" s="17" t="s">
        <v>229</v>
      </c>
      <c r="N915" s="15">
        <v>20803</v>
      </c>
      <c r="O915" s="17" t="s">
        <v>2563</v>
      </c>
      <c r="P915" s="73">
        <v>4</v>
      </c>
      <c r="Q915" s="18" t="s">
        <v>2758</v>
      </c>
      <c r="R915" s="36" t="s">
        <v>3397</v>
      </c>
      <c r="S915" s="36" t="s">
        <v>5881</v>
      </c>
      <c r="T915" s="18" t="s">
        <v>225</v>
      </c>
      <c r="U915" s="16">
        <v>7</v>
      </c>
      <c r="V915" s="20" t="s">
        <v>2457</v>
      </c>
      <c r="W915" s="38" t="s">
        <v>2774</v>
      </c>
      <c r="X915" s="16">
        <v>98</v>
      </c>
      <c r="Y915" s="20" t="s">
        <v>388</v>
      </c>
      <c r="Z915" s="20">
        <v>28</v>
      </c>
      <c r="AA915" s="20" t="s">
        <v>2761</v>
      </c>
      <c r="AB915" s="20">
        <v>59</v>
      </c>
      <c r="AC915" s="18" t="s">
        <v>2775</v>
      </c>
      <c r="AD915" s="136">
        <v>0</v>
      </c>
      <c r="AE915" s="136">
        <v>0</v>
      </c>
      <c r="AF915" s="136">
        <v>212000000</v>
      </c>
      <c r="AG915" s="136">
        <v>231000000</v>
      </c>
      <c r="AH915" s="79">
        <v>443000000</v>
      </c>
      <c r="AI915" s="63">
        <v>1</v>
      </c>
      <c r="AJ915" s="64">
        <v>2</v>
      </c>
      <c r="AK915" s="65">
        <v>0.5</v>
      </c>
      <c r="AL915" s="64">
        <v>1</v>
      </c>
      <c r="AM915" s="65">
        <v>0.25</v>
      </c>
      <c r="AN915" s="66" t="s">
        <v>2384</v>
      </c>
      <c r="AO915" s="66" t="s">
        <v>2449</v>
      </c>
      <c r="AP915" s="132" t="s">
        <v>2370</v>
      </c>
      <c r="AQ915" s="23">
        <v>0</v>
      </c>
      <c r="AR915" s="23">
        <v>0</v>
      </c>
      <c r="AS915" s="142">
        <v>2</v>
      </c>
      <c r="AT915" s="23">
        <v>0</v>
      </c>
      <c r="AU915" s="142">
        <v>0</v>
      </c>
      <c r="AV915" s="142">
        <v>0</v>
      </c>
      <c r="AW915" s="142">
        <v>1</v>
      </c>
      <c r="AX915" s="22">
        <v>0</v>
      </c>
      <c r="AY915" s="143" t="s">
        <v>2450</v>
      </c>
      <c r="AZ915" s="143" t="s">
        <v>2450</v>
      </c>
      <c r="BA915" s="143" t="s">
        <v>2372</v>
      </c>
      <c r="BB915" s="24"/>
      <c r="BC915" s="75">
        <v>212000000</v>
      </c>
      <c r="BD915" s="21">
        <v>0</v>
      </c>
      <c r="BE915" s="25">
        <v>0</v>
      </c>
      <c r="BF915" s="74">
        <v>212000000</v>
      </c>
      <c r="BG915" s="25">
        <v>0</v>
      </c>
      <c r="BH915" s="25"/>
      <c r="BI915" s="25"/>
      <c r="BJ915" s="133">
        <v>152450000</v>
      </c>
      <c r="BK915" s="25">
        <v>0</v>
      </c>
      <c r="BL915" s="25">
        <v>152450000</v>
      </c>
      <c r="BM915" s="74">
        <v>91766666</v>
      </c>
      <c r="BN915" s="80"/>
      <c r="BO915" s="80"/>
      <c r="BP915" s="133">
        <v>91766666</v>
      </c>
      <c r="BQ915" s="25">
        <v>0</v>
      </c>
      <c r="BR915" s="82" t="s">
        <v>54</v>
      </c>
      <c r="BS915" s="82" t="s">
        <v>5883</v>
      </c>
      <c r="BT915" s="134" t="s">
        <v>3221</v>
      </c>
      <c r="BU915" s="26"/>
    </row>
    <row r="916" spans="1:73" ht="55" customHeight="1">
      <c r="A916" s="33">
        <v>909</v>
      </c>
      <c r="B916" s="34">
        <v>14</v>
      </c>
      <c r="C916" s="35" t="s">
        <v>1682</v>
      </c>
      <c r="D916" s="34">
        <v>3</v>
      </c>
      <c r="E916" s="36" t="s">
        <v>2714</v>
      </c>
      <c r="F916" s="34">
        <v>45</v>
      </c>
      <c r="G916" s="36" t="s">
        <v>2754</v>
      </c>
      <c r="H916" s="37">
        <v>909</v>
      </c>
      <c r="I916" s="36" t="s">
        <v>2755</v>
      </c>
      <c r="J916" s="34">
        <v>2080</v>
      </c>
      <c r="K916" s="36" t="s">
        <v>5882</v>
      </c>
      <c r="L916" s="38" t="s">
        <v>2757</v>
      </c>
      <c r="M916" s="17" t="s">
        <v>229</v>
      </c>
      <c r="N916" s="15">
        <v>20802</v>
      </c>
      <c r="O916" s="17" t="s">
        <v>2563</v>
      </c>
      <c r="P916" s="73">
        <v>4</v>
      </c>
      <c r="Q916" s="18" t="s">
        <v>2758</v>
      </c>
      <c r="R916" s="36" t="s">
        <v>2759</v>
      </c>
      <c r="S916" s="36" t="s">
        <v>2755</v>
      </c>
      <c r="T916" s="18" t="s">
        <v>225</v>
      </c>
      <c r="U916" s="16">
        <v>7</v>
      </c>
      <c r="V916" s="20" t="s">
        <v>2457</v>
      </c>
      <c r="W916" s="38" t="s">
        <v>2760</v>
      </c>
      <c r="X916" s="16">
        <v>98</v>
      </c>
      <c r="Y916" s="20" t="s">
        <v>271</v>
      </c>
      <c r="Z916" s="20">
        <v>28</v>
      </c>
      <c r="AA916" s="20" t="s">
        <v>2761</v>
      </c>
      <c r="AB916" s="20">
        <v>60</v>
      </c>
      <c r="AC916" s="18" t="s">
        <v>2762</v>
      </c>
      <c r="AD916" s="136">
        <v>218000000</v>
      </c>
      <c r="AE916" s="136">
        <v>219000000</v>
      </c>
      <c r="AF916" s="136">
        <v>0</v>
      </c>
      <c r="AG916" s="136">
        <v>0</v>
      </c>
      <c r="AH916" s="79">
        <v>437000000</v>
      </c>
      <c r="AI916" s="63">
        <v>1</v>
      </c>
      <c r="AJ916" s="64">
        <v>4</v>
      </c>
      <c r="AK916" s="65">
        <v>1</v>
      </c>
      <c r="AL916" s="64">
        <v>4</v>
      </c>
      <c r="AM916" s="65">
        <v>1</v>
      </c>
      <c r="AN916" s="66" t="s">
        <v>2369</v>
      </c>
      <c r="AO916" s="66" t="s">
        <v>2369</v>
      </c>
      <c r="AP916" s="132" t="s">
        <v>2370</v>
      </c>
      <c r="AQ916" s="23">
        <v>2</v>
      </c>
      <c r="AR916" s="23">
        <v>2</v>
      </c>
      <c r="AS916" s="142">
        <v>0</v>
      </c>
      <c r="AT916" s="23">
        <v>0</v>
      </c>
      <c r="AU916" s="142">
        <v>2</v>
      </c>
      <c r="AV916" s="142">
        <v>2</v>
      </c>
      <c r="AW916" s="142">
        <v>0</v>
      </c>
      <c r="AX916" s="22">
        <v>0</v>
      </c>
      <c r="AY916" s="143" t="s">
        <v>2371</v>
      </c>
      <c r="AZ916" s="143" t="s">
        <v>2371</v>
      </c>
      <c r="BA916" s="143" t="s">
        <v>2450</v>
      </c>
      <c r="BB916" s="24"/>
      <c r="BC916" s="75">
        <v>0</v>
      </c>
      <c r="BD916" s="21">
        <v>196465000</v>
      </c>
      <c r="BE916" s="25">
        <v>219237000</v>
      </c>
      <c r="BF916" s="74">
        <v>0</v>
      </c>
      <c r="BG916" s="25">
        <v>0</v>
      </c>
      <c r="BH916" s="25">
        <v>181227000</v>
      </c>
      <c r="BI916" s="25">
        <v>295178665</v>
      </c>
      <c r="BJ916" s="133"/>
      <c r="BK916" s="25">
        <v>0</v>
      </c>
      <c r="BL916" s="25">
        <v>476405665</v>
      </c>
      <c r="BM916" s="74">
        <v>0</v>
      </c>
      <c r="BN916" s="80">
        <v>117027166</v>
      </c>
      <c r="BO916" s="80">
        <v>237189632</v>
      </c>
      <c r="BP916" s="133"/>
      <c r="BQ916" s="25">
        <v>0</v>
      </c>
      <c r="BR916" s="82" t="s">
        <v>54</v>
      </c>
      <c r="BS916" s="82" t="s">
        <v>5884</v>
      </c>
      <c r="BT916" s="134" t="s">
        <v>54</v>
      </c>
      <c r="BU916" s="26"/>
    </row>
    <row r="917" spans="1:73" ht="55" customHeight="1">
      <c r="A917" s="33">
        <v>910</v>
      </c>
      <c r="B917" s="34">
        <v>14</v>
      </c>
      <c r="C917" s="35" t="s">
        <v>1682</v>
      </c>
      <c r="D917" s="34">
        <v>3</v>
      </c>
      <c r="E917" s="36" t="s">
        <v>2714</v>
      </c>
      <c r="F917" s="34">
        <v>45</v>
      </c>
      <c r="G917" s="36" t="s">
        <v>2754</v>
      </c>
      <c r="H917" s="37">
        <v>910</v>
      </c>
      <c r="I917" s="36" t="s">
        <v>5885</v>
      </c>
      <c r="J917" s="34">
        <v>2080</v>
      </c>
      <c r="K917" s="36" t="s">
        <v>5882</v>
      </c>
      <c r="L917" s="38" t="s">
        <v>2757</v>
      </c>
      <c r="M917" s="17" t="s">
        <v>229</v>
      </c>
      <c r="N917" s="15">
        <v>20801</v>
      </c>
      <c r="O917" s="17" t="s">
        <v>2563</v>
      </c>
      <c r="P917" s="73">
        <v>8</v>
      </c>
      <c r="Q917" s="18" t="s">
        <v>2758</v>
      </c>
      <c r="R917" s="36" t="s">
        <v>2766</v>
      </c>
      <c r="S917" s="36" t="s">
        <v>5885</v>
      </c>
      <c r="T917" s="18" t="s">
        <v>225</v>
      </c>
      <c r="U917" s="16">
        <v>7</v>
      </c>
      <c r="V917" s="20" t="s">
        <v>2457</v>
      </c>
      <c r="W917" s="38" t="s">
        <v>2767</v>
      </c>
      <c r="X917" s="16">
        <v>98</v>
      </c>
      <c r="Y917" s="20" t="s">
        <v>491</v>
      </c>
      <c r="Z917" s="20">
        <v>28</v>
      </c>
      <c r="AA917" s="20" t="s">
        <v>2761</v>
      </c>
      <c r="AB917" s="20">
        <v>58</v>
      </c>
      <c r="AC917" s="18" t="s">
        <v>2768</v>
      </c>
      <c r="AD917" s="136">
        <v>253000000</v>
      </c>
      <c r="AE917" s="136">
        <v>250000000</v>
      </c>
      <c r="AF917" s="136">
        <v>251000000</v>
      </c>
      <c r="AG917" s="136">
        <v>0</v>
      </c>
      <c r="AH917" s="79">
        <v>754000000</v>
      </c>
      <c r="AI917" s="63">
        <v>1</v>
      </c>
      <c r="AJ917" s="64">
        <v>8</v>
      </c>
      <c r="AK917" s="65">
        <v>1</v>
      </c>
      <c r="AL917" s="64">
        <v>7</v>
      </c>
      <c r="AM917" s="65">
        <v>0.875</v>
      </c>
      <c r="AN917" s="66" t="s">
        <v>2369</v>
      </c>
      <c r="AO917" s="66" t="s">
        <v>2368</v>
      </c>
      <c r="AP917" s="132" t="s">
        <v>2370</v>
      </c>
      <c r="AQ917" s="23">
        <v>2</v>
      </c>
      <c r="AR917" s="23">
        <v>3</v>
      </c>
      <c r="AS917" s="142">
        <v>3</v>
      </c>
      <c r="AT917" s="23">
        <v>0</v>
      </c>
      <c r="AU917" s="142">
        <v>2</v>
      </c>
      <c r="AV917" s="142">
        <v>3</v>
      </c>
      <c r="AW917" s="142">
        <v>2</v>
      </c>
      <c r="AX917" s="22">
        <v>0</v>
      </c>
      <c r="AY917" s="143" t="s">
        <v>2371</v>
      </c>
      <c r="AZ917" s="143" t="s">
        <v>2371</v>
      </c>
      <c r="BA917" s="143" t="s">
        <v>2372</v>
      </c>
      <c r="BB917" s="24"/>
      <c r="BC917" s="75">
        <v>251000000</v>
      </c>
      <c r="BD917" s="21">
        <v>228008000</v>
      </c>
      <c r="BE917" s="25">
        <v>255777000</v>
      </c>
      <c r="BF917" s="74">
        <v>251000000</v>
      </c>
      <c r="BG917" s="25">
        <v>0</v>
      </c>
      <c r="BH917" s="25">
        <v>169000000</v>
      </c>
      <c r="BI917" s="25">
        <v>178666667</v>
      </c>
      <c r="BJ917" s="133">
        <v>172250000</v>
      </c>
      <c r="BK917" s="25">
        <v>0</v>
      </c>
      <c r="BL917" s="25">
        <v>519916667</v>
      </c>
      <c r="BM917" s="74">
        <v>104433332</v>
      </c>
      <c r="BN917" s="80">
        <v>116000000</v>
      </c>
      <c r="BO917" s="80">
        <v>140549867</v>
      </c>
      <c r="BP917" s="133">
        <v>104433332</v>
      </c>
      <c r="BQ917" s="25">
        <v>0</v>
      </c>
      <c r="BR917" s="82" t="s">
        <v>5886</v>
      </c>
      <c r="BS917" s="82" t="s">
        <v>5887</v>
      </c>
      <c r="BT917" s="134" t="s">
        <v>5888</v>
      </c>
      <c r="BU917" s="26"/>
    </row>
    <row r="918" spans="1:73" ht="55" customHeight="1">
      <c r="A918" s="33">
        <v>911</v>
      </c>
      <c r="B918" s="34">
        <v>14</v>
      </c>
      <c r="C918" s="35" t="s">
        <v>1682</v>
      </c>
      <c r="D918" s="34">
        <v>3</v>
      </c>
      <c r="E918" s="36" t="s">
        <v>2714</v>
      </c>
      <c r="F918" s="34">
        <v>48</v>
      </c>
      <c r="G918" s="36" t="s">
        <v>2779</v>
      </c>
      <c r="H918" s="37">
        <v>911</v>
      </c>
      <c r="I918" s="36" t="s">
        <v>5889</v>
      </c>
      <c r="J918" s="34">
        <v>2098</v>
      </c>
      <c r="K918" s="36" t="s">
        <v>5890</v>
      </c>
      <c r="L918" s="38" t="s">
        <v>3655</v>
      </c>
      <c r="M918" s="17" t="s">
        <v>229</v>
      </c>
      <c r="N918" s="15">
        <v>20982</v>
      </c>
      <c r="O918" s="17" t="s">
        <v>2378</v>
      </c>
      <c r="P918" s="73">
        <v>50</v>
      </c>
      <c r="Q918" s="18" t="s">
        <v>2379</v>
      </c>
      <c r="R918" s="36" t="s">
        <v>3656</v>
      </c>
      <c r="S918" s="36" t="s">
        <v>5889</v>
      </c>
      <c r="T918" s="18" t="s">
        <v>225</v>
      </c>
      <c r="U918" s="16">
        <v>7</v>
      </c>
      <c r="V918" s="20" t="s">
        <v>2457</v>
      </c>
      <c r="W918" s="38" t="s">
        <v>2783</v>
      </c>
      <c r="X918" s="16">
        <v>102</v>
      </c>
      <c r="Y918" s="20" t="s">
        <v>221</v>
      </c>
      <c r="Z918" s="20">
        <v>29</v>
      </c>
      <c r="AA918" s="20" t="s">
        <v>2790</v>
      </c>
      <c r="AB918" s="20">
        <v>61</v>
      </c>
      <c r="AC918" s="18" t="s">
        <v>3657</v>
      </c>
      <c r="AD918" s="136">
        <v>0</v>
      </c>
      <c r="AE918" s="136">
        <v>0</v>
      </c>
      <c r="AF918" s="136">
        <v>200000000</v>
      </c>
      <c r="AG918" s="136">
        <v>220000000</v>
      </c>
      <c r="AH918" s="79">
        <v>420000000</v>
      </c>
      <c r="AI918" s="63">
        <v>1</v>
      </c>
      <c r="AJ918" s="64">
        <v>50</v>
      </c>
      <c r="AK918" s="65">
        <v>1</v>
      </c>
      <c r="AL918" s="64">
        <v>0</v>
      </c>
      <c r="AM918" s="65">
        <v>0</v>
      </c>
      <c r="AN918" s="66" t="s">
        <v>2369</v>
      </c>
      <c r="AO918" s="66" t="s">
        <v>2449</v>
      </c>
      <c r="AP918" s="132" t="s">
        <v>2370</v>
      </c>
      <c r="AQ918" s="23">
        <v>0</v>
      </c>
      <c r="AR918" s="23">
        <v>0</v>
      </c>
      <c r="AS918" s="142">
        <v>50</v>
      </c>
      <c r="AT918" s="23">
        <v>0</v>
      </c>
      <c r="AU918" s="142">
        <v>0</v>
      </c>
      <c r="AV918" s="142">
        <v>0</v>
      </c>
      <c r="AW918" s="142">
        <v>0</v>
      </c>
      <c r="AX918" s="22">
        <v>0</v>
      </c>
      <c r="AY918" s="143" t="s">
        <v>2450</v>
      </c>
      <c r="AZ918" s="143" t="s">
        <v>2450</v>
      </c>
      <c r="BA918" s="143" t="s">
        <v>2372</v>
      </c>
      <c r="BB918" s="24"/>
      <c r="BC918" s="75">
        <v>200000000</v>
      </c>
      <c r="BD918" s="21">
        <v>0</v>
      </c>
      <c r="BE918" s="25">
        <v>0</v>
      </c>
      <c r="BF918" s="74">
        <v>200000000</v>
      </c>
      <c r="BG918" s="25">
        <v>0</v>
      </c>
      <c r="BH918" s="25"/>
      <c r="BI918" s="25"/>
      <c r="BJ918" s="133">
        <v>130437363</v>
      </c>
      <c r="BK918" s="25">
        <v>0</v>
      </c>
      <c r="BL918" s="25">
        <v>130437363</v>
      </c>
      <c r="BM918" s="74">
        <v>0</v>
      </c>
      <c r="BN918" s="80"/>
      <c r="BO918" s="80"/>
      <c r="BP918" s="133">
        <v>0</v>
      </c>
      <c r="BQ918" s="25">
        <v>0</v>
      </c>
      <c r="BR918" s="82" t="s">
        <v>54</v>
      </c>
      <c r="BS918" s="82" t="s">
        <v>5891</v>
      </c>
      <c r="BT918" s="134" t="s">
        <v>5892</v>
      </c>
      <c r="BU918" s="26"/>
    </row>
    <row r="919" spans="1:73" ht="55" customHeight="1">
      <c r="A919" s="33">
        <v>912</v>
      </c>
      <c r="B919" s="34">
        <v>14</v>
      </c>
      <c r="C919" s="35" t="s">
        <v>1682</v>
      </c>
      <c r="D919" s="34">
        <v>3</v>
      </c>
      <c r="E919" s="36" t="s">
        <v>2714</v>
      </c>
      <c r="F919" s="34">
        <v>48</v>
      </c>
      <c r="G919" s="36" t="s">
        <v>2779</v>
      </c>
      <c r="H919" s="37">
        <v>912</v>
      </c>
      <c r="I919" s="36" t="s">
        <v>3143</v>
      </c>
      <c r="J919" s="34">
        <v>2098</v>
      </c>
      <c r="K919" s="36" t="s">
        <v>5890</v>
      </c>
      <c r="L919" s="38" t="s">
        <v>33</v>
      </c>
      <c r="M919" s="17" t="s">
        <v>229</v>
      </c>
      <c r="N919" s="15">
        <v>20983</v>
      </c>
      <c r="O919" s="17" t="s">
        <v>2493</v>
      </c>
      <c r="P919" s="73">
        <v>1</v>
      </c>
      <c r="Q919" s="18" t="s">
        <v>2747</v>
      </c>
      <c r="R919" s="36" t="s">
        <v>3949</v>
      </c>
      <c r="S919" s="36" t="s">
        <v>3143</v>
      </c>
      <c r="T919" s="18" t="s">
        <v>225</v>
      </c>
      <c r="U919" s="16">
        <v>7</v>
      </c>
      <c r="V919" s="20" t="s">
        <v>2457</v>
      </c>
      <c r="W919" s="38" t="s">
        <v>2783</v>
      </c>
      <c r="X919" s="16">
        <v>102</v>
      </c>
      <c r="Y919" s="20" t="s">
        <v>221</v>
      </c>
      <c r="Z919" s="20">
        <v>27</v>
      </c>
      <c r="AA919" s="20" t="s">
        <v>2740</v>
      </c>
      <c r="AB919" s="20">
        <v>64</v>
      </c>
      <c r="AC919" s="18" t="s">
        <v>2784</v>
      </c>
      <c r="AD919" s="136">
        <v>0</v>
      </c>
      <c r="AE919" s="136">
        <v>0</v>
      </c>
      <c r="AF919" s="136">
        <v>0</v>
      </c>
      <c r="AG919" s="136">
        <v>80000000</v>
      </c>
      <c r="AH919" s="79">
        <v>80000000</v>
      </c>
      <c r="AI919" s="63">
        <v>1</v>
      </c>
      <c r="AJ919" s="64">
        <v>0</v>
      </c>
      <c r="AK919" s="65">
        <v>0</v>
      </c>
      <c r="AL919" s="64">
        <v>0</v>
      </c>
      <c r="AM919" s="65">
        <v>0</v>
      </c>
      <c r="AN919" s="66" t="s">
        <v>2449</v>
      </c>
      <c r="AO919" s="66" t="s">
        <v>2449</v>
      </c>
      <c r="AP919" s="132" t="s">
        <v>2370</v>
      </c>
      <c r="AQ919" s="23">
        <v>0</v>
      </c>
      <c r="AR919" s="23">
        <v>0</v>
      </c>
      <c r="AS919" s="142">
        <v>0</v>
      </c>
      <c r="AT919" s="23">
        <v>0</v>
      </c>
      <c r="AU919" s="142">
        <v>0</v>
      </c>
      <c r="AV919" s="142">
        <v>0</v>
      </c>
      <c r="AW919" s="142">
        <v>0</v>
      </c>
      <c r="AX919" s="22">
        <v>0</v>
      </c>
      <c r="AY919" s="143" t="s">
        <v>2450</v>
      </c>
      <c r="AZ919" s="143" t="s">
        <v>2450</v>
      </c>
      <c r="BA919" s="143" t="s">
        <v>2450</v>
      </c>
      <c r="BB919" s="24"/>
      <c r="BC919" s="75">
        <v>0</v>
      </c>
      <c r="BD919" s="21">
        <v>0</v>
      </c>
      <c r="BE919" s="25">
        <v>0</v>
      </c>
      <c r="BF919" s="74">
        <v>0</v>
      </c>
      <c r="BG919" s="25">
        <v>0</v>
      </c>
      <c r="BH919" s="25"/>
      <c r="BI919" s="25"/>
      <c r="BJ919" s="133"/>
      <c r="BK919" s="25">
        <v>0</v>
      </c>
      <c r="BL919" s="25">
        <v>0</v>
      </c>
      <c r="BM919" s="74">
        <v>0</v>
      </c>
      <c r="BN919" s="80"/>
      <c r="BO919" s="80"/>
      <c r="BP919" s="133"/>
      <c r="BQ919" s="25">
        <v>0</v>
      </c>
      <c r="BR919" s="82" t="s">
        <v>54</v>
      </c>
      <c r="BS919" s="82" t="s">
        <v>5891</v>
      </c>
      <c r="BT919" s="134" t="s">
        <v>5776</v>
      </c>
      <c r="BU919" s="26"/>
    </row>
    <row r="920" spans="1:73" ht="55" customHeight="1">
      <c r="A920" s="33">
        <v>913</v>
      </c>
      <c r="B920" s="34">
        <v>14</v>
      </c>
      <c r="C920" s="35" t="s">
        <v>1682</v>
      </c>
      <c r="D920" s="34">
        <v>3</v>
      </c>
      <c r="E920" s="36" t="s">
        <v>2714</v>
      </c>
      <c r="F920" s="34">
        <v>48</v>
      </c>
      <c r="G920" s="36" t="s">
        <v>2779</v>
      </c>
      <c r="H920" s="37">
        <v>913</v>
      </c>
      <c r="I920" s="36" t="s">
        <v>3152</v>
      </c>
      <c r="J920" s="34">
        <v>2098</v>
      </c>
      <c r="K920" s="36" t="s">
        <v>5890</v>
      </c>
      <c r="L920" s="38" t="s">
        <v>27</v>
      </c>
      <c r="M920" s="17" t="s">
        <v>229</v>
      </c>
      <c r="N920" s="15">
        <v>20986</v>
      </c>
      <c r="O920" s="17" t="s">
        <v>2796</v>
      </c>
      <c r="P920" s="73">
        <v>1</v>
      </c>
      <c r="Q920" s="18" t="s">
        <v>2797</v>
      </c>
      <c r="R920" s="36" t="s">
        <v>3955</v>
      </c>
      <c r="S920" s="36" t="s">
        <v>3152</v>
      </c>
      <c r="T920" s="18" t="s">
        <v>225</v>
      </c>
      <c r="U920" s="16">
        <v>7</v>
      </c>
      <c r="V920" s="20" t="s">
        <v>2457</v>
      </c>
      <c r="W920" s="38" t="s">
        <v>2799</v>
      </c>
      <c r="X920" s="16">
        <v>102</v>
      </c>
      <c r="Y920" s="20" t="s">
        <v>221</v>
      </c>
      <c r="Z920" s="20">
        <v>30</v>
      </c>
      <c r="AA920" s="20" t="s">
        <v>2800</v>
      </c>
      <c r="AB920" s="20">
        <v>67</v>
      </c>
      <c r="AC920" s="18" t="s">
        <v>3155</v>
      </c>
      <c r="AD920" s="136">
        <v>0</v>
      </c>
      <c r="AE920" s="136">
        <v>149000000</v>
      </c>
      <c r="AF920" s="136">
        <v>0</v>
      </c>
      <c r="AG920" s="136">
        <v>0</v>
      </c>
      <c r="AH920" s="79">
        <v>149000000</v>
      </c>
      <c r="AI920" s="63">
        <v>1</v>
      </c>
      <c r="AJ920" s="64">
        <v>1</v>
      </c>
      <c r="AK920" s="65">
        <v>1</v>
      </c>
      <c r="AL920" s="64">
        <v>0</v>
      </c>
      <c r="AM920" s="65">
        <v>0</v>
      </c>
      <c r="AN920" s="66" t="s">
        <v>2369</v>
      </c>
      <c r="AO920" s="66" t="s">
        <v>2449</v>
      </c>
      <c r="AP920" s="132" t="s">
        <v>2370</v>
      </c>
      <c r="AQ920" s="23">
        <v>0</v>
      </c>
      <c r="AR920" s="23">
        <v>1</v>
      </c>
      <c r="AS920" s="142">
        <v>0</v>
      </c>
      <c r="AT920" s="23">
        <v>0</v>
      </c>
      <c r="AU920" s="142">
        <v>0</v>
      </c>
      <c r="AV920" s="142">
        <v>0</v>
      </c>
      <c r="AW920" s="142">
        <v>0</v>
      </c>
      <c r="AX920" s="22">
        <v>0</v>
      </c>
      <c r="AY920" s="143" t="s">
        <v>2450</v>
      </c>
      <c r="AZ920" s="143" t="s">
        <v>2372</v>
      </c>
      <c r="BA920" s="143" t="s">
        <v>2450</v>
      </c>
      <c r="BB920" s="24"/>
      <c r="BC920" s="75">
        <v>0</v>
      </c>
      <c r="BD920" s="21">
        <v>0</v>
      </c>
      <c r="BE920" s="25">
        <v>0</v>
      </c>
      <c r="BF920" s="74">
        <v>0</v>
      </c>
      <c r="BG920" s="25">
        <v>0</v>
      </c>
      <c r="BH920" s="25"/>
      <c r="BI920" s="25">
        <v>149785552</v>
      </c>
      <c r="BJ920" s="133"/>
      <c r="BK920" s="25">
        <v>0</v>
      </c>
      <c r="BL920" s="25">
        <v>149785552</v>
      </c>
      <c r="BM920" s="74">
        <v>0</v>
      </c>
      <c r="BN920" s="80"/>
      <c r="BO920" s="80">
        <v>0</v>
      </c>
      <c r="BP920" s="133"/>
      <c r="BQ920" s="25">
        <v>0</v>
      </c>
      <c r="BR920" s="82" t="s">
        <v>54</v>
      </c>
      <c r="BS920" s="82" t="s">
        <v>5893</v>
      </c>
      <c r="BT920" s="134" t="s">
        <v>3221</v>
      </c>
      <c r="BU920" s="26"/>
    </row>
    <row r="921" spans="1:73" ht="55" customHeight="1">
      <c r="A921" s="33">
        <v>914</v>
      </c>
      <c r="B921" s="34">
        <v>14</v>
      </c>
      <c r="C921" s="35" t="s">
        <v>1682</v>
      </c>
      <c r="D921" s="34">
        <v>3</v>
      </c>
      <c r="E921" s="36" t="s">
        <v>2714</v>
      </c>
      <c r="F921" s="34">
        <v>48</v>
      </c>
      <c r="G921" s="36" t="s">
        <v>2779</v>
      </c>
      <c r="H921" s="37">
        <v>914</v>
      </c>
      <c r="I921" s="36" t="s">
        <v>3156</v>
      </c>
      <c r="J921" s="34">
        <v>2098</v>
      </c>
      <c r="K921" s="36" t="s">
        <v>5890</v>
      </c>
      <c r="L921" s="38" t="s">
        <v>27</v>
      </c>
      <c r="M921" s="17" t="s">
        <v>229</v>
      </c>
      <c r="N921" s="15">
        <v>20987</v>
      </c>
      <c r="O921" s="17" t="s">
        <v>2796</v>
      </c>
      <c r="P921" s="73">
        <v>1</v>
      </c>
      <c r="Q921" s="18" t="s">
        <v>2797</v>
      </c>
      <c r="R921" s="36" t="s">
        <v>3959</v>
      </c>
      <c r="S921" s="36" t="s">
        <v>3156</v>
      </c>
      <c r="T921" s="18" t="s">
        <v>225</v>
      </c>
      <c r="U921" s="16">
        <v>7</v>
      </c>
      <c r="V921" s="20" t="s">
        <v>2457</v>
      </c>
      <c r="W921" s="38" t="s">
        <v>2799</v>
      </c>
      <c r="X921" s="16">
        <v>102</v>
      </c>
      <c r="Y921" s="20" t="s">
        <v>221</v>
      </c>
      <c r="Z921" s="20">
        <v>30</v>
      </c>
      <c r="AA921" s="20" t="s">
        <v>2800</v>
      </c>
      <c r="AB921" s="20">
        <v>68</v>
      </c>
      <c r="AC921" s="18" t="s">
        <v>3158</v>
      </c>
      <c r="AD921" s="136">
        <v>0</v>
      </c>
      <c r="AE921" s="136">
        <v>0</v>
      </c>
      <c r="AF921" s="136">
        <v>210000000</v>
      </c>
      <c r="AG921" s="136">
        <v>0</v>
      </c>
      <c r="AH921" s="79">
        <v>210000000</v>
      </c>
      <c r="AI921" s="63">
        <v>1</v>
      </c>
      <c r="AJ921" s="64">
        <v>0</v>
      </c>
      <c r="AK921" s="65">
        <v>0</v>
      </c>
      <c r="AL921" s="64">
        <v>0</v>
      </c>
      <c r="AM921" s="65">
        <v>0</v>
      </c>
      <c r="AN921" s="66" t="s">
        <v>2449</v>
      </c>
      <c r="AO921" s="66" t="s">
        <v>2449</v>
      </c>
      <c r="AP921" s="132" t="s">
        <v>2370</v>
      </c>
      <c r="AQ921" s="23">
        <v>0</v>
      </c>
      <c r="AR921" s="23">
        <v>0</v>
      </c>
      <c r="AS921" s="142">
        <v>0</v>
      </c>
      <c r="AT921" s="23">
        <v>0</v>
      </c>
      <c r="AU921" s="142">
        <v>0</v>
      </c>
      <c r="AV921" s="142">
        <v>0</v>
      </c>
      <c r="AW921" s="142">
        <v>0</v>
      </c>
      <c r="AX921" s="22">
        <v>0</v>
      </c>
      <c r="AY921" s="143" t="s">
        <v>2450</v>
      </c>
      <c r="AZ921" s="143" t="s">
        <v>2450</v>
      </c>
      <c r="BA921" s="143" t="s">
        <v>2372</v>
      </c>
      <c r="BB921" s="24"/>
      <c r="BC921" s="75">
        <v>210000000</v>
      </c>
      <c r="BD921" s="21">
        <v>0</v>
      </c>
      <c r="BE921" s="25">
        <v>0</v>
      </c>
      <c r="BF921" s="74">
        <v>210000000</v>
      </c>
      <c r="BG921" s="25">
        <v>0</v>
      </c>
      <c r="BH921" s="25"/>
      <c r="BI921" s="25"/>
      <c r="BJ921" s="133"/>
      <c r="BK921" s="25">
        <v>0</v>
      </c>
      <c r="BL921" s="25">
        <v>0</v>
      </c>
      <c r="BM921" s="74">
        <v>0</v>
      </c>
      <c r="BN921" s="80"/>
      <c r="BO921" s="80"/>
      <c r="BP921" s="133"/>
      <c r="BQ921" s="25">
        <v>0</v>
      </c>
      <c r="BR921" s="82" t="s">
        <v>54</v>
      </c>
      <c r="BS921" s="82" t="s">
        <v>5894</v>
      </c>
      <c r="BT921" s="134" t="s">
        <v>5855</v>
      </c>
      <c r="BU921" s="26"/>
    </row>
    <row r="922" spans="1:73" ht="55" customHeight="1">
      <c r="A922" s="33">
        <v>915</v>
      </c>
      <c r="B922" s="34">
        <v>14</v>
      </c>
      <c r="C922" s="35" t="s">
        <v>1682</v>
      </c>
      <c r="D922" s="34">
        <v>3</v>
      </c>
      <c r="E922" s="36" t="s">
        <v>2714</v>
      </c>
      <c r="F922" s="34">
        <v>48</v>
      </c>
      <c r="G922" s="36" t="s">
        <v>2779</v>
      </c>
      <c r="H922" s="37">
        <v>915</v>
      </c>
      <c r="I922" s="36" t="s">
        <v>5895</v>
      </c>
      <c r="J922" s="34">
        <v>2098</v>
      </c>
      <c r="K922" s="36" t="s">
        <v>5890</v>
      </c>
      <c r="L922" s="38" t="s">
        <v>27</v>
      </c>
      <c r="M922" s="17" t="s">
        <v>229</v>
      </c>
      <c r="N922" s="15">
        <v>20985</v>
      </c>
      <c r="O922" s="17" t="s">
        <v>2796</v>
      </c>
      <c r="P922" s="73">
        <v>1</v>
      </c>
      <c r="Q922" s="18" t="s">
        <v>2797</v>
      </c>
      <c r="R922" s="36" t="s">
        <v>3963</v>
      </c>
      <c r="S922" s="36" t="s">
        <v>5895</v>
      </c>
      <c r="T922" s="18" t="s">
        <v>225</v>
      </c>
      <c r="U922" s="16">
        <v>7</v>
      </c>
      <c r="V922" s="20" t="s">
        <v>2457</v>
      </c>
      <c r="W922" s="38" t="s">
        <v>2799</v>
      </c>
      <c r="X922" s="16">
        <v>102</v>
      </c>
      <c r="Y922" s="20" t="s">
        <v>221</v>
      </c>
      <c r="Z922" s="20">
        <v>30</v>
      </c>
      <c r="AA922" s="20" t="s">
        <v>2800</v>
      </c>
      <c r="AB922" s="20">
        <v>66</v>
      </c>
      <c r="AC922" s="18" t="s">
        <v>2801</v>
      </c>
      <c r="AD922" s="136">
        <v>0</v>
      </c>
      <c r="AE922" s="136">
        <v>100000000</v>
      </c>
      <c r="AF922" s="136">
        <v>0</v>
      </c>
      <c r="AG922" s="136">
        <v>0</v>
      </c>
      <c r="AH922" s="79">
        <v>100000000</v>
      </c>
      <c r="AI922" s="63">
        <v>1</v>
      </c>
      <c r="AJ922" s="64">
        <v>1</v>
      </c>
      <c r="AK922" s="65">
        <v>1</v>
      </c>
      <c r="AL922" s="64">
        <v>0</v>
      </c>
      <c r="AM922" s="65">
        <v>0</v>
      </c>
      <c r="AN922" s="66" t="s">
        <v>2369</v>
      </c>
      <c r="AO922" s="66" t="s">
        <v>2449</v>
      </c>
      <c r="AP922" s="132" t="s">
        <v>2370</v>
      </c>
      <c r="AQ922" s="23">
        <v>0</v>
      </c>
      <c r="AR922" s="23">
        <v>1</v>
      </c>
      <c r="AS922" s="142">
        <v>0</v>
      </c>
      <c r="AT922" s="23">
        <v>0</v>
      </c>
      <c r="AU922" s="142">
        <v>0</v>
      </c>
      <c r="AV922" s="142">
        <v>0</v>
      </c>
      <c r="AW922" s="142">
        <v>0</v>
      </c>
      <c r="AX922" s="22">
        <v>0</v>
      </c>
      <c r="AY922" s="143" t="s">
        <v>2450</v>
      </c>
      <c r="AZ922" s="143" t="s">
        <v>2372</v>
      </c>
      <c r="BA922" s="143" t="s">
        <v>2450</v>
      </c>
      <c r="BB922" s="24"/>
      <c r="BC922" s="75">
        <v>0</v>
      </c>
      <c r="BD922" s="21">
        <v>0</v>
      </c>
      <c r="BE922" s="25">
        <v>100484000</v>
      </c>
      <c r="BF922" s="74">
        <v>0</v>
      </c>
      <c r="BG922" s="25">
        <v>0</v>
      </c>
      <c r="BH922" s="25"/>
      <c r="BI922" s="25">
        <v>100484000</v>
      </c>
      <c r="BJ922" s="133"/>
      <c r="BK922" s="25">
        <v>0</v>
      </c>
      <c r="BL922" s="25">
        <v>100484000</v>
      </c>
      <c r="BM922" s="74">
        <v>0</v>
      </c>
      <c r="BN922" s="80"/>
      <c r="BO922" s="80">
        <v>0</v>
      </c>
      <c r="BP922" s="133"/>
      <c r="BQ922" s="25">
        <v>0</v>
      </c>
      <c r="BR922" s="82" t="s">
        <v>54</v>
      </c>
      <c r="BS922" s="82" t="s">
        <v>5896</v>
      </c>
      <c r="BT922" s="134" t="s">
        <v>3221</v>
      </c>
      <c r="BU922" s="26"/>
    </row>
    <row r="923" spans="1:73" ht="55" customHeight="1">
      <c r="A923" s="33">
        <v>916</v>
      </c>
      <c r="B923" s="34">
        <v>14</v>
      </c>
      <c r="C923" s="35" t="s">
        <v>1682</v>
      </c>
      <c r="D923" s="34">
        <v>3</v>
      </c>
      <c r="E923" s="36" t="s">
        <v>2714</v>
      </c>
      <c r="F923" s="34">
        <v>48</v>
      </c>
      <c r="G923" s="36" t="s">
        <v>2779</v>
      </c>
      <c r="H923" s="37">
        <v>916</v>
      </c>
      <c r="I923" s="36" t="s">
        <v>2804</v>
      </c>
      <c r="J923" s="34">
        <v>2098</v>
      </c>
      <c r="K923" s="36" t="s">
        <v>5890</v>
      </c>
      <c r="L923" s="38" t="s">
        <v>27</v>
      </c>
      <c r="M923" s="17" t="s">
        <v>229</v>
      </c>
      <c r="N923" s="15">
        <v>20984</v>
      </c>
      <c r="O923" s="17" t="s">
        <v>2796</v>
      </c>
      <c r="P923" s="73">
        <v>2</v>
      </c>
      <c r="Q923" s="18" t="s">
        <v>2797</v>
      </c>
      <c r="R923" s="36" t="s">
        <v>2805</v>
      </c>
      <c r="S923" s="36" t="s">
        <v>2804</v>
      </c>
      <c r="T923" s="18" t="s">
        <v>225</v>
      </c>
      <c r="U923" s="16">
        <v>7</v>
      </c>
      <c r="V923" s="20" t="s">
        <v>2457</v>
      </c>
      <c r="W923" s="38" t="s">
        <v>2799</v>
      </c>
      <c r="X923" s="16">
        <v>102</v>
      </c>
      <c r="Y923" s="20" t="s">
        <v>221</v>
      </c>
      <c r="Z923" s="20">
        <v>30</v>
      </c>
      <c r="AA923" s="20" t="s">
        <v>2800</v>
      </c>
      <c r="AB923" s="20">
        <v>65</v>
      </c>
      <c r="AC923" s="18" t="s">
        <v>2806</v>
      </c>
      <c r="AD923" s="136">
        <v>0</v>
      </c>
      <c r="AE923" s="136">
        <v>0</v>
      </c>
      <c r="AF923" s="136">
        <v>250000000</v>
      </c>
      <c r="AG923" s="136">
        <v>250000000</v>
      </c>
      <c r="AH923" s="79">
        <v>500000000</v>
      </c>
      <c r="AI923" s="63">
        <v>1</v>
      </c>
      <c r="AJ923" s="64">
        <v>0</v>
      </c>
      <c r="AK923" s="65">
        <v>0</v>
      </c>
      <c r="AL923" s="64">
        <v>0</v>
      </c>
      <c r="AM923" s="65">
        <v>0</v>
      </c>
      <c r="AN923" s="66" t="s">
        <v>2449</v>
      </c>
      <c r="AO923" s="66" t="s">
        <v>2449</v>
      </c>
      <c r="AP923" s="132" t="s">
        <v>2370</v>
      </c>
      <c r="AQ923" s="23">
        <v>0</v>
      </c>
      <c r="AR923" s="23">
        <v>0</v>
      </c>
      <c r="AS923" s="142">
        <v>0</v>
      </c>
      <c r="AT923" s="23">
        <v>0</v>
      </c>
      <c r="AU923" s="142">
        <v>0</v>
      </c>
      <c r="AV923" s="142">
        <v>0</v>
      </c>
      <c r="AW923" s="142">
        <v>0</v>
      </c>
      <c r="AX923" s="22">
        <v>0</v>
      </c>
      <c r="AY923" s="143" t="s">
        <v>2450</v>
      </c>
      <c r="AZ923" s="143" t="s">
        <v>2450</v>
      </c>
      <c r="BA923" s="143" t="s">
        <v>2372</v>
      </c>
      <c r="BB923" s="24"/>
      <c r="BC923" s="75">
        <v>250000000</v>
      </c>
      <c r="BD923" s="21">
        <v>0</v>
      </c>
      <c r="BE923" s="25">
        <v>149812000</v>
      </c>
      <c r="BF923" s="74">
        <v>250000000</v>
      </c>
      <c r="BG923" s="25">
        <v>0</v>
      </c>
      <c r="BH923" s="25"/>
      <c r="BI923" s="25"/>
      <c r="BJ923" s="133"/>
      <c r="BK923" s="25">
        <v>0</v>
      </c>
      <c r="BL923" s="25">
        <v>0</v>
      </c>
      <c r="BM923" s="74">
        <v>0</v>
      </c>
      <c r="BN923" s="80"/>
      <c r="BO923" s="80"/>
      <c r="BP923" s="133"/>
      <c r="BQ923" s="25">
        <v>0</v>
      </c>
      <c r="BR923" s="82" t="s">
        <v>54</v>
      </c>
      <c r="BS923" s="82" t="s">
        <v>5891</v>
      </c>
      <c r="BT923" s="134" t="s">
        <v>5855</v>
      </c>
      <c r="BU923" s="26"/>
    </row>
    <row r="924" spans="1:73" ht="55" customHeight="1">
      <c r="A924" s="33">
        <v>917</v>
      </c>
      <c r="B924" s="34">
        <v>14</v>
      </c>
      <c r="C924" s="35" t="s">
        <v>1682</v>
      </c>
      <c r="D924" s="34">
        <v>3</v>
      </c>
      <c r="E924" s="36" t="s">
        <v>2714</v>
      </c>
      <c r="F924" s="34">
        <v>48</v>
      </c>
      <c r="G924" s="36" t="s">
        <v>2779</v>
      </c>
      <c r="H924" s="37">
        <v>917</v>
      </c>
      <c r="I924" s="36" t="s">
        <v>5897</v>
      </c>
      <c r="J924" s="34">
        <v>2098</v>
      </c>
      <c r="K924" s="36" t="s">
        <v>5890</v>
      </c>
      <c r="L924" s="38" t="s">
        <v>3146</v>
      </c>
      <c r="M924" s="17" t="s">
        <v>229</v>
      </c>
      <c r="N924" s="15">
        <v>20981</v>
      </c>
      <c r="O924" s="17" t="s">
        <v>2481</v>
      </c>
      <c r="P924" s="73">
        <v>8</v>
      </c>
      <c r="Q924" s="18" t="s">
        <v>3147</v>
      </c>
      <c r="R924" s="36" t="s">
        <v>3952</v>
      </c>
      <c r="S924" s="36" t="s">
        <v>5897</v>
      </c>
      <c r="T924" s="18" t="s">
        <v>225</v>
      </c>
      <c r="U924" s="16">
        <v>7</v>
      </c>
      <c r="V924" s="20" t="s">
        <v>2457</v>
      </c>
      <c r="W924" s="38" t="s">
        <v>2783</v>
      </c>
      <c r="X924" s="16">
        <v>102</v>
      </c>
      <c r="Y924" s="20" t="s">
        <v>221</v>
      </c>
      <c r="Z924" s="20">
        <v>27</v>
      </c>
      <c r="AA924" s="20" t="s">
        <v>2740</v>
      </c>
      <c r="AB924" s="20">
        <v>63</v>
      </c>
      <c r="AC924" s="18" t="s">
        <v>3149</v>
      </c>
      <c r="AD924" s="136">
        <v>90000000</v>
      </c>
      <c r="AE924" s="136">
        <v>0</v>
      </c>
      <c r="AF924" s="136">
        <v>0</v>
      </c>
      <c r="AG924" s="136">
        <v>0</v>
      </c>
      <c r="AH924" s="79">
        <v>90000000</v>
      </c>
      <c r="AI924" s="63">
        <v>1</v>
      </c>
      <c r="AJ924" s="64">
        <v>1</v>
      </c>
      <c r="AK924" s="65">
        <v>0.125</v>
      </c>
      <c r="AL924" s="64">
        <v>8</v>
      </c>
      <c r="AM924" s="65">
        <v>1</v>
      </c>
      <c r="AN924" s="66" t="s">
        <v>2449</v>
      </c>
      <c r="AO924" s="66" t="s">
        <v>2369</v>
      </c>
      <c r="AP924" s="132" t="s">
        <v>2370</v>
      </c>
      <c r="AQ924" s="23">
        <v>1</v>
      </c>
      <c r="AR924" s="23">
        <v>0</v>
      </c>
      <c r="AS924" s="142">
        <v>0</v>
      </c>
      <c r="AT924" s="23">
        <v>0</v>
      </c>
      <c r="AU924" s="142">
        <v>8</v>
      </c>
      <c r="AV924" s="142">
        <v>0</v>
      </c>
      <c r="AW924" s="142">
        <v>0</v>
      </c>
      <c r="AX924" s="22">
        <v>0</v>
      </c>
      <c r="AY924" s="143" t="s">
        <v>2371</v>
      </c>
      <c r="AZ924" s="143" t="s">
        <v>2450</v>
      </c>
      <c r="BA924" s="143" t="s">
        <v>2450</v>
      </c>
      <c r="BB924" s="24"/>
      <c r="BC924" s="75">
        <v>0</v>
      </c>
      <c r="BD924" s="21">
        <v>90000000</v>
      </c>
      <c r="BE924" s="25">
        <v>0</v>
      </c>
      <c r="BF924" s="74">
        <v>0</v>
      </c>
      <c r="BG924" s="25">
        <v>0</v>
      </c>
      <c r="BH924" s="25">
        <v>90000000</v>
      </c>
      <c r="BI924" s="25"/>
      <c r="BJ924" s="133"/>
      <c r="BK924" s="25">
        <v>0</v>
      </c>
      <c r="BL924" s="25">
        <v>90000000</v>
      </c>
      <c r="BM924" s="74">
        <v>0</v>
      </c>
      <c r="BN924" s="80">
        <v>77739900</v>
      </c>
      <c r="BO924" s="80"/>
      <c r="BP924" s="133"/>
      <c r="BQ924" s="25">
        <v>0</v>
      </c>
      <c r="BR924" s="82" t="s">
        <v>54</v>
      </c>
      <c r="BS924" s="82" t="s">
        <v>5898</v>
      </c>
      <c r="BT924" s="134" t="s">
        <v>5776</v>
      </c>
      <c r="BU924" s="26"/>
    </row>
    <row r="925" spans="1:73" ht="55" customHeight="1">
      <c r="A925" s="33">
        <v>918</v>
      </c>
      <c r="B925" s="34">
        <v>14</v>
      </c>
      <c r="C925" s="35" t="s">
        <v>1682</v>
      </c>
      <c r="D925" s="34">
        <v>4</v>
      </c>
      <c r="E925" s="36" t="s">
        <v>2810</v>
      </c>
      <c r="F925" s="34">
        <v>49</v>
      </c>
      <c r="G925" s="36" t="s">
        <v>2811</v>
      </c>
      <c r="H925" s="37">
        <v>918</v>
      </c>
      <c r="I925" s="36" t="s">
        <v>5899</v>
      </c>
      <c r="J925" s="34">
        <v>2097</v>
      </c>
      <c r="K925" s="36" t="s">
        <v>5900</v>
      </c>
      <c r="L925" s="38" t="s">
        <v>158</v>
      </c>
      <c r="M925" s="17" t="s">
        <v>229</v>
      </c>
      <c r="N925" s="15">
        <v>20972</v>
      </c>
      <c r="O925" s="17" t="s">
        <v>2574</v>
      </c>
      <c r="P925" s="73">
        <v>1</v>
      </c>
      <c r="Q925" s="18" t="s">
        <v>2829</v>
      </c>
      <c r="R925" s="36" t="s">
        <v>3978</v>
      </c>
      <c r="S925" s="36" t="s">
        <v>5899</v>
      </c>
      <c r="T925" s="18" t="s">
        <v>225</v>
      </c>
      <c r="U925" s="16">
        <v>6</v>
      </c>
      <c r="V925" s="20" t="s">
        <v>2445</v>
      </c>
      <c r="W925" s="38" t="s">
        <v>457</v>
      </c>
      <c r="X925" s="16">
        <v>95</v>
      </c>
      <c r="Y925" s="20" t="s">
        <v>271</v>
      </c>
      <c r="Z925" s="20">
        <v>32</v>
      </c>
      <c r="AA925" s="20" t="s">
        <v>2831</v>
      </c>
      <c r="AB925" s="20">
        <v>71</v>
      </c>
      <c r="AC925" s="18" t="s">
        <v>462</v>
      </c>
      <c r="AD925" s="136">
        <v>346000000</v>
      </c>
      <c r="AE925" s="136">
        <v>346000000</v>
      </c>
      <c r="AF925" s="136">
        <v>346000000</v>
      </c>
      <c r="AG925" s="136">
        <v>344000000</v>
      </c>
      <c r="AH925" s="79">
        <v>1382000000</v>
      </c>
      <c r="AI925" s="63">
        <v>1</v>
      </c>
      <c r="AJ925" s="64">
        <v>0.75</v>
      </c>
      <c r="AK925" s="65">
        <v>0.75</v>
      </c>
      <c r="AL925" s="64">
        <v>0.22</v>
      </c>
      <c r="AM925" s="65">
        <v>0.22</v>
      </c>
      <c r="AN925" s="66" t="s">
        <v>2368</v>
      </c>
      <c r="AO925" s="66" t="s">
        <v>2449</v>
      </c>
      <c r="AP925" s="132" t="s">
        <v>2370</v>
      </c>
      <c r="AQ925" s="23">
        <v>0.25</v>
      </c>
      <c r="AR925" s="23">
        <v>0.25</v>
      </c>
      <c r="AS925" s="142">
        <v>0.25</v>
      </c>
      <c r="AT925" s="23">
        <v>0</v>
      </c>
      <c r="AU925" s="142">
        <v>0.22</v>
      </c>
      <c r="AV925" s="142">
        <v>0</v>
      </c>
      <c r="AW925" s="142">
        <v>0</v>
      </c>
      <c r="AX925" s="22">
        <v>0</v>
      </c>
      <c r="AY925" s="143" t="s">
        <v>2372</v>
      </c>
      <c r="AZ925" s="143" t="s">
        <v>2372</v>
      </c>
      <c r="BA925" s="143" t="s">
        <v>2372</v>
      </c>
      <c r="BB925" s="24"/>
      <c r="BC925" s="75">
        <v>5712921000</v>
      </c>
      <c r="BD925" s="21">
        <v>326698000</v>
      </c>
      <c r="BE925" s="25">
        <v>3293190000</v>
      </c>
      <c r="BF925" s="74">
        <v>5712921000</v>
      </c>
      <c r="BG925" s="25">
        <v>0</v>
      </c>
      <c r="BH925" s="25">
        <v>279283668</v>
      </c>
      <c r="BI925" s="25">
        <v>4626830107</v>
      </c>
      <c r="BJ925" s="133">
        <v>4905950887</v>
      </c>
      <c r="BK925" s="25">
        <v>0</v>
      </c>
      <c r="BL925" s="25">
        <v>9812064662</v>
      </c>
      <c r="BM925" s="74">
        <v>73113434</v>
      </c>
      <c r="BN925" s="80">
        <v>20933411</v>
      </c>
      <c r="BO925" s="80">
        <v>252418400</v>
      </c>
      <c r="BP925" s="133">
        <v>73113434</v>
      </c>
      <c r="BQ925" s="25">
        <v>0</v>
      </c>
      <c r="BR925" s="82" t="s">
        <v>5901</v>
      </c>
      <c r="BS925" s="82" t="s">
        <v>5902</v>
      </c>
      <c r="BT925" s="134" t="s">
        <v>5903</v>
      </c>
      <c r="BU925" s="26"/>
    </row>
    <row r="926" spans="1:73" ht="55" customHeight="1">
      <c r="A926" s="33">
        <v>919</v>
      </c>
      <c r="B926" s="34">
        <v>14</v>
      </c>
      <c r="C926" s="35" t="s">
        <v>1682</v>
      </c>
      <c r="D926" s="34">
        <v>4</v>
      </c>
      <c r="E926" s="36" t="s">
        <v>2810</v>
      </c>
      <c r="F926" s="34">
        <v>49</v>
      </c>
      <c r="G926" s="36" t="s">
        <v>2811</v>
      </c>
      <c r="H926" s="37">
        <v>919</v>
      </c>
      <c r="I926" s="36" t="s">
        <v>5904</v>
      </c>
      <c r="J926" s="34">
        <v>2097</v>
      </c>
      <c r="K926" s="36" t="s">
        <v>5900</v>
      </c>
      <c r="L926" s="38" t="s">
        <v>2814</v>
      </c>
      <c r="M926" s="17" t="s">
        <v>229</v>
      </c>
      <c r="N926" s="15">
        <v>20971</v>
      </c>
      <c r="O926" s="17" t="s">
        <v>2574</v>
      </c>
      <c r="P926" s="73">
        <v>1200</v>
      </c>
      <c r="Q926" s="18" t="s">
        <v>2619</v>
      </c>
      <c r="R926" s="36" t="s">
        <v>2815</v>
      </c>
      <c r="S926" s="36" t="s">
        <v>5904</v>
      </c>
      <c r="T926" s="18" t="s">
        <v>225</v>
      </c>
      <c r="U926" s="16">
        <v>6</v>
      </c>
      <c r="V926" s="20" t="s">
        <v>2445</v>
      </c>
      <c r="W926" s="38" t="s">
        <v>2816</v>
      </c>
      <c r="X926" s="16">
        <v>95</v>
      </c>
      <c r="Y926" s="20" t="s">
        <v>271</v>
      </c>
      <c r="Z926" s="20">
        <v>31</v>
      </c>
      <c r="AA926" s="20" t="s">
        <v>2817</v>
      </c>
      <c r="AB926" s="20">
        <v>69</v>
      </c>
      <c r="AC926" s="18" t="s">
        <v>272</v>
      </c>
      <c r="AD926" s="136">
        <v>244000000</v>
      </c>
      <c r="AE926" s="136">
        <v>244000000</v>
      </c>
      <c r="AF926" s="136">
        <v>244000000</v>
      </c>
      <c r="AG926" s="136">
        <v>242000000</v>
      </c>
      <c r="AH926" s="79">
        <v>974000000</v>
      </c>
      <c r="AI926" s="63">
        <v>1</v>
      </c>
      <c r="AJ926" s="64">
        <v>900</v>
      </c>
      <c r="AK926" s="65">
        <v>0.75</v>
      </c>
      <c r="AL926" s="64">
        <v>408</v>
      </c>
      <c r="AM926" s="65">
        <v>0.34</v>
      </c>
      <c r="AN926" s="66" t="s">
        <v>2368</v>
      </c>
      <c r="AO926" s="66" t="s">
        <v>2449</v>
      </c>
      <c r="AP926" s="132" t="s">
        <v>2370</v>
      </c>
      <c r="AQ926" s="23">
        <v>300</v>
      </c>
      <c r="AR926" s="23">
        <v>300</v>
      </c>
      <c r="AS926" s="142">
        <v>300</v>
      </c>
      <c r="AT926" s="23">
        <v>0</v>
      </c>
      <c r="AU926" s="142">
        <v>408</v>
      </c>
      <c r="AV926" s="142">
        <v>0</v>
      </c>
      <c r="AW926" s="142">
        <v>0</v>
      </c>
      <c r="AX926" s="22">
        <v>0</v>
      </c>
      <c r="AY926" s="143" t="s">
        <v>2372</v>
      </c>
      <c r="AZ926" s="143" t="s">
        <v>2372</v>
      </c>
      <c r="BA926" s="143" t="s">
        <v>2372</v>
      </c>
      <c r="BB926" s="24"/>
      <c r="BC926" s="75">
        <v>588000000</v>
      </c>
      <c r="BD926" s="21">
        <v>230389000</v>
      </c>
      <c r="BE926" s="25">
        <v>554266000</v>
      </c>
      <c r="BF926" s="74">
        <v>588000000</v>
      </c>
      <c r="BG926" s="25">
        <v>0</v>
      </c>
      <c r="BH926" s="25">
        <v>250535666</v>
      </c>
      <c r="BI926" s="25">
        <v>521296740</v>
      </c>
      <c r="BJ926" s="133">
        <v>531118088</v>
      </c>
      <c r="BK926" s="25">
        <v>0</v>
      </c>
      <c r="BL926" s="25">
        <v>1302950494</v>
      </c>
      <c r="BM926" s="74">
        <v>0</v>
      </c>
      <c r="BN926" s="80">
        <v>20933411</v>
      </c>
      <c r="BO926" s="80">
        <v>0</v>
      </c>
      <c r="BP926" s="133">
        <v>0</v>
      </c>
      <c r="BQ926" s="25">
        <v>0</v>
      </c>
      <c r="BR926" s="82" t="s">
        <v>5905</v>
      </c>
      <c r="BS926" s="82" t="s">
        <v>5906</v>
      </c>
      <c r="BT926" s="134" t="s">
        <v>5903</v>
      </c>
      <c r="BU926" s="26"/>
    </row>
    <row r="927" spans="1:73" ht="55" customHeight="1">
      <c r="A927" s="33">
        <v>920</v>
      </c>
      <c r="B927" s="34">
        <v>14</v>
      </c>
      <c r="C927" s="35" t="s">
        <v>1682</v>
      </c>
      <c r="D927" s="34">
        <v>4</v>
      </c>
      <c r="E927" s="36" t="s">
        <v>2810</v>
      </c>
      <c r="F927" s="34">
        <v>49</v>
      </c>
      <c r="G927" s="36" t="s">
        <v>2811</v>
      </c>
      <c r="H927" s="37">
        <v>920</v>
      </c>
      <c r="I927" s="36" t="s">
        <v>5907</v>
      </c>
      <c r="J927" s="34">
        <v>2097</v>
      </c>
      <c r="K927" s="36" t="s">
        <v>5900</v>
      </c>
      <c r="L927" s="38" t="s">
        <v>2836</v>
      </c>
      <c r="M927" s="17" t="s">
        <v>229</v>
      </c>
      <c r="N927" s="15">
        <v>20973</v>
      </c>
      <c r="O927" s="17" t="s">
        <v>2574</v>
      </c>
      <c r="P927" s="73">
        <v>900</v>
      </c>
      <c r="Q927" s="18" t="s">
        <v>2837</v>
      </c>
      <c r="R927" s="36" t="s">
        <v>2838</v>
      </c>
      <c r="S927" s="36" t="s">
        <v>5907</v>
      </c>
      <c r="T927" s="18" t="s">
        <v>225</v>
      </c>
      <c r="U927" s="16">
        <v>6</v>
      </c>
      <c r="V927" s="20" t="s">
        <v>2445</v>
      </c>
      <c r="W927" s="38" t="s">
        <v>2839</v>
      </c>
      <c r="X927" s="16">
        <v>95</v>
      </c>
      <c r="Y927" s="20" t="s">
        <v>271</v>
      </c>
      <c r="Z927" s="20">
        <v>33</v>
      </c>
      <c r="AA927" s="20" t="s">
        <v>2840</v>
      </c>
      <c r="AB927" s="20">
        <v>73</v>
      </c>
      <c r="AC927" s="18" t="s">
        <v>2841</v>
      </c>
      <c r="AD927" s="136">
        <v>250000000</v>
      </c>
      <c r="AE927" s="136">
        <v>250000000</v>
      </c>
      <c r="AF927" s="136">
        <v>287000000</v>
      </c>
      <c r="AG927" s="136">
        <v>0</v>
      </c>
      <c r="AH927" s="79">
        <v>787000000</v>
      </c>
      <c r="AI927" s="63">
        <v>1</v>
      </c>
      <c r="AJ927" s="64">
        <v>600</v>
      </c>
      <c r="AK927" s="65">
        <v>0.66666666666666663</v>
      </c>
      <c r="AL927" s="64">
        <v>388.36</v>
      </c>
      <c r="AM927" s="65">
        <v>0.43151111111111112</v>
      </c>
      <c r="AN927" s="66" t="s">
        <v>2384</v>
      </c>
      <c r="AO927" s="66" t="s">
        <v>2384</v>
      </c>
      <c r="AP927" s="132" t="s">
        <v>2370</v>
      </c>
      <c r="AQ927" s="23">
        <v>300</v>
      </c>
      <c r="AR927" s="23">
        <v>300</v>
      </c>
      <c r="AS927" s="142">
        <v>0</v>
      </c>
      <c r="AT927" s="23">
        <v>0</v>
      </c>
      <c r="AU927" s="142">
        <v>388.36</v>
      </c>
      <c r="AV927" s="142">
        <v>0</v>
      </c>
      <c r="AW927" s="142">
        <v>0</v>
      </c>
      <c r="AX927" s="22">
        <v>0</v>
      </c>
      <c r="AY927" s="143" t="s">
        <v>2372</v>
      </c>
      <c r="AZ927" s="143" t="s">
        <v>2372</v>
      </c>
      <c r="BA927" s="143" t="s">
        <v>2450</v>
      </c>
      <c r="BB927" s="24"/>
      <c r="BC927" s="75">
        <v>0</v>
      </c>
      <c r="BD927" s="21">
        <v>236055000</v>
      </c>
      <c r="BE927" s="25">
        <v>556093000</v>
      </c>
      <c r="BF927" s="74">
        <v>0</v>
      </c>
      <c r="BG927" s="25">
        <v>0</v>
      </c>
      <c r="BH927" s="25">
        <v>260261666</v>
      </c>
      <c r="BI927" s="25">
        <v>494922770</v>
      </c>
      <c r="BJ927" s="133"/>
      <c r="BK927" s="25">
        <v>0</v>
      </c>
      <c r="BL927" s="25">
        <v>755184436</v>
      </c>
      <c r="BM927" s="74">
        <v>0</v>
      </c>
      <c r="BN927" s="80">
        <v>20933411</v>
      </c>
      <c r="BO927" s="80">
        <v>0</v>
      </c>
      <c r="BP927" s="133"/>
      <c r="BQ927" s="25">
        <v>0</v>
      </c>
      <c r="BR927" s="82" t="s">
        <v>5908</v>
      </c>
      <c r="BS927" s="82" t="s">
        <v>5909</v>
      </c>
      <c r="BT927" s="134" t="s">
        <v>5776</v>
      </c>
      <c r="BU927" s="26"/>
    </row>
    <row r="928" spans="1:73" ht="55" customHeight="1">
      <c r="A928" s="33">
        <v>921</v>
      </c>
      <c r="B928" s="34">
        <v>14</v>
      </c>
      <c r="C928" s="35" t="s">
        <v>1682</v>
      </c>
      <c r="D928" s="34">
        <v>5</v>
      </c>
      <c r="E928" s="36" t="s">
        <v>2845</v>
      </c>
      <c r="F928" s="34">
        <v>55</v>
      </c>
      <c r="G928" s="36" t="s">
        <v>2846</v>
      </c>
      <c r="H928" s="37">
        <v>921</v>
      </c>
      <c r="I928" s="36" t="s">
        <v>5910</v>
      </c>
      <c r="J928" s="34">
        <v>2096</v>
      </c>
      <c r="K928" s="36" t="s">
        <v>5911</v>
      </c>
      <c r="L928" s="38" t="s">
        <v>16</v>
      </c>
      <c r="M928" s="17" t="s">
        <v>229</v>
      </c>
      <c r="N928" s="15">
        <v>20964</v>
      </c>
      <c r="O928" s="17" t="s">
        <v>2540</v>
      </c>
      <c r="P928" s="73">
        <v>500</v>
      </c>
      <c r="Q928" s="18" t="s">
        <v>2379</v>
      </c>
      <c r="R928" s="36" t="s">
        <v>2849</v>
      </c>
      <c r="S928" s="36" t="s">
        <v>5910</v>
      </c>
      <c r="T928" s="18" t="s">
        <v>225</v>
      </c>
      <c r="U928" s="51">
        <v>7</v>
      </c>
      <c r="V928" s="20" t="s">
        <v>2457</v>
      </c>
      <c r="W928" s="38" t="s">
        <v>2850</v>
      </c>
      <c r="X928" s="16">
        <v>98</v>
      </c>
      <c r="Y928" s="20" t="s">
        <v>491</v>
      </c>
      <c r="Z928" s="20">
        <v>35</v>
      </c>
      <c r="AA928" s="20" t="s">
        <v>2851</v>
      </c>
      <c r="AB928" s="20">
        <v>78</v>
      </c>
      <c r="AC928" s="18" t="s">
        <v>2852</v>
      </c>
      <c r="AD928" s="136">
        <v>0</v>
      </c>
      <c r="AE928" s="136">
        <v>227000000</v>
      </c>
      <c r="AF928" s="136">
        <v>224000000</v>
      </c>
      <c r="AG928" s="136">
        <v>230000000</v>
      </c>
      <c r="AH928" s="79">
        <v>681000000</v>
      </c>
      <c r="AI928" s="63">
        <v>1</v>
      </c>
      <c r="AJ928" s="64">
        <v>200</v>
      </c>
      <c r="AK928" s="65">
        <v>0.4</v>
      </c>
      <c r="AL928" s="64">
        <v>0</v>
      </c>
      <c r="AM928" s="65">
        <v>0</v>
      </c>
      <c r="AN928" s="66" t="s">
        <v>2449</v>
      </c>
      <c r="AO928" s="66" t="s">
        <v>2449</v>
      </c>
      <c r="AP928" s="132" t="s">
        <v>2370</v>
      </c>
      <c r="AQ928" s="23">
        <v>0</v>
      </c>
      <c r="AR928" s="23">
        <v>0</v>
      </c>
      <c r="AS928" s="142">
        <v>200</v>
      </c>
      <c r="AT928" s="23">
        <v>0</v>
      </c>
      <c r="AU928" s="142">
        <v>0</v>
      </c>
      <c r="AV928" s="142">
        <v>0</v>
      </c>
      <c r="AW928" s="142">
        <v>0</v>
      </c>
      <c r="AX928" s="22">
        <v>0</v>
      </c>
      <c r="AY928" s="143" t="s">
        <v>2450</v>
      </c>
      <c r="AZ928" s="143" t="s">
        <v>2825</v>
      </c>
      <c r="BA928" s="143" t="s">
        <v>2372</v>
      </c>
      <c r="BB928" s="24"/>
      <c r="BC928" s="75">
        <v>200000000</v>
      </c>
      <c r="BD928" s="21">
        <v>0</v>
      </c>
      <c r="BE928" s="25">
        <v>114186000</v>
      </c>
      <c r="BF928" s="74">
        <v>200000000</v>
      </c>
      <c r="BG928" s="25">
        <v>0</v>
      </c>
      <c r="BH928" s="25"/>
      <c r="BI928" s="25">
        <v>40000000</v>
      </c>
      <c r="BJ928" s="133">
        <v>200000000</v>
      </c>
      <c r="BK928" s="25">
        <v>0</v>
      </c>
      <c r="BL928" s="25">
        <v>240000000</v>
      </c>
      <c r="BM928" s="74">
        <v>0</v>
      </c>
      <c r="BN928" s="80"/>
      <c r="BO928" s="80">
        <v>34333333</v>
      </c>
      <c r="BP928" s="133">
        <v>0</v>
      </c>
      <c r="BQ928" s="25">
        <v>0</v>
      </c>
      <c r="BR928" s="82" t="s">
        <v>54</v>
      </c>
      <c r="BS928" s="82" t="s">
        <v>5912</v>
      </c>
      <c r="BT928" s="134" t="s">
        <v>3221</v>
      </c>
      <c r="BU928" s="26"/>
    </row>
    <row r="929" spans="1:73" ht="55" customHeight="1">
      <c r="A929" s="33">
        <v>922</v>
      </c>
      <c r="B929" s="34">
        <v>14</v>
      </c>
      <c r="C929" s="35" t="s">
        <v>1682</v>
      </c>
      <c r="D929" s="34">
        <v>5</v>
      </c>
      <c r="E929" s="36" t="s">
        <v>2845</v>
      </c>
      <c r="F929" s="34">
        <v>55</v>
      </c>
      <c r="G929" s="36" t="s">
        <v>2846</v>
      </c>
      <c r="H929" s="37">
        <v>922</v>
      </c>
      <c r="I929" s="36" t="s">
        <v>5913</v>
      </c>
      <c r="J929" s="34">
        <v>2096</v>
      </c>
      <c r="K929" s="36" t="s">
        <v>5911</v>
      </c>
      <c r="L929" s="38" t="s">
        <v>27</v>
      </c>
      <c r="M929" s="17" t="s">
        <v>229</v>
      </c>
      <c r="N929" s="15">
        <v>20963</v>
      </c>
      <c r="O929" s="17" t="s">
        <v>2442</v>
      </c>
      <c r="P929" s="73">
        <v>9</v>
      </c>
      <c r="Q929" s="18" t="s">
        <v>2466</v>
      </c>
      <c r="R929" s="36" t="s">
        <v>4003</v>
      </c>
      <c r="S929" s="36" t="s">
        <v>5913</v>
      </c>
      <c r="T929" s="18" t="s">
        <v>225</v>
      </c>
      <c r="U929" s="16">
        <v>6</v>
      </c>
      <c r="V929" s="20" t="s">
        <v>2445</v>
      </c>
      <c r="W929" s="38" t="s">
        <v>2858</v>
      </c>
      <c r="X929" s="16">
        <v>98</v>
      </c>
      <c r="Y929" s="20" t="s">
        <v>491</v>
      </c>
      <c r="Z929" s="20">
        <v>35</v>
      </c>
      <c r="AA929" s="20" t="s">
        <v>2851</v>
      </c>
      <c r="AB929" s="20">
        <v>76</v>
      </c>
      <c r="AC929" s="18" t="s">
        <v>2863</v>
      </c>
      <c r="AD929" s="136">
        <v>0</v>
      </c>
      <c r="AE929" s="136">
        <v>0</v>
      </c>
      <c r="AF929" s="136">
        <v>0</v>
      </c>
      <c r="AG929" s="136">
        <v>220000000</v>
      </c>
      <c r="AH929" s="79">
        <v>220000000</v>
      </c>
      <c r="AI929" s="63">
        <v>1</v>
      </c>
      <c r="AJ929" s="64">
        <v>0</v>
      </c>
      <c r="AK929" s="65">
        <v>0</v>
      </c>
      <c r="AL929" s="64">
        <v>0</v>
      </c>
      <c r="AM929" s="65">
        <v>0</v>
      </c>
      <c r="AN929" s="66" t="s">
        <v>2449</v>
      </c>
      <c r="AO929" s="66" t="s">
        <v>2449</v>
      </c>
      <c r="AP929" s="132" t="s">
        <v>2370</v>
      </c>
      <c r="AQ929" s="23">
        <v>0</v>
      </c>
      <c r="AR929" s="23">
        <v>0</v>
      </c>
      <c r="AS929" s="142">
        <v>0</v>
      </c>
      <c r="AT929" s="23">
        <v>0</v>
      </c>
      <c r="AU929" s="142">
        <v>0</v>
      </c>
      <c r="AV929" s="142">
        <v>0</v>
      </c>
      <c r="AW929" s="142">
        <v>0</v>
      </c>
      <c r="AX929" s="22">
        <v>0</v>
      </c>
      <c r="AY929" s="143" t="s">
        <v>2450</v>
      </c>
      <c r="AZ929" s="143" t="s">
        <v>2450</v>
      </c>
      <c r="BA929" s="143" t="s">
        <v>2450</v>
      </c>
      <c r="BB929" s="24"/>
      <c r="BC929" s="75">
        <v>0</v>
      </c>
      <c r="BD929" s="21">
        <v>0</v>
      </c>
      <c r="BE929" s="25">
        <v>0</v>
      </c>
      <c r="BF929" s="74">
        <v>0</v>
      </c>
      <c r="BG929" s="25">
        <v>0</v>
      </c>
      <c r="BH929" s="25"/>
      <c r="BI929" s="25"/>
      <c r="BJ929" s="133"/>
      <c r="BK929" s="25">
        <v>0</v>
      </c>
      <c r="BL929" s="25">
        <v>0</v>
      </c>
      <c r="BM929" s="74">
        <v>0</v>
      </c>
      <c r="BN929" s="80"/>
      <c r="BO929" s="80"/>
      <c r="BP929" s="133"/>
      <c r="BQ929" s="25">
        <v>0</v>
      </c>
      <c r="BR929" s="82" t="s">
        <v>54</v>
      </c>
      <c r="BS929" s="82" t="s">
        <v>5914</v>
      </c>
      <c r="BT929" s="134" t="s">
        <v>5776</v>
      </c>
      <c r="BU929" s="26"/>
    </row>
    <row r="930" spans="1:73" ht="55" customHeight="1">
      <c r="A930" s="33">
        <v>923</v>
      </c>
      <c r="B930" s="34">
        <v>14</v>
      </c>
      <c r="C930" s="35" t="s">
        <v>1682</v>
      </c>
      <c r="D930" s="34">
        <v>5</v>
      </c>
      <c r="E930" s="36" t="s">
        <v>2845</v>
      </c>
      <c r="F930" s="34">
        <v>55</v>
      </c>
      <c r="G930" s="36" t="s">
        <v>2846</v>
      </c>
      <c r="H930" s="37">
        <v>923</v>
      </c>
      <c r="I930" s="36" t="s">
        <v>5915</v>
      </c>
      <c r="J930" s="34">
        <v>2096</v>
      </c>
      <c r="K930" s="36" t="s">
        <v>5911</v>
      </c>
      <c r="L930" s="38" t="s">
        <v>2867</v>
      </c>
      <c r="M930" s="17" t="s">
        <v>229</v>
      </c>
      <c r="N930" s="15">
        <v>20961</v>
      </c>
      <c r="O930" s="17" t="s">
        <v>2868</v>
      </c>
      <c r="P930" s="73">
        <v>60</v>
      </c>
      <c r="Q930" s="18" t="s">
        <v>2869</v>
      </c>
      <c r="R930" s="36" t="s">
        <v>4008</v>
      </c>
      <c r="S930" s="36" t="s">
        <v>5915</v>
      </c>
      <c r="T930" s="18" t="s">
        <v>225</v>
      </c>
      <c r="U930" s="51">
        <v>7</v>
      </c>
      <c r="V930" s="20" t="s">
        <v>2457</v>
      </c>
      <c r="W930" s="38" t="s">
        <v>2871</v>
      </c>
      <c r="X930" s="16">
        <v>98</v>
      </c>
      <c r="Y930" s="20" t="s">
        <v>491</v>
      </c>
      <c r="Z930" s="20">
        <v>35</v>
      </c>
      <c r="AA930" s="20" t="s">
        <v>2851</v>
      </c>
      <c r="AB930" s="20">
        <v>79</v>
      </c>
      <c r="AC930" s="18" t="s">
        <v>2872</v>
      </c>
      <c r="AD930" s="136">
        <v>291000000</v>
      </c>
      <c r="AE930" s="136">
        <v>263000000</v>
      </c>
      <c r="AF930" s="136">
        <v>235000000</v>
      </c>
      <c r="AG930" s="136">
        <v>419000000</v>
      </c>
      <c r="AH930" s="79">
        <v>1208000000</v>
      </c>
      <c r="AI930" s="63">
        <v>1</v>
      </c>
      <c r="AJ930" s="64">
        <v>20</v>
      </c>
      <c r="AK930" s="65">
        <v>0.33333333333333331</v>
      </c>
      <c r="AL930" s="64">
        <v>3</v>
      </c>
      <c r="AM930" s="65">
        <v>0.05</v>
      </c>
      <c r="AN930" s="66" t="s">
        <v>2449</v>
      </c>
      <c r="AO930" s="66" t="s">
        <v>2449</v>
      </c>
      <c r="AP930" s="132" t="s">
        <v>2370</v>
      </c>
      <c r="AQ930" s="23">
        <v>14</v>
      </c>
      <c r="AR930" s="23">
        <v>6</v>
      </c>
      <c r="AS930" s="142">
        <v>0</v>
      </c>
      <c r="AT930" s="23">
        <v>0</v>
      </c>
      <c r="AU930" s="142">
        <v>3</v>
      </c>
      <c r="AV930" s="142">
        <v>0</v>
      </c>
      <c r="AW930" s="142">
        <v>0</v>
      </c>
      <c r="AX930" s="22">
        <v>0</v>
      </c>
      <c r="AY930" s="143" t="s">
        <v>2372</v>
      </c>
      <c r="AZ930" s="143" t="s">
        <v>2372</v>
      </c>
      <c r="BA930" s="143" t="s">
        <v>2372</v>
      </c>
      <c r="BB930" s="24"/>
      <c r="BC930" s="75">
        <v>465000000</v>
      </c>
      <c r="BD930" s="21">
        <v>291000000</v>
      </c>
      <c r="BE930" s="25">
        <v>114186000</v>
      </c>
      <c r="BF930" s="74">
        <v>465000000</v>
      </c>
      <c r="BG930" s="25">
        <v>0</v>
      </c>
      <c r="BH930" s="25">
        <v>291000000</v>
      </c>
      <c r="BI930" s="25">
        <v>185565475</v>
      </c>
      <c r="BJ930" s="133"/>
      <c r="BK930" s="25">
        <v>0</v>
      </c>
      <c r="BL930" s="25">
        <v>476565475</v>
      </c>
      <c r="BM930" s="74">
        <v>0</v>
      </c>
      <c r="BN930" s="80">
        <v>0</v>
      </c>
      <c r="BO930" s="80">
        <v>40000000</v>
      </c>
      <c r="BP930" s="133"/>
      <c r="BQ930" s="25">
        <v>0</v>
      </c>
      <c r="BR930" s="82" t="s">
        <v>5916</v>
      </c>
      <c r="BS930" s="82" t="s">
        <v>5917</v>
      </c>
      <c r="BT930" s="134" t="s">
        <v>5918</v>
      </c>
      <c r="BU930" s="26"/>
    </row>
    <row r="931" spans="1:73" ht="55" customHeight="1">
      <c r="A931" s="33">
        <v>924</v>
      </c>
      <c r="B931" s="34">
        <v>14</v>
      </c>
      <c r="C931" s="35" t="s">
        <v>1682</v>
      </c>
      <c r="D931" s="34">
        <v>5</v>
      </c>
      <c r="E931" s="36" t="s">
        <v>2845</v>
      </c>
      <c r="F931" s="34">
        <v>55</v>
      </c>
      <c r="G931" s="36" t="s">
        <v>2846</v>
      </c>
      <c r="H931" s="37">
        <v>924</v>
      </c>
      <c r="I931" s="36" t="s">
        <v>5919</v>
      </c>
      <c r="J931" s="34">
        <v>2096</v>
      </c>
      <c r="K931" s="36" t="s">
        <v>5911</v>
      </c>
      <c r="L931" s="38" t="s">
        <v>31</v>
      </c>
      <c r="M931" s="17" t="s">
        <v>229</v>
      </c>
      <c r="N931" s="15">
        <v>20962</v>
      </c>
      <c r="O931" s="17" t="s">
        <v>2574</v>
      </c>
      <c r="P931" s="73">
        <v>7</v>
      </c>
      <c r="Q931" s="18" t="s">
        <v>2466</v>
      </c>
      <c r="R931" s="36" t="s">
        <v>2857</v>
      </c>
      <c r="S931" s="36" t="s">
        <v>5919</v>
      </c>
      <c r="T931" s="18" t="s">
        <v>225</v>
      </c>
      <c r="U931" s="16">
        <v>6</v>
      </c>
      <c r="V931" s="20" t="s">
        <v>2445</v>
      </c>
      <c r="W931" s="38" t="s">
        <v>2858</v>
      </c>
      <c r="X931" s="16">
        <v>98</v>
      </c>
      <c r="Y931" s="20" t="s">
        <v>491</v>
      </c>
      <c r="Z931" s="20">
        <v>35</v>
      </c>
      <c r="AA931" s="20" t="s">
        <v>2851</v>
      </c>
      <c r="AB931" s="20">
        <v>75</v>
      </c>
      <c r="AC931" s="27" t="s">
        <v>2859</v>
      </c>
      <c r="AD931" s="136">
        <v>0</v>
      </c>
      <c r="AE931" s="136">
        <v>260000000</v>
      </c>
      <c r="AF931" s="136">
        <v>181000000</v>
      </c>
      <c r="AG931" s="136">
        <v>0</v>
      </c>
      <c r="AH931" s="79">
        <v>441000000</v>
      </c>
      <c r="AI931" s="63">
        <v>1</v>
      </c>
      <c r="AJ931" s="64">
        <v>4</v>
      </c>
      <c r="AK931" s="65">
        <v>0.5714285714285714</v>
      </c>
      <c r="AL931" s="64">
        <v>0</v>
      </c>
      <c r="AM931" s="65">
        <v>0</v>
      </c>
      <c r="AN931" s="66" t="s">
        <v>2384</v>
      </c>
      <c r="AO931" s="66" t="s">
        <v>2449</v>
      </c>
      <c r="AP931" s="132" t="s">
        <v>2370</v>
      </c>
      <c r="AQ931" s="23">
        <v>0</v>
      </c>
      <c r="AR931" s="23">
        <v>4</v>
      </c>
      <c r="AS931" s="142">
        <v>0</v>
      </c>
      <c r="AT931" s="23">
        <v>0</v>
      </c>
      <c r="AU931" s="142">
        <v>0</v>
      </c>
      <c r="AV931" s="142">
        <v>0</v>
      </c>
      <c r="AW931" s="142">
        <v>0</v>
      </c>
      <c r="AX931" s="22">
        <v>0</v>
      </c>
      <c r="AY931" s="143" t="s">
        <v>2450</v>
      </c>
      <c r="AZ931" s="143" t="s">
        <v>2372</v>
      </c>
      <c r="BA931" s="143" t="s">
        <v>2372</v>
      </c>
      <c r="BB931" s="24"/>
      <c r="BC931" s="75">
        <v>266000000</v>
      </c>
      <c r="BD931" s="21">
        <v>0</v>
      </c>
      <c r="BE931" s="25">
        <v>261258000</v>
      </c>
      <c r="BF931" s="74">
        <v>266000000</v>
      </c>
      <c r="BG931" s="25">
        <v>0</v>
      </c>
      <c r="BH931" s="25"/>
      <c r="BI931" s="25">
        <v>261258000</v>
      </c>
      <c r="BJ931" s="133"/>
      <c r="BK931" s="25">
        <v>0</v>
      </c>
      <c r="BL931" s="25">
        <v>261258000</v>
      </c>
      <c r="BM931" s="74">
        <v>0</v>
      </c>
      <c r="BN931" s="80"/>
      <c r="BO931" s="80">
        <v>0</v>
      </c>
      <c r="BP931" s="133"/>
      <c r="BQ931" s="25">
        <v>0</v>
      </c>
      <c r="BR931" s="82" t="s">
        <v>54</v>
      </c>
      <c r="BS931" s="82" t="s">
        <v>5920</v>
      </c>
      <c r="BT931" s="134" t="s">
        <v>3221</v>
      </c>
      <c r="BU931" s="26"/>
    </row>
    <row r="932" spans="1:73" ht="55" customHeight="1">
      <c r="A932" s="33">
        <v>925</v>
      </c>
      <c r="B932" s="34">
        <v>14</v>
      </c>
      <c r="C932" s="35" t="s">
        <v>1682</v>
      </c>
      <c r="D932" s="34">
        <v>5</v>
      </c>
      <c r="E932" s="36" t="s">
        <v>2845</v>
      </c>
      <c r="F932" s="34">
        <v>56</v>
      </c>
      <c r="G932" s="36" t="s">
        <v>3440</v>
      </c>
      <c r="H932" s="37">
        <v>925</v>
      </c>
      <c r="I932" s="36" t="s">
        <v>5921</v>
      </c>
      <c r="J932" s="34">
        <v>2041</v>
      </c>
      <c r="K932" s="36" t="s">
        <v>5922</v>
      </c>
      <c r="L932" s="38" t="s">
        <v>3443</v>
      </c>
      <c r="M932" s="17" t="s">
        <v>229</v>
      </c>
      <c r="N932" s="15">
        <v>20411</v>
      </c>
      <c r="O932" s="18" t="s">
        <v>2618</v>
      </c>
      <c r="P932" s="73">
        <v>1</v>
      </c>
      <c r="Q932" s="18" t="s">
        <v>2466</v>
      </c>
      <c r="R932" s="36" t="s">
        <v>5923</v>
      </c>
      <c r="S932" s="36" t="s">
        <v>5921</v>
      </c>
      <c r="T932" s="18" t="s">
        <v>2363</v>
      </c>
      <c r="U932" s="16">
        <v>1</v>
      </c>
      <c r="V932" s="20" t="s">
        <v>2880</v>
      </c>
      <c r="W932" s="38" t="s">
        <v>3445</v>
      </c>
      <c r="X932" s="16">
        <v>98</v>
      </c>
      <c r="Y932" s="20" t="s">
        <v>491</v>
      </c>
      <c r="Z932" s="20">
        <v>36</v>
      </c>
      <c r="AA932" s="20" t="s">
        <v>3446</v>
      </c>
      <c r="AB932" s="20">
        <v>81</v>
      </c>
      <c r="AC932" s="18" t="s">
        <v>768</v>
      </c>
      <c r="AD932" s="136">
        <v>0</v>
      </c>
      <c r="AE932" s="136">
        <v>0</v>
      </c>
      <c r="AF932" s="136">
        <v>0</v>
      </c>
      <c r="AG932" s="136">
        <v>0</v>
      </c>
      <c r="AH932" s="79">
        <v>0</v>
      </c>
      <c r="AI932" s="63">
        <v>1</v>
      </c>
      <c r="AJ932" s="64">
        <v>1</v>
      </c>
      <c r="AK932" s="65">
        <v>1</v>
      </c>
      <c r="AL932" s="64">
        <v>0.52</v>
      </c>
      <c r="AM932" s="65">
        <v>0.52</v>
      </c>
      <c r="AN932" s="66" t="s">
        <v>2369</v>
      </c>
      <c r="AO932" s="66" t="s">
        <v>2384</v>
      </c>
      <c r="AP932" s="132" t="s">
        <v>2370</v>
      </c>
      <c r="AQ932" s="23">
        <v>1</v>
      </c>
      <c r="AR932" s="23">
        <v>0</v>
      </c>
      <c r="AS932" s="142">
        <v>0</v>
      </c>
      <c r="AT932" s="23">
        <v>0</v>
      </c>
      <c r="AU932" s="142">
        <v>0.52</v>
      </c>
      <c r="AV932" s="142">
        <v>0</v>
      </c>
      <c r="AW932" s="142">
        <v>0</v>
      </c>
      <c r="AX932" s="22">
        <v>0</v>
      </c>
      <c r="AY932" s="143" t="s">
        <v>2372</v>
      </c>
      <c r="AZ932" s="143" t="s">
        <v>2450</v>
      </c>
      <c r="BA932" s="143" t="s">
        <v>2450</v>
      </c>
      <c r="BB932" s="24"/>
      <c r="BC932" s="75">
        <v>0</v>
      </c>
      <c r="BD932" s="21">
        <v>0</v>
      </c>
      <c r="BE932" s="25">
        <v>0</v>
      </c>
      <c r="BF932" s="74">
        <v>0</v>
      </c>
      <c r="BG932" s="25">
        <v>0</v>
      </c>
      <c r="BH932" s="25">
        <v>10582965812</v>
      </c>
      <c r="BI932" s="25"/>
      <c r="BJ932" s="133"/>
      <c r="BK932" s="25">
        <v>0</v>
      </c>
      <c r="BL932" s="25">
        <v>10582965812</v>
      </c>
      <c r="BM932" s="74">
        <v>0</v>
      </c>
      <c r="BN932" s="80">
        <v>10582965812</v>
      </c>
      <c r="BO932" s="80"/>
      <c r="BP932" s="133"/>
      <c r="BQ932" s="25">
        <v>0</v>
      </c>
      <c r="BR932" s="82" t="s">
        <v>5924</v>
      </c>
      <c r="BS932" s="82" t="s">
        <v>5925</v>
      </c>
      <c r="BT932" s="134" t="s">
        <v>5926</v>
      </c>
      <c r="BU932" s="26"/>
    </row>
    <row r="933" spans="1:73" ht="55" customHeight="1">
      <c r="A933" s="33">
        <v>926</v>
      </c>
      <c r="B933" s="34">
        <v>14</v>
      </c>
      <c r="C933" s="35" t="s">
        <v>1682</v>
      </c>
      <c r="D933" s="34">
        <v>5</v>
      </c>
      <c r="E933" s="36" t="s">
        <v>2845</v>
      </c>
      <c r="F933" s="34">
        <v>57</v>
      </c>
      <c r="G933" s="36" t="s">
        <v>244</v>
      </c>
      <c r="H933" s="37">
        <v>926</v>
      </c>
      <c r="I933" s="36" t="s">
        <v>5927</v>
      </c>
      <c r="J933" s="34">
        <v>2099</v>
      </c>
      <c r="K933" s="36" t="s">
        <v>5922</v>
      </c>
      <c r="L933" s="38" t="s">
        <v>2885</v>
      </c>
      <c r="M933" s="17" t="s">
        <v>366</v>
      </c>
      <c r="N933" s="15">
        <v>20993</v>
      </c>
      <c r="O933" s="17" t="s">
        <v>2563</v>
      </c>
      <c r="P933" s="73">
        <v>1</v>
      </c>
      <c r="Q933" s="18" t="s">
        <v>2886</v>
      </c>
      <c r="R933" s="36" t="s">
        <v>4016</v>
      </c>
      <c r="S933" s="36" t="s">
        <v>5927</v>
      </c>
      <c r="T933" s="18" t="s">
        <v>2431</v>
      </c>
      <c r="U933" s="16">
        <v>10</v>
      </c>
      <c r="V933" s="20" t="s">
        <v>2888</v>
      </c>
      <c r="W933" s="38" t="s">
        <v>2889</v>
      </c>
      <c r="X933" s="16">
        <v>98</v>
      </c>
      <c r="Y933" s="20" t="s">
        <v>491</v>
      </c>
      <c r="Z933" s="20">
        <v>35</v>
      </c>
      <c r="AA933" s="20" t="s">
        <v>2851</v>
      </c>
      <c r="AB933" s="20">
        <v>83</v>
      </c>
      <c r="AC933" s="18" t="s">
        <v>2890</v>
      </c>
      <c r="AD933" s="136">
        <v>12000000</v>
      </c>
      <c r="AE933" s="136">
        <v>13000000</v>
      </c>
      <c r="AF933" s="136">
        <v>12000000</v>
      </c>
      <c r="AG933" s="136">
        <v>11000000</v>
      </c>
      <c r="AH933" s="79">
        <v>48000000</v>
      </c>
      <c r="AI933" s="63">
        <v>1</v>
      </c>
      <c r="AJ933" s="64">
        <v>0.75</v>
      </c>
      <c r="AK933" s="65">
        <v>0.75</v>
      </c>
      <c r="AL933" s="64">
        <v>0.75</v>
      </c>
      <c r="AM933" s="65">
        <v>0.75</v>
      </c>
      <c r="AN933" s="66" t="s">
        <v>2368</v>
      </c>
      <c r="AO933" s="66" t="s">
        <v>2368</v>
      </c>
      <c r="AP933" s="132" t="s">
        <v>2370</v>
      </c>
      <c r="AQ933" s="23">
        <v>1</v>
      </c>
      <c r="AR933" s="23">
        <v>1</v>
      </c>
      <c r="AS933" s="142">
        <v>1</v>
      </c>
      <c r="AT933" s="23">
        <v>0</v>
      </c>
      <c r="AU933" s="142">
        <v>1</v>
      </c>
      <c r="AV933" s="142">
        <v>1</v>
      </c>
      <c r="AW933" s="142">
        <v>1</v>
      </c>
      <c r="AX933" s="22">
        <v>0</v>
      </c>
      <c r="AY933" s="143" t="s">
        <v>2371</v>
      </c>
      <c r="AZ933" s="143" t="s">
        <v>2371</v>
      </c>
      <c r="BA933" s="143" t="s">
        <v>2371</v>
      </c>
      <c r="BB933" s="24"/>
      <c r="BC933" s="75">
        <v>30000000</v>
      </c>
      <c r="BD933" s="21">
        <v>10814000</v>
      </c>
      <c r="BE933" s="25">
        <v>13000000</v>
      </c>
      <c r="BF933" s="74">
        <v>30000000</v>
      </c>
      <c r="BG933" s="25">
        <v>0</v>
      </c>
      <c r="BH933" s="25">
        <v>6679748</v>
      </c>
      <c r="BI933" s="25">
        <v>9748360</v>
      </c>
      <c r="BJ933" s="133">
        <v>30000000</v>
      </c>
      <c r="BK933" s="25">
        <v>0</v>
      </c>
      <c r="BL933" s="25">
        <v>46428108</v>
      </c>
      <c r="BM933" s="74">
        <v>26953762</v>
      </c>
      <c r="BN933" s="80">
        <v>6679748</v>
      </c>
      <c r="BO933" s="80">
        <v>9748360</v>
      </c>
      <c r="BP933" s="133">
        <v>26953762</v>
      </c>
      <c r="BQ933" s="25">
        <v>0</v>
      </c>
      <c r="BR933" s="82" t="s">
        <v>5928</v>
      </c>
      <c r="BS933" s="82" t="s">
        <v>5929</v>
      </c>
      <c r="BT933" s="134" t="s">
        <v>5930</v>
      </c>
      <c r="BU933" s="26"/>
    </row>
    <row r="934" spans="1:73" ht="55" customHeight="1">
      <c r="A934" s="33">
        <v>927</v>
      </c>
      <c r="B934" s="34">
        <v>14</v>
      </c>
      <c r="C934" s="35" t="s">
        <v>1682</v>
      </c>
      <c r="D934" s="34">
        <v>5</v>
      </c>
      <c r="E934" s="36" t="s">
        <v>2845</v>
      </c>
      <c r="F934" s="34">
        <v>57</v>
      </c>
      <c r="G934" s="36" t="s">
        <v>244</v>
      </c>
      <c r="H934" s="37">
        <v>927</v>
      </c>
      <c r="I934" s="36" t="s">
        <v>2894</v>
      </c>
      <c r="J934" s="34">
        <v>2099</v>
      </c>
      <c r="K934" s="36" t="s">
        <v>5922</v>
      </c>
      <c r="L934" s="38" t="s">
        <v>173</v>
      </c>
      <c r="M934" s="17" t="s">
        <v>229</v>
      </c>
      <c r="N934" s="15">
        <v>20992</v>
      </c>
      <c r="O934" s="17" t="s">
        <v>2563</v>
      </c>
      <c r="P934" s="73">
        <v>4</v>
      </c>
      <c r="Q934" s="18" t="s">
        <v>2595</v>
      </c>
      <c r="R934" s="36" t="s">
        <v>4023</v>
      </c>
      <c r="S934" s="36" t="s">
        <v>2894</v>
      </c>
      <c r="T934" s="18" t="s">
        <v>2363</v>
      </c>
      <c r="U934" s="16">
        <v>2</v>
      </c>
      <c r="V934" s="20" t="s">
        <v>2897</v>
      </c>
      <c r="W934" s="38" t="s">
        <v>504</v>
      </c>
      <c r="X934" s="16">
        <v>98</v>
      </c>
      <c r="Y934" s="20" t="s">
        <v>491</v>
      </c>
      <c r="Z934" s="20">
        <v>38</v>
      </c>
      <c r="AA934" s="20" t="s">
        <v>2898</v>
      </c>
      <c r="AB934" s="20">
        <v>84</v>
      </c>
      <c r="AC934" s="18" t="s">
        <v>2899</v>
      </c>
      <c r="AD934" s="136">
        <v>869000000</v>
      </c>
      <c r="AE934" s="136">
        <v>940000000</v>
      </c>
      <c r="AF934" s="136">
        <v>984000000</v>
      </c>
      <c r="AG934" s="136">
        <v>1073000000</v>
      </c>
      <c r="AH934" s="79">
        <v>3866000000</v>
      </c>
      <c r="AI934" s="63">
        <v>1</v>
      </c>
      <c r="AJ934" s="64">
        <v>3</v>
      </c>
      <c r="AK934" s="65">
        <v>0.75</v>
      </c>
      <c r="AL934" s="64">
        <v>3</v>
      </c>
      <c r="AM934" s="65">
        <v>0.75</v>
      </c>
      <c r="AN934" s="66" t="s">
        <v>2368</v>
      </c>
      <c r="AO934" s="66" t="s">
        <v>2368</v>
      </c>
      <c r="AP934" s="132" t="s">
        <v>2370</v>
      </c>
      <c r="AQ934" s="23">
        <v>1</v>
      </c>
      <c r="AR934" s="23">
        <v>1</v>
      </c>
      <c r="AS934" s="142">
        <v>1</v>
      </c>
      <c r="AT934" s="23">
        <v>0</v>
      </c>
      <c r="AU934" s="142">
        <v>1</v>
      </c>
      <c r="AV934" s="142">
        <v>1</v>
      </c>
      <c r="AW934" s="142">
        <v>1</v>
      </c>
      <c r="AX934" s="22">
        <v>0</v>
      </c>
      <c r="AY934" s="143" t="s">
        <v>2371</v>
      </c>
      <c r="AZ934" s="143" t="s">
        <v>2371</v>
      </c>
      <c r="BA934" s="143" t="s">
        <v>2372</v>
      </c>
      <c r="BB934" s="24"/>
      <c r="BC934" s="75">
        <v>980000000</v>
      </c>
      <c r="BD934" s="21">
        <v>783156000</v>
      </c>
      <c r="BE934" s="25">
        <v>940000000</v>
      </c>
      <c r="BF934" s="74">
        <v>980000000</v>
      </c>
      <c r="BG934" s="25">
        <v>0</v>
      </c>
      <c r="BH934" s="25">
        <v>825554301</v>
      </c>
      <c r="BI934" s="25">
        <v>423670733</v>
      </c>
      <c r="BJ934" s="133">
        <v>818066667</v>
      </c>
      <c r="BK934" s="25">
        <v>0</v>
      </c>
      <c r="BL934" s="25">
        <v>2067291701</v>
      </c>
      <c r="BM934" s="74">
        <v>406036666</v>
      </c>
      <c r="BN934" s="80">
        <v>741872476</v>
      </c>
      <c r="BO934" s="80">
        <v>387203933</v>
      </c>
      <c r="BP934" s="133">
        <v>406036666</v>
      </c>
      <c r="BQ934" s="25">
        <v>0</v>
      </c>
      <c r="BR934" s="82" t="s">
        <v>5931</v>
      </c>
      <c r="BS934" s="82" t="s">
        <v>5932</v>
      </c>
      <c r="BT934" s="134" t="s">
        <v>5880</v>
      </c>
      <c r="BU934" s="26"/>
    </row>
    <row r="935" spans="1:73" ht="55" customHeight="1">
      <c r="A935" s="33">
        <v>928</v>
      </c>
      <c r="B935" s="34">
        <v>14</v>
      </c>
      <c r="C935" s="35" t="s">
        <v>1682</v>
      </c>
      <c r="D935" s="34">
        <v>5</v>
      </c>
      <c r="E935" s="36" t="s">
        <v>2845</v>
      </c>
      <c r="F935" s="34">
        <v>57</v>
      </c>
      <c r="G935" s="36" t="s">
        <v>244</v>
      </c>
      <c r="H935" s="37">
        <v>928</v>
      </c>
      <c r="I935" s="36" t="s">
        <v>2876</v>
      </c>
      <c r="J935" s="34">
        <v>2099</v>
      </c>
      <c r="K935" s="36" t="s">
        <v>5922</v>
      </c>
      <c r="L935" s="38" t="s">
        <v>2878</v>
      </c>
      <c r="M935" s="17" t="s">
        <v>229</v>
      </c>
      <c r="N935" s="15">
        <v>20991</v>
      </c>
      <c r="O935" s="17" t="s">
        <v>2563</v>
      </c>
      <c r="P935" s="73">
        <v>4</v>
      </c>
      <c r="Q935" s="18" t="s">
        <v>2747</v>
      </c>
      <c r="R935" s="36" t="s">
        <v>2879</v>
      </c>
      <c r="S935" s="36" t="s">
        <v>2876</v>
      </c>
      <c r="T935" s="18" t="s">
        <v>2363</v>
      </c>
      <c r="U935" s="16">
        <v>1</v>
      </c>
      <c r="V935" s="20" t="s">
        <v>2880</v>
      </c>
      <c r="W935" s="38" t="s">
        <v>2881</v>
      </c>
      <c r="X935" s="16">
        <v>98</v>
      </c>
      <c r="Y935" s="20" t="s">
        <v>491</v>
      </c>
      <c r="Z935" s="20">
        <v>37</v>
      </c>
      <c r="AA935" s="20" t="s">
        <v>2881</v>
      </c>
      <c r="AB935" s="20">
        <v>82</v>
      </c>
      <c r="AC935" s="18" t="s">
        <v>492</v>
      </c>
      <c r="AD935" s="136">
        <v>1747000000</v>
      </c>
      <c r="AE935" s="136">
        <v>1757000000</v>
      </c>
      <c r="AF935" s="136">
        <v>1797000000</v>
      </c>
      <c r="AG935" s="136">
        <v>1797000000</v>
      </c>
      <c r="AH935" s="79">
        <v>7098000000</v>
      </c>
      <c r="AI935" s="63">
        <v>1</v>
      </c>
      <c r="AJ935" s="64">
        <v>3</v>
      </c>
      <c r="AK935" s="65">
        <v>0.75</v>
      </c>
      <c r="AL935" s="64">
        <v>3</v>
      </c>
      <c r="AM935" s="65">
        <v>0.75</v>
      </c>
      <c r="AN935" s="66" t="s">
        <v>2368</v>
      </c>
      <c r="AO935" s="66" t="s">
        <v>2368</v>
      </c>
      <c r="AP935" s="132" t="s">
        <v>2370</v>
      </c>
      <c r="AQ935" s="23">
        <v>1</v>
      </c>
      <c r="AR935" s="23">
        <v>1</v>
      </c>
      <c r="AS935" s="142">
        <v>1</v>
      </c>
      <c r="AT935" s="23">
        <v>0</v>
      </c>
      <c r="AU935" s="142">
        <v>1</v>
      </c>
      <c r="AV935" s="142">
        <v>1</v>
      </c>
      <c r="AW935" s="142">
        <v>1</v>
      </c>
      <c r="AX935" s="22">
        <v>0</v>
      </c>
      <c r="AY935" s="143" t="s">
        <v>2371</v>
      </c>
      <c r="AZ935" s="143" t="s">
        <v>2371</v>
      </c>
      <c r="BA935" s="143" t="s">
        <v>2372</v>
      </c>
      <c r="BB935" s="24"/>
      <c r="BC935" s="75">
        <v>3331000000</v>
      </c>
      <c r="BD935" s="21">
        <v>1574424000</v>
      </c>
      <c r="BE935" s="25">
        <v>2173578000</v>
      </c>
      <c r="BF935" s="74">
        <v>3331000000</v>
      </c>
      <c r="BG935" s="25">
        <v>0</v>
      </c>
      <c r="BH935" s="25">
        <v>1822669605</v>
      </c>
      <c r="BI935" s="25">
        <v>2640917126</v>
      </c>
      <c r="BJ935" s="133">
        <v>2994778501</v>
      </c>
      <c r="BK935" s="25">
        <v>0</v>
      </c>
      <c r="BL935" s="25">
        <v>7458365232</v>
      </c>
      <c r="BM935" s="74">
        <v>1816390735</v>
      </c>
      <c r="BN935" s="80">
        <v>1670638085</v>
      </c>
      <c r="BO935" s="80">
        <v>2299112578</v>
      </c>
      <c r="BP935" s="133">
        <v>1816390735</v>
      </c>
      <c r="BQ935" s="25">
        <v>0</v>
      </c>
      <c r="BR935" s="82" t="s">
        <v>5933</v>
      </c>
      <c r="BS935" s="82" t="s">
        <v>5932</v>
      </c>
      <c r="BT935" s="134" t="s">
        <v>5880</v>
      </c>
      <c r="BU935" s="26"/>
    </row>
    <row r="936" spans="1:73" ht="55" customHeight="1">
      <c r="A936" s="33">
        <v>1326</v>
      </c>
      <c r="B936" s="34">
        <v>14</v>
      </c>
      <c r="C936" s="35" t="s">
        <v>1682</v>
      </c>
      <c r="D936" s="34">
        <v>1</v>
      </c>
      <c r="E936" s="36" t="s">
        <v>2356</v>
      </c>
      <c r="F936" s="34">
        <v>1</v>
      </c>
      <c r="G936" s="36" t="s">
        <v>2357</v>
      </c>
      <c r="H936" s="37">
        <v>1326</v>
      </c>
      <c r="I936" s="36" t="s">
        <v>5717</v>
      </c>
      <c r="J936" s="33">
        <v>2068</v>
      </c>
      <c r="K936" s="36" t="s">
        <v>5718</v>
      </c>
      <c r="L936" s="38" t="s">
        <v>106</v>
      </c>
      <c r="M936" s="17" t="s">
        <v>229</v>
      </c>
      <c r="N936" s="15">
        <v>20683</v>
      </c>
      <c r="O936" s="17" t="s">
        <v>2378</v>
      </c>
      <c r="P936" s="73">
        <v>187</v>
      </c>
      <c r="Q936" s="18" t="s">
        <v>5151</v>
      </c>
      <c r="R936" s="36" t="s">
        <v>5934</v>
      </c>
      <c r="S936" s="36" t="s">
        <v>5935</v>
      </c>
      <c r="T936" s="18" t="s">
        <v>2363</v>
      </c>
      <c r="U936" s="16">
        <v>3</v>
      </c>
      <c r="V936" s="20" t="s">
        <v>2364</v>
      </c>
      <c r="W936" s="20" t="s">
        <v>2906</v>
      </c>
      <c r="X936" s="16">
        <v>92</v>
      </c>
      <c r="Y936" s="20" t="s">
        <v>312</v>
      </c>
      <c r="Z936" s="20">
        <v>1</v>
      </c>
      <c r="AA936" s="20" t="s">
        <v>2366</v>
      </c>
      <c r="AB936" s="20">
        <v>87</v>
      </c>
      <c r="AC936" s="27" t="s">
        <v>2907</v>
      </c>
      <c r="AD936" s="136">
        <v>0</v>
      </c>
      <c r="AE936" s="136">
        <v>0</v>
      </c>
      <c r="AF936" s="136">
        <v>0</v>
      </c>
      <c r="AG936" s="136">
        <v>0</v>
      </c>
      <c r="AH936" s="79">
        <v>0</v>
      </c>
      <c r="AI936" s="90">
        <v>1</v>
      </c>
      <c r="AJ936" s="91">
        <v>187</v>
      </c>
      <c r="AK936" s="92">
        <v>1</v>
      </c>
      <c r="AL936" s="91">
        <v>147</v>
      </c>
      <c r="AM936" s="92">
        <v>0.78609625668449201</v>
      </c>
      <c r="AN936" s="93" t="s">
        <v>2369</v>
      </c>
      <c r="AO936" s="93" t="s">
        <v>2368</v>
      </c>
      <c r="AP936" s="132" t="s">
        <v>2370</v>
      </c>
      <c r="AQ936" s="95">
        <v>0</v>
      </c>
      <c r="AR936" s="95">
        <v>0</v>
      </c>
      <c r="AS936" s="142">
        <v>187</v>
      </c>
      <c r="AT936" s="95">
        <v>0</v>
      </c>
      <c r="AU936" s="142">
        <v>0</v>
      </c>
      <c r="AV936" s="142">
        <v>0</v>
      </c>
      <c r="AW936" s="142">
        <v>147</v>
      </c>
      <c r="AX936" s="94">
        <v>0</v>
      </c>
      <c r="AY936" s="143" t="s">
        <v>2450</v>
      </c>
      <c r="AZ936" s="143" t="s">
        <v>2450</v>
      </c>
      <c r="BA936" s="143" t="s">
        <v>2372</v>
      </c>
      <c r="BB936" s="96"/>
      <c r="BC936" s="75">
        <v>763100000</v>
      </c>
      <c r="BD936" s="75">
        <v>0</v>
      </c>
      <c r="BE936" s="74">
        <v>0</v>
      </c>
      <c r="BF936" s="74">
        <v>763100000</v>
      </c>
      <c r="BG936" s="74">
        <v>0</v>
      </c>
      <c r="BH936" s="74">
        <v>0</v>
      </c>
      <c r="BI936" s="74">
        <v>0</v>
      </c>
      <c r="BJ936" s="133">
        <v>688203333</v>
      </c>
      <c r="BK936" s="74">
        <v>0</v>
      </c>
      <c r="BL936" s="74">
        <v>688203333</v>
      </c>
      <c r="BM936" s="74">
        <v>566166667</v>
      </c>
      <c r="BN936" s="74">
        <v>0</v>
      </c>
      <c r="BO936" s="74">
        <v>0</v>
      </c>
      <c r="BP936" s="133">
        <v>566166667</v>
      </c>
      <c r="BQ936" s="74">
        <v>0</v>
      </c>
      <c r="BR936" s="97"/>
      <c r="BS936" s="97"/>
      <c r="BT936" s="134" t="s">
        <v>5936</v>
      </c>
      <c r="BU936" s="98"/>
    </row>
    <row r="937" spans="1:73" ht="55" customHeight="1">
      <c r="A937" s="15">
        <v>929</v>
      </c>
      <c r="B937" s="15">
        <v>15</v>
      </c>
      <c r="C937" s="17" t="s">
        <v>1775</v>
      </c>
      <c r="D937" s="15">
        <v>1</v>
      </c>
      <c r="E937" s="17" t="s">
        <v>2356</v>
      </c>
      <c r="F937" s="15">
        <v>1</v>
      </c>
      <c r="G937" s="17" t="s">
        <v>2357</v>
      </c>
      <c r="H937" s="48">
        <v>929</v>
      </c>
      <c r="I937" s="17" t="s">
        <v>5937</v>
      </c>
      <c r="J937" s="15">
        <v>1851</v>
      </c>
      <c r="K937" s="17" t="s">
        <v>5938</v>
      </c>
      <c r="L937" s="31" t="s">
        <v>106</v>
      </c>
      <c r="M937" s="17" t="s">
        <v>229</v>
      </c>
      <c r="N937" s="15">
        <v>18511</v>
      </c>
      <c r="O937" s="17" t="s">
        <v>2360</v>
      </c>
      <c r="P937" s="73">
        <v>13560</v>
      </c>
      <c r="Q937" s="17" t="s">
        <v>2361</v>
      </c>
      <c r="R937" s="17" t="s">
        <v>2362</v>
      </c>
      <c r="S937" s="53" t="s">
        <v>5939</v>
      </c>
      <c r="T937" s="18" t="s">
        <v>2363</v>
      </c>
      <c r="U937" s="16">
        <v>3</v>
      </c>
      <c r="V937" s="20" t="s">
        <v>2364</v>
      </c>
      <c r="W937" s="20" t="s">
        <v>2365</v>
      </c>
      <c r="X937" s="16">
        <v>92</v>
      </c>
      <c r="Y937" s="20" t="s">
        <v>312</v>
      </c>
      <c r="Z937" s="20">
        <v>1</v>
      </c>
      <c r="AA937" s="20" t="s">
        <v>2366</v>
      </c>
      <c r="AB937" s="20">
        <v>1</v>
      </c>
      <c r="AC937" s="54" t="s">
        <v>2367</v>
      </c>
      <c r="AD937" s="79">
        <v>1767000000</v>
      </c>
      <c r="AE937" s="79">
        <v>1408000000</v>
      </c>
      <c r="AF937" s="79">
        <v>1727000000</v>
      </c>
      <c r="AG937" s="79">
        <v>1814000000</v>
      </c>
      <c r="AH937" s="79">
        <v>6716000000</v>
      </c>
      <c r="AI937" s="63">
        <v>1</v>
      </c>
      <c r="AJ937" s="64">
        <v>7952</v>
      </c>
      <c r="AK937" s="65">
        <v>0.58643067846607666</v>
      </c>
      <c r="AL937" s="64">
        <v>9112</v>
      </c>
      <c r="AM937" s="65">
        <v>0.67197640117994095</v>
      </c>
      <c r="AN937" s="66" t="s">
        <v>2384</v>
      </c>
      <c r="AO937" s="66" t="s">
        <v>2384</v>
      </c>
      <c r="AP937" s="132" t="s">
        <v>2370</v>
      </c>
      <c r="AQ937" s="23">
        <v>3790</v>
      </c>
      <c r="AR937" s="23">
        <v>2912</v>
      </c>
      <c r="AS937" s="142">
        <v>1250</v>
      </c>
      <c r="AT937" s="23">
        <v>0</v>
      </c>
      <c r="AU937" s="142">
        <v>4754</v>
      </c>
      <c r="AV937" s="142">
        <v>4358</v>
      </c>
      <c r="AW937" s="142">
        <v>0</v>
      </c>
      <c r="AX937" s="22">
        <v>0</v>
      </c>
      <c r="AY937" s="143" t="s">
        <v>2372</v>
      </c>
      <c r="AZ937" s="143" t="s">
        <v>2372</v>
      </c>
      <c r="BA937" s="143" t="s">
        <v>2372</v>
      </c>
      <c r="BB937" s="24"/>
      <c r="BC937" s="75">
        <v>2146568000</v>
      </c>
      <c r="BD937" s="21">
        <v>1667630000</v>
      </c>
      <c r="BE937" s="25">
        <v>2522555000</v>
      </c>
      <c r="BF937" s="74">
        <v>2146568000</v>
      </c>
      <c r="BG937" s="25">
        <v>0</v>
      </c>
      <c r="BH937" s="25">
        <v>1729215306</v>
      </c>
      <c r="BI937" s="25">
        <v>2522555000</v>
      </c>
      <c r="BJ937" s="133">
        <v>1662398697</v>
      </c>
      <c r="BK937" s="25">
        <v>0</v>
      </c>
      <c r="BL937" s="25">
        <v>5914169003</v>
      </c>
      <c r="BM937" s="74">
        <v>1662398697</v>
      </c>
      <c r="BN937" s="80">
        <v>1729215306</v>
      </c>
      <c r="BO937" s="80">
        <v>2522555000</v>
      </c>
      <c r="BP937" s="133">
        <v>1662398697</v>
      </c>
      <c r="BQ937" s="25">
        <v>0</v>
      </c>
      <c r="BR937" s="82" t="s">
        <v>5940</v>
      </c>
      <c r="BS937" s="82" t="s">
        <v>54</v>
      </c>
      <c r="BT937" s="134" t="s">
        <v>5941</v>
      </c>
      <c r="BU937" s="26"/>
    </row>
    <row r="938" spans="1:73" ht="55" customHeight="1">
      <c r="A938" s="15">
        <v>930</v>
      </c>
      <c r="B938" s="15">
        <v>15</v>
      </c>
      <c r="C938" s="17" t="s">
        <v>1775</v>
      </c>
      <c r="D938" s="15">
        <v>1</v>
      </c>
      <c r="E938" s="17" t="s">
        <v>2356</v>
      </c>
      <c r="F938" s="31">
        <v>1</v>
      </c>
      <c r="G938" s="54" t="s">
        <v>2357</v>
      </c>
      <c r="H938" s="48">
        <v>930</v>
      </c>
      <c r="I938" s="17" t="s">
        <v>5942</v>
      </c>
      <c r="J938" s="15">
        <v>1851</v>
      </c>
      <c r="K938" s="17" t="s">
        <v>5938</v>
      </c>
      <c r="L938" s="31" t="s">
        <v>2377</v>
      </c>
      <c r="M938" s="17" t="s">
        <v>366</v>
      </c>
      <c r="N938" s="15">
        <v>18512</v>
      </c>
      <c r="O938" s="17" t="s">
        <v>2378</v>
      </c>
      <c r="P938" s="73">
        <v>949</v>
      </c>
      <c r="Q938" s="17" t="s">
        <v>2379</v>
      </c>
      <c r="R938" s="17" t="s">
        <v>2380</v>
      </c>
      <c r="S938" s="53" t="s">
        <v>5943</v>
      </c>
      <c r="T938" s="18" t="s">
        <v>2363</v>
      </c>
      <c r="U938" s="16">
        <v>3</v>
      </c>
      <c r="V938" s="20" t="s">
        <v>2364</v>
      </c>
      <c r="W938" s="20" t="s">
        <v>2382</v>
      </c>
      <c r="X938" s="16">
        <v>92</v>
      </c>
      <c r="Y938" s="20" t="s">
        <v>312</v>
      </c>
      <c r="Z938" s="20">
        <v>1</v>
      </c>
      <c r="AA938" s="20" t="s">
        <v>2366</v>
      </c>
      <c r="AB938" s="20">
        <v>2</v>
      </c>
      <c r="AC938" s="17" t="s">
        <v>2383</v>
      </c>
      <c r="AD938" s="79">
        <v>1340000000</v>
      </c>
      <c r="AE938" s="79">
        <v>1388000000</v>
      </c>
      <c r="AF938" s="79">
        <v>1577000000</v>
      </c>
      <c r="AG938" s="79">
        <v>2000000000</v>
      </c>
      <c r="AH938" s="79">
        <v>6305000000</v>
      </c>
      <c r="AI938" s="63">
        <v>1</v>
      </c>
      <c r="AJ938" s="64">
        <v>587.25</v>
      </c>
      <c r="AK938" s="65">
        <v>0.61880927291886201</v>
      </c>
      <c r="AL938" s="64">
        <v>587.25</v>
      </c>
      <c r="AM938" s="65">
        <v>0.61880927291886201</v>
      </c>
      <c r="AN938" s="66" t="s">
        <v>2384</v>
      </c>
      <c r="AO938" s="66" t="s">
        <v>2384</v>
      </c>
      <c r="AP938" s="132" t="s">
        <v>2370</v>
      </c>
      <c r="AQ938" s="23">
        <v>700</v>
      </c>
      <c r="AR938" s="23">
        <v>700</v>
      </c>
      <c r="AS938" s="142">
        <v>949</v>
      </c>
      <c r="AT938" s="23">
        <v>0</v>
      </c>
      <c r="AU938" s="142">
        <v>700</v>
      </c>
      <c r="AV938" s="142">
        <v>700</v>
      </c>
      <c r="AW938" s="142">
        <v>949</v>
      </c>
      <c r="AX938" s="22">
        <v>0</v>
      </c>
      <c r="AY938" s="143" t="s">
        <v>2371</v>
      </c>
      <c r="AZ938" s="143" t="s">
        <v>2372</v>
      </c>
      <c r="BA938" s="143" t="s">
        <v>2372</v>
      </c>
      <c r="BB938" s="24"/>
      <c r="BC938" s="75">
        <v>2277848000</v>
      </c>
      <c r="BD938" s="21">
        <v>1273000000</v>
      </c>
      <c r="BE938" s="25">
        <v>1388000000</v>
      </c>
      <c r="BF938" s="74">
        <v>2277848000</v>
      </c>
      <c r="BG938" s="25">
        <v>0</v>
      </c>
      <c r="BH938" s="25">
        <v>1270592900</v>
      </c>
      <c r="BI938" s="25">
        <v>1110560000</v>
      </c>
      <c r="BJ938" s="133">
        <v>2014964168</v>
      </c>
      <c r="BK938" s="25">
        <v>0</v>
      </c>
      <c r="BL938" s="25">
        <v>4396117068</v>
      </c>
      <c r="BM938" s="74">
        <v>755987653</v>
      </c>
      <c r="BN938" s="80">
        <v>888016238</v>
      </c>
      <c r="BO938" s="80">
        <v>821130904</v>
      </c>
      <c r="BP938" s="133">
        <v>755987653</v>
      </c>
      <c r="BQ938" s="25">
        <v>0</v>
      </c>
      <c r="BR938" s="82" t="s">
        <v>5944</v>
      </c>
      <c r="BS938" s="82" t="s">
        <v>54</v>
      </c>
      <c r="BT938" s="134" t="s">
        <v>5945</v>
      </c>
      <c r="BU938" s="26"/>
    </row>
    <row r="939" spans="1:73" ht="55" customHeight="1">
      <c r="A939" s="15">
        <v>931</v>
      </c>
      <c r="B939" s="15">
        <v>15</v>
      </c>
      <c r="C939" s="17" t="s">
        <v>1775</v>
      </c>
      <c r="D939" s="15">
        <v>1</v>
      </c>
      <c r="E939" s="17" t="s">
        <v>2356</v>
      </c>
      <c r="F939" s="31">
        <v>6</v>
      </c>
      <c r="G939" s="54" t="s">
        <v>2388</v>
      </c>
      <c r="H939" s="48">
        <v>931</v>
      </c>
      <c r="I939" s="17" t="s">
        <v>5946</v>
      </c>
      <c r="J939" s="15">
        <v>2191</v>
      </c>
      <c r="K939" s="17" t="s">
        <v>5947</v>
      </c>
      <c r="L939" s="31" t="s">
        <v>2412</v>
      </c>
      <c r="M939" s="17" t="s">
        <v>229</v>
      </c>
      <c r="N939" s="15">
        <v>21911</v>
      </c>
      <c r="O939" s="17" t="s">
        <v>2413</v>
      </c>
      <c r="P939" s="73">
        <v>100</v>
      </c>
      <c r="Q939" s="17" t="s">
        <v>2393</v>
      </c>
      <c r="R939" s="17" t="s">
        <v>2922</v>
      </c>
      <c r="S939" s="53" t="s">
        <v>5946</v>
      </c>
      <c r="T939" s="18" t="s">
        <v>225</v>
      </c>
      <c r="U939" s="16">
        <v>5</v>
      </c>
      <c r="V939" s="20" t="s">
        <v>2395</v>
      </c>
      <c r="W939" s="20" t="s">
        <v>2415</v>
      </c>
      <c r="X939" s="16">
        <v>89</v>
      </c>
      <c r="Y939" s="20" t="s">
        <v>388</v>
      </c>
      <c r="Z939" s="20">
        <v>14</v>
      </c>
      <c r="AA939" s="20" t="s">
        <v>2397</v>
      </c>
      <c r="AB939" s="20">
        <v>21</v>
      </c>
      <c r="AC939" s="54" t="s">
        <v>2416</v>
      </c>
      <c r="AD939" s="79">
        <v>170000000</v>
      </c>
      <c r="AE939" s="79">
        <v>150000000</v>
      </c>
      <c r="AF939" s="79">
        <v>160000000</v>
      </c>
      <c r="AG939" s="79">
        <v>160000000</v>
      </c>
      <c r="AH939" s="79">
        <v>640000000</v>
      </c>
      <c r="AI939" s="63">
        <v>1</v>
      </c>
      <c r="AJ939" s="64">
        <v>76</v>
      </c>
      <c r="AK939" s="65">
        <v>0.76</v>
      </c>
      <c r="AL939" s="64">
        <v>51</v>
      </c>
      <c r="AM939" s="65">
        <v>0.51</v>
      </c>
      <c r="AN939" s="66" t="s">
        <v>2368</v>
      </c>
      <c r="AO939" s="66" t="s">
        <v>2384</v>
      </c>
      <c r="AP939" s="132" t="s">
        <v>2370</v>
      </c>
      <c r="AQ939" s="23">
        <v>26</v>
      </c>
      <c r="AR939" s="23">
        <v>25</v>
      </c>
      <c r="AS939" s="142">
        <v>25</v>
      </c>
      <c r="AT939" s="23">
        <v>0</v>
      </c>
      <c r="AU939" s="142">
        <v>26</v>
      </c>
      <c r="AV939" s="142">
        <v>25</v>
      </c>
      <c r="AW939" s="142">
        <v>0</v>
      </c>
      <c r="AX939" s="22">
        <v>0</v>
      </c>
      <c r="AY939" s="143" t="s">
        <v>2371</v>
      </c>
      <c r="AZ939" s="143" t="s">
        <v>2371</v>
      </c>
      <c r="BA939" s="143" t="s">
        <v>2372</v>
      </c>
      <c r="BB939" s="24"/>
      <c r="BC939" s="75">
        <v>160000000</v>
      </c>
      <c r="BD939" s="21">
        <v>162000000</v>
      </c>
      <c r="BE939" s="25">
        <v>150000000</v>
      </c>
      <c r="BF939" s="74">
        <v>160000000</v>
      </c>
      <c r="BG939" s="25">
        <v>0</v>
      </c>
      <c r="BH939" s="25">
        <v>162000000</v>
      </c>
      <c r="BI939" s="25">
        <v>150000000</v>
      </c>
      <c r="BJ939" s="133">
        <v>160000000</v>
      </c>
      <c r="BK939" s="25">
        <v>0</v>
      </c>
      <c r="BL939" s="25">
        <v>472000000</v>
      </c>
      <c r="BM939" s="74">
        <v>30000000</v>
      </c>
      <c r="BN939" s="80">
        <v>129600000</v>
      </c>
      <c r="BO939" s="80">
        <v>150000000</v>
      </c>
      <c r="BP939" s="133">
        <v>30000000</v>
      </c>
      <c r="BQ939" s="25">
        <v>0</v>
      </c>
      <c r="BR939" s="82" t="s">
        <v>5948</v>
      </c>
      <c r="BS939" s="82" t="s">
        <v>54</v>
      </c>
      <c r="BT939" s="134" t="s">
        <v>5949</v>
      </c>
      <c r="BU939" s="26"/>
    </row>
    <row r="940" spans="1:73" ht="55" customHeight="1">
      <c r="A940" s="15">
        <v>932</v>
      </c>
      <c r="B940" s="15">
        <v>15</v>
      </c>
      <c r="C940" s="17" t="s">
        <v>1775</v>
      </c>
      <c r="D940" s="15">
        <v>1</v>
      </c>
      <c r="E940" s="17" t="s">
        <v>2356</v>
      </c>
      <c r="F940" s="15">
        <v>6</v>
      </c>
      <c r="G940" s="17" t="s">
        <v>2388</v>
      </c>
      <c r="H940" s="48">
        <v>932</v>
      </c>
      <c r="I940" s="17" t="s">
        <v>5950</v>
      </c>
      <c r="J940" s="15">
        <v>2191</v>
      </c>
      <c r="K940" s="17" t="s">
        <v>5947</v>
      </c>
      <c r="L940" s="31" t="s">
        <v>2391</v>
      </c>
      <c r="M940" s="17" t="s">
        <v>229</v>
      </c>
      <c r="N940" s="15">
        <v>21913</v>
      </c>
      <c r="O940" s="17" t="s">
        <v>2392</v>
      </c>
      <c r="P940" s="73">
        <v>100</v>
      </c>
      <c r="Q940" s="17" t="s">
        <v>2393</v>
      </c>
      <c r="R940" s="17" t="s">
        <v>5951</v>
      </c>
      <c r="S940" s="53" t="s">
        <v>5952</v>
      </c>
      <c r="T940" s="18" t="s">
        <v>225</v>
      </c>
      <c r="U940" s="16">
        <v>5</v>
      </c>
      <c r="V940" s="20" t="s">
        <v>2395</v>
      </c>
      <c r="W940" s="20" t="s">
        <v>2396</v>
      </c>
      <c r="X940" s="16">
        <v>89</v>
      </c>
      <c r="Y940" s="20" t="s">
        <v>388</v>
      </c>
      <c r="Z940" s="20">
        <v>14</v>
      </c>
      <c r="AA940" s="20" t="s">
        <v>2397</v>
      </c>
      <c r="AB940" s="20">
        <v>23</v>
      </c>
      <c r="AC940" s="17" t="s">
        <v>2398</v>
      </c>
      <c r="AD940" s="79">
        <v>110000000</v>
      </c>
      <c r="AE940" s="79">
        <v>100000000</v>
      </c>
      <c r="AF940" s="79">
        <v>120000000</v>
      </c>
      <c r="AG940" s="79">
        <v>110000000</v>
      </c>
      <c r="AH940" s="79">
        <v>440000000</v>
      </c>
      <c r="AI940" s="63">
        <v>1</v>
      </c>
      <c r="AJ940" s="64">
        <v>75</v>
      </c>
      <c r="AK940" s="65">
        <v>0.75</v>
      </c>
      <c r="AL940" s="64">
        <v>50</v>
      </c>
      <c r="AM940" s="65">
        <v>0.5</v>
      </c>
      <c r="AN940" s="66" t="s">
        <v>2368</v>
      </c>
      <c r="AO940" s="66" t="s">
        <v>2384</v>
      </c>
      <c r="AP940" s="132" t="s">
        <v>2370</v>
      </c>
      <c r="AQ940" s="23">
        <v>25</v>
      </c>
      <c r="AR940" s="23">
        <v>25</v>
      </c>
      <c r="AS940" s="142">
        <v>25</v>
      </c>
      <c r="AT940" s="23">
        <v>0</v>
      </c>
      <c r="AU940" s="142">
        <v>25</v>
      </c>
      <c r="AV940" s="142">
        <v>25</v>
      </c>
      <c r="AW940" s="142">
        <v>0</v>
      </c>
      <c r="AX940" s="22">
        <v>0</v>
      </c>
      <c r="AY940" s="143" t="s">
        <v>2371</v>
      </c>
      <c r="AZ940" s="143" t="s">
        <v>2371</v>
      </c>
      <c r="BA940" s="143" t="s">
        <v>2372</v>
      </c>
      <c r="BB940" s="24"/>
      <c r="BC940" s="75">
        <v>170000000</v>
      </c>
      <c r="BD940" s="21">
        <v>105000000</v>
      </c>
      <c r="BE940" s="25">
        <v>100000000</v>
      </c>
      <c r="BF940" s="74">
        <v>170000000</v>
      </c>
      <c r="BG940" s="25">
        <v>0</v>
      </c>
      <c r="BH940" s="25">
        <v>105000000</v>
      </c>
      <c r="BI940" s="25">
        <v>100000000</v>
      </c>
      <c r="BJ940" s="133">
        <v>170000000</v>
      </c>
      <c r="BK940" s="25">
        <v>0</v>
      </c>
      <c r="BL940" s="25">
        <v>375000000</v>
      </c>
      <c r="BM940" s="74">
        <v>30000000</v>
      </c>
      <c r="BN940" s="80">
        <v>84000000</v>
      </c>
      <c r="BO940" s="80">
        <v>100000000</v>
      </c>
      <c r="BP940" s="133">
        <v>30000000</v>
      </c>
      <c r="BQ940" s="25">
        <v>0</v>
      </c>
      <c r="BR940" s="82" t="s">
        <v>5953</v>
      </c>
      <c r="BS940" s="82" t="s">
        <v>54</v>
      </c>
      <c r="BT940" s="134" t="s">
        <v>5949</v>
      </c>
      <c r="BU940" s="26"/>
    </row>
    <row r="941" spans="1:73" ht="55" customHeight="1">
      <c r="A941" s="15">
        <v>933</v>
      </c>
      <c r="B941" s="15">
        <v>15</v>
      </c>
      <c r="C941" s="17" t="s">
        <v>1775</v>
      </c>
      <c r="D941" s="15">
        <v>1</v>
      </c>
      <c r="E941" s="17" t="s">
        <v>2356</v>
      </c>
      <c r="F941" s="15">
        <v>6</v>
      </c>
      <c r="G941" s="17" t="s">
        <v>2388</v>
      </c>
      <c r="H941" s="48">
        <v>933</v>
      </c>
      <c r="I941" s="17" t="s">
        <v>3246</v>
      </c>
      <c r="J941" s="15">
        <v>2191</v>
      </c>
      <c r="K941" s="17" t="s">
        <v>5947</v>
      </c>
      <c r="L941" s="31" t="s">
        <v>2421</v>
      </c>
      <c r="M941" s="17" t="s">
        <v>229</v>
      </c>
      <c r="N941" s="15">
        <v>21912</v>
      </c>
      <c r="O941" s="17" t="s">
        <v>2392</v>
      </c>
      <c r="P941" s="73">
        <v>50</v>
      </c>
      <c r="Q941" s="17" t="s">
        <v>2393</v>
      </c>
      <c r="R941" s="17" t="s">
        <v>5954</v>
      </c>
      <c r="S941" s="53" t="s">
        <v>3246</v>
      </c>
      <c r="T941" s="18" t="s">
        <v>225</v>
      </c>
      <c r="U941" s="16">
        <v>5</v>
      </c>
      <c r="V941" s="20" t="s">
        <v>2395</v>
      </c>
      <c r="W941" s="20" t="s">
        <v>2423</v>
      </c>
      <c r="X941" s="16">
        <v>89</v>
      </c>
      <c r="Y941" s="20" t="s">
        <v>388</v>
      </c>
      <c r="Z941" s="20">
        <v>14</v>
      </c>
      <c r="AA941" s="20" t="s">
        <v>2397</v>
      </c>
      <c r="AB941" s="20">
        <v>22</v>
      </c>
      <c r="AC941" s="17" t="s">
        <v>2424</v>
      </c>
      <c r="AD941" s="79">
        <v>270000000</v>
      </c>
      <c r="AE941" s="79">
        <v>230000000</v>
      </c>
      <c r="AF941" s="79">
        <v>200000000</v>
      </c>
      <c r="AG941" s="79">
        <v>200000000</v>
      </c>
      <c r="AH941" s="79">
        <v>900000000</v>
      </c>
      <c r="AI941" s="63">
        <v>1</v>
      </c>
      <c r="AJ941" s="64">
        <v>12</v>
      </c>
      <c r="AK941" s="65">
        <v>0.24</v>
      </c>
      <c r="AL941" s="64">
        <v>0</v>
      </c>
      <c r="AM941" s="65">
        <v>0</v>
      </c>
      <c r="AN941" s="66" t="s">
        <v>2449</v>
      </c>
      <c r="AO941" s="66" t="s">
        <v>2449</v>
      </c>
      <c r="AP941" s="132" t="s">
        <v>2370</v>
      </c>
      <c r="AQ941" s="23">
        <v>12</v>
      </c>
      <c r="AR941" s="23">
        <v>0</v>
      </c>
      <c r="AS941" s="142">
        <v>0</v>
      </c>
      <c r="AT941" s="23">
        <v>0</v>
      </c>
      <c r="AU941" s="142">
        <v>0</v>
      </c>
      <c r="AV941" s="142">
        <v>0</v>
      </c>
      <c r="AW941" s="142">
        <v>0</v>
      </c>
      <c r="AX941" s="22">
        <v>0</v>
      </c>
      <c r="AY941" s="143" t="s">
        <v>2372</v>
      </c>
      <c r="AZ941" s="143" t="s">
        <v>2825</v>
      </c>
      <c r="BA941" s="143" t="s">
        <v>2825</v>
      </c>
      <c r="BB941" s="24"/>
      <c r="BC941" s="75">
        <v>530000000</v>
      </c>
      <c r="BD941" s="21">
        <v>257000000</v>
      </c>
      <c r="BE941" s="25">
        <v>230000000</v>
      </c>
      <c r="BF941" s="74">
        <v>530000000</v>
      </c>
      <c r="BG941" s="25">
        <v>0</v>
      </c>
      <c r="BH941" s="25">
        <v>22094000</v>
      </c>
      <c r="BI941" s="25"/>
      <c r="BJ941" s="133"/>
      <c r="BK941" s="25">
        <v>0</v>
      </c>
      <c r="BL941" s="25">
        <v>22094000</v>
      </c>
      <c r="BM941" s="74">
        <v>0</v>
      </c>
      <c r="BN941" s="80">
        <v>0</v>
      </c>
      <c r="BO941" s="80"/>
      <c r="BP941" s="133"/>
      <c r="BQ941" s="25">
        <v>0</v>
      </c>
      <c r="BR941" s="82" t="s">
        <v>5955</v>
      </c>
      <c r="BS941" s="82" t="s">
        <v>54</v>
      </c>
      <c r="BT941" s="134" t="s">
        <v>5956</v>
      </c>
      <c r="BU941" s="26"/>
    </row>
    <row r="942" spans="1:73" ht="55" customHeight="1">
      <c r="A942" s="15">
        <v>934</v>
      </c>
      <c r="B942" s="15">
        <v>15</v>
      </c>
      <c r="C942" s="17" t="s">
        <v>1775</v>
      </c>
      <c r="D942" s="15">
        <v>1</v>
      </c>
      <c r="E942" s="17" t="s">
        <v>2356</v>
      </c>
      <c r="F942" s="15">
        <v>6</v>
      </c>
      <c r="G942" s="17" t="s">
        <v>2388</v>
      </c>
      <c r="H942" s="48">
        <v>934</v>
      </c>
      <c r="I942" s="17" t="s">
        <v>5957</v>
      </c>
      <c r="J942" s="15">
        <v>2191</v>
      </c>
      <c r="K942" s="17" t="s">
        <v>5947</v>
      </c>
      <c r="L942" s="31" t="s">
        <v>2403</v>
      </c>
      <c r="M942" s="17" t="s">
        <v>229</v>
      </c>
      <c r="N942" s="15">
        <v>21914</v>
      </c>
      <c r="O942" s="17" t="s">
        <v>2404</v>
      </c>
      <c r="P942" s="73">
        <v>80</v>
      </c>
      <c r="Q942" s="17" t="s">
        <v>2393</v>
      </c>
      <c r="R942" s="17" t="s">
        <v>3248</v>
      </c>
      <c r="S942" s="53" t="s">
        <v>5958</v>
      </c>
      <c r="T942" s="18" t="s">
        <v>225</v>
      </c>
      <c r="U942" s="16">
        <v>5</v>
      </c>
      <c r="V942" s="20" t="s">
        <v>2395</v>
      </c>
      <c r="W942" s="20" t="s">
        <v>2406</v>
      </c>
      <c r="X942" s="16">
        <v>89</v>
      </c>
      <c r="Y942" s="20" t="s">
        <v>388</v>
      </c>
      <c r="Z942" s="20">
        <v>14</v>
      </c>
      <c r="AA942" s="20" t="s">
        <v>2397</v>
      </c>
      <c r="AB942" s="20">
        <v>24</v>
      </c>
      <c r="AC942" s="17" t="s">
        <v>2407</v>
      </c>
      <c r="AD942" s="79">
        <v>535000000</v>
      </c>
      <c r="AE942" s="79">
        <v>500000000</v>
      </c>
      <c r="AF942" s="79">
        <v>480000000</v>
      </c>
      <c r="AG942" s="79">
        <v>505000000</v>
      </c>
      <c r="AH942" s="79">
        <v>2020000000</v>
      </c>
      <c r="AI942" s="63">
        <v>1</v>
      </c>
      <c r="AJ942" s="64">
        <v>60</v>
      </c>
      <c r="AK942" s="65">
        <v>0.75</v>
      </c>
      <c r="AL942" s="64">
        <v>30</v>
      </c>
      <c r="AM942" s="65">
        <v>0.375</v>
      </c>
      <c r="AN942" s="66" t="s">
        <v>2368</v>
      </c>
      <c r="AO942" s="66" t="s">
        <v>2449</v>
      </c>
      <c r="AP942" s="132" t="s">
        <v>2370</v>
      </c>
      <c r="AQ942" s="23">
        <v>20</v>
      </c>
      <c r="AR942" s="23">
        <v>20</v>
      </c>
      <c r="AS942" s="142">
        <v>20</v>
      </c>
      <c r="AT942" s="23">
        <v>0</v>
      </c>
      <c r="AU942" s="142">
        <v>20</v>
      </c>
      <c r="AV942" s="142">
        <v>10</v>
      </c>
      <c r="AW942" s="142">
        <v>0</v>
      </c>
      <c r="AX942" s="22">
        <v>0</v>
      </c>
      <c r="AY942" s="143" t="s">
        <v>2371</v>
      </c>
      <c r="AZ942" s="143" t="s">
        <v>2372</v>
      </c>
      <c r="BA942" s="143" t="s">
        <v>2372</v>
      </c>
      <c r="BB942" s="24"/>
      <c r="BC942" s="75">
        <v>500000000</v>
      </c>
      <c r="BD942" s="21">
        <v>508000000</v>
      </c>
      <c r="BE942" s="25">
        <v>500000000</v>
      </c>
      <c r="BF942" s="74">
        <v>500000000</v>
      </c>
      <c r="BG942" s="25">
        <v>0</v>
      </c>
      <c r="BH942" s="25">
        <v>429601175</v>
      </c>
      <c r="BI942" s="25">
        <v>375047356</v>
      </c>
      <c r="BJ942" s="133">
        <v>492889300</v>
      </c>
      <c r="BK942" s="25">
        <v>0</v>
      </c>
      <c r="BL942" s="25">
        <v>1297537831</v>
      </c>
      <c r="BM942" s="74">
        <v>100000000</v>
      </c>
      <c r="BN942" s="80">
        <v>348787300</v>
      </c>
      <c r="BO942" s="80">
        <v>179018000</v>
      </c>
      <c r="BP942" s="133">
        <v>100000000</v>
      </c>
      <c r="BQ942" s="25">
        <v>0</v>
      </c>
      <c r="BR942" s="82" t="s">
        <v>5953</v>
      </c>
      <c r="BS942" s="82" t="s">
        <v>5959</v>
      </c>
      <c r="BT942" s="134" t="s">
        <v>5949</v>
      </c>
      <c r="BU942" s="26"/>
    </row>
    <row r="943" spans="1:73" ht="55" customHeight="1">
      <c r="A943" s="15">
        <v>935</v>
      </c>
      <c r="B943" s="15">
        <v>15</v>
      </c>
      <c r="C943" s="17" t="s">
        <v>1775</v>
      </c>
      <c r="D943" s="15">
        <v>1</v>
      </c>
      <c r="E943" s="17" t="s">
        <v>2356</v>
      </c>
      <c r="F943" s="15">
        <v>6</v>
      </c>
      <c r="G943" s="17" t="s">
        <v>2388</v>
      </c>
      <c r="H943" s="48">
        <v>935</v>
      </c>
      <c r="I943" s="17" t="s">
        <v>5960</v>
      </c>
      <c r="J943" s="15">
        <v>2192</v>
      </c>
      <c r="K943" s="17" t="s">
        <v>5961</v>
      </c>
      <c r="L943" s="31" t="s">
        <v>2465</v>
      </c>
      <c r="M943" s="17" t="s">
        <v>229</v>
      </c>
      <c r="N943" s="15">
        <v>21921</v>
      </c>
      <c r="O943" s="17" t="s">
        <v>2442</v>
      </c>
      <c r="P943" s="73">
        <v>4</v>
      </c>
      <c r="Q943" s="17" t="s">
        <v>2466</v>
      </c>
      <c r="R943" s="17" t="s">
        <v>2467</v>
      </c>
      <c r="S943" s="53" t="s">
        <v>5960</v>
      </c>
      <c r="T943" s="18" t="s">
        <v>225</v>
      </c>
      <c r="U943" s="16">
        <v>6</v>
      </c>
      <c r="V943" s="20" t="s">
        <v>2445</v>
      </c>
      <c r="W943" s="20" t="s">
        <v>2468</v>
      </c>
      <c r="X943" s="16">
        <v>92</v>
      </c>
      <c r="Y943" s="20" t="s">
        <v>312</v>
      </c>
      <c r="Z943" s="20">
        <v>2</v>
      </c>
      <c r="AA943" s="20" t="s">
        <v>2459</v>
      </c>
      <c r="AB943" s="20">
        <v>28</v>
      </c>
      <c r="AC943" s="17" t="s">
        <v>2469</v>
      </c>
      <c r="AD943" s="79">
        <v>50000000</v>
      </c>
      <c r="AE943" s="79">
        <v>50000000</v>
      </c>
      <c r="AF943" s="79">
        <v>50000000</v>
      </c>
      <c r="AG943" s="79">
        <v>50000000</v>
      </c>
      <c r="AH943" s="79">
        <v>200000000</v>
      </c>
      <c r="AI943" s="63">
        <v>1</v>
      </c>
      <c r="AJ943" s="64">
        <v>11</v>
      </c>
      <c r="AK943" s="65">
        <v>2.75</v>
      </c>
      <c r="AL943" s="64">
        <v>7</v>
      </c>
      <c r="AM943" s="65">
        <v>1.75</v>
      </c>
      <c r="AN943" s="66" t="s">
        <v>2369</v>
      </c>
      <c r="AO943" s="66" t="s">
        <v>2369</v>
      </c>
      <c r="AP943" s="132" t="s">
        <v>2370</v>
      </c>
      <c r="AQ943" s="23">
        <v>3</v>
      </c>
      <c r="AR943" s="23">
        <v>4</v>
      </c>
      <c r="AS943" s="142">
        <v>4</v>
      </c>
      <c r="AT943" s="23">
        <v>0</v>
      </c>
      <c r="AU943" s="142">
        <v>3</v>
      </c>
      <c r="AV943" s="142">
        <v>4</v>
      </c>
      <c r="AW943" s="142">
        <v>0</v>
      </c>
      <c r="AX943" s="22">
        <v>0</v>
      </c>
      <c r="AY943" s="143" t="s">
        <v>2371</v>
      </c>
      <c r="AZ943" s="143" t="s">
        <v>2371</v>
      </c>
      <c r="BA943" s="143" t="s">
        <v>2372</v>
      </c>
      <c r="BB943" s="24"/>
      <c r="BC943" s="75">
        <v>80000000</v>
      </c>
      <c r="BD943" s="21">
        <v>48000000</v>
      </c>
      <c r="BE943" s="25">
        <v>50000000</v>
      </c>
      <c r="BF943" s="74">
        <v>80000000</v>
      </c>
      <c r="BG943" s="25">
        <v>0</v>
      </c>
      <c r="BH943" s="25">
        <v>47939626</v>
      </c>
      <c r="BI943" s="25">
        <v>50000000</v>
      </c>
      <c r="BJ943" s="133">
        <v>53407940</v>
      </c>
      <c r="BK943" s="25">
        <v>0</v>
      </c>
      <c r="BL943" s="25">
        <v>151347566</v>
      </c>
      <c r="BM943" s="74">
        <v>0</v>
      </c>
      <c r="BN943" s="80">
        <v>0</v>
      </c>
      <c r="BO943" s="80">
        <v>0</v>
      </c>
      <c r="BP943" s="133">
        <v>0</v>
      </c>
      <c r="BQ943" s="25">
        <v>0</v>
      </c>
      <c r="BR943" s="82" t="s">
        <v>5962</v>
      </c>
      <c r="BS943" s="82" t="s">
        <v>5963</v>
      </c>
      <c r="BT943" s="134" t="s">
        <v>5964</v>
      </c>
      <c r="BU943" s="26"/>
    </row>
    <row r="944" spans="1:73" ht="55" customHeight="1">
      <c r="A944" s="15">
        <v>936</v>
      </c>
      <c r="B944" s="15">
        <v>15</v>
      </c>
      <c r="C944" s="17" t="s">
        <v>1775</v>
      </c>
      <c r="D944" s="15">
        <v>1</v>
      </c>
      <c r="E944" s="17" t="s">
        <v>2356</v>
      </c>
      <c r="F944" s="15">
        <v>6</v>
      </c>
      <c r="G944" s="17" t="s">
        <v>2388</v>
      </c>
      <c r="H944" s="48">
        <v>936</v>
      </c>
      <c r="I944" s="17" t="s">
        <v>5965</v>
      </c>
      <c r="J944" s="15">
        <v>2192</v>
      </c>
      <c r="K944" s="17" t="s">
        <v>5961</v>
      </c>
      <c r="L944" s="31" t="s">
        <v>2454</v>
      </c>
      <c r="M944" s="17" t="s">
        <v>229</v>
      </c>
      <c r="N944" s="15">
        <v>21922</v>
      </c>
      <c r="O944" s="17" t="s">
        <v>2455</v>
      </c>
      <c r="P944" s="73">
        <v>420</v>
      </c>
      <c r="Q944" s="17" t="s">
        <v>2379</v>
      </c>
      <c r="R944" s="17" t="s">
        <v>2456</v>
      </c>
      <c r="S944" s="53" t="s">
        <v>5965</v>
      </c>
      <c r="T944" s="18" t="s">
        <v>225</v>
      </c>
      <c r="U944" s="16">
        <v>7</v>
      </c>
      <c r="V944" s="20" t="s">
        <v>2457</v>
      </c>
      <c r="W944" s="20" t="s">
        <v>2458</v>
      </c>
      <c r="X944" s="16">
        <v>92</v>
      </c>
      <c r="Y944" s="20" t="s">
        <v>312</v>
      </c>
      <c r="Z944" s="20">
        <v>2</v>
      </c>
      <c r="AA944" s="20" t="s">
        <v>2459</v>
      </c>
      <c r="AB944" s="20">
        <v>25</v>
      </c>
      <c r="AC944" s="17" t="s">
        <v>2460</v>
      </c>
      <c r="AD944" s="79">
        <v>100000000</v>
      </c>
      <c r="AE944" s="79">
        <v>100000000</v>
      </c>
      <c r="AF944" s="79">
        <v>100000000</v>
      </c>
      <c r="AG944" s="79">
        <v>52000000</v>
      </c>
      <c r="AH944" s="79">
        <v>352000000</v>
      </c>
      <c r="AI944" s="63">
        <v>1</v>
      </c>
      <c r="AJ944" s="64">
        <v>105</v>
      </c>
      <c r="AK944" s="65">
        <v>0.25</v>
      </c>
      <c r="AL944" s="64">
        <v>105</v>
      </c>
      <c r="AM944" s="65">
        <v>0.25</v>
      </c>
      <c r="AN944" s="66" t="s">
        <v>2449</v>
      </c>
      <c r="AO944" s="66" t="s">
        <v>2449</v>
      </c>
      <c r="AP944" s="132" t="s">
        <v>2370</v>
      </c>
      <c r="AQ944" s="23">
        <v>105</v>
      </c>
      <c r="AR944" s="23">
        <v>0</v>
      </c>
      <c r="AS944" s="142">
        <v>0</v>
      </c>
      <c r="AT944" s="23">
        <v>0</v>
      </c>
      <c r="AU944" s="142">
        <v>105</v>
      </c>
      <c r="AV944" s="142">
        <v>0</v>
      </c>
      <c r="AW944" s="142">
        <v>0</v>
      </c>
      <c r="AX944" s="22">
        <v>0</v>
      </c>
      <c r="AY944" s="143" t="s">
        <v>2372</v>
      </c>
      <c r="AZ944" s="143" t="s">
        <v>2825</v>
      </c>
      <c r="BA944" s="143" t="s">
        <v>2825</v>
      </c>
      <c r="BB944" s="24"/>
      <c r="BC944" s="75">
        <v>100000000</v>
      </c>
      <c r="BD944" s="21">
        <v>95000000</v>
      </c>
      <c r="BE944" s="25">
        <v>100000000</v>
      </c>
      <c r="BF944" s="74">
        <v>100000000</v>
      </c>
      <c r="BG944" s="25">
        <v>0</v>
      </c>
      <c r="BH944" s="25">
        <v>91815583</v>
      </c>
      <c r="BI944" s="25">
        <v>25584000</v>
      </c>
      <c r="BJ944" s="133"/>
      <c r="BK944" s="25">
        <v>0</v>
      </c>
      <c r="BL944" s="25">
        <v>117399583</v>
      </c>
      <c r="BM944" s="74">
        <v>0</v>
      </c>
      <c r="BN944" s="80">
        <v>12194000</v>
      </c>
      <c r="BO944" s="80">
        <v>22714000</v>
      </c>
      <c r="BP944" s="133"/>
      <c r="BQ944" s="25">
        <v>0</v>
      </c>
      <c r="BR944" s="82" t="s">
        <v>5966</v>
      </c>
      <c r="BS944" s="82" t="s">
        <v>5967</v>
      </c>
      <c r="BT944" s="134" t="s">
        <v>5968</v>
      </c>
      <c r="BU944" s="26"/>
    </row>
    <row r="945" spans="1:73" ht="55" customHeight="1">
      <c r="A945" s="15">
        <v>937</v>
      </c>
      <c r="B945" s="15">
        <v>15</v>
      </c>
      <c r="C945" s="17" t="s">
        <v>1775</v>
      </c>
      <c r="D945" s="15">
        <v>1</v>
      </c>
      <c r="E945" s="17" t="s">
        <v>2356</v>
      </c>
      <c r="F945" s="15">
        <v>6</v>
      </c>
      <c r="G945" s="17" t="s">
        <v>2388</v>
      </c>
      <c r="H945" s="48">
        <v>937</v>
      </c>
      <c r="I945" s="17" t="s">
        <v>5969</v>
      </c>
      <c r="J945" s="15">
        <v>2193</v>
      </c>
      <c r="K945" s="17" t="s">
        <v>5970</v>
      </c>
      <c r="L945" s="31" t="s">
        <v>69</v>
      </c>
      <c r="M945" s="17" t="s">
        <v>229</v>
      </c>
      <c r="N945" s="15">
        <v>21931</v>
      </c>
      <c r="O945" s="17" t="s">
        <v>2481</v>
      </c>
      <c r="P945" s="73">
        <v>850</v>
      </c>
      <c r="Q945" s="17" t="s">
        <v>2379</v>
      </c>
      <c r="R945" s="17" t="s">
        <v>3756</v>
      </c>
      <c r="S945" s="53" t="s">
        <v>5971</v>
      </c>
      <c r="T945" s="18" t="s">
        <v>225</v>
      </c>
      <c r="U945" s="16">
        <v>7</v>
      </c>
      <c r="V945" s="20" t="s">
        <v>2457</v>
      </c>
      <c r="W945" s="20" t="s">
        <v>2484</v>
      </c>
      <c r="X945" s="16">
        <v>100</v>
      </c>
      <c r="Y945" s="51" t="s">
        <v>234</v>
      </c>
      <c r="Z945" s="20">
        <v>15</v>
      </c>
      <c r="AA945" s="20" t="s">
        <v>2485</v>
      </c>
      <c r="AB945" s="20">
        <v>30</v>
      </c>
      <c r="AC945" s="17" t="s">
        <v>303</v>
      </c>
      <c r="AD945" s="79">
        <v>180000000</v>
      </c>
      <c r="AE945" s="79">
        <v>130000000</v>
      </c>
      <c r="AF945" s="79">
        <v>150000000</v>
      </c>
      <c r="AG945" s="79">
        <v>150000000</v>
      </c>
      <c r="AH945" s="79">
        <v>610000000</v>
      </c>
      <c r="AI945" s="63">
        <v>1</v>
      </c>
      <c r="AJ945" s="64">
        <v>213</v>
      </c>
      <c r="AK945" s="65">
        <v>0.25058823529411767</v>
      </c>
      <c r="AL945" s="64">
        <v>281</v>
      </c>
      <c r="AM945" s="65">
        <v>0.33058823529411763</v>
      </c>
      <c r="AN945" s="66" t="s">
        <v>2449</v>
      </c>
      <c r="AO945" s="66" t="s">
        <v>2449</v>
      </c>
      <c r="AP945" s="132" t="s">
        <v>2370</v>
      </c>
      <c r="AQ945" s="23">
        <v>213</v>
      </c>
      <c r="AR945" s="23">
        <v>0</v>
      </c>
      <c r="AS945" s="142">
        <v>0</v>
      </c>
      <c r="AT945" s="23">
        <v>0</v>
      </c>
      <c r="AU945" s="142">
        <v>281</v>
      </c>
      <c r="AV945" s="142">
        <v>0</v>
      </c>
      <c r="AW945" s="142">
        <v>0</v>
      </c>
      <c r="AX945" s="22">
        <v>0</v>
      </c>
      <c r="AY945" s="143" t="s">
        <v>2372</v>
      </c>
      <c r="AZ945" s="143" t="s">
        <v>2825</v>
      </c>
      <c r="BA945" s="143" t="s">
        <v>2825</v>
      </c>
      <c r="BB945" s="24"/>
      <c r="BC945" s="75">
        <v>150000000</v>
      </c>
      <c r="BD945" s="21">
        <v>171000000</v>
      </c>
      <c r="BE945" s="25">
        <v>130000000</v>
      </c>
      <c r="BF945" s="74">
        <v>150000000</v>
      </c>
      <c r="BG945" s="25">
        <v>0</v>
      </c>
      <c r="BH945" s="25">
        <v>174715500</v>
      </c>
      <c r="BI945" s="25">
        <v>55440000</v>
      </c>
      <c r="BJ945" s="133"/>
      <c r="BK945" s="25">
        <v>0</v>
      </c>
      <c r="BL945" s="25">
        <v>230155500</v>
      </c>
      <c r="BM945" s="74">
        <v>0</v>
      </c>
      <c r="BN945" s="80">
        <v>40646600</v>
      </c>
      <c r="BO945" s="80">
        <v>55440000</v>
      </c>
      <c r="BP945" s="133"/>
      <c r="BQ945" s="25">
        <v>0</v>
      </c>
      <c r="BR945" s="82" t="s">
        <v>5972</v>
      </c>
      <c r="BS945" s="82" t="s">
        <v>5973</v>
      </c>
      <c r="BT945" s="134" t="s">
        <v>5974</v>
      </c>
      <c r="BU945" s="26"/>
    </row>
    <row r="946" spans="1:73" ht="55" customHeight="1">
      <c r="A946" s="15">
        <v>938</v>
      </c>
      <c r="B946" s="15">
        <v>15</v>
      </c>
      <c r="C946" s="17" t="s">
        <v>1775</v>
      </c>
      <c r="D946" s="15">
        <v>1</v>
      </c>
      <c r="E946" s="17" t="s">
        <v>2356</v>
      </c>
      <c r="F946" s="15">
        <v>6</v>
      </c>
      <c r="G946" s="17" t="s">
        <v>2388</v>
      </c>
      <c r="H946" s="48">
        <v>938</v>
      </c>
      <c r="I946" s="17" t="s">
        <v>5975</v>
      </c>
      <c r="J946" s="15">
        <v>2194</v>
      </c>
      <c r="K946" s="17" t="s">
        <v>5976</v>
      </c>
      <c r="L946" s="31" t="s">
        <v>56</v>
      </c>
      <c r="M946" s="17" t="s">
        <v>229</v>
      </c>
      <c r="N946" s="15">
        <v>21942</v>
      </c>
      <c r="O946" s="17" t="s">
        <v>2378</v>
      </c>
      <c r="P946" s="73">
        <v>200</v>
      </c>
      <c r="Q946" s="17" t="s">
        <v>2379</v>
      </c>
      <c r="R946" s="17" t="s">
        <v>2954</v>
      </c>
      <c r="S946" s="53" t="s">
        <v>5975</v>
      </c>
      <c r="T946" s="18" t="s">
        <v>2431</v>
      </c>
      <c r="U946" s="16">
        <v>11</v>
      </c>
      <c r="V946" s="20" t="s">
        <v>2432</v>
      </c>
      <c r="W946" s="20" t="s">
        <v>2433</v>
      </c>
      <c r="X946" s="16">
        <v>91</v>
      </c>
      <c r="Y946" s="20" t="s">
        <v>278</v>
      </c>
      <c r="Z946" s="20">
        <v>16</v>
      </c>
      <c r="AA946" s="20" t="s">
        <v>2434</v>
      </c>
      <c r="AB946" s="20">
        <v>33</v>
      </c>
      <c r="AC946" s="17" t="s">
        <v>2435</v>
      </c>
      <c r="AD946" s="79">
        <v>152000000</v>
      </c>
      <c r="AE946" s="79">
        <v>125000000</v>
      </c>
      <c r="AF946" s="79">
        <v>180000000</v>
      </c>
      <c r="AG946" s="79">
        <v>182000000</v>
      </c>
      <c r="AH946" s="79">
        <v>639000000</v>
      </c>
      <c r="AI946" s="63">
        <v>1</v>
      </c>
      <c r="AJ946" s="64">
        <v>37</v>
      </c>
      <c r="AK946" s="65">
        <v>0.185</v>
      </c>
      <c r="AL946" s="64">
        <v>0</v>
      </c>
      <c r="AM946" s="65">
        <v>0</v>
      </c>
      <c r="AN946" s="66" t="s">
        <v>2449</v>
      </c>
      <c r="AO946" s="66" t="s">
        <v>2449</v>
      </c>
      <c r="AP946" s="132" t="s">
        <v>2370</v>
      </c>
      <c r="AQ946" s="23">
        <v>0</v>
      </c>
      <c r="AR946" s="23">
        <v>37</v>
      </c>
      <c r="AS946" s="142">
        <v>0</v>
      </c>
      <c r="AT946" s="23">
        <v>0</v>
      </c>
      <c r="AU946" s="142">
        <v>0</v>
      </c>
      <c r="AV946" s="142">
        <v>0</v>
      </c>
      <c r="AW946" s="142">
        <v>0</v>
      </c>
      <c r="AX946" s="22">
        <v>0</v>
      </c>
      <c r="AY946" s="143" t="s">
        <v>2825</v>
      </c>
      <c r="AZ946" s="143" t="s">
        <v>2372</v>
      </c>
      <c r="BA946" s="143" t="s">
        <v>2825</v>
      </c>
      <c r="BB946" s="24"/>
      <c r="BC946" s="75">
        <v>319387000</v>
      </c>
      <c r="BD946" s="21">
        <v>144000000</v>
      </c>
      <c r="BE946" s="25">
        <v>125000000</v>
      </c>
      <c r="BF946" s="74">
        <v>319387000</v>
      </c>
      <c r="BG946" s="25">
        <v>0</v>
      </c>
      <c r="BH946" s="25">
        <v>15000000</v>
      </c>
      <c r="BI946" s="25">
        <v>124803150</v>
      </c>
      <c r="BJ946" s="133"/>
      <c r="BK946" s="25">
        <v>0</v>
      </c>
      <c r="BL946" s="25">
        <v>139803150</v>
      </c>
      <c r="BM946" s="74">
        <v>0</v>
      </c>
      <c r="BN946" s="80">
        <v>15000000</v>
      </c>
      <c r="BO946" s="80">
        <v>0</v>
      </c>
      <c r="BP946" s="133"/>
      <c r="BQ946" s="25">
        <v>0</v>
      </c>
      <c r="BR946" s="82" t="s">
        <v>5977</v>
      </c>
      <c r="BS946" s="82" t="s">
        <v>5978</v>
      </c>
      <c r="BT946" s="134" t="s">
        <v>5979</v>
      </c>
      <c r="BU946" s="26"/>
    </row>
    <row r="947" spans="1:73" ht="55" customHeight="1">
      <c r="A947" s="15">
        <v>939</v>
      </c>
      <c r="B947" s="15">
        <v>15</v>
      </c>
      <c r="C947" s="17" t="s">
        <v>1775</v>
      </c>
      <c r="D947" s="15">
        <v>1</v>
      </c>
      <c r="E947" s="17" t="s">
        <v>2356</v>
      </c>
      <c r="F947" s="15">
        <v>6</v>
      </c>
      <c r="G947" s="17" t="s">
        <v>2388</v>
      </c>
      <c r="H947" s="48">
        <v>939</v>
      </c>
      <c r="I947" s="17" t="s">
        <v>5980</v>
      </c>
      <c r="J947" s="15">
        <v>2194</v>
      </c>
      <c r="K947" s="17" t="s">
        <v>5976</v>
      </c>
      <c r="L947" s="31" t="s">
        <v>2980</v>
      </c>
      <c r="M947" s="17" t="s">
        <v>229</v>
      </c>
      <c r="N947" s="15">
        <v>21945</v>
      </c>
      <c r="O947" s="17" t="s">
        <v>2481</v>
      </c>
      <c r="P947" s="73">
        <v>100</v>
      </c>
      <c r="Q947" s="17" t="s">
        <v>2379</v>
      </c>
      <c r="R947" s="17" t="s">
        <v>3267</v>
      </c>
      <c r="S947" s="53" t="s">
        <v>5981</v>
      </c>
      <c r="T947" s="18" t="s">
        <v>2431</v>
      </c>
      <c r="U947" s="16">
        <v>11</v>
      </c>
      <c r="V947" s="20" t="s">
        <v>2432</v>
      </c>
      <c r="W947" s="20" t="s">
        <v>2982</v>
      </c>
      <c r="X947" s="16">
        <v>91</v>
      </c>
      <c r="Y947" s="20" t="s">
        <v>278</v>
      </c>
      <c r="Z947" s="20">
        <v>16</v>
      </c>
      <c r="AA947" s="20" t="s">
        <v>2434</v>
      </c>
      <c r="AB947" s="20">
        <v>36</v>
      </c>
      <c r="AC947" s="17" t="s">
        <v>2983</v>
      </c>
      <c r="AD947" s="79">
        <v>72000000</v>
      </c>
      <c r="AE947" s="79">
        <v>74000000</v>
      </c>
      <c r="AF947" s="79">
        <v>76000000</v>
      </c>
      <c r="AG947" s="79">
        <v>78000000</v>
      </c>
      <c r="AH947" s="79">
        <v>300000000</v>
      </c>
      <c r="AI947" s="63">
        <v>1</v>
      </c>
      <c r="AJ947" s="64">
        <v>0</v>
      </c>
      <c r="AK947" s="65">
        <v>0</v>
      </c>
      <c r="AL947" s="64">
        <v>0</v>
      </c>
      <c r="AM947" s="65">
        <v>0</v>
      </c>
      <c r="AN947" s="66" t="s">
        <v>2449</v>
      </c>
      <c r="AO947" s="66" t="s">
        <v>2449</v>
      </c>
      <c r="AP947" s="132" t="s">
        <v>2370</v>
      </c>
      <c r="AQ947" s="23">
        <v>0</v>
      </c>
      <c r="AR947" s="23">
        <v>0</v>
      </c>
      <c r="AS947" s="142">
        <v>0</v>
      </c>
      <c r="AT947" s="23">
        <v>0</v>
      </c>
      <c r="AU947" s="142">
        <v>0</v>
      </c>
      <c r="AV947" s="142">
        <v>0</v>
      </c>
      <c r="AW947" s="142">
        <v>0</v>
      </c>
      <c r="AX947" s="22">
        <v>0</v>
      </c>
      <c r="AY947" s="143" t="s">
        <v>2825</v>
      </c>
      <c r="AZ947" s="143" t="s">
        <v>2825</v>
      </c>
      <c r="BA947" s="143" t="s">
        <v>2825</v>
      </c>
      <c r="BB947" s="24"/>
      <c r="BC947" s="75">
        <v>90000000</v>
      </c>
      <c r="BD947" s="21">
        <v>68000000</v>
      </c>
      <c r="BE947" s="25">
        <v>74000000</v>
      </c>
      <c r="BF947" s="74">
        <v>90000000</v>
      </c>
      <c r="BG947" s="25">
        <v>0</v>
      </c>
      <c r="BH947" s="25"/>
      <c r="BI947" s="25"/>
      <c r="BJ947" s="133"/>
      <c r="BK947" s="25">
        <v>0</v>
      </c>
      <c r="BL947" s="25">
        <v>0</v>
      </c>
      <c r="BM947" s="74">
        <v>0</v>
      </c>
      <c r="BN947" s="80"/>
      <c r="BO947" s="80"/>
      <c r="BP947" s="133"/>
      <c r="BQ947" s="25">
        <v>0</v>
      </c>
      <c r="BR947" s="82" t="s">
        <v>54</v>
      </c>
      <c r="BS947" s="82" t="s">
        <v>54</v>
      </c>
      <c r="BT947" s="134" t="s">
        <v>5982</v>
      </c>
      <c r="BU947" s="26"/>
    </row>
    <row r="948" spans="1:73" ht="55" customHeight="1">
      <c r="A948" s="15">
        <v>940</v>
      </c>
      <c r="B948" s="15">
        <v>15</v>
      </c>
      <c r="C948" s="17" t="s">
        <v>1775</v>
      </c>
      <c r="D948" s="15">
        <v>1</v>
      </c>
      <c r="E948" s="17" t="s">
        <v>2356</v>
      </c>
      <c r="F948" s="15">
        <v>6</v>
      </c>
      <c r="G948" s="17" t="s">
        <v>2388</v>
      </c>
      <c r="H948" s="48">
        <v>940</v>
      </c>
      <c r="I948" s="17" t="s">
        <v>5983</v>
      </c>
      <c r="J948" s="15">
        <v>2194</v>
      </c>
      <c r="K948" s="17" t="s">
        <v>5976</v>
      </c>
      <c r="L948" s="31" t="s">
        <v>45</v>
      </c>
      <c r="M948" s="17" t="s">
        <v>229</v>
      </c>
      <c r="N948" s="15">
        <v>21946</v>
      </c>
      <c r="O948" s="17" t="s">
        <v>2481</v>
      </c>
      <c r="P948" s="73">
        <v>150</v>
      </c>
      <c r="Q948" s="17" t="s">
        <v>2482</v>
      </c>
      <c r="R948" s="17" t="s">
        <v>3769</v>
      </c>
      <c r="S948" s="53" t="s">
        <v>5983</v>
      </c>
      <c r="T948" s="18" t="s">
        <v>2431</v>
      </c>
      <c r="U948" s="16">
        <v>11</v>
      </c>
      <c r="V948" s="20" t="s">
        <v>2432</v>
      </c>
      <c r="W948" s="20" t="s">
        <v>2960</v>
      </c>
      <c r="X948" s="16">
        <v>91</v>
      </c>
      <c r="Y948" s="20" t="s">
        <v>278</v>
      </c>
      <c r="Z948" s="20">
        <v>16</v>
      </c>
      <c r="AA948" s="20" t="s">
        <v>2434</v>
      </c>
      <c r="AB948" s="20">
        <v>35</v>
      </c>
      <c r="AC948" s="17" t="s">
        <v>2961</v>
      </c>
      <c r="AD948" s="79">
        <v>40000000</v>
      </c>
      <c r="AE948" s="79">
        <v>50000000</v>
      </c>
      <c r="AF948" s="79">
        <v>55000000</v>
      </c>
      <c r="AG948" s="79">
        <v>55000000</v>
      </c>
      <c r="AH948" s="79">
        <v>200000000</v>
      </c>
      <c r="AI948" s="63">
        <v>1</v>
      </c>
      <c r="AJ948" s="64">
        <v>37</v>
      </c>
      <c r="AK948" s="65">
        <v>0.24666666666666667</v>
      </c>
      <c r="AL948" s="64">
        <v>0</v>
      </c>
      <c r="AM948" s="65">
        <v>0</v>
      </c>
      <c r="AN948" s="66" t="s">
        <v>2449</v>
      </c>
      <c r="AO948" s="66" t="s">
        <v>2449</v>
      </c>
      <c r="AP948" s="132" t="s">
        <v>2370</v>
      </c>
      <c r="AQ948" s="23">
        <v>0</v>
      </c>
      <c r="AR948" s="23">
        <v>37</v>
      </c>
      <c r="AS948" s="142">
        <v>0</v>
      </c>
      <c r="AT948" s="23">
        <v>0</v>
      </c>
      <c r="AU948" s="142">
        <v>0</v>
      </c>
      <c r="AV948" s="142">
        <v>0</v>
      </c>
      <c r="AW948" s="142">
        <v>0</v>
      </c>
      <c r="AX948" s="22">
        <v>0</v>
      </c>
      <c r="AY948" s="143" t="s">
        <v>2825</v>
      </c>
      <c r="AZ948" s="143" t="s">
        <v>2372</v>
      </c>
      <c r="BA948" s="143" t="s">
        <v>2825</v>
      </c>
      <c r="BB948" s="24"/>
      <c r="BC948" s="75">
        <v>70000000</v>
      </c>
      <c r="BD948" s="21">
        <v>38000000</v>
      </c>
      <c r="BE948" s="25">
        <v>50000000</v>
      </c>
      <c r="BF948" s="74">
        <v>70000000</v>
      </c>
      <c r="BG948" s="25">
        <v>0</v>
      </c>
      <c r="BH948" s="25"/>
      <c r="BI948" s="25">
        <v>42351073</v>
      </c>
      <c r="BJ948" s="133"/>
      <c r="BK948" s="25">
        <v>0</v>
      </c>
      <c r="BL948" s="25">
        <v>42351073</v>
      </c>
      <c r="BM948" s="74">
        <v>0</v>
      </c>
      <c r="BN948" s="80"/>
      <c r="BO948" s="80">
        <v>0</v>
      </c>
      <c r="BP948" s="133"/>
      <c r="BQ948" s="25">
        <v>0</v>
      </c>
      <c r="BR948" s="82" t="s">
        <v>54</v>
      </c>
      <c r="BS948" s="82" t="s">
        <v>5984</v>
      </c>
      <c r="BT948" s="134" t="s">
        <v>5982</v>
      </c>
      <c r="BU948" s="26"/>
    </row>
    <row r="949" spans="1:73" ht="55" customHeight="1">
      <c r="A949" s="15">
        <v>941</v>
      </c>
      <c r="B949" s="15">
        <v>15</v>
      </c>
      <c r="C949" s="17" t="s">
        <v>1775</v>
      </c>
      <c r="D949" s="15">
        <v>1</v>
      </c>
      <c r="E949" s="17" t="s">
        <v>2356</v>
      </c>
      <c r="F949" s="15">
        <v>6</v>
      </c>
      <c r="G949" s="17" t="s">
        <v>2388</v>
      </c>
      <c r="H949" s="48">
        <v>941</v>
      </c>
      <c r="I949" s="17" t="s">
        <v>4084</v>
      </c>
      <c r="J949" s="15">
        <v>2194</v>
      </c>
      <c r="K949" s="17" t="s">
        <v>5976</v>
      </c>
      <c r="L949" s="31" t="s">
        <v>2975</v>
      </c>
      <c r="M949" s="17" t="s">
        <v>229</v>
      </c>
      <c r="N949" s="15">
        <v>21943</v>
      </c>
      <c r="O949" s="17" t="s">
        <v>2481</v>
      </c>
      <c r="P949" s="73">
        <v>200</v>
      </c>
      <c r="Q949" s="17" t="s">
        <v>2379</v>
      </c>
      <c r="R949" s="17" t="s">
        <v>2976</v>
      </c>
      <c r="S949" s="53" t="s">
        <v>4084</v>
      </c>
      <c r="T949" s="18" t="s">
        <v>2431</v>
      </c>
      <c r="U949" s="16">
        <v>11</v>
      </c>
      <c r="V949" s="20" t="s">
        <v>2432</v>
      </c>
      <c r="W949" s="20" t="s">
        <v>2977</v>
      </c>
      <c r="X949" s="16">
        <v>91</v>
      </c>
      <c r="Y949" s="20" t="s">
        <v>278</v>
      </c>
      <c r="Z949" s="20">
        <v>16</v>
      </c>
      <c r="AA949" s="20" t="s">
        <v>2434</v>
      </c>
      <c r="AB949" s="20">
        <v>34</v>
      </c>
      <c r="AC949" s="17" t="s">
        <v>2978</v>
      </c>
      <c r="AD949" s="79">
        <v>80000000</v>
      </c>
      <c r="AE949" s="79">
        <v>82000000</v>
      </c>
      <c r="AF949" s="79">
        <v>85000000</v>
      </c>
      <c r="AG949" s="79">
        <v>88000000</v>
      </c>
      <c r="AH949" s="79">
        <v>335000000</v>
      </c>
      <c r="AI949" s="63">
        <v>1</v>
      </c>
      <c r="AJ949" s="64">
        <v>230</v>
      </c>
      <c r="AK949" s="65">
        <v>1.1499999999999999</v>
      </c>
      <c r="AL949" s="64">
        <v>40</v>
      </c>
      <c r="AM949" s="65">
        <v>0.2</v>
      </c>
      <c r="AN949" s="66" t="s">
        <v>2369</v>
      </c>
      <c r="AO949" s="66" t="s">
        <v>2449</v>
      </c>
      <c r="AP949" s="132" t="s">
        <v>2370</v>
      </c>
      <c r="AQ949" s="23">
        <v>180</v>
      </c>
      <c r="AR949" s="23">
        <v>50</v>
      </c>
      <c r="AS949" s="142">
        <v>0</v>
      </c>
      <c r="AT949" s="23">
        <v>0</v>
      </c>
      <c r="AU949" s="142">
        <v>0</v>
      </c>
      <c r="AV949" s="142">
        <v>40</v>
      </c>
      <c r="AW949" s="142">
        <v>0</v>
      </c>
      <c r="AX949" s="22">
        <v>0</v>
      </c>
      <c r="AY949" s="143" t="s">
        <v>2372</v>
      </c>
      <c r="AZ949" s="143" t="s">
        <v>2372</v>
      </c>
      <c r="BA949" s="143" t="s">
        <v>2825</v>
      </c>
      <c r="BB949" s="24"/>
      <c r="BC949" s="75">
        <v>90000000</v>
      </c>
      <c r="BD949" s="21">
        <v>76000000</v>
      </c>
      <c r="BE949" s="25">
        <v>82000000</v>
      </c>
      <c r="BF949" s="74">
        <v>90000000</v>
      </c>
      <c r="BG949" s="25">
        <v>0</v>
      </c>
      <c r="BH949" s="25">
        <v>62929127</v>
      </c>
      <c r="BI949" s="25">
        <v>78632650</v>
      </c>
      <c r="BJ949" s="133"/>
      <c r="BK949" s="25">
        <v>0</v>
      </c>
      <c r="BL949" s="25">
        <v>141561777</v>
      </c>
      <c r="BM949" s="74">
        <v>0</v>
      </c>
      <c r="BN949" s="80">
        <v>1200000</v>
      </c>
      <c r="BO949" s="80">
        <v>0</v>
      </c>
      <c r="BP949" s="133"/>
      <c r="BQ949" s="25">
        <v>0</v>
      </c>
      <c r="BR949" s="82" t="s">
        <v>5985</v>
      </c>
      <c r="BS949" s="82" t="s">
        <v>5986</v>
      </c>
      <c r="BT949" s="134" t="s">
        <v>5982</v>
      </c>
      <c r="BU949" s="26"/>
    </row>
    <row r="950" spans="1:73" ht="55" customHeight="1">
      <c r="A950" s="15">
        <v>942</v>
      </c>
      <c r="B950" s="15">
        <v>15</v>
      </c>
      <c r="C950" s="17" t="s">
        <v>1775</v>
      </c>
      <c r="D950" s="15">
        <v>1</v>
      </c>
      <c r="E950" s="17" t="s">
        <v>2356</v>
      </c>
      <c r="F950" s="15">
        <v>6</v>
      </c>
      <c r="G950" s="17" t="s">
        <v>2388</v>
      </c>
      <c r="H950" s="48">
        <v>942</v>
      </c>
      <c r="I950" s="17" t="s">
        <v>5987</v>
      </c>
      <c r="J950" s="15">
        <v>2194</v>
      </c>
      <c r="K950" s="17" t="s">
        <v>5976</v>
      </c>
      <c r="L950" s="31" t="s">
        <v>63</v>
      </c>
      <c r="M950" s="17" t="s">
        <v>229</v>
      </c>
      <c r="N950" s="15">
        <v>21941</v>
      </c>
      <c r="O950" s="17" t="s">
        <v>2481</v>
      </c>
      <c r="P950" s="73">
        <v>300</v>
      </c>
      <c r="Q950" s="17" t="s">
        <v>2379</v>
      </c>
      <c r="R950" s="17" t="s">
        <v>3765</v>
      </c>
      <c r="S950" s="53" t="s">
        <v>5988</v>
      </c>
      <c r="T950" s="18" t="s">
        <v>2431</v>
      </c>
      <c r="U950" s="16">
        <v>11</v>
      </c>
      <c r="V950" s="20" t="s">
        <v>2432</v>
      </c>
      <c r="W950" s="20" t="s">
        <v>2966</v>
      </c>
      <c r="X950" s="16">
        <v>91</v>
      </c>
      <c r="Y950" s="20" t="s">
        <v>278</v>
      </c>
      <c r="Z950" s="20">
        <v>16</v>
      </c>
      <c r="AA950" s="20" t="s">
        <v>2434</v>
      </c>
      <c r="AB950" s="20">
        <v>31</v>
      </c>
      <c r="AC950" s="17" t="s">
        <v>2967</v>
      </c>
      <c r="AD950" s="79">
        <v>185000000</v>
      </c>
      <c r="AE950" s="79">
        <v>170000000</v>
      </c>
      <c r="AF950" s="79">
        <v>157000000</v>
      </c>
      <c r="AG950" s="79">
        <v>98000000</v>
      </c>
      <c r="AH950" s="79">
        <v>610000000</v>
      </c>
      <c r="AI950" s="63">
        <v>1</v>
      </c>
      <c r="AJ950" s="64">
        <v>80</v>
      </c>
      <c r="AK950" s="65">
        <v>0.26666666666666666</v>
      </c>
      <c r="AL950" s="64">
        <v>75</v>
      </c>
      <c r="AM950" s="65">
        <v>0.25</v>
      </c>
      <c r="AN950" s="66" t="s">
        <v>2449</v>
      </c>
      <c r="AO950" s="66" t="s">
        <v>2449</v>
      </c>
      <c r="AP950" s="132" t="s">
        <v>2370</v>
      </c>
      <c r="AQ950" s="23">
        <v>0</v>
      </c>
      <c r="AR950" s="23">
        <v>80</v>
      </c>
      <c r="AS950" s="142">
        <v>0</v>
      </c>
      <c r="AT950" s="23">
        <v>0</v>
      </c>
      <c r="AU950" s="142">
        <v>0</v>
      </c>
      <c r="AV950" s="142">
        <v>75</v>
      </c>
      <c r="AW950" s="142">
        <v>0</v>
      </c>
      <c r="AX950" s="22">
        <v>0</v>
      </c>
      <c r="AY950" s="143" t="s">
        <v>2825</v>
      </c>
      <c r="AZ950" s="143" t="s">
        <v>2371</v>
      </c>
      <c r="BA950" s="143" t="s">
        <v>2825</v>
      </c>
      <c r="BB950" s="24"/>
      <c r="BC950" s="75">
        <v>90000000</v>
      </c>
      <c r="BD950" s="21">
        <v>176000000</v>
      </c>
      <c r="BE950" s="25">
        <v>170000000</v>
      </c>
      <c r="BF950" s="74">
        <v>90000000</v>
      </c>
      <c r="BG950" s="25">
        <v>0</v>
      </c>
      <c r="BH950" s="25">
        <v>38484000</v>
      </c>
      <c r="BI950" s="25">
        <v>125727435</v>
      </c>
      <c r="BJ950" s="133"/>
      <c r="BK950" s="25">
        <v>0</v>
      </c>
      <c r="BL950" s="25">
        <v>164211435</v>
      </c>
      <c r="BM950" s="74">
        <v>0</v>
      </c>
      <c r="BN950" s="80">
        <v>34122000</v>
      </c>
      <c r="BO950" s="80">
        <v>0</v>
      </c>
      <c r="BP950" s="133"/>
      <c r="BQ950" s="25">
        <v>0</v>
      </c>
      <c r="BR950" s="82" t="s">
        <v>5977</v>
      </c>
      <c r="BS950" s="82" t="s">
        <v>5989</v>
      </c>
      <c r="BT950" s="134" t="s">
        <v>5982</v>
      </c>
      <c r="BU950" s="26"/>
    </row>
    <row r="951" spans="1:73" ht="55" customHeight="1">
      <c r="A951" s="15">
        <v>943</v>
      </c>
      <c r="B951" s="15">
        <v>15</v>
      </c>
      <c r="C951" s="17" t="s">
        <v>1775</v>
      </c>
      <c r="D951" s="15">
        <v>1</v>
      </c>
      <c r="E951" s="17" t="s">
        <v>2356</v>
      </c>
      <c r="F951" s="15">
        <v>6</v>
      </c>
      <c r="G951" s="17" t="s">
        <v>2388</v>
      </c>
      <c r="H951" s="48">
        <v>943</v>
      </c>
      <c r="I951" s="17" t="s">
        <v>5990</v>
      </c>
      <c r="J951" s="15">
        <v>2194</v>
      </c>
      <c r="K951" s="17" t="s">
        <v>5976</v>
      </c>
      <c r="L951" s="31" t="s">
        <v>65</v>
      </c>
      <c r="M951" s="17" t="s">
        <v>229</v>
      </c>
      <c r="N951" s="15">
        <v>21944</v>
      </c>
      <c r="O951" s="17" t="s">
        <v>2481</v>
      </c>
      <c r="P951" s="73">
        <v>50</v>
      </c>
      <c r="Q951" s="17" t="s">
        <v>2379</v>
      </c>
      <c r="R951" s="17" t="s">
        <v>2970</v>
      </c>
      <c r="S951" s="53" t="s">
        <v>5990</v>
      </c>
      <c r="T951" s="18" t="s">
        <v>2431</v>
      </c>
      <c r="U951" s="16">
        <v>11</v>
      </c>
      <c r="V951" s="20" t="s">
        <v>2432</v>
      </c>
      <c r="W951" s="20" t="s">
        <v>298</v>
      </c>
      <c r="X951" s="16">
        <v>91</v>
      </c>
      <c r="Y951" s="20" t="s">
        <v>278</v>
      </c>
      <c r="Z951" s="20">
        <v>16</v>
      </c>
      <c r="AA951" s="20" t="s">
        <v>2434</v>
      </c>
      <c r="AB951" s="20">
        <v>32</v>
      </c>
      <c r="AC951" s="17" t="s">
        <v>2971</v>
      </c>
      <c r="AD951" s="79">
        <v>25000000</v>
      </c>
      <c r="AE951" s="79">
        <v>25000000</v>
      </c>
      <c r="AF951" s="79">
        <v>25000000</v>
      </c>
      <c r="AG951" s="79">
        <v>25000000</v>
      </c>
      <c r="AH951" s="79">
        <v>100000000</v>
      </c>
      <c r="AI951" s="63">
        <v>1</v>
      </c>
      <c r="AJ951" s="64">
        <v>13</v>
      </c>
      <c r="AK951" s="65">
        <v>0.26</v>
      </c>
      <c r="AL951" s="64">
        <v>13</v>
      </c>
      <c r="AM951" s="65">
        <v>0.26</v>
      </c>
      <c r="AN951" s="66" t="s">
        <v>2449</v>
      </c>
      <c r="AO951" s="66" t="s">
        <v>2449</v>
      </c>
      <c r="AP951" s="132" t="s">
        <v>2370</v>
      </c>
      <c r="AQ951" s="23">
        <v>0</v>
      </c>
      <c r="AR951" s="23">
        <v>13</v>
      </c>
      <c r="AS951" s="142">
        <v>0</v>
      </c>
      <c r="AT951" s="23">
        <v>0</v>
      </c>
      <c r="AU951" s="142">
        <v>0</v>
      </c>
      <c r="AV951" s="142">
        <v>13</v>
      </c>
      <c r="AW951" s="142">
        <v>0</v>
      </c>
      <c r="AX951" s="22">
        <v>0</v>
      </c>
      <c r="AY951" s="143" t="s">
        <v>54</v>
      </c>
      <c r="AZ951" s="143" t="s">
        <v>2372</v>
      </c>
      <c r="BA951" s="143" t="s">
        <v>2825</v>
      </c>
      <c r="BB951" s="24"/>
      <c r="BC951" s="75">
        <v>50000000</v>
      </c>
      <c r="BD951" s="21">
        <v>24000000</v>
      </c>
      <c r="BE951" s="25">
        <v>25000000</v>
      </c>
      <c r="BF951" s="74">
        <v>50000000</v>
      </c>
      <c r="BG951" s="25">
        <v>0</v>
      </c>
      <c r="BH951" s="25"/>
      <c r="BI951" s="25">
        <v>23953537</v>
      </c>
      <c r="BJ951" s="133"/>
      <c r="BK951" s="25">
        <v>0</v>
      </c>
      <c r="BL951" s="25">
        <v>23953537</v>
      </c>
      <c r="BM951" s="74">
        <v>0</v>
      </c>
      <c r="BN951" s="80"/>
      <c r="BO951" s="80">
        <v>16306369</v>
      </c>
      <c r="BP951" s="133"/>
      <c r="BQ951" s="25">
        <v>0</v>
      </c>
      <c r="BR951" s="82" t="s">
        <v>54</v>
      </c>
      <c r="BS951" s="82" t="s">
        <v>54</v>
      </c>
      <c r="BT951" s="134" t="s">
        <v>5982</v>
      </c>
      <c r="BU951" s="26"/>
    </row>
    <row r="952" spans="1:73" ht="55" customHeight="1">
      <c r="A952" s="15">
        <v>944</v>
      </c>
      <c r="B952" s="15">
        <v>15</v>
      </c>
      <c r="C952" s="17" t="s">
        <v>1775</v>
      </c>
      <c r="D952" s="15">
        <v>1</v>
      </c>
      <c r="E952" s="17" t="s">
        <v>2356</v>
      </c>
      <c r="F952" s="15">
        <v>8</v>
      </c>
      <c r="G952" s="17" t="s">
        <v>2985</v>
      </c>
      <c r="H952" s="48">
        <v>944</v>
      </c>
      <c r="I952" s="17" t="s">
        <v>5991</v>
      </c>
      <c r="J952" s="15">
        <v>2195</v>
      </c>
      <c r="K952" s="17" t="s">
        <v>5992</v>
      </c>
      <c r="L952" s="31" t="s">
        <v>24</v>
      </c>
      <c r="M952" s="17" t="s">
        <v>229</v>
      </c>
      <c r="N952" s="15">
        <v>21951</v>
      </c>
      <c r="O952" s="17" t="s">
        <v>2481</v>
      </c>
      <c r="P952" s="73">
        <v>100</v>
      </c>
      <c r="Q952" s="17" t="s">
        <v>2379</v>
      </c>
      <c r="R952" s="17" t="s">
        <v>2988</v>
      </c>
      <c r="S952" s="53" t="s">
        <v>5993</v>
      </c>
      <c r="T952" s="18" t="s">
        <v>2431</v>
      </c>
      <c r="U952" s="16">
        <v>11</v>
      </c>
      <c r="V952" s="20" t="s">
        <v>2432</v>
      </c>
      <c r="W952" s="20" t="s">
        <v>2989</v>
      </c>
      <c r="X952" s="16">
        <v>91</v>
      </c>
      <c r="Y952" s="20" t="s">
        <v>278</v>
      </c>
      <c r="Z952" s="20">
        <v>16</v>
      </c>
      <c r="AA952" s="20" t="s">
        <v>2434</v>
      </c>
      <c r="AB952" s="20">
        <v>37</v>
      </c>
      <c r="AC952" s="17" t="s">
        <v>2990</v>
      </c>
      <c r="AD952" s="79">
        <v>25000000</v>
      </c>
      <c r="AE952" s="79">
        <v>25000000</v>
      </c>
      <c r="AF952" s="79">
        <v>25000000</v>
      </c>
      <c r="AG952" s="79">
        <v>25000000</v>
      </c>
      <c r="AH952" s="79">
        <v>100000000</v>
      </c>
      <c r="AI952" s="63">
        <v>1</v>
      </c>
      <c r="AJ952" s="64">
        <v>25</v>
      </c>
      <c r="AK952" s="65">
        <v>0.25</v>
      </c>
      <c r="AL952" s="64">
        <v>26</v>
      </c>
      <c r="AM952" s="65">
        <v>0.26</v>
      </c>
      <c r="AN952" s="66" t="s">
        <v>2449</v>
      </c>
      <c r="AO952" s="66" t="s">
        <v>2449</v>
      </c>
      <c r="AP952" s="132" t="s">
        <v>2370</v>
      </c>
      <c r="AQ952" s="23">
        <v>0</v>
      </c>
      <c r="AR952" s="23">
        <v>25</v>
      </c>
      <c r="AS952" s="142">
        <v>0</v>
      </c>
      <c r="AT952" s="23">
        <v>0</v>
      </c>
      <c r="AU952" s="142">
        <v>0</v>
      </c>
      <c r="AV952" s="142">
        <v>26</v>
      </c>
      <c r="AW952" s="142">
        <v>0</v>
      </c>
      <c r="AX952" s="22">
        <v>0</v>
      </c>
      <c r="AY952" s="143" t="s">
        <v>2825</v>
      </c>
      <c r="AZ952" s="143" t="s">
        <v>2372</v>
      </c>
      <c r="BA952" s="143" t="s">
        <v>2825</v>
      </c>
      <c r="BB952" s="24"/>
      <c r="BC952" s="75">
        <v>60000000</v>
      </c>
      <c r="BD952" s="21">
        <v>24000000</v>
      </c>
      <c r="BE952" s="25">
        <v>25000000</v>
      </c>
      <c r="BF952" s="74">
        <v>60000000</v>
      </c>
      <c r="BG952" s="25">
        <v>0</v>
      </c>
      <c r="BH952" s="25"/>
      <c r="BI952" s="25">
        <v>22636092</v>
      </c>
      <c r="BJ952" s="133"/>
      <c r="BK952" s="25">
        <v>0</v>
      </c>
      <c r="BL952" s="25">
        <v>22636092</v>
      </c>
      <c r="BM952" s="74">
        <v>0</v>
      </c>
      <c r="BN952" s="80"/>
      <c r="BO952" s="80">
        <v>16306371</v>
      </c>
      <c r="BP952" s="133"/>
      <c r="BQ952" s="25">
        <v>0</v>
      </c>
      <c r="BR952" s="82" t="s">
        <v>54</v>
      </c>
      <c r="BS952" s="82" t="s">
        <v>54</v>
      </c>
      <c r="BT952" s="134" t="s">
        <v>5982</v>
      </c>
      <c r="BU952" s="26"/>
    </row>
    <row r="953" spans="1:73" ht="55" customHeight="1">
      <c r="A953" s="15">
        <v>945</v>
      </c>
      <c r="B953" s="15">
        <v>15</v>
      </c>
      <c r="C953" s="17" t="s">
        <v>1775</v>
      </c>
      <c r="D953" s="15">
        <v>1</v>
      </c>
      <c r="E953" s="17" t="s">
        <v>2356</v>
      </c>
      <c r="F953" s="15">
        <v>12</v>
      </c>
      <c r="G953" s="17" t="s">
        <v>2489</v>
      </c>
      <c r="H953" s="48">
        <v>945</v>
      </c>
      <c r="I953" s="17" t="s">
        <v>3276</v>
      </c>
      <c r="J953" s="15">
        <v>1864</v>
      </c>
      <c r="K953" s="17" t="s">
        <v>5994</v>
      </c>
      <c r="L953" s="31" t="s">
        <v>2492</v>
      </c>
      <c r="M953" s="17" t="s">
        <v>229</v>
      </c>
      <c r="N953" s="15">
        <v>18641</v>
      </c>
      <c r="O953" s="17" t="s">
        <v>2493</v>
      </c>
      <c r="P953" s="73">
        <v>4</v>
      </c>
      <c r="Q953" s="17" t="s">
        <v>2494</v>
      </c>
      <c r="R953" s="17" t="s">
        <v>2495</v>
      </c>
      <c r="S953" s="53" t="s">
        <v>3276</v>
      </c>
      <c r="T953" s="18" t="s">
        <v>2363</v>
      </c>
      <c r="U953" s="16">
        <v>4</v>
      </c>
      <c r="V953" s="20" t="s">
        <v>2496</v>
      </c>
      <c r="W953" s="20" t="s">
        <v>2497</v>
      </c>
      <c r="X953" s="16">
        <v>90</v>
      </c>
      <c r="Y953" s="20" t="s">
        <v>374</v>
      </c>
      <c r="Z953" s="20">
        <v>2</v>
      </c>
      <c r="AA953" s="20" t="s">
        <v>2459</v>
      </c>
      <c r="AB953" s="20">
        <v>3</v>
      </c>
      <c r="AC953" s="17" t="s">
        <v>2220</v>
      </c>
      <c r="AD953" s="79">
        <v>155000000</v>
      </c>
      <c r="AE953" s="79">
        <v>160000000</v>
      </c>
      <c r="AF953" s="79">
        <v>164000000</v>
      </c>
      <c r="AG953" s="79">
        <v>170000000</v>
      </c>
      <c r="AH953" s="79">
        <v>649000000</v>
      </c>
      <c r="AI953" s="63">
        <v>1</v>
      </c>
      <c r="AJ953" s="64">
        <v>1</v>
      </c>
      <c r="AK953" s="65">
        <v>0.25</v>
      </c>
      <c r="AL953" s="64">
        <v>1</v>
      </c>
      <c r="AM953" s="65">
        <v>0.25</v>
      </c>
      <c r="AN953" s="66" t="s">
        <v>2449</v>
      </c>
      <c r="AO953" s="66" t="s">
        <v>2449</v>
      </c>
      <c r="AP953" s="132" t="s">
        <v>2370</v>
      </c>
      <c r="AQ953" s="23">
        <v>0</v>
      </c>
      <c r="AR953" s="23">
        <v>1</v>
      </c>
      <c r="AS953" s="142">
        <v>0</v>
      </c>
      <c r="AT953" s="23">
        <v>0</v>
      </c>
      <c r="AU953" s="142">
        <v>0</v>
      </c>
      <c r="AV953" s="142">
        <v>1</v>
      </c>
      <c r="AW953" s="142">
        <v>0</v>
      </c>
      <c r="AX953" s="22">
        <v>0</v>
      </c>
      <c r="AY953" s="143" t="s">
        <v>54</v>
      </c>
      <c r="AZ953" s="143" t="s">
        <v>2372</v>
      </c>
      <c r="BA953" s="143" t="s">
        <v>2825</v>
      </c>
      <c r="BB953" s="24"/>
      <c r="BC953" s="75">
        <v>150000000</v>
      </c>
      <c r="BD953" s="21">
        <v>147000000</v>
      </c>
      <c r="BE953" s="25">
        <v>287277000</v>
      </c>
      <c r="BF953" s="74">
        <v>150000000</v>
      </c>
      <c r="BG953" s="25">
        <v>0</v>
      </c>
      <c r="BH953" s="25"/>
      <c r="BI953" s="25">
        <v>219810614</v>
      </c>
      <c r="BJ953" s="133"/>
      <c r="BK953" s="25">
        <v>0</v>
      </c>
      <c r="BL953" s="25">
        <v>219810614</v>
      </c>
      <c r="BM953" s="74">
        <v>0</v>
      </c>
      <c r="BN953" s="80"/>
      <c r="BO953" s="80">
        <v>0</v>
      </c>
      <c r="BP953" s="133"/>
      <c r="BQ953" s="25">
        <v>0</v>
      </c>
      <c r="BR953" s="82" t="s">
        <v>54</v>
      </c>
      <c r="BS953" s="82" t="s">
        <v>5995</v>
      </c>
      <c r="BT953" s="134" t="s">
        <v>5996</v>
      </c>
      <c r="BU953" s="26"/>
    </row>
    <row r="954" spans="1:73" ht="55" customHeight="1">
      <c r="A954" s="15">
        <v>946</v>
      </c>
      <c r="B954" s="15">
        <v>15</v>
      </c>
      <c r="C954" s="17" t="s">
        <v>1775</v>
      </c>
      <c r="D954" s="15">
        <v>1</v>
      </c>
      <c r="E954" s="17" t="s">
        <v>2356</v>
      </c>
      <c r="F954" s="15">
        <v>14</v>
      </c>
      <c r="G954" s="17" t="s">
        <v>2501</v>
      </c>
      <c r="H954" s="48">
        <v>946</v>
      </c>
      <c r="I954" s="17" t="s">
        <v>5997</v>
      </c>
      <c r="J954" s="15">
        <v>2196</v>
      </c>
      <c r="K954" s="17" t="s">
        <v>5998</v>
      </c>
      <c r="L954" s="31" t="s">
        <v>27</v>
      </c>
      <c r="M954" s="17" t="s">
        <v>229</v>
      </c>
      <c r="N954" s="15">
        <v>21961</v>
      </c>
      <c r="O954" s="17" t="s">
        <v>2442</v>
      </c>
      <c r="P954" s="73">
        <v>5</v>
      </c>
      <c r="Q954" s="17" t="s">
        <v>2466</v>
      </c>
      <c r="R954" s="17" t="s">
        <v>2504</v>
      </c>
      <c r="S954" s="53" t="s">
        <v>5999</v>
      </c>
      <c r="T954" s="18" t="s">
        <v>225</v>
      </c>
      <c r="U954" s="16">
        <v>6</v>
      </c>
      <c r="V954" s="20" t="s">
        <v>2445</v>
      </c>
      <c r="W954" s="20" t="s">
        <v>2505</v>
      </c>
      <c r="X954" s="16">
        <v>90</v>
      </c>
      <c r="Y954" s="20" t="s">
        <v>374</v>
      </c>
      <c r="Z954" s="20">
        <v>3</v>
      </c>
      <c r="AA954" s="20" t="s">
        <v>2506</v>
      </c>
      <c r="AB954" s="20">
        <v>4</v>
      </c>
      <c r="AC954" s="17" t="s">
        <v>2507</v>
      </c>
      <c r="AD954" s="79">
        <v>120000000</v>
      </c>
      <c r="AE954" s="79">
        <v>160000000</v>
      </c>
      <c r="AF954" s="79">
        <v>140000000</v>
      </c>
      <c r="AG954" s="79">
        <v>140000000</v>
      </c>
      <c r="AH954" s="79">
        <v>560000000</v>
      </c>
      <c r="AI954" s="63">
        <v>1</v>
      </c>
      <c r="AJ954" s="64">
        <v>10</v>
      </c>
      <c r="AK954" s="65">
        <v>2</v>
      </c>
      <c r="AL954" s="64">
        <v>9</v>
      </c>
      <c r="AM954" s="65">
        <v>1.8</v>
      </c>
      <c r="AN954" s="66" t="s">
        <v>2369</v>
      </c>
      <c r="AO954" s="66" t="s">
        <v>2369</v>
      </c>
      <c r="AP954" s="132" t="s">
        <v>2370</v>
      </c>
      <c r="AQ954" s="23">
        <v>5</v>
      </c>
      <c r="AR954" s="23">
        <v>5</v>
      </c>
      <c r="AS954" s="142">
        <v>0</v>
      </c>
      <c r="AT954" s="23">
        <v>0</v>
      </c>
      <c r="AU954" s="142">
        <v>5</v>
      </c>
      <c r="AV954" s="142">
        <v>4</v>
      </c>
      <c r="AW954" s="142">
        <v>0</v>
      </c>
      <c r="AX954" s="22">
        <v>0</v>
      </c>
      <c r="AY954" s="143" t="s">
        <v>2372</v>
      </c>
      <c r="AZ954" s="143" t="s">
        <v>2372</v>
      </c>
      <c r="BA954" s="143" t="s">
        <v>2825</v>
      </c>
      <c r="BB954" s="24"/>
      <c r="BC954" s="75">
        <v>140000000</v>
      </c>
      <c r="BD954" s="21">
        <v>114000000</v>
      </c>
      <c r="BE954" s="25">
        <v>160000000</v>
      </c>
      <c r="BF954" s="74">
        <v>140000000</v>
      </c>
      <c r="BG954" s="25">
        <v>0</v>
      </c>
      <c r="BH954" s="25">
        <v>109689440</v>
      </c>
      <c r="BI954" s="25">
        <v>113321760</v>
      </c>
      <c r="BJ954" s="133"/>
      <c r="BK954" s="25">
        <v>0</v>
      </c>
      <c r="BL954" s="25">
        <v>223011200</v>
      </c>
      <c r="BM954" s="74">
        <v>0</v>
      </c>
      <c r="BN954" s="80">
        <v>0</v>
      </c>
      <c r="BO954" s="80">
        <v>0</v>
      </c>
      <c r="BP954" s="133"/>
      <c r="BQ954" s="25">
        <v>0</v>
      </c>
      <c r="BR954" s="82" t="s">
        <v>6000</v>
      </c>
      <c r="BS954" s="82" t="s">
        <v>6001</v>
      </c>
      <c r="BT954" s="134" t="s">
        <v>6002</v>
      </c>
      <c r="BU954" s="26"/>
    </row>
    <row r="955" spans="1:73" ht="55" customHeight="1">
      <c r="A955" s="15">
        <v>947</v>
      </c>
      <c r="B955" s="15">
        <v>15</v>
      </c>
      <c r="C955" s="17" t="s">
        <v>1775</v>
      </c>
      <c r="D955" s="15">
        <v>1</v>
      </c>
      <c r="E955" s="17" t="s">
        <v>2356</v>
      </c>
      <c r="F955" s="31">
        <v>17</v>
      </c>
      <c r="G955" s="54" t="s">
        <v>2510</v>
      </c>
      <c r="H955" s="48">
        <v>947</v>
      </c>
      <c r="I955" s="17" t="s">
        <v>6003</v>
      </c>
      <c r="J955" s="15">
        <v>2048</v>
      </c>
      <c r="K955" s="17" t="s">
        <v>6004</v>
      </c>
      <c r="L955" s="31" t="s">
        <v>2522</v>
      </c>
      <c r="M955" s="17" t="s">
        <v>229</v>
      </c>
      <c r="N955" s="15">
        <v>20481</v>
      </c>
      <c r="O955" s="17" t="s">
        <v>2378</v>
      </c>
      <c r="P955" s="73">
        <v>92</v>
      </c>
      <c r="Q955" s="17" t="s">
        <v>2379</v>
      </c>
      <c r="R955" s="17" t="s">
        <v>4114</v>
      </c>
      <c r="S955" s="53" t="s">
        <v>6003</v>
      </c>
      <c r="T955" s="18" t="s">
        <v>2363</v>
      </c>
      <c r="U955" s="16">
        <v>4</v>
      </c>
      <c r="V955" s="20" t="s">
        <v>2496</v>
      </c>
      <c r="W955" s="20" t="s">
        <v>2515</v>
      </c>
      <c r="X955" s="16">
        <v>90</v>
      </c>
      <c r="Y955" s="20" t="s">
        <v>374</v>
      </c>
      <c r="Z955" s="20">
        <v>4</v>
      </c>
      <c r="AA955" s="20" t="s">
        <v>2516</v>
      </c>
      <c r="AB955" s="20">
        <v>5</v>
      </c>
      <c r="AC955" s="17" t="s">
        <v>2524</v>
      </c>
      <c r="AD955" s="79">
        <v>1442000000</v>
      </c>
      <c r="AE955" s="79">
        <v>1398000000</v>
      </c>
      <c r="AF955" s="79">
        <v>1487000000</v>
      </c>
      <c r="AG955" s="79">
        <v>1534000000</v>
      </c>
      <c r="AH955" s="79">
        <v>5861000000</v>
      </c>
      <c r="AI955" s="63">
        <v>1</v>
      </c>
      <c r="AJ955" s="64">
        <v>69</v>
      </c>
      <c r="AK955" s="65">
        <v>0.75</v>
      </c>
      <c r="AL955" s="64">
        <v>53</v>
      </c>
      <c r="AM955" s="65">
        <v>0.57608695652173914</v>
      </c>
      <c r="AN955" s="66" t="s">
        <v>2368</v>
      </c>
      <c r="AO955" s="66" t="s">
        <v>2384</v>
      </c>
      <c r="AP955" s="132" t="s">
        <v>2370</v>
      </c>
      <c r="AQ955" s="23">
        <v>23</v>
      </c>
      <c r="AR955" s="23">
        <v>23</v>
      </c>
      <c r="AS955" s="142">
        <v>23</v>
      </c>
      <c r="AT955" s="23">
        <v>0</v>
      </c>
      <c r="AU955" s="142">
        <v>25</v>
      </c>
      <c r="AV955" s="142">
        <v>28</v>
      </c>
      <c r="AW955" s="142">
        <v>0</v>
      </c>
      <c r="AX955" s="22">
        <v>0</v>
      </c>
      <c r="AY955" s="143" t="s">
        <v>2372</v>
      </c>
      <c r="AZ955" s="143" t="s">
        <v>2372</v>
      </c>
      <c r="BA955" s="143" t="s">
        <v>2372</v>
      </c>
      <c r="BB955" s="24"/>
      <c r="BC955" s="75">
        <v>1487000000</v>
      </c>
      <c r="BD955" s="21">
        <v>1339124000</v>
      </c>
      <c r="BE955" s="25">
        <v>1398000000</v>
      </c>
      <c r="BF955" s="74">
        <v>1487000000</v>
      </c>
      <c r="BG955" s="25">
        <v>0</v>
      </c>
      <c r="BH955" s="25">
        <v>1326239400</v>
      </c>
      <c r="BI955" s="25">
        <v>1397152000</v>
      </c>
      <c r="BJ955" s="133">
        <v>1335111084</v>
      </c>
      <c r="BK955" s="25">
        <v>0</v>
      </c>
      <c r="BL955" s="25">
        <v>4058502484</v>
      </c>
      <c r="BM955" s="74">
        <v>1289061084</v>
      </c>
      <c r="BN955" s="80">
        <v>1317670400</v>
      </c>
      <c r="BO955" s="80">
        <v>1388648000</v>
      </c>
      <c r="BP955" s="133">
        <v>1289061084</v>
      </c>
      <c r="BQ955" s="25">
        <v>0</v>
      </c>
      <c r="BR955" s="82" t="s">
        <v>6005</v>
      </c>
      <c r="BS955" s="82" t="s">
        <v>54</v>
      </c>
      <c r="BT955" s="134" t="s">
        <v>6006</v>
      </c>
      <c r="BU955" s="26"/>
    </row>
    <row r="956" spans="1:73" ht="55" customHeight="1">
      <c r="A956" s="15">
        <v>948</v>
      </c>
      <c r="B956" s="15">
        <v>15</v>
      </c>
      <c r="C956" s="17" t="s">
        <v>1775</v>
      </c>
      <c r="D956" s="15">
        <v>1</v>
      </c>
      <c r="E956" s="17" t="s">
        <v>2356</v>
      </c>
      <c r="F956" s="15">
        <v>17</v>
      </c>
      <c r="G956" s="17" t="s">
        <v>2510</v>
      </c>
      <c r="H956" s="48">
        <v>948</v>
      </c>
      <c r="I956" s="17" t="s">
        <v>6007</v>
      </c>
      <c r="J956" s="15">
        <v>2199</v>
      </c>
      <c r="K956" s="17" t="s">
        <v>6008</v>
      </c>
      <c r="L956" s="31" t="s">
        <v>27</v>
      </c>
      <c r="M956" s="17" t="s">
        <v>366</v>
      </c>
      <c r="N956" s="15">
        <v>21991</v>
      </c>
      <c r="O956" s="17" t="s">
        <v>2442</v>
      </c>
      <c r="P956" s="73">
        <v>1</v>
      </c>
      <c r="Q956" s="17" t="s">
        <v>2466</v>
      </c>
      <c r="R956" s="17" t="s">
        <v>6009</v>
      </c>
      <c r="S956" s="53" t="s">
        <v>6010</v>
      </c>
      <c r="T956" s="18" t="s">
        <v>225</v>
      </c>
      <c r="U956" s="16">
        <v>6</v>
      </c>
      <c r="V956" s="20" t="s">
        <v>2445</v>
      </c>
      <c r="W956" s="20" t="s">
        <v>3002</v>
      </c>
      <c r="X956" s="16">
        <v>92</v>
      </c>
      <c r="Y956" s="20" t="s">
        <v>312</v>
      </c>
      <c r="Z956" s="20">
        <v>5</v>
      </c>
      <c r="AA956" s="20" t="s">
        <v>2447</v>
      </c>
      <c r="AB956" s="20">
        <v>7</v>
      </c>
      <c r="AC956" s="17" t="s">
        <v>3003</v>
      </c>
      <c r="AD956" s="79">
        <v>120000000</v>
      </c>
      <c r="AE956" s="79">
        <v>120000000</v>
      </c>
      <c r="AF956" s="79">
        <v>120000000</v>
      </c>
      <c r="AG956" s="79">
        <v>125000000</v>
      </c>
      <c r="AH956" s="79">
        <v>485000000</v>
      </c>
      <c r="AI956" s="63">
        <v>1</v>
      </c>
      <c r="AJ956" s="64">
        <v>0.25</v>
      </c>
      <c r="AK956" s="65">
        <v>0.25</v>
      </c>
      <c r="AL956" s="64">
        <v>0.25</v>
      </c>
      <c r="AM956" s="65">
        <v>0.25</v>
      </c>
      <c r="AN956" s="66" t="s">
        <v>2449</v>
      </c>
      <c r="AO956" s="66" t="s">
        <v>2449</v>
      </c>
      <c r="AP956" s="132" t="s">
        <v>2370</v>
      </c>
      <c r="AQ956" s="23">
        <v>0</v>
      </c>
      <c r="AR956" s="23">
        <v>1</v>
      </c>
      <c r="AS956" s="142">
        <v>0</v>
      </c>
      <c r="AT956" s="23">
        <v>0</v>
      </c>
      <c r="AU956" s="142">
        <v>0</v>
      </c>
      <c r="AV956" s="142">
        <v>1</v>
      </c>
      <c r="AW956" s="142">
        <v>0</v>
      </c>
      <c r="AX956" s="22">
        <v>0</v>
      </c>
      <c r="AY956" s="143" t="s">
        <v>2825</v>
      </c>
      <c r="AZ956" s="143" t="s">
        <v>2372</v>
      </c>
      <c r="BA956" s="143" t="s">
        <v>2825</v>
      </c>
      <c r="BB956" s="24"/>
      <c r="BC956" s="75">
        <v>250000000</v>
      </c>
      <c r="BD956" s="21">
        <v>114000000</v>
      </c>
      <c r="BE956" s="25">
        <v>120000000</v>
      </c>
      <c r="BF956" s="74">
        <v>250000000</v>
      </c>
      <c r="BG956" s="25">
        <v>0</v>
      </c>
      <c r="BH956" s="25">
        <v>14673000</v>
      </c>
      <c r="BI956" s="25">
        <v>84044000</v>
      </c>
      <c r="BJ956" s="133">
        <v>28406570</v>
      </c>
      <c r="BK956" s="25">
        <v>0</v>
      </c>
      <c r="BL956" s="25">
        <v>127123570</v>
      </c>
      <c r="BM956" s="74">
        <v>0</v>
      </c>
      <c r="BN956" s="80">
        <v>12194000</v>
      </c>
      <c r="BO956" s="80">
        <v>14760000</v>
      </c>
      <c r="BP956" s="133">
        <v>0</v>
      </c>
      <c r="BQ956" s="25">
        <v>0</v>
      </c>
      <c r="BR956" s="82" t="s">
        <v>6011</v>
      </c>
      <c r="BS956" s="82" t="s">
        <v>6012</v>
      </c>
      <c r="BT956" s="134" t="s">
        <v>6013</v>
      </c>
      <c r="BU956" s="26"/>
    </row>
    <row r="957" spans="1:73" ht="55" customHeight="1">
      <c r="A957" s="15">
        <v>949</v>
      </c>
      <c r="B957" s="15">
        <v>15</v>
      </c>
      <c r="C957" s="17" t="s">
        <v>1775</v>
      </c>
      <c r="D957" s="15">
        <v>1</v>
      </c>
      <c r="E957" s="17" t="s">
        <v>2356</v>
      </c>
      <c r="F957" s="15">
        <v>20</v>
      </c>
      <c r="G957" s="17" t="s">
        <v>2528</v>
      </c>
      <c r="H957" s="48">
        <v>949</v>
      </c>
      <c r="I957" s="17" t="s">
        <v>6014</v>
      </c>
      <c r="J957" s="15">
        <v>2200</v>
      </c>
      <c r="K957" s="17" t="s">
        <v>6015</v>
      </c>
      <c r="L957" s="31" t="s">
        <v>27</v>
      </c>
      <c r="M957" s="17" t="s">
        <v>229</v>
      </c>
      <c r="N957" s="15">
        <v>22003</v>
      </c>
      <c r="O957" s="17" t="s">
        <v>2378</v>
      </c>
      <c r="P957" s="73">
        <v>600</v>
      </c>
      <c r="Q957" s="17" t="s">
        <v>2379</v>
      </c>
      <c r="R957" s="17" t="s">
        <v>5328</v>
      </c>
      <c r="S957" s="53" t="s">
        <v>6016</v>
      </c>
      <c r="T957" s="18" t="s">
        <v>225</v>
      </c>
      <c r="U957" s="16">
        <v>7</v>
      </c>
      <c r="V957" s="20" t="s">
        <v>2457</v>
      </c>
      <c r="W957" s="20" t="s">
        <v>2542</v>
      </c>
      <c r="X957" s="16">
        <v>93</v>
      </c>
      <c r="Y957" s="20" t="s">
        <v>326</v>
      </c>
      <c r="Z957" s="20">
        <v>7</v>
      </c>
      <c r="AA957" s="20" t="s">
        <v>2533</v>
      </c>
      <c r="AB957" s="20">
        <v>12</v>
      </c>
      <c r="AC957" s="17" t="s">
        <v>2549</v>
      </c>
      <c r="AD957" s="79">
        <v>50000000</v>
      </c>
      <c r="AE957" s="79">
        <v>50000000</v>
      </c>
      <c r="AF957" s="79">
        <v>50000000</v>
      </c>
      <c r="AG957" s="79">
        <v>50000000</v>
      </c>
      <c r="AH957" s="79">
        <v>200000000</v>
      </c>
      <c r="AI957" s="63">
        <v>1</v>
      </c>
      <c r="AJ957" s="64">
        <v>250</v>
      </c>
      <c r="AK957" s="65">
        <v>0.41666666666666669</v>
      </c>
      <c r="AL957" s="64">
        <v>250</v>
      </c>
      <c r="AM957" s="65">
        <v>0.41666666666666669</v>
      </c>
      <c r="AN957" s="66" t="s">
        <v>2384</v>
      </c>
      <c r="AO957" s="66" t="s">
        <v>2384</v>
      </c>
      <c r="AP957" s="132" t="s">
        <v>2370</v>
      </c>
      <c r="AQ957" s="23">
        <v>0</v>
      </c>
      <c r="AR957" s="23">
        <v>250</v>
      </c>
      <c r="AS957" s="142">
        <v>0</v>
      </c>
      <c r="AT957" s="23">
        <v>0</v>
      </c>
      <c r="AU957" s="142">
        <v>0</v>
      </c>
      <c r="AV957" s="142">
        <v>250</v>
      </c>
      <c r="AW957" s="142">
        <v>0</v>
      </c>
      <c r="AX957" s="22">
        <v>0</v>
      </c>
      <c r="AY957" s="143" t="s">
        <v>54</v>
      </c>
      <c r="AZ957" s="143" t="s">
        <v>2372</v>
      </c>
      <c r="BA957" s="143" t="s">
        <v>2825</v>
      </c>
      <c r="BB957" s="24"/>
      <c r="BC957" s="75">
        <v>80000000</v>
      </c>
      <c r="BD957" s="21">
        <v>47000000</v>
      </c>
      <c r="BE957" s="25">
        <v>50000000</v>
      </c>
      <c r="BF957" s="74">
        <v>80000000</v>
      </c>
      <c r="BG957" s="25">
        <v>0</v>
      </c>
      <c r="BH957" s="25"/>
      <c r="BI957" s="25">
        <v>43818539</v>
      </c>
      <c r="BJ957" s="133"/>
      <c r="BK957" s="25">
        <v>0</v>
      </c>
      <c r="BL957" s="25">
        <v>43818539</v>
      </c>
      <c r="BM957" s="74">
        <v>0</v>
      </c>
      <c r="BN957" s="80"/>
      <c r="BO957" s="80">
        <v>0</v>
      </c>
      <c r="BP957" s="133"/>
      <c r="BQ957" s="25">
        <v>0</v>
      </c>
      <c r="BR957" s="82" t="s">
        <v>6017</v>
      </c>
      <c r="BS957" s="82" t="s">
        <v>6018</v>
      </c>
      <c r="BT957" s="134" t="s">
        <v>6019</v>
      </c>
      <c r="BU957" s="26"/>
    </row>
    <row r="958" spans="1:73" ht="55" customHeight="1">
      <c r="A958" s="15">
        <v>950</v>
      </c>
      <c r="B958" s="15">
        <v>15</v>
      </c>
      <c r="C958" s="17" t="s">
        <v>1775</v>
      </c>
      <c r="D958" s="15">
        <v>1</v>
      </c>
      <c r="E958" s="17" t="s">
        <v>2356</v>
      </c>
      <c r="F958" s="15">
        <v>20</v>
      </c>
      <c r="G958" s="17" t="s">
        <v>2528</v>
      </c>
      <c r="H958" s="48">
        <v>950</v>
      </c>
      <c r="I958" s="17" t="s">
        <v>6020</v>
      </c>
      <c r="J958" s="15">
        <v>2200</v>
      </c>
      <c r="K958" s="17" t="s">
        <v>6015</v>
      </c>
      <c r="L958" s="31" t="s">
        <v>2539</v>
      </c>
      <c r="M958" s="17" t="s">
        <v>229</v>
      </c>
      <c r="N958" s="15">
        <v>22002</v>
      </c>
      <c r="O958" s="17" t="s">
        <v>2540</v>
      </c>
      <c r="P958" s="73">
        <v>600</v>
      </c>
      <c r="Q958" s="17" t="s">
        <v>2379</v>
      </c>
      <c r="R958" s="17" t="s">
        <v>2541</v>
      </c>
      <c r="S958" s="53" t="s">
        <v>6021</v>
      </c>
      <c r="T958" s="18" t="s">
        <v>225</v>
      </c>
      <c r="U958" s="16">
        <v>7</v>
      </c>
      <c r="V958" s="20" t="s">
        <v>2457</v>
      </c>
      <c r="W958" s="20" t="s">
        <v>2542</v>
      </c>
      <c r="X958" s="16">
        <v>93</v>
      </c>
      <c r="Y958" s="20" t="s">
        <v>326</v>
      </c>
      <c r="Z958" s="20">
        <v>7</v>
      </c>
      <c r="AA958" s="20" t="s">
        <v>2533</v>
      </c>
      <c r="AB958" s="20">
        <v>11</v>
      </c>
      <c r="AC958" s="17" t="s">
        <v>2543</v>
      </c>
      <c r="AD958" s="79">
        <v>140000000</v>
      </c>
      <c r="AE958" s="79">
        <v>140000000</v>
      </c>
      <c r="AF958" s="79">
        <v>140000000</v>
      </c>
      <c r="AG958" s="79">
        <v>140000000</v>
      </c>
      <c r="AH958" s="79">
        <v>560000000</v>
      </c>
      <c r="AI958" s="63">
        <v>1</v>
      </c>
      <c r="AJ958" s="64">
        <v>354</v>
      </c>
      <c r="AK958" s="65">
        <v>0.59</v>
      </c>
      <c r="AL958" s="64">
        <v>304</v>
      </c>
      <c r="AM958" s="65">
        <v>0.50666666666666671</v>
      </c>
      <c r="AN958" s="66" t="s">
        <v>2384</v>
      </c>
      <c r="AO958" s="66" t="s">
        <v>2384</v>
      </c>
      <c r="AP958" s="132" t="s">
        <v>2370</v>
      </c>
      <c r="AQ958" s="23">
        <v>204</v>
      </c>
      <c r="AR958" s="23">
        <v>150</v>
      </c>
      <c r="AS958" s="142">
        <v>0</v>
      </c>
      <c r="AT958" s="23">
        <v>0</v>
      </c>
      <c r="AU958" s="142">
        <v>204</v>
      </c>
      <c r="AV958" s="142">
        <v>100</v>
      </c>
      <c r="AW958" s="142">
        <v>0</v>
      </c>
      <c r="AX958" s="22">
        <v>0</v>
      </c>
      <c r="AY958" s="143" t="s">
        <v>2371</v>
      </c>
      <c r="AZ958" s="143" t="s">
        <v>2372</v>
      </c>
      <c r="BA958" s="143" t="s">
        <v>2825</v>
      </c>
      <c r="BB958" s="24"/>
      <c r="BC958" s="75">
        <v>200000000</v>
      </c>
      <c r="BD958" s="21">
        <v>133000000</v>
      </c>
      <c r="BE958" s="25">
        <v>140000000</v>
      </c>
      <c r="BF958" s="74">
        <v>200000000</v>
      </c>
      <c r="BG958" s="25">
        <v>0</v>
      </c>
      <c r="BH958" s="25">
        <v>129372200</v>
      </c>
      <c r="BI958" s="25">
        <v>136366838</v>
      </c>
      <c r="BJ958" s="133"/>
      <c r="BK958" s="25">
        <v>0</v>
      </c>
      <c r="BL958" s="25">
        <v>265739038</v>
      </c>
      <c r="BM958" s="74">
        <v>0</v>
      </c>
      <c r="BN958" s="80">
        <v>2835300</v>
      </c>
      <c r="BO958" s="80">
        <v>0</v>
      </c>
      <c r="BP958" s="133"/>
      <c r="BQ958" s="25">
        <v>0</v>
      </c>
      <c r="BR958" s="82" t="s">
        <v>6022</v>
      </c>
      <c r="BS958" s="82" t="s">
        <v>6023</v>
      </c>
      <c r="BT958" s="134" t="s">
        <v>6019</v>
      </c>
      <c r="BU958" s="26"/>
    </row>
    <row r="959" spans="1:73" ht="55" customHeight="1">
      <c r="A959" s="15">
        <v>951</v>
      </c>
      <c r="B959" s="15">
        <v>15</v>
      </c>
      <c r="C959" s="17" t="s">
        <v>1775</v>
      </c>
      <c r="D959" s="15">
        <v>1</v>
      </c>
      <c r="E959" s="17" t="s">
        <v>2356</v>
      </c>
      <c r="F959" s="15">
        <v>20</v>
      </c>
      <c r="G959" s="17" t="s">
        <v>2528</v>
      </c>
      <c r="H959" s="48">
        <v>951</v>
      </c>
      <c r="I959" s="17" t="s">
        <v>6024</v>
      </c>
      <c r="J959" s="15">
        <v>2200</v>
      </c>
      <c r="K959" s="17" t="s">
        <v>6015</v>
      </c>
      <c r="L959" s="31" t="s">
        <v>81</v>
      </c>
      <c r="M959" s="17" t="s">
        <v>229</v>
      </c>
      <c r="N959" s="15">
        <v>22001</v>
      </c>
      <c r="O959" s="17" t="s">
        <v>2481</v>
      </c>
      <c r="P959" s="73">
        <v>800</v>
      </c>
      <c r="Q959" s="17" t="s">
        <v>2379</v>
      </c>
      <c r="R959" s="17" t="s">
        <v>4650</v>
      </c>
      <c r="S959" s="53" t="s">
        <v>6025</v>
      </c>
      <c r="T959" s="18" t="s">
        <v>225</v>
      </c>
      <c r="U959" s="16">
        <v>7</v>
      </c>
      <c r="V959" s="20" t="s">
        <v>2457</v>
      </c>
      <c r="W959" s="20" t="s">
        <v>2532</v>
      </c>
      <c r="X959" s="16">
        <v>93</v>
      </c>
      <c r="Y959" s="20" t="s">
        <v>326</v>
      </c>
      <c r="Z959" s="20">
        <v>7</v>
      </c>
      <c r="AA959" s="20" t="s">
        <v>2533</v>
      </c>
      <c r="AB959" s="20">
        <v>10</v>
      </c>
      <c r="AC959" s="17" t="s">
        <v>2534</v>
      </c>
      <c r="AD959" s="79">
        <v>322000000</v>
      </c>
      <c r="AE959" s="79">
        <v>332000000</v>
      </c>
      <c r="AF959" s="79">
        <v>332000000</v>
      </c>
      <c r="AG959" s="79">
        <v>332000000</v>
      </c>
      <c r="AH959" s="79">
        <v>1318000000</v>
      </c>
      <c r="AI959" s="63">
        <v>1</v>
      </c>
      <c r="AJ959" s="64">
        <v>691</v>
      </c>
      <c r="AK959" s="65">
        <v>0.86375000000000002</v>
      </c>
      <c r="AL959" s="64">
        <v>691</v>
      </c>
      <c r="AM959" s="65">
        <v>0.86375000000000002</v>
      </c>
      <c r="AN959" s="66" t="s">
        <v>2368</v>
      </c>
      <c r="AO959" s="66" t="s">
        <v>2368</v>
      </c>
      <c r="AP959" s="132" t="s">
        <v>2370</v>
      </c>
      <c r="AQ959" s="23">
        <v>375</v>
      </c>
      <c r="AR959" s="23">
        <v>316</v>
      </c>
      <c r="AS959" s="142">
        <v>0</v>
      </c>
      <c r="AT959" s="23">
        <v>0</v>
      </c>
      <c r="AU959" s="142">
        <v>375</v>
      </c>
      <c r="AV959" s="142">
        <v>316</v>
      </c>
      <c r="AW959" s="142">
        <v>0</v>
      </c>
      <c r="AX959" s="22">
        <v>0</v>
      </c>
      <c r="AY959" s="143" t="s">
        <v>2371</v>
      </c>
      <c r="AZ959" s="143" t="s">
        <v>2372</v>
      </c>
      <c r="BA959" s="143" t="s">
        <v>2825</v>
      </c>
      <c r="BB959" s="24"/>
      <c r="BC959" s="75">
        <v>332000000</v>
      </c>
      <c r="BD959" s="21">
        <v>363650000</v>
      </c>
      <c r="BE959" s="25">
        <v>518239000</v>
      </c>
      <c r="BF959" s="74">
        <v>332000000</v>
      </c>
      <c r="BG959" s="25">
        <v>0</v>
      </c>
      <c r="BH959" s="25">
        <v>181783116</v>
      </c>
      <c r="BI959" s="25">
        <v>186995278</v>
      </c>
      <c r="BJ959" s="133"/>
      <c r="BK959" s="25">
        <v>0</v>
      </c>
      <c r="BL959" s="25">
        <v>368778394</v>
      </c>
      <c r="BM959" s="74">
        <v>0</v>
      </c>
      <c r="BN959" s="80">
        <v>62954116</v>
      </c>
      <c r="BO959" s="80">
        <v>103327300</v>
      </c>
      <c r="BP959" s="133"/>
      <c r="BQ959" s="25">
        <v>0</v>
      </c>
      <c r="BR959" s="82" t="s">
        <v>6026</v>
      </c>
      <c r="BS959" s="82" t="s">
        <v>6027</v>
      </c>
      <c r="BT959" s="134" t="s">
        <v>6019</v>
      </c>
      <c r="BU959" s="26"/>
    </row>
    <row r="960" spans="1:73" ht="55" customHeight="1">
      <c r="A960" s="15">
        <v>952</v>
      </c>
      <c r="B960" s="15">
        <v>15</v>
      </c>
      <c r="C960" s="17" t="s">
        <v>1775</v>
      </c>
      <c r="D960" s="15">
        <v>1</v>
      </c>
      <c r="E960" s="17" t="s">
        <v>2356</v>
      </c>
      <c r="F960" s="15">
        <v>21</v>
      </c>
      <c r="G960" s="17" t="s">
        <v>2553</v>
      </c>
      <c r="H960" s="48">
        <v>952</v>
      </c>
      <c r="I960" s="17" t="s">
        <v>6028</v>
      </c>
      <c r="J960" s="15">
        <v>2201</v>
      </c>
      <c r="K960" s="17" t="s">
        <v>6029</v>
      </c>
      <c r="L960" s="31" t="s">
        <v>16</v>
      </c>
      <c r="M960" s="17" t="s">
        <v>229</v>
      </c>
      <c r="N960" s="15">
        <v>22013</v>
      </c>
      <c r="O960" s="17" t="s">
        <v>2540</v>
      </c>
      <c r="P960" s="73">
        <v>600</v>
      </c>
      <c r="Q960" s="17" t="s">
        <v>2379</v>
      </c>
      <c r="R960" s="17" t="s">
        <v>6030</v>
      </c>
      <c r="S960" s="53" t="s">
        <v>6031</v>
      </c>
      <c r="T960" s="18" t="s">
        <v>225</v>
      </c>
      <c r="U960" s="16">
        <v>7</v>
      </c>
      <c r="V960" s="20" t="s">
        <v>2457</v>
      </c>
      <c r="W960" s="20" t="s">
        <v>2542</v>
      </c>
      <c r="X960" s="16">
        <v>93</v>
      </c>
      <c r="Y960" s="20" t="s">
        <v>326</v>
      </c>
      <c r="Z960" s="20">
        <v>10</v>
      </c>
      <c r="AA960" s="20" t="s">
        <v>2557</v>
      </c>
      <c r="AB960" s="20">
        <v>15</v>
      </c>
      <c r="AC960" s="17" t="s">
        <v>2558</v>
      </c>
      <c r="AD960" s="79">
        <v>200000000</v>
      </c>
      <c r="AE960" s="79">
        <v>200000000</v>
      </c>
      <c r="AF960" s="79">
        <v>200000000</v>
      </c>
      <c r="AG960" s="79">
        <v>140000000</v>
      </c>
      <c r="AH960" s="79">
        <v>740000000</v>
      </c>
      <c r="AI960" s="63">
        <v>1</v>
      </c>
      <c r="AJ960" s="64">
        <v>500</v>
      </c>
      <c r="AK960" s="65">
        <v>0.83333333333333337</v>
      </c>
      <c r="AL960" s="64">
        <v>317</v>
      </c>
      <c r="AM960" s="65">
        <v>0.52833333333333332</v>
      </c>
      <c r="AN960" s="66" t="s">
        <v>2368</v>
      </c>
      <c r="AO960" s="66" t="s">
        <v>2384</v>
      </c>
      <c r="AP960" s="132" t="s">
        <v>2370</v>
      </c>
      <c r="AQ960" s="23">
        <v>200</v>
      </c>
      <c r="AR960" s="23">
        <v>150</v>
      </c>
      <c r="AS960" s="142">
        <v>150</v>
      </c>
      <c r="AT960" s="23">
        <v>0</v>
      </c>
      <c r="AU960" s="142">
        <v>200</v>
      </c>
      <c r="AV960" s="142">
        <v>117</v>
      </c>
      <c r="AW960" s="142">
        <v>0</v>
      </c>
      <c r="AX960" s="22">
        <v>0</v>
      </c>
      <c r="AY960" s="143" t="s">
        <v>2371</v>
      </c>
      <c r="AZ960" s="143" t="s">
        <v>2372</v>
      </c>
      <c r="BA960" s="143" t="s">
        <v>2372</v>
      </c>
      <c r="BB960" s="24"/>
      <c r="BC960" s="75">
        <v>200000000</v>
      </c>
      <c r="BD960" s="21">
        <v>190000000</v>
      </c>
      <c r="BE960" s="25">
        <v>386239000</v>
      </c>
      <c r="BF960" s="74">
        <v>200000000</v>
      </c>
      <c r="BG960" s="25">
        <v>0</v>
      </c>
      <c r="BH960" s="25">
        <v>63765120</v>
      </c>
      <c r="BI960" s="25">
        <v>355349998</v>
      </c>
      <c r="BJ960" s="133">
        <v>200000000</v>
      </c>
      <c r="BK960" s="25">
        <v>0</v>
      </c>
      <c r="BL960" s="25">
        <v>619115118</v>
      </c>
      <c r="BM960" s="74">
        <v>190400000</v>
      </c>
      <c r="BN960" s="80">
        <v>9072000</v>
      </c>
      <c r="BO960" s="80">
        <v>69620000</v>
      </c>
      <c r="BP960" s="133">
        <v>190400000</v>
      </c>
      <c r="BQ960" s="25">
        <v>0</v>
      </c>
      <c r="BR960" s="82" t="s">
        <v>6032</v>
      </c>
      <c r="BS960" s="82" t="s">
        <v>6033</v>
      </c>
      <c r="BT960" s="134" t="s">
        <v>6034</v>
      </c>
      <c r="BU960" s="26"/>
    </row>
    <row r="961" spans="1:73" ht="55" customHeight="1">
      <c r="A961" s="15">
        <v>953</v>
      </c>
      <c r="B961" s="15">
        <v>15</v>
      </c>
      <c r="C961" s="17" t="s">
        <v>1775</v>
      </c>
      <c r="D961" s="15">
        <v>1</v>
      </c>
      <c r="E961" s="17" t="s">
        <v>2356</v>
      </c>
      <c r="F961" s="15">
        <v>21</v>
      </c>
      <c r="G961" s="17" t="s">
        <v>2553</v>
      </c>
      <c r="H961" s="48">
        <v>953</v>
      </c>
      <c r="I961" s="17" t="s">
        <v>3549</v>
      </c>
      <c r="J961" s="15">
        <v>2201</v>
      </c>
      <c r="K961" s="17" t="s">
        <v>6029</v>
      </c>
      <c r="L961" s="31" t="s">
        <v>2573</v>
      </c>
      <c r="M961" s="17" t="s">
        <v>229</v>
      </c>
      <c r="N961" s="15">
        <v>22014</v>
      </c>
      <c r="O961" s="17" t="s">
        <v>2574</v>
      </c>
      <c r="P961" s="73">
        <v>3</v>
      </c>
      <c r="Q961" s="17" t="s">
        <v>2466</v>
      </c>
      <c r="R961" s="17" t="s">
        <v>4127</v>
      </c>
      <c r="S961" s="53" t="s">
        <v>3549</v>
      </c>
      <c r="T961" s="18" t="s">
        <v>225</v>
      </c>
      <c r="U961" s="16">
        <v>6</v>
      </c>
      <c r="V961" s="20" t="s">
        <v>2445</v>
      </c>
      <c r="W961" s="20" t="s">
        <v>2576</v>
      </c>
      <c r="X961" s="16">
        <v>93</v>
      </c>
      <c r="Y961" s="20" t="s">
        <v>326</v>
      </c>
      <c r="Z961" s="20">
        <v>11</v>
      </c>
      <c r="AA961" s="20" t="s">
        <v>2577</v>
      </c>
      <c r="AB961" s="20">
        <v>16</v>
      </c>
      <c r="AC961" s="17" t="s">
        <v>2578</v>
      </c>
      <c r="AD961" s="79">
        <v>915000000</v>
      </c>
      <c r="AE961" s="79">
        <v>400000000</v>
      </c>
      <c r="AF961" s="79">
        <v>200000000</v>
      </c>
      <c r="AG961" s="79">
        <v>885000000</v>
      </c>
      <c r="AH961" s="79">
        <v>2400000000</v>
      </c>
      <c r="AI961" s="63">
        <v>1</v>
      </c>
      <c r="AJ961" s="64">
        <v>2</v>
      </c>
      <c r="AK961" s="65">
        <v>0.66666666666666663</v>
      </c>
      <c r="AL961" s="64">
        <v>2</v>
      </c>
      <c r="AM961" s="65">
        <v>0.66666666666666663</v>
      </c>
      <c r="AN961" s="66" t="s">
        <v>2384</v>
      </c>
      <c r="AO961" s="66" t="s">
        <v>2384</v>
      </c>
      <c r="AP961" s="132" t="s">
        <v>2370</v>
      </c>
      <c r="AQ961" s="23">
        <v>1</v>
      </c>
      <c r="AR961" s="23">
        <v>1</v>
      </c>
      <c r="AS961" s="142">
        <v>0</v>
      </c>
      <c r="AT961" s="23">
        <v>0</v>
      </c>
      <c r="AU961" s="142">
        <v>1</v>
      </c>
      <c r="AV961" s="142">
        <v>1</v>
      </c>
      <c r="AW961" s="142">
        <v>0</v>
      </c>
      <c r="AX961" s="22">
        <v>0</v>
      </c>
      <c r="AY961" s="143" t="s">
        <v>2371</v>
      </c>
      <c r="AZ961" s="143" t="s">
        <v>2371</v>
      </c>
      <c r="BA961" s="143" t="s">
        <v>2825</v>
      </c>
      <c r="BB961" s="24"/>
      <c r="BC961" s="75">
        <v>200000000</v>
      </c>
      <c r="BD961" s="21">
        <v>872700000</v>
      </c>
      <c r="BE961" s="25">
        <v>100000000</v>
      </c>
      <c r="BF961" s="74">
        <v>200000000</v>
      </c>
      <c r="BG961" s="25">
        <v>0</v>
      </c>
      <c r="BH961" s="25">
        <v>112047503</v>
      </c>
      <c r="BI961" s="25">
        <v>83620000</v>
      </c>
      <c r="BJ961" s="133">
        <v>17119510</v>
      </c>
      <c r="BK961" s="25">
        <v>0</v>
      </c>
      <c r="BL961" s="25">
        <v>212787013</v>
      </c>
      <c r="BM961" s="74">
        <v>16354510</v>
      </c>
      <c r="BN961" s="80">
        <v>104282303</v>
      </c>
      <c r="BO961" s="80">
        <v>83619932</v>
      </c>
      <c r="BP961" s="133">
        <v>16354510</v>
      </c>
      <c r="BQ961" s="25">
        <v>0</v>
      </c>
      <c r="BR961" s="82" t="s">
        <v>6035</v>
      </c>
      <c r="BS961" s="82" t="s">
        <v>54</v>
      </c>
      <c r="BT961" s="134" t="s">
        <v>6036</v>
      </c>
      <c r="BU961" s="26"/>
    </row>
    <row r="962" spans="1:73" ht="55" customHeight="1">
      <c r="A962" s="15">
        <v>954</v>
      </c>
      <c r="B962" s="15">
        <v>15</v>
      </c>
      <c r="C962" s="17" t="s">
        <v>1775</v>
      </c>
      <c r="D962" s="15">
        <v>1</v>
      </c>
      <c r="E962" s="17" t="s">
        <v>2356</v>
      </c>
      <c r="F962" s="15">
        <v>21</v>
      </c>
      <c r="G962" s="17" t="s">
        <v>2553</v>
      </c>
      <c r="H962" s="48">
        <v>954</v>
      </c>
      <c r="I962" s="17" t="s">
        <v>6037</v>
      </c>
      <c r="J962" s="15">
        <v>2201</v>
      </c>
      <c r="K962" s="17" t="s">
        <v>6029</v>
      </c>
      <c r="L962" s="31" t="s">
        <v>78</v>
      </c>
      <c r="M962" s="17" t="s">
        <v>229</v>
      </c>
      <c r="N962" s="15">
        <v>22012</v>
      </c>
      <c r="O962" s="17" t="s">
        <v>2583</v>
      </c>
      <c r="P962" s="73">
        <v>55</v>
      </c>
      <c r="Q962" s="17" t="s">
        <v>2584</v>
      </c>
      <c r="R962" s="17" t="s">
        <v>4130</v>
      </c>
      <c r="S962" s="53" t="s">
        <v>6038</v>
      </c>
      <c r="T962" s="18" t="s">
        <v>225</v>
      </c>
      <c r="U962" s="16">
        <v>7</v>
      </c>
      <c r="V962" s="20" t="s">
        <v>2457</v>
      </c>
      <c r="W962" s="20" t="s">
        <v>2586</v>
      </c>
      <c r="X962" s="16">
        <v>93</v>
      </c>
      <c r="Y962" s="20" t="s">
        <v>326</v>
      </c>
      <c r="Z962" s="20">
        <v>9</v>
      </c>
      <c r="AA962" s="20" t="s">
        <v>2587</v>
      </c>
      <c r="AB962" s="20">
        <v>14</v>
      </c>
      <c r="AC962" s="17" t="s">
        <v>347</v>
      </c>
      <c r="AD962" s="79">
        <v>200000000</v>
      </c>
      <c r="AE962" s="79">
        <v>200000000</v>
      </c>
      <c r="AF962" s="79">
        <v>200000000</v>
      </c>
      <c r="AG962" s="79">
        <v>250000000</v>
      </c>
      <c r="AH962" s="79">
        <v>850000000</v>
      </c>
      <c r="AI962" s="63">
        <v>1</v>
      </c>
      <c r="AJ962" s="64">
        <v>42</v>
      </c>
      <c r="AK962" s="65">
        <v>0.76363636363636367</v>
      </c>
      <c r="AL962" s="64">
        <v>28</v>
      </c>
      <c r="AM962" s="65">
        <v>0.50909090909090904</v>
      </c>
      <c r="AN962" s="66" t="s">
        <v>2368</v>
      </c>
      <c r="AO962" s="66" t="s">
        <v>2384</v>
      </c>
      <c r="AP962" s="132" t="s">
        <v>2370</v>
      </c>
      <c r="AQ962" s="23">
        <v>14</v>
      </c>
      <c r="AR962" s="23">
        <v>14</v>
      </c>
      <c r="AS962" s="142">
        <v>14</v>
      </c>
      <c r="AT962" s="23">
        <v>0</v>
      </c>
      <c r="AU962" s="142">
        <v>14</v>
      </c>
      <c r="AV962" s="142">
        <v>14</v>
      </c>
      <c r="AW962" s="142">
        <v>0</v>
      </c>
      <c r="AX962" s="22">
        <v>0</v>
      </c>
      <c r="AY962" s="143" t="s">
        <v>2371</v>
      </c>
      <c r="AZ962" s="143" t="s">
        <v>2371</v>
      </c>
      <c r="BA962" s="143" t="s">
        <v>2372</v>
      </c>
      <c r="BB962" s="24"/>
      <c r="BC962" s="75">
        <v>200000000</v>
      </c>
      <c r="BD962" s="21">
        <v>190000000</v>
      </c>
      <c r="BE962" s="25">
        <v>200000000</v>
      </c>
      <c r="BF962" s="74">
        <v>200000000</v>
      </c>
      <c r="BG962" s="25">
        <v>0</v>
      </c>
      <c r="BH962" s="25">
        <v>190000000</v>
      </c>
      <c r="BI962" s="25">
        <v>200000000</v>
      </c>
      <c r="BJ962" s="133">
        <v>200000000</v>
      </c>
      <c r="BK962" s="25">
        <v>0</v>
      </c>
      <c r="BL962" s="25">
        <v>590000000</v>
      </c>
      <c r="BM962" s="74">
        <v>200000000</v>
      </c>
      <c r="BN962" s="80">
        <v>190000000</v>
      </c>
      <c r="BO962" s="80">
        <v>200000000</v>
      </c>
      <c r="BP962" s="133">
        <v>200000000</v>
      </c>
      <c r="BQ962" s="25">
        <v>0</v>
      </c>
      <c r="BR962" s="82" t="s">
        <v>6039</v>
      </c>
      <c r="BS962" s="82" t="s">
        <v>54</v>
      </c>
      <c r="BT962" s="134" t="s">
        <v>6034</v>
      </c>
      <c r="BU962" s="26"/>
    </row>
    <row r="963" spans="1:73" ht="55" customHeight="1">
      <c r="A963" s="15">
        <v>955</v>
      </c>
      <c r="B963" s="15">
        <v>15</v>
      </c>
      <c r="C963" s="17" t="s">
        <v>1775</v>
      </c>
      <c r="D963" s="15">
        <v>1</v>
      </c>
      <c r="E963" s="17" t="s">
        <v>2356</v>
      </c>
      <c r="F963" s="15">
        <v>21</v>
      </c>
      <c r="G963" s="17" t="s">
        <v>2553</v>
      </c>
      <c r="H963" s="48">
        <v>955</v>
      </c>
      <c r="I963" s="17" t="s">
        <v>6040</v>
      </c>
      <c r="J963" s="15">
        <v>2201</v>
      </c>
      <c r="K963" s="17" t="s">
        <v>6029</v>
      </c>
      <c r="L963" s="31" t="s">
        <v>81</v>
      </c>
      <c r="M963" s="17" t="s">
        <v>229</v>
      </c>
      <c r="N963" s="15">
        <v>22011</v>
      </c>
      <c r="O963" s="17" t="s">
        <v>2563</v>
      </c>
      <c r="P963" s="73">
        <v>8</v>
      </c>
      <c r="Q963" s="17" t="s">
        <v>2564</v>
      </c>
      <c r="R963" s="17" t="s">
        <v>4135</v>
      </c>
      <c r="S963" s="53" t="s">
        <v>6041</v>
      </c>
      <c r="T963" s="18" t="s">
        <v>225</v>
      </c>
      <c r="U963" s="16">
        <v>7</v>
      </c>
      <c r="V963" s="20" t="s">
        <v>2457</v>
      </c>
      <c r="W963" s="20" t="s">
        <v>2566</v>
      </c>
      <c r="X963" s="16">
        <v>93</v>
      </c>
      <c r="Y963" s="20" t="s">
        <v>326</v>
      </c>
      <c r="Z963" s="20">
        <v>8</v>
      </c>
      <c r="AA963" s="20" t="s">
        <v>2567</v>
      </c>
      <c r="AB963" s="20">
        <v>13</v>
      </c>
      <c r="AC963" s="17" t="s">
        <v>2568</v>
      </c>
      <c r="AD963" s="79">
        <v>420000000</v>
      </c>
      <c r="AE963" s="79">
        <v>316000000</v>
      </c>
      <c r="AF963" s="79">
        <v>363000000</v>
      </c>
      <c r="AG963" s="79">
        <v>401000000</v>
      </c>
      <c r="AH963" s="79">
        <v>1500000000</v>
      </c>
      <c r="AI963" s="63">
        <v>1</v>
      </c>
      <c r="AJ963" s="64">
        <v>4</v>
      </c>
      <c r="AK963" s="65">
        <v>0.5</v>
      </c>
      <c r="AL963" s="64">
        <v>4</v>
      </c>
      <c r="AM963" s="65">
        <v>0.5</v>
      </c>
      <c r="AN963" s="66" t="s">
        <v>2384</v>
      </c>
      <c r="AO963" s="66" t="s">
        <v>2384</v>
      </c>
      <c r="AP963" s="132" t="s">
        <v>2370</v>
      </c>
      <c r="AQ963" s="23">
        <v>1</v>
      </c>
      <c r="AR963" s="23">
        <v>3</v>
      </c>
      <c r="AS963" s="142">
        <v>0</v>
      </c>
      <c r="AT963" s="23">
        <v>0</v>
      </c>
      <c r="AU963" s="142">
        <v>1</v>
      </c>
      <c r="AV963" s="142">
        <v>3</v>
      </c>
      <c r="AW963" s="142">
        <v>0</v>
      </c>
      <c r="AX963" s="22">
        <v>0</v>
      </c>
      <c r="AY963" s="143" t="s">
        <v>2371</v>
      </c>
      <c r="AZ963" s="143" t="s">
        <v>2372</v>
      </c>
      <c r="BA963" s="143" t="s">
        <v>2825</v>
      </c>
      <c r="BB963" s="24"/>
      <c r="BC963" s="75">
        <v>450000000</v>
      </c>
      <c r="BD963" s="21">
        <v>399000000</v>
      </c>
      <c r="BE963" s="25">
        <v>316000000</v>
      </c>
      <c r="BF963" s="74">
        <v>450000000</v>
      </c>
      <c r="BG963" s="25">
        <v>0</v>
      </c>
      <c r="BH963" s="25">
        <v>160045715</v>
      </c>
      <c r="BI963" s="25">
        <v>468258106</v>
      </c>
      <c r="BJ963" s="133">
        <v>100882400</v>
      </c>
      <c r="BK963" s="25">
        <v>0</v>
      </c>
      <c r="BL963" s="25">
        <v>729186221</v>
      </c>
      <c r="BM963" s="74">
        <v>58253000</v>
      </c>
      <c r="BN963" s="80">
        <v>0</v>
      </c>
      <c r="BO963" s="80">
        <v>59658000</v>
      </c>
      <c r="BP963" s="133">
        <v>58253000</v>
      </c>
      <c r="BQ963" s="25">
        <v>0</v>
      </c>
      <c r="BR963" s="82" t="s">
        <v>6042</v>
      </c>
      <c r="BS963" s="82" t="s">
        <v>6043</v>
      </c>
      <c r="BT963" s="134" t="s">
        <v>6044</v>
      </c>
      <c r="BU963" s="26"/>
    </row>
    <row r="964" spans="1:73" ht="55" customHeight="1">
      <c r="A964" s="15">
        <v>956</v>
      </c>
      <c r="B964" s="15">
        <v>15</v>
      </c>
      <c r="C964" s="17" t="s">
        <v>1775</v>
      </c>
      <c r="D964" s="15">
        <v>1</v>
      </c>
      <c r="E964" s="17" t="s">
        <v>2356</v>
      </c>
      <c r="F964" s="15">
        <v>24</v>
      </c>
      <c r="G964" s="17" t="s">
        <v>2591</v>
      </c>
      <c r="H964" s="48">
        <v>956</v>
      </c>
      <c r="I964" s="17" t="s">
        <v>6045</v>
      </c>
      <c r="J964" s="15">
        <v>2202</v>
      </c>
      <c r="K964" s="17" t="s">
        <v>6046</v>
      </c>
      <c r="L964" s="31" t="s">
        <v>2606</v>
      </c>
      <c r="M964" s="17" t="s">
        <v>229</v>
      </c>
      <c r="N964" s="15">
        <v>22021</v>
      </c>
      <c r="O964" s="17" t="s">
        <v>2607</v>
      </c>
      <c r="P964" s="73">
        <v>1</v>
      </c>
      <c r="Q964" s="17" t="s">
        <v>2494</v>
      </c>
      <c r="R964" s="17" t="s">
        <v>6047</v>
      </c>
      <c r="S964" s="53" t="s">
        <v>6048</v>
      </c>
      <c r="T964" s="18" t="s">
        <v>225</v>
      </c>
      <c r="U964" s="16">
        <v>7</v>
      </c>
      <c r="V964" s="20" t="s">
        <v>2457</v>
      </c>
      <c r="W964" s="20" t="s">
        <v>2609</v>
      </c>
      <c r="X964" s="16">
        <v>93</v>
      </c>
      <c r="Y964" s="20" t="s">
        <v>326</v>
      </c>
      <c r="Z964" s="20">
        <v>9</v>
      </c>
      <c r="AA964" s="20" t="s">
        <v>2587</v>
      </c>
      <c r="AB964" s="20">
        <v>20</v>
      </c>
      <c r="AC964" s="17" t="s">
        <v>409</v>
      </c>
      <c r="AD964" s="79">
        <v>0</v>
      </c>
      <c r="AE964" s="79">
        <v>400000000</v>
      </c>
      <c r="AF964" s="79">
        <v>0</v>
      </c>
      <c r="AG964" s="79">
        <v>200000000</v>
      </c>
      <c r="AH964" s="79">
        <v>600000000</v>
      </c>
      <c r="AI964" s="63">
        <v>1</v>
      </c>
      <c r="AJ964" s="64">
        <v>1</v>
      </c>
      <c r="AK964" s="65">
        <v>1</v>
      </c>
      <c r="AL964" s="64">
        <v>1</v>
      </c>
      <c r="AM964" s="65">
        <v>1</v>
      </c>
      <c r="AN964" s="66" t="s">
        <v>2369</v>
      </c>
      <c r="AO964" s="66" t="s">
        <v>2369</v>
      </c>
      <c r="AP964" s="132" t="s">
        <v>2370</v>
      </c>
      <c r="AQ964" s="23">
        <v>0</v>
      </c>
      <c r="AR964" s="23">
        <v>1</v>
      </c>
      <c r="AS964" s="142">
        <v>0</v>
      </c>
      <c r="AT964" s="23">
        <v>0</v>
      </c>
      <c r="AU964" s="142">
        <v>0</v>
      </c>
      <c r="AV964" s="142">
        <v>1</v>
      </c>
      <c r="AW964" s="142">
        <v>0</v>
      </c>
      <c r="AX964" s="22">
        <v>0</v>
      </c>
      <c r="AY964" s="143" t="s">
        <v>54</v>
      </c>
      <c r="AZ964" s="143" t="s">
        <v>2371</v>
      </c>
      <c r="BA964" s="143" t="s">
        <v>2450</v>
      </c>
      <c r="BB964" s="24"/>
      <c r="BC964" s="75">
        <v>0</v>
      </c>
      <c r="BD964" s="21">
        <v>0</v>
      </c>
      <c r="BE964" s="25">
        <v>100000000</v>
      </c>
      <c r="BF964" s="74">
        <v>0</v>
      </c>
      <c r="BG964" s="25">
        <v>0</v>
      </c>
      <c r="BH964" s="25"/>
      <c r="BI964" s="25">
        <v>92921923</v>
      </c>
      <c r="BJ964" s="133"/>
      <c r="BK964" s="25">
        <v>0</v>
      </c>
      <c r="BL964" s="25">
        <v>92921923</v>
      </c>
      <c r="BM964" s="74">
        <v>0</v>
      </c>
      <c r="BN964" s="80"/>
      <c r="BO964" s="80">
        <v>0</v>
      </c>
      <c r="BP964" s="133"/>
      <c r="BQ964" s="25">
        <v>0</v>
      </c>
      <c r="BR964" s="82" t="s">
        <v>54</v>
      </c>
      <c r="BS964" s="82" t="s">
        <v>6049</v>
      </c>
      <c r="BT964" s="134" t="s">
        <v>6050</v>
      </c>
      <c r="BU964" s="26"/>
    </row>
    <row r="965" spans="1:73" ht="55" customHeight="1">
      <c r="A965" s="15">
        <v>957</v>
      </c>
      <c r="B965" s="15">
        <v>15</v>
      </c>
      <c r="C965" s="17" t="s">
        <v>1775</v>
      </c>
      <c r="D965" s="15">
        <v>1</v>
      </c>
      <c r="E965" s="17" t="s">
        <v>2356</v>
      </c>
      <c r="F965" s="15">
        <v>24</v>
      </c>
      <c r="G965" s="17" t="s">
        <v>2591</v>
      </c>
      <c r="H965" s="48">
        <v>957</v>
      </c>
      <c r="I965" s="17" t="s">
        <v>2592</v>
      </c>
      <c r="J965" s="15">
        <v>2203</v>
      </c>
      <c r="K965" s="17" t="s">
        <v>6051</v>
      </c>
      <c r="L965" s="31" t="s">
        <v>2594</v>
      </c>
      <c r="M965" s="17" t="s">
        <v>229</v>
      </c>
      <c r="N965" s="15">
        <v>22031</v>
      </c>
      <c r="O965" s="17" t="s">
        <v>2493</v>
      </c>
      <c r="P965" s="73">
        <v>4</v>
      </c>
      <c r="Q965" s="17" t="s">
        <v>2595</v>
      </c>
      <c r="R965" s="17" t="s">
        <v>5458</v>
      </c>
      <c r="S965" s="53" t="s">
        <v>3842</v>
      </c>
      <c r="T965" s="18" t="s">
        <v>225</v>
      </c>
      <c r="U965" s="16">
        <v>8</v>
      </c>
      <c r="V965" s="20" t="s">
        <v>2597</v>
      </c>
      <c r="W965" s="20" t="s">
        <v>2598</v>
      </c>
      <c r="X965" s="16">
        <v>94</v>
      </c>
      <c r="Y965" s="20" t="s">
        <v>350</v>
      </c>
      <c r="Z965" s="20">
        <v>13</v>
      </c>
      <c r="AA965" s="20" t="s">
        <v>2599</v>
      </c>
      <c r="AB965" s="20">
        <v>19</v>
      </c>
      <c r="AC965" s="17" t="s">
        <v>2600</v>
      </c>
      <c r="AD965" s="79">
        <v>50000000</v>
      </c>
      <c r="AE965" s="79">
        <v>50000000</v>
      </c>
      <c r="AF965" s="79">
        <v>50000000</v>
      </c>
      <c r="AG965" s="79">
        <v>50000000</v>
      </c>
      <c r="AH965" s="79">
        <v>200000000</v>
      </c>
      <c r="AI965" s="63">
        <v>1</v>
      </c>
      <c r="AJ965" s="64">
        <v>3</v>
      </c>
      <c r="AK965" s="65">
        <v>0.75</v>
      </c>
      <c r="AL965" s="64">
        <v>2</v>
      </c>
      <c r="AM965" s="65">
        <v>0.5</v>
      </c>
      <c r="AN965" s="66" t="s">
        <v>2368</v>
      </c>
      <c r="AO965" s="66" t="s">
        <v>2384</v>
      </c>
      <c r="AP965" s="132" t="s">
        <v>2370</v>
      </c>
      <c r="AQ965" s="23">
        <v>1</v>
      </c>
      <c r="AR965" s="23">
        <v>1</v>
      </c>
      <c r="AS965" s="142">
        <v>1</v>
      </c>
      <c r="AT965" s="23">
        <v>0</v>
      </c>
      <c r="AU965" s="142">
        <v>1</v>
      </c>
      <c r="AV965" s="142">
        <v>1</v>
      </c>
      <c r="AW965" s="142">
        <v>0</v>
      </c>
      <c r="AX965" s="22">
        <v>0</v>
      </c>
      <c r="AY965" s="143" t="s">
        <v>2371</v>
      </c>
      <c r="AZ965" s="143" t="s">
        <v>2371</v>
      </c>
      <c r="BA965" s="143" t="s">
        <v>2372</v>
      </c>
      <c r="BB965" s="24"/>
      <c r="BC965" s="75">
        <v>50000000</v>
      </c>
      <c r="BD965" s="21">
        <v>48000000</v>
      </c>
      <c r="BE965" s="25">
        <v>42500000</v>
      </c>
      <c r="BF965" s="74">
        <v>50000000</v>
      </c>
      <c r="BG965" s="25">
        <v>0</v>
      </c>
      <c r="BH965" s="25">
        <v>48000000</v>
      </c>
      <c r="BI965" s="25">
        <v>41051760</v>
      </c>
      <c r="BJ965" s="133">
        <v>47802445</v>
      </c>
      <c r="BK965" s="25">
        <v>0</v>
      </c>
      <c r="BL965" s="25">
        <v>136854205</v>
      </c>
      <c r="BM965" s="74">
        <v>0</v>
      </c>
      <c r="BN965" s="80">
        <v>12213600</v>
      </c>
      <c r="BO965" s="80">
        <v>4620000</v>
      </c>
      <c r="BP965" s="133">
        <v>0</v>
      </c>
      <c r="BQ965" s="25">
        <v>0</v>
      </c>
      <c r="BR965" s="82" t="s">
        <v>6052</v>
      </c>
      <c r="BS965" s="82" t="s">
        <v>6053</v>
      </c>
      <c r="BT965" s="134" t="s">
        <v>6054</v>
      </c>
      <c r="BU965" s="26"/>
    </row>
    <row r="966" spans="1:73" ht="55" customHeight="1">
      <c r="A966" s="15">
        <v>958</v>
      </c>
      <c r="B966" s="15">
        <v>15</v>
      </c>
      <c r="C966" s="17" t="s">
        <v>1775</v>
      </c>
      <c r="D966" s="15">
        <v>2</v>
      </c>
      <c r="E966" s="17" t="s">
        <v>2613</v>
      </c>
      <c r="F966" s="15">
        <v>27</v>
      </c>
      <c r="G966" s="17" t="s">
        <v>2614</v>
      </c>
      <c r="H966" s="48">
        <v>958</v>
      </c>
      <c r="I966" s="17" t="s">
        <v>6055</v>
      </c>
      <c r="J966" s="15">
        <v>2204</v>
      </c>
      <c r="K966" s="17" t="s">
        <v>6056</v>
      </c>
      <c r="L966" s="31" t="s">
        <v>2617</v>
      </c>
      <c r="M966" s="17" t="s">
        <v>229</v>
      </c>
      <c r="N966" s="15">
        <v>22042</v>
      </c>
      <c r="O966" s="17" t="s">
        <v>2618</v>
      </c>
      <c r="P966" s="73">
        <v>150</v>
      </c>
      <c r="Q966" s="17" t="s">
        <v>2619</v>
      </c>
      <c r="R966" s="17" t="s">
        <v>3854</v>
      </c>
      <c r="S966" s="53" t="s">
        <v>6057</v>
      </c>
      <c r="T966" s="18" t="s">
        <v>225</v>
      </c>
      <c r="U966" s="16">
        <v>8</v>
      </c>
      <c r="V966" s="20" t="s">
        <v>2597</v>
      </c>
      <c r="W966" s="20" t="s">
        <v>2621</v>
      </c>
      <c r="X966" s="16">
        <v>94</v>
      </c>
      <c r="Y966" s="20" t="s">
        <v>350</v>
      </c>
      <c r="Z966" s="20">
        <v>17</v>
      </c>
      <c r="AA966" s="20" t="s">
        <v>2622</v>
      </c>
      <c r="AB966" s="20">
        <v>39</v>
      </c>
      <c r="AC966" s="17" t="s">
        <v>2623</v>
      </c>
      <c r="AD966" s="79">
        <v>50000000</v>
      </c>
      <c r="AE966" s="79">
        <v>0</v>
      </c>
      <c r="AF966" s="79">
        <v>50000000</v>
      </c>
      <c r="AG966" s="79">
        <v>0</v>
      </c>
      <c r="AH966" s="79">
        <v>100000000</v>
      </c>
      <c r="AI966" s="63">
        <v>1</v>
      </c>
      <c r="AJ966" s="64">
        <v>0</v>
      </c>
      <c r="AK966" s="65">
        <v>0</v>
      </c>
      <c r="AL966" s="64">
        <v>0</v>
      </c>
      <c r="AM966" s="65">
        <v>0</v>
      </c>
      <c r="AN966" s="66" t="s">
        <v>2449</v>
      </c>
      <c r="AO966" s="66" t="s">
        <v>2449</v>
      </c>
      <c r="AP966" s="132" t="s">
        <v>2370</v>
      </c>
      <c r="AQ966" s="23">
        <v>0</v>
      </c>
      <c r="AR966" s="23">
        <v>0</v>
      </c>
      <c r="AS966" s="142">
        <v>0</v>
      </c>
      <c r="AT966" s="23">
        <v>0</v>
      </c>
      <c r="AU966" s="142">
        <v>0</v>
      </c>
      <c r="AV966" s="142">
        <v>0</v>
      </c>
      <c r="AW966" s="142">
        <v>0</v>
      </c>
      <c r="AX966" s="22">
        <v>0</v>
      </c>
      <c r="AY966" s="143" t="s">
        <v>2825</v>
      </c>
      <c r="AZ966" s="143" t="s">
        <v>2825</v>
      </c>
      <c r="BA966" s="143" t="s">
        <v>2825</v>
      </c>
      <c r="BB966" s="24"/>
      <c r="BC966" s="75">
        <v>50000000</v>
      </c>
      <c r="BD966" s="21">
        <v>48000000</v>
      </c>
      <c r="BE966" s="25">
        <v>0</v>
      </c>
      <c r="BF966" s="74">
        <v>50000000</v>
      </c>
      <c r="BG966" s="25">
        <v>0</v>
      </c>
      <c r="BH966" s="25">
        <v>13086000</v>
      </c>
      <c r="BI966" s="25"/>
      <c r="BJ966" s="133"/>
      <c r="BK966" s="25">
        <v>0</v>
      </c>
      <c r="BL966" s="25">
        <v>13086000</v>
      </c>
      <c r="BM966" s="74">
        <v>0</v>
      </c>
      <c r="BN966" s="80">
        <v>8724000</v>
      </c>
      <c r="BO966" s="80"/>
      <c r="BP966" s="133"/>
      <c r="BQ966" s="25">
        <v>0</v>
      </c>
      <c r="BR966" s="82" t="s">
        <v>6058</v>
      </c>
      <c r="BS966" s="82" t="s">
        <v>54</v>
      </c>
      <c r="BT966" s="134" t="s">
        <v>54</v>
      </c>
      <c r="BU966" s="26"/>
    </row>
    <row r="967" spans="1:73" ht="55" customHeight="1">
      <c r="A967" s="15">
        <v>959</v>
      </c>
      <c r="B967" s="15">
        <v>15</v>
      </c>
      <c r="C967" s="17" t="s">
        <v>1775</v>
      </c>
      <c r="D967" s="15">
        <v>2</v>
      </c>
      <c r="E967" s="17" t="s">
        <v>2613</v>
      </c>
      <c r="F967" s="15">
        <v>27</v>
      </c>
      <c r="G967" s="17" t="s">
        <v>2614</v>
      </c>
      <c r="H967" s="48">
        <v>959</v>
      </c>
      <c r="I967" s="17" t="s">
        <v>6059</v>
      </c>
      <c r="J967" s="15">
        <v>2204</v>
      </c>
      <c r="K967" s="17" t="s">
        <v>6056</v>
      </c>
      <c r="L967" s="31" t="s">
        <v>143</v>
      </c>
      <c r="M967" s="17" t="s">
        <v>229</v>
      </c>
      <c r="N967" s="15">
        <v>22041</v>
      </c>
      <c r="O967" s="17" t="s">
        <v>2493</v>
      </c>
      <c r="P967" s="73">
        <v>4</v>
      </c>
      <c r="Q967" s="17" t="s">
        <v>2627</v>
      </c>
      <c r="R967" s="17"/>
      <c r="S967" s="53" t="s">
        <v>5210</v>
      </c>
      <c r="T967" s="18" t="s">
        <v>225</v>
      </c>
      <c r="U967" s="16">
        <v>8</v>
      </c>
      <c r="V967" s="20" t="s">
        <v>2597</v>
      </c>
      <c r="W967" s="20" t="s">
        <v>2628</v>
      </c>
      <c r="X967" s="16">
        <v>94</v>
      </c>
      <c r="Y967" s="20" t="s">
        <v>350</v>
      </c>
      <c r="Z967" s="20">
        <v>17</v>
      </c>
      <c r="AA967" s="20" t="s">
        <v>2622</v>
      </c>
      <c r="AB967" s="20">
        <v>38</v>
      </c>
      <c r="AC967" s="17" t="s">
        <v>2629</v>
      </c>
      <c r="AD967" s="79">
        <v>50000000</v>
      </c>
      <c r="AE967" s="79">
        <v>50000000</v>
      </c>
      <c r="AF967" s="79">
        <v>50000000</v>
      </c>
      <c r="AG967" s="79">
        <v>50000000</v>
      </c>
      <c r="AH967" s="79">
        <v>200000000</v>
      </c>
      <c r="AI967" s="63">
        <v>1</v>
      </c>
      <c r="AJ967" s="64">
        <v>3</v>
      </c>
      <c r="AK967" s="65">
        <v>0.75</v>
      </c>
      <c r="AL967" s="64">
        <v>2</v>
      </c>
      <c r="AM967" s="65">
        <v>0.5</v>
      </c>
      <c r="AN967" s="66" t="s">
        <v>2368</v>
      </c>
      <c r="AO967" s="66" t="s">
        <v>2384</v>
      </c>
      <c r="AP967" s="132" t="s">
        <v>2370</v>
      </c>
      <c r="AQ967" s="23">
        <v>1</v>
      </c>
      <c r="AR967" s="23">
        <v>1</v>
      </c>
      <c r="AS967" s="142">
        <v>1</v>
      </c>
      <c r="AT967" s="23">
        <v>0</v>
      </c>
      <c r="AU967" s="142">
        <v>1</v>
      </c>
      <c r="AV967" s="142">
        <v>1</v>
      </c>
      <c r="AW967" s="142">
        <v>0</v>
      </c>
      <c r="AX967" s="22">
        <v>0</v>
      </c>
      <c r="AY967" s="143" t="s">
        <v>2371</v>
      </c>
      <c r="AZ967" s="143" t="s">
        <v>2371</v>
      </c>
      <c r="BA967" s="143" t="s">
        <v>2372</v>
      </c>
      <c r="BB967" s="24"/>
      <c r="BC967" s="75">
        <v>50000000</v>
      </c>
      <c r="BD967" s="21">
        <v>48000000</v>
      </c>
      <c r="BE967" s="25">
        <v>42500000</v>
      </c>
      <c r="BF967" s="74">
        <v>50000000</v>
      </c>
      <c r="BG967" s="25">
        <v>0</v>
      </c>
      <c r="BH967" s="25">
        <v>42942481</v>
      </c>
      <c r="BI967" s="25">
        <v>39230172</v>
      </c>
      <c r="BJ967" s="133">
        <v>48751032</v>
      </c>
      <c r="BK967" s="25">
        <v>0</v>
      </c>
      <c r="BL967" s="25">
        <v>130923685</v>
      </c>
      <c r="BM967" s="74">
        <v>0</v>
      </c>
      <c r="BN967" s="80">
        <v>0</v>
      </c>
      <c r="BO967" s="80">
        <v>4620000</v>
      </c>
      <c r="BP967" s="133">
        <v>0</v>
      </c>
      <c r="BQ967" s="25">
        <v>0</v>
      </c>
      <c r="BR967" s="82" t="s">
        <v>6052</v>
      </c>
      <c r="BS967" s="82" t="s">
        <v>6060</v>
      </c>
      <c r="BT967" s="134" t="s">
        <v>6061</v>
      </c>
      <c r="BU967" s="26"/>
    </row>
    <row r="968" spans="1:73" ht="55" customHeight="1">
      <c r="A968" s="15">
        <v>960</v>
      </c>
      <c r="B968" s="15">
        <v>15</v>
      </c>
      <c r="C968" s="17" t="s">
        <v>1775</v>
      </c>
      <c r="D968" s="15">
        <v>2</v>
      </c>
      <c r="E968" s="17" t="s">
        <v>2613</v>
      </c>
      <c r="F968" s="15">
        <v>27</v>
      </c>
      <c r="G968" s="17" t="s">
        <v>2614</v>
      </c>
      <c r="H968" s="48">
        <v>960</v>
      </c>
      <c r="I968" s="17" t="s">
        <v>6062</v>
      </c>
      <c r="J968" s="15">
        <v>2204</v>
      </c>
      <c r="K968" s="17" t="s">
        <v>6056</v>
      </c>
      <c r="L968" s="31" t="s">
        <v>150</v>
      </c>
      <c r="M968" s="17" t="s">
        <v>229</v>
      </c>
      <c r="N968" s="15">
        <v>22043</v>
      </c>
      <c r="O968" s="17" t="s">
        <v>2574</v>
      </c>
      <c r="P968" s="73">
        <v>100</v>
      </c>
      <c r="Q968" s="17" t="s">
        <v>2619</v>
      </c>
      <c r="R968" s="17" t="s">
        <v>3863</v>
      </c>
      <c r="S968" s="53" t="s">
        <v>6063</v>
      </c>
      <c r="T968" s="18" t="s">
        <v>225</v>
      </c>
      <c r="U968" s="16">
        <v>8</v>
      </c>
      <c r="V968" s="20" t="s">
        <v>2597</v>
      </c>
      <c r="W968" s="20" t="s">
        <v>2621</v>
      </c>
      <c r="X968" s="16">
        <v>94</v>
      </c>
      <c r="Y968" s="20" t="s">
        <v>350</v>
      </c>
      <c r="Z968" s="20">
        <v>17</v>
      </c>
      <c r="AA968" s="20" t="s">
        <v>2622</v>
      </c>
      <c r="AB968" s="20">
        <v>40</v>
      </c>
      <c r="AC968" s="17" t="s">
        <v>2635</v>
      </c>
      <c r="AD968" s="79">
        <v>0</v>
      </c>
      <c r="AE968" s="79">
        <v>0</v>
      </c>
      <c r="AF968" s="79">
        <v>50000000</v>
      </c>
      <c r="AG968" s="79">
        <v>50000000</v>
      </c>
      <c r="AH968" s="79">
        <v>100000000</v>
      </c>
      <c r="AI968" s="63">
        <v>1</v>
      </c>
      <c r="AJ968" s="64">
        <v>50</v>
      </c>
      <c r="AK968" s="65">
        <v>0.5</v>
      </c>
      <c r="AL968" s="64">
        <v>0</v>
      </c>
      <c r="AM968" s="65">
        <v>0</v>
      </c>
      <c r="AN968" s="66" t="s">
        <v>2384</v>
      </c>
      <c r="AO968" s="66" t="s">
        <v>2449</v>
      </c>
      <c r="AP968" s="132" t="s">
        <v>2370</v>
      </c>
      <c r="AQ968" s="23">
        <v>0</v>
      </c>
      <c r="AR968" s="23">
        <v>0</v>
      </c>
      <c r="AS968" s="142">
        <v>50</v>
      </c>
      <c r="AT968" s="23">
        <v>0</v>
      </c>
      <c r="AU968" s="142">
        <v>0</v>
      </c>
      <c r="AV968" s="142">
        <v>0</v>
      </c>
      <c r="AW968" s="142">
        <v>0</v>
      </c>
      <c r="AX968" s="22">
        <v>0</v>
      </c>
      <c r="AY968" s="143" t="s">
        <v>54</v>
      </c>
      <c r="AZ968" s="143" t="s">
        <v>54</v>
      </c>
      <c r="BA968" s="143" t="s">
        <v>2372</v>
      </c>
      <c r="BB968" s="24"/>
      <c r="BC968" s="75">
        <v>50000000</v>
      </c>
      <c r="BD968" s="21">
        <v>0</v>
      </c>
      <c r="BE968" s="25">
        <v>0</v>
      </c>
      <c r="BF968" s="74">
        <v>50000000</v>
      </c>
      <c r="BG968" s="25">
        <v>0</v>
      </c>
      <c r="BH968" s="25"/>
      <c r="BI968" s="25"/>
      <c r="BJ968" s="133">
        <v>32349815</v>
      </c>
      <c r="BK968" s="25">
        <v>0</v>
      </c>
      <c r="BL968" s="25">
        <v>32349815</v>
      </c>
      <c r="BM968" s="74">
        <v>0</v>
      </c>
      <c r="BN968" s="80"/>
      <c r="BO968" s="80"/>
      <c r="BP968" s="133">
        <v>0</v>
      </c>
      <c r="BQ968" s="25">
        <v>0</v>
      </c>
      <c r="BR968" s="82" t="s">
        <v>6064</v>
      </c>
      <c r="BS968" s="82" t="s">
        <v>54</v>
      </c>
      <c r="BT968" s="134" t="s">
        <v>6065</v>
      </c>
      <c r="BU968" s="26"/>
    </row>
    <row r="969" spans="1:73" ht="55" customHeight="1">
      <c r="A969" s="15">
        <v>961</v>
      </c>
      <c r="B969" s="15">
        <v>15</v>
      </c>
      <c r="C969" s="17" t="s">
        <v>1775</v>
      </c>
      <c r="D969" s="15">
        <v>2</v>
      </c>
      <c r="E969" s="17" t="s">
        <v>2613</v>
      </c>
      <c r="F969" s="15">
        <v>30</v>
      </c>
      <c r="G969" s="17" t="s">
        <v>2647</v>
      </c>
      <c r="H969" s="48">
        <v>961</v>
      </c>
      <c r="I969" s="17" t="s">
        <v>4156</v>
      </c>
      <c r="J969" s="15">
        <v>2205</v>
      </c>
      <c r="K969" s="17" t="s">
        <v>6066</v>
      </c>
      <c r="L969" s="31" t="s">
        <v>2650</v>
      </c>
      <c r="M969" s="17" t="s">
        <v>366</v>
      </c>
      <c r="N969" s="15">
        <v>22052</v>
      </c>
      <c r="O969" s="17" t="s">
        <v>2651</v>
      </c>
      <c r="P969" s="73">
        <v>1</v>
      </c>
      <c r="Q969" s="17" t="s">
        <v>2652</v>
      </c>
      <c r="R969" s="17" t="s">
        <v>3870</v>
      </c>
      <c r="S969" s="53" t="s">
        <v>4156</v>
      </c>
      <c r="T969" s="18" t="s">
        <v>225</v>
      </c>
      <c r="U969" s="16">
        <v>8</v>
      </c>
      <c r="V969" s="20" t="s">
        <v>2597</v>
      </c>
      <c r="W969" s="20" t="s">
        <v>2654</v>
      </c>
      <c r="X969" s="16">
        <v>94</v>
      </c>
      <c r="Y969" s="20" t="s">
        <v>350</v>
      </c>
      <c r="Z969" s="20">
        <v>18</v>
      </c>
      <c r="AA969" s="20" t="s">
        <v>2655</v>
      </c>
      <c r="AB969" s="20">
        <v>43</v>
      </c>
      <c r="AC969" s="17" t="s">
        <v>2656</v>
      </c>
      <c r="AD969" s="79">
        <v>40000000</v>
      </c>
      <c r="AE969" s="79">
        <v>40000000</v>
      </c>
      <c r="AF969" s="79">
        <v>40000000</v>
      </c>
      <c r="AG969" s="79">
        <v>40000000</v>
      </c>
      <c r="AH969" s="79">
        <v>160000000</v>
      </c>
      <c r="AI969" s="63">
        <v>1</v>
      </c>
      <c r="AJ969" s="64">
        <v>0</v>
      </c>
      <c r="AK969" s="65">
        <v>0</v>
      </c>
      <c r="AL969" s="64">
        <v>0.5</v>
      </c>
      <c r="AM969" s="65">
        <v>0.5</v>
      </c>
      <c r="AN969" s="66" t="s">
        <v>2449</v>
      </c>
      <c r="AO969" s="66" t="s">
        <v>2384</v>
      </c>
      <c r="AP969" s="132" t="s">
        <v>2370</v>
      </c>
      <c r="AQ969" s="23">
        <v>0</v>
      </c>
      <c r="AR969" s="23">
        <v>0</v>
      </c>
      <c r="AS969" s="142">
        <v>0</v>
      </c>
      <c r="AT969" s="23">
        <v>0</v>
      </c>
      <c r="AU969" s="142">
        <v>1</v>
      </c>
      <c r="AV969" s="142">
        <v>1</v>
      </c>
      <c r="AW969" s="142">
        <v>0</v>
      </c>
      <c r="AX969" s="22">
        <v>0</v>
      </c>
      <c r="AY969" s="143" t="s">
        <v>2371</v>
      </c>
      <c r="AZ969" s="143" t="s">
        <v>2371</v>
      </c>
      <c r="BA969" s="143" t="s">
        <v>2825</v>
      </c>
      <c r="BB969" s="24"/>
      <c r="BC969" s="75">
        <v>40000000</v>
      </c>
      <c r="BD969" s="21">
        <v>35000000</v>
      </c>
      <c r="BE969" s="25">
        <v>34000000</v>
      </c>
      <c r="BF969" s="74">
        <v>40000000</v>
      </c>
      <c r="BG969" s="25">
        <v>0</v>
      </c>
      <c r="BH969" s="25">
        <v>4360950</v>
      </c>
      <c r="BI969" s="25">
        <v>21600000</v>
      </c>
      <c r="BJ969" s="133"/>
      <c r="BK969" s="25">
        <v>0</v>
      </c>
      <c r="BL969" s="25">
        <v>25960950</v>
      </c>
      <c r="BM969" s="74">
        <v>0</v>
      </c>
      <c r="BN969" s="80">
        <v>4360950</v>
      </c>
      <c r="BO969" s="80">
        <v>21600000</v>
      </c>
      <c r="BP969" s="133"/>
      <c r="BQ969" s="25">
        <v>0</v>
      </c>
      <c r="BR969" s="82" t="s">
        <v>6067</v>
      </c>
      <c r="BS969" s="82" t="s">
        <v>6068</v>
      </c>
      <c r="BT969" s="134" t="s">
        <v>6069</v>
      </c>
      <c r="BU969" s="26"/>
    </row>
    <row r="970" spans="1:73" ht="55" customHeight="1">
      <c r="A970" s="15">
        <v>962</v>
      </c>
      <c r="B970" s="15">
        <v>15</v>
      </c>
      <c r="C970" s="17" t="s">
        <v>1775</v>
      </c>
      <c r="D970" s="15">
        <v>2</v>
      </c>
      <c r="E970" s="17" t="s">
        <v>2613</v>
      </c>
      <c r="F970" s="15">
        <v>30</v>
      </c>
      <c r="G970" s="17" t="s">
        <v>2647</v>
      </c>
      <c r="H970" s="48">
        <v>962</v>
      </c>
      <c r="I970" s="17" t="s">
        <v>4158</v>
      </c>
      <c r="J970" s="15">
        <v>2205</v>
      </c>
      <c r="K970" s="17" t="s">
        <v>6066</v>
      </c>
      <c r="L970" s="31" t="s">
        <v>2660</v>
      </c>
      <c r="M970" s="17" t="s">
        <v>229</v>
      </c>
      <c r="N970" s="15">
        <v>22051</v>
      </c>
      <c r="O970" s="17" t="s">
        <v>2563</v>
      </c>
      <c r="P970" s="73">
        <v>2</v>
      </c>
      <c r="Q970" s="17" t="s">
        <v>2595</v>
      </c>
      <c r="R970" s="17" t="s">
        <v>3873</v>
      </c>
      <c r="S970" s="53" t="s">
        <v>4158</v>
      </c>
      <c r="T970" s="18" t="s">
        <v>225</v>
      </c>
      <c r="U970" s="16">
        <v>8</v>
      </c>
      <c r="V970" s="20" t="s">
        <v>2597</v>
      </c>
      <c r="W970" s="20" t="s">
        <v>2662</v>
      </c>
      <c r="X970" s="16">
        <v>94</v>
      </c>
      <c r="Y970" s="20" t="s">
        <v>350</v>
      </c>
      <c r="Z970" s="20">
        <v>18</v>
      </c>
      <c r="AA970" s="20" t="s">
        <v>2655</v>
      </c>
      <c r="AB970" s="20">
        <v>42</v>
      </c>
      <c r="AC970" s="17" t="s">
        <v>2663</v>
      </c>
      <c r="AD970" s="79">
        <v>50000000</v>
      </c>
      <c r="AE970" s="79">
        <v>50000000</v>
      </c>
      <c r="AF970" s="79">
        <v>50000000</v>
      </c>
      <c r="AG970" s="79">
        <v>50000000</v>
      </c>
      <c r="AH970" s="79">
        <v>200000000</v>
      </c>
      <c r="AI970" s="63">
        <v>1</v>
      </c>
      <c r="AJ970" s="64">
        <v>2</v>
      </c>
      <c r="AK970" s="65">
        <v>1</v>
      </c>
      <c r="AL970" s="64">
        <v>3</v>
      </c>
      <c r="AM970" s="65">
        <v>1.5</v>
      </c>
      <c r="AN970" s="66" t="s">
        <v>2369</v>
      </c>
      <c r="AO970" s="66" t="s">
        <v>2369</v>
      </c>
      <c r="AP970" s="132" t="s">
        <v>2370</v>
      </c>
      <c r="AQ970" s="23">
        <v>2</v>
      </c>
      <c r="AR970" s="23">
        <v>0</v>
      </c>
      <c r="AS970" s="142">
        <v>0</v>
      </c>
      <c r="AT970" s="23">
        <v>0</v>
      </c>
      <c r="AU970" s="142">
        <v>2</v>
      </c>
      <c r="AV970" s="142">
        <v>1</v>
      </c>
      <c r="AW970" s="142">
        <v>0</v>
      </c>
      <c r="AX970" s="22">
        <v>0</v>
      </c>
      <c r="AY970" s="143" t="s">
        <v>2372</v>
      </c>
      <c r="AZ970" s="143" t="s">
        <v>2371</v>
      </c>
      <c r="BA970" s="143" t="s">
        <v>2825</v>
      </c>
      <c r="BB970" s="24"/>
      <c r="BC970" s="75">
        <v>50000000</v>
      </c>
      <c r="BD970" s="21">
        <v>48000000</v>
      </c>
      <c r="BE970" s="25">
        <v>42500000</v>
      </c>
      <c r="BF970" s="74">
        <v>50000000</v>
      </c>
      <c r="BG970" s="25">
        <v>0</v>
      </c>
      <c r="BH970" s="25">
        <v>27328872</v>
      </c>
      <c r="BI970" s="25">
        <v>21600000</v>
      </c>
      <c r="BJ970" s="133"/>
      <c r="BK970" s="25">
        <v>0</v>
      </c>
      <c r="BL970" s="25">
        <v>48928872</v>
      </c>
      <c r="BM970" s="74">
        <v>0</v>
      </c>
      <c r="BN970" s="80">
        <v>17445900</v>
      </c>
      <c r="BO970" s="80">
        <v>21600000</v>
      </c>
      <c r="BP970" s="133"/>
      <c r="BQ970" s="25">
        <v>0</v>
      </c>
      <c r="BR970" s="82" t="s">
        <v>6070</v>
      </c>
      <c r="BS970" s="82" t="s">
        <v>6068</v>
      </c>
      <c r="BT970" s="134" t="s">
        <v>6069</v>
      </c>
      <c r="BU970" s="26"/>
    </row>
    <row r="971" spans="1:73" ht="55" customHeight="1">
      <c r="A971" s="15">
        <v>963</v>
      </c>
      <c r="B971" s="15">
        <v>15</v>
      </c>
      <c r="C971" s="17" t="s">
        <v>1775</v>
      </c>
      <c r="D971" s="15">
        <v>2</v>
      </c>
      <c r="E971" s="17" t="s">
        <v>2613</v>
      </c>
      <c r="F971" s="15">
        <v>33</v>
      </c>
      <c r="G971" s="17" t="s">
        <v>2666</v>
      </c>
      <c r="H971" s="48">
        <v>963</v>
      </c>
      <c r="I971" s="17" t="s">
        <v>6071</v>
      </c>
      <c r="J971" s="15">
        <v>2206</v>
      </c>
      <c r="K971" s="17" t="s">
        <v>6072</v>
      </c>
      <c r="L971" s="31" t="s">
        <v>2669</v>
      </c>
      <c r="M971" s="17" t="s">
        <v>229</v>
      </c>
      <c r="N971" s="15">
        <v>22061</v>
      </c>
      <c r="O971" s="17" t="s">
        <v>2670</v>
      </c>
      <c r="P971" s="73">
        <v>800</v>
      </c>
      <c r="Q971" s="17" t="s">
        <v>2671</v>
      </c>
      <c r="R971" s="17" t="s">
        <v>4415</v>
      </c>
      <c r="S971" s="53" t="s">
        <v>6073</v>
      </c>
      <c r="T971" s="18" t="s">
        <v>225</v>
      </c>
      <c r="U971" s="16">
        <v>8</v>
      </c>
      <c r="V971" s="20" t="s">
        <v>2597</v>
      </c>
      <c r="W971" s="20" t="s">
        <v>2673</v>
      </c>
      <c r="X971" s="16">
        <v>94</v>
      </c>
      <c r="Y971" s="20" t="s">
        <v>350</v>
      </c>
      <c r="Z971" s="20">
        <v>19</v>
      </c>
      <c r="AA971" s="20" t="s">
        <v>2674</v>
      </c>
      <c r="AB971" s="20">
        <v>44</v>
      </c>
      <c r="AC971" s="17" t="s">
        <v>2675</v>
      </c>
      <c r="AD971" s="79">
        <v>50000000</v>
      </c>
      <c r="AE971" s="79">
        <v>34000000</v>
      </c>
      <c r="AF971" s="79">
        <v>40000000</v>
      </c>
      <c r="AG971" s="79">
        <v>30000000</v>
      </c>
      <c r="AH971" s="79">
        <v>154000000</v>
      </c>
      <c r="AI971" s="63">
        <v>1</v>
      </c>
      <c r="AJ971" s="64">
        <v>600</v>
      </c>
      <c r="AK971" s="65">
        <v>0.75</v>
      </c>
      <c r="AL971" s="64">
        <v>494</v>
      </c>
      <c r="AM971" s="65">
        <v>0.61750000000000005</v>
      </c>
      <c r="AN971" s="66" t="s">
        <v>2368</v>
      </c>
      <c r="AO971" s="66" t="s">
        <v>2384</v>
      </c>
      <c r="AP971" s="132" t="s">
        <v>2370</v>
      </c>
      <c r="AQ971" s="23">
        <v>200</v>
      </c>
      <c r="AR971" s="23">
        <v>200</v>
      </c>
      <c r="AS971" s="142">
        <v>200</v>
      </c>
      <c r="AT971" s="23">
        <v>0</v>
      </c>
      <c r="AU971" s="142">
        <v>294</v>
      </c>
      <c r="AV971" s="142">
        <v>200</v>
      </c>
      <c r="AW971" s="142">
        <v>0</v>
      </c>
      <c r="AX971" s="22">
        <v>0</v>
      </c>
      <c r="AY971" s="143" t="s">
        <v>2371</v>
      </c>
      <c r="AZ971" s="143" t="s">
        <v>2372</v>
      </c>
      <c r="BA971" s="143" t="s">
        <v>2372</v>
      </c>
      <c r="BB971" s="24"/>
      <c r="BC971" s="75">
        <v>40000000</v>
      </c>
      <c r="BD971" s="21">
        <v>48000000</v>
      </c>
      <c r="BE971" s="25">
        <v>28900000</v>
      </c>
      <c r="BF971" s="74">
        <v>40000000</v>
      </c>
      <c r="BG971" s="25">
        <v>0</v>
      </c>
      <c r="BH971" s="25">
        <v>25000000</v>
      </c>
      <c r="BI971" s="25">
        <v>46544000</v>
      </c>
      <c r="BJ971" s="133">
        <v>24276400</v>
      </c>
      <c r="BK971" s="25">
        <v>0</v>
      </c>
      <c r="BL971" s="25">
        <v>95820400</v>
      </c>
      <c r="BM971" s="74">
        <v>0</v>
      </c>
      <c r="BN971" s="80">
        <v>0</v>
      </c>
      <c r="BO971" s="80">
        <v>17402000</v>
      </c>
      <c r="BP971" s="133">
        <v>0</v>
      </c>
      <c r="BQ971" s="25">
        <v>0</v>
      </c>
      <c r="BR971" s="82" t="s">
        <v>6074</v>
      </c>
      <c r="BS971" s="82" t="s">
        <v>6075</v>
      </c>
      <c r="BT971" s="134" t="s">
        <v>6076</v>
      </c>
      <c r="BU971" s="26"/>
    </row>
    <row r="972" spans="1:73" ht="55" customHeight="1">
      <c r="A972" s="15">
        <v>964</v>
      </c>
      <c r="B972" s="15">
        <v>15</v>
      </c>
      <c r="C972" s="17" t="s">
        <v>1775</v>
      </c>
      <c r="D972" s="15">
        <v>2</v>
      </c>
      <c r="E972" s="17" t="s">
        <v>2613</v>
      </c>
      <c r="F972" s="15">
        <v>33</v>
      </c>
      <c r="G972" s="17" t="s">
        <v>2666</v>
      </c>
      <c r="H972" s="48">
        <v>964</v>
      </c>
      <c r="I972" s="17" t="s">
        <v>6077</v>
      </c>
      <c r="J972" s="15">
        <v>2206</v>
      </c>
      <c r="K972" s="17" t="s">
        <v>6072</v>
      </c>
      <c r="L972" s="31" t="s">
        <v>2669</v>
      </c>
      <c r="M972" s="17" t="s">
        <v>229</v>
      </c>
      <c r="N972" s="15">
        <v>22062</v>
      </c>
      <c r="O972" s="17" t="s">
        <v>2680</v>
      </c>
      <c r="P972" s="73">
        <v>680</v>
      </c>
      <c r="Q972" s="17" t="s">
        <v>2671</v>
      </c>
      <c r="R972" s="17" t="s">
        <v>4415</v>
      </c>
      <c r="S972" s="53" t="s">
        <v>6078</v>
      </c>
      <c r="T972" s="18" t="s">
        <v>225</v>
      </c>
      <c r="U972" s="16">
        <v>8</v>
      </c>
      <c r="V972" s="20" t="s">
        <v>2597</v>
      </c>
      <c r="W972" s="20" t="s">
        <v>2673</v>
      </c>
      <c r="X972" s="16">
        <v>94</v>
      </c>
      <c r="Y972" s="20" t="s">
        <v>350</v>
      </c>
      <c r="Z972" s="20">
        <v>19</v>
      </c>
      <c r="AA972" s="20" t="s">
        <v>2674</v>
      </c>
      <c r="AB972" s="20">
        <v>45</v>
      </c>
      <c r="AC972" s="17" t="s">
        <v>2681</v>
      </c>
      <c r="AD972" s="79">
        <v>60000000</v>
      </c>
      <c r="AE972" s="79">
        <v>86000000</v>
      </c>
      <c r="AF972" s="79">
        <v>112000000</v>
      </c>
      <c r="AG972" s="79">
        <v>86000000</v>
      </c>
      <c r="AH972" s="79">
        <v>344000000</v>
      </c>
      <c r="AI972" s="63">
        <v>1</v>
      </c>
      <c r="AJ972" s="64">
        <v>0</v>
      </c>
      <c r="AK972" s="65">
        <v>0</v>
      </c>
      <c r="AL972" s="64">
        <v>0</v>
      </c>
      <c r="AM972" s="65">
        <v>0</v>
      </c>
      <c r="AN972" s="66" t="s">
        <v>2449</v>
      </c>
      <c r="AO972" s="66" t="s">
        <v>2449</v>
      </c>
      <c r="AP972" s="132" t="s">
        <v>2370</v>
      </c>
      <c r="AQ972" s="23">
        <v>0</v>
      </c>
      <c r="AR972" s="23">
        <v>0</v>
      </c>
      <c r="AS972" s="142">
        <v>0</v>
      </c>
      <c r="AT972" s="23">
        <v>0</v>
      </c>
      <c r="AU972" s="142">
        <v>0</v>
      </c>
      <c r="AV972" s="142">
        <v>0</v>
      </c>
      <c r="AW972" s="142">
        <v>0</v>
      </c>
      <c r="AX972" s="22">
        <v>0</v>
      </c>
      <c r="AY972" s="143" t="s">
        <v>2825</v>
      </c>
      <c r="AZ972" s="143" t="s">
        <v>2825</v>
      </c>
      <c r="BA972" s="143" t="s">
        <v>2450</v>
      </c>
      <c r="BB972" s="24"/>
      <c r="BC972" s="75">
        <v>112000000</v>
      </c>
      <c r="BD972" s="21">
        <v>57000000</v>
      </c>
      <c r="BE972" s="25">
        <v>35850000</v>
      </c>
      <c r="BF972" s="74">
        <v>112000000</v>
      </c>
      <c r="BG972" s="25">
        <v>0</v>
      </c>
      <c r="BH972" s="25">
        <v>8724000</v>
      </c>
      <c r="BI972" s="25">
        <v>9240000</v>
      </c>
      <c r="BJ972" s="133"/>
      <c r="BK972" s="25">
        <v>0</v>
      </c>
      <c r="BL972" s="25">
        <v>17964000</v>
      </c>
      <c r="BM972" s="74">
        <v>0</v>
      </c>
      <c r="BN972" s="80">
        <v>8724000</v>
      </c>
      <c r="BO972" s="80">
        <v>9240000</v>
      </c>
      <c r="BP972" s="133"/>
      <c r="BQ972" s="25">
        <v>0</v>
      </c>
      <c r="BR972" s="82" t="s">
        <v>6079</v>
      </c>
      <c r="BS972" s="82" t="s">
        <v>6080</v>
      </c>
      <c r="BT972" s="134" t="s">
        <v>6081</v>
      </c>
      <c r="BU972" s="26"/>
    </row>
    <row r="973" spans="1:73" ht="55" customHeight="1">
      <c r="A973" s="15">
        <v>965</v>
      </c>
      <c r="B973" s="15">
        <v>15</v>
      </c>
      <c r="C973" s="17" t="s">
        <v>1775</v>
      </c>
      <c r="D973" s="15">
        <v>2</v>
      </c>
      <c r="E973" s="17" t="s">
        <v>2613</v>
      </c>
      <c r="F973" s="15">
        <v>33</v>
      </c>
      <c r="G973" s="17" t="s">
        <v>2666</v>
      </c>
      <c r="H973" s="48">
        <v>965</v>
      </c>
      <c r="I973" s="17" t="s">
        <v>6082</v>
      </c>
      <c r="J973" s="15">
        <v>2207</v>
      </c>
      <c r="K973" s="17" t="s">
        <v>6083</v>
      </c>
      <c r="L973" s="31" t="s">
        <v>127</v>
      </c>
      <c r="M973" s="17" t="s">
        <v>229</v>
      </c>
      <c r="N973" s="15">
        <v>22071</v>
      </c>
      <c r="O973" s="17" t="s">
        <v>2618</v>
      </c>
      <c r="P973" s="73">
        <v>1800</v>
      </c>
      <c r="Q973" s="17" t="s">
        <v>2619</v>
      </c>
      <c r="R973" s="17" t="s">
        <v>6084</v>
      </c>
      <c r="S973" s="53" t="s">
        <v>6085</v>
      </c>
      <c r="T973" s="18" t="s">
        <v>225</v>
      </c>
      <c r="U973" s="16">
        <v>6</v>
      </c>
      <c r="V973" s="20" t="s">
        <v>2445</v>
      </c>
      <c r="W973" s="20" t="s">
        <v>2688</v>
      </c>
      <c r="X973" s="16">
        <v>93</v>
      </c>
      <c r="Y973" s="20" t="s">
        <v>326</v>
      </c>
      <c r="Z973" s="20">
        <v>20</v>
      </c>
      <c r="AA973" s="20" t="s">
        <v>2689</v>
      </c>
      <c r="AB973" s="20">
        <v>46</v>
      </c>
      <c r="AC973" s="17" t="s">
        <v>3082</v>
      </c>
      <c r="AD973" s="79">
        <v>0</v>
      </c>
      <c r="AE973" s="79">
        <v>300000000</v>
      </c>
      <c r="AF973" s="79">
        <v>1000000000</v>
      </c>
      <c r="AG973" s="79">
        <v>0</v>
      </c>
      <c r="AH973" s="79">
        <v>1300000000</v>
      </c>
      <c r="AI973" s="63">
        <v>1</v>
      </c>
      <c r="AJ973" s="64">
        <v>180</v>
      </c>
      <c r="AK973" s="65">
        <v>0.1</v>
      </c>
      <c r="AL973" s="64">
        <v>0</v>
      </c>
      <c r="AM973" s="65">
        <v>0</v>
      </c>
      <c r="AN973" s="66" t="s">
        <v>2449</v>
      </c>
      <c r="AO973" s="66" t="s">
        <v>2449</v>
      </c>
      <c r="AP973" s="132" t="s">
        <v>2370</v>
      </c>
      <c r="AQ973" s="23">
        <v>0</v>
      </c>
      <c r="AR973" s="23">
        <v>0</v>
      </c>
      <c r="AS973" s="142">
        <v>180</v>
      </c>
      <c r="AT973" s="23">
        <v>0</v>
      </c>
      <c r="AU973" s="142">
        <v>0</v>
      </c>
      <c r="AV973" s="142">
        <v>0</v>
      </c>
      <c r="AW973" s="142">
        <v>0</v>
      </c>
      <c r="AX973" s="22">
        <v>0</v>
      </c>
      <c r="AY973" s="143" t="s">
        <v>54</v>
      </c>
      <c r="AZ973" s="143" t="s">
        <v>54</v>
      </c>
      <c r="BA973" s="143" t="s">
        <v>2372</v>
      </c>
      <c r="BB973" s="24"/>
      <c r="BC973" s="75">
        <v>200000000</v>
      </c>
      <c r="BD973" s="21">
        <v>0</v>
      </c>
      <c r="BE973" s="25">
        <v>300000000</v>
      </c>
      <c r="BF973" s="74">
        <v>200000000</v>
      </c>
      <c r="BG973" s="25">
        <v>0</v>
      </c>
      <c r="BH973" s="25"/>
      <c r="BI973" s="25"/>
      <c r="BJ973" s="133">
        <v>166256262</v>
      </c>
      <c r="BK973" s="25">
        <v>0</v>
      </c>
      <c r="BL973" s="25">
        <v>166256262</v>
      </c>
      <c r="BM973" s="74">
        <v>0</v>
      </c>
      <c r="BN973" s="80"/>
      <c r="BO973" s="80"/>
      <c r="BP973" s="133">
        <v>0</v>
      </c>
      <c r="BQ973" s="25">
        <v>0</v>
      </c>
      <c r="BR973" s="82" t="s">
        <v>54</v>
      </c>
      <c r="BS973" s="82" t="s">
        <v>54</v>
      </c>
      <c r="BT973" s="134" t="s">
        <v>6086</v>
      </c>
      <c r="BU973" s="26"/>
    </row>
    <row r="974" spans="1:73" ht="55" customHeight="1">
      <c r="A974" s="15">
        <v>966</v>
      </c>
      <c r="B974" s="15">
        <v>15</v>
      </c>
      <c r="C974" s="17" t="s">
        <v>1775</v>
      </c>
      <c r="D974" s="15">
        <v>2</v>
      </c>
      <c r="E974" s="17" t="s">
        <v>2613</v>
      </c>
      <c r="F974" s="15">
        <v>33</v>
      </c>
      <c r="G974" s="17" t="s">
        <v>2666</v>
      </c>
      <c r="H974" s="48">
        <v>966</v>
      </c>
      <c r="I974" s="17" t="s">
        <v>5637</v>
      </c>
      <c r="J974" s="15">
        <v>2207</v>
      </c>
      <c r="K974" s="17" t="s">
        <v>6083</v>
      </c>
      <c r="L974" s="31" t="s">
        <v>31</v>
      </c>
      <c r="M974" s="17" t="s">
        <v>229</v>
      </c>
      <c r="N974" s="15">
        <v>22072</v>
      </c>
      <c r="O974" s="17" t="s">
        <v>2574</v>
      </c>
      <c r="P974" s="73">
        <v>4</v>
      </c>
      <c r="Q974" s="17" t="s">
        <v>2686</v>
      </c>
      <c r="R974" s="17" t="s">
        <v>3887</v>
      </c>
      <c r="S974" s="53" t="s">
        <v>5637</v>
      </c>
      <c r="T974" s="18" t="s">
        <v>225</v>
      </c>
      <c r="U974" s="16">
        <v>6</v>
      </c>
      <c r="V974" s="20" t="s">
        <v>2445</v>
      </c>
      <c r="W974" s="20" t="s">
        <v>2688</v>
      </c>
      <c r="X974" s="16">
        <v>93</v>
      </c>
      <c r="Y974" s="20" t="s">
        <v>326</v>
      </c>
      <c r="Z974" s="20">
        <v>20</v>
      </c>
      <c r="AA974" s="20" t="s">
        <v>2689</v>
      </c>
      <c r="AB974" s="20">
        <v>47</v>
      </c>
      <c r="AC974" s="17" t="s">
        <v>2690</v>
      </c>
      <c r="AD974" s="79">
        <v>300000000</v>
      </c>
      <c r="AE974" s="79">
        <v>320000000</v>
      </c>
      <c r="AF974" s="79">
        <v>230000000</v>
      </c>
      <c r="AG974" s="79">
        <v>350000000</v>
      </c>
      <c r="AH974" s="79">
        <v>1200000000</v>
      </c>
      <c r="AI974" s="63">
        <v>1</v>
      </c>
      <c r="AJ974" s="64">
        <v>5</v>
      </c>
      <c r="AK974" s="65">
        <v>1.25</v>
      </c>
      <c r="AL974" s="64">
        <v>5</v>
      </c>
      <c r="AM974" s="65">
        <v>1.25</v>
      </c>
      <c r="AN974" s="66" t="s">
        <v>2369</v>
      </c>
      <c r="AO974" s="66" t="s">
        <v>2369</v>
      </c>
      <c r="AP974" s="132" t="s">
        <v>2370</v>
      </c>
      <c r="AQ974" s="23">
        <v>2</v>
      </c>
      <c r="AR974" s="23">
        <v>3</v>
      </c>
      <c r="AS974" s="142">
        <v>0</v>
      </c>
      <c r="AT974" s="23">
        <v>0</v>
      </c>
      <c r="AU974" s="142">
        <v>2</v>
      </c>
      <c r="AV974" s="142">
        <v>3</v>
      </c>
      <c r="AW974" s="142">
        <v>0</v>
      </c>
      <c r="AX974" s="22">
        <v>0</v>
      </c>
      <c r="AY974" s="143" t="s">
        <v>2371</v>
      </c>
      <c r="AZ974" s="143" t="s">
        <v>2371</v>
      </c>
      <c r="BA974" s="143" t="s">
        <v>2825</v>
      </c>
      <c r="BB974" s="24"/>
      <c r="BC974" s="75">
        <v>230000000</v>
      </c>
      <c r="BD974" s="21">
        <v>262000000</v>
      </c>
      <c r="BE974" s="25">
        <v>320000000</v>
      </c>
      <c r="BF974" s="74">
        <v>230000000</v>
      </c>
      <c r="BG974" s="25">
        <v>0</v>
      </c>
      <c r="BH974" s="25">
        <v>262000000</v>
      </c>
      <c r="BI974" s="25">
        <v>619954884</v>
      </c>
      <c r="BJ974" s="133">
        <v>132660000</v>
      </c>
      <c r="BK974" s="25">
        <v>0</v>
      </c>
      <c r="BL974" s="25">
        <v>1014614884</v>
      </c>
      <c r="BM974" s="74">
        <v>102179000</v>
      </c>
      <c r="BN974" s="80">
        <v>85056700</v>
      </c>
      <c r="BO974" s="80">
        <v>158416968</v>
      </c>
      <c r="BP974" s="133">
        <v>102179000</v>
      </c>
      <c r="BQ974" s="25">
        <v>0</v>
      </c>
      <c r="BR974" s="82" t="s">
        <v>6087</v>
      </c>
      <c r="BS974" s="82" t="s">
        <v>6088</v>
      </c>
      <c r="BT974" s="134" t="s">
        <v>6089</v>
      </c>
      <c r="BU974" s="26"/>
    </row>
    <row r="975" spans="1:73" ht="55" customHeight="1">
      <c r="A975" s="15">
        <v>967</v>
      </c>
      <c r="B975" s="15">
        <v>15</v>
      </c>
      <c r="C975" s="17" t="s">
        <v>1775</v>
      </c>
      <c r="D975" s="15">
        <v>2</v>
      </c>
      <c r="E975" s="17" t="s">
        <v>2613</v>
      </c>
      <c r="F975" s="31">
        <v>34</v>
      </c>
      <c r="G975" s="47" t="s">
        <v>2694</v>
      </c>
      <c r="H975" s="48">
        <v>967</v>
      </c>
      <c r="I975" s="17" t="s">
        <v>6090</v>
      </c>
      <c r="J975" s="15">
        <v>2209</v>
      </c>
      <c r="K975" s="17" t="s">
        <v>6091</v>
      </c>
      <c r="L975" s="31" t="s">
        <v>97</v>
      </c>
      <c r="M975" s="17" t="s">
        <v>229</v>
      </c>
      <c r="N975" s="15">
        <v>22091</v>
      </c>
      <c r="O975" s="17" t="s">
        <v>2360</v>
      </c>
      <c r="P975" s="73">
        <v>1000</v>
      </c>
      <c r="Q975" s="17" t="s">
        <v>2697</v>
      </c>
      <c r="R975" s="17" t="s">
        <v>3893</v>
      </c>
      <c r="S975" s="53" t="s">
        <v>6092</v>
      </c>
      <c r="T975" s="18" t="s">
        <v>225</v>
      </c>
      <c r="U975" s="16">
        <v>8</v>
      </c>
      <c r="V975" s="20" t="s">
        <v>2597</v>
      </c>
      <c r="W975" s="20" t="s">
        <v>2699</v>
      </c>
      <c r="X975" s="16">
        <v>94</v>
      </c>
      <c r="Y975" s="20" t="s">
        <v>350</v>
      </c>
      <c r="Z975" s="20">
        <v>21</v>
      </c>
      <c r="AA975" s="20" t="s">
        <v>2700</v>
      </c>
      <c r="AB975" s="20">
        <v>48</v>
      </c>
      <c r="AC975" s="54" t="s">
        <v>2701</v>
      </c>
      <c r="AD975" s="79">
        <v>150000000</v>
      </c>
      <c r="AE975" s="79">
        <v>160000000</v>
      </c>
      <c r="AF975" s="79">
        <v>170000000</v>
      </c>
      <c r="AG975" s="79">
        <v>120000000</v>
      </c>
      <c r="AH975" s="79">
        <v>600000000</v>
      </c>
      <c r="AI975" s="63">
        <v>1</v>
      </c>
      <c r="AJ975" s="64">
        <v>500</v>
      </c>
      <c r="AK975" s="65">
        <v>0.5</v>
      </c>
      <c r="AL975" s="64">
        <v>582</v>
      </c>
      <c r="AM975" s="65">
        <v>0.58199999999999996</v>
      </c>
      <c r="AN975" s="66" t="s">
        <v>2384</v>
      </c>
      <c r="AO975" s="66" t="s">
        <v>2384</v>
      </c>
      <c r="AP975" s="132" t="s">
        <v>2370</v>
      </c>
      <c r="AQ975" s="23">
        <v>250</v>
      </c>
      <c r="AR975" s="23">
        <v>250</v>
      </c>
      <c r="AS975" s="142">
        <v>0</v>
      </c>
      <c r="AT975" s="23">
        <v>0</v>
      </c>
      <c r="AU975" s="142">
        <v>332</v>
      </c>
      <c r="AV975" s="142">
        <v>250</v>
      </c>
      <c r="AW975" s="142">
        <v>0</v>
      </c>
      <c r="AX975" s="22">
        <v>0</v>
      </c>
      <c r="AY975" s="143" t="s">
        <v>2371</v>
      </c>
      <c r="AZ975" s="143" t="s">
        <v>2372</v>
      </c>
      <c r="BA975" s="143" t="s">
        <v>2825</v>
      </c>
      <c r="BB975" s="24"/>
      <c r="BC975" s="75">
        <v>160000000</v>
      </c>
      <c r="BD975" s="21">
        <v>143000000</v>
      </c>
      <c r="BE975" s="25">
        <v>136000000</v>
      </c>
      <c r="BF975" s="74">
        <v>160000000</v>
      </c>
      <c r="BG975" s="25">
        <v>0</v>
      </c>
      <c r="BH975" s="25">
        <v>143000000</v>
      </c>
      <c r="BI975" s="25">
        <v>130764000</v>
      </c>
      <c r="BJ975" s="133">
        <v>24450000</v>
      </c>
      <c r="BK975" s="25">
        <v>0</v>
      </c>
      <c r="BL975" s="25">
        <v>298214000</v>
      </c>
      <c r="BM975" s="74">
        <v>5542000</v>
      </c>
      <c r="BN975" s="80">
        <v>40740400</v>
      </c>
      <c r="BO975" s="80">
        <v>78061354</v>
      </c>
      <c r="BP975" s="133">
        <v>5542000</v>
      </c>
      <c r="BQ975" s="25">
        <v>0</v>
      </c>
      <c r="BR975" s="82" t="s">
        <v>6093</v>
      </c>
      <c r="BS975" s="82" t="s">
        <v>54</v>
      </c>
      <c r="BT975" s="134" t="s">
        <v>6094</v>
      </c>
      <c r="BU975" s="26"/>
    </row>
    <row r="976" spans="1:73" ht="55" customHeight="1">
      <c r="A976" s="15">
        <v>968</v>
      </c>
      <c r="B976" s="15">
        <v>15</v>
      </c>
      <c r="C976" s="17" t="s">
        <v>1775</v>
      </c>
      <c r="D976" s="15">
        <v>2</v>
      </c>
      <c r="E976" s="17" t="s">
        <v>2613</v>
      </c>
      <c r="F976" s="15">
        <v>38</v>
      </c>
      <c r="G976" s="17" t="s">
        <v>2705</v>
      </c>
      <c r="H976" s="48">
        <v>968</v>
      </c>
      <c r="I976" s="17" t="s">
        <v>6095</v>
      </c>
      <c r="J976" s="15">
        <v>2210</v>
      </c>
      <c r="K976" s="17" t="s">
        <v>6096</v>
      </c>
      <c r="L976" s="31" t="s">
        <v>2708</v>
      </c>
      <c r="M976" s="17" t="s">
        <v>229</v>
      </c>
      <c r="N976" s="15">
        <v>22101</v>
      </c>
      <c r="O976" s="17" t="s">
        <v>2540</v>
      </c>
      <c r="P976" s="73">
        <v>800</v>
      </c>
      <c r="Q976" s="17" t="s">
        <v>2379</v>
      </c>
      <c r="R976" s="17" t="s">
        <v>2709</v>
      </c>
      <c r="S976" s="53" t="s">
        <v>1835</v>
      </c>
      <c r="T976" s="18" t="s">
        <v>225</v>
      </c>
      <c r="U976" s="16">
        <v>8</v>
      </c>
      <c r="V976" s="20" t="s">
        <v>2597</v>
      </c>
      <c r="W976" s="20" t="s">
        <v>448</v>
      </c>
      <c r="X976" s="16">
        <v>96</v>
      </c>
      <c r="Y976" s="20" t="s">
        <v>446</v>
      </c>
      <c r="Z976" s="20">
        <v>23</v>
      </c>
      <c r="AA976" s="20" t="s">
        <v>2710</v>
      </c>
      <c r="AB976" s="20">
        <v>50</v>
      </c>
      <c r="AC976" s="17" t="s">
        <v>447</v>
      </c>
      <c r="AD976" s="79">
        <v>100000000</v>
      </c>
      <c r="AE976" s="79">
        <v>100000000</v>
      </c>
      <c r="AF976" s="79">
        <v>100000000</v>
      </c>
      <c r="AG976" s="79">
        <v>100000000</v>
      </c>
      <c r="AH976" s="79">
        <v>400000000</v>
      </c>
      <c r="AI976" s="63">
        <v>1</v>
      </c>
      <c r="AJ976" s="64">
        <v>700</v>
      </c>
      <c r="AK976" s="65">
        <v>0.875</v>
      </c>
      <c r="AL976" s="64">
        <v>490</v>
      </c>
      <c r="AM976" s="65">
        <v>0.61250000000000004</v>
      </c>
      <c r="AN976" s="66" t="s">
        <v>2368</v>
      </c>
      <c r="AO976" s="66" t="s">
        <v>2384</v>
      </c>
      <c r="AP976" s="132" t="s">
        <v>2370</v>
      </c>
      <c r="AQ976" s="23">
        <v>390</v>
      </c>
      <c r="AR976" s="23">
        <v>200</v>
      </c>
      <c r="AS976" s="142">
        <v>110</v>
      </c>
      <c r="AT976" s="23">
        <v>0</v>
      </c>
      <c r="AU976" s="142">
        <v>390</v>
      </c>
      <c r="AV976" s="142">
        <v>100</v>
      </c>
      <c r="AW976" s="142">
        <v>0</v>
      </c>
      <c r="AX976" s="22">
        <v>0</v>
      </c>
      <c r="AY976" s="143" t="s">
        <v>2371</v>
      </c>
      <c r="AZ976" s="143" t="s">
        <v>2372</v>
      </c>
      <c r="BA976" s="143" t="s">
        <v>2372</v>
      </c>
      <c r="BB976" s="24"/>
      <c r="BC976" s="75">
        <v>100000000</v>
      </c>
      <c r="BD976" s="21">
        <v>95000000</v>
      </c>
      <c r="BE976" s="25">
        <v>47750000</v>
      </c>
      <c r="BF976" s="74">
        <v>100000000</v>
      </c>
      <c r="BG976" s="25">
        <v>0</v>
      </c>
      <c r="BH976" s="25">
        <v>13082850</v>
      </c>
      <c r="BI976" s="25">
        <v>47750000</v>
      </c>
      <c r="BJ976" s="133">
        <v>69711652</v>
      </c>
      <c r="BK976" s="25">
        <v>0</v>
      </c>
      <c r="BL976" s="25">
        <v>130544502</v>
      </c>
      <c r="BM976" s="74">
        <v>5705000</v>
      </c>
      <c r="BN976" s="80">
        <v>9012630</v>
      </c>
      <c r="BO976" s="80">
        <v>11280000</v>
      </c>
      <c r="BP976" s="133">
        <v>5705000</v>
      </c>
      <c r="BQ976" s="25">
        <v>0</v>
      </c>
      <c r="BR976" s="82" t="s">
        <v>6097</v>
      </c>
      <c r="BS976" s="82" t="s">
        <v>6098</v>
      </c>
      <c r="BT976" s="134" t="s">
        <v>6099</v>
      </c>
      <c r="BU976" s="26"/>
    </row>
    <row r="977" spans="1:73" ht="55" customHeight="1">
      <c r="A977" s="15">
        <v>969</v>
      </c>
      <c r="B977" s="15">
        <v>15</v>
      </c>
      <c r="C977" s="17" t="s">
        <v>1775</v>
      </c>
      <c r="D977" s="15">
        <v>3</v>
      </c>
      <c r="E977" s="17" t="s">
        <v>2714</v>
      </c>
      <c r="F977" s="15">
        <v>39</v>
      </c>
      <c r="G977" s="17" t="s">
        <v>2715</v>
      </c>
      <c r="H977" s="48">
        <v>969</v>
      </c>
      <c r="I977" s="17" t="s">
        <v>3378</v>
      </c>
      <c r="J977" s="15">
        <v>2165</v>
      </c>
      <c r="K977" s="17" t="s">
        <v>6100</v>
      </c>
      <c r="L977" s="20" t="s">
        <v>2718</v>
      </c>
      <c r="M977" s="17" t="s">
        <v>229</v>
      </c>
      <c r="N977" s="15">
        <v>21651</v>
      </c>
      <c r="O977" s="17" t="s">
        <v>2481</v>
      </c>
      <c r="P977" s="73">
        <v>500</v>
      </c>
      <c r="Q977" s="17" t="s">
        <v>2379</v>
      </c>
      <c r="R977" s="17" t="s">
        <v>2719</v>
      </c>
      <c r="S977" s="53" t="s">
        <v>3378</v>
      </c>
      <c r="T977" s="18" t="s">
        <v>225</v>
      </c>
      <c r="U977" s="16">
        <v>7</v>
      </c>
      <c r="V977" s="20" t="s">
        <v>2457</v>
      </c>
      <c r="W977" s="20" t="s">
        <v>2720</v>
      </c>
      <c r="X977" s="16">
        <v>85</v>
      </c>
      <c r="Y977" s="20" t="s">
        <v>316</v>
      </c>
      <c r="Z977" s="20">
        <v>25</v>
      </c>
      <c r="AA977" s="20" t="s">
        <v>2721</v>
      </c>
      <c r="AB977" s="20">
        <v>52</v>
      </c>
      <c r="AC977" s="18" t="s">
        <v>2722</v>
      </c>
      <c r="AD977" s="79">
        <v>100000000</v>
      </c>
      <c r="AE977" s="79">
        <v>100000000</v>
      </c>
      <c r="AF977" s="79">
        <v>150000000</v>
      </c>
      <c r="AG977" s="79">
        <v>250000000</v>
      </c>
      <c r="AH977" s="79">
        <v>600000000</v>
      </c>
      <c r="AI977" s="63">
        <v>1</v>
      </c>
      <c r="AJ977" s="64">
        <v>100</v>
      </c>
      <c r="AK977" s="65">
        <v>0.2</v>
      </c>
      <c r="AL977" s="64">
        <v>100</v>
      </c>
      <c r="AM977" s="65">
        <v>0.2</v>
      </c>
      <c r="AN977" s="66" t="s">
        <v>2449</v>
      </c>
      <c r="AO977" s="66" t="s">
        <v>2449</v>
      </c>
      <c r="AP977" s="132" t="s">
        <v>2370</v>
      </c>
      <c r="AQ977" s="23">
        <v>100</v>
      </c>
      <c r="AR977" s="23">
        <v>0</v>
      </c>
      <c r="AS977" s="142">
        <v>0</v>
      </c>
      <c r="AT977" s="23">
        <v>0</v>
      </c>
      <c r="AU977" s="142">
        <v>100</v>
      </c>
      <c r="AV977" s="142">
        <v>0</v>
      </c>
      <c r="AW977" s="142">
        <v>0</v>
      </c>
      <c r="AX977" s="22">
        <v>0</v>
      </c>
      <c r="AY977" s="143" t="s">
        <v>2372</v>
      </c>
      <c r="AZ977" s="143" t="s">
        <v>2825</v>
      </c>
      <c r="BA977" s="143" t="s">
        <v>2825</v>
      </c>
      <c r="BB977" s="24"/>
      <c r="BC977" s="75">
        <v>150000000</v>
      </c>
      <c r="BD977" s="21">
        <v>95000000</v>
      </c>
      <c r="BE977" s="25">
        <v>100000000</v>
      </c>
      <c r="BF977" s="74">
        <v>150000000</v>
      </c>
      <c r="BG977" s="25">
        <v>0</v>
      </c>
      <c r="BH977" s="25">
        <v>93849994</v>
      </c>
      <c r="BI977" s="25">
        <v>55440000</v>
      </c>
      <c r="BJ977" s="133"/>
      <c r="BK977" s="25">
        <v>0</v>
      </c>
      <c r="BL977" s="25">
        <v>149289994</v>
      </c>
      <c r="BM977" s="74">
        <v>0</v>
      </c>
      <c r="BN977" s="80">
        <v>0</v>
      </c>
      <c r="BO977" s="80">
        <v>55440000</v>
      </c>
      <c r="BP977" s="133"/>
      <c r="BQ977" s="25">
        <v>0</v>
      </c>
      <c r="BR977" s="82" t="s">
        <v>6101</v>
      </c>
      <c r="BS977" s="82" t="s">
        <v>6102</v>
      </c>
      <c r="BT977" s="134" t="s">
        <v>5996</v>
      </c>
      <c r="BU977" s="26"/>
    </row>
    <row r="978" spans="1:73" ht="55" customHeight="1">
      <c r="A978" s="15">
        <v>970</v>
      </c>
      <c r="B978" s="15">
        <v>15</v>
      </c>
      <c r="C978" s="17" t="s">
        <v>1775</v>
      </c>
      <c r="D978" s="15">
        <v>3</v>
      </c>
      <c r="E978" s="17" t="s">
        <v>2714</v>
      </c>
      <c r="F978" s="15">
        <v>40</v>
      </c>
      <c r="G978" s="17" t="s">
        <v>2726</v>
      </c>
      <c r="H978" s="48">
        <v>970</v>
      </c>
      <c r="I978" s="17" t="s">
        <v>5655</v>
      </c>
      <c r="J978" s="15">
        <v>2197</v>
      </c>
      <c r="K978" s="17" t="s">
        <v>6103</v>
      </c>
      <c r="L978" s="31" t="s">
        <v>2729</v>
      </c>
      <c r="M978" s="17" t="s">
        <v>229</v>
      </c>
      <c r="N978" s="15">
        <v>21971</v>
      </c>
      <c r="O978" s="17" t="s">
        <v>2540</v>
      </c>
      <c r="P978" s="73">
        <v>800</v>
      </c>
      <c r="Q978" s="17" t="s">
        <v>2379</v>
      </c>
      <c r="R978" s="17" t="s">
        <v>3919</v>
      </c>
      <c r="S978" s="53" t="s">
        <v>5655</v>
      </c>
      <c r="T978" s="18" t="s">
        <v>225</v>
      </c>
      <c r="U978" s="16">
        <v>7</v>
      </c>
      <c r="V978" s="20" t="s">
        <v>2457</v>
      </c>
      <c r="W978" s="20" t="s">
        <v>2731</v>
      </c>
      <c r="X978" s="16">
        <v>100</v>
      </c>
      <c r="Y978" s="51" t="s">
        <v>234</v>
      </c>
      <c r="Z978" s="20">
        <v>26</v>
      </c>
      <c r="AA978" s="20" t="s">
        <v>2732</v>
      </c>
      <c r="AB978" s="20">
        <v>53</v>
      </c>
      <c r="AC978" s="17" t="s">
        <v>2733</v>
      </c>
      <c r="AD978" s="79">
        <v>100000000</v>
      </c>
      <c r="AE978" s="79">
        <v>100000000</v>
      </c>
      <c r="AF978" s="79">
        <v>100000000</v>
      </c>
      <c r="AG978" s="79">
        <v>100000000</v>
      </c>
      <c r="AH978" s="79">
        <v>400000000</v>
      </c>
      <c r="AI978" s="63">
        <v>1</v>
      </c>
      <c r="AJ978" s="64">
        <v>600</v>
      </c>
      <c r="AK978" s="65">
        <v>0.75</v>
      </c>
      <c r="AL978" s="64">
        <v>400</v>
      </c>
      <c r="AM978" s="65">
        <v>0.5</v>
      </c>
      <c r="AN978" s="66" t="s">
        <v>2368</v>
      </c>
      <c r="AO978" s="66" t="s">
        <v>2384</v>
      </c>
      <c r="AP978" s="132" t="s">
        <v>2370</v>
      </c>
      <c r="AQ978" s="23">
        <v>200</v>
      </c>
      <c r="AR978" s="23">
        <v>200</v>
      </c>
      <c r="AS978" s="142">
        <v>200</v>
      </c>
      <c r="AT978" s="23">
        <v>0</v>
      </c>
      <c r="AU978" s="142">
        <v>200</v>
      </c>
      <c r="AV978" s="142">
        <v>200</v>
      </c>
      <c r="AW978" s="142">
        <v>0</v>
      </c>
      <c r="AX978" s="22">
        <v>0</v>
      </c>
      <c r="AY978" s="143" t="s">
        <v>2371</v>
      </c>
      <c r="AZ978" s="143" t="s">
        <v>2371</v>
      </c>
      <c r="BA978" s="143" t="s">
        <v>2372</v>
      </c>
      <c r="BB978" s="24"/>
      <c r="BC978" s="75">
        <v>150000000</v>
      </c>
      <c r="BD978" s="21">
        <v>95000000</v>
      </c>
      <c r="BE978" s="25">
        <v>100000000</v>
      </c>
      <c r="BF978" s="74">
        <v>150000000</v>
      </c>
      <c r="BG978" s="25">
        <v>0</v>
      </c>
      <c r="BH978" s="25">
        <v>95000000</v>
      </c>
      <c r="BI978" s="25">
        <v>127000000</v>
      </c>
      <c r="BJ978" s="133">
        <v>150000000</v>
      </c>
      <c r="BK978" s="25">
        <v>0</v>
      </c>
      <c r="BL978" s="25">
        <v>372000000</v>
      </c>
      <c r="BM978" s="74">
        <v>0</v>
      </c>
      <c r="BN978" s="80">
        <v>4362000</v>
      </c>
      <c r="BO978" s="80">
        <v>21420000</v>
      </c>
      <c r="BP978" s="133">
        <v>0</v>
      </c>
      <c r="BQ978" s="25">
        <v>0</v>
      </c>
      <c r="BR978" s="82" t="s">
        <v>6104</v>
      </c>
      <c r="BS978" s="82" t="s">
        <v>6105</v>
      </c>
      <c r="BT978" s="134" t="s">
        <v>6106</v>
      </c>
      <c r="BU978" s="26"/>
    </row>
    <row r="979" spans="1:73" ht="55" customHeight="1">
      <c r="A979" s="15">
        <v>971</v>
      </c>
      <c r="B979" s="15">
        <v>15</v>
      </c>
      <c r="C979" s="17" t="s">
        <v>1775</v>
      </c>
      <c r="D979" s="15">
        <v>3</v>
      </c>
      <c r="E979" s="17" t="s">
        <v>2714</v>
      </c>
      <c r="F979" s="15">
        <v>40</v>
      </c>
      <c r="G979" s="17" t="s">
        <v>2726</v>
      </c>
      <c r="H979" s="48">
        <v>971</v>
      </c>
      <c r="I979" s="17" t="s">
        <v>6107</v>
      </c>
      <c r="J979" s="15">
        <v>2197</v>
      </c>
      <c r="K979" s="17" t="s">
        <v>6103</v>
      </c>
      <c r="L979" s="31" t="s">
        <v>24</v>
      </c>
      <c r="M979" s="17" t="s">
        <v>229</v>
      </c>
      <c r="N979" s="15">
        <v>21972</v>
      </c>
      <c r="O979" s="17" t="s">
        <v>2481</v>
      </c>
      <c r="P979" s="73">
        <v>1000</v>
      </c>
      <c r="Q979" s="17" t="s">
        <v>2379</v>
      </c>
      <c r="R979" s="17" t="s">
        <v>3923</v>
      </c>
      <c r="S979" s="53" t="s">
        <v>6108</v>
      </c>
      <c r="T979" s="18" t="s">
        <v>225</v>
      </c>
      <c r="U979" s="16">
        <v>7</v>
      </c>
      <c r="V979" s="20" t="s">
        <v>2457</v>
      </c>
      <c r="W979" s="20" t="s">
        <v>2739</v>
      </c>
      <c r="X979" s="16">
        <v>100</v>
      </c>
      <c r="Y979" s="51" t="s">
        <v>234</v>
      </c>
      <c r="Z979" s="20">
        <v>27</v>
      </c>
      <c r="AA979" s="20" t="s">
        <v>2740</v>
      </c>
      <c r="AB979" s="20">
        <v>54</v>
      </c>
      <c r="AC979" s="17" t="s">
        <v>235</v>
      </c>
      <c r="AD979" s="79">
        <v>100000000</v>
      </c>
      <c r="AE979" s="79">
        <v>200000000</v>
      </c>
      <c r="AF979" s="79">
        <v>200000000</v>
      </c>
      <c r="AG979" s="79">
        <v>251000000</v>
      </c>
      <c r="AH979" s="79">
        <v>751000000</v>
      </c>
      <c r="AI979" s="63">
        <v>1</v>
      </c>
      <c r="AJ979" s="64">
        <v>500</v>
      </c>
      <c r="AK979" s="65">
        <v>0.5</v>
      </c>
      <c r="AL979" s="64">
        <v>412</v>
      </c>
      <c r="AM979" s="65">
        <v>0.41199999999999998</v>
      </c>
      <c r="AN979" s="66" t="s">
        <v>2384</v>
      </c>
      <c r="AO979" s="66" t="s">
        <v>2384</v>
      </c>
      <c r="AP979" s="132" t="s">
        <v>2370</v>
      </c>
      <c r="AQ979" s="23">
        <v>250</v>
      </c>
      <c r="AR979" s="23">
        <v>250</v>
      </c>
      <c r="AS979" s="142">
        <v>0</v>
      </c>
      <c r="AT979" s="23">
        <v>0</v>
      </c>
      <c r="AU979" s="142">
        <v>247</v>
      </c>
      <c r="AV979" s="142">
        <v>165</v>
      </c>
      <c r="AW979" s="142">
        <v>0</v>
      </c>
      <c r="AX979" s="22">
        <v>0</v>
      </c>
      <c r="AY979" s="143" t="s">
        <v>2371</v>
      </c>
      <c r="AZ979" s="143" t="s">
        <v>2372</v>
      </c>
      <c r="BA979" s="143" t="s">
        <v>2825</v>
      </c>
      <c r="BB979" s="24"/>
      <c r="BC979" s="75">
        <v>200000000</v>
      </c>
      <c r="BD979" s="21">
        <v>100000000</v>
      </c>
      <c r="BE979" s="25">
        <v>200000000</v>
      </c>
      <c r="BF979" s="74">
        <v>200000000</v>
      </c>
      <c r="BG979" s="25">
        <v>0</v>
      </c>
      <c r="BH979" s="25">
        <v>88958189</v>
      </c>
      <c r="BI979" s="25">
        <v>171458286</v>
      </c>
      <c r="BJ979" s="133"/>
      <c r="BK979" s="25">
        <v>0</v>
      </c>
      <c r="BL979" s="25">
        <v>260416475</v>
      </c>
      <c r="BM979" s="74">
        <v>0</v>
      </c>
      <c r="BN979" s="80">
        <v>21824600</v>
      </c>
      <c r="BO979" s="80">
        <v>30420000</v>
      </c>
      <c r="BP979" s="133"/>
      <c r="BQ979" s="25">
        <v>0</v>
      </c>
      <c r="BR979" s="82" t="s">
        <v>6109</v>
      </c>
      <c r="BS979" s="82" t="s">
        <v>6110</v>
      </c>
      <c r="BT979" s="134" t="s">
        <v>6111</v>
      </c>
      <c r="BU979" s="26"/>
    </row>
    <row r="980" spans="1:73" ht="55" customHeight="1">
      <c r="A980" s="15">
        <v>972</v>
      </c>
      <c r="B980" s="15">
        <v>15</v>
      </c>
      <c r="C980" s="17" t="s">
        <v>1775</v>
      </c>
      <c r="D980" s="15">
        <v>3</v>
      </c>
      <c r="E980" s="17" t="s">
        <v>2714</v>
      </c>
      <c r="F980" s="15">
        <v>43</v>
      </c>
      <c r="G980" s="17" t="s">
        <v>2743</v>
      </c>
      <c r="H980" s="48">
        <v>972</v>
      </c>
      <c r="I980" s="17" t="s">
        <v>6112</v>
      </c>
      <c r="J980" s="15">
        <v>2182</v>
      </c>
      <c r="K980" s="17" t="s">
        <v>6113</v>
      </c>
      <c r="L980" s="31" t="s">
        <v>3120</v>
      </c>
      <c r="M980" s="17" t="s">
        <v>229</v>
      </c>
      <c r="N980" s="15">
        <v>21821</v>
      </c>
      <c r="O980" s="17" t="s">
        <v>2455</v>
      </c>
      <c r="P980" s="73">
        <v>200</v>
      </c>
      <c r="Q980" s="17" t="s">
        <v>2379</v>
      </c>
      <c r="R980" s="17" t="s">
        <v>3928</v>
      </c>
      <c r="S980" s="53" t="s">
        <v>6114</v>
      </c>
      <c r="T980" s="18" t="s">
        <v>225</v>
      </c>
      <c r="U980" s="16">
        <v>7</v>
      </c>
      <c r="V980" s="20" t="s">
        <v>2457</v>
      </c>
      <c r="W980" s="20" t="s">
        <v>2749</v>
      </c>
      <c r="X980" s="16">
        <v>102</v>
      </c>
      <c r="Y980" s="20" t="s">
        <v>221</v>
      </c>
      <c r="Z980" s="20">
        <v>27</v>
      </c>
      <c r="AA980" s="20" t="s">
        <v>2740</v>
      </c>
      <c r="AB980" s="20">
        <v>56</v>
      </c>
      <c r="AC980" s="17" t="s">
        <v>3122</v>
      </c>
      <c r="AD980" s="79">
        <v>0</v>
      </c>
      <c r="AE980" s="79">
        <v>22000000</v>
      </c>
      <c r="AF980" s="79">
        <v>0</v>
      </c>
      <c r="AG980" s="79">
        <v>22000000</v>
      </c>
      <c r="AH980" s="79">
        <v>44000000</v>
      </c>
      <c r="AI980" s="63">
        <v>1</v>
      </c>
      <c r="AJ980" s="64">
        <v>0</v>
      </c>
      <c r="AK980" s="65">
        <v>0</v>
      </c>
      <c r="AL980" s="64">
        <v>0</v>
      </c>
      <c r="AM980" s="65">
        <v>0</v>
      </c>
      <c r="AN980" s="66" t="s">
        <v>2449</v>
      </c>
      <c r="AO980" s="66" t="s">
        <v>2449</v>
      </c>
      <c r="AP980" s="132" t="s">
        <v>2370</v>
      </c>
      <c r="AQ980" s="23">
        <v>0</v>
      </c>
      <c r="AR980" s="23">
        <v>0</v>
      </c>
      <c r="AS980" s="142">
        <v>0</v>
      </c>
      <c r="AT980" s="23">
        <v>0</v>
      </c>
      <c r="AU980" s="142">
        <v>0</v>
      </c>
      <c r="AV980" s="142">
        <v>0</v>
      </c>
      <c r="AW980" s="142">
        <v>0</v>
      </c>
      <c r="AX980" s="22">
        <v>0</v>
      </c>
      <c r="AY980" s="143" t="s">
        <v>54</v>
      </c>
      <c r="AZ980" s="143" t="s">
        <v>54</v>
      </c>
      <c r="BA980" s="143" t="s">
        <v>2450</v>
      </c>
      <c r="BB980" s="24"/>
      <c r="BC980" s="75">
        <v>0</v>
      </c>
      <c r="BD980" s="21">
        <v>0</v>
      </c>
      <c r="BE980" s="25">
        <v>22000000</v>
      </c>
      <c r="BF980" s="74">
        <v>0</v>
      </c>
      <c r="BG980" s="25">
        <v>0</v>
      </c>
      <c r="BH980" s="25"/>
      <c r="BI980" s="25"/>
      <c r="BJ980" s="133"/>
      <c r="BK980" s="25">
        <v>0</v>
      </c>
      <c r="BL980" s="25">
        <v>0</v>
      </c>
      <c r="BM980" s="74">
        <v>0</v>
      </c>
      <c r="BN980" s="80"/>
      <c r="BO980" s="80"/>
      <c r="BP980" s="133"/>
      <c r="BQ980" s="25">
        <v>0</v>
      </c>
      <c r="BR980" s="82" t="s">
        <v>54</v>
      </c>
      <c r="BS980" s="82" t="s">
        <v>54</v>
      </c>
      <c r="BT980" s="134" t="s">
        <v>6050</v>
      </c>
      <c r="BU980" s="26"/>
    </row>
    <row r="981" spans="1:73" ht="55" customHeight="1">
      <c r="A981" s="15">
        <v>973</v>
      </c>
      <c r="B981" s="15">
        <v>15</v>
      </c>
      <c r="C981" s="17" t="s">
        <v>1775</v>
      </c>
      <c r="D981" s="15">
        <v>3</v>
      </c>
      <c r="E981" s="17" t="s">
        <v>2714</v>
      </c>
      <c r="F981" s="15">
        <v>45</v>
      </c>
      <c r="G981" s="17" t="s">
        <v>2754</v>
      </c>
      <c r="H981" s="48">
        <v>973</v>
      </c>
      <c r="I981" s="17" t="s">
        <v>6115</v>
      </c>
      <c r="J981" s="15">
        <v>2183</v>
      </c>
      <c r="K981" s="17" t="s">
        <v>6116</v>
      </c>
      <c r="L981" s="31" t="s">
        <v>2757</v>
      </c>
      <c r="M981" s="17" t="s">
        <v>229</v>
      </c>
      <c r="N981" s="15">
        <v>21831</v>
      </c>
      <c r="O981" s="17" t="s">
        <v>2563</v>
      </c>
      <c r="P981" s="73">
        <v>2</v>
      </c>
      <c r="Q981" s="17" t="s">
        <v>2758</v>
      </c>
      <c r="R981" s="17" t="s">
        <v>2766</v>
      </c>
      <c r="S981" s="53" t="s">
        <v>6115</v>
      </c>
      <c r="T981" s="18" t="s">
        <v>225</v>
      </c>
      <c r="U981" s="16">
        <v>7</v>
      </c>
      <c r="V981" s="20" t="s">
        <v>2457</v>
      </c>
      <c r="W981" s="20" t="s">
        <v>2767</v>
      </c>
      <c r="X981" s="16">
        <v>98</v>
      </c>
      <c r="Y981" s="20" t="s">
        <v>491</v>
      </c>
      <c r="Z981" s="20">
        <v>28</v>
      </c>
      <c r="AA981" s="20" t="s">
        <v>2761</v>
      </c>
      <c r="AB981" s="20">
        <v>58</v>
      </c>
      <c r="AC981" s="17" t="s">
        <v>2768</v>
      </c>
      <c r="AD981" s="79">
        <v>100000000</v>
      </c>
      <c r="AE981" s="79">
        <v>100000000</v>
      </c>
      <c r="AF981" s="79">
        <v>0</v>
      </c>
      <c r="AG981" s="79">
        <v>0</v>
      </c>
      <c r="AH981" s="79">
        <v>200000000</v>
      </c>
      <c r="AI981" s="63">
        <v>1</v>
      </c>
      <c r="AJ981" s="64">
        <v>0</v>
      </c>
      <c r="AK981" s="65">
        <v>0</v>
      </c>
      <c r="AL981" s="64">
        <v>1</v>
      </c>
      <c r="AM981" s="65">
        <v>0.5</v>
      </c>
      <c r="AN981" s="66" t="s">
        <v>2449</v>
      </c>
      <c r="AO981" s="66" t="s">
        <v>2384</v>
      </c>
      <c r="AP981" s="132" t="s">
        <v>2370</v>
      </c>
      <c r="AQ981" s="23">
        <v>0</v>
      </c>
      <c r="AR981" s="23">
        <v>0</v>
      </c>
      <c r="AS981" s="142">
        <v>0</v>
      </c>
      <c r="AT981" s="23">
        <v>0</v>
      </c>
      <c r="AU981" s="142">
        <v>0</v>
      </c>
      <c r="AV981" s="142">
        <v>1</v>
      </c>
      <c r="AW981" s="142">
        <v>0</v>
      </c>
      <c r="AX981" s="22">
        <v>0</v>
      </c>
      <c r="AY981" s="143" t="s">
        <v>2825</v>
      </c>
      <c r="AZ981" s="143" t="s">
        <v>2371</v>
      </c>
      <c r="BA981" s="143" t="s">
        <v>2825</v>
      </c>
      <c r="BB981" s="24"/>
      <c r="BC981" s="75">
        <v>100000000</v>
      </c>
      <c r="BD981" s="21">
        <v>95000000</v>
      </c>
      <c r="BE981" s="25">
        <v>100000000</v>
      </c>
      <c r="BF981" s="74">
        <v>100000000</v>
      </c>
      <c r="BG981" s="25">
        <v>0</v>
      </c>
      <c r="BH981" s="25">
        <v>39258000</v>
      </c>
      <c r="BI981" s="25"/>
      <c r="BJ981" s="133">
        <v>13545000</v>
      </c>
      <c r="BK981" s="25">
        <v>0</v>
      </c>
      <c r="BL981" s="25">
        <v>52803000</v>
      </c>
      <c r="BM981" s="74">
        <v>0</v>
      </c>
      <c r="BN981" s="80">
        <v>36204600</v>
      </c>
      <c r="BO981" s="80"/>
      <c r="BP981" s="133">
        <v>0</v>
      </c>
      <c r="BQ981" s="25">
        <v>0</v>
      </c>
      <c r="BR981" s="82" t="s">
        <v>6117</v>
      </c>
      <c r="BS981" s="82" t="s">
        <v>6118</v>
      </c>
      <c r="BT981" s="134" t="s">
        <v>6119</v>
      </c>
      <c r="BU981" s="26"/>
    </row>
    <row r="982" spans="1:73" ht="55" customHeight="1">
      <c r="A982" s="15">
        <v>974</v>
      </c>
      <c r="B982" s="15">
        <v>15</v>
      </c>
      <c r="C982" s="17" t="s">
        <v>1775</v>
      </c>
      <c r="D982" s="15">
        <v>3</v>
      </c>
      <c r="E982" s="17" t="s">
        <v>2714</v>
      </c>
      <c r="F982" s="15">
        <v>45</v>
      </c>
      <c r="G982" s="17" t="s">
        <v>2754</v>
      </c>
      <c r="H982" s="48">
        <v>974</v>
      </c>
      <c r="I982" s="17" t="s">
        <v>5666</v>
      </c>
      <c r="J982" s="15">
        <v>2183</v>
      </c>
      <c r="K982" s="17" t="s">
        <v>6116</v>
      </c>
      <c r="L982" s="31" t="s">
        <v>2757</v>
      </c>
      <c r="M982" s="17" t="s">
        <v>229</v>
      </c>
      <c r="N982" s="15">
        <v>21832</v>
      </c>
      <c r="O982" s="17" t="s">
        <v>2563</v>
      </c>
      <c r="P982" s="73">
        <v>2</v>
      </c>
      <c r="Q982" s="17" t="s">
        <v>2758</v>
      </c>
      <c r="R982" s="17" t="s">
        <v>3397</v>
      </c>
      <c r="S982" s="53" t="s">
        <v>6120</v>
      </c>
      <c r="T982" s="18" t="s">
        <v>225</v>
      </c>
      <c r="U982" s="16">
        <v>7</v>
      </c>
      <c r="V982" s="20" t="s">
        <v>2457</v>
      </c>
      <c r="W982" s="20" t="s">
        <v>2774</v>
      </c>
      <c r="X982" s="16">
        <v>98</v>
      </c>
      <c r="Y982" s="20" t="s">
        <v>388</v>
      </c>
      <c r="Z982" s="20">
        <v>28</v>
      </c>
      <c r="AA982" s="20" t="s">
        <v>2761</v>
      </c>
      <c r="AB982" s="20">
        <v>59</v>
      </c>
      <c r="AC982" s="17" t="s">
        <v>2775</v>
      </c>
      <c r="AD982" s="79">
        <v>269000000</v>
      </c>
      <c r="AE982" s="79">
        <v>200000000</v>
      </c>
      <c r="AF982" s="79">
        <v>200000000</v>
      </c>
      <c r="AG982" s="79">
        <v>150000000</v>
      </c>
      <c r="AH982" s="79">
        <v>819000000</v>
      </c>
      <c r="AI982" s="63">
        <v>1</v>
      </c>
      <c r="AJ982" s="64">
        <v>1</v>
      </c>
      <c r="AK982" s="65">
        <v>0.5</v>
      </c>
      <c r="AL982" s="64">
        <v>1</v>
      </c>
      <c r="AM982" s="65">
        <v>0.5</v>
      </c>
      <c r="AN982" s="66" t="s">
        <v>2384</v>
      </c>
      <c r="AO982" s="66" t="s">
        <v>2384</v>
      </c>
      <c r="AP982" s="132" t="s">
        <v>2370</v>
      </c>
      <c r="AQ982" s="23">
        <v>0</v>
      </c>
      <c r="AR982" s="23">
        <v>1</v>
      </c>
      <c r="AS982" s="142">
        <v>0</v>
      </c>
      <c r="AT982" s="23">
        <v>0</v>
      </c>
      <c r="AU982" s="142">
        <v>0</v>
      </c>
      <c r="AV982" s="142">
        <v>1</v>
      </c>
      <c r="AW982" s="142">
        <v>0</v>
      </c>
      <c r="AX982" s="22">
        <v>0</v>
      </c>
      <c r="AY982" s="143" t="s">
        <v>2825</v>
      </c>
      <c r="AZ982" s="143" t="s">
        <v>2372</v>
      </c>
      <c r="BA982" s="143" t="s">
        <v>2825</v>
      </c>
      <c r="BB982" s="24"/>
      <c r="BC982" s="75">
        <v>200000000</v>
      </c>
      <c r="BD982" s="21">
        <v>234868000</v>
      </c>
      <c r="BE982" s="25">
        <v>200000000</v>
      </c>
      <c r="BF982" s="74">
        <v>200000000</v>
      </c>
      <c r="BG982" s="25">
        <v>0</v>
      </c>
      <c r="BH982" s="25">
        <v>36660000</v>
      </c>
      <c r="BI982" s="25">
        <v>189336109</v>
      </c>
      <c r="BJ982" s="133"/>
      <c r="BK982" s="25">
        <v>0</v>
      </c>
      <c r="BL982" s="25">
        <v>225996109</v>
      </c>
      <c r="BM982" s="74">
        <v>0</v>
      </c>
      <c r="BN982" s="80">
        <v>36428000</v>
      </c>
      <c r="BO982" s="80">
        <v>37576000</v>
      </c>
      <c r="BP982" s="133"/>
      <c r="BQ982" s="25">
        <v>0</v>
      </c>
      <c r="BR982" s="82" t="s">
        <v>6117</v>
      </c>
      <c r="BS982" s="82" t="s">
        <v>6121</v>
      </c>
      <c r="BT982" s="134" t="s">
        <v>5996</v>
      </c>
      <c r="BU982" s="26"/>
    </row>
    <row r="983" spans="1:73" ht="55" customHeight="1">
      <c r="A983" s="15">
        <v>975</v>
      </c>
      <c r="B983" s="15">
        <v>15</v>
      </c>
      <c r="C983" s="17" t="s">
        <v>1775</v>
      </c>
      <c r="D983" s="15">
        <v>3</v>
      </c>
      <c r="E983" s="17" t="s">
        <v>2714</v>
      </c>
      <c r="F983" s="15">
        <v>48</v>
      </c>
      <c r="G983" s="17" t="s">
        <v>2779</v>
      </c>
      <c r="H983" s="48">
        <v>975</v>
      </c>
      <c r="I983" s="17" t="s">
        <v>6122</v>
      </c>
      <c r="J983" s="15">
        <v>2184</v>
      </c>
      <c r="K983" s="17" t="s">
        <v>6123</v>
      </c>
      <c r="L983" s="31" t="s">
        <v>3655</v>
      </c>
      <c r="M983" s="17" t="s">
        <v>229</v>
      </c>
      <c r="N983" s="15">
        <v>21841</v>
      </c>
      <c r="O983" s="17" t="s">
        <v>2378</v>
      </c>
      <c r="P983" s="73">
        <v>400</v>
      </c>
      <c r="Q983" s="17" t="s">
        <v>2379</v>
      </c>
      <c r="R983" s="17" t="s">
        <v>3656</v>
      </c>
      <c r="S983" s="53" t="s">
        <v>6122</v>
      </c>
      <c r="T983" s="18" t="s">
        <v>225</v>
      </c>
      <c r="U983" s="16">
        <v>7</v>
      </c>
      <c r="V983" s="20" t="s">
        <v>2457</v>
      </c>
      <c r="W983" s="20" t="s">
        <v>2783</v>
      </c>
      <c r="X983" s="16">
        <v>102</v>
      </c>
      <c r="Y983" s="20" t="s">
        <v>221</v>
      </c>
      <c r="Z983" s="20">
        <v>29</v>
      </c>
      <c r="AA983" s="20" t="s">
        <v>2790</v>
      </c>
      <c r="AB983" s="20">
        <v>61</v>
      </c>
      <c r="AC983" s="17" t="s">
        <v>3657</v>
      </c>
      <c r="AD983" s="79">
        <v>50000000</v>
      </c>
      <c r="AE983" s="79">
        <v>50000000</v>
      </c>
      <c r="AF983" s="79">
        <v>50000000</v>
      </c>
      <c r="AG983" s="79">
        <v>50000000</v>
      </c>
      <c r="AH983" s="79">
        <v>200000000</v>
      </c>
      <c r="AI983" s="63">
        <v>1</v>
      </c>
      <c r="AJ983" s="64">
        <v>250</v>
      </c>
      <c r="AK983" s="65">
        <v>0.625</v>
      </c>
      <c r="AL983" s="64">
        <v>0</v>
      </c>
      <c r="AM983" s="65">
        <v>0</v>
      </c>
      <c r="AN983" s="66" t="s">
        <v>2384</v>
      </c>
      <c r="AO983" s="66" t="s">
        <v>2449</v>
      </c>
      <c r="AP983" s="132" t="s">
        <v>2370</v>
      </c>
      <c r="AQ983" s="23">
        <v>0</v>
      </c>
      <c r="AR983" s="23">
        <v>100</v>
      </c>
      <c r="AS983" s="142">
        <v>150</v>
      </c>
      <c r="AT983" s="23">
        <v>0</v>
      </c>
      <c r="AU983" s="142">
        <v>0</v>
      </c>
      <c r="AV983" s="142">
        <v>0</v>
      </c>
      <c r="AW983" s="142">
        <v>0</v>
      </c>
      <c r="AX983" s="22">
        <v>0</v>
      </c>
      <c r="AY983" s="143" t="s">
        <v>2825</v>
      </c>
      <c r="AZ983" s="143" t="s">
        <v>2372</v>
      </c>
      <c r="BA983" s="143" t="s">
        <v>2372</v>
      </c>
      <c r="BB983" s="24"/>
      <c r="BC983" s="75">
        <v>50000000</v>
      </c>
      <c r="BD983" s="21">
        <v>48000000</v>
      </c>
      <c r="BE983" s="25">
        <v>50000000</v>
      </c>
      <c r="BF983" s="74">
        <v>50000000</v>
      </c>
      <c r="BG983" s="25">
        <v>0</v>
      </c>
      <c r="BH983" s="25">
        <v>20880000</v>
      </c>
      <c r="BI983" s="25">
        <v>26537000</v>
      </c>
      <c r="BJ983" s="133">
        <v>43183008</v>
      </c>
      <c r="BK983" s="25">
        <v>0</v>
      </c>
      <c r="BL983" s="25">
        <v>90600008</v>
      </c>
      <c r="BM983" s="74">
        <v>0</v>
      </c>
      <c r="BN983" s="80">
        <v>20880000</v>
      </c>
      <c r="BO983" s="80">
        <v>0</v>
      </c>
      <c r="BP983" s="133">
        <v>0</v>
      </c>
      <c r="BQ983" s="25">
        <v>0</v>
      </c>
      <c r="BR983" s="82" t="s">
        <v>6117</v>
      </c>
      <c r="BS983" s="82" t="s">
        <v>6124</v>
      </c>
      <c r="BT983" s="134" t="s">
        <v>6125</v>
      </c>
      <c r="BU983" s="26"/>
    </row>
    <row r="984" spans="1:73" ht="55" customHeight="1">
      <c r="A984" s="15">
        <v>976</v>
      </c>
      <c r="B984" s="15">
        <v>15</v>
      </c>
      <c r="C984" s="17" t="s">
        <v>1775</v>
      </c>
      <c r="D984" s="15">
        <v>3</v>
      </c>
      <c r="E984" s="17" t="s">
        <v>2714</v>
      </c>
      <c r="F984" s="15">
        <v>48</v>
      </c>
      <c r="G984" s="17" t="s">
        <v>2779</v>
      </c>
      <c r="H984" s="48">
        <v>976</v>
      </c>
      <c r="I984" s="17" t="s">
        <v>6126</v>
      </c>
      <c r="J984" s="15">
        <v>2185</v>
      </c>
      <c r="K984" s="17" t="s">
        <v>6127</v>
      </c>
      <c r="L984" s="31" t="s">
        <v>27</v>
      </c>
      <c r="M984" s="17" t="s">
        <v>229</v>
      </c>
      <c r="N984" s="15">
        <v>21852</v>
      </c>
      <c r="O984" s="17" t="s">
        <v>2796</v>
      </c>
      <c r="P984" s="73">
        <v>1</v>
      </c>
      <c r="Q984" s="17" t="s">
        <v>2797</v>
      </c>
      <c r="R984" s="17" t="s">
        <v>6128</v>
      </c>
      <c r="S984" s="53" t="s">
        <v>6129</v>
      </c>
      <c r="T984" s="18" t="s">
        <v>225</v>
      </c>
      <c r="U984" s="16">
        <v>7</v>
      </c>
      <c r="V984" s="20" t="s">
        <v>2457</v>
      </c>
      <c r="W984" s="20" t="s">
        <v>2799</v>
      </c>
      <c r="X984" s="16">
        <v>102</v>
      </c>
      <c r="Y984" s="20" t="s">
        <v>221</v>
      </c>
      <c r="Z984" s="20">
        <v>30</v>
      </c>
      <c r="AA984" s="20" t="s">
        <v>2800</v>
      </c>
      <c r="AB984" s="20">
        <v>68</v>
      </c>
      <c r="AC984" s="17" t="s">
        <v>3158</v>
      </c>
      <c r="AD984" s="79">
        <v>0</v>
      </c>
      <c r="AE984" s="79">
        <v>230000000</v>
      </c>
      <c r="AF984" s="79">
        <v>0</v>
      </c>
      <c r="AG984" s="79">
        <v>0</v>
      </c>
      <c r="AH984" s="79">
        <v>230000000</v>
      </c>
      <c r="AI984" s="63">
        <v>1</v>
      </c>
      <c r="AJ984" s="64">
        <v>1</v>
      </c>
      <c r="AK984" s="65">
        <v>1</v>
      </c>
      <c r="AL984" s="64">
        <v>1</v>
      </c>
      <c r="AM984" s="65">
        <v>1</v>
      </c>
      <c r="AN984" s="66" t="s">
        <v>2369</v>
      </c>
      <c r="AO984" s="66" t="s">
        <v>2369</v>
      </c>
      <c r="AP984" s="132" t="s">
        <v>2370</v>
      </c>
      <c r="AQ984" s="23">
        <v>0</v>
      </c>
      <c r="AR984" s="23">
        <v>1</v>
      </c>
      <c r="AS984" s="142">
        <v>0</v>
      </c>
      <c r="AT984" s="23">
        <v>0</v>
      </c>
      <c r="AU984" s="142">
        <v>0</v>
      </c>
      <c r="AV984" s="142">
        <v>1</v>
      </c>
      <c r="AW984" s="142">
        <v>0</v>
      </c>
      <c r="AX984" s="22">
        <v>0</v>
      </c>
      <c r="AY984" s="143" t="s">
        <v>54</v>
      </c>
      <c r="AZ984" s="143" t="s">
        <v>2372</v>
      </c>
      <c r="BA984" s="143" t="s">
        <v>2825</v>
      </c>
      <c r="BB984" s="24"/>
      <c r="BC984" s="75">
        <v>0</v>
      </c>
      <c r="BD984" s="21">
        <v>0</v>
      </c>
      <c r="BE984" s="25">
        <v>230000000</v>
      </c>
      <c r="BF984" s="74">
        <v>0</v>
      </c>
      <c r="BG984" s="25">
        <v>0</v>
      </c>
      <c r="BH984" s="25"/>
      <c r="BI984" s="25">
        <v>190605546</v>
      </c>
      <c r="BJ984" s="133"/>
      <c r="BK984" s="25">
        <v>0</v>
      </c>
      <c r="BL984" s="25">
        <v>190605546</v>
      </c>
      <c r="BM984" s="74">
        <v>0</v>
      </c>
      <c r="BN984" s="80"/>
      <c r="BO984" s="80">
        <v>0</v>
      </c>
      <c r="BP984" s="133"/>
      <c r="BQ984" s="25">
        <v>0</v>
      </c>
      <c r="BR984" s="82" t="s">
        <v>54</v>
      </c>
      <c r="BS984" s="82" t="s">
        <v>6130</v>
      </c>
      <c r="BT984" s="134" t="s">
        <v>6050</v>
      </c>
      <c r="BU984" s="26"/>
    </row>
    <row r="985" spans="1:73" ht="55" customHeight="1">
      <c r="A985" s="15">
        <v>977</v>
      </c>
      <c r="B985" s="15">
        <v>15</v>
      </c>
      <c r="C985" s="17" t="s">
        <v>1775</v>
      </c>
      <c r="D985" s="15">
        <v>3</v>
      </c>
      <c r="E985" s="17" t="s">
        <v>2714</v>
      </c>
      <c r="F985" s="15">
        <v>48</v>
      </c>
      <c r="G985" s="17" t="s">
        <v>2779</v>
      </c>
      <c r="H985" s="48">
        <v>977</v>
      </c>
      <c r="I985" s="17" t="s">
        <v>5679</v>
      </c>
      <c r="J985" s="15">
        <v>2185</v>
      </c>
      <c r="K985" s="17" t="s">
        <v>6127</v>
      </c>
      <c r="L985" s="31" t="s">
        <v>27</v>
      </c>
      <c r="M985" s="17" t="s">
        <v>229</v>
      </c>
      <c r="N985" s="15">
        <v>21851</v>
      </c>
      <c r="O985" s="17" t="s">
        <v>2796</v>
      </c>
      <c r="P985" s="73">
        <v>2</v>
      </c>
      <c r="Q985" s="17" t="s">
        <v>2797</v>
      </c>
      <c r="R985" s="17" t="s">
        <v>2805</v>
      </c>
      <c r="S985" s="53" t="s">
        <v>2804</v>
      </c>
      <c r="T985" s="18" t="s">
        <v>225</v>
      </c>
      <c r="U985" s="16">
        <v>7</v>
      </c>
      <c r="V985" s="20" t="s">
        <v>2457</v>
      </c>
      <c r="W985" s="20" t="s">
        <v>2799</v>
      </c>
      <c r="X985" s="16">
        <v>102</v>
      </c>
      <c r="Y985" s="20" t="s">
        <v>221</v>
      </c>
      <c r="Z985" s="20">
        <v>30</v>
      </c>
      <c r="AA985" s="20" t="s">
        <v>2800</v>
      </c>
      <c r="AB985" s="20">
        <v>65</v>
      </c>
      <c r="AC985" s="17" t="s">
        <v>2806</v>
      </c>
      <c r="AD985" s="79">
        <v>0</v>
      </c>
      <c r="AE985" s="79">
        <v>200000000</v>
      </c>
      <c r="AF985" s="79">
        <v>200000000</v>
      </c>
      <c r="AG985" s="79">
        <v>0</v>
      </c>
      <c r="AH985" s="79">
        <v>400000000</v>
      </c>
      <c r="AI985" s="63">
        <v>1</v>
      </c>
      <c r="AJ985" s="64">
        <v>2</v>
      </c>
      <c r="AK985" s="65">
        <v>1</v>
      </c>
      <c r="AL985" s="64">
        <v>1</v>
      </c>
      <c r="AM985" s="65">
        <v>0.5</v>
      </c>
      <c r="AN985" s="66" t="s">
        <v>2369</v>
      </c>
      <c r="AO985" s="66" t="s">
        <v>2384</v>
      </c>
      <c r="AP985" s="132" t="s">
        <v>2370</v>
      </c>
      <c r="AQ985" s="23">
        <v>0</v>
      </c>
      <c r="AR985" s="23">
        <v>1</v>
      </c>
      <c r="AS985" s="142">
        <v>1</v>
      </c>
      <c r="AT985" s="23">
        <v>0</v>
      </c>
      <c r="AU985" s="142">
        <v>0</v>
      </c>
      <c r="AV985" s="142">
        <v>1</v>
      </c>
      <c r="AW985" s="142">
        <v>0</v>
      </c>
      <c r="AX985" s="22">
        <v>0</v>
      </c>
      <c r="AY985" s="143" t="s">
        <v>54</v>
      </c>
      <c r="AZ985" s="143" t="s">
        <v>2372</v>
      </c>
      <c r="BA985" s="143" t="s">
        <v>2372</v>
      </c>
      <c r="BB985" s="24"/>
      <c r="BC985" s="75">
        <v>200000000</v>
      </c>
      <c r="BD985" s="21">
        <v>0</v>
      </c>
      <c r="BE985" s="25">
        <v>200000000</v>
      </c>
      <c r="BF985" s="74">
        <v>200000000</v>
      </c>
      <c r="BG985" s="25">
        <v>0</v>
      </c>
      <c r="BH985" s="25"/>
      <c r="BI985" s="25">
        <v>225399540</v>
      </c>
      <c r="BJ985" s="133">
        <v>165000000</v>
      </c>
      <c r="BK985" s="25">
        <v>0</v>
      </c>
      <c r="BL985" s="25">
        <v>390399540</v>
      </c>
      <c r="BM985" s="74">
        <v>0</v>
      </c>
      <c r="BN985" s="80"/>
      <c r="BO985" s="80">
        <v>0</v>
      </c>
      <c r="BP985" s="133">
        <v>0</v>
      </c>
      <c r="BQ985" s="25">
        <v>0</v>
      </c>
      <c r="BR985" s="82" t="s">
        <v>54</v>
      </c>
      <c r="BS985" s="82" t="s">
        <v>6131</v>
      </c>
      <c r="BT985" s="134" t="s">
        <v>6132</v>
      </c>
      <c r="BU985" s="26"/>
    </row>
    <row r="986" spans="1:73" ht="55" customHeight="1">
      <c r="A986" s="15">
        <v>978</v>
      </c>
      <c r="B986" s="15">
        <v>15</v>
      </c>
      <c r="C986" s="17" t="s">
        <v>1775</v>
      </c>
      <c r="D986" s="15">
        <v>4</v>
      </c>
      <c r="E986" s="17" t="s">
        <v>2810</v>
      </c>
      <c r="F986" s="15">
        <v>49</v>
      </c>
      <c r="G986" s="17" t="s">
        <v>2811</v>
      </c>
      <c r="H986" s="48">
        <v>978</v>
      </c>
      <c r="I986" s="17" t="s">
        <v>6133</v>
      </c>
      <c r="J986" s="15">
        <v>2186</v>
      </c>
      <c r="K986" s="17" t="s">
        <v>6134</v>
      </c>
      <c r="L986" s="31" t="s">
        <v>2814</v>
      </c>
      <c r="M986" s="17" t="s">
        <v>229</v>
      </c>
      <c r="N986" s="15">
        <v>21861</v>
      </c>
      <c r="O986" s="17" t="s">
        <v>2574</v>
      </c>
      <c r="P986" s="73">
        <v>10000</v>
      </c>
      <c r="Q986" s="17" t="s">
        <v>2619</v>
      </c>
      <c r="R986" s="17" t="s">
        <v>2815</v>
      </c>
      <c r="S986" s="53" t="s">
        <v>6133</v>
      </c>
      <c r="T986" s="18" t="s">
        <v>225</v>
      </c>
      <c r="U986" s="16">
        <v>6</v>
      </c>
      <c r="V986" s="20" t="s">
        <v>2445</v>
      </c>
      <c r="W986" s="20" t="s">
        <v>2816</v>
      </c>
      <c r="X986" s="16">
        <v>95</v>
      </c>
      <c r="Y986" s="20" t="s">
        <v>271</v>
      </c>
      <c r="Z986" s="20">
        <v>31</v>
      </c>
      <c r="AA986" s="20" t="s">
        <v>2817</v>
      </c>
      <c r="AB986" s="20">
        <v>69</v>
      </c>
      <c r="AC986" s="17" t="s">
        <v>272</v>
      </c>
      <c r="AD986" s="79">
        <v>850000000</v>
      </c>
      <c r="AE986" s="79">
        <v>750000000</v>
      </c>
      <c r="AF986" s="79">
        <v>650000000</v>
      </c>
      <c r="AG986" s="79">
        <v>950000000</v>
      </c>
      <c r="AH986" s="79">
        <v>3200000000</v>
      </c>
      <c r="AI986" s="63">
        <v>1</v>
      </c>
      <c r="AJ986" s="64">
        <v>16687.13</v>
      </c>
      <c r="AK986" s="65">
        <v>1.6687130000000001</v>
      </c>
      <c r="AL986" s="64">
        <v>1502.67</v>
      </c>
      <c r="AM986" s="65">
        <v>0.15026700000000001</v>
      </c>
      <c r="AN986" s="66" t="s">
        <v>2369</v>
      </c>
      <c r="AO986" s="66" t="s">
        <v>2449</v>
      </c>
      <c r="AP986" s="132" t="s">
        <v>2370</v>
      </c>
      <c r="AQ986" s="23">
        <v>3293</v>
      </c>
      <c r="AR986" s="23">
        <v>6967.13</v>
      </c>
      <c r="AS986" s="142">
        <v>6427</v>
      </c>
      <c r="AT986" s="23">
        <v>0</v>
      </c>
      <c r="AU986" s="142">
        <v>1502.67</v>
      </c>
      <c r="AV986" s="142">
        <v>0</v>
      </c>
      <c r="AW986" s="142">
        <v>0</v>
      </c>
      <c r="AX986" s="22">
        <v>0</v>
      </c>
      <c r="AY986" s="143" t="s">
        <v>2372</v>
      </c>
      <c r="AZ986" s="143" t="s">
        <v>2372</v>
      </c>
      <c r="BA986" s="143" t="s">
        <v>2372</v>
      </c>
      <c r="BB986" s="24"/>
      <c r="BC986" s="75">
        <v>1000000000</v>
      </c>
      <c r="BD986" s="21">
        <v>837300000</v>
      </c>
      <c r="BE986" s="25">
        <v>1529830000</v>
      </c>
      <c r="BF986" s="74">
        <v>1000000000</v>
      </c>
      <c r="BG986" s="25">
        <v>0</v>
      </c>
      <c r="BH986" s="25">
        <v>667029280</v>
      </c>
      <c r="BI986" s="25">
        <v>3088029957.4499998</v>
      </c>
      <c r="BJ986" s="133">
        <v>1597335831</v>
      </c>
      <c r="BK986" s="25">
        <v>0</v>
      </c>
      <c r="BL986" s="25">
        <v>5352395068.4499998</v>
      </c>
      <c r="BM986" s="74">
        <v>134900000</v>
      </c>
      <c r="BN986" s="80">
        <v>117905000</v>
      </c>
      <c r="BO986" s="80">
        <v>236648000</v>
      </c>
      <c r="BP986" s="133">
        <v>134900000</v>
      </c>
      <c r="BQ986" s="25">
        <v>0</v>
      </c>
      <c r="BR986" s="82" t="s">
        <v>6135</v>
      </c>
      <c r="BS986" s="82" t="s">
        <v>6136</v>
      </c>
      <c r="BT986" s="134" t="s">
        <v>6137</v>
      </c>
      <c r="BU986" s="26"/>
    </row>
    <row r="987" spans="1:73" ht="55" customHeight="1">
      <c r="A987" s="15">
        <v>979</v>
      </c>
      <c r="B987" s="15">
        <v>15</v>
      </c>
      <c r="C987" s="17" t="s">
        <v>1775</v>
      </c>
      <c r="D987" s="15">
        <v>4</v>
      </c>
      <c r="E987" s="17" t="s">
        <v>2810</v>
      </c>
      <c r="F987" s="15">
        <v>49</v>
      </c>
      <c r="G987" s="17" t="s">
        <v>2811</v>
      </c>
      <c r="H987" s="48">
        <v>979</v>
      </c>
      <c r="I987" s="17" t="s">
        <v>6138</v>
      </c>
      <c r="J987" s="15">
        <v>2186</v>
      </c>
      <c r="K987" s="17" t="s">
        <v>6134</v>
      </c>
      <c r="L987" s="31" t="s">
        <v>2836</v>
      </c>
      <c r="M987" s="17" t="s">
        <v>229</v>
      </c>
      <c r="N987" s="15">
        <v>21864</v>
      </c>
      <c r="O987" s="17" t="s">
        <v>2574</v>
      </c>
      <c r="P987" s="73">
        <v>450</v>
      </c>
      <c r="Q987" s="17" t="s">
        <v>2837</v>
      </c>
      <c r="R987" s="17" t="s">
        <v>2838</v>
      </c>
      <c r="S987" s="53" t="s">
        <v>6139</v>
      </c>
      <c r="T987" s="18" t="s">
        <v>225</v>
      </c>
      <c r="U987" s="16">
        <v>6</v>
      </c>
      <c r="V987" s="20" t="s">
        <v>2445</v>
      </c>
      <c r="W987" s="20" t="s">
        <v>2839</v>
      </c>
      <c r="X987" s="16">
        <v>95</v>
      </c>
      <c r="Y987" s="20" t="s">
        <v>271</v>
      </c>
      <c r="Z987" s="20">
        <v>33</v>
      </c>
      <c r="AA987" s="20" t="s">
        <v>2840</v>
      </c>
      <c r="AB987" s="20">
        <v>73</v>
      </c>
      <c r="AC987" s="17" t="s">
        <v>2841</v>
      </c>
      <c r="AD987" s="79">
        <v>0</v>
      </c>
      <c r="AE987" s="79">
        <v>0</v>
      </c>
      <c r="AF987" s="79">
        <v>322000000</v>
      </c>
      <c r="AG987" s="79">
        <v>0</v>
      </c>
      <c r="AH987" s="79">
        <v>322000000</v>
      </c>
      <c r="AI987" s="63">
        <v>1</v>
      </c>
      <c r="AJ987" s="64">
        <v>0</v>
      </c>
      <c r="AK987" s="65">
        <v>0</v>
      </c>
      <c r="AL987" s="64">
        <v>0</v>
      </c>
      <c r="AM987" s="65">
        <v>0</v>
      </c>
      <c r="AN987" s="66" t="s">
        <v>2449</v>
      </c>
      <c r="AO987" s="66" t="s">
        <v>2449</v>
      </c>
      <c r="AP987" s="132" t="s">
        <v>2370</v>
      </c>
      <c r="AQ987" s="23">
        <v>0</v>
      </c>
      <c r="AR987" s="23">
        <v>0</v>
      </c>
      <c r="AS987" s="142">
        <v>0</v>
      </c>
      <c r="AT987" s="23">
        <v>0</v>
      </c>
      <c r="AU987" s="142">
        <v>0</v>
      </c>
      <c r="AV987" s="142">
        <v>0</v>
      </c>
      <c r="AW987" s="142">
        <v>0</v>
      </c>
      <c r="AX987" s="22">
        <v>0</v>
      </c>
      <c r="AY987" s="143" t="s">
        <v>54</v>
      </c>
      <c r="AZ987" s="143" t="s">
        <v>54</v>
      </c>
      <c r="BA987" s="143" t="s">
        <v>2825</v>
      </c>
      <c r="BB987" s="24"/>
      <c r="BC987" s="75">
        <v>322000000</v>
      </c>
      <c r="BD987" s="21">
        <v>0</v>
      </c>
      <c r="BE987" s="25">
        <v>0</v>
      </c>
      <c r="BF987" s="74">
        <v>322000000</v>
      </c>
      <c r="BG987" s="25">
        <v>0</v>
      </c>
      <c r="BH987" s="25"/>
      <c r="BI987" s="25"/>
      <c r="BJ987" s="133">
        <v>27090000</v>
      </c>
      <c r="BK987" s="25">
        <v>0</v>
      </c>
      <c r="BL987" s="25">
        <v>27090000</v>
      </c>
      <c r="BM987" s="74">
        <v>21973000</v>
      </c>
      <c r="BN987" s="80"/>
      <c r="BO987" s="80"/>
      <c r="BP987" s="133">
        <v>21973000</v>
      </c>
      <c r="BQ987" s="25">
        <v>0</v>
      </c>
      <c r="BR987" s="82" t="s">
        <v>54</v>
      </c>
      <c r="BS987" s="82" t="s">
        <v>54</v>
      </c>
      <c r="BT987" s="134" t="s">
        <v>6140</v>
      </c>
      <c r="BU987" s="26"/>
    </row>
    <row r="988" spans="1:73" ht="55" customHeight="1">
      <c r="A988" s="15">
        <v>980</v>
      </c>
      <c r="B988" s="15">
        <v>15</v>
      </c>
      <c r="C988" s="17" t="s">
        <v>1775</v>
      </c>
      <c r="D988" s="15">
        <v>4</v>
      </c>
      <c r="E988" s="17" t="s">
        <v>2810</v>
      </c>
      <c r="F988" s="15">
        <v>49</v>
      </c>
      <c r="G988" s="17" t="s">
        <v>2811</v>
      </c>
      <c r="H988" s="48">
        <v>980</v>
      </c>
      <c r="I988" s="17" t="s">
        <v>6141</v>
      </c>
      <c r="J988" s="15">
        <v>2186</v>
      </c>
      <c r="K988" s="17" t="s">
        <v>6134</v>
      </c>
      <c r="L988" s="31" t="s">
        <v>158</v>
      </c>
      <c r="M988" s="17" t="s">
        <v>229</v>
      </c>
      <c r="N988" s="15">
        <v>21863</v>
      </c>
      <c r="O988" s="17" t="s">
        <v>2574</v>
      </c>
      <c r="P988" s="73">
        <v>5</v>
      </c>
      <c r="Q988" s="17" t="s">
        <v>2829</v>
      </c>
      <c r="R988" s="17" t="s">
        <v>6142</v>
      </c>
      <c r="S988" s="53" t="s">
        <v>6143</v>
      </c>
      <c r="T988" s="18" t="s">
        <v>225</v>
      </c>
      <c r="U988" s="16">
        <v>6</v>
      </c>
      <c r="V988" s="20" t="s">
        <v>2445</v>
      </c>
      <c r="W988" s="20" t="s">
        <v>457</v>
      </c>
      <c r="X988" s="16">
        <v>95</v>
      </c>
      <c r="Y988" s="20" t="s">
        <v>271</v>
      </c>
      <c r="Z988" s="20">
        <v>32</v>
      </c>
      <c r="AA988" s="20" t="s">
        <v>2831</v>
      </c>
      <c r="AB988" s="20">
        <v>71</v>
      </c>
      <c r="AC988" s="17" t="s">
        <v>462</v>
      </c>
      <c r="AD988" s="79">
        <v>1000000000</v>
      </c>
      <c r="AE988" s="79">
        <v>845000000</v>
      </c>
      <c r="AF988" s="79">
        <v>1038000000</v>
      </c>
      <c r="AG988" s="79">
        <v>917000000</v>
      </c>
      <c r="AH988" s="79">
        <v>3800000000</v>
      </c>
      <c r="AI988" s="63">
        <v>1</v>
      </c>
      <c r="AJ988" s="64">
        <v>7.68</v>
      </c>
      <c r="AK988" s="65">
        <v>1.536</v>
      </c>
      <c r="AL988" s="64">
        <v>0.59</v>
      </c>
      <c r="AM988" s="65">
        <v>0.11799999999999999</v>
      </c>
      <c r="AN988" s="66" t="s">
        <v>2369</v>
      </c>
      <c r="AO988" s="66" t="s">
        <v>2449</v>
      </c>
      <c r="AP988" s="132" t="s">
        <v>2370</v>
      </c>
      <c r="AQ988" s="23">
        <v>1.05</v>
      </c>
      <c r="AR988" s="23">
        <v>2.36</v>
      </c>
      <c r="AS988" s="142">
        <v>4.2699999999999996</v>
      </c>
      <c r="AT988" s="23">
        <v>0</v>
      </c>
      <c r="AU988" s="142">
        <v>0.59</v>
      </c>
      <c r="AV988" s="142">
        <v>0</v>
      </c>
      <c r="AW988" s="142">
        <v>0</v>
      </c>
      <c r="AX988" s="22">
        <v>0</v>
      </c>
      <c r="AY988" s="143" t="s">
        <v>2372</v>
      </c>
      <c r="AZ988" s="143" t="s">
        <v>2372</v>
      </c>
      <c r="BA988" s="143" t="s">
        <v>2372</v>
      </c>
      <c r="BB988" s="24"/>
      <c r="BC988" s="75">
        <v>5129247000</v>
      </c>
      <c r="BD988" s="21">
        <v>940000000</v>
      </c>
      <c r="BE988" s="25">
        <v>3585000000</v>
      </c>
      <c r="BF988" s="74">
        <v>5129247000</v>
      </c>
      <c r="BG988" s="25">
        <v>0</v>
      </c>
      <c r="BH988" s="25">
        <v>1092223258</v>
      </c>
      <c r="BI988" s="25">
        <v>3449345860.5500002</v>
      </c>
      <c r="BJ988" s="133">
        <v>4226710202</v>
      </c>
      <c r="BK988" s="25">
        <v>0</v>
      </c>
      <c r="BL988" s="25">
        <v>8768279320.5499992</v>
      </c>
      <c r="BM988" s="74">
        <v>273119333</v>
      </c>
      <c r="BN988" s="80">
        <v>189054400</v>
      </c>
      <c r="BO988" s="80">
        <v>329768000</v>
      </c>
      <c r="BP988" s="133">
        <v>273119333</v>
      </c>
      <c r="BQ988" s="25">
        <v>0</v>
      </c>
      <c r="BR988" s="82" t="s">
        <v>6135</v>
      </c>
      <c r="BS988" s="82" t="s">
        <v>6136</v>
      </c>
      <c r="BT988" s="134" t="s">
        <v>6144</v>
      </c>
      <c r="BU988" s="26"/>
    </row>
    <row r="989" spans="1:73" ht="55" customHeight="1">
      <c r="A989" s="15">
        <v>981</v>
      </c>
      <c r="B989" s="15">
        <v>15</v>
      </c>
      <c r="C989" s="17" t="s">
        <v>1775</v>
      </c>
      <c r="D989" s="15">
        <v>4</v>
      </c>
      <c r="E989" s="17" t="s">
        <v>2810</v>
      </c>
      <c r="F989" s="15">
        <v>49</v>
      </c>
      <c r="G989" s="17" t="s">
        <v>2811</v>
      </c>
      <c r="H989" s="48">
        <v>981</v>
      </c>
      <c r="I989" s="17" t="s">
        <v>6145</v>
      </c>
      <c r="J989" s="15">
        <v>2186</v>
      </c>
      <c r="K989" s="17" t="s">
        <v>6134</v>
      </c>
      <c r="L989" s="31" t="s">
        <v>2821</v>
      </c>
      <c r="M989" s="17" t="s">
        <v>229</v>
      </c>
      <c r="N989" s="15">
        <v>21862</v>
      </c>
      <c r="O989" s="17" t="s">
        <v>2574</v>
      </c>
      <c r="P989" s="73">
        <v>600</v>
      </c>
      <c r="Q989" s="17" t="s">
        <v>2619</v>
      </c>
      <c r="R989" s="17" t="s">
        <v>2822</v>
      </c>
      <c r="S989" s="53" t="s">
        <v>6146</v>
      </c>
      <c r="T989" s="18" t="s">
        <v>225</v>
      </c>
      <c r="U989" s="16">
        <v>6</v>
      </c>
      <c r="V989" s="20" t="s">
        <v>2445</v>
      </c>
      <c r="W989" s="20" t="s">
        <v>2823</v>
      </c>
      <c r="X989" s="16">
        <v>95</v>
      </c>
      <c r="Y989" s="20" t="s">
        <v>271</v>
      </c>
      <c r="Z989" s="20">
        <v>31</v>
      </c>
      <c r="AA989" s="20" t="s">
        <v>2817</v>
      </c>
      <c r="AB989" s="20">
        <v>70</v>
      </c>
      <c r="AC989" s="17" t="s">
        <v>2824</v>
      </c>
      <c r="AD989" s="79">
        <v>0</v>
      </c>
      <c r="AE989" s="79">
        <v>213000000</v>
      </c>
      <c r="AF989" s="79">
        <v>200000000</v>
      </c>
      <c r="AG989" s="79">
        <v>0</v>
      </c>
      <c r="AH989" s="79">
        <v>413000000</v>
      </c>
      <c r="AI989" s="63">
        <v>1</v>
      </c>
      <c r="AJ989" s="64">
        <v>386</v>
      </c>
      <c r="AK989" s="65">
        <v>0.64333333333333331</v>
      </c>
      <c r="AL989" s="64">
        <v>207</v>
      </c>
      <c r="AM989" s="65">
        <v>0.34499999999999997</v>
      </c>
      <c r="AN989" s="66" t="s">
        <v>2384</v>
      </c>
      <c r="AO989" s="66" t="s">
        <v>2449</v>
      </c>
      <c r="AP989" s="132" t="s">
        <v>2370</v>
      </c>
      <c r="AQ989" s="23">
        <v>0</v>
      </c>
      <c r="AR989" s="23">
        <v>386</v>
      </c>
      <c r="AS989" s="142">
        <v>0</v>
      </c>
      <c r="AT989" s="23">
        <v>0</v>
      </c>
      <c r="AU989" s="142">
        <v>0</v>
      </c>
      <c r="AV989" s="142">
        <v>207</v>
      </c>
      <c r="AW989" s="142">
        <v>0</v>
      </c>
      <c r="AX989" s="22">
        <v>0</v>
      </c>
      <c r="AY989" s="143" t="s">
        <v>54</v>
      </c>
      <c r="AZ989" s="143" t="s">
        <v>2372</v>
      </c>
      <c r="BA989" s="143" t="s">
        <v>2825</v>
      </c>
      <c r="BB989" s="24"/>
      <c r="BC989" s="75">
        <v>200000000</v>
      </c>
      <c r="BD989" s="21">
        <v>0</v>
      </c>
      <c r="BE989" s="25">
        <v>213000000</v>
      </c>
      <c r="BF989" s="74">
        <v>200000000</v>
      </c>
      <c r="BG989" s="25">
        <v>0</v>
      </c>
      <c r="BH989" s="25"/>
      <c r="BI989" s="25">
        <v>52693182</v>
      </c>
      <c r="BJ989" s="133">
        <v>65441000</v>
      </c>
      <c r="BK989" s="25">
        <v>0</v>
      </c>
      <c r="BL989" s="25">
        <v>118134182</v>
      </c>
      <c r="BM989" s="74">
        <v>16284000</v>
      </c>
      <c r="BN989" s="80"/>
      <c r="BO989" s="80">
        <v>0</v>
      </c>
      <c r="BP989" s="133">
        <v>16284000</v>
      </c>
      <c r="BQ989" s="25">
        <v>0</v>
      </c>
      <c r="BR989" s="82" t="s">
        <v>54</v>
      </c>
      <c r="BS989" s="82" t="s">
        <v>6147</v>
      </c>
      <c r="BT989" s="134" t="s">
        <v>6140</v>
      </c>
      <c r="BU989" s="26"/>
    </row>
    <row r="990" spans="1:73" ht="55" customHeight="1">
      <c r="A990" s="15">
        <v>982</v>
      </c>
      <c r="B990" s="15">
        <v>15</v>
      </c>
      <c r="C990" s="17" t="s">
        <v>1775</v>
      </c>
      <c r="D990" s="15">
        <v>5</v>
      </c>
      <c r="E990" s="17" t="s">
        <v>2845</v>
      </c>
      <c r="F990" s="15">
        <v>55</v>
      </c>
      <c r="G990" s="17" t="s">
        <v>2846</v>
      </c>
      <c r="H990" s="48">
        <v>982</v>
      </c>
      <c r="I990" s="17" t="s">
        <v>5701</v>
      </c>
      <c r="J990" s="15">
        <v>2190</v>
      </c>
      <c r="K990" s="17" t="s">
        <v>6148</v>
      </c>
      <c r="L990" s="31" t="s">
        <v>16</v>
      </c>
      <c r="M990" s="17" t="s">
        <v>229</v>
      </c>
      <c r="N990" s="15">
        <v>21903</v>
      </c>
      <c r="O990" s="17" t="s">
        <v>2540</v>
      </c>
      <c r="P990" s="73">
        <v>500</v>
      </c>
      <c r="Q990" s="17" t="s">
        <v>2379</v>
      </c>
      <c r="R990" s="17" t="s">
        <v>2849</v>
      </c>
      <c r="S990" s="53" t="s">
        <v>5701</v>
      </c>
      <c r="T990" s="18" t="s">
        <v>225</v>
      </c>
      <c r="U990" s="51">
        <v>7</v>
      </c>
      <c r="V990" s="20" t="s">
        <v>2457</v>
      </c>
      <c r="W990" s="20" t="s">
        <v>2850</v>
      </c>
      <c r="X990" s="16">
        <v>98</v>
      </c>
      <c r="Y990" s="20" t="s">
        <v>491</v>
      </c>
      <c r="Z990" s="20">
        <v>35</v>
      </c>
      <c r="AA990" s="20" t="s">
        <v>2851</v>
      </c>
      <c r="AB990" s="20">
        <v>78</v>
      </c>
      <c r="AC990" s="17" t="s">
        <v>2852</v>
      </c>
      <c r="AD990" s="79">
        <v>105000000</v>
      </c>
      <c r="AE990" s="79">
        <v>150000000</v>
      </c>
      <c r="AF990" s="79">
        <v>150000000</v>
      </c>
      <c r="AG990" s="79">
        <v>195000000</v>
      </c>
      <c r="AH990" s="79">
        <v>600000000</v>
      </c>
      <c r="AI990" s="63">
        <v>1</v>
      </c>
      <c r="AJ990" s="64">
        <v>250</v>
      </c>
      <c r="AK990" s="65">
        <v>0.5</v>
      </c>
      <c r="AL990" s="64">
        <v>250</v>
      </c>
      <c r="AM990" s="65">
        <v>0.5</v>
      </c>
      <c r="AN990" s="66" t="s">
        <v>2384</v>
      </c>
      <c r="AO990" s="66" t="s">
        <v>2384</v>
      </c>
      <c r="AP990" s="132" t="s">
        <v>2370</v>
      </c>
      <c r="AQ990" s="23">
        <v>0</v>
      </c>
      <c r="AR990" s="23">
        <v>0</v>
      </c>
      <c r="AS990" s="142">
        <v>250</v>
      </c>
      <c r="AT990" s="23">
        <v>0</v>
      </c>
      <c r="AU990" s="142">
        <v>0</v>
      </c>
      <c r="AV990" s="142">
        <v>0</v>
      </c>
      <c r="AW990" s="142">
        <v>250</v>
      </c>
      <c r="AX990" s="22">
        <v>0</v>
      </c>
      <c r="AY990" s="143" t="s">
        <v>2825</v>
      </c>
      <c r="AZ990" s="143" t="s">
        <v>2825</v>
      </c>
      <c r="BA990" s="143" t="s">
        <v>2371</v>
      </c>
      <c r="BB990" s="24"/>
      <c r="BC990" s="75">
        <v>200000000</v>
      </c>
      <c r="BD990" s="21">
        <v>100000000</v>
      </c>
      <c r="BE990" s="25">
        <v>48000000</v>
      </c>
      <c r="BF990" s="74">
        <v>200000000</v>
      </c>
      <c r="BG990" s="25">
        <v>0</v>
      </c>
      <c r="BH990" s="25">
        <v>18840000</v>
      </c>
      <c r="BI990" s="25">
        <v>27720000</v>
      </c>
      <c r="BJ990" s="133">
        <v>100000000</v>
      </c>
      <c r="BK990" s="25">
        <v>0</v>
      </c>
      <c r="BL990" s="25">
        <v>146560000</v>
      </c>
      <c r="BM990" s="74">
        <v>37395651</v>
      </c>
      <c r="BN990" s="80">
        <v>18840000</v>
      </c>
      <c r="BO990" s="80">
        <v>22638000</v>
      </c>
      <c r="BP990" s="133">
        <v>37395651</v>
      </c>
      <c r="BQ990" s="25">
        <v>0</v>
      </c>
      <c r="BR990" s="82" t="s">
        <v>6149</v>
      </c>
      <c r="BS990" s="82" t="s">
        <v>6150</v>
      </c>
      <c r="BT990" s="134" t="s">
        <v>6151</v>
      </c>
      <c r="BU990" s="26"/>
    </row>
    <row r="991" spans="1:73" ht="55" customHeight="1">
      <c r="A991" s="15">
        <v>983</v>
      </c>
      <c r="B991" s="15">
        <v>15</v>
      </c>
      <c r="C991" s="17" t="s">
        <v>1775</v>
      </c>
      <c r="D991" s="15">
        <v>5</v>
      </c>
      <c r="E991" s="17" t="s">
        <v>2845</v>
      </c>
      <c r="F991" s="15">
        <v>55</v>
      </c>
      <c r="G991" s="17" t="s">
        <v>2846</v>
      </c>
      <c r="H991" s="48">
        <v>983</v>
      </c>
      <c r="I991" s="17" t="s">
        <v>6152</v>
      </c>
      <c r="J991" s="15">
        <v>2190</v>
      </c>
      <c r="K991" s="17" t="s">
        <v>6148</v>
      </c>
      <c r="L991" s="31" t="s">
        <v>27</v>
      </c>
      <c r="M991" s="17" t="s">
        <v>229</v>
      </c>
      <c r="N991" s="15">
        <v>21902</v>
      </c>
      <c r="O991" s="17" t="s">
        <v>2442</v>
      </c>
      <c r="P991" s="73">
        <v>15</v>
      </c>
      <c r="Q991" s="17" t="s">
        <v>2466</v>
      </c>
      <c r="R991" s="17" t="s">
        <v>4003</v>
      </c>
      <c r="S991" s="53" t="s">
        <v>6152</v>
      </c>
      <c r="T991" s="18" t="s">
        <v>225</v>
      </c>
      <c r="U991" s="16">
        <v>6</v>
      </c>
      <c r="V991" s="20" t="s">
        <v>2445</v>
      </c>
      <c r="W991" s="20" t="s">
        <v>2858</v>
      </c>
      <c r="X991" s="16">
        <v>98</v>
      </c>
      <c r="Y991" s="20" t="s">
        <v>491</v>
      </c>
      <c r="Z991" s="20">
        <v>35</v>
      </c>
      <c r="AA991" s="20" t="s">
        <v>2851</v>
      </c>
      <c r="AB991" s="20">
        <v>76</v>
      </c>
      <c r="AC991" s="17" t="s">
        <v>2863</v>
      </c>
      <c r="AD991" s="79">
        <v>100000000</v>
      </c>
      <c r="AE991" s="79">
        <v>100000000</v>
      </c>
      <c r="AF991" s="79">
        <v>0</v>
      </c>
      <c r="AG991" s="79">
        <v>110000000</v>
      </c>
      <c r="AH991" s="79">
        <v>310000000</v>
      </c>
      <c r="AI991" s="63">
        <v>1</v>
      </c>
      <c r="AJ991" s="64">
        <v>5</v>
      </c>
      <c r="AK991" s="65">
        <v>0.33333333333333331</v>
      </c>
      <c r="AL991" s="64">
        <v>5</v>
      </c>
      <c r="AM991" s="65">
        <v>0.33333333333333331</v>
      </c>
      <c r="AN991" s="66" t="s">
        <v>2449</v>
      </c>
      <c r="AO991" s="66" t="s">
        <v>2449</v>
      </c>
      <c r="AP991" s="132" t="s">
        <v>2370</v>
      </c>
      <c r="AQ991" s="23">
        <v>0</v>
      </c>
      <c r="AR991" s="23">
        <v>5</v>
      </c>
      <c r="AS991" s="142">
        <v>0</v>
      </c>
      <c r="AT991" s="23">
        <v>0</v>
      </c>
      <c r="AU991" s="142">
        <v>0</v>
      </c>
      <c r="AV991" s="142">
        <v>5</v>
      </c>
      <c r="AW991" s="142">
        <v>0</v>
      </c>
      <c r="AX991" s="22">
        <v>0</v>
      </c>
      <c r="AY991" s="143" t="s">
        <v>2825</v>
      </c>
      <c r="AZ991" s="143" t="s">
        <v>2371</v>
      </c>
      <c r="BA991" s="143" t="s">
        <v>2825</v>
      </c>
      <c r="BB991" s="24"/>
      <c r="BC991" s="75">
        <v>100000000</v>
      </c>
      <c r="BD991" s="21">
        <v>92000000</v>
      </c>
      <c r="BE991" s="25">
        <v>100000000</v>
      </c>
      <c r="BF991" s="74">
        <v>100000000</v>
      </c>
      <c r="BG991" s="25">
        <v>0</v>
      </c>
      <c r="BH991" s="25">
        <v>15000000</v>
      </c>
      <c r="BI991" s="25">
        <v>94989563</v>
      </c>
      <c r="BJ991" s="133"/>
      <c r="BK991" s="25">
        <v>0</v>
      </c>
      <c r="BL991" s="25">
        <v>109989563</v>
      </c>
      <c r="BM991" s="74">
        <v>0</v>
      </c>
      <c r="BN991" s="80">
        <v>12000000</v>
      </c>
      <c r="BO991" s="80">
        <v>29520000</v>
      </c>
      <c r="BP991" s="133"/>
      <c r="BQ991" s="25">
        <v>0</v>
      </c>
      <c r="BR991" s="82" t="s">
        <v>6153</v>
      </c>
      <c r="BS991" s="82" t="s">
        <v>6154</v>
      </c>
      <c r="BT991" s="134" t="s">
        <v>6155</v>
      </c>
      <c r="BU991" s="26"/>
    </row>
    <row r="992" spans="1:73" ht="55" customHeight="1">
      <c r="A992" s="15">
        <v>984</v>
      </c>
      <c r="B992" s="15">
        <v>15</v>
      </c>
      <c r="C992" s="17" t="s">
        <v>1775</v>
      </c>
      <c r="D992" s="15">
        <v>5</v>
      </c>
      <c r="E992" s="17" t="s">
        <v>2845</v>
      </c>
      <c r="F992" s="15">
        <v>55</v>
      </c>
      <c r="G992" s="17" t="s">
        <v>2846</v>
      </c>
      <c r="H992" s="48">
        <v>984</v>
      </c>
      <c r="I992" s="17" t="s">
        <v>6156</v>
      </c>
      <c r="J992" s="15">
        <v>2190</v>
      </c>
      <c r="K992" s="17" t="s">
        <v>6148</v>
      </c>
      <c r="L992" s="31" t="s">
        <v>2867</v>
      </c>
      <c r="M992" s="17" t="s">
        <v>229</v>
      </c>
      <c r="N992" s="15">
        <v>21904</v>
      </c>
      <c r="O992" s="17" t="s">
        <v>2868</v>
      </c>
      <c r="P992" s="73">
        <v>70</v>
      </c>
      <c r="Q992" s="17" t="s">
        <v>2869</v>
      </c>
      <c r="R992" s="17" t="s">
        <v>4008</v>
      </c>
      <c r="S992" s="53" t="s">
        <v>6157</v>
      </c>
      <c r="T992" s="18" t="s">
        <v>225</v>
      </c>
      <c r="U992" s="51">
        <v>7</v>
      </c>
      <c r="V992" s="20" t="s">
        <v>2457</v>
      </c>
      <c r="W992" s="20" t="s">
        <v>2871</v>
      </c>
      <c r="X992" s="16">
        <v>98</v>
      </c>
      <c r="Y992" s="20" t="s">
        <v>491</v>
      </c>
      <c r="Z992" s="20">
        <v>35</v>
      </c>
      <c r="AA992" s="20" t="s">
        <v>2851</v>
      </c>
      <c r="AB992" s="20">
        <v>79</v>
      </c>
      <c r="AC992" s="17" t="s">
        <v>2872</v>
      </c>
      <c r="AD992" s="79">
        <v>315000000</v>
      </c>
      <c r="AE992" s="79">
        <v>320000000</v>
      </c>
      <c r="AF992" s="79">
        <v>320000000</v>
      </c>
      <c r="AG992" s="79">
        <v>335000000</v>
      </c>
      <c r="AH992" s="79">
        <v>1290000000</v>
      </c>
      <c r="AI992" s="63">
        <v>1</v>
      </c>
      <c r="AJ992" s="64">
        <v>41</v>
      </c>
      <c r="AK992" s="65">
        <v>0.58571428571428574</v>
      </c>
      <c r="AL992" s="64">
        <v>38</v>
      </c>
      <c r="AM992" s="65">
        <v>0.54285714285714282</v>
      </c>
      <c r="AN992" s="66" t="s">
        <v>2384</v>
      </c>
      <c r="AO992" s="66" t="s">
        <v>2384</v>
      </c>
      <c r="AP992" s="132" t="s">
        <v>2370</v>
      </c>
      <c r="AQ992" s="23">
        <v>27</v>
      </c>
      <c r="AR992" s="23">
        <v>0</v>
      </c>
      <c r="AS992" s="142">
        <v>14</v>
      </c>
      <c r="AT992" s="23">
        <v>0</v>
      </c>
      <c r="AU992" s="142">
        <v>32</v>
      </c>
      <c r="AV992" s="142">
        <v>0</v>
      </c>
      <c r="AW992" s="142">
        <v>6</v>
      </c>
      <c r="AX992" s="22">
        <v>0</v>
      </c>
      <c r="AY992" s="143" t="s">
        <v>2372</v>
      </c>
      <c r="AZ992" s="143" t="s">
        <v>2825</v>
      </c>
      <c r="BA992" s="143" t="s">
        <v>2372</v>
      </c>
      <c r="BB992" s="24"/>
      <c r="BC992" s="75">
        <v>300043000</v>
      </c>
      <c r="BD992" s="21">
        <v>299000000</v>
      </c>
      <c r="BE992" s="25">
        <v>102000000</v>
      </c>
      <c r="BF992" s="74">
        <v>300043000</v>
      </c>
      <c r="BG992" s="25">
        <v>0</v>
      </c>
      <c r="BH992" s="25">
        <v>204360000</v>
      </c>
      <c r="BI992" s="25">
        <v>94636000</v>
      </c>
      <c r="BJ992" s="133">
        <v>200043000</v>
      </c>
      <c r="BK992" s="25">
        <v>0</v>
      </c>
      <c r="BL992" s="25">
        <v>499039000</v>
      </c>
      <c r="BM992" s="74">
        <v>30000000</v>
      </c>
      <c r="BN992" s="80">
        <v>84105300</v>
      </c>
      <c r="BO992" s="80">
        <v>75746000</v>
      </c>
      <c r="BP992" s="133">
        <v>30000000</v>
      </c>
      <c r="BQ992" s="25">
        <v>0</v>
      </c>
      <c r="BR992" s="82" t="s">
        <v>6158</v>
      </c>
      <c r="BS992" s="82" t="s">
        <v>6159</v>
      </c>
      <c r="BT992" s="134" t="s">
        <v>6151</v>
      </c>
      <c r="BU992" s="26"/>
    </row>
    <row r="993" spans="1:73" ht="55" customHeight="1">
      <c r="A993" s="15">
        <v>985</v>
      </c>
      <c r="B993" s="15">
        <v>15</v>
      </c>
      <c r="C993" s="17" t="s">
        <v>1775</v>
      </c>
      <c r="D993" s="15">
        <v>5</v>
      </c>
      <c r="E993" s="17" t="s">
        <v>2845</v>
      </c>
      <c r="F993" s="15">
        <v>55</v>
      </c>
      <c r="G993" s="17" t="s">
        <v>2846</v>
      </c>
      <c r="H993" s="48">
        <v>985</v>
      </c>
      <c r="I993" s="17" t="s">
        <v>6160</v>
      </c>
      <c r="J993" s="15">
        <v>2190</v>
      </c>
      <c r="K993" s="17" t="s">
        <v>6148</v>
      </c>
      <c r="L993" s="31" t="s">
        <v>31</v>
      </c>
      <c r="M993" s="17" t="s">
        <v>229</v>
      </c>
      <c r="N993" s="15">
        <v>21901</v>
      </c>
      <c r="O993" s="17" t="s">
        <v>2574</v>
      </c>
      <c r="P993" s="73">
        <v>7</v>
      </c>
      <c r="Q993" s="17" t="s">
        <v>2466</v>
      </c>
      <c r="R993" s="17" t="s">
        <v>2857</v>
      </c>
      <c r="S993" s="53" t="s">
        <v>6160</v>
      </c>
      <c r="T993" s="18" t="s">
        <v>225</v>
      </c>
      <c r="U993" s="16">
        <v>6</v>
      </c>
      <c r="V993" s="20" t="s">
        <v>2445</v>
      </c>
      <c r="W993" s="20" t="s">
        <v>2858</v>
      </c>
      <c r="X993" s="16">
        <v>98</v>
      </c>
      <c r="Y993" s="20" t="s">
        <v>491</v>
      </c>
      <c r="Z993" s="20">
        <v>35</v>
      </c>
      <c r="AA993" s="20" t="s">
        <v>2851</v>
      </c>
      <c r="AB993" s="20">
        <v>75</v>
      </c>
      <c r="AC993" s="54" t="s">
        <v>2859</v>
      </c>
      <c r="AD993" s="79">
        <v>0</v>
      </c>
      <c r="AE993" s="79">
        <v>250000000</v>
      </c>
      <c r="AF993" s="79">
        <v>0</v>
      </c>
      <c r="AG993" s="79">
        <v>240000000</v>
      </c>
      <c r="AH993" s="79">
        <v>490000000</v>
      </c>
      <c r="AI993" s="63">
        <v>1</v>
      </c>
      <c r="AJ993" s="64">
        <v>2</v>
      </c>
      <c r="AK993" s="65">
        <v>0.2857142857142857</v>
      </c>
      <c r="AL993" s="64">
        <v>2</v>
      </c>
      <c r="AM993" s="65">
        <v>0.2857142857142857</v>
      </c>
      <c r="AN993" s="66" t="s">
        <v>2449</v>
      </c>
      <c r="AO993" s="66" t="s">
        <v>2449</v>
      </c>
      <c r="AP993" s="132" t="s">
        <v>2370</v>
      </c>
      <c r="AQ993" s="23">
        <v>0</v>
      </c>
      <c r="AR993" s="23">
        <v>2</v>
      </c>
      <c r="AS993" s="142">
        <v>0</v>
      </c>
      <c r="AT993" s="23">
        <v>0</v>
      </c>
      <c r="AU993" s="142">
        <v>0</v>
      </c>
      <c r="AV993" s="142">
        <v>2</v>
      </c>
      <c r="AW993" s="142">
        <v>0</v>
      </c>
      <c r="AX993" s="22">
        <v>0</v>
      </c>
      <c r="AY993" s="143" t="s">
        <v>54</v>
      </c>
      <c r="AZ993" s="143" t="s">
        <v>2371</v>
      </c>
      <c r="BA993" s="143" t="s">
        <v>2825</v>
      </c>
      <c r="BB993" s="24"/>
      <c r="BC993" s="75">
        <v>160753000</v>
      </c>
      <c r="BD993" s="21">
        <v>0</v>
      </c>
      <c r="BE993" s="25">
        <v>250000000</v>
      </c>
      <c r="BF993" s="74">
        <v>160753000</v>
      </c>
      <c r="BG993" s="25">
        <v>0</v>
      </c>
      <c r="BH993" s="25"/>
      <c r="BI993" s="25">
        <v>250000000</v>
      </c>
      <c r="BJ993" s="133"/>
      <c r="BK993" s="25">
        <v>0</v>
      </c>
      <c r="BL993" s="25">
        <v>250000000</v>
      </c>
      <c r="BM993" s="74">
        <v>0</v>
      </c>
      <c r="BN993" s="80"/>
      <c r="BO993" s="80">
        <v>214349050</v>
      </c>
      <c r="BP993" s="133"/>
      <c r="BQ993" s="25">
        <v>0</v>
      </c>
      <c r="BR993" s="82" t="s">
        <v>54</v>
      </c>
      <c r="BS993" s="82" t="s">
        <v>54</v>
      </c>
      <c r="BT993" s="134" t="s">
        <v>6155</v>
      </c>
      <c r="BU993" s="26"/>
    </row>
    <row r="994" spans="1:73" ht="55" customHeight="1">
      <c r="A994" s="15">
        <v>986</v>
      </c>
      <c r="B994" s="15">
        <v>15</v>
      </c>
      <c r="C994" s="17" t="s">
        <v>1775</v>
      </c>
      <c r="D994" s="15">
        <v>5</v>
      </c>
      <c r="E994" s="17" t="s">
        <v>2845</v>
      </c>
      <c r="F994" s="15">
        <v>57</v>
      </c>
      <c r="G994" s="17" t="s">
        <v>244</v>
      </c>
      <c r="H994" s="48">
        <v>986</v>
      </c>
      <c r="I994" s="17" t="s">
        <v>2894</v>
      </c>
      <c r="J994" s="15">
        <v>2189</v>
      </c>
      <c r="K994" s="17" t="s">
        <v>6161</v>
      </c>
      <c r="L994" s="31" t="s">
        <v>173</v>
      </c>
      <c r="M994" s="17" t="s">
        <v>229</v>
      </c>
      <c r="N994" s="15">
        <v>21891</v>
      </c>
      <c r="O994" s="17" t="s">
        <v>2563</v>
      </c>
      <c r="P994" s="73">
        <v>4</v>
      </c>
      <c r="Q994" s="17" t="s">
        <v>2595</v>
      </c>
      <c r="R994" s="17" t="s">
        <v>4023</v>
      </c>
      <c r="S994" s="53" t="s">
        <v>6162</v>
      </c>
      <c r="T994" s="18" t="s">
        <v>2363</v>
      </c>
      <c r="U994" s="16">
        <v>2</v>
      </c>
      <c r="V994" s="20" t="s">
        <v>2897</v>
      </c>
      <c r="W994" s="20" t="s">
        <v>504</v>
      </c>
      <c r="X994" s="16">
        <v>98</v>
      </c>
      <c r="Y994" s="20" t="s">
        <v>491</v>
      </c>
      <c r="Z994" s="20">
        <v>38</v>
      </c>
      <c r="AA994" s="20" t="s">
        <v>2898</v>
      </c>
      <c r="AB994" s="20">
        <v>84</v>
      </c>
      <c r="AC994" s="17" t="s">
        <v>2899</v>
      </c>
      <c r="AD994" s="79">
        <v>311000000</v>
      </c>
      <c r="AE994" s="79">
        <v>324000000</v>
      </c>
      <c r="AF994" s="79">
        <v>320000000</v>
      </c>
      <c r="AG994" s="79">
        <v>333000000</v>
      </c>
      <c r="AH994" s="79">
        <v>1288000000</v>
      </c>
      <c r="AI994" s="63">
        <v>1</v>
      </c>
      <c r="AJ994" s="64">
        <v>3</v>
      </c>
      <c r="AK994" s="65">
        <v>0.75</v>
      </c>
      <c r="AL994" s="64">
        <v>3</v>
      </c>
      <c r="AM994" s="65">
        <v>0.75</v>
      </c>
      <c r="AN994" s="66" t="s">
        <v>2368</v>
      </c>
      <c r="AO994" s="66" t="s">
        <v>2368</v>
      </c>
      <c r="AP994" s="132" t="s">
        <v>2370</v>
      </c>
      <c r="AQ994" s="23">
        <v>1</v>
      </c>
      <c r="AR994" s="23">
        <v>1</v>
      </c>
      <c r="AS994" s="142">
        <v>1</v>
      </c>
      <c r="AT994" s="23">
        <v>0</v>
      </c>
      <c r="AU994" s="142">
        <v>1</v>
      </c>
      <c r="AV994" s="142">
        <v>1</v>
      </c>
      <c r="AW994" s="142">
        <v>1</v>
      </c>
      <c r="AX994" s="22">
        <v>0</v>
      </c>
      <c r="AY994" s="143" t="s">
        <v>2371</v>
      </c>
      <c r="AZ994" s="143" t="s">
        <v>2371</v>
      </c>
      <c r="BA994" s="143" t="s">
        <v>2372</v>
      </c>
      <c r="BB994" s="24"/>
      <c r="BC994" s="75">
        <v>1787634000</v>
      </c>
      <c r="BD994" s="21">
        <v>260000000</v>
      </c>
      <c r="BE994" s="25">
        <v>463942000</v>
      </c>
      <c r="BF994" s="74">
        <v>1787634000</v>
      </c>
      <c r="BG994" s="25">
        <v>0</v>
      </c>
      <c r="BH994" s="25">
        <v>310991999</v>
      </c>
      <c r="BI994" s="25">
        <v>736161956</v>
      </c>
      <c r="BJ994" s="133">
        <v>1549791706</v>
      </c>
      <c r="BK994" s="25">
        <v>0</v>
      </c>
      <c r="BL994" s="25">
        <v>2596945661</v>
      </c>
      <c r="BM994" s="74">
        <v>903959241</v>
      </c>
      <c r="BN994" s="80">
        <v>210478667</v>
      </c>
      <c r="BO994" s="80">
        <v>562274679</v>
      </c>
      <c r="BP994" s="133">
        <v>903959241</v>
      </c>
      <c r="BQ994" s="25">
        <v>0</v>
      </c>
      <c r="BR994" s="82" t="s">
        <v>6163</v>
      </c>
      <c r="BS994" s="82" t="s">
        <v>6164</v>
      </c>
      <c r="BT994" s="134" t="s">
        <v>6165</v>
      </c>
      <c r="BU994" s="26"/>
    </row>
    <row r="995" spans="1:73" ht="55" customHeight="1">
      <c r="A995" s="15">
        <v>987</v>
      </c>
      <c r="B995" s="15">
        <v>15</v>
      </c>
      <c r="C995" s="17" t="s">
        <v>1775</v>
      </c>
      <c r="D995" s="15">
        <v>5</v>
      </c>
      <c r="E995" s="17" t="s">
        <v>2845</v>
      </c>
      <c r="F995" s="15">
        <v>57</v>
      </c>
      <c r="G995" s="17" t="s">
        <v>244</v>
      </c>
      <c r="H995" s="48">
        <v>987</v>
      </c>
      <c r="I995" s="17" t="s">
        <v>5927</v>
      </c>
      <c r="J995" s="15">
        <v>2198</v>
      </c>
      <c r="K995" s="17" t="s">
        <v>6166</v>
      </c>
      <c r="L995" s="31" t="s">
        <v>2885</v>
      </c>
      <c r="M995" s="17" t="s">
        <v>366</v>
      </c>
      <c r="N995" s="15">
        <v>21981</v>
      </c>
      <c r="O995" s="17" t="s">
        <v>2563</v>
      </c>
      <c r="P995" s="73">
        <v>1</v>
      </c>
      <c r="Q995" s="17" t="s">
        <v>2886</v>
      </c>
      <c r="R995" s="17" t="s">
        <v>4016</v>
      </c>
      <c r="S995" s="53" t="s">
        <v>6167</v>
      </c>
      <c r="T995" s="18" t="s">
        <v>2431</v>
      </c>
      <c r="U995" s="16">
        <v>10</v>
      </c>
      <c r="V995" s="20" t="s">
        <v>2888</v>
      </c>
      <c r="W995" s="38" t="s">
        <v>2889</v>
      </c>
      <c r="X995" s="16">
        <v>98</v>
      </c>
      <c r="Y995" s="20" t="s">
        <v>491</v>
      </c>
      <c r="Z995" s="20">
        <v>35</v>
      </c>
      <c r="AA995" s="20" t="s">
        <v>2851</v>
      </c>
      <c r="AB995" s="20">
        <v>83</v>
      </c>
      <c r="AC995" s="17" t="s">
        <v>2890</v>
      </c>
      <c r="AD995" s="79">
        <v>30000000</v>
      </c>
      <c r="AE995" s="79">
        <v>30000000</v>
      </c>
      <c r="AF995" s="79">
        <v>30000000</v>
      </c>
      <c r="AG995" s="79">
        <v>30000000</v>
      </c>
      <c r="AH995" s="79">
        <v>120000000</v>
      </c>
      <c r="AI995" s="63">
        <v>1</v>
      </c>
      <c r="AJ995" s="64">
        <v>0.25</v>
      </c>
      <c r="AK995" s="65">
        <v>0.25</v>
      </c>
      <c r="AL995" s="64">
        <v>0.5</v>
      </c>
      <c r="AM995" s="65">
        <v>0.5</v>
      </c>
      <c r="AN995" s="66" t="s">
        <v>2449</v>
      </c>
      <c r="AO995" s="66" t="s">
        <v>2384</v>
      </c>
      <c r="AP995" s="132" t="s">
        <v>2370</v>
      </c>
      <c r="AQ995" s="23">
        <v>0</v>
      </c>
      <c r="AR995" s="23">
        <v>0</v>
      </c>
      <c r="AS995" s="142">
        <v>1</v>
      </c>
      <c r="AT995" s="23">
        <v>0</v>
      </c>
      <c r="AU995" s="142">
        <v>0</v>
      </c>
      <c r="AV995" s="142">
        <v>1</v>
      </c>
      <c r="AW995" s="142">
        <v>1</v>
      </c>
      <c r="AX995" s="22">
        <v>0</v>
      </c>
      <c r="AY995" s="143" t="s">
        <v>54</v>
      </c>
      <c r="AZ995" s="143" t="s">
        <v>2371</v>
      </c>
      <c r="BA995" s="143" t="s">
        <v>2371</v>
      </c>
      <c r="BB995" s="24"/>
      <c r="BC995" s="75">
        <v>30000000</v>
      </c>
      <c r="BD995" s="21">
        <v>28000000</v>
      </c>
      <c r="BE995" s="25">
        <v>30000000</v>
      </c>
      <c r="BF995" s="74">
        <v>30000000</v>
      </c>
      <c r="BG995" s="25">
        <v>0</v>
      </c>
      <c r="BH995" s="25"/>
      <c r="BI995" s="25"/>
      <c r="BJ995" s="133">
        <v>9358000</v>
      </c>
      <c r="BK995" s="25">
        <v>0</v>
      </c>
      <c r="BL995" s="25">
        <v>9358000</v>
      </c>
      <c r="BM995" s="74">
        <v>9358000</v>
      </c>
      <c r="BN995" s="80"/>
      <c r="BO995" s="80"/>
      <c r="BP995" s="133">
        <v>9358000</v>
      </c>
      <c r="BQ995" s="25">
        <v>0</v>
      </c>
      <c r="BR995" s="82" t="s">
        <v>54</v>
      </c>
      <c r="BS995" s="82" t="s">
        <v>6168</v>
      </c>
      <c r="BT995" s="134" t="s">
        <v>6169</v>
      </c>
      <c r="BU995" s="26"/>
    </row>
    <row r="996" spans="1:73" ht="55" customHeight="1">
      <c r="A996" s="15">
        <v>988</v>
      </c>
      <c r="B996" s="15">
        <v>15</v>
      </c>
      <c r="C996" s="17" t="s">
        <v>1775</v>
      </c>
      <c r="D996" s="15">
        <v>5</v>
      </c>
      <c r="E996" s="17" t="s">
        <v>2845</v>
      </c>
      <c r="F996" s="15">
        <v>57</v>
      </c>
      <c r="G996" s="17" t="s">
        <v>244</v>
      </c>
      <c r="H996" s="48">
        <v>988</v>
      </c>
      <c r="I996" s="17" t="s">
        <v>2876</v>
      </c>
      <c r="J996" s="15">
        <v>2198</v>
      </c>
      <c r="K996" s="17" t="s">
        <v>6166</v>
      </c>
      <c r="L996" s="31" t="s">
        <v>2878</v>
      </c>
      <c r="M996" s="17" t="s">
        <v>229</v>
      </c>
      <c r="N996" s="15">
        <v>21982</v>
      </c>
      <c r="O996" s="17" t="s">
        <v>2563</v>
      </c>
      <c r="P996" s="73">
        <v>4</v>
      </c>
      <c r="Q996" s="17" t="s">
        <v>2747</v>
      </c>
      <c r="R996" s="17" t="s">
        <v>2879</v>
      </c>
      <c r="S996" s="53" t="s">
        <v>5515</v>
      </c>
      <c r="T996" s="18" t="s">
        <v>2363</v>
      </c>
      <c r="U996" s="16">
        <v>1</v>
      </c>
      <c r="V996" s="20" t="s">
        <v>2880</v>
      </c>
      <c r="W996" s="20" t="s">
        <v>2881</v>
      </c>
      <c r="X996" s="16">
        <v>98</v>
      </c>
      <c r="Y996" s="20" t="s">
        <v>491</v>
      </c>
      <c r="Z996" s="20">
        <v>37</v>
      </c>
      <c r="AA996" s="20" t="s">
        <v>2881</v>
      </c>
      <c r="AB996" s="20">
        <v>82</v>
      </c>
      <c r="AC996" s="17" t="s">
        <v>492</v>
      </c>
      <c r="AD996" s="79">
        <v>2019000000</v>
      </c>
      <c r="AE996" s="79">
        <v>2154000000</v>
      </c>
      <c r="AF996" s="79">
        <v>2082000000</v>
      </c>
      <c r="AG996" s="79">
        <v>2224000000</v>
      </c>
      <c r="AH996" s="79">
        <v>8479000000</v>
      </c>
      <c r="AI996" s="63">
        <v>1</v>
      </c>
      <c r="AJ996" s="64">
        <v>3</v>
      </c>
      <c r="AK996" s="65">
        <v>0.75</v>
      </c>
      <c r="AL996" s="64">
        <v>3</v>
      </c>
      <c r="AM996" s="65">
        <v>0.75</v>
      </c>
      <c r="AN996" s="66" t="s">
        <v>2368</v>
      </c>
      <c r="AO996" s="66" t="s">
        <v>2368</v>
      </c>
      <c r="AP996" s="132" t="s">
        <v>2370</v>
      </c>
      <c r="AQ996" s="23">
        <v>1</v>
      </c>
      <c r="AR996" s="23">
        <v>1</v>
      </c>
      <c r="AS996" s="142">
        <v>1</v>
      </c>
      <c r="AT996" s="23">
        <v>0</v>
      </c>
      <c r="AU996" s="142">
        <v>1</v>
      </c>
      <c r="AV996" s="142">
        <v>1</v>
      </c>
      <c r="AW996" s="142">
        <v>1</v>
      </c>
      <c r="AX996" s="22">
        <v>0</v>
      </c>
      <c r="AY996" s="143" t="s">
        <v>2371</v>
      </c>
      <c r="AZ996" s="143" t="s">
        <v>2371</v>
      </c>
      <c r="BA996" s="143" t="s">
        <v>2372</v>
      </c>
      <c r="BB996" s="24"/>
      <c r="BC996" s="75">
        <v>3661758000</v>
      </c>
      <c r="BD996" s="21">
        <v>1900800000</v>
      </c>
      <c r="BE996" s="25">
        <v>2526479000</v>
      </c>
      <c r="BF996" s="74">
        <v>3661758000</v>
      </c>
      <c r="BG996" s="25">
        <v>0</v>
      </c>
      <c r="BH996" s="25">
        <v>1976102596</v>
      </c>
      <c r="BI996" s="25">
        <v>3099447716</v>
      </c>
      <c r="BJ996" s="133">
        <v>3818349137</v>
      </c>
      <c r="BK996" s="25">
        <v>0</v>
      </c>
      <c r="BL996" s="25">
        <v>8893899449</v>
      </c>
      <c r="BM996" s="74">
        <v>2378632504</v>
      </c>
      <c r="BN996" s="80">
        <v>1750716856</v>
      </c>
      <c r="BO996" s="80">
        <v>2506080221</v>
      </c>
      <c r="BP996" s="133">
        <v>2378632504</v>
      </c>
      <c r="BQ996" s="25">
        <v>0</v>
      </c>
      <c r="BR996" s="82" t="s">
        <v>6170</v>
      </c>
      <c r="BS996" s="82" t="s">
        <v>6170</v>
      </c>
      <c r="BT996" s="134" t="s">
        <v>54</v>
      </c>
      <c r="BU996" s="26"/>
    </row>
    <row r="997" spans="1:73" ht="55" customHeight="1">
      <c r="A997" s="15">
        <v>989</v>
      </c>
      <c r="B997" s="16">
        <v>16</v>
      </c>
      <c r="C997" s="17" t="s">
        <v>1852</v>
      </c>
      <c r="D997" s="16">
        <v>1</v>
      </c>
      <c r="E997" s="18" t="s">
        <v>2356</v>
      </c>
      <c r="F997" s="16">
        <v>1</v>
      </c>
      <c r="G997" s="18" t="s">
        <v>2357</v>
      </c>
      <c r="H997" s="19">
        <v>989</v>
      </c>
      <c r="I997" s="18" t="s">
        <v>6171</v>
      </c>
      <c r="J997" s="15">
        <v>1881</v>
      </c>
      <c r="K997" s="18" t="s">
        <v>6172</v>
      </c>
      <c r="L997" s="20" t="s">
        <v>106</v>
      </c>
      <c r="M997" s="17" t="s">
        <v>366</v>
      </c>
      <c r="N997" s="15">
        <v>18812</v>
      </c>
      <c r="O997" s="17" t="s">
        <v>2360</v>
      </c>
      <c r="P997" s="73">
        <v>6402</v>
      </c>
      <c r="Q997" s="18" t="s">
        <v>2361</v>
      </c>
      <c r="R997" s="18" t="s">
        <v>2362</v>
      </c>
      <c r="S997" s="18" t="s">
        <v>6171</v>
      </c>
      <c r="T997" s="18" t="s">
        <v>2363</v>
      </c>
      <c r="U997" s="16">
        <v>3</v>
      </c>
      <c r="V997" s="20" t="s">
        <v>2364</v>
      </c>
      <c r="W997" s="20" t="s">
        <v>2365</v>
      </c>
      <c r="X997" s="16">
        <v>92</v>
      </c>
      <c r="Y997" s="20" t="s">
        <v>312</v>
      </c>
      <c r="Z997" s="20">
        <v>1</v>
      </c>
      <c r="AA997" s="20" t="s">
        <v>2366</v>
      </c>
      <c r="AB997" s="20">
        <v>1</v>
      </c>
      <c r="AC997" s="27" t="s">
        <v>2367</v>
      </c>
      <c r="AD997" s="79">
        <v>3813000000</v>
      </c>
      <c r="AE997" s="79">
        <v>3737000000</v>
      </c>
      <c r="AF997" s="79">
        <v>3880000000</v>
      </c>
      <c r="AG997" s="79">
        <v>3750000000</v>
      </c>
      <c r="AH997" s="79">
        <v>15180000000</v>
      </c>
      <c r="AI997" s="63">
        <v>1</v>
      </c>
      <c r="AJ997" s="64">
        <v>5012</v>
      </c>
      <c r="AK997" s="65">
        <v>0.78288034989065913</v>
      </c>
      <c r="AL997" s="64">
        <v>4496.5</v>
      </c>
      <c r="AM997" s="65">
        <v>0.70235863792564823</v>
      </c>
      <c r="AN997" s="66" t="s">
        <v>2368</v>
      </c>
      <c r="AO997" s="66" t="s">
        <v>2368</v>
      </c>
      <c r="AP997" s="132" t="s">
        <v>2370</v>
      </c>
      <c r="AQ997" s="23">
        <v>10420</v>
      </c>
      <c r="AR997" s="23">
        <v>6402</v>
      </c>
      <c r="AS997" s="142">
        <v>3226</v>
      </c>
      <c r="AT997" s="23">
        <v>0</v>
      </c>
      <c r="AU997" s="142">
        <v>10420</v>
      </c>
      <c r="AV997" s="142">
        <v>7566</v>
      </c>
      <c r="AW997" s="142">
        <v>0</v>
      </c>
      <c r="AX997" s="22">
        <v>0</v>
      </c>
      <c r="AY997" s="143" t="s">
        <v>2371</v>
      </c>
      <c r="AZ997" s="143" t="s">
        <v>2371</v>
      </c>
      <c r="BA997" s="143" t="s">
        <v>2372</v>
      </c>
      <c r="BB997" s="24"/>
      <c r="BC997" s="75">
        <v>3823163000</v>
      </c>
      <c r="BD997" s="21">
        <v>3696453000</v>
      </c>
      <c r="BE997" s="25">
        <v>4375566000</v>
      </c>
      <c r="BF997" s="74">
        <v>3823163000</v>
      </c>
      <c r="BG997" s="25">
        <v>0</v>
      </c>
      <c r="BH997" s="25">
        <v>3808595917</v>
      </c>
      <c r="BI997" s="25">
        <v>4375566000</v>
      </c>
      <c r="BJ997" s="133">
        <v>2674357569</v>
      </c>
      <c r="BK997" s="25">
        <v>0</v>
      </c>
      <c r="BL997" s="25">
        <v>10858519486</v>
      </c>
      <c r="BM997" s="74">
        <v>2663357569</v>
      </c>
      <c r="BN997" s="80">
        <v>3808595917</v>
      </c>
      <c r="BO997" s="80">
        <v>4375566000</v>
      </c>
      <c r="BP997" s="133">
        <v>2663357569</v>
      </c>
      <c r="BQ997" s="25">
        <v>0</v>
      </c>
      <c r="BR997" s="82" t="s">
        <v>6173</v>
      </c>
      <c r="BS997" s="82" t="s">
        <v>6174</v>
      </c>
      <c r="BT997" s="134" t="s">
        <v>54</v>
      </c>
      <c r="BU997" s="26"/>
    </row>
    <row r="998" spans="1:73" ht="55" customHeight="1">
      <c r="A998" s="15">
        <v>990</v>
      </c>
      <c r="B998" s="16">
        <v>16</v>
      </c>
      <c r="C998" s="17" t="s">
        <v>1852</v>
      </c>
      <c r="D998" s="16">
        <v>1</v>
      </c>
      <c r="E998" s="18" t="s">
        <v>2356</v>
      </c>
      <c r="F998" s="20">
        <v>1</v>
      </c>
      <c r="G998" s="27" t="s">
        <v>2357</v>
      </c>
      <c r="H998" s="19">
        <v>990</v>
      </c>
      <c r="I998" s="18" t="s">
        <v>6175</v>
      </c>
      <c r="J998" s="15">
        <v>1881</v>
      </c>
      <c r="K998" s="18" t="s">
        <v>6172</v>
      </c>
      <c r="L998" s="20" t="s">
        <v>2377</v>
      </c>
      <c r="M998" s="17" t="s">
        <v>366</v>
      </c>
      <c r="N998" s="15">
        <v>18811</v>
      </c>
      <c r="O998" s="17" t="s">
        <v>2378</v>
      </c>
      <c r="P998" s="73">
        <v>1705</v>
      </c>
      <c r="Q998" s="18" t="s">
        <v>2379</v>
      </c>
      <c r="R998" s="18" t="s">
        <v>2380</v>
      </c>
      <c r="S998" s="18" t="s">
        <v>6176</v>
      </c>
      <c r="T998" s="18" t="s">
        <v>2363</v>
      </c>
      <c r="U998" s="16">
        <v>3</v>
      </c>
      <c r="V998" s="20" t="s">
        <v>2364</v>
      </c>
      <c r="W998" s="20" t="s">
        <v>2382</v>
      </c>
      <c r="X998" s="16">
        <v>92</v>
      </c>
      <c r="Y998" s="20" t="s">
        <v>312</v>
      </c>
      <c r="Z998" s="20">
        <v>1</v>
      </c>
      <c r="AA998" s="20" t="s">
        <v>2366</v>
      </c>
      <c r="AB998" s="20">
        <v>2</v>
      </c>
      <c r="AC998" s="18" t="s">
        <v>2383</v>
      </c>
      <c r="AD998" s="79">
        <v>1590000000</v>
      </c>
      <c r="AE998" s="79">
        <v>1645000000</v>
      </c>
      <c r="AF998" s="79">
        <v>1865000000</v>
      </c>
      <c r="AG998" s="79">
        <v>2365000000</v>
      </c>
      <c r="AH998" s="79">
        <v>7465000000</v>
      </c>
      <c r="AI998" s="63">
        <v>1</v>
      </c>
      <c r="AJ998" s="64">
        <v>868.75</v>
      </c>
      <c r="AK998" s="65">
        <v>0.5095307917888563</v>
      </c>
      <c r="AL998" s="64">
        <v>868.75</v>
      </c>
      <c r="AM998" s="65">
        <v>0.5095307917888563</v>
      </c>
      <c r="AN998" s="66" t="s">
        <v>2384</v>
      </c>
      <c r="AO998" s="66" t="s">
        <v>2384</v>
      </c>
      <c r="AP998" s="132" t="s">
        <v>2370</v>
      </c>
      <c r="AQ998" s="23">
        <v>885</v>
      </c>
      <c r="AR998" s="23">
        <v>885</v>
      </c>
      <c r="AS998" s="142">
        <v>1705</v>
      </c>
      <c r="AT998" s="23">
        <v>0</v>
      </c>
      <c r="AU998" s="142">
        <v>885</v>
      </c>
      <c r="AV998" s="142">
        <v>885</v>
      </c>
      <c r="AW998" s="142">
        <v>1705</v>
      </c>
      <c r="AX998" s="22">
        <v>0</v>
      </c>
      <c r="AY998" s="143" t="s">
        <v>2371</v>
      </c>
      <c r="AZ998" s="143" t="s">
        <v>2371</v>
      </c>
      <c r="BA998" s="143" t="s">
        <v>2371</v>
      </c>
      <c r="BB998" s="24"/>
      <c r="BC998" s="75">
        <v>3266321000</v>
      </c>
      <c r="BD998" s="21">
        <v>1541400000</v>
      </c>
      <c r="BE998" s="25">
        <v>2233047000</v>
      </c>
      <c r="BF998" s="74">
        <v>3266321000</v>
      </c>
      <c r="BG998" s="25">
        <v>0</v>
      </c>
      <c r="BH998" s="25">
        <v>1346184400</v>
      </c>
      <c r="BI998" s="25">
        <v>1609910000</v>
      </c>
      <c r="BJ998" s="133">
        <v>2932600000</v>
      </c>
      <c r="BK998" s="25">
        <v>0</v>
      </c>
      <c r="BL998" s="25">
        <v>5888694400</v>
      </c>
      <c r="BM998" s="74">
        <v>1640455001</v>
      </c>
      <c r="BN998" s="80">
        <v>1213853600</v>
      </c>
      <c r="BO998" s="80">
        <v>1472388815</v>
      </c>
      <c r="BP998" s="133">
        <v>1640455001</v>
      </c>
      <c r="BQ998" s="25">
        <v>0</v>
      </c>
      <c r="BR998" s="82" t="s">
        <v>54</v>
      </c>
      <c r="BS998" s="82" t="s">
        <v>6177</v>
      </c>
      <c r="BT998" s="134" t="s">
        <v>54</v>
      </c>
      <c r="BU998" s="26"/>
    </row>
    <row r="999" spans="1:73" ht="55" customHeight="1">
      <c r="A999" s="15">
        <v>991</v>
      </c>
      <c r="B999" s="16">
        <v>16</v>
      </c>
      <c r="C999" s="17" t="s">
        <v>1852</v>
      </c>
      <c r="D999" s="16">
        <v>1</v>
      </c>
      <c r="E999" s="18" t="s">
        <v>2356</v>
      </c>
      <c r="F999" s="20">
        <v>6</v>
      </c>
      <c r="G999" s="27" t="s">
        <v>2388</v>
      </c>
      <c r="H999" s="19">
        <v>991</v>
      </c>
      <c r="I999" s="18" t="s">
        <v>6178</v>
      </c>
      <c r="J999" s="15">
        <v>1893</v>
      </c>
      <c r="K999" s="18" t="s">
        <v>6179</v>
      </c>
      <c r="L999" s="20" t="s">
        <v>2412</v>
      </c>
      <c r="M999" s="17" t="s">
        <v>229</v>
      </c>
      <c r="N999" s="15">
        <v>18931</v>
      </c>
      <c r="O999" s="17" t="s">
        <v>2413</v>
      </c>
      <c r="P999" s="73">
        <v>1000</v>
      </c>
      <c r="Q999" s="18" t="s">
        <v>2393</v>
      </c>
      <c r="R999" s="18" t="s">
        <v>2922</v>
      </c>
      <c r="S999" s="18" t="s">
        <v>6178</v>
      </c>
      <c r="T999" s="18" t="s">
        <v>225</v>
      </c>
      <c r="U999" s="16">
        <v>5</v>
      </c>
      <c r="V999" s="20" t="s">
        <v>2395</v>
      </c>
      <c r="W999" s="20" t="s">
        <v>2415</v>
      </c>
      <c r="X999" s="16">
        <v>89</v>
      </c>
      <c r="Y999" s="20" t="s">
        <v>388</v>
      </c>
      <c r="Z999" s="20">
        <v>14</v>
      </c>
      <c r="AA999" s="20" t="s">
        <v>2397</v>
      </c>
      <c r="AB999" s="20">
        <v>21</v>
      </c>
      <c r="AC999" s="27" t="s">
        <v>2416</v>
      </c>
      <c r="AD999" s="79">
        <v>594000000</v>
      </c>
      <c r="AE999" s="79">
        <v>374000000</v>
      </c>
      <c r="AF999" s="79">
        <v>350000000</v>
      </c>
      <c r="AG999" s="79">
        <v>350000000</v>
      </c>
      <c r="AH999" s="79">
        <v>1668000000</v>
      </c>
      <c r="AI999" s="63">
        <v>1</v>
      </c>
      <c r="AJ999" s="64">
        <v>740</v>
      </c>
      <c r="AK999" s="65">
        <v>0.74</v>
      </c>
      <c r="AL999" s="64">
        <v>310</v>
      </c>
      <c r="AM999" s="65">
        <v>0.31</v>
      </c>
      <c r="AN999" s="66" t="s">
        <v>2368</v>
      </c>
      <c r="AO999" s="66" t="s">
        <v>2449</v>
      </c>
      <c r="AP999" s="132" t="s">
        <v>2370</v>
      </c>
      <c r="AQ999" s="23">
        <v>250</v>
      </c>
      <c r="AR999" s="23">
        <v>250</v>
      </c>
      <c r="AS999" s="142">
        <v>240</v>
      </c>
      <c r="AT999" s="23">
        <v>0</v>
      </c>
      <c r="AU999" s="142">
        <v>70</v>
      </c>
      <c r="AV999" s="142">
        <v>240</v>
      </c>
      <c r="AW999" s="142">
        <v>0</v>
      </c>
      <c r="AX999" s="22">
        <v>0</v>
      </c>
      <c r="AY999" s="143" t="s">
        <v>2371</v>
      </c>
      <c r="AZ999" s="143" t="s">
        <v>2371</v>
      </c>
      <c r="BA999" s="143" t="s">
        <v>2372</v>
      </c>
      <c r="BB999" s="24"/>
      <c r="BC999" s="75">
        <v>550000000</v>
      </c>
      <c r="BD999" s="21">
        <v>575844000</v>
      </c>
      <c r="BE999" s="25">
        <v>392293000</v>
      </c>
      <c r="BF999" s="74">
        <v>550000000</v>
      </c>
      <c r="BG999" s="25">
        <v>0</v>
      </c>
      <c r="BH999" s="25">
        <v>575844000</v>
      </c>
      <c r="BI999" s="25">
        <v>531669428</v>
      </c>
      <c r="BJ999" s="133">
        <v>399995312</v>
      </c>
      <c r="BK999" s="25">
        <v>0</v>
      </c>
      <c r="BL999" s="25">
        <v>1507508740</v>
      </c>
      <c r="BM999" s="74">
        <v>204306656</v>
      </c>
      <c r="BN999" s="80">
        <v>374298600</v>
      </c>
      <c r="BO999" s="80">
        <v>110941875</v>
      </c>
      <c r="BP999" s="133">
        <v>204306656</v>
      </c>
      <c r="BQ999" s="25">
        <v>0</v>
      </c>
      <c r="BR999" s="82" t="s">
        <v>54</v>
      </c>
      <c r="BS999" s="82" t="s">
        <v>6180</v>
      </c>
      <c r="BT999" s="134" t="s">
        <v>54</v>
      </c>
      <c r="BU999" s="26"/>
    </row>
    <row r="1000" spans="1:73" ht="55" customHeight="1">
      <c r="A1000" s="15">
        <v>992</v>
      </c>
      <c r="B1000" s="16">
        <v>16</v>
      </c>
      <c r="C1000" s="17" t="s">
        <v>1852</v>
      </c>
      <c r="D1000" s="16">
        <v>1</v>
      </c>
      <c r="E1000" s="18" t="s">
        <v>2356</v>
      </c>
      <c r="F1000" s="16">
        <v>6</v>
      </c>
      <c r="G1000" s="18" t="s">
        <v>2388</v>
      </c>
      <c r="H1000" s="19">
        <v>992</v>
      </c>
      <c r="I1000" s="18" t="s">
        <v>6181</v>
      </c>
      <c r="J1000" s="15">
        <v>1893</v>
      </c>
      <c r="K1000" s="18" t="s">
        <v>6179</v>
      </c>
      <c r="L1000" s="20" t="s">
        <v>2391</v>
      </c>
      <c r="M1000" s="17" t="s">
        <v>229</v>
      </c>
      <c r="N1000" s="15">
        <v>18933</v>
      </c>
      <c r="O1000" s="17" t="s">
        <v>2392</v>
      </c>
      <c r="P1000" s="73">
        <v>4000</v>
      </c>
      <c r="Q1000" s="18" t="s">
        <v>2393</v>
      </c>
      <c r="R1000" s="18" t="s">
        <v>3243</v>
      </c>
      <c r="S1000" s="18" t="s">
        <v>6181</v>
      </c>
      <c r="T1000" s="18" t="s">
        <v>225</v>
      </c>
      <c r="U1000" s="16">
        <v>5</v>
      </c>
      <c r="V1000" s="20" t="s">
        <v>2395</v>
      </c>
      <c r="W1000" s="20" t="s">
        <v>2396</v>
      </c>
      <c r="X1000" s="16">
        <v>89</v>
      </c>
      <c r="Y1000" s="20" t="s">
        <v>388</v>
      </c>
      <c r="Z1000" s="20">
        <v>14</v>
      </c>
      <c r="AA1000" s="20" t="s">
        <v>2397</v>
      </c>
      <c r="AB1000" s="20">
        <v>23</v>
      </c>
      <c r="AC1000" s="18" t="s">
        <v>2398</v>
      </c>
      <c r="AD1000" s="79">
        <v>862000000</v>
      </c>
      <c r="AE1000" s="79">
        <v>800000000</v>
      </c>
      <c r="AF1000" s="79">
        <v>800000000</v>
      </c>
      <c r="AG1000" s="79">
        <v>800000000</v>
      </c>
      <c r="AH1000" s="79">
        <v>3262000000</v>
      </c>
      <c r="AI1000" s="63">
        <v>1</v>
      </c>
      <c r="AJ1000" s="64">
        <v>2124</v>
      </c>
      <c r="AK1000" s="65">
        <v>0.53100000000000003</v>
      </c>
      <c r="AL1000" s="64">
        <v>1116</v>
      </c>
      <c r="AM1000" s="65">
        <v>0.27900000000000003</v>
      </c>
      <c r="AN1000" s="66" t="s">
        <v>2384</v>
      </c>
      <c r="AO1000" s="66" t="s">
        <v>2449</v>
      </c>
      <c r="AP1000" s="132" t="s">
        <v>2370</v>
      </c>
      <c r="AQ1000" s="23">
        <v>124</v>
      </c>
      <c r="AR1000" s="23">
        <v>1000</v>
      </c>
      <c r="AS1000" s="142">
        <v>1000</v>
      </c>
      <c r="AT1000" s="23">
        <v>0</v>
      </c>
      <c r="AU1000" s="142">
        <v>124</v>
      </c>
      <c r="AV1000" s="142">
        <v>745</v>
      </c>
      <c r="AW1000" s="142">
        <v>247</v>
      </c>
      <c r="AX1000" s="22">
        <v>0</v>
      </c>
      <c r="AY1000" s="143" t="s">
        <v>2371</v>
      </c>
      <c r="AZ1000" s="143" t="s">
        <v>2372</v>
      </c>
      <c r="BA1000" s="143" t="s">
        <v>2372</v>
      </c>
      <c r="BB1000" s="24"/>
      <c r="BC1000" s="75">
        <v>850000000</v>
      </c>
      <c r="BD1000" s="21">
        <v>835652000</v>
      </c>
      <c r="BE1000" s="25">
        <v>875114000</v>
      </c>
      <c r="BF1000" s="74">
        <v>850000000</v>
      </c>
      <c r="BG1000" s="25">
        <v>0</v>
      </c>
      <c r="BH1000" s="25">
        <v>861634555</v>
      </c>
      <c r="BI1000" s="25">
        <v>781659968</v>
      </c>
      <c r="BJ1000" s="133">
        <v>1072772490</v>
      </c>
      <c r="BK1000" s="25">
        <v>0</v>
      </c>
      <c r="BL1000" s="25">
        <v>2716067013</v>
      </c>
      <c r="BM1000" s="74">
        <v>342412912</v>
      </c>
      <c r="BN1000" s="80">
        <v>694542044</v>
      </c>
      <c r="BO1000" s="80">
        <v>466279141</v>
      </c>
      <c r="BP1000" s="133">
        <v>342412912</v>
      </c>
      <c r="BQ1000" s="25">
        <v>0</v>
      </c>
      <c r="BR1000" s="82" t="s">
        <v>6182</v>
      </c>
      <c r="BS1000" s="82" t="s">
        <v>6183</v>
      </c>
      <c r="BT1000" s="134" t="s">
        <v>6184</v>
      </c>
      <c r="BU1000" s="26"/>
    </row>
    <row r="1001" spans="1:73" ht="55" customHeight="1">
      <c r="A1001" s="15">
        <v>993</v>
      </c>
      <c r="B1001" s="16">
        <v>16</v>
      </c>
      <c r="C1001" s="17" t="s">
        <v>1852</v>
      </c>
      <c r="D1001" s="16">
        <v>1</v>
      </c>
      <c r="E1001" s="18" t="s">
        <v>2356</v>
      </c>
      <c r="F1001" s="16">
        <v>6</v>
      </c>
      <c r="G1001" s="18" t="s">
        <v>2388</v>
      </c>
      <c r="H1001" s="19">
        <v>993</v>
      </c>
      <c r="I1001" s="18" t="s">
        <v>3732</v>
      </c>
      <c r="J1001" s="15">
        <v>1893</v>
      </c>
      <c r="K1001" s="18" t="s">
        <v>6179</v>
      </c>
      <c r="L1001" s="20" t="s">
        <v>2421</v>
      </c>
      <c r="M1001" s="17" t="s">
        <v>229</v>
      </c>
      <c r="N1001" s="15">
        <v>18932</v>
      </c>
      <c r="O1001" s="17" t="s">
        <v>2392</v>
      </c>
      <c r="P1001" s="73">
        <v>500</v>
      </c>
      <c r="Q1001" s="18" t="s">
        <v>2393</v>
      </c>
      <c r="R1001" s="18" t="s">
        <v>5954</v>
      </c>
      <c r="S1001" s="18" t="s">
        <v>3732</v>
      </c>
      <c r="T1001" s="18" t="s">
        <v>225</v>
      </c>
      <c r="U1001" s="16">
        <v>5</v>
      </c>
      <c r="V1001" s="20" t="s">
        <v>2395</v>
      </c>
      <c r="W1001" s="20" t="s">
        <v>2423</v>
      </c>
      <c r="X1001" s="16">
        <v>89</v>
      </c>
      <c r="Y1001" s="20" t="s">
        <v>388</v>
      </c>
      <c r="Z1001" s="20">
        <v>14</v>
      </c>
      <c r="AA1001" s="20" t="s">
        <v>2397</v>
      </c>
      <c r="AB1001" s="20">
        <v>22</v>
      </c>
      <c r="AC1001" s="18" t="s">
        <v>2424</v>
      </c>
      <c r="AD1001" s="79">
        <v>513000000</v>
      </c>
      <c r="AE1001" s="79">
        <v>325000000</v>
      </c>
      <c r="AF1001" s="79">
        <v>325000000</v>
      </c>
      <c r="AG1001" s="79">
        <v>325000000</v>
      </c>
      <c r="AH1001" s="79">
        <v>1488000000</v>
      </c>
      <c r="AI1001" s="63">
        <v>1</v>
      </c>
      <c r="AJ1001" s="64">
        <v>360</v>
      </c>
      <c r="AK1001" s="65">
        <v>0.72</v>
      </c>
      <c r="AL1001" s="64">
        <v>80</v>
      </c>
      <c r="AM1001" s="65">
        <v>0.16</v>
      </c>
      <c r="AN1001" s="66" t="s">
        <v>2368</v>
      </c>
      <c r="AO1001" s="66" t="s">
        <v>2449</v>
      </c>
      <c r="AP1001" s="132" t="s">
        <v>2370</v>
      </c>
      <c r="AQ1001" s="23">
        <v>125</v>
      </c>
      <c r="AR1001" s="23">
        <v>125</v>
      </c>
      <c r="AS1001" s="142">
        <v>110</v>
      </c>
      <c r="AT1001" s="23">
        <v>0</v>
      </c>
      <c r="AU1001" s="142">
        <v>80</v>
      </c>
      <c r="AV1001" s="142">
        <v>0</v>
      </c>
      <c r="AW1001" s="142">
        <v>0</v>
      </c>
      <c r="AX1001" s="22">
        <v>0</v>
      </c>
      <c r="AY1001" s="143" t="s">
        <v>2371</v>
      </c>
      <c r="AZ1001" s="143" t="s">
        <v>2372</v>
      </c>
      <c r="BA1001" s="143" t="s">
        <v>2372</v>
      </c>
      <c r="BB1001" s="24"/>
      <c r="BC1001" s="75">
        <v>500000000</v>
      </c>
      <c r="BD1001" s="21">
        <v>497320000</v>
      </c>
      <c r="BE1001" s="25">
        <v>362116000</v>
      </c>
      <c r="BF1001" s="74">
        <v>500000000</v>
      </c>
      <c r="BG1001" s="25">
        <v>0</v>
      </c>
      <c r="BH1001" s="25">
        <v>497320000</v>
      </c>
      <c r="BI1001" s="25">
        <v>256845078</v>
      </c>
      <c r="BJ1001" s="133">
        <v>335602808</v>
      </c>
      <c r="BK1001" s="25">
        <v>0</v>
      </c>
      <c r="BL1001" s="25">
        <v>1089767886</v>
      </c>
      <c r="BM1001" s="74">
        <v>200859737</v>
      </c>
      <c r="BN1001" s="80">
        <v>323258000</v>
      </c>
      <c r="BO1001" s="80">
        <v>56574556</v>
      </c>
      <c r="BP1001" s="133">
        <v>200859737</v>
      </c>
      <c r="BQ1001" s="25">
        <v>0</v>
      </c>
      <c r="BR1001" s="82" t="s">
        <v>54</v>
      </c>
      <c r="BS1001" s="82" t="s">
        <v>6185</v>
      </c>
      <c r="BT1001" s="134" t="s">
        <v>6186</v>
      </c>
      <c r="BU1001" s="26"/>
    </row>
    <row r="1002" spans="1:73" ht="55" customHeight="1">
      <c r="A1002" s="15">
        <v>994</v>
      </c>
      <c r="B1002" s="16">
        <v>16</v>
      </c>
      <c r="C1002" s="17" t="s">
        <v>1852</v>
      </c>
      <c r="D1002" s="16">
        <v>1</v>
      </c>
      <c r="E1002" s="18" t="s">
        <v>2356</v>
      </c>
      <c r="F1002" s="16">
        <v>6</v>
      </c>
      <c r="G1002" s="18" t="s">
        <v>2388</v>
      </c>
      <c r="H1002" s="19">
        <v>994</v>
      </c>
      <c r="I1002" s="18" t="s">
        <v>6187</v>
      </c>
      <c r="J1002" s="15">
        <v>1893</v>
      </c>
      <c r="K1002" s="18" t="s">
        <v>6179</v>
      </c>
      <c r="L1002" s="20" t="s">
        <v>2403</v>
      </c>
      <c r="M1002" s="17" t="s">
        <v>229</v>
      </c>
      <c r="N1002" s="15">
        <v>18934</v>
      </c>
      <c r="O1002" s="17" t="s">
        <v>2404</v>
      </c>
      <c r="P1002" s="73">
        <v>2000</v>
      </c>
      <c r="Q1002" s="18" t="s">
        <v>2393</v>
      </c>
      <c r="R1002" s="18" t="s">
        <v>3248</v>
      </c>
      <c r="S1002" s="18" t="s">
        <v>6187</v>
      </c>
      <c r="T1002" s="18" t="s">
        <v>225</v>
      </c>
      <c r="U1002" s="16">
        <v>5</v>
      </c>
      <c r="V1002" s="20" t="s">
        <v>2395</v>
      </c>
      <c r="W1002" s="20" t="s">
        <v>2406</v>
      </c>
      <c r="X1002" s="16">
        <v>89</v>
      </c>
      <c r="Y1002" s="20" t="s">
        <v>388</v>
      </c>
      <c r="Z1002" s="20">
        <v>14</v>
      </c>
      <c r="AA1002" s="20" t="s">
        <v>2397</v>
      </c>
      <c r="AB1002" s="20">
        <v>24</v>
      </c>
      <c r="AC1002" s="18" t="s">
        <v>2407</v>
      </c>
      <c r="AD1002" s="79">
        <v>772000000</v>
      </c>
      <c r="AE1002" s="79">
        <v>600000000</v>
      </c>
      <c r="AF1002" s="79">
        <v>400000000</v>
      </c>
      <c r="AG1002" s="79">
        <v>400000000</v>
      </c>
      <c r="AH1002" s="79">
        <v>2172000000</v>
      </c>
      <c r="AI1002" s="63">
        <v>1</v>
      </c>
      <c r="AJ1002" s="64">
        <v>1400</v>
      </c>
      <c r="AK1002" s="65">
        <v>0.7</v>
      </c>
      <c r="AL1002" s="64">
        <v>1108</v>
      </c>
      <c r="AM1002" s="65">
        <v>0.55400000000000005</v>
      </c>
      <c r="AN1002" s="66" t="s">
        <v>2384</v>
      </c>
      <c r="AO1002" s="66" t="s">
        <v>2384</v>
      </c>
      <c r="AP1002" s="132" t="s">
        <v>2370</v>
      </c>
      <c r="AQ1002" s="23">
        <v>500</v>
      </c>
      <c r="AR1002" s="23">
        <v>500</v>
      </c>
      <c r="AS1002" s="142">
        <v>400</v>
      </c>
      <c r="AT1002" s="23">
        <v>0</v>
      </c>
      <c r="AU1002" s="142">
        <v>364</v>
      </c>
      <c r="AV1002" s="142">
        <v>630</v>
      </c>
      <c r="AW1002" s="142">
        <v>114</v>
      </c>
      <c r="AX1002" s="22">
        <v>0</v>
      </c>
      <c r="AY1002" s="143" t="s">
        <v>2371</v>
      </c>
      <c r="AZ1002" s="143" t="s">
        <v>2371</v>
      </c>
      <c r="BA1002" s="143" t="s">
        <v>2372</v>
      </c>
      <c r="BB1002" s="24"/>
      <c r="BC1002" s="75">
        <v>525000000</v>
      </c>
      <c r="BD1002" s="21">
        <v>748403000</v>
      </c>
      <c r="BE1002" s="25">
        <v>663879000</v>
      </c>
      <c r="BF1002" s="74">
        <v>525000000</v>
      </c>
      <c r="BG1002" s="25">
        <v>0</v>
      </c>
      <c r="BH1002" s="25">
        <v>711270000</v>
      </c>
      <c r="BI1002" s="25">
        <v>698559271</v>
      </c>
      <c r="BJ1002" s="133">
        <v>490489004</v>
      </c>
      <c r="BK1002" s="25">
        <v>0</v>
      </c>
      <c r="BL1002" s="25">
        <v>1900318275</v>
      </c>
      <c r="BM1002" s="74">
        <v>275144363</v>
      </c>
      <c r="BN1002" s="80">
        <v>466905600</v>
      </c>
      <c r="BO1002" s="80">
        <v>285538476</v>
      </c>
      <c r="BP1002" s="133">
        <v>275144363</v>
      </c>
      <c r="BQ1002" s="25">
        <v>0</v>
      </c>
      <c r="BR1002" s="82" t="s">
        <v>54</v>
      </c>
      <c r="BS1002" s="82" t="s">
        <v>6188</v>
      </c>
      <c r="BT1002" s="134" t="s">
        <v>54</v>
      </c>
      <c r="BU1002" s="26"/>
    </row>
    <row r="1003" spans="1:73" ht="55" customHeight="1">
      <c r="A1003" s="15">
        <v>995</v>
      </c>
      <c r="B1003" s="16">
        <v>16</v>
      </c>
      <c r="C1003" s="17" t="s">
        <v>1852</v>
      </c>
      <c r="D1003" s="16">
        <v>1</v>
      </c>
      <c r="E1003" s="18" t="s">
        <v>2356</v>
      </c>
      <c r="F1003" s="16">
        <v>6</v>
      </c>
      <c r="G1003" s="18" t="s">
        <v>2388</v>
      </c>
      <c r="H1003" s="19">
        <v>995</v>
      </c>
      <c r="I1003" s="18" t="s">
        <v>2439</v>
      </c>
      <c r="J1003" s="15">
        <v>1894</v>
      </c>
      <c r="K1003" s="18" t="s">
        <v>6189</v>
      </c>
      <c r="L1003" s="20" t="s">
        <v>2441</v>
      </c>
      <c r="M1003" s="17" t="s">
        <v>229</v>
      </c>
      <c r="N1003" s="15">
        <v>18942</v>
      </c>
      <c r="O1003" s="17" t="s">
        <v>6190</v>
      </c>
      <c r="P1003" s="73">
        <v>1</v>
      </c>
      <c r="Q1003" s="18" t="s">
        <v>6191</v>
      </c>
      <c r="R1003" s="18" t="s">
        <v>2444</v>
      </c>
      <c r="S1003" s="18" t="s">
        <v>2439</v>
      </c>
      <c r="T1003" s="18" t="s">
        <v>225</v>
      </c>
      <c r="U1003" s="16">
        <v>6</v>
      </c>
      <c r="V1003" s="20" t="s">
        <v>2445</v>
      </c>
      <c r="W1003" s="20" t="s">
        <v>2446</v>
      </c>
      <c r="X1003" s="16">
        <v>92</v>
      </c>
      <c r="Y1003" s="20" t="s">
        <v>312</v>
      </c>
      <c r="Z1003" s="20">
        <v>5</v>
      </c>
      <c r="AA1003" s="20" t="s">
        <v>2447</v>
      </c>
      <c r="AB1003" s="20">
        <v>26</v>
      </c>
      <c r="AC1003" s="18" t="s">
        <v>2448</v>
      </c>
      <c r="AD1003" s="79">
        <v>0</v>
      </c>
      <c r="AE1003" s="79">
        <v>0</v>
      </c>
      <c r="AF1003" s="79">
        <v>200000000</v>
      </c>
      <c r="AG1003" s="79">
        <v>0</v>
      </c>
      <c r="AH1003" s="79">
        <v>200000000</v>
      </c>
      <c r="AI1003" s="63">
        <v>1</v>
      </c>
      <c r="AJ1003" s="64">
        <v>1</v>
      </c>
      <c r="AK1003" s="65">
        <v>1</v>
      </c>
      <c r="AL1003" s="64">
        <v>0</v>
      </c>
      <c r="AM1003" s="65">
        <v>0</v>
      </c>
      <c r="AN1003" s="66" t="s">
        <v>2369</v>
      </c>
      <c r="AO1003" s="66" t="s">
        <v>2449</v>
      </c>
      <c r="AP1003" s="132" t="s">
        <v>2370</v>
      </c>
      <c r="AQ1003" s="23">
        <v>0</v>
      </c>
      <c r="AR1003" s="23">
        <v>0</v>
      </c>
      <c r="AS1003" s="142">
        <v>1</v>
      </c>
      <c r="AT1003" s="23">
        <v>0</v>
      </c>
      <c r="AU1003" s="142">
        <v>0</v>
      </c>
      <c r="AV1003" s="142">
        <v>0</v>
      </c>
      <c r="AW1003" s="142">
        <v>0</v>
      </c>
      <c r="AX1003" s="22">
        <v>0</v>
      </c>
      <c r="AY1003" s="143" t="s">
        <v>54</v>
      </c>
      <c r="AZ1003" s="143" t="s">
        <v>54</v>
      </c>
      <c r="BA1003" s="143" t="s">
        <v>2372</v>
      </c>
      <c r="BB1003" s="24"/>
      <c r="BC1003" s="75">
        <v>200000000</v>
      </c>
      <c r="BD1003" s="21">
        <v>0</v>
      </c>
      <c r="BE1003" s="25">
        <v>0</v>
      </c>
      <c r="BF1003" s="74">
        <v>200000000</v>
      </c>
      <c r="BG1003" s="25">
        <v>0</v>
      </c>
      <c r="BH1003" s="25"/>
      <c r="BI1003" s="25"/>
      <c r="BJ1003" s="133">
        <v>184934264</v>
      </c>
      <c r="BK1003" s="25">
        <v>0</v>
      </c>
      <c r="BL1003" s="25">
        <v>184934264</v>
      </c>
      <c r="BM1003" s="74">
        <v>0</v>
      </c>
      <c r="BN1003" s="80"/>
      <c r="BO1003" s="80"/>
      <c r="BP1003" s="133">
        <v>0</v>
      </c>
      <c r="BQ1003" s="25">
        <v>0</v>
      </c>
      <c r="BR1003" s="82" t="s">
        <v>54</v>
      </c>
      <c r="BS1003" s="82" t="s">
        <v>54</v>
      </c>
      <c r="BT1003" s="134" t="s">
        <v>54</v>
      </c>
      <c r="BU1003" s="26"/>
    </row>
    <row r="1004" spans="1:73" ht="55" customHeight="1">
      <c r="A1004" s="15">
        <v>996</v>
      </c>
      <c r="B1004" s="16">
        <v>16</v>
      </c>
      <c r="C1004" s="17" t="s">
        <v>1852</v>
      </c>
      <c r="D1004" s="16">
        <v>1</v>
      </c>
      <c r="E1004" s="18" t="s">
        <v>2356</v>
      </c>
      <c r="F1004" s="16">
        <v>6</v>
      </c>
      <c r="G1004" s="18" t="s">
        <v>2388</v>
      </c>
      <c r="H1004" s="19">
        <v>996</v>
      </c>
      <c r="I1004" s="18" t="s">
        <v>6192</v>
      </c>
      <c r="J1004" s="15">
        <v>1894</v>
      </c>
      <c r="K1004" s="18" t="s">
        <v>6189</v>
      </c>
      <c r="L1004" s="20" t="s">
        <v>2473</v>
      </c>
      <c r="M1004" s="17" t="s">
        <v>229</v>
      </c>
      <c r="N1004" s="15">
        <v>18943</v>
      </c>
      <c r="O1004" s="17" t="s">
        <v>6190</v>
      </c>
      <c r="P1004" s="73">
        <v>2</v>
      </c>
      <c r="Q1004" s="18" t="s">
        <v>6193</v>
      </c>
      <c r="R1004" s="18" t="s">
        <v>6194</v>
      </c>
      <c r="S1004" s="18" t="s">
        <v>6192</v>
      </c>
      <c r="T1004" s="18" t="s">
        <v>225</v>
      </c>
      <c r="U1004" s="16">
        <v>6</v>
      </c>
      <c r="V1004" s="20" t="s">
        <v>2445</v>
      </c>
      <c r="W1004" s="20" t="s">
        <v>2475</v>
      </c>
      <c r="X1004" s="16">
        <v>92</v>
      </c>
      <c r="Y1004" s="20" t="s">
        <v>312</v>
      </c>
      <c r="Z1004" s="20">
        <v>5</v>
      </c>
      <c r="AA1004" s="20" t="s">
        <v>2447</v>
      </c>
      <c r="AB1004" s="20">
        <v>27</v>
      </c>
      <c r="AC1004" s="18" t="s">
        <v>6195</v>
      </c>
      <c r="AD1004" s="79">
        <v>0</v>
      </c>
      <c r="AE1004" s="79">
        <v>0</v>
      </c>
      <c r="AF1004" s="79">
        <v>412000000</v>
      </c>
      <c r="AG1004" s="79">
        <v>0</v>
      </c>
      <c r="AH1004" s="79">
        <v>412000000</v>
      </c>
      <c r="AI1004" s="63">
        <v>1</v>
      </c>
      <c r="AJ1004" s="64">
        <v>2</v>
      </c>
      <c r="AK1004" s="65">
        <v>1</v>
      </c>
      <c r="AL1004" s="64">
        <v>0</v>
      </c>
      <c r="AM1004" s="65">
        <v>0</v>
      </c>
      <c r="AN1004" s="66" t="s">
        <v>2369</v>
      </c>
      <c r="AO1004" s="66" t="s">
        <v>2449</v>
      </c>
      <c r="AP1004" s="132" t="s">
        <v>2370</v>
      </c>
      <c r="AQ1004" s="23">
        <v>0</v>
      </c>
      <c r="AR1004" s="23">
        <v>0</v>
      </c>
      <c r="AS1004" s="142">
        <v>2</v>
      </c>
      <c r="AT1004" s="23">
        <v>0</v>
      </c>
      <c r="AU1004" s="142">
        <v>0</v>
      </c>
      <c r="AV1004" s="142">
        <v>0</v>
      </c>
      <c r="AW1004" s="142">
        <v>0</v>
      </c>
      <c r="AX1004" s="22">
        <v>0</v>
      </c>
      <c r="AY1004" s="143" t="s">
        <v>54</v>
      </c>
      <c r="AZ1004" s="143" t="s">
        <v>54</v>
      </c>
      <c r="BA1004" s="143" t="s">
        <v>2372</v>
      </c>
      <c r="BB1004" s="24"/>
      <c r="BC1004" s="75">
        <v>400000000</v>
      </c>
      <c r="BD1004" s="21">
        <v>0</v>
      </c>
      <c r="BE1004" s="25">
        <v>0</v>
      </c>
      <c r="BF1004" s="74">
        <v>400000000</v>
      </c>
      <c r="BG1004" s="25">
        <v>0</v>
      </c>
      <c r="BH1004" s="25"/>
      <c r="BI1004" s="25"/>
      <c r="BJ1004" s="133">
        <v>404650183</v>
      </c>
      <c r="BK1004" s="25">
        <v>0</v>
      </c>
      <c r="BL1004" s="25">
        <v>404650183</v>
      </c>
      <c r="BM1004" s="74">
        <v>0</v>
      </c>
      <c r="BN1004" s="80"/>
      <c r="BO1004" s="80"/>
      <c r="BP1004" s="133">
        <v>0</v>
      </c>
      <c r="BQ1004" s="25">
        <v>0</v>
      </c>
      <c r="BR1004" s="82" t="s">
        <v>54</v>
      </c>
      <c r="BS1004" s="82" t="s">
        <v>54</v>
      </c>
      <c r="BT1004" s="134" t="s">
        <v>54</v>
      </c>
      <c r="BU1004" s="26"/>
    </row>
    <row r="1005" spans="1:73" ht="55" customHeight="1">
      <c r="A1005" s="15">
        <v>997</v>
      </c>
      <c r="B1005" s="16">
        <v>16</v>
      </c>
      <c r="C1005" s="17" t="s">
        <v>1852</v>
      </c>
      <c r="D1005" s="16">
        <v>1</v>
      </c>
      <c r="E1005" s="18" t="s">
        <v>2356</v>
      </c>
      <c r="F1005" s="16">
        <v>6</v>
      </c>
      <c r="G1005" s="18" t="s">
        <v>2388</v>
      </c>
      <c r="H1005" s="19">
        <v>997</v>
      </c>
      <c r="I1005" s="18" t="s">
        <v>6196</v>
      </c>
      <c r="J1005" s="15">
        <v>1894</v>
      </c>
      <c r="K1005" s="18" t="s">
        <v>6189</v>
      </c>
      <c r="L1005" s="20" t="s">
        <v>2465</v>
      </c>
      <c r="M1005" s="17" t="s">
        <v>229</v>
      </c>
      <c r="N1005" s="15">
        <v>18944</v>
      </c>
      <c r="O1005" s="17" t="s">
        <v>6190</v>
      </c>
      <c r="P1005" s="73">
        <v>8</v>
      </c>
      <c r="Q1005" s="18" t="s">
        <v>6197</v>
      </c>
      <c r="R1005" s="18" t="s">
        <v>6198</v>
      </c>
      <c r="S1005" s="18" t="s">
        <v>6196</v>
      </c>
      <c r="T1005" s="18" t="s">
        <v>225</v>
      </c>
      <c r="U1005" s="16">
        <v>6</v>
      </c>
      <c r="V1005" s="20" t="s">
        <v>2445</v>
      </c>
      <c r="W1005" s="20" t="s">
        <v>2468</v>
      </c>
      <c r="X1005" s="16">
        <v>92</v>
      </c>
      <c r="Y1005" s="20" t="s">
        <v>312</v>
      </c>
      <c r="Z1005" s="20">
        <v>2</v>
      </c>
      <c r="AA1005" s="20" t="s">
        <v>2459</v>
      </c>
      <c r="AB1005" s="20">
        <v>28</v>
      </c>
      <c r="AC1005" s="18" t="s">
        <v>2469</v>
      </c>
      <c r="AD1005" s="79">
        <v>0</v>
      </c>
      <c r="AE1005" s="79">
        <v>0</v>
      </c>
      <c r="AF1005" s="79">
        <v>529000000</v>
      </c>
      <c r="AG1005" s="79">
        <v>0</v>
      </c>
      <c r="AH1005" s="79">
        <v>529000000</v>
      </c>
      <c r="AI1005" s="63">
        <v>1</v>
      </c>
      <c r="AJ1005" s="64">
        <v>8</v>
      </c>
      <c r="AK1005" s="65">
        <v>1</v>
      </c>
      <c r="AL1005" s="64">
        <v>0</v>
      </c>
      <c r="AM1005" s="65">
        <v>0</v>
      </c>
      <c r="AN1005" s="66" t="s">
        <v>2369</v>
      </c>
      <c r="AO1005" s="66" t="s">
        <v>2449</v>
      </c>
      <c r="AP1005" s="132" t="s">
        <v>2370</v>
      </c>
      <c r="AQ1005" s="23">
        <v>0</v>
      </c>
      <c r="AR1005" s="23">
        <v>0</v>
      </c>
      <c r="AS1005" s="142">
        <v>8</v>
      </c>
      <c r="AT1005" s="23">
        <v>0</v>
      </c>
      <c r="AU1005" s="142">
        <v>0</v>
      </c>
      <c r="AV1005" s="142">
        <v>0</v>
      </c>
      <c r="AW1005" s="142">
        <v>0</v>
      </c>
      <c r="AX1005" s="22">
        <v>0</v>
      </c>
      <c r="AY1005" s="143" t="s">
        <v>54</v>
      </c>
      <c r="AZ1005" s="143" t="s">
        <v>54</v>
      </c>
      <c r="BA1005" s="143" t="s">
        <v>2372</v>
      </c>
      <c r="BB1005" s="24"/>
      <c r="BC1005" s="75">
        <v>529000000</v>
      </c>
      <c r="BD1005" s="21">
        <v>0</v>
      </c>
      <c r="BE1005" s="25">
        <v>0</v>
      </c>
      <c r="BF1005" s="74">
        <v>529000000</v>
      </c>
      <c r="BG1005" s="25">
        <v>0</v>
      </c>
      <c r="BH1005" s="25"/>
      <c r="BI1005" s="25"/>
      <c r="BJ1005" s="133">
        <v>495039007</v>
      </c>
      <c r="BK1005" s="25">
        <v>0</v>
      </c>
      <c r="BL1005" s="25">
        <v>495039007</v>
      </c>
      <c r="BM1005" s="74">
        <v>44200000</v>
      </c>
      <c r="BN1005" s="80"/>
      <c r="BO1005" s="80"/>
      <c r="BP1005" s="133">
        <v>44200000</v>
      </c>
      <c r="BQ1005" s="25">
        <v>0</v>
      </c>
      <c r="BR1005" s="82" t="s">
        <v>54</v>
      </c>
      <c r="BS1005" s="82" t="s">
        <v>54</v>
      </c>
      <c r="BT1005" s="134" t="s">
        <v>54</v>
      </c>
      <c r="BU1005" s="26"/>
    </row>
    <row r="1006" spans="1:73" ht="55" customHeight="1">
      <c r="A1006" s="15">
        <v>998</v>
      </c>
      <c r="B1006" s="16">
        <v>16</v>
      </c>
      <c r="C1006" s="17" t="s">
        <v>1852</v>
      </c>
      <c r="D1006" s="16">
        <v>1</v>
      </c>
      <c r="E1006" s="18" t="s">
        <v>2356</v>
      </c>
      <c r="F1006" s="16">
        <v>6</v>
      </c>
      <c r="G1006" s="18" t="s">
        <v>2388</v>
      </c>
      <c r="H1006" s="19">
        <v>998</v>
      </c>
      <c r="I1006" s="18" t="s">
        <v>3238</v>
      </c>
      <c r="J1006" s="15">
        <v>1894</v>
      </c>
      <c r="K1006" s="18" t="s">
        <v>6189</v>
      </c>
      <c r="L1006" s="20" t="s">
        <v>2454</v>
      </c>
      <c r="M1006" s="17" t="s">
        <v>229</v>
      </c>
      <c r="N1006" s="15">
        <v>18941</v>
      </c>
      <c r="O1006" s="17" t="s">
        <v>2455</v>
      </c>
      <c r="P1006" s="73">
        <v>1200</v>
      </c>
      <c r="Q1006" s="18" t="s">
        <v>2379</v>
      </c>
      <c r="R1006" s="18" t="s">
        <v>2456</v>
      </c>
      <c r="S1006" s="18" t="s">
        <v>3238</v>
      </c>
      <c r="T1006" s="18" t="s">
        <v>225</v>
      </c>
      <c r="U1006" s="16">
        <v>7</v>
      </c>
      <c r="V1006" s="20" t="s">
        <v>2457</v>
      </c>
      <c r="W1006" s="20" t="s">
        <v>2458</v>
      </c>
      <c r="X1006" s="16">
        <v>92</v>
      </c>
      <c r="Y1006" s="20" t="s">
        <v>312</v>
      </c>
      <c r="Z1006" s="20">
        <v>2</v>
      </c>
      <c r="AA1006" s="20" t="s">
        <v>2459</v>
      </c>
      <c r="AB1006" s="20">
        <v>25</v>
      </c>
      <c r="AC1006" s="18" t="s">
        <v>2460</v>
      </c>
      <c r="AD1006" s="79">
        <v>444000000</v>
      </c>
      <c r="AE1006" s="79">
        <v>470000000</v>
      </c>
      <c r="AF1006" s="79">
        <v>506000000</v>
      </c>
      <c r="AG1006" s="79">
        <v>637000000</v>
      </c>
      <c r="AH1006" s="79">
        <v>2057000000</v>
      </c>
      <c r="AI1006" s="63">
        <v>1</v>
      </c>
      <c r="AJ1006" s="64">
        <v>1360</v>
      </c>
      <c r="AK1006" s="65">
        <v>1.1333333333333333</v>
      </c>
      <c r="AL1006" s="64">
        <v>2018</v>
      </c>
      <c r="AM1006" s="65">
        <v>1.6816666666666666</v>
      </c>
      <c r="AN1006" s="66" t="s">
        <v>2369</v>
      </c>
      <c r="AO1006" s="66" t="s">
        <v>2369</v>
      </c>
      <c r="AP1006" s="132" t="s">
        <v>2370</v>
      </c>
      <c r="AQ1006" s="23">
        <v>300</v>
      </c>
      <c r="AR1006" s="23">
        <v>300</v>
      </c>
      <c r="AS1006" s="142">
        <v>760</v>
      </c>
      <c r="AT1006" s="23">
        <v>0</v>
      </c>
      <c r="AU1006" s="142">
        <v>734</v>
      </c>
      <c r="AV1006" s="142">
        <v>524</v>
      </c>
      <c r="AW1006" s="142">
        <v>760</v>
      </c>
      <c r="AX1006" s="22">
        <v>0</v>
      </c>
      <c r="AY1006" s="143" t="s">
        <v>2371</v>
      </c>
      <c r="AZ1006" s="143" t="s">
        <v>2371</v>
      </c>
      <c r="BA1006" s="143" t="s">
        <v>2372</v>
      </c>
      <c r="BB1006" s="24"/>
      <c r="BC1006" s="75">
        <v>518000000</v>
      </c>
      <c r="BD1006" s="21">
        <v>430429000</v>
      </c>
      <c r="BE1006" s="25">
        <v>512997000</v>
      </c>
      <c r="BF1006" s="74">
        <v>518000000</v>
      </c>
      <c r="BG1006" s="25">
        <v>0</v>
      </c>
      <c r="BH1006" s="25">
        <v>426435045</v>
      </c>
      <c r="BI1006" s="25">
        <v>512890458</v>
      </c>
      <c r="BJ1006" s="133">
        <v>431658335</v>
      </c>
      <c r="BK1006" s="25">
        <v>0</v>
      </c>
      <c r="BL1006" s="25">
        <v>1370983838</v>
      </c>
      <c r="BM1006" s="74">
        <v>311688335</v>
      </c>
      <c r="BN1006" s="80">
        <v>227333400</v>
      </c>
      <c r="BO1006" s="80">
        <v>512890458</v>
      </c>
      <c r="BP1006" s="133">
        <v>311688335</v>
      </c>
      <c r="BQ1006" s="25">
        <v>0</v>
      </c>
      <c r="BR1006" s="82" t="s">
        <v>54</v>
      </c>
      <c r="BS1006" s="82" t="s">
        <v>6199</v>
      </c>
      <c r="BT1006" s="134" t="s">
        <v>54</v>
      </c>
      <c r="BU1006" s="26"/>
    </row>
    <row r="1007" spans="1:73" ht="55" customHeight="1">
      <c r="A1007" s="15">
        <v>999</v>
      </c>
      <c r="B1007" s="16">
        <v>16</v>
      </c>
      <c r="C1007" s="17" t="s">
        <v>1852</v>
      </c>
      <c r="D1007" s="16">
        <v>1</v>
      </c>
      <c r="E1007" s="18" t="s">
        <v>2356</v>
      </c>
      <c r="F1007" s="16">
        <v>6</v>
      </c>
      <c r="G1007" s="18" t="s">
        <v>2388</v>
      </c>
      <c r="H1007" s="19">
        <v>999</v>
      </c>
      <c r="I1007" s="18" t="s">
        <v>6200</v>
      </c>
      <c r="J1007" s="15">
        <v>1895</v>
      </c>
      <c r="K1007" s="18" t="s">
        <v>6201</v>
      </c>
      <c r="L1007" s="20" t="s">
        <v>69</v>
      </c>
      <c r="M1007" s="17" t="s">
        <v>229</v>
      </c>
      <c r="N1007" s="15">
        <v>18951</v>
      </c>
      <c r="O1007" s="17" t="s">
        <v>2481</v>
      </c>
      <c r="P1007" s="73">
        <v>400</v>
      </c>
      <c r="Q1007" s="18" t="s">
        <v>2482</v>
      </c>
      <c r="R1007" s="18" t="s">
        <v>3756</v>
      </c>
      <c r="S1007" s="18" t="s">
        <v>6202</v>
      </c>
      <c r="T1007" s="18" t="s">
        <v>225</v>
      </c>
      <c r="U1007" s="16">
        <v>7</v>
      </c>
      <c r="V1007" s="20" t="s">
        <v>2457</v>
      </c>
      <c r="W1007" s="20" t="s">
        <v>2484</v>
      </c>
      <c r="X1007" s="16">
        <v>100</v>
      </c>
      <c r="Y1007" s="51" t="s">
        <v>234</v>
      </c>
      <c r="Z1007" s="20">
        <v>15</v>
      </c>
      <c r="AA1007" s="20" t="s">
        <v>2485</v>
      </c>
      <c r="AB1007" s="20">
        <v>30</v>
      </c>
      <c r="AC1007" s="18" t="s">
        <v>303</v>
      </c>
      <c r="AD1007" s="79">
        <v>263000000</v>
      </c>
      <c r="AE1007" s="79">
        <v>275000000</v>
      </c>
      <c r="AF1007" s="79">
        <v>280000000</v>
      </c>
      <c r="AG1007" s="79">
        <v>285000000</v>
      </c>
      <c r="AH1007" s="79">
        <v>1103000000</v>
      </c>
      <c r="AI1007" s="63">
        <v>1</v>
      </c>
      <c r="AJ1007" s="64">
        <v>300</v>
      </c>
      <c r="AK1007" s="65">
        <v>0.75</v>
      </c>
      <c r="AL1007" s="64">
        <v>227</v>
      </c>
      <c r="AM1007" s="65">
        <v>0.5675</v>
      </c>
      <c r="AN1007" s="66" t="s">
        <v>2368</v>
      </c>
      <c r="AO1007" s="66" t="s">
        <v>2384</v>
      </c>
      <c r="AP1007" s="132" t="s">
        <v>2370</v>
      </c>
      <c r="AQ1007" s="23">
        <v>100</v>
      </c>
      <c r="AR1007" s="23">
        <v>100</v>
      </c>
      <c r="AS1007" s="142">
        <v>100</v>
      </c>
      <c r="AT1007" s="23">
        <v>0</v>
      </c>
      <c r="AU1007" s="142">
        <v>100</v>
      </c>
      <c r="AV1007" s="142">
        <v>127</v>
      </c>
      <c r="AW1007" s="142">
        <v>0</v>
      </c>
      <c r="AX1007" s="22">
        <v>0</v>
      </c>
      <c r="AY1007" s="143" t="s">
        <v>2371</v>
      </c>
      <c r="AZ1007" s="143" t="s">
        <v>2371</v>
      </c>
      <c r="BA1007" s="143" t="s">
        <v>2372</v>
      </c>
      <c r="BB1007" s="24"/>
      <c r="BC1007" s="75">
        <v>280000000</v>
      </c>
      <c r="BD1007" s="21">
        <v>254961000</v>
      </c>
      <c r="BE1007" s="25">
        <v>301764000</v>
      </c>
      <c r="BF1007" s="74">
        <v>280000000</v>
      </c>
      <c r="BG1007" s="25">
        <v>0</v>
      </c>
      <c r="BH1007" s="25">
        <v>254961000</v>
      </c>
      <c r="BI1007" s="25">
        <v>299819112</v>
      </c>
      <c r="BJ1007" s="133">
        <v>280000000</v>
      </c>
      <c r="BK1007" s="25">
        <v>0</v>
      </c>
      <c r="BL1007" s="25">
        <v>834780112</v>
      </c>
      <c r="BM1007" s="74">
        <v>138028333</v>
      </c>
      <c r="BN1007" s="80">
        <v>161749120</v>
      </c>
      <c r="BO1007" s="80">
        <v>48489419</v>
      </c>
      <c r="BP1007" s="133">
        <v>138028333</v>
      </c>
      <c r="BQ1007" s="25">
        <v>0</v>
      </c>
      <c r="BR1007" s="82" t="s">
        <v>54</v>
      </c>
      <c r="BS1007" s="82" t="s">
        <v>6203</v>
      </c>
      <c r="BT1007" s="134" t="s">
        <v>54</v>
      </c>
      <c r="BU1007" s="26"/>
    </row>
    <row r="1008" spans="1:73" ht="55" customHeight="1">
      <c r="A1008" s="15">
        <v>1000</v>
      </c>
      <c r="B1008" s="16">
        <v>16</v>
      </c>
      <c r="C1008" s="17" t="s">
        <v>1852</v>
      </c>
      <c r="D1008" s="16">
        <v>1</v>
      </c>
      <c r="E1008" s="18" t="s">
        <v>2356</v>
      </c>
      <c r="F1008" s="16">
        <v>6</v>
      </c>
      <c r="G1008" s="18" t="s">
        <v>2388</v>
      </c>
      <c r="H1008" s="19">
        <v>1000</v>
      </c>
      <c r="I1008" s="18" t="s">
        <v>6204</v>
      </c>
      <c r="J1008" s="15">
        <v>1897</v>
      </c>
      <c r="K1008" s="18" t="s">
        <v>6205</v>
      </c>
      <c r="L1008" s="20" t="s">
        <v>56</v>
      </c>
      <c r="M1008" s="17" t="s">
        <v>229</v>
      </c>
      <c r="N1008" s="15">
        <v>18971</v>
      </c>
      <c r="O1008" s="17" t="s">
        <v>2378</v>
      </c>
      <c r="P1008" s="73">
        <v>500</v>
      </c>
      <c r="Q1008" s="18" t="s">
        <v>2379</v>
      </c>
      <c r="R1008" s="18" t="s">
        <v>2954</v>
      </c>
      <c r="S1008" s="18" t="s">
        <v>6204</v>
      </c>
      <c r="T1008" s="18" t="s">
        <v>2431</v>
      </c>
      <c r="U1008" s="16">
        <v>11</v>
      </c>
      <c r="V1008" s="20" t="s">
        <v>2432</v>
      </c>
      <c r="W1008" s="20" t="s">
        <v>2433</v>
      </c>
      <c r="X1008" s="16">
        <v>91</v>
      </c>
      <c r="Y1008" s="20" t="s">
        <v>278</v>
      </c>
      <c r="Z1008" s="20">
        <v>16</v>
      </c>
      <c r="AA1008" s="20" t="s">
        <v>2434</v>
      </c>
      <c r="AB1008" s="20">
        <v>33</v>
      </c>
      <c r="AC1008" s="18" t="s">
        <v>2435</v>
      </c>
      <c r="AD1008" s="79">
        <v>400000000</v>
      </c>
      <c r="AE1008" s="79">
        <v>400000000</v>
      </c>
      <c r="AF1008" s="79">
        <v>400000000</v>
      </c>
      <c r="AG1008" s="79">
        <v>400000000</v>
      </c>
      <c r="AH1008" s="79">
        <v>1600000000</v>
      </c>
      <c r="AI1008" s="63">
        <v>1</v>
      </c>
      <c r="AJ1008" s="64">
        <v>344</v>
      </c>
      <c r="AK1008" s="65">
        <v>0.68799999999999994</v>
      </c>
      <c r="AL1008" s="64">
        <v>280</v>
      </c>
      <c r="AM1008" s="65">
        <v>0.56000000000000005</v>
      </c>
      <c r="AN1008" s="66" t="s">
        <v>2384</v>
      </c>
      <c r="AO1008" s="66" t="s">
        <v>2384</v>
      </c>
      <c r="AP1008" s="132" t="s">
        <v>2370</v>
      </c>
      <c r="AQ1008" s="23">
        <v>125</v>
      </c>
      <c r="AR1008" s="23">
        <v>113</v>
      </c>
      <c r="AS1008" s="142">
        <v>106</v>
      </c>
      <c r="AT1008" s="23">
        <v>0</v>
      </c>
      <c r="AU1008" s="142">
        <v>167</v>
      </c>
      <c r="AV1008" s="142">
        <v>113</v>
      </c>
      <c r="AW1008" s="142">
        <v>0</v>
      </c>
      <c r="AX1008" s="22">
        <v>0</v>
      </c>
      <c r="AY1008" s="143" t="s">
        <v>2371</v>
      </c>
      <c r="AZ1008" s="143" t="s">
        <v>2371</v>
      </c>
      <c r="BA1008" s="143" t="s">
        <v>2372</v>
      </c>
      <c r="BB1008" s="24"/>
      <c r="BC1008" s="75">
        <v>350000000</v>
      </c>
      <c r="BD1008" s="21">
        <v>387774000</v>
      </c>
      <c r="BE1008" s="25">
        <v>422468000</v>
      </c>
      <c r="BF1008" s="74">
        <v>350000000</v>
      </c>
      <c r="BG1008" s="25">
        <v>0</v>
      </c>
      <c r="BH1008" s="25">
        <v>587774511</v>
      </c>
      <c r="BI1008" s="25">
        <v>422468000</v>
      </c>
      <c r="BJ1008" s="133">
        <v>369819996</v>
      </c>
      <c r="BK1008" s="25">
        <v>0</v>
      </c>
      <c r="BL1008" s="25">
        <v>1380062507</v>
      </c>
      <c r="BM1008" s="74">
        <v>0</v>
      </c>
      <c r="BN1008" s="80">
        <v>99715200</v>
      </c>
      <c r="BO1008" s="80">
        <v>201987299</v>
      </c>
      <c r="BP1008" s="133">
        <v>0</v>
      </c>
      <c r="BQ1008" s="25">
        <v>0</v>
      </c>
      <c r="BR1008" s="82" t="s">
        <v>6206</v>
      </c>
      <c r="BS1008" s="82" t="s">
        <v>6207</v>
      </c>
      <c r="BT1008" s="134" t="s">
        <v>54</v>
      </c>
      <c r="BU1008" s="26"/>
    </row>
    <row r="1009" spans="1:73" ht="55" customHeight="1">
      <c r="A1009" s="15">
        <v>1001</v>
      </c>
      <c r="B1009" s="16">
        <v>16</v>
      </c>
      <c r="C1009" s="17" t="s">
        <v>1852</v>
      </c>
      <c r="D1009" s="16">
        <v>1</v>
      </c>
      <c r="E1009" s="18" t="s">
        <v>2356</v>
      </c>
      <c r="F1009" s="16">
        <v>6</v>
      </c>
      <c r="G1009" s="18" t="s">
        <v>2388</v>
      </c>
      <c r="H1009" s="19">
        <v>1001</v>
      </c>
      <c r="I1009" s="18" t="s">
        <v>6208</v>
      </c>
      <c r="J1009" s="15">
        <v>1897</v>
      </c>
      <c r="K1009" s="18" t="s">
        <v>6205</v>
      </c>
      <c r="L1009" s="20" t="s">
        <v>2980</v>
      </c>
      <c r="M1009" s="17" t="s">
        <v>229</v>
      </c>
      <c r="N1009" s="15">
        <v>18974</v>
      </c>
      <c r="O1009" s="17" t="s">
        <v>2481</v>
      </c>
      <c r="P1009" s="73">
        <v>1600</v>
      </c>
      <c r="Q1009" s="18" t="s">
        <v>2379</v>
      </c>
      <c r="R1009" s="18" t="s">
        <v>3267</v>
      </c>
      <c r="S1009" s="18" t="s">
        <v>6208</v>
      </c>
      <c r="T1009" s="18" t="s">
        <v>2431</v>
      </c>
      <c r="U1009" s="16">
        <v>11</v>
      </c>
      <c r="V1009" s="20" t="s">
        <v>2432</v>
      </c>
      <c r="W1009" s="20" t="s">
        <v>2982</v>
      </c>
      <c r="X1009" s="16">
        <v>91</v>
      </c>
      <c r="Y1009" s="20" t="s">
        <v>278</v>
      </c>
      <c r="Z1009" s="20">
        <v>16</v>
      </c>
      <c r="AA1009" s="20" t="s">
        <v>2434</v>
      </c>
      <c r="AB1009" s="20">
        <v>36</v>
      </c>
      <c r="AC1009" s="18" t="s">
        <v>2983</v>
      </c>
      <c r="AD1009" s="79">
        <v>371000000</v>
      </c>
      <c r="AE1009" s="79">
        <v>382000000</v>
      </c>
      <c r="AF1009" s="79">
        <v>425000000</v>
      </c>
      <c r="AG1009" s="79">
        <v>563000000</v>
      </c>
      <c r="AH1009" s="79">
        <v>1741000000</v>
      </c>
      <c r="AI1009" s="63">
        <v>1</v>
      </c>
      <c r="AJ1009" s="64">
        <v>1200</v>
      </c>
      <c r="AK1009" s="65">
        <v>0.75</v>
      </c>
      <c r="AL1009" s="64">
        <v>1529</v>
      </c>
      <c r="AM1009" s="65">
        <v>0.95562499999999995</v>
      </c>
      <c r="AN1009" s="66" t="s">
        <v>2368</v>
      </c>
      <c r="AO1009" s="66" t="s">
        <v>2369</v>
      </c>
      <c r="AP1009" s="132" t="s">
        <v>2370</v>
      </c>
      <c r="AQ1009" s="23">
        <v>400</v>
      </c>
      <c r="AR1009" s="23">
        <v>400</v>
      </c>
      <c r="AS1009" s="142">
        <v>400</v>
      </c>
      <c r="AT1009" s="23">
        <v>0</v>
      </c>
      <c r="AU1009" s="142">
        <v>518</v>
      </c>
      <c r="AV1009" s="142">
        <v>681</v>
      </c>
      <c r="AW1009" s="142">
        <v>330</v>
      </c>
      <c r="AX1009" s="22">
        <v>0</v>
      </c>
      <c r="AY1009" s="143" t="s">
        <v>2371</v>
      </c>
      <c r="AZ1009" s="143" t="s">
        <v>2371</v>
      </c>
      <c r="BA1009" s="143" t="s">
        <v>2372</v>
      </c>
      <c r="BB1009" s="24"/>
      <c r="BC1009" s="75">
        <v>200000000</v>
      </c>
      <c r="BD1009" s="21">
        <v>359660000</v>
      </c>
      <c r="BE1009" s="25">
        <v>342468000</v>
      </c>
      <c r="BF1009" s="74">
        <v>200000000</v>
      </c>
      <c r="BG1009" s="25">
        <v>0</v>
      </c>
      <c r="BH1009" s="25">
        <v>226676156</v>
      </c>
      <c r="BI1009" s="25">
        <v>342458271</v>
      </c>
      <c r="BJ1009" s="133">
        <v>191613333</v>
      </c>
      <c r="BK1009" s="25">
        <v>0</v>
      </c>
      <c r="BL1009" s="25">
        <v>760747760</v>
      </c>
      <c r="BM1009" s="74">
        <v>141275000</v>
      </c>
      <c r="BN1009" s="80">
        <v>163243466</v>
      </c>
      <c r="BO1009" s="80">
        <v>332231603</v>
      </c>
      <c r="BP1009" s="133">
        <v>141275000</v>
      </c>
      <c r="BQ1009" s="25">
        <v>0</v>
      </c>
      <c r="BR1009" s="82" t="s">
        <v>54</v>
      </c>
      <c r="BS1009" s="82" t="s">
        <v>6209</v>
      </c>
      <c r="BT1009" s="134" t="s">
        <v>54</v>
      </c>
      <c r="BU1009" s="26"/>
    </row>
    <row r="1010" spans="1:73" ht="55" customHeight="1">
      <c r="A1010" s="15">
        <v>1002</v>
      </c>
      <c r="B1010" s="16">
        <v>16</v>
      </c>
      <c r="C1010" s="17" t="s">
        <v>1852</v>
      </c>
      <c r="D1010" s="16">
        <v>1</v>
      </c>
      <c r="E1010" s="18" t="s">
        <v>2356</v>
      </c>
      <c r="F1010" s="16">
        <v>6</v>
      </c>
      <c r="G1010" s="18" t="s">
        <v>2388</v>
      </c>
      <c r="H1010" s="19">
        <v>1002</v>
      </c>
      <c r="I1010" s="18" t="s">
        <v>6210</v>
      </c>
      <c r="J1010" s="15">
        <v>1897</v>
      </c>
      <c r="K1010" s="18" t="s">
        <v>6205</v>
      </c>
      <c r="L1010" s="20" t="s">
        <v>65</v>
      </c>
      <c r="M1010" s="17" t="s">
        <v>229</v>
      </c>
      <c r="N1010" s="15">
        <v>18973</v>
      </c>
      <c r="O1010" s="17" t="s">
        <v>2481</v>
      </c>
      <c r="P1010" s="73">
        <v>2000</v>
      </c>
      <c r="Q1010" s="18" t="s">
        <v>2379</v>
      </c>
      <c r="R1010" s="18" t="s">
        <v>2970</v>
      </c>
      <c r="S1010" s="18" t="s">
        <v>6210</v>
      </c>
      <c r="T1010" s="18" t="s">
        <v>2431</v>
      </c>
      <c r="U1010" s="16">
        <v>11</v>
      </c>
      <c r="V1010" s="20" t="s">
        <v>2432</v>
      </c>
      <c r="W1010" s="20" t="s">
        <v>298</v>
      </c>
      <c r="X1010" s="16">
        <v>91</v>
      </c>
      <c r="Y1010" s="20" t="s">
        <v>278</v>
      </c>
      <c r="Z1010" s="20">
        <v>16</v>
      </c>
      <c r="AA1010" s="20" t="s">
        <v>2434</v>
      </c>
      <c r="AB1010" s="20">
        <v>32</v>
      </c>
      <c r="AC1010" s="18" t="s">
        <v>2971</v>
      </c>
      <c r="AD1010" s="79">
        <v>300000000</v>
      </c>
      <c r="AE1010" s="79">
        <v>0</v>
      </c>
      <c r="AF1010" s="79">
        <v>300000000</v>
      </c>
      <c r="AG1010" s="79">
        <v>0</v>
      </c>
      <c r="AH1010" s="79">
        <v>600000000</v>
      </c>
      <c r="AI1010" s="63">
        <v>1</v>
      </c>
      <c r="AJ1010" s="64">
        <v>2000</v>
      </c>
      <c r="AK1010" s="65">
        <v>1</v>
      </c>
      <c r="AL1010" s="64">
        <v>1857</v>
      </c>
      <c r="AM1010" s="65">
        <v>0.92849999999999999</v>
      </c>
      <c r="AN1010" s="66" t="s">
        <v>2369</v>
      </c>
      <c r="AO1010" s="66" t="s">
        <v>2369</v>
      </c>
      <c r="AP1010" s="132" t="s">
        <v>2370</v>
      </c>
      <c r="AQ1010" s="23">
        <v>1000</v>
      </c>
      <c r="AR1010" s="23">
        <v>0</v>
      </c>
      <c r="AS1010" s="142">
        <v>1000</v>
      </c>
      <c r="AT1010" s="23">
        <v>0</v>
      </c>
      <c r="AU1010" s="142">
        <v>1000</v>
      </c>
      <c r="AV1010" s="142">
        <v>0</v>
      </c>
      <c r="AW1010" s="142">
        <v>857</v>
      </c>
      <c r="AX1010" s="22">
        <v>0</v>
      </c>
      <c r="AY1010" s="143" t="s">
        <v>2371</v>
      </c>
      <c r="AZ1010" s="143" t="s">
        <v>54</v>
      </c>
      <c r="BA1010" s="143" t="s">
        <v>2372</v>
      </c>
      <c r="BB1010" s="24"/>
      <c r="BC1010" s="75">
        <v>200000000</v>
      </c>
      <c r="BD1010" s="21">
        <v>290830000</v>
      </c>
      <c r="BE1010" s="25">
        <v>0</v>
      </c>
      <c r="BF1010" s="74">
        <v>200000000</v>
      </c>
      <c r="BG1010" s="25">
        <v>0</v>
      </c>
      <c r="BH1010" s="25">
        <v>223813333</v>
      </c>
      <c r="BI1010" s="25"/>
      <c r="BJ1010" s="133">
        <v>233869999</v>
      </c>
      <c r="BK1010" s="25">
        <v>0</v>
      </c>
      <c r="BL1010" s="25">
        <v>457683332</v>
      </c>
      <c r="BM1010" s="74">
        <v>185336665</v>
      </c>
      <c r="BN1010" s="80">
        <v>168280000</v>
      </c>
      <c r="BO1010" s="80"/>
      <c r="BP1010" s="133">
        <v>185336665</v>
      </c>
      <c r="BQ1010" s="25">
        <v>0</v>
      </c>
      <c r="BR1010" s="82" t="s">
        <v>54</v>
      </c>
      <c r="BS1010" s="82" t="s">
        <v>54</v>
      </c>
      <c r="BT1010" s="134" t="s">
        <v>54</v>
      </c>
      <c r="BU1010" s="26"/>
    </row>
    <row r="1011" spans="1:73" ht="55" customHeight="1">
      <c r="A1011" s="15">
        <v>1003</v>
      </c>
      <c r="B1011" s="16">
        <v>16</v>
      </c>
      <c r="C1011" s="17" t="s">
        <v>1852</v>
      </c>
      <c r="D1011" s="16">
        <v>1</v>
      </c>
      <c r="E1011" s="18" t="s">
        <v>2356</v>
      </c>
      <c r="F1011" s="16">
        <v>6</v>
      </c>
      <c r="G1011" s="18" t="s">
        <v>2388</v>
      </c>
      <c r="H1011" s="19">
        <v>1003</v>
      </c>
      <c r="I1011" s="18" t="s">
        <v>5420</v>
      </c>
      <c r="J1011" s="15">
        <v>1897</v>
      </c>
      <c r="K1011" s="18" t="s">
        <v>6205</v>
      </c>
      <c r="L1011" s="20" t="s">
        <v>63</v>
      </c>
      <c r="M1011" s="17" t="s">
        <v>229</v>
      </c>
      <c r="N1011" s="15">
        <v>18972</v>
      </c>
      <c r="O1011" s="17" t="s">
        <v>2481</v>
      </c>
      <c r="P1011" s="73">
        <v>400</v>
      </c>
      <c r="Q1011" s="18" t="s">
        <v>2379</v>
      </c>
      <c r="R1011" s="18" t="s">
        <v>3765</v>
      </c>
      <c r="S1011" s="18" t="s">
        <v>5420</v>
      </c>
      <c r="T1011" s="18" t="s">
        <v>2431</v>
      </c>
      <c r="U1011" s="16">
        <v>11</v>
      </c>
      <c r="V1011" s="20" t="s">
        <v>2432</v>
      </c>
      <c r="W1011" s="20" t="s">
        <v>2966</v>
      </c>
      <c r="X1011" s="16">
        <v>91</v>
      </c>
      <c r="Y1011" s="20" t="s">
        <v>278</v>
      </c>
      <c r="Z1011" s="20">
        <v>16</v>
      </c>
      <c r="AA1011" s="20" t="s">
        <v>2434</v>
      </c>
      <c r="AB1011" s="20">
        <v>31</v>
      </c>
      <c r="AC1011" s="18" t="s">
        <v>2967</v>
      </c>
      <c r="AD1011" s="79">
        <v>200000000</v>
      </c>
      <c r="AE1011" s="79">
        <v>0</v>
      </c>
      <c r="AF1011" s="79">
        <v>200000000</v>
      </c>
      <c r="AG1011" s="79">
        <v>0</v>
      </c>
      <c r="AH1011" s="79">
        <v>400000000</v>
      </c>
      <c r="AI1011" s="63">
        <v>1</v>
      </c>
      <c r="AJ1011" s="64">
        <v>400</v>
      </c>
      <c r="AK1011" s="65">
        <v>1</v>
      </c>
      <c r="AL1011" s="64">
        <v>200</v>
      </c>
      <c r="AM1011" s="65">
        <v>0.5</v>
      </c>
      <c r="AN1011" s="66" t="s">
        <v>2369</v>
      </c>
      <c r="AO1011" s="66" t="s">
        <v>2384</v>
      </c>
      <c r="AP1011" s="132" t="s">
        <v>2370</v>
      </c>
      <c r="AQ1011" s="23">
        <v>200</v>
      </c>
      <c r="AR1011" s="23">
        <v>0</v>
      </c>
      <c r="AS1011" s="142">
        <v>200</v>
      </c>
      <c r="AT1011" s="23">
        <v>0</v>
      </c>
      <c r="AU1011" s="142">
        <v>200</v>
      </c>
      <c r="AV1011" s="142">
        <v>0</v>
      </c>
      <c r="AW1011" s="142">
        <v>0</v>
      </c>
      <c r="AX1011" s="22">
        <v>0</v>
      </c>
      <c r="AY1011" s="143" t="s">
        <v>2371</v>
      </c>
      <c r="AZ1011" s="143" t="s">
        <v>54</v>
      </c>
      <c r="BA1011" s="143" t="s">
        <v>2372</v>
      </c>
      <c r="BB1011" s="24"/>
      <c r="BC1011" s="75">
        <v>200000000</v>
      </c>
      <c r="BD1011" s="21">
        <v>193887000</v>
      </c>
      <c r="BE1011" s="25">
        <v>0</v>
      </c>
      <c r="BF1011" s="74">
        <v>200000000</v>
      </c>
      <c r="BG1011" s="25">
        <v>0</v>
      </c>
      <c r="BH1011" s="25">
        <v>193887000</v>
      </c>
      <c r="BI1011" s="25"/>
      <c r="BJ1011" s="133">
        <v>200000000</v>
      </c>
      <c r="BK1011" s="25">
        <v>0</v>
      </c>
      <c r="BL1011" s="25">
        <v>393887000</v>
      </c>
      <c r="BM1011" s="74">
        <v>100000000</v>
      </c>
      <c r="BN1011" s="80">
        <v>0</v>
      </c>
      <c r="BO1011" s="80"/>
      <c r="BP1011" s="133">
        <v>100000000</v>
      </c>
      <c r="BQ1011" s="25">
        <v>0</v>
      </c>
      <c r="BR1011" s="82" t="s">
        <v>54</v>
      </c>
      <c r="BS1011" s="82" t="s">
        <v>6211</v>
      </c>
      <c r="BT1011" s="134" t="s">
        <v>54</v>
      </c>
      <c r="BU1011" s="26"/>
    </row>
    <row r="1012" spans="1:73" ht="55" customHeight="1">
      <c r="A1012" s="15">
        <v>1004</v>
      </c>
      <c r="B1012" s="16">
        <v>16</v>
      </c>
      <c r="C1012" s="17" t="s">
        <v>1852</v>
      </c>
      <c r="D1012" s="16">
        <v>1</v>
      </c>
      <c r="E1012" s="18" t="s">
        <v>2356</v>
      </c>
      <c r="F1012" s="16">
        <v>6</v>
      </c>
      <c r="G1012" s="18" t="s">
        <v>2388</v>
      </c>
      <c r="H1012" s="19">
        <v>1004</v>
      </c>
      <c r="I1012" s="29" t="s">
        <v>6212</v>
      </c>
      <c r="J1012" s="15">
        <v>2216</v>
      </c>
      <c r="K1012" s="18" t="s">
        <v>6213</v>
      </c>
      <c r="L1012" s="20" t="s">
        <v>45</v>
      </c>
      <c r="M1012" s="17" t="s">
        <v>229</v>
      </c>
      <c r="N1012" s="15">
        <v>22161</v>
      </c>
      <c r="O1012" s="17" t="s">
        <v>2481</v>
      </c>
      <c r="P1012" s="73">
        <v>600</v>
      </c>
      <c r="Q1012" s="18" t="s">
        <v>4914</v>
      </c>
      <c r="R1012" s="18" t="s">
        <v>6214</v>
      </c>
      <c r="S1012" s="18" t="s">
        <v>6212</v>
      </c>
      <c r="T1012" s="18" t="s">
        <v>2431</v>
      </c>
      <c r="U1012" s="16">
        <v>11</v>
      </c>
      <c r="V1012" s="20" t="s">
        <v>2432</v>
      </c>
      <c r="W1012" s="20" t="s">
        <v>2960</v>
      </c>
      <c r="X1012" s="16">
        <v>91</v>
      </c>
      <c r="Y1012" s="20" t="s">
        <v>278</v>
      </c>
      <c r="Z1012" s="20">
        <v>16</v>
      </c>
      <c r="AA1012" s="20" t="s">
        <v>2434</v>
      </c>
      <c r="AB1012" s="20">
        <v>35</v>
      </c>
      <c r="AC1012" s="18" t="s">
        <v>2961</v>
      </c>
      <c r="AD1012" s="79">
        <v>0</v>
      </c>
      <c r="AE1012" s="79">
        <v>0</v>
      </c>
      <c r="AF1012" s="79">
        <v>300000000</v>
      </c>
      <c r="AG1012" s="79">
        <v>300000000</v>
      </c>
      <c r="AH1012" s="79">
        <v>600000000</v>
      </c>
      <c r="AI1012" s="63">
        <v>1</v>
      </c>
      <c r="AJ1012" s="64">
        <v>300</v>
      </c>
      <c r="AK1012" s="65">
        <v>0.5</v>
      </c>
      <c r="AL1012" s="64">
        <v>0</v>
      </c>
      <c r="AM1012" s="65">
        <v>0</v>
      </c>
      <c r="AN1012" s="66" t="s">
        <v>2384</v>
      </c>
      <c r="AO1012" s="66" t="s">
        <v>2449</v>
      </c>
      <c r="AP1012" s="132" t="s">
        <v>2370</v>
      </c>
      <c r="AQ1012" s="23">
        <v>0</v>
      </c>
      <c r="AR1012" s="23">
        <v>0</v>
      </c>
      <c r="AS1012" s="142">
        <v>300</v>
      </c>
      <c r="AT1012" s="23">
        <v>0</v>
      </c>
      <c r="AU1012" s="142">
        <v>0</v>
      </c>
      <c r="AV1012" s="142">
        <v>0</v>
      </c>
      <c r="AW1012" s="142">
        <v>0</v>
      </c>
      <c r="AX1012" s="22">
        <v>0</v>
      </c>
      <c r="AY1012" s="143" t="s">
        <v>54</v>
      </c>
      <c r="AZ1012" s="143" t="s">
        <v>54</v>
      </c>
      <c r="BA1012" s="143" t="s">
        <v>2372</v>
      </c>
      <c r="BB1012" s="24"/>
      <c r="BC1012" s="75">
        <v>150000000</v>
      </c>
      <c r="BD1012" s="21">
        <v>0</v>
      </c>
      <c r="BE1012" s="25">
        <v>0</v>
      </c>
      <c r="BF1012" s="74">
        <v>150000000</v>
      </c>
      <c r="BG1012" s="25">
        <v>0</v>
      </c>
      <c r="BH1012" s="25"/>
      <c r="BI1012" s="25"/>
      <c r="BJ1012" s="133">
        <v>150000000</v>
      </c>
      <c r="BK1012" s="25">
        <v>0</v>
      </c>
      <c r="BL1012" s="25">
        <v>150000000</v>
      </c>
      <c r="BM1012" s="74">
        <v>75000000</v>
      </c>
      <c r="BN1012" s="80"/>
      <c r="BO1012" s="80"/>
      <c r="BP1012" s="133">
        <v>75000000</v>
      </c>
      <c r="BQ1012" s="25">
        <v>0</v>
      </c>
      <c r="BR1012" s="82" t="s">
        <v>54</v>
      </c>
      <c r="BS1012" s="82" t="s">
        <v>54</v>
      </c>
      <c r="BT1012" s="134" t="s">
        <v>54</v>
      </c>
      <c r="BU1012" s="26"/>
    </row>
    <row r="1013" spans="1:73" ht="55" customHeight="1">
      <c r="A1013" s="15">
        <v>1005</v>
      </c>
      <c r="B1013" s="16">
        <v>16</v>
      </c>
      <c r="C1013" s="17" t="s">
        <v>1852</v>
      </c>
      <c r="D1013" s="16">
        <v>1</v>
      </c>
      <c r="E1013" s="18" t="s">
        <v>2356</v>
      </c>
      <c r="F1013" s="16">
        <v>8</v>
      </c>
      <c r="G1013" s="18" t="s">
        <v>2985</v>
      </c>
      <c r="H1013" s="19">
        <v>1005</v>
      </c>
      <c r="I1013" s="29" t="s">
        <v>6215</v>
      </c>
      <c r="J1013" s="15">
        <v>1899</v>
      </c>
      <c r="K1013" s="18" t="s">
        <v>6216</v>
      </c>
      <c r="L1013" s="20" t="s">
        <v>24</v>
      </c>
      <c r="M1013" s="17" t="s">
        <v>229</v>
      </c>
      <c r="N1013" s="15">
        <v>18991</v>
      </c>
      <c r="O1013" s="17" t="s">
        <v>2481</v>
      </c>
      <c r="P1013" s="73">
        <v>2000</v>
      </c>
      <c r="Q1013" s="18" t="s">
        <v>2379</v>
      </c>
      <c r="R1013" s="18" t="s">
        <v>2988</v>
      </c>
      <c r="S1013" s="18" t="s">
        <v>6215</v>
      </c>
      <c r="T1013" s="18" t="s">
        <v>2431</v>
      </c>
      <c r="U1013" s="16">
        <v>11</v>
      </c>
      <c r="V1013" s="20" t="s">
        <v>2432</v>
      </c>
      <c r="W1013" s="20" t="s">
        <v>2989</v>
      </c>
      <c r="X1013" s="16">
        <v>91</v>
      </c>
      <c r="Y1013" s="20" t="s">
        <v>278</v>
      </c>
      <c r="Z1013" s="20">
        <v>16</v>
      </c>
      <c r="AA1013" s="20" t="s">
        <v>2434</v>
      </c>
      <c r="AB1013" s="20">
        <v>37</v>
      </c>
      <c r="AC1013" s="18" t="s">
        <v>2990</v>
      </c>
      <c r="AD1013" s="79">
        <v>0</v>
      </c>
      <c r="AE1013" s="79">
        <v>300000000</v>
      </c>
      <c r="AF1013" s="79">
        <v>0</v>
      </c>
      <c r="AG1013" s="79">
        <v>300000000</v>
      </c>
      <c r="AH1013" s="79">
        <v>600000000</v>
      </c>
      <c r="AI1013" s="63">
        <v>1</v>
      </c>
      <c r="AJ1013" s="64">
        <v>1000</v>
      </c>
      <c r="AK1013" s="65">
        <v>0.5</v>
      </c>
      <c r="AL1013" s="64">
        <v>1200</v>
      </c>
      <c r="AM1013" s="65">
        <v>0.6</v>
      </c>
      <c r="AN1013" s="66" t="s">
        <v>2384</v>
      </c>
      <c r="AO1013" s="66" t="s">
        <v>2384</v>
      </c>
      <c r="AP1013" s="132" t="s">
        <v>2370</v>
      </c>
      <c r="AQ1013" s="23">
        <v>0</v>
      </c>
      <c r="AR1013" s="23">
        <v>1000</v>
      </c>
      <c r="AS1013" s="142">
        <v>0</v>
      </c>
      <c r="AT1013" s="23">
        <v>0</v>
      </c>
      <c r="AU1013" s="142">
        <v>0</v>
      </c>
      <c r="AV1013" s="142">
        <v>1200</v>
      </c>
      <c r="AW1013" s="142">
        <v>0</v>
      </c>
      <c r="AX1013" s="22">
        <v>0</v>
      </c>
      <c r="AY1013" s="143" t="s">
        <v>2450</v>
      </c>
      <c r="AZ1013" s="143" t="s">
        <v>2371</v>
      </c>
      <c r="BA1013" s="143" t="s">
        <v>54</v>
      </c>
      <c r="BB1013" s="24"/>
      <c r="BC1013" s="75">
        <v>0</v>
      </c>
      <c r="BD1013" s="21">
        <v>0</v>
      </c>
      <c r="BE1013" s="25">
        <v>267425000</v>
      </c>
      <c r="BF1013" s="74">
        <v>0</v>
      </c>
      <c r="BG1013" s="25">
        <v>0</v>
      </c>
      <c r="BH1013" s="25"/>
      <c r="BI1013" s="25">
        <v>266626832</v>
      </c>
      <c r="BJ1013" s="133"/>
      <c r="BK1013" s="25">
        <v>0</v>
      </c>
      <c r="BL1013" s="25">
        <v>266626832</v>
      </c>
      <c r="BM1013" s="74">
        <v>0</v>
      </c>
      <c r="BN1013" s="80"/>
      <c r="BO1013" s="80">
        <v>266011135</v>
      </c>
      <c r="BP1013" s="133"/>
      <c r="BQ1013" s="25">
        <v>0</v>
      </c>
      <c r="BR1013" s="82" t="s">
        <v>54</v>
      </c>
      <c r="BS1013" s="82" t="s">
        <v>6217</v>
      </c>
      <c r="BT1013" s="134" t="s">
        <v>54</v>
      </c>
      <c r="BU1013" s="26"/>
    </row>
    <row r="1014" spans="1:73" ht="55" customHeight="1">
      <c r="A1014" s="15">
        <v>1006</v>
      </c>
      <c r="B1014" s="16">
        <v>16</v>
      </c>
      <c r="C1014" s="17" t="s">
        <v>1852</v>
      </c>
      <c r="D1014" s="16">
        <v>1</v>
      </c>
      <c r="E1014" s="18" t="s">
        <v>2356</v>
      </c>
      <c r="F1014" s="16">
        <v>12</v>
      </c>
      <c r="G1014" s="18" t="s">
        <v>2489</v>
      </c>
      <c r="H1014" s="19">
        <v>1006</v>
      </c>
      <c r="I1014" s="18" t="s">
        <v>6218</v>
      </c>
      <c r="J1014" s="15">
        <v>1632</v>
      </c>
      <c r="K1014" s="18" t="s">
        <v>6219</v>
      </c>
      <c r="L1014" s="20" t="s">
        <v>2492</v>
      </c>
      <c r="M1014" s="17" t="s">
        <v>229</v>
      </c>
      <c r="N1014" s="15">
        <v>16321</v>
      </c>
      <c r="O1014" s="17" t="s">
        <v>2493</v>
      </c>
      <c r="P1014" s="73">
        <v>15</v>
      </c>
      <c r="Q1014" s="18" t="s">
        <v>2494</v>
      </c>
      <c r="R1014" s="18" t="s">
        <v>2495</v>
      </c>
      <c r="S1014" s="18" t="s">
        <v>6218</v>
      </c>
      <c r="T1014" s="18" t="s">
        <v>2363</v>
      </c>
      <c r="U1014" s="16">
        <v>4</v>
      </c>
      <c r="V1014" s="20" t="s">
        <v>2496</v>
      </c>
      <c r="W1014" s="20" t="s">
        <v>2497</v>
      </c>
      <c r="X1014" s="16">
        <v>90</v>
      </c>
      <c r="Y1014" s="20" t="s">
        <v>374</v>
      </c>
      <c r="Z1014" s="20">
        <v>2</v>
      </c>
      <c r="AA1014" s="20" t="s">
        <v>2459</v>
      </c>
      <c r="AB1014" s="20">
        <v>3</v>
      </c>
      <c r="AC1014" s="18" t="s">
        <v>2220</v>
      </c>
      <c r="AD1014" s="79">
        <v>810000000</v>
      </c>
      <c r="AE1014" s="79">
        <v>835000000</v>
      </c>
      <c r="AF1014" s="79">
        <v>862000000</v>
      </c>
      <c r="AG1014" s="79">
        <v>889000000</v>
      </c>
      <c r="AH1014" s="79">
        <v>3396000000</v>
      </c>
      <c r="AI1014" s="63">
        <v>1</v>
      </c>
      <c r="AJ1014" s="64">
        <v>11</v>
      </c>
      <c r="AK1014" s="65">
        <v>0.73333333333333328</v>
      </c>
      <c r="AL1014" s="64">
        <v>7.5</v>
      </c>
      <c r="AM1014" s="65">
        <v>0.5</v>
      </c>
      <c r="AN1014" s="66" t="s">
        <v>2368</v>
      </c>
      <c r="AO1014" s="66" t="s">
        <v>2384</v>
      </c>
      <c r="AP1014" s="132" t="s">
        <v>2370</v>
      </c>
      <c r="AQ1014" s="23">
        <v>3</v>
      </c>
      <c r="AR1014" s="23">
        <v>4</v>
      </c>
      <c r="AS1014" s="142">
        <v>4</v>
      </c>
      <c r="AT1014" s="23">
        <v>0</v>
      </c>
      <c r="AU1014" s="142">
        <v>3</v>
      </c>
      <c r="AV1014" s="142">
        <v>4</v>
      </c>
      <c r="AW1014" s="142">
        <v>0.5</v>
      </c>
      <c r="AX1014" s="22">
        <v>0</v>
      </c>
      <c r="AY1014" s="143" t="s">
        <v>2371</v>
      </c>
      <c r="AZ1014" s="143" t="s">
        <v>2371</v>
      </c>
      <c r="BA1014" s="143" t="s">
        <v>2372</v>
      </c>
      <c r="BB1014" s="24"/>
      <c r="BC1014" s="75">
        <v>800000000</v>
      </c>
      <c r="BD1014" s="21">
        <v>785242000</v>
      </c>
      <c r="BE1014" s="25">
        <v>905290000</v>
      </c>
      <c r="BF1014" s="74">
        <v>800000000</v>
      </c>
      <c r="BG1014" s="25">
        <v>0</v>
      </c>
      <c r="BH1014" s="25">
        <v>671714727</v>
      </c>
      <c r="BI1014" s="25">
        <v>699031224</v>
      </c>
      <c r="BJ1014" s="133">
        <v>635794436</v>
      </c>
      <c r="BK1014" s="25">
        <v>0</v>
      </c>
      <c r="BL1014" s="25">
        <v>2006540387</v>
      </c>
      <c r="BM1014" s="74">
        <v>197502923</v>
      </c>
      <c r="BN1014" s="80">
        <v>0</v>
      </c>
      <c r="BO1014" s="80">
        <v>202448915</v>
      </c>
      <c r="BP1014" s="133">
        <v>197502923</v>
      </c>
      <c r="BQ1014" s="25">
        <v>0</v>
      </c>
      <c r="BR1014" s="82" t="s">
        <v>6220</v>
      </c>
      <c r="BS1014" s="82" t="s">
        <v>6221</v>
      </c>
      <c r="BT1014" s="134" t="s">
        <v>54</v>
      </c>
      <c r="BU1014" s="26"/>
    </row>
    <row r="1015" spans="1:73" ht="55" customHeight="1">
      <c r="A1015" s="15">
        <v>1007</v>
      </c>
      <c r="B1015" s="16">
        <v>16</v>
      </c>
      <c r="C1015" s="17" t="s">
        <v>1852</v>
      </c>
      <c r="D1015" s="16">
        <v>1</v>
      </c>
      <c r="E1015" s="18" t="s">
        <v>2356</v>
      </c>
      <c r="F1015" s="16">
        <v>14</v>
      </c>
      <c r="G1015" s="18" t="s">
        <v>2501</v>
      </c>
      <c r="H1015" s="19">
        <v>1007</v>
      </c>
      <c r="I1015" s="18" t="s">
        <v>6222</v>
      </c>
      <c r="J1015" s="15">
        <v>2006</v>
      </c>
      <c r="K1015" s="18" t="s">
        <v>6223</v>
      </c>
      <c r="L1015" s="20" t="s">
        <v>27</v>
      </c>
      <c r="M1015" s="17" t="s">
        <v>229</v>
      </c>
      <c r="N1015" s="15">
        <v>20061</v>
      </c>
      <c r="O1015" s="17" t="s">
        <v>2442</v>
      </c>
      <c r="P1015" s="73">
        <v>15</v>
      </c>
      <c r="Q1015" s="18" t="s">
        <v>2466</v>
      </c>
      <c r="R1015" s="18" t="s">
        <v>2504</v>
      </c>
      <c r="S1015" s="18" t="s">
        <v>6222</v>
      </c>
      <c r="T1015" s="18" t="s">
        <v>225</v>
      </c>
      <c r="U1015" s="16">
        <v>6</v>
      </c>
      <c r="V1015" s="20" t="s">
        <v>2445</v>
      </c>
      <c r="W1015" s="20" t="s">
        <v>2505</v>
      </c>
      <c r="X1015" s="16">
        <v>90</v>
      </c>
      <c r="Y1015" s="20" t="s">
        <v>374</v>
      </c>
      <c r="Z1015" s="20">
        <v>3</v>
      </c>
      <c r="AA1015" s="20" t="s">
        <v>2506</v>
      </c>
      <c r="AB1015" s="20">
        <v>4</v>
      </c>
      <c r="AC1015" s="18" t="s">
        <v>2507</v>
      </c>
      <c r="AD1015" s="79">
        <v>600000000</v>
      </c>
      <c r="AE1015" s="79">
        <v>428000000</v>
      </c>
      <c r="AF1015" s="79">
        <v>0</v>
      </c>
      <c r="AG1015" s="79">
        <v>0</v>
      </c>
      <c r="AH1015" s="79">
        <v>1028000000</v>
      </c>
      <c r="AI1015" s="63">
        <v>1</v>
      </c>
      <c r="AJ1015" s="64">
        <v>30</v>
      </c>
      <c r="AK1015" s="65">
        <v>2</v>
      </c>
      <c r="AL1015" s="64">
        <v>30</v>
      </c>
      <c r="AM1015" s="65">
        <v>2</v>
      </c>
      <c r="AN1015" s="66" t="s">
        <v>2369</v>
      </c>
      <c r="AO1015" s="66" t="s">
        <v>2369</v>
      </c>
      <c r="AP1015" s="132" t="s">
        <v>2370</v>
      </c>
      <c r="AQ1015" s="23">
        <v>15</v>
      </c>
      <c r="AR1015" s="23">
        <v>15</v>
      </c>
      <c r="AS1015" s="142">
        <v>0</v>
      </c>
      <c r="AT1015" s="23">
        <v>0</v>
      </c>
      <c r="AU1015" s="142">
        <v>15</v>
      </c>
      <c r="AV1015" s="142">
        <v>15</v>
      </c>
      <c r="AW1015" s="142">
        <v>0</v>
      </c>
      <c r="AX1015" s="22">
        <v>0</v>
      </c>
      <c r="AY1015" s="143" t="s">
        <v>2371</v>
      </c>
      <c r="AZ1015" s="143" t="s">
        <v>2371</v>
      </c>
      <c r="BA1015" s="143" t="s">
        <v>54</v>
      </c>
      <c r="BB1015" s="24"/>
      <c r="BC1015" s="75">
        <v>0</v>
      </c>
      <c r="BD1015" s="21">
        <v>581661000</v>
      </c>
      <c r="BE1015" s="25">
        <v>452645000</v>
      </c>
      <c r="BF1015" s="74">
        <v>0</v>
      </c>
      <c r="BG1015" s="25">
        <v>0</v>
      </c>
      <c r="BH1015" s="25">
        <v>581569000</v>
      </c>
      <c r="BI1015" s="25">
        <v>452409560</v>
      </c>
      <c r="BJ1015" s="133"/>
      <c r="BK1015" s="25">
        <v>0</v>
      </c>
      <c r="BL1015" s="25">
        <v>1033978560</v>
      </c>
      <c r="BM1015" s="74">
        <v>0</v>
      </c>
      <c r="BN1015" s="80">
        <v>0</v>
      </c>
      <c r="BO1015" s="80">
        <v>0</v>
      </c>
      <c r="BP1015" s="133"/>
      <c r="BQ1015" s="25">
        <v>0</v>
      </c>
      <c r="BR1015" s="82" t="s">
        <v>54</v>
      </c>
      <c r="BS1015" s="82" t="s">
        <v>6224</v>
      </c>
      <c r="BT1015" s="134" t="s">
        <v>54</v>
      </c>
      <c r="BU1015" s="26"/>
    </row>
    <row r="1016" spans="1:73" ht="55" customHeight="1">
      <c r="A1016" s="15">
        <v>1008</v>
      </c>
      <c r="B1016" s="16">
        <v>16</v>
      </c>
      <c r="C1016" s="17" t="s">
        <v>1852</v>
      </c>
      <c r="D1016" s="16">
        <v>1</v>
      </c>
      <c r="E1016" s="18" t="s">
        <v>2356</v>
      </c>
      <c r="F1016" s="20">
        <v>17</v>
      </c>
      <c r="G1016" s="27" t="s">
        <v>2510</v>
      </c>
      <c r="H1016" s="19">
        <v>1008</v>
      </c>
      <c r="I1016" s="18" t="s">
        <v>6225</v>
      </c>
      <c r="J1016" s="15">
        <v>1885</v>
      </c>
      <c r="K1016" s="18" t="s">
        <v>6226</v>
      </c>
      <c r="L1016" s="20" t="s">
        <v>113</v>
      </c>
      <c r="M1016" s="17" t="s">
        <v>229</v>
      </c>
      <c r="N1016" s="15">
        <v>18852</v>
      </c>
      <c r="O1016" s="17" t="s">
        <v>2378</v>
      </c>
      <c r="P1016" s="73">
        <v>1500</v>
      </c>
      <c r="Q1016" s="18" t="s">
        <v>2513</v>
      </c>
      <c r="R1016" s="18" t="s">
        <v>4109</v>
      </c>
      <c r="S1016" s="18" t="s">
        <v>6225</v>
      </c>
      <c r="T1016" s="18" t="s">
        <v>2363</v>
      </c>
      <c r="U1016" s="16">
        <v>4</v>
      </c>
      <c r="V1016" s="20" t="s">
        <v>2496</v>
      </c>
      <c r="W1016" s="20" t="s">
        <v>2515</v>
      </c>
      <c r="X1016" s="16">
        <v>90</v>
      </c>
      <c r="Y1016" s="20" t="s">
        <v>374</v>
      </c>
      <c r="Z1016" s="20">
        <v>4</v>
      </c>
      <c r="AA1016" s="20" t="s">
        <v>2516</v>
      </c>
      <c r="AB1016" s="20">
        <v>6</v>
      </c>
      <c r="AC1016" s="27" t="s">
        <v>2517</v>
      </c>
      <c r="AD1016" s="79">
        <v>473000000</v>
      </c>
      <c r="AE1016" s="79">
        <v>487000000</v>
      </c>
      <c r="AF1016" s="79">
        <v>503000000</v>
      </c>
      <c r="AG1016" s="79">
        <v>519000000</v>
      </c>
      <c r="AH1016" s="79">
        <v>1982000000</v>
      </c>
      <c r="AI1016" s="63">
        <v>1</v>
      </c>
      <c r="AJ1016" s="64">
        <v>1125</v>
      </c>
      <c r="AK1016" s="65">
        <v>0.75</v>
      </c>
      <c r="AL1016" s="64">
        <v>627</v>
      </c>
      <c r="AM1016" s="65">
        <v>0.41799999999999998</v>
      </c>
      <c r="AN1016" s="66" t="s">
        <v>2368</v>
      </c>
      <c r="AO1016" s="66" t="s">
        <v>2384</v>
      </c>
      <c r="AP1016" s="132" t="s">
        <v>2370</v>
      </c>
      <c r="AQ1016" s="23">
        <v>375</v>
      </c>
      <c r="AR1016" s="23">
        <v>375</v>
      </c>
      <c r="AS1016" s="142">
        <v>375</v>
      </c>
      <c r="AT1016" s="23">
        <v>0</v>
      </c>
      <c r="AU1016" s="142">
        <v>252</v>
      </c>
      <c r="AV1016" s="142">
        <v>375</v>
      </c>
      <c r="AW1016" s="142">
        <v>0</v>
      </c>
      <c r="AX1016" s="22">
        <v>0</v>
      </c>
      <c r="AY1016" s="143" t="s">
        <v>2371</v>
      </c>
      <c r="AZ1016" s="143" t="s">
        <v>2371</v>
      </c>
      <c r="BA1016" s="143" t="s">
        <v>2372</v>
      </c>
      <c r="BB1016" s="24"/>
      <c r="BC1016" s="75">
        <v>650000000</v>
      </c>
      <c r="BD1016" s="21">
        <v>458542000</v>
      </c>
      <c r="BE1016" s="25">
        <v>512997000</v>
      </c>
      <c r="BF1016" s="74">
        <v>650000000</v>
      </c>
      <c r="BG1016" s="25">
        <v>0</v>
      </c>
      <c r="BH1016" s="25">
        <v>340697250</v>
      </c>
      <c r="BI1016" s="25">
        <v>390000000</v>
      </c>
      <c r="BJ1016" s="133">
        <v>531000000</v>
      </c>
      <c r="BK1016" s="25">
        <v>0</v>
      </c>
      <c r="BL1016" s="25">
        <v>1261697250</v>
      </c>
      <c r="BM1016" s="74">
        <v>506900000</v>
      </c>
      <c r="BN1016" s="80">
        <v>340697250</v>
      </c>
      <c r="BO1016" s="80">
        <v>386000000</v>
      </c>
      <c r="BP1016" s="133">
        <v>506900000</v>
      </c>
      <c r="BQ1016" s="25">
        <v>0</v>
      </c>
      <c r="BR1016" s="82" t="s">
        <v>54</v>
      </c>
      <c r="BS1016" s="82" t="s">
        <v>6227</v>
      </c>
      <c r="BT1016" s="134" t="s">
        <v>6228</v>
      </c>
      <c r="BU1016" s="26"/>
    </row>
    <row r="1017" spans="1:73" ht="55" customHeight="1">
      <c r="A1017" s="15">
        <v>1009</v>
      </c>
      <c r="B1017" s="16">
        <v>16</v>
      </c>
      <c r="C1017" s="17" t="s">
        <v>1852</v>
      </c>
      <c r="D1017" s="16">
        <v>1</v>
      </c>
      <c r="E1017" s="18" t="s">
        <v>2356</v>
      </c>
      <c r="F1017" s="20">
        <v>17</v>
      </c>
      <c r="G1017" s="27" t="s">
        <v>2510</v>
      </c>
      <c r="H1017" s="19">
        <v>1009</v>
      </c>
      <c r="I1017" s="18" t="s">
        <v>4113</v>
      </c>
      <c r="J1017" s="15">
        <v>1885</v>
      </c>
      <c r="K1017" s="18" t="s">
        <v>6226</v>
      </c>
      <c r="L1017" s="20" t="s">
        <v>2522</v>
      </c>
      <c r="M1017" s="17" t="s">
        <v>229</v>
      </c>
      <c r="N1017" s="15">
        <v>18851</v>
      </c>
      <c r="O1017" s="17" t="s">
        <v>2378</v>
      </c>
      <c r="P1017" s="73">
        <v>180</v>
      </c>
      <c r="Q1017" s="18" t="s">
        <v>2379</v>
      </c>
      <c r="R1017" s="18" t="s">
        <v>4114</v>
      </c>
      <c r="S1017" s="18" t="s">
        <v>4113</v>
      </c>
      <c r="T1017" s="18" t="s">
        <v>2363</v>
      </c>
      <c r="U1017" s="16">
        <v>4</v>
      </c>
      <c r="V1017" s="20" t="s">
        <v>2496</v>
      </c>
      <c r="W1017" s="20" t="s">
        <v>2515</v>
      </c>
      <c r="X1017" s="16">
        <v>90</v>
      </c>
      <c r="Y1017" s="20" t="s">
        <v>374</v>
      </c>
      <c r="Z1017" s="20">
        <v>4</v>
      </c>
      <c r="AA1017" s="20" t="s">
        <v>2516</v>
      </c>
      <c r="AB1017" s="20">
        <v>5</v>
      </c>
      <c r="AC1017" s="18" t="s">
        <v>2524</v>
      </c>
      <c r="AD1017" s="79">
        <v>1418000000</v>
      </c>
      <c r="AE1017" s="79">
        <v>1462000000</v>
      </c>
      <c r="AF1017" s="79">
        <v>1508000000</v>
      </c>
      <c r="AG1017" s="79">
        <v>1556000000</v>
      </c>
      <c r="AH1017" s="79">
        <v>5944000000</v>
      </c>
      <c r="AI1017" s="63">
        <v>1</v>
      </c>
      <c r="AJ1017" s="64">
        <v>135</v>
      </c>
      <c r="AK1017" s="65">
        <v>0.75</v>
      </c>
      <c r="AL1017" s="64">
        <v>94</v>
      </c>
      <c r="AM1017" s="65">
        <v>0.52222222222222225</v>
      </c>
      <c r="AN1017" s="66" t="s">
        <v>2368</v>
      </c>
      <c r="AO1017" s="66" t="s">
        <v>2384</v>
      </c>
      <c r="AP1017" s="132" t="s">
        <v>2370</v>
      </c>
      <c r="AQ1017" s="23">
        <v>45</v>
      </c>
      <c r="AR1017" s="23">
        <v>45</v>
      </c>
      <c r="AS1017" s="142">
        <v>45</v>
      </c>
      <c r="AT1017" s="23">
        <v>0</v>
      </c>
      <c r="AU1017" s="142">
        <v>29</v>
      </c>
      <c r="AV1017" s="142">
        <v>65</v>
      </c>
      <c r="AW1017" s="142">
        <v>0</v>
      </c>
      <c r="AX1017" s="22">
        <v>0</v>
      </c>
      <c r="AY1017" s="143" t="s">
        <v>2371</v>
      </c>
      <c r="AZ1017" s="143" t="s">
        <v>2371</v>
      </c>
      <c r="BA1017" s="143" t="s">
        <v>2372</v>
      </c>
      <c r="BB1017" s="24"/>
      <c r="BC1017" s="75">
        <v>1700000000</v>
      </c>
      <c r="BD1017" s="21">
        <v>1374658000</v>
      </c>
      <c r="BE1017" s="25">
        <v>1599000000</v>
      </c>
      <c r="BF1017" s="74">
        <v>1700000000</v>
      </c>
      <c r="BG1017" s="25">
        <v>0</v>
      </c>
      <c r="BH1017" s="25">
        <v>1321199593</v>
      </c>
      <c r="BI1017" s="25">
        <v>1597850000</v>
      </c>
      <c r="BJ1017" s="133">
        <v>1548291734</v>
      </c>
      <c r="BK1017" s="25">
        <v>0</v>
      </c>
      <c r="BL1017" s="25">
        <v>4467341327</v>
      </c>
      <c r="BM1017" s="74">
        <v>1518391734</v>
      </c>
      <c r="BN1017" s="80">
        <v>1319162792</v>
      </c>
      <c r="BO1017" s="80">
        <v>1595843333</v>
      </c>
      <c r="BP1017" s="133">
        <v>1518391734</v>
      </c>
      <c r="BQ1017" s="25">
        <v>0</v>
      </c>
      <c r="BR1017" s="82" t="s">
        <v>54</v>
      </c>
      <c r="BS1017" s="82" t="s">
        <v>6229</v>
      </c>
      <c r="BT1017" s="134" t="s">
        <v>6230</v>
      </c>
      <c r="BU1017" s="26"/>
    </row>
    <row r="1018" spans="1:73" ht="55" customHeight="1">
      <c r="A1018" s="15">
        <v>1010</v>
      </c>
      <c r="B1018" s="16">
        <v>16</v>
      </c>
      <c r="C1018" s="17" t="s">
        <v>1852</v>
      </c>
      <c r="D1018" s="16">
        <v>1</v>
      </c>
      <c r="E1018" s="18" t="s">
        <v>2356</v>
      </c>
      <c r="F1018" s="16">
        <v>20</v>
      </c>
      <c r="G1018" s="18" t="s">
        <v>2528</v>
      </c>
      <c r="H1018" s="19">
        <v>1010</v>
      </c>
      <c r="I1018" s="18" t="s">
        <v>6231</v>
      </c>
      <c r="J1018" s="15">
        <v>1887</v>
      </c>
      <c r="K1018" s="18" t="s">
        <v>6232</v>
      </c>
      <c r="L1018" s="20" t="s">
        <v>27</v>
      </c>
      <c r="M1018" s="17" t="s">
        <v>229</v>
      </c>
      <c r="N1018" s="15">
        <v>18873</v>
      </c>
      <c r="O1018" s="17" t="s">
        <v>2378</v>
      </c>
      <c r="P1018" s="73">
        <v>2000</v>
      </c>
      <c r="Q1018" s="18" t="s">
        <v>2379</v>
      </c>
      <c r="R1018" s="18" t="s">
        <v>5328</v>
      </c>
      <c r="S1018" s="18" t="s">
        <v>6231</v>
      </c>
      <c r="T1018" s="18" t="s">
        <v>225</v>
      </c>
      <c r="U1018" s="16">
        <v>7</v>
      </c>
      <c r="V1018" s="20" t="s">
        <v>2457</v>
      </c>
      <c r="W1018" s="20" t="s">
        <v>2542</v>
      </c>
      <c r="X1018" s="16">
        <v>93</v>
      </c>
      <c r="Y1018" s="20" t="s">
        <v>326</v>
      </c>
      <c r="Z1018" s="20">
        <v>7</v>
      </c>
      <c r="AA1018" s="20" t="s">
        <v>2533</v>
      </c>
      <c r="AB1018" s="20">
        <v>12</v>
      </c>
      <c r="AC1018" s="18" t="s">
        <v>2549</v>
      </c>
      <c r="AD1018" s="79">
        <v>200000000</v>
      </c>
      <c r="AE1018" s="79">
        <v>0</v>
      </c>
      <c r="AF1018" s="79">
        <v>0</v>
      </c>
      <c r="AG1018" s="79">
        <v>0</v>
      </c>
      <c r="AH1018" s="79">
        <v>200000000</v>
      </c>
      <c r="AI1018" s="63">
        <v>1</v>
      </c>
      <c r="AJ1018" s="64">
        <v>2000</v>
      </c>
      <c r="AK1018" s="65">
        <v>1</v>
      </c>
      <c r="AL1018" s="64">
        <v>3218</v>
      </c>
      <c r="AM1018" s="65">
        <v>1.609</v>
      </c>
      <c r="AN1018" s="66" t="s">
        <v>2369</v>
      </c>
      <c r="AO1018" s="66" t="s">
        <v>2369</v>
      </c>
      <c r="AP1018" s="132" t="s">
        <v>2370</v>
      </c>
      <c r="AQ1018" s="23">
        <v>2000</v>
      </c>
      <c r="AR1018" s="23">
        <v>0</v>
      </c>
      <c r="AS1018" s="142">
        <v>0</v>
      </c>
      <c r="AT1018" s="23">
        <v>0</v>
      </c>
      <c r="AU1018" s="142">
        <v>3218</v>
      </c>
      <c r="AV1018" s="142">
        <v>0</v>
      </c>
      <c r="AW1018" s="142">
        <v>0</v>
      </c>
      <c r="AX1018" s="22">
        <v>0</v>
      </c>
      <c r="AY1018" s="143" t="s">
        <v>2371</v>
      </c>
      <c r="AZ1018" s="143" t="s">
        <v>54</v>
      </c>
      <c r="BA1018" s="143" t="s">
        <v>54</v>
      </c>
      <c r="BB1018" s="24"/>
      <c r="BC1018" s="75">
        <v>0</v>
      </c>
      <c r="BD1018" s="21">
        <v>193887000</v>
      </c>
      <c r="BE1018" s="25">
        <v>0</v>
      </c>
      <c r="BF1018" s="74">
        <v>0</v>
      </c>
      <c r="BG1018" s="25">
        <v>0</v>
      </c>
      <c r="BH1018" s="25">
        <v>170642551</v>
      </c>
      <c r="BI1018" s="25"/>
      <c r="BJ1018" s="133"/>
      <c r="BK1018" s="25">
        <v>0</v>
      </c>
      <c r="BL1018" s="25">
        <v>170642551</v>
      </c>
      <c r="BM1018" s="74">
        <v>0</v>
      </c>
      <c r="BN1018" s="80">
        <v>170642224</v>
      </c>
      <c r="BO1018" s="80"/>
      <c r="BP1018" s="133"/>
      <c r="BQ1018" s="25">
        <v>0</v>
      </c>
      <c r="BR1018" s="82" t="s">
        <v>54</v>
      </c>
      <c r="BS1018" s="82" t="s">
        <v>54</v>
      </c>
      <c r="BT1018" s="134" t="s">
        <v>54</v>
      </c>
      <c r="BU1018" s="26"/>
    </row>
    <row r="1019" spans="1:73" ht="55" customHeight="1">
      <c r="A1019" s="15">
        <v>1011</v>
      </c>
      <c r="B1019" s="16">
        <v>16</v>
      </c>
      <c r="C1019" s="17" t="s">
        <v>1852</v>
      </c>
      <c r="D1019" s="16">
        <v>1</v>
      </c>
      <c r="E1019" s="18" t="s">
        <v>2356</v>
      </c>
      <c r="F1019" s="16">
        <v>20</v>
      </c>
      <c r="G1019" s="18" t="s">
        <v>2528</v>
      </c>
      <c r="H1019" s="19">
        <v>1011</v>
      </c>
      <c r="I1019" s="18" t="s">
        <v>6233</v>
      </c>
      <c r="J1019" s="15">
        <v>1887</v>
      </c>
      <c r="K1019" s="18" t="s">
        <v>6232</v>
      </c>
      <c r="L1019" s="20" t="s">
        <v>2539</v>
      </c>
      <c r="M1019" s="17" t="s">
        <v>229</v>
      </c>
      <c r="N1019" s="15">
        <v>18872</v>
      </c>
      <c r="O1019" s="17" t="s">
        <v>2540</v>
      </c>
      <c r="P1019" s="73">
        <v>4000</v>
      </c>
      <c r="Q1019" s="18" t="s">
        <v>2379</v>
      </c>
      <c r="R1019" s="18" t="s">
        <v>2541</v>
      </c>
      <c r="S1019" s="18" t="s">
        <v>6233</v>
      </c>
      <c r="T1019" s="18" t="s">
        <v>225</v>
      </c>
      <c r="U1019" s="16">
        <v>7</v>
      </c>
      <c r="V1019" s="20" t="s">
        <v>2457</v>
      </c>
      <c r="W1019" s="20" t="s">
        <v>2542</v>
      </c>
      <c r="X1019" s="16">
        <v>93</v>
      </c>
      <c r="Y1019" s="20" t="s">
        <v>326</v>
      </c>
      <c r="Z1019" s="20">
        <v>7</v>
      </c>
      <c r="AA1019" s="20" t="s">
        <v>2533</v>
      </c>
      <c r="AB1019" s="20">
        <v>11</v>
      </c>
      <c r="AC1019" s="18" t="s">
        <v>2543</v>
      </c>
      <c r="AD1019" s="79">
        <v>220000000</v>
      </c>
      <c r="AE1019" s="79">
        <v>235000000</v>
      </c>
      <c r="AF1019" s="79">
        <v>250000000</v>
      </c>
      <c r="AG1019" s="79">
        <v>267000000</v>
      </c>
      <c r="AH1019" s="79">
        <v>972000000</v>
      </c>
      <c r="AI1019" s="63">
        <v>1</v>
      </c>
      <c r="AJ1019" s="64">
        <v>3410</v>
      </c>
      <c r="AK1019" s="65">
        <v>0.85250000000000004</v>
      </c>
      <c r="AL1019" s="64">
        <v>5003</v>
      </c>
      <c r="AM1019" s="65">
        <v>1.25075</v>
      </c>
      <c r="AN1019" s="66" t="s">
        <v>2368</v>
      </c>
      <c r="AO1019" s="66" t="s">
        <v>2369</v>
      </c>
      <c r="AP1019" s="132" t="s">
        <v>2370</v>
      </c>
      <c r="AQ1019" s="23">
        <v>1000</v>
      </c>
      <c r="AR1019" s="23">
        <v>1000</v>
      </c>
      <c r="AS1019" s="142">
        <v>1410</v>
      </c>
      <c r="AT1019" s="23">
        <v>0</v>
      </c>
      <c r="AU1019" s="142">
        <v>1856</v>
      </c>
      <c r="AV1019" s="142">
        <v>1737</v>
      </c>
      <c r="AW1019" s="142">
        <v>1410</v>
      </c>
      <c r="AX1019" s="22">
        <v>0</v>
      </c>
      <c r="AY1019" s="143" t="s">
        <v>2371</v>
      </c>
      <c r="AZ1019" s="143" t="s">
        <v>2371</v>
      </c>
      <c r="BA1019" s="143" t="s">
        <v>2372</v>
      </c>
      <c r="BB1019" s="24"/>
      <c r="BC1019" s="75">
        <v>570000000</v>
      </c>
      <c r="BD1019" s="21">
        <v>213276000</v>
      </c>
      <c r="BE1019" s="25">
        <v>235000000</v>
      </c>
      <c r="BF1019" s="74">
        <v>570000000</v>
      </c>
      <c r="BG1019" s="25">
        <v>0</v>
      </c>
      <c r="BH1019" s="25">
        <v>250172499</v>
      </c>
      <c r="BI1019" s="25">
        <v>339195000</v>
      </c>
      <c r="BJ1019" s="133">
        <v>467916667</v>
      </c>
      <c r="BK1019" s="25">
        <v>0</v>
      </c>
      <c r="BL1019" s="25">
        <v>1057284166</v>
      </c>
      <c r="BM1019" s="74">
        <v>343246671</v>
      </c>
      <c r="BN1019" s="80">
        <v>250172499</v>
      </c>
      <c r="BO1019" s="80">
        <v>329945000</v>
      </c>
      <c r="BP1019" s="133">
        <v>343246671</v>
      </c>
      <c r="BQ1019" s="25">
        <v>0</v>
      </c>
      <c r="BR1019" s="82" t="s">
        <v>54</v>
      </c>
      <c r="BS1019" s="82" t="s">
        <v>6234</v>
      </c>
      <c r="BT1019" s="134" t="s">
        <v>54</v>
      </c>
      <c r="BU1019" s="26"/>
    </row>
    <row r="1020" spans="1:73" ht="55" customHeight="1">
      <c r="A1020" s="15">
        <v>1012</v>
      </c>
      <c r="B1020" s="16">
        <v>16</v>
      </c>
      <c r="C1020" s="17" t="s">
        <v>1852</v>
      </c>
      <c r="D1020" s="16">
        <v>1</v>
      </c>
      <c r="E1020" s="18" t="s">
        <v>2356</v>
      </c>
      <c r="F1020" s="16">
        <v>20</v>
      </c>
      <c r="G1020" s="18" t="s">
        <v>2528</v>
      </c>
      <c r="H1020" s="19">
        <v>1012</v>
      </c>
      <c r="I1020" s="18" t="s">
        <v>6235</v>
      </c>
      <c r="J1020" s="15">
        <v>1887</v>
      </c>
      <c r="K1020" s="18" t="s">
        <v>6232</v>
      </c>
      <c r="L1020" s="20" t="s">
        <v>81</v>
      </c>
      <c r="M1020" s="17" t="s">
        <v>229</v>
      </c>
      <c r="N1020" s="15">
        <v>18871</v>
      </c>
      <c r="O1020" s="17" t="s">
        <v>2481</v>
      </c>
      <c r="P1020" s="73">
        <v>6000</v>
      </c>
      <c r="Q1020" s="18" t="s">
        <v>2379</v>
      </c>
      <c r="R1020" s="18" t="s">
        <v>4650</v>
      </c>
      <c r="S1020" s="18" t="s">
        <v>6235</v>
      </c>
      <c r="T1020" s="18" t="s">
        <v>225</v>
      </c>
      <c r="U1020" s="16">
        <v>7</v>
      </c>
      <c r="V1020" s="20" t="s">
        <v>2457</v>
      </c>
      <c r="W1020" s="20" t="s">
        <v>2532</v>
      </c>
      <c r="X1020" s="16">
        <v>93</v>
      </c>
      <c r="Y1020" s="20" t="s">
        <v>326</v>
      </c>
      <c r="Z1020" s="20">
        <v>7</v>
      </c>
      <c r="AA1020" s="20" t="s">
        <v>2533</v>
      </c>
      <c r="AB1020" s="20">
        <v>10</v>
      </c>
      <c r="AC1020" s="18" t="s">
        <v>2534</v>
      </c>
      <c r="AD1020" s="79">
        <v>420000000</v>
      </c>
      <c r="AE1020" s="79">
        <v>435000000</v>
      </c>
      <c r="AF1020" s="79">
        <v>450000000</v>
      </c>
      <c r="AG1020" s="79">
        <v>479000000</v>
      </c>
      <c r="AH1020" s="79">
        <v>1784000000</v>
      </c>
      <c r="AI1020" s="63">
        <v>1</v>
      </c>
      <c r="AJ1020" s="64">
        <v>4911</v>
      </c>
      <c r="AK1020" s="65">
        <v>0.81850000000000001</v>
      </c>
      <c r="AL1020" s="64">
        <v>5972</v>
      </c>
      <c r="AM1020" s="65">
        <v>0.99533333333333329</v>
      </c>
      <c r="AN1020" s="66" t="s">
        <v>2368</v>
      </c>
      <c r="AO1020" s="66" t="s">
        <v>2369</v>
      </c>
      <c r="AP1020" s="132" t="s">
        <v>2370</v>
      </c>
      <c r="AQ1020" s="23">
        <v>1500</v>
      </c>
      <c r="AR1020" s="23">
        <v>1500</v>
      </c>
      <c r="AS1020" s="142">
        <v>1911</v>
      </c>
      <c r="AT1020" s="23">
        <v>0</v>
      </c>
      <c r="AU1020" s="142">
        <v>2368</v>
      </c>
      <c r="AV1020" s="142">
        <v>1693</v>
      </c>
      <c r="AW1020" s="142">
        <v>1911</v>
      </c>
      <c r="AX1020" s="22">
        <v>0</v>
      </c>
      <c r="AY1020" s="143" t="s">
        <v>2371</v>
      </c>
      <c r="AZ1020" s="143" t="s">
        <v>2371</v>
      </c>
      <c r="BA1020" s="143" t="s">
        <v>2372</v>
      </c>
      <c r="BB1020" s="24"/>
      <c r="BC1020" s="75">
        <v>570000000</v>
      </c>
      <c r="BD1020" s="21">
        <v>407162000</v>
      </c>
      <c r="BE1020" s="25">
        <v>482820000</v>
      </c>
      <c r="BF1020" s="74">
        <v>570000000</v>
      </c>
      <c r="BG1020" s="25">
        <v>0</v>
      </c>
      <c r="BH1020" s="25">
        <v>356059378</v>
      </c>
      <c r="BI1020" s="25">
        <v>576862192</v>
      </c>
      <c r="BJ1020" s="133">
        <v>480279039</v>
      </c>
      <c r="BK1020" s="25">
        <v>0</v>
      </c>
      <c r="BL1020" s="25">
        <v>1413200609</v>
      </c>
      <c r="BM1020" s="74">
        <v>324333337</v>
      </c>
      <c r="BN1020" s="80">
        <v>337766508</v>
      </c>
      <c r="BO1020" s="80">
        <v>542702877</v>
      </c>
      <c r="BP1020" s="133">
        <v>324333337</v>
      </c>
      <c r="BQ1020" s="25">
        <v>0</v>
      </c>
      <c r="BR1020" s="82" t="s">
        <v>54</v>
      </c>
      <c r="BS1020" s="82" t="s">
        <v>6236</v>
      </c>
      <c r="BT1020" s="134" t="s">
        <v>6237</v>
      </c>
      <c r="BU1020" s="26"/>
    </row>
    <row r="1021" spans="1:73" ht="55" customHeight="1">
      <c r="A1021" s="15">
        <v>1013</v>
      </c>
      <c r="B1021" s="16">
        <v>16</v>
      </c>
      <c r="C1021" s="17" t="s">
        <v>1852</v>
      </c>
      <c r="D1021" s="16">
        <v>1</v>
      </c>
      <c r="E1021" s="18" t="s">
        <v>2356</v>
      </c>
      <c r="F1021" s="16">
        <v>20</v>
      </c>
      <c r="G1021" s="18" t="s">
        <v>2528</v>
      </c>
      <c r="H1021" s="19">
        <v>1013</v>
      </c>
      <c r="I1021" s="18" t="s">
        <v>6238</v>
      </c>
      <c r="J1021" s="15">
        <v>1890</v>
      </c>
      <c r="K1021" s="18" t="s">
        <v>6239</v>
      </c>
      <c r="L1021" s="51" t="s">
        <v>78</v>
      </c>
      <c r="M1021" s="17" t="s">
        <v>229</v>
      </c>
      <c r="N1021" s="15">
        <v>18902</v>
      </c>
      <c r="O1021" s="17" t="s">
        <v>2583</v>
      </c>
      <c r="P1021" s="73">
        <v>80</v>
      </c>
      <c r="Q1021" s="18" t="s">
        <v>2584</v>
      </c>
      <c r="R1021" s="18" t="s">
        <v>6240</v>
      </c>
      <c r="S1021" s="18" t="s">
        <v>6238</v>
      </c>
      <c r="T1021" s="18" t="s">
        <v>225</v>
      </c>
      <c r="U1021" s="16">
        <v>7</v>
      </c>
      <c r="V1021" s="20" t="s">
        <v>2457</v>
      </c>
      <c r="W1021" s="20" t="s">
        <v>2586</v>
      </c>
      <c r="X1021" s="16">
        <v>93</v>
      </c>
      <c r="Y1021" s="20" t="s">
        <v>326</v>
      </c>
      <c r="Z1021" s="20">
        <v>9</v>
      </c>
      <c r="AA1021" s="20" t="s">
        <v>2587</v>
      </c>
      <c r="AB1021" s="20">
        <v>14</v>
      </c>
      <c r="AC1021" s="18" t="s">
        <v>347</v>
      </c>
      <c r="AD1021" s="79">
        <v>430000000</v>
      </c>
      <c r="AE1021" s="79">
        <v>430000000</v>
      </c>
      <c r="AF1021" s="79">
        <v>430000000</v>
      </c>
      <c r="AG1021" s="79">
        <v>433000000</v>
      </c>
      <c r="AH1021" s="79">
        <v>1723000000</v>
      </c>
      <c r="AI1021" s="63">
        <v>1</v>
      </c>
      <c r="AJ1021" s="64">
        <v>60</v>
      </c>
      <c r="AK1021" s="65">
        <v>0.75</v>
      </c>
      <c r="AL1021" s="64">
        <v>40</v>
      </c>
      <c r="AM1021" s="65">
        <v>0.5</v>
      </c>
      <c r="AN1021" s="66" t="s">
        <v>2368</v>
      </c>
      <c r="AO1021" s="66" t="s">
        <v>2384</v>
      </c>
      <c r="AP1021" s="132" t="s">
        <v>2370</v>
      </c>
      <c r="AQ1021" s="23">
        <v>20</v>
      </c>
      <c r="AR1021" s="23">
        <v>20</v>
      </c>
      <c r="AS1021" s="142">
        <v>20</v>
      </c>
      <c r="AT1021" s="23">
        <v>0</v>
      </c>
      <c r="AU1021" s="142">
        <v>20</v>
      </c>
      <c r="AV1021" s="142">
        <v>20</v>
      </c>
      <c r="AW1021" s="142">
        <v>0</v>
      </c>
      <c r="AX1021" s="22">
        <v>0</v>
      </c>
      <c r="AY1021" s="143" t="s">
        <v>2371</v>
      </c>
      <c r="AZ1021" s="143" t="s">
        <v>2371</v>
      </c>
      <c r="BA1021" s="143" t="s">
        <v>2372</v>
      </c>
      <c r="BB1021" s="24"/>
      <c r="BC1021" s="75">
        <v>250000000</v>
      </c>
      <c r="BD1021" s="21">
        <v>416857000</v>
      </c>
      <c r="BE1021" s="25">
        <v>453000000</v>
      </c>
      <c r="BF1021" s="74">
        <v>250000000</v>
      </c>
      <c r="BG1021" s="25">
        <v>0</v>
      </c>
      <c r="BH1021" s="25">
        <v>409308535</v>
      </c>
      <c r="BI1021" s="25">
        <v>434012424</v>
      </c>
      <c r="BJ1021" s="133">
        <v>319025000</v>
      </c>
      <c r="BK1021" s="25">
        <v>0</v>
      </c>
      <c r="BL1021" s="25">
        <v>1162345959</v>
      </c>
      <c r="BM1021" s="74">
        <v>314808333</v>
      </c>
      <c r="BN1021" s="80">
        <v>402557000</v>
      </c>
      <c r="BO1021" s="80">
        <v>434012424</v>
      </c>
      <c r="BP1021" s="133">
        <v>314808333</v>
      </c>
      <c r="BQ1021" s="25">
        <v>0</v>
      </c>
      <c r="BR1021" s="82" t="s">
        <v>54</v>
      </c>
      <c r="BS1021" s="82" t="s">
        <v>6236</v>
      </c>
      <c r="BT1021" s="134" t="s">
        <v>54</v>
      </c>
      <c r="BU1021" s="26"/>
    </row>
    <row r="1022" spans="1:73" ht="55" customHeight="1">
      <c r="A1022" s="15">
        <v>1014</v>
      </c>
      <c r="B1022" s="16">
        <v>16</v>
      </c>
      <c r="C1022" s="17" t="s">
        <v>1852</v>
      </c>
      <c r="D1022" s="16">
        <v>1</v>
      </c>
      <c r="E1022" s="18" t="s">
        <v>2356</v>
      </c>
      <c r="F1022" s="16">
        <v>21</v>
      </c>
      <c r="G1022" s="18" t="s">
        <v>2553</v>
      </c>
      <c r="H1022" s="19">
        <v>1014</v>
      </c>
      <c r="I1022" s="18" t="s">
        <v>4362</v>
      </c>
      <c r="J1022" s="15">
        <v>1890</v>
      </c>
      <c r="K1022" s="18" t="s">
        <v>6239</v>
      </c>
      <c r="L1022" s="20" t="s">
        <v>16</v>
      </c>
      <c r="M1022" s="17" t="s">
        <v>229</v>
      </c>
      <c r="N1022" s="15">
        <v>18903</v>
      </c>
      <c r="O1022" s="17" t="s">
        <v>2540</v>
      </c>
      <c r="P1022" s="73">
        <v>2000</v>
      </c>
      <c r="Q1022" s="18" t="s">
        <v>2379</v>
      </c>
      <c r="R1022" s="18" t="s">
        <v>2556</v>
      </c>
      <c r="S1022" s="18" t="s">
        <v>4362</v>
      </c>
      <c r="T1022" s="18" t="s">
        <v>225</v>
      </c>
      <c r="U1022" s="16">
        <v>7</v>
      </c>
      <c r="V1022" s="20" t="s">
        <v>2457</v>
      </c>
      <c r="W1022" s="20" t="s">
        <v>2542</v>
      </c>
      <c r="X1022" s="16">
        <v>93</v>
      </c>
      <c r="Y1022" s="20" t="s">
        <v>326</v>
      </c>
      <c r="Z1022" s="20">
        <v>10</v>
      </c>
      <c r="AA1022" s="20" t="s">
        <v>2557</v>
      </c>
      <c r="AB1022" s="20">
        <v>15</v>
      </c>
      <c r="AC1022" s="18" t="s">
        <v>2558</v>
      </c>
      <c r="AD1022" s="79">
        <v>232000000</v>
      </c>
      <c r="AE1022" s="79">
        <v>244000000</v>
      </c>
      <c r="AF1022" s="79">
        <v>255000000</v>
      </c>
      <c r="AG1022" s="79">
        <v>269000000</v>
      </c>
      <c r="AH1022" s="79">
        <v>1000000000</v>
      </c>
      <c r="AI1022" s="63">
        <v>1</v>
      </c>
      <c r="AJ1022" s="64">
        <v>1800</v>
      </c>
      <c r="AK1022" s="65">
        <v>0.9</v>
      </c>
      <c r="AL1022" s="64">
        <v>2017</v>
      </c>
      <c r="AM1022" s="65">
        <v>1.0085</v>
      </c>
      <c r="AN1022" s="66" t="s">
        <v>2368</v>
      </c>
      <c r="AO1022" s="66" t="s">
        <v>2369</v>
      </c>
      <c r="AP1022" s="132" t="s">
        <v>2370</v>
      </c>
      <c r="AQ1022" s="23">
        <v>800</v>
      </c>
      <c r="AR1022" s="23">
        <v>600</v>
      </c>
      <c r="AS1022" s="142">
        <v>400</v>
      </c>
      <c r="AT1022" s="23">
        <v>0</v>
      </c>
      <c r="AU1022" s="142">
        <v>850</v>
      </c>
      <c r="AV1022" s="142">
        <v>826</v>
      </c>
      <c r="AW1022" s="142">
        <v>341</v>
      </c>
      <c r="AX1022" s="22">
        <v>0</v>
      </c>
      <c r="AY1022" s="143" t="s">
        <v>2371</v>
      </c>
      <c r="AZ1022" s="143" t="s">
        <v>2372</v>
      </c>
      <c r="BA1022" s="143" t="s">
        <v>2372</v>
      </c>
      <c r="BB1022" s="24"/>
      <c r="BC1022" s="75">
        <v>514384000</v>
      </c>
      <c r="BD1022" s="21">
        <v>224909000</v>
      </c>
      <c r="BE1022" s="25">
        <v>920915000</v>
      </c>
      <c r="BF1022" s="74">
        <v>514384000</v>
      </c>
      <c r="BG1022" s="25">
        <v>0</v>
      </c>
      <c r="BH1022" s="25">
        <v>224896382</v>
      </c>
      <c r="BI1022" s="25">
        <v>835605452</v>
      </c>
      <c r="BJ1022" s="133">
        <v>462330438</v>
      </c>
      <c r="BK1022" s="25">
        <v>0</v>
      </c>
      <c r="BL1022" s="25">
        <v>1522832272</v>
      </c>
      <c r="BM1022" s="74">
        <v>90333331</v>
      </c>
      <c r="BN1022" s="80">
        <v>44496262</v>
      </c>
      <c r="BO1022" s="80">
        <v>277438847</v>
      </c>
      <c r="BP1022" s="133">
        <v>90333331</v>
      </c>
      <c r="BQ1022" s="25">
        <v>0</v>
      </c>
      <c r="BR1022" s="82" t="s">
        <v>54</v>
      </c>
      <c r="BS1022" s="82" t="s">
        <v>6241</v>
      </c>
      <c r="BT1022" s="134" t="s">
        <v>6242</v>
      </c>
      <c r="BU1022" s="26"/>
    </row>
    <row r="1023" spans="1:73" ht="55" customHeight="1">
      <c r="A1023" s="15">
        <v>1015</v>
      </c>
      <c r="B1023" s="16">
        <v>16</v>
      </c>
      <c r="C1023" s="17" t="s">
        <v>1852</v>
      </c>
      <c r="D1023" s="16">
        <v>1</v>
      </c>
      <c r="E1023" s="18" t="s">
        <v>2356</v>
      </c>
      <c r="F1023" s="16">
        <v>21</v>
      </c>
      <c r="G1023" s="18" t="s">
        <v>2553</v>
      </c>
      <c r="H1023" s="19">
        <v>1015</v>
      </c>
      <c r="I1023" s="29" t="s">
        <v>5333</v>
      </c>
      <c r="J1023" s="15">
        <v>1890</v>
      </c>
      <c r="K1023" s="18" t="s">
        <v>6239</v>
      </c>
      <c r="L1023" s="20" t="s">
        <v>2573</v>
      </c>
      <c r="M1023" s="17" t="s">
        <v>229</v>
      </c>
      <c r="N1023" s="15">
        <v>18904</v>
      </c>
      <c r="O1023" s="17" t="s">
        <v>2574</v>
      </c>
      <c r="P1023" s="73">
        <v>6</v>
      </c>
      <c r="Q1023" s="18" t="s">
        <v>2466</v>
      </c>
      <c r="R1023" s="18" t="s">
        <v>4127</v>
      </c>
      <c r="S1023" s="18" t="s">
        <v>5333</v>
      </c>
      <c r="T1023" s="18" t="s">
        <v>225</v>
      </c>
      <c r="U1023" s="16">
        <v>6</v>
      </c>
      <c r="V1023" s="20" t="s">
        <v>2445</v>
      </c>
      <c r="W1023" s="20" t="s">
        <v>2576</v>
      </c>
      <c r="X1023" s="16">
        <v>93</v>
      </c>
      <c r="Y1023" s="20" t="s">
        <v>326</v>
      </c>
      <c r="Z1023" s="20">
        <v>11</v>
      </c>
      <c r="AA1023" s="20" t="s">
        <v>2577</v>
      </c>
      <c r="AB1023" s="20">
        <v>16</v>
      </c>
      <c r="AC1023" s="18" t="s">
        <v>2578</v>
      </c>
      <c r="AD1023" s="79">
        <v>0</v>
      </c>
      <c r="AE1023" s="79">
        <v>0</v>
      </c>
      <c r="AF1023" s="79">
        <v>0</v>
      </c>
      <c r="AG1023" s="79">
        <v>1017000000</v>
      </c>
      <c r="AH1023" s="79">
        <v>1017000000</v>
      </c>
      <c r="AI1023" s="63">
        <v>1</v>
      </c>
      <c r="AJ1023" s="64">
        <v>0</v>
      </c>
      <c r="AK1023" s="65">
        <v>0</v>
      </c>
      <c r="AL1023" s="64">
        <v>0</v>
      </c>
      <c r="AM1023" s="65">
        <v>0</v>
      </c>
      <c r="AN1023" s="66" t="s">
        <v>2449</v>
      </c>
      <c r="AO1023" s="66" t="s">
        <v>2449</v>
      </c>
      <c r="AP1023" s="132" t="s">
        <v>2370</v>
      </c>
      <c r="AQ1023" s="23">
        <v>0</v>
      </c>
      <c r="AR1023" s="23">
        <v>0</v>
      </c>
      <c r="AS1023" s="142">
        <v>0</v>
      </c>
      <c r="AT1023" s="23">
        <v>0</v>
      </c>
      <c r="AU1023" s="142">
        <v>0</v>
      </c>
      <c r="AV1023" s="142">
        <v>0</v>
      </c>
      <c r="AW1023" s="142">
        <v>0</v>
      </c>
      <c r="AX1023" s="22">
        <v>0</v>
      </c>
      <c r="AY1023" s="143" t="s">
        <v>54</v>
      </c>
      <c r="AZ1023" s="143" t="s">
        <v>54</v>
      </c>
      <c r="BA1023" s="143" t="s">
        <v>54</v>
      </c>
      <c r="BB1023" s="24"/>
      <c r="BC1023" s="75">
        <v>0</v>
      </c>
      <c r="BD1023" s="21">
        <v>0</v>
      </c>
      <c r="BE1023" s="25">
        <v>0</v>
      </c>
      <c r="BF1023" s="74">
        <v>0</v>
      </c>
      <c r="BG1023" s="25">
        <v>0</v>
      </c>
      <c r="BH1023" s="25"/>
      <c r="BI1023" s="25"/>
      <c r="BJ1023" s="133"/>
      <c r="BK1023" s="25">
        <v>0</v>
      </c>
      <c r="BL1023" s="25">
        <v>0</v>
      </c>
      <c r="BM1023" s="74">
        <v>0</v>
      </c>
      <c r="BN1023" s="80"/>
      <c r="BO1023" s="80"/>
      <c r="BP1023" s="133"/>
      <c r="BQ1023" s="25">
        <v>0</v>
      </c>
      <c r="BR1023" s="82" t="s">
        <v>54</v>
      </c>
      <c r="BS1023" s="82" t="s">
        <v>54</v>
      </c>
      <c r="BT1023" s="134" t="s">
        <v>54</v>
      </c>
      <c r="BU1023" s="26"/>
    </row>
    <row r="1024" spans="1:73" ht="55" customHeight="1">
      <c r="A1024" s="15">
        <v>1016</v>
      </c>
      <c r="B1024" s="16">
        <v>16</v>
      </c>
      <c r="C1024" s="17" t="s">
        <v>1852</v>
      </c>
      <c r="D1024" s="16">
        <v>1</v>
      </c>
      <c r="E1024" s="18" t="s">
        <v>2356</v>
      </c>
      <c r="F1024" s="16">
        <v>21</v>
      </c>
      <c r="G1024" s="18" t="s">
        <v>2553</v>
      </c>
      <c r="H1024" s="19">
        <v>1016</v>
      </c>
      <c r="I1024" s="18" t="s">
        <v>6041</v>
      </c>
      <c r="J1024" s="15">
        <v>1890</v>
      </c>
      <c r="K1024" s="18" t="s">
        <v>6239</v>
      </c>
      <c r="L1024" s="20" t="s">
        <v>81</v>
      </c>
      <c r="M1024" s="17" t="s">
        <v>229</v>
      </c>
      <c r="N1024" s="15">
        <v>18901</v>
      </c>
      <c r="O1024" s="17" t="s">
        <v>2563</v>
      </c>
      <c r="P1024" s="73">
        <v>8</v>
      </c>
      <c r="Q1024" s="18" t="s">
        <v>2564</v>
      </c>
      <c r="R1024" s="18" t="s">
        <v>4135</v>
      </c>
      <c r="S1024" s="18" t="s">
        <v>6041</v>
      </c>
      <c r="T1024" s="18" t="s">
        <v>225</v>
      </c>
      <c r="U1024" s="16">
        <v>7</v>
      </c>
      <c r="V1024" s="20" t="s">
        <v>2457</v>
      </c>
      <c r="W1024" s="20" t="s">
        <v>2566</v>
      </c>
      <c r="X1024" s="16">
        <v>93</v>
      </c>
      <c r="Y1024" s="20" t="s">
        <v>326</v>
      </c>
      <c r="Z1024" s="20">
        <v>8</v>
      </c>
      <c r="AA1024" s="20" t="s">
        <v>2567</v>
      </c>
      <c r="AB1024" s="20">
        <v>13</v>
      </c>
      <c r="AC1024" s="18" t="s">
        <v>2568</v>
      </c>
      <c r="AD1024" s="79">
        <v>210000000</v>
      </c>
      <c r="AE1024" s="79">
        <v>221000000</v>
      </c>
      <c r="AF1024" s="79">
        <v>232000000</v>
      </c>
      <c r="AG1024" s="79">
        <v>243000000</v>
      </c>
      <c r="AH1024" s="79">
        <v>906000000</v>
      </c>
      <c r="AI1024" s="63">
        <v>1</v>
      </c>
      <c r="AJ1024" s="64">
        <v>11</v>
      </c>
      <c r="AK1024" s="65">
        <v>1.375</v>
      </c>
      <c r="AL1024" s="64">
        <v>11</v>
      </c>
      <c r="AM1024" s="65">
        <v>1.375</v>
      </c>
      <c r="AN1024" s="66" t="s">
        <v>2369</v>
      </c>
      <c r="AO1024" s="66" t="s">
        <v>2369</v>
      </c>
      <c r="AP1024" s="132" t="s">
        <v>2370</v>
      </c>
      <c r="AQ1024" s="23">
        <v>4</v>
      </c>
      <c r="AR1024" s="23">
        <v>6</v>
      </c>
      <c r="AS1024" s="142">
        <v>1</v>
      </c>
      <c r="AT1024" s="23">
        <v>0</v>
      </c>
      <c r="AU1024" s="142">
        <v>4</v>
      </c>
      <c r="AV1024" s="142">
        <v>6</v>
      </c>
      <c r="AW1024" s="142">
        <v>1</v>
      </c>
      <c r="AX1024" s="22">
        <v>0</v>
      </c>
      <c r="AY1024" s="143" t="s">
        <v>2371</v>
      </c>
      <c r="AZ1024" s="143" t="s">
        <v>2371</v>
      </c>
      <c r="BA1024" s="143" t="s">
        <v>2372</v>
      </c>
      <c r="BB1024" s="24"/>
      <c r="BC1024" s="75">
        <v>312000000</v>
      </c>
      <c r="BD1024" s="21">
        <v>203581000</v>
      </c>
      <c r="BE1024" s="25">
        <v>241411000</v>
      </c>
      <c r="BF1024" s="74">
        <v>312000000</v>
      </c>
      <c r="BG1024" s="25">
        <v>0</v>
      </c>
      <c r="BH1024" s="25">
        <v>211142083</v>
      </c>
      <c r="BI1024" s="25">
        <v>424575482</v>
      </c>
      <c r="BJ1024" s="133">
        <v>78148181</v>
      </c>
      <c r="BK1024" s="25">
        <v>0</v>
      </c>
      <c r="BL1024" s="25">
        <v>713865746</v>
      </c>
      <c r="BM1024" s="74">
        <v>44400000</v>
      </c>
      <c r="BN1024" s="80">
        <v>0</v>
      </c>
      <c r="BO1024" s="80">
        <v>13998552</v>
      </c>
      <c r="BP1024" s="133">
        <v>44400000</v>
      </c>
      <c r="BQ1024" s="25">
        <v>0</v>
      </c>
      <c r="BR1024" s="82" t="s">
        <v>54</v>
      </c>
      <c r="BS1024" s="82" t="s">
        <v>6243</v>
      </c>
      <c r="BT1024" s="134" t="s">
        <v>54</v>
      </c>
      <c r="BU1024" s="26"/>
    </row>
    <row r="1025" spans="1:73" ht="55" customHeight="1">
      <c r="A1025" s="15">
        <v>1017</v>
      </c>
      <c r="B1025" s="16">
        <v>16</v>
      </c>
      <c r="C1025" s="17" t="s">
        <v>1852</v>
      </c>
      <c r="D1025" s="16">
        <v>1</v>
      </c>
      <c r="E1025" s="18" t="s">
        <v>2356</v>
      </c>
      <c r="F1025" s="16">
        <v>24</v>
      </c>
      <c r="G1025" s="18" t="s">
        <v>2591</v>
      </c>
      <c r="H1025" s="19">
        <v>1017</v>
      </c>
      <c r="I1025" s="18" t="s">
        <v>3842</v>
      </c>
      <c r="J1025" s="15">
        <v>1630</v>
      </c>
      <c r="K1025" s="18" t="s">
        <v>2597</v>
      </c>
      <c r="L1025" s="20" t="s">
        <v>2594</v>
      </c>
      <c r="M1025" s="17" t="s">
        <v>229</v>
      </c>
      <c r="N1025" s="15">
        <v>16301</v>
      </c>
      <c r="O1025" s="17" t="s">
        <v>2493</v>
      </c>
      <c r="P1025" s="73">
        <v>4</v>
      </c>
      <c r="Q1025" s="18" t="s">
        <v>2595</v>
      </c>
      <c r="R1025" s="18" t="s">
        <v>4140</v>
      </c>
      <c r="S1025" s="18" t="s">
        <v>3842</v>
      </c>
      <c r="T1025" s="18" t="s">
        <v>225</v>
      </c>
      <c r="U1025" s="16">
        <v>8</v>
      </c>
      <c r="V1025" s="20" t="s">
        <v>2597</v>
      </c>
      <c r="W1025" s="20" t="s">
        <v>2598</v>
      </c>
      <c r="X1025" s="16">
        <v>94</v>
      </c>
      <c r="Y1025" s="20" t="s">
        <v>350</v>
      </c>
      <c r="Z1025" s="20">
        <v>13</v>
      </c>
      <c r="AA1025" s="20" t="s">
        <v>2599</v>
      </c>
      <c r="AB1025" s="20">
        <v>19</v>
      </c>
      <c r="AC1025" s="18" t="s">
        <v>2600</v>
      </c>
      <c r="AD1025" s="79">
        <v>330000000</v>
      </c>
      <c r="AE1025" s="79">
        <v>340000000</v>
      </c>
      <c r="AF1025" s="79">
        <v>354000000</v>
      </c>
      <c r="AG1025" s="79">
        <v>665000000</v>
      </c>
      <c r="AH1025" s="79">
        <v>1689000000</v>
      </c>
      <c r="AI1025" s="63">
        <v>1</v>
      </c>
      <c r="AJ1025" s="64">
        <v>4</v>
      </c>
      <c r="AK1025" s="65">
        <v>1</v>
      </c>
      <c r="AL1025" s="64">
        <v>3</v>
      </c>
      <c r="AM1025" s="65">
        <v>0.75</v>
      </c>
      <c r="AN1025" s="66" t="s">
        <v>2369</v>
      </c>
      <c r="AO1025" s="66" t="s">
        <v>2368</v>
      </c>
      <c r="AP1025" s="132" t="s">
        <v>2370</v>
      </c>
      <c r="AQ1025" s="23">
        <v>1</v>
      </c>
      <c r="AR1025" s="23">
        <v>2</v>
      </c>
      <c r="AS1025" s="142">
        <v>1</v>
      </c>
      <c r="AT1025" s="23">
        <v>0</v>
      </c>
      <c r="AU1025" s="142">
        <v>1</v>
      </c>
      <c r="AV1025" s="142">
        <v>1.5</v>
      </c>
      <c r="AW1025" s="142">
        <v>0.5</v>
      </c>
      <c r="AX1025" s="22">
        <v>0</v>
      </c>
      <c r="AY1025" s="143" t="s">
        <v>2371</v>
      </c>
      <c r="AZ1025" s="143" t="s">
        <v>2372</v>
      </c>
      <c r="BA1025" s="143" t="s">
        <v>2372</v>
      </c>
      <c r="BB1025" s="24"/>
      <c r="BC1025" s="75">
        <v>354000000</v>
      </c>
      <c r="BD1025" s="21">
        <v>319913000</v>
      </c>
      <c r="BE1025" s="25">
        <v>232100000</v>
      </c>
      <c r="BF1025" s="74">
        <v>354000000</v>
      </c>
      <c r="BG1025" s="25">
        <v>0</v>
      </c>
      <c r="BH1025" s="25">
        <v>319913000</v>
      </c>
      <c r="BI1025" s="25">
        <v>232099397</v>
      </c>
      <c r="BJ1025" s="133">
        <v>238370000</v>
      </c>
      <c r="BK1025" s="25">
        <v>0</v>
      </c>
      <c r="BL1025" s="25">
        <v>790382397</v>
      </c>
      <c r="BM1025" s="74">
        <v>126446667</v>
      </c>
      <c r="BN1025" s="80">
        <v>161749120</v>
      </c>
      <c r="BO1025" s="80">
        <v>21385000</v>
      </c>
      <c r="BP1025" s="133">
        <v>126446667</v>
      </c>
      <c r="BQ1025" s="25">
        <v>0</v>
      </c>
      <c r="BR1025" s="82" t="s">
        <v>54</v>
      </c>
      <c r="BS1025" s="82" t="s">
        <v>6241</v>
      </c>
      <c r="BT1025" s="134" t="s">
        <v>6244</v>
      </c>
      <c r="BU1025" s="26"/>
    </row>
    <row r="1026" spans="1:73" ht="55" customHeight="1">
      <c r="A1026" s="15">
        <v>1018</v>
      </c>
      <c r="B1026" s="16">
        <v>16</v>
      </c>
      <c r="C1026" s="17" t="s">
        <v>1852</v>
      </c>
      <c r="D1026" s="16">
        <v>1</v>
      </c>
      <c r="E1026" s="18" t="s">
        <v>2356</v>
      </c>
      <c r="F1026" s="16">
        <v>24</v>
      </c>
      <c r="G1026" s="18" t="s">
        <v>2591</v>
      </c>
      <c r="H1026" s="19">
        <v>1018</v>
      </c>
      <c r="I1026" s="18" t="s">
        <v>6245</v>
      </c>
      <c r="J1026" s="15">
        <v>1891</v>
      </c>
      <c r="K1026" s="18" t="s">
        <v>6246</v>
      </c>
      <c r="L1026" s="20" t="s">
        <v>2606</v>
      </c>
      <c r="M1026" s="17" t="s">
        <v>229</v>
      </c>
      <c r="N1026" s="15">
        <v>18911</v>
      </c>
      <c r="O1026" s="17" t="s">
        <v>2607</v>
      </c>
      <c r="P1026" s="73">
        <v>12</v>
      </c>
      <c r="Q1026" s="18" t="s">
        <v>2494</v>
      </c>
      <c r="R1026" s="18" t="s">
        <v>4145</v>
      </c>
      <c r="S1026" s="18" t="s">
        <v>6245</v>
      </c>
      <c r="T1026" s="18" t="s">
        <v>225</v>
      </c>
      <c r="U1026" s="16">
        <v>7</v>
      </c>
      <c r="V1026" s="20" t="s">
        <v>2457</v>
      </c>
      <c r="W1026" s="20" t="s">
        <v>2609</v>
      </c>
      <c r="X1026" s="16">
        <v>93</v>
      </c>
      <c r="Y1026" s="20" t="s">
        <v>326</v>
      </c>
      <c r="Z1026" s="20">
        <v>9</v>
      </c>
      <c r="AA1026" s="20" t="s">
        <v>2587</v>
      </c>
      <c r="AB1026" s="20">
        <v>20</v>
      </c>
      <c r="AC1026" s="18" t="s">
        <v>409</v>
      </c>
      <c r="AD1026" s="79">
        <v>238000000</v>
      </c>
      <c r="AE1026" s="79">
        <v>250000000</v>
      </c>
      <c r="AF1026" s="79">
        <v>260000000</v>
      </c>
      <c r="AG1026" s="79">
        <v>277000000</v>
      </c>
      <c r="AH1026" s="79">
        <v>1025000000</v>
      </c>
      <c r="AI1026" s="63">
        <v>1</v>
      </c>
      <c r="AJ1026" s="64">
        <v>13</v>
      </c>
      <c r="AK1026" s="65">
        <v>1.0833333333333333</v>
      </c>
      <c r="AL1026" s="64">
        <v>10</v>
      </c>
      <c r="AM1026" s="65">
        <v>0.83333333333333337</v>
      </c>
      <c r="AN1026" s="66" t="s">
        <v>2369</v>
      </c>
      <c r="AO1026" s="66" t="s">
        <v>2368</v>
      </c>
      <c r="AP1026" s="132" t="s">
        <v>2370</v>
      </c>
      <c r="AQ1026" s="23">
        <v>4</v>
      </c>
      <c r="AR1026" s="23">
        <v>6</v>
      </c>
      <c r="AS1026" s="142">
        <v>3</v>
      </c>
      <c r="AT1026" s="23">
        <v>0</v>
      </c>
      <c r="AU1026" s="142">
        <v>4</v>
      </c>
      <c r="AV1026" s="142">
        <v>6</v>
      </c>
      <c r="AW1026" s="142">
        <v>0</v>
      </c>
      <c r="AX1026" s="22">
        <v>0</v>
      </c>
      <c r="AY1026" s="143" t="s">
        <v>2371</v>
      </c>
      <c r="AZ1026" s="143" t="s">
        <v>2371</v>
      </c>
      <c r="BA1026" s="143" t="s">
        <v>2372</v>
      </c>
      <c r="BB1026" s="24"/>
      <c r="BC1026" s="75">
        <v>190000000</v>
      </c>
      <c r="BD1026" s="21">
        <v>230725000</v>
      </c>
      <c r="BE1026" s="25">
        <v>271590000</v>
      </c>
      <c r="BF1026" s="74">
        <v>190000000</v>
      </c>
      <c r="BG1026" s="25">
        <v>0</v>
      </c>
      <c r="BH1026" s="25">
        <v>224393398</v>
      </c>
      <c r="BI1026" s="25">
        <v>188987576</v>
      </c>
      <c r="BJ1026" s="133">
        <v>104475000</v>
      </c>
      <c r="BK1026" s="25">
        <v>0</v>
      </c>
      <c r="BL1026" s="25">
        <v>517855974</v>
      </c>
      <c r="BM1026" s="74">
        <v>100155000</v>
      </c>
      <c r="BN1026" s="80">
        <v>0</v>
      </c>
      <c r="BO1026" s="80">
        <v>161583576</v>
      </c>
      <c r="BP1026" s="133">
        <v>100155000</v>
      </c>
      <c r="BQ1026" s="25">
        <v>0</v>
      </c>
      <c r="BR1026" s="82" t="s">
        <v>54</v>
      </c>
      <c r="BS1026" s="82" t="s">
        <v>6236</v>
      </c>
      <c r="BT1026" s="134" t="s">
        <v>54</v>
      </c>
      <c r="BU1026" s="26"/>
    </row>
    <row r="1027" spans="1:73" ht="55" customHeight="1">
      <c r="A1027" s="15">
        <v>1019</v>
      </c>
      <c r="B1027" s="16">
        <v>16</v>
      </c>
      <c r="C1027" s="17" t="s">
        <v>1852</v>
      </c>
      <c r="D1027" s="16">
        <v>2</v>
      </c>
      <c r="E1027" s="18" t="s">
        <v>2613</v>
      </c>
      <c r="F1027" s="16">
        <v>27</v>
      </c>
      <c r="G1027" s="18" t="s">
        <v>2614</v>
      </c>
      <c r="H1027" s="19">
        <v>1019</v>
      </c>
      <c r="I1027" s="29" t="s">
        <v>6247</v>
      </c>
      <c r="J1027" s="15">
        <v>2001</v>
      </c>
      <c r="K1027" s="18" t="s">
        <v>6248</v>
      </c>
      <c r="L1027" s="20" t="s">
        <v>2617</v>
      </c>
      <c r="M1027" s="17" t="s">
        <v>229</v>
      </c>
      <c r="N1027" s="15">
        <v>20012</v>
      </c>
      <c r="O1027" s="17" t="s">
        <v>2618</v>
      </c>
      <c r="P1027" s="73">
        <v>300</v>
      </c>
      <c r="Q1027" s="18" t="s">
        <v>2619</v>
      </c>
      <c r="R1027" s="18" t="s">
        <v>3854</v>
      </c>
      <c r="S1027" s="18" t="s">
        <v>6247</v>
      </c>
      <c r="T1027" s="18" t="s">
        <v>225</v>
      </c>
      <c r="U1027" s="16">
        <v>8</v>
      </c>
      <c r="V1027" s="20" t="s">
        <v>2597</v>
      </c>
      <c r="W1027" s="20" t="s">
        <v>2621</v>
      </c>
      <c r="X1027" s="16">
        <v>94</v>
      </c>
      <c r="Y1027" s="20" t="s">
        <v>350</v>
      </c>
      <c r="Z1027" s="20">
        <v>17</v>
      </c>
      <c r="AA1027" s="20" t="s">
        <v>2622</v>
      </c>
      <c r="AB1027" s="20">
        <v>39</v>
      </c>
      <c r="AC1027" s="18" t="s">
        <v>2623</v>
      </c>
      <c r="AD1027" s="79">
        <v>0</v>
      </c>
      <c r="AE1027" s="79">
        <v>0</v>
      </c>
      <c r="AF1027" s="79">
        <v>0</v>
      </c>
      <c r="AG1027" s="79">
        <v>288000000</v>
      </c>
      <c r="AH1027" s="79">
        <v>288000000</v>
      </c>
      <c r="AI1027" s="63">
        <v>1</v>
      </c>
      <c r="AJ1027" s="64">
        <v>0</v>
      </c>
      <c r="AK1027" s="65">
        <v>0</v>
      </c>
      <c r="AL1027" s="64">
        <v>0</v>
      </c>
      <c r="AM1027" s="65">
        <v>0</v>
      </c>
      <c r="AN1027" s="66" t="s">
        <v>2449</v>
      </c>
      <c r="AO1027" s="66" t="s">
        <v>2449</v>
      </c>
      <c r="AP1027" s="132" t="s">
        <v>2370</v>
      </c>
      <c r="AQ1027" s="23">
        <v>0</v>
      </c>
      <c r="AR1027" s="23">
        <v>0</v>
      </c>
      <c r="AS1027" s="142">
        <v>0</v>
      </c>
      <c r="AT1027" s="23">
        <v>0</v>
      </c>
      <c r="AU1027" s="142">
        <v>0</v>
      </c>
      <c r="AV1027" s="142">
        <v>0</v>
      </c>
      <c r="AW1027" s="142">
        <v>0</v>
      </c>
      <c r="AX1027" s="22">
        <v>0</v>
      </c>
      <c r="AY1027" s="143" t="s">
        <v>54</v>
      </c>
      <c r="AZ1027" s="143" t="s">
        <v>54</v>
      </c>
      <c r="BA1027" s="143" t="s">
        <v>54</v>
      </c>
      <c r="BB1027" s="24"/>
      <c r="BC1027" s="75">
        <v>0</v>
      </c>
      <c r="BD1027" s="21">
        <v>0</v>
      </c>
      <c r="BE1027" s="25">
        <v>0</v>
      </c>
      <c r="BF1027" s="74">
        <v>0</v>
      </c>
      <c r="BG1027" s="25">
        <v>0</v>
      </c>
      <c r="BH1027" s="25"/>
      <c r="BI1027" s="25"/>
      <c r="BJ1027" s="133"/>
      <c r="BK1027" s="25">
        <v>0</v>
      </c>
      <c r="BL1027" s="25">
        <v>0</v>
      </c>
      <c r="BM1027" s="74">
        <v>0</v>
      </c>
      <c r="BN1027" s="80"/>
      <c r="BO1027" s="80"/>
      <c r="BP1027" s="133"/>
      <c r="BQ1027" s="25">
        <v>0</v>
      </c>
      <c r="BR1027" s="82" t="s">
        <v>54</v>
      </c>
      <c r="BS1027" s="82" t="s">
        <v>54</v>
      </c>
      <c r="BT1027" s="134" t="s">
        <v>54</v>
      </c>
      <c r="BU1027" s="26"/>
    </row>
    <row r="1028" spans="1:73" ht="55" customHeight="1">
      <c r="A1028" s="15">
        <v>1020</v>
      </c>
      <c r="B1028" s="16">
        <v>16</v>
      </c>
      <c r="C1028" s="17" t="s">
        <v>1852</v>
      </c>
      <c r="D1028" s="16">
        <v>2</v>
      </c>
      <c r="E1028" s="18" t="s">
        <v>2613</v>
      </c>
      <c r="F1028" s="16">
        <v>27</v>
      </c>
      <c r="G1028" s="18" t="s">
        <v>2614</v>
      </c>
      <c r="H1028" s="19">
        <v>1020</v>
      </c>
      <c r="I1028" s="18" t="s">
        <v>6249</v>
      </c>
      <c r="J1028" s="15">
        <v>2001</v>
      </c>
      <c r="K1028" s="18" t="s">
        <v>6248</v>
      </c>
      <c r="L1028" s="20" t="s">
        <v>143</v>
      </c>
      <c r="M1028" s="17" t="s">
        <v>229</v>
      </c>
      <c r="N1028" s="15">
        <v>20011</v>
      </c>
      <c r="O1028" s="17" t="s">
        <v>2493</v>
      </c>
      <c r="P1028" s="73">
        <v>5</v>
      </c>
      <c r="Q1028" s="18" t="s">
        <v>2627</v>
      </c>
      <c r="R1028" s="18"/>
      <c r="S1028" s="18" t="s">
        <v>6249</v>
      </c>
      <c r="T1028" s="18" t="s">
        <v>225</v>
      </c>
      <c r="U1028" s="16">
        <v>8</v>
      </c>
      <c r="V1028" s="20" t="s">
        <v>2597</v>
      </c>
      <c r="W1028" s="20" t="s">
        <v>2628</v>
      </c>
      <c r="X1028" s="16">
        <v>94</v>
      </c>
      <c r="Y1028" s="20" t="s">
        <v>350</v>
      </c>
      <c r="Z1028" s="20">
        <v>17</v>
      </c>
      <c r="AA1028" s="20" t="s">
        <v>2622</v>
      </c>
      <c r="AB1028" s="20">
        <v>38</v>
      </c>
      <c r="AC1028" s="18" t="s">
        <v>2629</v>
      </c>
      <c r="AD1028" s="79">
        <v>230000000</v>
      </c>
      <c r="AE1028" s="79">
        <v>235000000</v>
      </c>
      <c r="AF1028" s="79">
        <v>240000000</v>
      </c>
      <c r="AG1028" s="79">
        <v>245000000</v>
      </c>
      <c r="AH1028" s="79">
        <v>950000000</v>
      </c>
      <c r="AI1028" s="63">
        <v>1</v>
      </c>
      <c r="AJ1028" s="64">
        <v>3</v>
      </c>
      <c r="AK1028" s="65">
        <v>0.6</v>
      </c>
      <c r="AL1028" s="64">
        <v>1.75</v>
      </c>
      <c r="AM1028" s="65">
        <v>0.35</v>
      </c>
      <c r="AN1028" s="66" t="s">
        <v>2384</v>
      </c>
      <c r="AO1028" s="66" t="s">
        <v>2449</v>
      </c>
      <c r="AP1028" s="132" t="s">
        <v>2370</v>
      </c>
      <c r="AQ1028" s="23">
        <v>1</v>
      </c>
      <c r="AR1028" s="23">
        <v>1</v>
      </c>
      <c r="AS1028" s="142">
        <v>1</v>
      </c>
      <c r="AT1028" s="23">
        <v>0</v>
      </c>
      <c r="AU1028" s="142">
        <v>1</v>
      </c>
      <c r="AV1028" s="142">
        <v>0.75</v>
      </c>
      <c r="AW1028" s="142">
        <v>0</v>
      </c>
      <c r="AX1028" s="22">
        <v>0</v>
      </c>
      <c r="AY1028" s="143" t="s">
        <v>2371</v>
      </c>
      <c r="AZ1028" s="143" t="s">
        <v>2372</v>
      </c>
      <c r="BA1028" s="143" t="s">
        <v>2372</v>
      </c>
      <c r="BB1028" s="24"/>
      <c r="BC1028" s="75">
        <v>240000000</v>
      </c>
      <c r="BD1028" s="21">
        <v>222970000</v>
      </c>
      <c r="BE1028" s="25">
        <v>241411000</v>
      </c>
      <c r="BF1028" s="74">
        <v>240000000</v>
      </c>
      <c r="BG1028" s="25">
        <v>0</v>
      </c>
      <c r="BH1028" s="25">
        <v>47842000</v>
      </c>
      <c r="BI1028" s="25">
        <v>241411000</v>
      </c>
      <c r="BJ1028" s="133">
        <v>240000000</v>
      </c>
      <c r="BK1028" s="25">
        <v>0</v>
      </c>
      <c r="BL1028" s="25">
        <v>529253000</v>
      </c>
      <c r="BM1028" s="74">
        <v>120000000</v>
      </c>
      <c r="BN1028" s="80">
        <v>47842000</v>
      </c>
      <c r="BO1028" s="80">
        <v>213404400</v>
      </c>
      <c r="BP1028" s="133">
        <v>120000000</v>
      </c>
      <c r="BQ1028" s="25">
        <v>0</v>
      </c>
      <c r="BR1028" s="82" t="s">
        <v>54</v>
      </c>
      <c r="BS1028" s="82" t="s">
        <v>6250</v>
      </c>
      <c r="BT1028" s="134" t="s">
        <v>6251</v>
      </c>
      <c r="BU1028" s="26"/>
    </row>
    <row r="1029" spans="1:73" ht="55" customHeight="1">
      <c r="A1029" s="15">
        <v>1021</v>
      </c>
      <c r="B1029" s="16">
        <v>16</v>
      </c>
      <c r="C1029" s="17" t="s">
        <v>1852</v>
      </c>
      <c r="D1029" s="16">
        <v>2</v>
      </c>
      <c r="E1029" s="18" t="s">
        <v>2613</v>
      </c>
      <c r="F1029" s="16">
        <v>27</v>
      </c>
      <c r="G1029" s="18" t="s">
        <v>2614</v>
      </c>
      <c r="H1029" s="19">
        <v>1021</v>
      </c>
      <c r="I1029" s="29" t="s">
        <v>6252</v>
      </c>
      <c r="J1029" s="15">
        <v>2001</v>
      </c>
      <c r="K1029" s="18" t="s">
        <v>6248</v>
      </c>
      <c r="L1029" s="20" t="s">
        <v>150</v>
      </c>
      <c r="M1029" s="17" t="s">
        <v>229</v>
      </c>
      <c r="N1029" s="15">
        <v>20013</v>
      </c>
      <c r="O1029" s="17" t="s">
        <v>2574</v>
      </c>
      <c r="P1029" s="73">
        <v>300</v>
      </c>
      <c r="Q1029" s="18" t="s">
        <v>2619</v>
      </c>
      <c r="R1029" s="18" t="s">
        <v>3863</v>
      </c>
      <c r="S1029" s="18" t="s">
        <v>6253</v>
      </c>
      <c r="T1029" s="18" t="s">
        <v>225</v>
      </c>
      <c r="U1029" s="16">
        <v>8</v>
      </c>
      <c r="V1029" s="20" t="s">
        <v>2597</v>
      </c>
      <c r="W1029" s="20" t="s">
        <v>2621</v>
      </c>
      <c r="X1029" s="16">
        <v>94</v>
      </c>
      <c r="Y1029" s="20" t="s">
        <v>350</v>
      </c>
      <c r="Z1029" s="20">
        <v>17</v>
      </c>
      <c r="AA1029" s="20" t="s">
        <v>2622</v>
      </c>
      <c r="AB1029" s="20">
        <v>40</v>
      </c>
      <c r="AC1029" s="18" t="s">
        <v>2635</v>
      </c>
      <c r="AD1029" s="79">
        <v>0</v>
      </c>
      <c r="AE1029" s="79">
        <v>0</v>
      </c>
      <c r="AF1029" s="79">
        <v>0</v>
      </c>
      <c r="AG1029" s="79">
        <v>200000000</v>
      </c>
      <c r="AH1029" s="79">
        <v>200000000</v>
      </c>
      <c r="AI1029" s="63">
        <v>1</v>
      </c>
      <c r="AJ1029" s="64">
        <v>0</v>
      </c>
      <c r="AK1029" s="65">
        <v>0</v>
      </c>
      <c r="AL1029" s="64">
        <v>0</v>
      </c>
      <c r="AM1029" s="65">
        <v>0</v>
      </c>
      <c r="AN1029" s="66" t="s">
        <v>2449</v>
      </c>
      <c r="AO1029" s="66" t="s">
        <v>2449</v>
      </c>
      <c r="AP1029" s="132" t="s">
        <v>2370</v>
      </c>
      <c r="AQ1029" s="23">
        <v>0</v>
      </c>
      <c r="AR1029" s="23">
        <v>0</v>
      </c>
      <c r="AS1029" s="142">
        <v>0</v>
      </c>
      <c r="AT1029" s="23">
        <v>0</v>
      </c>
      <c r="AU1029" s="142">
        <v>0</v>
      </c>
      <c r="AV1029" s="142">
        <v>0</v>
      </c>
      <c r="AW1029" s="142">
        <v>0</v>
      </c>
      <c r="AX1029" s="22">
        <v>0</v>
      </c>
      <c r="AY1029" s="143" t="s">
        <v>54</v>
      </c>
      <c r="AZ1029" s="143" t="s">
        <v>54</v>
      </c>
      <c r="BA1029" s="143" t="s">
        <v>54</v>
      </c>
      <c r="BB1029" s="24"/>
      <c r="BC1029" s="75">
        <v>0</v>
      </c>
      <c r="BD1029" s="21">
        <v>0</v>
      </c>
      <c r="BE1029" s="25">
        <v>0</v>
      </c>
      <c r="BF1029" s="74">
        <v>0</v>
      </c>
      <c r="BG1029" s="25">
        <v>0</v>
      </c>
      <c r="BH1029" s="25"/>
      <c r="BI1029" s="25"/>
      <c r="BJ1029" s="133"/>
      <c r="BK1029" s="25">
        <v>0</v>
      </c>
      <c r="BL1029" s="25">
        <v>0</v>
      </c>
      <c r="BM1029" s="74">
        <v>0</v>
      </c>
      <c r="BN1029" s="80"/>
      <c r="BO1029" s="80"/>
      <c r="BP1029" s="133"/>
      <c r="BQ1029" s="25">
        <v>0</v>
      </c>
      <c r="BR1029" s="82" t="s">
        <v>54</v>
      </c>
      <c r="BS1029" s="82" t="s">
        <v>54</v>
      </c>
      <c r="BT1029" s="134" t="s">
        <v>54</v>
      </c>
      <c r="BU1029" s="26"/>
    </row>
    <row r="1030" spans="1:73" ht="55" customHeight="1">
      <c r="A1030" s="15">
        <v>1022</v>
      </c>
      <c r="B1030" s="16">
        <v>16</v>
      </c>
      <c r="C1030" s="17" t="s">
        <v>1852</v>
      </c>
      <c r="D1030" s="16">
        <v>2</v>
      </c>
      <c r="E1030" s="18" t="s">
        <v>2613</v>
      </c>
      <c r="F1030" s="16">
        <v>28</v>
      </c>
      <c r="G1030" s="18" t="s">
        <v>2638</v>
      </c>
      <c r="H1030" s="19">
        <v>1022</v>
      </c>
      <c r="I1030" s="29" t="s">
        <v>6254</v>
      </c>
      <c r="J1030" s="15">
        <v>2214</v>
      </c>
      <c r="K1030" s="18" t="s">
        <v>6255</v>
      </c>
      <c r="L1030" s="20" t="s">
        <v>428</v>
      </c>
      <c r="M1030" s="17" t="s">
        <v>229</v>
      </c>
      <c r="N1030" s="15">
        <v>22141</v>
      </c>
      <c r="O1030" s="17" t="s">
        <v>6256</v>
      </c>
      <c r="P1030" s="73">
        <v>4</v>
      </c>
      <c r="Q1030" s="18" t="s">
        <v>6257</v>
      </c>
      <c r="R1030" s="18" t="s">
        <v>6258</v>
      </c>
      <c r="S1030" s="18" t="s">
        <v>6254</v>
      </c>
      <c r="T1030" s="18" t="s">
        <v>225</v>
      </c>
      <c r="U1030" s="16">
        <v>8</v>
      </c>
      <c r="V1030" s="20" t="s">
        <v>2597</v>
      </c>
      <c r="W1030" s="20" t="s">
        <v>2643</v>
      </c>
      <c r="X1030" s="16">
        <v>94</v>
      </c>
      <c r="Y1030" s="51" t="s">
        <v>350</v>
      </c>
      <c r="Z1030" s="20">
        <v>17</v>
      </c>
      <c r="AA1030" s="20" t="s">
        <v>2622</v>
      </c>
      <c r="AB1030" s="20">
        <v>41</v>
      </c>
      <c r="AC1030" s="18" t="s">
        <v>2644</v>
      </c>
      <c r="AD1030" s="79">
        <v>0</v>
      </c>
      <c r="AE1030" s="79">
        <v>0</v>
      </c>
      <c r="AF1030" s="79">
        <v>350000000</v>
      </c>
      <c r="AG1030" s="79">
        <v>388000000</v>
      </c>
      <c r="AH1030" s="79">
        <v>738000000</v>
      </c>
      <c r="AI1030" s="63">
        <v>1</v>
      </c>
      <c r="AJ1030" s="64">
        <v>0</v>
      </c>
      <c r="AK1030" s="65">
        <v>0</v>
      </c>
      <c r="AL1030" s="64">
        <v>0</v>
      </c>
      <c r="AM1030" s="65">
        <v>0</v>
      </c>
      <c r="AN1030" s="66" t="s">
        <v>2449</v>
      </c>
      <c r="AO1030" s="66" t="s">
        <v>2449</v>
      </c>
      <c r="AP1030" s="132" t="s">
        <v>2370</v>
      </c>
      <c r="AQ1030" s="23">
        <v>0</v>
      </c>
      <c r="AR1030" s="23">
        <v>0</v>
      </c>
      <c r="AS1030" s="142">
        <v>0</v>
      </c>
      <c r="AT1030" s="23">
        <v>0</v>
      </c>
      <c r="AU1030" s="142">
        <v>0</v>
      </c>
      <c r="AV1030" s="142">
        <v>0</v>
      </c>
      <c r="AW1030" s="142">
        <v>0</v>
      </c>
      <c r="AX1030" s="22">
        <v>0</v>
      </c>
      <c r="AY1030" s="143" t="s">
        <v>54</v>
      </c>
      <c r="AZ1030" s="143" t="s">
        <v>54</v>
      </c>
      <c r="BA1030" s="143" t="s">
        <v>54</v>
      </c>
      <c r="BB1030" s="24"/>
      <c r="BC1030" s="75">
        <v>200000000</v>
      </c>
      <c r="BD1030" s="21">
        <v>0</v>
      </c>
      <c r="BE1030" s="25">
        <v>0</v>
      </c>
      <c r="BF1030" s="74">
        <v>200000000</v>
      </c>
      <c r="BG1030" s="25">
        <v>0</v>
      </c>
      <c r="BH1030" s="25"/>
      <c r="BI1030" s="25"/>
      <c r="BJ1030" s="133"/>
      <c r="BK1030" s="25">
        <v>0</v>
      </c>
      <c r="BL1030" s="25">
        <v>0</v>
      </c>
      <c r="BM1030" s="74">
        <v>0</v>
      </c>
      <c r="BN1030" s="80"/>
      <c r="BO1030" s="80"/>
      <c r="BP1030" s="133"/>
      <c r="BQ1030" s="25">
        <v>0</v>
      </c>
      <c r="BR1030" s="82" t="s">
        <v>54</v>
      </c>
      <c r="BS1030" s="82" t="s">
        <v>54</v>
      </c>
      <c r="BT1030" s="134" t="s">
        <v>6259</v>
      </c>
      <c r="BU1030" s="26"/>
    </row>
    <row r="1031" spans="1:73" ht="55" customHeight="1">
      <c r="A1031" s="15">
        <v>1024</v>
      </c>
      <c r="B1031" s="16">
        <v>16</v>
      </c>
      <c r="C1031" s="17" t="s">
        <v>1852</v>
      </c>
      <c r="D1031" s="16">
        <v>2</v>
      </c>
      <c r="E1031" s="18" t="s">
        <v>2613</v>
      </c>
      <c r="F1031" s="16">
        <v>30</v>
      </c>
      <c r="G1031" s="18" t="s">
        <v>2647</v>
      </c>
      <c r="H1031" s="19">
        <v>1024</v>
      </c>
      <c r="I1031" s="18" t="s">
        <v>3350</v>
      </c>
      <c r="J1031" s="15">
        <v>2002</v>
      </c>
      <c r="K1031" s="18" t="s">
        <v>6260</v>
      </c>
      <c r="L1031" s="20" t="s">
        <v>2660</v>
      </c>
      <c r="M1031" s="17" t="s">
        <v>229</v>
      </c>
      <c r="N1031" s="15">
        <v>20021</v>
      </c>
      <c r="O1031" s="17" t="s">
        <v>2563</v>
      </c>
      <c r="P1031" s="73">
        <v>4</v>
      </c>
      <c r="Q1031" s="18" t="s">
        <v>2595</v>
      </c>
      <c r="R1031" s="18" t="s">
        <v>3873</v>
      </c>
      <c r="S1031" s="18" t="s">
        <v>3350</v>
      </c>
      <c r="T1031" s="18" t="s">
        <v>225</v>
      </c>
      <c r="U1031" s="16">
        <v>8</v>
      </c>
      <c r="V1031" s="20" t="s">
        <v>2597</v>
      </c>
      <c r="W1031" s="20" t="s">
        <v>2662</v>
      </c>
      <c r="X1031" s="16">
        <v>94</v>
      </c>
      <c r="Y1031" s="20" t="s">
        <v>350</v>
      </c>
      <c r="Z1031" s="20">
        <v>18</v>
      </c>
      <c r="AA1031" s="20" t="s">
        <v>2655</v>
      </c>
      <c r="AB1031" s="20">
        <v>42</v>
      </c>
      <c r="AC1031" s="18" t="s">
        <v>2663</v>
      </c>
      <c r="AD1031" s="79">
        <v>210000000</v>
      </c>
      <c r="AE1031" s="79">
        <v>215000000</v>
      </c>
      <c r="AF1031" s="79">
        <v>220000000</v>
      </c>
      <c r="AG1031" s="79">
        <v>221000000</v>
      </c>
      <c r="AH1031" s="79">
        <v>866000000</v>
      </c>
      <c r="AI1031" s="63">
        <v>1</v>
      </c>
      <c r="AJ1031" s="64">
        <v>3</v>
      </c>
      <c r="AK1031" s="65">
        <v>0.75</v>
      </c>
      <c r="AL1031" s="64">
        <v>2</v>
      </c>
      <c r="AM1031" s="65">
        <v>0.5</v>
      </c>
      <c r="AN1031" s="66" t="s">
        <v>2368</v>
      </c>
      <c r="AO1031" s="66" t="s">
        <v>2384</v>
      </c>
      <c r="AP1031" s="132" t="s">
        <v>2370</v>
      </c>
      <c r="AQ1031" s="23">
        <v>1</v>
      </c>
      <c r="AR1031" s="23">
        <v>1</v>
      </c>
      <c r="AS1031" s="142">
        <v>1</v>
      </c>
      <c r="AT1031" s="23">
        <v>0</v>
      </c>
      <c r="AU1031" s="142">
        <v>1</v>
      </c>
      <c r="AV1031" s="142">
        <v>1</v>
      </c>
      <c r="AW1031" s="142">
        <v>0</v>
      </c>
      <c r="AX1031" s="22">
        <v>0</v>
      </c>
      <c r="AY1031" s="143" t="s">
        <v>2371</v>
      </c>
      <c r="AZ1031" s="143" t="s">
        <v>2371</v>
      </c>
      <c r="BA1031" s="143" t="s">
        <v>2372</v>
      </c>
      <c r="BB1031" s="24"/>
      <c r="BC1031" s="75">
        <v>200000000</v>
      </c>
      <c r="BD1031" s="21">
        <v>203581000</v>
      </c>
      <c r="BE1031" s="25">
        <v>200000000</v>
      </c>
      <c r="BF1031" s="74">
        <v>200000000</v>
      </c>
      <c r="BG1031" s="25">
        <v>0</v>
      </c>
      <c r="BH1031" s="25">
        <v>169112178</v>
      </c>
      <c r="BI1031" s="25">
        <v>199951185</v>
      </c>
      <c r="BJ1031" s="133">
        <v>178566667</v>
      </c>
      <c r="BK1031" s="25">
        <v>0</v>
      </c>
      <c r="BL1031" s="25">
        <v>547630030</v>
      </c>
      <c r="BM1031" s="74">
        <v>114403334</v>
      </c>
      <c r="BN1031" s="80">
        <v>92979463</v>
      </c>
      <c r="BO1031" s="80">
        <v>140386140</v>
      </c>
      <c r="BP1031" s="133">
        <v>114403334</v>
      </c>
      <c r="BQ1031" s="25">
        <v>0</v>
      </c>
      <c r="BR1031" s="82" t="s">
        <v>54</v>
      </c>
      <c r="BS1031" s="82" t="s">
        <v>6261</v>
      </c>
      <c r="BT1031" s="134" t="s">
        <v>54</v>
      </c>
      <c r="BU1031" s="26"/>
    </row>
    <row r="1032" spans="1:73" ht="55" customHeight="1">
      <c r="A1032" s="15">
        <v>1025</v>
      </c>
      <c r="B1032" s="16">
        <v>16</v>
      </c>
      <c r="C1032" s="17" t="s">
        <v>1852</v>
      </c>
      <c r="D1032" s="16">
        <v>2</v>
      </c>
      <c r="E1032" s="18" t="s">
        <v>2613</v>
      </c>
      <c r="F1032" s="16">
        <v>33</v>
      </c>
      <c r="G1032" s="18" t="s">
        <v>2666</v>
      </c>
      <c r="H1032" s="19">
        <v>1025</v>
      </c>
      <c r="I1032" s="18" t="s">
        <v>6262</v>
      </c>
      <c r="J1032" s="15">
        <v>2003</v>
      </c>
      <c r="K1032" s="18" t="s">
        <v>6263</v>
      </c>
      <c r="L1032" s="20" t="s">
        <v>2669</v>
      </c>
      <c r="M1032" s="17" t="s">
        <v>229</v>
      </c>
      <c r="N1032" s="15">
        <v>20031</v>
      </c>
      <c r="O1032" s="17" t="s">
        <v>2670</v>
      </c>
      <c r="P1032" s="73">
        <v>1000</v>
      </c>
      <c r="Q1032" s="18" t="s">
        <v>2671</v>
      </c>
      <c r="R1032" s="18" t="s">
        <v>4415</v>
      </c>
      <c r="S1032" s="18" t="s">
        <v>6262</v>
      </c>
      <c r="T1032" s="18" t="s">
        <v>225</v>
      </c>
      <c r="U1032" s="16">
        <v>8</v>
      </c>
      <c r="V1032" s="20" t="s">
        <v>2597</v>
      </c>
      <c r="W1032" s="20" t="s">
        <v>2673</v>
      </c>
      <c r="X1032" s="16">
        <v>94</v>
      </c>
      <c r="Y1032" s="20" t="s">
        <v>350</v>
      </c>
      <c r="Z1032" s="20">
        <v>19</v>
      </c>
      <c r="AA1032" s="20" t="s">
        <v>2674</v>
      </c>
      <c r="AB1032" s="20">
        <v>44</v>
      </c>
      <c r="AC1032" s="18" t="s">
        <v>2675</v>
      </c>
      <c r="AD1032" s="79">
        <v>0</v>
      </c>
      <c r="AE1032" s="79">
        <v>288000000</v>
      </c>
      <c r="AF1032" s="79">
        <v>0</v>
      </c>
      <c r="AG1032" s="79">
        <v>310000000</v>
      </c>
      <c r="AH1032" s="79">
        <v>598000000</v>
      </c>
      <c r="AI1032" s="63">
        <v>1</v>
      </c>
      <c r="AJ1032" s="64">
        <v>500</v>
      </c>
      <c r="AK1032" s="65">
        <v>0.5</v>
      </c>
      <c r="AL1032" s="64">
        <v>221</v>
      </c>
      <c r="AM1032" s="65">
        <v>0.221</v>
      </c>
      <c r="AN1032" s="66" t="s">
        <v>2384</v>
      </c>
      <c r="AO1032" s="66" t="s">
        <v>2449</v>
      </c>
      <c r="AP1032" s="132" t="s">
        <v>2370</v>
      </c>
      <c r="AQ1032" s="23">
        <v>0</v>
      </c>
      <c r="AR1032" s="23">
        <v>500</v>
      </c>
      <c r="AS1032" s="142">
        <v>0</v>
      </c>
      <c r="AT1032" s="23">
        <v>0</v>
      </c>
      <c r="AU1032" s="142">
        <v>0</v>
      </c>
      <c r="AV1032" s="142">
        <v>221</v>
      </c>
      <c r="AW1032" s="142">
        <v>0</v>
      </c>
      <c r="AX1032" s="22">
        <v>0</v>
      </c>
      <c r="AY1032" s="143" t="s">
        <v>54</v>
      </c>
      <c r="AZ1032" s="143" t="s">
        <v>2372</v>
      </c>
      <c r="BA1032" s="143" t="s">
        <v>54</v>
      </c>
      <c r="BB1032" s="24"/>
      <c r="BC1032" s="75">
        <v>0</v>
      </c>
      <c r="BD1032" s="21">
        <v>0</v>
      </c>
      <c r="BE1032" s="25">
        <v>283351000</v>
      </c>
      <c r="BF1032" s="74">
        <v>0</v>
      </c>
      <c r="BG1032" s="25">
        <v>0</v>
      </c>
      <c r="BH1032" s="25"/>
      <c r="BI1032" s="25">
        <v>283350505</v>
      </c>
      <c r="BJ1032" s="133"/>
      <c r="BK1032" s="25">
        <v>0</v>
      </c>
      <c r="BL1032" s="25">
        <v>283350505</v>
      </c>
      <c r="BM1032" s="74">
        <v>0</v>
      </c>
      <c r="BN1032" s="80"/>
      <c r="BO1032" s="80">
        <v>58200000</v>
      </c>
      <c r="BP1032" s="133"/>
      <c r="BQ1032" s="25">
        <v>0</v>
      </c>
      <c r="BR1032" s="82" t="s">
        <v>54</v>
      </c>
      <c r="BS1032" s="82" t="s">
        <v>6264</v>
      </c>
      <c r="BT1032" s="134" t="s">
        <v>6265</v>
      </c>
      <c r="BU1032" s="26"/>
    </row>
    <row r="1033" spans="1:73" ht="55" customHeight="1">
      <c r="A1033" s="15">
        <v>1026</v>
      </c>
      <c r="B1033" s="16">
        <v>16</v>
      </c>
      <c r="C1033" s="17" t="s">
        <v>1852</v>
      </c>
      <c r="D1033" s="16">
        <v>2</v>
      </c>
      <c r="E1033" s="18" t="s">
        <v>2613</v>
      </c>
      <c r="F1033" s="16">
        <v>33</v>
      </c>
      <c r="G1033" s="18" t="s">
        <v>2666</v>
      </c>
      <c r="H1033" s="19">
        <v>1026</v>
      </c>
      <c r="I1033" s="18" t="s">
        <v>6266</v>
      </c>
      <c r="J1033" s="15">
        <v>2003</v>
      </c>
      <c r="K1033" s="18" t="s">
        <v>6263</v>
      </c>
      <c r="L1033" s="20" t="s">
        <v>2669</v>
      </c>
      <c r="M1033" s="17" t="s">
        <v>229</v>
      </c>
      <c r="N1033" s="15">
        <v>20032</v>
      </c>
      <c r="O1033" s="17" t="s">
        <v>2680</v>
      </c>
      <c r="P1033" s="73">
        <v>500</v>
      </c>
      <c r="Q1033" s="18" t="s">
        <v>2671</v>
      </c>
      <c r="R1033" s="18" t="s">
        <v>4415</v>
      </c>
      <c r="S1033" s="18" t="s">
        <v>6267</v>
      </c>
      <c r="T1033" s="18" t="s">
        <v>225</v>
      </c>
      <c r="U1033" s="16">
        <v>8</v>
      </c>
      <c r="V1033" s="20" t="s">
        <v>2597</v>
      </c>
      <c r="W1033" s="20" t="s">
        <v>2673</v>
      </c>
      <c r="X1033" s="16">
        <v>94</v>
      </c>
      <c r="Y1033" s="20" t="s">
        <v>350</v>
      </c>
      <c r="Z1033" s="20">
        <v>19</v>
      </c>
      <c r="AA1033" s="20" t="s">
        <v>2674</v>
      </c>
      <c r="AB1033" s="20">
        <v>45</v>
      </c>
      <c r="AC1033" s="18" t="s">
        <v>2681</v>
      </c>
      <c r="AD1033" s="79">
        <v>350000000</v>
      </c>
      <c r="AE1033" s="79">
        <v>0</v>
      </c>
      <c r="AF1033" s="79">
        <v>448000000</v>
      </c>
      <c r="AG1033" s="79">
        <v>0</v>
      </c>
      <c r="AH1033" s="79">
        <v>798000000</v>
      </c>
      <c r="AI1033" s="63">
        <v>1</v>
      </c>
      <c r="AJ1033" s="64">
        <v>250</v>
      </c>
      <c r="AK1033" s="65">
        <v>0.5</v>
      </c>
      <c r="AL1033" s="64">
        <v>250</v>
      </c>
      <c r="AM1033" s="65">
        <v>0.5</v>
      </c>
      <c r="AN1033" s="66" t="s">
        <v>2384</v>
      </c>
      <c r="AO1033" s="66" t="s">
        <v>2384</v>
      </c>
      <c r="AP1033" s="132" t="s">
        <v>2370</v>
      </c>
      <c r="AQ1033" s="23">
        <v>250</v>
      </c>
      <c r="AR1033" s="23">
        <v>0</v>
      </c>
      <c r="AS1033" s="142">
        <v>0</v>
      </c>
      <c r="AT1033" s="23">
        <v>0</v>
      </c>
      <c r="AU1033" s="142">
        <v>250</v>
      </c>
      <c r="AV1033" s="142">
        <v>0</v>
      </c>
      <c r="AW1033" s="142">
        <v>0</v>
      </c>
      <c r="AX1033" s="22">
        <v>0</v>
      </c>
      <c r="AY1033" s="143" t="s">
        <v>2372</v>
      </c>
      <c r="AZ1033" s="143" t="s">
        <v>54</v>
      </c>
      <c r="BA1033" s="143" t="s">
        <v>54</v>
      </c>
      <c r="BB1033" s="24"/>
      <c r="BC1033" s="75">
        <v>280000000</v>
      </c>
      <c r="BD1033" s="21">
        <v>339302000</v>
      </c>
      <c r="BE1033" s="25">
        <v>0</v>
      </c>
      <c r="BF1033" s="74">
        <v>280000000</v>
      </c>
      <c r="BG1033" s="25">
        <v>0</v>
      </c>
      <c r="BH1033" s="25">
        <v>298612800</v>
      </c>
      <c r="BI1033" s="25"/>
      <c r="BJ1033" s="133">
        <v>46650000</v>
      </c>
      <c r="BK1033" s="25">
        <v>0</v>
      </c>
      <c r="BL1033" s="25">
        <v>345262800</v>
      </c>
      <c r="BM1033" s="74">
        <v>27300000</v>
      </c>
      <c r="BN1033" s="80">
        <v>51988533</v>
      </c>
      <c r="BO1033" s="80"/>
      <c r="BP1033" s="133">
        <v>27300000</v>
      </c>
      <c r="BQ1033" s="25">
        <v>0</v>
      </c>
      <c r="BR1033" s="82" t="s">
        <v>6268</v>
      </c>
      <c r="BS1033" s="82" t="s">
        <v>6236</v>
      </c>
      <c r="BT1033" s="134" t="s">
        <v>54</v>
      </c>
      <c r="BU1033" s="26"/>
    </row>
    <row r="1034" spans="1:73" ht="55" customHeight="1">
      <c r="A1034" s="15">
        <v>1027</v>
      </c>
      <c r="B1034" s="16">
        <v>16</v>
      </c>
      <c r="C1034" s="17" t="s">
        <v>1852</v>
      </c>
      <c r="D1034" s="16">
        <v>2</v>
      </c>
      <c r="E1034" s="18" t="s">
        <v>2613</v>
      </c>
      <c r="F1034" s="16">
        <v>33</v>
      </c>
      <c r="G1034" s="18" t="s">
        <v>6269</v>
      </c>
      <c r="H1034" s="19">
        <v>1027</v>
      </c>
      <c r="I1034" s="29" t="s">
        <v>6270</v>
      </c>
      <c r="J1034" s="15">
        <v>2215</v>
      </c>
      <c r="K1034" s="18" t="s">
        <v>6271</v>
      </c>
      <c r="L1034" s="20" t="s">
        <v>31</v>
      </c>
      <c r="M1034" s="17" t="s">
        <v>229</v>
      </c>
      <c r="N1034" s="15">
        <v>22151</v>
      </c>
      <c r="O1034" s="17" t="s">
        <v>6256</v>
      </c>
      <c r="P1034" s="73">
        <v>8</v>
      </c>
      <c r="Q1034" s="18" t="s">
        <v>6272</v>
      </c>
      <c r="R1034" s="18" t="s">
        <v>6273</v>
      </c>
      <c r="S1034" s="18" t="s">
        <v>6270</v>
      </c>
      <c r="T1034" s="18" t="s">
        <v>225</v>
      </c>
      <c r="U1034" s="16">
        <v>6</v>
      </c>
      <c r="V1034" s="20" t="s">
        <v>2445</v>
      </c>
      <c r="W1034" s="20" t="s">
        <v>2688</v>
      </c>
      <c r="X1034" s="16">
        <v>93</v>
      </c>
      <c r="Y1034" s="51" t="s">
        <v>326</v>
      </c>
      <c r="Z1034" s="20">
        <v>20</v>
      </c>
      <c r="AA1034" s="20" t="s">
        <v>2689</v>
      </c>
      <c r="AB1034" s="20">
        <v>47</v>
      </c>
      <c r="AC1034" s="18" t="s">
        <v>2690</v>
      </c>
      <c r="AD1034" s="79">
        <v>0</v>
      </c>
      <c r="AE1034" s="79">
        <v>0</v>
      </c>
      <c r="AF1034" s="79">
        <v>0</v>
      </c>
      <c r="AG1034" s="79">
        <v>1798000000</v>
      </c>
      <c r="AH1034" s="79">
        <v>1798000000</v>
      </c>
      <c r="AI1034" s="63">
        <v>1</v>
      </c>
      <c r="AJ1034" s="64">
        <v>1</v>
      </c>
      <c r="AK1034" s="65">
        <v>0.125</v>
      </c>
      <c r="AL1034" s="64">
        <v>0</v>
      </c>
      <c r="AM1034" s="65">
        <v>0</v>
      </c>
      <c r="AN1034" s="66" t="s">
        <v>2449</v>
      </c>
      <c r="AO1034" s="66" t="s">
        <v>2449</v>
      </c>
      <c r="AP1034" s="132" t="s">
        <v>2370</v>
      </c>
      <c r="AQ1034" s="23">
        <v>0</v>
      </c>
      <c r="AR1034" s="23">
        <v>0</v>
      </c>
      <c r="AS1034" s="142">
        <v>1</v>
      </c>
      <c r="AT1034" s="23">
        <v>0</v>
      </c>
      <c r="AU1034" s="142">
        <v>0</v>
      </c>
      <c r="AV1034" s="142">
        <v>0</v>
      </c>
      <c r="AW1034" s="142">
        <v>0</v>
      </c>
      <c r="AX1034" s="22">
        <v>0</v>
      </c>
      <c r="AY1034" s="143" t="s">
        <v>54</v>
      </c>
      <c r="AZ1034" s="143" t="s">
        <v>54</v>
      </c>
      <c r="BA1034" s="143" t="s">
        <v>2372</v>
      </c>
      <c r="BB1034" s="24"/>
      <c r="BC1034" s="75">
        <v>400000000</v>
      </c>
      <c r="BD1034" s="21">
        <v>0</v>
      </c>
      <c r="BE1034" s="25">
        <v>0</v>
      </c>
      <c r="BF1034" s="74">
        <v>400000000</v>
      </c>
      <c r="BG1034" s="25">
        <v>0</v>
      </c>
      <c r="BH1034" s="25"/>
      <c r="BI1034" s="25"/>
      <c r="BJ1034" s="133">
        <v>400000000</v>
      </c>
      <c r="BK1034" s="25">
        <v>0</v>
      </c>
      <c r="BL1034" s="25">
        <v>400000000</v>
      </c>
      <c r="BM1034" s="74">
        <v>0</v>
      </c>
      <c r="BN1034" s="80"/>
      <c r="BO1034" s="80"/>
      <c r="BP1034" s="133">
        <v>0</v>
      </c>
      <c r="BQ1034" s="25">
        <v>0</v>
      </c>
      <c r="BR1034" s="82" t="s">
        <v>54</v>
      </c>
      <c r="BS1034" s="82" t="s">
        <v>54</v>
      </c>
      <c r="BT1034" s="134" t="s">
        <v>54</v>
      </c>
      <c r="BU1034" s="26"/>
    </row>
    <row r="1035" spans="1:73" ht="55" customHeight="1">
      <c r="A1035" s="15">
        <v>1028</v>
      </c>
      <c r="B1035" s="16">
        <v>16</v>
      </c>
      <c r="C1035" s="17" t="s">
        <v>1852</v>
      </c>
      <c r="D1035" s="16">
        <v>2</v>
      </c>
      <c r="E1035" s="18" t="s">
        <v>2613</v>
      </c>
      <c r="F1035" s="20">
        <v>34</v>
      </c>
      <c r="G1035" s="47" t="s">
        <v>2694</v>
      </c>
      <c r="H1035" s="19">
        <v>1028</v>
      </c>
      <c r="I1035" s="18" t="s">
        <v>6274</v>
      </c>
      <c r="J1035" s="15">
        <v>2004</v>
      </c>
      <c r="K1035" s="18" t="s">
        <v>6275</v>
      </c>
      <c r="L1035" s="20" t="s">
        <v>97</v>
      </c>
      <c r="M1035" s="17" t="s">
        <v>229</v>
      </c>
      <c r="N1035" s="15">
        <v>20041</v>
      </c>
      <c r="O1035" s="17" t="s">
        <v>2360</v>
      </c>
      <c r="P1035" s="73">
        <v>3000</v>
      </c>
      <c r="Q1035" s="18" t="s">
        <v>2697</v>
      </c>
      <c r="R1035" s="18" t="s">
        <v>3893</v>
      </c>
      <c r="S1035" s="18" t="s">
        <v>6274</v>
      </c>
      <c r="T1035" s="18" t="s">
        <v>225</v>
      </c>
      <c r="U1035" s="16">
        <v>8</v>
      </c>
      <c r="V1035" s="20" t="s">
        <v>2597</v>
      </c>
      <c r="W1035" s="20" t="s">
        <v>2699</v>
      </c>
      <c r="X1035" s="16">
        <v>94</v>
      </c>
      <c r="Y1035" s="20" t="s">
        <v>350</v>
      </c>
      <c r="Z1035" s="20">
        <v>21</v>
      </c>
      <c r="AA1035" s="20" t="s">
        <v>2700</v>
      </c>
      <c r="AB1035" s="20">
        <v>48</v>
      </c>
      <c r="AC1035" s="27" t="s">
        <v>2701</v>
      </c>
      <c r="AD1035" s="79">
        <v>300000000</v>
      </c>
      <c r="AE1035" s="79">
        <v>315000000</v>
      </c>
      <c r="AF1035" s="79">
        <v>320000000</v>
      </c>
      <c r="AG1035" s="79">
        <v>325000000</v>
      </c>
      <c r="AH1035" s="79">
        <v>1260000000</v>
      </c>
      <c r="AI1035" s="63">
        <v>1</v>
      </c>
      <c r="AJ1035" s="64">
        <v>1700</v>
      </c>
      <c r="AK1035" s="65">
        <v>0.56666666666666665</v>
      </c>
      <c r="AL1035" s="64">
        <v>1930</v>
      </c>
      <c r="AM1035" s="65">
        <v>0.64333333333333331</v>
      </c>
      <c r="AN1035" s="66" t="s">
        <v>2384</v>
      </c>
      <c r="AO1035" s="66" t="s">
        <v>2384</v>
      </c>
      <c r="AP1035" s="132" t="s">
        <v>2370</v>
      </c>
      <c r="AQ1035" s="23">
        <v>700</v>
      </c>
      <c r="AR1035" s="23">
        <v>800</v>
      </c>
      <c r="AS1035" s="142">
        <v>200</v>
      </c>
      <c r="AT1035" s="23">
        <v>0</v>
      </c>
      <c r="AU1035" s="142">
        <v>958</v>
      </c>
      <c r="AV1035" s="142">
        <v>765</v>
      </c>
      <c r="AW1035" s="142">
        <v>207</v>
      </c>
      <c r="AX1035" s="22">
        <v>0</v>
      </c>
      <c r="AY1035" s="143" t="s">
        <v>2371</v>
      </c>
      <c r="AZ1035" s="143" t="s">
        <v>2371</v>
      </c>
      <c r="BA1035" s="143" t="s">
        <v>2372</v>
      </c>
      <c r="BB1035" s="24"/>
      <c r="BC1035" s="75">
        <v>320000000</v>
      </c>
      <c r="BD1035" s="21">
        <v>290830000</v>
      </c>
      <c r="BE1035" s="25">
        <v>260000000</v>
      </c>
      <c r="BF1035" s="74">
        <v>320000000</v>
      </c>
      <c r="BG1035" s="25">
        <v>0</v>
      </c>
      <c r="BH1035" s="25">
        <v>290830000</v>
      </c>
      <c r="BI1035" s="25">
        <v>253530153</v>
      </c>
      <c r="BJ1035" s="133">
        <v>149793334</v>
      </c>
      <c r="BK1035" s="25">
        <v>0</v>
      </c>
      <c r="BL1035" s="25">
        <v>694153487</v>
      </c>
      <c r="BM1035" s="74">
        <v>114215001</v>
      </c>
      <c r="BN1035" s="80">
        <v>49778666</v>
      </c>
      <c r="BO1035" s="80">
        <v>132228333</v>
      </c>
      <c r="BP1035" s="133">
        <v>114215001</v>
      </c>
      <c r="BQ1035" s="25">
        <v>0</v>
      </c>
      <c r="BR1035" s="82" t="s">
        <v>6276</v>
      </c>
      <c r="BS1035" s="82" t="s">
        <v>6277</v>
      </c>
      <c r="BT1035" s="134" t="s">
        <v>54</v>
      </c>
      <c r="BU1035" s="26"/>
    </row>
    <row r="1036" spans="1:73" ht="55" customHeight="1">
      <c r="A1036" s="15">
        <v>1029</v>
      </c>
      <c r="B1036" s="16">
        <v>16</v>
      </c>
      <c r="C1036" s="17" t="s">
        <v>1852</v>
      </c>
      <c r="D1036" s="16">
        <v>2</v>
      </c>
      <c r="E1036" s="18" t="s">
        <v>2613</v>
      </c>
      <c r="F1036" s="16">
        <v>38</v>
      </c>
      <c r="G1036" s="18" t="s">
        <v>2705</v>
      </c>
      <c r="H1036" s="19">
        <v>1029</v>
      </c>
      <c r="I1036" s="18" t="s">
        <v>6278</v>
      </c>
      <c r="J1036" s="15">
        <v>2005</v>
      </c>
      <c r="K1036" s="18" t="s">
        <v>6279</v>
      </c>
      <c r="L1036" s="20" t="s">
        <v>2708</v>
      </c>
      <c r="M1036" s="17" t="s">
        <v>229</v>
      </c>
      <c r="N1036" s="15">
        <v>20051</v>
      </c>
      <c r="O1036" s="17" t="s">
        <v>2540</v>
      </c>
      <c r="P1036" s="73">
        <v>4000</v>
      </c>
      <c r="Q1036" s="18" t="s">
        <v>2379</v>
      </c>
      <c r="R1036" s="18" t="s">
        <v>2709</v>
      </c>
      <c r="S1036" s="18" t="s">
        <v>6280</v>
      </c>
      <c r="T1036" s="18" t="s">
        <v>225</v>
      </c>
      <c r="U1036" s="16">
        <v>8</v>
      </c>
      <c r="V1036" s="20" t="s">
        <v>2597</v>
      </c>
      <c r="W1036" s="20" t="s">
        <v>448</v>
      </c>
      <c r="X1036" s="16">
        <v>96</v>
      </c>
      <c r="Y1036" s="20" t="s">
        <v>446</v>
      </c>
      <c r="Z1036" s="20">
        <v>23</v>
      </c>
      <c r="AA1036" s="20" t="s">
        <v>2710</v>
      </c>
      <c r="AB1036" s="20">
        <v>50</v>
      </c>
      <c r="AC1036" s="18" t="s">
        <v>447</v>
      </c>
      <c r="AD1036" s="79">
        <v>243000000</v>
      </c>
      <c r="AE1036" s="79">
        <v>260000000</v>
      </c>
      <c r="AF1036" s="79">
        <v>338000000</v>
      </c>
      <c r="AG1036" s="79">
        <v>596000000</v>
      </c>
      <c r="AH1036" s="79">
        <v>1437000000</v>
      </c>
      <c r="AI1036" s="63">
        <v>1</v>
      </c>
      <c r="AJ1036" s="64">
        <v>3665</v>
      </c>
      <c r="AK1036" s="65">
        <v>0.91625000000000001</v>
      </c>
      <c r="AL1036" s="64">
        <v>6281</v>
      </c>
      <c r="AM1036" s="65">
        <v>1.5702499999999999</v>
      </c>
      <c r="AN1036" s="66" t="s">
        <v>2369</v>
      </c>
      <c r="AO1036" s="66" t="s">
        <v>2369</v>
      </c>
      <c r="AP1036" s="132" t="s">
        <v>2370</v>
      </c>
      <c r="AQ1036" s="23">
        <v>700</v>
      </c>
      <c r="AR1036" s="23">
        <v>1000</v>
      </c>
      <c r="AS1036" s="142">
        <v>1965</v>
      </c>
      <c r="AT1036" s="23">
        <v>0</v>
      </c>
      <c r="AU1036" s="142">
        <v>3686</v>
      </c>
      <c r="AV1036" s="142">
        <v>630</v>
      </c>
      <c r="AW1036" s="142">
        <v>1965</v>
      </c>
      <c r="AX1036" s="22">
        <v>0</v>
      </c>
      <c r="AY1036" s="143" t="s">
        <v>2371</v>
      </c>
      <c r="AZ1036" s="143" t="s">
        <v>2372</v>
      </c>
      <c r="BA1036" s="143" t="s">
        <v>2372</v>
      </c>
      <c r="BB1036" s="24"/>
      <c r="BC1036" s="75">
        <v>438000000</v>
      </c>
      <c r="BD1036" s="21">
        <v>235573000</v>
      </c>
      <c r="BE1036" s="25">
        <v>231587000</v>
      </c>
      <c r="BF1036" s="74">
        <v>438000000</v>
      </c>
      <c r="BG1036" s="25">
        <v>0</v>
      </c>
      <c r="BH1036" s="25">
        <v>226034750</v>
      </c>
      <c r="BI1036" s="25">
        <v>231536733</v>
      </c>
      <c r="BJ1036" s="133">
        <v>358200000</v>
      </c>
      <c r="BK1036" s="25">
        <v>0</v>
      </c>
      <c r="BL1036" s="25">
        <v>815771483</v>
      </c>
      <c r="BM1036" s="74">
        <v>254323332</v>
      </c>
      <c r="BN1036" s="80">
        <v>0</v>
      </c>
      <c r="BO1036" s="80">
        <v>121011705</v>
      </c>
      <c r="BP1036" s="133">
        <v>254323332</v>
      </c>
      <c r="BQ1036" s="25">
        <v>0</v>
      </c>
      <c r="BR1036" s="82" t="s">
        <v>54</v>
      </c>
      <c r="BS1036" s="82" t="s">
        <v>6250</v>
      </c>
      <c r="BT1036" s="134" t="s">
        <v>6281</v>
      </c>
      <c r="BU1036" s="26"/>
    </row>
    <row r="1037" spans="1:73" ht="55" customHeight="1">
      <c r="A1037" s="15">
        <v>1030</v>
      </c>
      <c r="B1037" s="16">
        <v>16</v>
      </c>
      <c r="C1037" s="17" t="s">
        <v>1852</v>
      </c>
      <c r="D1037" s="16">
        <v>3</v>
      </c>
      <c r="E1037" s="18" t="s">
        <v>2714</v>
      </c>
      <c r="F1037" s="16">
        <v>39</v>
      </c>
      <c r="G1037" s="18" t="s">
        <v>2715</v>
      </c>
      <c r="H1037" s="19">
        <v>1030</v>
      </c>
      <c r="I1037" s="18" t="s">
        <v>5474</v>
      </c>
      <c r="J1037" s="15">
        <v>1900</v>
      </c>
      <c r="K1037" s="18" t="s">
        <v>6282</v>
      </c>
      <c r="L1037" s="20" t="s">
        <v>2718</v>
      </c>
      <c r="M1037" s="17" t="s">
        <v>229</v>
      </c>
      <c r="N1037" s="15">
        <v>19001</v>
      </c>
      <c r="O1037" s="17" t="s">
        <v>2481</v>
      </c>
      <c r="P1037" s="73">
        <v>1000</v>
      </c>
      <c r="Q1037" s="18" t="s">
        <v>2379</v>
      </c>
      <c r="R1037" s="18" t="s">
        <v>2719</v>
      </c>
      <c r="S1037" s="18" t="s">
        <v>5474</v>
      </c>
      <c r="T1037" s="18" t="s">
        <v>225</v>
      </c>
      <c r="U1037" s="16">
        <v>7</v>
      </c>
      <c r="V1037" s="20" t="s">
        <v>2457</v>
      </c>
      <c r="W1037" s="20" t="s">
        <v>2720</v>
      </c>
      <c r="X1037" s="16">
        <v>85</v>
      </c>
      <c r="Y1037" s="20" t="s">
        <v>316</v>
      </c>
      <c r="Z1037" s="20">
        <v>25</v>
      </c>
      <c r="AA1037" s="20" t="s">
        <v>2721</v>
      </c>
      <c r="AB1037" s="20">
        <v>52</v>
      </c>
      <c r="AC1037" s="18" t="s">
        <v>2722</v>
      </c>
      <c r="AD1037" s="79">
        <v>200000000</v>
      </c>
      <c r="AE1037" s="79">
        <v>0</v>
      </c>
      <c r="AF1037" s="79">
        <v>315000000</v>
      </c>
      <c r="AG1037" s="79">
        <v>500000000</v>
      </c>
      <c r="AH1037" s="79">
        <v>1015000000</v>
      </c>
      <c r="AI1037" s="63">
        <v>1</v>
      </c>
      <c r="AJ1037" s="64">
        <v>790</v>
      </c>
      <c r="AK1037" s="65">
        <v>0.79</v>
      </c>
      <c r="AL1037" s="64">
        <v>400</v>
      </c>
      <c r="AM1037" s="65">
        <v>0.4</v>
      </c>
      <c r="AN1037" s="66" t="s">
        <v>2368</v>
      </c>
      <c r="AO1037" s="66" t="s">
        <v>2449</v>
      </c>
      <c r="AP1037" s="132" t="s">
        <v>2370</v>
      </c>
      <c r="AQ1037" s="23">
        <v>200</v>
      </c>
      <c r="AR1037" s="23">
        <v>0</v>
      </c>
      <c r="AS1037" s="142">
        <v>590</v>
      </c>
      <c r="AT1037" s="23">
        <v>0</v>
      </c>
      <c r="AU1037" s="142">
        <v>200</v>
      </c>
      <c r="AV1037" s="142">
        <v>0</v>
      </c>
      <c r="AW1037" s="142">
        <v>200</v>
      </c>
      <c r="AX1037" s="22">
        <v>0</v>
      </c>
      <c r="AY1037" s="143" t="s">
        <v>2371</v>
      </c>
      <c r="AZ1037" s="143" t="s">
        <v>54</v>
      </c>
      <c r="BA1037" s="143" t="s">
        <v>2372</v>
      </c>
      <c r="BB1037" s="24"/>
      <c r="BC1037" s="75">
        <v>315000000</v>
      </c>
      <c r="BD1037" s="21">
        <v>193887000</v>
      </c>
      <c r="BE1037" s="25">
        <v>0</v>
      </c>
      <c r="BF1037" s="74">
        <v>315000000</v>
      </c>
      <c r="BG1037" s="25">
        <v>0</v>
      </c>
      <c r="BH1037" s="25">
        <v>193887000</v>
      </c>
      <c r="BI1037" s="25"/>
      <c r="BJ1037" s="133">
        <v>278499010</v>
      </c>
      <c r="BK1037" s="25">
        <v>0</v>
      </c>
      <c r="BL1037" s="25">
        <v>472386010</v>
      </c>
      <c r="BM1037" s="74">
        <v>142529360</v>
      </c>
      <c r="BN1037" s="80">
        <v>161749120</v>
      </c>
      <c r="BO1037" s="80"/>
      <c r="BP1037" s="133">
        <v>142529360</v>
      </c>
      <c r="BQ1037" s="25">
        <v>0</v>
      </c>
      <c r="BR1037" s="82" t="s">
        <v>54</v>
      </c>
      <c r="BS1037" s="82" t="s">
        <v>54</v>
      </c>
      <c r="BT1037" s="134" t="s">
        <v>54</v>
      </c>
      <c r="BU1037" s="26"/>
    </row>
    <row r="1038" spans="1:73" ht="55" customHeight="1">
      <c r="A1038" s="15">
        <v>1031</v>
      </c>
      <c r="B1038" s="16">
        <v>16</v>
      </c>
      <c r="C1038" s="17" t="s">
        <v>1852</v>
      </c>
      <c r="D1038" s="16">
        <v>3</v>
      </c>
      <c r="E1038" s="18" t="s">
        <v>2714</v>
      </c>
      <c r="F1038" s="16">
        <v>40</v>
      </c>
      <c r="G1038" s="18" t="s">
        <v>2726</v>
      </c>
      <c r="H1038" s="19">
        <v>1031</v>
      </c>
      <c r="I1038" s="18" t="s">
        <v>6283</v>
      </c>
      <c r="J1038" s="15">
        <v>1901</v>
      </c>
      <c r="K1038" s="18" t="s">
        <v>6284</v>
      </c>
      <c r="L1038" s="20" t="s">
        <v>2729</v>
      </c>
      <c r="M1038" s="17" t="s">
        <v>229</v>
      </c>
      <c r="N1038" s="15">
        <v>19011</v>
      </c>
      <c r="O1038" s="17" t="s">
        <v>2540</v>
      </c>
      <c r="P1038" s="73">
        <v>1000</v>
      </c>
      <c r="Q1038" s="18" t="s">
        <v>2379</v>
      </c>
      <c r="R1038" s="18" t="s">
        <v>3919</v>
      </c>
      <c r="S1038" s="18" t="s">
        <v>6283</v>
      </c>
      <c r="T1038" s="18" t="s">
        <v>225</v>
      </c>
      <c r="U1038" s="16">
        <v>7</v>
      </c>
      <c r="V1038" s="20" t="s">
        <v>2457</v>
      </c>
      <c r="W1038" s="20" t="s">
        <v>2731</v>
      </c>
      <c r="X1038" s="16">
        <v>100</v>
      </c>
      <c r="Y1038" s="51" t="s">
        <v>234</v>
      </c>
      <c r="Z1038" s="20">
        <v>26</v>
      </c>
      <c r="AA1038" s="20" t="s">
        <v>2732</v>
      </c>
      <c r="AB1038" s="20">
        <v>53</v>
      </c>
      <c r="AC1038" s="18" t="s">
        <v>2733</v>
      </c>
      <c r="AD1038" s="79">
        <v>250000000</v>
      </c>
      <c r="AE1038" s="79">
        <v>0</v>
      </c>
      <c r="AF1038" s="79">
        <v>257000000</v>
      </c>
      <c r="AG1038" s="79">
        <v>260000000</v>
      </c>
      <c r="AH1038" s="79">
        <v>767000000</v>
      </c>
      <c r="AI1038" s="63">
        <v>1</v>
      </c>
      <c r="AJ1038" s="64">
        <v>600</v>
      </c>
      <c r="AK1038" s="65">
        <v>0.6</v>
      </c>
      <c r="AL1038" s="64">
        <v>300</v>
      </c>
      <c r="AM1038" s="65">
        <v>0.3</v>
      </c>
      <c r="AN1038" s="66" t="s">
        <v>2384</v>
      </c>
      <c r="AO1038" s="66" t="s">
        <v>2449</v>
      </c>
      <c r="AP1038" s="132" t="s">
        <v>2370</v>
      </c>
      <c r="AQ1038" s="23">
        <v>300</v>
      </c>
      <c r="AR1038" s="23">
        <v>0</v>
      </c>
      <c r="AS1038" s="142">
        <v>300</v>
      </c>
      <c r="AT1038" s="23">
        <v>0</v>
      </c>
      <c r="AU1038" s="142">
        <v>300</v>
      </c>
      <c r="AV1038" s="142">
        <v>0</v>
      </c>
      <c r="AW1038" s="142">
        <v>0</v>
      </c>
      <c r="AX1038" s="22">
        <v>0</v>
      </c>
      <c r="AY1038" s="143" t="s">
        <v>2371</v>
      </c>
      <c r="AZ1038" s="143" t="s">
        <v>54</v>
      </c>
      <c r="BA1038" s="143" t="s">
        <v>2372</v>
      </c>
      <c r="BB1038" s="24"/>
      <c r="BC1038" s="75">
        <v>257000000</v>
      </c>
      <c r="BD1038" s="21">
        <v>242359000</v>
      </c>
      <c r="BE1038" s="25">
        <v>0</v>
      </c>
      <c r="BF1038" s="74">
        <v>257000000</v>
      </c>
      <c r="BG1038" s="25">
        <v>0</v>
      </c>
      <c r="BH1038" s="25">
        <v>242359000</v>
      </c>
      <c r="BI1038" s="25"/>
      <c r="BJ1038" s="133">
        <v>242000000</v>
      </c>
      <c r="BK1038" s="25">
        <v>0</v>
      </c>
      <c r="BL1038" s="25">
        <v>484359000</v>
      </c>
      <c r="BM1038" s="74">
        <v>122822820</v>
      </c>
      <c r="BN1038" s="80">
        <v>61268679</v>
      </c>
      <c r="BO1038" s="80"/>
      <c r="BP1038" s="133">
        <v>122822820</v>
      </c>
      <c r="BQ1038" s="25">
        <v>0</v>
      </c>
      <c r="BR1038" s="82" t="s">
        <v>54</v>
      </c>
      <c r="BS1038" s="82" t="s">
        <v>6285</v>
      </c>
      <c r="BT1038" s="134" t="s">
        <v>54</v>
      </c>
      <c r="BU1038" s="26"/>
    </row>
    <row r="1039" spans="1:73" ht="55" customHeight="1">
      <c r="A1039" s="15">
        <v>1032</v>
      </c>
      <c r="B1039" s="16">
        <v>16</v>
      </c>
      <c r="C1039" s="17" t="s">
        <v>1852</v>
      </c>
      <c r="D1039" s="16">
        <v>3</v>
      </c>
      <c r="E1039" s="18" t="s">
        <v>2714</v>
      </c>
      <c r="F1039" s="16">
        <v>40</v>
      </c>
      <c r="G1039" s="18" t="s">
        <v>2726</v>
      </c>
      <c r="H1039" s="19">
        <v>1032</v>
      </c>
      <c r="I1039" s="18" t="s">
        <v>5478</v>
      </c>
      <c r="J1039" s="15">
        <v>1901</v>
      </c>
      <c r="K1039" s="18" t="s">
        <v>6284</v>
      </c>
      <c r="L1039" s="20" t="s">
        <v>24</v>
      </c>
      <c r="M1039" s="17" t="s">
        <v>229</v>
      </c>
      <c r="N1039" s="15">
        <v>19012</v>
      </c>
      <c r="O1039" s="17" t="s">
        <v>2481</v>
      </c>
      <c r="P1039" s="73">
        <v>2000</v>
      </c>
      <c r="Q1039" s="18" t="s">
        <v>2379</v>
      </c>
      <c r="R1039" s="18" t="s">
        <v>3923</v>
      </c>
      <c r="S1039" s="18" t="s">
        <v>5478</v>
      </c>
      <c r="T1039" s="18" t="s">
        <v>225</v>
      </c>
      <c r="U1039" s="16">
        <v>7</v>
      </c>
      <c r="V1039" s="20" t="s">
        <v>2457</v>
      </c>
      <c r="W1039" s="20" t="s">
        <v>2739</v>
      </c>
      <c r="X1039" s="16">
        <v>100</v>
      </c>
      <c r="Y1039" s="51" t="s">
        <v>234</v>
      </c>
      <c r="Z1039" s="20">
        <v>27</v>
      </c>
      <c r="AA1039" s="20" t="s">
        <v>2740</v>
      </c>
      <c r="AB1039" s="20">
        <v>54</v>
      </c>
      <c r="AC1039" s="18" t="s">
        <v>235</v>
      </c>
      <c r="AD1039" s="79">
        <v>410000000</v>
      </c>
      <c r="AE1039" s="79">
        <v>415000000</v>
      </c>
      <c r="AF1039" s="79">
        <v>420000000</v>
      </c>
      <c r="AG1039" s="79">
        <v>430000000</v>
      </c>
      <c r="AH1039" s="79">
        <v>1675000000</v>
      </c>
      <c r="AI1039" s="63">
        <v>1</v>
      </c>
      <c r="AJ1039" s="64">
        <v>1500</v>
      </c>
      <c r="AK1039" s="65">
        <v>0.75</v>
      </c>
      <c r="AL1039" s="64">
        <v>1125</v>
      </c>
      <c r="AM1039" s="65">
        <v>0.5625</v>
      </c>
      <c r="AN1039" s="66" t="s">
        <v>2368</v>
      </c>
      <c r="AO1039" s="66" t="s">
        <v>2384</v>
      </c>
      <c r="AP1039" s="132" t="s">
        <v>2370</v>
      </c>
      <c r="AQ1039" s="23">
        <v>500</v>
      </c>
      <c r="AR1039" s="23">
        <v>500</v>
      </c>
      <c r="AS1039" s="142">
        <v>500</v>
      </c>
      <c r="AT1039" s="23">
        <v>0</v>
      </c>
      <c r="AU1039" s="142">
        <v>500</v>
      </c>
      <c r="AV1039" s="142">
        <v>625</v>
      </c>
      <c r="AW1039" s="142">
        <v>0</v>
      </c>
      <c r="AX1039" s="22">
        <v>0</v>
      </c>
      <c r="AY1039" s="143" t="s">
        <v>2371</v>
      </c>
      <c r="AZ1039" s="143" t="s">
        <v>2371</v>
      </c>
      <c r="BA1039" s="143" t="s">
        <v>2372</v>
      </c>
      <c r="BB1039" s="24"/>
      <c r="BC1039" s="75">
        <v>420000000</v>
      </c>
      <c r="BD1039" s="21">
        <v>397468000</v>
      </c>
      <c r="BE1039" s="25">
        <v>452645000</v>
      </c>
      <c r="BF1039" s="74">
        <v>420000000</v>
      </c>
      <c r="BG1039" s="25">
        <v>0</v>
      </c>
      <c r="BH1039" s="25">
        <v>397468000</v>
      </c>
      <c r="BI1039" s="25">
        <v>445877133</v>
      </c>
      <c r="BJ1039" s="133">
        <v>375873334</v>
      </c>
      <c r="BK1039" s="25">
        <v>0</v>
      </c>
      <c r="BL1039" s="25">
        <v>1219218467</v>
      </c>
      <c r="BM1039" s="74">
        <v>223047334</v>
      </c>
      <c r="BN1039" s="80">
        <v>100480441</v>
      </c>
      <c r="BO1039" s="80">
        <v>242378823</v>
      </c>
      <c r="BP1039" s="133">
        <v>223047334</v>
      </c>
      <c r="BQ1039" s="25">
        <v>0</v>
      </c>
      <c r="BR1039" s="82" t="s">
        <v>54</v>
      </c>
      <c r="BS1039" s="82" t="s">
        <v>6286</v>
      </c>
      <c r="BT1039" s="134" t="s">
        <v>54</v>
      </c>
      <c r="BU1039" s="26"/>
    </row>
    <row r="1040" spans="1:73" ht="55" customHeight="1">
      <c r="A1040" s="15">
        <v>1033</v>
      </c>
      <c r="B1040" s="16">
        <v>16</v>
      </c>
      <c r="C1040" s="17" t="s">
        <v>1852</v>
      </c>
      <c r="D1040" s="16">
        <v>3</v>
      </c>
      <c r="E1040" s="18" t="s">
        <v>2714</v>
      </c>
      <c r="F1040" s="16">
        <v>43</v>
      </c>
      <c r="G1040" s="18" t="s">
        <v>2743</v>
      </c>
      <c r="H1040" s="19">
        <v>1033</v>
      </c>
      <c r="I1040" s="18" t="s">
        <v>3926</v>
      </c>
      <c r="J1040" s="15">
        <v>1902</v>
      </c>
      <c r="K1040" s="18" t="s">
        <v>6287</v>
      </c>
      <c r="L1040" s="20" t="s">
        <v>3120</v>
      </c>
      <c r="M1040" s="17" t="s">
        <v>229</v>
      </c>
      <c r="N1040" s="15">
        <v>19022</v>
      </c>
      <c r="O1040" s="17" t="s">
        <v>2455</v>
      </c>
      <c r="P1040" s="73">
        <v>600</v>
      </c>
      <c r="Q1040" s="18" t="s">
        <v>2379</v>
      </c>
      <c r="R1040" s="18" t="s">
        <v>3928</v>
      </c>
      <c r="S1040" s="18" t="s">
        <v>3926</v>
      </c>
      <c r="T1040" s="18" t="s">
        <v>225</v>
      </c>
      <c r="U1040" s="16">
        <v>7</v>
      </c>
      <c r="V1040" s="20" t="s">
        <v>2457</v>
      </c>
      <c r="W1040" s="20" t="s">
        <v>2749</v>
      </c>
      <c r="X1040" s="16">
        <v>102</v>
      </c>
      <c r="Y1040" s="20" t="s">
        <v>221</v>
      </c>
      <c r="Z1040" s="20">
        <v>27</v>
      </c>
      <c r="AA1040" s="20" t="s">
        <v>2740</v>
      </c>
      <c r="AB1040" s="20">
        <v>56</v>
      </c>
      <c r="AC1040" s="18" t="s">
        <v>3122</v>
      </c>
      <c r="AD1040" s="79">
        <v>300000000</v>
      </c>
      <c r="AE1040" s="79">
        <v>0</v>
      </c>
      <c r="AF1040" s="79">
        <v>300000000</v>
      </c>
      <c r="AG1040" s="79">
        <v>0</v>
      </c>
      <c r="AH1040" s="79">
        <v>600000000</v>
      </c>
      <c r="AI1040" s="63">
        <v>1</v>
      </c>
      <c r="AJ1040" s="64">
        <v>300</v>
      </c>
      <c r="AK1040" s="65">
        <v>0.5</v>
      </c>
      <c r="AL1040" s="64">
        <v>372</v>
      </c>
      <c r="AM1040" s="65">
        <v>0.62</v>
      </c>
      <c r="AN1040" s="66" t="s">
        <v>2384</v>
      </c>
      <c r="AO1040" s="66" t="s">
        <v>2384</v>
      </c>
      <c r="AP1040" s="132" t="s">
        <v>2370</v>
      </c>
      <c r="AQ1040" s="23">
        <v>300</v>
      </c>
      <c r="AR1040" s="23">
        <v>0</v>
      </c>
      <c r="AS1040" s="142">
        <v>0</v>
      </c>
      <c r="AT1040" s="23">
        <v>0</v>
      </c>
      <c r="AU1040" s="142">
        <v>372</v>
      </c>
      <c r="AV1040" s="142">
        <v>0</v>
      </c>
      <c r="AW1040" s="142">
        <v>0</v>
      </c>
      <c r="AX1040" s="22">
        <v>0</v>
      </c>
      <c r="AY1040" s="143" t="s">
        <v>2371</v>
      </c>
      <c r="AZ1040" s="143" t="s">
        <v>54</v>
      </c>
      <c r="BA1040" s="143" t="s">
        <v>54</v>
      </c>
      <c r="BB1040" s="24"/>
      <c r="BC1040" s="75">
        <v>280000000</v>
      </c>
      <c r="BD1040" s="21">
        <v>290830000</v>
      </c>
      <c r="BE1040" s="25">
        <v>0</v>
      </c>
      <c r="BF1040" s="74">
        <v>280000000</v>
      </c>
      <c r="BG1040" s="25">
        <v>0</v>
      </c>
      <c r="BH1040" s="25">
        <v>282866238</v>
      </c>
      <c r="BI1040" s="25"/>
      <c r="BJ1040" s="133"/>
      <c r="BK1040" s="25">
        <v>0</v>
      </c>
      <c r="BL1040" s="25">
        <v>282866238</v>
      </c>
      <c r="BM1040" s="74">
        <v>0</v>
      </c>
      <c r="BN1040" s="80">
        <v>34885066</v>
      </c>
      <c r="BO1040" s="80"/>
      <c r="BP1040" s="133"/>
      <c r="BQ1040" s="25">
        <v>0</v>
      </c>
      <c r="BR1040" s="82" t="s">
        <v>54</v>
      </c>
      <c r="BS1040" s="82" t="s">
        <v>54</v>
      </c>
      <c r="BT1040" s="134" t="s">
        <v>54</v>
      </c>
      <c r="BU1040" s="26"/>
    </row>
    <row r="1041" spans="1:73" ht="55" customHeight="1">
      <c r="A1041" s="15">
        <v>1034</v>
      </c>
      <c r="B1041" s="16">
        <v>16</v>
      </c>
      <c r="C1041" s="17" t="s">
        <v>1852</v>
      </c>
      <c r="D1041" s="16">
        <v>3</v>
      </c>
      <c r="E1041" s="18" t="s">
        <v>2714</v>
      </c>
      <c r="F1041" s="16">
        <v>43</v>
      </c>
      <c r="G1041" s="18" t="s">
        <v>2743</v>
      </c>
      <c r="H1041" s="19">
        <v>1034</v>
      </c>
      <c r="I1041" s="18" t="s">
        <v>2744</v>
      </c>
      <c r="J1041" s="15">
        <v>1902</v>
      </c>
      <c r="K1041" s="18" t="s">
        <v>6287</v>
      </c>
      <c r="L1041" s="20" t="s">
        <v>2746</v>
      </c>
      <c r="M1041" s="17" t="s">
        <v>229</v>
      </c>
      <c r="N1041" s="15">
        <v>19021</v>
      </c>
      <c r="O1041" s="17" t="s">
        <v>2493</v>
      </c>
      <c r="P1041" s="73">
        <v>4</v>
      </c>
      <c r="Q1041" s="18" t="s">
        <v>2747</v>
      </c>
      <c r="R1041" s="18" t="s">
        <v>2748</v>
      </c>
      <c r="S1041" s="18" t="s">
        <v>2744</v>
      </c>
      <c r="T1041" s="18" t="s">
        <v>225</v>
      </c>
      <c r="U1041" s="16">
        <v>7</v>
      </c>
      <c r="V1041" s="20" t="s">
        <v>2457</v>
      </c>
      <c r="W1041" s="20" t="s">
        <v>2749</v>
      </c>
      <c r="X1041" s="16">
        <v>102</v>
      </c>
      <c r="Y1041" s="20" t="s">
        <v>221</v>
      </c>
      <c r="Z1041" s="20">
        <v>27</v>
      </c>
      <c r="AA1041" s="20" t="s">
        <v>2740</v>
      </c>
      <c r="AB1041" s="20">
        <v>55</v>
      </c>
      <c r="AC1041" s="18" t="s">
        <v>2750</v>
      </c>
      <c r="AD1041" s="79">
        <v>215000000</v>
      </c>
      <c r="AE1041" s="79">
        <v>220000000</v>
      </c>
      <c r="AF1041" s="79">
        <v>230000000</v>
      </c>
      <c r="AG1041" s="79">
        <v>235000000</v>
      </c>
      <c r="AH1041" s="79">
        <v>900000000</v>
      </c>
      <c r="AI1041" s="63">
        <v>1</v>
      </c>
      <c r="AJ1041" s="64">
        <v>3</v>
      </c>
      <c r="AK1041" s="65">
        <v>0.75</v>
      </c>
      <c r="AL1041" s="64">
        <v>2.75</v>
      </c>
      <c r="AM1041" s="65">
        <v>0.6875</v>
      </c>
      <c r="AN1041" s="66" t="s">
        <v>2368</v>
      </c>
      <c r="AO1041" s="66" t="s">
        <v>2384</v>
      </c>
      <c r="AP1041" s="132" t="s">
        <v>2370</v>
      </c>
      <c r="AQ1041" s="23">
        <v>1</v>
      </c>
      <c r="AR1041" s="23">
        <v>1</v>
      </c>
      <c r="AS1041" s="142">
        <v>1</v>
      </c>
      <c r="AT1041" s="23">
        <v>0</v>
      </c>
      <c r="AU1041" s="142">
        <v>1</v>
      </c>
      <c r="AV1041" s="142">
        <v>1</v>
      </c>
      <c r="AW1041" s="142">
        <v>0.75</v>
      </c>
      <c r="AX1041" s="22">
        <v>0</v>
      </c>
      <c r="AY1041" s="143" t="s">
        <v>2371</v>
      </c>
      <c r="AZ1041" s="143" t="s">
        <v>2371</v>
      </c>
      <c r="BA1041" s="143" t="s">
        <v>2372</v>
      </c>
      <c r="BB1041" s="24"/>
      <c r="BC1041" s="75">
        <v>441836000</v>
      </c>
      <c r="BD1041" s="21">
        <v>208428000</v>
      </c>
      <c r="BE1041" s="25">
        <v>241411000</v>
      </c>
      <c r="BF1041" s="74">
        <v>441836000</v>
      </c>
      <c r="BG1041" s="25">
        <v>0</v>
      </c>
      <c r="BH1041" s="25">
        <v>216329466</v>
      </c>
      <c r="BI1041" s="25">
        <v>249461000</v>
      </c>
      <c r="BJ1041" s="133">
        <v>391958000</v>
      </c>
      <c r="BK1041" s="25">
        <v>0</v>
      </c>
      <c r="BL1041" s="25">
        <v>857748466</v>
      </c>
      <c r="BM1041" s="74">
        <v>293783000</v>
      </c>
      <c r="BN1041" s="80">
        <v>210506133</v>
      </c>
      <c r="BO1041" s="80">
        <v>242209822</v>
      </c>
      <c r="BP1041" s="133">
        <v>293783000</v>
      </c>
      <c r="BQ1041" s="25">
        <v>0</v>
      </c>
      <c r="BR1041" s="82" t="s">
        <v>54</v>
      </c>
      <c r="BS1041" s="82" t="s">
        <v>6236</v>
      </c>
      <c r="BT1041" s="134" t="s">
        <v>54</v>
      </c>
      <c r="BU1041" s="26"/>
    </row>
    <row r="1042" spans="1:73" ht="55" customHeight="1">
      <c r="A1042" s="15">
        <v>1035</v>
      </c>
      <c r="B1042" s="16">
        <v>16</v>
      </c>
      <c r="C1042" s="17" t="s">
        <v>1852</v>
      </c>
      <c r="D1042" s="16">
        <v>3</v>
      </c>
      <c r="E1042" s="18" t="s">
        <v>2714</v>
      </c>
      <c r="F1042" s="16">
        <v>43</v>
      </c>
      <c r="G1042" s="18" t="s">
        <v>2743</v>
      </c>
      <c r="H1042" s="19">
        <v>1035</v>
      </c>
      <c r="I1042" s="18" t="s">
        <v>6288</v>
      </c>
      <c r="J1042" s="15">
        <v>1902</v>
      </c>
      <c r="K1042" s="18" t="s">
        <v>6287</v>
      </c>
      <c r="L1042" s="20" t="s">
        <v>24</v>
      </c>
      <c r="M1042" s="17" t="s">
        <v>229</v>
      </c>
      <c r="N1042" s="15">
        <v>19023</v>
      </c>
      <c r="O1042" s="17" t="s">
        <v>3125</v>
      </c>
      <c r="P1042" s="73">
        <v>800</v>
      </c>
      <c r="Q1042" s="18" t="s">
        <v>4909</v>
      </c>
      <c r="R1042" s="18" t="s">
        <v>6289</v>
      </c>
      <c r="S1042" s="18" t="s">
        <v>6288</v>
      </c>
      <c r="T1042" s="18" t="s">
        <v>225</v>
      </c>
      <c r="U1042" s="16">
        <v>7</v>
      </c>
      <c r="V1042" s="20" t="s">
        <v>2457</v>
      </c>
      <c r="W1042" s="20" t="s">
        <v>2749</v>
      </c>
      <c r="X1042" s="16">
        <v>102</v>
      </c>
      <c r="Y1042" s="20" t="s">
        <v>221</v>
      </c>
      <c r="Z1042" s="20">
        <v>27</v>
      </c>
      <c r="AA1042" s="20" t="s">
        <v>2740</v>
      </c>
      <c r="AB1042" s="20">
        <v>57</v>
      </c>
      <c r="AC1042" s="18" t="s">
        <v>3127</v>
      </c>
      <c r="AD1042" s="79">
        <v>0</v>
      </c>
      <c r="AE1042" s="79">
        <v>285000000</v>
      </c>
      <c r="AF1042" s="79">
        <v>0</v>
      </c>
      <c r="AG1042" s="79">
        <v>285000000</v>
      </c>
      <c r="AH1042" s="79">
        <v>570000000</v>
      </c>
      <c r="AI1042" s="63">
        <v>1</v>
      </c>
      <c r="AJ1042" s="64">
        <v>400</v>
      </c>
      <c r="AK1042" s="65">
        <v>0.5</v>
      </c>
      <c r="AL1042" s="64">
        <v>400</v>
      </c>
      <c r="AM1042" s="65">
        <v>0.5</v>
      </c>
      <c r="AN1042" s="66" t="s">
        <v>2384</v>
      </c>
      <c r="AO1042" s="66" t="s">
        <v>2384</v>
      </c>
      <c r="AP1042" s="132" t="s">
        <v>2370</v>
      </c>
      <c r="AQ1042" s="23">
        <v>0</v>
      </c>
      <c r="AR1042" s="23">
        <v>400</v>
      </c>
      <c r="AS1042" s="142">
        <v>0</v>
      </c>
      <c r="AT1042" s="23">
        <v>0</v>
      </c>
      <c r="AU1042" s="142">
        <v>0</v>
      </c>
      <c r="AV1042" s="142">
        <v>400</v>
      </c>
      <c r="AW1042" s="142">
        <v>0</v>
      </c>
      <c r="AX1042" s="22">
        <v>0</v>
      </c>
      <c r="AY1042" s="143" t="s">
        <v>54</v>
      </c>
      <c r="AZ1042" s="143" t="s">
        <v>2371</v>
      </c>
      <c r="BA1042" s="143" t="s">
        <v>54</v>
      </c>
      <c r="BB1042" s="24"/>
      <c r="BC1042" s="75">
        <v>0</v>
      </c>
      <c r="BD1042" s="21">
        <v>0</v>
      </c>
      <c r="BE1042" s="25">
        <v>301764000</v>
      </c>
      <c r="BF1042" s="74">
        <v>0</v>
      </c>
      <c r="BG1042" s="25">
        <v>0</v>
      </c>
      <c r="BH1042" s="25"/>
      <c r="BI1042" s="25">
        <v>293672334</v>
      </c>
      <c r="BJ1042" s="133"/>
      <c r="BK1042" s="25">
        <v>0</v>
      </c>
      <c r="BL1042" s="25">
        <v>293672334</v>
      </c>
      <c r="BM1042" s="74">
        <v>0</v>
      </c>
      <c r="BN1042" s="80"/>
      <c r="BO1042" s="80">
        <v>289056845</v>
      </c>
      <c r="BP1042" s="133"/>
      <c r="BQ1042" s="25">
        <v>0</v>
      </c>
      <c r="BR1042" s="82" t="s">
        <v>54</v>
      </c>
      <c r="BS1042" s="82" t="s">
        <v>6236</v>
      </c>
      <c r="BT1042" s="134" t="s">
        <v>54</v>
      </c>
      <c r="BU1042" s="26"/>
    </row>
    <row r="1043" spans="1:73" ht="55" customHeight="1">
      <c r="A1043" s="15">
        <v>1036</v>
      </c>
      <c r="B1043" s="16">
        <v>16</v>
      </c>
      <c r="C1043" s="17" t="s">
        <v>1852</v>
      </c>
      <c r="D1043" s="16">
        <v>3</v>
      </c>
      <c r="E1043" s="18" t="s">
        <v>2714</v>
      </c>
      <c r="F1043" s="16">
        <v>45</v>
      </c>
      <c r="G1043" s="18" t="s">
        <v>2754</v>
      </c>
      <c r="H1043" s="19">
        <v>1036</v>
      </c>
      <c r="I1043" s="29" t="s">
        <v>3130</v>
      </c>
      <c r="J1043" s="15">
        <v>1903</v>
      </c>
      <c r="K1043" s="18" t="s">
        <v>6290</v>
      </c>
      <c r="L1043" s="20" t="s">
        <v>2757</v>
      </c>
      <c r="M1043" s="17" t="s">
        <v>229</v>
      </c>
      <c r="N1043" s="15">
        <v>19031</v>
      </c>
      <c r="O1043" s="17" t="s">
        <v>2563</v>
      </c>
      <c r="P1043" s="73">
        <v>1</v>
      </c>
      <c r="Q1043" s="18" t="s">
        <v>2758</v>
      </c>
      <c r="R1043" s="18" t="s">
        <v>2766</v>
      </c>
      <c r="S1043" s="18" t="s">
        <v>3130</v>
      </c>
      <c r="T1043" s="18" t="s">
        <v>225</v>
      </c>
      <c r="U1043" s="16">
        <v>7</v>
      </c>
      <c r="V1043" s="20" t="s">
        <v>2457</v>
      </c>
      <c r="W1043" s="20" t="s">
        <v>2767</v>
      </c>
      <c r="X1043" s="16">
        <v>98</v>
      </c>
      <c r="Y1043" s="20" t="s">
        <v>491</v>
      </c>
      <c r="Z1043" s="20">
        <v>28</v>
      </c>
      <c r="AA1043" s="20" t="s">
        <v>2761</v>
      </c>
      <c r="AB1043" s="20">
        <v>58</v>
      </c>
      <c r="AC1043" s="18" t="s">
        <v>2768</v>
      </c>
      <c r="AD1043" s="79">
        <v>0</v>
      </c>
      <c r="AE1043" s="79">
        <v>0</v>
      </c>
      <c r="AF1043" s="79">
        <v>0</v>
      </c>
      <c r="AG1043" s="79">
        <v>390000000</v>
      </c>
      <c r="AH1043" s="79">
        <v>390000000</v>
      </c>
      <c r="AI1043" s="63">
        <v>1</v>
      </c>
      <c r="AJ1043" s="64">
        <v>0</v>
      </c>
      <c r="AK1043" s="65">
        <v>0</v>
      </c>
      <c r="AL1043" s="64">
        <v>0</v>
      </c>
      <c r="AM1043" s="65">
        <v>0</v>
      </c>
      <c r="AN1043" s="66" t="s">
        <v>2449</v>
      </c>
      <c r="AO1043" s="66" t="s">
        <v>2449</v>
      </c>
      <c r="AP1043" s="132" t="s">
        <v>2370</v>
      </c>
      <c r="AQ1043" s="23">
        <v>0</v>
      </c>
      <c r="AR1043" s="23">
        <v>0</v>
      </c>
      <c r="AS1043" s="142">
        <v>0</v>
      </c>
      <c r="AT1043" s="23">
        <v>0</v>
      </c>
      <c r="AU1043" s="142">
        <v>0</v>
      </c>
      <c r="AV1043" s="142">
        <v>0</v>
      </c>
      <c r="AW1043" s="142">
        <v>0</v>
      </c>
      <c r="AX1043" s="22">
        <v>0</v>
      </c>
      <c r="AY1043" s="143" t="s">
        <v>2450</v>
      </c>
      <c r="AZ1043" s="143" t="s">
        <v>2450</v>
      </c>
      <c r="BA1043" s="143" t="s">
        <v>54</v>
      </c>
      <c r="BB1043" s="24"/>
      <c r="BC1043" s="75">
        <v>0</v>
      </c>
      <c r="BD1043" s="21">
        <v>0</v>
      </c>
      <c r="BE1043" s="25">
        <v>0</v>
      </c>
      <c r="BF1043" s="74">
        <v>0</v>
      </c>
      <c r="BG1043" s="25">
        <v>0</v>
      </c>
      <c r="BH1043" s="25"/>
      <c r="BI1043" s="25"/>
      <c r="BJ1043" s="133"/>
      <c r="BK1043" s="25">
        <v>0</v>
      </c>
      <c r="BL1043" s="25">
        <v>0</v>
      </c>
      <c r="BM1043" s="74">
        <v>0</v>
      </c>
      <c r="BN1043" s="80"/>
      <c r="BO1043" s="80"/>
      <c r="BP1043" s="133"/>
      <c r="BQ1043" s="25">
        <v>0</v>
      </c>
      <c r="BR1043" s="82" t="s">
        <v>54</v>
      </c>
      <c r="BS1043" s="82" t="s">
        <v>54</v>
      </c>
      <c r="BT1043" s="134" t="s">
        <v>54</v>
      </c>
      <c r="BU1043" s="26"/>
    </row>
    <row r="1044" spans="1:73" ht="55" customHeight="1">
      <c r="A1044" s="15">
        <v>1037</v>
      </c>
      <c r="B1044" s="16">
        <v>16</v>
      </c>
      <c r="C1044" s="17" t="s">
        <v>1852</v>
      </c>
      <c r="D1044" s="16">
        <v>3</v>
      </c>
      <c r="E1044" s="18" t="s">
        <v>2714</v>
      </c>
      <c r="F1044" s="16">
        <v>45</v>
      </c>
      <c r="G1044" s="18" t="s">
        <v>2754</v>
      </c>
      <c r="H1044" s="19">
        <v>1037</v>
      </c>
      <c r="I1044" s="29" t="s">
        <v>6291</v>
      </c>
      <c r="J1044" s="15">
        <v>1903</v>
      </c>
      <c r="K1044" s="18" t="s">
        <v>6290</v>
      </c>
      <c r="L1044" s="20" t="s">
        <v>2757</v>
      </c>
      <c r="M1044" s="17" t="s">
        <v>229</v>
      </c>
      <c r="N1044" s="15">
        <v>19033</v>
      </c>
      <c r="O1044" s="17" t="s">
        <v>2563</v>
      </c>
      <c r="P1044" s="73">
        <v>2</v>
      </c>
      <c r="Q1044" s="18" t="s">
        <v>2758</v>
      </c>
      <c r="R1044" s="18" t="s">
        <v>2759</v>
      </c>
      <c r="S1044" s="18" t="s">
        <v>6291</v>
      </c>
      <c r="T1044" s="18" t="s">
        <v>225</v>
      </c>
      <c r="U1044" s="16">
        <v>7</v>
      </c>
      <c r="V1044" s="20" t="s">
        <v>2457</v>
      </c>
      <c r="W1044" s="20" t="s">
        <v>2760</v>
      </c>
      <c r="X1044" s="16">
        <v>98</v>
      </c>
      <c r="Y1044" s="20" t="s">
        <v>271</v>
      </c>
      <c r="Z1044" s="20">
        <v>28</v>
      </c>
      <c r="AA1044" s="20" t="s">
        <v>2761</v>
      </c>
      <c r="AB1044" s="20">
        <v>60</v>
      </c>
      <c r="AC1044" s="18" t="s">
        <v>2762</v>
      </c>
      <c r="AD1044" s="79">
        <v>0</v>
      </c>
      <c r="AE1044" s="79">
        <v>0</v>
      </c>
      <c r="AF1044" s="79">
        <v>224000000</v>
      </c>
      <c r="AG1044" s="79">
        <v>0</v>
      </c>
      <c r="AH1044" s="79">
        <v>224000000</v>
      </c>
      <c r="AI1044" s="63">
        <v>1</v>
      </c>
      <c r="AJ1044" s="64">
        <v>1</v>
      </c>
      <c r="AK1044" s="65">
        <v>0.5</v>
      </c>
      <c r="AL1044" s="64">
        <v>0.7</v>
      </c>
      <c r="AM1044" s="65">
        <v>0.35</v>
      </c>
      <c r="AN1044" s="66" t="s">
        <v>2384</v>
      </c>
      <c r="AO1044" s="66" t="s">
        <v>2449</v>
      </c>
      <c r="AP1044" s="132" t="s">
        <v>2370</v>
      </c>
      <c r="AQ1044" s="23">
        <v>0</v>
      </c>
      <c r="AR1044" s="23">
        <v>0</v>
      </c>
      <c r="AS1044" s="142">
        <v>1</v>
      </c>
      <c r="AT1044" s="23">
        <v>0</v>
      </c>
      <c r="AU1044" s="142">
        <v>0</v>
      </c>
      <c r="AV1044" s="142">
        <v>0</v>
      </c>
      <c r="AW1044" s="142">
        <v>0.7</v>
      </c>
      <c r="AX1044" s="22">
        <v>0</v>
      </c>
      <c r="AY1044" s="143" t="s">
        <v>54</v>
      </c>
      <c r="AZ1044" s="143" t="s">
        <v>54</v>
      </c>
      <c r="BA1044" s="143" t="s">
        <v>2372</v>
      </c>
      <c r="BB1044" s="24"/>
      <c r="BC1044" s="75">
        <v>224000000</v>
      </c>
      <c r="BD1044" s="21">
        <v>0</v>
      </c>
      <c r="BE1044" s="25">
        <v>0</v>
      </c>
      <c r="BF1044" s="74">
        <v>224000000</v>
      </c>
      <c r="BG1044" s="25">
        <v>0</v>
      </c>
      <c r="BH1044" s="25"/>
      <c r="BI1044" s="25"/>
      <c r="BJ1044" s="133">
        <v>144991667</v>
      </c>
      <c r="BK1044" s="25">
        <v>0</v>
      </c>
      <c r="BL1044" s="25">
        <v>144991667</v>
      </c>
      <c r="BM1044" s="74">
        <v>102375000</v>
      </c>
      <c r="BN1044" s="80"/>
      <c r="BO1044" s="80"/>
      <c r="BP1044" s="133">
        <v>102375000</v>
      </c>
      <c r="BQ1044" s="25">
        <v>0</v>
      </c>
      <c r="BR1044" s="82" t="s">
        <v>54</v>
      </c>
      <c r="BS1044" s="82" t="s">
        <v>54</v>
      </c>
      <c r="BT1044" s="134" t="s">
        <v>54</v>
      </c>
      <c r="BU1044" s="26"/>
    </row>
    <row r="1045" spans="1:73" ht="55" customHeight="1">
      <c r="A1045" s="15">
        <v>1038</v>
      </c>
      <c r="B1045" s="16">
        <v>16</v>
      </c>
      <c r="C1045" s="17" t="s">
        <v>1852</v>
      </c>
      <c r="D1045" s="16">
        <v>3</v>
      </c>
      <c r="E1045" s="18" t="s">
        <v>2714</v>
      </c>
      <c r="F1045" s="16">
        <v>45</v>
      </c>
      <c r="G1045" s="18" t="s">
        <v>2754</v>
      </c>
      <c r="H1045" s="19">
        <v>1038</v>
      </c>
      <c r="I1045" s="18" t="s">
        <v>5251</v>
      </c>
      <c r="J1045" s="15">
        <v>1903</v>
      </c>
      <c r="K1045" s="18" t="s">
        <v>6290</v>
      </c>
      <c r="L1045" s="20" t="s">
        <v>2757</v>
      </c>
      <c r="M1045" s="17" t="s">
        <v>229</v>
      </c>
      <c r="N1045" s="15">
        <v>19032</v>
      </c>
      <c r="O1045" s="17" t="s">
        <v>2563</v>
      </c>
      <c r="P1045" s="73">
        <v>4</v>
      </c>
      <c r="Q1045" s="18" t="s">
        <v>2758</v>
      </c>
      <c r="R1045" s="18" t="s">
        <v>3397</v>
      </c>
      <c r="S1045" s="18" t="s">
        <v>5251</v>
      </c>
      <c r="T1045" s="18" t="s">
        <v>225</v>
      </c>
      <c r="U1045" s="16">
        <v>7</v>
      </c>
      <c r="V1045" s="20" t="s">
        <v>2457</v>
      </c>
      <c r="W1045" s="20" t="s">
        <v>2774</v>
      </c>
      <c r="X1045" s="16">
        <v>98</v>
      </c>
      <c r="Y1045" s="20" t="s">
        <v>388</v>
      </c>
      <c r="Z1045" s="20">
        <v>28</v>
      </c>
      <c r="AA1045" s="20" t="s">
        <v>2761</v>
      </c>
      <c r="AB1045" s="20">
        <v>59</v>
      </c>
      <c r="AC1045" s="18" t="s">
        <v>2775</v>
      </c>
      <c r="AD1045" s="79">
        <v>275000000</v>
      </c>
      <c r="AE1045" s="79">
        <v>275000000</v>
      </c>
      <c r="AF1045" s="79">
        <v>275000000</v>
      </c>
      <c r="AG1045" s="79">
        <v>275000000</v>
      </c>
      <c r="AH1045" s="79">
        <v>1100000000</v>
      </c>
      <c r="AI1045" s="63">
        <v>1</v>
      </c>
      <c r="AJ1045" s="64">
        <v>3</v>
      </c>
      <c r="AK1045" s="65">
        <v>0.75</v>
      </c>
      <c r="AL1045" s="64">
        <v>2.7</v>
      </c>
      <c r="AM1045" s="65">
        <v>0.67500000000000004</v>
      </c>
      <c r="AN1045" s="66" t="s">
        <v>2368</v>
      </c>
      <c r="AO1045" s="66" t="s">
        <v>2384</v>
      </c>
      <c r="AP1045" s="132" t="s">
        <v>2370</v>
      </c>
      <c r="AQ1045" s="23">
        <v>1</v>
      </c>
      <c r="AR1045" s="23">
        <v>1</v>
      </c>
      <c r="AS1045" s="142">
        <v>1</v>
      </c>
      <c r="AT1045" s="23">
        <v>0</v>
      </c>
      <c r="AU1045" s="142">
        <v>1</v>
      </c>
      <c r="AV1045" s="142">
        <v>1</v>
      </c>
      <c r="AW1045" s="142">
        <v>0.7</v>
      </c>
      <c r="AX1045" s="22">
        <v>0</v>
      </c>
      <c r="AY1045" s="143" t="s">
        <v>2371</v>
      </c>
      <c r="AZ1045" s="143" t="s">
        <v>2371</v>
      </c>
      <c r="BA1045" s="143" t="s">
        <v>2372</v>
      </c>
      <c r="BB1045" s="24"/>
      <c r="BC1045" s="75">
        <v>275000000</v>
      </c>
      <c r="BD1045" s="21">
        <v>266594000</v>
      </c>
      <c r="BE1045" s="25">
        <v>301764000</v>
      </c>
      <c r="BF1045" s="74">
        <v>275000000</v>
      </c>
      <c r="BG1045" s="25">
        <v>0</v>
      </c>
      <c r="BH1045" s="25">
        <v>239394534</v>
      </c>
      <c r="BI1045" s="25">
        <v>301524183</v>
      </c>
      <c r="BJ1045" s="133">
        <v>212467397</v>
      </c>
      <c r="BK1045" s="25">
        <v>0</v>
      </c>
      <c r="BL1045" s="25">
        <v>753386114</v>
      </c>
      <c r="BM1045" s="74">
        <v>118673334</v>
      </c>
      <c r="BN1045" s="80">
        <v>83657331</v>
      </c>
      <c r="BO1045" s="80">
        <v>191089767</v>
      </c>
      <c r="BP1045" s="133">
        <v>118673334</v>
      </c>
      <c r="BQ1045" s="25">
        <v>0</v>
      </c>
      <c r="BR1045" s="82" t="s">
        <v>6292</v>
      </c>
      <c r="BS1045" s="82" t="s">
        <v>6293</v>
      </c>
      <c r="BT1045" s="134" t="s">
        <v>54</v>
      </c>
      <c r="BU1045" s="26"/>
    </row>
    <row r="1046" spans="1:73" ht="55" customHeight="1">
      <c r="A1046" s="15">
        <v>1039</v>
      </c>
      <c r="B1046" s="16">
        <v>16</v>
      </c>
      <c r="C1046" s="17" t="s">
        <v>1852</v>
      </c>
      <c r="D1046" s="16">
        <v>3</v>
      </c>
      <c r="E1046" s="18" t="s">
        <v>2714</v>
      </c>
      <c r="F1046" s="16">
        <v>48</v>
      </c>
      <c r="G1046" s="18" t="s">
        <v>2779</v>
      </c>
      <c r="H1046" s="19">
        <v>1039</v>
      </c>
      <c r="I1046" s="29" t="s">
        <v>6294</v>
      </c>
      <c r="J1046" s="15">
        <v>1904</v>
      </c>
      <c r="K1046" s="18" t="s">
        <v>6295</v>
      </c>
      <c r="L1046" s="20" t="s">
        <v>2788</v>
      </c>
      <c r="M1046" s="17" t="s">
        <v>229</v>
      </c>
      <c r="N1046" s="15">
        <v>19041</v>
      </c>
      <c r="O1046" s="17" t="s">
        <v>2360</v>
      </c>
      <c r="P1046" s="73">
        <v>3000</v>
      </c>
      <c r="Q1046" s="18" t="s">
        <v>2379</v>
      </c>
      <c r="R1046" s="18" t="s">
        <v>3943</v>
      </c>
      <c r="S1046" s="18" t="s">
        <v>6294</v>
      </c>
      <c r="T1046" s="18" t="s">
        <v>225</v>
      </c>
      <c r="U1046" s="16">
        <v>7</v>
      </c>
      <c r="V1046" s="20" t="s">
        <v>2457</v>
      </c>
      <c r="W1046" s="20" t="s">
        <v>2783</v>
      </c>
      <c r="X1046" s="16">
        <v>102</v>
      </c>
      <c r="Y1046" s="20" t="s">
        <v>221</v>
      </c>
      <c r="Z1046" s="20">
        <v>29</v>
      </c>
      <c r="AA1046" s="20" t="s">
        <v>2790</v>
      </c>
      <c r="AB1046" s="20">
        <v>62</v>
      </c>
      <c r="AC1046" s="18" t="s">
        <v>2791</v>
      </c>
      <c r="AD1046" s="79">
        <v>0</v>
      </c>
      <c r="AE1046" s="79">
        <v>246000000</v>
      </c>
      <c r="AF1046" s="79">
        <v>0</v>
      </c>
      <c r="AG1046" s="79">
        <v>246000000</v>
      </c>
      <c r="AH1046" s="79">
        <v>492000000</v>
      </c>
      <c r="AI1046" s="63">
        <v>1</v>
      </c>
      <c r="AJ1046" s="64">
        <v>2000</v>
      </c>
      <c r="AK1046" s="65">
        <v>0.66666666666666663</v>
      </c>
      <c r="AL1046" s="64">
        <v>1500</v>
      </c>
      <c r="AM1046" s="65">
        <v>0.5</v>
      </c>
      <c r="AN1046" s="66" t="s">
        <v>2384</v>
      </c>
      <c r="AO1046" s="66" t="s">
        <v>2384</v>
      </c>
      <c r="AP1046" s="132" t="s">
        <v>2370</v>
      </c>
      <c r="AQ1046" s="23">
        <v>0</v>
      </c>
      <c r="AR1046" s="23">
        <v>1500</v>
      </c>
      <c r="AS1046" s="142">
        <v>500</v>
      </c>
      <c r="AT1046" s="23">
        <v>0</v>
      </c>
      <c r="AU1046" s="142">
        <v>0</v>
      </c>
      <c r="AV1046" s="142">
        <v>1500</v>
      </c>
      <c r="AW1046" s="142">
        <v>0</v>
      </c>
      <c r="AX1046" s="22">
        <v>0</v>
      </c>
      <c r="AY1046" s="143" t="s">
        <v>54</v>
      </c>
      <c r="AZ1046" s="143" t="s">
        <v>2371</v>
      </c>
      <c r="BA1046" s="143" t="s">
        <v>2372</v>
      </c>
      <c r="BB1046" s="24"/>
      <c r="BC1046" s="75">
        <v>0</v>
      </c>
      <c r="BD1046" s="21">
        <v>0</v>
      </c>
      <c r="BE1046" s="25">
        <v>271587000</v>
      </c>
      <c r="BF1046" s="74">
        <v>0</v>
      </c>
      <c r="BG1046" s="25">
        <v>0</v>
      </c>
      <c r="BH1046" s="25"/>
      <c r="BI1046" s="25">
        <v>271562749</v>
      </c>
      <c r="BJ1046" s="133">
        <v>114690106</v>
      </c>
      <c r="BK1046" s="25">
        <v>0</v>
      </c>
      <c r="BL1046" s="25">
        <v>386252855</v>
      </c>
      <c r="BM1046" s="74">
        <v>0</v>
      </c>
      <c r="BN1046" s="80"/>
      <c r="BO1046" s="80">
        <v>21600000</v>
      </c>
      <c r="BP1046" s="133">
        <v>0</v>
      </c>
      <c r="BQ1046" s="25">
        <v>0</v>
      </c>
      <c r="BR1046" s="82" t="s">
        <v>54</v>
      </c>
      <c r="BS1046" s="82" t="s">
        <v>6296</v>
      </c>
      <c r="BT1046" s="134" t="s">
        <v>54</v>
      </c>
      <c r="BU1046" s="26"/>
    </row>
    <row r="1047" spans="1:73" ht="55" customHeight="1">
      <c r="A1047" s="15">
        <v>1040</v>
      </c>
      <c r="B1047" s="16">
        <v>16</v>
      </c>
      <c r="C1047" s="17" t="s">
        <v>1852</v>
      </c>
      <c r="D1047" s="16">
        <v>3</v>
      </c>
      <c r="E1047" s="18" t="s">
        <v>2714</v>
      </c>
      <c r="F1047" s="16">
        <v>48</v>
      </c>
      <c r="G1047" s="18" t="s">
        <v>2779</v>
      </c>
      <c r="H1047" s="19">
        <v>1040</v>
      </c>
      <c r="I1047" s="18" t="s">
        <v>2780</v>
      </c>
      <c r="J1047" s="15">
        <v>1904</v>
      </c>
      <c r="K1047" s="18" t="s">
        <v>6295</v>
      </c>
      <c r="L1047" s="20" t="s">
        <v>33</v>
      </c>
      <c r="M1047" s="17" t="s">
        <v>229</v>
      </c>
      <c r="N1047" s="15">
        <v>19042</v>
      </c>
      <c r="O1047" s="17" t="s">
        <v>2493</v>
      </c>
      <c r="P1047" s="73">
        <v>2</v>
      </c>
      <c r="Q1047" s="18" t="s">
        <v>2747</v>
      </c>
      <c r="R1047" s="18" t="s">
        <v>3949</v>
      </c>
      <c r="S1047" s="18" t="s">
        <v>6297</v>
      </c>
      <c r="T1047" s="18" t="s">
        <v>225</v>
      </c>
      <c r="U1047" s="16">
        <v>7</v>
      </c>
      <c r="V1047" s="20" t="s">
        <v>2457</v>
      </c>
      <c r="W1047" s="20" t="s">
        <v>2783</v>
      </c>
      <c r="X1047" s="16">
        <v>102</v>
      </c>
      <c r="Y1047" s="20" t="s">
        <v>221</v>
      </c>
      <c r="Z1047" s="20">
        <v>27</v>
      </c>
      <c r="AA1047" s="20" t="s">
        <v>2740</v>
      </c>
      <c r="AB1047" s="20">
        <v>64</v>
      </c>
      <c r="AC1047" s="18" t="s">
        <v>2784</v>
      </c>
      <c r="AD1047" s="79">
        <v>246000000</v>
      </c>
      <c r="AE1047" s="79">
        <v>0</v>
      </c>
      <c r="AF1047" s="79">
        <v>246000000</v>
      </c>
      <c r="AG1047" s="79">
        <v>0</v>
      </c>
      <c r="AH1047" s="79">
        <v>492000000</v>
      </c>
      <c r="AI1047" s="63">
        <v>1</v>
      </c>
      <c r="AJ1047" s="64">
        <v>2</v>
      </c>
      <c r="AK1047" s="65">
        <v>1</v>
      </c>
      <c r="AL1047" s="64">
        <v>1</v>
      </c>
      <c r="AM1047" s="65">
        <v>0.5</v>
      </c>
      <c r="AN1047" s="66" t="s">
        <v>2369</v>
      </c>
      <c r="AO1047" s="66" t="s">
        <v>2384</v>
      </c>
      <c r="AP1047" s="132" t="s">
        <v>2370</v>
      </c>
      <c r="AQ1047" s="23">
        <v>1</v>
      </c>
      <c r="AR1047" s="23">
        <v>0</v>
      </c>
      <c r="AS1047" s="142">
        <v>1</v>
      </c>
      <c r="AT1047" s="23">
        <v>0</v>
      </c>
      <c r="AU1047" s="142">
        <v>1</v>
      </c>
      <c r="AV1047" s="142">
        <v>0</v>
      </c>
      <c r="AW1047" s="142">
        <v>0</v>
      </c>
      <c r="AX1047" s="22">
        <v>0</v>
      </c>
      <c r="AY1047" s="143" t="s">
        <v>2371</v>
      </c>
      <c r="AZ1047" s="143" t="s">
        <v>54</v>
      </c>
      <c r="BA1047" s="143" t="s">
        <v>2372</v>
      </c>
      <c r="BB1047" s="24"/>
      <c r="BC1047" s="75">
        <v>246000000</v>
      </c>
      <c r="BD1047" s="21">
        <v>238481000</v>
      </c>
      <c r="BE1047" s="25">
        <v>0</v>
      </c>
      <c r="BF1047" s="74">
        <v>246000000</v>
      </c>
      <c r="BG1047" s="25">
        <v>0</v>
      </c>
      <c r="BH1047" s="25">
        <v>228336663</v>
      </c>
      <c r="BI1047" s="25"/>
      <c r="BJ1047" s="133">
        <v>239333333</v>
      </c>
      <c r="BK1047" s="25">
        <v>0</v>
      </c>
      <c r="BL1047" s="25">
        <v>467669996</v>
      </c>
      <c r="BM1047" s="74">
        <v>131333333</v>
      </c>
      <c r="BN1047" s="80">
        <v>0</v>
      </c>
      <c r="BO1047" s="80"/>
      <c r="BP1047" s="133">
        <v>131333333</v>
      </c>
      <c r="BQ1047" s="25">
        <v>0</v>
      </c>
      <c r="BR1047" s="82" t="s">
        <v>54</v>
      </c>
      <c r="BS1047" s="82" t="s">
        <v>54</v>
      </c>
      <c r="BT1047" s="134" t="s">
        <v>54</v>
      </c>
      <c r="BU1047" s="26"/>
    </row>
    <row r="1048" spans="1:73" ht="55" customHeight="1">
      <c r="A1048" s="15">
        <v>1041</v>
      </c>
      <c r="B1048" s="16">
        <v>16</v>
      </c>
      <c r="C1048" s="17" t="s">
        <v>1852</v>
      </c>
      <c r="D1048" s="16">
        <v>3</v>
      </c>
      <c r="E1048" s="18" t="s">
        <v>2714</v>
      </c>
      <c r="F1048" s="16">
        <v>48</v>
      </c>
      <c r="G1048" s="18" t="s">
        <v>2779</v>
      </c>
      <c r="H1048" s="19">
        <v>1041</v>
      </c>
      <c r="I1048" s="29" t="s">
        <v>5895</v>
      </c>
      <c r="J1048" s="15">
        <v>2217</v>
      </c>
      <c r="K1048" s="18" t="s">
        <v>6298</v>
      </c>
      <c r="L1048" s="20" t="s">
        <v>27</v>
      </c>
      <c r="M1048" s="17" t="s">
        <v>229</v>
      </c>
      <c r="N1048" s="15">
        <v>22172</v>
      </c>
      <c r="O1048" s="17" t="s">
        <v>2796</v>
      </c>
      <c r="P1048" s="73">
        <v>1</v>
      </c>
      <c r="Q1048" s="18" t="s">
        <v>2797</v>
      </c>
      <c r="R1048" s="18" t="s">
        <v>3963</v>
      </c>
      <c r="S1048" s="18" t="s">
        <v>5895</v>
      </c>
      <c r="T1048" s="18" t="s">
        <v>225</v>
      </c>
      <c r="U1048" s="16">
        <v>7</v>
      </c>
      <c r="V1048" s="20" t="s">
        <v>2457</v>
      </c>
      <c r="W1048" s="20" t="s">
        <v>2799</v>
      </c>
      <c r="X1048" s="16">
        <v>102</v>
      </c>
      <c r="Y1048" s="20" t="s">
        <v>221</v>
      </c>
      <c r="Z1048" s="20">
        <v>30</v>
      </c>
      <c r="AA1048" s="20" t="s">
        <v>2800</v>
      </c>
      <c r="AB1048" s="20">
        <v>66</v>
      </c>
      <c r="AC1048" s="18" t="s">
        <v>2801</v>
      </c>
      <c r="AD1048" s="79">
        <v>0</v>
      </c>
      <c r="AE1048" s="79">
        <v>1000000000</v>
      </c>
      <c r="AF1048" s="79">
        <v>0</v>
      </c>
      <c r="AG1048" s="79">
        <v>0</v>
      </c>
      <c r="AH1048" s="79">
        <v>1000000000</v>
      </c>
      <c r="AI1048" s="63">
        <v>1</v>
      </c>
      <c r="AJ1048" s="64">
        <v>1</v>
      </c>
      <c r="AK1048" s="65">
        <v>1</v>
      </c>
      <c r="AL1048" s="64">
        <v>1</v>
      </c>
      <c r="AM1048" s="65">
        <v>1</v>
      </c>
      <c r="AN1048" s="66" t="s">
        <v>2369</v>
      </c>
      <c r="AO1048" s="66" t="s">
        <v>2369</v>
      </c>
      <c r="AP1048" s="132" t="s">
        <v>2370</v>
      </c>
      <c r="AQ1048" s="23">
        <v>0</v>
      </c>
      <c r="AR1048" s="23">
        <v>1</v>
      </c>
      <c r="AS1048" s="142">
        <v>0</v>
      </c>
      <c r="AT1048" s="23">
        <v>0</v>
      </c>
      <c r="AU1048" s="142">
        <v>0</v>
      </c>
      <c r="AV1048" s="142">
        <v>1</v>
      </c>
      <c r="AW1048" s="142">
        <v>0</v>
      </c>
      <c r="AX1048" s="22">
        <v>0</v>
      </c>
      <c r="AY1048" s="143" t="s">
        <v>54</v>
      </c>
      <c r="AZ1048" s="143" t="s">
        <v>2371</v>
      </c>
      <c r="BA1048" s="143" t="s">
        <v>54</v>
      </c>
      <c r="BB1048" s="24"/>
      <c r="BC1048" s="75">
        <v>0</v>
      </c>
      <c r="BD1048" s="21">
        <v>0</v>
      </c>
      <c r="BE1048" s="25">
        <v>1086348000</v>
      </c>
      <c r="BF1048" s="74">
        <v>0</v>
      </c>
      <c r="BG1048" s="25">
        <v>0</v>
      </c>
      <c r="BH1048" s="25"/>
      <c r="BI1048" s="25">
        <v>27376511</v>
      </c>
      <c r="BJ1048" s="133"/>
      <c r="BK1048" s="25">
        <v>0</v>
      </c>
      <c r="BL1048" s="25">
        <v>27376511</v>
      </c>
      <c r="BM1048" s="74">
        <v>0</v>
      </c>
      <c r="BN1048" s="80"/>
      <c r="BO1048" s="80">
        <v>27065969</v>
      </c>
      <c r="BP1048" s="133"/>
      <c r="BQ1048" s="25">
        <v>0</v>
      </c>
      <c r="BR1048" s="82" t="s">
        <v>54</v>
      </c>
      <c r="BS1048" s="82" t="s">
        <v>54</v>
      </c>
      <c r="BT1048" s="134" t="s">
        <v>54</v>
      </c>
      <c r="BU1048" s="26"/>
    </row>
    <row r="1049" spans="1:73" ht="55" customHeight="1">
      <c r="A1049" s="15">
        <v>1042</v>
      </c>
      <c r="B1049" s="16">
        <v>16</v>
      </c>
      <c r="C1049" s="17" t="s">
        <v>1852</v>
      </c>
      <c r="D1049" s="16">
        <v>3</v>
      </c>
      <c r="E1049" s="18" t="s">
        <v>2714</v>
      </c>
      <c r="F1049" s="16">
        <v>48</v>
      </c>
      <c r="G1049" s="18" t="s">
        <v>2779</v>
      </c>
      <c r="H1049" s="19">
        <v>1042</v>
      </c>
      <c r="I1049" s="29" t="s">
        <v>6299</v>
      </c>
      <c r="J1049" s="15">
        <v>2217</v>
      </c>
      <c r="K1049" s="18" t="s">
        <v>6298</v>
      </c>
      <c r="L1049" s="20" t="s">
        <v>27</v>
      </c>
      <c r="M1049" s="17" t="s">
        <v>229</v>
      </c>
      <c r="N1049" s="15">
        <v>22171</v>
      </c>
      <c r="O1049" s="17" t="s">
        <v>2796</v>
      </c>
      <c r="P1049" s="73">
        <v>1</v>
      </c>
      <c r="Q1049" s="18" t="s">
        <v>2797</v>
      </c>
      <c r="R1049" s="18" t="s">
        <v>2805</v>
      </c>
      <c r="S1049" s="18" t="s">
        <v>6299</v>
      </c>
      <c r="T1049" s="18" t="s">
        <v>225</v>
      </c>
      <c r="U1049" s="16">
        <v>7</v>
      </c>
      <c r="V1049" s="20" t="s">
        <v>2457</v>
      </c>
      <c r="W1049" s="20" t="s">
        <v>2799</v>
      </c>
      <c r="X1049" s="16">
        <v>102</v>
      </c>
      <c r="Y1049" s="20" t="s">
        <v>221</v>
      </c>
      <c r="Z1049" s="20">
        <v>30</v>
      </c>
      <c r="AA1049" s="20" t="s">
        <v>2800</v>
      </c>
      <c r="AB1049" s="20">
        <v>65</v>
      </c>
      <c r="AC1049" s="18" t="s">
        <v>2806</v>
      </c>
      <c r="AD1049" s="79">
        <v>0</v>
      </c>
      <c r="AE1049" s="79">
        <v>0</v>
      </c>
      <c r="AF1049" s="79">
        <v>1349000000</v>
      </c>
      <c r="AG1049" s="79">
        <v>0</v>
      </c>
      <c r="AH1049" s="79">
        <v>1349000000</v>
      </c>
      <c r="AI1049" s="63">
        <v>1</v>
      </c>
      <c r="AJ1049" s="64">
        <v>1</v>
      </c>
      <c r="AK1049" s="65">
        <v>1</v>
      </c>
      <c r="AL1049" s="64">
        <v>0</v>
      </c>
      <c r="AM1049" s="65">
        <v>0</v>
      </c>
      <c r="AN1049" s="66" t="s">
        <v>2369</v>
      </c>
      <c r="AO1049" s="66" t="s">
        <v>2449</v>
      </c>
      <c r="AP1049" s="132" t="s">
        <v>2370</v>
      </c>
      <c r="AQ1049" s="23">
        <v>0</v>
      </c>
      <c r="AR1049" s="23">
        <v>0</v>
      </c>
      <c r="AS1049" s="142">
        <v>1</v>
      </c>
      <c r="AT1049" s="23">
        <v>0</v>
      </c>
      <c r="AU1049" s="142">
        <v>0</v>
      </c>
      <c r="AV1049" s="142">
        <v>0</v>
      </c>
      <c r="AW1049" s="142">
        <v>0</v>
      </c>
      <c r="AX1049" s="22">
        <v>0</v>
      </c>
      <c r="AY1049" s="143" t="s">
        <v>54</v>
      </c>
      <c r="AZ1049" s="143" t="s">
        <v>54</v>
      </c>
      <c r="BA1049" s="143" t="s">
        <v>2372</v>
      </c>
      <c r="BB1049" s="24"/>
      <c r="BC1049" s="75">
        <v>1349000000</v>
      </c>
      <c r="BD1049" s="21">
        <v>0</v>
      </c>
      <c r="BE1049" s="25">
        <v>0</v>
      </c>
      <c r="BF1049" s="74">
        <v>1349000000</v>
      </c>
      <c r="BG1049" s="25">
        <v>0</v>
      </c>
      <c r="BH1049" s="25"/>
      <c r="BI1049" s="25"/>
      <c r="BJ1049" s="133">
        <v>275900000</v>
      </c>
      <c r="BK1049" s="25">
        <v>0</v>
      </c>
      <c r="BL1049" s="25">
        <v>275900000</v>
      </c>
      <c r="BM1049" s="74">
        <v>20906667</v>
      </c>
      <c r="BN1049" s="80"/>
      <c r="BO1049" s="80"/>
      <c r="BP1049" s="133">
        <v>20906667</v>
      </c>
      <c r="BQ1049" s="25">
        <v>0</v>
      </c>
      <c r="BR1049" s="82" t="s">
        <v>54</v>
      </c>
      <c r="BS1049" s="82" t="s">
        <v>54</v>
      </c>
      <c r="BT1049" s="134" t="s">
        <v>54</v>
      </c>
      <c r="BU1049" s="26"/>
    </row>
    <row r="1050" spans="1:73" ht="55" customHeight="1">
      <c r="A1050" s="15">
        <v>1043</v>
      </c>
      <c r="B1050" s="16">
        <v>16</v>
      </c>
      <c r="C1050" s="17" t="s">
        <v>1852</v>
      </c>
      <c r="D1050" s="16">
        <v>4</v>
      </c>
      <c r="E1050" s="18" t="s">
        <v>2810</v>
      </c>
      <c r="F1050" s="16">
        <v>49</v>
      </c>
      <c r="G1050" s="18" t="s">
        <v>2811</v>
      </c>
      <c r="H1050" s="19">
        <v>1043</v>
      </c>
      <c r="I1050" s="18" t="s">
        <v>6300</v>
      </c>
      <c r="J1050" s="15">
        <v>1905</v>
      </c>
      <c r="K1050" s="18" t="s">
        <v>6301</v>
      </c>
      <c r="L1050" s="20" t="s">
        <v>2814</v>
      </c>
      <c r="M1050" s="17" t="s">
        <v>229</v>
      </c>
      <c r="N1050" s="15">
        <v>19051</v>
      </c>
      <c r="O1050" s="17" t="s">
        <v>2574</v>
      </c>
      <c r="P1050" s="73">
        <v>11001</v>
      </c>
      <c r="Q1050" s="18" t="s">
        <v>2619</v>
      </c>
      <c r="R1050" s="18" t="s">
        <v>2815</v>
      </c>
      <c r="S1050" s="18" t="s">
        <v>6302</v>
      </c>
      <c r="T1050" s="18" t="s">
        <v>225</v>
      </c>
      <c r="U1050" s="16">
        <v>6</v>
      </c>
      <c r="V1050" s="20" t="s">
        <v>2445</v>
      </c>
      <c r="W1050" s="20" t="s">
        <v>2816</v>
      </c>
      <c r="X1050" s="16">
        <v>95</v>
      </c>
      <c r="Y1050" s="20" t="s">
        <v>271</v>
      </c>
      <c r="Z1050" s="20">
        <v>31</v>
      </c>
      <c r="AA1050" s="20" t="s">
        <v>2817</v>
      </c>
      <c r="AB1050" s="20">
        <v>69</v>
      </c>
      <c r="AC1050" s="18" t="s">
        <v>272</v>
      </c>
      <c r="AD1050" s="79">
        <v>1294000000</v>
      </c>
      <c r="AE1050" s="79">
        <v>0</v>
      </c>
      <c r="AF1050" s="79">
        <v>0</v>
      </c>
      <c r="AG1050" s="79">
        <v>0</v>
      </c>
      <c r="AH1050" s="79">
        <v>1294000000</v>
      </c>
      <c r="AI1050" s="63">
        <v>1</v>
      </c>
      <c r="AJ1050" s="64">
        <v>2481</v>
      </c>
      <c r="AK1050" s="65">
        <v>0.22552495227706573</v>
      </c>
      <c r="AL1050" s="64">
        <v>3946.28</v>
      </c>
      <c r="AM1050" s="65">
        <v>0.35872011635305884</v>
      </c>
      <c r="AN1050" s="66" t="s">
        <v>2449</v>
      </c>
      <c r="AO1050" s="66" t="s">
        <v>2449</v>
      </c>
      <c r="AP1050" s="132" t="s">
        <v>2370</v>
      </c>
      <c r="AQ1050" s="23">
        <v>2480</v>
      </c>
      <c r="AR1050" s="23">
        <v>1</v>
      </c>
      <c r="AS1050" s="142">
        <v>0</v>
      </c>
      <c r="AT1050" s="23">
        <v>0</v>
      </c>
      <c r="AU1050" s="142">
        <v>3945.28</v>
      </c>
      <c r="AV1050" s="142">
        <v>1</v>
      </c>
      <c r="AW1050" s="142">
        <v>0</v>
      </c>
      <c r="AX1050" s="22">
        <v>0</v>
      </c>
      <c r="AY1050" s="143" t="s">
        <v>2371</v>
      </c>
      <c r="AZ1050" s="143" t="s">
        <v>2371</v>
      </c>
      <c r="BA1050" s="143" t="s">
        <v>54</v>
      </c>
      <c r="BB1050" s="24"/>
      <c r="BC1050" s="75">
        <v>0</v>
      </c>
      <c r="BD1050" s="21">
        <v>1254448000</v>
      </c>
      <c r="BE1050" s="25">
        <v>0</v>
      </c>
      <c r="BF1050" s="74">
        <v>0</v>
      </c>
      <c r="BG1050" s="25">
        <v>0</v>
      </c>
      <c r="BH1050" s="25">
        <v>1734681813</v>
      </c>
      <c r="BI1050" s="25">
        <v>185675676</v>
      </c>
      <c r="BJ1050" s="133"/>
      <c r="BK1050" s="25">
        <v>0</v>
      </c>
      <c r="BL1050" s="25">
        <v>1920357489</v>
      </c>
      <c r="BM1050" s="74">
        <v>0</v>
      </c>
      <c r="BN1050" s="80">
        <v>238130666</v>
      </c>
      <c r="BO1050" s="80">
        <v>14446600</v>
      </c>
      <c r="BP1050" s="133"/>
      <c r="BQ1050" s="25">
        <v>0</v>
      </c>
      <c r="BR1050" s="82" t="s">
        <v>6303</v>
      </c>
      <c r="BS1050" s="82" t="s">
        <v>6303</v>
      </c>
      <c r="BT1050" s="134" t="s">
        <v>54</v>
      </c>
      <c r="BU1050" s="26"/>
    </row>
    <row r="1051" spans="1:73" ht="55" customHeight="1">
      <c r="A1051" s="15">
        <v>1044</v>
      </c>
      <c r="B1051" s="16">
        <v>16</v>
      </c>
      <c r="C1051" s="17" t="s">
        <v>1852</v>
      </c>
      <c r="D1051" s="16">
        <v>4</v>
      </c>
      <c r="E1051" s="18" t="s">
        <v>2810</v>
      </c>
      <c r="F1051" s="16">
        <v>49</v>
      </c>
      <c r="G1051" s="18" t="s">
        <v>2811</v>
      </c>
      <c r="H1051" s="19">
        <v>1044</v>
      </c>
      <c r="I1051" s="29" t="s">
        <v>6304</v>
      </c>
      <c r="J1051" s="15">
        <v>1905</v>
      </c>
      <c r="K1051" s="18" t="s">
        <v>6301</v>
      </c>
      <c r="L1051" s="20" t="s">
        <v>2836</v>
      </c>
      <c r="M1051" s="17" t="s">
        <v>229</v>
      </c>
      <c r="N1051" s="15">
        <v>19054</v>
      </c>
      <c r="O1051" s="17" t="s">
        <v>2574</v>
      </c>
      <c r="P1051" s="73">
        <v>1600</v>
      </c>
      <c r="Q1051" s="18" t="s">
        <v>2837</v>
      </c>
      <c r="R1051" s="18" t="s">
        <v>2838</v>
      </c>
      <c r="S1051" s="18" t="s">
        <v>6304</v>
      </c>
      <c r="T1051" s="18" t="s">
        <v>225</v>
      </c>
      <c r="U1051" s="16">
        <v>6</v>
      </c>
      <c r="V1051" s="20" t="s">
        <v>2445</v>
      </c>
      <c r="W1051" s="20" t="s">
        <v>2839</v>
      </c>
      <c r="X1051" s="16">
        <v>95</v>
      </c>
      <c r="Y1051" s="20" t="s">
        <v>271</v>
      </c>
      <c r="Z1051" s="20">
        <v>33</v>
      </c>
      <c r="AA1051" s="20" t="s">
        <v>2840</v>
      </c>
      <c r="AB1051" s="20">
        <v>73</v>
      </c>
      <c r="AC1051" s="18" t="s">
        <v>2841</v>
      </c>
      <c r="AD1051" s="79">
        <v>0</v>
      </c>
      <c r="AE1051" s="79">
        <v>0</v>
      </c>
      <c r="AF1051" s="79">
        <v>1553000000</v>
      </c>
      <c r="AG1051" s="79">
        <v>0</v>
      </c>
      <c r="AH1051" s="79">
        <v>1553000000</v>
      </c>
      <c r="AI1051" s="63">
        <v>1</v>
      </c>
      <c r="AJ1051" s="64">
        <v>0</v>
      </c>
      <c r="AK1051" s="65">
        <v>0</v>
      </c>
      <c r="AL1051" s="64">
        <v>0</v>
      </c>
      <c r="AM1051" s="65">
        <v>0</v>
      </c>
      <c r="AN1051" s="66" t="s">
        <v>2449</v>
      </c>
      <c r="AO1051" s="66" t="s">
        <v>2449</v>
      </c>
      <c r="AP1051" s="132" t="s">
        <v>2370</v>
      </c>
      <c r="AQ1051" s="23">
        <v>0</v>
      </c>
      <c r="AR1051" s="23">
        <v>0</v>
      </c>
      <c r="AS1051" s="142">
        <v>0</v>
      </c>
      <c r="AT1051" s="23">
        <v>0</v>
      </c>
      <c r="AU1051" s="142">
        <v>0</v>
      </c>
      <c r="AV1051" s="142">
        <v>0</v>
      </c>
      <c r="AW1051" s="142">
        <v>0</v>
      </c>
      <c r="AX1051" s="22">
        <v>0</v>
      </c>
      <c r="AY1051" s="143" t="s">
        <v>54</v>
      </c>
      <c r="AZ1051" s="143" t="s">
        <v>54</v>
      </c>
      <c r="BA1051" s="143" t="s">
        <v>54</v>
      </c>
      <c r="BB1051" s="24"/>
      <c r="BC1051" s="75">
        <v>1553000000</v>
      </c>
      <c r="BD1051" s="21">
        <v>0</v>
      </c>
      <c r="BE1051" s="25">
        <v>0</v>
      </c>
      <c r="BF1051" s="74">
        <v>1553000000</v>
      </c>
      <c r="BG1051" s="25">
        <v>0</v>
      </c>
      <c r="BH1051" s="25"/>
      <c r="BI1051" s="25"/>
      <c r="BJ1051" s="133"/>
      <c r="BK1051" s="25">
        <v>0</v>
      </c>
      <c r="BL1051" s="25">
        <v>0</v>
      </c>
      <c r="BM1051" s="74">
        <v>0</v>
      </c>
      <c r="BN1051" s="80"/>
      <c r="BO1051" s="80"/>
      <c r="BP1051" s="133"/>
      <c r="BQ1051" s="25">
        <v>0</v>
      </c>
      <c r="BR1051" s="82" t="s">
        <v>54</v>
      </c>
      <c r="BS1051" s="82" t="s">
        <v>54</v>
      </c>
      <c r="BT1051" s="134" t="s">
        <v>54</v>
      </c>
      <c r="BU1051" s="26"/>
    </row>
    <row r="1052" spans="1:73" ht="55" customHeight="1">
      <c r="A1052" s="15">
        <v>1045</v>
      </c>
      <c r="B1052" s="16">
        <v>16</v>
      </c>
      <c r="C1052" s="17" t="s">
        <v>1852</v>
      </c>
      <c r="D1052" s="16">
        <v>4</v>
      </c>
      <c r="E1052" s="18" t="s">
        <v>2810</v>
      </c>
      <c r="F1052" s="16">
        <v>49</v>
      </c>
      <c r="G1052" s="18" t="s">
        <v>2811</v>
      </c>
      <c r="H1052" s="19">
        <v>1045</v>
      </c>
      <c r="I1052" s="18" t="s">
        <v>3418</v>
      </c>
      <c r="J1052" s="15">
        <v>1905</v>
      </c>
      <c r="K1052" s="18" t="s">
        <v>6301</v>
      </c>
      <c r="L1052" s="20" t="s">
        <v>2821</v>
      </c>
      <c r="M1052" s="17" t="s">
        <v>229</v>
      </c>
      <c r="N1052" s="15">
        <v>19052</v>
      </c>
      <c r="O1052" s="17" t="s">
        <v>2574</v>
      </c>
      <c r="P1052" s="73">
        <v>2000</v>
      </c>
      <c r="Q1052" s="18" t="s">
        <v>2619</v>
      </c>
      <c r="R1052" s="18" t="s">
        <v>2822</v>
      </c>
      <c r="S1052" s="18" t="s">
        <v>3418</v>
      </c>
      <c r="T1052" s="18" t="s">
        <v>225</v>
      </c>
      <c r="U1052" s="16">
        <v>6</v>
      </c>
      <c r="V1052" s="20" t="s">
        <v>2445</v>
      </c>
      <c r="W1052" s="20" t="s">
        <v>2823</v>
      </c>
      <c r="X1052" s="16">
        <v>95</v>
      </c>
      <c r="Y1052" s="20" t="s">
        <v>271</v>
      </c>
      <c r="Z1052" s="20">
        <v>31</v>
      </c>
      <c r="AA1052" s="20" t="s">
        <v>2817</v>
      </c>
      <c r="AB1052" s="20">
        <v>70</v>
      </c>
      <c r="AC1052" s="18" t="s">
        <v>2824</v>
      </c>
      <c r="AD1052" s="79">
        <v>758000000</v>
      </c>
      <c r="AE1052" s="79">
        <v>0</v>
      </c>
      <c r="AF1052" s="79">
        <v>0</v>
      </c>
      <c r="AG1052" s="79">
        <v>0</v>
      </c>
      <c r="AH1052" s="79">
        <v>758000000</v>
      </c>
      <c r="AI1052" s="63">
        <v>1</v>
      </c>
      <c r="AJ1052" s="64">
        <v>204</v>
      </c>
      <c r="AK1052" s="65">
        <v>0.10199999999999999</v>
      </c>
      <c r="AL1052" s="64">
        <v>503.08</v>
      </c>
      <c r="AM1052" s="65">
        <v>0.25153999999999999</v>
      </c>
      <c r="AN1052" s="66" t="s">
        <v>2449</v>
      </c>
      <c r="AO1052" s="66" t="s">
        <v>2449</v>
      </c>
      <c r="AP1052" s="132" t="s">
        <v>2370</v>
      </c>
      <c r="AQ1052" s="23">
        <v>204</v>
      </c>
      <c r="AR1052" s="23">
        <v>0</v>
      </c>
      <c r="AS1052" s="142">
        <v>0</v>
      </c>
      <c r="AT1052" s="23">
        <v>0</v>
      </c>
      <c r="AU1052" s="142">
        <v>503.08</v>
      </c>
      <c r="AV1052" s="142">
        <v>0</v>
      </c>
      <c r="AW1052" s="142">
        <v>0</v>
      </c>
      <c r="AX1052" s="22">
        <v>0</v>
      </c>
      <c r="AY1052" s="143" t="s">
        <v>2372</v>
      </c>
      <c r="AZ1052" s="143" t="s">
        <v>54</v>
      </c>
      <c r="BA1052" s="143" t="s">
        <v>54</v>
      </c>
      <c r="BB1052" s="24"/>
      <c r="BC1052" s="75">
        <v>0</v>
      </c>
      <c r="BD1052" s="21">
        <v>734831000</v>
      </c>
      <c r="BE1052" s="25">
        <v>0</v>
      </c>
      <c r="BF1052" s="74">
        <v>0</v>
      </c>
      <c r="BG1052" s="25">
        <v>0</v>
      </c>
      <c r="BH1052" s="25">
        <v>197143876</v>
      </c>
      <c r="BI1052" s="25"/>
      <c r="BJ1052" s="133"/>
      <c r="BK1052" s="25">
        <v>0</v>
      </c>
      <c r="BL1052" s="25">
        <v>197143876</v>
      </c>
      <c r="BM1052" s="74">
        <v>0</v>
      </c>
      <c r="BN1052" s="80">
        <v>0</v>
      </c>
      <c r="BO1052" s="80"/>
      <c r="BP1052" s="133"/>
      <c r="BQ1052" s="25">
        <v>0</v>
      </c>
      <c r="BR1052" s="82" t="s">
        <v>54</v>
      </c>
      <c r="BS1052" s="82" t="s">
        <v>6236</v>
      </c>
      <c r="BT1052" s="134" t="s">
        <v>54</v>
      </c>
      <c r="BU1052" s="26"/>
    </row>
    <row r="1053" spans="1:73" ht="55" customHeight="1">
      <c r="A1053" s="15">
        <v>1046</v>
      </c>
      <c r="B1053" s="16">
        <v>16</v>
      </c>
      <c r="C1053" s="17" t="s">
        <v>1852</v>
      </c>
      <c r="D1053" s="16">
        <v>4</v>
      </c>
      <c r="E1053" s="18" t="s">
        <v>2810</v>
      </c>
      <c r="F1053" s="16">
        <v>49</v>
      </c>
      <c r="G1053" s="18" t="s">
        <v>2811</v>
      </c>
      <c r="H1053" s="19">
        <v>1046</v>
      </c>
      <c r="I1053" s="29" t="s">
        <v>6305</v>
      </c>
      <c r="J1053" s="15">
        <v>1905</v>
      </c>
      <c r="K1053" s="18" t="s">
        <v>6301</v>
      </c>
      <c r="L1053" s="20" t="s">
        <v>158</v>
      </c>
      <c r="M1053" s="17" t="s">
        <v>229</v>
      </c>
      <c r="N1053" s="15">
        <v>19053</v>
      </c>
      <c r="O1053" s="17" t="s">
        <v>2574</v>
      </c>
      <c r="P1053" s="138">
        <v>6.81</v>
      </c>
      <c r="Q1053" s="18" t="s">
        <v>2829</v>
      </c>
      <c r="R1053" s="18" t="s">
        <v>3978</v>
      </c>
      <c r="S1053" s="18" t="s">
        <v>6306</v>
      </c>
      <c r="T1053" s="18" t="s">
        <v>225</v>
      </c>
      <c r="U1053" s="16">
        <v>6</v>
      </c>
      <c r="V1053" s="20" t="s">
        <v>2445</v>
      </c>
      <c r="W1053" s="20" t="s">
        <v>457</v>
      </c>
      <c r="X1053" s="16">
        <v>95</v>
      </c>
      <c r="Y1053" s="20" t="s">
        <v>271</v>
      </c>
      <c r="Z1053" s="20">
        <v>32</v>
      </c>
      <c r="AA1053" s="20" t="s">
        <v>2831</v>
      </c>
      <c r="AB1053" s="20">
        <v>71</v>
      </c>
      <c r="AC1053" s="18" t="s">
        <v>462</v>
      </c>
      <c r="AD1053" s="79">
        <v>0</v>
      </c>
      <c r="AE1053" s="79">
        <v>4209000000</v>
      </c>
      <c r="AF1053" s="79">
        <v>0</v>
      </c>
      <c r="AG1053" s="79">
        <v>0</v>
      </c>
      <c r="AH1053" s="79">
        <v>4209000000</v>
      </c>
      <c r="AI1053" s="63">
        <v>1</v>
      </c>
      <c r="AJ1053" s="64">
        <v>3.28</v>
      </c>
      <c r="AK1053" s="65">
        <v>0.48164464023494863</v>
      </c>
      <c r="AL1053" s="64">
        <v>4.75</v>
      </c>
      <c r="AM1053" s="65">
        <v>0.6975036710719531</v>
      </c>
      <c r="AN1053" s="66" t="s">
        <v>2384</v>
      </c>
      <c r="AO1053" s="66" t="s">
        <v>2384</v>
      </c>
      <c r="AP1053" s="132" t="s">
        <v>2370</v>
      </c>
      <c r="AQ1053" s="23">
        <v>0</v>
      </c>
      <c r="AR1053" s="23">
        <v>3.28</v>
      </c>
      <c r="AS1053" s="142">
        <v>0</v>
      </c>
      <c r="AT1053" s="23">
        <v>0</v>
      </c>
      <c r="AU1053" s="142">
        <v>0</v>
      </c>
      <c r="AV1053" s="142">
        <v>4.75</v>
      </c>
      <c r="AW1053" s="142">
        <v>0</v>
      </c>
      <c r="AX1053" s="22">
        <v>0</v>
      </c>
      <c r="AY1053" s="143" t="s">
        <v>54</v>
      </c>
      <c r="AZ1053" s="143" t="s">
        <v>2372</v>
      </c>
      <c r="BA1053" s="143" t="s">
        <v>54</v>
      </c>
      <c r="BB1053" s="24"/>
      <c r="BC1053" s="75">
        <v>9118365000</v>
      </c>
      <c r="BD1053" s="21">
        <v>0</v>
      </c>
      <c r="BE1053" s="25">
        <v>13286311000</v>
      </c>
      <c r="BF1053" s="74">
        <v>9118365000</v>
      </c>
      <c r="BG1053" s="25">
        <v>0</v>
      </c>
      <c r="BH1053" s="25"/>
      <c r="BI1053" s="25">
        <v>15897479248</v>
      </c>
      <c r="BJ1053" s="133">
        <v>609333334</v>
      </c>
      <c r="BK1053" s="25">
        <v>0</v>
      </c>
      <c r="BL1053" s="25">
        <v>16506812582</v>
      </c>
      <c r="BM1053" s="74">
        <v>448520001</v>
      </c>
      <c r="BN1053" s="80"/>
      <c r="BO1053" s="80">
        <v>2887414528</v>
      </c>
      <c r="BP1053" s="133">
        <v>448520001</v>
      </c>
      <c r="BQ1053" s="25">
        <v>0</v>
      </c>
      <c r="BR1053" s="82" t="s">
        <v>54</v>
      </c>
      <c r="BS1053" s="82" t="s">
        <v>6236</v>
      </c>
      <c r="BT1053" s="134" t="s">
        <v>54</v>
      </c>
      <c r="BU1053" s="26"/>
    </row>
    <row r="1054" spans="1:73" ht="55" customHeight="1">
      <c r="A1054" s="15">
        <v>1047</v>
      </c>
      <c r="B1054" s="16">
        <v>16</v>
      </c>
      <c r="C1054" s="17" t="s">
        <v>1852</v>
      </c>
      <c r="D1054" s="16">
        <v>5</v>
      </c>
      <c r="E1054" s="18" t="s">
        <v>2845</v>
      </c>
      <c r="F1054" s="16">
        <v>55</v>
      </c>
      <c r="G1054" s="18" t="s">
        <v>2846</v>
      </c>
      <c r="H1054" s="19">
        <v>1047</v>
      </c>
      <c r="I1054" s="18" t="s">
        <v>6307</v>
      </c>
      <c r="J1054" s="15">
        <v>1906</v>
      </c>
      <c r="K1054" s="18" t="s">
        <v>6308</v>
      </c>
      <c r="L1054" s="20" t="s">
        <v>16</v>
      </c>
      <c r="M1054" s="17" t="s">
        <v>229</v>
      </c>
      <c r="N1054" s="15">
        <v>19063</v>
      </c>
      <c r="O1054" s="17" t="s">
        <v>2540</v>
      </c>
      <c r="P1054" s="73">
        <v>800</v>
      </c>
      <c r="Q1054" s="18" t="s">
        <v>2379</v>
      </c>
      <c r="R1054" s="18" t="s">
        <v>2849</v>
      </c>
      <c r="S1054" s="18" t="s">
        <v>6307</v>
      </c>
      <c r="T1054" s="18" t="s">
        <v>225</v>
      </c>
      <c r="U1054" s="51">
        <v>7</v>
      </c>
      <c r="V1054" s="20" t="s">
        <v>2457</v>
      </c>
      <c r="W1054" s="20" t="s">
        <v>2850</v>
      </c>
      <c r="X1054" s="16">
        <v>98</v>
      </c>
      <c r="Y1054" s="20" t="s">
        <v>491</v>
      </c>
      <c r="Z1054" s="20">
        <v>35</v>
      </c>
      <c r="AA1054" s="20" t="s">
        <v>2851</v>
      </c>
      <c r="AB1054" s="20">
        <v>78</v>
      </c>
      <c r="AC1054" s="18" t="s">
        <v>2852</v>
      </c>
      <c r="AD1054" s="79">
        <v>220000000</v>
      </c>
      <c r="AE1054" s="79">
        <v>230000000</v>
      </c>
      <c r="AF1054" s="79">
        <v>245000000</v>
      </c>
      <c r="AG1054" s="79">
        <v>257000000</v>
      </c>
      <c r="AH1054" s="79">
        <v>952000000</v>
      </c>
      <c r="AI1054" s="63">
        <v>1</v>
      </c>
      <c r="AJ1054" s="64">
        <v>750</v>
      </c>
      <c r="AK1054" s="65">
        <v>0.9375</v>
      </c>
      <c r="AL1054" s="64">
        <v>400</v>
      </c>
      <c r="AM1054" s="65">
        <v>0.5</v>
      </c>
      <c r="AN1054" s="66" t="s">
        <v>2369</v>
      </c>
      <c r="AO1054" s="66" t="s">
        <v>2384</v>
      </c>
      <c r="AP1054" s="132" t="s">
        <v>2370</v>
      </c>
      <c r="AQ1054" s="23">
        <v>200</v>
      </c>
      <c r="AR1054" s="23">
        <v>200</v>
      </c>
      <c r="AS1054" s="142">
        <v>350</v>
      </c>
      <c r="AT1054" s="23">
        <v>0</v>
      </c>
      <c r="AU1054" s="142">
        <v>200</v>
      </c>
      <c r="AV1054" s="142">
        <v>200</v>
      </c>
      <c r="AW1054" s="142">
        <v>0</v>
      </c>
      <c r="AX1054" s="22">
        <v>0</v>
      </c>
      <c r="AY1054" s="143" t="s">
        <v>2371</v>
      </c>
      <c r="AZ1054" s="143" t="s">
        <v>2371</v>
      </c>
      <c r="BA1054" s="143" t="s">
        <v>2372</v>
      </c>
      <c r="BB1054" s="24"/>
      <c r="BC1054" s="75">
        <v>100000000</v>
      </c>
      <c r="BD1054" s="21">
        <v>213276000</v>
      </c>
      <c r="BE1054" s="25">
        <v>100000000</v>
      </c>
      <c r="BF1054" s="74">
        <v>100000000</v>
      </c>
      <c r="BG1054" s="25">
        <v>0</v>
      </c>
      <c r="BH1054" s="25">
        <v>213276000</v>
      </c>
      <c r="BI1054" s="25">
        <v>33550000</v>
      </c>
      <c r="BJ1054" s="133">
        <v>100000000</v>
      </c>
      <c r="BK1054" s="25">
        <v>0</v>
      </c>
      <c r="BL1054" s="25">
        <v>346826000</v>
      </c>
      <c r="BM1054" s="74">
        <v>50000000</v>
      </c>
      <c r="BN1054" s="80">
        <v>56250702</v>
      </c>
      <c r="BO1054" s="80">
        <v>33550000</v>
      </c>
      <c r="BP1054" s="133">
        <v>50000000</v>
      </c>
      <c r="BQ1054" s="25">
        <v>0</v>
      </c>
      <c r="BR1054" s="82" t="s">
        <v>54</v>
      </c>
      <c r="BS1054" s="82" t="s">
        <v>6236</v>
      </c>
      <c r="BT1054" s="134" t="s">
        <v>54</v>
      </c>
      <c r="BU1054" s="26"/>
    </row>
    <row r="1055" spans="1:73" ht="55" customHeight="1">
      <c r="A1055" s="15">
        <v>1048</v>
      </c>
      <c r="B1055" s="16">
        <v>16</v>
      </c>
      <c r="C1055" s="17" t="s">
        <v>1852</v>
      </c>
      <c r="D1055" s="16">
        <v>5</v>
      </c>
      <c r="E1055" s="18" t="s">
        <v>2845</v>
      </c>
      <c r="F1055" s="16">
        <v>55</v>
      </c>
      <c r="G1055" s="18" t="s">
        <v>2846</v>
      </c>
      <c r="H1055" s="19">
        <v>1048</v>
      </c>
      <c r="I1055" s="18" t="s">
        <v>3999</v>
      </c>
      <c r="J1055" s="15">
        <v>1906</v>
      </c>
      <c r="K1055" s="18" t="s">
        <v>6308</v>
      </c>
      <c r="L1055" s="20" t="s">
        <v>127</v>
      </c>
      <c r="M1055" s="17" t="s">
        <v>229</v>
      </c>
      <c r="N1055" s="15">
        <v>19062</v>
      </c>
      <c r="O1055" s="17" t="s">
        <v>2618</v>
      </c>
      <c r="P1055" s="73">
        <v>2.1</v>
      </c>
      <c r="Q1055" s="18" t="s">
        <v>2466</v>
      </c>
      <c r="R1055" s="18" t="s">
        <v>2857</v>
      </c>
      <c r="S1055" s="18" t="s">
        <v>6309</v>
      </c>
      <c r="T1055" s="18" t="s">
        <v>225</v>
      </c>
      <c r="U1055" s="16">
        <v>6</v>
      </c>
      <c r="V1055" s="20" t="s">
        <v>2445</v>
      </c>
      <c r="W1055" s="20" t="s">
        <v>2858</v>
      </c>
      <c r="X1055" s="16">
        <v>98</v>
      </c>
      <c r="Y1055" s="20" t="s">
        <v>491</v>
      </c>
      <c r="Z1055" s="20">
        <v>35</v>
      </c>
      <c r="AA1055" s="20" t="s">
        <v>2851</v>
      </c>
      <c r="AB1055" s="20">
        <v>77</v>
      </c>
      <c r="AC1055" s="18" t="s">
        <v>3196</v>
      </c>
      <c r="AD1055" s="79">
        <v>765000000</v>
      </c>
      <c r="AE1055" s="79">
        <v>0</v>
      </c>
      <c r="AF1055" s="79">
        <v>0</v>
      </c>
      <c r="AG1055" s="79">
        <v>0</v>
      </c>
      <c r="AH1055" s="79">
        <v>765000000</v>
      </c>
      <c r="AI1055" s="63">
        <v>1</v>
      </c>
      <c r="AJ1055" s="64">
        <v>0</v>
      </c>
      <c r="AK1055" s="65">
        <v>0</v>
      </c>
      <c r="AL1055" s="64">
        <v>0</v>
      </c>
      <c r="AM1055" s="65">
        <v>0</v>
      </c>
      <c r="AN1055" s="66" t="s">
        <v>2449</v>
      </c>
      <c r="AO1055" s="66" t="s">
        <v>2449</v>
      </c>
      <c r="AP1055" s="132" t="s">
        <v>2370</v>
      </c>
      <c r="AQ1055" s="23">
        <v>0</v>
      </c>
      <c r="AR1055" s="23">
        <v>0</v>
      </c>
      <c r="AS1055" s="142">
        <v>0</v>
      </c>
      <c r="AT1055" s="23">
        <v>0</v>
      </c>
      <c r="AU1055" s="142">
        <v>0</v>
      </c>
      <c r="AV1055" s="142">
        <v>0</v>
      </c>
      <c r="AW1055" s="142">
        <v>0</v>
      </c>
      <c r="AX1055" s="22">
        <v>0</v>
      </c>
      <c r="AY1055" s="143" t="s">
        <v>2825</v>
      </c>
      <c r="AZ1055" s="143" t="s">
        <v>2825</v>
      </c>
      <c r="BA1055" s="143" t="s">
        <v>54</v>
      </c>
      <c r="BB1055" s="24"/>
      <c r="BC1055" s="75">
        <v>950000000</v>
      </c>
      <c r="BD1055" s="21">
        <v>741617000</v>
      </c>
      <c r="BE1055" s="25">
        <v>0</v>
      </c>
      <c r="BF1055" s="74">
        <v>950000000</v>
      </c>
      <c r="BG1055" s="25">
        <v>0</v>
      </c>
      <c r="BH1055" s="25">
        <v>14262801</v>
      </c>
      <c r="BI1055" s="25">
        <v>5642797</v>
      </c>
      <c r="BJ1055" s="133">
        <v>49830761</v>
      </c>
      <c r="BK1055" s="25">
        <v>0</v>
      </c>
      <c r="BL1055" s="25">
        <v>69736359</v>
      </c>
      <c r="BM1055" s="74">
        <v>0</v>
      </c>
      <c r="BN1055" s="80">
        <v>2596134</v>
      </c>
      <c r="BO1055" s="80">
        <v>5642797</v>
      </c>
      <c r="BP1055" s="133">
        <v>0</v>
      </c>
      <c r="BQ1055" s="25">
        <v>0</v>
      </c>
      <c r="BR1055" s="82" t="s">
        <v>6310</v>
      </c>
      <c r="BS1055" s="82" t="s">
        <v>6311</v>
      </c>
      <c r="BT1055" s="134" t="s">
        <v>54</v>
      </c>
      <c r="BU1055" s="26"/>
    </row>
    <row r="1056" spans="1:73" ht="55" customHeight="1">
      <c r="A1056" s="15">
        <v>1049</v>
      </c>
      <c r="B1056" s="16">
        <v>16</v>
      </c>
      <c r="C1056" s="17" t="s">
        <v>1852</v>
      </c>
      <c r="D1056" s="16">
        <v>5</v>
      </c>
      <c r="E1056" s="18" t="s">
        <v>2845</v>
      </c>
      <c r="F1056" s="16">
        <v>55</v>
      </c>
      <c r="G1056" s="18" t="s">
        <v>2846</v>
      </c>
      <c r="H1056" s="19">
        <v>1049</v>
      </c>
      <c r="I1056" s="18" t="s">
        <v>6312</v>
      </c>
      <c r="J1056" s="15">
        <v>1906</v>
      </c>
      <c r="K1056" s="18" t="s">
        <v>6308</v>
      </c>
      <c r="L1056" s="20" t="s">
        <v>2867</v>
      </c>
      <c r="M1056" s="17" t="s">
        <v>229</v>
      </c>
      <c r="N1056" s="15">
        <v>19064</v>
      </c>
      <c r="O1056" s="17" t="s">
        <v>2868</v>
      </c>
      <c r="P1056" s="73">
        <v>100</v>
      </c>
      <c r="Q1056" s="18" t="s">
        <v>2869</v>
      </c>
      <c r="R1056" s="18" t="s">
        <v>4008</v>
      </c>
      <c r="S1056" s="18" t="s">
        <v>6312</v>
      </c>
      <c r="T1056" s="18" t="s">
        <v>225</v>
      </c>
      <c r="U1056" s="51">
        <v>7</v>
      </c>
      <c r="V1056" s="20" t="s">
        <v>2457</v>
      </c>
      <c r="W1056" s="20" t="s">
        <v>2871</v>
      </c>
      <c r="X1056" s="16">
        <v>98</v>
      </c>
      <c r="Y1056" s="20" t="s">
        <v>491</v>
      </c>
      <c r="Z1056" s="20">
        <v>35</v>
      </c>
      <c r="AA1056" s="20" t="s">
        <v>2851</v>
      </c>
      <c r="AB1056" s="20">
        <v>79</v>
      </c>
      <c r="AC1056" s="18" t="s">
        <v>2872</v>
      </c>
      <c r="AD1056" s="79">
        <v>765000000</v>
      </c>
      <c r="AE1056" s="79">
        <v>770000000</v>
      </c>
      <c r="AF1056" s="79">
        <v>780000000</v>
      </c>
      <c r="AG1056" s="79">
        <v>824000000</v>
      </c>
      <c r="AH1056" s="79">
        <v>3139000000</v>
      </c>
      <c r="AI1056" s="63">
        <v>1</v>
      </c>
      <c r="AJ1056" s="64">
        <v>53</v>
      </c>
      <c r="AK1056" s="65">
        <v>0.53</v>
      </c>
      <c r="AL1056" s="64">
        <v>50</v>
      </c>
      <c r="AM1056" s="65">
        <v>0.5</v>
      </c>
      <c r="AN1056" s="66" t="s">
        <v>2384</v>
      </c>
      <c r="AO1056" s="66" t="s">
        <v>2384</v>
      </c>
      <c r="AP1056" s="132" t="s">
        <v>2370</v>
      </c>
      <c r="AQ1056" s="23">
        <v>25</v>
      </c>
      <c r="AR1056" s="23">
        <v>25</v>
      </c>
      <c r="AS1056" s="142">
        <v>3</v>
      </c>
      <c r="AT1056" s="23">
        <v>0</v>
      </c>
      <c r="AU1056" s="142">
        <v>25</v>
      </c>
      <c r="AV1056" s="142">
        <v>25</v>
      </c>
      <c r="AW1056" s="142">
        <v>0</v>
      </c>
      <c r="AX1056" s="22">
        <v>0</v>
      </c>
      <c r="AY1056" s="143" t="s">
        <v>2371</v>
      </c>
      <c r="AZ1056" s="143" t="s">
        <v>2371</v>
      </c>
      <c r="BA1056" s="143" t="s">
        <v>2372</v>
      </c>
      <c r="BB1056" s="24"/>
      <c r="BC1056" s="75">
        <v>137757000</v>
      </c>
      <c r="BD1056" s="21">
        <v>741617000</v>
      </c>
      <c r="BE1056" s="25">
        <v>141410000</v>
      </c>
      <c r="BF1056" s="74">
        <v>137757000</v>
      </c>
      <c r="BG1056" s="25">
        <v>0</v>
      </c>
      <c r="BH1056" s="25">
        <v>728575406</v>
      </c>
      <c r="BI1056" s="25">
        <v>185954293</v>
      </c>
      <c r="BJ1056" s="133">
        <v>119457000</v>
      </c>
      <c r="BK1056" s="25">
        <v>0</v>
      </c>
      <c r="BL1056" s="25">
        <v>1033986699</v>
      </c>
      <c r="BM1056" s="74">
        <v>77825166</v>
      </c>
      <c r="BN1056" s="80">
        <v>336642952</v>
      </c>
      <c r="BO1056" s="80">
        <v>156013020</v>
      </c>
      <c r="BP1056" s="133">
        <v>77825166</v>
      </c>
      <c r="BQ1056" s="25">
        <v>0</v>
      </c>
      <c r="BR1056" s="82" t="s">
        <v>54</v>
      </c>
      <c r="BS1056" s="82" t="s">
        <v>6236</v>
      </c>
      <c r="BT1056" s="134" t="s">
        <v>54</v>
      </c>
      <c r="BU1056" s="26"/>
    </row>
    <row r="1057" spans="1:73" ht="55" customHeight="1">
      <c r="A1057" s="15">
        <v>1050</v>
      </c>
      <c r="B1057" s="16">
        <v>16</v>
      </c>
      <c r="C1057" s="17" t="s">
        <v>1852</v>
      </c>
      <c r="D1057" s="16">
        <v>5</v>
      </c>
      <c r="E1057" s="18" t="s">
        <v>2845</v>
      </c>
      <c r="F1057" s="16">
        <v>55</v>
      </c>
      <c r="G1057" s="18" t="s">
        <v>2846</v>
      </c>
      <c r="H1057" s="19">
        <v>1050</v>
      </c>
      <c r="I1057" s="18" t="s">
        <v>6313</v>
      </c>
      <c r="J1057" s="15">
        <v>1906</v>
      </c>
      <c r="K1057" s="18" t="s">
        <v>6308</v>
      </c>
      <c r="L1057" s="20" t="s">
        <v>31</v>
      </c>
      <c r="M1057" s="17" t="s">
        <v>229</v>
      </c>
      <c r="N1057" s="15">
        <v>19061</v>
      </c>
      <c r="O1057" s="17" t="s">
        <v>2574</v>
      </c>
      <c r="P1057" s="73">
        <v>4</v>
      </c>
      <c r="Q1057" s="18" t="s">
        <v>2466</v>
      </c>
      <c r="R1057" s="18" t="s">
        <v>2857</v>
      </c>
      <c r="S1057" s="18" t="s">
        <v>6314</v>
      </c>
      <c r="T1057" s="18" t="s">
        <v>225</v>
      </c>
      <c r="U1057" s="16">
        <v>6</v>
      </c>
      <c r="V1057" s="20" t="s">
        <v>2445</v>
      </c>
      <c r="W1057" s="20" t="s">
        <v>2858</v>
      </c>
      <c r="X1057" s="16">
        <v>98</v>
      </c>
      <c r="Y1057" s="20" t="s">
        <v>491</v>
      </c>
      <c r="Z1057" s="20">
        <v>35</v>
      </c>
      <c r="AA1057" s="20" t="s">
        <v>2851</v>
      </c>
      <c r="AB1057" s="20">
        <v>75</v>
      </c>
      <c r="AC1057" s="27" t="s">
        <v>2859</v>
      </c>
      <c r="AD1057" s="79">
        <v>200000000</v>
      </c>
      <c r="AE1057" s="79">
        <v>0</v>
      </c>
      <c r="AF1057" s="79">
        <v>0</v>
      </c>
      <c r="AG1057" s="79">
        <v>0</v>
      </c>
      <c r="AH1057" s="79">
        <v>200000000</v>
      </c>
      <c r="AI1057" s="63">
        <v>1</v>
      </c>
      <c r="AJ1057" s="64">
        <v>21</v>
      </c>
      <c r="AK1057" s="65">
        <v>5.25</v>
      </c>
      <c r="AL1057" s="64">
        <v>10</v>
      </c>
      <c r="AM1057" s="65">
        <v>2.5</v>
      </c>
      <c r="AN1057" s="66" t="s">
        <v>2369</v>
      </c>
      <c r="AO1057" s="66" t="s">
        <v>2369</v>
      </c>
      <c r="AP1057" s="132" t="s">
        <v>2370</v>
      </c>
      <c r="AQ1057" s="23">
        <v>21</v>
      </c>
      <c r="AR1057" s="23">
        <v>0</v>
      </c>
      <c r="AS1057" s="142">
        <v>0</v>
      </c>
      <c r="AT1057" s="23">
        <v>0</v>
      </c>
      <c r="AU1057" s="142">
        <v>10</v>
      </c>
      <c r="AV1057" s="142">
        <v>0</v>
      </c>
      <c r="AW1057" s="142">
        <v>0</v>
      </c>
      <c r="AX1057" s="22">
        <v>0</v>
      </c>
      <c r="AY1057" s="143" t="s">
        <v>2371</v>
      </c>
      <c r="AZ1057" s="143" t="s">
        <v>54</v>
      </c>
      <c r="BA1057" s="143" t="s">
        <v>54</v>
      </c>
      <c r="BB1057" s="24"/>
      <c r="BC1057" s="75">
        <v>0</v>
      </c>
      <c r="BD1057" s="21">
        <v>193887000</v>
      </c>
      <c r="BE1057" s="25">
        <v>0</v>
      </c>
      <c r="BF1057" s="74">
        <v>0</v>
      </c>
      <c r="BG1057" s="25">
        <v>0</v>
      </c>
      <c r="BH1057" s="25">
        <v>864956615</v>
      </c>
      <c r="BI1057" s="25"/>
      <c r="BJ1057" s="133"/>
      <c r="BK1057" s="25">
        <v>0</v>
      </c>
      <c r="BL1057" s="25">
        <v>864956615</v>
      </c>
      <c r="BM1057" s="74">
        <v>0</v>
      </c>
      <c r="BN1057" s="80">
        <v>0</v>
      </c>
      <c r="BO1057" s="80"/>
      <c r="BP1057" s="133"/>
      <c r="BQ1057" s="25">
        <v>0</v>
      </c>
      <c r="BR1057" s="82" t="s">
        <v>54</v>
      </c>
      <c r="BS1057" s="82" t="s">
        <v>6315</v>
      </c>
      <c r="BT1057" s="134" t="s">
        <v>54</v>
      </c>
      <c r="BU1057" s="26"/>
    </row>
    <row r="1058" spans="1:73" ht="55" customHeight="1">
      <c r="A1058" s="15">
        <v>1051</v>
      </c>
      <c r="B1058" s="16">
        <v>16</v>
      </c>
      <c r="C1058" s="17" t="s">
        <v>1852</v>
      </c>
      <c r="D1058" s="16">
        <v>5</v>
      </c>
      <c r="E1058" s="18" t="s">
        <v>2845</v>
      </c>
      <c r="F1058" s="16">
        <v>57</v>
      </c>
      <c r="G1058" s="18" t="s">
        <v>244</v>
      </c>
      <c r="H1058" s="19">
        <v>1051</v>
      </c>
      <c r="I1058" s="18" t="s">
        <v>3449</v>
      </c>
      <c r="J1058" s="15">
        <v>1907</v>
      </c>
      <c r="K1058" s="18" t="s">
        <v>6316</v>
      </c>
      <c r="L1058" s="20" t="s">
        <v>2885</v>
      </c>
      <c r="M1058" s="17" t="s">
        <v>366</v>
      </c>
      <c r="N1058" s="15">
        <v>19072</v>
      </c>
      <c r="O1058" s="17" t="s">
        <v>2563</v>
      </c>
      <c r="P1058" s="73">
        <v>1</v>
      </c>
      <c r="Q1058" s="18" t="s">
        <v>2886</v>
      </c>
      <c r="R1058" s="18" t="s">
        <v>4016</v>
      </c>
      <c r="S1058" s="18" t="s">
        <v>3449</v>
      </c>
      <c r="T1058" s="18" t="s">
        <v>2431</v>
      </c>
      <c r="U1058" s="16">
        <v>10</v>
      </c>
      <c r="V1058" s="20" t="s">
        <v>2888</v>
      </c>
      <c r="W1058" s="20" t="s">
        <v>2889</v>
      </c>
      <c r="X1058" s="16">
        <v>98</v>
      </c>
      <c r="Y1058" s="20" t="s">
        <v>491</v>
      </c>
      <c r="Z1058" s="20">
        <v>35</v>
      </c>
      <c r="AA1058" s="20" t="s">
        <v>2851</v>
      </c>
      <c r="AB1058" s="20">
        <v>83</v>
      </c>
      <c r="AC1058" s="18" t="s">
        <v>2890</v>
      </c>
      <c r="AD1058" s="79">
        <v>30000000</v>
      </c>
      <c r="AE1058" s="79">
        <v>30000000</v>
      </c>
      <c r="AF1058" s="79">
        <v>30000000</v>
      </c>
      <c r="AG1058" s="79">
        <v>30000000</v>
      </c>
      <c r="AH1058" s="79">
        <v>120000000</v>
      </c>
      <c r="AI1058" s="63">
        <v>1</v>
      </c>
      <c r="AJ1058" s="64">
        <v>0.5</v>
      </c>
      <c r="AK1058" s="65">
        <v>0.5</v>
      </c>
      <c r="AL1058" s="64">
        <v>0.5</v>
      </c>
      <c r="AM1058" s="65">
        <v>0.5</v>
      </c>
      <c r="AN1058" s="66" t="s">
        <v>2384</v>
      </c>
      <c r="AO1058" s="66" t="s">
        <v>2384</v>
      </c>
      <c r="AP1058" s="132" t="s">
        <v>2370</v>
      </c>
      <c r="AQ1058" s="23">
        <v>0</v>
      </c>
      <c r="AR1058" s="23">
        <v>1</v>
      </c>
      <c r="AS1058" s="142">
        <v>1</v>
      </c>
      <c r="AT1058" s="23">
        <v>0</v>
      </c>
      <c r="AU1058" s="142">
        <v>0</v>
      </c>
      <c r="AV1058" s="142">
        <v>1</v>
      </c>
      <c r="AW1058" s="142">
        <v>1</v>
      </c>
      <c r="AX1058" s="22">
        <v>0</v>
      </c>
      <c r="AY1058" s="143" t="s">
        <v>54</v>
      </c>
      <c r="AZ1058" s="143" t="s">
        <v>2371</v>
      </c>
      <c r="BA1058" s="143" t="s">
        <v>2371</v>
      </c>
      <c r="BB1058" s="24"/>
      <c r="BC1058" s="75">
        <v>30000000</v>
      </c>
      <c r="BD1058" s="21">
        <v>29083000</v>
      </c>
      <c r="BE1058" s="25">
        <v>30176000</v>
      </c>
      <c r="BF1058" s="74">
        <v>30000000</v>
      </c>
      <c r="BG1058" s="25">
        <v>0</v>
      </c>
      <c r="BH1058" s="25"/>
      <c r="BI1058" s="25">
        <v>30176000</v>
      </c>
      <c r="BJ1058" s="133">
        <v>32141107</v>
      </c>
      <c r="BK1058" s="25">
        <v>0</v>
      </c>
      <c r="BL1058" s="25">
        <v>62317107</v>
      </c>
      <c r="BM1058" s="74">
        <v>0</v>
      </c>
      <c r="BN1058" s="80"/>
      <c r="BO1058" s="80">
        <v>30175950</v>
      </c>
      <c r="BP1058" s="133">
        <v>0</v>
      </c>
      <c r="BQ1058" s="25">
        <v>0</v>
      </c>
      <c r="BR1058" s="82" t="s">
        <v>54</v>
      </c>
      <c r="BS1058" s="82" t="s">
        <v>54</v>
      </c>
      <c r="BT1058" s="134" t="s">
        <v>54</v>
      </c>
      <c r="BU1058" s="26"/>
    </row>
    <row r="1059" spans="1:73" ht="55" customHeight="1">
      <c r="A1059" s="15">
        <v>1052</v>
      </c>
      <c r="B1059" s="16">
        <v>16</v>
      </c>
      <c r="C1059" s="17" t="s">
        <v>1852</v>
      </c>
      <c r="D1059" s="16">
        <v>5</v>
      </c>
      <c r="E1059" s="18" t="s">
        <v>2845</v>
      </c>
      <c r="F1059" s="16">
        <v>57</v>
      </c>
      <c r="G1059" s="18" t="s">
        <v>244</v>
      </c>
      <c r="H1059" s="19">
        <v>1052</v>
      </c>
      <c r="I1059" s="18" t="s">
        <v>2876</v>
      </c>
      <c r="J1059" s="15">
        <v>1907</v>
      </c>
      <c r="K1059" s="18" t="s">
        <v>6316</v>
      </c>
      <c r="L1059" s="20" t="s">
        <v>2878</v>
      </c>
      <c r="M1059" s="17" t="s">
        <v>229</v>
      </c>
      <c r="N1059" s="15">
        <v>19071</v>
      </c>
      <c r="O1059" s="17" t="s">
        <v>2563</v>
      </c>
      <c r="P1059" s="73">
        <v>4</v>
      </c>
      <c r="Q1059" s="18" t="s">
        <v>2747</v>
      </c>
      <c r="R1059" s="18" t="s">
        <v>2879</v>
      </c>
      <c r="S1059" s="18" t="s">
        <v>2876</v>
      </c>
      <c r="T1059" s="18" t="s">
        <v>2363</v>
      </c>
      <c r="U1059" s="16">
        <v>1</v>
      </c>
      <c r="V1059" s="20" t="s">
        <v>2880</v>
      </c>
      <c r="W1059" s="20" t="s">
        <v>2881</v>
      </c>
      <c r="X1059" s="16">
        <v>98</v>
      </c>
      <c r="Y1059" s="20" t="s">
        <v>491</v>
      </c>
      <c r="Z1059" s="20">
        <v>37</v>
      </c>
      <c r="AA1059" s="20" t="s">
        <v>2881</v>
      </c>
      <c r="AB1059" s="20">
        <v>82</v>
      </c>
      <c r="AC1059" s="18" t="s">
        <v>492</v>
      </c>
      <c r="AD1059" s="79">
        <v>3700000000</v>
      </c>
      <c r="AE1059" s="79">
        <v>3800000000</v>
      </c>
      <c r="AF1059" s="79">
        <v>3900000000</v>
      </c>
      <c r="AG1059" s="79">
        <v>4000000000</v>
      </c>
      <c r="AH1059" s="79">
        <v>15400000000</v>
      </c>
      <c r="AI1059" s="63">
        <v>1</v>
      </c>
      <c r="AJ1059" s="64">
        <v>3</v>
      </c>
      <c r="AK1059" s="65">
        <v>0.75</v>
      </c>
      <c r="AL1059" s="64">
        <v>2.75</v>
      </c>
      <c r="AM1059" s="65">
        <v>0.6875</v>
      </c>
      <c r="AN1059" s="66" t="s">
        <v>2368</v>
      </c>
      <c r="AO1059" s="66" t="s">
        <v>2384</v>
      </c>
      <c r="AP1059" s="132" t="s">
        <v>2370</v>
      </c>
      <c r="AQ1059" s="23">
        <v>1</v>
      </c>
      <c r="AR1059" s="23">
        <v>1</v>
      </c>
      <c r="AS1059" s="142">
        <v>1</v>
      </c>
      <c r="AT1059" s="23">
        <v>0</v>
      </c>
      <c r="AU1059" s="142">
        <v>1</v>
      </c>
      <c r="AV1059" s="142">
        <v>1</v>
      </c>
      <c r="AW1059" s="142">
        <v>0.75</v>
      </c>
      <c r="AX1059" s="22">
        <v>0</v>
      </c>
      <c r="AY1059" s="143" t="s">
        <v>2371</v>
      </c>
      <c r="AZ1059" s="143" t="s">
        <v>2371</v>
      </c>
      <c r="BA1059" s="143" t="s">
        <v>2372</v>
      </c>
      <c r="BB1059" s="24"/>
      <c r="BC1059" s="75">
        <v>7250000000</v>
      </c>
      <c r="BD1059" s="21">
        <v>3651907000</v>
      </c>
      <c r="BE1059" s="25">
        <v>6613501000</v>
      </c>
      <c r="BF1059" s="74">
        <v>7250000000</v>
      </c>
      <c r="BG1059" s="25">
        <v>0</v>
      </c>
      <c r="BH1059" s="25">
        <v>4378829309</v>
      </c>
      <c r="BI1059" s="25">
        <v>7084882443</v>
      </c>
      <c r="BJ1059" s="133">
        <v>7105317711</v>
      </c>
      <c r="BK1059" s="25">
        <v>0</v>
      </c>
      <c r="BL1059" s="25">
        <v>18569029463</v>
      </c>
      <c r="BM1059" s="74">
        <v>4867536727</v>
      </c>
      <c r="BN1059" s="80">
        <v>4179966163</v>
      </c>
      <c r="BO1059" s="80">
        <v>6569530853</v>
      </c>
      <c r="BP1059" s="133">
        <v>4867536727</v>
      </c>
      <c r="BQ1059" s="25">
        <v>0</v>
      </c>
      <c r="BR1059" s="82" t="s">
        <v>54</v>
      </c>
      <c r="BS1059" s="82" t="s">
        <v>6236</v>
      </c>
      <c r="BT1059" s="134" t="s">
        <v>54</v>
      </c>
      <c r="BU1059" s="26"/>
    </row>
    <row r="1060" spans="1:73" ht="55" customHeight="1">
      <c r="A1060" s="15">
        <v>1053</v>
      </c>
      <c r="B1060" s="16">
        <v>16</v>
      </c>
      <c r="C1060" s="17" t="s">
        <v>1852</v>
      </c>
      <c r="D1060" s="16">
        <v>5</v>
      </c>
      <c r="E1060" s="18" t="s">
        <v>2845</v>
      </c>
      <c r="F1060" s="16">
        <v>57</v>
      </c>
      <c r="G1060" s="18" t="s">
        <v>244</v>
      </c>
      <c r="H1060" s="19">
        <v>1053</v>
      </c>
      <c r="I1060" s="18" t="s">
        <v>2894</v>
      </c>
      <c r="J1060" s="15">
        <v>1908</v>
      </c>
      <c r="K1060" s="18" t="s">
        <v>2897</v>
      </c>
      <c r="L1060" s="20" t="s">
        <v>173</v>
      </c>
      <c r="M1060" s="17" t="s">
        <v>229</v>
      </c>
      <c r="N1060" s="15">
        <v>19081</v>
      </c>
      <c r="O1060" s="17" t="s">
        <v>2563</v>
      </c>
      <c r="P1060" s="73">
        <v>4</v>
      </c>
      <c r="Q1060" s="18" t="s">
        <v>2595</v>
      </c>
      <c r="R1060" s="18" t="s">
        <v>4023</v>
      </c>
      <c r="S1060" s="18" t="s">
        <v>2894</v>
      </c>
      <c r="T1060" s="18" t="s">
        <v>2363</v>
      </c>
      <c r="U1060" s="16">
        <v>2</v>
      </c>
      <c r="V1060" s="20" t="s">
        <v>2897</v>
      </c>
      <c r="W1060" s="20" t="s">
        <v>504</v>
      </c>
      <c r="X1060" s="16">
        <v>98</v>
      </c>
      <c r="Y1060" s="20" t="s">
        <v>491</v>
      </c>
      <c r="Z1060" s="20">
        <v>38</v>
      </c>
      <c r="AA1060" s="20" t="s">
        <v>2898</v>
      </c>
      <c r="AB1060" s="20">
        <v>84</v>
      </c>
      <c r="AC1060" s="18" t="s">
        <v>2899</v>
      </c>
      <c r="AD1060" s="79">
        <v>352000000</v>
      </c>
      <c r="AE1060" s="79">
        <v>377000000</v>
      </c>
      <c r="AF1060" s="79">
        <v>409000000</v>
      </c>
      <c r="AG1060" s="79">
        <v>446000000</v>
      </c>
      <c r="AH1060" s="79">
        <v>1584000000</v>
      </c>
      <c r="AI1060" s="63">
        <v>1</v>
      </c>
      <c r="AJ1060" s="64">
        <v>3</v>
      </c>
      <c r="AK1060" s="65">
        <v>0.75</v>
      </c>
      <c r="AL1060" s="64">
        <v>2.75</v>
      </c>
      <c r="AM1060" s="65">
        <v>0.6875</v>
      </c>
      <c r="AN1060" s="66" t="s">
        <v>2368</v>
      </c>
      <c r="AO1060" s="66" t="s">
        <v>2384</v>
      </c>
      <c r="AP1060" s="132" t="s">
        <v>2370</v>
      </c>
      <c r="AQ1060" s="23">
        <v>1</v>
      </c>
      <c r="AR1060" s="23">
        <v>1</v>
      </c>
      <c r="AS1060" s="142">
        <v>1</v>
      </c>
      <c r="AT1060" s="23">
        <v>0</v>
      </c>
      <c r="AU1060" s="142">
        <v>1</v>
      </c>
      <c r="AV1060" s="142">
        <v>1</v>
      </c>
      <c r="AW1060" s="142">
        <v>0.75</v>
      </c>
      <c r="AX1060" s="22">
        <v>0</v>
      </c>
      <c r="AY1060" s="143" t="s">
        <v>2371</v>
      </c>
      <c r="AZ1060" s="143" t="s">
        <v>2371</v>
      </c>
      <c r="BA1060" s="143" t="s">
        <v>2372</v>
      </c>
      <c r="BB1060" s="24"/>
      <c r="BC1060" s="75">
        <v>950000000</v>
      </c>
      <c r="BD1060" s="21">
        <v>341241000</v>
      </c>
      <c r="BE1060" s="25">
        <v>422470000</v>
      </c>
      <c r="BF1060" s="74">
        <v>950000000</v>
      </c>
      <c r="BG1060" s="25">
        <v>0</v>
      </c>
      <c r="BH1060" s="25">
        <v>340102667</v>
      </c>
      <c r="BI1060" s="25">
        <v>421801667</v>
      </c>
      <c r="BJ1060" s="133">
        <v>743966667</v>
      </c>
      <c r="BK1060" s="25">
        <v>0</v>
      </c>
      <c r="BL1060" s="25">
        <v>1505871001</v>
      </c>
      <c r="BM1060" s="74">
        <v>582010001</v>
      </c>
      <c r="BN1060" s="80">
        <v>335303733</v>
      </c>
      <c r="BO1060" s="80">
        <v>415583334</v>
      </c>
      <c r="BP1060" s="133">
        <v>582010001</v>
      </c>
      <c r="BQ1060" s="25">
        <v>0</v>
      </c>
      <c r="BR1060" s="82" t="s">
        <v>54</v>
      </c>
      <c r="BS1060" s="82" t="s">
        <v>6317</v>
      </c>
      <c r="BT1060" s="134" t="s">
        <v>54</v>
      </c>
      <c r="BU1060" s="26"/>
    </row>
    <row r="1061" spans="1:73" ht="55" customHeight="1">
      <c r="A1061" s="15">
        <v>1317</v>
      </c>
      <c r="B1061" s="16">
        <v>16</v>
      </c>
      <c r="C1061" s="17" t="s">
        <v>1852</v>
      </c>
      <c r="D1061" s="16">
        <v>2</v>
      </c>
      <c r="E1061" s="18" t="s">
        <v>2613</v>
      </c>
      <c r="F1061" s="16">
        <v>33</v>
      </c>
      <c r="G1061" s="18" t="s">
        <v>6269</v>
      </c>
      <c r="H1061" s="19">
        <v>1317</v>
      </c>
      <c r="I1061" s="29" t="s">
        <v>6318</v>
      </c>
      <c r="J1061" s="15">
        <v>2215</v>
      </c>
      <c r="K1061" s="18" t="s">
        <v>6271</v>
      </c>
      <c r="L1061" s="20" t="s">
        <v>127</v>
      </c>
      <c r="M1061" s="17" t="s">
        <v>229</v>
      </c>
      <c r="N1061" s="15">
        <v>22152</v>
      </c>
      <c r="O1061" s="17" t="s">
        <v>2618</v>
      </c>
      <c r="P1061" s="73">
        <v>1</v>
      </c>
      <c r="Q1061" s="18" t="s">
        <v>6319</v>
      </c>
      <c r="R1061" s="18" t="s">
        <v>6320</v>
      </c>
      <c r="S1061" s="18" t="s">
        <v>6318</v>
      </c>
      <c r="T1061" s="18" t="s">
        <v>225</v>
      </c>
      <c r="U1061" s="16">
        <v>6</v>
      </c>
      <c r="V1061" s="20" t="s">
        <v>2445</v>
      </c>
      <c r="W1061" s="20" t="s">
        <v>2688</v>
      </c>
      <c r="X1061" s="16">
        <v>93</v>
      </c>
      <c r="Y1061" s="51" t="s">
        <v>326</v>
      </c>
      <c r="Z1061" s="20">
        <v>20</v>
      </c>
      <c r="AA1061" s="20" t="s">
        <v>2689</v>
      </c>
      <c r="AB1061" s="20">
        <v>85</v>
      </c>
      <c r="AC1061" s="18" t="s">
        <v>6321</v>
      </c>
      <c r="AD1061" s="79">
        <v>0</v>
      </c>
      <c r="AE1061" s="79">
        <v>0</v>
      </c>
      <c r="AF1061" s="79">
        <v>0</v>
      </c>
      <c r="AG1061" s="79">
        <v>0</v>
      </c>
      <c r="AH1061" s="79">
        <v>0</v>
      </c>
      <c r="AI1061" s="63">
        <v>1</v>
      </c>
      <c r="AJ1061" s="64">
        <v>1</v>
      </c>
      <c r="AK1061" s="65">
        <v>1</v>
      </c>
      <c r="AL1061" s="64">
        <v>0.75</v>
      </c>
      <c r="AM1061" s="65">
        <v>0.75</v>
      </c>
      <c r="AN1061" s="66" t="s">
        <v>2369</v>
      </c>
      <c r="AO1061" s="66" t="s">
        <v>2368</v>
      </c>
      <c r="AP1061" s="132" t="s">
        <v>2370</v>
      </c>
      <c r="AQ1061" s="23">
        <v>0</v>
      </c>
      <c r="AR1061" s="23">
        <v>1</v>
      </c>
      <c r="AS1061" s="142">
        <v>0</v>
      </c>
      <c r="AT1061" s="23">
        <v>0</v>
      </c>
      <c r="AU1061" s="142">
        <v>0</v>
      </c>
      <c r="AV1061" s="142">
        <v>0.75</v>
      </c>
      <c r="AW1061" s="142">
        <v>0</v>
      </c>
      <c r="AX1061" s="22">
        <v>0</v>
      </c>
      <c r="AY1061" s="143" t="s">
        <v>54</v>
      </c>
      <c r="AZ1061" s="143" t="s">
        <v>2372</v>
      </c>
      <c r="BA1061" s="143" t="s">
        <v>54</v>
      </c>
      <c r="BB1061" s="24"/>
      <c r="BC1061" s="75">
        <v>0</v>
      </c>
      <c r="BD1061" s="21">
        <v>0</v>
      </c>
      <c r="BE1061" s="25">
        <v>9000000000</v>
      </c>
      <c r="BF1061" s="74">
        <v>0</v>
      </c>
      <c r="BG1061" s="25">
        <v>0</v>
      </c>
      <c r="BH1061" s="25">
        <v>0</v>
      </c>
      <c r="BI1061" s="25">
        <v>9000000000</v>
      </c>
      <c r="BJ1061" s="133"/>
      <c r="BK1061" s="25">
        <v>0</v>
      </c>
      <c r="BL1061" s="25">
        <v>9000000000</v>
      </c>
      <c r="BM1061" s="74">
        <v>0</v>
      </c>
      <c r="BN1061" s="80">
        <v>0</v>
      </c>
      <c r="BO1061" s="80">
        <v>9000000000</v>
      </c>
      <c r="BP1061" s="133"/>
      <c r="BQ1061" s="25">
        <v>0</v>
      </c>
      <c r="BR1061" s="82"/>
      <c r="BS1061" s="82" t="s">
        <v>6322</v>
      </c>
      <c r="BT1061" s="134" t="s">
        <v>6323</v>
      </c>
      <c r="BU1061" s="26"/>
    </row>
    <row r="1062" spans="1:73" ht="55" customHeight="1">
      <c r="A1062" s="15">
        <v>1320</v>
      </c>
      <c r="B1062" s="16">
        <v>16</v>
      </c>
      <c r="C1062" s="17" t="s">
        <v>1852</v>
      </c>
      <c r="D1062" s="16">
        <v>3</v>
      </c>
      <c r="E1062" s="18" t="s">
        <v>2714</v>
      </c>
      <c r="F1062" s="16">
        <v>48</v>
      </c>
      <c r="G1062" s="18" t="s">
        <v>2779</v>
      </c>
      <c r="H1062" s="19">
        <v>1041</v>
      </c>
      <c r="I1062" s="29" t="s">
        <v>5895</v>
      </c>
      <c r="J1062" s="15">
        <v>2217</v>
      </c>
      <c r="K1062" s="18" t="s">
        <v>6298</v>
      </c>
      <c r="L1062" s="20" t="s">
        <v>27</v>
      </c>
      <c r="M1062" s="17" t="s">
        <v>229</v>
      </c>
      <c r="N1062" s="15">
        <v>22173</v>
      </c>
      <c r="O1062" s="17" t="s">
        <v>2796</v>
      </c>
      <c r="P1062" s="73">
        <v>1</v>
      </c>
      <c r="Q1062" s="18" t="s">
        <v>2797</v>
      </c>
      <c r="R1062" s="18" t="s">
        <v>6324</v>
      </c>
      <c r="S1062" s="18" t="s">
        <v>6325</v>
      </c>
      <c r="T1062" s="18" t="s">
        <v>225</v>
      </c>
      <c r="U1062" s="16">
        <v>7</v>
      </c>
      <c r="V1062" s="20" t="s">
        <v>2457</v>
      </c>
      <c r="W1062" s="20" t="s">
        <v>2799</v>
      </c>
      <c r="X1062" s="16">
        <v>102</v>
      </c>
      <c r="Y1062" s="51" t="s">
        <v>221</v>
      </c>
      <c r="Z1062" s="20">
        <v>30</v>
      </c>
      <c r="AA1062" s="20" t="s">
        <v>2800</v>
      </c>
      <c r="AB1062" s="20">
        <v>68</v>
      </c>
      <c r="AC1062" s="17" t="s">
        <v>3158</v>
      </c>
      <c r="AD1062" s="79">
        <v>0</v>
      </c>
      <c r="AE1062" s="79">
        <v>0</v>
      </c>
      <c r="AF1062" s="79">
        <v>0</v>
      </c>
      <c r="AG1062" s="79">
        <v>0</v>
      </c>
      <c r="AH1062" s="79">
        <v>0</v>
      </c>
      <c r="AI1062" s="63">
        <v>1</v>
      </c>
      <c r="AJ1062" s="64">
        <v>1</v>
      </c>
      <c r="AK1062" s="65">
        <v>1</v>
      </c>
      <c r="AL1062" s="64">
        <v>1</v>
      </c>
      <c r="AM1062" s="65">
        <v>1</v>
      </c>
      <c r="AN1062" s="66" t="s">
        <v>2369</v>
      </c>
      <c r="AO1062" s="66" t="s">
        <v>2369</v>
      </c>
      <c r="AP1062" s="132" t="s">
        <v>2370</v>
      </c>
      <c r="AQ1062" s="23">
        <v>0</v>
      </c>
      <c r="AR1062" s="23">
        <v>1</v>
      </c>
      <c r="AS1062" s="142">
        <v>0</v>
      </c>
      <c r="AT1062" s="23">
        <v>0</v>
      </c>
      <c r="AU1062" s="142">
        <v>0</v>
      </c>
      <c r="AV1062" s="142">
        <v>1</v>
      </c>
      <c r="AW1062" s="142">
        <v>0</v>
      </c>
      <c r="AX1062" s="22">
        <v>0</v>
      </c>
      <c r="AY1062" s="143" t="s">
        <v>54</v>
      </c>
      <c r="AZ1062" s="143" t="s">
        <v>2371</v>
      </c>
      <c r="BA1062" s="143" t="s">
        <v>54</v>
      </c>
      <c r="BB1062" s="24"/>
      <c r="BC1062" s="75">
        <v>0</v>
      </c>
      <c r="BD1062" s="21">
        <v>0</v>
      </c>
      <c r="BE1062" s="25">
        <v>0</v>
      </c>
      <c r="BF1062" s="74">
        <v>0</v>
      </c>
      <c r="BG1062" s="25">
        <v>0</v>
      </c>
      <c r="BH1062" s="25">
        <v>0</v>
      </c>
      <c r="BI1062" s="25">
        <v>414418287</v>
      </c>
      <c r="BJ1062" s="133"/>
      <c r="BK1062" s="25">
        <v>0</v>
      </c>
      <c r="BL1062" s="25">
        <v>414418287</v>
      </c>
      <c r="BM1062" s="74">
        <v>0</v>
      </c>
      <c r="BN1062" s="80">
        <v>0</v>
      </c>
      <c r="BO1062" s="80">
        <v>11666667</v>
      </c>
      <c r="BP1062" s="133"/>
      <c r="BQ1062" s="25">
        <v>0</v>
      </c>
      <c r="BR1062" s="82"/>
      <c r="BS1062" s="82" t="s">
        <v>54</v>
      </c>
      <c r="BT1062" s="134" t="s">
        <v>54</v>
      </c>
      <c r="BU1062" s="26"/>
    </row>
    <row r="1063" spans="1:73" ht="55" customHeight="1">
      <c r="A1063" s="15">
        <v>1325</v>
      </c>
      <c r="B1063" s="16">
        <v>16</v>
      </c>
      <c r="C1063" s="17" t="s">
        <v>1852</v>
      </c>
      <c r="D1063" s="16">
        <v>1</v>
      </c>
      <c r="E1063" s="18" t="s">
        <v>2356</v>
      </c>
      <c r="F1063" s="16">
        <v>1</v>
      </c>
      <c r="G1063" s="18" t="s">
        <v>2357</v>
      </c>
      <c r="H1063" s="15">
        <v>1325</v>
      </c>
      <c r="I1063" s="18" t="s">
        <v>6171</v>
      </c>
      <c r="J1063" s="15">
        <v>1881</v>
      </c>
      <c r="K1063" s="18" t="s">
        <v>6172</v>
      </c>
      <c r="L1063" s="20" t="s">
        <v>106</v>
      </c>
      <c r="M1063" s="17" t="s">
        <v>229</v>
      </c>
      <c r="N1063" s="15">
        <v>18813</v>
      </c>
      <c r="O1063" s="17" t="s">
        <v>6326</v>
      </c>
      <c r="P1063" s="73">
        <v>291</v>
      </c>
      <c r="Q1063" s="18" t="s">
        <v>5151</v>
      </c>
      <c r="R1063" s="18" t="s">
        <v>5152</v>
      </c>
      <c r="S1063" s="18" t="s">
        <v>6327</v>
      </c>
      <c r="T1063" s="18" t="s">
        <v>2363</v>
      </c>
      <c r="U1063" s="16">
        <v>3</v>
      </c>
      <c r="V1063" s="20" t="s">
        <v>2364</v>
      </c>
      <c r="W1063" s="20" t="s">
        <v>2906</v>
      </c>
      <c r="X1063" s="16">
        <v>92</v>
      </c>
      <c r="Y1063" s="20" t="s">
        <v>312</v>
      </c>
      <c r="Z1063" s="20">
        <v>1</v>
      </c>
      <c r="AA1063" s="20" t="s">
        <v>2366</v>
      </c>
      <c r="AB1063" s="20">
        <v>87</v>
      </c>
      <c r="AC1063" s="27" t="s">
        <v>2907</v>
      </c>
      <c r="AD1063" s="79">
        <v>0</v>
      </c>
      <c r="AE1063" s="79">
        <v>0</v>
      </c>
      <c r="AF1063" s="79">
        <v>0</v>
      </c>
      <c r="AG1063" s="79">
        <v>0</v>
      </c>
      <c r="AH1063" s="79">
        <v>0</v>
      </c>
      <c r="AI1063" s="90">
        <v>1</v>
      </c>
      <c r="AJ1063" s="91">
        <v>291</v>
      </c>
      <c r="AK1063" s="92">
        <v>1</v>
      </c>
      <c r="AL1063" s="91">
        <v>215</v>
      </c>
      <c r="AM1063" s="92">
        <v>0.73883161512027495</v>
      </c>
      <c r="AN1063" s="93" t="s">
        <v>2369</v>
      </c>
      <c r="AO1063" s="93" t="s">
        <v>2368</v>
      </c>
      <c r="AP1063" s="132" t="s">
        <v>2370</v>
      </c>
      <c r="AQ1063" s="95">
        <v>0</v>
      </c>
      <c r="AR1063" s="95">
        <v>0</v>
      </c>
      <c r="AS1063" s="142">
        <v>291</v>
      </c>
      <c r="AT1063" s="95">
        <v>0</v>
      </c>
      <c r="AU1063" s="142">
        <v>0</v>
      </c>
      <c r="AV1063" s="142">
        <v>0</v>
      </c>
      <c r="AW1063" s="142">
        <v>215</v>
      </c>
      <c r="AX1063" s="94">
        <v>0</v>
      </c>
      <c r="AY1063" s="143" t="s">
        <v>54</v>
      </c>
      <c r="AZ1063" s="143" t="s">
        <v>54</v>
      </c>
      <c r="BA1063" s="143" t="s">
        <v>2372</v>
      </c>
      <c r="BB1063" s="96"/>
      <c r="BC1063" s="75">
        <v>1165000000</v>
      </c>
      <c r="BD1063" s="75">
        <v>0</v>
      </c>
      <c r="BE1063" s="74">
        <v>0</v>
      </c>
      <c r="BF1063" s="74">
        <v>1165000000</v>
      </c>
      <c r="BG1063" s="74">
        <v>0</v>
      </c>
      <c r="BH1063" s="74">
        <v>0</v>
      </c>
      <c r="BI1063" s="74">
        <v>0</v>
      </c>
      <c r="BJ1063" s="133">
        <v>1191674000</v>
      </c>
      <c r="BK1063" s="74">
        <v>0</v>
      </c>
      <c r="BL1063" s="74">
        <v>1191674000</v>
      </c>
      <c r="BM1063" s="74">
        <v>923136667</v>
      </c>
      <c r="BN1063" s="74">
        <v>0</v>
      </c>
      <c r="BO1063" s="74">
        <v>0</v>
      </c>
      <c r="BP1063" s="133">
        <v>923136667</v>
      </c>
      <c r="BQ1063" s="74">
        <v>0</v>
      </c>
      <c r="BR1063" s="97"/>
      <c r="BS1063" s="97"/>
      <c r="BT1063" s="134" t="s">
        <v>54</v>
      </c>
      <c r="BU1063" s="98"/>
    </row>
    <row r="1064" spans="1:73" ht="55" customHeight="1">
      <c r="A1064" s="15">
        <v>1327</v>
      </c>
      <c r="B1064" s="16">
        <v>16</v>
      </c>
      <c r="C1064" s="17" t="s">
        <v>1852</v>
      </c>
      <c r="D1064" s="16">
        <v>3</v>
      </c>
      <c r="E1064" s="18" t="s">
        <v>2714</v>
      </c>
      <c r="F1064" s="16">
        <v>48</v>
      </c>
      <c r="G1064" s="18" t="s">
        <v>2779</v>
      </c>
      <c r="H1064" s="19">
        <v>1041</v>
      </c>
      <c r="I1064" s="29" t="s">
        <v>5895</v>
      </c>
      <c r="J1064" s="15">
        <v>2223</v>
      </c>
      <c r="K1064" s="18" t="s">
        <v>6328</v>
      </c>
      <c r="L1064" s="20" t="s">
        <v>27</v>
      </c>
      <c r="M1064" s="17" t="s">
        <v>229</v>
      </c>
      <c r="N1064" s="15">
        <v>22231</v>
      </c>
      <c r="O1064" s="17" t="s">
        <v>4560</v>
      </c>
      <c r="P1064" s="73">
        <v>1</v>
      </c>
      <c r="Q1064" s="18" t="s">
        <v>6329</v>
      </c>
      <c r="R1064" s="18" t="s">
        <v>6330</v>
      </c>
      <c r="S1064" s="18" t="s">
        <v>6331</v>
      </c>
      <c r="T1064" s="18" t="s">
        <v>225</v>
      </c>
      <c r="U1064" s="16">
        <v>6</v>
      </c>
      <c r="V1064" s="20" t="s">
        <v>2445</v>
      </c>
      <c r="W1064" s="20" t="s">
        <v>4564</v>
      </c>
      <c r="X1064" s="16">
        <v>102</v>
      </c>
      <c r="Y1064" s="51" t="s">
        <v>221</v>
      </c>
      <c r="Z1064" s="20">
        <v>30</v>
      </c>
      <c r="AA1064" s="20" t="s">
        <v>2800</v>
      </c>
      <c r="AB1064" s="20">
        <v>88</v>
      </c>
      <c r="AC1064" s="27" t="s">
        <v>4565</v>
      </c>
      <c r="AD1064" s="79">
        <v>0</v>
      </c>
      <c r="AE1064" s="79">
        <v>0</v>
      </c>
      <c r="AF1064" s="79">
        <v>0</v>
      </c>
      <c r="AG1064" s="79">
        <v>0</v>
      </c>
      <c r="AH1064" s="79">
        <v>0</v>
      </c>
      <c r="AI1064" s="90">
        <v>1</v>
      </c>
      <c r="AJ1064" s="91">
        <v>1</v>
      </c>
      <c r="AK1064" s="92">
        <v>1</v>
      </c>
      <c r="AL1064" s="91">
        <v>0</v>
      </c>
      <c r="AM1064" s="92">
        <v>0</v>
      </c>
      <c r="AN1064" s="93" t="s">
        <v>2369</v>
      </c>
      <c r="AO1064" s="93" t="s">
        <v>2449</v>
      </c>
      <c r="AP1064" s="132" t="s">
        <v>2370</v>
      </c>
      <c r="AQ1064" s="95">
        <v>0</v>
      </c>
      <c r="AR1064" s="95">
        <v>0</v>
      </c>
      <c r="AS1064" s="142">
        <v>1</v>
      </c>
      <c r="AT1064" s="95">
        <v>0</v>
      </c>
      <c r="AU1064" s="142">
        <v>0</v>
      </c>
      <c r="AV1064" s="142">
        <v>0</v>
      </c>
      <c r="AW1064" s="142">
        <v>0</v>
      </c>
      <c r="AX1064" s="94">
        <v>0</v>
      </c>
      <c r="AY1064" s="143" t="s">
        <v>2450</v>
      </c>
      <c r="AZ1064" s="143" t="s">
        <v>2450</v>
      </c>
      <c r="BA1064" s="143" t="s">
        <v>2372</v>
      </c>
      <c r="BB1064" s="96"/>
      <c r="BC1064" s="75">
        <v>0</v>
      </c>
      <c r="BD1064" s="75">
        <v>0</v>
      </c>
      <c r="BE1064" s="74">
        <v>0</v>
      </c>
      <c r="BF1064" s="74">
        <v>0</v>
      </c>
      <c r="BG1064" s="74">
        <v>0</v>
      </c>
      <c r="BH1064" s="74">
        <v>0</v>
      </c>
      <c r="BI1064" s="74">
        <v>0</v>
      </c>
      <c r="BJ1064" s="133">
        <v>2990000000</v>
      </c>
      <c r="BK1064" s="74">
        <v>0</v>
      </c>
      <c r="BL1064" s="74">
        <v>2990000000</v>
      </c>
      <c r="BM1064" s="74">
        <v>0</v>
      </c>
      <c r="BN1064" s="74">
        <v>0</v>
      </c>
      <c r="BO1064" s="74">
        <v>0</v>
      </c>
      <c r="BP1064" s="133">
        <v>0</v>
      </c>
      <c r="BQ1064" s="74">
        <v>0</v>
      </c>
      <c r="BR1064" s="97"/>
      <c r="BS1064" s="97"/>
      <c r="BT1064" s="134" t="s">
        <v>54</v>
      </c>
      <c r="BU1064" s="98"/>
    </row>
    <row r="1065" spans="1:73" ht="55" customHeight="1">
      <c r="A1065" s="15">
        <v>1054</v>
      </c>
      <c r="B1065" s="15">
        <v>17</v>
      </c>
      <c r="C1065" s="17" t="s">
        <v>1924</v>
      </c>
      <c r="D1065" s="15">
        <v>1</v>
      </c>
      <c r="E1065" s="17" t="s">
        <v>2356</v>
      </c>
      <c r="F1065" s="15">
        <v>1</v>
      </c>
      <c r="G1065" s="18" t="s">
        <v>2357</v>
      </c>
      <c r="H1065" s="48">
        <v>1054</v>
      </c>
      <c r="I1065" s="17" t="s">
        <v>6332</v>
      </c>
      <c r="J1065" s="15">
        <v>1605</v>
      </c>
      <c r="K1065" s="17" t="s">
        <v>6333</v>
      </c>
      <c r="L1065" s="31" t="s">
        <v>106</v>
      </c>
      <c r="M1065" s="17" t="s">
        <v>229</v>
      </c>
      <c r="N1065" s="15">
        <v>16051</v>
      </c>
      <c r="O1065" s="17" t="s">
        <v>2360</v>
      </c>
      <c r="P1065" s="73">
        <v>4254</v>
      </c>
      <c r="Q1065" s="17" t="s">
        <v>2361</v>
      </c>
      <c r="R1065" s="17" t="s">
        <v>2362</v>
      </c>
      <c r="S1065" s="32" t="s">
        <v>6334</v>
      </c>
      <c r="T1065" s="18" t="s">
        <v>2363</v>
      </c>
      <c r="U1065" s="16">
        <v>3</v>
      </c>
      <c r="V1065" s="20" t="s">
        <v>2364</v>
      </c>
      <c r="W1065" s="20" t="s">
        <v>2365</v>
      </c>
      <c r="X1065" s="16">
        <v>92</v>
      </c>
      <c r="Y1065" s="20" t="s">
        <v>312</v>
      </c>
      <c r="Z1065" s="20">
        <v>1</v>
      </c>
      <c r="AA1065" s="20" t="s">
        <v>2366</v>
      </c>
      <c r="AB1065" s="20">
        <v>1</v>
      </c>
      <c r="AC1065" s="54" t="s">
        <v>2367</v>
      </c>
      <c r="AD1065" s="79">
        <v>1417000000</v>
      </c>
      <c r="AE1065" s="79">
        <v>1457000000</v>
      </c>
      <c r="AF1065" s="79">
        <v>1416000000</v>
      </c>
      <c r="AG1065" s="79">
        <v>1237000000</v>
      </c>
      <c r="AH1065" s="79">
        <v>5527000000</v>
      </c>
      <c r="AI1065" s="63">
        <v>1</v>
      </c>
      <c r="AJ1065" s="64">
        <v>3775</v>
      </c>
      <c r="AK1065" s="65">
        <v>0.88740009402914899</v>
      </c>
      <c r="AL1065" s="64">
        <v>3098</v>
      </c>
      <c r="AM1065" s="65">
        <v>0.72825575928537845</v>
      </c>
      <c r="AN1065" s="66" t="s">
        <v>2368</v>
      </c>
      <c r="AO1065" s="66" t="s">
        <v>2368</v>
      </c>
      <c r="AP1065" s="132" t="s">
        <v>2370</v>
      </c>
      <c r="AQ1065" s="23">
        <v>1674</v>
      </c>
      <c r="AR1065" s="23">
        <v>1362</v>
      </c>
      <c r="AS1065" s="142">
        <v>739</v>
      </c>
      <c r="AT1065" s="23">
        <v>0</v>
      </c>
      <c r="AU1065" s="142">
        <v>1735</v>
      </c>
      <c r="AV1065" s="142">
        <v>1363</v>
      </c>
      <c r="AW1065" s="142">
        <v>0</v>
      </c>
      <c r="AX1065" s="22">
        <v>0</v>
      </c>
      <c r="AY1065" s="143" t="s">
        <v>2371</v>
      </c>
      <c r="AZ1065" s="143" t="s">
        <v>2371</v>
      </c>
      <c r="BA1065" s="143" t="s">
        <v>2372</v>
      </c>
      <c r="BB1065" s="24"/>
      <c r="BC1065" s="75">
        <v>810000000</v>
      </c>
      <c r="BD1065" s="21">
        <v>1240536000</v>
      </c>
      <c r="BE1065" s="25">
        <v>1706274000</v>
      </c>
      <c r="BF1065" s="74">
        <v>810000000</v>
      </c>
      <c r="BG1065" s="25">
        <v>0</v>
      </c>
      <c r="BH1065" s="25">
        <v>1314688800</v>
      </c>
      <c r="BI1065" s="25">
        <v>1706274000</v>
      </c>
      <c r="BJ1065" s="133">
        <v>608479704</v>
      </c>
      <c r="BK1065" s="25">
        <v>0</v>
      </c>
      <c r="BL1065" s="25">
        <v>3629442504</v>
      </c>
      <c r="BM1065" s="74">
        <v>608479704</v>
      </c>
      <c r="BN1065" s="80">
        <v>1311280800</v>
      </c>
      <c r="BO1065" s="80">
        <v>1706274000</v>
      </c>
      <c r="BP1065" s="133">
        <v>608479704</v>
      </c>
      <c r="BQ1065" s="25">
        <v>0</v>
      </c>
      <c r="BR1065" s="82" t="s">
        <v>6335</v>
      </c>
      <c r="BS1065" s="82" t="s">
        <v>6336</v>
      </c>
      <c r="BT1065" s="134" t="s">
        <v>6337</v>
      </c>
      <c r="BU1065" s="26"/>
    </row>
    <row r="1066" spans="1:73" ht="55" customHeight="1">
      <c r="A1066" s="15">
        <v>1055</v>
      </c>
      <c r="B1066" s="15">
        <v>17</v>
      </c>
      <c r="C1066" s="17" t="s">
        <v>1924</v>
      </c>
      <c r="D1066" s="15">
        <v>1</v>
      </c>
      <c r="E1066" s="17" t="s">
        <v>2356</v>
      </c>
      <c r="F1066" s="31">
        <v>1</v>
      </c>
      <c r="G1066" s="18" t="s">
        <v>2357</v>
      </c>
      <c r="H1066" s="48">
        <v>1055</v>
      </c>
      <c r="I1066" s="17" t="s">
        <v>6338</v>
      </c>
      <c r="J1066" s="15">
        <v>1605</v>
      </c>
      <c r="K1066" s="17" t="s">
        <v>6333</v>
      </c>
      <c r="L1066" s="31" t="s">
        <v>2377</v>
      </c>
      <c r="M1066" s="17" t="s">
        <v>366</v>
      </c>
      <c r="N1066" s="15">
        <v>16052</v>
      </c>
      <c r="O1066" s="17" t="s">
        <v>2378</v>
      </c>
      <c r="P1066" s="73">
        <v>514</v>
      </c>
      <c r="Q1066" s="17" t="s">
        <v>2379</v>
      </c>
      <c r="R1066" s="17" t="s">
        <v>2380</v>
      </c>
      <c r="S1066" s="32" t="s">
        <v>6339</v>
      </c>
      <c r="T1066" s="18" t="s">
        <v>2363</v>
      </c>
      <c r="U1066" s="16">
        <v>3</v>
      </c>
      <c r="V1066" s="20" t="s">
        <v>2364</v>
      </c>
      <c r="W1066" s="20" t="s">
        <v>2382</v>
      </c>
      <c r="X1066" s="16">
        <v>92</v>
      </c>
      <c r="Y1066" s="20" t="s">
        <v>312</v>
      </c>
      <c r="Z1066" s="20">
        <v>1</v>
      </c>
      <c r="AA1066" s="20" t="s">
        <v>2366</v>
      </c>
      <c r="AB1066" s="20">
        <v>2</v>
      </c>
      <c r="AC1066" s="17" t="s">
        <v>2383</v>
      </c>
      <c r="AD1066" s="79">
        <v>808000000</v>
      </c>
      <c r="AE1066" s="79">
        <v>837000000</v>
      </c>
      <c r="AF1066" s="79">
        <v>950000000</v>
      </c>
      <c r="AG1066" s="79">
        <v>1204000000</v>
      </c>
      <c r="AH1066" s="79">
        <v>3799000000</v>
      </c>
      <c r="AI1066" s="63">
        <v>1</v>
      </c>
      <c r="AJ1066" s="64">
        <v>353.5</v>
      </c>
      <c r="AK1066" s="65">
        <v>0.6877431906614786</v>
      </c>
      <c r="AL1066" s="64">
        <v>350.75</v>
      </c>
      <c r="AM1066" s="65">
        <v>0.68239299610894943</v>
      </c>
      <c r="AN1066" s="66" t="s">
        <v>2384</v>
      </c>
      <c r="AO1066" s="66" t="s">
        <v>2384</v>
      </c>
      <c r="AP1066" s="132" t="s">
        <v>2370</v>
      </c>
      <c r="AQ1066" s="23">
        <v>450</v>
      </c>
      <c r="AR1066" s="23">
        <v>450</v>
      </c>
      <c r="AS1066" s="142">
        <v>514</v>
      </c>
      <c r="AT1066" s="23">
        <v>0</v>
      </c>
      <c r="AU1066" s="142">
        <v>439</v>
      </c>
      <c r="AV1066" s="142">
        <v>450</v>
      </c>
      <c r="AW1066" s="142">
        <v>514</v>
      </c>
      <c r="AX1066" s="22">
        <v>0</v>
      </c>
      <c r="AY1066" s="143" t="s">
        <v>2371</v>
      </c>
      <c r="AZ1066" s="143" t="s">
        <v>2371</v>
      </c>
      <c r="BA1066" s="143" t="s">
        <v>2371</v>
      </c>
      <c r="BB1066" s="24"/>
      <c r="BC1066" s="75">
        <v>1000000000</v>
      </c>
      <c r="BD1066" s="21">
        <v>707377000</v>
      </c>
      <c r="BE1066" s="25">
        <v>812142000</v>
      </c>
      <c r="BF1066" s="74">
        <v>1000000000</v>
      </c>
      <c r="BG1066" s="25">
        <v>0</v>
      </c>
      <c r="BH1066" s="25">
        <v>750084504</v>
      </c>
      <c r="BI1066" s="25">
        <v>811599428</v>
      </c>
      <c r="BJ1066" s="133">
        <v>1021670000</v>
      </c>
      <c r="BK1066" s="25">
        <v>0</v>
      </c>
      <c r="BL1066" s="25">
        <v>2583353932</v>
      </c>
      <c r="BM1066" s="74">
        <v>683642386</v>
      </c>
      <c r="BN1066" s="80">
        <v>746654813</v>
      </c>
      <c r="BO1066" s="80">
        <v>796537704</v>
      </c>
      <c r="BP1066" s="133">
        <v>683642386</v>
      </c>
      <c r="BQ1066" s="25">
        <v>0</v>
      </c>
      <c r="BR1066" s="82" t="s">
        <v>6340</v>
      </c>
      <c r="BS1066" s="82" t="s">
        <v>6341</v>
      </c>
      <c r="BT1066" s="134" t="s">
        <v>6342</v>
      </c>
      <c r="BU1066" s="26"/>
    </row>
    <row r="1067" spans="1:73" ht="55" customHeight="1">
      <c r="A1067" s="15">
        <v>1056</v>
      </c>
      <c r="B1067" s="15">
        <v>17</v>
      </c>
      <c r="C1067" s="17" t="s">
        <v>1924</v>
      </c>
      <c r="D1067" s="15">
        <v>1</v>
      </c>
      <c r="E1067" s="17" t="s">
        <v>2356</v>
      </c>
      <c r="F1067" s="31">
        <v>6</v>
      </c>
      <c r="G1067" s="54" t="s">
        <v>2388</v>
      </c>
      <c r="H1067" s="48">
        <v>1056</v>
      </c>
      <c r="I1067" s="17" t="s">
        <v>6343</v>
      </c>
      <c r="J1067" s="15">
        <v>1628</v>
      </c>
      <c r="K1067" s="17" t="s">
        <v>6344</v>
      </c>
      <c r="L1067" s="31" t="s">
        <v>2412</v>
      </c>
      <c r="M1067" s="17" t="s">
        <v>229</v>
      </c>
      <c r="N1067" s="15">
        <v>16281</v>
      </c>
      <c r="O1067" s="17" t="s">
        <v>2413</v>
      </c>
      <c r="P1067" s="73">
        <v>146</v>
      </c>
      <c r="Q1067" s="17" t="s">
        <v>2393</v>
      </c>
      <c r="R1067" s="17" t="s">
        <v>6345</v>
      </c>
      <c r="S1067" s="32" t="s">
        <v>6343</v>
      </c>
      <c r="T1067" s="18" t="s">
        <v>225</v>
      </c>
      <c r="U1067" s="16">
        <v>5</v>
      </c>
      <c r="V1067" s="20" t="s">
        <v>2395</v>
      </c>
      <c r="W1067" s="20" t="s">
        <v>2415</v>
      </c>
      <c r="X1067" s="16">
        <v>89</v>
      </c>
      <c r="Y1067" s="20" t="s">
        <v>388</v>
      </c>
      <c r="Z1067" s="20">
        <v>14</v>
      </c>
      <c r="AA1067" s="20" t="s">
        <v>2397</v>
      </c>
      <c r="AB1067" s="20">
        <v>21</v>
      </c>
      <c r="AC1067" s="54" t="s">
        <v>2416</v>
      </c>
      <c r="AD1067" s="79">
        <v>484000000</v>
      </c>
      <c r="AE1067" s="79">
        <v>483000000</v>
      </c>
      <c r="AF1067" s="79">
        <v>483000000</v>
      </c>
      <c r="AG1067" s="79">
        <v>0</v>
      </c>
      <c r="AH1067" s="79">
        <v>1450000000</v>
      </c>
      <c r="AI1067" s="63">
        <v>1</v>
      </c>
      <c r="AJ1067" s="64">
        <v>177</v>
      </c>
      <c r="AK1067" s="65">
        <v>1.2123287671232876</v>
      </c>
      <c r="AL1067" s="64">
        <v>135</v>
      </c>
      <c r="AM1067" s="65">
        <v>0.92465753424657537</v>
      </c>
      <c r="AN1067" s="66" t="s">
        <v>2369</v>
      </c>
      <c r="AO1067" s="66" t="s">
        <v>2369</v>
      </c>
      <c r="AP1067" s="132" t="s">
        <v>2370</v>
      </c>
      <c r="AQ1067" s="23">
        <v>98</v>
      </c>
      <c r="AR1067" s="23">
        <v>39</v>
      </c>
      <c r="AS1067" s="142">
        <v>40</v>
      </c>
      <c r="AT1067" s="23">
        <v>0</v>
      </c>
      <c r="AU1067" s="142">
        <v>98</v>
      </c>
      <c r="AV1067" s="142">
        <v>37</v>
      </c>
      <c r="AW1067" s="142">
        <v>0</v>
      </c>
      <c r="AX1067" s="22">
        <v>0</v>
      </c>
      <c r="AY1067" s="143" t="s">
        <v>2371</v>
      </c>
      <c r="AZ1067" s="143" t="s">
        <v>2372</v>
      </c>
      <c r="BA1067" s="143" t="s">
        <v>2372</v>
      </c>
      <c r="BB1067" s="24"/>
      <c r="BC1067" s="75">
        <v>300000000</v>
      </c>
      <c r="BD1067" s="21">
        <v>423726000</v>
      </c>
      <c r="BE1067" s="25">
        <v>468656000</v>
      </c>
      <c r="BF1067" s="74">
        <v>300000000</v>
      </c>
      <c r="BG1067" s="25">
        <v>0</v>
      </c>
      <c r="BH1067" s="25">
        <v>507343635</v>
      </c>
      <c r="BI1067" s="25">
        <v>468655911</v>
      </c>
      <c r="BJ1067" s="133">
        <v>279808053</v>
      </c>
      <c r="BK1067" s="25">
        <v>0</v>
      </c>
      <c r="BL1067" s="25">
        <v>1255807599</v>
      </c>
      <c r="BM1067" s="74">
        <v>114275015</v>
      </c>
      <c r="BN1067" s="80">
        <v>422246139</v>
      </c>
      <c r="BO1067" s="80">
        <v>245978881</v>
      </c>
      <c r="BP1067" s="133">
        <v>114275015</v>
      </c>
      <c r="BQ1067" s="25">
        <v>0</v>
      </c>
      <c r="BR1067" s="82" t="s">
        <v>6346</v>
      </c>
      <c r="BS1067" s="82" t="s">
        <v>6347</v>
      </c>
      <c r="BT1067" s="134" t="s">
        <v>6348</v>
      </c>
      <c r="BU1067" s="26"/>
    </row>
    <row r="1068" spans="1:73" ht="55" customHeight="1">
      <c r="A1068" s="15">
        <v>1057</v>
      </c>
      <c r="B1068" s="15">
        <v>17</v>
      </c>
      <c r="C1068" s="17" t="s">
        <v>1924</v>
      </c>
      <c r="D1068" s="15">
        <v>1</v>
      </c>
      <c r="E1068" s="17" t="s">
        <v>2356</v>
      </c>
      <c r="F1068" s="15">
        <v>6</v>
      </c>
      <c r="G1068" s="17" t="s">
        <v>2388</v>
      </c>
      <c r="H1068" s="48">
        <v>1057</v>
      </c>
      <c r="I1068" s="17" t="s">
        <v>6349</v>
      </c>
      <c r="J1068" s="15">
        <v>1628</v>
      </c>
      <c r="K1068" s="17" t="s">
        <v>6344</v>
      </c>
      <c r="L1068" s="31" t="s">
        <v>2391</v>
      </c>
      <c r="M1068" s="17" t="s">
        <v>229</v>
      </c>
      <c r="N1068" s="15">
        <v>16284</v>
      </c>
      <c r="O1068" s="17" t="s">
        <v>2392</v>
      </c>
      <c r="P1068" s="73">
        <v>133</v>
      </c>
      <c r="Q1068" s="17" t="s">
        <v>2393</v>
      </c>
      <c r="R1068" s="17" t="s">
        <v>6350</v>
      </c>
      <c r="S1068" s="32" t="s">
        <v>6349</v>
      </c>
      <c r="T1068" s="18" t="s">
        <v>225</v>
      </c>
      <c r="U1068" s="16">
        <v>5</v>
      </c>
      <c r="V1068" s="20" t="s">
        <v>2395</v>
      </c>
      <c r="W1068" s="20" t="s">
        <v>2396</v>
      </c>
      <c r="X1068" s="16">
        <v>89</v>
      </c>
      <c r="Y1068" s="20" t="s">
        <v>388</v>
      </c>
      <c r="Z1068" s="20">
        <v>14</v>
      </c>
      <c r="AA1068" s="20" t="s">
        <v>2397</v>
      </c>
      <c r="AB1068" s="20">
        <v>23</v>
      </c>
      <c r="AC1068" s="17" t="s">
        <v>2398</v>
      </c>
      <c r="AD1068" s="79">
        <v>250000000</v>
      </c>
      <c r="AE1068" s="79">
        <v>250000000</v>
      </c>
      <c r="AF1068" s="79">
        <v>252000000</v>
      </c>
      <c r="AG1068" s="79">
        <v>0</v>
      </c>
      <c r="AH1068" s="79">
        <v>752000000</v>
      </c>
      <c r="AI1068" s="63">
        <v>1</v>
      </c>
      <c r="AJ1068" s="64">
        <v>126</v>
      </c>
      <c r="AK1068" s="65">
        <v>0.94736842105263153</v>
      </c>
      <c r="AL1068" s="64">
        <v>87</v>
      </c>
      <c r="AM1068" s="65">
        <v>0.65413533834586468</v>
      </c>
      <c r="AN1068" s="66" t="s">
        <v>2369</v>
      </c>
      <c r="AO1068" s="66" t="s">
        <v>2384</v>
      </c>
      <c r="AP1068" s="132" t="s">
        <v>2370</v>
      </c>
      <c r="AQ1068" s="23">
        <v>40</v>
      </c>
      <c r="AR1068" s="23">
        <v>46</v>
      </c>
      <c r="AS1068" s="142">
        <v>40</v>
      </c>
      <c r="AT1068" s="23">
        <v>0</v>
      </c>
      <c r="AU1068" s="142">
        <v>45</v>
      </c>
      <c r="AV1068" s="142">
        <v>42</v>
      </c>
      <c r="AW1068" s="142">
        <v>0</v>
      </c>
      <c r="AX1068" s="22">
        <v>0</v>
      </c>
      <c r="AY1068" s="143" t="s">
        <v>2371</v>
      </c>
      <c r="AZ1068" s="143" t="s">
        <v>2372</v>
      </c>
      <c r="BA1068" s="143" t="s">
        <v>2372</v>
      </c>
      <c r="BB1068" s="24"/>
      <c r="BC1068" s="75">
        <v>260000000</v>
      </c>
      <c r="BD1068" s="21">
        <v>218867000</v>
      </c>
      <c r="BE1068" s="25">
        <v>0</v>
      </c>
      <c r="BF1068" s="74">
        <v>260000000</v>
      </c>
      <c r="BG1068" s="25">
        <v>0</v>
      </c>
      <c r="BH1068" s="25">
        <v>287323974</v>
      </c>
      <c r="BI1068" s="25">
        <v>242575000</v>
      </c>
      <c r="BJ1068" s="133">
        <v>112933333</v>
      </c>
      <c r="BK1068" s="25">
        <v>0</v>
      </c>
      <c r="BL1068" s="25">
        <v>642832307</v>
      </c>
      <c r="BM1068" s="74">
        <v>19240000</v>
      </c>
      <c r="BN1068" s="80">
        <v>276285174</v>
      </c>
      <c r="BO1068" s="80">
        <v>120090842</v>
      </c>
      <c r="BP1068" s="133">
        <v>19240000</v>
      </c>
      <c r="BQ1068" s="25">
        <v>0</v>
      </c>
      <c r="BR1068" s="82" t="s">
        <v>6351</v>
      </c>
      <c r="BS1068" s="82" t="s">
        <v>6347</v>
      </c>
      <c r="BT1068" s="134" t="s">
        <v>6348</v>
      </c>
      <c r="BU1068" s="26"/>
    </row>
    <row r="1069" spans="1:73" ht="55" customHeight="1">
      <c r="A1069" s="15">
        <v>1058</v>
      </c>
      <c r="B1069" s="15">
        <v>17</v>
      </c>
      <c r="C1069" s="17" t="s">
        <v>1924</v>
      </c>
      <c r="D1069" s="15">
        <v>1</v>
      </c>
      <c r="E1069" s="17" t="s">
        <v>2356</v>
      </c>
      <c r="F1069" s="15">
        <v>6</v>
      </c>
      <c r="G1069" s="17" t="s">
        <v>2388</v>
      </c>
      <c r="H1069" s="48">
        <v>1058</v>
      </c>
      <c r="I1069" s="17" t="s">
        <v>6352</v>
      </c>
      <c r="J1069" s="15">
        <v>1628</v>
      </c>
      <c r="K1069" s="17" t="s">
        <v>6344</v>
      </c>
      <c r="L1069" s="31" t="s">
        <v>2421</v>
      </c>
      <c r="M1069" s="17" t="s">
        <v>229</v>
      </c>
      <c r="N1069" s="15">
        <v>16282</v>
      </c>
      <c r="O1069" s="17" t="s">
        <v>2392</v>
      </c>
      <c r="P1069" s="73">
        <v>75</v>
      </c>
      <c r="Q1069" s="17" t="s">
        <v>2393</v>
      </c>
      <c r="R1069" s="17" t="s">
        <v>6353</v>
      </c>
      <c r="S1069" s="32" t="s">
        <v>6352</v>
      </c>
      <c r="T1069" s="18" t="s">
        <v>225</v>
      </c>
      <c r="U1069" s="16">
        <v>5</v>
      </c>
      <c r="V1069" s="20" t="s">
        <v>2395</v>
      </c>
      <c r="W1069" s="20" t="s">
        <v>2423</v>
      </c>
      <c r="X1069" s="16">
        <v>89</v>
      </c>
      <c r="Y1069" s="20" t="s">
        <v>388</v>
      </c>
      <c r="Z1069" s="20">
        <v>14</v>
      </c>
      <c r="AA1069" s="20" t="s">
        <v>2397</v>
      </c>
      <c r="AB1069" s="20">
        <v>22</v>
      </c>
      <c r="AC1069" s="17" t="s">
        <v>2424</v>
      </c>
      <c r="AD1069" s="79">
        <v>244000000</v>
      </c>
      <c r="AE1069" s="79">
        <v>0</v>
      </c>
      <c r="AF1069" s="79">
        <v>244000000</v>
      </c>
      <c r="AG1069" s="79">
        <v>0</v>
      </c>
      <c r="AH1069" s="79">
        <v>488000000</v>
      </c>
      <c r="AI1069" s="63">
        <v>1</v>
      </c>
      <c r="AJ1069" s="64">
        <v>95</v>
      </c>
      <c r="AK1069" s="65">
        <v>1.2666666666666666</v>
      </c>
      <c r="AL1069" s="64">
        <v>65</v>
      </c>
      <c r="AM1069" s="65">
        <v>0.8666666666666667</v>
      </c>
      <c r="AN1069" s="66" t="s">
        <v>2369</v>
      </c>
      <c r="AO1069" s="66" t="s">
        <v>2368</v>
      </c>
      <c r="AP1069" s="132" t="s">
        <v>2370</v>
      </c>
      <c r="AQ1069" s="23">
        <v>65</v>
      </c>
      <c r="AR1069" s="23">
        <v>0</v>
      </c>
      <c r="AS1069" s="142">
        <v>30</v>
      </c>
      <c r="AT1069" s="23">
        <v>0</v>
      </c>
      <c r="AU1069" s="142">
        <v>65</v>
      </c>
      <c r="AV1069" s="142">
        <v>0</v>
      </c>
      <c r="AW1069" s="142">
        <v>0</v>
      </c>
      <c r="AX1069" s="22">
        <v>0</v>
      </c>
      <c r="AY1069" s="143" t="s">
        <v>2371</v>
      </c>
      <c r="AZ1069" s="143" t="s">
        <v>2450</v>
      </c>
      <c r="BA1069" s="143" t="s">
        <v>2372</v>
      </c>
      <c r="BB1069" s="24"/>
      <c r="BC1069" s="75">
        <v>250000000</v>
      </c>
      <c r="BD1069" s="21">
        <v>213614000</v>
      </c>
      <c r="BE1069" s="25">
        <v>242575000</v>
      </c>
      <c r="BF1069" s="74">
        <v>250000000</v>
      </c>
      <c r="BG1069" s="25">
        <v>0</v>
      </c>
      <c r="BH1069" s="25">
        <v>216372766</v>
      </c>
      <c r="BI1069" s="25"/>
      <c r="BJ1069" s="133">
        <v>189058491</v>
      </c>
      <c r="BK1069" s="25">
        <v>0</v>
      </c>
      <c r="BL1069" s="25">
        <v>405431257</v>
      </c>
      <c r="BM1069" s="74">
        <v>49953580</v>
      </c>
      <c r="BN1069" s="80">
        <v>208875166</v>
      </c>
      <c r="BO1069" s="80"/>
      <c r="BP1069" s="133">
        <v>49953580</v>
      </c>
      <c r="BQ1069" s="25">
        <v>0</v>
      </c>
      <c r="BR1069" s="82" t="s">
        <v>6354</v>
      </c>
      <c r="BS1069" s="82" t="s">
        <v>6355</v>
      </c>
      <c r="BT1069" s="134" t="s">
        <v>6348</v>
      </c>
      <c r="BU1069" s="26"/>
    </row>
    <row r="1070" spans="1:73" ht="55" customHeight="1">
      <c r="A1070" s="15">
        <v>1059</v>
      </c>
      <c r="B1070" s="15">
        <v>17</v>
      </c>
      <c r="C1070" s="17" t="s">
        <v>1924</v>
      </c>
      <c r="D1070" s="15">
        <v>1</v>
      </c>
      <c r="E1070" s="17" t="s">
        <v>2356</v>
      </c>
      <c r="F1070" s="15">
        <v>6</v>
      </c>
      <c r="G1070" s="17" t="s">
        <v>2388</v>
      </c>
      <c r="H1070" s="48">
        <v>1059</v>
      </c>
      <c r="I1070" s="17" t="s">
        <v>6356</v>
      </c>
      <c r="J1070" s="15">
        <v>1628</v>
      </c>
      <c r="K1070" s="17" t="s">
        <v>6344</v>
      </c>
      <c r="L1070" s="31" t="s">
        <v>2403</v>
      </c>
      <c r="M1070" s="17" t="s">
        <v>229</v>
      </c>
      <c r="N1070" s="15">
        <v>16283</v>
      </c>
      <c r="O1070" s="17" t="s">
        <v>2404</v>
      </c>
      <c r="P1070" s="73">
        <v>100</v>
      </c>
      <c r="Q1070" s="17" t="s">
        <v>2393</v>
      </c>
      <c r="R1070" s="17" t="s">
        <v>6357</v>
      </c>
      <c r="S1070" s="32" t="s">
        <v>6356</v>
      </c>
      <c r="T1070" s="18" t="s">
        <v>225</v>
      </c>
      <c r="U1070" s="16">
        <v>5</v>
      </c>
      <c r="V1070" s="20" t="s">
        <v>2395</v>
      </c>
      <c r="W1070" s="20" t="s">
        <v>2406</v>
      </c>
      <c r="X1070" s="16">
        <v>89</v>
      </c>
      <c r="Y1070" s="20" t="s">
        <v>388</v>
      </c>
      <c r="Z1070" s="20">
        <v>14</v>
      </c>
      <c r="AA1070" s="20" t="s">
        <v>2397</v>
      </c>
      <c r="AB1070" s="20">
        <v>24</v>
      </c>
      <c r="AC1070" s="17" t="s">
        <v>2407</v>
      </c>
      <c r="AD1070" s="79">
        <v>358000000</v>
      </c>
      <c r="AE1070" s="79">
        <v>358000000</v>
      </c>
      <c r="AF1070" s="79">
        <v>360000000</v>
      </c>
      <c r="AG1070" s="79">
        <v>0</v>
      </c>
      <c r="AH1070" s="79">
        <v>1076000000</v>
      </c>
      <c r="AI1070" s="63">
        <v>1</v>
      </c>
      <c r="AJ1070" s="64">
        <v>101</v>
      </c>
      <c r="AK1070" s="65">
        <v>1.01</v>
      </c>
      <c r="AL1070" s="64">
        <v>63</v>
      </c>
      <c r="AM1070" s="65">
        <v>0.63</v>
      </c>
      <c r="AN1070" s="66" t="s">
        <v>2369</v>
      </c>
      <c r="AO1070" s="66" t="s">
        <v>2384</v>
      </c>
      <c r="AP1070" s="132" t="s">
        <v>2370</v>
      </c>
      <c r="AQ1070" s="23">
        <v>30</v>
      </c>
      <c r="AR1070" s="23">
        <v>35</v>
      </c>
      <c r="AS1070" s="142">
        <v>36</v>
      </c>
      <c r="AT1070" s="23">
        <v>0</v>
      </c>
      <c r="AU1070" s="142">
        <v>30</v>
      </c>
      <c r="AV1070" s="142">
        <v>33</v>
      </c>
      <c r="AW1070" s="142">
        <v>0</v>
      </c>
      <c r="AX1070" s="22">
        <v>0</v>
      </c>
      <c r="AY1070" s="143" t="s">
        <v>2371</v>
      </c>
      <c r="AZ1070" s="143" t="s">
        <v>2372</v>
      </c>
      <c r="BA1070" s="143" t="s">
        <v>2372</v>
      </c>
      <c r="BB1070" s="24"/>
      <c r="BC1070" s="75">
        <v>300000000</v>
      </c>
      <c r="BD1070" s="21">
        <v>313417000</v>
      </c>
      <c r="BE1070" s="25">
        <v>347368000</v>
      </c>
      <c r="BF1070" s="74">
        <v>300000000</v>
      </c>
      <c r="BG1070" s="25">
        <v>0</v>
      </c>
      <c r="BH1070" s="25">
        <v>204946256</v>
      </c>
      <c r="BI1070" s="25">
        <v>347368000</v>
      </c>
      <c r="BJ1070" s="133">
        <v>123393334</v>
      </c>
      <c r="BK1070" s="25">
        <v>0</v>
      </c>
      <c r="BL1070" s="25">
        <v>675707590</v>
      </c>
      <c r="BM1070" s="74">
        <v>34112000</v>
      </c>
      <c r="BN1070" s="80">
        <v>199417856</v>
      </c>
      <c r="BO1070" s="80">
        <v>155068036</v>
      </c>
      <c r="BP1070" s="133">
        <v>34112000</v>
      </c>
      <c r="BQ1070" s="25">
        <v>0</v>
      </c>
      <c r="BR1070" s="82" t="s">
        <v>6358</v>
      </c>
      <c r="BS1070" s="82" t="s">
        <v>6347</v>
      </c>
      <c r="BT1070" s="134" t="s">
        <v>6348</v>
      </c>
      <c r="BU1070" s="26"/>
    </row>
    <row r="1071" spans="1:73" ht="55" customHeight="1">
      <c r="A1071" s="15">
        <v>1060</v>
      </c>
      <c r="B1071" s="15">
        <v>17</v>
      </c>
      <c r="C1071" s="17" t="s">
        <v>1924</v>
      </c>
      <c r="D1071" s="15">
        <v>1</v>
      </c>
      <c r="E1071" s="17" t="s">
        <v>2356</v>
      </c>
      <c r="F1071" s="15">
        <v>6</v>
      </c>
      <c r="G1071" s="17" t="s">
        <v>2388</v>
      </c>
      <c r="H1071" s="48">
        <v>1060</v>
      </c>
      <c r="I1071" s="17" t="s">
        <v>6359</v>
      </c>
      <c r="J1071" s="15">
        <v>1662</v>
      </c>
      <c r="K1071" s="17" t="s">
        <v>6360</v>
      </c>
      <c r="L1071" s="31" t="s">
        <v>2465</v>
      </c>
      <c r="M1071" s="17" t="s">
        <v>229</v>
      </c>
      <c r="N1071" s="15">
        <v>16622</v>
      </c>
      <c r="O1071" s="17" t="s">
        <v>2442</v>
      </c>
      <c r="P1071" s="73">
        <v>1</v>
      </c>
      <c r="Q1071" s="17" t="s">
        <v>2466</v>
      </c>
      <c r="R1071" s="17" t="s">
        <v>6361</v>
      </c>
      <c r="S1071" s="32" t="s">
        <v>6362</v>
      </c>
      <c r="T1071" s="18" t="s">
        <v>225</v>
      </c>
      <c r="U1071" s="16">
        <v>6</v>
      </c>
      <c r="V1071" s="20" t="s">
        <v>2445</v>
      </c>
      <c r="W1071" s="20" t="s">
        <v>2468</v>
      </c>
      <c r="X1071" s="16">
        <v>92</v>
      </c>
      <c r="Y1071" s="20" t="s">
        <v>312</v>
      </c>
      <c r="Z1071" s="20">
        <v>2</v>
      </c>
      <c r="AA1071" s="20" t="s">
        <v>2459</v>
      </c>
      <c r="AB1071" s="20">
        <v>28</v>
      </c>
      <c r="AC1071" s="17" t="s">
        <v>2469</v>
      </c>
      <c r="AD1071" s="79">
        <v>200000000</v>
      </c>
      <c r="AE1071" s="79">
        <v>0</v>
      </c>
      <c r="AF1071" s="79">
        <v>0</v>
      </c>
      <c r="AG1071" s="79">
        <v>0</v>
      </c>
      <c r="AH1071" s="79">
        <v>200000000</v>
      </c>
      <c r="AI1071" s="63">
        <v>1</v>
      </c>
      <c r="AJ1071" s="64">
        <v>1</v>
      </c>
      <c r="AK1071" s="65">
        <v>1</v>
      </c>
      <c r="AL1071" s="64">
        <v>1</v>
      </c>
      <c r="AM1071" s="65">
        <v>1</v>
      </c>
      <c r="AN1071" s="66" t="s">
        <v>2369</v>
      </c>
      <c r="AO1071" s="66" t="s">
        <v>2369</v>
      </c>
      <c r="AP1071" s="132" t="s">
        <v>2370</v>
      </c>
      <c r="AQ1071" s="23">
        <v>1</v>
      </c>
      <c r="AR1071" s="23">
        <v>0</v>
      </c>
      <c r="AS1071" s="142">
        <v>0</v>
      </c>
      <c r="AT1071" s="23">
        <v>0</v>
      </c>
      <c r="AU1071" s="142">
        <v>1</v>
      </c>
      <c r="AV1071" s="142">
        <v>0</v>
      </c>
      <c r="AW1071" s="142">
        <v>0</v>
      </c>
      <c r="AX1071" s="22">
        <v>0</v>
      </c>
      <c r="AY1071" s="143" t="s">
        <v>2371</v>
      </c>
      <c r="AZ1071" s="143" t="s">
        <v>2450</v>
      </c>
      <c r="BA1071" s="143" t="s">
        <v>2450</v>
      </c>
      <c r="BB1071" s="24"/>
      <c r="BC1071" s="75">
        <v>0</v>
      </c>
      <c r="BD1071" s="21">
        <v>175093000</v>
      </c>
      <c r="BE1071" s="25">
        <v>0</v>
      </c>
      <c r="BF1071" s="74">
        <v>0</v>
      </c>
      <c r="BG1071" s="25">
        <v>0</v>
      </c>
      <c r="BH1071" s="25">
        <v>93448684</v>
      </c>
      <c r="BI1071" s="25"/>
      <c r="BJ1071" s="133"/>
      <c r="BK1071" s="25">
        <v>0</v>
      </c>
      <c r="BL1071" s="25">
        <v>93448684</v>
      </c>
      <c r="BM1071" s="74">
        <v>0</v>
      </c>
      <c r="BN1071" s="80">
        <v>93448651</v>
      </c>
      <c r="BO1071" s="80"/>
      <c r="BP1071" s="133"/>
      <c r="BQ1071" s="25">
        <v>0</v>
      </c>
      <c r="BR1071" s="82" t="s">
        <v>6363</v>
      </c>
      <c r="BS1071" s="82" t="s">
        <v>6355</v>
      </c>
      <c r="BT1071" s="134" t="s">
        <v>6364</v>
      </c>
      <c r="BU1071" s="26"/>
    </row>
    <row r="1072" spans="1:73" ht="55" customHeight="1">
      <c r="A1072" s="15">
        <v>1061</v>
      </c>
      <c r="B1072" s="15">
        <v>17</v>
      </c>
      <c r="C1072" s="17" t="s">
        <v>1924</v>
      </c>
      <c r="D1072" s="15">
        <v>1</v>
      </c>
      <c r="E1072" s="17" t="s">
        <v>2356</v>
      </c>
      <c r="F1072" s="15">
        <v>6</v>
      </c>
      <c r="G1072" s="17" t="s">
        <v>2388</v>
      </c>
      <c r="H1072" s="48">
        <v>1061</v>
      </c>
      <c r="I1072" s="17" t="s">
        <v>6365</v>
      </c>
      <c r="J1072" s="15">
        <v>1662</v>
      </c>
      <c r="K1072" s="17" t="s">
        <v>6360</v>
      </c>
      <c r="L1072" s="31" t="s">
        <v>2454</v>
      </c>
      <c r="M1072" s="17" t="s">
        <v>229</v>
      </c>
      <c r="N1072" s="15">
        <v>16621</v>
      </c>
      <c r="O1072" s="17" t="s">
        <v>2455</v>
      </c>
      <c r="P1072" s="73">
        <v>400</v>
      </c>
      <c r="Q1072" s="17" t="s">
        <v>2379</v>
      </c>
      <c r="R1072" s="17" t="s">
        <v>2456</v>
      </c>
      <c r="S1072" s="32" t="s">
        <v>6365</v>
      </c>
      <c r="T1072" s="18" t="s">
        <v>225</v>
      </c>
      <c r="U1072" s="16">
        <v>7</v>
      </c>
      <c r="V1072" s="20" t="s">
        <v>2457</v>
      </c>
      <c r="W1072" s="20" t="s">
        <v>2458</v>
      </c>
      <c r="X1072" s="16">
        <v>92</v>
      </c>
      <c r="Y1072" s="20" t="s">
        <v>312</v>
      </c>
      <c r="Z1072" s="20">
        <v>2</v>
      </c>
      <c r="AA1072" s="20" t="s">
        <v>2459</v>
      </c>
      <c r="AB1072" s="20">
        <v>25</v>
      </c>
      <c r="AC1072" s="17" t="s">
        <v>2460</v>
      </c>
      <c r="AD1072" s="79">
        <v>259000000</v>
      </c>
      <c r="AE1072" s="79">
        <v>0</v>
      </c>
      <c r="AF1072" s="79">
        <v>200000000</v>
      </c>
      <c r="AG1072" s="79">
        <v>200000000</v>
      </c>
      <c r="AH1072" s="79">
        <v>659000000</v>
      </c>
      <c r="AI1072" s="63">
        <v>1</v>
      </c>
      <c r="AJ1072" s="64">
        <v>316</v>
      </c>
      <c r="AK1072" s="65">
        <v>0.79</v>
      </c>
      <c r="AL1072" s="64">
        <v>180</v>
      </c>
      <c r="AM1072" s="65">
        <v>0.45</v>
      </c>
      <c r="AN1072" s="66" t="s">
        <v>2368</v>
      </c>
      <c r="AO1072" s="66" t="s">
        <v>2384</v>
      </c>
      <c r="AP1072" s="132" t="s">
        <v>2370</v>
      </c>
      <c r="AQ1072" s="23">
        <v>158</v>
      </c>
      <c r="AR1072" s="23">
        <v>0</v>
      </c>
      <c r="AS1072" s="142">
        <v>158</v>
      </c>
      <c r="AT1072" s="23">
        <v>0</v>
      </c>
      <c r="AU1072" s="142">
        <v>180</v>
      </c>
      <c r="AV1072" s="142">
        <v>0</v>
      </c>
      <c r="AW1072" s="142">
        <v>0</v>
      </c>
      <c r="AX1072" s="22">
        <v>0</v>
      </c>
      <c r="AY1072" s="143" t="s">
        <v>2371</v>
      </c>
      <c r="AZ1072" s="143" t="s">
        <v>2450</v>
      </c>
      <c r="BA1072" s="143" t="s">
        <v>2372</v>
      </c>
      <c r="BB1072" s="24"/>
      <c r="BC1072" s="75">
        <v>200000000</v>
      </c>
      <c r="BD1072" s="21">
        <v>226746000</v>
      </c>
      <c r="BE1072" s="25">
        <v>0</v>
      </c>
      <c r="BF1072" s="74">
        <v>200000000</v>
      </c>
      <c r="BG1072" s="25">
        <v>0</v>
      </c>
      <c r="BH1072" s="25">
        <v>198617482</v>
      </c>
      <c r="BI1072" s="25"/>
      <c r="BJ1072" s="133">
        <v>192002656</v>
      </c>
      <c r="BK1072" s="25">
        <v>0</v>
      </c>
      <c r="BL1072" s="25">
        <v>390620138</v>
      </c>
      <c r="BM1072" s="74">
        <v>73673499</v>
      </c>
      <c r="BN1072" s="80">
        <v>65127467</v>
      </c>
      <c r="BO1072" s="80"/>
      <c r="BP1072" s="133">
        <v>73673499</v>
      </c>
      <c r="BQ1072" s="25">
        <v>0</v>
      </c>
      <c r="BR1072" s="82" t="s">
        <v>6366</v>
      </c>
      <c r="BS1072" s="82" t="s">
        <v>6355</v>
      </c>
      <c r="BT1072" s="134" t="s">
        <v>6367</v>
      </c>
      <c r="BU1072" s="26"/>
    </row>
    <row r="1073" spans="1:73" ht="55" customHeight="1">
      <c r="A1073" s="15">
        <v>1062</v>
      </c>
      <c r="B1073" s="15">
        <v>17</v>
      </c>
      <c r="C1073" s="17" t="s">
        <v>1924</v>
      </c>
      <c r="D1073" s="15">
        <v>1</v>
      </c>
      <c r="E1073" s="17" t="s">
        <v>2356</v>
      </c>
      <c r="F1073" s="15">
        <v>6</v>
      </c>
      <c r="G1073" s="17" t="s">
        <v>2388</v>
      </c>
      <c r="H1073" s="48">
        <v>1062</v>
      </c>
      <c r="I1073" s="17" t="s">
        <v>6368</v>
      </c>
      <c r="J1073" s="15">
        <v>1663</v>
      </c>
      <c r="K1073" s="17" t="s">
        <v>6369</v>
      </c>
      <c r="L1073" s="31" t="s">
        <v>69</v>
      </c>
      <c r="M1073" s="17" t="s">
        <v>229</v>
      </c>
      <c r="N1073" s="15">
        <v>16631</v>
      </c>
      <c r="O1073" s="17" t="s">
        <v>2481</v>
      </c>
      <c r="P1073" s="73">
        <v>400</v>
      </c>
      <c r="Q1073" s="17" t="s">
        <v>2482</v>
      </c>
      <c r="R1073" s="17" t="s">
        <v>6370</v>
      </c>
      <c r="S1073" s="32" t="s">
        <v>6368</v>
      </c>
      <c r="T1073" s="18" t="s">
        <v>225</v>
      </c>
      <c r="U1073" s="16">
        <v>7</v>
      </c>
      <c r="V1073" s="20" t="s">
        <v>2457</v>
      </c>
      <c r="W1073" s="20" t="s">
        <v>2484</v>
      </c>
      <c r="X1073" s="16">
        <v>100</v>
      </c>
      <c r="Y1073" s="51" t="s">
        <v>234</v>
      </c>
      <c r="Z1073" s="20">
        <v>15</v>
      </c>
      <c r="AA1073" s="20" t="s">
        <v>2485</v>
      </c>
      <c r="AB1073" s="20">
        <v>30</v>
      </c>
      <c r="AC1073" s="17" t="s">
        <v>303</v>
      </c>
      <c r="AD1073" s="79">
        <v>272000000</v>
      </c>
      <c r="AE1073" s="79">
        <v>0</v>
      </c>
      <c r="AF1073" s="79">
        <v>271000000</v>
      </c>
      <c r="AG1073" s="79">
        <v>0</v>
      </c>
      <c r="AH1073" s="79">
        <v>543000000</v>
      </c>
      <c r="AI1073" s="63">
        <v>1</v>
      </c>
      <c r="AJ1073" s="64">
        <v>400</v>
      </c>
      <c r="AK1073" s="65">
        <v>1</v>
      </c>
      <c r="AL1073" s="64">
        <v>287</v>
      </c>
      <c r="AM1073" s="65">
        <v>0.71750000000000003</v>
      </c>
      <c r="AN1073" s="66" t="s">
        <v>2369</v>
      </c>
      <c r="AO1073" s="66" t="s">
        <v>2368</v>
      </c>
      <c r="AP1073" s="132" t="s">
        <v>2370</v>
      </c>
      <c r="AQ1073" s="23">
        <v>200</v>
      </c>
      <c r="AR1073" s="23">
        <v>0</v>
      </c>
      <c r="AS1073" s="142">
        <v>200</v>
      </c>
      <c r="AT1073" s="23">
        <v>0</v>
      </c>
      <c r="AU1073" s="142">
        <v>287</v>
      </c>
      <c r="AV1073" s="142">
        <v>0</v>
      </c>
      <c r="AW1073" s="142">
        <v>0</v>
      </c>
      <c r="AX1073" s="22">
        <v>0</v>
      </c>
      <c r="AY1073" s="143" t="s">
        <v>2371</v>
      </c>
      <c r="AZ1073" s="143" t="s">
        <v>2450</v>
      </c>
      <c r="BA1073" s="143" t="s">
        <v>2372</v>
      </c>
      <c r="BB1073" s="24"/>
      <c r="BC1073" s="75">
        <v>260955000</v>
      </c>
      <c r="BD1073" s="21">
        <v>238127000</v>
      </c>
      <c r="BE1073" s="25">
        <v>0</v>
      </c>
      <c r="BF1073" s="74">
        <v>260955000</v>
      </c>
      <c r="BG1073" s="25">
        <v>0</v>
      </c>
      <c r="BH1073" s="25">
        <v>220404859</v>
      </c>
      <c r="BI1073" s="25"/>
      <c r="BJ1073" s="133">
        <v>235050657</v>
      </c>
      <c r="BK1073" s="25">
        <v>0</v>
      </c>
      <c r="BL1073" s="25">
        <v>455455516</v>
      </c>
      <c r="BM1073" s="74">
        <v>18721234</v>
      </c>
      <c r="BN1073" s="80">
        <v>74232297</v>
      </c>
      <c r="BO1073" s="80"/>
      <c r="BP1073" s="133">
        <v>18721234</v>
      </c>
      <c r="BQ1073" s="25">
        <v>0</v>
      </c>
      <c r="BR1073" s="82" t="s">
        <v>6371</v>
      </c>
      <c r="BS1073" s="82" t="s">
        <v>6355</v>
      </c>
      <c r="BT1073" s="134" t="s">
        <v>6372</v>
      </c>
      <c r="BU1073" s="26"/>
    </row>
    <row r="1074" spans="1:73" ht="55" customHeight="1">
      <c r="A1074" s="15">
        <v>1063</v>
      </c>
      <c r="B1074" s="15">
        <v>17</v>
      </c>
      <c r="C1074" s="17" t="s">
        <v>1924</v>
      </c>
      <c r="D1074" s="15">
        <v>1</v>
      </c>
      <c r="E1074" s="17" t="s">
        <v>2356</v>
      </c>
      <c r="F1074" s="15">
        <v>6</v>
      </c>
      <c r="G1074" s="17" t="s">
        <v>2388</v>
      </c>
      <c r="H1074" s="48">
        <v>1063</v>
      </c>
      <c r="I1074" s="17" t="s">
        <v>2952</v>
      </c>
      <c r="J1074" s="15">
        <v>1664</v>
      </c>
      <c r="K1074" s="17" t="s">
        <v>6373</v>
      </c>
      <c r="L1074" s="31" t="s">
        <v>56</v>
      </c>
      <c r="M1074" s="17" t="s">
        <v>229</v>
      </c>
      <c r="N1074" s="15">
        <v>16641</v>
      </c>
      <c r="O1074" s="17" t="s">
        <v>2378</v>
      </c>
      <c r="P1074" s="73">
        <v>100</v>
      </c>
      <c r="Q1074" s="17" t="s">
        <v>2379</v>
      </c>
      <c r="R1074" s="17" t="s">
        <v>2954</v>
      </c>
      <c r="S1074" s="32" t="s">
        <v>2952</v>
      </c>
      <c r="T1074" s="18" t="s">
        <v>2431</v>
      </c>
      <c r="U1074" s="16">
        <v>11</v>
      </c>
      <c r="V1074" s="20" t="s">
        <v>2432</v>
      </c>
      <c r="W1074" s="20" t="s">
        <v>2433</v>
      </c>
      <c r="X1074" s="16">
        <v>91</v>
      </c>
      <c r="Y1074" s="20" t="s">
        <v>278</v>
      </c>
      <c r="Z1074" s="20">
        <v>16</v>
      </c>
      <c r="AA1074" s="20" t="s">
        <v>2434</v>
      </c>
      <c r="AB1074" s="20">
        <v>33</v>
      </c>
      <c r="AC1074" s="17" t="s">
        <v>2435</v>
      </c>
      <c r="AD1074" s="79">
        <v>80000000</v>
      </c>
      <c r="AE1074" s="79">
        <v>80000000</v>
      </c>
      <c r="AF1074" s="79">
        <v>80000000</v>
      </c>
      <c r="AG1074" s="79">
        <v>80000000</v>
      </c>
      <c r="AH1074" s="79">
        <v>320000000</v>
      </c>
      <c r="AI1074" s="63">
        <v>1</v>
      </c>
      <c r="AJ1074" s="64">
        <v>51</v>
      </c>
      <c r="AK1074" s="65">
        <v>0.51</v>
      </c>
      <c r="AL1074" s="64">
        <v>55</v>
      </c>
      <c r="AM1074" s="65">
        <v>0.55000000000000004</v>
      </c>
      <c r="AN1074" s="66" t="s">
        <v>2384</v>
      </c>
      <c r="AO1074" s="66" t="s">
        <v>2384</v>
      </c>
      <c r="AP1074" s="132" t="s">
        <v>2370</v>
      </c>
      <c r="AQ1074" s="23">
        <v>25</v>
      </c>
      <c r="AR1074" s="23">
        <v>26</v>
      </c>
      <c r="AS1074" s="142">
        <v>0</v>
      </c>
      <c r="AT1074" s="23">
        <v>0</v>
      </c>
      <c r="AU1074" s="142">
        <v>29</v>
      </c>
      <c r="AV1074" s="142">
        <v>26</v>
      </c>
      <c r="AW1074" s="142">
        <v>0</v>
      </c>
      <c r="AX1074" s="22">
        <v>0</v>
      </c>
      <c r="AY1074" s="143" t="s">
        <v>2371</v>
      </c>
      <c r="AZ1074" s="143" t="s">
        <v>2371</v>
      </c>
      <c r="BA1074" s="143" t="s">
        <v>2372</v>
      </c>
      <c r="BB1074" s="24"/>
      <c r="BC1074" s="75">
        <v>205000000</v>
      </c>
      <c r="BD1074" s="21">
        <v>70037000</v>
      </c>
      <c r="BE1074" s="25">
        <v>77624000</v>
      </c>
      <c r="BF1074" s="74">
        <v>205000000</v>
      </c>
      <c r="BG1074" s="25">
        <v>0</v>
      </c>
      <c r="BH1074" s="25">
        <v>71492730</v>
      </c>
      <c r="BI1074" s="25">
        <v>130624000</v>
      </c>
      <c r="BJ1074" s="133">
        <v>83000000</v>
      </c>
      <c r="BK1074" s="25">
        <v>0</v>
      </c>
      <c r="BL1074" s="25">
        <v>285116730</v>
      </c>
      <c r="BM1074" s="74">
        <v>56806666</v>
      </c>
      <c r="BN1074" s="80">
        <v>0</v>
      </c>
      <c r="BO1074" s="80">
        <v>56422000</v>
      </c>
      <c r="BP1074" s="133">
        <v>56806666</v>
      </c>
      <c r="BQ1074" s="25">
        <v>0</v>
      </c>
      <c r="BR1074" s="82" t="s">
        <v>6374</v>
      </c>
      <c r="BS1074" s="82" t="s">
        <v>6375</v>
      </c>
      <c r="BT1074" s="134" t="s">
        <v>6376</v>
      </c>
      <c r="BU1074" s="26"/>
    </row>
    <row r="1075" spans="1:73" ht="55" customHeight="1">
      <c r="A1075" s="15">
        <v>1064</v>
      </c>
      <c r="B1075" s="15">
        <v>17</v>
      </c>
      <c r="C1075" s="17" t="s">
        <v>1924</v>
      </c>
      <c r="D1075" s="15">
        <v>1</v>
      </c>
      <c r="E1075" s="17" t="s">
        <v>2356</v>
      </c>
      <c r="F1075" s="15">
        <v>6</v>
      </c>
      <c r="G1075" s="57" t="s">
        <v>2388</v>
      </c>
      <c r="H1075" s="48">
        <v>1064</v>
      </c>
      <c r="I1075" s="17" t="s">
        <v>4084</v>
      </c>
      <c r="J1075" s="15">
        <v>1664</v>
      </c>
      <c r="K1075" s="17" t="s">
        <v>6373</v>
      </c>
      <c r="L1075" s="31" t="s">
        <v>2975</v>
      </c>
      <c r="M1075" s="17" t="s">
        <v>229</v>
      </c>
      <c r="N1075" s="15">
        <v>16642</v>
      </c>
      <c r="O1075" s="17" t="s">
        <v>2481</v>
      </c>
      <c r="P1075" s="73">
        <v>200</v>
      </c>
      <c r="Q1075" s="17" t="s">
        <v>2379</v>
      </c>
      <c r="R1075" s="17" t="s">
        <v>2976</v>
      </c>
      <c r="S1075" s="32" t="s">
        <v>4084</v>
      </c>
      <c r="T1075" s="18" t="s">
        <v>2431</v>
      </c>
      <c r="U1075" s="16">
        <v>11</v>
      </c>
      <c r="V1075" s="20" t="s">
        <v>2432</v>
      </c>
      <c r="W1075" s="20" t="s">
        <v>2977</v>
      </c>
      <c r="X1075" s="16">
        <v>91</v>
      </c>
      <c r="Y1075" s="20" t="s">
        <v>278</v>
      </c>
      <c r="Z1075" s="20">
        <v>16</v>
      </c>
      <c r="AA1075" s="20" t="s">
        <v>2434</v>
      </c>
      <c r="AB1075" s="20">
        <v>34</v>
      </c>
      <c r="AC1075" s="17" t="s">
        <v>2978</v>
      </c>
      <c r="AD1075" s="79">
        <v>100000000</v>
      </c>
      <c r="AE1075" s="79">
        <v>0</v>
      </c>
      <c r="AF1075" s="79">
        <v>77000000</v>
      </c>
      <c r="AG1075" s="79">
        <v>0</v>
      </c>
      <c r="AH1075" s="79">
        <v>177000000</v>
      </c>
      <c r="AI1075" s="63">
        <v>1</v>
      </c>
      <c r="AJ1075" s="64">
        <v>230</v>
      </c>
      <c r="AK1075" s="65">
        <v>1.1499999999999999</v>
      </c>
      <c r="AL1075" s="64">
        <v>180</v>
      </c>
      <c r="AM1075" s="65">
        <v>0.9</v>
      </c>
      <c r="AN1075" s="66" t="s">
        <v>2369</v>
      </c>
      <c r="AO1075" s="66" t="s">
        <v>2368</v>
      </c>
      <c r="AP1075" s="132" t="s">
        <v>2370</v>
      </c>
      <c r="AQ1075" s="23">
        <v>120</v>
      </c>
      <c r="AR1075" s="23">
        <v>0</v>
      </c>
      <c r="AS1075" s="142">
        <v>110</v>
      </c>
      <c r="AT1075" s="23">
        <v>0</v>
      </c>
      <c r="AU1075" s="142">
        <v>120</v>
      </c>
      <c r="AV1075" s="142">
        <v>0</v>
      </c>
      <c r="AW1075" s="142">
        <v>60</v>
      </c>
      <c r="AX1075" s="22">
        <v>0</v>
      </c>
      <c r="AY1075" s="143" t="s">
        <v>2371</v>
      </c>
      <c r="AZ1075" s="143" t="s">
        <v>2450</v>
      </c>
      <c r="BA1075" s="143" t="s">
        <v>2372</v>
      </c>
      <c r="BB1075" s="24"/>
      <c r="BC1075" s="75">
        <v>127266000</v>
      </c>
      <c r="BD1075" s="21">
        <v>87547000</v>
      </c>
      <c r="BE1075" s="25">
        <v>0</v>
      </c>
      <c r="BF1075" s="74">
        <v>127266000</v>
      </c>
      <c r="BG1075" s="25">
        <v>0</v>
      </c>
      <c r="BH1075" s="25">
        <v>55452806</v>
      </c>
      <c r="BI1075" s="25"/>
      <c r="BJ1075" s="133">
        <v>119760000</v>
      </c>
      <c r="BK1075" s="25">
        <v>0</v>
      </c>
      <c r="BL1075" s="25">
        <v>175212806</v>
      </c>
      <c r="BM1075" s="74">
        <v>58094667</v>
      </c>
      <c r="BN1075" s="80">
        <v>0</v>
      </c>
      <c r="BO1075" s="80"/>
      <c r="BP1075" s="133">
        <v>58094667</v>
      </c>
      <c r="BQ1075" s="25">
        <v>0</v>
      </c>
      <c r="BR1075" s="82" t="s">
        <v>6377</v>
      </c>
      <c r="BS1075" s="82" t="s">
        <v>6378</v>
      </c>
      <c r="BT1075" s="134" t="s">
        <v>6379</v>
      </c>
      <c r="BU1075" s="26"/>
    </row>
    <row r="1076" spans="1:73" ht="55" customHeight="1">
      <c r="A1076" s="15">
        <v>1065</v>
      </c>
      <c r="B1076" s="15">
        <v>17</v>
      </c>
      <c r="C1076" s="17" t="s">
        <v>1924</v>
      </c>
      <c r="D1076" s="15">
        <v>1</v>
      </c>
      <c r="E1076" s="17" t="s">
        <v>2356</v>
      </c>
      <c r="F1076" s="15">
        <v>12</v>
      </c>
      <c r="G1076" s="57" t="s">
        <v>2489</v>
      </c>
      <c r="H1076" s="48">
        <v>1065</v>
      </c>
      <c r="I1076" s="17" t="s">
        <v>6380</v>
      </c>
      <c r="J1076" s="15">
        <v>1608</v>
      </c>
      <c r="K1076" s="17" t="s">
        <v>6381</v>
      </c>
      <c r="L1076" s="31" t="s">
        <v>2492</v>
      </c>
      <c r="M1076" s="17" t="s">
        <v>229</v>
      </c>
      <c r="N1076" s="15">
        <v>16081</v>
      </c>
      <c r="O1076" s="17" t="s">
        <v>2493</v>
      </c>
      <c r="P1076" s="73">
        <v>2</v>
      </c>
      <c r="Q1076" s="17" t="s">
        <v>2494</v>
      </c>
      <c r="R1076" s="17" t="s">
        <v>2495</v>
      </c>
      <c r="S1076" s="32" t="s">
        <v>6380</v>
      </c>
      <c r="T1076" s="18" t="s">
        <v>2363</v>
      </c>
      <c r="U1076" s="16">
        <v>4</v>
      </c>
      <c r="V1076" s="20" t="s">
        <v>2496</v>
      </c>
      <c r="W1076" s="20" t="s">
        <v>2497</v>
      </c>
      <c r="X1076" s="16">
        <v>90</v>
      </c>
      <c r="Y1076" s="20" t="s">
        <v>374</v>
      </c>
      <c r="Z1076" s="20">
        <v>2</v>
      </c>
      <c r="AA1076" s="20" t="s">
        <v>2459</v>
      </c>
      <c r="AB1076" s="20">
        <v>3</v>
      </c>
      <c r="AC1076" s="17" t="s">
        <v>2220</v>
      </c>
      <c r="AD1076" s="79">
        <v>130000000</v>
      </c>
      <c r="AE1076" s="79">
        <v>0</v>
      </c>
      <c r="AF1076" s="79">
        <v>130000000</v>
      </c>
      <c r="AG1076" s="79">
        <v>0</v>
      </c>
      <c r="AH1076" s="79">
        <v>260000000</v>
      </c>
      <c r="AI1076" s="63">
        <v>1</v>
      </c>
      <c r="AJ1076" s="64">
        <v>2</v>
      </c>
      <c r="AK1076" s="65">
        <v>1</v>
      </c>
      <c r="AL1076" s="64">
        <v>1</v>
      </c>
      <c r="AM1076" s="65">
        <v>0.5</v>
      </c>
      <c r="AN1076" s="66" t="s">
        <v>2369</v>
      </c>
      <c r="AO1076" s="66" t="s">
        <v>2384</v>
      </c>
      <c r="AP1076" s="132" t="s">
        <v>2370</v>
      </c>
      <c r="AQ1076" s="23">
        <v>1</v>
      </c>
      <c r="AR1076" s="23">
        <v>0</v>
      </c>
      <c r="AS1076" s="142">
        <v>1</v>
      </c>
      <c r="AT1076" s="23">
        <v>0</v>
      </c>
      <c r="AU1076" s="142">
        <v>1</v>
      </c>
      <c r="AV1076" s="142">
        <v>0</v>
      </c>
      <c r="AW1076" s="142">
        <v>0</v>
      </c>
      <c r="AX1076" s="22">
        <v>0</v>
      </c>
      <c r="AY1076" s="143" t="s">
        <v>2371</v>
      </c>
      <c r="AZ1076" s="143" t="s">
        <v>2450</v>
      </c>
      <c r="BA1076" s="143" t="s">
        <v>2372</v>
      </c>
      <c r="BB1076" s="24"/>
      <c r="BC1076" s="75">
        <v>130000000</v>
      </c>
      <c r="BD1076" s="21">
        <v>113811000</v>
      </c>
      <c r="BE1076" s="25">
        <v>0</v>
      </c>
      <c r="BF1076" s="74">
        <v>130000000</v>
      </c>
      <c r="BG1076" s="25">
        <v>0</v>
      </c>
      <c r="BH1076" s="25">
        <v>109435661</v>
      </c>
      <c r="BI1076" s="25"/>
      <c r="BJ1076" s="133">
        <v>112445690</v>
      </c>
      <c r="BK1076" s="25">
        <v>0</v>
      </c>
      <c r="BL1076" s="25">
        <v>221881351</v>
      </c>
      <c r="BM1076" s="74">
        <v>51459600</v>
      </c>
      <c r="BN1076" s="80">
        <v>20448000</v>
      </c>
      <c r="BO1076" s="80"/>
      <c r="BP1076" s="133">
        <v>51459600</v>
      </c>
      <c r="BQ1076" s="25">
        <v>0</v>
      </c>
      <c r="BR1076" s="82" t="s">
        <v>6382</v>
      </c>
      <c r="BS1076" s="82" t="s">
        <v>6355</v>
      </c>
      <c r="BT1076" s="134" t="s">
        <v>6383</v>
      </c>
      <c r="BU1076" s="26"/>
    </row>
    <row r="1077" spans="1:73" ht="55" customHeight="1">
      <c r="A1077" s="15">
        <v>1066</v>
      </c>
      <c r="B1077" s="15">
        <v>17</v>
      </c>
      <c r="C1077" s="17" t="s">
        <v>1924</v>
      </c>
      <c r="D1077" s="15">
        <v>1</v>
      </c>
      <c r="E1077" s="17" t="s">
        <v>2356</v>
      </c>
      <c r="F1077" s="15">
        <v>14</v>
      </c>
      <c r="G1077" s="57" t="s">
        <v>2501</v>
      </c>
      <c r="H1077" s="48">
        <v>1066</v>
      </c>
      <c r="I1077" s="17" t="s">
        <v>6384</v>
      </c>
      <c r="J1077" s="15">
        <v>1606</v>
      </c>
      <c r="K1077" s="17" t="s">
        <v>6385</v>
      </c>
      <c r="L1077" s="31" t="s">
        <v>27</v>
      </c>
      <c r="M1077" s="17" t="s">
        <v>229</v>
      </c>
      <c r="N1077" s="15">
        <v>16061</v>
      </c>
      <c r="O1077" s="17" t="s">
        <v>2442</v>
      </c>
      <c r="P1077" s="73">
        <v>3</v>
      </c>
      <c r="Q1077" s="17" t="s">
        <v>2466</v>
      </c>
      <c r="R1077" s="17" t="s">
        <v>6386</v>
      </c>
      <c r="S1077" s="32" t="s">
        <v>6384</v>
      </c>
      <c r="T1077" s="18" t="s">
        <v>225</v>
      </c>
      <c r="U1077" s="16">
        <v>6</v>
      </c>
      <c r="V1077" s="20" t="s">
        <v>2445</v>
      </c>
      <c r="W1077" s="20" t="s">
        <v>2505</v>
      </c>
      <c r="X1077" s="16">
        <v>90</v>
      </c>
      <c r="Y1077" s="20" t="s">
        <v>374</v>
      </c>
      <c r="Z1077" s="20">
        <v>3</v>
      </c>
      <c r="AA1077" s="20" t="s">
        <v>2506</v>
      </c>
      <c r="AB1077" s="20">
        <v>4</v>
      </c>
      <c r="AC1077" s="17" t="s">
        <v>2507</v>
      </c>
      <c r="AD1077" s="79">
        <v>365000000</v>
      </c>
      <c r="AE1077" s="79">
        <v>0</v>
      </c>
      <c r="AF1077" s="79">
        <v>0</v>
      </c>
      <c r="AG1077" s="79">
        <v>0</v>
      </c>
      <c r="AH1077" s="79">
        <v>365000000</v>
      </c>
      <c r="AI1077" s="63">
        <v>1</v>
      </c>
      <c r="AJ1077" s="64">
        <v>0</v>
      </c>
      <c r="AK1077" s="65">
        <v>0</v>
      </c>
      <c r="AL1077" s="64">
        <v>0</v>
      </c>
      <c r="AM1077" s="65">
        <v>0</v>
      </c>
      <c r="AN1077" s="66" t="s">
        <v>2449</v>
      </c>
      <c r="AO1077" s="66" t="s">
        <v>2449</v>
      </c>
      <c r="AP1077" s="132" t="s">
        <v>2370</v>
      </c>
      <c r="AQ1077" s="23">
        <v>0</v>
      </c>
      <c r="AR1077" s="23">
        <v>0</v>
      </c>
      <c r="AS1077" s="142">
        <v>0</v>
      </c>
      <c r="AT1077" s="23">
        <v>0</v>
      </c>
      <c r="AU1077" s="142">
        <v>0</v>
      </c>
      <c r="AV1077" s="142">
        <v>0</v>
      </c>
      <c r="AW1077" s="142">
        <v>0</v>
      </c>
      <c r="AX1077" s="22">
        <v>0</v>
      </c>
      <c r="AY1077" s="143" t="s">
        <v>2825</v>
      </c>
      <c r="AZ1077" s="143" t="s">
        <v>2450</v>
      </c>
      <c r="BA1077" s="143" t="s">
        <v>2372</v>
      </c>
      <c r="BB1077" s="24"/>
      <c r="BC1077" s="75">
        <v>350000000</v>
      </c>
      <c r="BD1077" s="21">
        <v>319545000</v>
      </c>
      <c r="BE1077" s="25">
        <v>0</v>
      </c>
      <c r="BF1077" s="74">
        <v>350000000</v>
      </c>
      <c r="BG1077" s="25">
        <v>0</v>
      </c>
      <c r="BH1077" s="25">
        <v>30672000</v>
      </c>
      <c r="BI1077" s="25"/>
      <c r="BJ1077" s="133">
        <v>80650133</v>
      </c>
      <c r="BK1077" s="25">
        <v>0</v>
      </c>
      <c r="BL1077" s="25">
        <v>111322133</v>
      </c>
      <c r="BM1077" s="74">
        <v>52362400</v>
      </c>
      <c r="BN1077" s="80">
        <v>30672000</v>
      </c>
      <c r="BO1077" s="80"/>
      <c r="BP1077" s="133">
        <v>52362400</v>
      </c>
      <c r="BQ1077" s="25">
        <v>0</v>
      </c>
      <c r="BR1077" s="82" t="s">
        <v>6387</v>
      </c>
      <c r="BS1077" s="82" t="s">
        <v>6355</v>
      </c>
      <c r="BT1077" s="134" t="s">
        <v>6388</v>
      </c>
      <c r="BU1077" s="26"/>
    </row>
    <row r="1078" spans="1:73" ht="55" customHeight="1">
      <c r="A1078" s="15">
        <v>1067</v>
      </c>
      <c r="B1078" s="15">
        <v>17</v>
      </c>
      <c r="C1078" s="17" t="s">
        <v>1924</v>
      </c>
      <c r="D1078" s="15">
        <v>1</v>
      </c>
      <c r="E1078" s="17" t="s">
        <v>2356</v>
      </c>
      <c r="F1078" s="31">
        <v>17</v>
      </c>
      <c r="G1078" s="57" t="s">
        <v>2510</v>
      </c>
      <c r="H1078" s="48">
        <v>1067</v>
      </c>
      <c r="I1078" s="17" t="s">
        <v>6389</v>
      </c>
      <c r="J1078" s="15">
        <v>1607</v>
      </c>
      <c r="K1078" s="17" t="s">
        <v>6390</v>
      </c>
      <c r="L1078" s="31" t="s">
        <v>113</v>
      </c>
      <c r="M1078" s="17" t="s">
        <v>229</v>
      </c>
      <c r="N1078" s="15">
        <v>16072</v>
      </c>
      <c r="O1078" s="17" t="s">
        <v>2378</v>
      </c>
      <c r="P1078" s="73">
        <v>55</v>
      </c>
      <c r="Q1078" s="17" t="s">
        <v>2513</v>
      </c>
      <c r="R1078" s="17" t="s">
        <v>4109</v>
      </c>
      <c r="S1078" s="32" t="s">
        <v>6389</v>
      </c>
      <c r="T1078" s="18" t="s">
        <v>2363</v>
      </c>
      <c r="U1078" s="16">
        <v>4</v>
      </c>
      <c r="V1078" s="20" t="s">
        <v>2496</v>
      </c>
      <c r="W1078" s="20" t="s">
        <v>2515</v>
      </c>
      <c r="X1078" s="16">
        <v>90</v>
      </c>
      <c r="Y1078" s="20" t="s">
        <v>374</v>
      </c>
      <c r="Z1078" s="20">
        <v>4</v>
      </c>
      <c r="AA1078" s="20" t="s">
        <v>2516</v>
      </c>
      <c r="AB1078" s="20">
        <v>6</v>
      </c>
      <c r="AC1078" s="54" t="s">
        <v>2517</v>
      </c>
      <c r="AD1078" s="79">
        <v>150000000</v>
      </c>
      <c r="AE1078" s="79">
        <v>150000000</v>
      </c>
      <c r="AF1078" s="79">
        <v>150000000</v>
      </c>
      <c r="AG1078" s="79">
        <v>150000000</v>
      </c>
      <c r="AH1078" s="79">
        <v>600000000</v>
      </c>
      <c r="AI1078" s="63">
        <v>1</v>
      </c>
      <c r="AJ1078" s="64">
        <v>49</v>
      </c>
      <c r="AK1078" s="65">
        <v>0.89090909090909087</v>
      </c>
      <c r="AL1078" s="64">
        <v>36</v>
      </c>
      <c r="AM1078" s="65">
        <v>0.65454545454545454</v>
      </c>
      <c r="AN1078" s="66" t="s">
        <v>2368</v>
      </c>
      <c r="AO1078" s="66" t="s">
        <v>2384</v>
      </c>
      <c r="AP1078" s="132" t="s">
        <v>2370</v>
      </c>
      <c r="AQ1078" s="23">
        <v>14</v>
      </c>
      <c r="AR1078" s="23">
        <v>14</v>
      </c>
      <c r="AS1078" s="142">
        <v>21</v>
      </c>
      <c r="AT1078" s="23">
        <v>0</v>
      </c>
      <c r="AU1078" s="142">
        <v>15</v>
      </c>
      <c r="AV1078" s="142">
        <v>21</v>
      </c>
      <c r="AW1078" s="142">
        <v>0</v>
      </c>
      <c r="AX1078" s="22">
        <v>0</v>
      </c>
      <c r="AY1078" s="143" t="s">
        <v>2371</v>
      </c>
      <c r="AZ1078" s="143" t="s">
        <v>2371</v>
      </c>
      <c r="BA1078" s="143" t="s">
        <v>2372</v>
      </c>
      <c r="BB1078" s="24"/>
      <c r="BC1078" s="75">
        <v>150000000</v>
      </c>
      <c r="BD1078" s="21">
        <v>131320000</v>
      </c>
      <c r="BE1078" s="25">
        <v>145545000</v>
      </c>
      <c r="BF1078" s="74">
        <v>150000000</v>
      </c>
      <c r="BG1078" s="25">
        <v>0</v>
      </c>
      <c r="BH1078" s="25">
        <v>90000000</v>
      </c>
      <c r="BI1078" s="25">
        <v>204186206</v>
      </c>
      <c r="BJ1078" s="133">
        <v>226249288</v>
      </c>
      <c r="BK1078" s="25">
        <v>0</v>
      </c>
      <c r="BL1078" s="25">
        <v>520435494</v>
      </c>
      <c r="BM1078" s="74">
        <v>226249288</v>
      </c>
      <c r="BN1078" s="80">
        <v>90000000</v>
      </c>
      <c r="BO1078" s="80">
        <v>204186206</v>
      </c>
      <c r="BP1078" s="133">
        <v>226249288</v>
      </c>
      <c r="BQ1078" s="25">
        <v>0</v>
      </c>
      <c r="BR1078" s="82" t="s">
        <v>6391</v>
      </c>
      <c r="BS1078" s="82" t="s">
        <v>6392</v>
      </c>
      <c r="BT1078" s="134" t="s">
        <v>6393</v>
      </c>
      <c r="BU1078" s="26"/>
    </row>
    <row r="1079" spans="1:73" ht="55" customHeight="1">
      <c r="A1079" s="15">
        <v>1068</v>
      </c>
      <c r="B1079" s="15">
        <v>17</v>
      </c>
      <c r="C1079" s="17" t="s">
        <v>1924</v>
      </c>
      <c r="D1079" s="15">
        <v>1</v>
      </c>
      <c r="E1079" s="17" t="s">
        <v>2356</v>
      </c>
      <c r="F1079" s="31">
        <v>17</v>
      </c>
      <c r="G1079" s="57" t="s">
        <v>2510</v>
      </c>
      <c r="H1079" s="48">
        <v>1068</v>
      </c>
      <c r="I1079" s="17" t="s">
        <v>6394</v>
      </c>
      <c r="J1079" s="15">
        <v>1607</v>
      </c>
      <c r="K1079" s="17" t="s">
        <v>6390</v>
      </c>
      <c r="L1079" s="31" t="s">
        <v>2522</v>
      </c>
      <c r="M1079" s="17" t="s">
        <v>229</v>
      </c>
      <c r="N1079" s="15">
        <v>16071</v>
      </c>
      <c r="O1079" s="17" t="s">
        <v>2378</v>
      </c>
      <c r="P1079" s="73">
        <v>55</v>
      </c>
      <c r="Q1079" s="17" t="s">
        <v>2379</v>
      </c>
      <c r="R1079" s="17" t="s">
        <v>6395</v>
      </c>
      <c r="S1079" s="32" t="s">
        <v>6396</v>
      </c>
      <c r="T1079" s="18" t="s">
        <v>2363</v>
      </c>
      <c r="U1079" s="16">
        <v>4</v>
      </c>
      <c r="V1079" s="20" t="s">
        <v>2496</v>
      </c>
      <c r="W1079" s="20" t="s">
        <v>2515</v>
      </c>
      <c r="X1079" s="16">
        <v>90</v>
      </c>
      <c r="Y1079" s="20" t="s">
        <v>374</v>
      </c>
      <c r="Z1079" s="20">
        <v>4</v>
      </c>
      <c r="AA1079" s="20" t="s">
        <v>2516</v>
      </c>
      <c r="AB1079" s="20">
        <v>5</v>
      </c>
      <c r="AC1079" s="17" t="s">
        <v>2524</v>
      </c>
      <c r="AD1079" s="79">
        <v>833000000</v>
      </c>
      <c r="AE1079" s="79">
        <v>997000000</v>
      </c>
      <c r="AF1079" s="79">
        <v>903000000</v>
      </c>
      <c r="AG1079" s="79">
        <v>1071000000</v>
      </c>
      <c r="AH1079" s="79">
        <v>3804000000</v>
      </c>
      <c r="AI1079" s="63">
        <v>1</v>
      </c>
      <c r="AJ1079" s="64">
        <v>49</v>
      </c>
      <c r="AK1079" s="65">
        <v>0.89090909090909087</v>
      </c>
      <c r="AL1079" s="64">
        <v>36</v>
      </c>
      <c r="AM1079" s="65">
        <v>0.65454545454545454</v>
      </c>
      <c r="AN1079" s="66" t="s">
        <v>2368</v>
      </c>
      <c r="AO1079" s="66" t="s">
        <v>2384</v>
      </c>
      <c r="AP1079" s="132" t="s">
        <v>2370</v>
      </c>
      <c r="AQ1079" s="23">
        <v>14</v>
      </c>
      <c r="AR1079" s="23">
        <v>14</v>
      </c>
      <c r="AS1079" s="142">
        <v>21</v>
      </c>
      <c r="AT1079" s="23">
        <v>0</v>
      </c>
      <c r="AU1079" s="142">
        <v>15</v>
      </c>
      <c r="AV1079" s="142">
        <v>21</v>
      </c>
      <c r="AW1079" s="142">
        <v>0</v>
      </c>
      <c r="AX1079" s="22">
        <v>0</v>
      </c>
      <c r="AY1079" s="143" t="s">
        <v>2371</v>
      </c>
      <c r="AZ1079" s="143" t="s">
        <v>2371</v>
      </c>
      <c r="BA1079" s="143" t="s">
        <v>2372</v>
      </c>
      <c r="BB1079" s="24"/>
      <c r="BC1079" s="75">
        <v>903000000</v>
      </c>
      <c r="BD1079" s="21">
        <v>729263000</v>
      </c>
      <c r="BE1079" s="25">
        <v>967390000</v>
      </c>
      <c r="BF1079" s="74">
        <v>903000000</v>
      </c>
      <c r="BG1079" s="25">
        <v>0</v>
      </c>
      <c r="BH1079" s="25">
        <v>770583000</v>
      </c>
      <c r="BI1079" s="25">
        <v>908748794</v>
      </c>
      <c r="BJ1079" s="133">
        <v>813084045</v>
      </c>
      <c r="BK1079" s="25">
        <v>0</v>
      </c>
      <c r="BL1079" s="25">
        <v>2492415839</v>
      </c>
      <c r="BM1079" s="74">
        <v>813084045</v>
      </c>
      <c r="BN1079" s="80">
        <v>770583000</v>
      </c>
      <c r="BO1079" s="80">
        <v>908748794</v>
      </c>
      <c r="BP1079" s="133">
        <v>813084045</v>
      </c>
      <c r="BQ1079" s="25">
        <v>0</v>
      </c>
      <c r="BR1079" s="82" t="s">
        <v>6397</v>
      </c>
      <c r="BS1079" s="82" t="s">
        <v>6392</v>
      </c>
      <c r="BT1079" s="134" t="s">
        <v>6393</v>
      </c>
      <c r="BU1079" s="26"/>
    </row>
    <row r="1080" spans="1:73" ht="55" customHeight="1">
      <c r="A1080" s="15">
        <v>1069</v>
      </c>
      <c r="B1080" s="15">
        <v>17</v>
      </c>
      <c r="C1080" s="17" t="s">
        <v>1924</v>
      </c>
      <c r="D1080" s="15">
        <v>1</v>
      </c>
      <c r="E1080" s="17" t="s">
        <v>2356</v>
      </c>
      <c r="F1080" s="15">
        <v>17</v>
      </c>
      <c r="G1080" s="57" t="s">
        <v>2510</v>
      </c>
      <c r="H1080" s="48">
        <v>1069</v>
      </c>
      <c r="I1080" s="17" t="s">
        <v>3528</v>
      </c>
      <c r="J1080" s="15">
        <v>1609</v>
      </c>
      <c r="K1080" s="17" t="s">
        <v>6398</v>
      </c>
      <c r="L1080" s="31" t="s">
        <v>27</v>
      </c>
      <c r="M1080" s="17" t="s">
        <v>229</v>
      </c>
      <c r="N1080" s="15">
        <v>16091</v>
      </c>
      <c r="O1080" s="17" t="s">
        <v>2442</v>
      </c>
      <c r="P1080" s="73">
        <v>1</v>
      </c>
      <c r="Q1080" s="17" t="s">
        <v>2466</v>
      </c>
      <c r="R1080" s="17" t="s">
        <v>4641</v>
      </c>
      <c r="S1080" s="32" t="s">
        <v>6399</v>
      </c>
      <c r="T1080" s="18" t="s">
        <v>225</v>
      </c>
      <c r="U1080" s="16">
        <v>6</v>
      </c>
      <c r="V1080" s="20" t="s">
        <v>2445</v>
      </c>
      <c r="W1080" s="20" t="s">
        <v>3002</v>
      </c>
      <c r="X1080" s="16">
        <v>92</v>
      </c>
      <c r="Y1080" s="20" t="s">
        <v>312</v>
      </c>
      <c r="Z1080" s="20">
        <v>5</v>
      </c>
      <c r="AA1080" s="20" t="s">
        <v>2447</v>
      </c>
      <c r="AB1080" s="20">
        <v>7</v>
      </c>
      <c r="AC1080" s="17" t="s">
        <v>3003</v>
      </c>
      <c r="AD1080" s="79">
        <v>0</v>
      </c>
      <c r="AE1080" s="79">
        <v>456000000</v>
      </c>
      <c r="AF1080" s="79">
        <v>0</v>
      </c>
      <c r="AG1080" s="79">
        <v>0</v>
      </c>
      <c r="AH1080" s="79">
        <v>456000000</v>
      </c>
      <c r="AI1080" s="63">
        <v>1</v>
      </c>
      <c r="AJ1080" s="64">
        <v>1</v>
      </c>
      <c r="AK1080" s="65">
        <v>1</v>
      </c>
      <c r="AL1080" s="64">
        <v>1</v>
      </c>
      <c r="AM1080" s="65">
        <v>1</v>
      </c>
      <c r="AN1080" s="66" t="s">
        <v>2369</v>
      </c>
      <c r="AO1080" s="66" t="s">
        <v>2369</v>
      </c>
      <c r="AP1080" s="132" t="s">
        <v>2370</v>
      </c>
      <c r="AQ1080" s="23">
        <v>0</v>
      </c>
      <c r="AR1080" s="23">
        <v>1</v>
      </c>
      <c r="AS1080" s="142">
        <v>0</v>
      </c>
      <c r="AT1080" s="23">
        <v>0</v>
      </c>
      <c r="AU1080" s="142">
        <v>0</v>
      </c>
      <c r="AV1080" s="142">
        <v>1</v>
      </c>
      <c r="AW1080" s="142">
        <v>0</v>
      </c>
      <c r="AX1080" s="22">
        <v>0</v>
      </c>
      <c r="AY1080" s="143" t="s">
        <v>2450</v>
      </c>
      <c r="AZ1080" s="143" t="s">
        <v>2371</v>
      </c>
      <c r="BA1080" s="143" t="s">
        <v>2450</v>
      </c>
      <c r="BB1080" s="24"/>
      <c r="BC1080" s="75">
        <v>0</v>
      </c>
      <c r="BD1080" s="21">
        <v>0</v>
      </c>
      <c r="BE1080" s="25">
        <v>442457000</v>
      </c>
      <c r="BF1080" s="74">
        <v>0</v>
      </c>
      <c r="BG1080" s="25">
        <v>0</v>
      </c>
      <c r="BH1080" s="25"/>
      <c r="BI1080" s="25">
        <v>440875348</v>
      </c>
      <c r="BJ1080" s="133"/>
      <c r="BK1080" s="25">
        <v>0</v>
      </c>
      <c r="BL1080" s="25">
        <v>440875348</v>
      </c>
      <c r="BM1080" s="74">
        <v>0</v>
      </c>
      <c r="BN1080" s="80"/>
      <c r="BO1080" s="80">
        <v>130300500</v>
      </c>
      <c r="BP1080" s="133"/>
      <c r="BQ1080" s="25">
        <v>0</v>
      </c>
      <c r="BR1080" s="82" t="s">
        <v>54</v>
      </c>
      <c r="BS1080" s="82" t="s">
        <v>6400</v>
      </c>
      <c r="BT1080" s="134" t="s">
        <v>6401</v>
      </c>
      <c r="BU1080" s="26"/>
    </row>
    <row r="1081" spans="1:73" ht="55" customHeight="1">
      <c r="A1081" s="15">
        <v>1070</v>
      </c>
      <c r="B1081" s="15">
        <v>17</v>
      </c>
      <c r="C1081" s="17" t="s">
        <v>1924</v>
      </c>
      <c r="D1081" s="15">
        <v>1</v>
      </c>
      <c r="E1081" s="17" t="s">
        <v>2356</v>
      </c>
      <c r="F1081" s="15">
        <v>20</v>
      </c>
      <c r="G1081" s="57" t="s">
        <v>2528</v>
      </c>
      <c r="H1081" s="48">
        <v>1070</v>
      </c>
      <c r="I1081" s="17" t="s">
        <v>6402</v>
      </c>
      <c r="J1081" s="15">
        <v>1611</v>
      </c>
      <c r="K1081" s="17" t="s">
        <v>6403</v>
      </c>
      <c r="L1081" s="31" t="s">
        <v>81</v>
      </c>
      <c r="M1081" s="17" t="s">
        <v>229</v>
      </c>
      <c r="N1081" s="15">
        <v>16111</v>
      </c>
      <c r="O1081" s="17" t="s">
        <v>2481</v>
      </c>
      <c r="P1081" s="73">
        <v>2000</v>
      </c>
      <c r="Q1081" s="17" t="s">
        <v>2379</v>
      </c>
      <c r="R1081" s="17" t="s">
        <v>6404</v>
      </c>
      <c r="S1081" s="32" t="s">
        <v>6402</v>
      </c>
      <c r="T1081" s="18" t="s">
        <v>225</v>
      </c>
      <c r="U1081" s="16">
        <v>7</v>
      </c>
      <c r="V1081" s="20" t="s">
        <v>2457</v>
      </c>
      <c r="W1081" s="20" t="s">
        <v>2532</v>
      </c>
      <c r="X1081" s="16">
        <v>93</v>
      </c>
      <c r="Y1081" s="20" t="s">
        <v>326</v>
      </c>
      <c r="Z1081" s="20">
        <v>7</v>
      </c>
      <c r="AA1081" s="20" t="s">
        <v>2533</v>
      </c>
      <c r="AB1081" s="20">
        <v>10</v>
      </c>
      <c r="AC1081" s="17" t="s">
        <v>2534</v>
      </c>
      <c r="AD1081" s="79">
        <v>0</v>
      </c>
      <c r="AE1081" s="79">
        <v>279000000</v>
      </c>
      <c r="AF1081" s="79">
        <v>0</v>
      </c>
      <c r="AG1081" s="79">
        <v>279000000</v>
      </c>
      <c r="AH1081" s="79">
        <v>558000000</v>
      </c>
      <c r="AI1081" s="63">
        <v>1</v>
      </c>
      <c r="AJ1081" s="64">
        <v>1000</v>
      </c>
      <c r="AK1081" s="65">
        <v>0.5</v>
      </c>
      <c r="AL1081" s="64">
        <v>1000</v>
      </c>
      <c r="AM1081" s="65">
        <v>0.5</v>
      </c>
      <c r="AN1081" s="66" t="s">
        <v>2384</v>
      </c>
      <c r="AO1081" s="66" t="s">
        <v>2384</v>
      </c>
      <c r="AP1081" s="132" t="s">
        <v>2370</v>
      </c>
      <c r="AQ1081" s="23">
        <v>0</v>
      </c>
      <c r="AR1081" s="23">
        <v>1000</v>
      </c>
      <c r="AS1081" s="142">
        <v>0</v>
      </c>
      <c r="AT1081" s="23">
        <v>0</v>
      </c>
      <c r="AU1081" s="142">
        <v>0</v>
      </c>
      <c r="AV1081" s="142">
        <v>1000</v>
      </c>
      <c r="AW1081" s="142">
        <v>0</v>
      </c>
      <c r="AX1081" s="22">
        <v>0</v>
      </c>
      <c r="AY1081" s="143" t="s">
        <v>2450</v>
      </c>
      <c r="AZ1081" s="143" t="s">
        <v>2371</v>
      </c>
      <c r="BA1081" s="143" t="s">
        <v>2450</v>
      </c>
      <c r="BB1081" s="24"/>
      <c r="BC1081" s="75">
        <v>0</v>
      </c>
      <c r="BD1081" s="21">
        <v>0</v>
      </c>
      <c r="BE1081" s="25">
        <v>270714000</v>
      </c>
      <c r="BF1081" s="74">
        <v>0</v>
      </c>
      <c r="BG1081" s="25">
        <v>0</v>
      </c>
      <c r="BH1081" s="25"/>
      <c r="BI1081" s="25">
        <v>270563888</v>
      </c>
      <c r="BJ1081" s="133"/>
      <c r="BK1081" s="25">
        <v>0</v>
      </c>
      <c r="BL1081" s="25">
        <v>270563888</v>
      </c>
      <c r="BM1081" s="74">
        <v>0</v>
      </c>
      <c r="BN1081" s="80"/>
      <c r="BO1081" s="80">
        <v>182846824</v>
      </c>
      <c r="BP1081" s="133"/>
      <c r="BQ1081" s="25">
        <v>0</v>
      </c>
      <c r="BR1081" s="82" t="s">
        <v>54</v>
      </c>
      <c r="BS1081" s="82" t="s">
        <v>6405</v>
      </c>
      <c r="BT1081" s="134" t="s">
        <v>6406</v>
      </c>
      <c r="BU1081" s="26"/>
    </row>
    <row r="1082" spans="1:73" ht="55" customHeight="1">
      <c r="A1082" s="15">
        <v>1071</v>
      </c>
      <c r="B1082" s="15">
        <v>17</v>
      </c>
      <c r="C1082" s="17" t="s">
        <v>1924</v>
      </c>
      <c r="D1082" s="15">
        <v>1</v>
      </c>
      <c r="E1082" s="17" t="s">
        <v>2356</v>
      </c>
      <c r="F1082" s="15">
        <v>21</v>
      </c>
      <c r="G1082" s="57" t="s">
        <v>2553</v>
      </c>
      <c r="H1082" s="48">
        <v>1071</v>
      </c>
      <c r="I1082" s="17" t="s">
        <v>6407</v>
      </c>
      <c r="J1082" s="15">
        <v>1625</v>
      </c>
      <c r="K1082" s="17" t="s">
        <v>6408</v>
      </c>
      <c r="L1082" s="31" t="s">
        <v>16</v>
      </c>
      <c r="M1082" s="17" t="s">
        <v>229</v>
      </c>
      <c r="N1082" s="15">
        <v>16253</v>
      </c>
      <c r="O1082" s="17" t="s">
        <v>2540</v>
      </c>
      <c r="P1082" s="73">
        <v>400</v>
      </c>
      <c r="Q1082" s="17" t="s">
        <v>2379</v>
      </c>
      <c r="R1082" s="17" t="s">
        <v>2556</v>
      </c>
      <c r="S1082" s="32" t="s">
        <v>6407</v>
      </c>
      <c r="T1082" s="18" t="s">
        <v>225</v>
      </c>
      <c r="U1082" s="16">
        <v>7</v>
      </c>
      <c r="V1082" s="20" t="s">
        <v>2457</v>
      </c>
      <c r="W1082" s="20" t="s">
        <v>2542</v>
      </c>
      <c r="X1082" s="16">
        <v>93</v>
      </c>
      <c r="Y1082" s="20" t="s">
        <v>326</v>
      </c>
      <c r="Z1082" s="20">
        <v>10</v>
      </c>
      <c r="AA1082" s="20" t="s">
        <v>2557</v>
      </c>
      <c r="AB1082" s="20">
        <v>15</v>
      </c>
      <c r="AC1082" s="17" t="s">
        <v>2558</v>
      </c>
      <c r="AD1082" s="79">
        <v>0</v>
      </c>
      <c r="AE1082" s="79">
        <v>300000000</v>
      </c>
      <c r="AF1082" s="79">
        <v>300000000</v>
      </c>
      <c r="AG1082" s="79">
        <v>299000000</v>
      </c>
      <c r="AH1082" s="79">
        <v>899000000</v>
      </c>
      <c r="AI1082" s="63">
        <v>1</v>
      </c>
      <c r="AJ1082" s="64">
        <v>334</v>
      </c>
      <c r="AK1082" s="65">
        <v>0.83499999999999996</v>
      </c>
      <c r="AL1082" s="64">
        <v>134</v>
      </c>
      <c r="AM1082" s="65">
        <v>0.33500000000000002</v>
      </c>
      <c r="AN1082" s="66" t="s">
        <v>2368</v>
      </c>
      <c r="AO1082" s="66" t="s">
        <v>2449</v>
      </c>
      <c r="AP1082" s="132" t="s">
        <v>2370</v>
      </c>
      <c r="AQ1082" s="23">
        <v>0</v>
      </c>
      <c r="AR1082" s="23">
        <v>134</v>
      </c>
      <c r="AS1082" s="142">
        <v>200</v>
      </c>
      <c r="AT1082" s="23">
        <v>0</v>
      </c>
      <c r="AU1082" s="142">
        <v>0</v>
      </c>
      <c r="AV1082" s="142">
        <v>134</v>
      </c>
      <c r="AW1082" s="142">
        <v>0</v>
      </c>
      <c r="AX1082" s="22">
        <v>0</v>
      </c>
      <c r="AY1082" s="143" t="s">
        <v>2450</v>
      </c>
      <c r="AZ1082" s="143" t="s">
        <v>2371</v>
      </c>
      <c r="BA1082" s="143" t="s">
        <v>2372</v>
      </c>
      <c r="BB1082" s="24"/>
      <c r="BC1082" s="75">
        <v>400000000</v>
      </c>
      <c r="BD1082" s="21">
        <v>0</v>
      </c>
      <c r="BE1082" s="25">
        <v>291090000</v>
      </c>
      <c r="BF1082" s="74">
        <v>400000000</v>
      </c>
      <c r="BG1082" s="25">
        <v>0</v>
      </c>
      <c r="BH1082" s="25"/>
      <c r="BI1082" s="25">
        <v>291090000</v>
      </c>
      <c r="BJ1082" s="133">
        <v>289466666</v>
      </c>
      <c r="BK1082" s="25">
        <v>0</v>
      </c>
      <c r="BL1082" s="25">
        <v>580556666</v>
      </c>
      <c r="BM1082" s="74">
        <v>48986666</v>
      </c>
      <c r="BN1082" s="80"/>
      <c r="BO1082" s="80">
        <v>266858241</v>
      </c>
      <c r="BP1082" s="133">
        <v>48986666</v>
      </c>
      <c r="BQ1082" s="25">
        <v>0</v>
      </c>
      <c r="BR1082" s="82" t="s">
        <v>54</v>
      </c>
      <c r="BS1082" s="82" t="s">
        <v>6409</v>
      </c>
      <c r="BT1082" s="134" t="s">
        <v>6410</v>
      </c>
      <c r="BU1082" s="26"/>
    </row>
    <row r="1083" spans="1:73" ht="55" customHeight="1">
      <c r="A1083" s="15">
        <v>1072</v>
      </c>
      <c r="B1083" s="15">
        <v>17</v>
      </c>
      <c r="C1083" s="17" t="s">
        <v>1924</v>
      </c>
      <c r="D1083" s="15">
        <v>1</v>
      </c>
      <c r="E1083" s="17" t="s">
        <v>2356</v>
      </c>
      <c r="F1083" s="15">
        <v>21</v>
      </c>
      <c r="G1083" s="57" t="s">
        <v>2553</v>
      </c>
      <c r="H1083" s="48">
        <v>1072</v>
      </c>
      <c r="I1083" s="17" t="s">
        <v>3822</v>
      </c>
      <c r="J1083" s="15">
        <v>1625</v>
      </c>
      <c r="K1083" s="17" t="s">
        <v>6408</v>
      </c>
      <c r="L1083" s="31" t="s">
        <v>2573</v>
      </c>
      <c r="M1083" s="17" t="s">
        <v>229</v>
      </c>
      <c r="N1083" s="15">
        <v>16254</v>
      </c>
      <c r="O1083" s="17" t="s">
        <v>2574</v>
      </c>
      <c r="P1083" s="73">
        <v>1</v>
      </c>
      <c r="Q1083" s="17" t="s">
        <v>2466</v>
      </c>
      <c r="R1083" s="17" t="s">
        <v>4127</v>
      </c>
      <c r="S1083" s="32" t="s">
        <v>3822</v>
      </c>
      <c r="T1083" s="18" t="s">
        <v>225</v>
      </c>
      <c r="U1083" s="16">
        <v>6</v>
      </c>
      <c r="V1083" s="20" t="s">
        <v>2445</v>
      </c>
      <c r="W1083" s="20" t="s">
        <v>2576</v>
      </c>
      <c r="X1083" s="16">
        <v>93</v>
      </c>
      <c r="Y1083" s="20" t="s">
        <v>326</v>
      </c>
      <c r="Z1083" s="20">
        <v>11</v>
      </c>
      <c r="AA1083" s="20" t="s">
        <v>2577</v>
      </c>
      <c r="AB1083" s="20">
        <v>16</v>
      </c>
      <c r="AC1083" s="17" t="s">
        <v>2578</v>
      </c>
      <c r="AD1083" s="79">
        <v>700000000</v>
      </c>
      <c r="AE1083" s="79">
        <v>447000000</v>
      </c>
      <c r="AF1083" s="79">
        <v>0</v>
      </c>
      <c r="AG1083" s="79">
        <v>0</v>
      </c>
      <c r="AH1083" s="79">
        <v>1147000000</v>
      </c>
      <c r="AI1083" s="63">
        <v>1</v>
      </c>
      <c r="AJ1083" s="64">
        <v>1</v>
      </c>
      <c r="AK1083" s="65">
        <v>1</v>
      </c>
      <c r="AL1083" s="64">
        <v>1</v>
      </c>
      <c r="AM1083" s="65">
        <v>1</v>
      </c>
      <c r="AN1083" s="66" t="s">
        <v>2369</v>
      </c>
      <c r="AO1083" s="66" t="s">
        <v>2369</v>
      </c>
      <c r="AP1083" s="132" t="s">
        <v>2370</v>
      </c>
      <c r="AQ1083" s="23">
        <v>0.8</v>
      </c>
      <c r="AR1083" s="23">
        <v>0.2</v>
      </c>
      <c r="AS1083" s="142">
        <v>0</v>
      </c>
      <c r="AT1083" s="23">
        <v>0</v>
      </c>
      <c r="AU1083" s="142">
        <v>0.8</v>
      </c>
      <c r="AV1083" s="142">
        <v>0.2</v>
      </c>
      <c r="AW1083" s="142">
        <v>0</v>
      </c>
      <c r="AX1083" s="22">
        <v>0</v>
      </c>
      <c r="AY1083" s="143" t="s">
        <v>2371</v>
      </c>
      <c r="AZ1083" s="143" t="s">
        <v>2371</v>
      </c>
      <c r="BA1083" s="143" t="s">
        <v>2450</v>
      </c>
      <c r="BB1083" s="24"/>
      <c r="BC1083" s="75">
        <v>0</v>
      </c>
      <c r="BD1083" s="21">
        <v>1582826000</v>
      </c>
      <c r="BE1083" s="25">
        <v>433725000</v>
      </c>
      <c r="BF1083" s="74">
        <v>0</v>
      </c>
      <c r="BG1083" s="25">
        <v>0</v>
      </c>
      <c r="BH1083" s="25">
        <v>1479400069</v>
      </c>
      <c r="BI1083" s="25">
        <v>403644348</v>
      </c>
      <c r="BJ1083" s="133"/>
      <c r="BK1083" s="25">
        <v>0</v>
      </c>
      <c r="BL1083" s="25">
        <v>1883044417</v>
      </c>
      <c r="BM1083" s="74">
        <v>0</v>
      </c>
      <c r="BN1083" s="80">
        <v>937151552</v>
      </c>
      <c r="BO1083" s="80">
        <v>372773879</v>
      </c>
      <c r="BP1083" s="133"/>
      <c r="BQ1083" s="25">
        <v>0</v>
      </c>
      <c r="BR1083" s="82" t="s">
        <v>6411</v>
      </c>
      <c r="BS1083" s="82" t="s">
        <v>6412</v>
      </c>
      <c r="BT1083" s="134" t="s">
        <v>6401</v>
      </c>
      <c r="BU1083" s="26"/>
    </row>
    <row r="1084" spans="1:73" ht="55" customHeight="1">
      <c r="A1084" s="15">
        <v>1073</v>
      </c>
      <c r="B1084" s="15">
        <v>17</v>
      </c>
      <c r="C1084" s="17" t="s">
        <v>1924</v>
      </c>
      <c r="D1084" s="15">
        <v>1</v>
      </c>
      <c r="E1084" s="17" t="s">
        <v>2356</v>
      </c>
      <c r="F1084" s="15">
        <v>21</v>
      </c>
      <c r="G1084" s="57" t="s">
        <v>2553</v>
      </c>
      <c r="H1084" s="48">
        <v>1073</v>
      </c>
      <c r="I1084" s="17" t="s">
        <v>6413</v>
      </c>
      <c r="J1084" s="15">
        <v>1625</v>
      </c>
      <c r="K1084" s="17" t="s">
        <v>6408</v>
      </c>
      <c r="L1084" s="31" t="s">
        <v>78</v>
      </c>
      <c r="M1084" s="17" t="s">
        <v>229</v>
      </c>
      <c r="N1084" s="15">
        <v>16252</v>
      </c>
      <c r="O1084" s="17" t="s">
        <v>2583</v>
      </c>
      <c r="P1084" s="73">
        <v>30</v>
      </c>
      <c r="Q1084" s="17" t="s">
        <v>2584</v>
      </c>
      <c r="R1084" s="17" t="s">
        <v>4130</v>
      </c>
      <c r="S1084" s="32" t="s">
        <v>6413</v>
      </c>
      <c r="T1084" s="18" t="s">
        <v>225</v>
      </c>
      <c r="U1084" s="16">
        <v>7</v>
      </c>
      <c r="V1084" s="20" t="s">
        <v>2457</v>
      </c>
      <c r="W1084" s="20" t="s">
        <v>2586</v>
      </c>
      <c r="X1084" s="16">
        <v>93</v>
      </c>
      <c r="Y1084" s="20" t="s">
        <v>326</v>
      </c>
      <c r="Z1084" s="20">
        <v>9</v>
      </c>
      <c r="AA1084" s="20" t="s">
        <v>2587</v>
      </c>
      <c r="AB1084" s="20">
        <v>14</v>
      </c>
      <c r="AC1084" s="17" t="s">
        <v>347</v>
      </c>
      <c r="AD1084" s="79">
        <v>0</v>
      </c>
      <c r="AE1084" s="79">
        <v>0</v>
      </c>
      <c r="AF1084" s="79">
        <v>0</v>
      </c>
      <c r="AG1084" s="79">
        <v>729000000</v>
      </c>
      <c r="AH1084" s="79">
        <v>729000000</v>
      </c>
      <c r="AI1084" s="63">
        <v>1</v>
      </c>
      <c r="AJ1084" s="64">
        <v>0</v>
      </c>
      <c r="AK1084" s="65">
        <v>0</v>
      </c>
      <c r="AL1084" s="64">
        <v>0</v>
      </c>
      <c r="AM1084" s="65">
        <v>0</v>
      </c>
      <c r="AN1084" s="66" t="s">
        <v>2449</v>
      </c>
      <c r="AO1084" s="66" t="s">
        <v>2449</v>
      </c>
      <c r="AP1084" s="132" t="s">
        <v>2370</v>
      </c>
      <c r="AQ1084" s="23">
        <v>0</v>
      </c>
      <c r="AR1084" s="23">
        <v>0</v>
      </c>
      <c r="AS1084" s="142">
        <v>0</v>
      </c>
      <c r="AT1084" s="23">
        <v>0</v>
      </c>
      <c r="AU1084" s="142">
        <v>0</v>
      </c>
      <c r="AV1084" s="142">
        <v>0</v>
      </c>
      <c r="AW1084" s="142">
        <v>0</v>
      </c>
      <c r="AX1084" s="22">
        <v>0</v>
      </c>
      <c r="AY1084" s="143" t="s">
        <v>2450</v>
      </c>
      <c r="AZ1084" s="143" t="s">
        <v>2450</v>
      </c>
      <c r="BA1084" s="143" t="s">
        <v>2450</v>
      </c>
      <c r="BB1084" s="24"/>
      <c r="BC1084" s="75">
        <v>0</v>
      </c>
      <c r="BD1084" s="21">
        <v>0</v>
      </c>
      <c r="BE1084" s="25">
        <v>0</v>
      </c>
      <c r="BF1084" s="74">
        <v>0</v>
      </c>
      <c r="BG1084" s="25">
        <v>0</v>
      </c>
      <c r="BH1084" s="25"/>
      <c r="BI1084" s="25"/>
      <c r="BJ1084" s="133"/>
      <c r="BK1084" s="25">
        <v>0</v>
      </c>
      <c r="BL1084" s="25">
        <v>0</v>
      </c>
      <c r="BM1084" s="74">
        <v>0</v>
      </c>
      <c r="BN1084" s="80"/>
      <c r="BO1084" s="80"/>
      <c r="BP1084" s="133"/>
      <c r="BQ1084" s="25">
        <v>0</v>
      </c>
      <c r="BR1084" s="82" t="s">
        <v>54</v>
      </c>
      <c r="BS1084" s="82" t="s">
        <v>6378</v>
      </c>
      <c r="BT1084" s="134" t="s">
        <v>6406</v>
      </c>
      <c r="BU1084" s="26"/>
    </row>
    <row r="1085" spans="1:73" ht="55" customHeight="1">
      <c r="A1085" s="15">
        <v>1074</v>
      </c>
      <c r="B1085" s="15">
        <v>17</v>
      </c>
      <c r="C1085" s="17" t="s">
        <v>1924</v>
      </c>
      <c r="D1085" s="15">
        <v>1</v>
      </c>
      <c r="E1085" s="17" t="s">
        <v>2356</v>
      </c>
      <c r="F1085" s="15">
        <v>21</v>
      </c>
      <c r="G1085" s="57" t="s">
        <v>2553</v>
      </c>
      <c r="H1085" s="48">
        <v>1074</v>
      </c>
      <c r="I1085" s="17" t="s">
        <v>6414</v>
      </c>
      <c r="J1085" s="15">
        <v>1625</v>
      </c>
      <c r="K1085" s="17" t="s">
        <v>6408</v>
      </c>
      <c r="L1085" s="31" t="s">
        <v>81</v>
      </c>
      <c r="M1085" s="17" t="s">
        <v>229</v>
      </c>
      <c r="N1085" s="15">
        <v>16251</v>
      </c>
      <c r="O1085" s="17" t="s">
        <v>2563</v>
      </c>
      <c r="P1085" s="73">
        <v>3</v>
      </c>
      <c r="Q1085" s="17" t="s">
        <v>2564</v>
      </c>
      <c r="R1085" s="17" t="s">
        <v>6415</v>
      </c>
      <c r="S1085" s="32" t="s">
        <v>6416</v>
      </c>
      <c r="T1085" s="18" t="s">
        <v>225</v>
      </c>
      <c r="U1085" s="16">
        <v>7</v>
      </c>
      <c r="V1085" s="20" t="s">
        <v>2457</v>
      </c>
      <c r="W1085" s="20" t="s">
        <v>2566</v>
      </c>
      <c r="X1085" s="16">
        <v>93</v>
      </c>
      <c r="Y1085" s="20" t="s">
        <v>326</v>
      </c>
      <c r="Z1085" s="20">
        <v>8</v>
      </c>
      <c r="AA1085" s="20" t="s">
        <v>2567</v>
      </c>
      <c r="AB1085" s="20">
        <v>13</v>
      </c>
      <c r="AC1085" s="17" t="s">
        <v>2568</v>
      </c>
      <c r="AD1085" s="79">
        <v>331000000</v>
      </c>
      <c r="AE1085" s="79">
        <v>331000000</v>
      </c>
      <c r="AF1085" s="79">
        <v>330000000</v>
      </c>
      <c r="AG1085" s="79">
        <v>0</v>
      </c>
      <c r="AH1085" s="79">
        <v>992000000</v>
      </c>
      <c r="AI1085" s="63">
        <v>1</v>
      </c>
      <c r="AJ1085" s="64">
        <v>3</v>
      </c>
      <c r="AK1085" s="65">
        <v>1</v>
      </c>
      <c r="AL1085" s="64">
        <v>2</v>
      </c>
      <c r="AM1085" s="65">
        <v>0.66666666666666663</v>
      </c>
      <c r="AN1085" s="66" t="s">
        <v>2369</v>
      </c>
      <c r="AO1085" s="66" t="s">
        <v>2384</v>
      </c>
      <c r="AP1085" s="132" t="s">
        <v>2370</v>
      </c>
      <c r="AQ1085" s="23">
        <v>1</v>
      </c>
      <c r="AR1085" s="23">
        <v>1</v>
      </c>
      <c r="AS1085" s="142">
        <v>1</v>
      </c>
      <c r="AT1085" s="23">
        <v>0</v>
      </c>
      <c r="AU1085" s="142">
        <v>1</v>
      </c>
      <c r="AV1085" s="142">
        <v>1</v>
      </c>
      <c r="AW1085" s="142">
        <v>0</v>
      </c>
      <c r="AX1085" s="22">
        <v>0</v>
      </c>
      <c r="AY1085" s="143" t="s">
        <v>2371</v>
      </c>
      <c r="AZ1085" s="143" t="s">
        <v>2371</v>
      </c>
      <c r="BA1085" s="143" t="s">
        <v>2372</v>
      </c>
      <c r="BB1085" s="24"/>
      <c r="BC1085" s="75">
        <v>1000000000</v>
      </c>
      <c r="BD1085" s="21">
        <v>289779000</v>
      </c>
      <c r="BE1085" s="25">
        <v>586939000</v>
      </c>
      <c r="BF1085" s="74">
        <v>1000000000</v>
      </c>
      <c r="BG1085" s="25">
        <v>0</v>
      </c>
      <c r="BH1085" s="25">
        <v>433444503</v>
      </c>
      <c r="BI1085" s="25">
        <v>717019652</v>
      </c>
      <c r="BJ1085" s="133">
        <v>11152414694</v>
      </c>
      <c r="BK1085" s="25">
        <v>0</v>
      </c>
      <c r="BL1085" s="25">
        <v>12302878849</v>
      </c>
      <c r="BM1085" s="74">
        <v>10117667106</v>
      </c>
      <c r="BN1085" s="80">
        <v>105339906</v>
      </c>
      <c r="BO1085" s="80">
        <v>0</v>
      </c>
      <c r="BP1085" s="133">
        <v>10117667106</v>
      </c>
      <c r="BQ1085" s="25">
        <v>0</v>
      </c>
      <c r="BR1085" s="82" t="s">
        <v>6417</v>
      </c>
      <c r="BS1085" s="82" t="s">
        <v>6418</v>
      </c>
      <c r="BT1085" s="134" t="s">
        <v>6419</v>
      </c>
      <c r="BU1085" s="26"/>
    </row>
    <row r="1086" spans="1:73" ht="55" customHeight="1">
      <c r="A1086" s="15">
        <v>1075</v>
      </c>
      <c r="B1086" s="15">
        <v>17</v>
      </c>
      <c r="C1086" s="17" t="s">
        <v>1924</v>
      </c>
      <c r="D1086" s="15">
        <v>1</v>
      </c>
      <c r="E1086" s="17" t="s">
        <v>2356</v>
      </c>
      <c r="F1086" s="15">
        <v>24</v>
      </c>
      <c r="G1086" s="57" t="s">
        <v>2591</v>
      </c>
      <c r="H1086" s="48">
        <v>1075</v>
      </c>
      <c r="I1086" s="17" t="s">
        <v>6420</v>
      </c>
      <c r="J1086" s="15">
        <v>1626</v>
      </c>
      <c r="K1086" s="17" t="s">
        <v>6421</v>
      </c>
      <c r="L1086" s="31" t="s">
        <v>2594</v>
      </c>
      <c r="M1086" s="17" t="s">
        <v>229</v>
      </c>
      <c r="N1086" s="15">
        <v>16261</v>
      </c>
      <c r="O1086" s="17" t="s">
        <v>2493</v>
      </c>
      <c r="P1086" s="73">
        <v>4</v>
      </c>
      <c r="Q1086" s="17" t="s">
        <v>2595</v>
      </c>
      <c r="R1086" s="17" t="s">
        <v>6422</v>
      </c>
      <c r="S1086" s="32" t="s">
        <v>6423</v>
      </c>
      <c r="T1086" s="18" t="s">
        <v>225</v>
      </c>
      <c r="U1086" s="16">
        <v>8</v>
      </c>
      <c r="V1086" s="20" t="s">
        <v>2597</v>
      </c>
      <c r="W1086" s="20" t="s">
        <v>2598</v>
      </c>
      <c r="X1086" s="16">
        <v>94</v>
      </c>
      <c r="Y1086" s="20" t="s">
        <v>350</v>
      </c>
      <c r="Z1086" s="20">
        <v>13</v>
      </c>
      <c r="AA1086" s="20" t="s">
        <v>2599</v>
      </c>
      <c r="AB1086" s="20">
        <v>19</v>
      </c>
      <c r="AC1086" s="17" t="s">
        <v>2600</v>
      </c>
      <c r="AD1086" s="79">
        <v>286000000</v>
      </c>
      <c r="AE1086" s="79">
        <v>0</v>
      </c>
      <c r="AF1086" s="79">
        <v>243000000</v>
      </c>
      <c r="AG1086" s="79">
        <v>200000000</v>
      </c>
      <c r="AH1086" s="79">
        <v>729000000</v>
      </c>
      <c r="AI1086" s="63">
        <v>1</v>
      </c>
      <c r="AJ1086" s="64">
        <v>3</v>
      </c>
      <c r="AK1086" s="65">
        <v>0.75</v>
      </c>
      <c r="AL1086" s="64">
        <v>5</v>
      </c>
      <c r="AM1086" s="65">
        <v>1.25</v>
      </c>
      <c r="AN1086" s="66" t="s">
        <v>2368</v>
      </c>
      <c r="AO1086" s="66" t="s">
        <v>2369</v>
      </c>
      <c r="AP1086" s="132" t="s">
        <v>2370</v>
      </c>
      <c r="AQ1086" s="23">
        <v>2</v>
      </c>
      <c r="AR1086" s="23">
        <v>0</v>
      </c>
      <c r="AS1086" s="142">
        <v>1</v>
      </c>
      <c r="AT1086" s="23">
        <v>0</v>
      </c>
      <c r="AU1086" s="142">
        <v>4</v>
      </c>
      <c r="AV1086" s="142">
        <v>0</v>
      </c>
      <c r="AW1086" s="142">
        <v>1</v>
      </c>
      <c r="AX1086" s="22">
        <v>0</v>
      </c>
      <c r="AY1086" s="143" t="s">
        <v>2371</v>
      </c>
      <c r="AZ1086" s="143" t="s">
        <v>2450</v>
      </c>
      <c r="BA1086" s="143" t="s">
        <v>2371</v>
      </c>
      <c r="BB1086" s="24"/>
      <c r="BC1086" s="75">
        <v>150000000</v>
      </c>
      <c r="BD1086" s="21">
        <v>250383000</v>
      </c>
      <c r="BE1086" s="25">
        <v>0</v>
      </c>
      <c r="BF1086" s="74">
        <v>150000000</v>
      </c>
      <c r="BG1086" s="25">
        <v>0</v>
      </c>
      <c r="BH1086" s="25">
        <v>242541105</v>
      </c>
      <c r="BI1086" s="25"/>
      <c r="BJ1086" s="133">
        <v>144626507</v>
      </c>
      <c r="BK1086" s="25">
        <v>0</v>
      </c>
      <c r="BL1086" s="25">
        <v>387167612</v>
      </c>
      <c r="BM1086" s="74">
        <v>37771588</v>
      </c>
      <c r="BN1086" s="80">
        <v>131902117</v>
      </c>
      <c r="BO1086" s="80"/>
      <c r="BP1086" s="133">
        <v>37771588</v>
      </c>
      <c r="BQ1086" s="25">
        <v>0</v>
      </c>
      <c r="BR1086" s="82" t="s">
        <v>6424</v>
      </c>
      <c r="BS1086" s="82" t="s">
        <v>6355</v>
      </c>
      <c r="BT1086" s="134" t="s">
        <v>6425</v>
      </c>
      <c r="BU1086" s="26"/>
    </row>
    <row r="1087" spans="1:73" ht="55" customHeight="1">
      <c r="A1087" s="15">
        <v>1076</v>
      </c>
      <c r="B1087" s="15">
        <v>17</v>
      </c>
      <c r="C1087" s="17" t="s">
        <v>1924</v>
      </c>
      <c r="D1087" s="15">
        <v>1</v>
      </c>
      <c r="E1087" s="17" t="s">
        <v>2356</v>
      </c>
      <c r="F1087" s="15">
        <v>24</v>
      </c>
      <c r="G1087" s="57" t="s">
        <v>2591</v>
      </c>
      <c r="H1087" s="48">
        <v>1076</v>
      </c>
      <c r="I1087" s="17" t="s">
        <v>6426</v>
      </c>
      <c r="J1087" s="15">
        <v>1627</v>
      </c>
      <c r="K1087" s="17" t="s">
        <v>6427</v>
      </c>
      <c r="L1087" s="31" t="s">
        <v>2606</v>
      </c>
      <c r="M1087" s="17" t="s">
        <v>229</v>
      </c>
      <c r="N1087" s="15">
        <v>16271</v>
      </c>
      <c r="O1087" s="17" t="s">
        <v>2607</v>
      </c>
      <c r="P1087" s="73">
        <v>30</v>
      </c>
      <c r="Q1087" s="17" t="s">
        <v>2494</v>
      </c>
      <c r="R1087" s="17" t="s">
        <v>6428</v>
      </c>
      <c r="S1087" s="32" t="s">
        <v>6426</v>
      </c>
      <c r="T1087" s="18" t="s">
        <v>225</v>
      </c>
      <c r="U1087" s="16">
        <v>7</v>
      </c>
      <c r="V1087" s="20" t="s">
        <v>2457</v>
      </c>
      <c r="W1087" s="20" t="s">
        <v>2609</v>
      </c>
      <c r="X1087" s="16">
        <v>93</v>
      </c>
      <c r="Y1087" s="20" t="s">
        <v>326</v>
      </c>
      <c r="Z1087" s="20">
        <v>9</v>
      </c>
      <c r="AA1087" s="20" t="s">
        <v>2587</v>
      </c>
      <c r="AB1087" s="20">
        <v>20</v>
      </c>
      <c r="AC1087" s="17" t="s">
        <v>409</v>
      </c>
      <c r="AD1087" s="79">
        <v>0</v>
      </c>
      <c r="AE1087" s="79">
        <v>0</v>
      </c>
      <c r="AF1087" s="79">
        <v>511000000</v>
      </c>
      <c r="AG1087" s="79">
        <v>249000000</v>
      </c>
      <c r="AH1087" s="79">
        <v>760000000</v>
      </c>
      <c r="AI1087" s="63">
        <v>1</v>
      </c>
      <c r="AJ1087" s="64">
        <v>20</v>
      </c>
      <c r="AK1087" s="65">
        <v>0.66666666666666663</v>
      </c>
      <c r="AL1087" s="64">
        <v>0</v>
      </c>
      <c r="AM1087" s="65">
        <v>0</v>
      </c>
      <c r="AN1087" s="66" t="s">
        <v>2384</v>
      </c>
      <c r="AO1087" s="66" t="s">
        <v>2449</v>
      </c>
      <c r="AP1087" s="132" t="s">
        <v>2370</v>
      </c>
      <c r="AQ1087" s="23">
        <v>0</v>
      </c>
      <c r="AR1087" s="23">
        <v>0</v>
      </c>
      <c r="AS1087" s="142">
        <v>20</v>
      </c>
      <c r="AT1087" s="23">
        <v>0</v>
      </c>
      <c r="AU1087" s="142">
        <v>0</v>
      </c>
      <c r="AV1087" s="142">
        <v>0</v>
      </c>
      <c r="AW1087" s="142">
        <v>0</v>
      </c>
      <c r="AX1087" s="22">
        <v>0</v>
      </c>
      <c r="AY1087" s="143" t="s">
        <v>2450</v>
      </c>
      <c r="AZ1087" s="143" t="s">
        <v>2450</v>
      </c>
      <c r="BA1087" s="143" t="s">
        <v>2372</v>
      </c>
      <c r="BB1087" s="24"/>
      <c r="BC1087" s="75">
        <v>500000000</v>
      </c>
      <c r="BD1087" s="21">
        <v>0</v>
      </c>
      <c r="BE1087" s="25">
        <v>0</v>
      </c>
      <c r="BF1087" s="74">
        <v>500000000</v>
      </c>
      <c r="BG1087" s="25">
        <v>0</v>
      </c>
      <c r="BH1087" s="25"/>
      <c r="BI1087" s="25"/>
      <c r="BJ1087" s="133">
        <v>494333333</v>
      </c>
      <c r="BK1087" s="25">
        <v>0</v>
      </c>
      <c r="BL1087" s="25">
        <v>494333333</v>
      </c>
      <c r="BM1087" s="74">
        <v>463251456</v>
      </c>
      <c r="BN1087" s="80"/>
      <c r="BO1087" s="80"/>
      <c r="BP1087" s="133">
        <v>463251456</v>
      </c>
      <c r="BQ1087" s="25">
        <v>0</v>
      </c>
      <c r="BR1087" s="82" t="s">
        <v>54</v>
      </c>
      <c r="BS1087" s="82" t="s">
        <v>6355</v>
      </c>
      <c r="BT1087" s="134" t="s">
        <v>6429</v>
      </c>
      <c r="BU1087" s="26"/>
    </row>
    <row r="1088" spans="1:73" ht="55" customHeight="1">
      <c r="A1088" s="15">
        <v>1077</v>
      </c>
      <c r="B1088" s="15">
        <v>17</v>
      </c>
      <c r="C1088" s="17" t="s">
        <v>1924</v>
      </c>
      <c r="D1088" s="15">
        <v>2</v>
      </c>
      <c r="E1088" s="17" t="s">
        <v>2613</v>
      </c>
      <c r="F1088" s="15">
        <v>27</v>
      </c>
      <c r="G1088" s="57" t="s">
        <v>2614</v>
      </c>
      <c r="H1088" s="48">
        <v>1077</v>
      </c>
      <c r="I1088" s="17" t="s">
        <v>6430</v>
      </c>
      <c r="J1088" s="15">
        <v>1700</v>
      </c>
      <c r="K1088" s="17" t="s">
        <v>6431</v>
      </c>
      <c r="L1088" s="31" t="s">
        <v>2617</v>
      </c>
      <c r="M1088" s="17" t="s">
        <v>229</v>
      </c>
      <c r="N1088" s="15">
        <v>17002</v>
      </c>
      <c r="O1088" s="17" t="s">
        <v>2618</v>
      </c>
      <c r="P1088" s="73">
        <v>50</v>
      </c>
      <c r="Q1088" s="17" t="s">
        <v>2619</v>
      </c>
      <c r="R1088" s="17" t="s">
        <v>6432</v>
      </c>
      <c r="S1088" s="32" t="s">
        <v>6430</v>
      </c>
      <c r="T1088" s="18" t="s">
        <v>225</v>
      </c>
      <c r="U1088" s="16">
        <v>8</v>
      </c>
      <c r="V1088" s="20" t="s">
        <v>2597</v>
      </c>
      <c r="W1088" s="20" t="s">
        <v>2621</v>
      </c>
      <c r="X1088" s="16">
        <v>94</v>
      </c>
      <c r="Y1088" s="20" t="s">
        <v>350</v>
      </c>
      <c r="Z1088" s="20">
        <v>17</v>
      </c>
      <c r="AA1088" s="20" t="s">
        <v>2622</v>
      </c>
      <c r="AB1088" s="20">
        <v>39</v>
      </c>
      <c r="AC1088" s="17" t="s">
        <v>2623</v>
      </c>
      <c r="AD1088" s="79">
        <v>0</v>
      </c>
      <c r="AE1088" s="79">
        <v>299000000</v>
      </c>
      <c r="AF1088" s="79">
        <v>0</v>
      </c>
      <c r="AG1088" s="79">
        <v>0</v>
      </c>
      <c r="AH1088" s="79">
        <v>299000000</v>
      </c>
      <c r="AI1088" s="63">
        <v>1</v>
      </c>
      <c r="AJ1088" s="64">
        <v>82</v>
      </c>
      <c r="AK1088" s="65">
        <v>1.64</v>
      </c>
      <c r="AL1088" s="64">
        <v>82</v>
      </c>
      <c r="AM1088" s="65">
        <v>1.64</v>
      </c>
      <c r="AN1088" s="66" t="s">
        <v>2369</v>
      </c>
      <c r="AO1088" s="66" t="s">
        <v>2369</v>
      </c>
      <c r="AP1088" s="132" t="s">
        <v>2370</v>
      </c>
      <c r="AQ1088" s="23">
        <v>0</v>
      </c>
      <c r="AR1088" s="23">
        <v>82</v>
      </c>
      <c r="AS1088" s="142">
        <v>0</v>
      </c>
      <c r="AT1088" s="23">
        <v>0</v>
      </c>
      <c r="AU1088" s="142">
        <v>0</v>
      </c>
      <c r="AV1088" s="142">
        <v>82</v>
      </c>
      <c r="AW1088" s="142">
        <v>0</v>
      </c>
      <c r="AX1088" s="22">
        <v>0</v>
      </c>
      <c r="AY1088" s="143" t="s">
        <v>2450</v>
      </c>
      <c r="AZ1088" s="143" t="s">
        <v>2371</v>
      </c>
      <c r="BA1088" s="143" t="s">
        <v>2450</v>
      </c>
      <c r="BB1088" s="24"/>
      <c r="BC1088" s="75">
        <v>0</v>
      </c>
      <c r="BD1088" s="21">
        <v>0</v>
      </c>
      <c r="BE1088" s="25">
        <v>130000000</v>
      </c>
      <c r="BF1088" s="74">
        <v>0</v>
      </c>
      <c r="BG1088" s="25">
        <v>0</v>
      </c>
      <c r="BH1088" s="25"/>
      <c r="BI1088" s="25">
        <v>126206568</v>
      </c>
      <c r="BJ1088" s="133"/>
      <c r="BK1088" s="25">
        <v>0</v>
      </c>
      <c r="BL1088" s="25">
        <v>126206568</v>
      </c>
      <c r="BM1088" s="74">
        <v>0</v>
      </c>
      <c r="BN1088" s="80"/>
      <c r="BO1088" s="80">
        <v>75507333</v>
      </c>
      <c r="BP1088" s="133"/>
      <c r="BQ1088" s="25">
        <v>0</v>
      </c>
      <c r="BR1088" s="82" t="s">
        <v>54</v>
      </c>
      <c r="BS1088" s="82" t="s">
        <v>6433</v>
      </c>
      <c r="BT1088" s="134" t="s">
        <v>6401</v>
      </c>
      <c r="BU1088" s="26"/>
    </row>
    <row r="1089" spans="1:73" ht="55" customHeight="1">
      <c r="A1089" s="15">
        <v>1078</v>
      </c>
      <c r="B1089" s="15">
        <v>17</v>
      </c>
      <c r="C1089" s="17" t="s">
        <v>1924</v>
      </c>
      <c r="D1089" s="15">
        <v>2</v>
      </c>
      <c r="E1089" s="17" t="s">
        <v>2613</v>
      </c>
      <c r="F1089" s="15">
        <v>27</v>
      </c>
      <c r="G1089" s="57" t="s">
        <v>2614</v>
      </c>
      <c r="H1089" s="48">
        <v>1078</v>
      </c>
      <c r="I1089" s="17" t="s">
        <v>5614</v>
      </c>
      <c r="J1089" s="15">
        <v>1700</v>
      </c>
      <c r="K1089" s="17" t="s">
        <v>6431</v>
      </c>
      <c r="L1089" s="31" t="s">
        <v>143</v>
      </c>
      <c r="M1089" s="17" t="s">
        <v>229</v>
      </c>
      <c r="N1089" s="15">
        <v>17001</v>
      </c>
      <c r="O1089" s="17" t="s">
        <v>2493</v>
      </c>
      <c r="P1089" s="73">
        <v>2</v>
      </c>
      <c r="Q1089" s="17" t="s">
        <v>2627</v>
      </c>
      <c r="R1089" s="17"/>
      <c r="S1089" s="32" t="s">
        <v>5614</v>
      </c>
      <c r="T1089" s="18" t="s">
        <v>225</v>
      </c>
      <c r="U1089" s="16">
        <v>8</v>
      </c>
      <c r="V1089" s="20" t="s">
        <v>2597</v>
      </c>
      <c r="W1089" s="20" t="s">
        <v>2628</v>
      </c>
      <c r="X1089" s="16">
        <v>94</v>
      </c>
      <c r="Y1089" s="20" t="s">
        <v>350</v>
      </c>
      <c r="Z1089" s="20">
        <v>17</v>
      </c>
      <c r="AA1089" s="20" t="s">
        <v>2622</v>
      </c>
      <c r="AB1089" s="20">
        <v>38</v>
      </c>
      <c r="AC1089" s="17" t="s">
        <v>2629</v>
      </c>
      <c r="AD1089" s="79">
        <v>0</v>
      </c>
      <c r="AE1089" s="79">
        <v>0</v>
      </c>
      <c r="AF1089" s="79">
        <v>0</v>
      </c>
      <c r="AG1089" s="79">
        <v>596000000</v>
      </c>
      <c r="AH1089" s="79">
        <v>596000000</v>
      </c>
      <c r="AI1089" s="63">
        <v>1</v>
      </c>
      <c r="AJ1089" s="64">
        <v>0</v>
      </c>
      <c r="AK1089" s="65">
        <v>0</v>
      </c>
      <c r="AL1089" s="64">
        <v>0</v>
      </c>
      <c r="AM1089" s="65">
        <v>0</v>
      </c>
      <c r="AN1089" s="66" t="s">
        <v>2449</v>
      </c>
      <c r="AO1089" s="66" t="s">
        <v>2449</v>
      </c>
      <c r="AP1089" s="132" t="s">
        <v>2370</v>
      </c>
      <c r="AQ1089" s="23">
        <v>0</v>
      </c>
      <c r="AR1089" s="23">
        <v>0</v>
      </c>
      <c r="AS1089" s="142">
        <v>0</v>
      </c>
      <c r="AT1089" s="23">
        <v>0</v>
      </c>
      <c r="AU1089" s="142">
        <v>0</v>
      </c>
      <c r="AV1089" s="142">
        <v>0</v>
      </c>
      <c r="AW1089" s="142">
        <v>0</v>
      </c>
      <c r="AX1089" s="22">
        <v>0</v>
      </c>
      <c r="AY1089" s="143" t="s">
        <v>2450</v>
      </c>
      <c r="AZ1089" s="143" t="s">
        <v>2450</v>
      </c>
      <c r="BA1089" s="143" t="s">
        <v>2450</v>
      </c>
      <c r="BB1089" s="24"/>
      <c r="BC1089" s="75">
        <v>0</v>
      </c>
      <c r="BD1089" s="21">
        <v>0</v>
      </c>
      <c r="BE1089" s="25">
        <v>0</v>
      </c>
      <c r="BF1089" s="74">
        <v>0</v>
      </c>
      <c r="BG1089" s="25">
        <v>0</v>
      </c>
      <c r="BH1089" s="25"/>
      <c r="BI1089" s="25"/>
      <c r="BJ1089" s="133"/>
      <c r="BK1089" s="25">
        <v>0</v>
      </c>
      <c r="BL1089" s="25">
        <v>0</v>
      </c>
      <c r="BM1089" s="74">
        <v>0</v>
      </c>
      <c r="BN1089" s="80"/>
      <c r="BO1089" s="80"/>
      <c r="BP1089" s="133"/>
      <c r="BQ1089" s="25">
        <v>0</v>
      </c>
      <c r="BR1089" s="82" t="s">
        <v>54</v>
      </c>
      <c r="BS1089" s="82" t="s">
        <v>6378</v>
      </c>
      <c r="BT1089" s="134" t="s">
        <v>6406</v>
      </c>
      <c r="BU1089" s="26"/>
    </row>
    <row r="1090" spans="1:73" ht="55" customHeight="1">
      <c r="A1090" s="15">
        <v>1079</v>
      </c>
      <c r="B1090" s="15">
        <v>17</v>
      </c>
      <c r="C1090" s="17" t="s">
        <v>1924</v>
      </c>
      <c r="D1090" s="15">
        <v>2</v>
      </c>
      <c r="E1090" s="17" t="s">
        <v>2613</v>
      </c>
      <c r="F1090" s="15">
        <v>27</v>
      </c>
      <c r="G1090" s="57" t="s">
        <v>2614</v>
      </c>
      <c r="H1090" s="48">
        <v>1079</v>
      </c>
      <c r="I1090" s="17" t="s">
        <v>6434</v>
      </c>
      <c r="J1090" s="15">
        <v>1700</v>
      </c>
      <c r="K1090" s="17" t="s">
        <v>6431</v>
      </c>
      <c r="L1090" s="31" t="s">
        <v>150</v>
      </c>
      <c r="M1090" s="17" t="s">
        <v>229</v>
      </c>
      <c r="N1090" s="15">
        <v>17003</v>
      </c>
      <c r="O1090" s="17" t="s">
        <v>2574</v>
      </c>
      <c r="P1090" s="73">
        <v>50</v>
      </c>
      <c r="Q1090" s="17" t="s">
        <v>2619</v>
      </c>
      <c r="R1090" s="17" t="s">
        <v>6435</v>
      </c>
      <c r="S1090" s="32" t="s">
        <v>6434</v>
      </c>
      <c r="T1090" s="18" t="s">
        <v>225</v>
      </c>
      <c r="U1090" s="16">
        <v>8</v>
      </c>
      <c r="V1090" s="20" t="s">
        <v>2597</v>
      </c>
      <c r="W1090" s="20" t="s">
        <v>2621</v>
      </c>
      <c r="X1090" s="16">
        <v>94</v>
      </c>
      <c r="Y1090" s="20" t="s">
        <v>350</v>
      </c>
      <c r="Z1090" s="20">
        <v>17</v>
      </c>
      <c r="AA1090" s="20" t="s">
        <v>2622</v>
      </c>
      <c r="AB1090" s="20">
        <v>40</v>
      </c>
      <c r="AC1090" s="17" t="s">
        <v>2635</v>
      </c>
      <c r="AD1090" s="79">
        <v>0</v>
      </c>
      <c r="AE1090" s="79">
        <v>104000000</v>
      </c>
      <c r="AF1090" s="79">
        <v>0</v>
      </c>
      <c r="AG1090" s="79">
        <v>0</v>
      </c>
      <c r="AH1090" s="79">
        <v>104000000</v>
      </c>
      <c r="AI1090" s="63">
        <v>1</v>
      </c>
      <c r="AJ1090" s="64">
        <v>243</v>
      </c>
      <c r="AK1090" s="65">
        <v>4.8600000000000003</v>
      </c>
      <c r="AL1090" s="64">
        <v>243</v>
      </c>
      <c r="AM1090" s="65">
        <v>4.8600000000000003</v>
      </c>
      <c r="AN1090" s="66" t="s">
        <v>2369</v>
      </c>
      <c r="AO1090" s="66" t="s">
        <v>2369</v>
      </c>
      <c r="AP1090" s="132" t="s">
        <v>2370</v>
      </c>
      <c r="AQ1090" s="23">
        <v>0</v>
      </c>
      <c r="AR1090" s="23">
        <v>243</v>
      </c>
      <c r="AS1090" s="142">
        <v>0</v>
      </c>
      <c r="AT1090" s="23">
        <v>0</v>
      </c>
      <c r="AU1090" s="142">
        <v>0</v>
      </c>
      <c r="AV1090" s="142">
        <v>243</v>
      </c>
      <c r="AW1090" s="142">
        <v>0</v>
      </c>
      <c r="AX1090" s="22">
        <v>0</v>
      </c>
      <c r="AY1090" s="143" t="s">
        <v>2450</v>
      </c>
      <c r="AZ1090" s="143" t="s">
        <v>2371</v>
      </c>
      <c r="BA1090" s="143" t="s">
        <v>2450</v>
      </c>
      <c r="BB1090" s="24"/>
      <c r="BC1090" s="75">
        <v>0</v>
      </c>
      <c r="BD1090" s="21">
        <v>0</v>
      </c>
      <c r="BE1090" s="25">
        <v>75000000</v>
      </c>
      <c r="BF1090" s="74">
        <v>0</v>
      </c>
      <c r="BG1090" s="25">
        <v>0</v>
      </c>
      <c r="BH1090" s="25"/>
      <c r="BI1090" s="25">
        <v>68933555</v>
      </c>
      <c r="BJ1090" s="133"/>
      <c r="BK1090" s="25">
        <v>0</v>
      </c>
      <c r="BL1090" s="25">
        <v>68933555</v>
      </c>
      <c r="BM1090" s="74">
        <v>0</v>
      </c>
      <c r="BN1090" s="80"/>
      <c r="BO1090" s="80">
        <v>0</v>
      </c>
      <c r="BP1090" s="133"/>
      <c r="BQ1090" s="25">
        <v>0</v>
      </c>
      <c r="BR1090" s="82" t="s">
        <v>54</v>
      </c>
      <c r="BS1090" s="82" t="s">
        <v>6433</v>
      </c>
      <c r="BT1090" s="134" t="s">
        <v>6401</v>
      </c>
      <c r="BU1090" s="26"/>
    </row>
    <row r="1091" spans="1:73" ht="55" customHeight="1">
      <c r="A1091" s="15">
        <v>1080</v>
      </c>
      <c r="B1091" s="15">
        <v>17</v>
      </c>
      <c r="C1091" s="17" t="s">
        <v>1924</v>
      </c>
      <c r="D1091" s="15">
        <v>2</v>
      </c>
      <c r="E1091" s="17" t="s">
        <v>2613</v>
      </c>
      <c r="F1091" s="15">
        <v>28</v>
      </c>
      <c r="G1091" s="57" t="s">
        <v>2638</v>
      </c>
      <c r="H1091" s="48">
        <v>1080</v>
      </c>
      <c r="I1091" s="17" t="s">
        <v>6436</v>
      </c>
      <c r="J1091" s="15">
        <v>1701</v>
      </c>
      <c r="K1091" s="17" t="s">
        <v>6437</v>
      </c>
      <c r="L1091" s="31" t="s">
        <v>428</v>
      </c>
      <c r="M1091" s="17" t="s">
        <v>229</v>
      </c>
      <c r="N1091" s="15">
        <v>17011</v>
      </c>
      <c r="O1091" s="17" t="s">
        <v>2574</v>
      </c>
      <c r="P1091" s="138">
        <v>0.01</v>
      </c>
      <c r="Q1091" s="17" t="s">
        <v>2641</v>
      </c>
      <c r="R1091" s="17" t="s">
        <v>2642</v>
      </c>
      <c r="S1091" s="32" t="s">
        <v>6436</v>
      </c>
      <c r="T1091" s="18" t="s">
        <v>225</v>
      </c>
      <c r="U1091" s="16">
        <v>8</v>
      </c>
      <c r="V1091" s="20" t="s">
        <v>2597</v>
      </c>
      <c r="W1091" s="20" t="s">
        <v>2643</v>
      </c>
      <c r="X1091" s="16">
        <v>94</v>
      </c>
      <c r="Y1091" s="20" t="s">
        <v>350</v>
      </c>
      <c r="Z1091" s="20">
        <v>17</v>
      </c>
      <c r="AA1091" s="20" t="s">
        <v>2622</v>
      </c>
      <c r="AB1091" s="20">
        <v>41</v>
      </c>
      <c r="AC1091" s="17" t="s">
        <v>2644</v>
      </c>
      <c r="AD1091" s="79">
        <v>0</v>
      </c>
      <c r="AE1091" s="79">
        <v>0</v>
      </c>
      <c r="AF1091" s="79">
        <v>0</v>
      </c>
      <c r="AG1091" s="79">
        <v>318000000</v>
      </c>
      <c r="AH1091" s="79">
        <v>318000000</v>
      </c>
      <c r="AI1091" s="63">
        <v>1</v>
      </c>
      <c r="AJ1091" s="64">
        <v>0</v>
      </c>
      <c r="AK1091" s="65">
        <v>0</v>
      </c>
      <c r="AL1091" s="64">
        <v>0</v>
      </c>
      <c r="AM1091" s="65">
        <v>0</v>
      </c>
      <c r="AN1091" s="66" t="s">
        <v>2449</v>
      </c>
      <c r="AO1091" s="66" t="s">
        <v>2449</v>
      </c>
      <c r="AP1091" s="132" t="s">
        <v>2370</v>
      </c>
      <c r="AQ1091" s="23">
        <v>0</v>
      </c>
      <c r="AR1091" s="23">
        <v>0</v>
      </c>
      <c r="AS1091" s="142">
        <v>0</v>
      </c>
      <c r="AT1091" s="23">
        <v>0</v>
      </c>
      <c r="AU1091" s="142">
        <v>0</v>
      </c>
      <c r="AV1091" s="142">
        <v>0</v>
      </c>
      <c r="AW1091" s="142">
        <v>0</v>
      </c>
      <c r="AX1091" s="22">
        <v>0</v>
      </c>
      <c r="AY1091" s="143" t="s">
        <v>2450</v>
      </c>
      <c r="AZ1091" s="143" t="s">
        <v>2450</v>
      </c>
      <c r="BA1091" s="143" t="s">
        <v>2450</v>
      </c>
      <c r="BB1091" s="24"/>
      <c r="BC1091" s="75">
        <v>0</v>
      </c>
      <c r="BD1091" s="21">
        <v>0</v>
      </c>
      <c r="BE1091" s="25">
        <v>0</v>
      </c>
      <c r="BF1091" s="74">
        <v>0</v>
      </c>
      <c r="BG1091" s="25">
        <v>0</v>
      </c>
      <c r="BH1091" s="25"/>
      <c r="BI1091" s="25"/>
      <c r="BJ1091" s="133"/>
      <c r="BK1091" s="25">
        <v>0</v>
      </c>
      <c r="BL1091" s="25">
        <v>0</v>
      </c>
      <c r="BM1091" s="74">
        <v>0</v>
      </c>
      <c r="BN1091" s="80"/>
      <c r="BO1091" s="80"/>
      <c r="BP1091" s="133"/>
      <c r="BQ1091" s="25">
        <v>0</v>
      </c>
      <c r="BR1091" s="82" t="s">
        <v>54</v>
      </c>
      <c r="BS1091" s="82" t="s">
        <v>6355</v>
      </c>
      <c r="BT1091" s="134" t="s">
        <v>6406</v>
      </c>
      <c r="BU1091" s="26"/>
    </row>
    <row r="1092" spans="1:73" ht="55" customHeight="1">
      <c r="A1092" s="15">
        <v>1081</v>
      </c>
      <c r="B1092" s="15">
        <v>17</v>
      </c>
      <c r="C1092" s="17" t="s">
        <v>1924</v>
      </c>
      <c r="D1092" s="15">
        <v>2</v>
      </c>
      <c r="E1092" s="17" t="s">
        <v>2613</v>
      </c>
      <c r="F1092" s="15">
        <v>30</v>
      </c>
      <c r="G1092" s="57" t="s">
        <v>2647</v>
      </c>
      <c r="H1092" s="48">
        <v>1081</v>
      </c>
      <c r="I1092" s="17" t="s">
        <v>4156</v>
      </c>
      <c r="J1092" s="15">
        <v>1702</v>
      </c>
      <c r="K1092" s="17" t="s">
        <v>6438</v>
      </c>
      <c r="L1092" s="31" t="s">
        <v>2650</v>
      </c>
      <c r="M1092" s="17" t="s">
        <v>229</v>
      </c>
      <c r="N1092" s="15">
        <v>17022</v>
      </c>
      <c r="O1092" s="17" t="s">
        <v>2651</v>
      </c>
      <c r="P1092" s="73">
        <v>1</v>
      </c>
      <c r="Q1092" s="17" t="s">
        <v>2652</v>
      </c>
      <c r="R1092" s="17" t="s">
        <v>3870</v>
      </c>
      <c r="S1092" s="32" t="s">
        <v>4156</v>
      </c>
      <c r="T1092" s="18" t="s">
        <v>225</v>
      </c>
      <c r="U1092" s="16">
        <v>8</v>
      </c>
      <c r="V1092" s="20" t="s">
        <v>2597</v>
      </c>
      <c r="W1092" s="20" t="s">
        <v>2654</v>
      </c>
      <c r="X1092" s="16">
        <v>94</v>
      </c>
      <c r="Y1092" s="20" t="s">
        <v>350</v>
      </c>
      <c r="Z1092" s="20">
        <v>18</v>
      </c>
      <c r="AA1092" s="20" t="s">
        <v>2655</v>
      </c>
      <c r="AB1092" s="20">
        <v>43</v>
      </c>
      <c r="AC1092" s="17" t="s">
        <v>2656</v>
      </c>
      <c r="AD1092" s="79">
        <v>0</v>
      </c>
      <c r="AE1092" s="79">
        <v>0</v>
      </c>
      <c r="AF1092" s="79">
        <v>0</v>
      </c>
      <c r="AG1092" s="79">
        <v>242000000</v>
      </c>
      <c r="AH1092" s="79">
        <v>242000000</v>
      </c>
      <c r="AI1092" s="63">
        <v>1</v>
      </c>
      <c r="AJ1092" s="64">
        <v>0</v>
      </c>
      <c r="AK1092" s="65">
        <v>0</v>
      </c>
      <c r="AL1092" s="64">
        <v>0</v>
      </c>
      <c r="AM1092" s="65">
        <v>0</v>
      </c>
      <c r="AN1092" s="66" t="s">
        <v>2449</v>
      </c>
      <c r="AO1092" s="66" t="s">
        <v>2449</v>
      </c>
      <c r="AP1092" s="132" t="s">
        <v>2370</v>
      </c>
      <c r="AQ1092" s="23">
        <v>0</v>
      </c>
      <c r="AR1092" s="23">
        <v>0</v>
      </c>
      <c r="AS1092" s="142">
        <v>0</v>
      </c>
      <c r="AT1092" s="23">
        <v>0</v>
      </c>
      <c r="AU1092" s="142">
        <v>0</v>
      </c>
      <c r="AV1092" s="142">
        <v>0</v>
      </c>
      <c r="AW1092" s="142">
        <v>0</v>
      </c>
      <c r="AX1092" s="22">
        <v>0</v>
      </c>
      <c r="AY1092" s="143" t="s">
        <v>2450</v>
      </c>
      <c r="AZ1092" s="143" t="s">
        <v>2450</v>
      </c>
      <c r="BA1092" s="143" t="s">
        <v>2450</v>
      </c>
      <c r="BB1092" s="24"/>
      <c r="BC1092" s="75">
        <v>0</v>
      </c>
      <c r="BD1092" s="21">
        <v>0</v>
      </c>
      <c r="BE1092" s="25">
        <v>0</v>
      </c>
      <c r="BF1092" s="74">
        <v>0</v>
      </c>
      <c r="BG1092" s="25">
        <v>0</v>
      </c>
      <c r="BH1092" s="25"/>
      <c r="BI1092" s="25"/>
      <c r="BJ1092" s="133"/>
      <c r="BK1092" s="25">
        <v>0</v>
      </c>
      <c r="BL1092" s="25">
        <v>0</v>
      </c>
      <c r="BM1092" s="74">
        <v>0</v>
      </c>
      <c r="BN1092" s="80"/>
      <c r="BO1092" s="80"/>
      <c r="BP1092" s="133"/>
      <c r="BQ1092" s="25">
        <v>0</v>
      </c>
      <c r="BR1092" s="82" t="s">
        <v>54</v>
      </c>
      <c r="BS1092" s="82" t="s">
        <v>6355</v>
      </c>
      <c r="BT1092" s="134" t="s">
        <v>6406</v>
      </c>
      <c r="BU1092" s="26"/>
    </row>
    <row r="1093" spans="1:73" ht="55" customHeight="1">
      <c r="A1093" s="15">
        <v>1082</v>
      </c>
      <c r="B1093" s="15">
        <v>17</v>
      </c>
      <c r="C1093" s="17" t="s">
        <v>1924</v>
      </c>
      <c r="D1093" s="15">
        <v>2</v>
      </c>
      <c r="E1093" s="17" t="s">
        <v>2613</v>
      </c>
      <c r="F1093" s="15">
        <v>30</v>
      </c>
      <c r="G1093" s="57" t="s">
        <v>2647</v>
      </c>
      <c r="H1093" s="48">
        <v>1082</v>
      </c>
      <c r="I1093" s="17" t="s">
        <v>5626</v>
      </c>
      <c r="J1093" s="15">
        <v>1702</v>
      </c>
      <c r="K1093" s="17" t="s">
        <v>6438</v>
      </c>
      <c r="L1093" s="31" t="s">
        <v>2660</v>
      </c>
      <c r="M1093" s="17" t="s">
        <v>229</v>
      </c>
      <c r="N1093" s="15">
        <v>17021</v>
      </c>
      <c r="O1093" s="17" t="s">
        <v>2563</v>
      </c>
      <c r="P1093" s="73">
        <v>1</v>
      </c>
      <c r="Q1093" s="17" t="s">
        <v>2595</v>
      </c>
      <c r="R1093" s="17" t="s">
        <v>3873</v>
      </c>
      <c r="S1093" s="32" t="s">
        <v>5626</v>
      </c>
      <c r="T1093" s="18" t="s">
        <v>225</v>
      </c>
      <c r="U1093" s="16">
        <v>8</v>
      </c>
      <c r="V1093" s="20" t="s">
        <v>2597</v>
      </c>
      <c r="W1093" s="20" t="s">
        <v>2662</v>
      </c>
      <c r="X1093" s="16">
        <v>94</v>
      </c>
      <c r="Y1093" s="20" t="s">
        <v>350</v>
      </c>
      <c r="Z1093" s="20">
        <v>18</v>
      </c>
      <c r="AA1093" s="20" t="s">
        <v>2655</v>
      </c>
      <c r="AB1093" s="20">
        <v>42</v>
      </c>
      <c r="AC1093" s="17" t="s">
        <v>2663</v>
      </c>
      <c r="AD1093" s="79">
        <v>0</v>
      </c>
      <c r="AE1093" s="79">
        <v>0</v>
      </c>
      <c r="AF1093" s="79">
        <v>0</v>
      </c>
      <c r="AG1093" s="79">
        <v>318000000</v>
      </c>
      <c r="AH1093" s="79">
        <v>318000000</v>
      </c>
      <c r="AI1093" s="63">
        <v>1</v>
      </c>
      <c r="AJ1093" s="64">
        <v>0</v>
      </c>
      <c r="AK1093" s="65">
        <v>0</v>
      </c>
      <c r="AL1093" s="64">
        <v>0</v>
      </c>
      <c r="AM1093" s="65">
        <v>0</v>
      </c>
      <c r="AN1093" s="66" t="s">
        <v>2449</v>
      </c>
      <c r="AO1093" s="66" t="s">
        <v>2449</v>
      </c>
      <c r="AP1093" s="132" t="s">
        <v>2370</v>
      </c>
      <c r="AQ1093" s="23">
        <v>0</v>
      </c>
      <c r="AR1093" s="23">
        <v>0</v>
      </c>
      <c r="AS1093" s="142">
        <v>0</v>
      </c>
      <c r="AT1093" s="23">
        <v>0</v>
      </c>
      <c r="AU1093" s="142">
        <v>0</v>
      </c>
      <c r="AV1093" s="142">
        <v>0</v>
      </c>
      <c r="AW1093" s="142">
        <v>0</v>
      </c>
      <c r="AX1093" s="22">
        <v>0</v>
      </c>
      <c r="AY1093" s="143" t="s">
        <v>2450</v>
      </c>
      <c r="AZ1093" s="143" t="s">
        <v>2450</v>
      </c>
      <c r="BA1093" s="143" t="s">
        <v>2450</v>
      </c>
      <c r="BB1093" s="24"/>
      <c r="BC1093" s="75">
        <v>0</v>
      </c>
      <c r="BD1093" s="21">
        <v>0</v>
      </c>
      <c r="BE1093" s="25">
        <v>0</v>
      </c>
      <c r="BF1093" s="74">
        <v>0</v>
      </c>
      <c r="BG1093" s="25">
        <v>0</v>
      </c>
      <c r="BH1093" s="25"/>
      <c r="BI1093" s="25"/>
      <c r="BJ1093" s="133"/>
      <c r="BK1093" s="25">
        <v>0</v>
      </c>
      <c r="BL1093" s="25">
        <v>0</v>
      </c>
      <c r="BM1093" s="74">
        <v>0</v>
      </c>
      <c r="BN1093" s="80"/>
      <c r="BO1093" s="80"/>
      <c r="BP1093" s="133"/>
      <c r="BQ1093" s="25">
        <v>0</v>
      </c>
      <c r="BR1093" s="82" t="s">
        <v>54</v>
      </c>
      <c r="BS1093" s="82" t="s">
        <v>6355</v>
      </c>
      <c r="BT1093" s="134" t="s">
        <v>6406</v>
      </c>
      <c r="BU1093" s="26"/>
    </row>
    <row r="1094" spans="1:73" ht="55" customHeight="1">
      <c r="A1094" s="15">
        <v>1083</v>
      </c>
      <c r="B1094" s="15">
        <v>17</v>
      </c>
      <c r="C1094" s="17" t="s">
        <v>1924</v>
      </c>
      <c r="D1094" s="15">
        <v>2</v>
      </c>
      <c r="E1094" s="17" t="s">
        <v>2613</v>
      </c>
      <c r="F1094" s="15">
        <v>33</v>
      </c>
      <c r="G1094" s="57" t="s">
        <v>2666</v>
      </c>
      <c r="H1094" s="48">
        <v>1083</v>
      </c>
      <c r="I1094" s="17" t="s">
        <v>6439</v>
      </c>
      <c r="J1094" s="15">
        <v>1703</v>
      </c>
      <c r="K1094" s="17" t="s">
        <v>6440</v>
      </c>
      <c r="L1094" s="31" t="s">
        <v>2669</v>
      </c>
      <c r="M1094" s="17" t="s">
        <v>229</v>
      </c>
      <c r="N1094" s="15">
        <v>17031</v>
      </c>
      <c r="O1094" s="17" t="s">
        <v>2670</v>
      </c>
      <c r="P1094" s="73">
        <v>500</v>
      </c>
      <c r="Q1094" s="17" t="s">
        <v>2671</v>
      </c>
      <c r="R1094" s="17" t="s">
        <v>4415</v>
      </c>
      <c r="S1094" s="32" t="s">
        <v>6439</v>
      </c>
      <c r="T1094" s="18" t="s">
        <v>225</v>
      </c>
      <c r="U1094" s="16">
        <v>8</v>
      </c>
      <c r="V1094" s="20" t="s">
        <v>2597</v>
      </c>
      <c r="W1094" s="20" t="s">
        <v>2673</v>
      </c>
      <c r="X1094" s="16">
        <v>94</v>
      </c>
      <c r="Y1094" s="20" t="s">
        <v>350</v>
      </c>
      <c r="Z1094" s="20">
        <v>19</v>
      </c>
      <c r="AA1094" s="20" t="s">
        <v>2674</v>
      </c>
      <c r="AB1094" s="20">
        <v>44</v>
      </c>
      <c r="AC1094" s="17" t="s">
        <v>2675</v>
      </c>
      <c r="AD1094" s="79">
        <v>0</v>
      </c>
      <c r="AE1094" s="79">
        <v>0</v>
      </c>
      <c r="AF1094" s="79">
        <v>0</v>
      </c>
      <c r="AG1094" s="79">
        <v>243000000</v>
      </c>
      <c r="AH1094" s="79">
        <v>243000000</v>
      </c>
      <c r="AI1094" s="63">
        <v>1</v>
      </c>
      <c r="AJ1094" s="64">
        <v>0</v>
      </c>
      <c r="AK1094" s="65">
        <v>0</v>
      </c>
      <c r="AL1094" s="64">
        <v>0</v>
      </c>
      <c r="AM1094" s="65">
        <v>0</v>
      </c>
      <c r="AN1094" s="66" t="s">
        <v>2449</v>
      </c>
      <c r="AO1094" s="66" t="s">
        <v>2449</v>
      </c>
      <c r="AP1094" s="132" t="s">
        <v>2370</v>
      </c>
      <c r="AQ1094" s="23">
        <v>0</v>
      </c>
      <c r="AR1094" s="23">
        <v>0</v>
      </c>
      <c r="AS1094" s="142">
        <v>0</v>
      </c>
      <c r="AT1094" s="23">
        <v>0</v>
      </c>
      <c r="AU1094" s="142">
        <v>0</v>
      </c>
      <c r="AV1094" s="142">
        <v>0</v>
      </c>
      <c r="AW1094" s="142">
        <v>0</v>
      </c>
      <c r="AX1094" s="22">
        <v>0</v>
      </c>
      <c r="AY1094" s="143" t="s">
        <v>2450</v>
      </c>
      <c r="AZ1094" s="143" t="s">
        <v>2450</v>
      </c>
      <c r="BA1094" s="143" t="s">
        <v>2450</v>
      </c>
      <c r="BB1094" s="24"/>
      <c r="BC1094" s="75">
        <v>0</v>
      </c>
      <c r="BD1094" s="21">
        <v>0</v>
      </c>
      <c r="BE1094" s="25">
        <v>0</v>
      </c>
      <c r="BF1094" s="74">
        <v>0</v>
      </c>
      <c r="BG1094" s="25">
        <v>0</v>
      </c>
      <c r="BH1094" s="25"/>
      <c r="BI1094" s="25"/>
      <c r="BJ1094" s="133"/>
      <c r="BK1094" s="25">
        <v>0</v>
      </c>
      <c r="BL1094" s="25">
        <v>0</v>
      </c>
      <c r="BM1094" s="74">
        <v>0</v>
      </c>
      <c r="BN1094" s="80"/>
      <c r="BO1094" s="80"/>
      <c r="BP1094" s="133"/>
      <c r="BQ1094" s="25">
        <v>0</v>
      </c>
      <c r="BR1094" s="82" t="s">
        <v>54</v>
      </c>
      <c r="BS1094" s="82" t="s">
        <v>6355</v>
      </c>
      <c r="BT1094" s="134" t="s">
        <v>6406</v>
      </c>
      <c r="BU1094" s="26"/>
    </row>
    <row r="1095" spans="1:73" ht="55" customHeight="1">
      <c r="A1095" s="15">
        <v>1084</v>
      </c>
      <c r="B1095" s="15">
        <v>17</v>
      </c>
      <c r="C1095" s="17" t="s">
        <v>1924</v>
      </c>
      <c r="D1095" s="15">
        <v>2</v>
      </c>
      <c r="E1095" s="17" t="s">
        <v>2613</v>
      </c>
      <c r="F1095" s="15">
        <v>33</v>
      </c>
      <c r="G1095" s="57" t="s">
        <v>2666</v>
      </c>
      <c r="H1095" s="48">
        <v>1084</v>
      </c>
      <c r="I1095" s="17" t="s">
        <v>6441</v>
      </c>
      <c r="J1095" s="15">
        <v>1703</v>
      </c>
      <c r="K1095" s="17" t="s">
        <v>6440</v>
      </c>
      <c r="L1095" s="31" t="s">
        <v>2669</v>
      </c>
      <c r="M1095" s="17" t="s">
        <v>229</v>
      </c>
      <c r="N1095" s="15">
        <v>17032</v>
      </c>
      <c r="O1095" s="17" t="s">
        <v>2680</v>
      </c>
      <c r="P1095" s="73">
        <v>100</v>
      </c>
      <c r="Q1095" s="17" t="s">
        <v>2671</v>
      </c>
      <c r="R1095" s="17" t="s">
        <v>4415</v>
      </c>
      <c r="S1095" s="32" t="s">
        <v>6441</v>
      </c>
      <c r="T1095" s="18" t="s">
        <v>225</v>
      </c>
      <c r="U1095" s="16">
        <v>8</v>
      </c>
      <c r="V1095" s="20" t="s">
        <v>2597</v>
      </c>
      <c r="W1095" s="20" t="s">
        <v>2673</v>
      </c>
      <c r="X1095" s="16">
        <v>94</v>
      </c>
      <c r="Y1095" s="20" t="s">
        <v>350</v>
      </c>
      <c r="Z1095" s="20">
        <v>19</v>
      </c>
      <c r="AA1095" s="20" t="s">
        <v>2674</v>
      </c>
      <c r="AB1095" s="20">
        <v>45</v>
      </c>
      <c r="AC1095" s="17" t="s">
        <v>2681</v>
      </c>
      <c r="AD1095" s="79">
        <v>0</v>
      </c>
      <c r="AE1095" s="79">
        <v>0</v>
      </c>
      <c r="AF1095" s="79">
        <v>0</v>
      </c>
      <c r="AG1095" s="79">
        <v>129000000</v>
      </c>
      <c r="AH1095" s="79">
        <v>129000000</v>
      </c>
      <c r="AI1095" s="63">
        <v>1</v>
      </c>
      <c r="AJ1095" s="64">
        <v>0</v>
      </c>
      <c r="AK1095" s="65">
        <v>0</v>
      </c>
      <c r="AL1095" s="64">
        <v>0</v>
      </c>
      <c r="AM1095" s="65">
        <v>0</v>
      </c>
      <c r="AN1095" s="66" t="s">
        <v>2449</v>
      </c>
      <c r="AO1095" s="66" t="s">
        <v>2449</v>
      </c>
      <c r="AP1095" s="132" t="s">
        <v>2370</v>
      </c>
      <c r="AQ1095" s="23">
        <v>0</v>
      </c>
      <c r="AR1095" s="23">
        <v>0</v>
      </c>
      <c r="AS1095" s="142">
        <v>0</v>
      </c>
      <c r="AT1095" s="23">
        <v>0</v>
      </c>
      <c r="AU1095" s="142">
        <v>0</v>
      </c>
      <c r="AV1095" s="142">
        <v>0</v>
      </c>
      <c r="AW1095" s="142">
        <v>0</v>
      </c>
      <c r="AX1095" s="22">
        <v>0</v>
      </c>
      <c r="AY1095" s="143" t="s">
        <v>2450</v>
      </c>
      <c r="AZ1095" s="143" t="s">
        <v>2450</v>
      </c>
      <c r="BA1095" s="143" t="s">
        <v>2450</v>
      </c>
      <c r="BB1095" s="24"/>
      <c r="BC1095" s="75">
        <v>0</v>
      </c>
      <c r="BD1095" s="21">
        <v>0</v>
      </c>
      <c r="BE1095" s="25">
        <v>0</v>
      </c>
      <c r="BF1095" s="74">
        <v>0</v>
      </c>
      <c r="BG1095" s="25">
        <v>0</v>
      </c>
      <c r="BH1095" s="25"/>
      <c r="BI1095" s="25"/>
      <c r="BJ1095" s="133"/>
      <c r="BK1095" s="25">
        <v>0</v>
      </c>
      <c r="BL1095" s="25">
        <v>0</v>
      </c>
      <c r="BM1095" s="74">
        <v>0</v>
      </c>
      <c r="BN1095" s="80"/>
      <c r="BO1095" s="80"/>
      <c r="BP1095" s="133"/>
      <c r="BQ1095" s="25">
        <v>0</v>
      </c>
      <c r="BR1095" s="82" t="s">
        <v>54</v>
      </c>
      <c r="BS1095" s="82" t="s">
        <v>6355</v>
      </c>
      <c r="BT1095" s="134" t="s">
        <v>6406</v>
      </c>
      <c r="BU1095" s="26"/>
    </row>
    <row r="1096" spans="1:73" ht="55" customHeight="1">
      <c r="A1096" s="15">
        <v>1085</v>
      </c>
      <c r="B1096" s="15">
        <v>17</v>
      </c>
      <c r="C1096" s="17" t="s">
        <v>1924</v>
      </c>
      <c r="D1096" s="15">
        <v>2</v>
      </c>
      <c r="E1096" s="17" t="s">
        <v>2613</v>
      </c>
      <c r="F1096" s="15">
        <v>33</v>
      </c>
      <c r="G1096" s="57" t="s">
        <v>2666</v>
      </c>
      <c r="H1096" s="48">
        <v>1085</v>
      </c>
      <c r="I1096" s="17" t="s">
        <v>6442</v>
      </c>
      <c r="J1096" s="15">
        <v>1706</v>
      </c>
      <c r="K1096" s="17" t="s">
        <v>6443</v>
      </c>
      <c r="L1096" s="31" t="s">
        <v>127</v>
      </c>
      <c r="M1096" s="17" t="s">
        <v>229</v>
      </c>
      <c r="N1096" s="15">
        <v>17061</v>
      </c>
      <c r="O1096" s="17" t="s">
        <v>2618</v>
      </c>
      <c r="P1096" s="73">
        <v>30</v>
      </c>
      <c r="Q1096" s="17" t="s">
        <v>2619</v>
      </c>
      <c r="R1096" s="17" t="s">
        <v>6084</v>
      </c>
      <c r="S1096" s="32" t="s">
        <v>6442</v>
      </c>
      <c r="T1096" s="18" t="s">
        <v>225</v>
      </c>
      <c r="U1096" s="16">
        <v>6</v>
      </c>
      <c r="V1096" s="20" t="s">
        <v>2445</v>
      </c>
      <c r="W1096" s="20" t="s">
        <v>2688</v>
      </c>
      <c r="X1096" s="16">
        <v>93</v>
      </c>
      <c r="Y1096" s="20" t="s">
        <v>326</v>
      </c>
      <c r="Z1096" s="20">
        <v>20</v>
      </c>
      <c r="AA1096" s="20" t="s">
        <v>2689</v>
      </c>
      <c r="AB1096" s="20">
        <v>46</v>
      </c>
      <c r="AC1096" s="17" t="s">
        <v>3082</v>
      </c>
      <c r="AD1096" s="79">
        <v>0</v>
      </c>
      <c r="AE1096" s="79">
        <v>250000000</v>
      </c>
      <c r="AF1096" s="79">
        <v>0</v>
      </c>
      <c r="AG1096" s="79">
        <v>0</v>
      </c>
      <c r="AH1096" s="79">
        <v>250000000</v>
      </c>
      <c r="AI1096" s="63">
        <v>1</v>
      </c>
      <c r="AJ1096" s="64">
        <v>282</v>
      </c>
      <c r="AK1096" s="65">
        <v>9.4</v>
      </c>
      <c r="AL1096" s="64">
        <v>0</v>
      </c>
      <c r="AM1096" s="65">
        <v>0</v>
      </c>
      <c r="AN1096" s="66" t="s">
        <v>2369</v>
      </c>
      <c r="AO1096" s="66" t="s">
        <v>2449</v>
      </c>
      <c r="AP1096" s="132" t="s">
        <v>2370</v>
      </c>
      <c r="AQ1096" s="23">
        <v>0</v>
      </c>
      <c r="AR1096" s="23">
        <v>282</v>
      </c>
      <c r="AS1096" s="142">
        <v>0</v>
      </c>
      <c r="AT1096" s="23">
        <v>0</v>
      </c>
      <c r="AU1096" s="142">
        <v>0</v>
      </c>
      <c r="AV1096" s="142">
        <v>0</v>
      </c>
      <c r="AW1096" s="142">
        <v>0</v>
      </c>
      <c r="AX1096" s="22">
        <v>0</v>
      </c>
      <c r="AY1096" s="143" t="s">
        <v>2450</v>
      </c>
      <c r="AZ1096" s="143" t="s">
        <v>2372</v>
      </c>
      <c r="BA1096" s="143" t="s">
        <v>2450</v>
      </c>
      <c r="BB1096" s="24"/>
      <c r="BC1096" s="75">
        <v>0</v>
      </c>
      <c r="BD1096" s="21">
        <v>0</v>
      </c>
      <c r="BE1096" s="25">
        <v>700000000</v>
      </c>
      <c r="BF1096" s="74">
        <v>0</v>
      </c>
      <c r="BG1096" s="25">
        <v>0</v>
      </c>
      <c r="BH1096" s="25"/>
      <c r="BI1096" s="25">
        <v>699151214</v>
      </c>
      <c r="BJ1096" s="133"/>
      <c r="BK1096" s="25">
        <v>0</v>
      </c>
      <c r="BL1096" s="25">
        <v>699151214</v>
      </c>
      <c r="BM1096" s="74">
        <v>0</v>
      </c>
      <c r="BN1096" s="80"/>
      <c r="BO1096" s="80">
        <v>99853099</v>
      </c>
      <c r="BP1096" s="133"/>
      <c r="BQ1096" s="25">
        <v>0</v>
      </c>
      <c r="BR1096" s="82" t="s">
        <v>54</v>
      </c>
      <c r="BS1096" s="82" t="s">
        <v>6444</v>
      </c>
      <c r="BT1096" s="134" t="s">
        <v>6401</v>
      </c>
      <c r="BU1096" s="26"/>
    </row>
    <row r="1097" spans="1:73" ht="55" customHeight="1">
      <c r="A1097" s="15">
        <v>1086</v>
      </c>
      <c r="B1097" s="15">
        <v>17</v>
      </c>
      <c r="C1097" s="17" t="s">
        <v>1924</v>
      </c>
      <c r="D1097" s="15">
        <v>2</v>
      </c>
      <c r="E1097" s="17" t="s">
        <v>2613</v>
      </c>
      <c r="F1097" s="15">
        <v>33</v>
      </c>
      <c r="G1097" s="57" t="s">
        <v>2666</v>
      </c>
      <c r="H1097" s="48">
        <v>1086</v>
      </c>
      <c r="I1097" s="17" t="s">
        <v>6445</v>
      </c>
      <c r="J1097" s="15">
        <v>1706</v>
      </c>
      <c r="K1097" s="17" t="s">
        <v>6443</v>
      </c>
      <c r="L1097" s="31" t="s">
        <v>31</v>
      </c>
      <c r="M1097" s="17" t="s">
        <v>229</v>
      </c>
      <c r="N1097" s="15">
        <v>17062</v>
      </c>
      <c r="O1097" s="17" t="s">
        <v>2574</v>
      </c>
      <c r="P1097" s="73">
        <v>3</v>
      </c>
      <c r="Q1097" s="17" t="s">
        <v>2686</v>
      </c>
      <c r="R1097" s="17" t="s">
        <v>3887</v>
      </c>
      <c r="S1097" s="32" t="s">
        <v>6445</v>
      </c>
      <c r="T1097" s="18" t="s">
        <v>225</v>
      </c>
      <c r="U1097" s="16">
        <v>6</v>
      </c>
      <c r="V1097" s="20" t="s">
        <v>2445</v>
      </c>
      <c r="W1097" s="20" t="s">
        <v>2688</v>
      </c>
      <c r="X1097" s="16">
        <v>93</v>
      </c>
      <c r="Y1097" s="20" t="s">
        <v>326</v>
      </c>
      <c r="Z1097" s="20">
        <v>20</v>
      </c>
      <c r="AA1097" s="20" t="s">
        <v>2689</v>
      </c>
      <c r="AB1097" s="20">
        <v>47</v>
      </c>
      <c r="AC1097" s="17" t="s">
        <v>2690</v>
      </c>
      <c r="AD1097" s="79">
        <v>0</v>
      </c>
      <c r="AE1097" s="79">
        <v>0</v>
      </c>
      <c r="AF1097" s="79">
        <v>250000000</v>
      </c>
      <c r="AG1097" s="79">
        <v>0</v>
      </c>
      <c r="AH1097" s="79">
        <v>250000000</v>
      </c>
      <c r="AI1097" s="63">
        <v>1</v>
      </c>
      <c r="AJ1097" s="64">
        <v>0</v>
      </c>
      <c r="AK1097" s="65">
        <v>0</v>
      </c>
      <c r="AL1097" s="64">
        <v>0</v>
      </c>
      <c r="AM1097" s="65">
        <v>0</v>
      </c>
      <c r="AN1097" s="66" t="s">
        <v>2449</v>
      </c>
      <c r="AO1097" s="66" t="s">
        <v>2449</v>
      </c>
      <c r="AP1097" s="132" t="s">
        <v>2370</v>
      </c>
      <c r="AQ1097" s="23">
        <v>0</v>
      </c>
      <c r="AR1097" s="23">
        <v>0</v>
      </c>
      <c r="AS1097" s="142">
        <v>0</v>
      </c>
      <c r="AT1097" s="23">
        <v>0</v>
      </c>
      <c r="AU1097" s="142">
        <v>0</v>
      </c>
      <c r="AV1097" s="142">
        <v>0</v>
      </c>
      <c r="AW1097" s="142">
        <v>0</v>
      </c>
      <c r="AX1097" s="22">
        <v>0</v>
      </c>
      <c r="AY1097" s="143" t="s">
        <v>2450</v>
      </c>
      <c r="AZ1097" s="143" t="s">
        <v>2450</v>
      </c>
      <c r="BA1097" s="143" t="s">
        <v>2372</v>
      </c>
      <c r="BB1097" s="24"/>
      <c r="BC1097" s="75">
        <v>300000000</v>
      </c>
      <c r="BD1097" s="21">
        <v>0</v>
      </c>
      <c r="BE1097" s="25">
        <v>0</v>
      </c>
      <c r="BF1097" s="74">
        <v>300000000</v>
      </c>
      <c r="BG1097" s="25">
        <v>0</v>
      </c>
      <c r="BH1097" s="25"/>
      <c r="BI1097" s="25"/>
      <c r="BJ1097" s="133">
        <v>50000000</v>
      </c>
      <c r="BK1097" s="25">
        <v>0</v>
      </c>
      <c r="BL1097" s="25">
        <v>50000000</v>
      </c>
      <c r="BM1097" s="74">
        <v>33333333</v>
      </c>
      <c r="BN1097" s="80"/>
      <c r="BO1097" s="80"/>
      <c r="BP1097" s="133">
        <v>33333333</v>
      </c>
      <c r="BQ1097" s="25">
        <v>0</v>
      </c>
      <c r="BR1097" s="82" t="s">
        <v>54</v>
      </c>
      <c r="BS1097" s="82" t="s">
        <v>6378</v>
      </c>
      <c r="BT1097" s="134" t="s">
        <v>6446</v>
      </c>
      <c r="BU1097" s="26"/>
    </row>
    <row r="1098" spans="1:73" ht="55" customHeight="1">
      <c r="A1098" s="15">
        <v>1087</v>
      </c>
      <c r="B1098" s="15">
        <v>17</v>
      </c>
      <c r="C1098" s="17" t="s">
        <v>1924</v>
      </c>
      <c r="D1098" s="15">
        <v>2</v>
      </c>
      <c r="E1098" s="17" t="s">
        <v>2613</v>
      </c>
      <c r="F1098" s="31">
        <v>34</v>
      </c>
      <c r="G1098" s="57" t="s">
        <v>2694</v>
      </c>
      <c r="H1098" s="48">
        <v>1087</v>
      </c>
      <c r="I1098" s="17" t="s">
        <v>6447</v>
      </c>
      <c r="J1098" s="15">
        <v>1704</v>
      </c>
      <c r="K1098" s="17" t="s">
        <v>6448</v>
      </c>
      <c r="L1098" s="31" t="s">
        <v>97</v>
      </c>
      <c r="M1098" s="17" t="s">
        <v>229</v>
      </c>
      <c r="N1098" s="15">
        <v>17041</v>
      </c>
      <c r="O1098" s="17" t="s">
        <v>2360</v>
      </c>
      <c r="P1098" s="73">
        <v>1657</v>
      </c>
      <c r="Q1098" s="17" t="s">
        <v>2697</v>
      </c>
      <c r="R1098" s="17" t="s">
        <v>6449</v>
      </c>
      <c r="S1098" s="32" t="s">
        <v>6450</v>
      </c>
      <c r="T1098" s="18" t="s">
        <v>225</v>
      </c>
      <c r="U1098" s="16">
        <v>8</v>
      </c>
      <c r="V1098" s="20" t="s">
        <v>2597</v>
      </c>
      <c r="W1098" s="20" t="s">
        <v>2699</v>
      </c>
      <c r="X1098" s="16">
        <v>94</v>
      </c>
      <c r="Y1098" s="20" t="s">
        <v>350</v>
      </c>
      <c r="Z1098" s="20">
        <v>21</v>
      </c>
      <c r="AA1098" s="20" t="s">
        <v>2700</v>
      </c>
      <c r="AB1098" s="20">
        <v>48</v>
      </c>
      <c r="AC1098" s="54" t="s">
        <v>2701</v>
      </c>
      <c r="AD1098" s="79">
        <v>209000000</v>
      </c>
      <c r="AE1098" s="79">
        <v>307000000</v>
      </c>
      <c r="AF1098" s="79">
        <v>0</v>
      </c>
      <c r="AG1098" s="79">
        <v>267000000</v>
      </c>
      <c r="AH1098" s="79">
        <v>783000000</v>
      </c>
      <c r="AI1098" s="63">
        <v>1</v>
      </c>
      <c r="AJ1098" s="64">
        <v>1120</v>
      </c>
      <c r="AK1098" s="65">
        <v>0.67592033796016893</v>
      </c>
      <c r="AL1098" s="64">
        <v>1124</v>
      </c>
      <c r="AM1098" s="65">
        <v>0.67833433916716956</v>
      </c>
      <c r="AN1098" s="66" t="s">
        <v>2384</v>
      </c>
      <c r="AO1098" s="66" t="s">
        <v>2384</v>
      </c>
      <c r="AP1098" s="132" t="s">
        <v>2370</v>
      </c>
      <c r="AQ1098" s="23">
        <v>460</v>
      </c>
      <c r="AR1098" s="23">
        <v>660</v>
      </c>
      <c r="AS1098" s="142">
        <v>0</v>
      </c>
      <c r="AT1098" s="23">
        <v>0</v>
      </c>
      <c r="AU1098" s="142">
        <v>464</v>
      </c>
      <c r="AV1098" s="142">
        <v>660</v>
      </c>
      <c r="AW1098" s="142">
        <v>0</v>
      </c>
      <c r="AX1098" s="22">
        <v>0</v>
      </c>
      <c r="AY1098" s="143" t="s">
        <v>2371</v>
      </c>
      <c r="AZ1098" s="143" t="s">
        <v>2371</v>
      </c>
      <c r="BA1098" s="143" t="s">
        <v>2450</v>
      </c>
      <c r="BB1098" s="24"/>
      <c r="BC1098" s="75">
        <v>0</v>
      </c>
      <c r="BD1098" s="21">
        <v>182972000</v>
      </c>
      <c r="BE1098" s="25">
        <v>220000000</v>
      </c>
      <c r="BF1098" s="74">
        <v>0</v>
      </c>
      <c r="BG1098" s="25">
        <v>0</v>
      </c>
      <c r="BH1098" s="25">
        <v>182972000</v>
      </c>
      <c r="BI1098" s="25">
        <v>219945351</v>
      </c>
      <c r="BJ1098" s="133"/>
      <c r="BK1098" s="25">
        <v>0</v>
      </c>
      <c r="BL1098" s="25">
        <v>402917351</v>
      </c>
      <c r="BM1098" s="74">
        <v>0</v>
      </c>
      <c r="BN1098" s="80">
        <v>134005935</v>
      </c>
      <c r="BO1098" s="80">
        <v>212778684</v>
      </c>
      <c r="BP1098" s="133"/>
      <c r="BQ1098" s="25">
        <v>0</v>
      </c>
      <c r="BR1098" s="82" t="s">
        <v>6451</v>
      </c>
      <c r="BS1098" s="82" t="s">
        <v>6452</v>
      </c>
      <c r="BT1098" s="134" t="s">
        <v>6406</v>
      </c>
      <c r="BU1098" s="26"/>
    </row>
    <row r="1099" spans="1:73" ht="55" customHeight="1">
      <c r="A1099" s="15">
        <v>1088</v>
      </c>
      <c r="B1099" s="15">
        <v>17</v>
      </c>
      <c r="C1099" s="17" t="s">
        <v>1924</v>
      </c>
      <c r="D1099" s="15">
        <v>2</v>
      </c>
      <c r="E1099" s="17" t="s">
        <v>2613</v>
      </c>
      <c r="F1099" s="15">
        <v>38</v>
      </c>
      <c r="G1099" s="57" t="s">
        <v>2705</v>
      </c>
      <c r="H1099" s="48">
        <v>1088</v>
      </c>
      <c r="I1099" s="17" t="s">
        <v>6453</v>
      </c>
      <c r="J1099" s="15">
        <v>1705</v>
      </c>
      <c r="K1099" s="17" t="s">
        <v>6454</v>
      </c>
      <c r="L1099" s="31" t="s">
        <v>2708</v>
      </c>
      <c r="M1099" s="17" t="s">
        <v>229</v>
      </c>
      <c r="N1099" s="15">
        <v>17051</v>
      </c>
      <c r="O1099" s="17" t="s">
        <v>2540</v>
      </c>
      <c r="P1099" s="73">
        <v>150</v>
      </c>
      <c r="Q1099" s="17" t="s">
        <v>2379</v>
      </c>
      <c r="R1099" s="17" t="s">
        <v>2709</v>
      </c>
      <c r="S1099" s="32" t="s">
        <v>6453</v>
      </c>
      <c r="T1099" s="18" t="s">
        <v>225</v>
      </c>
      <c r="U1099" s="16">
        <v>8</v>
      </c>
      <c r="V1099" s="20" t="s">
        <v>2597</v>
      </c>
      <c r="W1099" s="20" t="s">
        <v>448</v>
      </c>
      <c r="X1099" s="16">
        <v>96</v>
      </c>
      <c r="Y1099" s="20" t="s">
        <v>446</v>
      </c>
      <c r="Z1099" s="20">
        <v>23</v>
      </c>
      <c r="AA1099" s="20" t="s">
        <v>2710</v>
      </c>
      <c r="AB1099" s="20">
        <v>50</v>
      </c>
      <c r="AC1099" s="17" t="s">
        <v>447</v>
      </c>
      <c r="AD1099" s="79">
        <v>0</v>
      </c>
      <c r="AE1099" s="79">
        <v>252000000</v>
      </c>
      <c r="AF1099" s="79">
        <v>430000000</v>
      </c>
      <c r="AG1099" s="79">
        <v>0</v>
      </c>
      <c r="AH1099" s="79">
        <v>682000000</v>
      </c>
      <c r="AI1099" s="63">
        <v>1</v>
      </c>
      <c r="AJ1099" s="64">
        <v>655</v>
      </c>
      <c r="AK1099" s="65">
        <v>4.3666666666666663</v>
      </c>
      <c r="AL1099" s="64">
        <v>731</v>
      </c>
      <c r="AM1099" s="65">
        <v>4.8733333333333331</v>
      </c>
      <c r="AN1099" s="66" t="s">
        <v>2369</v>
      </c>
      <c r="AO1099" s="66" t="s">
        <v>2369</v>
      </c>
      <c r="AP1099" s="132" t="s">
        <v>2370</v>
      </c>
      <c r="AQ1099" s="23">
        <v>0</v>
      </c>
      <c r="AR1099" s="23">
        <v>55</v>
      </c>
      <c r="AS1099" s="142">
        <v>600</v>
      </c>
      <c r="AT1099" s="23">
        <v>0</v>
      </c>
      <c r="AU1099" s="142">
        <v>0</v>
      </c>
      <c r="AV1099" s="142">
        <v>127</v>
      </c>
      <c r="AW1099" s="142">
        <v>604</v>
      </c>
      <c r="AX1099" s="22">
        <v>0</v>
      </c>
      <c r="AY1099" s="143" t="s">
        <v>2450</v>
      </c>
      <c r="AZ1099" s="143" t="s">
        <v>2371</v>
      </c>
      <c r="BA1099" s="143" t="s">
        <v>2372</v>
      </c>
      <c r="BB1099" s="24"/>
      <c r="BC1099" s="75">
        <v>200000000</v>
      </c>
      <c r="BD1099" s="21">
        <v>0</v>
      </c>
      <c r="BE1099" s="25">
        <v>117398000</v>
      </c>
      <c r="BF1099" s="74">
        <v>200000000</v>
      </c>
      <c r="BG1099" s="25">
        <v>0</v>
      </c>
      <c r="BH1099" s="25"/>
      <c r="BI1099" s="25">
        <v>114772957</v>
      </c>
      <c r="BJ1099" s="133">
        <v>194618907</v>
      </c>
      <c r="BK1099" s="25">
        <v>0</v>
      </c>
      <c r="BL1099" s="25">
        <v>309391864</v>
      </c>
      <c r="BM1099" s="74">
        <v>60930654</v>
      </c>
      <c r="BN1099" s="80"/>
      <c r="BO1099" s="80">
        <v>95766054</v>
      </c>
      <c r="BP1099" s="133">
        <v>60930654</v>
      </c>
      <c r="BQ1099" s="25">
        <v>0</v>
      </c>
      <c r="BR1099" s="82" t="s">
        <v>54</v>
      </c>
      <c r="BS1099" s="82" t="s">
        <v>6455</v>
      </c>
      <c r="BT1099" s="134" t="s">
        <v>6456</v>
      </c>
      <c r="BU1099" s="26"/>
    </row>
    <row r="1100" spans="1:73" ht="55" customHeight="1">
      <c r="A1100" s="15">
        <v>1089</v>
      </c>
      <c r="B1100" s="15">
        <v>17</v>
      </c>
      <c r="C1100" s="17" t="s">
        <v>1924</v>
      </c>
      <c r="D1100" s="15">
        <v>3</v>
      </c>
      <c r="E1100" s="17" t="s">
        <v>2714</v>
      </c>
      <c r="F1100" s="15">
        <v>39</v>
      </c>
      <c r="G1100" s="57" t="s">
        <v>2715</v>
      </c>
      <c r="H1100" s="48">
        <v>1089</v>
      </c>
      <c r="I1100" s="17" t="s">
        <v>6457</v>
      </c>
      <c r="J1100" s="15">
        <v>1777</v>
      </c>
      <c r="K1100" s="17" t="s">
        <v>6458</v>
      </c>
      <c r="L1100" s="20" t="s">
        <v>2718</v>
      </c>
      <c r="M1100" s="17" t="s">
        <v>229</v>
      </c>
      <c r="N1100" s="15">
        <v>17771</v>
      </c>
      <c r="O1100" s="17" t="s">
        <v>2481</v>
      </c>
      <c r="P1100" s="73">
        <v>200</v>
      </c>
      <c r="Q1100" s="17" t="s">
        <v>2379</v>
      </c>
      <c r="R1100" s="17" t="s">
        <v>6459</v>
      </c>
      <c r="S1100" s="32" t="s">
        <v>6457</v>
      </c>
      <c r="T1100" s="18" t="s">
        <v>225</v>
      </c>
      <c r="U1100" s="16">
        <v>7</v>
      </c>
      <c r="V1100" s="20" t="s">
        <v>2457</v>
      </c>
      <c r="W1100" s="20" t="s">
        <v>2720</v>
      </c>
      <c r="X1100" s="16">
        <v>85</v>
      </c>
      <c r="Y1100" s="20" t="s">
        <v>316</v>
      </c>
      <c r="Z1100" s="20">
        <v>25</v>
      </c>
      <c r="AA1100" s="20" t="s">
        <v>2721</v>
      </c>
      <c r="AB1100" s="20">
        <v>52</v>
      </c>
      <c r="AC1100" s="18" t="s">
        <v>2722</v>
      </c>
      <c r="AD1100" s="79">
        <v>0</v>
      </c>
      <c r="AE1100" s="79">
        <v>205000000</v>
      </c>
      <c r="AF1100" s="79">
        <v>206000000</v>
      </c>
      <c r="AG1100" s="79">
        <v>0</v>
      </c>
      <c r="AH1100" s="79">
        <v>411000000</v>
      </c>
      <c r="AI1100" s="63">
        <v>1</v>
      </c>
      <c r="AJ1100" s="64">
        <v>100</v>
      </c>
      <c r="AK1100" s="65">
        <v>0.5</v>
      </c>
      <c r="AL1100" s="64">
        <v>100</v>
      </c>
      <c r="AM1100" s="65">
        <v>0.5</v>
      </c>
      <c r="AN1100" s="66" t="s">
        <v>2384</v>
      </c>
      <c r="AO1100" s="66" t="s">
        <v>2384</v>
      </c>
      <c r="AP1100" s="132" t="s">
        <v>2370</v>
      </c>
      <c r="AQ1100" s="23">
        <v>0</v>
      </c>
      <c r="AR1100" s="23">
        <v>100</v>
      </c>
      <c r="AS1100" s="142">
        <v>0</v>
      </c>
      <c r="AT1100" s="23">
        <v>0</v>
      </c>
      <c r="AU1100" s="142">
        <v>0</v>
      </c>
      <c r="AV1100" s="142">
        <v>100</v>
      </c>
      <c r="AW1100" s="142">
        <v>0</v>
      </c>
      <c r="AX1100" s="22">
        <v>0</v>
      </c>
      <c r="AY1100" s="143" t="s">
        <v>2450</v>
      </c>
      <c r="AZ1100" s="143" t="s">
        <v>2371</v>
      </c>
      <c r="BA1100" s="143" t="s">
        <v>2372</v>
      </c>
      <c r="BB1100" s="24"/>
      <c r="BC1100" s="75">
        <v>220000000</v>
      </c>
      <c r="BD1100" s="21">
        <v>0</v>
      </c>
      <c r="BE1100" s="25">
        <v>198912000</v>
      </c>
      <c r="BF1100" s="74">
        <v>220000000</v>
      </c>
      <c r="BG1100" s="25">
        <v>0</v>
      </c>
      <c r="BH1100" s="25"/>
      <c r="BI1100" s="25">
        <v>198111413</v>
      </c>
      <c r="BJ1100" s="133">
        <v>54000000</v>
      </c>
      <c r="BK1100" s="25">
        <v>0</v>
      </c>
      <c r="BL1100" s="25">
        <v>252111413</v>
      </c>
      <c r="BM1100" s="74">
        <v>36000000</v>
      </c>
      <c r="BN1100" s="80"/>
      <c r="BO1100" s="80">
        <v>138833497</v>
      </c>
      <c r="BP1100" s="133">
        <v>36000000</v>
      </c>
      <c r="BQ1100" s="25">
        <v>0</v>
      </c>
      <c r="BR1100" s="82" t="s">
        <v>54</v>
      </c>
      <c r="BS1100" s="82" t="s">
        <v>6460</v>
      </c>
      <c r="BT1100" s="134" t="s">
        <v>6461</v>
      </c>
      <c r="BU1100" s="26"/>
    </row>
    <row r="1101" spans="1:73" ht="55" customHeight="1">
      <c r="A1101" s="15">
        <v>1090</v>
      </c>
      <c r="B1101" s="15">
        <v>17</v>
      </c>
      <c r="C1101" s="17" t="s">
        <v>1924</v>
      </c>
      <c r="D1101" s="15">
        <v>3</v>
      </c>
      <c r="E1101" s="17" t="s">
        <v>2714</v>
      </c>
      <c r="F1101" s="15">
        <v>40</v>
      </c>
      <c r="G1101" s="57" t="s">
        <v>2726</v>
      </c>
      <c r="H1101" s="48">
        <v>1090</v>
      </c>
      <c r="I1101" s="17" t="s">
        <v>6462</v>
      </c>
      <c r="J1101" s="15">
        <v>1781</v>
      </c>
      <c r="K1101" s="17" t="s">
        <v>6463</v>
      </c>
      <c r="L1101" s="31" t="s">
        <v>2729</v>
      </c>
      <c r="M1101" s="17" t="s">
        <v>229</v>
      </c>
      <c r="N1101" s="15">
        <v>17811</v>
      </c>
      <c r="O1101" s="17" t="s">
        <v>2540</v>
      </c>
      <c r="P1101" s="73">
        <v>300</v>
      </c>
      <c r="Q1101" s="17" t="s">
        <v>2379</v>
      </c>
      <c r="R1101" s="17" t="s">
        <v>6464</v>
      </c>
      <c r="S1101" s="32" t="s">
        <v>6465</v>
      </c>
      <c r="T1101" s="18" t="s">
        <v>225</v>
      </c>
      <c r="U1101" s="16">
        <v>7</v>
      </c>
      <c r="V1101" s="20" t="s">
        <v>2457</v>
      </c>
      <c r="W1101" s="20" t="s">
        <v>2731</v>
      </c>
      <c r="X1101" s="16">
        <v>100</v>
      </c>
      <c r="Y1101" s="51" t="s">
        <v>234</v>
      </c>
      <c r="Z1101" s="20">
        <v>26</v>
      </c>
      <c r="AA1101" s="20" t="s">
        <v>2732</v>
      </c>
      <c r="AB1101" s="20">
        <v>53</v>
      </c>
      <c r="AC1101" s="17" t="s">
        <v>2733</v>
      </c>
      <c r="AD1101" s="79">
        <v>0</v>
      </c>
      <c r="AE1101" s="79">
        <v>0</v>
      </c>
      <c r="AF1101" s="79">
        <v>221000000</v>
      </c>
      <c r="AG1101" s="79">
        <v>221000000</v>
      </c>
      <c r="AH1101" s="79">
        <v>442000000</v>
      </c>
      <c r="AI1101" s="63">
        <v>1</v>
      </c>
      <c r="AJ1101" s="64">
        <v>0</v>
      </c>
      <c r="AK1101" s="65">
        <v>0</v>
      </c>
      <c r="AL1101" s="64">
        <v>0</v>
      </c>
      <c r="AM1101" s="65">
        <v>0</v>
      </c>
      <c r="AN1101" s="66" t="s">
        <v>2449</v>
      </c>
      <c r="AO1101" s="66" t="s">
        <v>2449</v>
      </c>
      <c r="AP1101" s="132" t="s">
        <v>2370</v>
      </c>
      <c r="AQ1101" s="23">
        <v>0</v>
      </c>
      <c r="AR1101" s="23">
        <v>0</v>
      </c>
      <c r="AS1101" s="142">
        <v>0</v>
      </c>
      <c r="AT1101" s="23">
        <v>0</v>
      </c>
      <c r="AU1101" s="142">
        <v>0</v>
      </c>
      <c r="AV1101" s="142">
        <v>0</v>
      </c>
      <c r="AW1101" s="142">
        <v>0</v>
      </c>
      <c r="AX1101" s="22">
        <v>0</v>
      </c>
      <c r="AY1101" s="143" t="s">
        <v>2450</v>
      </c>
      <c r="AZ1101" s="143" t="s">
        <v>2450</v>
      </c>
      <c r="BA1101" s="143" t="s">
        <v>2372</v>
      </c>
      <c r="BB1101" s="24"/>
      <c r="BC1101" s="75">
        <v>221000000</v>
      </c>
      <c r="BD1101" s="21">
        <v>0</v>
      </c>
      <c r="BE1101" s="25">
        <v>0</v>
      </c>
      <c r="BF1101" s="74">
        <v>221000000</v>
      </c>
      <c r="BG1101" s="25">
        <v>0</v>
      </c>
      <c r="BH1101" s="25"/>
      <c r="BI1101" s="25"/>
      <c r="BJ1101" s="133">
        <v>92056000</v>
      </c>
      <c r="BK1101" s="25">
        <v>0</v>
      </c>
      <c r="BL1101" s="25">
        <v>92056000</v>
      </c>
      <c r="BM1101" s="74">
        <v>45495600</v>
      </c>
      <c r="BN1101" s="80"/>
      <c r="BO1101" s="80"/>
      <c r="BP1101" s="133">
        <v>45495600</v>
      </c>
      <c r="BQ1101" s="25">
        <v>0</v>
      </c>
      <c r="BR1101" s="82" t="s">
        <v>54</v>
      </c>
      <c r="BS1101" s="82" t="s">
        <v>6378</v>
      </c>
      <c r="BT1101" s="134" t="s">
        <v>6466</v>
      </c>
      <c r="BU1101" s="26"/>
    </row>
    <row r="1102" spans="1:73" ht="55" customHeight="1">
      <c r="A1102" s="15">
        <v>1091</v>
      </c>
      <c r="B1102" s="15">
        <v>17</v>
      </c>
      <c r="C1102" s="17" t="s">
        <v>1924</v>
      </c>
      <c r="D1102" s="15">
        <v>3</v>
      </c>
      <c r="E1102" s="17" t="s">
        <v>2714</v>
      </c>
      <c r="F1102" s="15">
        <v>40</v>
      </c>
      <c r="G1102" s="57" t="s">
        <v>2726</v>
      </c>
      <c r="H1102" s="48">
        <v>1091</v>
      </c>
      <c r="I1102" s="17" t="s">
        <v>6467</v>
      </c>
      <c r="J1102" s="15">
        <v>1781</v>
      </c>
      <c r="K1102" s="17" t="s">
        <v>6463</v>
      </c>
      <c r="L1102" s="31" t="s">
        <v>24</v>
      </c>
      <c r="M1102" s="17" t="s">
        <v>229</v>
      </c>
      <c r="N1102" s="15">
        <v>17812</v>
      </c>
      <c r="O1102" s="17" t="s">
        <v>2481</v>
      </c>
      <c r="P1102" s="73">
        <v>200</v>
      </c>
      <c r="Q1102" s="17" t="s">
        <v>2379</v>
      </c>
      <c r="R1102" s="17" t="s">
        <v>6468</v>
      </c>
      <c r="S1102" s="32" t="s">
        <v>6467</v>
      </c>
      <c r="T1102" s="18" t="s">
        <v>225</v>
      </c>
      <c r="U1102" s="16">
        <v>7</v>
      </c>
      <c r="V1102" s="20" t="s">
        <v>2457</v>
      </c>
      <c r="W1102" s="20" t="s">
        <v>2739</v>
      </c>
      <c r="X1102" s="16">
        <v>100</v>
      </c>
      <c r="Y1102" s="51" t="s">
        <v>234</v>
      </c>
      <c r="Z1102" s="20">
        <v>27</v>
      </c>
      <c r="AA1102" s="20" t="s">
        <v>2740</v>
      </c>
      <c r="AB1102" s="20">
        <v>54</v>
      </c>
      <c r="AC1102" s="17" t="s">
        <v>235</v>
      </c>
      <c r="AD1102" s="79">
        <v>245000000</v>
      </c>
      <c r="AE1102" s="79">
        <v>245000000</v>
      </c>
      <c r="AF1102" s="79">
        <v>246000000</v>
      </c>
      <c r="AG1102" s="79">
        <v>0</v>
      </c>
      <c r="AH1102" s="79">
        <v>736000000</v>
      </c>
      <c r="AI1102" s="63">
        <v>1</v>
      </c>
      <c r="AJ1102" s="64">
        <v>130</v>
      </c>
      <c r="AK1102" s="65">
        <v>0.65</v>
      </c>
      <c r="AL1102" s="64">
        <v>191</v>
      </c>
      <c r="AM1102" s="65">
        <v>0.95499999999999996</v>
      </c>
      <c r="AN1102" s="66" t="s">
        <v>2384</v>
      </c>
      <c r="AO1102" s="66" t="s">
        <v>2369</v>
      </c>
      <c r="AP1102" s="132" t="s">
        <v>2370</v>
      </c>
      <c r="AQ1102" s="23">
        <v>60</v>
      </c>
      <c r="AR1102" s="23">
        <v>70</v>
      </c>
      <c r="AS1102" s="142">
        <v>0</v>
      </c>
      <c r="AT1102" s="23">
        <v>0</v>
      </c>
      <c r="AU1102" s="142">
        <v>81</v>
      </c>
      <c r="AV1102" s="142">
        <v>110</v>
      </c>
      <c r="AW1102" s="142">
        <v>0</v>
      </c>
      <c r="AX1102" s="22">
        <v>0</v>
      </c>
      <c r="AY1102" s="143" t="s">
        <v>2371</v>
      </c>
      <c r="AZ1102" s="143" t="s">
        <v>2371</v>
      </c>
      <c r="BA1102" s="143" t="s">
        <v>2372</v>
      </c>
      <c r="BB1102" s="24"/>
      <c r="BC1102" s="75">
        <v>208018000</v>
      </c>
      <c r="BD1102" s="21">
        <v>214489000</v>
      </c>
      <c r="BE1102" s="25">
        <v>237724000</v>
      </c>
      <c r="BF1102" s="74">
        <v>208018000</v>
      </c>
      <c r="BG1102" s="25">
        <v>0</v>
      </c>
      <c r="BH1102" s="25">
        <v>199095620</v>
      </c>
      <c r="BI1102" s="25">
        <v>232443450</v>
      </c>
      <c r="BJ1102" s="133">
        <v>59202600</v>
      </c>
      <c r="BK1102" s="25">
        <v>0</v>
      </c>
      <c r="BL1102" s="25">
        <v>490741670</v>
      </c>
      <c r="BM1102" s="74">
        <v>36681333</v>
      </c>
      <c r="BN1102" s="80">
        <v>47818400</v>
      </c>
      <c r="BO1102" s="80">
        <v>105746667</v>
      </c>
      <c r="BP1102" s="133">
        <v>36681333</v>
      </c>
      <c r="BQ1102" s="25">
        <v>0</v>
      </c>
      <c r="BR1102" s="82" t="s">
        <v>6469</v>
      </c>
      <c r="BS1102" s="82" t="s">
        <v>6470</v>
      </c>
      <c r="BT1102" s="134" t="s">
        <v>6466</v>
      </c>
      <c r="BU1102" s="26"/>
    </row>
    <row r="1103" spans="1:73" ht="55" customHeight="1">
      <c r="A1103" s="15">
        <v>1092</v>
      </c>
      <c r="B1103" s="15">
        <v>17</v>
      </c>
      <c r="C1103" s="17" t="s">
        <v>1924</v>
      </c>
      <c r="D1103" s="15">
        <v>3</v>
      </c>
      <c r="E1103" s="17" t="s">
        <v>2714</v>
      </c>
      <c r="F1103" s="15">
        <v>43</v>
      </c>
      <c r="G1103" s="57" t="s">
        <v>2743</v>
      </c>
      <c r="H1103" s="48">
        <v>1092</v>
      </c>
      <c r="I1103" s="17" t="s">
        <v>6471</v>
      </c>
      <c r="J1103" s="15">
        <v>1785</v>
      </c>
      <c r="K1103" s="17" t="s">
        <v>6472</v>
      </c>
      <c r="L1103" s="31" t="s">
        <v>2746</v>
      </c>
      <c r="M1103" s="17" t="s">
        <v>229</v>
      </c>
      <c r="N1103" s="15">
        <v>17851</v>
      </c>
      <c r="O1103" s="17" t="s">
        <v>2493</v>
      </c>
      <c r="P1103" s="73">
        <v>2</v>
      </c>
      <c r="Q1103" s="17" t="s">
        <v>2747</v>
      </c>
      <c r="R1103" s="17" t="s">
        <v>2748</v>
      </c>
      <c r="S1103" s="32" t="s">
        <v>6473</v>
      </c>
      <c r="T1103" s="18" t="s">
        <v>225</v>
      </c>
      <c r="U1103" s="16">
        <v>7</v>
      </c>
      <c r="V1103" s="20" t="s">
        <v>2457</v>
      </c>
      <c r="W1103" s="20" t="s">
        <v>2749</v>
      </c>
      <c r="X1103" s="16">
        <v>102</v>
      </c>
      <c r="Y1103" s="20" t="s">
        <v>221</v>
      </c>
      <c r="Z1103" s="20">
        <v>27</v>
      </c>
      <c r="AA1103" s="20" t="s">
        <v>2740</v>
      </c>
      <c r="AB1103" s="20">
        <v>55</v>
      </c>
      <c r="AC1103" s="17" t="s">
        <v>2750</v>
      </c>
      <c r="AD1103" s="79">
        <v>216000000</v>
      </c>
      <c r="AE1103" s="79">
        <v>215000000</v>
      </c>
      <c r="AF1103" s="79">
        <v>0</v>
      </c>
      <c r="AG1103" s="79">
        <v>0</v>
      </c>
      <c r="AH1103" s="79">
        <v>431000000</v>
      </c>
      <c r="AI1103" s="63">
        <v>1</v>
      </c>
      <c r="AJ1103" s="64">
        <v>2</v>
      </c>
      <c r="AK1103" s="65">
        <v>1</v>
      </c>
      <c r="AL1103" s="64">
        <v>2</v>
      </c>
      <c r="AM1103" s="65">
        <v>1</v>
      </c>
      <c r="AN1103" s="66" t="s">
        <v>2369</v>
      </c>
      <c r="AO1103" s="66" t="s">
        <v>2369</v>
      </c>
      <c r="AP1103" s="132" t="s">
        <v>2370</v>
      </c>
      <c r="AQ1103" s="23">
        <v>1</v>
      </c>
      <c r="AR1103" s="23">
        <v>1</v>
      </c>
      <c r="AS1103" s="142">
        <v>0</v>
      </c>
      <c r="AT1103" s="23">
        <v>0</v>
      </c>
      <c r="AU1103" s="142">
        <v>1</v>
      </c>
      <c r="AV1103" s="142">
        <v>1</v>
      </c>
      <c r="AW1103" s="142">
        <v>0</v>
      </c>
      <c r="AX1103" s="22">
        <v>0</v>
      </c>
      <c r="AY1103" s="143" t="s">
        <v>2371</v>
      </c>
      <c r="AZ1103" s="143" t="s">
        <v>2371</v>
      </c>
      <c r="BA1103" s="143" t="s">
        <v>2450</v>
      </c>
      <c r="BB1103" s="24"/>
      <c r="BC1103" s="75">
        <v>0</v>
      </c>
      <c r="BD1103" s="21">
        <v>189101000</v>
      </c>
      <c r="BE1103" s="25">
        <v>208615000</v>
      </c>
      <c r="BF1103" s="74">
        <v>0</v>
      </c>
      <c r="BG1103" s="25">
        <v>0</v>
      </c>
      <c r="BH1103" s="25">
        <v>195166766</v>
      </c>
      <c r="BI1103" s="25">
        <v>401623664</v>
      </c>
      <c r="BJ1103" s="133"/>
      <c r="BK1103" s="25">
        <v>0</v>
      </c>
      <c r="BL1103" s="25">
        <v>596790430</v>
      </c>
      <c r="BM1103" s="74">
        <v>0</v>
      </c>
      <c r="BN1103" s="80">
        <v>182027430</v>
      </c>
      <c r="BO1103" s="80">
        <v>363665330</v>
      </c>
      <c r="BP1103" s="133"/>
      <c r="BQ1103" s="25">
        <v>0</v>
      </c>
      <c r="BR1103" s="82" t="s">
        <v>6474</v>
      </c>
      <c r="BS1103" s="82" t="s">
        <v>6475</v>
      </c>
      <c r="BT1103" s="134" t="s">
        <v>6401</v>
      </c>
      <c r="BU1103" s="26"/>
    </row>
    <row r="1104" spans="1:73" ht="55" customHeight="1">
      <c r="A1104" s="15">
        <v>1093</v>
      </c>
      <c r="B1104" s="15">
        <v>17</v>
      </c>
      <c r="C1104" s="17" t="s">
        <v>1924</v>
      </c>
      <c r="D1104" s="15">
        <v>3</v>
      </c>
      <c r="E1104" s="17" t="s">
        <v>2714</v>
      </c>
      <c r="F1104" s="15">
        <v>45</v>
      </c>
      <c r="G1104" s="57" t="s">
        <v>2754</v>
      </c>
      <c r="H1104" s="48">
        <v>1093</v>
      </c>
      <c r="I1104" s="17" t="s">
        <v>6476</v>
      </c>
      <c r="J1104" s="15">
        <v>1786</v>
      </c>
      <c r="K1104" s="17" t="s">
        <v>6477</v>
      </c>
      <c r="L1104" s="31" t="s">
        <v>2757</v>
      </c>
      <c r="M1104" s="17" t="s">
        <v>229</v>
      </c>
      <c r="N1104" s="15">
        <v>17861</v>
      </c>
      <c r="O1104" s="17" t="s">
        <v>2563</v>
      </c>
      <c r="P1104" s="73">
        <v>1</v>
      </c>
      <c r="Q1104" s="17" t="s">
        <v>2758</v>
      </c>
      <c r="R1104" s="17" t="s">
        <v>6478</v>
      </c>
      <c r="S1104" s="32" t="s">
        <v>6476</v>
      </c>
      <c r="T1104" s="18" t="s">
        <v>225</v>
      </c>
      <c r="U1104" s="16">
        <v>7</v>
      </c>
      <c r="V1104" s="20" t="s">
        <v>2457</v>
      </c>
      <c r="W1104" s="20" t="s">
        <v>2767</v>
      </c>
      <c r="X1104" s="16">
        <v>98</v>
      </c>
      <c r="Y1104" s="20" t="s">
        <v>491</v>
      </c>
      <c r="Z1104" s="20">
        <v>28</v>
      </c>
      <c r="AA1104" s="20" t="s">
        <v>2761</v>
      </c>
      <c r="AB1104" s="20">
        <v>58</v>
      </c>
      <c r="AC1104" s="17" t="s">
        <v>2768</v>
      </c>
      <c r="AD1104" s="79">
        <v>558000000</v>
      </c>
      <c r="AE1104" s="79">
        <v>0</v>
      </c>
      <c r="AF1104" s="79">
        <v>0</v>
      </c>
      <c r="AG1104" s="79">
        <v>0</v>
      </c>
      <c r="AH1104" s="79">
        <v>558000000</v>
      </c>
      <c r="AI1104" s="63">
        <v>1</v>
      </c>
      <c r="AJ1104" s="64">
        <v>1</v>
      </c>
      <c r="AK1104" s="65">
        <v>1</v>
      </c>
      <c r="AL1104" s="64">
        <v>1</v>
      </c>
      <c r="AM1104" s="65">
        <v>1</v>
      </c>
      <c r="AN1104" s="66" t="s">
        <v>2369</v>
      </c>
      <c r="AO1104" s="66" t="s">
        <v>2369</v>
      </c>
      <c r="AP1104" s="132" t="s">
        <v>2370</v>
      </c>
      <c r="AQ1104" s="23">
        <v>1</v>
      </c>
      <c r="AR1104" s="23">
        <v>0</v>
      </c>
      <c r="AS1104" s="142">
        <v>0</v>
      </c>
      <c r="AT1104" s="23">
        <v>0</v>
      </c>
      <c r="AU1104" s="142">
        <v>1</v>
      </c>
      <c r="AV1104" s="142">
        <v>0</v>
      </c>
      <c r="AW1104" s="142">
        <v>0</v>
      </c>
      <c r="AX1104" s="22">
        <v>0</v>
      </c>
      <c r="AY1104" s="143" t="s">
        <v>2371</v>
      </c>
      <c r="AZ1104" s="143" t="s">
        <v>2450</v>
      </c>
      <c r="BA1104" s="143" t="s">
        <v>2450</v>
      </c>
      <c r="BB1104" s="24"/>
      <c r="BC1104" s="75">
        <v>0</v>
      </c>
      <c r="BD1104" s="21">
        <v>488510000</v>
      </c>
      <c r="BE1104" s="25">
        <v>0</v>
      </c>
      <c r="BF1104" s="74">
        <v>0</v>
      </c>
      <c r="BG1104" s="25">
        <v>0</v>
      </c>
      <c r="BH1104" s="25">
        <v>445205706</v>
      </c>
      <c r="BI1104" s="25"/>
      <c r="BJ1104" s="133"/>
      <c r="BK1104" s="25">
        <v>0</v>
      </c>
      <c r="BL1104" s="25">
        <v>445205706</v>
      </c>
      <c r="BM1104" s="74">
        <v>0</v>
      </c>
      <c r="BN1104" s="80">
        <v>99454011</v>
      </c>
      <c r="BO1104" s="80"/>
      <c r="BP1104" s="133"/>
      <c r="BQ1104" s="25">
        <v>0</v>
      </c>
      <c r="BR1104" s="82" t="s">
        <v>6479</v>
      </c>
      <c r="BS1104" s="82" t="s">
        <v>6355</v>
      </c>
      <c r="BT1104" s="134" t="s">
        <v>6364</v>
      </c>
      <c r="BU1104" s="26"/>
    </row>
    <row r="1105" spans="1:73" ht="55" customHeight="1">
      <c r="A1105" s="15">
        <v>1094</v>
      </c>
      <c r="B1105" s="15">
        <v>17</v>
      </c>
      <c r="C1105" s="17" t="s">
        <v>1924</v>
      </c>
      <c r="D1105" s="15">
        <v>3</v>
      </c>
      <c r="E1105" s="17" t="s">
        <v>2714</v>
      </c>
      <c r="F1105" s="15">
        <v>45</v>
      </c>
      <c r="G1105" s="57" t="s">
        <v>2754</v>
      </c>
      <c r="H1105" s="48">
        <v>1094</v>
      </c>
      <c r="I1105" s="17" t="s">
        <v>6480</v>
      </c>
      <c r="J1105" s="15">
        <v>1786</v>
      </c>
      <c r="K1105" s="17" t="s">
        <v>6477</v>
      </c>
      <c r="L1105" s="31" t="s">
        <v>2757</v>
      </c>
      <c r="M1105" s="17" t="s">
        <v>229</v>
      </c>
      <c r="N1105" s="15">
        <v>17862</v>
      </c>
      <c r="O1105" s="17" t="s">
        <v>2563</v>
      </c>
      <c r="P1105" s="73">
        <v>1</v>
      </c>
      <c r="Q1105" s="17" t="s">
        <v>2758</v>
      </c>
      <c r="R1105" s="17" t="s">
        <v>6481</v>
      </c>
      <c r="S1105" s="32" t="s">
        <v>6480</v>
      </c>
      <c r="T1105" s="18" t="s">
        <v>225</v>
      </c>
      <c r="U1105" s="16">
        <v>7</v>
      </c>
      <c r="V1105" s="20" t="s">
        <v>2457</v>
      </c>
      <c r="W1105" s="20" t="s">
        <v>2774</v>
      </c>
      <c r="X1105" s="16">
        <v>98</v>
      </c>
      <c r="Y1105" s="20" t="s">
        <v>388</v>
      </c>
      <c r="Z1105" s="20">
        <v>28</v>
      </c>
      <c r="AA1105" s="20" t="s">
        <v>2761</v>
      </c>
      <c r="AB1105" s="20">
        <v>59</v>
      </c>
      <c r="AC1105" s="17" t="s">
        <v>2775</v>
      </c>
      <c r="AD1105" s="79">
        <v>0</v>
      </c>
      <c r="AE1105" s="79">
        <v>0</v>
      </c>
      <c r="AF1105" s="79">
        <v>0</v>
      </c>
      <c r="AG1105" s="79">
        <v>248000000</v>
      </c>
      <c r="AH1105" s="79">
        <v>248000000</v>
      </c>
      <c r="AI1105" s="63">
        <v>1</v>
      </c>
      <c r="AJ1105" s="64">
        <v>0</v>
      </c>
      <c r="AK1105" s="65">
        <v>0</v>
      </c>
      <c r="AL1105" s="64">
        <v>0</v>
      </c>
      <c r="AM1105" s="65">
        <v>0</v>
      </c>
      <c r="AN1105" s="66" t="s">
        <v>2449</v>
      </c>
      <c r="AO1105" s="66" t="s">
        <v>2449</v>
      </c>
      <c r="AP1105" s="132" t="s">
        <v>2370</v>
      </c>
      <c r="AQ1105" s="23">
        <v>0</v>
      </c>
      <c r="AR1105" s="23">
        <v>0</v>
      </c>
      <c r="AS1105" s="142">
        <v>0</v>
      </c>
      <c r="AT1105" s="23">
        <v>0</v>
      </c>
      <c r="AU1105" s="142">
        <v>0</v>
      </c>
      <c r="AV1105" s="142">
        <v>0</v>
      </c>
      <c r="AW1105" s="142">
        <v>0</v>
      </c>
      <c r="AX1105" s="22">
        <v>0</v>
      </c>
      <c r="AY1105" s="143" t="s">
        <v>2450</v>
      </c>
      <c r="AZ1105" s="143" t="s">
        <v>2450</v>
      </c>
      <c r="BA1105" s="143" t="s">
        <v>2450</v>
      </c>
      <c r="BB1105" s="24"/>
      <c r="BC1105" s="75">
        <v>0</v>
      </c>
      <c r="BD1105" s="21">
        <v>0</v>
      </c>
      <c r="BE1105" s="25">
        <v>0</v>
      </c>
      <c r="BF1105" s="74">
        <v>0</v>
      </c>
      <c r="BG1105" s="25">
        <v>0</v>
      </c>
      <c r="BH1105" s="25"/>
      <c r="BI1105" s="25"/>
      <c r="BJ1105" s="133"/>
      <c r="BK1105" s="25">
        <v>0</v>
      </c>
      <c r="BL1105" s="25">
        <v>0</v>
      </c>
      <c r="BM1105" s="74">
        <v>0</v>
      </c>
      <c r="BN1105" s="80"/>
      <c r="BO1105" s="80"/>
      <c r="BP1105" s="133"/>
      <c r="BQ1105" s="25">
        <v>0</v>
      </c>
      <c r="BR1105" s="82" t="s">
        <v>54</v>
      </c>
      <c r="BS1105" s="82" t="s">
        <v>6355</v>
      </c>
      <c r="BT1105" s="134" t="s">
        <v>6406</v>
      </c>
      <c r="BU1105" s="26"/>
    </row>
    <row r="1106" spans="1:73" ht="55" customHeight="1">
      <c r="A1106" s="15">
        <v>1095</v>
      </c>
      <c r="B1106" s="15">
        <v>17</v>
      </c>
      <c r="C1106" s="17" t="s">
        <v>1924</v>
      </c>
      <c r="D1106" s="15">
        <v>3</v>
      </c>
      <c r="E1106" s="17" t="s">
        <v>2714</v>
      </c>
      <c r="F1106" s="15">
        <v>45</v>
      </c>
      <c r="G1106" s="57" t="s">
        <v>2754</v>
      </c>
      <c r="H1106" s="48">
        <v>1095</v>
      </c>
      <c r="I1106" s="17" t="s">
        <v>6482</v>
      </c>
      <c r="J1106" s="15">
        <v>1786</v>
      </c>
      <c r="K1106" s="17" t="s">
        <v>6477</v>
      </c>
      <c r="L1106" s="31" t="s">
        <v>2757</v>
      </c>
      <c r="M1106" s="17" t="s">
        <v>229</v>
      </c>
      <c r="N1106" s="15">
        <v>17863</v>
      </c>
      <c r="O1106" s="17" t="s">
        <v>2563</v>
      </c>
      <c r="P1106" s="73">
        <v>1</v>
      </c>
      <c r="Q1106" s="17" t="s">
        <v>2758</v>
      </c>
      <c r="R1106" s="17" t="s">
        <v>2759</v>
      </c>
      <c r="S1106" s="32" t="s">
        <v>6482</v>
      </c>
      <c r="T1106" s="18" t="s">
        <v>225</v>
      </c>
      <c r="U1106" s="16">
        <v>7</v>
      </c>
      <c r="V1106" s="20" t="s">
        <v>2457</v>
      </c>
      <c r="W1106" s="20" t="s">
        <v>2760</v>
      </c>
      <c r="X1106" s="16">
        <v>98</v>
      </c>
      <c r="Y1106" s="20" t="s">
        <v>271</v>
      </c>
      <c r="Z1106" s="20">
        <v>28</v>
      </c>
      <c r="AA1106" s="20" t="s">
        <v>2761</v>
      </c>
      <c r="AB1106" s="20">
        <v>60</v>
      </c>
      <c r="AC1106" s="17" t="s">
        <v>2762</v>
      </c>
      <c r="AD1106" s="79">
        <v>0</v>
      </c>
      <c r="AE1106" s="79">
        <v>0</v>
      </c>
      <c r="AF1106" s="79">
        <v>0</v>
      </c>
      <c r="AG1106" s="79">
        <v>271000000</v>
      </c>
      <c r="AH1106" s="79">
        <v>271000000</v>
      </c>
      <c r="AI1106" s="63">
        <v>1</v>
      </c>
      <c r="AJ1106" s="64">
        <v>0</v>
      </c>
      <c r="AK1106" s="65">
        <v>0</v>
      </c>
      <c r="AL1106" s="64">
        <v>0</v>
      </c>
      <c r="AM1106" s="65">
        <v>0</v>
      </c>
      <c r="AN1106" s="66" t="s">
        <v>2449</v>
      </c>
      <c r="AO1106" s="66" t="s">
        <v>2449</v>
      </c>
      <c r="AP1106" s="132" t="s">
        <v>2370</v>
      </c>
      <c r="AQ1106" s="23">
        <v>0</v>
      </c>
      <c r="AR1106" s="23">
        <v>0</v>
      </c>
      <c r="AS1106" s="142">
        <v>0</v>
      </c>
      <c r="AT1106" s="23">
        <v>0</v>
      </c>
      <c r="AU1106" s="142">
        <v>0</v>
      </c>
      <c r="AV1106" s="142">
        <v>0</v>
      </c>
      <c r="AW1106" s="142">
        <v>0</v>
      </c>
      <c r="AX1106" s="22">
        <v>0</v>
      </c>
      <c r="AY1106" s="143" t="s">
        <v>2450</v>
      </c>
      <c r="AZ1106" s="143" t="s">
        <v>2450</v>
      </c>
      <c r="BA1106" s="143" t="s">
        <v>2450</v>
      </c>
      <c r="BB1106" s="24"/>
      <c r="BC1106" s="75">
        <v>0</v>
      </c>
      <c r="BD1106" s="21">
        <v>0</v>
      </c>
      <c r="BE1106" s="25">
        <v>0</v>
      </c>
      <c r="BF1106" s="74">
        <v>0</v>
      </c>
      <c r="BG1106" s="25">
        <v>0</v>
      </c>
      <c r="BH1106" s="25"/>
      <c r="BI1106" s="25"/>
      <c r="BJ1106" s="133"/>
      <c r="BK1106" s="25">
        <v>0</v>
      </c>
      <c r="BL1106" s="25">
        <v>0</v>
      </c>
      <c r="BM1106" s="74">
        <v>0</v>
      </c>
      <c r="BN1106" s="80"/>
      <c r="BO1106" s="80"/>
      <c r="BP1106" s="133"/>
      <c r="BQ1106" s="25">
        <v>0</v>
      </c>
      <c r="BR1106" s="82" t="s">
        <v>54</v>
      </c>
      <c r="BS1106" s="82" t="s">
        <v>6355</v>
      </c>
      <c r="BT1106" s="134" t="s">
        <v>6406</v>
      </c>
      <c r="BU1106" s="26"/>
    </row>
    <row r="1107" spans="1:73" ht="55" customHeight="1">
      <c r="A1107" s="15">
        <v>1096</v>
      </c>
      <c r="B1107" s="15">
        <v>17</v>
      </c>
      <c r="C1107" s="17" t="s">
        <v>1924</v>
      </c>
      <c r="D1107" s="15">
        <v>3</v>
      </c>
      <c r="E1107" s="17" t="s">
        <v>2714</v>
      </c>
      <c r="F1107" s="15">
        <v>48</v>
      </c>
      <c r="G1107" s="57" t="s">
        <v>2779</v>
      </c>
      <c r="H1107" s="48">
        <v>1096</v>
      </c>
      <c r="I1107" s="17" t="s">
        <v>6483</v>
      </c>
      <c r="J1107" s="15">
        <v>1787</v>
      </c>
      <c r="K1107" s="17" t="s">
        <v>6484</v>
      </c>
      <c r="L1107" s="31" t="s">
        <v>2788</v>
      </c>
      <c r="M1107" s="17" t="s">
        <v>229</v>
      </c>
      <c r="N1107" s="15">
        <v>17871</v>
      </c>
      <c r="O1107" s="17" t="s">
        <v>2360</v>
      </c>
      <c r="P1107" s="73">
        <v>50</v>
      </c>
      <c r="Q1107" s="17" t="s">
        <v>2379</v>
      </c>
      <c r="R1107" s="17" t="s">
        <v>3943</v>
      </c>
      <c r="S1107" s="32" t="s">
        <v>6483</v>
      </c>
      <c r="T1107" s="18" t="s">
        <v>225</v>
      </c>
      <c r="U1107" s="16">
        <v>7</v>
      </c>
      <c r="V1107" s="20" t="s">
        <v>2457</v>
      </c>
      <c r="W1107" s="20" t="s">
        <v>2783</v>
      </c>
      <c r="X1107" s="16">
        <v>102</v>
      </c>
      <c r="Y1107" s="20" t="s">
        <v>221</v>
      </c>
      <c r="Z1107" s="20">
        <v>29</v>
      </c>
      <c r="AA1107" s="20" t="s">
        <v>2790</v>
      </c>
      <c r="AB1107" s="20">
        <v>62</v>
      </c>
      <c r="AC1107" s="17" t="s">
        <v>2791</v>
      </c>
      <c r="AD1107" s="79">
        <v>0</v>
      </c>
      <c r="AE1107" s="79">
        <v>0</v>
      </c>
      <c r="AF1107" s="79">
        <v>0</v>
      </c>
      <c r="AG1107" s="79">
        <v>279000000</v>
      </c>
      <c r="AH1107" s="79">
        <v>279000000</v>
      </c>
      <c r="AI1107" s="63">
        <v>1</v>
      </c>
      <c r="AJ1107" s="64">
        <v>0</v>
      </c>
      <c r="AK1107" s="65">
        <v>0</v>
      </c>
      <c r="AL1107" s="64">
        <v>0</v>
      </c>
      <c r="AM1107" s="65">
        <v>0</v>
      </c>
      <c r="AN1107" s="66" t="s">
        <v>2449</v>
      </c>
      <c r="AO1107" s="66" t="s">
        <v>2449</v>
      </c>
      <c r="AP1107" s="132" t="s">
        <v>2370</v>
      </c>
      <c r="AQ1107" s="23">
        <v>0</v>
      </c>
      <c r="AR1107" s="23">
        <v>0</v>
      </c>
      <c r="AS1107" s="142">
        <v>0</v>
      </c>
      <c r="AT1107" s="23">
        <v>0</v>
      </c>
      <c r="AU1107" s="142">
        <v>0</v>
      </c>
      <c r="AV1107" s="142">
        <v>0</v>
      </c>
      <c r="AW1107" s="142">
        <v>0</v>
      </c>
      <c r="AX1107" s="22">
        <v>0</v>
      </c>
      <c r="AY1107" s="143" t="s">
        <v>2450</v>
      </c>
      <c r="AZ1107" s="143" t="s">
        <v>2450</v>
      </c>
      <c r="BA1107" s="143" t="s">
        <v>2450</v>
      </c>
      <c r="BB1107" s="24"/>
      <c r="BC1107" s="75">
        <v>0</v>
      </c>
      <c r="BD1107" s="21">
        <v>0</v>
      </c>
      <c r="BE1107" s="25">
        <v>0</v>
      </c>
      <c r="BF1107" s="74">
        <v>0</v>
      </c>
      <c r="BG1107" s="25">
        <v>0</v>
      </c>
      <c r="BH1107" s="25"/>
      <c r="BI1107" s="25"/>
      <c r="BJ1107" s="133"/>
      <c r="BK1107" s="25">
        <v>0</v>
      </c>
      <c r="BL1107" s="25">
        <v>0</v>
      </c>
      <c r="BM1107" s="74">
        <v>0</v>
      </c>
      <c r="BN1107" s="80"/>
      <c r="BO1107" s="80"/>
      <c r="BP1107" s="133"/>
      <c r="BQ1107" s="25">
        <v>0</v>
      </c>
      <c r="BR1107" s="82" t="s">
        <v>54</v>
      </c>
      <c r="BS1107" s="82" t="s">
        <v>6355</v>
      </c>
      <c r="BT1107" s="134" t="s">
        <v>6406</v>
      </c>
      <c r="BU1107" s="26"/>
    </row>
    <row r="1108" spans="1:73" ht="55" customHeight="1">
      <c r="A1108" s="15">
        <v>1097</v>
      </c>
      <c r="B1108" s="15">
        <v>17</v>
      </c>
      <c r="C1108" s="17" t="s">
        <v>1924</v>
      </c>
      <c r="D1108" s="15">
        <v>3</v>
      </c>
      <c r="E1108" s="17" t="s">
        <v>2714</v>
      </c>
      <c r="F1108" s="15">
        <v>48</v>
      </c>
      <c r="G1108" s="57" t="s">
        <v>2779</v>
      </c>
      <c r="H1108" s="48">
        <v>1097</v>
      </c>
      <c r="I1108" s="17" t="s">
        <v>6485</v>
      </c>
      <c r="J1108" s="15">
        <v>1788</v>
      </c>
      <c r="K1108" s="17" t="s">
        <v>6486</v>
      </c>
      <c r="L1108" s="31" t="s">
        <v>27</v>
      </c>
      <c r="M1108" s="17" t="s">
        <v>229</v>
      </c>
      <c r="N1108" s="15">
        <v>17881</v>
      </c>
      <c r="O1108" s="17" t="s">
        <v>2796</v>
      </c>
      <c r="P1108" s="73">
        <v>1</v>
      </c>
      <c r="Q1108" s="17" t="s">
        <v>2797</v>
      </c>
      <c r="R1108" s="17" t="s">
        <v>6487</v>
      </c>
      <c r="S1108" s="32" t="s">
        <v>6485</v>
      </c>
      <c r="T1108" s="18" t="s">
        <v>225</v>
      </c>
      <c r="U1108" s="16">
        <v>7</v>
      </c>
      <c r="V1108" s="20" t="s">
        <v>2457</v>
      </c>
      <c r="W1108" s="20" t="s">
        <v>2799</v>
      </c>
      <c r="X1108" s="16">
        <v>102</v>
      </c>
      <c r="Y1108" s="20" t="s">
        <v>221</v>
      </c>
      <c r="Z1108" s="20">
        <v>30</v>
      </c>
      <c r="AA1108" s="20" t="s">
        <v>2800</v>
      </c>
      <c r="AB1108" s="20">
        <v>65</v>
      </c>
      <c r="AC1108" s="17" t="s">
        <v>2806</v>
      </c>
      <c r="AD1108" s="79">
        <v>0</v>
      </c>
      <c r="AE1108" s="79">
        <v>0</v>
      </c>
      <c r="AF1108" s="79">
        <v>200000000</v>
      </c>
      <c r="AG1108" s="79">
        <v>0</v>
      </c>
      <c r="AH1108" s="79">
        <v>200000000</v>
      </c>
      <c r="AI1108" s="63">
        <v>1</v>
      </c>
      <c r="AJ1108" s="64">
        <v>0</v>
      </c>
      <c r="AK1108" s="65">
        <v>0</v>
      </c>
      <c r="AL1108" s="64">
        <v>0</v>
      </c>
      <c r="AM1108" s="65">
        <v>0</v>
      </c>
      <c r="AN1108" s="66" t="s">
        <v>2449</v>
      </c>
      <c r="AO1108" s="66" t="s">
        <v>2449</v>
      </c>
      <c r="AP1108" s="132" t="s">
        <v>2370</v>
      </c>
      <c r="AQ1108" s="23">
        <v>0</v>
      </c>
      <c r="AR1108" s="23">
        <v>0</v>
      </c>
      <c r="AS1108" s="142">
        <v>0</v>
      </c>
      <c r="AT1108" s="23">
        <v>0</v>
      </c>
      <c r="AU1108" s="142">
        <v>0</v>
      </c>
      <c r="AV1108" s="142">
        <v>0</v>
      </c>
      <c r="AW1108" s="142">
        <v>0</v>
      </c>
      <c r="AX1108" s="22">
        <v>0</v>
      </c>
      <c r="AY1108" s="143" t="s">
        <v>2450</v>
      </c>
      <c r="AZ1108" s="143" t="s">
        <v>2450</v>
      </c>
      <c r="BA1108" s="143" t="s">
        <v>2372</v>
      </c>
      <c r="BB1108" s="24"/>
      <c r="BC1108" s="75">
        <v>200000000</v>
      </c>
      <c r="BD1108" s="21">
        <v>0</v>
      </c>
      <c r="BE1108" s="25">
        <v>0</v>
      </c>
      <c r="BF1108" s="74">
        <v>200000000</v>
      </c>
      <c r="BG1108" s="25">
        <v>0</v>
      </c>
      <c r="BH1108" s="25"/>
      <c r="BI1108" s="25"/>
      <c r="BJ1108" s="133">
        <v>195000000</v>
      </c>
      <c r="BK1108" s="25">
        <v>0</v>
      </c>
      <c r="BL1108" s="25">
        <v>195000000</v>
      </c>
      <c r="BM1108" s="74">
        <v>0</v>
      </c>
      <c r="BN1108" s="80"/>
      <c r="BO1108" s="80"/>
      <c r="BP1108" s="133">
        <v>0</v>
      </c>
      <c r="BQ1108" s="25">
        <v>0</v>
      </c>
      <c r="BR1108" s="82" t="s">
        <v>54</v>
      </c>
      <c r="BS1108" s="82" t="s">
        <v>6355</v>
      </c>
      <c r="BT1108" s="134" t="s">
        <v>6488</v>
      </c>
      <c r="BU1108" s="26"/>
    </row>
    <row r="1109" spans="1:73" ht="55" customHeight="1">
      <c r="A1109" s="15">
        <v>1098</v>
      </c>
      <c r="B1109" s="15">
        <v>17</v>
      </c>
      <c r="C1109" s="17" t="s">
        <v>1924</v>
      </c>
      <c r="D1109" s="15">
        <v>4</v>
      </c>
      <c r="E1109" s="17" t="s">
        <v>2810</v>
      </c>
      <c r="F1109" s="15">
        <v>49</v>
      </c>
      <c r="G1109" s="57" t="s">
        <v>2811</v>
      </c>
      <c r="H1109" s="48">
        <v>1098</v>
      </c>
      <c r="I1109" s="17" t="s">
        <v>6489</v>
      </c>
      <c r="J1109" s="15">
        <v>2020</v>
      </c>
      <c r="K1109" s="17" t="s">
        <v>6490</v>
      </c>
      <c r="L1109" s="31" t="s">
        <v>158</v>
      </c>
      <c r="M1109" s="17" t="s">
        <v>229</v>
      </c>
      <c r="N1109" s="15">
        <v>20203</v>
      </c>
      <c r="O1109" s="17" t="s">
        <v>2574</v>
      </c>
      <c r="P1109" s="73">
        <v>0.5</v>
      </c>
      <c r="Q1109" s="17" t="s">
        <v>2829</v>
      </c>
      <c r="R1109" s="17" t="s">
        <v>6142</v>
      </c>
      <c r="S1109" s="32" t="s">
        <v>6491</v>
      </c>
      <c r="T1109" s="18" t="s">
        <v>225</v>
      </c>
      <c r="U1109" s="16">
        <v>6</v>
      </c>
      <c r="V1109" s="20" t="s">
        <v>2445</v>
      </c>
      <c r="W1109" s="20" t="s">
        <v>457</v>
      </c>
      <c r="X1109" s="16">
        <v>95</v>
      </c>
      <c r="Y1109" s="20" t="s">
        <v>271</v>
      </c>
      <c r="Z1109" s="20">
        <v>32</v>
      </c>
      <c r="AA1109" s="20" t="s">
        <v>2831</v>
      </c>
      <c r="AB1109" s="20">
        <v>71</v>
      </c>
      <c r="AC1109" s="17" t="s">
        <v>462</v>
      </c>
      <c r="AD1109" s="79">
        <v>0</v>
      </c>
      <c r="AE1109" s="79">
        <v>0</v>
      </c>
      <c r="AF1109" s="79">
        <v>713000000</v>
      </c>
      <c r="AG1109" s="79">
        <v>0</v>
      </c>
      <c r="AH1109" s="79">
        <v>713000000</v>
      </c>
      <c r="AI1109" s="63">
        <v>1</v>
      </c>
      <c r="AJ1109" s="64">
        <v>0.5</v>
      </c>
      <c r="AK1109" s="65">
        <v>1</v>
      </c>
      <c r="AL1109" s="64">
        <v>0</v>
      </c>
      <c r="AM1109" s="65">
        <v>0</v>
      </c>
      <c r="AN1109" s="66" t="s">
        <v>2369</v>
      </c>
      <c r="AO1109" s="66" t="s">
        <v>2449</v>
      </c>
      <c r="AP1109" s="132" t="s">
        <v>2370</v>
      </c>
      <c r="AQ1109" s="23">
        <v>0</v>
      </c>
      <c r="AR1109" s="23">
        <v>0</v>
      </c>
      <c r="AS1109" s="142">
        <v>0.5</v>
      </c>
      <c r="AT1109" s="23">
        <v>0</v>
      </c>
      <c r="AU1109" s="142">
        <v>0</v>
      </c>
      <c r="AV1109" s="142">
        <v>0</v>
      </c>
      <c r="AW1109" s="142">
        <v>0</v>
      </c>
      <c r="AX1109" s="22">
        <v>0</v>
      </c>
      <c r="AY1109" s="143" t="s">
        <v>2450</v>
      </c>
      <c r="AZ1109" s="143" t="s">
        <v>2825</v>
      </c>
      <c r="BA1109" s="143" t="s">
        <v>2372</v>
      </c>
      <c r="BB1109" s="24"/>
      <c r="BC1109" s="75">
        <v>3588137000</v>
      </c>
      <c r="BD1109" s="21">
        <v>0</v>
      </c>
      <c r="BE1109" s="25">
        <v>292546000</v>
      </c>
      <c r="BF1109" s="74">
        <v>3588137000</v>
      </c>
      <c r="BG1109" s="25">
        <v>0</v>
      </c>
      <c r="BH1109" s="25"/>
      <c r="BI1109" s="25"/>
      <c r="BJ1109" s="133">
        <v>3676614124</v>
      </c>
      <c r="BK1109" s="25">
        <v>0</v>
      </c>
      <c r="BL1109" s="25">
        <v>3676614124</v>
      </c>
      <c r="BM1109" s="74">
        <v>602159266</v>
      </c>
      <c r="BN1109" s="80"/>
      <c r="BO1109" s="80"/>
      <c r="BP1109" s="133">
        <v>602159266</v>
      </c>
      <c r="BQ1109" s="25">
        <v>0</v>
      </c>
      <c r="BR1109" s="82" t="s">
        <v>54</v>
      </c>
      <c r="BS1109" s="82" t="s">
        <v>6492</v>
      </c>
      <c r="BT1109" s="134" t="s">
        <v>6493</v>
      </c>
      <c r="BU1109" s="26"/>
    </row>
    <row r="1110" spans="1:73" ht="55" customHeight="1">
      <c r="A1110" s="15">
        <v>1099</v>
      </c>
      <c r="B1110" s="15">
        <v>17</v>
      </c>
      <c r="C1110" s="17" t="s">
        <v>1924</v>
      </c>
      <c r="D1110" s="15">
        <v>4</v>
      </c>
      <c r="E1110" s="17" t="s">
        <v>2810</v>
      </c>
      <c r="F1110" s="15">
        <v>49</v>
      </c>
      <c r="G1110" s="57" t="s">
        <v>2811</v>
      </c>
      <c r="H1110" s="48">
        <v>1099</v>
      </c>
      <c r="I1110" s="17" t="s">
        <v>6494</v>
      </c>
      <c r="J1110" s="15">
        <v>2020</v>
      </c>
      <c r="K1110" s="17" t="s">
        <v>6490</v>
      </c>
      <c r="L1110" s="31" t="s">
        <v>2836</v>
      </c>
      <c r="M1110" s="17" t="s">
        <v>229</v>
      </c>
      <c r="N1110" s="15">
        <v>20204</v>
      </c>
      <c r="O1110" s="17" t="s">
        <v>2574</v>
      </c>
      <c r="P1110" s="73">
        <v>150</v>
      </c>
      <c r="Q1110" s="17" t="s">
        <v>2837</v>
      </c>
      <c r="R1110" s="17" t="s">
        <v>6495</v>
      </c>
      <c r="S1110" s="32" t="s">
        <v>6494</v>
      </c>
      <c r="T1110" s="18" t="s">
        <v>225</v>
      </c>
      <c r="U1110" s="16">
        <v>6</v>
      </c>
      <c r="V1110" s="20" t="s">
        <v>2445</v>
      </c>
      <c r="W1110" s="20" t="s">
        <v>2839</v>
      </c>
      <c r="X1110" s="16">
        <v>95</v>
      </c>
      <c r="Y1110" s="20" t="s">
        <v>271</v>
      </c>
      <c r="Z1110" s="20">
        <v>33</v>
      </c>
      <c r="AA1110" s="20" t="s">
        <v>2840</v>
      </c>
      <c r="AB1110" s="20">
        <v>73</v>
      </c>
      <c r="AC1110" s="17" t="s">
        <v>2841</v>
      </c>
      <c r="AD1110" s="79">
        <v>0</v>
      </c>
      <c r="AE1110" s="79">
        <v>0</v>
      </c>
      <c r="AF1110" s="79">
        <v>0</v>
      </c>
      <c r="AG1110" s="79">
        <v>411000000</v>
      </c>
      <c r="AH1110" s="79">
        <v>411000000</v>
      </c>
      <c r="AI1110" s="63">
        <v>1</v>
      </c>
      <c r="AJ1110" s="64">
        <v>0</v>
      </c>
      <c r="AK1110" s="65">
        <v>0</v>
      </c>
      <c r="AL1110" s="64">
        <v>0</v>
      </c>
      <c r="AM1110" s="65">
        <v>0</v>
      </c>
      <c r="AN1110" s="66" t="s">
        <v>2449</v>
      </c>
      <c r="AO1110" s="66" t="s">
        <v>2449</v>
      </c>
      <c r="AP1110" s="132" t="s">
        <v>2370</v>
      </c>
      <c r="AQ1110" s="23">
        <v>0</v>
      </c>
      <c r="AR1110" s="23">
        <v>0</v>
      </c>
      <c r="AS1110" s="142">
        <v>0</v>
      </c>
      <c r="AT1110" s="23">
        <v>0</v>
      </c>
      <c r="AU1110" s="142">
        <v>0</v>
      </c>
      <c r="AV1110" s="142">
        <v>0</v>
      </c>
      <c r="AW1110" s="142">
        <v>0</v>
      </c>
      <c r="AX1110" s="22">
        <v>0</v>
      </c>
      <c r="AY1110" s="143" t="s">
        <v>2450</v>
      </c>
      <c r="AZ1110" s="143" t="s">
        <v>2450</v>
      </c>
      <c r="BA1110" s="143" t="s">
        <v>2450</v>
      </c>
      <c r="BB1110" s="24"/>
      <c r="BC1110" s="75">
        <v>0</v>
      </c>
      <c r="BD1110" s="21">
        <v>0</v>
      </c>
      <c r="BE1110" s="25">
        <v>0</v>
      </c>
      <c r="BF1110" s="74">
        <v>0</v>
      </c>
      <c r="BG1110" s="25">
        <v>0</v>
      </c>
      <c r="BH1110" s="25"/>
      <c r="BI1110" s="25"/>
      <c r="BJ1110" s="133"/>
      <c r="BK1110" s="25">
        <v>0</v>
      </c>
      <c r="BL1110" s="25">
        <v>0</v>
      </c>
      <c r="BM1110" s="74">
        <v>0</v>
      </c>
      <c r="BN1110" s="80"/>
      <c r="BO1110" s="80"/>
      <c r="BP1110" s="133"/>
      <c r="BQ1110" s="25">
        <v>0</v>
      </c>
      <c r="BR1110" s="82" t="s">
        <v>54</v>
      </c>
      <c r="BS1110" s="82" t="s">
        <v>6355</v>
      </c>
      <c r="BT1110" s="134" t="s">
        <v>6406</v>
      </c>
      <c r="BU1110" s="26"/>
    </row>
    <row r="1111" spans="1:73" ht="55" customHeight="1">
      <c r="A1111" s="15">
        <v>1100</v>
      </c>
      <c r="B1111" s="15">
        <v>17</v>
      </c>
      <c r="C1111" s="17" t="s">
        <v>1924</v>
      </c>
      <c r="D1111" s="15">
        <v>4</v>
      </c>
      <c r="E1111" s="17" t="s">
        <v>2810</v>
      </c>
      <c r="F1111" s="15">
        <v>49</v>
      </c>
      <c r="G1111" s="57" t="s">
        <v>2811</v>
      </c>
      <c r="H1111" s="48">
        <v>1100</v>
      </c>
      <c r="I1111" s="17" t="s">
        <v>6496</v>
      </c>
      <c r="J1111" s="15">
        <v>2020</v>
      </c>
      <c r="K1111" s="17" t="s">
        <v>6490</v>
      </c>
      <c r="L1111" s="31" t="s">
        <v>2821</v>
      </c>
      <c r="M1111" s="17" t="s">
        <v>229</v>
      </c>
      <c r="N1111" s="15">
        <v>20202</v>
      </c>
      <c r="O1111" s="17" t="s">
        <v>2574</v>
      </c>
      <c r="P1111" s="73">
        <v>50</v>
      </c>
      <c r="Q1111" s="17" t="s">
        <v>2619</v>
      </c>
      <c r="R1111" s="17" t="s">
        <v>6497</v>
      </c>
      <c r="S1111" s="32" t="s">
        <v>6496</v>
      </c>
      <c r="T1111" s="18" t="s">
        <v>225</v>
      </c>
      <c r="U1111" s="16">
        <v>6</v>
      </c>
      <c r="V1111" s="20" t="s">
        <v>2445</v>
      </c>
      <c r="W1111" s="20" t="s">
        <v>2823</v>
      </c>
      <c r="X1111" s="16">
        <v>95</v>
      </c>
      <c r="Y1111" s="20" t="s">
        <v>271</v>
      </c>
      <c r="Z1111" s="20">
        <v>31</v>
      </c>
      <c r="AA1111" s="20" t="s">
        <v>2817</v>
      </c>
      <c r="AB1111" s="20">
        <v>70</v>
      </c>
      <c r="AC1111" s="17" t="s">
        <v>2824</v>
      </c>
      <c r="AD1111" s="79">
        <v>240000000</v>
      </c>
      <c r="AE1111" s="79">
        <v>0</v>
      </c>
      <c r="AF1111" s="79">
        <v>0</v>
      </c>
      <c r="AG1111" s="79">
        <v>0</v>
      </c>
      <c r="AH1111" s="79">
        <v>240000000</v>
      </c>
      <c r="AI1111" s="63">
        <v>1</v>
      </c>
      <c r="AJ1111" s="64">
        <v>0</v>
      </c>
      <c r="AK1111" s="65">
        <v>0</v>
      </c>
      <c r="AL1111" s="64">
        <v>0</v>
      </c>
      <c r="AM1111" s="65">
        <v>0</v>
      </c>
      <c r="AN1111" s="66" t="s">
        <v>2449</v>
      </c>
      <c r="AO1111" s="66" t="s">
        <v>2449</v>
      </c>
      <c r="AP1111" s="132" t="s">
        <v>2370</v>
      </c>
      <c r="AQ1111" s="23">
        <v>0</v>
      </c>
      <c r="AR1111" s="23">
        <v>0</v>
      </c>
      <c r="AS1111" s="142">
        <v>0</v>
      </c>
      <c r="AT1111" s="23">
        <v>0</v>
      </c>
      <c r="AU1111" s="142">
        <v>0</v>
      </c>
      <c r="AV1111" s="142">
        <v>0</v>
      </c>
      <c r="AW1111" s="142">
        <v>0</v>
      </c>
      <c r="AX1111" s="22">
        <v>0</v>
      </c>
      <c r="AY1111" s="143" t="s">
        <v>2825</v>
      </c>
      <c r="AZ1111" s="143" t="s">
        <v>2450</v>
      </c>
      <c r="BA1111" s="143" t="s">
        <v>2450</v>
      </c>
      <c r="BB1111" s="24"/>
      <c r="BC1111" s="75">
        <v>0</v>
      </c>
      <c r="BD1111" s="21">
        <v>506112000</v>
      </c>
      <c r="BE1111" s="25">
        <v>0</v>
      </c>
      <c r="BF1111" s="74">
        <v>0</v>
      </c>
      <c r="BG1111" s="25">
        <v>0</v>
      </c>
      <c r="BH1111" s="25">
        <v>198880333</v>
      </c>
      <c r="BI1111" s="25"/>
      <c r="BJ1111" s="133"/>
      <c r="BK1111" s="25">
        <v>0</v>
      </c>
      <c r="BL1111" s="25">
        <v>198880333</v>
      </c>
      <c r="BM1111" s="74">
        <v>0</v>
      </c>
      <c r="BN1111" s="80">
        <v>168595198</v>
      </c>
      <c r="BO1111" s="80"/>
      <c r="BP1111" s="133"/>
      <c r="BQ1111" s="25">
        <v>0</v>
      </c>
      <c r="BR1111" s="82" t="s">
        <v>6498</v>
      </c>
      <c r="BS1111" s="82" t="s">
        <v>6355</v>
      </c>
      <c r="BT1111" s="134" t="s">
        <v>6499</v>
      </c>
      <c r="BU1111" s="26"/>
    </row>
    <row r="1112" spans="1:73" ht="55" customHeight="1">
      <c r="A1112" s="15">
        <v>1101</v>
      </c>
      <c r="B1112" s="15">
        <v>17</v>
      </c>
      <c r="C1112" s="17" t="s">
        <v>1924</v>
      </c>
      <c r="D1112" s="15">
        <v>4</v>
      </c>
      <c r="E1112" s="17" t="s">
        <v>2810</v>
      </c>
      <c r="F1112" s="15">
        <v>49</v>
      </c>
      <c r="G1112" s="57" t="s">
        <v>2811</v>
      </c>
      <c r="H1112" s="48">
        <v>1101</v>
      </c>
      <c r="I1112" s="17" t="s">
        <v>6500</v>
      </c>
      <c r="J1112" s="15">
        <v>2020</v>
      </c>
      <c r="K1112" s="17" t="s">
        <v>6490</v>
      </c>
      <c r="L1112" s="31" t="s">
        <v>2814</v>
      </c>
      <c r="M1112" s="17" t="s">
        <v>229</v>
      </c>
      <c r="N1112" s="15">
        <v>20201</v>
      </c>
      <c r="O1112" s="17" t="s">
        <v>2574</v>
      </c>
      <c r="P1112" s="73">
        <v>4678</v>
      </c>
      <c r="Q1112" s="17" t="s">
        <v>2619</v>
      </c>
      <c r="R1112" s="17" t="s">
        <v>6501</v>
      </c>
      <c r="S1112" s="32" t="s">
        <v>6502</v>
      </c>
      <c r="T1112" s="18" t="s">
        <v>225</v>
      </c>
      <c r="U1112" s="16">
        <v>6</v>
      </c>
      <c r="V1112" s="20" t="s">
        <v>2445</v>
      </c>
      <c r="W1112" s="20" t="s">
        <v>2816</v>
      </c>
      <c r="X1112" s="16">
        <v>95</v>
      </c>
      <c r="Y1112" s="20" t="s">
        <v>271</v>
      </c>
      <c r="Z1112" s="20">
        <v>31</v>
      </c>
      <c r="AA1112" s="20" t="s">
        <v>2817</v>
      </c>
      <c r="AB1112" s="20">
        <v>69</v>
      </c>
      <c r="AC1112" s="17" t="s">
        <v>272</v>
      </c>
      <c r="AD1112" s="79">
        <v>0</v>
      </c>
      <c r="AE1112" s="79">
        <v>753000000</v>
      </c>
      <c r="AF1112" s="79">
        <v>0</v>
      </c>
      <c r="AG1112" s="79">
        <v>0</v>
      </c>
      <c r="AH1112" s="79">
        <v>753000000</v>
      </c>
      <c r="AI1112" s="63">
        <v>1</v>
      </c>
      <c r="AJ1112" s="64">
        <v>3178</v>
      </c>
      <c r="AK1112" s="65">
        <v>0.67935014963659679</v>
      </c>
      <c r="AL1112" s="64">
        <v>487</v>
      </c>
      <c r="AM1112" s="65">
        <v>0.10410431808465156</v>
      </c>
      <c r="AN1112" s="66" t="s">
        <v>2384</v>
      </c>
      <c r="AO1112" s="66" t="s">
        <v>2449</v>
      </c>
      <c r="AP1112" s="132" t="s">
        <v>2370</v>
      </c>
      <c r="AQ1112" s="23">
        <v>150</v>
      </c>
      <c r="AR1112" s="23">
        <v>3028</v>
      </c>
      <c r="AS1112" s="142">
        <v>0</v>
      </c>
      <c r="AT1112" s="23">
        <v>0</v>
      </c>
      <c r="AU1112" s="142">
        <v>487</v>
      </c>
      <c r="AV1112" s="142">
        <v>0</v>
      </c>
      <c r="AW1112" s="142">
        <v>0</v>
      </c>
      <c r="AX1112" s="22">
        <v>0</v>
      </c>
      <c r="AY1112" s="143" t="s">
        <v>2371</v>
      </c>
      <c r="AZ1112" s="143" t="s">
        <v>2372</v>
      </c>
      <c r="BA1112" s="143" t="s">
        <v>2372</v>
      </c>
      <c r="BB1112" s="24"/>
      <c r="BC1112" s="75">
        <v>0</v>
      </c>
      <c r="BD1112" s="21">
        <v>0</v>
      </c>
      <c r="BE1112" s="25">
        <v>2399361000</v>
      </c>
      <c r="BF1112" s="74">
        <v>0</v>
      </c>
      <c r="BG1112" s="25">
        <v>0</v>
      </c>
      <c r="BH1112" s="25">
        <v>274417096</v>
      </c>
      <c r="BI1112" s="25">
        <v>3399570137</v>
      </c>
      <c r="BJ1112" s="133">
        <v>350452446</v>
      </c>
      <c r="BK1112" s="25">
        <v>0</v>
      </c>
      <c r="BL1112" s="25">
        <v>4024439679</v>
      </c>
      <c r="BM1112" s="74">
        <v>103607533</v>
      </c>
      <c r="BN1112" s="80">
        <v>12780000</v>
      </c>
      <c r="BO1112" s="80">
        <v>420389535</v>
      </c>
      <c r="BP1112" s="133">
        <v>103607533</v>
      </c>
      <c r="BQ1112" s="25">
        <v>0</v>
      </c>
      <c r="BR1112" s="82" t="s">
        <v>6503</v>
      </c>
      <c r="BS1112" s="82" t="s">
        <v>6504</v>
      </c>
      <c r="BT1112" s="134" t="s">
        <v>6505</v>
      </c>
      <c r="BU1112" s="26"/>
    </row>
    <row r="1113" spans="1:73" ht="55" customHeight="1">
      <c r="A1113" s="15">
        <v>1102</v>
      </c>
      <c r="B1113" s="15">
        <v>17</v>
      </c>
      <c r="C1113" s="17" t="s">
        <v>1924</v>
      </c>
      <c r="D1113" s="15">
        <v>5</v>
      </c>
      <c r="E1113" s="17" t="s">
        <v>2845</v>
      </c>
      <c r="F1113" s="15">
        <v>55</v>
      </c>
      <c r="G1113" s="57" t="s">
        <v>2846</v>
      </c>
      <c r="H1113" s="48">
        <v>1102</v>
      </c>
      <c r="I1113" s="17" t="s">
        <v>6506</v>
      </c>
      <c r="J1113" s="15">
        <v>2019</v>
      </c>
      <c r="K1113" s="17" t="s">
        <v>6507</v>
      </c>
      <c r="L1113" s="31" t="s">
        <v>16</v>
      </c>
      <c r="M1113" s="17" t="s">
        <v>229</v>
      </c>
      <c r="N1113" s="15">
        <v>20191</v>
      </c>
      <c r="O1113" s="17" t="s">
        <v>2540</v>
      </c>
      <c r="P1113" s="73">
        <v>200</v>
      </c>
      <c r="Q1113" s="17" t="s">
        <v>2379</v>
      </c>
      <c r="R1113" s="17" t="s">
        <v>6508</v>
      </c>
      <c r="S1113" s="32" t="s">
        <v>6506</v>
      </c>
      <c r="T1113" s="18" t="s">
        <v>225</v>
      </c>
      <c r="U1113" s="51">
        <v>7</v>
      </c>
      <c r="V1113" s="20" t="s">
        <v>2457</v>
      </c>
      <c r="W1113" s="20" t="s">
        <v>2850</v>
      </c>
      <c r="X1113" s="16">
        <v>98</v>
      </c>
      <c r="Y1113" s="20" t="s">
        <v>491</v>
      </c>
      <c r="Z1113" s="20">
        <v>35</v>
      </c>
      <c r="AA1113" s="20" t="s">
        <v>2851</v>
      </c>
      <c r="AB1113" s="20">
        <v>78</v>
      </c>
      <c r="AC1113" s="17" t="s">
        <v>2852</v>
      </c>
      <c r="AD1113" s="79">
        <v>0</v>
      </c>
      <c r="AE1113" s="79">
        <v>0</v>
      </c>
      <c r="AF1113" s="79">
        <v>223000000</v>
      </c>
      <c r="AG1113" s="79">
        <v>258000000</v>
      </c>
      <c r="AH1113" s="79">
        <v>481000000</v>
      </c>
      <c r="AI1113" s="63">
        <v>1</v>
      </c>
      <c r="AJ1113" s="64">
        <v>93</v>
      </c>
      <c r="AK1113" s="65">
        <v>0.46500000000000002</v>
      </c>
      <c r="AL1113" s="64">
        <v>0</v>
      </c>
      <c r="AM1113" s="65">
        <v>0</v>
      </c>
      <c r="AN1113" s="66" t="s">
        <v>2384</v>
      </c>
      <c r="AO1113" s="66" t="s">
        <v>2449</v>
      </c>
      <c r="AP1113" s="132" t="s">
        <v>2370</v>
      </c>
      <c r="AQ1113" s="23">
        <v>0</v>
      </c>
      <c r="AR1113" s="23">
        <v>0</v>
      </c>
      <c r="AS1113" s="142">
        <v>93</v>
      </c>
      <c r="AT1113" s="23">
        <v>0</v>
      </c>
      <c r="AU1113" s="142">
        <v>0</v>
      </c>
      <c r="AV1113" s="142">
        <v>0</v>
      </c>
      <c r="AW1113" s="142">
        <v>0</v>
      </c>
      <c r="AX1113" s="22">
        <v>0</v>
      </c>
      <c r="AY1113" s="143" t="s">
        <v>2450</v>
      </c>
      <c r="AZ1113" s="143" t="s">
        <v>2450</v>
      </c>
      <c r="BA1113" s="143" t="s">
        <v>2372</v>
      </c>
      <c r="BB1113" s="24"/>
      <c r="BC1113" s="75">
        <v>223000000</v>
      </c>
      <c r="BD1113" s="21">
        <v>0</v>
      </c>
      <c r="BE1113" s="25">
        <v>0</v>
      </c>
      <c r="BF1113" s="74">
        <v>223000000</v>
      </c>
      <c r="BG1113" s="25">
        <v>0</v>
      </c>
      <c r="BH1113" s="25"/>
      <c r="BI1113" s="25"/>
      <c r="BJ1113" s="133">
        <v>185440426</v>
      </c>
      <c r="BK1113" s="25">
        <v>0</v>
      </c>
      <c r="BL1113" s="25">
        <v>185440426</v>
      </c>
      <c r="BM1113" s="74">
        <v>59750357</v>
      </c>
      <c r="BN1113" s="80"/>
      <c r="BO1113" s="80"/>
      <c r="BP1113" s="133">
        <v>59750357</v>
      </c>
      <c r="BQ1113" s="25">
        <v>0</v>
      </c>
      <c r="BR1113" s="82" t="s">
        <v>54</v>
      </c>
      <c r="BS1113" s="82" t="s">
        <v>6355</v>
      </c>
      <c r="BT1113" s="134" t="s">
        <v>6509</v>
      </c>
      <c r="BU1113" s="26"/>
    </row>
    <row r="1114" spans="1:73" ht="55" customHeight="1">
      <c r="A1114" s="15">
        <v>1103</v>
      </c>
      <c r="B1114" s="15">
        <v>17</v>
      </c>
      <c r="C1114" s="17" t="s">
        <v>1924</v>
      </c>
      <c r="D1114" s="15">
        <v>5</v>
      </c>
      <c r="E1114" s="17" t="s">
        <v>2845</v>
      </c>
      <c r="F1114" s="15">
        <v>55</v>
      </c>
      <c r="G1114" s="57" t="s">
        <v>2846</v>
      </c>
      <c r="H1114" s="48">
        <v>1103</v>
      </c>
      <c r="I1114" s="17" t="s">
        <v>6510</v>
      </c>
      <c r="J1114" s="15">
        <v>2019</v>
      </c>
      <c r="K1114" s="17" t="s">
        <v>6507</v>
      </c>
      <c r="L1114" s="31" t="s">
        <v>2867</v>
      </c>
      <c r="M1114" s="17" t="s">
        <v>229</v>
      </c>
      <c r="N1114" s="15">
        <v>20192</v>
      </c>
      <c r="O1114" s="17" t="s">
        <v>2868</v>
      </c>
      <c r="P1114" s="73">
        <v>20</v>
      </c>
      <c r="Q1114" s="17" t="s">
        <v>2869</v>
      </c>
      <c r="R1114" s="17" t="s">
        <v>4008</v>
      </c>
      <c r="S1114" s="32" t="s">
        <v>6510</v>
      </c>
      <c r="T1114" s="18" t="s">
        <v>225</v>
      </c>
      <c r="U1114" s="51">
        <v>7</v>
      </c>
      <c r="V1114" s="20" t="s">
        <v>2457</v>
      </c>
      <c r="W1114" s="20" t="s">
        <v>2871</v>
      </c>
      <c r="X1114" s="16">
        <v>98</v>
      </c>
      <c r="Y1114" s="20" t="s">
        <v>491</v>
      </c>
      <c r="Z1114" s="20">
        <v>35</v>
      </c>
      <c r="AA1114" s="20" t="s">
        <v>2851</v>
      </c>
      <c r="AB1114" s="20">
        <v>79</v>
      </c>
      <c r="AC1114" s="17" t="s">
        <v>2872</v>
      </c>
      <c r="AD1114" s="79">
        <v>347000000</v>
      </c>
      <c r="AE1114" s="79">
        <v>200000000</v>
      </c>
      <c r="AF1114" s="79">
        <v>233000000</v>
      </c>
      <c r="AG1114" s="79">
        <v>349000000</v>
      </c>
      <c r="AH1114" s="79">
        <v>1129000000</v>
      </c>
      <c r="AI1114" s="63">
        <v>1</v>
      </c>
      <c r="AJ1114" s="64">
        <v>17</v>
      </c>
      <c r="AK1114" s="65">
        <v>0.85</v>
      </c>
      <c r="AL1114" s="64">
        <v>11</v>
      </c>
      <c r="AM1114" s="65">
        <v>0.55000000000000004</v>
      </c>
      <c r="AN1114" s="66" t="s">
        <v>2368</v>
      </c>
      <c r="AO1114" s="66" t="s">
        <v>2384</v>
      </c>
      <c r="AP1114" s="132" t="s">
        <v>2370</v>
      </c>
      <c r="AQ1114" s="23">
        <v>9</v>
      </c>
      <c r="AR1114" s="23">
        <v>0</v>
      </c>
      <c r="AS1114" s="142">
        <v>8</v>
      </c>
      <c r="AT1114" s="23">
        <v>0</v>
      </c>
      <c r="AU1114" s="142">
        <v>9</v>
      </c>
      <c r="AV1114" s="142">
        <v>0</v>
      </c>
      <c r="AW1114" s="142">
        <v>2</v>
      </c>
      <c r="AX1114" s="22">
        <v>0</v>
      </c>
      <c r="AY1114" s="143" t="s">
        <v>2371</v>
      </c>
      <c r="AZ1114" s="143" t="s">
        <v>2450</v>
      </c>
      <c r="BA1114" s="143" t="s">
        <v>2372</v>
      </c>
      <c r="BB1114" s="24"/>
      <c r="BC1114" s="75">
        <v>233000000</v>
      </c>
      <c r="BD1114" s="21">
        <v>303787000</v>
      </c>
      <c r="BE1114" s="25">
        <v>0</v>
      </c>
      <c r="BF1114" s="74">
        <v>233000000</v>
      </c>
      <c r="BG1114" s="25">
        <v>0</v>
      </c>
      <c r="BH1114" s="25">
        <v>293771914</v>
      </c>
      <c r="BI1114" s="25"/>
      <c r="BJ1114" s="133">
        <v>223879369</v>
      </c>
      <c r="BK1114" s="25">
        <v>0</v>
      </c>
      <c r="BL1114" s="25">
        <v>517651283</v>
      </c>
      <c r="BM1114" s="74">
        <v>105628749</v>
      </c>
      <c r="BN1114" s="80">
        <v>150927414</v>
      </c>
      <c r="BO1114" s="80"/>
      <c r="BP1114" s="133">
        <v>105628749</v>
      </c>
      <c r="BQ1114" s="25">
        <v>0</v>
      </c>
      <c r="BR1114" s="82" t="s">
        <v>6511</v>
      </c>
      <c r="BS1114" s="82" t="s">
        <v>6355</v>
      </c>
      <c r="BT1114" s="134" t="s">
        <v>6512</v>
      </c>
      <c r="BU1114" s="26"/>
    </row>
    <row r="1115" spans="1:73" ht="55" customHeight="1">
      <c r="A1115" s="15">
        <v>1104</v>
      </c>
      <c r="B1115" s="15">
        <v>17</v>
      </c>
      <c r="C1115" s="17" t="s">
        <v>1924</v>
      </c>
      <c r="D1115" s="15">
        <v>5</v>
      </c>
      <c r="E1115" s="17" t="s">
        <v>2845</v>
      </c>
      <c r="F1115" s="15">
        <v>57</v>
      </c>
      <c r="G1115" s="57" t="s">
        <v>244</v>
      </c>
      <c r="H1115" s="48">
        <v>1104</v>
      </c>
      <c r="I1115" s="17" t="s">
        <v>3449</v>
      </c>
      <c r="J1115" s="15">
        <v>2021</v>
      </c>
      <c r="K1115" s="17" t="s">
        <v>6513</v>
      </c>
      <c r="L1115" s="31" t="s">
        <v>2885</v>
      </c>
      <c r="M1115" s="17" t="s">
        <v>366</v>
      </c>
      <c r="N1115" s="15">
        <v>20212</v>
      </c>
      <c r="O1115" s="17" t="s">
        <v>2563</v>
      </c>
      <c r="P1115" s="73">
        <v>1</v>
      </c>
      <c r="Q1115" s="17" t="s">
        <v>2886</v>
      </c>
      <c r="R1115" s="17" t="s">
        <v>4016</v>
      </c>
      <c r="S1115" s="32" t="s">
        <v>3449</v>
      </c>
      <c r="T1115" s="18" t="s">
        <v>2431</v>
      </c>
      <c r="U1115" s="16">
        <v>10</v>
      </c>
      <c r="V1115" s="20" t="s">
        <v>2888</v>
      </c>
      <c r="W1115" s="38" t="s">
        <v>2889</v>
      </c>
      <c r="X1115" s="16">
        <v>98</v>
      </c>
      <c r="Y1115" s="20" t="s">
        <v>491</v>
      </c>
      <c r="Z1115" s="20">
        <v>35</v>
      </c>
      <c r="AA1115" s="20" t="s">
        <v>2851</v>
      </c>
      <c r="AB1115" s="20">
        <v>83</v>
      </c>
      <c r="AC1115" s="17" t="s">
        <v>2890</v>
      </c>
      <c r="AD1115" s="79">
        <v>4000000</v>
      </c>
      <c r="AE1115" s="79">
        <v>5000000</v>
      </c>
      <c r="AF1115" s="79">
        <v>6000000</v>
      </c>
      <c r="AG1115" s="79">
        <v>7000000</v>
      </c>
      <c r="AH1115" s="79">
        <v>22000000</v>
      </c>
      <c r="AI1115" s="63">
        <v>1</v>
      </c>
      <c r="AJ1115" s="64">
        <v>0.75</v>
      </c>
      <c r="AK1115" s="65">
        <v>0.75</v>
      </c>
      <c r="AL1115" s="64">
        <v>0.75</v>
      </c>
      <c r="AM1115" s="65">
        <v>0.75</v>
      </c>
      <c r="AN1115" s="66" t="s">
        <v>2368</v>
      </c>
      <c r="AO1115" s="66" t="s">
        <v>2368</v>
      </c>
      <c r="AP1115" s="132" t="s">
        <v>2370</v>
      </c>
      <c r="AQ1115" s="23">
        <v>1</v>
      </c>
      <c r="AR1115" s="23">
        <v>1</v>
      </c>
      <c r="AS1115" s="142">
        <v>1</v>
      </c>
      <c r="AT1115" s="23">
        <v>0</v>
      </c>
      <c r="AU1115" s="142">
        <v>1</v>
      </c>
      <c r="AV1115" s="142">
        <v>1</v>
      </c>
      <c r="AW1115" s="142">
        <v>1</v>
      </c>
      <c r="AX1115" s="22">
        <v>0</v>
      </c>
      <c r="AY1115" s="143" t="s">
        <v>2371</v>
      </c>
      <c r="AZ1115" s="143" t="s">
        <v>2371</v>
      </c>
      <c r="BA1115" s="143" t="s">
        <v>2371</v>
      </c>
      <c r="BB1115" s="24"/>
      <c r="BC1115" s="75">
        <v>6000000</v>
      </c>
      <c r="BD1115" s="21">
        <v>3502000</v>
      </c>
      <c r="BE1115" s="25">
        <v>4852000</v>
      </c>
      <c r="BF1115" s="74">
        <v>6000000</v>
      </c>
      <c r="BG1115" s="25">
        <v>0</v>
      </c>
      <c r="BH1115" s="25">
        <v>3502000</v>
      </c>
      <c r="BI1115" s="25">
        <v>4852000</v>
      </c>
      <c r="BJ1115" s="133">
        <v>6781032</v>
      </c>
      <c r="BK1115" s="25">
        <v>0</v>
      </c>
      <c r="BL1115" s="25">
        <v>15135032</v>
      </c>
      <c r="BM1115" s="74">
        <v>3662465</v>
      </c>
      <c r="BN1115" s="80">
        <v>3502000</v>
      </c>
      <c r="BO1115" s="80">
        <v>4737721</v>
      </c>
      <c r="BP1115" s="133">
        <v>3662465</v>
      </c>
      <c r="BQ1115" s="25">
        <v>0</v>
      </c>
      <c r="BR1115" s="82" t="s">
        <v>6514</v>
      </c>
      <c r="BS1115" s="82" t="s">
        <v>6515</v>
      </c>
      <c r="BT1115" s="134" t="s">
        <v>6516</v>
      </c>
      <c r="BU1115" s="26"/>
    </row>
    <row r="1116" spans="1:73" ht="55" customHeight="1">
      <c r="A1116" s="15">
        <v>1105</v>
      </c>
      <c r="B1116" s="15">
        <v>17</v>
      </c>
      <c r="C1116" s="17" t="s">
        <v>1924</v>
      </c>
      <c r="D1116" s="15">
        <v>5</v>
      </c>
      <c r="E1116" s="17" t="s">
        <v>2845</v>
      </c>
      <c r="F1116" s="15">
        <v>57</v>
      </c>
      <c r="G1116" s="17" t="s">
        <v>244</v>
      </c>
      <c r="H1116" s="48">
        <v>1105</v>
      </c>
      <c r="I1116" s="17" t="s">
        <v>5515</v>
      </c>
      <c r="J1116" s="15">
        <v>2021</v>
      </c>
      <c r="K1116" s="17" t="s">
        <v>6513</v>
      </c>
      <c r="L1116" s="31" t="s">
        <v>2878</v>
      </c>
      <c r="M1116" s="17" t="s">
        <v>229</v>
      </c>
      <c r="N1116" s="15">
        <v>20211</v>
      </c>
      <c r="O1116" s="17" t="s">
        <v>2563</v>
      </c>
      <c r="P1116" s="73">
        <v>4</v>
      </c>
      <c r="Q1116" s="17" t="s">
        <v>2747</v>
      </c>
      <c r="R1116" s="17" t="s">
        <v>2879</v>
      </c>
      <c r="S1116" s="32" t="s">
        <v>5515</v>
      </c>
      <c r="T1116" s="18" t="s">
        <v>2363</v>
      </c>
      <c r="U1116" s="16">
        <v>1</v>
      </c>
      <c r="V1116" s="20" t="s">
        <v>2880</v>
      </c>
      <c r="W1116" s="20" t="s">
        <v>2881</v>
      </c>
      <c r="X1116" s="16">
        <v>98</v>
      </c>
      <c r="Y1116" s="20" t="s">
        <v>491</v>
      </c>
      <c r="Z1116" s="20">
        <v>37</v>
      </c>
      <c r="AA1116" s="20" t="s">
        <v>2881</v>
      </c>
      <c r="AB1116" s="20">
        <v>82</v>
      </c>
      <c r="AC1116" s="17" t="s">
        <v>492</v>
      </c>
      <c r="AD1116" s="79">
        <v>1500000000</v>
      </c>
      <c r="AE1116" s="79">
        <v>1669000000</v>
      </c>
      <c r="AF1116" s="79">
        <v>1463000000</v>
      </c>
      <c r="AG1116" s="79">
        <v>1812000000</v>
      </c>
      <c r="AH1116" s="79">
        <v>6444000000</v>
      </c>
      <c r="AI1116" s="63">
        <v>1</v>
      </c>
      <c r="AJ1116" s="64">
        <v>2.98</v>
      </c>
      <c r="AK1116" s="65">
        <v>0.745</v>
      </c>
      <c r="AL1116" s="64">
        <v>2.73</v>
      </c>
      <c r="AM1116" s="65">
        <v>0.6825</v>
      </c>
      <c r="AN1116" s="66" t="s">
        <v>2368</v>
      </c>
      <c r="AO1116" s="66" t="s">
        <v>2384</v>
      </c>
      <c r="AP1116" s="132" t="s">
        <v>2370</v>
      </c>
      <c r="AQ1116" s="23">
        <v>1</v>
      </c>
      <c r="AR1116" s="23">
        <v>1</v>
      </c>
      <c r="AS1116" s="142">
        <v>0.98</v>
      </c>
      <c r="AT1116" s="23">
        <v>0</v>
      </c>
      <c r="AU1116" s="142">
        <v>1</v>
      </c>
      <c r="AV1116" s="142">
        <v>1</v>
      </c>
      <c r="AW1116" s="142">
        <v>0.73</v>
      </c>
      <c r="AX1116" s="22">
        <v>0</v>
      </c>
      <c r="AY1116" s="143" t="s">
        <v>2371</v>
      </c>
      <c r="AZ1116" s="143" t="s">
        <v>2371</v>
      </c>
      <c r="BA1116" s="143" t="s">
        <v>2372</v>
      </c>
      <c r="BB1116" s="24"/>
      <c r="BC1116" s="75">
        <v>4045999000</v>
      </c>
      <c r="BD1116" s="21">
        <v>1017199000</v>
      </c>
      <c r="BE1116" s="25">
        <v>1885201000</v>
      </c>
      <c r="BF1116" s="74">
        <v>4045999000</v>
      </c>
      <c r="BG1116" s="25">
        <v>0</v>
      </c>
      <c r="BH1116" s="25">
        <v>1055178046</v>
      </c>
      <c r="BI1116" s="25">
        <v>2337456673</v>
      </c>
      <c r="BJ1116" s="133">
        <v>4150779128</v>
      </c>
      <c r="BK1116" s="25">
        <v>0</v>
      </c>
      <c r="BL1116" s="25">
        <v>7543413847</v>
      </c>
      <c r="BM1116" s="74">
        <v>2712080944</v>
      </c>
      <c r="BN1116" s="80">
        <v>973642733</v>
      </c>
      <c r="BO1116" s="80">
        <v>2055063876</v>
      </c>
      <c r="BP1116" s="133">
        <v>2712080944</v>
      </c>
      <c r="BQ1116" s="25">
        <v>0</v>
      </c>
      <c r="BR1116" s="82" t="s">
        <v>6517</v>
      </c>
      <c r="BS1116" s="82" t="s">
        <v>6518</v>
      </c>
      <c r="BT1116" s="134" t="s">
        <v>6519</v>
      </c>
      <c r="BU1116" s="26"/>
    </row>
    <row r="1117" spans="1:73" ht="55" customHeight="1">
      <c r="A1117" s="15">
        <v>1106</v>
      </c>
      <c r="B1117" s="15">
        <v>17</v>
      </c>
      <c r="C1117" s="17" t="s">
        <v>1924</v>
      </c>
      <c r="D1117" s="15">
        <v>5</v>
      </c>
      <c r="E1117" s="17" t="s">
        <v>2845</v>
      </c>
      <c r="F1117" s="15">
        <v>57</v>
      </c>
      <c r="G1117" s="17" t="s">
        <v>244</v>
      </c>
      <c r="H1117" s="48">
        <v>1106</v>
      </c>
      <c r="I1117" s="17" t="s">
        <v>2894</v>
      </c>
      <c r="J1117" s="15">
        <v>2023</v>
      </c>
      <c r="K1117" s="17" t="s">
        <v>6520</v>
      </c>
      <c r="L1117" s="31" t="s">
        <v>173</v>
      </c>
      <c r="M1117" s="17" t="s">
        <v>229</v>
      </c>
      <c r="N1117" s="15">
        <v>20231</v>
      </c>
      <c r="O1117" s="17" t="s">
        <v>2563</v>
      </c>
      <c r="P1117" s="73">
        <v>4</v>
      </c>
      <c r="Q1117" s="17" t="s">
        <v>2595</v>
      </c>
      <c r="R1117" s="17" t="s">
        <v>4023</v>
      </c>
      <c r="S1117" s="32" t="s">
        <v>2894</v>
      </c>
      <c r="T1117" s="18" t="s">
        <v>2363</v>
      </c>
      <c r="U1117" s="16">
        <v>2</v>
      </c>
      <c r="V1117" s="20" t="s">
        <v>2897</v>
      </c>
      <c r="W1117" s="20" t="s">
        <v>504</v>
      </c>
      <c r="X1117" s="16">
        <v>98</v>
      </c>
      <c r="Y1117" s="20" t="s">
        <v>491</v>
      </c>
      <c r="Z1117" s="20">
        <v>38</v>
      </c>
      <c r="AA1117" s="20" t="s">
        <v>2898</v>
      </c>
      <c r="AB1117" s="20">
        <v>84</v>
      </c>
      <c r="AC1117" s="17" t="s">
        <v>2899</v>
      </c>
      <c r="AD1117" s="79">
        <v>541000000</v>
      </c>
      <c r="AE1117" s="79">
        <v>540000000</v>
      </c>
      <c r="AF1117" s="79">
        <v>540000000</v>
      </c>
      <c r="AG1117" s="79">
        <v>540000000</v>
      </c>
      <c r="AH1117" s="79">
        <v>2161000000</v>
      </c>
      <c r="AI1117" s="63">
        <v>1</v>
      </c>
      <c r="AJ1117" s="64">
        <v>2.98</v>
      </c>
      <c r="AK1117" s="65">
        <v>0.745</v>
      </c>
      <c r="AL1117" s="64">
        <v>2.73</v>
      </c>
      <c r="AM1117" s="65">
        <v>0.6825</v>
      </c>
      <c r="AN1117" s="66" t="s">
        <v>2368</v>
      </c>
      <c r="AO1117" s="66" t="s">
        <v>2384</v>
      </c>
      <c r="AP1117" s="132" t="s">
        <v>2370</v>
      </c>
      <c r="AQ1117" s="23">
        <v>1</v>
      </c>
      <c r="AR1117" s="23">
        <v>1</v>
      </c>
      <c r="AS1117" s="142">
        <v>0.98</v>
      </c>
      <c r="AT1117" s="23">
        <v>0</v>
      </c>
      <c r="AU1117" s="142">
        <v>1</v>
      </c>
      <c r="AV1117" s="142">
        <v>1</v>
      </c>
      <c r="AW1117" s="142">
        <v>0.73</v>
      </c>
      <c r="AX1117" s="22">
        <v>0</v>
      </c>
      <c r="AY1117" s="143" t="s">
        <v>2371</v>
      </c>
      <c r="AZ1117" s="143" t="s">
        <v>2371</v>
      </c>
      <c r="BA1117" s="143" t="s">
        <v>2372</v>
      </c>
      <c r="BB1117" s="24"/>
      <c r="BC1117" s="75">
        <v>899308000</v>
      </c>
      <c r="BD1117" s="21">
        <v>473627000</v>
      </c>
      <c r="BE1117" s="25">
        <v>523963000</v>
      </c>
      <c r="BF1117" s="74">
        <v>899308000</v>
      </c>
      <c r="BG1117" s="25">
        <v>0</v>
      </c>
      <c r="BH1117" s="25">
        <v>467600199</v>
      </c>
      <c r="BI1117" s="25">
        <v>523904567</v>
      </c>
      <c r="BJ1117" s="133">
        <v>882095628</v>
      </c>
      <c r="BK1117" s="25">
        <v>0</v>
      </c>
      <c r="BL1117" s="25">
        <v>1873600394</v>
      </c>
      <c r="BM1117" s="74">
        <v>538065028</v>
      </c>
      <c r="BN1117" s="80">
        <v>432175100</v>
      </c>
      <c r="BO1117" s="80">
        <v>519864567</v>
      </c>
      <c r="BP1117" s="133">
        <v>538065028</v>
      </c>
      <c r="BQ1117" s="25">
        <v>0</v>
      </c>
      <c r="BR1117" s="82" t="s">
        <v>6521</v>
      </c>
      <c r="BS1117" s="82" t="s">
        <v>6522</v>
      </c>
      <c r="BT1117" s="134" t="s">
        <v>6523</v>
      </c>
      <c r="BU1117" s="26"/>
    </row>
    <row r="1118" spans="1:73" ht="55" customHeight="1">
      <c r="A1118" s="15">
        <v>1107</v>
      </c>
      <c r="B1118" s="16">
        <v>18</v>
      </c>
      <c r="C1118" s="17" t="s">
        <v>2003</v>
      </c>
      <c r="D1118" s="16">
        <v>1</v>
      </c>
      <c r="E1118" s="18" t="s">
        <v>2356</v>
      </c>
      <c r="F1118" s="20">
        <v>1</v>
      </c>
      <c r="G1118" s="27" t="s">
        <v>2357</v>
      </c>
      <c r="H1118" s="19">
        <v>1107</v>
      </c>
      <c r="I1118" s="18" t="s">
        <v>6524</v>
      </c>
      <c r="J1118" s="15">
        <v>1636</v>
      </c>
      <c r="K1118" s="18" t="s">
        <v>6525</v>
      </c>
      <c r="L1118" s="20" t="s">
        <v>2377</v>
      </c>
      <c r="M1118" s="17" t="s">
        <v>366</v>
      </c>
      <c r="N1118" s="15">
        <v>16361</v>
      </c>
      <c r="O1118" s="17" t="s">
        <v>2378</v>
      </c>
      <c r="P1118" s="73">
        <v>6500</v>
      </c>
      <c r="Q1118" s="18" t="s">
        <v>2379</v>
      </c>
      <c r="R1118" s="18" t="s">
        <v>2380</v>
      </c>
      <c r="S1118" s="18" t="s">
        <v>6524</v>
      </c>
      <c r="T1118" s="18" t="s">
        <v>2363</v>
      </c>
      <c r="U1118" s="16">
        <v>3</v>
      </c>
      <c r="V1118" s="20" t="s">
        <v>2364</v>
      </c>
      <c r="W1118" s="20" t="s">
        <v>2382</v>
      </c>
      <c r="X1118" s="16">
        <v>92</v>
      </c>
      <c r="Y1118" s="20" t="s">
        <v>312</v>
      </c>
      <c r="Z1118" s="20">
        <v>1</v>
      </c>
      <c r="AA1118" s="20" t="s">
        <v>2366</v>
      </c>
      <c r="AB1118" s="20">
        <v>2</v>
      </c>
      <c r="AC1118" s="18" t="s">
        <v>2383</v>
      </c>
      <c r="AD1118" s="79">
        <v>11489000000</v>
      </c>
      <c r="AE1118" s="79">
        <v>11907000000</v>
      </c>
      <c r="AF1118" s="79">
        <v>13541000000</v>
      </c>
      <c r="AG1118" s="79">
        <v>17204000000</v>
      </c>
      <c r="AH1118" s="79">
        <v>54141000000</v>
      </c>
      <c r="AI1118" s="63">
        <v>1</v>
      </c>
      <c r="AJ1118" s="64">
        <v>4875</v>
      </c>
      <c r="AK1118" s="65">
        <v>0.75</v>
      </c>
      <c r="AL1118" s="64">
        <v>3250</v>
      </c>
      <c r="AM1118" s="65">
        <v>0.5</v>
      </c>
      <c r="AN1118" s="66" t="s">
        <v>2368</v>
      </c>
      <c r="AO1118" s="66" t="s">
        <v>2384</v>
      </c>
      <c r="AP1118" s="132" t="s">
        <v>2370</v>
      </c>
      <c r="AQ1118" s="23">
        <v>6500</v>
      </c>
      <c r="AR1118" s="23">
        <v>6500</v>
      </c>
      <c r="AS1118" s="142">
        <v>6500</v>
      </c>
      <c r="AT1118" s="23">
        <v>0</v>
      </c>
      <c r="AU1118" s="142">
        <v>6500</v>
      </c>
      <c r="AV1118" s="142">
        <v>6500</v>
      </c>
      <c r="AW1118" s="142">
        <v>0</v>
      </c>
      <c r="AX1118" s="22">
        <v>0</v>
      </c>
      <c r="AY1118" s="143" t="s">
        <v>2371</v>
      </c>
      <c r="AZ1118" s="143" t="s">
        <v>2371</v>
      </c>
      <c r="BA1118" s="143" t="s">
        <v>2372</v>
      </c>
      <c r="BB1118" s="24"/>
      <c r="BC1118" s="75">
        <v>13545988000</v>
      </c>
      <c r="BD1118" s="21">
        <v>11488650000</v>
      </c>
      <c r="BE1118" s="25">
        <v>12006863000</v>
      </c>
      <c r="BF1118" s="74">
        <v>13545988000</v>
      </c>
      <c r="BG1118" s="25">
        <v>0</v>
      </c>
      <c r="BH1118" s="25">
        <v>11103620001</v>
      </c>
      <c r="BI1118" s="25">
        <v>11721749893</v>
      </c>
      <c r="BJ1118" s="133">
        <v>11654400000</v>
      </c>
      <c r="BK1118" s="25">
        <v>0</v>
      </c>
      <c r="BL1118" s="25">
        <v>34479769894</v>
      </c>
      <c r="BM1118" s="74">
        <v>8536546271</v>
      </c>
      <c r="BN1118" s="80">
        <v>10878656302</v>
      </c>
      <c r="BO1118" s="80">
        <v>11447812164</v>
      </c>
      <c r="BP1118" s="133">
        <v>8536546271</v>
      </c>
      <c r="BQ1118" s="25">
        <v>0</v>
      </c>
      <c r="BR1118" s="82" t="s">
        <v>6526</v>
      </c>
      <c r="BS1118" s="82" t="s">
        <v>6527</v>
      </c>
      <c r="BT1118" s="134" t="s">
        <v>6528</v>
      </c>
      <c r="BU1118" s="26"/>
    </row>
    <row r="1119" spans="1:73" ht="55" customHeight="1">
      <c r="A1119" s="15">
        <v>1108</v>
      </c>
      <c r="B1119" s="55">
        <v>18</v>
      </c>
      <c r="C1119" s="56" t="s">
        <v>2003</v>
      </c>
      <c r="D1119" s="55">
        <v>1</v>
      </c>
      <c r="E1119" s="57" t="s">
        <v>2356</v>
      </c>
      <c r="F1119" s="55">
        <v>1</v>
      </c>
      <c r="G1119" s="57" t="s">
        <v>2357</v>
      </c>
      <c r="H1119" s="58">
        <v>1108</v>
      </c>
      <c r="I1119" s="57" t="s">
        <v>6529</v>
      </c>
      <c r="J1119" s="55">
        <v>2213</v>
      </c>
      <c r="K1119" s="57" t="s">
        <v>2367</v>
      </c>
      <c r="L1119" s="59" t="s">
        <v>106</v>
      </c>
      <c r="M1119" s="17" t="s">
        <v>366</v>
      </c>
      <c r="N1119" s="15">
        <v>22131</v>
      </c>
      <c r="O1119" s="17" t="s">
        <v>2360</v>
      </c>
      <c r="P1119" s="73">
        <v>27927</v>
      </c>
      <c r="Q1119" s="18" t="s">
        <v>2361</v>
      </c>
      <c r="R1119" s="57" t="s">
        <v>2362</v>
      </c>
      <c r="S1119" s="57" t="s">
        <v>6529</v>
      </c>
      <c r="T1119" s="18" t="s">
        <v>2363</v>
      </c>
      <c r="U1119" s="16">
        <v>3</v>
      </c>
      <c r="V1119" s="20" t="s">
        <v>2364</v>
      </c>
      <c r="W1119" s="20" t="s">
        <v>2365</v>
      </c>
      <c r="X1119" s="16">
        <v>92</v>
      </c>
      <c r="Y1119" s="51" t="s">
        <v>312</v>
      </c>
      <c r="Z1119" s="20">
        <v>1</v>
      </c>
      <c r="AA1119" s="20" t="s">
        <v>2366</v>
      </c>
      <c r="AB1119" s="20">
        <v>1</v>
      </c>
      <c r="AC1119" s="18" t="s">
        <v>2367</v>
      </c>
      <c r="AD1119" s="79">
        <v>0</v>
      </c>
      <c r="AE1119" s="79">
        <v>0</v>
      </c>
      <c r="AF1119" s="79">
        <v>0</v>
      </c>
      <c r="AG1119" s="79">
        <v>0</v>
      </c>
      <c r="AH1119" s="79">
        <v>0</v>
      </c>
      <c r="AI1119" s="63">
        <v>1</v>
      </c>
      <c r="AJ1119" s="64">
        <v>18782.25</v>
      </c>
      <c r="AK1119" s="65">
        <v>0.67254807175851328</v>
      </c>
      <c r="AL1119" s="64">
        <v>13963.5</v>
      </c>
      <c r="AM1119" s="65">
        <v>0.5</v>
      </c>
      <c r="AN1119" s="66" t="s">
        <v>2384</v>
      </c>
      <c r="AO1119" s="66" t="s">
        <v>2384</v>
      </c>
      <c r="AP1119" s="132" t="s">
        <v>2370</v>
      </c>
      <c r="AQ1119" s="144">
        <v>27927</v>
      </c>
      <c r="AR1119" s="23">
        <v>27927</v>
      </c>
      <c r="AS1119" s="142">
        <v>19275</v>
      </c>
      <c r="AT1119" s="23">
        <v>0</v>
      </c>
      <c r="AU1119" s="142">
        <v>27927</v>
      </c>
      <c r="AV1119" s="142">
        <v>27927</v>
      </c>
      <c r="AW1119" s="142">
        <v>0</v>
      </c>
      <c r="AX1119" s="22">
        <v>0</v>
      </c>
      <c r="AY1119" s="143" t="s">
        <v>2371</v>
      </c>
      <c r="AZ1119" s="143" t="s">
        <v>2371</v>
      </c>
      <c r="BA1119" s="143" t="s">
        <v>2372</v>
      </c>
      <c r="BB1119" s="24"/>
      <c r="BC1119" s="75">
        <v>3920331000</v>
      </c>
      <c r="BD1119" s="60">
        <v>0</v>
      </c>
      <c r="BE1119" s="25">
        <v>2326482000</v>
      </c>
      <c r="BF1119" s="74">
        <v>3920331000</v>
      </c>
      <c r="BG1119" s="25">
        <v>0</v>
      </c>
      <c r="BH1119" s="25">
        <v>8128318037</v>
      </c>
      <c r="BI1119" s="25">
        <v>2326482000</v>
      </c>
      <c r="BJ1119" s="133">
        <v>3920331000</v>
      </c>
      <c r="BK1119" s="25">
        <v>0</v>
      </c>
      <c r="BL1119" s="25">
        <v>14375131037</v>
      </c>
      <c r="BM1119" s="74">
        <v>3920331000</v>
      </c>
      <c r="BN1119" s="80">
        <v>8128318037</v>
      </c>
      <c r="BO1119" s="80">
        <v>2326482000</v>
      </c>
      <c r="BP1119" s="133">
        <v>3920331000</v>
      </c>
      <c r="BQ1119" s="25">
        <v>0</v>
      </c>
      <c r="BR1119" s="82" t="s">
        <v>6530</v>
      </c>
      <c r="BS1119" s="82" t="s">
        <v>6531</v>
      </c>
      <c r="BT1119" s="134" t="s">
        <v>6528</v>
      </c>
      <c r="BU1119" s="26"/>
    </row>
    <row r="1120" spans="1:73" ht="55" customHeight="1">
      <c r="A1120" s="15">
        <v>1109</v>
      </c>
      <c r="B1120" s="16">
        <v>18</v>
      </c>
      <c r="C1120" s="17" t="s">
        <v>2003</v>
      </c>
      <c r="D1120" s="16">
        <v>1</v>
      </c>
      <c r="E1120" s="18" t="s">
        <v>2356</v>
      </c>
      <c r="F1120" s="20">
        <v>6</v>
      </c>
      <c r="G1120" s="27" t="s">
        <v>2388</v>
      </c>
      <c r="H1120" s="19">
        <v>1109</v>
      </c>
      <c r="I1120" s="18" t="s">
        <v>6532</v>
      </c>
      <c r="J1120" s="16">
        <v>1653</v>
      </c>
      <c r="K1120" s="18" t="s">
        <v>6533</v>
      </c>
      <c r="L1120" s="20" t="s">
        <v>2412</v>
      </c>
      <c r="M1120" s="17" t="s">
        <v>229</v>
      </c>
      <c r="N1120" s="15">
        <v>16531</v>
      </c>
      <c r="O1120" s="17" t="s">
        <v>2413</v>
      </c>
      <c r="P1120" s="73">
        <v>457</v>
      </c>
      <c r="Q1120" s="18" t="s">
        <v>2393</v>
      </c>
      <c r="R1120" s="18" t="s">
        <v>6534</v>
      </c>
      <c r="S1120" s="18" t="s">
        <v>6532</v>
      </c>
      <c r="T1120" s="18" t="s">
        <v>225</v>
      </c>
      <c r="U1120" s="16">
        <v>5</v>
      </c>
      <c r="V1120" s="20" t="s">
        <v>2395</v>
      </c>
      <c r="W1120" s="20" t="s">
        <v>2415</v>
      </c>
      <c r="X1120" s="16">
        <v>89</v>
      </c>
      <c r="Y1120" s="20" t="s">
        <v>388</v>
      </c>
      <c r="Z1120" s="20">
        <v>14</v>
      </c>
      <c r="AA1120" s="20" t="s">
        <v>2397</v>
      </c>
      <c r="AB1120" s="20">
        <v>21</v>
      </c>
      <c r="AC1120" s="27" t="s">
        <v>2416</v>
      </c>
      <c r="AD1120" s="79">
        <v>1298000000</v>
      </c>
      <c r="AE1120" s="79">
        <v>1002000000</v>
      </c>
      <c r="AF1120" s="79">
        <v>1085000000</v>
      </c>
      <c r="AG1120" s="79">
        <v>1185000000</v>
      </c>
      <c r="AH1120" s="79">
        <v>4570000000</v>
      </c>
      <c r="AI1120" s="63">
        <v>1</v>
      </c>
      <c r="AJ1120" s="64">
        <v>342</v>
      </c>
      <c r="AK1120" s="65">
        <v>0.74835886214442016</v>
      </c>
      <c r="AL1120" s="64">
        <v>130</v>
      </c>
      <c r="AM1120" s="65">
        <v>0.28446389496717722</v>
      </c>
      <c r="AN1120" s="66" t="s">
        <v>2368</v>
      </c>
      <c r="AO1120" s="66" t="s">
        <v>2449</v>
      </c>
      <c r="AP1120" s="132" t="s">
        <v>2370</v>
      </c>
      <c r="AQ1120" s="23">
        <v>130</v>
      </c>
      <c r="AR1120" s="23">
        <v>102</v>
      </c>
      <c r="AS1120" s="142">
        <v>110</v>
      </c>
      <c r="AT1120" s="23">
        <v>0</v>
      </c>
      <c r="AU1120" s="142">
        <v>130</v>
      </c>
      <c r="AV1120" s="142">
        <v>0</v>
      </c>
      <c r="AW1120" s="142">
        <v>0</v>
      </c>
      <c r="AX1120" s="22">
        <v>0</v>
      </c>
      <c r="AY1120" s="143" t="s">
        <v>2371</v>
      </c>
      <c r="AZ1120" s="143" t="s">
        <v>2372</v>
      </c>
      <c r="BA1120" s="143" t="s">
        <v>2372</v>
      </c>
      <c r="BB1120" s="24"/>
      <c r="BC1120" s="75">
        <v>785000000</v>
      </c>
      <c r="BD1120" s="21">
        <v>1301511000</v>
      </c>
      <c r="BE1120" s="25">
        <v>1002000000</v>
      </c>
      <c r="BF1120" s="74">
        <v>785000000</v>
      </c>
      <c r="BG1120" s="25">
        <v>0</v>
      </c>
      <c r="BH1120" s="25">
        <v>1301511000</v>
      </c>
      <c r="BI1120" s="25">
        <v>1002000000</v>
      </c>
      <c r="BJ1120" s="133">
        <v>573620000</v>
      </c>
      <c r="BK1120" s="25">
        <v>0</v>
      </c>
      <c r="BL1120" s="25">
        <v>2877131000</v>
      </c>
      <c r="BM1120" s="74">
        <v>0</v>
      </c>
      <c r="BN1120" s="80">
        <v>855199771</v>
      </c>
      <c r="BO1120" s="80">
        <v>43546556</v>
      </c>
      <c r="BP1120" s="133">
        <v>0</v>
      </c>
      <c r="BQ1120" s="25">
        <v>0</v>
      </c>
      <c r="BR1120" s="82" t="s">
        <v>6535</v>
      </c>
      <c r="BS1120" s="82" t="s">
        <v>6536</v>
      </c>
      <c r="BT1120" s="134" t="s">
        <v>6528</v>
      </c>
      <c r="BU1120" s="26"/>
    </row>
    <row r="1121" spans="1:73" ht="55" customHeight="1">
      <c r="A1121" s="15">
        <v>1110</v>
      </c>
      <c r="B1121" s="16">
        <v>18</v>
      </c>
      <c r="C1121" s="17" t="s">
        <v>2003</v>
      </c>
      <c r="D1121" s="16">
        <v>1</v>
      </c>
      <c r="E1121" s="18" t="s">
        <v>2356</v>
      </c>
      <c r="F1121" s="16">
        <v>6</v>
      </c>
      <c r="G1121" s="18" t="s">
        <v>2388</v>
      </c>
      <c r="H1121" s="19">
        <v>1110</v>
      </c>
      <c r="I1121" s="18" t="s">
        <v>6537</v>
      </c>
      <c r="J1121" s="16">
        <v>1653</v>
      </c>
      <c r="K1121" s="18" t="s">
        <v>6533</v>
      </c>
      <c r="L1121" s="20" t="s">
        <v>2421</v>
      </c>
      <c r="M1121" s="17" t="s">
        <v>229</v>
      </c>
      <c r="N1121" s="15">
        <v>16532</v>
      </c>
      <c r="O1121" s="17" t="s">
        <v>2392</v>
      </c>
      <c r="P1121" s="73">
        <v>237</v>
      </c>
      <c r="Q1121" s="18" t="s">
        <v>2393</v>
      </c>
      <c r="R1121" s="18" t="s">
        <v>2927</v>
      </c>
      <c r="S1121" s="18" t="s">
        <v>6537</v>
      </c>
      <c r="T1121" s="18" t="s">
        <v>225</v>
      </c>
      <c r="U1121" s="16">
        <v>5</v>
      </c>
      <c r="V1121" s="20" t="s">
        <v>2395</v>
      </c>
      <c r="W1121" s="20" t="s">
        <v>2423</v>
      </c>
      <c r="X1121" s="16">
        <v>89</v>
      </c>
      <c r="Y1121" s="20" t="s">
        <v>388</v>
      </c>
      <c r="Z1121" s="20">
        <v>14</v>
      </c>
      <c r="AA1121" s="20" t="s">
        <v>2397</v>
      </c>
      <c r="AB1121" s="20">
        <v>22</v>
      </c>
      <c r="AC1121" s="18" t="s">
        <v>2424</v>
      </c>
      <c r="AD1121" s="79">
        <v>590000000</v>
      </c>
      <c r="AE1121" s="79">
        <v>590000000</v>
      </c>
      <c r="AF1121" s="79">
        <v>590000000</v>
      </c>
      <c r="AG1121" s="79">
        <v>600000000</v>
      </c>
      <c r="AH1121" s="79">
        <v>2370000000</v>
      </c>
      <c r="AI1121" s="63">
        <v>1</v>
      </c>
      <c r="AJ1121" s="64">
        <v>177</v>
      </c>
      <c r="AK1121" s="65">
        <v>0.74683544303797467</v>
      </c>
      <c r="AL1121" s="64">
        <v>59</v>
      </c>
      <c r="AM1121" s="65">
        <v>0.24894514767932491</v>
      </c>
      <c r="AN1121" s="66" t="s">
        <v>2368</v>
      </c>
      <c r="AO1121" s="66" t="s">
        <v>2449</v>
      </c>
      <c r="AP1121" s="132" t="s">
        <v>2370</v>
      </c>
      <c r="AQ1121" s="23">
        <v>59</v>
      </c>
      <c r="AR1121" s="23">
        <v>59</v>
      </c>
      <c r="AS1121" s="142">
        <v>59</v>
      </c>
      <c r="AT1121" s="23">
        <v>0</v>
      </c>
      <c r="AU1121" s="142">
        <v>59</v>
      </c>
      <c r="AV1121" s="142">
        <v>0</v>
      </c>
      <c r="AW1121" s="142">
        <v>0</v>
      </c>
      <c r="AX1121" s="22">
        <v>0</v>
      </c>
      <c r="AY1121" s="143" t="s">
        <v>2371</v>
      </c>
      <c r="AZ1121" s="143" t="s">
        <v>2372</v>
      </c>
      <c r="BA1121" s="143" t="s">
        <v>54</v>
      </c>
      <c r="BB1121" s="24"/>
      <c r="BC1121" s="75">
        <v>590000000</v>
      </c>
      <c r="BD1121" s="21">
        <v>591596000</v>
      </c>
      <c r="BE1121" s="25">
        <v>800000000</v>
      </c>
      <c r="BF1121" s="74">
        <v>590000000</v>
      </c>
      <c r="BG1121" s="25">
        <v>0</v>
      </c>
      <c r="BH1121" s="25">
        <v>591596000</v>
      </c>
      <c r="BI1121" s="25">
        <v>800000000</v>
      </c>
      <c r="BJ1121" s="133">
        <v>289100000</v>
      </c>
      <c r="BK1121" s="25">
        <v>0</v>
      </c>
      <c r="BL1121" s="25">
        <v>1680696000</v>
      </c>
      <c r="BM1121" s="74">
        <v>0</v>
      </c>
      <c r="BN1121" s="80">
        <v>362094936</v>
      </c>
      <c r="BO1121" s="80">
        <v>362250000</v>
      </c>
      <c r="BP1121" s="133">
        <v>0</v>
      </c>
      <c r="BQ1121" s="25">
        <v>0</v>
      </c>
      <c r="BR1121" s="82" t="s">
        <v>6538</v>
      </c>
      <c r="BS1121" s="82" t="s">
        <v>6539</v>
      </c>
      <c r="BT1121" s="134" t="s">
        <v>6528</v>
      </c>
      <c r="BU1121" s="26"/>
    </row>
    <row r="1122" spans="1:73" ht="55" customHeight="1">
      <c r="A1122" s="15">
        <v>1111</v>
      </c>
      <c r="B1122" s="16">
        <v>18</v>
      </c>
      <c r="C1122" s="17" t="s">
        <v>2003</v>
      </c>
      <c r="D1122" s="16">
        <v>1</v>
      </c>
      <c r="E1122" s="18" t="s">
        <v>2356</v>
      </c>
      <c r="F1122" s="16">
        <v>6</v>
      </c>
      <c r="G1122" s="18" t="s">
        <v>2388</v>
      </c>
      <c r="H1122" s="19">
        <v>1111</v>
      </c>
      <c r="I1122" s="18" t="s">
        <v>6540</v>
      </c>
      <c r="J1122" s="16">
        <v>1653</v>
      </c>
      <c r="K1122" s="18" t="s">
        <v>6533</v>
      </c>
      <c r="L1122" s="20" t="s">
        <v>2391</v>
      </c>
      <c r="M1122" s="17" t="s">
        <v>229</v>
      </c>
      <c r="N1122" s="15">
        <v>16533</v>
      </c>
      <c r="O1122" s="17" t="s">
        <v>2392</v>
      </c>
      <c r="P1122" s="73">
        <v>445</v>
      </c>
      <c r="Q1122" s="18" t="s">
        <v>2393</v>
      </c>
      <c r="R1122" s="18" t="s">
        <v>3243</v>
      </c>
      <c r="S1122" s="18" t="s">
        <v>6540</v>
      </c>
      <c r="T1122" s="18" t="s">
        <v>225</v>
      </c>
      <c r="U1122" s="16">
        <v>5</v>
      </c>
      <c r="V1122" s="20" t="s">
        <v>2395</v>
      </c>
      <c r="W1122" s="20" t="s">
        <v>2396</v>
      </c>
      <c r="X1122" s="16">
        <v>89</v>
      </c>
      <c r="Y1122" s="20" t="s">
        <v>388</v>
      </c>
      <c r="Z1122" s="20">
        <v>14</v>
      </c>
      <c r="AA1122" s="20" t="s">
        <v>2397</v>
      </c>
      <c r="AB1122" s="20">
        <v>23</v>
      </c>
      <c r="AC1122" s="18" t="s">
        <v>2398</v>
      </c>
      <c r="AD1122" s="79">
        <v>1048000000</v>
      </c>
      <c r="AE1122" s="79">
        <v>998000000</v>
      </c>
      <c r="AF1122" s="79">
        <v>1000000000</v>
      </c>
      <c r="AG1122" s="79">
        <v>1402000000</v>
      </c>
      <c r="AH1122" s="79">
        <v>4448000000</v>
      </c>
      <c r="AI1122" s="63">
        <v>1</v>
      </c>
      <c r="AJ1122" s="64">
        <v>205</v>
      </c>
      <c r="AK1122" s="65">
        <v>0.4606741573033708</v>
      </c>
      <c r="AL1122" s="64">
        <v>100</v>
      </c>
      <c r="AM1122" s="65">
        <v>0.2247191011235955</v>
      </c>
      <c r="AN1122" s="66" t="s">
        <v>2384</v>
      </c>
      <c r="AO1122" s="66" t="s">
        <v>2449</v>
      </c>
      <c r="AP1122" s="132" t="s">
        <v>2370</v>
      </c>
      <c r="AQ1122" s="23">
        <v>100</v>
      </c>
      <c r="AR1122" s="23">
        <v>105</v>
      </c>
      <c r="AS1122" s="142">
        <v>0</v>
      </c>
      <c r="AT1122" s="23">
        <v>0</v>
      </c>
      <c r="AU1122" s="142">
        <v>100</v>
      </c>
      <c r="AV1122" s="142">
        <v>0</v>
      </c>
      <c r="AW1122" s="142">
        <v>0</v>
      </c>
      <c r="AX1122" s="22">
        <v>0</v>
      </c>
      <c r="AY1122" s="143" t="s">
        <v>2371</v>
      </c>
      <c r="AZ1122" s="143" t="s">
        <v>2372</v>
      </c>
      <c r="BA1122" s="143" t="s">
        <v>54</v>
      </c>
      <c r="BB1122" s="24"/>
      <c r="BC1122" s="75">
        <v>900000000</v>
      </c>
      <c r="BD1122" s="21">
        <v>1050835000</v>
      </c>
      <c r="BE1122" s="25">
        <v>1100000000</v>
      </c>
      <c r="BF1122" s="74">
        <v>900000000</v>
      </c>
      <c r="BG1122" s="25">
        <v>0</v>
      </c>
      <c r="BH1122" s="25">
        <v>1050835000</v>
      </c>
      <c r="BI1122" s="25">
        <v>1100000000</v>
      </c>
      <c r="BJ1122" s="133"/>
      <c r="BK1122" s="25">
        <v>0</v>
      </c>
      <c r="BL1122" s="25">
        <v>2150835000</v>
      </c>
      <c r="BM1122" s="74">
        <v>0</v>
      </c>
      <c r="BN1122" s="80">
        <v>926951260</v>
      </c>
      <c r="BO1122" s="80">
        <v>0</v>
      </c>
      <c r="BP1122" s="133"/>
      <c r="BQ1122" s="25">
        <v>0</v>
      </c>
      <c r="BR1122" s="82" t="s">
        <v>6541</v>
      </c>
      <c r="BS1122" s="82" t="s">
        <v>6542</v>
      </c>
      <c r="BT1122" s="134" t="s">
        <v>6528</v>
      </c>
      <c r="BU1122" s="26"/>
    </row>
    <row r="1123" spans="1:73" ht="55" customHeight="1">
      <c r="A1123" s="15">
        <v>1112</v>
      </c>
      <c r="B1123" s="16">
        <v>18</v>
      </c>
      <c r="C1123" s="17" t="s">
        <v>2003</v>
      </c>
      <c r="D1123" s="16">
        <v>1</v>
      </c>
      <c r="E1123" s="18" t="s">
        <v>2356</v>
      </c>
      <c r="F1123" s="16">
        <v>6</v>
      </c>
      <c r="G1123" s="18" t="s">
        <v>2388</v>
      </c>
      <c r="H1123" s="19">
        <v>1112</v>
      </c>
      <c r="I1123" s="18" t="s">
        <v>6543</v>
      </c>
      <c r="J1123" s="16">
        <v>1653</v>
      </c>
      <c r="K1123" s="18" t="s">
        <v>6533</v>
      </c>
      <c r="L1123" s="20" t="s">
        <v>2403</v>
      </c>
      <c r="M1123" s="17" t="s">
        <v>229</v>
      </c>
      <c r="N1123" s="15">
        <v>16534</v>
      </c>
      <c r="O1123" s="17" t="s">
        <v>2404</v>
      </c>
      <c r="P1123" s="73">
        <v>316</v>
      </c>
      <c r="Q1123" s="18" t="s">
        <v>2393</v>
      </c>
      <c r="R1123" s="18" t="s">
        <v>3248</v>
      </c>
      <c r="S1123" s="18" t="s">
        <v>6543</v>
      </c>
      <c r="T1123" s="18" t="s">
        <v>225</v>
      </c>
      <c r="U1123" s="16">
        <v>5</v>
      </c>
      <c r="V1123" s="20" t="s">
        <v>2395</v>
      </c>
      <c r="W1123" s="20" t="s">
        <v>2406</v>
      </c>
      <c r="X1123" s="16">
        <v>89</v>
      </c>
      <c r="Y1123" s="20" t="s">
        <v>388</v>
      </c>
      <c r="Z1123" s="20">
        <v>14</v>
      </c>
      <c r="AA1123" s="20" t="s">
        <v>2397</v>
      </c>
      <c r="AB1123" s="20">
        <v>24</v>
      </c>
      <c r="AC1123" s="18" t="s">
        <v>2407</v>
      </c>
      <c r="AD1123" s="79">
        <v>790000000</v>
      </c>
      <c r="AE1123" s="79">
        <v>790000000</v>
      </c>
      <c r="AF1123" s="79">
        <v>791000000</v>
      </c>
      <c r="AG1123" s="79">
        <v>790000000</v>
      </c>
      <c r="AH1123" s="79">
        <v>3161000000</v>
      </c>
      <c r="AI1123" s="63">
        <v>1</v>
      </c>
      <c r="AJ1123" s="64">
        <v>158</v>
      </c>
      <c r="AK1123" s="65">
        <v>0.5</v>
      </c>
      <c r="AL1123" s="64">
        <v>79</v>
      </c>
      <c r="AM1123" s="65">
        <v>0.25</v>
      </c>
      <c r="AN1123" s="66" t="s">
        <v>2384</v>
      </c>
      <c r="AO1123" s="66" t="s">
        <v>2449</v>
      </c>
      <c r="AP1123" s="132" t="s">
        <v>2370</v>
      </c>
      <c r="AQ1123" s="23">
        <v>79</v>
      </c>
      <c r="AR1123" s="23">
        <v>79</v>
      </c>
      <c r="AS1123" s="142">
        <v>0</v>
      </c>
      <c r="AT1123" s="23">
        <v>0</v>
      </c>
      <c r="AU1123" s="142">
        <v>79</v>
      </c>
      <c r="AV1123" s="142">
        <v>0</v>
      </c>
      <c r="AW1123" s="142">
        <v>0</v>
      </c>
      <c r="AX1123" s="22">
        <v>0</v>
      </c>
      <c r="AY1123" s="143" t="s">
        <v>2371</v>
      </c>
      <c r="AZ1123" s="143" t="s">
        <v>2372</v>
      </c>
      <c r="BA1123" s="143" t="s">
        <v>54</v>
      </c>
      <c r="BB1123" s="24"/>
      <c r="BC1123" s="75">
        <v>791000000</v>
      </c>
      <c r="BD1123" s="21">
        <v>792137000</v>
      </c>
      <c r="BE1123" s="25">
        <v>1500000000</v>
      </c>
      <c r="BF1123" s="74">
        <v>791000000</v>
      </c>
      <c r="BG1123" s="25">
        <v>0</v>
      </c>
      <c r="BH1123" s="25">
        <v>792137000</v>
      </c>
      <c r="BI1123" s="25">
        <v>1500000000</v>
      </c>
      <c r="BJ1123" s="133"/>
      <c r="BK1123" s="25">
        <v>0</v>
      </c>
      <c r="BL1123" s="25">
        <v>2292137000</v>
      </c>
      <c r="BM1123" s="74">
        <v>0</v>
      </c>
      <c r="BN1123" s="80">
        <v>666099421</v>
      </c>
      <c r="BO1123" s="80">
        <v>0</v>
      </c>
      <c r="BP1123" s="133"/>
      <c r="BQ1123" s="25">
        <v>0</v>
      </c>
      <c r="BR1123" s="82" t="s">
        <v>6541</v>
      </c>
      <c r="BS1123" s="82" t="s">
        <v>6542</v>
      </c>
      <c r="BT1123" s="134" t="s">
        <v>6528</v>
      </c>
      <c r="BU1123" s="26"/>
    </row>
    <row r="1124" spans="1:73" ht="55" customHeight="1">
      <c r="A1124" s="15">
        <v>1113</v>
      </c>
      <c r="B1124" s="16">
        <v>18</v>
      </c>
      <c r="C1124" s="17" t="s">
        <v>2003</v>
      </c>
      <c r="D1124" s="16">
        <v>1</v>
      </c>
      <c r="E1124" s="18" t="s">
        <v>2356</v>
      </c>
      <c r="F1124" s="16">
        <v>6</v>
      </c>
      <c r="G1124" s="18" t="s">
        <v>2388</v>
      </c>
      <c r="H1124" s="19">
        <v>1113</v>
      </c>
      <c r="I1124" s="18" t="s">
        <v>6544</v>
      </c>
      <c r="J1124" s="16">
        <v>1656</v>
      </c>
      <c r="K1124" s="18" t="s">
        <v>6545</v>
      </c>
      <c r="L1124" s="20" t="s">
        <v>2441</v>
      </c>
      <c r="M1124" s="17" t="s">
        <v>229</v>
      </c>
      <c r="N1124" s="15">
        <v>16562</v>
      </c>
      <c r="O1124" s="17" t="s">
        <v>2442</v>
      </c>
      <c r="P1124" s="73">
        <v>1</v>
      </c>
      <c r="Q1124" s="18" t="s">
        <v>2443</v>
      </c>
      <c r="R1124" s="18" t="s">
        <v>6546</v>
      </c>
      <c r="S1124" s="18" t="s">
        <v>6544</v>
      </c>
      <c r="T1124" s="18" t="s">
        <v>225</v>
      </c>
      <c r="U1124" s="16">
        <v>6</v>
      </c>
      <c r="V1124" s="20" t="s">
        <v>2445</v>
      </c>
      <c r="W1124" s="20" t="s">
        <v>2446</v>
      </c>
      <c r="X1124" s="16">
        <v>92</v>
      </c>
      <c r="Y1124" s="20" t="s">
        <v>312</v>
      </c>
      <c r="Z1124" s="20">
        <v>5</v>
      </c>
      <c r="AA1124" s="20" t="s">
        <v>2447</v>
      </c>
      <c r="AB1124" s="20">
        <v>26</v>
      </c>
      <c r="AC1124" s="18" t="s">
        <v>2448</v>
      </c>
      <c r="AD1124" s="79">
        <v>0</v>
      </c>
      <c r="AE1124" s="79">
        <v>200000000</v>
      </c>
      <c r="AF1124" s="79">
        <v>0</v>
      </c>
      <c r="AG1124" s="79">
        <v>0</v>
      </c>
      <c r="AH1124" s="79">
        <v>200000000</v>
      </c>
      <c r="AI1124" s="63">
        <v>1</v>
      </c>
      <c r="AJ1124" s="64">
        <v>1</v>
      </c>
      <c r="AK1124" s="65">
        <v>1</v>
      </c>
      <c r="AL1124" s="64">
        <v>0</v>
      </c>
      <c r="AM1124" s="65">
        <v>0</v>
      </c>
      <c r="AN1124" s="66" t="s">
        <v>2369</v>
      </c>
      <c r="AO1124" s="66" t="s">
        <v>2449</v>
      </c>
      <c r="AP1124" s="132" t="s">
        <v>2370</v>
      </c>
      <c r="AQ1124" s="23">
        <v>0</v>
      </c>
      <c r="AR1124" s="23">
        <v>1</v>
      </c>
      <c r="AS1124" s="142">
        <v>0</v>
      </c>
      <c r="AT1124" s="23">
        <v>0</v>
      </c>
      <c r="AU1124" s="142">
        <v>0</v>
      </c>
      <c r="AV1124" s="142">
        <v>0</v>
      </c>
      <c r="AW1124" s="142">
        <v>0</v>
      </c>
      <c r="AX1124" s="22">
        <v>0</v>
      </c>
      <c r="AY1124" s="143" t="s">
        <v>54</v>
      </c>
      <c r="AZ1124" s="143" t="s">
        <v>2372</v>
      </c>
      <c r="BA1124" s="143" t="s">
        <v>54</v>
      </c>
      <c r="BB1124" s="24"/>
      <c r="BC1124" s="75">
        <v>0</v>
      </c>
      <c r="BD1124" s="21">
        <v>0</v>
      </c>
      <c r="BE1124" s="25">
        <v>200000000</v>
      </c>
      <c r="BF1124" s="74">
        <v>0</v>
      </c>
      <c r="BG1124" s="25">
        <v>0</v>
      </c>
      <c r="BH1124" s="25"/>
      <c r="BI1124" s="25">
        <v>200000000</v>
      </c>
      <c r="BJ1124" s="133"/>
      <c r="BK1124" s="25">
        <v>0</v>
      </c>
      <c r="BL1124" s="25">
        <v>200000000</v>
      </c>
      <c r="BM1124" s="74">
        <v>0</v>
      </c>
      <c r="BN1124" s="80"/>
      <c r="BO1124" s="80">
        <v>0</v>
      </c>
      <c r="BP1124" s="133"/>
      <c r="BQ1124" s="25">
        <v>0</v>
      </c>
      <c r="BR1124" s="82" t="s">
        <v>54</v>
      </c>
      <c r="BS1124" s="82" t="s">
        <v>6547</v>
      </c>
      <c r="BT1124" s="134" t="s">
        <v>6548</v>
      </c>
      <c r="BU1124" s="26"/>
    </row>
    <row r="1125" spans="1:73" ht="55" customHeight="1">
      <c r="A1125" s="15">
        <v>1114</v>
      </c>
      <c r="B1125" s="16">
        <v>18</v>
      </c>
      <c r="C1125" s="17" t="s">
        <v>2003</v>
      </c>
      <c r="D1125" s="16">
        <v>1</v>
      </c>
      <c r="E1125" s="18" t="s">
        <v>2356</v>
      </c>
      <c r="F1125" s="16">
        <v>6</v>
      </c>
      <c r="G1125" s="18" t="s">
        <v>2388</v>
      </c>
      <c r="H1125" s="19">
        <v>1114</v>
      </c>
      <c r="I1125" s="18" t="s">
        <v>6549</v>
      </c>
      <c r="J1125" s="16">
        <v>1656</v>
      </c>
      <c r="K1125" s="18" t="s">
        <v>6545</v>
      </c>
      <c r="L1125" s="20" t="s">
        <v>2465</v>
      </c>
      <c r="M1125" s="17" t="s">
        <v>229</v>
      </c>
      <c r="N1125" s="15">
        <v>16563</v>
      </c>
      <c r="O1125" s="17" t="s">
        <v>2442</v>
      </c>
      <c r="P1125" s="73">
        <v>7</v>
      </c>
      <c r="Q1125" s="18" t="s">
        <v>2466</v>
      </c>
      <c r="R1125" s="18" t="s">
        <v>2467</v>
      </c>
      <c r="S1125" s="18" t="s">
        <v>6549</v>
      </c>
      <c r="T1125" s="18" t="s">
        <v>225</v>
      </c>
      <c r="U1125" s="16">
        <v>6</v>
      </c>
      <c r="V1125" s="20" t="s">
        <v>2445</v>
      </c>
      <c r="W1125" s="20" t="s">
        <v>2468</v>
      </c>
      <c r="X1125" s="16">
        <v>92</v>
      </c>
      <c r="Y1125" s="20" t="s">
        <v>312</v>
      </c>
      <c r="Z1125" s="20">
        <v>2</v>
      </c>
      <c r="AA1125" s="20" t="s">
        <v>2459</v>
      </c>
      <c r="AB1125" s="20">
        <v>28</v>
      </c>
      <c r="AC1125" s="18" t="s">
        <v>2469</v>
      </c>
      <c r="AD1125" s="79">
        <v>345000000</v>
      </c>
      <c r="AE1125" s="79">
        <v>0</v>
      </c>
      <c r="AF1125" s="79">
        <v>0</v>
      </c>
      <c r="AG1125" s="79">
        <v>0</v>
      </c>
      <c r="AH1125" s="79">
        <v>345000000</v>
      </c>
      <c r="AI1125" s="63">
        <v>1</v>
      </c>
      <c r="AJ1125" s="64">
        <v>7</v>
      </c>
      <c r="AK1125" s="65">
        <v>1</v>
      </c>
      <c r="AL1125" s="64">
        <v>7</v>
      </c>
      <c r="AM1125" s="65">
        <v>1</v>
      </c>
      <c r="AN1125" s="66" t="s">
        <v>2369</v>
      </c>
      <c r="AO1125" s="66" t="s">
        <v>2369</v>
      </c>
      <c r="AP1125" s="132" t="s">
        <v>2370</v>
      </c>
      <c r="AQ1125" s="23">
        <v>7</v>
      </c>
      <c r="AR1125" s="23">
        <v>0</v>
      </c>
      <c r="AS1125" s="142">
        <v>0</v>
      </c>
      <c r="AT1125" s="23">
        <v>0</v>
      </c>
      <c r="AU1125" s="142">
        <v>7</v>
      </c>
      <c r="AV1125" s="142">
        <v>0</v>
      </c>
      <c r="AW1125" s="142">
        <v>0</v>
      </c>
      <c r="AX1125" s="22">
        <v>0</v>
      </c>
      <c r="AY1125" s="143" t="s">
        <v>2371</v>
      </c>
      <c r="AZ1125" s="143" t="s">
        <v>2450</v>
      </c>
      <c r="BA1125" s="143" t="s">
        <v>54</v>
      </c>
      <c r="BB1125" s="24"/>
      <c r="BC1125" s="75">
        <v>0</v>
      </c>
      <c r="BD1125" s="21">
        <v>345933000</v>
      </c>
      <c r="BE1125" s="25">
        <v>0</v>
      </c>
      <c r="BF1125" s="74">
        <v>0</v>
      </c>
      <c r="BG1125" s="25">
        <v>0</v>
      </c>
      <c r="BH1125" s="25">
        <v>345218700</v>
      </c>
      <c r="BI1125" s="25"/>
      <c r="BJ1125" s="133"/>
      <c r="BK1125" s="25">
        <v>0</v>
      </c>
      <c r="BL1125" s="25">
        <v>345218700</v>
      </c>
      <c r="BM1125" s="74">
        <v>0</v>
      </c>
      <c r="BN1125" s="80">
        <v>0</v>
      </c>
      <c r="BO1125" s="80"/>
      <c r="BP1125" s="133"/>
      <c r="BQ1125" s="25">
        <v>0</v>
      </c>
      <c r="BR1125" s="82" t="s">
        <v>6550</v>
      </c>
      <c r="BS1125" s="82" t="s">
        <v>6551</v>
      </c>
      <c r="BT1125" s="134" t="s">
        <v>6548</v>
      </c>
      <c r="BU1125" s="26"/>
    </row>
    <row r="1126" spans="1:73" ht="55" customHeight="1">
      <c r="A1126" s="15">
        <v>1115</v>
      </c>
      <c r="B1126" s="16">
        <v>18</v>
      </c>
      <c r="C1126" s="17" t="s">
        <v>2003</v>
      </c>
      <c r="D1126" s="16">
        <v>1</v>
      </c>
      <c r="E1126" s="18" t="s">
        <v>2356</v>
      </c>
      <c r="F1126" s="16">
        <v>6</v>
      </c>
      <c r="G1126" s="18" t="s">
        <v>2388</v>
      </c>
      <c r="H1126" s="19">
        <v>1115</v>
      </c>
      <c r="I1126" s="18" t="s">
        <v>3475</v>
      </c>
      <c r="J1126" s="16">
        <v>1656</v>
      </c>
      <c r="K1126" s="18" t="s">
        <v>6545</v>
      </c>
      <c r="L1126" s="20" t="s">
        <v>2454</v>
      </c>
      <c r="M1126" s="17" t="s">
        <v>229</v>
      </c>
      <c r="N1126" s="15">
        <v>16561</v>
      </c>
      <c r="O1126" s="17" t="s">
        <v>2455</v>
      </c>
      <c r="P1126" s="73">
        <v>4000</v>
      </c>
      <c r="Q1126" s="18" t="s">
        <v>2379</v>
      </c>
      <c r="R1126" s="18" t="s">
        <v>2456</v>
      </c>
      <c r="S1126" s="18" t="s">
        <v>3475</v>
      </c>
      <c r="T1126" s="18" t="s">
        <v>225</v>
      </c>
      <c r="U1126" s="16">
        <v>7</v>
      </c>
      <c r="V1126" s="20" t="s">
        <v>2457</v>
      </c>
      <c r="W1126" s="20" t="s">
        <v>2458</v>
      </c>
      <c r="X1126" s="16">
        <v>92</v>
      </c>
      <c r="Y1126" s="20" t="s">
        <v>312</v>
      </c>
      <c r="Z1126" s="20">
        <v>2</v>
      </c>
      <c r="AA1126" s="20" t="s">
        <v>2459</v>
      </c>
      <c r="AB1126" s="20">
        <v>25</v>
      </c>
      <c r="AC1126" s="18" t="s">
        <v>2460</v>
      </c>
      <c r="AD1126" s="79">
        <v>756000000</v>
      </c>
      <c r="AE1126" s="79">
        <v>756000000</v>
      </c>
      <c r="AF1126" s="79">
        <v>756000000</v>
      </c>
      <c r="AG1126" s="79">
        <v>757000000</v>
      </c>
      <c r="AH1126" s="79">
        <v>3025000000</v>
      </c>
      <c r="AI1126" s="63">
        <v>1</v>
      </c>
      <c r="AJ1126" s="64">
        <v>2000</v>
      </c>
      <c r="AK1126" s="65">
        <v>0.5</v>
      </c>
      <c r="AL1126" s="64">
        <v>1000</v>
      </c>
      <c r="AM1126" s="65">
        <v>0.25</v>
      </c>
      <c r="AN1126" s="66" t="s">
        <v>2384</v>
      </c>
      <c r="AO1126" s="66" t="s">
        <v>2449</v>
      </c>
      <c r="AP1126" s="132" t="s">
        <v>2370</v>
      </c>
      <c r="AQ1126" s="23">
        <v>1000</v>
      </c>
      <c r="AR1126" s="23">
        <v>1000</v>
      </c>
      <c r="AS1126" s="142">
        <v>0</v>
      </c>
      <c r="AT1126" s="23">
        <v>0</v>
      </c>
      <c r="AU1126" s="142">
        <v>1000</v>
      </c>
      <c r="AV1126" s="142">
        <v>0</v>
      </c>
      <c r="AW1126" s="142">
        <v>0</v>
      </c>
      <c r="AX1126" s="22">
        <v>0</v>
      </c>
      <c r="AY1126" s="143" t="s">
        <v>2371</v>
      </c>
      <c r="AZ1126" s="143" t="s">
        <v>2372</v>
      </c>
      <c r="BA1126" s="143" t="s">
        <v>54</v>
      </c>
      <c r="BB1126" s="24"/>
      <c r="BC1126" s="75">
        <v>777000000</v>
      </c>
      <c r="BD1126" s="21">
        <v>758045000</v>
      </c>
      <c r="BE1126" s="25">
        <v>756000000</v>
      </c>
      <c r="BF1126" s="74">
        <v>777000000</v>
      </c>
      <c r="BG1126" s="25">
        <v>0</v>
      </c>
      <c r="BH1126" s="25">
        <v>528478000</v>
      </c>
      <c r="BI1126" s="25">
        <v>744082964</v>
      </c>
      <c r="BJ1126" s="133"/>
      <c r="BK1126" s="25">
        <v>0</v>
      </c>
      <c r="BL1126" s="25">
        <v>1272560964</v>
      </c>
      <c r="BM1126" s="74">
        <v>0</v>
      </c>
      <c r="BN1126" s="80">
        <v>0</v>
      </c>
      <c r="BO1126" s="80">
        <v>0</v>
      </c>
      <c r="BP1126" s="133"/>
      <c r="BQ1126" s="25">
        <v>0</v>
      </c>
      <c r="BR1126" s="82" t="s">
        <v>6552</v>
      </c>
      <c r="BS1126" s="82" t="s">
        <v>6547</v>
      </c>
      <c r="BT1126" s="134" t="s">
        <v>6548</v>
      </c>
      <c r="BU1126" s="26"/>
    </row>
    <row r="1127" spans="1:73" ht="55" customHeight="1">
      <c r="A1127" s="15">
        <v>1116</v>
      </c>
      <c r="B1127" s="16">
        <v>18</v>
      </c>
      <c r="C1127" s="17" t="s">
        <v>2003</v>
      </c>
      <c r="D1127" s="16">
        <v>1</v>
      </c>
      <c r="E1127" s="18" t="s">
        <v>2356</v>
      </c>
      <c r="F1127" s="16">
        <v>6</v>
      </c>
      <c r="G1127" s="18" t="s">
        <v>2388</v>
      </c>
      <c r="H1127" s="19">
        <v>1116</v>
      </c>
      <c r="I1127" s="18" t="s">
        <v>6553</v>
      </c>
      <c r="J1127" s="16">
        <v>1657</v>
      </c>
      <c r="K1127" s="18" t="s">
        <v>6554</v>
      </c>
      <c r="L1127" s="20" t="s">
        <v>69</v>
      </c>
      <c r="M1127" s="17" t="s">
        <v>229</v>
      </c>
      <c r="N1127" s="15">
        <v>16571</v>
      </c>
      <c r="O1127" s="17" t="s">
        <v>2481</v>
      </c>
      <c r="P1127" s="73">
        <v>1400</v>
      </c>
      <c r="Q1127" s="18" t="s">
        <v>2379</v>
      </c>
      <c r="R1127" s="18" t="s">
        <v>3756</v>
      </c>
      <c r="S1127" s="18" t="s">
        <v>6553</v>
      </c>
      <c r="T1127" s="18" t="s">
        <v>225</v>
      </c>
      <c r="U1127" s="16">
        <v>7</v>
      </c>
      <c r="V1127" s="20" t="s">
        <v>2457</v>
      </c>
      <c r="W1127" s="20" t="s">
        <v>2484</v>
      </c>
      <c r="X1127" s="16">
        <v>100</v>
      </c>
      <c r="Y1127" s="51" t="s">
        <v>234</v>
      </c>
      <c r="Z1127" s="20">
        <v>15</v>
      </c>
      <c r="AA1127" s="20" t="s">
        <v>2485</v>
      </c>
      <c r="AB1127" s="20">
        <v>30</v>
      </c>
      <c r="AC1127" s="18" t="s">
        <v>303</v>
      </c>
      <c r="AD1127" s="79">
        <v>616000000</v>
      </c>
      <c r="AE1127" s="79">
        <v>617000000</v>
      </c>
      <c r="AF1127" s="79">
        <v>617000000</v>
      </c>
      <c r="AG1127" s="79">
        <v>617000000</v>
      </c>
      <c r="AH1127" s="79">
        <v>2467000000</v>
      </c>
      <c r="AI1127" s="63">
        <v>1</v>
      </c>
      <c r="AJ1127" s="64">
        <v>700</v>
      </c>
      <c r="AK1127" s="65">
        <v>0.5</v>
      </c>
      <c r="AL1127" s="64">
        <v>350</v>
      </c>
      <c r="AM1127" s="65">
        <v>0.25</v>
      </c>
      <c r="AN1127" s="66" t="s">
        <v>2384</v>
      </c>
      <c r="AO1127" s="66" t="s">
        <v>2449</v>
      </c>
      <c r="AP1127" s="132" t="s">
        <v>2370</v>
      </c>
      <c r="AQ1127" s="23">
        <v>350</v>
      </c>
      <c r="AR1127" s="23">
        <v>350</v>
      </c>
      <c r="AS1127" s="142">
        <v>0</v>
      </c>
      <c r="AT1127" s="23">
        <v>0</v>
      </c>
      <c r="AU1127" s="142">
        <v>350</v>
      </c>
      <c r="AV1127" s="142">
        <v>0</v>
      </c>
      <c r="AW1127" s="142">
        <v>0</v>
      </c>
      <c r="AX1127" s="22">
        <v>0</v>
      </c>
      <c r="AY1127" s="143" t="s">
        <v>2371</v>
      </c>
      <c r="AZ1127" s="143" t="s">
        <v>2372</v>
      </c>
      <c r="BA1127" s="143" t="s">
        <v>54</v>
      </c>
      <c r="BB1127" s="24"/>
      <c r="BC1127" s="75">
        <v>634000000</v>
      </c>
      <c r="BD1127" s="21">
        <v>617666000</v>
      </c>
      <c r="BE1127" s="25">
        <v>617000000</v>
      </c>
      <c r="BF1127" s="74">
        <v>634000000</v>
      </c>
      <c r="BG1127" s="25">
        <v>0</v>
      </c>
      <c r="BH1127" s="25">
        <v>617666000</v>
      </c>
      <c r="BI1127" s="25">
        <v>616102431</v>
      </c>
      <c r="BJ1127" s="133"/>
      <c r="BK1127" s="25">
        <v>0</v>
      </c>
      <c r="BL1127" s="25">
        <v>1233768431</v>
      </c>
      <c r="BM1127" s="74">
        <v>0</v>
      </c>
      <c r="BN1127" s="80">
        <v>247066400</v>
      </c>
      <c r="BO1127" s="80">
        <v>0</v>
      </c>
      <c r="BP1127" s="133"/>
      <c r="BQ1127" s="25">
        <v>0</v>
      </c>
      <c r="BR1127" s="82" t="s">
        <v>6555</v>
      </c>
      <c r="BS1127" s="82" t="s">
        <v>6556</v>
      </c>
      <c r="BT1127" s="134" t="s">
        <v>6548</v>
      </c>
      <c r="BU1127" s="26"/>
    </row>
    <row r="1128" spans="1:73" ht="55" customHeight="1">
      <c r="A1128" s="15">
        <v>1117</v>
      </c>
      <c r="B1128" s="16">
        <v>18</v>
      </c>
      <c r="C1128" s="17" t="s">
        <v>2003</v>
      </c>
      <c r="D1128" s="16">
        <v>1</v>
      </c>
      <c r="E1128" s="18" t="s">
        <v>2356</v>
      </c>
      <c r="F1128" s="16">
        <v>6</v>
      </c>
      <c r="G1128" s="18" t="s">
        <v>2388</v>
      </c>
      <c r="H1128" s="19">
        <v>1117</v>
      </c>
      <c r="I1128" s="18" t="s">
        <v>6557</v>
      </c>
      <c r="J1128" s="16">
        <v>1658</v>
      </c>
      <c r="K1128" s="18" t="s">
        <v>6558</v>
      </c>
      <c r="L1128" s="20" t="s">
        <v>56</v>
      </c>
      <c r="M1128" s="17" t="s">
        <v>229</v>
      </c>
      <c r="N1128" s="15">
        <v>16583</v>
      </c>
      <c r="O1128" s="17" t="s">
        <v>2378</v>
      </c>
      <c r="P1128" s="73">
        <v>960</v>
      </c>
      <c r="Q1128" s="18" t="s">
        <v>2379</v>
      </c>
      <c r="R1128" s="18" t="s">
        <v>2954</v>
      </c>
      <c r="S1128" s="18" t="s">
        <v>6557</v>
      </c>
      <c r="T1128" s="18" t="s">
        <v>2431</v>
      </c>
      <c r="U1128" s="16">
        <v>11</v>
      </c>
      <c r="V1128" s="20" t="s">
        <v>2432</v>
      </c>
      <c r="W1128" s="20" t="s">
        <v>2433</v>
      </c>
      <c r="X1128" s="16">
        <v>91</v>
      </c>
      <c r="Y1128" s="20" t="s">
        <v>278</v>
      </c>
      <c r="Z1128" s="20">
        <v>16</v>
      </c>
      <c r="AA1128" s="20" t="s">
        <v>2434</v>
      </c>
      <c r="AB1128" s="20">
        <v>33</v>
      </c>
      <c r="AC1128" s="18" t="s">
        <v>2435</v>
      </c>
      <c r="AD1128" s="79">
        <v>799000000</v>
      </c>
      <c r="AE1128" s="79">
        <v>839000000</v>
      </c>
      <c r="AF1128" s="79">
        <v>733000000</v>
      </c>
      <c r="AG1128" s="79">
        <v>0</v>
      </c>
      <c r="AH1128" s="79">
        <v>2371000000</v>
      </c>
      <c r="AI1128" s="63">
        <v>1</v>
      </c>
      <c r="AJ1128" s="64">
        <v>921</v>
      </c>
      <c r="AK1128" s="65">
        <v>0.95937499999999998</v>
      </c>
      <c r="AL1128" s="64">
        <v>301</v>
      </c>
      <c r="AM1128" s="65">
        <v>0.31354166666666666</v>
      </c>
      <c r="AN1128" s="66" t="s">
        <v>2369</v>
      </c>
      <c r="AO1128" s="66" t="s">
        <v>2449</v>
      </c>
      <c r="AP1128" s="132" t="s">
        <v>2370</v>
      </c>
      <c r="AQ1128" s="144">
        <v>301</v>
      </c>
      <c r="AR1128" s="23">
        <v>340</v>
      </c>
      <c r="AS1128" s="142">
        <v>280</v>
      </c>
      <c r="AT1128" s="23">
        <v>0</v>
      </c>
      <c r="AU1128" s="142">
        <v>301</v>
      </c>
      <c r="AV1128" s="142">
        <v>0</v>
      </c>
      <c r="AW1128" s="142">
        <v>0</v>
      </c>
      <c r="AX1128" s="22">
        <v>0</v>
      </c>
      <c r="AY1128" s="143" t="s">
        <v>2371</v>
      </c>
      <c r="AZ1128" s="143" t="s">
        <v>2372</v>
      </c>
      <c r="BA1128" s="143" t="s">
        <v>2372</v>
      </c>
      <c r="BB1128" s="24"/>
      <c r="BC1128" s="75">
        <v>2250000000</v>
      </c>
      <c r="BD1128" s="21">
        <v>806389000</v>
      </c>
      <c r="BE1128" s="25">
        <v>1102586000</v>
      </c>
      <c r="BF1128" s="74">
        <v>2250000000</v>
      </c>
      <c r="BG1128" s="25">
        <v>0</v>
      </c>
      <c r="BH1128" s="25">
        <v>806389000</v>
      </c>
      <c r="BI1128" s="25">
        <v>1102586000</v>
      </c>
      <c r="BJ1128" s="133">
        <v>2249995571</v>
      </c>
      <c r="BK1128" s="25">
        <v>0</v>
      </c>
      <c r="BL1128" s="25">
        <v>4158970571</v>
      </c>
      <c r="BM1128" s="74">
        <v>0</v>
      </c>
      <c r="BN1128" s="80">
        <v>0</v>
      </c>
      <c r="BO1128" s="80">
        <v>0</v>
      </c>
      <c r="BP1128" s="133">
        <v>0</v>
      </c>
      <c r="BQ1128" s="25">
        <v>0</v>
      </c>
      <c r="BR1128" s="82" t="s">
        <v>6559</v>
      </c>
      <c r="BS1128" s="82" t="s">
        <v>6560</v>
      </c>
      <c r="BT1128" s="134" t="s">
        <v>6528</v>
      </c>
      <c r="BU1128" s="26"/>
    </row>
    <row r="1129" spans="1:73" ht="55" customHeight="1">
      <c r="A1129" s="15">
        <v>1118</v>
      </c>
      <c r="B1129" s="16">
        <v>18</v>
      </c>
      <c r="C1129" s="17" t="s">
        <v>2003</v>
      </c>
      <c r="D1129" s="16">
        <v>1</v>
      </c>
      <c r="E1129" s="18" t="s">
        <v>2356</v>
      </c>
      <c r="F1129" s="16">
        <v>6</v>
      </c>
      <c r="G1129" s="18" t="s">
        <v>2388</v>
      </c>
      <c r="H1129" s="19">
        <v>1118</v>
      </c>
      <c r="I1129" s="18" t="s">
        <v>6561</v>
      </c>
      <c r="J1129" s="16">
        <v>1658</v>
      </c>
      <c r="K1129" s="18" t="s">
        <v>6558</v>
      </c>
      <c r="L1129" s="20" t="s">
        <v>63</v>
      </c>
      <c r="M1129" s="17" t="s">
        <v>229</v>
      </c>
      <c r="N1129" s="15">
        <v>16581</v>
      </c>
      <c r="O1129" s="17" t="s">
        <v>2481</v>
      </c>
      <c r="P1129" s="73">
        <v>250</v>
      </c>
      <c r="Q1129" s="18" t="s">
        <v>2379</v>
      </c>
      <c r="R1129" s="18" t="s">
        <v>3765</v>
      </c>
      <c r="S1129" s="18" t="s">
        <v>6561</v>
      </c>
      <c r="T1129" s="18" t="s">
        <v>2431</v>
      </c>
      <c r="U1129" s="16">
        <v>11</v>
      </c>
      <c r="V1129" s="20" t="s">
        <v>2432</v>
      </c>
      <c r="W1129" s="20" t="s">
        <v>2966</v>
      </c>
      <c r="X1129" s="16">
        <v>91</v>
      </c>
      <c r="Y1129" s="20" t="s">
        <v>278</v>
      </c>
      <c r="Z1129" s="20">
        <v>16</v>
      </c>
      <c r="AA1129" s="20" t="s">
        <v>2434</v>
      </c>
      <c r="AB1129" s="20">
        <v>31</v>
      </c>
      <c r="AC1129" s="18" t="s">
        <v>2967</v>
      </c>
      <c r="AD1129" s="79">
        <v>297000000</v>
      </c>
      <c r="AE1129" s="79">
        <v>208000000</v>
      </c>
      <c r="AF1129" s="79">
        <v>0</v>
      </c>
      <c r="AG1129" s="79">
        <v>0</v>
      </c>
      <c r="AH1129" s="79">
        <v>505000000</v>
      </c>
      <c r="AI1129" s="63">
        <v>1</v>
      </c>
      <c r="AJ1129" s="64">
        <v>350</v>
      </c>
      <c r="AK1129" s="65">
        <v>1.4</v>
      </c>
      <c r="AL1129" s="64">
        <v>250</v>
      </c>
      <c r="AM1129" s="65">
        <v>1</v>
      </c>
      <c r="AN1129" s="66" t="s">
        <v>2369</v>
      </c>
      <c r="AO1129" s="66" t="s">
        <v>2369</v>
      </c>
      <c r="AP1129" s="132" t="s">
        <v>2370</v>
      </c>
      <c r="AQ1129" s="144">
        <v>250</v>
      </c>
      <c r="AR1129" s="23">
        <v>100</v>
      </c>
      <c r="AS1129" s="142">
        <v>0</v>
      </c>
      <c r="AT1129" s="23">
        <v>0</v>
      </c>
      <c r="AU1129" s="142">
        <v>250</v>
      </c>
      <c r="AV1129" s="142">
        <v>0</v>
      </c>
      <c r="AW1129" s="142">
        <v>0</v>
      </c>
      <c r="AX1129" s="22">
        <v>0</v>
      </c>
      <c r="AY1129" s="143" t="s">
        <v>2371</v>
      </c>
      <c r="AZ1129" s="143" t="s">
        <v>2372</v>
      </c>
      <c r="BA1129" s="143" t="s">
        <v>54</v>
      </c>
      <c r="BB1129" s="24"/>
      <c r="BC1129" s="75">
        <v>0</v>
      </c>
      <c r="BD1129" s="21">
        <v>303031000</v>
      </c>
      <c r="BE1129" s="25">
        <v>408000000</v>
      </c>
      <c r="BF1129" s="74">
        <v>0</v>
      </c>
      <c r="BG1129" s="25">
        <v>0</v>
      </c>
      <c r="BH1129" s="25">
        <v>298388260</v>
      </c>
      <c r="BI1129" s="25">
        <v>394657300</v>
      </c>
      <c r="BJ1129" s="133"/>
      <c r="BK1129" s="25">
        <v>0</v>
      </c>
      <c r="BL1129" s="25">
        <v>693045560</v>
      </c>
      <c r="BM1129" s="74">
        <v>0</v>
      </c>
      <c r="BN1129" s="80">
        <v>0</v>
      </c>
      <c r="BO1129" s="80">
        <v>0</v>
      </c>
      <c r="BP1129" s="133"/>
      <c r="BQ1129" s="25">
        <v>0</v>
      </c>
      <c r="BR1129" s="82" t="s">
        <v>6562</v>
      </c>
      <c r="BS1129" s="82" t="s">
        <v>6563</v>
      </c>
      <c r="BT1129" s="134" t="s">
        <v>6528</v>
      </c>
      <c r="BU1129" s="26"/>
    </row>
    <row r="1130" spans="1:73" ht="55" customHeight="1">
      <c r="A1130" s="15">
        <v>1119</v>
      </c>
      <c r="B1130" s="16">
        <v>18</v>
      </c>
      <c r="C1130" s="17" t="s">
        <v>2003</v>
      </c>
      <c r="D1130" s="16">
        <v>1</v>
      </c>
      <c r="E1130" s="18" t="s">
        <v>2356</v>
      </c>
      <c r="F1130" s="16">
        <v>6</v>
      </c>
      <c r="G1130" s="18" t="s">
        <v>2388</v>
      </c>
      <c r="H1130" s="19">
        <v>1119</v>
      </c>
      <c r="I1130" s="18" t="s">
        <v>6564</v>
      </c>
      <c r="J1130" s="16">
        <v>1658</v>
      </c>
      <c r="K1130" s="18" t="s">
        <v>6558</v>
      </c>
      <c r="L1130" s="20" t="s">
        <v>65</v>
      </c>
      <c r="M1130" s="17" t="s">
        <v>229</v>
      </c>
      <c r="N1130" s="15">
        <v>16582</v>
      </c>
      <c r="O1130" s="17" t="s">
        <v>2481</v>
      </c>
      <c r="P1130" s="73">
        <v>600</v>
      </c>
      <c r="Q1130" s="18" t="s">
        <v>2379</v>
      </c>
      <c r="R1130" s="18" t="s">
        <v>2970</v>
      </c>
      <c r="S1130" s="18" t="s">
        <v>6564</v>
      </c>
      <c r="T1130" s="18" t="s">
        <v>2431</v>
      </c>
      <c r="U1130" s="16">
        <v>11</v>
      </c>
      <c r="V1130" s="20" t="s">
        <v>2432</v>
      </c>
      <c r="W1130" s="20" t="s">
        <v>298</v>
      </c>
      <c r="X1130" s="16">
        <v>91</v>
      </c>
      <c r="Y1130" s="20" t="s">
        <v>278</v>
      </c>
      <c r="Z1130" s="20">
        <v>16</v>
      </c>
      <c r="AA1130" s="20" t="s">
        <v>2434</v>
      </c>
      <c r="AB1130" s="20">
        <v>32</v>
      </c>
      <c r="AC1130" s="18" t="s">
        <v>2971</v>
      </c>
      <c r="AD1130" s="79">
        <v>274000000</v>
      </c>
      <c r="AE1130" s="79">
        <v>288000000</v>
      </c>
      <c r="AF1130" s="79">
        <v>0</v>
      </c>
      <c r="AG1130" s="79">
        <v>0</v>
      </c>
      <c r="AH1130" s="79">
        <v>562000000</v>
      </c>
      <c r="AI1130" s="63">
        <v>1</v>
      </c>
      <c r="AJ1130" s="64">
        <v>600</v>
      </c>
      <c r="AK1130" s="65">
        <v>1</v>
      </c>
      <c r="AL1130" s="64">
        <v>300</v>
      </c>
      <c r="AM1130" s="65">
        <v>0.5</v>
      </c>
      <c r="AN1130" s="66" t="s">
        <v>2369</v>
      </c>
      <c r="AO1130" s="66" t="s">
        <v>2384</v>
      </c>
      <c r="AP1130" s="132" t="s">
        <v>2370</v>
      </c>
      <c r="AQ1130" s="23">
        <v>300</v>
      </c>
      <c r="AR1130" s="23">
        <v>300</v>
      </c>
      <c r="AS1130" s="142">
        <v>0</v>
      </c>
      <c r="AT1130" s="23">
        <v>0</v>
      </c>
      <c r="AU1130" s="142">
        <v>300</v>
      </c>
      <c r="AV1130" s="142">
        <v>0</v>
      </c>
      <c r="AW1130" s="142">
        <v>0</v>
      </c>
      <c r="AX1130" s="22">
        <v>0</v>
      </c>
      <c r="AY1130" s="143" t="s">
        <v>2371</v>
      </c>
      <c r="AZ1130" s="143" t="s">
        <v>2372</v>
      </c>
      <c r="BA1130" s="143" t="s">
        <v>54</v>
      </c>
      <c r="BB1130" s="24"/>
      <c r="BC1130" s="75">
        <v>0</v>
      </c>
      <c r="BD1130" s="21">
        <v>279969000</v>
      </c>
      <c r="BE1130" s="25">
        <v>400000000</v>
      </c>
      <c r="BF1130" s="74">
        <v>0</v>
      </c>
      <c r="BG1130" s="25">
        <v>0</v>
      </c>
      <c r="BH1130" s="25">
        <v>259540355</v>
      </c>
      <c r="BI1130" s="25">
        <v>399913895</v>
      </c>
      <c r="BJ1130" s="133"/>
      <c r="BK1130" s="25">
        <v>0</v>
      </c>
      <c r="BL1130" s="25">
        <v>659454250</v>
      </c>
      <c r="BM1130" s="74">
        <v>0</v>
      </c>
      <c r="BN1130" s="80">
        <v>38931053</v>
      </c>
      <c r="BO1130" s="80">
        <v>0</v>
      </c>
      <c r="BP1130" s="133"/>
      <c r="BQ1130" s="25">
        <v>0</v>
      </c>
      <c r="BR1130" s="82" t="s">
        <v>6565</v>
      </c>
      <c r="BS1130" s="82" t="s">
        <v>6566</v>
      </c>
      <c r="BT1130" s="134" t="s">
        <v>6528</v>
      </c>
      <c r="BU1130" s="26"/>
    </row>
    <row r="1131" spans="1:73" ht="55" customHeight="1">
      <c r="A1131" s="15">
        <v>1120</v>
      </c>
      <c r="B1131" s="16">
        <v>18</v>
      </c>
      <c r="C1131" s="17" t="s">
        <v>2003</v>
      </c>
      <c r="D1131" s="16">
        <v>1</v>
      </c>
      <c r="E1131" s="18" t="s">
        <v>2356</v>
      </c>
      <c r="F1131" s="16">
        <v>6</v>
      </c>
      <c r="G1131" s="18" t="s">
        <v>2388</v>
      </c>
      <c r="H1131" s="19">
        <v>1120</v>
      </c>
      <c r="I1131" s="18" t="s">
        <v>6567</v>
      </c>
      <c r="J1131" s="16">
        <v>1658</v>
      </c>
      <c r="K1131" s="18" t="s">
        <v>6558</v>
      </c>
      <c r="L1131" s="20" t="s">
        <v>2980</v>
      </c>
      <c r="M1131" s="17" t="s">
        <v>229</v>
      </c>
      <c r="N1131" s="15">
        <v>16584</v>
      </c>
      <c r="O1131" s="17" t="s">
        <v>2481</v>
      </c>
      <c r="P1131" s="73">
        <v>600</v>
      </c>
      <c r="Q1131" s="18" t="s">
        <v>2379</v>
      </c>
      <c r="R1131" s="18" t="s">
        <v>3267</v>
      </c>
      <c r="S1131" s="18" t="s">
        <v>6567</v>
      </c>
      <c r="T1131" s="18" t="s">
        <v>2431</v>
      </c>
      <c r="U1131" s="16">
        <v>11</v>
      </c>
      <c r="V1131" s="20" t="s">
        <v>2432</v>
      </c>
      <c r="W1131" s="20" t="s">
        <v>2982</v>
      </c>
      <c r="X1131" s="16">
        <v>91</v>
      </c>
      <c r="Y1131" s="20" t="s">
        <v>278</v>
      </c>
      <c r="Z1131" s="20">
        <v>16</v>
      </c>
      <c r="AA1131" s="20" t="s">
        <v>2434</v>
      </c>
      <c r="AB1131" s="20">
        <v>36</v>
      </c>
      <c r="AC1131" s="18" t="s">
        <v>2983</v>
      </c>
      <c r="AD1131" s="79">
        <v>267000000</v>
      </c>
      <c r="AE1131" s="79">
        <v>284000000</v>
      </c>
      <c r="AF1131" s="79">
        <v>0</v>
      </c>
      <c r="AG1131" s="79">
        <v>0</v>
      </c>
      <c r="AH1131" s="79">
        <v>551000000</v>
      </c>
      <c r="AI1131" s="63">
        <v>1</v>
      </c>
      <c r="AJ1131" s="64">
        <v>925</v>
      </c>
      <c r="AK1131" s="65">
        <v>1.5416666666666667</v>
      </c>
      <c r="AL1131" s="64">
        <v>300</v>
      </c>
      <c r="AM1131" s="65">
        <v>0.5</v>
      </c>
      <c r="AN1131" s="66" t="s">
        <v>2369</v>
      </c>
      <c r="AO1131" s="66" t="s">
        <v>2384</v>
      </c>
      <c r="AP1131" s="132" t="s">
        <v>2370</v>
      </c>
      <c r="AQ1131" s="144">
        <v>625</v>
      </c>
      <c r="AR1131" s="23">
        <v>300</v>
      </c>
      <c r="AS1131" s="142">
        <v>0</v>
      </c>
      <c r="AT1131" s="23">
        <v>0</v>
      </c>
      <c r="AU1131" s="142">
        <v>300</v>
      </c>
      <c r="AV1131" s="142">
        <v>0</v>
      </c>
      <c r="AW1131" s="142">
        <v>0</v>
      </c>
      <c r="AX1131" s="22">
        <v>0</v>
      </c>
      <c r="AY1131" s="143" t="s">
        <v>2371</v>
      </c>
      <c r="AZ1131" s="143" t="s">
        <v>2372</v>
      </c>
      <c r="BA1131" s="143" t="s">
        <v>54</v>
      </c>
      <c r="BB1131" s="24"/>
      <c r="BC1131" s="75">
        <v>0</v>
      </c>
      <c r="BD1131" s="21">
        <v>272950000</v>
      </c>
      <c r="BE1131" s="25">
        <v>600000000</v>
      </c>
      <c r="BF1131" s="74">
        <v>0</v>
      </c>
      <c r="BG1131" s="25">
        <v>0</v>
      </c>
      <c r="BH1131" s="25">
        <v>270159248</v>
      </c>
      <c r="BI1131" s="25">
        <v>598521596</v>
      </c>
      <c r="BJ1131" s="133"/>
      <c r="BK1131" s="25">
        <v>0</v>
      </c>
      <c r="BL1131" s="25">
        <v>868680844</v>
      </c>
      <c r="BM1131" s="74">
        <v>0</v>
      </c>
      <c r="BN1131" s="80">
        <v>0</v>
      </c>
      <c r="BO1131" s="80">
        <v>0</v>
      </c>
      <c r="BP1131" s="133"/>
      <c r="BQ1131" s="25">
        <v>0</v>
      </c>
      <c r="BR1131" s="82" t="s">
        <v>6568</v>
      </c>
      <c r="BS1131" s="82" t="s">
        <v>6556</v>
      </c>
      <c r="BT1131" s="134" t="s">
        <v>6528</v>
      </c>
      <c r="BU1131" s="26"/>
    </row>
    <row r="1132" spans="1:73" ht="55" customHeight="1">
      <c r="A1132" s="15">
        <v>1121</v>
      </c>
      <c r="B1132" s="16">
        <v>18</v>
      </c>
      <c r="C1132" s="17" t="s">
        <v>2003</v>
      </c>
      <c r="D1132" s="16">
        <v>1</v>
      </c>
      <c r="E1132" s="18" t="s">
        <v>2356</v>
      </c>
      <c r="F1132" s="16">
        <v>8</v>
      </c>
      <c r="G1132" s="18" t="s">
        <v>2985</v>
      </c>
      <c r="H1132" s="19">
        <v>1121</v>
      </c>
      <c r="I1132" s="18" t="s">
        <v>6569</v>
      </c>
      <c r="J1132" s="16">
        <v>1659</v>
      </c>
      <c r="K1132" s="18" t="s">
        <v>6570</v>
      </c>
      <c r="L1132" s="20" t="s">
        <v>24</v>
      </c>
      <c r="M1132" s="17" t="s">
        <v>229</v>
      </c>
      <c r="N1132" s="15">
        <v>16591</v>
      </c>
      <c r="O1132" s="17" t="s">
        <v>2481</v>
      </c>
      <c r="P1132" s="73">
        <v>600</v>
      </c>
      <c r="Q1132" s="18" t="s">
        <v>2379</v>
      </c>
      <c r="R1132" s="18" t="s">
        <v>2988</v>
      </c>
      <c r="S1132" s="18" t="s">
        <v>6569</v>
      </c>
      <c r="T1132" s="18" t="s">
        <v>2431</v>
      </c>
      <c r="U1132" s="16">
        <v>11</v>
      </c>
      <c r="V1132" s="20" t="s">
        <v>2432</v>
      </c>
      <c r="W1132" s="20" t="s">
        <v>2989</v>
      </c>
      <c r="X1132" s="16">
        <v>91</v>
      </c>
      <c r="Y1132" s="20" t="s">
        <v>278</v>
      </c>
      <c r="Z1132" s="20">
        <v>16</v>
      </c>
      <c r="AA1132" s="20" t="s">
        <v>2434</v>
      </c>
      <c r="AB1132" s="20">
        <v>37</v>
      </c>
      <c r="AC1132" s="18" t="s">
        <v>2990</v>
      </c>
      <c r="AD1132" s="79">
        <v>296000000</v>
      </c>
      <c r="AE1132" s="79">
        <v>310000000</v>
      </c>
      <c r="AF1132" s="79">
        <v>0</v>
      </c>
      <c r="AG1132" s="79">
        <v>0</v>
      </c>
      <c r="AH1132" s="79">
        <v>606000000</v>
      </c>
      <c r="AI1132" s="63">
        <v>1</v>
      </c>
      <c r="AJ1132" s="64">
        <v>600</v>
      </c>
      <c r="AK1132" s="65">
        <v>1</v>
      </c>
      <c r="AL1132" s="64">
        <v>300</v>
      </c>
      <c r="AM1132" s="65">
        <v>0.5</v>
      </c>
      <c r="AN1132" s="66" t="s">
        <v>2369</v>
      </c>
      <c r="AO1132" s="66" t="s">
        <v>2384</v>
      </c>
      <c r="AP1132" s="132" t="s">
        <v>2370</v>
      </c>
      <c r="AQ1132" s="23">
        <v>300</v>
      </c>
      <c r="AR1132" s="23">
        <v>300</v>
      </c>
      <c r="AS1132" s="142">
        <v>0</v>
      </c>
      <c r="AT1132" s="23">
        <v>0</v>
      </c>
      <c r="AU1132" s="142">
        <v>300</v>
      </c>
      <c r="AV1132" s="142">
        <v>0</v>
      </c>
      <c r="AW1132" s="142">
        <v>0</v>
      </c>
      <c r="AX1132" s="22">
        <v>0</v>
      </c>
      <c r="AY1132" s="143" t="s">
        <v>2371</v>
      </c>
      <c r="AZ1132" s="143" t="s">
        <v>2372</v>
      </c>
      <c r="BA1132" s="143" t="s">
        <v>54</v>
      </c>
      <c r="BB1132" s="24"/>
      <c r="BC1132" s="75">
        <v>0</v>
      </c>
      <c r="BD1132" s="21">
        <v>302028000</v>
      </c>
      <c r="BE1132" s="25">
        <v>500000000</v>
      </c>
      <c r="BF1132" s="74">
        <v>0</v>
      </c>
      <c r="BG1132" s="25">
        <v>0</v>
      </c>
      <c r="BH1132" s="25">
        <v>221560645</v>
      </c>
      <c r="BI1132" s="25">
        <v>499633086</v>
      </c>
      <c r="BJ1132" s="133"/>
      <c r="BK1132" s="25">
        <v>0</v>
      </c>
      <c r="BL1132" s="25">
        <v>721193731</v>
      </c>
      <c r="BM1132" s="74">
        <v>0</v>
      </c>
      <c r="BN1132" s="80">
        <v>44312129</v>
      </c>
      <c r="BO1132" s="80">
        <v>0</v>
      </c>
      <c r="BP1132" s="133"/>
      <c r="BQ1132" s="25">
        <v>0</v>
      </c>
      <c r="BR1132" s="82" t="s">
        <v>6571</v>
      </c>
      <c r="BS1132" s="82" t="s">
        <v>6572</v>
      </c>
      <c r="BT1132" s="134" t="s">
        <v>6548</v>
      </c>
      <c r="BU1132" s="26"/>
    </row>
    <row r="1133" spans="1:73" ht="55" customHeight="1">
      <c r="A1133" s="15">
        <v>1122</v>
      </c>
      <c r="B1133" s="16">
        <v>18</v>
      </c>
      <c r="C1133" s="17" t="s">
        <v>2003</v>
      </c>
      <c r="D1133" s="16">
        <v>1</v>
      </c>
      <c r="E1133" s="18" t="s">
        <v>2356</v>
      </c>
      <c r="F1133" s="16">
        <v>12</v>
      </c>
      <c r="G1133" s="18" t="s">
        <v>2489</v>
      </c>
      <c r="H1133" s="19">
        <v>1122</v>
      </c>
      <c r="I1133" s="18" t="s">
        <v>6573</v>
      </c>
      <c r="J1133" s="15">
        <v>1639</v>
      </c>
      <c r="K1133" s="18" t="s">
        <v>6574</v>
      </c>
      <c r="L1133" s="20" t="s">
        <v>2492</v>
      </c>
      <c r="M1133" s="17" t="s">
        <v>229</v>
      </c>
      <c r="N1133" s="15">
        <v>16391</v>
      </c>
      <c r="O1133" s="17" t="s">
        <v>2493</v>
      </c>
      <c r="P1133" s="73">
        <v>100</v>
      </c>
      <c r="Q1133" s="18" t="s">
        <v>2494</v>
      </c>
      <c r="R1133" s="18" t="s">
        <v>2495</v>
      </c>
      <c r="S1133" s="18" t="s">
        <v>6573</v>
      </c>
      <c r="T1133" s="18" t="s">
        <v>2363</v>
      </c>
      <c r="U1133" s="16">
        <v>4</v>
      </c>
      <c r="V1133" s="20" t="s">
        <v>2496</v>
      </c>
      <c r="W1133" s="20" t="s">
        <v>2497</v>
      </c>
      <c r="X1133" s="16">
        <v>90</v>
      </c>
      <c r="Y1133" s="20" t="s">
        <v>374</v>
      </c>
      <c r="Z1133" s="20">
        <v>2</v>
      </c>
      <c r="AA1133" s="20" t="s">
        <v>2459</v>
      </c>
      <c r="AB1133" s="20">
        <v>3</v>
      </c>
      <c r="AC1133" s="18" t="s">
        <v>2220</v>
      </c>
      <c r="AD1133" s="79">
        <v>2872000000</v>
      </c>
      <c r="AE1133" s="79">
        <v>2912000000</v>
      </c>
      <c r="AF1133" s="79">
        <v>2956000000</v>
      </c>
      <c r="AG1133" s="79">
        <v>2999000000</v>
      </c>
      <c r="AH1133" s="79">
        <v>11739000000</v>
      </c>
      <c r="AI1133" s="63">
        <v>1</v>
      </c>
      <c r="AJ1133" s="64">
        <v>25</v>
      </c>
      <c r="AK1133" s="65">
        <v>0.25</v>
      </c>
      <c r="AL1133" s="64">
        <v>0</v>
      </c>
      <c r="AM1133" s="65">
        <v>0</v>
      </c>
      <c r="AN1133" s="66" t="s">
        <v>2449</v>
      </c>
      <c r="AO1133" s="66" t="s">
        <v>2449</v>
      </c>
      <c r="AP1133" s="132" t="s">
        <v>2370</v>
      </c>
      <c r="AQ1133" s="23">
        <v>0</v>
      </c>
      <c r="AR1133" s="23">
        <v>25</v>
      </c>
      <c r="AS1133" s="142">
        <v>0</v>
      </c>
      <c r="AT1133" s="23">
        <v>0</v>
      </c>
      <c r="AU1133" s="142">
        <v>0</v>
      </c>
      <c r="AV1133" s="142">
        <v>0</v>
      </c>
      <c r="AW1133" s="142">
        <v>0</v>
      </c>
      <c r="AX1133" s="22">
        <v>0</v>
      </c>
      <c r="AY1133" s="143" t="s">
        <v>54</v>
      </c>
      <c r="AZ1133" s="143" t="s">
        <v>2372</v>
      </c>
      <c r="BA1133" s="143" t="s">
        <v>2372</v>
      </c>
      <c r="BB1133" s="24"/>
      <c r="BC1133" s="75">
        <v>5020000000</v>
      </c>
      <c r="BD1133" s="21">
        <v>2872000000</v>
      </c>
      <c r="BE1133" s="25">
        <v>3110586000</v>
      </c>
      <c r="BF1133" s="74">
        <v>5020000000</v>
      </c>
      <c r="BG1133" s="25">
        <v>0</v>
      </c>
      <c r="BH1133" s="25"/>
      <c r="BI1133" s="25">
        <v>2917737923</v>
      </c>
      <c r="BJ1133" s="133"/>
      <c r="BK1133" s="25">
        <v>0</v>
      </c>
      <c r="BL1133" s="25">
        <v>2917737923</v>
      </c>
      <c r="BM1133" s="74">
        <v>0</v>
      </c>
      <c r="BN1133" s="80"/>
      <c r="BO1133" s="80">
        <v>480289</v>
      </c>
      <c r="BP1133" s="133"/>
      <c r="BQ1133" s="25">
        <v>0</v>
      </c>
      <c r="BR1133" s="82" t="s">
        <v>54</v>
      </c>
      <c r="BS1133" s="82" t="s">
        <v>6575</v>
      </c>
      <c r="BT1133" s="134" t="s">
        <v>6548</v>
      </c>
      <c r="BU1133" s="26"/>
    </row>
    <row r="1134" spans="1:73" ht="55" customHeight="1">
      <c r="A1134" s="15">
        <v>1123</v>
      </c>
      <c r="B1134" s="16">
        <v>18</v>
      </c>
      <c r="C1134" s="17" t="s">
        <v>2003</v>
      </c>
      <c r="D1134" s="16">
        <v>1</v>
      </c>
      <c r="E1134" s="18" t="s">
        <v>2356</v>
      </c>
      <c r="F1134" s="16">
        <v>14</v>
      </c>
      <c r="G1134" s="18" t="s">
        <v>2501</v>
      </c>
      <c r="H1134" s="19">
        <v>1123</v>
      </c>
      <c r="I1134" s="18" t="s">
        <v>6576</v>
      </c>
      <c r="J1134" s="15">
        <v>1640</v>
      </c>
      <c r="K1134" s="18" t="s">
        <v>6577</v>
      </c>
      <c r="L1134" s="20" t="s">
        <v>27</v>
      </c>
      <c r="M1134" s="17" t="s">
        <v>366</v>
      </c>
      <c r="N1134" s="15">
        <v>16401</v>
      </c>
      <c r="O1134" s="17" t="s">
        <v>2442</v>
      </c>
      <c r="P1134" s="73">
        <v>28</v>
      </c>
      <c r="Q1134" s="18" t="s">
        <v>2466</v>
      </c>
      <c r="R1134" s="18" t="s">
        <v>2504</v>
      </c>
      <c r="S1134" s="18" t="s">
        <v>6576</v>
      </c>
      <c r="T1134" s="18" t="s">
        <v>225</v>
      </c>
      <c r="U1134" s="16">
        <v>6</v>
      </c>
      <c r="V1134" s="20" t="s">
        <v>2445</v>
      </c>
      <c r="W1134" s="20" t="s">
        <v>2505</v>
      </c>
      <c r="X1134" s="16">
        <v>90</v>
      </c>
      <c r="Y1134" s="20" t="s">
        <v>374</v>
      </c>
      <c r="Z1134" s="20">
        <v>3</v>
      </c>
      <c r="AA1134" s="20" t="s">
        <v>2506</v>
      </c>
      <c r="AB1134" s="20">
        <v>4</v>
      </c>
      <c r="AC1134" s="18" t="s">
        <v>2507</v>
      </c>
      <c r="AD1134" s="79">
        <v>665000000</v>
      </c>
      <c r="AE1134" s="79">
        <v>698000000</v>
      </c>
      <c r="AF1134" s="79">
        <v>712000000</v>
      </c>
      <c r="AG1134" s="79">
        <v>746000000</v>
      </c>
      <c r="AH1134" s="79">
        <v>2821000000</v>
      </c>
      <c r="AI1134" s="63">
        <v>1</v>
      </c>
      <c r="AJ1134" s="64">
        <v>14</v>
      </c>
      <c r="AK1134" s="65">
        <v>0.5</v>
      </c>
      <c r="AL1134" s="64">
        <v>7</v>
      </c>
      <c r="AM1134" s="65">
        <v>0.25</v>
      </c>
      <c r="AN1134" s="66" t="s">
        <v>2384</v>
      </c>
      <c r="AO1134" s="66" t="s">
        <v>2449</v>
      </c>
      <c r="AP1134" s="132" t="s">
        <v>2370</v>
      </c>
      <c r="AQ1134" s="23">
        <v>28</v>
      </c>
      <c r="AR1134" s="23">
        <v>28</v>
      </c>
      <c r="AS1134" s="142">
        <v>0</v>
      </c>
      <c r="AT1134" s="23">
        <v>0</v>
      </c>
      <c r="AU1134" s="142">
        <v>28</v>
      </c>
      <c r="AV1134" s="142">
        <v>0</v>
      </c>
      <c r="AW1134" s="142">
        <v>0</v>
      </c>
      <c r="AX1134" s="22">
        <v>0</v>
      </c>
      <c r="AY1134" s="143" t="s">
        <v>2371</v>
      </c>
      <c r="AZ1134" s="143" t="s">
        <v>2372</v>
      </c>
      <c r="BA1134" s="143" t="s">
        <v>54</v>
      </c>
      <c r="BB1134" s="24"/>
      <c r="BC1134" s="75">
        <v>1200000000</v>
      </c>
      <c r="BD1134" s="21">
        <v>666799000</v>
      </c>
      <c r="BE1134" s="25">
        <v>698000000</v>
      </c>
      <c r="BF1134" s="74">
        <v>1200000000</v>
      </c>
      <c r="BG1134" s="25">
        <v>0</v>
      </c>
      <c r="BH1134" s="25">
        <v>666799000</v>
      </c>
      <c r="BI1134" s="25">
        <v>698000000</v>
      </c>
      <c r="BJ1134" s="133"/>
      <c r="BK1134" s="25">
        <v>0</v>
      </c>
      <c r="BL1134" s="25">
        <v>1364799000</v>
      </c>
      <c r="BM1134" s="74">
        <v>0</v>
      </c>
      <c r="BN1134" s="80">
        <v>0</v>
      </c>
      <c r="BO1134" s="80">
        <v>0</v>
      </c>
      <c r="BP1134" s="133"/>
      <c r="BQ1134" s="25">
        <v>0</v>
      </c>
      <c r="BR1134" s="82" t="s">
        <v>6578</v>
      </c>
      <c r="BS1134" s="82" t="s">
        <v>6579</v>
      </c>
      <c r="BT1134" s="134" t="s">
        <v>6548</v>
      </c>
      <c r="BU1134" s="26"/>
    </row>
    <row r="1135" spans="1:73" ht="55" customHeight="1">
      <c r="A1135" s="15">
        <v>1124</v>
      </c>
      <c r="B1135" s="16">
        <v>18</v>
      </c>
      <c r="C1135" s="17" t="s">
        <v>2003</v>
      </c>
      <c r="D1135" s="16">
        <v>1</v>
      </c>
      <c r="E1135" s="18" t="s">
        <v>2356</v>
      </c>
      <c r="F1135" s="16">
        <v>17</v>
      </c>
      <c r="G1135" s="18" t="s">
        <v>2510</v>
      </c>
      <c r="H1135" s="19">
        <v>1124</v>
      </c>
      <c r="I1135" s="18" t="s">
        <v>6580</v>
      </c>
      <c r="J1135" s="15">
        <v>1642</v>
      </c>
      <c r="K1135" s="18" t="s">
        <v>6581</v>
      </c>
      <c r="L1135" s="20" t="s">
        <v>113</v>
      </c>
      <c r="M1135" s="17" t="s">
        <v>229</v>
      </c>
      <c r="N1135" s="15">
        <v>16422</v>
      </c>
      <c r="O1135" s="17" t="s">
        <v>2378</v>
      </c>
      <c r="P1135" s="73">
        <v>300</v>
      </c>
      <c r="Q1135" s="18" t="s">
        <v>2513</v>
      </c>
      <c r="R1135" s="18" t="s">
        <v>4109</v>
      </c>
      <c r="S1135" s="18" t="s">
        <v>6580</v>
      </c>
      <c r="T1135" s="18" t="s">
        <v>2363</v>
      </c>
      <c r="U1135" s="16">
        <v>4</v>
      </c>
      <c r="V1135" s="20" t="s">
        <v>2496</v>
      </c>
      <c r="W1135" s="20" t="s">
        <v>2515</v>
      </c>
      <c r="X1135" s="16">
        <v>90</v>
      </c>
      <c r="Y1135" s="20" t="s">
        <v>374</v>
      </c>
      <c r="Z1135" s="20">
        <v>4</v>
      </c>
      <c r="AA1135" s="20" t="s">
        <v>2516</v>
      </c>
      <c r="AB1135" s="20">
        <v>6</v>
      </c>
      <c r="AC1135" s="18" t="s">
        <v>2517</v>
      </c>
      <c r="AD1135" s="79">
        <v>830000000</v>
      </c>
      <c r="AE1135" s="79">
        <v>871000000</v>
      </c>
      <c r="AF1135" s="79">
        <v>915000000</v>
      </c>
      <c r="AG1135" s="79">
        <v>959000000</v>
      </c>
      <c r="AH1135" s="79">
        <v>3575000000</v>
      </c>
      <c r="AI1135" s="63">
        <v>1</v>
      </c>
      <c r="AJ1135" s="64">
        <v>225</v>
      </c>
      <c r="AK1135" s="65">
        <v>0.75</v>
      </c>
      <c r="AL1135" s="64">
        <v>150</v>
      </c>
      <c r="AM1135" s="65">
        <v>0.5</v>
      </c>
      <c r="AN1135" s="66" t="s">
        <v>2368</v>
      </c>
      <c r="AO1135" s="66" t="s">
        <v>2384</v>
      </c>
      <c r="AP1135" s="132" t="s">
        <v>2370</v>
      </c>
      <c r="AQ1135" s="23">
        <v>75</v>
      </c>
      <c r="AR1135" s="23">
        <v>75</v>
      </c>
      <c r="AS1135" s="142">
        <v>75</v>
      </c>
      <c r="AT1135" s="23">
        <v>0</v>
      </c>
      <c r="AU1135" s="142">
        <v>75</v>
      </c>
      <c r="AV1135" s="142">
        <v>75</v>
      </c>
      <c r="AW1135" s="142">
        <v>0</v>
      </c>
      <c r="AX1135" s="22">
        <v>0</v>
      </c>
      <c r="AY1135" s="143" t="s">
        <v>2371</v>
      </c>
      <c r="AZ1135" s="143" t="s">
        <v>2371</v>
      </c>
      <c r="BA1135" s="143" t="s">
        <v>2372</v>
      </c>
      <c r="BB1135" s="24"/>
      <c r="BC1135" s="75">
        <v>1665000000</v>
      </c>
      <c r="BD1135" s="21">
        <v>839713000</v>
      </c>
      <c r="BE1135" s="25">
        <v>1990775000</v>
      </c>
      <c r="BF1135" s="74">
        <v>1665000000</v>
      </c>
      <c r="BG1135" s="25">
        <v>0</v>
      </c>
      <c r="BH1135" s="25">
        <v>839713000</v>
      </c>
      <c r="BI1135" s="25">
        <v>672586000</v>
      </c>
      <c r="BJ1135" s="133">
        <v>1665000000</v>
      </c>
      <c r="BK1135" s="25">
        <v>0</v>
      </c>
      <c r="BL1135" s="25">
        <v>3177299000</v>
      </c>
      <c r="BM1135" s="74">
        <v>1665000000</v>
      </c>
      <c r="BN1135" s="80">
        <v>839713000</v>
      </c>
      <c r="BO1135" s="80">
        <v>672586000</v>
      </c>
      <c r="BP1135" s="133">
        <v>1665000000</v>
      </c>
      <c r="BQ1135" s="25">
        <v>0</v>
      </c>
      <c r="BR1135" s="82" t="s">
        <v>6582</v>
      </c>
      <c r="BS1135" s="82" t="s">
        <v>6583</v>
      </c>
      <c r="BT1135" s="134" t="s">
        <v>6528</v>
      </c>
      <c r="BU1135" s="26"/>
    </row>
    <row r="1136" spans="1:73" ht="55" customHeight="1">
      <c r="A1136" s="15">
        <v>1125</v>
      </c>
      <c r="B1136" s="16">
        <v>18</v>
      </c>
      <c r="C1136" s="17" t="s">
        <v>2003</v>
      </c>
      <c r="D1136" s="16">
        <v>1</v>
      </c>
      <c r="E1136" s="18" t="s">
        <v>2356</v>
      </c>
      <c r="F1136" s="20">
        <v>17</v>
      </c>
      <c r="G1136" s="27" t="s">
        <v>2510</v>
      </c>
      <c r="H1136" s="19">
        <v>1125</v>
      </c>
      <c r="I1136" s="18" t="s">
        <v>6584</v>
      </c>
      <c r="J1136" s="15">
        <v>1642</v>
      </c>
      <c r="K1136" s="18" t="s">
        <v>6581</v>
      </c>
      <c r="L1136" s="20" t="s">
        <v>2522</v>
      </c>
      <c r="M1136" s="17" t="s">
        <v>229</v>
      </c>
      <c r="N1136" s="15">
        <v>16421</v>
      </c>
      <c r="O1136" s="17" t="s">
        <v>2378</v>
      </c>
      <c r="P1136" s="73">
        <v>300</v>
      </c>
      <c r="Q1136" s="18" t="s">
        <v>2379</v>
      </c>
      <c r="R1136" s="18" t="s">
        <v>4114</v>
      </c>
      <c r="S1136" s="18" t="s">
        <v>6584</v>
      </c>
      <c r="T1136" s="18" t="s">
        <v>2363</v>
      </c>
      <c r="U1136" s="16">
        <v>4</v>
      </c>
      <c r="V1136" s="20" t="s">
        <v>2496</v>
      </c>
      <c r="W1136" s="20" t="s">
        <v>2515</v>
      </c>
      <c r="X1136" s="16">
        <v>90</v>
      </c>
      <c r="Y1136" s="20" t="s">
        <v>374</v>
      </c>
      <c r="Z1136" s="20">
        <v>4</v>
      </c>
      <c r="AA1136" s="20" t="s">
        <v>2516</v>
      </c>
      <c r="AB1136" s="20">
        <v>5</v>
      </c>
      <c r="AC1136" s="18" t="s">
        <v>2524</v>
      </c>
      <c r="AD1136" s="79">
        <v>1687000000</v>
      </c>
      <c r="AE1136" s="79">
        <v>1771000000</v>
      </c>
      <c r="AF1136" s="79">
        <v>1859000000</v>
      </c>
      <c r="AG1136" s="79">
        <v>1953000000</v>
      </c>
      <c r="AH1136" s="79">
        <v>7270000000</v>
      </c>
      <c r="AI1136" s="63">
        <v>1</v>
      </c>
      <c r="AJ1136" s="64">
        <v>225</v>
      </c>
      <c r="AK1136" s="65">
        <v>0.75</v>
      </c>
      <c r="AL1136" s="64">
        <v>75</v>
      </c>
      <c r="AM1136" s="65">
        <v>0.25</v>
      </c>
      <c r="AN1136" s="66" t="s">
        <v>2368</v>
      </c>
      <c r="AO1136" s="66" t="s">
        <v>2449</v>
      </c>
      <c r="AP1136" s="132" t="s">
        <v>2370</v>
      </c>
      <c r="AQ1136" s="23">
        <v>75</v>
      </c>
      <c r="AR1136" s="23">
        <v>75</v>
      </c>
      <c r="AS1136" s="142">
        <v>75</v>
      </c>
      <c r="AT1136" s="23">
        <v>0</v>
      </c>
      <c r="AU1136" s="142">
        <v>75</v>
      </c>
      <c r="AV1136" s="142">
        <v>0</v>
      </c>
      <c r="AW1136" s="142">
        <v>0</v>
      </c>
      <c r="AX1136" s="22">
        <v>0</v>
      </c>
      <c r="AY1136" s="143" t="s">
        <v>2371</v>
      </c>
      <c r="AZ1136" s="143" t="s">
        <v>2372</v>
      </c>
      <c r="BA1136" s="143" t="s">
        <v>2372</v>
      </c>
      <c r="BB1136" s="24"/>
      <c r="BC1136" s="75">
        <v>2609000000</v>
      </c>
      <c r="BD1136" s="21">
        <v>1691564000</v>
      </c>
      <c r="BE1136" s="25">
        <v>1119811000</v>
      </c>
      <c r="BF1136" s="74">
        <v>2609000000</v>
      </c>
      <c r="BG1136" s="25">
        <v>0</v>
      </c>
      <c r="BH1136" s="25">
        <v>1691564000</v>
      </c>
      <c r="BI1136" s="25">
        <v>2438000000</v>
      </c>
      <c r="BJ1136" s="133">
        <v>2609000000</v>
      </c>
      <c r="BK1136" s="25">
        <v>0</v>
      </c>
      <c r="BL1136" s="25">
        <v>6738564000</v>
      </c>
      <c r="BM1136" s="74">
        <v>2609000000</v>
      </c>
      <c r="BN1136" s="80">
        <v>1691564000</v>
      </c>
      <c r="BO1136" s="80">
        <v>2438000000</v>
      </c>
      <c r="BP1136" s="133">
        <v>2609000000</v>
      </c>
      <c r="BQ1136" s="25">
        <v>0</v>
      </c>
      <c r="BR1136" s="82" t="s">
        <v>6585</v>
      </c>
      <c r="BS1136" s="82" t="s">
        <v>6583</v>
      </c>
      <c r="BT1136" s="134" t="s">
        <v>6528</v>
      </c>
      <c r="BU1136" s="26"/>
    </row>
    <row r="1137" spans="1:73" ht="55" customHeight="1">
      <c r="A1137" s="15">
        <v>1126</v>
      </c>
      <c r="B1137" s="16">
        <v>18</v>
      </c>
      <c r="C1137" s="17" t="s">
        <v>2003</v>
      </c>
      <c r="D1137" s="16">
        <v>1</v>
      </c>
      <c r="E1137" s="18" t="s">
        <v>2356</v>
      </c>
      <c r="F1137" s="16">
        <v>17</v>
      </c>
      <c r="G1137" s="18" t="s">
        <v>2510</v>
      </c>
      <c r="H1137" s="19">
        <v>1126</v>
      </c>
      <c r="I1137" s="18" t="s">
        <v>6586</v>
      </c>
      <c r="J1137" s="15">
        <v>1644</v>
      </c>
      <c r="K1137" s="18" t="s">
        <v>6587</v>
      </c>
      <c r="L1137" s="20" t="s">
        <v>27</v>
      </c>
      <c r="M1137" s="17" t="s">
        <v>229</v>
      </c>
      <c r="N1137" s="15">
        <v>16442</v>
      </c>
      <c r="O1137" s="17" t="s">
        <v>2442</v>
      </c>
      <c r="P1137" s="73">
        <v>1</v>
      </c>
      <c r="Q1137" s="18" t="s">
        <v>2466</v>
      </c>
      <c r="R1137" s="18" t="s">
        <v>5316</v>
      </c>
      <c r="S1137" s="18" t="s">
        <v>6586</v>
      </c>
      <c r="T1137" s="18" t="s">
        <v>225</v>
      </c>
      <c r="U1137" s="16">
        <v>6</v>
      </c>
      <c r="V1137" s="20" t="s">
        <v>2445</v>
      </c>
      <c r="W1137" s="20" t="s">
        <v>2468</v>
      </c>
      <c r="X1137" s="16">
        <v>92</v>
      </c>
      <c r="Y1137" s="20" t="s">
        <v>312</v>
      </c>
      <c r="Z1137" s="20">
        <v>2</v>
      </c>
      <c r="AA1137" s="20" t="s">
        <v>2459</v>
      </c>
      <c r="AB1137" s="20">
        <v>8</v>
      </c>
      <c r="AC1137" s="18" t="s">
        <v>5317</v>
      </c>
      <c r="AD1137" s="79">
        <v>202000000</v>
      </c>
      <c r="AE1137" s="79">
        <v>0</v>
      </c>
      <c r="AF1137" s="79">
        <v>0</v>
      </c>
      <c r="AG1137" s="79">
        <v>0</v>
      </c>
      <c r="AH1137" s="79">
        <v>202000000</v>
      </c>
      <c r="AI1137" s="63">
        <v>1</v>
      </c>
      <c r="AJ1137" s="64">
        <v>0</v>
      </c>
      <c r="AK1137" s="65">
        <v>0</v>
      </c>
      <c r="AL1137" s="64">
        <v>0</v>
      </c>
      <c r="AM1137" s="65">
        <v>0</v>
      </c>
      <c r="AN1137" s="66" t="s">
        <v>2449</v>
      </c>
      <c r="AO1137" s="66" t="s">
        <v>2449</v>
      </c>
      <c r="AP1137" s="132" t="s">
        <v>2370</v>
      </c>
      <c r="AQ1137" s="23">
        <v>0</v>
      </c>
      <c r="AR1137" s="23">
        <v>0</v>
      </c>
      <c r="AS1137" s="142">
        <v>0</v>
      </c>
      <c r="AT1137" s="23">
        <v>0</v>
      </c>
      <c r="AU1137" s="142">
        <v>0</v>
      </c>
      <c r="AV1137" s="142">
        <v>0</v>
      </c>
      <c r="AW1137" s="142">
        <v>0</v>
      </c>
      <c r="AX1137" s="22">
        <v>0</v>
      </c>
      <c r="AY1137" s="143" t="s">
        <v>2450</v>
      </c>
      <c r="AZ1137" s="143" t="s">
        <v>2450</v>
      </c>
      <c r="BA1137" s="143" t="s">
        <v>54</v>
      </c>
      <c r="BB1137" s="24"/>
      <c r="BC1137" s="75">
        <v>0</v>
      </c>
      <c r="BD1137" s="21">
        <v>202546000</v>
      </c>
      <c r="BE1137" s="25">
        <v>0</v>
      </c>
      <c r="BF1137" s="74">
        <v>0</v>
      </c>
      <c r="BG1137" s="25">
        <v>0</v>
      </c>
      <c r="BH1137" s="25"/>
      <c r="BI1137" s="25"/>
      <c r="BJ1137" s="133"/>
      <c r="BK1137" s="25">
        <v>0</v>
      </c>
      <c r="BL1137" s="25">
        <v>0</v>
      </c>
      <c r="BM1137" s="74">
        <v>0</v>
      </c>
      <c r="BN1137" s="80"/>
      <c r="BO1137" s="80"/>
      <c r="BP1137" s="133"/>
      <c r="BQ1137" s="25">
        <v>0</v>
      </c>
      <c r="BR1137" s="82" t="s">
        <v>54</v>
      </c>
      <c r="BS1137" s="82" t="s">
        <v>6588</v>
      </c>
      <c r="BT1137" s="134" t="s">
        <v>6548</v>
      </c>
      <c r="BU1137" s="26"/>
    </row>
    <row r="1138" spans="1:73" ht="55" customHeight="1">
      <c r="A1138" s="15">
        <v>1127</v>
      </c>
      <c r="B1138" s="16">
        <v>18</v>
      </c>
      <c r="C1138" s="17" t="s">
        <v>2003</v>
      </c>
      <c r="D1138" s="16">
        <v>1</v>
      </c>
      <c r="E1138" s="18" t="s">
        <v>2356</v>
      </c>
      <c r="F1138" s="16">
        <v>17</v>
      </c>
      <c r="G1138" s="18" t="s">
        <v>2510</v>
      </c>
      <c r="H1138" s="19">
        <v>1127</v>
      </c>
      <c r="I1138" s="18" t="s">
        <v>6589</v>
      </c>
      <c r="J1138" s="15">
        <v>1644</v>
      </c>
      <c r="K1138" s="18" t="s">
        <v>6587</v>
      </c>
      <c r="L1138" s="20" t="s">
        <v>27</v>
      </c>
      <c r="M1138" s="17" t="s">
        <v>229</v>
      </c>
      <c r="N1138" s="15">
        <v>16441</v>
      </c>
      <c r="O1138" s="17" t="s">
        <v>2442</v>
      </c>
      <c r="P1138" s="73">
        <v>1</v>
      </c>
      <c r="Q1138" s="18" t="s">
        <v>2466</v>
      </c>
      <c r="R1138" s="18" t="s">
        <v>5193</v>
      </c>
      <c r="S1138" s="18" t="s">
        <v>6589</v>
      </c>
      <c r="T1138" s="18" t="s">
        <v>225</v>
      </c>
      <c r="U1138" s="16">
        <v>6</v>
      </c>
      <c r="V1138" s="20" t="s">
        <v>2445</v>
      </c>
      <c r="W1138" s="20" t="s">
        <v>3002</v>
      </c>
      <c r="X1138" s="16">
        <v>92</v>
      </c>
      <c r="Y1138" s="20" t="s">
        <v>312</v>
      </c>
      <c r="Z1138" s="20">
        <v>5</v>
      </c>
      <c r="AA1138" s="20" t="s">
        <v>2447</v>
      </c>
      <c r="AB1138" s="20">
        <v>7</v>
      </c>
      <c r="AC1138" s="18" t="s">
        <v>3003</v>
      </c>
      <c r="AD1138" s="79">
        <v>0</v>
      </c>
      <c r="AE1138" s="79">
        <v>0</v>
      </c>
      <c r="AF1138" s="79">
        <v>485000000</v>
      </c>
      <c r="AG1138" s="79">
        <v>0</v>
      </c>
      <c r="AH1138" s="79">
        <v>485000000</v>
      </c>
      <c r="AI1138" s="63">
        <v>1</v>
      </c>
      <c r="AJ1138" s="64">
        <v>0</v>
      </c>
      <c r="AK1138" s="65">
        <v>0</v>
      </c>
      <c r="AL1138" s="64">
        <v>0</v>
      </c>
      <c r="AM1138" s="65">
        <v>0</v>
      </c>
      <c r="AN1138" s="66" t="s">
        <v>2449</v>
      </c>
      <c r="AO1138" s="66" t="s">
        <v>2449</v>
      </c>
      <c r="AP1138" s="132" t="s">
        <v>2370</v>
      </c>
      <c r="AQ1138" s="23">
        <v>0</v>
      </c>
      <c r="AR1138" s="23">
        <v>0</v>
      </c>
      <c r="AS1138" s="142">
        <v>0</v>
      </c>
      <c r="AT1138" s="23">
        <v>0</v>
      </c>
      <c r="AU1138" s="142">
        <v>0</v>
      </c>
      <c r="AV1138" s="142">
        <v>0</v>
      </c>
      <c r="AW1138" s="142">
        <v>0</v>
      </c>
      <c r="AX1138" s="22">
        <v>0</v>
      </c>
      <c r="AY1138" s="143" t="s">
        <v>2825</v>
      </c>
      <c r="AZ1138" s="143" t="s">
        <v>2825</v>
      </c>
      <c r="BA1138" s="143" t="s">
        <v>54</v>
      </c>
      <c r="BB1138" s="24"/>
      <c r="BC1138" s="75">
        <v>500000000</v>
      </c>
      <c r="BD1138" s="21">
        <v>0</v>
      </c>
      <c r="BE1138" s="25">
        <v>0</v>
      </c>
      <c r="BF1138" s="74">
        <v>500000000</v>
      </c>
      <c r="BG1138" s="25">
        <v>0</v>
      </c>
      <c r="BH1138" s="25"/>
      <c r="BI1138" s="25"/>
      <c r="BJ1138" s="133"/>
      <c r="BK1138" s="25">
        <v>0</v>
      </c>
      <c r="BL1138" s="25">
        <v>0</v>
      </c>
      <c r="BM1138" s="74">
        <v>0</v>
      </c>
      <c r="BN1138" s="80"/>
      <c r="BO1138" s="80"/>
      <c r="BP1138" s="133"/>
      <c r="BQ1138" s="25">
        <v>0</v>
      </c>
      <c r="BR1138" s="82" t="s">
        <v>54</v>
      </c>
      <c r="BS1138" s="82" t="s">
        <v>6590</v>
      </c>
      <c r="BT1138" s="134" t="s">
        <v>6548</v>
      </c>
      <c r="BU1138" s="26"/>
    </row>
    <row r="1139" spans="1:73" ht="55" customHeight="1">
      <c r="A1139" s="15">
        <v>1128</v>
      </c>
      <c r="B1139" s="16">
        <v>18</v>
      </c>
      <c r="C1139" s="17" t="s">
        <v>2003</v>
      </c>
      <c r="D1139" s="16">
        <v>1</v>
      </c>
      <c r="E1139" s="18" t="s">
        <v>2356</v>
      </c>
      <c r="F1139" s="16">
        <v>20</v>
      </c>
      <c r="G1139" s="18" t="s">
        <v>2528</v>
      </c>
      <c r="H1139" s="19">
        <v>1128</v>
      </c>
      <c r="I1139" s="18" t="s">
        <v>5592</v>
      </c>
      <c r="J1139" s="15">
        <v>1646</v>
      </c>
      <c r="K1139" s="18" t="s">
        <v>6591</v>
      </c>
      <c r="L1139" s="20" t="s">
        <v>81</v>
      </c>
      <c r="M1139" s="17" t="s">
        <v>229</v>
      </c>
      <c r="N1139" s="15">
        <v>16461</v>
      </c>
      <c r="O1139" s="17" t="s">
        <v>2481</v>
      </c>
      <c r="P1139" s="73">
        <v>2000</v>
      </c>
      <c r="Q1139" s="18" t="s">
        <v>2379</v>
      </c>
      <c r="R1139" s="18" t="s">
        <v>4650</v>
      </c>
      <c r="S1139" s="18" t="s">
        <v>5592</v>
      </c>
      <c r="T1139" s="18" t="s">
        <v>225</v>
      </c>
      <c r="U1139" s="16">
        <v>7</v>
      </c>
      <c r="V1139" s="20" t="s">
        <v>2457</v>
      </c>
      <c r="W1139" s="20" t="s">
        <v>2532</v>
      </c>
      <c r="X1139" s="16">
        <v>93</v>
      </c>
      <c r="Y1139" s="20" t="s">
        <v>326</v>
      </c>
      <c r="Z1139" s="20">
        <v>7</v>
      </c>
      <c r="AA1139" s="20" t="s">
        <v>2533</v>
      </c>
      <c r="AB1139" s="20">
        <v>10</v>
      </c>
      <c r="AC1139" s="18" t="s">
        <v>2534</v>
      </c>
      <c r="AD1139" s="79">
        <v>318000000</v>
      </c>
      <c r="AE1139" s="79">
        <v>748000000</v>
      </c>
      <c r="AF1139" s="79">
        <v>831000000</v>
      </c>
      <c r="AG1139" s="79">
        <v>1075000000</v>
      </c>
      <c r="AH1139" s="79">
        <v>2972000000</v>
      </c>
      <c r="AI1139" s="63">
        <v>1</v>
      </c>
      <c r="AJ1139" s="64">
        <v>900</v>
      </c>
      <c r="AK1139" s="65">
        <v>0.45</v>
      </c>
      <c r="AL1139" s="64">
        <v>300</v>
      </c>
      <c r="AM1139" s="65">
        <v>0.15</v>
      </c>
      <c r="AN1139" s="66" t="s">
        <v>2384</v>
      </c>
      <c r="AO1139" s="66" t="s">
        <v>2449</v>
      </c>
      <c r="AP1139" s="132" t="s">
        <v>2370</v>
      </c>
      <c r="AQ1139" s="23">
        <v>300</v>
      </c>
      <c r="AR1139" s="23">
        <v>600</v>
      </c>
      <c r="AS1139" s="142">
        <v>0</v>
      </c>
      <c r="AT1139" s="23">
        <v>0</v>
      </c>
      <c r="AU1139" s="142">
        <v>300</v>
      </c>
      <c r="AV1139" s="142">
        <v>0</v>
      </c>
      <c r="AW1139" s="142">
        <v>0</v>
      </c>
      <c r="AX1139" s="22">
        <v>0</v>
      </c>
      <c r="AY1139" s="143" t="s">
        <v>2371</v>
      </c>
      <c r="AZ1139" s="143" t="s">
        <v>2372</v>
      </c>
      <c r="BA1139" s="143" t="s">
        <v>54</v>
      </c>
      <c r="BB1139" s="24"/>
      <c r="BC1139" s="75">
        <v>1000000000</v>
      </c>
      <c r="BD1139" s="21">
        <v>318860000</v>
      </c>
      <c r="BE1139" s="25">
        <v>1338000000</v>
      </c>
      <c r="BF1139" s="74">
        <v>1000000000</v>
      </c>
      <c r="BG1139" s="25">
        <v>0</v>
      </c>
      <c r="BH1139" s="25">
        <v>314463771</v>
      </c>
      <c r="BI1139" s="25">
        <v>1338000000</v>
      </c>
      <c r="BJ1139" s="133"/>
      <c r="BK1139" s="25">
        <v>0</v>
      </c>
      <c r="BL1139" s="25">
        <v>1652463771</v>
      </c>
      <c r="BM1139" s="74">
        <v>0</v>
      </c>
      <c r="BN1139" s="80">
        <v>181761349</v>
      </c>
      <c r="BO1139" s="80">
        <v>0</v>
      </c>
      <c r="BP1139" s="133"/>
      <c r="BQ1139" s="25">
        <v>0</v>
      </c>
      <c r="BR1139" s="82" t="s">
        <v>6592</v>
      </c>
      <c r="BS1139" s="82" t="s">
        <v>6593</v>
      </c>
      <c r="BT1139" s="134" t="s">
        <v>6548</v>
      </c>
      <c r="BU1139" s="26"/>
    </row>
    <row r="1140" spans="1:73" ht="55" customHeight="1">
      <c r="A1140" s="15">
        <v>1129</v>
      </c>
      <c r="B1140" s="16">
        <v>18</v>
      </c>
      <c r="C1140" s="17" t="s">
        <v>2003</v>
      </c>
      <c r="D1140" s="16">
        <v>1</v>
      </c>
      <c r="E1140" s="18" t="s">
        <v>2356</v>
      </c>
      <c r="F1140" s="16">
        <v>21</v>
      </c>
      <c r="G1140" s="18" t="s">
        <v>2553</v>
      </c>
      <c r="H1140" s="19">
        <v>1129</v>
      </c>
      <c r="I1140" s="18" t="s">
        <v>6594</v>
      </c>
      <c r="J1140" s="16">
        <v>1647</v>
      </c>
      <c r="K1140" s="18" t="s">
        <v>6595</v>
      </c>
      <c r="L1140" s="20" t="s">
        <v>16</v>
      </c>
      <c r="M1140" s="17" t="s">
        <v>229</v>
      </c>
      <c r="N1140" s="15">
        <v>16473</v>
      </c>
      <c r="O1140" s="17" t="s">
        <v>2540</v>
      </c>
      <c r="P1140" s="73">
        <v>3780</v>
      </c>
      <c r="Q1140" s="18" t="s">
        <v>2379</v>
      </c>
      <c r="R1140" s="18" t="s">
        <v>2556</v>
      </c>
      <c r="S1140" s="18" t="s">
        <v>6594</v>
      </c>
      <c r="T1140" s="18" t="s">
        <v>225</v>
      </c>
      <c r="U1140" s="16">
        <v>7</v>
      </c>
      <c r="V1140" s="20" t="s">
        <v>2457</v>
      </c>
      <c r="W1140" s="20" t="s">
        <v>2542</v>
      </c>
      <c r="X1140" s="16">
        <v>93</v>
      </c>
      <c r="Y1140" s="20" t="s">
        <v>326</v>
      </c>
      <c r="Z1140" s="20">
        <v>10</v>
      </c>
      <c r="AA1140" s="20" t="s">
        <v>2557</v>
      </c>
      <c r="AB1140" s="20">
        <v>15</v>
      </c>
      <c r="AC1140" s="18" t="s">
        <v>2558</v>
      </c>
      <c r="AD1140" s="79">
        <v>709000000</v>
      </c>
      <c r="AE1140" s="79">
        <v>709000000</v>
      </c>
      <c r="AF1140" s="79">
        <v>709000000</v>
      </c>
      <c r="AG1140" s="79">
        <v>709000000</v>
      </c>
      <c r="AH1140" s="79">
        <v>2836000000</v>
      </c>
      <c r="AI1140" s="63">
        <v>1</v>
      </c>
      <c r="AJ1140" s="64">
        <v>2835</v>
      </c>
      <c r="AK1140" s="65">
        <v>0.75</v>
      </c>
      <c r="AL1140" s="64">
        <v>945</v>
      </c>
      <c r="AM1140" s="65">
        <v>0.25</v>
      </c>
      <c r="AN1140" s="66" t="s">
        <v>2368</v>
      </c>
      <c r="AO1140" s="66" t="s">
        <v>2449</v>
      </c>
      <c r="AP1140" s="132" t="s">
        <v>2370</v>
      </c>
      <c r="AQ1140" s="23">
        <v>945</v>
      </c>
      <c r="AR1140" s="23">
        <v>945</v>
      </c>
      <c r="AS1140" s="142">
        <v>945</v>
      </c>
      <c r="AT1140" s="23">
        <v>0</v>
      </c>
      <c r="AU1140" s="142">
        <v>945</v>
      </c>
      <c r="AV1140" s="142">
        <v>0</v>
      </c>
      <c r="AW1140" s="142">
        <v>0</v>
      </c>
      <c r="AX1140" s="22">
        <v>0</v>
      </c>
      <c r="AY1140" s="143" t="s">
        <v>2371</v>
      </c>
      <c r="AZ1140" s="143" t="s">
        <v>2372</v>
      </c>
      <c r="BA1140" s="143" t="s">
        <v>2372</v>
      </c>
      <c r="BB1140" s="24"/>
      <c r="BC1140" s="75">
        <v>709000000</v>
      </c>
      <c r="BD1140" s="21">
        <v>710918000</v>
      </c>
      <c r="BE1140" s="25">
        <v>819588000</v>
      </c>
      <c r="BF1140" s="74">
        <v>709000000</v>
      </c>
      <c r="BG1140" s="25">
        <v>0</v>
      </c>
      <c r="BH1140" s="25">
        <v>360000000</v>
      </c>
      <c r="BI1140" s="25">
        <v>859588000</v>
      </c>
      <c r="BJ1140" s="133">
        <v>709000000</v>
      </c>
      <c r="BK1140" s="25">
        <v>0</v>
      </c>
      <c r="BL1140" s="25">
        <v>1928588000</v>
      </c>
      <c r="BM1140" s="74">
        <v>481979520</v>
      </c>
      <c r="BN1140" s="80">
        <v>360000000</v>
      </c>
      <c r="BO1140" s="80">
        <v>767470414</v>
      </c>
      <c r="BP1140" s="133">
        <v>481979520</v>
      </c>
      <c r="BQ1140" s="25">
        <v>0</v>
      </c>
      <c r="BR1140" s="82" t="s">
        <v>6596</v>
      </c>
      <c r="BS1140" s="82" t="s">
        <v>6597</v>
      </c>
      <c r="BT1140" s="134" t="s">
        <v>6528</v>
      </c>
      <c r="BU1140" s="26"/>
    </row>
    <row r="1141" spans="1:73" ht="55" customHeight="1">
      <c r="A1141" s="15">
        <v>1130</v>
      </c>
      <c r="B1141" s="16">
        <v>18</v>
      </c>
      <c r="C1141" s="17" t="s">
        <v>2003</v>
      </c>
      <c r="D1141" s="16">
        <v>1</v>
      </c>
      <c r="E1141" s="18" t="s">
        <v>2356</v>
      </c>
      <c r="F1141" s="16">
        <v>21</v>
      </c>
      <c r="G1141" s="18" t="s">
        <v>2553</v>
      </c>
      <c r="H1141" s="19">
        <v>1130</v>
      </c>
      <c r="I1141" s="18" t="s">
        <v>6598</v>
      </c>
      <c r="J1141" s="16">
        <v>1647</v>
      </c>
      <c r="K1141" s="18" t="s">
        <v>6595</v>
      </c>
      <c r="L1141" s="20" t="s">
        <v>2573</v>
      </c>
      <c r="M1141" s="17" t="s">
        <v>229</v>
      </c>
      <c r="N1141" s="15">
        <v>16474</v>
      </c>
      <c r="O1141" s="17" t="s">
        <v>2618</v>
      </c>
      <c r="P1141" s="73">
        <v>1</v>
      </c>
      <c r="Q1141" s="18" t="s">
        <v>2466</v>
      </c>
      <c r="R1141" s="61" t="s">
        <v>6599</v>
      </c>
      <c r="S1141" s="18" t="s">
        <v>6598</v>
      </c>
      <c r="T1141" s="18" t="s">
        <v>225</v>
      </c>
      <c r="U1141" s="16">
        <v>6</v>
      </c>
      <c r="V1141" s="20" t="s">
        <v>2445</v>
      </c>
      <c r="W1141" s="20" t="s">
        <v>2576</v>
      </c>
      <c r="X1141" s="16">
        <v>93</v>
      </c>
      <c r="Y1141" s="20" t="s">
        <v>326</v>
      </c>
      <c r="Z1141" s="20">
        <v>11</v>
      </c>
      <c r="AA1141" s="20" t="s">
        <v>2577</v>
      </c>
      <c r="AB1141" s="20">
        <v>16</v>
      </c>
      <c r="AC1141" s="18" t="s">
        <v>2578</v>
      </c>
      <c r="AD1141" s="79">
        <v>0</v>
      </c>
      <c r="AE1141" s="79">
        <v>1200000000</v>
      </c>
      <c r="AF1141" s="79">
        <v>0</v>
      </c>
      <c r="AG1141" s="79">
        <v>1018000000</v>
      </c>
      <c r="AH1141" s="79">
        <v>2218000000</v>
      </c>
      <c r="AI1141" s="63">
        <v>1</v>
      </c>
      <c r="AJ1141" s="64">
        <v>0</v>
      </c>
      <c r="AK1141" s="65">
        <v>0</v>
      </c>
      <c r="AL1141" s="64">
        <v>0</v>
      </c>
      <c r="AM1141" s="65">
        <v>0</v>
      </c>
      <c r="AN1141" s="66" t="s">
        <v>2449</v>
      </c>
      <c r="AO1141" s="66" t="s">
        <v>2449</v>
      </c>
      <c r="AP1141" s="132" t="s">
        <v>2370</v>
      </c>
      <c r="AQ1141" s="23">
        <v>0</v>
      </c>
      <c r="AR1141" s="23">
        <v>0</v>
      </c>
      <c r="AS1141" s="142">
        <v>0</v>
      </c>
      <c r="AT1141" s="23">
        <v>0</v>
      </c>
      <c r="AU1141" s="142">
        <v>0</v>
      </c>
      <c r="AV1141" s="142">
        <v>0</v>
      </c>
      <c r="AW1141" s="142">
        <v>0</v>
      </c>
      <c r="AX1141" s="22">
        <v>0</v>
      </c>
      <c r="AY1141" s="143" t="s">
        <v>2825</v>
      </c>
      <c r="AZ1141" s="143" t="s">
        <v>2825</v>
      </c>
      <c r="BA1141" s="143" t="s">
        <v>54</v>
      </c>
      <c r="BB1141" s="24"/>
      <c r="BC1141" s="75">
        <v>0</v>
      </c>
      <c r="BD1141" s="21">
        <v>0</v>
      </c>
      <c r="BE1141" s="25">
        <v>1200000000</v>
      </c>
      <c r="BF1141" s="74">
        <v>0</v>
      </c>
      <c r="BG1141" s="25">
        <v>0</v>
      </c>
      <c r="BH1141" s="25"/>
      <c r="BI1141" s="25"/>
      <c r="BJ1141" s="133"/>
      <c r="BK1141" s="25">
        <v>0</v>
      </c>
      <c r="BL1141" s="25">
        <v>0</v>
      </c>
      <c r="BM1141" s="74">
        <v>0</v>
      </c>
      <c r="BN1141" s="80"/>
      <c r="BO1141" s="80"/>
      <c r="BP1141" s="133"/>
      <c r="BQ1141" s="25">
        <v>0</v>
      </c>
      <c r="BR1141" s="82" t="s">
        <v>54</v>
      </c>
      <c r="BS1141" s="82" t="s">
        <v>6600</v>
      </c>
      <c r="BT1141" s="134" t="s">
        <v>6528</v>
      </c>
      <c r="BU1141" s="26"/>
    </row>
    <row r="1142" spans="1:73" ht="55" customHeight="1">
      <c r="A1142" s="15">
        <v>1131</v>
      </c>
      <c r="B1142" s="16">
        <v>18</v>
      </c>
      <c r="C1142" s="17" t="s">
        <v>2003</v>
      </c>
      <c r="D1142" s="16">
        <v>1</v>
      </c>
      <c r="E1142" s="18" t="s">
        <v>2356</v>
      </c>
      <c r="F1142" s="16">
        <v>21</v>
      </c>
      <c r="G1142" s="18" t="s">
        <v>2553</v>
      </c>
      <c r="H1142" s="19">
        <v>1131</v>
      </c>
      <c r="I1142" s="18" t="s">
        <v>6601</v>
      </c>
      <c r="J1142" s="16">
        <v>1647</v>
      </c>
      <c r="K1142" s="18" t="s">
        <v>6595</v>
      </c>
      <c r="L1142" s="20" t="s">
        <v>78</v>
      </c>
      <c r="M1142" s="17" t="s">
        <v>229</v>
      </c>
      <c r="N1142" s="15">
        <v>16472</v>
      </c>
      <c r="O1142" s="17" t="s">
        <v>2583</v>
      </c>
      <c r="P1142" s="73">
        <v>90</v>
      </c>
      <c r="Q1142" s="18" t="s">
        <v>2584</v>
      </c>
      <c r="R1142" s="18" t="s">
        <v>4130</v>
      </c>
      <c r="S1142" s="18" t="s">
        <v>6601</v>
      </c>
      <c r="T1142" s="18" t="s">
        <v>225</v>
      </c>
      <c r="U1142" s="16">
        <v>7</v>
      </c>
      <c r="V1142" s="20" t="s">
        <v>2457</v>
      </c>
      <c r="W1142" s="20" t="s">
        <v>2586</v>
      </c>
      <c r="X1142" s="16">
        <v>93</v>
      </c>
      <c r="Y1142" s="20" t="s">
        <v>326</v>
      </c>
      <c r="Z1142" s="20">
        <v>9</v>
      </c>
      <c r="AA1142" s="20" t="s">
        <v>2587</v>
      </c>
      <c r="AB1142" s="20">
        <v>14</v>
      </c>
      <c r="AC1142" s="18" t="s">
        <v>347</v>
      </c>
      <c r="AD1142" s="79">
        <v>542000000</v>
      </c>
      <c r="AE1142" s="79">
        <v>542000000</v>
      </c>
      <c r="AF1142" s="79">
        <v>587000000</v>
      </c>
      <c r="AG1142" s="79">
        <v>781000000</v>
      </c>
      <c r="AH1142" s="79">
        <v>2452000000</v>
      </c>
      <c r="AI1142" s="63">
        <v>1</v>
      </c>
      <c r="AJ1142" s="64">
        <v>59</v>
      </c>
      <c r="AK1142" s="65">
        <v>0.65555555555555556</v>
      </c>
      <c r="AL1142" s="64">
        <v>33</v>
      </c>
      <c r="AM1142" s="65">
        <v>0.36666666666666664</v>
      </c>
      <c r="AN1142" s="66" t="s">
        <v>2384</v>
      </c>
      <c r="AO1142" s="66" t="s">
        <v>2449</v>
      </c>
      <c r="AP1142" s="132" t="s">
        <v>2370</v>
      </c>
      <c r="AQ1142" s="23">
        <v>20</v>
      </c>
      <c r="AR1142" s="23">
        <v>20</v>
      </c>
      <c r="AS1142" s="142">
        <v>19</v>
      </c>
      <c r="AT1142" s="23">
        <v>0</v>
      </c>
      <c r="AU1142" s="142">
        <v>33</v>
      </c>
      <c r="AV1142" s="142">
        <v>0</v>
      </c>
      <c r="AW1142" s="142">
        <v>0</v>
      </c>
      <c r="AX1142" s="22">
        <v>0</v>
      </c>
      <c r="AY1142" s="143" t="s">
        <v>2371</v>
      </c>
      <c r="AZ1142" s="143" t="s">
        <v>2372</v>
      </c>
      <c r="BA1142" s="143" t="s">
        <v>54</v>
      </c>
      <c r="BB1142" s="24"/>
      <c r="BC1142" s="75">
        <v>587000000</v>
      </c>
      <c r="BD1142" s="21">
        <v>543466000</v>
      </c>
      <c r="BE1142" s="25">
        <v>542000000</v>
      </c>
      <c r="BF1142" s="74">
        <v>587000000</v>
      </c>
      <c r="BG1142" s="25">
        <v>0</v>
      </c>
      <c r="BH1142" s="25">
        <v>543466000</v>
      </c>
      <c r="BI1142" s="25">
        <v>542000000</v>
      </c>
      <c r="BJ1142" s="133">
        <v>437000000</v>
      </c>
      <c r="BK1142" s="25">
        <v>0</v>
      </c>
      <c r="BL1142" s="25">
        <v>1522466000</v>
      </c>
      <c r="BM1142" s="74">
        <v>437000000</v>
      </c>
      <c r="BN1142" s="80">
        <v>543466000</v>
      </c>
      <c r="BO1142" s="80">
        <v>502000000</v>
      </c>
      <c r="BP1142" s="133">
        <v>437000000</v>
      </c>
      <c r="BQ1142" s="25">
        <v>0</v>
      </c>
      <c r="BR1142" s="82" t="s">
        <v>6602</v>
      </c>
      <c r="BS1142" s="82" t="s">
        <v>6603</v>
      </c>
      <c r="BT1142" s="134" t="s">
        <v>6528</v>
      </c>
      <c r="BU1142" s="26"/>
    </row>
    <row r="1143" spans="1:73" ht="55" customHeight="1">
      <c r="A1143" s="15">
        <v>1132</v>
      </c>
      <c r="B1143" s="16">
        <v>18</v>
      </c>
      <c r="C1143" s="17" t="s">
        <v>2003</v>
      </c>
      <c r="D1143" s="16">
        <v>1</v>
      </c>
      <c r="E1143" s="18" t="s">
        <v>2356</v>
      </c>
      <c r="F1143" s="16">
        <v>21</v>
      </c>
      <c r="G1143" s="18" t="s">
        <v>2553</v>
      </c>
      <c r="H1143" s="19">
        <v>1132</v>
      </c>
      <c r="I1143" s="18" t="s">
        <v>3317</v>
      </c>
      <c r="J1143" s="16">
        <v>1647</v>
      </c>
      <c r="K1143" s="18" t="s">
        <v>6595</v>
      </c>
      <c r="L1143" s="20" t="s">
        <v>81</v>
      </c>
      <c r="M1143" s="17" t="s">
        <v>229</v>
      </c>
      <c r="N1143" s="15">
        <v>16471</v>
      </c>
      <c r="O1143" s="17" t="s">
        <v>2563</v>
      </c>
      <c r="P1143" s="73">
        <v>24</v>
      </c>
      <c r="Q1143" s="18" t="s">
        <v>2564</v>
      </c>
      <c r="R1143" s="18" t="s">
        <v>4135</v>
      </c>
      <c r="S1143" s="18" t="s">
        <v>3317</v>
      </c>
      <c r="T1143" s="18" t="s">
        <v>225</v>
      </c>
      <c r="U1143" s="16">
        <v>7</v>
      </c>
      <c r="V1143" s="20" t="s">
        <v>2457</v>
      </c>
      <c r="W1143" s="20" t="s">
        <v>2566</v>
      </c>
      <c r="X1143" s="16">
        <v>93</v>
      </c>
      <c r="Y1143" s="20" t="s">
        <v>326</v>
      </c>
      <c r="Z1143" s="20">
        <v>8</v>
      </c>
      <c r="AA1143" s="20" t="s">
        <v>2567</v>
      </c>
      <c r="AB1143" s="20">
        <v>13</v>
      </c>
      <c r="AC1143" s="18" t="s">
        <v>2568</v>
      </c>
      <c r="AD1143" s="79">
        <v>300000000</v>
      </c>
      <c r="AE1143" s="79">
        <v>300000000</v>
      </c>
      <c r="AF1143" s="79">
        <v>300000000</v>
      </c>
      <c r="AG1143" s="79">
        <v>324000000</v>
      </c>
      <c r="AH1143" s="79">
        <v>1224000000</v>
      </c>
      <c r="AI1143" s="63">
        <v>1</v>
      </c>
      <c r="AJ1143" s="64">
        <v>19</v>
      </c>
      <c r="AK1143" s="65">
        <v>0.79166666666666663</v>
      </c>
      <c r="AL1143" s="64">
        <v>6</v>
      </c>
      <c r="AM1143" s="65">
        <v>0.25</v>
      </c>
      <c r="AN1143" s="66" t="s">
        <v>2368</v>
      </c>
      <c r="AO1143" s="66" t="s">
        <v>2449</v>
      </c>
      <c r="AP1143" s="132" t="s">
        <v>2370</v>
      </c>
      <c r="AQ1143" s="23">
        <v>6</v>
      </c>
      <c r="AR1143" s="23">
        <v>8</v>
      </c>
      <c r="AS1143" s="142">
        <v>5</v>
      </c>
      <c r="AT1143" s="23">
        <v>0</v>
      </c>
      <c r="AU1143" s="142">
        <v>6</v>
      </c>
      <c r="AV1143" s="142">
        <v>0</v>
      </c>
      <c r="AW1143" s="142">
        <v>0</v>
      </c>
      <c r="AX1143" s="22">
        <v>0</v>
      </c>
      <c r="AY1143" s="143" t="s">
        <v>2371</v>
      </c>
      <c r="AZ1143" s="143" t="s">
        <v>2372</v>
      </c>
      <c r="BA1143" s="143" t="s">
        <v>2372</v>
      </c>
      <c r="BB1143" s="24"/>
      <c r="BC1143" s="75">
        <v>300000000</v>
      </c>
      <c r="BD1143" s="21">
        <v>300812000</v>
      </c>
      <c r="BE1143" s="25">
        <v>890000000</v>
      </c>
      <c r="BF1143" s="74">
        <v>300000000</v>
      </c>
      <c r="BG1143" s="25">
        <v>0</v>
      </c>
      <c r="BH1143" s="25">
        <v>547207207</v>
      </c>
      <c r="BI1143" s="25">
        <v>1275663936</v>
      </c>
      <c r="BJ1143" s="133">
        <v>200000000</v>
      </c>
      <c r="BK1143" s="25">
        <v>0</v>
      </c>
      <c r="BL1143" s="25">
        <v>2022871143</v>
      </c>
      <c r="BM1143" s="74">
        <v>0</v>
      </c>
      <c r="BN1143" s="80">
        <v>150000000</v>
      </c>
      <c r="BO1143" s="80">
        <v>50000000</v>
      </c>
      <c r="BP1143" s="133">
        <v>0</v>
      </c>
      <c r="BQ1143" s="25">
        <v>0</v>
      </c>
      <c r="BR1143" s="82" t="s">
        <v>6604</v>
      </c>
      <c r="BS1143" s="82" t="s">
        <v>6605</v>
      </c>
      <c r="BT1143" s="134" t="s">
        <v>6528</v>
      </c>
      <c r="BU1143" s="26"/>
    </row>
    <row r="1144" spans="1:73" ht="55" customHeight="1">
      <c r="A1144" s="15">
        <v>1133</v>
      </c>
      <c r="B1144" s="16">
        <v>18</v>
      </c>
      <c r="C1144" s="17" t="s">
        <v>2003</v>
      </c>
      <c r="D1144" s="16">
        <v>1</v>
      </c>
      <c r="E1144" s="18" t="s">
        <v>2356</v>
      </c>
      <c r="F1144" s="16">
        <v>24</v>
      </c>
      <c r="G1144" s="18" t="s">
        <v>2591</v>
      </c>
      <c r="H1144" s="19">
        <v>1133</v>
      </c>
      <c r="I1144" s="18" t="s">
        <v>3842</v>
      </c>
      <c r="J1144" s="16">
        <v>1649</v>
      </c>
      <c r="K1144" s="18" t="s">
        <v>6606</v>
      </c>
      <c r="L1144" s="20" t="s">
        <v>2594</v>
      </c>
      <c r="M1144" s="17" t="s">
        <v>229</v>
      </c>
      <c r="N1144" s="15">
        <v>16491</v>
      </c>
      <c r="O1144" s="17" t="s">
        <v>2493</v>
      </c>
      <c r="P1144" s="73">
        <v>4</v>
      </c>
      <c r="Q1144" s="18" t="s">
        <v>2595</v>
      </c>
      <c r="R1144" s="18" t="s">
        <v>4140</v>
      </c>
      <c r="S1144" s="18" t="s">
        <v>3842</v>
      </c>
      <c r="T1144" s="18" t="s">
        <v>225</v>
      </c>
      <c r="U1144" s="16">
        <v>8</v>
      </c>
      <c r="V1144" s="20" t="s">
        <v>2597</v>
      </c>
      <c r="W1144" s="20" t="s">
        <v>2598</v>
      </c>
      <c r="X1144" s="16">
        <v>94</v>
      </c>
      <c r="Y1144" s="20" t="s">
        <v>350</v>
      </c>
      <c r="Z1144" s="20">
        <v>13</v>
      </c>
      <c r="AA1144" s="20" t="s">
        <v>2599</v>
      </c>
      <c r="AB1144" s="20">
        <v>19</v>
      </c>
      <c r="AC1144" s="18" t="s">
        <v>2600</v>
      </c>
      <c r="AD1144" s="79">
        <v>769000000</v>
      </c>
      <c r="AE1144" s="79">
        <v>907000000</v>
      </c>
      <c r="AF1144" s="79">
        <v>952000000</v>
      </c>
      <c r="AG1144" s="79">
        <v>1000000000</v>
      </c>
      <c r="AH1144" s="79">
        <v>3628000000</v>
      </c>
      <c r="AI1144" s="63">
        <v>1</v>
      </c>
      <c r="AJ1144" s="64">
        <v>2</v>
      </c>
      <c r="AK1144" s="65">
        <v>0.5</v>
      </c>
      <c r="AL1144" s="64">
        <v>1</v>
      </c>
      <c r="AM1144" s="65">
        <v>0.25</v>
      </c>
      <c r="AN1144" s="66" t="s">
        <v>2384</v>
      </c>
      <c r="AO1144" s="66" t="s">
        <v>2449</v>
      </c>
      <c r="AP1144" s="132" t="s">
        <v>2370</v>
      </c>
      <c r="AQ1144" s="23">
        <v>1</v>
      </c>
      <c r="AR1144" s="23">
        <v>1</v>
      </c>
      <c r="AS1144" s="142">
        <v>0</v>
      </c>
      <c r="AT1144" s="23">
        <v>0</v>
      </c>
      <c r="AU1144" s="142">
        <v>1</v>
      </c>
      <c r="AV1144" s="142">
        <v>0</v>
      </c>
      <c r="AW1144" s="142">
        <v>0</v>
      </c>
      <c r="AX1144" s="22">
        <v>0</v>
      </c>
      <c r="AY1144" s="143" t="s">
        <v>2371</v>
      </c>
      <c r="AZ1144" s="143" t="s">
        <v>2372</v>
      </c>
      <c r="BA1144" s="143" t="s">
        <v>54</v>
      </c>
      <c r="BB1144" s="24"/>
      <c r="BC1144" s="75">
        <v>800000000</v>
      </c>
      <c r="BD1144" s="21">
        <v>771080000</v>
      </c>
      <c r="BE1144" s="25">
        <v>707000000</v>
      </c>
      <c r="BF1144" s="74">
        <v>800000000</v>
      </c>
      <c r="BG1144" s="25">
        <v>0</v>
      </c>
      <c r="BH1144" s="25">
        <v>771080000</v>
      </c>
      <c r="BI1144" s="25">
        <v>690924245</v>
      </c>
      <c r="BJ1144" s="133"/>
      <c r="BK1144" s="25">
        <v>0</v>
      </c>
      <c r="BL1144" s="25">
        <v>1462004245</v>
      </c>
      <c r="BM1144" s="74">
        <v>0</v>
      </c>
      <c r="BN1144" s="80">
        <v>0</v>
      </c>
      <c r="BO1144" s="80">
        <v>0</v>
      </c>
      <c r="BP1144" s="133"/>
      <c r="BQ1144" s="25">
        <v>0</v>
      </c>
      <c r="BR1144" s="82" t="s">
        <v>6607</v>
      </c>
      <c r="BS1144" s="82" t="s">
        <v>6608</v>
      </c>
      <c r="BT1144" s="134" t="s">
        <v>6548</v>
      </c>
      <c r="BU1144" s="26"/>
    </row>
    <row r="1145" spans="1:73" ht="55" customHeight="1">
      <c r="A1145" s="15">
        <v>1134</v>
      </c>
      <c r="B1145" s="16">
        <v>18</v>
      </c>
      <c r="C1145" s="17" t="s">
        <v>2003</v>
      </c>
      <c r="D1145" s="16">
        <v>1</v>
      </c>
      <c r="E1145" s="18" t="s">
        <v>2356</v>
      </c>
      <c r="F1145" s="16">
        <v>24</v>
      </c>
      <c r="G1145" s="18" t="s">
        <v>2591</v>
      </c>
      <c r="H1145" s="19">
        <v>1134</v>
      </c>
      <c r="I1145" s="18" t="s">
        <v>6609</v>
      </c>
      <c r="J1145" s="16">
        <v>1650</v>
      </c>
      <c r="K1145" s="18" t="s">
        <v>6610</v>
      </c>
      <c r="L1145" s="20" t="s">
        <v>2606</v>
      </c>
      <c r="M1145" s="17" t="s">
        <v>229</v>
      </c>
      <c r="N1145" s="15">
        <v>16501</v>
      </c>
      <c r="O1145" s="17" t="s">
        <v>2607</v>
      </c>
      <c r="P1145" s="73">
        <v>54</v>
      </c>
      <c r="Q1145" s="18" t="s">
        <v>2494</v>
      </c>
      <c r="R1145" s="18" t="s">
        <v>4145</v>
      </c>
      <c r="S1145" s="18" t="s">
        <v>6609</v>
      </c>
      <c r="T1145" s="18" t="s">
        <v>225</v>
      </c>
      <c r="U1145" s="16">
        <v>7</v>
      </c>
      <c r="V1145" s="20" t="s">
        <v>2457</v>
      </c>
      <c r="W1145" s="20" t="s">
        <v>2609</v>
      </c>
      <c r="X1145" s="16">
        <v>93</v>
      </c>
      <c r="Y1145" s="20" t="s">
        <v>326</v>
      </c>
      <c r="Z1145" s="20">
        <v>9</v>
      </c>
      <c r="AA1145" s="20" t="s">
        <v>2587</v>
      </c>
      <c r="AB1145" s="20">
        <v>20</v>
      </c>
      <c r="AC1145" s="18" t="s">
        <v>409</v>
      </c>
      <c r="AD1145" s="79">
        <v>473000000</v>
      </c>
      <c r="AE1145" s="79">
        <v>473000000</v>
      </c>
      <c r="AF1145" s="79">
        <v>510000000</v>
      </c>
      <c r="AG1145" s="79">
        <v>511000000</v>
      </c>
      <c r="AH1145" s="79">
        <v>1967000000</v>
      </c>
      <c r="AI1145" s="63">
        <v>1</v>
      </c>
      <c r="AJ1145" s="64">
        <v>26</v>
      </c>
      <c r="AK1145" s="65">
        <v>0.48148148148148145</v>
      </c>
      <c r="AL1145" s="64">
        <v>13</v>
      </c>
      <c r="AM1145" s="65">
        <v>0.24074074074074073</v>
      </c>
      <c r="AN1145" s="66" t="s">
        <v>2384</v>
      </c>
      <c r="AO1145" s="66" t="s">
        <v>2449</v>
      </c>
      <c r="AP1145" s="132" t="s">
        <v>2370</v>
      </c>
      <c r="AQ1145" s="23">
        <v>13</v>
      </c>
      <c r="AR1145" s="23">
        <v>13</v>
      </c>
      <c r="AS1145" s="142">
        <v>0</v>
      </c>
      <c r="AT1145" s="23">
        <v>0</v>
      </c>
      <c r="AU1145" s="142">
        <v>13</v>
      </c>
      <c r="AV1145" s="142">
        <v>0</v>
      </c>
      <c r="AW1145" s="142">
        <v>0</v>
      </c>
      <c r="AX1145" s="22">
        <v>0</v>
      </c>
      <c r="AY1145" s="143" t="s">
        <v>2371</v>
      </c>
      <c r="AZ1145" s="143" t="s">
        <v>2372</v>
      </c>
      <c r="BA1145" s="143" t="s">
        <v>54</v>
      </c>
      <c r="BB1145" s="24"/>
      <c r="BC1145" s="75">
        <v>510000000</v>
      </c>
      <c r="BD1145" s="21">
        <v>474280000</v>
      </c>
      <c r="BE1145" s="25">
        <v>473000000</v>
      </c>
      <c r="BF1145" s="74">
        <v>510000000</v>
      </c>
      <c r="BG1145" s="25">
        <v>0</v>
      </c>
      <c r="BH1145" s="25">
        <v>474280000</v>
      </c>
      <c r="BI1145" s="25">
        <v>445954860</v>
      </c>
      <c r="BJ1145" s="133"/>
      <c r="BK1145" s="25">
        <v>0</v>
      </c>
      <c r="BL1145" s="25">
        <v>920234860</v>
      </c>
      <c r="BM1145" s="74">
        <v>0</v>
      </c>
      <c r="BN1145" s="80">
        <v>474280000</v>
      </c>
      <c r="BO1145" s="80">
        <v>0</v>
      </c>
      <c r="BP1145" s="133"/>
      <c r="BQ1145" s="25">
        <v>0</v>
      </c>
      <c r="BR1145" s="82" t="s">
        <v>6611</v>
      </c>
      <c r="BS1145" s="82" t="s">
        <v>6593</v>
      </c>
      <c r="BT1145" s="134" t="s">
        <v>6548</v>
      </c>
      <c r="BU1145" s="26"/>
    </row>
    <row r="1146" spans="1:73" ht="55" customHeight="1">
      <c r="A1146" s="15">
        <v>1135</v>
      </c>
      <c r="B1146" s="16">
        <v>18</v>
      </c>
      <c r="C1146" s="17" t="s">
        <v>2003</v>
      </c>
      <c r="D1146" s="16">
        <v>2</v>
      </c>
      <c r="E1146" s="18" t="s">
        <v>2613</v>
      </c>
      <c r="F1146" s="16">
        <v>27</v>
      </c>
      <c r="G1146" s="18" t="s">
        <v>2614</v>
      </c>
      <c r="H1146" s="19">
        <v>1135</v>
      </c>
      <c r="I1146" s="18" t="s">
        <v>6612</v>
      </c>
      <c r="J1146" s="16">
        <v>1660</v>
      </c>
      <c r="K1146" s="18" t="s">
        <v>6613</v>
      </c>
      <c r="L1146" s="20" t="s">
        <v>143</v>
      </c>
      <c r="M1146" s="17" t="s">
        <v>229</v>
      </c>
      <c r="N1146" s="15">
        <v>16601</v>
      </c>
      <c r="O1146" s="17" t="s">
        <v>2493</v>
      </c>
      <c r="P1146" s="73">
        <v>120</v>
      </c>
      <c r="Q1146" s="18" t="s">
        <v>2627</v>
      </c>
      <c r="R1146" s="18"/>
      <c r="S1146" s="18" t="s">
        <v>6612</v>
      </c>
      <c r="T1146" s="18" t="s">
        <v>225</v>
      </c>
      <c r="U1146" s="16">
        <v>8</v>
      </c>
      <c r="V1146" s="20" t="s">
        <v>2597</v>
      </c>
      <c r="W1146" s="20" t="s">
        <v>2628</v>
      </c>
      <c r="X1146" s="16">
        <v>94</v>
      </c>
      <c r="Y1146" s="20" t="s">
        <v>350</v>
      </c>
      <c r="Z1146" s="20">
        <v>17</v>
      </c>
      <c r="AA1146" s="20" t="s">
        <v>2622</v>
      </c>
      <c r="AB1146" s="20">
        <v>38</v>
      </c>
      <c r="AC1146" s="18" t="s">
        <v>2629</v>
      </c>
      <c r="AD1146" s="79">
        <v>817000000</v>
      </c>
      <c r="AE1146" s="79">
        <v>817000000</v>
      </c>
      <c r="AF1146" s="79">
        <v>818000000</v>
      </c>
      <c r="AG1146" s="79">
        <v>816000000</v>
      </c>
      <c r="AH1146" s="79">
        <v>3268000000</v>
      </c>
      <c r="AI1146" s="63">
        <v>1</v>
      </c>
      <c r="AJ1146" s="64">
        <v>60</v>
      </c>
      <c r="AK1146" s="65">
        <v>0.5</v>
      </c>
      <c r="AL1146" s="64">
        <v>30</v>
      </c>
      <c r="AM1146" s="65">
        <v>0.25</v>
      </c>
      <c r="AN1146" s="66" t="s">
        <v>2384</v>
      </c>
      <c r="AO1146" s="66" t="s">
        <v>2449</v>
      </c>
      <c r="AP1146" s="132" t="s">
        <v>2370</v>
      </c>
      <c r="AQ1146" s="23">
        <v>30</v>
      </c>
      <c r="AR1146" s="23">
        <v>30</v>
      </c>
      <c r="AS1146" s="142">
        <v>0</v>
      </c>
      <c r="AT1146" s="23">
        <v>0</v>
      </c>
      <c r="AU1146" s="142">
        <v>30</v>
      </c>
      <c r="AV1146" s="142">
        <v>0</v>
      </c>
      <c r="AW1146" s="142">
        <v>0</v>
      </c>
      <c r="AX1146" s="22">
        <v>0</v>
      </c>
      <c r="AY1146" s="143" t="s">
        <v>2371</v>
      </c>
      <c r="AZ1146" s="143" t="s">
        <v>2372</v>
      </c>
      <c r="BA1146" s="143" t="s">
        <v>54</v>
      </c>
      <c r="BB1146" s="24"/>
      <c r="BC1146" s="75">
        <v>718000000</v>
      </c>
      <c r="BD1146" s="21">
        <v>819210000</v>
      </c>
      <c r="BE1146" s="25">
        <v>600000000</v>
      </c>
      <c r="BF1146" s="74">
        <v>718000000</v>
      </c>
      <c r="BG1146" s="25">
        <v>0</v>
      </c>
      <c r="BH1146" s="25">
        <v>819210000</v>
      </c>
      <c r="BI1146" s="25">
        <v>581949745</v>
      </c>
      <c r="BJ1146" s="133"/>
      <c r="BK1146" s="25">
        <v>0</v>
      </c>
      <c r="BL1146" s="25">
        <v>1401159745</v>
      </c>
      <c r="BM1146" s="74">
        <v>0</v>
      </c>
      <c r="BN1146" s="80">
        <v>0</v>
      </c>
      <c r="BO1146" s="80">
        <v>0</v>
      </c>
      <c r="BP1146" s="133"/>
      <c r="BQ1146" s="25">
        <v>0</v>
      </c>
      <c r="BR1146" s="82" t="s">
        <v>6614</v>
      </c>
      <c r="BS1146" s="82" t="s">
        <v>6615</v>
      </c>
      <c r="BT1146" s="134" t="s">
        <v>6548</v>
      </c>
      <c r="BU1146" s="26"/>
    </row>
    <row r="1147" spans="1:73" ht="55" customHeight="1">
      <c r="A1147" s="15">
        <v>1136</v>
      </c>
      <c r="B1147" s="16">
        <v>18</v>
      </c>
      <c r="C1147" s="17" t="s">
        <v>2003</v>
      </c>
      <c r="D1147" s="16">
        <v>2</v>
      </c>
      <c r="E1147" s="18" t="s">
        <v>2613</v>
      </c>
      <c r="F1147" s="16">
        <v>27</v>
      </c>
      <c r="G1147" s="18" t="s">
        <v>2614</v>
      </c>
      <c r="H1147" s="19">
        <v>1136</v>
      </c>
      <c r="I1147" s="18" t="s">
        <v>6616</v>
      </c>
      <c r="J1147" s="16">
        <v>1660</v>
      </c>
      <c r="K1147" s="18" t="s">
        <v>6613</v>
      </c>
      <c r="L1147" s="20" t="s">
        <v>150</v>
      </c>
      <c r="M1147" s="17" t="s">
        <v>229</v>
      </c>
      <c r="N1147" s="15">
        <v>16602</v>
      </c>
      <c r="O1147" s="17" t="s">
        <v>2574</v>
      </c>
      <c r="P1147" s="73">
        <v>4000</v>
      </c>
      <c r="Q1147" s="18" t="s">
        <v>2619</v>
      </c>
      <c r="R1147" s="18" t="s">
        <v>3863</v>
      </c>
      <c r="S1147" s="18" t="s">
        <v>3576</v>
      </c>
      <c r="T1147" s="18" t="s">
        <v>225</v>
      </c>
      <c r="U1147" s="16">
        <v>8</v>
      </c>
      <c r="V1147" s="20" t="s">
        <v>2597</v>
      </c>
      <c r="W1147" s="20" t="s">
        <v>2621</v>
      </c>
      <c r="X1147" s="16">
        <v>94</v>
      </c>
      <c r="Y1147" s="20" t="s">
        <v>350</v>
      </c>
      <c r="Z1147" s="20">
        <v>17</v>
      </c>
      <c r="AA1147" s="20" t="s">
        <v>2622</v>
      </c>
      <c r="AB1147" s="20">
        <v>40</v>
      </c>
      <c r="AC1147" s="18" t="s">
        <v>2635</v>
      </c>
      <c r="AD1147" s="79">
        <v>273000000</v>
      </c>
      <c r="AE1147" s="79">
        <v>273000000</v>
      </c>
      <c r="AF1147" s="79">
        <v>273000000</v>
      </c>
      <c r="AG1147" s="79">
        <v>274000000</v>
      </c>
      <c r="AH1147" s="79">
        <v>1093000000</v>
      </c>
      <c r="AI1147" s="63">
        <v>1</v>
      </c>
      <c r="AJ1147" s="64">
        <v>2000</v>
      </c>
      <c r="AK1147" s="65">
        <v>0.5</v>
      </c>
      <c r="AL1147" s="64">
        <v>1000</v>
      </c>
      <c r="AM1147" s="65">
        <v>0.25</v>
      </c>
      <c r="AN1147" s="66" t="s">
        <v>2384</v>
      </c>
      <c r="AO1147" s="66" t="s">
        <v>2449</v>
      </c>
      <c r="AP1147" s="132" t="s">
        <v>2370</v>
      </c>
      <c r="AQ1147" s="23">
        <v>1000</v>
      </c>
      <c r="AR1147" s="23">
        <v>1000</v>
      </c>
      <c r="AS1147" s="142">
        <v>0</v>
      </c>
      <c r="AT1147" s="23">
        <v>0</v>
      </c>
      <c r="AU1147" s="142">
        <v>1000</v>
      </c>
      <c r="AV1147" s="142">
        <v>0</v>
      </c>
      <c r="AW1147" s="142">
        <v>0</v>
      </c>
      <c r="AX1147" s="22">
        <v>0</v>
      </c>
      <c r="AY1147" s="143" t="s">
        <v>2371</v>
      </c>
      <c r="AZ1147" s="143" t="s">
        <v>2372</v>
      </c>
      <c r="BA1147" s="143" t="s">
        <v>54</v>
      </c>
      <c r="BB1147" s="24"/>
      <c r="BC1147" s="75">
        <v>273000000</v>
      </c>
      <c r="BD1147" s="21">
        <v>273739000</v>
      </c>
      <c r="BE1147" s="25">
        <v>250000000</v>
      </c>
      <c r="BF1147" s="74">
        <v>273000000</v>
      </c>
      <c r="BG1147" s="25">
        <v>0</v>
      </c>
      <c r="BH1147" s="25">
        <v>273739000</v>
      </c>
      <c r="BI1147" s="25">
        <v>238045995</v>
      </c>
      <c r="BJ1147" s="133"/>
      <c r="BK1147" s="25">
        <v>0</v>
      </c>
      <c r="BL1147" s="25">
        <v>511784995</v>
      </c>
      <c r="BM1147" s="74">
        <v>0</v>
      </c>
      <c r="BN1147" s="80">
        <v>0</v>
      </c>
      <c r="BO1147" s="80">
        <v>0</v>
      </c>
      <c r="BP1147" s="133"/>
      <c r="BQ1147" s="25">
        <v>0</v>
      </c>
      <c r="BR1147" s="82" t="s">
        <v>6617</v>
      </c>
      <c r="BS1147" s="82" t="s">
        <v>6618</v>
      </c>
      <c r="BT1147" s="134" t="s">
        <v>6548</v>
      </c>
      <c r="BU1147" s="26"/>
    </row>
    <row r="1148" spans="1:73" ht="55" customHeight="1">
      <c r="A1148" s="15">
        <v>1137</v>
      </c>
      <c r="B1148" s="16">
        <v>18</v>
      </c>
      <c r="C1148" s="17" t="s">
        <v>2003</v>
      </c>
      <c r="D1148" s="16">
        <v>2</v>
      </c>
      <c r="E1148" s="18" t="s">
        <v>2613</v>
      </c>
      <c r="F1148" s="16">
        <v>28</v>
      </c>
      <c r="G1148" s="18" t="s">
        <v>2638</v>
      </c>
      <c r="H1148" s="19">
        <v>1137</v>
      </c>
      <c r="I1148" s="18" t="s">
        <v>6619</v>
      </c>
      <c r="J1148" s="16">
        <v>1661</v>
      </c>
      <c r="K1148" s="18" t="s">
        <v>6620</v>
      </c>
      <c r="L1148" s="20" t="s">
        <v>428</v>
      </c>
      <c r="M1148" s="17" t="s">
        <v>229</v>
      </c>
      <c r="N1148" s="15">
        <v>16611</v>
      </c>
      <c r="O1148" s="17" t="s">
        <v>2574</v>
      </c>
      <c r="P1148" s="73">
        <v>4</v>
      </c>
      <c r="Q1148" s="18" t="s">
        <v>2641</v>
      </c>
      <c r="R1148" s="18" t="s">
        <v>2642</v>
      </c>
      <c r="S1148" s="18" t="s">
        <v>6619</v>
      </c>
      <c r="T1148" s="18" t="s">
        <v>225</v>
      </c>
      <c r="U1148" s="16">
        <v>8</v>
      </c>
      <c r="V1148" s="20" t="s">
        <v>2597</v>
      </c>
      <c r="W1148" s="20" t="s">
        <v>2643</v>
      </c>
      <c r="X1148" s="16">
        <v>94</v>
      </c>
      <c r="Y1148" s="20" t="s">
        <v>350</v>
      </c>
      <c r="Z1148" s="20">
        <v>17</v>
      </c>
      <c r="AA1148" s="20" t="s">
        <v>2622</v>
      </c>
      <c r="AB1148" s="20">
        <v>41</v>
      </c>
      <c r="AC1148" s="18" t="s">
        <v>2644</v>
      </c>
      <c r="AD1148" s="79">
        <v>494000000</v>
      </c>
      <c r="AE1148" s="79">
        <v>500000000</v>
      </c>
      <c r="AF1148" s="79">
        <v>530000000</v>
      </c>
      <c r="AG1148" s="79">
        <v>530000000</v>
      </c>
      <c r="AH1148" s="79">
        <v>2054000000</v>
      </c>
      <c r="AI1148" s="63">
        <v>1</v>
      </c>
      <c r="AJ1148" s="64">
        <v>2</v>
      </c>
      <c r="AK1148" s="65">
        <v>0.5</v>
      </c>
      <c r="AL1148" s="64">
        <v>1</v>
      </c>
      <c r="AM1148" s="65">
        <v>0.25</v>
      </c>
      <c r="AN1148" s="66" t="s">
        <v>2384</v>
      </c>
      <c r="AO1148" s="66" t="s">
        <v>2449</v>
      </c>
      <c r="AP1148" s="132" t="s">
        <v>2370</v>
      </c>
      <c r="AQ1148" s="23">
        <v>1</v>
      </c>
      <c r="AR1148" s="23">
        <v>1</v>
      </c>
      <c r="AS1148" s="142">
        <v>0</v>
      </c>
      <c r="AT1148" s="23">
        <v>0</v>
      </c>
      <c r="AU1148" s="142">
        <v>1</v>
      </c>
      <c r="AV1148" s="142">
        <v>0</v>
      </c>
      <c r="AW1148" s="142">
        <v>0</v>
      </c>
      <c r="AX1148" s="22">
        <v>0</v>
      </c>
      <c r="AY1148" s="143" t="s">
        <v>2371</v>
      </c>
      <c r="AZ1148" s="143" t="s">
        <v>2372</v>
      </c>
      <c r="BA1148" s="143" t="s">
        <v>54</v>
      </c>
      <c r="BB1148" s="24"/>
      <c r="BC1148" s="75">
        <v>530000000</v>
      </c>
      <c r="BD1148" s="21">
        <v>495336000</v>
      </c>
      <c r="BE1148" s="25">
        <v>300000000</v>
      </c>
      <c r="BF1148" s="74">
        <v>530000000</v>
      </c>
      <c r="BG1148" s="25">
        <v>0</v>
      </c>
      <c r="BH1148" s="25">
        <v>495336000</v>
      </c>
      <c r="BI1148" s="25">
        <v>300000000</v>
      </c>
      <c r="BJ1148" s="133"/>
      <c r="BK1148" s="25">
        <v>0</v>
      </c>
      <c r="BL1148" s="25">
        <v>795336000</v>
      </c>
      <c r="BM1148" s="74">
        <v>0</v>
      </c>
      <c r="BN1148" s="80">
        <v>0</v>
      </c>
      <c r="BO1148" s="80">
        <v>0</v>
      </c>
      <c r="BP1148" s="133"/>
      <c r="BQ1148" s="25">
        <v>0</v>
      </c>
      <c r="BR1148" s="82" t="s">
        <v>6621</v>
      </c>
      <c r="BS1148" s="82" t="s">
        <v>6622</v>
      </c>
      <c r="BT1148" s="134" t="s">
        <v>6548</v>
      </c>
      <c r="BU1148" s="26"/>
    </row>
    <row r="1149" spans="1:73" ht="55" customHeight="1">
      <c r="A1149" s="15">
        <v>1138</v>
      </c>
      <c r="B1149" s="16">
        <v>18</v>
      </c>
      <c r="C1149" s="17" t="s">
        <v>2003</v>
      </c>
      <c r="D1149" s="16">
        <v>2</v>
      </c>
      <c r="E1149" s="18" t="s">
        <v>2613</v>
      </c>
      <c r="F1149" s="16">
        <v>30</v>
      </c>
      <c r="G1149" s="18" t="s">
        <v>2647</v>
      </c>
      <c r="H1149" s="19">
        <v>1138</v>
      </c>
      <c r="I1149" s="18" t="s">
        <v>4156</v>
      </c>
      <c r="J1149" s="16">
        <v>1665</v>
      </c>
      <c r="K1149" s="18" t="s">
        <v>6623</v>
      </c>
      <c r="L1149" s="20" t="s">
        <v>2650</v>
      </c>
      <c r="M1149" s="17" t="s">
        <v>229</v>
      </c>
      <c r="N1149" s="15">
        <v>16652</v>
      </c>
      <c r="O1149" s="17" t="s">
        <v>2651</v>
      </c>
      <c r="P1149" s="138">
        <v>1.01</v>
      </c>
      <c r="Q1149" s="18" t="s">
        <v>2652</v>
      </c>
      <c r="R1149" s="18" t="s">
        <v>3870</v>
      </c>
      <c r="S1149" s="18" t="s">
        <v>6624</v>
      </c>
      <c r="T1149" s="18" t="s">
        <v>225</v>
      </c>
      <c r="U1149" s="16">
        <v>8</v>
      </c>
      <c r="V1149" s="20" t="s">
        <v>2597</v>
      </c>
      <c r="W1149" s="20" t="s">
        <v>2654</v>
      </c>
      <c r="X1149" s="16">
        <v>94</v>
      </c>
      <c r="Y1149" s="20" t="s">
        <v>350</v>
      </c>
      <c r="Z1149" s="20">
        <v>18</v>
      </c>
      <c r="AA1149" s="20" t="s">
        <v>2655</v>
      </c>
      <c r="AB1149" s="20">
        <v>43</v>
      </c>
      <c r="AC1149" s="18" t="s">
        <v>2656</v>
      </c>
      <c r="AD1149" s="79">
        <v>2346000000</v>
      </c>
      <c r="AE1149" s="79">
        <v>0</v>
      </c>
      <c r="AF1149" s="79">
        <v>0</v>
      </c>
      <c r="AG1149" s="79">
        <v>0</v>
      </c>
      <c r="AH1149" s="79">
        <v>2346000000</v>
      </c>
      <c r="AI1149" s="63">
        <v>1</v>
      </c>
      <c r="AJ1149" s="64">
        <v>1.01</v>
      </c>
      <c r="AK1149" s="65">
        <v>1</v>
      </c>
      <c r="AL1149" s="64">
        <v>1</v>
      </c>
      <c r="AM1149" s="65">
        <v>0.99009900990099009</v>
      </c>
      <c r="AN1149" s="66" t="s">
        <v>2369</v>
      </c>
      <c r="AO1149" s="66" t="s">
        <v>2369</v>
      </c>
      <c r="AP1149" s="132" t="s">
        <v>2370</v>
      </c>
      <c r="AQ1149" s="23">
        <v>1</v>
      </c>
      <c r="AR1149" s="23">
        <v>0.01</v>
      </c>
      <c r="AS1149" s="142">
        <v>0</v>
      </c>
      <c r="AT1149" s="23">
        <v>0</v>
      </c>
      <c r="AU1149" s="142">
        <v>1</v>
      </c>
      <c r="AV1149" s="142">
        <v>0</v>
      </c>
      <c r="AW1149" s="142">
        <v>0</v>
      </c>
      <c r="AX1149" s="22">
        <v>0</v>
      </c>
      <c r="AY1149" s="143" t="s">
        <v>2371</v>
      </c>
      <c r="AZ1149" s="143" t="s">
        <v>2372</v>
      </c>
      <c r="BA1149" s="143" t="s">
        <v>54</v>
      </c>
      <c r="BB1149" s="24"/>
      <c r="BC1149" s="75">
        <v>0</v>
      </c>
      <c r="BD1149" s="21">
        <v>2352346000</v>
      </c>
      <c r="BE1149" s="25">
        <v>0</v>
      </c>
      <c r="BF1149" s="74">
        <v>0</v>
      </c>
      <c r="BG1149" s="25">
        <v>0</v>
      </c>
      <c r="BH1149" s="25">
        <v>2305314975</v>
      </c>
      <c r="BI1149" s="25">
        <v>1064202724</v>
      </c>
      <c r="BJ1149" s="133"/>
      <c r="BK1149" s="25">
        <v>0</v>
      </c>
      <c r="BL1149" s="25">
        <v>3369517699</v>
      </c>
      <c r="BM1149" s="74">
        <v>0</v>
      </c>
      <c r="BN1149" s="80">
        <v>0</v>
      </c>
      <c r="BO1149" s="80">
        <v>0</v>
      </c>
      <c r="BP1149" s="133"/>
      <c r="BQ1149" s="25">
        <v>0</v>
      </c>
      <c r="BR1149" s="82" t="s">
        <v>6625</v>
      </c>
      <c r="BS1149" s="82" t="s">
        <v>6626</v>
      </c>
      <c r="BT1149" s="134" t="s">
        <v>6528</v>
      </c>
      <c r="BU1149" s="26"/>
    </row>
    <row r="1150" spans="1:73" ht="55" customHeight="1">
      <c r="A1150" s="15">
        <v>1139</v>
      </c>
      <c r="B1150" s="16">
        <v>18</v>
      </c>
      <c r="C1150" s="17" t="s">
        <v>2003</v>
      </c>
      <c r="D1150" s="16">
        <v>2</v>
      </c>
      <c r="E1150" s="18" t="s">
        <v>2613</v>
      </c>
      <c r="F1150" s="16">
        <v>30</v>
      </c>
      <c r="G1150" s="18" t="s">
        <v>2647</v>
      </c>
      <c r="H1150" s="19">
        <v>1139</v>
      </c>
      <c r="I1150" s="18" t="s">
        <v>3350</v>
      </c>
      <c r="J1150" s="16">
        <v>1665</v>
      </c>
      <c r="K1150" s="18" t="s">
        <v>6623</v>
      </c>
      <c r="L1150" s="20" t="s">
        <v>2660</v>
      </c>
      <c r="M1150" s="17" t="s">
        <v>229</v>
      </c>
      <c r="N1150" s="15">
        <v>16651</v>
      </c>
      <c r="O1150" s="17" t="s">
        <v>2563</v>
      </c>
      <c r="P1150" s="73">
        <v>4</v>
      </c>
      <c r="Q1150" s="18" t="s">
        <v>2595</v>
      </c>
      <c r="R1150" s="18" t="s">
        <v>3873</v>
      </c>
      <c r="S1150" s="18" t="s">
        <v>3350</v>
      </c>
      <c r="T1150" s="18" t="s">
        <v>225</v>
      </c>
      <c r="U1150" s="16">
        <v>8</v>
      </c>
      <c r="V1150" s="20" t="s">
        <v>2597</v>
      </c>
      <c r="W1150" s="20" t="s">
        <v>2662</v>
      </c>
      <c r="X1150" s="16">
        <v>94</v>
      </c>
      <c r="Y1150" s="20" t="s">
        <v>350</v>
      </c>
      <c r="Z1150" s="20">
        <v>18</v>
      </c>
      <c r="AA1150" s="20" t="s">
        <v>2655</v>
      </c>
      <c r="AB1150" s="20">
        <v>42</v>
      </c>
      <c r="AC1150" s="18" t="s">
        <v>2663</v>
      </c>
      <c r="AD1150" s="79">
        <v>374000000</v>
      </c>
      <c r="AE1150" s="79">
        <v>374000000</v>
      </c>
      <c r="AF1150" s="79">
        <v>374000000</v>
      </c>
      <c r="AG1150" s="79">
        <v>374000000</v>
      </c>
      <c r="AH1150" s="79">
        <v>1496000000</v>
      </c>
      <c r="AI1150" s="63">
        <v>1</v>
      </c>
      <c r="AJ1150" s="64">
        <v>3</v>
      </c>
      <c r="AK1150" s="65">
        <v>0.75</v>
      </c>
      <c r="AL1150" s="64">
        <v>1</v>
      </c>
      <c r="AM1150" s="65">
        <v>0.25</v>
      </c>
      <c r="AN1150" s="66" t="s">
        <v>2368</v>
      </c>
      <c r="AO1150" s="66" t="s">
        <v>2449</v>
      </c>
      <c r="AP1150" s="132" t="s">
        <v>2370</v>
      </c>
      <c r="AQ1150" s="23">
        <v>1</v>
      </c>
      <c r="AR1150" s="23">
        <v>1</v>
      </c>
      <c r="AS1150" s="142">
        <v>1</v>
      </c>
      <c r="AT1150" s="23">
        <v>0</v>
      </c>
      <c r="AU1150" s="142">
        <v>1</v>
      </c>
      <c r="AV1150" s="142">
        <v>0</v>
      </c>
      <c r="AW1150" s="142">
        <v>0</v>
      </c>
      <c r="AX1150" s="22">
        <v>0</v>
      </c>
      <c r="AY1150" s="143" t="s">
        <v>2371</v>
      </c>
      <c r="AZ1150" s="143" t="s">
        <v>2372</v>
      </c>
      <c r="BA1150" s="143" t="s">
        <v>2372</v>
      </c>
      <c r="BB1150" s="24"/>
      <c r="BC1150" s="75">
        <v>774000000</v>
      </c>
      <c r="BD1150" s="21">
        <v>375012000</v>
      </c>
      <c r="BE1150" s="25">
        <v>590000000</v>
      </c>
      <c r="BF1150" s="74">
        <v>774000000</v>
      </c>
      <c r="BG1150" s="25">
        <v>0</v>
      </c>
      <c r="BH1150" s="25">
        <v>372295138</v>
      </c>
      <c r="BI1150" s="25">
        <v>624644169</v>
      </c>
      <c r="BJ1150" s="133">
        <v>401550000</v>
      </c>
      <c r="BK1150" s="25">
        <v>0</v>
      </c>
      <c r="BL1150" s="25">
        <v>1398489307</v>
      </c>
      <c r="BM1150" s="74">
        <v>248260100</v>
      </c>
      <c r="BN1150" s="80">
        <v>133633333</v>
      </c>
      <c r="BO1150" s="80">
        <v>364972700</v>
      </c>
      <c r="BP1150" s="133">
        <v>248260100</v>
      </c>
      <c r="BQ1150" s="25">
        <v>0</v>
      </c>
      <c r="BR1150" s="82" t="s">
        <v>6627</v>
      </c>
      <c r="BS1150" s="82" t="s">
        <v>6628</v>
      </c>
      <c r="BT1150" s="134" t="s">
        <v>6528</v>
      </c>
      <c r="BU1150" s="26"/>
    </row>
    <row r="1151" spans="1:73" ht="55" customHeight="1">
      <c r="A1151" s="15">
        <v>1140</v>
      </c>
      <c r="B1151" s="16">
        <v>18</v>
      </c>
      <c r="C1151" s="17" t="s">
        <v>2003</v>
      </c>
      <c r="D1151" s="16">
        <v>2</v>
      </c>
      <c r="E1151" s="18" t="s">
        <v>2613</v>
      </c>
      <c r="F1151" s="16">
        <v>33</v>
      </c>
      <c r="G1151" s="18" t="s">
        <v>2666</v>
      </c>
      <c r="H1151" s="19">
        <v>1140</v>
      </c>
      <c r="I1151" s="18" t="s">
        <v>6629</v>
      </c>
      <c r="J1151" s="16">
        <v>1667</v>
      </c>
      <c r="K1151" s="18" t="s">
        <v>6630</v>
      </c>
      <c r="L1151" s="20" t="s">
        <v>2669</v>
      </c>
      <c r="M1151" s="17" t="s">
        <v>229</v>
      </c>
      <c r="N1151" s="15">
        <v>16671</v>
      </c>
      <c r="O1151" s="17" t="s">
        <v>2670</v>
      </c>
      <c r="P1151" s="73">
        <v>2800</v>
      </c>
      <c r="Q1151" s="18" t="s">
        <v>2671</v>
      </c>
      <c r="R1151" s="18" t="s">
        <v>3879</v>
      </c>
      <c r="S1151" s="18" t="s">
        <v>6631</v>
      </c>
      <c r="T1151" s="18" t="s">
        <v>225</v>
      </c>
      <c r="U1151" s="16">
        <v>8</v>
      </c>
      <c r="V1151" s="20" t="s">
        <v>2597</v>
      </c>
      <c r="W1151" s="20" t="s">
        <v>2673</v>
      </c>
      <c r="X1151" s="16">
        <v>94</v>
      </c>
      <c r="Y1151" s="20" t="s">
        <v>350</v>
      </c>
      <c r="Z1151" s="20">
        <v>19</v>
      </c>
      <c r="AA1151" s="20" t="s">
        <v>2674</v>
      </c>
      <c r="AB1151" s="20">
        <v>44</v>
      </c>
      <c r="AC1151" s="18" t="s">
        <v>2675</v>
      </c>
      <c r="AD1151" s="79">
        <v>15000000</v>
      </c>
      <c r="AE1151" s="79">
        <v>60000000</v>
      </c>
      <c r="AF1151" s="79">
        <v>143000000</v>
      </c>
      <c r="AG1151" s="79">
        <v>238000000</v>
      </c>
      <c r="AH1151" s="79">
        <v>456000000</v>
      </c>
      <c r="AI1151" s="63">
        <v>1</v>
      </c>
      <c r="AJ1151" s="64">
        <v>500</v>
      </c>
      <c r="AK1151" s="65">
        <v>0.17857142857142858</v>
      </c>
      <c r="AL1151" s="64">
        <v>100</v>
      </c>
      <c r="AM1151" s="65">
        <v>3.5714285714285712E-2</v>
      </c>
      <c r="AN1151" s="66" t="s">
        <v>2449</v>
      </c>
      <c r="AO1151" s="66" t="s">
        <v>2449</v>
      </c>
      <c r="AP1151" s="132" t="s">
        <v>2370</v>
      </c>
      <c r="AQ1151" s="23">
        <v>100</v>
      </c>
      <c r="AR1151" s="23">
        <v>400</v>
      </c>
      <c r="AS1151" s="142">
        <v>0</v>
      </c>
      <c r="AT1151" s="23">
        <v>0</v>
      </c>
      <c r="AU1151" s="142">
        <v>100</v>
      </c>
      <c r="AV1151" s="142">
        <v>0</v>
      </c>
      <c r="AW1151" s="142">
        <v>0</v>
      </c>
      <c r="AX1151" s="22">
        <v>0</v>
      </c>
      <c r="AY1151" s="143" t="s">
        <v>2371</v>
      </c>
      <c r="AZ1151" s="143" t="s">
        <v>2372</v>
      </c>
      <c r="BA1151" s="143" t="s">
        <v>54</v>
      </c>
      <c r="BB1151" s="24"/>
      <c r="BC1151" s="75">
        <v>143000000</v>
      </c>
      <c r="BD1151" s="21">
        <v>15041000</v>
      </c>
      <c r="BE1151" s="25">
        <v>60000000</v>
      </c>
      <c r="BF1151" s="74">
        <v>143000000</v>
      </c>
      <c r="BG1151" s="25">
        <v>0</v>
      </c>
      <c r="BH1151" s="25">
        <v>15041000</v>
      </c>
      <c r="BI1151" s="25">
        <v>60000000</v>
      </c>
      <c r="BJ1151" s="133"/>
      <c r="BK1151" s="25">
        <v>0</v>
      </c>
      <c r="BL1151" s="25">
        <v>75041000</v>
      </c>
      <c r="BM1151" s="74">
        <v>0</v>
      </c>
      <c r="BN1151" s="80">
        <v>0</v>
      </c>
      <c r="BO1151" s="80">
        <v>0</v>
      </c>
      <c r="BP1151" s="133"/>
      <c r="BQ1151" s="25">
        <v>0</v>
      </c>
      <c r="BR1151" s="82" t="s">
        <v>6632</v>
      </c>
      <c r="BS1151" s="82" t="s">
        <v>6633</v>
      </c>
      <c r="BT1151" s="134" t="s">
        <v>6548</v>
      </c>
      <c r="BU1151" s="26"/>
    </row>
    <row r="1152" spans="1:73" ht="55" customHeight="1">
      <c r="A1152" s="15">
        <v>1141</v>
      </c>
      <c r="B1152" s="16">
        <v>18</v>
      </c>
      <c r="C1152" s="17" t="s">
        <v>2003</v>
      </c>
      <c r="D1152" s="16">
        <v>2</v>
      </c>
      <c r="E1152" s="18" t="s">
        <v>2613</v>
      </c>
      <c r="F1152" s="16">
        <v>33</v>
      </c>
      <c r="G1152" s="18" t="s">
        <v>2666</v>
      </c>
      <c r="H1152" s="19">
        <v>1141</v>
      </c>
      <c r="I1152" s="18" t="s">
        <v>6634</v>
      </c>
      <c r="J1152" s="15">
        <v>1667</v>
      </c>
      <c r="K1152" s="18" t="s">
        <v>6630</v>
      </c>
      <c r="L1152" s="20" t="s">
        <v>2669</v>
      </c>
      <c r="M1152" s="17" t="s">
        <v>229</v>
      </c>
      <c r="N1152" s="15">
        <v>16672</v>
      </c>
      <c r="O1152" s="17" t="s">
        <v>2680</v>
      </c>
      <c r="P1152" s="73">
        <v>1800</v>
      </c>
      <c r="Q1152" s="18" t="s">
        <v>2671</v>
      </c>
      <c r="R1152" s="18" t="s">
        <v>3879</v>
      </c>
      <c r="S1152" s="18" t="s">
        <v>6634</v>
      </c>
      <c r="T1152" s="18" t="s">
        <v>225</v>
      </c>
      <c r="U1152" s="16">
        <v>8</v>
      </c>
      <c r="V1152" s="20" t="s">
        <v>2597</v>
      </c>
      <c r="W1152" s="20" t="s">
        <v>2673</v>
      </c>
      <c r="X1152" s="16">
        <v>94</v>
      </c>
      <c r="Y1152" s="20" t="s">
        <v>350</v>
      </c>
      <c r="Z1152" s="20">
        <v>19</v>
      </c>
      <c r="AA1152" s="20" t="s">
        <v>2674</v>
      </c>
      <c r="AB1152" s="20">
        <v>45</v>
      </c>
      <c r="AC1152" s="18" t="s">
        <v>2681</v>
      </c>
      <c r="AD1152" s="79">
        <v>150000000</v>
      </c>
      <c r="AE1152" s="79">
        <v>262000000</v>
      </c>
      <c r="AF1152" s="79">
        <v>277000000</v>
      </c>
      <c r="AG1152" s="79">
        <v>292000000</v>
      </c>
      <c r="AH1152" s="79">
        <v>981000000</v>
      </c>
      <c r="AI1152" s="63">
        <v>1</v>
      </c>
      <c r="AJ1152" s="64">
        <v>350</v>
      </c>
      <c r="AK1152" s="65">
        <v>0.19444444444444445</v>
      </c>
      <c r="AL1152" s="64">
        <v>300</v>
      </c>
      <c r="AM1152" s="65">
        <v>0.16666666666666666</v>
      </c>
      <c r="AN1152" s="66" t="s">
        <v>2449</v>
      </c>
      <c r="AO1152" s="66" t="s">
        <v>2449</v>
      </c>
      <c r="AP1152" s="132" t="s">
        <v>2370</v>
      </c>
      <c r="AQ1152" s="23">
        <v>300</v>
      </c>
      <c r="AR1152" s="23">
        <v>50</v>
      </c>
      <c r="AS1152" s="142">
        <v>0</v>
      </c>
      <c r="AT1152" s="23">
        <v>0</v>
      </c>
      <c r="AU1152" s="142">
        <v>300</v>
      </c>
      <c r="AV1152" s="142">
        <v>0</v>
      </c>
      <c r="AW1152" s="142">
        <v>0</v>
      </c>
      <c r="AX1152" s="22">
        <v>0</v>
      </c>
      <c r="AY1152" s="143" t="s">
        <v>2371</v>
      </c>
      <c r="AZ1152" s="143" t="s">
        <v>2372</v>
      </c>
      <c r="BA1152" s="143" t="s">
        <v>54</v>
      </c>
      <c r="BB1152" s="24"/>
      <c r="BC1152" s="75">
        <v>150406000</v>
      </c>
      <c r="BD1152" s="21">
        <v>150406000</v>
      </c>
      <c r="BE1152" s="25">
        <v>50000000</v>
      </c>
      <c r="BF1152" s="74">
        <v>150406000</v>
      </c>
      <c r="BG1152" s="25">
        <v>0</v>
      </c>
      <c r="BH1152" s="25">
        <v>150406000</v>
      </c>
      <c r="BI1152" s="25">
        <v>50000000</v>
      </c>
      <c r="BJ1152" s="133"/>
      <c r="BK1152" s="25">
        <v>0</v>
      </c>
      <c r="BL1152" s="25">
        <v>200406000</v>
      </c>
      <c r="BM1152" s="74">
        <v>0</v>
      </c>
      <c r="BN1152" s="80">
        <v>0</v>
      </c>
      <c r="BO1152" s="80">
        <v>0</v>
      </c>
      <c r="BP1152" s="133"/>
      <c r="BQ1152" s="25">
        <v>0</v>
      </c>
      <c r="BR1152" s="82" t="s">
        <v>6635</v>
      </c>
      <c r="BS1152" s="82" t="s">
        <v>6636</v>
      </c>
      <c r="BT1152" s="134" t="s">
        <v>6548</v>
      </c>
      <c r="BU1152" s="26"/>
    </row>
    <row r="1153" spans="1:73" ht="55" customHeight="1">
      <c r="A1153" s="15">
        <v>1142</v>
      </c>
      <c r="B1153" s="16">
        <v>18</v>
      </c>
      <c r="C1153" s="17" t="s">
        <v>2003</v>
      </c>
      <c r="D1153" s="16">
        <v>2</v>
      </c>
      <c r="E1153" s="18" t="s">
        <v>2613</v>
      </c>
      <c r="F1153" s="16">
        <v>33</v>
      </c>
      <c r="G1153" s="18" t="s">
        <v>2666</v>
      </c>
      <c r="H1153" s="19">
        <v>1142</v>
      </c>
      <c r="I1153" s="18" t="s">
        <v>6637</v>
      </c>
      <c r="J1153" s="15">
        <v>1670</v>
      </c>
      <c r="K1153" s="18" t="s">
        <v>6638</v>
      </c>
      <c r="L1153" s="20" t="s">
        <v>127</v>
      </c>
      <c r="M1153" s="17" t="s">
        <v>229</v>
      </c>
      <c r="N1153" s="15">
        <v>16701</v>
      </c>
      <c r="O1153" s="17" t="s">
        <v>2618</v>
      </c>
      <c r="P1153" s="73">
        <v>2000</v>
      </c>
      <c r="Q1153" s="18" t="s">
        <v>2619</v>
      </c>
      <c r="R1153" s="18" t="s">
        <v>4166</v>
      </c>
      <c r="S1153" s="18" t="s">
        <v>6637</v>
      </c>
      <c r="T1153" s="18" t="s">
        <v>225</v>
      </c>
      <c r="U1153" s="16">
        <v>6</v>
      </c>
      <c r="V1153" s="20" t="s">
        <v>2445</v>
      </c>
      <c r="W1153" s="20" t="s">
        <v>2688</v>
      </c>
      <c r="X1153" s="16">
        <v>93</v>
      </c>
      <c r="Y1153" s="20" t="s">
        <v>326</v>
      </c>
      <c r="Z1153" s="20">
        <v>20</v>
      </c>
      <c r="AA1153" s="20" t="s">
        <v>2689</v>
      </c>
      <c r="AB1153" s="20">
        <v>46</v>
      </c>
      <c r="AC1153" s="18" t="s">
        <v>3082</v>
      </c>
      <c r="AD1153" s="79">
        <v>1023000000</v>
      </c>
      <c r="AE1153" s="79">
        <v>1023000000</v>
      </c>
      <c r="AF1153" s="79">
        <v>1024000000</v>
      </c>
      <c r="AG1153" s="79">
        <v>1024000000</v>
      </c>
      <c r="AH1153" s="79">
        <v>4094000000</v>
      </c>
      <c r="AI1153" s="63">
        <v>1</v>
      </c>
      <c r="AJ1153" s="64">
        <v>1500</v>
      </c>
      <c r="AK1153" s="65">
        <v>0.75</v>
      </c>
      <c r="AL1153" s="64">
        <v>500</v>
      </c>
      <c r="AM1153" s="65">
        <v>0.25</v>
      </c>
      <c r="AN1153" s="66" t="s">
        <v>2368</v>
      </c>
      <c r="AO1153" s="66" t="s">
        <v>2449</v>
      </c>
      <c r="AP1153" s="132" t="s">
        <v>2370</v>
      </c>
      <c r="AQ1153" s="23">
        <v>500</v>
      </c>
      <c r="AR1153" s="23">
        <v>500</v>
      </c>
      <c r="AS1153" s="142">
        <v>500</v>
      </c>
      <c r="AT1153" s="23">
        <v>0</v>
      </c>
      <c r="AU1153" s="142">
        <v>500</v>
      </c>
      <c r="AV1153" s="142">
        <v>0</v>
      </c>
      <c r="AW1153" s="142">
        <v>0</v>
      </c>
      <c r="AX1153" s="22">
        <v>0</v>
      </c>
      <c r="AY1153" s="143" t="s">
        <v>2371</v>
      </c>
      <c r="AZ1153" s="143" t="s">
        <v>2372</v>
      </c>
      <c r="BA1153" s="143" t="s">
        <v>2372</v>
      </c>
      <c r="BB1153" s="24"/>
      <c r="BC1153" s="75">
        <v>2847000000</v>
      </c>
      <c r="BD1153" s="21">
        <v>1025767000</v>
      </c>
      <c r="BE1153" s="25">
        <v>4023000000</v>
      </c>
      <c r="BF1153" s="74">
        <v>2847000000</v>
      </c>
      <c r="BG1153" s="25">
        <v>0</v>
      </c>
      <c r="BH1153" s="25">
        <v>1025565081</v>
      </c>
      <c r="BI1153" s="25">
        <v>4022826678</v>
      </c>
      <c r="BJ1153" s="133">
        <v>1819299027</v>
      </c>
      <c r="BK1153" s="25">
        <v>0</v>
      </c>
      <c r="BL1153" s="25">
        <v>6867690786</v>
      </c>
      <c r="BM1153" s="74">
        <v>1256367989</v>
      </c>
      <c r="BN1153" s="80">
        <v>0</v>
      </c>
      <c r="BO1153" s="80">
        <v>665910454</v>
      </c>
      <c r="BP1153" s="133">
        <v>1256367989</v>
      </c>
      <c r="BQ1153" s="25">
        <v>0</v>
      </c>
      <c r="BR1153" s="82" t="s">
        <v>6639</v>
      </c>
      <c r="BS1153" s="82" t="s">
        <v>6640</v>
      </c>
      <c r="BT1153" s="134" t="s">
        <v>6528</v>
      </c>
      <c r="BU1153" s="26"/>
    </row>
    <row r="1154" spans="1:73" ht="55" customHeight="1">
      <c r="A1154" s="15">
        <v>1143</v>
      </c>
      <c r="B1154" s="16">
        <v>18</v>
      </c>
      <c r="C1154" s="17" t="s">
        <v>2003</v>
      </c>
      <c r="D1154" s="16">
        <v>2</v>
      </c>
      <c r="E1154" s="18" t="s">
        <v>2613</v>
      </c>
      <c r="F1154" s="20">
        <v>34</v>
      </c>
      <c r="G1154" s="47" t="s">
        <v>2694</v>
      </c>
      <c r="H1154" s="19">
        <v>1143</v>
      </c>
      <c r="I1154" s="18" t="s">
        <v>6641</v>
      </c>
      <c r="J1154" s="15">
        <v>1673</v>
      </c>
      <c r="K1154" s="18" t="s">
        <v>6642</v>
      </c>
      <c r="L1154" s="20" t="s">
        <v>97</v>
      </c>
      <c r="M1154" s="17" t="s">
        <v>229</v>
      </c>
      <c r="N1154" s="15">
        <v>16731</v>
      </c>
      <c r="O1154" s="17" t="s">
        <v>2360</v>
      </c>
      <c r="P1154" s="73">
        <v>18200</v>
      </c>
      <c r="Q1154" s="18" t="s">
        <v>2697</v>
      </c>
      <c r="R1154" s="18" t="s">
        <v>3893</v>
      </c>
      <c r="S1154" s="18" t="s">
        <v>6641</v>
      </c>
      <c r="T1154" s="18" t="s">
        <v>225</v>
      </c>
      <c r="U1154" s="16">
        <v>8</v>
      </c>
      <c r="V1154" s="20" t="s">
        <v>2597</v>
      </c>
      <c r="W1154" s="20" t="s">
        <v>2699</v>
      </c>
      <c r="X1154" s="16">
        <v>94</v>
      </c>
      <c r="Y1154" s="20" t="s">
        <v>350</v>
      </c>
      <c r="Z1154" s="20">
        <v>21</v>
      </c>
      <c r="AA1154" s="20" t="s">
        <v>2700</v>
      </c>
      <c r="AB1154" s="20">
        <v>48</v>
      </c>
      <c r="AC1154" s="27" t="s">
        <v>2701</v>
      </c>
      <c r="AD1154" s="79">
        <v>835000000</v>
      </c>
      <c r="AE1154" s="79">
        <v>1011000000</v>
      </c>
      <c r="AF1154" s="79">
        <v>1041000000</v>
      </c>
      <c r="AG1154" s="79">
        <v>1090000000</v>
      </c>
      <c r="AH1154" s="79">
        <v>3977000000</v>
      </c>
      <c r="AI1154" s="63">
        <v>1</v>
      </c>
      <c r="AJ1154" s="64">
        <v>13200</v>
      </c>
      <c r="AK1154" s="65">
        <v>0.72527472527472525</v>
      </c>
      <c r="AL1154" s="64">
        <v>4000</v>
      </c>
      <c r="AM1154" s="65">
        <v>0.21978021978021978</v>
      </c>
      <c r="AN1154" s="66" t="s">
        <v>2368</v>
      </c>
      <c r="AO1154" s="66" t="s">
        <v>2449</v>
      </c>
      <c r="AP1154" s="132" t="s">
        <v>2370</v>
      </c>
      <c r="AQ1154" s="23">
        <v>4000</v>
      </c>
      <c r="AR1154" s="23">
        <v>4200</v>
      </c>
      <c r="AS1154" s="142">
        <v>5000</v>
      </c>
      <c r="AT1154" s="23">
        <v>0</v>
      </c>
      <c r="AU1154" s="142">
        <v>4000</v>
      </c>
      <c r="AV1154" s="142">
        <v>0</v>
      </c>
      <c r="AW1154" s="142">
        <v>0</v>
      </c>
      <c r="AX1154" s="22">
        <v>0</v>
      </c>
      <c r="AY1154" s="143" t="s">
        <v>2371</v>
      </c>
      <c r="AZ1154" s="143" t="s">
        <v>2372</v>
      </c>
      <c r="BA1154" s="143" t="s">
        <v>2372</v>
      </c>
      <c r="BB1154" s="24"/>
      <c r="BC1154" s="75">
        <v>1240000000</v>
      </c>
      <c r="BD1154" s="21">
        <v>837259000</v>
      </c>
      <c r="BE1154" s="25">
        <v>1000000000</v>
      </c>
      <c r="BF1154" s="74">
        <v>1240000000</v>
      </c>
      <c r="BG1154" s="25">
        <v>0</v>
      </c>
      <c r="BH1154" s="25">
        <v>837259000</v>
      </c>
      <c r="BI1154" s="25">
        <v>1000000000</v>
      </c>
      <c r="BJ1154" s="133">
        <v>1240000000</v>
      </c>
      <c r="BK1154" s="25">
        <v>0</v>
      </c>
      <c r="BL1154" s="25">
        <v>3077259000</v>
      </c>
      <c r="BM1154" s="74">
        <v>0</v>
      </c>
      <c r="BN1154" s="80">
        <v>0</v>
      </c>
      <c r="BO1154" s="80">
        <v>0</v>
      </c>
      <c r="BP1154" s="133">
        <v>0</v>
      </c>
      <c r="BQ1154" s="25">
        <v>0</v>
      </c>
      <c r="BR1154" s="82" t="s">
        <v>6643</v>
      </c>
      <c r="BS1154" s="82" t="s">
        <v>6644</v>
      </c>
      <c r="BT1154" s="134" t="s">
        <v>6528</v>
      </c>
      <c r="BU1154" s="26"/>
    </row>
    <row r="1155" spans="1:73" ht="55" customHeight="1">
      <c r="A1155" s="15">
        <v>1144</v>
      </c>
      <c r="B1155" s="16">
        <v>18</v>
      </c>
      <c r="C1155" s="17" t="s">
        <v>2003</v>
      </c>
      <c r="D1155" s="16">
        <v>2</v>
      </c>
      <c r="E1155" s="18" t="s">
        <v>2613</v>
      </c>
      <c r="F1155" s="16">
        <v>38</v>
      </c>
      <c r="G1155" s="18" t="s">
        <v>2705</v>
      </c>
      <c r="H1155" s="19">
        <v>1144</v>
      </c>
      <c r="I1155" s="18" t="s">
        <v>6645</v>
      </c>
      <c r="J1155" s="15">
        <v>1675</v>
      </c>
      <c r="K1155" s="18" t="s">
        <v>6646</v>
      </c>
      <c r="L1155" s="20" t="s">
        <v>2708</v>
      </c>
      <c r="M1155" s="17" t="s">
        <v>229</v>
      </c>
      <c r="N1155" s="15">
        <v>16751</v>
      </c>
      <c r="O1155" s="17" t="s">
        <v>2540</v>
      </c>
      <c r="P1155" s="73">
        <v>80000</v>
      </c>
      <c r="Q1155" s="18" t="s">
        <v>2379</v>
      </c>
      <c r="R1155" s="18" t="s">
        <v>2709</v>
      </c>
      <c r="S1155" s="18" t="s">
        <v>6645</v>
      </c>
      <c r="T1155" s="18" t="s">
        <v>225</v>
      </c>
      <c r="U1155" s="16">
        <v>8</v>
      </c>
      <c r="V1155" s="20" t="s">
        <v>2597</v>
      </c>
      <c r="W1155" s="20" t="s">
        <v>448</v>
      </c>
      <c r="X1155" s="16">
        <v>96</v>
      </c>
      <c r="Y1155" s="20" t="s">
        <v>446</v>
      </c>
      <c r="Z1155" s="20">
        <v>23</v>
      </c>
      <c r="AA1155" s="20" t="s">
        <v>2710</v>
      </c>
      <c r="AB1155" s="20">
        <v>50</v>
      </c>
      <c r="AC1155" s="18" t="s">
        <v>447</v>
      </c>
      <c r="AD1155" s="79">
        <v>1225000000</v>
      </c>
      <c r="AE1155" s="79">
        <v>1225000000</v>
      </c>
      <c r="AF1155" s="79">
        <v>1225000000</v>
      </c>
      <c r="AG1155" s="79">
        <v>1225000000</v>
      </c>
      <c r="AH1155" s="79">
        <v>4900000000</v>
      </c>
      <c r="AI1155" s="63">
        <v>1</v>
      </c>
      <c r="AJ1155" s="64">
        <v>60000</v>
      </c>
      <c r="AK1155" s="65">
        <v>0.75</v>
      </c>
      <c r="AL1155" s="64">
        <v>20000</v>
      </c>
      <c r="AM1155" s="65">
        <v>0.25</v>
      </c>
      <c r="AN1155" s="66" t="s">
        <v>2368</v>
      </c>
      <c r="AO1155" s="66" t="s">
        <v>2449</v>
      </c>
      <c r="AP1155" s="132" t="s">
        <v>2370</v>
      </c>
      <c r="AQ1155" s="23">
        <v>20000</v>
      </c>
      <c r="AR1155" s="23">
        <v>20000</v>
      </c>
      <c r="AS1155" s="142">
        <v>20000</v>
      </c>
      <c r="AT1155" s="23">
        <v>0</v>
      </c>
      <c r="AU1155" s="142">
        <v>20000</v>
      </c>
      <c r="AV1155" s="142">
        <v>0</v>
      </c>
      <c r="AW1155" s="142">
        <v>0</v>
      </c>
      <c r="AX1155" s="22">
        <v>0</v>
      </c>
      <c r="AY1155" s="143" t="s">
        <v>2371</v>
      </c>
      <c r="AZ1155" s="143" t="s">
        <v>2372</v>
      </c>
      <c r="BA1155" s="143" t="s">
        <v>2372</v>
      </c>
      <c r="BB1155" s="24"/>
      <c r="BC1155" s="75">
        <v>1025000000</v>
      </c>
      <c r="BD1155" s="21">
        <v>1228314000</v>
      </c>
      <c r="BE1155" s="25">
        <v>1228000000</v>
      </c>
      <c r="BF1155" s="74">
        <v>1025000000</v>
      </c>
      <c r="BG1155" s="25">
        <v>0</v>
      </c>
      <c r="BH1155" s="25">
        <v>1162897960</v>
      </c>
      <c r="BI1155" s="25">
        <v>1228000000</v>
      </c>
      <c r="BJ1155" s="133">
        <v>1024989405</v>
      </c>
      <c r="BK1155" s="25">
        <v>0</v>
      </c>
      <c r="BL1155" s="25">
        <v>3415887365</v>
      </c>
      <c r="BM1155" s="74">
        <v>0</v>
      </c>
      <c r="BN1155" s="80">
        <v>0</v>
      </c>
      <c r="BO1155" s="80">
        <v>0</v>
      </c>
      <c r="BP1155" s="133">
        <v>0</v>
      </c>
      <c r="BQ1155" s="25">
        <v>0</v>
      </c>
      <c r="BR1155" s="82" t="s">
        <v>6647</v>
      </c>
      <c r="BS1155" s="82" t="s">
        <v>6644</v>
      </c>
      <c r="BT1155" s="134" t="s">
        <v>6528</v>
      </c>
      <c r="BU1155" s="26"/>
    </row>
    <row r="1156" spans="1:73" ht="55" customHeight="1">
      <c r="A1156" s="15">
        <v>1145</v>
      </c>
      <c r="B1156" s="16">
        <v>18</v>
      </c>
      <c r="C1156" s="17" t="s">
        <v>2003</v>
      </c>
      <c r="D1156" s="16">
        <v>3</v>
      </c>
      <c r="E1156" s="18" t="s">
        <v>2714</v>
      </c>
      <c r="F1156" s="16">
        <v>39</v>
      </c>
      <c r="G1156" s="18" t="s">
        <v>2715</v>
      </c>
      <c r="H1156" s="19">
        <v>1145</v>
      </c>
      <c r="I1156" s="18" t="s">
        <v>5651</v>
      </c>
      <c r="J1156" s="15">
        <v>1678</v>
      </c>
      <c r="K1156" s="18" t="s">
        <v>6648</v>
      </c>
      <c r="L1156" s="20" t="s">
        <v>2718</v>
      </c>
      <c r="M1156" s="17" t="s">
        <v>229</v>
      </c>
      <c r="N1156" s="15">
        <v>16781</v>
      </c>
      <c r="O1156" s="17" t="s">
        <v>2481</v>
      </c>
      <c r="P1156" s="73">
        <v>1000</v>
      </c>
      <c r="Q1156" s="18" t="s">
        <v>2379</v>
      </c>
      <c r="R1156" s="18" t="s">
        <v>2719</v>
      </c>
      <c r="S1156" s="18" t="s">
        <v>5651</v>
      </c>
      <c r="T1156" s="18" t="s">
        <v>225</v>
      </c>
      <c r="U1156" s="16">
        <v>7</v>
      </c>
      <c r="V1156" s="20" t="s">
        <v>2457</v>
      </c>
      <c r="W1156" s="20" t="s">
        <v>2720</v>
      </c>
      <c r="X1156" s="16">
        <v>85</v>
      </c>
      <c r="Y1156" s="20" t="s">
        <v>316</v>
      </c>
      <c r="Z1156" s="20">
        <v>25</v>
      </c>
      <c r="AA1156" s="20" t="s">
        <v>2721</v>
      </c>
      <c r="AB1156" s="20">
        <v>52</v>
      </c>
      <c r="AC1156" s="18" t="s">
        <v>2722</v>
      </c>
      <c r="AD1156" s="79">
        <v>358000000</v>
      </c>
      <c r="AE1156" s="79">
        <v>358000000</v>
      </c>
      <c r="AF1156" s="79">
        <v>358000000</v>
      </c>
      <c r="AG1156" s="79">
        <v>359000000</v>
      </c>
      <c r="AH1156" s="79">
        <v>1433000000</v>
      </c>
      <c r="AI1156" s="63">
        <v>1</v>
      </c>
      <c r="AJ1156" s="64">
        <v>500</v>
      </c>
      <c r="AK1156" s="65">
        <v>0.5</v>
      </c>
      <c r="AL1156" s="64">
        <v>291</v>
      </c>
      <c r="AM1156" s="65">
        <v>0.29099999999999998</v>
      </c>
      <c r="AN1156" s="66" t="s">
        <v>2384</v>
      </c>
      <c r="AO1156" s="66" t="s">
        <v>2449</v>
      </c>
      <c r="AP1156" s="132" t="s">
        <v>2370</v>
      </c>
      <c r="AQ1156" s="23">
        <v>250</v>
      </c>
      <c r="AR1156" s="23">
        <v>250</v>
      </c>
      <c r="AS1156" s="142">
        <v>0</v>
      </c>
      <c r="AT1156" s="23">
        <v>0</v>
      </c>
      <c r="AU1156" s="142">
        <v>291</v>
      </c>
      <c r="AV1156" s="142">
        <v>0</v>
      </c>
      <c r="AW1156" s="142">
        <v>0</v>
      </c>
      <c r="AX1156" s="22">
        <v>0</v>
      </c>
      <c r="AY1156" s="143" t="s">
        <v>2371</v>
      </c>
      <c r="AZ1156" s="143" t="s">
        <v>2372</v>
      </c>
      <c r="BA1156" s="143" t="s">
        <v>54</v>
      </c>
      <c r="BB1156" s="24"/>
      <c r="BC1156" s="75">
        <v>368000000</v>
      </c>
      <c r="BD1156" s="21">
        <v>358968000</v>
      </c>
      <c r="BE1156" s="25">
        <v>358000000</v>
      </c>
      <c r="BF1156" s="74">
        <v>368000000</v>
      </c>
      <c r="BG1156" s="25">
        <v>0</v>
      </c>
      <c r="BH1156" s="25">
        <v>358968000</v>
      </c>
      <c r="BI1156" s="25">
        <v>351411539</v>
      </c>
      <c r="BJ1156" s="133"/>
      <c r="BK1156" s="25">
        <v>0</v>
      </c>
      <c r="BL1156" s="25">
        <v>710379539</v>
      </c>
      <c r="BM1156" s="74">
        <v>0</v>
      </c>
      <c r="BN1156" s="80">
        <v>251277600</v>
      </c>
      <c r="BO1156" s="80">
        <v>0</v>
      </c>
      <c r="BP1156" s="133"/>
      <c r="BQ1156" s="25">
        <v>0</v>
      </c>
      <c r="BR1156" s="82" t="s">
        <v>6526</v>
      </c>
      <c r="BS1156" s="82" t="s">
        <v>6649</v>
      </c>
      <c r="BT1156" s="134" t="s">
        <v>6548</v>
      </c>
      <c r="BU1156" s="26"/>
    </row>
    <row r="1157" spans="1:73" ht="55" customHeight="1">
      <c r="A1157" s="15">
        <v>1146</v>
      </c>
      <c r="B1157" s="16">
        <v>18</v>
      </c>
      <c r="C1157" s="17" t="s">
        <v>2003</v>
      </c>
      <c r="D1157" s="16">
        <v>3</v>
      </c>
      <c r="E1157" s="18" t="s">
        <v>2714</v>
      </c>
      <c r="F1157" s="16">
        <v>40</v>
      </c>
      <c r="G1157" s="18" t="s">
        <v>2726</v>
      </c>
      <c r="H1157" s="19">
        <v>1146</v>
      </c>
      <c r="I1157" s="18" t="s">
        <v>6650</v>
      </c>
      <c r="J1157" s="15">
        <v>1679</v>
      </c>
      <c r="K1157" s="18" t="s">
        <v>6651</v>
      </c>
      <c r="L1157" s="20" t="s">
        <v>2729</v>
      </c>
      <c r="M1157" s="17" t="s">
        <v>229</v>
      </c>
      <c r="N1157" s="15">
        <v>16791</v>
      </c>
      <c r="O1157" s="17" t="s">
        <v>2540</v>
      </c>
      <c r="P1157" s="73">
        <v>2600</v>
      </c>
      <c r="Q1157" s="18" t="s">
        <v>2379</v>
      </c>
      <c r="R1157" s="18" t="s">
        <v>3919</v>
      </c>
      <c r="S1157" s="18" t="s">
        <v>6650</v>
      </c>
      <c r="T1157" s="18" t="s">
        <v>225</v>
      </c>
      <c r="U1157" s="16">
        <v>7</v>
      </c>
      <c r="V1157" s="20" t="s">
        <v>2457</v>
      </c>
      <c r="W1157" s="20" t="s">
        <v>2731</v>
      </c>
      <c r="X1157" s="16">
        <v>100</v>
      </c>
      <c r="Y1157" s="51" t="s">
        <v>234</v>
      </c>
      <c r="Z1157" s="20">
        <v>26</v>
      </c>
      <c r="AA1157" s="20" t="s">
        <v>2732</v>
      </c>
      <c r="AB1157" s="20">
        <v>53</v>
      </c>
      <c r="AC1157" s="18" t="s">
        <v>2733</v>
      </c>
      <c r="AD1157" s="79">
        <v>403000000</v>
      </c>
      <c r="AE1157" s="79">
        <v>403000000</v>
      </c>
      <c r="AF1157" s="79">
        <v>403000000</v>
      </c>
      <c r="AG1157" s="79">
        <v>403000000</v>
      </c>
      <c r="AH1157" s="79">
        <v>1612000000</v>
      </c>
      <c r="AI1157" s="63">
        <v>1</v>
      </c>
      <c r="AJ1157" s="64">
        <v>1300</v>
      </c>
      <c r="AK1157" s="65">
        <v>0.5</v>
      </c>
      <c r="AL1157" s="64">
        <v>650</v>
      </c>
      <c r="AM1157" s="65">
        <v>0.25</v>
      </c>
      <c r="AN1157" s="66" t="s">
        <v>2384</v>
      </c>
      <c r="AO1157" s="66" t="s">
        <v>2449</v>
      </c>
      <c r="AP1157" s="132" t="s">
        <v>2370</v>
      </c>
      <c r="AQ1157" s="23">
        <v>650</v>
      </c>
      <c r="AR1157" s="23">
        <v>650</v>
      </c>
      <c r="AS1157" s="142">
        <v>0</v>
      </c>
      <c r="AT1157" s="23">
        <v>0</v>
      </c>
      <c r="AU1157" s="142">
        <v>650</v>
      </c>
      <c r="AV1157" s="142">
        <v>0</v>
      </c>
      <c r="AW1157" s="142">
        <v>0</v>
      </c>
      <c r="AX1157" s="22">
        <v>0</v>
      </c>
      <c r="AY1157" s="143" t="s">
        <v>2371</v>
      </c>
      <c r="AZ1157" s="143" t="s">
        <v>2372</v>
      </c>
      <c r="BA1157" s="143" t="s">
        <v>54</v>
      </c>
      <c r="BB1157" s="24"/>
      <c r="BC1157" s="75">
        <v>500000000</v>
      </c>
      <c r="BD1157" s="21">
        <v>404090000</v>
      </c>
      <c r="BE1157" s="25">
        <v>403000000</v>
      </c>
      <c r="BF1157" s="74">
        <v>500000000</v>
      </c>
      <c r="BG1157" s="25">
        <v>0</v>
      </c>
      <c r="BH1157" s="25">
        <v>404090000</v>
      </c>
      <c r="BI1157" s="25">
        <v>403000000</v>
      </c>
      <c r="BJ1157" s="133"/>
      <c r="BK1157" s="25">
        <v>0</v>
      </c>
      <c r="BL1157" s="25">
        <v>807090000</v>
      </c>
      <c r="BM1157" s="74">
        <v>0</v>
      </c>
      <c r="BN1157" s="80">
        <v>161636320</v>
      </c>
      <c r="BO1157" s="80">
        <v>0</v>
      </c>
      <c r="BP1157" s="133"/>
      <c r="BQ1157" s="25">
        <v>0</v>
      </c>
      <c r="BR1157" s="82" t="s">
        <v>6652</v>
      </c>
      <c r="BS1157" s="82" t="s">
        <v>6653</v>
      </c>
      <c r="BT1157" s="134" t="s">
        <v>6548</v>
      </c>
      <c r="BU1157" s="26"/>
    </row>
    <row r="1158" spans="1:73" ht="55" customHeight="1">
      <c r="A1158" s="15">
        <v>1147</v>
      </c>
      <c r="B1158" s="16">
        <v>18</v>
      </c>
      <c r="C1158" s="17" t="s">
        <v>2003</v>
      </c>
      <c r="D1158" s="16">
        <v>3</v>
      </c>
      <c r="E1158" s="18" t="s">
        <v>2714</v>
      </c>
      <c r="F1158" s="16">
        <v>40</v>
      </c>
      <c r="G1158" s="18" t="s">
        <v>2726</v>
      </c>
      <c r="H1158" s="19">
        <v>1147</v>
      </c>
      <c r="I1158" s="18" t="s">
        <v>6654</v>
      </c>
      <c r="J1158" s="15">
        <v>1679</v>
      </c>
      <c r="K1158" s="18" t="s">
        <v>6651</v>
      </c>
      <c r="L1158" s="20" t="s">
        <v>24</v>
      </c>
      <c r="M1158" s="17" t="s">
        <v>229</v>
      </c>
      <c r="N1158" s="15">
        <v>16792</v>
      </c>
      <c r="O1158" s="17" t="s">
        <v>2481</v>
      </c>
      <c r="P1158" s="73">
        <v>8000</v>
      </c>
      <c r="Q1158" s="18" t="s">
        <v>2379</v>
      </c>
      <c r="R1158" s="18" t="s">
        <v>3923</v>
      </c>
      <c r="S1158" s="18" t="s">
        <v>6654</v>
      </c>
      <c r="T1158" s="18" t="s">
        <v>225</v>
      </c>
      <c r="U1158" s="16">
        <v>7</v>
      </c>
      <c r="V1158" s="20" t="s">
        <v>2457</v>
      </c>
      <c r="W1158" s="20" t="s">
        <v>2739</v>
      </c>
      <c r="X1158" s="16">
        <v>100</v>
      </c>
      <c r="Y1158" s="51" t="s">
        <v>234</v>
      </c>
      <c r="Z1158" s="20">
        <v>27</v>
      </c>
      <c r="AA1158" s="20" t="s">
        <v>2740</v>
      </c>
      <c r="AB1158" s="20">
        <v>54</v>
      </c>
      <c r="AC1158" s="18" t="s">
        <v>235</v>
      </c>
      <c r="AD1158" s="79">
        <v>604000000</v>
      </c>
      <c r="AE1158" s="79">
        <v>986000000</v>
      </c>
      <c r="AF1158" s="79">
        <v>1000000000</v>
      </c>
      <c r="AG1158" s="79">
        <v>1815000000</v>
      </c>
      <c r="AH1158" s="79">
        <v>4405000000</v>
      </c>
      <c r="AI1158" s="63">
        <v>1</v>
      </c>
      <c r="AJ1158" s="64">
        <v>3000</v>
      </c>
      <c r="AK1158" s="65">
        <v>0.375</v>
      </c>
      <c r="AL1158" s="64">
        <v>1500</v>
      </c>
      <c r="AM1158" s="65">
        <v>0.1875</v>
      </c>
      <c r="AN1158" s="66" t="s">
        <v>2449</v>
      </c>
      <c r="AO1158" s="66" t="s">
        <v>2449</v>
      </c>
      <c r="AP1158" s="132" t="s">
        <v>2370</v>
      </c>
      <c r="AQ1158" s="23">
        <v>1500</v>
      </c>
      <c r="AR1158" s="23">
        <v>1500</v>
      </c>
      <c r="AS1158" s="142">
        <v>0</v>
      </c>
      <c r="AT1158" s="23">
        <v>0</v>
      </c>
      <c r="AU1158" s="142">
        <v>1500</v>
      </c>
      <c r="AV1158" s="142">
        <v>0</v>
      </c>
      <c r="AW1158" s="142">
        <v>0</v>
      </c>
      <c r="AX1158" s="22">
        <v>0</v>
      </c>
      <c r="AY1158" s="143" t="s">
        <v>2371</v>
      </c>
      <c r="AZ1158" s="143" t="s">
        <v>2372</v>
      </c>
      <c r="BA1158" s="143" t="s">
        <v>54</v>
      </c>
      <c r="BB1158" s="24"/>
      <c r="BC1158" s="75">
        <v>700000000</v>
      </c>
      <c r="BD1158" s="21">
        <v>606137000</v>
      </c>
      <c r="BE1158" s="25">
        <v>1173861000</v>
      </c>
      <c r="BF1158" s="74">
        <v>700000000</v>
      </c>
      <c r="BG1158" s="25">
        <v>0</v>
      </c>
      <c r="BH1158" s="25">
        <v>606137000</v>
      </c>
      <c r="BI1158" s="25">
        <v>1115249898</v>
      </c>
      <c r="BJ1158" s="133"/>
      <c r="BK1158" s="25">
        <v>0</v>
      </c>
      <c r="BL1158" s="25">
        <v>1721386898</v>
      </c>
      <c r="BM1158" s="74">
        <v>0</v>
      </c>
      <c r="BN1158" s="80">
        <v>242454480</v>
      </c>
      <c r="BO1158" s="80">
        <v>0</v>
      </c>
      <c r="BP1158" s="133"/>
      <c r="BQ1158" s="25">
        <v>0</v>
      </c>
      <c r="BR1158" s="82" t="s">
        <v>6652</v>
      </c>
      <c r="BS1158" s="82" t="s">
        <v>6655</v>
      </c>
      <c r="BT1158" s="134" t="s">
        <v>6548</v>
      </c>
      <c r="BU1158" s="26"/>
    </row>
    <row r="1159" spans="1:73" ht="55" customHeight="1">
      <c r="A1159" s="15">
        <v>1148</v>
      </c>
      <c r="B1159" s="16">
        <v>18</v>
      </c>
      <c r="C1159" s="17" t="s">
        <v>2003</v>
      </c>
      <c r="D1159" s="16">
        <v>3</v>
      </c>
      <c r="E1159" s="18" t="s">
        <v>2714</v>
      </c>
      <c r="F1159" s="16">
        <v>43</v>
      </c>
      <c r="G1159" s="18" t="s">
        <v>2743</v>
      </c>
      <c r="H1159" s="19">
        <v>1148</v>
      </c>
      <c r="I1159" s="18" t="s">
        <v>3634</v>
      </c>
      <c r="J1159" s="15">
        <v>1680</v>
      </c>
      <c r="K1159" s="18" t="s">
        <v>6656</v>
      </c>
      <c r="L1159" s="20" t="s">
        <v>3120</v>
      </c>
      <c r="M1159" s="17" t="s">
        <v>229</v>
      </c>
      <c r="N1159" s="15">
        <v>16802</v>
      </c>
      <c r="O1159" s="17" t="s">
        <v>2455</v>
      </c>
      <c r="P1159" s="73">
        <v>1000</v>
      </c>
      <c r="Q1159" s="18" t="s">
        <v>2379</v>
      </c>
      <c r="R1159" s="18" t="s">
        <v>3928</v>
      </c>
      <c r="S1159" s="18" t="s">
        <v>3634</v>
      </c>
      <c r="T1159" s="18" t="s">
        <v>225</v>
      </c>
      <c r="U1159" s="16">
        <v>7</v>
      </c>
      <c r="V1159" s="20" t="s">
        <v>2457</v>
      </c>
      <c r="W1159" s="20" t="s">
        <v>2749</v>
      </c>
      <c r="X1159" s="16">
        <v>102</v>
      </c>
      <c r="Y1159" s="20" t="s">
        <v>221</v>
      </c>
      <c r="Z1159" s="20">
        <v>27</v>
      </c>
      <c r="AA1159" s="20" t="s">
        <v>2740</v>
      </c>
      <c r="AB1159" s="20">
        <v>56</v>
      </c>
      <c r="AC1159" s="18" t="s">
        <v>3122</v>
      </c>
      <c r="AD1159" s="79">
        <v>100000000</v>
      </c>
      <c r="AE1159" s="79">
        <v>100000000</v>
      </c>
      <c r="AF1159" s="79">
        <v>100000000</v>
      </c>
      <c r="AG1159" s="79">
        <v>103000000</v>
      </c>
      <c r="AH1159" s="79">
        <v>403000000</v>
      </c>
      <c r="AI1159" s="63">
        <v>1</v>
      </c>
      <c r="AJ1159" s="64">
        <v>250</v>
      </c>
      <c r="AK1159" s="65">
        <v>0.25</v>
      </c>
      <c r="AL1159" s="64">
        <v>250</v>
      </c>
      <c r="AM1159" s="65">
        <v>0.25</v>
      </c>
      <c r="AN1159" s="66" t="s">
        <v>2449</v>
      </c>
      <c r="AO1159" s="66" t="s">
        <v>2449</v>
      </c>
      <c r="AP1159" s="132" t="s">
        <v>2370</v>
      </c>
      <c r="AQ1159" s="23">
        <v>250</v>
      </c>
      <c r="AR1159" s="23">
        <v>0</v>
      </c>
      <c r="AS1159" s="142">
        <v>0</v>
      </c>
      <c r="AT1159" s="23">
        <v>0</v>
      </c>
      <c r="AU1159" s="142">
        <v>250</v>
      </c>
      <c r="AV1159" s="142">
        <v>0</v>
      </c>
      <c r="AW1159" s="142">
        <v>0</v>
      </c>
      <c r="AX1159" s="22">
        <v>0</v>
      </c>
      <c r="AY1159" s="143" t="s">
        <v>2371</v>
      </c>
      <c r="AZ1159" s="143" t="s">
        <v>2825</v>
      </c>
      <c r="BA1159" s="143" t="s">
        <v>54</v>
      </c>
      <c r="BB1159" s="24"/>
      <c r="BC1159" s="75">
        <v>150000000</v>
      </c>
      <c r="BD1159" s="21">
        <v>60271000</v>
      </c>
      <c r="BE1159" s="25">
        <v>100000000</v>
      </c>
      <c r="BF1159" s="74">
        <v>150000000</v>
      </c>
      <c r="BG1159" s="25">
        <v>0</v>
      </c>
      <c r="BH1159" s="25">
        <v>60270994</v>
      </c>
      <c r="BI1159" s="25"/>
      <c r="BJ1159" s="133"/>
      <c r="BK1159" s="25">
        <v>0</v>
      </c>
      <c r="BL1159" s="25">
        <v>60270994</v>
      </c>
      <c r="BM1159" s="74">
        <v>0</v>
      </c>
      <c r="BN1159" s="80">
        <v>47642786</v>
      </c>
      <c r="BO1159" s="80"/>
      <c r="BP1159" s="133"/>
      <c r="BQ1159" s="25">
        <v>0</v>
      </c>
      <c r="BR1159" s="82" t="s">
        <v>6526</v>
      </c>
      <c r="BS1159" s="82" t="s">
        <v>6657</v>
      </c>
      <c r="BT1159" s="134" t="s">
        <v>6528</v>
      </c>
      <c r="BU1159" s="26"/>
    </row>
    <row r="1160" spans="1:73" ht="55" customHeight="1">
      <c r="A1160" s="15">
        <v>1149</v>
      </c>
      <c r="B1160" s="16">
        <v>18</v>
      </c>
      <c r="C1160" s="17" t="s">
        <v>2003</v>
      </c>
      <c r="D1160" s="16">
        <v>3</v>
      </c>
      <c r="E1160" s="18" t="s">
        <v>2714</v>
      </c>
      <c r="F1160" s="16">
        <v>43</v>
      </c>
      <c r="G1160" s="18" t="s">
        <v>2743</v>
      </c>
      <c r="H1160" s="19">
        <v>1149</v>
      </c>
      <c r="I1160" s="18" t="s">
        <v>2744</v>
      </c>
      <c r="J1160" s="15">
        <v>1680</v>
      </c>
      <c r="K1160" s="18" t="s">
        <v>6656</v>
      </c>
      <c r="L1160" s="20" t="s">
        <v>2746</v>
      </c>
      <c r="M1160" s="17" t="s">
        <v>229</v>
      </c>
      <c r="N1160" s="15">
        <v>16801</v>
      </c>
      <c r="O1160" s="17" t="s">
        <v>2493</v>
      </c>
      <c r="P1160" s="73">
        <v>4</v>
      </c>
      <c r="Q1160" s="18" t="s">
        <v>2747</v>
      </c>
      <c r="R1160" s="18" t="s">
        <v>2748</v>
      </c>
      <c r="S1160" s="18" t="s">
        <v>2744</v>
      </c>
      <c r="T1160" s="18" t="s">
        <v>225</v>
      </c>
      <c r="U1160" s="16">
        <v>7</v>
      </c>
      <c r="V1160" s="20" t="s">
        <v>2457</v>
      </c>
      <c r="W1160" s="20" t="s">
        <v>2749</v>
      </c>
      <c r="X1160" s="16">
        <v>102</v>
      </c>
      <c r="Y1160" s="20" t="s">
        <v>221</v>
      </c>
      <c r="Z1160" s="20">
        <v>27</v>
      </c>
      <c r="AA1160" s="20" t="s">
        <v>2740</v>
      </c>
      <c r="AB1160" s="20">
        <v>55</v>
      </c>
      <c r="AC1160" s="18" t="s">
        <v>2750</v>
      </c>
      <c r="AD1160" s="79">
        <v>443000000</v>
      </c>
      <c r="AE1160" s="79">
        <v>491000000</v>
      </c>
      <c r="AF1160" s="79">
        <v>491000000</v>
      </c>
      <c r="AG1160" s="79">
        <v>483000000</v>
      </c>
      <c r="AH1160" s="79">
        <v>1908000000</v>
      </c>
      <c r="AI1160" s="63">
        <v>1</v>
      </c>
      <c r="AJ1160" s="64">
        <v>3</v>
      </c>
      <c r="AK1160" s="65">
        <v>0.75</v>
      </c>
      <c r="AL1160" s="64">
        <v>2</v>
      </c>
      <c r="AM1160" s="65">
        <v>0.5</v>
      </c>
      <c r="AN1160" s="66" t="s">
        <v>2368</v>
      </c>
      <c r="AO1160" s="66" t="s">
        <v>2384</v>
      </c>
      <c r="AP1160" s="132" t="s">
        <v>2370</v>
      </c>
      <c r="AQ1160" s="23">
        <v>1</v>
      </c>
      <c r="AR1160" s="23">
        <v>1</v>
      </c>
      <c r="AS1160" s="142">
        <v>1</v>
      </c>
      <c r="AT1160" s="23">
        <v>0</v>
      </c>
      <c r="AU1160" s="142">
        <v>1</v>
      </c>
      <c r="AV1160" s="142">
        <v>1</v>
      </c>
      <c r="AW1160" s="142">
        <v>0</v>
      </c>
      <c r="AX1160" s="22">
        <v>0</v>
      </c>
      <c r="AY1160" s="143" t="s">
        <v>2371</v>
      </c>
      <c r="AZ1160" s="143" t="s">
        <v>2371</v>
      </c>
      <c r="BA1160" s="143" t="s">
        <v>2372</v>
      </c>
      <c r="BB1160" s="24"/>
      <c r="BC1160" s="75">
        <v>600000000</v>
      </c>
      <c r="BD1160" s="21">
        <v>524198000</v>
      </c>
      <c r="BE1160" s="25">
        <v>700000000</v>
      </c>
      <c r="BF1160" s="74">
        <v>600000000</v>
      </c>
      <c r="BG1160" s="25">
        <v>0</v>
      </c>
      <c r="BH1160" s="25">
        <v>582502498</v>
      </c>
      <c r="BI1160" s="25">
        <v>713679190</v>
      </c>
      <c r="BJ1160" s="133">
        <v>586500000</v>
      </c>
      <c r="BK1160" s="25">
        <v>0</v>
      </c>
      <c r="BL1160" s="25">
        <v>1882681688</v>
      </c>
      <c r="BM1160" s="74">
        <v>448445965</v>
      </c>
      <c r="BN1160" s="80">
        <v>505649170</v>
      </c>
      <c r="BO1160" s="80">
        <v>596553801</v>
      </c>
      <c r="BP1160" s="133">
        <v>448445965</v>
      </c>
      <c r="BQ1160" s="25">
        <v>0</v>
      </c>
      <c r="BR1160" s="82" t="s">
        <v>6526</v>
      </c>
      <c r="BS1160" s="82" t="s">
        <v>6658</v>
      </c>
      <c r="BT1160" s="134" t="s">
        <v>6528</v>
      </c>
      <c r="BU1160" s="26"/>
    </row>
    <row r="1161" spans="1:73" ht="55" customHeight="1">
      <c r="A1161" s="15">
        <v>1150</v>
      </c>
      <c r="B1161" s="16">
        <v>18</v>
      </c>
      <c r="C1161" s="17" t="s">
        <v>2003</v>
      </c>
      <c r="D1161" s="16">
        <v>3</v>
      </c>
      <c r="E1161" s="18" t="s">
        <v>2714</v>
      </c>
      <c r="F1161" s="16">
        <v>43</v>
      </c>
      <c r="G1161" s="18" t="s">
        <v>2743</v>
      </c>
      <c r="H1161" s="19">
        <v>1150</v>
      </c>
      <c r="I1161" s="18" t="s">
        <v>3124</v>
      </c>
      <c r="J1161" s="15">
        <v>1680</v>
      </c>
      <c r="K1161" s="18" t="s">
        <v>6656</v>
      </c>
      <c r="L1161" s="20" t="s">
        <v>24</v>
      </c>
      <c r="M1161" s="17" t="s">
        <v>229</v>
      </c>
      <c r="N1161" s="15">
        <v>16803</v>
      </c>
      <c r="O1161" s="17" t="s">
        <v>3125</v>
      </c>
      <c r="P1161" s="73">
        <v>1000</v>
      </c>
      <c r="Q1161" s="18" t="s">
        <v>2379</v>
      </c>
      <c r="R1161" s="18" t="s">
        <v>3126</v>
      </c>
      <c r="S1161" s="18" t="s">
        <v>3124</v>
      </c>
      <c r="T1161" s="18" t="s">
        <v>225</v>
      </c>
      <c r="U1161" s="16">
        <v>7</v>
      </c>
      <c r="V1161" s="20" t="s">
        <v>2457</v>
      </c>
      <c r="W1161" s="20" t="s">
        <v>2749</v>
      </c>
      <c r="X1161" s="16">
        <v>102</v>
      </c>
      <c r="Y1161" s="20" t="s">
        <v>221</v>
      </c>
      <c r="Z1161" s="20">
        <v>27</v>
      </c>
      <c r="AA1161" s="20" t="s">
        <v>2740</v>
      </c>
      <c r="AB1161" s="20">
        <v>57</v>
      </c>
      <c r="AC1161" s="18" t="s">
        <v>3127</v>
      </c>
      <c r="AD1161" s="79">
        <v>100000000</v>
      </c>
      <c r="AE1161" s="79">
        <v>100000000</v>
      </c>
      <c r="AF1161" s="79">
        <v>100000000</v>
      </c>
      <c r="AG1161" s="79">
        <v>103000000</v>
      </c>
      <c r="AH1161" s="79">
        <v>403000000</v>
      </c>
      <c r="AI1161" s="63">
        <v>1</v>
      </c>
      <c r="AJ1161" s="64">
        <v>750</v>
      </c>
      <c r="AK1161" s="65">
        <v>0.75</v>
      </c>
      <c r="AL1161" s="64">
        <v>250</v>
      </c>
      <c r="AM1161" s="65">
        <v>0.25</v>
      </c>
      <c r="AN1161" s="66" t="s">
        <v>2368</v>
      </c>
      <c r="AO1161" s="66" t="s">
        <v>2449</v>
      </c>
      <c r="AP1161" s="132" t="s">
        <v>2370</v>
      </c>
      <c r="AQ1161" s="23">
        <v>250</v>
      </c>
      <c r="AR1161" s="23">
        <v>250</v>
      </c>
      <c r="AS1161" s="142">
        <v>250</v>
      </c>
      <c r="AT1161" s="23">
        <v>0</v>
      </c>
      <c r="AU1161" s="142">
        <v>250</v>
      </c>
      <c r="AV1161" s="142">
        <v>0</v>
      </c>
      <c r="AW1161" s="142">
        <v>0</v>
      </c>
      <c r="AX1161" s="22">
        <v>0</v>
      </c>
      <c r="AY1161" s="143" t="s">
        <v>2371</v>
      </c>
      <c r="AZ1161" s="143" t="s">
        <v>2372</v>
      </c>
      <c r="BA1161" s="143" t="s">
        <v>54</v>
      </c>
      <c r="BB1161" s="24"/>
      <c r="BC1161" s="75">
        <v>450000000</v>
      </c>
      <c r="BD1161" s="21">
        <v>60271000</v>
      </c>
      <c r="BE1161" s="25">
        <v>450000000</v>
      </c>
      <c r="BF1161" s="74">
        <v>450000000</v>
      </c>
      <c r="BG1161" s="25">
        <v>0</v>
      </c>
      <c r="BH1161" s="25">
        <v>60271000</v>
      </c>
      <c r="BI1161" s="25">
        <v>424357600</v>
      </c>
      <c r="BJ1161" s="133">
        <v>20459838</v>
      </c>
      <c r="BK1161" s="25">
        <v>0</v>
      </c>
      <c r="BL1161" s="25">
        <v>505088438</v>
      </c>
      <c r="BM1161" s="74">
        <v>0</v>
      </c>
      <c r="BN1161" s="80">
        <v>36162600</v>
      </c>
      <c r="BO1161" s="80">
        <v>0</v>
      </c>
      <c r="BP1161" s="133">
        <v>0</v>
      </c>
      <c r="BQ1161" s="25">
        <v>0</v>
      </c>
      <c r="BR1161" s="82" t="s">
        <v>6659</v>
      </c>
      <c r="BS1161" s="82" t="s">
        <v>6660</v>
      </c>
      <c r="BT1161" s="134" t="s">
        <v>6528</v>
      </c>
      <c r="BU1161" s="26"/>
    </row>
    <row r="1162" spans="1:73" ht="55" customHeight="1">
      <c r="A1162" s="15">
        <v>1151</v>
      </c>
      <c r="B1162" s="16">
        <v>18</v>
      </c>
      <c r="C1162" s="17" t="s">
        <v>2003</v>
      </c>
      <c r="D1162" s="16">
        <v>3</v>
      </c>
      <c r="E1162" s="18" t="s">
        <v>2714</v>
      </c>
      <c r="F1162" s="16">
        <v>45</v>
      </c>
      <c r="G1162" s="18" t="s">
        <v>2754</v>
      </c>
      <c r="H1162" s="19">
        <v>1151</v>
      </c>
      <c r="I1162" s="18" t="s">
        <v>6661</v>
      </c>
      <c r="J1162" s="15">
        <v>1681</v>
      </c>
      <c r="K1162" s="18" t="s">
        <v>6662</v>
      </c>
      <c r="L1162" s="20" t="s">
        <v>2757</v>
      </c>
      <c r="M1162" s="17" t="s">
        <v>229</v>
      </c>
      <c r="N1162" s="15">
        <v>16811</v>
      </c>
      <c r="O1162" s="17" t="s">
        <v>2563</v>
      </c>
      <c r="P1162" s="73">
        <v>20</v>
      </c>
      <c r="Q1162" s="18" t="s">
        <v>2758</v>
      </c>
      <c r="R1162" s="18" t="s">
        <v>2766</v>
      </c>
      <c r="S1162" s="18" t="s">
        <v>6661</v>
      </c>
      <c r="T1162" s="18" t="s">
        <v>225</v>
      </c>
      <c r="U1162" s="16">
        <v>7</v>
      </c>
      <c r="V1162" s="20" t="s">
        <v>2457</v>
      </c>
      <c r="W1162" s="20" t="s">
        <v>2767</v>
      </c>
      <c r="X1162" s="16">
        <v>98</v>
      </c>
      <c r="Y1162" s="20" t="s">
        <v>491</v>
      </c>
      <c r="Z1162" s="20">
        <v>28</v>
      </c>
      <c r="AA1162" s="20" t="s">
        <v>2761</v>
      </c>
      <c r="AB1162" s="20">
        <v>58</v>
      </c>
      <c r="AC1162" s="18" t="s">
        <v>2768</v>
      </c>
      <c r="AD1162" s="79">
        <v>206000000</v>
      </c>
      <c r="AE1162" s="79">
        <v>206000000</v>
      </c>
      <c r="AF1162" s="79">
        <v>206000000</v>
      </c>
      <c r="AG1162" s="79">
        <v>206000000</v>
      </c>
      <c r="AH1162" s="79">
        <v>824000000</v>
      </c>
      <c r="AI1162" s="63">
        <v>1</v>
      </c>
      <c r="AJ1162" s="64">
        <v>15</v>
      </c>
      <c r="AK1162" s="65">
        <v>0.75</v>
      </c>
      <c r="AL1162" s="64">
        <v>5</v>
      </c>
      <c r="AM1162" s="65">
        <v>0.25</v>
      </c>
      <c r="AN1162" s="66" t="s">
        <v>2368</v>
      </c>
      <c r="AO1162" s="66" t="s">
        <v>2449</v>
      </c>
      <c r="AP1162" s="132" t="s">
        <v>2370</v>
      </c>
      <c r="AQ1162" s="23">
        <v>5</v>
      </c>
      <c r="AR1162" s="23">
        <v>5</v>
      </c>
      <c r="AS1162" s="142">
        <v>5</v>
      </c>
      <c r="AT1162" s="23">
        <v>0</v>
      </c>
      <c r="AU1162" s="142">
        <v>5</v>
      </c>
      <c r="AV1162" s="142">
        <v>0</v>
      </c>
      <c r="AW1162" s="142">
        <v>0</v>
      </c>
      <c r="AX1162" s="22">
        <v>0</v>
      </c>
      <c r="AY1162" s="143" t="s">
        <v>2371</v>
      </c>
      <c r="AZ1162" s="143" t="s">
        <v>2372</v>
      </c>
      <c r="BA1162" s="143" t="s">
        <v>2372</v>
      </c>
      <c r="BB1162" s="24"/>
      <c r="BC1162" s="75">
        <v>256000000</v>
      </c>
      <c r="BD1162" s="21">
        <v>206557000</v>
      </c>
      <c r="BE1162" s="25">
        <v>256000000</v>
      </c>
      <c r="BF1162" s="74">
        <v>256000000</v>
      </c>
      <c r="BG1162" s="25">
        <v>0</v>
      </c>
      <c r="BH1162" s="25">
        <v>202461547</v>
      </c>
      <c r="BI1162" s="25">
        <v>256000000</v>
      </c>
      <c r="BJ1162" s="133">
        <v>179200000</v>
      </c>
      <c r="BK1162" s="25">
        <v>0</v>
      </c>
      <c r="BL1162" s="25">
        <v>637661547</v>
      </c>
      <c r="BM1162" s="74">
        <v>104226667</v>
      </c>
      <c r="BN1162" s="80">
        <v>53000000</v>
      </c>
      <c r="BO1162" s="80">
        <v>156000000</v>
      </c>
      <c r="BP1162" s="133">
        <v>104226667</v>
      </c>
      <c r="BQ1162" s="25">
        <v>0</v>
      </c>
      <c r="BR1162" s="82" t="s">
        <v>6663</v>
      </c>
      <c r="BS1162" s="82" t="s">
        <v>6664</v>
      </c>
      <c r="BT1162" s="134" t="s">
        <v>6528</v>
      </c>
      <c r="BU1162" s="26"/>
    </row>
    <row r="1163" spans="1:73" ht="55" customHeight="1">
      <c r="A1163" s="15">
        <v>1152</v>
      </c>
      <c r="B1163" s="16">
        <v>18</v>
      </c>
      <c r="C1163" s="17" t="s">
        <v>2003</v>
      </c>
      <c r="D1163" s="16">
        <v>3</v>
      </c>
      <c r="E1163" s="18" t="s">
        <v>2714</v>
      </c>
      <c r="F1163" s="16">
        <v>45</v>
      </c>
      <c r="G1163" s="18" t="s">
        <v>2754</v>
      </c>
      <c r="H1163" s="19">
        <v>1152</v>
      </c>
      <c r="I1163" s="18" t="s">
        <v>3396</v>
      </c>
      <c r="J1163" s="15">
        <v>1681</v>
      </c>
      <c r="K1163" s="18" t="s">
        <v>6662</v>
      </c>
      <c r="L1163" s="20" t="s">
        <v>2757</v>
      </c>
      <c r="M1163" s="17" t="s">
        <v>229</v>
      </c>
      <c r="N1163" s="15">
        <v>16812</v>
      </c>
      <c r="O1163" s="17" t="s">
        <v>2563</v>
      </c>
      <c r="P1163" s="73">
        <v>4</v>
      </c>
      <c r="Q1163" s="18" t="s">
        <v>2758</v>
      </c>
      <c r="R1163" s="18" t="s">
        <v>3397</v>
      </c>
      <c r="S1163" s="18" t="s">
        <v>3396</v>
      </c>
      <c r="T1163" s="18" t="s">
        <v>225</v>
      </c>
      <c r="U1163" s="16">
        <v>7</v>
      </c>
      <c r="V1163" s="20" t="s">
        <v>2457</v>
      </c>
      <c r="W1163" s="20" t="s">
        <v>2774</v>
      </c>
      <c r="X1163" s="16">
        <v>98</v>
      </c>
      <c r="Y1163" s="20" t="s">
        <v>388</v>
      </c>
      <c r="Z1163" s="20">
        <v>28</v>
      </c>
      <c r="AA1163" s="20" t="s">
        <v>2761</v>
      </c>
      <c r="AB1163" s="20">
        <v>59</v>
      </c>
      <c r="AC1163" s="18" t="s">
        <v>2775</v>
      </c>
      <c r="AD1163" s="79">
        <v>275000000</v>
      </c>
      <c r="AE1163" s="79">
        <v>275000000</v>
      </c>
      <c r="AF1163" s="79">
        <v>275000000</v>
      </c>
      <c r="AG1163" s="79">
        <v>275000000</v>
      </c>
      <c r="AH1163" s="79">
        <v>1100000000</v>
      </c>
      <c r="AI1163" s="63">
        <v>1</v>
      </c>
      <c r="AJ1163" s="64">
        <v>3</v>
      </c>
      <c r="AK1163" s="65">
        <v>0.75</v>
      </c>
      <c r="AL1163" s="64">
        <v>1</v>
      </c>
      <c r="AM1163" s="65">
        <v>0.25</v>
      </c>
      <c r="AN1163" s="66" t="s">
        <v>2368</v>
      </c>
      <c r="AO1163" s="66" t="s">
        <v>2449</v>
      </c>
      <c r="AP1163" s="132" t="s">
        <v>2370</v>
      </c>
      <c r="AQ1163" s="23">
        <v>1</v>
      </c>
      <c r="AR1163" s="23">
        <v>1</v>
      </c>
      <c r="AS1163" s="142">
        <v>1</v>
      </c>
      <c r="AT1163" s="23">
        <v>0</v>
      </c>
      <c r="AU1163" s="142">
        <v>1</v>
      </c>
      <c r="AV1163" s="142">
        <v>0</v>
      </c>
      <c r="AW1163" s="142">
        <v>0</v>
      </c>
      <c r="AX1163" s="22">
        <v>0</v>
      </c>
      <c r="AY1163" s="143" t="s">
        <v>2371</v>
      </c>
      <c r="AZ1163" s="143" t="s">
        <v>2372</v>
      </c>
      <c r="BA1163" s="143" t="s">
        <v>2372</v>
      </c>
      <c r="BB1163" s="24"/>
      <c r="BC1163" s="75">
        <v>325000000</v>
      </c>
      <c r="BD1163" s="21">
        <v>275744000</v>
      </c>
      <c r="BE1163" s="25">
        <v>325000000</v>
      </c>
      <c r="BF1163" s="74">
        <v>325000000</v>
      </c>
      <c r="BG1163" s="25">
        <v>0</v>
      </c>
      <c r="BH1163" s="25">
        <v>233436758</v>
      </c>
      <c r="BI1163" s="25">
        <v>325000000</v>
      </c>
      <c r="BJ1163" s="133">
        <v>189600000</v>
      </c>
      <c r="BK1163" s="25">
        <v>0</v>
      </c>
      <c r="BL1163" s="25">
        <v>748036758</v>
      </c>
      <c r="BM1163" s="74">
        <v>116533334</v>
      </c>
      <c r="BN1163" s="80">
        <v>60606666</v>
      </c>
      <c r="BO1163" s="80">
        <v>200000000</v>
      </c>
      <c r="BP1163" s="133">
        <v>116533334</v>
      </c>
      <c r="BQ1163" s="25">
        <v>0</v>
      </c>
      <c r="BR1163" s="82" t="s">
        <v>6665</v>
      </c>
      <c r="BS1163" s="82" t="s">
        <v>6664</v>
      </c>
      <c r="BT1163" s="134" t="s">
        <v>6528</v>
      </c>
      <c r="BU1163" s="26"/>
    </row>
    <row r="1164" spans="1:73" ht="55" customHeight="1">
      <c r="A1164" s="15">
        <v>1153</v>
      </c>
      <c r="B1164" s="16">
        <v>18</v>
      </c>
      <c r="C1164" s="17" t="s">
        <v>2003</v>
      </c>
      <c r="D1164" s="16">
        <v>3</v>
      </c>
      <c r="E1164" s="18" t="s">
        <v>2714</v>
      </c>
      <c r="F1164" s="16">
        <v>45</v>
      </c>
      <c r="G1164" s="18" t="s">
        <v>2754</v>
      </c>
      <c r="H1164" s="19">
        <v>1153</v>
      </c>
      <c r="I1164" s="18" t="s">
        <v>2755</v>
      </c>
      <c r="J1164" s="15">
        <v>1681</v>
      </c>
      <c r="K1164" s="18" t="s">
        <v>6662</v>
      </c>
      <c r="L1164" s="20" t="s">
        <v>2757</v>
      </c>
      <c r="M1164" s="17" t="s">
        <v>229</v>
      </c>
      <c r="N1164" s="15">
        <v>16813</v>
      </c>
      <c r="O1164" s="17" t="s">
        <v>2563</v>
      </c>
      <c r="P1164" s="73">
        <v>4</v>
      </c>
      <c r="Q1164" s="18" t="s">
        <v>2758</v>
      </c>
      <c r="R1164" s="18" t="s">
        <v>2759</v>
      </c>
      <c r="S1164" s="18" t="s">
        <v>2755</v>
      </c>
      <c r="T1164" s="18" t="s">
        <v>225</v>
      </c>
      <c r="U1164" s="16">
        <v>7</v>
      </c>
      <c r="V1164" s="20" t="s">
        <v>2457</v>
      </c>
      <c r="W1164" s="20" t="s">
        <v>2760</v>
      </c>
      <c r="X1164" s="16">
        <v>98</v>
      </c>
      <c r="Y1164" s="20" t="s">
        <v>271</v>
      </c>
      <c r="Z1164" s="20">
        <v>28</v>
      </c>
      <c r="AA1164" s="20" t="s">
        <v>2761</v>
      </c>
      <c r="AB1164" s="20">
        <v>60</v>
      </c>
      <c r="AC1164" s="18" t="s">
        <v>2762</v>
      </c>
      <c r="AD1164" s="79">
        <v>206000000</v>
      </c>
      <c r="AE1164" s="79">
        <v>206000000</v>
      </c>
      <c r="AF1164" s="79">
        <v>206000000</v>
      </c>
      <c r="AG1164" s="79">
        <v>206000000</v>
      </c>
      <c r="AH1164" s="79">
        <v>824000000</v>
      </c>
      <c r="AI1164" s="63">
        <v>1</v>
      </c>
      <c r="AJ1164" s="64">
        <v>3</v>
      </c>
      <c r="AK1164" s="65">
        <v>0.75</v>
      </c>
      <c r="AL1164" s="64">
        <v>1</v>
      </c>
      <c r="AM1164" s="65">
        <v>0.25</v>
      </c>
      <c r="AN1164" s="66" t="s">
        <v>2368</v>
      </c>
      <c r="AO1164" s="66" t="s">
        <v>2449</v>
      </c>
      <c r="AP1164" s="132" t="s">
        <v>2370</v>
      </c>
      <c r="AQ1164" s="23">
        <v>1</v>
      </c>
      <c r="AR1164" s="23">
        <v>1</v>
      </c>
      <c r="AS1164" s="142">
        <v>1</v>
      </c>
      <c r="AT1164" s="23">
        <v>0</v>
      </c>
      <c r="AU1164" s="142">
        <v>1</v>
      </c>
      <c r="AV1164" s="142">
        <v>0</v>
      </c>
      <c r="AW1164" s="142">
        <v>0</v>
      </c>
      <c r="AX1164" s="22">
        <v>0</v>
      </c>
      <c r="AY1164" s="143" t="s">
        <v>2371</v>
      </c>
      <c r="AZ1164" s="143" t="s">
        <v>2372</v>
      </c>
      <c r="BA1164" s="143" t="s">
        <v>2372</v>
      </c>
      <c r="BB1164" s="24"/>
      <c r="BC1164" s="75">
        <v>256000000</v>
      </c>
      <c r="BD1164" s="21">
        <v>206557000</v>
      </c>
      <c r="BE1164" s="25">
        <v>256000000</v>
      </c>
      <c r="BF1164" s="74">
        <v>256000000</v>
      </c>
      <c r="BG1164" s="25">
        <v>0</v>
      </c>
      <c r="BH1164" s="25">
        <v>127361695</v>
      </c>
      <c r="BI1164" s="25">
        <v>236917876</v>
      </c>
      <c r="BJ1164" s="133">
        <v>75200000</v>
      </c>
      <c r="BK1164" s="25">
        <v>0</v>
      </c>
      <c r="BL1164" s="25">
        <v>439479571</v>
      </c>
      <c r="BM1164" s="74">
        <v>40786667</v>
      </c>
      <c r="BN1164" s="80">
        <v>60000000</v>
      </c>
      <c r="BO1164" s="80">
        <v>118720000</v>
      </c>
      <c r="BP1164" s="133">
        <v>40786667</v>
      </c>
      <c r="BQ1164" s="25">
        <v>0</v>
      </c>
      <c r="BR1164" s="82" t="s">
        <v>6665</v>
      </c>
      <c r="BS1164" s="82" t="s">
        <v>6664</v>
      </c>
      <c r="BT1164" s="134" t="s">
        <v>6528</v>
      </c>
      <c r="BU1164" s="26"/>
    </row>
    <row r="1165" spans="1:73" ht="55" customHeight="1">
      <c r="A1165" s="15">
        <v>1154</v>
      </c>
      <c r="B1165" s="16">
        <v>18</v>
      </c>
      <c r="C1165" s="17" t="s">
        <v>2003</v>
      </c>
      <c r="D1165" s="16">
        <v>3</v>
      </c>
      <c r="E1165" s="18" t="s">
        <v>2714</v>
      </c>
      <c r="F1165" s="16">
        <v>48</v>
      </c>
      <c r="G1165" s="18" t="s">
        <v>2779</v>
      </c>
      <c r="H1165" s="19">
        <v>1154</v>
      </c>
      <c r="I1165" s="18" t="s">
        <v>6666</v>
      </c>
      <c r="J1165" s="15">
        <v>1682</v>
      </c>
      <c r="K1165" s="18" t="s">
        <v>6667</v>
      </c>
      <c r="L1165" s="20" t="s">
        <v>2788</v>
      </c>
      <c r="M1165" s="17" t="s">
        <v>229</v>
      </c>
      <c r="N1165" s="15">
        <v>16822</v>
      </c>
      <c r="O1165" s="17" t="s">
        <v>2360</v>
      </c>
      <c r="P1165" s="73">
        <v>400</v>
      </c>
      <c r="Q1165" s="18" t="s">
        <v>2379</v>
      </c>
      <c r="R1165" s="18" t="s">
        <v>3943</v>
      </c>
      <c r="S1165" s="18" t="s">
        <v>6666</v>
      </c>
      <c r="T1165" s="18" t="s">
        <v>225</v>
      </c>
      <c r="U1165" s="16">
        <v>7</v>
      </c>
      <c r="V1165" s="20" t="s">
        <v>2457</v>
      </c>
      <c r="W1165" s="20" t="s">
        <v>2783</v>
      </c>
      <c r="X1165" s="16">
        <v>102</v>
      </c>
      <c r="Y1165" s="20" t="s">
        <v>221</v>
      </c>
      <c r="Z1165" s="20">
        <v>29</v>
      </c>
      <c r="AA1165" s="20" t="s">
        <v>2790</v>
      </c>
      <c r="AB1165" s="20">
        <v>62</v>
      </c>
      <c r="AC1165" s="18" t="s">
        <v>2791</v>
      </c>
      <c r="AD1165" s="79">
        <v>104000000</v>
      </c>
      <c r="AE1165" s="79">
        <v>104000000</v>
      </c>
      <c r="AF1165" s="79">
        <v>104000000</v>
      </c>
      <c r="AG1165" s="79">
        <v>104000000</v>
      </c>
      <c r="AH1165" s="79">
        <v>416000000</v>
      </c>
      <c r="AI1165" s="63">
        <v>1</v>
      </c>
      <c r="AJ1165" s="64">
        <v>200</v>
      </c>
      <c r="AK1165" s="65">
        <v>0.5</v>
      </c>
      <c r="AL1165" s="64">
        <v>100</v>
      </c>
      <c r="AM1165" s="65">
        <v>0.25</v>
      </c>
      <c r="AN1165" s="66" t="s">
        <v>2384</v>
      </c>
      <c r="AO1165" s="66" t="s">
        <v>2449</v>
      </c>
      <c r="AP1165" s="132" t="s">
        <v>2370</v>
      </c>
      <c r="AQ1165" s="23">
        <v>100</v>
      </c>
      <c r="AR1165" s="23">
        <v>100</v>
      </c>
      <c r="AS1165" s="142">
        <v>0</v>
      </c>
      <c r="AT1165" s="23">
        <v>0</v>
      </c>
      <c r="AU1165" s="142">
        <v>100</v>
      </c>
      <c r="AV1165" s="142">
        <v>0</v>
      </c>
      <c r="AW1165" s="142">
        <v>0</v>
      </c>
      <c r="AX1165" s="22">
        <v>0</v>
      </c>
      <c r="AY1165" s="143" t="s">
        <v>2371</v>
      </c>
      <c r="AZ1165" s="143" t="s">
        <v>2372</v>
      </c>
      <c r="BA1165" s="143" t="s">
        <v>54</v>
      </c>
      <c r="BB1165" s="24"/>
      <c r="BC1165" s="75">
        <v>180000000</v>
      </c>
      <c r="BD1165" s="21">
        <v>104281000</v>
      </c>
      <c r="BE1165" s="25">
        <v>154000000</v>
      </c>
      <c r="BF1165" s="74">
        <v>180000000</v>
      </c>
      <c r="BG1165" s="25">
        <v>0</v>
      </c>
      <c r="BH1165" s="25">
        <v>104281000</v>
      </c>
      <c r="BI1165" s="25">
        <v>154000000</v>
      </c>
      <c r="BJ1165" s="133"/>
      <c r="BK1165" s="25">
        <v>0</v>
      </c>
      <c r="BL1165" s="25">
        <v>258281000</v>
      </c>
      <c r="BM1165" s="74">
        <v>0</v>
      </c>
      <c r="BN1165" s="80">
        <v>62568600</v>
      </c>
      <c r="BO1165" s="80">
        <v>0</v>
      </c>
      <c r="BP1165" s="133"/>
      <c r="BQ1165" s="25">
        <v>0</v>
      </c>
      <c r="BR1165" s="82" t="s">
        <v>6668</v>
      </c>
      <c r="BS1165" s="82" t="s">
        <v>6669</v>
      </c>
      <c r="BT1165" s="134" t="s">
        <v>6548</v>
      </c>
      <c r="BU1165" s="26"/>
    </row>
    <row r="1166" spans="1:73" ht="55" customHeight="1">
      <c r="A1166" s="15">
        <v>1155</v>
      </c>
      <c r="B1166" s="16">
        <v>18</v>
      </c>
      <c r="C1166" s="17" t="s">
        <v>2003</v>
      </c>
      <c r="D1166" s="16">
        <v>3</v>
      </c>
      <c r="E1166" s="18" t="s">
        <v>2714</v>
      </c>
      <c r="F1166" s="16">
        <v>48</v>
      </c>
      <c r="G1166" s="18" t="s">
        <v>2779</v>
      </c>
      <c r="H1166" s="19">
        <v>1155</v>
      </c>
      <c r="I1166" s="18" t="s">
        <v>6670</v>
      </c>
      <c r="J1166" s="15">
        <v>1682</v>
      </c>
      <c r="K1166" s="18" t="s">
        <v>6667</v>
      </c>
      <c r="L1166" s="20" t="s">
        <v>3655</v>
      </c>
      <c r="M1166" s="17" t="s">
        <v>229</v>
      </c>
      <c r="N1166" s="15">
        <v>16821</v>
      </c>
      <c r="O1166" s="17" t="s">
        <v>2378</v>
      </c>
      <c r="P1166" s="73">
        <v>200</v>
      </c>
      <c r="Q1166" s="18" t="s">
        <v>2379</v>
      </c>
      <c r="R1166" s="18" t="s">
        <v>3656</v>
      </c>
      <c r="S1166" s="18" t="s">
        <v>6670</v>
      </c>
      <c r="T1166" s="18" t="s">
        <v>225</v>
      </c>
      <c r="U1166" s="16">
        <v>7</v>
      </c>
      <c r="V1166" s="20" t="s">
        <v>2457</v>
      </c>
      <c r="W1166" s="20" t="s">
        <v>2783</v>
      </c>
      <c r="X1166" s="16">
        <v>102</v>
      </c>
      <c r="Y1166" s="20" t="s">
        <v>221</v>
      </c>
      <c r="Z1166" s="20">
        <v>29</v>
      </c>
      <c r="AA1166" s="20" t="s">
        <v>2790</v>
      </c>
      <c r="AB1166" s="20">
        <v>61</v>
      </c>
      <c r="AC1166" s="18" t="s">
        <v>3657</v>
      </c>
      <c r="AD1166" s="79">
        <v>415000000</v>
      </c>
      <c r="AE1166" s="79">
        <v>0</v>
      </c>
      <c r="AF1166" s="79">
        <v>0</v>
      </c>
      <c r="AG1166" s="79">
        <v>0</v>
      </c>
      <c r="AH1166" s="79">
        <v>415000000</v>
      </c>
      <c r="AI1166" s="63">
        <v>1</v>
      </c>
      <c r="AJ1166" s="64">
        <v>200</v>
      </c>
      <c r="AK1166" s="65">
        <v>1</v>
      </c>
      <c r="AL1166" s="64">
        <v>200</v>
      </c>
      <c r="AM1166" s="65">
        <v>1</v>
      </c>
      <c r="AN1166" s="66" t="s">
        <v>2369</v>
      </c>
      <c r="AO1166" s="66" t="s">
        <v>2369</v>
      </c>
      <c r="AP1166" s="132" t="s">
        <v>2370</v>
      </c>
      <c r="AQ1166" s="23">
        <v>200</v>
      </c>
      <c r="AR1166" s="23">
        <v>0</v>
      </c>
      <c r="AS1166" s="142">
        <v>0</v>
      </c>
      <c r="AT1166" s="23">
        <v>0</v>
      </c>
      <c r="AU1166" s="142">
        <v>200</v>
      </c>
      <c r="AV1166" s="142">
        <v>0</v>
      </c>
      <c r="AW1166" s="142">
        <v>0</v>
      </c>
      <c r="AX1166" s="22">
        <v>0</v>
      </c>
      <c r="AY1166" s="143" t="s">
        <v>2371</v>
      </c>
      <c r="AZ1166" s="143" t="s">
        <v>2450</v>
      </c>
      <c r="BA1166" s="143" t="s">
        <v>54</v>
      </c>
      <c r="BB1166" s="24"/>
      <c r="BC1166" s="75">
        <v>0</v>
      </c>
      <c r="BD1166" s="21">
        <v>416123000</v>
      </c>
      <c r="BE1166" s="25">
        <v>0</v>
      </c>
      <c r="BF1166" s="74">
        <v>0</v>
      </c>
      <c r="BG1166" s="25">
        <v>0</v>
      </c>
      <c r="BH1166" s="25">
        <v>416123000</v>
      </c>
      <c r="BI1166" s="25"/>
      <c r="BJ1166" s="133"/>
      <c r="BK1166" s="25">
        <v>0</v>
      </c>
      <c r="BL1166" s="25">
        <v>416123000</v>
      </c>
      <c r="BM1166" s="74">
        <v>0</v>
      </c>
      <c r="BN1166" s="80">
        <v>249673800</v>
      </c>
      <c r="BO1166" s="80"/>
      <c r="BP1166" s="133"/>
      <c r="BQ1166" s="25">
        <v>0</v>
      </c>
      <c r="BR1166" s="82" t="s">
        <v>6671</v>
      </c>
      <c r="BS1166" s="82" t="s">
        <v>6672</v>
      </c>
      <c r="BT1166" s="134" t="s">
        <v>6548</v>
      </c>
      <c r="BU1166" s="26"/>
    </row>
    <row r="1167" spans="1:73" ht="55" customHeight="1">
      <c r="A1167" s="15">
        <v>1156</v>
      </c>
      <c r="B1167" s="16">
        <v>18</v>
      </c>
      <c r="C1167" s="17" t="s">
        <v>2003</v>
      </c>
      <c r="D1167" s="16">
        <v>3</v>
      </c>
      <c r="E1167" s="18" t="s">
        <v>2714</v>
      </c>
      <c r="F1167" s="16">
        <v>48</v>
      </c>
      <c r="G1167" s="18" t="s">
        <v>2779</v>
      </c>
      <c r="H1167" s="19">
        <v>1156</v>
      </c>
      <c r="I1167" s="18" t="s">
        <v>3143</v>
      </c>
      <c r="J1167" s="15">
        <v>1682</v>
      </c>
      <c r="K1167" s="18" t="s">
        <v>6667</v>
      </c>
      <c r="L1167" s="20" t="s">
        <v>33</v>
      </c>
      <c r="M1167" s="17" t="s">
        <v>229</v>
      </c>
      <c r="N1167" s="15">
        <v>16824</v>
      </c>
      <c r="O1167" s="17" t="s">
        <v>2493</v>
      </c>
      <c r="P1167" s="73">
        <v>1</v>
      </c>
      <c r="Q1167" s="18" t="s">
        <v>2747</v>
      </c>
      <c r="R1167" s="18" t="s">
        <v>3949</v>
      </c>
      <c r="S1167" s="18" t="s">
        <v>3143</v>
      </c>
      <c r="T1167" s="18" t="s">
        <v>225</v>
      </c>
      <c r="U1167" s="16">
        <v>7</v>
      </c>
      <c r="V1167" s="20" t="s">
        <v>2457</v>
      </c>
      <c r="W1167" s="20" t="s">
        <v>2783</v>
      </c>
      <c r="X1167" s="16">
        <v>102</v>
      </c>
      <c r="Y1167" s="20" t="s">
        <v>221</v>
      </c>
      <c r="Z1167" s="20">
        <v>27</v>
      </c>
      <c r="AA1167" s="20" t="s">
        <v>2740</v>
      </c>
      <c r="AB1167" s="20">
        <v>64</v>
      </c>
      <c r="AC1167" s="18" t="s">
        <v>2784</v>
      </c>
      <c r="AD1167" s="79">
        <v>104000000</v>
      </c>
      <c r="AE1167" s="79">
        <v>104000000</v>
      </c>
      <c r="AF1167" s="79">
        <v>104000000</v>
      </c>
      <c r="AG1167" s="79">
        <v>103000000</v>
      </c>
      <c r="AH1167" s="79">
        <v>415000000</v>
      </c>
      <c r="AI1167" s="63">
        <v>1</v>
      </c>
      <c r="AJ1167" s="64">
        <v>0.5</v>
      </c>
      <c r="AK1167" s="65">
        <v>0.5</v>
      </c>
      <c r="AL1167" s="64">
        <v>0.25</v>
      </c>
      <c r="AM1167" s="65">
        <v>0.25</v>
      </c>
      <c r="AN1167" s="66" t="s">
        <v>2384</v>
      </c>
      <c r="AO1167" s="66" t="s">
        <v>2449</v>
      </c>
      <c r="AP1167" s="132" t="s">
        <v>2370</v>
      </c>
      <c r="AQ1167" s="23">
        <v>0.25</v>
      </c>
      <c r="AR1167" s="23">
        <v>0.25</v>
      </c>
      <c r="AS1167" s="142">
        <v>0</v>
      </c>
      <c r="AT1167" s="23">
        <v>0</v>
      </c>
      <c r="AU1167" s="142">
        <v>0.25</v>
      </c>
      <c r="AV1167" s="142">
        <v>0</v>
      </c>
      <c r="AW1167" s="142">
        <v>0</v>
      </c>
      <c r="AX1167" s="22">
        <v>0</v>
      </c>
      <c r="AY1167" s="143" t="s">
        <v>2371</v>
      </c>
      <c r="AZ1167" s="143" t="s">
        <v>2372</v>
      </c>
      <c r="BA1167" s="143" t="s">
        <v>54</v>
      </c>
      <c r="BB1167" s="24"/>
      <c r="BC1167" s="75">
        <v>120000000</v>
      </c>
      <c r="BD1167" s="21">
        <v>104281000</v>
      </c>
      <c r="BE1167" s="25">
        <v>104000000</v>
      </c>
      <c r="BF1167" s="74">
        <v>120000000</v>
      </c>
      <c r="BG1167" s="25">
        <v>0</v>
      </c>
      <c r="BH1167" s="25">
        <v>104281000</v>
      </c>
      <c r="BI1167" s="25">
        <v>104000000</v>
      </c>
      <c r="BJ1167" s="133"/>
      <c r="BK1167" s="25">
        <v>0</v>
      </c>
      <c r="BL1167" s="25">
        <v>208281000</v>
      </c>
      <c r="BM1167" s="74">
        <v>0</v>
      </c>
      <c r="BN1167" s="80">
        <v>62568600</v>
      </c>
      <c r="BO1167" s="80">
        <v>0</v>
      </c>
      <c r="BP1167" s="133"/>
      <c r="BQ1167" s="25">
        <v>0</v>
      </c>
      <c r="BR1167" s="82" t="s">
        <v>6668</v>
      </c>
      <c r="BS1167" s="82" t="s">
        <v>6669</v>
      </c>
      <c r="BT1167" s="134" t="s">
        <v>6548</v>
      </c>
      <c r="BU1167" s="26"/>
    </row>
    <row r="1168" spans="1:73" ht="55" customHeight="1">
      <c r="A1168" s="15">
        <v>1157</v>
      </c>
      <c r="B1168" s="16">
        <v>18</v>
      </c>
      <c r="C1168" s="17" t="s">
        <v>2003</v>
      </c>
      <c r="D1168" s="16">
        <v>3</v>
      </c>
      <c r="E1168" s="18" t="s">
        <v>2714</v>
      </c>
      <c r="F1168" s="16">
        <v>48</v>
      </c>
      <c r="G1168" s="18" t="s">
        <v>2779</v>
      </c>
      <c r="H1168" s="19">
        <v>1157</v>
      </c>
      <c r="I1168" s="18" t="s">
        <v>2804</v>
      </c>
      <c r="J1168" s="15">
        <v>1684</v>
      </c>
      <c r="K1168" s="18" t="s">
        <v>6673</v>
      </c>
      <c r="L1168" s="20" t="s">
        <v>27</v>
      </c>
      <c r="M1168" s="17" t="s">
        <v>229</v>
      </c>
      <c r="N1168" s="15">
        <v>16841</v>
      </c>
      <c r="O1168" s="17" t="s">
        <v>2796</v>
      </c>
      <c r="P1168" s="73">
        <v>2</v>
      </c>
      <c r="Q1168" s="18" t="s">
        <v>2797</v>
      </c>
      <c r="R1168" s="18" t="s">
        <v>2805</v>
      </c>
      <c r="S1168" s="18" t="s">
        <v>2804</v>
      </c>
      <c r="T1168" s="18" t="s">
        <v>225</v>
      </c>
      <c r="U1168" s="16">
        <v>7</v>
      </c>
      <c r="V1168" s="20" t="s">
        <v>2457</v>
      </c>
      <c r="W1168" s="20" t="s">
        <v>2799</v>
      </c>
      <c r="X1168" s="16">
        <v>102</v>
      </c>
      <c r="Y1168" s="20" t="s">
        <v>221</v>
      </c>
      <c r="Z1168" s="20">
        <v>30</v>
      </c>
      <c r="AA1168" s="20" t="s">
        <v>2800</v>
      </c>
      <c r="AB1168" s="20">
        <v>65</v>
      </c>
      <c r="AC1168" s="18" t="s">
        <v>2806</v>
      </c>
      <c r="AD1168" s="79">
        <v>0</v>
      </c>
      <c r="AE1168" s="79">
        <v>1374000000</v>
      </c>
      <c r="AF1168" s="79">
        <v>1626000000</v>
      </c>
      <c r="AG1168" s="79">
        <v>0</v>
      </c>
      <c r="AH1168" s="79">
        <v>3000000000</v>
      </c>
      <c r="AI1168" s="63">
        <v>1</v>
      </c>
      <c r="AJ1168" s="64">
        <v>2</v>
      </c>
      <c r="AK1168" s="65">
        <v>1</v>
      </c>
      <c r="AL1168" s="64">
        <v>0</v>
      </c>
      <c r="AM1168" s="65">
        <v>0</v>
      </c>
      <c r="AN1168" s="66" t="s">
        <v>2369</v>
      </c>
      <c r="AO1168" s="66" t="s">
        <v>2449</v>
      </c>
      <c r="AP1168" s="132" t="s">
        <v>2370</v>
      </c>
      <c r="AQ1168" s="23">
        <v>0</v>
      </c>
      <c r="AR1168" s="23">
        <v>1</v>
      </c>
      <c r="AS1168" s="142">
        <v>1</v>
      </c>
      <c r="AT1168" s="23">
        <v>0</v>
      </c>
      <c r="AU1168" s="142">
        <v>0</v>
      </c>
      <c r="AV1168" s="142">
        <v>0</v>
      </c>
      <c r="AW1168" s="142">
        <v>0</v>
      </c>
      <c r="AX1168" s="22">
        <v>0</v>
      </c>
      <c r="AY1168" s="143" t="s">
        <v>2450</v>
      </c>
      <c r="AZ1168" s="143" t="s">
        <v>2372</v>
      </c>
      <c r="BA1168" s="143" t="s">
        <v>2372</v>
      </c>
      <c r="BB1168" s="24"/>
      <c r="BC1168" s="75">
        <v>1226000000</v>
      </c>
      <c r="BD1168" s="21">
        <v>0</v>
      </c>
      <c r="BE1168" s="25">
        <v>1700000000</v>
      </c>
      <c r="BF1168" s="74">
        <v>1226000000</v>
      </c>
      <c r="BG1168" s="25">
        <v>0</v>
      </c>
      <c r="BH1168" s="25"/>
      <c r="BI1168" s="25">
        <v>1699998709</v>
      </c>
      <c r="BJ1168" s="133">
        <v>185000000</v>
      </c>
      <c r="BK1168" s="25">
        <v>0</v>
      </c>
      <c r="BL1168" s="25">
        <v>1884998709</v>
      </c>
      <c r="BM1168" s="74">
        <v>0</v>
      </c>
      <c r="BN1168" s="80"/>
      <c r="BO1168" s="80">
        <v>0</v>
      </c>
      <c r="BP1168" s="133">
        <v>0</v>
      </c>
      <c r="BQ1168" s="25">
        <v>0</v>
      </c>
      <c r="BR1168" s="82" t="s">
        <v>54</v>
      </c>
      <c r="BS1168" s="82" t="s">
        <v>6674</v>
      </c>
      <c r="BT1168" s="134" t="s">
        <v>6528</v>
      </c>
      <c r="BU1168" s="26"/>
    </row>
    <row r="1169" spans="1:73" ht="55" customHeight="1">
      <c r="A1169" s="15">
        <v>1158</v>
      </c>
      <c r="B1169" s="16">
        <v>18</v>
      </c>
      <c r="C1169" s="17" t="s">
        <v>2003</v>
      </c>
      <c r="D1169" s="16">
        <v>3</v>
      </c>
      <c r="E1169" s="18" t="s">
        <v>2714</v>
      </c>
      <c r="F1169" s="16">
        <v>48</v>
      </c>
      <c r="G1169" s="18" t="s">
        <v>2779</v>
      </c>
      <c r="H1169" s="19">
        <v>1158</v>
      </c>
      <c r="I1169" s="18" t="s">
        <v>3962</v>
      </c>
      <c r="J1169" s="15">
        <v>1684</v>
      </c>
      <c r="K1169" s="18" t="s">
        <v>6673</v>
      </c>
      <c r="L1169" s="20" t="s">
        <v>27</v>
      </c>
      <c r="M1169" s="17" t="s">
        <v>229</v>
      </c>
      <c r="N1169" s="15">
        <v>16842</v>
      </c>
      <c r="O1169" s="17" t="s">
        <v>2796</v>
      </c>
      <c r="P1169" s="73">
        <v>4</v>
      </c>
      <c r="Q1169" s="18" t="s">
        <v>2797</v>
      </c>
      <c r="R1169" s="18" t="s">
        <v>3963</v>
      </c>
      <c r="S1169" s="18" t="s">
        <v>3962</v>
      </c>
      <c r="T1169" s="18" t="s">
        <v>225</v>
      </c>
      <c r="U1169" s="16">
        <v>7</v>
      </c>
      <c r="V1169" s="20" t="s">
        <v>2457</v>
      </c>
      <c r="W1169" s="20" t="s">
        <v>2799</v>
      </c>
      <c r="X1169" s="16">
        <v>102</v>
      </c>
      <c r="Y1169" s="20" t="s">
        <v>221</v>
      </c>
      <c r="Z1169" s="20">
        <v>30</v>
      </c>
      <c r="AA1169" s="20" t="s">
        <v>2800</v>
      </c>
      <c r="AB1169" s="20">
        <v>66</v>
      </c>
      <c r="AC1169" s="18" t="s">
        <v>2801</v>
      </c>
      <c r="AD1169" s="79">
        <v>13000000</v>
      </c>
      <c r="AE1169" s="79">
        <v>13000000</v>
      </c>
      <c r="AF1169" s="79">
        <v>14000000</v>
      </c>
      <c r="AG1169" s="79">
        <v>15000000</v>
      </c>
      <c r="AH1169" s="79">
        <v>55000000</v>
      </c>
      <c r="AI1169" s="63">
        <v>1</v>
      </c>
      <c r="AJ1169" s="64">
        <v>2</v>
      </c>
      <c r="AK1169" s="65">
        <v>0.5</v>
      </c>
      <c r="AL1169" s="64">
        <v>1</v>
      </c>
      <c r="AM1169" s="65">
        <v>0.25</v>
      </c>
      <c r="AN1169" s="66" t="s">
        <v>2384</v>
      </c>
      <c r="AO1169" s="66" t="s">
        <v>2449</v>
      </c>
      <c r="AP1169" s="132" t="s">
        <v>2370</v>
      </c>
      <c r="AQ1169" s="23">
        <v>1</v>
      </c>
      <c r="AR1169" s="23">
        <v>1</v>
      </c>
      <c r="AS1169" s="142">
        <v>0</v>
      </c>
      <c r="AT1169" s="23">
        <v>0</v>
      </c>
      <c r="AU1169" s="142">
        <v>1</v>
      </c>
      <c r="AV1169" s="142">
        <v>0</v>
      </c>
      <c r="AW1169" s="142">
        <v>0</v>
      </c>
      <c r="AX1169" s="22">
        <v>0</v>
      </c>
      <c r="AY1169" s="143" t="s">
        <v>2371</v>
      </c>
      <c r="AZ1169" s="143" t="s">
        <v>2372</v>
      </c>
      <c r="BA1169" s="143" t="s">
        <v>54</v>
      </c>
      <c r="BB1169" s="24"/>
      <c r="BC1169" s="75">
        <v>80000000</v>
      </c>
      <c r="BD1169" s="21">
        <v>13035000</v>
      </c>
      <c r="BE1169" s="25">
        <v>60000000</v>
      </c>
      <c r="BF1169" s="74">
        <v>80000000</v>
      </c>
      <c r="BG1169" s="25">
        <v>0</v>
      </c>
      <c r="BH1169" s="25">
        <v>12417650</v>
      </c>
      <c r="BI1169" s="25">
        <v>59984390</v>
      </c>
      <c r="BJ1169" s="133"/>
      <c r="BK1169" s="25">
        <v>0</v>
      </c>
      <c r="BL1169" s="25">
        <v>72402040</v>
      </c>
      <c r="BM1169" s="74">
        <v>0</v>
      </c>
      <c r="BN1169" s="80">
        <v>0</v>
      </c>
      <c r="BO1169" s="80">
        <v>0</v>
      </c>
      <c r="BP1169" s="133"/>
      <c r="BQ1169" s="25">
        <v>0</v>
      </c>
      <c r="BR1169" s="82" t="s">
        <v>6675</v>
      </c>
      <c r="BS1169" s="82" t="s">
        <v>6676</v>
      </c>
      <c r="BT1169" s="134" t="s">
        <v>6528</v>
      </c>
      <c r="BU1169" s="26"/>
    </row>
    <row r="1170" spans="1:73" ht="55" customHeight="1">
      <c r="A1170" s="15">
        <v>1159</v>
      </c>
      <c r="B1170" s="16">
        <v>18</v>
      </c>
      <c r="C1170" s="17" t="s">
        <v>2003</v>
      </c>
      <c r="D1170" s="16">
        <v>3</v>
      </c>
      <c r="E1170" s="18" t="s">
        <v>2714</v>
      </c>
      <c r="F1170" s="16">
        <v>48</v>
      </c>
      <c r="G1170" s="18" t="s">
        <v>2779</v>
      </c>
      <c r="H1170" s="19">
        <v>1159</v>
      </c>
      <c r="I1170" s="18" t="s">
        <v>6677</v>
      </c>
      <c r="J1170" s="15">
        <v>1682</v>
      </c>
      <c r="K1170" s="18" t="s">
        <v>6667</v>
      </c>
      <c r="L1170" s="20" t="s">
        <v>3146</v>
      </c>
      <c r="M1170" s="17" t="s">
        <v>229</v>
      </c>
      <c r="N1170" s="15">
        <v>16823</v>
      </c>
      <c r="O1170" s="17" t="s">
        <v>2481</v>
      </c>
      <c r="P1170" s="73">
        <v>60</v>
      </c>
      <c r="Q1170" s="18" t="s">
        <v>3147</v>
      </c>
      <c r="R1170" s="18" t="s">
        <v>3952</v>
      </c>
      <c r="S1170" s="18" t="s">
        <v>6677</v>
      </c>
      <c r="T1170" s="18" t="s">
        <v>225</v>
      </c>
      <c r="U1170" s="16">
        <v>7</v>
      </c>
      <c r="V1170" s="20" t="s">
        <v>2457</v>
      </c>
      <c r="W1170" s="20" t="s">
        <v>2783</v>
      </c>
      <c r="X1170" s="16">
        <v>102</v>
      </c>
      <c r="Y1170" s="20" t="s">
        <v>221</v>
      </c>
      <c r="Z1170" s="20">
        <v>27</v>
      </c>
      <c r="AA1170" s="20" t="s">
        <v>2740</v>
      </c>
      <c r="AB1170" s="20">
        <v>63</v>
      </c>
      <c r="AC1170" s="18" t="s">
        <v>3149</v>
      </c>
      <c r="AD1170" s="79">
        <v>104000000</v>
      </c>
      <c r="AE1170" s="79">
        <v>103000000</v>
      </c>
      <c r="AF1170" s="79">
        <v>104000000</v>
      </c>
      <c r="AG1170" s="79">
        <v>104000000</v>
      </c>
      <c r="AH1170" s="79">
        <v>415000000</v>
      </c>
      <c r="AI1170" s="63">
        <v>1</v>
      </c>
      <c r="AJ1170" s="64">
        <v>30</v>
      </c>
      <c r="AK1170" s="65">
        <v>0.5</v>
      </c>
      <c r="AL1170" s="64">
        <v>15</v>
      </c>
      <c r="AM1170" s="65">
        <v>0.25</v>
      </c>
      <c r="AN1170" s="66" t="s">
        <v>2384</v>
      </c>
      <c r="AO1170" s="66" t="s">
        <v>2449</v>
      </c>
      <c r="AP1170" s="132" t="s">
        <v>2370</v>
      </c>
      <c r="AQ1170" s="23">
        <v>15</v>
      </c>
      <c r="AR1170" s="23">
        <v>15</v>
      </c>
      <c r="AS1170" s="142">
        <v>0</v>
      </c>
      <c r="AT1170" s="23">
        <v>0</v>
      </c>
      <c r="AU1170" s="142">
        <v>15</v>
      </c>
      <c r="AV1170" s="142">
        <v>0</v>
      </c>
      <c r="AW1170" s="142">
        <v>0</v>
      </c>
      <c r="AX1170" s="22">
        <v>0</v>
      </c>
      <c r="AY1170" s="143" t="s">
        <v>2371</v>
      </c>
      <c r="AZ1170" s="143" t="s">
        <v>2372</v>
      </c>
      <c r="BA1170" s="143" t="s">
        <v>54</v>
      </c>
      <c r="BB1170" s="24"/>
      <c r="BC1170" s="75">
        <v>450000000</v>
      </c>
      <c r="BD1170" s="21">
        <v>104281000</v>
      </c>
      <c r="BE1170" s="25">
        <v>350000000</v>
      </c>
      <c r="BF1170" s="74">
        <v>450000000</v>
      </c>
      <c r="BG1170" s="25">
        <v>0</v>
      </c>
      <c r="BH1170" s="25">
        <v>104281000</v>
      </c>
      <c r="BI1170" s="25">
        <v>350000000</v>
      </c>
      <c r="BJ1170" s="133"/>
      <c r="BK1170" s="25">
        <v>0</v>
      </c>
      <c r="BL1170" s="25">
        <v>454281000</v>
      </c>
      <c r="BM1170" s="74">
        <v>0</v>
      </c>
      <c r="BN1170" s="80">
        <v>62568600</v>
      </c>
      <c r="BO1170" s="80">
        <v>0</v>
      </c>
      <c r="BP1170" s="133"/>
      <c r="BQ1170" s="25">
        <v>0</v>
      </c>
      <c r="BR1170" s="82" t="s">
        <v>6678</v>
      </c>
      <c r="BS1170" s="82" t="s">
        <v>6669</v>
      </c>
      <c r="BT1170" s="134" t="s">
        <v>6548</v>
      </c>
      <c r="BU1170" s="26"/>
    </row>
    <row r="1171" spans="1:73" ht="55" customHeight="1">
      <c r="A1171" s="15">
        <v>1160</v>
      </c>
      <c r="B1171" s="16">
        <v>18</v>
      </c>
      <c r="C1171" s="17" t="s">
        <v>2003</v>
      </c>
      <c r="D1171" s="16">
        <v>4</v>
      </c>
      <c r="E1171" s="18" t="s">
        <v>2810</v>
      </c>
      <c r="F1171" s="16">
        <v>49</v>
      </c>
      <c r="G1171" s="18" t="s">
        <v>2811</v>
      </c>
      <c r="H1171" s="19">
        <v>1160</v>
      </c>
      <c r="I1171" s="18" t="s">
        <v>4783</v>
      </c>
      <c r="J1171" s="15">
        <v>1685</v>
      </c>
      <c r="K1171" s="18" t="s">
        <v>6679</v>
      </c>
      <c r="L1171" s="20" t="s">
        <v>158</v>
      </c>
      <c r="M1171" s="17" t="s">
        <v>229</v>
      </c>
      <c r="N1171" s="15">
        <v>16853</v>
      </c>
      <c r="O1171" s="17" t="s">
        <v>2574</v>
      </c>
      <c r="P1171" s="73">
        <v>2</v>
      </c>
      <c r="Q1171" s="18" t="s">
        <v>2829</v>
      </c>
      <c r="R1171" s="18" t="s">
        <v>3978</v>
      </c>
      <c r="S1171" s="18" t="s">
        <v>4783</v>
      </c>
      <c r="T1171" s="18" t="s">
        <v>225</v>
      </c>
      <c r="U1171" s="16">
        <v>6</v>
      </c>
      <c r="V1171" s="20" t="s">
        <v>2445</v>
      </c>
      <c r="W1171" s="20" t="s">
        <v>457</v>
      </c>
      <c r="X1171" s="16">
        <v>95</v>
      </c>
      <c r="Y1171" s="20" t="s">
        <v>271</v>
      </c>
      <c r="Z1171" s="20">
        <v>32</v>
      </c>
      <c r="AA1171" s="20" t="s">
        <v>2831</v>
      </c>
      <c r="AB1171" s="20">
        <v>71</v>
      </c>
      <c r="AC1171" s="18" t="s">
        <v>462</v>
      </c>
      <c r="AD1171" s="79">
        <v>1720000000</v>
      </c>
      <c r="AE1171" s="79">
        <v>1779000000</v>
      </c>
      <c r="AF1171" s="79">
        <v>1822000000</v>
      </c>
      <c r="AG1171" s="79">
        <v>1925000000</v>
      </c>
      <c r="AH1171" s="79">
        <v>7246000000</v>
      </c>
      <c r="AI1171" s="63">
        <v>1</v>
      </c>
      <c r="AJ1171" s="64">
        <v>1.1000000000000001</v>
      </c>
      <c r="AK1171" s="65">
        <v>0.55000000000000004</v>
      </c>
      <c r="AL1171" s="64">
        <v>0.5</v>
      </c>
      <c r="AM1171" s="65">
        <v>0.25</v>
      </c>
      <c r="AN1171" s="66" t="s">
        <v>2384</v>
      </c>
      <c r="AO1171" s="66" t="s">
        <v>2449</v>
      </c>
      <c r="AP1171" s="132" t="s">
        <v>2370</v>
      </c>
      <c r="AQ1171" s="23">
        <v>0.5</v>
      </c>
      <c r="AR1171" s="23">
        <v>0.5</v>
      </c>
      <c r="AS1171" s="142">
        <v>0.1</v>
      </c>
      <c r="AT1171" s="23">
        <v>0</v>
      </c>
      <c r="AU1171" s="142">
        <v>0.5</v>
      </c>
      <c r="AV1171" s="142">
        <v>0</v>
      </c>
      <c r="AW1171" s="142">
        <v>0</v>
      </c>
      <c r="AX1171" s="22">
        <v>0</v>
      </c>
      <c r="AY1171" s="143" t="s">
        <v>2371</v>
      </c>
      <c r="AZ1171" s="143" t="s">
        <v>2372</v>
      </c>
      <c r="BA1171" s="143" t="s">
        <v>2372</v>
      </c>
      <c r="BB1171" s="24"/>
      <c r="BC1171" s="75">
        <v>18600000000</v>
      </c>
      <c r="BD1171" s="21">
        <v>1724653000</v>
      </c>
      <c r="BE1171" s="25">
        <v>10575526000</v>
      </c>
      <c r="BF1171" s="74">
        <v>18600000000</v>
      </c>
      <c r="BG1171" s="25">
        <v>0</v>
      </c>
      <c r="BH1171" s="25">
        <v>1789010108</v>
      </c>
      <c r="BI1171" s="25">
        <v>11181816092</v>
      </c>
      <c r="BJ1171" s="133">
        <v>4458237597</v>
      </c>
      <c r="BK1171" s="25">
        <v>0</v>
      </c>
      <c r="BL1171" s="25">
        <v>17429063797</v>
      </c>
      <c r="BM1171" s="74">
        <v>87390241</v>
      </c>
      <c r="BN1171" s="80">
        <v>165013416</v>
      </c>
      <c r="BO1171" s="80">
        <v>0</v>
      </c>
      <c r="BP1171" s="133">
        <v>87390241</v>
      </c>
      <c r="BQ1171" s="25">
        <v>0</v>
      </c>
      <c r="BR1171" s="82" t="s">
        <v>6680</v>
      </c>
      <c r="BS1171" s="82" t="s">
        <v>6660</v>
      </c>
      <c r="BT1171" s="134" t="s">
        <v>6528</v>
      </c>
      <c r="BU1171" s="26"/>
    </row>
    <row r="1172" spans="1:73" ht="55" customHeight="1">
      <c r="A1172" s="15">
        <v>1161</v>
      </c>
      <c r="B1172" s="16">
        <v>18</v>
      </c>
      <c r="C1172" s="17" t="s">
        <v>2003</v>
      </c>
      <c r="D1172" s="16">
        <v>4</v>
      </c>
      <c r="E1172" s="18" t="s">
        <v>2810</v>
      </c>
      <c r="F1172" s="16">
        <v>49</v>
      </c>
      <c r="G1172" s="18" t="s">
        <v>2811</v>
      </c>
      <c r="H1172" s="19">
        <v>1161</v>
      </c>
      <c r="I1172" s="18" t="s">
        <v>6681</v>
      </c>
      <c r="J1172" s="15">
        <v>1685</v>
      </c>
      <c r="K1172" s="18" t="s">
        <v>6679</v>
      </c>
      <c r="L1172" s="20" t="s">
        <v>2836</v>
      </c>
      <c r="M1172" s="17" t="s">
        <v>229</v>
      </c>
      <c r="N1172" s="15">
        <v>16854</v>
      </c>
      <c r="O1172" s="17" t="s">
        <v>2574</v>
      </c>
      <c r="P1172" s="73">
        <v>2527</v>
      </c>
      <c r="Q1172" s="18" t="s">
        <v>2837</v>
      </c>
      <c r="R1172" s="18" t="s">
        <v>2838</v>
      </c>
      <c r="S1172" s="18" t="s">
        <v>6681</v>
      </c>
      <c r="T1172" s="18" t="s">
        <v>225</v>
      </c>
      <c r="U1172" s="16">
        <v>6</v>
      </c>
      <c r="V1172" s="20" t="s">
        <v>2445</v>
      </c>
      <c r="W1172" s="20" t="s">
        <v>2839</v>
      </c>
      <c r="X1172" s="16">
        <v>95</v>
      </c>
      <c r="Y1172" s="20" t="s">
        <v>271</v>
      </c>
      <c r="Z1172" s="20">
        <v>33</v>
      </c>
      <c r="AA1172" s="20" t="s">
        <v>2840</v>
      </c>
      <c r="AB1172" s="20">
        <v>73</v>
      </c>
      <c r="AC1172" s="18" t="s">
        <v>2841</v>
      </c>
      <c r="AD1172" s="79">
        <v>358000000</v>
      </c>
      <c r="AE1172" s="79">
        <v>450000000</v>
      </c>
      <c r="AF1172" s="79">
        <v>552000000</v>
      </c>
      <c r="AG1172" s="79">
        <v>602000000</v>
      </c>
      <c r="AH1172" s="79">
        <v>1962000000</v>
      </c>
      <c r="AI1172" s="63">
        <v>1</v>
      </c>
      <c r="AJ1172" s="64">
        <v>1100</v>
      </c>
      <c r="AK1172" s="65">
        <v>0.43529877324891175</v>
      </c>
      <c r="AL1172" s="64">
        <v>500</v>
      </c>
      <c r="AM1172" s="65">
        <v>0.19786307874950534</v>
      </c>
      <c r="AN1172" s="66" t="s">
        <v>2384</v>
      </c>
      <c r="AO1172" s="66" t="s">
        <v>2449</v>
      </c>
      <c r="AP1172" s="132" t="s">
        <v>2370</v>
      </c>
      <c r="AQ1172" s="23">
        <v>500</v>
      </c>
      <c r="AR1172" s="23">
        <v>600</v>
      </c>
      <c r="AS1172" s="142">
        <v>0</v>
      </c>
      <c r="AT1172" s="23">
        <v>0</v>
      </c>
      <c r="AU1172" s="142">
        <v>500</v>
      </c>
      <c r="AV1172" s="142">
        <v>0</v>
      </c>
      <c r="AW1172" s="142">
        <v>0</v>
      </c>
      <c r="AX1172" s="22">
        <v>0</v>
      </c>
      <c r="AY1172" s="143" t="s">
        <v>2371</v>
      </c>
      <c r="AZ1172" s="143" t="s">
        <v>2372</v>
      </c>
      <c r="BA1172" s="143" t="s">
        <v>54</v>
      </c>
      <c r="BB1172" s="24"/>
      <c r="BC1172" s="75">
        <v>552000000</v>
      </c>
      <c r="BD1172" s="21">
        <v>358968000</v>
      </c>
      <c r="BE1172" s="25">
        <v>450000000</v>
      </c>
      <c r="BF1172" s="74">
        <v>552000000</v>
      </c>
      <c r="BG1172" s="25">
        <v>0</v>
      </c>
      <c r="BH1172" s="25">
        <v>358968000</v>
      </c>
      <c r="BI1172" s="25">
        <v>381286738</v>
      </c>
      <c r="BJ1172" s="133"/>
      <c r="BK1172" s="25">
        <v>0</v>
      </c>
      <c r="BL1172" s="25">
        <v>740254738</v>
      </c>
      <c r="BM1172" s="74">
        <v>0</v>
      </c>
      <c r="BN1172" s="80">
        <v>0</v>
      </c>
      <c r="BO1172" s="80">
        <v>40401334</v>
      </c>
      <c r="BP1172" s="133"/>
      <c r="BQ1172" s="25">
        <v>0</v>
      </c>
      <c r="BR1172" s="82" t="s">
        <v>6526</v>
      </c>
      <c r="BS1172" s="82" t="s">
        <v>6660</v>
      </c>
      <c r="BT1172" s="134" t="s">
        <v>6528</v>
      </c>
      <c r="BU1172" s="26"/>
    </row>
    <row r="1173" spans="1:73" ht="55" customHeight="1">
      <c r="A1173" s="15">
        <v>1162</v>
      </c>
      <c r="B1173" s="16">
        <v>18</v>
      </c>
      <c r="C1173" s="17" t="s">
        <v>2003</v>
      </c>
      <c r="D1173" s="16">
        <v>4</v>
      </c>
      <c r="E1173" s="18" t="s">
        <v>2810</v>
      </c>
      <c r="F1173" s="16">
        <v>49</v>
      </c>
      <c r="G1173" s="18" t="s">
        <v>2811</v>
      </c>
      <c r="H1173" s="19">
        <v>1162</v>
      </c>
      <c r="I1173" s="18" t="s">
        <v>6682</v>
      </c>
      <c r="J1173" s="15">
        <v>1685</v>
      </c>
      <c r="K1173" s="18" t="s">
        <v>6679</v>
      </c>
      <c r="L1173" s="20" t="s">
        <v>2814</v>
      </c>
      <c r="M1173" s="17" t="s">
        <v>229</v>
      </c>
      <c r="N1173" s="15">
        <v>16851</v>
      </c>
      <c r="O1173" s="17" t="s">
        <v>2574</v>
      </c>
      <c r="P1173" s="73">
        <v>7164</v>
      </c>
      <c r="Q1173" s="18" t="s">
        <v>2619</v>
      </c>
      <c r="R1173" s="18" t="s">
        <v>2815</v>
      </c>
      <c r="S1173" s="18" t="s">
        <v>6682</v>
      </c>
      <c r="T1173" s="18" t="s">
        <v>225</v>
      </c>
      <c r="U1173" s="16">
        <v>6</v>
      </c>
      <c r="V1173" s="20" t="s">
        <v>2445</v>
      </c>
      <c r="W1173" s="20" t="s">
        <v>2816</v>
      </c>
      <c r="X1173" s="16">
        <v>95</v>
      </c>
      <c r="Y1173" s="20" t="s">
        <v>271</v>
      </c>
      <c r="Z1173" s="20">
        <v>31</v>
      </c>
      <c r="AA1173" s="20" t="s">
        <v>2817</v>
      </c>
      <c r="AB1173" s="20">
        <v>69</v>
      </c>
      <c r="AC1173" s="18" t="s">
        <v>272</v>
      </c>
      <c r="AD1173" s="79">
        <v>709000000</v>
      </c>
      <c r="AE1173" s="79">
        <v>746000000</v>
      </c>
      <c r="AF1173" s="79">
        <v>626000000</v>
      </c>
      <c r="AG1173" s="79">
        <v>643000000</v>
      </c>
      <c r="AH1173" s="79">
        <v>2724000000</v>
      </c>
      <c r="AI1173" s="63">
        <v>1</v>
      </c>
      <c r="AJ1173" s="64">
        <v>5600</v>
      </c>
      <c r="AK1173" s="65">
        <v>0.78168620882188722</v>
      </c>
      <c r="AL1173" s="64">
        <v>2000</v>
      </c>
      <c r="AM1173" s="65">
        <v>0.27917364600781686</v>
      </c>
      <c r="AN1173" s="66" t="s">
        <v>2368</v>
      </c>
      <c r="AO1173" s="66" t="s">
        <v>2449</v>
      </c>
      <c r="AP1173" s="132" t="s">
        <v>2370</v>
      </c>
      <c r="AQ1173" s="23">
        <v>2000</v>
      </c>
      <c r="AR1173" s="23">
        <v>2000</v>
      </c>
      <c r="AS1173" s="142">
        <v>1600</v>
      </c>
      <c r="AT1173" s="23">
        <v>0</v>
      </c>
      <c r="AU1173" s="142">
        <v>2000</v>
      </c>
      <c r="AV1173" s="142">
        <v>0</v>
      </c>
      <c r="AW1173" s="142">
        <v>0</v>
      </c>
      <c r="AX1173" s="22">
        <v>0</v>
      </c>
      <c r="AY1173" s="143" t="s">
        <v>2371</v>
      </c>
      <c r="AZ1173" s="143" t="s">
        <v>2372</v>
      </c>
      <c r="BA1173" s="143" t="s">
        <v>2372</v>
      </c>
      <c r="BB1173" s="24"/>
      <c r="BC1173" s="75">
        <v>1300000000</v>
      </c>
      <c r="BD1173" s="21">
        <v>710918000</v>
      </c>
      <c r="BE1173" s="25">
        <v>1074770000</v>
      </c>
      <c r="BF1173" s="74">
        <v>1300000000</v>
      </c>
      <c r="BG1173" s="25">
        <v>0</v>
      </c>
      <c r="BH1173" s="25">
        <v>710918000</v>
      </c>
      <c r="BI1173" s="25">
        <v>1221092877</v>
      </c>
      <c r="BJ1173" s="133">
        <v>979842260</v>
      </c>
      <c r="BK1173" s="25">
        <v>0</v>
      </c>
      <c r="BL1173" s="25">
        <v>2911853137</v>
      </c>
      <c r="BM1173" s="74">
        <v>17417200</v>
      </c>
      <c r="BN1173" s="80">
        <v>0</v>
      </c>
      <c r="BO1173" s="80">
        <v>0</v>
      </c>
      <c r="BP1173" s="133">
        <v>17417200</v>
      </c>
      <c r="BQ1173" s="25">
        <v>0</v>
      </c>
      <c r="BR1173" s="82" t="s">
        <v>6683</v>
      </c>
      <c r="BS1173" s="82" t="s">
        <v>6660</v>
      </c>
      <c r="BT1173" s="134" t="s">
        <v>6528</v>
      </c>
      <c r="BU1173" s="26"/>
    </row>
    <row r="1174" spans="1:73" ht="55" customHeight="1">
      <c r="A1174" s="15">
        <v>1163</v>
      </c>
      <c r="B1174" s="16">
        <v>18</v>
      </c>
      <c r="C1174" s="17" t="s">
        <v>2003</v>
      </c>
      <c r="D1174" s="16">
        <v>4</v>
      </c>
      <c r="E1174" s="18" t="s">
        <v>2810</v>
      </c>
      <c r="F1174" s="16">
        <v>49</v>
      </c>
      <c r="G1174" s="18" t="s">
        <v>2811</v>
      </c>
      <c r="H1174" s="19">
        <v>1163</v>
      </c>
      <c r="I1174" s="18" t="s">
        <v>6684</v>
      </c>
      <c r="J1174" s="15">
        <v>1685</v>
      </c>
      <c r="K1174" s="18" t="s">
        <v>6679</v>
      </c>
      <c r="L1174" s="20" t="s">
        <v>2821</v>
      </c>
      <c r="M1174" s="17" t="s">
        <v>229</v>
      </c>
      <c r="N1174" s="15">
        <v>16852</v>
      </c>
      <c r="O1174" s="17" t="s">
        <v>2574</v>
      </c>
      <c r="P1174" s="73">
        <v>800</v>
      </c>
      <c r="Q1174" s="18" t="s">
        <v>2619</v>
      </c>
      <c r="R1174" s="18" t="s">
        <v>2822</v>
      </c>
      <c r="S1174" s="18" t="s">
        <v>6684</v>
      </c>
      <c r="T1174" s="18" t="s">
        <v>225</v>
      </c>
      <c r="U1174" s="16">
        <v>6</v>
      </c>
      <c r="V1174" s="20" t="s">
        <v>2445</v>
      </c>
      <c r="W1174" s="20" t="s">
        <v>2823</v>
      </c>
      <c r="X1174" s="16">
        <v>95</v>
      </c>
      <c r="Y1174" s="20" t="s">
        <v>271</v>
      </c>
      <c r="Z1174" s="20">
        <v>31</v>
      </c>
      <c r="AA1174" s="20" t="s">
        <v>2817</v>
      </c>
      <c r="AB1174" s="20">
        <v>70</v>
      </c>
      <c r="AC1174" s="18" t="s">
        <v>2824</v>
      </c>
      <c r="AD1174" s="79">
        <v>249000000</v>
      </c>
      <c r="AE1174" s="79">
        <v>249000000</v>
      </c>
      <c r="AF1174" s="79">
        <v>249000000</v>
      </c>
      <c r="AG1174" s="79">
        <v>249000000</v>
      </c>
      <c r="AH1174" s="79">
        <v>996000000</v>
      </c>
      <c r="AI1174" s="63">
        <v>1</v>
      </c>
      <c r="AJ1174" s="64">
        <v>400</v>
      </c>
      <c r="AK1174" s="65">
        <v>0.5</v>
      </c>
      <c r="AL1174" s="64">
        <v>200</v>
      </c>
      <c r="AM1174" s="65">
        <v>0.25</v>
      </c>
      <c r="AN1174" s="66" t="s">
        <v>2384</v>
      </c>
      <c r="AO1174" s="66" t="s">
        <v>2449</v>
      </c>
      <c r="AP1174" s="132" t="s">
        <v>2370</v>
      </c>
      <c r="AQ1174" s="23">
        <v>200</v>
      </c>
      <c r="AR1174" s="23">
        <v>200</v>
      </c>
      <c r="AS1174" s="142">
        <v>0</v>
      </c>
      <c r="AT1174" s="23">
        <v>0</v>
      </c>
      <c r="AU1174" s="142">
        <v>200</v>
      </c>
      <c r="AV1174" s="142">
        <v>0</v>
      </c>
      <c r="AW1174" s="142">
        <v>0</v>
      </c>
      <c r="AX1174" s="22">
        <v>0</v>
      </c>
      <c r="AY1174" s="143" t="s">
        <v>2371</v>
      </c>
      <c r="AZ1174" s="143" t="s">
        <v>2372</v>
      </c>
      <c r="BA1174" s="143" t="s">
        <v>54</v>
      </c>
      <c r="BB1174" s="24"/>
      <c r="BC1174" s="75">
        <v>249000000</v>
      </c>
      <c r="BD1174" s="21">
        <v>249674000</v>
      </c>
      <c r="BE1174" s="25">
        <v>249000000</v>
      </c>
      <c r="BF1174" s="74">
        <v>249000000</v>
      </c>
      <c r="BG1174" s="25">
        <v>0</v>
      </c>
      <c r="BH1174" s="25">
        <v>249674000</v>
      </c>
      <c r="BI1174" s="25">
        <v>242225508</v>
      </c>
      <c r="BJ1174" s="133"/>
      <c r="BK1174" s="25">
        <v>0</v>
      </c>
      <c r="BL1174" s="25">
        <v>491899508</v>
      </c>
      <c r="BM1174" s="74">
        <v>0</v>
      </c>
      <c r="BN1174" s="80">
        <v>0</v>
      </c>
      <c r="BO1174" s="80">
        <v>130148067</v>
      </c>
      <c r="BP1174" s="133"/>
      <c r="BQ1174" s="25">
        <v>0</v>
      </c>
      <c r="BR1174" s="82" t="s">
        <v>6685</v>
      </c>
      <c r="BS1174" s="82" t="s">
        <v>6660</v>
      </c>
      <c r="BT1174" s="134" t="s">
        <v>6528</v>
      </c>
      <c r="BU1174" s="26"/>
    </row>
    <row r="1175" spans="1:73" ht="55" customHeight="1">
      <c r="A1175" s="15">
        <v>1164</v>
      </c>
      <c r="B1175" s="16">
        <v>18</v>
      </c>
      <c r="C1175" s="17" t="s">
        <v>2003</v>
      </c>
      <c r="D1175" s="16">
        <v>5</v>
      </c>
      <c r="E1175" s="18" t="s">
        <v>2845</v>
      </c>
      <c r="F1175" s="16">
        <v>55</v>
      </c>
      <c r="G1175" s="18" t="s">
        <v>2846</v>
      </c>
      <c r="H1175" s="19">
        <v>1164</v>
      </c>
      <c r="I1175" s="18" t="s">
        <v>6686</v>
      </c>
      <c r="J1175" s="15">
        <v>1689</v>
      </c>
      <c r="K1175" s="18" t="s">
        <v>6687</v>
      </c>
      <c r="L1175" s="20" t="s">
        <v>16</v>
      </c>
      <c r="M1175" s="17" t="s">
        <v>229</v>
      </c>
      <c r="N1175" s="15">
        <v>16894</v>
      </c>
      <c r="O1175" s="17" t="s">
        <v>2540</v>
      </c>
      <c r="P1175" s="73">
        <v>1600</v>
      </c>
      <c r="Q1175" s="18" t="s">
        <v>2379</v>
      </c>
      <c r="R1175" s="18" t="s">
        <v>2849</v>
      </c>
      <c r="S1175" s="18" t="s">
        <v>6686</v>
      </c>
      <c r="T1175" s="18" t="s">
        <v>225</v>
      </c>
      <c r="U1175" s="51">
        <v>7</v>
      </c>
      <c r="V1175" s="20" t="s">
        <v>2457</v>
      </c>
      <c r="W1175" s="20" t="s">
        <v>2850</v>
      </c>
      <c r="X1175" s="16">
        <v>98</v>
      </c>
      <c r="Y1175" s="20" t="s">
        <v>491</v>
      </c>
      <c r="Z1175" s="20">
        <v>35</v>
      </c>
      <c r="AA1175" s="20" t="s">
        <v>2851</v>
      </c>
      <c r="AB1175" s="20">
        <v>78</v>
      </c>
      <c r="AC1175" s="18" t="s">
        <v>2852</v>
      </c>
      <c r="AD1175" s="79">
        <v>600000000</v>
      </c>
      <c r="AE1175" s="79">
        <v>630000000</v>
      </c>
      <c r="AF1175" s="79">
        <v>663000000</v>
      </c>
      <c r="AG1175" s="79">
        <v>710000000</v>
      </c>
      <c r="AH1175" s="79">
        <v>2603000000</v>
      </c>
      <c r="AI1175" s="63">
        <v>1</v>
      </c>
      <c r="AJ1175" s="64">
        <v>895</v>
      </c>
      <c r="AK1175" s="65">
        <v>0.55937499999999996</v>
      </c>
      <c r="AL1175" s="64">
        <v>400</v>
      </c>
      <c r="AM1175" s="65">
        <v>0.25</v>
      </c>
      <c r="AN1175" s="66" t="s">
        <v>2384</v>
      </c>
      <c r="AO1175" s="66" t="s">
        <v>2449</v>
      </c>
      <c r="AP1175" s="132" t="s">
        <v>2370</v>
      </c>
      <c r="AQ1175" s="144">
        <v>375</v>
      </c>
      <c r="AR1175" s="23">
        <v>120</v>
      </c>
      <c r="AS1175" s="142">
        <v>400</v>
      </c>
      <c r="AT1175" s="23">
        <v>0</v>
      </c>
      <c r="AU1175" s="142">
        <v>400</v>
      </c>
      <c r="AV1175" s="142">
        <v>0</v>
      </c>
      <c r="AW1175" s="142">
        <v>0</v>
      </c>
      <c r="AX1175" s="22">
        <v>0</v>
      </c>
      <c r="AY1175" s="143" t="s">
        <v>2371</v>
      </c>
      <c r="AZ1175" s="143" t="s">
        <v>2372</v>
      </c>
      <c r="BA1175" s="143" t="s">
        <v>54</v>
      </c>
      <c r="BB1175" s="24"/>
      <c r="BC1175" s="75">
        <v>663000000</v>
      </c>
      <c r="BD1175" s="21">
        <v>601623000</v>
      </c>
      <c r="BE1175" s="25">
        <v>240000000</v>
      </c>
      <c r="BF1175" s="74">
        <v>663000000</v>
      </c>
      <c r="BG1175" s="25">
        <v>0</v>
      </c>
      <c r="BH1175" s="25">
        <v>102530448</v>
      </c>
      <c r="BI1175" s="25">
        <v>240000000</v>
      </c>
      <c r="BJ1175" s="133">
        <v>292074410</v>
      </c>
      <c r="BK1175" s="25">
        <v>0</v>
      </c>
      <c r="BL1175" s="25">
        <v>634604858</v>
      </c>
      <c r="BM1175" s="74">
        <v>34185344</v>
      </c>
      <c r="BN1175" s="80">
        <v>0</v>
      </c>
      <c r="BO1175" s="80">
        <v>22960800</v>
      </c>
      <c r="BP1175" s="133">
        <v>34185344</v>
      </c>
      <c r="BQ1175" s="25">
        <v>0</v>
      </c>
      <c r="BR1175" s="82" t="s">
        <v>6688</v>
      </c>
      <c r="BS1175" s="82" t="s">
        <v>6689</v>
      </c>
      <c r="BT1175" s="134" t="s">
        <v>6528</v>
      </c>
      <c r="BU1175" s="26"/>
    </row>
    <row r="1176" spans="1:73" ht="55" customHeight="1">
      <c r="A1176" s="15">
        <v>1165</v>
      </c>
      <c r="B1176" s="16">
        <v>18</v>
      </c>
      <c r="C1176" s="17" t="s">
        <v>2003</v>
      </c>
      <c r="D1176" s="16">
        <v>5</v>
      </c>
      <c r="E1176" s="18" t="s">
        <v>2845</v>
      </c>
      <c r="F1176" s="16">
        <v>55</v>
      </c>
      <c r="G1176" s="18" t="s">
        <v>2846</v>
      </c>
      <c r="H1176" s="19">
        <v>1165</v>
      </c>
      <c r="I1176" s="18" t="s">
        <v>4806</v>
      </c>
      <c r="J1176" s="15">
        <v>1689</v>
      </c>
      <c r="K1176" s="18" t="s">
        <v>6687</v>
      </c>
      <c r="L1176" s="20" t="s">
        <v>127</v>
      </c>
      <c r="M1176" s="17" t="s">
        <v>229</v>
      </c>
      <c r="N1176" s="15">
        <v>16893</v>
      </c>
      <c r="O1176" s="17" t="s">
        <v>2618</v>
      </c>
      <c r="P1176" s="73">
        <v>1</v>
      </c>
      <c r="Q1176" s="18" t="s">
        <v>2466</v>
      </c>
      <c r="R1176" s="18" t="s">
        <v>2857</v>
      </c>
      <c r="S1176" s="18" t="s">
        <v>4806</v>
      </c>
      <c r="T1176" s="18" t="s">
        <v>225</v>
      </c>
      <c r="U1176" s="16">
        <v>6</v>
      </c>
      <c r="V1176" s="20" t="s">
        <v>2445</v>
      </c>
      <c r="W1176" s="20" t="s">
        <v>2858</v>
      </c>
      <c r="X1176" s="16">
        <v>98</v>
      </c>
      <c r="Y1176" s="20" t="s">
        <v>491</v>
      </c>
      <c r="Z1176" s="20">
        <v>35</v>
      </c>
      <c r="AA1176" s="20" t="s">
        <v>2851</v>
      </c>
      <c r="AB1176" s="20">
        <v>77</v>
      </c>
      <c r="AC1176" s="18" t="s">
        <v>3196</v>
      </c>
      <c r="AD1176" s="79">
        <v>0</v>
      </c>
      <c r="AE1176" s="79">
        <v>0</v>
      </c>
      <c r="AF1176" s="79">
        <v>784000000</v>
      </c>
      <c r="AG1176" s="79">
        <v>0</v>
      </c>
      <c r="AH1176" s="79">
        <v>784000000</v>
      </c>
      <c r="AI1176" s="63">
        <v>1</v>
      </c>
      <c r="AJ1176" s="64">
        <v>0</v>
      </c>
      <c r="AK1176" s="65">
        <v>0</v>
      </c>
      <c r="AL1176" s="64">
        <v>0</v>
      </c>
      <c r="AM1176" s="65">
        <v>0</v>
      </c>
      <c r="AN1176" s="66" t="s">
        <v>2449</v>
      </c>
      <c r="AO1176" s="66" t="s">
        <v>2449</v>
      </c>
      <c r="AP1176" s="132" t="s">
        <v>2370</v>
      </c>
      <c r="AQ1176" s="23">
        <v>0</v>
      </c>
      <c r="AR1176" s="23">
        <v>0</v>
      </c>
      <c r="AS1176" s="142">
        <v>0</v>
      </c>
      <c r="AT1176" s="23">
        <v>0</v>
      </c>
      <c r="AU1176" s="142">
        <v>0</v>
      </c>
      <c r="AV1176" s="142">
        <v>0</v>
      </c>
      <c r="AW1176" s="142">
        <v>0</v>
      </c>
      <c r="AX1176" s="22">
        <v>0</v>
      </c>
      <c r="AY1176" s="143" t="s">
        <v>2450</v>
      </c>
      <c r="AZ1176" s="143" t="s">
        <v>2450</v>
      </c>
      <c r="BA1176" s="143" t="s">
        <v>54</v>
      </c>
      <c r="BB1176" s="24"/>
      <c r="BC1176" s="75">
        <v>1000000000</v>
      </c>
      <c r="BD1176" s="21">
        <v>0</v>
      </c>
      <c r="BE1176" s="25">
        <v>90000000</v>
      </c>
      <c r="BF1176" s="74">
        <v>1000000000</v>
      </c>
      <c r="BG1176" s="25">
        <v>0</v>
      </c>
      <c r="BH1176" s="25"/>
      <c r="BI1176" s="25"/>
      <c r="BJ1176" s="133"/>
      <c r="BK1176" s="25">
        <v>0</v>
      </c>
      <c r="BL1176" s="25">
        <v>0</v>
      </c>
      <c r="BM1176" s="74">
        <v>0</v>
      </c>
      <c r="BN1176" s="80"/>
      <c r="BO1176" s="80"/>
      <c r="BP1176" s="133"/>
      <c r="BQ1176" s="25">
        <v>0</v>
      </c>
      <c r="BR1176" s="82" t="s">
        <v>54</v>
      </c>
      <c r="BS1176" s="82" t="s">
        <v>6690</v>
      </c>
      <c r="BT1176" s="134" t="s">
        <v>6528</v>
      </c>
      <c r="BU1176" s="26"/>
    </row>
    <row r="1177" spans="1:73" ht="55" customHeight="1">
      <c r="A1177" s="15">
        <v>1166</v>
      </c>
      <c r="B1177" s="16">
        <v>18</v>
      </c>
      <c r="C1177" s="17" t="s">
        <v>2003</v>
      </c>
      <c r="D1177" s="16">
        <v>5</v>
      </c>
      <c r="E1177" s="18" t="s">
        <v>2845</v>
      </c>
      <c r="F1177" s="16">
        <v>55</v>
      </c>
      <c r="G1177" s="18" t="s">
        <v>2846</v>
      </c>
      <c r="H1177" s="19">
        <v>1166</v>
      </c>
      <c r="I1177" s="18" t="s">
        <v>6691</v>
      </c>
      <c r="J1177" s="15">
        <v>1689</v>
      </c>
      <c r="K1177" s="18" t="s">
        <v>6687</v>
      </c>
      <c r="L1177" s="20" t="s">
        <v>27</v>
      </c>
      <c r="M1177" s="17" t="s">
        <v>229</v>
      </c>
      <c r="N1177" s="15">
        <v>16892</v>
      </c>
      <c r="O1177" s="17" t="s">
        <v>2442</v>
      </c>
      <c r="P1177" s="73">
        <v>51</v>
      </c>
      <c r="Q1177" s="18" t="s">
        <v>6692</v>
      </c>
      <c r="R1177" s="18" t="s">
        <v>6693</v>
      </c>
      <c r="S1177" s="18" t="s">
        <v>6691</v>
      </c>
      <c r="T1177" s="18" t="s">
        <v>225</v>
      </c>
      <c r="U1177" s="16">
        <v>6</v>
      </c>
      <c r="V1177" s="20" t="s">
        <v>2445</v>
      </c>
      <c r="W1177" s="20" t="s">
        <v>2858</v>
      </c>
      <c r="X1177" s="16">
        <v>98</v>
      </c>
      <c r="Y1177" s="20" t="s">
        <v>491</v>
      </c>
      <c r="Z1177" s="20">
        <v>35</v>
      </c>
      <c r="AA1177" s="20" t="s">
        <v>2851</v>
      </c>
      <c r="AB1177" s="20">
        <v>76</v>
      </c>
      <c r="AC1177" s="18" t="s">
        <v>2863</v>
      </c>
      <c r="AD1177" s="79">
        <v>172000000</v>
      </c>
      <c r="AE1177" s="79">
        <v>172000000</v>
      </c>
      <c r="AF1177" s="79">
        <v>257000000</v>
      </c>
      <c r="AG1177" s="79">
        <v>274000000</v>
      </c>
      <c r="AH1177" s="79">
        <v>875000000</v>
      </c>
      <c r="AI1177" s="63">
        <v>1</v>
      </c>
      <c r="AJ1177" s="64">
        <v>20</v>
      </c>
      <c r="AK1177" s="65">
        <v>0.39215686274509803</v>
      </c>
      <c r="AL1177" s="64">
        <v>10</v>
      </c>
      <c r="AM1177" s="65">
        <v>0.19607843137254902</v>
      </c>
      <c r="AN1177" s="66" t="s">
        <v>2449</v>
      </c>
      <c r="AO1177" s="66" t="s">
        <v>2449</v>
      </c>
      <c r="AP1177" s="132" t="s">
        <v>2370</v>
      </c>
      <c r="AQ1177" s="23">
        <v>10</v>
      </c>
      <c r="AR1177" s="23">
        <v>10</v>
      </c>
      <c r="AS1177" s="142">
        <v>0</v>
      </c>
      <c r="AT1177" s="23">
        <v>0</v>
      </c>
      <c r="AU1177" s="142">
        <v>10</v>
      </c>
      <c r="AV1177" s="142">
        <v>0</v>
      </c>
      <c r="AW1177" s="142">
        <v>0</v>
      </c>
      <c r="AX1177" s="22">
        <v>0</v>
      </c>
      <c r="AY1177" s="143" t="s">
        <v>2371</v>
      </c>
      <c r="AZ1177" s="143" t="s">
        <v>2372</v>
      </c>
      <c r="BA1177" s="143" t="s">
        <v>54</v>
      </c>
      <c r="BB1177" s="24"/>
      <c r="BC1177" s="75">
        <v>195000000</v>
      </c>
      <c r="BD1177" s="21">
        <v>172465000</v>
      </c>
      <c r="BE1177" s="25">
        <v>300000000</v>
      </c>
      <c r="BF1177" s="74">
        <v>195000000</v>
      </c>
      <c r="BG1177" s="25">
        <v>0</v>
      </c>
      <c r="BH1177" s="25">
        <v>164854935</v>
      </c>
      <c r="BI1177" s="25">
        <v>300000000</v>
      </c>
      <c r="BJ1177" s="133"/>
      <c r="BK1177" s="25">
        <v>0</v>
      </c>
      <c r="BL1177" s="25">
        <v>464854935</v>
      </c>
      <c r="BM1177" s="74">
        <v>0</v>
      </c>
      <c r="BN1177" s="80">
        <v>119437360</v>
      </c>
      <c r="BO1177" s="80">
        <v>0</v>
      </c>
      <c r="BP1177" s="133"/>
      <c r="BQ1177" s="25">
        <v>0</v>
      </c>
      <c r="BR1177" s="82" t="s">
        <v>6694</v>
      </c>
      <c r="BS1177" s="82" t="s">
        <v>6695</v>
      </c>
      <c r="BT1177" s="134" t="s">
        <v>6528</v>
      </c>
      <c r="BU1177" s="26"/>
    </row>
    <row r="1178" spans="1:73" ht="55" customHeight="1">
      <c r="A1178" s="15">
        <v>1167</v>
      </c>
      <c r="B1178" s="16">
        <v>18</v>
      </c>
      <c r="C1178" s="17" t="s">
        <v>2003</v>
      </c>
      <c r="D1178" s="16">
        <v>5</v>
      </c>
      <c r="E1178" s="18" t="s">
        <v>2845</v>
      </c>
      <c r="F1178" s="16">
        <v>55</v>
      </c>
      <c r="G1178" s="18" t="s">
        <v>2846</v>
      </c>
      <c r="H1178" s="19">
        <v>1167</v>
      </c>
      <c r="I1178" s="18" t="s">
        <v>6696</v>
      </c>
      <c r="J1178" s="15">
        <v>1689</v>
      </c>
      <c r="K1178" s="18" t="s">
        <v>6687</v>
      </c>
      <c r="L1178" s="20" t="s">
        <v>2867</v>
      </c>
      <c r="M1178" s="17" t="s">
        <v>229</v>
      </c>
      <c r="N1178" s="15">
        <v>16895</v>
      </c>
      <c r="O1178" s="17" t="s">
        <v>2868</v>
      </c>
      <c r="P1178" s="73">
        <v>250</v>
      </c>
      <c r="Q1178" s="18" t="s">
        <v>2869</v>
      </c>
      <c r="R1178" s="18" t="s">
        <v>6697</v>
      </c>
      <c r="S1178" s="18" t="s">
        <v>6696</v>
      </c>
      <c r="T1178" s="18" t="s">
        <v>225</v>
      </c>
      <c r="U1178" s="51">
        <v>7</v>
      </c>
      <c r="V1178" s="20" t="s">
        <v>2457</v>
      </c>
      <c r="W1178" s="20" t="s">
        <v>2871</v>
      </c>
      <c r="X1178" s="16">
        <v>98</v>
      </c>
      <c r="Y1178" s="20" t="s">
        <v>491</v>
      </c>
      <c r="Z1178" s="20">
        <v>35</v>
      </c>
      <c r="AA1178" s="20" t="s">
        <v>2851</v>
      </c>
      <c r="AB1178" s="20">
        <v>79</v>
      </c>
      <c r="AC1178" s="18" t="s">
        <v>2872</v>
      </c>
      <c r="AD1178" s="79">
        <v>2400000000</v>
      </c>
      <c r="AE1178" s="79">
        <v>2520000000</v>
      </c>
      <c r="AF1178" s="79">
        <v>2647000000</v>
      </c>
      <c r="AG1178" s="79">
        <v>3171000000</v>
      </c>
      <c r="AH1178" s="79">
        <v>10738000000</v>
      </c>
      <c r="AI1178" s="63">
        <v>1</v>
      </c>
      <c r="AJ1178" s="64">
        <v>34</v>
      </c>
      <c r="AK1178" s="65">
        <v>0.13600000000000001</v>
      </c>
      <c r="AL1178" s="64">
        <v>60</v>
      </c>
      <c r="AM1178" s="65">
        <v>0.24</v>
      </c>
      <c r="AN1178" s="66" t="s">
        <v>2449</v>
      </c>
      <c r="AO1178" s="66" t="s">
        <v>2449</v>
      </c>
      <c r="AP1178" s="132" t="s">
        <v>2370</v>
      </c>
      <c r="AQ1178" s="144">
        <v>19</v>
      </c>
      <c r="AR1178" s="23">
        <v>15</v>
      </c>
      <c r="AS1178" s="142">
        <v>0</v>
      </c>
      <c r="AT1178" s="23">
        <v>0</v>
      </c>
      <c r="AU1178" s="142">
        <v>60</v>
      </c>
      <c r="AV1178" s="142">
        <v>0</v>
      </c>
      <c r="AW1178" s="142">
        <v>0</v>
      </c>
      <c r="AX1178" s="22">
        <v>0</v>
      </c>
      <c r="AY1178" s="143" t="s">
        <v>2371</v>
      </c>
      <c r="AZ1178" s="143" t="s">
        <v>2372</v>
      </c>
      <c r="BA1178" s="143" t="s">
        <v>54</v>
      </c>
      <c r="BB1178" s="24"/>
      <c r="BC1178" s="75">
        <v>2147000000</v>
      </c>
      <c r="BD1178" s="21">
        <v>2406492000</v>
      </c>
      <c r="BE1178" s="25">
        <v>390000000</v>
      </c>
      <c r="BF1178" s="74">
        <v>2147000000</v>
      </c>
      <c r="BG1178" s="25">
        <v>0</v>
      </c>
      <c r="BH1178" s="25">
        <v>549045475</v>
      </c>
      <c r="BI1178" s="25">
        <v>365253056</v>
      </c>
      <c r="BJ1178" s="133"/>
      <c r="BK1178" s="25">
        <v>0</v>
      </c>
      <c r="BL1178" s="25">
        <v>914298531</v>
      </c>
      <c r="BM1178" s="74">
        <v>0</v>
      </c>
      <c r="BN1178" s="80">
        <v>0</v>
      </c>
      <c r="BO1178" s="80">
        <v>0</v>
      </c>
      <c r="BP1178" s="133"/>
      <c r="BQ1178" s="25">
        <v>0</v>
      </c>
      <c r="BR1178" s="82" t="s">
        <v>6698</v>
      </c>
      <c r="BS1178" s="82" t="s">
        <v>6699</v>
      </c>
      <c r="BT1178" s="134" t="s">
        <v>6528</v>
      </c>
      <c r="BU1178" s="26"/>
    </row>
    <row r="1179" spans="1:73" ht="55" customHeight="1">
      <c r="A1179" s="15">
        <v>1168</v>
      </c>
      <c r="B1179" s="16">
        <v>18</v>
      </c>
      <c r="C1179" s="17" t="s">
        <v>2003</v>
      </c>
      <c r="D1179" s="16">
        <v>5</v>
      </c>
      <c r="E1179" s="18" t="s">
        <v>2845</v>
      </c>
      <c r="F1179" s="16">
        <v>55</v>
      </c>
      <c r="G1179" s="18" t="s">
        <v>2846</v>
      </c>
      <c r="H1179" s="19">
        <v>1168</v>
      </c>
      <c r="I1179" s="18" t="s">
        <v>4539</v>
      </c>
      <c r="J1179" s="15">
        <v>1689</v>
      </c>
      <c r="K1179" s="18" t="s">
        <v>6687</v>
      </c>
      <c r="L1179" s="20" t="s">
        <v>31</v>
      </c>
      <c r="M1179" s="17" t="s">
        <v>229</v>
      </c>
      <c r="N1179" s="15">
        <v>16891</v>
      </c>
      <c r="O1179" s="17" t="s">
        <v>2574</v>
      </c>
      <c r="P1179" s="73">
        <v>20</v>
      </c>
      <c r="Q1179" s="18" t="s">
        <v>2466</v>
      </c>
      <c r="R1179" s="18" t="s">
        <v>4003</v>
      </c>
      <c r="S1179" s="18" t="s">
        <v>4539</v>
      </c>
      <c r="T1179" s="18" t="s">
        <v>225</v>
      </c>
      <c r="U1179" s="16">
        <v>6</v>
      </c>
      <c r="V1179" s="20" t="s">
        <v>2445</v>
      </c>
      <c r="W1179" s="20" t="s">
        <v>2858</v>
      </c>
      <c r="X1179" s="16">
        <v>98</v>
      </c>
      <c r="Y1179" s="20" t="s">
        <v>491</v>
      </c>
      <c r="Z1179" s="20">
        <v>35</v>
      </c>
      <c r="AA1179" s="20" t="s">
        <v>2851</v>
      </c>
      <c r="AB1179" s="20">
        <v>75</v>
      </c>
      <c r="AC1179" s="27" t="s">
        <v>2859</v>
      </c>
      <c r="AD1179" s="79">
        <v>327000000</v>
      </c>
      <c r="AE1179" s="79">
        <v>327000000</v>
      </c>
      <c r="AF1179" s="79">
        <v>327000000</v>
      </c>
      <c r="AG1179" s="79">
        <v>328000000</v>
      </c>
      <c r="AH1179" s="79">
        <v>1309000000</v>
      </c>
      <c r="AI1179" s="63">
        <v>1</v>
      </c>
      <c r="AJ1179" s="64">
        <v>15</v>
      </c>
      <c r="AK1179" s="65">
        <v>0.75</v>
      </c>
      <c r="AL1179" s="64">
        <v>5</v>
      </c>
      <c r="AM1179" s="65">
        <v>0.25</v>
      </c>
      <c r="AN1179" s="66" t="s">
        <v>2368</v>
      </c>
      <c r="AO1179" s="66" t="s">
        <v>2449</v>
      </c>
      <c r="AP1179" s="132" t="s">
        <v>2370</v>
      </c>
      <c r="AQ1179" s="23">
        <v>5</v>
      </c>
      <c r="AR1179" s="23">
        <v>5</v>
      </c>
      <c r="AS1179" s="142">
        <v>5</v>
      </c>
      <c r="AT1179" s="23">
        <v>0</v>
      </c>
      <c r="AU1179" s="142">
        <v>5</v>
      </c>
      <c r="AV1179" s="142">
        <v>0</v>
      </c>
      <c r="AW1179" s="142">
        <v>0</v>
      </c>
      <c r="AX1179" s="22">
        <v>0</v>
      </c>
      <c r="AY1179" s="143" t="s">
        <v>2371</v>
      </c>
      <c r="AZ1179" s="143" t="s">
        <v>2372</v>
      </c>
      <c r="BA1179" s="143" t="s">
        <v>54</v>
      </c>
      <c r="BB1179" s="24"/>
      <c r="BC1179" s="75">
        <v>600000000</v>
      </c>
      <c r="BD1179" s="21">
        <v>327885000</v>
      </c>
      <c r="BE1179" s="25">
        <v>327000000</v>
      </c>
      <c r="BF1179" s="74">
        <v>600000000</v>
      </c>
      <c r="BG1179" s="25">
        <v>0</v>
      </c>
      <c r="BH1179" s="25">
        <v>323564173</v>
      </c>
      <c r="BI1179" s="25">
        <v>327000000</v>
      </c>
      <c r="BJ1179" s="133">
        <v>163499702</v>
      </c>
      <c r="BK1179" s="25">
        <v>0</v>
      </c>
      <c r="BL1179" s="25">
        <v>814063875</v>
      </c>
      <c r="BM1179" s="74">
        <v>0</v>
      </c>
      <c r="BN1179" s="80">
        <v>0</v>
      </c>
      <c r="BO1179" s="80">
        <v>0</v>
      </c>
      <c r="BP1179" s="133">
        <v>0</v>
      </c>
      <c r="BQ1179" s="25">
        <v>0</v>
      </c>
      <c r="BR1179" s="82" t="s">
        <v>6700</v>
      </c>
      <c r="BS1179" s="82" t="s">
        <v>6701</v>
      </c>
      <c r="BT1179" s="134" t="s">
        <v>6528</v>
      </c>
      <c r="BU1179" s="26"/>
    </row>
    <row r="1180" spans="1:73" ht="55" customHeight="1">
      <c r="A1180" s="15">
        <v>1169</v>
      </c>
      <c r="B1180" s="16">
        <v>18</v>
      </c>
      <c r="C1180" s="17" t="s">
        <v>2003</v>
      </c>
      <c r="D1180" s="16">
        <v>5</v>
      </c>
      <c r="E1180" s="18" t="s">
        <v>2845</v>
      </c>
      <c r="F1180" s="16">
        <v>57</v>
      </c>
      <c r="G1180" s="18" t="s">
        <v>244</v>
      </c>
      <c r="H1180" s="19">
        <v>1169</v>
      </c>
      <c r="I1180" s="18" t="s">
        <v>3449</v>
      </c>
      <c r="J1180" s="15">
        <v>1697</v>
      </c>
      <c r="K1180" s="18" t="s">
        <v>6702</v>
      </c>
      <c r="L1180" s="20" t="s">
        <v>2885</v>
      </c>
      <c r="M1180" s="17" t="s">
        <v>366</v>
      </c>
      <c r="N1180" s="15">
        <v>16972</v>
      </c>
      <c r="O1180" s="17" t="s">
        <v>2563</v>
      </c>
      <c r="P1180" s="73">
        <v>1</v>
      </c>
      <c r="Q1180" s="18" t="s">
        <v>2886</v>
      </c>
      <c r="R1180" s="18" t="s">
        <v>4016</v>
      </c>
      <c r="S1180" s="18" t="s">
        <v>3449</v>
      </c>
      <c r="T1180" s="18" t="s">
        <v>2431</v>
      </c>
      <c r="U1180" s="16">
        <v>10</v>
      </c>
      <c r="V1180" s="20" t="s">
        <v>2888</v>
      </c>
      <c r="W1180" s="20" t="s">
        <v>2889</v>
      </c>
      <c r="X1180" s="16">
        <v>98</v>
      </c>
      <c r="Y1180" s="20" t="s">
        <v>491</v>
      </c>
      <c r="Z1180" s="20">
        <v>35</v>
      </c>
      <c r="AA1180" s="20" t="s">
        <v>2851</v>
      </c>
      <c r="AB1180" s="20">
        <v>83</v>
      </c>
      <c r="AC1180" s="18" t="s">
        <v>2890</v>
      </c>
      <c r="AD1180" s="79">
        <v>50000000</v>
      </c>
      <c r="AE1180" s="79">
        <v>50000000</v>
      </c>
      <c r="AF1180" s="79">
        <v>50000000</v>
      </c>
      <c r="AG1180" s="79">
        <v>50000000</v>
      </c>
      <c r="AH1180" s="79">
        <v>200000000</v>
      </c>
      <c r="AI1180" s="63">
        <v>1</v>
      </c>
      <c r="AJ1180" s="64">
        <v>0.5</v>
      </c>
      <c r="AK1180" s="65">
        <v>0.5</v>
      </c>
      <c r="AL1180" s="64">
        <v>0.5</v>
      </c>
      <c r="AM1180" s="65">
        <v>0.5</v>
      </c>
      <c r="AN1180" s="66" t="s">
        <v>2384</v>
      </c>
      <c r="AO1180" s="66" t="s">
        <v>2384</v>
      </c>
      <c r="AP1180" s="132" t="s">
        <v>2370</v>
      </c>
      <c r="AQ1180" s="23">
        <v>0</v>
      </c>
      <c r="AR1180" s="23">
        <v>1</v>
      </c>
      <c r="AS1180" s="142">
        <v>1</v>
      </c>
      <c r="AT1180" s="23">
        <v>0</v>
      </c>
      <c r="AU1180" s="142">
        <v>0</v>
      </c>
      <c r="AV1180" s="142">
        <v>1</v>
      </c>
      <c r="AW1180" s="142">
        <v>1</v>
      </c>
      <c r="AX1180" s="22">
        <v>0</v>
      </c>
      <c r="AY1180" s="143" t="s">
        <v>2825</v>
      </c>
      <c r="AZ1180" s="143" t="s">
        <v>2371</v>
      </c>
      <c r="BA1180" s="143" t="s">
        <v>2371</v>
      </c>
      <c r="BB1180" s="24"/>
      <c r="BC1180" s="75">
        <v>100000000</v>
      </c>
      <c r="BD1180" s="21">
        <v>55226000</v>
      </c>
      <c r="BE1180" s="25">
        <v>100000000</v>
      </c>
      <c r="BF1180" s="74">
        <v>100000000</v>
      </c>
      <c r="BG1180" s="25">
        <v>0</v>
      </c>
      <c r="BH1180" s="25"/>
      <c r="BI1180" s="25">
        <v>8046667</v>
      </c>
      <c r="BJ1180" s="133">
        <v>21989000</v>
      </c>
      <c r="BK1180" s="25">
        <v>0</v>
      </c>
      <c r="BL1180" s="25">
        <v>30035667</v>
      </c>
      <c r="BM1180" s="74">
        <v>0</v>
      </c>
      <c r="BN1180" s="80"/>
      <c r="BO1180" s="80">
        <v>0</v>
      </c>
      <c r="BP1180" s="133">
        <v>0</v>
      </c>
      <c r="BQ1180" s="25">
        <v>0</v>
      </c>
      <c r="BR1180" s="82" t="s">
        <v>6703</v>
      </c>
      <c r="BS1180" s="82" t="s">
        <v>6704</v>
      </c>
      <c r="BT1180" s="134" t="s">
        <v>6528</v>
      </c>
      <c r="BU1180" s="26"/>
    </row>
    <row r="1181" spans="1:73" ht="55" customHeight="1">
      <c r="A1181" s="15">
        <v>1170</v>
      </c>
      <c r="B1181" s="16">
        <v>18</v>
      </c>
      <c r="C1181" s="17" t="s">
        <v>2003</v>
      </c>
      <c r="D1181" s="16">
        <v>5</v>
      </c>
      <c r="E1181" s="18" t="s">
        <v>2845</v>
      </c>
      <c r="F1181" s="16">
        <v>57</v>
      </c>
      <c r="G1181" s="18" t="s">
        <v>244</v>
      </c>
      <c r="H1181" s="19">
        <v>1170</v>
      </c>
      <c r="I1181" s="18" t="s">
        <v>2876</v>
      </c>
      <c r="J1181" s="15">
        <v>1697</v>
      </c>
      <c r="K1181" s="18" t="s">
        <v>6702</v>
      </c>
      <c r="L1181" s="20" t="s">
        <v>2878</v>
      </c>
      <c r="M1181" s="17" t="s">
        <v>229</v>
      </c>
      <c r="N1181" s="15">
        <v>16971</v>
      </c>
      <c r="O1181" s="17" t="s">
        <v>2563</v>
      </c>
      <c r="P1181" s="73">
        <v>4</v>
      </c>
      <c r="Q1181" s="18" t="s">
        <v>2747</v>
      </c>
      <c r="R1181" s="18" t="s">
        <v>2879</v>
      </c>
      <c r="S1181" s="18" t="s">
        <v>2876</v>
      </c>
      <c r="T1181" s="18" t="s">
        <v>2363</v>
      </c>
      <c r="U1181" s="16">
        <v>1</v>
      </c>
      <c r="V1181" s="20" t="s">
        <v>2880</v>
      </c>
      <c r="W1181" s="20" t="s">
        <v>2881</v>
      </c>
      <c r="X1181" s="16">
        <v>98</v>
      </c>
      <c r="Y1181" s="20" t="s">
        <v>491</v>
      </c>
      <c r="Z1181" s="20">
        <v>37</v>
      </c>
      <c r="AA1181" s="20" t="s">
        <v>2881</v>
      </c>
      <c r="AB1181" s="20">
        <v>82</v>
      </c>
      <c r="AC1181" s="18" t="s">
        <v>492</v>
      </c>
      <c r="AD1181" s="79">
        <v>5658000000</v>
      </c>
      <c r="AE1181" s="79">
        <v>5832000000</v>
      </c>
      <c r="AF1181" s="79">
        <v>6016000000</v>
      </c>
      <c r="AG1181" s="79">
        <v>4460000000</v>
      </c>
      <c r="AH1181" s="79">
        <v>21966000000</v>
      </c>
      <c r="AI1181" s="63">
        <v>1</v>
      </c>
      <c r="AJ1181" s="64">
        <v>3</v>
      </c>
      <c r="AK1181" s="65">
        <v>0.75</v>
      </c>
      <c r="AL1181" s="64">
        <v>1.7</v>
      </c>
      <c r="AM1181" s="65">
        <v>0.42499999999999999</v>
      </c>
      <c r="AN1181" s="66" t="s">
        <v>2368</v>
      </c>
      <c r="AO1181" s="66" t="s">
        <v>2384</v>
      </c>
      <c r="AP1181" s="132" t="s">
        <v>2370</v>
      </c>
      <c r="AQ1181" s="23">
        <v>1</v>
      </c>
      <c r="AR1181" s="23">
        <v>1</v>
      </c>
      <c r="AS1181" s="142">
        <v>1</v>
      </c>
      <c r="AT1181" s="23">
        <v>0</v>
      </c>
      <c r="AU1181" s="142">
        <v>1</v>
      </c>
      <c r="AV1181" s="142">
        <v>0.7</v>
      </c>
      <c r="AW1181" s="142">
        <v>0</v>
      </c>
      <c r="AX1181" s="22">
        <v>0</v>
      </c>
      <c r="AY1181" s="143" t="s">
        <v>2371</v>
      </c>
      <c r="AZ1181" s="143" t="s">
        <v>2372</v>
      </c>
      <c r="BA1181" s="143" t="s">
        <v>2372</v>
      </c>
      <c r="BB1181" s="24"/>
      <c r="BC1181" s="75">
        <v>8900000000</v>
      </c>
      <c r="BD1181" s="21">
        <v>5673306000</v>
      </c>
      <c r="BE1181" s="25">
        <v>7512172000</v>
      </c>
      <c r="BF1181" s="74">
        <v>8900000000</v>
      </c>
      <c r="BG1181" s="25">
        <v>0</v>
      </c>
      <c r="BH1181" s="25">
        <v>5763225728</v>
      </c>
      <c r="BI1181" s="25">
        <v>7591397895</v>
      </c>
      <c r="BJ1181" s="133">
        <v>7763660773</v>
      </c>
      <c r="BK1181" s="25">
        <v>0</v>
      </c>
      <c r="BL1181" s="25">
        <v>21118284396</v>
      </c>
      <c r="BM1181" s="74">
        <v>4534205026</v>
      </c>
      <c r="BN1181" s="80">
        <v>4932653990</v>
      </c>
      <c r="BO1181" s="80">
        <v>5965202368</v>
      </c>
      <c r="BP1181" s="133">
        <v>4534205026</v>
      </c>
      <c r="BQ1181" s="25">
        <v>0</v>
      </c>
      <c r="BR1181" s="82" t="s">
        <v>6526</v>
      </c>
      <c r="BS1181" s="82" t="s">
        <v>6705</v>
      </c>
      <c r="BT1181" s="134" t="s">
        <v>6528</v>
      </c>
      <c r="BU1181" s="26"/>
    </row>
    <row r="1182" spans="1:73" ht="55" customHeight="1">
      <c r="A1182" s="15">
        <v>1171</v>
      </c>
      <c r="B1182" s="16">
        <v>18</v>
      </c>
      <c r="C1182" s="17" t="s">
        <v>2003</v>
      </c>
      <c r="D1182" s="16">
        <v>5</v>
      </c>
      <c r="E1182" s="18" t="s">
        <v>2845</v>
      </c>
      <c r="F1182" s="16">
        <v>57</v>
      </c>
      <c r="G1182" s="18" t="s">
        <v>244</v>
      </c>
      <c r="H1182" s="19">
        <v>1171</v>
      </c>
      <c r="I1182" s="18" t="s">
        <v>2894</v>
      </c>
      <c r="J1182" s="16">
        <v>1698</v>
      </c>
      <c r="K1182" s="18" t="s">
        <v>6706</v>
      </c>
      <c r="L1182" s="20" t="s">
        <v>173</v>
      </c>
      <c r="M1182" s="17" t="s">
        <v>229</v>
      </c>
      <c r="N1182" s="15">
        <v>16981</v>
      </c>
      <c r="O1182" s="17" t="s">
        <v>2563</v>
      </c>
      <c r="P1182" s="73">
        <v>4</v>
      </c>
      <c r="Q1182" s="18" t="s">
        <v>2595</v>
      </c>
      <c r="R1182" s="18" t="s">
        <v>4023</v>
      </c>
      <c r="S1182" s="18" t="s">
        <v>2894</v>
      </c>
      <c r="T1182" s="18" t="s">
        <v>2363</v>
      </c>
      <c r="U1182" s="16">
        <v>2</v>
      </c>
      <c r="V1182" s="20" t="s">
        <v>2897</v>
      </c>
      <c r="W1182" s="20" t="s">
        <v>504</v>
      </c>
      <c r="X1182" s="16">
        <v>98</v>
      </c>
      <c r="Y1182" s="20" t="s">
        <v>491</v>
      </c>
      <c r="Z1182" s="20">
        <v>38</v>
      </c>
      <c r="AA1182" s="20" t="s">
        <v>2898</v>
      </c>
      <c r="AB1182" s="20">
        <v>84</v>
      </c>
      <c r="AC1182" s="18" t="s">
        <v>2899</v>
      </c>
      <c r="AD1182" s="79">
        <v>2425000000</v>
      </c>
      <c r="AE1182" s="79">
        <v>2499000000</v>
      </c>
      <c r="AF1182" s="79">
        <v>2578000000</v>
      </c>
      <c r="AG1182" s="79">
        <v>1933000000</v>
      </c>
      <c r="AH1182" s="79">
        <v>9435000000</v>
      </c>
      <c r="AI1182" s="63">
        <v>1</v>
      </c>
      <c r="AJ1182" s="64">
        <v>3</v>
      </c>
      <c r="AK1182" s="65">
        <v>0.75</v>
      </c>
      <c r="AL1182" s="64">
        <v>1.45</v>
      </c>
      <c r="AM1182" s="65">
        <v>0.36249999999999999</v>
      </c>
      <c r="AN1182" s="66" t="s">
        <v>2368</v>
      </c>
      <c r="AO1182" s="66" t="s">
        <v>2449</v>
      </c>
      <c r="AP1182" s="132" t="s">
        <v>2370</v>
      </c>
      <c r="AQ1182" s="23">
        <v>1</v>
      </c>
      <c r="AR1182" s="23">
        <v>1</v>
      </c>
      <c r="AS1182" s="142">
        <v>1</v>
      </c>
      <c r="AT1182" s="23">
        <v>0</v>
      </c>
      <c r="AU1182" s="142">
        <v>1</v>
      </c>
      <c r="AV1182" s="142">
        <v>0.45</v>
      </c>
      <c r="AW1182" s="142">
        <v>0</v>
      </c>
      <c r="AX1182" s="22">
        <v>0</v>
      </c>
      <c r="AY1182" s="143" t="s">
        <v>2371</v>
      </c>
      <c r="AZ1182" s="143" t="s">
        <v>2372</v>
      </c>
      <c r="BA1182" s="143" t="s">
        <v>2372</v>
      </c>
      <c r="BB1182" s="24"/>
      <c r="BC1182" s="75">
        <v>4726800000</v>
      </c>
      <c r="BD1182" s="21">
        <v>2431560000</v>
      </c>
      <c r="BE1182" s="25">
        <v>3110587000</v>
      </c>
      <c r="BF1182" s="74">
        <v>4726800000</v>
      </c>
      <c r="BG1182" s="25">
        <v>0</v>
      </c>
      <c r="BH1182" s="25">
        <v>2500273333</v>
      </c>
      <c r="BI1182" s="25">
        <v>3436544767</v>
      </c>
      <c r="BJ1182" s="133">
        <v>4035560000</v>
      </c>
      <c r="BK1182" s="25">
        <v>0</v>
      </c>
      <c r="BL1182" s="25">
        <v>9972378100</v>
      </c>
      <c r="BM1182" s="74">
        <v>2368801500</v>
      </c>
      <c r="BN1182" s="80">
        <v>2150790001</v>
      </c>
      <c r="BO1182" s="80">
        <v>2865575000</v>
      </c>
      <c r="BP1182" s="133">
        <v>2368801500</v>
      </c>
      <c r="BQ1182" s="25">
        <v>0</v>
      </c>
      <c r="BR1182" s="82" t="s">
        <v>6526</v>
      </c>
      <c r="BS1182" s="82" t="s">
        <v>6707</v>
      </c>
      <c r="BT1182" s="134" t="s">
        <v>6528</v>
      </c>
      <c r="BU1182" s="26"/>
    </row>
    <row r="1183" spans="1:73" ht="55" customHeight="1">
      <c r="A1183" s="15">
        <v>1315</v>
      </c>
      <c r="B1183" s="55">
        <v>18</v>
      </c>
      <c r="C1183" s="56" t="s">
        <v>2003</v>
      </c>
      <c r="D1183" s="55">
        <v>1</v>
      </c>
      <c r="E1183" s="57" t="s">
        <v>2356</v>
      </c>
      <c r="F1183" s="55">
        <v>1</v>
      </c>
      <c r="G1183" s="57" t="s">
        <v>2357</v>
      </c>
      <c r="H1183" s="15">
        <v>1315</v>
      </c>
      <c r="I1183" s="57" t="s">
        <v>6708</v>
      </c>
      <c r="J1183" s="55">
        <v>2213</v>
      </c>
      <c r="K1183" s="57" t="s">
        <v>2367</v>
      </c>
      <c r="L1183" s="59" t="s">
        <v>106</v>
      </c>
      <c r="M1183" s="17" t="s">
        <v>229</v>
      </c>
      <c r="N1183" s="15">
        <v>22132</v>
      </c>
      <c r="O1183" s="17" t="s">
        <v>2378</v>
      </c>
      <c r="P1183" s="73">
        <v>816</v>
      </c>
      <c r="Q1183" s="18" t="s">
        <v>2903</v>
      </c>
      <c r="R1183" s="18" t="s">
        <v>2904</v>
      </c>
      <c r="S1183" s="18" t="s">
        <v>6709</v>
      </c>
      <c r="T1183" s="18" t="s">
        <v>2363</v>
      </c>
      <c r="U1183" s="16">
        <v>3</v>
      </c>
      <c r="V1183" s="20" t="s">
        <v>2364</v>
      </c>
      <c r="W1183" s="20" t="s">
        <v>2906</v>
      </c>
      <c r="X1183" s="16">
        <v>92</v>
      </c>
      <c r="Y1183" s="51" t="s">
        <v>312</v>
      </c>
      <c r="Z1183" s="20">
        <v>1</v>
      </c>
      <c r="AA1183" s="20" t="s">
        <v>2366</v>
      </c>
      <c r="AB1183" s="20">
        <v>87</v>
      </c>
      <c r="AC1183" s="27" t="s">
        <v>2907</v>
      </c>
      <c r="AD1183" s="79">
        <v>1876960770</v>
      </c>
      <c r="AE1183" s="79">
        <v>0</v>
      </c>
      <c r="AF1183" s="79">
        <v>0</v>
      </c>
      <c r="AG1183" s="79">
        <v>0</v>
      </c>
      <c r="AH1183" s="79">
        <v>1876960770</v>
      </c>
      <c r="AI1183" s="63">
        <v>1</v>
      </c>
      <c r="AJ1183" s="64">
        <v>816</v>
      </c>
      <c r="AK1183" s="65">
        <v>1</v>
      </c>
      <c r="AL1183" s="64">
        <v>515.5</v>
      </c>
      <c r="AM1183" s="65">
        <v>0.63174019607843135</v>
      </c>
      <c r="AN1183" s="66" t="s">
        <v>2369</v>
      </c>
      <c r="AO1183" s="66" t="s">
        <v>2384</v>
      </c>
      <c r="AP1183" s="132" t="s">
        <v>2370</v>
      </c>
      <c r="AQ1183" s="23">
        <v>515</v>
      </c>
      <c r="AR1183" s="23">
        <v>1</v>
      </c>
      <c r="AS1183" s="142">
        <v>300</v>
      </c>
      <c r="AT1183" s="68">
        <v>0</v>
      </c>
      <c r="AU1183" s="142">
        <v>515</v>
      </c>
      <c r="AV1183" s="142">
        <v>0.5</v>
      </c>
      <c r="AW1183" s="142">
        <v>0</v>
      </c>
      <c r="AX1183" s="67">
        <v>0</v>
      </c>
      <c r="AY1183" s="143" t="s">
        <v>2371</v>
      </c>
      <c r="AZ1183" s="143" t="s">
        <v>2372</v>
      </c>
      <c r="BA1183" s="143" t="s">
        <v>2372</v>
      </c>
      <c r="BB1183" s="69"/>
      <c r="BC1183" s="75">
        <v>1458000000</v>
      </c>
      <c r="BD1183" s="70">
        <v>1876960770</v>
      </c>
      <c r="BE1183" s="25">
        <v>0</v>
      </c>
      <c r="BF1183" s="74">
        <v>1458000000</v>
      </c>
      <c r="BG1183" s="25">
        <v>0</v>
      </c>
      <c r="BH1183" s="25">
        <v>1857385526</v>
      </c>
      <c r="BI1183" s="25">
        <v>304662035</v>
      </c>
      <c r="BJ1183" s="133">
        <v>1274200000</v>
      </c>
      <c r="BK1183" s="71">
        <v>0</v>
      </c>
      <c r="BL1183" s="71">
        <v>3436247561</v>
      </c>
      <c r="BM1183" s="74">
        <v>1201280000</v>
      </c>
      <c r="BN1183" s="80">
        <v>1613775657</v>
      </c>
      <c r="BO1183" s="80">
        <v>114638257</v>
      </c>
      <c r="BP1183" s="133">
        <v>1201280000</v>
      </c>
      <c r="BQ1183" s="71">
        <v>0</v>
      </c>
      <c r="BR1183" s="82" t="s">
        <v>6710</v>
      </c>
      <c r="BS1183" s="82" t="s">
        <v>6711</v>
      </c>
      <c r="BT1183" s="134" t="s">
        <v>6528</v>
      </c>
      <c r="BU1183" s="72"/>
    </row>
    <row r="1184" spans="1:73" ht="55" customHeight="1">
      <c r="A1184" s="15">
        <v>1172</v>
      </c>
      <c r="B1184" s="16">
        <v>19</v>
      </c>
      <c r="C1184" s="17" t="s">
        <v>2080</v>
      </c>
      <c r="D1184" s="16">
        <v>1</v>
      </c>
      <c r="E1184" s="18" t="s">
        <v>2356</v>
      </c>
      <c r="F1184" s="16">
        <v>1</v>
      </c>
      <c r="G1184" s="18" t="s">
        <v>2357</v>
      </c>
      <c r="H1184" s="19">
        <v>1172</v>
      </c>
      <c r="I1184" s="18" t="s">
        <v>6712</v>
      </c>
      <c r="J1184" s="16">
        <v>1862</v>
      </c>
      <c r="K1184" s="18" t="s">
        <v>6713</v>
      </c>
      <c r="L1184" s="20" t="s">
        <v>106</v>
      </c>
      <c r="M1184" s="17" t="s">
        <v>366</v>
      </c>
      <c r="N1184" s="15">
        <v>18622</v>
      </c>
      <c r="O1184" s="17" t="s">
        <v>2360</v>
      </c>
      <c r="P1184" s="73">
        <v>77329</v>
      </c>
      <c r="Q1184" s="18" t="s">
        <v>2361</v>
      </c>
      <c r="R1184" s="18" t="s">
        <v>2362</v>
      </c>
      <c r="S1184" s="18" t="s">
        <v>6712</v>
      </c>
      <c r="T1184" s="18" t="s">
        <v>2363</v>
      </c>
      <c r="U1184" s="16">
        <v>3</v>
      </c>
      <c r="V1184" s="20" t="s">
        <v>2364</v>
      </c>
      <c r="W1184" s="20" t="s">
        <v>2365</v>
      </c>
      <c r="X1184" s="16">
        <v>92</v>
      </c>
      <c r="Y1184" s="20" t="s">
        <v>312</v>
      </c>
      <c r="Z1184" s="20">
        <v>1</v>
      </c>
      <c r="AA1184" s="20" t="s">
        <v>2366</v>
      </c>
      <c r="AB1184" s="20">
        <v>1</v>
      </c>
      <c r="AC1184" s="27" t="s">
        <v>2367</v>
      </c>
      <c r="AD1184" s="147">
        <v>9754000000</v>
      </c>
      <c r="AE1184" s="79">
        <v>10053000000</v>
      </c>
      <c r="AF1184" s="79">
        <v>10371000000</v>
      </c>
      <c r="AG1184" s="79">
        <v>10700000000</v>
      </c>
      <c r="AH1184" s="79">
        <v>40878000000</v>
      </c>
      <c r="AI1184" s="63">
        <v>1</v>
      </c>
      <c r="AJ1184" s="64">
        <v>57996.75</v>
      </c>
      <c r="AK1184" s="65">
        <v>0.75</v>
      </c>
      <c r="AL1184" s="64">
        <v>39394.75</v>
      </c>
      <c r="AM1184" s="65">
        <v>0.50944341708802643</v>
      </c>
      <c r="AN1184" s="66" t="s">
        <v>2368</v>
      </c>
      <c r="AO1184" s="66" t="s">
        <v>2384</v>
      </c>
      <c r="AP1184" s="132" t="s">
        <v>2370</v>
      </c>
      <c r="AQ1184" s="23">
        <v>77329</v>
      </c>
      <c r="AR1184" s="23">
        <v>77329</v>
      </c>
      <c r="AS1184" s="142">
        <v>77329</v>
      </c>
      <c r="AT1184" s="23">
        <v>0</v>
      </c>
      <c r="AU1184" s="142">
        <v>77329</v>
      </c>
      <c r="AV1184" s="142">
        <v>80250</v>
      </c>
      <c r="AW1184" s="142">
        <v>0</v>
      </c>
      <c r="AX1184" s="22">
        <v>0</v>
      </c>
      <c r="AY1184" s="143" t="s">
        <v>2371</v>
      </c>
      <c r="AZ1184" s="143" t="s">
        <v>2371</v>
      </c>
      <c r="BA1184" s="143" t="s">
        <v>2372</v>
      </c>
      <c r="BB1184" s="24"/>
      <c r="BC1184" s="75">
        <v>16800103000</v>
      </c>
      <c r="BD1184" s="21">
        <v>9896953000</v>
      </c>
      <c r="BE1184" s="25">
        <v>14273537000</v>
      </c>
      <c r="BF1184" s="74">
        <v>16800103000</v>
      </c>
      <c r="BG1184" s="25">
        <v>0</v>
      </c>
      <c r="BH1184" s="25">
        <v>15514179963</v>
      </c>
      <c r="BI1184" s="25">
        <v>15889608000</v>
      </c>
      <c r="BJ1184" s="133">
        <v>16800103000</v>
      </c>
      <c r="BK1184" s="25">
        <v>0</v>
      </c>
      <c r="BL1184" s="25">
        <v>48203890963</v>
      </c>
      <c r="BM1184" s="74">
        <v>16800103000</v>
      </c>
      <c r="BN1184" s="80">
        <v>15514179963</v>
      </c>
      <c r="BO1184" s="80">
        <v>15889608000</v>
      </c>
      <c r="BP1184" s="133">
        <v>16800103000</v>
      </c>
      <c r="BQ1184" s="25">
        <v>0</v>
      </c>
      <c r="BR1184" s="82" t="s">
        <v>54</v>
      </c>
      <c r="BS1184" s="82" t="s">
        <v>6714</v>
      </c>
      <c r="BT1184" s="134" t="s">
        <v>54</v>
      </c>
      <c r="BU1184" s="26"/>
    </row>
    <row r="1185" spans="1:73" ht="55" customHeight="1">
      <c r="A1185" s="15">
        <v>1173</v>
      </c>
      <c r="B1185" s="16">
        <v>19</v>
      </c>
      <c r="C1185" s="17" t="s">
        <v>2080</v>
      </c>
      <c r="D1185" s="16">
        <v>1</v>
      </c>
      <c r="E1185" s="18" t="s">
        <v>2356</v>
      </c>
      <c r="F1185" s="20">
        <v>1</v>
      </c>
      <c r="G1185" s="27" t="s">
        <v>2357</v>
      </c>
      <c r="H1185" s="19">
        <v>1173</v>
      </c>
      <c r="I1185" s="18" t="s">
        <v>6715</v>
      </c>
      <c r="J1185" s="15">
        <v>1862</v>
      </c>
      <c r="K1185" s="18" t="s">
        <v>6713</v>
      </c>
      <c r="L1185" s="20" t="s">
        <v>2377</v>
      </c>
      <c r="M1185" s="17" t="s">
        <v>366</v>
      </c>
      <c r="N1185" s="15">
        <v>18621</v>
      </c>
      <c r="O1185" s="17" t="s">
        <v>2378</v>
      </c>
      <c r="P1185" s="73">
        <v>6750</v>
      </c>
      <c r="Q1185" s="18" t="s">
        <v>2379</v>
      </c>
      <c r="R1185" s="18" t="s">
        <v>2380</v>
      </c>
      <c r="S1185" s="18" t="s">
        <v>6716</v>
      </c>
      <c r="T1185" s="18" t="s">
        <v>2363</v>
      </c>
      <c r="U1185" s="16">
        <v>3</v>
      </c>
      <c r="V1185" s="20" t="s">
        <v>2364</v>
      </c>
      <c r="W1185" s="20" t="s">
        <v>2382</v>
      </c>
      <c r="X1185" s="16">
        <v>92</v>
      </c>
      <c r="Y1185" s="20" t="s">
        <v>312</v>
      </c>
      <c r="Z1185" s="20">
        <v>1</v>
      </c>
      <c r="AA1185" s="20" t="s">
        <v>2366</v>
      </c>
      <c r="AB1185" s="20">
        <v>2</v>
      </c>
      <c r="AC1185" s="18" t="s">
        <v>2383</v>
      </c>
      <c r="AD1185" s="147">
        <v>9753000000</v>
      </c>
      <c r="AE1185" s="79">
        <v>10053000000</v>
      </c>
      <c r="AF1185" s="79">
        <v>10370000000</v>
      </c>
      <c r="AG1185" s="79">
        <v>10700000000</v>
      </c>
      <c r="AH1185" s="79">
        <v>40876000000</v>
      </c>
      <c r="AI1185" s="63">
        <v>1</v>
      </c>
      <c r="AJ1185" s="64">
        <v>3937.5</v>
      </c>
      <c r="AK1185" s="65">
        <v>0.58333333333333337</v>
      </c>
      <c r="AL1185" s="64">
        <v>3937.5</v>
      </c>
      <c r="AM1185" s="65">
        <v>0.58333333333333337</v>
      </c>
      <c r="AN1185" s="66" t="s">
        <v>2384</v>
      </c>
      <c r="AO1185" s="66" t="s">
        <v>2384</v>
      </c>
      <c r="AP1185" s="132" t="s">
        <v>2370</v>
      </c>
      <c r="AQ1185" s="23">
        <v>4500</v>
      </c>
      <c r="AR1185" s="23">
        <v>4500</v>
      </c>
      <c r="AS1185" s="142">
        <v>6750</v>
      </c>
      <c r="AT1185" s="23">
        <v>0</v>
      </c>
      <c r="AU1185" s="142">
        <v>4500</v>
      </c>
      <c r="AV1185" s="142">
        <v>4500</v>
      </c>
      <c r="AW1185" s="142">
        <v>6750</v>
      </c>
      <c r="AX1185" s="22">
        <v>0</v>
      </c>
      <c r="AY1185" s="143" t="s">
        <v>2371</v>
      </c>
      <c r="AZ1185" s="143" t="s">
        <v>2371</v>
      </c>
      <c r="BA1185" s="143" t="s">
        <v>2372</v>
      </c>
      <c r="BB1185" s="24"/>
      <c r="BC1185" s="75">
        <v>12588000000</v>
      </c>
      <c r="BD1185" s="21">
        <v>9895938000</v>
      </c>
      <c r="BE1185" s="25">
        <v>11293681000</v>
      </c>
      <c r="BF1185" s="74">
        <v>12588000000</v>
      </c>
      <c r="BG1185" s="25">
        <v>0</v>
      </c>
      <c r="BH1185" s="25">
        <v>7778523332</v>
      </c>
      <c r="BI1185" s="25">
        <v>8027096667</v>
      </c>
      <c r="BJ1185" s="133">
        <v>11252109790</v>
      </c>
      <c r="BK1185" s="25">
        <v>0</v>
      </c>
      <c r="BL1185" s="25">
        <v>27057729789</v>
      </c>
      <c r="BM1185" s="74">
        <v>7241001806</v>
      </c>
      <c r="BN1185" s="80">
        <v>7054274172</v>
      </c>
      <c r="BO1185" s="80">
        <v>7279495610</v>
      </c>
      <c r="BP1185" s="133">
        <v>7241001806</v>
      </c>
      <c r="BQ1185" s="25">
        <v>0</v>
      </c>
      <c r="BR1185" s="82" t="s">
        <v>54</v>
      </c>
      <c r="BS1185" s="82" t="s">
        <v>54</v>
      </c>
      <c r="BT1185" s="134" t="s">
        <v>54</v>
      </c>
      <c r="BU1185" s="26"/>
    </row>
    <row r="1186" spans="1:73" ht="55" customHeight="1">
      <c r="A1186" s="15">
        <v>1174</v>
      </c>
      <c r="B1186" s="16">
        <v>19</v>
      </c>
      <c r="C1186" s="17" t="s">
        <v>2080</v>
      </c>
      <c r="D1186" s="16">
        <v>1</v>
      </c>
      <c r="E1186" s="18" t="s">
        <v>2356</v>
      </c>
      <c r="F1186" s="20">
        <v>6</v>
      </c>
      <c r="G1186" s="27" t="s">
        <v>2388</v>
      </c>
      <c r="H1186" s="19">
        <v>1174</v>
      </c>
      <c r="I1186" s="18" t="s">
        <v>6717</v>
      </c>
      <c r="J1186" s="15">
        <v>1884</v>
      </c>
      <c r="K1186" s="18" t="s">
        <v>6718</v>
      </c>
      <c r="L1186" s="20" t="s">
        <v>2412</v>
      </c>
      <c r="M1186" s="17" t="s">
        <v>229</v>
      </c>
      <c r="N1186" s="15">
        <v>18841</v>
      </c>
      <c r="O1186" s="17" t="s">
        <v>2413</v>
      </c>
      <c r="P1186" s="73">
        <v>923</v>
      </c>
      <c r="Q1186" s="18" t="s">
        <v>2393</v>
      </c>
      <c r="R1186" s="18" t="s">
        <v>2922</v>
      </c>
      <c r="S1186" s="18" t="s">
        <v>6719</v>
      </c>
      <c r="T1186" s="18" t="s">
        <v>225</v>
      </c>
      <c r="U1186" s="16">
        <v>5</v>
      </c>
      <c r="V1186" s="20" t="s">
        <v>2395</v>
      </c>
      <c r="W1186" s="20" t="s">
        <v>2415</v>
      </c>
      <c r="X1186" s="16">
        <v>89</v>
      </c>
      <c r="Y1186" s="20" t="s">
        <v>388</v>
      </c>
      <c r="Z1186" s="20">
        <v>14</v>
      </c>
      <c r="AA1186" s="20" t="s">
        <v>2397</v>
      </c>
      <c r="AB1186" s="20">
        <v>21</v>
      </c>
      <c r="AC1186" s="27" t="s">
        <v>2416</v>
      </c>
      <c r="AD1186" s="147">
        <v>3061000000</v>
      </c>
      <c r="AE1186" s="79">
        <v>831000000</v>
      </c>
      <c r="AF1186" s="79">
        <v>734000000</v>
      </c>
      <c r="AG1186" s="79">
        <v>575000000</v>
      </c>
      <c r="AH1186" s="79">
        <v>5201000000</v>
      </c>
      <c r="AI1186" s="63">
        <v>1</v>
      </c>
      <c r="AJ1186" s="64">
        <v>890</v>
      </c>
      <c r="AK1186" s="65">
        <v>0.96424702058504874</v>
      </c>
      <c r="AL1186" s="64">
        <v>812</v>
      </c>
      <c r="AM1186" s="65">
        <v>0.87973997833152762</v>
      </c>
      <c r="AN1186" s="66" t="s">
        <v>2369</v>
      </c>
      <c r="AO1186" s="66" t="s">
        <v>2368</v>
      </c>
      <c r="AP1186" s="132" t="s">
        <v>2370</v>
      </c>
      <c r="AQ1186" s="23">
        <v>588</v>
      </c>
      <c r="AR1186" s="23">
        <v>260</v>
      </c>
      <c r="AS1186" s="142">
        <v>42</v>
      </c>
      <c r="AT1186" s="23">
        <v>0</v>
      </c>
      <c r="AU1186" s="142">
        <v>587</v>
      </c>
      <c r="AV1186" s="142">
        <v>225</v>
      </c>
      <c r="AW1186" s="142">
        <v>0</v>
      </c>
      <c r="AX1186" s="22">
        <v>0</v>
      </c>
      <c r="AY1186" s="143" t="s">
        <v>2371</v>
      </c>
      <c r="AZ1186" s="143" t="s">
        <v>2372</v>
      </c>
      <c r="BA1186" s="143" t="s">
        <v>2372</v>
      </c>
      <c r="BB1186" s="24"/>
      <c r="BC1186" s="75">
        <v>700000000</v>
      </c>
      <c r="BD1186" s="21">
        <v>3105861000</v>
      </c>
      <c r="BE1186" s="25">
        <v>933557000</v>
      </c>
      <c r="BF1186" s="74">
        <v>700000000</v>
      </c>
      <c r="BG1186" s="25">
        <v>0</v>
      </c>
      <c r="BH1186" s="25">
        <v>3104759380</v>
      </c>
      <c r="BI1186" s="25">
        <v>931270113</v>
      </c>
      <c r="BJ1186" s="133">
        <v>700000000</v>
      </c>
      <c r="BK1186" s="25">
        <v>0</v>
      </c>
      <c r="BL1186" s="25">
        <v>4736029493</v>
      </c>
      <c r="BM1186" s="74">
        <v>670000000</v>
      </c>
      <c r="BN1186" s="80">
        <v>2483807504</v>
      </c>
      <c r="BO1186" s="80">
        <v>201050716</v>
      </c>
      <c r="BP1186" s="133">
        <v>670000000</v>
      </c>
      <c r="BQ1186" s="25">
        <v>0</v>
      </c>
      <c r="BR1186" s="82" t="s">
        <v>54</v>
      </c>
      <c r="BS1186" s="82" t="s">
        <v>54</v>
      </c>
      <c r="BT1186" s="134" t="s">
        <v>54</v>
      </c>
      <c r="BU1186" s="26"/>
    </row>
    <row r="1187" spans="1:73" ht="55" customHeight="1">
      <c r="A1187" s="15">
        <v>1175</v>
      </c>
      <c r="B1187" s="16">
        <v>19</v>
      </c>
      <c r="C1187" s="17" t="s">
        <v>2080</v>
      </c>
      <c r="D1187" s="16">
        <v>1</v>
      </c>
      <c r="E1187" s="18" t="s">
        <v>2356</v>
      </c>
      <c r="F1187" s="16">
        <v>6</v>
      </c>
      <c r="G1187" s="18" t="s">
        <v>2388</v>
      </c>
      <c r="H1187" s="19">
        <v>1175</v>
      </c>
      <c r="I1187" s="18" t="s">
        <v>6720</v>
      </c>
      <c r="J1187" s="15">
        <v>1884</v>
      </c>
      <c r="K1187" s="18" t="s">
        <v>6718</v>
      </c>
      <c r="L1187" s="20" t="s">
        <v>6721</v>
      </c>
      <c r="M1187" s="17" t="s">
        <v>229</v>
      </c>
      <c r="N1187" s="15">
        <v>18843</v>
      </c>
      <c r="O1187" s="17" t="s">
        <v>2540</v>
      </c>
      <c r="P1187" s="73">
        <v>2670</v>
      </c>
      <c r="Q1187" s="18" t="s">
        <v>2379</v>
      </c>
      <c r="R1187" s="18" t="s">
        <v>6722</v>
      </c>
      <c r="S1187" s="18" t="s">
        <v>6723</v>
      </c>
      <c r="T1187" s="18" t="s">
        <v>225</v>
      </c>
      <c r="U1187" s="16">
        <v>5</v>
      </c>
      <c r="V1187" s="20" t="s">
        <v>2395</v>
      </c>
      <c r="W1187" s="20" t="s">
        <v>2396</v>
      </c>
      <c r="X1187" s="16">
        <v>89</v>
      </c>
      <c r="Y1187" s="51" t="s">
        <v>388</v>
      </c>
      <c r="Z1187" s="20">
        <v>14</v>
      </c>
      <c r="AA1187" s="20" t="s">
        <v>2397</v>
      </c>
      <c r="AB1187" s="20">
        <v>91</v>
      </c>
      <c r="AC1187" s="27" t="s">
        <v>6724</v>
      </c>
      <c r="AD1187" s="147">
        <v>3110000000</v>
      </c>
      <c r="AE1187" s="79">
        <v>1507000000</v>
      </c>
      <c r="AF1187" s="79">
        <v>579000000</v>
      </c>
      <c r="AG1187" s="79">
        <v>530000000</v>
      </c>
      <c r="AH1187" s="79">
        <v>5726000000</v>
      </c>
      <c r="AI1187" s="63">
        <v>1</v>
      </c>
      <c r="AJ1187" s="64">
        <v>1647</v>
      </c>
      <c r="AK1187" s="65">
        <v>0.61685393258426968</v>
      </c>
      <c r="AL1187" s="64">
        <v>1827</v>
      </c>
      <c r="AM1187" s="65">
        <v>0.68426966292134828</v>
      </c>
      <c r="AN1187" s="66" t="s">
        <v>2384</v>
      </c>
      <c r="AO1187" s="66" t="s">
        <v>2384</v>
      </c>
      <c r="AP1187" s="132" t="s">
        <v>2370</v>
      </c>
      <c r="AQ1187" s="23">
        <v>543</v>
      </c>
      <c r="AR1187" s="23">
        <v>1104</v>
      </c>
      <c r="AS1187" s="142">
        <v>0</v>
      </c>
      <c r="AT1187" s="23">
        <v>0</v>
      </c>
      <c r="AU1187" s="142">
        <v>1371</v>
      </c>
      <c r="AV1187" s="142">
        <v>456</v>
      </c>
      <c r="AW1187" s="142">
        <v>0</v>
      </c>
      <c r="AX1187" s="22">
        <v>0</v>
      </c>
      <c r="AY1187" s="143" t="s">
        <v>2371</v>
      </c>
      <c r="AZ1187" s="143" t="s">
        <v>2372</v>
      </c>
      <c r="BA1187" s="143" t="s">
        <v>54</v>
      </c>
      <c r="BB1187" s="24"/>
      <c r="BC1187" s="75">
        <v>1037929000</v>
      </c>
      <c r="BD1187" s="21">
        <v>3155580000</v>
      </c>
      <c r="BE1187" s="25">
        <v>1692985000</v>
      </c>
      <c r="BF1187" s="74">
        <v>1037929000</v>
      </c>
      <c r="BG1187" s="25">
        <v>0</v>
      </c>
      <c r="BH1187" s="25">
        <v>3067950557</v>
      </c>
      <c r="BI1187" s="25">
        <v>1692946318</v>
      </c>
      <c r="BJ1187" s="133">
        <v>33480000</v>
      </c>
      <c r="BK1187" s="25">
        <v>0</v>
      </c>
      <c r="BL1187" s="25">
        <v>4794376875</v>
      </c>
      <c r="BM1187" s="74">
        <v>21700000</v>
      </c>
      <c r="BN1187" s="80">
        <v>0</v>
      </c>
      <c r="BO1187" s="80">
        <v>0</v>
      </c>
      <c r="BP1187" s="133">
        <v>21700000</v>
      </c>
      <c r="BQ1187" s="25">
        <v>0</v>
      </c>
      <c r="BR1187" s="82" t="s">
        <v>54</v>
      </c>
      <c r="BS1187" s="82" t="s">
        <v>54</v>
      </c>
      <c r="BT1187" s="134" t="s">
        <v>6725</v>
      </c>
      <c r="BU1187" s="26"/>
    </row>
    <row r="1188" spans="1:73" ht="55" customHeight="1">
      <c r="A1188" s="15">
        <v>1176</v>
      </c>
      <c r="B1188" s="16">
        <v>19</v>
      </c>
      <c r="C1188" s="17" t="s">
        <v>2080</v>
      </c>
      <c r="D1188" s="16">
        <v>1</v>
      </c>
      <c r="E1188" s="18" t="s">
        <v>2356</v>
      </c>
      <c r="F1188" s="16">
        <v>6</v>
      </c>
      <c r="G1188" s="18" t="s">
        <v>2388</v>
      </c>
      <c r="H1188" s="19">
        <v>1176</v>
      </c>
      <c r="I1188" s="18" t="s">
        <v>6726</v>
      </c>
      <c r="J1188" s="15">
        <v>1884</v>
      </c>
      <c r="K1188" s="18" t="s">
        <v>6718</v>
      </c>
      <c r="L1188" s="20" t="s">
        <v>2421</v>
      </c>
      <c r="M1188" s="17" t="s">
        <v>229</v>
      </c>
      <c r="N1188" s="15">
        <v>18842</v>
      </c>
      <c r="O1188" s="17" t="s">
        <v>2392</v>
      </c>
      <c r="P1188" s="73">
        <v>688</v>
      </c>
      <c r="Q1188" s="18" t="s">
        <v>2393</v>
      </c>
      <c r="R1188" s="18" t="s">
        <v>2927</v>
      </c>
      <c r="S1188" s="18" t="s">
        <v>6727</v>
      </c>
      <c r="T1188" s="18" t="s">
        <v>225</v>
      </c>
      <c r="U1188" s="16">
        <v>5</v>
      </c>
      <c r="V1188" s="20" t="s">
        <v>2395</v>
      </c>
      <c r="W1188" s="20" t="s">
        <v>2423</v>
      </c>
      <c r="X1188" s="16">
        <v>89</v>
      </c>
      <c r="Y1188" s="20" t="s">
        <v>388</v>
      </c>
      <c r="Z1188" s="20">
        <v>14</v>
      </c>
      <c r="AA1188" s="20" t="s">
        <v>2397</v>
      </c>
      <c r="AB1188" s="20">
        <v>22</v>
      </c>
      <c r="AC1188" s="18" t="s">
        <v>2424</v>
      </c>
      <c r="AD1188" s="147">
        <v>1358000000</v>
      </c>
      <c r="AE1188" s="79">
        <v>966000000</v>
      </c>
      <c r="AF1188" s="79">
        <v>595000000</v>
      </c>
      <c r="AG1188" s="79">
        <v>400000000</v>
      </c>
      <c r="AH1188" s="79">
        <v>3319000000</v>
      </c>
      <c r="AI1188" s="63">
        <v>1</v>
      </c>
      <c r="AJ1188" s="64">
        <v>658</v>
      </c>
      <c r="AK1188" s="65">
        <v>0.95639534883720934</v>
      </c>
      <c r="AL1188" s="64">
        <v>636</v>
      </c>
      <c r="AM1188" s="65">
        <v>0.92441860465116277</v>
      </c>
      <c r="AN1188" s="66" t="s">
        <v>2369</v>
      </c>
      <c r="AO1188" s="66" t="s">
        <v>2369</v>
      </c>
      <c r="AP1188" s="132" t="s">
        <v>2370</v>
      </c>
      <c r="AQ1188" s="23">
        <v>210</v>
      </c>
      <c r="AR1188" s="23">
        <v>403</v>
      </c>
      <c r="AS1188" s="142">
        <v>45</v>
      </c>
      <c r="AT1188" s="23">
        <v>0</v>
      </c>
      <c r="AU1188" s="142">
        <v>233</v>
      </c>
      <c r="AV1188" s="142">
        <v>403</v>
      </c>
      <c r="AW1188" s="142">
        <v>0</v>
      </c>
      <c r="AX1188" s="22">
        <v>0</v>
      </c>
      <c r="AY1188" s="143" t="s">
        <v>2371</v>
      </c>
      <c r="AZ1188" s="143" t="s">
        <v>2372</v>
      </c>
      <c r="BA1188" s="143" t="s">
        <v>2372</v>
      </c>
      <c r="BB1188" s="24"/>
      <c r="BC1188" s="75">
        <v>863847000</v>
      </c>
      <c r="BD1188" s="21">
        <v>1377903000</v>
      </c>
      <c r="BE1188" s="25">
        <v>1085218000</v>
      </c>
      <c r="BF1188" s="74">
        <v>863847000</v>
      </c>
      <c r="BG1188" s="25">
        <v>0</v>
      </c>
      <c r="BH1188" s="25">
        <v>1377578902</v>
      </c>
      <c r="BI1188" s="25">
        <v>1085218000</v>
      </c>
      <c r="BJ1188" s="133">
        <v>828763344</v>
      </c>
      <c r="BK1188" s="25">
        <v>0</v>
      </c>
      <c r="BL1188" s="25">
        <v>3291560246</v>
      </c>
      <c r="BM1188" s="74">
        <v>0</v>
      </c>
      <c r="BN1188" s="80">
        <v>1142953232</v>
      </c>
      <c r="BO1188" s="80">
        <v>470000000</v>
      </c>
      <c r="BP1188" s="133">
        <v>0</v>
      </c>
      <c r="BQ1188" s="25">
        <v>0</v>
      </c>
      <c r="BR1188" s="82" t="s">
        <v>54</v>
      </c>
      <c r="BS1188" s="82" t="s">
        <v>54</v>
      </c>
      <c r="BT1188" s="134" t="s">
        <v>54</v>
      </c>
      <c r="BU1188" s="26"/>
    </row>
    <row r="1189" spans="1:73" ht="55" customHeight="1">
      <c r="A1189" s="15">
        <v>1177</v>
      </c>
      <c r="B1189" s="16">
        <v>19</v>
      </c>
      <c r="C1189" s="17" t="s">
        <v>2080</v>
      </c>
      <c r="D1189" s="16">
        <v>1</v>
      </c>
      <c r="E1189" s="18" t="s">
        <v>2356</v>
      </c>
      <c r="F1189" s="16">
        <v>6</v>
      </c>
      <c r="G1189" s="18" t="s">
        <v>2388</v>
      </c>
      <c r="H1189" s="19">
        <v>1177</v>
      </c>
      <c r="I1189" s="18" t="s">
        <v>6728</v>
      </c>
      <c r="J1189" s="16">
        <v>1884</v>
      </c>
      <c r="K1189" s="18" t="s">
        <v>6718</v>
      </c>
      <c r="L1189" s="20" t="s">
        <v>2403</v>
      </c>
      <c r="M1189" s="17" t="s">
        <v>229</v>
      </c>
      <c r="N1189" s="15">
        <v>18844</v>
      </c>
      <c r="O1189" s="17" t="s">
        <v>2404</v>
      </c>
      <c r="P1189" s="73">
        <v>4</v>
      </c>
      <c r="Q1189" s="18" t="s">
        <v>2747</v>
      </c>
      <c r="R1189" s="18" t="s">
        <v>6729</v>
      </c>
      <c r="S1189" s="18" t="s">
        <v>6728</v>
      </c>
      <c r="T1189" s="18" t="s">
        <v>225</v>
      </c>
      <c r="U1189" s="16">
        <v>5</v>
      </c>
      <c r="V1189" s="20" t="s">
        <v>2395</v>
      </c>
      <c r="W1189" s="20" t="s">
        <v>2406</v>
      </c>
      <c r="X1189" s="16">
        <v>89</v>
      </c>
      <c r="Y1189" s="20" t="s">
        <v>388</v>
      </c>
      <c r="Z1189" s="20">
        <v>14</v>
      </c>
      <c r="AA1189" s="20" t="s">
        <v>2397</v>
      </c>
      <c r="AB1189" s="20">
        <v>24</v>
      </c>
      <c r="AC1189" s="18" t="s">
        <v>2407</v>
      </c>
      <c r="AD1189" s="147">
        <v>5042000000</v>
      </c>
      <c r="AE1189" s="79">
        <v>3082000000</v>
      </c>
      <c r="AF1189" s="79">
        <v>2841000000</v>
      </c>
      <c r="AG1189" s="79">
        <v>1200000000</v>
      </c>
      <c r="AH1189" s="79">
        <v>12165000000</v>
      </c>
      <c r="AI1189" s="63">
        <v>1</v>
      </c>
      <c r="AJ1189" s="64">
        <v>3</v>
      </c>
      <c r="AK1189" s="65">
        <v>0.75</v>
      </c>
      <c r="AL1189" s="64">
        <v>2</v>
      </c>
      <c r="AM1189" s="65">
        <v>0.5</v>
      </c>
      <c r="AN1189" s="66" t="s">
        <v>2368</v>
      </c>
      <c r="AO1189" s="66" t="s">
        <v>2384</v>
      </c>
      <c r="AP1189" s="132" t="s">
        <v>2370</v>
      </c>
      <c r="AQ1189" s="23">
        <v>1</v>
      </c>
      <c r="AR1189" s="23">
        <v>1</v>
      </c>
      <c r="AS1189" s="142">
        <v>1</v>
      </c>
      <c r="AT1189" s="23">
        <v>0</v>
      </c>
      <c r="AU1189" s="142">
        <v>1</v>
      </c>
      <c r="AV1189" s="142">
        <v>1</v>
      </c>
      <c r="AW1189" s="142">
        <v>0</v>
      </c>
      <c r="AX1189" s="22">
        <v>0</v>
      </c>
      <c r="AY1189" s="143" t="s">
        <v>2371</v>
      </c>
      <c r="AZ1189" s="143" t="s">
        <v>2371</v>
      </c>
      <c r="BA1189" s="143" t="s">
        <v>2372</v>
      </c>
      <c r="BB1189" s="24"/>
      <c r="BC1189" s="75">
        <v>2800000000</v>
      </c>
      <c r="BD1189" s="21">
        <v>5115895000</v>
      </c>
      <c r="BE1189" s="25">
        <v>3462362000</v>
      </c>
      <c r="BF1189" s="74">
        <v>2800000000</v>
      </c>
      <c r="BG1189" s="25">
        <v>0</v>
      </c>
      <c r="BH1189" s="25">
        <v>5112800000</v>
      </c>
      <c r="BI1189" s="25">
        <v>3464024924</v>
      </c>
      <c r="BJ1189" s="133">
        <v>2802160000</v>
      </c>
      <c r="BK1189" s="25">
        <v>0</v>
      </c>
      <c r="BL1189" s="25">
        <v>11378984924</v>
      </c>
      <c r="BM1189" s="74">
        <v>580850000</v>
      </c>
      <c r="BN1189" s="80">
        <v>4090240000</v>
      </c>
      <c r="BO1189" s="80">
        <v>1222500000</v>
      </c>
      <c r="BP1189" s="133">
        <v>580850000</v>
      </c>
      <c r="BQ1189" s="25">
        <v>0</v>
      </c>
      <c r="BR1189" s="82" t="s">
        <v>54</v>
      </c>
      <c r="BS1189" s="82" t="s">
        <v>54</v>
      </c>
      <c r="BT1189" s="134" t="s">
        <v>54</v>
      </c>
      <c r="BU1189" s="26"/>
    </row>
    <row r="1190" spans="1:73" ht="55" customHeight="1">
      <c r="A1190" s="15">
        <v>1178</v>
      </c>
      <c r="B1190" s="16">
        <v>19</v>
      </c>
      <c r="C1190" s="17" t="s">
        <v>2080</v>
      </c>
      <c r="D1190" s="16">
        <v>1</v>
      </c>
      <c r="E1190" s="18" t="s">
        <v>2356</v>
      </c>
      <c r="F1190" s="16">
        <v>6</v>
      </c>
      <c r="G1190" s="18" t="s">
        <v>2388</v>
      </c>
      <c r="H1190" s="19">
        <v>1178</v>
      </c>
      <c r="I1190" s="18" t="s">
        <v>6730</v>
      </c>
      <c r="J1190" s="16">
        <v>1886</v>
      </c>
      <c r="K1190" s="18" t="s">
        <v>6731</v>
      </c>
      <c r="L1190" s="20" t="s">
        <v>2473</v>
      </c>
      <c r="M1190" s="17" t="s">
        <v>229</v>
      </c>
      <c r="N1190" s="15">
        <v>18863</v>
      </c>
      <c r="O1190" s="17" t="s">
        <v>2442</v>
      </c>
      <c r="P1190" s="73">
        <v>1</v>
      </c>
      <c r="Q1190" s="18" t="s">
        <v>2443</v>
      </c>
      <c r="R1190" s="18" t="s">
        <v>3744</v>
      </c>
      <c r="S1190" s="18" t="s">
        <v>6730</v>
      </c>
      <c r="T1190" s="18" t="s">
        <v>225</v>
      </c>
      <c r="U1190" s="16">
        <v>6</v>
      </c>
      <c r="V1190" s="20" t="s">
        <v>2445</v>
      </c>
      <c r="W1190" s="20" t="s">
        <v>2475</v>
      </c>
      <c r="X1190" s="16">
        <v>92</v>
      </c>
      <c r="Y1190" s="20" t="s">
        <v>312</v>
      </c>
      <c r="Z1190" s="20">
        <v>5</v>
      </c>
      <c r="AA1190" s="20" t="s">
        <v>2447</v>
      </c>
      <c r="AB1190" s="20">
        <v>27</v>
      </c>
      <c r="AC1190" s="18" t="s">
        <v>2476</v>
      </c>
      <c r="AD1190" s="147">
        <v>0</v>
      </c>
      <c r="AE1190" s="79">
        <v>0</v>
      </c>
      <c r="AF1190" s="79">
        <v>202000000</v>
      </c>
      <c r="AG1190" s="79">
        <v>202000000</v>
      </c>
      <c r="AH1190" s="79">
        <v>404000000</v>
      </c>
      <c r="AI1190" s="63">
        <v>1</v>
      </c>
      <c r="AJ1190" s="64">
        <v>0</v>
      </c>
      <c r="AK1190" s="65">
        <v>0</v>
      </c>
      <c r="AL1190" s="64">
        <v>0</v>
      </c>
      <c r="AM1190" s="65">
        <v>0</v>
      </c>
      <c r="AN1190" s="66" t="s">
        <v>2449</v>
      </c>
      <c r="AO1190" s="66" t="s">
        <v>2449</v>
      </c>
      <c r="AP1190" s="132" t="s">
        <v>2370</v>
      </c>
      <c r="AQ1190" s="23">
        <v>0</v>
      </c>
      <c r="AR1190" s="23">
        <v>0</v>
      </c>
      <c r="AS1190" s="142">
        <v>0</v>
      </c>
      <c r="AT1190" s="23">
        <v>0</v>
      </c>
      <c r="AU1190" s="142">
        <v>0</v>
      </c>
      <c r="AV1190" s="142">
        <v>0</v>
      </c>
      <c r="AW1190" s="142">
        <v>0</v>
      </c>
      <c r="AX1190" s="22">
        <v>0</v>
      </c>
      <c r="AY1190" s="143" t="s">
        <v>2450</v>
      </c>
      <c r="AZ1190" s="143" t="s">
        <v>2450</v>
      </c>
      <c r="BA1190" s="143" t="s">
        <v>54</v>
      </c>
      <c r="BB1190" s="24"/>
      <c r="BC1190" s="75">
        <v>327222000</v>
      </c>
      <c r="BD1190" s="21">
        <v>0</v>
      </c>
      <c r="BE1190" s="25">
        <v>0</v>
      </c>
      <c r="BF1190" s="74">
        <v>327222000</v>
      </c>
      <c r="BG1190" s="25">
        <v>0</v>
      </c>
      <c r="BH1190" s="25"/>
      <c r="BI1190" s="25"/>
      <c r="BJ1190" s="133"/>
      <c r="BK1190" s="25">
        <v>0</v>
      </c>
      <c r="BL1190" s="25">
        <v>0</v>
      </c>
      <c r="BM1190" s="74">
        <v>0</v>
      </c>
      <c r="BN1190" s="80"/>
      <c r="BO1190" s="80"/>
      <c r="BP1190" s="133"/>
      <c r="BQ1190" s="25">
        <v>0</v>
      </c>
      <c r="BR1190" s="82" t="s">
        <v>54</v>
      </c>
      <c r="BS1190" s="82" t="s">
        <v>54</v>
      </c>
      <c r="BT1190" s="134" t="s">
        <v>54</v>
      </c>
      <c r="BU1190" s="26"/>
    </row>
    <row r="1191" spans="1:73" ht="55" customHeight="1">
      <c r="A1191" s="15">
        <v>1179</v>
      </c>
      <c r="B1191" s="16">
        <v>19</v>
      </c>
      <c r="C1191" s="17" t="s">
        <v>2080</v>
      </c>
      <c r="D1191" s="16">
        <v>1</v>
      </c>
      <c r="E1191" s="18" t="s">
        <v>2356</v>
      </c>
      <c r="F1191" s="16">
        <v>6</v>
      </c>
      <c r="G1191" s="18" t="s">
        <v>2388</v>
      </c>
      <c r="H1191" s="19">
        <v>1179</v>
      </c>
      <c r="I1191" s="18" t="s">
        <v>3468</v>
      </c>
      <c r="J1191" s="16">
        <v>1886</v>
      </c>
      <c r="K1191" s="18" t="s">
        <v>6731</v>
      </c>
      <c r="L1191" s="20" t="s">
        <v>2441</v>
      </c>
      <c r="M1191" s="17" t="s">
        <v>229</v>
      </c>
      <c r="N1191" s="15">
        <v>18862</v>
      </c>
      <c r="O1191" s="17" t="s">
        <v>2442</v>
      </c>
      <c r="P1191" s="73">
        <v>2</v>
      </c>
      <c r="Q1191" s="18" t="s">
        <v>2443</v>
      </c>
      <c r="R1191" s="18" t="s">
        <v>3739</v>
      </c>
      <c r="S1191" s="18" t="s">
        <v>3468</v>
      </c>
      <c r="T1191" s="18" t="s">
        <v>225</v>
      </c>
      <c r="U1191" s="16">
        <v>6</v>
      </c>
      <c r="V1191" s="20" t="s">
        <v>2445</v>
      </c>
      <c r="W1191" s="20" t="s">
        <v>2446</v>
      </c>
      <c r="X1191" s="16">
        <v>92</v>
      </c>
      <c r="Y1191" s="20" t="s">
        <v>312</v>
      </c>
      <c r="Z1191" s="20">
        <v>5</v>
      </c>
      <c r="AA1191" s="20" t="s">
        <v>2447</v>
      </c>
      <c r="AB1191" s="20">
        <v>26</v>
      </c>
      <c r="AC1191" s="18" t="s">
        <v>2448</v>
      </c>
      <c r="AD1191" s="147">
        <v>0</v>
      </c>
      <c r="AE1191" s="79">
        <v>0</v>
      </c>
      <c r="AF1191" s="79">
        <v>200000000</v>
      </c>
      <c r="AG1191" s="79">
        <v>200000000</v>
      </c>
      <c r="AH1191" s="79">
        <v>400000000</v>
      </c>
      <c r="AI1191" s="63">
        <v>1</v>
      </c>
      <c r="AJ1191" s="64">
        <v>0</v>
      </c>
      <c r="AK1191" s="65">
        <v>0</v>
      </c>
      <c r="AL1191" s="64">
        <v>0</v>
      </c>
      <c r="AM1191" s="65">
        <v>0</v>
      </c>
      <c r="AN1191" s="66" t="s">
        <v>2449</v>
      </c>
      <c r="AO1191" s="66" t="s">
        <v>2449</v>
      </c>
      <c r="AP1191" s="132" t="s">
        <v>2370</v>
      </c>
      <c r="AQ1191" s="23">
        <v>0</v>
      </c>
      <c r="AR1191" s="23">
        <v>0</v>
      </c>
      <c r="AS1191" s="142">
        <v>0</v>
      </c>
      <c r="AT1191" s="23">
        <v>0</v>
      </c>
      <c r="AU1191" s="142">
        <v>0</v>
      </c>
      <c r="AV1191" s="142">
        <v>0</v>
      </c>
      <c r="AW1191" s="142">
        <v>0</v>
      </c>
      <c r="AX1191" s="22">
        <v>0</v>
      </c>
      <c r="AY1191" s="143" t="s">
        <v>2450</v>
      </c>
      <c r="AZ1191" s="143" t="s">
        <v>2450</v>
      </c>
      <c r="BA1191" s="143" t="s">
        <v>54</v>
      </c>
      <c r="BB1191" s="24"/>
      <c r="BC1191" s="75">
        <v>323982000</v>
      </c>
      <c r="BD1191" s="21">
        <v>0</v>
      </c>
      <c r="BE1191" s="25">
        <v>0</v>
      </c>
      <c r="BF1191" s="74">
        <v>323982000</v>
      </c>
      <c r="BG1191" s="25">
        <v>0</v>
      </c>
      <c r="BH1191" s="25"/>
      <c r="BI1191" s="25"/>
      <c r="BJ1191" s="133"/>
      <c r="BK1191" s="25">
        <v>0</v>
      </c>
      <c r="BL1191" s="25">
        <v>0</v>
      </c>
      <c r="BM1191" s="74">
        <v>0</v>
      </c>
      <c r="BN1191" s="80"/>
      <c r="BO1191" s="80"/>
      <c r="BP1191" s="133"/>
      <c r="BQ1191" s="25">
        <v>0</v>
      </c>
      <c r="BR1191" s="82" t="s">
        <v>54</v>
      </c>
      <c r="BS1191" s="82" t="s">
        <v>54</v>
      </c>
      <c r="BT1191" s="134" t="s">
        <v>54</v>
      </c>
      <c r="BU1191" s="26"/>
    </row>
    <row r="1192" spans="1:73" ht="55" customHeight="1">
      <c r="A1192" s="15">
        <v>1180</v>
      </c>
      <c r="B1192" s="16">
        <v>19</v>
      </c>
      <c r="C1192" s="17" t="s">
        <v>2080</v>
      </c>
      <c r="D1192" s="16">
        <v>1</v>
      </c>
      <c r="E1192" s="18" t="s">
        <v>2356</v>
      </c>
      <c r="F1192" s="16">
        <v>6</v>
      </c>
      <c r="G1192" s="18" t="s">
        <v>2388</v>
      </c>
      <c r="H1192" s="19">
        <v>1180</v>
      </c>
      <c r="I1192" s="18" t="s">
        <v>6732</v>
      </c>
      <c r="J1192" s="15">
        <v>1886</v>
      </c>
      <c r="K1192" s="18" t="s">
        <v>6731</v>
      </c>
      <c r="L1192" s="20" t="s">
        <v>2465</v>
      </c>
      <c r="M1192" s="17" t="s">
        <v>229</v>
      </c>
      <c r="N1192" s="15">
        <v>18864</v>
      </c>
      <c r="O1192" s="17" t="s">
        <v>2442</v>
      </c>
      <c r="P1192" s="73">
        <v>280</v>
      </c>
      <c r="Q1192" s="18" t="s">
        <v>2466</v>
      </c>
      <c r="R1192" s="18" t="s">
        <v>6733</v>
      </c>
      <c r="S1192" s="18" t="s">
        <v>6732</v>
      </c>
      <c r="T1192" s="18" t="s">
        <v>225</v>
      </c>
      <c r="U1192" s="16">
        <v>6</v>
      </c>
      <c r="V1192" s="20" t="s">
        <v>2445</v>
      </c>
      <c r="W1192" s="20" t="s">
        <v>2468</v>
      </c>
      <c r="X1192" s="16">
        <v>92</v>
      </c>
      <c r="Y1192" s="20" t="s">
        <v>312</v>
      </c>
      <c r="Z1192" s="20">
        <v>2</v>
      </c>
      <c r="AA1192" s="20" t="s">
        <v>2459</v>
      </c>
      <c r="AB1192" s="20">
        <v>28</v>
      </c>
      <c r="AC1192" s="18" t="s">
        <v>2469</v>
      </c>
      <c r="AD1192" s="147">
        <v>0</v>
      </c>
      <c r="AE1192" s="79">
        <v>300000000</v>
      </c>
      <c r="AF1192" s="79">
        <v>300000000</v>
      </c>
      <c r="AG1192" s="79">
        <v>312000000</v>
      </c>
      <c r="AH1192" s="79">
        <v>912000000</v>
      </c>
      <c r="AI1192" s="63">
        <v>1</v>
      </c>
      <c r="AJ1192" s="64">
        <v>15</v>
      </c>
      <c r="AK1192" s="65">
        <v>5.3571428571428568E-2</v>
      </c>
      <c r="AL1192" s="64">
        <v>7</v>
      </c>
      <c r="AM1192" s="65">
        <v>2.5000000000000001E-2</v>
      </c>
      <c r="AN1192" s="66" t="s">
        <v>2449</v>
      </c>
      <c r="AO1192" s="66" t="s">
        <v>2449</v>
      </c>
      <c r="AP1192" s="132" t="s">
        <v>2370</v>
      </c>
      <c r="AQ1192" s="23">
        <v>0</v>
      </c>
      <c r="AR1192" s="23">
        <v>15</v>
      </c>
      <c r="AS1192" s="142">
        <v>0</v>
      </c>
      <c r="AT1192" s="23">
        <v>0</v>
      </c>
      <c r="AU1192" s="142">
        <v>0</v>
      </c>
      <c r="AV1192" s="142">
        <v>7</v>
      </c>
      <c r="AW1192" s="142">
        <v>0</v>
      </c>
      <c r="AX1192" s="22">
        <v>0</v>
      </c>
      <c r="AY1192" s="143" t="s">
        <v>2450</v>
      </c>
      <c r="AZ1192" s="143" t="s">
        <v>2372</v>
      </c>
      <c r="BA1192" s="143" t="s">
        <v>54</v>
      </c>
      <c r="BB1192" s="24"/>
      <c r="BC1192" s="75">
        <v>350000000</v>
      </c>
      <c r="BD1192" s="21">
        <v>0</v>
      </c>
      <c r="BE1192" s="25">
        <v>337024000</v>
      </c>
      <c r="BF1192" s="74">
        <v>350000000</v>
      </c>
      <c r="BG1192" s="25">
        <v>0</v>
      </c>
      <c r="BH1192" s="25"/>
      <c r="BI1192" s="25">
        <v>337024000</v>
      </c>
      <c r="BJ1192" s="133"/>
      <c r="BK1192" s="25">
        <v>0</v>
      </c>
      <c r="BL1192" s="25">
        <v>337024000</v>
      </c>
      <c r="BM1192" s="74">
        <v>0</v>
      </c>
      <c r="BN1192" s="80"/>
      <c r="BO1192" s="80">
        <v>0</v>
      </c>
      <c r="BP1192" s="133"/>
      <c r="BQ1192" s="25">
        <v>0</v>
      </c>
      <c r="BR1192" s="82" t="s">
        <v>54</v>
      </c>
      <c r="BS1192" s="82" t="s">
        <v>54</v>
      </c>
      <c r="BT1192" s="134" t="s">
        <v>54</v>
      </c>
      <c r="BU1192" s="26"/>
    </row>
    <row r="1193" spans="1:73" ht="55" customHeight="1">
      <c r="A1193" s="15">
        <v>1181</v>
      </c>
      <c r="B1193" s="16">
        <v>19</v>
      </c>
      <c r="C1193" s="17" t="s">
        <v>2080</v>
      </c>
      <c r="D1193" s="16">
        <v>1</v>
      </c>
      <c r="E1193" s="18" t="s">
        <v>2356</v>
      </c>
      <c r="F1193" s="16">
        <v>6</v>
      </c>
      <c r="G1193" s="18" t="s">
        <v>2388</v>
      </c>
      <c r="H1193" s="19">
        <v>1181</v>
      </c>
      <c r="I1193" s="18" t="s">
        <v>6734</v>
      </c>
      <c r="J1193" s="16">
        <v>1886</v>
      </c>
      <c r="K1193" s="18" t="s">
        <v>6731</v>
      </c>
      <c r="L1193" s="20" t="s">
        <v>2454</v>
      </c>
      <c r="M1193" s="17" t="s">
        <v>229</v>
      </c>
      <c r="N1193" s="15">
        <v>18861</v>
      </c>
      <c r="O1193" s="17" t="s">
        <v>2455</v>
      </c>
      <c r="P1193" s="73">
        <v>4000</v>
      </c>
      <c r="Q1193" s="18" t="s">
        <v>2379</v>
      </c>
      <c r="R1193" s="18" t="s">
        <v>2456</v>
      </c>
      <c r="S1193" s="18" t="s">
        <v>6734</v>
      </c>
      <c r="T1193" s="18" t="s">
        <v>225</v>
      </c>
      <c r="U1193" s="16">
        <v>7</v>
      </c>
      <c r="V1193" s="20" t="s">
        <v>2457</v>
      </c>
      <c r="W1193" s="20" t="s">
        <v>2458</v>
      </c>
      <c r="X1193" s="16">
        <v>92</v>
      </c>
      <c r="Y1193" s="20" t="s">
        <v>312</v>
      </c>
      <c r="Z1193" s="20">
        <v>2</v>
      </c>
      <c r="AA1193" s="20" t="s">
        <v>2459</v>
      </c>
      <c r="AB1193" s="20">
        <v>25</v>
      </c>
      <c r="AC1193" s="18" t="s">
        <v>2460</v>
      </c>
      <c r="AD1193" s="147">
        <v>1000000000</v>
      </c>
      <c r="AE1193" s="79">
        <v>1147000000</v>
      </c>
      <c r="AF1193" s="79">
        <v>1130000000</v>
      </c>
      <c r="AG1193" s="79">
        <v>1162000000</v>
      </c>
      <c r="AH1193" s="79">
        <v>4439000000</v>
      </c>
      <c r="AI1193" s="63">
        <v>1</v>
      </c>
      <c r="AJ1193" s="64">
        <v>2000</v>
      </c>
      <c r="AK1193" s="65">
        <v>0.5</v>
      </c>
      <c r="AL1193" s="64">
        <v>1900</v>
      </c>
      <c r="AM1193" s="65">
        <v>0.47499999999999998</v>
      </c>
      <c r="AN1193" s="66" t="s">
        <v>2384</v>
      </c>
      <c r="AO1193" s="66" t="s">
        <v>2384</v>
      </c>
      <c r="AP1193" s="132" t="s">
        <v>2370</v>
      </c>
      <c r="AQ1193" s="23">
        <v>1000</v>
      </c>
      <c r="AR1193" s="23">
        <v>1000</v>
      </c>
      <c r="AS1193" s="142">
        <v>0</v>
      </c>
      <c r="AT1193" s="23">
        <v>0</v>
      </c>
      <c r="AU1193" s="142">
        <v>1000</v>
      </c>
      <c r="AV1193" s="142">
        <v>900</v>
      </c>
      <c r="AW1193" s="142">
        <v>0</v>
      </c>
      <c r="AX1193" s="22">
        <v>0</v>
      </c>
      <c r="AY1193" s="143" t="s">
        <v>2371</v>
      </c>
      <c r="AZ1193" s="143" t="s">
        <v>2372</v>
      </c>
      <c r="BA1193" s="143" t="s">
        <v>54</v>
      </c>
      <c r="BB1193" s="24"/>
      <c r="BC1193" s="75">
        <v>1290000000</v>
      </c>
      <c r="BD1193" s="21">
        <v>1014656000</v>
      </c>
      <c r="BE1193" s="25">
        <v>1288556000</v>
      </c>
      <c r="BF1193" s="74">
        <v>1290000000</v>
      </c>
      <c r="BG1193" s="25">
        <v>0</v>
      </c>
      <c r="BH1193" s="25">
        <v>1014656000</v>
      </c>
      <c r="BI1193" s="25">
        <v>1288546800</v>
      </c>
      <c r="BJ1193" s="133">
        <v>35685000</v>
      </c>
      <c r="BK1193" s="25">
        <v>0</v>
      </c>
      <c r="BL1193" s="25">
        <v>2338887800</v>
      </c>
      <c r="BM1193" s="74">
        <v>12765000</v>
      </c>
      <c r="BN1193" s="80">
        <v>0</v>
      </c>
      <c r="BO1193" s="80">
        <v>0</v>
      </c>
      <c r="BP1193" s="133">
        <v>12765000</v>
      </c>
      <c r="BQ1193" s="25">
        <v>0</v>
      </c>
      <c r="BR1193" s="82" t="s">
        <v>54</v>
      </c>
      <c r="BS1193" s="82" t="s">
        <v>54</v>
      </c>
      <c r="BT1193" s="134" t="s">
        <v>6735</v>
      </c>
      <c r="BU1193" s="26"/>
    </row>
    <row r="1194" spans="1:73" ht="55" customHeight="1">
      <c r="A1194" s="15">
        <v>1182</v>
      </c>
      <c r="B1194" s="16">
        <v>19</v>
      </c>
      <c r="C1194" s="17" t="s">
        <v>2080</v>
      </c>
      <c r="D1194" s="16">
        <v>1</v>
      </c>
      <c r="E1194" s="18" t="s">
        <v>2356</v>
      </c>
      <c r="F1194" s="16">
        <v>6</v>
      </c>
      <c r="G1194" s="18" t="s">
        <v>2388</v>
      </c>
      <c r="H1194" s="19">
        <v>1182</v>
      </c>
      <c r="I1194" s="18" t="s">
        <v>6736</v>
      </c>
      <c r="J1194" s="15">
        <v>1889</v>
      </c>
      <c r="K1194" s="18" t="s">
        <v>6737</v>
      </c>
      <c r="L1194" s="20" t="s">
        <v>69</v>
      </c>
      <c r="M1194" s="17" t="s">
        <v>229</v>
      </c>
      <c r="N1194" s="15">
        <v>18891</v>
      </c>
      <c r="O1194" s="17" t="s">
        <v>2481</v>
      </c>
      <c r="P1194" s="73">
        <v>6000</v>
      </c>
      <c r="Q1194" s="18" t="s">
        <v>2482</v>
      </c>
      <c r="R1194" s="18" t="s">
        <v>3756</v>
      </c>
      <c r="S1194" s="18" t="s">
        <v>6736</v>
      </c>
      <c r="T1194" s="18" t="s">
        <v>225</v>
      </c>
      <c r="U1194" s="16">
        <v>7</v>
      </c>
      <c r="V1194" s="20" t="s">
        <v>2457</v>
      </c>
      <c r="W1194" s="20" t="s">
        <v>2484</v>
      </c>
      <c r="X1194" s="16">
        <v>100</v>
      </c>
      <c r="Y1194" s="51" t="s">
        <v>234</v>
      </c>
      <c r="Z1194" s="20">
        <v>15</v>
      </c>
      <c r="AA1194" s="20" t="s">
        <v>2485</v>
      </c>
      <c r="AB1194" s="20">
        <v>30</v>
      </c>
      <c r="AC1194" s="18" t="s">
        <v>303</v>
      </c>
      <c r="AD1194" s="147">
        <v>0</v>
      </c>
      <c r="AE1194" s="79">
        <v>1572000000</v>
      </c>
      <c r="AF1194" s="79">
        <v>1572000000</v>
      </c>
      <c r="AG1194" s="79">
        <v>1573000000</v>
      </c>
      <c r="AH1194" s="79">
        <v>4717000000</v>
      </c>
      <c r="AI1194" s="63">
        <v>1</v>
      </c>
      <c r="AJ1194" s="64">
        <v>2000</v>
      </c>
      <c r="AK1194" s="65">
        <v>0.33333333333333331</v>
      </c>
      <c r="AL1194" s="64">
        <v>1815</v>
      </c>
      <c r="AM1194" s="65">
        <v>0.30249999999999999</v>
      </c>
      <c r="AN1194" s="66" t="s">
        <v>2449</v>
      </c>
      <c r="AO1194" s="66" t="s">
        <v>2449</v>
      </c>
      <c r="AP1194" s="132" t="s">
        <v>2370</v>
      </c>
      <c r="AQ1194" s="23">
        <v>0</v>
      </c>
      <c r="AR1194" s="23">
        <v>2000</v>
      </c>
      <c r="AS1194" s="142">
        <v>0</v>
      </c>
      <c r="AT1194" s="23">
        <v>0</v>
      </c>
      <c r="AU1194" s="142">
        <v>0</v>
      </c>
      <c r="AV1194" s="142">
        <v>1815</v>
      </c>
      <c r="AW1194" s="142">
        <v>0</v>
      </c>
      <c r="AX1194" s="22">
        <v>0</v>
      </c>
      <c r="AY1194" s="143" t="s">
        <v>2450</v>
      </c>
      <c r="AZ1194" s="143" t="s">
        <v>2372</v>
      </c>
      <c r="BA1194" s="143" t="s">
        <v>54</v>
      </c>
      <c r="BB1194" s="24"/>
      <c r="BC1194" s="75">
        <v>1760000000</v>
      </c>
      <c r="BD1194" s="21">
        <v>0</v>
      </c>
      <c r="BE1194" s="25">
        <v>1766007000</v>
      </c>
      <c r="BF1194" s="74">
        <v>1760000000</v>
      </c>
      <c r="BG1194" s="25">
        <v>0</v>
      </c>
      <c r="BH1194" s="25"/>
      <c r="BI1194" s="25">
        <v>1720586323</v>
      </c>
      <c r="BJ1194" s="133">
        <v>129600000</v>
      </c>
      <c r="BK1194" s="25">
        <v>0</v>
      </c>
      <c r="BL1194" s="25">
        <v>1850186323</v>
      </c>
      <c r="BM1194" s="74">
        <v>36376667</v>
      </c>
      <c r="BN1194" s="80"/>
      <c r="BO1194" s="80">
        <v>0</v>
      </c>
      <c r="BP1194" s="133">
        <v>36376667</v>
      </c>
      <c r="BQ1194" s="25">
        <v>0</v>
      </c>
      <c r="BR1194" s="82" t="s">
        <v>54</v>
      </c>
      <c r="BS1194" s="82" t="s">
        <v>54</v>
      </c>
      <c r="BT1194" s="134" t="s">
        <v>6735</v>
      </c>
      <c r="BU1194" s="26"/>
    </row>
    <row r="1195" spans="1:73" ht="55" customHeight="1">
      <c r="A1195" s="15">
        <v>1183</v>
      </c>
      <c r="B1195" s="16">
        <v>19</v>
      </c>
      <c r="C1195" s="17" t="s">
        <v>2080</v>
      </c>
      <c r="D1195" s="16">
        <v>1</v>
      </c>
      <c r="E1195" s="18" t="s">
        <v>2356</v>
      </c>
      <c r="F1195" s="16">
        <v>6</v>
      </c>
      <c r="G1195" s="18" t="s">
        <v>2388</v>
      </c>
      <c r="H1195" s="19">
        <v>1183</v>
      </c>
      <c r="I1195" s="18" t="s">
        <v>6738</v>
      </c>
      <c r="J1195" s="15">
        <v>1892</v>
      </c>
      <c r="K1195" s="18" t="s">
        <v>6739</v>
      </c>
      <c r="L1195" s="20" t="s">
        <v>56</v>
      </c>
      <c r="M1195" s="17" t="s">
        <v>229</v>
      </c>
      <c r="N1195" s="15">
        <v>18923</v>
      </c>
      <c r="O1195" s="17" t="s">
        <v>2378</v>
      </c>
      <c r="P1195" s="73">
        <v>1700</v>
      </c>
      <c r="Q1195" s="18" t="s">
        <v>2379</v>
      </c>
      <c r="R1195" s="18" t="s">
        <v>2954</v>
      </c>
      <c r="S1195" s="18" t="s">
        <v>6738</v>
      </c>
      <c r="T1195" s="18" t="s">
        <v>2431</v>
      </c>
      <c r="U1195" s="16">
        <v>11</v>
      </c>
      <c r="V1195" s="20" t="s">
        <v>2432</v>
      </c>
      <c r="W1195" s="20" t="s">
        <v>2433</v>
      </c>
      <c r="X1195" s="16">
        <v>91</v>
      </c>
      <c r="Y1195" s="20" t="s">
        <v>278</v>
      </c>
      <c r="Z1195" s="20">
        <v>16</v>
      </c>
      <c r="AA1195" s="20" t="s">
        <v>2434</v>
      </c>
      <c r="AB1195" s="20">
        <v>33</v>
      </c>
      <c r="AC1195" s="18" t="s">
        <v>2435</v>
      </c>
      <c r="AD1195" s="147">
        <v>1150000000</v>
      </c>
      <c r="AE1195" s="79">
        <v>1180000000</v>
      </c>
      <c r="AF1195" s="79">
        <v>1200000000</v>
      </c>
      <c r="AG1195" s="79">
        <v>1220000000</v>
      </c>
      <c r="AH1195" s="79">
        <v>4750000000</v>
      </c>
      <c r="AI1195" s="63">
        <v>1</v>
      </c>
      <c r="AJ1195" s="64">
        <v>850</v>
      </c>
      <c r="AK1195" s="65">
        <v>0.5</v>
      </c>
      <c r="AL1195" s="64">
        <v>425</v>
      </c>
      <c r="AM1195" s="65">
        <v>0.25</v>
      </c>
      <c r="AN1195" s="66" t="s">
        <v>2384</v>
      </c>
      <c r="AO1195" s="66" t="s">
        <v>2449</v>
      </c>
      <c r="AP1195" s="132" t="s">
        <v>2370</v>
      </c>
      <c r="AQ1195" s="23">
        <v>425</v>
      </c>
      <c r="AR1195" s="23">
        <v>425</v>
      </c>
      <c r="AS1195" s="142">
        <v>0</v>
      </c>
      <c r="AT1195" s="23">
        <v>0</v>
      </c>
      <c r="AU1195" s="142">
        <v>425</v>
      </c>
      <c r="AV1195" s="142">
        <v>0</v>
      </c>
      <c r="AW1195" s="142">
        <v>0</v>
      </c>
      <c r="AX1195" s="22">
        <v>0</v>
      </c>
      <c r="AY1195" s="143" t="s">
        <v>2371</v>
      </c>
      <c r="AZ1195" s="143" t="s">
        <v>2372</v>
      </c>
      <c r="BA1195" s="143" t="s">
        <v>54</v>
      </c>
      <c r="BB1195" s="24"/>
      <c r="BC1195" s="75">
        <v>1400000000</v>
      </c>
      <c r="BD1195" s="21">
        <v>1166854000</v>
      </c>
      <c r="BE1195" s="25">
        <v>1325628000</v>
      </c>
      <c r="BF1195" s="74">
        <v>1400000000</v>
      </c>
      <c r="BG1195" s="25">
        <v>0</v>
      </c>
      <c r="BH1195" s="25">
        <v>1166854000</v>
      </c>
      <c r="BI1195" s="25">
        <v>1681132932</v>
      </c>
      <c r="BJ1195" s="133">
        <v>49432224</v>
      </c>
      <c r="BK1195" s="25">
        <v>0</v>
      </c>
      <c r="BL1195" s="25">
        <v>2897419156</v>
      </c>
      <c r="BM1195" s="74">
        <v>18537000</v>
      </c>
      <c r="BN1195" s="80">
        <v>0</v>
      </c>
      <c r="BO1195" s="80">
        <v>0</v>
      </c>
      <c r="BP1195" s="133">
        <v>18537000</v>
      </c>
      <c r="BQ1195" s="25">
        <v>0</v>
      </c>
      <c r="BR1195" s="82" t="s">
        <v>54</v>
      </c>
      <c r="BS1195" s="82" t="s">
        <v>54</v>
      </c>
      <c r="BT1195" s="134" t="s">
        <v>54</v>
      </c>
      <c r="BU1195" s="26"/>
    </row>
    <row r="1196" spans="1:73" ht="55" customHeight="1">
      <c r="A1196" s="15">
        <v>1184</v>
      </c>
      <c r="B1196" s="16">
        <v>19</v>
      </c>
      <c r="C1196" s="17" t="s">
        <v>2080</v>
      </c>
      <c r="D1196" s="16">
        <v>1</v>
      </c>
      <c r="E1196" s="18" t="s">
        <v>2356</v>
      </c>
      <c r="F1196" s="16">
        <v>6</v>
      </c>
      <c r="G1196" s="18" t="s">
        <v>2388</v>
      </c>
      <c r="H1196" s="19">
        <v>1184</v>
      </c>
      <c r="I1196" s="18" t="s">
        <v>6740</v>
      </c>
      <c r="J1196" s="15">
        <v>1892</v>
      </c>
      <c r="K1196" s="18" t="s">
        <v>6739</v>
      </c>
      <c r="L1196" s="20" t="s">
        <v>63</v>
      </c>
      <c r="M1196" s="17" t="s">
        <v>229</v>
      </c>
      <c r="N1196" s="15">
        <v>18921</v>
      </c>
      <c r="O1196" s="17" t="s">
        <v>2481</v>
      </c>
      <c r="P1196" s="73">
        <v>1200</v>
      </c>
      <c r="Q1196" s="18" t="s">
        <v>2379</v>
      </c>
      <c r="R1196" s="18" t="s">
        <v>3765</v>
      </c>
      <c r="S1196" s="18" t="s">
        <v>6740</v>
      </c>
      <c r="T1196" s="18" t="s">
        <v>2431</v>
      </c>
      <c r="U1196" s="16">
        <v>11</v>
      </c>
      <c r="V1196" s="20" t="s">
        <v>2432</v>
      </c>
      <c r="W1196" s="20" t="s">
        <v>2966</v>
      </c>
      <c r="X1196" s="16">
        <v>91</v>
      </c>
      <c r="Y1196" s="20" t="s">
        <v>278</v>
      </c>
      <c r="Z1196" s="20">
        <v>16</v>
      </c>
      <c r="AA1196" s="20" t="s">
        <v>2434</v>
      </c>
      <c r="AB1196" s="20">
        <v>31</v>
      </c>
      <c r="AC1196" s="18" t="s">
        <v>2967</v>
      </c>
      <c r="AD1196" s="147">
        <v>600000000</v>
      </c>
      <c r="AE1196" s="79">
        <v>620000000</v>
      </c>
      <c r="AF1196" s="79">
        <v>630000000</v>
      </c>
      <c r="AG1196" s="79">
        <v>640000000</v>
      </c>
      <c r="AH1196" s="79">
        <v>2490000000</v>
      </c>
      <c r="AI1196" s="63">
        <v>1</v>
      </c>
      <c r="AJ1196" s="64">
        <v>600</v>
      </c>
      <c r="AK1196" s="65">
        <v>0.5</v>
      </c>
      <c r="AL1196" s="64">
        <v>526</v>
      </c>
      <c r="AM1196" s="65">
        <v>0.43833333333333335</v>
      </c>
      <c r="AN1196" s="66" t="s">
        <v>2384</v>
      </c>
      <c r="AO1196" s="66" t="s">
        <v>2384</v>
      </c>
      <c r="AP1196" s="132" t="s">
        <v>2370</v>
      </c>
      <c r="AQ1196" s="23">
        <v>300</v>
      </c>
      <c r="AR1196" s="23">
        <v>300</v>
      </c>
      <c r="AS1196" s="142">
        <v>0</v>
      </c>
      <c r="AT1196" s="23">
        <v>0</v>
      </c>
      <c r="AU1196" s="142">
        <v>526</v>
      </c>
      <c r="AV1196" s="142">
        <v>0</v>
      </c>
      <c r="AW1196" s="142">
        <v>0</v>
      </c>
      <c r="AX1196" s="22">
        <v>0</v>
      </c>
      <c r="AY1196" s="143" t="s">
        <v>2371</v>
      </c>
      <c r="AZ1196" s="143" t="s">
        <v>2372</v>
      </c>
      <c r="BA1196" s="143" t="s">
        <v>54</v>
      </c>
      <c r="BB1196" s="24"/>
      <c r="BC1196" s="75">
        <v>650000000</v>
      </c>
      <c r="BD1196" s="21">
        <v>608793000</v>
      </c>
      <c r="BE1196" s="25">
        <v>696517000</v>
      </c>
      <c r="BF1196" s="74">
        <v>650000000</v>
      </c>
      <c r="BG1196" s="25">
        <v>0</v>
      </c>
      <c r="BH1196" s="25">
        <v>516671278</v>
      </c>
      <c r="BI1196" s="25">
        <v>546284943</v>
      </c>
      <c r="BJ1196" s="133">
        <v>19372224</v>
      </c>
      <c r="BK1196" s="25">
        <v>0</v>
      </c>
      <c r="BL1196" s="25">
        <v>1082328445</v>
      </c>
      <c r="BM1196" s="74">
        <v>0</v>
      </c>
      <c r="BN1196" s="80">
        <v>0</v>
      </c>
      <c r="BO1196" s="80">
        <v>0</v>
      </c>
      <c r="BP1196" s="133">
        <v>0</v>
      </c>
      <c r="BQ1196" s="25">
        <v>0</v>
      </c>
      <c r="BR1196" s="82" t="s">
        <v>54</v>
      </c>
      <c r="BS1196" s="82" t="s">
        <v>54</v>
      </c>
      <c r="BT1196" s="134" t="s">
        <v>6735</v>
      </c>
      <c r="BU1196" s="26"/>
    </row>
    <row r="1197" spans="1:73" ht="55" customHeight="1">
      <c r="A1197" s="15">
        <v>1185</v>
      </c>
      <c r="B1197" s="16">
        <v>19</v>
      </c>
      <c r="C1197" s="17" t="s">
        <v>2080</v>
      </c>
      <c r="D1197" s="16">
        <v>1</v>
      </c>
      <c r="E1197" s="18" t="s">
        <v>2356</v>
      </c>
      <c r="F1197" s="16">
        <v>6</v>
      </c>
      <c r="G1197" s="18" t="s">
        <v>2388</v>
      </c>
      <c r="H1197" s="19">
        <v>1185</v>
      </c>
      <c r="I1197" s="18" t="s">
        <v>6741</v>
      </c>
      <c r="J1197" s="15">
        <v>1892</v>
      </c>
      <c r="K1197" s="18" t="s">
        <v>6739</v>
      </c>
      <c r="L1197" s="20" t="s">
        <v>65</v>
      </c>
      <c r="M1197" s="17" t="s">
        <v>229</v>
      </c>
      <c r="N1197" s="15">
        <v>18922</v>
      </c>
      <c r="O1197" s="17" t="s">
        <v>2481</v>
      </c>
      <c r="P1197" s="73">
        <v>2400</v>
      </c>
      <c r="Q1197" s="18" t="s">
        <v>2379</v>
      </c>
      <c r="R1197" s="18" t="s">
        <v>2970</v>
      </c>
      <c r="S1197" s="18" t="s">
        <v>6741</v>
      </c>
      <c r="T1197" s="18" t="s">
        <v>2431</v>
      </c>
      <c r="U1197" s="16">
        <v>11</v>
      </c>
      <c r="V1197" s="20" t="s">
        <v>2432</v>
      </c>
      <c r="W1197" s="20" t="s">
        <v>298</v>
      </c>
      <c r="X1197" s="16">
        <v>91</v>
      </c>
      <c r="Y1197" s="20" t="s">
        <v>278</v>
      </c>
      <c r="Z1197" s="20">
        <v>16</v>
      </c>
      <c r="AA1197" s="20" t="s">
        <v>2434</v>
      </c>
      <c r="AB1197" s="20">
        <v>32</v>
      </c>
      <c r="AC1197" s="18" t="s">
        <v>2971</v>
      </c>
      <c r="AD1197" s="147">
        <v>600000000</v>
      </c>
      <c r="AE1197" s="79">
        <v>650000000</v>
      </c>
      <c r="AF1197" s="79">
        <v>700000000</v>
      </c>
      <c r="AG1197" s="79">
        <v>730000000</v>
      </c>
      <c r="AH1197" s="79">
        <v>2680000000</v>
      </c>
      <c r="AI1197" s="63">
        <v>1</v>
      </c>
      <c r="AJ1197" s="64">
        <v>1800</v>
      </c>
      <c r="AK1197" s="65">
        <v>0.75</v>
      </c>
      <c r="AL1197" s="64">
        <v>969</v>
      </c>
      <c r="AM1197" s="65">
        <v>0.40375</v>
      </c>
      <c r="AN1197" s="66" t="s">
        <v>2368</v>
      </c>
      <c r="AO1197" s="66" t="s">
        <v>2384</v>
      </c>
      <c r="AP1197" s="132" t="s">
        <v>2370</v>
      </c>
      <c r="AQ1197" s="23">
        <v>600</v>
      </c>
      <c r="AR1197" s="23">
        <v>600</v>
      </c>
      <c r="AS1197" s="142">
        <v>600</v>
      </c>
      <c r="AT1197" s="23">
        <v>0</v>
      </c>
      <c r="AU1197" s="142">
        <v>658</v>
      </c>
      <c r="AV1197" s="142">
        <v>311</v>
      </c>
      <c r="AW1197" s="142">
        <v>0</v>
      </c>
      <c r="AX1197" s="22">
        <v>0</v>
      </c>
      <c r="AY1197" s="143" t="s">
        <v>2371</v>
      </c>
      <c r="AZ1197" s="143" t="s">
        <v>2372</v>
      </c>
      <c r="BA1197" s="143" t="s">
        <v>2372</v>
      </c>
      <c r="BB1197" s="24"/>
      <c r="BC1197" s="75">
        <v>650000000</v>
      </c>
      <c r="BD1197" s="21">
        <v>608793000</v>
      </c>
      <c r="BE1197" s="25">
        <v>730219000</v>
      </c>
      <c r="BF1197" s="74">
        <v>650000000</v>
      </c>
      <c r="BG1197" s="25">
        <v>0</v>
      </c>
      <c r="BH1197" s="25">
        <v>386782382</v>
      </c>
      <c r="BI1197" s="25">
        <v>683589088</v>
      </c>
      <c r="BJ1197" s="133">
        <v>640057461</v>
      </c>
      <c r="BK1197" s="25">
        <v>0</v>
      </c>
      <c r="BL1197" s="25">
        <v>1710428931</v>
      </c>
      <c r="BM1197" s="74">
        <v>249831667</v>
      </c>
      <c r="BN1197" s="80">
        <v>0</v>
      </c>
      <c r="BO1197" s="80">
        <v>0</v>
      </c>
      <c r="BP1197" s="133">
        <v>249831667</v>
      </c>
      <c r="BQ1197" s="25">
        <v>0</v>
      </c>
      <c r="BR1197" s="82" t="s">
        <v>54</v>
      </c>
      <c r="BS1197" s="82" t="s">
        <v>54</v>
      </c>
      <c r="BT1197" s="134" t="s">
        <v>54</v>
      </c>
      <c r="BU1197" s="26"/>
    </row>
    <row r="1198" spans="1:73" ht="55" customHeight="1">
      <c r="A1198" s="15">
        <v>1186</v>
      </c>
      <c r="B1198" s="16">
        <v>19</v>
      </c>
      <c r="C1198" s="17" t="s">
        <v>2080</v>
      </c>
      <c r="D1198" s="16">
        <v>1</v>
      </c>
      <c r="E1198" s="18" t="s">
        <v>2356</v>
      </c>
      <c r="F1198" s="16">
        <v>6</v>
      </c>
      <c r="G1198" s="18" t="s">
        <v>2388</v>
      </c>
      <c r="H1198" s="19">
        <v>1186</v>
      </c>
      <c r="I1198" s="18" t="s">
        <v>6742</v>
      </c>
      <c r="J1198" s="15">
        <v>1892</v>
      </c>
      <c r="K1198" s="18" t="s">
        <v>6739</v>
      </c>
      <c r="L1198" s="20" t="s">
        <v>2980</v>
      </c>
      <c r="M1198" s="17" t="s">
        <v>229</v>
      </c>
      <c r="N1198" s="15">
        <v>18926</v>
      </c>
      <c r="O1198" s="17" t="s">
        <v>2481</v>
      </c>
      <c r="P1198" s="73">
        <v>2500</v>
      </c>
      <c r="Q1198" s="18" t="s">
        <v>2379</v>
      </c>
      <c r="R1198" s="18" t="s">
        <v>3267</v>
      </c>
      <c r="S1198" s="18" t="s">
        <v>6742</v>
      </c>
      <c r="T1198" s="18" t="s">
        <v>2431</v>
      </c>
      <c r="U1198" s="16">
        <v>11</v>
      </c>
      <c r="V1198" s="20" t="s">
        <v>2432</v>
      </c>
      <c r="W1198" s="20" t="s">
        <v>2982</v>
      </c>
      <c r="X1198" s="16">
        <v>91</v>
      </c>
      <c r="Y1198" s="20" t="s">
        <v>278</v>
      </c>
      <c r="Z1198" s="20">
        <v>16</v>
      </c>
      <c r="AA1198" s="20" t="s">
        <v>2434</v>
      </c>
      <c r="AB1198" s="20">
        <v>36</v>
      </c>
      <c r="AC1198" s="18" t="s">
        <v>2983</v>
      </c>
      <c r="AD1198" s="147">
        <v>496000000</v>
      </c>
      <c r="AE1198" s="79">
        <v>528000000</v>
      </c>
      <c r="AF1198" s="79">
        <v>619000000</v>
      </c>
      <c r="AG1198" s="79">
        <v>734000000</v>
      </c>
      <c r="AH1198" s="79">
        <v>2377000000</v>
      </c>
      <c r="AI1198" s="63">
        <v>1</v>
      </c>
      <c r="AJ1198" s="64">
        <v>1250</v>
      </c>
      <c r="AK1198" s="65">
        <v>0.5</v>
      </c>
      <c r="AL1198" s="64">
        <v>1106</v>
      </c>
      <c r="AM1198" s="65">
        <v>0.44240000000000002</v>
      </c>
      <c r="AN1198" s="66" t="s">
        <v>2384</v>
      </c>
      <c r="AO1198" s="66" t="s">
        <v>2384</v>
      </c>
      <c r="AP1198" s="132" t="s">
        <v>2370</v>
      </c>
      <c r="AQ1198" s="23">
        <v>625</v>
      </c>
      <c r="AR1198" s="23">
        <v>625</v>
      </c>
      <c r="AS1198" s="142">
        <v>0</v>
      </c>
      <c r="AT1198" s="23">
        <v>0</v>
      </c>
      <c r="AU1198" s="142">
        <v>626</v>
      </c>
      <c r="AV1198" s="142">
        <v>480</v>
      </c>
      <c r="AW1198" s="142">
        <v>0</v>
      </c>
      <c r="AX1198" s="22">
        <v>0</v>
      </c>
      <c r="AY1198" s="143" t="s">
        <v>2371</v>
      </c>
      <c r="AZ1198" s="143" t="s">
        <v>2372</v>
      </c>
      <c r="BA1198" s="143" t="s">
        <v>54</v>
      </c>
      <c r="BB1198" s="24"/>
      <c r="BC1198" s="75">
        <v>595000000</v>
      </c>
      <c r="BD1198" s="21">
        <v>503269000</v>
      </c>
      <c r="BE1198" s="25">
        <v>593163000</v>
      </c>
      <c r="BF1198" s="74">
        <v>595000000</v>
      </c>
      <c r="BG1198" s="25">
        <v>0</v>
      </c>
      <c r="BH1198" s="25">
        <v>503269000</v>
      </c>
      <c r="BI1198" s="25">
        <v>639090179</v>
      </c>
      <c r="BJ1198" s="133"/>
      <c r="BK1198" s="25">
        <v>0</v>
      </c>
      <c r="BL1198" s="25">
        <v>1142359179</v>
      </c>
      <c r="BM1198" s="74">
        <v>0</v>
      </c>
      <c r="BN1198" s="80">
        <v>0</v>
      </c>
      <c r="BO1198" s="80">
        <v>0</v>
      </c>
      <c r="BP1198" s="133"/>
      <c r="BQ1198" s="25">
        <v>0</v>
      </c>
      <c r="BR1198" s="82" t="s">
        <v>54</v>
      </c>
      <c r="BS1198" s="82" t="s">
        <v>54</v>
      </c>
      <c r="BT1198" s="134" t="s">
        <v>6743</v>
      </c>
      <c r="BU1198" s="26"/>
    </row>
    <row r="1199" spans="1:73" ht="55" customHeight="1">
      <c r="A1199" s="15">
        <v>1187</v>
      </c>
      <c r="B1199" s="16">
        <v>19</v>
      </c>
      <c r="C1199" s="17" t="s">
        <v>2080</v>
      </c>
      <c r="D1199" s="16">
        <v>1</v>
      </c>
      <c r="E1199" s="18" t="s">
        <v>2356</v>
      </c>
      <c r="F1199" s="16">
        <v>6</v>
      </c>
      <c r="G1199" s="18" t="s">
        <v>2388</v>
      </c>
      <c r="H1199" s="19">
        <v>1187</v>
      </c>
      <c r="I1199" s="18" t="s">
        <v>6744</v>
      </c>
      <c r="J1199" s="15">
        <v>1892</v>
      </c>
      <c r="K1199" s="18" t="s">
        <v>6739</v>
      </c>
      <c r="L1199" s="20" t="s">
        <v>45</v>
      </c>
      <c r="M1199" s="17" t="s">
        <v>229</v>
      </c>
      <c r="N1199" s="15">
        <v>18925</v>
      </c>
      <c r="O1199" s="17" t="s">
        <v>2481</v>
      </c>
      <c r="P1199" s="73">
        <v>600</v>
      </c>
      <c r="Q1199" s="18" t="s">
        <v>2482</v>
      </c>
      <c r="R1199" s="18" t="s">
        <v>3769</v>
      </c>
      <c r="S1199" s="18" t="s">
        <v>6744</v>
      </c>
      <c r="T1199" s="18" t="s">
        <v>2431</v>
      </c>
      <c r="U1199" s="16">
        <v>11</v>
      </c>
      <c r="V1199" s="20" t="s">
        <v>2432</v>
      </c>
      <c r="W1199" s="20" t="s">
        <v>2960</v>
      </c>
      <c r="X1199" s="16">
        <v>91</v>
      </c>
      <c r="Y1199" s="20" t="s">
        <v>278</v>
      </c>
      <c r="Z1199" s="20">
        <v>16</v>
      </c>
      <c r="AA1199" s="20" t="s">
        <v>2434</v>
      </c>
      <c r="AB1199" s="20">
        <v>35</v>
      </c>
      <c r="AC1199" s="18" t="s">
        <v>2961</v>
      </c>
      <c r="AD1199" s="147">
        <v>0</v>
      </c>
      <c r="AE1199" s="79">
        <v>200000000</v>
      </c>
      <c r="AF1199" s="79">
        <v>205000000</v>
      </c>
      <c r="AG1199" s="79">
        <v>210000000</v>
      </c>
      <c r="AH1199" s="79">
        <v>615000000</v>
      </c>
      <c r="AI1199" s="63">
        <v>1</v>
      </c>
      <c r="AJ1199" s="64">
        <v>450</v>
      </c>
      <c r="AK1199" s="65">
        <v>0.75</v>
      </c>
      <c r="AL1199" s="64">
        <v>300</v>
      </c>
      <c r="AM1199" s="65">
        <v>0.5</v>
      </c>
      <c r="AN1199" s="66" t="s">
        <v>2368</v>
      </c>
      <c r="AO1199" s="66" t="s">
        <v>2384</v>
      </c>
      <c r="AP1199" s="132" t="s">
        <v>2370</v>
      </c>
      <c r="AQ1199" s="23">
        <v>0</v>
      </c>
      <c r="AR1199" s="23">
        <v>0</v>
      </c>
      <c r="AS1199" s="142">
        <v>450</v>
      </c>
      <c r="AT1199" s="23">
        <v>0</v>
      </c>
      <c r="AU1199" s="142">
        <v>0</v>
      </c>
      <c r="AV1199" s="142">
        <v>0</v>
      </c>
      <c r="AW1199" s="142">
        <v>300</v>
      </c>
      <c r="AX1199" s="22">
        <v>0</v>
      </c>
      <c r="AY1199" s="143" t="s">
        <v>2450</v>
      </c>
      <c r="AZ1199" s="143" t="s">
        <v>2450</v>
      </c>
      <c r="BA1199" s="143" t="s">
        <v>2372</v>
      </c>
      <c r="BB1199" s="24"/>
      <c r="BC1199" s="75">
        <v>230000000</v>
      </c>
      <c r="BD1199" s="21">
        <v>0</v>
      </c>
      <c r="BE1199" s="25">
        <v>224683000</v>
      </c>
      <c r="BF1199" s="74">
        <v>230000000</v>
      </c>
      <c r="BG1199" s="25">
        <v>0</v>
      </c>
      <c r="BH1199" s="25"/>
      <c r="BI1199" s="25"/>
      <c r="BJ1199" s="133">
        <v>165030000</v>
      </c>
      <c r="BK1199" s="25">
        <v>0</v>
      </c>
      <c r="BL1199" s="25">
        <v>165030000</v>
      </c>
      <c r="BM1199" s="74">
        <v>84962000</v>
      </c>
      <c r="BN1199" s="80"/>
      <c r="BO1199" s="80"/>
      <c r="BP1199" s="133">
        <v>84962000</v>
      </c>
      <c r="BQ1199" s="25">
        <v>0</v>
      </c>
      <c r="BR1199" s="82" t="s">
        <v>54</v>
      </c>
      <c r="BS1199" s="82" t="s">
        <v>54</v>
      </c>
      <c r="BT1199" s="134" t="s">
        <v>54</v>
      </c>
      <c r="BU1199" s="26"/>
    </row>
    <row r="1200" spans="1:73" ht="55" customHeight="1">
      <c r="A1200" s="15">
        <v>1188</v>
      </c>
      <c r="B1200" s="16">
        <v>19</v>
      </c>
      <c r="C1200" s="17" t="s">
        <v>2080</v>
      </c>
      <c r="D1200" s="16">
        <v>1</v>
      </c>
      <c r="E1200" s="18" t="s">
        <v>2356</v>
      </c>
      <c r="F1200" s="16">
        <v>6</v>
      </c>
      <c r="G1200" s="18" t="s">
        <v>2388</v>
      </c>
      <c r="H1200" s="19">
        <v>1188</v>
      </c>
      <c r="I1200" s="18" t="s">
        <v>3778</v>
      </c>
      <c r="J1200" s="15">
        <v>1892</v>
      </c>
      <c r="K1200" s="18" t="s">
        <v>6739</v>
      </c>
      <c r="L1200" s="20" t="s">
        <v>2975</v>
      </c>
      <c r="M1200" s="17" t="s">
        <v>229</v>
      </c>
      <c r="N1200" s="15">
        <v>18924</v>
      </c>
      <c r="O1200" s="17" t="s">
        <v>2481</v>
      </c>
      <c r="P1200" s="73">
        <v>800</v>
      </c>
      <c r="Q1200" s="18" t="s">
        <v>2379</v>
      </c>
      <c r="R1200" s="18" t="s">
        <v>2976</v>
      </c>
      <c r="S1200" s="18" t="s">
        <v>3778</v>
      </c>
      <c r="T1200" s="18" t="s">
        <v>2431</v>
      </c>
      <c r="U1200" s="16">
        <v>11</v>
      </c>
      <c r="V1200" s="20" t="s">
        <v>2432</v>
      </c>
      <c r="W1200" s="20" t="s">
        <v>2977</v>
      </c>
      <c r="X1200" s="16">
        <v>91</v>
      </c>
      <c r="Y1200" s="20" t="s">
        <v>278</v>
      </c>
      <c r="Z1200" s="20">
        <v>16</v>
      </c>
      <c r="AA1200" s="20" t="s">
        <v>2434</v>
      </c>
      <c r="AB1200" s="20">
        <v>34</v>
      </c>
      <c r="AC1200" s="18" t="s">
        <v>2978</v>
      </c>
      <c r="AD1200" s="79">
        <v>346000000</v>
      </c>
      <c r="AE1200" s="79">
        <v>346000000</v>
      </c>
      <c r="AF1200" s="79">
        <v>356000000</v>
      </c>
      <c r="AG1200" s="79">
        <v>356000000</v>
      </c>
      <c r="AH1200" s="79">
        <v>1404000000</v>
      </c>
      <c r="AI1200" s="63">
        <v>1</v>
      </c>
      <c r="AJ1200" s="64">
        <v>600</v>
      </c>
      <c r="AK1200" s="65">
        <v>0.75</v>
      </c>
      <c r="AL1200" s="64">
        <v>720</v>
      </c>
      <c r="AM1200" s="65">
        <v>0.9</v>
      </c>
      <c r="AN1200" s="66" t="s">
        <v>2368</v>
      </c>
      <c r="AO1200" s="66" t="s">
        <v>2368</v>
      </c>
      <c r="AP1200" s="132" t="s">
        <v>2370</v>
      </c>
      <c r="AQ1200" s="23">
        <v>200</v>
      </c>
      <c r="AR1200" s="23">
        <v>200</v>
      </c>
      <c r="AS1200" s="142">
        <v>200</v>
      </c>
      <c r="AT1200" s="23">
        <v>0</v>
      </c>
      <c r="AU1200" s="142">
        <v>300</v>
      </c>
      <c r="AV1200" s="142">
        <v>320</v>
      </c>
      <c r="AW1200" s="142">
        <v>100</v>
      </c>
      <c r="AX1200" s="22">
        <v>0</v>
      </c>
      <c r="AY1200" s="143" t="s">
        <v>2371</v>
      </c>
      <c r="AZ1200" s="143" t="s">
        <v>2371</v>
      </c>
      <c r="BA1200" s="143" t="s">
        <v>2372</v>
      </c>
      <c r="BB1200" s="24"/>
      <c r="BC1200" s="75">
        <v>390000000</v>
      </c>
      <c r="BD1200" s="21">
        <v>351071000</v>
      </c>
      <c r="BE1200" s="25">
        <v>388701000</v>
      </c>
      <c r="BF1200" s="74">
        <v>390000000</v>
      </c>
      <c r="BG1200" s="25">
        <v>0</v>
      </c>
      <c r="BH1200" s="25">
        <v>406568539</v>
      </c>
      <c r="BI1200" s="25">
        <v>319325557</v>
      </c>
      <c r="BJ1200" s="133">
        <v>57600000</v>
      </c>
      <c r="BK1200" s="25">
        <v>0</v>
      </c>
      <c r="BL1200" s="25">
        <v>783494096</v>
      </c>
      <c r="BM1200" s="74">
        <v>50240000</v>
      </c>
      <c r="BN1200" s="80">
        <v>17813333</v>
      </c>
      <c r="BO1200" s="80">
        <v>0</v>
      </c>
      <c r="BP1200" s="133">
        <v>50240000</v>
      </c>
      <c r="BQ1200" s="25">
        <v>0</v>
      </c>
      <c r="BR1200" s="82" t="s">
        <v>54</v>
      </c>
      <c r="BS1200" s="82" t="s">
        <v>54</v>
      </c>
      <c r="BT1200" s="134" t="s">
        <v>54</v>
      </c>
      <c r="BU1200" s="26"/>
    </row>
    <row r="1201" spans="1:73" ht="55" customHeight="1">
      <c r="A1201" s="15">
        <v>1189</v>
      </c>
      <c r="B1201" s="16">
        <v>19</v>
      </c>
      <c r="C1201" s="17" t="s">
        <v>2080</v>
      </c>
      <c r="D1201" s="16">
        <v>1</v>
      </c>
      <c r="E1201" s="18" t="s">
        <v>2356</v>
      </c>
      <c r="F1201" s="16">
        <v>8</v>
      </c>
      <c r="G1201" s="18" t="s">
        <v>2985</v>
      </c>
      <c r="H1201" s="19">
        <v>1189</v>
      </c>
      <c r="I1201" s="18" t="s">
        <v>6745</v>
      </c>
      <c r="J1201" s="15">
        <v>1896</v>
      </c>
      <c r="K1201" s="18" t="s">
        <v>6746</v>
      </c>
      <c r="L1201" s="20" t="s">
        <v>24</v>
      </c>
      <c r="M1201" s="17" t="s">
        <v>229</v>
      </c>
      <c r="N1201" s="15">
        <v>18961</v>
      </c>
      <c r="O1201" s="17" t="s">
        <v>2481</v>
      </c>
      <c r="P1201" s="73">
        <v>1300</v>
      </c>
      <c r="Q1201" s="18" t="s">
        <v>2379</v>
      </c>
      <c r="R1201" s="18" t="s">
        <v>2988</v>
      </c>
      <c r="S1201" s="18" t="s">
        <v>6745</v>
      </c>
      <c r="T1201" s="18" t="s">
        <v>2431</v>
      </c>
      <c r="U1201" s="16">
        <v>11</v>
      </c>
      <c r="V1201" s="20" t="s">
        <v>2432</v>
      </c>
      <c r="W1201" s="20" t="s">
        <v>2989</v>
      </c>
      <c r="X1201" s="16">
        <v>91</v>
      </c>
      <c r="Y1201" s="20" t="s">
        <v>278</v>
      </c>
      <c r="Z1201" s="20">
        <v>16</v>
      </c>
      <c r="AA1201" s="20" t="s">
        <v>2434</v>
      </c>
      <c r="AB1201" s="20">
        <v>37</v>
      </c>
      <c r="AC1201" s="18" t="s">
        <v>2990</v>
      </c>
      <c r="AD1201" s="147">
        <v>300000000</v>
      </c>
      <c r="AE1201" s="79">
        <v>310000000</v>
      </c>
      <c r="AF1201" s="79">
        <v>320000000</v>
      </c>
      <c r="AG1201" s="79">
        <v>340000000</v>
      </c>
      <c r="AH1201" s="79">
        <v>1270000000</v>
      </c>
      <c r="AI1201" s="63">
        <v>1</v>
      </c>
      <c r="AJ1201" s="64">
        <v>1150</v>
      </c>
      <c r="AK1201" s="65">
        <v>0.88461538461538458</v>
      </c>
      <c r="AL1201" s="64">
        <v>957</v>
      </c>
      <c r="AM1201" s="65">
        <v>0.73615384615384616</v>
      </c>
      <c r="AN1201" s="66" t="s">
        <v>2368</v>
      </c>
      <c r="AO1201" s="66" t="s">
        <v>2368</v>
      </c>
      <c r="AP1201" s="132" t="s">
        <v>2370</v>
      </c>
      <c r="AQ1201" s="23">
        <v>500</v>
      </c>
      <c r="AR1201" s="23">
        <v>325</v>
      </c>
      <c r="AS1201" s="142">
        <v>325</v>
      </c>
      <c r="AT1201" s="23">
        <v>0</v>
      </c>
      <c r="AU1201" s="142">
        <v>539</v>
      </c>
      <c r="AV1201" s="142">
        <v>418</v>
      </c>
      <c r="AW1201" s="142">
        <v>0</v>
      </c>
      <c r="AX1201" s="22">
        <v>0</v>
      </c>
      <c r="AY1201" s="143" t="s">
        <v>2371</v>
      </c>
      <c r="AZ1201" s="143" t="s">
        <v>2371</v>
      </c>
      <c r="BA1201" s="143" t="s">
        <v>2372</v>
      </c>
      <c r="BB1201" s="24"/>
      <c r="BC1201" s="75">
        <v>300000000</v>
      </c>
      <c r="BD1201" s="21">
        <v>304397000</v>
      </c>
      <c r="BE1201" s="25">
        <v>348258000</v>
      </c>
      <c r="BF1201" s="74">
        <v>300000000</v>
      </c>
      <c r="BG1201" s="25">
        <v>0</v>
      </c>
      <c r="BH1201" s="25">
        <v>192978075</v>
      </c>
      <c r="BI1201" s="25">
        <v>340334388</v>
      </c>
      <c r="BJ1201" s="133">
        <v>300000000</v>
      </c>
      <c r="BK1201" s="25">
        <v>0</v>
      </c>
      <c r="BL1201" s="25">
        <v>833312463</v>
      </c>
      <c r="BM1201" s="74">
        <v>0</v>
      </c>
      <c r="BN1201" s="80">
        <v>0</v>
      </c>
      <c r="BO1201" s="80">
        <v>0</v>
      </c>
      <c r="BP1201" s="133">
        <v>0</v>
      </c>
      <c r="BQ1201" s="25">
        <v>0</v>
      </c>
      <c r="BR1201" s="82" t="s">
        <v>54</v>
      </c>
      <c r="BS1201" s="82" t="s">
        <v>54</v>
      </c>
      <c r="BT1201" s="134" t="s">
        <v>54</v>
      </c>
      <c r="BU1201" s="26"/>
    </row>
    <row r="1202" spans="1:73" ht="55" customHeight="1">
      <c r="A1202" s="15">
        <v>1190</v>
      </c>
      <c r="B1202" s="16">
        <v>19</v>
      </c>
      <c r="C1202" s="17" t="s">
        <v>2080</v>
      </c>
      <c r="D1202" s="16">
        <v>1</v>
      </c>
      <c r="E1202" s="18" t="s">
        <v>2356</v>
      </c>
      <c r="F1202" s="16">
        <v>12</v>
      </c>
      <c r="G1202" s="18" t="s">
        <v>2489</v>
      </c>
      <c r="H1202" s="19">
        <v>1190</v>
      </c>
      <c r="I1202" s="18" t="s">
        <v>6747</v>
      </c>
      <c r="J1202" s="16">
        <v>1708</v>
      </c>
      <c r="K1202" s="18" t="s">
        <v>6748</v>
      </c>
      <c r="L1202" s="20" t="s">
        <v>2492</v>
      </c>
      <c r="M1202" s="17" t="s">
        <v>229</v>
      </c>
      <c r="N1202" s="15">
        <v>17081</v>
      </c>
      <c r="O1202" s="17" t="s">
        <v>2493</v>
      </c>
      <c r="P1202" s="73">
        <v>80</v>
      </c>
      <c r="Q1202" s="18" t="s">
        <v>2494</v>
      </c>
      <c r="R1202" s="18" t="s">
        <v>2495</v>
      </c>
      <c r="S1202" s="18" t="s">
        <v>6747</v>
      </c>
      <c r="T1202" s="18" t="s">
        <v>2363</v>
      </c>
      <c r="U1202" s="16">
        <v>4</v>
      </c>
      <c r="V1202" s="20" t="s">
        <v>2496</v>
      </c>
      <c r="W1202" s="20" t="s">
        <v>2497</v>
      </c>
      <c r="X1202" s="16">
        <v>90</v>
      </c>
      <c r="Y1202" s="20" t="s">
        <v>374</v>
      </c>
      <c r="Z1202" s="20">
        <v>2</v>
      </c>
      <c r="AA1202" s="20" t="s">
        <v>2459</v>
      </c>
      <c r="AB1202" s="20">
        <v>3</v>
      </c>
      <c r="AC1202" s="18" t="s">
        <v>2220</v>
      </c>
      <c r="AD1202" s="147">
        <v>395000000</v>
      </c>
      <c r="AE1202" s="79">
        <v>400000000</v>
      </c>
      <c r="AF1202" s="79">
        <v>405000000</v>
      </c>
      <c r="AG1202" s="79">
        <v>400000000</v>
      </c>
      <c r="AH1202" s="79">
        <v>1600000000</v>
      </c>
      <c r="AI1202" s="63">
        <v>1</v>
      </c>
      <c r="AJ1202" s="64">
        <v>40</v>
      </c>
      <c r="AK1202" s="65">
        <v>0.5</v>
      </c>
      <c r="AL1202" s="64">
        <v>42</v>
      </c>
      <c r="AM1202" s="65">
        <v>0.52500000000000002</v>
      </c>
      <c r="AN1202" s="66" t="s">
        <v>2384</v>
      </c>
      <c r="AO1202" s="66" t="s">
        <v>2384</v>
      </c>
      <c r="AP1202" s="132" t="s">
        <v>2370</v>
      </c>
      <c r="AQ1202" s="23">
        <v>20</v>
      </c>
      <c r="AR1202" s="23">
        <v>20</v>
      </c>
      <c r="AS1202" s="142">
        <v>0</v>
      </c>
      <c r="AT1202" s="23">
        <v>0</v>
      </c>
      <c r="AU1202" s="142">
        <v>20</v>
      </c>
      <c r="AV1202" s="142">
        <v>22</v>
      </c>
      <c r="AW1202" s="142">
        <v>0</v>
      </c>
      <c r="AX1202" s="22">
        <v>0</v>
      </c>
      <c r="AY1202" s="143" t="s">
        <v>2371</v>
      </c>
      <c r="AZ1202" s="143" t="s">
        <v>2371</v>
      </c>
      <c r="BA1202" s="143" t="s">
        <v>54</v>
      </c>
      <c r="BB1202" s="24"/>
      <c r="BC1202" s="75">
        <v>460000000</v>
      </c>
      <c r="BD1202" s="21">
        <v>400789000</v>
      </c>
      <c r="BE1202" s="25">
        <v>449366000</v>
      </c>
      <c r="BF1202" s="74">
        <v>460000000</v>
      </c>
      <c r="BG1202" s="25">
        <v>0</v>
      </c>
      <c r="BH1202" s="25">
        <v>310031062</v>
      </c>
      <c r="BI1202" s="25">
        <v>449366000</v>
      </c>
      <c r="BJ1202" s="133"/>
      <c r="BK1202" s="25">
        <v>0</v>
      </c>
      <c r="BL1202" s="25">
        <v>759397062</v>
      </c>
      <c r="BM1202" s="74">
        <v>0</v>
      </c>
      <c r="BN1202" s="80">
        <v>0</v>
      </c>
      <c r="BO1202" s="80">
        <v>0</v>
      </c>
      <c r="BP1202" s="133"/>
      <c r="BQ1202" s="25">
        <v>0</v>
      </c>
      <c r="BR1202" s="82" t="s">
        <v>54</v>
      </c>
      <c r="BS1202" s="82" t="s">
        <v>54</v>
      </c>
      <c r="BT1202" s="134" t="s">
        <v>54</v>
      </c>
      <c r="BU1202" s="26"/>
    </row>
    <row r="1203" spans="1:73" ht="55" customHeight="1">
      <c r="A1203" s="15">
        <v>1191</v>
      </c>
      <c r="B1203" s="16">
        <v>19</v>
      </c>
      <c r="C1203" s="17" t="s">
        <v>2080</v>
      </c>
      <c r="D1203" s="16">
        <v>1</v>
      </c>
      <c r="E1203" s="18" t="s">
        <v>2356</v>
      </c>
      <c r="F1203" s="16">
        <v>14</v>
      </c>
      <c r="G1203" s="18" t="s">
        <v>2501</v>
      </c>
      <c r="H1203" s="19">
        <v>1191</v>
      </c>
      <c r="I1203" s="18" t="s">
        <v>6749</v>
      </c>
      <c r="J1203" s="15">
        <v>1875</v>
      </c>
      <c r="K1203" s="18" t="s">
        <v>6750</v>
      </c>
      <c r="L1203" s="20" t="s">
        <v>27</v>
      </c>
      <c r="M1203" s="17" t="s">
        <v>229</v>
      </c>
      <c r="N1203" s="15">
        <v>18751</v>
      </c>
      <c r="O1203" s="17" t="s">
        <v>2442</v>
      </c>
      <c r="P1203" s="73">
        <v>46</v>
      </c>
      <c r="Q1203" s="18" t="s">
        <v>6751</v>
      </c>
      <c r="R1203" s="18" t="s">
        <v>6752</v>
      </c>
      <c r="S1203" s="18" t="s">
        <v>6749</v>
      </c>
      <c r="T1203" s="18" t="s">
        <v>225</v>
      </c>
      <c r="U1203" s="16">
        <v>6</v>
      </c>
      <c r="V1203" s="20" t="s">
        <v>2445</v>
      </c>
      <c r="W1203" s="20" t="s">
        <v>2505</v>
      </c>
      <c r="X1203" s="16">
        <v>90</v>
      </c>
      <c r="Y1203" s="20" t="s">
        <v>374</v>
      </c>
      <c r="Z1203" s="20">
        <v>3</v>
      </c>
      <c r="AA1203" s="20" t="s">
        <v>2506</v>
      </c>
      <c r="AB1203" s="20">
        <v>4</v>
      </c>
      <c r="AC1203" s="18" t="s">
        <v>2507</v>
      </c>
      <c r="AD1203" s="79">
        <v>1000000000</v>
      </c>
      <c r="AE1203" s="79">
        <v>1000000000</v>
      </c>
      <c r="AF1203" s="79">
        <v>1986000000</v>
      </c>
      <c r="AG1203" s="79">
        <v>1938000000</v>
      </c>
      <c r="AH1203" s="79">
        <v>5924000000</v>
      </c>
      <c r="AI1203" s="63">
        <v>1</v>
      </c>
      <c r="AJ1203" s="64">
        <v>25</v>
      </c>
      <c r="AK1203" s="65">
        <v>0.54347826086956519</v>
      </c>
      <c r="AL1203" s="64">
        <v>28</v>
      </c>
      <c r="AM1203" s="65">
        <v>0.60869565217391308</v>
      </c>
      <c r="AN1203" s="66" t="s">
        <v>2384</v>
      </c>
      <c r="AO1203" s="66" t="s">
        <v>2384</v>
      </c>
      <c r="AP1203" s="132" t="s">
        <v>2370</v>
      </c>
      <c r="AQ1203" s="23">
        <v>12</v>
      </c>
      <c r="AR1203" s="23">
        <v>12</v>
      </c>
      <c r="AS1203" s="142">
        <v>1</v>
      </c>
      <c r="AT1203" s="23">
        <v>0</v>
      </c>
      <c r="AU1203" s="142">
        <v>14</v>
      </c>
      <c r="AV1203" s="142">
        <v>14</v>
      </c>
      <c r="AW1203" s="142">
        <v>0</v>
      </c>
      <c r="AX1203" s="22">
        <v>0</v>
      </c>
      <c r="AY1203" s="143" t="s">
        <v>2371</v>
      </c>
      <c r="AZ1203" s="143" t="s">
        <v>2371</v>
      </c>
      <c r="BA1203" s="143" t="s">
        <v>2372</v>
      </c>
      <c r="BB1203" s="24"/>
      <c r="BC1203" s="75">
        <v>1350000000</v>
      </c>
      <c r="BD1203" s="21">
        <v>1014655000</v>
      </c>
      <c r="BE1203" s="25">
        <v>1123414000</v>
      </c>
      <c r="BF1203" s="74">
        <v>1350000000</v>
      </c>
      <c r="BG1203" s="25">
        <v>0</v>
      </c>
      <c r="BH1203" s="25">
        <v>1014652836</v>
      </c>
      <c r="BI1203" s="25">
        <v>1123414000</v>
      </c>
      <c r="BJ1203" s="133">
        <v>32985000</v>
      </c>
      <c r="BK1203" s="25">
        <v>0</v>
      </c>
      <c r="BL1203" s="25">
        <v>2171051836</v>
      </c>
      <c r="BM1203" s="74">
        <v>0</v>
      </c>
      <c r="BN1203" s="80">
        <v>0</v>
      </c>
      <c r="BO1203" s="80">
        <v>0</v>
      </c>
      <c r="BP1203" s="133">
        <v>0</v>
      </c>
      <c r="BQ1203" s="25">
        <v>0</v>
      </c>
      <c r="BR1203" s="82" t="s">
        <v>54</v>
      </c>
      <c r="BS1203" s="82" t="s">
        <v>54</v>
      </c>
      <c r="BT1203" s="134" t="s">
        <v>54</v>
      </c>
      <c r="BU1203" s="26"/>
    </row>
    <row r="1204" spans="1:73" ht="55" customHeight="1">
      <c r="A1204" s="15">
        <v>1192</v>
      </c>
      <c r="B1204" s="16">
        <v>19</v>
      </c>
      <c r="C1204" s="17" t="s">
        <v>2080</v>
      </c>
      <c r="D1204" s="16">
        <v>1</v>
      </c>
      <c r="E1204" s="18" t="s">
        <v>2356</v>
      </c>
      <c r="F1204" s="16">
        <v>17</v>
      </c>
      <c r="G1204" s="18" t="s">
        <v>2510</v>
      </c>
      <c r="H1204" s="19">
        <v>1192</v>
      </c>
      <c r="I1204" s="18" t="s">
        <v>6753</v>
      </c>
      <c r="J1204" s="15">
        <v>1876</v>
      </c>
      <c r="K1204" s="18" t="s">
        <v>6754</v>
      </c>
      <c r="L1204" s="20" t="s">
        <v>113</v>
      </c>
      <c r="M1204" s="17" t="s">
        <v>229</v>
      </c>
      <c r="N1204" s="15">
        <v>18762</v>
      </c>
      <c r="O1204" s="17" t="s">
        <v>2378</v>
      </c>
      <c r="P1204" s="73">
        <v>594</v>
      </c>
      <c r="Q1204" s="18" t="s">
        <v>2513</v>
      </c>
      <c r="R1204" s="18" t="s">
        <v>4109</v>
      </c>
      <c r="S1204" s="18" t="s">
        <v>6755</v>
      </c>
      <c r="T1204" s="18" t="s">
        <v>2363</v>
      </c>
      <c r="U1204" s="16">
        <v>4</v>
      </c>
      <c r="V1204" s="20" t="s">
        <v>2496</v>
      </c>
      <c r="W1204" s="20" t="s">
        <v>2515</v>
      </c>
      <c r="X1204" s="16">
        <v>90</v>
      </c>
      <c r="Y1204" s="20" t="s">
        <v>374</v>
      </c>
      <c r="Z1204" s="20">
        <v>4</v>
      </c>
      <c r="AA1204" s="20" t="s">
        <v>2516</v>
      </c>
      <c r="AB1204" s="20">
        <v>6</v>
      </c>
      <c r="AC1204" s="18" t="s">
        <v>2517</v>
      </c>
      <c r="AD1204" s="147">
        <v>375000000</v>
      </c>
      <c r="AE1204" s="79">
        <v>400000000</v>
      </c>
      <c r="AF1204" s="79">
        <v>430000000</v>
      </c>
      <c r="AG1204" s="79">
        <v>450000000</v>
      </c>
      <c r="AH1204" s="79">
        <v>1655000000</v>
      </c>
      <c r="AI1204" s="63">
        <v>1</v>
      </c>
      <c r="AJ1204" s="64">
        <v>530</v>
      </c>
      <c r="AK1204" s="65">
        <v>0.8922558922558923</v>
      </c>
      <c r="AL1204" s="64">
        <v>320</v>
      </c>
      <c r="AM1204" s="65">
        <v>0.53872053872053871</v>
      </c>
      <c r="AN1204" s="66" t="s">
        <v>2368</v>
      </c>
      <c r="AO1204" s="66" t="s">
        <v>2384</v>
      </c>
      <c r="AP1204" s="132" t="s">
        <v>2370</v>
      </c>
      <c r="AQ1204" s="23">
        <v>40</v>
      </c>
      <c r="AR1204" s="23">
        <v>190</v>
      </c>
      <c r="AS1204" s="142">
        <v>300</v>
      </c>
      <c r="AT1204" s="23">
        <v>0</v>
      </c>
      <c r="AU1204" s="142">
        <v>40</v>
      </c>
      <c r="AV1204" s="142">
        <v>280</v>
      </c>
      <c r="AW1204" s="142">
        <v>0</v>
      </c>
      <c r="AX1204" s="22">
        <v>0</v>
      </c>
      <c r="AY1204" s="143" t="s">
        <v>2371</v>
      </c>
      <c r="AZ1204" s="143" t="s">
        <v>2372</v>
      </c>
      <c r="BA1204" s="143" t="s">
        <v>2372</v>
      </c>
      <c r="BB1204" s="24"/>
      <c r="BC1204" s="75">
        <v>696562000</v>
      </c>
      <c r="BD1204" s="21">
        <v>380496000</v>
      </c>
      <c r="BE1204" s="25">
        <v>449366000</v>
      </c>
      <c r="BF1204" s="74">
        <v>696562000</v>
      </c>
      <c r="BG1204" s="25">
        <v>0</v>
      </c>
      <c r="BH1204" s="25">
        <v>380496000</v>
      </c>
      <c r="BI1204" s="25">
        <v>2019637582</v>
      </c>
      <c r="BJ1204" s="133">
        <v>3322403564</v>
      </c>
      <c r="BK1204" s="25">
        <v>0</v>
      </c>
      <c r="BL1204" s="25">
        <v>5722537146</v>
      </c>
      <c r="BM1204" s="74">
        <v>3322403564</v>
      </c>
      <c r="BN1204" s="80">
        <v>380496000</v>
      </c>
      <c r="BO1204" s="80">
        <v>2019637582</v>
      </c>
      <c r="BP1204" s="133">
        <v>3322403564</v>
      </c>
      <c r="BQ1204" s="25">
        <v>0</v>
      </c>
      <c r="BR1204" s="82" t="s">
        <v>54</v>
      </c>
      <c r="BS1204" s="82" t="s">
        <v>54</v>
      </c>
      <c r="BT1204" s="134" t="s">
        <v>54</v>
      </c>
      <c r="BU1204" s="26"/>
    </row>
    <row r="1205" spans="1:73" ht="55" customHeight="1">
      <c r="A1205" s="15">
        <v>1193</v>
      </c>
      <c r="B1205" s="16">
        <v>19</v>
      </c>
      <c r="C1205" s="17" t="s">
        <v>2080</v>
      </c>
      <c r="D1205" s="16">
        <v>1</v>
      </c>
      <c r="E1205" s="18" t="s">
        <v>2356</v>
      </c>
      <c r="F1205" s="20">
        <v>17</v>
      </c>
      <c r="G1205" s="27" t="s">
        <v>2510</v>
      </c>
      <c r="H1205" s="19">
        <v>1193</v>
      </c>
      <c r="I1205" s="18" t="s">
        <v>6756</v>
      </c>
      <c r="J1205" s="15">
        <v>1876</v>
      </c>
      <c r="K1205" s="18" t="s">
        <v>6754</v>
      </c>
      <c r="L1205" s="20" t="s">
        <v>2522</v>
      </c>
      <c r="M1205" s="17" t="s">
        <v>229</v>
      </c>
      <c r="N1205" s="15">
        <v>18761</v>
      </c>
      <c r="O1205" s="17" t="s">
        <v>2378</v>
      </c>
      <c r="P1205" s="73">
        <v>730</v>
      </c>
      <c r="Q1205" s="18" t="s">
        <v>2379</v>
      </c>
      <c r="R1205" s="18" t="s">
        <v>4114</v>
      </c>
      <c r="S1205" s="18" t="s">
        <v>6756</v>
      </c>
      <c r="T1205" s="18" t="s">
        <v>2363</v>
      </c>
      <c r="U1205" s="16">
        <v>4</v>
      </c>
      <c r="V1205" s="20" t="s">
        <v>2496</v>
      </c>
      <c r="W1205" s="20" t="s">
        <v>2515</v>
      </c>
      <c r="X1205" s="16">
        <v>90</v>
      </c>
      <c r="Y1205" s="20" t="s">
        <v>374</v>
      </c>
      <c r="Z1205" s="20">
        <v>4</v>
      </c>
      <c r="AA1205" s="20" t="s">
        <v>2516</v>
      </c>
      <c r="AB1205" s="20">
        <v>5</v>
      </c>
      <c r="AC1205" s="18" t="s">
        <v>2524</v>
      </c>
      <c r="AD1205" s="147">
        <v>8983000000</v>
      </c>
      <c r="AE1205" s="79">
        <v>9253000000</v>
      </c>
      <c r="AF1205" s="79">
        <v>9535000000</v>
      </c>
      <c r="AG1205" s="79">
        <v>9850000000</v>
      </c>
      <c r="AH1205" s="79">
        <v>37621000000</v>
      </c>
      <c r="AI1205" s="63">
        <v>1</v>
      </c>
      <c r="AJ1205" s="64">
        <v>672</v>
      </c>
      <c r="AK1205" s="65">
        <v>0.92054794520547945</v>
      </c>
      <c r="AL1205" s="64">
        <v>467</v>
      </c>
      <c r="AM1205" s="65">
        <v>0.63972602739726026</v>
      </c>
      <c r="AN1205" s="66" t="s">
        <v>2369</v>
      </c>
      <c r="AO1205" s="66" t="s">
        <v>2384</v>
      </c>
      <c r="AP1205" s="132" t="s">
        <v>2370</v>
      </c>
      <c r="AQ1205" s="23">
        <v>182</v>
      </c>
      <c r="AR1205" s="23">
        <v>190</v>
      </c>
      <c r="AS1205" s="142">
        <v>300</v>
      </c>
      <c r="AT1205" s="23">
        <v>0</v>
      </c>
      <c r="AU1205" s="142">
        <v>187</v>
      </c>
      <c r="AV1205" s="142">
        <v>280</v>
      </c>
      <c r="AW1205" s="142">
        <v>0</v>
      </c>
      <c r="AX1205" s="22">
        <v>0</v>
      </c>
      <c r="AY1205" s="143" t="s">
        <v>2371</v>
      </c>
      <c r="AZ1205" s="143" t="s">
        <v>2372</v>
      </c>
      <c r="BA1205" s="143" t="s">
        <v>2372</v>
      </c>
      <c r="BB1205" s="24"/>
      <c r="BC1205" s="75">
        <v>15445857000</v>
      </c>
      <c r="BD1205" s="21">
        <v>9114653000</v>
      </c>
      <c r="BE1205" s="25">
        <v>10394950000</v>
      </c>
      <c r="BF1205" s="74">
        <v>15445857000</v>
      </c>
      <c r="BG1205" s="25">
        <v>0</v>
      </c>
      <c r="BH1205" s="25">
        <v>9114653000</v>
      </c>
      <c r="BI1205" s="25">
        <v>8824678418</v>
      </c>
      <c r="BJ1205" s="133">
        <v>12817916407</v>
      </c>
      <c r="BK1205" s="25">
        <v>0</v>
      </c>
      <c r="BL1205" s="25">
        <v>30757247825</v>
      </c>
      <c r="BM1205" s="74">
        <v>12805716407</v>
      </c>
      <c r="BN1205" s="80">
        <v>9114653000</v>
      </c>
      <c r="BO1205" s="80">
        <v>8824678418</v>
      </c>
      <c r="BP1205" s="133">
        <v>12805716407</v>
      </c>
      <c r="BQ1205" s="25">
        <v>0</v>
      </c>
      <c r="BR1205" s="82" t="s">
        <v>54</v>
      </c>
      <c r="BS1205" s="82" t="s">
        <v>54</v>
      </c>
      <c r="BT1205" s="134" t="s">
        <v>54</v>
      </c>
      <c r="BU1205" s="26"/>
    </row>
    <row r="1206" spans="1:73" ht="55" customHeight="1">
      <c r="A1206" s="15">
        <v>1194</v>
      </c>
      <c r="B1206" s="16">
        <v>19</v>
      </c>
      <c r="C1206" s="17" t="s">
        <v>2080</v>
      </c>
      <c r="D1206" s="16">
        <v>1</v>
      </c>
      <c r="E1206" s="18" t="s">
        <v>2356</v>
      </c>
      <c r="F1206" s="16">
        <v>17</v>
      </c>
      <c r="G1206" s="18" t="s">
        <v>2510</v>
      </c>
      <c r="H1206" s="19">
        <v>1194</v>
      </c>
      <c r="I1206" s="18" t="s">
        <v>5314</v>
      </c>
      <c r="J1206" s="15">
        <v>1877</v>
      </c>
      <c r="K1206" s="18" t="s">
        <v>6757</v>
      </c>
      <c r="L1206" s="20" t="s">
        <v>27</v>
      </c>
      <c r="M1206" s="17" t="s">
        <v>229</v>
      </c>
      <c r="N1206" s="15">
        <v>18772</v>
      </c>
      <c r="O1206" s="17" t="s">
        <v>2442</v>
      </c>
      <c r="P1206" s="73">
        <v>1</v>
      </c>
      <c r="Q1206" s="18" t="s">
        <v>2466</v>
      </c>
      <c r="R1206" s="18" t="s">
        <v>5316</v>
      </c>
      <c r="S1206" s="18" t="s">
        <v>5314</v>
      </c>
      <c r="T1206" s="18" t="s">
        <v>225</v>
      </c>
      <c r="U1206" s="16">
        <v>6</v>
      </c>
      <c r="V1206" s="20" t="s">
        <v>2445</v>
      </c>
      <c r="W1206" s="20" t="s">
        <v>2468</v>
      </c>
      <c r="X1206" s="16">
        <v>92</v>
      </c>
      <c r="Y1206" s="20" t="s">
        <v>312</v>
      </c>
      <c r="Z1206" s="20">
        <v>2</v>
      </c>
      <c r="AA1206" s="20" t="s">
        <v>2459</v>
      </c>
      <c r="AB1206" s="20">
        <v>8</v>
      </c>
      <c r="AC1206" s="18" t="s">
        <v>5317</v>
      </c>
      <c r="AD1206" s="147">
        <v>0</v>
      </c>
      <c r="AE1206" s="79">
        <v>200000000</v>
      </c>
      <c r="AF1206" s="79">
        <v>0</v>
      </c>
      <c r="AG1206" s="79">
        <v>0</v>
      </c>
      <c r="AH1206" s="79">
        <v>200000000</v>
      </c>
      <c r="AI1206" s="63">
        <v>1</v>
      </c>
      <c r="AJ1206" s="64">
        <v>1</v>
      </c>
      <c r="AK1206" s="65">
        <v>1</v>
      </c>
      <c r="AL1206" s="64">
        <v>0.25</v>
      </c>
      <c r="AM1206" s="65">
        <v>0.25</v>
      </c>
      <c r="AN1206" s="66" t="s">
        <v>2369</v>
      </c>
      <c r="AO1206" s="66" t="s">
        <v>2449</v>
      </c>
      <c r="AP1206" s="132" t="s">
        <v>2370</v>
      </c>
      <c r="AQ1206" s="23">
        <v>0</v>
      </c>
      <c r="AR1206" s="23">
        <v>1</v>
      </c>
      <c r="AS1206" s="142">
        <v>0</v>
      </c>
      <c r="AT1206" s="23">
        <v>0</v>
      </c>
      <c r="AU1206" s="142">
        <v>0</v>
      </c>
      <c r="AV1206" s="142">
        <v>0.25</v>
      </c>
      <c r="AW1206" s="142">
        <v>0</v>
      </c>
      <c r="AX1206" s="22">
        <v>0</v>
      </c>
      <c r="AY1206" s="143" t="s">
        <v>2450</v>
      </c>
      <c r="AZ1206" s="143" t="s">
        <v>2372</v>
      </c>
      <c r="BA1206" s="143" t="s">
        <v>54</v>
      </c>
      <c r="BB1206" s="24"/>
      <c r="BC1206" s="75">
        <v>0</v>
      </c>
      <c r="BD1206" s="21">
        <v>0</v>
      </c>
      <c r="BE1206" s="25">
        <v>224683000</v>
      </c>
      <c r="BF1206" s="74">
        <v>0</v>
      </c>
      <c r="BG1206" s="25">
        <v>0</v>
      </c>
      <c r="BH1206" s="25"/>
      <c r="BI1206" s="25">
        <v>224692300</v>
      </c>
      <c r="BJ1206" s="133"/>
      <c r="BK1206" s="25">
        <v>0</v>
      </c>
      <c r="BL1206" s="25">
        <v>224692300</v>
      </c>
      <c r="BM1206" s="74">
        <v>0</v>
      </c>
      <c r="BN1206" s="80"/>
      <c r="BO1206" s="80">
        <v>0</v>
      </c>
      <c r="BP1206" s="133"/>
      <c r="BQ1206" s="25">
        <v>0</v>
      </c>
      <c r="BR1206" s="82" t="s">
        <v>54</v>
      </c>
      <c r="BS1206" s="82" t="s">
        <v>54</v>
      </c>
      <c r="BT1206" s="134" t="s">
        <v>54</v>
      </c>
      <c r="BU1206" s="26"/>
    </row>
    <row r="1207" spans="1:73" ht="55" customHeight="1">
      <c r="A1207" s="15">
        <v>1195</v>
      </c>
      <c r="B1207" s="16">
        <v>19</v>
      </c>
      <c r="C1207" s="17" t="s">
        <v>2080</v>
      </c>
      <c r="D1207" s="16">
        <v>1</v>
      </c>
      <c r="E1207" s="18" t="s">
        <v>2356</v>
      </c>
      <c r="F1207" s="16">
        <v>17</v>
      </c>
      <c r="G1207" s="18" t="s">
        <v>2510</v>
      </c>
      <c r="H1207" s="19">
        <v>1195</v>
      </c>
      <c r="I1207" s="18" t="s">
        <v>3528</v>
      </c>
      <c r="J1207" s="15">
        <v>1877</v>
      </c>
      <c r="K1207" s="18" t="s">
        <v>6757</v>
      </c>
      <c r="L1207" s="20" t="s">
        <v>27</v>
      </c>
      <c r="M1207" s="17" t="s">
        <v>229</v>
      </c>
      <c r="N1207" s="15">
        <v>18771</v>
      </c>
      <c r="O1207" s="17" t="s">
        <v>2442</v>
      </c>
      <c r="P1207" s="73">
        <v>1</v>
      </c>
      <c r="Q1207" s="18" t="s">
        <v>2466</v>
      </c>
      <c r="R1207" s="18" t="s">
        <v>4641</v>
      </c>
      <c r="S1207" s="18" t="s">
        <v>3528</v>
      </c>
      <c r="T1207" s="18" t="s">
        <v>225</v>
      </c>
      <c r="U1207" s="16">
        <v>6</v>
      </c>
      <c r="V1207" s="20" t="s">
        <v>2445</v>
      </c>
      <c r="W1207" s="20" t="s">
        <v>3002</v>
      </c>
      <c r="X1207" s="16">
        <v>92</v>
      </c>
      <c r="Y1207" s="20" t="s">
        <v>312</v>
      </c>
      <c r="Z1207" s="20">
        <v>5</v>
      </c>
      <c r="AA1207" s="20" t="s">
        <v>2447</v>
      </c>
      <c r="AB1207" s="20">
        <v>7</v>
      </c>
      <c r="AC1207" s="18" t="s">
        <v>3003</v>
      </c>
      <c r="AD1207" s="79">
        <v>323000000</v>
      </c>
      <c r="AE1207" s="79">
        <v>323000000</v>
      </c>
      <c r="AF1207" s="79">
        <v>323000000</v>
      </c>
      <c r="AG1207" s="79">
        <v>0</v>
      </c>
      <c r="AH1207" s="79">
        <v>969000000</v>
      </c>
      <c r="AI1207" s="63">
        <v>1</v>
      </c>
      <c r="AJ1207" s="64">
        <v>0.7</v>
      </c>
      <c r="AK1207" s="65">
        <v>0.7</v>
      </c>
      <c r="AL1207" s="64">
        <v>0.44999999999999996</v>
      </c>
      <c r="AM1207" s="65">
        <v>0.44999999999999996</v>
      </c>
      <c r="AN1207" s="66" t="s">
        <v>2384</v>
      </c>
      <c r="AO1207" s="66" t="s">
        <v>2384</v>
      </c>
      <c r="AP1207" s="132" t="s">
        <v>2370</v>
      </c>
      <c r="AQ1207" s="23">
        <v>0.35</v>
      </c>
      <c r="AR1207" s="23">
        <v>0.35</v>
      </c>
      <c r="AS1207" s="142">
        <v>0</v>
      </c>
      <c r="AT1207" s="23">
        <v>0</v>
      </c>
      <c r="AU1207" s="142">
        <v>0.35</v>
      </c>
      <c r="AV1207" s="142">
        <v>0.1</v>
      </c>
      <c r="AW1207" s="142">
        <v>0</v>
      </c>
      <c r="AX1207" s="22">
        <v>0</v>
      </c>
      <c r="AY1207" s="143" t="s">
        <v>2371</v>
      </c>
      <c r="AZ1207" s="143" t="s">
        <v>2372</v>
      </c>
      <c r="BA1207" s="143" t="s">
        <v>54</v>
      </c>
      <c r="BB1207" s="24"/>
      <c r="BC1207" s="75">
        <v>300000000</v>
      </c>
      <c r="BD1207" s="21">
        <v>327733000</v>
      </c>
      <c r="BE1207" s="25">
        <v>362860000</v>
      </c>
      <c r="BF1207" s="74">
        <v>300000000</v>
      </c>
      <c r="BG1207" s="25">
        <v>0</v>
      </c>
      <c r="BH1207" s="25">
        <v>327693300</v>
      </c>
      <c r="BI1207" s="25">
        <v>362850700</v>
      </c>
      <c r="BJ1207" s="133"/>
      <c r="BK1207" s="25">
        <v>0</v>
      </c>
      <c r="BL1207" s="25">
        <v>690544000</v>
      </c>
      <c r="BM1207" s="74">
        <v>0</v>
      </c>
      <c r="BN1207" s="80">
        <v>0</v>
      </c>
      <c r="BO1207" s="80">
        <v>0</v>
      </c>
      <c r="BP1207" s="133"/>
      <c r="BQ1207" s="25">
        <v>0</v>
      </c>
      <c r="BR1207" s="82" t="s">
        <v>54</v>
      </c>
      <c r="BS1207" s="82" t="s">
        <v>54</v>
      </c>
      <c r="BT1207" s="134" t="s">
        <v>54</v>
      </c>
      <c r="BU1207" s="26"/>
    </row>
    <row r="1208" spans="1:73" ht="55" customHeight="1">
      <c r="A1208" s="15">
        <v>1196</v>
      </c>
      <c r="B1208" s="16">
        <v>19</v>
      </c>
      <c r="C1208" s="17" t="s">
        <v>2080</v>
      </c>
      <c r="D1208" s="16">
        <v>1</v>
      </c>
      <c r="E1208" s="18" t="s">
        <v>2356</v>
      </c>
      <c r="F1208" s="16">
        <v>19</v>
      </c>
      <c r="G1208" s="18" t="s">
        <v>3014</v>
      </c>
      <c r="H1208" s="19">
        <v>1196</v>
      </c>
      <c r="I1208" s="18" t="s">
        <v>6758</v>
      </c>
      <c r="J1208" s="15">
        <v>1878</v>
      </c>
      <c r="K1208" s="18" t="s">
        <v>6759</v>
      </c>
      <c r="L1208" s="20" t="s">
        <v>489</v>
      </c>
      <c r="M1208" s="17" t="s">
        <v>229</v>
      </c>
      <c r="N1208" s="15">
        <v>18781</v>
      </c>
      <c r="O1208" s="17" t="s">
        <v>3017</v>
      </c>
      <c r="P1208" s="73">
        <v>90</v>
      </c>
      <c r="Q1208" s="18" t="s">
        <v>3018</v>
      </c>
      <c r="R1208" s="18" t="s">
        <v>6760</v>
      </c>
      <c r="S1208" s="18" t="s">
        <v>6758</v>
      </c>
      <c r="T1208" s="18" t="s">
        <v>225</v>
      </c>
      <c r="U1208" s="16">
        <v>9</v>
      </c>
      <c r="V1208" s="20" t="s">
        <v>3020</v>
      </c>
      <c r="W1208" s="20" t="s">
        <v>3021</v>
      </c>
      <c r="X1208" s="16">
        <v>96</v>
      </c>
      <c r="Y1208" s="20" t="s">
        <v>446</v>
      </c>
      <c r="Z1208" s="20">
        <v>6</v>
      </c>
      <c r="AA1208" s="20" t="s">
        <v>3022</v>
      </c>
      <c r="AB1208" s="20">
        <v>9</v>
      </c>
      <c r="AC1208" s="18" t="s">
        <v>484</v>
      </c>
      <c r="AD1208" s="147">
        <v>0</v>
      </c>
      <c r="AE1208" s="79">
        <v>913000000</v>
      </c>
      <c r="AF1208" s="79">
        <v>913000000</v>
      </c>
      <c r="AG1208" s="79">
        <v>914000000</v>
      </c>
      <c r="AH1208" s="79">
        <v>2740000000</v>
      </c>
      <c r="AI1208" s="63">
        <v>1</v>
      </c>
      <c r="AJ1208" s="64">
        <v>30</v>
      </c>
      <c r="AK1208" s="65">
        <v>0.33333333333333331</v>
      </c>
      <c r="AL1208" s="64">
        <v>18</v>
      </c>
      <c r="AM1208" s="65">
        <v>0.2</v>
      </c>
      <c r="AN1208" s="66" t="s">
        <v>2449</v>
      </c>
      <c r="AO1208" s="66" t="s">
        <v>2449</v>
      </c>
      <c r="AP1208" s="132" t="s">
        <v>2370</v>
      </c>
      <c r="AQ1208" s="23">
        <v>0</v>
      </c>
      <c r="AR1208" s="23">
        <v>30</v>
      </c>
      <c r="AS1208" s="142">
        <v>0</v>
      </c>
      <c r="AT1208" s="23">
        <v>0</v>
      </c>
      <c r="AU1208" s="142">
        <v>0</v>
      </c>
      <c r="AV1208" s="142">
        <v>18</v>
      </c>
      <c r="AW1208" s="142">
        <v>0</v>
      </c>
      <c r="AX1208" s="22">
        <v>0</v>
      </c>
      <c r="AY1208" s="143" t="s">
        <v>2450</v>
      </c>
      <c r="AZ1208" s="143" t="s">
        <v>2372</v>
      </c>
      <c r="BA1208" s="143" t="s">
        <v>54</v>
      </c>
      <c r="BB1208" s="24"/>
      <c r="BC1208" s="75">
        <v>1478979000</v>
      </c>
      <c r="BD1208" s="21">
        <v>0</v>
      </c>
      <c r="BE1208" s="25">
        <v>1025677000</v>
      </c>
      <c r="BF1208" s="74">
        <v>1478979000</v>
      </c>
      <c r="BG1208" s="25">
        <v>0</v>
      </c>
      <c r="BH1208" s="25"/>
      <c r="BI1208" s="25">
        <v>1025676999</v>
      </c>
      <c r="BJ1208" s="133"/>
      <c r="BK1208" s="25">
        <v>0</v>
      </c>
      <c r="BL1208" s="25">
        <v>1025676999</v>
      </c>
      <c r="BM1208" s="74">
        <v>0</v>
      </c>
      <c r="BN1208" s="80"/>
      <c r="BO1208" s="80">
        <v>0</v>
      </c>
      <c r="BP1208" s="133"/>
      <c r="BQ1208" s="25">
        <v>0</v>
      </c>
      <c r="BR1208" s="82" t="s">
        <v>54</v>
      </c>
      <c r="BS1208" s="82" t="s">
        <v>54</v>
      </c>
      <c r="BT1208" s="134" t="s">
        <v>54</v>
      </c>
      <c r="BU1208" s="26"/>
    </row>
    <row r="1209" spans="1:73" ht="55" customHeight="1">
      <c r="A1209" s="15">
        <v>1197</v>
      </c>
      <c r="B1209" s="16">
        <v>19</v>
      </c>
      <c r="C1209" s="17" t="s">
        <v>2080</v>
      </c>
      <c r="D1209" s="16">
        <v>1</v>
      </c>
      <c r="E1209" s="18" t="s">
        <v>2356</v>
      </c>
      <c r="F1209" s="16">
        <v>20</v>
      </c>
      <c r="G1209" s="18" t="s">
        <v>2528</v>
      </c>
      <c r="H1209" s="19">
        <v>1197</v>
      </c>
      <c r="I1209" s="18" t="s">
        <v>6761</v>
      </c>
      <c r="J1209" s="15">
        <v>1926</v>
      </c>
      <c r="K1209" s="18" t="s">
        <v>6762</v>
      </c>
      <c r="L1209" s="20" t="s">
        <v>27</v>
      </c>
      <c r="M1209" s="17" t="s">
        <v>229</v>
      </c>
      <c r="N1209" s="15">
        <v>19263</v>
      </c>
      <c r="O1209" s="17" t="s">
        <v>2378</v>
      </c>
      <c r="P1209" s="73">
        <v>300</v>
      </c>
      <c r="Q1209" s="18" t="s">
        <v>2379</v>
      </c>
      <c r="R1209" s="18" t="s">
        <v>5328</v>
      </c>
      <c r="S1209" s="18" t="s">
        <v>6761</v>
      </c>
      <c r="T1209" s="18" t="s">
        <v>225</v>
      </c>
      <c r="U1209" s="16">
        <v>7</v>
      </c>
      <c r="V1209" s="20" t="s">
        <v>2457</v>
      </c>
      <c r="W1209" s="20" t="s">
        <v>2542</v>
      </c>
      <c r="X1209" s="16">
        <v>93</v>
      </c>
      <c r="Y1209" s="20" t="s">
        <v>326</v>
      </c>
      <c r="Z1209" s="20">
        <v>7</v>
      </c>
      <c r="AA1209" s="20" t="s">
        <v>2533</v>
      </c>
      <c r="AB1209" s="20">
        <v>12</v>
      </c>
      <c r="AC1209" s="18" t="s">
        <v>2549</v>
      </c>
      <c r="AD1209" s="147">
        <v>0</v>
      </c>
      <c r="AE1209" s="79">
        <v>200000000</v>
      </c>
      <c r="AF1209" s="79">
        <v>200000000</v>
      </c>
      <c r="AG1209" s="79">
        <v>0</v>
      </c>
      <c r="AH1209" s="79">
        <v>400000000</v>
      </c>
      <c r="AI1209" s="63">
        <v>1</v>
      </c>
      <c r="AJ1209" s="64">
        <v>300</v>
      </c>
      <c r="AK1209" s="65">
        <v>1</v>
      </c>
      <c r="AL1209" s="64">
        <v>250</v>
      </c>
      <c r="AM1209" s="65">
        <v>0.83333333333333337</v>
      </c>
      <c r="AN1209" s="66" t="s">
        <v>2369</v>
      </c>
      <c r="AO1209" s="66" t="s">
        <v>2368</v>
      </c>
      <c r="AP1209" s="132" t="s">
        <v>2370</v>
      </c>
      <c r="AQ1209" s="23">
        <v>0</v>
      </c>
      <c r="AR1209" s="23">
        <v>300</v>
      </c>
      <c r="AS1209" s="142">
        <v>0</v>
      </c>
      <c r="AT1209" s="23">
        <v>0</v>
      </c>
      <c r="AU1209" s="142">
        <v>0</v>
      </c>
      <c r="AV1209" s="142">
        <v>250</v>
      </c>
      <c r="AW1209" s="142">
        <v>0</v>
      </c>
      <c r="AX1209" s="22">
        <v>0</v>
      </c>
      <c r="AY1209" s="143" t="s">
        <v>54</v>
      </c>
      <c r="AZ1209" s="143" t="s">
        <v>2372</v>
      </c>
      <c r="BA1209" s="143" t="s">
        <v>54</v>
      </c>
      <c r="BB1209" s="24"/>
      <c r="BC1209" s="75">
        <v>0</v>
      </c>
      <c r="BD1209" s="21">
        <v>0</v>
      </c>
      <c r="BE1209" s="25">
        <v>844683000</v>
      </c>
      <c r="BF1209" s="74">
        <v>0</v>
      </c>
      <c r="BG1209" s="25">
        <v>0</v>
      </c>
      <c r="BH1209" s="25"/>
      <c r="BI1209" s="25">
        <v>844683000</v>
      </c>
      <c r="BJ1209" s="133"/>
      <c r="BK1209" s="25">
        <v>0</v>
      </c>
      <c r="BL1209" s="25">
        <v>844683000</v>
      </c>
      <c r="BM1209" s="74">
        <v>0</v>
      </c>
      <c r="BN1209" s="80"/>
      <c r="BO1209" s="80">
        <v>0</v>
      </c>
      <c r="BP1209" s="133"/>
      <c r="BQ1209" s="25">
        <v>0</v>
      </c>
      <c r="BR1209" s="82" t="s">
        <v>54</v>
      </c>
      <c r="BS1209" s="82" t="s">
        <v>54</v>
      </c>
      <c r="BT1209" s="134" t="s">
        <v>54</v>
      </c>
      <c r="BU1209" s="26"/>
    </row>
    <row r="1210" spans="1:73" ht="55" customHeight="1">
      <c r="A1210" s="15">
        <v>1198</v>
      </c>
      <c r="B1210" s="16">
        <v>19</v>
      </c>
      <c r="C1210" s="17" t="s">
        <v>2080</v>
      </c>
      <c r="D1210" s="16">
        <v>1</v>
      </c>
      <c r="E1210" s="18" t="s">
        <v>2356</v>
      </c>
      <c r="F1210" s="16">
        <v>20</v>
      </c>
      <c r="G1210" s="18" t="s">
        <v>2528</v>
      </c>
      <c r="H1210" s="19">
        <v>1198</v>
      </c>
      <c r="I1210" s="18" t="s">
        <v>6233</v>
      </c>
      <c r="J1210" s="15">
        <v>1926</v>
      </c>
      <c r="K1210" s="18" t="s">
        <v>6762</v>
      </c>
      <c r="L1210" s="20" t="s">
        <v>2539</v>
      </c>
      <c r="M1210" s="17" t="s">
        <v>229</v>
      </c>
      <c r="N1210" s="15">
        <v>19262</v>
      </c>
      <c r="O1210" s="17" t="s">
        <v>2540</v>
      </c>
      <c r="P1210" s="73">
        <v>4000</v>
      </c>
      <c r="Q1210" s="18" t="s">
        <v>2379</v>
      </c>
      <c r="R1210" s="18" t="s">
        <v>2541</v>
      </c>
      <c r="S1210" s="18" t="s">
        <v>6233</v>
      </c>
      <c r="T1210" s="18" t="s">
        <v>225</v>
      </c>
      <c r="U1210" s="16">
        <v>7</v>
      </c>
      <c r="V1210" s="20" t="s">
        <v>2457</v>
      </c>
      <c r="W1210" s="20" t="s">
        <v>2542</v>
      </c>
      <c r="X1210" s="16">
        <v>93</v>
      </c>
      <c r="Y1210" s="20" t="s">
        <v>326</v>
      </c>
      <c r="Z1210" s="20">
        <v>7</v>
      </c>
      <c r="AA1210" s="20" t="s">
        <v>2533</v>
      </c>
      <c r="AB1210" s="20">
        <v>11</v>
      </c>
      <c r="AC1210" s="18" t="s">
        <v>2543</v>
      </c>
      <c r="AD1210" s="147">
        <v>806000000</v>
      </c>
      <c r="AE1210" s="79">
        <v>1006000000</v>
      </c>
      <c r="AF1210" s="79">
        <v>1007000000</v>
      </c>
      <c r="AG1210" s="79">
        <v>807000000</v>
      </c>
      <c r="AH1210" s="79">
        <v>3626000000</v>
      </c>
      <c r="AI1210" s="63">
        <v>1</v>
      </c>
      <c r="AJ1210" s="64">
        <v>2500</v>
      </c>
      <c r="AK1210" s="65">
        <v>0.625</v>
      </c>
      <c r="AL1210" s="64">
        <v>2000</v>
      </c>
      <c r="AM1210" s="65">
        <v>0.5</v>
      </c>
      <c r="AN1210" s="66" t="s">
        <v>2384</v>
      </c>
      <c r="AO1210" s="66" t="s">
        <v>2384</v>
      </c>
      <c r="AP1210" s="132" t="s">
        <v>2370</v>
      </c>
      <c r="AQ1210" s="23">
        <v>800</v>
      </c>
      <c r="AR1210" s="23">
        <v>1700</v>
      </c>
      <c r="AS1210" s="142">
        <v>0</v>
      </c>
      <c r="AT1210" s="23">
        <v>0</v>
      </c>
      <c r="AU1210" s="142">
        <v>800</v>
      </c>
      <c r="AV1210" s="142">
        <v>1200</v>
      </c>
      <c r="AW1210" s="142">
        <v>0</v>
      </c>
      <c r="AX1210" s="22">
        <v>0</v>
      </c>
      <c r="AY1210" s="143" t="s">
        <v>2371</v>
      </c>
      <c r="AZ1210" s="143" t="s">
        <v>2372</v>
      </c>
      <c r="BA1210" s="143" t="s">
        <v>54</v>
      </c>
      <c r="BB1210" s="24"/>
      <c r="BC1210" s="75">
        <v>1300000000</v>
      </c>
      <c r="BD1210" s="21">
        <v>817813000</v>
      </c>
      <c r="BE1210" s="25">
        <v>1847710000</v>
      </c>
      <c r="BF1210" s="74">
        <v>1300000000</v>
      </c>
      <c r="BG1210" s="25">
        <v>0</v>
      </c>
      <c r="BH1210" s="25">
        <v>915297620</v>
      </c>
      <c r="BI1210" s="25">
        <v>1834539490</v>
      </c>
      <c r="BJ1210" s="133">
        <v>97025000</v>
      </c>
      <c r="BK1210" s="25">
        <v>0</v>
      </c>
      <c r="BL1210" s="25">
        <v>2846862110</v>
      </c>
      <c r="BM1210" s="74">
        <v>50138333</v>
      </c>
      <c r="BN1210" s="80">
        <v>0</v>
      </c>
      <c r="BO1210" s="80">
        <v>0</v>
      </c>
      <c r="BP1210" s="133">
        <v>50138333</v>
      </c>
      <c r="BQ1210" s="25">
        <v>0</v>
      </c>
      <c r="BR1210" s="82" t="s">
        <v>54</v>
      </c>
      <c r="BS1210" s="82"/>
      <c r="BT1210" s="134" t="s">
        <v>6735</v>
      </c>
      <c r="BU1210" s="26"/>
    </row>
    <row r="1211" spans="1:73" ht="55" customHeight="1">
      <c r="A1211" s="15">
        <v>1199</v>
      </c>
      <c r="B1211" s="16">
        <v>19</v>
      </c>
      <c r="C1211" s="17" t="s">
        <v>2080</v>
      </c>
      <c r="D1211" s="16">
        <v>1</v>
      </c>
      <c r="E1211" s="18" t="s">
        <v>2356</v>
      </c>
      <c r="F1211" s="16">
        <v>20</v>
      </c>
      <c r="G1211" s="18" t="s">
        <v>2528</v>
      </c>
      <c r="H1211" s="19">
        <v>1199</v>
      </c>
      <c r="I1211" s="18" t="s">
        <v>6763</v>
      </c>
      <c r="J1211" s="15">
        <v>1926</v>
      </c>
      <c r="K1211" s="18" t="s">
        <v>6762</v>
      </c>
      <c r="L1211" s="20" t="s">
        <v>81</v>
      </c>
      <c r="M1211" s="17" t="s">
        <v>229</v>
      </c>
      <c r="N1211" s="15">
        <v>19261</v>
      </c>
      <c r="O1211" s="17" t="s">
        <v>2481</v>
      </c>
      <c r="P1211" s="73">
        <v>5500</v>
      </c>
      <c r="Q1211" s="18" t="s">
        <v>2379</v>
      </c>
      <c r="R1211" s="18" t="s">
        <v>4650</v>
      </c>
      <c r="S1211" s="18" t="s">
        <v>6764</v>
      </c>
      <c r="T1211" s="18" t="s">
        <v>225</v>
      </c>
      <c r="U1211" s="16">
        <v>7</v>
      </c>
      <c r="V1211" s="20" t="s">
        <v>2457</v>
      </c>
      <c r="W1211" s="20" t="s">
        <v>2532</v>
      </c>
      <c r="X1211" s="16">
        <v>93</v>
      </c>
      <c r="Y1211" s="20" t="s">
        <v>326</v>
      </c>
      <c r="Z1211" s="20">
        <v>7</v>
      </c>
      <c r="AA1211" s="20" t="s">
        <v>2533</v>
      </c>
      <c r="AB1211" s="20">
        <v>10</v>
      </c>
      <c r="AC1211" s="18" t="s">
        <v>2534</v>
      </c>
      <c r="AD1211" s="147">
        <v>955000000</v>
      </c>
      <c r="AE1211" s="79">
        <v>955000000</v>
      </c>
      <c r="AF1211" s="79">
        <v>955000000</v>
      </c>
      <c r="AG1211" s="79">
        <v>955000000</v>
      </c>
      <c r="AH1211" s="79">
        <v>3820000000</v>
      </c>
      <c r="AI1211" s="63">
        <v>1</v>
      </c>
      <c r="AJ1211" s="64">
        <v>3900</v>
      </c>
      <c r="AK1211" s="65">
        <v>0.70909090909090911</v>
      </c>
      <c r="AL1211" s="64">
        <v>4564</v>
      </c>
      <c r="AM1211" s="65">
        <v>0.82981818181818179</v>
      </c>
      <c r="AN1211" s="66" t="s">
        <v>2368</v>
      </c>
      <c r="AO1211" s="66" t="s">
        <v>2368</v>
      </c>
      <c r="AP1211" s="132" t="s">
        <v>2370</v>
      </c>
      <c r="AQ1211" s="23">
        <v>2900</v>
      </c>
      <c r="AR1211" s="23">
        <v>1000</v>
      </c>
      <c r="AS1211" s="142">
        <v>0</v>
      </c>
      <c r="AT1211" s="23">
        <v>0</v>
      </c>
      <c r="AU1211" s="142">
        <v>2904</v>
      </c>
      <c r="AV1211" s="142">
        <v>1660</v>
      </c>
      <c r="AW1211" s="142">
        <v>0</v>
      </c>
      <c r="AX1211" s="22">
        <v>0</v>
      </c>
      <c r="AY1211" s="143" t="s">
        <v>2371</v>
      </c>
      <c r="AZ1211" s="143" t="s">
        <v>2372</v>
      </c>
      <c r="BA1211" s="143" t="s">
        <v>54</v>
      </c>
      <c r="BB1211" s="24"/>
      <c r="BC1211" s="75">
        <v>1000000000</v>
      </c>
      <c r="BD1211" s="21">
        <v>968996000</v>
      </c>
      <c r="BE1211" s="25">
        <v>1072860000</v>
      </c>
      <c r="BF1211" s="74">
        <v>1000000000</v>
      </c>
      <c r="BG1211" s="25">
        <v>0</v>
      </c>
      <c r="BH1211" s="25">
        <v>764588108</v>
      </c>
      <c r="BI1211" s="25">
        <v>1053278211</v>
      </c>
      <c r="BJ1211" s="133">
        <v>76075000</v>
      </c>
      <c r="BK1211" s="25">
        <v>0</v>
      </c>
      <c r="BL1211" s="25">
        <v>1893941319</v>
      </c>
      <c r="BM1211" s="74">
        <v>27545000</v>
      </c>
      <c r="BN1211" s="80">
        <v>0</v>
      </c>
      <c r="BO1211" s="80">
        <v>0</v>
      </c>
      <c r="BP1211" s="133">
        <v>27545000</v>
      </c>
      <c r="BQ1211" s="25">
        <v>0</v>
      </c>
      <c r="BR1211" s="82" t="s">
        <v>54</v>
      </c>
      <c r="BS1211" s="82" t="s">
        <v>54</v>
      </c>
      <c r="BT1211" s="134" t="s">
        <v>6735</v>
      </c>
      <c r="BU1211" s="26"/>
    </row>
    <row r="1212" spans="1:73" ht="55" customHeight="1">
      <c r="A1212" s="15">
        <v>1200</v>
      </c>
      <c r="B1212" s="16">
        <v>19</v>
      </c>
      <c r="C1212" s="17" t="s">
        <v>2080</v>
      </c>
      <c r="D1212" s="16">
        <v>1</v>
      </c>
      <c r="E1212" s="18" t="s">
        <v>2356</v>
      </c>
      <c r="F1212" s="16">
        <v>21</v>
      </c>
      <c r="G1212" s="18" t="s">
        <v>2553</v>
      </c>
      <c r="H1212" s="19">
        <v>1200</v>
      </c>
      <c r="I1212" s="18" t="s">
        <v>1152</v>
      </c>
      <c r="J1212" s="15">
        <v>1879</v>
      </c>
      <c r="K1212" s="18" t="s">
        <v>6765</v>
      </c>
      <c r="L1212" s="20" t="s">
        <v>16</v>
      </c>
      <c r="M1212" s="17" t="s">
        <v>229</v>
      </c>
      <c r="N1212" s="15">
        <v>18793</v>
      </c>
      <c r="O1212" s="17" t="s">
        <v>2540</v>
      </c>
      <c r="P1212" s="73">
        <v>4000</v>
      </c>
      <c r="Q1212" s="18" t="s">
        <v>2379</v>
      </c>
      <c r="R1212" s="18" t="s">
        <v>2556</v>
      </c>
      <c r="S1212" s="18" t="s">
        <v>1152</v>
      </c>
      <c r="T1212" s="18" t="s">
        <v>225</v>
      </c>
      <c r="U1212" s="16">
        <v>7</v>
      </c>
      <c r="V1212" s="20" t="s">
        <v>2457</v>
      </c>
      <c r="W1212" s="20" t="s">
        <v>2542</v>
      </c>
      <c r="X1212" s="16">
        <v>93</v>
      </c>
      <c r="Y1212" s="20" t="s">
        <v>326</v>
      </c>
      <c r="Z1212" s="20">
        <v>10</v>
      </c>
      <c r="AA1212" s="20" t="s">
        <v>2557</v>
      </c>
      <c r="AB1212" s="20">
        <v>15</v>
      </c>
      <c r="AC1212" s="18" t="s">
        <v>2558</v>
      </c>
      <c r="AD1212" s="147">
        <v>1006000000</v>
      </c>
      <c r="AE1212" s="79">
        <v>1006000000</v>
      </c>
      <c r="AF1212" s="79">
        <v>1007000000</v>
      </c>
      <c r="AG1212" s="79">
        <v>1007000000</v>
      </c>
      <c r="AH1212" s="79">
        <v>4026000000</v>
      </c>
      <c r="AI1212" s="63">
        <v>1</v>
      </c>
      <c r="AJ1212" s="64">
        <v>3500</v>
      </c>
      <c r="AK1212" s="65">
        <v>0.875</v>
      </c>
      <c r="AL1212" s="64">
        <v>3587</v>
      </c>
      <c r="AM1212" s="65">
        <v>0.89675000000000005</v>
      </c>
      <c r="AN1212" s="66" t="s">
        <v>2368</v>
      </c>
      <c r="AO1212" s="66" t="s">
        <v>2368</v>
      </c>
      <c r="AP1212" s="132" t="s">
        <v>2370</v>
      </c>
      <c r="AQ1212" s="23">
        <v>1000</v>
      </c>
      <c r="AR1212" s="23">
        <v>1300</v>
      </c>
      <c r="AS1212" s="142">
        <v>1200</v>
      </c>
      <c r="AT1212" s="23">
        <v>0</v>
      </c>
      <c r="AU1212" s="142">
        <v>1787</v>
      </c>
      <c r="AV1212" s="142">
        <v>1500</v>
      </c>
      <c r="AW1212" s="142">
        <v>300</v>
      </c>
      <c r="AX1212" s="22">
        <v>0</v>
      </c>
      <c r="AY1212" s="143" t="s">
        <v>2371</v>
      </c>
      <c r="AZ1212" s="143" t="s">
        <v>2372</v>
      </c>
      <c r="BA1212" s="143" t="s">
        <v>2372</v>
      </c>
      <c r="BB1212" s="24"/>
      <c r="BC1212" s="75">
        <v>1000000000</v>
      </c>
      <c r="BD1212" s="21">
        <v>1020744000</v>
      </c>
      <c r="BE1212" s="25">
        <v>2130154000</v>
      </c>
      <c r="BF1212" s="74">
        <v>1000000000</v>
      </c>
      <c r="BG1212" s="25">
        <v>0</v>
      </c>
      <c r="BH1212" s="25">
        <v>1020744000</v>
      </c>
      <c r="BI1212" s="25">
        <v>1396355000</v>
      </c>
      <c r="BJ1212" s="133">
        <v>788840000</v>
      </c>
      <c r="BK1212" s="25">
        <v>0</v>
      </c>
      <c r="BL1212" s="25">
        <v>3205939000</v>
      </c>
      <c r="BM1212" s="74">
        <v>776440000</v>
      </c>
      <c r="BN1212" s="80">
        <v>1020744000</v>
      </c>
      <c r="BO1212" s="80">
        <v>1396355000</v>
      </c>
      <c r="BP1212" s="133">
        <v>776440000</v>
      </c>
      <c r="BQ1212" s="25">
        <v>0</v>
      </c>
      <c r="BR1212" s="82" t="s">
        <v>54</v>
      </c>
      <c r="BS1212" s="82" t="s">
        <v>54</v>
      </c>
      <c r="BT1212" s="134" t="s">
        <v>54</v>
      </c>
      <c r="BU1212" s="26"/>
    </row>
    <row r="1213" spans="1:73" ht="55" customHeight="1">
      <c r="A1213" s="15">
        <v>1201</v>
      </c>
      <c r="B1213" s="16">
        <v>19</v>
      </c>
      <c r="C1213" s="17" t="s">
        <v>2080</v>
      </c>
      <c r="D1213" s="16">
        <v>1</v>
      </c>
      <c r="E1213" s="18" t="s">
        <v>2356</v>
      </c>
      <c r="F1213" s="16">
        <v>21</v>
      </c>
      <c r="G1213" s="18" t="s">
        <v>2553</v>
      </c>
      <c r="H1213" s="19">
        <v>1201</v>
      </c>
      <c r="I1213" s="18" t="s">
        <v>3310</v>
      </c>
      <c r="J1213" s="15">
        <v>1879</v>
      </c>
      <c r="K1213" s="18" t="s">
        <v>6765</v>
      </c>
      <c r="L1213" s="20" t="s">
        <v>2573</v>
      </c>
      <c r="M1213" s="17" t="s">
        <v>229</v>
      </c>
      <c r="N1213" s="15">
        <v>18794</v>
      </c>
      <c r="O1213" s="17" t="s">
        <v>2574</v>
      </c>
      <c r="P1213" s="73">
        <v>8</v>
      </c>
      <c r="Q1213" s="18" t="s">
        <v>2466</v>
      </c>
      <c r="R1213" s="18" t="s">
        <v>4127</v>
      </c>
      <c r="S1213" s="18" t="s">
        <v>3310</v>
      </c>
      <c r="T1213" s="18" t="s">
        <v>225</v>
      </c>
      <c r="U1213" s="16">
        <v>6</v>
      </c>
      <c r="V1213" s="20" t="s">
        <v>2445</v>
      </c>
      <c r="W1213" s="20" t="s">
        <v>2576</v>
      </c>
      <c r="X1213" s="16">
        <v>93</v>
      </c>
      <c r="Y1213" s="20" t="s">
        <v>326</v>
      </c>
      <c r="Z1213" s="20">
        <v>11</v>
      </c>
      <c r="AA1213" s="20" t="s">
        <v>2577</v>
      </c>
      <c r="AB1213" s="20">
        <v>16</v>
      </c>
      <c r="AC1213" s="18" t="s">
        <v>2578</v>
      </c>
      <c r="AD1213" s="79">
        <v>800000000</v>
      </c>
      <c r="AE1213" s="79">
        <v>963000000</v>
      </c>
      <c r="AF1213" s="79">
        <v>800000000</v>
      </c>
      <c r="AG1213" s="79">
        <v>200000000</v>
      </c>
      <c r="AH1213" s="79">
        <v>2763000000</v>
      </c>
      <c r="AI1213" s="63">
        <v>1</v>
      </c>
      <c r="AJ1213" s="64">
        <v>7</v>
      </c>
      <c r="AK1213" s="65">
        <v>0.875</v>
      </c>
      <c r="AL1213" s="64">
        <v>6.25</v>
      </c>
      <c r="AM1213" s="65">
        <v>0.78125</v>
      </c>
      <c r="AN1213" s="66" t="s">
        <v>2368</v>
      </c>
      <c r="AO1213" s="66" t="s">
        <v>2368</v>
      </c>
      <c r="AP1213" s="132" t="s">
        <v>2370</v>
      </c>
      <c r="AQ1213" s="23">
        <v>1</v>
      </c>
      <c r="AR1213" s="23">
        <v>5</v>
      </c>
      <c r="AS1213" s="142">
        <v>1</v>
      </c>
      <c r="AT1213" s="23">
        <v>0</v>
      </c>
      <c r="AU1213" s="142">
        <v>1</v>
      </c>
      <c r="AV1213" s="142">
        <v>5</v>
      </c>
      <c r="AW1213" s="142">
        <v>0.25</v>
      </c>
      <c r="AX1213" s="22">
        <v>0</v>
      </c>
      <c r="AY1213" s="143" t="s">
        <v>2371</v>
      </c>
      <c r="AZ1213" s="143" t="s">
        <v>2371</v>
      </c>
      <c r="BA1213" s="143" t="s">
        <v>2372</v>
      </c>
      <c r="BB1213" s="24"/>
      <c r="BC1213" s="75">
        <v>600000000</v>
      </c>
      <c r="BD1213" s="21">
        <v>811725000</v>
      </c>
      <c r="BE1213" s="25">
        <v>1081848000</v>
      </c>
      <c r="BF1213" s="74">
        <v>600000000</v>
      </c>
      <c r="BG1213" s="25">
        <v>0</v>
      </c>
      <c r="BH1213" s="25">
        <v>794543873</v>
      </c>
      <c r="BI1213" s="25">
        <v>975612590</v>
      </c>
      <c r="BJ1213" s="133">
        <v>395423203</v>
      </c>
      <c r="BK1213" s="25">
        <v>0</v>
      </c>
      <c r="BL1213" s="25">
        <v>2165579666</v>
      </c>
      <c r="BM1213" s="74">
        <v>177382454</v>
      </c>
      <c r="BN1213" s="80">
        <v>6819693</v>
      </c>
      <c r="BO1213" s="80">
        <v>46069456</v>
      </c>
      <c r="BP1213" s="133">
        <v>177382454</v>
      </c>
      <c r="BQ1213" s="25">
        <v>0</v>
      </c>
      <c r="BR1213" s="82" t="s">
        <v>54</v>
      </c>
      <c r="BS1213" s="82"/>
      <c r="BT1213" s="134" t="s">
        <v>54</v>
      </c>
      <c r="BU1213" s="26"/>
    </row>
    <row r="1214" spans="1:73" ht="55" customHeight="1">
      <c r="A1214" s="15">
        <v>1202</v>
      </c>
      <c r="B1214" s="16">
        <v>19</v>
      </c>
      <c r="C1214" s="17" t="s">
        <v>2080</v>
      </c>
      <c r="D1214" s="16">
        <v>1</v>
      </c>
      <c r="E1214" s="18" t="s">
        <v>2356</v>
      </c>
      <c r="F1214" s="16">
        <v>21</v>
      </c>
      <c r="G1214" s="18" t="s">
        <v>2553</v>
      </c>
      <c r="H1214" s="19">
        <v>1202</v>
      </c>
      <c r="I1214" s="18" t="s">
        <v>6766</v>
      </c>
      <c r="J1214" s="15">
        <v>1879</v>
      </c>
      <c r="K1214" s="18" t="s">
        <v>6765</v>
      </c>
      <c r="L1214" s="20" t="s">
        <v>78</v>
      </c>
      <c r="M1214" s="17" t="s">
        <v>229</v>
      </c>
      <c r="N1214" s="15">
        <v>18792</v>
      </c>
      <c r="O1214" s="17" t="s">
        <v>2583</v>
      </c>
      <c r="P1214" s="73">
        <v>320</v>
      </c>
      <c r="Q1214" s="18" t="s">
        <v>2584</v>
      </c>
      <c r="R1214" s="18" t="s">
        <v>4130</v>
      </c>
      <c r="S1214" s="18" t="s">
        <v>6766</v>
      </c>
      <c r="T1214" s="18" t="s">
        <v>225</v>
      </c>
      <c r="U1214" s="16">
        <v>7</v>
      </c>
      <c r="V1214" s="20" t="s">
        <v>2457</v>
      </c>
      <c r="W1214" s="20" t="s">
        <v>2586</v>
      </c>
      <c r="X1214" s="16">
        <v>93</v>
      </c>
      <c r="Y1214" s="20" t="s">
        <v>326</v>
      </c>
      <c r="Z1214" s="20">
        <v>9</v>
      </c>
      <c r="AA1214" s="20" t="s">
        <v>2587</v>
      </c>
      <c r="AB1214" s="20">
        <v>14</v>
      </c>
      <c r="AC1214" s="18" t="s">
        <v>347</v>
      </c>
      <c r="AD1214" s="79">
        <v>1000000000</v>
      </c>
      <c r="AE1214" s="79">
        <v>1000000000</v>
      </c>
      <c r="AF1214" s="79">
        <v>2132000000</v>
      </c>
      <c r="AG1214" s="79">
        <v>2133000000</v>
      </c>
      <c r="AH1214" s="79">
        <v>6265000000</v>
      </c>
      <c r="AI1214" s="63">
        <v>1</v>
      </c>
      <c r="AJ1214" s="64">
        <v>244</v>
      </c>
      <c r="AK1214" s="65">
        <v>0.76249999999999996</v>
      </c>
      <c r="AL1214" s="64">
        <v>129</v>
      </c>
      <c r="AM1214" s="65">
        <v>0.40312500000000001</v>
      </c>
      <c r="AN1214" s="66" t="s">
        <v>2368</v>
      </c>
      <c r="AO1214" s="66" t="s">
        <v>2384</v>
      </c>
      <c r="AP1214" s="132" t="s">
        <v>2370</v>
      </c>
      <c r="AQ1214" s="23">
        <v>84</v>
      </c>
      <c r="AR1214" s="23">
        <v>45</v>
      </c>
      <c r="AS1214" s="142">
        <v>115</v>
      </c>
      <c r="AT1214" s="23">
        <v>0</v>
      </c>
      <c r="AU1214" s="142">
        <v>84</v>
      </c>
      <c r="AV1214" s="142">
        <v>45</v>
      </c>
      <c r="AW1214" s="142">
        <v>0</v>
      </c>
      <c r="AX1214" s="22">
        <v>0</v>
      </c>
      <c r="AY1214" s="143" t="s">
        <v>2371</v>
      </c>
      <c r="AZ1214" s="143" t="s">
        <v>2371</v>
      </c>
      <c r="BA1214" s="143" t="s">
        <v>2372</v>
      </c>
      <c r="BB1214" s="24"/>
      <c r="BC1214" s="75">
        <v>1200000000</v>
      </c>
      <c r="BD1214" s="21">
        <v>1014656000</v>
      </c>
      <c r="BE1214" s="25">
        <v>1123414000</v>
      </c>
      <c r="BF1214" s="74">
        <v>1200000000</v>
      </c>
      <c r="BG1214" s="25">
        <v>0</v>
      </c>
      <c r="BH1214" s="25">
        <v>1014656000</v>
      </c>
      <c r="BI1214" s="25">
        <v>1123414000</v>
      </c>
      <c r="BJ1214" s="133">
        <v>1192800000</v>
      </c>
      <c r="BK1214" s="25">
        <v>0</v>
      </c>
      <c r="BL1214" s="25">
        <v>3330870000</v>
      </c>
      <c r="BM1214" s="74">
        <v>1182600000</v>
      </c>
      <c r="BN1214" s="80">
        <v>1014656000</v>
      </c>
      <c r="BO1214" s="80">
        <v>1123414000</v>
      </c>
      <c r="BP1214" s="133">
        <v>1182600000</v>
      </c>
      <c r="BQ1214" s="25">
        <v>0</v>
      </c>
      <c r="BR1214" s="82" t="s">
        <v>54</v>
      </c>
      <c r="BS1214" s="82" t="s">
        <v>54</v>
      </c>
      <c r="BT1214" s="134" t="s">
        <v>54</v>
      </c>
      <c r="BU1214" s="26"/>
    </row>
    <row r="1215" spans="1:73" ht="55" customHeight="1">
      <c r="A1215" s="15">
        <v>1203</v>
      </c>
      <c r="B1215" s="16">
        <v>19</v>
      </c>
      <c r="C1215" s="17" t="s">
        <v>2080</v>
      </c>
      <c r="D1215" s="16">
        <v>1</v>
      </c>
      <c r="E1215" s="18" t="s">
        <v>2356</v>
      </c>
      <c r="F1215" s="16">
        <v>21</v>
      </c>
      <c r="G1215" s="18" t="s">
        <v>2553</v>
      </c>
      <c r="H1215" s="19">
        <v>1203</v>
      </c>
      <c r="I1215" s="18" t="s">
        <v>4667</v>
      </c>
      <c r="J1215" s="15">
        <v>1879</v>
      </c>
      <c r="K1215" s="18" t="s">
        <v>6765</v>
      </c>
      <c r="L1215" s="20" t="s">
        <v>81</v>
      </c>
      <c r="M1215" s="17" t="s">
        <v>229</v>
      </c>
      <c r="N1215" s="15">
        <v>18791</v>
      </c>
      <c r="O1215" s="17" t="s">
        <v>2563</v>
      </c>
      <c r="P1215" s="73">
        <v>40</v>
      </c>
      <c r="Q1215" s="18" t="s">
        <v>2564</v>
      </c>
      <c r="R1215" s="18" t="s">
        <v>4135</v>
      </c>
      <c r="S1215" s="18" t="s">
        <v>4667</v>
      </c>
      <c r="T1215" s="18" t="s">
        <v>225</v>
      </c>
      <c r="U1215" s="16">
        <v>7</v>
      </c>
      <c r="V1215" s="20" t="s">
        <v>2457</v>
      </c>
      <c r="W1215" s="20" t="s">
        <v>2566</v>
      </c>
      <c r="X1215" s="16">
        <v>93</v>
      </c>
      <c r="Y1215" s="20" t="s">
        <v>326</v>
      </c>
      <c r="Z1215" s="20">
        <v>8</v>
      </c>
      <c r="AA1215" s="20" t="s">
        <v>2567</v>
      </c>
      <c r="AB1215" s="20">
        <v>13</v>
      </c>
      <c r="AC1215" s="18" t="s">
        <v>2568</v>
      </c>
      <c r="AD1215" s="79">
        <v>504000000</v>
      </c>
      <c r="AE1215" s="79">
        <v>504000000</v>
      </c>
      <c r="AF1215" s="79">
        <v>504000000</v>
      </c>
      <c r="AG1215" s="79">
        <v>504000000</v>
      </c>
      <c r="AH1215" s="79">
        <v>2016000000</v>
      </c>
      <c r="AI1215" s="63">
        <v>1</v>
      </c>
      <c r="AJ1215" s="64">
        <v>38</v>
      </c>
      <c r="AK1215" s="65">
        <v>0.95</v>
      </c>
      <c r="AL1215" s="64">
        <v>31</v>
      </c>
      <c r="AM1215" s="65">
        <v>0.77500000000000002</v>
      </c>
      <c r="AN1215" s="66" t="s">
        <v>2369</v>
      </c>
      <c r="AO1215" s="66" t="s">
        <v>2368</v>
      </c>
      <c r="AP1215" s="132" t="s">
        <v>2370</v>
      </c>
      <c r="AQ1215" s="23">
        <v>13</v>
      </c>
      <c r="AR1215" s="23">
        <v>15</v>
      </c>
      <c r="AS1215" s="142">
        <v>10</v>
      </c>
      <c r="AT1215" s="23">
        <v>0</v>
      </c>
      <c r="AU1215" s="142">
        <v>13</v>
      </c>
      <c r="AV1215" s="142">
        <v>15</v>
      </c>
      <c r="AW1215" s="142">
        <v>3</v>
      </c>
      <c r="AX1215" s="22">
        <v>0</v>
      </c>
      <c r="AY1215" s="143" t="s">
        <v>2371</v>
      </c>
      <c r="AZ1215" s="143" t="s">
        <v>2371</v>
      </c>
      <c r="BA1215" s="143" t="s">
        <v>2372</v>
      </c>
      <c r="BB1215" s="24"/>
      <c r="BC1215" s="75">
        <v>1016435000</v>
      </c>
      <c r="BD1215" s="21">
        <v>511387000</v>
      </c>
      <c r="BE1215" s="25">
        <v>566201000</v>
      </c>
      <c r="BF1215" s="74">
        <v>1016435000</v>
      </c>
      <c r="BG1215" s="25">
        <v>0</v>
      </c>
      <c r="BH1215" s="25">
        <v>528506565</v>
      </c>
      <c r="BI1215" s="25">
        <v>1469245092</v>
      </c>
      <c r="BJ1215" s="133">
        <v>790587936</v>
      </c>
      <c r="BK1215" s="25">
        <v>0</v>
      </c>
      <c r="BL1215" s="25">
        <v>2788339593</v>
      </c>
      <c r="BM1215" s="74">
        <v>375000000</v>
      </c>
      <c r="BN1215" s="80">
        <v>511387000</v>
      </c>
      <c r="BO1215" s="80">
        <v>774245093</v>
      </c>
      <c r="BP1215" s="133">
        <v>375000000</v>
      </c>
      <c r="BQ1215" s="25">
        <v>0</v>
      </c>
      <c r="BR1215" s="82" t="s">
        <v>54</v>
      </c>
      <c r="BS1215" s="82" t="s">
        <v>54</v>
      </c>
      <c r="BT1215" s="134" t="s">
        <v>54</v>
      </c>
      <c r="BU1215" s="26"/>
    </row>
    <row r="1216" spans="1:73" ht="55" customHeight="1">
      <c r="A1216" s="15">
        <v>1204</v>
      </c>
      <c r="B1216" s="16">
        <v>19</v>
      </c>
      <c r="C1216" s="17" t="s">
        <v>2080</v>
      </c>
      <c r="D1216" s="16">
        <v>1</v>
      </c>
      <c r="E1216" s="18" t="s">
        <v>2356</v>
      </c>
      <c r="F1216" s="20">
        <v>23</v>
      </c>
      <c r="G1216" s="27" t="s">
        <v>3040</v>
      </c>
      <c r="H1216" s="19">
        <v>1204</v>
      </c>
      <c r="I1216" s="18" t="s">
        <v>6767</v>
      </c>
      <c r="J1216" s="15">
        <v>1880</v>
      </c>
      <c r="K1216" s="18" t="s">
        <v>6768</v>
      </c>
      <c r="L1216" s="20" t="s">
        <v>3321</v>
      </c>
      <c r="M1216" s="17" t="s">
        <v>229</v>
      </c>
      <c r="N1216" s="15">
        <v>18801</v>
      </c>
      <c r="O1216" s="17" t="s">
        <v>2413</v>
      </c>
      <c r="P1216" s="73">
        <v>800</v>
      </c>
      <c r="Q1216" s="18" t="s">
        <v>3322</v>
      </c>
      <c r="R1216" s="18" t="s">
        <v>5340</v>
      </c>
      <c r="S1216" s="18" t="s">
        <v>6767</v>
      </c>
      <c r="T1216" s="18" t="s">
        <v>225</v>
      </c>
      <c r="U1216" s="16">
        <v>9</v>
      </c>
      <c r="V1216" s="20" t="s">
        <v>3020</v>
      </c>
      <c r="W1216" s="20" t="s">
        <v>3045</v>
      </c>
      <c r="X1216" s="16" t="s">
        <v>3046</v>
      </c>
      <c r="Y1216" s="51" t="s">
        <v>3047</v>
      </c>
      <c r="Z1216" s="20">
        <v>12</v>
      </c>
      <c r="AA1216" s="20" t="s">
        <v>3048</v>
      </c>
      <c r="AB1216" s="20">
        <v>17</v>
      </c>
      <c r="AC1216" s="27" t="s">
        <v>3324</v>
      </c>
      <c r="AD1216" s="147">
        <v>0</v>
      </c>
      <c r="AE1216" s="79">
        <v>667000000</v>
      </c>
      <c r="AF1216" s="79">
        <v>667000000</v>
      </c>
      <c r="AG1216" s="79">
        <v>666000000</v>
      </c>
      <c r="AH1216" s="79">
        <v>2000000000</v>
      </c>
      <c r="AI1216" s="63">
        <v>1</v>
      </c>
      <c r="AJ1216" s="64">
        <v>267</v>
      </c>
      <c r="AK1216" s="65">
        <v>0.33374999999999999</v>
      </c>
      <c r="AL1216" s="64">
        <v>137</v>
      </c>
      <c r="AM1216" s="65">
        <v>0.17125000000000001</v>
      </c>
      <c r="AN1216" s="66" t="s">
        <v>2449</v>
      </c>
      <c r="AO1216" s="66" t="s">
        <v>2449</v>
      </c>
      <c r="AP1216" s="132" t="s">
        <v>2370</v>
      </c>
      <c r="AQ1216" s="23">
        <v>0</v>
      </c>
      <c r="AR1216" s="23">
        <v>267</v>
      </c>
      <c r="AS1216" s="142">
        <v>0</v>
      </c>
      <c r="AT1216" s="23">
        <v>0</v>
      </c>
      <c r="AU1216" s="142">
        <v>0</v>
      </c>
      <c r="AV1216" s="142">
        <v>137</v>
      </c>
      <c r="AW1216" s="142">
        <v>0</v>
      </c>
      <c r="AX1216" s="22">
        <v>0</v>
      </c>
      <c r="AY1216" s="143" t="s">
        <v>2450</v>
      </c>
      <c r="AZ1216" s="143" t="s">
        <v>2372</v>
      </c>
      <c r="BA1216" s="143" t="s">
        <v>54</v>
      </c>
      <c r="BB1216" s="24"/>
      <c r="BC1216" s="75">
        <v>1080481000</v>
      </c>
      <c r="BD1216" s="21">
        <v>0</v>
      </c>
      <c r="BE1216" s="25">
        <v>749317000</v>
      </c>
      <c r="BF1216" s="74">
        <v>1080481000</v>
      </c>
      <c r="BG1216" s="25">
        <v>0</v>
      </c>
      <c r="BH1216" s="25"/>
      <c r="BI1216" s="25">
        <v>749317000</v>
      </c>
      <c r="BJ1216" s="133">
        <v>25584000</v>
      </c>
      <c r="BK1216" s="25">
        <v>0</v>
      </c>
      <c r="BL1216" s="25">
        <v>774901000</v>
      </c>
      <c r="BM1216" s="74">
        <v>15670200</v>
      </c>
      <c r="BN1216" s="80"/>
      <c r="BO1216" s="80">
        <v>0</v>
      </c>
      <c r="BP1216" s="133">
        <v>15670200</v>
      </c>
      <c r="BQ1216" s="25">
        <v>0</v>
      </c>
      <c r="BR1216" s="82" t="s">
        <v>54</v>
      </c>
      <c r="BS1216" s="82" t="s">
        <v>54</v>
      </c>
      <c r="BT1216" s="134" t="s">
        <v>6769</v>
      </c>
      <c r="BU1216" s="26"/>
    </row>
    <row r="1217" spans="1:73" ht="55" customHeight="1">
      <c r="A1217" s="15">
        <v>1205</v>
      </c>
      <c r="B1217" s="16">
        <v>19</v>
      </c>
      <c r="C1217" s="17" t="s">
        <v>2080</v>
      </c>
      <c r="D1217" s="16">
        <v>1</v>
      </c>
      <c r="E1217" s="18" t="s">
        <v>2356</v>
      </c>
      <c r="F1217" s="16">
        <v>23</v>
      </c>
      <c r="G1217" s="18" t="s">
        <v>3040</v>
      </c>
      <c r="H1217" s="19">
        <v>1205</v>
      </c>
      <c r="I1217" s="18" t="s">
        <v>6770</v>
      </c>
      <c r="J1217" s="15">
        <v>1880</v>
      </c>
      <c r="K1217" s="18" t="s">
        <v>6768</v>
      </c>
      <c r="L1217" s="20" t="s">
        <v>3043</v>
      </c>
      <c r="M1217" s="17" t="s">
        <v>229</v>
      </c>
      <c r="N1217" s="15">
        <v>18802</v>
      </c>
      <c r="O1217" s="17" t="s">
        <v>2481</v>
      </c>
      <c r="P1217" s="73">
        <v>160</v>
      </c>
      <c r="Q1217" s="18" t="s">
        <v>2361</v>
      </c>
      <c r="R1217" s="18" t="s">
        <v>6771</v>
      </c>
      <c r="S1217" s="18" t="s">
        <v>6770</v>
      </c>
      <c r="T1217" s="18" t="s">
        <v>225</v>
      </c>
      <c r="U1217" s="16">
        <v>9</v>
      </c>
      <c r="V1217" s="20" t="s">
        <v>3020</v>
      </c>
      <c r="W1217" s="20" t="s">
        <v>3045</v>
      </c>
      <c r="X1217" s="16" t="s">
        <v>3046</v>
      </c>
      <c r="Y1217" s="51" t="s">
        <v>3047</v>
      </c>
      <c r="Z1217" s="20">
        <v>12</v>
      </c>
      <c r="AA1217" s="20" t="s">
        <v>3048</v>
      </c>
      <c r="AB1217" s="20">
        <v>18</v>
      </c>
      <c r="AC1217" s="18" t="s">
        <v>399</v>
      </c>
      <c r="AD1217" s="147">
        <v>0</v>
      </c>
      <c r="AE1217" s="79">
        <v>1128000000</v>
      </c>
      <c r="AF1217" s="79">
        <v>1127000000</v>
      </c>
      <c r="AG1217" s="79">
        <v>1128000000</v>
      </c>
      <c r="AH1217" s="79">
        <v>3383000000</v>
      </c>
      <c r="AI1217" s="63">
        <v>1</v>
      </c>
      <c r="AJ1217" s="64">
        <v>107</v>
      </c>
      <c r="AK1217" s="65">
        <v>0.66874999999999996</v>
      </c>
      <c r="AL1217" s="64">
        <v>46</v>
      </c>
      <c r="AM1217" s="65">
        <v>0.28749999999999998</v>
      </c>
      <c r="AN1217" s="66" t="s">
        <v>2384</v>
      </c>
      <c r="AO1217" s="66" t="s">
        <v>2449</v>
      </c>
      <c r="AP1217" s="132" t="s">
        <v>2370</v>
      </c>
      <c r="AQ1217" s="23">
        <v>0</v>
      </c>
      <c r="AR1217" s="23">
        <v>54</v>
      </c>
      <c r="AS1217" s="142">
        <v>53</v>
      </c>
      <c r="AT1217" s="23">
        <v>0</v>
      </c>
      <c r="AU1217" s="142">
        <v>0</v>
      </c>
      <c r="AV1217" s="142">
        <v>46</v>
      </c>
      <c r="AW1217" s="142">
        <v>0</v>
      </c>
      <c r="AX1217" s="22">
        <v>0</v>
      </c>
      <c r="AY1217" s="143" t="s">
        <v>2450</v>
      </c>
      <c r="AZ1217" s="143" t="s">
        <v>2372</v>
      </c>
      <c r="BA1217" s="143" t="s">
        <v>2372</v>
      </c>
      <c r="BB1217" s="24"/>
      <c r="BC1217" s="75">
        <v>1825640000</v>
      </c>
      <c r="BD1217" s="21">
        <v>0</v>
      </c>
      <c r="BE1217" s="25">
        <v>1267211000</v>
      </c>
      <c r="BF1217" s="74">
        <v>1825640000</v>
      </c>
      <c r="BG1217" s="25">
        <v>0</v>
      </c>
      <c r="BH1217" s="25"/>
      <c r="BI1217" s="25">
        <v>1267211000</v>
      </c>
      <c r="BJ1217" s="133">
        <v>1761122106</v>
      </c>
      <c r="BK1217" s="25">
        <v>0</v>
      </c>
      <c r="BL1217" s="25">
        <v>3028333106</v>
      </c>
      <c r="BM1217" s="74">
        <v>0</v>
      </c>
      <c r="BN1217" s="80"/>
      <c r="BO1217" s="80">
        <v>0</v>
      </c>
      <c r="BP1217" s="133">
        <v>0</v>
      </c>
      <c r="BQ1217" s="25">
        <v>0</v>
      </c>
      <c r="BR1217" s="82" t="s">
        <v>54</v>
      </c>
      <c r="BS1217" s="82" t="s">
        <v>54</v>
      </c>
      <c r="BT1217" s="134" t="s">
        <v>54</v>
      </c>
      <c r="BU1217" s="26"/>
    </row>
    <row r="1218" spans="1:73" ht="55" customHeight="1">
      <c r="A1218" s="15">
        <v>1206</v>
      </c>
      <c r="B1218" s="16">
        <v>19</v>
      </c>
      <c r="C1218" s="17" t="s">
        <v>2080</v>
      </c>
      <c r="D1218" s="16">
        <v>1</v>
      </c>
      <c r="E1218" s="18" t="s">
        <v>2356</v>
      </c>
      <c r="F1218" s="16">
        <v>24</v>
      </c>
      <c r="G1218" s="18" t="s">
        <v>2591</v>
      </c>
      <c r="H1218" s="19">
        <v>1206</v>
      </c>
      <c r="I1218" s="18" t="s">
        <v>6772</v>
      </c>
      <c r="J1218" s="15">
        <v>1882</v>
      </c>
      <c r="K1218" s="18" t="s">
        <v>6773</v>
      </c>
      <c r="L1218" s="20" t="s">
        <v>2594</v>
      </c>
      <c r="M1218" s="17" t="s">
        <v>229</v>
      </c>
      <c r="N1218" s="15">
        <v>18821</v>
      </c>
      <c r="O1218" s="17" t="s">
        <v>2493</v>
      </c>
      <c r="P1218" s="73">
        <v>200</v>
      </c>
      <c r="Q1218" s="18" t="s">
        <v>2595</v>
      </c>
      <c r="R1218" s="18" t="s">
        <v>4140</v>
      </c>
      <c r="S1218" s="18" t="s">
        <v>6772</v>
      </c>
      <c r="T1218" s="18" t="s">
        <v>225</v>
      </c>
      <c r="U1218" s="16">
        <v>8</v>
      </c>
      <c r="V1218" s="20" t="s">
        <v>2597</v>
      </c>
      <c r="W1218" s="20" t="s">
        <v>2598</v>
      </c>
      <c r="X1218" s="16">
        <v>94</v>
      </c>
      <c r="Y1218" s="20" t="s">
        <v>350</v>
      </c>
      <c r="Z1218" s="20">
        <v>13</v>
      </c>
      <c r="AA1218" s="20" t="s">
        <v>2599</v>
      </c>
      <c r="AB1218" s="20">
        <v>19</v>
      </c>
      <c r="AC1218" s="18" t="s">
        <v>2600</v>
      </c>
      <c r="AD1218" s="147">
        <v>869000000</v>
      </c>
      <c r="AE1218" s="79">
        <v>1269000000</v>
      </c>
      <c r="AF1218" s="79">
        <v>1268000000</v>
      </c>
      <c r="AG1218" s="79">
        <v>2200000000</v>
      </c>
      <c r="AH1218" s="79">
        <v>5606000000</v>
      </c>
      <c r="AI1218" s="63">
        <v>1</v>
      </c>
      <c r="AJ1218" s="64">
        <v>90</v>
      </c>
      <c r="AK1218" s="65">
        <v>0.45</v>
      </c>
      <c r="AL1218" s="64">
        <v>88</v>
      </c>
      <c r="AM1218" s="65">
        <v>0.44</v>
      </c>
      <c r="AN1218" s="66" t="s">
        <v>2384</v>
      </c>
      <c r="AO1218" s="66" t="s">
        <v>2384</v>
      </c>
      <c r="AP1218" s="132" t="s">
        <v>2370</v>
      </c>
      <c r="AQ1218" s="23">
        <v>31</v>
      </c>
      <c r="AR1218" s="23">
        <v>45</v>
      </c>
      <c r="AS1218" s="142">
        <v>14</v>
      </c>
      <c r="AT1218" s="23">
        <v>0</v>
      </c>
      <c r="AU1218" s="142">
        <v>31</v>
      </c>
      <c r="AV1218" s="142">
        <v>43</v>
      </c>
      <c r="AW1218" s="142">
        <v>14</v>
      </c>
      <c r="AX1218" s="22">
        <v>0</v>
      </c>
      <c r="AY1218" s="143" t="s">
        <v>2371</v>
      </c>
      <c r="AZ1218" s="143" t="s">
        <v>2372</v>
      </c>
      <c r="BA1218" s="143" t="s">
        <v>2372</v>
      </c>
      <c r="BB1218" s="24"/>
      <c r="BC1218" s="75">
        <v>1500000000</v>
      </c>
      <c r="BD1218" s="21">
        <v>881736000</v>
      </c>
      <c r="BE1218" s="25">
        <v>700612000</v>
      </c>
      <c r="BF1218" s="74">
        <v>1500000000</v>
      </c>
      <c r="BG1218" s="25">
        <v>0</v>
      </c>
      <c r="BH1218" s="25">
        <v>878808634</v>
      </c>
      <c r="BI1218" s="25">
        <v>700217743</v>
      </c>
      <c r="BJ1218" s="133">
        <v>688787155</v>
      </c>
      <c r="BK1218" s="25">
        <v>0</v>
      </c>
      <c r="BL1218" s="25">
        <v>2267813532</v>
      </c>
      <c r="BM1218" s="74">
        <v>295267213</v>
      </c>
      <c r="BN1218" s="80">
        <v>82052000</v>
      </c>
      <c r="BO1218" s="80">
        <v>307452676</v>
      </c>
      <c r="BP1218" s="133">
        <v>295267213</v>
      </c>
      <c r="BQ1218" s="25">
        <v>0</v>
      </c>
      <c r="BR1218" s="82" t="s">
        <v>6774</v>
      </c>
      <c r="BS1218" s="82"/>
      <c r="BT1218" s="134" t="s">
        <v>54</v>
      </c>
      <c r="BU1218" s="26"/>
    </row>
    <row r="1219" spans="1:73" ht="55" customHeight="1">
      <c r="A1219" s="15">
        <v>1207</v>
      </c>
      <c r="B1219" s="16">
        <v>19</v>
      </c>
      <c r="C1219" s="17" t="s">
        <v>2080</v>
      </c>
      <c r="D1219" s="16">
        <v>1</v>
      </c>
      <c r="E1219" s="18" t="s">
        <v>2356</v>
      </c>
      <c r="F1219" s="16">
        <v>24</v>
      </c>
      <c r="G1219" s="18" t="s">
        <v>2591</v>
      </c>
      <c r="H1219" s="19">
        <v>1207</v>
      </c>
      <c r="I1219" s="18" t="s">
        <v>5342</v>
      </c>
      <c r="J1219" s="15">
        <v>1883</v>
      </c>
      <c r="K1219" s="18" t="s">
        <v>6775</v>
      </c>
      <c r="L1219" s="20" t="s">
        <v>2606</v>
      </c>
      <c r="M1219" s="17" t="s">
        <v>229</v>
      </c>
      <c r="N1219" s="15">
        <v>18831</v>
      </c>
      <c r="O1219" s="17" t="s">
        <v>2607</v>
      </c>
      <c r="P1219" s="73">
        <v>50</v>
      </c>
      <c r="Q1219" s="18" t="s">
        <v>2494</v>
      </c>
      <c r="R1219" s="18" t="s">
        <v>4145</v>
      </c>
      <c r="S1219" s="18" t="s">
        <v>5342</v>
      </c>
      <c r="T1219" s="18" t="s">
        <v>225</v>
      </c>
      <c r="U1219" s="16">
        <v>7</v>
      </c>
      <c r="V1219" s="20" t="s">
        <v>2457</v>
      </c>
      <c r="W1219" s="20" t="s">
        <v>2609</v>
      </c>
      <c r="X1219" s="16">
        <v>93</v>
      </c>
      <c r="Y1219" s="20" t="s">
        <v>326</v>
      </c>
      <c r="Z1219" s="20">
        <v>9</v>
      </c>
      <c r="AA1219" s="20" t="s">
        <v>2587</v>
      </c>
      <c r="AB1219" s="20">
        <v>20</v>
      </c>
      <c r="AC1219" s="18" t="s">
        <v>409</v>
      </c>
      <c r="AD1219" s="147">
        <v>0</v>
      </c>
      <c r="AE1219" s="79">
        <v>0</v>
      </c>
      <c r="AF1219" s="79">
        <v>1159000000</v>
      </c>
      <c r="AG1219" s="79">
        <v>1159000000</v>
      </c>
      <c r="AH1219" s="79">
        <v>2318000000</v>
      </c>
      <c r="AI1219" s="63">
        <v>1</v>
      </c>
      <c r="AJ1219" s="64">
        <v>25</v>
      </c>
      <c r="AK1219" s="65">
        <v>0.5</v>
      </c>
      <c r="AL1219" s="64">
        <v>0</v>
      </c>
      <c r="AM1219" s="65">
        <v>0</v>
      </c>
      <c r="AN1219" s="66" t="s">
        <v>2384</v>
      </c>
      <c r="AO1219" s="66" t="s">
        <v>2449</v>
      </c>
      <c r="AP1219" s="132" t="s">
        <v>2370</v>
      </c>
      <c r="AQ1219" s="23">
        <v>0</v>
      </c>
      <c r="AR1219" s="23">
        <v>0</v>
      </c>
      <c r="AS1219" s="142">
        <v>25</v>
      </c>
      <c r="AT1219" s="23">
        <v>0</v>
      </c>
      <c r="AU1219" s="142">
        <v>0</v>
      </c>
      <c r="AV1219" s="142">
        <v>0</v>
      </c>
      <c r="AW1219" s="142">
        <v>0</v>
      </c>
      <c r="AX1219" s="22">
        <v>0</v>
      </c>
      <c r="AY1219" s="143" t="s">
        <v>2450</v>
      </c>
      <c r="AZ1219" s="143" t="s">
        <v>2450</v>
      </c>
      <c r="BA1219" s="143" t="s">
        <v>2372</v>
      </c>
      <c r="BB1219" s="24"/>
      <c r="BC1219" s="75">
        <v>1000000000</v>
      </c>
      <c r="BD1219" s="21">
        <v>0</v>
      </c>
      <c r="BE1219" s="25">
        <v>0</v>
      </c>
      <c r="BF1219" s="74">
        <v>1000000000</v>
      </c>
      <c r="BG1219" s="25">
        <v>0</v>
      </c>
      <c r="BH1219" s="25"/>
      <c r="BI1219" s="25"/>
      <c r="BJ1219" s="133">
        <v>989530000</v>
      </c>
      <c r="BK1219" s="25">
        <v>0</v>
      </c>
      <c r="BL1219" s="25">
        <v>989530000</v>
      </c>
      <c r="BM1219" s="74">
        <v>969323000</v>
      </c>
      <c r="BN1219" s="80"/>
      <c r="BO1219" s="80"/>
      <c r="BP1219" s="133">
        <v>969323000</v>
      </c>
      <c r="BQ1219" s="25">
        <v>0</v>
      </c>
      <c r="BR1219" s="82" t="s">
        <v>54</v>
      </c>
      <c r="BS1219" s="82" t="s">
        <v>54</v>
      </c>
      <c r="BT1219" s="134" t="s">
        <v>54</v>
      </c>
      <c r="BU1219" s="26"/>
    </row>
    <row r="1220" spans="1:73" ht="55" customHeight="1">
      <c r="A1220" s="15">
        <v>1208</v>
      </c>
      <c r="B1220" s="16">
        <v>19</v>
      </c>
      <c r="C1220" s="17" t="s">
        <v>2080</v>
      </c>
      <c r="D1220" s="16">
        <v>2</v>
      </c>
      <c r="E1220" s="18" t="s">
        <v>2613</v>
      </c>
      <c r="F1220" s="16">
        <v>27</v>
      </c>
      <c r="G1220" s="18" t="s">
        <v>2614</v>
      </c>
      <c r="H1220" s="19">
        <v>1208</v>
      </c>
      <c r="I1220" s="18" t="s">
        <v>6776</v>
      </c>
      <c r="J1220" s="15">
        <v>1898</v>
      </c>
      <c r="K1220" s="18" t="s">
        <v>6777</v>
      </c>
      <c r="L1220" s="20" t="s">
        <v>143</v>
      </c>
      <c r="M1220" s="17" t="s">
        <v>229</v>
      </c>
      <c r="N1220" s="15">
        <v>18981</v>
      </c>
      <c r="O1220" s="17" t="s">
        <v>2493</v>
      </c>
      <c r="P1220" s="73">
        <v>400</v>
      </c>
      <c r="Q1220" s="18" t="s">
        <v>2627</v>
      </c>
      <c r="R1220" s="18"/>
      <c r="S1220" s="18" t="s">
        <v>6776</v>
      </c>
      <c r="T1220" s="18" t="s">
        <v>225</v>
      </c>
      <c r="U1220" s="16">
        <v>8</v>
      </c>
      <c r="V1220" s="20" t="s">
        <v>2597</v>
      </c>
      <c r="W1220" s="20" t="s">
        <v>2628</v>
      </c>
      <c r="X1220" s="16">
        <v>94</v>
      </c>
      <c r="Y1220" s="20" t="s">
        <v>350</v>
      </c>
      <c r="Z1220" s="20">
        <v>17</v>
      </c>
      <c r="AA1220" s="20" t="s">
        <v>2622</v>
      </c>
      <c r="AB1220" s="20">
        <v>38</v>
      </c>
      <c r="AC1220" s="18" t="s">
        <v>2629</v>
      </c>
      <c r="AD1220" s="147">
        <v>700000000</v>
      </c>
      <c r="AE1220" s="79">
        <v>1100000000</v>
      </c>
      <c r="AF1220" s="79">
        <v>1100000000</v>
      </c>
      <c r="AG1220" s="79">
        <v>1499000000</v>
      </c>
      <c r="AH1220" s="79">
        <v>4399000000</v>
      </c>
      <c r="AI1220" s="63">
        <v>1</v>
      </c>
      <c r="AJ1220" s="64">
        <v>224</v>
      </c>
      <c r="AK1220" s="65">
        <v>0.56000000000000005</v>
      </c>
      <c r="AL1220" s="64">
        <v>183</v>
      </c>
      <c r="AM1220" s="65">
        <v>0.45750000000000002</v>
      </c>
      <c r="AN1220" s="66" t="s">
        <v>2384</v>
      </c>
      <c r="AO1220" s="66" t="s">
        <v>2384</v>
      </c>
      <c r="AP1220" s="132" t="s">
        <v>2370</v>
      </c>
      <c r="AQ1220" s="23">
        <v>64</v>
      </c>
      <c r="AR1220" s="23">
        <v>100</v>
      </c>
      <c r="AS1220" s="142">
        <v>60</v>
      </c>
      <c r="AT1220" s="23">
        <v>0</v>
      </c>
      <c r="AU1220" s="142">
        <v>75</v>
      </c>
      <c r="AV1220" s="142">
        <v>101</v>
      </c>
      <c r="AW1220" s="142">
        <v>7</v>
      </c>
      <c r="AX1220" s="22">
        <v>0</v>
      </c>
      <c r="AY1220" s="143" t="s">
        <v>2371</v>
      </c>
      <c r="AZ1220" s="143" t="s">
        <v>2371</v>
      </c>
      <c r="BA1220" s="143" t="s">
        <v>2372</v>
      </c>
      <c r="BB1220" s="24"/>
      <c r="BC1220" s="75">
        <v>1700000000</v>
      </c>
      <c r="BD1220" s="21">
        <v>710259000</v>
      </c>
      <c r="BE1220" s="25">
        <v>635755000</v>
      </c>
      <c r="BF1220" s="74">
        <v>1700000000</v>
      </c>
      <c r="BG1220" s="25">
        <v>0</v>
      </c>
      <c r="BH1220" s="25">
        <v>705393972</v>
      </c>
      <c r="BI1220" s="25">
        <v>630845521</v>
      </c>
      <c r="BJ1220" s="133">
        <v>538788976</v>
      </c>
      <c r="BK1220" s="25">
        <v>0</v>
      </c>
      <c r="BL1220" s="25">
        <v>1875028469</v>
      </c>
      <c r="BM1220" s="74">
        <v>183182991</v>
      </c>
      <c r="BN1220" s="80">
        <v>55462000</v>
      </c>
      <c r="BO1220" s="80">
        <v>191337418</v>
      </c>
      <c r="BP1220" s="133">
        <v>183182991</v>
      </c>
      <c r="BQ1220" s="25">
        <v>0</v>
      </c>
      <c r="BR1220" s="82" t="s">
        <v>6778</v>
      </c>
      <c r="BS1220" s="82"/>
      <c r="BT1220" s="134" t="s">
        <v>54</v>
      </c>
      <c r="BU1220" s="26"/>
    </row>
    <row r="1221" spans="1:73" ht="55" customHeight="1">
      <c r="A1221" s="15">
        <v>1209</v>
      </c>
      <c r="B1221" s="16">
        <v>19</v>
      </c>
      <c r="C1221" s="17" t="s">
        <v>2080</v>
      </c>
      <c r="D1221" s="16">
        <v>2</v>
      </c>
      <c r="E1221" s="18" t="s">
        <v>2613</v>
      </c>
      <c r="F1221" s="16">
        <v>27</v>
      </c>
      <c r="G1221" s="18" t="s">
        <v>2614</v>
      </c>
      <c r="H1221" s="19">
        <v>1209</v>
      </c>
      <c r="I1221" s="18" t="s">
        <v>6779</v>
      </c>
      <c r="J1221" s="15">
        <v>1898</v>
      </c>
      <c r="K1221" s="18" t="s">
        <v>6777</v>
      </c>
      <c r="L1221" s="20" t="s">
        <v>150</v>
      </c>
      <c r="M1221" s="17" t="s">
        <v>229</v>
      </c>
      <c r="N1221" s="15">
        <v>18982</v>
      </c>
      <c r="O1221" s="17" t="s">
        <v>2574</v>
      </c>
      <c r="P1221" s="73">
        <v>3000</v>
      </c>
      <c r="Q1221" s="18" t="s">
        <v>2619</v>
      </c>
      <c r="R1221" s="18" t="s">
        <v>6780</v>
      </c>
      <c r="S1221" s="18" t="s">
        <v>6779</v>
      </c>
      <c r="T1221" s="18" t="s">
        <v>225</v>
      </c>
      <c r="U1221" s="16">
        <v>8</v>
      </c>
      <c r="V1221" s="20" t="s">
        <v>2597</v>
      </c>
      <c r="W1221" s="20" t="s">
        <v>2621</v>
      </c>
      <c r="X1221" s="16">
        <v>94</v>
      </c>
      <c r="Y1221" s="20" t="s">
        <v>350</v>
      </c>
      <c r="Z1221" s="20">
        <v>17</v>
      </c>
      <c r="AA1221" s="20" t="s">
        <v>2622</v>
      </c>
      <c r="AB1221" s="20">
        <v>40</v>
      </c>
      <c r="AC1221" s="18" t="s">
        <v>2635</v>
      </c>
      <c r="AD1221" s="147">
        <v>200000000</v>
      </c>
      <c r="AE1221" s="79">
        <v>220000000</v>
      </c>
      <c r="AF1221" s="79">
        <v>220000000</v>
      </c>
      <c r="AG1221" s="79">
        <v>234000000</v>
      </c>
      <c r="AH1221" s="79">
        <v>874000000</v>
      </c>
      <c r="AI1221" s="63">
        <v>1</v>
      </c>
      <c r="AJ1221" s="64">
        <v>1988</v>
      </c>
      <c r="AK1221" s="65">
        <v>0.66266666666666663</v>
      </c>
      <c r="AL1221" s="64">
        <v>2399</v>
      </c>
      <c r="AM1221" s="65">
        <v>0.79966666666666664</v>
      </c>
      <c r="AN1221" s="66" t="s">
        <v>2384</v>
      </c>
      <c r="AO1221" s="66" t="s">
        <v>2368</v>
      </c>
      <c r="AP1221" s="132" t="s">
        <v>2370</v>
      </c>
      <c r="AQ1221" s="23">
        <v>685</v>
      </c>
      <c r="AR1221" s="23">
        <v>755</v>
      </c>
      <c r="AS1221" s="142">
        <v>548</v>
      </c>
      <c r="AT1221" s="23">
        <v>0</v>
      </c>
      <c r="AU1221" s="142">
        <v>718</v>
      </c>
      <c r="AV1221" s="142">
        <v>1133</v>
      </c>
      <c r="AW1221" s="142">
        <v>548</v>
      </c>
      <c r="AX1221" s="22">
        <v>0</v>
      </c>
      <c r="AY1221" s="143" t="s">
        <v>2371</v>
      </c>
      <c r="AZ1221" s="143" t="s">
        <v>2371</v>
      </c>
      <c r="BA1221" s="143" t="s">
        <v>2372</v>
      </c>
      <c r="BB1221" s="24"/>
      <c r="BC1221" s="75">
        <v>356381000</v>
      </c>
      <c r="BD1221" s="21">
        <v>202931000</v>
      </c>
      <c r="BE1221" s="25">
        <v>247151000</v>
      </c>
      <c r="BF1221" s="74">
        <v>356381000</v>
      </c>
      <c r="BG1221" s="25">
        <v>0</v>
      </c>
      <c r="BH1221" s="25">
        <v>198039234</v>
      </c>
      <c r="BI1221" s="25">
        <v>246585243</v>
      </c>
      <c r="BJ1221" s="133">
        <v>123262236</v>
      </c>
      <c r="BK1221" s="25">
        <v>0</v>
      </c>
      <c r="BL1221" s="25">
        <v>567886713</v>
      </c>
      <c r="BM1221" s="74">
        <v>47710200</v>
      </c>
      <c r="BN1221" s="80">
        <v>8580000</v>
      </c>
      <c r="BO1221" s="80">
        <v>75854508</v>
      </c>
      <c r="BP1221" s="133">
        <v>47710200</v>
      </c>
      <c r="BQ1221" s="25">
        <v>0</v>
      </c>
      <c r="BR1221" s="82" t="s">
        <v>6781</v>
      </c>
      <c r="BS1221" s="82"/>
      <c r="BT1221" s="134" t="s">
        <v>54</v>
      </c>
      <c r="BU1221" s="26"/>
    </row>
    <row r="1222" spans="1:73" ht="55" customHeight="1">
      <c r="A1222" s="15">
        <v>1210</v>
      </c>
      <c r="B1222" s="16">
        <v>19</v>
      </c>
      <c r="C1222" s="17" t="s">
        <v>2080</v>
      </c>
      <c r="D1222" s="16">
        <v>2</v>
      </c>
      <c r="E1222" s="18" t="s">
        <v>2613</v>
      </c>
      <c r="F1222" s="16">
        <v>28</v>
      </c>
      <c r="G1222" s="18" t="s">
        <v>2638</v>
      </c>
      <c r="H1222" s="19">
        <v>1210</v>
      </c>
      <c r="I1222" s="18" t="s">
        <v>6782</v>
      </c>
      <c r="J1222" s="15">
        <v>2208</v>
      </c>
      <c r="K1222" s="18" t="s">
        <v>6783</v>
      </c>
      <c r="L1222" s="20" t="s">
        <v>428</v>
      </c>
      <c r="M1222" s="17" t="s">
        <v>229</v>
      </c>
      <c r="N1222" s="15">
        <v>22081</v>
      </c>
      <c r="O1222" s="17" t="s">
        <v>2574</v>
      </c>
      <c r="P1222" s="73">
        <v>12</v>
      </c>
      <c r="Q1222" s="18" t="s">
        <v>2641</v>
      </c>
      <c r="R1222" s="18" t="s">
        <v>6784</v>
      </c>
      <c r="S1222" s="18" t="s">
        <v>6785</v>
      </c>
      <c r="T1222" s="18" t="s">
        <v>225</v>
      </c>
      <c r="U1222" s="16">
        <v>8</v>
      </c>
      <c r="V1222" s="20" t="s">
        <v>2597</v>
      </c>
      <c r="W1222" s="20" t="s">
        <v>2643</v>
      </c>
      <c r="X1222" s="16">
        <v>94</v>
      </c>
      <c r="Y1222" s="20" t="s">
        <v>350</v>
      </c>
      <c r="Z1222" s="20">
        <v>17</v>
      </c>
      <c r="AA1222" s="20" t="s">
        <v>2622</v>
      </c>
      <c r="AB1222" s="20">
        <v>41</v>
      </c>
      <c r="AC1222" s="18" t="s">
        <v>2644</v>
      </c>
      <c r="AD1222" s="147">
        <v>2000000000</v>
      </c>
      <c r="AE1222" s="79">
        <v>2167000000</v>
      </c>
      <c r="AF1222" s="79">
        <v>2300000000</v>
      </c>
      <c r="AG1222" s="79">
        <v>2920000000</v>
      </c>
      <c r="AH1222" s="79">
        <v>9387000000</v>
      </c>
      <c r="AI1222" s="63">
        <v>1</v>
      </c>
      <c r="AJ1222" s="64">
        <v>8</v>
      </c>
      <c r="AK1222" s="65">
        <v>0.66666666666666663</v>
      </c>
      <c r="AL1222" s="64">
        <v>6.5</v>
      </c>
      <c r="AM1222" s="65">
        <v>0.54166666666666663</v>
      </c>
      <c r="AN1222" s="66" t="s">
        <v>2384</v>
      </c>
      <c r="AO1222" s="66" t="s">
        <v>2384</v>
      </c>
      <c r="AP1222" s="132" t="s">
        <v>2370</v>
      </c>
      <c r="AQ1222" s="23">
        <v>4</v>
      </c>
      <c r="AR1222" s="23">
        <v>3</v>
      </c>
      <c r="AS1222" s="142">
        <v>1</v>
      </c>
      <c r="AT1222" s="23">
        <v>0</v>
      </c>
      <c r="AU1222" s="142">
        <v>4.5</v>
      </c>
      <c r="AV1222" s="142">
        <v>2</v>
      </c>
      <c r="AW1222" s="142">
        <v>0</v>
      </c>
      <c r="AX1222" s="22">
        <v>0</v>
      </c>
      <c r="AY1222" s="143" t="s">
        <v>2371</v>
      </c>
      <c r="AZ1222" s="143" t="s">
        <v>2372</v>
      </c>
      <c r="BA1222" s="143" t="s">
        <v>2372</v>
      </c>
      <c r="BB1222" s="24"/>
      <c r="BC1222" s="75">
        <v>2600000000</v>
      </c>
      <c r="BD1222" s="21">
        <v>2029312000</v>
      </c>
      <c r="BE1222" s="25">
        <v>1114438000</v>
      </c>
      <c r="BF1222" s="74">
        <v>2600000000</v>
      </c>
      <c r="BG1222" s="25">
        <v>0</v>
      </c>
      <c r="BH1222" s="25">
        <v>2002898482</v>
      </c>
      <c r="BI1222" s="25">
        <v>1060788194</v>
      </c>
      <c r="BJ1222" s="133">
        <v>900772455</v>
      </c>
      <c r="BK1222" s="25">
        <v>0</v>
      </c>
      <c r="BL1222" s="25">
        <v>3964459131</v>
      </c>
      <c r="BM1222" s="74">
        <v>306952867</v>
      </c>
      <c r="BN1222" s="80">
        <v>202729200</v>
      </c>
      <c r="BO1222" s="80">
        <v>124407334</v>
      </c>
      <c r="BP1222" s="133">
        <v>306952867</v>
      </c>
      <c r="BQ1222" s="25">
        <v>0</v>
      </c>
      <c r="BR1222" s="82" t="s">
        <v>54</v>
      </c>
      <c r="BS1222" s="82"/>
      <c r="BT1222" s="134" t="s">
        <v>54</v>
      </c>
      <c r="BU1222" s="26"/>
    </row>
    <row r="1223" spans="1:73" ht="55" customHeight="1">
      <c r="A1223" s="15">
        <v>1211</v>
      </c>
      <c r="B1223" s="16">
        <v>19</v>
      </c>
      <c r="C1223" s="17" t="s">
        <v>2080</v>
      </c>
      <c r="D1223" s="16">
        <v>2</v>
      </c>
      <c r="E1223" s="18" t="s">
        <v>2613</v>
      </c>
      <c r="F1223" s="16">
        <v>30</v>
      </c>
      <c r="G1223" s="18" t="s">
        <v>2647</v>
      </c>
      <c r="H1223" s="19">
        <v>1211</v>
      </c>
      <c r="I1223" s="18" t="s">
        <v>3347</v>
      </c>
      <c r="J1223" s="15">
        <v>1928</v>
      </c>
      <c r="K1223" s="18" t="s">
        <v>6786</v>
      </c>
      <c r="L1223" s="20" t="s">
        <v>2650</v>
      </c>
      <c r="M1223" s="17" t="s">
        <v>229</v>
      </c>
      <c r="N1223" s="15">
        <v>19282</v>
      </c>
      <c r="O1223" s="17" t="s">
        <v>2651</v>
      </c>
      <c r="P1223" s="73">
        <v>1</v>
      </c>
      <c r="Q1223" s="18" t="s">
        <v>2652</v>
      </c>
      <c r="R1223" s="18" t="s">
        <v>3870</v>
      </c>
      <c r="S1223" s="18" t="s">
        <v>6787</v>
      </c>
      <c r="T1223" s="18" t="s">
        <v>225</v>
      </c>
      <c r="U1223" s="16">
        <v>8</v>
      </c>
      <c r="V1223" s="20" t="s">
        <v>2597</v>
      </c>
      <c r="W1223" s="20" t="s">
        <v>2654</v>
      </c>
      <c r="X1223" s="16">
        <v>94</v>
      </c>
      <c r="Y1223" s="20" t="s">
        <v>350</v>
      </c>
      <c r="Z1223" s="20">
        <v>18</v>
      </c>
      <c r="AA1223" s="20" t="s">
        <v>2655</v>
      </c>
      <c r="AB1223" s="20">
        <v>43</v>
      </c>
      <c r="AC1223" s="18" t="s">
        <v>2656</v>
      </c>
      <c r="AD1223" s="147">
        <v>0</v>
      </c>
      <c r="AE1223" s="79">
        <v>823000000</v>
      </c>
      <c r="AF1223" s="79">
        <v>723000000</v>
      </c>
      <c r="AG1223" s="79">
        <v>923000000</v>
      </c>
      <c r="AH1223" s="79">
        <v>2469000000</v>
      </c>
      <c r="AI1223" s="63">
        <v>1</v>
      </c>
      <c r="AJ1223" s="64">
        <v>0.3</v>
      </c>
      <c r="AK1223" s="65">
        <v>0.3</v>
      </c>
      <c r="AL1223" s="64">
        <v>0.4</v>
      </c>
      <c r="AM1223" s="65">
        <v>0.4</v>
      </c>
      <c r="AN1223" s="66" t="s">
        <v>2449</v>
      </c>
      <c r="AO1223" s="66" t="s">
        <v>2449</v>
      </c>
      <c r="AP1223" s="132" t="s">
        <v>2370</v>
      </c>
      <c r="AQ1223" s="23">
        <v>0</v>
      </c>
      <c r="AR1223" s="23">
        <v>0.3</v>
      </c>
      <c r="AS1223" s="142">
        <v>0</v>
      </c>
      <c r="AT1223" s="23">
        <v>0</v>
      </c>
      <c r="AU1223" s="142">
        <v>0</v>
      </c>
      <c r="AV1223" s="142">
        <v>0.4</v>
      </c>
      <c r="AW1223" s="142">
        <v>0</v>
      </c>
      <c r="AX1223" s="22">
        <v>0</v>
      </c>
      <c r="AY1223" s="143" t="s">
        <v>2825</v>
      </c>
      <c r="AZ1223" s="143" t="s">
        <v>2372</v>
      </c>
      <c r="BA1223" s="143" t="s">
        <v>54</v>
      </c>
      <c r="BB1223" s="24"/>
      <c r="BC1223" s="75">
        <v>1171196000</v>
      </c>
      <c r="BD1223" s="21">
        <v>0</v>
      </c>
      <c r="BE1223" s="25">
        <v>924570000</v>
      </c>
      <c r="BF1223" s="74">
        <v>1171196000</v>
      </c>
      <c r="BG1223" s="25">
        <v>0</v>
      </c>
      <c r="BH1223" s="25">
        <v>1767748488</v>
      </c>
      <c r="BI1223" s="25">
        <v>924359869</v>
      </c>
      <c r="BJ1223" s="133"/>
      <c r="BK1223" s="25">
        <v>0</v>
      </c>
      <c r="BL1223" s="25">
        <v>2692108357</v>
      </c>
      <c r="BM1223" s="74">
        <v>0</v>
      </c>
      <c r="BN1223" s="80">
        <v>254992649</v>
      </c>
      <c r="BO1223" s="80">
        <v>0</v>
      </c>
      <c r="BP1223" s="133"/>
      <c r="BQ1223" s="25">
        <v>0</v>
      </c>
      <c r="BR1223" s="82" t="s">
        <v>6788</v>
      </c>
      <c r="BS1223" s="82"/>
      <c r="BT1223" s="134" t="s">
        <v>54</v>
      </c>
      <c r="BU1223" s="26"/>
    </row>
    <row r="1224" spans="1:73" ht="55" customHeight="1">
      <c r="A1224" s="15">
        <v>1212</v>
      </c>
      <c r="B1224" s="16">
        <v>19</v>
      </c>
      <c r="C1224" s="17" t="s">
        <v>2080</v>
      </c>
      <c r="D1224" s="16">
        <v>2</v>
      </c>
      <c r="E1224" s="18" t="s">
        <v>2613</v>
      </c>
      <c r="F1224" s="16">
        <v>30</v>
      </c>
      <c r="G1224" s="18" t="s">
        <v>2647</v>
      </c>
      <c r="H1224" s="19">
        <v>1212</v>
      </c>
      <c r="I1224" s="18" t="s">
        <v>6789</v>
      </c>
      <c r="J1224" s="15">
        <v>1928</v>
      </c>
      <c r="K1224" s="18" t="s">
        <v>6786</v>
      </c>
      <c r="L1224" s="20" t="s">
        <v>2660</v>
      </c>
      <c r="M1224" s="17" t="s">
        <v>229</v>
      </c>
      <c r="N1224" s="15">
        <v>19281</v>
      </c>
      <c r="O1224" s="17" t="s">
        <v>6790</v>
      </c>
      <c r="P1224" s="73">
        <v>100</v>
      </c>
      <c r="Q1224" s="18" t="s">
        <v>2595</v>
      </c>
      <c r="R1224" s="18" t="s">
        <v>6791</v>
      </c>
      <c r="S1224" s="18" t="s">
        <v>6789</v>
      </c>
      <c r="T1224" s="18" t="s">
        <v>225</v>
      </c>
      <c r="U1224" s="16">
        <v>8</v>
      </c>
      <c r="V1224" s="20" t="s">
        <v>2597</v>
      </c>
      <c r="W1224" s="20" t="s">
        <v>2662</v>
      </c>
      <c r="X1224" s="16">
        <v>94</v>
      </c>
      <c r="Y1224" s="20" t="s">
        <v>350</v>
      </c>
      <c r="Z1224" s="20">
        <v>18</v>
      </c>
      <c r="AA1224" s="20" t="s">
        <v>2655</v>
      </c>
      <c r="AB1224" s="20">
        <v>42</v>
      </c>
      <c r="AC1224" s="18" t="s">
        <v>2663</v>
      </c>
      <c r="AD1224" s="147">
        <v>341000000</v>
      </c>
      <c r="AE1224" s="79">
        <v>342000000</v>
      </c>
      <c r="AF1224" s="79">
        <v>342000000</v>
      </c>
      <c r="AG1224" s="79">
        <v>341000000</v>
      </c>
      <c r="AH1224" s="79">
        <v>1366000000</v>
      </c>
      <c r="AI1224" s="63">
        <v>1</v>
      </c>
      <c r="AJ1224" s="64">
        <v>50</v>
      </c>
      <c r="AK1224" s="65">
        <v>0.5</v>
      </c>
      <c r="AL1224" s="64">
        <v>45</v>
      </c>
      <c r="AM1224" s="65">
        <v>0.45</v>
      </c>
      <c r="AN1224" s="66" t="s">
        <v>2384</v>
      </c>
      <c r="AO1224" s="66" t="s">
        <v>2384</v>
      </c>
      <c r="AP1224" s="132" t="s">
        <v>2370</v>
      </c>
      <c r="AQ1224" s="23">
        <v>25</v>
      </c>
      <c r="AR1224" s="23">
        <v>25</v>
      </c>
      <c r="AS1224" s="142">
        <v>0</v>
      </c>
      <c r="AT1224" s="23">
        <v>0</v>
      </c>
      <c r="AU1224" s="142">
        <v>25</v>
      </c>
      <c r="AV1224" s="142">
        <v>20</v>
      </c>
      <c r="AW1224" s="142">
        <v>0</v>
      </c>
      <c r="AX1224" s="22">
        <v>0</v>
      </c>
      <c r="AY1224" s="143" t="s">
        <v>2371</v>
      </c>
      <c r="AZ1224" s="143" t="s">
        <v>2372</v>
      </c>
      <c r="BA1224" s="143" t="s">
        <v>54</v>
      </c>
      <c r="BB1224" s="24"/>
      <c r="BC1224" s="75">
        <v>450000000</v>
      </c>
      <c r="BD1224" s="21">
        <v>345998000</v>
      </c>
      <c r="BE1224" s="25">
        <v>348366000</v>
      </c>
      <c r="BF1224" s="74">
        <v>450000000</v>
      </c>
      <c r="BG1224" s="25">
        <v>0</v>
      </c>
      <c r="BH1224" s="25">
        <v>296720423</v>
      </c>
      <c r="BI1224" s="25">
        <v>339623884</v>
      </c>
      <c r="BJ1224" s="133"/>
      <c r="BK1224" s="25">
        <v>0</v>
      </c>
      <c r="BL1224" s="25">
        <v>636344307</v>
      </c>
      <c r="BM1224" s="74">
        <v>0</v>
      </c>
      <c r="BN1224" s="80">
        <v>0</v>
      </c>
      <c r="BO1224" s="80">
        <v>0</v>
      </c>
      <c r="BP1224" s="133"/>
      <c r="BQ1224" s="25">
        <v>0</v>
      </c>
      <c r="BR1224" s="82" t="s">
        <v>54</v>
      </c>
      <c r="BS1224" s="82"/>
      <c r="BT1224" s="134" t="s">
        <v>54</v>
      </c>
      <c r="BU1224" s="26"/>
    </row>
    <row r="1225" spans="1:73" ht="55" customHeight="1">
      <c r="A1225" s="15">
        <v>1213</v>
      </c>
      <c r="B1225" s="16">
        <v>19</v>
      </c>
      <c r="C1225" s="17" t="s">
        <v>2080</v>
      </c>
      <c r="D1225" s="16">
        <v>2</v>
      </c>
      <c r="E1225" s="18" t="s">
        <v>2613</v>
      </c>
      <c r="F1225" s="16">
        <v>33</v>
      </c>
      <c r="G1225" s="18" t="s">
        <v>2666</v>
      </c>
      <c r="H1225" s="19">
        <v>1213</v>
      </c>
      <c r="I1225" s="18" t="s">
        <v>6792</v>
      </c>
      <c r="J1225" s="15">
        <v>1929</v>
      </c>
      <c r="K1225" s="18" t="s">
        <v>6793</v>
      </c>
      <c r="L1225" s="20" t="s">
        <v>2669</v>
      </c>
      <c r="M1225" s="17" t="s">
        <v>229</v>
      </c>
      <c r="N1225" s="15">
        <v>19291</v>
      </c>
      <c r="O1225" s="17" t="s">
        <v>2670</v>
      </c>
      <c r="P1225" s="73">
        <v>1000</v>
      </c>
      <c r="Q1225" s="18" t="s">
        <v>2671</v>
      </c>
      <c r="R1225" s="18" t="s">
        <v>3879</v>
      </c>
      <c r="S1225" s="18" t="s">
        <v>6792</v>
      </c>
      <c r="T1225" s="18" t="s">
        <v>225</v>
      </c>
      <c r="U1225" s="16">
        <v>8</v>
      </c>
      <c r="V1225" s="20" t="s">
        <v>2597</v>
      </c>
      <c r="W1225" s="20" t="s">
        <v>2673</v>
      </c>
      <c r="X1225" s="16">
        <v>94</v>
      </c>
      <c r="Y1225" s="20" t="s">
        <v>350</v>
      </c>
      <c r="Z1225" s="20">
        <v>19</v>
      </c>
      <c r="AA1225" s="20" t="s">
        <v>2674</v>
      </c>
      <c r="AB1225" s="20">
        <v>44</v>
      </c>
      <c r="AC1225" s="18" t="s">
        <v>2675</v>
      </c>
      <c r="AD1225" s="79">
        <v>200000000</v>
      </c>
      <c r="AE1225" s="79">
        <v>200000000</v>
      </c>
      <c r="AF1225" s="79">
        <v>300000000</v>
      </c>
      <c r="AG1225" s="79">
        <v>301000000</v>
      </c>
      <c r="AH1225" s="79">
        <v>1001000000</v>
      </c>
      <c r="AI1225" s="63">
        <v>1</v>
      </c>
      <c r="AJ1225" s="64">
        <v>526</v>
      </c>
      <c r="AK1225" s="65">
        <v>0.52600000000000002</v>
      </c>
      <c r="AL1225" s="64">
        <v>556</v>
      </c>
      <c r="AM1225" s="65">
        <v>0.55600000000000005</v>
      </c>
      <c r="AN1225" s="66" t="s">
        <v>2384</v>
      </c>
      <c r="AO1225" s="66" t="s">
        <v>2384</v>
      </c>
      <c r="AP1225" s="132" t="s">
        <v>2370</v>
      </c>
      <c r="AQ1225" s="23">
        <v>200</v>
      </c>
      <c r="AR1225" s="23">
        <v>200</v>
      </c>
      <c r="AS1225" s="142">
        <v>126</v>
      </c>
      <c r="AT1225" s="23">
        <v>0</v>
      </c>
      <c r="AU1225" s="142">
        <v>205</v>
      </c>
      <c r="AV1225" s="142">
        <v>225</v>
      </c>
      <c r="AW1225" s="142">
        <v>126</v>
      </c>
      <c r="AX1225" s="22">
        <v>0</v>
      </c>
      <c r="AY1225" s="143" t="s">
        <v>2371</v>
      </c>
      <c r="AZ1225" s="143" t="s">
        <v>2372</v>
      </c>
      <c r="BA1225" s="143" t="s">
        <v>2372</v>
      </c>
      <c r="BB1225" s="24"/>
      <c r="BC1225" s="75">
        <v>385000000</v>
      </c>
      <c r="BD1225" s="21">
        <v>202931000</v>
      </c>
      <c r="BE1225" s="25">
        <v>224683000</v>
      </c>
      <c r="BF1225" s="74">
        <v>385000000</v>
      </c>
      <c r="BG1225" s="25">
        <v>0</v>
      </c>
      <c r="BH1225" s="25">
        <v>193876524</v>
      </c>
      <c r="BI1225" s="25">
        <v>224380300</v>
      </c>
      <c r="BJ1225" s="133">
        <v>111327107</v>
      </c>
      <c r="BK1225" s="25">
        <v>0</v>
      </c>
      <c r="BL1225" s="25">
        <v>529583931</v>
      </c>
      <c r="BM1225" s="74">
        <v>0</v>
      </c>
      <c r="BN1225" s="80">
        <v>79340000</v>
      </c>
      <c r="BO1225" s="80">
        <v>39478600</v>
      </c>
      <c r="BP1225" s="133">
        <v>0</v>
      </c>
      <c r="BQ1225" s="25">
        <v>0</v>
      </c>
      <c r="BR1225" s="82" t="s">
        <v>6794</v>
      </c>
      <c r="BS1225" s="82"/>
      <c r="BT1225" s="134" t="s">
        <v>54</v>
      </c>
      <c r="BU1225" s="26"/>
    </row>
    <row r="1226" spans="1:73" ht="55" customHeight="1">
      <c r="A1226" s="15">
        <v>1214</v>
      </c>
      <c r="B1226" s="16">
        <v>19</v>
      </c>
      <c r="C1226" s="17" t="s">
        <v>2080</v>
      </c>
      <c r="D1226" s="16">
        <v>2</v>
      </c>
      <c r="E1226" s="18" t="s">
        <v>2613</v>
      </c>
      <c r="F1226" s="16">
        <v>33</v>
      </c>
      <c r="G1226" s="18" t="s">
        <v>2666</v>
      </c>
      <c r="H1226" s="19">
        <v>1214</v>
      </c>
      <c r="I1226" s="18" t="s">
        <v>6795</v>
      </c>
      <c r="J1226" s="15">
        <v>1929</v>
      </c>
      <c r="K1226" s="18" t="s">
        <v>6793</v>
      </c>
      <c r="L1226" s="20" t="s">
        <v>2669</v>
      </c>
      <c r="M1226" s="17" t="s">
        <v>229</v>
      </c>
      <c r="N1226" s="15">
        <v>19292</v>
      </c>
      <c r="O1226" s="17" t="s">
        <v>2680</v>
      </c>
      <c r="P1226" s="73">
        <v>1200</v>
      </c>
      <c r="Q1226" s="18" t="s">
        <v>2671</v>
      </c>
      <c r="R1226" s="18" t="s">
        <v>3879</v>
      </c>
      <c r="S1226" s="18" t="s">
        <v>6795</v>
      </c>
      <c r="T1226" s="18" t="s">
        <v>225</v>
      </c>
      <c r="U1226" s="16">
        <v>8</v>
      </c>
      <c r="V1226" s="20" t="s">
        <v>2597</v>
      </c>
      <c r="W1226" s="20" t="s">
        <v>2673</v>
      </c>
      <c r="X1226" s="16">
        <v>94</v>
      </c>
      <c r="Y1226" s="20" t="s">
        <v>350</v>
      </c>
      <c r="Z1226" s="20">
        <v>19</v>
      </c>
      <c r="AA1226" s="20" t="s">
        <v>2674</v>
      </c>
      <c r="AB1226" s="20">
        <v>45</v>
      </c>
      <c r="AC1226" s="18" t="s">
        <v>2681</v>
      </c>
      <c r="AD1226" s="147">
        <v>350000000</v>
      </c>
      <c r="AE1226" s="79">
        <v>450000000</v>
      </c>
      <c r="AF1226" s="79">
        <v>550000000</v>
      </c>
      <c r="AG1226" s="79">
        <v>650000000</v>
      </c>
      <c r="AH1226" s="79">
        <v>2000000000</v>
      </c>
      <c r="AI1226" s="63">
        <v>1</v>
      </c>
      <c r="AJ1226" s="64">
        <v>580</v>
      </c>
      <c r="AK1226" s="65">
        <v>0.48333333333333334</v>
      </c>
      <c r="AL1226" s="64">
        <v>580</v>
      </c>
      <c r="AM1226" s="65">
        <v>0.48333333333333334</v>
      </c>
      <c r="AN1226" s="66" t="s">
        <v>2384</v>
      </c>
      <c r="AO1226" s="66" t="s">
        <v>2384</v>
      </c>
      <c r="AP1226" s="132" t="s">
        <v>2370</v>
      </c>
      <c r="AQ1226" s="23">
        <v>210</v>
      </c>
      <c r="AR1226" s="23">
        <v>0</v>
      </c>
      <c r="AS1226" s="142">
        <v>370</v>
      </c>
      <c r="AT1226" s="23">
        <v>0</v>
      </c>
      <c r="AU1226" s="142">
        <v>450</v>
      </c>
      <c r="AV1226" s="142">
        <v>0</v>
      </c>
      <c r="AW1226" s="142">
        <v>130</v>
      </c>
      <c r="AX1226" s="22">
        <v>0</v>
      </c>
      <c r="AY1226" s="143" t="s">
        <v>2372</v>
      </c>
      <c r="AZ1226" s="143" t="s">
        <v>54</v>
      </c>
      <c r="BA1226" s="143" t="s">
        <v>2372</v>
      </c>
      <c r="BB1226" s="24"/>
      <c r="BC1226" s="75">
        <v>600000000</v>
      </c>
      <c r="BD1226" s="21">
        <v>355130000</v>
      </c>
      <c r="BE1226" s="25">
        <v>0</v>
      </c>
      <c r="BF1226" s="74">
        <v>600000000</v>
      </c>
      <c r="BG1226" s="25">
        <v>0</v>
      </c>
      <c r="BH1226" s="25">
        <v>342547739</v>
      </c>
      <c r="BI1226" s="25"/>
      <c r="BJ1226" s="133">
        <v>205927842</v>
      </c>
      <c r="BK1226" s="25">
        <v>0</v>
      </c>
      <c r="BL1226" s="25">
        <v>548475581</v>
      </c>
      <c r="BM1226" s="74">
        <v>49484100</v>
      </c>
      <c r="BN1226" s="80">
        <v>85600000</v>
      </c>
      <c r="BO1226" s="80">
        <v>0</v>
      </c>
      <c r="BP1226" s="133">
        <v>49484100</v>
      </c>
      <c r="BQ1226" s="25">
        <v>0</v>
      </c>
      <c r="BR1226" s="82" t="s">
        <v>6778</v>
      </c>
      <c r="BS1226" s="82"/>
      <c r="BT1226" s="134" t="s">
        <v>54</v>
      </c>
      <c r="BU1226" s="26"/>
    </row>
    <row r="1227" spans="1:73" ht="55" customHeight="1">
      <c r="A1227" s="15">
        <v>1215</v>
      </c>
      <c r="B1227" s="16">
        <v>19</v>
      </c>
      <c r="C1227" s="17" t="s">
        <v>2080</v>
      </c>
      <c r="D1227" s="16">
        <v>2</v>
      </c>
      <c r="E1227" s="18" t="s">
        <v>2613</v>
      </c>
      <c r="F1227" s="16">
        <v>33</v>
      </c>
      <c r="G1227" s="18" t="s">
        <v>2666</v>
      </c>
      <c r="H1227" s="19">
        <v>1215</v>
      </c>
      <c r="I1227" s="18" t="s">
        <v>6796</v>
      </c>
      <c r="J1227" s="15">
        <v>1930</v>
      </c>
      <c r="K1227" s="18" t="s">
        <v>6797</v>
      </c>
      <c r="L1227" s="20" t="s">
        <v>127</v>
      </c>
      <c r="M1227" s="17" t="s">
        <v>229</v>
      </c>
      <c r="N1227" s="15">
        <v>19301</v>
      </c>
      <c r="O1227" s="17" t="s">
        <v>2618</v>
      </c>
      <c r="P1227" s="73">
        <v>2800</v>
      </c>
      <c r="Q1227" s="18" t="s">
        <v>2619</v>
      </c>
      <c r="R1227" s="18" t="s">
        <v>4166</v>
      </c>
      <c r="S1227" s="18" t="s">
        <v>6798</v>
      </c>
      <c r="T1227" s="18" t="s">
        <v>225</v>
      </c>
      <c r="U1227" s="16">
        <v>6</v>
      </c>
      <c r="V1227" s="20" t="s">
        <v>2445</v>
      </c>
      <c r="W1227" s="20" t="s">
        <v>2688</v>
      </c>
      <c r="X1227" s="16">
        <v>93</v>
      </c>
      <c r="Y1227" s="20" t="s">
        <v>326</v>
      </c>
      <c r="Z1227" s="20">
        <v>20</v>
      </c>
      <c r="AA1227" s="20" t="s">
        <v>2689</v>
      </c>
      <c r="AB1227" s="20">
        <v>46</v>
      </c>
      <c r="AC1227" s="18" t="s">
        <v>3082</v>
      </c>
      <c r="AD1227" s="147">
        <v>0</v>
      </c>
      <c r="AE1227" s="79">
        <v>1200000000</v>
      </c>
      <c r="AF1227" s="79">
        <v>0</v>
      </c>
      <c r="AG1227" s="79">
        <v>0</v>
      </c>
      <c r="AH1227" s="79">
        <v>1200000000</v>
      </c>
      <c r="AI1227" s="63">
        <v>1</v>
      </c>
      <c r="AJ1227" s="64">
        <v>2800</v>
      </c>
      <c r="AK1227" s="65">
        <v>1</v>
      </c>
      <c r="AL1227" s="64">
        <v>0</v>
      </c>
      <c r="AM1227" s="65">
        <v>0</v>
      </c>
      <c r="AN1227" s="66" t="s">
        <v>2369</v>
      </c>
      <c r="AO1227" s="66" t="s">
        <v>2449</v>
      </c>
      <c r="AP1227" s="132" t="s">
        <v>2370</v>
      </c>
      <c r="AQ1227" s="23">
        <v>0</v>
      </c>
      <c r="AR1227" s="23">
        <v>1800</v>
      </c>
      <c r="AS1227" s="142">
        <v>1000</v>
      </c>
      <c r="AT1227" s="23">
        <v>0</v>
      </c>
      <c r="AU1227" s="142">
        <v>0</v>
      </c>
      <c r="AV1227" s="142">
        <v>0</v>
      </c>
      <c r="AW1227" s="142">
        <v>0</v>
      </c>
      <c r="AX1227" s="22">
        <v>0</v>
      </c>
      <c r="AY1227" s="143" t="s">
        <v>2825</v>
      </c>
      <c r="AZ1227" s="143" t="s">
        <v>2372</v>
      </c>
      <c r="BA1227" s="143" t="s">
        <v>2372</v>
      </c>
      <c r="BB1227" s="24"/>
      <c r="BC1227" s="75">
        <v>0</v>
      </c>
      <c r="BD1227" s="21">
        <v>0</v>
      </c>
      <c r="BE1227" s="25">
        <v>4648097000</v>
      </c>
      <c r="BF1227" s="74">
        <v>0</v>
      </c>
      <c r="BG1227" s="25">
        <v>0</v>
      </c>
      <c r="BH1227" s="25">
        <v>103337444</v>
      </c>
      <c r="BI1227" s="25">
        <v>3640131818</v>
      </c>
      <c r="BJ1227" s="133">
        <v>1680506392</v>
      </c>
      <c r="BK1227" s="25">
        <v>0</v>
      </c>
      <c r="BL1227" s="25">
        <v>5423975654</v>
      </c>
      <c r="BM1227" s="74">
        <v>0</v>
      </c>
      <c r="BN1227" s="80">
        <v>0</v>
      </c>
      <c r="BO1227" s="80">
        <v>0</v>
      </c>
      <c r="BP1227" s="133">
        <v>0</v>
      </c>
      <c r="BQ1227" s="25">
        <v>0</v>
      </c>
      <c r="BR1227" s="82" t="s">
        <v>6799</v>
      </c>
      <c r="BS1227" s="82"/>
      <c r="BT1227" s="134" t="s">
        <v>54</v>
      </c>
      <c r="BU1227" s="26"/>
    </row>
    <row r="1228" spans="1:73" ht="55" customHeight="1">
      <c r="A1228" s="15">
        <v>1216</v>
      </c>
      <c r="B1228" s="16">
        <v>19</v>
      </c>
      <c r="C1228" s="17" t="s">
        <v>2080</v>
      </c>
      <c r="D1228" s="16">
        <v>2</v>
      </c>
      <c r="E1228" s="18" t="s">
        <v>2613</v>
      </c>
      <c r="F1228" s="16">
        <v>33</v>
      </c>
      <c r="G1228" s="18" t="s">
        <v>2666</v>
      </c>
      <c r="H1228" s="19">
        <v>1216</v>
      </c>
      <c r="I1228" s="18" t="s">
        <v>3599</v>
      </c>
      <c r="J1228" s="15">
        <v>1930</v>
      </c>
      <c r="K1228" s="18" t="s">
        <v>6797</v>
      </c>
      <c r="L1228" s="20" t="s">
        <v>31</v>
      </c>
      <c r="M1228" s="17" t="s">
        <v>229</v>
      </c>
      <c r="N1228" s="15">
        <v>19302</v>
      </c>
      <c r="O1228" s="17" t="s">
        <v>2574</v>
      </c>
      <c r="P1228" s="73">
        <v>22</v>
      </c>
      <c r="Q1228" s="18" t="s">
        <v>2686</v>
      </c>
      <c r="R1228" s="18" t="s">
        <v>3887</v>
      </c>
      <c r="S1228" s="18" t="s">
        <v>6800</v>
      </c>
      <c r="T1228" s="18" t="s">
        <v>225</v>
      </c>
      <c r="U1228" s="16">
        <v>6</v>
      </c>
      <c r="V1228" s="20" t="s">
        <v>2445</v>
      </c>
      <c r="W1228" s="20" t="s">
        <v>2688</v>
      </c>
      <c r="X1228" s="16">
        <v>93</v>
      </c>
      <c r="Y1228" s="20" t="s">
        <v>326</v>
      </c>
      <c r="Z1228" s="20">
        <v>20</v>
      </c>
      <c r="AA1228" s="20" t="s">
        <v>2689</v>
      </c>
      <c r="AB1228" s="20">
        <v>47</v>
      </c>
      <c r="AC1228" s="18" t="s">
        <v>2690</v>
      </c>
      <c r="AD1228" s="147">
        <v>0</v>
      </c>
      <c r="AE1228" s="79">
        <v>3795000000</v>
      </c>
      <c r="AF1228" s="79">
        <v>0</v>
      </c>
      <c r="AG1228" s="79">
        <v>0</v>
      </c>
      <c r="AH1228" s="79">
        <v>3795000000</v>
      </c>
      <c r="AI1228" s="63">
        <v>1</v>
      </c>
      <c r="AJ1228" s="64">
        <v>22</v>
      </c>
      <c r="AK1228" s="65">
        <v>1</v>
      </c>
      <c r="AL1228" s="64">
        <v>16</v>
      </c>
      <c r="AM1228" s="65">
        <v>0.72727272727272729</v>
      </c>
      <c r="AN1228" s="66" t="s">
        <v>2369</v>
      </c>
      <c r="AO1228" s="66" t="s">
        <v>2368</v>
      </c>
      <c r="AP1228" s="132" t="s">
        <v>2370</v>
      </c>
      <c r="AQ1228" s="23">
        <v>0</v>
      </c>
      <c r="AR1228" s="23">
        <v>20</v>
      </c>
      <c r="AS1228" s="142">
        <v>2</v>
      </c>
      <c r="AT1228" s="23">
        <v>0</v>
      </c>
      <c r="AU1228" s="142">
        <v>0</v>
      </c>
      <c r="AV1228" s="142">
        <v>16</v>
      </c>
      <c r="AW1228" s="142">
        <v>0</v>
      </c>
      <c r="AX1228" s="22">
        <v>0</v>
      </c>
      <c r="AY1228" s="143" t="s">
        <v>2825</v>
      </c>
      <c r="AZ1228" s="143" t="s">
        <v>2372</v>
      </c>
      <c r="BA1228" s="143" t="s">
        <v>2372</v>
      </c>
      <c r="BB1228" s="24"/>
      <c r="BC1228" s="75">
        <v>0</v>
      </c>
      <c r="BD1228" s="21">
        <v>0</v>
      </c>
      <c r="BE1228" s="25">
        <v>4263356000</v>
      </c>
      <c r="BF1228" s="74">
        <v>0</v>
      </c>
      <c r="BG1228" s="25">
        <v>0</v>
      </c>
      <c r="BH1228" s="25">
        <v>248851045</v>
      </c>
      <c r="BI1228" s="25">
        <v>4263355996</v>
      </c>
      <c r="BJ1228" s="133">
        <v>1815614772</v>
      </c>
      <c r="BK1228" s="25">
        <v>0</v>
      </c>
      <c r="BL1228" s="25">
        <v>6327821813</v>
      </c>
      <c r="BM1228" s="74">
        <v>38277614</v>
      </c>
      <c r="BN1228" s="80">
        <v>0</v>
      </c>
      <c r="BO1228" s="80">
        <v>0</v>
      </c>
      <c r="BP1228" s="133">
        <v>38277614</v>
      </c>
      <c r="BQ1228" s="25">
        <v>0</v>
      </c>
      <c r="BR1228" s="82" t="s">
        <v>6801</v>
      </c>
      <c r="BS1228" s="82"/>
      <c r="BT1228" s="134" t="s">
        <v>54</v>
      </c>
      <c r="BU1228" s="26"/>
    </row>
    <row r="1229" spans="1:73" ht="55" customHeight="1">
      <c r="A1229" s="15">
        <v>1217</v>
      </c>
      <c r="B1229" s="16">
        <v>19</v>
      </c>
      <c r="C1229" s="17" t="s">
        <v>2080</v>
      </c>
      <c r="D1229" s="16">
        <v>2</v>
      </c>
      <c r="E1229" s="18" t="s">
        <v>2613</v>
      </c>
      <c r="F1229" s="20">
        <v>34</v>
      </c>
      <c r="G1229" s="47" t="s">
        <v>2694</v>
      </c>
      <c r="H1229" s="19">
        <v>1217</v>
      </c>
      <c r="I1229" s="18" t="s">
        <v>6802</v>
      </c>
      <c r="J1229" s="15">
        <v>1931</v>
      </c>
      <c r="K1229" s="18" t="s">
        <v>6803</v>
      </c>
      <c r="L1229" s="20" t="s">
        <v>97</v>
      </c>
      <c r="M1229" s="17" t="s">
        <v>229</v>
      </c>
      <c r="N1229" s="15">
        <v>19311</v>
      </c>
      <c r="O1229" s="17" t="s">
        <v>2360</v>
      </c>
      <c r="P1229" s="73">
        <v>40000</v>
      </c>
      <c r="Q1229" s="18" t="s">
        <v>2697</v>
      </c>
      <c r="R1229" s="18" t="s">
        <v>3893</v>
      </c>
      <c r="S1229" s="18" t="s">
        <v>6802</v>
      </c>
      <c r="T1229" s="18" t="s">
        <v>225</v>
      </c>
      <c r="U1229" s="16">
        <v>8</v>
      </c>
      <c r="V1229" s="20" t="s">
        <v>2597</v>
      </c>
      <c r="W1229" s="20" t="s">
        <v>2699</v>
      </c>
      <c r="X1229" s="16">
        <v>94</v>
      </c>
      <c r="Y1229" s="20" t="s">
        <v>350</v>
      </c>
      <c r="Z1229" s="20">
        <v>21</v>
      </c>
      <c r="AA1229" s="20" t="s">
        <v>2700</v>
      </c>
      <c r="AB1229" s="20">
        <v>48</v>
      </c>
      <c r="AC1229" s="27" t="s">
        <v>2701</v>
      </c>
      <c r="AD1229" s="147">
        <v>1330000000</v>
      </c>
      <c r="AE1229" s="79">
        <v>800000000</v>
      </c>
      <c r="AF1229" s="79">
        <v>1230000000</v>
      </c>
      <c r="AG1229" s="79">
        <v>1961000000</v>
      </c>
      <c r="AH1229" s="79">
        <v>5321000000</v>
      </c>
      <c r="AI1229" s="63">
        <v>1</v>
      </c>
      <c r="AJ1229" s="64">
        <v>26128</v>
      </c>
      <c r="AK1229" s="65">
        <v>0.6532</v>
      </c>
      <c r="AL1229" s="64">
        <v>16930</v>
      </c>
      <c r="AM1229" s="65">
        <v>0.42325000000000002</v>
      </c>
      <c r="AN1229" s="66" t="s">
        <v>2384</v>
      </c>
      <c r="AO1229" s="66" t="s">
        <v>2384</v>
      </c>
      <c r="AP1229" s="132" t="s">
        <v>2370</v>
      </c>
      <c r="AQ1229" s="23">
        <v>10000</v>
      </c>
      <c r="AR1229" s="23">
        <v>6878</v>
      </c>
      <c r="AS1229" s="142">
        <v>9250</v>
      </c>
      <c r="AT1229" s="23">
        <v>0</v>
      </c>
      <c r="AU1229" s="142">
        <v>10000</v>
      </c>
      <c r="AV1229" s="142">
        <v>6930</v>
      </c>
      <c r="AW1229" s="142">
        <v>0</v>
      </c>
      <c r="AX1229" s="22">
        <v>0</v>
      </c>
      <c r="AY1229" s="143" t="s">
        <v>2371</v>
      </c>
      <c r="AZ1229" s="143" t="s">
        <v>2371</v>
      </c>
      <c r="BA1229" s="143" t="s">
        <v>2372</v>
      </c>
      <c r="BB1229" s="24"/>
      <c r="BC1229" s="75">
        <v>1400000000</v>
      </c>
      <c r="BD1229" s="21">
        <v>1349492000</v>
      </c>
      <c r="BE1229" s="25">
        <v>798731000</v>
      </c>
      <c r="BF1229" s="74">
        <v>1400000000</v>
      </c>
      <c r="BG1229" s="25">
        <v>0</v>
      </c>
      <c r="BH1229" s="25">
        <v>1312073042</v>
      </c>
      <c r="BI1229" s="25">
        <v>798731000</v>
      </c>
      <c r="BJ1229" s="133">
        <v>1340014618</v>
      </c>
      <c r="BK1229" s="25">
        <v>0</v>
      </c>
      <c r="BL1229" s="25">
        <v>3450818660</v>
      </c>
      <c r="BM1229" s="74">
        <v>43186000</v>
      </c>
      <c r="BN1229" s="80">
        <v>0</v>
      </c>
      <c r="BO1229" s="80">
        <v>371497699</v>
      </c>
      <c r="BP1229" s="133">
        <v>43186000</v>
      </c>
      <c r="BQ1229" s="25">
        <v>0</v>
      </c>
      <c r="BR1229" s="82" t="s">
        <v>54</v>
      </c>
      <c r="BS1229" s="82" t="s">
        <v>54</v>
      </c>
      <c r="BT1229" s="134" t="s">
        <v>54</v>
      </c>
      <c r="BU1229" s="26"/>
    </row>
    <row r="1230" spans="1:73" ht="55" customHeight="1">
      <c r="A1230" s="15">
        <v>1218</v>
      </c>
      <c r="B1230" s="16">
        <v>19</v>
      </c>
      <c r="C1230" s="17" t="s">
        <v>2080</v>
      </c>
      <c r="D1230" s="16">
        <v>2</v>
      </c>
      <c r="E1230" s="18" t="s">
        <v>2613</v>
      </c>
      <c r="F1230" s="16">
        <v>37</v>
      </c>
      <c r="G1230" s="18" t="s">
        <v>3091</v>
      </c>
      <c r="H1230" s="19">
        <v>1218</v>
      </c>
      <c r="I1230" s="18" t="s">
        <v>6804</v>
      </c>
      <c r="J1230" s="15">
        <v>1934</v>
      </c>
      <c r="K1230" s="18" t="s">
        <v>6805</v>
      </c>
      <c r="L1230" s="20" t="s">
        <v>651</v>
      </c>
      <c r="M1230" s="17" t="s">
        <v>229</v>
      </c>
      <c r="N1230" s="15">
        <v>19341</v>
      </c>
      <c r="O1230" s="17" t="s">
        <v>2868</v>
      </c>
      <c r="P1230" s="73">
        <v>6</v>
      </c>
      <c r="Q1230" s="18" t="s">
        <v>3094</v>
      </c>
      <c r="R1230" s="18" t="s">
        <v>3899</v>
      </c>
      <c r="S1230" s="18" t="s">
        <v>6804</v>
      </c>
      <c r="T1230" s="18" t="s">
        <v>225</v>
      </c>
      <c r="U1230" s="16">
        <v>9</v>
      </c>
      <c r="V1230" s="20" t="s">
        <v>3020</v>
      </c>
      <c r="W1230" s="20" t="s">
        <v>648</v>
      </c>
      <c r="X1230" s="16">
        <v>96</v>
      </c>
      <c r="Y1230" s="20" t="s">
        <v>446</v>
      </c>
      <c r="Z1230" s="20">
        <v>22</v>
      </c>
      <c r="AA1230" s="20" t="s">
        <v>3096</v>
      </c>
      <c r="AB1230" s="20">
        <v>49</v>
      </c>
      <c r="AC1230" s="18" t="s">
        <v>3097</v>
      </c>
      <c r="AD1230" s="147">
        <v>787000000</v>
      </c>
      <c r="AE1230" s="79">
        <v>1143000000</v>
      </c>
      <c r="AF1230" s="79">
        <v>1244000000</v>
      </c>
      <c r="AG1230" s="79">
        <v>1400000000</v>
      </c>
      <c r="AH1230" s="79">
        <v>4574000000</v>
      </c>
      <c r="AI1230" s="63">
        <v>1</v>
      </c>
      <c r="AJ1230" s="64">
        <v>2</v>
      </c>
      <c r="AK1230" s="65">
        <v>0.33333333333333331</v>
      </c>
      <c r="AL1230" s="64">
        <v>1.7</v>
      </c>
      <c r="AM1230" s="65">
        <v>0.28333333333333333</v>
      </c>
      <c r="AN1230" s="66" t="s">
        <v>2449</v>
      </c>
      <c r="AO1230" s="66" t="s">
        <v>2449</v>
      </c>
      <c r="AP1230" s="132" t="s">
        <v>2370</v>
      </c>
      <c r="AQ1230" s="23">
        <v>0</v>
      </c>
      <c r="AR1230" s="23">
        <v>2</v>
      </c>
      <c r="AS1230" s="142">
        <v>0</v>
      </c>
      <c r="AT1230" s="23">
        <v>0</v>
      </c>
      <c r="AU1230" s="142">
        <v>0</v>
      </c>
      <c r="AV1230" s="142">
        <v>1.7</v>
      </c>
      <c r="AW1230" s="142">
        <v>0</v>
      </c>
      <c r="AX1230" s="22">
        <v>0</v>
      </c>
      <c r="AY1230" s="143" t="s">
        <v>2825</v>
      </c>
      <c r="AZ1230" s="143" t="s">
        <v>2372</v>
      </c>
      <c r="BA1230" s="143" t="s">
        <v>54</v>
      </c>
      <c r="BB1230" s="24"/>
      <c r="BC1230" s="75">
        <v>1500000000</v>
      </c>
      <c r="BD1230" s="21">
        <v>798534000</v>
      </c>
      <c r="BE1230" s="25">
        <v>1284062000</v>
      </c>
      <c r="BF1230" s="74">
        <v>1500000000</v>
      </c>
      <c r="BG1230" s="25">
        <v>0</v>
      </c>
      <c r="BH1230" s="25">
        <v>798392995</v>
      </c>
      <c r="BI1230" s="25">
        <v>1284017755</v>
      </c>
      <c r="BJ1230" s="133"/>
      <c r="BK1230" s="25">
        <v>0</v>
      </c>
      <c r="BL1230" s="25">
        <v>2082410750</v>
      </c>
      <c r="BM1230" s="74">
        <v>0</v>
      </c>
      <c r="BN1230" s="80">
        <v>0</v>
      </c>
      <c r="BO1230" s="80">
        <v>0</v>
      </c>
      <c r="BP1230" s="133"/>
      <c r="BQ1230" s="25">
        <v>0</v>
      </c>
      <c r="BR1230" s="82" t="s">
        <v>6806</v>
      </c>
      <c r="BS1230" s="82"/>
      <c r="BT1230" s="134" t="s">
        <v>54</v>
      </c>
      <c r="BU1230" s="26"/>
    </row>
    <row r="1231" spans="1:73" ht="55" customHeight="1">
      <c r="A1231" s="15">
        <v>1219</v>
      </c>
      <c r="B1231" s="16">
        <v>19</v>
      </c>
      <c r="C1231" s="17" t="s">
        <v>2080</v>
      </c>
      <c r="D1231" s="16">
        <v>2</v>
      </c>
      <c r="E1231" s="18" t="s">
        <v>2613</v>
      </c>
      <c r="F1231" s="16">
        <v>38</v>
      </c>
      <c r="G1231" s="18" t="s">
        <v>2705</v>
      </c>
      <c r="H1231" s="19">
        <v>1219</v>
      </c>
      <c r="I1231" s="18" t="s">
        <v>6807</v>
      </c>
      <c r="J1231" s="15">
        <v>1936</v>
      </c>
      <c r="K1231" s="18" t="s">
        <v>6808</v>
      </c>
      <c r="L1231" s="20" t="s">
        <v>2708</v>
      </c>
      <c r="M1231" s="17" t="s">
        <v>229</v>
      </c>
      <c r="N1231" s="15">
        <v>19361</v>
      </c>
      <c r="O1231" s="17" t="s">
        <v>6809</v>
      </c>
      <c r="P1231" s="73">
        <v>80</v>
      </c>
      <c r="Q1231" s="18" t="s">
        <v>2595</v>
      </c>
      <c r="R1231" s="18" t="s">
        <v>6810</v>
      </c>
      <c r="S1231" s="18" t="s">
        <v>6807</v>
      </c>
      <c r="T1231" s="18" t="s">
        <v>225</v>
      </c>
      <c r="U1231" s="16">
        <v>8</v>
      </c>
      <c r="V1231" s="20" t="s">
        <v>2597</v>
      </c>
      <c r="W1231" s="20" t="s">
        <v>448</v>
      </c>
      <c r="X1231" s="16">
        <v>96</v>
      </c>
      <c r="Y1231" s="20" t="s">
        <v>446</v>
      </c>
      <c r="Z1231" s="20">
        <v>23</v>
      </c>
      <c r="AA1231" s="20" t="s">
        <v>2710</v>
      </c>
      <c r="AB1231" s="20">
        <v>89</v>
      </c>
      <c r="AC1231" s="18" t="s">
        <v>6811</v>
      </c>
      <c r="AD1231" s="147">
        <v>1200000000</v>
      </c>
      <c r="AE1231" s="79">
        <v>1666000000</v>
      </c>
      <c r="AF1231" s="79">
        <v>1482000000</v>
      </c>
      <c r="AG1231" s="79">
        <v>2314000000</v>
      </c>
      <c r="AH1231" s="79">
        <v>6662000000</v>
      </c>
      <c r="AI1231" s="63">
        <v>1</v>
      </c>
      <c r="AJ1231" s="64">
        <v>52</v>
      </c>
      <c r="AK1231" s="65">
        <v>0.65</v>
      </c>
      <c r="AL1231" s="64">
        <v>35</v>
      </c>
      <c r="AM1231" s="65">
        <v>0.4375</v>
      </c>
      <c r="AN1231" s="66" t="s">
        <v>2384</v>
      </c>
      <c r="AO1231" s="66" t="s">
        <v>2384</v>
      </c>
      <c r="AP1231" s="132" t="s">
        <v>2370</v>
      </c>
      <c r="AQ1231" s="23">
        <v>20</v>
      </c>
      <c r="AR1231" s="23">
        <v>20</v>
      </c>
      <c r="AS1231" s="142">
        <v>12</v>
      </c>
      <c r="AT1231" s="23">
        <v>0</v>
      </c>
      <c r="AU1231" s="142">
        <v>20</v>
      </c>
      <c r="AV1231" s="142">
        <v>3</v>
      </c>
      <c r="AW1231" s="142">
        <v>12</v>
      </c>
      <c r="AX1231" s="22">
        <v>0</v>
      </c>
      <c r="AY1231" s="143" t="s">
        <v>2371</v>
      </c>
      <c r="AZ1231" s="143" t="s">
        <v>2372</v>
      </c>
      <c r="BA1231" s="143" t="s">
        <v>2372</v>
      </c>
      <c r="BB1231" s="24"/>
      <c r="BC1231" s="75">
        <v>1700000000</v>
      </c>
      <c r="BD1231" s="21">
        <v>1217587000</v>
      </c>
      <c r="BE1231" s="25">
        <v>821608000</v>
      </c>
      <c r="BF1231" s="74">
        <v>1700000000</v>
      </c>
      <c r="BG1231" s="25">
        <v>0</v>
      </c>
      <c r="BH1231" s="25">
        <v>1195064961</v>
      </c>
      <c r="BI1231" s="25">
        <v>804863433</v>
      </c>
      <c r="BJ1231" s="133">
        <v>878513289</v>
      </c>
      <c r="BK1231" s="25">
        <v>0</v>
      </c>
      <c r="BL1231" s="25">
        <v>2878441683</v>
      </c>
      <c r="BM1231" s="74">
        <v>170880199</v>
      </c>
      <c r="BN1231" s="80">
        <v>140600000</v>
      </c>
      <c r="BO1231" s="80">
        <v>9000000</v>
      </c>
      <c r="BP1231" s="133">
        <v>170880199</v>
      </c>
      <c r="BQ1231" s="25">
        <v>0</v>
      </c>
      <c r="BR1231" s="82" t="s">
        <v>6778</v>
      </c>
      <c r="BS1231" s="82"/>
      <c r="BT1231" s="134" t="s">
        <v>54</v>
      </c>
      <c r="BU1231" s="26"/>
    </row>
    <row r="1232" spans="1:73" ht="55" customHeight="1">
      <c r="A1232" s="15">
        <v>1220</v>
      </c>
      <c r="B1232" s="16">
        <v>19</v>
      </c>
      <c r="C1232" s="17" t="s">
        <v>2080</v>
      </c>
      <c r="D1232" s="16">
        <v>2</v>
      </c>
      <c r="E1232" s="18" t="s">
        <v>2613</v>
      </c>
      <c r="F1232" s="16">
        <v>38</v>
      </c>
      <c r="G1232" s="18" t="s">
        <v>2705</v>
      </c>
      <c r="H1232" s="19">
        <v>1220</v>
      </c>
      <c r="I1232" s="18" t="s">
        <v>6812</v>
      </c>
      <c r="J1232" s="15">
        <v>1936</v>
      </c>
      <c r="K1232" s="18" t="s">
        <v>6808</v>
      </c>
      <c r="L1232" s="20" t="s">
        <v>2255</v>
      </c>
      <c r="M1232" s="17" t="s">
        <v>229</v>
      </c>
      <c r="N1232" s="15">
        <v>19362</v>
      </c>
      <c r="O1232" s="17" t="s">
        <v>2563</v>
      </c>
      <c r="P1232" s="73">
        <v>20</v>
      </c>
      <c r="Q1232" s="18" t="s">
        <v>2595</v>
      </c>
      <c r="R1232" s="18" t="s">
        <v>6813</v>
      </c>
      <c r="S1232" s="18" t="s">
        <v>6814</v>
      </c>
      <c r="T1232" s="18" t="s">
        <v>225</v>
      </c>
      <c r="U1232" s="16">
        <v>9</v>
      </c>
      <c r="V1232" s="20" t="s">
        <v>3020</v>
      </c>
      <c r="W1232" s="20" t="s">
        <v>3102</v>
      </c>
      <c r="X1232" s="16">
        <v>96</v>
      </c>
      <c r="Y1232" s="20" t="s">
        <v>446</v>
      </c>
      <c r="Z1232" s="20">
        <v>24</v>
      </c>
      <c r="AA1232" s="20" t="s">
        <v>3103</v>
      </c>
      <c r="AB1232" s="20">
        <v>51</v>
      </c>
      <c r="AC1232" s="18" t="s">
        <v>2252</v>
      </c>
      <c r="AD1232" s="79">
        <v>1064000000</v>
      </c>
      <c r="AE1232" s="79">
        <v>1064000000</v>
      </c>
      <c r="AF1232" s="79">
        <v>1064000000</v>
      </c>
      <c r="AG1232" s="79">
        <v>1064000000</v>
      </c>
      <c r="AH1232" s="79">
        <v>4256000000</v>
      </c>
      <c r="AI1232" s="63">
        <v>1</v>
      </c>
      <c r="AJ1232" s="64">
        <v>10</v>
      </c>
      <c r="AK1232" s="65">
        <v>0.5</v>
      </c>
      <c r="AL1232" s="64">
        <v>3</v>
      </c>
      <c r="AM1232" s="65">
        <v>0.15</v>
      </c>
      <c r="AN1232" s="66" t="s">
        <v>2384</v>
      </c>
      <c r="AO1232" s="66" t="s">
        <v>2449</v>
      </c>
      <c r="AP1232" s="132" t="s">
        <v>2370</v>
      </c>
      <c r="AQ1232" s="23">
        <v>5</v>
      </c>
      <c r="AR1232" s="23">
        <v>5</v>
      </c>
      <c r="AS1232" s="142">
        <v>0</v>
      </c>
      <c r="AT1232" s="23">
        <v>0</v>
      </c>
      <c r="AU1232" s="142">
        <v>3</v>
      </c>
      <c r="AV1232" s="142">
        <v>0</v>
      </c>
      <c r="AW1232" s="142">
        <v>0</v>
      </c>
      <c r="AX1232" s="22">
        <v>0</v>
      </c>
      <c r="AY1232" s="143" t="s">
        <v>2372</v>
      </c>
      <c r="AZ1232" s="143" t="s">
        <v>2372</v>
      </c>
      <c r="BA1232" s="143" t="s">
        <v>54</v>
      </c>
      <c r="BB1232" s="24"/>
      <c r="BC1232" s="75">
        <v>1300000000</v>
      </c>
      <c r="BD1232" s="21">
        <v>1079594000</v>
      </c>
      <c r="BE1232" s="25">
        <v>1195312000</v>
      </c>
      <c r="BF1232" s="74">
        <v>1300000000</v>
      </c>
      <c r="BG1232" s="25">
        <v>0</v>
      </c>
      <c r="BH1232" s="25">
        <v>1079098616</v>
      </c>
      <c r="BI1232" s="25">
        <v>1193777210</v>
      </c>
      <c r="BJ1232" s="133"/>
      <c r="BK1232" s="25">
        <v>0</v>
      </c>
      <c r="BL1232" s="25">
        <v>2272875826</v>
      </c>
      <c r="BM1232" s="74">
        <v>0</v>
      </c>
      <c r="BN1232" s="80">
        <v>0</v>
      </c>
      <c r="BO1232" s="80">
        <v>0</v>
      </c>
      <c r="BP1232" s="133"/>
      <c r="BQ1232" s="25">
        <v>0</v>
      </c>
      <c r="BR1232" s="82" t="s">
        <v>54</v>
      </c>
      <c r="BS1232" s="82" t="s">
        <v>54</v>
      </c>
      <c r="BT1232" s="134" t="s">
        <v>54</v>
      </c>
      <c r="BU1232" s="26"/>
    </row>
    <row r="1233" spans="1:73" ht="55" customHeight="1">
      <c r="A1233" s="15">
        <v>1221</v>
      </c>
      <c r="B1233" s="16">
        <v>19</v>
      </c>
      <c r="C1233" s="17" t="s">
        <v>2080</v>
      </c>
      <c r="D1233" s="16">
        <v>3</v>
      </c>
      <c r="E1233" s="18" t="s">
        <v>2714</v>
      </c>
      <c r="F1233" s="16">
        <v>39</v>
      </c>
      <c r="G1233" s="18" t="s">
        <v>2715</v>
      </c>
      <c r="H1233" s="19">
        <v>1221</v>
      </c>
      <c r="I1233" s="18" t="s">
        <v>4177</v>
      </c>
      <c r="J1233" s="15">
        <v>1937</v>
      </c>
      <c r="K1233" s="18" t="s">
        <v>6815</v>
      </c>
      <c r="L1233" s="20" t="s">
        <v>2718</v>
      </c>
      <c r="M1233" s="17" t="s">
        <v>229</v>
      </c>
      <c r="N1233" s="15">
        <v>19371</v>
      </c>
      <c r="O1233" s="17" t="s">
        <v>2481</v>
      </c>
      <c r="P1233" s="73">
        <v>1200</v>
      </c>
      <c r="Q1233" s="18" t="s">
        <v>2379</v>
      </c>
      <c r="R1233" s="18" t="s">
        <v>2719</v>
      </c>
      <c r="S1233" s="18" t="s">
        <v>4177</v>
      </c>
      <c r="T1233" s="18" t="s">
        <v>225</v>
      </c>
      <c r="U1233" s="16">
        <v>7</v>
      </c>
      <c r="V1233" s="20" t="s">
        <v>2457</v>
      </c>
      <c r="W1233" s="20" t="s">
        <v>2720</v>
      </c>
      <c r="X1233" s="16">
        <v>85</v>
      </c>
      <c r="Y1233" s="20" t="s">
        <v>316</v>
      </c>
      <c r="Z1233" s="20">
        <v>25</v>
      </c>
      <c r="AA1233" s="20" t="s">
        <v>2721</v>
      </c>
      <c r="AB1233" s="20">
        <v>52</v>
      </c>
      <c r="AC1233" s="18" t="s">
        <v>2722</v>
      </c>
      <c r="AD1233" s="147">
        <v>1248000000</v>
      </c>
      <c r="AE1233" s="79">
        <v>1249000000</v>
      </c>
      <c r="AF1233" s="79">
        <v>1249000000</v>
      </c>
      <c r="AG1233" s="79">
        <v>1249000000</v>
      </c>
      <c r="AH1233" s="79">
        <v>4995000000</v>
      </c>
      <c r="AI1233" s="63">
        <v>1</v>
      </c>
      <c r="AJ1233" s="64">
        <v>900</v>
      </c>
      <c r="AK1233" s="65">
        <v>0.75</v>
      </c>
      <c r="AL1233" s="64">
        <v>644</v>
      </c>
      <c r="AM1233" s="65">
        <v>0.53666666666666663</v>
      </c>
      <c r="AN1233" s="66" t="s">
        <v>2368</v>
      </c>
      <c r="AO1233" s="66" t="s">
        <v>2384</v>
      </c>
      <c r="AP1233" s="132" t="s">
        <v>2370</v>
      </c>
      <c r="AQ1233" s="23">
        <v>300</v>
      </c>
      <c r="AR1233" s="23">
        <v>300</v>
      </c>
      <c r="AS1233" s="142">
        <v>300</v>
      </c>
      <c r="AT1233" s="23">
        <v>0</v>
      </c>
      <c r="AU1233" s="142">
        <v>300</v>
      </c>
      <c r="AV1233" s="142">
        <v>304</v>
      </c>
      <c r="AW1233" s="142">
        <v>40</v>
      </c>
      <c r="AX1233" s="22">
        <v>0</v>
      </c>
      <c r="AY1233" s="143" t="s">
        <v>2371</v>
      </c>
      <c r="AZ1233" s="143" t="s">
        <v>2372</v>
      </c>
      <c r="BA1233" s="143" t="s">
        <v>2372</v>
      </c>
      <c r="BB1233" s="24"/>
      <c r="BC1233" s="75">
        <v>1300000000</v>
      </c>
      <c r="BD1233" s="21">
        <v>1266290000</v>
      </c>
      <c r="BE1233" s="25">
        <v>1403144000</v>
      </c>
      <c r="BF1233" s="74">
        <v>1300000000</v>
      </c>
      <c r="BG1233" s="25">
        <v>0</v>
      </c>
      <c r="BH1233" s="25">
        <v>1263253948</v>
      </c>
      <c r="BI1233" s="25">
        <v>1382050463</v>
      </c>
      <c r="BJ1233" s="133">
        <v>1258743263</v>
      </c>
      <c r="BK1233" s="25">
        <v>0</v>
      </c>
      <c r="BL1233" s="25">
        <v>3904047674</v>
      </c>
      <c r="BM1233" s="74">
        <v>70852667</v>
      </c>
      <c r="BN1233" s="80">
        <v>110390000</v>
      </c>
      <c r="BO1233" s="80">
        <v>48472000</v>
      </c>
      <c r="BP1233" s="133">
        <v>70852667</v>
      </c>
      <c r="BQ1233" s="25">
        <v>0</v>
      </c>
      <c r="BR1233" s="82" t="s">
        <v>6778</v>
      </c>
      <c r="BS1233" s="82"/>
      <c r="BT1233" s="134" t="s">
        <v>54</v>
      </c>
      <c r="BU1233" s="26"/>
    </row>
    <row r="1234" spans="1:73" ht="55" customHeight="1">
      <c r="A1234" s="15">
        <v>1222</v>
      </c>
      <c r="B1234" s="16">
        <v>19</v>
      </c>
      <c r="C1234" s="17" t="s">
        <v>2080</v>
      </c>
      <c r="D1234" s="16">
        <v>3</v>
      </c>
      <c r="E1234" s="18" t="s">
        <v>2714</v>
      </c>
      <c r="F1234" s="16">
        <v>40</v>
      </c>
      <c r="G1234" s="18" t="s">
        <v>2726</v>
      </c>
      <c r="H1234" s="19">
        <v>1222</v>
      </c>
      <c r="I1234" s="18" t="s">
        <v>6816</v>
      </c>
      <c r="J1234" s="15">
        <v>1938</v>
      </c>
      <c r="K1234" s="18" t="s">
        <v>6817</v>
      </c>
      <c r="L1234" s="20" t="s">
        <v>2729</v>
      </c>
      <c r="M1234" s="17" t="s">
        <v>229</v>
      </c>
      <c r="N1234" s="15">
        <v>19381</v>
      </c>
      <c r="O1234" s="17" t="s">
        <v>2540</v>
      </c>
      <c r="P1234" s="73">
        <v>4000</v>
      </c>
      <c r="Q1234" s="18" t="s">
        <v>2379</v>
      </c>
      <c r="R1234" s="18" t="s">
        <v>3919</v>
      </c>
      <c r="S1234" s="18" t="s">
        <v>6816</v>
      </c>
      <c r="T1234" s="18" t="s">
        <v>225</v>
      </c>
      <c r="U1234" s="16">
        <v>7</v>
      </c>
      <c r="V1234" s="20" t="s">
        <v>2457</v>
      </c>
      <c r="W1234" s="20" t="s">
        <v>2731</v>
      </c>
      <c r="X1234" s="16">
        <v>100</v>
      </c>
      <c r="Y1234" s="51" t="s">
        <v>234</v>
      </c>
      <c r="Z1234" s="20">
        <v>26</v>
      </c>
      <c r="AA1234" s="20" t="s">
        <v>2732</v>
      </c>
      <c r="AB1234" s="20">
        <v>53</v>
      </c>
      <c r="AC1234" s="18" t="s">
        <v>2733</v>
      </c>
      <c r="AD1234" s="147">
        <v>0</v>
      </c>
      <c r="AE1234" s="79">
        <v>2275000000</v>
      </c>
      <c r="AF1234" s="79">
        <v>1214000000</v>
      </c>
      <c r="AG1234" s="79">
        <v>1164000000</v>
      </c>
      <c r="AH1234" s="79">
        <v>4653000000</v>
      </c>
      <c r="AI1234" s="63">
        <v>1</v>
      </c>
      <c r="AJ1234" s="64">
        <v>2000</v>
      </c>
      <c r="AK1234" s="65">
        <v>0.5</v>
      </c>
      <c r="AL1234" s="64">
        <v>1100</v>
      </c>
      <c r="AM1234" s="65">
        <v>0.27500000000000002</v>
      </c>
      <c r="AN1234" s="66" t="s">
        <v>2384</v>
      </c>
      <c r="AO1234" s="66" t="s">
        <v>2449</v>
      </c>
      <c r="AP1234" s="132" t="s">
        <v>2370</v>
      </c>
      <c r="AQ1234" s="23">
        <v>0</v>
      </c>
      <c r="AR1234" s="23">
        <v>2000</v>
      </c>
      <c r="AS1234" s="142">
        <v>0</v>
      </c>
      <c r="AT1234" s="23">
        <v>0</v>
      </c>
      <c r="AU1234" s="142">
        <v>0</v>
      </c>
      <c r="AV1234" s="142">
        <v>1100</v>
      </c>
      <c r="AW1234" s="142">
        <v>0</v>
      </c>
      <c r="AX1234" s="22">
        <v>0</v>
      </c>
      <c r="AY1234" s="143" t="s">
        <v>2450</v>
      </c>
      <c r="AZ1234" s="143" t="s">
        <v>2372</v>
      </c>
      <c r="BA1234" s="143" t="s">
        <v>54</v>
      </c>
      <c r="BB1234" s="24"/>
      <c r="BC1234" s="75">
        <v>1765000000</v>
      </c>
      <c r="BD1234" s="21">
        <v>0</v>
      </c>
      <c r="BE1234" s="25">
        <v>2555767000</v>
      </c>
      <c r="BF1234" s="74">
        <v>1765000000</v>
      </c>
      <c r="BG1234" s="25">
        <v>0</v>
      </c>
      <c r="BH1234" s="25"/>
      <c r="BI1234" s="25">
        <v>2446833584</v>
      </c>
      <c r="BJ1234" s="133">
        <v>141960000</v>
      </c>
      <c r="BK1234" s="25">
        <v>0</v>
      </c>
      <c r="BL1234" s="25">
        <v>2588793584</v>
      </c>
      <c r="BM1234" s="74">
        <v>66217000</v>
      </c>
      <c r="BN1234" s="80"/>
      <c r="BO1234" s="80">
        <v>0</v>
      </c>
      <c r="BP1234" s="133">
        <v>66217000</v>
      </c>
      <c r="BQ1234" s="25">
        <v>0</v>
      </c>
      <c r="BR1234" s="82" t="s">
        <v>54</v>
      </c>
      <c r="BS1234" s="82" t="s">
        <v>54</v>
      </c>
      <c r="BT1234" s="134" t="s">
        <v>6735</v>
      </c>
      <c r="BU1234" s="26"/>
    </row>
    <row r="1235" spans="1:73" ht="55" customHeight="1">
      <c r="A1235" s="15">
        <v>1223</v>
      </c>
      <c r="B1235" s="16">
        <v>19</v>
      </c>
      <c r="C1235" s="17" t="s">
        <v>2080</v>
      </c>
      <c r="D1235" s="16">
        <v>3</v>
      </c>
      <c r="E1235" s="18" t="s">
        <v>2714</v>
      </c>
      <c r="F1235" s="16">
        <v>40</v>
      </c>
      <c r="G1235" s="18" t="s">
        <v>2726</v>
      </c>
      <c r="H1235" s="19">
        <v>1223</v>
      </c>
      <c r="I1235" s="18" t="s">
        <v>6818</v>
      </c>
      <c r="J1235" s="15">
        <v>1938</v>
      </c>
      <c r="K1235" s="18" t="s">
        <v>6817</v>
      </c>
      <c r="L1235" s="20" t="s">
        <v>24</v>
      </c>
      <c r="M1235" s="17" t="s">
        <v>229</v>
      </c>
      <c r="N1235" s="15">
        <v>19382</v>
      </c>
      <c r="O1235" s="17" t="s">
        <v>2481</v>
      </c>
      <c r="P1235" s="73">
        <v>5600</v>
      </c>
      <c r="Q1235" s="18" t="s">
        <v>2379</v>
      </c>
      <c r="R1235" s="18" t="s">
        <v>3923</v>
      </c>
      <c r="S1235" s="18" t="s">
        <v>6818</v>
      </c>
      <c r="T1235" s="18" t="s">
        <v>225</v>
      </c>
      <c r="U1235" s="16">
        <v>7</v>
      </c>
      <c r="V1235" s="20" t="s">
        <v>2457</v>
      </c>
      <c r="W1235" s="20" t="s">
        <v>2739</v>
      </c>
      <c r="X1235" s="16">
        <v>100</v>
      </c>
      <c r="Y1235" s="51" t="s">
        <v>234</v>
      </c>
      <c r="Z1235" s="20">
        <v>27</v>
      </c>
      <c r="AA1235" s="20" t="s">
        <v>2740</v>
      </c>
      <c r="AB1235" s="20">
        <v>54</v>
      </c>
      <c r="AC1235" s="18" t="s">
        <v>235</v>
      </c>
      <c r="AD1235" s="147">
        <v>1403000000</v>
      </c>
      <c r="AE1235" s="79">
        <v>1000000000</v>
      </c>
      <c r="AF1235" s="79">
        <v>1404000000</v>
      </c>
      <c r="AG1235" s="79">
        <v>1807000000</v>
      </c>
      <c r="AH1235" s="79">
        <v>5614000000</v>
      </c>
      <c r="AI1235" s="63">
        <v>1</v>
      </c>
      <c r="AJ1235" s="64">
        <v>2883</v>
      </c>
      <c r="AK1235" s="65">
        <v>0.51482142857142854</v>
      </c>
      <c r="AL1235" s="64">
        <v>3683</v>
      </c>
      <c r="AM1235" s="65">
        <v>0.65767857142857145</v>
      </c>
      <c r="AN1235" s="66" t="s">
        <v>2384</v>
      </c>
      <c r="AO1235" s="66" t="s">
        <v>2384</v>
      </c>
      <c r="AP1235" s="132" t="s">
        <v>2370</v>
      </c>
      <c r="AQ1235" s="23">
        <v>1400</v>
      </c>
      <c r="AR1235" s="23">
        <v>1000</v>
      </c>
      <c r="AS1235" s="142">
        <v>483</v>
      </c>
      <c r="AT1235" s="23">
        <v>0</v>
      </c>
      <c r="AU1235" s="142">
        <v>2883</v>
      </c>
      <c r="AV1235" s="142">
        <v>800</v>
      </c>
      <c r="AW1235" s="142">
        <v>0</v>
      </c>
      <c r="AX1235" s="22">
        <v>0</v>
      </c>
      <c r="AY1235" s="143" t="s">
        <v>2371</v>
      </c>
      <c r="AZ1235" s="143" t="s">
        <v>2372</v>
      </c>
      <c r="BA1235" s="143" t="s">
        <v>2372</v>
      </c>
      <c r="BB1235" s="24"/>
      <c r="BC1235" s="75">
        <v>1300000000</v>
      </c>
      <c r="BD1235" s="21">
        <v>1423562000</v>
      </c>
      <c r="BE1235" s="25">
        <v>1123414000</v>
      </c>
      <c r="BF1235" s="74">
        <v>1300000000</v>
      </c>
      <c r="BG1235" s="25">
        <v>0</v>
      </c>
      <c r="BH1235" s="25">
        <v>1392553520</v>
      </c>
      <c r="BI1235" s="25">
        <v>1102545468</v>
      </c>
      <c r="BJ1235" s="133">
        <v>96720000</v>
      </c>
      <c r="BK1235" s="25">
        <v>0</v>
      </c>
      <c r="BL1235" s="25">
        <v>2591818988</v>
      </c>
      <c r="BM1235" s="74">
        <v>35021667</v>
      </c>
      <c r="BN1235" s="80">
        <v>257852310</v>
      </c>
      <c r="BO1235" s="80">
        <v>0</v>
      </c>
      <c r="BP1235" s="133">
        <v>35021667</v>
      </c>
      <c r="BQ1235" s="25">
        <v>0</v>
      </c>
      <c r="BR1235" s="82" t="s">
        <v>6778</v>
      </c>
      <c r="BS1235" s="82"/>
      <c r="BT1235" s="134" t="s">
        <v>6735</v>
      </c>
      <c r="BU1235" s="26"/>
    </row>
    <row r="1236" spans="1:73" ht="55" customHeight="1">
      <c r="A1236" s="15">
        <v>1224</v>
      </c>
      <c r="B1236" s="16">
        <v>19</v>
      </c>
      <c r="C1236" s="17" t="s">
        <v>2080</v>
      </c>
      <c r="D1236" s="16">
        <v>3</v>
      </c>
      <c r="E1236" s="18" t="s">
        <v>2714</v>
      </c>
      <c r="F1236" s="16">
        <v>43</v>
      </c>
      <c r="G1236" s="18" t="s">
        <v>2743</v>
      </c>
      <c r="H1236" s="19">
        <v>1224</v>
      </c>
      <c r="I1236" s="18" t="s">
        <v>4749</v>
      </c>
      <c r="J1236" s="15">
        <v>1975</v>
      </c>
      <c r="K1236" s="18" t="s">
        <v>6819</v>
      </c>
      <c r="L1236" s="20" t="s">
        <v>2746</v>
      </c>
      <c r="M1236" s="17" t="s">
        <v>229</v>
      </c>
      <c r="N1236" s="15">
        <v>19751</v>
      </c>
      <c r="O1236" s="17" t="s">
        <v>2493</v>
      </c>
      <c r="P1236" s="73">
        <v>4</v>
      </c>
      <c r="Q1236" s="18" t="s">
        <v>2747</v>
      </c>
      <c r="R1236" s="18" t="s">
        <v>2748</v>
      </c>
      <c r="S1236" s="18" t="s">
        <v>4749</v>
      </c>
      <c r="T1236" s="18" t="s">
        <v>225</v>
      </c>
      <c r="U1236" s="16">
        <v>7</v>
      </c>
      <c r="V1236" s="20" t="s">
        <v>2457</v>
      </c>
      <c r="W1236" s="20" t="s">
        <v>2749</v>
      </c>
      <c r="X1236" s="16">
        <v>102</v>
      </c>
      <c r="Y1236" s="20" t="s">
        <v>221</v>
      </c>
      <c r="Z1236" s="20">
        <v>27</v>
      </c>
      <c r="AA1236" s="20" t="s">
        <v>2740</v>
      </c>
      <c r="AB1236" s="20">
        <v>55</v>
      </c>
      <c r="AC1236" s="18" t="s">
        <v>2750</v>
      </c>
      <c r="AD1236" s="147">
        <v>0</v>
      </c>
      <c r="AE1236" s="79">
        <v>540000000</v>
      </c>
      <c r="AF1236" s="79">
        <v>542000000</v>
      </c>
      <c r="AG1236" s="79">
        <v>0</v>
      </c>
      <c r="AH1236" s="79">
        <v>1082000000</v>
      </c>
      <c r="AI1236" s="63">
        <v>1</v>
      </c>
      <c r="AJ1236" s="64">
        <v>4</v>
      </c>
      <c r="AK1236" s="65">
        <v>1</v>
      </c>
      <c r="AL1236" s="64">
        <v>3.75</v>
      </c>
      <c r="AM1236" s="65">
        <v>0.9375</v>
      </c>
      <c r="AN1236" s="66" t="s">
        <v>2369</v>
      </c>
      <c r="AO1236" s="66" t="s">
        <v>2369</v>
      </c>
      <c r="AP1236" s="132" t="s">
        <v>2370</v>
      </c>
      <c r="AQ1236" s="23">
        <v>1</v>
      </c>
      <c r="AR1236" s="23">
        <v>1</v>
      </c>
      <c r="AS1236" s="142">
        <v>2</v>
      </c>
      <c r="AT1236" s="23">
        <v>0</v>
      </c>
      <c r="AU1236" s="142">
        <v>1</v>
      </c>
      <c r="AV1236" s="142">
        <v>1</v>
      </c>
      <c r="AW1236" s="142">
        <v>1.75</v>
      </c>
      <c r="AX1236" s="22">
        <v>0</v>
      </c>
      <c r="AY1236" s="143" t="s">
        <v>2371</v>
      </c>
      <c r="AZ1236" s="143" t="s">
        <v>2371</v>
      </c>
      <c r="BA1236" s="143" t="s">
        <v>2372</v>
      </c>
      <c r="BB1236" s="24"/>
      <c r="BC1236" s="75">
        <v>1300000000</v>
      </c>
      <c r="BD1236" s="21">
        <v>0</v>
      </c>
      <c r="BE1236" s="25">
        <v>606644000</v>
      </c>
      <c r="BF1236" s="74">
        <v>1300000000</v>
      </c>
      <c r="BG1236" s="25">
        <v>0</v>
      </c>
      <c r="BH1236" s="25">
        <v>812920000</v>
      </c>
      <c r="BI1236" s="25">
        <v>600777563</v>
      </c>
      <c r="BJ1236" s="133">
        <v>1027333200</v>
      </c>
      <c r="BK1236" s="25">
        <v>0</v>
      </c>
      <c r="BL1236" s="25">
        <v>2441030763</v>
      </c>
      <c r="BM1236" s="74">
        <v>694637333</v>
      </c>
      <c r="BN1236" s="80">
        <v>3388000</v>
      </c>
      <c r="BO1236" s="80">
        <v>467754396</v>
      </c>
      <c r="BP1236" s="133">
        <v>694637333</v>
      </c>
      <c r="BQ1236" s="25">
        <v>0</v>
      </c>
      <c r="BR1236" s="82" t="s">
        <v>54</v>
      </c>
      <c r="BS1236" s="82" t="s">
        <v>54</v>
      </c>
      <c r="BT1236" s="134" t="s">
        <v>54</v>
      </c>
      <c r="BU1236" s="26"/>
    </row>
    <row r="1237" spans="1:73" ht="55" customHeight="1">
      <c r="A1237" s="15">
        <v>1225</v>
      </c>
      <c r="B1237" s="16">
        <v>19</v>
      </c>
      <c r="C1237" s="17" t="s">
        <v>2080</v>
      </c>
      <c r="D1237" s="16">
        <v>3</v>
      </c>
      <c r="E1237" s="18" t="s">
        <v>2714</v>
      </c>
      <c r="F1237" s="16">
        <v>43</v>
      </c>
      <c r="G1237" s="18" t="s">
        <v>2743</v>
      </c>
      <c r="H1237" s="19">
        <v>1225</v>
      </c>
      <c r="I1237" s="18" t="s">
        <v>6820</v>
      </c>
      <c r="J1237" s="15">
        <v>1975</v>
      </c>
      <c r="K1237" s="18" t="s">
        <v>6819</v>
      </c>
      <c r="L1237" s="20" t="s">
        <v>24</v>
      </c>
      <c r="M1237" s="17" t="s">
        <v>229</v>
      </c>
      <c r="N1237" s="15">
        <v>19752</v>
      </c>
      <c r="O1237" s="17" t="s">
        <v>3125</v>
      </c>
      <c r="P1237" s="73">
        <v>600</v>
      </c>
      <c r="Q1237" s="18" t="s">
        <v>2379</v>
      </c>
      <c r="R1237" s="18" t="s">
        <v>3126</v>
      </c>
      <c r="S1237" s="18" t="s">
        <v>3932</v>
      </c>
      <c r="T1237" s="18" t="s">
        <v>225</v>
      </c>
      <c r="U1237" s="16">
        <v>7</v>
      </c>
      <c r="V1237" s="20" t="s">
        <v>2457</v>
      </c>
      <c r="W1237" s="20" t="s">
        <v>2749</v>
      </c>
      <c r="X1237" s="16">
        <v>102</v>
      </c>
      <c r="Y1237" s="20" t="s">
        <v>221</v>
      </c>
      <c r="Z1237" s="20">
        <v>27</v>
      </c>
      <c r="AA1237" s="20" t="s">
        <v>2740</v>
      </c>
      <c r="AB1237" s="20">
        <v>57</v>
      </c>
      <c r="AC1237" s="18" t="s">
        <v>3127</v>
      </c>
      <c r="AD1237" s="147">
        <v>0</v>
      </c>
      <c r="AE1237" s="79">
        <v>0</v>
      </c>
      <c r="AF1237" s="79">
        <v>578000000</v>
      </c>
      <c r="AG1237" s="79">
        <v>0</v>
      </c>
      <c r="AH1237" s="79">
        <v>578000000</v>
      </c>
      <c r="AI1237" s="63">
        <v>1</v>
      </c>
      <c r="AJ1237" s="64">
        <v>400</v>
      </c>
      <c r="AK1237" s="65">
        <v>0.66666666666666663</v>
      </c>
      <c r="AL1237" s="64">
        <v>566</v>
      </c>
      <c r="AM1237" s="65">
        <v>0.94333333333333336</v>
      </c>
      <c r="AN1237" s="66" t="s">
        <v>2384</v>
      </c>
      <c r="AO1237" s="66" t="s">
        <v>2369</v>
      </c>
      <c r="AP1237" s="132" t="s">
        <v>2370</v>
      </c>
      <c r="AQ1237" s="23">
        <v>400</v>
      </c>
      <c r="AR1237" s="23">
        <v>0</v>
      </c>
      <c r="AS1237" s="142">
        <v>0</v>
      </c>
      <c r="AT1237" s="23">
        <v>0</v>
      </c>
      <c r="AU1237" s="142">
        <v>566</v>
      </c>
      <c r="AV1237" s="142">
        <v>0</v>
      </c>
      <c r="AW1237" s="142">
        <v>0</v>
      </c>
      <c r="AX1237" s="22">
        <v>0</v>
      </c>
      <c r="AY1237" s="143" t="s">
        <v>2371</v>
      </c>
      <c r="AZ1237" s="143" t="s">
        <v>2450</v>
      </c>
      <c r="BA1237" s="143" t="s">
        <v>54</v>
      </c>
      <c r="BB1237" s="24"/>
      <c r="BC1237" s="75">
        <v>0</v>
      </c>
      <c r="BD1237" s="21">
        <v>0</v>
      </c>
      <c r="BE1237" s="25">
        <v>0</v>
      </c>
      <c r="BF1237" s="74">
        <v>0</v>
      </c>
      <c r="BG1237" s="25">
        <v>0</v>
      </c>
      <c r="BH1237" s="25">
        <v>693201978</v>
      </c>
      <c r="BI1237" s="25"/>
      <c r="BJ1237" s="133"/>
      <c r="BK1237" s="25">
        <v>0</v>
      </c>
      <c r="BL1237" s="25">
        <v>693201978</v>
      </c>
      <c r="BM1237" s="74">
        <v>0</v>
      </c>
      <c r="BN1237" s="80">
        <v>0</v>
      </c>
      <c r="BO1237" s="80"/>
      <c r="BP1237" s="133"/>
      <c r="BQ1237" s="25">
        <v>0</v>
      </c>
      <c r="BR1237" s="82" t="s">
        <v>54</v>
      </c>
      <c r="BS1237" s="82" t="s">
        <v>54</v>
      </c>
      <c r="BT1237" s="134" t="s">
        <v>54</v>
      </c>
      <c r="BU1237" s="26"/>
    </row>
    <row r="1238" spans="1:73" ht="55" customHeight="1">
      <c r="A1238" s="15">
        <v>1226</v>
      </c>
      <c r="B1238" s="16">
        <v>19</v>
      </c>
      <c r="C1238" s="17" t="s">
        <v>2080</v>
      </c>
      <c r="D1238" s="16">
        <v>3</v>
      </c>
      <c r="E1238" s="18" t="s">
        <v>2714</v>
      </c>
      <c r="F1238" s="16">
        <v>45</v>
      </c>
      <c r="G1238" s="18" t="s">
        <v>2754</v>
      </c>
      <c r="H1238" s="19">
        <v>1226</v>
      </c>
      <c r="I1238" s="18" t="s">
        <v>2765</v>
      </c>
      <c r="J1238" s="15">
        <v>1980</v>
      </c>
      <c r="K1238" s="18" t="s">
        <v>6821</v>
      </c>
      <c r="L1238" s="20" t="s">
        <v>2757</v>
      </c>
      <c r="M1238" s="17" t="s">
        <v>229</v>
      </c>
      <c r="N1238" s="15">
        <v>19801</v>
      </c>
      <c r="O1238" s="17" t="s">
        <v>2563</v>
      </c>
      <c r="P1238" s="73">
        <v>4</v>
      </c>
      <c r="Q1238" s="18" t="s">
        <v>2758</v>
      </c>
      <c r="R1238" s="18" t="s">
        <v>2766</v>
      </c>
      <c r="S1238" s="18" t="s">
        <v>2765</v>
      </c>
      <c r="T1238" s="18" t="s">
        <v>225</v>
      </c>
      <c r="U1238" s="16">
        <v>7</v>
      </c>
      <c r="V1238" s="20" t="s">
        <v>2457</v>
      </c>
      <c r="W1238" s="20" t="s">
        <v>2767</v>
      </c>
      <c r="X1238" s="16">
        <v>98</v>
      </c>
      <c r="Y1238" s="20" t="s">
        <v>491</v>
      </c>
      <c r="Z1238" s="20">
        <v>28</v>
      </c>
      <c r="AA1238" s="20" t="s">
        <v>2761</v>
      </c>
      <c r="AB1238" s="20">
        <v>58</v>
      </c>
      <c r="AC1238" s="18" t="s">
        <v>2768</v>
      </c>
      <c r="AD1238" s="79">
        <v>268000000</v>
      </c>
      <c r="AE1238" s="79">
        <v>268000000</v>
      </c>
      <c r="AF1238" s="79">
        <v>268000000</v>
      </c>
      <c r="AG1238" s="79">
        <v>268000000</v>
      </c>
      <c r="AH1238" s="79">
        <v>1072000000</v>
      </c>
      <c r="AI1238" s="63">
        <v>1</v>
      </c>
      <c r="AJ1238" s="64">
        <v>2</v>
      </c>
      <c r="AK1238" s="65">
        <v>0.5</v>
      </c>
      <c r="AL1238" s="64">
        <v>2</v>
      </c>
      <c r="AM1238" s="65">
        <v>0.5</v>
      </c>
      <c r="AN1238" s="66" t="s">
        <v>2384</v>
      </c>
      <c r="AO1238" s="66" t="s">
        <v>2384</v>
      </c>
      <c r="AP1238" s="132" t="s">
        <v>2370</v>
      </c>
      <c r="AQ1238" s="23">
        <v>1</v>
      </c>
      <c r="AR1238" s="23">
        <v>1</v>
      </c>
      <c r="AS1238" s="142">
        <v>0</v>
      </c>
      <c r="AT1238" s="23">
        <v>0</v>
      </c>
      <c r="AU1238" s="142">
        <v>1</v>
      </c>
      <c r="AV1238" s="142">
        <v>1</v>
      </c>
      <c r="AW1238" s="142">
        <v>0</v>
      </c>
      <c r="AX1238" s="22">
        <v>0</v>
      </c>
      <c r="AY1238" s="143" t="s">
        <v>2371</v>
      </c>
      <c r="AZ1238" s="143" t="s">
        <v>2372</v>
      </c>
      <c r="BA1238" s="143" t="s">
        <v>54</v>
      </c>
      <c r="BB1238" s="24"/>
      <c r="BC1238" s="75">
        <v>302000000</v>
      </c>
      <c r="BD1238" s="21">
        <v>271928000</v>
      </c>
      <c r="BE1238" s="25">
        <v>301075000</v>
      </c>
      <c r="BF1238" s="74">
        <v>302000000</v>
      </c>
      <c r="BG1238" s="25">
        <v>0</v>
      </c>
      <c r="BH1238" s="25">
        <v>266513053</v>
      </c>
      <c r="BI1238" s="25">
        <v>301075000</v>
      </c>
      <c r="BJ1238" s="133"/>
      <c r="BK1238" s="25">
        <v>0</v>
      </c>
      <c r="BL1238" s="25">
        <v>567588053</v>
      </c>
      <c r="BM1238" s="74">
        <v>0</v>
      </c>
      <c r="BN1238" s="80">
        <v>0</v>
      </c>
      <c r="BO1238" s="80">
        <v>0</v>
      </c>
      <c r="BP1238" s="133"/>
      <c r="BQ1238" s="25">
        <v>0</v>
      </c>
      <c r="BR1238" s="82" t="s">
        <v>54</v>
      </c>
      <c r="BS1238" s="82" t="s">
        <v>54</v>
      </c>
      <c r="BT1238" s="134" t="s">
        <v>54</v>
      </c>
      <c r="BU1238" s="26"/>
    </row>
    <row r="1239" spans="1:73" ht="55" customHeight="1">
      <c r="A1239" s="15">
        <v>1227</v>
      </c>
      <c r="B1239" s="16">
        <v>19</v>
      </c>
      <c r="C1239" s="17" t="s">
        <v>2080</v>
      </c>
      <c r="D1239" s="16">
        <v>3</v>
      </c>
      <c r="E1239" s="18" t="s">
        <v>2714</v>
      </c>
      <c r="F1239" s="16">
        <v>45</v>
      </c>
      <c r="G1239" s="18" t="s">
        <v>2754</v>
      </c>
      <c r="H1239" s="19">
        <v>1227</v>
      </c>
      <c r="I1239" s="18" t="s">
        <v>3396</v>
      </c>
      <c r="J1239" s="15">
        <v>1980</v>
      </c>
      <c r="K1239" s="18" t="s">
        <v>6821</v>
      </c>
      <c r="L1239" s="20" t="s">
        <v>2757</v>
      </c>
      <c r="M1239" s="17" t="s">
        <v>229</v>
      </c>
      <c r="N1239" s="15">
        <v>19802</v>
      </c>
      <c r="O1239" s="17" t="s">
        <v>2563</v>
      </c>
      <c r="P1239" s="73">
        <v>4</v>
      </c>
      <c r="Q1239" s="18" t="s">
        <v>2758</v>
      </c>
      <c r="R1239" s="18" t="s">
        <v>3397</v>
      </c>
      <c r="S1239" s="18" t="s">
        <v>3396</v>
      </c>
      <c r="T1239" s="18" t="s">
        <v>225</v>
      </c>
      <c r="U1239" s="16">
        <v>7</v>
      </c>
      <c r="V1239" s="20" t="s">
        <v>2457</v>
      </c>
      <c r="W1239" s="20" t="s">
        <v>2774</v>
      </c>
      <c r="X1239" s="16">
        <v>98</v>
      </c>
      <c r="Y1239" s="20" t="s">
        <v>388</v>
      </c>
      <c r="Z1239" s="20">
        <v>28</v>
      </c>
      <c r="AA1239" s="20" t="s">
        <v>2761</v>
      </c>
      <c r="AB1239" s="20">
        <v>59</v>
      </c>
      <c r="AC1239" s="18" t="s">
        <v>2775</v>
      </c>
      <c r="AD1239" s="147">
        <v>311000000</v>
      </c>
      <c r="AE1239" s="79">
        <v>312000000</v>
      </c>
      <c r="AF1239" s="79">
        <v>312000000</v>
      </c>
      <c r="AG1239" s="79">
        <v>312000000</v>
      </c>
      <c r="AH1239" s="79">
        <v>1247000000</v>
      </c>
      <c r="AI1239" s="63">
        <v>1</v>
      </c>
      <c r="AJ1239" s="64">
        <v>2</v>
      </c>
      <c r="AK1239" s="65">
        <v>0.5</v>
      </c>
      <c r="AL1239" s="64">
        <v>2</v>
      </c>
      <c r="AM1239" s="65">
        <v>0.5</v>
      </c>
      <c r="AN1239" s="66" t="s">
        <v>2384</v>
      </c>
      <c r="AO1239" s="66" t="s">
        <v>2384</v>
      </c>
      <c r="AP1239" s="132" t="s">
        <v>2370</v>
      </c>
      <c r="AQ1239" s="23">
        <v>1</v>
      </c>
      <c r="AR1239" s="23">
        <v>1</v>
      </c>
      <c r="AS1239" s="142">
        <v>0</v>
      </c>
      <c r="AT1239" s="23">
        <v>0</v>
      </c>
      <c r="AU1239" s="142">
        <v>1</v>
      </c>
      <c r="AV1239" s="142">
        <v>1</v>
      </c>
      <c r="AW1239" s="142">
        <v>0</v>
      </c>
      <c r="AX1239" s="22">
        <v>0</v>
      </c>
      <c r="AY1239" s="143" t="s">
        <v>2371</v>
      </c>
      <c r="AZ1239" s="143" t="s">
        <v>2372</v>
      </c>
      <c r="BA1239" s="143" t="s">
        <v>54</v>
      </c>
      <c r="BB1239" s="24"/>
      <c r="BC1239" s="75">
        <v>350000000</v>
      </c>
      <c r="BD1239" s="21">
        <v>315558000</v>
      </c>
      <c r="BE1239" s="25">
        <v>350505000</v>
      </c>
      <c r="BF1239" s="74">
        <v>350000000</v>
      </c>
      <c r="BG1239" s="25">
        <v>0</v>
      </c>
      <c r="BH1239" s="25">
        <v>307264115</v>
      </c>
      <c r="BI1239" s="25">
        <v>350505000</v>
      </c>
      <c r="BJ1239" s="133"/>
      <c r="BK1239" s="25">
        <v>0</v>
      </c>
      <c r="BL1239" s="25">
        <v>657769115</v>
      </c>
      <c r="BM1239" s="74">
        <v>0</v>
      </c>
      <c r="BN1239" s="80">
        <v>0</v>
      </c>
      <c r="BO1239" s="80">
        <v>0</v>
      </c>
      <c r="BP1239" s="133"/>
      <c r="BQ1239" s="25">
        <v>0</v>
      </c>
      <c r="BR1239" s="82" t="s">
        <v>54</v>
      </c>
      <c r="BS1239" s="82" t="s">
        <v>54</v>
      </c>
      <c r="BT1239" s="134" t="s">
        <v>54</v>
      </c>
      <c r="BU1239" s="26"/>
    </row>
    <row r="1240" spans="1:73" ht="55" customHeight="1">
      <c r="A1240" s="15">
        <v>1228</v>
      </c>
      <c r="B1240" s="16">
        <v>19</v>
      </c>
      <c r="C1240" s="17" t="s">
        <v>2080</v>
      </c>
      <c r="D1240" s="16">
        <v>3</v>
      </c>
      <c r="E1240" s="18" t="s">
        <v>2714</v>
      </c>
      <c r="F1240" s="16">
        <v>45</v>
      </c>
      <c r="G1240" s="18" t="s">
        <v>2754</v>
      </c>
      <c r="H1240" s="19">
        <v>1228</v>
      </c>
      <c r="I1240" s="18" t="s">
        <v>4195</v>
      </c>
      <c r="J1240" s="15">
        <v>1980</v>
      </c>
      <c r="K1240" s="18" t="s">
        <v>6821</v>
      </c>
      <c r="L1240" s="20" t="s">
        <v>2757</v>
      </c>
      <c r="M1240" s="17" t="s">
        <v>229</v>
      </c>
      <c r="N1240" s="15">
        <v>19803</v>
      </c>
      <c r="O1240" s="17" t="s">
        <v>2563</v>
      </c>
      <c r="P1240" s="73">
        <v>4</v>
      </c>
      <c r="Q1240" s="18" t="s">
        <v>2758</v>
      </c>
      <c r="R1240" s="18" t="s">
        <v>2759</v>
      </c>
      <c r="S1240" s="18" t="s">
        <v>4195</v>
      </c>
      <c r="T1240" s="18" t="s">
        <v>225</v>
      </c>
      <c r="U1240" s="16">
        <v>7</v>
      </c>
      <c r="V1240" s="20" t="s">
        <v>2457</v>
      </c>
      <c r="W1240" s="20" t="s">
        <v>2760</v>
      </c>
      <c r="X1240" s="16">
        <v>98</v>
      </c>
      <c r="Y1240" s="20" t="s">
        <v>271</v>
      </c>
      <c r="Z1240" s="20">
        <v>28</v>
      </c>
      <c r="AA1240" s="20" t="s">
        <v>2761</v>
      </c>
      <c r="AB1240" s="20">
        <v>60</v>
      </c>
      <c r="AC1240" s="18" t="s">
        <v>2762</v>
      </c>
      <c r="AD1240" s="79">
        <v>262000000</v>
      </c>
      <c r="AE1240" s="79">
        <v>262000000</v>
      </c>
      <c r="AF1240" s="79">
        <v>262000000</v>
      </c>
      <c r="AG1240" s="79">
        <v>262000000</v>
      </c>
      <c r="AH1240" s="79">
        <v>1048000000</v>
      </c>
      <c r="AI1240" s="63">
        <v>1</v>
      </c>
      <c r="AJ1240" s="64">
        <v>2</v>
      </c>
      <c r="AK1240" s="65">
        <v>0.5</v>
      </c>
      <c r="AL1240" s="64">
        <v>1.25</v>
      </c>
      <c r="AM1240" s="65">
        <v>0.3125</v>
      </c>
      <c r="AN1240" s="66" t="s">
        <v>2384</v>
      </c>
      <c r="AO1240" s="66" t="s">
        <v>2449</v>
      </c>
      <c r="AP1240" s="132" t="s">
        <v>2370</v>
      </c>
      <c r="AQ1240" s="23">
        <v>1</v>
      </c>
      <c r="AR1240" s="23">
        <v>1</v>
      </c>
      <c r="AS1240" s="142">
        <v>0</v>
      </c>
      <c r="AT1240" s="23">
        <v>0</v>
      </c>
      <c r="AU1240" s="142">
        <v>1</v>
      </c>
      <c r="AV1240" s="142">
        <v>0.25</v>
      </c>
      <c r="AW1240" s="142">
        <v>0</v>
      </c>
      <c r="AX1240" s="22">
        <v>0</v>
      </c>
      <c r="AY1240" s="143" t="s">
        <v>2371</v>
      </c>
      <c r="AZ1240" s="143" t="s">
        <v>2372</v>
      </c>
      <c r="BA1240" s="143" t="s">
        <v>54</v>
      </c>
      <c r="BB1240" s="24"/>
      <c r="BC1240" s="75">
        <v>295000000</v>
      </c>
      <c r="BD1240" s="21">
        <v>265840000</v>
      </c>
      <c r="BE1240" s="25">
        <v>294334000</v>
      </c>
      <c r="BF1240" s="74">
        <v>295000000</v>
      </c>
      <c r="BG1240" s="25">
        <v>0</v>
      </c>
      <c r="BH1240" s="25">
        <v>253981284</v>
      </c>
      <c r="BI1240" s="25">
        <v>294334000</v>
      </c>
      <c r="BJ1240" s="133"/>
      <c r="BK1240" s="25">
        <v>0</v>
      </c>
      <c r="BL1240" s="25">
        <v>548315284</v>
      </c>
      <c r="BM1240" s="74">
        <v>0</v>
      </c>
      <c r="BN1240" s="80">
        <v>0</v>
      </c>
      <c r="BO1240" s="80">
        <v>0</v>
      </c>
      <c r="BP1240" s="133"/>
      <c r="BQ1240" s="25">
        <v>0</v>
      </c>
      <c r="BR1240" s="82" t="s">
        <v>54</v>
      </c>
      <c r="BS1240" s="82" t="s">
        <v>54</v>
      </c>
      <c r="BT1240" s="134" t="s">
        <v>54</v>
      </c>
      <c r="BU1240" s="26"/>
    </row>
    <row r="1241" spans="1:73" ht="55" customHeight="1">
      <c r="A1241" s="15">
        <v>1229</v>
      </c>
      <c r="B1241" s="16">
        <v>19</v>
      </c>
      <c r="C1241" s="17" t="s">
        <v>2080</v>
      </c>
      <c r="D1241" s="16">
        <v>3</v>
      </c>
      <c r="E1241" s="18" t="s">
        <v>2714</v>
      </c>
      <c r="F1241" s="16">
        <v>48</v>
      </c>
      <c r="G1241" s="18" t="s">
        <v>2779</v>
      </c>
      <c r="H1241" s="19">
        <v>1229</v>
      </c>
      <c r="I1241" s="18" t="s">
        <v>6822</v>
      </c>
      <c r="J1241" s="15">
        <v>1981</v>
      </c>
      <c r="K1241" s="18" t="s">
        <v>6823</v>
      </c>
      <c r="L1241" s="20" t="s">
        <v>2788</v>
      </c>
      <c r="M1241" s="17" t="s">
        <v>229</v>
      </c>
      <c r="N1241" s="15">
        <v>19812</v>
      </c>
      <c r="O1241" s="17" t="s">
        <v>2360</v>
      </c>
      <c r="P1241" s="73">
        <v>600</v>
      </c>
      <c r="Q1241" s="18" t="s">
        <v>2379</v>
      </c>
      <c r="R1241" s="18" t="s">
        <v>3943</v>
      </c>
      <c r="S1241" s="18" t="s">
        <v>6822</v>
      </c>
      <c r="T1241" s="18" t="s">
        <v>225</v>
      </c>
      <c r="U1241" s="16">
        <v>7</v>
      </c>
      <c r="V1241" s="20" t="s">
        <v>2457</v>
      </c>
      <c r="W1241" s="20" t="s">
        <v>2783</v>
      </c>
      <c r="X1241" s="16">
        <v>102</v>
      </c>
      <c r="Y1241" s="20" t="s">
        <v>221</v>
      </c>
      <c r="Z1241" s="20">
        <v>29</v>
      </c>
      <c r="AA1241" s="20" t="s">
        <v>2790</v>
      </c>
      <c r="AB1241" s="20">
        <v>62</v>
      </c>
      <c r="AC1241" s="18" t="s">
        <v>2791</v>
      </c>
      <c r="AD1241" s="79">
        <v>260000000</v>
      </c>
      <c r="AE1241" s="79">
        <v>260000000</v>
      </c>
      <c r="AF1241" s="79">
        <v>260000000</v>
      </c>
      <c r="AG1241" s="79">
        <v>260000000</v>
      </c>
      <c r="AH1241" s="79">
        <v>1040000000</v>
      </c>
      <c r="AI1241" s="63">
        <v>1</v>
      </c>
      <c r="AJ1241" s="64">
        <v>300</v>
      </c>
      <c r="AK1241" s="65">
        <v>0.5</v>
      </c>
      <c r="AL1241" s="64">
        <v>118</v>
      </c>
      <c r="AM1241" s="65">
        <v>0.19666666666666666</v>
      </c>
      <c r="AN1241" s="66" t="s">
        <v>2384</v>
      </c>
      <c r="AO1241" s="66" t="s">
        <v>2449</v>
      </c>
      <c r="AP1241" s="132" t="s">
        <v>2370</v>
      </c>
      <c r="AQ1241" s="23">
        <v>150</v>
      </c>
      <c r="AR1241" s="23">
        <v>150</v>
      </c>
      <c r="AS1241" s="142">
        <v>0</v>
      </c>
      <c r="AT1241" s="23">
        <v>0</v>
      </c>
      <c r="AU1241" s="142">
        <v>0</v>
      </c>
      <c r="AV1241" s="142">
        <v>118</v>
      </c>
      <c r="AW1241" s="142">
        <v>0</v>
      </c>
      <c r="AX1241" s="22">
        <v>0</v>
      </c>
      <c r="AY1241" s="143" t="s">
        <v>2371</v>
      </c>
      <c r="AZ1241" s="143" t="s">
        <v>2372</v>
      </c>
      <c r="BA1241" s="143" t="s">
        <v>54</v>
      </c>
      <c r="BB1241" s="24"/>
      <c r="BC1241" s="75">
        <v>300000000</v>
      </c>
      <c r="BD1241" s="21">
        <v>263811000</v>
      </c>
      <c r="BE1241" s="25">
        <v>292088000</v>
      </c>
      <c r="BF1241" s="74">
        <v>300000000</v>
      </c>
      <c r="BG1241" s="25">
        <v>0</v>
      </c>
      <c r="BH1241" s="25">
        <v>260349250</v>
      </c>
      <c r="BI1241" s="25">
        <v>291141175</v>
      </c>
      <c r="BJ1241" s="133"/>
      <c r="BK1241" s="25">
        <v>0</v>
      </c>
      <c r="BL1241" s="25">
        <v>551490425</v>
      </c>
      <c r="BM1241" s="74">
        <v>0</v>
      </c>
      <c r="BN1241" s="80">
        <v>0</v>
      </c>
      <c r="BO1241" s="80">
        <v>0</v>
      </c>
      <c r="BP1241" s="133"/>
      <c r="BQ1241" s="25">
        <v>0</v>
      </c>
      <c r="BR1241" s="82" t="s">
        <v>54</v>
      </c>
      <c r="BS1241" s="82" t="s">
        <v>54</v>
      </c>
      <c r="BT1241" s="134" t="s">
        <v>54</v>
      </c>
      <c r="BU1241" s="26"/>
    </row>
    <row r="1242" spans="1:73" ht="55" customHeight="1">
      <c r="A1242" s="15">
        <v>1230</v>
      </c>
      <c r="B1242" s="16">
        <v>19</v>
      </c>
      <c r="C1242" s="17" t="s">
        <v>2080</v>
      </c>
      <c r="D1242" s="16">
        <v>3</v>
      </c>
      <c r="E1242" s="18" t="s">
        <v>2714</v>
      </c>
      <c r="F1242" s="16">
        <v>48</v>
      </c>
      <c r="G1242" s="18" t="s">
        <v>2779</v>
      </c>
      <c r="H1242" s="19">
        <v>1230</v>
      </c>
      <c r="I1242" s="18" t="s">
        <v>6824</v>
      </c>
      <c r="J1242" s="15">
        <v>1981</v>
      </c>
      <c r="K1242" s="18" t="s">
        <v>6823</v>
      </c>
      <c r="L1242" s="20" t="s">
        <v>3655</v>
      </c>
      <c r="M1242" s="17" t="s">
        <v>229</v>
      </c>
      <c r="N1242" s="15">
        <v>19811</v>
      </c>
      <c r="O1242" s="17" t="s">
        <v>2378</v>
      </c>
      <c r="P1242" s="73">
        <v>5830</v>
      </c>
      <c r="Q1242" s="18" t="s">
        <v>2379</v>
      </c>
      <c r="R1242" s="18" t="s">
        <v>3656</v>
      </c>
      <c r="S1242" s="18" t="s">
        <v>6825</v>
      </c>
      <c r="T1242" s="18" t="s">
        <v>225</v>
      </c>
      <c r="U1242" s="16">
        <v>7</v>
      </c>
      <c r="V1242" s="20" t="s">
        <v>2457</v>
      </c>
      <c r="W1242" s="20" t="s">
        <v>2783</v>
      </c>
      <c r="X1242" s="16">
        <v>102</v>
      </c>
      <c r="Y1242" s="20" t="s">
        <v>221</v>
      </c>
      <c r="Z1242" s="20">
        <v>29</v>
      </c>
      <c r="AA1242" s="20" t="s">
        <v>2790</v>
      </c>
      <c r="AB1242" s="20">
        <v>61</v>
      </c>
      <c r="AC1242" s="18" t="s">
        <v>3657</v>
      </c>
      <c r="AD1242" s="79">
        <v>408000000</v>
      </c>
      <c r="AE1242" s="79">
        <v>408000000</v>
      </c>
      <c r="AF1242" s="79">
        <v>408000000</v>
      </c>
      <c r="AG1242" s="79">
        <v>408000000</v>
      </c>
      <c r="AH1242" s="79">
        <v>1632000000</v>
      </c>
      <c r="AI1242" s="63">
        <v>1</v>
      </c>
      <c r="AJ1242" s="64">
        <v>3040</v>
      </c>
      <c r="AK1242" s="65">
        <v>0.52144082332761577</v>
      </c>
      <c r="AL1242" s="64">
        <v>4458</v>
      </c>
      <c r="AM1242" s="65">
        <v>0.76466552315608916</v>
      </c>
      <c r="AN1242" s="66" t="s">
        <v>2384</v>
      </c>
      <c r="AO1242" s="66" t="s">
        <v>2368</v>
      </c>
      <c r="AP1242" s="132" t="s">
        <v>2370</v>
      </c>
      <c r="AQ1242" s="23">
        <v>1000</v>
      </c>
      <c r="AR1242" s="23">
        <v>1000</v>
      </c>
      <c r="AS1242" s="142">
        <v>1040</v>
      </c>
      <c r="AT1242" s="23">
        <v>0</v>
      </c>
      <c r="AU1242" s="142">
        <v>3331</v>
      </c>
      <c r="AV1242" s="142">
        <v>1127</v>
      </c>
      <c r="AW1242" s="142">
        <v>0</v>
      </c>
      <c r="AX1242" s="22">
        <v>0</v>
      </c>
      <c r="AY1242" s="143" t="s">
        <v>2371</v>
      </c>
      <c r="AZ1242" s="143" t="s">
        <v>2372</v>
      </c>
      <c r="BA1242" s="143" t="s">
        <v>2372</v>
      </c>
      <c r="BB1242" s="24"/>
      <c r="BC1242" s="75">
        <v>460000000</v>
      </c>
      <c r="BD1242" s="21">
        <v>413980000</v>
      </c>
      <c r="BE1242" s="25">
        <v>458353000</v>
      </c>
      <c r="BF1242" s="74">
        <v>460000000</v>
      </c>
      <c r="BG1242" s="25">
        <v>0</v>
      </c>
      <c r="BH1242" s="25">
        <v>410205250</v>
      </c>
      <c r="BI1242" s="25">
        <v>441110177</v>
      </c>
      <c r="BJ1242" s="133">
        <v>69880000</v>
      </c>
      <c r="BK1242" s="25">
        <v>0</v>
      </c>
      <c r="BL1242" s="25">
        <v>921195427</v>
      </c>
      <c r="BM1242" s="74">
        <v>55171000</v>
      </c>
      <c r="BN1242" s="80">
        <v>0</v>
      </c>
      <c r="BO1242" s="80">
        <v>40000000</v>
      </c>
      <c r="BP1242" s="133">
        <v>55171000</v>
      </c>
      <c r="BQ1242" s="25">
        <v>0</v>
      </c>
      <c r="BR1242" s="82" t="s">
        <v>54</v>
      </c>
      <c r="BS1242" s="82" t="s">
        <v>54</v>
      </c>
      <c r="BT1242" s="134" t="s">
        <v>54</v>
      </c>
      <c r="BU1242" s="26"/>
    </row>
    <row r="1243" spans="1:73" ht="55" customHeight="1">
      <c r="A1243" s="15">
        <v>1231</v>
      </c>
      <c r="B1243" s="16">
        <v>19</v>
      </c>
      <c r="C1243" s="17" t="s">
        <v>2080</v>
      </c>
      <c r="D1243" s="16">
        <v>3</v>
      </c>
      <c r="E1243" s="18" t="s">
        <v>2714</v>
      </c>
      <c r="F1243" s="16">
        <v>48</v>
      </c>
      <c r="G1243" s="18" t="s">
        <v>2779</v>
      </c>
      <c r="H1243" s="19">
        <v>1231</v>
      </c>
      <c r="I1243" s="18" t="s">
        <v>6826</v>
      </c>
      <c r="J1243" s="15">
        <v>1981</v>
      </c>
      <c r="K1243" s="18" t="s">
        <v>6823</v>
      </c>
      <c r="L1243" s="20" t="s">
        <v>3146</v>
      </c>
      <c r="M1243" s="17" t="s">
        <v>229</v>
      </c>
      <c r="N1243" s="15">
        <v>19813</v>
      </c>
      <c r="O1243" s="17" t="s">
        <v>2481</v>
      </c>
      <c r="P1243" s="73">
        <v>40</v>
      </c>
      <c r="Q1243" s="18" t="s">
        <v>3147</v>
      </c>
      <c r="R1243" s="18" t="s">
        <v>3952</v>
      </c>
      <c r="S1243" s="18" t="s">
        <v>6826</v>
      </c>
      <c r="T1243" s="18" t="s">
        <v>225</v>
      </c>
      <c r="U1243" s="16">
        <v>7</v>
      </c>
      <c r="V1243" s="20" t="s">
        <v>2457</v>
      </c>
      <c r="W1243" s="20" t="s">
        <v>2783</v>
      </c>
      <c r="X1243" s="16">
        <v>102</v>
      </c>
      <c r="Y1243" s="20" t="s">
        <v>221</v>
      </c>
      <c r="Z1243" s="20">
        <v>27</v>
      </c>
      <c r="AA1243" s="20" t="s">
        <v>2740</v>
      </c>
      <c r="AB1243" s="20">
        <v>63</v>
      </c>
      <c r="AC1243" s="18" t="s">
        <v>3149</v>
      </c>
      <c r="AD1243" s="147">
        <v>0</v>
      </c>
      <c r="AE1243" s="79">
        <v>272000000</v>
      </c>
      <c r="AF1243" s="79">
        <v>695000000</v>
      </c>
      <c r="AG1243" s="79">
        <v>800000000</v>
      </c>
      <c r="AH1243" s="79">
        <v>1767000000</v>
      </c>
      <c r="AI1243" s="63">
        <v>1</v>
      </c>
      <c r="AJ1243" s="64">
        <v>7</v>
      </c>
      <c r="AK1243" s="65">
        <v>0.17499999999999999</v>
      </c>
      <c r="AL1243" s="64">
        <v>6</v>
      </c>
      <c r="AM1243" s="65">
        <v>0.15</v>
      </c>
      <c r="AN1243" s="66" t="s">
        <v>2449</v>
      </c>
      <c r="AO1243" s="66" t="s">
        <v>2449</v>
      </c>
      <c r="AP1243" s="132" t="s">
        <v>2370</v>
      </c>
      <c r="AQ1243" s="23">
        <v>0</v>
      </c>
      <c r="AR1243" s="23">
        <v>6</v>
      </c>
      <c r="AS1243" s="142">
        <v>1</v>
      </c>
      <c r="AT1243" s="23">
        <v>0</v>
      </c>
      <c r="AU1243" s="142">
        <v>0</v>
      </c>
      <c r="AV1243" s="142">
        <v>6</v>
      </c>
      <c r="AW1243" s="142">
        <v>0</v>
      </c>
      <c r="AX1243" s="22">
        <v>0</v>
      </c>
      <c r="AY1243" s="143" t="s">
        <v>2450</v>
      </c>
      <c r="AZ1243" s="143" t="s">
        <v>2371</v>
      </c>
      <c r="BA1243" s="143" t="s">
        <v>2372</v>
      </c>
      <c r="BB1243" s="24"/>
      <c r="BC1243" s="75">
        <v>700000000</v>
      </c>
      <c r="BD1243" s="21">
        <v>0</v>
      </c>
      <c r="BE1243" s="25">
        <v>305569000</v>
      </c>
      <c r="BF1243" s="74">
        <v>700000000</v>
      </c>
      <c r="BG1243" s="25">
        <v>0</v>
      </c>
      <c r="BH1243" s="25"/>
      <c r="BI1243" s="25">
        <v>305105145</v>
      </c>
      <c r="BJ1243" s="133">
        <v>70400000</v>
      </c>
      <c r="BK1243" s="25">
        <v>0</v>
      </c>
      <c r="BL1243" s="25">
        <v>375505145</v>
      </c>
      <c r="BM1243" s="74">
        <v>60115000</v>
      </c>
      <c r="BN1243" s="80"/>
      <c r="BO1243" s="80">
        <v>0</v>
      </c>
      <c r="BP1243" s="133">
        <v>60115000</v>
      </c>
      <c r="BQ1243" s="25">
        <v>0</v>
      </c>
      <c r="BR1243" s="82" t="s">
        <v>54</v>
      </c>
      <c r="BS1243" s="82" t="s">
        <v>54</v>
      </c>
      <c r="BT1243" s="134" t="s">
        <v>54</v>
      </c>
      <c r="BU1243" s="26"/>
    </row>
    <row r="1244" spans="1:73" ht="55" customHeight="1">
      <c r="A1244" s="15">
        <v>1232</v>
      </c>
      <c r="B1244" s="16">
        <v>19</v>
      </c>
      <c r="C1244" s="17" t="s">
        <v>2080</v>
      </c>
      <c r="D1244" s="16">
        <v>3</v>
      </c>
      <c r="E1244" s="18" t="s">
        <v>2714</v>
      </c>
      <c r="F1244" s="16">
        <v>48</v>
      </c>
      <c r="G1244" s="18" t="s">
        <v>2779</v>
      </c>
      <c r="H1244" s="19">
        <v>1232</v>
      </c>
      <c r="I1244" s="18" t="s">
        <v>6827</v>
      </c>
      <c r="J1244" s="15">
        <v>1982</v>
      </c>
      <c r="K1244" s="18" t="s">
        <v>6828</v>
      </c>
      <c r="L1244" s="20" t="s">
        <v>27</v>
      </c>
      <c r="M1244" s="17" t="s">
        <v>229</v>
      </c>
      <c r="N1244" s="15">
        <v>19822</v>
      </c>
      <c r="O1244" s="17" t="s">
        <v>2796</v>
      </c>
      <c r="P1244" s="73">
        <v>1</v>
      </c>
      <c r="Q1244" s="18" t="s">
        <v>2797</v>
      </c>
      <c r="R1244" s="18" t="s">
        <v>3963</v>
      </c>
      <c r="S1244" s="18" t="s">
        <v>6827</v>
      </c>
      <c r="T1244" s="18" t="s">
        <v>225</v>
      </c>
      <c r="U1244" s="16">
        <v>7</v>
      </c>
      <c r="V1244" s="20" t="s">
        <v>2457</v>
      </c>
      <c r="W1244" s="20" t="s">
        <v>2799</v>
      </c>
      <c r="X1244" s="16">
        <v>102</v>
      </c>
      <c r="Y1244" s="20" t="s">
        <v>221</v>
      </c>
      <c r="Z1244" s="20">
        <v>30</v>
      </c>
      <c r="AA1244" s="20" t="s">
        <v>2800</v>
      </c>
      <c r="AB1244" s="20">
        <v>66</v>
      </c>
      <c r="AC1244" s="18" t="s">
        <v>2801</v>
      </c>
      <c r="AD1244" s="147">
        <v>0</v>
      </c>
      <c r="AE1244" s="79">
        <v>0</v>
      </c>
      <c r="AF1244" s="79">
        <v>300000000</v>
      </c>
      <c r="AG1244" s="79">
        <v>377000000</v>
      </c>
      <c r="AH1244" s="79">
        <v>677000000</v>
      </c>
      <c r="AI1244" s="63">
        <v>1</v>
      </c>
      <c r="AJ1244" s="64">
        <v>0</v>
      </c>
      <c r="AK1244" s="65">
        <v>0</v>
      </c>
      <c r="AL1244" s="64">
        <v>0</v>
      </c>
      <c r="AM1244" s="65">
        <v>0</v>
      </c>
      <c r="AN1244" s="66" t="s">
        <v>2449</v>
      </c>
      <c r="AO1244" s="66" t="s">
        <v>2449</v>
      </c>
      <c r="AP1244" s="132" t="s">
        <v>2370</v>
      </c>
      <c r="AQ1244" s="23">
        <v>0</v>
      </c>
      <c r="AR1244" s="23">
        <v>0</v>
      </c>
      <c r="AS1244" s="142">
        <v>0</v>
      </c>
      <c r="AT1244" s="23">
        <v>0</v>
      </c>
      <c r="AU1244" s="142">
        <v>0</v>
      </c>
      <c r="AV1244" s="142">
        <v>0</v>
      </c>
      <c r="AW1244" s="142">
        <v>0</v>
      </c>
      <c r="AX1244" s="22">
        <v>0</v>
      </c>
      <c r="AY1244" s="143" t="s">
        <v>54</v>
      </c>
      <c r="AZ1244" s="143" t="s">
        <v>54</v>
      </c>
      <c r="BA1244" s="143" t="s">
        <v>54</v>
      </c>
      <c r="BB1244" s="24"/>
      <c r="BC1244" s="75">
        <v>400000000</v>
      </c>
      <c r="BD1244" s="21">
        <v>0</v>
      </c>
      <c r="BE1244" s="25">
        <v>0</v>
      </c>
      <c r="BF1244" s="74">
        <v>400000000</v>
      </c>
      <c r="BG1244" s="25">
        <v>0</v>
      </c>
      <c r="BH1244" s="25"/>
      <c r="BI1244" s="25"/>
      <c r="BJ1244" s="133"/>
      <c r="BK1244" s="25">
        <v>0</v>
      </c>
      <c r="BL1244" s="25">
        <v>0</v>
      </c>
      <c r="BM1244" s="74">
        <v>0</v>
      </c>
      <c r="BN1244" s="80"/>
      <c r="BO1244" s="80"/>
      <c r="BP1244" s="133"/>
      <c r="BQ1244" s="25">
        <v>0</v>
      </c>
      <c r="BR1244" s="82" t="s">
        <v>54</v>
      </c>
      <c r="BS1244" s="82" t="s">
        <v>54</v>
      </c>
      <c r="BT1244" s="134" t="s">
        <v>54</v>
      </c>
      <c r="BU1244" s="26"/>
    </row>
    <row r="1245" spans="1:73" ht="55" customHeight="1">
      <c r="A1245" s="15">
        <v>1233</v>
      </c>
      <c r="B1245" s="16">
        <v>19</v>
      </c>
      <c r="C1245" s="17" t="s">
        <v>2080</v>
      </c>
      <c r="D1245" s="16">
        <v>3</v>
      </c>
      <c r="E1245" s="18" t="s">
        <v>2714</v>
      </c>
      <c r="F1245" s="16">
        <v>48</v>
      </c>
      <c r="G1245" s="18" t="s">
        <v>2779</v>
      </c>
      <c r="H1245" s="19">
        <v>1233</v>
      </c>
      <c r="I1245" s="18" t="s">
        <v>4203</v>
      </c>
      <c r="J1245" s="15">
        <v>1982</v>
      </c>
      <c r="K1245" s="18" t="s">
        <v>6828</v>
      </c>
      <c r="L1245" s="20" t="s">
        <v>27</v>
      </c>
      <c r="M1245" s="17" t="s">
        <v>229</v>
      </c>
      <c r="N1245" s="15">
        <v>19821</v>
      </c>
      <c r="O1245" s="17" t="s">
        <v>2796</v>
      </c>
      <c r="P1245" s="73">
        <v>1</v>
      </c>
      <c r="Q1245" s="18" t="s">
        <v>2797</v>
      </c>
      <c r="R1245" s="18" t="s">
        <v>2805</v>
      </c>
      <c r="S1245" s="18" t="s">
        <v>4203</v>
      </c>
      <c r="T1245" s="18" t="s">
        <v>225</v>
      </c>
      <c r="U1245" s="16">
        <v>7</v>
      </c>
      <c r="V1245" s="20" t="s">
        <v>2457</v>
      </c>
      <c r="W1245" s="20" t="s">
        <v>2799</v>
      </c>
      <c r="X1245" s="16">
        <v>102</v>
      </c>
      <c r="Y1245" s="20" t="s">
        <v>221</v>
      </c>
      <c r="Z1245" s="20">
        <v>30</v>
      </c>
      <c r="AA1245" s="20" t="s">
        <v>2800</v>
      </c>
      <c r="AB1245" s="20">
        <v>65</v>
      </c>
      <c r="AC1245" s="18" t="s">
        <v>2806</v>
      </c>
      <c r="AD1245" s="147">
        <v>0</v>
      </c>
      <c r="AE1245" s="79">
        <v>0</v>
      </c>
      <c r="AF1245" s="79">
        <v>0</v>
      </c>
      <c r="AG1245" s="79">
        <v>800000000</v>
      </c>
      <c r="AH1245" s="79">
        <v>800000000</v>
      </c>
      <c r="AI1245" s="63">
        <v>1</v>
      </c>
      <c r="AJ1245" s="64">
        <v>0.5</v>
      </c>
      <c r="AK1245" s="65">
        <v>0.5</v>
      </c>
      <c r="AL1245" s="64">
        <v>0</v>
      </c>
      <c r="AM1245" s="65">
        <v>0</v>
      </c>
      <c r="AN1245" s="66" t="s">
        <v>2384</v>
      </c>
      <c r="AO1245" s="66" t="s">
        <v>2449</v>
      </c>
      <c r="AP1245" s="132" t="s">
        <v>2370</v>
      </c>
      <c r="AQ1245" s="23">
        <v>0</v>
      </c>
      <c r="AR1245" s="23">
        <v>0</v>
      </c>
      <c r="AS1245" s="142">
        <v>0.5</v>
      </c>
      <c r="AT1245" s="23">
        <v>0</v>
      </c>
      <c r="AU1245" s="142">
        <v>0</v>
      </c>
      <c r="AV1245" s="142">
        <v>0</v>
      </c>
      <c r="AW1245" s="142">
        <v>0</v>
      </c>
      <c r="AX1245" s="22">
        <v>0</v>
      </c>
      <c r="AY1245" s="143" t="s">
        <v>54</v>
      </c>
      <c r="AZ1245" s="143" t="s">
        <v>54</v>
      </c>
      <c r="BA1245" s="143" t="s">
        <v>2372</v>
      </c>
      <c r="BB1245" s="24"/>
      <c r="BC1245" s="75">
        <v>3764377000</v>
      </c>
      <c r="BD1245" s="21">
        <v>0</v>
      </c>
      <c r="BE1245" s="25">
        <v>0</v>
      </c>
      <c r="BF1245" s="74">
        <v>3764377000</v>
      </c>
      <c r="BG1245" s="25">
        <v>0</v>
      </c>
      <c r="BH1245" s="25"/>
      <c r="BI1245" s="25"/>
      <c r="BJ1245" s="133">
        <v>430000000</v>
      </c>
      <c r="BK1245" s="25">
        <v>0</v>
      </c>
      <c r="BL1245" s="25">
        <v>430000000</v>
      </c>
      <c r="BM1245" s="74">
        <v>0</v>
      </c>
      <c r="BN1245" s="80"/>
      <c r="BO1245" s="80"/>
      <c r="BP1245" s="133">
        <v>0</v>
      </c>
      <c r="BQ1245" s="25">
        <v>0</v>
      </c>
      <c r="BR1245" s="82" t="s">
        <v>54</v>
      </c>
      <c r="BS1245" s="82" t="s">
        <v>54</v>
      </c>
      <c r="BT1245" s="134" t="s">
        <v>54</v>
      </c>
      <c r="BU1245" s="26"/>
    </row>
    <row r="1246" spans="1:73" ht="55" customHeight="1">
      <c r="A1246" s="15">
        <v>1234</v>
      </c>
      <c r="B1246" s="16">
        <v>19</v>
      </c>
      <c r="C1246" s="17" t="s">
        <v>2080</v>
      </c>
      <c r="D1246" s="16">
        <v>4</v>
      </c>
      <c r="E1246" s="18" t="s">
        <v>2810</v>
      </c>
      <c r="F1246" s="16">
        <v>49</v>
      </c>
      <c r="G1246" s="18" t="s">
        <v>2811</v>
      </c>
      <c r="H1246" s="19">
        <v>1234</v>
      </c>
      <c r="I1246" s="18" t="s">
        <v>6829</v>
      </c>
      <c r="J1246" s="15">
        <v>1983</v>
      </c>
      <c r="K1246" s="18" t="s">
        <v>6830</v>
      </c>
      <c r="L1246" s="20" t="s">
        <v>2836</v>
      </c>
      <c r="M1246" s="17" t="s">
        <v>229</v>
      </c>
      <c r="N1246" s="15">
        <v>19835</v>
      </c>
      <c r="O1246" s="17" t="s">
        <v>2574</v>
      </c>
      <c r="P1246" s="73">
        <v>1500</v>
      </c>
      <c r="Q1246" s="18" t="s">
        <v>2837</v>
      </c>
      <c r="R1246" s="18" t="s">
        <v>2838</v>
      </c>
      <c r="S1246" s="18" t="s">
        <v>6829</v>
      </c>
      <c r="T1246" s="18" t="s">
        <v>225</v>
      </c>
      <c r="U1246" s="16">
        <v>6</v>
      </c>
      <c r="V1246" s="20" t="s">
        <v>2445</v>
      </c>
      <c r="W1246" s="20" t="s">
        <v>2839</v>
      </c>
      <c r="X1246" s="16">
        <v>95</v>
      </c>
      <c r="Y1246" s="20" t="s">
        <v>271</v>
      </c>
      <c r="Z1246" s="20">
        <v>33</v>
      </c>
      <c r="AA1246" s="20" t="s">
        <v>2840</v>
      </c>
      <c r="AB1246" s="20">
        <v>73</v>
      </c>
      <c r="AC1246" s="18" t="s">
        <v>2841</v>
      </c>
      <c r="AD1246" s="147">
        <v>1843000000</v>
      </c>
      <c r="AE1246" s="79">
        <v>0</v>
      </c>
      <c r="AF1246" s="79">
        <v>0</v>
      </c>
      <c r="AG1246" s="79">
        <v>0</v>
      </c>
      <c r="AH1246" s="79">
        <v>1843000000</v>
      </c>
      <c r="AI1246" s="63">
        <v>1</v>
      </c>
      <c r="AJ1246" s="64">
        <v>1535</v>
      </c>
      <c r="AK1246" s="65">
        <v>1.0233333333333334</v>
      </c>
      <c r="AL1246" s="64">
        <v>1535</v>
      </c>
      <c r="AM1246" s="65">
        <v>1.0233333333333334</v>
      </c>
      <c r="AN1246" s="66" t="s">
        <v>2369</v>
      </c>
      <c r="AO1246" s="66" t="s">
        <v>2369</v>
      </c>
      <c r="AP1246" s="132" t="s">
        <v>2370</v>
      </c>
      <c r="AQ1246" s="23">
        <v>1535</v>
      </c>
      <c r="AR1246" s="23">
        <v>0</v>
      </c>
      <c r="AS1246" s="142">
        <v>0</v>
      </c>
      <c r="AT1246" s="23">
        <v>0</v>
      </c>
      <c r="AU1246" s="142">
        <v>1535</v>
      </c>
      <c r="AV1246" s="142">
        <v>0</v>
      </c>
      <c r="AW1246" s="142">
        <v>0</v>
      </c>
      <c r="AX1246" s="22">
        <v>0</v>
      </c>
      <c r="AY1246" s="143" t="s">
        <v>2371</v>
      </c>
      <c r="AZ1246" s="143" t="s">
        <v>54</v>
      </c>
      <c r="BA1246" s="143" t="s">
        <v>54</v>
      </c>
      <c r="BB1246" s="24"/>
      <c r="BC1246" s="75">
        <v>0</v>
      </c>
      <c r="BD1246" s="21">
        <v>1870011000</v>
      </c>
      <c r="BE1246" s="25">
        <v>0</v>
      </c>
      <c r="BF1246" s="74">
        <v>0</v>
      </c>
      <c r="BG1246" s="25">
        <v>0</v>
      </c>
      <c r="BH1246" s="25">
        <v>1870010599</v>
      </c>
      <c r="BI1246" s="25"/>
      <c r="BJ1246" s="133"/>
      <c r="BK1246" s="25">
        <v>0</v>
      </c>
      <c r="BL1246" s="25">
        <v>1870010599</v>
      </c>
      <c r="BM1246" s="74">
        <v>0</v>
      </c>
      <c r="BN1246" s="80">
        <v>0</v>
      </c>
      <c r="BO1246" s="80"/>
      <c r="BP1246" s="133"/>
      <c r="BQ1246" s="25">
        <v>0</v>
      </c>
      <c r="BR1246" s="82" t="s">
        <v>54</v>
      </c>
      <c r="BS1246" s="82" t="s">
        <v>54</v>
      </c>
      <c r="BT1246" s="134" t="s">
        <v>54</v>
      </c>
      <c r="BU1246" s="26"/>
    </row>
    <row r="1247" spans="1:73" ht="55" customHeight="1">
      <c r="A1247" s="15">
        <v>1235</v>
      </c>
      <c r="B1247" s="16">
        <v>19</v>
      </c>
      <c r="C1247" s="17" t="s">
        <v>2080</v>
      </c>
      <c r="D1247" s="16">
        <v>4</v>
      </c>
      <c r="E1247" s="18" t="s">
        <v>2810</v>
      </c>
      <c r="F1247" s="16">
        <v>49</v>
      </c>
      <c r="G1247" s="18" t="s">
        <v>2811</v>
      </c>
      <c r="H1247" s="19">
        <v>1235</v>
      </c>
      <c r="I1247" s="18" t="s">
        <v>6831</v>
      </c>
      <c r="J1247" s="15">
        <v>1983</v>
      </c>
      <c r="K1247" s="18" t="s">
        <v>6830</v>
      </c>
      <c r="L1247" s="20" t="s">
        <v>460</v>
      </c>
      <c r="M1247" s="17" t="s">
        <v>229</v>
      </c>
      <c r="N1247" s="15">
        <v>19834</v>
      </c>
      <c r="O1247" s="17" t="s">
        <v>2574</v>
      </c>
      <c r="P1247" s="73">
        <v>19</v>
      </c>
      <c r="Q1247" s="18" t="s">
        <v>2829</v>
      </c>
      <c r="R1247" s="18" t="s">
        <v>3414</v>
      </c>
      <c r="S1247" s="18" t="s">
        <v>6831</v>
      </c>
      <c r="T1247" s="18" t="s">
        <v>225</v>
      </c>
      <c r="U1247" s="16">
        <v>6</v>
      </c>
      <c r="V1247" s="20" t="s">
        <v>2445</v>
      </c>
      <c r="W1247" s="20" t="s">
        <v>457</v>
      </c>
      <c r="X1247" s="16">
        <v>95</v>
      </c>
      <c r="Y1247" s="20" t="s">
        <v>271</v>
      </c>
      <c r="Z1247" s="20">
        <v>32</v>
      </c>
      <c r="AA1247" s="20" t="s">
        <v>2831</v>
      </c>
      <c r="AB1247" s="20">
        <v>72</v>
      </c>
      <c r="AC1247" s="18" t="s">
        <v>456</v>
      </c>
      <c r="AD1247" s="79">
        <v>2079000000</v>
      </c>
      <c r="AE1247" s="79">
        <v>2079000000</v>
      </c>
      <c r="AF1247" s="79">
        <v>2079000000</v>
      </c>
      <c r="AG1247" s="79">
        <v>2080000000</v>
      </c>
      <c r="AH1247" s="79">
        <v>8317000000</v>
      </c>
      <c r="AI1247" s="63">
        <v>1</v>
      </c>
      <c r="AJ1247" s="64">
        <v>15.3</v>
      </c>
      <c r="AK1247" s="65">
        <v>0.8052631578947369</v>
      </c>
      <c r="AL1247" s="64">
        <v>21.1</v>
      </c>
      <c r="AM1247" s="65">
        <v>1.1105263157894738</v>
      </c>
      <c r="AN1247" s="66" t="s">
        <v>2368</v>
      </c>
      <c r="AO1247" s="66" t="s">
        <v>2369</v>
      </c>
      <c r="AP1247" s="132" t="s">
        <v>2370</v>
      </c>
      <c r="AQ1247" s="23">
        <v>2</v>
      </c>
      <c r="AR1247" s="23">
        <v>11</v>
      </c>
      <c r="AS1247" s="142">
        <v>2.2999999999999998</v>
      </c>
      <c r="AT1247" s="23">
        <v>0</v>
      </c>
      <c r="AU1247" s="142">
        <v>10.199999999999999</v>
      </c>
      <c r="AV1247" s="142">
        <v>8.9</v>
      </c>
      <c r="AW1247" s="142">
        <v>2</v>
      </c>
      <c r="AX1247" s="22">
        <v>0</v>
      </c>
      <c r="AY1247" s="143" t="s">
        <v>2371</v>
      </c>
      <c r="AZ1247" s="143" t="s">
        <v>2371</v>
      </c>
      <c r="BA1247" s="143" t="s">
        <v>2372</v>
      </c>
      <c r="BB1247" s="24"/>
      <c r="BC1247" s="75">
        <v>4500000000</v>
      </c>
      <c r="BD1247" s="21">
        <v>2109469000</v>
      </c>
      <c r="BE1247" s="25">
        <v>2335578000</v>
      </c>
      <c r="BF1247" s="74">
        <v>4500000000</v>
      </c>
      <c r="BG1247" s="25">
        <v>0</v>
      </c>
      <c r="BH1247" s="25">
        <v>2064963667</v>
      </c>
      <c r="BI1247" s="25">
        <v>4178213497</v>
      </c>
      <c r="BJ1247" s="133">
        <v>2353296693</v>
      </c>
      <c r="BK1247" s="25">
        <v>0</v>
      </c>
      <c r="BL1247" s="25">
        <v>8596473857</v>
      </c>
      <c r="BM1247" s="74">
        <v>1376873463</v>
      </c>
      <c r="BN1247" s="80">
        <v>704258113</v>
      </c>
      <c r="BO1247" s="80">
        <v>1791474418</v>
      </c>
      <c r="BP1247" s="133">
        <v>1376873463</v>
      </c>
      <c r="BQ1247" s="25">
        <v>0</v>
      </c>
      <c r="BR1247" s="82" t="s">
        <v>6832</v>
      </c>
      <c r="BS1247" s="82"/>
      <c r="BT1247" s="134" t="s">
        <v>54</v>
      </c>
      <c r="BU1247" s="26"/>
    </row>
    <row r="1248" spans="1:73" ht="55" customHeight="1">
      <c r="A1248" s="15">
        <v>1236</v>
      </c>
      <c r="B1248" s="16">
        <v>19</v>
      </c>
      <c r="C1248" s="17" t="s">
        <v>2080</v>
      </c>
      <c r="D1248" s="16">
        <v>4</v>
      </c>
      <c r="E1248" s="18" t="s">
        <v>2810</v>
      </c>
      <c r="F1248" s="16">
        <v>49</v>
      </c>
      <c r="G1248" s="18" t="s">
        <v>2811</v>
      </c>
      <c r="H1248" s="19">
        <v>1236</v>
      </c>
      <c r="I1248" s="18" t="s">
        <v>6833</v>
      </c>
      <c r="J1248" s="15">
        <v>1983</v>
      </c>
      <c r="K1248" s="18" t="s">
        <v>6830</v>
      </c>
      <c r="L1248" s="20" t="s">
        <v>2821</v>
      </c>
      <c r="M1248" s="17" t="s">
        <v>229</v>
      </c>
      <c r="N1248" s="15">
        <v>19832</v>
      </c>
      <c r="O1248" s="17" t="s">
        <v>2574</v>
      </c>
      <c r="P1248" s="73">
        <v>35000</v>
      </c>
      <c r="Q1248" s="18" t="s">
        <v>2619</v>
      </c>
      <c r="R1248" s="18" t="s">
        <v>2822</v>
      </c>
      <c r="S1248" s="18" t="s">
        <v>6833</v>
      </c>
      <c r="T1248" s="18" t="s">
        <v>225</v>
      </c>
      <c r="U1248" s="16">
        <v>6</v>
      </c>
      <c r="V1248" s="20" t="s">
        <v>2445</v>
      </c>
      <c r="W1248" s="20" t="s">
        <v>2823</v>
      </c>
      <c r="X1248" s="16">
        <v>95</v>
      </c>
      <c r="Y1248" s="20" t="s">
        <v>271</v>
      </c>
      <c r="Z1248" s="20">
        <v>31</v>
      </c>
      <c r="AA1248" s="20" t="s">
        <v>2817</v>
      </c>
      <c r="AB1248" s="20">
        <v>70</v>
      </c>
      <c r="AC1248" s="18" t="s">
        <v>2824</v>
      </c>
      <c r="AD1248" s="147">
        <v>746000000</v>
      </c>
      <c r="AE1248" s="79">
        <v>1200000000</v>
      </c>
      <c r="AF1248" s="79">
        <v>2138000000</v>
      </c>
      <c r="AG1248" s="79">
        <v>1729000000</v>
      </c>
      <c r="AH1248" s="79">
        <v>5813000000</v>
      </c>
      <c r="AI1248" s="63">
        <v>1</v>
      </c>
      <c r="AJ1248" s="64">
        <v>556</v>
      </c>
      <c r="AK1248" s="65">
        <v>1.5885714285714284E-2</v>
      </c>
      <c r="AL1248" s="64">
        <v>2656.6</v>
      </c>
      <c r="AM1248" s="65">
        <v>7.5902857142857147E-2</v>
      </c>
      <c r="AN1248" s="66" t="s">
        <v>2449</v>
      </c>
      <c r="AO1248" s="66" t="s">
        <v>2449</v>
      </c>
      <c r="AP1248" s="132" t="s">
        <v>2370</v>
      </c>
      <c r="AQ1248" s="23">
        <v>362</v>
      </c>
      <c r="AR1248" s="23">
        <v>194</v>
      </c>
      <c r="AS1248" s="142">
        <v>0</v>
      </c>
      <c r="AT1248" s="23">
        <v>0</v>
      </c>
      <c r="AU1248" s="142">
        <v>450.6</v>
      </c>
      <c r="AV1248" s="142">
        <v>2206</v>
      </c>
      <c r="AW1248" s="142">
        <v>0</v>
      </c>
      <c r="AX1248" s="22">
        <v>0</v>
      </c>
      <c r="AY1248" s="143" t="s">
        <v>2371</v>
      </c>
      <c r="AZ1248" s="143" t="s">
        <v>2371</v>
      </c>
      <c r="BA1248" s="143" t="s">
        <v>54</v>
      </c>
      <c r="BB1248" s="24"/>
      <c r="BC1248" s="75">
        <v>1098371000</v>
      </c>
      <c r="BD1248" s="21">
        <v>756933000</v>
      </c>
      <c r="BE1248" s="25">
        <v>2157217000</v>
      </c>
      <c r="BF1248" s="74">
        <v>1098371000</v>
      </c>
      <c r="BG1248" s="25">
        <v>0</v>
      </c>
      <c r="BH1248" s="25">
        <v>755557007</v>
      </c>
      <c r="BI1248" s="25">
        <v>1348096554</v>
      </c>
      <c r="BJ1248" s="133"/>
      <c r="BK1248" s="25">
        <v>0</v>
      </c>
      <c r="BL1248" s="25">
        <v>2103653561</v>
      </c>
      <c r="BM1248" s="74">
        <v>0</v>
      </c>
      <c r="BN1248" s="80">
        <v>0</v>
      </c>
      <c r="BO1248" s="80">
        <v>367343280</v>
      </c>
      <c r="BP1248" s="133"/>
      <c r="BQ1248" s="25">
        <v>0</v>
      </c>
      <c r="BR1248" s="82" t="s">
        <v>54</v>
      </c>
      <c r="BS1248" s="82" t="s">
        <v>54</v>
      </c>
      <c r="BT1248" s="134" t="s">
        <v>54</v>
      </c>
      <c r="BU1248" s="26"/>
    </row>
    <row r="1249" spans="1:73" ht="55" customHeight="1">
      <c r="A1249" s="15">
        <v>1237</v>
      </c>
      <c r="B1249" s="16">
        <v>19</v>
      </c>
      <c r="C1249" s="17" t="s">
        <v>2080</v>
      </c>
      <c r="D1249" s="16">
        <v>4</v>
      </c>
      <c r="E1249" s="18" t="s">
        <v>2810</v>
      </c>
      <c r="F1249" s="16">
        <v>49</v>
      </c>
      <c r="G1249" s="18" t="s">
        <v>2811</v>
      </c>
      <c r="H1249" s="19">
        <v>1237</v>
      </c>
      <c r="I1249" s="18" t="s">
        <v>6834</v>
      </c>
      <c r="J1249" s="15">
        <v>1983</v>
      </c>
      <c r="K1249" s="18" t="s">
        <v>6830</v>
      </c>
      <c r="L1249" s="20" t="s">
        <v>158</v>
      </c>
      <c r="M1249" s="17" t="s">
        <v>229</v>
      </c>
      <c r="N1249" s="15">
        <v>19833</v>
      </c>
      <c r="O1249" s="17" t="s">
        <v>2574</v>
      </c>
      <c r="P1249" s="73">
        <v>26</v>
      </c>
      <c r="Q1249" s="18" t="s">
        <v>2829</v>
      </c>
      <c r="R1249" s="18" t="s">
        <v>3978</v>
      </c>
      <c r="S1249" s="18" t="s">
        <v>6835</v>
      </c>
      <c r="T1249" s="18" t="s">
        <v>225</v>
      </c>
      <c r="U1249" s="16">
        <v>6</v>
      </c>
      <c r="V1249" s="20" t="s">
        <v>2445</v>
      </c>
      <c r="W1249" s="20" t="s">
        <v>457</v>
      </c>
      <c r="X1249" s="16">
        <v>95</v>
      </c>
      <c r="Y1249" s="20" t="s">
        <v>271</v>
      </c>
      <c r="Z1249" s="20">
        <v>32</v>
      </c>
      <c r="AA1249" s="20" t="s">
        <v>2831</v>
      </c>
      <c r="AB1249" s="20">
        <v>71</v>
      </c>
      <c r="AC1249" s="18" t="s">
        <v>462</v>
      </c>
      <c r="AD1249" s="147">
        <v>4115000000</v>
      </c>
      <c r="AE1249" s="79">
        <v>2162000000</v>
      </c>
      <c r="AF1249" s="79">
        <v>1986000000</v>
      </c>
      <c r="AG1249" s="79">
        <v>1777000000</v>
      </c>
      <c r="AH1249" s="79">
        <v>10040000000</v>
      </c>
      <c r="AI1249" s="63">
        <v>1</v>
      </c>
      <c r="AJ1249" s="64">
        <v>21.1</v>
      </c>
      <c r="AK1249" s="65">
        <v>0.81153846153846154</v>
      </c>
      <c r="AL1249" s="64">
        <v>15.469999999999999</v>
      </c>
      <c r="AM1249" s="65">
        <v>0.59499999999999997</v>
      </c>
      <c r="AN1249" s="66" t="s">
        <v>2368</v>
      </c>
      <c r="AO1249" s="66" t="s">
        <v>2384</v>
      </c>
      <c r="AP1249" s="132" t="s">
        <v>2370</v>
      </c>
      <c r="AQ1249" s="23">
        <v>5</v>
      </c>
      <c r="AR1249" s="23">
        <v>8.6999999999999993</v>
      </c>
      <c r="AS1249" s="142">
        <v>7.4</v>
      </c>
      <c r="AT1249" s="23">
        <v>0</v>
      </c>
      <c r="AU1249" s="142">
        <v>6</v>
      </c>
      <c r="AV1249" s="142">
        <v>7.47</v>
      </c>
      <c r="AW1249" s="142">
        <v>2</v>
      </c>
      <c r="AX1249" s="22">
        <v>0</v>
      </c>
      <c r="AY1249" s="143" t="s">
        <v>2371</v>
      </c>
      <c r="AZ1249" s="143" t="s">
        <v>2372</v>
      </c>
      <c r="BA1249" s="143" t="s">
        <v>2372</v>
      </c>
      <c r="BB1249" s="24"/>
      <c r="BC1249" s="75">
        <v>30193980000</v>
      </c>
      <c r="BD1249" s="21">
        <v>4175309000</v>
      </c>
      <c r="BE1249" s="25">
        <v>0</v>
      </c>
      <c r="BF1249" s="74">
        <v>30193980000</v>
      </c>
      <c r="BG1249" s="25">
        <v>0</v>
      </c>
      <c r="BH1249" s="25">
        <v>4174834114</v>
      </c>
      <c r="BI1249" s="25">
        <v>21352140316</v>
      </c>
      <c r="BJ1249" s="133">
        <v>28417340206</v>
      </c>
      <c r="BK1249" s="25">
        <v>0</v>
      </c>
      <c r="BL1249" s="25">
        <v>53944314636</v>
      </c>
      <c r="BM1249" s="74">
        <v>1407581505</v>
      </c>
      <c r="BN1249" s="80">
        <v>0</v>
      </c>
      <c r="BO1249" s="80">
        <v>665614736</v>
      </c>
      <c r="BP1249" s="133">
        <v>1407581505</v>
      </c>
      <c r="BQ1249" s="25">
        <v>0</v>
      </c>
      <c r="BR1249" s="82" t="s">
        <v>54</v>
      </c>
      <c r="BS1249" s="82" t="s">
        <v>54</v>
      </c>
      <c r="BT1249" s="134" t="s">
        <v>54</v>
      </c>
      <c r="BU1249" s="26"/>
    </row>
    <row r="1250" spans="1:73" ht="55" customHeight="1">
      <c r="A1250" s="15">
        <v>1238</v>
      </c>
      <c r="B1250" s="16">
        <v>19</v>
      </c>
      <c r="C1250" s="17" t="s">
        <v>2080</v>
      </c>
      <c r="D1250" s="16">
        <v>4</v>
      </c>
      <c r="E1250" s="18" t="s">
        <v>2810</v>
      </c>
      <c r="F1250" s="16">
        <v>49</v>
      </c>
      <c r="G1250" s="18" t="s">
        <v>2811</v>
      </c>
      <c r="H1250" s="19">
        <v>1238</v>
      </c>
      <c r="I1250" s="18" t="s">
        <v>6836</v>
      </c>
      <c r="J1250" s="15">
        <v>1983</v>
      </c>
      <c r="K1250" s="18" t="s">
        <v>6830</v>
      </c>
      <c r="L1250" s="20" t="s">
        <v>2814</v>
      </c>
      <c r="M1250" s="17" t="s">
        <v>229</v>
      </c>
      <c r="N1250" s="15">
        <v>19831</v>
      </c>
      <c r="O1250" s="17" t="s">
        <v>2574</v>
      </c>
      <c r="P1250" s="73">
        <v>9000</v>
      </c>
      <c r="Q1250" s="18" t="s">
        <v>2619</v>
      </c>
      <c r="R1250" s="18" t="s">
        <v>2815</v>
      </c>
      <c r="S1250" s="18" t="s">
        <v>6837</v>
      </c>
      <c r="T1250" s="18" t="s">
        <v>225</v>
      </c>
      <c r="U1250" s="16">
        <v>6</v>
      </c>
      <c r="V1250" s="20" t="s">
        <v>2445</v>
      </c>
      <c r="W1250" s="20" t="s">
        <v>2816</v>
      </c>
      <c r="X1250" s="16">
        <v>95</v>
      </c>
      <c r="Y1250" s="20" t="s">
        <v>271</v>
      </c>
      <c r="Z1250" s="20">
        <v>31</v>
      </c>
      <c r="AA1250" s="20" t="s">
        <v>2817</v>
      </c>
      <c r="AB1250" s="20">
        <v>69</v>
      </c>
      <c r="AC1250" s="18" t="s">
        <v>272</v>
      </c>
      <c r="AD1250" s="147">
        <v>3621000000</v>
      </c>
      <c r="AE1250" s="79">
        <v>0</v>
      </c>
      <c r="AF1250" s="79">
        <v>0</v>
      </c>
      <c r="AG1250" s="79">
        <v>0</v>
      </c>
      <c r="AH1250" s="79">
        <v>3621000000</v>
      </c>
      <c r="AI1250" s="63">
        <v>1</v>
      </c>
      <c r="AJ1250" s="64">
        <v>9429</v>
      </c>
      <c r="AK1250" s="65">
        <v>1.0476666666666667</v>
      </c>
      <c r="AL1250" s="64">
        <v>7725</v>
      </c>
      <c r="AM1250" s="65">
        <v>0.85833333333333328</v>
      </c>
      <c r="AN1250" s="66" t="s">
        <v>2369</v>
      </c>
      <c r="AO1250" s="66" t="s">
        <v>2368</v>
      </c>
      <c r="AP1250" s="132" t="s">
        <v>2370</v>
      </c>
      <c r="AQ1250" s="23">
        <v>5429</v>
      </c>
      <c r="AR1250" s="23">
        <v>3000</v>
      </c>
      <c r="AS1250" s="142">
        <v>1000</v>
      </c>
      <c r="AT1250" s="23">
        <v>0</v>
      </c>
      <c r="AU1250" s="142">
        <v>5278</v>
      </c>
      <c r="AV1250" s="142">
        <v>1447</v>
      </c>
      <c r="AW1250" s="142">
        <v>1000</v>
      </c>
      <c r="AX1250" s="22">
        <v>0</v>
      </c>
      <c r="AY1250" s="143" t="s">
        <v>2371</v>
      </c>
      <c r="AZ1250" s="143" t="s">
        <v>2372</v>
      </c>
      <c r="BA1250" s="143" t="s">
        <v>2372</v>
      </c>
      <c r="BB1250" s="24"/>
      <c r="BC1250" s="75">
        <v>0</v>
      </c>
      <c r="BD1250" s="21">
        <v>3674069000</v>
      </c>
      <c r="BE1250" s="25">
        <v>0</v>
      </c>
      <c r="BF1250" s="74">
        <v>0</v>
      </c>
      <c r="BG1250" s="25">
        <v>0</v>
      </c>
      <c r="BH1250" s="25">
        <v>3673594134</v>
      </c>
      <c r="BI1250" s="25">
        <v>2226959277</v>
      </c>
      <c r="BJ1250" s="133">
        <v>250000000</v>
      </c>
      <c r="BK1250" s="25">
        <v>0</v>
      </c>
      <c r="BL1250" s="25">
        <v>6150553411</v>
      </c>
      <c r="BM1250" s="74">
        <v>225835027</v>
      </c>
      <c r="BN1250" s="80">
        <v>0</v>
      </c>
      <c r="BO1250" s="80">
        <v>0</v>
      </c>
      <c r="BP1250" s="133">
        <v>225835027</v>
      </c>
      <c r="BQ1250" s="25">
        <v>0</v>
      </c>
      <c r="BR1250" s="82" t="s">
        <v>54</v>
      </c>
      <c r="BS1250" s="82"/>
      <c r="BT1250" s="134" t="s">
        <v>54</v>
      </c>
      <c r="BU1250" s="26"/>
    </row>
    <row r="1251" spans="1:73" ht="55" customHeight="1">
      <c r="A1251" s="15">
        <v>1239</v>
      </c>
      <c r="B1251" s="16">
        <v>19</v>
      </c>
      <c r="C1251" s="17" t="s">
        <v>2080</v>
      </c>
      <c r="D1251" s="16">
        <v>5</v>
      </c>
      <c r="E1251" s="18" t="s">
        <v>2845</v>
      </c>
      <c r="F1251" s="16">
        <v>54</v>
      </c>
      <c r="G1251" s="18" t="s">
        <v>3183</v>
      </c>
      <c r="H1251" s="19">
        <v>1239</v>
      </c>
      <c r="I1251" s="18" t="s">
        <v>6838</v>
      </c>
      <c r="J1251" s="15">
        <v>1984</v>
      </c>
      <c r="K1251" s="18" t="s">
        <v>6839</v>
      </c>
      <c r="L1251" s="20" t="s">
        <v>183</v>
      </c>
      <c r="M1251" s="17" t="s">
        <v>229</v>
      </c>
      <c r="N1251" s="15">
        <v>19841</v>
      </c>
      <c r="O1251" s="17" t="s">
        <v>3424</v>
      </c>
      <c r="P1251" s="73">
        <v>15</v>
      </c>
      <c r="Q1251" s="18" t="s">
        <v>2443</v>
      </c>
      <c r="R1251" s="18" t="s">
        <v>3188</v>
      </c>
      <c r="S1251" s="18" t="s">
        <v>6838</v>
      </c>
      <c r="T1251" s="18" t="s">
        <v>225</v>
      </c>
      <c r="U1251" s="16">
        <v>9</v>
      </c>
      <c r="V1251" s="20" t="s">
        <v>3020</v>
      </c>
      <c r="W1251" s="20" t="s">
        <v>508</v>
      </c>
      <c r="X1251" s="16">
        <v>85</v>
      </c>
      <c r="Y1251" s="20" t="s">
        <v>316</v>
      </c>
      <c r="Z1251" s="20">
        <v>34</v>
      </c>
      <c r="AA1251" s="20" t="s">
        <v>3189</v>
      </c>
      <c r="AB1251" s="20">
        <v>74</v>
      </c>
      <c r="AC1251" s="18" t="s">
        <v>3190</v>
      </c>
      <c r="AD1251" s="147">
        <v>1167000000</v>
      </c>
      <c r="AE1251" s="79">
        <v>1000000000</v>
      </c>
      <c r="AF1251" s="79">
        <v>1215000000</v>
      </c>
      <c r="AG1251" s="79">
        <v>1676000000</v>
      </c>
      <c r="AH1251" s="79">
        <v>5058000000</v>
      </c>
      <c r="AI1251" s="63">
        <v>1</v>
      </c>
      <c r="AJ1251" s="64">
        <v>12</v>
      </c>
      <c r="AK1251" s="65">
        <v>0.8</v>
      </c>
      <c r="AL1251" s="64">
        <v>12</v>
      </c>
      <c r="AM1251" s="65">
        <v>0.8</v>
      </c>
      <c r="AN1251" s="66" t="s">
        <v>2368</v>
      </c>
      <c r="AO1251" s="66" t="s">
        <v>2368</v>
      </c>
      <c r="AP1251" s="132" t="s">
        <v>2370</v>
      </c>
      <c r="AQ1251" s="23">
        <v>9</v>
      </c>
      <c r="AR1251" s="23">
        <v>3</v>
      </c>
      <c r="AS1251" s="142">
        <v>0</v>
      </c>
      <c r="AT1251" s="23">
        <v>0</v>
      </c>
      <c r="AU1251" s="142">
        <v>9</v>
      </c>
      <c r="AV1251" s="142">
        <v>3</v>
      </c>
      <c r="AW1251" s="142">
        <v>0</v>
      </c>
      <c r="AX1251" s="22">
        <v>0</v>
      </c>
      <c r="AY1251" s="143" t="s">
        <v>2371</v>
      </c>
      <c r="AZ1251" s="143" t="s">
        <v>2371</v>
      </c>
      <c r="BA1251" s="143" t="s">
        <v>54</v>
      </c>
      <c r="BB1251" s="24"/>
      <c r="BC1251" s="75">
        <v>1462979000</v>
      </c>
      <c r="BD1251" s="21">
        <v>1184103000</v>
      </c>
      <c r="BE1251" s="25">
        <v>1123414000</v>
      </c>
      <c r="BF1251" s="74">
        <v>1462979000</v>
      </c>
      <c r="BG1251" s="25">
        <v>0</v>
      </c>
      <c r="BH1251" s="25">
        <v>1163281902</v>
      </c>
      <c r="BI1251" s="25">
        <v>1123189959</v>
      </c>
      <c r="BJ1251" s="133">
        <v>688934073</v>
      </c>
      <c r="BK1251" s="25">
        <v>0</v>
      </c>
      <c r="BL1251" s="25">
        <v>2975405934</v>
      </c>
      <c r="BM1251" s="74">
        <v>392550872</v>
      </c>
      <c r="BN1251" s="80">
        <v>318662288</v>
      </c>
      <c r="BO1251" s="80">
        <v>500542738</v>
      </c>
      <c r="BP1251" s="133">
        <v>392550872</v>
      </c>
      <c r="BQ1251" s="25">
        <v>0</v>
      </c>
      <c r="BR1251" s="82" t="s">
        <v>54</v>
      </c>
      <c r="BS1251" s="82"/>
      <c r="BT1251" s="134" t="s">
        <v>6840</v>
      </c>
      <c r="BU1251" s="26"/>
    </row>
    <row r="1252" spans="1:73" ht="55" customHeight="1">
      <c r="A1252" s="15">
        <v>1240</v>
      </c>
      <c r="B1252" s="16">
        <v>19</v>
      </c>
      <c r="C1252" s="17" t="s">
        <v>2080</v>
      </c>
      <c r="D1252" s="16">
        <v>5</v>
      </c>
      <c r="E1252" s="18" t="s">
        <v>2845</v>
      </c>
      <c r="F1252" s="16">
        <v>55</v>
      </c>
      <c r="G1252" s="18" t="s">
        <v>2846</v>
      </c>
      <c r="H1252" s="19">
        <v>1240</v>
      </c>
      <c r="I1252" s="18" t="s">
        <v>6841</v>
      </c>
      <c r="J1252" s="15">
        <v>1985</v>
      </c>
      <c r="K1252" s="18" t="s">
        <v>6842</v>
      </c>
      <c r="L1252" s="20" t="s">
        <v>16</v>
      </c>
      <c r="M1252" s="17" t="s">
        <v>229</v>
      </c>
      <c r="N1252" s="15">
        <v>19852</v>
      </c>
      <c r="O1252" s="17" t="s">
        <v>2540</v>
      </c>
      <c r="P1252" s="73">
        <v>2000</v>
      </c>
      <c r="Q1252" s="18" t="s">
        <v>2379</v>
      </c>
      <c r="R1252" s="18" t="s">
        <v>2849</v>
      </c>
      <c r="S1252" s="18" t="s">
        <v>6841</v>
      </c>
      <c r="T1252" s="18" t="s">
        <v>225</v>
      </c>
      <c r="U1252" s="51">
        <v>7</v>
      </c>
      <c r="V1252" s="20" t="s">
        <v>2457</v>
      </c>
      <c r="W1252" s="20" t="s">
        <v>2850</v>
      </c>
      <c r="X1252" s="16">
        <v>98</v>
      </c>
      <c r="Y1252" s="20" t="s">
        <v>491</v>
      </c>
      <c r="Z1252" s="20">
        <v>35</v>
      </c>
      <c r="AA1252" s="20" t="s">
        <v>2851</v>
      </c>
      <c r="AB1252" s="20">
        <v>78</v>
      </c>
      <c r="AC1252" s="18" t="s">
        <v>2852</v>
      </c>
      <c r="AD1252" s="147">
        <v>644000000</v>
      </c>
      <c r="AE1252" s="79">
        <v>643000000</v>
      </c>
      <c r="AF1252" s="79">
        <v>643000000</v>
      </c>
      <c r="AG1252" s="79">
        <v>643000000</v>
      </c>
      <c r="AH1252" s="79">
        <v>2573000000</v>
      </c>
      <c r="AI1252" s="63">
        <v>1</v>
      </c>
      <c r="AJ1252" s="64">
        <v>1000</v>
      </c>
      <c r="AK1252" s="65">
        <v>0.5</v>
      </c>
      <c r="AL1252" s="64">
        <v>1247</v>
      </c>
      <c r="AM1252" s="65">
        <v>0.62350000000000005</v>
      </c>
      <c r="AN1252" s="66" t="s">
        <v>2384</v>
      </c>
      <c r="AO1252" s="66" t="s">
        <v>2384</v>
      </c>
      <c r="AP1252" s="132" t="s">
        <v>2370</v>
      </c>
      <c r="AQ1252" s="23">
        <v>500</v>
      </c>
      <c r="AR1252" s="23">
        <v>500</v>
      </c>
      <c r="AS1252" s="142">
        <v>0</v>
      </c>
      <c r="AT1252" s="23">
        <v>0</v>
      </c>
      <c r="AU1252" s="142">
        <v>527</v>
      </c>
      <c r="AV1252" s="142">
        <v>720</v>
      </c>
      <c r="AW1252" s="142">
        <v>0</v>
      </c>
      <c r="AX1252" s="22">
        <v>0</v>
      </c>
      <c r="AY1252" s="143" t="s">
        <v>2371</v>
      </c>
      <c r="AZ1252" s="143" t="s">
        <v>2371</v>
      </c>
      <c r="BA1252" s="143" t="s">
        <v>54</v>
      </c>
      <c r="BB1252" s="24"/>
      <c r="BC1252" s="75">
        <v>500000000</v>
      </c>
      <c r="BD1252" s="21">
        <v>653438000</v>
      </c>
      <c r="BE1252" s="25">
        <v>322355000</v>
      </c>
      <c r="BF1252" s="74">
        <v>500000000</v>
      </c>
      <c r="BG1252" s="25">
        <v>0</v>
      </c>
      <c r="BH1252" s="25">
        <v>423087677</v>
      </c>
      <c r="BI1252" s="25">
        <v>334735720</v>
      </c>
      <c r="BJ1252" s="133"/>
      <c r="BK1252" s="25">
        <v>0</v>
      </c>
      <c r="BL1252" s="25">
        <v>757823397</v>
      </c>
      <c r="BM1252" s="74">
        <v>0</v>
      </c>
      <c r="BN1252" s="80">
        <v>154140000</v>
      </c>
      <c r="BO1252" s="80">
        <v>0</v>
      </c>
      <c r="BP1252" s="133"/>
      <c r="BQ1252" s="25">
        <v>0</v>
      </c>
      <c r="BR1252" s="82" t="s">
        <v>6778</v>
      </c>
      <c r="BS1252" s="82"/>
      <c r="BT1252" s="134" t="s">
        <v>54</v>
      </c>
      <c r="BU1252" s="26"/>
    </row>
    <row r="1253" spans="1:73" ht="55" customHeight="1">
      <c r="A1253" s="15">
        <v>1241</v>
      </c>
      <c r="B1253" s="16">
        <v>19</v>
      </c>
      <c r="C1253" s="17" t="s">
        <v>2080</v>
      </c>
      <c r="D1253" s="16">
        <v>5</v>
      </c>
      <c r="E1253" s="18" t="s">
        <v>2845</v>
      </c>
      <c r="F1253" s="16">
        <v>55</v>
      </c>
      <c r="G1253" s="18" t="s">
        <v>2846</v>
      </c>
      <c r="H1253" s="19">
        <v>1241</v>
      </c>
      <c r="I1253" s="18" t="s">
        <v>6843</v>
      </c>
      <c r="J1253" s="15">
        <v>1985</v>
      </c>
      <c r="K1253" s="18" t="s">
        <v>6842</v>
      </c>
      <c r="L1253" s="20" t="s">
        <v>2867</v>
      </c>
      <c r="M1253" s="17" t="s">
        <v>229</v>
      </c>
      <c r="N1253" s="15">
        <v>19853</v>
      </c>
      <c r="O1253" s="17" t="s">
        <v>2868</v>
      </c>
      <c r="P1253" s="73">
        <v>400</v>
      </c>
      <c r="Q1253" s="18" t="s">
        <v>2869</v>
      </c>
      <c r="R1253" s="18" t="s">
        <v>4008</v>
      </c>
      <c r="S1253" s="18" t="s">
        <v>6843</v>
      </c>
      <c r="T1253" s="18" t="s">
        <v>225</v>
      </c>
      <c r="U1253" s="51">
        <v>7</v>
      </c>
      <c r="V1253" s="20" t="s">
        <v>2457</v>
      </c>
      <c r="W1253" s="20" t="s">
        <v>2871</v>
      </c>
      <c r="X1253" s="16">
        <v>98</v>
      </c>
      <c r="Y1253" s="20" t="s">
        <v>491</v>
      </c>
      <c r="Z1253" s="20">
        <v>35</v>
      </c>
      <c r="AA1253" s="20" t="s">
        <v>2851</v>
      </c>
      <c r="AB1253" s="20">
        <v>79</v>
      </c>
      <c r="AC1253" s="18" t="s">
        <v>2872</v>
      </c>
      <c r="AD1253" s="147">
        <v>2200000000</v>
      </c>
      <c r="AE1253" s="79">
        <v>1445000000</v>
      </c>
      <c r="AF1253" s="79">
        <v>3591000000</v>
      </c>
      <c r="AG1253" s="79">
        <v>3746000000</v>
      </c>
      <c r="AH1253" s="79">
        <v>10982000000</v>
      </c>
      <c r="AI1253" s="63">
        <v>1</v>
      </c>
      <c r="AJ1253" s="64">
        <v>302</v>
      </c>
      <c r="AK1253" s="65">
        <v>0.755</v>
      </c>
      <c r="AL1253" s="64">
        <v>300</v>
      </c>
      <c r="AM1253" s="65">
        <v>0.75</v>
      </c>
      <c r="AN1253" s="66" t="s">
        <v>2368</v>
      </c>
      <c r="AO1253" s="66" t="s">
        <v>2368</v>
      </c>
      <c r="AP1253" s="132" t="s">
        <v>2370</v>
      </c>
      <c r="AQ1253" s="23">
        <v>172</v>
      </c>
      <c r="AR1253" s="144">
        <v>0</v>
      </c>
      <c r="AS1253" s="142">
        <v>130</v>
      </c>
      <c r="AT1253" s="23">
        <v>0</v>
      </c>
      <c r="AU1253" s="142">
        <v>299</v>
      </c>
      <c r="AV1253" s="142">
        <v>1</v>
      </c>
      <c r="AW1253" s="142">
        <v>0</v>
      </c>
      <c r="AX1253" s="22">
        <v>0</v>
      </c>
      <c r="AY1253" s="143" t="s">
        <v>2372</v>
      </c>
      <c r="AZ1253" s="143" t="s">
        <v>2371</v>
      </c>
      <c r="BA1253" s="143" t="s">
        <v>2372</v>
      </c>
      <c r="BB1253" s="24"/>
      <c r="BC1253" s="75">
        <v>1200000000</v>
      </c>
      <c r="BD1253" s="21">
        <v>2232243000</v>
      </c>
      <c r="BE1253" s="25">
        <v>400000000</v>
      </c>
      <c r="BF1253" s="74">
        <v>1200000000</v>
      </c>
      <c r="BG1253" s="25">
        <v>0</v>
      </c>
      <c r="BH1253" s="25">
        <v>2294613383</v>
      </c>
      <c r="BI1253" s="25">
        <v>367270225</v>
      </c>
      <c r="BJ1253" s="133">
        <v>90000000</v>
      </c>
      <c r="BK1253" s="25">
        <v>0</v>
      </c>
      <c r="BL1253" s="25">
        <v>2751883608</v>
      </c>
      <c r="BM1253" s="74">
        <v>53942430</v>
      </c>
      <c r="BN1253" s="80">
        <v>64864389</v>
      </c>
      <c r="BO1253" s="80">
        <v>147871669</v>
      </c>
      <c r="BP1253" s="133">
        <v>53942430</v>
      </c>
      <c r="BQ1253" s="25">
        <v>0</v>
      </c>
      <c r="BR1253" s="82" t="s">
        <v>54</v>
      </c>
      <c r="BS1253" s="82"/>
      <c r="BT1253" s="134" t="s">
        <v>54</v>
      </c>
      <c r="BU1253" s="26"/>
    </row>
    <row r="1254" spans="1:73" ht="55" customHeight="1">
      <c r="A1254" s="15">
        <v>1242</v>
      </c>
      <c r="B1254" s="16">
        <v>19</v>
      </c>
      <c r="C1254" s="17" t="s">
        <v>2080</v>
      </c>
      <c r="D1254" s="16">
        <v>5</v>
      </c>
      <c r="E1254" s="18" t="s">
        <v>2845</v>
      </c>
      <c r="F1254" s="16">
        <v>55</v>
      </c>
      <c r="G1254" s="18" t="s">
        <v>2846</v>
      </c>
      <c r="H1254" s="19">
        <v>1242</v>
      </c>
      <c r="I1254" s="18" t="s">
        <v>6844</v>
      </c>
      <c r="J1254" s="15">
        <v>1985</v>
      </c>
      <c r="K1254" s="18" t="s">
        <v>6842</v>
      </c>
      <c r="L1254" s="20" t="s">
        <v>31</v>
      </c>
      <c r="M1254" s="17" t="s">
        <v>229</v>
      </c>
      <c r="N1254" s="15">
        <v>19851</v>
      </c>
      <c r="O1254" s="17" t="s">
        <v>2574</v>
      </c>
      <c r="P1254" s="73">
        <v>35</v>
      </c>
      <c r="Q1254" s="18" t="s">
        <v>2466</v>
      </c>
      <c r="R1254" s="18" t="s">
        <v>4003</v>
      </c>
      <c r="S1254" s="18" t="s">
        <v>6844</v>
      </c>
      <c r="T1254" s="18" t="s">
        <v>225</v>
      </c>
      <c r="U1254" s="16">
        <v>6</v>
      </c>
      <c r="V1254" s="20" t="s">
        <v>2445</v>
      </c>
      <c r="W1254" s="20" t="s">
        <v>2858</v>
      </c>
      <c r="X1254" s="16">
        <v>98</v>
      </c>
      <c r="Y1254" s="20" t="s">
        <v>491</v>
      </c>
      <c r="Z1254" s="20">
        <v>35</v>
      </c>
      <c r="AA1254" s="20" t="s">
        <v>2851</v>
      </c>
      <c r="AB1254" s="20">
        <v>75</v>
      </c>
      <c r="AC1254" s="27" t="s">
        <v>2859</v>
      </c>
      <c r="AD1254" s="79">
        <v>500000000</v>
      </c>
      <c r="AE1254" s="79">
        <v>500000000</v>
      </c>
      <c r="AF1254" s="79">
        <v>1028000000</v>
      </c>
      <c r="AG1254" s="79">
        <v>1800000000</v>
      </c>
      <c r="AH1254" s="79">
        <v>3828000000</v>
      </c>
      <c r="AI1254" s="63">
        <v>1</v>
      </c>
      <c r="AJ1254" s="64">
        <v>10</v>
      </c>
      <c r="AK1254" s="65">
        <v>0.2857142857142857</v>
      </c>
      <c r="AL1254" s="64">
        <v>10</v>
      </c>
      <c r="AM1254" s="65">
        <v>0.2857142857142857</v>
      </c>
      <c r="AN1254" s="66" t="s">
        <v>2449</v>
      </c>
      <c r="AO1254" s="66" t="s">
        <v>2449</v>
      </c>
      <c r="AP1254" s="132" t="s">
        <v>2370</v>
      </c>
      <c r="AQ1254" s="23">
        <v>5</v>
      </c>
      <c r="AR1254" s="23">
        <v>5</v>
      </c>
      <c r="AS1254" s="142">
        <v>0</v>
      </c>
      <c r="AT1254" s="23">
        <v>0</v>
      </c>
      <c r="AU1254" s="142">
        <v>5</v>
      </c>
      <c r="AV1254" s="142">
        <v>5</v>
      </c>
      <c r="AW1254" s="142">
        <v>0</v>
      </c>
      <c r="AX1254" s="22">
        <v>0</v>
      </c>
      <c r="AY1254" s="143" t="s">
        <v>2371</v>
      </c>
      <c r="AZ1254" s="143" t="s">
        <v>2371</v>
      </c>
      <c r="BA1254" s="143" t="s">
        <v>54</v>
      </c>
      <c r="BB1254" s="24"/>
      <c r="BC1254" s="75">
        <v>1665269000</v>
      </c>
      <c r="BD1254" s="21">
        <v>507328000</v>
      </c>
      <c r="BE1254" s="25">
        <v>561707000</v>
      </c>
      <c r="BF1254" s="74">
        <v>1665269000</v>
      </c>
      <c r="BG1254" s="25">
        <v>0</v>
      </c>
      <c r="BH1254" s="25">
        <v>488840035</v>
      </c>
      <c r="BI1254" s="25">
        <v>559812185</v>
      </c>
      <c r="BJ1254" s="133"/>
      <c r="BK1254" s="25">
        <v>0</v>
      </c>
      <c r="BL1254" s="25">
        <v>1048652220</v>
      </c>
      <c r="BM1254" s="74">
        <v>0</v>
      </c>
      <c r="BN1254" s="80">
        <v>0</v>
      </c>
      <c r="BO1254" s="80">
        <v>0</v>
      </c>
      <c r="BP1254" s="133"/>
      <c r="BQ1254" s="25">
        <v>0</v>
      </c>
      <c r="BR1254" s="82" t="s">
        <v>54</v>
      </c>
      <c r="BS1254" s="82" t="s">
        <v>54</v>
      </c>
      <c r="BT1254" s="134" t="s">
        <v>54</v>
      </c>
      <c r="BU1254" s="26"/>
    </row>
    <row r="1255" spans="1:73" ht="55" customHeight="1">
      <c r="A1255" s="15">
        <v>1243</v>
      </c>
      <c r="B1255" s="16">
        <v>19</v>
      </c>
      <c r="C1255" s="17" t="s">
        <v>2080</v>
      </c>
      <c r="D1255" s="16">
        <v>5</v>
      </c>
      <c r="E1255" s="18" t="s">
        <v>2845</v>
      </c>
      <c r="F1255" s="16">
        <v>57</v>
      </c>
      <c r="G1255" s="18" t="s">
        <v>244</v>
      </c>
      <c r="H1255" s="19">
        <v>1243</v>
      </c>
      <c r="I1255" s="18" t="s">
        <v>3449</v>
      </c>
      <c r="J1255" s="15">
        <v>1986</v>
      </c>
      <c r="K1255" s="18" t="s">
        <v>6845</v>
      </c>
      <c r="L1255" s="20" t="s">
        <v>2885</v>
      </c>
      <c r="M1255" s="17" t="s">
        <v>366</v>
      </c>
      <c r="N1255" s="15">
        <v>19862</v>
      </c>
      <c r="O1255" s="17" t="s">
        <v>2563</v>
      </c>
      <c r="P1255" s="73">
        <v>1</v>
      </c>
      <c r="Q1255" s="18" t="s">
        <v>2886</v>
      </c>
      <c r="R1255" s="18" t="s">
        <v>4016</v>
      </c>
      <c r="S1255" s="18" t="s">
        <v>3449</v>
      </c>
      <c r="T1255" s="18" t="s">
        <v>2431</v>
      </c>
      <c r="U1255" s="16">
        <v>10</v>
      </c>
      <c r="V1255" s="20" t="s">
        <v>2888</v>
      </c>
      <c r="W1255" s="20" t="s">
        <v>2889</v>
      </c>
      <c r="X1255" s="16">
        <v>98</v>
      </c>
      <c r="Y1255" s="20" t="s">
        <v>491</v>
      </c>
      <c r="Z1255" s="20">
        <v>35</v>
      </c>
      <c r="AA1255" s="20" t="s">
        <v>2851</v>
      </c>
      <c r="AB1255" s="20">
        <v>83</v>
      </c>
      <c r="AC1255" s="18" t="s">
        <v>2890</v>
      </c>
      <c r="AD1255" s="147">
        <v>70000000</v>
      </c>
      <c r="AE1255" s="79">
        <v>72000000</v>
      </c>
      <c r="AF1255" s="79">
        <v>80000000</v>
      </c>
      <c r="AG1255" s="79">
        <v>90000000</v>
      </c>
      <c r="AH1255" s="79">
        <v>312000000</v>
      </c>
      <c r="AI1255" s="63">
        <v>1</v>
      </c>
      <c r="AJ1255" s="64">
        <v>0.5</v>
      </c>
      <c r="AK1255" s="65">
        <v>0.5</v>
      </c>
      <c r="AL1255" s="64">
        <v>0.5</v>
      </c>
      <c r="AM1255" s="65">
        <v>0.5</v>
      </c>
      <c r="AN1255" s="66" t="s">
        <v>2384</v>
      </c>
      <c r="AO1255" s="66" t="s">
        <v>2384</v>
      </c>
      <c r="AP1255" s="132" t="s">
        <v>2370</v>
      </c>
      <c r="AQ1255" s="23">
        <v>1</v>
      </c>
      <c r="AR1255" s="23">
        <v>0</v>
      </c>
      <c r="AS1255" s="142">
        <v>1</v>
      </c>
      <c r="AT1255" s="23">
        <v>0</v>
      </c>
      <c r="AU1255" s="142">
        <v>1</v>
      </c>
      <c r="AV1255" s="142">
        <v>0</v>
      </c>
      <c r="AW1255" s="142">
        <v>1</v>
      </c>
      <c r="AX1255" s="22">
        <v>0</v>
      </c>
      <c r="AY1255" s="143" t="s">
        <v>2371</v>
      </c>
      <c r="AZ1255" s="143" t="s">
        <v>54</v>
      </c>
      <c r="BA1255" s="143" t="s">
        <v>2371</v>
      </c>
      <c r="BB1255" s="24"/>
      <c r="BC1255" s="75">
        <v>129593000</v>
      </c>
      <c r="BD1255" s="21">
        <v>71026000</v>
      </c>
      <c r="BE1255" s="25">
        <v>80886000</v>
      </c>
      <c r="BF1255" s="74">
        <v>129593000</v>
      </c>
      <c r="BG1255" s="25">
        <v>0</v>
      </c>
      <c r="BH1255" s="25">
        <v>36458506</v>
      </c>
      <c r="BI1255" s="25"/>
      <c r="BJ1255" s="133">
        <v>53458776</v>
      </c>
      <c r="BK1255" s="25">
        <v>0</v>
      </c>
      <c r="BL1255" s="25">
        <v>89917282</v>
      </c>
      <c r="BM1255" s="74">
        <v>53452806</v>
      </c>
      <c r="BN1255" s="80">
        <v>0</v>
      </c>
      <c r="BO1255" s="80"/>
      <c r="BP1255" s="133">
        <v>53452806</v>
      </c>
      <c r="BQ1255" s="25">
        <v>0</v>
      </c>
      <c r="BR1255" s="82" t="s">
        <v>54</v>
      </c>
      <c r="BS1255" s="82" t="s">
        <v>54</v>
      </c>
      <c r="BT1255" s="134" t="s">
        <v>54</v>
      </c>
      <c r="BU1255" s="26"/>
    </row>
    <row r="1256" spans="1:73" ht="55" customHeight="1">
      <c r="A1256" s="15">
        <v>1244</v>
      </c>
      <c r="B1256" s="16">
        <v>19</v>
      </c>
      <c r="C1256" s="17" t="s">
        <v>2080</v>
      </c>
      <c r="D1256" s="16">
        <v>5</v>
      </c>
      <c r="E1256" s="18" t="s">
        <v>2845</v>
      </c>
      <c r="F1256" s="16">
        <v>57</v>
      </c>
      <c r="G1256" s="18" t="s">
        <v>244</v>
      </c>
      <c r="H1256" s="19">
        <v>1244</v>
      </c>
      <c r="I1256" s="18" t="s">
        <v>2876</v>
      </c>
      <c r="J1256" s="15">
        <v>1986</v>
      </c>
      <c r="K1256" s="18" t="s">
        <v>6845</v>
      </c>
      <c r="L1256" s="20" t="s">
        <v>2878</v>
      </c>
      <c r="M1256" s="17" t="s">
        <v>229</v>
      </c>
      <c r="N1256" s="15">
        <v>19861</v>
      </c>
      <c r="O1256" s="17" t="s">
        <v>2563</v>
      </c>
      <c r="P1256" s="73">
        <v>4</v>
      </c>
      <c r="Q1256" s="18" t="s">
        <v>2747</v>
      </c>
      <c r="R1256" s="18" t="s">
        <v>2879</v>
      </c>
      <c r="S1256" s="18" t="s">
        <v>2876</v>
      </c>
      <c r="T1256" s="18" t="s">
        <v>2363</v>
      </c>
      <c r="U1256" s="16">
        <v>1</v>
      </c>
      <c r="V1256" s="20" t="s">
        <v>2880</v>
      </c>
      <c r="W1256" s="20" t="s">
        <v>2881</v>
      </c>
      <c r="X1256" s="16">
        <v>98</v>
      </c>
      <c r="Y1256" s="20" t="s">
        <v>491</v>
      </c>
      <c r="Z1256" s="20">
        <v>37</v>
      </c>
      <c r="AA1256" s="20" t="s">
        <v>2881</v>
      </c>
      <c r="AB1256" s="20">
        <v>82</v>
      </c>
      <c r="AC1256" s="18" t="s">
        <v>492</v>
      </c>
      <c r="AD1256" s="147">
        <v>10130000000</v>
      </c>
      <c r="AE1256" s="79">
        <v>10179000000</v>
      </c>
      <c r="AF1256" s="79">
        <v>10556000000</v>
      </c>
      <c r="AG1256" s="79">
        <v>10950000000</v>
      </c>
      <c r="AH1256" s="79">
        <v>41815000000</v>
      </c>
      <c r="AI1256" s="63">
        <v>1</v>
      </c>
      <c r="AJ1256" s="64">
        <v>3</v>
      </c>
      <c r="AK1256" s="65">
        <v>0.75</v>
      </c>
      <c r="AL1256" s="64">
        <v>2.75</v>
      </c>
      <c r="AM1256" s="65">
        <v>0.6875</v>
      </c>
      <c r="AN1256" s="66" t="s">
        <v>2368</v>
      </c>
      <c r="AO1256" s="66" t="s">
        <v>2384</v>
      </c>
      <c r="AP1256" s="132" t="s">
        <v>2370</v>
      </c>
      <c r="AQ1256" s="23">
        <v>1</v>
      </c>
      <c r="AR1256" s="23">
        <v>1</v>
      </c>
      <c r="AS1256" s="142">
        <v>1</v>
      </c>
      <c r="AT1256" s="23">
        <v>0</v>
      </c>
      <c r="AU1256" s="142">
        <v>1</v>
      </c>
      <c r="AV1256" s="142">
        <v>1</v>
      </c>
      <c r="AW1256" s="142">
        <v>0.75</v>
      </c>
      <c r="AX1256" s="22">
        <v>0</v>
      </c>
      <c r="AY1256" s="143" t="s">
        <v>2371</v>
      </c>
      <c r="AZ1256" s="143" t="s">
        <v>2371</v>
      </c>
      <c r="BA1256" s="143" t="s">
        <v>2372</v>
      </c>
      <c r="BB1256" s="24"/>
      <c r="BC1256" s="75">
        <v>17099786000</v>
      </c>
      <c r="BD1256" s="21">
        <v>10278464000</v>
      </c>
      <c r="BE1256" s="25">
        <v>13772787000</v>
      </c>
      <c r="BF1256" s="74">
        <v>17099786000</v>
      </c>
      <c r="BG1256" s="25">
        <v>0</v>
      </c>
      <c r="BH1256" s="25">
        <v>10971194974</v>
      </c>
      <c r="BI1256" s="25">
        <v>13852754302</v>
      </c>
      <c r="BJ1256" s="133">
        <v>12364503508</v>
      </c>
      <c r="BK1256" s="25">
        <v>0</v>
      </c>
      <c r="BL1256" s="25">
        <v>37188452784</v>
      </c>
      <c r="BM1256" s="74">
        <v>8496689993</v>
      </c>
      <c r="BN1256" s="80">
        <v>8916011736</v>
      </c>
      <c r="BO1256" s="80">
        <v>11243403814</v>
      </c>
      <c r="BP1256" s="133">
        <v>8496689993</v>
      </c>
      <c r="BQ1256" s="25">
        <v>0</v>
      </c>
      <c r="BR1256" s="82" t="s">
        <v>54</v>
      </c>
      <c r="BS1256" s="82" t="s">
        <v>54</v>
      </c>
      <c r="BT1256" s="134" t="s">
        <v>54</v>
      </c>
      <c r="BU1256" s="26"/>
    </row>
    <row r="1257" spans="1:73" ht="55" customHeight="1">
      <c r="A1257" s="15">
        <v>1245</v>
      </c>
      <c r="B1257" s="16">
        <v>19</v>
      </c>
      <c r="C1257" s="17" t="s">
        <v>2080</v>
      </c>
      <c r="D1257" s="16">
        <v>5</v>
      </c>
      <c r="E1257" s="18" t="s">
        <v>2845</v>
      </c>
      <c r="F1257" s="16">
        <v>57</v>
      </c>
      <c r="G1257" s="18" t="s">
        <v>244</v>
      </c>
      <c r="H1257" s="19">
        <v>1245</v>
      </c>
      <c r="I1257" s="18" t="s">
        <v>2894</v>
      </c>
      <c r="J1257" s="15">
        <v>1987</v>
      </c>
      <c r="K1257" s="18" t="s">
        <v>6846</v>
      </c>
      <c r="L1257" s="20" t="s">
        <v>173</v>
      </c>
      <c r="M1257" s="17" t="s">
        <v>229</v>
      </c>
      <c r="N1257" s="15">
        <v>19871</v>
      </c>
      <c r="O1257" s="17" t="s">
        <v>2563</v>
      </c>
      <c r="P1257" s="73">
        <v>4</v>
      </c>
      <c r="Q1257" s="18" t="s">
        <v>2595</v>
      </c>
      <c r="R1257" s="18" t="s">
        <v>4023</v>
      </c>
      <c r="S1257" s="18" t="s">
        <v>2894</v>
      </c>
      <c r="T1257" s="18" t="s">
        <v>2363</v>
      </c>
      <c r="U1257" s="16">
        <v>2</v>
      </c>
      <c r="V1257" s="20" t="s">
        <v>2897</v>
      </c>
      <c r="W1257" s="20" t="s">
        <v>504</v>
      </c>
      <c r="X1257" s="16">
        <v>98</v>
      </c>
      <c r="Y1257" s="20" t="s">
        <v>491</v>
      </c>
      <c r="Z1257" s="20">
        <v>38</v>
      </c>
      <c r="AA1257" s="20" t="s">
        <v>2898</v>
      </c>
      <c r="AB1257" s="20">
        <v>84</v>
      </c>
      <c r="AC1257" s="18" t="s">
        <v>2899</v>
      </c>
      <c r="AD1257" s="147">
        <v>4500000000</v>
      </c>
      <c r="AE1257" s="79">
        <v>4900000000</v>
      </c>
      <c r="AF1257" s="79">
        <v>5000000000</v>
      </c>
      <c r="AG1257" s="79">
        <v>5100000000</v>
      </c>
      <c r="AH1257" s="79">
        <v>19500000000</v>
      </c>
      <c r="AI1257" s="63">
        <v>1</v>
      </c>
      <c r="AJ1257" s="64">
        <v>3</v>
      </c>
      <c r="AK1257" s="65">
        <v>0.75</v>
      </c>
      <c r="AL1257" s="64">
        <v>2.75</v>
      </c>
      <c r="AM1257" s="65">
        <v>0.6875</v>
      </c>
      <c r="AN1257" s="66" t="s">
        <v>2368</v>
      </c>
      <c r="AO1257" s="66" t="s">
        <v>2384</v>
      </c>
      <c r="AP1257" s="132" t="s">
        <v>2370</v>
      </c>
      <c r="AQ1257" s="23">
        <v>1</v>
      </c>
      <c r="AR1257" s="23">
        <v>1</v>
      </c>
      <c r="AS1257" s="142">
        <v>1</v>
      </c>
      <c r="AT1257" s="23">
        <v>0</v>
      </c>
      <c r="AU1257" s="142">
        <v>1</v>
      </c>
      <c r="AV1257" s="142">
        <v>1</v>
      </c>
      <c r="AW1257" s="142">
        <v>0.75</v>
      </c>
      <c r="AX1257" s="22">
        <v>0</v>
      </c>
      <c r="AY1257" s="143" t="s">
        <v>2371</v>
      </c>
      <c r="AZ1257" s="143" t="s">
        <v>2371</v>
      </c>
      <c r="BA1257" s="143" t="s">
        <v>2372</v>
      </c>
      <c r="BB1257" s="24"/>
      <c r="BC1257" s="75">
        <v>8099558000</v>
      </c>
      <c r="BD1257" s="21">
        <v>4565951000</v>
      </c>
      <c r="BE1257" s="25">
        <v>5504728000</v>
      </c>
      <c r="BF1257" s="74">
        <v>8099558000</v>
      </c>
      <c r="BG1257" s="25">
        <v>0</v>
      </c>
      <c r="BH1257" s="25">
        <v>4350319116</v>
      </c>
      <c r="BI1257" s="25">
        <v>5494196797</v>
      </c>
      <c r="BJ1257" s="133">
        <v>6033786956</v>
      </c>
      <c r="BK1257" s="25">
        <v>0</v>
      </c>
      <c r="BL1257" s="25">
        <v>15878302869</v>
      </c>
      <c r="BM1257" s="74">
        <v>3867222201</v>
      </c>
      <c r="BN1257" s="80">
        <v>3278005298</v>
      </c>
      <c r="BO1257" s="80">
        <v>4048248435</v>
      </c>
      <c r="BP1257" s="133">
        <v>3867222201</v>
      </c>
      <c r="BQ1257" s="25">
        <v>0</v>
      </c>
      <c r="BR1257" s="82" t="s">
        <v>54</v>
      </c>
      <c r="BS1257" s="82" t="s">
        <v>54</v>
      </c>
      <c r="BT1257" s="134" t="s">
        <v>54</v>
      </c>
      <c r="BU1257" s="26"/>
    </row>
    <row r="1258" spans="1:73" ht="55" customHeight="1">
      <c r="A1258" s="15">
        <v>1316</v>
      </c>
      <c r="B1258" s="16">
        <v>19</v>
      </c>
      <c r="C1258" s="17" t="s">
        <v>2080</v>
      </c>
      <c r="D1258" s="16">
        <v>1</v>
      </c>
      <c r="E1258" s="18" t="s">
        <v>2356</v>
      </c>
      <c r="F1258" s="16">
        <v>1</v>
      </c>
      <c r="G1258" s="18" t="s">
        <v>2357</v>
      </c>
      <c r="H1258" s="15">
        <v>1316</v>
      </c>
      <c r="I1258" s="18" t="s">
        <v>6847</v>
      </c>
      <c r="J1258" s="16">
        <v>1862</v>
      </c>
      <c r="K1258" s="18" t="s">
        <v>6713</v>
      </c>
      <c r="L1258" s="20" t="s">
        <v>106</v>
      </c>
      <c r="M1258" s="17" t="s">
        <v>229</v>
      </c>
      <c r="N1258" s="15">
        <v>18623</v>
      </c>
      <c r="O1258" s="17" t="s">
        <v>2378</v>
      </c>
      <c r="P1258" s="73">
        <v>1703</v>
      </c>
      <c r="Q1258" s="18" t="s">
        <v>2903</v>
      </c>
      <c r="R1258" s="18" t="s">
        <v>2904</v>
      </c>
      <c r="S1258" s="18" t="s">
        <v>6848</v>
      </c>
      <c r="T1258" s="18" t="s">
        <v>2363</v>
      </c>
      <c r="U1258" s="16">
        <v>3</v>
      </c>
      <c r="V1258" s="20" t="s">
        <v>2364</v>
      </c>
      <c r="W1258" s="20" t="s">
        <v>2906</v>
      </c>
      <c r="X1258" s="16">
        <v>92</v>
      </c>
      <c r="Y1258" s="20" t="s">
        <v>312</v>
      </c>
      <c r="Z1258" s="20">
        <v>1</v>
      </c>
      <c r="AA1258" s="20" t="s">
        <v>2366</v>
      </c>
      <c r="AB1258" s="20">
        <v>87</v>
      </c>
      <c r="AC1258" s="27" t="s">
        <v>2907</v>
      </c>
      <c r="AD1258" s="147">
        <v>4015907732</v>
      </c>
      <c r="AE1258" s="79">
        <v>0</v>
      </c>
      <c r="AF1258" s="79">
        <v>0</v>
      </c>
      <c r="AG1258" s="79">
        <v>0</v>
      </c>
      <c r="AH1258" s="79">
        <v>4015907732</v>
      </c>
      <c r="AI1258" s="63">
        <v>1</v>
      </c>
      <c r="AJ1258" s="64">
        <v>1703</v>
      </c>
      <c r="AK1258" s="65">
        <v>1</v>
      </c>
      <c r="AL1258" s="64">
        <v>1703</v>
      </c>
      <c r="AM1258" s="65">
        <v>1</v>
      </c>
      <c r="AN1258" s="66" t="s">
        <v>2369</v>
      </c>
      <c r="AO1258" s="66" t="s">
        <v>2369</v>
      </c>
      <c r="AP1258" s="132" t="s">
        <v>2370</v>
      </c>
      <c r="AQ1258" s="23">
        <v>1109</v>
      </c>
      <c r="AR1258" s="23">
        <v>0</v>
      </c>
      <c r="AS1258" s="142">
        <v>594</v>
      </c>
      <c r="AT1258" s="68">
        <v>0</v>
      </c>
      <c r="AU1258" s="142">
        <v>1109</v>
      </c>
      <c r="AV1258" s="142">
        <v>0</v>
      </c>
      <c r="AW1258" s="142">
        <v>594</v>
      </c>
      <c r="AX1258" s="67">
        <v>0</v>
      </c>
      <c r="AY1258" s="143" t="s">
        <v>2371</v>
      </c>
      <c r="AZ1258" s="143" t="s">
        <v>2371</v>
      </c>
      <c r="BA1258" s="143" t="s">
        <v>2372</v>
      </c>
      <c r="BB1258" s="69"/>
      <c r="BC1258" s="75">
        <v>2334400000</v>
      </c>
      <c r="BD1258" s="70">
        <v>4015907732</v>
      </c>
      <c r="BE1258" s="25">
        <v>0</v>
      </c>
      <c r="BF1258" s="74">
        <v>2334400000</v>
      </c>
      <c r="BG1258" s="25">
        <v>0</v>
      </c>
      <c r="BH1258" s="25">
        <v>4014952916</v>
      </c>
      <c r="BI1258" s="25">
        <v>241430993</v>
      </c>
      <c r="BJ1258" s="133">
        <v>2330224000</v>
      </c>
      <c r="BK1258" s="71">
        <v>0</v>
      </c>
      <c r="BL1258" s="71">
        <v>6586607909</v>
      </c>
      <c r="BM1258" s="74">
        <v>1798200000</v>
      </c>
      <c r="BN1258" s="80">
        <v>3446357006</v>
      </c>
      <c r="BO1258" s="80">
        <v>67521807</v>
      </c>
      <c r="BP1258" s="133">
        <v>1798200000</v>
      </c>
      <c r="BQ1258" s="71">
        <v>0</v>
      </c>
      <c r="BR1258" s="82" t="s">
        <v>54</v>
      </c>
      <c r="BS1258" s="82" t="s">
        <v>6849</v>
      </c>
      <c r="BT1258" s="134" t="s">
        <v>54</v>
      </c>
      <c r="BU1258" s="72"/>
    </row>
    <row r="1259" spans="1:73" ht="55" customHeight="1">
      <c r="A1259" s="15">
        <v>1318</v>
      </c>
      <c r="B1259" s="16">
        <v>19</v>
      </c>
      <c r="C1259" s="17" t="s">
        <v>2080</v>
      </c>
      <c r="D1259" s="16">
        <v>1</v>
      </c>
      <c r="E1259" s="18" t="s">
        <v>2356</v>
      </c>
      <c r="F1259" s="20">
        <v>17</v>
      </c>
      <c r="G1259" s="27" t="s">
        <v>2510</v>
      </c>
      <c r="H1259" s="19">
        <v>1318</v>
      </c>
      <c r="I1259" s="18" t="s">
        <v>6850</v>
      </c>
      <c r="J1259" s="15">
        <v>2220</v>
      </c>
      <c r="K1259" s="18" t="s">
        <v>6851</v>
      </c>
      <c r="L1259" s="20" t="s">
        <v>6852</v>
      </c>
      <c r="M1259" s="17" t="s">
        <v>229</v>
      </c>
      <c r="N1259" s="15">
        <v>22201</v>
      </c>
      <c r="O1259" s="17" t="s">
        <v>4235</v>
      </c>
      <c r="P1259" s="73">
        <v>1</v>
      </c>
      <c r="Q1259" s="18" t="s">
        <v>6853</v>
      </c>
      <c r="R1259" s="18" t="s">
        <v>6854</v>
      </c>
      <c r="S1259" s="18" t="s">
        <v>6850</v>
      </c>
      <c r="T1259" s="18" t="s">
        <v>2363</v>
      </c>
      <c r="U1259" s="16">
        <v>4</v>
      </c>
      <c r="V1259" s="20" t="s">
        <v>2496</v>
      </c>
      <c r="W1259" s="20" t="s">
        <v>2515</v>
      </c>
      <c r="X1259" s="16">
        <v>90</v>
      </c>
      <c r="Y1259" s="20" t="s">
        <v>374</v>
      </c>
      <c r="Z1259" s="20">
        <v>4</v>
      </c>
      <c r="AA1259" s="20" t="s">
        <v>2516</v>
      </c>
      <c r="AB1259" s="20">
        <v>92</v>
      </c>
      <c r="AC1259" s="18" t="s">
        <v>6855</v>
      </c>
      <c r="AD1259" s="147">
        <v>0</v>
      </c>
      <c r="AE1259" s="79">
        <v>0</v>
      </c>
      <c r="AF1259" s="79">
        <v>0</v>
      </c>
      <c r="AG1259" s="79">
        <v>0</v>
      </c>
      <c r="AH1259" s="79">
        <v>0</v>
      </c>
      <c r="AI1259" s="63">
        <v>1</v>
      </c>
      <c r="AJ1259" s="64">
        <v>1</v>
      </c>
      <c r="AK1259" s="65">
        <v>1</v>
      </c>
      <c r="AL1259" s="64">
        <v>0.9</v>
      </c>
      <c r="AM1259" s="65">
        <v>0.9</v>
      </c>
      <c r="AN1259" s="66" t="s">
        <v>2369</v>
      </c>
      <c r="AO1259" s="66" t="s">
        <v>2368</v>
      </c>
      <c r="AP1259" s="132" t="s">
        <v>2370</v>
      </c>
      <c r="AQ1259" s="23">
        <v>0</v>
      </c>
      <c r="AR1259" s="23">
        <v>1</v>
      </c>
      <c r="AS1259" s="142">
        <v>0</v>
      </c>
      <c r="AT1259" s="77">
        <v>0</v>
      </c>
      <c r="AU1259" s="142">
        <v>0</v>
      </c>
      <c r="AV1259" s="142">
        <v>0.9</v>
      </c>
      <c r="AW1259" s="142">
        <v>0</v>
      </c>
      <c r="AX1259" s="76">
        <v>0</v>
      </c>
      <c r="AY1259" s="143" t="s">
        <v>2450</v>
      </c>
      <c r="AZ1259" s="143" t="s">
        <v>2372</v>
      </c>
      <c r="BA1259" s="143" t="s">
        <v>54</v>
      </c>
      <c r="BB1259" s="78"/>
      <c r="BC1259" s="75">
        <v>0</v>
      </c>
      <c r="BD1259" s="79">
        <v>0</v>
      </c>
      <c r="BE1259" s="25">
        <v>20000000000</v>
      </c>
      <c r="BF1259" s="74">
        <v>0</v>
      </c>
      <c r="BG1259" s="25">
        <v>0</v>
      </c>
      <c r="BH1259" s="25">
        <v>0</v>
      </c>
      <c r="BI1259" s="25">
        <v>20000000000</v>
      </c>
      <c r="BJ1259" s="133"/>
      <c r="BK1259" s="80">
        <v>0</v>
      </c>
      <c r="BL1259" s="80">
        <v>20000000000</v>
      </c>
      <c r="BM1259" s="74">
        <v>0</v>
      </c>
      <c r="BN1259" s="80">
        <v>0</v>
      </c>
      <c r="BO1259" s="80">
        <v>12592334036</v>
      </c>
      <c r="BP1259" s="133"/>
      <c r="BQ1259" s="80">
        <v>0</v>
      </c>
      <c r="BR1259" s="82"/>
      <c r="BS1259" s="82" t="s">
        <v>54</v>
      </c>
      <c r="BT1259" s="134" t="s">
        <v>54</v>
      </c>
      <c r="BU1259" s="81"/>
    </row>
    <row r="1260" spans="1:73" ht="55" customHeight="1">
      <c r="A1260" s="33">
        <v>1246</v>
      </c>
      <c r="B1260" s="34">
        <v>20</v>
      </c>
      <c r="C1260" s="35" t="s">
        <v>2176</v>
      </c>
      <c r="D1260" s="34">
        <v>1</v>
      </c>
      <c r="E1260" s="36" t="s">
        <v>2356</v>
      </c>
      <c r="F1260" s="34">
        <v>1</v>
      </c>
      <c r="G1260" s="36" t="s">
        <v>2357</v>
      </c>
      <c r="H1260" s="37">
        <v>1246</v>
      </c>
      <c r="I1260" s="36" t="s">
        <v>6856</v>
      </c>
      <c r="J1260" s="33">
        <v>1583</v>
      </c>
      <c r="K1260" s="36" t="s">
        <v>6857</v>
      </c>
      <c r="L1260" s="38" t="s">
        <v>106</v>
      </c>
      <c r="M1260" s="17" t="s">
        <v>229</v>
      </c>
      <c r="N1260" s="15">
        <v>15832</v>
      </c>
      <c r="O1260" s="17" t="s">
        <v>2360</v>
      </c>
      <c r="P1260" s="73">
        <v>800</v>
      </c>
      <c r="Q1260" s="18" t="s">
        <v>2361</v>
      </c>
      <c r="R1260" s="36" t="s">
        <v>6858</v>
      </c>
      <c r="S1260" s="36" t="s">
        <v>6859</v>
      </c>
      <c r="T1260" s="18" t="s">
        <v>2363</v>
      </c>
      <c r="U1260" s="16">
        <v>3</v>
      </c>
      <c r="V1260" s="20" t="s">
        <v>2364</v>
      </c>
      <c r="W1260" s="20" t="s">
        <v>2365</v>
      </c>
      <c r="X1260" s="16">
        <v>92</v>
      </c>
      <c r="Y1260" s="20" t="s">
        <v>312</v>
      </c>
      <c r="Z1260" s="20">
        <v>1</v>
      </c>
      <c r="AA1260" s="20" t="s">
        <v>2366</v>
      </c>
      <c r="AB1260" s="20">
        <v>1</v>
      </c>
      <c r="AC1260" s="27" t="s">
        <v>2367</v>
      </c>
      <c r="AD1260" s="136">
        <v>5861000000</v>
      </c>
      <c r="AE1260" s="136">
        <v>6036000000</v>
      </c>
      <c r="AF1260" s="136">
        <v>6186000000</v>
      </c>
      <c r="AG1260" s="136">
        <v>6261000000</v>
      </c>
      <c r="AH1260" s="79">
        <v>24344000000</v>
      </c>
      <c r="AI1260" s="63">
        <v>1</v>
      </c>
      <c r="AJ1260" s="64">
        <v>325</v>
      </c>
      <c r="AK1260" s="65">
        <v>0.40625</v>
      </c>
      <c r="AL1260" s="64">
        <v>416</v>
      </c>
      <c r="AM1260" s="65">
        <v>0.52</v>
      </c>
      <c r="AN1260" s="66" t="s">
        <v>2384</v>
      </c>
      <c r="AO1260" s="66" t="s">
        <v>2384</v>
      </c>
      <c r="AP1260" s="132" t="s">
        <v>2370</v>
      </c>
      <c r="AQ1260" s="23">
        <v>117</v>
      </c>
      <c r="AR1260" s="23">
        <v>208</v>
      </c>
      <c r="AS1260" s="142">
        <v>0</v>
      </c>
      <c r="AT1260" s="23">
        <v>0</v>
      </c>
      <c r="AU1260" s="142">
        <v>208</v>
      </c>
      <c r="AV1260" s="142">
        <v>208</v>
      </c>
      <c r="AW1260" s="142">
        <v>0</v>
      </c>
      <c r="AX1260" s="22">
        <v>0</v>
      </c>
      <c r="AY1260" s="143" t="s">
        <v>2371</v>
      </c>
      <c r="AZ1260" s="143" t="s">
        <v>2371</v>
      </c>
      <c r="BA1260" s="143" t="s">
        <v>2372</v>
      </c>
      <c r="BB1260" s="24"/>
      <c r="BC1260" s="75">
        <v>1270000000</v>
      </c>
      <c r="BD1260" s="21">
        <v>5744260000</v>
      </c>
      <c r="BE1260" s="25">
        <v>2400000000</v>
      </c>
      <c r="BF1260" s="74">
        <v>1270000000</v>
      </c>
      <c r="BG1260" s="25">
        <v>0</v>
      </c>
      <c r="BH1260" s="25">
        <v>875653622</v>
      </c>
      <c r="BI1260" s="25">
        <v>547676103</v>
      </c>
      <c r="BJ1260" s="133">
        <v>561574725</v>
      </c>
      <c r="BK1260" s="25">
        <v>0</v>
      </c>
      <c r="BL1260" s="25">
        <v>1984904450</v>
      </c>
      <c r="BM1260" s="74">
        <v>401952255</v>
      </c>
      <c r="BN1260" s="80">
        <v>608332334</v>
      </c>
      <c r="BO1260" s="80">
        <v>102473333</v>
      </c>
      <c r="BP1260" s="133">
        <v>401952255</v>
      </c>
      <c r="BQ1260" s="25">
        <v>0</v>
      </c>
      <c r="BR1260" s="82" t="s">
        <v>6860</v>
      </c>
      <c r="BS1260" s="82" t="s">
        <v>6861</v>
      </c>
      <c r="BT1260" s="134" t="s">
        <v>6862</v>
      </c>
      <c r="BU1260" s="26"/>
    </row>
    <row r="1261" spans="1:73" ht="55" customHeight="1">
      <c r="A1261" s="33">
        <v>1247</v>
      </c>
      <c r="B1261" s="34">
        <v>20</v>
      </c>
      <c r="C1261" s="35" t="s">
        <v>2176</v>
      </c>
      <c r="D1261" s="34">
        <v>1</v>
      </c>
      <c r="E1261" s="36" t="s">
        <v>2356</v>
      </c>
      <c r="F1261" s="38">
        <v>1</v>
      </c>
      <c r="G1261" s="44" t="s">
        <v>2357</v>
      </c>
      <c r="H1261" s="37">
        <v>1247</v>
      </c>
      <c r="I1261" s="36" t="s">
        <v>6863</v>
      </c>
      <c r="J1261" s="33">
        <v>1583</v>
      </c>
      <c r="K1261" s="36" t="s">
        <v>6857</v>
      </c>
      <c r="L1261" s="38" t="s">
        <v>2377</v>
      </c>
      <c r="M1261" s="17" t="s">
        <v>366</v>
      </c>
      <c r="N1261" s="15">
        <v>15831</v>
      </c>
      <c r="O1261" s="17" t="s">
        <v>2378</v>
      </c>
      <c r="P1261" s="73">
        <v>239</v>
      </c>
      <c r="Q1261" s="18" t="s">
        <v>2379</v>
      </c>
      <c r="R1261" s="36" t="s">
        <v>2380</v>
      </c>
      <c r="S1261" s="36" t="s">
        <v>6864</v>
      </c>
      <c r="T1261" s="18" t="s">
        <v>2363</v>
      </c>
      <c r="U1261" s="16">
        <v>3</v>
      </c>
      <c r="V1261" s="20" t="s">
        <v>2364</v>
      </c>
      <c r="W1261" s="38" t="s">
        <v>2382</v>
      </c>
      <c r="X1261" s="16">
        <v>92</v>
      </c>
      <c r="Y1261" s="20" t="s">
        <v>312</v>
      </c>
      <c r="Z1261" s="20">
        <v>1</v>
      </c>
      <c r="AA1261" s="20" t="s">
        <v>2366</v>
      </c>
      <c r="AB1261" s="20">
        <v>2</v>
      </c>
      <c r="AC1261" s="18" t="s">
        <v>2383</v>
      </c>
      <c r="AD1261" s="136">
        <v>530000000</v>
      </c>
      <c r="AE1261" s="136">
        <v>544000000</v>
      </c>
      <c r="AF1261" s="136">
        <v>605000000</v>
      </c>
      <c r="AG1261" s="136">
        <v>740000000</v>
      </c>
      <c r="AH1261" s="79">
        <v>2419000000</v>
      </c>
      <c r="AI1261" s="63">
        <v>1</v>
      </c>
      <c r="AJ1261" s="64">
        <v>204.75</v>
      </c>
      <c r="AK1261" s="65">
        <v>0.85669456066945604</v>
      </c>
      <c r="AL1261" s="64">
        <v>204.75</v>
      </c>
      <c r="AM1261" s="65">
        <v>0.85669456066945604</v>
      </c>
      <c r="AN1261" s="66" t="s">
        <v>2368</v>
      </c>
      <c r="AO1261" s="66" t="s">
        <v>2368</v>
      </c>
      <c r="AP1261" s="132" t="s">
        <v>2370</v>
      </c>
      <c r="AQ1261" s="23">
        <v>239</v>
      </c>
      <c r="AR1261" s="23">
        <v>275</v>
      </c>
      <c r="AS1261" s="142">
        <v>305</v>
      </c>
      <c r="AT1261" s="23">
        <v>0</v>
      </c>
      <c r="AU1261" s="142">
        <v>239</v>
      </c>
      <c r="AV1261" s="142">
        <v>275</v>
      </c>
      <c r="AW1261" s="142">
        <v>305</v>
      </c>
      <c r="AX1261" s="22">
        <v>0</v>
      </c>
      <c r="AY1261" s="143" t="s">
        <v>2371</v>
      </c>
      <c r="AZ1261" s="143" t="s">
        <v>2371</v>
      </c>
      <c r="BA1261" s="143" t="s">
        <v>2372</v>
      </c>
      <c r="BB1261" s="24"/>
      <c r="BC1261" s="75">
        <v>1000000000</v>
      </c>
      <c r="BD1261" s="21">
        <v>519443000</v>
      </c>
      <c r="BE1261" s="25">
        <v>831500000</v>
      </c>
      <c r="BF1261" s="74">
        <v>1000000000</v>
      </c>
      <c r="BG1261" s="25">
        <v>0</v>
      </c>
      <c r="BH1261" s="25">
        <v>504320000</v>
      </c>
      <c r="BI1261" s="25">
        <v>599746667</v>
      </c>
      <c r="BJ1261" s="133">
        <v>861167256</v>
      </c>
      <c r="BK1261" s="25">
        <v>0</v>
      </c>
      <c r="BL1261" s="25">
        <v>1965233923</v>
      </c>
      <c r="BM1261" s="74">
        <v>410110311</v>
      </c>
      <c r="BN1261" s="80">
        <v>465719331</v>
      </c>
      <c r="BO1261" s="80">
        <v>549426937</v>
      </c>
      <c r="BP1261" s="133">
        <v>410110311</v>
      </c>
      <c r="BQ1261" s="25">
        <v>0</v>
      </c>
      <c r="BR1261" s="82" t="s">
        <v>6865</v>
      </c>
      <c r="BS1261" s="82" t="s">
        <v>6866</v>
      </c>
      <c r="BT1261" s="134" t="s">
        <v>6867</v>
      </c>
      <c r="BU1261" s="26"/>
    </row>
    <row r="1262" spans="1:73" ht="55" customHeight="1">
      <c r="A1262" s="33">
        <v>1248</v>
      </c>
      <c r="B1262" s="34">
        <v>20</v>
      </c>
      <c r="C1262" s="35" t="s">
        <v>2176</v>
      </c>
      <c r="D1262" s="34">
        <v>1</v>
      </c>
      <c r="E1262" s="36" t="s">
        <v>2356</v>
      </c>
      <c r="F1262" s="34">
        <v>6</v>
      </c>
      <c r="G1262" s="36" t="s">
        <v>2388</v>
      </c>
      <c r="H1262" s="37">
        <v>1248</v>
      </c>
      <c r="I1262" s="36" t="s">
        <v>6868</v>
      </c>
      <c r="J1262" s="33">
        <v>1637</v>
      </c>
      <c r="K1262" s="36" t="s">
        <v>6869</v>
      </c>
      <c r="L1262" s="38" t="s">
        <v>2421</v>
      </c>
      <c r="M1262" s="17" t="s">
        <v>229</v>
      </c>
      <c r="N1262" s="15">
        <v>16371</v>
      </c>
      <c r="O1262" s="17" t="s">
        <v>2392</v>
      </c>
      <c r="P1262" s="73">
        <v>20</v>
      </c>
      <c r="Q1262" s="18" t="s">
        <v>2393</v>
      </c>
      <c r="R1262" s="36" t="s">
        <v>6870</v>
      </c>
      <c r="S1262" s="36" t="s">
        <v>6868</v>
      </c>
      <c r="T1262" s="18" t="s">
        <v>225</v>
      </c>
      <c r="U1262" s="16">
        <v>5</v>
      </c>
      <c r="V1262" s="20" t="s">
        <v>2395</v>
      </c>
      <c r="W1262" s="38" t="s">
        <v>2423</v>
      </c>
      <c r="X1262" s="16">
        <v>89</v>
      </c>
      <c r="Y1262" s="20" t="s">
        <v>388</v>
      </c>
      <c r="Z1262" s="20">
        <v>14</v>
      </c>
      <c r="AA1262" s="20" t="s">
        <v>2397</v>
      </c>
      <c r="AB1262" s="20">
        <v>22</v>
      </c>
      <c r="AC1262" s="18" t="s">
        <v>2424</v>
      </c>
      <c r="AD1262" s="136">
        <v>0</v>
      </c>
      <c r="AE1262" s="136">
        <v>0</v>
      </c>
      <c r="AF1262" s="136">
        <v>304000000</v>
      </c>
      <c r="AG1262" s="136">
        <v>0</v>
      </c>
      <c r="AH1262" s="79">
        <v>304000000</v>
      </c>
      <c r="AI1262" s="63">
        <v>1</v>
      </c>
      <c r="AJ1262" s="64">
        <v>0</v>
      </c>
      <c r="AK1262" s="65">
        <v>0</v>
      </c>
      <c r="AL1262" s="64">
        <v>0</v>
      </c>
      <c r="AM1262" s="65">
        <v>0</v>
      </c>
      <c r="AN1262" s="66" t="s">
        <v>2449</v>
      </c>
      <c r="AO1262" s="66" t="s">
        <v>2449</v>
      </c>
      <c r="AP1262" s="132" t="s">
        <v>2370</v>
      </c>
      <c r="AQ1262" s="23">
        <v>0</v>
      </c>
      <c r="AR1262" s="23">
        <v>0</v>
      </c>
      <c r="AS1262" s="142">
        <v>0</v>
      </c>
      <c r="AT1262" s="23">
        <v>0</v>
      </c>
      <c r="AU1262" s="142">
        <v>0</v>
      </c>
      <c r="AV1262" s="142">
        <v>0</v>
      </c>
      <c r="AW1262" s="142">
        <v>0</v>
      </c>
      <c r="AX1262" s="22">
        <v>0</v>
      </c>
      <c r="AY1262" s="143" t="s">
        <v>54</v>
      </c>
      <c r="AZ1262" s="143" t="s">
        <v>54</v>
      </c>
      <c r="BA1262" s="143" t="s">
        <v>2372</v>
      </c>
      <c r="BB1262" s="24"/>
      <c r="BC1262" s="75">
        <v>400000000</v>
      </c>
      <c r="BD1262" s="21">
        <v>0</v>
      </c>
      <c r="BE1262" s="25">
        <v>0</v>
      </c>
      <c r="BF1262" s="74">
        <v>400000000</v>
      </c>
      <c r="BG1262" s="25">
        <v>0</v>
      </c>
      <c r="BH1262" s="25"/>
      <c r="BI1262" s="25"/>
      <c r="BJ1262" s="133"/>
      <c r="BK1262" s="25">
        <v>0</v>
      </c>
      <c r="BL1262" s="25">
        <v>0</v>
      </c>
      <c r="BM1262" s="74">
        <v>0</v>
      </c>
      <c r="BN1262" s="80"/>
      <c r="BO1262" s="80"/>
      <c r="BP1262" s="133"/>
      <c r="BQ1262" s="25">
        <v>0</v>
      </c>
      <c r="BR1262" s="82" t="s">
        <v>54</v>
      </c>
      <c r="BS1262" s="82" t="s">
        <v>54</v>
      </c>
      <c r="BT1262" s="134" t="s">
        <v>6871</v>
      </c>
      <c r="BU1262" s="26"/>
    </row>
    <row r="1263" spans="1:73" ht="55" customHeight="1">
      <c r="A1263" s="33">
        <v>1249</v>
      </c>
      <c r="B1263" s="34">
        <v>20</v>
      </c>
      <c r="C1263" s="35" t="s">
        <v>2176</v>
      </c>
      <c r="D1263" s="34">
        <v>1</v>
      </c>
      <c r="E1263" s="36" t="s">
        <v>2356</v>
      </c>
      <c r="F1263" s="34">
        <v>6</v>
      </c>
      <c r="G1263" s="36" t="s">
        <v>2388</v>
      </c>
      <c r="H1263" s="37">
        <v>1249</v>
      </c>
      <c r="I1263" s="36" t="s">
        <v>6872</v>
      </c>
      <c r="J1263" s="33">
        <v>1637</v>
      </c>
      <c r="K1263" s="36" t="s">
        <v>6869</v>
      </c>
      <c r="L1263" s="38" t="s">
        <v>2391</v>
      </c>
      <c r="M1263" s="17" t="s">
        <v>229</v>
      </c>
      <c r="N1263" s="15">
        <v>16372</v>
      </c>
      <c r="O1263" s="17" t="s">
        <v>2392</v>
      </c>
      <c r="P1263" s="73">
        <v>50</v>
      </c>
      <c r="Q1263" s="18" t="s">
        <v>2393</v>
      </c>
      <c r="R1263" s="36" t="s">
        <v>6873</v>
      </c>
      <c r="S1263" s="36" t="s">
        <v>6872</v>
      </c>
      <c r="T1263" s="18" t="s">
        <v>225</v>
      </c>
      <c r="U1263" s="16">
        <v>5</v>
      </c>
      <c r="V1263" s="20" t="s">
        <v>2395</v>
      </c>
      <c r="W1263" s="38" t="s">
        <v>2396</v>
      </c>
      <c r="X1263" s="16">
        <v>89</v>
      </c>
      <c r="Y1263" s="20" t="s">
        <v>388</v>
      </c>
      <c r="Z1263" s="20">
        <v>14</v>
      </c>
      <c r="AA1263" s="20" t="s">
        <v>2397</v>
      </c>
      <c r="AB1263" s="20">
        <v>23</v>
      </c>
      <c r="AC1263" s="18" t="s">
        <v>2398</v>
      </c>
      <c r="AD1263" s="136">
        <v>335000000</v>
      </c>
      <c r="AE1263" s="136">
        <v>335000000</v>
      </c>
      <c r="AF1263" s="136">
        <v>335000000</v>
      </c>
      <c r="AG1263" s="136">
        <v>335000000</v>
      </c>
      <c r="AH1263" s="79">
        <v>1340000000</v>
      </c>
      <c r="AI1263" s="63">
        <v>1</v>
      </c>
      <c r="AJ1263" s="64">
        <v>19</v>
      </c>
      <c r="AK1263" s="65">
        <v>0.38</v>
      </c>
      <c r="AL1263" s="64">
        <v>18</v>
      </c>
      <c r="AM1263" s="65">
        <v>0.36</v>
      </c>
      <c r="AN1263" s="66" t="s">
        <v>2449</v>
      </c>
      <c r="AO1263" s="66" t="s">
        <v>2449</v>
      </c>
      <c r="AP1263" s="132" t="s">
        <v>2370</v>
      </c>
      <c r="AQ1263" s="23">
        <v>5</v>
      </c>
      <c r="AR1263" s="23">
        <v>14</v>
      </c>
      <c r="AS1263" s="142">
        <v>0</v>
      </c>
      <c r="AT1263" s="23">
        <v>0</v>
      </c>
      <c r="AU1263" s="142">
        <v>4</v>
      </c>
      <c r="AV1263" s="142">
        <v>14</v>
      </c>
      <c r="AW1263" s="142">
        <v>0</v>
      </c>
      <c r="AX1263" s="22">
        <v>0</v>
      </c>
      <c r="AY1263" s="143" t="s">
        <v>2371</v>
      </c>
      <c r="AZ1263" s="143" t="s">
        <v>2372</v>
      </c>
      <c r="BA1263" s="143" t="s">
        <v>2372</v>
      </c>
      <c r="BB1263" s="24"/>
      <c r="BC1263" s="75">
        <v>1300000000</v>
      </c>
      <c r="BD1263" s="21">
        <v>328327000</v>
      </c>
      <c r="BE1263" s="25">
        <v>340000000</v>
      </c>
      <c r="BF1263" s="74">
        <v>1300000000</v>
      </c>
      <c r="BG1263" s="25">
        <v>0</v>
      </c>
      <c r="BH1263" s="25">
        <v>5473127000</v>
      </c>
      <c r="BI1263" s="25">
        <v>2723800000</v>
      </c>
      <c r="BJ1263" s="133">
        <v>415893333</v>
      </c>
      <c r="BK1263" s="25">
        <v>0</v>
      </c>
      <c r="BL1263" s="25">
        <v>8612820333</v>
      </c>
      <c r="BM1263" s="74">
        <v>252259699</v>
      </c>
      <c r="BN1263" s="80">
        <v>2558920732</v>
      </c>
      <c r="BO1263" s="80">
        <v>1931228732</v>
      </c>
      <c r="BP1263" s="133">
        <v>252259699</v>
      </c>
      <c r="BQ1263" s="25">
        <v>0</v>
      </c>
      <c r="BR1263" s="82" t="s">
        <v>6874</v>
      </c>
      <c r="BS1263" s="82" t="s">
        <v>6875</v>
      </c>
      <c r="BT1263" s="134" t="s">
        <v>6876</v>
      </c>
      <c r="BU1263" s="26"/>
    </row>
    <row r="1264" spans="1:73" ht="55" customHeight="1">
      <c r="A1264" s="33">
        <v>1250</v>
      </c>
      <c r="B1264" s="34">
        <v>20</v>
      </c>
      <c r="C1264" s="35" t="s">
        <v>2176</v>
      </c>
      <c r="D1264" s="34">
        <v>1</v>
      </c>
      <c r="E1264" s="36" t="s">
        <v>2356</v>
      </c>
      <c r="F1264" s="34">
        <v>6</v>
      </c>
      <c r="G1264" s="36" t="s">
        <v>2388</v>
      </c>
      <c r="H1264" s="37">
        <v>1250</v>
      </c>
      <c r="I1264" s="36" t="s">
        <v>6877</v>
      </c>
      <c r="J1264" s="33">
        <v>1637</v>
      </c>
      <c r="K1264" s="36" t="s">
        <v>6869</v>
      </c>
      <c r="L1264" s="38" t="s">
        <v>2403</v>
      </c>
      <c r="M1264" s="17" t="s">
        <v>229</v>
      </c>
      <c r="N1264" s="15">
        <v>16373</v>
      </c>
      <c r="O1264" s="17" t="s">
        <v>2404</v>
      </c>
      <c r="P1264" s="73">
        <v>50</v>
      </c>
      <c r="Q1264" s="18" t="s">
        <v>2393</v>
      </c>
      <c r="R1264" s="36" t="s">
        <v>6878</v>
      </c>
      <c r="S1264" s="36" t="s">
        <v>6877</v>
      </c>
      <c r="T1264" s="18" t="s">
        <v>225</v>
      </c>
      <c r="U1264" s="16">
        <v>5</v>
      </c>
      <c r="V1264" s="20" t="s">
        <v>2395</v>
      </c>
      <c r="W1264" s="38" t="s">
        <v>2406</v>
      </c>
      <c r="X1264" s="16">
        <v>89</v>
      </c>
      <c r="Y1264" s="20" t="s">
        <v>388</v>
      </c>
      <c r="Z1264" s="20">
        <v>14</v>
      </c>
      <c r="AA1264" s="20" t="s">
        <v>2397</v>
      </c>
      <c r="AB1264" s="20">
        <v>24</v>
      </c>
      <c r="AC1264" s="18" t="s">
        <v>2407</v>
      </c>
      <c r="AD1264" s="136">
        <v>250000000</v>
      </c>
      <c r="AE1264" s="136">
        <v>250000000</v>
      </c>
      <c r="AF1264" s="136">
        <v>250000000</v>
      </c>
      <c r="AG1264" s="136">
        <v>0</v>
      </c>
      <c r="AH1264" s="79">
        <v>750000000</v>
      </c>
      <c r="AI1264" s="63">
        <v>1</v>
      </c>
      <c r="AJ1264" s="64">
        <v>90</v>
      </c>
      <c r="AK1264" s="65">
        <v>1.8</v>
      </c>
      <c r="AL1264" s="64">
        <v>34</v>
      </c>
      <c r="AM1264" s="65">
        <v>0.68</v>
      </c>
      <c r="AN1264" s="66" t="s">
        <v>2369</v>
      </c>
      <c r="AO1264" s="66" t="s">
        <v>2384</v>
      </c>
      <c r="AP1264" s="132" t="s">
        <v>2370</v>
      </c>
      <c r="AQ1264" s="23">
        <v>30</v>
      </c>
      <c r="AR1264" s="23">
        <v>60</v>
      </c>
      <c r="AS1264" s="142">
        <v>0</v>
      </c>
      <c r="AT1264" s="23">
        <v>0</v>
      </c>
      <c r="AU1264" s="142">
        <v>30</v>
      </c>
      <c r="AV1264" s="142">
        <v>4</v>
      </c>
      <c r="AW1264" s="142">
        <v>0</v>
      </c>
      <c r="AX1264" s="22">
        <v>0</v>
      </c>
      <c r="AY1264" s="143" t="s">
        <v>2371</v>
      </c>
      <c r="AZ1264" s="143" t="s">
        <v>2372</v>
      </c>
      <c r="BA1264" s="143" t="s">
        <v>2372</v>
      </c>
      <c r="BB1264" s="24"/>
      <c r="BC1264" s="75">
        <v>1300000000</v>
      </c>
      <c r="BD1264" s="21">
        <v>245020000</v>
      </c>
      <c r="BE1264" s="25">
        <v>250000000</v>
      </c>
      <c r="BF1264" s="74">
        <v>1300000000</v>
      </c>
      <c r="BG1264" s="25">
        <v>0</v>
      </c>
      <c r="BH1264" s="25">
        <v>245020000</v>
      </c>
      <c r="BI1264" s="25">
        <v>789600000</v>
      </c>
      <c r="BJ1264" s="133">
        <v>253400000</v>
      </c>
      <c r="BK1264" s="25">
        <v>0</v>
      </c>
      <c r="BL1264" s="25">
        <v>1288020000</v>
      </c>
      <c r="BM1264" s="74">
        <v>102763333</v>
      </c>
      <c r="BN1264" s="80">
        <v>0</v>
      </c>
      <c r="BO1264" s="80">
        <v>0</v>
      </c>
      <c r="BP1264" s="133">
        <v>102763333</v>
      </c>
      <c r="BQ1264" s="25">
        <v>0</v>
      </c>
      <c r="BR1264" s="82" t="s">
        <v>54</v>
      </c>
      <c r="BS1264" s="82" t="s">
        <v>6879</v>
      </c>
      <c r="BT1264" s="134" t="s">
        <v>6880</v>
      </c>
      <c r="BU1264" s="26"/>
    </row>
    <row r="1265" spans="1:73" ht="55" customHeight="1">
      <c r="A1265" s="33">
        <v>1251</v>
      </c>
      <c r="B1265" s="34">
        <v>20</v>
      </c>
      <c r="C1265" s="35" t="s">
        <v>2176</v>
      </c>
      <c r="D1265" s="34">
        <v>1</v>
      </c>
      <c r="E1265" s="36" t="s">
        <v>2356</v>
      </c>
      <c r="F1265" s="34">
        <v>6</v>
      </c>
      <c r="G1265" s="36" t="s">
        <v>2388</v>
      </c>
      <c r="H1265" s="37">
        <v>1251</v>
      </c>
      <c r="I1265" s="36" t="s">
        <v>6881</v>
      </c>
      <c r="J1265" s="33">
        <v>1638</v>
      </c>
      <c r="K1265" s="36" t="s">
        <v>6882</v>
      </c>
      <c r="L1265" s="38" t="s">
        <v>2465</v>
      </c>
      <c r="M1265" s="17" t="s">
        <v>229</v>
      </c>
      <c r="N1265" s="15">
        <v>16381</v>
      </c>
      <c r="O1265" s="17" t="s">
        <v>2442</v>
      </c>
      <c r="P1265" s="73">
        <v>3</v>
      </c>
      <c r="Q1265" s="18" t="s">
        <v>2466</v>
      </c>
      <c r="R1265" s="36" t="s">
        <v>2467</v>
      </c>
      <c r="S1265" s="36" t="s">
        <v>6881</v>
      </c>
      <c r="T1265" s="18" t="s">
        <v>225</v>
      </c>
      <c r="U1265" s="16">
        <v>6</v>
      </c>
      <c r="V1265" s="20" t="s">
        <v>2445</v>
      </c>
      <c r="W1265" s="38" t="s">
        <v>2468</v>
      </c>
      <c r="X1265" s="16">
        <v>92</v>
      </c>
      <c r="Y1265" s="20" t="s">
        <v>312</v>
      </c>
      <c r="Z1265" s="20">
        <v>2</v>
      </c>
      <c r="AA1265" s="20" t="s">
        <v>2459</v>
      </c>
      <c r="AB1265" s="20">
        <v>28</v>
      </c>
      <c r="AC1265" s="18" t="s">
        <v>2469</v>
      </c>
      <c r="AD1265" s="136">
        <v>0</v>
      </c>
      <c r="AE1265" s="136">
        <v>0</v>
      </c>
      <c r="AF1265" s="136">
        <v>0</v>
      </c>
      <c r="AG1265" s="136">
        <v>204000000</v>
      </c>
      <c r="AH1265" s="79">
        <v>204000000</v>
      </c>
      <c r="AI1265" s="63">
        <v>1</v>
      </c>
      <c r="AJ1265" s="64">
        <v>3</v>
      </c>
      <c r="AK1265" s="65">
        <v>1</v>
      </c>
      <c r="AL1265" s="64">
        <v>3</v>
      </c>
      <c r="AM1265" s="65">
        <v>1</v>
      </c>
      <c r="AN1265" s="66" t="s">
        <v>2369</v>
      </c>
      <c r="AO1265" s="66" t="s">
        <v>2369</v>
      </c>
      <c r="AP1265" s="132" t="s">
        <v>2370</v>
      </c>
      <c r="AQ1265" s="23">
        <v>0</v>
      </c>
      <c r="AR1265" s="23">
        <v>0</v>
      </c>
      <c r="AS1265" s="142">
        <v>3</v>
      </c>
      <c r="AT1265" s="23">
        <v>0</v>
      </c>
      <c r="AU1265" s="142">
        <v>0</v>
      </c>
      <c r="AV1265" s="142">
        <v>0</v>
      </c>
      <c r="AW1265" s="142">
        <v>3</v>
      </c>
      <c r="AX1265" s="22">
        <v>0</v>
      </c>
      <c r="AY1265" s="143" t="s">
        <v>2450</v>
      </c>
      <c r="AZ1265" s="143" t="s">
        <v>2450</v>
      </c>
      <c r="BA1265" s="143" t="s">
        <v>2372</v>
      </c>
      <c r="BB1265" s="24"/>
      <c r="BC1265" s="75">
        <v>250000000</v>
      </c>
      <c r="BD1265" s="21">
        <v>0</v>
      </c>
      <c r="BE1265" s="25">
        <v>0</v>
      </c>
      <c r="BF1265" s="74">
        <v>250000000</v>
      </c>
      <c r="BG1265" s="25">
        <v>0</v>
      </c>
      <c r="BH1265" s="25"/>
      <c r="BI1265" s="25"/>
      <c r="BJ1265" s="133">
        <v>25414544</v>
      </c>
      <c r="BK1265" s="25">
        <v>0</v>
      </c>
      <c r="BL1265" s="25">
        <v>25414544</v>
      </c>
      <c r="BM1265" s="74">
        <v>0</v>
      </c>
      <c r="BN1265" s="80"/>
      <c r="BO1265" s="80"/>
      <c r="BP1265" s="133">
        <v>0</v>
      </c>
      <c r="BQ1265" s="25">
        <v>0</v>
      </c>
      <c r="BR1265" s="82" t="s">
        <v>54</v>
      </c>
      <c r="BS1265" s="82" t="s">
        <v>54</v>
      </c>
      <c r="BT1265" s="134" t="s">
        <v>6883</v>
      </c>
      <c r="BU1265" s="26"/>
    </row>
    <row r="1266" spans="1:73" ht="55" customHeight="1">
      <c r="A1266" s="33">
        <v>1252</v>
      </c>
      <c r="B1266" s="34">
        <v>20</v>
      </c>
      <c r="C1266" s="35" t="s">
        <v>2176</v>
      </c>
      <c r="D1266" s="34">
        <v>1</v>
      </c>
      <c r="E1266" s="36" t="s">
        <v>2356</v>
      </c>
      <c r="F1266" s="34">
        <v>6</v>
      </c>
      <c r="G1266" s="36" t="s">
        <v>2388</v>
      </c>
      <c r="H1266" s="37">
        <v>1252</v>
      </c>
      <c r="I1266" s="36" t="s">
        <v>6884</v>
      </c>
      <c r="J1266" s="33">
        <v>1638</v>
      </c>
      <c r="K1266" s="36" t="s">
        <v>6882</v>
      </c>
      <c r="L1266" s="38" t="s">
        <v>2454</v>
      </c>
      <c r="M1266" s="17" t="s">
        <v>229</v>
      </c>
      <c r="N1266" s="15">
        <v>16382</v>
      </c>
      <c r="O1266" s="17" t="s">
        <v>2455</v>
      </c>
      <c r="P1266" s="73">
        <v>600</v>
      </c>
      <c r="Q1266" s="18" t="s">
        <v>2379</v>
      </c>
      <c r="R1266" s="36" t="s">
        <v>2456</v>
      </c>
      <c r="S1266" s="36" t="s">
        <v>6884</v>
      </c>
      <c r="T1266" s="18" t="s">
        <v>225</v>
      </c>
      <c r="U1266" s="16">
        <v>7</v>
      </c>
      <c r="V1266" s="20" t="s">
        <v>2457</v>
      </c>
      <c r="W1266" s="38" t="s">
        <v>2458</v>
      </c>
      <c r="X1266" s="16">
        <v>92</v>
      </c>
      <c r="Y1266" s="20" t="s">
        <v>312</v>
      </c>
      <c r="Z1266" s="20">
        <v>2</v>
      </c>
      <c r="AA1266" s="20" t="s">
        <v>2459</v>
      </c>
      <c r="AB1266" s="20">
        <v>25</v>
      </c>
      <c r="AC1266" s="18" t="s">
        <v>2460</v>
      </c>
      <c r="AD1266" s="136">
        <v>236000000</v>
      </c>
      <c r="AE1266" s="136">
        <v>235000000</v>
      </c>
      <c r="AF1266" s="136">
        <v>235000000</v>
      </c>
      <c r="AG1266" s="136">
        <v>235000000</v>
      </c>
      <c r="AH1266" s="79">
        <v>941000000</v>
      </c>
      <c r="AI1266" s="63">
        <v>1</v>
      </c>
      <c r="AJ1266" s="64">
        <v>150</v>
      </c>
      <c r="AK1266" s="65">
        <v>0.25</v>
      </c>
      <c r="AL1266" s="64">
        <v>240</v>
      </c>
      <c r="AM1266" s="65">
        <v>0.4</v>
      </c>
      <c r="AN1266" s="66" t="s">
        <v>2449</v>
      </c>
      <c r="AO1266" s="66" t="s">
        <v>2449</v>
      </c>
      <c r="AP1266" s="132" t="s">
        <v>2370</v>
      </c>
      <c r="AQ1266" s="23">
        <v>0</v>
      </c>
      <c r="AR1266" s="23">
        <v>150</v>
      </c>
      <c r="AS1266" s="142">
        <v>0</v>
      </c>
      <c r="AT1266" s="23">
        <v>0</v>
      </c>
      <c r="AU1266" s="142">
        <v>0</v>
      </c>
      <c r="AV1266" s="142">
        <v>240</v>
      </c>
      <c r="AW1266" s="142">
        <v>0</v>
      </c>
      <c r="AX1266" s="22">
        <v>0</v>
      </c>
      <c r="AY1266" s="143" t="s">
        <v>2450</v>
      </c>
      <c r="AZ1266" s="143" t="s">
        <v>2372</v>
      </c>
      <c r="BA1266" s="143" t="s">
        <v>2372</v>
      </c>
      <c r="BB1266" s="24"/>
      <c r="BC1266" s="75">
        <v>190000000</v>
      </c>
      <c r="BD1266" s="21">
        <v>231299000</v>
      </c>
      <c r="BE1266" s="25">
        <v>235000000</v>
      </c>
      <c r="BF1266" s="74">
        <v>190000000</v>
      </c>
      <c r="BG1266" s="25">
        <v>0</v>
      </c>
      <c r="BH1266" s="25"/>
      <c r="BI1266" s="25">
        <v>234814598</v>
      </c>
      <c r="BJ1266" s="133">
        <v>12000000</v>
      </c>
      <c r="BK1266" s="25">
        <v>0</v>
      </c>
      <c r="BL1266" s="25">
        <v>246814598</v>
      </c>
      <c r="BM1266" s="74">
        <v>12000000</v>
      </c>
      <c r="BN1266" s="80"/>
      <c r="BO1266" s="80">
        <v>80812964</v>
      </c>
      <c r="BP1266" s="133">
        <v>12000000</v>
      </c>
      <c r="BQ1266" s="25">
        <v>0</v>
      </c>
      <c r="BR1266" s="82" t="s">
        <v>54</v>
      </c>
      <c r="BS1266" s="82" t="s">
        <v>6879</v>
      </c>
      <c r="BT1266" s="134" t="s">
        <v>6885</v>
      </c>
      <c r="BU1266" s="26"/>
    </row>
    <row r="1267" spans="1:73" ht="55" customHeight="1">
      <c r="A1267" s="33">
        <v>1253</v>
      </c>
      <c r="B1267" s="34">
        <v>20</v>
      </c>
      <c r="C1267" s="35" t="s">
        <v>2176</v>
      </c>
      <c r="D1267" s="34">
        <v>1</v>
      </c>
      <c r="E1267" s="36" t="s">
        <v>2356</v>
      </c>
      <c r="F1267" s="34">
        <v>6</v>
      </c>
      <c r="G1267" s="36" t="s">
        <v>2388</v>
      </c>
      <c r="H1267" s="37">
        <v>1253</v>
      </c>
      <c r="I1267" s="36" t="s">
        <v>3256</v>
      </c>
      <c r="J1267" s="33">
        <v>1641</v>
      </c>
      <c r="K1267" s="36" t="s">
        <v>6886</v>
      </c>
      <c r="L1267" s="38" t="s">
        <v>69</v>
      </c>
      <c r="M1267" s="17" t="s">
        <v>229</v>
      </c>
      <c r="N1267" s="15">
        <v>16411</v>
      </c>
      <c r="O1267" s="17" t="s">
        <v>2481</v>
      </c>
      <c r="P1267" s="73">
        <v>500</v>
      </c>
      <c r="Q1267" s="18" t="s">
        <v>2482</v>
      </c>
      <c r="R1267" s="36" t="s">
        <v>3756</v>
      </c>
      <c r="S1267" s="36" t="s">
        <v>6887</v>
      </c>
      <c r="T1267" s="18" t="s">
        <v>225</v>
      </c>
      <c r="U1267" s="16">
        <v>7</v>
      </c>
      <c r="V1267" s="20" t="s">
        <v>2457</v>
      </c>
      <c r="W1267" s="38" t="s">
        <v>2484</v>
      </c>
      <c r="X1267" s="16">
        <v>100</v>
      </c>
      <c r="Y1267" s="51" t="s">
        <v>234</v>
      </c>
      <c r="Z1267" s="20">
        <v>15</v>
      </c>
      <c r="AA1267" s="20" t="s">
        <v>2485</v>
      </c>
      <c r="AB1267" s="20">
        <v>30</v>
      </c>
      <c r="AC1267" s="18" t="s">
        <v>303</v>
      </c>
      <c r="AD1267" s="136">
        <v>551000000</v>
      </c>
      <c r="AE1267" s="136">
        <v>551000000</v>
      </c>
      <c r="AF1267" s="136">
        <v>551000000</v>
      </c>
      <c r="AG1267" s="136">
        <v>551000000</v>
      </c>
      <c r="AH1267" s="79">
        <v>2204000000</v>
      </c>
      <c r="AI1267" s="63">
        <v>1</v>
      </c>
      <c r="AJ1267" s="64">
        <v>260</v>
      </c>
      <c r="AK1267" s="65">
        <v>0.52</v>
      </c>
      <c r="AL1267" s="64">
        <v>300</v>
      </c>
      <c r="AM1267" s="65">
        <v>0.6</v>
      </c>
      <c r="AN1267" s="66" t="s">
        <v>2384</v>
      </c>
      <c r="AO1267" s="66" t="s">
        <v>2384</v>
      </c>
      <c r="AP1267" s="132" t="s">
        <v>2370</v>
      </c>
      <c r="AQ1267" s="23">
        <v>140</v>
      </c>
      <c r="AR1267" s="23">
        <v>120</v>
      </c>
      <c r="AS1267" s="142">
        <v>0</v>
      </c>
      <c r="AT1267" s="23">
        <v>0</v>
      </c>
      <c r="AU1267" s="142">
        <v>150</v>
      </c>
      <c r="AV1267" s="142">
        <v>150</v>
      </c>
      <c r="AW1267" s="142">
        <v>0</v>
      </c>
      <c r="AX1267" s="22">
        <v>0</v>
      </c>
      <c r="AY1267" s="143" t="s">
        <v>2371</v>
      </c>
      <c r="AZ1267" s="143" t="s">
        <v>2371</v>
      </c>
      <c r="BA1267" s="143" t="s">
        <v>2372</v>
      </c>
      <c r="BB1267" s="24"/>
      <c r="BC1267" s="75">
        <v>600000000</v>
      </c>
      <c r="BD1267" s="21">
        <v>540025000</v>
      </c>
      <c r="BE1267" s="25">
        <v>600000000</v>
      </c>
      <c r="BF1267" s="74">
        <v>600000000</v>
      </c>
      <c r="BG1267" s="25">
        <v>0</v>
      </c>
      <c r="BH1267" s="25">
        <v>473400000</v>
      </c>
      <c r="BI1267" s="25">
        <v>637253744</v>
      </c>
      <c r="BJ1267" s="133">
        <v>57666666</v>
      </c>
      <c r="BK1267" s="25">
        <v>0</v>
      </c>
      <c r="BL1267" s="25">
        <v>1168320410</v>
      </c>
      <c r="BM1267" s="74">
        <v>31433333</v>
      </c>
      <c r="BN1267" s="80">
        <v>178874181</v>
      </c>
      <c r="BO1267" s="80">
        <v>287727000</v>
      </c>
      <c r="BP1267" s="133">
        <v>31433333</v>
      </c>
      <c r="BQ1267" s="25">
        <v>0</v>
      </c>
      <c r="BR1267" s="82" t="s">
        <v>54</v>
      </c>
      <c r="BS1267" s="82" t="s">
        <v>6879</v>
      </c>
      <c r="BT1267" s="134" t="s">
        <v>6888</v>
      </c>
      <c r="BU1267" s="26"/>
    </row>
    <row r="1268" spans="1:73" ht="55" customHeight="1">
      <c r="A1268" s="33">
        <v>1254</v>
      </c>
      <c r="B1268" s="34">
        <v>20</v>
      </c>
      <c r="C1268" s="35" t="s">
        <v>2176</v>
      </c>
      <c r="D1268" s="34">
        <v>1</v>
      </c>
      <c r="E1268" s="36" t="s">
        <v>2356</v>
      </c>
      <c r="F1268" s="34">
        <v>6</v>
      </c>
      <c r="G1268" s="36" t="s">
        <v>2388</v>
      </c>
      <c r="H1268" s="37">
        <v>1254</v>
      </c>
      <c r="I1268" s="36" t="s">
        <v>2952</v>
      </c>
      <c r="J1268" s="33">
        <v>1643</v>
      </c>
      <c r="K1268" s="36" t="s">
        <v>6886</v>
      </c>
      <c r="L1268" s="38" t="s">
        <v>56</v>
      </c>
      <c r="M1268" s="17" t="s">
        <v>229</v>
      </c>
      <c r="N1268" s="15">
        <v>16433</v>
      </c>
      <c r="O1268" s="17" t="s">
        <v>2378</v>
      </c>
      <c r="P1268" s="73">
        <v>100</v>
      </c>
      <c r="Q1268" s="18" t="s">
        <v>2379</v>
      </c>
      <c r="R1268" s="36" t="s">
        <v>2954</v>
      </c>
      <c r="S1268" s="36" t="s">
        <v>2952</v>
      </c>
      <c r="T1268" s="18" t="s">
        <v>2431</v>
      </c>
      <c r="U1268" s="16">
        <v>11</v>
      </c>
      <c r="V1268" s="20" t="s">
        <v>2432</v>
      </c>
      <c r="W1268" s="38" t="s">
        <v>2433</v>
      </c>
      <c r="X1268" s="16">
        <v>91</v>
      </c>
      <c r="Y1268" s="20" t="s">
        <v>278</v>
      </c>
      <c r="Z1268" s="20">
        <v>16</v>
      </c>
      <c r="AA1268" s="20" t="s">
        <v>2434</v>
      </c>
      <c r="AB1268" s="20">
        <v>33</v>
      </c>
      <c r="AC1268" s="18" t="s">
        <v>2435</v>
      </c>
      <c r="AD1268" s="136">
        <v>125000000</v>
      </c>
      <c r="AE1268" s="136">
        <v>125000000</v>
      </c>
      <c r="AF1268" s="136">
        <v>125000000</v>
      </c>
      <c r="AG1268" s="136">
        <v>125000000</v>
      </c>
      <c r="AH1268" s="79">
        <v>500000000</v>
      </c>
      <c r="AI1268" s="63">
        <v>1</v>
      </c>
      <c r="AJ1268" s="64">
        <v>50</v>
      </c>
      <c r="AK1268" s="65">
        <v>0.5</v>
      </c>
      <c r="AL1268" s="64">
        <v>29</v>
      </c>
      <c r="AM1268" s="65">
        <v>0.28999999999999998</v>
      </c>
      <c r="AN1268" s="66" t="s">
        <v>2384</v>
      </c>
      <c r="AO1268" s="66" t="s">
        <v>2449</v>
      </c>
      <c r="AP1268" s="132" t="s">
        <v>2370</v>
      </c>
      <c r="AQ1268" s="23">
        <v>25</v>
      </c>
      <c r="AR1268" s="23">
        <v>25</v>
      </c>
      <c r="AS1268" s="142">
        <v>0</v>
      </c>
      <c r="AT1268" s="23">
        <v>0</v>
      </c>
      <c r="AU1268" s="142">
        <v>29</v>
      </c>
      <c r="AV1268" s="142">
        <v>0</v>
      </c>
      <c r="AW1268" s="142">
        <v>0</v>
      </c>
      <c r="AX1268" s="22">
        <v>0</v>
      </c>
      <c r="AY1268" s="143" t="s">
        <v>2372</v>
      </c>
      <c r="AZ1268" s="143" t="s">
        <v>2372</v>
      </c>
      <c r="BA1268" s="143" t="s">
        <v>2372</v>
      </c>
      <c r="BB1268" s="24"/>
      <c r="BC1268" s="75">
        <v>330000000</v>
      </c>
      <c r="BD1268" s="21">
        <v>122510000</v>
      </c>
      <c r="BE1268" s="25">
        <v>130000000</v>
      </c>
      <c r="BF1268" s="74">
        <v>330000000</v>
      </c>
      <c r="BG1268" s="25">
        <v>0</v>
      </c>
      <c r="BH1268" s="25">
        <v>122510000</v>
      </c>
      <c r="BI1268" s="25">
        <v>130000000</v>
      </c>
      <c r="BJ1268" s="133">
        <v>75200000</v>
      </c>
      <c r="BK1268" s="25">
        <v>0</v>
      </c>
      <c r="BL1268" s="25">
        <v>327710000</v>
      </c>
      <c r="BM1268" s="74">
        <v>28633333</v>
      </c>
      <c r="BN1268" s="80">
        <v>0</v>
      </c>
      <c r="BO1268" s="80">
        <v>0</v>
      </c>
      <c r="BP1268" s="133">
        <v>28633333</v>
      </c>
      <c r="BQ1268" s="25">
        <v>0</v>
      </c>
      <c r="BR1268" s="82" t="s">
        <v>54</v>
      </c>
      <c r="BS1268" s="82" t="s">
        <v>6879</v>
      </c>
      <c r="BT1268" s="134" t="s">
        <v>6889</v>
      </c>
      <c r="BU1268" s="26"/>
    </row>
    <row r="1269" spans="1:73" ht="55" customHeight="1">
      <c r="A1269" s="33">
        <v>1255</v>
      </c>
      <c r="B1269" s="34">
        <v>20</v>
      </c>
      <c r="C1269" s="35" t="s">
        <v>2176</v>
      </c>
      <c r="D1269" s="34">
        <v>1</v>
      </c>
      <c r="E1269" s="36" t="s">
        <v>2356</v>
      </c>
      <c r="F1269" s="34">
        <v>6</v>
      </c>
      <c r="G1269" s="36" t="s">
        <v>2388</v>
      </c>
      <c r="H1269" s="37">
        <v>1255</v>
      </c>
      <c r="I1269" s="36" t="s">
        <v>6890</v>
      </c>
      <c r="J1269" s="34">
        <v>1643</v>
      </c>
      <c r="K1269" s="36" t="s">
        <v>6891</v>
      </c>
      <c r="L1269" s="38" t="s">
        <v>2975</v>
      </c>
      <c r="M1269" s="17" t="s">
        <v>229</v>
      </c>
      <c r="N1269" s="15">
        <v>16434</v>
      </c>
      <c r="O1269" s="17" t="s">
        <v>2481</v>
      </c>
      <c r="P1269" s="73">
        <v>100</v>
      </c>
      <c r="Q1269" s="18" t="s">
        <v>2379</v>
      </c>
      <c r="R1269" s="36" t="s">
        <v>2976</v>
      </c>
      <c r="S1269" s="36" t="s">
        <v>6890</v>
      </c>
      <c r="T1269" s="18" t="s">
        <v>2431</v>
      </c>
      <c r="U1269" s="16">
        <v>11</v>
      </c>
      <c r="V1269" s="20" t="s">
        <v>2432</v>
      </c>
      <c r="W1269" s="38" t="s">
        <v>2977</v>
      </c>
      <c r="X1269" s="16">
        <v>91</v>
      </c>
      <c r="Y1269" s="20" t="s">
        <v>278</v>
      </c>
      <c r="Z1269" s="20">
        <v>16</v>
      </c>
      <c r="AA1269" s="20" t="s">
        <v>2434</v>
      </c>
      <c r="AB1269" s="20">
        <v>34</v>
      </c>
      <c r="AC1269" s="18" t="s">
        <v>2978</v>
      </c>
      <c r="AD1269" s="136">
        <v>32000000</v>
      </c>
      <c r="AE1269" s="136">
        <v>32000000</v>
      </c>
      <c r="AF1269" s="136">
        <v>31000000</v>
      </c>
      <c r="AG1269" s="136">
        <v>31000000</v>
      </c>
      <c r="AH1269" s="79">
        <v>126000000</v>
      </c>
      <c r="AI1269" s="63">
        <v>1</v>
      </c>
      <c r="AJ1269" s="64">
        <v>50</v>
      </c>
      <c r="AK1269" s="65">
        <v>0.5</v>
      </c>
      <c r="AL1269" s="64">
        <v>0</v>
      </c>
      <c r="AM1269" s="65">
        <v>0</v>
      </c>
      <c r="AN1269" s="66" t="s">
        <v>2384</v>
      </c>
      <c r="AO1269" s="66" t="s">
        <v>2449</v>
      </c>
      <c r="AP1269" s="132" t="s">
        <v>2370</v>
      </c>
      <c r="AQ1269" s="23">
        <v>25</v>
      </c>
      <c r="AR1269" s="23">
        <v>25</v>
      </c>
      <c r="AS1269" s="142">
        <v>0</v>
      </c>
      <c r="AT1269" s="23">
        <v>0</v>
      </c>
      <c r="AU1269" s="142">
        <v>0</v>
      </c>
      <c r="AV1269" s="142">
        <v>0</v>
      </c>
      <c r="AW1269" s="142">
        <v>0</v>
      </c>
      <c r="AX1269" s="22">
        <v>0</v>
      </c>
      <c r="AY1269" s="143" t="s">
        <v>2372</v>
      </c>
      <c r="AZ1269" s="143" t="s">
        <v>2372</v>
      </c>
      <c r="BA1269" s="143" t="s">
        <v>2372</v>
      </c>
      <c r="BB1269" s="24"/>
      <c r="BC1269" s="75">
        <v>40000000</v>
      </c>
      <c r="BD1269" s="21">
        <v>31367000</v>
      </c>
      <c r="BE1269" s="25">
        <v>40000000</v>
      </c>
      <c r="BF1269" s="74">
        <v>40000000</v>
      </c>
      <c r="BG1269" s="25">
        <v>0</v>
      </c>
      <c r="BH1269" s="25">
        <v>14603000</v>
      </c>
      <c r="BI1269" s="25">
        <v>40000000</v>
      </c>
      <c r="BJ1269" s="133"/>
      <c r="BK1269" s="25">
        <v>0</v>
      </c>
      <c r="BL1269" s="25">
        <v>54603000</v>
      </c>
      <c r="BM1269" s="74">
        <v>0</v>
      </c>
      <c r="BN1269" s="80">
        <v>0</v>
      </c>
      <c r="BO1269" s="80">
        <v>0</v>
      </c>
      <c r="BP1269" s="133"/>
      <c r="BQ1269" s="25">
        <v>0</v>
      </c>
      <c r="BR1269" s="82" t="s">
        <v>54</v>
      </c>
      <c r="BS1269" s="82" t="s">
        <v>6879</v>
      </c>
      <c r="BT1269" s="134" t="s">
        <v>54</v>
      </c>
      <c r="BU1269" s="26"/>
    </row>
    <row r="1270" spans="1:73" ht="55" customHeight="1">
      <c r="A1270" s="33">
        <v>1256</v>
      </c>
      <c r="B1270" s="34">
        <v>20</v>
      </c>
      <c r="C1270" s="35" t="s">
        <v>2176</v>
      </c>
      <c r="D1270" s="34">
        <v>1</v>
      </c>
      <c r="E1270" s="36" t="s">
        <v>2356</v>
      </c>
      <c r="F1270" s="34">
        <v>6</v>
      </c>
      <c r="G1270" s="36" t="s">
        <v>2388</v>
      </c>
      <c r="H1270" s="37">
        <v>1256</v>
      </c>
      <c r="I1270" s="36" t="s">
        <v>6892</v>
      </c>
      <c r="J1270" s="33">
        <v>1643</v>
      </c>
      <c r="K1270" s="36" t="s">
        <v>6886</v>
      </c>
      <c r="L1270" s="38" t="s">
        <v>63</v>
      </c>
      <c r="M1270" s="17" t="s">
        <v>229</v>
      </c>
      <c r="N1270" s="15">
        <v>16431</v>
      </c>
      <c r="O1270" s="17" t="s">
        <v>2481</v>
      </c>
      <c r="P1270" s="73">
        <v>100</v>
      </c>
      <c r="Q1270" s="18" t="s">
        <v>2379</v>
      </c>
      <c r="R1270" s="36" t="s">
        <v>3765</v>
      </c>
      <c r="S1270" s="36" t="s">
        <v>6892</v>
      </c>
      <c r="T1270" s="18" t="s">
        <v>2431</v>
      </c>
      <c r="U1270" s="16">
        <v>11</v>
      </c>
      <c r="V1270" s="20" t="s">
        <v>2432</v>
      </c>
      <c r="W1270" s="38" t="s">
        <v>2966</v>
      </c>
      <c r="X1270" s="16">
        <v>91</v>
      </c>
      <c r="Y1270" s="20" t="s">
        <v>278</v>
      </c>
      <c r="Z1270" s="20">
        <v>16</v>
      </c>
      <c r="AA1270" s="20" t="s">
        <v>2434</v>
      </c>
      <c r="AB1270" s="20">
        <v>31</v>
      </c>
      <c r="AC1270" s="18" t="s">
        <v>2967</v>
      </c>
      <c r="AD1270" s="136">
        <v>138000000</v>
      </c>
      <c r="AE1270" s="136">
        <v>138000000</v>
      </c>
      <c r="AF1270" s="136">
        <v>137000000</v>
      </c>
      <c r="AG1270" s="136">
        <v>137000000</v>
      </c>
      <c r="AH1270" s="79">
        <v>550000000</v>
      </c>
      <c r="AI1270" s="63">
        <v>1</v>
      </c>
      <c r="AJ1270" s="64">
        <v>50</v>
      </c>
      <c r="AK1270" s="65">
        <v>0.5</v>
      </c>
      <c r="AL1270" s="64">
        <v>25</v>
      </c>
      <c r="AM1270" s="65">
        <v>0.25</v>
      </c>
      <c r="AN1270" s="66" t="s">
        <v>2384</v>
      </c>
      <c r="AO1270" s="66" t="s">
        <v>2449</v>
      </c>
      <c r="AP1270" s="132" t="s">
        <v>2370</v>
      </c>
      <c r="AQ1270" s="23">
        <v>25</v>
      </c>
      <c r="AR1270" s="23">
        <v>25</v>
      </c>
      <c r="AS1270" s="142">
        <v>0</v>
      </c>
      <c r="AT1270" s="23">
        <v>0</v>
      </c>
      <c r="AU1270" s="142">
        <v>25</v>
      </c>
      <c r="AV1270" s="142">
        <v>0</v>
      </c>
      <c r="AW1270" s="142">
        <v>0</v>
      </c>
      <c r="AX1270" s="22">
        <v>0</v>
      </c>
      <c r="AY1270" s="143" t="s">
        <v>2371</v>
      </c>
      <c r="AZ1270" s="143" t="s">
        <v>2372</v>
      </c>
      <c r="BA1270" s="143" t="s">
        <v>2372</v>
      </c>
      <c r="BB1270" s="24"/>
      <c r="BC1270" s="75">
        <v>130000000</v>
      </c>
      <c r="BD1270" s="21">
        <v>135251000</v>
      </c>
      <c r="BE1270" s="25">
        <v>140000000</v>
      </c>
      <c r="BF1270" s="74">
        <v>130000000</v>
      </c>
      <c r="BG1270" s="25">
        <v>0</v>
      </c>
      <c r="BH1270" s="25">
        <v>135251000</v>
      </c>
      <c r="BI1270" s="25">
        <v>140000000</v>
      </c>
      <c r="BJ1270" s="133"/>
      <c r="BK1270" s="25">
        <v>0</v>
      </c>
      <c r="BL1270" s="25">
        <v>275251000</v>
      </c>
      <c r="BM1270" s="74">
        <v>0</v>
      </c>
      <c r="BN1270" s="80">
        <v>0</v>
      </c>
      <c r="BO1270" s="80">
        <v>0</v>
      </c>
      <c r="BP1270" s="133"/>
      <c r="BQ1270" s="25">
        <v>0</v>
      </c>
      <c r="BR1270" s="82" t="s">
        <v>54</v>
      </c>
      <c r="BS1270" s="82" t="s">
        <v>6879</v>
      </c>
      <c r="BT1270" s="134" t="s">
        <v>54</v>
      </c>
      <c r="BU1270" s="26"/>
    </row>
    <row r="1271" spans="1:73" ht="55" customHeight="1">
      <c r="A1271" s="33">
        <v>1257</v>
      </c>
      <c r="B1271" s="34">
        <v>20</v>
      </c>
      <c r="C1271" s="35" t="s">
        <v>2176</v>
      </c>
      <c r="D1271" s="34">
        <v>1</v>
      </c>
      <c r="E1271" s="36" t="s">
        <v>2356</v>
      </c>
      <c r="F1271" s="34">
        <v>6</v>
      </c>
      <c r="G1271" s="36" t="s">
        <v>2388</v>
      </c>
      <c r="H1271" s="37">
        <v>1257</v>
      </c>
      <c r="I1271" s="36" t="s">
        <v>6893</v>
      </c>
      <c r="J1271" s="34">
        <v>1643</v>
      </c>
      <c r="K1271" s="36" t="s">
        <v>6891</v>
      </c>
      <c r="L1271" s="38" t="s">
        <v>2980</v>
      </c>
      <c r="M1271" s="17" t="s">
        <v>229</v>
      </c>
      <c r="N1271" s="15">
        <v>16435</v>
      </c>
      <c r="O1271" s="17" t="s">
        <v>2481</v>
      </c>
      <c r="P1271" s="73">
        <v>1000</v>
      </c>
      <c r="Q1271" s="18" t="s">
        <v>2379</v>
      </c>
      <c r="R1271" s="36" t="s">
        <v>3267</v>
      </c>
      <c r="S1271" s="36" t="s">
        <v>6893</v>
      </c>
      <c r="T1271" s="18" t="s">
        <v>2431</v>
      </c>
      <c r="U1271" s="16">
        <v>11</v>
      </c>
      <c r="V1271" s="20" t="s">
        <v>2432</v>
      </c>
      <c r="W1271" s="38" t="s">
        <v>2982</v>
      </c>
      <c r="X1271" s="16">
        <v>91</v>
      </c>
      <c r="Y1271" s="20" t="s">
        <v>278</v>
      </c>
      <c r="Z1271" s="20">
        <v>16</v>
      </c>
      <c r="AA1271" s="20" t="s">
        <v>2434</v>
      </c>
      <c r="AB1271" s="20">
        <v>36</v>
      </c>
      <c r="AC1271" s="18" t="s">
        <v>2983</v>
      </c>
      <c r="AD1271" s="136">
        <v>200000000</v>
      </c>
      <c r="AE1271" s="136">
        <v>200000000</v>
      </c>
      <c r="AF1271" s="136">
        <v>200000000</v>
      </c>
      <c r="AG1271" s="136">
        <v>200000000</v>
      </c>
      <c r="AH1271" s="79">
        <v>800000000</v>
      </c>
      <c r="AI1271" s="63">
        <v>1</v>
      </c>
      <c r="AJ1271" s="64">
        <v>500</v>
      </c>
      <c r="AK1271" s="65">
        <v>0.5</v>
      </c>
      <c r="AL1271" s="64">
        <v>427</v>
      </c>
      <c r="AM1271" s="65">
        <v>0.42699999999999999</v>
      </c>
      <c r="AN1271" s="66" t="s">
        <v>2384</v>
      </c>
      <c r="AO1271" s="66" t="s">
        <v>2384</v>
      </c>
      <c r="AP1271" s="132" t="s">
        <v>2370</v>
      </c>
      <c r="AQ1271" s="23">
        <v>250</v>
      </c>
      <c r="AR1271" s="23">
        <v>250</v>
      </c>
      <c r="AS1271" s="142">
        <v>0</v>
      </c>
      <c r="AT1271" s="23">
        <v>0</v>
      </c>
      <c r="AU1271" s="142">
        <v>197</v>
      </c>
      <c r="AV1271" s="142">
        <v>230</v>
      </c>
      <c r="AW1271" s="142">
        <v>0</v>
      </c>
      <c r="AX1271" s="22">
        <v>0</v>
      </c>
      <c r="AY1271" s="143" t="s">
        <v>2372</v>
      </c>
      <c r="AZ1271" s="143" t="s">
        <v>2372</v>
      </c>
      <c r="BA1271" s="143" t="s">
        <v>2372</v>
      </c>
      <c r="BB1271" s="24"/>
      <c r="BC1271" s="75">
        <v>140000000</v>
      </c>
      <c r="BD1271" s="21">
        <v>196016000</v>
      </c>
      <c r="BE1271" s="25">
        <v>200000000</v>
      </c>
      <c r="BF1271" s="74">
        <v>140000000</v>
      </c>
      <c r="BG1271" s="25">
        <v>0</v>
      </c>
      <c r="BH1271" s="25">
        <v>206921000</v>
      </c>
      <c r="BI1271" s="25">
        <v>199990121</v>
      </c>
      <c r="BJ1271" s="133">
        <v>100000000</v>
      </c>
      <c r="BK1271" s="25">
        <v>0</v>
      </c>
      <c r="BL1271" s="25">
        <v>506911121</v>
      </c>
      <c r="BM1271" s="74">
        <v>47199999</v>
      </c>
      <c r="BN1271" s="80">
        <v>38170000</v>
      </c>
      <c r="BO1271" s="80">
        <v>53666666</v>
      </c>
      <c r="BP1271" s="133">
        <v>47199999</v>
      </c>
      <c r="BQ1271" s="25">
        <v>0</v>
      </c>
      <c r="BR1271" s="82" t="s">
        <v>6894</v>
      </c>
      <c r="BS1271" s="82" t="s">
        <v>6879</v>
      </c>
      <c r="BT1271" s="134" t="s">
        <v>6889</v>
      </c>
      <c r="BU1271" s="26"/>
    </row>
    <row r="1272" spans="1:73" ht="55" customHeight="1">
      <c r="A1272" s="33">
        <v>1258</v>
      </c>
      <c r="B1272" s="34">
        <v>20</v>
      </c>
      <c r="C1272" s="35" t="s">
        <v>2176</v>
      </c>
      <c r="D1272" s="34">
        <v>1</v>
      </c>
      <c r="E1272" s="36" t="s">
        <v>2356</v>
      </c>
      <c r="F1272" s="34">
        <v>6</v>
      </c>
      <c r="G1272" s="36" t="s">
        <v>2388</v>
      </c>
      <c r="H1272" s="37">
        <v>1258</v>
      </c>
      <c r="I1272" s="36" t="s">
        <v>6895</v>
      </c>
      <c r="J1272" s="34">
        <v>1643</v>
      </c>
      <c r="K1272" s="36" t="s">
        <v>6891</v>
      </c>
      <c r="L1272" s="38" t="s">
        <v>65</v>
      </c>
      <c r="M1272" s="17" t="s">
        <v>229</v>
      </c>
      <c r="N1272" s="15">
        <v>16432</v>
      </c>
      <c r="O1272" s="17" t="s">
        <v>2481</v>
      </c>
      <c r="P1272" s="73">
        <v>300</v>
      </c>
      <c r="Q1272" s="18" t="s">
        <v>2379</v>
      </c>
      <c r="R1272" s="36" t="s">
        <v>6896</v>
      </c>
      <c r="S1272" s="36" t="s">
        <v>6895</v>
      </c>
      <c r="T1272" s="18" t="s">
        <v>2431</v>
      </c>
      <c r="U1272" s="16">
        <v>11</v>
      </c>
      <c r="V1272" s="20" t="s">
        <v>2432</v>
      </c>
      <c r="W1272" s="38" t="s">
        <v>298</v>
      </c>
      <c r="X1272" s="16">
        <v>91</v>
      </c>
      <c r="Y1272" s="20" t="s">
        <v>278</v>
      </c>
      <c r="Z1272" s="20">
        <v>16</v>
      </c>
      <c r="AA1272" s="20" t="s">
        <v>2434</v>
      </c>
      <c r="AB1272" s="20">
        <v>32</v>
      </c>
      <c r="AC1272" s="18" t="s">
        <v>2971</v>
      </c>
      <c r="AD1272" s="136">
        <v>187000000</v>
      </c>
      <c r="AE1272" s="136">
        <v>187000000</v>
      </c>
      <c r="AF1272" s="136">
        <v>187000000</v>
      </c>
      <c r="AG1272" s="136">
        <v>189000000</v>
      </c>
      <c r="AH1272" s="79">
        <v>750000000</v>
      </c>
      <c r="AI1272" s="63">
        <v>1</v>
      </c>
      <c r="AJ1272" s="64">
        <v>150</v>
      </c>
      <c r="AK1272" s="65">
        <v>0.5</v>
      </c>
      <c r="AL1272" s="64">
        <v>56</v>
      </c>
      <c r="AM1272" s="65">
        <v>0.18666666666666668</v>
      </c>
      <c r="AN1272" s="66" t="s">
        <v>2384</v>
      </c>
      <c r="AO1272" s="66" t="s">
        <v>2449</v>
      </c>
      <c r="AP1272" s="132" t="s">
        <v>2370</v>
      </c>
      <c r="AQ1272" s="23">
        <v>75</v>
      </c>
      <c r="AR1272" s="23">
        <v>75</v>
      </c>
      <c r="AS1272" s="142">
        <v>0</v>
      </c>
      <c r="AT1272" s="23">
        <v>0</v>
      </c>
      <c r="AU1272" s="142">
        <v>56</v>
      </c>
      <c r="AV1272" s="142">
        <v>0</v>
      </c>
      <c r="AW1272" s="142">
        <v>0</v>
      </c>
      <c r="AX1272" s="22">
        <v>0</v>
      </c>
      <c r="AY1272" s="143" t="s">
        <v>2372</v>
      </c>
      <c r="AZ1272" s="143" t="s">
        <v>2372</v>
      </c>
      <c r="BA1272" s="143" t="s">
        <v>2372</v>
      </c>
      <c r="BB1272" s="24"/>
      <c r="BC1272" s="75">
        <v>50000000</v>
      </c>
      <c r="BD1272" s="21">
        <v>183275000</v>
      </c>
      <c r="BE1272" s="25">
        <v>190000000</v>
      </c>
      <c r="BF1272" s="74">
        <v>50000000</v>
      </c>
      <c r="BG1272" s="25">
        <v>0</v>
      </c>
      <c r="BH1272" s="25">
        <v>183275000</v>
      </c>
      <c r="BI1272" s="25">
        <v>190000000</v>
      </c>
      <c r="BJ1272" s="133"/>
      <c r="BK1272" s="25">
        <v>0</v>
      </c>
      <c r="BL1272" s="25">
        <v>373275000</v>
      </c>
      <c r="BM1272" s="74">
        <v>0</v>
      </c>
      <c r="BN1272" s="80">
        <v>0</v>
      </c>
      <c r="BO1272" s="80">
        <v>7000000</v>
      </c>
      <c r="BP1272" s="133"/>
      <c r="BQ1272" s="25">
        <v>0</v>
      </c>
      <c r="BR1272" s="82" t="s">
        <v>54</v>
      </c>
      <c r="BS1272" s="82" t="s">
        <v>6879</v>
      </c>
      <c r="BT1272" s="134" t="s">
        <v>54</v>
      </c>
      <c r="BU1272" s="26"/>
    </row>
    <row r="1273" spans="1:73" ht="55" customHeight="1">
      <c r="A1273" s="33">
        <v>1259</v>
      </c>
      <c r="B1273" s="34">
        <v>20</v>
      </c>
      <c r="C1273" s="35" t="s">
        <v>2176</v>
      </c>
      <c r="D1273" s="34">
        <v>1</v>
      </c>
      <c r="E1273" s="36" t="s">
        <v>2356</v>
      </c>
      <c r="F1273" s="34">
        <v>8</v>
      </c>
      <c r="G1273" s="36" t="s">
        <v>2985</v>
      </c>
      <c r="H1273" s="37">
        <v>1259</v>
      </c>
      <c r="I1273" s="36" t="s">
        <v>6897</v>
      </c>
      <c r="J1273" s="33">
        <v>1645</v>
      </c>
      <c r="K1273" s="62" t="s">
        <v>6898</v>
      </c>
      <c r="L1273" s="38" t="s">
        <v>24</v>
      </c>
      <c r="M1273" s="17" t="s">
        <v>229</v>
      </c>
      <c r="N1273" s="15">
        <v>16451</v>
      </c>
      <c r="O1273" s="17" t="s">
        <v>2481</v>
      </c>
      <c r="P1273" s="73">
        <v>400</v>
      </c>
      <c r="Q1273" s="18" t="s">
        <v>2379</v>
      </c>
      <c r="R1273" s="36" t="s">
        <v>6899</v>
      </c>
      <c r="S1273" s="36" t="s">
        <v>6897</v>
      </c>
      <c r="T1273" s="18" t="s">
        <v>2431</v>
      </c>
      <c r="U1273" s="16">
        <v>11</v>
      </c>
      <c r="V1273" s="20" t="s">
        <v>2432</v>
      </c>
      <c r="W1273" s="38" t="s">
        <v>2989</v>
      </c>
      <c r="X1273" s="16">
        <v>91</v>
      </c>
      <c r="Y1273" s="20" t="s">
        <v>278</v>
      </c>
      <c r="Z1273" s="20">
        <v>16</v>
      </c>
      <c r="AA1273" s="20" t="s">
        <v>2434</v>
      </c>
      <c r="AB1273" s="20">
        <v>37</v>
      </c>
      <c r="AC1273" s="18" t="s">
        <v>2990</v>
      </c>
      <c r="AD1273" s="136">
        <v>71000000</v>
      </c>
      <c r="AE1273" s="136">
        <v>70000000</v>
      </c>
      <c r="AF1273" s="136">
        <v>70000000</v>
      </c>
      <c r="AG1273" s="136">
        <v>70000000</v>
      </c>
      <c r="AH1273" s="79">
        <v>281000000</v>
      </c>
      <c r="AI1273" s="63">
        <v>1</v>
      </c>
      <c r="AJ1273" s="64">
        <v>200</v>
      </c>
      <c r="AK1273" s="65">
        <v>0.5</v>
      </c>
      <c r="AL1273" s="64">
        <v>78</v>
      </c>
      <c r="AM1273" s="65">
        <v>0.19500000000000001</v>
      </c>
      <c r="AN1273" s="66" t="s">
        <v>2384</v>
      </c>
      <c r="AO1273" s="66" t="s">
        <v>2449</v>
      </c>
      <c r="AP1273" s="132" t="s">
        <v>2370</v>
      </c>
      <c r="AQ1273" s="23">
        <v>100</v>
      </c>
      <c r="AR1273" s="23">
        <v>100</v>
      </c>
      <c r="AS1273" s="142">
        <v>0</v>
      </c>
      <c r="AT1273" s="23">
        <v>0</v>
      </c>
      <c r="AU1273" s="142">
        <v>78</v>
      </c>
      <c r="AV1273" s="142">
        <v>0</v>
      </c>
      <c r="AW1273" s="142">
        <v>0</v>
      </c>
      <c r="AX1273" s="22">
        <v>0</v>
      </c>
      <c r="AY1273" s="143" t="s">
        <v>2372</v>
      </c>
      <c r="AZ1273" s="143" t="s">
        <v>2372</v>
      </c>
      <c r="BA1273" s="143" t="s">
        <v>2372</v>
      </c>
      <c r="BB1273" s="24"/>
      <c r="BC1273" s="75">
        <v>50000000</v>
      </c>
      <c r="BD1273" s="21">
        <v>69586000</v>
      </c>
      <c r="BE1273" s="25">
        <v>70000000</v>
      </c>
      <c r="BF1273" s="74">
        <v>50000000</v>
      </c>
      <c r="BG1273" s="25">
        <v>0</v>
      </c>
      <c r="BH1273" s="25">
        <v>69586000</v>
      </c>
      <c r="BI1273" s="25">
        <v>70000000</v>
      </c>
      <c r="BJ1273" s="133"/>
      <c r="BK1273" s="25">
        <v>0</v>
      </c>
      <c r="BL1273" s="25">
        <v>139586000</v>
      </c>
      <c r="BM1273" s="74">
        <v>0</v>
      </c>
      <c r="BN1273" s="80">
        <v>0</v>
      </c>
      <c r="BO1273" s="80">
        <v>0</v>
      </c>
      <c r="BP1273" s="133"/>
      <c r="BQ1273" s="25">
        <v>0</v>
      </c>
      <c r="BR1273" s="82" t="s">
        <v>54</v>
      </c>
      <c r="BS1273" s="82" t="s">
        <v>6879</v>
      </c>
      <c r="BT1273" s="134" t="s">
        <v>54</v>
      </c>
      <c r="BU1273" s="26"/>
    </row>
    <row r="1274" spans="1:73" ht="55" customHeight="1">
      <c r="A1274" s="33">
        <v>1260</v>
      </c>
      <c r="B1274" s="34">
        <v>20</v>
      </c>
      <c r="C1274" s="35" t="s">
        <v>2176</v>
      </c>
      <c r="D1274" s="34">
        <v>1</v>
      </c>
      <c r="E1274" s="36" t="s">
        <v>2356</v>
      </c>
      <c r="F1274" s="34">
        <v>12</v>
      </c>
      <c r="G1274" s="36" t="s">
        <v>2489</v>
      </c>
      <c r="H1274" s="37">
        <v>1260</v>
      </c>
      <c r="I1274" s="36" t="s">
        <v>6900</v>
      </c>
      <c r="J1274" s="33">
        <v>1585</v>
      </c>
      <c r="K1274" s="36" t="s">
        <v>6901</v>
      </c>
      <c r="L1274" s="38" t="s">
        <v>2492</v>
      </c>
      <c r="M1274" s="87" t="s">
        <v>366</v>
      </c>
      <c r="N1274" s="15">
        <v>15851</v>
      </c>
      <c r="O1274" s="17" t="s">
        <v>2493</v>
      </c>
      <c r="P1274" s="73">
        <v>1</v>
      </c>
      <c r="Q1274" s="18" t="s">
        <v>2494</v>
      </c>
      <c r="R1274" s="36" t="s">
        <v>6902</v>
      </c>
      <c r="S1274" s="36" t="s">
        <v>6900</v>
      </c>
      <c r="T1274" s="18" t="s">
        <v>2363</v>
      </c>
      <c r="U1274" s="16">
        <v>4</v>
      </c>
      <c r="V1274" s="20" t="s">
        <v>2496</v>
      </c>
      <c r="W1274" s="38" t="s">
        <v>2497</v>
      </c>
      <c r="X1274" s="16">
        <v>90</v>
      </c>
      <c r="Y1274" s="20" t="s">
        <v>374</v>
      </c>
      <c r="Z1274" s="20">
        <v>2</v>
      </c>
      <c r="AA1274" s="20" t="s">
        <v>2459</v>
      </c>
      <c r="AB1274" s="20">
        <v>3</v>
      </c>
      <c r="AC1274" s="18" t="s">
        <v>2220</v>
      </c>
      <c r="AD1274" s="136">
        <v>130000000</v>
      </c>
      <c r="AE1274" s="136">
        <v>134000000</v>
      </c>
      <c r="AF1274" s="136">
        <v>138000000</v>
      </c>
      <c r="AG1274" s="136">
        <v>147000000</v>
      </c>
      <c r="AH1274" s="79">
        <v>549000000</v>
      </c>
      <c r="AI1274" s="63">
        <v>1</v>
      </c>
      <c r="AJ1274" s="64">
        <v>0.5</v>
      </c>
      <c r="AK1274" s="65">
        <v>0.5</v>
      </c>
      <c r="AL1274" s="64">
        <v>0.5</v>
      </c>
      <c r="AM1274" s="65">
        <v>0.5</v>
      </c>
      <c r="AN1274" s="66" t="s">
        <v>2384</v>
      </c>
      <c r="AO1274" s="66" t="s">
        <v>2384</v>
      </c>
      <c r="AP1274" s="132" t="s">
        <v>2370</v>
      </c>
      <c r="AQ1274" s="23">
        <v>1</v>
      </c>
      <c r="AR1274" s="23">
        <v>1</v>
      </c>
      <c r="AS1274" s="142">
        <v>0</v>
      </c>
      <c r="AT1274" s="23">
        <v>0</v>
      </c>
      <c r="AU1274" s="142">
        <v>1</v>
      </c>
      <c r="AV1274" s="142">
        <v>1</v>
      </c>
      <c r="AW1274" s="142">
        <v>0</v>
      </c>
      <c r="AX1274" s="22">
        <v>0</v>
      </c>
      <c r="AY1274" s="143" t="s">
        <v>2371</v>
      </c>
      <c r="AZ1274" s="143" t="s">
        <v>2371</v>
      </c>
      <c r="BA1274" s="143" t="s">
        <v>2372</v>
      </c>
      <c r="BB1274" s="24"/>
      <c r="BC1274" s="75">
        <v>140000000</v>
      </c>
      <c r="BD1274" s="21">
        <v>127411000</v>
      </c>
      <c r="BE1274" s="25">
        <v>135000000</v>
      </c>
      <c r="BF1274" s="74">
        <v>140000000</v>
      </c>
      <c r="BG1274" s="25">
        <v>0</v>
      </c>
      <c r="BH1274" s="25">
        <v>127411000</v>
      </c>
      <c r="BI1274" s="25">
        <v>134999599</v>
      </c>
      <c r="BJ1274" s="133"/>
      <c r="BK1274" s="25">
        <v>0</v>
      </c>
      <c r="BL1274" s="25">
        <v>262410599</v>
      </c>
      <c r="BM1274" s="74">
        <v>0</v>
      </c>
      <c r="BN1274" s="80">
        <v>0</v>
      </c>
      <c r="BO1274" s="80">
        <v>0</v>
      </c>
      <c r="BP1274" s="133"/>
      <c r="BQ1274" s="25">
        <v>0</v>
      </c>
      <c r="BR1274" s="82" t="s">
        <v>6903</v>
      </c>
      <c r="BS1274" s="82" t="s">
        <v>6904</v>
      </c>
      <c r="BT1274" s="134" t="s">
        <v>54</v>
      </c>
      <c r="BU1274" s="26"/>
    </row>
    <row r="1275" spans="1:73" ht="55" customHeight="1">
      <c r="A1275" s="33">
        <v>1261</v>
      </c>
      <c r="B1275" s="34">
        <v>20</v>
      </c>
      <c r="C1275" s="35" t="s">
        <v>2176</v>
      </c>
      <c r="D1275" s="34">
        <v>1</v>
      </c>
      <c r="E1275" s="36" t="s">
        <v>2356</v>
      </c>
      <c r="F1275" s="34">
        <v>14</v>
      </c>
      <c r="G1275" s="36" t="s">
        <v>2501</v>
      </c>
      <c r="H1275" s="37">
        <v>1261</v>
      </c>
      <c r="I1275" s="36" t="s">
        <v>6905</v>
      </c>
      <c r="J1275" s="33">
        <v>1586</v>
      </c>
      <c r="K1275" s="36" t="s">
        <v>6906</v>
      </c>
      <c r="L1275" s="38" t="s">
        <v>27</v>
      </c>
      <c r="M1275" s="17" t="s">
        <v>229</v>
      </c>
      <c r="N1275" s="15">
        <v>15861</v>
      </c>
      <c r="O1275" s="17" t="s">
        <v>2442</v>
      </c>
      <c r="P1275" s="73">
        <v>18</v>
      </c>
      <c r="Q1275" s="18" t="s">
        <v>2466</v>
      </c>
      <c r="R1275" s="36" t="s">
        <v>6907</v>
      </c>
      <c r="S1275" s="36" t="s">
        <v>6908</v>
      </c>
      <c r="T1275" s="18" t="s">
        <v>225</v>
      </c>
      <c r="U1275" s="16">
        <v>6</v>
      </c>
      <c r="V1275" s="20" t="s">
        <v>2445</v>
      </c>
      <c r="W1275" s="38" t="s">
        <v>2505</v>
      </c>
      <c r="X1275" s="16">
        <v>90</v>
      </c>
      <c r="Y1275" s="20" t="s">
        <v>374</v>
      </c>
      <c r="Z1275" s="20">
        <v>3</v>
      </c>
      <c r="AA1275" s="20" t="s">
        <v>2506</v>
      </c>
      <c r="AB1275" s="20">
        <v>4</v>
      </c>
      <c r="AC1275" s="18" t="s">
        <v>2507</v>
      </c>
      <c r="AD1275" s="136">
        <v>524000000</v>
      </c>
      <c r="AE1275" s="136">
        <v>524000000</v>
      </c>
      <c r="AF1275" s="136">
        <v>524000000</v>
      </c>
      <c r="AG1275" s="136">
        <v>524000000</v>
      </c>
      <c r="AH1275" s="79">
        <v>2096000000</v>
      </c>
      <c r="AI1275" s="63">
        <v>1</v>
      </c>
      <c r="AJ1275" s="64">
        <v>27</v>
      </c>
      <c r="AK1275" s="65">
        <v>1.5</v>
      </c>
      <c r="AL1275" s="64">
        <v>33</v>
      </c>
      <c r="AM1275" s="65">
        <v>1.8333333333333333</v>
      </c>
      <c r="AN1275" s="66" t="s">
        <v>2369</v>
      </c>
      <c r="AO1275" s="66" t="s">
        <v>2369</v>
      </c>
      <c r="AP1275" s="132" t="s">
        <v>2370</v>
      </c>
      <c r="AQ1275" s="23">
        <v>16</v>
      </c>
      <c r="AR1275" s="23">
        <v>5</v>
      </c>
      <c r="AS1275" s="142">
        <v>6</v>
      </c>
      <c r="AT1275" s="23">
        <v>0</v>
      </c>
      <c r="AU1275" s="142">
        <v>16</v>
      </c>
      <c r="AV1275" s="142">
        <v>11</v>
      </c>
      <c r="AW1275" s="142">
        <v>6</v>
      </c>
      <c r="AX1275" s="22">
        <v>0</v>
      </c>
      <c r="AY1275" s="143" t="s">
        <v>2371</v>
      </c>
      <c r="AZ1275" s="143" t="s">
        <v>2371</v>
      </c>
      <c r="BA1275" s="143" t="s">
        <v>2372</v>
      </c>
      <c r="BB1275" s="24"/>
      <c r="BC1275" s="75">
        <v>800000000</v>
      </c>
      <c r="BD1275" s="21">
        <v>513562000</v>
      </c>
      <c r="BE1275" s="25">
        <v>600000000</v>
      </c>
      <c r="BF1275" s="74">
        <v>800000000</v>
      </c>
      <c r="BG1275" s="25">
        <v>0</v>
      </c>
      <c r="BH1275" s="25">
        <v>513562000</v>
      </c>
      <c r="BI1275" s="25">
        <v>509841230</v>
      </c>
      <c r="BJ1275" s="133">
        <v>121655235</v>
      </c>
      <c r="BK1275" s="25">
        <v>0</v>
      </c>
      <c r="BL1275" s="25">
        <v>1145058465</v>
      </c>
      <c r="BM1275" s="74">
        <v>104021900</v>
      </c>
      <c r="BN1275" s="80">
        <v>41754171</v>
      </c>
      <c r="BO1275" s="80">
        <v>102249513</v>
      </c>
      <c r="BP1275" s="133">
        <v>104021900</v>
      </c>
      <c r="BQ1275" s="25">
        <v>0</v>
      </c>
      <c r="BR1275" s="82" t="s">
        <v>6909</v>
      </c>
      <c r="BS1275" s="82" t="s">
        <v>6879</v>
      </c>
      <c r="BT1275" s="134" t="s">
        <v>6910</v>
      </c>
      <c r="BU1275" s="26"/>
    </row>
    <row r="1276" spans="1:73" ht="55" customHeight="1">
      <c r="A1276" s="33">
        <v>1262</v>
      </c>
      <c r="B1276" s="34">
        <v>20</v>
      </c>
      <c r="C1276" s="35" t="s">
        <v>2176</v>
      </c>
      <c r="D1276" s="34">
        <v>1</v>
      </c>
      <c r="E1276" s="36" t="s">
        <v>2356</v>
      </c>
      <c r="F1276" s="34">
        <v>17</v>
      </c>
      <c r="G1276" s="36" t="s">
        <v>2510</v>
      </c>
      <c r="H1276" s="37">
        <v>1262</v>
      </c>
      <c r="I1276" s="36" t="s">
        <v>6911</v>
      </c>
      <c r="J1276" s="33">
        <v>1587</v>
      </c>
      <c r="K1276" s="36" t="s">
        <v>6912</v>
      </c>
      <c r="L1276" s="38" t="s">
        <v>113</v>
      </c>
      <c r="M1276" s="17" t="s">
        <v>229</v>
      </c>
      <c r="N1276" s="15">
        <v>15872</v>
      </c>
      <c r="O1276" s="17" t="s">
        <v>2378</v>
      </c>
      <c r="P1276" s="73">
        <v>160</v>
      </c>
      <c r="Q1276" s="18" t="s">
        <v>2513</v>
      </c>
      <c r="R1276" s="36" t="s">
        <v>6913</v>
      </c>
      <c r="S1276" s="36" t="s">
        <v>6911</v>
      </c>
      <c r="T1276" s="18" t="s">
        <v>2363</v>
      </c>
      <c r="U1276" s="16">
        <v>4</v>
      </c>
      <c r="V1276" s="20" t="s">
        <v>2496</v>
      </c>
      <c r="W1276" s="38" t="s">
        <v>2515</v>
      </c>
      <c r="X1276" s="16">
        <v>90</v>
      </c>
      <c r="Y1276" s="20" t="s">
        <v>374</v>
      </c>
      <c r="Z1276" s="20">
        <v>4</v>
      </c>
      <c r="AA1276" s="20" t="s">
        <v>2516</v>
      </c>
      <c r="AB1276" s="20">
        <v>6</v>
      </c>
      <c r="AC1276" s="18" t="s">
        <v>2517</v>
      </c>
      <c r="AD1276" s="136">
        <v>925000000</v>
      </c>
      <c r="AE1276" s="136">
        <v>966000000</v>
      </c>
      <c r="AF1276" s="136">
        <v>1008000000</v>
      </c>
      <c r="AG1276" s="136">
        <v>1101000000</v>
      </c>
      <c r="AH1276" s="79">
        <v>4000000000</v>
      </c>
      <c r="AI1276" s="63">
        <v>1</v>
      </c>
      <c r="AJ1276" s="64">
        <v>104</v>
      </c>
      <c r="AK1276" s="65">
        <v>0.65</v>
      </c>
      <c r="AL1276" s="64">
        <v>71</v>
      </c>
      <c r="AM1276" s="65">
        <v>0.44374999999999998</v>
      </c>
      <c r="AN1276" s="66" t="s">
        <v>2384</v>
      </c>
      <c r="AO1276" s="66" t="s">
        <v>2384</v>
      </c>
      <c r="AP1276" s="132" t="s">
        <v>2370</v>
      </c>
      <c r="AQ1276" s="23">
        <v>40</v>
      </c>
      <c r="AR1276" s="23">
        <v>24</v>
      </c>
      <c r="AS1276" s="142">
        <v>40</v>
      </c>
      <c r="AT1276" s="23">
        <v>0</v>
      </c>
      <c r="AU1276" s="142">
        <v>31</v>
      </c>
      <c r="AV1276" s="142">
        <v>24</v>
      </c>
      <c r="AW1276" s="142">
        <v>16</v>
      </c>
      <c r="AX1276" s="22">
        <v>0</v>
      </c>
      <c r="AY1276" s="143" t="s">
        <v>2371</v>
      </c>
      <c r="AZ1276" s="143" t="s">
        <v>2371</v>
      </c>
      <c r="BA1276" s="143" t="s">
        <v>2372</v>
      </c>
      <c r="BB1276" s="24"/>
      <c r="BC1276" s="75">
        <v>470000000</v>
      </c>
      <c r="BD1276" s="21">
        <v>906576000</v>
      </c>
      <c r="BE1276" s="25">
        <v>1000000000</v>
      </c>
      <c r="BF1276" s="74">
        <v>470000000</v>
      </c>
      <c r="BG1276" s="25">
        <v>0</v>
      </c>
      <c r="BH1276" s="25">
        <v>895776000</v>
      </c>
      <c r="BI1276" s="25">
        <v>281082862</v>
      </c>
      <c r="BJ1276" s="133">
        <v>236396056</v>
      </c>
      <c r="BK1276" s="25">
        <v>0</v>
      </c>
      <c r="BL1276" s="25">
        <v>1413254918</v>
      </c>
      <c r="BM1276" s="74">
        <v>184052722</v>
      </c>
      <c r="BN1276" s="80">
        <v>884942667</v>
      </c>
      <c r="BO1276" s="80">
        <v>281082862</v>
      </c>
      <c r="BP1276" s="133">
        <v>184052722</v>
      </c>
      <c r="BQ1276" s="25">
        <v>0</v>
      </c>
      <c r="BR1276" s="82" t="s">
        <v>6914</v>
      </c>
      <c r="BS1276" s="82" t="s">
        <v>6915</v>
      </c>
      <c r="BT1276" s="134" t="s">
        <v>54</v>
      </c>
      <c r="BU1276" s="26"/>
    </row>
    <row r="1277" spans="1:73" ht="55" customHeight="1">
      <c r="A1277" s="33">
        <v>1263</v>
      </c>
      <c r="B1277" s="34">
        <v>20</v>
      </c>
      <c r="C1277" s="35" t="s">
        <v>2176</v>
      </c>
      <c r="D1277" s="34">
        <v>1</v>
      </c>
      <c r="E1277" s="36" t="s">
        <v>2356</v>
      </c>
      <c r="F1277" s="38">
        <v>17</v>
      </c>
      <c r="G1277" s="44" t="s">
        <v>2510</v>
      </c>
      <c r="H1277" s="37">
        <v>1263</v>
      </c>
      <c r="I1277" s="36" t="s">
        <v>6916</v>
      </c>
      <c r="J1277" s="33">
        <v>1587</v>
      </c>
      <c r="K1277" s="36" t="s">
        <v>6912</v>
      </c>
      <c r="L1277" s="38" t="s">
        <v>2522</v>
      </c>
      <c r="M1277" s="17" t="s">
        <v>229</v>
      </c>
      <c r="N1277" s="15">
        <v>15871</v>
      </c>
      <c r="O1277" s="17" t="s">
        <v>2378</v>
      </c>
      <c r="P1277" s="73">
        <v>160</v>
      </c>
      <c r="Q1277" s="18" t="s">
        <v>2379</v>
      </c>
      <c r="R1277" s="36" t="s">
        <v>6917</v>
      </c>
      <c r="S1277" s="36" t="s">
        <v>6916</v>
      </c>
      <c r="T1277" s="18" t="s">
        <v>2363</v>
      </c>
      <c r="U1277" s="16">
        <v>4</v>
      </c>
      <c r="V1277" s="20" t="s">
        <v>2496</v>
      </c>
      <c r="W1277" s="38" t="s">
        <v>2515</v>
      </c>
      <c r="X1277" s="16">
        <v>90</v>
      </c>
      <c r="Y1277" s="20" t="s">
        <v>374</v>
      </c>
      <c r="Z1277" s="20">
        <v>4</v>
      </c>
      <c r="AA1277" s="20" t="s">
        <v>2516</v>
      </c>
      <c r="AB1277" s="20">
        <v>5</v>
      </c>
      <c r="AC1277" s="18" t="s">
        <v>2524</v>
      </c>
      <c r="AD1277" s="136">
        <v>2150000000</v>
      </c>
      <c r="AE1277" s="136">
        <v>2193000000</v>
      </c>
      <c r="AF1277" s="136">
        <v>2259000000</v>
      </c>
      <c r="AG1277" s="136">
        <v>2398000000</v>
      </c>
      <c r="AH1277" s="79">
        <v>9000000000</v>
      </c>
      <c r="AI1277" s="63">
        <v>1</v>
      </c>
      <c r="AJ1277" s="64">
        <v>104</v>
      </c>
      <c r="AK1277" s="65">
        <v>0.65</v>
      </c>
      <c r="AL1277" s="64">
        <v>70</v>
      </c>
      <c r="AM1277" s="65">
        <v>0.4375</v>
      </c>
      <c r="AN1277" s="66" t="s">
        <v>2384</v>
      </c>
      <c r="AO1277" s="66" t="s">
        <v>2384</v>
      </c>
      <c r="AP1277" s="132" t="s">
        <v>2370</v>
      </c>
      <c r="AQ1277" s="23">
        <v>40</v>
      </c>
      <c r="AR1277" s="23">
        <v>24</v>
      </c>
      <c r="AS1277" s="142">
        <v>40</v>
      </c>
      <c r="AT1277" s="23">
        <v>0</v>
      </c>
      <c r="AU1277" s="142">
        <v>30</v>
      </c>
      <c r="AV1277" s="142">
        <v>24</v>
      </c>
      <c r="AW1277" s="142">
        <v>16</v>
      </c>
      <c r="AX1277" s="22">
        <v>0</v>
      </c>
      <c r="AY1277" s="143" t="s">
        <v>2371</v>
      </c>
      <c r="AZ1277" s="143" t="s">
        <v>2371</v>
      </c>
      <c r="BA1277" s="143" t="s">
        <v>2372</v>
      </c>
      <c r="BB1277" s="24"/>
      <c r="BC1277" s="75">
        <v>850000000</v>
      </c>
      <c r="BD1277" s="21">
        <v>2107176000</v>
      </c>
      <c r="BE1277" s="25">
        <v>2200000000</v>
      </c>
      <c r="BF1277" s="74">
        <v>850000000</v>
      </c>
      <c r="BG1277" s="25">
        <v>0</v>
      </c>
      <c r="BH1277" s="25">
        <v>2101176000</v>
      </c>
      <c r="BI1277" s="25">
        <v>1358417138</v>
      </c>
      <c r="BJ1277" s="133">
        <v>195573833</v>
      </c>
      <c r="BK1277" s="25">
        <v>0</v>
      </c>
      <c r="BL1277" s="25">
        <v>3655166971</v>
      </c>
      <c r="BM1277" s="74">
        <v>167573833</v>
      </c>
      <c r="BN1277" s="80">
        <v>2099376000</v>
      </c>
      <c r="BO1277" s="80">
        <v>1329160471</v>
      </c>
      <c r="BP1277" s="133">
        <v>167573833</v>
      </c>
      <c r="BQ1277" s="25">
        <v>0</v>
      </c>
      <c r="BR1277" s="82" t="s">
        <v>6914</v>
      </c>
      <c r="BS1277" s="82" t="s">
        <v>6918</v>
      </c>
      <c r="BT1277" s="134" t="s">
        <v>54</v>
      </c>
      <c r="BU1277" s="26"/>
    </row>
    <row r="1278" spans="1:73" ht="55" customHeight="1">
      <c r="A1278" s="33">
        <v>1264</v>
      </c>
      <c r="B1278" s="34">
        <v>20</v>
      </c>
      <c r="C1278" s="35" t="s">
        <v>2176</v>
      </c>
      <c r="D1278" s="34">
        <v>1</v>
      </c>
      <c r="E1278" s="36" t="s">
        <v>2356</v>
      </c>
      <c r="F1278" s="34">
        <v>19</v>
      </c>
      <c r="G1278" s="36" t="s">
        <v>3014</v>
      </c>
      <c r="H1278" s="37">
        <v>1264</v>
      </c>
      <c r="I1278" s="36" t="s">
        <v>6919</v>
      </c>
      <c r="J1278" s="33">
        <v>1589</v>
      </c>
      <c r="K1278" s="36" t="s">
        <v>6920</v>
      </c>
      <c r="L1278" s="38" t="s">
        <v>489</v>
      </c>
      <c r="M1278" s="17" t="s">
        <v>229</v>
      </c>
      <c r="N1278" s="15">
        <v>15891</v>
      </c>
      <c r="O1278" s="17" t="s">
        <v>3017</v>
      </c>
      <c r="P1278" s="73">
        <v>150</v>
      </c>
      <c r="Q1278" s="18" t="s">
        <v>3018</v>
      </c>
      <c r="R1278" s="36" t="s">
        <v>6921</v>
      </c>
      <c r="S1278" s="36" t="s">
        <v>6919</v>
      </c>
      <c r="T1278" s="18" t="s">
        <v>225</v>
      </c>
      <c r="U1278" s="16">
        <v>9</v>
      </c>
      <c r="V1278" s="20" t="s">
        <v>3020</v>
      </c>
      <c r="W1278" s="38" t="s">
        <v>3021</v>
      </c>
      <c r="X1278" s="16">
        <v>96</v>
      </c>
      <c r="Y1278" s="20" t="s">
        <v>446</v>
      </c>
      <c r="Z1278" s="20">
        <v>6</v>
      </c>
      <c r="AA1278" s="20" t="s">
        <v>3022</v>
      </c>
      <c r="AB1278" s="20">
        <v>9</v>
      </c>
      <c r="AC1278" s="18" t="s">
        <v>484</v>
      </c>
      <c r="AD1278" s="136">
        <v>1000000000</v>
      </c>
      <c r="AE1278" s="136">
        <v>1000000000</v>
      </c>
      <c r="AF1278" s="136">
        <v>1000000000</v>
      </c>
      <c r="AG1278" s="136">
        <v>2372000000</v>
      </c>
      <c r="AH1278" s="79">
        <v>5372000000</v>
      </c>
      <c r="AI1278" s="63">
        <v>1</v>
      </c>
      <c r="AJ1278" s="64">
        <v>92</v>
      </c>
      <c r="AK1278" s="65">
        <v>0.61333333333333329</v>
      </c>
      <c r="AL1278" s="64">
        <v>56</v>
      </c>
      <c r="AM1278" s="65">
        <v>0.37333333333333335</v>
      </c>
      <c r="AN1278" s="66" t="s">
        <v>2384</v>
      </c>
      <c r="AO1278" s="66" t="s">
        <v>2449</v>
      </c>
      <c r="AP1278" s="132" t="s">
        <v>2370</v>
      </c>
      <c r="AQ1278" s="23">
        <v>35</v>
      </c>
      <c r="AR1278" s="23">
        <v>57</v>
      </c>
      <c r="AS1278" s="142">
        <v>0</v>
      </c>
      <c r="AT1278" s="23">
        <v>0</v>
      </c>
      <c r="AU1278" s="142">
        <v>36</v>
      </c>
      <c r="AV1278" s="142">
        <v>20</v>
      </c>
      <c r="AW1278" s="142">
        <v>0</v>
      </c>
      <c r="AX1278" s="22">
        <v>0</v>
      </c>
      <c r="AY1278" s="143" t="s">
        <v>2371</v>
      </c>
      <c r="AZ1278" s="143" t="s">
        <v>2372</v>
      </c>
      <c r="BA1278" s="143" t="s">
        <v>2372</v>
      </c>
      <c r="BB1278" s="24"/>
      <c r="BC1278" s="75">
        <v>2950000000</v>
      </c>
      <c r="BD1278" s="21">
        <v>980081000</v>
      </c>
      <c r="BE1278" s="25">
        <v>2000000000</v>
      </c>
      <c r="BF1278" s="74">
        <v>2950000000</v>
      </c>
      <c r="BG1278" s="25">
        <v>0</v>
      </c>
      <c r="BH1278" s="25">
        <v>1307881000</v>
      </c>
      <c r="BI1278" s="25">
        <v>1733919564</v>
      </c>
      <c r="BJ1278" s="133">
        <v>640526865</v>
      </c>
      <c r="BK1278" s="25">
        <v>0</v>
      </c>
      <c r="BL1278" s="25">
        <v>3682327429</v>
      </c>
      <c r="BM1278" s="74">
        <v>107821492</v>
      </c>
      <c r="BN1278" s="80">
        <v>491475009</v>
      </c>
      <c r="BO1278" s="80">
        <v>230659999</v>
      </c>
      <c r="BP1278" s="133">
        <v>107821492</v>
      </c>
      <c r="BQ1278" s="25">
        <v>0</v>
      </c>
      <c r="BR1278" s="82" t="s">
        <v>6922</v>
      </c>
      <c r="BS1278" s="82" t="s">
        <v>6923</v>
      </c>
      <c r="BT1278" s="134" t="s">
        <v>6924</v>
      </c>
      <c r="BU1278" s="26"/>
    </row>
    <row r="1279" spans="1:73" ht="55" customHeight="1">
      <c r="A1279" s="33">
        <v>1265</v>
      </c>
      <c r="B1279" s="34">
        <v>20</v>
      </c>
      <c r="C1279" s="35" t="s">
        <v>2176</v>
      </c>
      <c r="D1279" s="34">
        <v>1</v>
      </c>
      <c r="E1279" s="36" t="s">
        <v>2356</v>
      </c>
      <c r="F1279" s="34">
        <v>20</v>
      </c>
      <c r="G1279" s="36" t="s">
        <v>2528</v>
      </c>
      <c r="H1279" s="37">
        <v>1265</v>
      </c>
      <c r="I1279" s="36" t="s">
        <v>6016</v>
      </c>
      <c r="J1279" s="33">
        <v>1590</v>
      </c>
      <c r="K1279" s="36" t="s">
        <v>6925</v>
      </c>
      <c r="L1279" s="38" t="s">
        <v>27</v>
      </c>
      <c r="M1279" s="17" t="s">
        <v>229</v>
      </c>
      <c r="N1279" s="15">
        <v>15903</v>
      </c>
      <c r="O1279" s="17" t="s">
        <v>2378</v>
      </c>
      <c r="P1279" s="73">
        <v>600</v>
      </c>
      <c r="Q1279" s="18" t="s">
        <v>2379</v>
      </c>
      <c r="R1279" s="36" t="s">
        <v>5328</v>
      </c>
      <c r="S1279" s="36" t="s">
        <v>6016</v>
      </c>
      <c r="T1279" s="18" t="s">
        <v>225</v>
      </c>
      <c r="U1279" s="16">
        <v>7</v>
      </c>
      <c r="V1279" s="20" t="s">
        <v>2457</v>
      </c>
      <c r="W1279" s="38" t="s">
        <v>2542</v>
      </c>
      <c r="X1279" s="16">
        <v>93</v>
      </c>
      <c r="Y1279" s="20" t="s">
        <v>326</v>
      </c>
      <c r="Z1279" s="20">
        <v>7</v>
      </c>
      <c r="AA1279" s="20" t="s">
        <v>2533</v>
      </c>
      <c r="AB1279" s="20">
        <v>12</v>
      </c>
      <c r="AC1279" s="18" t="s">
        <v>2549</v>
      </c>
      <c r="AD1279" s="136">
        <v>391000000</v>
      </c>
      <c r="AE1279" s="136">
        <v>390000000</v>
      </c>
      <c r="AF1279" s="136">
        <v>390000000</v>
      </c>
      <c r="AG1279" s="136">
        <v>390000000</v>
      </c>
      <c r="AH1279" s="79">
        <v>1561000000</v>
      </c>
      <c r="AI1279" s="63">
        <v>1</v>
      </c>
      <c r="AJ1279" s="64">
        <v>365</v>
      </c>
      <c r="AK1279" s="65">
        <v>0.60833333333333328</v>
      </c>
      <c r="AL1279" s="64">
        <v>455</v>
      </c>
      <c r="AM1279" s="65">
        <v>0.7583333333333333</v>
      </c>
      <c r="AN1279" s="66" t="s">
        <v>2384</v>
      </c>
      <c r="AO1279" s="66" t="s">
        <v>2368</v>
      </c>
      <c r="AP1279" s="132" t="s">
        <v>2370</v>
      </c>
      <c r="AQ1279" s="23">
        <v>150</v>
      </c>
      <c r="AR1279" s="23">
        <v>215</v>
      </c>
      <c r="AS1279" s="142">
        <v>0</v>
      </c>
      <c r="AT1279" s="23">
        <v>0</v>
      </c>
      <c r="AU1279" s="142">
        <v>240</v>
      </c>
      <c r="AV1279" s="142">
        <v>215</v>
      </c>
      <c r="AW1279" s="142">
        <v>0</v>
      </c>
      <c r="AX1279" s="22">
        <v>0</v>
      </c>
      <c r="AY1279" s="143" t="s">
        <v>2371</v>
      </c>
      <c r="AZ1279" s="143" t="s">
        <v>2371</v>
      </c>
      <c r="BA1279" s="143" t="s">
        <v>2372</v>
      </c>
      <c r="BB1279" s="24"/>
      <c r="BC1279" s="75">
        <v>450000000</v>
      </c>
      <c r="BD1279" s="21">
        <v>383212000</v>
      </c>
      <c r="BE1279" s="25">
        <v>400000000</v>
      </c>
      <c r="BF1279" s="74">
        <v>450000000</v>
      </c>
      <c r="BG1279" s="25">
        <v>0</v>
      </c>
      <c r="BH1279" s="25">
        <v>383212000</v>
      </c>
      <c r="BI1279" s="25">
        <v>385350000</v>
      </c>
      <c r="BJ1279" s="133">
        <v>11305286</v>
      </c>
      <c r="BK1279" s="25">
        <v>0</v>
      </c>
      <c r="BL1279" s="25">
        <v>779867286</v>
      </c>
      <c r="BM1279" s="74">
        <v>10174757</v>
      </c>
      <c r="BN1279" s="80">
        <v>1080818</v>
      </c>
      <c r="BO1279" s="80">
        <v>0</v>
      </c>
      <c r="BP1279" s="133">
        <v>10174757</v>
      </c>
      <c r="BQ1279" s="25">
        <v>0</v>
      </c>
      <c r="BR1279" s="82" t="s">
        <v>6926</v>
      </c>
      <c r="BS1279" s="82" t="s">
        <v>6879</v>
      </c>
      <c r="BT1279" s="134" t="s">
        <v>6927</v>
      </c>
      <c r="BU1279" s="26"/>
    </row>
    <row r="1280" spans="1:73" ht="55" customHeight="1">
      <c r="A1280" s="33">
        <v>1266</v>
      </c>
      <c r="B1280" s="34">
        <v>20</v>
      </c>
      <c r="C1280" s="35" t="s">
        <v>2176</v>
      </c>
      <c r="D1280" s="34">
        <v>1</v>
      </c>
      <c r="E1280" s="36" t="s">
        <v>2356</v>
      </c>
      <c r="F1280" s="34">
        <v>20</v>
      </c>
      <c r="G1280" s="36" t="s">
        <v>2528</v>
      </c>
      <c r="H1280" s="37">
        <v>1266</v>
      </c>
      <c r="I1280" s="36" t="s">
        <v>6928</v>
      </c>
      <c r="J1280" s="33">
        <v>1590</v>
      </c>
      <c r="K1280" s="36" t="s">
        <v>6925</v>
      </c>
      <c r="L1280" s="38" t="s">
        <v>2539</v>
      </c>
      <c r="M1280" s="17" t="s">
        <v>229</v>
      </c>
      <c r="N1280" s="15">
        <v>15902</v>
      </c>
      <c r="O1280" s="17" t="s">
        <v>2540</v>
      </c>
      <c r="P1280" s="73">
        <v>600</v>
      </c>
      <c r="Q1280" s="18" t="s">
        <v>2379</v>
      </c>
      <c r="R1280" s="36" t="s">
        <v>6929</v>
      </c>
      <c r="S1280" s="36" t="s">
        <v>6928</v>
      </c>
      <c r="T1280" s="18" t="s">
        <v>225</v>
      </c>
      <c r="U1280" s="16">
        <v>7</v>
      </c>
      <c r="V1280" s="20" t="s">
        <v>2457</v>
      </c>
      <c r="W1280" s="38" t="s">
        <v>2542</v>
      </c>
      <c r="X1280" s="16">
        <v>93</v>
      </c>
      <c r="Y1280" s="20" t="s">
        <v>326</v>
      </c>
      <c r="Z1280" s="20">
        <v>7</v>
      </c>
      <c r="AA1280" s="20" t="s">
        <v>2533</v>
      </c>
      <c r="AB1280" s="20">
        <v>11</v>
      </c>
      <c r="AC1280" s="18" t="s">
        <v>2543</v>
      </c>
      <c r="AD1280" s="136">
        <v>125000000</v>
      </c>
      <c r="AE1280" s="136">
        <v>125000000</v>
      </c>
      <c r="AF1280" s="136">
        <v>125000000</v>
      </c>
      <c r="AG1280" s="136">
        <v>125000000</v>
      </c>
      <c r="AH1280" s="79">
        <v>500000000</v>
      </c>
      <c r="AI1280" s="63">
        <v>1</v>
      </c>
      <c r="AJ1280" s="64">
        <v>580</v>
      </c>
      <c r="AK1280" s="65">
        <v>0.96666666666666667</v>
      </c>
      <c r="AL1280" s="64">
        <v>645</v>
      </c>
      <c r="AM1280" s="65">
        <v>1.075</v>
      </c>
      <c r="AN1280" s="66" t="s">
        <v>2369</v>
      </c>
      <c r="AO1280" s="66" t="s">
        <v>2369</v>
      </c>
      <c r="AP1280" s="132" t="s">
        <v>2370</v>
      </c>
      <c r="AQ1280" s="23">
        <v>150</v>
      </c>
      <c r="AR1280" s="23">
        <v>215</v>
      </c>
      <c r="AS1280" s="142">
        <v>215</v>
      </c>
      <c r="AT1280" s="23">
        <v>0</v>
      </c>
      <c r="AU1280" s="142">
        <v>215</v>
      </c>
      <c r="AV1280" s="142">
        <v>215</v>
      </c>
      <c r="AW1280" s="142">
        <v>215</v>
      </c>
      <c r="AX1280" s="22">
        <v>0</v>
      </c>
      <c r="AY1280" s="143" t="s">
        <v>2371</v>
      </c>
      <c r="AZ1280" s="143" t="s">
        <v>2371</v>
      </c>
      <c r="BA1280" s="143" t="s">
        <v>2372</v>
      </c>
      <c r="BB1280" s="24"/>
      <c r="BC1280" s="75">
        <v>600000000</v>
      </c>
      <c r="BD1280" s="21">
        <v>122510000</v>
      </c>
      <c r="BE1280" s="25">
        <v>250000000</v>
      </c>
      <c r="BF1280" s="74">
        <v>600000000</v>
      </c>
      <c r="BG1280" s="25">
        <v>0</v>
      </c>
      <c r="BH1280" s="25">
        <v>117510000</v>
      </c>
      <c r="BI1280" s="25">
        <v>320784570</v>
      </c>
      <c r="BJ1280" s="133">
        <v>361087500</v>
      </c>
      <c r="BK1280" s="25">
        <v>0</v>
      </c>
      <c r="BL1280" s="25">
        <v>799382070</v>
      </c>
      <c r="BM1280" s="74">
        <v>163066663</v>
      </c>
      <c r="BN1280" s="80">
        <v>64882090</v>
      </c>
      <c r="BO1280" s="80">
        <v>195813333</v>
      </c>
      <c r="BP1280" s="133">
        <v>163066663</v>
      </c>
      <c r="BQ1280" s="25">
        <v>0</v>
      </c>
      <c r="BR1280" s="82" t="s">
        <v>6930</v>
      </c>
      <c r="BS1280" s="82" t="s">
        <v>6875</v>
      </c>
      <c r="BT1280" s="134" t="s">
        <v>54</v>
      </c>
      <c r="BU1280" s="26"/>
    </row>
    <row r="1281" spans="1:73" ht="55" customHeight="1">
      <c r="A1281" s="33">
        <v>1267</v>
      </c>
      <c r="B1281" s="34">
        <v>20</v>
      </c>
      <c r="C1281" s="35" t="s">
        <v>2176</v>
      </c>
      <c r="D1281" s="34">
        <v>1</v>
      </c>
      <c r="E1281" s="36" t="s">
        <v>2356</v>
      </c>
      <c r="F1281" s="34">
        <v>20</v>
      </c>
      <c r="G1281" s="36" t="s">
        <v>2528</v>
      </c>
      <c r="H1281" s="37">
        <v>1267</v>
      </c>
      <c r="I1281" s="36" t="s">
        <v>6931</v>
      </c>
      <c r="J1281" s="33">
        <v>1590</v>
      </c>
      <c r="K1281" s="36" t="s">
        <v>6925</v>
      </c>
      <c r="L1281" s="38" t="s">
        <v>81</v>
      </c>
      <c r="M1281" s="17" t="s">
        <v>229</v>
      </c>
      <c r="N1281" s="15">
        <v>15901</v>
      </c>
      <c r="O1281" s="17" t="s">
        <v>2481</v>
      </c>
      <c r="P1281" s="73">
        <v>500</v>
      </c>
      <c r="Q1281" s="18" t="s">
        <v>2379</v>
      </c>
      <c r="R1281" s="36" t="s">
        <v>4650</v>
      </c>
      <c r="S1281" s="36" t="s">
        <v>6931</v>
      </c>
      <c r="T1281" s="18" t="s">
        <v>225</v>
      </c>
      <c r="U1281" s="16">
        <v>7</v>
      </c>
      <c r="V1281" s="20" t="s">
        <v>2457</v>
      </c>
      <c r="W1281" s="38" t="s">
        <v>2532</v>
      </c>
      <c r="X1281" s="16">
        <v>93</v>
      </c>
      <c r="Y1281" s="20" t="s">
        <v>326</v>
      </c>
      <c r="Z1281" s="20">
        <v>7</v>
      </c>
      <c r="AA1281" s="20" t="s">
        <v>2533</v>
      </c>
      <c r="AB1281" s="20">
        <v>10</v>
      </c>
      <c r="AC1281" s="18" t="s">
        <v>2534</v>
      </c>
      <c r="AD1281" s="136">
        <v>651000000</v>
      </c>
      <c r="AE1281" s="136">
        <v>651000000</v>
      </c>
      <c r="AF1281" s="136">
        <v>651000000</v>
      </c>
      <c r="AG1281" s="136">
        <v>650000000</v>
      </c>
      <c r="AH1281" s="79">
        <v>2603000000</v>
      </c>
      <c r="AI1281" s="63">
        <v>1</v>
      </c>
      <c r="AJ1281" s="64">
        <v>575</v>
      </c>
      <c r="AK1281" s="65">
        <v>1.1499999999999999</v>
      </c>
      <c r="AL1281" s="64">
        <v>478</v>
      </c>
      <c r="AM1281" s="65">
        <v>0.95599999999999996</v>
      </c>
      <c r="AN1281" s="66" t="s">
        <v>2369</v>
      </c>
      <c r="AO1281" s="66" t="s">
        <v>2369</v>
      </c>
      <c r="AP1281" s="132" t="s">
        <v>2370</v>
      </c>
      <c r="AQ1281" s="23">
        <v>125</v>
      </c>
      <c r="AR1281" s="23">
        <v>450</v>
      </c>
      <c r="AS1281" s="142">
        <v>0</v>
      </c>
      <c r="AT1281" s="23">
        <v>0</v>
      </c>
      <c r="AU1281" s="142">
        <v>478</v>
      </c>
      <c r="AV1281" s="142">
        <v>0</v>
      </c>
      <c r="AW1281" s="142">
        <v>0</v>
      </c>
      <c r="AX1281" s="22">
        <v>0</v>
      </c>
      <c r="AY1281" s="143" t="s">
        <v>2371</v>
      </c>
      <c r="AZ1281" s="143" t="s">
        <v>2372</v>
      </c>
      <c r="BA1281" s="143" t="s">
        <v>2372</v>
      </c>
      <c r="BB1281" s="24"/>
      <c r="BC1281" s="75">
        <v>900000000</v>
      </c>
      <c r="BD1281" s="21">
        <v>638033000</v>
      </c>
      <c r="BE1281" s="25">
        <v>792000000</v>
      </c>
      <c r="BF1281" s="74">
        <v>900000000</v>
      </c>
      <c r="BG1281" s="25">
        <v>0</v>
      </c>
      <c r="BH1281" s="25">
        <v>627041855</v>
      </c>
      <c r="BI1281" s="25">
        <v>735795000</v>
      </c>
      <c r="BJ1281" s="133">
        <v>635284299</v>
      </c>
      <c r="BK1281" s="25">
        <v>0</v>
      </c>
      <c r="BL1281" s="25">
        <v>1998121154</v>
      </c>
      <c r="BM1281" s="74">
        <v>403734690</v>
      </c>
      <c r="BN1281" s="80">
        <v>52440000</v>
      </c>
      <c r="BO1281" s="80">
        <v>249480000</v>
      </c>
      <c r="BP1281" s="133">
        <v>403734690</v>
      </c>
      <c r="BQ1281" s="25">
        <v>0</v>
      </c>
      <c r="BR1281" s="82" t="s">
        <v>6894</v>
      </c>
      <c r="BS1281" s="82" t="s">
        <v>6879</v>
      </c>
      <c r="BT1281" s="134" t="s">
        <v>6927</v>
      </c>
      <c r="BU1281" s="26"/>
    </row>
    <row r="1282" spans="1:73" ht="55" customHeight="1">
      <c r="A1282" s="33">
        <v>1268</v>
      </c>
      <c r="B1282" s="34">
        <v>20</v>
      </c>
      <c r="C1282" s="35" t="s">
        <v>2176</v>
      </c>
      <c r="D1282" s="34">
        <v>1</v>
      </c>
      <c r="E1282" s="36" t="s">
        <v>2356</v>
      </c>
      <c r="F1282" s="34">
        <v>21</v>
      </c>
      <c r="G1282" s="36" t="s">
        <v>2553</v>
      </c>
      <c r="H1282" s="37">
        <v>1268</v>
      </c>
      <c r="I1282" s="36" t="s">
        <v>6031</v>
      </c>
      <c r="J1282" s="33">
        <v>1633</v>
      </c>
      <c r="K1282" s="36" t="s">
        <v>6932</v>
      </c>
      <c r="L1282" s="38" t="s">
        <v>16</v>
      </c>
      <c r="M1282" s="17" t="s">
        <v>229</v>
      </c>
      <c r="N1282" s="15">
        <v>16333</v>
      </c>
      <c r="O1282" s="17" t="s">
        <v>2540</v>
      </c>
      <c r="P1282" s="73">
        <v>600</v>
      </c>
      <c r="Q1282" s="18" t="s">
        <v>2379</v>
      </c>
      <c r="R1282" s="36" t="s">
        <v>2556</v>
      </c>
      <c r="S1282" s="36" t="s">
        <v>6031</v>
      </c>
      <c r="T1282" s="18" t="s">
        <v>225</v>
      </c>
      <c r="U1282" s="16">
        <v>7</v>
      </c>
      <c r="V1282" s="20" t="s">
        <v>2457</v>
      </c>
      <c r="W1282" s="38" t="s">
        <v>2542</v>
      </c>
      <c r="X1282" s="16">
        <v>93</v>
      </c>
      <c r="Y1282" s="20" t="s">
        <v>326</v>
      </c>
      <c r="Z1282" s="20">
        <v>10</v>
      </c>
      <c r="AA1282" s="20" t="s">
        <v>2557</v>
      </c>
      <c r="AB1282" s="20">
        <v>15</v>
      </c>
      <c r="AC1282" s="18" t="s">
        <v>2558</v>
      </c>
      <c r="AD1282" s="136">
        <v>125000000</v>
      </c>
      <c r="AE1282" s="136">
        <v>125000000</v>
      </c>
      <c r="AF1282" s="136">
        <v>125000000</v>
      </c>
      <c r="AG1282" s="136">
        <v>125000000</v>
      </c>
      <c r="AH1282" s="79">
        <v>500000000</v>
      </c>
      <c r="AI1282" s="63">
        <v>1</v>
      </c>
      <c r="AJ1282" s="64">
        <v>1200</v>
      </c>
      <c r="AK1282" s="65">
        <v>2</v>
      </c>
      <c r="AL1282" s="64">
        <v>1424</v>
      </c>
      <c r="AM1282" s="65">
        <v>2.3733333333333335</v>
      </c>
      <c r="AN1282" s="66" t="s">
        <v>2369</v>
      </c>
      <c r="AO1282" s="66" t="s">
        <v>2369</v>
      </c>
      <c r="AP1282" s="132" t="s">
        <v>2370</v>
      </c>
      <c r="AQ1282" s="23">
        <v>150</v>
      </c>
      <c r="AR1282" s="23">
        <v>400</v>
      </c>
      <c r="AS1282" s="142">
        <v>650</v>
      </c>
      <c r="AT1282" s="23">
        <v>0</v>
      </c>
      <c r="AU1282" s="142">
        <v>374</v>
      </c>
      <c r="AV1282" s="142">
        <v>400</v>
      </c>
      <c r="AW1282" s="142">
        <v>650</v>
      </c>
      <c r="AX1282" s="22">
        <v>0</v>
      </c>
      <c r="AY1282" s="143" t="s">
        <v>2371</v>
      </c>
      <c r="AZ1282" s="143" t="s">
        <v>2371</v>
      </c>
      <c r="BA1282" s="143" t="s">
        <v>2372</v>
      </c>
      <c r="BB1282" s="24"/>
      <c r="BC1282" s="75">
        <v>1026000000</v>
      </c>
      <c r="BD1282" s="21">
        <v>122510000</v>
      </c>
      <c r="BE1282" s="25">
        <v>536200000</v>
      </c>
      <c r="BF1282" s="74">
        <v>1026000000</v>
      </c>
      <c r="BG1282" s="25">
        <v>0</v>
      </c>
      <c r="BH1282" s="25">
        <v>137162080</v>
      </c>
      <c r="BI1282" s="25">
        <v>458049583</v>
      </c>
      <c r="BJ1282" s="133">
        <v>627559396</v>
      </c>
      <c r="BK1282" s="25">
        <v>0</v>
      </c>
      <c r="BL1282" s="25">
        <v>1222771059</v>
      </c>
      <c r="BM1282" s="74">
        <v>241837565</v>
      </c>
      <c r="BN1282" s="80">
        <v>31337416</v>
      </c>
      <c r="BO1282" s="80">
        <v>168857325</v>
      </c>
      <c r="BP1282" s="133">
        <v>241837565</v>
      </c>
      <c r="BQ1282" s="25">
        <v>0</v>
      </c>
      <c r="BR1282" s="82" t="s">
        <v>6933</v>
      </c>
      <c r="BS1282" s="82" t="s">
        <v>6875</v>
      </c>
      <c r="BT1282" s="134" t="s">
        <v>6934</v>
      </c>
      <c r="BU1282" s="26"/>
    </row>
    <row r="1283" spans="1:73" ht="55" customHeight="1">
      <c r="A1283" s="33">
        <v>1269</v>
      </c>
      <c r="B1283" s="34">
        <v>20</v>
      </c>
      <c r="C1283" s="35" t="s">
        <v>2176</v>
      </c>
      <c r="D1283" s="34">
        <v>1</v>
      </c>
      <c r="E1283" s="36" t="s">
        <v>2356</v>
      </c>
      <c r="F1283" s="34">
        <v>21</v>
      </c>
      <c r="G1283" s="36" t="s">
        <v>2553</v>
      </c>
      <c r="H1283" s="37">
        <v>1269</v>
      </c>
      <c r="I1283" s="36" t="s">
        <v>6935</v>
      </c>
      <c r="J1283" s="33">
        <v>1633</v>
      </c>
      <c r="K1283" s="36" t="s">
        <v>6932</v>
      </c>
      <c r="L1283" s="38" t="s">
        <v>2573</v>
      </c>
      <c r="M1283" s="17" t="s">
        <v>229</v>
      </c>
      <c r="N1283" s="15">
        <v>16334</v>
      </c>
      <c r="O1283" s="17" t="s">
        <v>2574</v>
      </c>
      <c r="P1283" s="73">
        <v>2</v>
      </c>
      <c r="Q1283" s="18" t="s">
        <v>2466</v>
      </c>
      <c r="R1283" s="36" t="s">
        <v>4127</v>
      </c>
      <c r="S1283" s="36" t="s">
        <v>6935</v>
      </c>
      <c r="T1283" s="18" t="s">
        <v>225</v>
      </c>
      <c r="U1283" s="16">
        <v>6</v>
      </c>
      <c r="V1283" s="20" t="s">
        <v>2445</v>
      </c>
      <c r="W1283" s="38" t="s">
        <v>2576</v>
      </c>
      <c r="X1283" s="16">
        <v>93</v>
      </c>
      <c r="Y1283" s="20" t="s">
        <v>326</v>
      </c>
      <c r="Z1283" s="20">
        <v>11</v>
      </c>
      <c r="AA1283" s="20" t="s">
        <v>2577</v>
      </c>
      <c r="AB1283" s="20">
        <v>16</v>
      </c>
      <c r="AC1283" s="18" t="s">
        <v>2578</v>
      </c>
      <c r="AD1283" s="136">
        <v>0</v>
      </c>
      <c r="AE1283" s="136">
        <v>503000000</v>
      </c>
      <c r="AF1283" s="136">
        <v>403000000</v>
      </c>
      <c r="AG1283" s="136">
        <v>1107000000</v>
      </c>
      <c r="AH1283" s="79">
        <v>2013000000</v>
      </c>
      <c r="AI1283" s="63">
        <v>1</v>
      </c>
      <c r="AJ1283" s="64">
        <v>2</v>
      </c>
      <c r="AK1283" s="65">
        <v>1</v>
      </c>
      <c r="AL1283" s="64">
        <v>1</v>
      </c>
      <c r="AM1283" s="65">
        <v>0.5</v>
      </c>
      <c r="AN1283" s="66" t="s">
        <v>2369</v>
      </c>
      <c r="AO1283" s="66" t="s">
        <v>2384</v>
      </c>
      <c r="AP1283" s="132" t="s">
        <v>2370</v>
      </c>
      <c r="AQ1283" s="23">
        <v>0</v>
      </c>
      <c r="AR1283" s="23">
        <v>2</v>
      </c>
      <c r="AS1283" s="142">
        <v>0</v>
      </c>
      <c r="AT1283" s="23">
        <v>0</v>
      </c>
      <c r="AU1283" s="142">
        <v>0</v>
      </c>
      <c r="AV1283" s="142">
        <v>1</v>
      </c>
      <c r="AW1283" s="142">
        <v>0</v>
      </c>
      <c r="AX1283" s="22">
        <v>0</v>
      </c>
      <c r="AY1283" s="143" t="s">
        <v>54</v>
      </c>
      <c r="AZ1283" s="143" t="s">
        <v>2372</v>
      </c>
      <c r="BA1283" s="143" t="s">
        <v>2372</v>
      </c>
      <c r="BB1283" s="24"/>
      <c r="BC1283" s="75">
        <v>400000000</v>
      </c>
      <c r="BD1283" s="21">
        <v>0</v>
      </c>
      <c r="BE1283" s="25">
        <v>600000000</v>
      </c>
      <c r="BF1283" s="74">
        <v>400000000</v>
      </c>
      <c r="BG1283" s="25">
        <v>0</v>
      </c>
      <c r="BH1283" s="25"/>
      <c r="BI1283" s="25">
        <v>628261232</v>
      </c>
      <c r="BJ1283" s="133">
        <v>92547794</v>
      </c>
      <c r="BK1283" s="25">
        <v>0</v>
      </c>
      <c r="BL1283" s="25">
        <v>720809026</v>
      </c>
      <c r="BM1283" s="74">
        <v>0</v>
      </c>
      <c r="BN1283" s="80"/>
      <c r="BO1283" s="80">
        <v>0</v>
      </c>
      <c r="BP1283" s="133">
        <v>0</v>
      </c>
      <c r="BQ1283" s="25">
        <v>0</v>
      </c>
      <c r="BR1283" s="82" t="s">
        <v>54</v>
      </c>
      <c r="BS1283" s="82" t="s">
        <v>6879</v>
      </c>
      <c r="BT1283" s="134" t="s">
        <v>6936</v>
      </c>
      <c r="BU1283" s="26"/>
    </row>
    <row r="1284" spans="1:73" ht="55" customHeight="1">
      <c r="A1284" s="33">
        <v>1270</v>
      </c>
      <c r="B1284" s="34">
        <v>20</v>
      </c>
      <c r="C1284" s="35" t="s">
        <v>2176</v>
      </c>
      <c r="D1284" s="34">
        <v>1</v>
      </c>
      <c r="E1284" s="36" t="s">
        <v>2356</v>
      </c>
      <c r="F1284" s="34">
        <v>21</v>
      </c>
      <c r="G1284" s="36" t="s">
        <v>2553</v>
      </c>
      <c r="H1284" s="37">
        <v>1270</v>
      </c>
      <c r="I1284" s="36" t="s">
        <v>6937</v>
      </c>
      <c r="J1284" s="33">
        <v>1633</v>
      </c>
      <c r="K1284" s="36" t="s">
        <v>6932</v>
      </c>
      <c r="L1284" s="38" t="s">
        <v>78</v>
      </c>
      <c r="M1284" s="17" t="s">
        <v>229</v>
      </c>
      <c r="N1284" s="15">
        <v>16332</v>
      </c>
      <c r="O1284" s="17" t="s">
        <v>2583</v>
      </c>
      <c r="P1284" s="73">
        <v>50</v>
      </c>
      <c r="Q1284" s="18" t="s">
        <v>2584</v>
      </c>
      <c r="R1284" s="36" t="s">
        <v>4130</v>
      </c>
      <c r="S1284" s="36" t="s">
        <v>2582</v>
      </c>
      <c r="T1284" s="18" t="s">
        <v>225</v>
      </c>
      <c r="U1284" s="16">
        <v>7</v>
      </c>
      <c r="V1284" s="20" t="s">
        <v>2457</v>
      </c>
      <c r="W1284" s="38" t="s">
        <v>2586</v>
      </c>
      <c r="X1284" s="16">
        <v>93</v>
      </c>
      <c r="Y1284" s="20" t="s">
        <v>326</v>
      </c>
      <c r="Z1284" s="20">
        <v>9</v>
      </c>
      <c r="AA1284" s="20" t="s">
        <v>2587</v>
      </c>
      <c r="AB1284" s="20">
        <v>14</v>
      </c>
      <c r="AC1284" s="18" t="s">
        <v>347</v>
      </c>
      <c r="AD1284" s="136">
        <v>281000000</v>
      </c>
      <c r="AE1284" s="136">
        <v>282000000</v>
      </c>
      <c r="AF1284" s="136">
        <v>282000000</v>
      </c>
      <c r="AG1284" s="136">
        <v>281000000</v>
      </c>
      <c r="AH1284" s="79">
        <v>1126000000</v>
      </c>
      <c r="AI1284" s="63">
        <v>1</v>
      </c>
      <c r="AJ1284" s="64">
        <v>19</v>
      </c>
      <c r="AK1284" s="65">
        <v>0.38</v>
      </c>
      <c r="AL1284" s="64">
        <v>19</v>
      </c>
      <c r="AM1284" s="65">
        <v>0.38</v>
      </c>
      <c r="AN1284" s="66" t="s">
        <v>2449</v>
      </c>
      <c r="AO1284" s="66" t="s">
        <v>2449</v>
      </c>
      <c r="AP1284" s="132" t="s">
        <v>2370</v>
      </c>
      <c r="AQ1284" s="23">
        <v>0</v>
      </c>
      <c r="AR1284" s="23">
        <v>6</v>
      </c>
      <c r="AS1284" s="142">
        <v>13</v>
      </c>
      <c r="AT1284" s="23">
        <v>0</v>
      </c>
      <c r="AU1284" s="142">
        <v>0</v>
      </c>
      <c r="AV1284" s="142">
        <v>6</v>
      </c>
      <c r="AW1284" s="142">
        <v>13</v>
      </c>
      <c r="AX1284" s="22">
        <v>0</v>
      </c>
      <c r="AY1284" s="143" t="s">
        <v>54</v>
      </c>
      <c r="AZ1284" s="143" t="s">
        <v>2371</v>
      </c>
      <c r="BA1284" s="143" t="s">
        <v>2372</v>
      </c>
      <c r="BB1284" s="24"/>
      <c r="BC1284" s="75">
        <v>250000000</v>
      </c>
      <c r="BD1284" s="21">
        <v>275402000</v>
      </c>
      <c r="BE1284" s="25">
        <v>250000000</v>
      </c>
      <c r="BF1284" s="74">
        <v>250000000</v>
      </c>
      <c r="BG1284" s="25">
        <v>0</v>
      </c>
      <c r="BH1284" s="25">
        <v>257402000</v>
      </c>
      <c r="BI1284" s="25">
        <v>200000000</v>
      </c>
      <c r="BJ1284" s="133">
        <v>250000000</v>
      </c>
      <c r="BK1284" s="25">
        <v>0</v>
      </c>
      <c r="BL1284" s="25">
        <v>707402000</v>
      </c>
      <c r="BM1284" s="74">
        <v>197750000</v>
      </c>
      <c r="BN1284" s="80">
        <v>60640000</v>
      </c>
      <c r="BO1284" s="80">
        <v>20812000</v>
      </c>
      <c r="BP1284" s="133">
        <v>197750000</v>
      </c>
      <c r="BQ1284" s="25">
        <v>0</v>
      </c>
      <c r="BR1284" s="82" t="s">
        <v>6938</v>
      </c>
      <c r="BS1284" s="82" t="s">
        <v>6939</v>
      </c>
      <c r="BT1284" s="134" t="s">
        <v>54</v>
      </c>
      <c r="BU1284" s="26"/>
    </row>
    <row r="1285" spans="1:73" ht="55" customHeight="1">
      <c r="A1285" s="33">
        <v>1271</v>
      </c>
      <c r="B1285" s="34">
        <v>20</v>
      </c>
      <c r="C1285" s="35" t="s">
        <v>2176</v>
      </c>
      <c r="D1285" s="34">
        <v>1</v>
      </c>
      <c r="E1285" s="36" t="s">
        <v>2356</v>
      </c>
      <c r="F1285" s="34">
        <v>21</v>
      </c>
      <c r="G1285" s="36" t="s">
        <v>2553</v>
      </c>
      <c r="H1285" s="37">
        <v>1271</v>
      </c>
      <c r="I1285" s="36" t="s">
        <v>6940</v>
      </c>
      <c r="J1285" s="33">
        <v>1633</v>
      </c>
      <c r="K1285" s="36" t="s">
        <v>6932</v>
      </c>
      <c r="L1285" s="38" t="s">
        <v>81</v>
      </c>
      <c r="M1285" s="17" t="s">
        <v>229</v>
      </c>
      <c r="N1285" s="15">
        <v>16331</v>
      </c>
      <c r="O1285" s="17" t="s">
        <v>2563</v>
      </c>
      <c r="P1285" s="73">
        <v>4</v>
      </c>
      <c r="Q1285" s="18" t="s">
        <v>2564</v>
      </c>
      <c r="R1285" s="36" t="s">
        <v>4135</v>
      </c>
      <c r="S1285" s="36" t="s">
        <v>6941</v>
      </c>
      <c r="T1285" s="18" t="s">
        <v>225</v>
      </c>
      <c r="U1285" s="16">
        <v>7</v>
      </c>
      <c r="V1285" s="20" t="s">
        <v>2457</v>
      </c>
      <c r="W1285" s="38" t="s">
        <v>2566</v>
      </c>
      <c r="X1285" s="16">
        <v>93</v>
      </c>
      <c r="Y1285" s="20" t="s">
        <v>326</v>
      </c>
      <c r="Z1285" s="20">
        <v>8</v>
      </c>
      <c r="AA1285" s="20" t="s">
        <v>2567</v>
      </c>
      <c r="AB1285" s="20">
        <v>13</v>
      </c>
      <c r="AC1285" s="18" t="s">
        <v>2568</v>
      </c>
      <c r="AD1285" s="136">
        <v>204000000</v>
      </c>
      <c r="AE1285" s="136">
        <v>204000000</v>
      </c>
      <c r="AF1285" s="136">
        <v>204000000</v>
      </c>
      <c r="AG1285" s="136">
        <v>204000000</v>
      </c>
      <c r="AH1285" s="79">
        <v>816000000</v>
      </c>
      <c r="AI1285" s="63">
        <v>1</v>
      </c>
      <c r="AJ1285" s="64">
        <v>6</v>
      </c>
      <c r="AK1285" s="65">
        <v>1.5</v>
      </c>
      <c r="AL1285" s="64">
        <v>6</v>
      </c>
      <c r="AM1285" s="65">
        <v>1.5</v>
      </c>
      <c r="AN1285" s="66" t="s">
        <v>2369</v>
      </c>
      <c r="AO1285" s="66" t="s">
        <v>2369</v>
      </c>
      <c r="AP1285" s="132" t="s">
        <v>2370</v>
      </c>
      <c r="AQ1285" s="23">
        <v>1</v>
      </c>
      <c r="AR1285" s="23">
        <v>4</v>
      </c>
      <c r="AS1285" s="142">
        <v>1</v>
      </c>
      <c r="AT1285" s="23">
        <v>0</v>
      </c>
      <c r="AU1285" s="142">
        <v>1</v>
      </c>
      <c r="AV1285" s="142">
        <v>4</v>
      </c>
      <c r="AW1285" s="142">
        <v>1</v>
      </c>
      <c r="AX1285" s="22">
        <v>0</v>
      </c>
      <c r="AY1285" s="143" t="s">
        <v>2371</v>
      </c>
      <c r="AZ1285" s="143" t="s">
        <v>2371</v>
      </c>
      <c r="BA1285" s="143" t="s">
        <v>2372</v>
      </c>
      <c r="BB1285" s="24"/>
      <c r="BC1285" s="75">
        <v>1740000000</v>
      </c>
      <c r="BD1285" s="21">
        <v>199936000</v>
      </c>
      <c r="BE1285" s="25">
        <v>1150000000</v>
      </c>
      <c r="BF1285" s="74">
        <v>1740000000</v>
      </c>
      <c r="BG1285" s="25">
        <v>0</v>
      </c>
      <c r="BH1285" s="25">
        <v>575176280</v>
      </c>
      <c r="BI1285" s="25">
        <v>1699669720</v>
      </c>
      <c r="BJ1285" s="133">
        <v>330715896</v>
      </c>
      <c r="BK1285" s="25">
        <v>0</v>
      </c>
      <c r="BL1285" s="25">
        <v>2605561896</v>
      </c>
      <c r="BM1285" s="74">
        <v>167484701</v>
      </c>
      <c r="BN1285" s="80">
        <v>128381205</v>
      </c>
      <c r="BO1285" s="80">
        <v>613447888</v>
      </c>
      <c r="BP1285" s="133">
        <v>167484701</v>
      </c>
      <c r="BQ1285" s="25">
        <v>0</v>
      </c>
      <c r="BR1285" s="82" t="s">
        <v>6942</v>
      </c>
      <c r="BS1285" s="82" t="s">
        <v>6943</v>
      </c>
      <c r="BT1285" s="134" t="s">
        <v>6944</v>
      </c>
      <c r="BU1285" s="26"/>
    </row>
    <row r="1286" spans="1:73" ht="55" customHeight="1">
      <c r="A1286" s="33">
        <v>1272</v>
      </c>
      <c r="B1286" s="34">
        <v>20</v>
      </c>
      <c r="C1286" s="35" t="s">
        <v>2176</v>
      </c>
      <c r="D1286" s="34">
        <v>1</v>
      </c>
      <c r="E1286" s="36" t="s">
        <v>2356</v>
      </c>
      <c r="F1286" s="38">
        <v>23</v>
      </c>
      <c r="G1286" s="44" t="s">
        <v>3040</v>
      </c>
      <c r="H1286" s="37">
        <v>1272</v>
      </c>
      <c r="I1286" s="36" t="s">
        <v>6945</v>
      </c>
      <c r="J1286" s="33">
        <v>1634</v>
      </c>
      <c r="K1286" s="36" t="s">
        <v>425</v>
      </c>
      <c r="L1286" s="38" t="s">
        <v>3321</v>
      </c>
      <c r="M1286" s="17" t="s">
        <v>229</v>
      </c>
      <c r="N1286" s="15">
        <v>16341</v>
      </c>
      <c r="O1286" s="17" t="s">
        <v>2413</v>
      </c>
      <c r="P1286" s="73">
        <v>600</v>
      </c>
      <c r="Q1286" s="18" t="s">
        <v>3322</v>
      </c>
      <c r="R1286" s="36" t="s">
        <v>6946</v>
      </c>
      <c r="S1286" s="36" t="s">
        <v>6945</v>
      </c>
      <c r="T1286" s="18" t="s">
        <v>225</v>
      </c>
      <c r="U1286" s="16">
        <v>9</v>
      </c>
      <c r="V1286" s="20" t="s">
        <v>3020</v>
      </c>
      <c r="W1286" s="38" t="s">
        <v>3045</v>
      </c>
      <c r="X1286" s="16" t="s">
        <v>3046</v>
      </c>
      <c r="Y1286" s="20" t="s">
        <v>3047</v>
      </c>
      <c r="Z1286" s="20">
        <v>12</v>
      </c>
      <c r="AA1286" s="20" t="s">
        <v>3048</v>
      </c>
      <c r="AB1286" s="20">
        <v>17</v>
      </c>
      <c r="AC1286" s="27" t="s">
        <v>3324</v>
      </c>
      <c r="AD1286" s="136">
        <v>979000000</v>
      </c>
      <c r="AE1286" s="136">
        <v>978000000</v>
      </c>
      <c r="AF1286" s="136">
        <v>978000000</v>
      </c>
      <c r="AG1286" s="136">
        <v>978000000</v>
      </c>
      <c r="AH1286" s="79">
        <v>3913000000</v>
      </c>
      <c r="AI1286" s="63">
        <v>1</v>
      </c>
      <c r="AJ1286" s="64">
        <v>1099</v>
      </c>
      <c r="AK1286" s="65">
        <v>1.8316666666666668</v>
      </c>
      <c r="AL1286" s="64">
        <v>1099</v>
      </c>
      <c r="AM1286" s="65">
        <v>1.8316666666666668</v>
      </c>
      <c r="AN1286" s="66" t="s">
        <v>2369</v>
      </c>
      <c r="AO1286" s="66" t="s">
        <v>2369</v>
      </c>
      <c r="AP1286" s="132" t="s">
        <v>2370</v>
      </c>
      <c r="AQ1286" s="23">
        <v>150</v>
      </c>
      <c r="AR1286" s="23">
        <v>465</v>
      </c>
      <c r="AS1286" s="142">
        <v>484</v>
      </c>
      <c r="AT1286" s="23">
        <v>0</v>
      </c>
      <c r="AU1286" s="142">
        <v>150</v>
      </c>
      <c r="AV1286" s="142">
        <v>465</v>
      </c>
      <c r="AW1286" s="142">
        <v>484</v>
      </c>
      <c r="AX1286" s="22">
        <v>0</v>
      </c>
      <c r="AY1286" s="143" t="s">
        <v>2371</v>
      </c>
      <c r="AZ1286" s="143" t="s">
        <v>2371</v>
      </c>
      <c r="BA1286" s="143" t="s">
        <v>2372</v>
      </c>
      <c r="BB1286" s="24"/>
      <c r="BC1286" s="75">
        <v>1600000000</v>
      </c>
      <c r="BD1286" s="21">
        <v>959500000</v>
      </c>
      <c r="BE1286" s="25">
        <v>1200000000</v>
      </c>
      <c r="BF1286" s="74">
        <v>1600000000</v>
      </c>
      <c r="BG1286" s="25">
        <v>0</v>
      </c>
      <c r="BH1286" s="25">
        <v>441520600</v>
      </c>
      <c r="BI1286" s="25">
        <v>1091003285</v>
      </c>
      <c r="BJ1286" s="133">
        <v>1232681826</v>
      </c>
      <c r="BK1286" s="25">
        <v>0</v>
      </c>
      <c r="BL1286" s="25">
        <v>2765205711</v>
      </c>
      <c r="BM1286" s="74">
        <v>597428849</v>
      </c>
      <c r="BN1286" s="80">
        <v>128766667</v>
      </c>
      <c r="BO1286" s="80">
        <v>465260335</v>
      </c>
      <c r="BP1286" s="133">
        <v>597428849</v>
      </c>
      <c r="BQ1286" s="25">
        <v>0</v>
      </c>
      <c r="BR1286" s="82" t="s">
        <v>6947</v>
      </c>
      <c r="BS1286" s="82" t="s">
        <v>6875</v>
      </c>
      <c r="BT1286" s="134" t="s">
        <v>6948</v>
      </c>
      <c r="BU1286" s="26"/>
    </row>
    <row r="1287" spans="1:73" ht="55" customHeight="1">
      <c r="A1287" s="33">
        <v>1273</v>
      </c>
      <c r="B1287" s="34">
        <v>20</v>
      </c>
      <c r="C1287" s="35" t="s">
        <v>2176</v>
      </c>
      <c r="D1287" s="34">
        <v>1</v>
      </c>
      <c r="E1287" s="36" t="s">
        <v>2356</v>
      </c>
      <c r="F1287" s="34">
        <v>24</v>
      </c>
      <c r="G1287" s="36" t="s">
        <v>2591</v>
      </c>
      <c r="H1287" s="37">
        <v>1273</v>
      </c>
      <c r="I1287" s="36" t="s">
        <v>6949</v>
      </c>
      <c r="J1287" s="33">
        <v>1635</v>
      </c>
      <c r="K1287" s="36" t="s">
        <v>6950</v>
      </c>
      <c r="L1287" s="38" t="s">
        <v>2606</v>
      </c>
      <c r="M1287" s="17" t="s">
        <v>229</v>
      </c>
      <c r="N1287" s="15">
        <v>16351</v>
      </c>
      <c r="O1287" s="17" t="s">
        <v>2607</v>
      </c>
      <c r="P1287" s="73">
        <v>37</v>
      </c>
      <c r="Q1287" s="18" t="s">
        <v>2494</v>
      </c>
      <c r="R1287" s="36" t="s">
        <v>4145</v>
      </c>
      <c r="S1287" s="36" t="s">
        <v>6949</v>
      </c>
      <c r="T1287" s="18" t="s">
        <v>225</v>
      </c>
      <c r="U1287" s="16">
        <v>7</v>
      </c>
      <c r="V1287" s="20" t="s">
        <v>2457</v>
      </c>
      <c r="W1287" s="38" t="s">
        <v>2609</v>
      </c>
      <c r="X1287" s="16">
        <v>93</v>
      </c>
      <c r="Y1287" s="20" t="s">
        <v>326</v>
      </c>
      <c r="Z1287" s="20">
        <v>9</v>
      </c>
      <c r="AA1287" s="20" t="s">
        <v>2587</v>
      </c>
      <c r="AB1287" s="20">
        <v>20</v>
      </c>
      <c r="AC1287" s="18" t="s">
        <v>409</v>
      </c>
      <c r="AD1287" s="136">
        <v>0</v>
      </c>
      <c r="AE1287" s="136">
        <v>256000000</v>
      </c>
      <c r="AF1287" s="136">
        <v>256000000</v>
      </c>
      <c r="AG1287" s="136">
        <v>256000000</v>
      </c>
      <c r="AH1287" s="79">
        <v>768000000</v>
      </c>
      <c r="AI1287" s="63">
        <v>1</v>
      </c>
      <c r="AJ1287" s="64">
        <v>96</v>
      </c>
      <c r="AK1287" s="65">
        <v>2.5945945945945947</v>
      </c>
      <c r="AL1287" s="64">
        <v>84</v>
      </c>
      <c r="AM1287" s="65">
        <v>2.2702702702702702</v>
      </c>
      <c r="AN1287" s="66" t="s">
        <v>2369</v>
      </c>
      <c r="AO1287" s="66" t="s">
        <v>2369</v>
      </c>
      <c r="AP1287" s="132" t="s">
        <v>2370</v>
      </c>
      <c r="AQ1287" s="23">
        <v>0</v>
      </c>
      <c r="AR1287" s="23">
        <v>84</v>
      </c>
      <c r="AS1287" s="142">
        <v>12</v>
      </c>
      <c r="AT1287" s="23">
        <v>0</v>
      </c>
      <c r="AU1287" s="142">
        <v>0</v>
      </c>
      <c r="AV1287" s="142">
        <v>84</v>
      </c>
      <c r="AW1287" s="142">
        <v>0</v>
      </c>
      <c r="AX1287" s="22">
        <v>0</v>
      </c>
      <c r="AY1287" s="143" t="s">
        <v>2450</v>
      </c>
      <c r="AZ1287" s="143" t="s">
        <v>2371</v>
      </c>
      <c r="BA1287" s="143" t="s">
        <v>2372</v>
      </c>
      <c r="BB1287" s="24"/>
      <c r="BC1287" s="75">
        <v>230000000</v>
      </c>
      <c r="BD1287" s="21">
        <v>0</v>
      </c>
      <c r="BE1287" s="25">
        <v>230000000</v>
      </c>
      <c r="BF1287" s="74">
        <v>230000000</v>
      </c>
      <c r="BG1287" s="25">
        <v>0</v>
      </c>
      <c r="BH1287" s="25"/>
      <c r="BI1287" s="25">
        <v>230000000</v>
      </c>
      <c r="BJ1287" s="133">
        <v>230000000</v>
      </c>
      <c r="BK1287" s="25">
        <v>0</v>
      </c>
      <c r="BL1287" s="25">
        <v>460000000</v>
      </c>
      <c r="BM1287" s="74">
        <v>181930000</v>
      </c>
      <c r="BN1287" s="80"/>
      <c r="BO1287" s="80">
        <v>20812000</v>
      </c>
      <c r="BP1287" s="133">
        <v>181930000</v>
      </c>
      <c r="BQ1287" s="25">
        <v>0</v>
      </c>
      <c r="BR1287" s="82" t="s">
        <v>54</v>
      </c>
      <c r="BS1287" s="82" t="s">
        <v>54</v>
      </c>
      <c r="BT1287" s="134" t="s">
        <v>6951</v>
      </c>
      <c r="BU1287" s="26"/>
    </row>
    <row r="1288" spans="1:73" ht="55" customHeight="1">
      <c r="A1288" s="33">
        <v>1274</v>
      </c>
      <c r="B1288" s="34">
        <v>20</v>
      </c>
      <c r="C1288" s="35" t="s">
        <v>2176</v>
      </c>
      <c r="D1288" s="34">
        <v>2</v>
      </c>
      <c r="E1288" s="36" t="s">
        <v>2613</v>
      </c>
      <c r="F1288" s="34">
        <v>27</v>
      </c>
      <c r="G1288" s="36" t="s">
        <v>2614</v>
      </c>
      <c r="H1288" s="37">
        <v>1274</v>
      </c>
      <c r="I1288" s="36" t="s">
        <v>6952</v>
      </c>
      <c r="J1288" s="33">
        <v>1648</v>
      </c>
      <c r="K1288" s="36" t="s">
        <v>6953</v>
      </c>
      <c r="L1288" s="38" t="s">
        <v>143</v>
      </c>
      <c r="M1288" s="17" t="s">
        <v>229</v>
      </c>
      <c r="N1288" s="15">
        <v>16481</v>
      </c>
      <c r="O1288" s="17" t="s">
        <v>2493</v>
      </c>
      <c r="P1288" s="73">
        <v>4</v>
      </c>
      <c r="Q1288" s="18" t="s">
        <v>2627</v>
      </c>
      <c r="R1288" s="36" t="s">
        <v>6954</v>
      </c>
      <c r="S1288" s="36" t="s">
        <v>6952</v>
      </c>
      <c r="T1288" s="18" t="s">
        <v>225</v>
      </c>
      <c r="U1288" s="16">
        <v>8</v>
      </c>
      <c r="V1288" s="20" t="s">
        <v>2597</v>
      </c>
      <c r="W1288" s="38" t="s">
        <v>2628</v>
      </c>
      <c r="X1288" s="16">
        <v>94</v>
      </c>
      <c r="Y1288" s="20" t="s">
        <v>350</v>
      </c>
      <c r="Z1288" s="20">
        <v>17</v>
      </c>
      <c r="AA1288" s="20" t="s">
        <v>2622</v>
      </c>
      <c r="AB1288" s="20">
        <v>38</v>
      </c>
      <c r="AC1288" s="18" t="s">
        <v>2629</v>
      </c>
      <c r="AD1288" s="136">
        <v>200000000</v>
      </c>
      <c r="AE1288" s="136">
        <v>291000000</v>
      </c>
      <c r="AF1288" s="136">
        <v>200000000</v>
      </c>
      <c r="AG1288" s="136">
        <v>0</v>
      </c>
      <c r="AH1288" s="79">
        <v>691000000</v>
      </c>
      <c r="AI1288" s="63">
        <v>1</v>
      </c>
      <c r="AJ1288" s="64">
        <v>4</v>
      </c>
      <c r="AK1288" s="65">
        <v>1</v>
      </c>
      <c r="AL1288" s="64">
        <v>4</v>
      </c>
      <c r="AM1288" s="65">
        <v>1</v>
      </c>
      <c r="AN1288" s="66" t="s">
        <v>2369</v>
      </c>
      <c r="AO1288" s="66" t="s">
        <v>2369</v>
      </c>
      <c r="AP1288" s="132" t="s">
        <v>2370</v>
      </c>
      <c r="AQ1288" s="23">
        <v>1</v>
      </c>
      <c r="AR1288" s="23">
        <v>2</v>
      </c>
      <c r="AS1288" s="142">
        <v>1</v>
      </c>
      <c r="AT1288" s="23">
        <v>0</v>
      </c>
      <c r="AU1288" s="142">
        <v>1</v>
      </c>
      <c r="AV1288" s="142">
        <v>2</v>
      </c>
      <c r="AW1288" s="142">
        <v>1</v>
      </c>
      <c r="AX1288" s="22">
        <v>0</v>
      </c>
      <c r="AY1288" s="143" t="s">
        <v>2371</v>
      </c>
      <c r="AZ1288" s="143" t="s">
        <v>2371</v>
      </c>
      <c r="BA1288" s="143" t="s">
        <v>2372</v>
      </c>
      <c r="BB1288" s="24"/>
      <c r="BC1288" s="75">
        <v>250000000</v>
      </c>
      <c r="BD1288" s="21">
        <v>196016000</v>
      </c>
      <c r="BE1288" s="25">
        <v>300000000</v>
      </c>
      <c r="BF1288" s="74">
        <v>250000000</v>
      </c>
      <c r="BG1288" s="25">
        <v>0</v>
      </c>
      <c r="BH1288" s="25">
        <v>196016000</v>
      </c>
      <c r="BI1288" s="25">
        <v>205200000</v>
      </c>
      <c r="BJ1288" s="133">
        <v>267935139</v>
      </c>
      <c r="BK1288" s="25">
        <v>0</v>
      </c>
      <c r="BL1288" s="25">
        <v>669151139</v>
      </c>
      <c r="BM1288" s="74">
        <v>149309999</v>
      </c>
      <c r="BN1288" s="80">
        <v>76908464</v>
      </c>
      <c r="BO1288" s="80">
        <v>123043333</v>
      </c>
      <c r="BP1288" s="133">
        <v>149309999</v>
      </c>
      <c r="BQ1288" s="25">
        <v>0</v>
      </c>
      <c r="BR1288" s="82" t="s">
        <v>54</v>
      </c>
      <c r="BS1288" s="82" t="s">
        <v>6955</v>
      </c>
      <c r="BT1288" s="134" t="s">
        <v>6956</v>
      </c>
      <c r="BU1288" s="26"/>
    </row>
    <row r="1289" spans="1:73" ht="55" customHeight="1">
      <c r="A1289" s="33">
        <v>1275</v>
      </c>
      <c r="B1289" s="34">
        <v>20</v>
      </c>
      <c r="C1289" s="35" t="s">
        <v>2176</v>
      </c>
      <c r="D1289" s="34">
        <v>2</v>
      </c>
      <c r="E1289" s="36" t="s">
        <v>2613</v>
      </c>
      <c r="F1289" s="34">
        <v>28</v>
      </c>
      <c r="G1289" s="36" t="s">
        <v>2638</v>
      </c>
      <c r="H1289" s="37">
        <v>1275</v>
      </c>
      <c r="I1289" s="36" t="s">
        <v>3065</v>
      </c>
      <c r="J1289" s="33">
        <v>1651</v>
      </c>
      <c r="K1289" s="36" t="s">
        <v>6957</v>
      </c>
      <c r="L1289" s="38" t="s">
        <v>428</v>
      </c>
      <c r="M1289" s="17" t="s">
        <v>229</v>
      </c>
      <c r="N1289" s="15">
        <v>16511</v>
      </c>
      <c r="O1289" s="17" t="s">
        <v>2574</v>
      </c>
      <c r="P1289" s="73">
        <v>11</v>
      </c>
      <c r="Q1289" s="18" t="s">
        <v>2641</v>
      </c>
      <c r="R1289" s="36" t="s">
        <v>2642</v>
      </c>
      <c r="S1289" s="36" t="s">
        <v>6958</v>
      </c>
      <c r="T1289" s="18" t="s">
        <v>225</v>
      </c>
      <c r="U1289" s="16">
        <v>8</v>
      </c>
      <c r="V1289" s="20" t="s">
        <v>2597</v>
      </c>
      <c r="W1289" s="38" t="s">
        <v>2643</v>
      </c>
      <c r="X1289" s="16">
        <v>94</v>
      </c>
      <c r="Y1289" s="20" t="s">
        <v>350</v>
      </c>
      <c r="Z1289" s="20">
        <v>17</v>
      </c>
      <c r="AA1289" s="20" t="s">
        <v>2622</v>
      </c>
      <c r="AB1289" s="20">
        <v>41</v>
      </c>
      <c r="AC1289" s="18" t="s">
        <v>2644</v>
      </c>
      <c r="AD1289" s="136">
        <v>399000000</v>
      </c>
      <c r="AE1289" s="136">
        <v>0</v>
      </c>
      <c r="AF1289" s="136">
        <v>0</v>
      </c>
      <c r="AG1289" s="136">
        <v>0</v>
      </c>
      <c r="AH1289" s="79">
        <v>399000000</v>
      </c>
      <c r="AI1289" s="63">
        <v>1</v>
      </c>
      <c r="AJ1289" s="64">
        <v>10</v>
      </c>
      <c r="AK1289" s="65">
        <v>0.90909090909090906</v>
      </c>
      <c r="AL1289" s="64">
        <v>10</v>
      </c>
      <c r="AM1289" s="65">
        <v>0.90909090909090906</v>
      </c>
      <c r="AN1289" s="66" t="s">
        <v>2369</v>
      </c>
      <c r="AO1289" s="66" t="s">
        <v>2369</v>
      </c>
      <c r="AP1289" s="132" t="s">
        <v>2370</v>
      </c>
      <c r="AQ1289" s="23">
        <v>8</v>
      </c>
      <c r="AR1289" s="23">
        <v>1</v>
      </c>
      <c r="AS1289" s="142">
        <v>1</v>
      </c>
      <c r="AT1289" s="23">
        <v>0</v>
      </c>
      <c r="AU1289" s="142">
        <v>8</v>
      </c>
      <c r="AV1289" s="142">
        <v>1</v>
      </c>
      <c r="AW1289" s="142">
        <v>1</v>
      </c>
      <c r="AX1289" s="22">
        <v>0</v>
      </c>
      <c r="AY1289" s="143" t="s">
        <v>2371</v>
      </c>
      <c r="AZ1289" s="143" t="s">
        <v>2371</v>
      </c>
      <c r="BA1289" s="143" t="s">
        <v>2372</v>
      </c>
      <c r="BB1289" s="24"/>
      <c r="BC1289" s="75">
        <v>430000000</v>
      </c>
      <c r="BD1289" s="21">
        <v>391053000</v>
      </c>
      <c r="BE1289" s="25">
        <v>0</v>
      </c>
      <c r="BF1289" s="74">
        <v>430000000</v>
      </c>
      <c r="BG1289" s="25">
        <v>0</v>
      </c>
      <c r="BH1289" s="25">
        <v>391053000</v>
      </c>
      <c r="BI1289" s="25">
        <v>92000000</v>
      </c>
      <c r="BJ1289" s="133">
        <v>205005040</v>
      </c>
      <c r="BK1289" s="25">
        <v>0</v>
      </c>
      <c r="BL1289" s="25">
        <v>688058040</v>
      </c>
      <c r="BM1289" s="74">
        <v>116766666</v>
      </c>
      <c r="BN1289" s="80">
        <v>116376590</v>
      </c>
      <c r="BO1289" s="80">
        <v>33100000</v>
      </c>
      <c r="BP1289" s="133">
        <v>116766666</v>
      </c>
      <c r="BQ1289" s="25">
        <v>0</v>
      </c>
      <c r="BR1289" s="82" t="s">
        <v>54</v>
      </c>
      <c r="BS1289" s="82" t="s">
        <v>54</v>
      </c>
      <c r="BT1289" s="134" t="s">
        <v>6888</v>
      </c>
      <c r="BU1289" s="26"/>
    </row>
    <row r="1290" spans="1:73" ht="55" customHeight="1">
      <c r="A1290" s="33">
        <v>1276</v>
      </c>
      <c r="B1290" s="34">
        <v>20</v>
      </c>
      <c r="C1290" s="35" t="s">
        <v>2176</v>
      </c>
      <c r="D1290" s="34">
        <v>2</v>
      </c>
      <c r="E1290" s="36" t="s">
        <v>2613</v>
      </c>
      <c r="F1290" s="34">
        <v>30</v>
      </c>
      <c r="G1290" s="36" t="s">
        <v>2647</v>
      </c>
      <c r="H1290" s="37">
        <v>1276</v>
      </c>
      <c r="I1290" s="36" t="s">
        <v>6959</v>
      </c>
      <c r="J1290" s="33">
        <v>1652</v>
      </c>
      <c r="K1290" s="36" t="s">
        <v>6960</v>
      </c>
      <c r="L1290" s="38" t="s">
        <v>2650</v>
      </c>
      <c r="M1290" s="17" t="s">
        <v>229</v>
      </c>
      <c r="N1290" s="15">
        <v>16521</v>
      </c>
      <c r="O1290" s="17" t="s">
        <v>2651</v>
      </c>
      <c r="P1290" s="73">
        <v>19</v>
      </c>
      <c r="Q1290" s="18" t="s">
        <v>2652</v>
      </c>
      <c r="R1290" s="36" t="s">
        <v>3870</v>
      </c>
      <c r="S1290" s="36" t="s">
        <v>6961</v>
      </c>
      <c r="T1290" s="18" t="s">
        <v>225</v>
      </c>
      <c r="U1290" s="16">
        <v>8</v>
      </c>
      <c r="V1290" s="20" t="s">
        <v>2597</v>
      </c>
      <c r="W1290" s="20" t="s">
        <v>2654</v>
      </c>
      <c r="X1290" s="16">
        <v>94</v>
      </c>
      <c r="Y1290" s="20" t="s">
        <v>350</v>
      </c>
      <c r="Z1290" s="20">
        <v>18</v>
      </c>
      <c r="AA1290" s="20" t="s">
        <v>2655</v>
      </c>
      <c r="AB1290" s="20">
        <v>43</v>
      </c>
      <c r="AC1290" s="18" t="s">
        <v>2656</v>
      </c>
      <c r="AD1290" s="136">
        <v>1388000000</v>
      </c>
      <c r="AE1290" s="136">
        <v>0</v>
      </c>
      <c r="AF1290" s="136">
        <v>0</v>
      </c>
      <c r="AG1290" s="136">
        <v>0</v>
      </c>
      <c r="AH1290" s="79">
        <v>1388000000</v>
      </c>
      <c r="AI1290" s="63">
        <v>1</v>
      </c>
      <c r="AJ1290" s="64">
        <v>19</v>
      </c>
      <c r="AK1290" s="65">
        <v>1</v>
      </c>
      <c r="AL1290" s="64">
        <v>6</v>
      </c>
      <c r="AM1290" s="65">
        <v>0.31578947368421051</v>
      </c>
      <c r="AN1290" s="66" t="s">
        <v>2369</v>
      </c>
      <c r="AO1290" s="66" t="s">
        <v>2449</v>
      </c>
      <c r="AP1290" s="132" t="s">
        <v>2370</v>
      </c>
      <c r="AQ1290" s="23">
        <v>3</v>
      </c>
      <c r="AR1290" s="23">
        <v>8</v>
      </c>
      <c r="AS1290" s="142">
        <v>8</v>
      </c>
      <c r="AT1290" s="23">
        <v>0</v>
      </c>
      <c r="AU1290" s="142">
        <v>2</v>
      </c>
      <c r="AV1290" s="142">
        <v>4</v>
      </c>
      <c r="AW1290" s="142">
        <v>0</v>
      </c>
      <c r="AX1290" s="22">
        <v>0</v>
      </c>
      <c r="AY1290" s="143" t="s">
        <v>2371</v>
      </c>
      <c r="AZ1290" s="143" t="s">
        <v>2372</v>
      </c>
      <c r="BA1290" s="143" t="s">
        <v>2372</v>
      </c>
      <c r="BB1290" s="24"/>
      <c r="BC1290" s="75">
        <v>4055141000</v>
      </c>
      <c r="BD1290" s="21">
        <v>1360354000</v>
      </c>
      <c r="BE1290" s="25">
        <v>0</v>
      </c>
      <c r="BF1290" s="74">
        <v>4055141000</v>
      </c>
      <c r="BG1290" s="25">
        <v>0</v>
      </c>
      <c r="BH1290" s="25">
        <v>987128981</v>
      </c>
      <c r="BI1290" s="25">
        <v>1820610330</v>
      </c>
      <c r="BJ1290" s="133">
        <v>3945665269</v>
      </c>
      <c r="BK1290" s="25">
        <v>0</v>
      </c>
      <c r="BL1290" s="25">
        <v>6753404580</v>
      </c>
      <c r="BM1290" s="74">
        <v>119965015</v>
      </c>
      <c r="BN1290" s="80">
        <v>134771045</v>
      </c>
      <c r="BO1290" s="80">
        <v>0</v>
      </c>
      <c r="BP1290" s="133">
        <v>119965015</v>
      </c>
      <c r="BQ1290" s="25">
        <v>0</v>
      </c>
      <c r="BR1290" s="82" t="s">
        <v>6894</v>
      </c>
      <c r="BS1290" s="82" t="s">
        <v>6894</v>
      </c>
      <c r="BT1290" s="134" t="s">
        <v>6962</v>
      </c>
      <c r="BU1290" s="26"/>
    </row>
    <row r="1291" spans="1:73" ht="55" customHeight="1">
      <c r="A1291" s="33">
        <v>1277</v>
      </c>
      <c r="B1291" s="34">
        <v>20</v>
      </c>
      <c r="C1291" s="35" t="s">
        <v>2176</v>
      </c>
      <c r="D1291" s="34">
        <v>2</v>
      </c>
      <c r="E1291" s="36" t="s">
        <v>2613</v>
      </c>
      <c r="F1291" s="34">
        <v>30</v>
      </c>
      <c r="G1291" s="36" t="s">
        <v>2647</v>
      </c>
      <c r="H1291" s="37">
        <v>1277</v>
      </c>
      <c r="I1291" s="36" t="s">
        <v>6963</v>
      </c>
      <c r="J1291" s="33">
        <v>1652</v>
      </c>
      <c r="K1291" s="36" t="s">
        <v>6960</v>
      </c>
      <c r="L1291" s="38" t="s">
        <v>2660</v>
      </c>
      <c r="M1291" s="17" t="s">
        <v>229</v>
      </c>
      <c r="N1291" s="15">
        <v>16522</v>
      </c>
      <c r="O1291" s="17" t="s">
        <v>2563</v>
      </c>
      <c r="P1291" s="73">
        <v>5</v>
      </c>
      <c r="Q1291" s="18" t="s">
        <v>2595</v>
      </c>
      <c r="R1291" s="36" t="s">
        <v>3873</v>
      </c>
      <c r="S1291" s="36" t="s">
        <v>6963</v>
      </c>
      <c r="T1291" s="18" t="s">
        <v>225</v>
      </c>
      <c r="U1291" s="16">
        <v>8</v>
      </c>
      <c r="V1291" s="20" t="s">
        <v>2597</v>
      </c>
      <c r="W1291" s="38" t="s">
        <v>2662</v>
      </c>
      <c r="X1291" s="16">
        <v>94</v>
      </c>
      <c r="Y1291" s="20" t="s">
        <v>350</v>
      </c>
      <c r="Z1291" s="20">
        <v>18</v>
      </c>
      <c r="AA1291" s="20" t="s">
        <v>2655</v>
      </c>
      <c r="AB1291" s="20">
        <v>42</v>
      </c>
      <c r="AC1291" s="18" t="s">
        <v>2663</v>
      </c>
      <c r="AD1291" s="136">
        <v>0</v>
      </c>
      <c r="AE1291" s="136">
        <v>399000000</v>
      </c>
      <c r="AF1291" s="136">
        <v>0</v>
      </c>
      <c r="AG1291" s="136">
        <v>0</v>
      </c>
      <c r="AH1291" s="79">
        <v>399000000</v>
      </c>
      <c r="AI1291" s="63">
        <v>1</v>
      </c>
      <c r="AJ1291" s="64">
        <v>5</v>
      </c>
      <c r="AK1291" s="65">
        <v>1</v>
      </c>
      <c r="AL1291" s="64">
        <v>5</v>
      </c>
      <c r="AM1291" s="65">
        <v>1</v>
      </c>
      <c r="AN1291" s="66" t="s">
        <v>2369</v>
      </c>
      <c r="AO1291" s="66" t="s">
        <v>2369</v>
      </c>
      <c r="AP1291" s="132" t="s">
        <v>2370</v>
      </c>
      <c r="AQ1291" s="23">
        <v>0</v>
      </c>
      <c r="AR1291" s="23">
        <v>5</v>
      </c>
      <c r="AS1291" s="142">
        <v>0</v>
      </c>
      <c r="AT1291" s="23">
        <v>0</v>
      </c>
      <c r="AU1291" s="142">
        <v>0</v>
      </c>
      <c r="AV1291" s="142">
        <v>5</v>
      </c>
      <c r="AW1291" s="142">
        <v>0</v>
      </c>
      <c r="AX1291" s="22">
        <v>0</v>
      </c>
      <c r="AY1291" s="143" t="s">
        <v>2450</v>
      </c>
      <c r="AZ1291" s="143" t="s">
        <v>2372</v>
      </c>
      <c r="BA1291" s="143" t="s">
        <v>2372</v>
      </c>
      <c r="BB1291" s="24"/>
      <c r="BC1291" s="75">
        <v>0</v>
      </c>
      <c r="BD1291" s="21">
        <v>0</v>
      </c>
      <c r="BE1291" s="25">
        <v>400000000</v>
      </c>
      <c r="BF1291" s="74">
        <v>0</v>
      </c>
      <c r="BG1291" s="25">
        <v>0</v>
      </c>
      <c r="BH1291" s="25"/>
      <c r="BI1291" s="25">
        <v>394141082</v>
      </c>
      <c r="BJ1291" s="133"/>
      <c r="BK1291" s="25">
        <v>0</v>
      </c>
      <c r="BL1291" s="25">
        <v>394141082</v>
      </c>
      <c r="BM1291" s="74">
        <v>0</v>
      </c>
      <c r="BN1291" s="80"/>
      <c r="BO1291" s="80">
        <v>127916666</v>
      </c>
      <c r="BP1291" s="133"/>
      <c r="BQ1291" s="25">
        <v>0</v>
      </c>
      <c r="BR1291" s="82" t="s">
        <v>54</v>
      </c>
      <c r="BS1291" s="82" t="s">
        <v>6879</v>
      </c>
      <c r="BT1291" s="134" t="s">
        <v>6964</v>
      </c>
      <c r="BU1291" s="26"/>
    </row>
    <row r="1292" spans="1:73" ht="55" customHeight="1">
      <c r="A1292" s="33">
        <v>1278</v>
      </c>
      <c r="B1292" s="34">
        <v>20</v>
      </c>
      <c r="C1292" s="35" t="s">
        <v>2176</v>
      </c>
      <c r="D1292" s="34">
        <v>2</v>
      </c>
      <c r="E1292" s="36" t="s">
        <v>2613</v>
      </c>
      <c r="F1292" s="34">
        <v>33</v>
      </c>
      <c r="G1292" s="36" t="s">
        <v>2666</v>
      </c>
      <c r="H1292" s="37">
        <v>1278</v>
      </c>
      <c r="I1292" s="36" t="s">
        <v>6965</v>
      </c>
      <c r="J1292" s="33">
        <v>1654</v>
      </c>
      <c r="K1292" s="36" t="s">
        <v>6966</v>
      </c>
      <c r="L1292" s="38" t="s">
        <v>2669</v>
      </c>
      <c r="M1292" s="17" t="s">
        <v>229</v>
      </c>
      <c r="N1292" s="15">
        <v>16541</v>
      </c>
      <c r="O1292" s="17" t="s">
        <v>2680</v>
      </c>
      <c r="P1292" s="73">
        <v>950</v>
      </c>
      <c r="Q1292" s="18" t="s">
        <v>2671</v>
      </c>
      <c r="R1292" s="36" t="s">
        <v>6967</v>
      </c>
      <c r="S1292" s="36" t="s">
        <v>6965</v>
      </c>
      <c r="T1292" s="18" t="s">
        <v>225</v>
      </c>
      <c r="U1292" s="16">
        <v>8</v>
      </c>
      <c r="V1292" s="20" t="s">
        <v>2597</v>
      </c>
      <c r="W1292" s="38" t="s">
        <v>2673</v>
      </c>
      <c r="X1292" s="16">
        <v>94</v>
      </c>
      <c r="Y1292" s="20" t="s">
        <v>350</v>
      </c>
      <c r="Z1292" s="20">
        <v>19</v>
      </c>
      <c r="AA1292" s="20" t="s">
        <v>2674</v>
      </c>
      <c r="AB1292" s="20">
        <v>45</v>
      </c>
      <c r="AC1292" s="18" t="s">
        <v>2681</v>
      </c>
      <c r="AD1292" s="136">
        <v>0</v>
      </c>
      <c r="AE1292" s="136">
        <v>0</v>
      </c>
      <c r="AF1292" s="136">
        <v>232000000</v>
      </c>
      <c r="AG1292" s="136">
        <v>0</v>
      </c>
      <c r="AH1292" s="79">
        <v>232000000</v>
      </c>
      <c r="AI1292" s="63">
        <v>1</v>
      </c>
      <c r="AJ1292" s="64">
        <v>0</v>
      </c>
      <c r="AK1292" s="65">
        <v>0</v>
      </c>
      <c r="AL1292" s="64">
        <v>0</v>
      </c>
      <c r="AM1292" s="65">
        <v>0</v>
      </c>
      <c r="AN1292" s="66" t="s">
        <v>2449</v>
      </c>
      <c r="AO1292" s="66" t="s">
        <v>2449</v>
      </c>
      <c r="AP1292" s="132" t="s">
        <v>2370</v>
      </c>
      <c r="AQ1292" s="23">
        <v>0</v>
      </c>
      <c r="AR1292" s="23">
        <v>0</v>
      </c>
      <c r="AS1292" s="142">
        <v>0</v>
      </c>
      <c r="AT1292" s="23">
        <v>0</v>
      </c>
      <c r="AU1292" s="142">
        <v>0</v>
      </c>
      <c r="AV1292" s="142">
        <v>0</v>
      </c>
      <c r="AW1292" s="142">
        <v>0</v>
      </c>
      <c r="AX1292" s="22">
        <v>0</v>
      </c>
      <c r="AY1292" s="143" t="s">
        <v>54</v>
      </c>
      <c r="AZ1292" s="143" t="s">
        <v>54</v>
      </c>
      <c r="BA1292" s="143" t="s">
        <v>54</v>
      </c>
      <c r="BB1292" s="24"/>
      <c r="BC1292" s="75">
        <v>0</v>
      </c>
      <c r="BD1292" s="21">
        <v>0</v>
      </c>
      <c r="BE1292" s="25">
        <v>0</v>
      </c>
      <c r="BF1292" s="74">
        <v>0</v>
      </c>
      <c r="BG1292" s="25">
        <v>0</v>
      </c>
      <c r="BH1292" s="25"/>
      <c r="BI1292" s="25"/>
      <c r="BJ1292" s="133"/>
      <c r="BK1292" s="25">
        <v>0</v>
      </c>
      <c r="BL1292" s="25">
        <v>0</v>
      </c>
      <c r="BM1292" s="74">
        <v>0</v>
      </c>
      <c r="BN1292" s="80"/>
      <c r="BO1292" s="80"/>
      <c r="BP1292" s="133"/>
      <c r="BQ1292" s="25">
        <v>0</v>
      </c>
      <c r="BR1292" s="82" t="s">
        <v>54</v>
      </c>
      <c r="BS1292" s="82" t="s">
        <v>54</v>
      </c>
      <c r="BT1292" s="134" t="s">
        <v>54</v>
      </c>
      <c r="BU1292" s="26"/>
    </row>
    <row r="1293" spans="1:73" ht="55" customHeight="1">
      <c r="A1293" s="33">
        <v>1279</v>
      </c>
      <c r="B1293" s="34">
        <v>20</v>
      </c>
      <c r="C1293" s="35" t="s">
        <v>2176</v>
      </c>
      <c r="D1293" s="34">
        <v>2</v>
      </c>
      <c r="E1293" s="36" t="s">
        <v>2613</v>
      </c>
      <c r="F1293" s="34">
        <v>33</v>
      </c>
      <c r="G1293" s="36" t="s">
        <v>2666</v>
      </c>
      <c r="H1293" s="37">
        <v>1279</v>
      </c>
      <c r="I1293" s="36" t="s">
        <v>6968</v>
      </c>
      <c r="J1293" s="33">
        <v>1655</v>
      </c>
      <c r="K1293" s="36" t="s">
        <v>6969</v>
      </c>
      <c r="L1293" s="38" t="s">
        <v>127</v>
      </c>
      <c r="M1293" s="17" t="s">
        <v>229</v>
      </c>
      <c r="N1293" s="15">
        <v>16551</v>
      </c>
      <c r="O1293" s="17" t="s">
        <v>2618</v>
      </c>
      <c r="P1293" s="73">
        <v>1501</v>
      </c>
      <c r="Q1293" s="18" t="s">
        <v>2619</v>
      </c>
      <c r="R1293" s="36" t="s">
        <v>6970</v>
      </c>
      <c r="S1293" s="36" t="s">
        <v>6971</v>
      </c>
      <c r="T1293" s="18" t="s">
        <v>225</v>
      </c>
      <c r="U1293" s="16">
        <v>6</v>
      </c>
      <c r="V1293" s="20" t="s">
        <v>2445</v>
      </c>
      <c r="W1293" s="38" t="s">
        <v>2688</v>
      </c>
      <c r="X1293" s="16">
        <v>93</v>
      </c>
      <c r="Y1293" s="20" t="s">
        <v>326</v>
      </c>
      <c r="Z1293" s="20">
        <v>20</v>
      </c>
      <c r="AA1293" s="20" t="s">
        <v>2689</v>
      </c>
      <c r="AB1293" s="20">
        <v>46</v>
      </c>
      <c r="AC1293" s="18" t="s">
        <v>3082</v>
      </c>
      <c r="AD1293" s="136">
        <v>0</v>
      </c>
      <c r="AE1293" s="136">
        <v>911000000</v>
      </c>
      <c r="AF1293" s="136">
        <v>0</v>
      </c>
      <c r="AG1293" s="136">
        <v>0</v>
      </c>
      <c r="AH1293" s="79">
        <v>911000000</v>
      </c>
      <c r="AI1293" s="63">
        <v>1</v>
      </c>
      <c r="AJ1293" s="64">
        <v>0</v>
      </c>
      <c r="AK1293" s="65">
        <v>0</v>
      </c>
      <c r="AL1293" s="64">
        <v>0</v>
      </c>
      <c r="AM1293" s="65">
        <v>0</v>
      </c>
      <c r="AN1293" s="66" t="s">
        <v>2449</v>
      </c>
      <c r="AO1293" s="66" t="s">
        <v>2449</v>
      </c>
      <c r="AP1293" s="132" t="s">
        <v>2370</v>
      </c>
      <c r="AQ1293" s="23">
        <v>0</v>
      </c>
      <c r="AR1293" s="23">
        <v>0</v>
      </c>
      <c r="AS1293" s="142">
        <v>0</v>
      </c>
      <c r="AT1293" s="23">
        <v>0</v>
      </c>
      <c r="AU1293" s="142">
        <v>0</v>
      </c>
      <c r="AV1293" s="142">
        <v>0</v>
      </c>
      <c r="AW1293" s="142">
        <v>0</v>
      </c>
      <c r="AX1293" s="22">
        <v>0</v>
      </c>
      <c r="AY1293" s="143" t="s">
        <v>2450</v>
      </c>
      <c r="AZ1293" s="143" t="s">
        <v>2450</v>
      </c>
      <c r="BA1293" s="143" t="s">
        <v>2450</v>
      </c>
      <c r="BB1293" s="24"/>
      <c r="BC1293" s="75">
        <v>0</v>
      </c>
      <c r="BD1293" s="21">
        <v>0</v>
      </c>
      <c r="BE1293" s="25">
        <v>1000000000</v>
      </c>
      <c r="BF1293" s="74">
        <v>0</v>
      </c>
      <c r="BG1293" s="25">
        <v>0</v>
      </c>
      <c r="BH1293" s="25"/>
      <c r="BI1293" s="25"/>
      <c r="BJ1293" s="133"/>
      <c r="BK1293" s="25">
        <v>0</v>
      </c>
      <c r="BL1293" s="25">
        <v>0</v>
      </c>
      <c r="BM1293" s="74">
        <v>0</v>
      </c>
      <c r="BN1293" s="80"/>
      <c r="BO1293" s="80"/>
      <c r="BP1293" s="133"/>
      <c r="BQ1293" s="25">
        <v>0</v>
      </c>
      <c r="BR1293" s="82" t="s">
        <v>54</v>
      </c>
      <c r="BS1293" s="82" t="s">
        <v>54</v>
      </c>
      <c r="BT1293" s="134" t="s">
        <v>6972</v>
      </c>
      <c r="BU1293" s="26"/>
    </row>
    <row r="1294" spans="1:73" ht="55" customHeight="1">
      <c r="A1294" s="33">
        <v>1280</v>
      </c>
      <c r="B1294" s="34">
        <v>20</v>
      </c>
      <c r="C1294" s="35" t="s">
        <v>2176</v>
      </c>
      <c r="D1294" s="34">
        <v>2</v>
      </c>
      <c r="E1294" s="36" t="s">
        <v>2613</v>
      </c>
      <c r="F1294" s="34">
        <v>33</v>
      </c>
      <c r="G1294" s="36" t="s">
        <v>2666</v>
      </c>
      <c r="H1294" s="37">
        <v>1280</v>
      </c>
      <c r="I1294" s="36" t="s">
        <v>6973</v>
      </c>
      <c r="J1294" s="33">
        <v>1655</v>
      </c>
      <c r="K1294" s="36" t="s">
        <v>6969</v>
      </c>
      <c r="L1294" s="38" t="s">
        <v>31</v>
      </c>
      <c r="M1294" s="17" t="s">
        <v>229</v>
      </c>
      <c r="N1294" s="15">
        <v>16552</v>
      </c>
      <c r="O1294" s="17" t="s">
        <v>2574</v>
      </c>
      <c r="P1294" s="73">
        <v>1</v>
      </c>
      <c r="Q1294" s="18" t="s">
        <v>2686</v>
      </c>
      <c r="R1294" s="36" t="s">
        <v>3887</v>
      </c>
      <c r="S1294" s="36" t="s">
        <v>6973</v>
      </c>
      <c r="T1294" s="18" t="s">
        <v>225</v>
      </c>
      <c r="U1294" s="16">
        <v>6</v>
      </c>
      <c r="V1294" s="20" t="s">
        <v>2445</v>
      </c>
      <c r="W1294" s="38" t="s">
        <v>2688</v>
      </c>
      <c r="X1294" s="16">
        <v>93</v>
      </c>
      <c r="Y1294" s="20" t="s">
        <v>326</v>
      </c>
      <c r="Z1294" s="20">
        <v>20</v>
      </c>
      <c r="AA1294" s="20" t="s">
        <v>2689</v>
      </c>
      <c r="AB1294" s="20">
        <v>47</v>
      </c>
      <c r="AC1294" s="18" t="s">
        <v>2690</v>
      </c>
      <c r="AD1294" s="136">
        <v>0</v>
      </c>
      <c r="AE1294" s="136">
        <v>0</v>
      </c>
      <c r="AF1294" s="136">
        <v>274000000</v>
      </c>
      <c r="AG1294" s="136">
        <v>0</v>
      </c>
      <c r="AH1294" s="79">
        <v>274000000</v>
      </c>
      <c r="AI1294" s="63">
        <v>1</v>
      </c>
      <c r="AJ1294" s="64">
        <v>0</v>
      </c>
      <c r="AK1294" s="65">
        <v>0</v>
      </c>
      <c r="AL1294" s="64">
        <v>0</v>
      </c>
      <c r="AM1294" s="65">
        <v>0</v>
      </c>
      <c r="AN1294" s="66" t="s">
        <v>2449</v>
      </c>
      <c r="AO1294" s="66" t="s">
        <v>2449</v>
      </c>
      <c r="AP1294" s="132" t="s">
        <v>2370</v>
      </c>
      <c r="AQ1294" s="23">
        <v>0</v>
      </c>
      <c r="AR1294" s="23">
        <v>0</v>
      </c>
      <c r="AS1294" s="142">
        <v>0</v>
      </c>
      <c r="AT1294" s="23">
        <v>0</v>
      </c>
      <c r="AU1294" s="142">
        <v>0</v>
      </c>
      <c r="AV1294" s="142">
        <v>0</v>
      </c>
      <c r="AW1294" s="142">
        <v>0</v>
      </c>
      <c r="AX1294" s="22">
        <v>0</v>
      </c>
      <c r="AY1294" s="143" t="s">
        <v>2450</v>
      </c>
      <c r="AZ1294" s="143" t="s">
        <v>2450</v>
      </c>
      <c r="BA1294" s="143" t="s">
        <v>2450</v>
      </c>
      <c r="BB1294" s="24"/>
      <c r="BC1294" s="75">
        <v>1200000000</v>
      </c>
      <c r="BD1294" s="21">
        <v>0</v>
      </c>
      <c r="BE1294" s="25">
        <v>0</v>
      </c>
      <c r="BF1294" s="74">
        <v>1200000000</v>
      </c>
      <c r="BG1294" s="25">
        <v>0</v>
      </c>
      <c r="BH1294" s="25"/>
      <c r="BI1294" s="25"/>
      <c r="BJ1294" s="133">
        <v>7990885</v>
      </c>
      <c r="BK1294" s="25">
        <v>0</v>
      </c>
      <c r="BL1294" s="25">
        <v>7990885</v>
      </c>
      <c r="BM1294" s="74">
        <v>424126</v>
      </c>
      <c r="BN1294" s="80"/>
      <c r="BO1294" s="80"/>
      <c r="BP1294" s="133">
        <v>424126</v>
      </c>
      <c r="BQ1294" s="25">
        <v>0</v>
      </c>
      <c r="BR1294" s="82" t="s">
        <v>54</v>
      </c>
      <c r="BS1294" s="82" t="s">
        <v>54</v>
      </c>
      <c r="BT1294" s="134" t="s">
        <v>6974</v>
      </c>
      <c r="BU1294" s="26"/>
    </row>
    <row r="1295" spans="1:73" ht="55" customHeight="1">
      <c r="A1295" s="33">
        <v>1281</v>
      </c>
      <c r="B1295" s="34">
        <v>20</v>
      </c>
      <c r="C1295" s="35" t="s">
        <v>2176</v>
      </c>
      <c r="D1295" s="34">
        <v>2</v>
      </c>
      <c r="E1295" s="36" t="s">
        <v>2613</v>
      </c>
      <c r="F1295" s="38">
        <v>34</v>
      </c>
      <c r="G1295" s="52" t="s">
        <v>2694</v>
      </c>
      <c r="H1295" s="37">
        <v>1281</v>
      </c>
      <c r="I1295" s="36" t="s">
        <v>6092</v>
      </c>
      <c r="J1295" s="33">
        <v>1666</v>
      </c>
      <c r="K1295" s="36" t="s">
        <v>6975</v>
      </c>
      <c r="L1295" s="38" t="s">
        <v>97</v>
      </c>
      <c r="M1295" s="17" t="s">
        <v>229</v>
      </c>
      <c r="N1295" s="15">
        <v>16661</v>
      </c>
      <c r="O1295" s="17" t="s">
        <v>2360</v>
      </c>
      <c r="P1295" s="73">
        <v>1000</v>
      </c>
      <c r="Q1295" s="18" t="s">
        <v>2697</v>
      </c>
      <c r="R1295" s="36" t="s">
        <v>3893</v>
      </c>
      <c r="S1295" s="36" t="s">
        <v>6092</v>
      </c>
      <c r="T1295" s="18" t="s">
        <v>225</v>
      </c>
      <c r="U1295" s="16">
        <v>8</v>
      </c>
      <c r="V1295" s="20" t="s">
        <v>2597</v>
      </c>
      <c r="W1295" s="20" t="s">
        <v>2699</v>
      </c>
      <c r="X1295" s="16">
        <v>94</v>
      </c>
      <c r="Y1295" s="20" t="s">
        <v>350</v>
      </c>
      <c r="Z1295" s="20">
        <v>21</v>
      </c>
      <c r="AA1295" s="20" t="s">
        <v>2700</v>
      </c>
      <c r="AB1295" s="20">
        <v>48</v>
      </c>
      <c r="AC1295" s="27" t="s">
        <v>2701</v>
      </c>
      <c r="AD1295" s="136">
        <v>426000000</v>
      </c>
      <c r="AE1295" s="136">
        <v>425000000</v>
      </c>
      <c r="AF1295" s="136">
        <v>426000000</v>
      </c>
      <c r="AG1295" s="136">
        <v>426000000</v>
      </c>
      <c r="AH1295" s="79">
        <v>1703000000</v>
      </c>
      <c r="AI1295" s="63">
        <v>1</v>
      </c>
      <c r="AJ1295" s="64">
        <v>471</v>
      </c>
      <c r="AK1295" s="65">
        <v>0.47099999999999997</v>
      </c>
      <c r="AL1295" s="64">
        <v>673</v>
      </c>
      <c r="AM1295" s="65">
        <v>0.67300000000000004</v>
      </c>
      <c r="AN1295" s="66" t="s">
        <v>2384</v>
      </c>
      <c r="AO1295" s="66" t="s">
        <v>2384</v>
      </c>
      <c r="AP1295" s="132" t="s">
        <v>2370</v>
      </c>
      <c r="AQ1295" s="23">
        <v>0</v>
      </c>
      <c r="AR1295" s="23">
        <v>471</v>
      </c>
      <c r="AS1295" s="142">
        <v>0</v>
      </c>
      <c r="AT1295" s="23">
        <v>0</v>
      </c>
      <c r="AU1295" s="142">
        <v>59</v>
      </c>
      <c r="AV1295" s="142">
        <v>614</v>
      </c>
      <c r="AW1295" s="142">
        <v>0</v>
      </c>
      <c r="AX1295" s="22">
        <v>0</v>
      </c>
      <c r="AY1295" s="143" t="s">
        <v>2371</v>
      </c>
      <c r="AZ1295" s="143" t="s">
        <v>2371</v>
      </c>
      <c r="BA1295" s="143" t="s">
        <v>2372</v>
      </c>
      <c r="BB1295" s="24"/>
      <c r="BC1295" s="75">
        <v>230000000</v>
      </c>
      <c r="BD1295" s="21">
        <v>417515000</v>
      </c>
      <c r="BE1295" s="25">
        <v>425000000</v>
      </c>
      <c r="BF1295" s="74">
        <v>230000000</v>
      </c>
      <c r="BG1295" s="25">
        <v>0</v>
      </c>
      <c r="BH1295" s="25">
        <v>57000000</v>
      </c>
      <c r="BI1295" s="25">
        <v>425000000</v>
      </c>
      <c r="BJ1295" s="133">
        <v>88500000</v>
      </c>
      <c r="BK1295" s="25">
        <v>0</v>
      </c>
      <c r="BL1295" s="25">
        <v>570500000</v>
      </c>
      <c r="BM1295" s="74">
        <v>47083333</v>
      </c>
      <c r="BN1295" s="80">
        <v>51300000</v>
      </c>
      <c r="BO1295" s="80">
        <v>96036667</v>
      </c>
      <c r="BP1295" s="133">
        <v>47083333</v>
      </c>
      <c r="BQ1295" s="25">
        <v>0</v>
      </c>
      <c r="BR1295" s="82" t="s">
        <v>6894</v>
      </c>
      <c r="BS1295" s="82" t="s">
        <v>6875</v>
      </c>
      <c r="BT1295" s="134" t="s">
        <v>6888</v>
      </c>
      <c r="BU1295" s="26"/>
    </row>
    <row r="1296" spans="1:73" ht="55" customHeight="1">
      <c r="A1296" s="33">
        <v>1282</v>
      </c>
      <c r="B1296" s="34">
        <v>20</v>
      </c>
      <c r="C1296" s="35" t="s">
        <v>2176</v>
      </c>
      <c r="D1296" s="34">
        <v>2</v>
      </c>
      <c r="E1296" s="36" t="s">
        <v>2613</v>
      </c>
      <c r="F1296" s="34">
        <v>37</v>
      </c>
      <c r="G1296" s="36" t="s">
        <v>3091</v>
      </c>
      <c r="H1296" s="37">
        <v>1282</v>
      </c>
      <c r="I1296" s="36" t="s">
        <v>6976</v>
      </c>
      <c r="J1296" s="33">
        <v>1668</v>
      </c>
      <c r="K1296" s="36" t="s">
        <v>6977</v>
      </c>
      <c r="L1296" s="38" t="s">
        <v>651</v>
      </c>
      <c r="M1296" s="17" t="s">
        <v>229</v>
      </c>
      <c r="N1296" s="15">
        <v>16681</v>
      </c>
      <c r="O1296" s="17" t="s">
        <v>2868</v>
      </c>
      <c r="P1296" s="73">
        <v>4</v>
      </c>
      <c r="Q1296" s="18" t="s">
        <v>3094</v>
      </c>
      <c r="R1296" s="36" t="s">
        <v>6978</v>
      </c>
      <c r="S1296" s="36" t="s">
        <v>6976</v>
      </c>
      <c r="T1296" s="18" t="s">
        <v>225</v>
      </c>
      <c r="U1296" s="16">
        <v>9</v>
      </c>
      <c r="V1296" s="20" t="s">
        <v>3020</v>
      </c>
      <c r="W1296" s="38" t="s">
        <v>648</v>
      </c>
      <c r="X1296" s="16">
        <v>96</v>
      </c>
      <c r="Y1296" s="20" t="s">
        <v>446</v>
      </c>
      <c r="Z1296" s="20">
        <v>22</v>
      </c>
      <c r="AA1296" s="20" t="s">
        <v>3096</v>
      </c>
      <c r="AB1296" s="20">
        <v>49</v>
      </c>
      <c r="AC1296" s="18" t="s">
        <v>3097</v>
      </c>
      <c r="AD1296" s="136">
        <v>526000000</v>
      </c>
      <c r="AE1296" s="136">
        <v>1000000000</v>
      </c>
      <c r="AF1296" s="136">
        <v>1000000000</v>
      </c>
      <c r="AG1296" s="136">
        <v>1000000000</v>
      </c>
      <c r="AH1296" s="79">
        <v>3526000000</v>
      </c>
      <c r="AI1296" s="63">
        <v>1</v>
      </c>
      <c r="AJ1296" s="64">
        <v>2</v>
      </c>
      <c r="AK1296" s="65">
        <v>0.5</v>
      </c>
      <c r="AL1296" s="64">
        <v>4</v>
      </c>
      <c r="AM1296" s="65">
        <v>1</v>
      </c>
      <c r="AN1296" s="66" t="s">
        <v>2384</v>
      </c>
      <c r="AO1296" s="66" t="s">
        <v>2369</v>
      </c>
      <c r="AP1296" s="132" t="s">
        <v>2370</v>
      </c>
      <c r="AQ1296" s="23">
        <v>1</v>
      </c>
      <c r="AR1296" s="23">
        <v>1</v>
      </c>
      <c r="AS1296" s="142">
        <v>0</v>
      </c>
      <c r="AT1296" s="23">
        <v>0</v>
      </c>
      <c r="AU1296" s="142">
        <v>3</v>
      </c>
      <c r="AV1296" s="142">
        <v>1</v>
      </c>
      <c r="AW1296" s="142">
        <v>0</v>
      </c>
      <c r="AX1296" s="22">
        <v>0</v>
      </c>
      <c r="AY1296" s="143" t="s">
        <v>2371</v>
      </c>
      <c r="AZ1296" s="143" t="s">
        <v>2371</v>
      </c>
      <c r="BA1296" s="143" t="s">
        <v>2372</v>
      </c>
      <c r="BB1296" s="24"/>
      <c r="BC1296" s="75">
        <v>1900000000</v>
      </c>
      <c r="BD1296" s="21">
        <v>515523000</v>
      </c>
      <c r="BE1296" s="25">
        <v>1000000000</v>
      </c>
      <c r="BF1296" s="74">
        <v>1900000000</v>
      </c>
      <c r="BG1296" s="25">
        <v>0</v>
      </c>
      <c r="BH1296" s="25">
        <v>422585208</v>
      </c>
      <c r="BI1296" s="25">
        <v>926186917</v>
      </c>
      <c r="BJ1296" s="133">
        <v>239995354</v>
      </c>
      <c r="BK1296" s="25">
        <v>0</v>
      </c>
      <c r="BL1296" s="25">
        <v>1588767479</v>
      </c>
      <c r="BM1296" s="74">
        <v>98980176</v>
      </c>
      <c r="BN1296" s="80">
        <v>85927758</v>
      </c>
      <c r="BO1296" s="80">
        <v>23306667</v>
      </c>
      <c r="BP1296" s="133">
        <v>98980176</v>
      </c>
      <c r="BQ1296" s="25">
        <v>0</v>
      </c>
      <c r="BR1296" s="82" t="s">
        <v>6979</v>
      </c>
      <c r="BS1296" s="82" t="s">
        <v>6875</v>
      </c>
      <c r="BT1296" s="134" t="s">
        <v>6980</v>
      </c>
      <c r="BU1296" s="26"/>
    </row>
    <row r="1297" spans="1:73" ht="55" customHeight="1">
      <c r="A1297" s="33">
        <v>1283</v>
      </c>
      <c r="B1297" s="34">
        <v>20</v>
      </c>
      <c r="C1297" s="35" t="s">
        <v>2176</v>
      </c>
      <c r="D1297" s="34">
        <v>2</v>
      </c>
      <c r="E1297" s="36" t="s">
        <v>2613</v>
      </c>
      <c r="F1297" s="34">
        <v>38</v>
      </c>
      <c r="G1297" s="36" t="s">
        <v>2705</v>
      </c>
      <c r="H1297" s="37">
        <v>1283</v>
      </c>
      <c r="I1297" s="36" t="s">
        <v>5645</v>
      </c>
      <c r="J1297" s="33">
        <v>1669</v>
      </c>
      <c r="K1297" s="36" t="s">
        <v>6981</v>
      </c>
      <c r="L1297" s="38" t="s">
        <v>2708</v>
      </c>
      <c r="M1297" s="17" t="s">
        <v>229</v>
      </c>
      <c r="N1297" s="15">
        <v>16692</v>
      </c>
      <c r="O1297" s="17" t="s">
        <v>2540</v>
      </c>
      <c r="P1297" s="73">
        <v>700</v>
      </c>
      <c r="Q1297" s="18" t="s">
        <v>2379</v>
      </c>
      <c r="R1297" s="36" t="s">
        <v>2709</v>
      </c>
      <c r="S1297" s="36" t="s">
        <v>5645</v>
      </c>
      <c r="T1297" s="18" t="s">
        <v>225</v>
      </c>
      <c r="U1297" s="16">
        <v>8</v>
      </c>
      <c r="V1297" s="20" t="s">
        <v>2597</v>
      </c>
      <c r="W1297" s="38" t="s">
        <v>448</v>
      </c>
      <c r="X1297" s="16">
        <v>96</v>
      </c>
      <c r="Y1297" s="20" t="s">
        <v>446</v>
      </c>
      <c r="Z1297" s="20">
        <v>23</v>
      </c>
      <c r="AA1297" s="20" t="s">
        <v>2710</v>
      </c>
      <c r="AB1297" s="20">
        <v>50</v>
      </c>
      <c r="AC1297" s="18" t="s">
        <v>447</v>
      </c>
      <c r="AD1297" s="136">
        <v>321000000</v>
      </c>
      <c r="AE1297" s="136">
        <v>0</v>
      </c>
      <c r="AF1297" s="136">
        <v>200000000</v>
      </c>
      <c r="AG1297" s="136">
        <v>200000000</v>
      </c>
      <c r="AH1297" s="79">
        <v>721000000</v>
      </c>
      <c r="AI1297" s="63">
        <v>1</v>
      </c>
      <c r="AJ1297" s="64">
        <v>0</v>
      </c>
      <c r="AK1297" s="65">
        <v>0</v>
      </c>
      <c r="AL1297" s="64">
        <v>0</v>
      </c>
      <c r="AM1297" s="65">
        <v>0</v>
      </c>
      <c r="AN1297" s="66" t="s">
        <v>2449</v>
      </c>
      <c r="AO1297" s="66" t="s">
        <v>2449</v>
      </c>
      <c r="AP1297" s="132" t="s">
        <v>2370</v>
      </c>
      <c r="AQ1297" s="23">
        <v>0</v>
      </c>
      <c r="AR1297" s="23">
        <v>0</v>
      </c>
      <c r="AS1297" s="142">
        <v>0</v>
      </c>
      <c r="AT1297" s="23">
        <v>0</v>
      </c>
      <c r="AU1297" s="142">
        <v>0</v>
      </c>
      <c r="AV1297" s="142">
        <v>0</v>
      </c>
      <c r="AW1297" s="142">
        <v>0</v>
      </c>
      <c r="AX1297" s="22">
        <v>0</v>
      </c>
      <c r="AY1297" s="143" t="s">
        <v>2450</v>
      </c>
      <c r="AZ1297" s="143" t="s">
        <v>2450</v>
      </c>
      <c r="BA1297" s="143" t="s">
        <v>2450</v>
      </c>
      <c r="BB1297" s="24"/>
      <c r="BC1297" s="75">
        <v>300000000</v>
      </c>
      <c r="BD1297" s="21">
        <v>314607000</v>
      </c>
      <c r="BE1297" s="25">
        <v>0</v>
      </c>
      <c r="BF1297" s="74">
        <v>300000000</v>
      </c>
      <c r="BG1297" s="25">
        <v>0</v>
      </c>
      <c r="BH1297" s="25"/>
      <c r="BI1297" s="25"/>
      <c r="BJ1297" s="133">
        <v>27600000</v>
      </c>
      <c r="BK1297" s="25">
        <v>0</v>
      </c>
      <c r="BL1297" s="25">
        <v>27600000</v>
      </c>
      <c r="BM1297" s="74">
        <v>8433333</v>
      </c>
      <c r="BN1297" s="80"/>
      <c r="BO1297" s="80"/>
      <c r="BP1297" s="133">
        <v>8433333</v>
      </c>
      <c r="BQ1297" s="25">
        <v>0</v>
      </c>
      <c r="BR1297" s="82" t="s">
        <v>54</v>
      </c>
      <c r="BS1297" s="82" t="s">
        <v>54</v>
      </c>
      <c r="BT1297" s="134" t="s">
        <v>6888</v>
      </c>
      <c r="BU1297" s="26"/>
    </row>
    <row r="1298" spans="1:73" ht="55" customHeight="1">
      <c r="A1298" s="33">
        <v>1284</v>
      </c>
      <c r="B1298" s="34">
        <v>20</v>
      </c>
      <c r="C1298" s="35" t="s">
        <v>2176</v>
      </c>
      <c r="D1298" s="34">
        <v>2</v>
      </c>
      <c r="E1298" s="36" t="s">
        <v>2613</v>
      </c>
      <c r="F1298" s="34">
        <v>38</v>
      </c>
      <c r="G1298" s="36" t="s">
        <v>2705</v>
      </c>
      <c r="H1298" s="37">
        <v>1284</v>
      </c>
      <c r="I1298" s="36" t="s">
        <v>6982</v>
      </c>
      <c r="J1298" s="33">
        <v>1669</v>
      </c>
      <c r="K1298" s="36" t="s">
        <v>6981</v>
      </c>
      <c r="L1298" s="38" t="s">
        <v>2255</v>
      </c>
      <c r="M1298" s="17" t="s">
        <v>229</v>
      </c>
      <c r="N1298" s="15">
        <v>16691</v>
      </c>
      <c r="O1298" s="17" t="s">
        <v>2493</v>
      </c>
      <c r="P1298" s="73">
        <v>100</v>
      </c>
      <c r="Q1298" s="18" t="s">
        <v>2595</v>
      </c>
      <c r="R1298" s="36" t="s">
        <v>6983</v>
      </c>
      <c r="S1298" s="36" t="s">
        <v>6982</v>
      </c>
      <c r="T1298" s="18" t="s">
        <v>225</v>
      </c>
      <c r="U1298" s="16">
        <v>9</v>
      </c>
      <c r="V1298" s="20" t="s">
        <v>3020</v>
      </c>
      <c r="W1298" s="38" t="s">
        <v>3102</v>
      </c>
      <c r="X1298" s="16">
        <v>96</v>
      </c>
      <c r="Y1298" s="20" t="s">
        <v>446</v>
      </c>
      <c r="Z1298" s="20">
        <v>24</v>
      </c>
      <c r="AA1298" s="20" t="s">
        <v>3103</v>
      </c>
      <c r="AB1298" s="20">
        <v>51</v>
      </c>
      <c r="AC1298" s="18" t="s">
        <v>2252</v>
      </c>
      <c r="AD1298" s="136">
        <v>816000000</v>
      </c>
      <c r="AE1298" s="136">
        <v>814000000</v>
      </c>
      <c r="AF1298" s="136">
        <v>814000000</v>
      </c>
      <c r="AG1298" s="136">
        <v>814000000</v>
      </c>
      <c r="AH1298" s="79">
        <v>3258000000</v>
      </c>
      <c r="AI1298" s="63">
        <v>1</v>
      </c>
      <c r="AJ1298" s="64">
        <v>64</v>
      </c>
      <c r="AK1298" s="65">
        <v>0.64</v>
      </c>
      <c r="AL1298" s="64">
        <v>64</v>
      </c>
      <c r="AM1298" s="65">
        <v>0.64</v>
      </c>
      <c r="AN1298" s="66" t="s">
        <v>2384</v>
      </c>
      <c r="AO1298" s="66" t="s">
        <v>2384</v>
      </c>
      <c r="AP1298" s="132" t="s">
        <v>2370</v>
      </c>
      <c r="AQ1298" s="23">
        <v>34</v>
      </c>
      <c r="AR1298" s="23">
        <v>30</v>
      </c>
      <c r="AS1298" s="142">
        <v>0</v>
      </c>
      <c r="AT1298" s="23">
        <v>0</v>
      </c>
      <c r="AU1298" s="142">
        <v>34</v>
      </c>
      <c r="AV1298" s="142">
        <v>30</v>
      </c>
      <c r="AW1298" s="142">
        <v>0</v>
      </c>
      <c r="AX1298" s="22">
        <v>0</v>
      </c>
      <c r="AY1298" s="143" t="s">
        <v>2371</v>
      </c>
      <c r="AZ1298" s="143" t="s">
        <v>2372</v>
      </c>
      <c r="BA1298" s="143" t="s">
        <v>2372</v>
      </c>
      <c r="BB1298" s="24"/>
      <c r="BC1298" s="75">
        <v>1000000000</v>
      </c>
      <c r="BD1298" s="21">
        <v>799747000</v>
      </c>
      <c r="BE1298" s="25">
        <v>900000000</v>
      </c>
      <c r="BF1298" s="74">
        <v>1000000000</v>
      </c>
      <c r="BG1298" s="25">
        <v>0</v>
      </c>
      <c r="BH1298" s="25">
        <v>786159610</v>
      </c>
      <c r="BI1298" s="25">
        <v>887449590</v>
      </c>
      <c r="BJ1298" s="133">
        <v>126500000</v>
      </c>
      <c r="BK1298" s="25">
        <v>0</v>
      </c>
      <c r="BL1298" s="25">
        <v>1800109200</v>
      </c>
      <c r="BM1298" s="74">
        <v>85716667</v>
      </c>
      <c r="BN1298" s="80">
        <v>0</v>
      </c>
      <c r="BO1298" s="80">
        <v>113000000</v>
      </c>
      <c r="BP1298" s="133">
        <v>85716667</v>
      </c>
      <c r="BQ1298" s="25">
        <v>0</v>
      </c>
      <c r="BR1298" s="82" t="s">
        <v>54</v>
      </c>
      <c r="BS1298" s="82" t="s">
        <v>6879</v>
      </c>
      <c r="BT1298" s="134" t="s">
        <v>6888</v>
      </c>
      <c r="BU1298" s="26"/>
    </row>
    <row r="1299" spans="1:73" ht="55" customHeight="1">
      <c r="A1299" s="33">
        <v>1285</v>
      </c>
      <c r="B1299" s="34">
        <v>20</v>
      </c>
      <c r="C1299" s="35" t="s">
        <v>2176</v>
      </c>
      <c r="D1299" s="34">
        <v>3</v>
      </c>
      <c r="E1299" s="36" t="s">
        <v>2714</v>
      </c>
      <c r="F1299" s="34">
        <v>39</v>
      </c>
      <c r="G1299" s="36" t="s">
        <v>2715</v>
      </c>
      <c r="H1299" s="37">
        <v>1285</v>
      </c>
      <c r="I1299" s="36" t="s">
        <v>5237</v>
      </c>
      <c r="J1299" s="33">
        <v>1672</v>
      </c>
      <c r="K1299" s="36" t="s">
        <v>6984</v>
      </c>
      <c r="L1299" s="20" t="s">
        <v>2718</v>
      </c>
      <c r="M1299" s="17" t="s">
        <v>229</v>
      </c>
      <c r="N1299" s="15">
        <v>16721</v>
      </c>
      <c r="O1299" s="17" t="s">
        <v>2481</v>
      </c>
      <c r="P1299" s="73">
        <v>800</v>
      </c>
      <c r="Q1299" s="18" t="s">
        <v>2379</v>
      </c>
      <c r="R1299" s="36" t="s">
        <v>2719</v>
      </c>
      <c r="S1299" s="36" t="s">
        <v>5237</v>
      </c>
      <c r="T1299" s="18" t="s">
        <v>225</v>
      </c>
      <c r="U1299" s="16">
        <v>7</v>
      </c>
      <c r="V1299" s="20" t="s">
        <v>2457</v>
      </c>
      <c r="W1299" s="38" t="s">
        <v>2720</v>
      </c>
      <c r="X1299" s="16">
        <v>85</v>
      </c>
      <c r="Y1299" s="20" t="s">
        <v>316</v>
      </c>
      <c r="Z1299" s="20">
        <v>25</v>
      </c>
      <c r="AA1299" s="20" t="s">
        <v>2721</v>
      </c>
      <c r="AB1299" s="20">
        <v>52</v>
      </c>
      <c r="AC1299" s="18" t="s">
        <v>2722</v>
      </c>
      <c r="AD1299" s="136">
        <v>425000000</v>
      </c>
      <c r="AE1299" s="136">
        <v>422000000</v>
      </c>
      <c r="AF1299" s="136">
        <v>422000000</v>
      </c>
      <c r="AG1299" s="136">
        <v>422000000</v>
      </c>
      <c r="AH1299" s="79">
        <v>1691000000</v>
      </c>
      <c r="AI1299" s="63">
        <v>1</v>
      </c>
      <c r="AJ1299" s="64">
        <v>520</v>
      </c>
      <c r="AK1299" s="65">
        <v>0.65</v>
      </c>
      <c r="AL1299" s="64">
        <v>836</v>
      </c>
      <c r="AM1299" s="65">
        <v>1.0449999999999999</v>
      </c>
      <c r="AN1299" s="66" t="s">
        <v>2384</v>
      </c>
      <c r="AO1299" s="66" t="s">
        <v>2369</v>
      </c>
      <c r="AP1299" s="132" t="s">
        <v>2370</v>
      </c>
      <c r="AQ1299" s="23">
        <v>200</v>
      </c>
      <c r="AR1299" s="23">
        <v>200</v>
      </c>
      <c r="AS1299" s="142">
        <v>120</v>
      </c>
      <c r="AT1299" s="23">
        <v>0</v>
      </c>
      <c r="AU1299" s="142">
        <v>222</v>
      </c>
      <c r="AV1299" s="142">
        <v>494</v>
      </c>
      <c r="AW1299" s="142">
        <v>120</v>
      </c>
      <c r="AX1299" s="22">
        <v>0</v>
      </c>
      <c r="AY1299" s="143" t="s">
        <v>2371</v>
      </c>
      <c r="AZ1299" s="143" t="s">
        <v>2371</v>
      </c>
      <c r="BA1299" s="143" t="s">
        <v>2372</v>
      </c>
      <c r="BB1299" s="24"/>
      <c r="BC1299" s="75">
        <v>430000000</v>
      </c>
      <c r="BD1299" s="21">
        <v>416535000</v>
      </c>
      <c r="BE1299" s="25">
        <v>430000000</v>
      </c>
      <c r="BF1299" s="74">
        <v>430000000</v>
      </c>
      <c r="BG1299" s="25">
        <v>0</v>
      </c>
      <c r="BH1299" s="25">
        <v>164479333</v>
      </c>
      <c r="BI1299" s="25">
        <v>685975356</v>
      </c>
      <c r="BJ1299" s="133">
        <v>355954337</v>
      </c>
      <c r="BK1299" s="25">
        <v>0</v>
      </c>
      <c r="BL1299" s="25">
        <v>1206409026</v>
      </c>
      <c r="BM1299" s="74">
        <v>167561203</v>
      </c>
      <c r="BN1299" s="80">
        <v>119446664</v>
      </c>
      <c r="BO1299" s="80">
        <v>407999999</v>
      </c>
      <c r="BP1299" s="133">
        <v>167561203</v>
      </c>
      <c r="BQ1299" s="25">
        <v>0</v>
      </c>
      <c r="BR1299" s="82" t="s">
        <v>6985</v>
      </c>
      <c r="BS1299" s="82" t="s">
        <v>6875</v>
      </c>
      <c r="BT1299" s="134" t="s">
        <v>6986</v>
      </c>
      <c r="BU1299" s="26"/>
    </row>
    <row r="1300" spans="1:73" ht="55" customHeight="1">
      <c r="A1300" s="33">
        <v>1286</v>
      </c>
      <c r="B1300" s="34">
        <v>20</v>
      </c>
      <c r="C1300" s="35" t="s">
        <v>2176</v>
      </c>
      <c r="D1300" s="34">
        <v>3</v>
      </c>
      <c r="E1300" s="36" t="s">
        <v>2714</v>
      </c>
      <c r="F1300" s="34">
        <v>40</v>
      </c>
      <c r="G1300" s="36" t="s">
        <v>2726</v>
      </c>
      <c r="H1300" s="37">
        <v>1286</v>
      </c>
      <c r="I1300" s="36" t="s">
        <v>6987</v>
      </c>
      <c r="J1300" s="33">
        <v>1674</v>
      </c>
      <c r="K1300" s="36" t="s">
        <v>2726</v>
      </c>
      <c r="L1300" s="38" t="s">
        <v>2729</v>
      </c>
      <c r="M1300" s="17" t="s">
        <v>229</v>
      </c>
      <c r="N1300" s="15">
        <v>16741</v>
      </c>
      <c r="O1300" s="17" t="s">
        <v>2540</v>
      </c>
      <c r="P1300" s="73">
        <v>1000</v>
      </c>
      <c r="Q1300" s="18" t="s">
        <v>2379</v>
      </c>
      <c r="R1300" s="36" t="s">
        <v>6988</v>
      </c>
      <c r="S1300" s="36" t="s">
        <v>6987</v>
      </c>
      <c r="T1300" s="18" t="s">
        <v>225</v>
      </c>
      <c r="U1300" s="16">
        <v>7</v>
      </c>
      <c r="V1300" s="20" t="s">
        <v>2457</v>
      </c>
      <c r="W1300" s="38" t="s">
        <v>2731</v>
      </c>
      <c r="X1300" s="16">
        <v>100</v>
      </c>
      <c r="Y1300" s="51" t="s">
        <v>234</v>
      </c>
      <c r="Z1300" s="20">
        <v>26</v>
      </c>
      <c r="AA1300" s="20" t="s">
        <v>2732</v>
      </c>
      <c r="AB1300" s="20">
        <v>53</v>
      </c>
      <c r="AC1300" s="18" t="s">
        <v>2733</v>
      </c>
      <c r="AD1300" s="136">
        <v>434000000</v>
      </c>
      <c r="AE1300" s="136">
        <v>431000000</v>
      </c>
      <c r="AF1300" s="136">
        <v>431000000</v>
      </c>
      <c r="AG1300" s="136">
        <v>431000000</v>
      </c>
      <c r="AH1300" s="79">
        <v>1727000000</v>
      </c>
      <c r="AI1300" s="63">
        <v>1</v>
      </c>
      <c r="AJ1300" s="64">
        <v>700</v>
      </c>
      <c r="AK1300" s="65">
        <v>0.7</v>
      </c>
      <c r="AL1300" s="64">
        <v>900</v>
      </c>
      <c r="AM1300" s="65">
        <v>0.9</v>
      </c>
      <c r="AN1300" s="66" t="s">
        <v>2384</v>
      </c>
      <c r="AO1300" s="66" t="s">
        <v>2368</v>
      </c>
      <c r="AP1300" s="132" t="s">
        <v>2370</v>
      </c>
      <c r="AQ1300" s="23">
        <v>0</v>
      </c>
      <c r="AR1300" s="23">
        <v>700</v>
      </c>
      <c r="AS1300" s="142">
        <v>0</v>
      </c>
      <c r="AT1300" s="23">
        <v>0</v>
      </c>
      <c r="AU1300" s="142">
        <v>0</v>
      </c>
      <c r="AV1300" s="142">
        <v>900</v>
      </c>
      <c r="AW1300" s="142">
        <v>0</v>
      </c>
      <c r="AX1300" s="22">
        <v>0</v>
      </c>
      <c r="AY1300" s="143" t="s">
        <v>54</v>
      </c>
      <c r="AZ1300" s="143" t="s">
        <v>2371</v>
      </c>
      <c r="BA1300" s="143" t="s">
        <v>2372</v>
      </c>
      <c r="BB1300" s="24"/>
      <c r="BC1300" s="75">
        <v>550000000</v>
      </c>
      <c r="BD1300" s="21">
        <v>425356000</v>
      </c>
      <c r="BE1300" s="25">
        <v>530000000</v>
      </c>
      <c r="BF1300" s="74">
        <v>550000000</v>
      </c>
      <c r="BG1300" s="25">
        <v>0</v>
      </c>
      <c r="BH1300" s="25">
        <v>88464050</v>
      </c>
      <c r="BI1300" s="25">
        <v>532000000</v>
      </c>
      <c r="BJ1300" s="133">
        <v>85079990</v>
      </c>
      <c r="BK1300" s="25">
        <v>0</v>
      </c>
      <c r="BL1300" s="25">
        <v>705544040</v>
      </c>
      <c r="BM1300" s="74">
        <v>64130023</v>
      </c>
      <c r="BN1300" s="80">
        <v>53010000</v>
      </c>
      <c r="BO1300" s="80">
        <v>189504579</v>
      </c>
      <c r="BP1300" s="133">
        <v>64130023</v>
      </c>
      <c r="BQ1300" s="25">
        <v>0</v>
      </c>
      <c r="BR1300" s="82" t="s">
        <v>6894</v>
      </c>
      <c r="BS1300" s="82" t="s">
        <v>6989</v>
      </c>
      <c r="BT1300" s="134" t="s">
        <v>6990</v>
      </c>
      <c r="BU1300" s="26"/>
    </row>
    <row r="1301" spans="1:73" ht="55" customHeight="1">
      <c r="A1301" s="33">
        <v>1287</v>
      </c>
      <c r="B1301" s="34">
        <v>20</v>
      </c>
      <c r="C1301" s="35" t="s">
        <v>2176</v>
      </c>
      <c r="D1301" s="34">
        <v>3</v>
      </c>
      <c r="E1301" s="36" t="s">
        <v>2714</v>
      </c>
      <c r="F1301" s="34">
        <v>40</v>
      </c>
      <c r="G1301" s="36" t="s">
        <v>2726</v>
      </c>
      <c r="H1301" s="37">
        <v>1287</v>
      </c>
      <c r="I1301" s="36" t="s">
        <v>6991</v>
      </c>
      <c r="J1301" s="33">
        <v>1674</v>
      </c>
      <c r="K1301" s="36" t="s">
        <v>2726</v>
      </c>
      <c r="L1301" s="38" t="s">
        <v>24</v>
      </c>
      <c r="M1301" s="17" t="s">
        <v>229</v>
      </c>
      <c r="N1301" s="15">
        <v>16742</v>
      </c>
      <c r="O1301" s="17" t="s">
        <v>2481</v>
      </c>
      <c r="P1301" s="73">
        <v>1200</v>
      </c>
      <c r="Q1301" s="18" t="s">
        <v>2379</v>
      </c>
      <c r="R1301" s="36" t="s">
        <v>3923</v>
      </c>
      <c r="S1301" s="36" t="s">
        <v>6991</v>
      </c>
      <c r="T1301" s="18" t="s">
        <v>225</v>
      </c>
      <c r="U1301" s="16">
        <v>7</v>
      </c>
      <c r="V1301" s="20" t="s">
        <v>2457</v>
      </c>
      <c r="W1301" s="38" t="s">
        <v>2739</v>
      </c>
      <c r="X1301" s="16">
        <v>100</v>
      </c>
      <c r="Y1301" s="51" t="s">
        <v>234</v>
      </c>
      <c r="Z1301" s="20">
        <v>27</v>
      </c>
      <c r="AA1301" s="20" t="s">
        <v>2740</v>
      </c>
      <c r="AB1301" s="20">
        <v>54</v>
      </c>
      <c r="AC1301" s="18" t="s">
        <v>235</v>
      </c>
      <c r="AD1301" s="136">
        <v>274000000</v>
      </c>
      <c r="AE1301" s="136">
        <v>274000000</v>
      </c>
      <c r="AF1301" s="136">
        <v>274000000</v>
      </c>
      <c r="AG1301" s="136">
        <v>274000000</v>
      </c>
      <c r="AH1301" s="79">
        <v>1096000000</v>
      </c>
      <c r="AI1301" s="63">
        <v>1</v>
      </c>
      <c r="AJ1301" s="64">
        <v>400</v>
      </c>
      <c r="AK1301" s="65">
        <v>0.33333333333333331</v>
      </c>
      <c r="AL1301" s="64">
        <v>530</v>
      </c>
      <c r="AM1301" s="65">
        <v>0.44166666666666665</v>
      </c>
      <c r="AN1301" s="66" t="s">
        <v>2449</v>
      </c>
      <c r="AO1301" s="66" t="s">
        <v>2384</v>
      </c>
      <c r="AP1301" s="132" t="s">
        <v>2370</v>
      </c>
      <c r="AQ1301" s="23">
        <v>0</v>
      </c>
      <c r="AR1301" s="23">
        <v>400</v>
      </c>
      <c r="AS1301" s="142">
        <v>0</v>
      </c>
      <c r="AT1301" s="23">
        <v>0</v>
      </c>
      <c r="AU1301" s="142">
        <v>0</v>
      </c>
      <c r="AV1301" s="142">
        <v>530</v>
      </c>
      <c r="AW1301" s="142">
        <v>0</v>
      </c>
      <c r="AX1301" s="22">
        <v>0</v>
      </c>
      <c r="AY1301" s="143" t="s">
        <v>2450</v>
      </c>
      <c r="AZ1301" s="143" t="s">
        <v>2371</v>
      </c>
      <c r="BA1301" s="143" t="s">
        <v>2372</v>
      </c>
      <c r="BB1301" s="24"/>
      <c r="BC1301" s="75">
        <v>350000000</v>
      </c>
      <c r="BD1301" s="21">
        <v>268542000</v>
      </c>
      <c r="BE1301" s="25">
        <v>274000000</v>
      </c>
      <c r="BF1301" s="74">
        <v>350000000</v>
      </c>
      <c r="BG1301" s="25">
        <v>0</v>
      </c>
      <c r="BH1301" s="25"/>
      <c r="BI1301" s="25">
        <v>272000000</v>
      </c>
      <c r="BJ1301" s="133">
        <v>80988606</v>
      </c>
      <c r="BK1301" s="25">
        <v>0</v>
      </c>
      <c r="BL1301" s="25">
        <v>352988606</v>
      </c>
      <c r="BM1301" s="74">
        <v>44972640</v>
      </c>
      <c r="BN1301" s="80"/>
      <c r="BO1301" s="80">
        <v>262400000</v>
      </c>
      <c r="BP1301" s="133">
        <v>44972640</v>
      </c>
      <c r="BQ1301" s="25">
        <v>0</v>
      </c>
      <c r="BR1301" s="82" t="s">
        <v>54</v>
      </c>
      <c r="BS1301" s="82" t="s">
        <v>6875</v>
      </c>
      <c r="BT1301" s="134" t="s">
        <v>6992</v>
      </c>
      <c r="BU1301" s="26"/>
    </row>
    <row r="1302" spans="1:73" ht="55" customHeight="1">
      <c r="A1302" s="33">
        <v>1288</v>
      </c>
      <c r="B1302" s="34">
        <v>20</v>
      </c>
      <c r="C1302" s="35" t="s">
        <v>2176</v>
      </c>
      <c r="D1302" s="34">
        <v>3</v>
      </c>
      <c r="E1302" s="36" t="s">
        <v>2714</v>
      </c>
      <c r="F1302" s="34">
        <v>43</v>
      </c>
      <c r="G1302" s="36" t="s">
        <v>2743</v>
      </c>
      <c r="H1302" s="37">
        <v>1288</v>
      </c>
      <c r="I1302" s="36" t="s">
        <v>6993</v>
      </c>
      <c r="J1302" s="33">
        <v>1676</v>
      </c>
      <c r="K1302" s="36" t="s">
        <v>6994</v>
      </c>
      <c r="L1302" s="38" t="s">
        <v>3120</v>
      </c>
      <c r="M1302" s="17" t="s">
        <v>229</v>
      </c>
      <c r="N1302" s="15">
        <v>16761</v>
      </c>
      <c r="O1302" s="17" t="s">
        <v>2455</v>
      </c>
      <c r="P1302" s="73">
        <v>200</v>
      </c>
      <c r="Q1302" s="18" t="s">
        <v>2379</v>
      </c>
      <c r="R1302" s="36" t="s">
        <v>6995</v>
      </c>
      <c r="S1302" s="36" t="s">
        <v>6993</v>
      </c>
      <c r="T1302" s="18" t="s">
        <v>225</v>
      </c>
      <c r="U1302" s="16">
        <v>7</v>
      </c>
      <c r="V1302" s="20" t="s">
        <v>2457</v>
      </c>
      <c r="W1302" s="38" t="s">
        <v>2749</v>
      </c>
      <c r="X1302" s="16">
        <v>102</v>
      </c>
      <c r="Y1302" s="20" t="s">
        <v>221</v>
      </c>
      <c r="Z1302" s="20">
        <v>27</v>
      </c>
      <c r="AA1302" s="20" t="s">
        <v>2740</v>
      </c>
      <c r="AB1302" s="20">
        <v>56</v>
      </c>
      <c r="AC1302" s="18" t="s">
        <v>3122</v>
      </c>
      <c r="AD1302" s="136">
        <v>298000000</v>
      </c>
      <c r="AE1302" s="136">
        <v>0</v>
      </c>
      <c r="AF1302" s="136">
        <v>0</v>
      </c>
      <c r="AG1302" s="136">
        <v>0</v>
      </c>
      <c r="AH1302" s="79">
        <v>298000000</v>
      </c>
      <c r="AI1302" s="63">
        <v>1</v>
      </c>
      <c r="AJ1302" s="64">
        <v>200</v>
      </c>
      <c r="AK1302" s="65">
        <v>1</v>
      </c>
      <c r="AL1302" s="64">
        <v>0</v>
      </c>
      <c r="AM1302" s="65">
        <v>0</v>
      </c>
      <c r="AN1302" s="66" t="s">
        <v>2369</v>
      </c>
      <c r="AO1302" s="66" t="s">
        <v>2449</v>
      </c>
      <c r="AP1302" s="132" t="s">
        <v>2370</v>
      </c>
      <c r="AQ1302" s="23">
        <v>0</v>
      </c>
      <c r="AR1302" s="23">
        <v>200</v>
      </c>
      <c r="AS1302" s="142">
        <v>0</v>
      </c>
      <c r="AT1302" s="23">
        <v>0</v>
      </c>
      <c r="AU1302" s="142">
        <v>0</v>
      </c>
      <c r="AV1302" s="142">
        <v>0</v>
      </c>
      <c r="AW1302" s="142">
        <v>0</v>
      </c>
      <c r="AX1302" s="22">
        <v>0</v>
      </c>
      <c r="AY1302" s="143" t="s">
        <v>54</v>
      </c>
      <c r="AZ1302" s="143" t="s">
        <v>2372</v>
      </c>
      <c r="BA1302" s="143" t="s">
        <v>2450</v>
      </c>
      <c r="BB1302" s="24"/>
      <c r="BC1302" s="75">
        <v>0</v>
      </c>
      <c r="BD1302" s="21">
        <v>292064000</v>
      </c>
      <c r="BE1302" s="25">
        <v>0</v>
      </c>
      <c r="BF1302" s="74">
        <v>0</v>
      </c>
      <c r="BG1302" s="25">
        <v>0</v>
      </c>
      <c r="BH1302" s="25"/>
      <c r="BI1302" s="25">
        <v>245553160</v>
      </c>
      <c r="BJ1302" s="133"/>
      <c r="BK1302" s="25">
        <v>0</v>
      </c>
      <c r="BL1302" s="25">
        <v>245553160</v>
      </c>
      <c r="BM1302" s="74">
        <v>0</v>
      </c>
      <c r="BN1302" s="80"/>
      <c r="BO1302" s="80">
        <v>85000000</v>
      </c>
      <c r="BP1302" s="133"/>
      <c r="BQ1302" s="25">
        <v>0</v>
      </c>
      <c r="BR1302" s="82" t="s">
        <v>54</v>
      </c>
      <c r="BS1302" s="82" t="s">
        <v>6879</v>
      </c>
      <c r="BT1302" s="134" t="s">
        <v>54</v>
      </c>
      <c r="BU1302" s="26"/>
    </row>
    <row r="1303" spans="1:73" ht="55" customHeight="1">
      <c r="A1303" s="33">
        <v>1290</v>
      </c>
      <c r="B1303" s="34">
        <v>20</v>
      </c>
      <c r="C1303" s="35" t="s">
        <v>2176</v>
      </c>
      <c r="D1303" s="34">
        <v>3</v>
      </c>
      <c r="E1303" s="36" t="s">
        <v>2714</v>
      </c>
      <c r="F1303" s="34">
        <v>48</v>
      </c>
      <c r="G1303" s="36" t="s">
        <v>2779</v>
      </c>
      <c r="H1303" s="37">
        <v>1290</v>
      </c>
      <c r="I1303" s="36" t="s">
        <v>6996</v>
      </c>
      <c r="J1303" s="33">
        <v>1683</v>
      </c>
      <c r="K1303" s="36" t="s">
        <v>6997</v>
      </c>
      <c r="L1303" s="38" t="s">
        <v>2788</v>
      </c>
      <c r="M1303" s="17" t="s">
        <v>229</v>
      </c>
      <c r="N1303" s="15">
        <v>16832</v>
      </c>
      <c r="O1303" s="17" t="s">
        <v>2360</v>
      </c>
      <c r="P1303" s="73">
        <v>200</v>
      </c>
      <c r="Q1303" s="18" t="s">
        <v>2379</v>
      </c>
      <c r="R1303" s="36" t="s">
        <v>3943</v>
      </c>
      <c r="S1303" s="36" t="s">
        <v>6996</v>
      </c>
      <c r="T1303" s="18" t="s">
        <v>225</v>
      </c>
      <c r="U1303" s="16">
        <v>7</v>
      </c>
      <c r="V1303" s="20" t="s">
        <v>2457</v>
      </c>
      <c r="W1303" s="38" t="s">
        <v>2783</v>
      </c>
      <c r="X1303" s="16">
        <v>102</v>
      </c>
      <c r="Y1303" s="20" t="s">
        <v>221</v>
      </c>
      <c r="Z1303" s="20">
        <v>29</v>
      </c>
      <c r="AA1303" s="20" t="s">
        <v>2790</v>
      </c>
      <c r="AB1303" s="20">
        <v>62</v>
      </c>
      <c r="AC1303" s="18" t="s">
        <v>2791</v>
      </c>
      <c r="AD1303" s="136">
        <v>100000000</v>
      </c>
      <c r="AE1303" s="136">
        <v>0</v>
      </c>
      <c r="AF1303" s="136">
        <v>88000000</v>
      </c>
      <c r="AG1303" s="136">
        <v>0</v>
      </c>
      <c r="AH1303" s="79">
        <v>188000000</v>
      </c>
      <c r="AI1303" s="63">
        <v>1</v>
      </c>
      <c r="AJ1303" s="64">
        <v>641</v>
      </c>
      <c r="AK1303" s="65">
        <v>3.2050000000000001</v>
      </c>
      <c r="AL1303" s="64">
        <v>789</v>
      </c>
      <c r="AM1303" s="65">
        <v>3.9449999999999998</v>
      </c>
      <c r="AN1303" s="66" t="s">
        <v>2369</v>
      </c>
      <c r="AO1303" s="66" t="s">
        <v>2369</v>
      </c>
      <c r="AP1303" s="132" t="s">
        <v>2370</v>
      </c>
      <c r="AQ1303" s="23">
        <v>100</v>
      </c>
      <c r="AR1303" s="23">
        <v>420</v>
      </c>
      <c r="AS1303" s="142">
        <v>121</v>
      </c>
      <c r="AT1303" s="23">
        <v>0</v>
      </c>
      <c r="AU1303" s="142">
        <v>248</v>
      </c>
      <c r="AV1303" s="142">
        <v>420</v>
      </c>
      <c r="AW1303" s="142">
        <v>121</v>
      </c>
      <c r="AX1303" s="22">
        <v>0</v>
      </c>
      <c r="AY1303" s="143" t="s">
        <v>2371</v>
      </c>
      <c r="AZ1303" s="143" t="s">
        <v>2371</v>
      </c>
      <c r="BA1303" s="143" t="s">
        <v>2372</v>
      </c>
      <c r="BB1303" s="24"/>
      <c r="BC1303" s="75">
        <v>300000000</v>
      </c>
      <c r="BD1303" s="21">
        <v>98008000</v>
      </c>
      <c r="BE1303" s="25">
        <v>180000000</v>
      </c>
      <c r="BF1303" s="74">
        <v>300000000</v>
      </c>
      <c r="BG1303" s="25">
        <v>0</v>
      </c>
      <c r="BH1303" s="25">
        <v>86555000</v>
      </c>
      <c r="BI1303" s="25">
        <v>232150000</v>
      </c>
      <c r="BJ1303" s="133">
        <v>118683960</v>
      </c>
      <c r="BK1303" s="25">
        <v>0</v>
      </c>
      <c r="BL1303" s="25">
        <v>437388960</v>
      </c>
      <c r="BM1303" s="74">
        <v>43069672</v>
      </c>
      <c r="BN1303" s="80">
        <v>67121666</v>
      </c>
      <c r="BO1303" s="80">
        <v>174366202</v>
      </c>
      <c r="BP1303" s="133">
        <v>43069672</v>
      </c>
      <c r="BQ1303" s="25">
        <v>0</v>
      </c>
      <c r="BR1303" s="82" t="s">
        <v>6998</v>
      </c>
      <c r="BS1303" s="82" t="s">
        <v>6875</v>
      </c>
      <c r="BT1303" s="134" t="s">
        <v>6999</v>
      </c>
      <c r="BU1303" s="26"/>
    </row>
    <row r="1304" spans="1:73" ht="55" customHeight="1">
      <c r="A1304" s="33">
        <v>1291</v>
      </c>
      <c r="B1304" s="34">
        <v>20</v>
      </c>
      <c r="C1304" s="35" t="s">
        <v>2176</v>
      </c>
      <c r="D1304" s="34">
        <v>3</v>
      </c>
      <c r="E1304" s="36" t="s">
        <v>2714</v>
      </c>
      <c r="F1304" s="34">
        <v>48</v>
      </c>
      <c r="G1304" s="36" t="s">
        <v>2779</v>
      </c>
      <c r="H1304" s="37">
        <v>1291</v>
      </c>
      <c r="I1304" s="36" t="s">
        <v>7000</v>
      </c>
      <c r="J1304" s="33">
        <v>1683</v>
      </c>
      <c r="K1304" s="36" t="s">
        <v>6997</v>
      </c>
      <c r="L1304" s="38" t="s">
        <v>3655</v>
      </c>
      <c r="M1304" s="17" t="s">
        <v>229</v>
      </c>
      <c r="N1304" s="15">
        <v>16831</v>
      </c>
      <c r="O1304" s="17" t="s">
        <v>2378</v>
      </c>
      <c r="P1304" s="73">
        <v>150</v>
      </c>
      <c r="Q1304" s="18" t="s">
        <v>2379</v>
      </c>
      <c r="R1304" s="36" t="s">
        <v>3656</v>
      </c>
      <c r="S1304" s="36" t="s">
        <v>7000</v>
      </c>
      <c r="T1304" s="18" t="s">
        <v>225</v>
      </c>
      <c r="U1304" s="16">
        <v>7</v>
      </c>
      <c r="V1304" s="20" t="s">
        <v>2457</v>
      </c>
      <c r="W1304" s="38" t="s">
        <v>2783</v>
      </c>
      <c r="X1304" s="16">
        <v>102</v>
      </c>
      <c r="Y1304" s="20" t="s">
        <v>221</v>
      </c>
      <c r="Z1304" s="20">
        <v>29</v>
      </c>
      <c r="AA1304" s="20" t="s">
        <v>2790</v>
      </c>
      <c r="AB1304" s="20">
        <v>61</v>
      </c>
      <c r="AC1304" s="18" t="s">
        <v>3657</v>
      </c>
      <c r="AD1304" s="136">
        <v>208000000</v>
      </c>
      <c r="AE1304" s="136">
        <v>0</v>
      </c>
      <c r="AF1304" s="136">
        <v>200000000</v>
      </c>
      <c r="AG1304" s="136">
        <v>0</v>
      </c>
      <c r="AH1304" s="79">
        <v>408000000</v>
      </c>
      <c r="AI1304" s="63">
        <v>1</v>
      </c>
      <c r="AJ1304" s="64">
        <v>544</v>
      </c>
      <c r="AK1304" s="65">
        <v>3.6266666666666665</v>
      </c>
      <c r="AL1304" s="64">
        <v>605</v>
      </c>
      <c r="AM1304" s="65">
        <v>4.0333333333333332</v>
      </c>
      <c r="AN1304" s="66" t="s">
        <v>2369</v>
      </c>
      <c r="AO1304" s="66" t="s">
        <v>2369</v>
      </c>
      <c r="AP1304" s="132" t="s">
        <v>2370</v>
      </c>
      <c r="AQ1304" s="23">
        <v>75</v>
      </c>
      <c r="AR1304" s="23">
        <v>419</v>
      </c>
      <c r="AS1304" s="142">
        <v>50</v>
      </c>
      <c r="AT1304" s="23">
        <v>0</v>
      </c>
      <c r="AU1304" s="142">
        <v>136</v>
      </c>
      <c r="AV1304" s="142">
        <v>419</v>
      </c>
      <c r="AW1304" s="142">
        <v>50</v>
      </c>
      <c r="AX1304" s="22">
        <v>0</v>
      </c>
      <c r="AY1304" s="143" t="s">
        <v>2371</v>
      </c>
      <c r="AZ1304" s="143" t="s">
        <v>2371</v>
      </c>
      <c r="BA1304" s="143" t="s">
        <v>2372</v>
      </c>
      <c r="BB1304" s="24"/>
      <c r="BC1304" s="75">
        <v>250000000</v>
      </c>
      <c r="BD1304" s="21">
        <v>203857000</v>
      </c>
      <c r="BE1304" s="25">
        <v>172000000</v>
      </c>
      <c r="BF1304" s="74">
        <v>250000000</v>
      </c>
      <c r="BG1304" s="25">
        <v>0</v>
      </c>
      <c r="BH1304" s="25">
        <v>159476300</v>
      </c>
      <c r="BI1304" s="25">
        <v>169728863</v>
      </c>
      <c r="BJ1304" s="133">
        <v>224100000</v>
      </c>
      <c r="BK1304" s="25">
        <v>0</v>
      </c>
      <c r="BL1304" s="25">
        <v>553305163</v>
      </c>
      <c r="BM1304" s="74">
        <v>123603333</v>
      </c>
      <c r="BN1304" s="80">
        <v>87359999</v>
      </c>
      <c r="BO1304" s="80">
        <v>144984349</v>
      </c>
      <c r="BP1304" s="133">
        <v>123603333</v>
      </c>
      <c r="BQ1304" s="25">
        <v>0</v>
      </c>
      <c r="BR1304" s="82" t="s">
        <v>7001</v>
      </c>
      <c r="BS1304" s="82" t="s">
        <v>6875</v>
      </c>
      <c r="BT1304" s="134" t="s">
        <v>7002</v>
      </c>
      <c r="BU1304" s="26"/>
    </row>
    <row r="1305" spans="1:73" ht="55" customHeight="1">
      <c r="A1305" s="33">
        <v>1292</v>
      </c>
      <c r="B1305" s="34">
        <v>20</v>
      </c>
      <c r="C1305" s="35" t="s">
        <v>2176</v>
      </c>
      <c r="D1305" s="34">
        <v>3</v>
      </c>
      <c r="E1305" s="36" t="s">
        <v>2714</v>
      </c>
      <c r="F1305" s="34">
        <v>48</v>
      </c>
      <c r="G1305" s="36" t="s">
        <v>2779</v>
      </c>
      <c r="H1305" s="37">
        <v>1292</v>
      </c>
      <c r="I1305" s="36" t="s">
        <v>7003</v>
      </c>
      <c r="J1305" s="33">
        <v>1686</v>
      </c>
      <c r="K1305" s="36" t="s">
        <v>7004</v>
      </c>
      <c r="L1305" s="38" t="s">
        <v>27</v>
      </c>
      <c r="M1305" s="17" t="s">
        <v>229</v>
      </c>
      <c r="N1305" s="15">
        <v>16862</v>
      </c>
      <c r="O1305" s="17" t="s">
        <v>2796</v>
      </c>
      <c r="P1305" s="73">
        <v>3</v>
      </c>
      <c r="Q1305" s="18" t="s">
        <v>2797</v>
      </c>
      <c r="R1305" s="36" t="s">
        <v>7005</v>
      </c>
      <c r="S1305" s="36" t="s">
        <v>7003</v>
      </c>
      <c r="T1305" s="18" t="s">
        <v>225</v>
      </c>
      <c r="U1305" s="16">
        <v>7</v>
      </c>
      <c r="V1305" s="20" t="s">
        <v>2457</v>
      </c>
      <c r="W1305" s="38" t="s">
        <v>2799</v>
      </c>
      <c r="X1305" s="16">
        <v>102</v>
      </c>
      <c r="Y1305" s="20" t="s">
        <v>221</v>
      </c>
      <c r="Z1305" s="20">
        <v>30</v>
      </c>
      <c r="AA1305" s="20" t="s">
        <v>2800</v>
      </c>
      <c r="AB1305" s="20">
        <v>68</v>
      </c>
      <c r="AC1305" s="18" t="s">
        <v>3158</v>
      </c>
      <c r="AD1305" s="136">
        <v>0</v>
      </c>
      <c r="AE1305" s="136">
        <v>378000000</v>
      </c>
      <c r="AF1305" s="136">
        <v>0</v>
      </c>
      <c r="AG1305" s="136">
        <v>0</v>
      </c>
      <c r="AH1305" s="79">
        <v>378000000</v>
      </c>
      <c r="AI1305" s="63">
        <v>1</v>
      </c>
      <c r="AJ1305" s="64">
        <v>0</v>
      </c>
      <c r="AK1305" s="65">
        <v>0</v>
      </c>
      <c r="AL1305" s="64">
        <v>0</v>
      </c>
      <c r="AM1305" s="65">
        <v>0</v>
      </c>
      <c r="AN1305" s="66" t="s">
        <v>2449</v>
      </c>
      <c r="AO1305" s="66" t="s">
        <v>2449</v>
      </c>
      <c r="AP1305" s="132" t="s">
        <v>2370</v>
      </c>
      <c r="AQ1305" s="23">
        <v>0</v>
      </c>
      <c r="AR1305" s="23">
        <v>0</v>
      </c>
      <c r="AS1305" s="142">
        <v>0</v>
      </c>
      <c r="AT1305" s="23">
        <v>0</v>
      </c>
      <c r="AU1305" s="142">
        <v>0</v>
      </c>
      <c r="AV1305" s="142">
        <v>0</v>
      </c>
      <c r="AW1305" s="142">
        <v>0</v>
      </c>
      <c r="AX1305" s="22">
        <v>0</v>
      </c>
      <c r="AY1305" s="143" t="s">
        <v>2450</v>
      </c>
      <c r="AZ1305" s="143" t="s">
        <v>2450</v>
      </c>
      <c r="BA1305" s="143" t="s">
        <v>2450</v>
      </c>
      <c r="BB1305" s="24"/>
      <c r="BC1305" s="75">
        <v>0</v>
      </c>
      <c r="BD1305" s="21">
        <v>0</v>
      </c>
      <c r="BE1305" s="25">
        <v>500000000</v>
      </c>
      <c r="BF1305" s="74">
        <v>0</v>
      </c>
      <c r="BG1305" s="25">
        <v>0</v>
      </c>
      <c r="BH1305" s="25"/>
      <c r="BI1305" s="25"/>
      <c r="BJ1305" s="133"/>
      <c r="BK1305" s="25">
        <v>0</v>
      </c>
      <c r="BL1305" s="25">
        <v>0</v>
      </c>
      <c r="BM1305" s="74">
        <v>0</v>
      </c>
      <c r="BN1305" s="80"/>
      <c r="BO1305" s="80"/>
      <c r="BP1305" s="133"/>
      <c r="BQ1305" s="25">
        <v>0</v>
      </c>
      <c r="BR1305" s="82" t="s">
        <v>54</v>
      </c>
      <c r="BS1305" s="82" t="s">
        <v>54</v>
      </c>
      <c r="BT1305" s="134" t="s">
        <v>54</v>
      </c>
      <c r="BU1305" s="26"/>
    </row>
    <row r="1306" spans="1:73" ht="55" customHeight="1">
      <c r="A1306" s="33">
        <v>1293</v>
      </c>
      <c r="B1306" s="34">
        <v>20</v>
      </c>
      <c r="C1306" s="35" t="s">
        <v>2176</v>
      </c>
      <c r="D1306" s="34">
        <v>3</v>
      </c>
      <c r="E1306" s="36" t="s">
        <v>2714</v>
      </c>
      <c r="F1306" s="34">
        <v>48</v>
      </c>
      <c r="G1306" s="36" t="s">
        <v>2779</v>
      </c>
      <c r="H1306" s="37">
        <v>1293</v>
      </c>
      <c r="I1306" s="36" t="s">
        <v>7006</v>
      </c>
      <c r="J1306" s="33">
        <v>1686</v>
      </c>
      <c r="K1306" s="36" t="s">
        <v>7004</v>
      </c>
      <c r="L1306" s="38" t="s">
        <v>27</v>
      </c>
      <c r="M1306" s="17" t="s">
        <v>229</v>
      </c>
      <c r="N1306" s="15">
        <v>16861</v>
      </c>
      <c r="O1306" s="17" t="s">
        <v>2796</v>
      </c>
      <c r="P1306" s="73">
        <v>3</v>
      </c>
      <c r="Q1306" s="18" t="s">
        <v>2797</v>
      </c>
      <c r="R1306" s="36" t="s">
        <v>7007</v>
      </c>
      <c r="S1306" s="36" t="s">
        <v>7006</v>
      </c>
      <c r="T1306" s="18" t="s">
        <v>225</v>
      </c>
      <c r="U1306" s="16">
        <v>7</v>
      </c>
      <c r="V1306" s="20" t="s">
        <v>2457</v>
      </c>
      <c r="W1306" s="38" t="s">
        <v>2799</v>
      </c>
      <c r="X1306" s="16">
        <v>102</v>
      </c>
      <c r="Y1306" s="20" t="s">
        <v>221</v>
      </c>
      <c r="Z1306" s="20">
        <v>30</v>
      </c>
      <c r="AA1306" s="20" t="s">
        <v>2800</v>
      </c>
      <c r="AB1306" s="20">
        <v>65</v>
      </c>
      <c r="AC1306" s="18" t="s">
        <v>2806</v>
      </c>
      <c r="AD1306" s="136">
        <v>0</v>
      </c>
      <c r="AE1306" s="136">
        <v>0</v>
      </c>
      <c r="AF1306" s="136">
        <v>200000000</v>
      </c>
      <c r="AG1306" s="136">
        <v>0</v>
      </c>
      <c r="AH1306" s="79">
        <v>200000000</v>
      </c>
      <c r="AI1306" s="63">
        <v>1</v>
      </c>
      <c r="AJ1306" s="64">
        <v>0</v>
      </c>
      <c r="AK1306" s="65">
        <v>0</v>
      </c>
      <c r="AL1306" s="64">
        <v>0</v>
      </c>
      <c r="AM1306" s="65">
        <v>0</v>
      </c>
      <c r="AN1306" s="66" t="s">
        <v>2449</v>
      </c>
      <c r="AO1306" s="66" t="s">
        <v>2449</v>
      </c>
      <c r="AP1306" s="132" t="s">
        <v>2370</v>
      </c>
      <c r="AQ1306" s="23">
        <v>0</v>
      </c>
      <c r="AR1306" s="23">
        <v>0</v>
      </c>
      <c r="AS1306" s="142">
        <v>0</v>
      </c>
      <c r="AT1306" s="23">
        <v>0</v>
      </c>
      <c r="AU1306" s="142">
        <v>0</v>
      </c>
      <c r="AV1306" s="142">
        <v>0</v>
      </c>
      <c r="AW1306" s="142">
        <v>0</v>
      </c>
      <c r="AX1306" s="22">
        <v>0</v>
      </c>
      <c r="AY1306" s="143" t="s">
        <v>2450</v>
      </c>
      <c r="AZ1306" s="143" t="s">
        <v>2450</v>
      </c>
      <c r="BA1306" s="143" t="s">
        <v>2450</v>
      </c>
      <c r="BB1306" s="24"/>
      <c r="BC1306" s="75">
        <v>0</v>
      </c>
      <c r="BD1306" s="21">
        <v>0</v>
      </c>
      <c r="BE1306" s="25">
        <v>0</v>
      </c>
      <c r="BF1306" s="74">
        <v>0</v>
      </c>
      <c r="BG1306" s="25">
        <v>0</v>
      </c>
      <c r="BH1306" s="25"/>
      <c r="BI1306" s="25"/>
      <c r="BJ1306" s="133"/>
      <c r="BK1306" s="25">
        <v>0</v>
      </c>
      <c r="BL1306" s="25">
        <v>0</v>
      </c>
      <c r="BM1306" s="74">
        <v>0</v>
      </c>
      <c r="BN1306" s="80"/>
      <c r="BO1306" s="80"/>
      <c r="BP1306" s="133"/>
      <c r="BQ1306" s="25">
        <v>0</v>
      </c>
      <c r="BR1306" s="82" t="s">
        <v>54</v>
      </c>
      <c r="BS1306" s="82" t="s">
        <v>54</v>
      </c>
      <c r="BT1306" s="134" t="s">
        <v>54</v>
      </c>
      <c r="BU1306" s="26"/>
    </row>
    <row r="1307" spans="1:73" ht="55" customHeight="1">
      <c r="A1307" s="33">
        <v>1294</v>
      </c>
      <c r="B1307" s="34">
        <v>20</v>
      </c>
      <c r="C1307" s="35" t="s">
        <v>2176</v>
      </c>
      <c r="D1307" s="34">
        <v>4</v>
      </c>
      <c r="E1307" s="36" t="s">
        <v>2810</v>
      </c>
      <c r="F1307" s="34">
        <v>49</v>
      </c>
      <c r="G1307" s="36" t="s">
        <v>2811</v>
      </c>
      <c r="H1307" s="37">
        <v>1294</v>
      </c>
      <c r="I1307" s="36" t="s">
        <v>7008</v>
      </c>
      <c r="J1307" s="33">
        <v>1688</v>
      </c>
      <c r="K1307" s="36" t="s">
        <v>2811</v>
      </c>
      <c r="L1307" s="38" t="s">
        <v>2814</v>
      </c>
      <c r="M1307" s="17" t="s">
        <v>229</v>
      </c>
      <c r="N1307" s="15">
        <v>16881</v>
      </c>
      <c r="O1307" s="17" t="s">
        <v>2574</v>
      </c>
      <c r="P1307" s="73">
        <v>12800</v>
      </c>
      <c r="Q1307" s="18" t="s">
        <v>2619</v>
      </c>
      <c r="R1307" s="36" t="s">
        <v>7009</v>
      </c>
      <c r="S1307" s="36" t="s">
        <v>7008</v>
      </c>
      <c r="T1307" s="18" t="s">
        <v>225</v>
      </c>
      <c r="U1307" s="16">
        <v>6</v>
      </c>
      <c r="V1307" s="20" t="s">
        <v>2445</v>
      </c>
      <c r="W1307" s="38" t="s">
        <v>2816</v>
      </c>
      <c r="X1307" s="16">
        <v>95</v>
      </c>
      <c r="Y1307" s="20" t="s">
        <v>271</v>
      </c>
      <c r="Z1307" s="20">
        <v>31</v>
      </c>
      <c r="AA1307" s="20" t="s">
        <v>2817</v>
      </c>
      <c r="AB1307" s="20">
        <v>69</v>
      </c>
      <c r="AC1307" s="18" t="s">
        <v>272</v>
      </c>
      <c r="AD1307" s="136">
        <v>0</v>
      </c>
      <c r="AE1307" s="136">
        <v>0</v>
      </c>
      <c r="AF1307" s="136">
        <v>387000000</v>
      </c>
      <c r="AG1307" s="136">
        <v>0</v>
      </c>
      <c r="AH1307" s="79">
        <v>387000000</v>
      </c>
      <c r="AI1307" s="63">
        <v>1</v>
      </c>
      <c r="AJ1307" s="64">
        <v>12800</v>
      </c>
      <c r="AK1307" s="65">
        <v>1</v>
      </c>
      <c r="AL1307" s="64">
        <v>0</v>
      </c>
      <c r="AM1307" s="65">
        <v>0</v>
      </c>
      <c r="AN1307" s="66" t="s">
        <v>2369</v>
      </c>
      <c r="AO1307" s="66" t="s">
        <v>2449</v>
      </c>
      <c r="AP1307" s="132" t="s">
        <v>2370</v>
      </c>
      <c r="AQ1307" s="23">
        <v>0</v>
      </c>
      <c r="AR1307" s="23">
        <v>0</v>
      </c>
      <c r="AS1307" s="142">
        <v>12800</v>
      </c>
      <c r="AT1307" s="23">
        <v>0</v>
      </c>
      <c r="AU1307" s="142">
        <v>0</v>
      </c>
      <c r="AV1307" s="142">
        <v>0</v>
      </c>
      <c r="AW1307" s="142">
        <v>0</v>
      </c>
      <c r="AX1307" s="22">
        <v>0</v>
      </c>
      <c r="AY1307" s="143" t="s">
        <v>2450</v>
      </c>
      <c r="AZ1307" s="143" t="s">
        <v>2450</v>
      </c>
      <c r="BA1307" s="143" t="s">
        <v>2450</v>
      </c>
      <c r="BB1307" s="24"/>
      <c r="BC1307" s="75">
        <v>400000000</v>
      </c>
      <c r="BD1307" s="21">
        <v>0</v>
      </c>
      <c r="BE1307" s="25">
        <v>0</v>
      </c>
      <c r="BF1307" s="74">
        <v>400000000</v>
      </c>
      <c r="BG1307" s="25">
        <v>0</v>
      </c>
      <c r="BH1307" s="25"/>
      <c r="BI1307" s="25"/>
      <c r="BJ1307" s="133">
        <v>700000000</v>
      </c>
      <c r="BK1307" s="25">
        <v>0</v>
      </c>
      <c r="BL1307" s="25">
        <v>700000000</v>
      </c>
      <c r="BM1307" s="74">
        <v>0</v>
      </c>
      <c r="BN1307" s="80"/>
      <c r="BO1307" s="80"/>
      <c r="BP1307" s="133">
        <v>0</v>
      </c>
      <c r="BQ1307" s="25">
        <v>0</v>
      </c>
      <c r="BR1307" s="82" t="s">
        <v>54</v>
      </c>
      <c r="BS1307" s="82" t="s">
        <v>54</v>
      </c>
      <c r="BT1307" s="134" t="s">
        <v>7010</v>
      </c>
      <c r="BU1307" s="26"/>
    </row>
    <row r="1308" spans="1:73" ht="55" customHeight="1">
      <c r="A1308" s="33">
        <v>1295</v>
      </c>
      <c r="B1308" s="34">
        <v>20</v>
      </c>
      <c r="C1308" s="35" t="s">
        <v>2176</v>
      </c>
      <c r="D1308" s="34">
        <v>4</v>
      </c>
      <c r="E1308" s="36" t="s">
        <v>2810</v>
      </c>
      <c r="F1308" s="34">
        <v>49</v>
      </c>
      <c r="G1308" s="36" t="s">
        <v>2811</v>
      </c>
      <c r="H1308" s="37">
        <v>1295</v>
      </c>
      <c r="I1308" s="36" t="s">
        <v>7011</v>
      </c>
      <c r="J1308" s="33">
        <v>1688</v>
      </c>
      <c r="K1308" s="36" t="s">
        <v>2811</v>
      </c>
      <c r="L1308" s="38" t="s">
        <v>460</v>
      </c>
      <c r="M1308" s="17" t="s">
        <v>229</v>
      </c>
      <c r="N1308" s="15">
        <v>16883</v>
      </c>
      <c r="O1308" s="17" t="s">
        <v>2574</v>
      </c>
      <c r="P1308" s="73">
        <v>5.3</v>
      </c>
      <c r="Q1308" s="18" t="s">
        <v>2829</v>
      </c>
      <c r="R1308" s="36" t="s">
        <v>3414</v>
      </c>
      <c r="S1308" s="36" t="s">
        <v>7012</v>
      </c>
      <c r="T1308" s="18" t="s">
        <v>225</v>
      </c>
      <c r="U1308" s="16">
        <v>6</v>
      </c>
      <c r="V1308" s="20" t="s">
        <v>2445</v>
      </c>
      <c r="W1308" s="38" t="s">
        <v>457</v>
      </c>
      <c r="X1308" s="16">
        <v>95</v>
      </c>
      <c r="Y1308" s="20" t="s">
        <v>271</v>
      </c>
      <c r="Z1308" s="20">
        <v>32</v>
      </c>
      <c r="AA1308" s="20" t="s">
        <v>2831</v>
      </c>
      <c r="AB1308" s="20">
        <v>72</v>
      </c>
      <c r="AC1308" s="18" t="s">
        <v>456</v>
      </c>
      <c r="AD1308" s="136">
        <v>1764000000</v>
      </c>
      <c r="AE1308" s="136">
        <v>1764000000</v>
      </c>
      <c r="AF1308" s="136">
        <v>1764000000</v>
      </c>
      <c r="AG1308" s="136">
        <v>1766000000</v>
      </c>
      <c r="AH1308" s="79">
        <v>7058000000</v>
      </c>
      <c r="AI1308" s="63">
        <v>1</v>
      </c>
      <c r="AJ1308" s="64">
        <v>2.7</v>
      </c>
      <c r="AK1308" s="65">
        <v>0.50943396226415094</v>
      </c>
      <c r="AL1308" s="64">
        <v>3.4000000000000004</v>
      </c>
      <c r="AM1308" s="65">
        <v>0.64150943396226423</v>
      </c>
      <c r="AN1308" s="66" t="s">
        <v>2384</v>
      </c>
      <c r="AO1308" s="66" t="s">
        <v>2384</v>
      </c>
      <c r="AP1308" s="132" t="s">
        <v>2370</v>
      </c>
      <c r="AQ1308" s="23">
        <v>1</v>
      </c>
      <c r="AR1308" s="23">
        <v>1.7</v>
      </c>
      <c r="AS1308" s="142">
        <v>0</v>
      </c>
      <c r="AT1308" s="23">
        <v>0</v>
      </c>
      <c r="AU1308" s="142">
        <v>1.2</v>
      </c>
      <c r="AV1308" s="142">
        <v>2.2000000000000002</v>
      </c>
      <c r="AW1308" s="142">
        <v>0</v>
      </c>
      <c r="AX1308" s="22">
        <v>0</v>
      </c>
      <c r="AY1308" s="143" t="s">
        <v>2371</v>
      </c>
      <c r="AZ1308" s="143" t="s">
        <v>2372</v>
      </c>
      <c r="BA1308" s="143" t="s">
        <v>2372</v>
      </c>
      <c r="BB1308" s="24"/>
      <c r="BC1308" s="75">
        <v>10700000000</v>
      </c>
      <c r="BD1308" s="21">
        <v>1728864000</v>
      </c>
      <c r="BE1308" s="25">
        <v>8969624000</v>
      </c>
      <c r="BF1308" s="74">
        <v>10700000000</v>
      </c>
      <c r="BG1308" s="25">
        <v>0</v>
      </c>
      <c r="BH1308" s="25">
        <v>2429760923</v>
      </c>
      <c r="BI1308" s="25">
        <v>9328904048</v>
      </c>
      <c r="BJ1308" s="133">
        <v>3299357019</v>
      </c>
      <c r="BK1308" s="25">
        <v>0</v>
      </c>
      <c r="BL1308" s="25">
        <v>15058021990</v>
      </c>
      <c r="BM1308" s="74">
        <v>1772505767</v>
      </c>
      <c r="BN1308" s="80">
        <v>842640431</v>
      </c>
      <c r="BO1308" s="80">
        <v>1350765146</v>
      </c>
      <c r="BP1308" s="133">
        <v>1772505767</v>
      </c>
      <c r="BQ1308" s="25">
        <v>0</v>
      </c>
      <c r="BR1308" s="82" t="s">
        <v>7013</v>
      </c>
      <c r="BS1308" s="82" t="s">
        <v>6879</v>
      </c>
      <c r="BT1308" s="134" t="s">
        <v>7014</v>
      </c>
      <c r="BU1308" s="26"/>
    </row>
    <row r="1309" spans="1:73" ht="55" customHeight="1">
      <c r="A1309" s="33">
        <v>1296</v>
      </c>
      <c r="B1309" s="34">
        <v>20</v>
      </c>
      <c r="C1309" s="35" t="s">
        <v>2176</v>
      </c>
      <c r="D1309" s="34">
        <v>4</v>
      </c>
      <c r="E1309" s="36" t="s">
        <v>2810</v>
      </c>
      <c r="F1309" s="34">
        <v>49</v>
      </c>
      <c r="G1309" s="36" t="s">
        <v>2811</v>
      </c>
      <c r="H1309" s="37">
        <v>1296</v>
      </c>
      <c r="I1309" s="36" t="s">
        <v>7015</v>
      </c>
      <c r="J1309" s="33">
        <v>1688</v>
      </c>
      <c r="K1309" s="36" t="s">
        <v>2811</v>
      </c>
      <c r="L1309" s="38" t="s">
        <v>2821</v>
      </c>
      <c r="M1309" s="17" t="s">
        <v>229</v>
      </c>
      <c r="N1309" s="15">
        <v>16882</v>
      </c>
      <c r="O1309" s="17" t="s">
        <v>2574</v>
      </c>
      <c r="P1309" s="73">
        <v>450</v>
      </c>
      <c r="Q1309" s="18" t="s">
        <v>2619</v>
      </c>
      <c r="R1309" s="36" t="s">
        <v>2822</v>
      </c>
      <c r="S1309" s="36" t="s">
        <v>7015</v>
      </c>
      <c r="T1309" s="18" t="s">
        <v>225</v>
      </c>
      <c r="U1309" s="16">
        <v>6</v>
      </c>
      <c r="V1309" s="20" t="s">
        <v>2445</v>
      </c>
      <c r="W1309" s="38" t="s">
        <v>2823</v>
      </c>
      <c r="X1309" s="16">
        <v>95</v>
      </c>
      <c r="Y1309" s="20" t="s">
        <v>271</v>
      </c>
      <c r="Z1309" s="20">
        <v>31</v>
      </c>
      <c r="AA1309" s="20" t="s">
        <v>2817</v>
      </c>
      <c r="AB1309" s="20">
        <v>70</v>
      </c>
      <c r="AC1309" s="18" t="s">
        <v>2824</v>
      </c>
      <c r="AD1309" s="136">
        <v>900000000</v>
      </c>
      <c r="AE1309" s="136">
        <v>900000000</v>
      </c>
      <c r="AF1309" s="136">
        <v>877000000</v>
      </c>
      <c r="AG1309" s="136">
        <v>0</v>
      </c>
      <c r="AH1309" s="79">
        <v>2677000000</v>
      </c>
      <c r="AI1309" s="63">
        <v>1</v>
      </c>
      <c r="AJ1309" s="64">
        <v>932</v>
      </c>
      <c r="AK1309" s="65">
        <v>2.0711111111111111</v>
      </c>
      <c r="AL1309" s="64">
        <v>0</v>
      </c>
      <c r="AM1309" s="65">
        <v>0</v>
      </c>
      <c r="AN1309" s="66" t="s">
        <v>2369</v>
      </c>
      <c r="AO1309" s="66" t="s">
        <v>2449</v>
      </c>
      <c r="AP1309" s="132" t="s">
        <v>2370</v>
      </c>
      <c r="AQ1309" s="23">
        <v>532</v>
      </c>
      <c r="AR1309" s="23">
        <v>200</v>
      </c>
      <c r="AS1309" s="142">
        <v>200</v>
      </c>
      <c r="AT1309" s="23">
        <v>0</v>
      </c>
      <c r="AU1309" s="142">
        <v>0</v>
      </c>
      <c r="AV1309" s="142">
        <v>0</v>
      </c>
      <c r="AW1309" s="142">
        <v>0</v>
      </c>
      <c r="AX1309" s="22">
        <v>0</v>
      </c>
      <c r="AY1309" s="143" t="s">
        <v>2372</v>
      </c>
      <c r="AZ1309" s="143" t="s">
        <v>2372</v>
      </c>
      <c r="BA1309" s="143" t="s">
        <v>2372</v>
      </c>
      <c r="BB1309" s="24"/>
      <c r="BC1309" s="75">
        <v>1600000000</v>
      </c>
      <c r="BD1309" s="21">
        <v>882074000</v>
      </c>
      <c r="BE1309" s="25">
        <v>1000000000</v>
      </c>
      <c r="BF1309" s="74">
        <v>1600000000</v>
      </c>
      <c r="BG1309" s="25">
        <v>0</v>
      </c>
      <c r="BH1309" s="25">
        <v>562070742</v>
      </c>
      <c r="BI1309" s="25">
        <v>693563078</v>
      </c>
      <c r="BJ1309" s="133">
        <v>306348233</v>
      </c>
      <c r="BK1309" s="25">
        <v>0</v>
      </c>
      <c r="BL1309" s="25">
        <v>1561982053</v>
      </c>
      <c r="BM1309" s="74">
        <v>86280269</v>
      </c>
      <c r="BN1309" s="80">
        <v>0</v>
      </c>
      <c r="BO1309" s="80">
        <v>92000000</v>
      </c>
      <c r="BP1309" s="133">
        <v>86280269</v>
      </c>
      <c r="BQ1309" s="25">
        <v>0</v>
      </c>
      <c r="BR1309" s="82" t="s">
        <v>54</v>
      </c>
      <c r="BS1309" s="82" t="s">
        <v>6879</v>
      </c>
      <c r="BT1309" s="134" t="s">
        <v>7016</v>
      </c>
      <c r="BU1309" s="26"/>
    </row>
    <row r="1310" spans="1:73" ht="55" customHeight="1">
      <c r="A1310" s="33">
        <v>1297</v>
      </c>
      <c r="B1310" s="34">
        <v>20</v>
      </c>
      <c r="C1310" s="35" t="s">
        <v>2176</v>
      </c>
      <c r="D1310" s="34">
        <v>5</v>
      </c>
      <c r="E1310" s="36" t="s">
        <v>2845</v>
      </c>
      <c r="F1310" s="34">
        <v>54</v>
      </c>
      <c r="G1310" s="36" t="s">
        <v>3183</v>
      </c>
      <c r="H1310" s="37">
        <v>1297</v>
      </c>
      <c r="I1310" s="36" t="s">
        <v>7017</v>
      </c>
      <c r="J1310" s="33">
        <v>1692</v>
      </c>
      <c r="K1310" s="36" t="s">
        <v>7018</v>
      </c>
      <c r="L1310" s="38" t="s">
        <v>183</v>
      </c>
      <c r="M1310" s="17" t="s">
        <v>229</v>
      </c>
      <c r="N1310" s="15">
        <v>16921</v>
      </c>
      <c r="O1310" s="17" t="s">
        <v>3424</v>
      </c>
      <c r="P1310" s="73">
        <v>10</v>
      </c>
      <c r="Q1310" s="18" t="s">
        <v>2443</v>
      </c>
      <c r="R1310" s="36" t="s">
        <v>7019</v>
      </c>
      <c r="S1310" s="36" t="s">
        <v>7017</v>
      </c>
      <c r="T1310" s="18" t="s">
        <v>225</v>
      </c>
      <c r="U1310" s="16">
        <v>9</v>
      </c>
      <c r="V1310" s="20" t="s">
        <v>3020</v>
      </c>
      <c r="W1310" s="38" t="s">
        <v>508</v>
      </c>
      <c r="X1310" s="16">
        <v>85</v>
      </c>
      <c r="Y1310" s="20" t="s">
        <v>316</v>
      </c>
      <c r="Z1310" s="20">
        <v>34</v>
      </c>
      <c r="AA1310" s="20" t="s">
        <v>3189</v>
      </c>
      <c r="AB1310" s="20">
        <v>74</v>
      </c>
      <c r="AC1310" s="18" t="s">
        <v>3190</v>
      </c>
      <c r="AD1310" s="136">
        <v>700000000</v>
      </c>
      <c r="AE1310" s="136">
        <v>1293000000</v>
      </c>
      <c r="AF1310" s="136">
        <v>1544000000</v>
      </c>
      <c r="AG1310" s="136">
        <v>2639000000</v>
      </c>
      <c r="AH1310" s="79">
        <v>6176000000</v>
      </c>
      <c r="AI1310" s="63">
        <v>1</v>
      </c>
      <c r="AJ1310" s="64">
        <v>6</v>
      </c>
      <c r="AK1310" s="65">
        <v>0.6</v>
      </c>
      <c r="AL1310" s="64">
        <v>5</v>
      </c>
      <c r="AM1310" s="65">
        <v>0.5</v>
      </c>
      <c r="AN1310" s="66" t="s">
        <v>2384</v>
      </c>
      <c r="AO1310" s="66" t="s">
        <v>2384</v>
      </c>
      <c r="AP1310" s="132" t="s">
        <v>2370</v>
      </c>
      <c r="AQ1310" s="23">
        <v>5</v>
      </c>
      <c r="AR1310" s="23">
        <v>1</v>
      </c>
      <c r="AS1310" s="142">
        <v>0</v>
      </c>
      <c r="AT1310" s="23">
        <v>0</v>
      </c>
      <c r="AU1310" s="142">
        <v>5</v>
      </c>
      <c r="AV1310" s="142">
        <v>0</v>
      </c>
      <c r="AW1310" s="142">
        <v>0</v>
      </c>
      <c r="AX1310" s="22">
        <v>0</v>
      </c>
      <c r="AY1310" s="143" t="s">
        <v>2371</v>
      </c>
      <c r="AZ1310" s="143" t="s">
        <v>2372</v>
      </c>
      <c r="BA1310" s="143" t="s">
        <v>2372</v>
      </c>
      <c r="BB1310" s="24"/>
      <c r="BC1310" s="75">
        <v>500000000</v>
      </c>
      <c r="BD1310" s="21">
        <v>686057000</v>
      </c>
      <c r="BE1310" s="25">
        <v>1300000000</v>
      </c>
      <c r="BF1310" s="74">
        <v>500000000</v>
      </c>
      <c r="BG1310" s="25">
        <v>0</v>
      </c>
      <c r="BH1310" s="25">
        <v>665767937</v>
      </c>
      <c r="BI1310" s="25">
        <v>689662309</v>
      </c>
      <c r="BJ1310" s="133">
        <v>125720634</v>
      </c>
      <c r="BK1310" s="25">
        <v>0</v>
      </c>
      <c r="BL1310" s="25">
        <v>1481150880</v>
      </c>
      <c r="BM1310" s="74">
        <v>91638134</v>
      </c>
      <c r="BN1310" s="80">
        <v>496153956</v>
      </c>
      <c r="BO1310" s="80">
        <v>300634832</v>
      </c>
      <c r="BP1310" s="133">
        <v>91638134</v>
      </c>
      <c r="BQ1310" s="25">
        <v>0</v>
      </c>
      <c r="BR1310" s="82" t="s">
        <v>7020</v>
      </c>
      <c r="BS1310" s="82" t="s">
        <v>6879</v>
      </c>
      <c r="BT1310" s="134" t="s">
        <v>7021</v>
      </c>
      <c r="BU1310" s="26"/>
    </row>
    <row r="1311" spans="1:73" ht="55" customHeight="1">
      <c r="A1311" s="33">
        <v>1298</v>
      </c>
      <c r="B1311" s="34">
        <v>20</v>
      </c>
      <c r="C1311" s="35" t="s">
        <v>2176</v>
      </c>
      <c r="D1311" s="34">
        <v>5</v>
      </c>
      <c r="E1311" s="36" t="s">
        <v>2845</v>
      </c>
      <c r="F1311" s="34">
        <v>55</v>
      </c>
      <c r="G1311" s="36" t="s">
        <v>2846</v>
      </c>
      <c r="H1311" s="37">
        <v>1298</v>
      </c>
      <c r="I1311" s="36" t="s">
        <v>5701</v>
      </c>
      <c r="J1311" s="33">
        <v>1691</v>
      </c>
      <c r="K1311" s="36" t="s">
        <v>7022</v>
      </c>
      <c r="L1311" s="38" t="s">
        <v>16</v>
      </c>
      <c r="M1311" s="17" t="s">
        <v>229</v>
      </c>
      <c r="N1311" s="15">
        <v>16914</v>
      </c>
      <c r="O1311" s="17" t="s">
        <v>2540</v>
      </c>
      <c r="P1311" s="73">
        <v>500</v>
      </c>
      <c r="Q1311" s="18" t="s">
        <v>2379</v>
      </c>
      <c r="R1311" s="36" t="s">
        <v>2849</v>
      </c>
      <c r="S1311" s="36" t="s">
        <v>5701</v>
      </c>
      <c r="T1311" s="18" t="s">
        <v>225</v>
      </c>
      <c r="U1311" s="51">
        <v>7</v>
      </c>
      <c r="V1311" s="20" t="s">
        <v>2457</v>
      </c>
      <c r="W1311" s="38" t="s">
        <v>2850</v>
      </c>
      <c r="X1311" s="16">
        <v>98</v>
      </c>
      <c r="Y1311" s="20" t="s">
        <v>491</v>
      </c>
      <c r="Z1311" s="20">
        <v>35</v>
      </c>
      <c r="AA1311" s="20" t="s">
        <v>2851</v>
      </c>
      <c r="AB1311" s="20">
        <v>78</v>
      </c>
      <c r="AC1311" s="18" t="s">
        <v>2852</v>
      </c>
      <c r="AD1311" s="136">
        <v>316000000</v>
      </c>
      <c r="AE1311" s="136">
        <v>315000000</v>
      </c>
      <c r="AF1311" s="136">
        <v>315000000</v>
      </c>
      <c r="AG1311" s="136">
        <v>317000000</v>
      </c>
      <c r="AH1311" s="79">
        <v>1263000000</v>
      </c>
      <c r="AI1311" s="63">
        <v>1</v>
      </c>
      <c r="AJ1311" s="64">
        <v>100</v>
      </c>
      <c r="AK1311" s="65">
        <v>0.2</v>
      </c>
      <c r="AL1311" s="64">
        <v>89</v>
      </c>
      <c r="AM1311" s="65">
        <v>0.17799999999999999</v>
      </c>
      <c r="AN1311" s="66" t="s">
        <v>2449</v>
      </c>
      <c r="AO1311" s="66" t="s">
        <v>2449</v>
      </c>
      <c r="AP1311" s="132" t="s">
        <v>2370</v>
      </c>
      <c r="AQ1311" s="23">
        <v>0</v>
      </c>
      <c r="AR1311" s="23">
        <v>100</v>
      </c>
      <c r="AS1311" s="142">
        <v>0</v>
      </c>
      <c r="AT1311" s="23">
        <v>0</v>
      </c>
      <c r="AU1311" s="142">
        <v>0</v>
      </c>
      <c r="AV1311" s="142">
        <v>89</v>
      </c>
      <c r="AW1311" s="142">
        <v>0</v>
      </c>
      <c r="AX1311" s="22">
        <v>0</v>
      </c>
      <c r="AY1311" s="143" t="s">
        <v>54</v>
      </c>
      <c r="AZ1311" s="143" t="s">
        <v>2371</v>
      </c>
      <c r="BA1311" s="143" t="s">
        <v>2372</v>
      </c>
      <c r="BB1311" s="24"/>
      <c r="BC1311" s="75">
        <v>315000000</v>
      </c>
      <c r="BD1311" s="21">
        <v>309706000</v>
      </c>
      <c r="BE1311" s="25">
        <v>120000000</v>
      </c>
      <c r="BF1311" s="74">
        <v>315000000</v>
      </c>
      <c r="BG1311" s="25">
        <v>0</v>
      </c>
      <c r="BH1311" s="25"/>
      <c r="BI1311" s="25">
        <v>270082433</v>
      </c>
      <c r="BJ1311" s="133">
        <v>184100000</v>
      </c>
      <c r="BK1311" s="25">
        <v>0</v>
      </c>
      <c r="BL1311" s="25">
        <v>454182433</v>
      </c>
      <c r="BM1311" s="74">
        <v>88346666</v>
      </c>
      <c r="BN1311" s="80"/>
      <c r="BO1311" s="80">
        <v>104451839</v>
      </c>
      <c r="BP1311" s="133">
        <v>88346666</v>
      </c>
      <c r="BQ1311" s="25">
        <v>0</v>
      </c>
      <c r="BR1311" s="82" t="s">
        <v>54</v>
      </c>
      <c r="BS1311" s="82" t="s">
        <v>6879</v>
      </c>
      <c r="BT1311" s="134" t="s">
        <v>7023</v>
      </c>
      <c r="BU1311" s="26"/>
    </row>
    <row r="1312" spans="1:73" ht="55" customHeight="1">
      <c r="A1312" s="33">
        <v>1299</v>
      </c>
      <c r="B1312" s="34">
        <v>20</v>
      </c>
      <c r="C1312" s="35" t="s">
        <v>2176</v>
      </c>
      <c r="D1312" s="34">
        <v>5</v>
      </c>
      <c r="E1312" s="36" t="s">
        <v>2845</v>
      </c>
      <c r="F1312" s="34">
        <v>55</v>
      </c>
      <c r="G1312" s="36" t="s">
        <v>2846</v>
      </c>
      <c r="H1312" s="37">
        <v>1299</v>
      </c>
      <c r="I1312" s="36" t="s">
        <v>7024</v>
      </c>
      <c r="J1312" s="33">
        <v>1691</v>
      </c>
      <c r="K1312" s="36" t="s">
        <v>7022</v>
      </c>
      <c r="L1312" s="38" t="s">
        <v>127</v>
      </c>
      <c r="M1312" s="17" t="s">
        <v>229</v>
      </c>
      <c r="N1312" s="15">
        <v>16913</v>
      </c>
      <c r="O1312" s="17" t="s">
        <v>2618</v>
      </c>
      <c r="P1312" s="73">
        <v>3</v>
      </c>
      <c r="Q1312" s="18" t="s">
        <v>2466</v>
      </c>
      <c r="R1312" s="36" t="s">
        <v>7025</v>
      </c>
      <c r="S1312" s="36" t="s">
        <v>7024</v>
      </c>
      <c r="T1312" s="18" t="s">
        <v>225</v>
      </c>
      <c r="U1312" s="16">
        <v>6</v>
      </c>
      <c r="V1312" s="20" t="s">
        <v>2445</v>
      </c>
      <c r="W1312" s="38" t="s">
        <v>2858</v>
      </c>
      <c r="X1312" s="16">
        <v>98</v>
      </c>
      <c r="Y1312" s="20" t="s">
        <v>491</v>
      </c>
      <c r="Z1312" s="20">
        <v>35</v>
      </c>
      <c r="AA1312" s="20" t="s">
        <v>2851</v>
      </c>
      <c r="AB1312" s="20">
        <v>77</v>
      </c>
      <c r="AC1312" s="18" t="s">
        <v>3196</v>
      </c>
      <c r="AD1312" s="136">
        <v>583000000</v>
      </c>
      <c r="AE1312" s="136">
        <v>490000000</v>
      </c>
      <c r="AF1312" s="136">
        <v>774000000</v>
      </c>
      <c r="AG1312" s="136">
        <v>749000000</v>
      </c>
      <c r="AH1312" s="79">
        <v>2596000000</v>
      </c>
      <c r="AI1312" s="63">
        <v>1</v>
      </c>
      <c r="AJ1312" s="64">
        <v>1</v>
      </c>
      <c r="AK1312" s="65">
        <v>0.33333333333333331</v>
      </c>
      <c r="AL1312" s="64">
        <v>0</v>
      </c>
      <c r="AM1312" s="65">
        <v>0</v>
      </c>
      <c r="AN1312" s="66" t="s">
        <v>2449</v>
      </c>
      <c r="AO1312" s="66" t="s">
        <v>2449</v>
      </c>
      <c r="AP1312" s="132" t="s">
        <v>2370</v>
      </c>
      <c r="AQ1312" s="23">
        <v>0</v>
      </c>
      <c r="AR1312" s="23">
        <v>1</v>
      </c>
      <c r="AS1312" s="142">
        <v>0</v>
      </c>
      <c r="AT1312" s="23">
        <v>0</v>
      </c>
      <c r="AU1312" s="142">
        <v>0</v>
      </c>
      <c r="AV1312" s="142">
        <v>0</v>
      </c>
      <c r="AW1312" s="142">
        <v>0</v>
      </c>
      <c r="AX1312" s="22">
        <v>0</v>
      </c>
      <c r="AY1312" s="143" t="s">
        <v>54</v>
      </c>
      <c r="AZ1312" s="143" t="s">
        <v>2372</v>
      </c>
      <c r="BA1312" s="143" t="s">
        <v>2372</v>
      </c>
      <c r="BB1312" s="24"/>
      <c r="BC1312" s="75">
        <v>800000000</v>
      </c>
      <c r="BD1312" s="21">
        <v>571388000</v>
      </c>
      <c r="BE1312" s="25">
        <v>500000000</v>
      </c>
      <c r="BF1312" s="74">
        <v>800000000</v>
      </c>
      <c r="BG1312" s="25">
        <v>0</v>
      </c>
      <c r="BH1312" s="25">
        <v>95284538</v>
      </c>
      <c r="BI1312" s="25">
        <v>1198000000</v>
      </c>
      <c r="BJ1312" s="133"/>
      <c r="BK1312" s="25">
        <v>0</v>
      </c>
      <c r="BL1312" s="25">
        <v>1293284538</v>
      </c>
      <c r="BM1312" s="74">
        <v>0</v>
      </c>
      <c r="BN1312" s="80">
        <v>72884424</v>
      </c>
      <c r="BO1312" s="80">
        <v>140340000</v>
      </c>
      <c r="BP1312" s="133"/>
      <c r="BQ1312" s="25">
        <v>0</v>
      </c>
      <c r="BR1312" s="82" t="s">
        <v>6894</v>
      </c>
      <c r="BS1312" s="82" t="s">
        <v>6879</v>
      </c>
      <c r="BT1312" s="134" t="s">
        <v>7026</v>
      </c>
      <c r="BU1312" s="26"/>
    </row>
    <row r="1313" spans="1:73" ht="55" customHeight="1">
      <c r="A1313" s="33">
        <v>1300</v>
      </c>
      <c r="B1313" s="34">
        <v>20</v>
      </c>
      <c r="C1313" s="35" t="s">
        <v>2176</v>
      </c>
      <c r="D1313" s="34">
        <v>5</v>
      </c>
      <c r="E1313" s="36" t="s">
        <v>2845</v>
      </c>
      <c r="F1313" s="34">
        <v>55</v>
      </c>
      <c r="G1313" s="36" t="s">
        <v>2846</v>
      </c>
      <c r="H1313" s="37">
        <v>1300</v>
      </c>
      <c r="I1313" s="36" t="s">
        <v>7027</v>
      </c>
      <c r="J1313" s="33">
        <v>1691</v>
      </c>
      <c r="K1313" s="36" t="s">
        <v>7022</v>
      </c>
      <c r="L1313" s="38" t="s">
        <v>27</v>
      </c>
      <c r="M1313" s="17" t="s">
        <v>229</v>
      </c>
      <c r="N1313" s="15">
        <v>16912</v>
      </c>
      <c r="O1313" s="17" t="s">
        <v>2442</v>
      </c>
      <c r="P1313" s="73">
        <v>21</v>
      </c>
      <c r="Q1313" s="18" t="s">
        <v>2466</v>
      </c>
      <c r="R1313" s="36" t="s">
        <v>4003</v>
      </c>
      <c r="S1313" s="36" t="s">
        <v>7028</v>
      </c>
      <c r="T1313" s="18" t="s">
        <v>225</v>
      </c>
      <c r="U1313" s="16">
        <v>6</v>
      </c>
      <c r="V1313" s="20" t="s">
        <v>2445</v>
      </c>
      <c r="W1313" s="38" t="s">
        <v>2858</v>
      </c>
      <c r="X1313" s="16">
        <v>98</v>
      </c>
      <c r="Y1313" s="20" t="s">
        <v>491</v>
      </c>
      <c r="Z1313" s="20">
        <v>35</v>
      </c>
      <c r="AA1313" s="20" t="s">
        <v>2851</v>
      </c>
      <c r="AB1313" s="20">
        <v>76</v>
      </c>
      <c r="AC1313" s="18" t="s">
        <v>2863</v>
      </c>
      <c r="AD1313" s="136">
        <v>96000000</v>
      </c>
      <c r="AE1313" s="136">
        <v>94000000</v>
      </c>
      <c r="AF1313" s="136">
        <v>94000000</v>
      </c>
      <c r="AG1313" s="136">
        <v>94000000</v>
      </c>
      <c r="AH1313" s="79">
        <v>378000000</v>
      </c>
      <c r="AI1313" s="63">
        <v>1</v>
      </c>
      <c r="AJ1313" s="64">
        <v>9</v>
      </c>
      <c r="AK1313" s="65">
        <v>0.42857142857142855</v>
      </c>
      <c r="AL1313" s="64">
        <v>5</v>
      </c>
      <c r="AM1313" s="65">
        <v>0.23809523809523808</v>
      </c>
      <c r="AN1313" s="66" t="s">
        <v>2384</v>
      </c>
      <c r="AO1313" s="66" t="s">
        <v>2449</v>
      </c>
      <c r="AP1313" s="132" t="s">
        <v>2370</v>
      </c>
      <c r="AQ1313" s="23">
        <v>5</v>
      </c>
      <c r="AR1313" s="23">
        <v>4</v>
      </c>
      <c r="AS1313" s="142">
        <v>0</v>
      </c>
      <c r="AT1313" s="23">
        <v>0</v>
      </c>
      <c r="AU1313" s="142">
        <v>5</v>
      </c>
      <c r="AV1313" s="142">
        <v>0</v>
      </c>
      <c r="AW1313" s="142">
        <v>0</v>
      </c>
      <c r="AX1313" s="22">
        <v>0</v>
      </c>
      <c r="AY1313" s="143" t="s">
        <v>2371</v>
      </c>
      <c r="AZ1313" s="143" t="s">
        <v>2372</v>
      </c>
      <c r="BA1313" s="143" t="s">
        <v>2372</v>
      </c>
      <c r="BB1313" s="24"/>
      <c r="BC1313" s="75">
        <v>200000000</v>
      </c>
      <c r="BD1313" s="21">
        <v>94088000</v>
      </c>
      <c r="BE1313" s="25">
        <v>100000000</v>
      </c>
      <c r="BF1313" s="74">
        <v>200000000</v>
      </c>
      <c r="BG1313" s="25">
        <v>0</v>
      </c>
      <c r="BH1313" s="25">
        <v>94087979</v>
      </c>
      <c r="BI1313" s="25">
        <v>3200000</v>
      </c>
      <c r="BJ1313" s="133">
        <v>41400000</v>
      </c>
      <c r="BK1313" s="25">
        <v>0</v>
      </c>
      <c r="BL1313" s="25">
        <v>138687979</v>
      </c>
      <c r="BM1313" s="74">
        <v>20546666</v>
      </c>
      <c r="BN1313" s="80">
        <v>0</v>
      </c>
      <c r="BO1313" s="80">
        <v>3200000</v>
      </c>
      <c r="BP1313" s="133">
        <v>20546666</v>
      </c>
      <c r="BQ1313" s="25">
        <v>0</v>
      </c>
      <c r="BR1313" s="82" t="s">
        <v>7029</v>
      </c>
      <c r="BS1313" s="82" t="s">
        <v>6879</v>
      </c>
      <c r="BT1313" s="134" t="s">
        <v>7030</v>
      </c>
      <c r="BU1313" s="26"/>
    </row>
    <row r="1314" spans="1:73" ht="55" customHeight="1">
      <c r="A1314" s="33">
        <v>1301</v>
      </c>
      <c r="B1314" s="34">
        <v>20</v>
      </c>
      <c r="C1314" s="35" t="s">
        <v>2176</v>
      </c>
      <c r="D1314" s="34">
        <v>5</v>
      </c>
      <c r="E1314" s="36" t="s">
        <v>2845</v>
      </c>
      <c r="F1314" s="34">
        <v>55</v>
      </c>
      <c r="G1314" s="36" t="s">
        <v>2846</v>
      </c>
      <c r="H1314" s="37">
        <v>1301</v>
      </c>
      <c r="I1314" s="36" t="s">
        <v>5708</v>
      </c>
      <c r="J1314" s="34">
        <v>1691</v>
      </c>
      <c r="K1314" s="36" t="s">
        <v>7022</v>
      </c>
      <c r="L1314" s="38" t="s">
        <v>2867</v>
      </c>
      <c r="M1314" s="17" t="s">
        <v>229</v>
      </c>
      <c r="N1314" s="15">
        <v>16915</v>
      </c>
      <c r="O1314" s="17" t="s">
        <v>2868</v>
      </c>
      <c r="P1314" s="73">
        <v>50</v>
      </c>
      <c r="Q1314" s="18" t="s">
        <v>2869</v>
      </c>
      <c r="R1314" s="36" t="s">
        <v>4008</v>
      </c>
      <c r="S1314" s="36" t="s">
        <v>5708</v>
      </c>
      <c r="T1314" s="18" t="s">
        <v>225</v>
      </c>
      <c r="U1314" s="51">
        <v>7</v>
      </c>
      <c r="V1314" s="20" t="s">
        <v>2457</v>
      </c>
      <c r="W1314" s="38" t="s">
        <v>2871</v>
      </c>
      <c r="X1314" s="16">
        <v>98</v>
      </c>
      <c r="Y1314" s="20" t="s">
        <v>491</v>
      </c>
      <c r="Z1314" s="20">
        <v>35</v>
      </c>
      <c r="AA1314" s="20" t="s">
        <v>2851</v>
      </c>
      <c r="AB1314" s="20">
        <v>79</v>
      </c>
      <c r="AC1314" s="18" t="s">
        <v>2872</v>
      </c>
      <c r="AD1314" s="136">
        <v>489000000</v>
      </c>
      <c r="AE1314" s="136">
        <v>532000000</v>
      </c>
      <c r="AF1314" s="136">
        <v>581000000</v>
      </c>
      <c r="AG1314" s="136">
        <v>625000000</v>
      </c>
      <c r="AH1314" s="79">
        <v>2227000000</v>
      </c>
      <c r="AI1314" s="63">
        <v>1</v>
      </c>
      <c r="AJ1314" s="64">
        <v>16</v>
      </c>
      <c r="AK1314" s="65">
        <v>0.32</v>
      </c>
      <c r="AL1314" s="64">
        <v>11</v>
      </c>
      <c r="AM1314" s="65">
        <v>0.22</v>
      </c>
      <c r="AN1314" s="66" t="s">
        <v>2449</v>
      </c>
      <c r="AO1314" s="66" t="s">
        <v>2449</v>
      </c>
      <c r="AP1314" s="132" t="s">
        <v>2370</v>
      </c>
      <c r="AQ1314" s="23">
        <v>11</v>
      </c>
      <c r="AR1314" s="23">
        <v>5</v>
      </c>
      <c r="AS1314" s="142">
        <v>0</v>
      </c>
      <c r="AT1314" s="23">
        <v>0</v>
      </c>
      <c r="AU1314" s="142">
        <v>11</v>
      </c>
      <c r="AV1314" s="142">
        <v>0</v>
      </c>
      <c r="AW1314" s="142">
        <v>0</v>
      </c>
      <c r="AX1314" s="22">
        <v>0</v>
      </c>
      <c r="AY1314" s="143" t="s">
        <v>2371</v>
      </c>
      <c r="AZ1314" s="143" t="s">
        <v>2450</v>
      </c>
      <c r="BA1314" s="143" t="s">
        <v>2372</v>
      </c>
      <c r="BB1314" s="24"/>
      <c r="BC1314" s="75">
        <v>580000000</v>
      </c>
      <c r="BD1314" s="21">
        <v>479260000</v>
      </c>
      <c r="BE1314" s="25">
        <v>200000000</v>
      </c>
      <c r="BF1314" s="74">
        <v>580000000</v>
      </c>
      <c r="BG1314" s="25">
        <v>0</v>
      </c>
      <c r="BH1314" s="25">
        <v>416243053</v>
      </c>
      <c r="BI1314" s="25">
        <v>516672051</v>
      </c>
      <c r="BJ1314" s="133">
        <v>287263275</v>
      </c>
      <c r="BK1314" s="25">
        <v>0</v>
      </c>
      <c r="BL1314" s="25">
        <v>1220178379</v>
      </c>
      <c r="BM1314" s="74">
        <v>59526666</v>
      </c>
      <c r="BN1314" s="80">
        <v>81014192</v>
      </c>
      <c r="BO1314" s="80">
        <v>69249040</v>
      </c>
      <c r="BP1314" s="133">
        <v>59526666</v>
      </c>
      <c r="BQ1314" s="25">
        <v>0</v>
      </c>
      <c r="BR1314" s="82" t="s">
        <v>7031</v>
      </c>
      <c r="BS1314" s="82" t="s">
        <v>6879</v>
      </c>
      <c r="BT1314" s="134" t="s">
        <v>7032</v>
      </c>
      <c r="BU1314" s="26"/>
    </row>
    <row r="1315" spans="1:73" ht="55" customHeight="1">
      <c r="A1315" s="33">
        <v>1302</v>
      </c>
      <c r="B1315" s="34">
        <v>20</v>
      </c>
      <c r="C1315" s="35" t="s">
        <v>2176</v>
      </c>
      <c r="D1315" s="34">
        <v>5</v>
      </c>
      <c r="E1315" s="36" t="s">
        <v>2845</v>
      </c>
      <c r="F1315" s="34">
        <v>55</v>
      </c>
      <c r="G1315" s="36" t="s">
        <v>2846</v>
      </c>
      <c r="H1315" s="37">
        <v>1302</v>
      </c>
      <c r="I1315" s="36" t="s">
        <v>7033</v>
      </c>
      <c r="J1315" s="33">
        <v>1691</v>
      </c>
      <c r="K1315" s="36" t="s">
        <v>7022</v>
      </c>
      <c r="L1315" s="38" t="s">
        <v>31</v>
      </c>
      <c r="M1315" s="17" t="s">
        <v>229</v>
      </c>
      <c r="N1315" s="15">
        <v>16911</v>
      </c>
      <c r="O1315" s="17" t="s">
        <v>2574</v>
      </c>
      <c r="P1315" s="73">
        <v>7</v>
      </c>
      <c r="Q1315" s="18" t="s">
        <v>2466</v>
      </c>
      <c r="R1315" s="36" t="s">
        <v>4003</v>
      </c>
      <c r="S1315" s="36" t="s">
        <v>6160</v>
      </c>
      <c r="T1315" s="18" t="s">
        <v>225</v>
      </c>
      <c r="U1315" s="16">
        <v>6</v>
      </c>
      <c r="V1315" s="20" t="s">
        <v>2445</v>
      </c>
      <c r="W1315" s="38" t="s">
        <v>2858</v>
      </c>
      <c r="X1315" s="16">
        <v>98</v>
      </c>
      <c r="Y1315" s="20" t="s">
        <v>491</v>
      </c>
      <c r="Z1315" s="20">
        <v>35</v>
      </c>
      <c r="AA1315" s="20" t="s">
        <v>2851</v>
      </c>
      <c r="AB1315" s="20">
        <v>75</v>
      </c>
      <c r="AC1315" s="27" t="s">
        <v>2859</v>
      </c>
      <c r="AD1315" s="136">
        <v>117000000</v>
      </c>
      <c r="AE1315" s="136">
        <v>115000000</v>
      </c>
      <c r="AF1315" s="136">
        <v>115000000</v>
      </c>
      <c r="AG1315" s="136">
        <v>115000000</v>
      </c>
      <c r="AH1315" s="79">
        <v>462000000</v>
      </c>
      <c r="AI1315" s="63">
        <v>1</v>
      </c>
      <c r="AJ1315" s="64">
        <v>8</v>
      </c>
      <c r="AK1315" s="65">
        <v>1.1428571428571428</v>
      </c>
      <c r="AL1315" s="64">
        <v>8</v>
      </c>
      <c r="AM1315" s="65">
        <v>1.1428571428571428</v>
      </c>
      <c r="AN1315" s="66" t="s">
        <v>2369</v>
      </c>
      <c r="AO1315" s="66" t="s">
        <v>2369</v>
      </c>
      <c r="AP1315" s="132" t="s">
        <v>2370</v>
      </c>
      <c r="AQ1315" s="23">
        <v>2</v>
      </c>
      <c r="AR1315" s="23">
        <v>2</v>
      </c>
      <c r="AS1315" s="142">
        <v>4</v>
      </c>
      <c r="AT1315" s="23">
        <v>0</v>
      </c>
      <c r="AU1315" s="142">
        <v>2</v>
      </c>
      <c r="AV1315" s="142">
        <v>2</v>
      </c>
      <c r="AW1315" s="142">
        <v>4</v>
      </c>
      <c r="AX1315" s="22">
        <v>0</v>
      </c>
      <c r="AY1315" s="143" t="s">
        <v>2371</v>
      </c>
      <c r="AZ1315" s="143" t="s">
        <v>2372</v>
      </c>
      <c r="BA1315" s="143" t="s">
        <v>2372</v>
      </c>
      <c r="BB1315" s="24"/>
      <c r="BC1315" s="75">
        <v>1000000000</v>
      </c>
      <c r="BD1315" s="21">
        <v>114670000</v>
      </c>
      <c r="BE1315" s="25">
        <v>115000000</v>
      </c>
      <c r="BF1315" s="74">
        <v>1000000000</v>
      </c>
      <c r="BG1315" s="25">
        <v>0</v>
      </c>
      <c r="BH1315" s="25">
        <v>78117000</v>
      </c>
      <c r="BI1315" s="25">
        <v>314994584</v>
      </c>
      <c r="BJ1315" s="133">
        <v>181388671</v>
      </c>
      <c r="BK1315" s="25">
        <v>0</v>
      </c>
      <c r="BL1315" s="25">
        <v>574500255</v>
      </c>
      <c r="BM1315" s="74">
        <v>30281689</v>
      </c>
      <c r="BN1315" s="80">
        <v>4901323</v>
      </c>
      <c r="BO1315" s="80">
        <v>0</v>
      </c>
      <c r="BP1315" s="133">
        <v>30281689</v>
      </c>
      <c r="BQ1315" s="25">
        <v>0</v>
      </c>
      <c r="BR1315" s="82" t="s">
        <v>7034</v>
      </c>
      <c r="BS1315" s="82" t="s">
        <v>6879</v>
      </c>
      <c r="BT1315" s="134" t="s">
        <v>7035</v>
      </c>
      <c r="BU1315" s="26"/>
    </row>
    <row r="1316" spans="1:73" ht="55" customHeight="1">
      <c r="A1316" s="33">
        <v>1303</v>
      </c>
      <c r="B1316" s="34">
        <v>20</v>
      </c>
      <c r="C1316" s="35" t="s">
        <v>2176</v>
      </c>
      <c r="D1316" s="34">
        <v>5</v>
      </c>
      <c r="E1316" s="36" t="s">
        <v>2845</v>
      </c>
      <c r="F1316" s="34">
        <v>56</v>
      </c>
      <c r="G1316" s="36" t="s">
        <v>3440</v>
      </c>
      <c r="H1316" s="37">
        <v>1303</v>
      </c>
      <c r="I1316" s="36" t="s">
        <v>3441</v>
      </c>
      <c r="J1316" s="34">
        <v>1693</v>
      </c>
      <c r="K1316" s="36" t="s">
        <v>7036</v>
      </c>
      <c r="L1316" s="38" t="s">
        <v>3443</v>
      </c>
      <c r="M1316" s="87" t="s">
        <v>366</v>
      </c>
      <c r="N1316" s="15">
        <v>16931</v>
      </c>
      <c r="O1316" s="17" t="s">
        <v>2618</v>
      </c>
      <c r="P1316" s="73">
        <v>1</v>
      </c>
      <c r="Q1316" s="18" t="s">
        <v>2466</v>
      </c>
      <c r="R1316" s="36" t="s">
        <v>4236</v>
      </c>
      <c r="S1316" s="36" t="s">
        <v>3441</v>
      </c>
      <c r="T1316" s="18" t="s">
        <v>2363</v>
      </c>
      <c r="U1316" s="16">
        <v>1</v>
      </c>
      <c r="V1316" s="20" t="s">
        <v>2880</v>
      </c>
      <c r="W1316" s="38" t="s">
        <v>3445</v>
      </c>
      <c r="X1316" s="16">
        <v>98</v>
      </c>
      <c r="Y1316" s="20" t="s">
        <v>491</v>
      </c>
      <c r="Z1316" s="20">
        <v>36</v>
      </c>
      <c r="AA1316" s="20" t="s">
        <v>3446</v>
      </c>
      <c r="AB1316" s="20">
        <v>81</v>
      </c>
      <c r="AC1316" s="18" t="s">
        <v>768</v>
      </c>
      <c r="AD1316" s="136">
        <v>812000000</v>
      </c>
      <c r="AE1316" s="136">
        <v>863000000</v>
      </c>
      <c r="AF1316" s="136">
        <v>897000000</v>
      </c>
      <c r="AG1316" s="136">
        <v>817000000</v>
      </c>
      <c r="AH1316" s="79">
        <v>3389000000</v>
      </c>
      <c r="AI1316" s="63">
        <v>1</v>
      </c>
      <c r="AJ1316" s="64">
        <v>0.75</v>
      </c>
      <c r="AK1316" s="65">
        <v>0.75</v>
      </c>
      <c r="AL1316" s="64">
        <v>0.5</v>
      </c>
      <c r="AM1316" s="65">
        <v>0.5</v>
      </c>
      <c r="AN1316" s="66" t="s">
        <v>2368</v>
      </c>
      <c r="AO1316" s="66" t="s">
        <v>2384</v>
      </c>
      <c r="AP1316" s="132" t="s">
        <v>2370</v>
      </c>
      <c r="AQ1316" s="23">
        <v>1</v>
      </c>
      <c r="AR1316" s="23">
        <v>1</v>
      </c>
      <c r="AS1316" s="142">
        <v>1</v>
      </c>
      <c r="AT1316" s="23">
        <v>0</v>
      </c>
      <c r="AU1316" s="142">
        <v>1</v>
      </c>
      <c r="AV1316" s="142">
        <v>1</v>
      </c>
      <c r="AW1316" s="142">
        <v>0</v>
      </c>
      <c r="AX1316" s="22">
        <v>0</v>
      </c>
      <c r="AY1316" s="143" t="s">
        <v>2371</v>
      </c>
      <c r="AZ1316" s="143" t="s">
        <v>2371</v>
      </c>
      <c r="BA1316" s="143" t="s">
        <v>2372</v>
      </c>
      <c r="BB1316" s="24"/>
      <c r="BC1316" s="75">
        <v>3000000000</v>
      </c>
      <c r="BD1316" s="21">
        <v>795826000</v>
      </c>
      <c r="BE1316" s="25">
        <v>3354358000</v>
      </c>
      <c r="BF1316" s="74">
        <v>3000000000</v>
      </c>
      <c r="BG1316" s="25">
        <v>0</v>
      </c>
      <c r="BH1316" s="25">
        <v>790626000</v>
      </c>
      <c r="BI1316" s="25">
        <v>851646974</v>
      </c>
      <c r="BJ1316" s="133">
        <v>224695359</v>
      </c>
      <c r="BK1316" s="25">
        <v>0</v>
      </c>
      <c r="BL1316" s="25">
        <v>1866968333</v>
      </c>
      <c r="BM1316" s="74">
        <v>123598252</v>
      </c>
      <c r="BN1316" s="80">
        <v>441248243</v>
      </c>
      <c r="BO1316" s="80">
        <v>98630000</v>
      </c>
      <c r="BP1316" s="133">
        <v>123598252</v>
      </c>
      <c r="BQ1316" s="25">
        <v>0</v>
      </c>
      <c r="BR1316" s="82" t="s">
        <v>54</v>
      </c>
      <c r="BS1316" s="82" t="s">
        <v>6875</v>
      </c>
      <c r="BT1316" s="134" t="s">
        <v>7037</v>
      </c>
      <c r="BU1316" s="26"/>
    </row>
    <row r="1317" spans="1:73" ht="55" customHeight="1">
      <c r="A1317" s="33">
        <v>1305</v>
      </c>
      <c r="B1317" s="34">
        <v>20</v>
      </c>
      <c r="C1317" s="35" t="s">
        <v>2176</v>
      </c>
      <c r="D1317" s="34">
        <v>5</v>
      </c>
      <c r="E1317" s="36" t="s">
        <v>2845</v>
      </c>
      <c r="F1317" s="34">
        <v>57</v>
      </c>
      <c r="G1317" s="36" t="s">
        <v>244</v>
      </c>
      <c r="H1317" s="37">
        <v>1305</v>
      </c>
      <c r="I1317" s="36" t="s">
        <v>3449</v>
      </c>
      <c r="J1317" s="33">
        <v>1696</v>
      </c>
      <c r="K1317" s="36" t="s">
        <v>2880</v>
      </c>
      <c r="L1317" s="38" t="s">
        <v>2885</v>
      </c>
      <c r="M1317" s="17" t="s">
        <v>366</v>
      </c>
      <c r="N1317" s="15">
        <v>16962</v>
      </c>
      <c r="O1317" s="17" t="s">
        <v>2563</v>
      </c>
      <c r="P1317" s="73">
        <v>1</v>
      </c>
      <c r="Q1317" s="18" t="s">
        <v>2886</v>
      </c>
      <c r="R1317" s="36" t="s">
        <v>4016</v>
      </c>
      <c r="S1317" s="36" t="s">
        <v>3449</v>
      </c>
      <c r="T1317" s="18" t="s">
        <v>2431</v>
      </c>
      <c r="U1317" s="16">
        <v>10</v>
      </c>
      <c r="V1317" s="20" t="s">
        <v>2888</v>
      </c>
      <c r="W1317" s="38" t="s">
        <v>2889</v>
      </c>
      <c r="X1317" s="16">
        <v>98</v>
      </c>
      <c r="Y1317" s="20" t="s">
        <v>491</v>
      </c>
      <c r="Z1317" s="20">
        <v>35</v>
      </c>
      <c r="AA1317" s="20" t="s">
        <v>2851</v>
      </c>
      <c r="AB1317" s="20">
        <v>83</v>
      </c>
      <c r="AC1317" s="18" t="s">
        <v>2890</v>
      </c>
      <c r="AD1317" s="136">
        <v>34000000</v>
      </c>
      <c r="AE1317" s="136">
        <v>41000000</v>
      </c>
      <c r="AF1317" s="136">
        <v>48000000</v>
      </c>
      <c r="AG1317" s="136">
        <v>53000000</v>
      </c>
      <c r="AH1317" s="79">
        <v>176000000</v>
      </c>
      <c r="AI1317" s="63">
        <v>1</v>
      </c>
      <c r="AJ1317" s="64">
        <v>0.75</v>
      </c>
      <c r="AK1317" s="65">
        <v>0.75</v>
      </c>
      <c r="AL1317" s="64">
        <v>0.75</v>
      </c>
      <c r="AM1317" s="65">
        <v>0.75</v>
      </c>
      <c r="AN1317" s="66" t="s">
        <v>2368</v>
      </c>
      <c r="AO1317" s="66" t="s">
        <v>2368</v>
      </c>
      <c r="AP1317" s="132" t="s">
        <v>2370</v>
      </c>
      <c r="AQ1317" s="23">
        <v>1</v>
      </c>
      <c r="AR1317" s="23">
        <v>1</v>
      </c>
      <c r="AS1317" s="142">
        <v>1</v>
      </c>
      <c r="AT1317" s="23">
        <v>0</v>
      </c>
      <c r="AU1317" s="142">
        <v>1</v>
      </c>
      <c r="AV1317" s="142">
        <v>1</v>
      </c>
      <c r="AW1317" s="142">
        <v>1</v>
      </c>
      <c r="AX1317" s="22">
        <v>0</v>
      </c>
      <c r="AY1317" s="143" t="s">
        <v>2371</v>
      </c>
      <c r="AZ1317" s="143" t="s">
        <v>2371</v>
      </c>
      <c r="BA1317" s="143" t="s">
        <v>2371</v>
      </c>
      <c r="BB1317" s="24"/>
      <c r="BC1317" s="75">
        <v>40000000</v>
      </c>
      <c r="BD1317" s="21">
        <v>33323000</v>
      </c>
      <c r="BE1317" s="25">
        <v>40000000</v>
      </c>
      <c r="BF1317" s="74">
        <v>40000000</v>
      </c>
      <c r="BG1317" s="25">
        <v>0</v>
      </c>
      <c r="BH1317" s="25">
        <v>19825720</v>
      </c>
      <c r="BI1317" s="25">
        <v>16307333</v>
      </c>
      <c r="BJ1317" s="133">
        <v>25365000</v>
      </c>
      <c r="BK1317" s="25">
        <v>0</v>
      </c>
      <c r="BL1317" s="25">
        <v>61498053</v>
      </c>
      <c r="BM1317" s="74">
        <v>25365000</v>
      </c>
      <c r="BN1317" s="80">
        <v>18789900</v>
      </c>
      <c r="BO1317" s="80">
        <v>13897583</v>
      </c>
      <c r="BP1317" s="133">
        <v>25365000</v>
      </c>
      <c r="BQ1317" s="25">
        <v>0</v>
      </c>
      <c r="BR1317" s="82" t="s">
        <v>54</v>
      </c>
      <c r="BS1317" s="82" t="s">
        <v>54</v>
      </c>
      <c r="BT1317" s="134" t="s">
        <v>54</v>
      </c>
      <c r="BU1317" s="26"/>
    </row>
    <row r="1318" spans="1:73" ht="55" customHeight="1">
      <c r="A1318" s="33">
        <v>1307</v>
      </c>
      <c r="B1318" s="34">
        <v>20</v>
      </c>
      <c r="C1318" s="35" t="s">
        <v>2176</v>
      </c>
      <c r="D1318" s="34">
        <v>5</v>
      </c>
      <c r="E1318" s="36" t="s">
        <v>2845</v>
      </c>
      <c r="F1318" s="34">
        <v>57</v>
      </c>
      <c r="G1318" s="36" t="s">
        <v>244</v>
      </c>
      <c r="H1318" s="37">
        <v>1307</v>
      </c>
      <c r="I1318" s="36" t="s">
        <v>2876</v>
      </c>
      <c r="J1318" s="33">
        <v>1696</v>
      </c>
      <c r="K1318" s="36" t="s">
        <v>2880</v>
      </c>
      <c r="L1318" s="38" t="s">
        <v>2878</v>
      </c>
      <c r="M1318" s="17" t="s">
        <v>229</v>
      </c>
      <c r="N1318" s="15">
        <v>16961</v>
      </c>
      <c r="O1318" s="17" t="s">
        <v>2563</v>
      </c>
      <c r="P1318" s="73">
        <v>4</v>
      </c>
      <c r="Q1318" s="18" t="s">
        <v>2747</v>
      </c>
      <c r="R1318" s="36" t="s">
        <v>2879</v>
      </c>
      <c r="S1318" s="36" t="s">
        <v>7038</v>
      </c>
      <c r="T1318" s="18" t="s">
        <v>2363</v>
      </c>
      <c r="U1318" s="16">
        <v>1</v>
      </c>
      <c r="V1318" s="20" t="s">
        <v>2880</v>
      </c>
      <c r="W1318" s="38" t="s">
        <v>2881</v>
      </c>
      <c r="X1318" s="16">
        <v>98</v>
      </c>
      <c r="Y1318" s="20" t="s">
        <v>491</v>
      </c>
      <c r="Z1318" s="20">
        <v>37</v>
      </c>
      <c r="AA1318" s="20" t="s">
        <v>2881</v>
      </c>
      <c r="AB1318" s="20">
        <v>82</v>
      </c>
      <c r="AC1318" s="18" t="s">
        <v>492</v>
      </c>
      <c r="AD1318" s="136">
        <v>3921000000</v>
      </c>
      <c r="AE1318" s="136">
        <v>4034000000</v>
      </c>
      <c r="AF1318" s="136">
        <v>4142000000</v>
      </c>
      <c r="AG1318" s="136">
        <v>4256000000</v>
      </c>
      <c r="AH1318" s="79">
        <v>16353000000</v>
      </c>
      <c r="AI1318" s="63">
        <v>1</v>
      </c>
      <c r="AJ1318" s="64">
        <v>3</v>
      </c>
      <c r="AK1318" s="65">
        <v>0.75</v>
      </c>
      <c r="AL1318" s="64">
        <v>3</v>
      </c>
      <c r="AM1318" s="65">
        <v>0.75</v>
      </c>
      <c r="AN1318" s="66" t="s">
        <v>2368</v>
      </c>
      <c r="AO1318" s="66" t="s">
        <v>2368</v>
      </c>
      <c r="AP1318" s="132" t="s">
        <v>2370</v>
      </c>
      <c r="AQ1318" s="23">
        <v>1</v>
      </c>
      <c r="AR1318" s="23">
        <v>1</v>
      </c>
      <c r="AS1318" s="142">
        <v>1</v>
      </c>
      <c r="AT1318" s="23">
        <v>0</v>
      </c>
      <c r="AU1318" s="142">
        <v>1</v>
      </c>
      <c r="AV1318" s="142">
        <v>1</v>
      </c>
      <c r="AW1318" s="142">
        <v>1</v>
      </c>
      <c r="AX1318" s="22">
        <v>0</v>
      </c>
      <c r="AY1318" s="143" t="s">
        <v>2371</v>
      </c>
      <c r="AZ1318" s="143" t="s">
        <v>2371</v>
      </c>
      <c r="BA1318" s="143" t="s">
        <v>2372</v>
      </c>
      <c r="BB1318" s="24"/>
      <c r="BC1318" s="75">
        <v>4961902000</v>
      </c>
      <c r="BD1318" s="21">
        <v>3842901000</v>
      </c>
      <c r="BE1318" s="25">
        <v>4890000000</v>
      </c>
      <c r="BF1318" s="74">
        <v>4961902000</v>
      </c>
      <c r="BG1318" s="25">
        <v>0</v>
      </c>
      <c r="BH1318" s="25">
        <v>3922905166</v>
      </c>
      <c r="BI1318" s="25">
        <v>5811837871</v>
      </c>
      <c r="BJ1318" s="133">
        <v>5324683111</v>
      </c>
      <c r="BK1318" s="25">
        <v>0</v>
      </c>
      <c r="BL1318" s="25">
        <v>15059426148</v>
      </c>
      <c r="BM1318" s="74">
        <v>3131963114</v>
      </c>
      <c r="BN1318" s="80">
        <v>3602891694</v>
      </c>
      <c r="BO1318" s="80">
        <v>4551401206</v>
      </c>
      <c r="BP1318" s="133">
        <v>3131963114</v>
      </c>
      <c r="BQ1318" s="25">
        <v>0</v>
      </c>
      <c r="BR1318" s="82" t="s">
        <v>54</v>
      </c>
      <c r="BS1318" s="82" t="s">
        <v>6875</v>
      </c>
      <c r="BT1318" s="134" t="s">
        <v>54</v>
      </c>
      <c r="BU1318" s="26"/>
    </row>
    <row r="1320" spans="1:73">
      <c r="A1320" s="83">
        <v>1</v>
      </c>
      <c r="B1320" s="83">
        <v>2</v>
      </c>
      <c r="C1320" s="83">
        <v>3</v>
      </c>
      <c r="D1320" s="83">
        <v>4</v>
      </c>
      <c r="E1320" s="83">
        <v>5</v>
      </c>
      <c r="F1320" s="83">
        <v>6</v>
      </c>
      <c r="G1320" s="83">
        <v>7</v>
      </c>
      <c r="H1320" s="83">
        <v>8</v>
      </c>
      <c r="I1320" s="83">
        <v>9</v>
      </c>
      <c r="J1320" s="83">
        <v>10</v>
      </c>
      <c r="K1320" s="83">
        <v>11</v>
      </c>
      <c r="L1320" s="83">
        <v>12</v>
      </c>
      <c r="M1320" s="83">
        <v>13</v>
      </c>
      <c r="N1320" s="83">
        <v>14</v>
      </c>
      <c r="O1320" s="83">
        <v>15</v>
      </c>
      <c r="P1320" s="83">
        <v>16</v>
      </c>
      <c r="Q1320" s="83">
        <v>17</v>
      </c>
      <c r="R1320" s="83">
        <v>18</v>
      </c>
      <c r="S1320" s="83">
        <v>19</v>
      </c>
      <c r="T1320" s="83">
        <v>20</v>
      </c>
      <c r="U1320" s="83">
        <v>21</v>
      </c>
      <c r="V1320" s="83">
        <v>22</v>
      </c>
      <c r="W1320" s="83">
        <v>23</v>
      </c>
      <c r="X1320" s="83">
        <v>24</v>
      </c>
      <c r="Y1320" s="83">
        <v>25</v>
      </c>
      <c r="Z1320" s="83">
        <v>26</v>
      </c>
      <c r="AA1320" s="83">
        <v>27</v>
      </c>
      <c r="AB1320" s="83">
        <v>28</v>
      </c>
      <c r="AC1320" s="83">
        <v>29</v>
      </c>
      <c r="AD1320" s="83">
        <v>30</v>
      </c>
      <c r="AE1320" s="83">
        <v>31</v>
      </c>
      <c r="AF1320" s="83">
        <v>32</v>
      </c>
      <c r="AG1320" s="83">
        <v>33</v>
      </c>
      <c r="AH1320" s="83">
        <v>34</v>
      </c>
      <c r="AI1320" s="83">
        <v>35</v>
      </c>
      <c r="AJ1320" s="83">
        <v>36</v>
      </c>
      <c r="AK1320" s="83">
        <v>37</v>
      </c>
      <c r="AL1320" s="83">
        <v>38</v>
      </c>
      <c r="AM1320" s="83">
        <v>39</v>
      </c>
      <c r="AN1320" s="83">
        <v>40</v>
      </c>
      <c r="AO1320" s="83">
        <v>41</v>
      </c>
      <c r="AP1320" s="83">
        <v>42</v>
      </c>
      <c r="AQ1320" s="83">
        <v>43</v>
      </c>
      <c r="AR1320" s="83">
        <v>44</v>
      </c>
      <c r="AS1320" s="83">
        <v>45</v>
      </c>
      <c r="AT1320" s="83">
        <v>46</v>
      </c>
      <c r="AU1320" s="83">
        <v>47</v>
      </c>
      <c r="AV1320" s="83">
        <v>48</v>
      </c>
      <c r="AW1320" s="83">
        <v>49</v>
      </c>
      <c r="AX1320" s="83">
        <v>50</v>
      </c>
      <c r="AY1320" s="83">
        <v>51</v>
      </c>
      <c r="AZ1320" s="83">
        <v>52</v>
      </c>
      <c r="BA1320" s="83">
        <v>53</v>
      </c>
      <c r="BB1320" s="83">
        <v>54</v>
      </c>
      <c r="BC1320" s="83">
        <v>55</v>
      </c>
      <c r="BD1320" s="83">
        <v>56</v>
      </c>
      <c r="BE1320" s="83">
        <v>57</v>
      </c>
      <c r="BF1320" s="83">
        <v>58</v>
      </c>
      <c r="BG1320" s="83">
        <v>59</v>
      </c>
      <c r="BH1320" s="83">
        <v>60</v>
      </c>
      <c r="BI1320" s="83">
        <v>61</v>
      </c>
      <c r="BJ1320" s="83">
        <v>62</v>
      </c>
      <c r="BK1320" s="83">
        <v>63</v>
      </c>
      <c r="BL1320" s="83">
        <v>64</v>
      </c>
      <c r="BM1320" s="83">
        <v>65</v>
      </c>
      <c r="BN1320" s="83">
        <v>66</v>
      </c>
      <c r="BO1320" s="83">
        <v>67</v>
      </c>
      <c r="BP1320" s="83">
        <v>68</v>
      </c>
      <c r="BQ1320" s="83">
        <v>69</v>
      </c>
      <c r="BR1320" s="83">
        <v>70</v>
      </c>
      <c r="BS1320" s="83">
        <v>71</v>
      </c>
      <c r="BT1320" s="83">
        <v>72</v>
      </c>
      <c r="BU1320" s="83">
        <v>73</v>
      </c>
    </row>
  </sheetData>
  <sheetProtection formatCells="0" formatColumns="0" formatRows="0" sort="0" autoFilter="0" pivotTables="0"/>
  <autoFilter ref="A1:BU1318" xr:uid="{00000000-0009-0000-0000-000002000000}"/>
  <dataValidations count="2">
    <dataValidation type="list" allowBlank="1" showInputMessage="1" showErrorMessage="1" sqref="V53 V56 V615 V617 V674 V676 V748:V749 V809 V811 V864 V866 V928 V930 V990 V992 V1054 V1056 V1113:V1114 V1175 V1178 V1252:V1253 V1311 V1314 V126 V129 V190:V191 V259 V262 V337 V340 V401 V404 V475 V478 V543 V546" xr:uid="{00000000-0002-0000-0200-000000000000}">
      <formula1>LINEA</formula1>
    </dataValidation>
    <dataValidation type="list" allowBlank="1" showInputMessage="1" showErrorMessage="1" sqref="AP2:AP1318" xr:uid="{00000000-0002-0000-0200-000001000000}">
      <formula1>CORTES</formula1>
    </dataValidation>
  </dataValidations>
  <pageMargins left="0.7" right="0.7" top="0.75" bottom="0.75" header="0.3" footer="0.3"/>
  <pageSetup orientation="portrait" r:id="rId1"/>
  <legacy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F7C1FC-F465-444F-A56A-6E7588B564E7}">
  <sheetPr codeName="Hoja5"/>
  <dimension ref="A1:BJ1320"/>
  <sheetViews>
    <sheetView topLeftCell="E1" workbookViewId="0">
      <pane ySplit="1" topLeftCell="A872" activePane="bottomLeft" state="frozen"/>
      <selection activeCell="R1" sqref="R1"/>
      <selection pane="bottomLeft" activeCell="M1339" sqref="M1339"/>
    </sheetView>
  </sheetViews>
  <sheetFormatPr baseColWidth="10" defaultColWidth="11.453125" defaultRowHeight="14.5"/>
  <cols>
    <col min="24" max="24" width="21.54296875" customWidth="1"/>
    <col min="60" max="60" width="15.1796875" style="156" bestFit="1" customWidth="1"/>
  </cols>
  <sheetData>
    <row r="1" spans="1:62" ht="62">
      <c r="A1" s="148" t="s">
        <v>7039</v>
      </c>
      <c r="B1" s="149" t="s">
        <v>7040</v>
      </c>
      <c r="C1" s="149" t="s">
        <v>7041</v>
      </c>
      <c r="D1" s="149" t="s">
        <v>7042</v>
      </c>
      <c r="E1" s="149" t="s">
        <v>7043</v>
      </c>
      <c r="F1" s="149" t="s">
        <v>7044</v>
      </c>
      <c r="G1" s="149" t="s">
        <v>7045</v>
      </c>
      <c r="H1" s="149" t="s">
        <v>7046</v>
      </c>
      <c r="I1" s="149" t="s">
        <v>7047</v>
      </c>
      <c r="J1" s="149" t="s">
        <v>7048</v>
      </c>
      <c r="K1" s="149" t="s">
        <v>7049</v>
      </c>
      <c r="L1" s="149" t="s">
        <v>7050</v>
      </c>
      <c r="M1" s="149" t="s">
        <v>7051</v>
      </c>
      <c r="N1" s="149" t="s">
        <v>7052</v>
      </c>
      <c r="O1" s="149" t="s">
        <v>7053</v>
      </c>
      <c r="P1" s="149" t="s">
        <v>7054</v>
      </c>
      <c r="Q1" s="149" t="s">
        <v>7055</v>
      </c>
      <c r="R1" s="149" t="s">
        <v>7056</v>
      </c>
      <c r="S1" s="149" t="s">
        <v>7057</v>
      </c>
      <c r="T1" s="149" t="s">
        <v>7058</v>
      </c>
      <c r="U1" s="149" t="s">
        <v>7059</v>
      </c>
      <c r="V1" s="149" t="s">
        <v>7060</v>
      </c>
      <c r="W1" s="1" t="s">
        <v>2296</v>
      </c>
      <c r="X1" s="149" t="s">
        <v>7061</v>
      </c>
      <c r="Y1" s="149" t="s">
        <v>7062</v>
      </c>
      <c r="Z1" s="149" t="s">
        <v>7063</v>
      </c>
      <c r="AA1" s="149" t="s">
        <v>7064</v>
      </c>
      <c r="AB1" s="149" t="s">
        <v>7065</v>
      </c>
      <c r="AC1" s="149" t="s">
        <v>7066</v>
      </c>
      <c r="AD1" s="149" t="s">
        <v>7067</v>
      </c>
      <c r="AE1" s="149" t="s">
        <v>7068</v>
      </c>
      <c r="AF1" s="149" t="s">
        <v>7069</v>
      </c>
      <c r="AG1" s="149" t="s">
        <v>7070</v>
      </c>
      <c r="AH1" s="149" t="s">
        <v>7071</v>
      </c>
      <c r="AI1" s="149" t="s">
        <v>7072</v>
      </c>
      <c r="AJ1" s="149" t="s">
        <v>7073</v>
      </c>
      <c r="AK1" s="149" t="s">
        <v>7074</v>
      </c>
      <c r="AL1" s="149" t="s">
        <v>7075</v>
      </c>
      <c r="AM1" s="149" t="s">
        <v>7076</v>
      </c>
      <c r="AN1" s="149" t="s">
        <v>7077</v>
      </c>
      <c r="AO1" s="149" t="s">
        <v>7078</v>
      </c>
      <c r="AP1" s="1" t="s">
        <v>7079</v>
      </c>
      <c r="AQ1" s="149" t="s">
        <v>7080</v>
      </c>
      <c r="AR1" s="149" t="s">
        <v>7081</v>
      </c>
      <c r="AS1" s="149" t="s">
        <v>7082</v>
      </c>
      <c r="AT1" s="149" t="s">
        <v>7083</v>
      </c>
      <c r="AU1" s="149" t="s">
        <v>7084</v>
      </c>
      <c r="AV1" s="149" t="s">
        <v>7085</v>
      </c>
      <c r="AW1" s="149" t="s">
        <v>7086</v>
      </c>
      <c r="AX1" s="149" t="s">
        <v>7087</v>
      </c>
      <c r="AY1" s="149" t="s">
        <v>7088</v>
      </c>
      <c r="AZ1" s="150" t="s">
        <v>7089</v>
      </c>
      <c r="BA1" s="149" t="s">
        <v>7090</v>
      </c>
      <c r="BB1" s="149" t="s">
        <v>7091</v>
      </c>
      <c r="BC1" s="150" t="s">
        <v>7092</v>
      </c>
      <c r="BD1" s="149" t="s">
        <v>7093</v>
      </c>
      <c r="BE1" s="149" t="s">
        <v>7094</v>
      </c>
      <c r="BF1" s="150" t="s">
        <v>7095</v>
      </c>
      <c r="BG1" s="149" t="s">
        <v>7096</v>
      </c>
      <c r="BH1" s="151" t="s">
        <v>7097</v>
      </c>
      <c r="BI1" s="149" t="s">
        <v>7098</v>
      </c>
      <c r="BJ1" s="149" t="s">
        <v>7099</v>
      </c>
    </row>
    <row r="2" spans="1:62">
      <c r="A2" s="152">
        <v>4050065308</v>
      </c>
      <c r="B2" s="153">
        <v>6</v>
      </c>
      <c r="C2" s="153" t="s">
        <v>7100</v>
      </c>
      <c r="D2" s="153" t="s">
        <v>7101</v>
      </c>
      <c r="E2" s="153">
        <v>2023</v>
      </c>
      <c r="F2" s="153" t="s">
        <v>7102</v>
      </c>
      <c r="G2" s="153" t="s">
        <v>7103</v>
      </c>
      <c r="H2" s="153">
        <v>2</v>
      </c>
      <c r="I2" s="153" t="s">
        <v>7104</v>
      </c>
      <c r="J2" s="153">
        <v>1</v>
      </c>
      <c r="K2" s="153" t="s">
        <v>220</v>
      </c>
      <c r="L2" s="153" t="s">
        <v>220</v>
      </c>
      <c r="M2" s="153">
        <v>199</v>
      </c>
      <c r="N2" s="153" t="s">
        <v>7105</v>
      </c>
      <c r="O2" s="153">
        <v>1</v>
      </c>
      <c r="P2" s="153" t="s">
        <v>2356</v>
      </c>
      <c r="Q2" s="153">
        <v>1</v>
      </c>
      <c r="R2" s="153" t="s">
        <v>2357</v>
      </c>
      <c r="S2" s="153">
        <v>1960</v>
      </c>
      <c r="T2" s="153" t="s">
        <v>2359</v>
      </c>
      <c r="U2" s="153">
        <v>27</v>
      </c>
      <c r="V2" s="153">
        <v>1</v>
      </c>
      <c r="W2" s="154">
        <v>19601</v>
      </c>
      <c r="X2" s="153" t="s">
        <v>7106</v>
      </c>
      <c r="Y2" s="153">
        <v>2</v>
      </c>
      <c r="Z2" s="153" t="s">
        <v>366</v>
      </c>
      <c r="AA2" s="153">
        <v>1</v>
      </c>
      <c r="AB2" s="153" t="s">
        <v>7107</v>
      </c>
      <c r="AC2" s="153">
        <v>1</v>
      </c>
      <c r="AD2" s="153">
        <v>0</v>
      </c>
      <c r="AE2" s="153">
        <v>0</v>
      </c>
      <c r="AF2" s="153">
        <v>0</v>
      </c>
      <c r="AG2" s="153">
        <v>950</v>
      </c>
      <c r="AH2" s="153">
        <v>950</v>
      </c>
      <c r="AI2" s="153">
        <v>100</v>
      </c>
      <c r="AJ2" s="153">
        <v>950</v>
      </c>
      <c r="AK2" s="153">
        <v>950</v>
      </c>
      <c r="AL2" s="153">
        <v>100</v>
      </c>
      <c r="AM2" s="153">
        <v>1542</v>
      </c>
      <c r="AN2" s="153">
        <v>1542</v>
      </c>
      <c r="AO2" s="153">
        <v>100</v>
      </c>
      <c r="AP2" s="154">
        <v>1542</v>
      </c>
      <c r="AQ2" s="153">
        <v>0</v>
      </c>
      <c r="AR2" s="153">
        <v>0</v>
      </c>
      <c r="AS2" s="153" t="s">
        <v>7108</v>
      </c>
      <c r="AT2" s="153" t="s">
        <v>7108</v>
      </c>
      <c r="AU2" s="153" t="s">
        <v>7108</v>
      </c>
      <c r="AV2" s="153">
        <v>0</v>
      </c>
      <c r="AW2" s="153">
        <v>0</v>
      </c>
      <c r="AX2" s="153">
        <v>0</v>
      </c>
      <c r="AY2" s="153">
        <v>1631832156</v>
      </c>
      <c r="AZ2" s="153">
        <v>1631832156</v>
      </c>
      <c r="BA2" s="153">
        <v>100</v>
      </c>
      <c r="BB2" s="153">
        <v>1804964945</v>
      </c>
      <c r="BC2" s="153">
        <v>1804964945</v>
      </c>
      <c r="BD2" s="153">
        <v>100</v>
      </c>
      <c r="BE2" s="153">
        <v>2870966500</v>
      </c>
      <c r="BF2" s="153">
        <v>2793393259</v>
      </c>
      <c r="BG2" s="153" t="s">
        <v>7109</v>
      </c>
      <c r="BH2" s="155">
        <v>2035730000</v>
      </c>
      <c r="BI2" s="153">
        <v>0</v>
      </c>
      <c r="BJ2" s="153">
        <v>0</v>
      </c>
    </row>
    <row r="3" spans="1:62">
      <c r="A3" s="152">
        <v>4050065308</v>
      </c>
      <c r="B3" s="153">
        <v>6</v>
      </c>
      <c r="C3" s="153" t="s">
        <v>7100</v>
      </c>
      <c r="D3" s="153" t="s">
        <v>7101</v>
      </c>
      <c r="E3" s="153">
        <v>2023</v>
      </c>
      <c r="F3" s="153" t="s">
        <v>7102</v>
      </c>
      <c r="G3" s="153" t="s">
        <v>7103</v>
      </c>
      <c r="H3" s="153">
        <v>2</v>
      </c>
      <c r="I3" s="153" t="s">
        <v>7104</v>
      </c>
      <c r="J3" s="153">
        <v>1</v>
      </c>
      <c r="K3" s="153" t="s">
        <v>220</v>
      </c>
      <c r="L3" s="153" t="s">
        <v>220</v>
      </c>
      <c r="M3" s="153">
        <v>199</v>
      </c>
      <c r="N3" s="153" t="s">
        <v>7105</v>
      </c>
      <c r="O3" s="153">
        <v>1</v>
      </c>
      <c r="P3" s="153" t="s">
        <v>2356</v>
      </c>
      <c r="Q3" s="153">
        <v>1</v>
      </c>
      <c r="R3" s="153" t="s">
        <v>2357</v>
      </c>
      <c r="S3" s="153">
        <v>1960</v>
      </c>
      <c r="T3" s="153" t="s">
        <v>2359</v>
      </c>
      <c r="U3" s="153">
        <v>27</v>
      </c>
      <c r="V3" s="153">
        <v>2</v>
      </c>
      <c r="W3" s="154">
        <v>19602</v>
      </c>
      <c r="X3" s="153" t="s">
        <v>7110</v>
      </c>
      <c r="Y3" s="153">
        <v>2</v>
      </c>
      <c r="Z3" s="153" t="s">
        <v>366</v>
      </c>
      <c r="AA3" s="153">
        <v>1</v>
      </c>
      <c r="AB3" s="153" t="s">
        <v>7107</v>
      </c>
      <c r="AC3" s="153">
        <v>1</v>
      </c>
      <c r="AD3" s="153">
        <v>0</v>
      </c>
      <c r="AE3" s="153">
        <v>0</v>
      </c>
      <c r="AF3" s="153">
        <v>0</v>
      </c>
      <c r="AG3" s="153">
        <v>977</v>
      </c>
      <c r="AH3" s="153">
        <v>977</v>
      </c>
      <c r="AI3" s="153">
        <v>100</v>
      </c>
      <c r="AJ3" s="153">
        <v>977</v>
      </c>
      <c r="AK3" s="153">
        <v>977</v>
      </c>
      <c r="AL3" s="153">
        <v>100</v>
      </c>
      <c r="AM3" s="153">
        <v>977</v>
      </c>
      <c r="AN3" s="153">
        <v>977</v>
      </c>
      <c r="AO3" s="153">
        <v>100</v>
      </c>
      <c r="AP3" s="154">
        <v>977</v>
      </c>
      <c r="AQ3" s="153">
        <v>0</v>
      </c>
      <c r="AR3" s="153">
        <v>0</v>
      </c>
      <c r="AS3" s="153" t="s">
        <v>7108</v>
      </c>
      <c r="AT3" s="153" t="s">
        <v>7108</v>
      </c>
      <c r="AU3" s="153" t="s">
        <v>7108</v>
      </c>
      <c r="AV3" s="153">
        <v>0</v>
      </c>
      <c r="AW3" s="153">
        <v>0</v>
      </c>
      <c r="AX3" s="153">
        <v>0</v>
      </c>
      <c r="AY3" s="153">
        <v>5587556272</v>
      </c>
      <c r="AZ3" s="153">
        <v>5587556272</v>
      </c>
      <c r="BA3" s="153">
        <v>100</v>
      </c>
      <c r="BB3" s="153">
        <v>7785872855</v>
      </c>
      <c r="BC3" s="153">
        <v>7785872855</v>
      </c>
      <c r="BD3" s="153">
        <v>100</v>
      </c>
      <c r="BE3" s="153">
        <v>7963545000</v>
      </c>
      <c r="BF3" s="153">
        <v>7963545000</v>
      </c>
      <c r="BG3" s="153">
        <v>100</v>
      </c>
      <c r="BH3" s="155">
        <v>6107200000</v>
      </c>
      <c r="BI3" s="153">
        <v>0</v>
      </c>
      <c r="BJ3" s="153">
        <v>0</v>
      </c>
    </row>
    <row r="4" spans="1:62">
      <c r="A4" s="152">
        <v>4050065308</v>
      </c>
      <c r="B4" s="153">
        <v>6</v>
      </c>
      <c r="C4" s="153" t="s">
        <v>7100</v>
      </c>
      <c r="D4" s="153" t="s">
        <v>7101</v>
      </c>
      <c r="E4" s="153">
        <v>2023</v>
      </c>
      <c r="F4" s="153" t="s">
        <v>7102</v>
      </c>
      <c r="G4" s="153" t="s">
        <v>7103</v>
      </c>
      <c r="H4" s="153">
        <v>2</v>
      </c>
      <c r="I4" s="153" t="s">
        <v>7104</v>
      </c>
      <c r="J4" s="153">
        <v>1</v>
      </c>
      <c r="K4" s="153" t="s">
        <v>220</v>
      </c>
      <c r="L4" s="153" t="s">
        <v>220</v>
      </c>
      <c r="M4" s="153">
        <v>199</v>
      </c>
      <c r="N4" s="153" t="s">
        <v>7105</v>
      </c>
      <c r="O4" s="153">
        <v>1</v>
      </c>
      <c r="P4" s="153" t="s">
        <v>2356</v>
      </c>
      <c r="Q4" s="153">
        <v>1</v>
      </c>
      <c r="R4" s="153" t="s">
        <v>2357</v>
      </c>
      <c r="S4" s="153">
        <v>1960</v>
      </c>
      <c r="T4" s="153" t="s">
        <v>2359</v>
      </c>
      <c r="U4" s="153">
        <v>27</v>
      </c>
      <c r="V4" s="153">
        <v>3</v>
      </c>
      <c r="W4" s="154">
        <v>19603</v>
      </c>
      <c r="X4" s="153" t="s">
        <v>7111</v>
      </c>
      <c r="Y4" s="153">
        <v>1</v>
      </c>
      <c r="Z4" s="153" t="s">
        <v>229</v>
      </c>
      <c r="AA4" s="153">
        <v>1</v>
      </c>
      <c r="AB4" s="153" t="s">
        <v>7107</v>
      </c>
      <c r="AC4" s="153">
        <v>1</v>
      </c>
      <c r="AD4" s="153">
        <v>0</v>
      </c>
      <c r="AE4" s="153">
        <v>0</v>
      </c>
      <c r="AF4" s="153">
        <v>0</v>
      </c>
      <c r="AG4" s="153">
        <v>176</v>
      </c>
      <c r="AH4" s="153">
        <v>176</v>
      </c>
      <c r="AI4" s="153">
        <v>100</v>
      </c>
      <c r="AJ4" s="153">
        <v>1</v>
      </c>
      <c r="AK4" s="153">
        <v>1</v>
      </c>
      <c r="AL4" s="153">
        <v>100</v>
      </c>
      <c r="AM4" s="153">
        <v>187</v>
      </c>
      <c r="AN4" s="153">
        <v>187</v>
      </c>
      <c r="AO4" s="153">
        <v>100</v>
      </c>
      <c r="AP4" s="154">
        <v>0</v>
      </c>
      <c r="AQ4" s="153">
        <v>0</v>
      </c>
      <c r="AR4" s="153">
        <v>0</v>
      </c>
      <c r="AS4" s="153">
        <v>364</v>
      </c>
      <c r="AT4" s="153">
        <v>364</v>
      </c>
      <c r="AU4" s="153">
        <v>100</v>
      </c>
      <c r="AV4" s="153">
        <v>0</v>
      </c>
      <c r="AW4" s="153">
        <v>0</v>
      </c>
      <c r="AX4" s="153">
        <v>0</v>
      </c>
      <c r="AY4" s="153">
        <v>697405776</v>
      </c>
      <c r="AZ4" s="153">
        <v>697405776</v>
      </c>
      <c r="BA4" s="153">
        <v>100</v>
      </c>
      <c r="BB4" s="153">
        <v>79303648</v>
      </c>
      <c r="BC4" s="153">
        <v>79303648</v>
      </c>
      <c r="BD4" s="153">
        <v>100</v>
      </c>
      <c r="BE4" s="153">
        <v>855974000</v>
      </c>
      <c r="BF4" s="153">
        <v>855974000</v>
      </c>
      <c r="BG4" s="153">
        <v>100</v>
      </c>
      <c r="BH4" s="155">
        <v>0</v>
      </c>
      <c r="BI4" s="153">
        <v>0</v>
      </c>
      <c r="BJ4" s="153">
        <v>0</v>
      </c>
    </row>
    <row r="5" spans="1:62">
      <c r="A5" s="152">
        <v>4050065308</v>
      </c>
      <c r="B5" s="153">
        <v>6</v>
      </c>
      <c r="C5" s="153" t="s">
        <v>7100</v>
      </c>
      <c r="D5" s="153" t="s">
        <v>7101</v>
      </c>
      <c r="E5" s="153">
        <v>2023</v>
      </c>
      <c r="F5" s="153" t="s">
        <v>7102</v>
      </c>
      <c r="G5" s="153" t="s">
        <v>7103</v>
      </c>
      <c r="H5" s="153">
        <v>2</v>
      </c>
      <c r="I5" s="153" t="s">
        <v>7104</v>
      </c>
      <c r="J5" s="153">
        <v>1</v>
      </c>
      <c r="K5" s="153" t="s">
        <v>220</v>
      </c>
      <c r="L5" s="153" t="s">
        <v>220</v>
      </c>
      <c r="M5" s="153">
        <v>199</v>
      </c>
      <c r="N5" s="153" t="s">
        <v>7105</v>
      </c>
      <c r="O5" s="153">
        <v>1</v>
      </c>
      <c r="P5" s="153" t="s">
        <v>2356</v>
      </c>
      <c r="Q5" s="153">
        <v>6</v>
      </c>
      <c r="R5" s="153" t="s">
        <v>7112</v>
      </c>
      <c r="S5" s="153">
        <v>1941</v>
      </c>
      <c r="T5" s="153" t="s">
        <v>2390</v>
      </c>
      <c r="U5" s="153">
        <v>25</v>
      </c>
      <c r="V5" s="153">
        <v>1</v>
      </c>
      <c r="W5" s="154">
        <v>19411</v>
      </c>
      <c r="X5" s="153" t="s">
        <v>7113</v>
      </c>
      <c r="Y5" s="153">
        <v>1</v>
      </c>
      <c r="Z5" s="153" t="s">
        <v>229</v>
      </c>
      <c r="AA5" s="153">
        <v>1</v>
      </c>
      <c r="AB5" s="153" t="s">
        <v>7107</v>
      </c>
      <c r="AC5" s="153">
        <v>1</v>
      </c>
      <c r="AD5" s="153">
        <v>0</v>
      </c>
      <c r="AE5" s="153">
        <v>0</v>
      </c>
      <c r="AF5" s="153">
        <v>0</v>
      </c>
      <c r="AG5" s="153">
        <v>119</v>
      </c>
      <c r="AH5" s="153">
        <v>119</v>
      </c>
      <c r="AI5" s="153">
        <v>100</v>
      </c>
      <c r="AJ5" s="153">
        <v>63</v>
      </c>
      <c r="AK5" s="153">
        <v>89</v>
      </c>
      <c r="AL5" s="153" t="s">
        <v>7114</v>
      </c>
      <c r="AM5" s="153">
        <v>46</v>
      </c>
      <c r="AN5" s="153">
        <v>102</v>
      </c>
      <c r="AO5" s="153" t="s">
        <v>7115</v>
      </c>
      <c r="AP5" s="154">
        <v>39</v>
      </c>
      <c r="AQ5" s="153">
        <v>0</v>
      </c>
      <c r="AR5" s="153">
        <v>0</v>
      </c>
      <c r="AS5" s="153">
        <v>267</v>
      </c>
      <c r="AT5" s="153">
        <v>310</v>
      </c>
      <c r="AU5" s="153" t="s">
        <v>7116</v>
      </c>
      <c r="AV5" s="153">
        <v>0</v>
      </c>
      <c r="AW5" s="153">
        <v>0</v>
      </c>
      <c r="AX5" s="153">
        <v>0</v>
      </c>
      <c r="AY5" s="153">
        <v>1388654559</v>
      </c>
      <c r="AZ5" s="153">
        <v>1388654559</v>
      </c>
      <c r="BA5" s="153">
        <v>100</v>
      </c>
      <c r="BB5" s="153">
        <v>831045691</v>
      </c>
      <c r="BC5" s="153">
        <v>831045691</v>
      </c>
      <c r="BD5" s="153">
        <v>100</v>
      </c>
      <c r="BE5" s="153">
        <v>575529000</v>
      </c>
      <c r="BF5" s="153">
        <v>575529000</v>
      </c>
      <c r="BG5" s="153">
        <v>100</v>
      </c>
      <c r="BH5" s="155">
        <v>454900000</v>
      </c>
      <c r="BI5" s="153">
        <v>0</v>
      </c>
      <c r="BJ5" s="153">
        <v>0</v>
      </c>
    </row>
    <row r="6" spans="1:62">
      <c r="A6" s="152">
        <v>4050065308</v>
      </c>
      <c r="B6" s="153">
        <v>6</v>
      </c>
      <c r="C6" s="153" t="s">
        <v>7100</v>
      </c>
      <c r="D6" s="153" t="s">
        <v>7101</v>
      </c>
      <c r="E6" s="153">
        <v>2023</v>
      </c>
      <c r="F6" s="153" t="s">
        <v>7102</v>
      </c>
      <c r="G6" s="153" t="s">
        <v>7103</v>
      </c>
      <c r="H6" s="153">
        <v>2</v>
      </c>
      <c r="I6" s="153" t="s">
        <v>7104</v>
      </c>
      <c r="J6" s="153">
        <v>1</v>
      </c>
      <c r="K6" s="153" t="s">
        <v>220</v>
      </c>
      <c r="L6" s="153" t="s">
        <v>220</v>
      </c>
      <c r="M6" s="153">
        <v>199</v>
      </c>
      <c r="N6" s="153" t="s">
        <v>7105</v>
      </c>
      <c r="O6" s="153">
        <v>1</v>
      </c>
      <c r="P6" s="153" t="s">
        <v>2356</v>
      </c>
      <c r="Q6" s="153">
        <v>6</v>
      </c>
      <c r="R6" s="153" t="s">
        <v>7112</v>
      </c>
      <c r="S6" s="153">
        <v>1941</v>
      </c>
      <c r="T6" s="153" t="s">
        <v>2390</v>
      </c>
      <c r="U6" s="153">
        <v>25</v>
      </c>
      <c r="V6" s="153">
        <v>2</v>
      </c>
      <c r="W6" s="154">
        <v>19412</v>
      </c>
      <c r="X6" s="153" t="s">
        <v>7117</v>
      </c>
      <c r="Y6" s="153">
        <v>1</v>
      </c>
      <c r="Z6" s="153" t="s">
        <v>229</v>
      </c>
      <c r="AA6" s="153">
        <v>1</v>
      </c>
      <c r="AB6" s="153" t="s">
        <v>7107</v>
      </c>
      <c r="AC6" s="153">
        <v>1</v>
      </c>
      <c r="AD6" s="153">
        <v>0</v>
      </c>
      <c r="AE6" s="153">
        <v>0</v>
      </c>
      <c r="AF6" s="153">
        <v>0</v>
      </c>
      <c r="AG6" s="153">
        <v>86</v>
      </c>
      <c r="AH6" s="153">
        <v>105</v>
      </c>
      <c r="AI6" s="153" t="s">
        <v>7118</v>
      </c>
      <c r="AJ6" s="153">
        <v>50</v>
      </c>
      <c r="AK6" s="153">
        <v>65</v>
      </c>
      <c r="AL6" s="153">
        <v>130</v>
      </c>
      <c r="AM6" s="153">
        <v>42</v>
      </c>
      <c r="AN6" s="153">
        <v>74</v>
      </c>
      <c r="AO6" s="153" t="s">
        <v>7119</v>
      </c>
      <c r="AP6" s="154">
        <v>32</v>
      </c>
      <c r="AQ6" s="153">
        <v>0</v>
      </c>
      <c r="AR6" s="153">
        <v>0</v>
      </c>
      <c r="AS6" s="153">
        <v>210</v>
      </c>
      <c r="AT6" s="153">
        <v>244</v>
      </c>
      <c r="AU6" s="153" t="s">
        <v>7120</v>
      </c>
      <c r="AV6" s="153">
        <v>0</v>
      </c>
      <c r="AW6" s="153">
        <v>0</v>
      </c>
      <c r="AX6" s="153">
        <v>0</v>
      </c>
      <c r="AY6" s="153">
        <v>733317284</v>
      </c>
      <c r="AZ6" s="153">
        <v>733317284</v>
      </c>
      <c r="BA6" s="153">
        <v>100</v>
      </c>
      <c r="BB6" s="153">
        <v>515647122</v>
      </c>
      <c r="BC6" s="153">
        <v>515647122</v>
      </c>
      <c r="BD6" s="153">
        <v>100</v>
      </c>
      <c r="BE6" s="153">
        <v>393512477</v>
      </c>
      <c r="BF6" s="153">
        <v>372400000</v>
      </c>
      <c r="BG6" s="153" t="s">
        <v>7121</v>
      </c>
      <c r="BH6" s="155">
        <v>320540000</v>
      </c>
      <c r="BI6" s="153">
        <v>0</v>
      </c>
      <c r="BJ6" s="153">
        <v>0</v>
      </c>
    </row>
    <row r="7" spans="1:62">
      <c r="A7" s="152">
        <v>4050065308</v>
      </c>
      <c r="B7" s="153">
        <v>6</v>
      </c>
      <c r="C7" s="153" t="s">
        <v>7100</v>
      </c>
      <c r="D7" s="153" t="s">
        <v>7101</v>
      </c>
      <c r="E7" s="153">
        <v>2023</v>
      </c>
      <c r="F7" s="153" t="s">
        <v>7102</v>
      </c>
      <c r="G7" s="153" t="s">
        <v>7103</v>
      </c>
      <c r="H7" s="153">
        <v>2</v>
      </c>
      <c r="I7" s="153" t="s">
        <v>7104</v>
      </c>
      <c r="J7" s="153">
        <v>1</v>
      </c>
      <c r="K7" s="153" t="s">
        <v>220</v>
      </c>
      <c r="L7" s="153" t="s">
        <v>220</v>
      </c>
      <c r="M7" s="153">
        <v>199</v>
      </c>
      <c r="N7" s="153" t="s">
        <v>7105</v>
      </c>
      <c r="O7" s="153">
        <v>1</v>
      </c>
      <c r="P7" s="153" t="s">
        <v>2356</v>
      </c>
      <c r="Q7" s="153">
        <v>6</v>
      </c>
      <c r="R7" s="153" t="s">
        <v>7112</v>
      </c>
      <c r="S7" s="153">
        <v>1941</v>
      </c>
      <c r="T7" s="153" t="s">
        <v>2390</v>
      </c>
      <c r="U7" s="153">
        <v>25</v>
      </c>
      <c r="V7" s="153">
        <v>3</v>
      </c>
      <c r="W7" s="154">
        <v>19413</v>
      </c>
      <c r="X7" s="153" t="s">
        <v>7122</v>
      </c>
      <c r="Y7" s="153">
        <v>1</v>
      </c>
      <c r="Z7" s="153" t="s">
        <v>229</v>
      </c>
      <c r="AA7" s="153">
        <v>1</v>
      </c>
      <c r="AB7" s="153" t="s">
        <v>7107</v>
      </c>
      <c r="AC7" s="153">
        <v>1</v>
      </c>
      <c r="AD7" s="153">
        <v>0</v>
      </c>
      <c r="AE7" s="153">
        <v>0</v>
      </c>
      <c r="AF7" s="153">
        <v>0</v>
      </c>
      <c r="AG7" s="153">
        <v>90</v>
      </c>
      <c r="AH7" s="153">
        <v>127</v>
      </c>
      <c r="AI7" s="153" t="s">
        <v>7123</v>
      </c>
      <c r="AJ7" s="153">
        <v>51</v>
      </c>
      <c r="AK7" s="153">
        <v>51</v>
      </c>
      <c r="AL7" s="153">
        <v>100</v>
      </c>
      <c r="AM7" s="153">
        <v>38</v>
      </c>
      <c r="AN7" s="153">
        <v>124</v>
      </c>
      <c r="AO7" s="153" t="s">
        <v>7124</v>
      </c>
      <c r="AP7" s="154">
        <v>29</v>
      </c>
      <c r="AQ7" s="153">
        <v>0</v>
      </c>
      <c r="AR7" s="153">
        <v>0</v>
      </c>
      <c r="AS7" s="153">
        <v>208</v>
      </c>
      <c r="AT7" s="153">
        <v>302</v>
      </c>
      <c r="AU7" s="153" t="s">
        <v>7125</v>
      </c>
      <c r="AV7" s="153">
        <v>0</v>
      </c>
      <c r="AW7" s="153">
        <v>0</v>
      </c>
      <c r="AX7" s="153">
        <v>0</v>
      </c>
      <c r="AY7" s="153">
        <v>1078116387</v>
      </c>
      <c r="AZ7" s="153">
        <v>1078116387</v>
      </c>
      <c r="BA7" s="153">
        <v>100</v>
      </c>
      <c r="BB7" s="153">
        <v>653596067</v>
      </c>
      <c r="BC7" s="153">
        <v>653596067</v>
      </c>
      <c r="BD7" s="153">
        <v>100</v>
      </c>
      <c r="BE7" s="153">
        <v>1034361964</v>
      </c>
      <c r="BF7" s="153">
        <v>855753733</v>
      </c>
      <c r="BG7" s="153" t="s">
        <v>7126</v>
      </c>
      <c r="BH7" s="155">
        <v>346000000</v>
      </c>
      <c r="BI7" s="153">
        <v>0</v>
      </c>
      <c r="BJ7" s="153">
        <v>0</v>
      </c>
    </row>
    <row r="8" spans="1:62">
      <c r="A8" s="152">
        <v>4050065308</v>
      </c>
      <c r="B8" s="153">
        <v>6</v>
      </c>
      <c r="C8" s="153" t="s">
        <v>7100</v>
      </c>
      <c r="D8" s="153" t="s">
        <v>7101</v>
      </c>
      <c r="E8" s="153">
        <v>2023</v>
      </c>
      <c r="F8" s="153" t="s">
        <v>7102</v>
      </c>
      <c r="G8" s="153" t="s">
        <v>7103</v>
      </c>
      <c r="H8" s="153">
        <v>2</v>
      </c>
      <c r="I8" s="153" t="s">
        <v>7104</v>
      </c>
      <c r="J8" s="153">
        <v>1</v>
      </c>
      <c r="K8" s="153" t="s">
        <v>220</v>
      </c>
      <c r="L8" s="153" t="s">
        <v>220</v>
      </c>
      <c r="M8" s="153">
        <v>199</v>
      </c>
      <c r="N8" s="153" t="s">
        <v>7105</v>
      </c>
      <c r="O8" s="153">
        <v>1</v>
      </c>
      <c r="P8" s="153" t="s">
        <v>2356</v>
      </c>
      <c r="Q8" s="153">
        <v>6</v>
      </c>
      <c r="R8" s="153" t="s">
        <v>7112</v>
      </c>
      <c r="S8" s="153">
        <v>1941</v>
      </c>
      <c r="T8" s="153" t="s">
        <v>2390</v>
      </c>
      <c r="U8" s="153">
        <v>25</v>
      </c>
      <c r="V8" s="153">
        <v>4</v>
      </c>
      <c r="W8" s="154">
        <v>19414</v>
      </c>
      <c r="X8" s="153" t="s">
        <v>7127</v>
      </c>
      <c r="Y8" s="153">
        <v>1</v>
      </c>
      <c r="Z8" s="153" t="s">
        <v>229</v>
      </c>
      <c r="AA8" s="153">
        <v>1</v>
      </c>
      <c r="AB8" s="153" t="s">
        <v>7107</v>
      </c>
      <c r="AC8" s="153">
        <v>1</v>
      </c>
      <c r="AD8" s="153">
        <v>0</v>
      </c>
      <c r="AE8" s="153">
        <v>0</v>
      </c>
      <c r="AF8" s="153">
        <v>0</v>
      </c>
      <c r="AG8" s="153">
        <v>98</v>
      </c>
      <c r="AH8" s="153">
        <v>112</v>
      </c>
      <c r="AI8" s="153" t="s">
        <v>7128</v>
      </c>
      <c r="AJ8" s="153">
        <v>56</v>
      </c>
      <c r="AK8" s="153">
        <v>56</v>
      </c>
      <c r="AL8" s="153">
        <v>100</v>
      </c>
      <c r="AM8" s="153">
        <v>29</v>
      </c>
      <c r="AN8" s="153">
        <v>84</v>
      </c>
      <c r="AO8" s="153" t="s">
        <v>7129</v>
      </c>
      <c r="AP8" s="154">
        <v>28</v>
      </c>
      <c r="AQ8" s="153">
        <v>0</v>
      </c>
      <c r="AR8" s="153">
        <v>0</v>
      </c>
      <c r="AS8" s="153">
        <v>211</v>
      </c>
      <c r="AT8" s="153">
        <v>252</v>
      </c>
      <c r="AU8" s="153" t="s">
        <v>7130</v>
      </c>
      <c r="AV8" s="153">
        <v>0</v>
      </c>
      <c r="AW8" s="153">
        <v>0</v>
      </c>
      <c r="AX8" s="153">
        <v>0</v>
      </c>
      <c r="AY8" s="153">
        <v>980031770</v>
      </c>
      <c r="AZ8" s="153">
        <v>980031770</v>
      </c>
      <c r="BA8" s="153">
        <v>100</v>
      </c>
      <c r="BB8" s="153">
        <v>601695120</v>
      </c>
      <c r="BC8" s="153">
        <v>601695120</v>
      </c>
      <c r="BD8" s="153">
        <v>100</v>
      </c>
      <c r="BE8" s="153">
        <v>397993300</v>
      </c>
      <c r="BF8" s="153">
        <v>397993300</v>
      </c>
      <c r="BG8" s="153">
        <v>100</v>
      </c>
      <c r="BH8" s="155">
        <v>282910000</v>
      </c>
      <c r="BI8" s="153">
        <v>0</v>
      </c>
      <c r="BJ8" s="153">
        <v>0</v>
      </c>
    </row>
    <row r="9" spans="1:62">
      <c r="A9" s="152">
        <v>4050065308</v>
      </c>
      <c r="B9" s="153">
        <v>6</v>
      </c>
      <c r="C9" s="153" t="s">
        <v>7100</v>
      </c>
      <c r="D9" s="153" t="s">
        <v>7101</v>
      </c>
      <c r="E9" s="153">
        <v>2023</v>
      </c>
      <c r="F9" s="153" t="s">
        <v>7102</v>
      </c>
      <c r="G9" s="153" t="s">
        <v>7103</v>
      </c>
      <c r="H9" s="153">
        <v>2</v>
      </c>
      <c r="I9" s="153" t="s">
        <v>7104</v>
      </c>
      <c r="J9" s="153">
        <v>1</v>
      </c>
      <c r="K9" s="153" t="s">
        <v>220</v>
      </c>
      <c r="L9" s="153" t="s">
        <v>220</v>
      </c>
      <c r="M9" s="153">
        <v>199</v>
      </c>
      <c r="N9" s="153" t="s">
        <v>7105</v>
      </c>
      <c r="O9" s="153">
        <v>1</v>
      </c>
      <c r="P9" s="153" t="s">
        <v>2356</v>
      </c>
      <c r="Q9" s="153">
        <v>6</v>
      </c>
      <c r="R9" s="153" t="s">
        <v>7112</v>
      </c>
      <c r="S9" s="153">
        <v>1961</v>
      </c>
      <c r="T9" s="153" t="s">
        <v>2429</v>
      </c>
      <c r="U9" s="153">
        <v>13</v>
      </c>
      <c r="V9" s="153">
        <v>1</v>
      </c>
      <c r="W9" s="154">
        <v>19611</v>
      </c>
      <c r="X9" s="153" t="s">
        <v>7131</v>
      </c>
      <c r="Y9" s="153">
        <v>1</v>
      </c>
      <c r="Z9" s="153" t="s">
        <v>229</v>
      </c>
      <c r="AA9" s="153">
        <v>1</v>
      </c>
      <c r="AB9" s="153" t="s">
        <v>7107</v>
      </c>
      <c r="AC9" s="153">
        <v>1</v>
      </c>
      <c r="AD9" s="153">
        <v>0</v>
      </c>
      <c r="AE9" s="153">
        <v>0</v>
      </c>
      <c r="AF9" s="153">
        <v>0</v>
      </c>
      <c r="AG9" s="153">
        <v>175</v>
      </c>
      <c r="AH9" s="153">
        <v>175</v>
      </c>
      <c r="AI9" s="153">
        <v>100</v>
      </c>
      <c r="AJ9" s="153">
        <v>178</v>
      </c>
      <c r="AK9" s="153">
        <v>174</v>
      </c>
      <c r="AL9" s="153" t="s">
        <v>7132</v>
      </c>
      <c r="AM9" s="153">
        <v>179</v>
      </c>
      <c r="AN9" s="153">
        <v>180</v>
      </c>
      <c r="AO9" s="153" t="s">
        <v>7133</v>
      </c>
      <c r="AP9" s="154">
        <v>179</v>
      </c>
      <c r="AQ9" s="153">
        <v>0</v>
      </c>
      <c r="AR9" s="153">
        <v>0</v>
      </c>
      <c r="AS9" s="153">
        <v>711</v>
      </c>
      <c r="AT9" s="153">
        <v>529</v>
      </c>
      <c r="AU9" s="153" t="s">
        <v>7134</v>
      </c>
      <c r="AV9" s="153">
        <v>0</v>
      </c>
      <c r="AW9" s="153">
        <v>0</v>
      </c>
      <c r="AX9" s="153">
        <v>0</v>
      </c>
      <c r="AY9" s="153">
        <v>331715000</v>
      </c>
      <c r="AZ9" s="153">
        <v>331715000</v>
      </c>
      <c r="BA9" s="153">
        <v>100</v>
      </c>
      <c r="BB9" s="153">
        <v>381646000</v>
      </c>
      <c r="BC9" s="153">
        <v>381646000</v>
      </c>
      <c r="BD9" s="153">
        <v>100</v>
      </c>
      <c r="BE9" s="153">
        <v>476111100</v>
      </c>
      <c r="BF9" s="153">
        <v>472111100</v>
      </c>
      <c r="BG9" s="153" t="s">
        <v>7135</v>
      </c>
      <c r="BH9" s="155">
        <v>374690000</v>
      </c>
      <c r="BI9" s="153">
        <v>0</v>
      </c>
      <c r="BJ9" s="153">
        <v>0</v>
      </c>
    </row>
    <row r="10" spans="1:62">
      <c r="A10" s="152">
        <v>4050065308</v>
      </c>
      <c r="B10" s="153">
        <v>6</v>
      </c>
      <c r="C10" s="153" t="s">
        <v>7100</v>
      </c>
      <c r="D10" s="153" t="s">
        <v>7101</v>
      </c>
      <c r="E10" s="153">
        <v>2023</v>
      </c>
      <c r="F10" s="153" t="s">
        <v>7102</v>
      </c>
      <c r="G10" s="153" t="s">
        <v>7103</v>
      </c>
      <c r="H10" s="153">
        <v>2</v>
      </c>
      <c r="I10" s="153" t="s">
        <v>7104</v>
      </c>
      <c r="J10" s="153">
        <v>1</v>
      </c>
      <c r="K10" s="153" t="s">
        <v>220</v>
      </c>
      <c r="L10" s="153" t="s">
        <v>220</v>
      </c>
      <c r="M10" s="153">
        <v>199</v>
      </c>
      <c r="N10" s="153" t="s">
        <v>7105</v>
      </c>
      <c r="O10" s="153">
        <v>1</v>
      </c>
      <c r="P10" s="153" t="s">
        <v>2356</v>
      </c>
      <c r="Q10" s="153">
        <v>6</v>
      </c>
      <c r="R10" s="153" t="s">
        <v>7112</v>
      </c>
      <c r="S10" s="153">
        <v>1988</v>
      </c>
      <c r="T10" s="153" t="s">
        <v>2440</v>
      </c>
      <c r="U10" s="153">
        <v>17</v>
      </c>
      <c r="V10" s="153">
        <v>1</v>
      </c>
      <c r="W10" s="154">
        <v>19881</v>
      </c>
      <c r="X10" s="153" t="s">
        <v>7136</v>
      </c>
      <c r="Y10" s="153">
        <v>1</v>
      </c>
      <c r="Z10" s="153" t="s">
        <v>229</v>
      </c>
      <c r="AA10" s="153">
        <v>1</v>
      </c>
      <c r="AB10" s="153" t="s">
        <v>7107</v>
      </c>
      <c r="AC10" s="153">
        <v>1</v>
      </c>
      <c r="AD10" s="153">
        <v>0</v>
      </c>
      <c r="AE10" s="153">
        <v>0</v>
      </c>
      <c r="AF10" s="153">
        <v>0</v>
      </c>
      <c r="AG10" s="153">
        <v>185</v>
      </c>
      <c r="AH10" s="153">
        <v>185</v>
      </c>
      <c r="AI10" s="153">
        <v>100</v>
      </c>
      <c r="AJ10" s="153">
        <v>185</v>
      </c>
      <c r="AK10" s="153">
        <v>185</v>
      </c>
      <c r="AL10" s="153">
        <v>100</v>
      </c>
      <c r="AM10" s="153">
        <v>185</v>
      </c>
      <c r="AN10" s="153">
        <v>246</v>
      </c>
      <c r="AO10" s="153" t="s">
        <v>7137</v>
      </c>
      <c r="AP10" s="154">
        <v>465</v>
      </c>
      <c r="AQ10" s="153">
        <v>0</v>
      </c>
      <c r="AR10" s="153">
        <v>0</v>
      </c>
      <c r="AS10" s="153">
        <v>1020</v>
      </c>
      <c r="AT10" s="153">
        <v>616</v>
      </c>
      <c r="AU10" s="153" t="s">
        <v>7138</v>
      </c>
      <c r="AV10" s="153">
        <v>0</v>
      </c>
      <c r="AW10" s="153">
        <v>0</v>
      </c>
      <c r="AX10" s="153">
        <v>0</v>
      </c>
      <c r="AY10" s="153">
        <v>485631000</v>
      </c>
      <c r="AZ10" s="153">
        <v>485631000</v>
      </c>
      <c r="BA10" s="153">
        <v>100</v>
      </c>
      <c r="BB10" s="153">
        <v>367205374</v>
      </c>
      <c r="BC10" s="153">
        <v>367205374</v>
      </c>
      <c r="BD10" s="153">
        <v>100</v>
      </c>
      <c r="BE10" s="153">
        <v>650711000</v>
      </c>
      <c r="BF10" s="153">
        <v>609380288</v>
      </c>
      <c r="BG10" s="153" t="s">
        <v>7139</v>
      </c>
      <c r="BH10" s="155">
        <v>1251990000</v>
      </c>
      <c r="BI10" s="153">
        <v>0</v>
      </c>
      <c r="BJ10" s="153">
        <v>0</v>
      </c>
    </row>
    <row r="11" spans="1:62">
      <c r="A11" s="152">
        <v>4050065308</v>
      </c>
      <c r="B11" s="153">
        <v>6</v>
      </c>
      <c r="C11" s="153" t="s">
        <v>7100</v>
      </c>
      <c r="D11" s="153" t="s">
        <v>7101</v>
      </c>
      <c r="E11" s="153">
        <v>2023</v>
      </c>
      <c r="F11" s="153" t="s">
        <v>7102</v>
      </c>
      <c r="G11" s="153" t="s">
        <v>7103</v>
      </c>
      <c r="H11" s="153">
        <v>2</v>
      </c>
      <c r="I11" s="153" t="s">
        <v>7104</v>
      </c>
      <c r="J11" s="153">
        <v>1</v>
      </c>
      <c r="K11" s="153" t="s">
        <v>220</v>
      </c>
      <c r="L11" s="153" t="s">
        <v>220</v>
      </c>
      <c r="M11" s="153">
        <v>199</v>
      </c>
      <c r="N11" s="153" t="s">
        <v>7105</v>
      </c>
      <c r="O11" s="153">
        <v>1</v>
      </c>
      <c r="P11" s="153" t="s">
        <v>2356</v>
      </c>
      <c r="Q11" s="153">
        <v>6</v>
      </c>
      <c r="R11" s="153" t="s">
        <v>7112</v>
      </c>
      <c r="S11" s="153">
        <v>1988</v>
      </c>
      <c r="T11" s="153" t="s">
        <v>2440</v>
      </c>
      <c r="U11" s="153">
        <v>17</v>
      </c>
      <c r="V11" s="153">
        <v>2</v>
      </c>
      <c r="W11" s="154">
        <v>19882</v>
      </c>
      <c r="X11" s="153" t="s">
        <v>7140</v>
      </c>
      <c r="Y11" s="153">
        <v>1</v>
      </c>
      <c r="Z11" s="153" t="s">
        <v>229</v>
      </c>
      <c r="AA11" s="153">
        <v>1</v>
      </c>
      <c r="AB11" s="153" t="s">
        <v>7107</v>
      </c>
      <c r="AC11" s="153">
        <v>1</v>
      </c>
      <c r="AD11" s="153">
        <v>0</v>
      </c>
      <c r="AE11" s="153">
        <v>0</v>
      </c>
      <c r="AF11" s="153">
        <v>0</v>
      </c>
      <c r="AG11" s="153">
        <v>0</v>
      </c>
      <c r="AH11" s="153">
        <v>0</v>
      </c>
      <c r="AI11" s="153">
        <v>0</v>
      </c>
      <c r="AJ11" s="153">
        <v>0</v>
      </c>
      <c r="AK11" s="153">
        <v>0</v>
      </c>
      <c r="AL11" s="153">
        <v>0</v>
      </c>
      <c r="AM11" s="153">
        <v>1</v>
      </c>
      <c r="AN11" s="153">
        <v>1</v>
      </c>
      <c r="AO11" s="153">
        <v>100</v>
      </c>
      <c r="AP11" s="154">
        <v>0</v>
      </c>
      <c r="AQ11" s="153">
        <v>0</v>
      </c>
      <c r="AR11" s="153">
        <v>0</v>
      </c>
      <c r="AS11" s="153">
        <v>1</v>
      </c>
      <c r="AT11" s="153">
        <v>1</v>
      </c>
      <c r="AU11" s="153">
        <v>100</v>
      </c>
      <c r="AV11" s="153">
        <v>0</v>
      </c>
      <c r="AW11" s="153">
        <v>0</v>
      </c>
      <c r="AX11" s="153">
        <v>0</v>
      </c>
      <c r="AY11" s="153">
        <v>0</v>
      </c>
      <c r="AZ11" s="153">
        <v>0</v>
      </c>
      <c r="BA11" s="153">
        <v>0</v>
      </c>
      <c r="BB11" s="153">
        <v>0</v>
      </c>
      <c r="BC11" s="153">
        <v>0</v>
      </c>
      <c r="BD11" s="153">
        <v>0</v>
      </c>
      <c r="BE11" s="153">
        <v>260284000</v>
      </c>
      <c r="BF11" s="153">
        <v>38500000</v>
      </c>
      <c r="BG11" s="153" t="s">
        <v>7141</v>
      </c>
      <c r="BH11" s="155">
        <v>0</v>
      </c>
      <c r="BI11" s="153">
        <v>0</v>
      </c>
      <c r="BJ11" s="153">
        <v>0</v>
      </c>
    </row>
    <row r="12" spans="1:62">
      <c r="A12" s="152">
        <v>4050065308</v>
      </c>
      <c r="B12" s="153">
        <v>6</v>
      </c>
      <c r="C12" s="153" t="s">
        <v>7100</v>
      </c>
      <c r="D12" s="153" t="s">
        <v>7101</v>
      </c>
      <c r="E12" s="153">
        <v>2023</v>
      </c>
      <c r="F12" s="153" t="s">
        <v>7102</v>
      </c>
      <c r="G12" s="153" t="s">
        <v>7103</v>
      </c>
      <c r="H12" s="153">
        <v>2</v>
      </c>
      <c r="I12" s="153" t="s">
        <v>7104</v>
      </c>
      <c r="J12" s="153">
        <v>1</v>
      </c>
      <c r="K12" s="153" t="s">
        <v>220</v>
      </c>
      <c r="L12" s="153" t="s">
        <v>220</v>
      </c>
      <c r="M12" s="153">
        <v>199</v>
      </c>
      <c r="N12" s="153" t="s">
        <v>7105</v>
      </c>
      <c r="O12" s="153">
        <v>1</v>
      </c>
      <c r="P12" s="153" t="s">
        <v>2356</v>
      </c>
      <c r="Q12" s="153">
        <v>6</v>
      </c>
      <c r="R12" s="153" t="s">
        <v>7112</v>
      </c>
      <c r="S12" s="153">
        <v>1988</v>
      </c>
      <c r="T12" s="153" t="s">
        <v>2440</v>
      </c>
      <c r="U12" s="153">
        <v>17</v>
      </c>
      <c r="V12" s="153">
        <v>3</v>
      </c>
      <c r="W12" s="154">
        <v>19883</v>
      </c>
      <c r="X12" s="153" t="s">
        <v>7142</v>
      </c>
      <c r="Y12" s="153">
        <v>1</v>
      </c>
      <c r="Z12" s="153" t="s">
        <v>229</v>
      </c>
      <c r="AA12" s="153">
        <v>1</v>
      </c>
      <c r="AB12" s="153" t="s">
        <v>7107</v>
      </c>
      <c r="AC12" s="153">
        <v>1</v>
      </c>
      <c r="AD12" s="153">
        <v>0</v>
      </c>
      <c r="AE12" s="153">
        <v>0</v>
      </c>
      <c r="AF12" s="153">
        <v>0</v>
      </c>
      <c r="AG12" s="153">
        <v>0</v>
      </c>
      <c r="AH12" s="153">
        <v>0</v>
      </c>
      <c r="AI12" s="153">
        <v>0</v>
      </c>
      <c r="AJ12" s="153">
        <v>0</v>
      </c>
      <c r="AK12" s="153">
        <v>0</v>
      </c>
      <c r="AL12" s="153">
        <v>0</v>
      </c>
      <c r="AM12" s="153">
        <v>1</v>
      </c>
      <c r="AN12" s="153">
        <v>1</v>
      </c>
      <c r="AO12" s="153">
        <v>100</v>
      </c>
      <c r="AP12" s="154">
        <v>0</v>
      </c>
      <c r="AQ12" s="153">
        <v>0</v>
      </c>
      <c r="AR12" s="153">
        <v>0</v>
      </c>
      <c r="AS12" s="153">
        <v>1</v>
      </c>
      <c r="AT12" s="153">
        <v>1</v>
      </c>
      <c r="AU12" s="153">
        <v>100</v>
      </c>
      <c r="AV12" s="153">
        <v>0</v>
      </c>
      <c r="AW12" s="153">
        <v>0</v>
      </c>
      <c r="AX12" s="153">
        <v>0</v>
      </c>
      <c r="AY12" s="153">
        <v>0</v>
      </c>
      <c r="AZ12" s="153">
        <v>0</v>
      </c>
      <c r="BA12" s="153">
        <v>0</v>
      </c>
      <c r="BB12" s="153">
        <v>0</v>
      </c>
      <c r="BC12" s="153">
        <v>0</v>
      </c>
      <c r="BD12" s="153">
        <v>0</v>
      </c>
      <c r="BE12" s="153">
        <v>458100000</v>
      </c>
      <c r="BF12" s="153">
        <v>102759380</v>
      </c>
      <c r="BG12" s="153" t="s">
        <v>7143</v>
      </c>
      <c r="BH12" s="155">
        <v>0</v>
      </c>
      <c r="BI12" s="153">
        <v>0</v>
      </c>
      <c r="BJ12" s="153">
        <v>0</v>
      </c>
    </row>
    <row r="13" spans="1:62">
      <c r="A13" s="152">
        <v>4050065308</v>
      </c>
      <c r="B13" s="153">
        <v>6</v>
      </c>
      <c r="C13" s="153" t="s">
        <v>7100</v>
      </c>
      <c r="D13" s="153" t="s">
        <v>7101</v>
      </c>
      <c r="E13" s="153">
        <v>2023</v>
      </c>
      <c r="F13" s="153" t="s">
        <v>7102</v>
      </c>
      <c r="G13" s="153" t="s">
        <v>7103</v>
      </c>
      <c r="H13" s="153">
        <v>2</v>
      </c>
      <c r="I13" s="153" t="s">
        <v>7104</v>
      </c>
      <c r="J13" s="153">
        <v>1</v>
      </c>
      <c r="K13" s="153" t="s">
        <v>220</v>
      </c>
      <c r="L13" s="153" t="s">
        <v>220</v>
      </c>
      <c r="M13" s="153">
        <v>199</v>
      </c>
      <c r="N13" s="153" t="s">
        <v>7105</v>
      </c>
      <c r="O13" s="153">
        <v>1</v>
      </c>
      <c r="P13" s="153" t="s">
        <v>2356</v>
      </c>
      <c r="Q13" s="153">
        <v>6</v>
      </c>
      <c r="R13" s="153" t="s">
        <v>7112</v>
      </c>
      <c r="S13" s="153">
        <v>1988</v>
      </c>
      <c r="T13" s="153" t="s">
        <v>2440</v>
      </c>
      <c r="U13" s="153">
        <v>17</v>
      </c>
      <c r="V13" s="153">
        <v>4</v>
      </c>
      <c r="W13" s="154">
        <v>19884</v>
      </c>
      <c r="X13" s="153" t="s">
        <v>7144</v>
      </c>
      <c r="Y13" s="153">
        <v>1</v>
      </c>
      <c r="Z13" s="153" t="s">
        <v>229</v>
      </c>
      <c r="AA13" s="153">
        <v>1</v>
      </c>
      <c r="AB13" s="153" t="s">
        <v>7107</v>
      </c>
      <c r="AC13" s="153">
        <v>1</v>
      </c>
      <c r="AD13" s="153">
        <v>0</v>
      </c>
      <c r="AE13" s="153">
        <v>0</v>
      </c>
      <c r="AF13" s="153">
        <v>0</v>
      </c>
      <c r="AG13" s="153">
        <v>0</v>
      </c>
      <c r="AH13" s="153">
        <v>0</v>
      </c>
      <c r="AI13" s="153">
        <v>0</v>
      </c>
      <c r="AJ13" s="153">
        <v>0</v>
      </c>
      <c r="AK13" s="153">
        <v>0</v>
      </c>
      <c r="AL13" s="153">
        <v>0</v>
      </c>
      <c r="AM13" s="153">
        <v>11</v>
      </c>
      <c r="AN13" s="153">
        <v>10</v>
      </c>
      <c r="AO13" s="153" t="s">
        <v>7145</v>
      </c>
      <c r="AP13" s="154">
        <v>0</v>
      </c>
      <c r="AQ13" s="153">
        <v>0</v>
      </c>
      <c r="AR13" s="153">
        <v>0</v>
      </c>
      <c r="AS13" s="153">
        <v>11</v>
      </c>
      <c r="AT13" s="153">
        <v>10</v>
      </c>
      <c r="AU13" s="153" t="s">
        <v>7145</v>
      </c>
      <c r="AV13" s="153">
        <v>0</v>
      </c>
      <c r="AW13" s="153">
        <v>0</v>
      </c>
      <c r="AX13" s="153">
        <v>0</v>
      </c>
      <c r="AY13" s="153">
        <v>0</v>
      </c>
      <c r="AZ13" s="153">
        <v>0</v>
      </c>
      <c r="BA13" s="153">
        <v>0</v>
      </c>
      <c r="BB13" s="153">
        <v>0</v>
      </c>
      <c r="BC13" s="153">
        <v>0</v>
      </c>
      <c r="BD13" s="153">
        <v>0</v>
      </c>
      <c r="BE13" s="153">
        <v>856566778</v>
      </c>
      <c r="BF13" s="153">
        <v>177300000</v>
      </c>
      <c r="BG13" s="153" t="s">
        <v>7146</v>
      </c>
      <c r="BH13" s="155">
        <v>0</v>
      </c>
      <c r="BI13" s="153">
        <v>0</v>
      </c>
      <c r="BJ13" s="153">
        <v>0</v>
      </c>
    </row>
    <row r="14" spans="1:62">
      <c r="A14" s="152">
        <v>4050065308</v>
      </c>
      <c r="B14" s="153">
        <v>6</v>
      </c>
      <c r="C14" s="153" t="s">
        <v>7100</v>
      </c>
      <c r="D14" s="153" t="s">
        <v>7101</v>
      </c>
      <c r="E14" s="153">
        <v>2023</v>
      </c>
      <c r="F14" s="153" t="s">
        <v>7102</v>
      </c>
      <c r="G14" s="153" t="s">
        <v>7103</v>
      </c>
      <c r="H14" s="153">
        <v>2</v>
      </c>
      <c r="I14" s="153" t="s">
        <v>7104</v>
      </c>
      <c r="J14" s="153">
        <v>1</v>
      </c>
      <c r="K14" s="153" t="s">
        <v>220</v>
      </c>
      <c r="L14" s="153" t="s">
        <v>220</v>
      </c>
      <c r="M14" s="153">
        <v>199</v>
      </c>
      <c r="N14" s="153" t="s">
        <v>7105</v>
      </c>
      <c r="O14" s="153">
        <v>1</v>
      </c>
      <c r="P14" s="153" t="s">
        <v>2356</v>
      </c>
      <c r="Q14" s="153">
        <v>6</v>
      </c>
      <c r="R14" s="153" t="s">
        <v>7112</v>
      </c>
      <c r="S14" s="153">
        <v>1989</v>
      </c>
      <c r="T14" s="153" t="s">
        <v>2480</v>
      </c>
      <c r="U14" s="153">
        <v>21</v>
      </c>
      <c r="V14" s="153">
        <v>1</v>
      </c>
      <c r="W14" s="154">
        <v>19891</v>
      </c>
      <c r="X14" s="153" t="s">
        <v>7147</v>
      </c>
      <c r="Y14" s="153">
        <v>1</v>
      </c>
      <c r="Z14" s="153" t="s">
        <v>229</v>
      </c>
      <c r="AA14" s="153">
        <v>1</v>
      </c>
      <c r="AB14" s="153" t="s">
        <v>7107</v>
      </c>
      <c r="AC14" s="153">
        <v>1</v>
      </c>
      <c r="AD14" s="153">
        <v>0</v>
      </c>
      <c r="AE14" s="153">
        <v>0</v>
      </c>
      <c r="AF14" s="153">
        <v>0</v>
      </c>
      <c r="AG14" s="153">
        <v>175</v>
      </c>
      <c r="AH14" s="153">
        <v>175</v>
      </c>
      <c r="AI14" s="153">
        <v>100</v>
      </c>
      <c r="AJ14" s="153">
        <v>178</v>
      </c>
      <c r="AK14" s="153">
        <v>204</v>
      </c>
      <c r="AL14" s="153" t="s">
        <v>7148</v>
      </c>
      <c r="AM14" s="153">
        <v>179</v>
      </c>
      <c r="AN14" s="153">
        <v>179</v>
      </c>
      <c r="AO14" s="153">
        <v>100</v>
      </c>
      <c r="AP14" s="154">
        <v>179</v>
      </c>
      <c r="AQ14" s="153">
        <v>0</v>
      </c>
      <c r="AR14" s="153">
        <v>0</v>
      </c>
      <c r="AS14" s="153">
        <v>711</v>
      </c>
      <c r="AT14" s="153">
        <v>558</v>
      </c>
      <c r="AU14" s="153" t="s">
        <v>7149</v>
      </c>
      <c r="AV14" s="153">
        <v>0</v>
      </c>
      <c r="AW14" s="153">
        <v>0</v>
      </c>
      <c r="AX14" s="153">
        <v>0</v>
      </c>
      <c r="AY14" s="153">
        <v>290667103</v>
      </c>
      <c r="AZ14" s="153">
        <v>290667103</v>
      </c>
      <c r="BA14" s="153">
        <v>100</v>
      </c>
      <c r="BB14" s="153">
        <v>548280000</v>
      </c>
      <c r="BC14" s="153">
        <v>548280000</v>
      </c>
      <c r="BD14" s="153">
        <v>100</v>
      </c>
      <c r="BE14" s="153">
        <v>652910600</v>
      </c>
      <c r="BF14" s="153">
        <v>641299400</v>
      </c>
      <c r="BG14" s="153" t="s">
        <v>7150</v>
      </c>
      <c r="BH14" s="155">
        <v>676460000</v>
      </c>
      <c r="BI14" s="153">
        <v>0</v>
      </c>
      <c r="BJ14" s="153">
        <v>0</v>
      </c>
    </row>
    <row r="15" spans="1:62">
      <c r="A15" s="152">
        <v>4050065308</v>
      </c>
      <c r="B15" s="153">
        <v>6</v>
      </c>
      <c r="C15" s="153" t="s">
        <v>7100</v>
      </c>
      <c r="D15" s="153" t="s">
        <v>7101</v>
      </c>
      <c r="E15" s="153">
        <v>2023</v>
      </c>
      <c r="F15" s="153" t="s">
        <v>7102</v>
      </c>
      <c r="G15" s="153" t="s">
        <v>7103</v>
      </c>
      <c r="H15" s="153">
        <v>2</v>
      </c>
      <c r="I15" s="153" t="s">
        <v>7104</v>
      </c>
      <c r="J15" s="153">
        <v>1</v>
      </c>
      <c r="K15" s="153" t="s">
        <v>220</v>
      </c>
      <c r="L15" s="153" t="s">
        <v>220</v>
      </c>
      <c r="M15" s="153">
        <v>199</v>
      </c>
      <c r="N15" s="153" t="s">
        <v>7105</v>
      </c>
      <c r="O15" s="153">
        <v>1</v>
      </c>
      <c r="P15" s="153" t="s">
        <v>2356</v>
      </c>
      <c r="Q15" s="153">
        <v>12</v>
      </c>
      <c r="R15" s="153" t="s">
        <v>2489</v>
      </c>
      <c r="S15" s="153">
        <v>1943</v>
      </c>
      <c r="T15" s="153" t="s">
        <v>2491</v>
      </c>
      <c r="U15" s="153">
        <v>16</v>
      </c>
      <c r="V15" s="153">
        <v>1</v>
      </c>
      <c r="W15" s="154">
        <v>19431</v>
      </c>
      <c r="X15" s="153" t="s">
        <v>7151</v>
      </c>
      <c r="Y15" s="153">
        <v>1</v>
      </c>
      <c r="Z15" s="153" t="s">
        <v>229</v>
      </c>
      <c r="AA15" s="153">
        <v>1</v>
      </c>
      <c r="AB15" s="153" t="s">
        <v>7107</v>
      </c>
      <c r="AC15" s="153">
        <v>1</v>
      </c>
      <c r="AD15" s="153">
        <v>0</v>
      </c>
      <c r="AE15" s="153">
        <v>0</v>
      </c>
      <c r="AF15" s="153">
        <v>0</v>
      </c>
      <c r="AG15" s="153">
        <v>3</v>
      </c>
      <c r="AH15" s="153">
        <v>7</v>
      </c>
      <c r="AI15" s="153" t="s">
        <v>7152</v>
      </c>
      <c r="AJ15" s="153">
        <v>9</v>
      </c>
      <c r="AK15" s="153">
        <v>9</v>
      </c>
      <c r="AL15" s="153">
        <v>100</v>
      </c>
      <c r="AM15" s="153">
        <v>0</v>
      </c>
      <c r="AN15" s="153">
        <v>0</v>
      </c>
      <c r="AO15" s="153">
        <v>0</v>
      </c>
      <c r="AP15" s="154">
        <v>0</v>
      </c>
      <c r="AQ15" s="153">
        <v>0</v>
      </c>
      <c r="AR15" s="153">
        <v>0</v>
      </c>
      <c r="AS15" s="153">
        <v>12</v>
      </c>
      <c r="AT15" s="153">
        <v>16</v>
      </c>
      <c r="AU15" s="153" t="s">
        <v>7153</v>
      </c>
      <c r="AV15" s="153">
        <v>0</v>
      </c>
      <c r="AW15" s="153">
        <v>0</v>
      </c>
      <c r="AX15" s="153">
        <v>0</v>
      </c>
      <c r="AY15" s="153">
        <v>360246104</v>
      </c>
      <c r="AZ15" s="153">
        <v>360246104</v>
      </c>
      <c r="BA15" s="153">
        <v>100</v>
      </c>
      <c r="BB15" s="153">
        <v>414713000</v>
      </c>
      <c r="BC15" s="153">
        <v>414713000</v>
      </c>
      <c r="BD15" s="153">
        <v>100</v>
      </c>
      <c r="BE15" s="153">
        <v>0</v>
      </c>
      <c r="BF15" s="153">
        <v>0</v>
      </c>
      <c r="BG15" s="153">
        <v>0</v>
      </c>
      <c r="BH15" s="155">
        <v>0</v>
      </c>
      <c r="BI15" s="153">
        <v>0</v>
      </c>
      <c r="BJ15" s="153">
        <v>0</v>
      </c>
    </row>
    <row r="16" spans="1:62">
      <c r="A16" s="152">
        <v>4050065308</v>
      </c>
      <c r="B16" s="153">
        <v>6</v>
      </c>
      <c r="C16" s="153" t="s">
        <v>7100</v>
      </c>
      <c r="D16" s="153" t="s">
        <v>7101</v>
      </c>
      <c r="E16" s="153">
        <v>2023</v>
      </c>
      <c r="F16" s="153" t="s">
        <v>7102</v>
      </c>
      <c r="G16" s="153" t="s">
        <v>7103</v>
      </c>
      <c r="H16" s="153">
        <v>2</v>
      </c>
      <c r="I16" s="153" t="s">
        <v>7104</v>
      </c>
      <c r="J16" s="153">
        <v>1</v>
      </c>
      <c r="K16" s="153" t="s">
        <v>220</v>
      </c>
      <c r="L16" s="153" t="s">
        <v>220</v>
      </c>
      <c r="M16" s="153">
        <v>199</v>
      </c>
      <c r="N16" s="153" t="s">
        <v>7105</v>
      </c>
      <c r="O16" s="153">
        <v>1</v>
      </c>
      <c r="P16" s="153" t="s">
        <v>2356</v>
      </c>
      <c r="Q16" s="153">
        <v>14</v>
      </c>
      <c r="R16" s="153" t="s">
        <v>2501</v>
      </c>
      <c r="S16" s="153">
        <v>1947</v>
      </c>
      <c r="T16" s="153" t="s">
        <v>2503</v>
      </c>
      <c r="U16" s="153">
        <v>11</v>
      </c>
      <c r="V16" s="153">
        <v>1</v>
      </c>
      <c r="W16" s="154">
        <v>19471</v>
      </c>
      <c r="X16" s="153" t="s">
        <v>7154</v>
      </c>
      <c r="Y16" s="153">
        <v>1</v>
      </c>
      <c r="Z16" s="153" t="s">
        <v>229</v>
      </c>
      <c r="AA16" s="153">
        <v>1</v>
      </c>
      <c r="AB16" s="153" t="s">
        <v>7107</v>
      </c>
      <c r="AC16" s="153">
        <v>1</v>
      </c>
      <c r="AD16" s="153">
        <v>0</v>
      </c>
      <c r="AE16" s="153">
        <v>0</v>
      </c>
      <c r="AF16" s="153">
        <v>0</v>
      </c>
      <c r="AG16" s="153">
        <v>0</v>
      </c>
      <c r="AH16" s="153">
        <v>0</v>
      </c>
      <c r="AI16" s="153">
        <v>0</v>
      </c>
      <c r="AJ16" s="153">
        <v>3</v>
      </c>
      <c r="AK16" s="153">
        <v>3</v>
      </c>
      <c r="AL16" s="153">
        <v>100</v>
      </c>
      <c r="AM16" s="153">
        <v>3</v>
      </c>
      <c r="AN16" s="153">
        <v>4</v>
      </c>
      <c r="AO16" s="153" t="s">
        <v>7153</v>
      </c>
      <c r="AP16" s="154">
        <v>4</v>
      </c>
      <c r="AQ16" s="153">
        <v>0</v>
      </c>
      <c r="AR16" s="153">
        <v>0</v>
      </c>
      <c r="AS16" s="153">
        <v>10</v>
      </c>
      <c r="AT16" s="153">
        <v>7</v>
      </c>
      <c r="AU16" s="153">
        <v>70</v>
      </c>
      <c r="AV16" s="153">
        <v>0</v>
      </c>
      <c r="AW16" s="153">
        <v>0</v>
      </c>
      <c r="AX16" s="153">
        <v>0</v>
      </c>
      <c r="AY16" s="153">
        <v>0</v>
      </c>
      <c r="AZ16" s="153">
        <v>0</v>
      </c>
      <c r="BA16" s="153">
        <v>0</v>
      </c>
      <c r="BB16" s="153">
        <v>216831000</v>
      </c>
      <c r="BC16" s="153">
        <v>216831000</v>
      </c>
      <c r="BD16" s="153">
        <v>100</v>
      </c>
      <c r="BE16" s="153">
        <v>260284000</v>
      </c>
      <c r="BF16" s="153">
        <v>155277855</v>
      </c>
      <c r="BG16" s="153" t="s">
        <v>7155</v>
      </c>
      <c r="BH16" s="155">
        <v>372060000</v>
      </c>
      <c r="BI16" s="153">
        <v>0</v>
      </c>
      <c r="BJ16" s="153">
        <v>0</v>
      </c>
    </row>
    <row r="17" spans="1:62">
      <c r="A17" s="152">
        <v>4050065308</v>
      </c>
      <c r="B17" s="153">
        <v>6</v>
      </c>
      <c r="C17" s="153" t="s">
        <v>7100</v>
      </c>
      <c r="D17" s="153" t="s">
        <v>7101</v>
      </c>
      <c r="E17" s="153">
        <v>2023</v>
      </c>
      <c r="F17" s="153" t="s">
        <v>7102</v>
      </c>
      <c r="G17" s="153" t="s">
        <v>7103</v>
      </c>
      <c r="H17" s="153">
        <v>2</v>
      </c>
      <c r="I17" s="153" t="s">
        <v>7104</v>
      </c>
      <c r="J17" s="153">
        <v>1</v>
      </c>
      <c r="K17" s="153" t="s">
        <v>220</v>
      </c>
      <c r="L17" s="153" t="s">
        <v>220</v>
      </c>
      <c r="M17" s="153">
        <v>199</v>
      </c>
      <c r="N17" s="153" t="s">
        <v>7105</v>
      </c>
      <c r="O17" s="153">
        <v>1</v>
      </c>
      <c r="P17" s="153" t="s">
        <v>2356</v>
      </c>
      <c r="Q17" s="153">
        <v>17</v>
      </c>
      <c r="R17" s="153" t="s">
        <v>2510</v>
      </c>
      <c r="S17" s="153">
        <v>1687</v>
      </c>
      <c r="T17" s="153" t="s">
        <v>2512</v>
      </c>
      <c r="U17" s="153">
        <v>25</v>
      </c>
      <c r="V17" s="153">
        <v>1</v>
      </c>
      <c r="W17" s="154">
        <v>16871</v>
      </c>
      <c r="X17" s="153" t="s">
        <v>7156</v>
      </c>
      <c r="Y17" s="153">
        <v>1</v>
      </c>
      <c r="Z17" s="153" t="s">
        <v>229</v>
      </c>
      <c r="AA17" s="153">
        <v>1</v>
      </c>
      <c r="AB17" s="153" t="s">
        <v>7107</v>
      </c>
      <c r="AC17" s="153">
        <v>1</v>
      </c>
      <c r="AD17" s="153">
        <v>0</v>
      </c>
      <c r="AE17" s="153">
        <v>0</v>
      </c>
      <c r="AF17" s="153">
        <v>0</v>
      </c>
      <c r="AG17" s="153">
        <v>60</v>
      </c>
      <c r="AH17" s="153">
        <v>60</v>
      </c>
      <c r="AI17" s="153">
        <v>100</v>
      </c>
      <c r="AJ17" s="153">
        <v>77</v>
      </c>
      <c r="AK17" s="153">
        <v>70</v>
      </c>
      <c r="AL17" s="153" t="s">
        <v>7145</v>
      </c>
      <c r="AM17" s="153">
        <v>66</v>
      </c>
      <c r="AN17" s="153">
        <v>80</v>
      </c>
      <c r="AO17" s="153" t="s">
        <v>7157</v>
      </c>
      <c r="AP17" s="154">
        <v>47</v>
      </c>
      <c r="AQ17" s="153">
        <v>0</v>
      </c>
      <c r="AR17" s="153">
        <v>0</v>
      </c>
      <c r="AS17" s="153">
        <v>250</v>
      </c>
      <c r="AT17" s="153">
        <v>210</v>
      </c>
      <c r="AU17" s="153">
        <v>84</v>
      </c>
      <c r="AV17" s="153">
        <v>0</v>
      </c>
      <c r="AW17" s="153">
        <v>0</v>
      </c>
      <c r="AX17" s="153">
        <v>0</v>
      </c>
      <c r="AY17" s="153">
        <v>3029976116</v>
      </c>
      <c r="AZ17" s="153">
        <v>3029976116</v>
      </c>
      <c r="BA17" s="153">
        <v>100</v>
      </c>
      <c r="BB17" s="153">
        <v>3437728020</v>
      </c>
      <c r="BC17" s="153">
        <v>3437728020</v>
      </c>
      <c r="BD17" s="153">
        <v>100</v>
      </c>
      <c r="BE17" s="153">
        <v>4245842964</v>
      </c>
      <c r="BF17" s="153">
        <v>4201359890</v>
      </c>
      <c r="BG17" s="153" t="s">
        <v>7158</v>
      </c>
      <c r="BH17" s="155">
        <v>3549430000</v>
      </c>
      <c r="BI17" s="153">
        <v>0</v>
      </c>
      <c r="BJ17" s="153">
        <v>0</v>
      </c>
    </row>
    <row r="18" spans="1:62">
      <c r="A18" s="152">
        <v>4050065308</v>
      </c>
      <c r="B18" s="153">
        <v>6</v>
      </c>
      <c r="C18" s="153" t="s">
        <v>7100</v>
      </c>
      <c r="D18" s="153" t="s">
        <v>7101</v>
      </c>
      <c r="E18" s="153">
        <v>2023</v>
      </c>
      <c r="F18" s="153" t="s">
        <v>7102</v>
      </c>
      <c r="G18" s="153" t="s">
        <v>7103</v>
      </c>
      <c r="H18" s="153">
        <v>2</v>
      </c>
      <c r="I18" s="153" t="s">
        <v>7104</v>
      </c>
      <c r="J18" s="153">
        <v>1</v>
      </c>
      <c r="K18" s="153" t="s">
        <v>220</v>
      </c>
      <c r="L18" s="153" t="s">
        <v>220</v>
      </c>
      <c r="M18" s="153">
        <v>199</v>
      </c>
      <c r="N18" s="153" t="s">
        <v>7105</v>
      </c>
      <c r="O18" s="153">
        <v>1</v>
      </c>
      <c r="P18" s="153" t="s">
        <v>2356</v>
      </c>
      <c r="Q18" s="153">
        <v>17</v>
      </c>
      <c r="R18" s="153" t="s">
        <v>2510</v>
      </c>
      <c r="S18" s="153">
        <v>1687</v>
      </c>
      <c r="T18" s="153" t="s">
        <v>2512</v>
      </c>
      <c r="U18" s="153">
        <v>25</v>
      </c>
      <c r="V18" s="153">
        <v>2</v>
      </c>
      <c r="W18" s="154">
        <v>16872</v>
      </c>
      <c r="X18" s="153" t="s">
        <v>7159</v>
      </c>
      <c r="Y18" s="153">
        <v>1</v>
      </c>
      <c r="Z18" s="153" t="s">
        <v>229</v>
      </c>
      <c r="AA18" s="153">
        <v>1</v>
      </c>
      <c r="AB18" s="153" t="s">
        <v>7107</v>
      </c>
      <c r="AC18" s="153">
        <v>1</v>
      </c>
      <c r="AD18" s="153">
        <v>0</v>
      </c>
      <c r="AE18" s="153">
        <v>0</v>
      </c>
      <c r="AF18" s="153">
        <v>0</v>
      </c>
      <c r="AG18" s="153">
        <v>60</v>
      </c>
      <c r="AH18" s="153">
        <v>60</v>
      </c>
      <c r="AI18" s="153">
        <v>100</v>
      </c>
      <c r="AJ18" s="153">
        <v>66</v>
      </c>
      <c r="AK18" s="153">
        <v>60</v>
      </c>
      <c r="AL18" s="153" t="s">
        <v>7145</v>
      </c>
      <c r="AM18" s="153">
        <v>66</v>
      </c>
      <c r="AN18" s="153">
        <v>71</v>
      </c>
      <c r="AO18" s="153" t="s">
        <v>7160</v>
      </c>
      <c r="AP18" s="154">
        <v>58</v>
      </c>
      <c r="AQ18" s="153">
        <v>0</v>
      </c>
      <c r="AR18" s="153">
        <v>0</v>
      </c>
      <c r="AS18" s="153">
        <v>250</v>
      </c>
      <c r="AT18" s="153">
        <v>191</v>
      </c>
      <c r="AU18" s="153" t="s">
        <v>7161</v>
      </c>
      <c r="AV18" s="153">
        <v>0</v>
      </c>
      <c r="AW18" s="153">
        <v>0</v>
      </c>
      <c r="AX18" s="153">
        <v>0</v>
      </c>
      <c r="AY18" s="153">
        <v>214119884</v>
      </c>
      <c r="AZ18" s="153">
        <v>214119884</v>
      </c>
      <c r="BA18" s="153">
        <v>100</v>
      </c>
      <c r="BB18" s="153">
        <v>294664980</v>
      </c>
      <c r="BC18" s="153">
        <v>294664980</v>
      </c>
      <c r="BD18" s="153">
        <v>100</v>
      </c>
      <c r="BE18" s="153">
        <v>376089036</v>
      </c>
      <c r="BF18" s="153">
        <v>376089036</v>
      </c>
      <c r="BG18" s="153">
        <v>100</v>
      </c>
      <c r="BH18" s="155">
        <v>114890000</v>
      </c>
      <c r="BI18" s="153">
        <v>0</v>
      </c>
      <c r="BJ18" s="153">
        <v>0</v>
      </c>
    </row>
    <row r="19" spans="1:62">
      <c r="A19" s="152">
        <v>4050065308</v>
      </c>
      <c r="B19" s="153">
        <v>6</v>
      </c>
      <c r="C19" s="153" t="s">
        <v>7100</v>
      </c>
      <c r="D19" s="153" t="s">
        <v>7101</v>
      </c>
      <c r="E19" s="153">
        <v>2023</v>
      </c>
      <c r="F19" s="153" t="s">
        <v>7102</v>
      </c>
      <c r="G19" s="153" t="s">
        <v>7103</v>
      </c>
      <c r="H19" s="153">
        <v>2</v>
      </c>
      <c r="I19" s="153" t="s">
        <v>7104</v>
      </c>
      <c r="J19" s="153">
        <v>1</v>
      </c>
      <c r="K19" s="153" t="s">
        <v>220</v>
      </c>
      <c r="L19" s="153" t="s">
        <v>220</v>
      </c>
      <c r="M19" s="153">
        <v>199</v>
      </c>
      <c r="N19" s="153" t="s">
        <v>7105</v>
      </c>
      <c r="O19" s="153">
        <v>1</v>
      </c>
      <c r="P19" s="153" t="s">
        <v>2356</v>
      </c>
      <c r="Q19" s="153">
        <v>20</v>
      </c>
      <c r="R19" s="153" t="s">
        <v>2528</v>
      </c>
      <c r="S19" s="153">
        <v>1939</v>
      </c>
      <c r="T19" s="153" t="s">
        <v>2530</v>
      </c>
      <c r="U19" s="153">
        <v>26</v>
      </c>
      <c r="V19" s="153">
        <v>1</v>
      </c>
      <c r="W19" s="154">
        <v>19391</v>
      </c>
      <c r="X19" s="153" t="s">
        <v>7162</v>
      </c>
      <c r="Y19" s="153">
        <v>1</v>
      </c>
      <c r="Z19" s="153" t="s">
        <v>229</v>
      </c>
      <c r="AA19" s="153">
        <v>1</v>
      </c>
      <c r="AB19" s="153" t="s">
        <v>7107</v>
      </c>
      <c r="AC19" s="153">
        <v>1</v>
      </c>
      <c r="AD19" s="153">
        <v>0</v>
      </c>
      <c r="AE19" s="153">
        <v>0</v>
      </c>
      <c r="AF19" s="153">
        <v>0</v>
      </c>
      <c r="AG19" s="153">
        <v>2200</v>
      </c>
      <c r="AH19" s="153">
        <v>2200</v>
      </c>
      <c r="AI19" s="153">
        <v>100</v>
      </c>
      <c r="AJ19" s="153">
        <v>2300</v>
      </c>
      <c r="AK19" s="153">
        <v>2330</v>
      </c>
      <c r="AL19" s="153" t="s">
        <v>7163</v>
      </c>
      <c r="AM19" s="153">
        <v>2300</v>
      </c>
      <c r="AN19" s="153">
        <v>2431</v>
      </c>
      <c r="AO19" s="153" t="s">
        <v>7164</v>
      </c>
      <c r="AP19" s="154">
        <v>2342</v>
      </c>
      <c r="AQ19" s="153">
        <v>0</v>
      </c>
      <c r="AR19" s="153">
        <v>0</v>
      </c>
      <c r="AS19" s="153">
        <v>9142</v>
      </c>
      <c r="AT19" s="153">
        <v>6961</v>
      </c>
      <c r="AU19" s="153" t="s">
        <v>7165</v>
      </c>
      <c r="AV19" s="153">
        <v>0</v>
      </c>
      <c r="AW19" s="153">
        <v>0</v>
      </c>
      <c r="AX19" s="153">
        <v>0</v>
      </c>
      <c r="AY19" s="153">
        <v>482364346</v>
      </c>
      <c r="AZ19" s="153">
        <v>482364346</v>
      </c>
      <c r="BA19" s="153">
        <v>100</v>
      </c>
      <c r="BB19" s="153">
        <v>785089356</v>
      </c>
      <c r="BC19" s="153">
        <v>785089356</v>
      </c>
      <c r="BD19" s="153">
        <v>100</v>
      </c>
      <c r="BE19" s="153">
        <v>797210027</v>
      </c>
      <c r="BF19" s="153">
        <v>795172999</v>
      </c>
      <c r="BG19" s="153" t="s">
        <v>7166</v>
      </c>
      <c r="BH19" s="155">
        <v>563150000</v>
      </c>
      <c r="BI19" s="153">
        <v>0</v>
      </c>
      <c r="BJ19" s="153">
        <v>0</v>
      </c>
    </row>
    <row r="20" spans="1:62">
      <c r="A20" s="152">
        <v>4050065308</v>
      </c>
      <c r="B20" s="153">
        <v>6</v>
      </c>
      <c r="C20" s="153" t="s">
        <v>7100</v>
      </c>
      <c r="D20" s="153" t="s">
        <v>7101</v>
      </c>
      <c r="E20" s="153">
        <v>2023</v>
      </c>
      <c r="F20" s="153" t="s">
        <v>7102</v>
      </c>
      <c r="G20" s="153" t="s">
        <v>7103</v>
      </c>
      <c r="H20" s="153">
        <v>2</v>
      </c>
      <c r="I20" s="153" t="s">
        <v>7104</v>
      </c>
      <c r="J20" s="153">
        <v>1</v>
      </c>
      <c r="K20" s="153" t="s">
        <v>220</v>
      </c>
      <c r="L20" s="153" t="s">
        <v>220</v>
      </c>
      <c r="M20" s="153">
        <v>199</v>
      </c>
      <c r="N20" s="153" t="s">
        <v>7105</v>
      </c>
      <c r="O20" s="153">
        <v>1</v>
      </c>
      <c r="P20" s="153" t="s">
        <v>2356</v>
      </c>
      <c r="Q20" s="153">
        <v>20</v>
      </c>
      <c r="R20" s="153" t="s">
        <v>2528</v>
      </c>
      <c r="S20" s="153">
        <v>1939</v>
      </c>
      <c r="T20" s="153" t="s">
        <v>2530</v>
      </c>
      <c r="U20" s="153">
        <v>26</v>
      </c>
      <c r="V20" s="153">
        <v>2</v>
      </c>
      <c r="W20" s="154">
        <v>19392</v>
      </c>
      <c r="X20" s="153" t="s">
        <v>7167</v>
      </c>
      <c r="Y20" s="153">
        <v>1</v>
      </c>
      <c r="Z20" s="153" t="s">
        <v>229</v>
      </c>
      <c r="AA20" s="153">
        <v>1</v>
      </c>
      <c r="AB20" s="153" t="s">
        <v>7107</v>
      </c>
      <c r="AC20" s="153">
        <v>1</v>
      </c>
      <c r="AD20" s="153">
        <v>0</v>
      </c>
      <c r="AE20" s="153">
        <v>0</v>
      </c>
      <c r="AF20" s="153">
        <v>0</v>
      </c>
      <c r="AG20" s="153">
        <v>170</v>
      </c>
      <c r="AH20" s="153">
        <v>170</v>
      </c>
      <c r="AI20" s="153">
        <v>100</v>
      </c>
      <c r="AJ20" s="153">
        <v>170</v>
      </c>
      <c r="AK20" s="153">
        <v>380</v>
      </c>
      <c r="AL20" s="153" t="s">
        <v>7168</v>
      </c>
      <c r="AM20" s="153">
        <v>170</v>
      </c>
      <c r="AN20" s="153">
        <v>170</v>
      </c>
      <c r="AO20" s="153">
        <v>100</v>
      </c>
      <c r="AP20" s="154">
        <v>170</v>
      </c>
      <c r="AQ20" s="153">
        <v>0</v>
      </c>
      <c r="AR20" s="153">
        <v>0</v>
      </c>
      <c r="AS20" s="153">
        <v>680</v>
      </c>
      <c r="AT20" s="153">
        <v>720</v>
      </c>
      <c r="AU20" s="153" t="s">
        <v>7169</v>
      </c>
      <c r="AV20" s="153">
        <v>0</v>
      </c>
      <c r="AW20" s="153">
        <v>0</v>
      </c>
      <c r="AX20" s="153">
        <v>0</v>
      </c>
      <c r="AY20" s="153">
        <v>199811932</v>
      </c>
      <c r="AZ20" s="153">
        <v>199811932</v>
      </c>
      <c r="BA20" s="153">
        <v>100</v>
      </c>
      <c r="BB20" s="153">
        <v>211053518</v>
      </c>
      <c r="BC20" s="153">
        <v>211053518</v>
      </c>
      <c r="BD20" s="153">
        <v>100</v>
      </c>
      <c r="BE20" s="153">
        <v>244914956</v>
      </c>
      <c r="BF20" s="153">
        <v>241014956</v>
      </c>
      <c r="BG20" s="153" t="s">
        <v>7170</v>
      </c>
      <c r="BH20" s="155">
        <v>200000000</v>
      </c>
      <c r="BI20" s="153">
        <v>0</v>
      </c>
      <c r="BJ20" s="153">
        <v>0</v>
      </c>
    </row>
    <row r="21" spans="1:62">
      <c r="A21" s="152">
        <v>4050065308</v>
      </c>
      <c r="B21" s="153">
        <v>6</v>
      </c>
      <c r="C21" s="153" t="s">
        <v>7100</v>
      </c>
      <c r="D21" s="153" t="s">
        <v>7101</v>
      </c>
      <c r="E21" s="153">
        <v>2023</v>
      </c>
      <c r="F21" s="153" t="s">
        <v>7102</v>
      </c>
      <c r="G21" s="153" t="s">
        <v>7103</v>
      </c>
      <c r="H21" s="153">
        <v>2</v>
      </c>
      <c r="I21" s="153" t="s">
        <v>7104</v>
      </c>
      <c r="J21" s="153">
        <v>1</v>
      </c>
      <c r="K21" s="153" t="s">
        <v>220</v>
      </c>
      <c r="L21" s="153" t="s">
        <v>220</v>
      </c>
      <c r="M21" s="153">
        <v>199</v>
      </c>
      <c r="N21" s="153" t="s">
        <v>7105</v>
      </c>
      <c r="O21" s="153">
        <v>1</v>
      </c>
      <c r="P21" s="153" t="s">
        <v>2356</v>
      </c>
      <c r="Q21" s="153">
        <v>20</v>
      </c>
      <c r="R21" s="153" t="s">
        <v>2528</v>
      </c>
      <c r="S21" s="153">
        <v>1939</v>
      </c>
      <c r="T21" s="153" t="s">
        <v>2530</v>
      </c>
      <c r="U21" s="153">
        <v>26</v>
      </c>
      <c r="V21" s="153">
        <v>3</v>
      </c>
      <c r="W21" s="154">
        <v>19393</v>
      </c>
      <c r="X21" s="153" t="s">
        <v>7171</v>
      </c>
      <c r="Y21" s="153">
        <v>1</v>
      </c>
      <c r="Z21" s="153" t="s">
        <v>229</v>
      </c>
      <c r="AA21" s="153">
        <v>1</v>
      </c>
      <c r="AB21" s="153" t="s">
        <v>7107</v>
      </c>
      <c r="AC21" s="153">
        <v>1</v>
      </c>
      <c r="AD21" s="153">
        <v>0</v>
      </c>
      <c r="AE21" s="153">
        <v>0</v>
      </c>
      <c r="AF21" s="153">
        <v>0</v>
      </c>
      <c r="AG21" s="153">
        <v>170</v>
      </c>
      <c r="AH21" s="153">
        <v>170</v>
      </c>
      <c r="AI21" s="153">
        <v>100</v>
      </c>
      <c r="AJ21" s="153">
        <v>170</v>
      </c>
      <c r="AK21" s="153">
        <v>927</v>
      </c>
      <c r="AL21" s="153" t="s">
        <v>7172</v>
      </c>
      <c r="AM21" s="153">
        <v>170</v>
      </c>
      <c r="AN21" s="153">
        <v>520</v>
      </c>
      <c r="AO21" s="153" t="s">
        <v>7173</v>
      </c>
      <c r="AP21" s="154">
        <v>170</v>
      </c>
      <c r="AQ21" s="153">
        <v>0</v>
      </c>
      <c r="AR21" s="153">
        <v>0</v>
      </c>
      <c r="AS21" s="153">
        <v>680</v>
      </c>
      <c r="AT21" s="153">
        <v>1617</v>
      </c>
      <c r="AU21" s="153" t="s">
        <v>7174</v>
      </c>
      <c r="AV21" s="153">
        <v>0</v>
      </c>
      <c r="AW21" s="153">
        <v>0</v>
      </c>
      <c r="AX21" s="153">
        <v>0</v>
      </c>
      <c r="AY21" s="153">
        <v>280164532</v>
      </c>
      <c r="AZ21" s="153">
        <v>280125819</v>
      </c>
      <c r="BA21" s="153" t="s">
        <v>7175</v>
      </c>
      <c r="BB21" s="153">
        <v>461439869</v>
      </c>
      <c r="BC21" s="153">
        <v>461439869</v>
      </c>
      <c r="BD21" s="153">
        <v>100</v>
      </c>
      <c r="BE21" s="153">
        <v>487353473</v>
      </c>
      <c r="BF21" s="153">
        <v>322851411</v>
      </c>
      <c r="BG21" s="153" t="s">
        <v>7176</v>
      </c>
      <c r="BH21" s="155">
        <v>315730000</v>
      </c>
      <c r="BI21" s="153">
        <v>0</v>
      </c>
      <c r="BJ21" s="153">
        <v>0</v>
      </c>
    </row>
    <row r="22" spans="1:62">
      <c r="A22" s="152">
        <v>4050065308</v>
      </c>
      <c r="B22" s="153">
        <v>6</v>
      </c>
      <c r="C22" s="153" t="s">
        <v>7100</v>
      </c>
      <c r="D22" s="153" t="s">
        <v>7101</v>
      </c>
      <c r="E22" s="153">
        <v>2023</v>
      </c>
      <c r="F22" s="153" t="s">
        <v>7102</v>
      </c>
      <c r="G22" s="153" t="s">
        <v>7103</v>
      </c>
      <c r="H22" s="153">
        <v>2</v>
      </c>
      <c r="I22" s="153" t="s">
        <v>7104</v>
      </c>
      <c r="J22" s="153">
        <v>1</v>
      </c>
      <c r="K22" s="153" t="s">
        <v>220</v>
      </c>
      <c r="L22" s="153" t="s">
        <v>220</v>
      </c>
      <c r="M22" s="153">
        <v>199</v>
      </c>
      <c r="N22" s="153" t="s">
        <v>7105</v>
      </c>
      <c r="O22" s="153">
        <v>1</v>
      </c>
      <c r="P22" s="153" t="s">
        <v>2356</v>
      </c>
      <c r="Q22" s="153">
        <v>21</v>
      </c>
      <c r="R22" s="153" t="s">
        <v>2553</v>
      </c>
      <c r="S22" s="153">
        <v>1992</v>
      </c>
      <c r="T22" s="153" t="s">
        <v>2555</v>
      </c>
      <c r="U22" s="153">
        <v>33</v>
      </c>
      <c r="V22" s="153">
        <v>1</v>
      </c>
      <c r="W22" s="154">
        <v>19921</v>
      </c>
      <c r="X22" s="153" t="s">
        <v>7177</v>
      </c>
      <c r="Y22" s="153">
        <v>1</v>
      </c>
      <c r="Z22" s="153" t="s">
        <v>229</v>
      </c>
      <c r="AA22" s="153">
        <v>1</v>
      </c>
      <c r="AB22" s="153" t="s">
        <v>7107</v>
      </c>
      <c r="AC22" s="153">
        <v>1</v>
      </c>
      <c r="AD22" s="153">
        <v>0</v>
      </c>
      <c r="AE22" s="153">
        <v>0</v>
      </c>
      <c r="AF22" s="153">
        <v>0</v>
      </c>
      <c r="AG22" s="153">
        <v>4</v>
      </c>
      <c r="AH22" s="153">
        <v>8</v>
      </c>
      <c r="AI22" s="153">
        <v>200</v>
      </c>
      <c r="AJ22" s="153">
        <v>4</v>
      </c>
      <c r="AK22" s="153">
        <v>8</v>
      </c>
      <c r="AL22" s="153">
        <v>200</v>
      </c>
      <c r="AM22" s="153">
        <v>4</v>
      </c>
      <c r="AN22" s="153">
        <v>9</v>
      </c>
      <c r="AO22" s="153">
        <v>225</v>
      </c>
      <c r="AP22" s="154">
        <v>4</v>
      </c>
      <c r="AQ22" s="153">
        <v>0</v>
      </c>
      <c r="AR22" s="153">
        <v>0</v>
      </c>
      <c r="AS22" s="153">
        <v>16</v>
      </c>
      <c r="AT22" s="153">
        <v>25</v>
      </c>
      <c r="AU22" s="153" t="s">
        <v>7178</v>
      </c>
      <c r="AV22" s="153">
        <v>0</v>
      </c>
      <c r="AW22" s="153">
        <v>0</v>
      </c>
      <c r="AX22" s="153">
        <v>0</v>
      </c>
      <c r="AY22" s="153">
        <v>470077672</v>
      </c>
      <c r="AZ22" s="153">
        <v>470077672</v>
      </c>
      <c r="BA22" s="153">
        <v>100</v>
      </c>
      <c r="BB22" s="153">
        <v>759047731</v>
      </c>
      <c r="BC22" s="153">
        <v>759047731</v>
      </c>
      <c r="BD22" s="153">
        <v>100</v>
      </c>
      <c r="BE22" s="153">
        <v>921972805</v>
      </c>
      <c r="BF22" s="153">
        <v>918464281</v>
      </c>
      <c r="BG22" s="153" t="s">
        <v>7179</v>
      </c>
      <c r="BH22" s="155">
        <v>505160000</v>
      </c>
      <c r="BI22" s="153">
        <v>0</v>
      </c>
      <c r="BJ22" s="153">
        <v>0</v>
      </c>
    </row>
    <row r="23" spans="1:62">
      <c r="A23" s="152">
        <v>4050065308</v>
      </c>
      <c r="B23" s="153">
        <v>6</v>
      </c>
      <c r="C23" s="153" t="s">
        <v>7100</v>
      </c>
      <c r="D23" s="153" t="s">
        <v>7101</v>
      </c>
      <c r="E23" s="153">
        <v>2023</v>
      </c>
      <c r="F23" s="153" t="s">
        <v>7102</v>
      </c>
      <c r="G23" s="153" t="s">
        <v>7103</v>
      </c>
      <c r="H23" s="153">
        <v>2</v>
      </c>
      <c r="I23" s="153" t="s">
        <v>7104</v>
      </c>
      <c r="J23" s="153">
        <v>1</v>
      </c>
      <c r="K23" s="153" t="s">
        <v>220</v>
      </c>
      <c r="L23" s="153" t="s">
        <v>220</v>
      </c>
      <c r="M23" s="153">
        <v>199</v>
      </c>
      <c r="N23" s="153" t="s">
        <v>7105</v>
      </c>
      <c r="O23" s="153">
        <v>1</v>
      </c>
      <c r="P23" s="153" t="s">
        <v>2356</v>
      </c>
      <c r="Q23" s="153">
        <v>21</v>
      </c>
      <c r="R23" s="153" t="s">
        <v>2553</v>
      </c>
      <c r="S23" s="153">
        <v>1992</v>
      </c>
      <c r="T23" s="153" t="s">
        <v>2555</v>
      </c>
      <c r="U23" s="153">
        <v>33</v>
      </c>
      <c r="V23" s="153">
        <v>2</v>
      </c>
      <c r="W23" s="154">
        <v>19922</v>
      </c>
      <c r="X23" s="153" t="s">
        <v>7180</v>
      </c>
      <c r="Y23" s="153">
        <v>1</v>
      </c>
      <c r="Z23" s="153" t="s">
        <v>229</v>
      </c>
      <c r="AA23" s="153">
        <v>1</v>
      </c>
      <c r="AB23" s="153" t="s">
        <v>7107</v>
      </c>
      <c r="AC23" s="153">
        <v>1</v>
      </c>
      <c r="AD23" s="153">
        <v>0</v>
      </c>
      <c r="AE23" s="153">
        <v>0</v>
      </c>
      <c r="AF23" s="153">
        <v>0</v>
      </c>
      <c r="AG23" s="153">
        <v>12</v>
      </c>
      <c r="AH23" s="153">
        <v>14</v>
      </c>
      <c r="AI23" s="153" t="s">
        <v>7181</v>
      </c>
      <c r="AJ23" s="153">
        <v>12</v>
      </c>
      <c r="AK23" s="153">
        <v>12</v>
      </c>
      <c r="AL23" s="153">
        <v>100</v>
      </c>
      <c r="AM23" s="153">
        <v>13</v>
      </c>
      <c r="AN23" s="153">
        <v>12</v>
      </c>
      <c r="AO23" s="153" t="s">
        <v>7182</v>
      </c>
      <c r="AP23" s="154">
        <v>13</v>
      </c>
      <c r="AQ23" s="153">
        <v>0</v>
      </c>
      <c r="AR23" s="153">
        <v>0</v>
      </c>
      <c r="AS23" s="153">
        <v>50</v>
      </c>
      <c r="AT23" s="153">
        <v>38</v>
      </c>
      <c r="AU23" s="153">
        <v>76</v>
      </c>
      <c r="AV23" s="153">
        <v>0</v>
      </c>
      <c r="AW23" s="153">
        <v>0</v>
      </c>
      <c r="AX23" s="153">
        <v>0</v>
      </c>
      <c r="AY23" s="153">
        <v>565771500</v>
      </c>
      <c r="AZ23" s="153">
        <v>565771500</v>
      </c>
      <c r="BA23" s="153">
        <v>100</v>
      </c>
      <c r="BB23" s="153">
        <v>589535060</v>
      </c>
      <c r="BC23" s="153">
        <v>589535060</v>
      </c>
      <c r="BD23" s="153">
        <v>100</v>
      </c>
      <c r="BE23" s="153">
        <v>553068500</v>
      </c>
      <c r="BF23" s="153">
        <v>525540075</v>
      </c>
      <c r="BG23" s="153" t="s">
        <v>7183</v>
      </c>
      <c r="BH23" s="155">
        <v>774450000</v>
      </c>
      <c r="BI23" s="153">
        <v>0</v>
      </c>
      <c r="BJ23" s="153">
        <v>0</v>
      </c>
    </row>
    <row r="24" spans="1:62">
      <c r="A24" s="152">
        <v>4050065308</v>
      </c>
      <c r="B24" s="153">
        <v>6</v>
      </c>
      <c r="C24" s="153" t="s">
        <v>7100</v>
      </c>
      <c r="D24" s="153" t="s">
        <v>7101</v>
      </c>
      <c r="E24" s="153">
        <v>2023</v>
      </c>
      <c r="F24" s="153" t="s">
        <v>7102</v>
      </c>
      <c r="G24" s="153" t="s">
        <v>7103</v>
      </c>
      <c r="H24" s="153">
        <v>2</v>
      </c>
      <c r="I24" s="153" t="s">
        <v>7104</v>
      </c>
      <c r="J24" s="153">
        <v>1</v>
      </c>
      <c r="K24" s="153" t="s">
        <v>220</v>
      </c>
      <c r="L24" s="153" t="s">
        <v>220</v>
      </c>
      <c r="M24" s="153">
        <v>199</v>
      </c>
      <c r="N24" s="153" t="s">
        <v>7105</v>
      </c>
      <c r="O24" s="153">
        <v>1</v>
      </c>
      <c r="P24" s="153" t="s">
        <v>2356</v>
      </c>
      <c r="Q24" s="153">
        <v>21</v>
      </c>
      <c r="R24" s="153" t="s">
        <v>2553</v>
      </c>
      <c r="S24" s="153">
        <v>1992</v>
      </c>
      <c r="T24" s="153" t="s">
        <v>2555</v>
      </c>
      <c r="U24" s="153">
        <v>33</v>
      </c>
      <c r="V24" s="153">
        <v>3</v>
      </c>
      <c r="W24" s="154">
        <v>19923</v>
      </c>
      <c r="X24" s="153" t="s">
        <v>7184</v>
      </c>
      <c r="Y24" s="153">
        <v>1</v>
      </c>
      <c r="Z24" s="153" t="s">
        <v>229</v>
      </c>
      <c r="AA24" s="153">
        <v>1</v>
      </c>
      <c r="AB24" s="153" t="s">
        <v>7107</v>
      </c>
      <c r="AC24" s="153">
        <v>1</v>
      </c>
      <c r="AD24" s="153">
        <v>0</v>
      </c>
      <c r="AE24" s="153">
        <v>0</v>
      </c>
      <c r="AF24" s="153">
        <v>0</v>
      </c>
      <c r="AG24" s="153">
        <v>170</v>
      </c>
      <c r="AH24" s="153">
        <v>300</v>
      </c>
      <c r="AI24" s="153" t="s">
        <v>7185</v>
      </c>
      <c r="AJ24" s="153">
        <v>170</v>
      </c>
      <c r="AK24" s="153">
        <v>290</v>
      </c>
      <c r="AL24" s="153" t="s">
        <v>7186</v>
      </c>
      <c r="AM24" s="153">
        <v>170</v>
      </c>
      <c r="AN24" s="153">
        <v>320</v>
      </c>
      <c r="AO24" s="153" t="s">
        <v>7187</v>
      </c>
      <c r="AP24" s="154">
        <v>170</v>
      </c>
      <c r="AQ24" s="153">
        <v>0</v>
      </c>
      <c r="AR24" s="153">
        <v>0</v>
      </c>
      <c r="AS24" s="153">
        <v>680</v>
      </c>
      <c r="AT24" s="153">
        <v>910</v>
      </c>
      <c r="AU24" s="153" t="s">
        <v>7188</v>
      </c>
      <c r="AV24" s="153">
        <v>0</v>
      </c>
      <c r="AW24" s="153">
        <v>0</v>
      </c>
      <c r="AX24" s="153">
        <v>0</v>
      </c>
      <c r="AY24" s="153">
        <v>163329865</v>
      </c>
      <c r="AZ24" s="153">
        <v>163329865</v>
      </c>
      <c r="BA24" s="153">
        <v>100</v>
      </c>
      <c r="BB24" s="153">
        <v>455569004</v>
      </c>
      <c r="BC24" s="153">
        <v>455569004</v>
      </c>
      <c r="BD24" s="153">
        <v>100</v>
      </c>
      <c r="BE24" s="153">
        <v>227784500</v>
      </c>
      <c r="BF24" s="153">
        <v>202528425</v>
      </c>
      <c r="BG24" s="153" t="s">
        <v>7189</v>
      </c>
      <c r="BH24" s="155">
        <v>200000000</v>
      </c>
      <c r="BI24" s="153">
        <v>0</v>
      </c>
      <c r="BJ24" s="153">
        <v>0</v>
      </c>
    </row>
    <row r="25" spans="1:62">
      <c r="A25" s="152">
        <v>4050065308</v>
      </c>
      <c r="B25" s="153">
        <v>6</v>
      </c>
      <c r="C25" s="153" t="s">
        <v>7100</v>
      </c>
      <c r="D25" s="153" t="s">
        <v>7101</v>
      </c>
      <c r="E25" s="153">
        <v>2023</v>
      </c>
      <c r="F25" s="153" t="s">
        <v>7102</v>
      </c>
      <c r="G25" s="153" t="s">
        <v>7103</v>
      </c>
      <c r="H25" s="153">
        <v>2</v>
      </c>
      <c r="I25" s="153" t="s">
        <v>7104</v>
      </c>
      <c r="J25" s="153">
        <v>1</v>
      </c>
      <c r="K25" s="153" t="s">
        <v>220</v>
      </c>
      <c r="L25" s="153" t="s">
        <v>220</v>
      </c>
      <c r="M25" s="153">
        <v>199</v>
      </c>
      <c r="N25" s="153" t="s">
        <v>7105</v>
      </c>
      <c r="O25" s="153">
        <v>1</v>
      </c>
      <c r="P25" s="153" t="s">
        <v>2356</v>
      </c>
      <c r="Q25" s="153">
        <v>21</v>
      </c>
      <c r="R25" s="153" t="s">
        <v>2553</v>
      </c>
      <c r="S25" s="153">
        <v>1992</v>
      </c>
      <c r="T25" s="153" t="s">
        <v>2555</v>
      </c>
      <c r="U25" s="153">
        <v>33</v>
      </c>
      <c r="V25" s="153">
        <v>4</v>
      </c>
      <c r="W25" s="154">
        <v>19924</v>
      </c>
      <c r="X25" s="153" t="s">
        <v>7190</v>
      </c>
      <c r="Y25" s="153">
        <v>1</v>
      </c>
      <c r="Z25" s="153" t="s">
        <v>229</v>
      </c>
      <c r="AA25" s="153">
        <v>1</v>
      </c>
      <c r="AB25" s="153" t="s">
        <v>7107</v>
      </c>
      <c r="AC25" s="153">
        <v>1</v>
      </c>
      <c r="AD25" s="153">
        <v>0</v>
      </c>
      <c r="AE25" s="153">
        <v>0</v>
      </c>
      <c r="AF25" s="153">
        <v>0</v>
      </c>
      <c r="AG25" s="153" t="s">
        <v>7191</v>
      </c>
      <c r="AH25" s="153">
        <v>1</v>
      </c>
      <c r="AI25" s="153">
        <v>400</v>
      </c>
      <c r="AJ25" s="153" t="s">
        <v>7191</v>
      </c>
      <c r="AK25" s="153" t="s">
        <v>7192</v>
      </c>
      <c r="AL25" s="153">
        <v>200</v>
      </c>
      <c r="AM25" s="153" t="s">
        <v>7191</v>
      </c>
      <c r="AN25" s="153">
        <v>1</v>
      </c>
      <c r="AO25" s="153">
        <v>400</v>
      </c>
      <c r="AP25" s="154" t="s">
        <v>7191</v>
      </c>
      <c r="AQ25" s="153">
        <v>0</v>
      </c>
      <c r="AR25" s="153">
        <v>0</v>
      </c>
      <c r="AS25" s="153">
        <v>1</v>
      </c>
      <c r="AT25" s="153" t="s">
        <v>7193</v>
      </c>
      <c r="AU25" s="153">
        <v>250</v>
      </c>
      <c r="AV25" s="153">
        <v>0</v>
      </c>
      <c r="AW25" s="153">
        <v>0</v>
      </c>
      <c r="AX25" s="153">
        <v>0</v>
      </c>
      <c r="AY25" s="153">
        <v>495629500</v>
      </c>
      <c r="AZ25" s="153">
        <v>495629500</v>
      </c>
      <c r="BA25" s="153">
        <v>100</v>
      </c>
      <c r="BB25" s="153">
        <v>647090965</v>
      </c>
      <c r="BC25" s="153">
        <v>647090965</v>
      </c>
      <c r="BD25" s="153">
        <v>100</v>
      </c>
      <c r="BE25" s="153">
        <v>701517195</v>
      </c>
      <c r="BF25" s="153">
        <v>690525190</v>
      </c>
      <c r="BG25" s="153" t="s">
        <v>7194</v>
      </c>
      <c r="BH25" s="155">
        <v>655070000</v>
      </c>
      <c r="BI25" s="153">
        <v>0</v>
      </c>
      <c r="BJ25" s="153">
        <v>0</v>
      </c>
    </row>
    <row r="26" spans="1:62">
      <c r="A26" s="152">
        <v>4050065308</v>
      </c>
      <c r="B26" s="153">
        <v>6</v>
      </c>
      <c r="C26" s="153" t="s">
        <v>7100</v>
      </c>
      <c r="D26" s="153" t="s">
        <v>7101</v>
      </c>
      <c r="E26" s="153">
        <v>2023</v>
      </c>
      <c r="F26" s="153" t="s">
        <v>7102</v>
      </c>
      <c r="G26" s="153" t="s">
        <v>7103</v>
      </c>
      <c r="H26" s="153">
        <v>2</v>
      </c>
      <c r="I26" s="153" t="s">
        <v>7104</v>
      </c>
      <c r="J26" s="153">
        <v>1</v>
      </c>
      <c r="K26" s="153" t="s">
        <v>220</v>
      </c>
      <c r="L26" s="153" t="s">
        <v>220</v>
      </c>
      <c r="M26" s="153">
        <v>199</v>
      </c>
      <c r="N26" s="153" t="s">
        <v>7105</v>
      </c>
      <c r="O26" s="153">
        <v>1</v>
      </c>
      <c r="P26" s="153" t="s">
        <v>2356</v>
      </c>
      <c r="Q26" s="153">
        <v>24</v>
      </c>
      <c r="R26" s="153" t="s">
        <v>2591</v>
      </c>
      <c r="S26" s="153">
        <v>1932</v>
      </c>
      <c r="T26" s="153" t="s">
        <v>2593</v>
      </c>
      <c r="U26" s="153">
        <v>16</v>
      </c>
      <c r="V26" s="153">
        <v>1</v>
      </c>
      <c r="W26" s="154">
        <v>19321</v>
      </c>
      <c r="X26" s="153" t="s">
        <v>7195</v>
      </c>
      <c r="Y26" s="153">
        <v>1</v>
      </c>
      <c r="Z26" s="153" t="s">
        <v>229</v>
      </c>
      <c r="AA26" s="153">
        <v>1</v>
      </c>
      <c r="AB26" s="153" t="s">
        <v>7107</v>
      </c>
      <c r="AC26" s="153">
        <v>1</v>
      </c>
      <c r="AD26" s="153">
        <v>0</v>
      </c>
      <c r="AE26" s="153">
        <v>0</v>
      </c>
      <c r="AF26" s="153">
        <v>0</v>
      </c>
      <c r="AG26" s="153">
        <v>1</v>
      </c>
      <c r="AH26" s="153">
        <v>1</v>
      </c>
      <c r="AI26" s="153">
        <v>100</v>
      </c>
      <c r="AJ26" s="153">
        <v>1</v>
      </c>
      <c r="AK26" s="153">
        <v>2</v>
      </c>
      <c r="AL26" s="153">
        <v>200</v>
      </c>
      <c r="AM26" s="153">
        <v>1</v>
      </c>
      <c r="AN26" s="153">
        <v>1</v>
      </c>
      <c r="AO26" s="153">
        <v>100</v>
      </c>
      <c r="AP26" s="154">
        <v>1</v>
      </c>
      <c r="AQ26" s="153">
        <v>0</v>
      </c>
      <c r="AR26" s="153">
        <v>0</v>
      </c>
      <c r="AS26" s="153">
        <v>4</v>
      </c>
      <c r="AT26" s="153">
        <v>4</v>
      </c>
      <c r="AU26" s="153">
        <v>100</v>
      </c>
      <c r="AV26" s="153">
        <v>0</v>
      </c>
      <c r="AW26" s="153">
        <v>0</v>
      </c>
      <c r="AX26" s="153">
        <v>0</v>
      </c>
      <c r="AY26" s="153">
        <v>185671313</v>
      </c>
      <c r="AZ26" s="153">
        <v>185671313</v>
      </c>
      <c r="BA26" s="153">
        <v>100</v>
      </c>
      <c r="BB26" s="153">
        <v>84998050</v>
      </c>
      <c r="BC26" s="153">
        <v>84998050</v>
      </c>
      <c r="BD26" s="153">
        <v>100</v>
      </c>
      <c r="BE26" s="153">
        <v>400770595</v>
      </c>
      <c r="BF26" s="153">
        <v>256258094</v>
      </c>
      <c r="BG26" s="153" t="s">
        <v>7196</v>
      </c>
      <c r="BH26" s="155">
        <v>527390000</v>
      </c>
      <c r="BI26" s="153">
        <v>0</v>
      </c>
      <c r="BJ26" s="153">
        <v>0</v>
      </c>
    </row>
    <row r="27" spans="1:62">
      <c r="A27" s="152">
        <v>4050065308</v>
      </c>
      <c r="B27" s="153">
        <v>6</v>
      </c>
      <c r="C27" s="153" t="s">
        <v>7100</v>
      </c>
      <c r="D27" s="153" t="s">
        <v>7101</v>
      </c>
      <c r="E27" s="153">
        <v>2023</v>
      </c>
      <c r="F27" s="153" t="s">
        <v>7102</v>
      </c>
      <c r="G27" s="153" t="s">
        <v>7103</v>
      </c>
      <c r="H27" s="153">
        <v>2</v>
      </c>
      <c r="I27" s="153" t="s">
        <v>7104</v>
      </c>
      <c r="J27" s="153">
        <v>1</v>
      </c>
      <c r="K27" s="153" t="s">
        <v>220</v>
      </c>
      <c r="L27" s="153" t="s">
        <v>220</v>
      </c>
      <c r="M27" s="153">
        <v>199</v>
      </c>
      <c r="N27" s="153" t="s">
        <v>7105</v>
      </c>
      <c r="O27" s="153">
        <v>1</v>
      </c>
      <c r="P27" s="153" t="s">
        <v>2356</v>
      </c>
      <c r="Q27" s="153">
        <v>24</v>
      </c>
      <c r="R27" s="153" t="s">
        <v>2591</v>
      </c>
      <c r="S27" s="153">
        <v>1990</v>
      </c>
      <c r="T27" s="153" t="s">
        <v>2605</v>
      </c>
      <c r="U27" s="153">
        <v>16</v>
      </c>
      <c r="V27" s="153">
        <v>1</v>
      </c>
      <c r="W27" s="154">
        <v>19901</v>
      </c>
      <c r="X27" s="153" t="s">
        <v>7197</v>
      </c>
      <c r="Y27" s="153">
        <v>1</v>
      </c>
      <c r="Z27" s="153" t="s">
        <v>229</v>
      </c>
      <c r="AA27" s="153">
        <v>1</v>
      </c>
      <c r="AB27" s="153" t="s">
        <v>7107</v>
      </c>
      <c r="AC27" s="153">
        <v>1</v>
      </c>
      <c r="AD27" s="153">
        <v>0</v>
      </c>
      <c r="AE27" s="153">
        <v>0</v>
      </c>
      <c r="AF27" s="153">
        <v>0</v>
      </c>
      <c r="AG27" s="153">
        <v>15</v>
      </c>
      <c r="AH27" s="153">
        <v>15</v>
      </c>
      <c r="AI27" s="153">
        <v>100</v>
      </c>
      <c r="AJ27" s="153">
        <v>15</v>
      </c>
      <c r="AK27" s="153">
        <v>20</v>
      </c>
      <c r="AL27" s="153" t="s">
        <v>7153</v>
      </c>
      <c r="AM27" s="153">
        <v>15</v>
      </c>
      <c r="AN27" s="153">
        <v>20</v>
      </c>
      <c r="AO27" s="153" t="s">
        <v>7153</v>
      </c>
      <c r="AP27" s="154">
        <v>20</v>
      </c>
      <c r="AQ27" s="153">
        <v>0</v>
      </c>
      <c r="AR27" s="153">
        <v>0</v>
      </c>
      <c r="AS27" s="153">
        <v>65</v>
      </c>
      <c r="AT27" s="153">
        <v>55</v>
      </c>
      <c r="AU27" s="153" t="s">
        <v>7198</v>
      </c>
      <c r="AV27" s="153">
        <v>0</v>
      </c>
      <c r="AW27" s="153">
        <v>0</v>
      </c>
      <c r="AX27" s="153">
        <v>0</v>
      </c>
      <c r="AY27" s="153">
        <v>484595182</v>
      </c>
      <c r="AZ27" s="153">
        <v>484595182</v>
      </c>
      <c r="BA27" s="153">
        <v>100</v>
      </c>
      <c r="BB27" s="153">
        <v>553780000</v>
      </c>
      <c r="BC27" s="153">
        <v>553780000</v>
      </c>
      <c r="BD27" s="153">
        <v>100</v>
      </c>
      <c r="BE27" s="153">
        <v>650711000</v>
      </c>
      <c r="BF27" s="153">
        <v>636719600</v>
      </c>
      <c r="BG27" s="153" t="s">
        <v>7199</v>
      </c>
      <c r="BH27" s="155">
        <v>779380000</v>
      </c>
      <c r="BI27" s="153">
        <v>0</v>
      </c>
      <c r="BJ27" s="153">
        <v>0</v>
      </c>
    </row>
    <row r="28" spans="1:62">
      <c r="A28" s="152">
        <v>4050065308</v>
      </c>
      <c r="B28" s="153">
        <v>6</v>
      </c>
      <c r="C28" s="153" t="s">
        <v>7100</v>
      </c>
      <c r="D28" s="153" t="s">
        <v>7101</v>
      </c>
      <c r="E28" s="153">
        <v>2023</v>
      </c>
      <c r="F28" s="153" t="s">
        <v>7102</v>
      </c>
      <c r="G28" s="153" t="s">
        <v>7103</v>
      </c>
      <c r="H28" s="153">
        <v>2</v>
      </c>
      <c r="I28" s="153" t="s">
        <v>7104</v>
      </c>
      <c r="J28" s="153">
        <v>1</v>
      </c>
      <c r="K28" s="153" t="s">
        <v>220</v>
      </c>
      <c r="L28" s="153" t="s">
        <v>220</v>
      </c>
      <c r="M28" s="153">
        <v>199</v>
      </c>
      <c r="N28" s="153" t="s">
        <v>7105</v>
      </c>
      <c r="O28" s="153">
        <v>2</v>
      </c>
      <c r="P28" s="153" t="s">
        <v>7200</v>
      </c>
      <c r="Q28" s="153">
        <v>27</v>
      </c>
      <c r="R28" s="153" t="s">
        <v>2614</v>
      </c>
      <c r="S28" s="153">
        <v>1944</v>
      </c>
      <c r="T28" s="153" t="s">
        <v>2616</v>
      </c>
      <c r="U28" s="153">
        <v>18</v>
      </c>
      <c r="V28" s="153">
        <v>1</v>
      </c>
      <c r="W28" s="154">
        <v>19441</v>
      </c>
      <c r="X28" s="153" t="s">
        <v>7201</v>
      </c>
      <c r="Y28" s="153">
        <v>1</v>
      </c>
      <c r="Z28" s="153" t="s">
        <v>229</v>
      </c>
      <c r="AA28" s="153">
        <v>1</v>
      </c>
      <c r="AB28" s="153" t="s">
        <v>7107</v>
      </c>
      <c r="AC28" s="153">
        <v>1</v>
      </c>
      <c r="AD28" s="153">
        <v>0</v>
      </c>
      <c r="AE28" s="153">
        <v>0</v>
      </c>
      <c r="AF28" s="153">
        <v>0</v>
      </c>
      <c r="AG28" s="153">
        <v>1</v>
      </c>
      <c r="AH28" s="153">
        <v>1</v>
      </c>
      <c r="AI28" s="153">
        <v>100</v>
      </c>
      <c r="AJ28" s="153">
        <v>1</v>
      </c>
      <c r="AK28" s="153">
        <v>2</v>
      </c>
      <c r="AL28" s="153">
        <v>200</v>
      </c>
      <c r="AM28" s="153">
        <v>2</v>
      </c>
      <c r="AN28" s="153">
        <v>2</v>
      </c>
      <c r="AO28" s="153">
        <v>100</v>
      </c>
      <c r="AP28" s="154">
        <v>2</v>
      </c>
      <c r="AQ28" s="153">
        <v>0</v>
      </c>
      <c r="AR28" s="153">
        <v>0</v>
      </c>
      <c r="AS28" s="153">
        <v>6</v>
      </c>
      <c r="AT28" s="153">
        <v>5</v>
      </c>
      <c r="AU28" s="153" t="s">
        <v>7202</v>
      </c>
      <c r="AV28" s="153">
        <v>0</v>
      </c>
      <c r="AW28" s="153">
        <v>0</v>
      </c>
      <c r="AX28" s="153">
        <v>0</v>
      </c>
      <c r="AY28" s="153">
        <v>192052034</v>
      </c>
      <c r="AZ28" s="153">
        <v>192052034</v>
      </c>
      <c r="BA28" s="153">
        <v>100</v>
      </c>
      <c r="BB28" s="153">
        <v>121607000</v>
      </c>
      <c r="BC28" s="153">
        <v>121607000</v>
      </c>
      <c r="BD28" s="153">
        <v>100</v>
      </c>
      <c r="BE28" s="153">
        <v>463657828</v>
      </c>
      <c r="BF28" s="153">
        <v>454657828</v>
      </c>
      <c r="BG28" s="153" t="s">
        <v>7203</v>
      </c>
      <c r="BH28" s="155">
        <v>366150000</v>
      </c>
      <c r="BI28" s="153">
        <v>0</v>
      </c>
      <c r="BJ28" s="153">
        <v>0</v>
      </c>
    </row>
    <row r="29" spans="1:62">
      <c r="A29" s="152">
        <v>4050065308</v>
      </c>
      <c r="B29" s="153">
        <v>6</v>
      </c>
      <c r="C29" s="153" t="s">
        <v>7100</v>
      </c>
      <c r="D29" s="153" t="s">
        <v>7101</v>
      </c>
      <c r="E29" s="153">
        <v>2023</v>
      </c>
      <c r="F29" s="153" t="s">
        <v>7102</v>
      </c>
      <c r="G29" s="153" t="s">
        <v>7103</v>
      </c>
      <c r="H29" s="153">
        <v>2</v>
      </c>
      <c r="I29" s="153" t="s">
        <v>7104</v>
      </c>
      <c r="J29" s="153">
        <v>1</v>
      </c>
      <c r="K29" s="153" t="s">
        <v>220</v>
      </c>
      <c r="L29" s="153" t="s">
        <v>220</v>
      </c>
      <c r="M29" s="153">
        <v>199</v>
      </c>
      <c r="N29" s="153" t="s">
        <v>7105</v>
      </c>
      <c r="O29" s="153">
        <v>2</v>
      </c>
      <c r="P29" s="153" t="s">
        <v>7200</v>
      </c>
      <c r="Q29" s="153">
        <v>27</v>
      </c>
      <c r="R29" s="153" t="s">
        <v>2614</v>
      </c>
      <c r="S29" s="153">
        <v>1944</v>
      </c>
      <c r="T29" s="153" t="s">
        <v>2616</v>
      </c>
      <c r="U29" s="153">
        <v>18</v>
      </c>
      <c r="V29" s="153">
        <v>2</v>
      </c>
      <c r="W29" s="154">
        <v>19442</v>
      </c>
      <c r="X29" s="153" t="s">
        <v>7204</v>
      </c>
      <c r="Y29" s="153">
        <v>1</v>
      </c>
      <c r="Z29" s="153" t="s">
        <v>229</v>
      </c>
      <c r="AA29" s="153">
        <v>1</v>
      </c>
      <c r="AB29" s="153" t="s">
        <v>7107</v>
      </c>
      <c r="AC29" s="153">
        <v>1</v>
      </c>
      <c r="AD29" s="153">
        <v>0</v>
      </c>
      <c r="AE29" s="153">
        <v>0</v>
      </c>
      <c r="AF29" s="153">
        <v>0</v>
      </c>
      <c r="AG29" s="153">
        <v>0</v>
      </c>
      <c r="AH29" s="153">
        <v>0</v>
      </c>
      <c r="AI29" s="153">
        <v>0</v>
      </c>
      <c r="AJ29" s="153">
        <v>3000</v>
      </c>
      <c r="AK29" s="153">
        <v>2906</v>
      </c>
      <c r="AL29" s="153" t="s">
        <v>7205</v>
      </c>
      <c r="AM29" s="153">
        <v>3000</v>
      </c>
      <c r="AN29" s="153">
        <v>3000</v>
      </c>
      <c r="AO29" s="153">
        <v>100</v>
      </c>
      <c r="AP29" s="154">
        <v>3000</v>
      </c>
      <c r="AQ29" s="153">
        <v>0</v>
      </c>
      <c r="AR29" s="153">
        <v>0</v>
      </c>
      <c r="AS29" s="153">
        <v>9000</v>
      </c>
      <c r="AT29" s="153">
        <v>5906</v>
      </c>
      <c r="AU29" s="153" t="s">
        <v>7206</v>
      </c>
      <c r="AV29" s="153">
        <v>0</v>
      </c>
      <c r="AW29" s="153">
        <v>0</v>
      </c>
      <c r="AX29" s="153">
        <v>0</v>
      </c>
      <c r="AY29" s="153">
        <v>0</v>
      </c>
      <c r="AZ29" s="153">
        <v>0</v>
      </c>
      <c r="BA29" s="153">
        <v>0</v>
      </c>
      <c r="BB29" s="153">
        <v>189233700</v>
      </c>
      <c r="BC29" s="153">
        <v>189233700</v>
      </c>
      <c r="BD29" s="153">
        <v>100</v>
      </c>
      <c r="BE29" s="153">
        <v>294199300</v>
      </c>
      <c r="BF29" s="153">
        <v>294199300</v>
      </c>
      <c r="BG29" s="153">
        <v>100</v>
      </c>
      <c r="BH29" s="155">
        <v>233260000</v>
      </c>
      <c r="BI29" s="153">
        <v>0</v>
      </c>
      <c r="BJ29" s="153">
        <v>0</v>
      </c>
    </row>
    <row r="30" spans="1:62">
      <c r="A30" s="152">
        <v>4050065308</v>
      </c>
      <c r="B30" s="153">
        <v>6</v>
      </c>
      <c r="C30" s="153" t="s">
        <v>7100</v>
      </c>
      <c r="D30" s="153" t="s">
        <v>7101</v>
      </c>
      <c r="E30" s="153">
        <v>2023</v>
      </c>
      <c r="F30" s="153" t="s">
        <v>7102</v>
      </c>
      <c r="G30" s="153" t="s">
        <v>7103</v>
      </c>
      <c r="H30" s="153">
        <v>2</v>
      </c>
      <c r="I30" s="153" t="s">
        <v>7104</v>
      </c>
      <c r="J30" s="153">
        <v>1</v>
      </c>
      <c r="K30" s="153" t="s">
        <v>220</v>
      </c>
      <c r="L30" s="153" t="s">
        <v>220</v>
      </c>
      <c r="M30" s="153">
        <v>199</v>
      </c>
      <c r="N30" s="153" t="s">
        <v>7105</v>
      </c>
      <c r="O30" s="153">
        <v>2</v>
      </c>
      <c r="P30" s="153" t="s">
        <v>7200</v>
      </c>
      <c r="Q30" s="153">
        <v>27</v>
      </c>
      <c r="R30" s="153" t="s">
        <v>2614</v>
      </c>
      <c r="S30" s="153">
        <v>1944</v>
      </c>
      <c r="T30" s="153" t="s">
        <v>2616</v>
      </c>
      <c r="U30" s="153">
        <v>18</v>
      </c>
      <c r="V30" s="153">
        <v>3</v>
      </c>
      <c r="W30" s="154">
        <v>19443</v>
      </c>
      <c r="X30" s="153" t="s">
        <v>7207</v>
      </c>
      <c r="Y30" s="153">
        <v>1</v>
      </c>
      <c r="Z30" s="153" t="s">
        <v>229</v>
      </c>
      <c r="AA30" s="153">
        <v>1</v>
      </c>
      <c r="AB30" s="153" t="s">
        <v>7107</v>
      </c>
      <c r="AC30" s="153">
        <v>1</v>
      </c>
      <c r="AD30" s="153">
        <v>0</v>
      </c>
      <c r="AE30" s="153">
        <v>0</v>
      </c>
      <c r="AF30" s="153">
        <v>0</v>
      </c>
      <c r="AG30" s="153">
        <v>0</v>
      </c>
      <c r="AH30" s="153">
        <v>0</v>
      </c>
      <c r="AI30" s="153">
        <v>0</v>
      </c>
      <c r="AJ30" s="153">
        <v>0</v>
      </c>
      <c r="AK30" s="153">
        <v>0</v>
      </c>
      <c r="AL30" s="153">
        <v>0</v>
      </c>
      <c r="AM30" s="153">
        <v>167</v>
      </c>
      <c r="AN30" s="153">
        <v>167</v>
      </c>
      <c r="AO30" s="153">
        <v>100</v>
      </c>
      <c r="AP30" s="154">
        <v>0</v>
      </c>
      <c r="AQ30" s="153">
        <v>0</v>
      </c>
      <c r="AR30" s="153">
        <v>0</v>
      </c>
      <c r="AS30" s="153">
        <v>167</v>
      </c>
      <c r="AT30" s="153">
        <v>167</v>
      </c>
      <c r="AU30" s="153">
        <v>100</v>
      </c>
      <c r="AV30" s="153">
        <v>0</v>
      </c>
      <c r="AW30" s="153">
        <v>0</v>
      </c>
      <c r="AX30" s="153">
        <v>0</v>
      </c>
      <c r="AY30" s="153">
        <v>0</v>
      </c>
      <c r="AZ30" s="153">
        <v>0</v>
      </c>
      <c r="BA30" s="153">
        <v>0</v>
      </c>
      <c r="BB30" s="153">
        <v>0</v>
      </c>
      <c r="BC30" s="153">
        <v>0</v>
      </c>
      <c r="BD30" s="153">
        <v>0</v>
      </c>
      <c r="BE30" s="153">
        <v>276708200</v>
      </c>
      <c r="BF30" s="153">
        <v>276708200</v>
      </c>
      <c r="BG30" s="153">
        <v>100</v>
      </c>
      <c r="BH30" s="155">
        <v>0</v>
      </c>
      <c r="BI30" s="153">
        <v>0</v>
      </c>
      <c r="BJ30" s="153">
        <v>0</v>
      </c>
    </row>
    <row r="31" spans="1:62">
      <c r="A31" s="152">
        <v>4050065308</v>
      </c>
      <c r="B31" s="153">
        <v>6</v>
      </c>
      <c r="C31" s="153" t="s">
        <v>7100</v>
      </c>
      <c r="D31" s="153" t="s">
        <v>7101</v>
      </c>
      <c r="E31" s="153">
        <v>2023</v>
      </c>
      <c r="F31" s="153" t="s">
        <v>7102</v>
      </c>
      <c r="G31" s="153" t="s">
        <v>7103</v>
      </c>
      <c r="H31" s="153">
        <v>2</v>
      </c>
      <c r="I31" s="153" t="s">
        <v>7104</v>
      </c>
      <c r="J31" s="153">
        <v>1</v>
      </c>
      <c r="K31" s="153" t="s">
        <v>220</v>
      </c>
      <c r="L31" s="153" t="s">
        <v>220</v>
      </c>
      <c r="M31" s="153">
        <v>199</v>
      </c>
      <c r="N31" s="153" t="s">
        <v>7105</v>
      </c>
      <c r="O31" s="153">
        <v>2</v>
      </c>
      <c r="P31" s="153" t="s">
        <v>7200</v>
      </c>
      <c r="Q31" s="153">
        <v>28</v>
      </c>
      <c r="R31" s="153" t="s">
        <v>2638</v>
      </c>
      <c r="S31" s="153">
        <v>1935</v>
      </c>
      <c r="T31" s="153" t="s">
        <v>2640</v>
      </c>
      <c r="U31" s="153">
        <v>9</v>
      </c>
      <c r="V31" s="153">
        <v>1</v>
      </c>
      <c r="W31" s="154">
        <v>19351</v>
      </c>
      <c r="X31" s="153" t="s">
        <v>7208</v>
      </c>
      <c r="Y31" s="153">
        <v>1</v>
      </c>
      <c r="Z31" s="153" t="s">
        <v>229</v>
      </c>
      <c r="AA31" s="153">
        <v>1</v>
      </c>
      <c r="AB31" s="153" t="s">
        <v>7107</v>
      </c>
      <c r="AC31" s="153">
        <v>1</v>
      </c>
      <c r="AD31" s="153">
        <v>0</v>
      </c>
      <c r="AE31" s="153">
        <v>0</v>
      </c>
      <c r="AF31" s="153">
        <v>0</v>
      </c>
      <c r="AG31" s="153">
        <v>0</v>
      </c>
      <c r="AH31" s="153">
        <v>0</v>
      </c>
      <c r="AI31" s="153">
        <v>0</v>
      </c>
      <c r="AJ31" s="153">
        <v>1</v>
      </c>
      <c r="AK31" s="153" t="s">
        <v>7209</v>
      </c>
      <c r="AL31" s="153">
        <v>150</v>
      </c>
      <c r="AM31" s="153">
        <v>2</v>
      </c>
      <c r="AN31" s="153">
        <v>2</v>
      </c>
      <c r="AO31" s="153">
        <v>100</v>
      </c>
      <c r="AP31" s="154">
        <v>3</v>
      </c>
      <c r="AQ31" s="153">
        <v>0</v>
      </c>
      <c r="AR31" s="153">
        <v>0</v>
      </c>
      <c r="AS31" s="153">
        <v>6</v>
      </c>
      <c r="AT31" s="153" t="s">
        <v>7210</v>
      </c>
      <c r="AU31" s="153" t="s">
        <v>7211</v>
      </c>
      <c r="AV31" s="153">
        <v>0</v>
      </c>
      <c r="AW31" s="153">
        <v>0</v>
      </c>
      <c r="AX31" s="153">
        <v>0</v>
      </c>
      <c r="AY31" s="153">
        <v>0</v>
      </c>
      <c r="AZ31" s="153">
        <v>0</v>
      </c>
      <c r="BA31" s="153">
        <v>0</v>
      </c>
      <c r="BB31" s="153">
        <v>130411000</v>
      </c>
      <c r="BC31" s="153">
        <v>130411000</v>
      </c>
      <c r="BD31" s="153">
        <v>100</v>
      </c>
      <c r="BE31" s="153">
        <v>523393000</v>
      </c>
      <c r="BF31" s="153">
        <v>518780600</v>
      </c>
      <c r="BG31" s="153" t="s">
        <v>7212</v>
      </c>
      <c r="BH31" s="155">
        <v>883060000</v>
      </c>
      <c r="BI31" s="153">
        <v>0</v>
      </c>
      <c r="BJ31" s="153">
        <v>0</v>
      </c>
    </row>
    <row r="32" spans="1:62">
      <c r="A32" s="152">
        <v>4050065308</v>
      </c>
      <c r="B32" s="153">
        <v>6</v>
      </c>
      <c r="C32" s="153" t="s">
        <v>7100</v>
      </c>
      <c r="D32" s="153" t="s">
        <v>7101</v>
      </c>
      <c r="E32" s="153">
        <v>2023</v>
      </c>
      <c r="F32" s="153" t="s">
        <v>7102</v>
      </c>
      <c r="G32" s="153" t="s">
        <v>7103</v>
      </c>
      <c r="H32" s="153">
        <v>2</v>
      </c>
      <c r="I32" s="153" t="s">
        <v>7104</v>
      </c>
      <c r="J32" s="153">
        <v>1</v>
      </c>
      <c r="K32" s="153" t="s">
        <v>220</v>
      </c>
      <c r="L32" s="153" t="s">
        <v>220</v>
      </c>
      <c r="M32" s="153">
        <v>199</v>
      </c>
      <c r="N32" s="153" t="s">
        <v>7105</v>
      </c>
      <c r="O32" s="153">
        <v>2</v>
      </c>
      <c r="P32" s="153" t="s">
        <v>7200</v>
      </c>
      <c r="Q32" s="153">
        <v>30</v>
      </c>
      <c r="R32" s="153" t="s">
        <v>2647</v>
      </c>
      <c r="S32" s="153">
        <v>1940</v>
      </c>
      <c r="T32" s="153" t="s">
        <v>2649</v>
      </c>
      <c r="U32" s="153">
        <v>10</v>
      </c>
      <c r="V32" s="153">
        <v>1</v>
      </c>
      <c r="W32" s="154">
        <v>19401</v>
      </c>
      <c r="X32" s="153" t="s">
        <v>7213</v>
      </c>
      <c r="Y32" s="153">
        <v>1</v>
      </c>
      <c r="Z32" s="153" t="s">
        <v>229</v>
      </c>
      <c r="AA32" s="153">
        <v>1</v>
      </c>
      <c r="AB32" s="153" t="s">
        <v>7107</v>
      </c>
      <c r="AC32" s="153">
        <v>1</v>
      </c>
      <c r="AD32" s="153">
        <v>0</v>
      </c>
      <c r="AE32" s="153">
        <v>0</v>
      </c>
      <c r="AF32" s="153">
        <v>0</v>
      </c>
      <c r="AG32" s="153">
        <v>0</v>
      </c>
      <c r="AH32" s="153">
        <v>0</v>
      </c>
      <c r="AI32" s="153">
        <v>0</v>
      </c>
      <c r="AJ32" s="153" t="s">
        <v>7192</v>
      </c>
      <c r="AK32" s="153" t="s">
        <v>7192</v>
      </c>
      <c r="AL32" s="153">
        <v>100</v>
      </c>
      <c r="AM32" s="153">
        <v>0</v>
      </c>
      <c r="AN32" s="153">
        <v>0</v>
      </c>
      <c r="AO32" s="153">
        <v>0</v>
      </c>
      <c r="AP32" s="154" t="s">
        <v>7192</v>
      </c>
      <c r="AQ32" s="153">
        <v>0</v>
      </c>
      <c r="AR32" s="153">
        <v>0</v>
      </c>
      <c r="AS32" s="153">
        <v>1</v>
      </c>
      <c r="AT32" s="153" t="s">
        <v>7192</v>
      </c>
      <c r="AU32" s="153">
        <v>50</v>
      </c>
      <c r="AV32" s="153">
        <v>0</v>
      </c>
      <c r="AW32" s="153">
        <v>0</v>
      </c>
      <c r="AX32" s="153">
        <v>0</v>
      </c>
      <c r="AY32" s="153">
        <v>0</v>
      </c>
      <c r="AZ32" s="153">
        <v>0</v>
      </c>
      <c r="BA32" s="153">
        <v>0</v>
      </c>
      <c r="BB32" s="153">
        <v>70185497</v>
      </c>
      <c r="BC32" s="153">
        <v>70185497</v>
      </c>
      <c r="BD32" s="153">
        <v>100</v>
      </c>
      <c r="BE32" s="153">
        <v>0</v>
      </c>
      <c r="BF32" s="153">
        <v>0</v>
      </c>
      <c r="BG32" s="153">
        <v>0</v>
      </c>
      <c r="BH32" s="155">
        <v>827980000</v>
      </c>
      <c r="BI32" s="153">
        <v>0</v>
      </c>
      <c r="BJ32" s="153">
        <v>0</v>
      </c>
    </row>
    <row r="33" spans="1:62">
      <c r="A33" s="152">
        <v>4050065308</v>
      </c>
      <c r="B33" s="153">
        <v>6</v>
      </c>
      <c r="C33" s="153" t="s">
        <v>7100</v>
      </c>
      <c r="D33" s="153" t="s">
        <v>7101</v>
      </c>
      <c r="E33" s="153">
        <v>2023</v>
      </c>
      <c r="F33" s="153" t="s">
        <v>7102</v>
      </c>
      <c r="G33" s="153" t="s">
        <v>7103</v>
      </c>
      <c r="H33" s="153">
        <v>2</v>
      </c>
      <c r="I33" s="153" t="s">
        <v>7104</v>
      </c>
      <c r="J33" s="153">
        <v>1</v>
      </c>
      <c r="K33" s="153" t="s">
        <v>220</v>
      </c>
      <c r="L33" s="153" t="s">
        <v>220</v>
      </c>
      <c r="M33" s="153">
        <v>199</v>
      </c>
      <c r="N33" s="153" t="s">
        <v>7105</v>
      </c>
      <c r="O33" s="153">
        <v>2</v>
      </c>
      <c r="P33" s="153" t="s">
        <v>7200</v>
      </c>
      <c r="Q33" s="153">
        <v>30</v>
      </c>
      <c r="R33" s="153" t="s">
        <v>2647</v>
      </c>
      <c r="S33" s="153">
        <v>1940</v>
      </c>
      <c r="T33" s="153" t="s">
        <v>2649</v>
      </c>
      <c r="U33" s="153">
        <v>10</v>
      </c>
      <c r="V33" s="153">
        <v>2</v>
      </c>
      <c r="W33" s="154">
        <v>19402</v>
      </c>
      <c r="X33" s="153" t="s">
        <v>7214</v>
      </c>
      <c r="Y33" s="153">
        <v>1</v>
      </c>
      <c r="Z33" s="153" t="s">
        <v>229</v>
      </c>
      <c r="AA33" s="153">
        <v>1</v>
      </c>
      <c r="AB33" s="153" t="s">
        <v>7107</v>
      </c>
      <c r="AC33" s="153">
        <v>1</v>
      </c>
      <c r="AD33" s="153">
        <v>0</v>
      </c>
      <c r="AE33" s="153">
        <v>0</v>
      </c>
      <c r="AF33" s="153">
        <v>0</v>
      </c>
      <c r="AG33" s="153">
        <v>0</v>
      </c>
      <c r="AH33" s="153">
        <v>0</v>
      </c>
      <c r="AI33" s="153">
        <v>0</v>
      </c>
      <c r="AJ33" s="153">
        <v>1</v>
      </c>
      <c r="AK33" s="153">
        <v>1</v>
      </c>
      <c r="AL33" s="153">
        <v>100</v>
      </c>
      <c r="AM33" s="153">
        <v>0</v>
      </c>
      <c r="AN33" s="153">
        <v>0</v>
      </c>
      <c r="AO33" s="153">
        <v>0</v>
      </c>
      <c r="AP33" s="154">
        <v>0</v>
      </c>
      <c r="AQ33" s="153">
        <v>0</v>
      </c>
      <c r="AR33" s="153">
        <v>0</v>
      </c>
      <c r="AS33" s="153">
        <v>1</v>
      </c>
      <c r="AT33" s="153">
        <v>1</v>
      </c>
      <c r="AU33" s="153">
        <v>100</v>
      </c>
      <c r="AV33" s="153">
        <v>0</v>
      </c>
      <c r="AW33" s="153">
        <v>0</v>
      </c>
      <c r="AX33" s="153">
        <v>0</v>
      </c>
      <c r="AY33" s="153">
        <v>0</v>
      </c>
      <c r="AZ33" s="153">
        <v>0</v>
      </c>
      <c r="BA33" s="153">
        <v>0</v>
      </c>
      <c r="BB33" s="153">
        <v>962174503</v>
      </c>
      <c r="BC33" s="153">
        <v>962174503</v>
      </c>
      <c r="BD33" s="153">
        <v>100</v>
      </c>
      <c r="BE33" s="153">
        <v>0</v>
      </c>
      <c r="BF33" s="153">
        <v>0</v>
      </c>
      <c r="BG33" s="153">
        <v>0</v>
      </c>
      <c r="BH33" s="155">
        <v>0</v>
      </c>
      <c r="BI33" s="153">
        <v>0</v>
      </c>
      <c r="BJ33" s="153">
        <v>0</v>
      </c>
    </row>
    <row r="34" spans="1:62">
      <c r="A34" s="152">
        <v>4050065308</v>
      </c>
      <c r="B34" s="153">
        <v>6</v>
      </c>
      <c r="C34" s="153" t="s">
        <v>7100</v>
      </c>
      <c r="D34" s="153" t="s">
        <v>7101</v>
      </c>
      <c r="E34" s="153">
        <v>2023</v>
      </c>
      <c r="F34" s="153" t="s">
        <v>7102</v>
      </c>
      <c r="G34" s="153" t="s">
        <v>7103</v>
      </c>
      <c r="H34" s="153">
        <v>2</v>
      </c>
      <c r="I34" s="153" t="s">
        <v>7104</v>
      </c>
      <c r="J34" s="153">
        <v>1</v>
      </c>
      <c r="K34" s="153" t="s">
        <v>220</v>
      </c>
      <c r="L34" s="153" t="s">
        <v>220</v>
      </c>
      <c r="M34" s="153">
        <v>199</v>
      </c>
      <c r="N34" s="153" t="s">
        <v>7105</v>
      </c>
      <c r="O34" s="153">
        <v>2</v>
      </c>
      <c r="P34" s="153" t="s">
        <v>7200</v>
      </c>
      <c r="Q34" s="153">
        <v>33</v>
      </c>
      <c r="R34" s="153" t="s">
        <v>6269</v>
      </c>
      <c r="S34" s="153">
        <v>1942</v>
      </c>
      <c r="T34" s="153" t="s">
        <v>2668</v>
      </c>
      <c r="U34" s="153">
        <v>12</v>
      </c>
      <c r="V34" s="153">
        <v>1</v>
      </c>
      <c r="W34" s="154">
        <v>19421</v>
      </c>
      <c r="X34" s="153" t="s">
        <v>7215</v>
      </c>
      <c r="Y34" s="153">
        <v>1</v>
      </c>
      <c r="Z34" s="153" t="s">
        <v>229</v>
      </c>
      <c r="AA34" s="153">
        <v>1</v>
      </c>
      <c r="AB34" s="153" t="s">
        <v>7107</v>
      </c>
      <c r="AC34" s="153">
        <v>1</v>
      </c>
      <c r="AD34" s="153">
        <v>0</v>
      </c>
      <c r="AE34" s="153">
        <v>0</v>
      </c>
      <c r="AF34" s="153">
        <v>0</v>
      </c>
      <c r="AG34" s="153">
        <v>2000</v>
      </c>
      <c r="AH34" s="153">
        <v>2000</v>
      </c>
      <c r="AI34" s="153">
        <v>100</v>
      </c>
      <c r="AJ34" s="153">
        <v>2000</v>
      </c>
      <c r="AK34" s="153">
        <v>2000</v>
      </c>
      <c r="AL34" s="153">
        <v>100</v>
      </c>
      <c r="AM34" s="153">
        <v>2000</v>
      </c>
      <c r="AN34" s="153">
        <v>2000</v>
      </c>
      <c r="AO34" s="153">
        <v>100</v>
      </c>
      <c r="AP34" s="154">
        <v>2000</v>
      </c>
      <c r="AQ34" s="153">
        <v>0</v>
      </c>
      <c r="AR34" s="153">
        <v>0</v>
      </c>
      <c r="AS34" s="153">
        <v>8000</v>
      </c>
      <c r="AT34" s="153">
        <v>6000</v>
      </c>
      <c r="AU34" s="153">
        <v>75</v>
      </c>
      <c r="AV34" s="153">
        <v>0</v>
      </c>
      <c r="AW34" s="153">
        <v>0</v>
      </c>
      <c r="AX34" s="153">
        <v>0</v>
      </c>
      <c r="AY34" s="153">
        <v>194253000</v>
      </c>
      <c r="AZ34" s="153">
        <v>194253000</v>
      </c>
      <c r="BA34" s="153">
        <v>100</v>
      </c>
      <c r="BB34" s="153">
        <v>94793264</v>
      </c>
      <c r="BC34" s="153">
        <v>94793264</v>
      </c>
      <c r="BD34" s="153">
        <v>100</v>
      </c>
      <c r="BE34" s="153">
        <v>260285000</v>
      </c>
      <c r="BF34" s="153">
        <v>259942800</v>
      </c>
      <c r="BG34" s="153" t="s">
        <v>7216</v>
      </c>
      <c r="BH34" s="155">
        <v>720950000</v>
      </c>
      <c r="BI34" s="153">
        <v>0</v>
      </c>
      <c r="BJ34" s="153">
        <v>0</v>
      </c>
    </row>
    <row r="35" spans="1:62">
      <c r="A35" s="152">
        <v>4050065308</v>
      </c>
      <c r="B35" s="153">
        <v>6</v>
      </c>
      <c r="C35" s="153" t="s">
        <v>7100</v>
      </c>
      <c r="D35" s="153" t="s">
        <v>7101</v>
      </c>
      <c r="E35" s="153">
        <v>2023</v>
      </c>
      <c r="F35" s="153" t="s">
        <v>7102</v>
      </c>
      <c r="G35" s="153" t="s">
        <v>7103</v>
      </c>
      <c r="H35" s="153">
        <v>2</v>
      </c>
      <c r="I35" s="153" t="s">
        <v>7104</v>
      </c>
      <c r="J35" s="153">
        <v>1</v>
      </c>
      <c r="K35" s="153" t="s">
        <v>220</v>
      </c>
      <c r="L35" s="153" t="s">
        <v>220</v>
      </c>
      <c r="M35" s="153">
        <v>199</v>
      </c>
      <c r="N35" s="153" t="s">
        <v>7105</v>
      </c>
      <c r="O35" s="153">
        <v>2</v>
      </c>
      <c r="P35" s="153" t="s">
        <v>7200</v>
      </c>
      <c r="Q35" s="153">
        <v>33</v>
      </c>
      <c r="R35" s="153" t="s">
        <v>6269</v>
      </c>
      <c r="S35" s="153">
        <v>1942</v>
      </c>
      <c r="T35" s="153" t="s">
        <v>2668</v>
      </c>
      <c r="U35" s="153">
        <v>12</v>
      </c>
      <c r="V35" s="153">
        <v>2</v>
      </c>
      <c r="W35" s="154">
        <v>19422</v>
      </c>
      <c r="X35" s="153" t="s">
        <v>7217</v>
      </c>
      <c r="Y35" s="153">
        <v>1</v>
      </c>
      <c r="Z35" s="153" t="s">
        <v>229</v>
      </c>
      <c r="AA35" s="153">
        <v>1</v>
      </c>
      <c r="AB35" s="153" t="s">
        <v>7107</v>
      </c>
      <c r="AC35" s="153">
        <v>1</v>
      </c>
      <c r="AD35" s="153">
        <v>0</v>
      </c>
      <c r="AE35" s="153">
        <v>0</v>
      </c>
      <c r="AF35" s="153">
        <v>0</v>
      </c>
      <c r="AG35" s="153">
        <v>0</v>
      </c>
      <c r="AH35" s="153">
        <v>0</v>
      </c>
      <c r="AI35" s="153">
        <v>0</v>
      </c>
      <c r="AJ35" s="153">
        <v>340</v>
      </c>
      <c r="AK35" s="153">
        <v>340</v>
      </c>
      <c r="AL35" s="153">
        <v>100</v>
      </c>
      <c r="AM35" s="153">
        <v>0</v>
      </c>
      <c r="AN35" s="153">
        <v>0</v>
      </c>
      <c r="AO35" s="153">
        <v>0</v>
      </c>
      <c r="AP35" s="154">
        <v>0</v>
      </c>
      <c r="AQ35" s="153">
        <v>0</v>
      </c>
      <c r="AR35" s="153">
        <v>0</v>
      </c>
      <c r="AS35" s="153">
        <v>340</v>
      </c>
      <c r="AT35" s="153">
        <v>340</v>
      </c>
      <c r="AU35" s="153">
        <v>100</v>
      </c>
      <c r="AV35" s="153">
        <v>0</v>
      </c>
      <c r="AW35" s="153">
        <v>0</v>
      </c>
      <c r="AX35" s="153">
        <v>0</v>
      </c>
      <c r="AY35" s="153">
        <v>0</v>
      </c>
      <c r="AZ35" s="153">
        <v>0</v>
      </c>
      <c r="BA35" s="153">
        <v>0</v>
      </c>
      <c r="BB35" s="153">
        <v>125626736</v>
      </c>
      <c r="BC35" s="153">
        <v>125626736</v>
      </c>
      <c r="BD35" s="153">
        <v>100</v>
      </c>
      <c r="BE35" s="153">
        <v>0</v>
      </c>
      <c r="BF35" s="153">
        <v>0</v>
      </c>
      <c r="BG35" s="153">
        <v>0</v>
      </c>
      <c r="BH35" s="155">
        <v>0</v>
      </c>
      <c r="BI35" s="153">
        <v>0</v>
      </c>
      <c r="BJ35" s="153">
        <v>0</v>
      </c>
    </row>
    <row r="36" spans="1:62">
      <c r="A36" s="152">
        <v>4050065308</v>
      </c>
      <c r="B36" s="153">
        <v>6</v>
      </c>
      <c r="C36" s="153" t="s">
        <v>7100</v>
      </c>
      <c r="D36" s="153" t="s">
        <v>7101</v>
      </c>
      <c r="E36" s="153">
        <v>2023</v>
      </c>
      <c r="F36" s="153" t="s">
        <v>7102</v>
      </c>
      <c r="G36" s="153" t="s">
        <v>7103</v>
      </c>
      <c r="H36" s="153">
        <v>2</v>
      </c>
      <c r="I36" s="153" t="s">
        <v>7104</v>
      </c>
      <c r="J36" s="153">
        <v>1</v>
      </c>
      <c r="K36" s="153" t="s">
        <v>220</v>
      </c>
      <c r="L36" s="153" t="s">
        <v>220</v>
      </c>
      <c r="M36" s="153">
        <v>199</v>
      </c>
      <c r="N36" s="153" t="s">
        <v>7105</v>
      </c>
      <c r="O36" s="153">
        <v>2</v>
      </c>
      <c r="P36" s="153" t="s">
        <v>7200</v>
      </c>
      <c r="Q36" s="153">
        <v>33</v>
      </c>
      <c r="R36" s="153" t="s">
        <v>6269</v>
      </c>
      <c r="S36" s="153">
        <v>1945</v>
      </c>
      <c r="T36" s="153" t="s">
        <v>2685</v>
      </c>
      <c r="U36" s="153">
        <v>16</v>
      </c>
      <c r="V36" s="153">
        <v>1</v>
      </c>
      <c r="W36" s="154">
        <v>19451</v>
      </c>
      <c r="X36" s="153" t="s">
        <v>7218</v>
      </c>
      <c r="Y36" s="153">
        <v>1</v>
      </c>
      <c r="Z36" s="153" t="s">
        <v>229</v>
      </c>
      <c r="AA36" s="153">
        <v>1</v>
      </c>
      <c r="AB36" s="153" t="s">
        <v>7107</v>
      </c>
      <c r="AC36" s="153">
        <v>1</v>
      </c>
      <c r="AD36" s="153">
        <v>0</v>
      </c>
      <c r="AE36" s="153">
        <v>0</v>
      </c>
      <c r="AF36" s="153">
        <v>0</v>
      </c>
      <c r="AG36" s="153">
        <v>7</v>
      </c>
      <c r="AH36" s="153">
        <v>11</v>
      </c>
      <c r="AI36" s="153" t="s">
        <v>7219</v>
      </c>
      <c r="AJ36" s="153">
        <v>11</v>
      </c>
      <c r="AK36" s="153">
        <v>10</v>
      </c>
      <c r="AL36" s="153" t="s">
        <v>7145</v>
      </c>
      <c r="AM36" s="153">
        <v>8</v>
      </c>
      <c r="AN36" s="153">
        <v>10</v>
      </c>
      <c r="AO36" s="153">
        <v>125</v>
      </c>
      <c r="AP36" s="154">
        <v>4</v>
      </c>
      <c r="AQ36" s="153">
        <v>0</v>
      </c>
      <c r="AR36" s="153">
        <v>0</v>
      </c>
      <c r="AS36" s="153">
        <v>30</v>
      </c>
      <c r="AT36" s="153">
        <v>31</v>
      </c>
      <c r="AU36" s="153" t="s">
        <v>7220</v>
      </c>
      <c r="AV36" s="153">
        <v>0</v>
      </c>
      <c r="AW36" s="153">
        <v>0</v>
      </c>
      <c r="AX36" s="153">
        <v>0</v>
      </c>
      <c r="AY36" s="153">
        <v>2348987451</v>
      </c>
      <c r="AZ36" s="153">
        <v>2348987451</v>
      </c>
      <c r="BA36" s="153">
        <v>100</v>
      </c>
      <c r="BB36" s="153">
        <v>2093423263</v>
      </c>
      <c r="BC36" s="153">
        <v>2093423263</v>
      </c>
      <c r="BD36" s="153">
        <v>100</v>
      </c>
      <c r="BE36" s="153">
        <v>2327900269</v>
      </c>
      <c r="BF36" s="153">
        <v>2305824069</v>
      </c>
      <c r="BG36" s="153" t="s">
        <v>7221</v>
      </c>
      <c r="BH36" s="155">
        <v>791250000</v>
      </c>
      <c r="BI36" s="153">
        <v>0</v>
      </c>
      <c r="BJ36" s="153">
        <v>0</v>
      </c>
    </row>
    <row r="37" spans="1:62">
      <c r="A37" s="152">
        <v>4050065308</v>
      </c>
      <c r="B37" s="153">
        <v>6</v>
      </c>
      <c r="C37" s="153" t="s">
        <v>7100</v>
      </c>
      <c r="D37" s="153" t="s">
        <v>7101</v>
      </c>
      <c r="E37" s="153">
        <v>2023</v>
      </c>
      <c r="F37" s="153" t="s">
        <v>7102</v>
      </c>
      <c r="G37" s="153" t="s">
        <v>7103</v>
      </c>
      <c r="H37" s="153">
        <v>2</v>
      </c>
      <c r="I37" s="153" t="s">
        <v>7104</v>
      </c>
      <c r="J37" s="153">
        <v>1</v>
      </c>
      <c r="K37" s="153" t="s">
        <v>220</v>
      </c>
      <c r="L37" s="153" t="s">
        <v>220</v>
      </c>
      <c r="M37" s="153">
        <v>199</v>
      </c>
      <c r="N37" s="153" t="s">
        <v>7105</v>
      </c>
      <c r="O37" s="153">
        <v>2</v>
      </c>
      <c r="P37" s="153" t="s">
        <v>7200</v>
      </c>
      <c r="Q37" s="153">
        <v>34</v>
      </c>
      <c r="R37" s="153" t="s">
        <v>2694</v>
      </c>
      <c r="S37" s="153">
        <v>1933</v>
      </c>
      <c r="T37" s="153" t="s">
        <v>2696</v>
      </c>
      <c r="U37" s="153">
        <v>15</v>
      </c>
      <c r="V37" s="153">
        <v>1</v>
      </c>
      <c r="W37" s="154">
        <v>19331</v>
      </c>
      <c r="X37" s="153" t="s">
        <v>7222</v>
      </c>
      <c r="Y37" s="153">
        <v>1</v>
      </c>
      <c r="Z37" s="153" t="s">
        <v>229</v>
      </c>
      <c r="AA37" s="153">
        <v>1</v>
      </c>
      <c r="AB37" s="153" t="s">
        <v>7107</v>
      </c>
      <c r="AC37" s="153">
        <v>1</v>
      </c>
      <c r="AD37" s="153">
        <v>0</v>
      </c>
      <c r="AE37" s="153">
        <v>0</v>
      </c>
      <c r="AF37" s="153">
        <v>0</v>
      </c>
      <c r="AG37" s="153">
        <v>747</v>
      </c>
      <c r="AH37" s="153">
        <v>747</v>
      </c>
      <c r="AI37" s="153">
        <v>100</v>
      </c>
      <c r="AJ37" s="153">
        <v>700</v>
      </c>
      <c r="AK37" s="153">
        <v>767</v>
      </c>
      <c r="AL37" s="153" t="s">
        <v>7223</v>
      </c>
      <c r="AM37" s="153">
        <v>1075</v>
      </c>
      <c r="AN37" s="153">
        <v>1075</v>
      </c>
      <c r="AO37" s="153">
        <v>100</v>
      </c>
      <c r="AP37" s="154">
        <v>1478</v>
      </c>
      <c r="AQ37" s="153">
        <v>0</v>
      </c>
      <c r="AR37" s="153">
        <v>0</v>
      </c>
      <c r="AS37" s="153">
        <v>4000</v>
      </c>
      <c r="AT37" s="153">
        <v>2589</v>
      </c>
      <c r="AU37" s="153" t="s">
        <v>7224</v>
      </c>
      <c r="AV37" s="153">
        <v>0</v>
      </c>
      <c r="AW37" s="153">
        <v>0</v>
      </c>
      <c r="AX37" s="153">
        <v>0</v>
      </c>
      <c r="AY37" s="153">
        <v>474599601</v>
      </c>
      <c r="AZ37" s="153">
        <v>474599601</v>
      </c>
      <c r="BA37" s="153">
        <v>100</v>
      </c>
      <c r="BB37" s="153">
        <v>212775958</v>
      </c>
      <c r="BC37" s="153">
        <v>212775958</v>
      </c>
      <c r="BD37" s="153">
        <v>100</v>
      </c>
      <c r="BE37" s="153">
        <v>910995000</v>
      </c>
      <c r="BF37" s="153">
        <v>907994900</v>
      </c>
      <c r="BG37" s="153" t="s">
        <v>7225</v>
      </c>
      <c r="BH37" s="155">
        <v>919060000</v>
      </c>
      <c r="BI37" s="153">
        <v>0</v>
      </c>
      <c r="BJ37" s="153">
        <v>0</v>
      </c>
    </row>
    <row r="38" spans="1:62">
      <c r="A38" s="152">
        <v>4050065308</v>
      </c>
      <c r="B38" s="153">
        <v>6</v>
      </c>
      <c r="C38" s="153" t="s">
        <v>7100</v>
      </c>
      <c r="D38" s="153" t="s">
        <v>7101</v>
      </c>
      <c r="E38" s="153">
        <v>2023</v>
      </c>
      <c r="F38" s="153" t="s">
        <v>7102</v>
      </c>
      <c r="G38" s="153" t="s">
        <v>7103</v>
      </c>
      <c r="H38" s="153">
        <v>2</v>
      </c>
      <c r="I38" s="153" t="s">
        <v>7104</v>
      </c>
      <c r="J38" s="153">
        <v>1</v>
      </c>
      <c r="K38" s="153" t="s">
        <v>220</v>
      </c>
      <c r="L38" s="153" t="s">
        <v>220</v>
      </c>
      <c r="M38" s="153">
        <v>199</v>
      </c>
      <c r="N38" s="153" t="s">
        <v>7105</v>
      </c>
      <c r="O38" s="153">
        <v>2</v>
      </c>
      <c r="P38" s="153" t="s">
        <v>7200</v>
      </c>
      <c r="Q38" s="153">
        <v>38</v>
      </c>
      <c r="R38" s="153" t="s">
        <v>2705</v>
      </c>
      <c r="S38" s="153">
        <v>1955</v>
      </c>
      <c r="T38" s="153" t="s">
        <v>2707</v>
      </c>
      <c r="U38" s="153">
        <v>11</v>
      </c>
      <c r="V38" s="153">
        <v>1</v>
      </c>
      <c r="W38" s="154">
        <v>19551</v>
      </c>
      <c r="X38" s="153" t="s">
        <v>7226</v>
      </c>
      <c r="Y38" s="153">
        <v>1</v>
      </c>
      <c r="Z38" s="153" t="s">
        <v>229</v>
      </c>
      <c r="AA38" s="153">
        <v>1</v>
      </c>
      <c r="AB38" s="153" t="s">
        <v>7107</v>
      </c>
      <c r="AC38" s="153">
        <v>1</v>
      </c>
      <c r="AD38" s="153">
        <v>0</v>
      </c>
      <c r="AE38" s="153">
        <v>0</v>
      </c>
      <c r="AF38" s="153">
        <v>0</v>
      </c>
      <c r="AG38" s="153">
        <v>454</v>
      </c>
      <c r="AH38" s="153">
        <v>608</v>
      </c>
      <c r="AI38" s="153" t="s">
        <v>7227</v>
      </c>
      <c r="AJ38" s="153">
        <v>511</v>
      </c>
      <c r="AK38" s="153">
        <v>611</v>
      </c>
      <c r="AL38" s="153" t="s">
        <v>7228</v>
      </c>
      <c r="AM38" s="153">
        <v>682</v>
      </c>
      <c r="AN38" s="153">
        <v>700</v>
      </c>
      <c r="AO38" s="153" t="s">
        <v>7229</v>
      </c>
      <c r="AP38" s="154">
        <v>853</v>
      </c>
      <c r="AQ38" s="153">
        <v>0</v>
      </c>
      <c r="AR38" s="153">
        <v>0</v>
      </c>
      <c r="AS38" s="153">
        <v>2500</v>
      </c>
      <c r="AT38" s="153">
        <v>1919</v>
      </c>
      <c r="AU38" s="153" t="s">
        <v>7230</v>
      </c>
      <c r="AV38" s="153">
        <v>0</v>
      </c>
      <c r="AW38" s="153">
        <v>0</v>
      </c>
      <c r="AX38" s="153">
        <v>0</v>
      </c>
      <c r="AY38" s="153">
        <v>369139610</v>
      </c>
      <c r="AZ38" s="153">
        <v>369139610</v>
      </c>
      <c r="BA38" s="153">
        <v>100</v>
      </c>
      <c r="BB38" s="153">
        <v>192545433</v>
      </c>
      <c r="BC38" s="153">
        <v>192545433</v>
      </c>
      <c r="BD38" s="153">
        <v>100</v>
      </c>
      <c r="BE38" s="153">
        <v>780853000</v>
      </c>
      <c r="BF38" s="153">
        <v>768460764</v>
      </c>
      <c r="BG38" s="153" t="s">
        <v>7170</v>
      </c>
      <c r="BH38" s="155">
        <v>750610000</v>
      </c>
      <c r="BI38" s="153">
        <v>0</v>
      </c>
      <c r="BJ38" s="153">
        <v>0</v>
      </c>
    </row>
    <row r="39" spans="1:62">
      <c r="A39" s="152">
        <v>4050065308</v>
      </c>
      <c r="B39" s="153">
        <v>6</v>
      </c>
      <c r="C39" s="153" t="s">
        <v>7100</v>
      </c>
      <c r="D39" s="153" t="s">
        <v>7101</v>
      </c>
      <c r="E39" s="153">
        <v>2023</v>
      </c>
      <c r="F39" s="153" t="s">
        <v>7102</v>
      </c>
      <c r="G39" s="153" t="s">
        <v>7103</v>
      </c>
      <c r="H39" s="153">
        <v>2</v>
      </c>
      <c r="I39" s="153" t="s">
        <v>7104</v>
      </c>
      <c r="J39" s="153">
        <v>1</v>
      </c>
      <c r="K39" s="153" t="s">
        <v>220</v>
      </c>
      <c r="L39" s="153" t="s">
        <v>220</v>
      </c>
      <c r="M39" s="153">
        <v>199</v>
      </c>
      <c r="N39" s="153" t="s">
        <v>7105</v>
      </c>
      <c r="O39" s="153">
        <v>3</v>
      </c>
      <c r="P39" s="153" t="s">
        <v>7231</v>
      </c>
      <c r="Q39" s="153">
        <v>39</v>
      </c>
      <c r="R39" s="153" t="s">
        <v>2715</v>
      </c>
      <c r="S39" s="153">
        <v>1946</v>
      </c>
      <c r="T39" s="153" t="s">
        <v>2717</v>
      </c>
      <c r="U39" s="153">
        <v>15</v>
      </c>
      <c r="V39" s="153">
        <v>1</v>
      </c>
      <c r="W39" s="154">
        <v>19461</v>
      </c>
      <c r="X39" s="153" t="s">
        <v>7232</v>
      </c>
      <c r="Y39" s="153">
        <v>1</v>
      </c>
      <c r="Z39" s="153" t="s">
        <v>229</v>
      </c>
      <c r="AA39" s="153">
        <v>1</v>
      </c>
      <c r="AB39" s="153" t="s">
        <v>7107</v>
      </c>
      <c r="AC39" s="153">
        <v>1</v>
      </c>
      <c r="AD39" s="153">
        <v>0</v>
      </c>
      <c r="AE39" s="153">
        <v>0</v>
      </c>
      <c r="AF39" s="153">
        <v>0</v>
      </c>
      <c r="AG39" s="153">
        <v>35</v>
      </c>
      <c r="AH39" s="153">
        <v>35</v>
      </c>
      <c r="AI39" s="153">
        <v>100</v>
      </c>
      <c r="AJ39" s="153">
        <v>38</v>
      </c>
      <c r="AK39" s="153">
        <v>15</v>
      </c>
      <c r="AL39" s="153" t="s">
        <v>7233</v>
      </c>
      <c r="AM39" s="153">
        <v>38</v>
      </c>
      <c r="AN39" s="153">
        <v>94</v>
      </c>
      <c r="AO39" s="153" t="s">
        <v>7234</v>
      </c>
      <c r="AP39" s="154">
        <v>39</v>
      </c>
      <c r="AQ39" s="153">
        <v>0</v>
      </c>
      <c r="AR39" s="153">
        <v>0</v>
      </c>
      <c r="AS39" s="153">
        <v>150</v>
      </c>
      <c r="AT39" s="153">
        <v>144</v>
      </c>
      <c r="AU39" s="153">
        <v>96</v>
      </c>
      <c r="AV39" s="153">
        <v>0</v>
      </c>
      <c r="AW39" s="153">
        <v>0</v>
      </c>
      <c r="AX39" s="153">
        <v>0</v>
      </c>
      <c r="AY39" s="153">
        <v>189302173</v>
      </c>
      <c r="AZ39" s="153">
        <v>189302173</v>
      </c>
      <c r="BA39" s="153">
        <v>100</v>
      </c>
      <c r="BB39" s="153">
        <v>218599980</v>
      </c>
      <c r="BC39" s="153">
        <v>218599980</v>
      </c>
      <c r="BD39" s="153">
        <v>100</v>
      </c>
      <c r="BE39" s="153">
        <v>257870738</v>
      </c>
      <c r="BF39" s="153">
        <v>152200276</v>
      </c>
      <c r="BG39" s="153" t="s">
        <v>7235</v>
      </c>
      <c r="BH39" s="155">
        <v>210000000</v>
      </c>
      <c r="BI39" s="153">
        <v>0</v>
      </c>
      <c r="BJ39" s="153">
        <v>0</v>
      </c>
    </row>
    <row r="40" spans="1:62">
      <c r="A40" s="152">
        <v>4050065308</v>
      </c>
      <c r="B40" s="153">
        <v>6</v>
      </c>
      <c r="C40" s="153" t="s">
        <v>7100</v>
      </c>
      <c r="D40" s="153" t="s">
        <v>7101</v>
      </c>
      <c r="E40" s="153">
        <v>2023</v>
      </c>
      <c r="F40" s="153" t="s">
        <v>7102</v>
      </c>
      <c r="G40" s="153" t="s">
        <v>7103</v>
      </c>
      <c r="H40" s="153">
        <v>2</v>
      </c>
      <c r="I40" s="153" t="s">
        <v>7104</v>
      </c>
      <c r="J40" s="153">
        <v>1</v>
      </c>
      <c r="K40" s="153" t="s">
        <v>220</v>
      </c>
      <c r="L40" s="153" t="s">
        <v>220</v>
      </c>
      <c r="M40" s="153">
        <v>199</v>
      </c>
      <c r="N40" s="153" t="s">
        <v>7105</v>
      </c>
      <c r="O40" s="153">
        <v>3</v>
      </c>
      <c r="P40" s="153" t="s">
        <v>7231</v>
      </c>
      <c r="Q40" s="153">
        <v>40</v>
      </c>
      <c r="R40" s="153" t="s">
        <v>2726</v>
      </c>
      <c r="S40" s="153">
        <v>1991</v>
      </c>
      <c r="T40" s="153" t="s">
        <v>2728</v>
      </c>
      <c r="U40" s="153">
        <v>16</v>
      </c>
      <c r="V40" s="153">
        <v>1</v>
      </c>
      <c r="W40" s="154">
        <v>19911</v>
      </c>
      <c r="X40" s="153" t="s">
        <v>7236</v>
      </c>
      <c r="Y40" s="153">
        <v>1</v>
      </c>
      <c r="Z40" s="153" t="s">
        <v>229</v>
      </c>
      <c r="AA40" s="153">
        <v>1</v>
      </c>
      <c r="AB40" s="153" t="s">
        <v>7107</v>
      </c>
      <c r="AC40" s="153">
        <v>1</v>
      </c>
      <c r="AD40" s="153">
        <v>0</v>
      </c>
      <c r="AE40" s="153">
        <v>0</v>
      </c>
      <c r="AF40" s="153">
        <v>0</v>
      </c>
      <c r="AG40" s="153">
        <v>305</v>
      </c>
      <c r="AH40" s="153">
        <v>305</v>
      </c>
      <c r="AI40" s="153">
        <v>100</v>
      </c>
      <c r="AJ40" s="153">
        <v>343</v>
      </c>
      <c r="AK40" s="153">
        <v>343</v>
      </c>
      <c r="AL40" s="153">
        <v>100</v>
      </c>
      <c r="AM40" s="153">
        <v>404</v>
      </c>
      <c r="AN40" s="153">
        <v>400</v>
      </c>
      <c r="AO40" s="153" t="s">
        <v>7237</v>
      </c>
      <c r="AP40" s="154">
        <v>478</v>
      </c>
      <c r="AQ40" s="153">
        <v>0</v>
      </c>
      <c r="AR40" s="153">
        <v>0</v>
      </c>
      <c r="AS40" s="153">
        <v>1530</v>
      </c>
      <c r="AT40" s="153">
        <v>1048</v>
      </c>
      <c r="AU40" s="153" t="s">
        <v>7238</v>
      </c>
      <c r="AV40" s="153">
        <v>0</v>
      </c>
      <c r="AW40" s="153">
        <v>0</v>
      </c>
      <c r="AX40" s="153">
        <v>0</v>
      </c>
      <c r="AY40" s="153">
        <v>244709997</v>
      </c>
      <c r="AZ40" s="153">
        <v>244709997</v>
      </c>
      <c r="BA40" s="153">
        <v>100</v>
      </c>
      <c r="BB40" s="153">
        <v>310065000</v>
      </c>
      <c r="BC40" s="153">
        <v>310065000</v>
      </c>
      <c r="BD40" s="153">
        <v>100</v>
      </c>
      <c r="BE40" s="153">
        <v>429469000</v>
      </c>
      <c r="BF40" s="153">
        <v>424609479</v>
      </c>
      <c r="BG40" s="153" t="s">
        <v>7239</v>
      </c>
      <c r="BH40" s="155">
        <v>390460000</v>
      </c>
      <c r="BI40" s="153">
        <v>0</v>
      </c>
      <c r="BJ40" s="153">
        <v>0</v>
      </c>
    </row>
    <row r="41" spans="1:62">
      <c r="A41" s="152">
        <v>4050065308</v>
      </c>
      <c r="B41" s="153">
        <v>6</v>
      </c>
      <c r="C41" s="153" t="s">
        <v>7100</v>
      </c>
      <c r="D41" s="153" t="s">
        <v>7101</v>
      </c>
      <c r="E41" s="153">
        <v>2023</v>
      </c>
      <c r="F41" s="153" t="s">
        <v>7102</v>
      </c>
      <c r="G41" s="153" t="s">
        <v>7103</v>
      </c>
      <c r="H41" s="153">
        <v>2</v>
      </c>
      <c r="I41" s="153" t="s">
        <v>7104</v>
      </c>
      <c r="J41" s="153">
        <v>1</v>
      </c>
      <c r="K41" s="153" t="s">
        <v>220</v>
      </c>
      <c r="L41" s="153" t="s">
        <v>220</v>
      </c>
      <c r="M41" s="153">
        <v>199</v>
      </c>
      <c r="N41" s="153" t="s">
        <v>7105</v>
      </c>
      <c r="O41" s="153">
        <v>3</v>
      </c>
      <c r="P41" s="153" t="s">
        <v>7231</v>
      </c>
      <c r="Q41" s="153">
        <v>40</v>
      </c>
      <c r="R41" s="153" t="s">
        <v>2726</v>
      </c>
      <c r="S41" s="153">
        <v>1991</v>
      </c>
      <c r="T41" s="153" t="s">
        <v>2728</v>
      </c>
      <c r="U41" s="153">
        <v>16</v>
      </c>
      <c r="V41" s="153">
        <v>2</v>
      </c>
      <c r="W41" s="154">
        <v>19912</v>
      </c>
      <c r="X41" s="153" t="s">
        <v>7240</v>
      </c>
      <c r="Y41" s="153">
        <v>1</v>
      </c>
      <c r="Z41" s="153" t="s">
        <v>229</v>
      </c>
      <c r="AA41" s="153">
        <v>1</v>
      </c>
      <c r="AB41" s="153" t="s">
        <v>7107</v>
      </c>
      <c r="AC41" s="153">
        <v>1</v>
      </c>
      <c r="AD41" s="153">
        <v>0</v>
      </c>
      <c r="AE41" s="153">
        <v>0</v>
      </c>
      <c r="AF41" s="153">
        <v>0</v>
      </c>
      <c r="AG41" s="153">
        <v>473</v>
      </c>
      <c r="AH41" s="153">
        <v>473</v>
      </c>
      <c r="AI41" s="153">
        <v>100</v>
      </c>
      <c r="AJ41" s="153">
        <v>569</v>
      </c>
      <c r="AK41" s="153">
        <v>878</v>
      </c>
      <c r="AL41" s="153" t="s">
        <v>7241</v>
      </c>
      <c r="AM41" s="153">
        <v>664</v>
      </c>
      <c r="AN41" s="153">
        <v>664</v>
      </c>
      <c r="AO41" s="153">
        <v>100</v>
      </c>
      <c r="AP41" s="154">
        <v>794</v>
      </c>
      <c r="AQ41" s="153">
        <v>0</v>
      </c>
      <c r="AR41" s="153">
        <v>0</v>
      </c>
      <c r="AS41" s="153">
        <v>2500</v>
      </c>
      <c r="AT41" s="153">
        <v>2015</v>
      </c>
      <c r="AU41" s="153" t="s">
        <v>7242</v>
      </c>
      <c r="AV41" s="153">
        <v>0</v>
      </c>
      <c r="AW41" s="153">
        <v>0</v>
      </c>
      <c r="AX41" s="153">
        <v>0</v>
      </c>
      <c r="AY41" s="153">
        <v>481178712</v>
      </c>
      <c r="AZ41" s="153">
        <v>481178712</v>
      </c>
      <c r="BA41" s="153">
        <v>100</v>
      </c>
      <c r="BB41" s="153">
        <v>643996000</v>
      </c>
      <c r="BC41" s="153">
        <v>643996000</v>
      </c>
      <c r="BD41" s="153">
        <v>100</v>
      </c>
      <c r="BE41" s="153">
        <v>910995000</v>
      </c>
      <c r="BF41" s="153">
        <v>910430000</v>
      </c>
      <c r="BG41" s="153" t="s">
        <v>7243</v>
      </c>
      <c r="BH41" s="155">
        <v>838760000</v>
      </c>
      <c r="BI41" s="153">
        <v>0</v>
      </c>
      <c r="BJ41" s="153">
        <v>0</v>
      </c>
    </row>
    <row r="42" spans="1:62">
      <c r="A42" s="152">
        <v>4050065308</v>
      </c>
      <c r="B42" s="153">
        <v>6</v>
      </c>
      <c r="C42" s="153" t="s">
        <v>7100</v>
      </c>
      <c r="D42" s="153" t="s">
        <v>7101</v>
      </c>
      <c r="E42" s="153">
        <v>2023</v>
      </c>
      <c r="F42" s="153" t="s">
        <v>7102</v>
      </c>
      <c r="G42" s="153" t="s">
        <v>7103</v>
      </c>
      <c r="H42" s="153">
        <v>2</v>
      </c>
      <c r="I42" s="153" t="s">
        <v>7104</v>
      </c>
      <c r="J42" s="153">
        <v>1</v>
      </c>
      <c r="K42" s="153" t="s">
        <v>220</v>
      </c>
      <c r="L42" s="153" t="s">
        <v>220</v>
      </c>
      <c r="M42" s="153">
        <v>199</v>
      </c>
      <c r="N42" s="153" t="s">
        <v>7105</v>
      </c>
      <c r="O42" s="153">
        <v>3</v>
      </c>
      <c r="P42" s="153" t="s">
        <v>7231</v>
      </c>
      <c r="Q42" s="153">
        <v>43</v>
      </c>
      <c r="R42" s="153" t="s">
        <v>2743</v>
      </c>
      <c r="S42" s="153">
        <v>1948</v>
      </c>
      <c r="T42" s="153" t="s">
        <v>2745</v>
      </c>
      <c r="U42" s="153">
        <v>9</v>
      </c>
      <c r="V42" s="153">
        <v>1</v>
      </c>
      <c r="W42" s="154">
        <v>19481</v>
      </c>
      <c r="X42" s="153" t="s">
        <v>7244</v>
      </c>
      <c r="Y42" s="153">
        <v>1</v>
      </c>
      <c r="Z42" s="153" t="s">
        <v>229</v>
      </c>
      <c r="AA42" s="153">
        <v>1</v>
      </c>
      <c r="AB42" s="153" t="s">
        <v>7107</v>
      </c>
      <c r="AC42" s="153">
        <v>1</v>
      </c>
      <c r="AD42" s="153">
        <v>0</v>
      </c>
      <c r="AE42" s="153">
        <v>0</v>
      </c>
      <c r="AF42" s="153">
        <v>0</v>
      </c>
      <c r="AG42" s="153">
        <v>1</v>
      </c>
      <c r="AH42" s="153">
        <v>1</v>
      </c>
      <c r="AI42" s="153">
        <v>100</v>
      </c>
      <c r="AJ42" s="153">
        <v>1</v>
      </c>
      <c r="AK42" s="153">
        <v>1</v>
      </c>
      <c r="AL42" s="153">
        <v>100</v>
      </c>
      <c r="AM42" s="153">
        <v>1</v>
      </c>
      <c r="AN42" s="153">
        <v>1</v>
      </c>
      <c r="AO42" s="153">
        <v>100</v>
      </c>
      <c r="AP42" s="154">
        <v>1</v>
      </c>
      <c r="AQ42" s="153">
        <v>0</v>
      </c>
      <c r="AR42" s="153">
        <v>0</v>
      </c>
      <c r="AS42" s="153">
        <v>4</v>
      </c>
      <c r="AT42" s="153">
        <v>3</v>
      </c>
      <c r="AU42" s="153">
        <v>75</v>
      </c>
      <c r="AV42" s="153">
        <v>0</v>
      </c>
      <c r="AW42" s="153">
        <v>0</v>
      </c>
      <c r="AX42" s="153">
        <v>0</v>
      </c>
      <c r="AY42" s="153">
        <v>460841300</v>
      </c>
      <c r="AZ42" s="153">
        <v>460841300</v>
      </c>
      <c r="BA42" s="153">
        <v>100</v>
      </c>
      <c r="BB42" s="153">
        <v>533374000</v>
      </c>
      <c r="BC42" s="153">
        <v>533374000</v>
      </c>
      <c r="BD42" s="153">
        <v>100</v>
      </c>
      <c r="BE42" s="153">
        <v>660497000</v>
      </c>
      <c r="BF42" s="153">
        <v>641040100</v>
      </c>
      <c r="BG42" s="153" t="s">
        <v>7245</v>
      </c>
      <c r="BH42" s="155">
        <v>523650000</v>
      </c>
      <c r="BI42" s="153">
        <v>0</v>
      </c>
      <c r="BJ42" s="153">
        <v>0</v>
      </c>
    </row>
    <row r="43" spans="1:62">
      <c r="A43" s="152">
        <v>4050065308</v>
      </c>
      <c r="B43" s="153">
        <v>6</v>
      </c>
      <c r="C43" s="153" t="s">
        <v>7100</v>
      </c>
      <c r="D43" s="153" t="s">
        <v>7101</v>
      </c>
      <c r="E43" s="153">
        <v>2023</v>
      </c>
      <c r="F43" s="153" t="s">
        <v>7102</v>
      </c>
      <c r="G43" s="153" t="s">
        <v>7103</v>
      </c>
      <c r="H43" s="153">
        <v>2</v>
      </c>
      <c r="I43" s="153" t="s">
        <v>7104</v>
      </c>
      <c r="J43" s="153">
        <v>1</v>
      </c>
      <c r="K43" s="153" t="s">
        <v>220</v>
      </c>
      <c r="L43" s="153" t="s">
        <v>220</v>
      </c>
      <c r="M43" s="153">
        <v>199</v>
      </c>
      <c r="N43" s="153" t="s">
        <v>7105</v>
      </c>
      <c r="O43" s="153">
        <v>3</v>
      </c>
      <c r="P43" s="153" t="s">
        <v>7231</v>
      </c>
      <c r="Q43" s="153">
        <v>45</v>
      </c>
      <c r="R43" s="153" t="s">
        <v>2754</v>
      </c>
      <c r="S43" s="153">
        <v>1959</v>
      </c>
      <c r="T43" s="153" t="s">
        <v>2756</v>
      </c>
      <c r="U43" s="153">
        <v>19</v>
      </c>
      <c r="V43" s="153">
        <v>1</v>
      </c>
      <c r="W43" s="154">
        <v>19591</v>
      </c>
      <c r="X43" s="153" t="s">
        <v>7246</v>
      </c>
      <c r="Y43" s="153">
        <v>1</v>
      </c>
      <c r="Z43" s="153" t="s">
        <v>229</v>
      </c>
      <c r="AA43" s="153">
        <v>1</v>
      </c>
      <c r="AB43" s="153" t="s">
        <v>7107</v>
      </c>
      <c r="AC43" s="153">
        <v>1</v>
      </c>
      <c r="AD43" s="153">
        <v>0</v>
      </c>
      <c r="AE43" s="153">
        <v>0</v>
      </c>
      <c r="AF43" s="153">
        <v>0</v>
      </c>
      <c r="AG43" s="153">
        <v>1</v>
      </c>
      <c r="AH43" s="153">
        <v>1</v>
      </c>
      <c r="AI43" s="153">
        <v>100</v>
      </c>
      <c r="AJ43" s="153">
        <v>1</v>
      </c>
      <c r="AK43" s="153">
        <v>1</v>
      </c>
      <c r="AL43" s="153">
        <v>100</v>
      </c>
      <c r="AM43" s="153">
        <v>1</v>
      </c>
      <c r="AN43" s="153">
        <v>1</v>
      </c>
      <c r="AO43" s="153">
        <v>100</v>
      </c>
      <c r="AP43" s="154">
        <v>1</v>
      </c>
      <c r="AQ43" s="153">
        <v>0</v>
      </c>
      <c r="AR43" s="153">
        <v>0</v>
      </c>
      <c r="AS43" s="153">
        <v>4</v>
      </c>
      <c r="AT43" s="153">
        <v>3</v>
      </c>
      <c r="AU43" s="153">
        <v>75</v>
      </c>
      <c r="AV43" s="153">
        <v>0</v>
      </c>
      <c r="AW43" s="153">
        <v>0</v>
      </c>
      <c r="AX43" s="153">
        <v>0</v>
      </c>
      <c r="AY43" s="153">
        <v>187986967</v>
      </c>
      <c r="AZ43" s="153">
        <v>187986957</v>
      </c>
      <c r="BA43" s="153">
        <v>100</v>
      </c>
      <c r="BB43" s="153">
        <v>242070464</v>
      </c>
      <c r="BC43" s="153">
        <v>242070464</v>
      </c>
      <c r="BD43" s="153">
        <v>100</v>
      </c>
      <c r="BE43" s="153">
        <v>214385400</v>
      </c>
      <c r="BF43" s="153">
        <v>214385400</v>
      </c>
      <c r="BG43" s="153">
        <v>100</v>
      </c>
      <c r="BH43" s="155">
        <v>224000000</v>
      </c>
      <c r="BI43" s="153">
        <v>0</v>
      </c>
      <c r="BJ43" s="153">
        <v>0</v>
      </c>
    </row>
    <row r="44" spans="1:62">
      <c r="A44" s="152">
        <v>4050065308</v>
      </c>
      <c r="B44" s="153">
        <v>6</v>
      </c>
      <c r="C44" s="153" t="s">
        <v>7100</v>
      </c>
      <c r="D44" s="153" t="s">
        <v>7101</v>
      </c>
      <c r="E44" s="153">
        <v>2023</v>
      </c>
      <c r="F44" s="153" t="s">
        <v>7102</v>
      </c>
      <c r="G44" s="153" t="s">
        <v>7103</v>
      </c>
      <c r="H44" s="153">
        <v>2</v>
      </c>
      <c r="I44" s="153" t="s">
        <v>7104</v>
      </c>
      <c r="J44" s="153">
        <v>1</v>
      </c>
      <c r="K44" s="153" t="s">
        <v>220</v>
      </c>
      <c r="L44" s="153" t="s">
        <v>220</v>
      </c>
      <c r="M44" s="153">
        <v>199</v>
      </c>
      <c r="N44" s="153" t="s">
        <v>7105</v>
      </c>
      <c r="O44" s="153">
        <v>3</v>
      </c>
      <c r="P44" s="153" t="s">
        <v>7231</v>
      </c>
      <c r="Q44" s="153">
        <v>45</v>
      </c>
      <c r="R44" s="153" t="s">
        <v>2754</v>
      </c>
      <c r="S44" s="153">
        <v>1959</v>
      </c>
      <c r="T44" s="153" t="s">
        <v>2756</v>
      </c>
      <c r="U44" s="153">
        <v>19</v>
      </c>
      <c r="V44" s="153">
        <v>2</v>
      </c>
      <c r="W44" s="154">
        <v>19592</v>
      </c>
      <c r="X44" s="153" t="s">
        <v>7247</v>
      </c>
      <c r="Y44" s="153">
        <v>1</v>
      </c>
      <c r="Z44" s="153" t="s">
        <v>229</v>
      </c>
      <c r="AA44" s="153">
        <v>1</v>
      </c>
      <c r="AB44" s="153" t="s">
        <v>7107</v>
      </c>
      <c r="AC44" s="153">
        <v>1</v>
      </c>
      <c r="AD44" s="153">
        <v>0</v>
      </c>
      <c r="AE44" s="153">
        <v>0</v>
      </c>
      <c r="AF44" s="153">
        <v>0</v>
      </c>
      <c r="AG44" s="153" t="s">
        <v>7191</v>
      </c>
      <c r="AH44" s="153" t="s">
        <v>7191</v>
      </c>
      <c r="AI44" s="153">
        <v>100</v>
      </c>
      <c r="AJ44" s="153" t="s">
        <v>7191</v>
      </c>
      <c r="AK44" s="153" t="s">
        <v>7191</v>
      </c>
      <c r="AL44" s="153">
        <v>100</v>
      </c>
      <c r="AM44" s="153" t="s">
        <v>7191</v>
      </c>
      <c r="AN44" s="153" t="s">
        <v>7191</v>
      </c>
      <c r="AO44" s="153">
        <v>100</v>
      </c>
      <c r="AP44" s="154" t="s">
        <v>7191</v>
      </c>
      <c r="AQ44" s="153">
        <v>0</v>
      </c>
      <c r="AR44" s="153">
        <v>0</v>
      </c>
      <c r="AS44" s="153">
        <v>1</v>
      </c>
      <c r="AT44" s="153" t="s">
        <v>7248</v>
      </c>
      <c r="AU44" s="153">
        <v>75</v>
      </c>
      <c r="AV44" s="153">
        <v>0</v>
      </c>
      <c r="AW44" s="153">
        <v>0</v>
      </c>
      <c r="AX44" s="153">
        <v>0</v>
      </c>
      <c r="AY44" s="153">
        <v>254918000</v>
      </c>
      <c r="AZ44" s="153">
        <v>254918000</v>
      </c>
      <c r="BA44" s="153">
        <v>100</v>
      </c>
      <c r="BB44" s="153">
        <v>307385997</v>
      </c>
      <c r="BC44" s="153">
        <v>307385997</v>
      </c>
      <c r="BD44" s="153">
        <v>100</v>
      </c>
      <c r="BE44" s="153">
        <v>331952065</v>
      </c>
      <c r="BF44" s="153">
        <v>311566299</v>
      </c>
      <c r="BG44" s="153" t="s">
        <v>7249</v>
      </c>
      <c r="BH44" s="155">
        <v>287940000</v>
      </c>
      <c r="BI44" s="153">
        <v>0</v>
      </c>
      <c r="BJ44" s="153">
        <v>0</v>
      </c>
    </row>
    <row r="45" spans="1:62">
      <c r="A45" s="152">
        <v>4050065308</v>
      </c>
      <c r="B45" s="153">
        <v>6</v>
      </c>
      <c r="C45" s="153" t="s">
        <v>7100</v>
      </c>
      <c r="D45" s="153" t="s">
        <v>7101</v>
      </c>
      <c r="E45" s="153">
        <v>2023</v>
      </c>
      <c r="F45" s="153" t="s">
        <v>7102</v>
      </c>
      <c r="G45" s="153" t="s">
        <v>7103</v>
      </c>
      <c r="H45" s="153">
        <v>2</v>
      </c>
      <c r="I45" s="153" t="s">
        <v>7104</v>
      </c>
      <c r="J45" s="153">
        <v>1</v>
      </c>
      <c r="K45" s="153" t="s">
        <v>220</v>
      </c>
      <c r="L45" s="153" t="s">
        <v>220</v>
      </c>
      <c r="M45" s="153">
        <v>199</v>
      </c>
      <c r="N45" s="153" t="s">
        <v>7105</v>
      </c>
      <c r="O45" s="153">
        <v>3</v>
      </c>
      <c r="P45" s="153" t="s">
        <v>7231</v>
      </c>
      <c r="Q45" s="153">
        <v>45</v>
      </c>
      <c r="R45" s="153" t="s">
        <v>2754</v>
      </c>
      <c r="S45" s="153">
        <v>1959</v>
      </c>
      <c r="T45" s="153" t="s">
        <v>2756</v>
      </c>
      <c r="U45" s="153">
        <v>19</v>
      </c>
      <c r="V45" s="153">
        <v>3</v>
      </c>
      <c r="W45" s="154">
        <v>19593</v>
      </c>
      <c r="X45" s="153" t="s">
        <v>7250</v>
      </c>
      <c r="Y45" s="153">
        <v>1</v>
      </c>
      <c r="Z45" s="153" t="s">
        <v>229</v>
      </c>
      <c r="AA45" s="153">
        <v>1</v>
      </c>
      <c r="AB45" s="153" t="s">
        <v>7107</v>
      </c>
      <c r="AC45" s="153">
        <v>1</v>
      </c>
      <c r="AD45" s="153">
        <v>0</v>
      </c>
      <c r="AE45" s="153">
        <v>0</v>
      </c>
      <c r="AF45" s="153">
        <v>0</v>
      </c>
      <c r="AG45" s="153">
        <v>0</v>
      </c>
      <c r="AH45" s="153">
        <v>0</v>
      </c>
      <c r="AI45" s="153">
        <v>0</v>
      </c>
      <c r="AJ45" s="153">
        <v>1</v>
      </c>
      <c r="AK45" s="153">
        <v>1</v>
      </c>
      <c r="AL45" s="153">
        <v>100</v>
      </c>
      <c r="AM45" s="153">
        <v>1</v>
      </c>
      <c r="AN45" s="153">
        <v>1</v>
      </c>
      <c r="AO45" s="153">
        <v>100</v>
      </c>
      <c r="AP45" s="154">
        <v>2</v>
      </c>
      <c r="AQ45" s="153">
        <v>0</v>
      </c>
      <c r="AR45" s="153">
        <v>0</v>
      </c>
      <c r="AS45" s="153">
        <v>4</v>
      </c>
      <c r="AT45" s="153">
        <v>2</v>
      </c>
      <c r="AU45" s="153">
        <v>50</v>
      </c>
      <c r="AV45" s="153">
        <v>0</v>
      </c>
      <c r="AW45" s="153">
        <v>0</v>
      </c>
      <c r="AX45" s="153">
        <v>0</v>
      </c>
      <c r="AY45" s="153">
        <v>0</v>
      </c>
      <c r="AZ45" s="153">
        <v>0</v>
      </c>
      <c r="BA45" s="153">
        <v>0</v>
      </c>
      <c r="BB45" s="153">
        <v>177494539</v>
      </c>
      <c r="BC45" s="153">
        <v>177494539</v>
      </c>
      <c r="BD45" s="153">
        <v>100</v>
      </c>
      <c r="BE45" s="153">
        <v>329092067</v>
      </c>
      <c r="BF45" s="153">
        <v>329092067</v>
      </c>
      <c r="BG45" s="153">
        <v>100</v>
      </c>
      <c r="BH45" s="155">
        <v>407380000</v>
      </c>
      <c r="BI45" s="153">
        <v>0</v>
      </c>
      <c r="BJ45" s="153">
        <v>0</v>
      </c>
    </row>
    <row r="46" spans="1:62">
      <c r="A46" s="152">
        <v>4050065308</v>
      </c>
      <c r="B46" s="153">
        <v>6</v>
      </c>
      <c r="C46" s="153" t="s">
        <v>7100</v>
      </c>
      <c r="D46" s="153" t="s">
        <v>7101</v>
      </c>
      <c r="E46" s="153">
        <v>2023</v>
      </c>
      <c r="F46" s="153" t="s">
        <v>7102</v>
      </c>
      <c r="G46" s="153" t="s">
        <v>7103</v>
      </c>
      <c r="H46" s="153">
        <v>2</v>
      </c>
      <c r="I46" s="153" t="s">
        <v>7104</v>
      </c>
      <c r="J46" s="153">
        <v>1</v>
      </c>
      <c r="K46" s="153" t="s">
        <v>220</v>
      </c>
      <c r="L46" s="153" t="s">
        <v>220</v>
      </c>
      <c r="M46" s="153">
        <v>199</v>
      </c>
      <c r="N46" s="153" t="s">
        <v>7105</v>
      </c>
      <c r="O46" s="153">
        <v>3</v>
      </c>
      <c r="P46" s="153" t="s">
        <v>7231</v>
      </c>
      <c r="Q46" s="153">
        <v>48</v>
      </c>
      <c r="R46" s="153" t="s">
        <v>2779</v>
      </c>
      <c r="S46" s="153">
        <v>1951</v>
      </c>
      <c r="T46" s="153" t="s">
        <v>2781</v>
      </c>
      <c r="U46" s="153">
        <v>12</v>
      </c>
      <c r="V46" s="153">
        <v>1</v>
      </c>
      <c r="W46" s="154">
        <v>19511</v>
      </c>
      <c r="X46" s="153" t="s">
        <v>7251</v>
      </c>
      <c r="Y46" s="153">
        <v>1</v>
      </c>
      <c r="Z46" s="153" t="s">
        <v>229</v>
      </c>
      <c r="AA46" s="153">
        <v>1</v>
      </c>
      <c r="AB46" s="153" t="s">
        <v>7107</v>
      </c>
      <c r="AC46" s="153">
        <v>1</v>
      </c>
      <c r="AD46" s="153">
        <v>0</v>
      </c>
      <c r="AE46" s="153">
        <v>0</v>
      </c>
      <c r="AF46" s="153">
        <v>0</v>
      </c>
      <c r="AG46" s="153">
        <v>0</v>
      </c>
      <c r="AH46" s="153">
        <v>0</v>
      </c>
      <c r="AI46" s="153">
        <v>0</v>
      </c>
      <c r="AJ46" s="153">
        <v>1</v>
      </c>
      <c r="AK46" s="153">
        <v>1</v>
      </c>
      <c r="AL46" s="153">
        <v>100</v>
      </c>
      <c r="AM46" s="153">
        <v>1</v>
      </c>
      <c r="AN46" s="153">
        <v>1</v>
      </c>
      <c r="AO46" s="153">
        <v>100</v>
      </c>
      <c r="AP46" s="154">
        <v>0</v>
      </c>
      <c r="AQ46" s="153">
        <v>0</v>
      </c>
      <c r="AR46" s="153">
        <v>0</v>
      </c>
      <c r="AS46" s="153">
        <v>2</v>
      </c>
      <c r="AT46" s="153">
        <v>2</v>
      </c>
      <c r="AU46" s="153">
        <v>100</v>
      </c>
      <c r="AV46" s="153">
        <v>0</v>
      </c>
      <c r="AW46" s="153">
        <v>0</v>
      </c>
      <c r="AX46" s="153">
        <v>0</v>
      </c>
      <c r="AY46" s="153">
        <v>0</v>
      </c>
      <c r="AZ46" s="153">
        <v>0</v>
      </c>
      <c r="BA46" s="153">
        <v>0</v>
      </c>
      <c r="BB46" s="153">
        <v>193324800</v>
      </c>
      <c r="BC46" s="153">
        <v>193324800</v>
      </c>
      <c r="BD46" s="153">
        <v>100</v>
      </c>
      <c r="BE46" s="153">
        <v>345176000</v>
      </c>
      <c r="BF46" s="153">
        <v>253102308</v>
      </c>
      <c r="BG46" s="153" t="s">
        <v>7252</v>
      </c>
      <c r="BH46" s="155">
        <v>0</v>
      </c>
      <c r="BI46" s="153">
        <v>0</v>
      </c>
      <c r="BJ46" s="153">
        <v>0</v>
      </c>
    </row>
    <row r="47" spans="1:62">
      <c r="A47" s="152">
        <v>4050065308</v>
      </c>
      <c r="B47" s="153">
        <v>6</v>
      </c>
      <c r="C47" s="153" t="s">
        <v>7100</v>
      </c>
      <c r="D47" s="153" t="s">
        <v>7101</v>
      </c>
      <c r="E47" s="153">
        <v>2023</v>
      </c>
      <c r="F47" s="153" t="s">
        <v>7102</v>
      </c>
      <c r="G47" s="153" t="s">
        <v>7103</v>
      </c>
      <c r="H47" s="153">
        <v>2</v>
      </c>
      <c r="I47" s="153" t="s">
        <v>7104</v>
      </c>
      <c r="J47" s="153">
        <v>1</v>
      </c>
      <c r="K47" s="153" t="s">
        <v>220</v>
      </c>
      <c r="L47" s="153" t="s">
        <v>220</v>
      </c>
      <c r="M47" s="153">
        <v>199</v>
      </c>
      <c r="N47" s="153" t="s">
        <v>7105</v>
      </c>
      <c r="O47" s="153">
        <v>3</v>
      </c>
      <c r="P47" s="153" t="s">
        <v>7231</v>
      </c>
      <c r="Q47" s="153">
        <v>48</v>
      </c>
      <c r="R47" s="153" t="s">
        <v>2779</v>
      </c>
      <c r="S47" s="153">
        <v>1951</v>
      </c>
      <c r="T47" s="153" t="s">
        <v>2781</v>
      </c>
      <c r="U47" s="153">
        <v>12</v>
      </c>
      <c r="V47" s="153">
        <v>2</v>
      </c>
      <c r="W47" s="154">
        <v>19512</v>
      </c>
      <c r="X47" s="153" t="s">
        <v>7253</v>
      </c>
      <c r="Y47" s="153">
        <v>1</v>
      </c>
      <c r="Z47" s="153" t="s">
        <v>229</v>
      </c>
      <c r="AA47" s="153">
        <v>1</v>
      </c>
      <c r="AB47" s="153" t="s">
        <v>7107</v>
      </c>
      <c r="AC47" s="153">
        <v>1</v>
      </c>
      <c r="AD47" s="153">
        <v>0</v>
      </c>
      <c r="AE47" s="153">
        <v>0</v>
      </c>
      <c r="AF47" s="153">
        <v>0</v>
      </c>
      <c r="AG47" s="153">
        <v>0</v>
      </c>
      <c r="AH47" s="153">
        <v>0</v>
      </c>
      <c r="AI47" s="153">
        <v>0</v>
      </c>
      <c r="AJ47" s="153">
        <v>75</v>
      </c>
      <c r="AK47" s="153">
        <v>150</v>
      </c>
      <c r="AL47" s="153">
        <v>200</v>
      </c>
      <c r="AM47" s="153">
        <v>75</v>
      </c>
      <c r="AN47" s="153">
        <v>75</v>
      </c>
      <c r="AO47" s="153">
        <v>100</v>
      </c>
      <c r="AP47" s="154">
        <v>0</v>
      </c>
      <c r="AQ47" s="153">
        <v>0</v>
      </c>
      <c r="AR47" s="153">
        <v>0</v>
      </c>
      <c r="AS47" s="153">
        <v>150</v>
      </c>
      <c r="AT47" s="153">
        <v>225</v>
      </c>
      <c r="AU47" s="153">
        <v>150</v>
      </c>
      <c r="AV47" s="153">
        <v>0</v>
      </c>
      <c r="AW47" s="153">
        <v>0</v>
      </c>
      <c r="AX47" s="153">
        <v>0</v>
      </c>
      <c r="AY47" s="153">
        <v>0</v>
      </c>
      <c r="AZ47" s="153">
        <v>0</v>
      </c>
      <c r="BA47" s="153">
        <v>0</v>
      </c>
      <c r="BB47" s="153">
        <v>240339200</v>
      </c>
      <c r="BC47" s="153">
        <v>240339200</v>
      </c>
      <c r="BD47" s="153">
        <v>100</v>
      </c>
      <c r="BE47" s="153">
        <v>517819486</v>
      </c>
      <c r="BF47" s="153">
        <v>429865327</v>
      </c>
      <c r="BG47" s="153" t="s">
        <v>7254</v>
      </c>
      <c r="BH47" s="155">
        <v>0</v>
      </c>
      <c r="BI47" s="153">
        <v>0</v>
      </c>
      <c r="BJ47" s="153">
        <v>0</v>
      </c>
    </row>
    <row r="48" spans="1:62">
      <c r="A48" s="152">
        <v>4050065308</v>
      </c>
      <c r="B48" s="153">
        <v>6</v>
      </c>
      <c r="C48" s="153" t="s">
        <v>7100</v>
      </c>
      <c r="D48" s="153" t="s">
        <v>7101</v>
      </c>
      <c r="E48" s="153">
        <v>2023</v>
      </c>
      <c r="F48" s="153" t="s">
        <v>7102</v>
      </c>
      <c r="G48" s="153" t="s">
        <v>7103</v>
      </c>
      <c r="H48" s="153">
        <v>2</v>
      </c>
      <c r="I48" s="153" t="s">
        <v>7104</v>
      </c>
      <c r="J48" s="153">
        <v>1</v>
      </c>
      <c r="K48" s="153" t="s">
        <v>220</v>
      </c>
      <c r="L48" s="153" t="s">
        <v>220</v>
      </c>
      <c r="M48" s="153">
        <v>199</v>
      </c>
      <c r="N48" s="153" t="s">
        <v>7105</v>
      </c>
      <c r="O48" s="153">
        <v>3</v>
      </c>
      <c r="P48" s="153" t="s">
        <v>7231</v>
      </c>
      <c r="Q48" s="153">
        <v>48</v>
      </c>
      <c r="R48" s="153" t="s">
        <v>2779</v>
      </c>
      <c r="S48" s="153">
        <v>1956</v>
      </c>
      <c r="T48" s="153" t="s">
        <v>2795</v>
      </c>
      <c r="U48" s="153">
        <v>13</v>
      </c>
      <c r="V48" s="153">
        <v>1</v>
      </c>
      <c r="W48" s="154">
        <v>19561</v>
      </c>
      <c r="X48" s="153" t="s">
        <v>7255</v>
      </c>
      <c r="Y48" s="153">
        <v>1</v>
      </c>
      <c r="Z48" s="153" t="s">
        <v>229</v>
      </c>
      <c r="AA48" s="153">
        <v>1</v>
      </c>
      <c r="AB48" s="153" t="s">
        <v>7107</v>
      </c>
      <c r="AC48" s="153">
        <v>1</v>
      </c>
      <c r="AD48" s="153">
        <v>0</v>
      </c>
      <c r="AE48" s="153">
        <v>0</v>
      </c>
      <c r="AF48" s="153">
        <v>0</v>
      </c>
      <c r="AG48" s="153">
        <v>1</v>
      </c>
      <c r="AH48" s="153">
        <v>1</v>
      </c>
      <c r="AI48" s="153">
        <v>100</v>
      </c>
      <c r="AJ48" s="153">
        <v>0</v>
      </c>
      <c r="AK48" s="153">
        <v>0</v>
      </c>
      <c r="AL48" s="153">
        <v>0</v>
      </c>
      <c r="AM48" s="153">
        <v>1</v>
      </c>
      <c r="AN48" s="153">
        <v>1</v>
      </c>
      <c r="AO48" s="153">
        <v>100</v>
      </c>
      <c r="AP48" s="154">
        <v>0</v>
      </c>
      <c r="AQ48" s="153">
        <v>0</v>
      </c>
      <c r="AR48" s="153">
        <v>0</v>
      </c>
      <c r="AS48" s="153">
        <v>2</v>
      </c>
      <c r="AT48" s="153">
        <v>2</v>
      </c>
      <c r="AU48" s="153">
        <v>100</v>
      </c>
      <c r="AV48" s="153">
        <v>0</v>
      </c>
      <c r="AW48" s="153">
        <v>0</v>
      </c>
      <c r="AX48" s="153">
        <v>0</v>
      </c>
      <c r="AY48" s="153">
        <v>887557945</v>
      </c>
      <c r="AZ48" s="153">
        <v>887557358</v>
      </c>
      <c r="BA48" s="153">
        <v>100</v>
      </c>
      <c r="BB48" s="153">
        <v>0</v>
      </c>
      <c r="BC48" s="153">
        <v>0</v>
      </c>
      <c r="BD48" s="153">
        <v>0</v>
      </c>
      <c r="BE48" s="153">
        <v>672639873</v>
      </c>
      <c r="BF48" s="153">
        <v>352934106</v>
      </c>
      <c r="BG48" s="153" t="s">
        <v>7256</v>
      </c>
      <c r="BH48" s="155">
        <v>0</v>
      </c>
      <c r="BI48" s="153">
        <v>0</v>
      </c>
      <c r="BJ48" s="153">
        <v>0</v>
      </c>
    </row>
    <row r="49" spans="1:62">
      <c r="A49" s="152">
        <v>4050065308</v>
      </c>
      <c r="B49" s="153">
        <v>6</v>
      </c>
      <c r="C49" s="153" t="s">
        <v>7100</v>
      </c>
      <c r="D49" s="153" t="s">
        <v>7101</v>
      </c>
      <c r="E49" s="153">
        <v>2023</v>
      </c>
      <c r="F49" s="153" t="s">
        <v>7102</v>
      </c>
      <c r="G49" s="153" t="s">
        <v>7103</v>
      </c>
      <c r="H49" s="153">
        <v>2</v>
      </c>
      <c r="I49" s="153" t="s">
        <v>7104</v>
      </c>
      <c r="J49" s="153">
        <v>1</v>
      </c>
      <c r="K49" s="153" t="s">
        <v>220</v>
      </c>
      <c r="L49" s="153" t="s">
        <v>220</v>
      </c>
      <c r="M49" s="153">
        <v>199</v>
      </c>
      <c r="N49" s="153" t="s">
        <v>7105</v>
      </c>
      <c r="O49" s="153">
        <v>3</v>
      </c>
      <c r="P49" s="153" t="s">
        <v>7231</v>
      </c>
      <c r="Q49" s="153">
        <v>48</v>
      </c>
      <c r="R49" s="153" t="s">
        <v>2779</v>
      </c>
      <c r="S49" s="153">
        <v>1956</v>
      </c>
      <c r="T49" s="153" t="s">
        <v>2795</v>
      </c>
      <c r="U49" s="153">
        <v>13</v>
      </c>
      <c r="V49" s="153">
        <v>2</v>
      </c>
      <c r="W49" s="154">
        <v>19562</v>
      </c>
      <c r="X49" s="153" t="s">
        <v>7257</v>
      </c>
      <c r="Y49" s="153">
        <v>1</v>
      </c>
      <c r="Z49" s="153" t="s">
        <v>229</v>
      </c>
      <c r="AA49" s="153">
        <v>1</v>
      </c>
      <c r="AB49" s="153" t="s">
        <v>7107</v>
      </c>
      <c r="AC49" s="153">
        <v>1</v>
      </c>
      <c r="AD49" s="153">
        <v>0</v>
      </c>
      <c r="AE49" s="153">
        <v>0</v>
      </c>
      <c r="AF49" s="153">
        <v>0</v>
      </c>
      <c r="AG49" s="153">
        <v>0</v>
      </c>
      <c r="AH49" s="153">
        <v>0</v>
      </c>
      <c r="AI49" s="153">
        <v>0</v>
      </c>
      <c r="AJ49" s="153">
        <v>1</v>
      </c>
      <c r="AK49" s="153">
        <v>1</v>
      </c>
      <c r="AL49" s="153">
        <v>100</v>
      </c>
      <c r="AM49" s="153">
        <v>0</v>
      </c>
      <c r="AN49" s="153">
        <v>0</v>
      </c>
      <c r="AO49" s="153">
        <v>0</v>
      </c>
      <c r="AP49" s="154">
        <v>0</v>
      </c>
      <c r="AQ49" s="153">
        <v>0</v>
      </c>
      <c r="AR49" s="153">
        <v>0</v>
      </c>
      <c r="AS49" s="153">
        <v>1</v>
      </c>
      <c r="AT49" s="153">
        <v>1</v>
      </c>
      <c r="AU49" s="153">
        <v>100</v>
      </c>
      <c r="AV49" s="153">
        <v>0</v>
      </c>
      <c r="AW49" s="153">
        <v>0</v>
      </c>
      <c r="AX49" s="153">
        <v>0</v>
      </c>
      <c r="AY49" s="153">
        <v>0</v>
      </c>
      <c r="AZ49" s="153">
        <v>0</v>
      </c>
      <c r="BA49" s="153">
        <v>0</v>
      </c>
      <c r="BB49" s="153">
        <v>560500000</v>
      </c>
      <c r="BC49" s="153">
        <v>560500000</v>
      </c>
      <c r="BD49" s="153">
        <v>100</v>
      </c>
      <c r="BE49" s="153">
        <v>0</v>
      </c>
      <c r="BF49" s="153">
        <v>0</v>
      </c>
      <c r="BG49" s="153">
        <v>0</v>
      </c>
      <c r="BH49" s="155">
        <v>0</v>
      </c>
      <c r="BI49" s="153">
        <v>0</v>
      </c>
      <c r="BJ49" s="153">
        <v>0</v>
      </c>
    </row>
    <row r="50" spans="1:62">
      <c r="A50" s="152">
        <v>4050065308</v>
      </c>
      <c r="B50" s="153">
        <v>6</v>
      </c>
      <c r="C50" s="153" t="s">
        <v>7100</v>
      </c>
      <c r="D50" s="153" t="s">
        <v>7101</v>
      </c>
      <c r="E50" s="153">
        <v>2023</v>
      </c>
      <c r="F50" s="153" t="s">
        <v>7102</v>
      </c>
      <c r="G50" s="153" t="s">
        <v>7103</v>
      </c>
      <c r="H50" s="153">
        <v>2</v>
      </c>
      <c r="I50" s="153" t="s">
        <v>7104</v>
      </c>
      <c r="J50" s="153">
        <v>1</v>
      </c>
      <c r="K50" s="153" t="s">
        <v>220</v>
      </c>
      <c r="L50" s="153" t="s">
        <v>220</v>
      </c>
      <c r="M50" s="153">
        <v>199</v>
      </c>
      <c r="N50" s="153" t="s">
        <v>7105</v>
      </c>
      <c r="O50" s="153">
        <v>4</v>
      </c>
      <c r="P50" s="153" t="s">
        <v>7258</v>
      </c>
      <c r="Q50" s="153">
        <v>49</v>
      </c>
      <c r="R50" s="153" t="s">
        <v>2811</v>
      </c>
      <c r="S50" s="153">
        <v>1954</v>
      </c>
      <c r="T50" s="153" t="s">
        <v>2813</v>
      </c>
      <c r="U50" s="153">
        <v>15</v>
      </c>
      <c r="V50" s="153">
        <v>1</v>
      </c>
      <c r="W50" s="154">
        <v>19541</v>
      </c>
      <c r="X50" s="153" t="s">
        <v>7259</v>
      </c>
      <c r="Y50" s="153">
        <v>1</v>
      </c>
      <c r="Z50" s="153" t="s">
        <v>229</v>
      </c>
      <c r="AA50" s="153">
        <v>1</v>
      </c>
      <c r="AB50" s="153" t="s">
        <v>7107</v>
      </c>
      <c r="AC50" s="153">
        <v>1</v>
      </c>
      <c r="AD50" s="153">
        <v>0</v>
      </c>
      <c r="AE50" s="153">
        <v>0</v>
      </c>
      <c r="AF50" s="153">
        <v>0</v>
      </c>
      <c r="AG50" s="153">
        <v>200</v>
      </c>
      <c r="AH50" s="153">
        <v>200</v>
      </c>
      <c r="AI50" s="153">
        <v>100</v>
      </c>
      <c r="AJ50" s="153">
        <v>510</v>
      </c>
      <c r="AK50" s="153">
        <v>510</v>
      </c>
      <c r="AL50" s="153">
        <v>100</v>
      </c>
      <c r="AM50" s="153">
        <v>0</v>
      </c>
      <c r="AN50" s="153">
        <v>0</v>
      </c>
      <c r="AO50" s="153">
        <v>0</v>
      </c>
      <c r="AP50" s="154">
        <v>90</v>
      </c>
      <c r="AQ50" s="153">
        <v>0</v>
      </c>
      <c r="AR50" s="153">
        <v>0</v>
      </c>
      <c r="AS50" s="153">
        <v>800</v>
      </c>
      <c r="AT50" s="153">
        <v>710</v>
      </c>
      <c r="AU50" s="153" t="s">
        <v>7260</v>
      </c>
      <c r="AV50" s="153">
        <v>0</v>
      </c>
      <c r="AW50" s="153">
        <v>0</v>
      </c>
      <c r="AX50" s="153">
        <v>0</v>
      </c>
      <c r="AY50" s="153">
        <v>402642590</v>
      </c>
      <c r="AZ50" s="153">
        <v>402642590</v>
      </c>
      <c r="BA50" s="153">
        <v>100</v>
      </c>
      <c r="BB50" s="153">
        <v>445553500</v>
      </c>
      <c r="BC50" s="153">
        <v>445553500</v>
      </c>
      <c r="BD50" s="153">
        <v>100</v>
      </c>
      <c r="BE50" s="153">
        <v>0</v>
      </c>
      <c r="BF50" s="153">
        <v>0</v>
      </c>
      <c r="BG50" s="153">
        <v>0</v>
      </c>
      <c r="BH50" s="155">
        <v>433000000</v>
      </c>
      <c r="BI50" s="153">
        <v>0</v>
      </c>
      <c r="BJ50" s="153">
        <v>0</v>
      </c>
    </row>
    <row r="51" spans="1:62">
      <c r="A51" s="152">
        <v>4050065308</v>
      </c>
      <c r="B51" s="153">
        <v>6</v>
      </c>
      <c r="C51" s="153" t="s">
        <v>7100</v>
      </c>
      <c r="D51" s="153" t="s">
        <v>7101</v>
      </c>
      <c r="E51" s="153">
        <v>2023</v>
      </c>
      <c r="F51" s="153" t="s">
        <v>7102</v>
      </c>
      <c r="G51" s="153" t="s">
        <v>7103</v>
      </c>
      <c r="H51" s="153">
        <v>2</v>
      </c>
      <c r="I51" s="153" t="s">
        <v>7104</v>
      </c>
      <c r="J51" s="153">
        <v>1</v>
      </c>
      <c r="K51" s="153" t="s">
        <v>220</v>
      </c>
      <c r="L51" s="153" t="s">
        <v>220</v>
      </c>
      <c r="M51" s="153">
        <v>199</v>
      </c>
      <c r="N51" s="153" t="s">
        <v>7105</v>
      </c>
      <c r="O51" s="153">
        <v>4</v>
      </c>
      <c r="P51" s="153" t="s">
        <v>7258</v>
      </c>
      <c r="Q51" s="153">
        <v>49</v>
      </c>
      <c r="R51" s="153" t="s">
        <v>2811</v>
      </c>
      <c r="S51" s="153">
        <v>1954</v>
      </c>
      <c r="T51" s="153" t="s">
        <v>2813</v>
      </c>
      <c r="U51" s="153">
        <v>15</v>
      </c>
      <c r="V51" s="153">
        <v>2</v>
      </c>
      <c r="W51" s="154">
        <v>19542</v>
      </c>
      <c r="X51" s="153" t="s">
        <v>7261</v>
      </c>
      <c r="Y51" s="153">
        <v>1</v>
      </c>
      <c r="Z51" s="153" t="s">
        <v>229</v>
      </c>
      <c r="AA51" s="153">
        <v>1</v>
      </c>
      <c r="AB51" s="153" t="s">
        <v>7107</v>
      </c>
      <c r="AC51" s="153">
        <v>1</v>
      </c>
      <c r="AD51" s="153">
        <v>0</v>
      </c>
      <c r="AE51" s="153">
        <v>0</v>
      </c>
      <c r="AF51" s="153">
        <v>0</v>
      </c>
      <c r="AG51" s="153">
        <v>0</v>
      </c>
      <c r="AH51" s="153">
        <v>0</v>
      </c>
      <c r="AI51" s="153">
        <v>0</v>
      </c>
      <c r="AJ51" s="153">
        <v>0</v>
      </c>
      <c r="AK51" s="153">
        <v>0</v>
      </c>
      <c r="AL51" s="153">
        <v>0</v>
      </c>
      <c r="AM51" s="153">
        <v>750</v>
      </c>
      <c r="AN51" s="153">
        <v>1700</v>
      </c>
      <c r="AO51" s="153" t="s">
        <v>7262</v>
      </c>
      <c r="AP51" s="154">
        <v>950</v>
      </c>
      <c r="AQ51" s="153">
        <v>0</v>
      </c>
      <c r="AR51" s="153">
        <v>0</v>
      </c>
      <c r="AS51" s="153">
        <v>1700</v>
      </c>
      <c r="AT51" s="153">
        <v>1700</v>
      </c>
      <c r="AU51" s="153">
        <v>100</v>
      </c>
      <c r="AV51" s="153">
        <v>0</v>
      </c>
      <c r="AW51" s="153">
        <v>0</v>
      </c>
      <c r="AX51" s="153">
        <v>0</v>
      </c>
      <c r="AY51" s="153">
        <v>0</v>
      </c>
      <c r="AZ51" s="153">
        <v>0</v>
      </c>
      <c r="BA51" s="153">
        <v>0</v>
      </c>
      <c r="BB51" s="153">
        <v>0</v>
      </c>
      <c r="BC51" s="153">
        <v>0</v>
      </c>
      <c r="BD51" s="153">
        <v>0</v>
      </c>
      <c r="BE51" s="153">
        <v>1065161000</v>
      </c>
      <c r="BF51" s="153">
        <v>1053711300</v>
      </c>
      <c r="BG51" s="153" t="s">
        <v>7263</v>
      </c>
      <c r="BH51" s="155">
        <v>1200000000</v>
      </c>
      <c r="BI51" s="153">
        <v>0</v>
      </c>
      <c r="BJ51" s="153">
        <v>0</v>
      </c>
    </row>
    <row r="52" spans="1:62">
      <c r="A52" s="152">
        <v>4050065308</v>
      </c>
      <c r="B52" s="153">
        <v>6</v>
      </c>
      <c r="C52" s="153" t="s">
        <v>7100</v>
      </c>
      <c r="D52" s="153" t="s">
        <v>7101</v>
      </c>
      <c r="E52" s="153">
        <v>2023</v>
      </c>
      <c r="F52" s="153" t="s">
        <v>7102</v>
      </c>
      <c r="G52" s="153" t="s">
        <v>7103</v>
      </c>
      <c r="H52" s="153">
        <v>2</v>
      </c>
      <c r="I52" s="153" t="s">
        <v>7104</v>
      </c>
      <c r="J52" s="153">
        <v>1</v>
      </c>
      <c r="K52" s="153" t="s">
        <v>220</v>
      </c>
      <c r="L52" s="153" t="s">
        <v>220</v>
      </c>
      <c r="M52" s="153">
        <v>199</v>
      </c>
      <c r="N52" s="153" t="s">
        <v>7105</v>
      </c>
      <c r="O52" s="153">
        <v>4</v>
      </c>
      <c r="P52" s="153" t="s">
        <v>7258</v>
      </c>
      <c r="Q52" s="153">
        <v>49</v>
      </c>
      <c r="R52" s="153" t="s">
        <v>2811</v>
      </c>
      <c r="S52" s="153">
        <v>1954</v>
      </c>
      <c r="T52" s="153" t="s">
        <v>2813</v>
      </c>
      <c r="U52" s="153">
        <v>15</v>
      </c>
      <c r="V52" s="153">
        <v>3</v>
      </c>
      <c r="W52" s="154">
        <v>19543</v>
      </c>
      <c r="X52" s="153" t="s">
        <v>7264</v>
      </c>
      <c r="Y52" s="153">
        <v>1</v>
      </c>
      <c r="Z52" s="153" t="s">
        <v>229</v>
      </c>
      <c r="AA52" s="153">
        <v>1</v>
      </c>
      <c r="AB52" s="153" t="s">
        <v>7107</v>
      </c>
      <c r="AC52" s="153">
        <v>1</v>
      </c>
      <c r="AD52" s="153">
        <v>0</v>
      </c>
      <c r="AE52" s="153">
        <v>0</v>
      </c>
      <c r="AF52" s="153">
        <v>0</v>
      </c>
      <c r="AG52" s="153" t="s">
        <v>7265</v>
      </c>
      <c r="AH52" s="153" t="s">
        <v>7265</v>
      </c>
      <c r="AI52" s="153">
        <v>100</v>
      </c>
      <c r="AJ52" s="153">
        <v>1</v>
      </c>
      <c r="AK52" s="153" t="s">
        <v>7266</v>
      </c>
      <c r="AL52" s="153">
        <v>328</v>
      </c>
      <c r="AM52" s="153" t="s">
        <v>7267</v>
      </c>
      <c r="AN52" s="153" t="s">
        <v>7268</v>
      </c>
      <c r="AO52" s="153">
        <v>1220</v>
      </c>
      <c r="AP52" s="154">
        <v>0</v>
      </c>
      <c r="AQ52" s="153">
        <v>0</v>
      </c>
      <c r="AR52" s="153">
        <v>0</v>
      </c>
      <c r="AS52" s="153">
        <v>2</v>
      </c>
      <c r="AT52" s="153" t="s">
        <v>7269</v>
      </c>
      <c r="AU52" s="153">
        <v>382</v>
      </c>
      <c r="AV52" s="153">
        <v>0</v>
      </c>
      <c r="AW52" s="153">
        <v>0</v>
      </c>
      <c r="AX52" s="153">
        <v>0</v>
      </c>
      <c r="AY52" s="153">
        <v>6291068093</v>
      </c>
      <c r="AZ52" s="153">
        <v>6291068093</v>
      </c>
      <c r="BA52" s="153">
        <v>100</v>
      </c>
      <c r="BB52" s="153">
        <v>13969695979</v>
      </c>
      <c r="BC52" s="153">
        <v>13969695979</v>
      </c>
      <c r="BD52" s="153">
        <v>100</v>
      </c>
      <c r="BE52" s="153">
        <v>13685735962</v>
      </c>
      <c r="BF52" s="153">
        <v>13673854462</v>
      </c>
      <c r="BG52" s="153" t="s">
        <v>7270</v>
      </c>
      <c r="BH52" s="155">
        <v>0</v>
      </c>
      <c r="BI52" s="153">
        <v>0</v>
      </c>
      <c r="BJ52" s="153">
        <v>0</v>
      </c>
    </row>
    <row r="53" spans="1:62">
      <c r="A53" s="152">
        <v>4050065308</v>
      </c>
      <c r="B53" s="153">
        <v>6</v>
      </c>
      <c r="C53" s="153" t="s">
        <v>7100</v>
      </c>
      <c r="D53" s="153" t="s">
        <v>7101</v>
      </c>
      <c r="E53" s="153">
        <v>2023</v>
      </c>
      <c r="F53" s="153" t="s">
        <v>7102</v>
      </c>
      <c r="G53" s="153" t="s">
        <v>7103</v>
      </c>
      <c r="H53" s="153">
        <v>2</v>
      </c>
      <c r="I53" s="153" t="s">
        <v>7104</v>
      </c>
      <c r="J53" s="153">
        <v>1</v>
      </c>
      <c r="K53" s="153" t="s">
        <v>220</v>
      </c>
      <c r="L53" s="153" t="s">
        <v>220</v>
      </c>
      <c r="M53" s="153">
        <v>199</v>
      </c>
      <c r="N53" s="153" t="s">
        <v>7105</v>
      </c>
      <c r="O53" s="153">
        <v>4</v>
      </c>
      <c r="P53" s="153" t="s">
        <v>7258</v>
      </c>
      <c r="Q53" s="153">
        <v>49</v>
      </c>
      <c r="R53" s="153" t="s">
        <v>2811</v>
      </c>
      <c r="S53" s="153">
        <v>1954</v>
      </c>
      <c r="T53" s="153" t="s">
        <v>2813</v>
      </c>
      <c r="U53" s="153">
        <v>15</v>
      </c>
      <c r="V53" s="153">
        <v>4</v>
      </c>
      <c r="W53" s="154">
        <v>19544</v>
      </c>
      <c r="X53" s="153" t="s">
        <v>7271</v>
      </c>
      <c r="Y53" s="153">
        <v>1</v>
      </c>
      <c r="Z53" s="153" t="s">
        <v>229</v>
      </c>
      <c r="AA53" s="153">
        <v>1</v>
      </c>
      <c r="AB53" s="153" t="s">
        <v>7107</v>
      </c>
      <c r="AC53" s="153">
        <v>1</v>
      </c>
      <c r="AD53" s="153">
        <v>0</v>
      </c>
      <c r="AE53" s="153">
        <v>0</v>
      </c>
      <c r="AF53" s="153">
        <v>0</v>
      </c>
      <c r="AG53" s="153">
        <v>0</v>
      </c>
      <c r="AH53" s="153">
        <v>0</v>
      </c>
      <c r="AI53" s="153">
        <v>0</v>
      </c>
      <c r="AJ53" s="153">
        <v>0</v>
      </c>
      <c r="AK53" s="153">
        <v>0</v>
      </c>
      <c r="AL53" s="153">
        <v>0</v>
      </c>
      <c r="AM53" s="153">
        <v>250</v>
      </c>
      <c r="AN53" s="153">
        <v>0</v>
      </c>
      <c r="AO53" s="153">
        <v>0</v>
      </c>
      <c r="AP53" s="154">
        <v>250</v>
      </c>
      <c r="AQ53" s="153">
        <v>0</v>
      </c>
      <c r="AR53" s="153">
        <v>0</v>
      </c>
      <c r="AS53" s="153">
        <v>500</v>
      </c>
      <c r="AT53" s="153">
        <v>0</v>
      </c>
      <c r="AU53" s="153">
        <v>0</v>
      </c>
      <c r="AV53" s="153">
        <v>0</v>
      </c>
      <c r="AW53" s="153">
        <v>0</v>
      </c>
      <c r="AX53" s="153">
        <v>0</v>
      </c>
      <c r="AY53" s="153">
        <v>0</v>
      </c>
      <c r="AZ53" s="153">
        <v>0</v>
      </c>
      <c r="BA53" s="153">
        <v>0</v>
      </c>
      <c r="BB53" s="153">
        <v>0</v>
      </c>
      <c r="BC53" s="153">
        <v>0</v>
      </c>
      <c r="BD53" s="153">
        <v>0</v>
      </c>
      <c r="BE53" s="153">
        <v>780853000</v>
      </c>
      <c r="BF53" s="153">
        <v>775852800</v>
      </c>
      <c r="BG53" s="153" t="s">
        <v>7272</v>
      </c>
      <c r="BH53" s="155">
        <v>694750000</v>
      </c>
      <c r="BI53" s="153">
        <v>0</v>
      </c>
      <c r="BJ53" s="153">
        <v>0</v>
      </c>
    </row>
    <row r="54" spans="1:62">
      <c r="A54" s="152">
        <v>4050065308</v>
      </c>
      <c r="B54" s="153">
        <v>6</v>
      </c>
      <c r="C54" s="153" t="s">
        <v>7100</v>
      </c>
      <c r="D54" s="153" t="s">
        <v>7101</v>
      </c>
      <c r="E54" s="153">
        <v>2023</v>
      </c>
      <c r="F54" s="153" t="s">
        <v>7102</v>
      </c>
      <c r="G54" s="153" t="s">
        <v>7103</v>
      </c>
      <c r="H54" s="153">
        <v>2</v>
      </c>
      <c r="I54" s="153" t="s">
        <v>7104</v>
      </c>
      <c r="J54" s="153">
        <v>1</v>
      </c>
      <c r="K54" s="153" t="s">
        <v>220</v>
      </c>
      <c r="L54" s="153" t="s">
        <v>220</v>
      </c>
      <c r="M54" s="153">
        <v>199</v>
      </c>
      <c r="N54" s="153" t="s">
        <v>7105</v>
      </c>
      <c r="O54" s="153">
        <v>5</v>
      </c>
      <c r="P54" s="153" t="s">
        <v>7273</v>
      </c>
      <c r="Q54" s="153">
        <v>55</v>
      </c>
      <c r="R54" s="153" t="s">
        <v>2846</v>
      </c>
      <c r="S54" s="153">
        <v>1950</v>
      </c>
      <c r="T54" s="153" t="s">
        <v>2848</v>
      </c>
      <c r="U54" s="153">
        <v>21</v>
      </c>
      <c r="V54" s="153">
        <v>1</v>
      </c>
      <c r="W54" s="154">
        <v>19501</v>
      </c>
      <c r="X54" s="153" t="s">
        <v>7274</v>
      </c>
      <c r="Y54" s="153">
        <v>1</v>
      </c>
      <c r="Z54" s="153" t="s">
        <v>229</v>
      </c>
      <c r="AA54" s="153">
        <v>1</v>
      </c>
      <c r="AB54" s="153" t="s">
        <v>7107</v>
      </c>
      <c r="AC54" s="153">
        <v>1</v>
      </c>
      <c r="AD54" s="153">
        <v>0</v>
      </c>
      <c r="AE54" s="153">
        <v>0</v>
      </c>
      <c r="AF54" s="153">
        <v>0</v>
      </c>
      <c r="AG54" s="153">
        <v>0</v>
      </c>
      <c r="AH54" s="153">
        <v>0</v>
      </c>
      <c r="AI54" s="153">
        <v>0</v>
      </c>
      <c r="AJ54" s="153">
        <v>0</v>
      </c>
      <c r="AK54" s="153">
        <v>0</v>
      </c>
      <c r="AL54" s="153">
        <v>0</v>
      </c>
      <c r="AM54" s="153">
        <v>3</v>
      </c>
      <c r="AN54" s="153">
        <v>3</v>
      </c>
      <c r="AO54" s="153">
        <v>100</v>
      </c>
      <c r="AP54" s="154">
        <v>0</v>
      </c>
      <c r="AQ54" s="153">
        <v>0</v>
      </c>
      <c r="AR54" s="153">
        <v>0</v>
      </c>
      <c r="AS54" s="153">
        <v>3</v>
      </c>
      <c r="AT54" s="153">
        <v>3</v>
      </c>
      <c r="AU54" s="153">
        <v>100</v>
      </c>
      <c r="AV54" s="153">
        <v>0</v>
      </c>
      <c r="AW54" s="153">
        <v>0</v>
      </c>
      <c r="AX54" s="153">
        <v>0</v>
      </c>
      <c r="AY54" s="153">
        <v>0</v>
      </c>
      <c r="AZ54" s="153">
        <v>0</v>
      </c>
      <c r="BA54" s="153">
        <v>0</v>
      </c>
      <c r="BB54" s="153">
        <v>0</v>
      </c>
      <c r="BC54" s="153">
        <v>0</v>
      </c>
      <c r="BD54" s="153">
        <v>0</v>
      </c>
      <c r="BE54" s="153">
        <v>280250000</v>
      </c>
      <c r="BF54" s="153">
        <v>91505500</v>
      </c>
      <c r="BG54" s="153" t="s">
        <v>7275</v>
      </c>
      <c r="BH54" s="155">
        <v>0</v>
      </c>
      <c r="BI54" s="153">
        <v>0</v>
      </c>
      <c r="BJ54" s="153">
        <v>0</v>
      </c>
    </row>
    <row r="55" spans="1:62">
      <c r="A55" s="152">
        <v>4050065308</v>
      </c>
      <c r="B55" s="153">
        <v>6</v>
      </c>
      <c r="C55" s="153" t="s">
        <v>7100</v>
      </c>
      <c r="D55" s="153" t="s">
        <v>7101</v>
      </c>
      <c r="E55" s="153">
        <v>2023</v>
      </c>
      <c r="F55" s="153" t="s">
        <v>7102</v>
      </c>
      <c r="G55" s="153" t="s">
        <v>7103</v>
      </c>
      <c r="H55" s="153">
        <v>2</v>
      </c>
      <c r="I55" s="153" t="s">
        <v>7104</v>
      </c>
      <c r="J55" s="153">
        <v>1</v>
      </c>
      <c r="K55" s="153" t="s">
        <v>220</v>
      </c>
      <c r="L55" s="153" t="s">
        <v>220</v>
      </c>
      <c r="M55" s="153">
        <v>199</v>
      </c>
      <c r="N55" s="153" t="s">
        <v>7105</v>
      </c>
      <c r="O55" s="153">
        <v>5</v>
      </c>
      <c r="P55" s="153" t="s">
        <v>7273</v>
      </c>
      <c r="Q55" s="153">
        <v>55</v>
      </c>
      <c r="R55" s="153" t="s">
        <v>2846</v>
      </c>
      <c r="S55" s="153">
        <v>1950</v>
      </c>
      <c r="T55" s="153" t="s">
        <v>2848</v>
      </c>
      <c r="U55" s="153">
        <v>21</v>
      </c>
      <c r="V55" s="153">
        <v>2</v>
      </c>
      <c r="W55" s="154">
        <v>19502</v>
      </c>
      <c r="X55" s="153" t="s">
        <v>7276</v>
      </c>
      <c r="Y55" s="153">
        <v>1</v>
      </c>
      <c r="Z55" s="153" t="s">
        <v>229</v>
      </c>
      <c r="AA55" s="153">
        <v>1</v>
      </c>
      <c r="AB55" s="153" t="s">
        <v>7107</v>
      </c>
      <c r="AC55" s="153">
        <v>1</v>
      </c>
      <c r="AD55" s="153">
        <v>0</v>
      </c>
      <c r="AE55" s="153">
        <v>0</v>
      </c>
      <c r="AF55" s="153">
        <v>0</v>
      </c>
      <c r="AG55" s="153">
        <v>0</v>
      </c>
      <c r="AH55" s="153">
        <v>0</v>
      </c>
      <c r="AI55" s="153">
        <v>0</v>
      </c>
      <c r="AJ55" s="153">
        <v>19</v>
      </c>
      <c r="AK55" s="153">
        <v>19</v>
      </c>
      <c r="AL55" s="153">
        <v>100</v>
      </c>
      <c r="AM55" s="153">
        <v>0</v>
      </c>
      <c r="AN55" s="153">
        <v>0</v>
      </c>
      <c r="AO55" s="153">
        <v>0</v>
      </c>
      <c r="AP55" s="154">
        <v>19</v>
      </c>
      <c r="AQ55" s="153">
        <v>0</v>
      </c>
      <c r="AR55" s="153">
        <v>0</v>
      </c>
      <c r="AS55" s="153">
        <v>38</v>
      </c>
      <c r="AT55" s="153">
        <v>19</v>
      </c>
      <c r="AU55" s="153">
        <v>50</v>
      </c>
      <c r="AV55" s="153">
        <v>0</v>
      </c>
      <c r="AW55" s="153">
        <v>0</v>
      </c>
      <c r="AX55" s="153">
        <v>0</v>
      </c>
      <c r="AY55" s="153">
        <v>0</v>
      </c>
      <c r="AZ55" s="153">
        <v>0</v>
      </c>
      <c r="BA55" s="153">
        <v>0</v>
      </c>
      <c r="BB55" s="153">
        <v>259500000</v>
      </c>
      <c r="BC55" s="153">
        <v>259500000</v>
      </c>
      <c r="BD55" s="153">
        <v>100</v>
      </c>
      <c r="BE55" s="153">
        <v>0</v>
      </c>
      <c r="BF55" s="153">
        <v>0</v>
      </c>
      <c r="BG55" s="153">
        <v>0</v>
      </c>
      <c r="BH55" s="155">
        <v>458000000</v>
      </c>
      <c r="BI55" s="153">
        <v>0</v>
      </c>
      <c r="BJ55" s="153">
        <v>0</v>
      </c>
    </row>
    <row r="56" spans="1:62">
      <c r="A56" s="152">
        <v>4050065308</v>
      </c>
      <c r="B56" s="153">
        <v>6</v>
      </c>
      <c r="C56" s="153" t="s">
        <v>7100</v>
      </c>
      <c r="D56" s="153" t="s">
        <v>7101</v>
      </c>
      <c r="E56" s="153">
        <v>2023</v>
      </c>
      <c r="F56" s="153" t="s">
        <v>7102</v>
      </c>
      <c r="G56" s="153" t="s">
        <v>7103</v>
      </c>
      <c r="H56" s="153">
        <v>2</v>
      </c>
      <c r="I56" s="153" t="s">
        <v>7104</v>
      </c>
      <c r="J56" s="153">
        <v>1</v>
      </c>
      <c r="K56" s="153" t="s">
        <v>220</v>
      </c>
      <c r="L56" s="153" t="s">
        <v>220</v>
      </c>
      <c r="M56" s="153">
        <v>199</v>
      </c>
      <c r="N56" s="153" t="s">
        <v>7105</v>
      </c>
      <c r="O56" s="153">
        <v>5</v>
      </c>
      <c r="P56" s="153" t="s">
        <v>7273</v>
      </c>
      <c r="Q56" s="153">
        <v>55</v>
      </c>
      <c r="R56" s="153" t="s">
        <v>2846</v>
      </c>
      <c r="S56" s="153">
        <v>1950</v>
      </c>
      <c r="T56" s="153" t="s">
        <v>2848</v>
      </c>
      <c r="U56" s="153">
        <v>21</v>
      </c>
      <c r="V56" s="153">
        <v>3</v>
      </c>
      <c r="W56" s="154">
        <v>19503</v>
      </c>
      <c r="X56" s="153" t="s">
        <v>7277</v>
      </c>
      <c r="Y56" s="153">
        <v>1</v>
      </c>
      <c r="Z56" s="153" t="s">
        <v>229</v>
      </c>
      <c r="AA56" s="153">
        <v>1</v>
      </c>
      <c r="AB56" s="153" t="s">
        <v>7107</v>
      </c>
      <c r="AC56" s="153">
        <v>1</v>
      </c>
      <c r="AD56" s="153">
        <v>0</v>
      </c>
      <c r="AE56" s="153">
        <v>0</v>
      </c>
      <c r="AF56" s="153">
        <v>0</v>
      </c>
      <c r="AG56" s="153">
        <v>180</v>
      </c>
      <c r="AH56" s="153">
        <v>180</v>
      </c>
      <c r="AI56" s="153">
        <v>100</v>
      </c>
      <c r="AJ56" s="153">
        <v>186</v>
      </c>
      <c r="AK56" s="153">
        <v>211</v>
      </c>
      <c r="AL56" s="153" t="s">
        <v>7278</v>
      </c>
      <c r="AM56" s="153">
        <v>186</v>
      </c>
      <c r="AN56" s="153">
        <v>180</v>
      </c>
      <c r="AO56" s="153" t="s">
        <v>7279</v>
      </c>
      <c r="AP56" s="154">
        <v>182</v>
      </c>
      <c r="AQ56" s="153">
        <v>0</v>
      </c>
      <c r="AR56" s="153">
        <v>0</v>
      </c>
      <c r="AS56" s="153">
        <v>734</v>
      </c>
      <c r="AT56" s="153">
        <v>571</v>
      </c>
      <c r="AU56" s="153" t="s">
        <v>7280</v>
      </c>
      <c r="AV56" s="153">
        <v>0</v>
      </c>
      <c r="AW56" s="153">
        <v>0</v>
      </c>
      <c r="AX56" s="153">
        <v>0</v>
      </c>
      <c r="AY56" s="153">
        <v>379855600</v>
      </c>
      <c r="AZ56" s="153">
        <v>379855600</v>
      </c>
      <c r="BA56" s="153">
        <v>100</v>
      </c>
      <c r="BB56" s="153">
        <v>254072000</v>
      </c>
      <c r="BC56" s="153">
        <v>254072000</v>
      </c>
      <c r="BD56" s="153">
        <v>100</v>
      </c>
      <c r="BE56" s="153">
        <v>407524000</v>
      </c>
      <c r="BF56" s="153">
        <v>403528100</v>
      </c>
      <c r="BG56" s="153" t="s">
        <v>7281</v>
      </c>
      <c r="BH56" s="155">
        <v>338920000</v>
      </c>
      <c r="BI56" s="153">
        <v>0</v>
      </c>
      <c r="BJ56" s="153">
        <v>0</v>
      </c>
    </row>
    <row r="57" spans="1:62">
      <c r="A57" s="152">
        <v>4050065308</v>
      </c>
      <c r="B57" s="153">
        <v>6</v>
      </c>
      <c r="C57" s="153" t="s">
        <v>7100</v>
      </c>
      <c r="D57" s="153" t="s">
        <v>7101</v>
      </c>
      <c r="E57" s="153">
        <v>2023</v>
      </c>
      <c r="F57" s="153" t="s">
        <v>7102</v>
      </c>
      <c r="G57" s="153" t="s">
        <v>7103</v>
      </c>
      <c r="H57" s="153">
        <v>2</v>
      </c>
      <c r="I57" s="153" t="s">
        <v>7104</v>
      </c>
      <c r="J57" s="153">
        <v>1</v>
      </c>
      <c r="K57" s="153" t="s">
        <v>220</v>
      </c>
      <c r="L57" s="153" t="s">
        <v>220</v>
      </c>
      <c r="M57" s="153">
        <v>199</v>
      </c>
      <c r="N57" s="153" t="s">
        <v>7105</v>
      </c>
      <c r="O57" s="153">
        <v>5</v>
      </c>
      <c r="P57" s="153" t="s">
        <v>7273</v>
      </c>
      <c r="Q57" s="153">
        <v>55</v>
      </c>
      <c r="R57" s="153" t="s">
        <v>2846</v>
      </c>
      <c r="S57" s="153">
        <v>1950</v>
      </c>
      <c r="T57" s="153" t="s">
        <v>2848</v>
      </c>
      <c r="U57" s="153">
        <v>21</v>
      </c>
      <c r="V57" s="153">
        <v>4</v>
      </c>
      <c r="W57" s="154">
        <v>19504</v>
      </c>
      <c r="X57" s="153" t="s">
        <v>7282</v>
      </c>
      <c r="Y57" s="153">
        <v>1</v>
      </c>
      <c r="Z57" s="153" t="s">
        <v>229</v>
      </c>
      <c r="AA57" s="153">
        <v>1</v>
      </c>
      <c r="AB57" s="153" t="s">
        <v>7107</v>
      </c>
      <c r="AC57" s="153">
        <v>1</v>
      </c>
      <c r="AD57" s="153">
        <v>0</v>
      </c>
      <c r="AE57" s="153">
        <v>0</v>
      </c>
      <c r="AF57" s="153">
        <v>0</v>
      </c>
      <c r="AG57" s="153">
        <v>10</v>
      </c>
      <c r="AH57" s="153">
        <v>10</v>
      </c>
      <c r="AI57" s="153">
        <v>100</v>
      </c>
      <c r="AJ57" s="153">
        <v>10</v>
      </c>
      <c r="AK57" s="153">
        <v>10</v>
      </c>
      <c r="AL57" s="153">
        <v>100</v>
      </c>
      <c r="AM57" s="153">
        <v>10</v>
      </c>
      <c r="AN57" s="153">
        <v>47</v>
      </c>
      <c r="AO57" s="153">
        <v>470</v>
      </c>
      <c r="AP57" s="154">
        <v>13</v>
      </c>
      <c r="AQ57" s="153">
        <v>0</v>
      </c>
      <c r="AR57" s="153">
        <v>0</v>
      </c>
      <c r="AS57" s="153">
        <v>43</v>
      </c>
      <c r="AT57" s="153">
        <v>67</v>
      </c>
      <c r="AU57" s="153" t="s">
        <v>7283</v>
      </c>
      <c r="AV57" s="153">
        <v>0</v>
      </c>
      <c r="AW57" s="153">
        <v>0</v>
      </c>
      <c r="AX57" s="153">
        <v>0</v>
      </c>
      <c r="AY57" s="153">
        <v>323408665</v>
      </c>
      <c r="AZ57" s="153">
        <v>323408665</v>
      </c>
      <c r="BA57" s="153">
        <v>100</v>
      </c>
      <c r="BB57" s="153">
        <v>317899524</v>
      </c>
      <c r="BC57" s="153">
        <v>317899524</v>
      </c>
      <c r="BD57" s="153">
        <v>100</v>
      </c>
      <c r="BE57" s="153">
        <v>711047000</v>
      </c>
      <c r="BF57" s="153">
        <v>667326174</v>
      </c>
      <c r="BG57" s="153" t="s">
        <v>7284</v>
      </c>
      <c r="BH57" s="155">
        <v>978830000</v>
      </c>
      <c r="BI57" s="153">
        <v>0</v>
      </c>
      <c r="BJ57" s="153">
        <v>0</v>
      </c>
    </row>
    <row r="58" spans="1:62">
      <c r="A58" s="152">
        <v>4050065308</v>
      </c>
      <c r="B58" s="153">
        <v>6</v>
      </c>
      <c r="C58" s="153" t="s">
        <v>7100</v>
      </c>
      <c r="D58" s="153" t="s">
        <v>7101</v>
      </c>
      <c r="E58" s="153">
        <v>2023</v>
      </c>
      <c r="F58" s="153" t="s">
        <v>7102</v>
      </c>
      <c r="G58" s="153" t="s">
        <v>7103</v>
      </c>
      <c r="H58" s="153">
        <v>2</v>
      </c>
      <c r="I58" s="153" t="s">
        <v>7104</v>
      </c>
      <c r="J58" s="153">
        <v>1</v>
      </c>
      <c r="K58" s="153" t="s">
        <v>220</v>
      </c>
      <c r="L58" s="153" t="s">
        <v>220</v>
      </c>
      <c r="M58" s="153">
        <v>199</v>
      </c>
      <c r="N58" s="153" t="s">
        <v>7105</v>
      </c>
      <c r="O58" s="153">
        <v>5</v>
      </c>
      <c r="P58" s="153" t="s">
        <v>7273</v>
      </c>
      <c r="Q58" s="153">
        <v>57</v>
      </c>
      <c r="R58" s="153" t="s">
        <v>244</v>
      </c>
      <c r="S58" s="153">
        <v>1949</v>
      </c>
      <c r="T58" s="153" t="s">
        <v>2877</v>
      </c>
      <c r="U58" s="153">
        <v>24</v>
      </c>
      <c r="V58" s="153">
        <v>1</v>
      </c>
      <c r="W58" s="154">
        <v>19491</v>
      </c>
      <c r="X58" s="153" t="s">
        <v>7285</v>
      </c>
      <c r="Y58" s="153">
        <v>1</v>
      </c>
      <c r="Z58" s="153" t="s">
        <v>229</v>
      </c>
      <c r="AA58" s="153">
        <v>1</v>
      </c>
      <c r="AB58" s="153" t="s">
        <v>7107</v>
      </c>
      <c r="AC58" s="153">
        <v>1</v>
      </c>
      <c r="AD58" s="153">
        <v>0</v>
      </c>
      <c r="AE58" s="153">
        <v>0</v>
      </c>
      <c r="AF58" s="153">
        <v>0</v>
      </c>
      <c r="AG58" s="153">
        <v>1</v>
      </c>
      <c r="AH58" s="153">
        <v>1</v>
      </c>
      <c r="AI58" s="153">
        <v>100</v>
      </c>
      <c r="AJ58" s="153">
        <v>1</v>
      </c>
      <c r="AK58" s="153">
        <v>1</v>
      </c>
      <c r="AL58" s="153">
        <v>100</v>
      </c>
      <c r="AM58" s="153">
        <v>1</v>
      </c>
      <c r="AN58" s="153" t="s">
        <v>7286</v>
      </c>
      <c r="AO58" s="153">
        <v>90</v>
      </c>
      <c r="AP58" s="154">
        <v>1</v>
      </c>
      <c r="AQ58" s="153">
        <v>0</v>
      </c>
      <c r="AR58" s="153">
        <v>0</v>
      </c>
      <c r="AS58" s="153">
        <v>4</v>
      </c>
      <c r="AT58" s="153" t="s">
        <v>7287</v>
      </c>
      <c r="AU58" s="153" t="s">
        <v>7288</v>
      </c>
      <c r="AV58" s="153">
        <v>0</v>
      </c>
      <c r="AW58" s="153">
        <v>0</v>
      </c>
      <c r="AX58" s="153">
        <v>0</v>
      </c>
      <c r="AY58" s="153">
        <v>4918179479</v>
      </c>
      <c r="AZ58" s="153">
        <v>4918179479</v>
      </c>
      <c r="BA58" s="153">
        <v>100</v>
      </c>
      <c r="BB58" s="153">
        <v>7151799790</v>
      </c>
      <c r="BC58" s="153">
        <v>7151799790</v>
      </c>
      <c r="BD58" s="153">
        <v>100</v>
      </c>
      <c r="BE58" s="153">
        <v>8619188405</v>
      </c>
      <c r="BF58" s="153">
        <v>7911783478</v>
      </c>
      <c r="BG58" s="153" t="s">
        <v>7289</v>
      </c>
      <c r="BH58" s="155">
        <v>6107200000</v>
      </c>
      <c r="BI58" s="153">
        <v>0</v>
      </c>
      <c r="BJ58" s="153">
        <v>0</v>
      </c>
    </row>
    <row r="59" spans="1:62">
      <c r="A59" s="152">
        <v>4050065308</v>
      </c>
      <c r="B59" s="153">
        <v>6</v>
      </c>
      <c r="C59" s="153" t="s">
        <v>7100</v>
      </c>
      <c r="D59" s="153" t="s">
        <v>7101</v>
      </c>
      <c r="E59" s="153">
        <v>2023</v>
      </c>
      <c r="F59" s="153" t="s">
        <v>7102</v>
      </c>
      <c r="G59" s="153" t="s">
        <v>7103</v>
      </c>
      <c r="H59" s="153">
        <v>2</v>
      </c>
      <c r="I59" s="153" t="s">
        <v>7104</v>
      </c>
      <c r="J59" s="153">
        <v>1</v>
      </c>
      <c r="K59" s="153" t="s">
        <v>220</v>
      </c>
      <c r="L59" s="153" t="s">
        <v>220</v>
      </c>
      <c r="M59" s="153">
        <v>199</v>
      </c>
      <c r="N59" s="153" t="s">
        <v>7105</v>
      </c>
      <c r="O59" s="153">
        <v>5</v>
      </c>
      <c r="P59" s="153" t="s">
        <v>7273</v>
      </c>
      <c r="Q59" s="153">
        <v>57</v>
      </c>
      <c r="R59" s="153" t="s">
        <v>244</v>
      </c>
      <c r="S59" s="153">
        <v>1949</v>
      </c>
      <c r="T59" s="153" t="s">
        <v>2877</v>
      </c>
      <c r="U59" s="153">
        <v>24</v>
      </c>
      <c r="V59" s="153">
        <v>2</v>
      </c>
      <c r="W59" s="154">
        <v>19492</v>
      </c>
      <c r="X59" s="153" t="s">
        <v>7290</v>
      </c>
      <c r="Y59" s="153">
        <v>2</v>
      </c>
      <c r="Z59" s="153" t="s">
        <v>366</v>
      </c>
      <c r="AA59" s="153">
        <v>1</v>
      </c>
      <c r="AB59" s="153" t="s">
        <v>7107</v>
      </c>
      <c r="AC59" s="153">
        <v>1</v>
      </c>
      <c r="AD59" s="153">
        <v>0</v>
      </c>
      <c r="AE59" s="153">
        <v>0</v>
      </c>
      <c r="AF59" s="153">
        <v>0</v>
      </c>
      <c r="AG59" s="153">
        <v>1</v>
      </c>
      <c r="AH59" s="153">
        <v>1</v>
      </c>
      <c r="AI59" s="153">
        <v>100</v>
      </c>
      <c r="AJ59" s="153">
        <v>1</v>
      </c>
      <c r="AK59" s="153">
        <v>1</v>
      </c>
      <c r="AL59" s="153">
        <v>100</v>
      </c>
      <c r="AM59" s="153">
        <v>1</v>
      </c>
      <c r="AN59" s="153">
        <v>1</v>
      </c>
      <c r="AO59" s="153">
        <v>100</v>
      </c>
      <c r="AP59" s="154">
        <v>1</v>
      </c>
      <c r="AQ59" s="153">
        <v>0</v>
      </c>
      <c r="AR59" s="153">
        <v>0</v>
      </c>
      <c r="AS59" s="153" t="s">
        <v>7108</v>
      </c>
      <c r="AT59" s="153" t="s">
        <v>7108</v>
      </c>
      <c r="AU59" s="153" t="s">
        <v>7108</v>
      </c>
      <c r="AV59" s="153">
        <v>0</v>
      </c>
      <c r="AW59" s="153">
        <v>0</v>
      </c>
      <c r="AX59" s="153">
        <v>0</v>
      </c>
      <c r="AY59" s="153">
        <v>1</v>
      </c>
      <c r="AZ59" s="153">
        <v>1</v>
      </c>
      <c r="BA59" s="153">
        <v>0</v>
      </c>
      <c r="BB59" s="153">
        <v>1</v>
      </c>
      <c r="BC59" s="153">
        <v>1</v>
      </c>
      <c r="BD59" s="153">
        <v>0</v>
      </c>
      <c r="BE59" s="153">
        <v>1</v>
      </c>
      <c r="BF59" s="153">
        <v>0</v>
      </c>
      <c r="BG59" s="153">
        <v>0</v>
      </c>
      <c r="BH59" s="155">
        <v>32460000</v>
      </c>
      <c r="BI59" s="153">
        <v>0</v>
      </c>
      <c r="BJ59" s="153">
        <v>0</v>
      </c>
    </row>
    <row r="60" spans="1:62">
      <c r="A60" s="152">
        <v>4050065308</v>
      </c>
      <c r="B60" s="153">
        <v>6</v>
      </c>
      <c r="C60" s="153" t="s">
        <v>7100</v>
      </c>
      <c r="D60" s="153" t="s">
        <v>7101</v>
      </c>
      <c r="E60" s="153">
        <v>2023</v>
      </c>
      <c r="F60" s="153" t="s">
        <v>7102</v>
      </c>
      <c r="G60" s="153" t="s">
        <v>7103</v>
      </c>
      <c r="H60" s="153">
        <v>2</v>
      </c>
      <c r="I60" s="153" t="s">
        <v>7104</v>
      </c>
      <c r="J60" s="153">
        <v>1</v>
      </c>
      <c r="K60" s="153" t="s">
        <v>220</v>
      </c>
      <c r="L60" s="153" t="s">
        <v>220</v>
      </c>
      <c r="M60" s="153">
        <v>199</v>
      </c>
      <c r="N60" s="153" t="s">
        <v>7105</v>
      </c>
      <c r="O60" s="153">
        <v>5</v>
      </c>
      <c r="P60" s="153" t="s">
        <v>7273</v>
      </c>
      <c r="Q60" s="153">
        <v>57</v>
      </c>
      <c r="R60" s="153" t="s">
        <v>244</v>
      </c>
      <c r="S60" s="153">
        <v>1952</v>
      </c>
      <c r="T60" s="153" t="s">
        <v>2895</v>
      </c>
      <c r="U60" s="153">
        <v>18</v>
      </c>
      <c r="V60" s="153">
        <v>1</v>
      </c>
      <c r="W60" s="154">
        <v>19521</v>
      </c>
      <c r="X60" s="153" t="s">
        <v>7291</v>
      </c>
      <c r="Y60" s="153">
        <v>1</v>
      </c>
      <c r="Z60" s="153" t="s">
        <v>229</v>
      </c>
      <c r="AA60" s="153">
        <v>1</v>
      </c>
      <c r="AB60" s="153" t="s">
        <v>7107</v>
      </c>
      <c r="AC60" s="153">
        <v>1</v>
      </c>
      <c r="AD60" s="153">
        <v>0</v>
      </c>
      <c r="AE60" s="153">
        <v>0</v>
      </c>
      <c r="AF60" s="153">
        <v>0</v>
      </c>
      <c r="AG60" s="153">
        <v>1</v>
      </c>
      <c r="AH60" s="153">
        <v>1</v>
      </c>
      <c r="AI60" s="153">
        <v>100</v>
      </c>
      <c r="AJ60" s="153">
        <v>1</v>
      </c>
      <c r="AK60" s="153">
        <v>1</v>
      </c>
      <c r="AL60" s="153">
        <v>100</v>
      </c>
      <c r="AM60" s="153">
        <v>1</v>
      </c>
      <c r="AN60" s="153">
        <v>1</v>
      </c>
      <c r="AO60" s="153">
        <v>100</v>
      </c>
      <c r="AP60" s="154">
        <v>1</v>
      </c>
      <c r="AQ60" s="153">
        <v>0</v>
      </c>
      <c r="AR60" s="153">
        <v>0</v>
      </c>
      <c r="AS60" s="153">
        <v>4</v>
      </c>
      <c r="AT60" s="153">
        <v>3</v>
      </c>
      <c r="AU60" s="153">
        <v>75</v>
      </c>
      <c r="AV60" s="153">
        <v>0</v>
      </c>
      <c r="AW60" s="153">
        <v>0</v>
      </c>
      <c r="AX60" s="153">
        <v>0</v>
      </c>
      <c r="AY60" s="153">
        <v>2665360875</v>
      </c>
      <c r="AZ60" s="153">
        <v>2665360875</v>
      </c>
      <c r="BA60" s="153">
        <v>100</v>
      </c>
      <c r="BB60" s="153">
        <v>1785707528</v>
      </c>
      <c r="BC60" s="153">
        <v>1785707528</v>
      </c>
      <c r="BD60" s="153">
        <v>100</v>
      </c>
      <c r="BE60" s="153">
        <v>2135707762</v>
      </c>
      <c r="BF60" s="153">
        <v>2025817862</v>
      </c>
      <c r="BG60" s="153" t="s">
        <v>7292</v>
      </c>
      <c r="BH60" s="155">
        <v>1628590000</v>
      </c>
      <c r="BI60" s="153">
        <v>0</v>
      </c>
      <c r="BJ60" s="153">
        <v>0</v>
      </c>
    </row>
    <row r="61" spans="1:62">
      <c r="A61" s="152">
        <v>4050065308</v>
      </c>
      <c r="B61" s="153">
        <v>6</v>
      </c>
      <c r="C61" s="153" t="s">
        <v>7293</v>
      </c>
      <c r="D61" s="153" t="s">
        <v>7294</v>
      </c>
      <c r="E61" s="153">
        <v>2023</v>
      </c>
      <c r="F61" s="153" t="s">
        <v>7102</v>
      </c>
      <c r="G61" s="153" t="s">
        <v>7103</v>
      </c>
      <c r="H61" s="153">
        <v>2</v>
      </c>
      <c r="I61" s="153" t="s">
        <v>7104</v>
      </c>
      <c r="J61" s="153">
        <v>2</v>
      </c>
      <c r="K61" s="153" t="s">
        <v>550</v>
      </c>
      <c r="L61" s="153" t="s">
        <v>550</v>
      </c>
      <c r="M61" s="153">
        <v>199</v>
      </c>
      <c r="N61" s="153" t="s">
        <v>7105</v>
      </c>
      <c r="O61" s="153">
        <v>1</v>
      </c>
      <c r="P61" s="153" t="s">
        <v>2356</v>
      </c>
      <c r="Q61" s="153">
        <v>1</v>
      </c>
      <c r="R61" s="153" t="s">
        <v>2357</v>
      </c>
      <c r="S61" s="153">
        <v>1815</v>
      </c>
      <c r="T61" s="153" t="s">
        <v>7295</v>
      </c>
      <c r="U61" s="153">
        <v>19</v>
      </c>
      <c r="V61" s="153">
        <v>1</v>
      </c>
      <c r="W61" s="154">
        <v>18151</v>
      </c>
      <c r="X61" s="153" t="s">
        <v>7296</v>
      </c>
      <c r="Y61" s="153">
        <v>2</v>
      </c>
      <c r="Z61" s="153" t="s">
        <v>366</v>
      </c>
      <c r="AA61" s="153">
        <v>1</v>
      </c>
      <c r="AB61" s="153" t="s">
        <v>7107</v>
      </c>
      <c r="AC61" s="153">
        <v>1</v>
      </c>
      <c r="AD61" s="153">
        <v>0</v>
      </c>
      <c r="AE61" s="153">
        <v>0</v>
      </c>
      <c r="AF61" s="153">
        <v>0</v>
      </c>
      <c r="AG61" s="153">
        <v>431</v>
      </c>
      <c r="AH61" s="153">
        <v>431</v>
      </c>
      <c r="AI61" s="153">
        <v>100</v>
      </c>
      <c r="AJ61" s="153">
        <v>431</v>
      </c>
      <c r="AK61" s="153">
        <v>431</v>
      </c>
      <c r="AL61" s="153">
        <v>100</v>
      </c>
      <c r="AM61" s="153">
        <v>431</v>
      </c>
      <c r="AN61" s="153">
        <v>679</v>
      </c>
      <c r="AO61" s="153" t="s">
        <v>7297</v>
      </c>
      <c r="AP61" s="154">
        <v>431</v>
      </c>
      <c r="AQ61" s="153">
        <v>0</v>
      </c>
      <c r="AR61" s="153">
        <v>0</v>
      </c>
      <c r="AS61" s="153" t="s">
        <v>7108</v>
      </c>
      <c r="AT61" s="153" t="s">
        <v>7108</v>
      </c>
      <c r="AU61" s="153" t="s">
        <v>7108</v>
      </c>
      <c r="AV61" s="153">
        <v>0</v>
      </c>
      <c r="AW61" s="153">
        <v>0</v>
      </c>
      <c r="AX61" s="153">
        <v>0</v>
      </c>
      <c r="AY61" s="153">
        <v>733760000</v>
      </c>
      <c r="AZ61" s="153">
        <v>733714787</v>
      </c>
      <c r="BA61" s="153" t="s">
        <v>7175</v>
      </c>
      <c r="BB61" s="153">
        <v>747283970</v>
      </c>
      <c r="BC61" s="153">
        <v>747283970</v>
      </c>
      <c r="BD61" s="153">
        <v>100</v>
      </c>
      <c r="BE61" s="153">
        <v>1356000000</v>
      </c>
      <c r="BF61" s="153">
        <v>1255780000</v>
      </c>
      <c r="BG61" s="153" t="s">
        <v>7298</v>
      </c>
      <c r="BH61" s="155">
        <v>1170000000</v>
      </c>
      <c r="BI61" s="153">
        <v>0</v>
      </c>
      <c r="BJ61" s="153">
        <v>0</v>
      </c>
    </row>
    <row r="62" spans="1:62">
      <c r="A62" s="152">
        <v>4050065308</v>
      </c>
      <c r="B62" s="153">
        <v>6</v>
      </c>
      <c r="C62" s="153" t="s">
        <v>7293</v>
      </c>
      <c r="D62" s="153" t="s">
        <v>7294</v>
      </c>
      <c r="E62" s="153">
        <v>2023</v>
      </c>
      <c r="F62" s="153" t="s">
        <v>7102</v>
      </c>
      <c r="G62" s="153" t="s">
        <v>7103</v>
      </c>
      <c r="H62" s="153">
        <v>2</v>
      </c>
      <c r="I62" s="153" t="s">
        <v>7104</v>
      </c>
      <c r="J62" s="153">
        <v>2</v>
      </c>
      <c r="K62" s="153" t="s">
        <v>550</v>
      </c>
      <c r="L62" s="153" t="s">
        <v>550</v>
      </c>
      <c r="M62" s="153">
        <v>199</v>
      </c>
      <c r="N62" s="153" t="s">
        <v>7105</v>
      </c>
      <c r="O62" s="153">
        <v>1</v>
      </c>
      <c r="P62" s="153" t="s">
        <v>2356</v>
      </c>
      <c r="Q62" s="153">
        <v>1</v>
      </c>
      <c r="R62" s="153" t="s">
        <v>2357</v>
      </c>
      <c r="S62" s="153">
        <v>1815</v>
      </c>
      <c r="T62" s="153" t="s">
        <v>7295</v>
      </c>
      <c r="U62" s="153">
        <v>19</v>
      </c>
      <c r="V62" s="153">
        <v>2</v>
      </c>
      <c r="W62" s="154">
        <v>18152</v>
      </c>
      <c r="X62" s="153" t="s">
        <v>7299</v>
      </c>
      <c r="Y62" s="153">
        <v>1</v>
      </c>
      <c r="Z62" s="153" t="s">
        <v>229</v>
      </c>
      <c r="AA62" s="153">
        <v>1</v>
      </c>
      <c r="AB62" s="153" t="s">
        <v>7107</v>
      </c>
      <c r="AC62" s="153">
        <v>1</v>
      </c>
      <c r="AD62" s="153">
        <v>0</v>
      </c>
      <c r="AE62" s="153">
        <v>0</v>
      </c>
      <c r="AF62" s="153">
        <v>0</v>
      </c>
      <c r="AG62" s="153">
        <v>732</v>
      </c>
      <c r="AH62" s="153">
        <v>732</v>
      </c>
      <c r="AI62" s="153">
        <v>100</v>
      </c>
      <c r="AJ62" s="153">
        <v>754</v>
      </c>
      <c r="AK62" s="153">
        <v>754</v>
      </c>
      <c r="AL62" s="153">
        <v>100</v>
      </c>
      <c r="AM62" s="153">
        <v>754</v>
      </c>
      <c r="AN62" s="153">
        <v>754</v>
      </c>
      <c r="AO62" s="153">
        <v>100</v>
      </c>
      <c r="AP62" s="154">
        <v>720</v>
      </c>
      <c r="AQ62" s="153">
        <v>0</v>
      </c>
      <c r="AR62" s="153">
        <v>0</v>
      </c>
      <c r="AS62" s="153">
        <v>2960</v>
      </c>
      <c r="AT62" s="153">
        <v>2240</v>
      </c>
      <c r="AU62" s="153" t="s">
        <v>7300</v>
      </c>
      <c r="AV62" s="153">
        <v>0</v>
      </c>
      <c r="AW62" s="153">
        <v>0</v>
      </c>
      <c r="AX62" s="153">
        <v>0</v>
      </c>
      <c r="AY62" s="153">
        <v>2143399804</v>
      </c>
      <c r="AZ62" s="153">
        <v>2137069804</v>
      </c>
      <c r="BA62" s="153" t="s">
        <v>7301</v>
      </c>
      <c r="BB62" s="153">
        <v>3471977000</v>
      </c>
      <c r="BC62" s="153">
        <v>3471977000</v>
      </c>
      <c r="BD62" s="153">
        <v>100</v>
      </c>
      <c r="BE62" s="153">
        <v>1860973760</v>
      </c>
      <c r="BF62" s="153">
        <v>1861157760</v>
      </c>
      <c r="BG62" s="153" t="s">
        <v>7302</v>
      </c>
      <c r="BH62" s="155">
        <v>2618000000</v>
      </c>
      <c r="BI62" s="153">
        <v>0</v>
      </c>
      <c r="BJ62" s="153">
        <v>0</v>
      </c>
    </row>
    <row r="63" spans="1:62">
      <c r="A63" s="152">
        <v>4050065308</v>
      </c>
      <c r="B63" s="153">
        <v>6</v>
      </c>
      <c r="C63" s="153" t="s">
        <v>7293</v>
      </c>
      <c r="D63" s="153" t="s">
        <v>7294</v>
      </c>
      <c r="E63" s="153">
        <v>2023</v>
      </c>
      <c r="F63" s="153" t="s">
        <v>7102</v>
      </c>
      <c r="G63" s="153" t="s">
        <v>7103</v>
      </c>
      <c r="H63" s="153">
        <v>2</v>
      </c>
      <c r="I63" s="153" t="s">
        <v>7104</v>
      </c>
      <c r="J63" s="153">
        <v>2</v>
      </c>
      <c r="K63" s="153" t="s">
        <v>550</v>
      </c>
      <c r="L63" s="153" t="s">
        <v>550</v>
      </c>
      <c r="M63" s="153">
        <v>199</v>
      </c>
      <c r="N63" s="153" t="s">
        <v>7105</v>
      </c>
      <c r="O63" s="153">
        <v>1</v>
      </c>
      <c r="P63" s="153" t="s">
        <v>2356</v>
      </c>
      <c r="Q63" s="153">
        <v>6</v>
      </c>
      <c r="R63" s="153" t="s">
        <v>7112</v>
      </c>
      <c r="S63" s="153">
        <v>1671</v>
      </c>
      <c r="T63" s="153" t="s">
        <v>7303</v>
      </c>
      <c r="U63" s="153">
        <v>20</v>
      </c>
      <c r="V63" s="153">
        <v>1</v>
      </c>
      <c r="W63" s="154">
        <v>16711</v>
      </c>
      <c r="X63" s="153" t="s">
        <v>7304</v>
      </c>
      <c r="Y63" s="153">
        <v>1</v>
      </c>
      <c r="Z63" s="153" t="s">
        <v>229</v>
      </c>
      <c r="AA63" s="153">
        <v>1</v>
      </c>
      <c r="AB63" s="153" t="s">
        <v>7107</v>
      </c>
      <c r="AC63" s="153">
        <v>1</v>
      </c>
      <c r="AD63" s="153">
        <v>0</v>
      </c>
      <c r="AE63" s="153">
        <v>0</v>
      </c>
      <c r="AF63" s="153">
        <v>0</v>
      </c>
      <c r="AG63" s="153">
        <v>42</v>
      </c>
      <c r="AH63" s="153">
        <v>42</v>
      </c>
      <c r="AI63" s="153">
        <v>100</v>
      </c>
      <c r="AJ63" s="153">
        <v>44</v>
      </c>
      <c r="AK63" s="153">
        <v>44</v>
      </c>
      <c r="AL63" s="153">
        <v>100</v>
      </c>
      <c r="AM63" s="153">
        <v>57</v>
      </c>
      <c r="AN63" s="153">
        <v>0</v>
      </c>
      <c r="AO63" s="153">
        <v>0</v>
      </c>
      <c r="AP63" s="154">
        <v>57</v>
      </c>
      <c r="AQ63" s="153">
        <v>0</v>
      </c>
      <c r="AR63" s="153">
        <v>0</v>
      </c>
      <c r="AS63" s="153">
        <v>200</v>
      </c>
      <c r="AT63" s="153">
        <v>86</v>
      </c>
      <c r="AU63" s="153">
        <v>43</v>
      </c>
      <c r="AV63" s="153">
        <v>0</v>
      </c>
      <c r="AW63" s="153">
        <v>0</v>
      </c>
      <c r="AX63" s="153">
        <v>0</v>
      </c>
      <c r="AY63" s="153">
        <v>236664000</v>
      </c>
      <c r="AZ63" s="153">
        <v>236647688</v>
      </c>
      <c r="BA63" s="153">
        <v>100</v>
      </c>
      <c r="BB63" s="153">
        <v>304254000</v>
      </c>
      <c r="BC63" s="153">
        <v>304252060</v>
      </c>
      <c r="BD63" s="153">
        <v>100</v>
      </c>
      <c r="BE63" s="153">
        <v>314000000</v>
      </c>
      <c r="BF63" s="153">
        <v>314000000</v>
      </c>
      <c r="BG63" s="153">
        <v>100</v>
      </c>
      <c r="BH63" s="155">
        <v>315000000</v>
      </c>
      <c r="BI63" s="153">
        <v>0</v>
      </c>
      <c r="BJ63" s="153">
        <v>0</v>
      </c>
    </row>
    <row r="64" spans="1:62">
      <c r="A64" s="152">
        <v>4050065308</v>
      </c>
      <c r="B64" s="153">
        <v>6</v>
      </c>
      <c r="C64" s="153" t="s">
        <v>7293</v>
      </c>
      <c r="D64" s="153" t="s">
        <v>7294</v>
      </c>
      <c r="E64" s="153">
        <v>2023</v>
      </c>
      <c r="F64" s="153" t="s">
        <v>7102</v>
      </c>
      <c r="G64" s="153" t="s">
        <v>7103</v>
      </c>
      <c r="H64" s="153">
        <v>2</v>
      </c>
      <c r="I64" s="153" t="s">
        <v>7104</v>
      </c>
      <c r="J64" s="153">
        <v>2</v>
      </c>
      <c r="K64" s="153" t="s">
        <v>550</v>
      </c>
      <c r="L64" s="153" t="s">
        <v>550</v>
      </c>
      <c r="M64" s="153">
        <v>199</v>
      </c>
      <c r="N64" s="153" t="s">
        <v>7105</v>
      </c>
      <c r="O64" s="153">
        <v>1</v>
      </c>
      <c r="P64" s="153" t="s">
        <v>2356</v>
      </c>
      <c r="Q64" s="153">
        <v>6</v>
      </c>
      <c r="R64" s="153" t="s">
        <v>7112</v>
      </c>
      <c r="S64" s="153">
        <v>1671</v>
      </c>
      <c r="T64" s="153" t="s">
        <v>7303</v>
      </c>
      <c r="U64" s="153">
        <v>20</v>
      </c>
      <c r="V64" s="153">
        <v>2</v>
      </c>
      <c r="W64" s="154">
        <v>16712</v>
      </c>
      <c r="X64" s="153" t="s">
        <v>7305</v>
      </c>
      <c r="Y64" s="153">
        <v>1</v>
      </c>
      <c r="Z64" s="153" t="s">
        <v>229</v>
      </c>
      <c r="AA64" s="153">
        <v>1</v>
      </c>
      <c r="AB64" s="153" t="s">
        <v>7107</v>
      </c>
      <c r="AC64" s="153">
        <v>1</v>
      </c>
      <c r="AD64" s="153">
        <v>0</v>
      </c>
      <c r="AE64" s="153">
        <v>0</v>
      </c>
      <c r="AF64" s="153">
        <v>0</v>
      </c>
      <c r="AG64" s="153">
        <v>48</v>
      </c>
      <c r="AH64" s="153">
        <v>48</v>
      </c>
      <c r="AI64" s="153">
        <v>100</v>
      </c>
      <c r="AJ64" s="153">
        <v>49</v>
      </c>
      <c r="AK64" s="153">
        <v>96</v>
      </c>
      <c r="AL64" s="153" t="s">
        <v>7306</v>
      </c>
      <c r="AM64" s="153">
        <v>53</v>
      </c>
      <c r="AN64" s="153">
        <v>0</v>
      </c>
      <c r="AO64" s="153">
        <v>0</v>
      </c>
      <c r="AP64" s="154">
        <v>0</v>
      </c>
      <c r="AQ64" s="153">
        <v>0</v>
      </c>
      <c r="AR64" s="153">
        <v>0</v>
      </c>
      <c r="AS64" s="153">
        <v>150</v>
      </c>
      <c r="AT64" s="153">
        <v>144</v>
      </c>
      <c r="AU64" s="153">
        <v>96</v>
      </c>
      <c r="AV64" s="153">
        <v>0</v>
      </c>
      <c r="AW64" s="153">
        <v>0</v>
      </c>
      <c r="AX64" s="153">
        <v>0</v>
      </c>
      <c r="AY64" s="153">
        <v>266453000</v>
      </c>
      <c r="AZ64" s="153">
        <v>266369844</v>
      </c>
      <c r="BA64" s="153" t="s">
        <v>7307</v>
      </c>
      <c r="BB64" s="153">
        <v>382111000</v>
      </c>
      <c r="BC64" s="153">
        <v>382110103</v>
      </c>
      <c r="BD64" s="153">
        <v>100</v>
      </c>
      <c r="BE64" s="153">
        <v>232569000</v>
      </c>
      <c r="BF64" s="153">
        <v>232560000</v>
      </c>
      <c r="BG64" s="153">
        <v>100</v>
      </c>
      <c r="BH64" s="155">
        <v>0</v>
      </c>
      <c r="BI64" s="153">
        <v>0</v>
      </c>
      <c r="BJ64" s="153">
        <v>0</v>
      </c>
    </row>
    <row r="65" spans="1:62">
      <c r="A65" s="152">
        <v>4050065308</v>
      </c>
      <c r="B65" s="153">
        <v>6</v>
      </c>
      <c r="C65" s="153" t="s">
        <v>7293</v>
      </c>
      <c r="D65" s="153" t="s">
        <v>7294</v>
      </c>
      <c r="E65" s="153">
        <v>2023</v>
      </c>
      <c r="F65" s="153" t="s">
        <v>7102</v>
      </c>
      <c r="G65" s="153" t="s">
        <v>7103</v>
      </c>
      <c r="H65" s="153">
        <v>2</v>
      </c>
      <c r="I65" s="153" t="s">
        <v>7104</v>
      </c>
      <c r="J65" s="153">
        <v>2</v>
      </c>
      <c r="K65" s="153" t="s">
        <v>550</v>
      </c>
      <c r="L65" s="153" t="s">
        <v>550</v>
      </c>
      <c r="M65" s="153">
        <v>199</v>
      </c>
      <c r="N65" s="153" t="s">
        <v>7105</v>
      </c>
      <c r="O65" s="153">
        <v>1</v>
      </c>
      <c r="P65" s="153" t="s">
        <v>2356</v>
      </c>
      <c r="Q65" s="153">
        <v>6</v>
      </c>
      <c r="R65" s="153" t="s">
        <v>7112</v>
      </c>
      <c r="S65" s="153">
        <v>1671</v>
      </c>
      <c r="T65" s="153" t="s">
        <v>7303</v>
      </c>
      <c r="U65" s="153">
        <v>20</v>
      </c>
      <c r="V65" s="153">
        <v>3</v>
      </c>
      <c r="W65" s="154">
        <v>16713</v>
      </c>
      <c r="X65" s="153" t="s">
        <v>7308</v>
      </c>
      <c r="Y65" s="153">
        <v>1</v>
      </c>
      <c r="Z65" s="153" t="s">
        <v>229</v>
      </c>
      <c r="AA65" s="153">
        <v>1</v>
      </c>
      <c r="AB65" s="153" t="s">
        <v>7107</v>
      </c>
      <c r="AC65" s="153">
        <v>1</v>
      </c>
      <c r="AD65" s="153">
        <v>0</v>
      </c>
      <c r="AE65" s="153">
        <v>0</v>
      </c>
      <c r="AF65" s="153">
        <v>0</v>
      </c>
      <c r="AG65" s="153">
        <v>52</v>
      </c>
      <c r="AH65" s="153">
        <v>52</v>
      </c>
      <c r="AI65" s="153">
        <v>100</v>
      </c>
      <c r="AJ65" s="153">
        <v>52</v>
      </c>
      <c r="AK65" s="153">
        <v>97</v>
      </c>
      <c r="AL65" s="153" t="s">
        <v>7309</v>
      </c>
      <c r="AM65" s="153">
        <v>56</v>
      </c>
      <c r="AN65" s="153">
        <v>0</v>
      </c>
      <c r="AO65" s="153">
        <v>0</v>
      </c>
      <c r="AP65" s="154">
        <v>0</v>
      </c>
      <c r="AQ65" s="153">
        <v>0</v>
      </c>
      <c r="AR65" s="153">
        <v>0</v>
      </c>
      <c r="AS65" s="153">
        <v>160</v>
      </c>
      <c r="AT65" s="153">
        <v>149</v>
      </c>
      <c r="AU65" s="153" t="s">
        <v>7310</v>
      </c>
      <c r="AV65" s="153">
        <v>0</v>
      </c>
      <c r="AW65" s="153">
        <v>0</v>
      </c>
      <c r="AX65" s="153">
        <v>0</v>
      </c>
      <c r="AY65" s="153">
        <v>285821000</v>
      </c>
      <c r="AZ65" s="153">
        <v>285788357</v>
      </c>
      <c r="BA65" s="153" t="s">
        <v>7175</v>
      </c>
      <c r="BB65" s="153">
        <v>396211000</v>
      </c>
      <c r="BC65" s="153">
        <v>396210104</v>
      </c>
      <c r="BD65" s="153">
        <v>100</v>
      </c>
      <c r="BE65" s="153">
        <v>245007000</v>
      </c>
      <c r="BF65" s="153">
        <v>244827000</v>
      </c>
      <c r="BG65" s="153" t="s">
        <v>7311</v>
      </c>
      <c r="BH65" s="155">
        <v>0</v>
      </c>
      <c r="BI65" s="153">
        <v>0</v>
      </c>
      <c r="BJ65" s="153">
        <v>0</v>
      </c>
    </row>
    <row r="66" spans="1:62">
      <c r="A66" s="152">
        <v>4050065308</v>
      </c>
      <c r="B66" s="153">
        <v>6</v>
      </c>
      <c r="C66" s="153" t="s">
        <v>7293</v>
      </c>
      <c r="D66" s="153" t="s">
        <v>7294</v>
      </c>
      <c r="E66" s="153">
        <v>2023</v>
      </c>
      <c r="F66" s="153" t="s">
        <v>7102</v>
      </c>
      <c r="G66" s="153" t="s">
        <v>7103</v>
      </c>
      <c r="H66" s="153">
        <v>2</v>
      </c>
      <c r="I66" s="153" t="s">
        <v>7104</v>
      </c>
      <c r="J66" s="153">
        <v>2</v>
      </c>
      <c r="K66" s="153" t="s">
        <v>550</v>
      </c>
      <c r="L66" s="153" t="s">
        <v>550</v>
      </c>
      <c r="M66" s="153">
        <v>199</v>
      </c>
      <c r="N66" s="153" t="s">
        <v>7105</v>
      </c>
      <c r="O66" s="153">
        <v>1</v>
      </c>
      <c r="P66" s="153" t="s">
        <v>2356</v>
      </c>
      <c r="Q66" s="153">
        <v>6</v>
      </c>
      <c r="R66" s="153" t="s">
        <v>7112</v>
      </c>
      <c r="S66" s="153">
        <v>1671</v>
      </c>
      <c r="T66" s="153" t="s">
        <v>7303</v>
      </c>
      <c r="U66" s="153">
        <v>20</v>
      </c>
      <c r="V66" s="153">
        <v>4</v>
      </c>
      <c r="W66" s="154">
        <v>16714</v>
      </c>
      <c r="X66" s="153" t="s">
        <v>7312</v>
      </c>
      <c r="Y66" s="153">
        <v>1</v>
      </c>
      <c r="Z66" s="153" t="s">
        <v>229</v>
      </c>
      <c r="AA66" s="153">
        <v>1</v>
      </c>
      <c r="AB66" s="153" t="s">
        <v>7107</v>
      </c>
      <c r="AC66" s="153">
        <v>1</v>
      </c>
      <c r="AD66" s="153">
        <v>0</v>
      </c>
      <c r="AE66" s="153">
        <v>0</v>
      </c>
      <c r="AF66" s="153">
        <v>0</v>
      </c>
      <c r="AG66" s="153">
        <v>40</v>
      </c>
      <c r="AH66" s="153">
        <v>40</v>
      </c>
      <c r="AI66" s="153">
        <v>100</v>
      </c>
      <c r="AJ66" s="153">
        <v>44</v>
      </c>
      <c r="AK66" s="153">
        <v>44</v>
      </c>
      <c r="AL66" s="153">
        <v>100</v>
      </c>
      <c r="AM66" s="153">
        <v>46</v>
      </c>
      <c r="AN66" s="153">
        <v>0</v>
      </c>
      <c r="AO66" s="153">
        <v>0</v>
      </c>
      <c r="AP66" s="154">
        <v>0</v>
      </c>
      <c r="AQ66" s="153">
        <v>0</v>
      </c>
      <c r="AR66" s="153">
        <v>0</v>
      </c>
      <c r="AS66" s="153">
        <v>130</v>
      </c>
      <c r="AT66" s="153">
        <v>84</v>
      </c>
      <c r="AU66" s="153" t="s">
        <v>7313</v>
      </c>
      <c r="AV66" s="153">
        <v>0</v>
      </c>
      <c r="AW66" s="153">
        <v>0</v>
      </c>
      <c r="AX66" s="153">
        <v>0</v>
      </c>
      <c r="AY66" s="153">
        <v>215280000</v>
      </c>
      <c r="AZ66" s="153">
        <v>213392847</v>
      </c>
      <c r="BA66" s="153" t="s">
        <v>7212</v>
      </c>
      <c r="BB66" s="153">
        <v>318425000</v>
      </c>
      <c r="BC66" s="153">
        <v>318352065</v>
      </c>
      <c r="BD66" s="153" t="s">
        <v>7307</v>
      </c>
      <c r="BE66" s="153">
        <v>193243000</v>
      </c>
      <c r="BF66" s="153">
        <v>193243000</v>
      </c>
      <c r="BG66" s="153">
        <v>100</v>
      </c>
      <c r="BH66" s="155">
        <v>0</v>
      </c>
      <c r="BI66" s="153">
        <v>0</v>
      </c>
      <c r="BJ66" s="153">
        <v>0</v>
      </c>
    </row>
    <row r="67" spans="1:62">
      <c r="A67" s="152">
        <v>4050065308</v>
      </c>
      <c r="B67" s="153">
        <v>6</v>
      </c>
      <c r="C67" s="153" t="s">
        <v>7293</v>
      </c>
      <c r="D67" s="153" t="s">
        <v>7294</v>
      </c>
      <c r="E67" s="153">
        <v>2023</v>
      </c>
      <c r="F67" s="153" t="s">
        <v>7102</v>
      </c>
      <c r="G67" s="153" t="s">
        <v>7103</v>
      </c>
      <c r="H67" s="153">
        <v>2</v>
      </c>
      <c r="I67" s="153" t="s">
        <v>7104</v>
      </c>
      <c r="J67" s="153">
        <v>2</v>
      </c>
      <c r="K67" s="153" t="s">
        <v>550</v>
      </c>
      <c r="L67" s="153" t="s">
        <v>550</v>
      </c>
      <c r="M67" s="153">
        <v>199</v>
      </c>
      <c r="N67" s="153" t="s">
        <v>7105</v>
      </c>
      <c r="O67" s="153">
        <v>1</v>
      </c>
      <c r="P67" s="153" t="s">
        <v>2356</v>
      </c>
      <c r="Q67" s="153">
        <v>6</v>
      </c>
      <c r="R67" s="153" t="s">
        <v>7112</v>
      </c>
      <c r="S67" s="153">
        <v>1710</v>
      </c>
      <c r="T67" s="153" t="s">
        <v>7314</v>
      </c>
      <c r="U67" s="153">
        <v>13</v>
      </c>
      <c r="V67" s="153">
        <v>1</v>
      </c>
      <c r="W67" s="154">
        <v>17101</v>
      </c>
      <c r="X67" s="153" t="s">
        <v>7315</v>
      </c>
      <c r="Y67" s="153">
        <v>1</v>
      </c>
      <c r="Z67" s="153" t="s">
        <v>229</v>
      </c>
      <c r="AA67" s="153">
        <v>1</v>
      </c>
      <c r="AB67" s="153" t="s">
        <v>7107</v>
      </c>
      <c r="AC67" s="153">
        <v>1</v>
      </c>
      <c r="AD67" s="153">
        <v>0</v>
      </c>
      <c r="AE67" s="153">
        <v>0</v>
      </c>
      <c r="AF67" s="153">
        <v>0</v>
      </c>
      <c r="AG67" s="153">
        <v>644</v>
      </c>
      <c r="AH67" s="153">
        <v>644</v>
      </c>
      <c r="AI67" s="153">
        <v>100</v>
      </c>
      <c r="AJ67" s="153">
        <v>766</v>
      </c>
      <c r="AK67" s="153">
        <v>766</v>
      </c>
      <c r="AL67" s="153">
        <v>100</v>
      </c>
      <c r="AM67" s="153">
        <v>687</v>
      </c>
      <c r="AN67" s="153">
        <v>0</v>
      </c>
      <c r="AO67" s="153">
        <v>0</v>
      </c>
      <c r="AP67" s="154">
        <v>903</v>
      </c>
      <c r="AQ67" s="153">
        <v>0</v>
      </c>
      <c r="AR67" s="153">
        <v>0</v>
      </c>
      <c r="AS67" s="153">
        <v>3000</v>
      </c>
      <c r="AT67" s="153">
        <v>1410</v>
      </c>
      <c r="AU67" s="153">
        <v>47</v>
      </c>
      <c r="AV67" s="153">
        <v>0</v>
      </c>
      <c r="AW67" s="153">
        <v>0</v>
      </c>
      <c r="AX67" s="153">
        <v>0</v>
      </c>
      <c r="AY67" s="153">
        <v>262330000</v>
      </c>
      <c r="AZ67" s="153">
        <v>262283392</v>
      </c>
      <c r="BA67" s="153" t="s">
        <v>7316</v>
      </c>
      <c r="BB67" s="153">
        <v>382000000</v>
      </c>
      <c r="BC67" s="153">
        <v>381682796</v>
      </c>
      <c r="BD67" s="153" t="s">
        <v>7317</v>
      </c>
      <c r="BE67" s="153">
        <v>350000000</v>
      </c>
      <c r="BF67" s="153">
        <v>341496000</v>
      </c>
      <c r="BG67" s="153" t="s">
        <v>7318</v>
      </c>
      <c r="BH67" s="155">
        <v>400000000</v>
      </c>
      <c r="BI67" s="153">
        <v>0</v>
      </c>
      <c r="BJ67" s="153">
        <v>0</v>
      </c>
    </row>
    <row r="68" spans="1:62">
      <c r="A68" s="152">
        <v>4050065308</v>
      </c>
      <c r="B68" s="153">
        <v>6</v>
      </c>
      <c r="C68" s="153" t="s">
        <v>7293</v>
      </c>
      <c r="D68" s="153" t="s">
        <v>7294</v>
      </c>
      <c r="E68" s="153">
        <v>2023</v>
      </c>
      <c r="F68" s="153" t="s">
        <v>7102</v>
      </c>
      <c r="G68" s="153" t="s">
        <v>7103</v>
      </c>
      <c r="H68" s="153">
        <v>2</v>
      </c>
      <c r="I68" s="153" t="s">
        <v>7104</v>
      </c>
      <c r="J68" s="153">
        <v>2</v>
      </c>
      <c r="K68" s="153" t="s">
        <v>550</v>
      </c>
      <c r="L68" s="153" t="s">
        <v>550</v>
      </c>
      <c r="M68" s="153">
        <v>199</v>
      </c>
      <c r="N68" s="153" t="s">
        <v>7105</v>
      </c>
      <c r="O68" s="153">
        <v>1</v>
      </c>
      <c r="P68" s="153" t="s">
        <v>2356</v>
      </c>
      <c r="Q68" s="153">
        <v>6</v>
      </c>
      <c r="R68" s="153" t="s">
        <v>7112</v>
      </c>
      <c r="S68" s="153">
        <v>1710</v>
      </c>
      <c r="T68" s="153" t="s">
        <v>7314</v>
      </c>
      <c r="U68" s="153">
        <v>13</v>
      </c>
      <c r="V68" s="153">
        <v>2</v>
      </c>
      <c r="W68" s="154">
        <v>17102</v>
      </c>
      <c r="X68" s="153" t="s">
        <v>7319</v>
      </c>
      <c r="Y68" s="153">
        <v>1</v>
      </c>
      <c r="Z68" s="153" t="s">
        <v>229</v>
      </c>
      <c r="AA68" s="153">
        <v>1</v>
      </c>
      <c r="AB68" s="153" t="s">
        <v>7107</v>
      </c>
      <c r="AC68" s="153">
        <v>1</v>
      </c>
      <c r="AD68" s="153">
        <v>0</v>
      </c>
      <c r="AE68" s="153">
        <v>0</v>
      </c>
      <c r="AF68" s="153">
        <v>0</v>
      </c>
      <c r="AG68" s="153">
        <v>0</v>
      </c>
      <c r="AH68" s="153">
        <v>0</v>
      </c>
      <c r="AI68" s="153">
        <v>0</v>
      </c>
      <c r="AJ68" s="153">
        <v>0</v>
      </c>
      <c r="AK68" s="153">
        <v>0</v>
      </c>
      <c r="AL68" s="153">
        <v>0</v>
      </c>
      <c r="AM68" s="153">
        <v>0</v>
      </c>
      <c r="AN68" s="153">
        <v>0</v>
      </c>
      <c r="AO68" s="153">
        <v>0</v>
      </c>
      <c r="AP68" s="154">
        <v>1</v>
      </c>
      <c r="AQ68" s="153">
        <v>0</v>
      </c>
      <c r="AR68" s="153">
        <v>0</v>
      </c>
      <c r="AS68" s="153">
        <v>1</v>
      </c>
      <c r="AT68" s="153">
        <v>0</v>
      </c>
      <c r="AU68" s="153">
        <v>0</v>
      </c>
      <c r="AV68" s="153">
        <v>0</v>
      </c>
      <c r="AW68" s="153">
        <v>0</v>
      </c>
      <c r="AX68" s="153">
        <v>0</v>
      </c>
      <c r="AY68" s="153">
        <v>0</v>
      </c>
      <c r="AZ68" s="153">
        <v>0</v>
      </c>
      <c r="BA68" s="153">
        <v>0</v>
      </c>
      <c r="BB68" s="153">
        <v>0</v>
      </c>
      <c r="BC68" s="153">
        <v>0</v>
      </c>
      <c r="BD68" s="153">
        <v>0</v>
      </c>
      <c r="BE68" s="153">
        <v>0</v>
      </c>
      <c r="BF68" s="153">
        <v>0</v>
      </c>
      <c r="BG68" s="153">
        <v>0</v>
      </c>
      <c r="BH68" s="155">
        <v>200000000</v>
      </c>
      <c r="BI68" s="153">
        <v>0</v>
      </c>
      <c r="BJ68" s="153">
        <v>0</v>
      </c>
    </row>
    <row r="69" spans="1:62">
      <c r="A69" s="152">
        <v>4050065308</v>
      </c>
      <c r="B69" s="153">
        <v>6</v>
      </c>
      <c r="C69" s="153" t="s">
        <v>7293</v>
      </c>
      <c r="D69" s="153" t="s">
        <v>7294</v>
      </c>
      <c r="E69" s="153">
        <v>2023</v>
      </c>
      <c r="F69" s="153" t="s">
        <v>7102</v>
      </c>
      <c r="G69" s="153" t="s">
        <v>7103</v>
      </c>
      <c r="H69" s="153">
        <v>2</v>
      </c>
      <c r="I69" s="153" t="s">
        <v>7104</v>
      </c>
      <c r="J69" s="153">
        <v>2</v>
      </c>
      <c r="K69" s="153" t="s">
        <v>550</v>
      </c>
      <c r="L69" s="153" t="s">
        <v>550</v>
      </c>
      <c r="M69" s="153">
        <v>199</v>
      </c>
      <c r="N69" s="153" t="s">
        <v>7105</v>
      </c>
      <c r="O69" s="153">
        <v>1</v>
      </c>
      <c r="P69" s="153" t="s">
        <v>2356</v>
      </c>
      <c r="Q69" s="153">
        <v>6</v>
      </c>
      <c r="R69" s="153" t="s">
        <v>7112</v>
      </c>
      <c r="S69" s="153">
        <v>1710</v>
      </c>
      <c r="T69" s="153" t="s">
        <v>7314</v>
      </c>
      <c r="U69" s="153">
        <v>13</v>
      </c>
      <c r="V69" s="153">
        <v>3</v>
      </c>
      <c r="W69" s="154">
        <v>17103</v>
      </c>
      <c r="X69" s="153" t="s">
        <v>7142</v>
      </c>
      <c r="Y69" s="153">
        <v>1</v>
      </c>
      <c r="Z69" s="153" t="s">
        <v>229</v>
      </c>
      <c r="AA69" s="153">
        <v>3</v>
      </c>
      <c r="AB69" s="153" t="s">
        <v>7320</v>
      </c>
      <c r="AC69" s="153">
        <v>1</v>
      </c>
      <c r="AD69" s="153">
        <v>0</v>
      </c>
      <c r="AE69" s="153">
        <v>0</v>
      </c>
      <c r="AF69" s="153">
        <v>0</v>
      </c>
      <c r="AG69" s="153">
        <v>0</v>
      </c>
      <c r="AH69" s="153">
        <v>0</v>
      </c>
      <c r="AI69" s="153">
        <v>0</v>
      </c>
      <c r="AJ69" s="153">
        <v>1</v>
      </c>
      <c r="AK69" s="153">
        <v>1</v>
      </c>
      <c r="AL69" s="153">
        <v>100</v>
      </c>
      <c r="AM69" s="153">
        <v>0</v>
      </c>
      <c r="AN69" s="153">
        <v>0</v>
      </c>
      <c r="AO69" s="153">
        <v>0</v>
      </c>
      <c r="AP69" s="154">
        <v>0</v>
      </c>
      <c r="AQ69" s="153">
        <v>0</v>
      </c>
      <c r="AR69" s="153">
        <v>0</v>
      </c>
      <c r="AS69" s="153">
        <v>1</v>
      </c>
      <c r="AT69" s="153">
        <v>1</v>
      </c>
      <c r="AU69" s="153">
        <v>100</v>
      </c>
      <c r="AV69" s="153">
        <v>0</v>
      </c>
      <c r="AW69" s="153">
        <v>0</v>
      </c>
      <c r="AX69" s="153">
        <v>0</v>
      </c>
      <c r="AY69" s="153">
        <v>0</v>
      </c>
      <c r="AZ69" s="153">
        <v>0</v>
      </c>
      <c r="BA69" s="153">
        <v>0</v>
      </c>
      <c r="BB69" s="153">
        <v>157000000</v>
      </c>
      <c r="BC69" s="153">
        <v>125962796</v>
      </c>
      <c r="BD69" s="153" t="s">
        <v>7321</v>
      </c>
      <c r="BE69" s="153">
        <v>0</v>
      </c>
      <c r="BF69" s="153">
        <v>0</v>
      </c>
      <c r="BG69" s="153">
        <v>0</v>
      </c>
      <c r="BH69" s="155">
        <v>0</v>
      </c>
      <c r="BI69" s="153">
        <v>0</v>
      </c>
      <c r="BJ69" s="153">
        <v>0</v>
      </c>
    </row>
    <row r="70" spans="1:62">
      <c r="A70" s="152">
        <v>4050065308</v>
      </c>
      <c r="B70" s="153">
        <v>6</v>
      </c>
      <c r="C70" s="153" t="s">
        <v>7293</v>
      </c>
      <c r="D70" s="153" t="s">
        <v>7294</v>
      </c>
      <c r="E70" s="153">
        <v>2023</v>
      </c>
      <c r="F70" s="153" t="s">
        <v>7102</v>
      </c>
      <c r="G70" s="153" t="s">
        <v>7103</v>
      </c>
      <c r="H70" s="153">
        <v>2</v>
      </c>
      <c r="I70" s="153" t="s">
        <v>7104</v>
      </c>
      <c r="J70" s="153">
        <v>2</v>
      </c>
      <c r="K70" s="153" t="s">
        <v>550</v>
      </c>
      <c r="L70" s="153" t="s">
        <v>550</v>
      </c>
      <c r="M70" s="153">
        <v>199</v>
      </c>
      <c r="N70" s="153" t="s">
        <v>7105</v>
      </c>
      <c r="O70" s="153">
        <v>1</v>
      </c>
      <c r="P70" s="153" t="s">
        <v>2356</v>
      </c>
      <c r="Q70" s="153">
        <v>6</v>
      </c>
      <c r="R70" s="153" t="s">
        <v>7112</v>
      </c>
      <c r="S70" s="153">
        <v>1855</v>
      </c>
      <c r="T70" s="153" t="s">
        <v>2950</v>
      </c>
      <c r="U70" s="153">
        <v>8</v>
      </c>
      <c r="V70" s="153">
        <v>1</v>
      </c>
      <c r="W70" s="154">
        <v>18551</v>
      </c>
      <c r="X70" s="153" t="s">
        <v>7322</v>
      </c>
      <c r="Y70" s="153">
        <v>1</v>
      </c>
      <c r="Z70" s="153" t="s">
        <v>229</v>
      </c>
      <c r="AA70" s="153">
        <v>1</v>
      </c>
      <c r="AB70" s="153" t="s">
        <v>7107</v>
      </c>
      <c r="AC70" s="153">
        <v>1</v>
      </c>
      <c r="AD70" s="153">
        <v>0</v>
      </c>
      <c r="AE70" s="153">
        <v>0</v>
      </c>
      <c r="AF70" s="153">
        <v>0</v>
      </c>
      <c r="AG70" s="153">
        <v>0</v>
      </c>
      <c r="AH70" s="153">
        <v>0</v>
      </c>
      <c r="AI70" s="153">
        <v>0</v>
      </c>
      <c r="AJ70" s="153">
        <v>332</v>
      </c>
      <c r="AK70" s="153">
        <v>332</v>
      </c>
      <c r="AL70" s="153">
        <v>100</v>
      </c>
      <c r="AM70" s="153">
        <v>332</v>
      </c>
      <c r="AN70" s="153">
        <v>0</v>
      </c>
      <c r="AO70" s="153">
        <v>0</v>
      </c>
      <c r="AP70" s="154">
        <v>336</v>
      </c>
      <c r="AQ70" s="153">
        <v>0</v>
      </c>
      <c r="AR70" s="153">
        <v>0</v>
      </c>
      <c r="AS70" s="153">
        <v>1000</v>
      </c>
      <c r="AT70" s="153">
        <v>332</v>
      </c>
      <c r="AU70" s="153" t="s">
        <v>7323</v>
      </c>
      <c r="AV70" s="153">
        <v>0</v>
      </c>
      <c r="AW70" s="153">
        <v>0</v>
      </c>
      <c r="AX70" s="153">
        <v>0</v>
      </c>
      <c r="AY70" s="153">
        <v>0</v>
      </c>
      <c r="AZ70" s="153">
        <v>0</v>
      </c>
      <c r="BA70" s="153">
        <v>0</v>
      </c>
      <c r="BB70" s="153">
        <v>245000000</v>
      </c>
      <c r="BC70" s="153">
        <v>243337030</v>
      </c>
      <c r="BD70" s="153" t="s">
        <v>7324</v>
      </c>
      <c r="BE70" s="153">
        <v>300000000</v>
      </c>
      <c r="BF70" s="153">
        <v>128200000</v>
      </c>
      <c r="BG70" s="153" t="s">
        <v>7325</v>
      </c>
      <c r="BH70" s="155">
        <v>247000000</v>
      </c>
      <c r="BI70" s="153">
        <v>0</v>
      </c>
      <c r="BJ70" s="153">
        <v>0</v>
      </c>
    </row>
    <row r="71" spans="1:62">
      <c r="A71" s="152">
        <v>4050065308</v>
      </c>
      <c r="B71" s="153">
        <v>6</v>
      </c>
      <c r="C71" s="153" t="s">
        <v>7293</v>
      </c>
      <c r="D71" s="153" t="s">
        <v>7294</v>
      </c>
      <c r="E71" s="153">
        <v>2023</v>
      </c>
      <c r="F71" s="153" t="s">
        <v>7102</v>
      </c>
      <c r="G71" s="153" t="s">
        <v>7103</v>
      </c>
      <c r="H71" s="153">
        <v>2</v>
      </c>
      <c r="I71" s="153" t="s">
        <v>7104</v>
      </c>
      <c r="J71" s="153">
        <v>2</v>
      </c>
      <c r="K71" s="153" t="s">
        <v>550</v>
      </c>
      <c r="L71" s="153" t="s">
        <v>550</v>
      </c>
      <c r="M71" s="153">
        <v>199</v>
      </c>
      <c r="N71" s="153" t="s">
        <v>7105</v>
      </c>
      <c r="O71" s="153">
        <v>1</v>
      </c>
      <c r="P71" s="153" t="s">
        <v>2356</v>
      </c>
      <c r="Q71" s="153">
        <v>6</v>
      </c>
      <c r="R71" s="153" t="s">
        <v>7112</v>
      </c>
      <c r="S71" s="153">
        <v>2024</v>
      </c>
      <c r="T71" s="153" t="s">
        <v>7326</v>
      </c>
      <c r="U71" s="153">
        <v>14</v>
      </c>
      <c r="V71" s="153">
        <v>1</v>
      </c>
      <c r="W71" s="154">
        <v>20241</v>
      </c>
      <c r="X71" s="153" t="s">
        <v>7327</v>
      </c>
      <c r="Y71" s="153">
        <v>1</v>
      </c>
      <c r="Z71" s="153" t="s">
        <v>229</v>
      </c>
      <c r="AA71" s="153">
        <v>1</v>
      </c>
      <c r="AB71" s="153" t="s">
        <v>7107</v>
      </c>
      <c r="AC71" s="153">
        <v>1</v>
      </c>
      <c r="AD71" s="153">
        <v>0</v>
      </c>
      <c r="AE71" s="153">
        <v>0</v>
      </c>
      <c r="AF71" s="153">
        <v>0</v>
      </c>
      <c r="AG71" s="153">
        <v>48</v>
      </c>
      <c r="AH71" s="153">
        <v>48</v>
      </c>
      <c r="AI71" s="153">
        <v>100</v>
      </c>
      <c r="AJ71" s="153">
        <v>49</v>
      </c>
      <c r="AK71" s="153">
        <v>49</v>
      </c>
      <c r="AL71" s="153">
        <v>100</v>
      </c>
      <c r="AM71" s="153">
        <v>50</v>
      </c>
      <c r="AN71" s="153">
        <v>50</v>
      </c>
      <c r="AO71" s="153">
        <v>100</v>
      </c>
      <c r="AP71" s="154">
        <v>53</v>
      </c>
      <c r="AQ71" s="153">
        <v>0</v>
      </c>
      <c r="AR71" s="153">
        <v>0</v>
      </c>
      <c r="AS71" s="153">
        <v>200</v>
      </c>
      <c r="AT71" s="153">
        <v>147</v>
      </c>
      <c r="AU71" s="153" t="s">
        <v>7328</v>
      </c>
      <c r="AV71" s="153">
        <v>0</v>
      </c>
      <c r="AW71" s="153">
        <v>0</v>
      </c>
      <c r="AX71" s="153">
        <v>0</v>
      </c>
      <c r="AY71" s="153">
        <v>83483000</v>
      </c>
      <c r="AZ71" s="153">
        <v>83476020</v>
      </c>
      <c r="BA71" s="153">
        <v>100</v>
      </c>
      <c r="BB71" s="153">
        <v>97531000</v>
      </c>
      <c r="BC71" s="153">
        <v>97521873</v>
      </c>
      <c r="BD71" s="153" t="s">
        <v>7175</v>
      </c>
      <c r="BE71" s="153">
        <v>100000000</v>
      </c>
      <c r="BF71" s="153">
        <v>99968800</v>
      </c>
      <c r="BG71" s="153" t="s">
        <v>7307</v>
      </c>
      <c r="BH71" s="155">
        <v>104000000</v>
      </c>
      <c r="BI71" s="153">
        <v>0</v>
      </c>
      <c r="BJ71" s="153">
        <v>0</v>
      </c>
    </row>
    <row r="72" spans="1:62">
      <c r="A72" s="152">
        <v>4050065308</v>
      </c>
      <c r="B72" s="153">
        <v>6</v>
      </c>
      <c r="C72" s="153" t="s">
        <v>7293</v>
      </c>
      <c r="D72" s="153" t="s">
        <v>7294</v>
      </c>
      <c r="E72" s="153">
        <v>2023</v>
      </c>
      <c r="F72" s="153" t="s">
        <v>7102</v>
      </c>
      <c r="G72" s="153" t="s">
        <v>7103</v>
      </c>
      <c r="H72" s="153">
        <v>2</v>
      </c>
      <c r="I72" s="153" t="s">
        <v>7104</v>
      </c>
      <c r="J72" s="153">
        <v>2</v>
      </c>
      <c r="K72" s="153" t="s">
        <v>550</v>
      </c>
      <c r="L72" s="153" t="s">
        <v>550</v>
      </c>
      <c r="M72" s="153">
        <v>199</v>
      </c>
      <c r="N72" s="153" t="s">
        <v>7105</v>
      </c>
      <c r="O72" s="153">
        <v>1</v>
      </c>
      <c r="P72" s="153" t="s">
        <v>2356</v>
      </c>
      <c r="Q72" s="153">
        <v>6</v>
      </c>
      <c r="R72" s="153" t="s">
        <v>7112</v>
      </c>
      <c r="S72" s="153">
        <v>2024</v>
      </c>
      <c r="T72" s="153" t="s">
        <v>7326</v>
      </c>
      <c r="U72" s="153">
        <v>14</v>
      </c>
      <c r="V72" s="153">
        <v>2</v>
      </c>
      <c r="W72" s="154">
        <v>20242</v>
      </c>
      <c r="X72" s="153" t="s">
        <v>7329</v>
      </c>
      <c r="Y72" s="153">
        <v>1</v>
      </c>
      <c r="Z72" s="153" t="s">
        <v>229</v>
      </c>
      <c r="AA72" s="153">
        <v>1</v>
      </c>
      <c r="AB72" s="153" t="s">
        <v>7107</v>
      </c>
      <c r="AC72" s="153">
        <v>1</v>
      </c>
      <c r="AD72" s="153">
        <v>0</v>
      </c>
      <c r="AE72" s="153">
        <v>0</v>
      </c>
      <c r="AF72" s="153">
        <v>0</v>
      </c>
      <c r="AG72" s="153">
        <v>24</v>
      </c>
      <c r="AH72" s="153">
        <v>24</v>
      </c>
      <c r="AI72" s="153">
        <v>100</v>
      </c>
      <c r="AJ72" s="153">
        <v>25</v>
      </c>
      <c r="AK72" s="153">
        <v>25</v>
      </c>
      <c r="AL72" s="153">
        <v>100</v>
      </c>
      <c r="AM72" s="153">
        <v>25</v>
      </c>
      <c r="AN72" s="153">
        <v>25</v>
      </c>
      <c r="AO72" s="153">
        <v>100</v>
      </c>
      <c r="AP72" s="154">
        <v>26</v>
      </c>
      <c r="AQ72" s="153">
        <v>0</v>
      </c>
      <c r="AR72" s="153">
        <v>0</v>
      </c>
      <c r="AS72" s="153">
        <v>100</v>
      </c>
      <c r="AT72" s="153">
        <v>74</v>
      </c>
      <c r="AU72" s="153">
        <v>74</v>
      </c>
      <c r="AV72" s="153">
        <v>0</v>
      </c>
      <c r="AW72" s="153">
        <v>0</v>
      </c>
      <c r="AX72" s="153">
        <v>0</v>
      </c>
      <c r="AY72" s="153">
        <v>83485000</v>
      </c>
      <c r="AZ72" s="153">
        <v>83476020</v>
      </c>
      <c r="BA72" s="153" t="s">
        <v>7175</v>
      </c>
      <c r="BB72" s="153">
        <v>97568000</v>
      </c>
      <c r="BC72" s="153">
        <v>97521873</v>
      </c>
      <c r="BD72" s="153" t="s">
        <v>7330</v>
      </c>
      <c r="BE72" s="153">
        <v>81000000</v>
      </c>
      <c r="BF72" s="153">
        <v>81000000</v>
      </c>
      <c r="BG72" s="153">
        <v>100</v>
      </c>
      <c r="BH72" s="155">
        <v>85000000</v>
      </c>
      <c r="BI72" s="153">
        <v>0</v>
      </c>
      <c r="BJ72" s="153">
        <v>0</v>
      </c>
    </row>
    <row r="73" spans="1:62">
      <c r="A73" s="152">
        <v>4050065308</v>
      </c>
      <c r="B73" s="153">
        <v>6</v>
      </c>
      <c r="C73" s="153" t="s">
        <v>7293</v>
      </c>
      <c r="D73" s="153" t="s">
        <v>7294</v>
      </c>
      <c r="E73" s="153">
        <v>2023</v>
      </c>
      <c r="F73" s="153" t="s">
        <v>7102</v>
      </c>
      <c r="G73" s="153" t="s">
        <v>7103</v>
      </c>
      <c r="H73" s="153">
        <v>2</v>
      </c>
      <c r="I73" s="153" t="s">
        <v>7104</v>
      </c>
      <c r="J73" s="153">
        <v>2</v>
      </c>
      <c r="K73" s="153" t="s">
        <v>550</v>
      </c>
      <c r="L73" s="153" t="s">
        <v>550</v>
      </c>
      <c r="M73" s="153">
        <v>199</v>
      </c>
      <c r="N73" s="153" t="s">
        <v>7105</v>
      </c>
      <c r="O73" s="153">
        <v>1</v>
      </c>
      <c r="P73" s="153" t="s">
        <v>2356</v>
      </c>
      <c r="Q73" s="153">
        <v>6</v>
      </c>
      <c r="R73" s="153" t="s">
        <v>7112</v>
      </c>
      <c r="S73" s="153">
        <v>2024</v>
      </c>
      <c r="T73" s="153" t="s">
        <v>7326</v>
      </c>
      <c r="U73" s="153">
        <v>14</v>
      </c>
      <c r="V73" s="153">
        <v>3</v>
      </c>
      <c r="W73" s="154">
        <v>20243</v>
      </c>
      <c r="X73" s="153" t="s">
        <v>7331</v>
      </c>
      <c r="Y73" s="153">
        <v>1</v>
      </c>
      <c r="Z73" s="153" t="s">
        <v>229</v>
      </c>
      <c r="AA73" s="153">
        <v>1</v>
      </c>
      <c r="AB73" s="153" t="s">
        <v>7107</v>
      </c>
      <c r="AC73" s="153">
        <v>1</v>
      </c>
      <c r="AD73" s="153">
        <v>0</v>
      </c>
      <c r="AE73" s="153">
        <v>0</v>
      </c>
      <c r="AF73" s="153">
        <v>0</v>
      </c>
      <c r="AG73" s="153">
        <v>97</v>
      </c>
      <c r="AH73" s="153">
        <v>97</v>
      </c>
      <c r="AI73" s="153">
        <v>100</v>
      </c>
      <c r="AJ73" s="153">
        <v>98</v>
      </c>
      <c r="AK73" s="153">
        <v>98</v>
      </c>
      <c r="AL73" s="153">
        <v>100</v>
      </c>
      <c r="AM73" s="153">
        <v>102</v>
      </c>
      <c r="AN73" s="153">
        <v>0</v>
      </c>
      <c r="AO73" s="153">
        <v>0</v>
      </c>
      <c r="AP73" s="154">
        <v>103</v>
      </c>
      <c r="AQ73" s="153">
        <v>0</v>
      </c>
      <c r="AR73" s="153">
        <v>0</v>
      </c>
      <c r="AS73" s="153">
        <v>400</v>
      </c>
      <c r="AT73" s="153">
        <v>195</v>
      </c>
      <c r="AU73" s="153" t="s">
        <v>7332</v>
      </c>
      <c r="AV73" s="153">
        <v>0</v>
      </c>
      <c r="AW73" s="153">
        <v>0</v>
      </c>
      <c r="AX73" s="153">
        <v>0</v>
      </c>
      <c r="AY73" s="153">
        <v>79256000</v>
      </c>
      <c r="AZ73" s="153">
        <v>79205409</v>
      </c>
      <c r="BA73" s="153" t="s">
        <v>7243</v>
      </c>
      <c r="BB73" s="153">
        <v>114545000</v>
      </c>
      <c r="BC73" s="153">
        <v>114521900</v>
      </c>
      <c r="BD73" s="153" t="s">
        <v>7307</v>
      </c>
      <c r="BE73" s="153">
        <v>82000000</v>
      </c>
      <c r="BF73" s="153">
        <v>67481961</v>
      </c>
      <c r="BG73" s="153" t="s">
        <v>7333</v>
      </c>
      <c r="BH73" s="155">
        <v>84000000</v>
      </c>
      <c r="BI73" s="153">
        <v>0</v>
      </c>
      <c r="BJ73" s="153">
        <v>0</v>
      </c>
    </row>
    <row r="74" spans="1:62">
      <c r="A74" s="152">
        <v>4050065308</v>
      </c>
      <c r="B74" s="153">
        <v>6</v>
      </c>
      <c r="C74" s="153" t="s">
        <v>7293</v>
      </c>
      <c r="D74" s="153" t="s">
        <v>7294</v>
      </c>
      <c r="E74" s="153">
        <v>2023</v>
      </c>
      <c r="F74" s="153" t="s">
        <v>7102</v>
      </c>
      <c r="G74" s="153" t="s">
        <v>7103</v>
      </c>
      <c r="H74" s="153">
        <v>2</v>
      </c>
      <c r="I74" s="153" t="s">
        <v>7104</v>
      </c>
      <c r="J74" s="153">
        <v>2</v>
      </c>
      <c r="K74" s="153" t="s">
        <v>550</v>
      </c>
      <c r="L74" s="153" t="s">
        <v>550</v>
      </c>
      <c r="M74" s="153">
        <v>199</v>
      </c>
      <c r="N74" s="153" t="s">
        <v>7105</v>
      </c>
      <c r="O74" s="153">
        <v>1</v>
      </c>
      <c r="P74" s="153" t="s">
        <v>2356</v>
      </c>
      <c r="Q74" s="153">
        <v>6</v>
      </c>
      <c r="R74" s="153" t="s">
        <v>7112</v>
      </c>
      <c r="S74" s="153">
        <v>2024</v>
      </c>
      <c r="T74" s="153" t="s">
        <v>7326</v>
      </c>
      <c r="U74" s="153">
        <v>14</v>
      </c>
      <c r="V74" s="153">
        <v>4</v>
      </c>
      <c r="W74" s="154">
        <v>20244</v>
      </c>
      <c r="X74" s="153" t="s">
        <v>7334</v>
      </c>
      <c r="Y74" s="153">
        <v>1</v>
      </c>
      <c r="Z74" s="153" t="s">
        <v>229</v>
      </c>
      <c r="AA74" s="153">
        <v>1</v>
      </c>
      <c r="AB74" s="153" t="s">
        <v>7107</v>
      </c>
      <c r="AC74" s="153">
        <v>1</v>
      </c>
      <c r="AD74" s="153">
        <v>0</v>
      </c>
      <c r="AE74" s="153">
        <v>0</v>
      </c>
      <c r="AF74" s="153">
        <v>0</v>
      </c>
      <c r="AG74" s="153">
        <v>95</v>
      </c>
      <c r="AH74" s="153">
        <v>95</v>
      </c>
      <c r="AI74" s="153">
        <v>100</v>
      </c>
      <c r="AJ74" s="153">
        <v>99</v>
      </c>
      <c r="AK74" s="153">
        <v>99</v>
      </c>
      <c r="AL74" s="153">
        <v>100</v>
      </c>
      <c r="AM74" s="153">
        <v>102</v>
      </c>
      <c r="AN74" s="153">
        <v>0</v>
      </c>
      <c r="AO74" s="153">
        <v>0</v>
      </c>
      <c r="AP74" s="154">
        <v>104</v>
      </c>
      <c r="AQ74" s="153">
        <v>0</v>
      </c>
      <c r="AR74" s="153">
        <v>0</v>
      </c>
      <c r="AS74" s="153">
        <v>400</v>
      </c>
      <c r="AT74" s="153">
        <v>194</v>
      </c>
      <c r="AU74" s="153" t="s">
        <v>7335</v>
      </c>
      <c r="AV74" s="153">
        <v>0</v>
      </c>
      <c r="AW74" s="153">
        <v>0</v>
      </c>
      <c r="AX74" s="153">
        <v>0</v>
      </c>
      <c r="AY74" s="153">
        <v>79260000</v>
      </c>
      <c r="AZ74" s="153">
        <v>79205411</v>
      </c>
      <c r="BA74" s="153" t="s">
        <v>7243</v>
      </c>
      <c r="BB74" s="153">
        <v>97531000</v>
      </c>
      <c r="BC74" s="153">
        <v>97521873</v>
      </c>
      <c r="BD74" s="153" t="s">
        <v>7175</v>
      </c>
      <c r="BE74" s="153">
        <v>110000000</v>
      </c>
      <c r="BF74" s="153">
        <v>105348600</v>
      </c>
      <c r="BG74" s="153" t="s">
        <v>7336</v>
      </c>
      <c r="BH74" s="155">
        <v>95000000</v>
      </c>
      <c r="BI74" s="153">
        <v>0</v>
      </c>
      <c r="BJ74" s="153">
        <v>0</v>
      </c>
    </row>
    <row r="75" spans="1:62">
      <c r="A75" s="152">
        <v>4050065308</v>
      </c>
      <c r="B75" s="153">
        <v>6</v>
      </c>
      <c r="C75" s="153" t="s">
        <v>7293</v>
      </c>
      <c r="D75" s="153" t="s">
        <v>7294</v>
      </c>
      <c r="E75" s="153">
        <v>2023</v>
      </c>
      <c r="F75" s="153" t="s">
        <v>7102</v>
      </c>
      <c r="G75" s="153" t="s">
        <v>7103</v>
      </c>
      <c r="H75" s="153">
        <v>2</v>
      </c>
      <c r="I75" s="153" t="s">
        <v>7104</v>
      </c>
      <c r="J75" s="153">
        <v>2</v>
      </c>
      <c r="K75" s="153" t="s">
        <v>550</v>
      </c>
      <c r="L75" s="153" t="s">
        <v>550</v>
      </c>
      <c r="M75" s="153">
        <v>199</v>
      </c>
      <c r="N75" s="153" t="s">
        <v>7105</v>
      </c>
      <c r="O75" s="153">
        <v>1</v>
      </c>
      <c r="P75" s="153" t="s">
        <v>2356</v>
      </c>
      <c r="Q75" s="153">
        <v>6</v>
      </c>
      <c r="R75" s="153" t="s">
        <v>7112</v>
      </c>
      <c r="S75" s="153">
        <v>2024</v>
      </c>
      <c r="T75" s="153" t="s">
        <v>7326</v>
      </c>
      <c r="U75" s="153">
        <v>14</v>
      </c>
      <c r="V75" s="153">
        <v>5</v>
      </c>
      <c r="W75" s="154">
        <v>20245</v>
      </c>
      <c r="X75" s="153" t="s">
        <v>7337</v>
      </c>
      <c r="Y75" s="153">
        <v>1</v>
      </c>
      <c r="Z75" s="153" t="s">
        <v>229</v>
      </c>
      <c r="AA75" s="153">
        <v>1</v>
      </c>
      <c r="AB75" s="153" t="s">
        <v>7107</v>
      </c>
      <c r="AC75" s="153">
        <v>1</v>
      </c>
      <c r="AD75" s="153">
        <v>0</v>
      </c>
      <c r="AE75" s="153">
        <v>0</v>
      </c>
      <c r="AF75" s="153">
        <v>0</v>
      </c>
      <c r="AG75" s="153">
        <v>95</v>
      </c>
      <c r="AH75" s="153">
        <v>95</v>
      </c>
      <c r="AI75" s="153">
        <v>100</v>
      </c>
      <c r="AJ75" s="153">
        <v>98</v>
      </c>
      <c r="AK75" s="153">
        <v>98</v>
      </c>
      <c r="AL75" s="153">
        <v>100</v>
      </c>
      <c r="AM75" s="153">
        <v>102</v>
      </c>
      <c r="AN75" s="153">
        <v>102</v>
      </c>
      <c r="AO75" s="153">
        <v>100</v>
      </c>
      <c r="AP75" s="154">
        <v>105</v>
      </c>
      <c r="AQ75" s="153">
        <v>0</v>
      </c>
      <c r="AR75" s="153">
        <v>0</v>
      </c>
      <c r="AS75" s="153">
        <v>400</v>
      </c>
      <c r="AT75" s="153">
        <v>295</v>
      </c>
      <c r="AU75" s="153" t="s">
        <v>7338</v>
      </c>
      <c r="AV75" s="153">
        <v>0</v>
      </c>
      <c r="AW75" s="153">
        <v>0</v>
      </c>
      <c r="AX75" s="153">
        <v>0</v>
      </c>
      <c r="AY75" s="153">
        <v>83477000</v>
      </c>
      <c r="AZ75" s="153">
        <v>83476019</v>
      </c>
      <c r="BA75" s="153">
        <v>100</v>
      </c>
      <c r="BB75" s="153">
        <v>97525000</v>
      </c>
      <c r="BC75" s="153">
        <v>97521873</v>
      </c>
      <c r="BD75" s="153" t="s">
        <v>7175</v>
      </c>
      <c r="BE75" s="153">
        <v>93000000</v>
      </c>
      <c r="BF75" s="153">
        <v>93000000</v>
      </c>
      <c r="BG75" s="153">
        <v>100</v>
      </c>
      <c r="BH75" s="155">
        <v>114000000</v>
      </c>
      <c r="BI75" s="153">
        <v>0</v>
      </c>
      <c r="BJ75" s="153">
        <v>0</v>
      </c>
    </row>
    <row r="76" spans="1:62">
      <c r="A76" s="152">
        <v>4050065308</v>
      </c>
      <c r="B76" s="153">
        <v>6</v>
      </c>
      <c r="C76" s="153" t="s">
        <v>7293</v>
      </c>
      <c r="D76" s="153" t="s">
        <v>7294</v>
      </c>
      <c r="E76" s="153">
        <v>2023</v>
      </c>
      <c r="F76" s="153" t="s">
        <v>7102</v>
      </c>
      <c r="G76" s="153" t="s">
        <v>7103</v>
      </c>
      <c r="H76" s="153">
        <v>2</v>
      </c>
      <c r="I76" s="153" t="s">
        <v>7104</v>
      </c>
      <c r="J76" s="153">
        <v>2</v>
      </c>
      <c r="K76" s="153" t="s">
        <v>550</v>
      </c>
      <c r="L76" s="153" t="s">
        <v>550</v>
      </c>
      <c r="M76" s="153">
        <v>199</v>
      </c>
      <c r="N76" s="153" t="s">
        <v>7105</v>
      </c>
      <c r="O76" s="153">
        <v>1</v>
      </c>
      <c r="P76" s="153" t="s">
        <v>2356</v>
      </c>
      <c r="Q76" s="153">
        <v>6</v>
      </c>
      <c r="R76" s="153" t="s">
        <v>7112</v>
      </c>
      <c r="S76" s="153">
        <v>2024</v>
      </c>
      <c r="T76" s="153" t="s">
        <v>7326</v>
      </c>
      <c r="U76" s="153">
        <v>14</v>
      </c>
      <c r="V76" s="153">
        <v>6</v>
      </c>
      <c r="W76" s="154">
        <v>20246</v>
      </c>
      <c r="X76" s="153" t="s">
        <v>7339</v>
      </c>
      <c r="Y76" s="153">
        <v>1</v>
      </c>
      <c r="Z76" s="153" t="s">
        <v>229</v>
      </c>
      <c r="AA76" s="153">
        <v>3</v>
      </c>
      <c r="AB76" s="153" t="s">
        <v>7320</v>
      </c>
      <c r="AC76" s="153">
        <v>1</v>
      </c>
      <c r="AD76" s="153">
        <v>0</v>
      </c>
      <c r="AE76" s="153">
        <v>0</v>
      </c>
      <c r="AF76" s="153">
        <v>0</v>
      </c>
      <c r="AG76" s="153">
        <v>49</v>
      </c>
      <c r="AH76" s="153">
        <v>49</v>
      </c>
      <c r="AI76" s="153">
        <v>100</v>
      </c>
      <c r="AJ76" s="153">
        <v>51</v>
      </c>
      <c r="AK76" s="153">
        <v>51</v>
      </c>
      <c r="AL76" s="153">
        <v>100</v>
      </c>
      <c r="AM76" s="153">
        <v>0</v>
      </c>
      <c r="AN76" s="153">
        <v>0</v>
      </c>
      <c r="AO76" s="153">
        <v>0</v>
      </c>
      <c r="AP76" s="154">
        <v>0</v>
      </c>
      <c r="AQ76" s="153">
        <v>0</v>
      </c>
      <c r="AR76" s="153">
        <v>0</v>
      </c>
      <c r="AS76" s="153">
        <v>100</v>
      </c>
      <c r="AT76" s="153">
        <v>100</v>
      </c>
      <c r="AU76" s="153">
        <v>100</v>
      </c>
      <c r="AV76" s="153">
        <v>0</v>
      </c>
      <c r="AW76" s="153">
        <v>0</v>
      </c>
      <c r="AX76" s="153">
        <v>0</v>
      </c>
      <c r="AY76" s="153">
        <v>83483000</v>
      </c>
      <c r="AZ76" s="153">
        <v>83476020</v>
      </c>
      <c r="BA76" s="153">
        <v>100</v>
      </c>
      <c r="BB76" s="153">
        <v>97528000</v>
      </c>
      <c r="BC76" s="153">
        <v>97521873</v>
      </c>
      <c r="BD76" s="153" t="s">
        <v>7175</v>
      </c>
      <c r="BE76" s="153">
        <v>0</v>
      </c>
      <c r="BF76" s="153">
        <v>0</v>
      </c>
      <c r="BG76" s="153">
        <v>0</v>
      </c>
      <c r="BH76" s="155">
        <v>0</v>
      </c>
      <c r="BI76" s="153">
        <v>0</v>
      </c>
      <c r="BJ76" s="153">
        <v>0</v>
      </c>
    </row>
    <row r="77" spans="1:62">
      <c r="A77" s="152">
        <v>4050065308</v>
      </c>
      <c r="B77" s="153">
        <v>6</v>
      </c>
      <c r="C77" s="153" t="s">
        <v>7293</v>
      </c>
      <c r="D77" s="153" t="s">
        <v>7294</v>
      </c>
      <c r="E77" s="153">
        <v>2023</v>
      </c>
      <c r="F77" s="153" t="s">
        <v>7102</v>
      </c>
      <c r="G77" s="153" t="s">
        <v>7103</v>
      </c>
      <c r="H77" s="153">
        <v>2</v>
      </c>
      <c r="I77" s="153" t="s">
        <v>7104</v>
      </c>
      <c r="J77" s="153">
        <v>2</v>
      </c>
      <c r="K77" s="153" t="s">
        <v>550</v>
      </c>
      <c r="L77" s="153" t="s">
        <v>550</v>
      </c>
      <c r="M77" s="153">
        <v>199</v>
      </c>
      <c r="N77" s="153" t="s">
        <v>7105</v>
      </c>
      <c r="O77" s="153">
        <v>1</v>
      </c>
      <c r="P77" s="153" t="s">
        <v>2356</v>
      </c>
      <c r="Q77" s="153">
        <v>8</v>
      </c>
      <c r="R77" s="153" t="s">
        <v>2985</v>
      </c>
      <c r="S77" s="153">
        <v>2025</v>
      </c>
      <c r="T77" s="153" t="s">
        <v>2987</v>
      </c>
      <c r="U77" s="153">
        <v>6</v>
      </c>
      <c r="V77" s="153">
        <v>1</v>
      </c>
      <c r="W77" s="154">
        <v>20251</v>
      </c>
      <c r="X77" s="153" t="s">
        <v>7340</v>
      </c>
      <c r="Y77" s="153">
        <v>1</v>
      </c>
      <c r="Z77" s="153" t="s">
        <v>229</v>
      </c>
      <c r="AA77" s="153">
        <v>1</v>
      </c>
      <c r="AB77" s="153" t="s">
        <v>7107</v>
      </c>
      <c r="AC77" s="153">
        <v>1</v>
      </c>
      <c r="AD77" s="153">
        <v>0</v>
      </c>
      <c r="AE77" s="153">
        <v>0</v>
      </c>
      <c r="AF77" s="153">
        <v>0</v>
      </c>
      <c r="AG77" s="153">
        <v>0</v>
      </c>
      <c r="AH77" s="153">
        <v>0</v>
      </c>
      <c r="AI77" s="153">
        <v>0</v>
      </c>
      <c r="AJ77" s="153">
        <v>0</v>
      </c>
      <c r="AK77" s="153">
        <v>0</v>
      </c>
      <c r="AL77" s="153">
        <v>0</v>
      </c>
      <c r="AM77" s="153">
        <v>100</v>
      </c>
      <c r="AN77" s="153">
        <v>100</v>
      </c>
      <c r="AO77" s="153">
        <v>100</v>
      </c>
      <c r="AP77" s="154">
        <v>100</v>
      </c>
      <c r="AQ77" s="153">
        <v>0</v>
      </c>
      <c r="AR77" s="153">
        <v>0</v>
      </c>
      <c r="AS77" s="153">
        <v>200</v>
      </c>
      <c r="AT77" s="153">
        <v>100</v>
      </c>
      <c r="AU77" s="153">
        <v>50</v>
      </c>
      <c r="AV77" s="153">
        <v>0</v>
      </c>
      <c r="AW77" s="153">
        <v>0</v>
      </c>
      <c r="AX77" s="153">
        <v>0</v>
      </c>
      <c r="AY77" s="153">
        <v>0</v>
      </c>
      <c r="AZ77" s="153">
        <v>0</v>
      </c>
      <c r="BA77" s="153">
        <v>0</v>
      </c>
      <c r="BB77" s="153">
        <v>0</v>
      </c>
      <c r="BC77" s="153">
        <v>0</v>
      </c>
      <c r="BD77" s="153">
        <v>0</v>
      </c>
      <c r="BE77" s="153">
        <v>265000000</v>
      </c>
      <c r="BF77" s="153">
        <v>247500000</v>
      </c>
      <c r="BG77" s="153" t="s">
        <v>7341</v>
      </c>
      <c r="BH77" s="155">
        <v>104000000</v>
      </c>
      <c r="BI77" s="153">
        <v>0</v>
      </c>
      <c r="BJ77" s="153">
        <v>0</v>
      </c>
    </row>
    <row r="78" spans="1:62">
      <c r="A78" s="152">
        <v>4050065308</v>
      </c>
      <c r="B78" s="153">
        <v>6</v>
      </c>
      <c r="C78" s="153" t="s">
        <v>7293</v>
      </c>
      <c r="D78" s="153" t="s">
        <v>7294</v>
      </c>
      <c r="E78" s="153">
        <v>2023</v>
      </c>
      <c r="F78" s="153" t="s">
        <v>7102</v>
      </c>
      <c r="G78" s="153" t="s">
        <v>7103</v>
      </c>
      <c r="H78" s="153">
        <v>2</v>
      </c>
      <c r="I78" s="153" t="s">
        <v>7104</v>
      </c>
      <c r="J78" s="153">
        <v>2</v>
      </c>
      <c r="K78" s="153" t="s">
        <v>550</v>
      </c>
      <c r="L78" s="153" t="s">
        <v>550</v>
      </c>
      <c r="M78" s="153">
        <v>199</v>
      </c>
      <c r="N78" s="153" t="s">
        <v>7105</v>
      </c>
      <c r="O78" s="153">
        <v>1</v>
      </c>
      <c r="P78" s="153" t="s">
        <v>2356</v>
      </c>
      <c r="Q78" s="153">
        <v>12</v>
      </c>
      <c r="R78" s="153" t="s">
        <v>2489</v>
      </c>
      <c r="S78" s="153">
        <v>1830</v>
      </c>
      <c r="T78" s="153" t="s">
        <v>7342</v>
      </c>
      <c r="U78" s="153">
        <v>10</v>
      </c>
      <c r="V78" s="153">
        <v>1</v>
      </c>
      <c r="W78" s="154">
        <v>18301</v>
      </c>
      <c r="X78" s="153" t="s">
        <v>7343</v>
      </c>
      <c r="Y78" s="153">
        <v>1</v>
      </c>
      <c r="Z78" s="153" t="s">
        <v>229</v>
      </c>
      <c r="AA78" s="153">
        <v>1</v>
      </c>
      <c r="AB78" s="153" t="s">
        <v>7107</v>
      </c>
      <c r="AC78" s="153">
        <v>1</v>
      </c>
      <c r="AD78" s="153">
        <v>0</v>
      </c>
      <c r="AE78" s="153">
        <v>0</v>
      </c>
      <c r="AF78" s="153">
        <v>0</v>
      </c>
      <c r="AG78" s="153">
        <v>4</v>
      </c>
      <c r="AH78" s="153">
        <v>4</v>
      </c>
      <c r="AI78" s="153">
        <v>100</v>
      </c>
      <c r="AJ78" s="153">
        <v>4</v>
      </c>
      <c r="AK78" s="153">
        <v>4</v>
      </c>
      <c r="AL78" s="153">
        <v>100</v>
      </c>
      <c r="AM78" s="153">
        <v>4</v>
      </c>
      <c r="AN78" s="153">
        <v>0</v>
      </c>
      <c r="AO78" s="153">
        <v>0</v>
      </c>
      <c r="AP78" s="154">
        <v>4</v>
      </c>
      <c r="AQ78" s="153">
        <v>0</v>
      </c>
      <c r="AR78" s="153">
        <v>0</v>
      </c>
      <c r="AS78" s="153">
        <v>16</v>
      </c>
      <c r="AT78" s="153">
        <v>8</v>
      </c>
      <c r="AU78" s="153">
        <v>50</v>
      </c>
      <c r="AV78" s="153">
        <v>0</v>
      </c>
      <c r="AW78" s="153">
        <v>0</v>
      </c>
      <c r="AX78" s="153">
        <v>0</v>
      </c>
      <c r="AY78" s="153">
        <v>555955000</v>
      </c>
      <c r="AZ78" s="153">
        <v>555799862</v>
      </c>
      <c r="BA78" s="153" t="s">
        <v>7307</v>
      </c>
      <c r="BB78" s="153">
        <v>623000000</v>
      </c>
      <c r="BC78" s="153">
        <v>556345363</v>
      </c>
      <c r="BD78" s="153" t="s">
        <v>7344</v>
      </c>
      <c r="BE78" s="153">
        <v>642000000</v>
      </c>
      <c r="BF78" s="153">
        <v>505961430</v>
      </c>
      <c r="BG78" s="153" t="s">
        <v>7345</v>
      </c>
      <c r="BH78" s="155">
        <v>663000000</v>
      </c>
      <c r="BI78" s="153">
        <v>0</v>
      </c>
      <c r="BJ78" s="153">
        <v>0</v>
      </c>
    </row>
    <row r="79" spans="1:62">
      <c r="A79" s="152">
        <v>4050065308</v>
      </c>
      <c r="B79" s="153">
        <v>6</v>
      </c>
      <c r="C79" s="153" t="s">
        <v>7293</v>
      </c>
      <c r="D79" s="153" t="s">
        <v>7294</v>
      </c>
      <c r="E79" s="153">
        <v>2023</v>
      </c>
      <c r="F79" s="153" t="s">
        <v>7102</v>
      </c>
      <c r="G79" s="153" t="s">
        <v>7103</v>
      </c>
      <c r="H79" s="153">
        <v>2</v>
      </c>
      <c r="I79" s="153" t="s">
        <v>7104</v>
      </c>
      <c r="J79" s="153">
        <v>2</v>
      </c>
      <c r="K79" s="153" t="s">
        <v>550</v>
      </c>
      <c r="L79" s="153" t="s">
        <v>550</v>
      </c>
      <c r="M79" s="153">
        <v>199</v>
      </c>
      <c r="N79" s="153" t="s">
        <v>7105</v>
      </c>
      <c r="O79" s="153">
        <v>1</v>
      </c>
      <c r="P79" s="153" t="s">
        <v>2356</v>
      </c>
      <c r="Q79" s="153">
        <v>14</v>
      </c>
      <c r="R79" s="153" t="s">
        <v>2501</v>
      </c>
      <c r="S79" s="153">
        <v>1842</v>
      </c>
      <c r="T79" s="153" t="s">
        <v>2998</v>
      </c>
      <c r="U79" s="153">
        <v>3</v>
      </c>
      <c r="V79" s="153">
        <v>1</v>
      </c>
      <c r="W79" s="154">
        <v>18421</v>
      </c>
      <c r="X79" s="153" t="s">
        <v>7346</v>
      </c>
      <c r="Y79" s="153">
        <v>1</v>
      </c>
      <c r="Z79" s="153" t="s">
        <v>229</v>
      </c>
      <c r="AA79" s="153">
        <v>1</v>
      </c>
      <c r="AB79" s="153" t="s">
        <v>7107</v>
      </c>
      <c r="AC79" s="153">
        <v>1</v>
      </c>
      <c r="AD79" s="153">
        <v>0</v>
      </c>
      <c r="AE79" s="153">
        <v>0</v>
      </c>
      <c r="AF79" s="153">
        <v>0</v>
      </c>
      <c r="AG79" s="153">
        <v>0</v>
      </c>
      <c r="AH79" s="153">
        <v>0</v>
      </c>
      <c r="AI79" s="153">
        <v>0</v>
      </c>
      <c r="AJ79" s="153">
        <v>0</v>
      </c>
      <c r="AK79" s="153">
        <v>0</v>
      </c>
      <c r="AL79" s="153">
        <v>0</v>
      </c>
      <c r="AM79" s="153">
        <v>0</v>
      </c>
      <c r="AN79" s="153">
        <v>0</v>
      </c>
      <c r="AO79" s="153">
        <v>0</v>
      </c>
      <c r="AP79" s="154">
        <v>4</v>
      </c>
      <c r="AQ79" s="153">
        <v>0</v>
      </c>
      <c r="AR79" s="153">
        <v>0</v>
      </c>
      <c r="AS79" s="153">
        <v>4</v>
      </c>
      <c r="AT79" s="153">
        <v>0</v>
      </c>
      <c r="AU79" s="153">
        <v>0</v>
      </c>
      <c r="AV79" s="153">
        <v>0</v>
      </c>
      <c r="AW79" s="153">
        <v>0</v>
      </c>
      <c r="AX79" s="153">
        <v>0</v>
      </c>
      <c r="AY79" s="153">
        <v>0</v>
      </c>
      <c r="AZ79" s="153">
        <v>0</v>
      </c>
      <c r="BA79" s="153">
        <v>0</v>
      </c>
      <c r="BB79" s="153">
        <v>0</v>
      </c>
      <c r="BC79" s="153">
        <v>0</v>
      </c>
      <c r="BD79" s="153">
        <v>0</v>
      </c>
      <c r="BE79" s="153">
        <v>0</v>
      </c>
      <c r="BF79" s="153">
        <v>0</v>
      </c>
      <c r="BG79" s="153">
        <v>0</v>
      </c>
      <c r="BH79" s="155">
        <v>560000000</v>
      </c>
      <c r="BI79" s="153">
        <v>0</v>
      </c>
      <c r="BJ79" s="153">
        <v>0</v>
      </c>
    </row>
    <row r="80" spans="1:62">
      <c r="A80" s="152">
        <v>4050065308</v>
      </c>
      <c r="B80" s="153">
        <v>6</v>
      </c>
      <c r="C80" s="153" t="s">
        <v>7293</v>
      </c>
      <c r="D80" s="153" t="s">
        <v>7294</v>
      </c>
      <c r="E80" s="153">
        <v>2023</v>
      </c>
      <c r="F80" s="153" t="s">
        <v>7102</v>
      </c>
      <c r="G80" s="153" t="s">
        <v>7103</v>
      </c>
      <c r="H80" s="153">
        <v>2</v>
      </c>
      <c r="I80" s="153" t="s">
        <v>7104</v>
      </c>
      <c r="J80" s="153">
        <v>2</v>
      </c>
      <c r="K80" s="153" t="s">
        <v>550</v>
      </c>
      <c r="L80" s="153" t="s">
        <v>550</v>
      </c>
      <c r="M80" s="153">
        <v>199</v>
      </c>
      <c r="N80" s="153" t="s">
        <v>7105</v>
      </c>
      <c r="O80" s="153">
        <v>1</v>
      </c>
      <c r="P80" s="153" t="s">
        <v>2356</v>
      </c>
      <c r="Q80" s="153">
        <v>17</v>
      </c>
      <c r="R80" s="153" t="s">
        <v>2510</v>
      </c>
      <c r="S80" s="153">
        <v>1695</v>
      </c>
      <c r="T80" s="153" t="s">
        <v>7347</v>
      </c>
      <c r="U80" s="153">
        <v>11</v>
      </c>
      <c r="V80" s="153">
        <v>1</v>
      </c>
      <c r="W80" s="154">
        <v>16951</v>
      </c>
      <c r="X80" s="153" t="s">
        <v>7348</v>
      </c>
      <c r="Y80" s="153">
        <v>1</v>
      </c>
      <c r="Z80" s="153" t="s">
        <v>229</v>
      </c>
      <c r="AA80" s="153">
        <v>3</v>
      </c>
      <c r="AB80" s="153" t="s">
        <v>7320</v>
      </c>
      <c r="AC80" s="153">
        <v>1</v>
      </c>
      <c r="AD80" s="153">
        <v>0</v>
      </c>
      <c r="AE80" s="153">
        <v>0</v>
      </c>
      <c r="AF80" s="153">
        <v>0</v>
      </c>
      <c r="AG80" s="153">
        <v>1</v>
      </c>
      <c r="AH80" s="153">
        <v>1</v>
      </c>
      <c r="AI80" s="153">
        <v>100</v>
      </c>
      <c r="AJ80" s="153">
        <v>0</v>
      </c>
      <c r="AK80" s="153">
        <v>0</v>
      </c>
      <c r="AL80" s="153">
        <v>0</v>
      </c>
      <c r="AM80" s="153">
        <v>0</v>
      </c>
      <c r="AN80" s="153">
        <v>0</v>
      </c>
      <c r="AO80" s="153">
        <v>0</v>
      </c>
      <c r="AP80" s="154">
        <v>0</v>
      </c>
      <c r="AQ80" s="153">
        <v>0</v>
      </c>
      <c r="AR80" s="153">
        <v>0</v>
      </c>
      <c r="AS80" s="153">
        <v>1</v>
      </c>
      <c r="AT80" s="153">
        <v>1</v>
      </c>
      <c r="AU80" s="153">
        <v>100</v>
      </c>
      <c r="AV80" s="153">
        <v>0</v>
      </c>
      <c r="AW80" s="153">
        <v>0</v>
      </c>
      <c r="AX80" s="153">
        <v>0</v>
      </c>
      <c r="AY80" s="153">
        <v>248523000</v>
      </c>
      <c r="AZ80" s="153">
        <v>248462261</v>
      </c>
      <c r="BA80" s="153" t="s">
        <v>7316</v>
      </c>
      <c r="BB80" s="153">
        <v>0</v>
      </c>
      <c r="BC80" s="153">
        <v>0</v>
      </c>
      <c r="BD80" s="153">
        <v>0</v>
      </c>
      <c r="BE80" s="153">
        <v>0</v>
      </c>
      <c r="BF80" s="153">
        <v>0</v>
      </c>
      <c r="BG80" s="153">
        <v>0</v>
      </c>
      <c r="BH80" s="155">
        <v>0</v>
      </c>
      <c r="BI80" s="153">
        <v>0</v>
      </c>
      <c r="BJ80" s="153">
        <v>0</v>
      </c>
    </row>
    <row r="81" spans="1:62">
      <c r="A81" s="152">
        <v>4050065308</v>
      </c>
      <c r="B81" s="153">
        <v>6</v>
      </c>
      <c r="C81" s="153" t="s">
        <v>7293</v>
      </c>
      <c r="D81" s="153" t="s">
        <v>7294</v>
      </c>
      <c r="E81" s="153">
        <v>2023</v>
      </c>
      <c r="F81" s="153" t="s">
        <v>7102</v>
      </c>
      <c r="G81" s="153" t="s">
        <v>7103</v>
      </c>
      <c r="H81" s="153">
        <v>2</v>
      </c>
      <c r="I81" s="153" t="s">
        <v>7104</v>
      </c>
      <c r="J81" s="153">
        <v>2</v>
      </c>
      <c r="K81" s="153" t="s">
        <v>550</v>
      </c>
      <c r="L81" s="153" t="s">
        <v>550</v>
      </c>
      <c r="M81" s="153">
        <v>199</v>
      </c>
      <c r="N81" s="153" t="s">
        <v>7105</v>
      </c>
      <c r="O81" s="153">
        <v>1</v>
      </c>
      <c r="P81" s="153" t="s">
        <v>2356</v>
      </c>
      <c r="Q81" s="153">
        <v>17</v>
      </c>
      <c r="R81" s="153" t="s">
        <v>2510</v>
      </c>
      <c r="S81" s="153">
        <v>1743</v>
      </c>
      <c r="T81" s="153" t="s">
        <v>7349</v>
      </c>
      <c r="U81" s="153">
        <v>12</v>
      </c>
      <c r="V81" s="153">
        <v>1</v>
      </c>
      <c r="W81" s="154">
        <v>17431</v>
      </c>
      <c r="X81" s="153" t="s">
        <v>7350</v>
      </c>
      <c r="Y81" s="153">
        <v>1</v>
      </c>
      <c r="Z81" s="153" t="s">
        <v>229</v>
      </c>
      <c r="AA81" s="153">
        <v>1</v>
      </c>
      <c r="AB81" s="153" t="s">
        <v>7107</v>
      </c>
      <c r="AC81" s="153">
        <v>1</v>
      </c>
      <c r="AD81" s="153">
        <v>0</v>
      </c>
      <c r="AE81" s="153">
        <v>0</v>
      </c>
      <c r="AF81" s="153">
        <v>0</v>
      </c>
      <c r="AG81" s="153">
        <v>26</v>
      </c>
      <c r="AH81" s="153">
        <v>26</v>
      </c>
      <c r="AI81" s="153">
        <v>100</v>
      </c>
      <c r="AJ81" s="153">
        <v>26</v>
      </c>
      <c r="AK81" s="153">
        <v>26</v>
      </c>
      <c r="AL81" s="153">
        <v>100</v>
      </c>
      <c r="AM81" s="153">
        <v>24</v>
      </c>
      <c r="AN81" s="153">
        <v>26</v>
      </c>
      <c r="AO81" s="153" t="s">
        <v>7351</v>
      </c>
      <c r="AP81" s="154">
        <v>24</v>
      </c>
      <c r="AQ81" s="153">
        <v>0</v>
      </c>
      <c r="AR81" s="153">
        <v>0</v>
      </c>
      <c r="AS81" s="153">
        <v>100</v>
      </c>
      <c r="AT81" s="153">
        <v>78</v>
      </c>
      <c r="AU81" s="153">
        <v>78</v>
      </c>
      <c r="AV81" s="153">
        <v>0</v>
      </c>
      <c r="AW81" s="153">
        <v>0</v>
      </c>
      <c r="AX81" s="153">
        <v>0</v>
      </c>
      <c r="AY81" s="153">
        <v>635114000</v>
      </c>
      <c r="AZ81" s="153">
        <v>629882317</v>
      </c>
      <c r="BA81" s="153" t="s">
        <v>7352</v>
      </c>
      <c r="BB81" s="153">
        <v>764405000</v>
      </c>
      <c r="BC81" s="153">
        <v>764405000</v>
      </c>
      <c r="BD81" s="153">
        <v>100</v>
      </c>
      <c r="BE81" s="153">
        <v>1000000000</v>
      </c>
      <c r="BF81" s="153">
        <v>1000000000</v>
      </c>
      <c r="BG81" s="153">
        <v>100</v>
      </c>
      <c r="BH81" s="155">
        <v>758000000</v>
      </c>
      <c r="BI81" s="153">
        <v>0</v>
      </c>
      <c r="BJ81" s="153">
        <v>0</v>
      </c>
    </row>
    <row r="82" spans="1:62">
      <c r="A82" s="152">
        <v>4050065308</v>
      </c>
      <c r="B82" s="153">
        <v>6</v>
      </c>
      <c r="C82" s="153" t="s">
        <v>7293</v>
      </c>
      <c r="D82" s="153" t="s">
        <v>7294</v>
      </c>
      <c r="E82" s="153">
        <v>2023</v>
      </c>
      <c r="F82" s="153" t="s">
        <v>7102</v>
      </c>
      <c r="G82" s="153" t="s">
        <v>7103</v>
      </c>
      <c r="H82" s="153">
        <v>2</v>
      </c>
      <c r="I82" s="153" t="s">
        <v>7104</v>
      </c>
      <c r="J82" s="153">
        <v>2</v>
      </c>
      <c r="K82" s="153" t="s">
        <v>550</v>
      </c>
      <c r="L82" s="153" t="s">
        <v>550</v>
      </c>
      <c r="M82" s="153">
        <v>199</v>
      </c>
      <c r="N82" s="153" t="s">
        <v>7105</v>
      </c>
      <c r="O82" s="153">
        <v>1</v>
      </c>
      <c r="P82" s="153" t="s">
        <v>2356</v>
      </c>
      <c r="Q82" s="153">
        <v>17</v>
      </c>
      <c r="R82" s="153" t="s">
        <v>2510</v>
      </c>
      <c r="S82" s="153">
        <v>1743</v>
      </c>
      <c r="T82" s="153" t="s">
        <v>7349</v>
      </c>
      <c r="U82" s="153">
        <v>12</v>
      </c>
      <c r="V82" s="153">
        <v>2</v>
      </c>
      <c r="W82" s="154">
        <v>17432</v>
      </c>
      <c r="X82" s="153" t="s">
        <v>7353</v>
      </c>
      <c r="Y82" s="153">
        <v>1</v>
      </c>
      <c r="Z82" s="153" t="s">
        <v>229</v>
      </c>
      <c r="AA82" s="153">
        <v>1</v>
      </c>
      <c r="AB82" s="153" t="s">
        <v>7107</v>
      </c>
      <c r="AC82" s="153">
        <v>1</v>
      </c>
      <c r="AD82" s="153">
        <v>0</v>
      </c>
      <c r="AE82" s="153">
        <v>0</v>
      </c>
      <c r="AF82" s="153">
        <v>0</v>
      </c>
      <c r="AG82" s="153">
        <v>50</v>
      </c>
      <c r="AH82" s="153">
        <v>50</v>
      </c>
      <c r="AI82" s="153">
        <v>100</v>
      </c>
      <c r="AJ82" s="153">
        <v>50</v>
      </c>
      <c r="AK82" s="153">
        <v>50</v>
      </c>
      <c r="AL82" s="153">
        <v>100</v>
      </c>
      <c r="AM82" s="153">
        <v>50</v>
      </c>
      <c r="AN82" s="153">
        <v>54</v>
      </c>
      <c r="AO82" s="153">
        <v>108</v>
      </c>
      <c r="AP82" s="154">
        <v>50</v>
      </c>
      <c r="AQ82" s="153">
        <v>0</v>
      </c>
      <c r="AR82" s="153">
        <v>0</v>
      </c>
      <c r="AS82" s="153">
        <v>200</v>
      </c>
      <c r="AT82" s="153">
        <v>154</v>
      </c>
      <c r="AU82" s="153">
        <v>77</v>
      </c>
      <c r="AV82" s="153">
        <v>0</v>
      </c>
      <c r="AW82" s="153">
        <v>0</v>
      </c>
      <c r="AX82" s="153">
        <v>0</v>
      </c>
      <c r="AY82" s="153">
        <v>397637000</v>
      </c>
      <c r="AZ82" s="153">
        <v>392405316</v>
      </c>
      <c r="BA82" s="153" t="s">
        <v>7354</v>
      </c>
      <c r="BB82" s="153">
        <v>494629000</v>
      </c>
      <c r="BC82" s="153">
        <v>494629000</v>
      </c>
      <c r="BD82" s="153">
        <v>100</v>
      </c>
      <c r="BE82" s="153">
        <v>600000000</v>
      </c>
      <c r="BF82" s="153">
        <v>600000000</v>
      </c>
      <c r="BG82" s="153">
        <v>100</v>
      </c>
      <c r="BH82" s="155">
        <v>472000000</v>
      </c>
      <c r="BI82" s="153">
        <v>0</v>
      </c>
      <c r="BJ82" s="153">
        <v>0</v>
      </c>
    </row>
    <row r="83" spans="1:62">
      <c r="A83" s="152">
        <v>4050065308</v>
      </c>
      <c r="B83" s="153">
        <v>6</v>
      </c>
      <c r="C83" s="153" t="s">
        <v>7293</v>
      </c>
      <c r="D83" s="153" t="s">
        <v>7294</v>
      </c>
      <c r="E83" s="153">
        <v>2023</v>
      </c>
      <c r="F83" s="153" t="s">
        <v>7102</v>
      </c>
      <c r="G83" s="153" t="s">
        <v>7103</v>
      </c>
      <c r="H83" s="153">
        <v>2</v>
      </c>
      <c r="I83" s="153" t="s">
        <v>7104</v>
      </c>
      <c r="J83" s="153">
        <v>2</v>
      </c>
      <c r="K83" s="153" t="s">
        <v>550</v>
      </c>
      <c r="L83" s="153" t="s">
        <v>550</v>
      </c>
      <c r="M83" s="153">
        <v>199</v>
      </c>
      <c r="N83" s="153" t="s">
        <v>7105</v>
      </c>
      <c r="O83" s="153">
        <v>1</v>
      </c>
      <c r="P83" s="153" t="s">
        <v>2356</v>
      </c>
      <c r="Q83" s="153">
        <v>19</v>
      </c>
      <c r="R83" s="153" t="s">
        <v>3014</v>
      </c>
      <c r="S83" s="153">
        <v>1699</v>
      </c>
      <c r="T83" s="153" t="s">
        <v>3016</v>
      </c>
      <c r="U83" s="153">
        <v>6</v>
      </c>
      <c r="V83" s="153">
        <v>1</v>
      </c>
      <c r="W83" s="154">
        <v>16991</v>
      </c>
      <c r="X83" s="153" t="s">
        <v>7355</v>
      </c>
      <c r="Y83" s="153">
        <v>1</v>
      </c>
      <c r="Z83" s="153" t="s">
        <v>229</v>
      </c>
      <c r="AA83" s="153">
        <v>1</v>
      </c>
      <c r="AB83" s="153" t="s">
        <v>7107</v>
      </c>
      <c r="AC83" s="153">
        <v>1</v>
      </c>
      <c r="AD83" s="153">
        <v>0</v>
      </c>
      <c r="AE83" s="153">
        <v>0</v>
      </c>
      <c r="AF83" s="153">
        <v>0</v>
      </c>
      <c r="AG83" s="153">
        <v>0</v>
      </c>
      <c r="AH83" s="153">
        <v>0</v>
      </c>
      <c r="AI83" s="153">
        <v>0</v>
      </c>
      <c r="AJ83" s="153">
        <v>0</v>
      </c>
      <c r="AK83" s="153">
        <v>0</v>
      </c>
      <c r="AL83" s="153">
        <v>0</v>
      </c>
      <c r="AM83" s="153">
        <v>0</v>
      </c>
      <c r="AN83" s="153">
        <v>0</v>
      </c>
      <c r="AO83" s="153">
        <v>0</v>
      </c>
      <c r="AP83" s="154">
        <v>20</v>
      </c>
      <c r="AQ83" s="153">
        <v>0</v>
      </c>
      <c r="AR83" s="153">
        <v>0</v>
      </c>
      <c r="AS83" s="153">
        <v>20</v>
      </c>
      <c r="AT83" s="153">
        <v>0</v>
      </c>
      <c r="AU83" s="153">
        <v>0</v>
      </c>
      <c r="AV83" s="153">
        <v>0</v>
      </c>
      <c r="AW83" s="153">
        <v>0</v>
      </c>
      <c r="AX83" s="153">
        <v>0</v>
      </c>
      <c r="AY83" s="153">
        <v>0</v>
      </c>
      <c r="AZ83" s="153">
        <v>0</v>
      </c>
      <c r="BA83" s="153">
        <v>0</v>
      </c>
      <c r="BB83" s="153">
        <v>0</v>
      </c>
      <c r="BC83" s="153">
        <v>0</v>
      </c>
      <c r="BD83" s="153">
        <v>0</v>
      </c>
      <c r="BE83" s="153">
        <v>0</v>
      </c>
      <c r="BF83" s="153">
        <v>0</v>
      </c>
      <c r="BG83" s="153">
        <v>0</v>
      </c>
      <c r="BH83" s="155">
        <v>528000000</v>
      </c>
      <c r="BI83" s="153">
        <v>0</v>
      </c>
      <c r="BJ83" s="153">
        <v>0</v>
      </c>
    </row>
    <row r="84" spans="1:62">
      <c r="A84" s="152">
        <v>4050065308</v>
      </c>
      <c r="B84" s="153">
        <v>6</v>
      </c>
      <c r="C84" s="153" t="s">
        <v>7293</v>
      </c>
      <c r="D84" s="153" t="s">
        <v>7294</v>
      </c>
      <c r="E84" s="153">
        <v>2023</v>
      </c>
      <c r="F84" s="153" t="s">
        <v>7102</v>
      </c>
      <c r="G84" s="153" t="s">
        <v>7103</v>
      </c>
      <c r="H84" s="153">
        <v>2</v>
      </c>
      <c r="I84" s="153" t="s">
        <v>7104</v>
      </c>
      <c r="J84" s="153">
        <v>2</v>
      </c>
      <c r="K84" s="153" t="s">
        <v>550</v>
      </c>
      <c r="L84" s="153" t="s">
        <v>550</v>
      </c>
      <c r="M84" s="153">
        <v>199</v>
      </c>
      <c r="N84" s="153" t="s">
        <v>7105</v>
      </c>
      <c r="O84" s="153">
        <v>1</v>
      </c>
      <c r="P84" s="153" t="s">
        <v>2356</v>
      </c>
      <c r="Q84" s="153">
        <v>20</v>
      </c>
      <c r="R84" s="153" t="s">
        <v>2528</v>
      </c>
      <c r="S84" s="153">
        <v>1845</v>
      </c>
      <c r="T84" s="153" t="s">
        <v>7356</v>
      </c>
      <c r="U84" s="153">
        <v>11</v>
      </c>
      <c r="V84" s="153">
        <v>1</v>
      </c>
      <c r="W84" s="154">
        <v>18451</v>
      </c>
      <c r="X84" s="153" t="s">
        <v>7357</v>
      </c>
      <c r="Y84" s="153">
        <v>1</v>
      </c>
      <c r="Z84" s="153" t="s">
        <v>229</v>
      </c>
      <c r="AA84" s="153">
        <v>1</v>
      </c>
      <c r="AB84" s="153" t="s">
        <v>7107</v>
      </c>
      <c r="AC84" s="153">
        <v>1</v>
      </c>
      <c r="AD84" s="153">
        <v>0</v>
      </c>
      <c r="AE84" s="153">
        <v>0</v>
      </c>
      <c r="AF84" s="153">
        <v>0</v>
      </c>
      <c r="AG84" s="153">
        <v>749</v>
      </c>
      <c r="AH84" s="153">
        <v>749</v>
      </c>
      <c r="AI84" s="153">
        <v>100</v>
      </c>
      <c r="AJ84" s="153">
        <v>749</v>
      </c>
      <c r="AK84" s="153">
        <v>749</v>
      </c>
      <c r="AL84" s="153">
        <v>100</v>
      </c>
      <c r="AM84" s="153">
        <v>749</v>
      </c>
      <c r="AN84" s="153">
        <v>0</v>
      </c>
      <c r="AO84" s="153">
        <v>0</v>
      </c>
      <c r="AP84" s="154">
        <v>753</v>
      </c>
      <c r="AQ84" s="153">
        <v>0</v>
      </c>
      <c r="AR84" s="153">
        <v>0</v>
      </c>
      <c r="AS84" s="153">
        <v>3000</v>
      </c>
      <c r="AT84" s="153">
        <v>1498</v>
      </c>
      <c r="AU84" s="153" t="s">
        <v>7358</v>
      </c>
      <c r="AV84" s="153">
        <v>0</v>
      </c>
      <c r="AW84" s="153">
        <v>0</v>
      </c>
      <c r="AX84" s="153">
        <v>0</v>
      </c>
      <c r="AY84" s="153">
        <v>256807000</v>
      </c>
      <c r="AZ84" s="153">
        <v>256805700</v>
      </c>
      <c r="BA84" s="153">
        <v>100</v>
      </c>
      <c r="BB84" s="153">
        <v>205748000</v>
      </c>
      <c r="BC84" s="153">
        <v>205747897</v>
      </c>
      <c r="BD84" s="153">
        <v>100</v>
      </c>
      <c r="BE84" s="153">
        <v>374087000</v>
      </c>
      <c r="BF84" s="153">
        <v>136498000</v>
      </c>
      <c r="BG84" s="153" t="s">
        <v>7359</v>
      </c>
      <c r="BH84" s="155">
        <v>280000000</v>
      </c>
      <c r="BI84" s="153">
        <v>0</v>
      </c>
      <c r="BJ84" s="153">
        <v>0</v>
      </c>
    </row>
    <row r="85" spans="1:62">
      <c r="A85" s="152">
        <v>4050065308</v>
      </c>
      <c r="B85" s="153">
        <v>6</v>
      </c>
      <c r="C85" s="153" t="s">
        <v>7293</v>
      </c>
      <c r="D85" s="153" t="s">
        <v>7294</v>
      </c>
      <c r="E85" s="153">
        <v>2023</v>
      </c>
      <c r="F85" s="153" t="s">
        <v>7102</v>
      </c>
      <c r="G85" s="153" t="s">
        <v>7103</v>
      </c>
      <c r="H85" s="153">
        <v>2</v>
      </c>
      <c r="I85" s="153" t="s">
        <v>7104</v>
      </c>
      <c r="J85" s="153">
        <v>2</v>
      </c>
      <c r="K85" s="153" t="s">
        <v>550</v>
      </c>
      <c r="L85" s="153" t="s">
        <v>550</v>
      </c>
      <c r="M85" s="153">
        <v>199</v>
      </c>
      <c r="N85" s="153" t="s">
        <v>7105</v>
      </c>
      <c r="O85" s="153">
        <v>1</v>
      </c>
      <c r="P85" s="153" t="s">
        <v>2356</v>
      </c>
      <c r="Q85" s="153">
        <v>20</v>
      </c>
      <c r="R85" s="153" t="s">
        <v>2528</v>
      </c>
      <c r="S85" s="153">
        <v>1845</v>
      </c>
      <c r="T85" s="153" t="s">
        <v>7356</v>
      </c>
      <c r="U85" s="153">
        <v>11</v>
      </c>
      <c r="V85" s="153">
        <v>2</v>
      </c>
      <c r="W85" s="154">
        <v>18452</v>
      </c>
      <c r="X85" s="153" t="s">
        <v>7360</v>
      </c>
      <c r="Y85" s="153">
        <v>1</v>
      </c>
      <c r="Z85" s="153" t="s">
        <v>229</v>
      </c>
      <c r="AA85" s="153">
        <v>1</v>
      </c>
      <c r="AB85" s="153" t="s">
        <v>7107</v>
      </c>
      <c r="AC85" s="153">
        <v>1</v>
      </c>
      <c r="AD85" s="153">
        <v>0</v>
      </c>
      <c r="AE85" s="153">
        <v>0</v>
      </c>
      <c r="AF85" s="153">
        <v>0</v>
      </c>
      <c r="AG85" s="153">
        <v>0</v>
      </c>
      <c r="AH85" s="153">
        <v>0</v>
      </c>
      <c r="AI85" s="153">
        <v>0</v>
      </c>
      <c r="AJ85" s="153">
        <v>199</v>
      </c>
      <c r="AK85" s="153">
        <v>199</v>
      </c>
      <c r="AL85" s="153">
        <v>100</v>
      </c>
      <c r="AM85" s="153">
        <v>201</v>
      </c>
      <c r="AN85" s="153">
        <v>201</v>
      </c>
      <c r="AO85" s="153">
        <v>100</v>
      </c>
      <c r="AP85" s="154">
        <v>0</v>
      </c>
      <c r="AQ85" s="153">
        <v>0</v>
      </c>
      <c r="AR85" s="153">
        <v>0</v>
      </c>
      <c r="AS85" s="153">
        <v>400</v>
      </c>
      <c r="AT85" s="153">
        <v>400</v>
      </c>
      <c r="AU85" s="153">
        <v>100</v>
      </c>
      <c r="AV85" s="153">
        <v>0</v>
      </c>
      <c r="AW85" s="153">
        <v>0</v>
      </c>
      <c r="AX85" s="153">
        <v>0</v>
      </c>
      <c r="AY85" s="153">
        <v>0</v>
      </c>
      <c r="AZ85" s="153">
        <v>0</v>
      </c>
      <c r="BA85" s="153">
        <v>0</v>
      </c>
      <c r="BB85" s="153">
        <v>426999000</v>
      </c>
      <c r="BC85" s="153">
        <v>422733578</v>
      </c>
      <c r="BD85" s="153">
        <v>99</v>
      </c>
      <c r="BE85" s="153">
        <v>370000000</v>
      </c>
      <c r="BF85" s="153">
        <v>306299000</v>
      </c>
      <c r="BG85" s="153" t="s">
        <v>7361</v>
      </c>
      <c r="BH85" s="155">
        <v>0</v>
      </c>
      <c r="BI85" s="153">
        <v>0</v>
      </c>
      <c r="BJ85" s="153">
        <v>0</v>
      </c>
    </row>
    <row r="86" spans="1:62">
      <c r="A86" s="152">
        <v>4050065308</v>
      </c>
      <c r="B86" s="153">
        <v>6</v>
      </c>
      <c r="C86" s="153" t="s">
        <v>7293</v>
      </c>
      <c r="D86" s="153" t="s">
        <v>7294</v>
      </c>
      <c r="E86" s="153">
        <v>2023</v>
      </c>
      <c r="F86" s="153" t="s">
        <v>7102</v>
      </c>
      <c r="G86" s="153" t="s">
        <v>7103</v>
      </c>
      <c r="H86" s="153">
        <v>2</v>
      </c>
      <c r="I86" s="153" t="s">
        <v>7104</v>
      </c>
      <c r="J86" s="153">
        <v>2</v>
      </c>
      <c r="K86" s="153" t="s">
        <v>550</v>
      </c>
      <c r="L86" s="153" t="s">
        <v>550</v>
      </c>
      <c r="M86" s="153">
        <v>199</v>
      </c>
      <c r="N86" s="153" t="s">
        <v>7105</v>
      </c>
      <c r="O86" s="153">
        <v>1</v>
      </c>
      <c r="P86" s="153" t="s">
        <v>2356</v>
      </c>
      <c r="Q86" s="153">
        <v>21</v>
      </c>
      <c r="R86" s="153" t="s">
        <v>2553</v>
      </c>
      <c r="S86" s="153">
        <v>1848</v>
      </c>
      <c r="T86" s="153" t="s">
        <v>3031</v>
      </c>
      <c r="U86" s="153">
        <v>14</v>
      </c>
      <c r="V86" s="153">
        <v>1</v>
      </c>
      <c r="W86" s="154">
        <v>18481</v>
      </c>
      <c r="X86" s="153" t="s">
        <v>7362</v>
      </c>
      <c r="Y86" s="153">
        <v>1</v>
      </c>
      <c r="Z86" s="153" t="s">
        <v>229</v>
      </c>
      <c r="AA86" s="153">
        <v>1</v>
      </c>
      <c r="AB86" s="153" t="s">
        <v>7107</v>
      </c>
      <c r="AC86" s="153">
        <v>1</v>
      </c>
      <c r="AD86" s="153">
        <v>0</v>
      </c>
      <c r="AE86" s="153">
        <v>0</v>
      </c>
      <c r="AF86" s="153">
        <v>0</v>
      </c>
      <c r="AG86" s="153">
        <v>0</v>
      </c>
      <c r="AH86" s="153">
        <v>0</v>
      </c>
      <c r="AI86" s="153">
        <v>0</v>
      </c>
      <c r="AJ86" s="153">
        <v>3</v>
      </c>
      <c r="AK86" s="153">
        <v>3</v>
      </c>
      <c r="AL86" s="153">
        <v>100</v>
      </c>
      <c r="AM86" s="153">
        <v>3</v>
      </c>
      <c r="AN86" s="153">
        <v>3</v>
      </c>
      <c r="AO86" s="153">
        <v>100</v>
      </c>
      <c r="AP86" s="154">
        <v>0</v>
      </c>
      <c r="AQ86" s="153">
        <v>0</v>
      </c>
      <c r="AR86" s="153">
        <v>0</v>
      </c>
      <c r="AS86" s="153">
        <v>6</v>
      </c>
      <c r="AT86" s="153">
        <v>6</v>
      </c>
      <c r="AU86" s="153">
        <v>100</v>
      </c>
      <c r="AV86" s="153">
        <v>0</v>
      </c>
      <c r="AW86" s="153">
        <v>0</v>
      </c>
      <c r="AX86" s="153">
        <v>0</v>
      </c>
      <c r="AY86" s="153">
        <v>0</v>
      </c>
      <c r="AZ86" s="153">
        <v>0</v>
      </c>
      <c r="BA86" s="153">
        <v>0</v>
      </c>
      <c r="BB86" s="153">
        <v>454000000</v>
      </c>
      <c r="BC86" s="153">
        <v>453999598</v>
      </c>
      <c r="BD86" s="153">
        <v>100</v>
      </c>
      <c r="BE86" s="153">
        <v>650000000</v>
      </c>
      <c r="BF86" s="153">
        <v>596616665</v>
      </c>
      <c r="BG86" s="153" t="s">
        <v>7289</v>
      </c>
      <c r="BH86" s="155">
        <v>0</v>
      </c>
      <c r="BI86" s="153">
        <v>0</v>
      </c>
      <c r="BJ86" s="153">
        <v>0</v>
      </c>
    </row>
    <row r="87" spans="1:62">
      <c r="A87" s="152">
        <v>4050065308</v>
      </c>
      <c r="B87" s="153">
        <v>6</v>
      </c>
      <c r="C87" s="153" t="s">
        <v>7293</v>
      </c>
      <c r="D87" s="153" t="s">
        <v>7294</v>
      </c>
      <c r="E87" s="153">
        <v>2023</v>
      </c>
      <c r="F87" s="153" t="s">
        <v>7102</v>
      </c>
      <c r="G87" s="153" t="s">
        <v>7103</v>
      </c>
      <c r="H87" s="153">
        <v>2</v>
      </c>
      <c r="I87" s="153" t="s">
        <v>7104</v>
      </c>
      <c r="J87" s="153">
        <v>2</v>
      </c>
      <c r="K87" s="153" t="s">
        <v>550</v>
      </c>
      <c r="L87" s="153" t="s">
        <v>550</v>
      </c>
      <c r="M87" s="153">
        <v>199</v>
      </c>
      <c r="N87" s="153" t="s">
        <v>7105</v>
      </c>
      <c r="O87" s="153">
        <v>1</v>
      </c>
      <c r="P87" s="153" t="s">
        <v>2356</v>
      </c>
      <c r="Q87" s="153">
        <v>21</v>
      </c>
      <c r="R87" s="153" t="s">
        <v>2553</v>
      </c>
      <c r="S87" s="153">
        <v>1848</v>
      </c>
      <c r="T87" s="153" t="s">
        <v>3031</v>
      </c>
      <c r="U87" s="153">
        <v>14</v>
      </c>
      <c r="V87" s="153">
        <v>2</v>
      </c>
      <c r="W87" s="154">
        <v>18482</v>
      </c>
      <c r="X87" s="153" t="s">
        <v>7363</v>
      </c>
      <c r="Y87" s="153">
        <v>1</v>
      </c>
      <c r="Z87" s="153" t="s">
        <v>229</v>
      </c>
      <c r="AA87" s="153">
        <v>1</v>
      </c>
      <c r="AB87" s="153" t="s">
        <v>7107</v>
      </c>
      <c r="AC87" s="153">
        <v>1</v>
      </c>
      <c r="AD87" s="153">
        <v>0</v>
      </c>
      <c r="AE87" s="153">
        <v>0</v>
      </c>
      <c r="AF87" s="153">
        <v>0</v>
      </c>
      <c r="AG87" s="153">
        <v>0</v>
      </c>
      <c r="AH87" s="153">
        <v>0</v>
      </c>
      <c r="AI87" s="153">
        <v>0</v>
      </c>
      <c r="AJ87" s="153">
        <v>20</v>
      </c>
      <c r="AK87" s="153">
        <v>20</v>
      </c>
      <c r="AL87" s="153">
        <v>100</v>
      </c>
      <c r="AM87" s="153">
        <v>20</v>
      </c>
      <c r="AN87" s="153">
        <v>20</v>
      </c>
      <c r="AO87" s="153">
        <v>100</v>
      </c>
      <c r="AP87" s="154">
        <v>0</v>
      </c>
      <c r="AQ87" s="153">
        <v>0</v>
      </c>
      <c r="AR87" s="153">
        <v>0</v>
      </c>
      <c r="AS87" s="153">
        <v>40</v>
      </c>
      <c r="AT87" s="153">
        <v>40</v>
      </c>
      <c r="AU87" s="153">
        <v>100</v>
      </c>
      <c r="AV87" s="153">
        <v>0</v>
      </c>
      <c r="AW87" s="153">
        <v>0</v>
      </c>
      <c r="AX87" s="153">
        <v>0</v>
      </c>
      <c r="AY87" s="153">
        <v>0</v>
      </c>
      <c r="AZ87" s="153">
        <v>0</v>
      </c>
      <c r="BA87" s="153">
        <v>0</v>
      </c>
      <c r="BB87" s="153">
        <v>523000000</v>
      </c>
      <c r="BC87" s="153">
        <v>522916667</v>
      </c>
      <c r="BD87" s="153" t="s">
        <v>7316</v>
      </c>
      <c r="BE87" s="153">
        <v>550000000</v>
      </c>
      <c r="BF87" s="153">
        <v>532766665</v>
      </c>
      <c r="BG87" s="153" t="s">
        <v>7205</v>
      </c>
      <c r="BH87" s="155">
        <v>0</v>
      </c>
      <c r="BI87" s="153">
        <v>0</v>
      </c>
      <c r="BJ87" s="153">
        <v>0</v>
      </c>
    </row>
    <row r="88" spans="1:62">
      <c r="A88" s="152">
        <v>4050065308</v>
      </c>
      <c r="B88" s="153">
        <v>6</v>
      </c>
      <c r="C88" s="153" t="s">
        <v>7293</v>
      </c>
      <c r="D88" s="153" t="s">
        <v>7294</v>
      </c>
      <c r="E88" s="153">
        <v>2023</v>
      </c>
      <c r="F88" s="153" t="s">
        <v>7102</v>
      </c>
      <c r="G88" s="153" t="s">
        <v>7103</v>
      </c>
      <c r="H88" s="153">
        <v>2</v>
      </c>
      <c r="I88" s="153" t="s">
        <v>7104</v>
      </c>
      <c r="J88" s="153">
        <v>2</v>
      </c>
      <c r="K88" s="153" t="s">
        <v>550</v>
      </c>
      <c r="L88" s="153" t="s">
        <v>550</v>
      </c>
      <c r="M88" s="153">
        <v>199</v>
      </c>
      <c r="N88" s="153" t="s">
        <v>7105</v>
      </c>
      <c r="O88" s="153">
        <v>1</v>
      </c>
      <c r="P88" s="153" t="s">
        <v>2356</v>
      </c>
      <c r="Q88" s="153">
        <v>21</v>
      </c>
      <c r="R88" s="153" t="s">
        <v>2553</v>
      </c>
      <c r="S88" s="153">
        <v>1848</v>
      </c>
      <c r="T88" s="153" t="s">
        <v>3031</v>
      </c>
      <c r="U88" s="153">
        <v>14</v>
      </c>
      <c r="V88" s="153">
        <v>3</v>
      </c>
      <c r="W88" s="154">
        <v>18483</v>
      </c>
      <c r="X88" s="153" t="s">
        <v>7364</v>
      </c>
      <c r="Y88" s="153">
        <v>1</v>
      </c>
      <c r="Z88" s="153" t="s">
        <v>229</v>
      </c>
      <c r="AA88" s="153">
        <v>1</v>
      </c>
      <c r="AB88" s="153" t="s">
        <v>7107</v>
      </c>
      <c r="AC88" s="153">
        <v>1</v>
      </c>
      <c r="AD88" s="153">
        <v>0</v>
      </c>
      <c r="AE88" s="153">
        <v>0</v>
      </c>
      <c r="AF88" s="153">
        <v>0</v>
      </c>
      <c r="AG88" s="153">
        <v>250</v>
      </c>
      <c r="AH88" s="153">
        <v>250</v>
      </c>
      <c r="AI88" s="153">
        <v>100</v>
      </c>
      <c r="AJ88" s="153">
        <v>0</v>
      </c>
      <c r="AK88" s="153">
        <v>0</v>
      </c>
      <c r="AL88" s="153">
        <v>0</v>
      </c>
      <c r="AM88" s="153">
        <v>250</v>
      </c>
      <c r="AN88" s="153">
        <v>0</v>
      </c>
      <c r="AO88" s="153">
        <v>0</v>
      </c>
      <c r="AP88" s="154">
        <v>0</v>
      </c>
      <c r="AQ88" s="153">
        <v>0</v>
      </c>
      <c r="AR88" s="153">
        <v>0</v>
      </c>
      <c r="AS88" s="153">
        <v>500</v>
      </c>
      <c r="AT88" s="153">
        <v>250</v>
      </c>
      <c r="AU88" s="153">
        <v>50</v>
      </c>
      <c r="AV88" s="153">
        <v>0</v>
      </c>
      <c r="AW88" s="153">
        <v>0</v>
      </c>
      <c r="AX88" s="153">
        <v>0</v>
      </c>
      <c r="AY88" s="153">
        <v>198819000</v>
      </c>
      <c r="AZ88" s="153">
        <v>198819000</v>
      </c>
      <c r="BA88" s="153">
        <v>100</v>
      </c>
      <c r="BB88" s="153">
        <v>0</v>
      </c>
      <c r="BC88" s="153">
        <v>0</v>
      </c>
      <c r="BD88" s="153">
        <v>0</v>
      </c>
      <c r="BE88" s="153">
        <v>450000000</v>
      </c>
      <c r="BF88" s="153">
        <v>103666670</v>
      </c>
      <c r="BG88" s="153" t="s">
        <v>7365</v>
      </c>
      <c r="BH88" s="155">
        <v>0</v>
      </c>
      <c r="BI88" s="153">
        <v>0</v>
      </c>
      <c r="BJ88" s="153">
        <v>0</v>
      </c>
    </row>
    <row r="89" spans="1:62">
      <c r="A89" s="152">
        <v>4050065308</v>
      </c>
      <c r="B89" s="153">
        <v>6</v>
      </c>
      <c r="C89" s="153" t="s">
        <v>7293</v>
      </c>
      <c r="D89" s="153" t="s">
        <v>7294</v>
      </c>
      <c r="E89" s="153">
        <v>2023</v>
      </c>
      <c r="F89" s="153" t="s">
        <v>7102</v>
      </c>
      <c r="G89" s="153" t="s">
        <v>7103</v>
      </c>
      <c r="H89" s="153">
        <v>2</v>
      </c>
      <c r="I89" s="153" t="s">
        <v>7104</v>
      </c>
      <c r="J89" s="153">
        <v>2</v>
      </c>
      <c r="K89" s="153" t="s">
        <v>550</v>
      </c>
      <c r="L89" s="153" t="s">
        <v>550</v>
      </c>
      <c r="M89" s="153">
        <v>199</v>
      </c>
      <c r="N89" s="153" t="s">
        <v>7105</v>
      </c>
      <c r="O89" s="153">
        <v>1</v>
      </c>
      <c r="P89" s="153" t="s">
        <v>2356</v>
      </c>
      <c r="Q89" s="153">
        <v>21</v>
      </c>
      <c r="R89" s="153" t="s">
        <v>2553</v>
      </c>
      <c r="S89" s="153">
        <v>1848</v>
      </c>
      <c r="T89" s="153" t="s">
        <v>3031</v>
      </c>
      <c r="U89" s="153">
        <v>14</v>
      </c>
      <c r="V89" s="153">
        <v>4</v>
      </c>
      <c r="W89" s="154">
        <v>18484</v>
      </c>
      <c r="X89" s="153" t="s">
        <v>7366</v>
      </c>
      <c r="Y89" s="153">
        <v>1</v>
      </c>
      <c r="Z89" s="153" t="s">
        <v>229</v>
      </c>
      <c r="AA89" s="153">
        <v>1</v>
      </c>
      <c r="AB89" s="153" t="s">
        <v>7107</v>
      </c>
      <c r="AC89" s="153">
        <v>1</v>
      </c>
      <c r="AD89" s="153">
        <v>0</v>
      </c>
      <c r="AE89" s="153">
        <v>0</v>
      </c>
      <c r="AF89" s="153">
        <v>0</v>
      </c>
      <c r="AG89" s="153">
        <v>0</v>
      </c>
      <c r="AH89" s="153">
        <v>0</v>
      </c>
      <c r="AI89" s="153">
        <v>0</v>
      </c>
      <c r="AJ89" s="153">
        <v>0</v>
      </c>
      <c r="AK89" s="153">
        <v>0</v>
      </c>
      <c r="AL89" s="153">
        <v>0</v>
      </c>
      <c r="AM89" s="153">
        <v>0</v>
      </c>
      <c r="AN89" s="153">
        <v>0</v>
      </c>
      <c r="AO89" s="153">
        <v>0</v>
      </c>
      <c r="AP89" s="154">
        <v>1</v>
      </c>
      <c r="AQ89" s="153">
        <v>0</v>
      </c>
      <c r="AR89" s="153">
        <v>0</v>
      </c>
      <c r="AS89" s="153">
        <v>1</v>
      </c>
      <c r="AT89" s="153">
        <v>0</v>
      </c>
      <c r="AU89" s="153">
        <v>0</v>
      </c>
      <c r="AV89" s="153">
        <v>0</v>
      </c>
      <c r="AW89" s="153">
        <v>0</v>
      </c>
      <c r="AX89" s="153">
        <v>0</v>
      </c>
      <c r="AY89" s="153">
        <v>0</v>
      </c>
      <c r="AZ89" s="153">
        <v>0</v>
      </c>
      <c r="BA89" s="153">
        <v>0</v>
      </c>
      <c r="BB89" s="153">
        <v>0</v>
      </c>
      <c r="BC89" s="153">
        <v>0</v>
      </c>
      <c r="BD89" s="153">
        <v>0</v>
      </c>
      <c r="BE89" s="153">
        <v>0</v>
      </c>
      <c r="BF89" s="153">
        <v>0</v>
      </c>
      <c r="BG89" s="153">
        <v>0</v>
      </c>
      <c r="BH89" s="155">
        <v>546000000</v>
      </c>
      <c r="BI89" s="153">
        <v>0</v>
      </c>
      <c r="BJ89" s="153">
        <v>0</v>
      </c>
    </row>
    <row r="90" spans="1:62">
      <c r="A90" s="152">
        <v>4050065308</v>
      </c>
      <c r="B90" s="153">
        <v>6</v>
      </c>
      <c r="C90" s="153" t="s">
        <v>7293</v>
      </c>
      <c r="D90" s="153" t="s">
        <v>7294</v>
      </c>
      <c r="E90" s="153">
        <v>2023</v>
      </c>
      <c r="F90" s="153" t="s">
        <v>7102</v>
      </c>
      <c r="G90" s="153" t="s">
        <v>7103</v>
      </c>
      <c r="H90" s="153">
        <v>2</v>
      </c>
      <c r="I90" s="153" t="s">
        <v>7104</v>
      </c>
      <c r="J90" s="153">
        <v>2</v>
      </c>
      <c r="K90" s="153" t="s">
        <v>550</v>
      </c>
      <c r="L90" s="153" t="s">
        <v>550</v>
      </c>
      <c r="M90" s="153">
        <v>199</v>
      </c>
      <c r="N90" s="153" t="s">
        <v>7105</v>
      </c>
      <c r="O90" s="153">
        <v>1</v>
      </c>
      <c r="P90" s="153" t="s">
        <v>2356</v>
      </c>
      <c r="Q90" s="153">
        <v>23</v>
      </c>
      <c r="R90" s="153" t="s">
        <v>3040</v>
      </c>
      <c r="S90" s="153">
        <v>1827</v>
      </c>
      <c r="T90" s="153" t="s">
        <v>3042</v>
      </c>
      <c r="U90" s="153">
        <v>6</v>
      </c>
      <c r="V90" s="153">
        <v>1</v>
      </c>
      <c r="W90" s="154">
        <v>18271</v>
      </c>
      <c r="X90" s="153" t="s">
        <v>7367</v>
      </c>
      <c r="Y90" s="153">
        <v>1</v>
      </c>
      <c r="Z90" s="153" t="s">
        <v>229</v>
      </c>
      <c r="AA90" s="153">
        <v>1</v>
      </c>
      <c r="AB90" s="153" t="s">
        <v>7107</v>
      </c>
      <c r="AC90" s="153">
        <v>1</v>
      </c>
      <c r="AD90" s="153">
        <v>0</v>
      </c>
      <c r="AE90" s="153">
        <v>0</v>
      </c>
      <c r="AF90" s="153">
        <v>0</v>
      </c>
      <c r="AG90" s="153">
        <v>0</v>
      </c>
      <c r="AH90" s="153">
        <v>0</v>
      </c>
      <c r="AI90" s="153">
        <v>0</v>
      </c>
      <c r="AJ90" s="153">
        <v>12</v>
      </c>
      <c r="AK90" s="153">
        <v>12</v>
      </c>
      <c r="AL90" s="153">
        <v>100</v>
      </c>
      <c r="AM90" s="153">
        <v>12</v>
      </c>
      <c r="AN90" s="153">
        <v>0</v>
      </c>
      <c r="AO90" s="153">
        <v>0</v>
      </c>
      <c r="AP90" s="154">
        <v>0</v>
      </c>
      <c r="AQ90" s="153">
        <v>0</v>
      </c>
      <c r="AR90" s="153">
        <v>0</v>
      </c>
      <c r="AS90" s="153">
        <v>24</v>
      </c>
      <c r="AT90" s="153">
        <v>12</v>
      </c>
      <c r="AU90" s="153">
        <v>50</v>
      </c>
      <c r="AV90" s="153">
        <v>0</v>
      </c>
      <c r="AW90" s="153">
        <v>0</v>
      </c>
      <c r="AX90" s="153">
        <v>0</v>
      </c>
      <c r="AY90" s="153">
        <v>0</v>
      </c>
      <c r="AZ90" s="153">
        <v>0</v>
      </c>
      <c r="BA90" s="153">
        <v>0</v>
      </c>
      <c r="BB90" s="153">
        <v>293000000</v>
      </c>
      <c r="BC90" s="153">
        <v>292967912</v>
      </c>
      <c r="BD90" s="153" t="s">
        <v>7175</v>
      </c>
      <c r="BE90" s="153">
        <v>400000000</v>
      </c>
      <c r="BF90" s="153">
        <v>165200000</v>
      </c>
      <c r="BG90" s="153" t="s">
        <v>7368</v>
      </c>
      <c r="BH90" s="155">
        <v>0</v>
      </c>
      <c r="BI90" s="153">
        <v>0</v>
      </c>
      <c r="BJ90" s="153">
        <v>0</v>
      </c>
    </row>
    <row r="91" spans="1:62">
      <c r="A91" s="152">
        <v>4050065308</v>
      </c>
      <c r="B91" s="153">
        <v>6</v>
      </c>
      <c r="C91" s="153" t="s">
        <v>7293</v>
      </c>
      <c r="D91" s="153" t="s">
        <v>7294</v>
      </c>
      <c r="E91" s="153">
        <v>2023</v>
      </c>
      <c r="F91" s="153" t="s">
        <v>7102</v>
      </c>
      <c r="G91" s="153" t="s">
        <v>7103</v>
      </c>
      <c r="H91" s="153">
        <v>2</v>
      </c>
      <c r="I91" s="153" t="s">
        <v>7104</v>
      </c>
      <c r="J91" s="153">
        <v>2</v>
      </c>
      <c r="K91" s="153" t="s">
        <v>550</v>
      </c>
      <c r="L91" s="153" t="s">
        <v>550</v>
      </c>
      <c r="M91" s="153">
        <v>199</v>
      </c>
      <c r="N91" s="153" t="s">
        <v>7105</v>
      </c>
      <c r="O91" s="153">
        <v>1</v>
      </c>
      <c r="P91" s="153" t="s">
        <v>2356</v>
      </c>
      <c r="Q91" s="153">
        <v>24</v>
      </c>
      <c r="R91" s="153" t="s">
        <v>2591</v>
      </c>
      <c r="S91" s="153">
        <v>1631</v>
      </c>
      <c r="T91" s="153" t="s">
        <v>7369</v>
      </c>
      <c r="U91" s="153">
        <v>14</v>
      </c>
      <c r="V91" s="153">
        <v>1</v>
      </c>
      <c r="W91" s="154">
        <v>16311</v>
      </c>
      <c r="X91" s="153" t="s">
        <v>7370</v>
      </c>
      <c r="Y91" s="153">
        <v>1</v>
      </c>
      <c r="Z91" s="153" t="s">
        <v>229</v>
      </c>
      <c r="AA91" s="153">
        <v>1</v>
      </c>
      <c r="AB91" s="153" t="s">
        <v>7107</v>
      </c>
      <c r="AC91" s="153">
        <v>1</v>
      </c>
      <c r="AD91" s="153">
        <v>0</v>
      </c>
      <c r="AE91" s="153">
        <v>0</v>
      </c>
      <c r="AF91" s="153">
        <v>0</v>
      </c>
      <c r="AG91" s="153">
        <v>3</v>
      </c>
      <c r="AH91" s="153">
        <v>3</v>
      </c>
      <c r="AI91" s="153">
        <v>100</v>
      </c>
      <c r="AJ91" s="153">
        <v>3</v>
      </c>
      <c r="AK91" s="153">
        <v>3</v>
      </c>
      <c r="AL91" s="153">
        <v>100</v>
      </c>
      <c r="AM91" s="153">
        <v>3</v>
      </c>
      <c r="AN91" s="153">
        <v>0</v>
      </c>
      <c r="AO91" s="153">
        <v>0</v>
      </c>
      <c r="AP91" s="154">
        <v>3</v>
      </c>
      <c r="AQ91" s="153">
        <v>0</v>
      </c>
      <c r="AR91" s="153">
        <v>0</v>
      </c>
      <c r="AS91" s="153">
        <v>12</v>
      </c>
      <c r="AT91" s="153">
        <v>6</v>
      </c>
      <c r="AU91" s="153">
        <v>50</v>
      </c>
      <c r="AV91" s="153">
        <v>0</v>
      </c>
      <c r="AW91" s="153">
        <v>0</v>
      </c>
      <c r="AX91" s="153">
        <v>0</v>
      </c>
      <c r="AY91" s="153">
        <v>227353000</v>
      </c>
      <c r="AZ91" s="153">
        <v>227241337</v>
      </c>
      <c r="BA91" s="153" t="s">
        <v>7330</v>
      </c>
      <c r="BB91" s="153">
        <v>260000000</v>
      </c>
      <c r="BC91" s="153">
        <v>260000000</v>
      </c>
      <c r="BD91" s="153">
        <v>100</v>
      </c>
      <c r="BE91" s="153">
        <v>360000000</v>
      </c>
      <c r="BF91" s="153">
        <v>76800000</v>
      </c>
      <c r="BG91" s="153" t="s">
        <v>7371</v>
      </c>
      <c r="BH91" s="155">
        <v>250000000</v>
      </c>
      <c r="BI91" s="153">
        <v>0</v>
      </c>
      <c r="BJ91" s="153">
        <v>0</v>
      </c>
    </row>
    <row r="92" spans="1:62">
      <c r="A92" s="152">
        <v>4050065308</v>
      </c>
      <c r="B92" s="153">
        <v>6</v>
      </c>
      <c r="C92" s="153" t="s">
        <v>7293</v>
      </c>
      <c r="D92" s="153" t="s">
        <v>7294</v>
      </c>
      <c r="E92" s="153">
        <v>2023</v>
      </c>
      <c r="F92" s="153" t="s">
        <v>7102</v>
      </c>
      <c r="G92" s="153" t="s">
        <v>7103</v>
      </c>
      <c r="H92" s="153">
        <v>2</v>
      </c>
      <c r="I92" s="153" t="s">
        <v>7104</v>
      </c>
      <c r="J92" s="153">
        <v>2</v>
      </c>
      <c r="K92" s="153" t="s">
        <v>550</v>
      </c>
      <c r="L92" s="153" t="s">
        <v>550</v>
      </c>
      <c r="M92" s="153">
        <v>199</v>
      </c>
      <c r="N92" s="153" t="s">
        <v>7105</v>
      </c>
      <c r="O92" s="153">
        <v>1</v>
      </c>
      <c r="P92" s="153" t="s">
        <v>2356</v>
      </c>
      <c r="Q92" s="153">
        <v>24</v>
      </c>
      <c r="R92" s="153" t="s">
        <v>2591</v>
      </c>
      <c r="S92" s="153">
        <v>1853</v>
      </c>
      <c r="T92" s="153" t="s">
        <v>7372</v>
      </c>
      <c r="U92" s="153">
        <v>8</v>
      </c>
      <c r="V92" s="153">
        <v>1</v>
      </c>
      <c r="W92" s="154">
        <v>18531</v>
      </c>
      <c r="X92" s="153" t="s">
        <v>7373</v>
      </c>
      <c r="Y92" s="153">
        <v>1</v>
      </c>
      <c r="Z92" s="153" t="s">
        <v>229</v>
      </c>
      <c r="AA92" s="153">
        <v>1</v>
      </c>
      <c r="AB92" s="153" t="s">
        <v>7107</v>
      </c>
      <c r="AC92" s="153">
        <v>1</v>
      </c>
      <c r="AD92" s="153">
        <v>0</v>
      </c>
      <c r="AE92" s="153">
        <v>0</v>
      </c>
      <c r="AF92" s="153">
        <v>0</v>
      </c>
      <c r="AG92" s="153">
        <v>10</v>
      </c>
      <c r="AH92" s="153">
        <v>10</v>
      </c>
      <c r="AI92" s="153">
        <v>100</v>
      </c>
      <c r="AJ92" s="153">
        <v>0</v>
      </c>
      <c r="AK92" s="153">
        <v>0</v>
      </c>
      <c r="AL92" s="153">
        <v>0</v>
      </c>
      <c r="AM92" s="153">
        <v>10</v>
      </c>
      <c r="AN92" s="153">
        <v>10</v>
      </c>
      <c r="AO92" s="153">
        <v>100</v>
      </c>
      <c r="AP92" s="154">
        <v>0</v>
      </c>
      <c r="AQ92" s="153">
        <v>0</v>
      </c>
      <c r="AR92" s="153">
        <v>0</v>
      </c>
      <c r="AS92" s="153">
        <v>20</v>
      </c>
      <c r="AT92" s="153">
        <v>20</v>
      </c>
      <c r="AU92" s="153">
        <v>100</v>
      </c>
      <c r="AV92" s="153">
        <v>0</v>
      </c>
      <c r="AW92" s="153">
        <v>0</v>
      </c>
      <c r="AX92" s="153">
        <v>0</v>
      </c>
      <c r="AY92" s="153">
        <v>254046000</v>
      </c>
      <c r="AZ92" s="153">
        <v>254000000</v>
      </c>
      <c r="BA92" s="153" t="s">
        <v>7316</v>
      </c>
      <c r="BB92" s="153">
        <v>0</v>
      </c>
      <c r="BC92" s="153">
        <v>0</v>
      </c>
      <c r="BD92" s="153">
        <v>0</v>
      </c>
      <c r="BE92" s="153">
        <v>300000000</v>
      </c>
      <c r="BF92" s="153">
        <v>300000000</v>
      </c>
      <c r="BG92" s="153">
        <v>100</v>
      </c>
      <c r="BH92" s="155">
        <v>0</v>
      </c>
      <c r="BI92" s="153">
        <v>0</v>
      </c>
      <c r="BJ92" s="153">
        <v>0</v>
      </c>
    </row>
    <row r="93" spans="1:62">
      <c r="A93" s="152">
        <v>4050065308</v>
      </c>
      <c r="B93" s="153">
        <v>6</v>
      </c>
      <c r="C93" s="153" t="s">
        <v>7293</v>
      </c>
      <c r="D93" s="153" t="s">
        <v>7294</v>
      </c>
      <c r="E93" s="153">
        <v>2023</v>
      </c>
      <c r="F93" s="153" t="s">
        <v>7102</v>
      </c>
      <c r="G93" s="153" t="s">
        <v>7103</v>
      </c>
      <c r="H93" s="153">
        <v>2</v>
      </c>
      <c r="I93" s="153" t="s">
        <v>7104</v>
      </c>
      <c r="J93" s="153">
        <v>2</v>
      </c>
      <c r="K93" s="153" t="s">
        <v>550</v>
      </c>
      <c r="L93" s="153" t="s">
        <v>550</v>
      </c>
      <c r="M93" s="153">
        <v>199</v>
      </c>
      <c r="N93" s="153" t="s">
        <v>7105</v>
      </c>
      <c r="O93" s="153">
        <v>2</v>
      </c>
      <c r="P93" s="153" t="s">
        <v>7200</v>
      </c>
      <c r="Q93" s="153">
        <v>27</v>
      </c>
      <c r="R93" s="153" t="s">
        <v>2614</v>
      </c>
      <c r="S93" s="153">
        <v>1712</v>
      </c>
      <c r="T93" s="153" t="s">
        <v>7374</v>
      </c>
      <c r="U93" s="153">
        <v>10</v>
      </c>
      <c r="V93" s="153">
        <v>1</v>
      </c>
      <c r="W93" s="154">
        <v>17121</v>
      </c>
      <c r="X93" s="153" t="s">
        <v>7375</v>
      </c>
      <c r="Y93" s="153">
        <v>1</v>
      </c>
      <c r="Z93" s="153" t="s">
        <v>229</v>
      </c>
      <c r="AA93" s="153">
        <v>1</v>
      </c>
      <c r="AB93" s="153" t="s">
        <v>7107</v>
      </c>
      <c r="AC93" s="153">
        <v>1</v>
      </c>
      <c r="AD93" s="153">
        <v>0</v>
      </c>
      <c r="AE93" s="153">
        <v>0</v>
      </c>
      <c r="AF93" s="153">
        <v>0</v>
      </c>
      <c r="AG93" s="153">
        <v>0</v>
      </c>
      <c r="AH93" s="153">
        <v>0</v>
      </c>
      <c r="AI93" s="153">
        <v>0</v>
      </c>
      <c r="AJ93" s="153">
        <v>5</v>
      </c>
      <c r="AK93" s="153">
        <v>5</v>
      </c>
      <c r="AL93" s="153">
        <v>100</v>
      </c>
      <c r="AM93" s="153">
        <v>5</v>
      </c>
      <c r="AN93" s="153">
        <v>5</v>
      </c>
      <c r="AO93" s="153">
        <v>100</v>
      </c>
      <c r="AP93" s="154">
        <v>5</v>
      </c>
      <c r="AQ93" s="153">
        <v>0</v>
      </c>
      <c r="AR93" s="153">
        <v>0</v>
      </c>
      <c r="AS93" s="153">
        <v>15</v>
      </c>
      <c r="AT93" s="153">
        <v>10</v>
      </c>
      <c r="AU93" s="153" t="s">
        <v>7376</v>
      </c>
      <c r="AV93" s="153">
        <v>0</v>
      </c>
      <c r="AW93" s="153">
        <v>0</v>
      </c>
      <c r="AX93" s="153">
        <v>0</v>
      </c>
      <c r="AY93" s="153">
        <v>0</v>
      </c>
      <c r="AZ93" s="153">
        <v>0</v>
      </c>
      <c r="BA93" s="153">
        <v>0</v>
      </c>
      <c r="BB93" s="153">
        <v>257000000</v>
      </c>
      <c r="BC93" s="153">
        <v>246329000</v>
      </c>
      <c r="BD93" s="153" t="s">
        <v>7377</v>
      </c>
      <c r="BE93" s="153">
        <v>350000000</v>
      </c>
      <c r="BF93" s="153">
        <v>330516668</v>
      </c>
      <c r="BG93" s="153" t="s">
        <v>7378</v>
      </c>
      <c r="BH93" s="155">
        <v>235000000</v>
      </c>
      <c r="BI93" s="153">
        <v>0</v>
      </c>
      <c r="BJ93" s="153">
        <v>0</v>
      </c>
    </row>
    <row r="94" spans="1:62">
      <c r="A94" s="152">
        <v>4050065308</v>
      </c>
      <c r="B94" s="153">
        <v>6</v>
      </c>
      <c r="C94" s="153" t="s">
        <v>7293</v>
      </c>
      <c r="D94" s="153" t="s">
        <v>7294</v>
      </c>
      <c r="E94" s="153">
        <v>2023</v>
      </c>
      <c r="F94" s="153" t="s">
        <v>7102</v>
      </c>
      <c r="G94" s="153" t="s">
        <v>7103</v>
      </c>
      <c r="H94" s="153">
        <v>2</v>
      </c>
      <c r="I94" s="153" t="s">
        <v>7104</v>
      </c>
      <c r="J94" s="153">
        <v>2</v>
      </c>
      <c r="K94" s="153" t="s">
        <v>550</v>
      </c>
      <c r="L94" s="153" t="s">
        <v>550</v>
      </c>
      <c r="M94" s="153">
        <v>199</v>
      </c>
      <c r="N94" s="153" t="s">
        <v>7105</v>
      </c>
      <c r="O94" s="153">
        <v>2</v>
      </c>
      <c r="P94" s="153" t="s">
        <v>7200</v>
      </c>
      <c r="Q94" s="153">
        <v>27</v>
      </c>
      <c r="R94" s="153" t="s">
        <v>2614</v>
      </c>
      <c r="S94" s="153">
        <v>1712</v>
      </c>
      <c r="T94" s="153" t="s">
        <v>7374</v>
      </c>
      <c r="U94" s="153">
        <v>10</v>
      </c>
      <c r="V94" s="153">
        <v>2</v>
      </c>
      <c r="W94" s="154">
        <v>17122</v>
      </c>
      <c r="X94" s="153" t="s">
        <v>7379</v>
      </c>
      <c r="Y94" s="153">
        <v>1</v>
      </c>
      <c r="Z94" s="153" t="s">
        <v>229</v>
      </c>
      <c r="AA94" s="153">
        <v>1</v>
      </c>
      <c r="AB94" s="153" t="s">
        <v>7107</v>
      </c>
      <c r="AC94" s="153">
        <v>1</v>
      </c>
      <c r="AD94" s="153">
        <v>0</v>
      </c>
      <c r="AE94" s="153">
        <v>0</v>
      </c>
      <c r="AF94" s="153">
        <v>0</v>
      </c>
      <c r="AG94" s="153">
        <v>0</v>
      </c>
      <c r="AH94" s="153">
        <v>0</v>
      </c>
      <c r="AI94" s="153">
        <v>0</v>
      </c>
      <c r="AJ94" s="153">
        <v>0</v>
      </c>
      <c r="AK94" s="153">
        <v>0</v>
      </c>
      <c r="AL94" s="153">
        <v>0</v>
      </c>
      <c r="AM94" s="153">
        <v>0</v>
      </c>
      <c r="AN94" s="153">
        <v>0</v>
      </c>
      <c r="AO94" s="153">
        <v>0</v>
      </c>
      <c r="AP94" s="154">
        <v>500</v>
      </c>
      <c r="AQ94" s="153">
        <v>0</v>
      </c>
      <c r="AR94" s="153">
        <v>0</v>
      </c>
      <c r="AS94" s="153">
        <v>500</v>
      </c>
      <c r="AT94" s="153">
        <v>0</v>
      </c>
      <c r="AU94" s="153">
        <v>0</v>
      </c>
      <c r="AV94" s="153">
        <v>0</v>
      </c>
      <c r="AW94" s="153">
        <v>0</v>
      </c>
      <c r="AX94" s="153">
        <v>0</v>
      </c>
      <c r="AY94" s="153">
        <v>0</v>
      </c>
      <c r="AZ94" s="153">
        <v>0</v>
      </c>
      <c r="BA94" s="153">
        <v>0</v>
      </c>
      <c r="BB94" s="153">
        <v>0</v>
      </c>
      <c r="BC94" s="153">
        <v>0</v>
      </c>
      <c r="BD94" s="153">
        <v>0</v>
      </c>
      <c r="BE94" s="153">
        <v>0</v>
      </c>
      <c r="BF94" s="153">
        <v>0</v>
      </c>
      <c r="BG94" s="153">
        <v>0</v>
      </c>
      <c r="BH94" s="155">
        <v>382000000</v>
      </c>
      <c r="BI94" s="153">
        <v>0</v>
      </c>
      <c r="BJ94" s="153">
        <v>0</v>
      </c>
    </row>
    <row r="95" spans="1:62">
      <c r="A95" s="152">
        <v>4050065308</v>
      </c>
      <c r="B95" s="153">
        <v>6</v>
      </c>
      <c r="C95" s="153" t="s">
        <v>7293</v>
      </c>
      <c r="D95" s="153" t="s">
        <v>7294</v>
      </c>
      <c r="E95" s="153">
        <v>2023</v>
      </c>
      <c r="F95" s="153" t="s">
        <v>7102</v>
      </c>
      <c r="G95" s="153" t="s">
        <v>7103</v>
      </c>
      <c r="H95" s="153">
        <v>2</v>
      </c>
      <c r="I95" s="153" t="s">
        <v>7104</v>
      </c>
      <c r="J95" s="153">
        <v>2</v>
      </c>
      <c r="K95" s="153" t="s">
        <v>550</v>
      </c>
      <c r="L95" s="153" t="s">
        <v>550</v>
      </c>
      <c r="M95" s="153">
        <v>199</v>
      </c>
      <c r="N95" s="153" t="s">
        <v>7105</v>
      </c>
      <c r="O95" s="153">
        <v>2</v>
      </c>
      <c r="P95" s="153" t="s">
        <v>7200</v>
      </c>
      <c r="Q95" s="153">
        <v>28</v>
      </c>
      <c r="R95" s="153" t="s">
        <v>2638</v>
      </c>
      <c r="S95" s="153">
        <v>1715</v>
      </c>
      <c r="T95" s="153" t="s">
        <v>7380</v>
      </c>
      <c r="U95" s="153">
        <v>10</v>
      </c>
      <c r="V95" s="153">
        <v>1</v>
      </c>
      <c r="W95" s="154">
        <v>17151</v>
      </c>
      <c r="X95" s="153" t="s">
        <v>7381</v>
      </c>
      <c r="Y95" s="153">
        <v>1</v>
      </c>
      <c r="Z95" s="153" t="s">
        <v>229</v>
      </c>
      <c r="AA95" s="153">
        <v>1</v>
      </c>
      <c r="AB95" s="153" t="s">
        <v>7107</v>
      </c>
      <c r="AC95" s="153">
        <v>1</v>
      </c>
      <c r="AD95" s="153">
        <v>0</v>
      </c>
      <c r="AE95" s="153">
        <v>0</v>
      </c>
      <c r="AF95" s="153">
        <v>0</v>
      </c>
      <c r="AG95" s="153">
        <v>2</v>
      </c>
      <c r="AH95" s="153">
        <v>2</v>
      </c>
      <c r="AI95" s="153">
        <v>100</v>
      </c>
      <c r="AJ95" s="153">
        <v>2</v>
      </c>
      <c r="AK95" s="153" t="s">
        <v>7382</v>
      </c>
      <c r="AL95" s="153">
        <v>115</v>
      </c>
      <c r="AM95" s="153">
        <v>2</v>
      </c>
      <c r="AN95" s="153">
        <v>0</v>
      </c>
      <c r="AO95" s="153">
        <v>0</v>
      </c>
      <c r="AP95" s="154">
        <v>2</v>
      </c>
      <c r="AQ95" s="153">
        <v>0</v>
      </c>
      <c r="AR95" s="153">
        <v>0</v>
      </c>
      <c r="AS95" s="153">
        <v>8</v>
      </c>
      <c r="AT95" s="153" t="s">
        <v>7383</v>
      </c>
      <c r="AU95" s="153" t="s">
        <v>7384</v>
      </c>
      <c r="AV95" s="153">
        <v>0</v>
      </c>
      <c r="AW95" s="153">
        <v>0</v>
      </c>
      <c r="AX95" s="153">
        <v>0</v>
      </c>
      <c r="AY95" s="153">
        <v>231955000</v>
      </c>
      <c r="AZ95" s="153">
        <v>231955000</v>
      </c>
      <c r="BA95" s="153">
        <v>100</v>
      </c>
      <c r="BB95" s="153">
        <v>252000000</v>
      </c>
      <c r="BC95" s="153">
        <v>252000000</v>
      </c>
      <c r="BD95" s="153">
        <v>100</v>
      </c>
      <c r="BE95" s="153">
        <v>290559000</v>
      </c>
      <c r="BF95" s="153">
        <v>72200000</v>
      </c>
      <c r="BG95" s="153" t="s">
        <v>7385</v>
      </c>
      <c r="BH95" s="155">
        <v>254000000</v>
      </c>
      <c r="BI95" s="153">
        <v>0</v>
      </c>
      <c r="BJ95" s="153">
        <v>0</v>
      </c>
    </row>
    <row r="96" spans="1:62">
      <c r="A96" s="152">
        <v>4050065308</v>
      </c>
      <c r="B96" s="153">
        <v>6</v>
      </c>
      <c r="C96" s="153" t="s">
        <v>7293</v>
      </c>
      <c r="D96" s="153" t="s">
        <v>7294</v>
      </c>
      <c r="E96" s="153">
        <v>2023</v>
      </c>
      <c r="F96" s="153" t="s">
        <v>7102</v>
      </c>
      <c r="G96" s="153" t="s">
        <v>7103</v>
      </c>
      <c r="H96" s="153">
        <v>2</v>
      </c>
      <c r="I96" s="153" t="s">
        <v>7104</v>
      </c>
      <c r="J96" s="153">
        <v>2</v>
      </c>
      <c r="K96" s="153" t="s">
        <v>550</v>
      </c>
      <c r="L96" s="153" t="s">
        <v>550</v>
      </c>
      <c r="M96" s="153">
        <v>199</v>
      </c>
      <c r="N96" s="153" t="s">
        <v>7105</v>
      </c>
      <c r="O96" s="153">
        <v>2</v>
      </c>
      <c r="P96" s="153" t="s">
        <v>7200</v>
      </c>
      <c r="Q96" s="153">
        <v>30</v>
      </c>
      <c r="R96" s="153" t="s">
        <v>2647</v>
      </c>
      <c r="S96" s="153">
        <v>1719</v>
      </c>
      <c r="T96" s="153" t="s">
        <v>3070</v>
      </c>
      <c r="U96" s="153">
        <v>9</v>
      </c>
      <c r="V96" s="153">
        <v>1</v>
      </c>
      <c r="W96" s="154">
        <v>17191</v>
      </c>
      <c r="X96" s="153" t="s">
        <v>7386</v>
      </c>
      <c r="Y96" s="153">
        <v>1</v>
      </c>
      <c r="Z96" s="153" t="s">
        <v>229</v>
      </c>
      <c r="AA96" s="153">
        <v>3</v>
      </c>
      <c r="AB96" s="153" t="s">
        <v>7320</v>
      </c>
      <c r="AC96" s="153">
        <v>1</v>
      </c>
      <c r="AD96" s="153">
        <v>0</v>
      </c>
      <c r="AE96" s="153">
        <v>0</v>
      </c>
      <c r="AF96" s="153">
        <v>0</v>
      </c>
      <c r="AG96" s="153">
        <v>0</v>
      </c>
      <c r="AH96" s="153">
        <v>0</v>
      </c>
      <c r="AI96" s="153">
        <v>0</v>
      </c>
      <c r="AJ96" s="153">
        <v>5</v>
      </c>
      <c r="AK96" s="153">
        <v>5</v>
      </c>
      <c r="AL96" s="153">
        <v>100</v>
      </c>
      <c r="AM96" s="153">
        <v>0</v>
      </c>
      <c r="AN96" s="153">
        <v>0</v>
      </c>
      <c r="AO96" s="153">
        <v>0</v>
      </c>
      <c r="AP96" s="154">
        <v>0</v>
      </c>
      <c r="AQ96" s="153">
        <v>0</v>
      </c>
      <c r="AR96" s="153">
        <v>0</v>
      </c>
      <c r="AS96" s="153">
        <v>5</v>
      </c>
      <c r="AT96" s="153">
        <v>5</v>
      </c>
      <c r="AU96" s="153">
        <v>100</v>
      </c>
      <c r="AV96" s="153">
        <v>0</v>
      </c>
      <c r="AW96" s="153">
        <v>0</v>
      </c>
      <c r="AX96" s="153">
        <v>0</v>
      </c>
      <c r="AY96" s="153">
        <v>0</v>
      </c>
      <c r="AZ96" s="153">
        <v>0</v>
      </c>
      <c r="BA96" s="153">
        <v>0</v>
      </c>
      <c r="BB96" s="153">
        <v>291000000</v>
      </c>
      <c r="BC96" s="153">
        <v>290907320</v>
      </c>
      <c r="BD96" s="153" t="s">
        <v>7307</v>
      </c>
      <c r="BE96" s="153">
        <v>0</v>
      </c>
      <c r="BF96" s="153">
        <v>0</v>
      </c>
      <c r="BG96" s="153">
        <v>0</v>
      </c>
      <c r="BH96" s="155">
        <v>0</v>
      </c>
      <c r="BI96" s="153">
        <v>0</v>
      </c>
      <c r="BJ96" s="153">
        <v>0</v>
      </c>
    </row>
    <row r="97" spans="1:62">
      <c r="A97" s="152">
        <v>4050065308</v>
      </c>
      <c r="B97" s="153">
        <v>6</v>
      </c>
      <c r="C97" s="153" t="s">
        <v>7293</v>
      </c>
      <c r="D97" s="153" t="s">
        <v>7294</v>
      </c>
      <c r="E97" s="153">
        <v>2023</v>
      </c>
      <c r="F97" s="153" t="s">
        <v>7102</v>
      </c>
      <c r="G97" s="153" t="s">
        <v>7103</v>
      </c>
      <c r="H97" s="153">
        <v>2</v>
      </c>
      <c r="I97" s="153" t="s">
        <v>7104</v>
      </c>
      <c r="J97" s="153">
        <v>2</v>
      </c>
      <c r="K97" s="153" t="s">
        <v>550</v>
      </c>
      <c r="L97" s="153" t="s">
        <v>550</v>
      </c>
      <c r="M97" s="153">
        <v>199</v>
      </c>
      <c r="N97" s="153" t="s">
        <v>7105</v>
      </c>
      <c r="O97" s="153">
        <v>2</v>
      </c>
      <c r="P97" s="153" t="s">
        <v>7200</v>
      </c>
      <c r="Q97" s="153">
        <v>30</v>
      </c>
      <c r="R97" s="153" t="s">
        <v>2647</v>
      </c>
      <c r="S97" s="153">
        <v>1719</v>
      </c>
      <c r="T97" s="153" t="s">
        <v>3070</v>
      </c>
      <c r="U97" s="153">
        <v>9</v>
      </c>
      <c r="V97" s="153">
        <v>2</v>
      </c>
      <c r="W97" s="154">
        <v>17192</v>
      </c>
      <c r="X97" s="153" t="s">
        <v>7387</v>
      </c>
      <c r="Y97" s="153">
        <v>1</v>
      </c>
      <c r="Z97" s="153" t="s">
        <v>229</v>
      </c>
      <c r="AA97" s="153">
        <v>1</v>
      </c>
      <c r="AB97" s="153" t="s">
        <v>7107</v>
      </c>
      <c r="AC97" s="153">
        <v>1</v>
      </c>
      <c r="AD97" s="153">
        <v>0</v>
      </c>
      <c r="AE97" s="153">
        <v>0</v>
      </c>
      <c r="AF97" s="153">
        <v>0</v>
      </c>
      <c r="AG97" s="153">
        <v>0</v>
      </c>
      <c r="AH97" s="153">
        <v>0</v>
      </c>
      <c r="AI97" s="153">
        <v>0</v>
      </c>
      <c r="AJ97" s="153">
        <v>0</v>
      </c>
      <c r="AK97" s="153">
        <v>0</v>
      </c>
      <c r="AL97" s="153">
        <v>0</v>
      </c>
      <c r="AM97" s="153">
        <v>0</v>
      </c>
      <c r="AN97" s="153">
        <v>0</v>
      </c>
      <c r="AO97" s="153">
        <v>0</v>
      </c>
      <c r="AP97" s="154">
        <v>1</v>
      </c>
      <c r="AQ97" s="153">
        <v>0</v>
      </c>
      <c r="AR97" s="153">
        <v>0</v>
      </c>
      <c r="AS97" s="153">
        <v>1</v>
      </c>
      <c r="AT97" s="153">
        <v>0</v>
      </c>
      <c r="AU97" s="153">
        <v>0</v>
      </c>
      <c r="AV97" s="153">
        <v>0</v>
      </c>
      <c r="AW97" s="153">
        <v>0</v>
      </c>
      <c r="AX97" s="153">
        <v>0</v>
      </c>
      <c r="AY97" s="153">
        <v>0</v>
      </c>
      <c r="AZ97" s="153">
        <v>0</v>
      </c>
      <c r="BA97" s="153">
        <v>0</v>
      </c>
      <c r="BB97" s="153">
        <v>0</v>
      </c>
      <c r="BC97" s="153">
        <v>0</v>
      </c>
      <c r="BD97" s="153">
        <v>0</v>
      </c>
      <c r="BE97" s="153">
        <v>0</v>
      </c>
      <c r="BF97" s="153">
        <v>0</v>
      </c>
      <c r="BG97" s="153">
        <v>0</v>
      </c>
      <c r="BH97" s="155">
        <v>1050000000</v>
      </c>
      <c r="BI97" s="153">
        <v>0</v>
      </c>
      <c r="BJ97" s="153">
        <v>0</v>
      </c>
    </row>
    <row r="98" spans="1:62">
      <c r="A98" s="152">
        <v>4050065308</v>
      </c>
      <c r="B98" s="153">
        <v>6</v>
      </c>
      <c r="C98" s="153" t="s">
        <v>7293</v>
      </c>
      <c r="D98" s="153" t="s">
        <v>7294</v>
      </c>
      <c r="E98" s="153">
        <v>2023</v>
      </c>
      <c r="F98" s="153" t="s">
        <v>7102</v>
      </c>
      <c r="G98" s="153" t="s">
        <v>7103</v>
      </c>
      <c r="H98" s="153">
        <v>2</v>
      </c>
      <c r="I98" s="153" t="s">
        <v>7104</v>
      </c>
      <c r="J98" s="153">
        <v>2</v>
      </c>
      <c r="K98" s="153" t="s">
        <v>550</v>
      </c>
      <c r="L98" s="153" t="s">
        <v>550</v>
      </c>
      <c r="M98" s="153">
        <v>199</v>
      </c>
      <c r="N98" s="153" t="s">
        <v>7105</v>
      </c>
      <c r="O98" s="153">
        <v>2</v>
      </c>
      <c r="P98" s="153" t="s">
        <v>7200</v>
      </c>
      <c r="Q98" s="153">
        <v>33</v>
      </c>
      <c r="R98" s="153" t="s">
        <v>6269</v>
      </c>
      <c r="S98" s="153">
        <v>1721</v>
      </c>
      <c r="T98" s="153" t="s">
        <v>3077</v>
      </c>
      <c r="U98" s="153">
        <v>6</v>
      </c>
      <c r="V98" s="153">
        <v>1</v>
      </c>
      <c r="W98" s="154">
        <v>17211</v>
      </c>
      <c r="X98" s="153" t="s">
        <v>7388</v>
      </c>
      <c r="Y98" s="153">
        <v>1</v>
      </c>
      <c r="Z98" s="153" t="s">
        <v>229</v>
      </c>
      <c r="AA98" s="153">
        <v>1</v>
      </c>
      <c r="AB98" s="153" t="s">
        <v>7107</v>
      </c>
      <c r="AC98" s="153">
        <v>1</v>
      </c>
      <c r="AD98" s="153">
        <v>0</v>
      </c>
      <c r="AE98" s="153">
        <v>0</v>
      </c>
      <c r="AF98" s="153">
        <v>0</v>
      </c>
      <c r="AG98" s="153">
        <v>0</v>
      </c>
      <c r="AH98" s="153">
        <v>0</v>
      </c>
      <c r="AI98" s="153">
        <v>0</v>
      </c>
      <c r="AJ98" s="153">
        <v>0</v>
      </c>
      <c r="AK98" s="153">
        <v>0</v>
      </c>
      <c r="AL98" s="153">
        <v>0</v>
      </c>
      <c r="AM98" s="153">
        <v>500</v>
      </c>
      <c r="AN98" s="153">
        <v>0</v>
      </c>
      <c r="AO98" s="153">
        <v>0</v>
      </c>
      <c r="AP98" s="154">
        <v>500</v>
      </c>
      <c r="AQ98" s="153">
        <v>0</v>
      </c>
      <c r="AR98" s="153">
        <v>0</v>
      </c>
      <c r="AS98" s="153">
        <v>1000</v>
      </c>
      <c r="AT98" s="153">
        <v>0</v>
      </c>
      <c r="AU98" s="153">
        <v>0</v>
      </c>
      <c r="AV98" s="153">
        <v>0</v>
      </c>
      <c r="AW98" s="153">
        <v>0</v>
      </c>
      <c r="AX98" s="153">
        <v>0</v>
      </c>
      <c r="AY98" s="153">
        <v>0</v>
      </c>
      <c r="AZ98" s="153">
        <v>0</v>
      </c>
      <c r="BA98" s="153">
        <v>0</v>
      </c>
      <c r="BB98" s="153">
        <v>0</v>
      </c>
      <c r="BC98" s="153">
        <v>0</v>
      </c>
      <c r="BD98" s="153">
        <v>0</v>
      </c>
      <c r="BE98" s="153">
        <v>200000000</v>
      </c>
      <c r="BF98" s="153">
        <v>31598000</v>
      </c>
      <c r="BG98" s="153" t="s">
        <v>7389</v>
      </c>
      <c r="BH98" s="155">
        <v>200000000</v>
      </c>
      <c r="BI98" s="153">
        <v>0</v>
      </c>
      <c r="BJ98" s="153">
        <v>0</v>
      </c>
    </row>
    <row r="99" spans="1:62">
      <c r="A99" s="152">
        <v>4050065308</v>
      </c>
      <c r="B99" s="153">
        <v>6</v>
      </c>
      <c r="C99" s="153" t="s">
        <v>7293</v>
      </c>
      <c r="D99" s="153" t="s">
        <v>7294</v>
      </c>
      <c r="E99" s="153">
        <v>2023</v>
      </c>
      <c r="F99" s="153" t="s">
        <v>7102</v>
      </c>
      <c r="G99" s="153" t="s">
        <v>7103</v>
      </c>
      <c r="H99" s="153">
        <v>2</v>
      </c>
      <c r="I99" s="153" t="s">
        <v>7104</v>
      </c>
      <c r="J99" s="153">
        <v>2</v>
      </c>
      <c r="K99" s="153" t="s">
        <v>550</v>
      </c>
      <c r="L99" s="153" t="s">
        <v>550</v>
      </c>
      <c r="M99" s="153">
        <v>199</v>
      </c>
      <c r="N99" s="153" t="s">
        <v>7105</v>
      </c>
      <c r="O99" s="153">
        <v>2</v>
      </c>
      <c r="P99" s="153" t="s">
        <v>7200</v>
      </c>
      <c r="Q99" s="153">
        <v>33</v>
      </c>
      <c r="R99" s="153" t="s">
        <v>6269</v>
      </c>
      <c r="S99" s="153">
        <v>1721</v>
      </c>
      <c r="T99" s="153" t="s">
        <v>3077</v>
      </c>
      <c r="U99" s="153">
        <v>6</v>
      </c>
      <c r="V99" s="153">
        <v>2</v>
      </c>
      <c r="W99" s="154">
        <v>17212</v>
      </c>
      <c r="X99" s="153" t="s">
        <v>7390</v>
      </c>
      <c r="Y99" s="153">
        <v>1</v>
      </c>
      <c r="Z99" s="153" t="s">
        <v>229</v>
      </c>
      <c r="AA99" s="153">
        <v>1</v>
      </c>
      <c r="AB99" s="153" t="s">
        <v>7107</v>
      </c>
      <c r="AC99" s="153">
        <v>1</v>
      </c>
      <c r="AD99" s="153">
        <v>0</v>
      </c>
      <c r="AE99" s="153">
        <v>0</v>
      </c>
      <c r="AF99" s="153">
        <v>0</v>
      </c>
      <c r="AG99" s="153">
        <v>0</v>
      </c>
      <c r="AH99" s="153">
        <v>0</v>
      </c>
      <c r="AI99" s="153">
        <v>0</v>
      </c>
      <c r="AJ99" s="153">
        <v>0</v>
      </c>
      <c r="AK99" s="153">
        <v>0</v>
      </c>
      <c r="AL99" s="153">
        <v>0</v>
      </c>
      <c r="AM99" s="153">
        <v>0</v>
      </c>
      <c r="AN99" s="153">
        <v>0</v>
      </c>
      <c r="AO99" s="153">
        <v>0</v>
      </c>
      <c r="AP99" s="154">
        <v>1000</v>
      </c>
      <c r="AQ99" s="153">
        <v>0</v>
      </c>
      <c r="AR99" s="153">
        <v>0</v>
      </c>
      <c r="AS99" s="153">
        <v>1000</v>
      </c>
      <c r="AT99" s="153">
        <v>0</v>
      </c>
      <c r="AU99" s="153">
        <v>0</v>
      </c>
      <c r="AV99" s="153">
        <v>0</v>
      </c>
      <c r="AW99" s="153">
        <v>0</v>
      </c>
      <c r="AX99" s="153">
        <v>0</v>
      </c>
      <c r="AY99" s="153">
        <v>0</v>
      </c>
      <c r="AZ99" s="153">
        <v>0</v>
      </c>
      <c r="BA99" s="153">
        <v>0</v>
      </c>
      <c r="BB99" s="153">
        <v>0</v>
      </c>
      <c r="BC99" s="153">
        <v>0</v>
      </c>
      <c r="BD99" s="153">
        <v>0</v>
      </c>
      <c r="BE99" s="153">
        <v>0</v>
      </c>
      <c r="BF99" s="153">
        <v>0</v>
      </c>
      <c r="BG99" s="153">
        <v>0</v>
      </c>
      <c r="BH99" s="155">
        <v>282000000</v>
      </c>
      <c r="BI99" s="153">
        <v>0</v>
      </c>
      <c r="BJ99" s="153">
        <v>0</v>
      </c>
    </row>
    <row r="100" spans="1:62">
      <c r="A100" s="152">
        <v>4050065308</v>
      </c>
      <c r="B100" s="153">
        <v>6</v>
      </c>
      <c r="C100" s="153" t="s">
        <v>7293</v>
      </c>
      <c r="D100" s="153" t="s">
        <v>7294</v>
      </c>
      <c r="E100" s="153">
        <v>2023</v>
      </c>
      <c r="F100" s="153" t="s">
        <v>7102</v>
      </c>
      <c r="G100" s="153" t="s">
        <v>7103</v>
      </c>
      <c r="H100" s="153">
        <v>2</v>
      </c>
      <c r="I100" s="153" t="s">
        <v>7104</v>
      </c>
      <c r="J100" s="153">
        <v>2</v>
      </c>
      <c r="K100" s="153" t="s">
        <v>550</v>
      </c>
      <c r="L100" s="153" t="s">
        <v>550</v>
      </c>
      <c r="M100" s="153">
        <v>199</v>
      </c>
      <c r="N100" s="153" t="s">
        <v>7105</v>
      </c>
      <c r="O100" s="153">
        <v>2</v>
      </c>
      <c r="P100" s="153" t="s">
        <v>7200</v>
      </c>
      <c r="Q100" s="153">
        <v>33</v>
      </c>
      <c r="R100" s="153" t="s">
        <v>6269</v>
      </c>
      <c r="S100" s="153">
        <v>1723</v>
      </c>
      <c r="T100" s="153" t="s">
        <v>7391</v>
      </c>
      <c r="U100" s="153">
        <v>13</v>
      </c>
      <c r="V100" s="153">
        <v>1</v>
      </c>
      <c r="W100" s="154">
        <v>17231</v>
      </c>
      <c r="X100" s="153" t="s">
        <v>7392</v>
      </c>
      <c r="Y100" s="153">
        <v>1</v>
      </c>
      <c r="Z100" s="153" t="s">
        <v>229</v>
      </c>
      <c r="AA100" s="153">
        <v>3</v>
      </c>
      <c r="AB100" s="153" t="s">
        <v>7320</v>
      </c>
      <c r="AC100" s="153">
        <v>1</v>
      </c>
      <c r="AD100" s="153">
        <v>0</v>
      </c>
      <c r="AE100" s="153">
        <v>0</v>
      </c>
      <c r="AF100" s="153">
        <v>0</v>
      </c>
      <c r="AG100" s="153">
        <v>1000</v>
      </c>
      <c r="AH100" s="153">
        <v>1200</v>
      </c>
      <c r="AI100" s="153">
        <v>120</v>
      </c>
      <c r="AJ100" s="153">
        <v>200</v>
      </c>
      <c r="AK100" s="153">
        <v>200</v>
      </c>
      <c r="AL100" s="153">
        <v>100</v>
      </c>
      <c r="AM100" s="153">
        <v>0</v>
      </c>
      <c r="AN100" s="153">
        <v>0</v>
      </c>
      <c r="AO100" s="153">
        <v>0</v>
      </c>
      <c r="AP100" s="154">
        <v>0</v>
      </c>
      <c r="AQ100" s="153">
        <v>0</v>
      </c>
      <c r="AR100" s="153">
        <v>0</v>
      </c>
      <c r="AS100" s="153">
        <v>1200</v>
      </c>
      <c r="AT100" s="153">
        <v>1400</v>
      </c>
      <c r="AU100" s="153" t="s">
        <v>7181</v>
      </c>
      <c r="AV100" s="153">
        <v>0</v>
      </c>
      <c r="AW100" s="153">
        <v>0</v>
      </c>
      <c r="AX100" s="153">
        <v>0</v>
      </c>
      <c r="AY100" s="153">
        <v>1397438196</v>
      </c>
      <c r="AZ100" s="153">
        <v>1367839442</v>
      </c>
      <c r="BA100" s="153" t="s">
        <v>7393</v>
      </c>
      <c r="BB100" s="153">
        <v>256943541</v>
      </c>
      <c r="BC100" s="153">
        <v>255230073</v>
      </c>
      <c r="BD100" s="153" t="s">
        <v>7394</v>
      </c>
      <c r="BE100" s="153">
        <v>0</v>
      </c>
      <c r="BF100" s="153">
        <v>0</v>
      </c>
      <c r="BG100" s="153">
        <v>0</v>
      </c>
      <c r="BH100" s="155">
        <v>0</v>
      </c>
      <c r="BI100" s="153">
        <v>0</v>
      </c>
      <c r="BJ100" s="153">
        <v>0</v>
      </c>
    </row>
    <row r="101" spans="1:62">
      <c r="A101" s="152">
        <v>4050065308</v>
      </c>
      <c r="B101" s="153">
        <v>6</v>
      </c>
      <c r="C101" s="153" t="s">
        <v>7293</v>
      </c>
      <c r="D101" s="153" t="s">
        <v>7294</v>
      </c>
      <c r="E101" s="153">
        <v>2023</v>
      </c>
      <c r="F101" s="153" t="s">
        <v>7102</v>
      </c>
      <c r="G101" s="153" t="s">
        <v>7103</v>
      </c>
      <c r="H101" s="153">
        <v>2</v>
      </c>
      <c r="I101" s="153" t="s">
        <v>7104</v>
      </c>
      <c r="J101" s="153">
        <v>2</v>
      </c>
      <c r="K101" s="153" t="s">
        <v>550</v>
      </c>
      <c r="L101" s="153" t="s">
        <v>550</v>
      </c>
      <c r="M101" s="153">
        <v>199</v>
      </c>
      <c r="N101" s="153" t="s">
        <v>7105</v>
      </c>
      <c r="O101" s="153">
        <v>2</v>
      </c>
      <c r="P101" s="153" t="s">
        <v>7200</v>
      </c>
      <c r="Q101" s="153">
        <v>34</v>
      </c>
      <c r="R101" s="153" t="s">
        <v>2694</v>
      </c>
      <c r="S101" s="153">
        <v>1731</v>
      </c>
      <c r="T101" s="153" t="s">
        <v>7395</v>
      </c>
      <c r="U101" s="153">
        <v>9</v>
      </c>
      <c r="V101" s="153">
        <v>1</v>
      </c>
      <c r="W101" s="154">
        <v>17311</v>
      </c>
      <c r="X101" s="153" t="s">
        <v>7396</v>
      </c>
      <c r="Y101" s="153">
        <v>1</v>
      </c>
      <c r="Z101" s="153" t="s">
        <v>229</v>
      </c>
      <c r="AA101" s="153">
        <v>1</v>
      </c>
      <c r="AB101" s="153" t="s">
        <v>7107</v>
      </c>
      <c r="AC101" s="153">
        <v>1</v>
      </c>
      <c r="AD101" s="153">
        <v>0</v>
      </c>
      <c r="AE101" s="153">
        <v>0</v>
      </c>
      <c r="AF101" s="153">
        <v>0</v>
      </c>
      <c r="AG101" s="153">
        <v>2000</v>
      </c>
      <c r="AH101" s="153">
        <v>2000</v>
      </c>
      <c r="AI101" s="153">
        <v>100</v>
      </c>
      <c r="AJ101" s="153">
        <v>2000</v>
      </c>
      <c r="AK101" s="153">
        <v>2000</v>
      </c>
      <c r="AL101" s="153">
        <v>100</v>
      </c>
      <c r="AM101" s="153">
        <v>2000</v>
      </c>
      <c r="AN101" s="153">
        <v>2000</v>
      </c>
      <c r="AO101" s="153">
        <v>100</v>
      </c>
      <c r="AP101" s="154">
        <v>2000</v>
      </c>
      <c r="AQ101" s="153">
        <v>0</v>
      </c>
      <c r="AR101" s="153">
        <v>0</v>
      </c>
      <c r="AS101" s="153">
        <v>8000</v>
      </c>
      <c r="AT101" s="153">
        <v>6000</v>
      </c>
      <c r="AU101" s="153">
        <v>75</v>
      </c>
      <c r="AV101" s="153">
        <v>0</v>
      </c>
      <c r="AW101" s="153">
        <v>0</v>
      </c>
      <c r="AX101" s="153">
        <v>0</v>
      </c>
      <c r="AY101" s="153">
        <v>388433000</v>
      </c>
      <c r="AZ101" s="153">
        <v>388132872</v>
      </c>
      <c r="BA101" s="153" t="s">
        <v>7317</v>
      </c>
      <c r="BB101" s="153">
        <v>400000000</v>
      </c>
      <c r="BC101" s="153">
        <v>399929700</v>
      </c>
      <c r="BD101" s="153" t="s">
        <v>7316</v>
      </c>
      <c r="BE101" s="153">
        <v>500000000</v>
      </c>
      <c r="BF101" s="153">
        <v>480590000</v>
      </c>
      <c r="BG101" s="153" t="s">
        <v>7397</v>
      </c>
      <c r="BH101" s="155">
        <v>522000000</v>
      </c>
      <c r="BI101" s="153">
        <v>0</v>
      </c>
      <c r="BJ101" s="153">
        <v>0</v>
      </c>
    </row>
    <row r="102" spans="1:62">
      <c r="A102" s="152">
        <v>4050065308</v>
      </c>
      <c r="B102" s="153">
        <v>6</v>
      </c>
      <c r="C102" s="153" t="s">
        <v>7293</v>
      </c>
      <c r="D102" s="153" t="s">
        <v>7294</v>
      </c>
      <c r="E102" s="153">
        <v>2023</v>
      </c>
      <c r="F102" s="153" t="s">
        <v>7102</v>
      </c>
      <c r="G102" s="153" t="s">
        <v>7103</v>
      </c>
      <c r="H102" s="153">
        <v>2</v>
      </c>
      <c r="I102" s="153" t="s">
        <v>7104</v>
      </c>
      <c r="J102" s="153">
        <v>2</v>
      </c>
      <c r="K102" s="153" t="s">
        <v>550</v>
      </c>
      <c r="L102" s="153" t="s">
        <v>550</v>
      </c>
      <c r="M102" s="153">
        <v>199</v>
      </c>
      <c r="N102" s="153" t="s">
        <v>7105</v>
      </c>
      <c r="O102" s="153">
        <v>2</v>
      </c>
      <c r="P102" s="153" t="s">
        <v>7200</v>
      </c>
      <c r="Q102" s="153">
        <v>37</v>
      </c>
      <c r="R102" s="153" t="s">
        <v>3091</v>
      </c>
      <c r="S102" s="153">
        <v>1829</v>
      </c>
      <c r="T102" s="153" t="s">
        <v>7398</v>
      </c>
      <c r="U102" s="153">
        <v>6</v>
      </c>
      <c r="V102" s="153">
        <v>1</v>
      </c>
      <c r="W102" s="154">
        <v>18291</v>
      </c>
      <c r="X102" s="153" t="s">
        <v>7399</v>
      </c>
      <c r="Y102" s="153">
        <v>2</v>
      </c>
      <c r="Z102" s="153" t="s">
        <v>366</v>
      </c>
      <c r="AA102" s="153">
        <v>1</v>
      </c>
      <c r="AB102" s="153" t="s">
        <v>7107</v>
      </c>
      <c r="AC102" s="153">
        <v>1</v>
      </c>
      <c r="AD102" s="153">
        <v>0</v>
      </c>
      <c r="AE102" s="153">
        <v>0</v>
      </c>
      <c r="AF102" s="153">
        <v>0</v>
      </c>
      <c r="AG102" s="153">
        <v>0</v>
      </c>
      <c r="AH102" s="153">
        <v>0</v>
      </c>
      <c r="AI102" s="153">
        <v>0</v>
      </c>
      <c r="AJ102" s="153">
        <v>0</v>
      </c>
      <c r="AK102" s="153">
        <v>0</v>
      </c>
      <c r="AL102" s="153">
        <v>0</v>
      </c>
      <c r="AM102" s="153">
        <v>1</v>
      </c>
      <c r="AN102" s="153">
        <v>0</v>
      </c>
      <c r="AO102" s="153">
        <v>0</v>
      </c>
      <c r="AP102" s="154">
        <v>1</v>
      </c>
      <c r="AQ102" s="153">
        <v>0</v>
      </c>
      <c r="AR102" s="153">
        <v>0</v>
      </c>
      <c r="AS102" s="153" t="s">
        <v>7108</v>
      </c>
      <c r="AT102" s="153" t="s">
        <v>7108</v>
      </c>
      <c r="AU102" s="153" t="s">
        <v>7108</v>
      </c>
      <c r="AV102" s="153">
        <v>0</v>
      </c>
      <c r="AW102" s="153">
        <v>0</v>
      </c>
      <c r="AX102" s="153">
        <v>0</v>
      </c>
      <c r="AY102" s="153">
        <v>0</v>
      </c>
      <c r="AZ102" s="153">
        <v>0</v>
      </c>
      <c r="BA102" s="153">
        <v>0</v>
      </c>
      <c r="BB102" s="153">
        <v>0</v>
      </c>
      <c r="BC102" s="153">
        <v>0</v>
      </c>
      <c r="BD102" s="153">
        <v>0</v>
      </c>
      <c r="BE102" s="153">
        <v>500000000</v>
      </c>
      <c r="BF102" s="153">
        <v>48000000</v>
      </c>
      <c r="BG102" s="153" t="s">
        <v>7400</v>
      </c>
      <c r="BH102" s="155">
        <v>200000000</v>
      </c>
      <c r="BI102" s="153">
        <v>0</v>
      </c>
      <c r="BJ102" s="153">
        <v>0</v>
      </c>
    </row>
    <row r="103" spans="1:62">
      <c r="A103" s="152">
        <v>4050065308</v>
      </c>
      <c r="B103" s="153">
        <v>6</v>
      </c>
      <c r="C103" s="153" t="s">
        <v>7293</v>
      </c>
      <c r="D103" s="153" t="s">
        <v>7294</v>
      </c>
      <c r="E103" s="153">
        <v>2023</v>
      </c>
      <c r="F103" s="153" t="s">
        <v>7102</v>
      </c>
      <c r="G103" s="153" t="s">
        <v>7103</v>
      </c>
      <c r="H103" s="153">
        <v>2</v>
      </c>
      <c r="I103" s="153" t="s">
        <v>7104</v>
      </c>
      <c r="J103" s="153">
        <v>2</v>
      </c>
      <c r="K103" s="153" t="s">
        <v>550</v>
      </c>
      <c r="L103" s="153" t="s">
        <v>550</v>
      </c>
      <c r="M103" s="153">
        <v>199</v>
      </c>
      <c r="N103" s="153" t="s">
        <v>7105</v>
      </c>
      <c r="O103" s="153">
        <v>2</v>
      </c>
      <c r="P103" s="153" t="s">
        <v>7200</v>
      </c>
      <c r="Q103" s="153">
        <v>38</v>
      </c>
      <c r="R103" s="153" t="s">
        <v>2705</v>
      </c>
      <c r="S103" s="153">
        <v>1728</v>
      </c>
      <c r="T103" s="153" t="s">
        <v>7401</v>
      </c>
      <c r="U103" s="153">
        <v>11</v>
      </c>
      <c r="V103" s="153">
        <v>1</v>
      </c>
      <c r="W103" s="154">
        <v>17281</v>
      </c>
      <c r="X103" s="153" t="s">
        <v>7402</v>
      </c>
      <c r="Y103" s="153">
        <v>1</v>
      </c>
      <c r="Z103" s="153" t="s">
        <v>229</v>
      </c>
      <c r="AA103" s="153">
        <v>1</v>
      </c>
      <c r="AB103" s="153" t="s">
        <v>7107</v>
      </c>
      <c r="AC103" s="153">
        <v>1</v>
      </c>
      <c r="AD103" s="153">
        <v>0</v>
      </c>
      <c r="AE103" s="153">
        <v>0</v>
      </c>
      <c r="AF103" s="153">
        <v>0</v>
      </c>
      <c r="AG103" s="153">
        <v>300</v>
      </c>
      <c r="AH103" s="153">
        <v>300</v>
      </c>
      <c r="AI103" s="153">
        <v>100</v>
      </c>
      <c r="AJ103" s="153">
        <v>300</v>
      </c>
      <c r="AK103" s="153">
        <v>300</v>
      </c>
      <c r="AL103" s="153">
        <v>100</v>
      </c>
      <c r="AM103" s="153">
        <v>0</v>
      </c>
      <c r="AN103" s="153">
        <v>0</v>
      </c>
      <c r="AO103" s="153">
        <v>0</v>
      </c>
      <c r="AP103" s="154">
        <v>300</v>
      </c>
      <c r="AQ103" s="153">
        <v>0</v>
      </c>
      <c r="AR103" s="153">
        <v>0</v>
      </c>
      <c r="AS103" s="153">
        <v>900</v>
      </c>
      <c r="AT103" s="153">
        <v>600</v>
      </c>
      <c r="AU103" s="153" t="s">
        <v>7376</v>
      </c>
      <c r="AV103" s="153">
        <v>0</v>
      </c>
      <c r="AW103" s="153">
        <v>0</v>
      </c>
      <c r="AX103" s="153">
        <v>0</v>
      </c>
      <c r="AY103" s="153">
        <v>227353000</v>
      </c>
      <c r="AZ103" s="153">
        <v>227353000</v>
      </c>
      <c r="BA103" s="153">
        <v>100</v>
      </c>
      <c r="BB103" s="153">
        <v>233000000</v>
      </c>
      <c r="BC103" s="153">
        <v>232929000</v>
      </c>
      <c r="BD103" s="153" t="s">
        <v>7307</v>
      </c>
      <c r="BE103" s="153">
        <v>0</v>
      </c>
      <c r="BF103" s="153">
        <v>0</v>
      </c>
      <c r="BG103" s="153">
        <v>0</v>
      </c>
      <c r="BH103" s="155">
        <v>247000000</v>
      </c>
      <c r="BI103" s="153">
        <v>0</v>
      </c>
      <c r="BJ103" s="153">
        <v>0</v>
      </c>
    </row>
    <row r="104" spans="1:62">
      <c r="A104" s="152">
        <v>4050065308</v>
      </c>
      <c r="B104" s="153">
        <v>6</v>
      </c>
      <c r="C104" s="153" t="s">
        <v>7293</v>
      </c>
      <c r="D104" s="153" t="s">
        <v>7294</v>
      </c>
      <c r="E104" s="153">
        <v>2023</v>
      </c>
      <c r="F104" s="153" t="s">
        <v>7102</v>
      </c>
      <c r="G104" s="153" t="s">
        <v>7103</v>
      </c>
      <c r="H104" s="153">
        <v>2</v>
      </c>
      <c r="I104" s="153" t="s">
        <v>7104</v>
      </c>
      <c r="J104" s="153">
        <v>2</v>
      </c>
      <c r="K104" s="153" t="s">
        <v>550</v>
      </c>
      <c r="L104" s="153" t="s">
        <v>550</v>
      </c>
      <c r="M104" s="153">
        <v>199</v>
      </c>
      <c r="N104" s="153" t="s">
        <v>7105</v>
      </c>
      <c r="O104" s="153">
        <v>2</v>
      </c>
      <c r="P104" s="153" t="s">
        <v>7200</v>
      </c>
      <c r="Q104" s="153">
        <v>38</v>
      </c>
      <c r="R104" s="153" t="s">
        <v>2705</v>
      </c>
      <c r="S104" s="153">
        <v>1728</v>
      </c>
      <c r="T104" s="153" t="s">
        <v>7401</v>
      </c>
      <c r="U104" s="153">
        <v>11</v>
      </c>
      <c r="V104" s="153">
        <v>2</v>
      </c>
      <c r="W104" s="154">
        <v>17282</v>
      </c>
      <c r="X104" s="153" t="s">
        <v>7403</v>
      </c>
      <c r="Y104" s="153">
        <v>1</v>
      </c>
      <c r="Z104" s="153" t="s">
        <v>229</v>
      </c>
      <c r="AA104" s="153">
        <v>1</v>
      </c>
      <c r="AB104" s="153" t="s">
        <v>7107</v>
      </c>
      <c r="AC104" s="153">
        <v>1</v>
      </c>
      <c r="AD104" s="153">
        <v>0</v>
      </c>
      <c r="AE104" s="153">
        <v>0</v>
      </c>
      <c r="AF104" s="153">
        <v>0</v>
      </c>
      <c r="AG104" s="153">
        <v>0</v>
      </c>
      <c r="AH104" s="153">
        <v>0</v>
      </c>
      <c r="AI104" s="153">
        <v>0</v>
      </c>
      <c r="AJ104" s="153">
        <v>0</v>
      </c>
      <c r="AK104" s="153">
        <v>0</v>
      </c>
      <c r="AL104" s="153">
        <v>0</v>
      </c>
      <c r="AM104" s="153">
        <v>1</v>
      </c>
      <c r="AN104" s="153">
        <v>0</v>
      </c>
      <c r="AO104" s="153">
        <v>0</v>
      </c>
      <c r="AP104" s="154">
        <v>3</v>
      </c>
      <c r="AQ104" s="153">
        <v>0</v>
      </c>
      <c r="AR104" s="153">
        <v>0</v>
      </c>
      <c r="AS104" s="153">
        <v>4</v>
      </c>
      <c r="AT104" s="153">
        <v>0</v>
      </c>
      <c r="AU104" s="153">
        <v>0</v>
      </c>
      <c r="AV104" s="153">
        <v>0</v>
      </c>
      <c r="AW104" s="153">
        <v>0</v>
      </c>
      <c r="AX104" s="153">
        <v>0</v>
      </c>
      <c r="AY104" s="153">
        <v>0</v>
      </c>
      <c r="AZ104" s="153">
        <v>0</v>
      </c>
      <c r="BA104" s="153">
        <v>0</v>
      </c>
      <c r="BB104" s="153">
        <v>0</v>
      </c>
      <c r="BC104" s="153">
        <v>0</v>
      </c>
      <c r="BD104" s="153">
        <v>0</v>
      </c>
      <c r="BE104" s="153">
        <v>60000000</v>
      </c>
      <c r="BF104" s="153">
        <v>0</v>
      </c>
      <c r="BG104" s="153">
        <v>0</v>
      </c>
      <c r="BH104" s="155">
        <v>445000000</v>
      </c>
      <c r="BI104" s="153">
        <v>0</v>
      </c>
      <c r="BJ104" s="153">
        <v>0</v>
      </c>
    </row>
    <row r="105" spans="1:62">
      <c r="A105" s="152">
        <v>4050065308</v>
      </c>
      <c r="B105" s="153">
        <v>6</v>
      </c>
      <c r="C105" s="153" t="s">
        <v>7293</v>
      </c>
      <c r="D105" s="153" t="s">
        <v>7294</v>
      </c>
      <c r="E105" s="153">
        <v>2023</v>
      </c>
      <c r="F105" s="153" t="s">
        <v>7102</v>
      </c>
      <c r="G105" s="153" t="s">
        <v>7103</v>
      </c>
      <c r="H105" s="153">
        <v>2</v>
      </c>
      <c r="I105" s="153" t="s">
        <v>7104</v>
      </c>
      <c r="J105" s="153">
        <v>2</v>
      </c>
      <c r="K105" s="153" t="s">
        <v>550</v>
      </c>
      <c r="L105" s="153" t="s">
        <v>550</v>
      </c>
      <c r="M105" s="153">
        <v>199</v>
      </c>
      <c r="N105" s="153" t="s">
        <v>7105</v>
      </c>
      <c r="O105" s="153">
        <v>3</v>
      </c>
      <c r="P105" s="153" t="s">
        <v>7231</v>
      </c>
      <c r="Q105" s="153">
        <v>39</v>
      </c>
      <c r="R105" s="153" t="s">
        <v>2715</v>
      </c>
      <c r="S105" s="153">
        <v>2028</v>
      </c>
      <c r="T105" s="153" t="s">
        <v>7404</v>
      </c>
      <c r="U105" s="153">
        <v>5</v>
      </c>
      <c r="V105" s="153">
        <v>1</v>
      </c>
      <c r="W105" s="154">
        <v>20281</v>
      </c>
      <c r="X105" s="153" t="s">
        <v>7405</v>
      </c>
      <c r="Y105" s="153">
        <v>1</v>
      </c>
      <c r="Z105" s="153" t="s">
        <v>229</v>
      </c>
      <c r="AA105" s="153">
        <v>3</v>
      </c>
      <c r="AB105" s="153" t="s">
        <v>7320</v>
      </c>
      <c r="AC105" s="153">
        <v>1</v>
      </c>
      <c r="AD105" s="153">
        <v>0</v>
      </c>
      <c r="AE105" s="153">
        <v>0</v>
      </c>
      <c r="AF105" s="153">
        <v>0</v>
      </c>
      <c r="AG105" s="153">
        <v>0</v>
      </c>
      <c r="AH105" s="153">
        <v>0</v>
      </c>
      <c r="AI105" s="153">
        <v>0</v>
      </c>
      <c r="AJ105" s="153">
        <v>100</v>
      </c>
      <c r="AK105" s="153">
        <v>100</v>
      </c>
      <c r="AL105" s="153">
        <v>100</v>
      </c>
      <c r="AM105" s="153">
        <v>0</v>
      </c>
      <c r="AN105" s="153">
        <v>0</v>
      </c>
      <c r="AO105" s="153">
        <v>0</v>
      </c>
      <c r="AP105" s="154">
        <v>0</v>
      </c>
      <c r="AQ105" s="153">
        <v>0</v>
      </c>
      <c r="AR105" s="153">
        <v>0</v>
      </c>
      <c r="AS105" s="153">
        <v>100</v>
      </c>
      <c r="AT105" s="153">
        <v>100</v>
      </c>
      <c r="AU105" s="153">
        <v>100</v>
      </c>
      <c r="AV105" s="153">
        <v>0</v>
      </c>
      <c r="AW105" s="153">
        <v>0</v>
      </c>
      <c r="AX105" s="153">
        <v>0</v>
      </c>
      <c r="AY105" s="153">
        <v>0</v>
      </c>
      <c r="AZ105" s="153">
        <v>0</v>
      </c>
      <c r="BA105" s="153">
        <v>0</v>
      </c>
      <c r="BB105" s="153">
        <v>244000000</v>
      </c>
      <c r="BC105" s="153">
        <v>243991908</v>
      </c>
      <c r="BD105" s="153">
        <v>100</v>
      </c>
      <c r="BE105" s="153">
        <v>0</v>
      </c>
      <c r="BF105" s="153">
        <v>0</v>
      </c>
      <c r="BG105" s="153">
        <v>0</v>
      </c>
      <c r="BH105" s="155">
        <v>0</v>
      </c>
      <c r="BI105" s="153">
        <v>0</v>
      </c>
      <c r="BJ105" s="153">
        <v>0</v>
      </c>
    </row>
    <row r="106" spans="1:62">
      <c r="A106" s="152">
        <v>4050065308</v>
      </c>
      <c r="B106" s="153">
        <v>6</v>
      </c>
      <c r="C106" s="153" t="s">
        <v>7293</v>
      </c>
      <c r="D106" s="153" t="s">
        <v>7294</v>
      </c>
      <c r="E106" s="153">
        <v>2023</v>
      </c>
      <c r="F106" s="153" t="s">
        <v>7102</v>
      </c>
      <c r="G106" s="153" t="s">
        <v>7103</v>
      </c>
      <c r="H106" s="153">
        <v>2</v>
      </c>
      <c r="I106" s="153" t="s">
        <v>7104</v>
      </c>
      <c r="J106" s="153">
        <v>2</v>
      </c>
      <c r="K106" s="153" t="s">
        <v>550</v>
      </c>
      <c r="L106" s="153" t="s">
        <v>550</v>
      </c>
      <c r="M106" s="153">
        <v>199</v>
      </c>
      <c r="N106" s="153" t="s">
        <v>7105</v>
      </c>
      <c r="O106" s="153">
        <v>3</v>
      </c>
      <c r="P106" s="153" t="s">
        <v>7231</v>
      </c>
      <c r="Q106" s="153">
        <v>40</v>
      </c>
      <c r="R106" s="153" t="s">
        <v>2726</v>
      </c>
      <c r="S106" s="153">
        <v>2035</v>
      </c>
      <c r="T106" s="153" t="s">
        <v>7406</v>
      </c>
      <c r="U106" s="153">
        <v>11</v>
      </c>
      <c r="V106" s="153">
        <v>1</v>
      </c>
      <c r="W106" s="154">
        <v>20351</v>
      </c>
      <c r="X106" s="153" t="s">
        <v>7407</v>
      </c>
      <c r="Y106" s="153">
        <v>1</v>
      </c>
      <c r="Z106" s="153" t="s">
        <v>229</v>
      </c>
      <c r="AA106" s="153">
        <v>1</v>
      </c>
      <c r="AB106" s="153" t="s">
        <v>7107</v>
      </c>
      <c r="AC106" s="153">
        <v>1</v>
      </c>
      <c r="AD106" s="153">
        <v>0</v>
      </c>
      <c r="AE106" s="153">
        <v>0</v>
      </c>
      <c r="AF106" s="153">
        <v>0</v>
      </c>
      <c r="AG106" s="153">
        <v>292</v>
      </c>
      <c r="AH106" s="153">
        <v>292</v>
      </c>
      <c r="AI106" s="153">
        <v>100</v>
      </c>
      <c r="AJ106" s="153">
        <v>292</v>
      </c>
      <c r="AK106" s="153">
        <v>292</v>
      </c>
      <c r="AL106" s="153">
        <v>100</v>
      </c>
      <c r="AM106" s="153">
        <v>292</v>
      </c>
      <c r="AN106" s="153">
        <v>0</v>
      </c>
      <c r="AO106" s="153">
        <v>0</v>
      </c>
      <c r="AP106" s="154">
        <v>324</v>
      </c>
      <c r="AQ106" s="153">
        <v>0</v>
      </c>
      <c r="AR106" s="153">
        <v>0</v>
      </c>
      <c r="AS106" s="153">
        <v>1200</v>
      </c>
      <c r="AT106" s="153">
        <v>584</v>
      </c>
      <c r="AU106" s="153" t="s">
        <v>7408</v>
      </c>
      <c r="AV106" s="153">
        <v>0</v>
      </c>
      <c r="AW106" s="153">
        <v>0</v>
      </c>
      <c r="AX106" s="153">
        <v>0</v>
      </c>
      <c r="AY106" s="153">
        <v>250341000</v>
      </c>
      <c r="AZ106" s="153">
        <v>250326330</v>
      </c>
      <c r="BA106" s="153">
        <v>100</v>
      </c>
      <c r="BB106" s="153">
        <v>280400000</v>
      </c>
      <c r="BC106" s="153">
        <v>280396666</v>
      </c>
      <c r="BD106" s="153">
        <v>100</v>
      </c>
      <c r="BE106" s="153">
        <v>220000000</v>
      </c>
      <c r="BF106" s="153">
        <v>50200000</v>
      </c>
      <c r="BG106" s="153" t="s">
        <v>7409</v>
      </c>
      <c r="BH106" s="155">
        <v>221000000</v>
      </c>
      <c r="BI106" s="153">
        <v>0</v>
      </c>
      <c r="BJ106" s="153">
        <v>0</v>
      </c>
    </row>
    <row r="107" spans="1:62">
      <c r="A107" s="152">
        <v>4050065308</v>
      </c>
      <c r="B107" s="153">
        <v>6</v>
      </c>
      <c r="C107" s="153" t="s">
        <v>7293</v>
      </c>
      <c r="D107" s="153" t="s">
        <v>7294</v>
      </c>
      <c r="E107" s="153">
        <v>2023</v>
      </c>
      <c r="F107" s="153" t="s">
        <v>7102</v>
      </c>
      <c r="G107" s="153" t="s">
        <v>7103</v>
      </c>
      <c r="H107" s="153">
        <v>2</v>
      </c>
      <c r="I107" s="153" t="s">
        <v>7104</v>
      </c>
      <c r="J107" s="153">
        <v>2</v>
      </c>
      <c r="K107" s="153" t="s">
        <v>550</v>
      </c>
      <c r="L107" s="153" t="s">
        <v>550</v>
      </c>
      <c r="M107" s="153">
        <v>199</v>
      </c>
      <c r="N107" s="153" t="s">
        <v>7105</v>
      </c>
      <c r="O107" s="153">
        <v>3</v>
      </c>
      <c r="P107" s="153" t="s">
        <v>7231</v>
      </c>
      <c r="Q107" s="153">
        <v>40</v>
      </c>
      <c r="R107" s="153" t="s">
        <v>2726</v>
      </c>
      <c r="S107" s="153">
        <v>2035</v>
      </c>
      <c r="T107" s="153" t="s">
        <v>7406</v>
      </c>
      <c r="U107" s="153">
        <v>11</v>
      </c>
      <c r="V107" s="153">
        <v>2</v>
      </c>
      <c r="W107" s="154">
        <v>20352</v>
      </c>
      <c r="X107" s="153" t="s">
        <v>7410</v>
      </c>
      <c r="Y107" s="153">
        <v>1</v>
      </c>
      <c r="Z107" s="153" t="s">
        <v>229</v>
      </c>
      <c r="AA107" s="153">
        <v>1</v>
      </c>
      <c r="AB107" s="153" t="s">
        <v>7107</v>
      </c>
      <c r="AC107" s="153">
        <v>1</v>
      </c>
      <c r="AD107" s="153">
        <v>0</v>
      </c>
      <c r="AE107" s="153">
        <v>0</v>
      </c>
      <c r="AF107" s="153">
        <v>0</v>
      </c>
      <c r="AG107" s="153">
        <v>499</v>
      </c>
      <c r="AH107" s="153">
        <v>499</v>
      </c>
      <c r="AI107" s="153">
        <v>100</v>
      </c>
      <c r="AJ107" s="153">
        <v>499</v>
      </c>
      <c r="AK107" s="153">
        <v>499</v>
      </c>
      <c r="AL107" s="153">
        <v>100</v>
      </c>
      <c r="AM107" s="153">
        <v>415</v>
      </c>
      <c r="AN107" s="153">
        <v>0</v>
      </c>
      <c r="AO107" s="153">
        <v>0</v>
      </c>
      <c r="AP107" s="154">
        <v>587</v>
      </c>
      <c r="AQ107" s="153">
        <v>0</v>
      </c>
      <c r="AR107" s="153">
        <v>0</v>
      </c>
      <c r="AS107" s="153">
        <v>2000</v>
      </c>
      <c r="AT107" s="153">
        <v>998</v>
      </c>
      <c r="AU107" s="153" t="s">
        <v>7411</v>
      </c>
      <c r="AV107" s="153">
        <v>0</v>
      </c>
      <c r="AW107" s="153">
        <v>0</v>
      </c>
      <c r="AX107" s="153">
        <v>0</v>
      </c>
      <c r="AY107" s="153">
        <v>266035000</v>
      </c>
      <c r="AZ107" s="153">
        <v>266032989</v>
      </c>
      <c r="BA107" s="153">
        <v>100</v>
      </c>
      <c r="BB107" s="153">
        <v>280600000</v>
      </c>
      <c r="BC107" s="153">
        <v>280396667</v>
      </c>
      <c r="BD107" s="153" t="s">
        <v>7311</v>
      </c>
      <c r="BE107" s="153">
        <v>361000000</v>
      </c>
      <c r="BF107" s="153">
        <v>50200000</v>
      </c>
      <c r="BG107" s="153" t="s">
        <v>7412</v>
      </c>
      <c r="BH107" s="155">
        <v>424000000</v>
      </c>
      <c r="BI107" s="153">
        <v>0</v>
      </c>
      <c r="BJ107" s="153">
        <v>0</v>
      </c>
    </row>
    <row r="108" spans="1:62">
      <c r="A108" s="152">
        <v>4050065308</v>
      </c>
      <c r="B108" s="153">
        <v>6</v>
      </c>
      <c r="C108" s="153" t="s">
        <v>7293</v>
      </c>
      <c r="D108" s="153" t="s">
        <v>7294</v>
      </c>
      <c r="E108" s="153">
        <v>2023</v>
      </c>
      <c r="F108" s="153" t="s">
        <v>7102</v>
      </c>
      <c r="G108" s="153" t="s">
        <v>7103</v>
      </c>
      <c r="H108" s="153">
        <v>2</v>
      </c>
      <c r="I108" s="153" t="s">
        <v>7104</v>
      </c>
      <c r="J108" s="153">
        <v>2</v>
      </c>
      <c r="K108" s="153" t="s">
        <v>550</v>
      </c>
      <c r="L108" s="153" t="s">
        <v>550</v>
      </c>
      <c r="M108" s="153">
        <v>199</v>
      </c>
      <c r="N108" s="153" t="s">
        <v>7105</v>
      </c>
      <c r="O108" s="153">
        <v>3</v>
      </c>
      <c r="P108" s="153" t="s">
        <v>7231</v>
      </c>
      <c r="Q108" s="153">
        <v>43</v>
      </c>
      <c r="R108" s="153" t="s">
        <v>2743</v>
      </c>
      <c r="S108" s="153">
        <v>1735</v>
      </c>
      <c r="T108" s="153" t="s">
        <v>7413</v>
      </c>
      <c r="U108" s="153">
        <v>8</v>
      </c>
      <c r="V108" s="153">
        <v>1</v>
      </c>
      <c r="W108" s="154">
        <v>17351</v>
      </c>
      <c r="X108" s="153" t="s">
        <v>7414</v>
      </c>
      <c r="Y108" s="153">
        <v>1</v>
      </c>
      <c r="Z108" s="153" t="s">
        <v>229</v>
      </c>
      <c r="AA108" s="153">
        <v>3</v>
      </c>
      <c r="AB108" s="153" t="s">
        <v>7320</v>
      </c>
      <c r="AC108" s="153">
        <v>1</v>
      </c>
      <c r="AD108" s="153">
        <v>0</v>
      </c>
      <c r="AE108" s="153">
        <v>0</v>
      </c>
      <c r="AF108" s="153">
        <v>0</v>
      </c>
      <c r="AG108" s="153">
        <v>0</v>
      </c>
      <c r="AH108" s="153">
        <v>0</v>
      </c>
      <c r="AI108" s="153">
        <v>0</v>
      </c>
      <c r="AJ108" s="153">
        <v>1500</v>
      </c>
      <c r="AK108" s="153">
        <v>1500</v>
      </c>
      <c r="AL108" s="153">
        <v>100</v>
      </c>
      <c r="AM108" s="153">
        <v>0</v>
      </c>
      <c r="AN108" s="153">
        <v>0</v>
      </c>
      <c r="AO108" s="153">
        <v>0</v>
      </c>
      <c r="AP108" s="154">
        <v>0</v>
      </c>
      <c r="AQ108" s="153">
        <v>0</v>
      </c>
      <c r="AR108" s="153">
        <v>0</v>
      </c>
      <c r="AS108" s="153">
        <v>1500</v>
      </c>
      <c r="AT108" s="153">
        <v>1500</v>
      </c>
      <c r="AU108" s="153">
        <v>100</v>
      </c>
      <c r="AV108" s="153">
        <v>0</v>
      </c>
      <c r="AW108" s="153">
        <v>0</v>
      </c>
      <c r="AX108" s="153">
        <v>0</v>
      </c>
      <c r="AY108" s="153">
        <v>0</v>
      </c>
      <c r="AZ108" s="153">
        <v>0</v>
      </c>
      <c r="BA108" s="153">
        <v>0</v>
      </c>
      <c r="BB108" s="153">
        <v>283000000</v>
      </c>
      <c r="BC108" s="153">
        <v>282985051</v>
      </c>
      <c r="BD108" s="153">
        <v>100</v>
      </c>
      <c r="BE108" s="153">
        <v>0</v>
      </c>
      <c r="BF108" s="153">
        <v>0</v>
      </c>
      <c r="BG108" s="153">
        <v>0</v>
      </c>
      <c r="BH108" s="155">
        <v>0</v>
      </c>
      <c r="BI108" s="153">
        <v>0</v>
      </c>
      <c r="BJ108" s="153">
        <v>0</v>
      </c>
    </row>
    <row r="109" spans="1:62">
      <c r="A109" s="152">
        <v>4050065308</v>
      </c>
      <c r="B109" s="153">
        <v>6</v>
      </c>
      <c r="C109" s="153" t="s">
        <v>7293</v>
      </c>
      <c r="D109" s="153" t="s">
        <v>7294</v>
      </c>
      <c r="E109" s="153">
        <v>2023</v>
      </c>
      <c r="F109" s="153" t="s">
        <v>7102</v>
      </c>
      <c r="G109" s="153" t="s">
        <v>7103</v>
      </c>
      <c r="H109" s="153">
        <v>2</v>
      </c>
      <c r="I109" s="153" t="s">
        <v>7104</v>
      </c>
      <c r="J109" s="153">
        <v>2</v>
      </c>
      <c r="K109" s="153" t="s">
        <v>550</v>
      </c>
      <c r="L109" s="153" t="s">
        <v>550</v>
      </c>
      <c r="M109" s="153">
        <v>199</v>
      </c>
      <c r="N109" s="153" t="s">
        <v>7105</v>
      </c>
      <c r="O109" s="153">
        <v>3</v>
      </c>
      <c r="P109" s="153" t="s">
        <v>7231</v>
      </c>
      <c r="Q109" s="153">
        <v>43</v>
      </c>
      <c r="R109" s="153" t="s">
        <v>2743</v>
      </c>
      <c r="S109" s="153">
        <v>1735</v>
      </c>
      <c r="T109" s="153" t="s">
        <v>7413</v>
      </c>
      <c r="U109" s="153">
        <v>8</v>
      </c>
      <c r="V109" s="153">
        <v>2</v>
      </c>
      <c r="W109" s="154">
        <v>17352</v>
      </c>
      <c r="X109" s="153" t="s">
        <v>7415</v>
      </c>
      <c r="Y109" s="153">
        <v>1</v>
      </c>
      <c r="Z109" s="153" t="s">
        <v>229</v>
      </c>
      <c r="AA109" s="153">
        <v>3</v>
      </c>
      <c r="AB109" s="153" t="s">
        <v>7320</v>
      </c>
      <c r="AC109" s="153">
        <v>1</v>
      </c>
      <c r="AD109" s="153">
        <v>0</v>
      </c>
      <c r="AE109" s="153">
        <v>0</v>
      </c>
      <c r="AF109" s="153">
        <v>0</v>
      </c>
      <c r="AG109" s="153">
        <v>1000</v>
      </c>
      <c r="AH109" s="153">
        <v>1000</v>
      </c>
      <c r="AI109" s="153">
        <v>100</v>
      </c>
      <c r="AJ109" s="153">
        <v>0</v>
      </c>
      <c r="AK109" s="153">
        <v>0</v>
      </c>
      <c r="AL109" s="153">
        <v>0</v>
      </c>
      <c r="AM109" s="153">
        <v>0</v>
      </c>
      <c r="AN109" s="153">
        <v>0</v>
      </c>
      <c r="AO109" s="153">
        <v>0</v>
      </c>
      <c r="AP109" s="154">
        <v>0</v>
      </c>
      <c r="AQ109" s="153">
        <v>0</v>
      </c>
      <c r="AR109" s="153">
        <v>0</v>
      </c>
      <c r="AS109" s="153">
        <v>1000</v>
      </c>
      <c r="AT109" s="153">
        <v>1000</v>
      </c>
      <c r="AU109" s="153">
        <v>100</v>
      </c>
      <c r="AV109" s="153">
        <v>0</v>
      </c>
      <c r="AW109" s="153">
        <v>0</v>
      </c>
      <c r="AX109" s="153">
        <v>0</v>
      </c>
      <c r="AY109" s="153">
        <v>228273000</v>
      </c>
      <c r="AZ109" s="153">
        <v>228180276</v>
      </c>
      <c r="BA109" s="153" t="s">
        <v>7416</v>
      </c>
      <c r="BB109" s="153">
        <v>0</v>
      </c>
      <c r="BC109" s="153">
        <v>0</v>
      </c>
      <c r="BD109" s="153">
        <v>0</v>
      </c>
      <c r="BE109" s="153">
        <v>0</v>
      </c>
      <c r="BF109" s="153">
        <v>0</v>
      </c>
      <c r="BG109" s="153">
        <v>0</v>
      </c>
      <c r="BH109" s="155">
        <v>0</v>
      </c>
      <c r="BI109" s="153">
        <v>0</v>
      </c>
      <c r="BJ109" s="153">
        <v>0</v>
      </c>
    </row>
    <row r="110" spans="1:62">
      <c r="A110" s="152">
        <v>4050065308</v>
      </c>
      <c r="B110" s="153">
        <v>6</v>
      </c>
      <c r="C110" s="153" t="s">
        <v>7293</v>
      </c>
      <c r="D110" s="153" t="s">
        <v>7294</v>
      </c>
      <c r="E110" s="153">
        <v>2023</v>
      </c>
      <c r="F110" s="153" t="s">
        <v>7102</v>
      </c>
      <c r="G110" s="153" t="s">
        <v>7103</v>
      </c>
      <c r="H110" s="153">
        <v>2</v>
      </c>
      <c r="I110" s="153" t="s">
        <v>7104</v>
      </c>
      <c r="J110" s="153">
        <v>2</v>
      </c>
      <c r="K110" s="153" t="s">
        <v>550</v>
      </c>
      <c r="L110" s="153" t="s">
        <v>550</v>
      </c>
      <c r="M110" s="153">
        <v>199</v>
      </c>
      <c r="N110" s="153" t="s">
        <v>7105</v>
      </c>
      <c r="O110" s="153">
        <v>3</v>
      </c>
      <c r="P110" s="153" t="s">
        <v>7231</v>
      </c>
      <c r="Q110" s="153">
        <v>45</v>
      </c>
      <c r="R110" s="153" t="s">
        <v>2754</v>
      </c>
      <c r="S110" s="153">
        <v>1736</v>
      </c>
      <c r="T110" s="153" t="s">
        <v>7417</v>
      </c>
      <c r="U110" s="153">
        <v>11</v>
      </c>
      <c r="V110" s="153">
        <v>1</v>
      </c>
      <c r="W110" s="154">
        <v>17361</v>
      </c>
      <c r="X110" s="153" t="s">
        <v>7418</v>
      </c>
      <c r="Y110" s="153">
        <v>1</v>
      </c>
      <c r="Z110" s="153" t="s">
        <v>229</v>
      </c>
      <c r="AA110" s="153">
        <v>3</v>
      </c>
      <c r="AB110" s="153" t="s">
        <v>7320</v>
      </c>
      <c r="AC110" s="153">
        <v>1</v>
      </c>
      <c r="AD110" s="153">
        <v>0</v>
      </c>
      <c r="AE110" s="153">
        <v>0</v>
      </c>
      <c r="AF110" s="153">
        <v>0</v>
      </c>
      <c r="AG110" s="153">
        <v>1</v>
      </c>
      <c r="AH110" s="153">
        <v>1</v>
      </c>
      <c r="AI110" s="153">
        <v>100</v>
      </c>
      <c r="AJ110" s="153">
        <v>0</v>
      </c>
      <c r="AK110" s="153">
        <v>0</v>
      </c>
      <c r="AL110" s="153">
        <v>0</v>
      </c>
      <c r="AM110" s="153">
        <v>0</v>
      </c>
      <c r="AN110" s="153">
        <v>0</v>
      </c>
      <c r="AO110" s="153">
        <v>0</v>
      </c>
      <c r="AP110" s="154">
        <v>0</v>
      </c>
      <c r="AQ110" s="153">
        <v>0</v>
      </c>
      <c r="AR110" s="153">
        <v>0</v>
      </c>
      <c r="AS110" s="153">
        <v>1</v>
      </c>
      <c r="AT110" s="153">
        <v>1</v>
      </c>
      <c r="AU110" s="153">
        <v>100</v>
      </c>
      <c r="AV110" s="153">
        <v>0</v>
      </c>
      <c r="AW110" s="153">
        <v>0</v>
      </c>
      <c r="AX110" s="153">
        <v>0</v>
      </c>
      <c r="AY110" s="153">
        <v>189614000</v>
      </c>
      <c r="AZ110" s="153">
        <v>189485113</v>
      </c>
      <c r="BA110" s="153" t="s">
        <v>7243</v>
      </c>
      <c r="BB110" s="153">
        <v>0</v>
      </c>
      <c r="BC110" s="153">
        <v>0</v>
      </c>
      <c r="BD110" s="153">
        <v>0</v>
      </c>
      <c r="BE110" s="153">
        <v>0</v>
      </c>
      <c r="BF110" s="153">
        <v>0</v>
      </c>
      <c r="BG110" s="153">
        <v>0</v>
      </c>
      <c r="BH110" s="155">
        <v>0</v>
      </c>
      <c r="BI110" s="153">
        <v>0</v>
      </c>
      <c r="BJ110" s="153">
        <v>0</v>
      </c>
    </row>
    <row r="111" spans="1:62">
      <c r="A111" s="152">
        <v>4050065308</v>
      </c>
      <c r="B111" s="153">
        <v>6</v>
      </c>
      <c r="C111" s="153" t="s">
        <v>7293</v>
      </c>
      <c r="D111" s="153" t="s">
        <v>7294</v>
      </c>
      <c r="E111" s="153">
        <v>2023</v>
      </c>
      <c r="F111" s="153" t="s">
        <v>7102</v>
      </c>
      <c r="G111" s="153" t="s">
        <v>7103</v>
      </c>
      <c r="H111" s="153">
        <v>2</v>
      </c>
      <c r="I111" s="153" t="s">
        <v>7104</v>
      </c>
      <c r="J111" s="153">
        <v>2</v>
      </c>
      <c r="K111" s="153" t="s">
        <v>550</v>
      </c>
      <c r="L111" s="153" t="s">
        <v>550</v>
      </c>
      <c r="M111" s="153">
        <v>199</v>
      </c>
      <c r="N111" s="153" t="s">
        <v>7105</v>
      </c>
      <c r="O111" s="153">
        <v>3</v>
      </c>
      <c r="P111" s="153" t="s">
        <v>7231</v>
      </c>
      <c r="Q111" s="153">
        <v>45</v>
      </c>
      <c r="R111" s="153" t="s">
        <v>2754</v>
      </c>
      <c r="S111" s="153">
        <v>1736</v>
      </c>
      <c r="T111" s="153" t="s">
        <v>7417</v>
      </c>
      <c r="U111" s="153">
        <v>11</v>
      </c>
      <c r="V111" s="153">
        <v>2</v>
      </c>
      <c r="W111" s="154">
        <v>17362</v>
      </c>
      <c r="X111" s="153" t="s">
        <v>7419</v>
      </c>
      <c r="Y111" s="153">
        <v>1</v>
      </c>
      <c r="Z111" s="153" t="s">
        <v>229</v>
      </c>
      <c r="AA111" s="153">
        <v>3</v>
      </c>
      <c r="AB111" s="153" t="s">
        <v>7320</v>
      </c>
      <c r="AC111" s="153">
        <v>1</v>
      </c>
      <c r="AD111" s="153">
        <v>0</v>
      </c>
      <c r="AE111" s="153">
        <v>0</v>
      </c>
      <c r="AF111" s="153">
        <v>0</v>
      </c>
      <c r="AG111" s="153">
        <v>0</v>
      </c>
      <c r="AH111" s="153">
        <v>0</v>
      </c>
      <c r="AI111" s="153">
        <v>0</v>
      </c>
      <c r="AJ111" s="153">
        <v>1</v>
      </c>
      <c r="AK111" s="153">
        <v>1</v>
      </c>
      <c r="AL111" s="153">
        <v>100</v>
      </c>
      <c r="AM111" s="153">
        <v>0</v>
      </c>
      <c r="AN111" s="153">
        <v>0</v>
      </c>
      <c r="AO111" s="153">
        <v>0</v>
      </c>
      <c r="AP111" s="154">
        <v>0</v>
      </c>
      <c r="AQ111" s="153">
        <v>0</v>
      </c>
      <c r="AR111" s="153">
        <v>0</v>
      </c>
      <c r="AS111" s="153">
        <v>1</v>
      </c>
      <c r="AT111" s="153">
        <v>1</v>
      </c>
      <c r="AU111" s="153">
        <v>100</v>
      </c>
      <c r="AV111" s="153">
        <v>0</v>
      </c>
      <c r="AW111" s="153">
        <v>0</v>
      </c>
      <c r="AX111" s="153">
        <v>0</v>
      </c>
      <c r="AY111" s="153">
        <v>0</v>
      </c>
      <c r="AZ111" s="153">
        <v>0</v>
      </c>
      <c r="BA111" s="153">
        <v>0</v>
      </c>
      <c r="BB111" s="153">
        <v>275000000</v>
      </c>
      <c r="BC111" s="153">
        <v>275000000</v>
      </c>
      <c r="BD111" s="153">
        <v>100</v>
      </c>
      <c r="BE111" s="153">
        <v>0</v>
      </c>
      <c r="BF111" s="153">
        <v>0</v>
      </c>
      <c r="BG111" s="153">
        <v>0</v>
      </c>
      <c r="BH111" s="155">
        <v>0</v>
      </c>
      <c r="BI111" s="153">
        <v>0</v>
      </c>
      <c r="BJ111" s="153">
        <v>0</v>
      </c>
    </row>
    <row r="112" spans="1:62">
      <c r="A112" s="152">
        <v>4050065308</v>
      </c>
      <c r="B112" s="153">
        <v>6</v>
      </c>
      <c r="C112" s="153" t="s">
        <v>7293</v>
      </c>
      <c r="D112" s="153" t="s">
        <v>7294</v>
      </c>
      <c r="E112" s="153">
        <v>2023</v>
      </c>
      <c r="F112" s="153" t="s">
        <v>7102</v>
      </c>
      <c r="G112" s="153" t="s">
        <v>7103</v>
      </c>
      <c r="H112" s="153">
        <v>2</v>
      </c>
      <c r="I112" s="153" t="s">
        <v>7104</v>
      </c>
      <c r="J112" s="153">
        <v>2</v>
      </c>
      <c r="K112" s="153" t="s">
        <v>550</v>
      </c>
      <c r="L112" s="153" t="s">
        <v>550</v>
      </c>
      <c r="M112" s="153">
        <v>199</v>
      </c>
      <c r="N112" s="153" t="s">
        <v>7105</v>
      </c>
      <c r="O112" s="153">
        <v>3</v>
      </c>
      <c r="P112" s="153" t="s">
        <v>7231</v>
      </c>
      <c r="Q112" s="153">
        <v>45</v>
      </c>
      <c r="R112" s="153" t="s">
        <v>2754</v>
      </c>
      <c r="S112" s="153">
        <v>1736</v>
      </c>
      <c r="T112" s="153" t="s">
        <v>7417</v>
      </c>
      <c r="U112" s="153">
        <v>11</v>
      </c>
      <c r="V112" s="153">
        <v>3</v>
      </c>
      <c r="W112" s="154">
        <v>17363</v>
      </c>
      <c r="X112" s="153" t="s">
        <v>7420</v>
      </c>
      <c r="Y112" s="153">
        <v>1</v>
      </c>
      <c r="Z112" s="153" t="s">
        <v>229</v>
      </c>
      <c r="AA112" s="153">
        <v>1</v>
      </c>
      <c r="AB112" s="153" t="s">
        <v>7107</v>
      </c>
      <c r="AC112" s="153">
        <v>1</v>
      </c>
      <c r="AD112" s="153">
        <v>0</v>
      </c>
      <c r="AE112" s="153">
        <v>0</v>
      </c>
      <c r="AF112" s="153">
        <v>0</v>
      </c>
      <c r="AG112" s="153">
        <v>0</v>
      </c>
      <c r="AH112" s="153">
        <v>0</v>
      </c>
      <c r="AI112" s="153">
        <v>0</v>
      </c>
      <c r="AJ112" s="153">
        <v>0</v>
      </c>
      <c r="AK112" s="153">
        <v>0</v>
      </c>
      <c r="AL112" s="153">
        <v>0</v>
      </c>
      <c r="AM112" s="153">
        <v>1</v>
      </c>
      <c r="AN112" s="153">
        <v>0</v>
      </c>
      <c r="AO112" s="153">
        <v>0</v>
      </c>
      <c r="AP112" s="154">
        <v>0</v>
      </c>
      <c r="AQ112" s="153">
        <v>0</v>
      </c>
      <c r="AR112" s="153">
        <v>0</v>
      </c>
      <c r="AS112" s="153">
        <v>1</v>
      </c>
      <c r="AT112" s="153">
        <v>0</v>
      </c>
      <c r="AU112" s="153">
        <v>0</v>
      </c>
      <c r="AV112" s="153">
        <v>0</v>
      </c>
      <c r="AW112" s="153">
        <v>0</v>
      </c>
      <c r="AX112" s="153">
        <v>0</v>
      </c>
      <c r="AY112" s="153">
        <v>0</v>
      </c>
      <c r="AZ112" s="153">
        <v>0</v>
      </c>
      <c r="BA112" s="153">
        <v>0</v>
      </c>
      <c r="BB112" s="153">
        <v>0</v>
      </c>
      <c r="BC112" s="153">
        <v>0</v>
      </c>
      <c r="BD112" s="153">
        <v>0</v>
      </c>
      <c r="BE112" s="153">
        <v>206000000</v>
      </c>
      <c r="BF112" s="153">
        <v>125000000</v>
      </c>
      <c r="BG112" s="153" t="s">
        <v>7421</v>
      </c>
      <c r="BH112" s="155">
        <v>0</v>
      </c>
      <c r="BI112" s="153">
        <v>0</v>
      </c>
      <c r="BJ112" s="153">
        <v>0</v>
      </c>
    </row>
    <row r="113" spans="1:62">
      <c r="A113" s="152">
        <v>4050065308</v>
      </c>
      <c r="B113" s="153">
        <v>6</v>
      </c>
      <c r="C113" s="153" t="s">
        <v>7293</v>
      </c>
      <c r="D113" s="153" t="s">
        <v>7294</v>
      </c>
      <c r="E113" s="153">
        <v>2023</v>
      </c>
      <c r="F113" s="153" t="s">
        <v>7102</v>
      </c>
      <c r="G113" s="153" t="s">
        <v>7103</v>
      </c>
      <c r="H113" s="153">
        <v>2</v>
      </c>
      <c r="I113" s="153" t="s">
        <v>7104</v>
      </c>
      <c r="J113" s="153">
        <v>2</v>
      </c>
      <c r="K113" s="153" t="s">
        <v>550</v>
      </c>
      <c r="L113" s="153" t="s">
        <v>550</v>
      </c>
      <c r="M113" s="153">
        <v>199</v>
      </c>
      <c r="N113" s="153" t="s">
        <v>7105</v>
      </c>
      <c r="O113" s="153">
        <v>3</v>
      </c>
      <c r="P113" s="153" t="s">
        <v>7231</v>
      </c>
      <c r="Q113" s="153">
        <v>48</v>
      </c>
      <c r="R113" s="153" t="s">
        <v>2779</v>
      </c>
      <c r="S113" s="153">
        <v>1738</v>
      </c>
      <c r="T113" s="153" t="s">
        <v>7422</v>
      </c>
      <c r="U113" s="153">
        <v>15</v>
      </c>
      <c r="V113" s="153">
        <v>1</v>
      </c>
      <c r="W113" s="154">
        <v>17381</v>
      </c>
      <c r="X113" s="153" t="s">
        <v>7423</v>
      </c>
      <c r="Y113" s="153">
        <v>1</v>
      </c>
      <c r="Z113" s="153" t="s">
        <v>229</v>
      </c>
      <c r="AA113" s="153">
        <v>1</v>
      </c>
      <c r="AB113" s="153" t="s">
        <v>7107</v>
      </c>
      <c r="AC113" s="153">
        <v>1</v>
      </c>
      <c r="AD113" s="153">
        <v>0</v>
      </c>
      <c r="AE113" s="153">
        <v>0</v>
      </c>
      <c r="AF113" s="153">
        <v>0</v>
      </c>
      <c r="AG113" s="153">
        <v>0</v>
      </c>
      <c r="AH113" s="153">
        <v>0</v>
      </c>
      <c r="AI113" s="153">
        <v>0</v>
      </c>
      <c r="AJ113" s="153">
        <v>0</v>
      </c>
      <c r="AK113" s="153">
        <v>0</v>
      </c>
      <c r="AL113" s="153">
        <v>0</v>
      </c>
      <c r="AM113" s="153">
        <v>1000</v>
      </c>
      <c r="AN113" s="153">
        <v>487</v>
      </c>
      <c r="AO113" s="153" t="s">
        <v>7424</v>
      </c>
      <c r="AP113" s="154">
        <v>0</v>
      </c>
      <c r="AQ113" s="153">
        <v>0</v>
      </c>
      <c r="AR113" s="153">
        <v>0</v>
      </c>
      <c r="AS113" s="153">
        <v>1000</v>
      </c>
      <c r="AT113" s="153">
        <v>487</v>
      </c>
      <c r="AU113" s="153" t="s">
        <v>7424</v>
      </c>
      <c r="AV113" s="153">
        <v>0</v>
      </c>
      <c r="AW113" s="153">
        <v>0</v>
      </c>
      <c r="AX113" s="153">
        <v>0</v>
      </c>
      <c r="AY113" s="153">
        <v>0</v>
      </c>
      <c r="AZ113" s="153">
        <v>0</v>
      </c>
      <c r="BA113" s="153">
        <v>0</v>
      </c>
      <c r="BB113" s="153">
        <v>0</v>
      </c>
      <c r="BC113" s="153">
        <v>0</v>
      </c>
      <c r="BD113" s="153">
        <v>0</v>
      </c>
      <c r="BE113" s="153">
        <v>639084587</v>
      </c>
      <c r="BF113" s="153">
        <v>367084587</v>
      </c>
      <c r="BG113" s="153" t="s">
        <v>7425</v>
      </c>
      <c r="BH113" s="155">
        <v>0</v>
      </c>
      <c r="BI113" s="153">
        <v>0</v>
      </c>
      <c r="BJ113" s="153">
        <v>0</v>
      </c>
    </row>
    <row r="114" spans="1:62">
      <c r="A114" s="152">
        <v>4050065308</v>
      </c>
      <c r="B114" s="153">
        <v>6</v>
      </c>
      <c r="C114" s="153" t="s">
        <v>7293</v>
      </c>
      <c r="D114" s="153" t="s">
        <v>7294</v>
      </c>
      <c r="E114" s="153">
        <v>2023</v>
      </c>
      <c r="F114" s="153" t="s">
        <v>7102</v>
      </c>
      <c r="G114" s="153" t="s">
        <v>7103</v>
      </c>
      <c r="H114" s="153">
        <v>2</v>
      </c>
      <c r="I114" s="153" t="s">
        <v>7104</v>
      </c>
      <c r="J114" s="153">
        <v>2</v>
      </c>
      <c r="K114" s="153" t="s">
        <v>550</v>
      </c>
      <c r="L114" s="153" t="s">
        <v>550</v>
      </c>
      <c r="M114" s="153">
        <v>199</v>
      </c>
      <c r="N114" s="153" t="s">
        <v>7105</v>
      </c>
      <c r="O114" s="153">
        <v>3</v>
      </c>
      <c r="P114" s="153" t="s">
        <v>7231</v>
      </c>
      <c r="Q114" s="153">
        <v>48</v>
      </c>
      <c r="R114" s="153" t="s">
        <v>2779</v>
      </c>
      <c r="S114" s="153">
        <v>1738</v>
      </c>
      <c r="T114" s="153" t="s">
        <v>7422</v>
      </c>
      <c r="U114" s="153">
        <v>15</v>
      </c>
      <c r="V114" s="153">
        <v>2</v>
      </c>
      <c r="W114" s="154">
        <v>17382</v>
      </c>
      <c r="X114" s="153" t="s">
        <v>7426</v>
      </c>
      <c r="Y114" s="153">
        <v>1</v>
      </c>
      <c r="Z114" s="153" t="s">
        <v>229</v>
      </c>
      <c r="AA114" s="153">
        <v>3</v>
      </c>
      <c r="AB114" s="153" t="s">
        <v>7320</v>
      </c>
      <c r="AC114" s="153">
        <v>1</v>
      </c>
      <c r="AD114" s="153">
        <v>0</v>
      </c>
      <c r="AE114" s="153">
        <v>0</v>
      </c>
      <c r="AF114" s="153">
        <v>0</v>
      </c>
      <c r="AG114" s="153">
        <v>3</v>
      </c>
      <c r="AH114" s="153">
        <v>3</v>
      </c>
      <c r="AI114" s="153">
        <v>100</v>
      </c>
      <c r="AJ114" s="153">
        <v>0</v>
      </c>
      <c r="AK114" s="153">
        <v>0</v>
      </c>
      <c r="AL114" s="153">
        <v>0</v>
      </c>
      <c r="AM114" s="153">
        <v>0</v>
      </c>
      <c r="AN114" s="153">
        <v>0</v>
      </c>
      <c r="AO114" s="153">
        <v>0</v>
      </c>
      <c r="AP114" s="154">
        <v>0</v>
      </c>
      <c r="AQ114" s="153">
        <v>0</v>
      </c>
      <c r="AR114" s="153">
        <v>0</v>
      </c>
      <c r="AS114" s="153">
        <v>3</v>
      </c>
      <c r="AT114" s="153">
        <v>3</v>
      </c>
      <c r="AU114" s="153">
        <v>100</v>
      </c>
      <c r="AV114" s="153">
        <v>0</v>
      </c>
      <c r="AW114" s="153">
        <v>0</v>
      </c>
      <c r="AX114" s="153">
        <v>0</v>
      </c>
      <c r="AY114" s="153">
        <v>243000000</v>
      </c>
      <c r="AZ114" s="153">
        <v>241020575</v>
      </c>
      <c r="BA114" s="153" t="s">
        <v>7427</v>
      </c>
      <c r="BB114" s="153">
        <v>0</v>
      </c>
      <c r="BC114" s="153">
        <v>0</v>
      </c>
      <c r="BD114" s="153">
        <v>0</v>
      </c>
      <c r="BE114" s="153">
        <v>0</v>
      </c>
      <c r="BF114" s="153">
        <v>0</v>
      </c>
      <c r="BG114" s="153">
        <v>0</v>
      </c>
      <c r="BH114" s="155">
        <v>0</v>
      </c>
      <c r="BI114" s="153">
        <v>0</v>
      </c>
      <c r="BJ114" s="153">
        <v>0</v>
      </c>
    </row>
    <row r="115" spans="1:62">
      <c r="A115" s="152">
        <v>4050065308</v>
      </c>
      <c r="B115" s="153">
        <v>6</v>
      </c>
      <c r="C115" s="153" t="s">
        <v>7293</v>
      </c>
      <c r="D115" s="153" t="s">
        <v>7294</v>
      </c>
      <c r="E115" s="153">
        <v>2023</v>
      </c>
      <c r="F115" s="153" t="s">
        <v>7102</v>
      </c>
      <c r="G115" s="153" t="s">
        <v>7103</v>
      </c>
      <c r="H115" s="153">
        <v>2</v>
      </c>
      <c r="I115" s="153" t="s">
        <v>7104</v>
      </c>
      <c r="J115" s="153">
        <v>2</v>
      </c>
      <c r="K115" s="153" t="s">
        <v>550</v>
      </c>
      <c r="L115" s="153" t="s">
        <v>550</v>
      </c>
      <c r="M115" s="153">
        <v>199</v>
      </c>
      <c r="N115" s="153" t="s">
        <v>7105</v>
      </c>
      <c r="O115" s="153">
        <v>3</v>
      </c>
      <c r="P115" s="153" t="s">
        <v>7231</v>
      </c>
      <c r="Q115" s="153">
        <v>48</v>
      </c>
      <c r="R115" s="153" t="s">
        <v>2779</v>
      </c>
      <c r="S115" s="153">
        <v>1738</v>
      </c>
      <c r="T115" s="153" t="s">
        <v>7422</v>
      </c>
      <c r="U115" s="153">
        <v>15</v>
      </c>
      <c r="V115" s="153">
        <v>3</v>
      </c>
      <c r="W115" s="154">
        <v>17383</v>
      </c>
      <c r="X115" s="153" t="s">
        <v>7428</v>
      </c>
      <c r="Y115" s="153">
        <v>1</v>
      </c>
      <c r="Z115" s="153" t="s">
        <v>229</v>
      </c>
      <c r="AA115" s="153">
        <v>3</v>
      </c>
      <c r="AB115" s="153" t="s">
        <v>7320</v>
      </c>
      <c r="AC115" s="153">
        <v>1</v>
      </c>
      <c r="AD115" s="153">
        <v>0</v>
      </c>
      <c r="AE115" s="153">
        <v>0</v>
      </c>
      <c r="AF115" s="153">
        <v>0</v>
      </c>
      <c r="AG115" s="153">
        <v>0</v>
      </c>
      <c r="AH115" s="153">
        <v>0</v>
      </c>
      <c r="AI115" s="153">
        <v>0</v>
      </c>
      <c r="AJ115" s="153">
        <v>1</v>
      </c>
      <c r="AK115" s="153">
        <v>1</v>
      </c>
      <c r="AL115" s="153">
        <v>100</v>
      </c>
      <c r="AM115" s="153">
        <v>0</v>
      </c>
      <c r="AN115" s="153">
        <v>0</v>
      </c>
      <c r="AO115" s="153">
        <v>0</v>
      </c>
      <c r="AP115" s="154">
        <v>0</v>
      </c>
      <c r="AQ115" s="153">
        <v>0</v>
      </c>
      <c r="AR115" s="153">
        <v>0</v>
      </c>
      <c r="AS115" s="153">
        <v>1</v>
      </c>
      <c r="AT115" s="153">
        <v>1</v>
      </c>
      <c r="AU115" s="153">
        <v>100</v>
      </c>
      <c r="AV115" s="153">
        <v>0</v>
      </c>
      <c r="AW115" s="153">
        <v>0</v>
      </c>
      <c r="AX115" s="153">
        <v>0</v>
      </c>
      <c r="AY115" s="153">
        <v>0</v>
      </c>
      <c r="AZ115" s="153">
        <v>0</v>
      </c>
      <c r="BA115" s="153">
        <v>0</v>
      </c>
      <c r="BB115" s="153">
        <v>283000000</v>
      </c>
      <c r="BC115" s="153">
        <v>282985053</v>
      </c>
      <c r="BD115" s="153">
        <v>100</v>
      </c>
      <c r="BE115" s="153">
        <v>0</v>
      </c>
      <c r="BF115" s="153">
        <v>0</v>
      </c>
      <c r="BG115" s="153">
        <v>0</v>
      </c>
      <c r="BH115" s="155">
        <v>0</v>
      </c>
      <c r="BI115" s="153">
        <v>0</v>
      </c>
      <c r="BJ115" s="153">
        <v>0</v>
      </c>
    </row>
    <row r="116" spans="1:62">
      <c r="A116" s="152">
        <v>4050065308</v>
      </c>
      <c r="B116" s="153">
        <v>6</v>
      </c>
      <c r="C116" s="153" t="s">
        <v>7293</v>
      </c>
      <c r="D116" s="153" t="s">
        <v>7294</v>
      </c>
      <c r="E116" s="153">
        <v>2023</v>
      </c>
      <c r="F116" s="153" t="s">
        <v>7102</v>
      </c>
      <c r="G116" s="153" t="s">
        <v>7103</v>
      </c>
      <c r="H116" s="153">
        <v>2</v>
      </c>
      <c r="I116" s="153" t="s">
        <v>7104</v>
      </c>
      <c r="J116" s="153">
        <v>2</v>
      </c>
      <c r="K116" s="153" t="s">
        <v>550</v>
      </c>
      <c r="L116" s="153" t="s">
        <v>550</v>
      </c>
      <c r="M116" s="153">
        <v>199</v>
      </c>
      <c r="N116" s="153" t="s">
        <v>7105</v>
      </c>
      <c r="O116" s="153">
        <v>3</v>
      </c>
      <c r="P116" s="153" t="s">
        <v>7231</v>
      </c>
      <c r="Q116" s="153">
        <v>48</v>
      </c>
      <c r="R116" s="153" t="s">
        <v>2779</v>
      </c>
      <c r="S116" s="153">
        <v>1740</v>
      </c>
      <c r="T116" s="153" t="s">
        <v>7429</v>
      </c>
      <c r="U116" s="153">
        <v>22</v>
      </c>
      <c r="V116" s="153">
        <v>1</v>
      </c>
      <c r="W116" s="154">
        <v>17401</v>
      </c>
      <c r="X116" s="153" t="s">
        <v>7430</v>
      </c>
      <c r="Y116" s="153">
        <v>1</v>
      </c>
      <c r="Z116" s="153" t="s">
        <v>229</v>
      </c>
      <c r="AA116" s="153">
        <v>1</v>
      </c>
      <c r="AB116" s="153" t="s">
        <v>7107</v>
      </c>
      <c r="AC116" s="153">
        <v>1</v>
      </c>
      <c r="AD116" s="153">
        <v>0</v>
      </c>
      <c r="AE116" s="153">
        <v>0</v>
      </c>
      <c r="AF116" s="153">
        <v>0</v>
      </c>
      <c r="AG116" s="153">
        <v>1</v>
      </c>
      <c r="AH116" s="153">
        <v>1</v>
      </c>
      <c r="AI116" s="153">
        <v>100</v>
      </c>
      <c r="AJ116" s="153">
        <v>0</v>
      </c>
      <c r="AK116" s="153">
        <v>0</v>
      </c>
      <c r="AL116" s="153">
        <v>0</v>
      </c>
      <c r="AM116" s="153">
        <v>1</v>
      </c>
      <c r="AN116" s="153">
        <v>1</v>
      </c>
      <c r="AO116" s="153">
        <v>100</v>
      </c>
      <c r="AP116" s="154">
        <v>0</v>
      </c>
      <c r="AQ116" s="153">
        <v>0</v>
      </c>
      <c r="AR116" s="153">
        <v>0</v>
      </c>
      <c r="AS116" s="153">
        <v>2</v>
      </c>
      <c r="AT116" s="153">
        <v>2</v>
      </c>
      <c r="AU116" s="153">
        <v>100</v>
      </c>
      <c r="AV116" s="153">
        <v>0</v>
      </c>
      <c r="AW116" s="153">
        <v>0</v>
      </c>
      <c r="AX116" s="153">
        <v>0</v>
      </c>
      <c r="AY116" s="153">
        <v>325137000</v>
      </c>
      <c r="AZ116" s="153">
        <v>324809000</v>
      </c>
      <c r="BA116" s="153" t="s">
        <v>7431</v>
      </c>
      <c r="BB116" s="153">
        <v>0</v>
      </c>
      <c r="BC116" s="153">
        <v>0</v>
      </c>
      <c r="BD116" s="153">
        <v>0</v>
      </c>
      <c r="BE116" s="153">
        <v>385000000</v>
      </c>
      <c r="BF116" s="153">
        <v>385000000</v>
      </c>
      <c r="BG116" s="153">
        <v>100</v>
      </c>
      <c r="BH116" s="155">
        <v>0</v>
      </c>
      <c r="BI116" s="153">
        <v>0</v>
      </c>
      <c r="BJ116" s="153">
        <v>0</v>
      </c>
    </row>
    <row r="117" spans="1:62">
      <c r="A117" s="152">
        <v>4050065308</v>
      </c>
      <c r="B117" s="153">
        <v>6</v>
      </c>
      <c r="C117" s="153" t="s">
        <v>7293</v>
      </c>
      <c r="D117" s="153" t="s">
        <v>7294</v>
      </c>
      <c r="E117" s="153">
        <v>2023</v>
      </c>
      <c r="F117" s="153" t="s">
        <v>7102</v>
      </c>
      <c r="G117" s="153" t="s">
        <v>7103</v>
      </c>
      <c r="H117" s="153">
        <v>2</v>
      </c>
      <c r="I117" s="153" t="s">
        <v>7104</v>
      </c>
      <c r="J117" s="153">
        <v>2</v>
      </c>
      <c r="K117" s="153" t="s">
        <v>550</v>
      </c>
      <c r="L117" s="153" t="s">
        <v>550</v>
      </c>
      <c r="M117" s="153">
        <v>199</v>
      </c>
      <c r="N117" s="153" t="s">
        <v>7105</v>
      </c>
      <c r="O117" s="153">
        <v>3</v>
      </c>
      <c r="P117" s="153" t="s">
        <v>7231</v>
      </c>
      <c r="Q117" s="153">
        <v>48</v>
      </c>
      <c r="R117" s="153" t="s">
        <v>2779</v>
      </c>
      <c r="S117" s="153">
        <v>1740</v>
      </c>
      <c r="T117" s="153" t="s">
        <v>7429</v>
      </c>
      <c r="U117" s="153">
        <v>22</v>
      </c>
      <c r="V117" s="153">
        <v>2</v>
      </c>
      <c r="W117" s="154">
        <v>17402</v>
      </c>
      <c r="X117" s="153" t="s">
        <v>7432</v>
      </c>
      <c r="Y117" s="153">
        <v>1</v>
      </c>
      <c r="Z117" s="153" t="s">
        <v>229</v>
      </c>
      <c r="AA117" s="153">
        <v>3</v>
      </c>
      <c r="AB117" s="153" t="s">
        <v>7320</v>
      </c>
      <c r="AC117" s="153">
        <v>1</v>
      </c>
      <c r="AD117" s="153">
        <v>0</v>
      </c>
      <c r="AE117" s="153">
        <v>0</v>
      </c>
      <c r="AF117" s="153">
        <v>0</v>
      </c>
      <c r="AG117" s="153">
        <v>0</v>
      </c>
      <c r="AH117" s="153">
        <v>0</v>
      </c>
      <c r="AI117" s="153">
        <v>0</v>
      </c>
      <c r="AJ117" s="153">
        <v>1</v>
      </c>
      <c r="AK117" s="153">
        <v>1</v>
      </c>
      <c r="AL117" s="153">
        <v>100</v>
      </c>
      <c r="AM117" s="153">
        <v>0</v>
      </c>
      <c r="AN117" s="153">
        <v>0</v>
      </c>
      <c r="AO117" s="153">
        <v>0</v>
      </c>
      <c r="AP117" s="154">
        <v>0</v>
      </c>
      <c r="AQ117" s="153">
        <v>0</v>
      </c>
      <c r="AR117" s="153">
        <v>0</v>
      </c>
      <c r="AS117" s="153">
        <v>1</v>
      </c>
      <c r="AT117" s="153">
        <v>1</v>
      </c>
      <c r="AU117" s="153">
        <v>100</v>
      </c>
      <c r="AV117" s="153">
        <v>0</v>
      </c>
      <c r="AW117" s="153">
        <v>0</v>
      </c>
      <c r="AX117" s="153">
        <v>0</v>
      </c>
      <c r="AY117" s="153">
        <v>0</v>
      </c>
      <c r="AZ117" s="153">
        <v>0</v>
      </c>
      <c r="BA117" s="153">
        <v>0</v>
      </c>
      <c r="BB117" s="153">
        <v>300000000</v>
      </c>
      <c r="BC117" s="153">
        <v>300000000</v>
      </c>
      <c r="BD117" s="153">
        <v>100</v>
      </c>
      <c r="BE117" s="153">
        <v>0</v>
      </c>
      <c r="BF117" s="153">
        <v>0</v>
      </c>
      <c r="BG117" s="153">
        <v>0</v>
      </c>
      <c r="BH117" s="155">
        <v>0</v>
      </c>
      <c r="BI117" s="153">
        <v>0</v>
      </c>
      <c r="BJ117" s="153">
        <v>0</v>
      </c>
    </row>
    <row r="118" spans="1:62">
      <c r="A118" s="152">
        <v>4050065308</v>
      </c>
      <c r="B118" s="153">
        <v>6</v>
      </c>
      <c r="C118" s="153" t="s">
        <v>7293</v>
      </c>
      <c r="D118" s="153" t="s">
        <v>7294</v>
      </c>
      <c r="E118" s="153">
        <v>2023</v>
      </c>
      <c r="F118" s="153" t="s">
        <v>7102</v>
      </c>
      <c r="G118" s="153" t="s">
        <v>7103</v>
      </c>
      <c r="H118" s="153">
        <v>2</v>
      </c>
      <c r="I118" s="153" t="s">
        <v>7104</v>
      </c>
      <c r="J118" s="153">
        <v>2</v>
      </c>
      <c r="K118" s="153" t="s">
        <v>550</v>
      </c>
      <c r="L118" s="153" t="s">
        <v>550</v>
      </c>
      <c r="M118" s="153">
        <v>199</v>
      </c>
      <c r="N118" s="153" t="s">
        <v>7105</v>
      </c>
      <c r="O118" s="153">
        <v>3</v>
      </c>
      <c r="P118" s="153" t="s">
        <v>7231</v>
      </c>
      <c r="Q118" s="153">
        <v>48</v>
      </c>
      <c r="R118" s="153" t="s">
        <v>2779</v>
      </c>
      <c r="S118" s="153">
        <v>1740</v>
      </c>
      <c r="T118" s="153" t="s">
        <v>7429</v>
      </c>
      <c r="U118" s="153">
        <v>22</v>
      </c>
      <c r="V118" s="153">
        <v>3</v>
      </c>
      <c r="W118" s="154">
        <v>17403</v>
      </c>
      <c r="X118" s="153" t="s">
        <v>7433</v>
      </c>
      <c r="Y118" s="153">
        <v>1</v>
      </c>
      <c r="Z118" s="153" t="s">
        <v>229</v>
      </c>
      <c r="AA118" s="153">
        <v>1</v>
      </c>
      <c r="AB118" s="153" t="s">
        <v>7107</v>
      </c>
      <c r="AC118" s="153">
        <v>1</v>
      </c>
      <c r="AD118" s="153">
        <v>0</v>
      </c>
      <c r="AE118" s="153">
        <v>0</v>
      </c>
      <c r="AF118" s="153">
        <v>0</v>
      </c>
      <c r="AG118" s="153">
        <v>0</v>
      </c>
      <c r="AH118" s="153">
        <v>0</v>
      </c>
      <c r="AI118" s="153">
        <v>0</v>
      </c>
      <c r="AJ118" s="153">
        <v>0</v>
      </c>
      <c r="AK118" s="153">
        <v>0</v>
      </c>
      <c r="AL118" s="153">
        <v>0</v>
      </c>
      <c r="AM118" s="153">
        <v>1</v>
      </c>
      <c r="AN118" s="153">
        <v>0</v>
      </c>
      <c r="AO118" s="153">
        <v>0</v>
      </c>
      <c r="AP118" s="154">
        <v>0</v>
      </c>
      <c r="AQ118" s="153">
        <v>0</v>
      </c>
      <c r="AR118" s="153">
        <v>0</v>
      </c>
      <c r="AS118" s="153">
        <v>1</v>
      </c>
      <c r="AT118" s="153">
        <v>0</v>
      </c>
      <c r="AU118" s="153">
        <v>0</v>
      </c>
      <c r="AV118" s="153">
        <v>0</v>
      </c>
      <c r="AW118" s="153">
        <v>0</v>
      </c>
      <c r="AX118" s="153">
        <v>0</v>
      </c>
      <c r="AY118" s="153">
        <v>0</v>
      </c>
      <c r="AZ118" s="153">
        <v>0</v>
      </c>
      <c r="BA118" s="153">
        <v>0</v>
      </c>
      <c r="BB118" s="153">
        <v>0</v>
      </c>
      <c r="BC118" s="153">
        <v>0</v>
      </c>
      <c r="BD118" s="153">
        <v>0</v>
      </c>
      <c r="BE118" s="153">
        <v>270000000</v>
      </c>
      <c r="BF118" s="153">
        <v>48400000</v>
      </c>
      <c r="BG118" s="153" t="s">
        <v>7434</v>
      </c>
      <c r="BH118" s="155">
        <v>0</v>
      </c>
      <c r="BI118" s="153">
        <v>0</v>
      </c>
      <c r="BJ118" s="153">
        <v>0</v>
      </c>
    </row>
    <row r="119" spans="1:62">
      <c r="A119" s="152">
        <v>4050065308</v>
      </c>
      <c r="B119" s="153">
        <v>6</v>
      </c>
      <c r="C119" s="153" t="s">
        <v>7293</v>
      </c>
      <c r="D119" s="153" t="s">
        <v>7294</v>
      </c>
      <c r="E119" s="153">
        <v>2023</v>
      </c>
      <c r="F119" s="153" t="s">
        <v>7102</v>
      </c>
      <c r="G119" s="153" t="s">
        <v>7103</v>
      </c>
      <c r="H119" s="153">
        <v>2</v>
      </c>
      <c r="I119" s="153" t="s">
        <v>7104</v>
      </c>
      <c r="J119" s="153">
        <v>2</v>
      </c>
      <c r="K119" s="153" t="s">
        <v>550</v>
      </c>
      <c r="L119" s="153" t="s">
        <v>550</v>
      </c>
      <c r="M119" s="153">
        <v>199</v>
      </c>
      <c r="N119" s="153" t="s">
        <v>7105</v>
      </c>
      <c r="O119" s="153">
        <v>3</v>
      </c>
      <c r="P119" s="153" t="s">
        <v>7231</v>
      </c>
      <c r="Q119" s="153">
        <v>48</v>
      </c>
      <c r="R119" s="153" t="s">
        <v>2779</v>
      </c>
      <c r="S119" s="153">
        <v>1740</v>
      </c>
      <c r="T119" s="153" t="s">
        <v>7429</v>
      </c>
      <c r="U119" s="153">
        <v>22</v>
      </c>
      <c r="V119" s="153">
        <v>4</v>
      </c>
      <c r="W119" s="154">
        <v>17404</v>
      </c>
      <c r="X119" s="153" t="s">
        <v>7435</v>
      </c>
      <c r="Y119" s="153">
        <v>1</v>
      </c>
      <c r="Z119" s="153" t="s">
        <v>229</v>
      </c>
      <c r="AA119" s="153">
        <v>1</v>
      </c>
      <c r="AB119" s="153" t="s">
        <v>7107</v>
      </c>
      <c r="AC119" s="153">
        <v>1</v>
      </c>
      <c r="AD119" s="153">
        <v>0</v>
      </c>
      <c r="AE119" s="153">
        <v>0</v>
      </c>
      <c r="AF119" s="153">
        <v>0</v>
      </c>
      <c r="AG119" s="153">
        <v>1</v>
      </c>
      <c r="AH119" s="153">
        <v>1</v>
      </c>
      <c r="AI119" s="153">
        <v>100</v>
      </c>
      <c r="AJ119" s="153">
        <v>0</v>
      </c>
      <c r="AK119" s="153">
        <v>0</v>
      </c>
      <c r="AL119" s="153">
        <v>0</v>
      </c>
      <c r="AM119" s="153">
        <v>0</v>
      </c>
      <c r="AN119" s="153">
        <v>0</v>
      </c>
      <c r="AO119" s="153">
        <v>0</v>
      </c>
      <c r="AP119" s="154">
        <v>1</v>
      </c>
      <c r="AQ119" s="153">
        <v>0</v>
      </c>
      <c r="AR119" s="153">
        <v>0</v>
      </c>
      <c r="AS119" s="153">
        <v>2</v>
      </c>
      <c r="AT119" s="153">
        <v>1</v>
      </c>
      <c r="AU119" s="153">
        <v>50</v>
      </c>
      <c r="AV119" s="153">
        <v>0</v>
      </c>
      <c r="AW119" s="153">
        <v>0</v>
      </c>
      <c r="AX119" s="153">
        <v>0</v>
      </c>
      <c r="AY119" s="153">
        <v>151000000</v>
      </c>
      <c r="AZ119" s="153">
        <v>147511115</v>
      </c>
      <c r="BA119" s="153" t="s">
        <v>7436</v>
      </c>
      <c r="BB119" s="153">
        <v>0</v>
      </c>
      <c r="BC119" s="153">
        <v>0</v>
      </c>
      <c r="BD119" s="153">
        <v>0</v>
      </c>
      <c r="BE119" s="153">
        <v>0</v>
      </c>
      <c r="BF119" s="153">
        <v>0</v>
      </c>
      <c r="BG119" s="153">
        <v>0</v>
      </c>
      <c r="BH119" s="155">
        <v>303000000</v>
      </c>
      <c r="BI119" s="153">
        <v>0</v>
      </c>
      <c r="BJ119" s="153">
        <v>0</v>
      </c>
    </row>
    <row r="120" spans="1:62">
      <c r="A120" s="152">
        <v>4050065308</v>
      </c>
      <c r="B120" s="153">
        <v>6</v>
      </c>
      <c r="C120" s="153" t="s">
        <v>7293</v>
      </c>
      <c r="D120" s="153" t="s">
        <v>7294</v>
      </c>
      <c r="E120" s="153">
        <v>2023</v>
      </c>
      <c r="F120" s="153" t="s">
        <v>7102</v>
      </c>
      <c r="G120" s="153" t="s">
        <v>7103</v>
      </c>
      <c r="H120" s="153">
        <v>2</v>
      </c>
      <c r="I120" s="153" t="s">
        <v>7104</v>
      </c>
      <c r="J120" s="153">
        <v>2</v>
      </c>
      <c r="K120" s="153" t="s">
        <v>550</v>
      </c>
      <c r="L120" s="153" t="s">
        <v>550</v>
      </c>
      <c r="M120" s="153">
        <v>199</v>
      </c>
      <c r="N120" s="153" t="s">
        <v>7105</v>
      </c>
      <c r="O120" s="153">
        <v>4</v>
      </c>
      <c r="P120" s="153" t="s">
        <v>7258</v>
      </c>
      <c r="Q120" s="153">
        <v>49</v>
      </c>
      <c r="R120" s="153" t="s">
        <v>2811</v>
      </c>
      <c r="S120" s="153">
        <v>1734</v>
      </c>
      <c r="T120" s="153" t="s">
        <v>7437</v>
      </c>
      <c r="U120" s="153">
        <v>25</v>
      </c>
      <c r="V120" s="153">
        <v>1</v>
      </c>
      <c r="W120" s="154">
        <v>17341</v>
      </c>
      <c r="X120" s="153" t="s">
        <v>7438</v>
      </c>
      <c r="Y120" s="153">
        <v>1</v>
      </c>
      <c r="Z120" s="153" t="s">
        <v>229</v>
      </c>
      <c r="AA120" s="153">
        <v>1</v>
      </c>
      <c r="AB120" s="153" t="s">
        <v>7107</v>
      </c>
      <c r="AC120" s="153">
        <v>1</v>
      </c>
      <c r="AD120" s="153">
        <v>0</v>
      </c>
      <c r="AE120" s="153">
        <v>0</v>
      </c>
      <c r="AF120" s="153">
        <v>0</v>
      </c>
      <c r="AG120" s="153">
        <v>0</v>
      </c>
      <c r="AH120" s="153">
        <v>0</v>
      </c>
      <c r="AI120" s="153">
        <v>0</v>
      </c>
      <c r="AJ120" s="153">
        <v>50</v>
      </c>
      <c r="AK120" s="153">
        <v>50</v>
      </c>
      <c r="AL120" s="153">
        <v>100</v>
      </c>
      <c r="AM120" s="153">
        <v>850</v>
      </c>
      <c r="AN120" s="153">
        <v>0</v>
      </c>
      <c r="AO120" s="153">
        <v>0</v>
      </c>
      <c r="AP120" s="154">
        <v>0</v>
      </c>
      <c r="AQ120" s="153">
        <v>0</v>
      </c>
      <c r="AR120" s="153">
        <v>0</v>
      </c>
      <c r="AS120" s="153">
        <v>900</v>
      </c>
      <c r="AT120" s="153">
        <v>50</v>
      </c>
      <c r="AU120" s="153" t="s">
        <v>7439</v>
      </c>
      <c r="AV120" s="153">
        <v>0</v>
      </c>
      <c r="AW120" s="153">
        <v>0</v>
      </c>
      <c r="AX120" s="153">
        <v>0</v>
      </c>
      <c r="AY120" s="153">
        <v>0</v>
      </c>
      <c r="AZ120" s="153">
        <v>0</v>
      </c>
      <c r="BA120" s="153">
        <v>0</v>
      </c>
      <c r="BB120" s="153">
        <v>30000000</v>
      </c>
      <c r="BC120" s="153">
        <v>28000000</v>
      </c>
      <c r="BD120" s="153" t="s">
        <v>7440</v>
      </c>
      <c r="BE120" s="153">
        <v>4543000000</v>
      </c>
      <c r="BF120" s="153">
        <v>201060000</v>
      </c>
      <c r="BG120" s="153" t="s">
        <v>7441</v>
      </c>
      <c r="BH120" s="155">
        <v>0</v>
      </c>
      <c r="BI120" s="153">
        <v>0</v>
      </c>
      <c r="BJ120" s="153">
        <v>0</v>
      </c>
    </row>
    <row r="121" spans="1:62">
      <c r="A121" s="152">
        <v>4050065308</v>
      </c>
      <c r="B121" s="153">
        <v>6</v>
      </c>
      <c r="C121" s="153" t="s">
        <v>7293</v>
      </c>
      <c r="D121" s="153" t="s">
        <v>7294</v>
      </c>
      <c r="E121" s="153">
        <v>2023</v>
      </c>
      <c r="F121" s="153" t="s">
        <v>7102</v>
      </c>
      <c r="G121" s="153" t="s">
        <v>7103</v>
      </c>
      <c r="H121" s="153">
        <v>2</v>
      </c>
      <c r="I121" s="153" t="s">
        <v>7104</v>
      </c>
      <c r="J121" s="153">
        <v>2</v>
      </c>
      <c r="K121" s="153" t="s">
        <v>550</v>
      </c>
      <c r="L121" s="153" t="s">
        <v>550</v>
      </c>
      <c r="M121" s="153">
        <v>199</v>
      </c>
      <c r="N121" s="153" t="s">
        <v>7105</v>
      </c>
      <c r="O121" s="153">
        <v>4</v>
      </c>
      <c r="P121" s="153" t="s">
        <v>7258</v>
      </c>
      <c r="Q121" s="153">
        <v>49</v>
      </c>
      <c r="R121" s="153" t="s">
        <v>2811</v>
      </c>
      <c r="S121" s="153">
        <v>1734</v>
      </c>
      <c r="T121" s="153" t="s">
        <v>7437</v>
      </c>
      <c r="U121" s="153">
        <v>25</v>
      </c>
      <c r="V121" s="153">
        <v>2</v>
      </c>
      <c r="W121" s="154">
        <v>17342</v>
      </c>
      <c r="X121" s="153" t="s">
        <v>7442</v>
      </c>
      <c r="Y121" s="153">
        <v>1</v>
      </c>
      <c r="Z121" s="153" t="s">
        <v>229</v>
      </c>
      <c r="AA121" s="153">
        <v>1</v>
      </c>
      <c r="AB121" s="153" t="s">
        <v>7107</v>
      </c>
      <c r="AC121" s="153">
        <v>1</v>
      </c>
      <c r="AD121" s="153">
        <v>0</v>
      </c>
      <c r="AE121" s="153">
        <v>0</v>
      </c>
      <c r="AF121" s="153">
        <v>0</v>
      </c>
      <c r="AG121" s="153">
        <v>0</v>
      </c>
      <c r="AH121" s="153">
        <v>0</v>
      </c>
      <c r="AI121" s="153">
        <v>0</v>
      </c>
      <c r="AJ121" s="153">
        <v>0</v>
      </c>
      <c r="AK121" s="153">
        <v>0</v>
      </c>
      <c r="AL121" s="153">
        <v>0</v>
      </c>
      <c r="AM121" s="153">
        <v>0</v>
      </c>
      <c r="AN121" s="153">
        <v>0</v>
      </c>
      <c r="AO121" s="153">
        <v>0</v>
      </c>
      <c r="AP121" s="154">
        <v>75</v>
      </c>
      <c r="AQ121" s="153">
        <v>0</v>
      </c>
      <c r="AR121" s="153">
        <v>0</v>
      </c>
      <c r="AS121" s="153">
        <v>75</v>
      </c>
      <c r="AT121" s="153">
        <v>0</v>
      </c>
      <c r="AU121" s="153">
        <v>0</v>
      </c>
      <c r="AV121" s="153">
        <v>0</v>
      </c>
      <c r="AW121" s="153">
        <v>0</v>
      </c>
      <c r="AX121" s="153">
        <v>0</v>
      </c>
      <c r="AY121" s="153">
        <v>0</v>
      </c>
      <c r="AZ121" s="153">
        <v>0</v>
      </c>
      <c r="BA121" s="153">
        <v>0</v>
      </c>
      <c r="BB121" s="153">
        <v>0</v>
      </c>
      <c r="BC121" s="153">
        <v>0</v>
      </c>
      <c r="BD121" s="153">
        <v>0</v>
      </c>
      <c r="BE121" s="153">
        <v>0</v>
      </c>
      <c r="BF121" s="153">
        <v>0</v>
      </c>
      <c r="BG121" s="153">
        <v>0</v>
      </c>
      <c r="BH121" s="155">
        <v>1017000000</v>
      </c>
      <c r="BI121" s="153">
        <v>0</v>
      </c>
      <c r="BJ121" s="153">
        <v>0</v>
      </c>
    </row>
    <row r="122" spans="1:62">
      <c r="A122" s="152">
        <v>4050065308</v>
      </c>
      <c r="B122" s="153">
        <v>6</v>
      </c>
      <c r="C122" s="153" t="s">
        <v>7293</v>
      </c>
      <c r="D122" s="153" t="s">
        <v>7294</v>
      </c>
      <c r="E122" s="153">
        <v>2023</v>
      </c>
      <c r="F122" s="153" t="s">
        <v>7102</v>
      </c>
      <c r="G122" s="153" t="s">
        <v>7103</v>
      </c>
      <c r="H122" s="153">
        <v>2</v>
      </c>
      <c r="I122" s="153" t="s">
        <v>7104</v>
      </c>
      <c r="J122" s="153">
        <v>2</v>
      </c>
      <c r="K122" s="153" t="s">
        <v>550</v>
      </c>
      <c r="L122" s="153" t="s">
        <v>550</v>
      </c>
      <c r="M122" s="153">
        <v>199</v>
      </c>
      <c r="N122" s="153" t="s">
        <v>7105</v>
      </c>
      <c r="O122" s="153">
        <v>4</v>
      </c>
      <c r="P122" s="153" t="s">
        <v>7258</v>
      </c>
      <c r="Q122" s="153">
        <v>49</v>
      </c>
      <c r="R122" s="153" t="s">
        <v>2811</v>
      </c>
      <c r="S122" s="153">
        <v>1734</v>
      </c>
      <c r="T122" s="153" t="s">
        <v>7437</v>
      </c>
      <c r="U122" s="153">
        <v>25</v>
      </c>
      <c r="V122" s="153">
        <v>3</v>
      </c>
      <c r="W122" s="154">
        <v>17343</v>
      </c>
      <c r="X122" s="153" t="s">
        <v>7443</v>
      </c>
      <c r="Y122" s="153">
        <v>1</v>
      </c>
      <c r="Z122" s="153" t="s">
        <v>229</v>
      </c>
      <c r="AA122" s="153">
        <v>1</v>
      </c>
      <c r="AB122" s="153" t="s">
        <v>7107</v>
      </c>
      <c r="AC122" s="153">
        <v>1</v>
      </c>
      <c r="AD122" s="153">
        <v>0</v>
      </c>
      <c r="AE122" s="153">
        <v>0</v>
      </c>
      <c r="AF122" s="153">
        <v>0</v>
      </c>
      <c r="AG122" s="153">
        <v>0</v>
      </c>
      <c r="AH122" s="153">
        <v>0</v>
      </c>
      <c r="AI122" s="153">
        <v>0</v>
      </c>
      <c r="AJ122" s="153" t="s">
        <v>7444</v>
      </c>
      <c r="AK122" s="153" t="s">
        <v>7444</v>
      </c>
      <c r="AL122" s="153">
        <v>100</v>
      </c>
      <c r="AM122" s="153" t="s">
        <v>7444</v>
      </c>
      <c r="AN122" s="153">
        <v>0</v>
      </c>
      <c r="AO122" s="153">
        <v>0</v>
      </c>
      <c r="AP122" s="154">
        <v>0</v>
      </c>
      <c r="AQ122" s="153">
        <v>0</v>
      </c>
      <c r="AR122" s="153">
        <v>0</v>
      </c>
      <c r="AS122" s="153" t="s">
        <v>7445</v>
      </c>
      <c r="AT122" s="153" t="s">
        <v>7444</v>
      </c>
      <c r="AU122" s="153">
        <v>50</v>
      </c>
      <c r="AV122" s="153">
        <v>0</v>
      </c>
      <c r="AW122" s="153">
        <v>0</v>
      </c>
      <c r="AX122" s="153">
        <v>0</v>
      </c>
      <c r="AY122" s="153">
        <v>0</v>
      </c>
      <c r="AZ122" s="153">
        <v>0</v>
      </c>
      <c r="BA122" s="153">
        <v>0</v>
      </c>
      <c r="BB122" s="153">
        <v>5003324191</v>
      </c>
      <c r="BC122" s="153">
        <v>4997602130</v>
      </c>
      <c r="BD122" s="153" t="s">
        <v>7446</v>
      </c>
      <c r="BE122" s="153">
        <v>5004571634</v>
      </c>
      <c r="BF122" s="153">
        <v>201060000</v>
      </c>
      <c r="BG122" s="153" t="s">
        <v>7447</v>
      </c>
      <c r="BH122" s="155">
        <v>0</v>
      </c>
      <c r="BI122" s="153">
        <v>0</v>
      </c>
      <c r="BJ122" s="153">
        <v>0</v>
      </c>
    </row>
    <row r="123" spans="1:62">
      <c r="A123" s="152">
        <v>4050065308</v>
      </c>
      <c r="B123" s="153">
        <v>6</v>
      </c>
      <c r="C123" s="153" t="s">
        <v>7293</v>
      </c>
      <c r="D123" s="153" t="s">
        <v>7294</v>
      </c>
      <c r="E123" s="153">
        <v>2023</v>
      </c>
      <c r="F123" s="153" t="s">
        <v>7102</v>
      </c>
      <c r="G123" s="153" t="s">
        <v>7103</v>
      </c>
      <c r="H123" s="153">
        <v>2</v>
      </c>
      <c r="I123" s="153" t="s">
        <v>7104</v>
      </c>
      <c r="J123" s="153">
        <v>2</v>
      </c>
      <c r="K123" s="153" t="s">
        <v>550</v>
      </c>
      <c r="L123" s="153" t="s">
        <v>550</v>
      </c>
      <c r="M123" s="153">
        <v>199</v>
      </c>
      <c r="N123" s="153" t="s">
        <v>7105</v>
      </c>
      <c r="O123" s="153">
        <v>4</v>
      </c>
      <c r="P123" s="153" t="s">
        <v>7258</v>
      </c>
      <c r="Q123" s="153">
        <v>49</v>
      </c>
      <c r="R123" s="153" t="s">
        <v>2811</v>
      </c>
      <c r="S123" s="153">
        <v>1734</v>
      </c>
      <c r="T123" s="153" t="s">
        <v>7437</v>
      </c>
      <c r="U123" s="153">
        <v>25</v>
      </c>
      <c r="V123" s="153">
        <v>4</v>
      </c>
      <c r="W123" s="154">
        <v>17344</v>
      </c>
      <c r="X123" s="153" t="s">
        <v>7448</v>
      </c>
      <c r="Y123" s="153">
        <v>1</v>
      </c>
      <c r="Z123" s="153" t="s">
        <v>229</v>
      </c>
      <c r="AA123" s="153">
        <v>1</v>
      </c>
      <c r="AB123" s="153" t="s">
        <v>7107</v>
      </c>
      <c r="AC123" s="153">
        <v>1</v>
      </c>
      <c r="AD123" s="153">
        <v>0</v>
      </c>
      <c r="AE123" s="153">
        <v>0</v>
      </c>
      <c r="AF123" s="153">
        <v>0</v>
      </c>
      <c r="AG123" s="153">
        <v>2</v>
      </c>
      <c r="AH123" s="153">
        <v>2</v>
      </c>
      <c r="AI123" s="153">
        <v>100</v>
      </c>
      <c r="AJ123" s="153" t="s">
        <v>7449</v>
      </c>
      <c r="AK123" s="153" t="s">
        <v>7449</v>
      </c>
      <c r="AL123" s="153">
        <v>100</v>
      </c>
      <c r="AM123" s="153" t="s">
        <v>7444</v>
      </c>
      <c r="AN123" s="153">
        <v>0</v>
      </c>
      <c r="AO123" s="153">
        <v>0</v>
      </c>
      <c r="AP123" s="154">
        <v>0</v>
      </c>
      <c r="AQ123" s="153">
        <v>0</v>
      </c>
      <c r="AR123" s="153">
        <v>0</v>
      </c>
      <c r="AS123" s="153" t="s">
        <v>7193</v>
      </c>
      <c r="AT123" s="153" t="s">
        <v>7450</v>
      </c>
      <c r="AU123" s="153">
        <v>84</v>
      </c>
      <c r="AV123" s="153">
        <v>0</v>
      </c>
      <c r="AW123" s="153">
        <v>0</v>
      </c>
      <c r="AX123" s="153">
        <v>0</v>
      </c>
      <c r="AY123" s="153">
        <v>2563912000</v>
      </c>
      <c r="AZ123" s="153">
        <v>2487192610</v>
      </c>
      <c r="BA123" s="153" t="s">
        <v>7451</v>
      </c>
      <c r="BB123" s="153">
        <v>190000000</v>
      </c>
      <c r="BC123" s="153">
        <v>190000000</v>
      </c>
      <c r="BD123" s="153">
        <v>100</v>
      </c>
      <c r="BE123" s="153">
        <v>883307968</v>
      </c>
      <c r="BF123" s="153">
        <v>201060000</v>
      </c>
      <c r="BG123" s="153" t="s">
        <v>7452</v>
      </c>
      <c r="BH123" s="155">
        <v>0</v>
      </c>
      <c r="BI123" s="153">
        <v>0</v>
      </c>
      <c r="BJ123" s="153">
        <v>0</v>
      </c>
    </row>
    <row r="124" spans="1:62">
      <c r="A124" s="152">
        <v>4050065308</v>
      </c>
      <c r="B124" s="153">
        <v>6</v>
      </c>
      <c r="C124" s="153" t="s">
        <v>7293</v>
      </c>
      <c r="D124" s="153" t="s">
        <v>7294</v>
      </c>
      <c r="E124" s="153">
        <v>2023</v>
      </c>
      <c r="F124" s="153" t="s">
        <v>7102</v>
      </c>
      <c r="G124" s="153" t="s">
        <v>7103</v>
      </c>
      <c r="H124" s="153">
        <v>2</v>
      </c>
      <c r="I124" s="153" t="s">
        <v>7104</v>
      </c>
      <c r="J124" s="153">
        <v>2</v>
      </c>
      <c r="K124" s="153" t="s">
        <v>550</v>
      </c>
      <c r="L124" s="153" t="s">
        <v>550</v>
      </c>
      <c r="M124" s="153">
        <v>199</v>
      </c>
      <c r="N124" s="153" t="s">
        <v>7105</v>
      </c>
      <c r="O124" s="153">
        <v>4</v>
      </c>
      <c r="P124" s="153" t="s">
        <v>7258</v>
      </c>
      <c r="Q124" s="153">
        <v>49</v>
      </c>
      <c r="R124" s="153" t="s">
        <v>2811</v>
      </c>
      <c r="S124" s="153">
        <v>1734</v>
      </c>
      <c r="T124" s="153" t="s">
        <v>7437</v>
      </c>
      <c r="U124" s="153">
        <v>25</v>
      </c>
      <c r="V124" s="153">
        <v>5</v>
      </c>
      <c r="W124" s="154">
        <v>17345</v>
      </c>
      <c r="X124" s="153" t="s">
        <v>7453</v>
      </c>
      <c r="Y124" s="153">
        <v>1</v>
      </c>
      <c r="Z124" s="153" t="s">
        <v>229</v>
      </c>
      <c r="AA124" s="153">
        <v>1</v>
      </c>
      <c r="AB124" s="153" t="s">
        <v>7107</v>
      </c>
      <c r="AC124" s="153">
        <v>1</v>
      </c>
      <c r="AD124" s="153">
        <v>0</v>
      </c>
      <c r="AE124" s="153">
        <v>0</v>
      </c>
      <c r="AF124" s="153">
        <v>0</v>
      </c>
      <c r="AG124" s="153">
        <v>0</v>
      </c>
      <c r="AH124" s="153">
        <v>0</v>
      </c>
      <c r="AI124" s="153">
        <v>0</v>
      </c>
      <c r="AJ124" s="153">
        <v>0</v>
      </c>
      <c r="AK124" s="153">
        <v>0</v>
      </c>
      <c r="AL124" s="153">
        <v>0</v>
      </c>
      <c r="AM124" s="153">
        <v>0</v>
      </c>
      <c r="AN124" s="153">
        <v>0</v>
      </c>
      <c r="AO124" s="153">
        <v>0</v>
      </c>
      <c r="AP124" s="154">
        <v>500</v>
      </c>
      <c r="AQ124" s="153">
        <v>0</v>
      </c>
      <c r="AR124" s="153">
        <v>0</v>
      </c>
      <c r="AS124" s="153">
        <v>500</v>
      </c>
      <c r="AT124" s="153">
        <v>0</v>
      </c>
      <c r="AU124" s="153">
        <v>0</v>
      </c>
      <c r="AV124" s="153">
        <v>0</v>
      </c>
      <c r="AW124" s="153">
        <v>0</v>
      </c>
      <c r="AX124" s="153">
        <v>0</v>
      </c>
      <c r="AY124" s="153">
        <v>0</v>
      </c>
      <c r="AZ124" s="153">
        <v>0</v>
      </c>
      <c r="BA124" s="153">
        <v>0</v>
      </c>
      <c r="BB124" s="153">
        <v>0</v>
      </c>
      <c r="BC124" s="153">
        <v>0</v>
      </c>
      <c r="BD124" s="153">
        <v>0</v>
      </c>
      <c r="BE124" s="153">
        <v>0</v>
      </c>
      <c r="BF124" s="153">
        <v>0</v>
      </c>
      <c r="BG124" s="153">
        <v>0</v>
      </c>
      <c r="BH124" s="155">
        <v>575000000</v>
      </c>
      <c r="BI124" s="153">
        <v>0</v>
      </c>
      <c r="BJ124" s="153">
        <v>0</v>
      </c>
    </row>
    <row r="125" spans="1:62">
      <c r="A125" s="152">
        <v>4050065308</v>
      </c>
      <c r="B125" s="153">
        <v>6</v>
      </c>
      <c r="C125" s="153" t="s">
        <v>7293</v>
      </c>
      <c r="D125" s="153" t="s">
        <v>7294</v>
      </c>
      <c r="E125" s="153">
        <v>2023</v>
      </c>
      <c r="F125" s="153" t="s">
        <v>7102</v>
      </c>
      <c r="G125" s="153" t="s">
        <v>7103</v>
      </c>
      <c r="H125" s="153">
        <v>2</v>
      </c>
      <c r="I125" s="153" t="s">
        <v>7104</v>
      </c>
      <c r="J125" s="153">
        <v>2</v>
      </c>
      <c r="K125" s="153" t="s">
        <v>550</v>
      </c>
      <c r="L125" s="153" t="s">
        <v>550</v>
      </c>
      <c r="M125" s="153">
        <v>199</v>
      </c>
      <c r="N125" s="153" t="s">
        <v>7105</v>
      </c>
      <c r="O125" s="153">
        <v>5</v>
      </c>
      <c r="P125" s="153" t="s">
        <v>7273</v>
      </c>
      <c r="Q125" s="153">
        <v>54</v>
      </c>
      <c r="R125" s="153" t="s">
        <v>3183</v>
      </c>
      <c r="S125" s="153">
        <v>1737</v>
      </c>
      <c r="T125" s="153" t="s">
        <v>3185</v>
      </c>
      <c r="U125" s="153">
        <v>5</v>
      </c>
      <c r="V125" s="153">
        <v>1</v>
      </c>
      <c r="W125" s="154">
        <v>17371</v>
      </c>
      <c r="X125" s="153" t="s">
        <v>7454</v>
      </c>
      <c r="Y125" s="153">
        <v>1</v>
      </c>
      <c r="Z125" s="153" t="s">
        <v>229</v>
      </c>
      <c r="AA125" s="153">
        <v>1</v>
      </c>
      <c r="AB125" s="153" t="s">
        <v>7107</v>
      </c>
      <c r="AC125" s="153">
        <v>1</v>
      </c>
      <c r="AD125" s="153">
        <v>0</v>
      </c>
      <c r="AE125" s="153">
        <v>0</v>
      </c>
      <c r="AF125" s="153">
        <v>0</v>
      </c>
      <c r="AG125" s="153">
        <v>0</v>
      </c>
      <c r="AH125" s="153">
        <v>0</v>
      </c>
      <c r="AI125" s="153">
        <v>0</v>
      </c>
      <c r="AJ125" s="153">
        <v>0</v>
      </c>
      <c r="AK125" s="153">
        <v>0</v>
      </c>
      <c r="AL125" s="153">
        <v>0</v>
      </c>
      <c r="AM125" s="153">
        <v>0</v>
      </c>
      <c r="AN125" s="153">
        <v>0</v>
      </c>
      <c r="AO125" s="153">
        <v>0</v>
      </c>
      <c r="AP125" s="154">
        <v>1</v>
      </c>
      <c r="AQ125" s="153">
        <v>0</v>
      </c>
      <c r="AR125" s="153">
        <v>0</v>
      </c>
      <c r="AS125" s="153">
        <v>1</v>
      </c>
      <c r="AT125" s="153">
        <v>0</v>
      </c>
      <c r="AU125" s="153">
        <v>0</v>
      </c>
      <c r="AV125" s="153">
        <v>0</v>
      </c>
      <c r="AW125" s="153">
        <v>0</v>
      </c>
      <c r="AX125" s="153">
        <v>0</v>
      </c>
      <c r="AY125" s="153">
        <v>0</v>
      </c>
      <c r="AZ125" s="153">
        <v>0</v>
      </c>
      <c r="BA125" s="153">
        <v>0</v>
      </c>
      <c r="BB125" s="153">
        <v>0</v>
      </c>
      <c r="BC125" s="153">
        <v>0</v>
      </c>
      <c r="BD125" s="153">
        <v>0</v>
      </c>
      <c r="BE125" s="153">
        <v>0</v>
      </c>
      <c r="BF125" s="153">
        <v>0</v>
      </c>
      <c r="BG125" s="153">
        <v>0</v>
      </c>
      <c r="BH125" s="155">
        <v>703000000</v>
      </c>
      <c r="BI125" s="153">
        <v>0</v>
      </c>
      <c r="BJ125" s="153">
        <v>0</v>
      </c>
    </row>
    <row r="126" spans="1:62">
      <c r="A126" s="152">
        <v>4050065308</v>
      </c>
      <c r="B126" s="153">
        <v>6</v>
      </c>
      <c r="C126" s="153" t="s">
        <v>7293</v>
      </c>
      <c r="D126" s="153" t="s">
        <v>7294</v>
      </c>
      <c r="E126" s="153">
        <v>2023</v>
      </c>
      <c r="F126" s="153" t="s">
        <v>7102</v>
      </c>
      <c r="G126" s="153" t="s">
        <v>7103</v>
      </c>
      <c r="H126" s="153">
        <v>2</v>
      </c>
      <c r="I126" s="153" t="s">
        <v>7104</v>
      </c>
      <c r="J126" s="153">
        <v>2</v>
      </c>
      <c r="K126" s="153" t="s">
        <v>550</v>
      </c>
      <c r="L126" s="153" t="s">
        <v>550</v>
      </c>
      <c r="M126" s="153">
        <v>199</v>
      </c>
      <c r="N126" s="153" t="s">
        <v>7105</v>
      </c>
      <c r="O126" s="153">
        <v>5</v>
      </c>
      <c r="P126" s="153" t="s">
        <v>7273</v>
      </c>
      <c r="Q126" s="153">
        <v>55</v>
      </c>
      <c r="R126" s="153" t="s">
        <v>2846</v>
      </c>
      <c r="S126" s="153">
        <v>1739</v>
      </c>
      <c r="T126" s="153" t="s">
        <v>7455</v>
      </c>
      <c r="U126" s="153">
        <v>14</v>
      </c>
      <c r="V126" s="153">
        <v>1</v>
      </c>
      <c r="W126" s="154">
        <v>17391</v>
      </c>
      <c r="X126" s="153" t="s">
        <v>7456</v>
      </c>
      <c r="Y126" s="153">
        <v>1</v>
      </c>
      <c r="Z126" s="153" t="s">
        <v>229</v>
      </c>
      <c r="AA126" s="153">
        <v>3</v>
      </c>
      <c r="AB126" s="153" t="s">
        <v>7320</v>
      </c>
      <c r="AC126" s="153">
        <v>1</v>
      </c>
      <c r="AD126" s="153">
        <v>0</v>
      </c>
      <c r="AE126" s="153">
        <v>0</v>
      </c>
      <c r="AF126" s="153">
        <v>0</v>
      </c>
      <c r="AG126" s="153">
        <v>17</v>
      </c>
      <c r="AH126" s="153">
        <v>17</v>
      </c>
      <c r="AI126" s="153">
        <v>100</v>
      </c>
      <c r="AJ126" s="153">
        <v>0</v>
      </c>
      <c r="AK126" s="153">
        <v>0</v>
      </c>
      <c r="AL126" s="153">
        <v>0</v>
      </c>
      <c r="AM126" s="153">
        <v>0</v>
      </c>
      <c r="AN126" s="153">
        <v>0</v>
      </c>
      <c r="AO126" s="153">
        <v>0</v>
      </c>
      <c r="AP126" s="154">
        <v>0</v>
      </c>
      <c r="AQ126" s="153">
        <v>0</v>
      </c>
      <c r="AR126" s="153">
        <v>0</v>
      </c>
      <c r="AS126" s="153">
        <v>17</v>
      </c>
      <c r="AT126" s="153">
        <v>17</v>
      </c>
      <c r="AU126" s="153">
        <v>100</v>
      </c>
      <c r="AV126" s="153">
        <v>0</v>
      </c>
      <c r="AW126" s="153">
        <v>0</v>
      </c>
      <c r="AX126" s="153">
        <v>0</v>
      </c>
      <c r="AY126" s="153">
        <v>253125000</v>
      </c>
      <c r="AZ126" s="153">
        <v>248076704</v>
      </c>
      <c r="BA126" s="153">
        <v>98</v>
      </c>
      <c r="BB126" s="153">
        <v>0</v>
      </c>
      <c r="BC126" s="153">
        <v>0</v>
      </c>
      <c r="BD126" s="153">
        <v>0</v>
      </c>
      <c r="BE126" s="153">
        <v>0</v>
      </c>
      <c r="BF126" s="153">
        <v>0</v>
      </c>
      <c r="BG126" s="153">
        <v>0</v>
      </c>
      <c r="BH126" s="155">
        <v>0</v>
      </c>
      <c r="BI126" s="153">
        <v>0</v>
      </c>
      <c r="BJ126" s="153">
        <v>0</v>
      </c>
    </row>
    <row r="127" spans="1:62">
      <c r="A127" s="152">
        <v>4050065308</v>
      </c>
      <c r="B127" s="153">
        <v>6</v>
      </c>
      <c r="C127" s="153" t="s">
        <v>7293</v>
      </c>
      <c r="D127" s="153" t="s">
        <v>7294</v>
      </c>
      <c r="E127" s="153">
        <v>2023</v>
      </c>
      <c r="F127" s="153" t="s">
        <v>7102</v>
      </c>
      <c r="G127" s="153" t="s">
        <v>7103</v>
      </c>
      <c r="H127" s="153">
        <v>2</v>
      </c>
      <c r="I127" s="153" t="s">
        <v>7104</v>
      </c>
      <c r="J127" s="153">
        <v>2</v>
      </c>
      <c r="K127" s="153" t="s">
        <v>550</v>
      </c>
      <c r="L127" s="153" t="s">
        <v>550</v>
      </c>
      <c r="M127" s="153">
        <v>199</v>
      </c>
      <c r="N127" s="153" t="s">
        <v>7105</v>
      </c>
      <c r="O127" s="153">
        <v>5</v>
      </c>
      <c r="P127" s="153" t="s">
        <v>7273</v>
      </c>
      <c r="Q127" s="153">
        <v>55</v>
      </c>
      <c r="R127" s="153" t="s">
        <v>2846</v>
      </c>
      <c r="S127" s="153">
        <v>1739</v>
      </c>
      <c r="T127" s="153" t="s">
        <v>7455</v>
      </c>
      <c r="U127" s="153">
        <v>14</v>
      </c>
      <c r="V127" s="153">
        <v>2</v>
      </c>
      <c r="W127" s="154">
        <v>17392</v>
      </c>
      <c r="X127" s="153" t="s">
        <v>7457</v>
      </c>
      <c r="Y127" s="153">
        <v>1</v>
      </c>
      <c r="Z127" s="153" t="s">
        <v>229</v>
      </c>
      <c r="AA127" s="153">
        <v>1</v>
      </c>
      <c r="AB127" s="153" t="s">
        <v>7107</v>
      </c>
      <c r="AC127" s="153">
        <v>1</v>
      </c>
      <c r="AD127" s="153">
        <v>0</v>
      </c>
      <c r="AE127" s="153">
        <v>0</v>
      </c>
      <c r="AF127" s="153">
        <v>0</v>
      </c>
      <c r="AG127" s="153">
        <v>0</v>
      </c>
      <c r="AH127" s="153">
        <v>0</v>
      </c>
      <c r="AI127" s="153">
        <v>0</v>
      </c>
      <c r="AJ127" s="153">
        <v>0</v>
      </c>
      <c r="AK127" s="153">
        <v>0</v>
      </c>
      <c r="AL127" s="153">
        <v>0</v>
      </c>
      <c r="AM127" s="153" t="s">
        <v>7458</v>
      </c>
      <c r="AN127" s="153" t="s">
        <v>7192</v>
      </c>
      <c r="AO127" s="153">
        <v>250</v>
      </c>
      <c r="AP127" s="154" t="s">
        <v>7445</v>
      </c>
      <c r="AQ127" s="153">
        <v>0</v>
      </c>
      <c r="AR127" s="153">
        <v>0</v>
      </c>
      <c r="AS127" s="153">
        <v>1</v>
      </c>
      <c r="AT127" s="153" t="s">
        <v>7192</v>
      </c>
      <c r="AU127" s="153">
        <v>50</v>
      </c>
      <c r="AV127" s="153">
        <v>0</v>
      </c>
      <c r="AW127" s="153">
        <v>0</v>
      </c>
      <c r="AX127" s="153">
        <v>0</v>
      </c>
      <c r="AY127" s="153">
        <v>0</v>
      </c>
      <c r="AZ127" s="153">
        <v>0</v>
      </c>
      <c r="BA127" s="153">
        <v>0</v>
      </c>
      <c r="BB127" s="153">
        <v>0</v>
      </c>
      <c r="BC127" s="153">
        <v>0</v>
      </c>
      <c r="BD127" s="153">
        <v>0</v>
      </c>
      <c r="BE127" s="153">
        <v>300000000</v>
      </c>
      <c r="BF127" s="153">
        <v>172391624</v>
      </c>
      <c r="BG127" s="153" t="s">
        <v>7459</v>
      </c>
      <c r="BH127" s="155">
        <v>300000000</v>
      </c>
      <c r="BI127" s="153">
        <v>0</v>
      </c>
      <c r="BJ127" s="153">
        <v>0</v>
      </c>
    </row>
    <row r="128" spans="1:62">
      <c r="A128" s="152">
        <v>4050065308</v>
      </c>
      <c r="B128" s="153">
        <v>6</v>
      </c>
      <c r="C128" s="153" t="s">
        <v>7293</v>
      </c>
      <c r="D128" s="153" t="s">
        <v>7294</v>
      </c>
      <c r="E128" s="153">
        <v>2023</v>
      </c>
      <c r="F128" s="153" t="s">
        <v>7102</v>
      </c>
      <c r="G128" s="153" t="s">
        <v>7103</v>
      </c>
      <c r="H128" s="153">
        <v>2</v>
      </c>
      <c r="I128" s="153" t="s">
        <v>7104</v>
      </c>
      <c r="J128" s="153">
        <v>2</v>
      </c>
      <c r="K128" s="153" t="s">
        <v>550</v>
      </c>
      <c r="L128" s="153" t="s">
        <v>550</v>
      </c>
      <c r="M128" s="153">
        <v>199</v>
      </c>
      <c r="N128" s="153" t="s">
        <v>7105</v>
      </c>
      <c r="O128" s="153">
        <v>5</v>
      </c>
      <c r="P128" s="153" t="s">
        <v>7273</v>
      </c>
      <c r="Q128" s="153">
        <v>55</v>
      </c>
      <c r="R128" s="153" t="s">
        <v>2846</v>
      </c>
      <c r="S128" s="153">
        <v>1739</v>
      </c>
      <c r="T128" s="153" t="s">
        <v>7455</v>
      </c>
      <c r="U128" s="153">
        <v>14</v>
      </c>
      <c r="V128" s="153">
        <v>3</v>
      </c>
      <c r="W128" s="154">
        <v>17393</v>
      </c>
      <c r="X128" s="153" t="s">
        <v>7460</v>
      </c>
      <c r="Y128" s="153">
        <v>1</v>
      </c>
      <c r="Z128" s="153" t="s">
        <v>229</v>
      </c>
      <c r="AA128" s="153">
        <v>1</v>
      </c>
      <c r="AB128" s="153" t="s">
        <v>7107</v>
      </c>
      <c r="AC128" s="153">
        <v>1</v>
      </c>
      <c r="AD128" s="153">
        <v>0</v>
      </c>
      <c r="AE128" s="153">
        <v>0</v>
      </c>
      <c r="AF128" s="153">
        <v>0</v>
      </c>
      <c r="AG128" s="153">
        <v>0</v>
      </c>
      <c r="AH128" s="153">
        <v>0</v>
      </c>
      <c r="AI128" s="153">
        <v>0</v>
      </c>
      <c r="AJ128" s="153">
        <v>219</v>
      </c>
      <c r="AK128" s="153">
        <v>219</v>
      </c>
      <c r="AL128" s="153">
        <v>100</v>
      </c>
      <c r="AM128" s="153">
        <v>0</v>
      </c>
      <c r="AN128" s="153">
        <v>0</v>
      </c>
      <c r="AO128" s="153">
        <v>0</v>
      </c>
      <c r="AP128" s="154">
        <v>231</v>
      </c>
      <c r="AQ128" s="153">
        <v>0</v>
      </c>
      <c r="AR128" s="153">
        <v>0</v>
      </c>
      <c r="AS128" s="153">
        <v>450</v>
      </c>
      <c r="AT128" s="153">
        <v>219</v>
      </c>
      <c r="AU128" s="153" t="s">
        <v>7408</v>
      </c>
      <c r="AV128" s="153">
        <v>0</v>
      </c>
      <c r="AW128" s="153">
        <v>0</v>
      </c>
      <c r="AX128" s="153">
        <v>0</v>
      </c>
      <c r="AY128" s="153">
        <v>0</v>
      </c>
      <c r="AZ128" s="153">
        <v>0</v>
      </c>
      <c r="BA128" s="153">
        <v>0</v>
      </c>
      <c r="BB128" s="153">
        <v>156566030</v>
      </c>
      <c r="BC128" s="153">
        <v>156540000</v>
      </c>
      <c r="BD128" s="153" t="s">
        <v>7316</v>
      </c>
      <c r="BE128" s="153">
        <v>0</v>
      </c>
      <c r="BF128" s="153">
        <v>0</v>
      </c>
      <c r="BG128" s="153">
        <v>0</v>
      </c>
      <c r="BH128" s="155">
        <v>295000000</v>
      </c>
      <c r="BI128" s="153">
        <v>0</v>
      </c>
      <c r="BJ128" s="153">
        <v>0</v>
      </c>
    </row>
    <row r="129" spans="1:62">
      <c r="A129" s="152">
        <v>4050065308</v>
      </c>
      <c r="B129" s="153">
        <v>6</v>
      </c>
      <c r="C129" s="153" t="s">
        <v>7293</v>
      </c>
      <c r="D129" s="153" t="s">
        <v>7294</v>
      </c>
      <c r="E129" s="153">
        <v>2023</v>
      </c>
      <c r="F129" s="153" t="s">
        <v>7102</v>
      </c>
      <c r="G129" s="153" t="s">
        <v>7103</v>
      </c>
      <c r="H129" s="153">
        <v>2</v>
      </c>
      <c r="I129" s="153" t="s">
        <v>7104</v>
      </c>
      <c r="J129" s="153">
        <v>2</v>
      </c>
      <c r="K129" s="153" t="s">
        <v>550</v>
      </c>
      <c r="L129" s="153" t="s">
        <v>550</v>
      </c>
      <c r="M129" s="153">
        <v>199</v>
      </c>
      <c r="N129" s="153" t="s">
        <v>7105</v>
      </c>
      <c r="O129" s="153">
        <v>5</v>
      </c>
      <c r="P129" s="153" t="s">
        <v>7273</v>
      </c>
      <c r="Q129" s="153">
        <v>55</v>
      </c>
      <c r="R129" s="153" t="s">
        <v>2846</v>
      </c>
      <c r="S129" s="153">
        <v>1739</v>
      </c>
      <c r="T129" s="153" t="s">
        <v>7455</v>
      </c>
      <c r="U129" s="153">
        <v>14</v>
      </c>
      <c r="V129" s="153">
        <v>4</v>
      </c>
      <c r="W129" s="154">
        <v>17394</v>
      </c>
      <c r="X129" s="153" t="s">
        <v>7461</v>
      </c>
      <c r="Y129" s="153">
        <v>1</v>
      </c>
      <c r="Z129" s="153" t="s">
        <v>229</v>
      </c>
      <c r="AA129" s="153">
        <v>1</v>
      </c>
      <c r="AB129" s="153" t="s">
        <v>7107</v>
      </c>
      <c r="AC129" s="153">
        <v>1</v>
      </c>
      <c r="AD129" s="153">
        <v>0</v>
      </c>
      <c r="AE129" s="153">
        <v>0</v>
      </c>
      <c r="AF129" s="153">
        <v>0</v>
      </c>
      <c r="AG129" s="153">
        <v>0</v>
      </c>
      <c r="AH129" s="153">
        <v>0</v>
      </c>
      <c r="AI129" s="153">
        <v>0</v>
      </c>
      <c r="AJ129" s="153">
        <v>13</v>
      </c>
      <c r="AK129" s="153">
        <v>13</v>
      </c>
      <c r="AL129" s="153">
        <v>100</v>
      </c>
      <c r="AM129" s="153">
        <v>13</v>
      </c>
      <c r="AN129" s="153">
        <v>0</v>
      </c>
      <c r="AO129" s="153">
        <v>0</v>
      </c>
      <c r="AP129" s="154">
        <v>14</v>
      </c>
      <c r="AQ129" s="153">
        <v>0</v>
      </c>
      <c r="AR129" s="153">
        <v>0</v>
      </c>
      <c r="AS129" s="153">
        <v>40</v>
      </c>
      <c r="AT129" s="153">
        <v>13</v>
      </c>
      <c r="AU129" s="153" t="s">
        <v>7462</v>
      </c>
      <c r="AV129" s="153">
        <v>0</v>
      </c>
      <c r="AW129" s="153">
        <v>0</v>
      </c>
      <c r="AX129" s="153">
        <v>0</v>
      </c>
      <c r="AY129" s="153">
        <v>0</v>
      </c>
      <c r="AZ129" s="153">
        <v>0</v>
      </c>
      <c r="BA129" s="153">
        <v>0</v>
      </c>
      <c r="BB129" s="153">
        <v>156600000</v>
      </c>
      <c r="BC129" s="153">
        <v>156540001</v>
      </c>
      <c r="BD129" s="153" t="s">
        <v>7416</v>
      </c>
      <c r="BE129" s="153">
        <v>350000000</v>
      </c>
      <c r="BF129" s="153">
        <v>73000000</v>
      </c>
      <c r="BG129" s="153" t="s">
        <v>7463</v>
      </c>
      <c r="BH129" s="155">
        <v>260000000</v>
      </c>
      <c r="BI129" s="153">
        <v>0</v>
      </c>
      <c r="BJ129" s="153">
        <v>0</v>
      </c>
    </row>
    <row r="130" spans="1:62">
      <c r="A130" s="152">
        <v>4050065308</v>
      </c>
      <c r="B130" s="153">
        <v>6</v>
      </c>
      <c r="C130" s="153" t="s">
        <v>7293</v>
      </c>
      <c r="D130" s="153" t="s">
        <v>7294</v>
      </c>
      <c r="E130" s="153">
        <v>2023</v>
      </c>
      <c r="F130" s="153" t="s">
        <v>7102</v>
      </c>
      <c r="G130" s="153" t="s">
        <v>7103</v>
      </c>
      <c r="H130" s="153">
        <v>2</v>
      </c>
      <c r="I130" s="153" t="s">
        <v>7104</v>
      </c>
      <c r="J130" s="153">
        <v>2</v>
      </c>
      <c r="K130" s="153" t="s">
        <v>550</v>
      </c>
      <c r="L130" s="153" t="s">
        <v>550</v>
      </c>
      <c r="M130" s="153">
        <v>199</v>
      </c>
      <c r="N130" s="153" t="s">
        <v>7105</v>
      </c>
      <c r="O130" s="153">
        <v>5</v>
      </c>
      <c r="P130" s="153" t="s">
        <v>7273</v>
      </c>
      <c r="Q130" s="153">
        <v>57</v>
      </c>
      <c r="R130" s="153" t="s">
        <v>244</v>
      </c>
      <c r="S130" s="153">
        <v>1741</v>
      </c>
      <c r="T130" s="153" t="s">
        <v>7464</v>
      </c>
      <c r="U130" s="153">
        <v>12</v>
      </c>
      <c r="V130" s="153">
        <v>1</v>
      </c>
      <c r="W130" s="154">
        <v>17411</v>
      </c>
      <c r="X130" s="153" t="s">
        <v>7465</v>
      </c>
      <c r="Y130" s="153">
        <v>1</v>
      </c>
      <c r="Z130" s="153" t="s">
        <v>229</v>
      </c>
      <c r="AA130" s="153">
        <v>1</v>
      </c>
      <c r="AB130" s="153" t="s">
        <v>7107</v>
      </c>
      <c r="AC130" s="153">
        <v>1</v>
      </c>
      <c r="AD130" s="153">
        <v>0</v>
      </c>
      <c r="AE130" s="153">
        <v>0</v>
      </c>
      <c r="AF130" s="153">
        <v>0</v>
      </c>
      <c r="AG130" s="153">
        <v>1</v>
      </c>
      <c r="AH130" s="153">
        <v>1</v>
      </c>
      <c r="AI130" s="153">
        <v>100</v>
      </c>
      <c r="AJ130" s="153">
        <v>1</v>
      </c>
      <c r="AK130" s="153">
        <v>1</v>
      </c>
      <c r="AL130" s="153">
        <v>100</v>
      </c>
      <c r="AM130" s="153">
        <v>1</v>
      </c>
      <c r="AN130" s="153">
        <v>1</v>
      </c>
      <c r="AO130" s="153">
        <v>100</v>
      </c>
      <c r="AP130" s="154">
        <v>1</v>
      </c>
      <c r="AQ130" s="153">
        <v>0</v>
      </c>
      <c r="AR130" s="153">
        <v>0</v>
      </c>
      <c r="AS130" s="153">
        <v>4</v>
      </c>
      <c r="AT130" s="153">
        <v>3</v>
      </c>
      <c r="AU130" s="153">
        <v>75</v>
      </c>
      <c r="AV130" s="153">
        <v>0</v>
      </c>
      <c r="AW130" s="153">
        <v>0</v>
      </c>
      <c r="AX130" s="153">
        <v>0</v>
      </c>
      <c r="AY130" s="153">
        <v>1439889000</v>
      </c>
      <c r="AZ130" s="153">
        <v>1439849665</v>
      </c>
      <c r="BA130" s="153">
        <v>100</v>
      </c>
      <c r="BB130" s="153">
        <v>2490970459</v>
      </c>
      <c r="BC130" s="153">
        <v>2490965213</v>
      </c>
      <c r="BD130" s="153">
        <v>100</v>
      </c>
      <c r="BE130" s="153">
        <v>2926442240</v>
      </c>
      <c r="BF130" s="153">
        <v>2371213659</v>
      </c>
      <c r="BG130" s="153" t="s">
        <v>7466</v>
      </c>
      <c r="BH130" s="155">
        <v>1704000000</v>
      </c>
      <c r="BI130" s="153">
        <v>0</v>
      </c>
      <c r="BJ130" s="153">
        <v>0</v>
      </c>
    </row>
    <row r="131" spans="1:62">
      <c r="A131" s="152">
        <v>4050065308</v>
      </c>
      <c r="B131" s="153">
        <v>6</v>
      </c>
      <c r="C131" s="153" t="s">
        <v>7293</v>
      </c>
      <c r="D131" s="153" t="s">
        <v>7294</v>
      </c>
      <c r="E131" s="153">
        <v>2023</v>
      </c>
      <c r="F131" s="153" t="s">
        <v>7102</v>
      </c>
      <c r="G131" s="153" t="s">
        <v>7103</v>
      </c>
      <c r="H131" s="153">
        <v>2</v>
      </c>
      <c r="I131" s="153" t="s">
        <v>7104</v>
      </c>
      <c r="J131" s="153">
        <v>2</v>
      </c>
      <c r="K131" s="153" t="s">
        <v>550</v>
      </c>
      <c r="L131" s="153" t="s">
        <v>550</v>
      </c>
      <c r="M131" s="153">
        <v>199</v>
      </c>
      <c r="N131" s="153" t="s">
        <v>7105</v>
      </c>
      <c r="O131" s="153">
        <v>5</v>
      </c>
      <c r="P131" s="153" t="s">
        <v>7273</v>
      </c>
      <c r="Q131" s="153">
        <v>57</v>
      </c>
      <c r="R131" s="153" t="s">
        <v>244</v>
      </c>
      <c r="S131" s="153">
        <v>1741</v>
      </c>
      <c r="T131" s="153" t="s">
        <v>7464</v>
      </c>
      <c r="U131" s="153">
        <v>12</v>
      </c>
      <c r="V131" s="153">
        <v>2</v>
      </c>
      <c r="W131" s="154">
        <v>17412</v>
      </c>
      <c r="X131" s="153" t="s">
        <v>7467</v>
      </c>
      <c r="Y131" s="153">
        <v>2</v>
      </c>
      <c r="Z131" s="153" t="s">
        <v>366</v>
      </c>
      <c r="AA131" s="153">
        <v>1</v>
      </c>
      <c r="AB131" s="153" t="s">
        <v>7107</v>
      </c>
      <c r="AC131" s="153">
        <v>1</v>
      </c>
      <c r="AD131" s="153">
        <v>0</v>
      </c>
      <c r="AE131" s="153">
        <v>0</v>
      </c>
      <c r="AF131" s="153">
        <v>0</v>
      </c>
      <c r="AG131" s="153">
        <v>1</v>
      </c>
      <c r="AH131" s="153">
        <v>1</v>
      </c>
      <c r="AI131" s="153">
        <v>100</v>
      </c>
      <c r="AJ131" s="153">
        <v>1</v>
      </c>
      <c r="AK131" s="153">
        <v>1</v>
      </c>
      <c r="AL131" s="153">
        <v>100</v>
      </c>
      <c r="AM131" s="153">
        <v>1</v>
      </c>
      <c r="AN131" s="153">
        <v>0</v>
      </c>
      <c r="AO131" s="153">
        <v>0</v>
      </c>
      <c r="AP131" s="154">
        <v>1</v>
      </c>
      <c r="AQ131" s="153">
        <v>0</v>
      </c>
      <c r="AR131" s="153">
        <v>0</v>
      </c>
      <c r="AS131" s="153" t="s">
        <v>7108</v>
      </c>
      <c r="AT131" s="153" t="s">
        <v>7108</v>
      </c>
      <c r="AU131" s="153" t="s">
        <v>7108</v>
      </c>
      <c r="AV131" s="153">
        <v>0</v>
      </c>
      <c r="AW131" s="153">
        <v>0</v>
      </c>
      <c r="AX131" s="153">
        <v>0</v>
      </c>
      <c r="AY131" s="153">
        <v>54012000</v>
      </c>
      <c r="AZ131" s="153">
        <v>54000000</v>
      </c>
      <c r="BA131" s="153" t="s">
        <v>7316</v>
      </c>
      <c r="BB131" s="153">
        <v>75058000</v>
      </c>
      <c r="BC131" s="153">
        <v>75000000</v>
      </c>
      <c r="BD131" s="153" t="s">
        <v>7317</v>
      </c>
      <c r="BE131" s="153">
        <v>110000000</v>
      </c>
      <c r="BF131" s="153">
        <v>0</v>
      </c>
      <c r="BG131" s="153">
        <v>0</v>
      </c>
      <c r="BH131" s="155">
        <v>74000000</v>
      </c>
      <c r="BI131" s="153">
        <v>0</v>
      </c>
      <c r="BJ131" s="153">
        <v>0</v>
      </c>
    </row>
    <row r="132" spans="1:62">
      <c r="A132" s="152">
        <v>4050065308</v>
      </c>
      <c r="B132" s="153">
        <v>6</v>
      </c>
      <c r="C132" s="153" t="s">
        <v>7293</v>
      </c>
      <c r="D132" s="153" t="s">
        <v>7294</v>
      </c>
      <c r="E132" s="153">
        <v>2023</v>
      </c>
      <c r="F132" s="153" t="s">
        <v>7102</v>
      </c>
      <c r="G132" s="153" t="s">
        <v>7103</v>
      </c>
      <c r="H132" s="153">
        <v>2</v>
      </c>
      <c r="I132" s="153" t="s">
        <v>7104</v>
      </c>
      <c r="J132" s="153">
        <v>2</v>
      </c>
      <c r="K132" s="153" t="s">
        <v>550</v>
      </c>
      <c r="L132" s="153" t="s">
        <v>550</v>
      </c>
      <c r="M132" s="153">
        <v>199</v>
      </c>
      <c r="N132" s="153" t="s">
        <v>7105</v>
      </c>
      <c r="O132" s="153">
        <v>5</v>
      </c>
      <c r="P132" s="153" t="s">
        <v>7273</v>
      </c>
      <c r="Q132" s="153">
        <v>57</v>
      </c>
      <c r="R132" s="153" t="s">
        <v>244</v>
      </c>
      <c r="S132" s="153">
        <v>1841</v>
      </c>
      <c r="T132" s="153" t="s">
        <v>7468</v>
      </c>
      <c r="U132" s="153">
        <v>11</v>
      </c>
      <c r="V132" s="153">
        <v>1</v>
      </c>
      <c r="W132" s="154">
        <v>18411</v>
      </c>
      <c r="X132" s="153" t="s">
        <v>7469</v>
      </c>
      <c r="Y132" s="153">
        <v>1</v>
      </c>
      <c r="Z132" s="153" t="s">
        <v>229</v>
      </c>
      <c r="AA132" s="153">
        <v>1</v>
      </c>
      <c r="AB132" s="153" t="s">
        <v>7107</v>
      </c>
      <c r="AC132" s="153">
        <v>1</v>
      </c>
      <c r="AD132" s="153">
        <v>0</v>
      </c>
      <c r="AE132" s="153">
        <v>0</v>
      </c>
      <c r="AF132" s="153">
        <v>0</v>
      </c>
      <c r="AG132" s="153">
        <v>1</v>
      </c>
      <c r="AH132" s="153">
        <v>1</v>
      </c>
      <c r="AI132" s="153">
        <v>100</v>
      </c>
      <c r="AJ132" s="153">
        <v>1</v>
      </c>
      <c r="AK132" s="153">
        <v>1</v>
      </c>
      <c r="AL132" s="153">
        <v>100</v>
      </c>
      <c r="AM132" s="153">
        <v>1</v>
      </c>
      <c r="AN132" s="153">
        <v>1</v>
      </c>
      <c r="AO132" s="153">
        <v>100</v>
      </c>
      <c r="AP132" s="154">
        <v>1</v>
      </c>
      <c r="AQ132" s="153">
        <v>0</v>
      </c>
      <c r="AR132" s="153">
        <v>0</v>
      </c>
      <c r="AS132" s="153">
        <v>4</v>
      </c>
      <c r="AT132" s="153">
        <v>3</v>
      </c>
      <c r="AU132" s="153">
        <v>75</v>
      </c>
      <c r="AV132" s="153">
        <v>0</v>
      </c>
      <c r="AW132" s="153">
        <v>0</v>
      </c>
      <c r="AX132" s="153">
        <v>0</v>
      </c>
      <c r="AY132" s="153">
        <v>1191991000</v>
      </c>
      <c r="AZ132" s="153">
        <v>1191855865</v>
      </c>
      <c r="BA132" s="153" t="s">
        <v>7175</v>
      </c>
      <c r="BB132" s="153">
        <v>1632220000</v>
      </c>
      <c r="BC132" s="153">
        <v>1632142862</v>
      </c>
      <c r="BD132" s="153">
        <v>100</v>
      </c>
      <c r="BE132" s="153">
        <v>2150000000</v>
      </c>
      <c r="BF132" s="153">
        <v>1608139333</v>
      </c>
      <c r="BG132" s="153" t="s">
        <v>7470</v>
      </c>
      <c r="BH132" s="155">
        <v>1422000000</v>
      </c>
      <c r="BI132" s="153">
        <v>0</v>
      </c>
      <c r="BJ132" s="153">
        <v>0</v>
      </c>
    </row>
    <row r="133" spans="1:62">
      <c r="A133" s="152">
        <v>4050065308</v>
      </c>
      <c r="B133" s="153">
        <v>6</v>
      </c>
      <c r="C133" s="153" t="s">
        <v>7471</v>
      </c>
      <c r="D133" s="153" t="s">
        <v>7472</v>
      </c>
      <c r="E133" s="153">
        <v>2023</v>
      </c>
      <c r="F133" s="153" t="s">
        <v>7102</v>
      </c>
      <c r="G133" s="153" t="s">
        <v>7103</v>
      </c>
      <c r="H133" s="153">
        <v>2</v>
      </c>
      <c r="I133" s="153" t="s">
        <v>7104</v>
      </c>
      <c r="J133" s="153">
        <v>3</v>
      </c>
      <c r="K133" s="153" t="s">
        <v>676</v>
      </c>
      <c r="L133" s="153" t="s">
        <v>676</v>
      </c>
      <c r="M133" s="153">
        <v>199</v>
      </c>
      <c r="N133" s="153" t="s">
        <v>7105</v>
      </c>
      <c r="O133" s="153">
        <v>1</v>
      </c>
      <c r="P133" s="153" t="s">
        <v>2356</v>
      </c>
      <c r="Q133" s="153">
        <v>1</v>
      </c>
      <c r="R133" s="153" t="s">
        <v>2357</v>
      </c>
      <c r="S133" s="153">
        <v>2081</v>
      </c>
      <c r="T133" s="153" t="s">
        <v>3217</v>
      </c>
      <c r="U133" s="153">
        <v>24</v>
      </c>
      <c r="V133" s="153">
        <v>1</v>
      </c>
      <c r="W133" s="154">
        <v>20811</v>
      </c>
      <c r="X133" s="153" t="s">
        <v>7473</v>
      </c>
      <c r="Y133" s="153">
        <v>2</v>
      </c>
      <c r="Z133" s="153" t="s">
        <v>366</v>
      </c>
      <c r="AA133" s="153">
        <v>1</v>
      </c>
      <c r="AB133" s="153" t="s">
        <v>7107</v>
      </c>
      <c r="AC133" s="153">
        <v>1</v>
      </c>
      <c r="AD133" s="153">
        <v>0</v>
      </c>
      <c r="AE133" s="153">
        <v>0</v>
      </c>
      <c r="AF133" s="153">
        <v>0</v>
      </c>
      <c r="AG133" s="153">
        <v>2500</v>
      </c>
      <c r="AH133" s="153">
        <v>2500</v>
      </c>
      <c r="AI133" s="153">
        <v>100</v>
      </c>
      <c r="AJ133" s="153">
        <v>2500</v>
      </c>
      <c r="AK133" s="153">
        <v>2500</v>
      </c>
      <c r="AL133" s="153">
        <v>100</v>
      </c>
      <c r="AM133" s="153">
        <v>2500</v>
      </c>
      <c r="AN133" s="153">
        <v>2500</v>
      </c>
      <c r="AO133" s="153">
        <v>100</v>
      </c>
      <c r="AP133" s="154">
        <v>2500</v>
      </c>
      <c r="AQ133" s="153">
        <v>0</v>
      </c>
      <c r="AR133" s="153">
        <v>0</v>
      </c>
      <c r="AS133" s="153" t="s">
        <v>7108</v>
      </c>
      <c r="AT133" s="153" t="s">
        <v>7108</v>
      </c>
      <c r="AU133" s="153" t="s">
        <v>7108</v>
      </c>
      <c r="AV133" s="153">
        <v>0</v>
      </c>
      <c r="AW133" s="153">
        <v>0</v>
      </c>
      <c r="AX133" s="153">
        <v>0</v>
      </c>
      <c r="AY133" s="153">
        <v>4263160117</v>
      </c>
      <c r="AZ133" s="153">
        <v>4260961577</v>
      </c>
      <c r="BA133" s="153" t="s">
        <v>7330</v>
      </c>
      <c r="BB133" s="153">
        <v>4441000000</v>
      </c>
      <c r="BC133" s="153">
        <v>4441000000</v>
      </c>
      <c r="BD133" s="153">
        <v>100</v>
      </c>
      <c r="BE133" s="153">
        <v>5265000000</v>
      </c>
      <c r="BF133" s="153">
        <v>4269198900</v>
      </c>
      <c r="BG133" s="153" t="s">
        <v>7474</v>
      </c>
      <c r="BH133" s="155">
        <v>5647000000</v>
      </c>
      <c r="BI133" s="153">
        <v>0</v>
      </c>
      <c r="BJ133" s="153">
        <v>0</v>
      </c>
    </row>
    <row r="134" spans="1:62">
      <c r="A134" s="152">
        <v>4050065308</v>
      </c>
      <c r="B134" s="153">
        <v>6</v>
      </c>
      <c r="C134" s="153" t="s">
        <v>7471</v>
      </c>
      <c r="D134" s="153" t="s">
        <v>7472</v>
      </c>
      <c r="E134" s="153">
        <v>2023</v>
      </c>
      <c r="F134" s="153" t="s">
        <v>7102</v>
      </c>
      <c r="G134" s="153" t="s">
        <v>7103</v>
      </c>
      <c r="H134" s="153">
        <v>2</v>
      </c>
      <c r="I134" s="153" t="s">
        <v>7104</v>
      </c>
      <c r="J134" s="153">
        <v>3</v>
      </c>
      <c r="K134" s="153" t="s">
        <v>676</v>
      </c>
      <c r="L134" s="153" t="s">
        <v>676</v>
      </c>
      <c r="M134" s="153">
        <v>199</v>
      </c>
      <c r="N134" s="153" t="s">
        <v>7105</v>
      </c>
      <c r="O134" s="153">
        <v>1</v>
      </c>
      <c r="P134" s="153" t="s">
        <v>2356</v>
      </c>
      <c r="Q134" s="153">
        <v>1</v>
      </c>
      <c r="R134" s="153" t="s">
        <v>2357</v>
      </c>
      <c r="S134" s="153">
        <v>2081</v>
      </c>
      <c r="T134" s="153" t="s">
        <v>3217</v>
      </c>
      <c r="U134" s="153">
        <v>24</v>
      </c>
      <c r="V134" s="153">
        <v>2</v>
      </c>
      <c r="W134" s="154">
        <v>20812</v>
      </c>
      <c r="X134" s="153" t="s">
        <v>7475</v>
      </c>
      <c r="Y134" s="153">
        <v>2</v>
      </c>
      <c r="Z134" s="153" t="s">
        <v>366</v>
      </c>
      <c r="AA134" s="153">
        <v>1</v>
      </c>
      <c r="AB134" s="153" t="s">
        <v>7107</v>
      </c>
      <c r="AC134" s="153">
        <v>1</v>
      </c>
      <c r="AD134" s="153">
        <v>0</v>
      </c>
      <c r="AE134" s="153">
        <v>0</v>
      </c>
      <c r="AF134" s="153">
        <v>0</v>
      </c>
      <c r="AG134" s="153">
        <v>7086</v>
      </c>
      <c r="AH134" s="153">
        <v>7086</v>
      </c>
      <c r="AI134" s="153">
        <v>100</v>
      </c>
      <c r="AJ134" s="153">
        <v>7086</v>
      </c>
      <c r="AK134" s="153">
        <v>7086</v>
      </c>
      <c r="AL134" s="153">
        <v>100</v>
      </c>
      <c r="AM134" s="153">
        <v>7086</v>
      </c>
      <c r="AN134" s="153">
        <v>0</v>
      </c>
      <c r="AO134" s="153">
        <v>0</v>
      </c>
      <c r="AP134" s="154">
        <v>7086</v>
      </c>
      <c r="AQ134" s="153">
        <v>0</v>
      </c>
      <c r="AR134" s="153">
        <v>0</v>
      </c>
      <c r="AS134" s="153" t="s">
        <v>7108</v>
      </c>
      <c r="AT134" s="153" t="s">
        <v>7108</v>
      </c>
      <c r="AU134" s="153" t="s">
        <v>7108</v>
      </c>
      <c r="AV134" s="153">
        <v>0</v>
      </c>
      <c r="AW134" s="153">
        <v>0</v>
      </c>
      <c r="AX134" s="153">
        <v>0</v>
      </c>
      <c r="AY134" s="153">
        <v>1626905617</v>
      </c>
      <c r="AZ134" s="153">
        <v>1626905617</v>
      </c>
      <c r="BA134" s="153">
        <v>100</v>
      </c>
      <c r="BB134" s="153">
        <v>1853000000</v>
      </c>
      <c r="BC134" s="153">
        <v>1853000000</v>
      </c>
      <c r="BD134" s="153">
        <v>100</v>
      </c>
      <c r="BE134" s="153">
        <v>2000000000</v>
      </c>
      <c r="BF134" s="153">
        <v>0</v>
      </c>
      <c r="BG134" s="153">
        <v>0</v>
      </c>
      <c r="BH134" s="155">
        <v>1000000</v>
      </c>
      <c r="BI134" s="153">
        <v>0</v>
      </c>
      <c r="BJ134" s="153">
        <v>0</v>
      </c>
    </row>
    <row r="135" spans="1:62">
      <c r="A135" s="152">
        <v>4050065308</v>
      </c>
      <c r="B135" s="153">
        <v>6</v>
      </c>
      <c r="C135" s="153" t="s">
        <v>7471</v>
      </c>
      <c r="D135" s="153" t="s">
        <v>7472</v>
      </c>
      <c r="E135" s="153">
        <v>2023</v>
      </c>
      <c r="F135" s="153" t="s">
        <v>7102</v>
      </c>
      <c r="G135" s="153" t="s">
        <v>7103</v>
      </c>
      <c r="H135" s="153">
        <v>2</v>
      </c>
      <c r="I135" s="153" t="s">
        <v>7104</v>
      </c>
      <c r="J135" s="153">
        <v>3</v>
      </c>
      <c r="K135" s="153" t="s">
        <v>676</v>
      </c>
      <c r="L135" s="153" t="s">
        <v>676</v>
      </c>
      <c r="M135" s="153">
        <v>199</v>
      </c>
      <c r="N135" s="153" t="s">
        <v>7105</v>
      </c>
      <c r="O135" s="153">
        <v>1</v>
      </c>
      <c r="P135" s="153" t="s">
        <v>2356</v>
      </c>
      <c r="Q135" s="153">
        <v>6</v>
      </c>
      <c r="R135" s="153" t="s">
        <v>7112</v>
      </c>
      <c r="S135" s="153">
        <v>2188</v>
      </c>
      <c r="T135" s="153" t="s">
        <v>3226</v>
      </c>
      <c r="U135" s="153">
        <v>25</v>
      </c>
      <c r="V135" s="153">
        <v>1</v>
      </c>
      <c r="W135" s="154">
        <v>21881</v>
      </c>
      <c r="X135" s="153" t="s">
        <v>7476</v>
      </c>
      <c r="Y135" s="153">
        <v>1</v>
      </c>
      <c r="Z135" s="153" t="s">
        <v>229</v>
      </c>
      <c r="AA135" s="153">
        <v>1</v>
      </c>
      <c r="AB135" s="153" t="s">
        <v>7107</v>
      </c>
      <c r="AC135" s="153">
        <v>1</v>
      </c>
      <c r="AD135" s="153">
        <v>0</v>
      </c>
      <c r="AE135" s="153">
        <v>0</v>
      </c>
      <c r="AF135" s="153">
        <v>0</v>
      </c>
      <c r="AG135" s="153">
        <v>300</v>
      </c>
      <c r="AH135" s="153">
        <v>575</v>
      </c>
      <c r="AI135" s="153" t="s">
        <v>7477</v>
      </c>
      <c r="AJ135" s="153">
        <v>300</v>
      </c>
      <c r="AK135" s="153">
        <v>300</v>
      </c>
      <c r="AL135" s="153">
        <v>100</v>
      </c>
      <c r="AM135" s="153">
        <v>300</v>
      </c>
      <c r="AN135" s="153">
        <v>0</v>
      </c>
      <c r="AO135" s="153">
        <v>0</v>
      </c>
      <c r="AP135" s="154">
        <v>300</v>
      </c>
      <c r="AQ135" s="153">
        <v>0</v>
      </c>
      <c r="AR135" s="153">
        <v>0</v>
      </c>
      <c r="AS135" s="153">
        <v>1200</v>
      </c>
      <c r="AT135" s="153">
        <v>875</v>
      </c>
      <c r="AU135" s="153" t="s">
        <v>7478</v>
      </c>
      <c r="AV135" s="153">
        <v>0</v>
      </c>
      <c r="AW135" s="153">
        <v>0</v>
      </c>
      <c r="AX135" s="153">
        <v>0</v>
      </c>
      <c r="AY135" s="153">
        <v>118206304</v>
      </c>
      <c r="AZ135" s="153">
        <v>113984863</v>
      </c>
      <c r="BA135" s="153" t="s">
        <v>7479</v>
      </c>
      <c r="BB135" s="153">
        <v>126072603</v>
      </c>
      <c r="BC135" s="153">
        <v>123828194</v>
      </c>
      <c r="BD135" s="153" t="s">
        <v>7150</v>
      </c>
      <c r="BE135" s="153">
        <v>130000000</v>
      </c>
      <c r="BF135" s="153">
        <v>0</v>
      </c>
      <c r="BG135" s="153">
        <v>0</v>
      </c>
      <c r="BH135" s="155">
        <v>344000000</v>
      </c>
      <c r="BI135" s="153">
        <v>0</v>
      </c>
      <c r="BJ135" s="153">
        <v>0</v>
      </c>
    </row>
    <row r="136" spans="1:62">
      <c r="A136" s="152">
        <v>4050065308</v>
      </c>
      <c r="B136" s="153">
        <v>6</v>
      </c>
      <c r="C136" s="153" t="s">
        <v>7471</v>
      </c>
      <c r="D136" s="153" t="s">
        <v>7472</v>
      </c>
      <c r="E136" s="153">
        <v>2023</v>
      </c>
      <c r="F136" s="153" t="s">
        <v>7102</v>
      </c>
      <c r="G136" s="153" t="s">
        <v>7103</v>
      </c>
      <c r="H136" s="153">
        <v>2</v>
      </c>
      <c r="I136" s="153" t="s">
        <v>7104</v>
      </c>
      <c r="J136" s="153">
        <v>3</v>
      </c>
      <c r="K136" s="153" t="s">
        <v>676</v>
      </c>
      <c r="L136" s="153" t="s">
        <v>676</v>
      </c>
      <c r="M136" s="153">
        <v>199</v>
      </c>
      <c r="N136" s="153" t="s">
        <v>7105</v>
      </c>
      <c r="O136" s="153">
        <v>1</v>
      </c>
      <c r="P136" s="153" t="s">
        <v>2356</v>
      </c>
      <c r="Q136" s="153">
        <v>6</v>
      </c>
      <c r="R136" s="153" t="s">
        <v>7112</v>
      </c>
      <c r="S136" s="153">
        <v>2188</v>
      </c>
      <c r="T136" s="153" t="s">
        <v>3226</v>
      </c>
      <c r="U136" s="153">
        <v>25</v>
      </c>
      <c r="V136" s="153">
        <v>2</v>
      </c>
      <c r="W136" s="154">
        <v>21882</v>
      </c>
      <c r="X136" s="153" t="s">
        <v>7480</v>
      </c>
      <c r="Y136" s="153">
        <v>1</v>
      </c>
      <c r="Z136" s="153" t="s">
        <v>229</v>
      </c>
      <c r="AA136" s="153">
        <v>1</v>
      </c>
      <c r="AB136" s="153" t="s">
        <v>7107</v>
      </c>
      <c r="AC136" s="153">
        <v>1</v>
      </c>
      <c r="AD136" s="153">
        <v>0</v>
      </c>
      <c r="AE136" s="153">
        <v>0</v>
      </c>
      <c r="AF136" s="153">
        <v>0</v>
      </c>
      <c r="AG136" s="153">
        <v>13</v>
      </c>
      <c r="AH136" s="153">
        <v>13</v>
      </c>
      <c r="AI136" s="153">
        <v>100</v>
      </c>
      <c r="AJ136" s="153">
        <v>13</v>
      </c>
      <c r="AK136" s="153">
        <v>13</v>
      </c>
      <c r="AL136" s="153">
        <v>100</v>
      </c>
      <c r="AM136" s="153">
        <v>12</v>
      </c>
      <c r="AN136" s="153">
        <v>0</v>
      </c>
      <c r="AO136" s="153">
        <v>0</v>
      </c>
      <c r="AP136" s="154">
        <v>12</v>
      </c>
      <c r="AQ136" s="153">
        <v>0</v>
      </c>
      <c r="AR136" s="153">
        <v>0</v>
      </c>
      <c r="AS136" s="153">
        <v>50</v>
      </c>
      <c r="AT136" s="153">
        <v>26</v>
      </c>
      <c r="AU136" s="153">
        <v>52</v>
      </c>
      <c r="AV136" s="153">
        <v>0</v>
      </c>
      <c r="AW136" s="153">
        <v>0</v>
      </c>
      <c r="AX136" s="153">
        <v>0</v>
      </c>
      <c r="AY136" s="153">
        <v>275640398</v>
      </c>
      <c r="AZ136" s="153">
        <v>275640398</v>
      </c>
      <c r="BA136" s="153">
        <v>100</v>
      </c>
      <c r="BB136" s="153">
        <v>366000000</v>
      </c>
      <c r="BC136" s="153">
        <v>366000000</v>
      </c>
      <c r="BD136" s="153">
        <v>100</v>
      </c>
      <c r="BE136" s="153">
        <v>484000000</v>
      </c>
      <c r="BF136" s="153">
        <v>0</v>
      </c>
      <c r="BG136" s="153">
        <v>0</v>
      </c>
      <c r="BH136" s="155">
        <v>347000000</v>
      </c>
      <c r="BI136" s="153">
        <v>0</v>
      </c>
      <c r="BJ136" s="153">
        <v>0</v>
      </c>
    </row>
    <row r="137" spans="1:62">
      <c r="A137" s="152">
        <v>4050065308</v>
      </c>
      <c r="B137" s="153">
        <v>6</v>
      </c>
      <c r="C137" s="153" t="s">
        <v>7471</v>
      </c>
      <c r="D137" s="153" t="s">
        <v>7472</v>
      </c>
      <c r="E137" s="153">
        <v>2023</v>
      </c>
      <c r="F137" s="153" t="s">
        <v>7102</v>
      </c>
      <c r="G137" s="153" t="s">
        <v>7103</v>
      </c>
      <c r="H137" s="153">
        <v>2</v>
      </c>
      <c r="I137" s="153" t="s">
        <v>7104</v>
      </c>
      <c r="J137" s="153">
        <v>3</v>
      </c>
      <c r="K137" s="153" t="s">
        <v>676</v>
      </c>
      <c r="L137" s="153" t="s">
        <v>676</v>
      </c>
      <c r="M137" s="153">
        <v>199</v>
      </c>
      <c r="N137" s="153" t="s">
        <v>7105</v>
      </c>
      <c r="O137" s="153">
        <v>1</v>
      </c>
      <c r="P137" s="153" t="s">
        <v>2356</v>
      </c>
      <c r="Q137" s="153">
        <v>6</v>
      </c>
      <c r="R137" s="153" t="s">
        <v>7112</v>
      </c>
      <c r="S137" s="153">
        <v>2188</v>
      </c>
      <c r="T137" s="153" t="s">
        <v>3226</v>
      </c>
      <c r="U137" s="153">
        <v>25</v>
      </c>
      <c r="V137" s="153">
        <v>3</v>
      </c>
      <c r="W137" s="154">
        <v>21883</v>
      </c>
      <c r="X137" s="153" t="s">
        <v>7481</v>
      </c>
      <c r="Y137" s="153">
        <v>1</v>
      </c>
      <c r="Z137" s="153" t="s">
        <v>229</v>
      </c>
      <c r="AA137" s="153">
        <v>1</v>
      </c>
      <c r="AB137" s="153" t="s">
        <v>7107</v>
      </c>
      <c r="AC137" s="153">
        <v>1</v>
      </c>
      <c r="AD137" s="153">
        <v>0</v>
      </c>
      <c r="AE137" s="153">
        <v>0</v>
      </c>
      <c r="AF137" s="153">
        <v>0</v>
      </c>
      <c r="AG137" s="153">
        <v>0</v>
      </c>
      <c r="AH137" s="153">
        <v>0</v>
      </c>
      <c r="AI137" s="153">
        <v>0</v>
      </c>
      <c r="AJ137" s="153">
        <v>25</v>
      </c>
      <c r="AK137" s="153">
        <v>25</v>
      </c>
      <c r="AL137" s="153">
        <v>100</v>
      </c>
      <c r="AM137" s="153">
        <v>11</v>
      </c>
      <c r="AN137" s="153">
        <v>11</v>
      </c>
      <c r="AO137" s="153">
        <v>100</v>
      </c>
      <c r="AP137" s="154">
        <v>14</v>
      </c>
      <c r="AQ137" s="153">
        <v>0</v>
      </c>
      <c r="AR137" s="153">
        <v>0</v>
      </c>
      <c r="AS137" s="153">
        <v>50</v>
      </c>
      <c r="AT137" s="153">
        <v>36</v>
      </c>
      <c r="AU137" s="153">
        <v>72</v>
      </c>
      <c r="AV137" s="153">
        <v>0</v>
      </c>
      <c r="AW137" s="153">
        <v>0</v>
      </c>
      <c r="AX137" s="153">
        <v>0</v>
      </c>
      <c r="AY137" s="153">
        <v>0</v>
      </c>
      <c r="AZ137" s="153">
        <v>0</v>
      </c>
      <c r="BA137" s="153">
        <v>0</v>
      </c>
      <c r="BB137" s="153">
        <v>362516280</v>
      </c>
      <c r="BC137" s="153">
        <v>362516280</v>
      </c>
      <c r="BD137" s="153">
        <v>100</v>
      </c>
      <c r="BE137" s="153">
        <v>200000000</v>
      </c>
      <c r="BF137" s="153">
        <v>139750000</v>
      </c>
      <c r="BG137" s="153" t="s">
        <v>7482</v>
      </c>
      <c r="BH137" s="155">
        <v>211000000</v>
      </c>
      <c r="BI137" s="153">
        <v>0</v>
      </c>
      <c r="BJ137" s="153">
        <v>0</v>
      </c>
    </row>
    <row r="138" spans="1:62">
      <c r="A138" s="152">
        <v>4050065308</v>
      </c>
      <c r="B138" s="153">
        <v>6</v>
      </c>
      <c r="C138" s="153" t="s">
        <v>7471</v>
      </c>
      <c r="D138" s="153" t="s">
        <v>7472</v>
      </c>
      <c r="E138" s="153">
        <v>2023</v>
      </c>
      <c r="F138" s="153" t="s">
        <v>7102</v>
      </c>
      <c r="G138" s="153" t="s">
        <v>7103</v>
      </c>
      <c r="H138" s="153">
        <v>2</v>
      </c>
      <c r="I138" s="153" t="s">
        <v>7104</v>
      </c>
      <c r="J138" s="153">
        <v>3</v>
      </c>
      <c r="K138" s="153" t="s">
        <v>676</v>
      </c>
      <c r="L138" s="153" t="s">
        <v>676</v>
      </c>
      <c r="M138" s="153">
        <v>199</v>
      </c>
      <c r="N138" s="153" t="s">
        <v>7105</v>
      </c>
      <c r="O138" s="153">
        <v>1</v>
      </c>
      <c r="P138" s="153" t="s">
        <v>2356</v>
      </c>
      <c r="Q138" s="153">
        <v>6</v>
      </c>
      <c r="R138" s="153" t="s">
        <v>7112</v>
      </c>
      <c r="S138" s="153">
        <v>2188</v>
      </c>
      <c r="T138" s="153" t="s">
        <v>3226</v>
      </c>
      <c r="U138" s="153">
        <v>25</v>
      </c>
      <c r="V138" s="153">
        <v>4</v>
      </c>
      <c r="W138" s="154">
        <v>21884</v>
      </c>
      <c r="X138" s="153" t="s">
        <v>7483</v>
      </c>
      <c r="Y138" s="153">
        <v>1</v>
      </c>
      <c r="Z138" s="153" t="s">
        <v>229</v>
      </c>
      <c r="AA138" s="153">
        <v>1</v>
      </c>
      <c r="AB138" s="153" t="s">
        <v>7107</v>
      </c>
      <c r="AC138" s="153">
        <v>1</v>
      </c>
      <c r="AD138" s="153">
        <v>0</v>
      </c>
      <c r="AE138" s="153">
        <v>0</v>
      </c>
      <c r="AF138" s="153">
        <v>0</v>
      </c>
      <c r="AG138" s="153">
        <v>12</v>
      </c>
      <c r="AH138" s="153">
        <v>30</v>
      </c>
      <c r="AI138" s="153">
        <v>250</v>
      </c>
      <c r="AJ138" s="153">
        <v>52</v>
      </c>
      <c r="AK138" s="153">
        <v>52</v>
      </c>
      <c r="AL138" s="153">
        <v>100</v>
      </c>
      <c r="AM138" s="153">
        <v>20</v>
      </c>
      <c r="AN138" s="153">
        <v>19</v>
      </c>
      <c r="AO138" s="153">
        <v>95</v>
      </c>
      <c r="AP138" s="154">
        <v>46</v>
      </c>
      <c r="AQ138" s="153">
        <v>0</v>
      </c>
      <c r="AR138" s="153">
        <v>0</v>
      </c>
      <c r="AS138" s="153">
        <v>130</v>
      </c>
      <c r="AT138" s="153">
        <v>101</v>
      </c>
      <c r="AU138" s="153" t="s">
        <v>7484</v>
      </c>
      <c r="AV138" s="153">
        <v>0</v>
      </c>
      <c r="AW138" s="153">
        <v>0</v>
      </c>
      <c r="AX138" s="153">
        <v>0</v>
      </c>
      <c r="AY138" s="153">
        <v>609839623</v>
      </c>
      <c r="AZ138" s="153">
        <v>609839623</v>
      </c>
      <c r="BA138" s="153">
        <v>100</v>
      </c>
      <c r="BB138" s="153">
        <v>797090400</v>
      </c>
      <c r="BC138" s="153">
        <v>797090400</v>
      </c>
      <c r="BD138" s="153">
        <v>100</v>
      </c>
      <c r="BE138" s="153">
        <v>450000000</v>
      </c>
      <c r="BF138" s="153">
        <v>238400000</v>
      </c>
      <c r="BG138" s="153" t="s">
        <v>7485</v>
      </c>
      <c r="BH138" s="155">
        <v>714000000</v>
      </c>
      <c r="BI138" s="153">
        <v>0</v>
      </c>
      <c r="BJ138" s="153">
        <v>0</v>
      </c>
    </row>
    <row r="139" spans="1:62">
      <c r="A139" s="152">
        <v>4050065308</v>
      </c>
      <c r="B139" s="153">
        <v>6</v>
      </c>
      <c r="C139" s="153" t="s">
        <v>7471</v>
      </c>
      <c r="D139" s="153" t="s">
        <v>7472</v>
      </c>
      <c r="E139" s="153">
        <v>2023</v>
      </c>
      <c r="F139" s="153" t="s">
        <v>7102</v>
      </c>
      <c r="G139" s="153" t="s">
        <v>7103</v>
      </c>
      <c r="H139" s="153">
        <v>2</v>
      </c>
      <c r="I139" s="153" t="s">
        <v>7104</v>
      </c>
      <c r="J139" s="153">
        <v>3</v>
      </c>
      <c r="K139" s="153" t="s">
        <v>676</v>
      </c>
      <c r="L139" s="153" t="s">
        <v>676</v>
      </c>
      <c r="M139" s="153">
        <v>199</v>
      </c>
      <c r="N139" s="153" t="s">
        <v>7105</v>
      </c>
      <c r="O139" s="153">
        <v>1</v>
      </c>
      <c r="P139" s="153" t="s">
        <v>2356</v>
      </c>
      <c r="Q139" s="153">
        <v>6</v>
      </c>
      <c r="R139" s="153" t="s">
        <v>7112</v>
      </c>
      <c r="S139" s="153">
        <v>2188</v>
      </c>
      <c r="T139" s="153" t="s">
        <v>3226</v>
      </c>
      <c r="U139" s="153">
        <v>25</v>
      </c>
      <c r="V139" s="153">
        <v>5</v>
      </c>
      <c r="W139" s="154">
        <v>21885</v>
      </c>
      <c r="X139" s="153" t="s">
        <v>7486</v>
      </c>
      <c r="Y139" s="153">
        <v>1</v>
      </c>
      <c r="Z139" s="153" t="s">
        <v>229</v>
      </c>
      <c r="AA139" s="153">
        <v>1</v>
      </c>
      <c r="AB139" s="153" t="s">
        <v>7107</v>
      </c>
      <c r="AC139" s="153">
        <v>1</v>
      </c>
      <c r="AD139" s="153">
        <v>0</v>
      </c>
      <c r="AE139" s="153">
        <v>0</v>
      </c>
      <c r="AF139" s="153">
        <v>0</v>
      </c>
      <c r="AG139" s="153">
        <v>15</v>
      </c>
      <c r="AH139" s="153">
        <v>122</v>
      </c>
      <c r="AI139" s="153" t="s">
        <v>7487</v>
      </c>
      <c r="AJ139" s="153">
        <v>52</v>
      </c>
      <c r="AK139" s="153">
        <v>52</v>
      </c>
      <c r="AL139" s="153">
        <v>100</v>
      </c>
      <c r="AM139" s="153">
        <v>54</v>
      </c>
      <c r="AN139" s="153">
        <v>20</v>
      </c>
      <c r="AO139" s="153" t="s">
        <v>7488</v>
      </c>
      <c r="AP139" s="154">
        <v>53</v>
      </c>
      <c r="AQ139" s="153">
        <v>0</v>
      </c>
      <c r="AR139" s="153">
        <v>0</v>
      </c>
      <c r="AS139" s="153">
        <v>174</v>
      </c>
      <c r="AT139" s="153">
        <v>194</v>
      </c>
      <c r="AU139" s="153" t="s">
        <v>7489</v>
      </c>
      <c r="AV139" s="153">
        <v>0</v>
      </c>
      <c r="AW139" s="153">
        <v>0</v>
      </c>
      <c r="AX139" s="153">
        <v>0</v>
      </c>
      <c r="AY139" s="153">
        <v>454919883</v>
      </c>
      <c r="AZ139" s="153">
        <v>454172382</v>
      </c>
      <c r="BA139" s="153" t="s">
        <v>7490</v>
      </c>
      <c r="BB139" s="153">
        <v>638297921</v>
      </c>
      <c r="BC139" s="153">
        <v>601100000</v>
      </c>
      <c r="BD139" s="153" t="s">
        <v>7491</v>
      </c>
      <c r="BE139" s="153">
        <v>630000000</v>
      </c>
      <c r="BF139" s="153">
        <v>264916666</v>
      </c>
      <c r="BG139" s="153" t="s">
        <v>7492</v>
      </c>
      <c r="BH139" s="155">
        <v>559000000</v>
      </c>
      <c r="BI139" s="153">
        <v>0</v>
      </c>
      <c r="BJ139" s="153">
        <v>0</v>
      </c>
    </row>
    <row r="140" spans="1:62">
      <c r="A140" s="152">
        <v>4050065308</v>
      </c>
      <c r="B140" s="153">
        <v>6</v>
      </c>
      <c r="C140" s="153" t="s">
        <v>7471</v>
      </c>
      <c r="D140" s="153" t="s">
        <v>7472</v>
      </c>
      <c r="E140" s="153">
        <v>2023</v>
      </c>
      <c r="F140" s="153" t="s">
        <v>7102</v>
      </c>
      <c r="G140" s="153" t="s">
        <v>7103</v>
      </c>
      <c r="H140" s="153">
        <v>2</v>
      </c>
      <c r="I140" s="153" t="s">
        <v>7104</v>
      </c>
      <c r="J140" s="153">
        <v>3</v>
      </c>
      <c r="K140" s="153" t="s">
        <v>676</v>
      </c>
      <c r="L140" s="153" t="s">
        <v>676</v>
      </c>
      <c r="M140" s="153">
        <v>199</v>
      </c>
      <c r="N140" s="153" t="s">
        <v>7105</v>
      </c>
      <c r="O140" s="153">
        <v>1</v>
      </c>
      <c r="P140" s="153" t="s">
        <v>2356</v>
      </c>
      <c r="Q140" s="153">
        <v>6</v>
      </c>
      <c r="R140" s="153" t="s">
        <v>7112</v>
      </c>
      <c r="S140" s="153">
        <v>2188</v>
      </c>
      <c r="T140" s="153" t="s">
        <v>3226</v>
      </c>
      <c r="U140" s="153">
        <v>25</v>
      </c>
      <c r="V140" s="153">
        <v>6</v>
      </c>
      <c r="W140" s="154">
        <v>21886</v>
      </c>
      <c r="X140" s="153" t="s">
        <v>7493</v>
      </c>
      <c r="Y140" s="153">
        <v>1</v>
      </c>
      <c r="Z140" s="153" t="s">
        <v>229</v>
      </c>
      <c r="AA140" s="153">
        <v>1</v>
      </c>
      <c r="AB140" s="153" t="s">
        <v>7107</v>
      </c>
      <c r="AC140" s="153">
        <v>1</v>
      </c>
      <c r="AD140" s="153">
        <v>0</v>
      </c>
      <c r="AE140" s="153">
        <v>0</v>
      </c>
      <c r="AF140" s="153">
        <v>0</v>
      </c>
      <c r="AG140" s="153">
        <v>0</v>
      </c>
      <c r="AH140" s="153">
        <v>0</v>
      </c>
      <c r="AI140" s="153">
        <v>0</v>
      </c>
      <c r="AJ140" s="153">
        <v>0</v>
      </c>
      <c r="AK140" s="153">
        <v>0</v>
      </c>
      <c r="AL140" s="153">
        <v>0</v>
      </c>
      <c r="AM140" s="153">
        <v>0</v>
      </c>
      <c r="AN140" s="153">
        <v>0</v>
      </c>
      <c r="AO140" s="153">
        <v>0</v>
      </c>
      <c r="AP140" s="154">
        <v>10</v>
      </c>
      <c r="AQ140" s="153">
        <v>0</v>
      </c>
      <c r="AR140" s="153">
        <v>0</v>
      </c>
      <c r="AS140" s="153">
        <v>10</v>
      </c>
      <c r="AT140" s="153">
        <v>0</v>
      </c>
      <c r="AU140" s="153">
        <v>0</v>
      </c>
      <c r="AV140" s="153">
        <v>0</v>
      </c>
      <c r="AW140" s="153">
        <v>0</v>
      </c>
      <c r="AX140" s="153">
        <v>0</v>
      </c>
      <c r="AY140" s="153">
        <v>0</v>
      </c>
      <c r="AZ140" s="153">
        <v>0</v>
      </c>
      <c r="BA140" s="153">
        <v>0</v>
      </c>
      <c r="BB140" s="153">
        <v>0</v>
      </c>
      <c r="BC140" s="153">
        <v>0</v>
      </c>
      <c r="BD140" s="153">
        <v>0</v>
      </c>
      <c r="BE140" s="153">
        <v>0</v>
      </c>
      <c r="BF140" s="153">
        <v>0</v>
      </c>
      <c r="BG140" s="153">
        <v>0</v>
      </c>
      <c r="BH140" s="155">
        <v>338000000</v>
      </c>
      <c r="BI140" s="153">
        <v>0</v>
      </c>
      <c r="BJ140" s="153">
        <v>0</v>
      </c>
    </row>
    <row r="141" spans="1:62">
      <c r="A141" s="152">
        <v>4050065308</v>
      </c>
      <c r="B141" s="153">
        <v>6</v>
      </c>
      <c r="C141" s="153" t="s">
        <v>7471</v>
      </c>
      <c r="D141" s="153" t="s">
        <v>7472</v>
      </c>
      <c r="E141" s="153">
        <v>2023</v>
      </c>
      <c r="F141" s="153" t="s">
        <v>7102</v>
      </c>
      <c r="G141" s="153" t="s">
        <v>7103</v>
      </c>
      <c r="H141" s="153">
        <v>2</v>
      </c>
      <c r="I141" s="153" t="s">
        <v>7104</v>
      </c>
      <c r="J141" s="153">
        <v>3</v>
      </c>
      <c r="K141" s="153" t="s">
        <v>676</v>
      </c>
      <c r="L141" s="153" t="s">
        <v>676</v>
      </c>
      <c r="M141" s="153">
        <v>199</v>
      </c>
      <c r="N141" s="153" t="s">
        <v>7105</v>
      </c>
      <c r="O141" s="153">
        <v>1</v>
      </c>
      <c r="P141" s="153" t="s">
        <v>2356</v>
      </c>
      <c r="Q141" s="153">
        <v>6</v>
      </c>
      <c r="R141" s="153" t="s">
        <v>7112</v>
      </c>
      <c r="S141" s="153">
        <v>2188</v>
      </c>
      <c r="T141" s="153" t="s">
        <v>3226</v>
      </c>
      <c r="U141" s="153">
        <v>25</v>
      </c>
      <c r="V141" s="153">
        <v>7</v>
      </c>
      <c r="W141" s="154">
        <v>21887</v>
      </c>
      <c r="X141" s="153" t="s">
        <v>7494</v>
      </c>
      <c r="Y141" s="153">
        <v>1</v>
      </c>
      <c r="Z141" s="153" t="s">
        <v>229</v>
      </c>
      <c r="AA141" s="153">
        <v>1</v>
      </c>
      <c r="AB141" s="153" t="s">
        <v>7107</v>
      </c>
      <c r="AC141" s="153">
        <v>1</v>
      </c>
      <c r="AD141" s="153">
        <v>0</v>
      </c>
      <c r="AE141" s="153">
        <v>0</v>
      </c>
      <c r="AF141" s="153">
        <v>0</v>
      </c>
      <c r="AG141" s="153">
        <v>0</v>
      </c>
      <c r="AH141" s="153">
        <v>0</v>
      </c>
      <c r="AI141" s="153">
        <v>0</v>
      </c>
      <c r="AJ141" s="153">
        <v>0</v>
      </c>
      <c r="AK141" s="153">
        <v>0</v>
      </c>
      <c r="AL141" s="153">
        <v>0</v>
      </c>
      <c r="AM141" s="153">
        <v>0</v>
      </c>
      <c r="AN141" s="153">
        <v>0</v>
      </c>
      <c r="AO141" s="153">
        <v>0</v>
      </c>
      <c r="AP141" s="154">
        <v>1</v>
      </c>
      <c r="AQ141" s="153">
        <v>0</v>
      </c>
      <c r="AR141" s="153">
        <v>0</v>
      </c>
      <c r="AS141" s="153">
        <v>1</v>
      </c>
      <c r="AT141" s="153">
        <v>0</v>
      </c>
      <c r="AU141" s="153">
        <v>0</v>
      </c>
      <c r="AV141" s="153">
        <v>0</v>
      </c>
      <c r="AW141" s="153">
        <v>0</v>
      </c>
      <c r="AX141" s="153">
        <v>0</v>
      </c>
      <c r="AY141" s="153">
        <v>0</v>
      </c>
      <c r="AZ141" s="153">
        <v>0</v>
      </c>
      <c r="BA141" s="153">
        <v>0</v>
      </c>
      <c r="BB141" s="153">
        <v>0</v>
      </c>
      <c r="BC141" s="153">
        <v>0</v>
      </c>
      <c r="BD141" s="153">
        <v>0</v>
      </c>
      <c r="BE141" s="153">
        <v>0</v>
      </c>
      <c r="BF141" s="153">
        <v>0</v>
      </c>
      <c r="BG141" s="153">
        <v>0</v>
      </c>
      <c r="BH141" s="155">
        <v>248000000</v>
      </c>
      <c r="BI141" s="153">
        <v>0</v>
      </c>
      <c r="BJ141" s="153">
        <v>0</v>
      </c>
    </row>
    <row r="142" spans="1:62">
      <c r="A142" s="152">
        <v>4050065308</v>
      </c>
      <c r="B142" s="153">
        <v>6</v>
      </c>
      <c r="C142" s="153" t="s">
        <v>7471</v>
      </c>
      <c r="D142" s="153" t="s">
        <v>7472</v>
      </c>
      <c r="E142" s="153">
        <v>2023</v>
      </c>
      <c r="F142" s="153" t="s">
        <v>7102</v>
      </c>
      <c r="G142" s="153" t="s">
        <v>7103</v>
      </c>
      <c r="H142" s="153">
        <v>2</v>
      </c>
      <c r="I142" s="153" t="s">
        <v>7104</v>
      </c>
      <c r="J142" s="153">
        <v>3</v>
      </c>
      <c r="K142" s="153" t="s">
        <v>676</v>
      </c>
      <c r="L142" s="153" t="s">
        <v>676</v>
      </c>
      <c r="M142" s="153">
        <v>199</v>
      </c>
      <c r="N142" s="153" t="s">
        <v>7105</v>
      </c>
      <c r="O142" s="153">
        <v>1</v>
      </c>
      <c r="P142" s="153" t="s">
        <v>2356</v>
      </c>
      <c r="Q142" s="153">
        <v>6</v>
      </c>
      <c r="R142" s="153" t="s">
        <v>7112</v>
      </c>
      <c r="S142" s="153">
        <v>2188</v>
      </c>
      <c r="T142" s="153" t="s">
        <v>3226</v>
      </c>
      <c r="U142" s="153">
        <v>25</v>
      </c>
      <c r="V142" s="153">
        <v>8</v>
      </c>
      <c r="W142" s="154">
        <v>21888</v>
      </c>
      <c r="X142" s="153" t="s">
        <v>7495</v>
      </c>
      <c r="Y142" s="153">
        <v>1</v>
      </c>
      <c r="Z142" s="153" t="s">
        <v>229</v>
      </c>
      <c r="AA142" s="153">
        <v>1</v>
      </c>
      <c r="AB142" s="153" t="s">
        <v>7107</v>
      </c>
      <c r="AC142" s="153">
        <v>1</v>
      </c>
      <c r="AD142" s="153">
        <v>0</v>
      </c>
      <c r="AE142" s="153">
        <v>0</v>
      </c>
      <c r="AF142" s="153">
        <v>0</v>
      </c>
      <c r="AG142" s="153">
        <v>125</v>
      </c>
      <c r="AH142" s="153">
        <v>240</v>
      </c>
      <c r="AI142" s="153">
        <v>192</v>
      </c>
      <c r="AJ142" s="153">
        <v>125</v>
      </c>
      <c r="AK142" s="153">
        <v>125</v>
      </c>
      <c r="AL142" s="153">
        <v>100</v>
      </c>
      <c r="AM142" s="153">
        <v>125</v>
      </c>
      <c r="AN142" s="153">
        <v>125</v>
      </c>
      <c r="AO142" s="153">
        <v>100</v>
      </c>
      <c r="AP142" s="154">
        <v>125</v>
      </c>
      <c r="AQ142" s="153">
        <v>0</v>
      </c>
      <c r="AR142" s="153">
        <v>0</v>
      </c>
      <c r="AS142" s="153">
        <v>500</v>
      </c>
      <c r="AT142" s="153">
        <v>490</v>
      </c>
      <c r="AU142" s="153">
        <v>98</v>
      </c>
      <c r="AV142" s="153">
        <v>0</v>
      </c>
      <c r="AW142" s="153">
        <v>0</v>
      </c>
      <c r="AX142" s="153">
        <v>0</v>
      </c>
      <c r="AY142" s="153">
        <v>270679037</v>
      </c>
      <c r="AZ142" s="153">
        <v>257832000</v>
      </c>
      <c r="BA142" s="153" t="s">
        <v>7496</v>
      </c>
      <c r="BB142" s="153">
        <v>321949000</v>
      </c>
      <c r="BC142" s="153">
        <v>321949000</v>
      </c>
      <c r="BD142" s="153">
        <v>100</v>
      </c>
      <c r="BE142" s="153">
        <v>454000000</v>
      </c>
      <c r="BF142" s="153">
        <v>433336000</v>
      </c>
      <c r="BG142" s="153" t="s">
        <v>7497</v>
      </c>
      <c r="BH142" s="155">
        <v>323000000</v>
      </c>
      <c r="BI142" s="153">
        <v>0</v>
      </c>
      <c r="BJ142" s="153">
        <v>0</v>
      </c>
    </row>
    <row r="143" spans="1:62">
      <c r="A143" s="152">
        <v>4050065308</v>
      </c>
      <c r="B143" s="153">
        <v>6</v>
      </c>
      <c r="C143" s="153" t="s">
        <v>7471</v>
      </c>
      <c r="D143" s="153" t="s">
        <v>7472</v>
      </c>
      <c r="E143" s="153">
        <v>2023</v>
      </c>
      <c r="F143" s="153" t="s">
        <v>7102</v>
      </c>
      <c r="G143" s="153" t="s">
        <v>7103</v>
      </c>
      <c r="H143" s="153">
        <v>2</v>
      </c>
      <c r="I143" s="153" t="s">
        <v>7104</v>
      </c>
      <c r="J143" s="153">
        <v>3</v>
      </c>
      <c r="K143" s="153" t="s">
        <v>676</v>
      </c>
      <c r="L143" s="153" t="s">
        <v>676</v>
      </c>
      <c r="M143" s="153">
        <v>199</v>
      </c>
      <c r="N143" s="153" t="s">
        <v>7105</v>
      </c>
      <c r="O143" s="153">
        <v>1</v>
      </c>
      <c r="P143" s="153" t="s">
        <v>2356</v>
      </c>
      <c r="Q143" s="153">
        <v>6</v>
      </c>
      <c r="R143" s="153" t="s">
        <v>7112</v>
      </c>
      <c r="S143" s="153">
        <v>2188</v>
      </c>
      <c r="T143" s="153" t="s">
        <v>3226</v>
      </c>
      <c r="U143" s="153">
        <v>25</v>
      </c>
      <c r="V143" s="153">
        <v>9</v>
      </c>
      <c r="W143" s="154">
        <v>21889</v>
      </c>
      <c r="X143" s="153" t="s">
        <v>7498</v>
      </c>
      <c r="Y143" s="153">
        <v>1</v>
      </c>
      <c r="Z143" s="153" t="s">
        <v>229</v>
      </c>
      <c r="AA143" s="153">
        <v>1</v>
      </c>
      <c r="AB143" s="153" t="s">
        <v>7107</v>
      </c>
      <c r="AC143" s="153">
        <v>1</v>
      </c>
      <c r="AD143" s="153">
        <v>0</v>
      </c>
      <c r="AE143" s="153">
        <v>0</v>
      </c>
      <c r="AF143" s="153">
        <v>0</v>
      </c>
      <c r="AG143" s="153">
        <v>50</v>
      </c>
      <c r="AH143" s="153">
        <v>80</v>
      </c>
      <c r="AI143" s="153">
        <v>160</v>
      </c>
      <c r="AJ143" s="153">
        <v>80</v>
      </c>
      <c r="AK143" s="153">
        <v>80</v>
      </c>
      <c r="AL143" s="153">
        <v>100</v>
      </c>
      <c r="AM143" s="153">
        <v>0</v>
      </c>
      <c r="AN143" s="153">
        <v>0</v>
      </c>
      <c r="AO143" s="153">
        <v>0</v>
      </c>
      <c r="AP143" s="154">
        <v>70</v>
      </c>
      <c r="AQ143" s="153">
        <v>0</v>
      </c>
      <c r="AR143" s="153">
        <v>0</v>
      </c>
      <c r="AS143" s="153">
        <v>200</v>
      </c>
      <c r="AT143" s="153">
        <v>160</v>
      </c>
      <c r="AU143" s="153">
        <v>80</v>
      </c>
      <c r="AV143" s="153">
        <v>0</v>
      </c>
      <c r="AW143" s="153">
        <v>0</v>
      </c>
      <c r="AX143" s="153">
        <v>0</v>
      </c>
      <c r="AY143" s="153">
        <v>57143693</v>
      </c>
      <c r="AZ143" s="153">
        <v>56201468</v>
      </c>
      <c r="BA143" s="153" t="s">
        <v>7499</v>
      </c>
      <c r="BB143" s="153">
        <v>93404921</v>
      </c>
      <c r="BC143" s="153">
        <v>93404921</v>
      </c>
      <c r="BD143" s="153">
        <v>100</v>
      </c>
      <c r="BE143" s="153">
        <v>0</v>
      </c>
      <c r="BF143" s="153">
        <v>0</v>
      </c>
      <c r="BG143" s="153">
        <v>0</v>
      </c>
      <c r="BH143" s="155">
        <v>60000000</v>
      </c>
      <c r="BI143" s="153">
        <v>0</v>
      </c>
      <c r="BJ143" s="153">
        <v>0</v>
      </c>
    </row>
    <row r="144" spans="1:62">
      <c r="A144" s="152">
        <v>4050065308</v>
      </c>
      <c r="B144" s="153">
        <v>6</v>
      </c>
      <c r="C144" s="153" t="s">
        <v>7471</v>
      </c>
      <c r="D144" s="153" t="s">
        <v>7472</v>
      </c>
      <c r="E144" s="153">
        <v>2023</v>
      </c>
      <c r="F144" s="153" t="s">
        <v>7102</v>
      </c>
      <c r="G144" s="153" t="s">
        <v>7103</v>
      </c>
      <c r="H144" s="153">
        <v>2</v>
      </c>
      <c r="I144" s="153" t="s">
        <v>7104</v>
      </c>
      <c r="J144" s="153">
        <v>3</v>
      </c>
      <c r="K144" s="153" t="s">
        <v>676</v>
      </c>
      <c r="L144" s="153" t="s">
        <v>676</v>
      </c>
      <c r="M144" s="153">
        <v>199</v>
      </c>
      <c r="N144" s="153" t="s">
        <v>7105</v>
      </c>
      <c r="O144" s="153">
        <v>1</v>
      </c>
      <c r="P144" s="153" t="s">
        <v>2356</v>
      </c>
      <c r="Q144" s="153">
        <v>6</v>
      </c>
      <c r="R144" s="153" t="s">
        <v>7112</v>
      </c>
      <c r="S144" s="153">
        <v>2188</v>
      </c>
      <c r="T144" s="153" t="s">
        <v>3226</v>
      </c>
      <c r="U144" s="153">
        <v>25</v>
      </c>
      <c r="V144" s="153">
        <v>10</v>
      </c>
      <c r="W144" s="154">
        <v>218810</v>
      </c>
      <c r="X144" s="153" t="s">
        <v>7500</v>
      </c>
      <c r="Y144" s="153">
        <v>1</v>
      </c>
      <c r="Z144" s="153" t="s">
        <v>229</v>
      </c>
      <c r="AA144" s="153">
        <v>1</v>
      </c>
      <c r="AB144" s="153" t="s">
        <v>7107</v>
      </c>
      <c r="AC144" s="153">
        <v>1</v>
      </c>
      <c r="AD144" s="153">
        <v>0</v>
      </c>
      <c r="AE144" s="153">
        <v>0</v>
      </c>
      <c r="AF144" s="153">
        <v>0</v>
      </c>
      <c r="AG144" s="153">
        <v>200</v>
      </c>
      <c r="AH144" s="153">
        <v>200</v>
      </c>
      <c r="AI144" s="153">
        <v>100</v>
      </c>
      <c r="AJ144" s="153">
        <v>200</v>
      </c>
      <c r="AK144" s="153">
        <v>200</v>
      </c>
      <c r="AL144" s="153">
        <v>100</v>
      </c>
      <c r="AM144" s="153">
        <v>106</v>
      </c>
      <c r="AN144" s="153">
        <v>0</v>
      </c>
      <c r="AO144" s="153">
        <v>0</v>
      </c>
      <c r="AP144" s="154">
        <v>294</v>
      </c>
      <c r="AQ144" s="153">
        <v>0</v>
      </c>
      <c r="AR144" s="153">
        <v>0</v>
      </c>
      <c r="AS144" s="153">
        <v>800</v>
      </c>
      <c r="AT144" s="153">
        <v>400</v>
      </c>
      <c r="AU144" s="153">
        <v>50</v>
      </c>
      <c r="AV144" s="153">
        <v>0</v>
      </c>
      <c r="AW144" s="153">
        <v>0</v>
      </c>
      <c r="AX144" s="153">
        <v>0</v>
      </c>
      <c r="AY144" s="153">
        <v>115583663</v>
      </c>
      <c r="AZ144" s="153">
        <v>108183663</v>
      </c>
      <c r="BA144" s="153" t="s">
        <v>7501</v>
      </c>
      <c r="BB144" s="153">
        <v>187552857</v>
      </c>
      <c r="BC144" s="153">
        <v>187552857</v>
      </c>
      <c r="BD144" s="153">
        <v>100</v>
      </c>
      <c r="BE144" s="153">
        <v>100000000</v>
      </c>
      <c r="BF144" s="153">
        <v>0</v>
      </c>
      <c r="BG144" s="153">
        <v>0</v>
      </c>
      <c r="BH144" s="155">
        <v>190000000</v>
      </c>
      <c r="BI144" s="153">
        <v>0</v>
      </c>
      <c r="BJ144" s="153">
        <v>0</v>
      </c>
    </row>
    <row r="145" spans="1:62">
      <c r="A145" s="152">
        <v>4050065308</v>
      </c>
      <c r="B145" s="153">
        <v>6</v>
      </c>
      <c r="C145" s="153" t="s">
        <v>7471</v>
      </c>
      <c r="D145" s="153" t="s">
        <v>7472</v>
      </c>
      <c r="E145" s="153">
        <v>2023</v>
      </c>
      <c r="F145" s="153" t="s">
        <v>7102</v>
      </c>
      <c r="G145" s="153" t="s">
        <v>7103</v>
      </c>
      <c r="H145" s="153">
        <v>2</v>
      </c>
      <c r="I145" s="153" t="s">
        <v>7104</v>
      </c>
      <c r="J145" s="153">
        <v>3</v>
      </c>
      <c r="K145" s="153" t="s">
        <v>676</v>
      </c>
      <c r="L145" s="153" t="s">
        <v>676</v>
      </c>
      <c r="M145" s="153">
        <v>199</v>
      </c>
      <c r="N145" s="153" t="s">
        <v>7105</v>
      </c>
      <c r="O145" s="153">
        <v>1</v>
      </c>
      <c r="P145" s="153" t="s">
        <v>2356</v>
      </c>
      <c r="Q145" s="153">
        <v>6</v>
      </c>
      <c r="R145" s="153" t="s">
        <v>7112</v>
      </c>
      <c r="S145" s="153">
        <v>2188</v>
      </c>
      <c r="T145" s="153" t="s">
        <v>3226</v>
      </c>
      <c r="U145" s="153">
        <v>25</v>
      </c>
      <c r="V145" s="153">
        <v>11</v>
      </c>
      <c r="W145" s="154">
        <v>218811</v>
      </c>
      <c r="X145" s="153" t="s">
        <v>7502</v>
      </c>
      <c r="Y145" s="153">
        <v>1</v>
      </c>
      <c r="Z145" s="153" t="s">
        <v>229</v>
      </c>
      <c r="AA145" s="153">
        <v>1</v>
      </c>
      <c r="AB145" s="153" t="s">
        <v>7107</v>
      </c>
      <c r="AC145" s="153">
        <v>1</v>
      </c>
      <c r="AD145" s="153">
        <v>0</v>
      </c>
      <c r="AE145" s="153">
        <v>0</v>
      </c>
      <c r="AF145" s="153">
        <v>0</v>
      </c>
      <c r="AG145" s="153">
        <v>162</v>
      </c>
      <c r="AH145" s="153">
        <v>70</v>
      </c>
      <c r="AI145" s="153" t="s">
        <v>7503</v>
      </c>
      <c r="AJ145" s="153">
        <v>163</v>
      </c>
      <c r="AK145" s="153">
        <v>145</v>
      </c>
      <c r="AL145" s="153" t="s">
        <v>7504</v>
      </c>
      <c r="AM145" s="153">
        <v>300</v>
      </c>
      <c r="AN145" s="153">
        <v>170</v>
      </c>
      <c r="AO145" s="153" t="s">
        <v>7505</v>
      </c>
      <c r="AP145" s="154">
        <v>75</v>
      </c>
      <c r="AQ145" s="153">
        <v>0</v>
      </c>
      <c r="AR145" s="153">
        <v>0</v>
      </c>
      <c r="AS145" s="153">
        <v>700</v>
      </c>
      <c r="AT145" s="153">
        <v>385</v>
      </c>
      <c r="AU145" s="153">
        <v>55</v>
      </c>
      <c r="AV145" s="153">
        <v>0</v>
      </c>
      <c r="AW145" s="153">
        <v>0</v>
      </c>
      <c r="AX145" s="153">
        <v>0</v>
      </c>
      <c r="AY145" s="153">
        <v>211096000</v>
      </c>
      <c r="AZ145" s="153">
        <v>211096000</v>
      </c>
      <c r="BA145" s="153">
        <v>100</v>
      </c>
      <c r="BB145" s="153">
        <v>446719000</v>
      </c>
      <c r="BC145" s="153">
        <v>446719000</v>
      </c>
      <c r="BD145" s="153">
        <v>100</v>
      </c>
      <c r="BE145" s="153">
        <v>639163501</v>
      </c>
      <c r="BF145" s="153">
        <v>581582600</v>
      </c>
      <c r="BG145" s="153" t="s">
        <v>7506</v>
      </c>
      <c r="BH145" s="155">
        <v>250000000</v>
      </c>
      <c r="BI145" s="153">
        <v>0</v>
      </c>
      <c r="BJ145" s="153">
        <v>0</v>
      </c>
    </row>
    <row r="146" spans="1:62">
      <c r="A146" s="152">
        <v>4050065308</v>
      </c>
      <c r="B146" s="153">
        <v>6</v>
      </c>
      <c r="C146" s="153" t="s">
        <v>7471</v>
      </c>
      <c r="D146" s="153" t="s">
        <v>7472</v>
      </c>
      <c r="E146" s="153">
        <v>2023</v>
      </c>
      <c r="F146" s="153" t="s">
        <v>7102</v>
      </c>
      <c r="G146" s="153" t="s">
        <v>7103</v>
      </c>
      <c r="H146" s="153">
        <v>2</v>
      </c>
      <c r="I146" s="153" t="s">
        <v>7104</v>
      </c>
      <c r="J146" s="153">
        <v>3</v>
      </c>
      <c r="K146" s="153" t="s">
        <v>676</v>
      </c>
      <c r="L146" s="153" t="s">
        <v>676</v>
      </c>
      <c r="M146" s="153">
        <v>199</v>
      </c>
      <c r="N146" s="153" t="s">
        <v>7105</v>
      </c>
      <c r="O146" s="153">
        <v>1</v>
      </c>
      <c r="P146" s="153" t="s">
        <v>2356</v>
      </c>
      <c r="Q146" s="153">
        <v>6</v>
      </c>
      <c r="R146" s="153" t="s">
        <v>7112</v>
      </c>
      <c r="S146" s="153">
        <v>2188</v>
      </c>
      <c r="T146" s="153" t="s">
        <v>3226</v>
      </c>
      <c r="U146" s="153">
        <v>25</v>
      </c>
      <c r="V146" s="153">
        <v>12</v>
      </c>
      <c r="W146" s="154">
        <v>218812</v>
      </c>
      <c r="X146" s="153" t="s">
        <v>7507</v>
      </c>
      <c r="Y146" s="153">
        <v>1</v>
      </c>
      <c r="Z146" s="153" t="s">
        <v>229</v>
      </c>
      <c r="AA146" s="153">
        <v>1</v>
      </c>
      <c r="AB146" s="153" t="s">
        <v>7107</v>
      </c>
      <c r="AC146" s="153">
        <v>1</v>
      </c>
      <c r="AD146" s="153">
        <v>0</v>
      </c>
      <c r="AE146" s="153">
        <v>0</v>
      </c>
      <c r="AF146" s="153">
        <v>0</v>
      </c>
      <c r="AG146" s="153">
        <v>0</v>
      </c>
      <c r="AH146" s="153">
        <v>0</v>
      </c>
      <c r="AI146" s="153">
        <v>0</v>
      </c>
      <c r="AJ146" s="153">
        <v>500</v>
      </c>
      <c r="AK146" s="153">
        <v>500</v>
      </c>
      <c r="AL146" s="153">
        <v>100</v>
      </c>
      <c r="AM146" s="153">
        <v>0</v>
      </c>
      <c r="AN146" s="153">
        <v>0</v>
      </c>
      <c r="AO146" s="153">
        <v>0</v>
      </c>
      <c r="AP146" s="154">
        <v>0</v>
      </c>
      <c r="AQ146" s="153">
        <v>0</v>
      </c>
      <c r="AR146" s="153">
        <v>0</v>
      </c>
      <c r="AS146" s="153">
        <v>500</v>
      </c>
      <c r="AT146" s="153">
        <v>500</v>
      </c>
      <c r="AU146" s="153">
        <v>100</v>
      </c>
      <c r="AV146" s="153">
        <v>0</v>
      </c>
      <c r="AW146" s="153">
        <v>0</v>
      </c>
      <c r="AX146" s="153">
        <v>0</v>
      </c>
      <c r="AY146" s="153">
        <v>0</v>
      </c>
      <c r="AZ146" s="153">
        <v>0</v>
      </c>
      <c r="BA146" s="153">
        <v>0</v>
      </c>
      <c r="BB146" s="153">
        <v>260901018</v>
      </c>
      <c r="BC146" s="153">
        <v>259151057</v>
      </c>
      <c r="BD146" s="153" t="s">
        <v>7394</v>
      </c>
      <c r="BE146" s="153">
        <v>0</v>
      </c>
      <c r="BF146" s="153">
        <v>0</v>
      </c>
      <c r="BG146" s="153">
        <v>0</v>
      </c>
      <c r="BH146" s="155">
        <v>0</v>
      </c>
      <c r="BI146" s="153">
        <v>0</v>
      </c>
      <c r="BJ146" s="153">
        <v>0</v>
      </c>
    </row>
    <row r="147" spans="1:62">
      <c r="A147" s="152">
        <v>4050065308</v>
      </c>
      <c r="B147" s="153">
        <v>6</v>
      </c>
      <c r="C147" s="153" t="s">
        <v>7471</v>
      </c>
      <c r="D147" s="153" t="s">
        <v>7472</v>
      </c>
      <c r="E147" s="153">
        <v>2023</v>
      </c>
      <c r="F147" s="153" t="s">
        <v>7102</v>
      </c>
      <c r="G147" s="153" t="s">
        <v>7103</v>
      </c>
      <c r="H147" s="153">
        <v>2</v>
      </c>
      <c r="I147" s="153" t="s">
        <v>7104</v>
      </c>
      <c r="J147" s="153">
        <v>3</v>
      </c>
      <c r="K147" s="153" t="s">
        <v>676</v>
      </c>
      <c r="L147" s="153" t="s">
        <v>676</v>
      </c>
      <c r="M147" s="153">
        <v>199</v>
      </c>
      <c r="N147" s="153" t="s">
        <v>7105</v>
      </c>
      <c r="O147" s="153">
        <v>1</v>
      </c>
      <c r="P147" s="153" t="s">
        <v>2356</v>
      </c>
      <c r="Q147" s="153">
        <v>7</v>
      </c>
      <c r="R147" s="153" t="s">
        <v>3264</v>
      </c>
      <c r="S147" s="153">
        <v>2104</v>
      </c>
      <c r="T147" s="153" t="s">
        <v>7508</v>
      </c>
      <c r="U147" s="153">
        <v>9</v>
      </c>
      <c r="V147" s="153">
        <v>1</v>
      </c>
      <c r="W147" s="154">
        <v>21041</v>
      </c>
      <c r="X147" s="153" t="s">
        <v>7509</v>
      </c>
      <c r="Y147" s="153">
        <v>1</v>
      </c>
      <c r="Z147" s="153" t="s">
        <v>229</v>
      </c>
      <c r="AA147" s="153">
        <v>1</v>
      </c>
      <c r="AB147" s="153" t="s">
        <v>7107</v>
      </c>
      <c r="AC147" s="153">
        <v>1</v>
      </c>
      <c r="AD147" s="153">
        <v>0</v>
      </c>
      <c r="AE147" s="153">
        <v>0</v>
      </c>
      <c r="AF147" s="153">
        <v>0</v>
      </c>
      <c r="AG147" s="153">
        <v>200</v>
      </c>
      <c r="AH147" s="153">
        <v>200</v>
      </c>
      <c r="AI147" s="153">
        <v>100</v>
      </c>
      <c r="AJ147" s="153">
        <v>800</v>
      </c>
      <c r="AK147" s="153">
        <v>800</v>
      </c>
      <c r="AL147" s="153">
        <v>100</v>
      </c>
      <c r="AM147" s="153">
        <v>0</v>
      </c>
      <c r="AN147" s="153">
        <v>0</v>
      </c>
      <c r="AO147" s="153">
        <v>0</v>
      </c>
      <c r="AP147" s="154">
        <v>100</v>
      </c>
      <c r="AQ147" s="153">
        <v>0</v>
      </c>
      <c r="AR147" s="153">
        <v>0</v>
      </c>
      <c r="AS147" s="153">
        <v>1100</v>
      </c>
      <c r="AT147" s="153">
        <v>1000</v>
      </c>
      <c r="AU147" s="153" t="s">
        <v>7145</v>
      </c>
      <c r="AV147" s="153">
        <v>0</v>
      </c>
      <c r="AW147" s="153">
        <v>0</v>
      </c>
      <c r="AX147" s="153">
        <v>0</v>
      </c>
      <c r="AY147" s="153">
        <v>137213915</v>
      </c>
      <c r="AZ147" s="153">
        <v>84369124</v>
      </c>
      <c r="BA147" s="153" t="s">
        <v>7510</v>
      </c>
      <c r="BB147" s="153">
        <v>180000000</v>
      </c>
      <c r="BC147" s="153">
        <v>176708850</v>
      </c>
      <c r="BD147" s="153" t="s">
        <v>7511</v>
      </c>
      <c r="BE147" s="153">
        <v>0</v>
      </c>
      <c r="BF147" s="153">
        <v>0</v>
      </c>
      <c r="BG147" s="153">
        <v>0</v>
      </c>
      <c r="BH147" s="155">
        <v>200000000</v>
      </c>
      <c r="BI147" s="153">
        <v>0</v>
      </c>
      <c r="BJ147" s="153">
        <v>0</v>
      </c>
    </row>
    <row r="148" spans="1:62">
      <c r="A148" s="152">
        <v>4050065308</v>
      </c>
      <c r="B148" s="153">
        <v>6</v>
      </c>
      <c r="C148" s="153" t="s">
        <v>7471</v>
      </c>
      <c r="D148" s="153" t="s">
        <v>7472</v>
      </c>
      <c r="E148" s="153">
        <v>2023</v>
      </c>
      <c r="F148" s="153" t="s">
        <v>7102</v>
      </c>
      <c r="G148" s="153" t="s">
        <v>7103</v>
      </c>
      <c r="H148" s="153">
        <v>2</v>
      </c>
      <c r="I148" s="153" t="s">
        <v>7104</v>
      </c>
      <c r="J148" s="153">
        <v>3</v>
      </c>
      <c r="K148" s="153" t="s">
        <v>676</v>
      </c>
      <c r="L148" s="153" t="s">
        <v>676</v>
      </c>
      <c r="M148" s="153">
        <v>199</v>
      </c>
      <c r="N148" s="153" t="s">
        <v>7105</v>
      </c>
      <c r="O148" s="153">
        <v>1</v>
      </c>
      <c r="P148" s="153" t="s">
        <v>2356</v>
      </c>
      <c r="Q148" s="153">
        <v>8</v>
      </c>
      <c r="R148" s="153" t="s">
        <v>2985</v>
      </c>
      <c r="S148" s="153">
        <v>2064</v>
      </c>
      <c r="T148" s="153" t="s">
        <v>3272</v>
      </c>
      <c r="U148" s="153">
        <v>11</v>
      </c>
      <c r="V148" s="153">
        <v>1</v>
      </c>
      <c r="W148" s="154">
        <v>20641</v>
      </c>
      <c r="X148" s="153" t="s">
        <v>7512</v>
      </c>
      <c r="Y148" s="153">
        <v>1</v>
      </c>
      <c r="Z148" s="153" t="s">
        <v>229</v>
      </c>
      <c r="AA148" s="153">
        <v>1</v>
      </c>
      <c r="AB148" s="153" t="s">
        <v>7107</v>
      </c>
      <c r="AC148" s="153">
        <v>1</v>
      </c>
      <c r="AD148" s="153">
        <v>0</v>
      </c>
      <c r="AE148" s="153">
        <v>0</v>
      </c>
      <c r="AF148" s="153">
        <v>0</v>
      </c>
      <c r="AG148" s="153">
        <v>200</v>
      </c>
      <c r="AH148" s="153">
        <v>770</v>
      </c>
      <c r="AI148" s="153">
        <v>385</v>
      </c>
      <c r="AJ148" s="153">
        <v>360</v>
      </c>
      <c r="AK148" s="153">
        <v>360</v>
      </c>
      <c r="AL148" s="153">
        <v>100</v>
      </c>
      <c r="AM148" s="153">
        <v>0</v>
      </c>
      <c r="AN148" s="153">
        <v>0</v>
      </c>
      <c r="AO148" s="153">
        <v>0</v>
      </c>
      <c r="AP148" s="154">
        <v>240</v>
      </c>
      <c r="AQ148" s="153">
        <v>0</v>
      </c>
      <c r="AR148" s="153">
        <v>0</v>
      </c>
      <c r="AS148" s="153">
        <v>800</v>
      </c>
      <c r="AT148" s="153">
        <v>1130</v>
      </c>
      <c r="AU148" s="153" t="s">
        <v>7513</v>
      </c>
      <c r="AV148" s="153">
        <v>0</v>
      </c>
      <c r="AW148" s="153">
        <v>0</v>
      </c>
      <c r="AX148" s="153">
        <v>0</v>
      </c>
      <c r="AY148" s="153">
        <v>137213915</v>
      </c>
      <c r="AZ148" s="153">
        <v>128313900</v>
      </c>
      <c r="BA148" s="153" t="s">
        <v>7514</v>
      </c>
      <c r="BB148" s="153">
        <v>292000000</v>
      </c>
      <c r="BC148" s="153">
        <v>282083147</v>
      </c>
      <c r="BD148" s="153" t="s">
        <v>7515</v>
      </c>
      <c r="BE148" s="153">
        <v>0</v>
      </c>
      <c r="BF148" s="153">
        <v>0</v>
      </c>
      <c r="BG148" s="153">
        <v>0</v>
      </c>
      <c r="BH148" s="155">
        <v>243000000</v>
      </c>
      <c r="BI148" s="153">
        <v>0</v>
      </c>
      <c r="BJ148" s="153">
        <v>0</v>
      </c>
    </row>
    <row r="149" spans="1:62">
      <c r="A149" s="152">
        <v>4050065308</v>
      </c>
      <c r="B149" s="153">
        <v>6</v>
      </c>
      <c r="C149" s="153" t="s">
        <v>7471</v>
      </c>
      <c r="D149" s="153" t="s">
        <v>7472</v>
      </c>
      <c r="E149" s="153">
        <v>2023</v>
      </c>
      <c r="F149" s="153" t="s">
        <v>7102</v>
      </c>
      <c r="G149" s="153" t="s">
        <v>7103</v>
      </c>
      <c r="H149" s="153">
        <v>2</v>
      </c>
      <c r="I149" s="153" t="s">
        <v>7104</v>
      </c>
      <c r="J149" s="153">
        <v>3</v>
      </c>
      <c r="K149" s="153" t="s">
        <v>676</v>
      </c>
      <c r="L149" s="153" t="s">
        <v>676</v>
      </c>
      <c r="M149" s="153">
        <v>199</v>
      </c>
      <c r="N149" s="153" t="s">
        <v>7105</v>
      </c>
      <c r="O149" s="153">
        <v>1</v>
      </c>
      <c r="P149" s="153" t="s">
        <v>2356</v>
      </c>
      <c r="Q149" s="153">
        <v>12</v>
      </c>
      <c r="R149" s="153" t="s">
        <v>2489</v>
      </c>
      <c r="S149" s="153">
        <v>2102</v>
      </c>
      <c r="T149" s="153" t="s">
        <v>3277</v>
      </c>
      <c r="U149" s="153">
        <v>16</v>
      </c>
      <c r="V149" s="153">
        <v>1</v>
      </c>
      <c r="W149" s="154">
        <v>21021</v>
      </c>
      <c r="X149" s="153" t="s">
        <v>7516</v>
      </c>
      <c r="Y149" s="153">
        <v>1</v>
      </c>
      <c r="Z149" s="153" t="s">
        <v>229</v>
      </c>
      <c r="AA149" s="153">
        <v>1</v>
      </c>
      <c r="AB149" s="153" t="s">
        <v>7107</v>
      </c>
      <c r="AC149" s="153">
        <v>1</v>
      </c>
      <c r="AD149" s="153">
        <v>0</v>
      </c>
      <c r="AE149" s="153">
        <v>0</v>
      </c>
      <c r="AF149" s="153">
        <v>0</v>
      </c>
      <c r="AG149" s="153">
        <v>1</v>
      </c>
      <c r="AH149" s="153">
        <v>1</v>
      </c>
      <c r="AI149" s="153">
        <v>100</v>
      </c>
      <c r="AJ149" s="153">
        <v>1</v>
      </c>
      <c r="AK149" s="153">
        <v>1</v>
      </c>
      <c r="AL149" s="153">
        <v>100</v>
      </c>
      <c r="AM149" s="153">
        <v>1</v>
      </c>
      <c r="AN149" s="153">
        <v>1</v>
      </c>
      <c r="AO149" s="153">
        <v>100</v>
      </c>
      <c r="AP149" s="154">
        <v>1</v>
      </c>
      <c r="AQ149" s="153">
        <v>0</v>
      </c>
      <c r="AR149" s="153">
        <v>0</v>
      </c>
      <c r="AS149" s="153">
        <v>4</v>
      </c>
      <c r="AT149" s="153">
        <v>3</v>
      </c>
      <c r="AU149" s="153">
        <v>75</v>
      </c>
      <c r="AV149" s="153">
        <v>0</v>
      </c>
      <c r="AW149" s="153">
        <v>0</v>
      </c>
      <c r="AX149" s="153">
        <v>0</v>
      </c>
      <c r="AY149" s="153">
        <v>447861455</v>
      </c>
      <c r="AZ149" s="153">
        <v>447861455</v>
      </c>
      <c r="BA149" s="153">
        <v>100</v>
      </c>
      <c r="BB149" s="153">
        <v>529000000</v>
      </c>
      <c r="BC149" s="153">
        <v>527530880</v>
      </c>
      <c r="BD149" s="153" t="s">
        <v>7517</v>
      </c>
      <c r="BE149" s="153">
        <v>220000000</v>
      </c>
      <c r="BF149" s="153">
        <v>220000000</v>
      </c>
      <c r="BG149" s="153">
        <v>100</v>
      </c>
      <c r="BH149" s="155">
        <v>563000000</v>
      </c>
      <c r="BI149" s="153">
        <v>0</v>
      </c>
      <c r="BJ149" s="153">
        <v>0</v>
      </c>
    </row>
    <row r="150" spans="1:62">
      <c r="A150" s="152">
        <v>4050065308</v>
      </c>
      <c r="B150" s="153">
        <v>6</v>
      </c>
      <c r="C150" s="153" t="s">
        <v>7471</v>
      </c>
      <c r="D150" s="153" t="s">
        <v>7472</v>
      </c>
      <c r="E150" s="153">
        <v>2023</v>
      </c>
      <c r="F150" s="153" t="s">
        <v>7102</v>
      </c>
      <c r="G150" s="153" t="s">
        <v>7103</v>
      </c>
      <c r="H150" s="153">
        <v>2</v>
      </c>
      <c r="I150" s="153" t="s">
        <v>7104</v>
      </c>
      <c r="J150" s="153">
        <v>3</v>
      </c>
      <c r="K150" s="153" t="s">
        <v>676</v>
      </c>
      <c r="L150" s="153" t="s">
        <v>676</v>
      </c>
      <c r="M150" s="153">
        <v>199</v>
      </c>
      <c r="N150" s="153" t="s">
        <v>7105</v>
      </c>
      <c r="O150" s="153">
        <v>1</v>
      </c>
      <c r="P150" s="153" t="s">
        <v>2356</v>
      </c>
      <c r="Q150" s="153">
        <v>14</v>
      </c>
      <c r="R150" s="153" t="s">
        <v>2501</v>
      </c>
      <c r="S150" s="153">
        <v>2091</v>
      </c>
      <c r="T150" s="153" t="s">
        <v>7518</v>
      </c>
      <c r="U150" s="153">
        <v>12</v>
      </c>
      <c r="V150" s="153">
        <v>1</v>
      </c>
      <c r="W150" s="154">
        <v>20911</v>
      </c>
      <c r="X150" s="153" t="s">
        <v>7519</v>
      </c>
      <c r="Y150" s="153">
        <v>1</v>
      </c>
      <c r="Z150" s="153" t="s">
        <v>229</v>
      </c>
      <c r="AA150" s="153">
        <v>1</v>
      </c>
      <c r="AB150" s="153" t="s">
        <v>7107</v>
      </c>
      <c r="AC150" s="153">
        <v>1</v>
      </c>
      <c r="AD150" s="153">
        <v>0</v>
      </c>
      <c r="AE150" s="153">
        <v>0</v>
      </c>
      <c r="AF150" s="153">
        <v>0</v>
      </c>
      <c r="AG150" s="153">
        <v>2</v>
      </c>
      <c r="AH150" s="153">
        <v>2</v>
      </c>
      <c r="AI150" s="153">
        <v>100</v>
      </c>
      <c r="AJ150" s="153">
        <v>4</v>
      </c>
      <c r="AK150" s="153">
        <v>4</v>
      </c>
      <c r="AL150" s="153">
        <v>100</v>
      </c>
      <c r="AM150" s="153">
        <v>2</v>
      </c>
      <c r="AN150" s="153">
        <v>0</v>
      </c>
      <c r="AO150" s="153">
        <v>0</v>
      </c>
      <c r="AP150" s="154">
        <v>1</v>
      </c>
      <c r="AQ150" s="153">
        <v>0</v>
      </c>
      <c r="AR150" s="153">
        <v>0</v>
      </c>
      <c r="AS150" s="153">
        <v>9</v>
      </c>
      <c r="AT150" s="153">
        <v>6</v>
      </c>
      <c r="AU150" s="153" t="s">
        <v>7376</v>
      </c>
      <c r="AV150" s="153">
        <v>0</v>
      </c>
      <c r="AW150" s="153">
        <v>0</v>
      </c>
      <c r="AX150" s="153">
        <v>0</v>
      </c>
      <c r="AY150" s="153">
        <v>219161115</v>
      </c>
      <c r="AZ150" s="153">
        <v>219161115</v>
      </c>
      <c r="BA150" s="153">
        <v>100</v>
      </c>
      <c r="BB150" s="153">
        <v>267000000</v>
      </c>
      <c r="BC150" s="153">
        <v>265554092</v>
      </c>
      <c r="BD150" s="153" t="s">
        <v>7520</v>
      </c>
      <c r="BE150" s="153">
        <v>185000000</v>
      </c>
      <c r="BF150" s="153">
        <v>0</v>
      </c>
      <c r="BG150" s="153">
        <v>0</v>
      </c>
      <c r="BH150" s="155">
        <v>253000000</v>
      </c>
      <c r="BI150" s="153">
        <v>0</v>
      </c>
      <c r="BJ150" s="153">
        <v>0</v>
      </c>
    </row>
    <row r="151" spans="1:62">
      <c r="A151" s="152">
        <v>4050065308</v>
      </c>
      <c r="B151" s="153">
        <v>6</v>
      </c>
      <c r="C151" s="153" t="s">
        <v>7471</v>
      </c>
      <c r="D151" s="153" t="s">
        <v>7472</v>
      </c>
      <c r="E151" s="153">
        <v>2023</v>
      </c>
      <c r="F151" s="153" t="s">
        <v>7102</v>
      </c>
      <c r="G151" s="153" t="s">
        <v>7103</v>
      </c>
      <c r="H151" s="153">
        <v>2</v>
      </c>
      <c r="I151" s="153" t="s">
        <v>7104</v>
      </c>
      <c r="J151" s="153">
        <v>3</v>
      </c>
      <c r="K151" s="153" t="s">
        <v>676</v>
      </c>
      <c r="L151" s="153" t="s">
        <v>676</v>
      </c>
      <c r="M151" s="153">
        <v>199</v>
      </c>
      <c r="N151" s="153" t="s">
        <v>7105</v>
      </c>
      <c r="O151" s="153">
        <v>1</v>
      </c>
      <c r="P151" s="153" t="s">
        <v>2356</v>
      </c>
      <c r="Q151" s="153">
        <v>17</v>
      </c>
      <c r="R151" s="153" t="s">
        <v>2510</v>
      </c>
      <c r="S151" s="153">
        <v>2095</v>
      </c>
      <c r="T151" s="153" t="s">
        <v>3286</v>
      </c>
      <c r="U151" s="153">
        <v>13</v>
      </c>
      <c r="V151" s="153">
        <v>1</v>
      </c>
      <c r="W151" s="154">
        <v>20951</v>
      </c>
      <c r="X151" s="153" t="s">
        <v>7521</v>
      </c>
      <c r="Y151" s="153">
        <v>1</v>
      </c>
      <c r="Z151" s="153" t="s">
        <v>229</v>
      </c>
      <c r="AA151" s="153">
        <v>1</v>
      </c>
      <c r="AB151" s="153" t="s">
        <v>7107</v>
      </c>
      <c r="AC151" s="153">
        <v>1</v>
      </c>
      <c r="AD151" s="153">
        <v>0</v>
      </c>
      <c r="AE151" s="153">
        <v>0</v>
      </c>
      <c r="AF151" s="153">
        <v>0</v>
      </c>
      <c r="AG151" s="153">
        <v>20</v>
      </c>
      <c r="AH151" s="153">
        <v>20</v>
      </c>
      <c r="AI151" s="153">
        <v>100</v>
      </c>
      <c r="AJ151" s="153">
        <v>20</v>
      </c>
      <c r="AK151" s="153">
        <v>20</v>
      </c>
      <c r="AL151" s="153">
        <v>100</v>
      </c>
      <c r="AM151" s="153">
        <v>20</v>
      </c>
      <c r="AN151" s="153">
        <v>9</v>
      </c>
      <c r="AO151" s="153">
        <v>45</v>
      </c>
      <c r="AP151" s="154">
        <v>20</v>
      </c>
      <c r="AQ151" s="153">
        <v>0</v>
      </c>
      <c r="AR151" s="153">
        <v>0</v>
      </c>
      <c r="AS151" s="153">
        <v>80</v>
      </c>
      <c r="AT151" s="153">
        <v>49</v>
      </c>
      <c r="AU151" s="153" t="s">
        <v>7522</v>
      </c>
      <c r="AV151" s="153">
        <v>0</v>
      </c>
      <c r="AW151" s="153">
        <v>0</v>
      </c>
      <c r="AX151" s="153">
        <v>0</v>
      </c>
      <c r="AY151" s="153">
        <v>1653517320</v>
      </c>
      <c r="AZ151" s="153">
        <v>1653517320</v>
      </c>
      <c r="BA151" s="153">
        <v>100</v>
      </c>
      <c r="BB151" s="153">
        <v>1083689505</v>
      </c>
      <c r="BC151" s="153">
        <v>1083689505</v>
      </c>
      <c r="BD151" s="153">
        <v>100</v>
      </c>
      <c r="BE151" s="153">
        <v>460908365</v>
      </c>
      <c r="BF151" s="153">
        <v>460908365</v>
      </c>
      <c r="BG151" s="153">
        <v>100</v>
      </c>
      <c r="BH151" s="155">
        <v>1576000000</v>
      </c>
      <c r="BI151" s="153">
        <v>0</v>
      </c>
      <c r="BJ151" s="153">
        <v>0</v>
      </c>
    </row>
    <row r="152" spans="1:62">
      <c r="A152" s="152">
        <v>4050065308</v>
      </c>
      <c r="B152" s="153">
        <v>6</v>
      </c>
      <c r="C152" s="153" t="s">
        <v>7471</v>
      </c>
      <c r="D152" s="153" t="s">
        <v>7472</v>
      </c>
      <c r="E152" s="153">
        <v>2023</v>
      </c>
      <c r="F152" s="153" t="s">
        <v>7102</v>
      </c>
      <c r="G152" s="153" t="s">
        <v>7103</v>
      </c>
      <c r="H152" s="153">
        <v>2</v>
      </c>
      <c r="I152" s="153" t="s">
        <v>7104</v>
      </c>
      <c r="J152" s="153">
        <v>3</v>
      </c>
      <c r="K152" s="153" t="s">
        <v>676</v>
      </c>
      <c r="L152" s="153" t="s">
        <v>676</v>
      </c>
      <c r="M152" s="153">
        <v>199</v>
      </c>
      <c r="N152" s="153" t="s">
        <v>7105</v>
      </c>
      <c r="O152" s="153">
        <v>1</v>
      </c>
      <c r="P152" s="153" t="s">
        <v>2356</v>
      </c>
      <c r="Q152" s="153">
        <v>17</v>
      </c>
      <c r="R152" s="153" t="s">
        <v>2510</v>
      </c>
      <c r="S152" s="153">
        <v>2095</v>
      </c>
      <c r="T152" s="153" t="s">
        <v>3286</v>
      </c>
      <c r="U152" s="153">
        <v>13</v>
      </c>
      <c r="V152" s="153">
        <v>2</v>
      </c>
      <c r="W152" s="154">
        <v>20952</v>
      </c>
      <c r="X152" s="153" t="s">
        <v>7523</v>
      </c>
      <c r="Y152" s="153">
        <v>1</v>
      </c>
      <c r="Z152" s="153" t="s">
        <v>229</v>
      </c>
      <c r="AA152" s="153">
        <v>1</v>
      </c>
      <c r="AB152" s="153" t="s">
        <v>7107</v>
      </c>
      <c r="AC152" s="153">
        <v>1</v>
      </c>
      <c r="AD152" s="153">
        <v>0</v>
      </c>
      <c r="AE152" s="153">
        <v>0</v>
      </c>
      <c r="AF152" s="153">
        <v>0</v>
      </c>
      <c r="AG152" s="153">
        <v>15</v>
      </c>
      <c r="AH152" s="153">
        <v>15</v>
      </c>
      <c r="AI152" s="153">
        <v>100</v>
      </c>
      <c r="AJ152" s="153">
        <v>15</v>
      </c>
      <c r="AK152" s="153">
        <v>15</v>
      </c>
      <c r="AL152" s="153">
        <v>100</v>
      </c>
      <c r="AM152" s="153">
        <v>15</v>
      </c>
      <c r="AN152" s="153">
        <v>15</v>
      </c>
      <c r="AO152" s="153">
        <v>100</v>
      </c>
      <c r="AP152" s="154">
        <v>15</v>
      </c>
      <c r="AQ152" s="153">
        <v>0</v>
      </c>
      <c r="AR152" s="153">
        <v>0</v>
      </c>
      <c r="AS152" s="153">
        <v>60</v>
      </c>
      <c r="AT152" s="153">
        <v>45</v>
      </c>
      <c r="AU152" s="153">
        <v>75</v>
      </c>
      <c r="AV152" s="153">
        <v>0</v>
      </c>
      <c r="AW152" s="153">
        <v>0</v>
      </c>
      <c r="AX152" s="153">
        <v>0</v>
      </c>
      <c r="AY152" s="153">
        <v>254387280</v>
      </c>
      <c r="AZ152" s="153">
        <v>254387280</v>
      </c>
      <c r="BA152" s="153">
        <v>100</v>
      </c>
      <c r="BB152" s="153">
        <v>175923621</v>
      </c>
      <c r="BC152" s="153">
        <v>175923621</v>
      </c>
      <c r="BD152" s="153">
        <v>100</v>
      </c>
      <c r="BE152" s="153">
        <v>191975641</v>
      </c>
      <c r="BF152" s="153">
        <v>191975641</v>
      </c>
      <c r="BG152" s="153">
        <v>100</v>
      </c>
      <c r="BH152" s="155">
        <v>675000000</v>
      </c>
      <c r="BI152" s="153">
        <v>0</v>
      </c>
      <c r="BJ152" s="153">
        <v>0</v>
      </c>
    </row>
    <row r="153" spans="1:62">
      <c r="A153" s="152">
        <v>4050065308</v>
      </c>
      <c r="B153" s="153">
        <v>6</v>
      </c>
      <c r="C153" s="153" t="s">
        <v>7471</v>
      </c>
      <c r="D153" s="153" t="s">
        <v>7472</v>
      </c>
      <c r="E153" s="153">
        <v>2023</v>
      </c>
      <c r="F153" s="153" t="s">
        <v>7102</v>
      </c>
      <c r="G153" s="153" t="s">
        <v>7103</v>
      </c>
      <c r="H153" s="153">
        <v>2</v>
      </c>
      <c r="I153" s="153" t="s">
        <v>7104</v>
      </c>
      <c r="J153" s="153">
        <v>3</v>
      </c>
      <c r="K153" s="153" t="s">
        <v>676</v>
      </c>
      <c r="L153" s="153" t="s">
        <v>676</v>
      </c>
      <c r="M153" s="153">
        <v>199</v>
      </c>
      <c r="N153" s="153" t="s">
        <v>7105</v>
      </c>
      <c r="O153" s="153">
        <v>1</v>
      </c>
      <c r="P153" s="153" t="s">
        <v>2356</v>
      </c>
      <c r="Q153" s="153">
        <v>19</v>
      </c>
      <c r="R153" s="153" t="s">
        <v>3014</v>
      </c>
      <c r="S153" s="153">
        <v>2112</v>
      </c>
      <c r="T153" s="153" t="s">
        <v>3294</v>
      </c>
      <c r="U153" s="153">
        <v>12</v>
      </c>
      <c r="V153" s="153">
        <v>1</v>
      </c>
      <c r="W153" s="154">
        <v>21121</v>
      </c>
      <c r="X153" s="153" t="s">
        <v>7524</v>
      </c>
      <c r="Y153" s="153">
        <v>1</v>
      </c>
      <c r="Z153" s="153" t="s">
        <v>229</v>
      </c>
      <c r="AA153" s="153">
        <v>1</v>
      </c>
      <c r="AB153" s="153" t="s">
        <v>7107</v>
      </c>
      <c r="AC153" s="153">
        <v>1</v>
      </c>
      <c r="AD153" s="153">
        <v>0</v>
      </c>
      <c r="AE153" s="153">
        <v>0</v>
      </c>
      <c r="AF153" s="153">
        <v>0</v>
      </c>
      <c r="AG153" s="153">
        <v>33</v>
      </c>
      <c r="AH153" s="153">
        <v>33</v>
      </c>
      <c r="AI153" s="153">
        <v>100</v>
      </c>
      <c r="AJ153" s="153">
        <v>30</v>
      </c>
      <c r="AK153" s="153">
        <v>30</v>
      </c>
      <c r="AL153" s="153">
        <v>100</v>
      </c>
      <c r="AM153" s="153">
        <v>32</v>
      </c>
      <c r="AN153" s="153">
        <v>0</v>
      </c>
      <c r="AO153" s="153">
        <v>0</v>
      </c>
      <c r="AP153" s="154">
        <v>35</v>
      </c>
      <c r="AQ153" s="153">
        <v>0</v>
      </c>
      <c r="AR153" s="153">
        <v>0</v>
      </c>
      <c r="AS153" s="153">
        <v>130</v>
      </c>
      <c r="AT153" s="153">
        <v>63</v>
      </c>
      <c r="AU153" s="153" t="s">
        <v>7525</v>
      </c>
      <c r="AV153" s="153">
        <v>0</v>
      </c>
      <c r="AW153" s="153">
        <v>0</v>
      </c>
      <c r="AX153" s="153">
        <v>0</v>
      </c>
      <c r="AY153" s="153">
        <v>476437205</v>
      </c>
      <c r="AZ153" s="153">
        <v>476437204</v>
      </c>
      <c r="BA153" s="153">
        <v>100</v>
      </c>
      <c r="BB153" s="153">
        <v>588000000</v>
      </c>
      <c r="BC153" s="153">
        <v>587308017</v>
      </c>
      <c r="BD153" s="153" t="s">
        <v>7526</v>
      </c>
      <c r="BE153" s="153">
        <v>600000000</v>
      </c>
      <c r="BF153" s="153">
        <v>69000000</v>
      </c>
      <c r="BG153" s="153" t="s">
        <v>7527</v>
      </c>
      <c r="BH153" s="155">
        <v>562000000</v>
      </c>
      <c r="BI153" s="153">
        <v>0</v>
      </c>
      <c r="BJ153" s="153">
        <v>0</v>
      </c>
    </row>
    <row r="154" spans="1:62">
      <c r="A154" s="152">
        <v>4050065308</v>
      </c>
      <c r="B154" s="153">
        <v>6</v>
      </c>
      <c r="C154" s="153" t="s">
        <v>7471</v>
      </c>
      <c r="D154" s="153" t="s">
        <v>7472</v>
      </c>
      <c r="E154" s="153">
        <v>2023</v>
      </c>
      <c r="F154" s="153" t="s">
        <v>7102</v>
      </c>
      <c r="G154" s="153" t="s">
        <v>7103</v>
      </c>
      <c r="H154" s="153">
        <v>2</v>
      </c>
      <c r="I154" s="153" t="s">
        <v>7104</v>
      </c>
      <c r="J154" s="153">
        <v>3</v>
      </c>
      <c r="K154" s="153" t="s">
        <v>676</v>
      </c>
      <c r="L154" s="153" t="s">
        <v>676</v>
      </c>
      <c r="M154" s="153">
        <v>199</v>
      </c>
      <c r="N154" s="153" t="s">
        <v>7105</v>
      </c>
      <c r="O154" s="153">
        <v>1</v>
      </c>
      <c r="P154" s="153" t="s">
        <v>2356</v>
      </c>
      <c r="Q154" s="153">
        <v>20</v>
      </c>
      <c r="R154" s="153" t="s">
        <v>2528</v>
      </c>
      <c r="S154" s="153">
        <v>2100</v>
      </c>
      <c r="T154" s="153" t="s">
        <v>7528</v>
      </c>
      <c r="U154" s="153">
        <v>19</v>
      </c>
      <c r="V154" s="153">
        <v>1</v>
      </c>
      <c r="W154" s="154">
        <v>21001</v>
      </c>
      <c r="X154" s="153" t="s">
        <v>7529</v>
      </c>
      <c r="Y154" s="153">
        <v>1</v>
      </c>
      <c r="Z154" s="153" t="s">
        <v>229</v>
      </c>
      <c r="AA154" s="153">
        <v>1</v>
      </c>
      <c r="AB154" s="153" t="s">
        <v>7107</v>
      </c>
      <c r="AC154" s="153">
        <v>1</v>
      </c>
      <c r="AD154" s="153">
        <v>0</v>
      </c>
      <c r="AE154" s="153">
        <v>0</v>
      </c>
      <c r="AF154" s="153">
        <v>0</v>
      </c>
      <c r="AG154" s="153">
        <v>4500</v>
      </c>
      <c r="AH154" s="153">
        <v>760</v>
      </c>
      <c r="AI154" s="153" t="s">
        <v>7530</v>
      </c>
      <c r="AJ154" s="153">
        <v>4500</v>
      </c>
      <c r="AK154" s="153">
        <v>1445</v>
      </c>
      <c r="AL154" s="153" t="s">
        <v>7531</v>
      </c>
      <c r="AM154" s="153">
        <v>4500</v>
      </c>
      <c r="AN154" s="153">
        <v>941</v>
      </c>
      <c r="AO154" s="153" t="s">
        <v>7532</v>
      </c>
      <c r="AP154" s="154">
        <v>4500</v>
      </c>
      <c r="AQ154" s="153">
        <v>0</v>
      </c>
      <c r="AR154" s="153">
        <v>0</v>
      </c>
      <c r="AS154" s="153">
        <v>18000</v>
      </c>
      <c r="AT154" s="153">
        <v>3146</v>
      </c>
      <c r="AU154" s="153" t="s">
        <v>7533</v>
      </c>
      <c r="AV154" s="153">
        <v>0</v>
      </c>
      <c r="AW154" s="153">
        <v>0</v>
      </c>
      <c r="AX154" s="153">
        <v>0</v>
      </c>
      <c r="AY154" s="153">
        <v>427995255</v>
      </c>
      <c r="AZ154" s="153">
        <v>427995255</v>
      </c>
      <c r="BA154" s="153">
        <v>100</v>
      </c>
      <c r="BB154" s="153">
        <v>678095427</v>
      </c>
      <c r="BC154" s="153">
        <v>678095427</v>
      </c>
      <c r="BD154" s="153">
        <v>100</v>
      </c>
      <c r="BE154" s="153">
        <v>800000000</v>
      </c>
      <c r="BF154" s="153">
        <v>423368100</v>
      </c>
      <c r="BG154" s="153" t="s">
        <v>7534</v>
      </c>
      <c r="BH154" s="155">
        <v>543000000</v>
      </c>
      <c r="BI154" s="153">
        <v>0</v>
      </c>
      <c r="BJ154" s="153">
        <v>0</v>
      </c>
    </row>
    <row r="155" spans="1:62">
      <c r="A155" s="152">
        <v>4050065308</v>
      </c>
      <c r="B155" s="153">
        <v>6</v>
      </c>
      <c r="C155" s="153" t="s">
        <v>7471</v>
      </c>
      <c r="D155" s="153" t="s">
        <v>7472</v>
      </c>
      <c r="E155" s="153">
        <v>2023</v>
      </c>
      <c r="F155" s="153" t="s">
        <v>7102</v>
      </c>
      <c r="G155" s="153" t="s">
        <v>7103</v>
      </c>
      <c r="H155" s="153">
        <v>2</v>
      </c>
      <c r="I155" s="153" t="s">
        <v>7104</v>
      </c>
      <c r="J155" s="153">
        <v>3</v>
      </c>
      <c r="K155" s="153" t="s">
        <v>676</v>
      </c>
      <c r="L155" s="153" t="s">
        <v>676</v>
      </c>
      <c r="M155" s="153">
        <v>199</v>
      </c>
      <c r="N155" s="153" t="s">
        <v>7105</v>
      </c>
      <c r="O155" s="153">
        <v>1</v>
      </c>
      <c r="P155" s="153" t="s">
        <v>2356</v>
      </c>
      <c r="Q155" s="153">
        <v>20</v>
      </c>
      <c r="R155" s="153" t="s">
        <v>2528</v>
      </c>
      <c r="S155" s="153">
        <v>2100</v>
      </c>
      <c r="T155" s="153" t="s">
        <v>7528</v>
      </c>
      <c r="U155" s="153">
        <v>19</v>
      </c>
      <c r="V155" s="153">
        <v>2</v>
      </c>
      <c r="W155" s="154">
        <v>21002</v>
      </c>
      <c r="X155" s="153" t="s">
        <v>7535</v>
      </c>
      <c r="Y155" s="153">
        <v>1</v>
      </c>
      <c r="Z155" s="153" t="s">
        <v>229</v>
      </c>
      <c r="AA155" s="153">
        <v>1</v>
      </c>
      <c r="AB155" s="153" t="s">
        <v>7107</v>
      </c>
      <c r="AC155" s="153">
        <v>1</v>
      </c>
      <c r="AD155" s="153">
        <v>0</v>
      </c>
      <c r="AE155" s="153">
        <v>0</v>
      </c>
      <c r="AF155" s="153">
        <v>0</v>
      </c>
      <c r="AG155" s="153">
        <v>350</v>
      </c>
      <c r="AH155" s="153">
        <v>540</v>
      </c>
      <c r="AI155" s="153" t="s">
        <v>7536</v>
      </c>
      <c r="AJ155" s="153">
        <v>350</v>
      </c>
      <c r="AK155" s="153">
        <v>600</v>
      </c>
      <c r="AL155" s="153" t="s">
        <v>7537</v>
      </c>
      <c r="AM155" s="153">
        <v>350</v>
      </c>
      <c r="AN155" s="153">
        <v>460</v>
      </c>
      <c r="AO155" s="153" t="s">
        <v>7538</v>
      </c>
      <c r="AP155" s="154">
        <v>350</v>
      </c>
      <c r="AQ155" s="153">
        <v>0</v>
      </c>
      <c r="AR155" s="153">
        <v>0</v>
      </c>
      <c r="AS155" s="153">
        <v>1400</v>
      </c>
      <c r="AT155" s="153">
        <v>1600</v>
      </c>
      <c r="AU155" s="153" t="s">
        <v>7128</v>
      </c>
      <c r="AV155" s="153">
        <v>0</v>
      </c>
      <c r="AW155" s="153">
        <v>0</v>
      </c>
      <c r="AX155" s="153">
        <v>0</v>
      </c>
      <c r="AY155" s="153">
        <v>173905874</v>
      </c>
      <c r="AZ155" s="153">
        <v>163198518</v>
      </c>
      <c r="BA155" s="153" t="s">
        <v>7539</v>
      </c>
      <c r="BB155" s="153">
        <v>604904573</v>
      </c>
      <c r="BC155" s="153">
        <v>598000000</v>
      </c>
      <c r="BD155" s="153" t="s">
        <v>7540</v>
      </c>
      <c r="BE155" s="153">
        <v>600000000</v>
      </c>
      <c r="BF155" s="153">
        <v>513568100</v>
      </c>
      <c r="BG155" s="153" t="s">
        <v>7541</v>
      </c>
      <c r="BH155" s="155">
        <v>264000000</v>
      </c>
      <c r="BI155" s="153">
        <v>0</v>
      </c>
      <c r="BJ155" s="153">
        <v>0</v>
      </c>
    </row>
    <row r="156" spans="1:62">
      <c r="A156" s="152">
        <v>4050065308</v>
      </c>
      <c r="B156" s="153">
        <v>6</v>
      </c>
      <c r="C156" s="153" t="s">
        <v>7471</v>
      </c>
      <c r="D156" s="153" t="s">
        <v>7472</v>
      </c>
      <c r="E156" s="153">
        <v>2023</v>
      </c>
      <c r="F156" s="153" t="s">
        <v>7102</v>
      </c>
      <c r="G156" s="153" t="s">
        <v>7103</v>
      </c>
      <c r="H156" s="153">
        <v>2</v>
      </c>
      <c r="I156" s="153" t="s">
        <v>7104</v>
      </c>
      <c r="J156" s="153">
        <v>3</v>
      </c>
      <c r="K156" s="153" t="s">
        <v>676</v>
      </c>
      <c r="L156" s="153" t="s">
        <v>676</v>
      </c>
      <c r="M156" s="153">
        <v>199</v>
      </c>
      <c r="N156" s="153" t="s">
        <v>7105</v>
      </c>
      <c r="O156" s="153">
        <v>1</v>
      </c>
      <c r="P156" s="153" t="s">
        <v>2356</v>
      </c>
      <c r="Q156" s="153">
        <v>21</v>
      </c>
      <c r="R156" s="153" t="s">
        <v>2553</v>
      </c>
      <c r="S156" s="153">
        <v>2110</v>
      </c>
      <c r="T156" s="153" t="s">
        <v>3306</v>
      </c>
      <c r="U156" s="153">
        <v>20</v>
      </c>
      <c r="V156" s="153">
        <v>1</v>
      </c>
      <c r="W156" s="154">
        <v>21101</v>
      </c>
      <c r="X156" s="153" t="s">
        <v>7542</v>
      </c>
      <c r="Y156" s="153">
        <v>1</v>
      </c>
      <c r="Z156" s="153" t="s">
        <v>229</v>
      </c>
      <c r="AA156" s="153">
        <v>1</v>
      </c>
      <c r="AB156" s="153" t="s">
        <v>7107</v>
      </c>
      <c r="AC156" s="153">
        <v>1</v>
      </c>
      <c r="AD156" s="153">
        <v>0</v>
      </c>
      <c r="AE156" s="153">
        <v>0</v>
      </c>
      <c r="AF156" s="153">
        <v>0</v>
      </c>
      <c r="AG156" s="153">
        <v>6</v>
      </c>
      <c r="AH156" s="153">
        <v>14</v>
      </c>
      <c r="AI156" s="153" t="s">
        <v>7152</v>
      </c>
      <c r="AJ156" s="153">
        <v>8</v>
      </c>
      <c r="AK156" s="153">
        <v>4</v>
      </c>
      <c r="AL156" s="153">
        <v>50</v>
      </c>
      <c r="AM156" s="153">
        <v>5</v>
      </c>
      <c r="AN156" s="153">
        <v>9</v>
      </c>
      <c r="AO156" s="153">
        <v>180</v>
      </c>
      <c r="AP156" s="154">
        <v>5</v>
      </c>
      <c r="AQ156" s="153">
        <v>0</v>
      </c>
      <c r="AR156" s="153">
        <v>0</v>
      </c>
      <c r="AS156" s="153">
        <v>24</v>
      </c>
      <c r="AT156" s="153">
        <v>27</v>
      </c>
      <c r="AU156" s="153" t="s">
        <v>7543</v>
      </c>
      <c r="AV156" s="153">
        <v>0</v>
      </c>
      <c r="AW156" s="153">
        <v>0</v>
      </c>
      <c r="AX156" s="153">
        <v>0</v>
      </c>
      <c r="AY156" s="153">
        <v>489829262</v>
      </c>
      <c r="AZ156" s="153">
        <v>489829262</v>
      </c>
      <c r="BA156" s="153">
        <v>100</v>
      </c>
      <c r="BB156" s="153">
        <v>570885411</v>
      </c>
      <c r="BC156" s="153">
        <v>570885411</v>
      </c>
      <c r="BD156" s="153">
        <v>100</v>
      </c>
      <c r="BE156" s="153">
        <v>3600000000</v>
      </c>
      <c r="BF156" s="153">
        <v>3542400000</v>
      </c>
      <c r="BG156" s="153" t="s">
        <v>7544</v>
      </c>
      <c r="BH156" s="155">
        <v>305000000</v>
      </c>
      <c r="BI156" s="153">
        <v>0</v>
      </c>
      <c r="BJ156" s="153">
        <v>0</v>
      </c>
    </row>
    <row r="157" spans="1:62">
      <c r="A157" s="152">
        <v>4050065308</v>
      </c>
      <c r="B157" s="153">
        <v>6</v>
      </c>
      <c r="C157" s="153" t="s">
        <v>7471</v>
      </c>
      <c r="D157" s="153" t="s">
        <v>7472</v>
      </c>
      <c r="E157" s="153">
        <v>2023</v>
      </c>
      <c r="F157" s="153" t="s">
        <v>7102</v>
      </c>
      <c r="G157" s="153" t="s">
        <v>7103</v>
      </c>
      <c r="H157" s="153">
        <v>2</v>
      </c>
      <c r="I157" s="153" t="s">
        <v>7104</v>
      </c>
      <c r="J157" s="153">
        <v>3</v>
      </c>
      <c r="K157" s="153" t="s">
        <v>676</v>
      </c>
      <c r="L157" s="153" t="s">
        <v>676</v>
      </c>
      <c r="M157" s="153">
        <v>199</v>
      </c>
      <c r="N157" s="153" t="s">
        <v>7105</v>
      </c>
      <c r="O157" s="153">
        <v>1</v>
      </c>
      <c r="P157" s="153" t="s">
        <v>2356</v>
      </c>
      <c r="Q157" s="153">
        <v>21</v>
      </c>
      <c r="R157" s="153" t="s">
        <v>2553</v>
      </c>
      <c r="S157" s="153">
        <v>2110</v>
      </c>
      <c r="T157" s="153" t="s">
        <v>3306</v>
      </c>
      <c r="U157" s="153">
        <v>20</v>
      </c>
      <c r="V157" s="153">
        <v>2</v>
      </c>
      <c r="W157" s="154">
        <v>21102</v>
      </c>
      <c r="X157" s="153" t="s">
        <v>7545</v>
      </c>
      <c r="Y157" s="153">
        <v>1</v>
      </c>
      <c r="Z157" s="153" t="s">
        <v>229</v>
      </c>
      <c r="AA157" s="153">
        <v>1</v>
      </c>
      <c r="AB157" s="153" t="s">
        <v>7107</v>
      </c>
      <c r="AC157" s="153">
        <v>1</v>
      </c>
      <c r="AD157" s="153">
        <v>0</v>
      </c>
      <c r="AE157" s="153">
        <v>0</v>
      </c>
      <c r="AF157" s="153">
        <v>0</v>
      </c>
      <c r="AG157" s="153">
        <v>15</v>
      </c>
      <c r="AH157" s="153">
        <v>24</v>
      </c>
      <c r="AI157" s="153">
        <v>160</v>
      </c>
      <c r="AJ157" s="153">
        <v>15</v>
      </c>
      <c r="AK157" s="153">
        <v>15</v>
      </c>
      <c r="AL157" s="153">
        <v>100</v>
      </c>
      <c r="AM157" s="153">
        <v>15</v>
      </c>
      <c r="AN157" s="153">
        <v>15</v>
      </c>
      <c r="AO157" s="153">
        <v>100</v>
      </c>
      <c r="AP157" s="154">
        <v>15</v>
      </c>
      <c r="AQ157" s="153">
        <v>0</v>
      </c>
      <c r="AR157" s="153">
        <v>0</v>
      </c>
      <c r="AS157" s="153">
        <v>60</v>
      </c>
      <c r="AT157" s="153">
        <v>54</v>
      </c>
      <c r="AU157" s="153">
        <v>90</v>
      </c>
      <c r="AV157" s="153">
        <v>0</v>
      </c>
      <c r="AW157" s="153">
        <v>0</v>
      </c>
      <c r="AX157" s="153">
        <v>0</v>
      </c>
      <c r="AY157" s="153">
        <v>303915124</v>
      </c>
      <c r="AZ157" s="153">
        <v>303915124</v>
      </c>
      <c r="BA157" s="153">
        <v>100</v>
      </c>
      <c r="BB157" s="153">
        <v>249000000</v>
      </c>
      <c r="BC157" s="153">
        <v>249000000</v>
      </c>
      <c r="BD157" s="153">
        <v>100</v>
      </c>
      <c r="BE157" s="153">
        <v>380000000</v>
      </c>
      <c r="BF157" s="153">
        <v>285000000</v>
      </c>
      <c r="BG157" s="153">
        <v>75</v>
      </c>
      <c r="BH157" s="155">
        <v>233000000</v>
      </c>
      <c r="BI157" s="153">
        <v>0</v>
      </c>
      <c r="BJ157" s="153">
        <v>0</v>
      </c>
    </row>
    <row r="158" spans="1:62">
      <c r="A158" s="152">
        <v>4050065308</v>
      </c>
      <c r="B158" s="153">
        <v>6</v>
      </c>
      <c r="C158" s="153" t="s">
        <v>7471</v>
      </c>
      <c r="D158" s="153" t="s">
        <v>7472</v>
      </c>
      <c r="E158" s="153">
        <v>2023</v>
      </c>
      <c r="F158" s="153" t="s">
        <v>7102</v>
      </c>
      <c r="G158" s="153" t="s">
        <v>7103</v>
      </c>
      <c r="H158" s="153">
        <v>2</v>
      </c>
      <c r="I158" s="153" t="s">
        <v>7104</v>
      </c>
      <c r="J158" s="153">
        <v>3</v>
      </c>
      <c r="K158" s="153" t="s">
        <v>676</v>
      </c>
      <c r="L158" s="153" t="s">
        <v>676</v>
      </c>
      <c r="M158" s="153">
        <v>199</v>
      </c>
      <c r="N158" s="153" t="s">
        <v>7105</v>
      </c>
      <c r="O158" s="153">
        <v>1</v>
      </c>
      <c r="P158" s="153" t="s">
        <v>2356</v>
      </c>
      <c r="Q158" s="153">
        <v>21</v>
      </c>
      <c r="R158" s="153" t="s">
        <v>2553</v>
      </c>
      <c r="S158" s="153">
        <v>2110</v>
      </c>
      <c r="T158" s="153" t="s">
        <v>3306</v>
      </c>
      <c r="U158" s="153">
        <v>20</v>
      </c>
      <c r="V158" s="153">
        <v>3</v>
      </c>
      <c r="W158" s="154">
        <v>21103</v>
      </c>
      <c r="X158" s="153" t="s">
        <v>7546</v>
      </c>
      <c r="Y158" s="153">
        <v>1</v>
      </c>
      <c r="Z158" s="153" t="s">
        <v>229</v>
      </c>
      <c r="AA158" s="153">
        <v>1</v>
      </c>
      <c r="AB158" s="153" t="s">
        <v>7107</v>
      </c>
      <c r="AC158" s="153">
        <v>1</v>
      </c>
      <c r="AD158" s="153">
        <v>0</v>
      </c>
      <c r="AE158" s="153">
        <v>0</v>
      </c>
      <c r="AF158" s="153">
        <v>0</v>
      </c>
      <c r="AG158" s="153">
        <v>350</v>
      </c>
      <c r="AH158" s="153">
        <v>350</v>
      </c>
      <c r="AI158" s="153">
        <v>100</v>
      </c>
      <c r="AJ158" s="153">
        <v>350</v>
      </c>
      <c r="AK158" s="153">
        <v>360</v>
      </c>
      <c r="AL158" s="153" t="s">
        <v>7547</v>
      </c>
      <c r="AM158" s="153">
        <v>350</v>
      </c>
      <c r="AN158" s="153">
        <v>400</v>
      </c>
      <c r="AO158" s="153" t="s">
        <v>7128</v>
      </c>
      <c r="AP158" s="154">
        <v>350</v>
      </c>
      <c r="AQ158" s="153">
        <v>0</v>
      </c>
      <c r="AR158" s="153">
        <v>0</v>
      </c>
      <c r="AS158" s="153">
        <v>1400</v>
      </c>
      <c r="AT158" s="153">
        <v>1110</v>
      </c>
      <c r="AU158" s="153" t="s">
        <v>7548</v>
      </c>
      <c r="AV158" s="153">
        <v>0</v>
      </c>
      <c r="AW158" s="153">
        <v>0</v>
      </c>
      <c r="AX158" s="153">
        <v>0</v>
      </c>
      <c r="AY158" s="153">
        <v>229642732</v>
      </c>
      <c r="AZ158" s="153">
        <v>229642732</v>
      </c>
      <c r="BA158" s="153">
        <v>100</v>
      </c>
      <c r="BB158" s="153">
        <v>318000000</v>
      </c>
      <c r="BC158" s="153">
        <v>318000000</v>
      </c>
      <c r="BD158" s="153">
        <v>100</v>
      </c>
      <c r="BE158" s="153">
        <v>300000000</v>
      </c>
      <c r="BF158" s="153">
        <v>215000000</v>
      </c>
      <c r="BG158" s="153" t="s">
        <v>7549</v>
      </c>
      <c r="BH158" s="155">
        <v>264000000</v>
      </c>
      <c r="BI158" s="153">
        <v>0</v>
      </c>
      <c r="BJ158" s="153">
        <v>0</v>
      </c>
    </row>
    <row r="159" spans="1:62">
      <c r="A159" s="152">
        <v>4050065308</v>
      </c>
      <c r="B159" s="153">
        <v>6</v>
      </c>
      <c r="C159" s="153" t="s">
        <v>7471</v>
      </c>
      <c r="D159" s="153" t="s">
        <v>7472</v>
      </c>
      <c r="E159" s="153">
        <v>2023</v>
      </c>
      <c r="F159" s="153" t="s">
        <v>7102</v>
      </c>
      <c r="G159" s="153" t="s">
        <v>7103</v>
      </c>
      <c r="H159" s="153">
        <v>2</v>
      </c>
      <c r="I159" s="153" t="s">
        <v>7104</v>
      </c>
      <c r="J159" s="153">
        <v>3</v>
      </c>
      <c r="K159" s="153" t="s">
        <v>676</v>
      </c>
      <c r="L159" s="153" t="s">
        <v>676</v>
      </c>
      <c r="M159" s="153">
        <v>199</v>
      </c>
      <c r="N159" s="153" t="s">
        <v>7105</v>
      </c>
      <c r="O159" s="153">
        <v>1</v>
      </c>
      <c r="P159" s="153" t="s">
        <v>2356</v>
      </c>
      <c r="Q159" s="153">
        <v>21</v>
      </c>
      <c r="R159" s="153" t="s">
        <v>2553</v>
      </c>
      <c r="S159" s="153">
        <v>2110</v>
      </c>
      <c r="T159" s="153" t="s">
        <v>3306</v>
      </c>
      <c r="U159" s="153">
        <v>20</v>
      </c>
      <c r="V159" s="153">
        <v>4</v>
      </c>
      <c r="W159" s="154">
        <v>21104</v>
      </c>
      <c r="X159" s="153" t="s">
        <v>7550</v>
      </c>
      <c r="Y159" s="153">
        <v>1</v>
      </c>
      <c r="Z159" s="153" t="s">
        <v>229</v>
      </c>
      <c r="AA159" s="153">
        <v>1</v>
      </c>
      <c r="AB159" s="153" t="s">
        <v>7107</v>
      </c>
      <c r="AC159" s="153">
        <v>1</v>
      </c>
      <c r="AD159" s="153">
        <v>0</v>
      </c>
      <c r="AE159" s="153">
        <v>0</v>
      </c>
      <c r="AF159" s="153">
        <v>0</v>
      </c>
      <c r="AG159" s="153">
        <v>0</v>
      </c>
      <c r="AH159" s="153">
        <v>0</v>
      </c>
      <c r="AI159" s="153">
        <v>0</v>
      </c>
      <c r="AJ159" s="153">
        <v>8</v>
      </c>
      <c r="AK159" s="153">
        <v>8</v>
      </c>
      <c r="AL159" s="153">
        <v>100</v>
      </c>
      <c r="AM159" s="153">
        <v>5</v>
      </c>
      <c r="AN159" s="153">
        <v>1</v>
      </c>
      <c r="AO159" s="153">
        <v>20</v>
      </c>
      <c r="AP159" s="154">
        <v>0</v>
      </c>
      <c r="AQ159" s="153">
        <v>0</v>
      </c>
      <c r="AR159" s="153">
        <v>0</v>
      </c>
      <c r="AS159" s="153">
        <v>13</v>
      </c>
      <c r="AT159" s="153">
        <v>9</v>
      </c>
      <c r="AU159" s="153" t="s">
        <v>7551</v>
      </c>
      <c r="AV159" s="153">
        <v>0</v>
      </c>
      <c r="AW159" s="153">
        <v>0</v>
      </c>
      <c r="AX159" s="153">
        <v>0</v>
      </c>
      <c r="AY159" s="153">
        <v>0</v>
      </c>
      <c r="AZ159" s="153">
        <v>0</v>
      </c>
      <c r="BA159" s="153">
        <v>0</v>
      </c>
      <c r="BB159" s="153">
        <v>407114589</v>
      </c>
      <c r="BC159" s="153">
        <v>407024499</v>
      </c>
      <c r="BD159" s="153" t="s">
        <v>7316</v>
      </c>
      <c r="BE159" s="153">
        <v>150000000</v>
      </c>
      <c r="BF159" s="153">
        <v>150000000</v>
      </c>
      <c r="BG159" s="153">
        <v>100</v>
      </c>
      <c r="BH159" s="155">
        <v>0</v>
      </c>
      <c r="BI159" s="153">
        <v>0</v>
      </c>
      <c r="BJ159" s="153">
        <v>0</v>
      </c>
    </row>
    <row r="160" spans="1:62">
      <c r="A160" s="152">
        <v>4050065308</v>
      </c>
      <c r="B160" s="153">
        <v>6</v>
      </c>
      <c r="C160" s="153" t="s">
        <v>7471</v>
      </c>
      <c r="D160" s="153" t="s">
        <v>7472</v>
      </c>
      <c r="E160" s="153">
        <v>2023</v>
      </c>
      <c r="F160" s="153" t="s">
        <v>7102</v>
      </c>
      <c r="G160" s="153" t="s">
        <v>7103</v>
      </c>
      <c r="H160" s="153">
        <v>2</v>
      </c>
      <c r="I160" s="153" t="s">
        <v>7104</v>
      </c>
      <c r="J160" s="153">
        <v>3</v>
      </c>
      <c r="K160" s="153" t="s">
        <v>676</v>
      </c>
      <c r="L160" s="153" t="s">
        <v>676</v>
      </c>
      <c r="M160" s="153">
        <v>199</v>
      </c>
      <c r="N160" s="153" t="s">
        <v>7105</v>
      </c>
      <c r="O160" s="153">
        <v>1</v>
      </c>
      <c r="P160" s="153" t="s">
        <v>2356</v>
      </c>
      <c r="Q160" s="153">
        <v>23</v>
      </c>
      <c r="R160" s="153" t="s">
        <v>3040</v>
      </c>
      <c r="S160" s="153">
        <v>2108</v>
      </c>
      <c r="T160" s="153" t="s">
        <v>3320</v>
      </c>
      <c r="U160" s="153">
        <v>19</v>
      </c>
      <c r="V160" s="153">
        <v>1</v>
      </c>
      <c r="W160" s="154">
        <v>21081</v>
      </c>
      <c r="X160" s="153" t="s">
        <v>7552</v>
      </c>
      <c r="Y160" s="153">
        <v>1</v>
      </c>
      <c r="Z160" s="153" t="s">
        <v>229</v>
      </c>
      <c r="AA160" s="153">
        <v>1</v>
      </c>
      <c r="AB160" s="153" t="s">
        <v>7107</v>
      </c>
      <c r="AC160" s="153">
        <v>1</v>
      </c>
      <c r="AD160" s="153">
        <v>0</v>
      </c>
      <c r="AE160" s="153">
        <v>0</v>
      </c>
      <c r="AF160" s="153">
        <v>0</v>
      </c>
      <c r="AG160" s="153">
        <v>10</v>
      </c>
      <c r="AH160" s="153">
        <v>10</v>
      </c>
      <c r="AI160" s="153">
        <v>100</v>
      </c>
      <c r="AJ160" s="153">
        <v>15</v>
      </c>
      <c r="AK160" s="153">
        <v>11</v>
      </c>
      <c r="AL160" s="153" t="s">
        <v>7553</v>
      </c>
      <c r="AM160" s="153">
        <v>18</v>
      </c>
      <c r="AN160" s="153">
        <v>0</v>
      </c>
      <c r="AO160" s="153">
        <v>0</v>
      </c>
      <c r="AP160" s="154">
        <v>17</v>
      </c>
      <c r="AQ160" s="153">
        <v>0</v>
      </c>
      <c r="AR160" s="153">
        <v>0</v>
      </c>
      <c r="AS160" s="153">
        <v>60</v>
      </c>
      <c r="AT160" s="153">
        <v>21</v>
      </c>
      <c r="AU160" s="153">
        <v>35</v>
      </c>
      <c r="AV160" s="153">
        <v>0</v>
      </c>
      <c r="AW160" s="153">
        <v>0</v>
      </c>
      <c r="AX160" s="153">
        <v>0</v>
      </c>
      <c r="AY160" s="153">
        <v>163894399</v>
      </c>
      <c r="AZ160" s="153">
        <v>159600361</v>
      </c>
      <c r="BA160" s="153" t="s">
        <v>7554</v>
      </c>
      <c r="BB160" s="153">
        <v>289000000</v>
      </c>
      <c r="BC160" s="153">
        <v>276008288</v>
      </c>
      <c r="BD160" s="153" t="s">
        <v>7555</v>
      </c>
      <c r="BE160" s="153">
        <v>300000000</v>
      </c>
      <c r="BF160" s="153">
        <v>0</v>
      </c>
      <c r="BG160" s="153">
        <v>0</v>
      </c>
      <c r="BH160" s="155">
        <v>276000000</v>
      </c>
      <c r="BI160" s="153">
        <v>0</v>
      </c>
      <c r="BJ160" s="153">
        <v>0</v>
      </c>
    </row>
    <row r="161" spans="1:62">
      <c r="A161" s="152">
        <v>4050065308</v>
      </c>
      <c r="B161" s="153">
        <v>6</v>
      </c>
      <c r="C161" s="153" t="s">
        <v>7471</v>
      </c>
      <c r="D161" s="153" t="s">
        <v>7472</v>
      </c>
      <c r="E161" s="153">
        <v>2023</v>
      </c>
      <c r="F161" s="153" t="s">
        <v>7102</v>
      </c>
      <c r="G161" s="153" t="s">
        <v>7103</v>
      </c>
      <c r="H161" s="153">
        <v>2</v>
      </c>
      <c r="I161" s="153" t="s">
        <v>7104</v>
      </c>
      <c r="J161" s="153">
        <v>3</v>
      </c>
      <c r="K161" s="153" t="s">
        <v>676</v>
      </c>
      <c r="L161" s="153" t="s">
        <v>676</v>
      </c>
      <c r="M161" s="153">
        <v>199</v>
      </c>
      <c r="N161" s="153" t="s">
        <v>7105</v>
      </c>
      <c r="O161" s="153">
        <v>1</v>
      </c>
      <c r="P161" s="153" t="s">
        <v>2356</v>
      </c>
      <c r="Q161" s="153">
        <v>23</v>
      </c>
      <c r="R161" s="153" t="s">
        <v>3040</v>
      </c>
      <c r="S161" s="153">
        <v>2108</v>
      </c>
      <c r="T161" s="153" t="s">
        <v>3320</v>
      </c>
      <c r="U161" s="153">
        <v>19</v>
      </c>
      <c r="V161" s="153">
        <v>2</v>
      </c>
      <c r="W161" s="154">
        <v>21082</v>
      </c>
      <c r="X161" s="153" t="s">
        <v>7556</v>
      </c>
      <c r="Y161" s="153">
        <v>1</v>
      </c>
      <c r="Z161" s="153" t="s">
        <v>229</v>
      </c>
      <c r="AA161" s="153">
        <v>1</v>
      </c>
      <c r="AB161" s="153" t="s">
        <v>7107</v>
      </c>
      <c r="AC161" s="153">
        <v>1</v>
      </c>
      <c r="AD161" s="153">
        <v>0</v>
      </c>
      <c r="AE161" s="153">
        <v>0</v>
      </c>
      <c r="AF161" s="153">
        <v>0</v>
      </c>
      <c r="AG161" s="153">
        <v>10</v>
      </c>
      <c r="AH161" s="153">
        <v>30</v>
      </c>
      <c r="AI161" s="153">
        <v>300</v>
      </c>
      <c r="AJ161" s="153">
        <v>15</v>
      </c>
      <c r="AK161" s="153">
        <v>33</v>
      </c>
      <c r="AL161" s="153">
        <v>220</v>
      </c>
      <c r="AM161" s="153">
        <v>18</v>
      </c>
      <c r="AN161" s="153">
        <v>0</v>
      </c>
      <c r="AO161" s="153">
        <v>0</v>
      </c>
      <c r="AP161" s="154">
        <v>17</v>
      </c>
      <c r="AQ161" s="153">
        <v>0</v>
      </c>
      <c r="AR161" s="153">
        <v>0</v>
      </c>
      <c r="AS161" s="153">
        <v>60</v>
      </c>
      <c r="AT161" s="153">
        <v>63</v>
      </c>
      <c r="AU161" s="153">
        <v>105</v>
      </c>
      <c r="AV161" s="153">
        <v>0</v>
      </c>
      <c r="AW161" s="153">
        <v>0</v>
      </c>
      <c r="AX161" s="153">
        <v>0</v>
      </c>
      <c r="AY161" s="153">
        <v>163894399</v>
      </c>
      <c r="AZ161" s="153">
        <v>159600361</v>
      </c>
      <c r="BA161" s="153" t="s">
        <v>7554</v>
      </c>
      <c r="BB161" s="153">
        <v>289000000</v>
      </c>
      <c r="BC161" s="153">
        <v>274550223</v>
      </c>
      <c r="BD161" s="153">
        <v>95</v>
      </c>
      <c r="BE161" s="153">
        <v>300000000</v>
      </c>
      <c r="BF161" s="153">
        <v>0</v>
      </c>
      <c r="BG161" s="153">
        <v>0</v>
      </c>
      <c r="BH161" s="155">
        <v>276000000</v>
      </c>
      <c r="BI161" s="153">
        <v>0</v>
      </c>
      <c r="BJ161" s="153">
        <v>0</v>
      </c>
    </row>
    <row r="162" spans="1:62">
      <c r="A162" s="152">
        <v>4050065308</v>
      </c>
      <c r="B162" s="153">
        <v>6</v>
      </c>
      <c r="C162" s="153" t="s">
        <v>7471</v>
      </c>
      <c r="D162" s="153" t="s">
        <v>7472</v>
      </c>
      <c r="E162" s="153">
        <v>2023</v>
      </c>
      <c r="F162" s="153" t="s">
        <v>7102</v>
      </c>
      <c r="G162" s="153" t="s">
        <v>7103</v>
      </c>
      <c r="H162" s="153">
        <v>2</v>
      </c>
      <c r="I162" s="153" t="s">
        <v>7104</v>
      </c>
      <c r="J162" s="153">
        <v>3</v>
      </c>
      <c r="K162" s="153" t="s">
        <v>676</v>
      </c>
      <c r="L162" s="153" t="s">
        <v>676</v>
      </c>
      <c r="M162" s="153">
        <v>199</v>
      </c>
      <c r="N162" s="153" t="s">
        <v>7105</v>
      </c>
      <c r="O162" s="153">
        <v>1</v>
      </c>
      <c r="P162" s="153" t="s">
        <v>2356</v>
      </c>
      <c r="Q162" s="153">
        <v>24</v>
      </c>
      <c r="R162" s="153" t="s">
        <v>2591</v>
      </c>
      <c r="S162" s="153">
        <v>2123</v>
      </c>
      <c r="T162" s="153" t="s">
        <v>3330</v>
      </c>
      <c r="U162" s="153">
        <v>17</v>
      </c>
      <c r="V162" s="153">
        <v>1</v>
      </c>
      <c r="W162" s="154">
        <v>21231</v>
      </c>
      <c r="X162" s="153" t="s">
        <v>7557</v>
      </c>
      <c r="Y162" s="153">
        <v>1</v>
      </c>
      <c r="Z162" s="153" t="s">
        <v>229</v>
      </c>
      <c r="AA162" s="153">
        <v>1</v>
      </c>
      <c r="AB162" s="153" t="s">
        <v>7107</v>
      </c>
      <c r="AC162" s="153">
        <v>1</v>
      </c>
      <c r="AD162" s="153">
        <v>0</v>
      </c>
      <c r="AE162" s="153">
        <v>0</v>
      </c>
      <c r="AF162" s="153">
        <v>0</v>
      </c>
      <c r="AG162" s="153">
        <v>1</v>
      </c>
      <c r="AH162" s="153">
        <v>3</v>
      </c>
      <c r="AI162" s="153">
        <v>300</v>
      </c>
      <c r="AJ162" s="153">
        <v>1</v>
      </c>
      <c r="AK162" s="153">
        <v>2</v>
      </c>
      <c r="AL162" s="153">
        <v>200</v>
      </c>
      <c r="AM162" s="153">
        <v>2</v>
      </c>
      <c r="AN162" s="153">
        <v>2</v>
      </c>
      <c r="AO162" s="153">
        <v>100</v>
      </c>
      <c r="AP162" s="154">
        <v>1</v>
      </c>
      <c r="AQ162" s="153">
        <v>0</v>
      </c>
      <c r="AR162" s="153">
        <v>0</v>
      </c>
      <c r="AS162" s="153">
        <v>5</v>
      </c>
      <c r="AT162" s="153">
        <v>7</v>
      </c>
      <c r="AU162" s="153">
        <v>140</v>
      </c>
      <c r="AV162" s="153">
        <v>0</v>
      </c>
      <c r="AW162" s="153">
        <v>0</v>
      </c>
      <c r="AX162" s="153">
        <v>0</v>
      </c>
      <c r="AY162" s="153">
        <v>172697286</v>
      </c>
      <c r="AZ162" s="153">
        <v>172697286</v>
      </c>
      <c r="BA162" s="153">
        <v>100</v>
      </c>
      <c r="BB162" s="153">
        <v>285000000</v>
      </c>
      <c r="BC162" s="153">
        <v>284963543</v>
      </c>
      <c r="BD162" s="153" t="s">
        <v>7175</v>
      </c>
      <c r="BE162" s="153">
        <v>374000000</v>
      </c>
      <c r="BF162" s="153">
        <v>359200000</v>
      </c>
      <c r="BG162" s="153" t="s">
        <v>7558</v>
      </c>
      <c r="BH162" s="155">
        <v>229000000</v>
      </c>
      <c r="BI162" s="153">
        <v>0</v>
      </c>
      <c r="BJ162" s="153">
        <v>0</v>
      </c>
    </row>
    <row r="163" spans="1:62">
      <c r="A163" s="152">
        <v>4050065308</v>
      </c>
      <c r="B163" s="153">
        <v>6</v>
      </c>
      <c r="C163" s="153" t="s">
        <v>7471</v>
      </c>
      <c r="D163" s="153" t="s">
        <v>7472</v>
      </c>
      <c r="E163" s="153">
        <v>2023</v>
      </c>
      <c r="F163" s="153" t="s">
        <v>7102</v>
      </c>
      <c r="G163" s="153" t="s">
        <v>7103</v>
      </c>
      <c r="H163" s="153">
        <v>2</v>
      </c>
      <c r="I163" s="153" t="s">
        <v>7104</v>
      </c>
      <c r="J163" s="153">
        <v>3</v>
      </c>
      <c r="K163" s="153" t="s">
        <v>676</v>
      </c>
      <c r="L163" s="153" t="s">
        <v>676</v>
      </c>
      <c r="M163" s="153">
        <v>199</v>
      </c>
      <c r="N163" s="153" t="s">
        <v>7105</v>
      </c>
      <c r="O163" s="153">
        <v>1</v>
      </c>
      <c r="P163" s="153" t="s">
        <v>2356</v>
      </c>
      <c r="Q163" s="153">
        <v>24</v>
      </c>
      <c r="R163" s="153" t="s">
        <v>2591</v>
      </c>
      <c r="S163" s="153">
        <v>2123</v>
      </c>
      <c r="T163" s="153" t="s">
        <v>3330</v>
      </c>
      <c r="U163" s="153">
        <v>17</v>
      </c>
      <c r="V163" s="153">
        <v>2</v>
      </c>
      <c r="W163" s="154">
        <v>21232</v>
      </c>
      <c r="X163" s="153" t="s">
        <v>7559</v>
      </c>
      <c r="Y163" s="153">
        <v>1</v>
      </c>
      <c r="Z163" s="153" t="s">
        <v>229</v>
      </c>
      <c r="AA163" s="153">
        <v>1</v>
      </c>
      <c r="AB163" s="153" t="s">
        <v>7107</v>
      </c>
      <c r="AC163" s="153">
        <v>1</v>
      </c>
      <c r="AD163" s="153">
        <v>0</v>
      </c>
      <c r="AE163" s="153">
        <v>0</v>
      </c>
      <c r="AF163" s="153">
        <v>0</v>
      </c>
      <c r="AG163" s="153">
        <v>16</v>
      </c>
      <c r="AH163" s="153">
        <v>16</v>
      </c>
      <c r="AI163" s="153">
        <v>100</v>
      </c>
      <c r="AJ163" s="153">
        <v>21</v>
      </c>
      <c r="AK163" s="153">
        <v>21</v>
      </c>
      <c r="AL163" s="153">
        <v>100</v>
      </c>
      <c r="AM163" s="153">
        <v>13</v>
      </c>
      <c r="AN163" s="153">
        <v>45</v>
      </c>
      <c r="AO163" s="153" t="s">
        <v>7560</v>
      </c>
      <c r="AP163" s="154">
        <v>14</v>
      </c>
      <c r="AQ163" s="153">
        <v>0</v>
      </c>
      <c r="AR163" s="153">
        <v>0</v>
      </c>
      <c r="AS163" s="153">
        <v>64</v>
      </c>
      <c r="AT163" s="153">
        <v>82</v>
      </c>
      <c r="AU163" s="153" t="s">
        <v>7561</v>
      </c>
      <c r="AV163" s="153">
        <v>0</v>
      </c>
      <c r="AW163" s="153">
        <v>0</v>
      </c>
      <c r="AX163" s="153">
        <v>0</v>
      </c>
      <c r="AY163" s="153">
        <v>266804835</v>
      </c>
      <c r="AZ163" s="153">
        <v>266804835</v>
      </c>
      <c r="BA163" s="153">
        <v>100</v>
      </c>
      <c r="BB163" s="153">
        <v>589086000</v>
      </c>
      <c r="BC163" s="153">
        <v>589086000</v>
      </c>
      <c r="BD163" s="153">
        <v>100</v>
      </c>
      <c r="BE163" s="153">
        <v>410000000</v>
      </c>
      <c r="BF163" s="153">
        <v>410000000</v>
      </c>
      <c r="BG163" s="153">
        <v>100</v>
      </c>
      <c r="BH163" s="155">
        <v>314000000</v>
      </c>
      <c r="BI163" s="153">
        <v>0</v>
      </c>
      <c r="BJ163" s="153">
        <v>0</v>
      </c>
    </row>
    <row r="164" spans="1:62">
      <c r="A164" s="152">
        <v>4050065308</v>
      </c>
      <c r="B164" s="153">
        <v>6</v>
      </c>
      <c r="C164" s="153" t="s">
        <v>7471</v>
      </c>
      <c r="D164" s="153" t="s">
        <v>7472</v>
      </c>
      <c r="E164" s="153">
        <v>2023</v>
      </c>
      <c r="F164" s="153" t="s">
        <v>7102</v>
      </c>
      <c r="G164" s="153" t="s">
        <v>7103</v>
      </c>
      <c r="H164" s="153">
        <v>2</v>
      </c>
      <c r="I164" s="153" t="s">
        <v>7104</v>
      </c>
      <c r="J164" s="153">
        <v>3</v>
      </c>
      <c r="K164" s="153" t="s">
        <v>676</v>
      </c>
      <c r="L164" s="153" t="s">
        <v>676</v>
      </c>
      <c r="M164" s="153">
        <v>199</v>
      </c>
      <c r="N164" s="153" t="s">
        <v>7105</v>
      </c>
      <c r="O164" s="153">
        <v>2</v>
      </c>
      <c r="P164" s="153" t="s">
        <v>7200</v>
      </c>
      <c r="Q164" s="153">
        <v>27</v>
      </c>
      <c r="R164" s="153" t="s">
        <v>2614</v>
      </c>
      <c r="S164" s="153">
        <v>2122</v>
      </c>
      <c r="T164" s="153" t="s">
        <v>7562</v>
      </c>
      <c r="U164" s="153">
        <v>10</v>
      </c>
      <c r="V164" s="153">
        <v>1</v>
      </c>
      <c r="W164" s="154">
        <v>21221</v>
      </c>
      <c r="X164" s="153" t="s">
        <v>7563</v>
      </c>
      <c r="Y164" s="153">
        <v>1</v>
      </c>
      <c r="Z164" s="153" t="s">
        <v>229</v>
      </c>
      <c r="AA164" s="153">
        <v>1</v>
      </c>
      <c r="AB164" s="153" t="s">
        <v>7107</v>
      </c>
      <c r="AC164" s="153">
        <v>1</v>
      </c>
      <c r="AD164" s="153">
        <v>0</v>
      </c>
      <c r="AE164" s="153">
        <v>0</v>
      </c>
      <c r="AF164" s="153">
        <v>0</v>
      </c>
      <c r="AG164" s="153">
        <v>5</v>
      </c>
      <c r="AH164" s="153">
        <v>19</v>
      </c>
      <c r="AI164" s="153">
        <v>380</v>
      </c>
      <c r="AJ164" s="153">
        <v>0</v>
      </c>
      <c r="AK164" s="153">
        <v>0</v>
      </c>
      <c r="AL164" s="153">
        <v>0</v>
      </c>
      <c r="AM164" s="153">
        <v>0</v>
      </c>
      <c r="AN164" s="153">
        <v>0</v>
      </c>
      <c r="AO164" s="153">
        <v>0</v>
      </c>
      <c r="AP164" s="154">
        <v>14</v>
      </c>
      <c r="AQ164" s="153">
        <v>0</v>
      </c>
      <c r="AR164" s="153">
        <v>0</v>
      </c>
      <c r="AS164" s="153">
        <v>19</v>
      </c>
      <c r="AT164" s="153">
        <v>19</v>
      </c>
      <c r="AU164" s="153">
        <v>100</v>
      </c>
      <c r="AV164" s="153">
        <v>0</v>
      </c>
      <c r="AW164" s="153">
        <v>0</v>
      </c>
      <c r="AX164" s="153">
        <v>0</v>
      </c>
      <c r="AY164" s="153">
        <v>334795022</v>
      </c>
      <c r="AZ164" s="153">
        <v>331901453</v>
      </c>
      <c r="BA164" s="153" t="s">
        <v>7564</v>
      </c>
      <c r="BB164" s="153">
        <v>0</v>
      </c>
      <c r="BC164" s="153">
        <v>0</v>
      </c>
      <c r="BD164" s="153">
        <v>0</v>
      </c>
      <c r="BE164" s="153">
        <v>0</v>
      </c>
      <c r="BF164" s="153">
        <v>0</v>
      </c>
      <c r="BG164" s="153">
        <v>0</v>
      </c>
      <c r="BH164" s="155">
        <v>382000000</v>
      </c>
      <c r="BI164" s="153">
        <v>0</v>
      </c>
      <c r="BJ164" s="153">
        <v>0</v>
      </c>
    </row>
    <row r="165" spans="1:62">
      <c r="A165" s="152">
        <v>4050065308</v>
      </c>
      <c r="B165" s="153">
        <v>6</v>
      </c>
      <c r="C165" s="153" t="s">
        <v>7471</v>
      </c>
      <c r="D165" s="153" t="s">
        <v>7472</v>
      </c>
      <c r="E165" s="153">
        <v>2023</v>
      </c>
      <c r="F165" s="153" t="s">
        <v>7102</v>
      </c>
      <c r="G165" s="153" t="s">
        <v>7103</v>
      </c>
      <c r="H165" s="153">
        <v>2</v>
      </c>
      <c r="I165" s="153" t="s">
        <v>7104</v>
      </c>
      <c r="J165" s="153">
        <v>3</v>
      </c>
      <c r="K165" s="153" t="s">
        <v>676</v>
      </c>
      <c r="L165" s="153" t="s">
        <v>676</v>
      </c>
      <c r="M165" s="153">
        <v>199</v>
      </c>
      <c r="N165" s="153" t="s">
        <v>7105</v>
      </c>
      <c r="O165" s="153">
        <v>2</v>
      </c>
      <c r="P165" s="153" t="s">
        <v>7200</v>
      </c>
      <c r="Q165" s="153">
        <v>27</v>
      </c>
      <c r="R165" s="153" t="s">
        <v>2614</v>
      </c>
      <c r="S165" s="153">
        <v>2122</v>
      </c>
      <c r="T165" s="153" t="s">
        <v>7562</v>
      </c>
      <c r="U165" s="153">
        <v>10</v>
      </c>
      <c r="V165" s="153">
        <v>2</v>
      </c>
      <c r="W165" s="154">
        <v>21222</v>
      </c>
      <c r="X165" s="153" t="s">
        <v>7565</v>
      </c>
      <c r="Y165" s="153">
        <v>1</v>
      </c>
      <c r="Z165" s="153" t="s">
        <v>229</v>
      </c>
      <c r="AA165" s="153">
        <v>1</v>
      </c>
      <c r="AB165" s="153" t="s">
        <v>7107</v>
      </c>
      <c r="AC165" s="153">
        <v>1</v>
      </c>
      <c r="AD165" s="153">
        <v>0</v>
      </c>
      <c r="AE165" s="153">
        <v>0</v>
      </c>
      <c r="AF165" s="153">
        <v>0</v>
      </c>
      <c r="AG165" s="153">
        <v>3250</v>
      </c>
      <c r="AH165" s="153">
        <v>3250</v>
      </c>
      <c r="AI165" s="153">
        <v>100</v>
      </c>
      <c r="AJ165" s="153">
        <v>0</v>
      </c>
      <c r="AK165" s="153">
        <v>0</v>
      </c>
      <c r="AL165" s="153">
        <v>0</v>
      </c>
      <c r="AM165" s="153">
        <v>0</v>
      </c>
      <c r="AN165" s="153">
        <v>0</v>
      </c>
      <c r="AO165" s="153">
        <v>0</v>
      </c>
      <c r="AP165" s="154">
        <v>3250</v>
      </c>
      <c r="AQ165" s="153">
        <v>0</v>
      </c>
      <c r="AR165" s="153">
        <v>0</v>
      </c>
      <c r="AS165" s="153">
        <v>6500</v>
      </c>
      <c r="AT165" s="153">
        <v>3250</v>
      </c>
      <c r="AU165" s="153">
        <v>50</v>
      </c>
      <c r="AV165" s="153">
        <v>0</v>
      </c>
      <c r="AW165" s="153">
        <v>0</v>
      </c>
      <c r="AX165" s="153">
        <v>0</v>
      </c>
      <c r="AY165" s="153">
        <v>125136480</v>
      </c>
      <c r="AZ165" s="153">
        <v>125136480</v>
      </c>
      <c r="BA165" s="153">
        <v>100</v>
      </c>
      <c r="BB165" s="153">
        <v>0</v>
      </c>
      <c r="BC165" s="153">
        <v>0</v>
      </c>
      <c r="BD165" s="153">
        <v>0</v>
      </c>
      <c r="BE165" s="153">
        <v>0</v>
      </c>
      <c r="BF165" s="153">
        <v>0</v>
      </c>
      <c r="BG165" s="153">
        <v>0</v>
      </c>
      <c r="BH165" s="155">
        <v>347000000</v>
      </c>
      <c r="BI165" s="153">
        <v>0</v>
      </c>
      <c r="BJ165" s="153">
        <v>0</v>
      </c>
    </row>
    <row r="166" spans="1:62">
      <c r="A166" s="152">
        <v>4050065308</v>
      </c>
      <c r="B166" s="153">
        <v>6</v>
      </c>
      <c r="C166" s="153" t="s">
        <v>7471</v>
      </c>
      <c r="D166" s="153" t="s">
        <v>7472</v>
      </c>
      <c r="E166" s="153">
        <v>2023</v>
      </c>
      <c r="F166" s="153" t="s">
        <v>7102</v>
      </c>
      <c r="G166" s="153" t="s">
        <v>7103</v>
      </c>
      <c r="H166" s="153">
        <v>2</v>
      </c>
      <c r="I166" s="153" t="s">
        <v>7104</v>
      </c>
      <c r="J166" s="153">
        <v>3</v>
      </c>
      <c r="K166" s="153" t="s">
        <v>676</v>
      </c>
      <c r="L166" s="153" t="s">
        <v>676</v>
      </c>
      <c r="M166" s="153">
        <v>199</v>
      </c>
      <c r="N166" s="153" t="s">
        <v>7105</v>
      </c>
      <c r="O166" s="153">
        <v>2</v>
      </c>
      <c r="P166" s="153" t="s">
        <v>7200</v>
      </c>
      <c r="Q166" s="153">
        <v>28</v>
      </c>
      <c r="R166" s="153" t="s">
        <v>2638</v>
      </c>
      <c r="S166" s="153">
        <v>2117</v>
      </c>
      <c r="T166" s="153" t="s">
        <v>7566</v>
      </c>
      <c r="U166" s="153">
        <v>7</v>
      </c>
      <c r="V166" s="153">
        <v>1</v>
      </c>
      <c r="W166" s="154">
        <v>21171</v>
      </c>
      <c r="X166" s="153" t="s">
        <v>7567</v>
      </c>
      <c r="Y166" s="153">
        <v>1</v>
      </c>
      <c r="Z166" s="153" t="s">
        <v>229</v>
      </c>
      <c r="AA166" s="153">
        <v>1</v>
      </c>
      <c r="AB166" s="153" t="s">
        <v>7107</v>
      </c>
      <c r="AC166" s="153">
        <v>1</v>
      </c>
      <c r="AD166" s="153">
        <v>0</v>
      </c>
      <c r="AE166" s="153">
        <v>0</v>
      </c>
      <c r="AF166" s="153">
        <v>0</v>
      </c>
      <c r="AG166" s="153">
        <v>0</v>
      </c>
      <c r="AH166" s="153">
        <v>0</v>
      </c>
      <c r="AI166" s="153">
        <v>0</v>
      </c>
      <c r="AJ166" s="153">
        <v>10</v>
      </c>
      <c r="AK166" s="153">
        <v>0</v>
      </c>
      <c r="AL166" s="153">
        <v>0</v>
      </c>
      <c r="AM166" s="153">
        <v>0</v>
      </c>
      <c r="AN166" s="153">
        <v>0</v>
      </c>
      <c r="AO166" s="153">
        <v>0</v>
      </c>
      <c r="AP166" s="154">
        <v>10</v>
      </c>
      <c r="AQ166" s="153">
        <v>0</v>
      </c>
      <c r="AR166" s="153">
        <v>0</v>
      </c>
      <c r="AS166" s="153">
        <v>20</v>
      </c>
      <c r="AT166" s="153">
        <v>0</v>
      </c>
      <c r="AU166" s="153">
        <v>0</v>
      </c>
      <c r="AV166" s="153">
        <v>0</v>
      </c>
      <c r="AW166" s="153">
        <v>0</v>
      </c>
      <c r="AX166" s="153">
        <v>0</v>
      </c>
      <c r="AY166" s="153">
        <v>0</v>
      </c>
      <c r="AZ166" s="153">
        <v>0</v>
      </c>
      <c r="BA166" s="153">
        <v>0</v>
      </c>
      <c r="BB166" s="153">
        <v>110000000</v>
      </c>
      <c r="BC166" s="153">
        <v>0</v>
      </c>
      <c r="BD166" s="153">
        <v>0</v>
      </c>
      <c r="BE166" s="153">
        <v>0</v>
      </c>
      <c r="BF166" s="153">
        <v>0</v>
      </c>
      <c r="BG166" s="153">
        <v>0</v>
      </c>
      <c r="BH166" s="155">
        <v>1000000</v>
      </c>
      <c r="BI166" s="153">
        <v>0</v>
      </c>
      <c r="BJ166" s="153">
        <v>0</v>
      </c>
    </row>
    <row r="167" spans="1:62">
      <c r="A167" s="152">
        <v>4050065308</v>
      </c>
      <c r="B167" s="153">
        <v>6</v>
      </c>
      <c r="C167" s="153" t="s">
        <v>7471</v>
      </c>
      <c r="D167" s="153" t="s">
        <v>7472</v>
      </c>
      <c r="E167" s="153">
        <v>2023</v>
      </c>
      <c r="F167" s="153" t="s">
        <v>7102</v>
      </c>
      <c r="G167" s="153" t="s">
        <v>7103</v>
      </c>
      <c r="H167" s="153">
        <v>2</v>
      </c>
      <c r="I167" s="153" t="s">
        <v>7104</v>
      </c>
      <c r="J167" s="153">
        <v>3</v>
      </c>
      <c r="K167" s="153" t="s">
        <v>676</v>
      </c>
      <c r="L167" s="153" t="s">
        <v>676</v>
      </c>
      <c r="M167" s="153">
        <v>199</v>
      </c>
      <c r="N167" s="153" t="s">
        <v>7105</v>
      </c>
      <c r="O167" s="153">
        <v>2</v>
      </c>
      <c r="P167" s="153" t="s">
        <v>7200</v>
      </c>
      <c r="Q167" s="153">
        <v>30</v>
      </c>
      <c r="R167" s="153" t="s">
        <v>2647</v>
      </c>
      <c r="S167" s="153">
        <v>2159</v>
      </c>
      <c r="T167" s="153" t="s">
        <v>3348</v>
      </c>
      <c r="U167" s="153">
        <v>9</v>
      </c>
      <c r="V167" s="153">
        <v>1</v>
      </c>
      <c r="W167" s="154">
        <v>21591</v>
      </c>
      <c r="X167" s="153" t="s">
        <v>7568</v>
      </c>
      <c r="Y167" s="153">
        <v>1</v>
      </c>
      <c r="Z167" s="153" t="s">
        <v>229</v>
      </c>
      <c r="AA167" s="153">
        <v>1</v>
      </c>
      <c r="AB167" s="153" t="s">
        <v>7107</v>
      </c>
      <c r="AC167" s="153">
        <v>1</v>
      </c>
      <c r="AD167" s="153">
        <v>0</v>
      </c>
      <c r="AE167" s="153">
        <v>0</v>
      </c>
      <c r="AF167" s="153">
        <v>0</v>
      </c>
      <c r="AG167" s="153">
        <v>4</v>
      </c>
      <c r="AH167" s="153">
        <v>4</v>
      </c>
      <c r="AI167" s="153">
        <v>100</v>
      </c>
      <c r="AJ167" s="153">
        <v>0</v>
      </c>
      <c r="AK167" s="153">
        <v>0</v>
      </c>
      <c r="AL167" s="153">
        <v>0</v>
      </c>
      <c r="AM167" s="153">
        <v>0</v>
      </c>
      <c r="AN167" s="153">
        <v>0</v>
      </c>
      <c r="AO167" s="153">
        <v>0</v>
      </c>
      <c r="AP167" s="154">
        <v>0</v>
      </c>
      <c r="AQ167" s="153">
        <v>0</v>
      </c>
      <c r="AR167" s="153">
        <v>0</v>
      </c>
      <c r="AS167" s="153">
        <v>4</v>
      </c>
      <c r="AT167" s="153">
        <v>4</v>
      </c>
      <c r="AU167" s="153">
        <v>100</v>
      </c>
      <c r="AV167" s="153">
        <v>0</v>
      </c>
      <c r="AW167" s="153">
        <v>0</v>
      </c>
      <c r="AX167" s="153">
        <v>0</v>
      </c>
      <c r="AY167" s="153">
        <v>299629697</v>
      </c>
      <c r="AZ167" s="153">
        <v>289741806</v>
      </c>
      <c r="BA167" s="153" t="s">
        <v>7569</v>
      </c>
      <c r="BB167" s="153">
        <v>0</v>
      </c>
      <c r="BC167" s="153">
        <v>0</v>
      </c>
      <c r="BD167" s="153">
        <v>0</v>
      </c>
      <c r="BE167" s="153">
        <v>0</v>
      </c>
      <c r="BF167" s="153">
        <v>0</v>
      </c>
      <c r="BG167" s="153">
        <v>0</v>
      </c>
      <c r="BH167" s="155">
        <v>0</v>
      </c>
      <c r="BI167" s="153">
        <v>0</v>
      </c>
      <c r="BJ167" s="153">
        <v>0</v>
      </c>
    </row>
    <row r="168" spans="1:62">
      <c r="A168" s="152">
        <v>4050065308</v>
      </c>
      <c r="B168" s="153">
        <v>6</v>
      </c>
      <c r="C168" s="153" t="s">
        <v>7471</v>
      </c>
      <c r="D168" s="153" t="s">
        <v>7472</v>
      </c>
      <c r="E168" s="153">
        <v>2023</v>
      </c>
      <c r="F168" s="153" t="s">
        <v>7102</v>
      </c>
      <c r="G168" s="153" t="s">
        <v>7103</v>
      </c>
      <c r="H168" s="153">
        <v>2</v>
      </c>
      <c r="I168" s="153" t="s">
        <v>7104</v>
      </c>
      <c r="J168" s="153">
        <v>3</v>
      </c>
      <c r="K168" s="153" t="s">
        <v>676</v>
      </c>
      <c r="L168" s="153" t="s">
        <v>676</v>
      </c>
      <c r="M168" s="153">
        <v>199</v>
      </c>
      <c r="N168" s="153" t="s">
        <v>7105</v>
      </c>
      <c r="O168" s="153">
        <v>2</v>
      </c>
      <c r="P168" s="153" t="s">
        <v>7200</v>
      </c>
      <c r="Q168" s="153">
        <v>30</v>
      </c>
      <c r="R168" s="153" t="s">
        <v>2647</v>
      </c>
      <c r="S168" s="153">
        <v>2159</v>
      </c>
      <c r="T168" s="153" t="s">
        <v>3348</v>
      </c>
      <c r="U168" s="153">
        <v>9</v>
      </c>
      <c r="V168" s="153">
        <v>2</v>
      </c>
      <c r="W168" s="154">
        <v>21592</v>
      </c>
      <c r="X168" s="153" t="s">
        <v>7570</v>
      </c>
      <c r="Y168" s="153">
        <v>1</v>
      </c>
      <c r="Z168" s="153" t="s">
        <v>229</v>
      </c>
      <c r="AA168" s="153">
        <v>1</v>
      </c>
      <c r="AB168" s="153" t="s">
        <v>7107</v>
      </c>
      <c r="AC168" s="153">
        <v>1</v>
      </c>
      <c r="AD168" s="153">
        <v>0</v>
      </c>
      <c r="AE168" s="153">
        <v>0</v>
      </c>
      <c r="AF168" s="153">
        <v>0</v>
      </c>
      <c r="AG168" s="153">
        <v>0</v>
      </c>
      <c r="AH168" s="153">
        <v>0</v>
      </c>
      <c r="AI168" s="153">
        <v>0</v>
      </c>
      <c r="AJ168" s="153">
        <v>0</v>
      </c>
      <c r="AK168" s="153">
        <v>0</v>
      </c>
      <c r="AL168" s="153">
        <v>0</v>
      </c>
      <c r="AM168" s="153">
        <v>1</v>
      </c>
      <c r="AN168" s="153">
        <v>1</v>
      </c>
      <c r="AO168" s="153">
        <v>100</v>
      </c>
      <c r="AP168" s="154">
        <v>0</v>
      </c>
      <c r="AQ168" s="153">
        <v>0</v>
      </c>
      <c r="AR168" s="153">
        <v>0</v>
      </c>
      <c r="AS168" s="153">
        <v>1</v>
      </c>
      <c r="AT168" s="153">
        <v>1</v>
      </c>
      <c r="AU168" s="153">
        <v>100</v>
      </c>
      <c r="AV168" s="153">
        <v>0</v>
      </c>
      <c r="AW168" s="153">
        <v>0</v>
      </c>
      <c r="AX168" s="153">
        <v>0</v>
      </c>
      <c r="AY168" s="153">
        <v>0</v>
      </c>
      <c r="AZ168" s="153">
        <v>0</v>
      </c>
      <c r="BA168" s="153">
        <v>0</v>
      </c>
      <c r="BB168" s="153">
        <v>0</v>
      </c>
      <c r="BC168" s="153">
        <v>0</v>
      </c>
      <c r="BD168" s="153">
        <v>0</v>
      </c>
      <c r="BE168" s="153">
        <v>927845000</v>
      </c>
      <c r="BF168" s="153">
        <v>370625400</v>
      </c>
      <c r="BG168" s="153" t="s">
        <v>7571</v>
      </c>
      <c r="BH168" s="155">
        <v>0</v>
      </c>
      <c r="BI168" s="153">
        <v>0</v>
      </c>
      <c r="BJ168" s="153">
        <v>0</v>
      </c>
    </row>
    <row r="169" spans="1:62">
      <c r="A169" s="152">
        <v>4050065308</v>
      </c>
      <c r="B169" s="153">
        <v>6</v>
      </c>
      <c r="C169" s="153" t="s">
        <v>7471</v>
      </c>
      <c r="D169" s="153" t="s">
        <v>7472</v>
      </c>
      <c r="E169" s="153">
        <v>2023</v>
      </c>
      <c r="F169" s="153" t="s">
        <v>7102</v>
      </c>
      <c r="G169" s="153" t="s">
        <v>7103</v>
      </c>
      <c r="H169" s="153">
        <v>2</v>
      </c>
      <c r="I169" s="153" t="s">
        <v>7104</v>
      </c>
      <c r="J169" s="153">
        <v>3</v>
      </c>
      <c r="K169" s="153" t="s">
        <v>676</v>
      </c>
      <c r="L169" s="153" t="s">
        <v>676</v>
      </c>
      <c r="M169" s="153">
        <v>199</v>
      </c>
      <c r="N169" s="153" t="s">
        <v>7105</v>
      </c>
      <c r="O169" s="153">
        <v>2</v>
      </c>
      <c r="P169" s="153" t="s">
        <v>7200</v>
      </c>
      <c r="Q169" s="153">
        <v>33</v>
      </c>
      <c r="R169" s="153" t="s">
        <v>6269</v>
      </c>
      <c r="S169" s="153">
        <v>2138</v>
      </c>
      <c r="T169" s="153" t="s">
        <v>3355</v>
      </c>
      <c r="U169" s="153">
        <v>12</v>
      </c>
      <c r="V169" s="153">
        <v>1</v>
      </c>
      <c r="W169" s="154">
        <v>21381</v>
      </c>
      <c r="X169" s="153" t="s">
        <v>7572</v>
      </c>
      <c r="Y169" s="153">
        <v>1</v>
      </c>
      <c r="Z169" s="153" t="s">
        <v>229</v>
      </c>
      <c r="AA169" s="153">
        <v>1</v>
      </c>
      <c r="AB169" s="153" t="s">
        <v>7107</v>
      </c>
      <c r="AC169" s="153">
        <v>1</v>
      </c>
      <c r="AD169" s="153">
        <v>0</v>
      </c>
      <c r="AE169" s="153">
        <v>0</v>
      </c>
      <c r="AF169" s="153">
        <v>0</v>
      </c>
      <c r="AG169" s="153">
        <v>3</v>
      </c>
      <c r="AH169" s="153">
        <v>3</v>
      </c>
      <c r="AI169" s="153">
        <v>100</v>
      </c>
      <c r="AJ169" s="153">
        <v>4</v>
      </c>
      <c r="AK169" s="153">
        <v>3</v>
      </c>
      <c r="AL169" s="153">
        <v>75</v>
      </c>
      <c r="AM169" s="153">
        <v>5</v>
      </c>
      <c r="AN169" s="153">
        <v>0</v>
      </c>
      <c r="AO169" s="153">
        <v>0</v>
      </c>
      <c r="AP169" s="154">
        <v>0</v>
      </c>
      <c r="AQ169" s="153">
        <v>0</v>
      </c>
      <c r="AR169" s="153">
        <v>0</v>
      </c>
      <c r="AS169" s="153">
        <v>12</v>
      </c>
      <c r="AT169" s="153">
        <v>6</v>
      </c>
      <c r="AU169" s="153">
        <v>50</v>
      </c>
      <c r="AV169" s="153">
        <v>0</v>
      </c>
      <c r="AW169" s="153">
        <v>0</v>
      </c>
      <c r="AX169" s="153">
        <v>0</v>
      </c>
      <c r="AY169" s="153">
        <v>488211930</v>
      </c>
      <c r="AZ169" s="153">
        <v>488211930</v>
      </c>
      <c r="BA169" s="153">
        <v>100</v>
      </c>
      <c r="BB169" s="153">
        <v>595000000</v>
      </c>
      <c r="BC169" s="153">
        <v>584447911</v>
      </c>
      <c r="BD169" s="153" t="s">
        <v>7573</v>
      </c>
      <c r="BE169" s="153">
        <v>1070000000</v>
      </c>
      <c r="BF169" s="153">
        <v>43200000</v>
      </c>
      <c r="BG169" s="153" t="s">
        <v>7574</v>
      </c>
      <c r="BH169" s="155">
        <v>0</v>
      </c>
      <c r="BI169" s="153">
        <v>0</v>
      </c>
      <c r="BJ169" s="153">
        <v>0</v>
      </c>
    </row>
    <row r="170" spans="1:62">
      <c r="A170" s="152">
        <v>4050065308</v>
      </c>
      <c r="B170" s="153">
        <v>6</v>
      </c>
      <c r="C170" s="153" t="s">
        <v>7471</v>
      </c>
      <c r="D170" s="153" t="s">
        <v>7472</v>
      </c>
      <c r="E170" s="153">
        <v>2023</v>
      </c>
      <c r="F170" s="153" t="s">
        <v>7102</v>
      </c>
      <c r="G170" s="153" t="s">
        <v>7103</v>
      </c>
      <c r="H170" s="153">
        <v>2</v>
      </c>
      <c r="I170" s="153" t="s">
        <v>7104</v>
      </c>
      <c r="J170" s="153">
        <v>3</v>
      </c>
      <c r="K170" s="153" t="s">
        <v>676</v>
      </c>
      <c r="L170" s="153" t="s">
        <v>676</v>
      </c>
      <c r="M170" s="153">
        <v>199</v>
      </c>
      <c r="N170" s="153" t="s">
        <v>7105</v>
      </c>
      <c r="O170" s="153">
        <v>2</v>
      </c>
      <c r="P170" s="153" t="s">
        <v>7200</v>
      </c>
      <c r="Q170" s="153">
        <v>33</v>
      </c>
      <c r="R170" s="153" t="s">
        <v>6269</v>
      </c>
      <c r="S170" s="153">
        <v>2138</v>
      </c>
      <c r="T170" s="153" t="s">
        <v>3355</v>
      </c>
      <c r="U170" s="153">
        <v>12</v>
      </c>
      <c r="V170" s="153">
        <v>2</v>
      </c>
      <c r="W170" s="154">
        <v>21382</v>
      </c>
      <c r="X170" s="153" t="s">
        <v>7575</v>
      </c>
      <c r="Y170" s="153">
        <v>1</v>
      </c>
      <c r="Z170" s="153" t="s">
        <v>229</v>
      </c>
      <c r="AA170" s="153">
        <v>1</v>
      </c>
      <c r="AB170" s="153" t="s">
        <v>7107</v>
      </c>
      <c r="AC170" s="153">
        <v>1</v>
      </c>
      <c r="AD170" s="153">
        <v>0</v>
      </c>
      <c r="AE170" s="153">
        <v>0</v>
      </c>
      <c r="AF170" s="153">
        <v>0</v>
      </c>
      <c r="AG170" s="153">
        <v>0</v>
      </c>
      <c r="AH170" s="153">
        <v>0</v>
      </c>
      <c r="AI170" s="153">
        <v>0</v>
      </c>
      <c r="AJ170" s="153">
        <v>1300</v>
      </c>
      <c r="AK170" s="153">
        <v>1300</v>
      </c>
      <c r="AL170" s="153">
        <v>100</v>
      </c>
      <c r="AM170" s="153">
        <v>0</v>
      </c>
      <c r="AN170" s="153">
        <v>0</v>
      </c>
      <c r="AO170" s="153">
        <v>0</v>
      </c>
      <c r="AP170" s="154">
        <v>3700</v>
      </c>
      <c r="AQ170" s="153">
        <v>0</v>
      </c>
      <c r="AR170" s="153">
        <v>0</v>
      </c>
      <c r="AS170" s="153">
        <v>5000</v>
      </c>
      <c r="AT170" s="153">
        <v>1300</v>
      </c>
      <c r="AU170" s="153">
        <v>26</v>
      </c>
      <c r="AV170" s="153">
        <v>0</v>
      </c>
      <c r="AW170" s="153">
        <v>0</v>
      </c>
      <c r="AX170" s="153">
        <v>0</v>
      </c>
      <c r="AY170" s="153">
        <v>0</v>
      </c>
      <c r="AZ170" s="153">
        <v>0</v>
      </c>
      <c r="BA170" s="153">
        <v>0</v>
      </c>
      <c r="BB170" s="153">
        <v>240000000</v>
      </c>
      <c r="BC170" s="153">
        <v>240000000</v>
      </c>
      <c r="BD170" s="153">
        <v>100</v>
      </c>
      <c r="BE170" s="153">
        <v>0</v>
      </c>
      <c r="BF170" s="153">
        <v>0</v>
      </c>
      <c r="BG170" s="153">
        <v>0</v>
      </c>
      <c r="BH170" s="155">
        <v>267000000</v>
      </c>
      <c r="BI170" s="153">
        <v>0</v>
      </c>
      <c r="BJ170" s="153">
        <v>0</v>
      </c>
    </row>
    <row r="171" spans="1:62">
      <c r="A171" s="152">
        <v>4050065308</v>
      </c>
      <c r="B171" s="153">
        <v>6</v>
      </c>
      <c r="C171" s="153" t="s">
        <v>7471</v>
      </c>
      <c r="D171" s="153" t="s">
        <v>7472</v>
      </c>
      <c r="E171" s="153">
        <v>2023</v>
      </c>
      <c r="F171" s="153" t="s">
        <v>7102</v>
      </c>
      <c r="G171" s="153" t="s">
        <v>7103</v>
      </c>
      <c r="H171" s="153">
        <v>2</v>
      </c>
      <c r="I171" s="153" t="s">
        <v>7104</v>
      </c>
      <c r="J171" s="153">
        <v>3</v>
      </c>
      <c r="K171" s="153" t="s">
        <v>676</v>
      </c>
      <c r="L171" s="153" t="s">
        <v>676</v>
      </c>
      <c r="M171" s="153">
        <v>199</v>
      </c>
      <c r="N171" s="153" t="s">
        <v>7105</v>
      </c>
      <c r="O171" s="153">
        <v>2</v>
      </c>
      <c r="P171" s="153" t="s">
        <v>7200</v>
      </c>
      <c r="Q171" s="153">
        <v>34</v>
      </c>
      <c r="R171" s="153" t="s">
        <v>2694</v>
      </c>
      <c r="S171" s="153">
        <v>2074</v>
      </c>
      <c r="T171" s="153" t="s">
        <v>3361</v>
      </c>
      <c r="U171" s="153">
        <v>14</v>
      </c>
      <c r="V171" s="153">
        <v>1</v>
      </c>
      <c r="W171" s="154">
        <v>20741</v>
      </c>
      <c r="X171" s="153" t="s">
        <v>7576</v>
      </c>
      <c r="Y171" s="153">
        <v>1</v>
      </c>
      <c r="Z171" s="153" t="s">
        <v>229</v>
      </c>
      <c r="AA171" s="153">
        <v>1</v>
      </c>
      <c r="AB171" s="153" t="s">
        <v>7107</v>
      </c>
      <c r="AC171" s="153">
        <v>1</v>
      </c>
      <c r="AD171" s="153">
        <v>0</v>
      </c>
      <c r="AE171" s="153">
        <v>0</v>
      </c>
      <c r="AF171" s="153">
        <v>0</v>
      </c>
      <c r="AG171" s="153">
        <v>3500</v>
      </c>
      <c r="AH171" s="153">
        <v>3500</v>
      </c>
      <c r="AI171" s="153">
        <v>100</v>
      </c>
      <c r="AJ171" s="153">
        <v>2000</v>
      </c>
      <c r="AK171" s="153">
        <v>2000</v>
      </c>
      <c r="AL171" s="153">
        <v>100</v>
      </c>
      <c r="AM171" s="153">
        <v>4750</v>
      </c>
      <c r="AN171" s="153">
        <v>0</v>
      </c>
      <c r="AO171" s="153">
        <v>0</v>
      </c>
      <c r="AP171" s="154">
        <v>4750</v>
      </c>
      <c r="AQ171" s="153">
        <v>0</v>
      </c>
      <c r="AR171" s="153">
        <v>0</v>
      </c>
      <c r="AS171" s="153">
        <v>15000</v>
      </c>
      <c r="AT171" s="153">
        <v>5500</v>
      </c>
      <c r="AU171" s="153" t="s">
        <v>7577</v>
      </c>
      <c r="AV171" s="153">
        <v>0</v>
      </c>
      <c r="AW171" s="153">
        <v>0</v>
      </c>
      <c r="AX171" s="153">
        <v>0</v>
      </c>
      <c r="AY171" s="153">
        <v>320165802</v>
      </c>
      <c r="AZ171" s="153">
        <v>311158345</v>
      </c>
      <c r="BA171" s="153" t="s">
        <v>7578</v>
      </c>
      <c r="BB171" s="153">
        <v>200000000</v>
      </c>
      <c r="BC171" s="153">
        <v>195200000</v>
      </c>
      <c r="BD171" s="153" t="s">
        <v>7579</v>
      </c>
      <c r="BE171" s="153">
        <v>530000000</v>
      </c>
      <c r="BF171" s="153">
        <v>56100000</v>
      </c>
      <c r="BG171" s="153" t="s">
        <v>7580</v>
      </c>
      <c r="BH171" s="155">
        <v>384000000</v>
      </c>
      <c r="BI171" s="153">
        <v>0</v>
      </c>
      <c r="BJ171" s="153">
        <v>0</v>
      </c>
    </row>
    <row r="172" spans="1:62">
      <c r="A172" s="152">
        <v>4050065308</v>
      </c>
      <c r="B172" s="153">
        <v>6</v>
      </c>
      <c r="C172" s="153" t="s">
        <v>7471</v>
      </c>
      <c r="D172" s="153" t="s">
        <v>7472</v>
      </c>
      <c r="E172" s="153">
        <v>2023</v>
      </c>
      <c r="F172" s="153" t="s">
        <v>7102</v>
      </c>
      <c r="G172" s="153" t="s">
        <v>7103</v>
      </c>
      <c r="H172" s="153">
        <v>2</v>
      </c>
      <c r="I172" s="153" t="s">
        <v>7104</v>
      </c>
      <c r="J172" s="153">
        <v>3</v>
      </c>
      <c r="K172" s="153" t="s">
        <v>676</v>
      </c>
      <c r="L172" s="153" t="s">
        <v>676</v>
      </c>
      <c r="M172" s="153">
        <v>199</v>
      </c>
      <c r="N172" s="153" t="s">
        <v>7105</v>
      </c>
      <c r="O172" s="153">
        <v>2</v>
      </c>
      <c r="P172" s="153" t="s">
        <v>7200</v>
      </c>
      <c r="Q172" s="153">
        <v>37</v>
      </c>
      <c r="R172" s="153" t="s">
        <v>3091</v>
      </c>
      <c r="S172" s="153">
        <v>2129</v>
      </c>
      <c r="T172" s="153" t="s">
        <v>7581</v>
      </c>
      <c r="U172" s="153">
        <v>8</v>
      </c>
      <c r="V172" s="153">
        <v>1</v>
      </c>
      <c r="W172" s="154">
        <v>21291</v>
      </c>
      <c r="X172" s="153" t="s">
        <v>7582</v>
      </c>
      <c r="Y172" s="153">
        <v>1</v>
      </c>
      <c r="Z172" s="153" t="s">
        <v>229</v>
      </c>
      <c r="AA172" s="153">
        <v>1</v>
      </c>
      <c r="AB172" s="153" t="s">
        <v>7107</v>
      </c>
      <c r="AC172" s="153">
        <v>1</v>
      </c>
      <c r="AD172" s="153">
        <v>0</v>
      </c>
      <c r="AE172" s="153">
        <v>0</v>
      </c>
      <c r="AF172" s="153">
        <v>0</v>
      </c>
      <c r="AG172" s="153">
        <v>1</v>
      </c>
      <c r="AH172" s="153">
        <v>1</v>
      </c>
      <c r="AI172" s="153">
        <v>100</v>
      </c>
      <c r="AJ172" s="153">
        <v>0</v>
      </c>
      <c r="AK172" s="153">
        <v>0</v>
      </c>
      <c r="AL172" s="153">
        <v>0</v>
      </c>
      <c r="AM172" s="153">
        <v>1</v>
      </c>
      <c r="AN172" s="153">
        <v>0</v>
      </c>
      <c r="AO172" s="153">
        <v>0</v>
      </c>
      <c r="AP172" s="154">
        <v>2</v>
      </c>
      <c r="AQ172" s="153">
        <v>0</v>
      </c>
      <c r="AR172" s="153">
        <v>0</v>
      </c>
      <c r="AS172" s="153">
        <v>4</v>
      </c>
      <c r="AT172" s="153">
        <v>1</v>
      </c>
      <c r="AU172" s="153">
        <v>25</v>
      </c>
      <c r="AV172" s="153">
        <v>0</v>
      </c>
      <c r="AW172" s="153">
        <v>0</v>
      </c>
      <c r="AX172" s="153">
        <v>0</v>
      </c>
      <c r="AY172" s="153">
        <v>196292129</v>
      </c>
      <c r="AZ172" s="153">
        <v>196289030</v>
      </c>
      <c r="BA172" s="153">
        <v>100</v>
      </c>
      <c r="BB172" s="153">
        <v>0</v>
      </c>
      <c r="BC172" s="153">
        <v>0</v>
      </c>
      <c r="BD172" s="153">
        <v>0</v>
      </c>
      <c r="BE172" s="153">
        <v>2200000000</v>
      </c>
      <c r="BF172" s="153">
        <v>0</v>
      </c>
      <c r="BG172" s="153">
        <v>0</v>
      </c>
      <c r="BH172" s="155">
        <v>223000000</v>
      </c>
      <c r="BI172" s="153">
        <v>0</v>
      </c>
      <c r="BJ172" s="153">
        <v>0</v>
      </c>
    </row>
    <row r="173" spans="1:62">
      <c r="A173" s="152">
        <v>4050065308</v>
      </c>
      <c r="B173" s="153">
        <v>6</v>
      </c>
      <c r="C173" s="153" t="s">
        <v>7471</v>
      </c>
      <c r="D173" s="153" t="s">
        <v>7472</v>
      </c>
      <c r="E173" s="153">
        <v>2023</v>
      </c>
      <c r="F173" s="153" t="s">
        <v>7102</v>
      </c>
      <c r="G173" s="153" t="s">
        <v>7103</v>
      </c>
      <c r="H173" s="153">
        <v>2</v>
      </c>
      <c r="I173" s="153" t="s">
        <v>7104</v>
      </c>
      <c r="J173" s="153">
        <v>3</v>
      </c>
      <c r="K173" s="153" t="s">
        <v>676</v>
      </c>
      <c r="L173" s="153" t="s">
        <v>676</v>
      </c>
      <c r="M173" s="153">
        <v>199</v>
      </c>
      <c r="N173" s="153" t="s">
        <v>7105</v>
      </c>
      <c r="O173" s="153">
        <v>2</v>
      </c>
      <c r="P173" s="153" t="s">
        <v>7200</v>
      </c>
      <c r="Q173" s="153">
        <v>38</v>
      </c>
      <c r="R173" s="153" t="s">
        <v>2705</v>
      </c>
      <c r="S173" s="153">
        <v>2131</v>
      </c>
      <c r="T173" s="153" t="s">
        <v>3370</v>
      </c>
      <c r="U173" s="153">
        <v>13</v>
      </c>
      <c r="V173" s="153">
        <v>1</v>
      </c>
      <c r="W173" s="154">
        <v>21311</v>
      </c>
      <c r="X173" s="153" t="s">
        <v>7583</v>
      </c>
      <c r="Y173" s="153">
        <v>1</v>
      </c>
      <c r="Z173" s="153" t="s">
        <v>229</v>
      </c>
      <c r="AA173" s="153">
        <v>1</v>
      </c>
      <c r="AB173" s="153" t="s">
        <v>7107</v>
      </c>
      <c r="AC173" s="153">
        <v>1</v>
      </c>
      <c r="AD173" s="153">
        <v>0</v>
      </c>
      <c r="AE173" s="153">
        <v>0</v>
      </c>
      <c r="AF173" s="153">
        <v>0</v>
      </c>
      <c r="AG173" s="153">
        <v>300</v>
      </c>
      <c r="AH173" s="153">
        <v>300</v>
      </c>
      <c r="AI173" s="153">
        <v>100</v>
      </c>
      <c r="AJ173" s="153">
        <v>250</v>
      </c>
      <c r="AK173" s="153">
        <v>300</v>
      </c>
      <c r="AL173" s="153">
        <v>120</v>
      </c>
      <c r="AM173" s="153">
        <v>325</v>
      </c>
      <c r="AN173" s="153">
        <v>830</v>
      </c>
      <c r="AO173" s="153" t="s">
        <v>7584</v>
      </c>
      <c r="AP173" s="154">
        <v>325</v>
      </c>
      <c r="AQ173" s="153">
        <v>0</v>
      </c>
      <c r="AR173" s="153">
        <v>0</v>
      </c>
      <c r="AS173" s="153">
        <v>1200</v>
      </c>
      <c r="AT173" s="153">
        <v>1430</v>
      </c>
      <c r="AU173" s="153" t="s">
        <v>7585</v>
      </c>
      <c r="AV173" s="153">
        <v>0</v>
      </c>
      <c r="AW173" s="153">
        <v>0</v>
      </c>
      <c r="AX173" s="153">
        <v>0</v>
      </c>
      <c r="AY173" s="153">
        <v>244822358</v>
      </c>
      <c r="AZ173" s="153">
        <v>241699900</v>
      </c>
      <c r="BA173" s="153" t="s">
        <v>7586</v>
      </c>
      <c r="BB173" s="153">
        <v>159000000</v>
      </c>
      <c r="BC173" s="153">
        <v>156660000</v>
      </c>
      <c r="BD173" s="153" t="s">
        <v>7587</v>
      </c>
      <c r="BE173" s="153">
        <v>50000000</v>
      </c>
      <c r="BF173" s="153">
        <v>49200000</v>
      </c>
      <c r="BG173" s="153" t="s">
        <v>7544</v>
      </c>
      <c r="BH173" s="155">
        <v>297000000</v>
      </c>
      <c r="BI173" s="153">
        <v>0</v>
      </c>
      <c r="BJ173" s="153">
        <v>0</v>
      </c>
    </row>
    <row r="174" spans="1:62">
      <c r="A174" s="152">
        <v>4050065308</v>
      </c>
      <c r="B174" s="153">
        <v>6</v>
      </c>
      <c r="C174" s="153" t="s">
        <v>7471</v>
      </c>
      <c r="D174" s="153" t="s">
        <v>7472</v>
      </c>
      <c r="E174" s="153">
        <v>2023</v>
      </c>
      <c r="F174" s="153" t="s">
        <v>7102</v>
      </c>
      <c r="G174" s="153" t="s">
        <v>7103</v>
      </c>
      <c r="H174" s="153">
        <v>2</v>
      </c>
      <c r="I174" s="153" t="s">
        <v>7104</v>
      </c>
      <c r="J174" s="153">
        <v>3</v>
      </c>
      <c r="K174" s="153" t="s">
        <v>676</v>
      </c>
      <c r="L174" s="153" t="s">
        <v>676</v>
      </c>
      <c r="M174" s="153">
        <v>199</v>
      </c>
      <c r="N174" s="153" t="s">
        <v>7105</v>
      </c>
      <c r="O174" s="153">
        <v>2</v>
      </c>
      <c r="P174" s="153" t="s">
        <v>7200</v>
      </c>
      <c r="Q174" s="153">
        <v>38</v>
      </c>
      <c r="R174" s="153" t="s">
        <v>2705</v>
      </c>
      <c r="S174" s="153">
        <v>2131</v>
      </c>
      <c r="T174" s="153" t="s">
        <v>3370</v>
      </c>
      <c r="U174" s="153">
        <v>13</v>
      </c>
      <c r="V174" s="153">
        <v>2</v>
      </c>
      <c r="W174" s="154">
        <v>21312</v>
      </c>
      <c r="X174" s="153" t="s">
        <v>7588</v>
      </c>
      <c r="Y174" s="153">
        <v>1</v>
      </c>
      <c r="Z174" s="153" t="s">
        <v>229</v>
      </c>
      <c r="AA174" s="153">
        <v>1</v>
      </c>
      <c r="AB174" s="153" t="s">
        <v>7107</v>
      </c>
      <c r="AC174" s="153">
        <v>1</v>
      </c>
      <c r="AD174" s="153">
        <v>0</v>
      </c>
      <c r="AE174" s="153">
        <v>0</v>
      </c>
      <c r="AF174" s="153">
        <v>0</v>
      </c>
      <c r="AG174" s="153">
        <v>1</v>
      </c>
      <c r="AH174" s="153">
        <v>1</v>
      </c>
      <c r="AI174" s="153">
        <v>100</v>
      </c>
      <c r="AJ174" s="153">
        <v>0</v>
      </c>
      <c r="AK174" s="153">
        <v>0</v>
      </c>
      <c r="AL174" s="153">
        <v>0</v>
      </c>
      <c r="AM174" s="153">
        <v>2</v>
      </c>
      <c r="AN174" s="153">
        <v>0</v>
      </c>
      <c r="AO174" s="153">
        <v>0</v>
      </c>
      <c r="AP174" s="154">
        <v>0</v>
      </c>
      <c r="AQ174" s="153">
        <v>0</v>
      </c>
      <c r="AR174" s="153">
        <v>0</v>
      </c>
      <c r="AS174" s="153">
        <v>3</v>
      </c>
      <c r="AT174" s="153">
        <v>1</v>
      </c>
      <c r="AU174" s="153" t="s">
        <v>7589</v>
      </c>
      <c r="AV174" s="153">
        <v>0</v>
      </c>
      <c r="AW174" s="153">
        <v>0</v>
      </c>
      <c r="AX174" s="153">
        <v>0</v>
      </c>
      <c r="AY174" s="153">
        <v>343034788</v>
      </c>
      <c r="AZ174" s="153">
        <v>343034787</v>
      </c>
      <c r="BA174" s="153">
        <v>100</v>
      </c>
      <c r="BB174" s="153">
        <v>0</v>
      </c>
      <c r="BC174" s="153">
        <v>0</v>
      </c>
      <c r="BD174" s="153">
        <v>0</v>
      </c>
      <c r="BE174" s="153">
        <v>328000000</v>
      </c>
      <c r="BF174" s="153">
        <v>14400000</v>
      </c>
      <c r="BG174" s="153" t="s">
        <v>7590</v>
      </c>
      <c r="BH174" s="155">
        <v>0</v>
      </c>
      <c r="BI174" s="153">
        <v>0</v>
      </c>
      <c r="BJ174" s="153">
        <v>0</v>
      </c>
    </row>
    <row r="175" spans="1:62">
      <c r="A175" s="152">
        <v>4050065308</v>
      </c>
      <c r="B175" s="153">
        <v>6</v>
      </c>
      <c r="C175" s="153" t="s">
        <v>7471</v>
      </c>
      <c r="D175" s="153" t="s">
        <v>7472</v>
      </c>
      <c r="E175" s="153">
        <v>2023</v>
      </c>
      <c r="F175" s="153" t="s">
        <v>7102</v>
      </c>
      <c r="G175" s="153" t="s">
        <v>7103</v>
      </c>
      <c r="H175" s="153">
        <v>2</v>
      </c>
      <c r="I175" s="153" t="s">
        <v>7104</v>
      </c>
      <c r="J175" s="153">
        <v>3</v>
      </c>
      <c r="K175" s="153" t="s">
        <v>676</v>
      </c>
      <c r="L175" s="153" t="s">
        <v>676</v>
      </c>
      <c r="M175" s="153">
        <v>199</v>
      </c>
      <c r="N175" s="153" t="s">
        <v>7105</v>
      </c>
      <c r="O175" s="153">
        <v>3</v>
      </c>
      <c r="P175" s="153" t="s">
        <v>7231</v>
      </c>
      <c r="Q175" s="153">
        <v>39</v>
      </c>
      <c r="R175" s="153" t="s">
        <v>2715</v>
      </c>
      <c r="S175" s="153">
        <v>2187</v>
      </c>
      <c r="T175" s="153" t="s">
        <v>7591</v>
      </c>
      <c r="U175" s="153">
        <v>13</v>
      </c>
      <c r="V175" s="153">
        <v>1</v>
      </c>
      <c r="W175" s="154">
        <v>21871</v>
      </c>
      <c r="X175" s="153" t="s">
        <v>7592</v>
      </c>
      <c r="Y175" s="153">
        <v>1</v>
      </c>
      <c r="Z175" s="153" t="s">
        <v>229</v>
      </c>
      <c r="AA175" s="153">
        <v>1</v>
      </c>
      <c r="AB175" s="153" t="s">
        <v>7107</v>
      </c>
      <c r="AC175" s="153">
        <v>1</v>
      </c>
      <c r="AD175" s="153">
        <v>0</v>
      </c>
      <c r="AE175" s="153">
        <v>0</v>
      </c>
      <c r="AF175" s="153">
        <v>0</v>
      </c>
      <c r="AG175" s="153">
        <v>0</v>
      </c>
      <c r="AH175" s="153">
        <v>0</v>
      </c>
      <c r="AI175" s="153">
        <v>0</v>
      </c>
      <c r="AJ175" s="153">
        <v>250</v>
      </c>
      <c r="AK175" s="153">
        <v>250</v>
      </c>
      <c r="AL175" s="153">
        <v>100</v>
      </c>
      <c r="AM175" s="153">
        <v>0</v>
      </c>
      <c r="AN175" s="153">
        <v>0</v>
      </c>
      <c r="AO175" s="153">
        <v>0</v>
      </c>
      <c r="AP175" s="154">
        <v>250</v>
      </c>
      <c r="AQ175" s="153">
        <v>0</v>
      </c>
      <c r="AR175" s="153">
        <v>0</v>
      </c>
      <c r="AS175" s="153">
        <v>500</v>
      </c>
      <c r="AT175" s="153">
        <v>250</v>
      </c>
      <c r="AU175" s="153">
        <v>50</v>
      </c>
      <c r="AV175" s="153">
        <v>0</v>
      </c>
      <c r="AW175" s="153">
        <v>0</v>
      </c>
      <c r="AX175" s="153">
        <v>0</v>
      </c>
      <c r="AY175" s="153">
        <v>0</v>
      </c>
      <c r="AZ175" s="153">
        <v>0</v>
      </c>
      <c r="BA175" s="153">
        <v>0</v>
      </c>
      <c r="BB175" s="153">
        <v>120000000</v>
      </c>
      <c r="BC175" s="153">
        <v>116853029</v>
      </c>
      <c r="BD175" s="153" t="s">
        <v>7554</v>
      </c>
      <c r="BE175" s="153">
        <v>0</v>
      </c>
      <c r="BF175" s="153">
        <v>0</v>
      </c>
      <c r="BG175" s="153">
        <v>0</v>
      </c>
      <c r="BH175" s="155">
        <v>225000000</v>
      </c>
      <c r="BI175" s="153">
        <v>0</v>
      </c>
      <c r="BJ175" s="153">
        <v>0</v>
      </c>
    </row>
    <row r="176" spans="1:62">
      <c r="A176" s="152">
        <v>4050065308</v>
      </c>
      <c r="B176" s="153">
        <v>6</v>
      </c>
      <c r="C176" s="153" t="s">
        <v>7471</v>
      </c>
      <c r="D176" s="153" t="s">
        <v>7472</v>
      </c>
      <c r="E176" s="153">
        <v>2023</v>
      </c>
      <c r="F176" s="153" t="s">
        <v>7102</v>
      </c>
      <c r="G176" s="153" t="s">
        <v>7103</v>
      </c>
      <c r="H176" s="153">
        <v>2</v>
      </c>
      <c r="I176" s="153" t="s">
        <v>7104</v>
      </c>
      <c r="J176" s="153">
        <v>3</v>
      </c>
      <c r="K176" s="153" t="s">
        <v>676</v>
      </c>
      <c r="L176" s="153" t="s">
        <v>676</v>
      </c>
      <c r="M176" s="153">
        <v>199</v>
      </c>
      <c r="N176" s="153" t="s">
        <v>7105</v>
      </c>
      <c r="O176" s="153">
        <v>3</v>
      </c>
      <c r="P176" s="153" t="s">
        <v>7231</v>
      </c>
      <c r="Q176" s="153">
        <v>40</v>
      </c>
      <c r="R176" s="153" t="s">
        <v>2726</v>
      </c>
      <c r="S176" s="153">
        <v>2161</v>
      </c>
      <c r="T176" s="153" t="s">
        <v>3381</v>
      </c>
      <c r="U176" s="153">
        <v>9</v>
      </c>
      <c r="V176" s="153">
        <v>1</v>
      </c>
      <c r="W176" s="154">
        <v>21611</v>
      </c>
      <c r="X176" s="153" t="s">
        <v>7593</v>
      </c>
      <c r="Y176" s="153">
        <v>1</v>
      </c>
      <c r="Z176" s="153" t="s">
        <v>229</v>
      </c>
      <c r="AA176" s="153">
        <v>1</v>
      </c>
      <c r="AB176" s="153" t="s">
        <v>7107</v>
      </c>
      <c r="AC176" s="153">
        <v>1</v>
      </c>
      <c r="AD176" s="153">
        <v>0</v>
      </c>
      <c r="AE176" s="153">
        <v>0</v>
      </c>
      <c r="AF176" s="153">
        <v>0</v>
      </c>
      <c r="AG176" s="153">
        <v>510</v>
      </c>
      <c r="AH176" s="153">
        <v>510</v>
      </c>
      <c r="AI176" s="153">
        <v>100</v>
      </c>
      <c r="AJ176" s="153">
        <v>0</v>
      </c>
      <c r="AK176" s="153">
        <v>0</v>
      </c>
      <c r="AL176" s="153">
        <v>0</v>
      </c>
      <c r="AM176" s="153">
        <v>0</v>
      </c>
      <c r="AN176" s="153">
        <v>0</v>
      </c>
      <c r="AO176" s="153">
        <v>0</v>
      </c>
      <c r="AP176" s="154">
        <v>510</v>
      </c>
      <c r="AQ176" s="153">
        <v>0</v>
      </c>
      <c r="AR176" s="153">
        <v>0</v>
      </c>
      <c r="AS176" s="153">
        <v>1020</v>
      </c>
      <c r="AT176" s="153">
        <v>510</v>
      </c>
      <c r="AU176" s="153">
        <v>50</v>
      </c>
      <c r="AV176" s="153">
        <v>0</v>
      </c>
      <c r="AW176" s="153">
        <v>0</v>
      </c>
      <c r="AX176" s="153">
        <v>0</v>
      </c>
      <c r="AY176" s="153">
        <v>328238051</v>
      </c>
      <c r="AZ176" s="153">
        <v>326014000</v>
      </c>
      <c r="BA176" s="153" t="s">
        <v>7324</v>
      </c>
      <c r="BB176" s="153">
        <v>0</v>
      </c>
      <c r="BC176" s="153">
        <v>0</v>
      </c>
      <c r="BD176" s="153">
        <v>0</v>
      </c>
      <c r="BE176" s="153">
        <v>0</v>
      </c>
      <c r="BF176" s="153">
        <v>0</v>
      </c>
      <c r="BG176" s="153">
        <v>0</v>
      </c>
      <c r="BH176" s="155">
        <v>389000000</v>
      </c>
      <c r="BI176" s="153">
        <v>0</v>
      </c>
      <c r="BJ176" s="153">
        <v>0</v>
      </c>
    </row>
    <row r="177" spans="1:62">
      <c r="A177" s="152">
        <v>4050065308</v>
      </c>
      <c r="B177" s="153">
        <v>6</v>
      </c>
      <c r="C177" s="153" t="s">
        <v>7471</v>
      </c>
      <c r="D177" s="153" t="s">
        <v>7472</v>
      </c>
      <c r="E177" s="153">
        <v>2023</v>
      </c>
      <c r="F177" s="153" t="s">
        <v>7102</v>
      </c>
      <c r="G177" s="153" t="s">
        <v>7103</v>
      </c>
      <c r="H177" s="153">
        <v>2</v>
      </c>
      <c r="I177" s="153" t="s">
        <v>7104</v>
      </c>
      <c r="J177" s="153">
        <v>3</v>
      </c>
      <c r="K177" s="153" t="s">
        <v>676</v>
      </c>
      <c r="L177" s="153" t="s">
        <v>676</v>
      </c>
      <c r="M177" s="153">
        <v>199</v>
      </c>
      <c r="N177" s="153" t="s">
        <v>7105</v>
      </c>
      <c r="O177" s="153">
        <v>3</v>
      </c>
      <c r="P177" s="153" t="s">
        <v>7231</v>
      </c>
      <c r="Q177" s="153">
        <v>40</v>
      </c>
      <c r="R177" s="153" t="s">
        <v>2726</v>
      </c>
      <c r="S177" s="153">
        <v>2161</v>
      </c>
      <c r="T177" s="153" t="s">
        <v>3381</v>
      </c>
      <c r="U177" s="153">
        <v>9</v>
      </c>
      <c r="V177" s="153">
        <v>2</v>
      </c>
      <c r="W177" s="154">
        <v>21612</v>
      </c>
      <c r="X177" s="153" t="s">
        <v>7594</v>
      </c>
      <c r="Y177" s="153">
        <v>1</v>
      </c>
      <c r="Z177" s="153" t="s">
        <v>229</v>
      </c>
      <c r="AA177" s="153">
        <v>1</v>
      </c>
      <c r="AB177" s="153" t="s">
        <v>7107</v>
      </c>
      <c r="AC177" s="153">
        <v>1</v>
      </c>
      <c r="AD177" s="153">
        <v>0</v>
      </c>
      <c r="AE177" s="153">
        <v>0</v>
      </c>
      <c r="AF177" s="153">
        <v>0</v>
      </c>
      <c r="AG177" s="153">
        <v>450</v>
      </c>
      <c r="AH177" s="153">
        <v>1289</v>
      </c>
      <c r="AI177" s="153" t="s">
        <v>7595</v>
      </c>
      <c r="AJ177" s="153">
        <v>450</v>
      </c>
      <c r="AK177" s="153">
        <v>450</v>
      </c>
      <c r="AL177" s="153">
        <v>100</v>
      </c>
      <c r="AM177" s="153">
        <v>450</v>
      </c>
      <c r="AN177" s="153">
        <v>450</v>
      </c>
      <c r="AO177" s="153">
        <v>100</v>
      </c>
      <c r="AP177" s="154">
        <v>450</v>
      </c>
      <c r="AQ177" s="153">
        <v>0</v>
      </c>
      <c r="AR177" s="153">
        <v>0</v>
      </c>
      <c r="AS177" s="153">
        <v>1800</v>
      </c>
      <c r="AT177" s="153">
        <v>2189</v>
      </c>
      <c r="AU177" s="153" t="s">
        <v>7596</v>
      </c>
      <c r="AV177" s="153">
        <v>0</v>
      </c>
      <c r="AW177" s="153">
        <v>0</v>
      </c>
      <c r="AX177" s="153">
        <v>0</v>
      </c>
      <c r="AY177" s="153">
        <v>291785198</v>
      </c>
      <c r="AZ177" s="153">
        <v>291785198</v>
      </c>
      <c r="BA177" s="153">
        <v>100</v>
      </c>
      <c r="BB177" s="153">
        <v>366000000</v>
      </c>
      <c r="BC177" s="153">
        <v>366000000</v>
      </c>
      <c r="BD177" s="153">
        <v>100</v>
      </c>
      <c r="BE177" s="153">
        <v>351000000</v>
      </c>
      <c r="BF177" s="153">
        <v>262541600</v>
      </c>
      <c r="BG177" s="153" t="s">
        <v>7470</v>
      </c>
      <c r="BH177" s="155">
        <v>347000000</v>
      </c>
      <c r="BI177" s="153">
        <v>0</v>
      </c>
      <c r="BJ177" s="153">
        <v>0</v>
      </c>
    </row>
    <row r="178" spans="1:62">
      <c r="A178" s="152">
        <v>4050065308</v>
      </c>
      <c r="B178" s="153">
        <v>6</v>
      </c>
      <c r="C178" s="153" t="s">
        <v>7471</v>
      </c>
      <c r="D178" s="153" t="s">
        <v>7472</v>
      </c>
      <c r="E178" s="153">
        <v>2023</v>
      </c>
      <c r="F178" s="153" t="s">
        <v>7102</v>
      </c>
      <c r="G178" s="153" t="s">
        <v>7103</v>
      </c>
      <c r="H178" s="153">
        <v>2</v>
      </c>
      <c r="I178" s="153" t="s">
        <v>7104</v>
      </c>
      <c r="J178" s="153">
        <v>3</v>
      </c>
      <c r="K178" s="153" t="s">
        <v>676</v>
      </c>
      <c r="L178" s="153" t="s">
        <v>676</v>
      </c>
      <c r="M178" s="153">
        <v>199</v>
      </c>
      <c r="N178" s="153" t="s">
        <v>7105</v>
      </c>
      <c r="O178" s="153">
        <v>3</v>
      </c>
      <c r="P178" s="153" t="s">
        <v>7231</v>
      </c>
      <c r="Q178" s="153">
        <v>43</v>
      </c>
      <c r="R178" s="153" t="s">
        <v>2743</v>
      </c>
      <c r="S178" s="153">
        <v>2128</v>
      </c>
      <c r="T178" s="153" t="s">
        <v>3388</v>
      </c>
      <c r="U178" s="153">
        <v>16</v>
      </c>
      <c r="V178" s="153">
        <v>1</v>
      </c>
      <c r="W178" s="154">
        <v>21281</v>
      </c>
      <c r="X178" s="153" t="s">
        <v>7244</v>
      </c>
      <c r="Y178" s="153">
        <v>1</v>
      </c>
      <c r="Z178" s="153" t="s">
        <v>229</v>
      </c>
      <c r="AA178" s="153">
        <v>1</v>
      </c>
      <c r="AB178" s="153" t="s">
        <v>7107</v>
      </c>
      <c r="AC178" s="153">
        <v>1</v>
      </c>
      <c r="AD178" s="153">
        <v>0</v>
      </c>
      <c r="AE178" s="153">
        <v>0</v>
      </c>
      <c r="AF178" s="153">
        <v>0</v>
      </c>
      <c r="AG178" s="153">
        <v>1</v>
      </c>
      <c r="AH178" s="153">
        <v>1</v>
      </c>
      <c r="AI178" s="153">
        <v>100</v>
      </c>
      <c r="AJ178" s="153">
        <v>1</v>
      </c>
      <c r="AK178" s="153">
        <v>1</v>
      </c>
      <c r="AL178" s="153">
        <v>100</v>
      </c>
      <c r="AM178" s="153">
        <v>1</v>
      </c>
      <c r="AN178" s="153" t="s">
        <v>7248</v>
      </c>
      <c r="AO178" s="153">
        <v>75</v>
      </c>
      <c r="AP178" s="154">
        <v>1</v>
      </c>
      <c r="AQ178" s="153">
        <v>0</v>
      </c>
      <c r="AR178" s="153">
        <v>0</v>
      </c>
      <c r="AS178" s="153">
        <v>4</v>
      </c>
      <c r="AT178" s="153" t="s">
        <v>7597</v>
      </c>
      <c r="AU178" s="153" t="s">
        <v>7598</v>
      </c>
      <c r="AV178" s="153">
        <v>0</v>
      </c>
      <c r="AW178" s="153">
        <v>0</v>
      </c>
      <c r="AX178" s="153">
        <v>0</v>
      </c>
      <c r="AY178" s="153">
        <v>265359980</v>
      </c>
      <c r="AZ178" s="153">
        <v>256872534</v>
      </c>
      <c r="BA178" s="153" t="s">
        <v>7599</v>
      </c>
      <c r="BB178" s="153">
        <v>564550000</v>
      </c>
      <c r="BC178" s="153">
        <v>494068750</v>
      </c>
      <c r="BD178" s="153" t="s">
        <v>7600</v>
      </c>
      <c r="BE178" s="153">
        <v>1330000000</v>
      </c>
      <c r="BF178" s="153">
        <v>1040871700</v>
      </c>
      <c r="BG178" s="153" t="s">
        <v>7601</v>
      </c>
      <c r="BH178" s="155">
        <v>1000000</v>
      </c>
      <c r="BI178" s="153">
        <v>0</v>
      </c>
      <c r="BJ178" s="153">
        <v>0</v>
      </c>
    </row>
    <row r="179" spans="1:62">
      <c r="A179" s="152">
        <v>4050065308</v>
      </c>
      <c r="B179" s="153">
        <v>6</v>
      </c>
      <c r="C179" s="153" t="s">
        <v>7471</v>
      </c>
      <c r="D179" s="153" t="s">
        <v>7472</v>
      </c>
      <c r="E179" s="153">
        <v>2023</v>
      </c>
      <c r="F179" s="153" t="s">
        <v>7102</v>
      </c>
      <c r="G179" s="153" t="s">
        <v>7103</v>
      </c>
      <c r="H179" s="153">
        <v>2</v>
      </c>
      <c r="I179" s="153" t="s">
        <v>7104</v>
      </c>
      <c r="J179" s="153">
        <v>3</v>
      </c>
      <c r="K179" s="153" t="s">
        <v>676</v>
      </c>
      <c r="L179" s="153" t="s">
        <v>676</v>
      </c>
      <c r="M179" s="153">
        <v>199</v>
      </c>
      <c r="N179" s="153" t="s">
        <v>7105</v>
      </c>
      <c r="O179" s="153">
        <v>3</v>
      </c>
      <c r="P179" s="153" t="s">
        <v>7231</v>
      </c>
      <c r="Q179" s="153">
        <v>45</v>
      </c>
      <c r="R179" s="153" t="s">
        <v>2754</v>
      </c>
      <c r="S179" s="153">
        <v>2130</v>
      </c>
      <c r="T179" s="153" t="s">
        <v>3391</v>
      </c>
      <c r="U179" s="153">
        <v>13</v>
      </c>
      <c r="V179" s="153">
        <v>1</v>
      </c>
      <c r="W179" s="154">
        <v>21301</v>
      </c>
      <c r="X179" s="153" t="s">
        <v>7602</v>
      </c>
      <c r="Y179" s="153">
        <v>1</v>
      </c>
      <c r="Z179" s="153" t="s">
        <v>229</v>
      </c>
      <c r="AA179" s="153">
        <v>1</v>
      </c>
      <c r="AB179" s="153" t="s">
        <v>7107</v>
      </c>
      <c r="AC179" s="153">
        <v>1</v>
      </c>
      <c r="AD179" s="153">
        <v>0</v>
      </c>
      <c r="AE179" s="153">
        <v>0</v>
      </c>
      <c r="AF179" s="153">
        <v>0</v>
      </c>
      <c r="AG179" s="153">
        <v>2</v>
      </c>
      <c r="AH179" s="153">
        <v>2</v>
      </c>
      <c r="AI179" s="153">
        <v>100</v>
      </c>
      <c r="AJ179" s="153">
        <v>0</v>
      </c>
      <c r="AK179" s="153">
        <v>0</v>
      </c>
      <c r="AL179" s="153">
        <v>0</v>
      </c>
      <c r="AM179" s="153">
        <v>0</v>
      </c>
      <c r="AN179" s="153">
        <v>0</v>
      </c>
      <c r="AO179" s="153">
        <v>0</v>
      </c>
      <c r="AP179" s="154">
        <v>2</v>
      </c>
      <c r="AQ179" s="153">
        <v>0</v>
      </c>
      <c r="AR179" s="153">
        <v>0</v>
      </c>
      <c r="AS179" s="153">
        <v>4</v>
      </c>
      <c r="AT179" s="153">
        <v>2</v>
      </c>
      <c r="AU179" s="153">
        <v>50</v>
      </c>
      <c r="AV179" s="153">
        <v>0</v>
      </c>
      <c r="AW179" s="153">
        <v>0</v>
      </c>
      <c r="AX179" s="153">
        <v>0</v>
      </c>
      <c r="AY179" s="153">
        <v>368846671</v>
      </c>
      <c r="AZ179" s="153">
        <v>361131520</v>
      </c>
      <c r="BA179" s="153" t="s">
        <v>7603</v>
      </c>
      <c r="BB179" s="153">
        <v>0</v>
      </c>
      <c r="BC179" s="153">
        <v>0</v>
      </c>
      <c r="BD179" s="153">
        <v>0</v>
      </c>
      <c r="BE179" s="153">
        <v>0</v>
      </c>
      <c r="BF179" s="153">
        <v>0</v>
      </c>
      <c r="BG179" s="153">
        <v>0</v>
      </c>
      <c r="BH179" s="155">
        <v>425000000</v>
      </c>
      <c r="BI179" s="153">
        <v>0</v>
      </c>
      <c r="BJ179" s="153">
        <v>0</v>
      </c>
    </row>
    <row r="180" spans="1:62">
      <c r="A180" s="152">
        <v>4050065308</v>
      </c>
      <c r="B180" s="153">
        <v>6</v>
      </c>
      <c r="C180" s="153" t="s">
        <v>7471</v>
      </c>
      <c r="D180" s="153" t="s">
        <v>7472</v>
      </c>
      <c r="E180" s="153">
        <v>2023</v>
      </c>
      <c r="F180" s="153" t="s">
        <v>7102</v>
      </c>
      <c r="G180" s="153" t="s">
        <v>7103</v>
      </c>
      <c r="H180" s="153">
        <v>2</v>
      </c>
      <c r="I180" s="153" t="s">
        <v>7104</v>
      </c>
      <c r="J180" s="153">
        <v>3</v>
      </c>
      <c r="K180" s="153" t="s">
        <v>676</v>
      </c>
      <c r="L180" s="153" t="s">
        <v>676</v>
      </c>
      <c r="M180" s="153">
        <v>199</v>
      </c>
      <c r="N180" s="153" t="s">
        <v>7105</v>
      </c>
      <c r="O180" s="153">
        <v>3</v>
      </c>
      <c r="P180" s="153" t="s">
        <v>7231</v>
      </c>
      <c r="Q180" s="153">
        <v>45</v>
      </c>
      <c r="R180" s="153" t="s">
        <v>2754</v>
      </c>
      <c r="S180" s="153">
        <v>2130</v>
      </c>
      <c r="T180" s="153" t="s">
        <v>3391</v>
      </c>
      <c r="U180" s="153">
        <v>13</v>
      </c>
      <c r="V180" s="153">
        <v>2</v>
      </c>
      <c r="W180" s="154">
        <v>21302</v>
      </c>
      <c r="X180" s="153" t="s">
        <v>7604</v>
      </c>
      <c r="Y180" s="153">
        <v>1</v>
      </c>
      <c r="Z180" s="153" t="s">
        <v>229</v>
      </c>
      <c r="AA180" s="153">
        <v>1</v>
      </c>
      <c r="AB180" s="153" t="s">
        <v>7107</v>
      </c>
      <c r="AC180" s="153">
        <v>1</v>
      </c>
      <c r="AD180" s="153">
        <v>0</v>
      </c>
      <c r="AE180" s="153">
        <v>0</v>
      </c>
      <c r="AF180" s="153">
        <v>0</v>
      </c>
      <c r="AG180" s="153">
        <v>1</v>
      </c>
      <c r="AH180" s="153">
        <v>1</v>
      </c>
      <c r="AI180" s="153">
        <v>100</v>
      </c>
      <c r="AJ180" s="153">
        <v>1</v>
      </c>
      <c r="AK180" s="153">
        <v>1</v>
      </c>
      <c r="AL180" s="153">
        <v>100</v>
      </c>
      <c r="AM180" s="153">
        <v>1</v>
      </c>
      <c r="AN180" s="153">
        <v>0</v>
      </c>
      <c r="AO180" s="153">
        <v>0</v>
      </c>
      <c r="AP180" s="154">
        <v>1</v>
      </c>
      <c r="AQ180" s="153">
        <v>0</v>
      </c>
      <c r="AR180" s="153">
        <v>0</v>
      </c>
      <c r="AS180" s="153">
        <v>4</v>
      </c>
      <c r="AT180" s="153">
        <v>2</v>
      </c>
      <c r="AU180" s="153">
        <v>50</v>
      </c>
      <c r="AV180" s="153">
        <v>0</v>
      </c>
      <c r="AW180" s="153">
        <v>0</v>
      </c>
      <c r="AX180" s="153">
        <v>0</v>
      </c>
      <c r="AY180" s="153">
        <v>240207711</v>
      </c>
      <c r="AZ180" s="153">
        <v>233968000</v>
      </c>
      <c r="BA180" s="153" t="s">
        <v>7605</v>
      </c>
      <c r="BB180" s="153">
        <v>399980566</v>
      </c>
      <c r="BC180" s="153">
        <v>399980566</v>
      </c>
      <c r="BD180" s="153">
        <v>100</v>
      </c>
      <c r="BE180" s="153">
        <v>338000000</v>
      </c>
      <c r="BF180" s="153">
        <v>48400000</v>
      </c>
      <c r="BG180" s="153" t="s">
        <v>7606</v>
      </c>
      <c r="BH180" s="155">
        <v>284000000</v>
      </c>
      <c r="BI180" s="153">
        <v>0</v>
      </c>
      <c r="BJ180" s="153">
        <v>0</v>
      </c>
    </row>
    <row r="181" spans="1:62">
      <c r="A181" s="152">
        <v>4050065308</v>
      </c>
      <c r="B181" s="153">
        <v>6</v>
      </c>
      <c r="C181" s="153" t="s">
        <v>7471</v>
      </c>
      <c r="D181" s="153" t="s">
        <v>7472</v>
      </c>
      <c r="E181" s="153">
        <v>2023</v>
      </c>
      <c r="F181" s="153" t="s">
        <v>7102</v>
      </c>
      <c r="G181" s="153" t="s">
        <v>7103</v>
      </c>
      <c r="H181" s="153">
        <v>2</v>
      </c>
      <c r="I181" s="153" t="s">
        <v>7104</v>
      </c>
      <c r="J181" s="153">
        <v>3</v>
      </c>
      <c r="K181" s="153" t="s">
        <v>676</v>
      </c>
      <c r="L181" s="153" t="s">
        <v>676</v>
      </c>
      <c r="M181" s="153">
        <v>199</v>
      </c>
      <c r="N181" s="153" t="s">
        <v>7105</v>
      </c>
      <c r="O181" s="153">
        <v>3</v>
      </c>
      <c r="P181" s="153" t="s">
        <v>7231</v>
      </c>
      <c r="Q181" s="153">
        <v>45</v>
      </c>
      <c r="R181" s="153" t="s">
        <v>2754</v>
      </c>
      <c r="S181" s="153">
        <v>2130</v>
      </c>
      <c r="T181" s="153" t="s">
        <v>3391</v>
      </c>
      <c r="U181" s="153">
        <v>13</v>
      </c>
      <c r="V181" s="153">
        <v>3</v>
      </c>
      <c r="W181" s="154">
        <v>21303</v>
      </c>
      <c r="X181" s="153" t="s">
        <v>7607</v>
      </c>
      <c r="Y181" s="153">
        <v>1</v>
      </c>
      <c r="Z181" s="153" t="s">
        <v>229</v>
      </c>
      <c r="AA181" s="153">
        <v>1</v>
      </c>
      <c r="AB181" s="153" t="s">
        <v>7107</v>
      </c>
      <c r="AC181" s="153">
        <v>1</v>
      </c>
      <c r="AD181" s="153">
        <v>0</v>
      </c>
      <c r="AE181" s="153">
        <v>0</v>
      </c>
      <c r="AF181" s="153">
        <v>0</v>
      </c>
      <c r="AG181" s="153">
        <v>0</v>
      </c>
      <c r="AH181" s="153">
        <v>0</v>
      </c>
      <c r="AI181" s="153">
        <v>0</v>
      </c>
      <c r="AJ181" s="153">
        <v>2</v>
      </c>
      <c r="AK181" s="153">
        <v>2</v>
      </c>
      <c r="AL181" s="153">
        <v>100</v>
      </c>
      <c r="AM181" s="153">
        <v>0</v>
      </c>
      <c r="AN181" s="153">
        <v>0</v>
      </c>
      <c r="AO181" s="153">
        <v>0</v>
      </c>
      <c r="AP181" s="154">
        <v>0</v>
      </c>
      <c r="AQ181" s="153">
        <v>0</v>
      </c>
      <c r="AR181" s="153">
        <v>0</v>
      </c>
      <c r="AS181" s="153">
        <v>2</v>
      </c>
      <c r="AT181" s="153">
        <v>2</v>
      </c>
      <c r="AU181" s="153">
        <v>100</v>
      </c>
      <c r="AV181" s="153">
        <v>0</v>
      </c>
      <c r="AW181" s="153">
        <v>0</v>
      </c>
      <c r="AX181" s="153">
        <v>0</v>
      </c>
      <c r="AY181" s="153">
        <v>0</v>
      </c>
      <c r="AZ181" s="153">
        <v>0</v>
      </c>
      <c r="BA181" s="153">
        <v>0</v>
      </c>
      <c r="BB181" s="153">
        <v>311019434</v>
      </c>
      <c r="BC181" s="153">
        <v>311007500</v>
      </c>
      <c r="BD181" s="153">
        <v>100</v>
      </c>
      <c r="BE181" s="153">
        <v>0</v>
      </c>
      <c r="BF181" s="153">
        <v>0</v>
      </c>
      <c r="BG181" s="153">
        <v>0</v>
      </c>
      <c r="BH181" s="155">
        <v>0</v>
      </c>
      <c r="BI181" s="153">
        <v>0</v>
      </c>
      <c r="BJ181" s="153">
        <v>0</v>
      </c>
    </row>
    <row r="182" spans="1:62">
      <c r="A182" s="152">
        <v>4050065308</v>
      </c>
      <c r="B182" s="153">
        <v>6</v>
      </c>
      <c r="C182" s="153" t="s">
        <v>7471</v>
      </c>
      <c r="D182" s="153" t="s">
        <v>7472</v>
      </c>
      <c r="E182" s="153">
        <v>2023</v>
      </c>
      <c r="F182" s="153" t="s">
        <v>7102</v>
      </c>
      <c r="G182" s="153" t="s">
        <v>7103</v>
      </c>
      <c r="H182" s="153">
        <v>2</v>
      </c>
      <c r="I182" s="153" t="s">
        <v>7104</v>
      </c>
      <c r="J182" s="153">
        <v>3</v>
      </c>
      <c r="K182" s="153" t="s">
        <v>676</v>
      </c>
      <c r="L182" s="153" t="s">
        <v>676</v>
      </c>
      <c r="M182" s="153">
        <v>199</v>
      </c>
      <c r="N182" s="153" t="s">
        <v>7105</v>
      </c>
      <c r="O182" s="153">
        <v>3</v>
      </c>
      <c r="P182" s="153" t="s">
        <v>7231</v>
      </c>
      <c r="Q182" s="153">
        <v>48</v>
      </c>
      <c r="R182" s="153" t="s">
        <v>2779</v>
      </c>
      <c r="S182" s="153">
        <v>2163</v>
      </c>
      <c r="T182" s="153" t="s">
        <v>3402</v>
      </c>
      <c r="U182" s="153">
        <v>10</v>
      </c>
      <c r="V182" s="153">
        <v>1</v>
      </c>
      <c r="W182" s="154">
        <v>21631</v>
      </c>
      <c r="X182" s="153" t="s">
        <v>7608</v>
      </c>
      <c r="Y182" s="153">
        <v>1</v>
      </c>
      <c r="Z182" s="153" t="s">
        <v>229</v>
      </c>
      <c r="AA182" s="153">
        <v>1</v>
      </c>
      <c r="AB182" s="153" t="s">
        <v>7107</v>
      </c>
      <c r="AC182" s="153">
        <v>1</v>
      </c>
      <c r="AD182" s="153">
        <v>0</v>
      </c>
      <c r="AE182" s="153">
        <v>0</v>
      </c>
      <c r="AF182" s="153">
        <v>0</v>
      </c>
      <c r="AG182" s="153">
        <v>375</v>
      </c>
      <c r="AH182" s="153">
        <v>390</v>
      </c>
      <c r="AI182" s="153">
        <v>104</v>
      </c>
      <c r="AJ182" s="153">
        <v>0</v>
      </c>
      <c r="AK182" s="153">
        <v>0</v>
      </c>
      <c r="AL182" s="153">
        <v>0</v>
      </c>
      <c r="AM182" s="153">
        <v>0</v>
      </c>
      <c r="AN182" s="153">
        <v>0</v>
      </c>
      <c r="AO182" s="153">
        <v>0</v>
      </c>
      <c r="AP182" s="154">
        <v>375</v>
      </c>
      <c r="AQ182" s="153">
        <v>0</v>
      </c>
      <c r="AR182" s="153">
        <v>0</v>
      </c>
      <c r="AS182" s="153">
        <v>750</v>
      </c>
      <c r="AT182" s="153">
        <v>390</v>
      </c>
      <c r="AU182" s="153">
        <v>52</v>
      </c>
      <c r="AV182" s="153">
        <v>0</v>
      </c>
      <c r="AW182" s="153">
        <v>0</v>
      </c>
      <c r="AX182" s="153">
        <v>0</v>
      </c>
      <c r="AY182" s="153">
        <v>252040674</v>
      </c>
      <c r="AZ182" s="153">
        <v>246605165</v>
      </c>
      <c r="BA182" s="153" t="s">
        <v>7199</v>
      </c>
      <c r="BB182" s="153">
        <v>0</v>
      </c>
      <c r="BC182" s="153">
        <v>0</v>
      </c>
      <c r="BD182" s="153">
        <v>0</v>
      </c>
      <c r="BE182" s="153">
        <v>0</v>
      </c>
      <c r="BF182" s="153">
        <v>0</v>
      </c>
      <c r="BG182" s="153">
        <v>0</v>
      </c>
      <c r="BH182" s="155">
        <v>349000000</v>
      </c>
      <c r="BI182" s="153">
        <v>0</v>
      </c>
      <c r="BJ182" s="153">
        <v>0</v>
      </c>
    </row>
    <row r="183" spans="1:62">
      <c r="A183" s="152">
        <v>4050065308</v>
      </c>
      <c r="B183" s="153">
        <v>6</v>
      </c>
      <c r="C183" s="153" t="s">
        <v>7471</v>
      </c>
      <c r="D183" s="153" t="s">
        <v>7472</v>
      </c>
      <c r="E183" s="153">
        <v>2023</v>
      </c>
      <c r="F183" s="153" t="s">
        <v>7102</v>
      </c>
      <c r="G183" s="153" t="s">
        <v>7103</v>
      </c>
      <c r="H183" s="153">
        <v>2</v>
      </c>
      <c r="I183" s="153" t="s">
        <v>7104</v>
      </c>
      <c r="J183" s="153">
        <v>3</v>
      </c>
      <c r="K183" s="153" t="s">
        <v>676</v>
      </c>
      <c r="L183" s="153" t="s">
        <v>676</v>
      </c>
      <c r="M183" s="153">
        <v>199</v>
      </c>
      <c r="N183" s="153" t="s">
        <v>7105</v>
      </c>
      <c r="O183" s="153">
        <v>3</v>
      </c>
      <c r="P183" s="153" t="s">
        <v>7231</v>
      </c>
      <c r="Q183" s="153">
        <v>48</v>
      </c>
      <c r="R183" s="153" t="s">
        <v>2779</v>
      </c>
      <c r="S183" s="153">
        <v>2163</v>
      </c>
      <c r="T183" s="153" t="s">
        <v>3402</v>
      </c>
      <c r="U183" s="153">
        <v>10</v>
      </c>
      <c r="V183" s="153">
        <v>2</v>
      </c>
      <c r="W183" s="154">
        <v>21632</v>
      </c>
      <c r="X183" s="153" t="s">
        <v>7609</v>
      </c>
      <c r="Y183" s="153">
        <v>1</v>
      </c>
      <c r="Z183" s="153" t="s">
        <v>229</v>
      </c>
      <c r="AA183" s="153">
        <v>1</v>
      </c>
      <c r="AB183" s="153" t="s">
        <v>7107</v>
      </c>
      <c r="AC183" s="153">
        <v>1</v>
      </c>
      <c r="AD183" s="153">
        <v>0</v>
      </c>
      <c r="AE183" s="153">
        <v>0</v>
      </c>
      <c r="AF183" s="153">
        <v>0</v>
      </c>
      <c r="AG183" s="153">
        <v>0</v>
      </c>
      <c r="AH183" s="153">
        <v>0</v>
      </c>
      <c r="AI183" s="153">
        <v>0</v>
      </c>
      <c r="AJ183" s="153">
        <v>35</v>
      </c>
      <c r="AK183" s="153">
        <v>35</v>
      </c>
      <c r="AL183" s="153">
        <v>100</v>
      </c>
      <c r="AM183" s="153">
        <v>13</v>
      </c>
      <c r="AN183" s="153">
        <v>1</v>
      </c>
      <c r="AO183" s="153" t="s">
        <v>7610</v>
      </c>
      <c r="AP183" s="154">
        <v>0</v>
      </c>
      <c r="AQ183" s="153">
        <v>0</v>
      </c>
      <c r="AR183" s="153">
        <v>0</v>
      </c>
      <c r="AS183" s="153">
        <v>48</v>
      </c>
      <c r="AT183" s="153">
        <v>36</v>
      </c>
      <c r="AU183" s="153">
        <v>75</v>
      </c>
      <c r="AV183" s="153">
        <v>0</v>
      </c>
      <c r="AW183" s="153">
        <v>0</v>
      </c>
      <c r="AX183" s="153">
        <v>0</v>
      </c>
      <c r="AY183" s="153">
        <v>0</v>
      </c>
      <c r="AZ183" s="153">
        <v>0</v>
      </c>
      <c r="BA183" s="153">
        <v>0</v>
      </c>
      <c r="BB183" s="153">
        <v>450000000</v>
      </c>
      <c r="BC183" s="153">
        <v>450000000</v>
      </c>
      <c r="BD183" s="153">
        <v>100</v>
      </c>
      <c r="BE183" s="153">
        <v>814000000</v>
      </c>
      <c r="BF183" s="153">
        <v>355000000</v>
      </c>
      <c r="BG183" s="153" t="s">
        <v>7611</v>
      </c>
      <c r="BH183" s="155">
        <v>0</v>
      </c>
      <c r="BI183" s="153">
        <v>0</v>
      </c>
      <c r="BJ183" s="153">
        <v>0</v>
      </c>
    </row>
    <row r="184" spans="1:62">
      <c r="A184" s="152">
        <v>4050065308</v>
      </c>
      <c r="B184" s="153">
        <v>6</v>
      </c>
      <c r="C184" s="153" t="s">
        <v>7471</v>
      </c>
      <c r="D184" s="153" t="s">
        <v>7472</v>
      </c>
      <c r="E184" s="153">
        <v>2023</v>
      </c>
      <c r="F184" s="153" t="s">
        <v>7102</v>
      </c>
      <c r="G184" s="153" t="s">
        <v>7103</v>
      </c>
      <c r="H184" s="153">
        <v>2</v>
      </c>
      <c r="I184" s="153" t="s">
        <v>7104</v>
      </c>
      <c r="J184" s="153">
        <v>3</v>
      </c>
      <c r="K184" s="153" t="s">
        <v>676</v>
      </c>
      <c r="L184" s="153" t="s">
        <v>676</v>
      </c>
      <c r="M184" s="153">
        <v>199</v>
      </c>
      <c r="N184" s="153" t="s">
        <v>7105</v>
      </c>
      <c r="O184" s="153">
        <v>4</v>
      </c>
      <c r="P184" s="153" t="s">
        <v>7258</v>
      </c>
      <c r="Q184" s="153">
        <v>49</v>
      </c>
      <c r="R184" s="153" t="s">
        <v>2811</v>
      </c>
      <c r="S184" s="153">
        <v>2145</v>
      </c>
      <c r="T184" s="153" t="s">
        <v>3409</v>
      </c>
      <c r="U184" s="153">
        <v>21</v>
      </c>
      <c r="V184" s="153">
        <v>1</v>
      </c>
      <c r="W184" s="154">
        <v>21451</v>
      </c>
      <c r="X184" s="153" t="s">
        <v>7612</v>
      </c>
      <c r="Y184" s="153">
        <v>1</v>
      </c>
      <c r="Z184" s="153" t="s">
        <v>229</v>
      </c>
      <c r="AA184" s="153">
        <v>1</v>
      </c>
      <c r="AB184" s="153" t="s">
        <v>7107</v>
      </c>
      <c r="AC184" s="153">
        <v>1</v>
      </c>
      <c r="AD184" s="153">
        <v>0</v>
      </c>
      <c r="AE184" s="153">
        <v>0</v>
      </c>
      <c r="AF184" s="153">
        <v>0</v>
      </c>
      <c r="AG184" s="153">
        <v>0</v>
      </c>
      <c r="AH184" s="153">
        <v>0</v>
      </c>
      <c r="AI184" s="153">
        <v>0</v>
      </c>
      <c r="AJ184" s="153">
        <v>15875</v>
      </c>
      <c r="AK184" s="153">
        <v>15875</v>
      </c>
      <c r="AL184" s="153">
        <v>100</v>
      </c>
      <c r="AM184" s="153">
        <v>400</v>
      </c>
      <c r="AN184" s="153">
        <v>180</v>
      </c>
      <c r="AO184" s="153">
        <v>45</v>
      </c>
      <c r="AP184" s="154">
        <v>0</v>
      </c>
      <c r="AQ184" s="153">
        <v>0</v>
      </c>
      <c r="AR184" s="153">
        <v>0</v>
      </c>
      <c r="AS184" s="153">
        <v>16275</v>
      </c>
      <c r="AT184" s="153">
        <v>16055</v>
      </c>
      <c r="AU184" s="153" t="s">
        <v>7613</v>
      </c>
      <c r="AV184" s="153">
        <v>0</v>
      </c>
      <c r="AW184" s="153">
        <v>0</v>
      </c>
      <c r="AX184" s="153">
        <v>0</v>
      </c>
      <c r="AY184" s="153">
        <v>0</v>
      </c>
      <c r="AZ184" s="153">
        <v>0</v>
      </c>
      <c r="BA184" s="153">
        <v>0</v>
      </c>
      <c r="BB184" s="153">
        <v>1181944040</v>
      </c>
      <c r="BC184" s="153">
        <v>1181944038</v>
      </c>
      <c r="BD184" s="153">
        <v>100</v>
      </c>
      <c r="BE184" s="153">
        <v>951950019</v>
      </c>
      <c r="BF184" s="153">
        <v>215780286</v>
      </c>
      <c r="BG184" s="153" t="s">
        <v>7614</v>
      </c>
      <c r="BH184" s="155">
        <v>0</v>
      </c>
      <c r="BI184" s="153">
        <v>0</v>
      </c>
      <c r="BJ184" s="153">
        <v>0</v>
      </c>
    </row>
    <row r="185" spans="1:62">
      <c r="A185" s="152">
        <v>4050065308</v>
      </c>
      <c r="B185" s="153">
        <v>6</v>
      </c>
      <c r="C185" s="153" t="s">
        <v>7471</v>
      </c>
      <c r="D185" s="153" t="s">
        <v>7472</v>
      </c>
      <c r="E185" s="153">
        <v>2023</v>
      </c>
      <c r="F185" s="153" t="s">
        <v>7102</v>
      </c>
      <c r="G185" s="153" t="s">
        <v>7103</v>
      </c>
      <c r="H185" s="153">
        <v>2</v>
      </c>
      <c r="I185" s="153" t="s">
        <v>7104</v>
      </c>
      <c r="J185" s="153">
        <v>3</v>
      </c>
      <c r="K185" s="153" t="s">
        <v>676</v>
      </c>
      <c r="L185" s="153" t="s">
        <v>676</v>
      </c>
      <c r="M185" s="153">
        <v>199</v>
      </c>
      <c r="N185" s="153" t="s">
        <v>7105</v>
      </c>
      <c r="O185" s="153">
        <v>4</v>
      </c>
      <c r="P185" s="153" t="s">
        <v>7258</v>
      </c>
      <c r="Q185" s="153">
        <v>49</v>
      </c>
      <c r="R185" s="153" t="s">
        <v>2811</v>
      </c>
      <c r="S185" s="153">
        <v>2145</v>
      </c>
      <c r="T185" s="153" t="s">
        <v>3409</v>
      </c>
      <c r="U185" s="153">
        <v>21</v>
      </c>
      <c r="V185" s="153">
        <v>2</v>
      </c>
      <c r="W185" s="154">
        <v>21452</v>
      </c>
      <c r="X185" s="153" t="s">
        <v>7615</v>
      </c>
      <c r="Y185" s="153">
        <v>1</v>
      </c>
      <c r="Z185" s="153" t="s">
        <v>229</v>
      </c>
      <c r="AA185" s="153">
        <v>1</v>
      </c>
      <c r="AB185" s="153" t="s">
        <v>7107</v>
      </c>
      <c r="AC185" s="153">
        <v>1</v>
      </c>
      <c r="AD185" s="153">
        <v>0</v>
      </c>
      <c r="AE185" s="153">
        <v>0</v>
      </c>
      <c r="AF185" s="153">
        <v>0</v>
      </c>
      <c r="AG185" s="153">
        <v>0</v>
      </c>
      <c r="AH185" s="153">
        <v>0</v>
      </c>
      <c r="AI185" s="153">
        <v>0</v>
      </c>
      <c r="AJ185" s="153">
        <v>0</v>
      </c>
      <c r="AK185" s="153">
        <v>0</v>
      </c>
      <c r="AL185" s="153">
        <v>0</v>
      </c>
      <c r="AM185" s="153">
        <v>150</v>
      </c>
      <c r="AN185" s="153">
        <v>0</v>
      </c>
      <c r="AO185" s="153">
        <v>0</v>
      </c>
      <c r="AP185" s="154">
        <v>1850</v>
      </c>
      <c r="AQ185" s="153">
        <v>0</v>
      </c>
      <c r="AR185" s="153">
        <v>0</v>
      </c>
      <c r="AS185" s="153">
        <v>2000</v>
      </c>
      <c r="AT185" s="153">
        <v>0</v>
      </c>
      <c r="AU185" s="153">
        <v>0</v>
      </c>
      <c r="AV185" s="153">
        <v>0</v>
      </c>
      <c r="AW185" s="153">
        <v>0</v>
      </c>
      <c r="AX185" s="153">
        <v>0</v>
      </c>
      <c r="AY185" s="153">
        <v>0</v>
      </c>
      <c r="AZ185" s="153">
        <v>0</v>
      </c>
      <c r="BA185" s="153">
        <v>0</v>
      </c>
      <c r="BB185" s="153">
        <v>175565560</v>
      </c>
      <c r="BC185" s="153">
        <v>175565560</v>
      </c>
      <c r="BD185" s="153">
        <v>100</v>
      </c>
      <c r="BE185" s="153">
        <v>818431000</v>
      </c>
      <c r="BF185" s="153">
        <v>0</v>
      </c>
      <c r="BG185" s="153">
        <v>0</v>
      </c>
      <c r="BH185" s="155">
        <v>1000000</v>
      </c>
      <c r="BI185" s="153">
        <v>0</v>
      </c>
      <c r="BJ185" s="153">
        <v>0</v>
      </c>
    </row>
    <row r="186" spans="1:62">
      <c r="A186" s="152">
        <v>4050065308</v>
      </c>
      <c r="B186" s="153">
        <v>6</v>
      </c>
      <c r="C186" s="153" t="s">
        <v>7471</v>
      </c>
      <c r="D186" s="153" t="s">
        <v>7472</v>
      </c>
      <c r="E186" s="153">
        <v>2023</v>
      </c>
      <c r="F186" s="153" t="s">
        <v>7102</v>
      </c>
      <c r="G186" s="153" t="s">
        <v>7103</v>
      </c>
      <c r="H186" s="153">
        <v>2</v>
      </c>
      <c r="I186" s="153" t="s">
        <v>7104</v>
      </c>
      <c r="J186" s="153">
        <v>3</v>
      </c>
      <c r="K186" s="153" t="s">
        <v>676</v>
      </c>
      <c r="L186" s="153" t="s">
        <v>676</v>
      </c>
      <c r="M186" s="153">
        <v>199</v>
      </c>
      <c r="N186" s="153" t="s">
        <v>7105</v>
      </c>
      <c r="O186" s="153">
        <v>4</v>
      </c>
      <c r="P186" s="153" t="s">
        <v>7258</v>
      </c>
      <c r="Q186" s="153">
        <v>49</v>
      </c>
      <c r="R186" s="153" t="s">
        <v>2811</v>
      </c>
      <c r="S186" s="153">
        <v>2145</v>
      </c>
      <c r="T186" s="153" t="s">
        <v>3409</v>
      </c>
      <c r="U186" s="153">
        <v>21</v>
      </c>
      <c r="V186" s="153">
        <v>3</v>
      </c>
      <c r="W186" s="154">
        <v>21453</v>
      </c>
      <c r="X186" s="153" t="s">
        <v>7616</v>
      </c>
      <c r="Y186" s="153">
        <v>1</v>
      </c>
      <c r="Z186" s="153" t="s">
        <v>229</v>
      </c>
      <c r="AA186" s="153">
        <v>1</v>
      </c>
      <c r="AB186" s="153" t="s">
        <v>7107</v>
      </c>
      <c r="AC186" s="153">
        <v>1</v>
      </c>
      <c r="AD186" s="153">
        <v>0</v>
      </c>
      <c r="AE186" s="153">
        <v>0</v>
      </c>
      <c r="AF186" s="153">
        <v>0</v>
      </c>
      <c r="AG186" s="153" t="s">
        <v>7191</v>
      </c>
      <c r="AH186" s="153" t="s">
        <v>7617</v>
      </c>
      <c r="AI186" s="153">
        <v>172</v>
      </c>
      <c r="AJ186" s="153" t="s">
        <v>7618</v>
      </c>
      <c r="AK186" s="153" t="s">
        <v>7618</v>
      </c>
      <c r="AL186" s="153">
        <v>100</v>
      </c>
      <c r="AM186" s="153">
        <v>3</v>
      </c>
      <c r="AN186" s="153" t="s">
        <v>7619</v>
      </c>
      <c r="AO186" s="153" t="s">
        <v>7620</v>
      </c>
      <c r="AP186" s="154">
        <v>0</v>
      </c>
      <c r="AQ186" s="153">
        <v>0</v>
      </c>
      <c r="AR186" s="153">
        <v>0</v>
      </c>
      <c r="AS186" s="153" t="s">
        <v>7621</v>
      </c>
      <c r="AT186" s="153" t="s">
        <v>7622</v>
      </c>
      <c r="AU186" s="153" t="s">
        <v>7623</v>
      </c>
      <c r="AV186" s="153">
        <v>0</v>
      </c>
      <c r="AW186" s="153">
        <v>0</v>
      </c>
      <c r="AX186" s="153">
        <v>0</v>
      </c>
      <c r="AY186" s="153">
        <v>1730621613</v>
      </c>
      <c r="AZ186" s="153">
        <v>914576237</v>
      </c>
      <c r="BA186" s="153" t="s">
        <v>7624</v>
      </c>
      <c r="BB186" s="153">
        <v>2747155467</v>
      </c>
      <c r="BC186" s="153">
        <v>2747155462</v>
      </c>
      <c r="BD186" s="153">
        <v>100</v>
      </c>
      <c r="BE186" s="153">
        <v>7251569000</v>
      </c>
      <c r="BF186" s="153">
        <v>1739281450</v>
      </c>
      <c r="BG186" s="153" t="s">
        <v>7625</v>
      </c>
      <c r="BH186" s="155">
        <v>0</v>
      </c>
      <c r="BI186" s="153">
        <v>0</v>
      </c>
      <c r="BJ186" s="153">
        <v>0</v>
      </c>
    </row>
    <row r="187" spans="1:62">
      <c r="A187" s="152">
        <v>4050065308</v>
      </c>
      <c r="B187" s="153">
        <v>6</v>
      </c>
      <c r="C187" s="153" t="s">
        <v>7471</v>
      </c>
      <c r="D187" s="153" t="s">
        <v>7472</v>
      </c>
      <c r="E187" s="153">
        <v>2023</v>
      </c>
      <c r="F187" s="153" t="s">
        <v>7102</v>
      </c>
      <c r="G187" s="153" t="s">
        <v>7103</v>
      </c>
      <c r="H187" s="153">
        <v>2</v>
      </c>
      <c r="I187" s="153" t="s">
        <v>7104</v>
      </c>
      <c r="J187" s="153">
        <v>3</v>
      </c>
      <c r="K187" s="153" t="s">
        <v>676</v>
      </c>
      <c r="L187" s="153" t="s">
        <v>676</v>
      </c>
      <c r="M187" s="153">
        <v>199</v>
      </c>
      <c r="N187" s="153" t="s">
        <v>7105</v>
      </c>
      <c r="O187" s="153">
        <v>4</v>
      </c>
      <c r="P187" s="153" t="s">
        <v>7258</v>
      </c>
      <c r="Q187" s="153">
        <v>49</v>
      </c>
      <c r="R187" s="153" t="s">
        <v>2811</v>
      </c>
      <c r="S187" s="153">
        <v>2145</v>
      </c>
      <c r="T187" s="153" t="s">
        <v>3409</v>
      </c>
      <c r="U187" s="153">
        <v>21</v>
      </c>
      <c r="V187" s="153">
        <v>4</v>
      </c>
      <c r="W187" s="154">
        <v>21454</v>
      </c>
      <c r="X187" s="153" t="s">
        <v>7626</v>
      </c>
      <c r="Y187" s="153">
        <v>1</v>
      </c>
      <c r="Z187" s="153" t="s">
        <v>229</v>
      </c>
      <c r="AA187" s="153">
        <v>1</v>
      </c>
      <c r="AB187" s="153" t="s">
        <v>7107</v>
      </c>
      <c r="AC187" s="153">
        <v>1</v>
      </c>
      <c r="AD187" s="153">
        <v>0</v>
      </c>
      <c r="AE187" s="153">
        <v>0</v>
      </c>
      <c r="AF187" s="153">
        <v>0</v>
      </c>
      <c r="AG187" s="153">
        <v>0</v>
      </c>
      <c r="AH187" s="153">
        <v>0</v>
      </c>
      <c r="AI187" s="153">
        <v>0</v>
      </c>
      <c r="AJ187" s="153">
        <v>0</v>
      </c>
      <c r="AK187" s="153">
        <v>0</v>
      </c>
      <c r="AL187" s="153">
        <v>0</v>
      </c>
      <c r="AM187" s="153">
        <v>2</v>
      </c>
      <c r="AN187" s="153">
        <v>0</v>
      </c>
      <c r="AO187" s="153">
        <v>0</v>
      </c>
      <c r="AP187" s="154" t="s">
        <v>7192</v>
      </c>
      <c r="AQ187" s="153">
        <v>0</v>
      </c>
      <c r="AR187" s="153">
        <v>0</v>
      </c>
      <c r="AS187" s="153" t="s">
        <v>7193</v>
      </c>
      <c r="AT187" s="153">
        <v>0</v>
      </c>
      <c r="AU187" s="153">
        <v>0</v>
      </c>
      <c r="AV187" s="153">
        <v>0</v>
      </c>
      <c r="AW187" s="153">
        <v>0</v>
      </c>
      <c r="AX187" s="153">
        <v>0</v>
      </c>
      <c r="AY187" s="153">
        <v>0</v>
      </c>
      <c r="AZ187" s="153">
        <v>0</v>
      </c>
      <c r="BA187" s="153">
        <v>0</v>
      </c>
      <c r="BB187" s="153">
        <v>175565561</v>
      </c>
      <c r="BC187" s="153">
        <v>175565561</v>
      </c>
      <c r="BD187" s="153">
        <v>100</v>
      </c>
      <c r="BE187" s="153">
        <v>4150000000</v>
      </c>
      <c r="BF187" s="153">
        <v>0</v>
      </c>
      <c r="BG187" s="153">
        <v>0</v>
      </c>
      <c r="BH187" s="155">
        <v>999000000</v>
      </c>
      <c r="BI187" s="153">
        <v>0</v>
      </c>
      <c r="BJ187" s="153">
        <v>0</v>
      </c>
    </row>
    <row r="188" spans="1:62">
      <c r="A188" s="152">
        <v>4050065308</v>
      </c>
      <c r="B188" s="153">
        <v>6</v>
      </c>
      <c r="C188" s="153" t="s">
        <v>7471</v>
      </c>
      <c r="D188" s="153" t="s">
        <v>7472</v>
      </c>
      <c r="E188" s="153">
        <v>2023</v>
      </c>
      <c r="F188" s="153" t="s">
        <v>7102</v>
      </c>
      <c r="G188" s="153" t="s">
        <v>7103</v>
      </c>
      <c r="H188" s="153">
        <v>2</v>
      </c>
      <c r="I188" s="153" t="s">
        <v>7104</v>
      </c>
      <c r="J188" s="153">
        <v>3</v>
      </c>
      <c r="K188" s="153" t="s">
        <v>676</v>
      </c>
      <c r="L188" s="153" t="s">
        <v>676</v>
      </c>
      <c r="M188" s="153">
        <v>199</v>
      </c>
      <c r="N188" s="153" t="s">
        <v>7105</v>
      </c>
      <c r="O188" s="153">
        <v>4</v>
      </c>
      <c r="P188" s="153" t="s">
        <v>7258</v>
      </c>
      <c r="Q188" s="153">
        <v>49</v>
      </c>
      <c r="R188" s="153" t="s">
        <v>2811</v>
      </c>
      <c r="S188" s="153">
        <v>2145</v>
      </c>
      <c r="T188" s="153" t="s">
        <v>3409</v>
      </c>
      <c r="U188" s="153">
        <v>21</v>
      </c>
      <c r="V188" s="153">
        <v>5</v>
      </c>
      <c r="W188" s="154">
        <v>21455</v>
      </c>
      <c r="X188" s="153" t="s">
        <v>7627</v>
      </c>
      <c r="Y188" s="153">
        <v>1</v>
      </c>
      <c r="Z188" s="153" t="s">
        <v>229</v>
      </c>
      <c r="AA188" s="153">
        <v>1</v>
      </c>
      <c r="AB188" s="153" t="s">
        <v>7107</v>
      </c>
      <c r="AC188" s="153">
        <v>1</v>
      </c>
      <c r="AD188" s="153">
        <v>0</v>
      </c>
      <c r="AE188" s="153">
        <v>0</v>
      </c>
      <c r="AF188" s="153">
        <v>0</v>
      </c>
      <c r="AG188" s="153">
        <v>400</v>
      </c>
      <c r="AH188" s="153">
        <v>400</v>
      </c>
      <c r="AI188" s="153">
        <v>100</v>
      </c>
      <c r="AJ188" s="153">
        <v>0</v>
      </c>
      <c r="AK188" s="153">
        <v>0</v>
      </c>
      <c r="AL188" s="153">
        <v>0</v>
      </c>
      <c r="AM188" s="153">
        <v>500</v>
      </c>
      <c r="AN188" s="153">
        <v>0</v>
      </c>
      <c r="AO188" s="153">
        <v>0</v>
      </c>
      <c r="AP188" s="154">
        <v>700</v>
      </c>
      <c r="AQ188" s="153">
        <v>0</v>
      </c>
      <c r="AR188" s="153">
        <v>0</v>
      </c>
      <c r="AS188" s="153">
        <v>1600</v>
      </c>
      <c r="AT188" s="153">
        <v>400</v>
      </c>
      <c r="AU188" s="153">
        <v>25</v>
      </c>
      <c r="AV188" s="153">
        <v>0</v>
      </c>
      <c r="AW188" s="153">
        <v>0</v>
      </c>
      <c r="AX188" s="153">
        <v>0</v>
      </c>
      <c r="AY188" s="153">
        <v>192480631</v>
      </c>
      <c r="AZ188" s="153">
        <v>191278171</v>
      </c>
      <c r="BA188" s="153" t="s">
        <v>7628</v>
      </c>
      <c r="BB188" s="153">
        <v>0</v>
      </c>
      <c r="BC188" s="153">
        <v>0</v>
      </c>
      <c r="BD188" s="153">
        <v>0</v>
      </c>
      <c r="BE188" s="153">
        <v>275000000</v>
      </c>
      <c r="BF188" s="153">
        <v>0</v>
      </c>
      <c r="BG188" s="153">
        <v>0</v>
      </c>
      <c r="BH188" s="155">
        <v>1000000</v>
      </c>
      <c r="BI188" s="153">
        <v>0</v>
      </c>
      <c r="BJ188" s="153">
        <v>0</v>
      </c>
    </row>
    <row r="189" spans="1:62">
      <c r="A189" s="152">
        <v>4050065308</v>
      </c>
      <c r="B189" s="153">
        <v>6</v>
      </c>
      <c r="C189" s="153" t="s">
        <v>7471</v>
      </c>
      <c r="D189" s="153" t="s">
        <v>7472</v>
      </c>
      <c r="E189" s="153">
        <v>2023</v>
      </c>
      <c r="F189" s="153" t="s">
        <v>7102</v>
      </c>
      <c r="G189" s="153" t="s">
        <v>7103</v>
      </c>
      <c r="H189" s="153">
        <v>2</v>
      </c>
      <c r="I189" s="153" t="s">
        <v>7104</v>
      </c>
      <c r="J189" s="153">
        <v>3</v>
      </c>
      <c r="K189" s="153" t="s">
        <v>676</v>
      </c>
      <c r="L189" s="153" t="s">
        <v>676</v>
      </c>
      <c r="M189" s="153">
        <v>199</v>
      </c>
      <c r="N189" s="153" t="s">
        <v>7105</v>
      </c>
      <c r="O189" s="153">
        <v>5</v>
      </c>
      <c r="P189" s="153" t="s">
        <v>7273</v>
      </c>
      <c r="Q189" s="153">
        <v>54</v>
      </c>
      <c r="R189" s="153" t="s">
        <v>3183</v>
      </c>
      <c r="S189" s="153">
        <v>2114</v>
      </c>
      <c r="T189" s="153" t="s">
        <v>3423</v>
      </c>
      <c r="U189" s="153">
        <v>11</v>
      </c>
      <c r="V189" s="153">
        <v>1</v>
      </c>
      <c r="W189" s="154">
        <v>21141</v>
      </c>
      <c r="X189" s="153" t="s">
        <v>7629</v>
      </c>
      <c r="Y189" s="153">
        <v>1</v>
      </c>
      <c r="Z189" s="153" t="s">
        <v>229</v>
      </c>
      <c r="AA189" s="153">
        <v>1</v>
      </c>
      <c r="AB189" s="153" t="s">
        <v>7107</v>
      </c>
      <c r="AC189" s="153">
        <v>1</v>
      </c>
      <c r="AD189" s="153">
        <v>0</v>
      </c>
      <c r="AE189" s="153">
        <v>0</v>
      </c>
      <c r="AF189" s="153">
        <v>0</v>
      </c>
      <c r="AG189" s="153">
        <v>15</v>
      </c>
      <c r="AH189" s="153">
        <v>16</v>
      </c>
      <c r="AI189" s="153" t="s">
        <v>7630</v>
      </c>
      <c r="AJ189" s="153">
        <v>15</v>
      </c>
      <c r="AK189" s="153">
        <v>15</v>
      </c>
      <c r="AL189" s="153">
        <v>100</v>
      </c>
      <c r="AM189" s="153">
        <v>16</v>
      </c>
      <c r="AN189" s="153">
        <v>0</v>
      </c>
      <c r="AO189" s="153">
        <v>0</v>
      </c>
      <c r="AP189" s="154">
        <v>14</v>
      </c>
      <c r="AQ189" s="153">
        <v>0</v>
      </c>
      <c r="AR189" s="153">
        <v>0</v>
      </c>
      <c r="AS189" s="153">
        <v>60</v>
      </c>
      <c r="AT189" s="153">
        <v>31</v>
      </c>
      <c r="AU189" s="153" t="s">
        <v>7631</v>
      </c>
      <c r="AV189" s="153">
        <v>0</v>
      </c>
      <c r="AW189" s="153">
        <v>0</v>
      </c>
      <c r="AX189" s="153">
        <v>0</v>
      </c>
      <c r="AY189" s="153">
        <v>495494694</v>
      </c>
      <c r="AZ189" s="153">
        <v>474257088</v>
      </c>
      <c r="BA189" s="153" t="s">
        <v>7632</v>
      </c>
      <c r="BB189" s="153">
        <v>605000000</v>
      </c>
      <c r="BC189" s="153">
        <v>605000000</v>
      </c>
      <c r="BD189" s="153">
        <v>100</v>
      </c>
      <c r="BE189" s="153">
        <v>298000000</v>
      </c>
      <c r="BF189" s="153">
        <v>27000000</v>
      </c>
      <c r="BG189" s="153" t="s">
        <v>7633</v>
      </c>
      <c r="BH189" s="155">
        <v>572000000</v>
      </c>
      <c r="BI189" s="153">
        <v>0</v>
      </c>
      <c r="BJ189" s="153">
        <v>0</v>
      </c>
    </row>
    <row r="190" spans="1:62">
      <c r="A190" s="152">
        <v>4050065308</v>
      </c>
      <c r="B190" s="153">
        <v>6</v>
      </c>
      <c r="C190" s="153" t="s">
        <v>7471</v>
      </c>
      <c r="D190" s="153" t="s">
        <v>7472</v>
      </c>
      <c r="E190" s="153">
        <v>2023</v>
      </c>
      <c r="F190" s="153" t="s">
        <v>7102</v>
      </c>
      <c r="G190" s="153" t="s">
        <v>7103</v>
      </c>
      <c r="H190" s="153">
        <v>2</v>
      </c>
      <c r="I190" s="153" t="s">
        <v>7104</v>
      </c>
      <c r="J190" s="153">
        <v>3</v>
      </c>
      <c r="K190" s="153" t="s">
        <v>676</v>
      </c>
      <c r="L190" s="153" t="s">
        <v>676</v>
      </c>
      <c r="M190" s="153">
        <v>199</v>
      </c>
      <c r="N190" s="153" t="s">
        <v>7105</v>
      </c>
      <c r="O190" s="153">
        <v>5</v>
      </c>
      <c r="P190" s="153" t="s">
        <v>7273</v>
      </c>
      <c r="Q190" s="153">
        <v>55</v>
      </c>
      <c r="R190" s="153" t="s">
        <v>2846</v>
      </c>
      <c r="S190" s="153">
        <v>2156</v>
      </c>
      <c r="T190" s="153" t="s">
        <v>3428</v>
      </c>
      <c r="U190" s="153">
        <v>24</v>
      </c>
      <c r="V190" s="153">
        <v>1</v>
      </c>
      <c r="W190" s="154">
        <v>21561</v>
      </c>
      <c r="X190" s="153" t="s">
        <v>7634</v>
      </c>
      <c r="Y190" s="153">
        <v>1</v>
      </c>
      <c r="Z190" s="153" t="s">
        <v>229</v>
      </c>
      <c r="AA190" s="153">
        <v>1</v>
      </c>
      <c r="AB190" s="153" t="s">
        <v>7107</v>
      </c>
      <c r="AC190" s="153">
        <v>1</v>
      </c>
      <c r="AD190" s="153">
        <v>0</v>
      </c>
      <c r="AE190" s="153">
        <v>0</v>
      </c>
      <c r="AF190" s="153">
        <v>0</v>
      </c>
      <c r="AG190" s="153">
        <v>6</v>
      </c>
      <c r="AH190" s="153">
        <v>6</v>
      </c>
      <c r="AI190" s="153">
        <v>100</v>
      </c>
      <c r="AJ190" s="153">
        <v>6</v>
      </c>
      <c r="AK190" s="153">
        <v>6</v>
      </c>
      <c r="AL190" s="153">
        <v>100</v>
      </c>
      <c r="AM190" s="153">
        <v>6</v>
      </c>
      <c r="AN190" s="153">
        <v>0</v>
      </c>
      <c r="AO190" s="153">
        <v>0</v>
      </c>
      <c r="AP190" s="154">
        <v>6</v>
      </c>
      <c r="AQ190" s="153">
        <v>0</v>
      </c>
      <c r="AR190" s="153">
        <v>0</v>
      </c>
      <c r="AS190" s="153">
        <v>24</v>
      </c>
      <c r="AT190" s="153">
        <v>12</v>
      </c>
      <c r="AU190" s="153">
        <v>50</v>
      </c>
      <c r="AV190" s="153">
        <v>0</v>
      </c>
      <c r="AW190" s="153">
        <v>0</v>
      </c>
      <c r="AX190" s="153">
        <v>0</v>
      </c>
      <c r="AY190" s="153">
        <v>421109444</v>
      </c>
      <c r="AZ190" s="153">
        <v>421109444</v>
      </c>
      <c r="BA190" s="153">
        <v>100</v>
      </c>
      <c r="BB190" s="153">
        <v>3870333989</v>
      </c>
      <c r="BC190" s="153">
        <v>3676162400</v>
      </c>
      <c r="BD190" s="153" t="s">
        <v>7635</v>
      </c>
      <c r="BE190" s="153">
        <v>680000000</v>
      </c>
      <c r="BF190" s="153">
        <v>81669644</v>
      </c>
      <c r="BG190" s="153" t="s">
        <v>7636</v>
      </c>
      <c r="BH190" s="155">
        <v>484000000</v>
      </c>
      <c r="BI190" s="153">
        <v>0</v>
      </c>
      <c r="BJ190" s="153">
        <v>0</v>
      </c>
    </row>
    <row r="191" spans="1:62">
      <c r="A191" s="152">
        <v>4050065308</v>
      </c>
      <c r="B191" s="153">
        <v>6</v>
      </c>
      <c r="C191" s="153" t="s">
        <v>7471</v>
      </c>
      <c r="D191" s="153" t="s">
        <v>7472</v>
      </c>
      <c r="E191" s="153">
        <v>2023</v>
      </c>
      <c r="F191" s="153" t="s">
        <v>7102</v>
      </c>
      <c r="G191" s="153" t="s">
        <v>7103</v>
      </c>
      <c r="H191" s="153">
        <v>2</v>
      </c>
      <c r="I191" s="153" t="s">
        <v>7104</v>
      </c>
      <c r="J191" s="153">
        <v>3</v>
      </c>
      <c r="K191" s="153" t="s">
        <v>676</v>
      </c>
      <c r="L191" s="153" t="s">
        <v>676</v>
      </c>
      <c r="M191" s="153">
        <v>199</v>
      </c>
      <c r="N191" s="153" t="s">
        <v>7105</v>
      </c>
      <c r="O191" s="153">
        <v>5</v>
      </c>
      <c r="P191" s="153" t="s">
        <v>7273</v>
      </c>
      <c r="Q191" s="153">
        <v>55</v>
      </c>
      <c r="R191" s="153" t="s">
        <v>2846</v>
      </c>
      <c r="S191" s="153">
        <v>2156</v>
      </c>
      <c r="T191" s="153" t="s">
        <v>3428</v>
      </c>
      <c r="U191" s="153">
        <v>24</v>
      </c>
      <c r="V191" s="153">
        <v>2</v>
      </c>
      <c r="W191" s="154">
        <v>21562</v>
      </c>
      <c r="X191" s="153" t="s">
        <v>7637</v>
      </c>
      <c r="Y191" s="153">
        <v>1</v>
      </c>
      <c r="Z191" s="153" t="s">
        <v>229</v>
      </c>
      <c r="AA191" s="153">
        <v>1</v>
      </c>
      <c r="AB191" s="153" t="s">
        <v>7107</v>
      </c>
      <c r="AC191" s="153">
        <v>1</v>
      </c>
      <c r="AD191" s="153">
        <v>0</v>
      </c>
      <c r="AE191" s="153">
        <v>0</v>
      </c>
      <c r="AF191" s="153">
        <v>0</v>
      </c>
      <c r="AG191" s="153">
        <v>250</v>
      </c>
      <c r="AH191" s="153">
        <v>273</v>
      </c>
      <c r="AI191" s="153" t="s">
        <v>7638</v>
      </c>
      <c r="AJ191" s="153">
        <v>160</v>
      </c>
      <c r="AK191" s="153">
        <v>160</v>
      </c>
      <c r="AL191" s="153">
        <v>100</v>
      </c>
      <c r="AM191" s="153">
        <v>300</v>
      </c>
      <c r="AN191" s="153">
        <v>0</v>
      </c>
      <c r="AO191" s="153">
        <v>0</v>
      </c>
      <c r="AP191" s="154">
        <v>290</v>
      </c>
      <c r="AQ191" s="153">
        <v>0</v>
      </c>
      <c r="AR191" s="153">
        <v>0</v>
      </c>
      <c r="AS191" s="153">
        <v>1000</v>
      </c>
      <c r="AT191" s="153">
        <v>433</v>
      </c>
      <c r="AU191" s="153" t="s">
        <v>7639</v>
      </c>
      <c r="AV191" s="153">
        <v>0</v>
      </c>
      <c r="AW191" s="153">
        <v>0</v>
      </c>
      <c r="AX191" s="153">
        <v>0</v>
      </c>
      <c r="AY191" s="153">
        <v>162682935</v>
      </c>
      <c r="AZ191" s="153">
        <v>156599781</v>
      </c>
      <c r="BA191" s="153" t="s">
        <v>7640</v>
      </c>
      <c r="BB191" s="153">
        <v>76640105</v>
      </c>
      <c r="BC191" s="153">
        <v>76640105</v>
      </c>
      <c r="BD191" s="153">
        <v>100</v>
      </c>
      <c r="BE191" s="153">
        <v>141000000</v>
      </c>
      <c r="BF191" s="153">
        <v>0</v>
      </c>
      <c r="BG191" s="153">
        <v>0</v>
      </c>
      <c r="BH191" s="155">
        <v>240000000</v>
      </c>
      <c r="BI191" s="153">
        <v>0</v>
      </c>
      <c r="BJ191" s="153">
        <v>0</v>
      </c>
    </row>
    <row r="192" spans="1:62">
      <c r="A192" s="152">
        <v>4050065308</v>
      </c>
      <c r="B192" s="153">
        <v>6</v>
      </c>
      <c r="C192" s="153" t="s">
        <v>7471</v>
      </c>
      <c r="D192" s="153" t="s">
        <v>7472</v>
      </c>
      <c r="E192" s="153">
        <v>2023</v>
      </c>
      <c r="F192" s="153" t="s">
        <v>7102</v>
      </c>
      <c r="G192" s="153" t="s">
        <v>7103</v>
      </c>
      <c r="H192" s="153">
        <v>2</v>
      </c>
      <c r="I192" s="153" t="s">
        <v>7104</v>
      </c>
      <c r="J192" s="153">
        <v>3</v>
      </c>
      <c r="K192" s="153" t="s">
        <v>676</v>
      </c>
      <c r="L192" s="153" t="s">
        <v>676</v>
      </c>
      <c r="M192" s="153">
        <v>199</v>
      </c>
      <c r="N192" s="153" t="s">
        <v>7105</v>
      </c>
      <c r="O192" s="153">
        <v>5</v>
      </c>
      <c r="P192" s="153" t="s">
        <v>7273</v>
      </c>
      <c r="Q192" s="153">
        <v>55</v>
      </c>
      <c r="R192" s="153" t="s">
        <v>2846</v>
      </c>
      <c r="S192" s="153">
        <v>2156</v>
      </c>
      <c r="T192" s="153" t="s">
        <v>3428</v>
      </c>
      <c r="U192" s="153">
        <v>24</v>
      </c>
      <c r="V192" s="153">
        <v>3</v>
      </c>
      <c r="W192" s="154">
        <v>21563</v>
      </c>
      <c r="X192" s="153" t="s">
        <v>7641</v>
      </c>
      <c r="Y192" s="153">
        <v>1</v>
      </c>
      <c r="Z192" s="153" t="s">
        <v>229</v>
      </c>
      <c r="AA192" s="153">
        <v>1</v>
      </c>
      <c r="AB192" s="153" t="s">
        <v>7107</v>
      </c>
      <c r="AC192" s="153">
        <v>1</v>
      </c>
      <c r="AD192" s="153">
        <v>0</v>
      </c>
      <c r="AE192" s="153">
        <v>0</v>
      </c>
      <c r="AF192" s="153">
        <v>0</v>
      </c>
      <c r="AG192" s="153">
        <v>30</v>
      </c>
      <c r="AH192" s="153">
        <v>60</v>
      </c>
      <c r="AI192" s="153">
        <v>200</v>
      </c>
      <c r="AJ192" s="153">
        <v>12</v>
      </c>
      <c r="AK192" s="153">
        <v>12</v>
      </c>
      <c r="AL192" s="153">
        <v>100</v>
      </c>
      <c r="AM192" s="153">
        <v>40</v>
      </c>
      <c r="AN192" s="153">
        <v>0</v>
      </c>
      <c r="AO192" s="153">
        <v>0</v>
      </c>
      <c r="AP192" s="154">
        <v>38</v>
      </c>
      <c r="AQ192" s="153">
        <v>0</v>
      </c>
      <c r="AR192" s="153">
        <v>0</v>
      </c>
      <c r="AS192" s="153">
        <v>120</v>
      </c>
      <c r="AT192" s="153">
        <v>72</v>
      </c>
      <c r="AU192" s="153">
        <v>60</v>
      </c>
      <c r="AV192" s="153">
        <v>0</v>
      </c>
      <c r="AW192" s="153">
        <v>0</v>
      </c>
      <c r="AX192" s="153">
        <v>0</v>
      </c>
      <c r="AY192" s="153">
        <v>407197009</v>
      </c>
      <c r="AZ192" s="153">
        <v>400416912</v>
      </c>
      <c r="BA192" s="153" t="s">
        <v>7642</v>
      </c>
      <c r="BB192" s="153">
        <v>180812906</v>
      </c>
      <c r="BC192" s="153">
        <v>180812906</v>
      </c>
      <c r="BD192" s="153">
        <v>100</v>
      </c>
      <c r="BE192" s="153">
        <v>1006000000</v>
      </c>
      <c r="BF192" s="153">
        <v>153600000</v>
      </c>
      <c r="BG192" s="153" t="s">
        <v>7643</v>
      </c>
      <c r="BH192" s="155">
        <v>677000000</v>
      </c>
      <c r="BI192" s="153">
        <v>0</v>
      </c>
      <c r="BJ192" s="153">
        <v>0</v>
      </c>
    </row>
    <row r="193" spans="1:62">
      <c r="A193" s="152">
        <v>4050065308</v>
      </c>
      <c r="B193" s="153">
        <v>6</v>
      </c>
      <c r="C193" s="153" t="s">
        <v>7471</v>
      </c>
      <c r="D193" s="153" t="s">
        <v>7472</v>
      </c>
      <c r="E193" s="153">
        <v>2023</v>
      </c>
      <c r="F193" s="153" t="s">
        <v>7102</v>
      </c>
      <c r="G193" s="153" t="s">
        <v>7103</v>
      </c>
      <c r="H193" s="153">
        <v>2</v>
      </c>
      <c r="I193" s="153" t="s">
        <v>7104</v>
      </c>
      <c r="J193" s="153">
        <v>3</v>
      </c>
      <c r="K193" s="153" t="s">
        <v>676</v>
      </c>
      <c r="L193" s="153" t="s">
        <v>676</v>
      </c>
      <c r="M193" s="153">
        <v>199</v>
      </c>
      <c r="N193" s="153" t="s">
        <v>7105</v>
      </c>
      <c r="O193" s="153">
        <v>5</v>
      </c>
      <c r="P193" s="153" t="s">
        <v>7273</v>
      </c>
      <c r="Q193" s="153">
        <v>56</v>
      </c>
      <c r="R193" s="153" t="s">
        <v>7644</v>
      </c>
      <c r="S193" s="153">
        <v>2136</v>
      </c>
      <c r="T193" s="153" t="s">
        <v>3442</v>
      </c>
      <c r="U193" s="153">
        <v>4</v>
      </c>
      <c r="V193" s="153">
        <v>1</v>
      </c>
      <c r="W193" s="154">
        <v>21361</v>
      </c>
      <c r="X193" s="153" t="s">
        <v>7645</v>
      </c>
      <c r="Y193" s="153">
        <v>2</v>
      </c>
      <c r="Z193" s="153" t="s">
        <v>366</v>
      </c>
      <c r="AA193" s="153">
        <v>1</v>
      </c>
      <c r="AB193" s="153" t="s">
        <v>7107</v>
      </c>
      <c r="AC193" s="153">
        <v>1</v>
      </c>
      <c r="AD193" s="153">
        <v>0</v>
      </c>
      <c r="AE193" s="153">
        <v>0</v>
      </c>
      <c r="AF193" s="153">
        <v>0</v>
      </c>
      <c r="AG193" s="153">
        <v>0</v>
      </c>
      <c r="AH193" s="153">
        <v>0</v>
      </c>
      <c r="AI193" s="153">
        <v>0</v>
      </c>
      <c r="AJ193" s="153">
        <v>1</v>
      </c>
      <c r="AK193" s="153">
        <v>0</v>
      </c>
      <c r="AL193" s="153">
        <v>0</v>
      </c>
      <c r="AM193" s="153">
        <v>1</v>
      </c>
      <c r="AN193" s="153">
        <v>0</v>
      </c>
      <c r="AO193" s="153">
        <v>0</v>
      </c>
      <c r="AP193" s="154">
        <v>1</v>
      </c>
      <c r="AQ193" s="153">
        <v>0</v>
      </c>
      <c r="AR193" s="153">
        <v>0</v>
      </c>
      <c r="AS193" s="153" t="s">
        <v>7108</v>
      </c>
      <c r="AT193" s="153" t="s">
        <v>7108</v>
      </c>
      <c r="AU193" s="153" t="s">
        <v>7108</v>
      </c>
      <c r="AV193" s="153">
        <v>0</v>
      </c>
      <c r="AW193" s="153">
        <v>0</v>
      </c>
      <c r="AX193" s="153">
        <v>0</v>
      </c>
      <c r="AY193" s="153">
        <v>0</v>
      </c>
      <c r="AZ193" s="153">
        <v>0</v>
      </c>
      <c r="BA193" s="153">
        <v>0</v>
      </c>
      <c r="BB193" s="153">
        <v>1000000</v>
      </c>
      <c r="BC193" s="153">
        <v>0</v>
      </c>
      <c r="BD193" s="153">
        <v>0</v>
      </c>
      <c r="BE193" s="153">
        <v>1000000</v>
      </c>
      <c r="BF193" s="153">
        <v>0</v>
      </c>
      <c r="BG193" s="153">
        <v>0</v>
      </c>
      <c r="BH193" s="155">
        <v>1000000</v>
      </c>
      <c r="BI193" s="153">
        <v>0</v>
      </c>
      <c r="BJ193" s="153">
        <v>0</v>
      </c>
    </row>
    <row r="194" spans="1:62">
      <c r="A194" s="152">
        <v>4050065308</v>
      </c>
      <c r="B194" s="153">
        <v>6</v>
      </c>
      <c r="C194" s="153" t="s">
        <v>7471</v>
      </c>
      <c r="D194" s="153" t="s">
        <v>7472</v>
      </c>
      <c r="E194" s="153">
        <v>2023</v>
      </c>
      <c r="F194" s="153" t="s">
        <v>7102</v>
      </c>
      <c r="G194" s="153" t="s">
        <v>7103</v>
      </c>
      <c r="H194" s="153">
        <v>2</v>
      </c>
      <c r="I194" s="153" t="s">
        <v>7104</v>
      </c>
      <c r="J194" s="153">
        <v>3</v>
      </c>
      <c r="K194" s="153" t="s">
        <v>676</v>
      </c>
      <c r="L194" s="153" t="s">
        <v>676</v>
      </c>
      <c r="M194" s="153">
        <v>199</v>
      </c>
      <c r="N194" s="153" t="s">
        <v>7105</v>
      </c>
      <c r="O194" s="153">
        <v>5</v>
      </c>
      <c r="P194" s="153" t="s">
        <v>7273</v>
      </c>
      <c r="Q194" s="153">
        <v>57</v>
      </c>
      <c r="R194" s="153" t="s">
        <v>244</v>
      </c>
      <c r="S194" s="153">
        <v>1822</v>
      </c>
      <c r="T194" s="153" t="s">
        <v>3450</v>
      </c>
      <c r="U194" s="153">
        <v>16</v>
      </c>
      <c r="V194" s="153">
        <v>1</v>
      </c>
      <c r="W194" s="154">
        <v>18221</v>
      </c>
      <c r="X194" s="153" t="s">
        <v>7646</v>
      </c>
      <c r="Y194" s="153">
        <v>2</v>
      </c>
      <c r="Z194" s="153" t="s">
        <v>366</v>
      </c>
      <c r="AA194" s="153">
        <v>1</v>
      </c>
      <c r="AB194" s="153" t="s">
        <v>7107</v>
      </c>
      <c r="AC194" s="153">
        <v>1</v>
      </c>
      <c r="AD194" s="153">
        <v>0</v>
      </c>
      <c r="AE194" s="153">
        <v>0</v>
      </c>
      <c r="AF194" s="153">
        <v>0</v>
      </c>
      <c r="AG194" s="153">
        <v>1</v>
      </c>
      <c r="AH194" s="153">
        <v>1</v>
      </c>
      <c r="AI194" s="153">
        <v>100</v>
      </c>
      <c r="AJ194" s="153">
        <v>1</v>
      </c>
      <c r="AK194" s="153">
        <v>1</v>
      </c>
      <c r="AL194" s="153">
        <v>100</v>
      </c>
      <c r="AM194" s="153">
        <v>1</v>
      </c>
      <c r="AN194" s="153">
        <v>1</v>
      </c>
      <c r="AO194" s="153">
        <v>100</v>
      </c>
      <c r="AP194" s="154">
        <v>1</v>
      </c>
      <c r="AQ194" s="153">
        <v>0</v>
      </c>
      <c r="AR194" s="153">
        <v>0</v>
      </c>
      <c r="AS194" s="153" t="s">
        <v>7108</v>
      </c>
      <c r="AT194" s="153" t="s">
        <v>7108</v>
      </c>
      <c r="AU194" s="153" t="s">
        <v>7108</v>
      </c>
      <c r="AV194" s="153">
        <v>0</v>
      </c>
      <c r="AW194" s="153">
        <v>0</v>
      </c>
      <c r="AX194" s="153">
        <v>0</v>
      </c>
      <c r="AY194" s="153">
        <v>19057488</v>
      </c>
      <c r="AZ194" s="153">
        <v>19000000</v>
      </c>
      <c r="BA194" s="153" t="s">
        <v>7647</v>
      </c>
      <c r="BB194" s="153">
        <v>20000000</v>
      </c>
      <c r="BC194" s="153">
        <v>20000000</v>
      </c>
      <c r="BD194" s="153">
        <v>100</v>
      </c>
      <c r="BE194" s="153">
        <v>28000000</v>
      </c>
      <c r="BF194" s="153">
        <v>28000000</v>
      </c>
      <c r="BG194" s="153">
        <v>100</v>
      </c>
      <c r="BH194" s="155">
        <v>20000000</v>
      </c>
      <c r="BI194" s="153">
        <v>0</v>
      </c>
      <c r="BJ194" s="153">
        <v>0</v>
      </c>
    </row>
    <row r="195" spans="1:62">
      <c r="A195" s="152">
        <v>4050065308</v>
      </c>
      <c r="B195" s="153">
        <v>6</v>
      </c>
      <c r="C195" s="153" t="s">
        <v>7471</v>
      </c>
      <c r="D195" s="153" t="s">
        <v>7472</v>
      </c>
      <c r="E195" s="153">
        <v>2023</v>
      </c>
      <c r="F195" s="153" t="s">
        <v>7102</v>
      </c>
      <c r="G195" s="153" t="s">
        <v>7103</v>
      </c>
      <c r="H195" s="153">
        <v>2</v>
      </c>
      <c r="I195" s="153" t="s">
        <v>7104</v>
      </c>
      <c r="J195" s="153">
        <v>3</v>
      </c>
      <c r="K195" s="153" t="s">
        <v>676</v>
      </c>
      <c r="L195" s="153" t="s">
        <v>676</v>
      </c>
      <c r="M195" s="153">
        <v>199</v>
      </c>
      <c r="N195" s="153" t="s">
        <v>7105</v>
      </c>
      <c r="O195" s="153">
        <v>5</v>
      </c>
      <c r="P195" s="153" t="s">
        <v>7273</v>
      </c>
      <c r="Q195" s="153">
        <v>57</v>
      </c>
      <c r="R195" s="153" t="s">
        <v>244</v>
      </c>
      <c r="S195" s="153">
        <v>2105</v>
      </c>
      <c r="T195" s="153" t="s">
        <v>7648</v>
      </c>
      <c r="U195" s="153">
        <v>26</v>
      </c>
      <c r="V195" s="153">
        <v>1</v>
      </c>
      <c r="W195" s="154">
        <v>21051</v>
      </c>
      <c r="X195" s="153" t="s">
        <v>7285</v>
      </c>
      <c r="Y195" s="153">
        <v>1</v>
      </c>
      <c r="Z195" s="153" t="s">
        <v>229</v>
      </c>
      <c r="AA195" s="153">
        <v>1</v>
      </c>
      <c r="AB195" s="153" t="s">
        <v>7107</v>
      </c>
      <c r="AC195" s="153">
        <v>1</v>
      </c>
      <c r="AD195" s="153">
        <v>0</v>
      </c>
      <c r="AE195" s="153">
        <v>0</v>
      </c>
      <c r="AF195" s="153">
        <v>0</v>
      </c>
      <c r="AG195" s="153">
        <v>1</v>
      </c>
      <c r="AH195" s="153">
        <v>1</v>
      </c>
      <c r="AI195" s="153">
        <v>100</v>
      </c>
      <c r="AJ195" s="153">
        <v>1</v>
      </c>
      <c r="AK195" s="153">
        <v>1</v>
      </c>
      <c r="AL195" s="153">
        <v>100</v>
      </c>
      <c r="AM195" s="153">
        <v>1</v>
      </c>
      <c r="AN195" s="153" t="s">
        <v>7248</v>
      </c>
      <c r="AO195" s="153">
        <v>75</v>
      </c>
      <c r="AP195" s="154">
        <v>1</v>
      </c>
      <c r="AQ195" s="153">
        <v>0</v>
      </c>
      <c r="AR195" s="153">
        <v>0</v>
      </c>
      <c r="AS195" s="153">
        <v>4</v>
      </c>
      <c r="AT195" s="153" t="s">
        <v>7597</v>
      </c>
      <c r="AU195" s="153" t="s">
        <v>7598</v>
      </c>
      <c r="AV195" s="153">
        <v>0</v>
      </c>
      <c r="AW195" s="153">
        <v>0</v>
      </c>
      <c r="AX195" s="153">
        <v>0</v>
      </c>
      <c r="AY195" s="153">
        <v>3251748654</v>
      </c>
      <c r="AZ195" s="153">
        <v>3111635274</v>
      </c>
      <c r="BA195" s="153" t="s">
        <v>7649</v>
      </c>
      <c r="BB195" s="153">
        <v>5347268647</v>
      </c>
      <c r="BC195" s="153">
        <v>5347268647</v>
      </c>
      <c r="BD195" s="153">
        <v>100</v>
      </c>
      <c r="BE195" s="153">
        <v>6053500572</v>
      </c>
      <c r="BF195" s="153">
        <v>5780410243</v>
      </c>
      <c r="BG195" s="153" t="s">
        <v>7650</v>
      </c>
      <c r="BH195" s="155">
        <v>3297000000</v>
      </c>
      <c r="BI195" s="153">
        <v>0</v>
      </c>
      <c r="BJ195" s="153">
        <v>0</v>
      </c>
    </row>
    <row r="196" spans="1:62">
      <c r="A196" s="152">
        <v>4050065308</v>
      </c>
      <c r="B196" s="153">
        <v>6</v>
      </c>
      <c r="C196" s="153" t="s">
        <v>7471</v>
      </c>
      <c r="D196" s="153" t="s">
        <v>7472</v>
      </c>
      <c r="E196" s="153">
        <v>2023</v>
      </c>
      <c r="F196" s="153" t="s">
        <v>7102</v>
      </c>
      <c r="G196" s="153" t="s">
        <v>7103</v>
      </c>
      <c r="H196" s="153">
        <v>2</v>
      </c>
      <c r="I196" s="153" t="s">
        <v>7104</v>
      </c>
      <c r="J196" s="153">
        <v>3</v>
      </c>
      <c r="K196" s="153" t="s">
        <v>676</v>
      </c>
      <c r="L196" s="153" t="s">
        <v>676</v>
      </c>
      <c r="M196" s="153">
        <v>199</v>
      </c>
      <c r="N196" s="153" t="s">
        <v>7105</v>
      </c>
      <c r="O196" s="153">
        <v>5</v>
      </c>
      <c r="P196" s="153" t="s">
        <v>7273</v>
      </c>
      <c r="Q196" s="153">
        <v>57</v>
      </c>
      <c r="R196" s="153" t="s">
        <v>244</v>
      </c>
      <c r="S196" s="153">
        <v>2105</v>
      </c>
      <c r="T196" s="153" t="s">
        <v>7648</v>
      </c>
      <c r="U196" s="153">
        <v>26</v>
      </c>
      <c r="V196" s="153">
        <v>2</v>
      </c>
      <c r="W196" s="154">
        <v>21052</v>
      </c>
      <c r="X196" s="153" t="s">
        <v>7651</v>
      </c>
      <c r="Y196" s="153">
        <v>1</v>
      </c>
      <c r="Z196" s="153" t="s">
        <v>229</v>
      </c>
      <c r="AA196" s="153">
        <v>1</v>
      </c>
      <c r="AB196" s="153" t="s">
        <v>7107</v>
      </c>
      <c r="AC196" s="153">
        <v>1</v>
      </c>
      <c r="AD196" s="153">
        <v>0</v>
      </c>
      <c r="AE196" s="153">
        <v>0</v>
      </c>
      <c r="AF196" s="153">
        <v>0</v>
      </c>
      <c r="AG196" s="153">
        <v>1</v>
      </c>
      <c r="AH196" s="153">
        <v>1</v>
      </c>
      <c r="AI196" s="153">
        <v>100</v>
      </c>
      <c r="AJ196" s="153">
        <v>1</v>
      </c>
      <c r="AK196" s="153">
        <v>1</v>
      </c>
      <c r="AL196" s="153">
        <v>100</v>
      </c>
      <c r="AM196" s="153">
        <v>1</v>
      </c>
      <c r="AN196" s="153" t="s">
        <v>7248</v>
      </c>
      <c r="AO196" s="153">
        <v>75</v>
      </c>
      <c r="AP196" s="154">
        <v>1</v>
      </c>
      <c r="AQ196" s="153">
        <v>0</v>
      </c>
      <c r="AR196" s="153">
        <v>0</v>
      </c>
      <c r="AS196" s="153">
        <v>4</v>
      </c>
      <c r="AT196" s="153" t="s">
        <v>7597</v>
      </c>
      <c r="AU196" s="153" t="s">
        <v>7598</v>
      </c>
      <c r="AV196" s="153">
        <v>0</v>
      </c>
      <c r="AW196" s="153">
        <v>0</v>
      </c>
      <c r="AX196" s="153">
        <v>0</v>
      </c>
      <c r="AY196" s="153">
        <v>845641631</v>
      </c>
      <c r="AZ196" s="153">
        <v>845641631</v>
      </c>
      <c r="BA196" s="153">
        <v>100</v>
      </c>
      <c r="BB196" s="153">
        <v>1375375929</v>
      </c>
      <c r="BC196" s="153">
        <v>1336245959</v>
      </c>
      <c r="BD196" s="153" t="s">
        <v>7652</v>
      </c>
      <c r="BE196" s="153">
        <v>1941051921</v>
      </c>
      <c r="BF196" s="153">
        <v>1925709973</v>
      </c>
      <c r="BG196" s="153" t="s">
        <v>7653</v>
      </c>
      <c r="BH196" s="155">
        <v>982000000</v>
      </c>
      <c r="BI196" s="153">
        <v>0</v>
      </c>
      <c r="BJ196" s="153">
        <v>0</v>
      </c>
    </row>
    <row r="197" spans="1:62">
      <c r="A197" s="152">
        <v>4050065308</v>
      </c>
      <c r="B197" s="153">
        <v>6</v>
      </c>
      <c r="C197" s="153" t="s">
        <v>7654</v>
      </c>
      <c r="D197" s="153" t="s">
        <v>7655</v>
      </c>
      <c r="E197" s="153">
        <v>2023</v>
      </c>
      <c r="F197" s="153" t="s">
        <v>7102</v>
      </c>
      <c r="G197" s="153" t="s">
        <v>7103</v>
      </c>
      <c r="H197" s="153">
        <v>2</v>
      </c>
      <c r="I197" s="153" t="s">
        <v>7104</v>
      </c>
      <c r="J197" s="153">
        <v>4</v>
      </c>
      <c r="K197" s="153" t="s">
        <v>784</v>
      </c>
      <c r="L197" s="153" t="s">
        <v>7656</v>
      </c>
      <c r="M197" s="153">
        <v>199</v>
      </c>
      <c r="N197" s="153" t="s">
        <v>7105</v>
      </c>
      <c r="O197" s="153">
        <v>1</v>
      </c>
      <c r="P197" s="153" t="s">
        <v>2356</v>
      </c>
      <c r="Q197" s="153">
        <v>1</v>
      </c>
      <c r="R197" s="153" t="s">
        <v>2357</v>
      </c>
      <c r="S197" s="153">
        <v>1852</v>
      </c>
      <c r="T197" s="153" t="s">
        <v>7657</v>
      </c>
      <c r="U197" s="153">
        <v>24</v>
      </c>
      <c r="V197" s="153">
        <v>1</v>
      </c>
      <c r="W197" s="154">
        <v>18521</v>
      </c>
      <c r="X197" s="153" t="s">
        <v>7658</v>
      </c>
      <c r="Y197" s="153">
        <v>2</v>
      </c>
      <c r="Z197" s="153" t="s">
        <v>366</v>
      </c>
      <c r="AA197" s="153">
        <v>1</v>
      </c>
      <c r="AB197" s="153" t="s">
        <v>7107</v>
      </c>
      <c r="AC197" s="153">
        <v>1</v>
      </c>
      <c r="AD197" s="153">
        <v>0</v>
      </c>
      <c r="AE197" s="153">
        <v>0</v>
      </c>
      <c r="AF197" s="153">
        <v>0</v>
      </c>
      <c r="AG197" s="153">
        <v>4950</v>
      </c>
      <c r="AH197" s="153">
        <v>4950</v>
      </c>
      <c r="AI197" s="153">
        <v>100</v>
      </c>
      <c r="AJ197" s="153">
        <v>4950</v>
      </c>
      <c r="AK197" s="153">
        <v>4950</v>
      </c>
      <c r="AL197" s="153">
        <v>100</v>
      </c>
      <c r="AM197" s="153">
        <v>6250</v>
      </c>
      <c r="AN197" s="153">
        <v>6250</v>
      </c>
      <c r="AO197" s="153">
        <v>100</v>
      </c>
      <c r="AP197" s="154">
        <v>6250</v>
      </c>
      <c r="AQ197" s="153">
        <v>0</v>
      </c>
      <c r="AR197" s="153">
        <v>0</v>
      </c>
      <c r="AS197" s="153" t="s">
        <v>7108</v>
      </c>
      <c r="AT197" s="153" t="s">
        <v>7108</v>
      </c>
      <c r="AU197" s="153" t="s">
        <v>7108</v>
      </c>
      <c r="AV197" s="153">
        <v>0</v>
      </c>
      <c r="AW197" s="153">
        <v>0</v>
      </c>
      <c r="AX197" s="153">
        <v>0</v>
      </c>
      <c r="AY197" s="153">
        <v>9061391000</v>
      </c>
      <c r="AZ197" s="153">
        <v>8288092800</v>
      </c>
      <c r="BA197" s="153" t="s">
        <v>7659</v>
      </c>
      <c r="BB197" s="153">
        <v>8682807399</v>
      </c>
      <c r="BC197" s="153">
        <v>8672596731</v>
      </c>
      <c r="BD197" s="153" t="s">
        <v>7526</v>
      </c>
      <c r="BE197" s="153">
        <v>9872440000</v>
      </c>
      <c r="BF197" s="153">
        <v>9403700000</v>
      </c>
      <c r="BG197" s="153" t="s">
        <v>7496</v>
      </c>
      <c r="BH197" s="155">
        <v>13477000000</v>
      </c>
      <c r="BI197" s="153">
        <v>0</v>
      </c>
      <c r="BJ197" s="153">
        <v>0</v>
      </c>
    </row>
    <row r="198" spans="1:62">
      <c r="A198" s="152">
        <v>4050065308</v>
      </c>
      <c r="B198" s="153">
        <v>6</v>
      </c>
      <c r="C198" s="153" t="s">
        <v>7654</v>
      </c>
      <c r="D198" s="153" t="s">
        <v>7655</v>
      </c>
      <c r="E198" s="153">
        <v>2023</v>
      </c>
      <c r="F198" s="153" t="s">
        <v>7102</v>
      </c>
      <c r="G198" s="153" t="s">
        <v>7103</v>
      </c>
      <c r="H198" s="153">
        <v>2</v>
      </c>
      <c r="I198" s="153" t="s">
        <v>7104</v>
      </c>
      <c r="J198" s="153">
        <v>4</v>
      </c>
      <c r="K198" s="153" t="s">
        <v>784</v>
      </c>
      <c r="L198" s="153" t="s">
        <v>7656</v>
      </c>
      <c r="M198" s="153">
        <v>199</v>
      </c>
      <c r="N198" s="153" t="s">
        <v>7105</v>
      </c>
      <c r="O198" s="153">
        <v>1</v>
      </c>
      <c r="P198" s="153" t="s">
        <v>2356</v>
      </c>
      <c r="Q198" s="153">
        <v>1</v>
      </c>
      <c r="R198" s="153" t="s">
        <v>2357</v>
      </c>
      <c r="S198" s="153">
        <v>1852</v>
      </c>
      <c r="T198" s="153" t="s">
        <v>7657</v>
      </c>
      <c r="U198" s="153">
        <v>24</v>
      </c>
      <c r="V198" s="153">
        <v>2</v>
      </c>
      <c r="W198" s="154">
        <v>18522</v>
      </c>
      <c r="X198" s="153" t="s">
        <v>7660</v>
      </c>
      <c r="Y198" s="153">
        <v>2</v>
      </c>
      <c r="Z198" s="153" t="s">
        <v>366</v>
      </c>
      <c r="AA198" s="153">
        <v>1</v>
      </c>
      <c r="AB198" s="153" t="s">
        <v>7107</v>
      </c>
      <c r="AC198" s="153">
        <v>1</v>
      </c>
      <c r="AD198" s="153">
        <v>0</v>
      </c>
      <c r="AE198" s="153">
        <v>0</v>
      </c>
      <c r="AF198" s="153">
        <v>0</v>
      </c>
      <c r="AG198" s="153">
        <v>40122</v>
      </c>
      <c r="AH198" s="153">
        <v>40122</v>
      </c>
      <c r="AI198" s="153">
        <v>100</v>
      </c>
      <c r="AJ198" s="153">
        <v>40122</v>
      </c>
      <c r="AK198" s="153">
        <v>40122</v>
      </c>
      <c r="AL198" s="153">
        <v>100</v>
      </c>
      <c r="AM198" s="153">
        <v>40122</v>
      </c>
      <c r="AN198" s="153">
        <v>40122</v>
      </c>
      <c r="AO198" s="153">
        <v>100</v>
      </c>
      <c r="AP198" s="154">
        <v>40122</v>
      </c>
      <c r="AQ198" s="153">
        <v>0</v>
      </c>
      <c r="AR198" s="153">
        <v>0</v>
      </c>
      <c r="AS198" s="153" t="s">
        <v>7108</v>
      </c>
      <c r="AT198" s="153" t="s">
        <v>7108</v>
      </c>
      <c r="AU198" s="153" t="s">
        <v>7108</v>
      </c>
      <c r="AV198" s="153">
        <v>0</v>
      </c>
      <c r="AW198" s="153">
        <v>0</v>
      </c>
      <c r="AX198" s="153">
        <v>0</v>
      </c>
      <c r="AY198" s="153">
        <v>7729399956</v>
      </c>
      <c r="AZ198" s="153">
        <v>7729399956</v>
      </c>
      <c r="BA198" s="153">
        <v>100</v>
      </c>
      <c r="BB198" s="153">
        <v>6189025000</v>
      </c>
      <c r="BC198" s="153">
        <v>6189025000</v>
      </c>
      <c r="BD198" s="153">
        <v>100</v>
      </c>
      <c r="BE198" s="153">
        <v>5986468000</v>
      </c>
      <c r="BF198" s="153">
        <v>5986468000</v>
      </c>
      <c r="BG198" s="153">
        <v>100</v>
      </c>
      <c r="BH198" s="155">
        <v>2344000000</v>
      </c>
      <c r="BI198" s="153">
        <v>0</v>
      </c>
      <c r="BJ198" s="153">
        <v>0</v>
      </c>
    </row>
    <row r="199" spans="1:62">
      <c r="A199" s="152">
        <v>4050065308</v>
      </c>
      <c r="B199" s="153">
        <v>6</v>
      </c>
      <c r="C199" s="153" t="s">
        <v>7654</v>
      </c>
      <c r="D199" s="153" t="s">
        <v>7655</v>
      </c>
      <c r="E199" s="153">
        <v>2023</v>
      </c>
      <c r="F199" s="153" t="s">
        <v>7102</v>
      </c>
      <c r="G199" s="153" t="s">
        <v>7103</v>
      </c>
      <c r="H199" s="153">
        <v>2</v>
      </c>
      <c r="I199" s="153" t="s">
        <v>7104</v>
      </c>
      <c r="J199" s="153">
        <v>4</v>
      </c>
      <c r="K199" s="153" t="s">
        <v>784</v>
      </c>
      <c r="L199" s="153" t="s">
        <v>7656</v>
      </c>
      <c r="M199" s="153">
        <v>199</v>
      </c>
      <c r="N199" s="153" t="s">
        <v>7105</v>
      </c>
      <c r="O199" s="153">
        <v>1</v>
      </c>
      <c r="P199" s="153" t="s">
        <v>2356</v>
      </c>
      <c r="Q199" s="153">
        <v>1</v>
      </c>
      <c r="R199" s="153" t="s">
        <v>2357</v>
      </c>
      <c r="S199" s="153">
        <v>1852</v>
      </c>
      <c r="T199" s="153" t="s">
        <v>7657</v>
      </c>
      <c r="U199" s="153">
        <v>24</v>
      </c>
      <c r="V199" s="153">
        <v>4</v>
      </c>
      <c r="W199" s="154">
        <v>18524</v>
      </c>
      <c r="X199" s="153" t="s">
        <v>7661</v>
      </c>
      <c r="Y199" s="153">
        <v>1</v>
      </c>
      <c r="Z199" s="153" t="s">
        <v>229</v>
      </c>
      <c r="AA199" s="153">
        <v>1</v>
      </c>
      <c r="AB199" s="153" t="s">
        <v>7107</v>
      </c>
      <c r="AC199" s="153">
        <v>1</v>
      </c>
      <c r="AD199" s="153">
        <v>0</v>
      </c>
      <c r="AE199" s="153">
        <v>0</v>
      </c>
      <c r="AF199" s="153">
        <v>0</v>
      </c>
      <c r="AG199" s="153">
        <v>552</v>
      </c>
      <c r="AH199" s="153">
        <v>613</v>
      </c>
      <c r="AI199" s="153" t="s">
        <v>7662</v>
      </c>
      <c r="AJ199" s="153">
        <v>62</v>
      </c>
      <c r="AK199" s="153">
        <v>62</v>
      </c>
      <c r="AL199" s="153">
        <v>100</v>
      </c>
      <c r="AM199" s="153">
        <v>367</v>
      </c>
      <c r="AN199" s="153">
        <v>367</v>
      </c>
      <c r="AO199" s="153">
        <v>100</v>
      </c>
      <c r="AP199" s="154">
        <v>0</v>
      </c>
      <c r="AQ199" s="153">
        <v>0</v>
      </c>
      <c r="AR199" s="153">
        <v>0</v>
      </c>
      <c r="AS199" s="153">
        <v>981</v>
      </c>
      <c r="AT199" s="153">
        <v>1042</v>
      </c>
      <c r="AU199" s="153" t="s">
        <v>7663</v>
      </c>
      <c r="AV199" s="153">
        <v>0</v>
      </c>
      <c r="AW199" s="153">
        <v>0</v>
      </c>
      <c r="AX199" s="153">
        <v>0</v>
      </c>
      <c r="AY199" s="153">
        <v>2004562113</v>
      </c>
      <c r="AZ199" s="153">
        <v>1984776220</v>
      </c>
      <c r="BA199" s="153" t="s">
        <v>7237</v>
      </c>
      <c r="BB199" s="153">
        <v>141488110</v>
      </c>
      <c r="BC199" s="153">
        <v>141488110</v>
      </c>
      <c r="BD199" s="153">
        <v>100</v>
      </c>
      <c r="BE199" s="153">
        <v>1558000000</v>
      </c>
      <c r="BF199" s="153">
        <v>1345269730</v>
      </c>
      <c r="BG199" s="153" t="s">
        <v>7664</v>
      </c>
      <c r="BH199" s="155">
        <v>0</v>
      </c>
      <c r="BI199" s="153">
        <v>0</v>
      </c>
      <c r="BJ199" s="153">
        <v>0</v>
      </c>
    </row>
    <row r="200" spans="1:62">
      <c r="A200" s="152">
        <v>4050065308</v>
      </c>
      <c r="B200" s="153">
        <v>6</v>
      </c>
      <c r="C200" s="153" t="s">
        <v>7654</v>
      </c>
      <c r="D200" s="153" t="s">
        <v>7655</v>
      </c>
      <c r="E200" s="153">
        <v>2023</v>
      </c>
      <c r="F200" s="153" t="s">
        <v>7102</v>
      </c>
      <c r="G200" s="153" t="s">
        <v>7103</v>
      </c>
      <c r="H200" s="153">
        <v>2</v>
      </c>
      <c r="I200" s="153" t="s">
        <v>7104</v>
      </c>
      <c r="J200" s="153">
        <v>4</v>
      </c>
      <c r="K200" s="153" t="s">
        <v>784</v>
      </c>
      <c r="L200" s="153" t="s">
        <v>7656</v>
      </c>
      <c r="M200" s="153">
        <v>199</v>
      </c>
      <c r="N200" s="153" t="s">
        <v>7105</v>
      </c>
      <c r="O200" s="153">
        <v>1</v>
      </c>
      <c r="P200" s="153" t="s">
        <v>2356</v>
      </c>
      <c r="Q200" s="153">
        <v>6</v>
      </c>
      <c r="R200" s="153" t="s">
        <v>7112</v>
      </c>
      <c r="S200" s="153">
        <v>1811</v>
      </c>
      <c r="T200" s="153" t="s">
        <v>3469</v>
      </c>
      <c r="U200" s="153">
        <v>15</v>
      </c>
      <c r="V200" s="153">
        <v>1</v>
      </c>
      <c r="W200" s="154">
        <v>18111</v>
      </c>
      <c r="X200" s="153" t="s">
        <v>7665</v>
      </c>
      <c r="Y200" s="153">
        <v>1</v>
      </c>
      <c r="Z200" s="153" t="s">
        <v>229</v>
      </c>
      <c r="AA200" s="153">
        <v>1</v>
      </c>
      <c r="AB200" s="153" t="s">
        <v>7107</v>
      </c>
      <c r="AC200" s="153">
        <v>1</v>
      </c>
      <c r="AD200" s="153">
        <v>0</v>
      </c>
      <c r="AE200" s="153">
        <v>0</v>
      </c>
      <c r="AF200" s="153">
        <v>0</v>
      </c>
      <c r="AG200" s="153">
        <v>0</v>
      </c>
      <c r="AH200" s="153">
        <v>0</v>
      </c>
      <c r="AI200" s="153">
        <v>0</v>
      </c>
      <c r="AJ200" s="153">
        <v>2</v>
      </c>
      <c r="AK200" s="153">
        <v>2</v>
      </c>
      <c r="AL200" s="153">
        <v>100</v>
      </c>
      <c r="AM200" s="153">
        <v>0</v>
      </c>
      <c r="AN200" s="153">
        <v>0</v>
      </c>
      <c r="AO200" s="153">
        <v>0</v>
      </c>
      <c r="AP200" s="154">
        <v>0</v>
      </c>
      <c r="AQ200" s="153">
        <v>0</v>
      </c>
      <c r="AR200" s="153">
        <v>0</v>
      </c>
      <c r="AS200" s="153">
        <v>2</v>
      </c>
      <c r="AT200" s="153">
        <v>2</v>
      </c>
      <c r="AU200" s="153">
        <v>100</v>
      </c>
      <c r="AV200" s="153">
        <v>0</v>
      </c>
      <c r="AW200" s="153">
        <v>0</v>
      </c>
      <c r="AX200" s="153">
        <v>0</v>
      </c>
      <c r="AY200" s="153">
        <v>0</v>
      </c>
      <c r="AZ200" s="153">
        <v>0</v>
      </c>
      <c r="BA200" s="153">
        <v>0</v>
      </c>
      <c r="BB200" s="153">
        <v>448220412</v>
      </c>
      <c r="BC200" s="153">
        <v>448220412</v>
      </c>
      <c r="BD200" s="153">
        <v>100</v>
      </c>
      <c r="BE200" s="153">
        <v>0</v>
      </c>
      <c r="BF200" s="153">
        <v>0</v>
      </c>
      <c r="BG200" s="153">
        <v>0</v>
      </c>
      <c r="BH200" s="155">
        <v>0</v>
      </c>
      <c r="BI200" s="153">
        <v>0</v>
      </c>
      <c r="BJ200" s="153">
        <v>0</v>
      </c>
    </row>
    <row r="201" spans="1:62">
      <c r="A201" s="152">
        <v>4050065308</v>
      </c>
      <c r="B201" s="153">
        <v>6</v>
      </c>
      <c r="C201" s="153" t="s">
        <v>7654</v>
      </c>
      <c r="D201" s="153" t="s">
        <v>7655</v>
      </c>
      <c r="E201" s="153">
        <v>2023</v>
      </c>
      <c r="F201" s="153" t="s">
        <v>7102</v>
      </c>
      <c r="G201" s="153" t="s">
        <v>7103</v>
      </c>
      <c r="H201" s="153">
        <v>2</v>
      </c>
      <c r="I201" s="153" t="s">
        <v>7104</v>
      </c>
      <c r="J201" s="153">
        <v>4</v>
      </c>
      <c r="K201" s="153" t="s">
        <v>784</v>
      </c>
      <c r="L201" s="153" t="s">
        <v>7656</v>
      </c>
      <c r="M201" s="153">
        <v>199</v>
      </c>
      <c r="N201" s="153" t="s">
        <v>7105</v>
      </c>
      <c r="O201" s="153">
        <v>1</v>
      </c>
      <c r="P201" s="153" t="s">
        <v>2356</v>
      </c>
      <c r="Q201" s="153">
        <v>6</v>
      </c>
      <c r="R201" s="153" t="s">
        <v>7112</v>
      </c>
      <c r="S201" s="153">
        <v>1811</v>
      </c>
      <c r="T201" s="153" t="s">
        <v>3469</v>
      </c>
      <c r="U201" s="153">
        <v>15</v>
      </c>
      <c r="V201" s="153">
        <v>2</v>
      </c>
      <c r="W201" s="154">
        <v>18112</v>
      </c>
      <c r="X201" s="153" t="s">
        <v>7666</v>
      </c>
      <c r="Y201" s="153">
        <v>1</v>
      </c>
      <c r="Z201" s="153" t="s">
        <v>229</v>
      </c>
      <c r="AA201" s="153">
        <v>1</v>
      </c>
      <c r="AB201" s="153" t="s">
        <v>7107</v>
      </c>
      <c r="AC201" s="153">
        <v>1</v>
      </c>
      <c r="AD201" s="153">
        <v>0</v>
      </c>
      <c r="AE201" s="153">
        <v>0</v>
      </c>
      <c r="AF201" s="153">
        <v>0</v>
      </c>
      <c r="AG201" s="153">
        <v>0</v>
      </c>
      <c r="AH201" s="153">
        <v>0</v>
      </c>
      <c r="AI201" s="153">
        <v>0</v>
      </c>
      <c r="AJ201" s="153">
        <v>1</v>
      </c>
      <c r="AK201" s="153">
        <v>1</v>
      </c>
      <c r="AL201" s="153">
        <v>100</v>
      </c>
      <c r="AM201" s="153">
        <v>0</v>
      </c>
      <c r="AN201" s="153">
        <v>0</v>
      </c>
      <c r="AO201" s="153">
        <v>0</v>
      </c>
      <c r="AP201" s="154">
        <v>1</v>
      </c>
      <c r="AQ201" s="153">
        <v>0</v>
      </c>
      <c r="AR201" s="153">
        <v>0</v>
      </c>
      <c r="AS201" s="153">
        <v>2</v>
      </c>
      <c r="AT201" s="153">
        <v>1</v>
      </c>
      <c r="AU201" s="153">
        <v>50</v>
      </c>
      <c r="AV201" s="153">
        <v>0</v>
      </c>
      <c r="AW201" s="153">
        <v>0</v>
      </c>
      <c r="AX201" s="153">
        <v>0</v>
      </c>
      <c r="AY201" s="153">
        <v>0</v>
      </c>
      <c r="AZ201" s="153">
        <v>0</v>
      </c>
      <c r="BA201" s="153">
        <v>0</v>
      </c>
      <c r="BB201" s="153">
        <v>661714867</v>
      </c>
      <c r="BC201" s="153">
        <v>661714867</v>
      </c>
      <c r="BD201" s="153">
        <v>100</v>
      </c>
      <c r="BE201" s="153">
        <v>0</v>
      </c>
      <c r="BF201" s="153">
        <v>0</v>
      </c>
      <c r="BG201" s="153">
        <v>0</v>
      </c>
      <c r="BH201" s="155">
        <v>531000000</v>
      </c>
      <c r="BI201" s="153">
        <v>0</v>
      </c>
      <c r="BJ201" s="153">
        <v>0</v>
      </c>
    </row>
    <row r="202" spans="1:62">
      <c r="A202" s="152">
        <v>4050065308</v>
      </c>
      <c r="B202" s="153">
        <v>6</v>
      </c>
      <c r="C202" s="153" t="s">
        <v>7654</v>
      </c>
      <c r="D202" s="153" t="s">
        <v>7655</v>
      </c>
      <c r="E202" s="153">
        <v>2023</v>
      </c>
      <c r="F202" s="153" t="s">
        <v>7102</v>
      </c>
      <c r="G202" s="153" t="s">
        <v>7103</v>
      </c>
      <c r="H202" s="153">
        <v>2</v>
      </c>
      <c r="I202" s="153" t="s">
        <v>7104</v>
      </c>
      <c r="J202" s="153">
        <v>4</v>
      </c>
      <c r="K202" s="153" t="s">
        <v>784</v>
      </c>
      <c r="L202" s="153" t="s">
        <v>7656</v>
      </c>
      <c r="M202" s="153">
        <v>199</v>
      </c>
      <c r="N202" s="153" t="s">
        <v>7105</v>
      </c>
      <c r="O202" s="153">
        <v>1</v>
      </c>
      <c r="P202" s="153" t="s">
        <v>2356</v>
      </c>
      <c r="Q202" s="153">
        <v>6</v>
      </c>
      <c r="R202" s="153" t="s">
        <v>7112</v>
      </c>
      <c r="S202" s="153">
        <v>1811</v>
      </c>
      <c r="T202" s="153" t="s">
        <v>3469</v>
      </c>
      <c r="U202" s="153">
        <v>15</v>
      </c>
      <c r="V202" s="153">
        <v>3</v>
      </c>
      <c r="W202" s="154">
        <v>18113</v>
      </c>
      <c r="X202" s="153" t="s">
        <v>7667</v>
      </c>
      <c r="Y202" s="153">
        <v>1</v>
      </c>
      <c r="Z202" s="153" t="s">
        <v>229</v>
      </c>
      <c r="AA202" s="153">
        <v>1</v>
      </c>
      <c r="AB202" s="153" t="s">
        <v>7107</v>
      </c>
      <c r="AC202" s="153">
        <v>1</v>
      </c>
      <c r="AD202" s="153">
        <v>0</v>
      </c>
      <c r="AE202" s="153">
        <v>0</v>
      </c>
      <c r="AF202" s="153">
        <v>0</v>
      </c>
      <c r="AG202" s="153">
        <v>7</v>
      </c>
      <c r="AH202" s="153">
        <v>0</v>
      </c>
      <c r="AI202" s="153">
        <v>0</v>
      </c>
      <c r="AJ202" s="153">
        <v>10</v>
      </c>
      <c r="AK202" s="153">
        <v>10</v>
      </c>
      <c r="AL202" s="153">
        <v>100</v>
      </c>
      <c r="AM202" s="153">
        <v>12</v>
      </c>
      <c r="AN202" s="153">
        <v>0</v>
      </c>
      <c r="AO202" s="153">
        <v>0</v>
      </c>
      <c r="AP202" s="154">
        <v>0</v>
      </c>
      <c r="AQ202" s="153">
        <v>0</v>
      </c>
      <c r="AR202" s="153">
        <v>0</v>
      </c>
      <c r="AS202" s="153">
        <v>22</v>
      </c>
      <c r="AT202" s="153">
        <v>10</v>
      </c>
      <c r="AU202" s="153" t="s">
        <v>7668</v>
      </c>
      <c r="AV202" s="153">
        <v>0</v>
      </c>
      <c r="AW202" s="153">
        <v>0</v>
      </c>
      <c r="AX202" s="153">
        <v>0</v>
      </c>
      <c r="AY202" s="153">
        <v>391653000</v>
      </c>
      <c r="AZ202" s="153">
        <v>0</v>
      </c>
      <c r="BA202" s="153">
        <v>0</v>
      </c>
      <c r="BB202" s="153">
        <v>441145000</v>
      </c>
      <c r="BC202" s="153">
        <v>441145000</v>
      </c>
      <c r="BD202" s="153">
        <v>100</v>
      </c>
      <c r="BE202" s="153">
        <v>600000000</v>
      </c>
      <c r="BF202" s="153">
        <v>0</v>
      </c>
      <c r="BG202" s="153">
        <v>0</v>
      </c>
      <c r="BH202" s="155">
        <v>0</v>
      </c>
      <c r="BI202" s="153">
        <v>0</v>
      </c>
      <c r="BJ202" s="153">
        <v>0</v>
      </c>
    </row>
    <row r="203" spans="1:62">
      <c r="A203" s="152">
        <v>4050065308</v>
      </c>
      <c r="B203" s="153">
        <v>6</v>
      </c>
      <c r="C203" s="153" t="s">
        <v>7654</v>
      </c>
      <c r="D203" s="153" t="s">
        <v>7655</v>
      </c>
      <c r="E203" s="153">
        <v>2023</v>
      </c>
      <c r="F203" s="153" t="s">
        <v>7102</v>
      </c>
      <c r="G203" s="153" t="s">
        <v>7103</v>
      </c>
      <c r="H203" s="153">
        <v>2</v>
      </c>
      <c r="I203" s="153" t="s">
        <v>7104</v>
      </c>
      <c r="J203" s="153">
        <v>4</v>
      </c>
      <c r="K203" s="153" t="s">
        <v>784</v>
      </c>
      <c r="L203" s="153" t="s">
        <v>7656</v>
      </c>
      <c r="M203" s="153">
        <v>199</v>
      </c>
      <c r="N203" s="153" t="s">
        <v>7105</v>
      </c>
      <c r="O203" s="153">
        <v>1</v>
      </c>
      <c r="P203" s="153" t="s">
        <v>2356</v>
      </c>
      <c r="Q203" s="153">
        <v>6</v>
      </c>
      <c r="R203" s="153" t="s">
        <v>7112</v>
      </c>
      <c r="S203" s="153">
        <v>1811</v>
      </c>
      <c r="T203" s="153" t="s">
        <v>3469</v>
      </c>
      <c r="U203" s="153">
        <v>15</v>
      </c>
      <c r="V203" s="153">
        <v>4</v>
      </c>
      <c r="W203" s="154">
        <v>18114</v>
      </c>
      <c r="X203" s="153" t="s">
        <v>7669</v>
      </c>
      <c r="Y203" s="153">
        <v>1</v>
      </c>
      <c r="Z203" s="153" t="s">
        <v>229</v>
      </c>
      <c r="AA203" s="153">
        <v>1</v>
      </c>
      <c r="AB203" s="153" t="s">
        <v>7107</v>
      </c>
      <c r="AC203" s="153">
        <v>1</v>
      </c>
      <c r="AD203" s="153">
        <v>0</v>
      </c>
      <c r="AE203" s="153">
        <v>0</v>
      </c>
      <c r="AF203" s="153">
        <v>0</v>
      </c>
      <c r="AG203" s="153">
        <v>1000</v>
      </c>
      <c r="AH203" s="153">
        <v>1000</v>
      </c>
      <c r="AI203" s="153">
        <v>100</v>
      </c>
      <c r="AJ203" s="153">
        <v>1000</v>
      </c>
      <c r="AK203" s="153">
        <v>1371</v>
      </c>
      <c r="AL203" s="153" t="s">
        <v>7670</v>
      </c>
      <c r="AM203" s="153">
        <v>1000</v>
      </c>
      <c r="AN203" s="153">
        <v>1000</v>
      </c>
      <c r="AO203" s="153">
        <v>100</v>
      </c>
      <c r="AP203" s="154">
        <v>1000</v>
      </c>
      <c r="AQ203" s="153">
        <v>0</v>
      </c>
      <c r="AR203" s="153">
        <v>0</v>
      </c>
      <c r="AS203" s="153">
        <v>4000</v>
      </c>
      <c r="AT203" s="153">
        <v>3371</v>
      </c>
      <c r="AU203" s="153" t="s">
        <v>7671</v>
      </c>
      <c r="AV203" s="153">
        <v>0</v>
      </c>
      <c r="AW203" s="153">
        <v>0</v>
      </c>
      <c r="AX203" s="153">
        <v>0</v>
      </c>
      <c r="AY203" s="153">
        <v>781848837</v>
      </c>
      <c r="AZ203" s="153">
        <v>750659728</v>
      </c>
      <c r="BA203" s="153" t="s">
        <v>7672</v>
      </c>
      <c r="BB203" s="153">
        <v>1050031279</v>
      </c>
      <c r="BC203" s="153">
        <v>1050031279</v>
      </c>
      <c r="BD203" s="153">
        <v>100</v>
      </c>
      <c r="BE203" s="153">
        <v>1240000000</v>
      </c>
      <c r="BF203" s="153">
        <v>826895862</v>
      </c>
      <c r="BG203" s="153" t="s">
        <v>7673</v>
      </c>
      <c r="BH203" s="155">
        <v>1120000000</v>
      </c>
      <c r="BI203" s="153">
        <v>0</v>
      </c>
      <c r="BJ203" s="153">
        <v>0</v>
      </c>
    </row>
    <row r="204" spans="1:62">
      <c r="A204" s="152">
        <v>4050065308</v>
      </c>
      <c r="B204" s="153">
        <v>6</v>
      </c>
      <c r="C204" s="153" t="s">
        <v>7654</v>
      </c>
      <c r="D204" s="153" t="s">
        <v>7655</v>
      </c>
      <c r="E204" s="153">
        <v>2023</v>
      </c>
      <c r="F204" s="153" t="s">
        <v>7102</v>
      </c>
      <c r="G204" s="153" t="s">
        <v>7103</v>
      </c>
      <c r="H204" s="153">
        <v>2</v>
      </c>
      <c r="I204" s="153" t="s">
        <v>7104</v>
      </c>
      <c r="J204" s="153">
        <v>4</v>
      </c>
      <c r="K204" s="153" t="s">
        <v>784</v>
      </c>
      <c r="L204" s="153" t="s">
        <v>7656</v>
      </c>
      <c r="M204" s="153">
        <v>199</v>
      </c>
      <c r="N204" s="153" t="s">
        <v>7105</v>
      </c>
      <c r="O204" s="153">
        <v>1</v>
      </c>
      <c r="P204" s="153" t="s">
        <v>2356</v>
      </c>
      <c r="Q204" s="153">
        <v>6</v>
      </c>
      <c r="R204" s="153" t="s">
        <v>7112</v>
      </c>
      <c r="S204" s="153">
        <v>1811</v>
      </c>
      <c r="T204" s="153" t="s">
        <v>3469</v>
      </c>
      <c r="U204" s="153">
        <v>15</v>
      </c>
      <c r="V204" s="153">
        <v>5</v>
      </c>
      <c r="W204" s="154">
        <v>18115</v>
      </c>
      <c r="X204" s="153" t="s">
        <v>7674</v>
      </c>
      <c r="Y204" s="153">
        <v>1</v>
      </c>
      <c r="Z204" s="153" t="s">
        <v>229</v>
      </c>
      <c r="AA204" s="153">
        <v>1</v>
      </c>
      <c r="AB204" s="153" t="s">
        <v>7107</v>
      </c>
      <c r="AC204" s="153">
        <v>1</v>
      </c>
      <c r="AD204" s="153">
        <v>0</v>
      </c>
      <c r="AE204" s="153">
        <v>0</v>
      </c>
      <c r="AF204" s="153">
        <v>0</v>
      </c>
      <c r="AG204" s="153">
        <v>900</v>
      </c>
      <c r="AH204" s="153">
        <v>900</v>
      </c>
      <c r="AI204" s="153">
        <v>100</v>
      </c>
      <c r="AJ204" s="153">
        <v>900</v>
      </c>
      <c r="AK204" s="153">
        <v>900</v>
      </c>
      <c r="AL204" s="153">
        <v>100</v>
      </c>
      <c r="AM204" s="153">
        <v>900</v>
      </c>
      <c r="AN204" s="153">
        <v>900</v>
      </c>
      <c r="AO204" s="153">
        <v>100</v>
      </c>
      <c r="AP204" s="154">
        <v>900</v>
      </c>
      <c r="AQ204" s="153">
        <v>0</v>
      </c>
      <c r="AR204" s="153">
        <v>0</v>
      </c>
      <c r="AS204" s="153">
        <v>3600</v>
      </c>
      <c r="AT204" s="153">
        <v>2700</v>
      </c>
      <c r="AU204" s="153">
        <v>75</v>
      </c>
      <c r="AV204" s="153">
        <v>0</v>
      </c>
      <c r="AW204" s="153">
        <v>0</v>
      </c>
      <c r="AX204" s="153">
        <v>0</v>
      </c>
      <c r="AY204" s="153">
        <v>712829000</v>
      </c>
      <c r="AZ204" s="153">
        <v>710405632</v>
      </c>
      <c r="BA204" s="153" t="s">
        <v>7675</v>
      </c>
      <c r="BB204" s="153">
        <v>999201442</v>
      </c>
      <c r="BC204" s="153">
        <v>999201442</v>
      </c>
      <c r="BD204" s="153">
        <v>100</v>
      </c>
      <c r="BE204" s="153">
        <v>920746000</v>
      </c>
      <c r="BF204" s="153">
        <v>227123172</v>
      </c>
      <c r="BG204" s="153" t="s">
        <v>7676</v>
      </c>
      <c r="BH204" s="155">
        <v>708000000</v>
      </c>
      <c r="BI204" s="153">
        <v>0</v>
      </c>
      <c r="BJ204" s="153">
        <v>0</v>
      </c>
    </row>
    <row r="205" spans="1:62">
      <c r="A205" s="152">
        <v>4050065308</v>
      </c>
      <c r="B205" s="153">
        <v>6</v>
      </c>
      <c r="C205" s="153" t="s">
        <v>7654</v>
      </c>
      <c r="D205" s="153" t="s">
        <v>7655</v>
      </c>
      <c r="E205" s="153">
        <v>2023</v>
      </c>
      <c r="F205" s="153" t="s">
        <v>7102</v>
      </c>
      <c r="G205" s="153" t="s">
        <v>7103</v>
      </c>
      <c r="H205" s="153">
        <v>2</v>
      </c>
      <c r="I205" s="153" t="s">
        <v>7104</v>
      </c>
      <c r="J205" s="153">
        <v>4</v>
      </c>
      <c r="K205" s="153" t="s">
        <v>784</v>
      </c>
      <c r="L205" s="153" t="s">
        <v>7656</v>
      </c>
      <c r="M205" s="153">
        <v>199</v>
      </c>
      <c r="N205" s="153" t="s">
        <v>7105</v>
      </c>
      <c r="O205" s="153">
        <v>1</v>
      </c>
      <c r="P205" s="153" t="s">
        <v>2356</v>
      </c>
      <c r="Q205" s="153">
        <v>6</v>
      </c>
      <c r="R205" s="153" t="s">
        <v>7112</v>
      </c>
      <c r="S205" s="153">
        <v>1843</v>
      </c>
      <c r="T205" s="153" t="s">
        <v>3484</v>
      </c>
      <c r="U205" s="153">
        <v>18</v>
      </c>
      <c r="V205" s="153">
        <v>1</v>
      </c>
      <c r="W205" s="154">
        <v>18431</v>
      </c>
      <c r="X205" s="153" t="s">
        <v>7677</v>
      </c>
      <c r="Y205" s="153">
        <v>1</v>
      </c>
      <c r="Z205" s="153" t="s">
        <v>229</v>
      </c>
      <c r="AA205" s="153">
        <v>1</v>
      </c>
      <c r="AB205" s="153" t="s">
        <v>7107</v>
      </c>
      <c r="AC205" s="153">
        <v>1</v>
      </c>
      <c r="AD205" s="153">
        <v>0</v>
      </c>
      <c r="AE205" s="153">
        <v>0</v>
      </c>
      <c r="AF205" s="153">
        <v>0</v>
      </c>
      <c r="AG205" s="153">
        <v>250</v>
      </c>
      <c r="AH205" s="153">
        <v>250</v>
      </c>
      <c r="AI205" s="153">
        <v>100</v>
      </c>
      <c r="AJ205" s="153">
        <v>250</v>
      </c>
      <c r="AK205" s="153">
        <v>250</v>
      </c>
      <c r="AL205" s="153">
        <v>100</v>
      </c>
      <c r="AM205" s="153">
        <v>250</v>
      </c>
      <c r="AN205" s="153">
        <v>0</v>
      </c>
      <c r="AO205" s="153">
        <v>0</v>
      </c>
      <c r="AP205" s="154">
        <v>250</v>
      </c>
      <c r="AQ205" s="153">
        <v>0</v>
      </c>
      <c r="AR205" s="153">
        <v>0</v>
      </c>
      <c r="AS205" s="153">
        <v>1000</v>
      </c>
      <c r="AT205" s="153">
        <v>500</v>
      </c>
      <c r="AU205" s="153">
        <v>50</v>
      </c>
      <c r="AV205" s="153">
        <v>0</v>
      </c>
      <c r="AW205" s="153">
        <v>0</v>
      </c>
      <c r="AX205" s="153">
        <v>0</v>
      </c>
      <c r="AY205" s="153">
        <v>503411000</v>
      </c>
      <c r="AZ205" s="153">
        <v>494817560</v>
      </c>
      <c r="BA205" s="153" t="s">
        <v>7678</v>
      </c>
      <c r="BB205" s="153">
        <v>576335000</v>
      </c>
      <c r="BC205" s="153">
        <v>576335000</v>
      </c>
      <c r="BD205" s="153">
        <v>100</v>
      </c>
      <c r="BE205" s="153">
        <v>518000000</v>
      </c>
      <c r="BF205" s="153">
        <v>0</v>
      </c>
      <c r="BG205" s="153">
        <v>0</v>
      </c>
      <c r="BH205" s="155">
        <v>546000000</v>
      </c>
      <c r="BI205" s="153">
        <v>0</v>
      </c>
      <c r="BJ205" s="153">
        <v>0</v>
      </c>
    </row>
    <row r="206" spans="1:62">
      <c r="A206" s="152">
        <v>4050065308</v>
      </c>
      <c r="B206" s="153">
        <v>6</v>
      </c>
      <c r="C206" s="153" t="s">
        <v>7654</v>
      </c>
      <c r="D206" s="153" t="s">
        <v>7655</v>
      </c>
      <c r="E206" s="153">
        <v>2023</v>
      </c>
      <c r="F206" s="153" t="s">
        <v>7102</v>
      </c>
      <c r="G206" s="153" t="s">
        <v>7103</v>
      </c>
      <c r="H206" s="153">
        <v>2</v>
      </c>
      <c r="I206" s="153" t="s">
        <v>7104</v>
      </c>
      <c r="J206" s="153">
        <v>4</v>
      </c>
      <c r="K206" s="153" t="s">
        <v>784</v>
      </c>
      <c r="L206" s="153" t="s">
        <v>7656</v>
      </c>
      <c r="M206" s="153">
        <v>199</v>
      </c>
      <c r="N206" s="153" t="s">
        <v>7105</v>
      </c>
      <c r="O206" s="153">
        <v>1</v>
      </c>
      <c r="P206" s="153" t="s">
        <v>2356</v>
      </c>
      <c r="Q206" s="153">
        <v>6</v>
      </c>
      <c r="R206" s="153" t="s">
        <v>7112</v>
      </c>
      <c r="S206" s="153">
        <v>1843</v>
      </c>
      <c r="T206" s="153" t="s">
        <v>3484</v>
      </c>
      <c r="U206" s="153">
        <v>18</v>
      </c>
      <c r="V206" s="153">
        <v>2</v>
      </c>
      <c r="W206" s="154">
        <v>18432</v>
      </c>
      <c r="X206" s="153" t="s">
        <v>7679</v>
      </c>
      <c r="Y206" s="153">
        <v>1</v>
      </c>
      <c r="Z206" s="153" t="s">
        <v>229</v>
      </c>
      <c r="AA206" s="153">
        <v>1</v>
      </c>
      <c r="AB206" s="153" t="s">
        <v>7107</v>
      </c>
      <c r="AC206" s="153">
        <v>1</v>
      </c>
      <c r="AD206" s="153">
        <v>0</v>
      </c>
      <c r="AE206" s="153">
        <v>0</v>
      </c>
      <c r="AF206" s="153">
        <v>0</v>
      </c>
      <c r="AG206" s="153">
        <v>400</v>
      </c>
      <c r="AH206" s="153">
        <v>400</v>
      </c>
      <c r="AI206" s="153">
        <v>100</v>
      </c>
      <c r="AJ206" s="153">
        <v>400</v>
      </c>
      <c r="AK206" s="153">
        <v>400</v>
      </c>
      <c r="AL206" s="153">
        <v>100</v>
      </c>
      <c r="AM206" s="153">
        <v>400</v>
      </c>
      <c r="AN206" s="153">
        <v>0</v>
      </c>
      <c r="AO206" s="153">
        <v>0</v>
      </c>
      <c r="AP206" s="154">
        <v>400</v>
      </c>
      <c r="AQ206" s="153">
        <v>0</v>
      </c>
      <c r="AR206" s="153">
        <v>0</v>
      </c>
      <c r="AS206" s="153">
        <v>1600</v>
      </c>
      <c r="AT206" s="153">
        <v>800</v>
      </c>
      <c r="AU206" s="153">
        <v>50</v>
      </c>
      <c r="AV206" s="153">
        <v>0</v>
      </c>
      <c r="AW206" s="153">
        <v>0</v>
      </c>
      <c r="AX206" s="153">
        <v>0</v>
      </c>
      <c r="AY206" s="153">
        <v>1026577000</v>
      </c>
      <c r="AZ206" s="153">
        <v>1026577000</v>
      </c>
      <c r="BA206" s="153">
        <v>100</v>
      </c>
      <c r="BB206" s="153">
        <v>1159785000</v>
      </c>
      <c r="BC206" s="153">
        <v>1159785000</v>
      </c>
      <c r="BD206" s="153">
        <v>100</v>
      </c>
      <c r="BE206" s="153">
        <v>2665142000</v>
      </c>
      <c r="BF206" s="153">
        <v>0</v>
      </c>
      <c r="BG206" s="153">
        <v>0</v>
      </c>
      <c r="BH206" s="155">
        <v>1089000000</v>
      </c>
      <c r="BI206" s="153">
        <v>0</v>
      </c>
      <c r="BJ206" s="153">
        <v>0</v>
      </c>
    </row>
    <row r="207" spans="1:62">
      <c r="A207" s="152">
        <v>4050065308</v>
      </c>
      <c r="B207" s="153">
        <v>6</v>
      </c>
      <c r="C207" s="153" t="s">
        <v>7654</v>
      </c>
      <c r="D207" s="153" t="s">
        <v>7655</v>
      </c>
      <c r="E207" s="153">
        <v>2023</v>
      </c>
      <c r="F207" s="153" t="s">
        <v>7102</v>
      </c>
      <c r="G207" s="153" t="s">
        <v>7103</v>
      </c>
      <c r="H207" s="153">
        <v>2</v>
      </c>
      <c r="I207" s="153" t="s">
        <v>7104</v>
      </c>
      <c r="J207" s="153">
        <v>4</v>
      </c>
      <c r="K207" s="153" t="s">
        <v>784</v>
      </c>
      <c r="L207" s="153" t="s">
        <v>7656</v>
      </c>
      <c r="M207" s="153">
        <v>199</v>
      </c>
      <c r="N207" s="153" t="s">
        <v>7105</v>
      </c>
      <c r="O207" s="153">
        <v>1</v>
      </c>
      <c r="P207" s="153" t="s">
        <v>2356</v>
      </c>
      <c r="Q207" s="153">
        <v>6</v>
      </c>
      <c r="R207" s="153" t="s">
        <v>7112</v>
      </c>
      <c r="S207" s="153">
        <v>1843</v>
      </c>
      <c r="T207" s="153" t="s">
        <v>3484</v>
      </c>
      <c r="U207" s="153">
        <v>18</v>
      </c>
      <c r="V207" s="153">
        <v>3</v>
      </c>
      <c r="W207" s="154">
        <v>18433</v>
      </c>
      <c r="X207" s="153" t="s">
        <v>7680</v>
      </c>
      <c r="Y207" s="153">
        <v>1</v>
      </c>
      <c r="Z207" s="153" t="s">
        <v>229</v>
      </c>
      <c r="AA207" s="153">
        <v>1</v>
      </c>
      <c r="AB207" s="153" t="s">
        <v>7107</v>
      </c>
      <c r="AC207" s="153">
        <v>1</v>
      </c>
      <c r="AD207" s="153">
        <v>0</v>
      </c>
      <c r="AE207" s="153">
        <v>0</v>
      </c>
      <c r="AF207" s="153">
        <v>0</v>
      </c>
      <c r="AG207" s="153">
        <v>250</v>
      </c>
      <c r="AH207" s="153">
        <v>250</v>
      </c>
      <c r="AI207" s="153">
        <v>100</v>
      </c>
      <c r="AJ207" s="153">
        <v>250</v>
      </c>
      <c r="AK207" s="153">
        <v>250</v>
      </c>
      <c r="AL207" s="153">
        <v>100</v>
      </c>
      <c r="AM207" s="153">
        <v>250</v>
      </c>
      <c r="AN207" s="153">
        <v>0</v>
      </c>
      <c r="AO207" s="153">
        <v>0</v>
      </c>
      <c r="AP207" s="154">
        <v>250</v>
      </c>
      <c r="AQ207" s="153">
        <v>0</v>
      </c>
      <c r="AR207" s="153">
        <v>0</v>
      </c>
      <c r="AS207" s="153">
        <v>1000</v>
      </c>
      <c r="AT207" s="153">
        <v>500</v>
      </c>
      <c r="AU207" s="153">
        <v>50</v>
      </c>
      <c r="AV207" s="153">
        <v>0</v>
      </c>
      <c r="AW207" s="153">
        <v>0</v>
      </c>
      <c r="AX207" s="153">
        <v>0</v>
      </c>
      <c r="AY207" s="153">
        <v>201364000</v>
      </c>
      <c r="AZ207" s="153">
        <v>201364000</v>
      </c>
      <c r="BA207" s="153">
        <v>100</v>
      </c>
      <c r="BB207" s="153">
        <v>194195000</v>
      </c>
      <c r="BC207" s="153">
        <v>194195000</v>
      </c>
      <c r="BD207" s="153">
        <v>100</v>
      </c>
      <c r="BE207" s="153">
        <v>215000000</v>
      </c>
      <c r="BF207" s="153">
        <v>0</v>
      </c>
      <c r="BG207" s="153">
        <v>0</v>
      </c>
      <c r="BH207" s="155">
        <v>222000000</v>
      </c>
      <c r="BI207" s="153">
        <v>0</v>
      </c>
      <c r="BJ207" s="153">
        <v>0</v>
      </c>
    </row>
    <row r="208" spans="1:62">
      <c r="A208" s="152">
        <v>4050065308</v>
      </c>
      <c r="B208" s="153">
        <v>6</v>
      </c>
      <c r="C208" s="153" t="s">
        <v>7654</v>
      </c>
      <c r="D208" s="153" t="s">
        <v>7655</v>
      </c>
      <c r="E208" s="153">
        <v>2023</v>
      </c>
      <c r="F208" s="153" t="s">
        <v>7102</v>
      </c>
      <c r="G208" s="153" t="s">
        <v>7103</v>
      </c>
      <c r="H208" s="153">
        <v>2</v>
      </c>
      <c r="I208" s="153" t="s">
        <v>7104</v>
      </c>
      <c r="J208" s="153">
        <v>4</v>
      </c>
      <c r="K208" s="153" t="s">
        <v>784</v>
      </c>
      <c r="L208" s="153" t="s">
        <v>7656</v>
      </c>
      <c r="M208" s="153">
        <v>199</v>
      </c>
      <c r="N208" s="153" t="s">
        <v>7105</v>
      </c>
      <c r="O208" s="153">
        <v>1</v>
      </c>
      <c r="P208" s="153" t="s">
        <v>2356</v>
      </c>
      <c r="Q208" s="153">
        <v>6</v>
      </c>
      <c r="R208" s="153" t="s">
        <v>7112</v>
      </c>
      <c r="S208" s="153">
        <v>1843</v>
      </c>
      <c r="T208" s="153" t="s">
        <v>3484</v>
      </c>
      <c r="U208" s="153">
        <v>18</v>
      </c>
      <c r="V208" s="153">
        <v>4</v>
      </c>
      <c r="W208" s="154">
        <v>18434</v>
      </c>
      <c r="X208" s="153" t="s">
        <v>7681</v>
      </c>
      <c r="Y208" s="153">
        <v>1</v>
      </c>
      <c r="Z208" s="153" t="s">
        <v>229</v>
      </c>
      <c r="AA208" s="153">
        <v>1</v>
      </c>
      <c r="AB208" s="153" t="s">
        <v>7107</v>
      </c>
      <c r="AC208" s="153">
        <v>1</v>
      </c>
      <c r="AD208" s="153">
        <v>0</v>
      </c>
      <c r="AE208" s="153">
        <v>0</v>
      </c>
      <c r="AF208" s="153">
        <v>0</v>
      </c>
      <c r="AG208" s="153">
        <v>275</v>
      </c>
      <c r="AH208" s="153">
        <v>275</v>
      </c>
      <c r="AI208" s="153">
        <v>100</v>
      </c>
      <c r="AJ208" s="153">
        <v>275</v>
      </c>
      <c r="AK208" s="153">
        <v>275</v>
      </c>
      <c r="AL208" s="153">
        <v>100</v>
      </c>
      <c r="AM208" s="153">
        <v>275</v>
      </c>
      <c r="AN208" s="153">
        <v>0</v>
      </c>
      <c r="AO208" s="153">
        <v>0</v>
      </c>
      <c r="AP208" s="154">
        <v>275</v>
      </c>
      <c r="AQ208" s="153">
        <v>0</v>
      </c>
      <c r="AR208" s="153">
        <v>0</v>
      </c>
      <c r="AS208" s="153">
        <v>1100</v>
      </c>
      <c r="AT208" s="153">
        <v>550</v>
      </c>
      <c r="AU208" s="153">
        <v>50</v>
      </c>
      <c r="AV208" s="153">
        <v>0</v>
      </c>
      <c r="AW208" s="153">
        <v>0</v>
      </c>
      <c r="AX208" s="153">
        <v>0</v>
      </c>
      <c r="AY208" s="153">
        <v>294999000</v>
      </c>
      <c r="AZ208" s="153">
        <v>218345000</v>
      </c>
      <c r="BA208" s="153" t="s">
        <v>7682</v>
      </c>
      <c r="BB208" s="153">
        <v>327301000</v>
      </c>
      <c r="BC208" s="153">
        <v>327301000</v>
      </c>
      <c r="BD208" s="153">
        <v>100</v>
      </c>
      <c r="BE208" s="153">
        <v>170000000</v>
      </c>
      <c r="BF208" s="153">
        <v>0</v>
      </c>
      <c r="BG208" s="153">
        <v>0</v>
      </c>
      <c r="BH208" s="155">
        <v>294000000</v>
      </c>
      <c r="BI208" s="153">
        <v>0</v>
      </c>
      <c r="BJ208" s="153">
        <v>0</v>
      </c>
    </row>
    <row r="209" spans="1:62">
      <c r="A209" s="152">
        <v>4050065308</v>
      </c>
      <c r="B209" s="153">
        <v>6</v>
      </c>
      <c r="C209" s="153" t="s">
        <v>7654</v>
      </c>
      <c r="D209" s="153" t="s">
        <v>7655</v>
      </c>
      <c r="E209" s="153">
        <v>2023</v>
      </c>
      <c r="F209" s="153" t="s">
        <v>7102</v>
      </c>
      <c r="G209" s="153" t="s">
        <v>7103</v>
      </c>
      <c r="H209" s="153">
        <v>2</v>
      </c>
      <c r="I209" s="153" t="s">
        <v>7104</v>
      </c>
      <c r="J209" s="153">
        <v>4</v>
      </c>
      <c r="K209" s="153" t="s">
        <v>784</v>
      </c>
      <c r="L209" s="153" t="s">
        <v>7656</v>
      </c>
      <c r="M209" s="153">
        <v>199</v>
      </c>
      <c r="N209" s="153" t="s">
        <v>7105</v>
      </c>
      <c r="O209" s="153">
        <v>1</v>
      </c>
      <c r="P209" s="153" t="s">
        <v>2356</v>
      </c>
      <c r="Q209" s="153">
        <v>6</v>
      </c>
      <c r="R209" s="153" t="s">
        <v>7112</v>
      </c>
      <c r="S209" s="153">
        <v>1843</v>
      </c>
      <c r="T209" s="153" t="s">
        <v>3484</v>
      </c>
      <c r="U209" s="153">
        <v>18</v>
      </c>
      <c r="V209" s="153">
        <v>5</v>
      </c>
      <c r="W209" s="154">
        <v>18435</v>
      </c>
      <c r="X209" s="153" t="s">
        <v>7683</v>
      </c>
      <c r="Y209" s="153">
        <v>1</v>
      </c>
      <c r="Z209" s="153" t="s">
        <v>229</v>
      </c>
      <c r="AA209" s="153">
        <v>1</v>
      </c>
      <c r="AB209" s="153" t="s">
        <v>7107</v>
      </c>
      <c r="AC209" s="153">
        <v>1</v>
      </c>
      <c r="AD209" s="153">
        <v>0</v>
      </c>
      <c r="AE209" s="153">
        <v>0</v>
      </c>
      <c r="AF209" s="153">
        <v>0</v>
      </c>
      <c r="AG209" s="153">
        <v>600</v>
      </c>
      <c r="AH209" s="153">
        <v>600</v>
      </c>
      <c r="AI209" s="153">
        <v>100</v>
      </c>
      <c r="AJ209" s="153">
        <v>600</v>
      </c>
      <c r="AK209" s="153">
        <v>600</v>
      </c>
      <c r="AL209" s="153">
        <v>100</v>
      </c>
      <c r="AM209" s="153">
        <v>600</v>
      </c>
      <c r="AN209" s="153">
        <v>0</v>
      </c>
      <c r="AO209" s="153">
        <v>0</v>
      </c>
      <c r="AP209" s="154">
        <v>600</v>
      </c>
      <c r="AQ209" s="153">
        <v>0</v>
      </c>
      <c r="AR209" s="153">
        <v>0</v>
      </c>
      <c r="AS209" s="153">
        <v>2400</v>
      </c>
      <c r="AT209" s="153">
        <v>1200</v>
      </c>
      <c r="AU209" s="153">
        <v>50</v>
      </c>
      <c r="AV209" s="153">
        <v>0</v>
      </c>
      <c r="AW209" s="153">
        <v>0</v>
      </c>
      <c r="AX209" s="153">
        <v>0</v>
      </c>
      <c r="AY209" s="153">
        <v>660475000</v>
      </c>
      <c r="AZ209" s="153">
        <v>630102499</v>
      </c>
      <c r="BA209" s="153" t="s">
        <v>7684</v>
      </c>
      <c r="BB209" s="153">
        <v>794824000</v>
      </c>
      <c r="BC209" s="153">
        <v>790924000</v>
      </c>
      <c r="BD209" s="153" t="s">
        <v>7685</v>
      </c>
      <c r="BE209" s="153">
        <v>437000000</v>
      </c>
      <c r="BF209" s="153">
        <v>302550000</v>
      </c>
      <c r="BG209" s="153" t="s">
        <v>7551</v>
      </c>
      <c r="BH209" s="155">
        <v>710000000</v>
      </c>
      <c r="BI209" s="153">
        <v>0</v>
      </c>
      <c r="BJ209" s="153">
        <v>0</v>
      </c>
    </row>
    <row r="210" spans="1:62">
      <c r="A210" s="152">
        <v>4050065308</v>
      </c>
      <c r="B210" s="153">
        <v>6</v>
      </c>
      <c r="C210" s="153" t="s">
        <v>7654</v>
      </c>
      <c r="D210" s="153" t="s">
        <v>7655</v>
      </c>
      <c r="E210" s="153">
        <v>2023</v>
      </c>
      <c r="F210" s="153" t="s">
        <v>7102</v>
      </c>
      <c r="G210" s="153" t="s">
        <v>7103</v>
      </c>
      <c r="H210" s="153">
        <v>2</v>
      </c>
      <c r="I210" s="153" t="s">
        <v>7104</v>
      </c>
      <c r="J210" s="153">
        <v>4</v>
      </c>
      <c r="K210" s="153" t="s">
        <v>784</v>
      </c>
      <c r="L210" s="153" t="s">
        <v>7656</v>
      </c>
      <c r="M210" s="153">
        <v>199</v>
      </c>
      <c r="N210" s="153" t="s">
        <v>7105</v>
      </c>
      <c r="O210" s="153">
        <v>1</v>
      </c>
      <c r="P210" s="153" t="s">
        <v>2356</v>
      </c>
      <c r="Q210" s="153">
        <v>6</v>
      </c>
      <c r="R210" s="153" t="s">
        <v>7112</v>
      </c>
      <c r="S210" s="153">
        <v>1865</v>
      </c>
      <c r="T210" s="153" t="s">
        <v>7686</v>
      </c>
      <c r="U210" s="153">
        <v>14</v>
      </c>
      <c r="V210" s="153">
        <v>1</v>
      </c>
      <c r="W210" s="154">
        <v>18651</v>
      </c>
      <c r="X210" s="153" t="s">
        <v>7687</v>
      </c>
      <c r="Y210" s="153">
        <v>1</v>
      </c>
      <c r="Z210" s="153" t="s">
        <v>229</v>
      </c>
      <c r="AA210" s="153">
        <v>1</v>
      </c>
      <c r="AB210" s="153" t="s">
        <v>7107</v>
      </c>
      <c r="AC210" s="153">
        <v>1</v>
      </c>
      <c r="AD210" s="153">
        <v>0</v>
      </c>
      <c r="AE210" s="153">
        <v>0</v>
      </c>
      <c r="AF210" s="153">
        <v>0</v>
      </c>
      <c r="AG210" s="153">
        <v>150</v>
      </c>
      <c r="AH210" s="153">
        <v>150</v>
      </c>
      <c r="AI210" s="153">
        <v>100</v>
      </c>
      <c r="AJ210" s="153">
        <v>150</v>
      </c>
      <c r="AK210" s="153">
        <v>200</v>
      </c>
      <c r="AL210" s="153" t="s">
        <v>7153</v>
      </c>
      <c r="AM210" s="153">
        <v>150</v>
      </c>
      <c r="AN210" s="153">
        <v>202</v>
      </c>
      <c r="AO210" s="153" t="s">
        <v>7688</v>
      </c>
      <c r="AP210" s="154">
        <v>150</v>
      </c>
      <c r="AQ210" s="153">
        <v>0</v>
      </c>
      <c r="AR210" s="153">
        <v>0</v>
      </c>
      <c r="AS210" s="153">
        <v>600</v>
      </c>
      <c r="AT210" s="153">
        <v>552</v>
      </c>
      <c r="AU210" s="153">
        <v>92</v>
      </c>
      <c r="AV210" s="153">
        <v>0</v>
      </c>
      <c r="AW210" s="153">
        <v>0</v>
      </c>
      <c r="AX210" s="153">
        <v>0</v>
      </c>
      <c r="AY210" s="153">
        <v>1360523000</v>
      </c>
      <c r="AZ210" s="153">
        <v>1360523000</v>
      </c>
      <c r="BA210" s="153">
        <v>100</v>
      </c>
      <c r="BB210" s="153">
        <v>1515312300</v>
      </c>
      <c r="BC210" s="153">
        <v>1515173164</v>
      </c>
      <c r="BD210" s="153" t="s">
        <v>7175</v>
      </c>
      <c r="BE210" s="153">
        <v>1650000000</v>
      </c>
      <c r="BF210" s="153">
        <v>1175285630</v>
      </c>
      <c r="BG210" s="153" t="s">
        <v>7689</v>
      </c>
      <c r="BH210" s="155">
        <v>1537000000</v>
      </c>
      <c r="BI210" s="153">
        <v>0</v>
      </c>
      <c r="BJ210" s="153">
        <v>0</v>
      </c>
    </row>
    <row r="211" spans="1:62">
      <c r="A211" s="152">
        <v>4050065308</v>
      </c>
      <c r="B211" s="153">
        <v>6</v>
      </c>
      <c r="C211" s="153" t="s">
        <v>7654</v>
      </c>
      <c r="D211" s="153" t="s">
        <v>7655</v>
      </c>
      <c r="E211" s="153">
        <v>2023</v>
      </c>
      <c r="F211" s="153" t="s">
        <v>7102</v>
      </c>
      <c r="G211" s="153" t="s">
        <v>7103</v>
      </c>
      <c r="H211" s="153">
        <v>2</v>
      </c>
      <c r="I211" s="153" t="s">
        <v>7104</v>
      </c>
      <c r="J211" s="153">
        <v>4</v>
      </c>
      <c r="K211" s="153" t="s">
        <v>784</v>
      </c>
      <c r="L211" s="153" t="s">
        <v>7656</v>
      </c>
      <c r="M211" s="153">
        <v>199</v>
      </c>
      <c r="N211" s="153" t="s">
        <v>7105</v>
      </c>
      <c r="O211" s="153">
        <v>1</v>
      </c>
      <c r="P211" s="153" t="s">
        <v>2356</v>
      </c>
      <c r="Q211" s="153">
        <v>6</v>
      </c>
      <c r="R211" s="153" t="s">
        <v>7112</v>
      </c>
      <c r="S211" s="153">
        <v>1865</v>
      </c>
      <c r="T211" s="153" t="s">
        <v>7686</v>
      </c>
      <c r="U211" s="153">
        <v>14</v>
      </c>
      <c r="V211" s="153">
        <v>2</v>
      </c>
      <c r="W211" s="154">
        <v>18652</v>
      </c>
      <c r="X211" s="153" t="s">
        <v>7690</v>
      </c>
      <c r="Y211" s="153">
        <v>1</v>
      </c>
      <c r="Z211" s="153" t="s">
        <v>229</v>
      </c>
      <c r="AA211" s="153">
        <v>1</v>
      </c>
      <c r="AB211" s="153" t="s">
        <v>7107</v>
      </c>
      <c r="AC211" s="153">
        <v>1</v>
      </c>
      <c r="AD211" s="153">
        <v>0</v>
      </c>
      <c r="AE211" s="153">
        <v>0</v>
      </c>
      <c r="AF211" s="153">
        <v>0</v>
      </c>
      <c r="AG211" s="153">
        <v>100</v>
      </c>
      <c r="AH211" s="153">
        <v>100</v>
      </c>
      <c r="AI211" s="153">
        <v>100</v>
      </c>
      <c r="AJ211" s="153">
        <v>100</v>
      </c>
      <c r="AK211" s="153">
        <v>100</v>
      </c>
      <c r="AL211" s="153">
        <v>100</v>
      </c>
      <c r="AM211" s="153">
        <v>100</v>
      </c>
      <c r="AN211" s="153">
        <v>133</v>
      </c>
      <c r="AO211" s="153">
        <v>133</v>
      </c>
      <c r="AP211" s="154">
        <v>100</v>
      </c>
      <c r="AQ211" s="153">
        <v>0</v>
      </c>
      <c r="AR211" s="153">
        <v>0</v>
      </c>
      <c r="AS211" s="153">
        <v>400</v>
      </c>
      <c r="AT211" s="153">
        <v>333</v>
      </c>
      <c r="AU211" s="153" t="s">
        <v>7691</v>
      </c>
      <c r="AV211" s="153">
        <v>0</v>
      </c>
      <c r="AW211" s="153">
        <v>0</v>
      </c>
      <c r="AX211" s="153">
        <v>0</v>
      </c>
      <c r="AY211" s="153">
        <v>703116500</v>
      </c>
      <c r="AZ211" s="153">
        <v>703116500</v>
      </c>
      <c r="BA211" s="153">
        <v>100</v>
      </c>
      <c r="BB211" s="153">
        <v>379663100</v>
      </c>
      <c r="BC211" s="153">
        <v>375599100</v>
      </c>
      <c r="BD211" s="153" t="s">
        <v>7263</v>
      </c>
      <c r="BE211" s="153">
        <v>883427000</v>
      </c>
      <c r="BF211" s="153">
        <v>878730000</v>
      </c>
      <c r="BG211" s="153" t="s">
        <v>7692</v>
      </c>
      <c r="BH211" s="155">
        <v>788000000</v>
      </c>
      <c r="BI211" s="153">
        <v>0</v>
      </c>
      <c r="BJ211" s="153">
        <v>0</v>
      </c>
    </row>
    <row r="212" spans="1:62">
      <c r="A212" s="152">
        <v>4050065308</v>
      </c>
      <c r="B212" s="153">
        <v>6</v>
      </c>
      <c r="C212" s="153" t="s">
        <v>7654</v>
      </c>
      <c r="D212" s="153" t="s">
        <v>7655</v>
      </c>
      <c r="E212" s="153">
        <v>2023</v>
      </c>
      <c r="F212" s="153" t="s">
        <v>7102</v>
      </c>
      <c r="G212" s="153" t="s">
        <v>7103</v>
      </c>
      <c r="H212" s="153">
        <v>2</v>
      </c>
      <c r="I212" s="153" t="s">
        <v>7104</v>
      </c>
      <c r="J212" s="153">
        <v>4</v>
      </c>
      <c r="K212" s="153" t="s">
        <v>784</v>
      </c>
      <c r="L212" s="153" t="s">
        <v>7656</v>
      </c>
      <c r="M212" s="153">
        <v>199</v>
      </c>
      <c r="N212" s="153" t="s">
        <v>7105</v>
      </c>
      <c r="O212" s="153">
        <v>1</v>
      </c>
      <c r="P212" s="153" t="s">
        <v>2356</v>
      </c>
      <c r="Q212" s="153">
        <v>6</v>
      </c>
      <c r="R212" s="153" t="s">
        <v>7112</v>
      </c>
      <c r="S212" s="153">
        <v>1865</v>
      </c>
      <c r="T212" s="153" t="s">
        <v>7686</v>
      </c>
      <c r="U212" s="153">
        <v>14</v>
      </c>
      <c r="V212" s="153">
        <v>3</v>
      </c>
      <c r="W212" s="154">
        <v>18653</v>
      </c>
      <c r="X212" s="153" t="s">
        <v>7693</v>
      </c>
      <c r="Y212" s="153">
        <v>1</v>
      </c>
      <c r="Z212" s="153" t="s">
        <v>229</v>
      </c>
      <c r="AA212" s="153">
        <v>1</v>
      </c>
      <c r="AB212" s="153" t="s">
        <v>7107</v>
      </c>
      <c r="AC212" s="153">
        <v>1</v>
      </c>
      <c r="AD212" s="153">
        <v>0</v>
      </c>
      <c r="AE212" s="153">
        <v>0</v>
      </c>
      <c r="AF212" s="153">
        <v>0</v>
      </c>
      <c r="AG212" s="153">
        <v>200</v>
      </c>
      <c r="AH212" s="153">
        <v>200</v>
      </c>
      <c r="AI212" s="153">
        <v>100</v>
      </c>
      <c r="AJ212" s="153">
        <v>200</v>
      </c>
      <c r="AK212" s="153">
        <v>200</v>
      </c>
      <c r="AL212" s="153">
        <v>100</v>
      </c>
      <c r="AM212" s="153">
        <v>200</v>
      </c>
      <c r="AN212" s="153">
        <v>207</v>
      </c>
      <c r="AO212" s="153" t="s">
        <v>7694</v>
      </c>
      <c r="AP212" s="154">
        <v>200</v>
      </c>
      <c r="AQ212" s="153">
        <v>0</v>
      </c>
      <c r="AR212" s="153">
        <v>0</v>
      </c>
      <c r="AS212" s="153">
        <v>800</v>
      </c>
      <c r="AT212" s="153">
        <v>607</v>
      </c>
      <c r="AU212" s="153" t="s">
        <v>7695</v>
      </c>
      <c r="AV212" s="153">
        <v>0</v>
      </c>
      <c r="AW212" s="153">
        <v>0</v>
      </c>
      <c r="AX212" s="153">
        <v>0</v>
      </c>
      <c r="AY212" s="153">
        <v>1500163000</v>
      </c>
      <c r="AZ212" s="153">
        <v>1473202830</v>
      </c>
      <c r="BA212" s="153" t="s">
        <v>7696</v>
      </c>
      <c r="BB212" s="153">
        <v>1098846567</v>
      </c>
      <c r="BC212" s="153">
        <v>1098846567</v>
      </c>
      <c r="BD212" s="153">
        <v>100</v>
      </c>
      <c r="BE212" s="153">
        <v>1244158000</v>
      </c>
      <c r="BF212" s="153">
        <v>1205570000</v>
      </c>
      <c r="BG212" s="153" t="s">
        <v>7697</v>
      </c>
      <c r="BH212" s="155">
        <v>1491000000</v>
      </c>
      <c r="BI212" s="153">
        <v>0</v>
      </c>
      <c r="BJ212" s="153">
        <v>0</v>
      </c>
    </row>
    <row r="213" spans="1:62">
      <c r="A213" s="152">
        <v>4050065308</v>
      </c>
      <c r="B213" s="153">
        <v>6</v>
      </c>
      <c r="C213" s="153" t="s">
        <v>7654</v>
      </c>
      <c r="D213" s="153" t="s">
        <v>7655</v>
      </c>
      <c r="E213" s="153">
        <v>2023</v>
      </c>
      <c r="F213" s="153" t="s">
        <v>7102</v>
      </c>
      <c r="G213" s="153" t="s">
        <v>7103</v>
      </c>
      <c r="H213" s="153">
        <v>2</v>
      </c>
      <c r="I213" s="153" t="s">
        <v>7104</v>
      </c>
      <c r="J213" s="153">
        <v>4</v>
      </c>
      <c r="K213" s="153" t="s">
        <v>784</v>
      </c>
      <c r="L213" s="153" t="s">
        <v>7656</v>
      </c>
      <c r="M213" s="153">
        <v>199</v>
      </c>
      <c r="N213" s="153" t="s">
        <v>7105</v>
      </c>
      <c r="O213" s="153">
        <v>1</v>
      </c>
      <c r="P213" s="153" t="s">
        <v>2356</v>
      </c>
      <c r="Q213" s="153">
        <v>6</v>
      </c>
      <c r="R213" s="153" t="s">
        <v>7112</v>
      </c>
      <c r="S213" s="153">
        <v>1865</v>
      </c>
      <c r="T213" s="153" t="s">
        <v>7686</v>
      </c>
      <c r="U213" s="153">
        <v>14</v>
      </c>
      <c r="V213" s="153">
        <v>4</v>
      </c>
      <c r="W213" s="154">
        <v>18654</v>
      </c>
      <c r="X213" s="153" t="s">
        <v>7698</v>
      </c>
      <c r="Y213" s="153">
        <v>1</v>
      </c>
      <c r="Z213" s="153" t="s">
        <v>229</v>
      </c>
      <c r="AA213" s="153">
        <v>1</v>
      </c>
      <c r="AB213" s="153" t="s">
        <v>7107</v>
      </c>
      <c r="AC213" s="153">
        <v>1</v>
      </c>
      <c r="AD213" s="153">
        <v>0</v>
      </c>
      <c r="AE213" s="153">
        <v>0</v>
      </c>
      <c r="AF213" s="153">
        <v>0</v>
      </c>
      <c r="AG213" s="153">
        <v>125</v>
      </c>
      <c r="AH213" s="153">
        <v>125</v>
      </c>
      <c r="AI213" s="153">
        <v>100</v>
      </c>
      <c r="AJ213" s="153">
        <v>125</v>
      </c>
      <c r="AK213" s="153">
        <v>132</v>
      </c>
      <c r="AL213" s="153" t="s">
        <v>7699</v>
      </c>
      <c r="AM213" s="153">
        <v>125</v>
      </c>
      <c r="AN213" s="153">
        <v>200</v>
      </c>
      <c r="AO213" s="153">
        <v>160</v>
      </c>
      <c r="AP213" s="154">
        <v>125</v>
      </c>
      <c r="AQ213" s="153">
        <v>0</v>
      </c>
      <c r="AR213" s="153">
        <v>0</v>
      </c>
      <c r="AS213" s="153">
        <v>500</v>
      </c>
      <c r="AT213" s="153">
        <v>457</v>
      </c>
      <c r="AU213" s="153" t="s">
        <v>7700</v>
      </c>
      <c r="AV213" s="153">
        <v>0</v>
      </c>
      <c r="AW213" s="153">
        <v>0</v>
      </c>
      <c r="AX213" s="153">
        <v>0</v>
      </c>
      <c r="AY213" s="153">
        <v>988237667</v>
      </c>
      <c r="AZ213" s="153">
        <v>987921000</v>
      </c>
      <c r="BA213" s="153" t="s">
        <v>7307</v>
      </c>
      <c r="BB213" s="153">
        <v>1609467304</v>
      </c>
      <c r="BC213" s="153">
        <v>1609467304</v>
      </c>
      <c r="BD213" s="153">
        <v>100</v>
      </c>
      <c r="BE213" s="153">
        <v>1859579000</v>
      </c>
      <c r="BF213" s="153">
        <v>1459000000</v>
      </c>
      <c r="BG213" s="153" t="s">
        <v>7701</v>
      </c>
      <c r="BH213" s="155">
        <v>997000000</v>
      </c>
      <c r="BI213" s="153">
        <v>0</v>
      </c>
      <c r="BJ213" s="153">
        <v>0</v>
      </c>
    </row>
    <row r="214" spans="1:62">
      <c r="A214" s="152">
        <v>4050065308</v>
      </c>
      <c r="B214" s="153">
        <v>6</v>
      </c>
      <c r="C214" s="153" t="s">
        <v>7654</v>
      </c>
      <c r="D214" s="153" t="s">
        <v>7655</v>
      </c>
      <c r="E214" s="153">
        <v>2023</v>
      </c>
      <c r="F214" s="153" t="s">
        <v>7102</v>
      </c>
      <c r="G214" s="153" t="s">
        <v>7103</v>
      </c>
      <c r="H214" s="153">
        <v>2</v>
      </c>
      <c r="I214" s="153" t="s">
        <v>7104</v>
      </c>
      <c r="J214" s="153">
        <v>4</v>
      </c>
      <c r="K214" s="153" t="s">
        <v>784</v>
      </c>
      <c r="L214" s="153" t="s">
        <v>7656</v>
      </c>
      <c r="M214" s="153">
        <v>199</v>
      </c>
      <c r="N214" s="153" t="s">
        <v>7105</v>
      </c>
      <c r="O214" s="153">
        <v>1</v>
      </c>
      <c r="P214" s="153" t="s">
        <v>2356</v>
      </c>
      <c r="Q214" s="153">
        <v>8</v>
      </c>
      <c r="R214" s="153" t="s">
        <v>2985</v>
      </c>
      <c r="S214" s="153">
        <v>1861</v>
      </c>
      <c r="T214" s="153" t="s">
        <v>3511</v>
      </c>
      <c r="U214" s="153">
        <v>11</v>
      </c>
      <c r="V214" s="153">
        <v>1</v>
      </c>
      <c r="W214" s="154">
        <v>18611</v>
      </c>
      <c r="X214" s="153" t="s">
        <v>7702</v>
      </c>
      <c r="Y214" s="153">
        <v>1</v>
      </c>
      <c r="Z214" s="153" t="s">
        <v>229</v>
      </c>
      <c r="AA214" s="153">
        <v>1</v>
      </c>
      <c r="AB214" s="153" t="s">
        <v>7107</v>
      </c>
      <c r="AC214" s="153">
        <v>1</v>
      </c>
      <c r="AD214" s="153">
        <v>0</v>
      </c>
      <c r="AE214" s="153">
        <v>0</v>
      </c>
      <c r="AF214" s="153">
        <v>0</v>
      </c>
      <c r="AG214" s="153">
        <v>400</v>
      </c>
      <c r="AH214" s="153">
        <v>400</v>
      </c>
      <c r="AI214" s="153">
        <v>100</v>
      </c>
      <c r="AJ214" s="153">
        <v>400</v>
      </c>
      <c r="AK214" s="153">
        <v>400</v>
      </c>
      <c r="AL214" s="153">
        <v>100</v>
      </c>
      <c r="AM214" s="153">
        <v>400</v>
      </c>
      <c r="AN214" s="153">
        <v>0</v>
      </c>
      <c r="AO214" s="153">
        <v>0</v>
      </c>
      <c r="AP214" s="154">
        <v>400</v>
      </c>
      <c r="AQ214" s="153">
        <v>0</v>
      </c>
      <c r="AR214" s="153">
        <v>0</v>
      </c>
      <c r="AS214" s="153">
        <v>1600</v>
      </c>
      <c r="AT214" s="153">
        <v>800</v>
      </c>
      <c r="AU214" s="153">
        <v>50</v>
      </c>
      <c r="AV214" s="153">
        <v>0</v>
      </c>
      <c r="AW214" s="153">
        <v>0</v>
      </c>
      <c r="AX214" s="153">
        <v>0</v>
      </c>
      <c r="AY214" s="153">
        <v>402728000</v>
      </c>
      <c r="AZ214" s="153">
        <v>402728000</v>
      </c>
      <c r="BA214" s="153">
        <v>100</v>
      </c>
      <c r="BB214" s="153">
        <v>462491000</v>
      </c>
      <c r="BC214" s="153">
        <v>462444200</v>
      </c>
      <c r="BD214" s="153" t="s">
        <v>7175</v>
      </c>
      <c r="BE214" s="153">
        <v>400000000</v>
      </c>
      <c r="BF214" s="153">
        <v>0</v>
      </c>
      <c r="BG214" s="153">
        <v>0</v>
      </c>
      <c r="BH214" s="155">
        <v>438000000</v>
      </c>
      <c r="BI214" s="153">
        <v>0</v>
      </c>
      <c r="BJ214" s="153">
        <v>0</v>
      </c>
    </row>
    <row r="215" spans="1:62">
      <c r="A215" s="152">
        <v>4050065308</v>
      </c>
      <c r="B215" s="153">
        <v>6</v>
      </c>
      <c r="C215" s="153" t="s">
        <v>7654</v>
      </c>
      <c r="D215" s="153" t="s">
        <v>7655</v>
      </c>
      <c r="E215" s="153">
        <v>2023</v>
      </c>
      <c r="F215" s="153" t="s">
        <v>7102</v>
      </c>
      <c r="G215" s="153" t="s">
        <v>7103</v>
      </c>
      <c r="H215" s="153">
        <v>2</v>
      </c>
      <c r="I215" s="153" t="s">
        <v>7104</v>
      </c>
      <c r="J215" s="153">
        <v>4</v>
      </c>
      <c r="K215" s="153" t="s">
        <v>784</v>
      </c>
      <c r="L215" s="153" t="s">
        <v>7656</v>
      </c>
      <c r="M215" s="153">
        <v>199</v>
      </c>
      <c r="N215" s="153" t="s">
        <v>7105</v>
      </c>
      <c r="O215" s="153">
        <v>1</v>
      </c>
      <c r="P215" s="153" t="s">
        <v>2356</v>
      </c>
      <c r="Q215" s="153">
        <v>12</v>
      </c>
      <c r="R215" s="153" t="s">
        <v>2489</v>
      </c>
      <c r="S215" s="153">
        <v>1724</v>
      </c>
      <c r="T215" s="153" t="s">
        <v>7703</v>
      </c>
      <c r="U215" s="153">
        <v>10</v>
      </c>
      <c r="V215" s="153">
        <v>1</v>
      </c>
      <c r="W215" s="154">
        <v>17241</v>
      </c>
      <c r="X215" s="153" t="s">
        <v>7704</v>
      </c>
      <c r="Y215" s="153">
        <v>1</v>
      </c>
      <c r="Z215" s="153" t="s">
        <v>229</v>
      </c>
      <c r="AA215" s="153">
        <v>1</v>
      </c>
      <c r="AB215" s="153" t="s">
        <v>7107</v>
      </c>
      <c r="AC215" s="153">
        <v>1</v>
      </c>
      <c r="AD215" s="153">
        <v>0</v>
      </c>
      <c r="AE215" s="153">
        <v>0</v>
      </c>
      <c r="AF215" s="153">
        <v>0</v>
      </c>
      <c r="AG215" s="153">
        <v>9</v>
      </c>
      <c r="AH215" s="153">
        <v>0</v>
      </c>
      <c r="AI215" s="153">
        <v>0</v>
      </c>
      <c r="AJ215" s="153">
        <v>13</v>
      </c>
      <c r="AK215" s="153">
        <v>13</v>
      </c>
      <c r="AL215" s="153">
        <v>100</v>
      </c>
      <c r="AM215" s="153">
        <v>13</v>
      </c>
      <c r="AN215" s="153">
        <v>0</v>
      </c>
      <c r="AO215" s="153">
        <v>0</v>
      </c>
      <c r="AP215" s="154">
        <v>8</v>
      </c>
      <c r="AQ215" s="153">
        <v>0</v>
      </c>
      <c r="AR215" s="153">
        <v>0</v>
      </c>
      <c r="AS215" s="153">
        <v>34</v>
      </c>
      <c r="AT215" s="153">
        <v>13</v>
      </c>
      <c r="AU215" s="153" t="s">
        <v>7705</v>
      </c>
      <c r="AV215" s="153">
        <v>0</v>
      </c>
      <c r="AW215" s="153">
        <v>0</v>
      </c>
      <c r="AX215" s="153">
        <v>0</v>
      </c>
      <c r="AY215" s="153">
        <v>1510232000</v>
      </c>
      <c r="AZ215" s="153">
        <v>0</v>
      </c>
      <c r="BA215" s="153">
        <v>0</v>
      </c>
      <c r="BB215" s="153">
        <v>1650737000</v>
      </c>
      <c r="BC215" s="153">
        <v>1650737000</v>
      </c>
      <c r="BD215" s="153">
        <v>100</v>
      </c>
      <c r="BE215" s="153">
        <v>1907262000</v>
      </c>
      <c r="BF215" s="153">
        <v>0</v>
      </c>
      <c r="BG215" s="153">
        <v>0</v>
      </c>
      <c r="BH215" s="155">
        <v>1500000000</v>
      </c>
      <c r="BI215" s="153">
        <v>0</v>
      </c>
      <c r="BJ215" s="153">
        <v>0</v>
      </c>
    </row>
    <row r="216" spans="1:62">
      <c r="A216" s="152">
        <v>4050065308</v>
      </c>
      <c r="B216" s="153">
        <v>6</v>
      </c>
      <c r="C216" s="153" t="s">
        <v>7654</v>
      </c>
      <c r="D216" s="153" t="s">
        <v>7655</v>
      </c>
      <c r="E216" s="153">
        <v>2023</v>
      </c>
      <c r="F216" s="153" t="s">
        <v>7102</v>
      </c>
      <c r="G216" s="153" t="s">
        <v>7103</v>
      </c>
      <c r="H216" s="153">
        <v>2</v>
      </c>
      <c r="I216" s="153" t="s">
        <v>7104</v>
      </c>
      <c r="J216" s="153">
        <v>4</v>
      </c>
      <c r="K216" s="153" t="s">
        <v>784</v>
      </c>
      <c r="L216" s="153" t="s">
        <v>7656</v>
      </c>
      <c r="M216" s="153">
        <v>199</v>
      </c>
      <c r="N216" s="153" t="s">
        <v>7105</v>
      </c>
      <c r="O216" s="153">
        <v>1</v>
      </c>
      <c r="P216" s="153" t="s">
        <v>2356</v>
      </c>
      <c r="Q216" s="153">
        <v>14</v>
      </c>
      <c r="R216" s="153" t="s">
        <v>2501</v>
      </c>
      <c r="S216" s="153">
        <v>1790</v>
      </c>
      <c r="T216" s="153" t="s">
        <v>7706</v>
      </c>
      <c r="U216" s="153">
        <v>10</v>
      </c>
      <c r="V216" s="153">
        <v>1</v>
      </c>
      <c r="W216" s="154">
        <v>17901</v>
      </c>
      <c r="X216" s="153" t="s">
        <v>7707</v>
      </c>
      <c r="Y216" s="153">
        <v>1</v>
      </c>
      <c r="Z216" s="153" t="s">
        <v>229</v>
      </c>
      <c r="AA216" s="153">
        <v>1</v>
      </c>
      <c r="AB216" s="153" t="s">
        <v>7107</v>
      </c>
      <c r="AC216" s="153">
        <v>1</v>
      </c>
      <c r="AD216" s="153">
        <v>0</v>
      </c>
      <c r="AE216" s="153">
        <v>0</v>
      </c>
      <c r="AF216" s="153">
        <v>0</v>
      </c>
      <c r="AG216" s="153">
        <v>10</v>
      </c>
      <c r="AH216" s="153">
        <v>0</v>
      </c>
      <c r="AI216" s="153">
        <v>0</v>
      </c>
      <c r="AJ216" s="153">
        <v>12</v>
      </c>
      <c r="AK216" s="153">
        <v>13</v>
      </c>
      <c r="AL216" s="153" t="s">
        <v>7351</v>
      </c>
      <c r="AM216" s="153">
        <v>11</v>
      </c>
      <c r="AN216" s="153">
        <v>0</v>
      </c>
      <c r="AO216" s="153">
        <v>0</v>
      </c>
      <c r="AP216" s="154">
        <v>12</v>
      </c>
      <c r="AQ216" s="153">
        <v>0</v>
      </c>
      <c r="AR216" s="153">
        <v>0</v>
      </c>
      <c r="AS216" s="153">
        <v>35</v>
      </c>
      <c r="AT216" s="153">
        <v>13</v>
      </c>
      <c r="AU216" s="153" t="s">
        <v>7708</v>
      </c>
      <c r="AV216" s="153">
        <v>0</v>
      </c>
      <c r="AW216" s="153">
        <v>0</v>
      </c>
      <c r="AX216" s="153">
        <v>0</v>
      </c>
      <c r="AY216" s="153">
        <v>1005814000</v>
      </c>
      <c r="AZ216" s="153">
        <v>0</v>
      </c>
      <c r="BA216" s="153">
        <v>0</v>
      </c>
      <c r="BB216" s="153">
        <v>1168892096</v>
      </c>
      <c r="BC216" s="153">
        <v>1168892086</v>
      </c>
      <c r="BD216" s="153">
        <v>100</v>
      </c>
      <c r="BE216" s="153">
        <v>1300000000</v>
      </c>
      <c r="BF216" s="153">
        <v>0</v>
      </c>
      <c r="BG216" s="153">
        <v>0</v>
      </c>
      <c r="BH216" s="155">
        <v>1120000000</v>
      </c>
      <c r="BI216" s="153">
        <v>0</v>
      </c>
      <c r="BJ216" s="153">
        <v>0</v>
      </c>
    </row>
    <row r="217" spans="1:62">
      <c r="A217" s="152">
        <v>4050065308</v>
      </c>
      <c r="B217" s="153">
        <v>6</v>
      </c>
      <c r="C217" s="153" t="s">
        <v>7654</v>
      </c>
      <c r="D217" s="153" t="s">
        <v>7655</v>
      </c>
      <c r="E217" s="153">
        <v>2023</v>
      </c>
      <c r="F217" s="153" t="s">
        <v>7102</v>
      </c>
      <c r="G217" s="153" t="s">
        <v>7103</v>
      </c>
      <c r="H217" s="153">
        <v>2</v>
      </c>
      <c r="I217" s="153" t="s">
        <v>7104</v>
      </c>
      <c r="J217" s="153">
        <v>4</v>
      </c>
      <c r="K217" s="153" t="s">
        <v>784</v>
      </c>
      <c r="L217" s="153" t="s">
        <v>7656</v>
      </c>
      <c r="M217" s="153">
        <v>199</v>
      </c>
      <c r="N217" s="153" t="s">
        <v>7105</v>
      </c>
      <c r="O217" s="153">
        <v>1</v>
      </c>
      <c r="P217" s="153" t="s">
        <v>2356</v>
      </c>
      <c r="Q217" s="153">
        <v>17</v>
      </c>
      <c r="R217" s="153" t="s">
        <v>2510</v>
      </c>
      <c r="S217" s="153">
        <v>1792</v>
      </c>
      <c r="T217" s="153" t="s">
        <v>7709</v>
      </c>
      <c r="U217" s="153">
        <v>15</v>
      </c>
      <c r="V217" s="153">
        <v>1</v>
      </c>
      <c r="W217" s="154">
        <v>17921</v>
      </c>
      <c r="X217" s="153" t="s">
        <v>7710</v>
      </c>
      <c r="Y217" s="153">
        <v>1</v>
      </c>
      <c r="Z217" s="153" t="s">
        <v>229</v>
      </c>
      <c r="AA217" s="153">
        <v>1</v>
      </c>
      <c r="AB217" s="153" t="s">
        <v>7107</v>
      </c>
      <c r="AC217" s="153">
        <v>1</v>
      </c>
      <c r="AD217" s="153">
        <v>0</v>
      </c>
      <c r="AE217" s="153">
        <v>0</v>
      </c>
      <c r="AF217" s="153">
        <v>0</v>
      </c>
      <c r="AG217" s="153">
        <v>93</v>
      </c>
      <c r="AH217" s="153">
        <v>133</v>
      </c>
      <c r="AI217" s="153" t="s">
        <v>7711</v>
      </c>
      <c r="AJ217" s="153">
        <v>146</v>
      </c>
      <c r="AK217" s="153">
        <v>133</v>
      </c>
      <c r="AL217" s="153" t="s">
        <v>7712</v>
      </c>
      <c r="AM217" s="153">
        <v>145</v>
      </c>
      <c r="AN217" s="153">
        <v>132</v>
      </c>
      <c r="AO217" s="153" t="s">
        <v>7713</v>
      </c>
      <c r="AP217" s="154">
        <v>146</v>
      </c>
      <c r="AQ217" s="153">
        <v>0</v>
      </c>
      <c r="AR217" s="153">
        <v>0</v>
      </c>
      <c r="AS217" s="153">
        <v>530</v>
      </c>
      <c r="AT217" s="153">
        <v>398</v>
      </c>
      <c r="AU217" s="153" t="s">
        <v>7714</v>
      </c>
      <c r="AV217" s="153">
        <v>0</v>
      </c>
      <c r="AW217" s="153">
        <v>0</v>
      </c>
      <c r="AX217" s="153">
        <v>0</v>
      </c>
      <c r="AY217" s="153">
        <v>3649727000</v>
      </c>
      <c r="AZ217" s="153">
        <v>3633009832</v>
      </c>
      <c r="BA217" s="153" t="s">
        <v>7715</v>
      </c>
      <c r="BB217" s="153">
        <v>4062805000</v>
      </c>
      <c r="BC217" s="153">
        <v>4060805000</v>
      </c>
      <c r="BD217" s="153" t="s">
        <v>7330</v>
      </c>
      <c r="BE217" s="153">
        <v>4469086000</v>
      </c>
      <c r="BF217" s="153">
        <v>4357786000</v>
      </c>
      <c r="BG217" s="153" t="s">
        <v>7716</v>
      </c>
      <c r="BH217" s="155">
        <v>3625000000</v>
      </c>
      <c r="BI217" s="153">
        <v>0</v>
      </c>
      <c r="BJ217" s="153">
        <v>0</v>
      </c>
    </row>
    <row r="218" spans="1:62">
      <c r="A218" s="152">
        <v>4050065308</v>
      </c>
      <c r="B218" s="153">
        <v>6</v>
      </c>
      <c r="C218" s="153" t="s">
        <v>7654</v>
      </c>
      <c r="D218" s="153" t="s">
        <v>7655</v>
      </c>
      <c r="E218" s="153">
        <v>2023</v>
      </c>
      <c r="F218" s="153" t="s">
        <v>7102</v>
      </c>
      <c r="G218" s="153" t="s">
        <v>7103</v>
      </c>
      <c r="H218" s="153">
        <v>2</v>
      </c>
      <c r="I218" s="153" t="s">
        <v>7104</v>
      </c>
      <c r="J218" s="153">
        <v>4</v>
      </c>
      <c r="K218" s="153" t="s">
        <v>784</v>
      </c>
      <c r="L218" s="153" t="s">
        <v>7656</v>
      </c>
      <c r="M218" s="153">
        <v>199</v>
      </c>
      <c r="N218" s="153" t="s">
        <v>7105</v>
      </c>
      <c r="O218" s="153">
        <v>1</v>
      </c>
      <c r="P218" s="153" t="s">
        <v>2356</v>
      </c>
      <c r="Q218" s="153">
        <v>17</v>
      </c>
      <c r="R218" s="153" t="s">
        <v>2510</v>
      </c>
      <c r="S218" s="153">
        <v>1792</v>
      </c>
      <c r="T218" s="153" t="s">
        <v>7709</v>
      </c>
      <c r="U218" s="153">
        <v>15</v>
      </c>
      <c r="V218" s="153">
        <v>2</v>
      </c>
      <c r="W218" s="154">
        <v>17922</v>
      </c>
      <c r="X218" s="153" t="s">
        <v>7717</v>
      </c>
      <c r="Y218" s="153">
        <v>1</v>
      </c>
      <c r="Z218" s="153" t="s">
        <v>229</v>
      </c>
      <c r="AA218" s="153">
        <v>1</v>
      </c>
      <c r="AB218" s="153" t="s">
        <v>7107</v>
      </c>
      <c r="AC218" s="153">
        <v>1</v>
      </c>
      <c r="AD218" s="153">
        <v>0</v>
      </c>
      <c r="AE218" s="153">
        <v>0</v>
      </c>
      <c r="AF218" s="153">
        <v>0</v>
      </c>
      <c r="AG218" s="153">
        <v>126</v>
      </c>
      <c r="AH218" s="153">
        <v>183</v>
      </c>
      <c r="AI218" s="153" t="s">
        <v>7718</v>
      </c>
      <c r="AJ218" s="153">
        <v>201</v>
      </c>
      <c r="AK218" s="153">
        <v>183</v>
      </c>
      <c r="AL218" s="153" t="s">
        <v>7719</v>
      </c>
      <c r="AM218" s="153">
        <v>201</v>
      </c>
      <c r="AN218" s="153">
        <v>182</v>
      </c>
      <c r="AO218" s="153" t="s">
        <v>7720</v>
      </c>
      <c r="AP218" s="154">
        <v>202</v>
      </c>
      <c r="AQ218" s="153">
        <v>0</v>
      </c>
      <c r="AR218" s="153">
        <v>0</v>
      </c>
      <c r="AS218" s="153">
        <v>730</v>
      </c>
      <c r="AT218" s="153">
        <v>548</v>
      </c>
      <c r="AU218" s="153" t="s">
        <v>7721</v>
      </c>
      <c r="AV218" s="153">
        <v>0</v>
      </c>
      <c r="AW218" s="153">
        <v>0</v>
      </c>
      <c r="AX218" s="153">
        <v>0</v>
      </c>
      <c r="AY218" s="153">
        <v>1318936000</v>
      </c>
      <c r="AZ218" s="153">
        <v>1318936000</v>
      </c>
      <c r="BA218" s="153">
        <v>100</v>
      </c>
      <c r="BB218" s="153">
        <v>1472856000</v>
      </c>
      <c r="BC218" s="153">
        <v>1472856000</v>
      </c>
      <c r="BD218" s="153">
        <v>100</v>
      </c>
      <c r="BE218" s="153">
        <v>1620142000</v>
      </c>
      <c r="BF218" s="153">
        <v>1620142000</v>
      </c>
      <c r="BG218" s="153">
        <v>100</v>
      </c>
      <c r="BH218" s="155">
        <v>1311000000</v>
      </c>
      <c r="BI218" s="153">
        <v>0</v>
      </c>
      <c r="BJ218" s="153">
        <v>0</v>
      </c>
    </row>
    <row r="219" spans="1:62">
      <c r="A219" s="152">
        <v>4050065308</v>
      </c>
      <c r="B219" s="153">
        <v>6</v>
      </c>
      <c r="C219" s="153" t="s">
        <v>7654</v>
      </c>
      <c r="D219" s="153" t="s">
        <v>7655</v>
      </c>
      <c r="E219" s="153">
        <v>2023</v>
      </c>
      <c r="F219" s="153" t="s">
        <v>7102</v>
      </c>
      <c r="G219" s="153" t="s">
        <v>7103</v>
      </c>
      <c r="H219" s="153">
        <v>2</v>
      </c>
      <c r="I219" s="153" t="s">
        <v>7104</v>
      </c>
      <c r="J219" s="153">
        <v>4</v>
      </c>
      <c r="K219" s="153" t="s">
        <v>784</v>
      </c>
      <c r="L219" s="153" t="s">
        <v>7656</v>
      </c>
      <c r="M219" s="153">
        <v>199</v>
      </c>
      <c r="N219" s="153" t="s">
        <v>7105</v>
      </c>
      <c r="O219" s="153">
        <v>1</v>
      </c>
      <c r="P219" s="153" t="s">
        <v>2356</v>
      </c>
      <c r="Q219" s="153">
        <v>17</v>
      </c>
      <c r="R219" s="153" t="s">
        <v>2510</v>
      </c>
      <c r="S219" s="153">
        <v>1792</v>
      </c>
      <c r="T219" s="153" t="s">
        <v>7709</v>
      </c>
      <c r="U219" s="153">
        <v>15</v>
      </c>
      <c r="V219" s="153">
        <v>3</v>
      </c>
      <c r="W219" s="154">
        <v>17923</v>
      </c>
      <c r="X219" s="153" t="s">
        <v>7348</v>
      </c>
      <c r="Y219" s="153">
        <v>1</v>
      </c>
      <c r="Z219" s="153" t="s">
        <v>229</v>
      </c>
      <c r="AA219" s="153">
        <v>1</v>
      </c>
      <c r="AB219" s="153" t="s">
        <v>7107</v>
      </c>
      <c r="AC219" s="153">
        <v>1</v>
      </c>
      <c r="AD219" s="153">
        <v>0</v>
      </c>
      <c r="AE219" s="153">
        <v>0</v>
      </c>
      <c r="AF219" s="153">
        <v>0</v>
      </c>
      <c r="AG219" s="153">
        <v>0</v>
      </c>
      <c r="AH219" s="153">
        <v>0</v>
      </c>
      <c r="AI219" s="153">
        <v>0</v>
      </c>
      <c r="AJ219" s="153">
        <v>1</v>
      </c>
      <c r="AK219" s="153">
        <v>1</v>
      </c>
      <c r="AL219" s="153">
        <v>100</v>
      </c>
      <c r="AM219" s="153">
        <v>0</v>
      </c>
      <c r="AN219" s="153">
        <v>0</v>
      </c>
      <c r="AO219" s="153">
        <v>0</v>
      </c>
      <c r="AP219" s="154">
        <v>0</v>
      </c>
      <c r="AQ219" s="153">
        <v>0</v>
      </c>
      <c r="AR219" s="153">
        <v>0</v>
      </c>
      <c r="AS219" s="153">
        <v>1</v>
      </c>
      <c r="AT219" s="153">
        <v>1</v>
      </c>
      <c r="AU219" s="153">
        <v>100</v>
      </c>
      <c r="AV219" s="153">
        <v>0</v>
      </c>
      <c r="AW219" s="153">
        <v>0</v>
      </c>
      <c r="AX219" s="153">
        <v>0</v>
      </c>
      <c r="AY219" s="153">
        <v>0</v>
      </c>
      <c r="AZ219" s="153">
        <v>0</v>
      </c>
      <c r="BA219" s="153">
        <v>0</v>
      </c>
      <c r="BB219" s="153">
        <v>547874000</v>
      </c>
      <c r="BC219" s="153">
        <v>542255000</v>
      </c>
      <c r="BD219" s="153" t="s">
        <v>7722</v>
      </c>
      <c r="BE219" s="153">
        <v>0</v>
      </c>
      <c r="BF219" s="153">
        <v>0</v>
      </c>
      <c r="BG219" s="153">
        <v>0</v>
      </c>
      <c r="BH219" s="155">
        <v>0</v>
      </c>
      <c r="BI219" s="153">
        <v>0</v>
      </c>
      <c r="BJ219" s="153">
        <v>0</v>
      </c>
    </row>
    <row r="220" spans="1:62">
      <c r="A220" s="152">
        <v>4050065308</v>
      </c>
      <c r="B220" s="153">
        <v>6</v>
      </c>
      <c r="C220" s="153" t="s">
        <v>7654</v>
      </c>
      <c r="D220" s="153" t="s">
        <v>7655</v>
      </c>
      <c r="E220" s="153">
        <v>2023</v>
      </c>
      <c r="F220" s="153" t="s">
        <v>7102</v>
      </c>
      <c r="G220" s="153" t="s">
        <v>7103</v>
      </c>
      <c r="H220" s="153">
        <v>2</v>
      </c>
      <c r="I220" s="153" t="s">
        <v>7104</v>
      </c>
      <c r="J220" s="153">
        <v>4</v>
      </c>
      <c r="K220" s="153" t="s">
        <v>784</v>
      </c>
      <c r="L220" s="153" t="s">
        <v>7656</v>
      </c>
      <c r="M220" s="153">
        <v>199</v>
      </c>
      <c r="N220" s="153" t="s">
        <v>7105</v>
      </c>
      <c r="O220" s="153">
        <v>1</v>
      </c>
      <c r="P220" s="153" t="s">
        <v>2356</v>
      </c>
      <c r="Q220" s="153">
        <v>20</v>
      </c>
      <c r="R220" s="153" t="s">
        <v>2528</v>
      </c>
      <c r="S220" s="153">
        <v>1801</v>
      </c>
      <c r="T220" s="153" t="s">
        <v>7723</v>
      </c>
      <c r="U220" s="153">
        <v>10</v>
      </c>
      <c r="V220" s="153">
        <v>1</v>
      </c>
      <c r="W220" s="154">
        <v>18011</v>
      </c>
      <c r="X220" s="153" t="s">
        <v>7724</v>
      </c>
      <c r="Y220" s="153">
        <v>1</v>
      </c>
      <c r="Z220" s="153" t="s">
        <v>229</v>
      </c>
      <c r="AA220" s="153">
        <v>1</v>
      </c>
      <c r="AB220" s="153" t="s">
        <v>7107</v>
      </c>
      <c r="AC220" s="153">
        <v>1</v>
      </c>
      <c r="AD220" s="153">
        <v>0</v>
      </c>
      <c r="AE220" s="153">
        <v>0</v>
      </c>
      <c r="AF220" s="153">
        <v>0</v>
      </c>
      <c r="AG220" s="153">
        <v>2000</v>
      </c>
      <c r="AH220" s="153">
        <v>2000</v>
      </c>
      <c r="AI220" s="153">
        <v>100</v>
      </c>
      <c r="AJ220" s="153">
        <v>2000</v>
      </c>
      <c r="AK220" s="153">
        <v>2550</v>
      </c>
      <c r="AL220" s="153" t="s">
        <v>7725</v>
      </c>
      <c r="AM220" s="153">
        <v>2000</v>
      </c>
      <c r="AN220" s="153">
        <v>1480</v>
      </c>
      <c r="AO220" s="153">
        <v>74</v>
      </c>
      <c r="AP220" s="154">
        <v>2000</v>
      </c>
      <c r="AQ220" s="153">
        <v>0</v>
      </c>
      <c r="AR220" s="153">
        <v>0</v>
      </c>
      <c r="AS220" s="153">
        <v>8000</v>
      </c>
      <c r="AT220" s="153">
        <v>6030</v>
      </c>
      <c r="AU220" s="153" t="s">
        <v>7726</v>
      </c>
      <c r="AV220" s="153">
        <v>0</v>
      </c>
      <c r="AW220" s="153">
        <v>0</v>
      </c>
      <c r="AX220" s="153">
        <v>0</v>
      </c>
      <c r="AY220" s="153">
        <v>840696000</v>
      </c>
      <c r="AZ220" s="153">
        <v>770467779</v>
      </c>
      <c r="BA220" s="153" t="s">
        <v>7727</v>
      </c>
      <c r="BB220" s="153">
        <v>744500223</v>
      </c>
      <c r="BC220" s="153">
        <v>728810223</v>
      </c>
      <c r="BD220" s="153" t="s">
        <v>7728</v>
      </c>
      <c r="BE220" s="153">
        <v>1150000000</v>
      </c>
      <c r="BF220" s="153">
        <v>789785829</v>
      </c>
      <c r="BG220" s="153" t="s">
        <v>7729</v>
      </c>
      <c r="BH220" s="155">
        <v>835000000</v>
      </c>
      <c r="BI220" s="153">
        <v>0</v>
      </c>
      <c r="BJ220" s="153">
        <v>0</v>
      </c>
    </row>
    <row r="221" spans="1:62">
      <c r="A221" s="152">
        <v>4050065308</v>
      </c>
      <c r="B221" s="153">
        <v>6</v>
      </c>
      <c r="C221" s="153" t="s">
        <v>7654</v>
      </c>
      <c r="D221" s="153" t="s">
        <v>7655</v>
      </c>
      <c r="E221" s="153">
        <v>2023</v>
      </c>
      <c r="F221" s="153" t="s">
        <v>7102</v>
      </c>
      <c r="G221" s="153" t="s">
        <v>7103</v>
      </c>
      <c r="H221" s="153">
        <v>2</v>
      </c>
      <c r="I221" s="153" t="s">
        <v>7104</v>
      </c>
      <c r="J221" s="153">
        <v>4</v>
      </c>
      <c r="K221" s="153" t="s">
        <v>784</v>
      </c>
      <c r="L221" s="153" t="s">
        <v>7656</v>
      </c>
      <c r="M221" s="153">
        <v>199</v>
      </c>
      <c r="N221" s="153" t="s">
        <v>7105</v>
      </c>
      <c r="O221" s="153">
        <v>1</v>
      </c>
      <c r="P221" s="153" t="s">
        <v>2356</v>
      </c>
      <c r="Q221" s="153">
        <v>20</v>
      </c>
      <c r="R221" s="153" t="s">
        <v>2528</v>
      </c>
      <c r="S221" s="153">
        <v>1801</v>
      </c>
      <c r="T221" s="153" t="s">
        <v>7723</v>
      </c>
      <c r="U221" s="153">
        <v>10</v>
      </c>
      <c r="V221" s="153">
        <v>2</v>
      </c>
      <c r="W221" s="154">
        <v>18012</v>
      </c>
      <c r="X221" s="153" t="s">
        <v>7730</v>
      </c>
      <c r="Y221" s="153">
        <v>1</v>
      </c>
      <c r="Z221" s="153" t="s">
        <v>229</v>
      </c>
      <c r="AA221" s="153">
        <v>1</v>
      </c>
      <c r="AB221" s="153" t="s">
        <v>7107</v>
      </c>
      <c r="AC221" s="153">
        <v>1</v>
      </c>
      <c r="AD221" s="153">
        <v>0</v>
      </c>
      <c r="AE221" s="153">
        <v>0</v>
      </c>
      <c r="AF221" s="153">
        <v>0</v>
      </c>
      <c r="AG221" s="153">
        <v>800</v>
      </c>
      <c r="AH221" s="153">
        <v>800</v>
      </c>
      <c r="AI221" s="153">
        <v>100</v>
      </c>
      <c r="AJ221" s="153">
        <v>800</v>
      </c>
      <c r="AK221" s="153">
        <v>1360</v>
      </c>
      <c r="AL221" s="153">
        <v>170</v>
      </c>
      <c r="AM221" s="153">
        <v>800</v>
      </c>
      <c r="AN221" s="153">
        <v>375</v>
      </c>
      <c r="AO221" s="153" t="s">
        <v>7731</v>
      </c>
      <c r="AP221" s="154">
        <v>800</v>
      </c>
      <c r="AQ221" s="153">
        <v>0</v>
      </c>
      <c r="AR221" s="153">
        <v>0</v>
      </c>
      <c r="AS221" s="153">
        <v>3200</v>
      </c>
      <c r="AT221" s="153">
        <v>2535</v>
      </c>
      <c r="AU221" s="153" t="s">
        <v>7732</v>
      </c>
      <c r="AV221" s="153">
        <v>0</v>
      </c>
      <c r="AW221" s="153">
        <v>0</v>
      </c>
      <c r="AX221" s="153">
        <v>0</v>
      </c>
      <c r="AY221" s="153">
        <v>550731000</v>
      </c>
      <c r="AZ221" s="153">
        <v>404776012</v>
      </c>
      <c r="BA221" s="153" t="s">
        <v>7328</v>
      </c>
      <c r="BB221" s="153">
        <v>709708811</v>
      </c>
      <c r="BC221" s="153">
        <v>709708811</v>
      </c>
      <c r="BD221" s="153">
        <v>100</v>
      </c>
      <c r="BE221" s="153">
        <v>720000000</v>
      </c>
      <c r="BF221" s="153">
        <v>249785020</v>
      </c>
      <c r="BG221" s="153" t="s">
        <v>7733</v>
      </c>
      <c r="BH221" s="155">
        <v>496000000</v>
      </c>
      <c r="BI221" s="153">
        <v>0</v>
      </c>
      <c r="BJ221" s="153">
        <v>0</v>
      </c>
    </row>
    <row r="222" spans="1:62">
      <c r="A222" s="152">
        <v>4050065308</v>
      </c>
      <c r="B222" s="153">
        <v>6</v>
      </c>
      <c r="C222" s="153" t="s">
        <v>7654</v>
      </c>
      <c r="D222" s="153" t="s">
        <v>7655</v>
      </c>
      <c r="E222" s="153">
        <v>2023</v>
      </c>
      <c r="F222" s="153" t="s">
        <v>7102</v>
      </c>
      <c r="G222" s="153" t="s">
        <v>7103</v>
      </c>
      <c r="H222" s="153">
        <v>2</v>
      </c>
      <c r="I222" s="153" t="s">
        <v>7104</v>
      </c>
      <c r="J222" s="153">
        <v>4</v>
      </c>
      <c r="K222" s="153" t="s">
        <v>784</v>
      </c>
      <c r="L222" s="153" t="s">
        <v>7656</v>
      </c>
      <c r="M222" s="153">
        <v>199</v>
      </c>
      <c r="N222" s="153" t="s">
        <v>7105</v>
      </c>
      <c r="O222" s="153">
        <v>1</v>
      </c>
      <c r="P222" s="153" t="s">
        <v>2356</v>
      </c>
      <c r="Q222" s="153">
        <v>20</v>
      </c>
      <c r="R222" s="153" t="s">
        <v>2528</v>
      </c>
      <c r="S222" s="153">
        <v>1801</v>
      </c>
      <c r="T222" s="153" t="s">
        <v>7723</v>
      </c>
      <c r="U222" s="153">
        <v>10</v>
      </c>
      <c r="V222" s="153">
        <v>3</v>
      </c>
      <c r="W222" s="154">
        <v>18013</v>
      </c>
      <c r="X222" s="153" t="s">
        <v>7734</v>
      </c>
      <c r="Y222" s="153">
        <v>1</v>
      </c>
      <c r="Z222" s="153" t="s">
        <v>229</v>
      </c>
      <c r="AA222" s="153">
        <v>1</v>
      </c>
      <c r="AB222" s="153" t="s">
        <v>7107</v>
      </c>
      <c r="AC222" s="153">
        <v>1</v>
      </c>
      <c r="AD222" s="153">
        <v>0</v>
      </c>
      <c r="AE222" s="153">
        <v>0</v>
      </c>
      <c r="AF222" s="153">
        <v>0</v>
      </c>
      <c r="AG222" s="153">
        <v>800</v>
      </c>
      <c r="AH222" s="153">
        <v>0</v>
      </c>
      <c r="AI222" s="153">
        <v>0</v>
      </c>
      <c r="AJ222" s="153">
        <v>1600</v>
      </c>
      <c r="AK222" s="153">
        <v>1600</v>
      </c>
      <c r="AL222" s="153">
        <v>100</v>
      </c>
      <c r="AM222" s="153">
        <v>800</v>
      </c>
      <c r="AN222" s="153">
        <v>150</v>
      </c>
      <c r="AO222" s="153" t="s">
        <v>7735</v>
      </c>
      <c r="AP222" s="154">
        <v>800</v>
      </c>
      <c r="AQ222" s="153">
        <v>0</v>
      </c>
      <c r="AR222" s="153">
        <v>0</v>
      </c>
      <c r="AS222" s="153">
        <v>3200</v>
      </c>
      <c r="AT222" s="153">
        <v>1750</v>
      </c>
      <c r="AU222" s="153" t="s">
        <v>7736</v>
      </c>
      <c r="AV222" s="153">
        <v>0</v>
      </c>
      <c r="AW222" s="153">
        <v>0</v>
      </c>
      <c r="AX222" s="153">
        <v>0</v>
      </c>
      <c r="AY222" s="153">
        <v>241637000</v>
      </c>
      <c r="AZ222" s="153">
        <v>0</v>
      </c>
      <c r="BA222" s="153">
        <v>0</v>
      </c>
      <c r="BB222" s="153">
        <v>611278205</v>
      </c>
      <c r="BC222" s="153">
        <v>530642205</v>
      </c>
      <c r="BD222" s="153" t="s">
        <v>7737</v>
      </c>
      <c r="BE222" s="153">
        <v>620000000</v>
      </c>
      <c r="BF222" s="153">
        <v>53927739</v>
      </c>
      <c r="BG222" s="153" t="s">
        <v>7738</v>
      </c>
      <c r="BH222" s="155">
        <v>240000000</v>
      </c>
      <c r="BI222" s="153">
        <v>0</v>
      </c>
      <c r="BJ222" s="153">
        <v>0</v>
      </c>
    </row>
    <row r="223" spans="1:62">
      <c r="A223" s="152">
        <v>4050065308</v>
      </c>
      <c r="B223" s="153">
        <v>6</v>
      </c>
      <c r="C223" s="153" t="s">
        <v>7654</v>
      </c>
      <c r="D223" s="153" t="s">
        <v>7655</v>
      </c>
      <c r="E223" s="153">
        <v>2023</v>
      </c>
      <c r="F223" s="153" t="s">
        <v>7102</v>
      </c>
      <c r="G223" s="153" t="s">
        <v>7103</v>
      </c>
      <c r="H223" s="153">
        <v>2</v>
      </c>
      <c r="I223" s="153" t="s">
        <v>7104</v>
      </c>
      <c r="J223" s="153">
        <v>4</v>
      </c>
      <c r="K223" s="153" t="s">
        <v>784</v>
      </c>
      <c r="L223" s="153" t="s">
        <v>7656</v>
      </c>
      <c r="M223" s="153">
        <v>199</v>
      </c>
      <c r="N223" s="153" t="s">
        <v>7105</v>
      </c>
      <c r="O223" s="153">
        <v>1</v>
      </c>
      <c r="P223" s="153" t="s">
        <v>2356</v>
      </c>
      <c r="Q223" s="153">
        <v>21</v>
      </c>
      <c r="R223" s="153" t="s">
        <v>2553</v>
      </c>
      <c r="S223" s="153">
        <v>1803</v>
      </c>
      <c r="T223" s="153" t="s">
        <v>3545</v>
      </c>
      <c r="U223" s="153">
        <v>14</v>
      </c>
      <c r="V223" s="153">
        <v>1</v>
      </c>
      <c r="W223" s="154">
        <v>18031</v>
      </c>
      <c r="X223" s="153" t="s">
        <v>7739</v>
      </c>
      <c r="Y223" s="153">
        <v>1</v>
      </c>
      <c r="Z223" s="153" t="s">
        <v>229</v>
      </c>
      <c r="AA223" s="153">
        <v>1</v>
      </c>
      <c r="AB223" s="153" t="s">
        <v>7107</v>
      </c>
      <c r="AC223" s="153">
        <v>1</v>
      </c>
      <c r="AD223" s="153">
        <v>0</v>
      </c>
      <c r="AE223" s="153">
        <v>0</v>
      </c>
      <c r="AF223" s="153">
        <v>0</v>
      </c>
      <c r="AG223" s="153">
        <v>12</v>
      </c>
      <c r="AH223" s="153">
        <v>12</v>
      </c>
      <c r="AI223" s="153">
        <v>100</v>
      </c>
      <c r="AJ223" s="153">
        <v>12</v>
      </c>
      <c r="AK223" s="153">
        <v>14</v>
      </c>
      <c r="AL223" s="153" t="s">
        <v>7181</v>
      </c>
      <c r="AM223" s="153">
        <v>12</v>
      </c>
      <c r="AN223" s="153">
        <v>8</v>
      </c>
      <c r="AO223" s="153" t="s">
        <v>7376</v>
      </c>
      <c r="AP223" s="154">
        <v>12</v>
      </c>
      <c r="AQ223" s="153">
        <v>0</v>
      </c>
      <c r="AR223" s="153">
        <v>0</v>
      </c>
      <c r="AS223" s="153">
        <v>48</v>
      </c>
      <c r="AT223" s="153">
        <v>34</v>
      </c>
      <c r="AU223" s="153" t="s">
        <v>7740</v>
      </c>
      <c r="AV223" s="153">
        <v>0</v>
      </c>
      <c r="AW223" s="153">
        <v>0</v>
      </c>
      <c r="AX223" s="153">
        <v>0</v>
      </c>
      <c r="AY223" s="153">
        <v>977918400</v>
      </c>
      <c r="AZ223" s="153">
        <v>974167166</v>
      </c>
      <c r="BA223" s="153" t="s">
        <v>7179</v>
      </c>
      <c r="BB223" s="153">
        <v>1456841052</v>
      </c>
      <c r="BC223" s="153">
        <v>1456841052</v>
      </c>
      <c r="BD223" s="153">
        <v>100</v>
      </c>
      <c r="BE223" s="153">
        <v>1607000000</v>
      </c>
      <c r="BF223" s="153">
        <v>1099706000</v>
      </c>
      <c r="BG223" s="153" t="s">
        <v>7741</v>
      </c>
      <c r="BH223" s="155">
        <v>623000000</v>
      </c>
      <c r="BI223" s="153">
        <v>0</v>
      </c>
      <c r="BJ223" s="153">
        <v>0</v>
      </c>
    </row>
    <row r="224" spans="1:62">
      <c r="A224" s="152">
        <v>4050065308</v>
      </c>
      <c r="B224" s="153">
        <v>6</v>
      </c>
      <c r="C224" s="153" t="s">
        <v>7654</v>
      </c>
      <c r="D224" s="153" t="s">
        <v>7655</v>
      </c>
      <c r="E224" s="153">
        <v>2023</v>
      </c>
      <c r="F224" s="153" t="s">
        <v>7102</v>
      </c>
      <c r="G224" s="153" t="s">
        <v>7103</v>
      </c>
      <c r="H224" s="153">
        <v>2</v>
      </c>
      <c r="I224" s="153" t="s">
        <v>7104</v>
      </c>
      <c r="J224" s="153">
        <v>4</v>
      </c>
      <c r="K224" s="153" t="s">
        <v>784</v>
      </c>
      <c r="L224" s="153" t="s">
        <v>7656</v>
      </c>
      <c r="M224" s="153">
        <v>199</v>
      </c>
      <c r="N224" s="153" t="s">
        <v>7105</v>
      </c>
      <c r="O224" s="153">
        <v>1</v>
      </c>
      <c r="P224" s="153" t="s">
        <v>2356</v>
      </c>
      <c r="Q224" s="153">
        <v>21</v>
      </c>
      <c r="R224" s="153" t="s">
        <v>2553</v>
      </c>
      <c r="S224" s="153">
        <v>1803</v>
      </c>
      <c r="T224" s="153" t="s">
        <v>3545</v>
      </c>
      <c r="U224" s="153">
        <v>14</v>
      </c>
      <c r="V224" s="153">
        <v>2</v>
      </c>
      <c r="W224" s="154">
        <v>18032</v>
      </c>
      <c r="X224" s="153" t="s">
        <v>7742</v>
      </c>
      <c r="Y224" s="153">
        <v>1</v>
      </c>
      <c r="Z224" s="153" t="s">
        <v>229</v>
      </c>
      <c r="AA224" s="153">
        <v>1</v>
      </c>
      <c r="AB224" s="153" t="s">
        <v>7107</v>
      </c>
      <c r="AC224" s="153">
        <v>1</v>
      </c>
      <c r="AD224" s="153">
        <v>0</v>
      </c>
      <c r="AE224" s="153">
        <v>0</v>
      </c>
      <c r="AF224" s="153">
        <v>0</v>
      </c>
      <c r="AG224" s="153">
        <v>20</v>
      </c>
      <c r="AH224" s="153">
        <v>20</v>
      </c>
      <c r="AI224" s="153">
        <v>100</v>
      </c>
      <c r="AJ224" s="153">
        <v>20</v>
      </c>
      <c r="AK224" s="153">
        <v>20</v>
      </c>
      <c r="AL224" s="153">
        <v>100</v>
      </c>
      <c r="AM224" s="153">
        <v>20</v>
      </c>
      <c r="AN224" s="153">
        <v>20</v>
      </c>
      <c r="AO224" s="153">
        <v>100</v>
      </c>
      <c r="AP224" s="154">
        <v>20</v>
      </c>
      <c r="AQ224" s="153">
        <v>0</v>
      </c>
      <c r="AR224" s="153">
        <v>0</v>
      </c>
      <c r="AS224" s="153">
        <v>80</v>
      </c>
      <c r="AT224" s="153">
        <v>60</v>
      </c>
      <c r="AU224" s="153">
        <v>75</v>
      </c>
      <c r="AV224" s="153">
        <v>0</v>
      </c>
      <c r="AW224" s="153">
        <v>0</v>
      </c>
      <c r="AX224" s="153">
        <v>0</v>
      </c>
      <c r="AY224" s="153">
        <v>874928000</v>
      </c>
      <c r="AZ224" s="153">
        <v>874928000</v>
      </c>
      <c r="BA224" s="153">
        <v>100</v>
      </c>
      <c r="BB224" s="153">
        <v>780349101</v>
      </c>
      <c r="BC224" s="153">
        <v>780349101</v>
      </c>
      <c r="BD224" s="153">
        <v>100</v>
      </c>
      <c r="BE224" s="153">
        <v>500000000</v>
      </c>
      <c r="BF224" s="153">
        <v>500000000</v>
      </c>
      <c r="BG224" s="153">
        <v>100</v>
      </c>
      <c r="BH224" s="155">
        <v>870000000</v>
      </c>
      <c r="BI224" s="153">
        <v>0</v>
      </c>
      <c r="BJ224" s="153">
        <v>0</v>
      </c>
    </row>
    <row r="225" spans="1:62">
      <c r="A225" s="152">
        <v>4050065308</v>
      </c>
      <c r="B225" s="153">
        <v>6</v>
      </c>
      <c r="C225" s="153" t="s">
        <v>7654</v>
      </c>
      <c r="D225" s="153" t="s">
        <v>7655</v>
      </c>
      <c r="E225" s="153">
        <v>2023</v>
      </c>
      <c r="F225" s="153" t="s">
        <v>7102</v>
      </c>
      <c r="G225" s="153" t="s">
        <v>7103</v>
      </c>
      <c r="H225" s="153">
        <v>2</v>
      </c>
      <c r="I225" s="153" t="s">
        <v>7104</v>
      </c>
      <c r="J225" s="153">
        <v>4</v>
      </c>
      <c r="K225" s="153" t="s">
        <v>784</v>
      </c>
      <c r="L225" s="153" t="s">
        <v>7656</v>
      </c>
      <c r="M225" s="153">
        <v>199</v>
      </c>
      <c r="N225" s="153" t="s">
        <v>7105</v>
      </c>
      <c r="O225" s="153">
        <v>1</v>
      </c>
      <c r="P225" s="153" t="s">
        <v>2356</v>
      </c>
      <c r="Q225" s="153">
        <v>21</v>
      </c>
      <c r="R225" s="153" t="s">
        <v>2553</v>
      </c>
      <c r="S225" s="153">
        <v>1803</v>
      </c>
      <c r="T225" s="153" t="s">
        <v>3545</v>
      </c>
      <c r="U225" s="153">
        <v>14</v>
      </c>
      <c r="V225" s="153">
        <v>3</v>
      </c>
      <c r="W225" s="154">
        <v>18033</v>
      </c>
      <c r="X225" s="153" t="s">
        <v>7743</v>
      </c>
      <c r="Y225" s="153">
        <v>1</v>
      </c>
      <c r="Z225" s="153" t="s">
        <v>229</v>
      </c>
      <c r="AA225" s="153">
        <v>1</v>
      </c>
      <c r="AB225" s="153" t="s">
        <v>7107</v>
      </c>
      <c r="AC225" s="153">
        <v>1</v>
      </c>
      <c r="AD225" s="153">
        <v>0</v>
      </c>
      <c r="AE225" s="153">
        <v>0</v>
      </c>
      <c r="AF225" s="153">
        <v>0</v>
      </c>
      <c r="AG225" s="153">
        <v>300</v>
      </c>
      <c r="AH225" s="153">
        <v>300</v>
      </c>
      <c r="AI225" s="153">
        <v>100</v>
      </c>
      <c r="AJ225" s="153">
        <v>300</v>
      </c>
      <c r="AK225" s="153">
        <v>300</v>
      </c>
      <c r="AL225" s="153">
        <v>100</v>
      </c>
      <c r="AM225" s="153">
        <v>300</v>
      </c>
      <c r="AN225" s="153">
        <v>300</v>
      </c>
      <c r="AO225" s="153">
        <v>100</v>
      </c>
      <c r="AP225" s="154">
        <v>300</v>
      </c>
      <c r="AQ225" s="153">
        <v>0</v>
      </c>
      <c r="AR225" s="153">
        <v>0</v>
      </c>
      <c r="AS225" s="153">
        <v>1200</v>
      </c>
      <c r="AT225" s="153">
        <v>900</v>
      </c>
      <c r="AU225" s="153">
        <v>75</v>
      </c>
      <c r="AV225" s="153">
        <v>0</v>
      </c>
      <c r="AW225" s="153">
        <v>0</v>
      </c>
      <c r="AX225" s="153">
        <v>0</v>
      </c>
      <c r="AY225" s="153">
        <v>453069000</v>
      </c>
      <c r="AZ225" s="153">
        <v>453069000</v>
      </c>
      <c r="BA225" s="153">
        <v>100</v>
      </c>
      <c r="BB225" s="153">
        <v>736847000</v>
      </c>
      <c r="BC225" s="153">
        <v>736847000</v>
      </c>
      <c r="BD225" s="153">
        <v>100</v>
      </c>
      <c r="BE225" s="153">
        <v>800000000</v>
      </c>
      <c r="BF225" s="153">
        <v>580929120</v>
      </c>
      <c r="BG225" s="153" t="s">
        <v>7744</v>
      </c>
      <c r="BH225" s="155">
        <v>519000000</v>
      </c>
      <c r="BI225" s="153">
        <v>0</v>
      </c>
      <c r="BJ225" s="153">
        <v>0</v>
      </c>
    </row>
    <row r="226" spans="1:62">
      <c r="A226" s="152">
        <v>4050065308</v>
      </c>
      <c r="B226" s="153">
        <v>6</v>
      </c>
      <c r="C226" s="153" t="s">
        <v>7654</v>
      </c>
      <c r="D226" s="153" t="s">
        <v>7655</v>
      </c>
      <c r="E226" s="153">
        <v>2023</v>
      </c>
      <c r="F226" s="153" t="s">
        <v>7102</v>
      </c>
      <c r="G226" s="153" t="s">
        <v>7103</v>
      </c>
      <c r="H226" s="153">
        <v>2</v>
      </c>
      <c r="I226" s="153" t="s">
        <v>7104</v>
      </c>
      <c r="J226" s="153">
        <v>4</v>
      </c>
      <c r="K226" s="153" t="s">
        <v>784</v>
      </c>
      <c r="L226" s="153" t="s">
        <v>7656</v>
      </c>
      <c r="M226" s="153">
        <v>199</v>
      </c>
      <c r="N226" s="153" t="s">
        <v>7105</v>
      </c>
      <c r="O226" s="153">
        <v>1</v>
      </c>
      <c r="P226" s="153" t="s">
        <v>2356</v>
      </c>
      <c r="Q226" s="153">
        <v>21</v>
      </c>
      <c r="R226" s="153" t="s">
        <v>2553</v>
      </c>
      <c r="S226" s="153">
        <v>1803</v>
      </c>
      <c r="T226" s="153" t="s">
        <v>3545</v>
      </c>
      <c r="U226" s="153">
        <v>14</v>
      </c>
      <c r="V226" s="153">
        <v>4</v>
      </c>
      <c r="W226" s="154">
        <v>18034</v>
      </c>
      <c r="X226" s="153" t="s">
        <v>7745</v>
      </c>
      <c r="Y226" s="153">
        <v>1</v>
      </c>
      <c r="Z226" s="153" t="s">
        <v>229</v>
      </c>
      <c r="AA226" s="153">
        <v>1</v>
      </c>
      <c r="AB226" s="153" t="s">
        <v>7107</v>
      </c>
      <c r="AC226" s="153">
        <v>1</v>
      </c>
      <c r="AD226" s="153">
        <v>0</v>
      </c>
      <c r="AE226" s="153">
        <v>0</v>
      </c>
      <c r="AF226" s="153">
        <v>0</v>
      </c>
      <c r="AG226" s="153">
        <v>0</v>
      </c>
      <c r="AH226" s="153">
        <v>0</v>
      </c>
      <c r="AI226" s="153">
        <v>0</v>
      </c>
      <c r="AJ226" s="153">
        <v>2</v>
      </c>
      <c r="AK226" s="153">
        <v>2</v>
      </c>
      <c r="AL226" s="153">
        <v>100</v>
      </c>
      <c r="AM226" s="153">
        <v>1</v>
      </c>
      <c r="AN226" s="153">
        <v>1</v>
      </c>
      <c r="AO226" s="153">
        <v>100</v>
      </c>
      <c r="AP226" s="154">
        <v>0</v>
      </c>
      <c r="AQ226" s="153">
        <v>0</v>
      </c>
      <c r="AR226" s="153">
        <v>0</v>
      </c>
      <c r="AS226" s="153">
        <v>3</v>
      </c>
      <c r="AT226" s="153">
        <v>3</v>
      </c>
      <c r="AU226" s="153">
        <v>100</v>
      </c>
      <c r="AV226" s="153">
        <v>0</v>
      </c>
      <c r="AW226" s="153">
        <v>0</v>
      </c>
      <c r="AX226" s="153">
        <v>0</v>
      </c>
      <c r="AY226" s="153">
        <v>0</v>
      </c>
      <c r="AZ226" s="153">
        <v>0</v>
      </c>
      <c r="BA226" s="153">
        <v>0</v>
      </c>
      <c r="BB226" s="153">
        <v>631290847</v>
      </c>
      <c r="BC226" s="153">
        <v>631262897</v>
      </c>
      <c r="BD226" s="153">
        <v>100</v>
      </c>
      <c r="BE226" s="153">
        <v>600000000</v>
      </c>
      <c r="BF226" s="153">
        <v>161000000</v>
      </c>
      <c r="BG226" s="153" t="s">
        <v>7746</v>
      </c>
      <c r="BH226" s="155">
        <v>0</v>
      </c>
      <c r="BI226" s="153">
        <v>0</v>
      </c>
      <c r="BJ226" s="153">
        <v>0</v>
      </c>
    </row>
    <row r="227" spans="1:62">
      <c r="A227" s="152">
        <v>4050065308</v>
      </c>
      <c r="B227" s="153">
        <v>6</v>
      </c>
      <c r="C227" s="153" t="s">
        <v>7654</v>
      </c>
      <c r="D227" s="153" t="s">
        <v>7655</v>
      </c>
      <c r="E227" s="153">
        <v>2023</v>
      </c>
      <c r="F227" s="153" t="s">
        <v>7102</v>
      </c>
      <c r="G227" s="153" t="s">
        <v>7103</v>
      </c>
      <c r="H227" s="153">
        <v>2</v>
      </c>
      <c r="I227" s="153" t="s">
        <v>7104</v>
      </c>
      <c r="J227" s="153">
        <v>4</v>
      </c>
      <c r="K227" s="153" t="s">
        <v>784</v>
      </c>
      <c r="L227" s="153" t="s">
        <v>7656</v>
      </c>
      <c r="M227" s="153">
        <v>199</v>
      </c>
      <c r="N227" s="153" t="s">
        <v>7105</v>
      </c>
      <c r="O227" s="153">
        <v>1</v>
      </c>
      <c r="P227" s="153" t="s">
        <v>2356</v>
      </c>
      <c r="Q227" s="153">
        <v>24</v>
      </c>
      <c r="R227" s="153" t="s">
        <v>2591</v>
      </c>
      <c r="S227" s="153">
        <v>1813</v>
      </c>
      <c r="T227" s="153" t="s">
        <v>7747</v>
      </c>
      <c r="U227" s="153">
        <v>9</v>
      </c>
      <c r="V227" s="153">
        <v>1</v>
      </c>
      <c r="W227" s="154">
        <v>18131</v>
      </c>
      <c r="X227" s="153" t="s">
        <v>7748</v>
      </c>
      <c r="Y227" s="153">
        <v>1</v>
      </c>
      <c r="Z227" s="153" t="s">
        <v>229</v>
      </c>
      <c r="AA227" s="153">
        <v>1</v>
      </c>
      <c r="AB227" s="153" t="s">
        <v>7107</v>
      </c>
      <c r="AC227" s="153">
        <v>1</v>
      </c>
      <c r="AD227" s="153">
        <v>0</v>
      </c>
      <c r="AE227" s="153">
        <v>0</v>
      </c>
      <c r="AF227" s="153">
        <v>0</v>
      </c>
      <c r="AG227" s="153">
        <v>5</v>
      </c>
      <c r="AH227" s="153">
        <v>5</v>
      </c>
      <c r="AI227" s="153">
        <v>100</v>
      </c>
      <c r="AJ227" s="153">
        <v>5</v>
      </c>
      <c r="AK227" s="153">
        <v>5</v>
      </c>
      <c r="AL227" s="153">
        <v>100</v>
      </c>
      <c r="AM227" s="153">
        <v>5</v>
      </c>
      <c r="AN227" s="153">
        <v>0</v>
      </c>
      <c r="AO227" s="153">
        <v>0</v>
      </c>
      <c r="AP227" s="154">
        <v>5</v>
      </c>
      <c r="AQ227" s="153">
        <v>0</v>
      </c>
      <c r="AR227" s="153">
        <v>0</v>
      </c>
      <c r="AS227" s="153">
        <v>20</v>
      </c>
      <c r="AT227" s="153">
        <v>10</v>
      </c>
      <c r="AU227" s="153">
        <v>50</v>
      </c>
      <c r="AV227" s="153">
        <v>0</v>
      </c>
      <c r="AW227" s="153">
        <v>0</v>
      </c>
      <c r="AX227" s="153">
        <v>0</v>
      </c>
      <c r="AY227" s="153">
        <v>309385500</v>
      </c>
      <c r="AZ227" s="153">
        <v>303216644</v>
      </c>
      <c r="BA227" s="153" t="s">
        <v>7749</v>
      </c>
      <c r="BB227" s="153">
        <v>455000000</v>
      </c>
      <c r="BC227" s="153">
        <v>440489577</v>
      </c>
      <c r="BD227" s="153" t="s">
        <v>7750</v>
      </c>
      <c r="BE227" s="153">
        <v>901212000</v>
      </c>
      <c r="BF227" s="153">
        <v>169145281</v>
      </c>
      <c r="BG227" s="153" t="s">
        <v>7751</v>
      </c>
      <c r="BH227" s="155">
        <v>780000000</v>
      </c>
      <c r="BI227" s="153">
        <v>0</v>
      </c>
      <c r="BJ227" s="153">
        <v>0</v>
      </c>
    </row>
    <row r="228" spans="1:62">
      <c r="A228" s="152">
        <v>4050065308</v>
      </c>
      <c r="B228" s="153">
        <v>6</v>
      </c>
      <c r="C228" s="153" t="s">
        <v>7654</v>
      </c>
      <c r="D228" s="153" t="s">
        <v>7655</v>
      </c>
      <c r="E228" s="153">
        <v>2023</v>
      </c>
      <c r="F228" s="153" t="s">
        <v>7102</v>
      </c>
      <c r="G228" s="153" t="s">
        <v>7103</v>
      </c>
      <c r="H228" s="153">
        <v>2</v>
      </c>
      <c r="I228" s="153" t="s">
        <v>7104</v>
      </c>
      <c r="J228" s="153">
        <v>4</v>
      </c>
      <c r="K228" s="153" t="s">
        <v>784</v>
      </c>
      <c r="L228" s="153" t="s">
        <v>7656</v>
      </c>
      <c r="M228" s="153">
        <v>199</v>
      </c>
      <c r="N228" s="153" t="s">
        <v>7105</v>
      </c>
      <c r="O228" s="153">
        <v>1</v>
      </c>
      <c r="P228" s="153" t="s">
        <v>2356</v>
      </c>
      <c r="Q228" s="153">
        <v>24</v>
      </c>
      <c r="R228" s="153" t="s">
        <v>2591</v>
      </c>
      <c r="S228" s="153">
        <v>1858</v>
      </c>
      <c r="T228" s="153" t="s">
        <v>3566</v>
      </c>
      <c r="U228" s="153">
        <v>9</v>
      </c>
      <c r="V228" s="153">
        <v>1</v>
      </c>
      <c r="W228" s="154">
        <v>18581</v>
      </c>
      <c r="X228" s="153" t="s">
        <v>7752</v>
      </c>
      <c r="Y228" s="153">
        <v>1</v>
      </c>
      <c r="Z228" s="153" t="s">
        <v>229</v>
      </c>
      <c r="AA228" s="153">
        <v>1</v>
      </c>
      <c r="AB228" s="153" t="s">
        <v>7107</v>
      </c>
      <c r="AC228" s="153">
        <v>1</v>
      </c>
      <c r="AD228" s="153">
        <v>0</v>
      </c>
      <c r="AE228" s="153">
        <v>0</v>
      </c>
      <c r="AF228" s="153">
        <v>0</v>
      </c>
      <c r="AG228" s="153">
        <v>25</v>
      </c>
      <c r="AH228" s="153">
        <v>25</v>
      </c>
      <c r="AI228" s="153">
        <v>100</v>
      </c>
      <c r="AJ228" s="153">
        <v>25</v>
      </c>
      <c r="AK228" s="153">
        <v>25</v>
      </c>
      <c r="AL228" s="153">
        <v>100</v>
      </c>
      <c r="AM228" s="153">
        <v>25</v>
      </c>
      <c r="AN228" s="153">
        <v>25</v>
      </c>
      <c r="AO228" s="153">
        <v>100</v>
      </c>
      <c r="AP228" s="154">
        <v>25</v>
      </c>
      <c r="AQ228" s="153">
        <v>0</v>
      </c>
      <c r="AR228" s="153">
        <v>0</v>
      </c>
      <c r="AS228" s="153">
        <v>100</v>
      </c>
      <c r="AT228" s="153">
        <v>75</v>
      </c>
      <c r="AU228" s="153">
        <v>75</v>
      </c>
      <c r="AV228" s="153">
        <v>0</v>
      </c>
      <c r="AW228" s="153">
        <v>0</v>
      </c>
      <c r="AX228" s="153">
        <v>0</v>
      </c>
      <c r="AY228" s="153">
        <v>831634000</v>
      </c>
      <c r="AZ228" s="153">
        <v>831634000</v>
      </c>
      <c r="BA228" s="153">
        <v>100</v>
      </c>
      <c r="BB228" s="153">
        <v>1128123000</v>
      </c>
      <c r="BC228" s="153">
        <v>1127983250</v>
      </c>
      <c r="BD228" s="153" t="s">
        <v>7175</v>
      </c>
      <c r="BE228" s="153">
        <v>910000000</v>
      </c>
      <c r="BF228" s="153">
        <v>705496000</v>
      </c>
      <c r="BG228" s="153" t="s">
        <v>7753</v>
      </c>
      <c r="BH228" s="155">
        <v>827000000</v>
      </c>
      <c r="BI228" s="153">
        <v>0</v>
      </c>
      <c r="BJ228" s="153">
        <v>0</v>
      </c>
    </row>
    <row r="229" spans="1:62">
      <c r="A229" s="152">
        <v>4050065308</v>
      </c>
      <c r="B229" s="153">
        <v>6</v>
      </c>
      <c r="C229" s="153" t="s">
        <v>7654</v>
      </c>
      <c r="D229" s="153" t="s">
        <v>7655</v>
      </c>
      <c r="E229" s="153">
        <v>2023</v>
      </c>
      <c r="F229" s="153" t="s">
        <v>7102</v>
      </c>
      <c r="G229" s="153" t="s">
        <v>7103</v>
      </c>
      <c r="H229" s="153">
        <v>2</v>
      </c>
      <c r="I229" s="153" t="s">
        <v>7104</v>
      </c>
      <c r="J229" s="153">
        <v>4</v>
      </c>
      <c r="K229" s="153" t="s">
        <v>784</v>
      </c>
      <c r="L229" s="153" t="s">
        <v>7656</v>
      </c>
      <c r="M229" s="153">
        <v>199</v>
      </c>
      <c r="N229" s="153" t="s">
        <v>7105</v>
      </c>
      <c r="O229" s="153">
        <v>2</v>
      </c>
      <c r="P229" s="153" t="s">
        <v>7200</v>
      </c>
      <c r="Q229" s="153">
        <v>27</v>
      </c>
      <c r="R229" s="153" t="s">
        <v>2614</v>
      </c>
      <c r="S229" s="153">
        <v>1859</v>
      </c>
      <c r="T229" s="153" t="s">
        <v>7754</v>
      </c>
      <c r="U229" s="153">
        <v>12</v>
      </c>
      <c r="V229" s="153">
        <v>1</v>
      </c>
      <c r="W229" s="154">
        <v>18591</v>
      </c>
      <c r="X229" s="153" t="s">
        <v>7755</v>
      </c>
      <c r="Y229" s="153">
        <v>1</v>
      </c>
      <c r="Z229" s="153" t="s">
        <v>229</v>
      </c>
      <c r="AA229" s="153">
        <v>1</v>
      </c>
      <c r="AB229" s="153" t="s">
        <v>7107</v>
      </c>
      <c r="AC229" s="153">
        <v>1</v>
      </c>
      <c r="AD229" s="153">
        <v>0</v>
      </c>
      <c r="AE229" s="153">
        <v>0</v>
      </c>
      <c r="AF229" s="153">
        <v>0</v>
      </c>
      <c r="AG229" s="153">
        <v>2</v>
      </c>
      <c r="AH229" s="153">
        <v>1</v>
      </c>
      <c r="AI229" s="153">
        <v>50</v>
      </c>
      <c r="AJ229" s="153">
        <v>2</v>
      </c>
      <c r="AK229" s="153">
        <v>2</v>
      </c>
      <c r="AL229" s="153">
        <v>100</v>
      </c>
      <c r="AM229" s="153">
        <v>2</v>
      </c>
      <c r="AN229" s="153">
        <v>0</v>
      </c>
      <c r="AO229" s="153">
        <v>0</v>
      </c>
      <c r="AP229" s="154">
        <v>2</v>
      </c>
      <c r="AQ229" s="153">
        <v>0</v>
      </c>
      <c r="AR229" s="153">
        <v>0</v>
      </c>
      <c r="AS229" s="153">
        <v>8</v>
      </c>
      <c r="AT229" s="153">
        <v>3</v>
      </c>
      <c r="AU229" s="153" t="s">
        <v>7756</v>
      </c>
      <c r="AV229" s="153">
        <v>0</v>
      </c>
      <c r="AW229" s="153">
        <v>0</v>
      </c>
      <c r="AX229" s="153">
        <v>0</v>
      </c>
      <c r="AY229" s="153">
        <v>519191327</v>
      </c>
      <c r="AZ229" s="153">
        <v>463999827</v>
      </c>
      <c r="BA229" s="153" t="s">
        <v>7757</v>
      </c>
      <c r="BB229" s="153">
        <v>367739905</v>
      </c>
      <c r="BC229" s="153">
        <v>367739905</v>
      </c>
      <c r="BD229" s="153">
        <v>100</v>
      </c>
      <c r="BE229" s="153">
        <v>979779000</v>
      </c>
      <c r="BF229" s="153">
        <v>0</v>
      </c>
      <c r="BG229" s="153">
        <v>0</v>
      </c>
      <c r="BH229" s="155">
        <v>848000000</v>
      </c>
      <c r="BI229" s="153">
        <v>0</v>
      </c>
      <c r="BJ229" s="153">
        <v>0</v>
      </c>
    </row>
    <row r="230" spans="1:62">
      <c r="A230" s="152">
        <v>4050065308</v>
      </c>
      <c r="B230" s="153">
        <v>6</v>
      </c>
      <c r="C230" s="153" t="s">
        <v>7654</v>
      </c>
      <c r="D230" s="153" t="s">
        <v>7655</v>
      </c>
      <c r="E230" s="153">
        <v>2023</v>
      </c>
      <c r="F230" s="153" t="s">
        <v>7102</v>
      </c>
      <c r="G230" s="153" t="s">
        <v>7103</v>
      </c>
      <c r="H230" s="153">
        <v>2</v>
      </c>
      <c r="I230" s="153" t="s">
        <v>7104</v>
      </c>
      <c r="J230" s="153">
        <v>4</v>
      </c>
      <c r="K230" s="153" t="s">
        <v>784</v>
      </c>
      <c r="L230" s="153" t="s">
        <v>7656</v>
      </c>
      <c r="M230" s="153">
        <v>199</v>
      </c>
      <c r="N230" s="153" t="s">
        <v>7105</v>
      </c>
      <c r="O230" s="153">
        <v>2</v>
      </c>
      <c r="P230" s="153" t="s">
        <v>7200</v>
      </c>
      <c r="Q230" s="153">
        <v>27</v>
      </c>
      <c r="R230" s="153" t="s">
        <v>2614</v>
      </c>
      <c r="S230" s="153">
        <v>1859</v>
      </c>
      <c r="T230" s="153" t="s">
        <v>7754</v>
      </c>
      <c r="U230" s="153">
        <v>12</v>
      </c>
      <c r="V230" s="153">
        <v>2</v>
      </c>
      <c r="W230" s="154">
        <v>18592</v>
      </c>
      <c r="X230" s="153" t="s">
        <v>7758</v>
      </c>
      <c r="Y230" s="153">
        <v>1</v>
      </c>
      <c r="Z230" s="153" t="s">
        <v>229</v>
      </c>
      <c r="AA230" s="153">
        <v>3</v>
      </c>
      <c r="AB230" s="153" t="s">
        <v>7320</v>
      </c>
      <c r="AC230" s="153">
        <v>1</v>
      </c>
      <c r="AD230" s="153">
        <v>0</v>
      </c>
      <c r="AE230" s="153">
        <v>0</v>
      </c>
      <c r="AF230" s="153">
        <v>0</v>
      </c>
      <c r="AG230" s="153">
        <v>50</v>
      </c>
      <c r="AH230" s="153">
        <v>50</v>
      </c>
      <c r="AI230" s="153">
        <v>100</v>
      </c>
      <c r="AJ230" s="153">
        <v>0</v>
      </c>
      <c r="AK230" s="153">
        <v>0</v>
      </c>
      <c r="AL230" s="153">
        <v>0</v>
      </c>
      <c r="AM230" s="153">
        <v>0</v>
      </c>
      <c r="AN230" s="153">
        <v>0</v>
      </c>
      <c r="AO230" s="153">
        <v>0</v>
      </c>
      <c r="AP230" s="154">
        <v>0</v>
      </c>
      <c r="AQ230" s="153">
        <v>0</v>
      </c>
      <c r="AR230" s="153">
        <v>0</v>
      </c>
      <c r="AS230" s="153">
        <v>50</v>
      </c>
      <c r="AT230" s="153">
        <v>50</v>
      </c>
      <c r="AU230" s="153">
        <v>100</v>
      </c>
      <c r="AV230" s="153">
        <v>0</v>
      </c>
      <c r="AW230" s="153">
        <v>0</v>
      </c>
      <c r="AX230" s="153">
        <v>0</v>
      </c>
      <c r="AY230" s="153">
        <v>44923743</v>
      </c>
      <c r="AZ230" s="153">
        <v>44923743</v>
      </c>
      <c r="BA230" s="153">
        <v>100</v>
      </c>
      <c r="BB230" s="153">
        <v>0</v>
      </c>
      <c r="BC230" s="153">
        <v>0</v>
      </c>
      <c r="BD230" s="153">
        <v>0</v>
      </c>
      <c r="BE230" s="153">
        <v>0</v>
      </c>
      <c r="BF230" s="153">
        <v>0</v>
      </c>
      <c r="BG230" s="153">
        <v>0</v>
      </c>
      <c r="BH230" s="155">
        <v>0</v>
      </c>
      <c r="BI230" s="153">
        <v>0</v>
      </c>
      <c r="BJ230" s="153">
        <v>0</v>
      </c>
    </row>
    <row r="231" spans="1:62">
      <c r="A231" s="152">
        <v>4050065308</v>
      </c>
      <c r="B231" s="153">
        <v>6</v>
      </c>
      <c r="C231" s="153" t="s">
        <v>7654</v>
      </c>
      <c r="D231" s="153" t="s">
        <v>7655</v>
      </c>
      <c r="E231" s="153">
        <v>2023</v>
      </c>
      <c r="F231" s="153" t="s">
        <v>7102</v>
      </c>
      <c r="G231" s="153" t="s">
        <v>7103</v>
      </c>
      <c r="H231" s="153">
        <v>2</v>
      </c>
      <c r="I231" s="153" t="s">
        <v>7104</v>
      </c>
      <c r="J231" s="153">
        <v>4</v>
      </c>
      <c r="K231" s="153" t="s">
        <v>784</v>
      </c>
      <c r="L231" s="153" t="s">
        <v>7656</v>
      </c>
      <c r="M231" s="153">
        <v>199</v>
      </c>
      <c r="N231" s="153" t="s">
        <v>7105</v>
      </c>
      <c r="O231" s="153">
        <v>2</v>
      </c>
      <c r="P231" s="153" t="s">
        <v>7200</v>
      </c>
      <c r="Q231" s="153">
        <v>27</v>
      </c>
      <c r="R231" s="153" t="s">
        <v>2614</v>
      </c>
      <c r="S231" s="153">
        <v>1859</v>
      </c>
      <c r="T231" s="153" t="s">
        <v>7754</v>
      </c>
      <c r="U231" s="153">
        <v>12</v>
      </c>
      <c r="V231" s="153">
        <v>3</v>
      </c>
      <c r="W231" s="154">
        <v>18593</v>
      </c>
      <c r="X231" s="153" t="s">
        <v>7759</v>
      </c>
      <c r="Y231" s="153">
        <v>1</v>
      </c>
      <c r="Z231" s="153" t="s">
        <v>229</v>
      </c>
      <c r="AA231" s="153">
        <v>1</v>
      </c>
      <c r="AB231" s="153" t="s">
        <v>7107</v>
      </c>
      <c r="AC231" s="153">
        <v>1</v>
      </c>
      <c r="AD231" s="153">
        <v>0</v>
      </c>
      <c r="AE231" s="153">
        <v>0</v>
      </c>
      <c r="AF231" s="153">
        <v>0</v>
      </c>
      <c r="AG231" s="153">
        <v>1000</v>
      </c>
      <c r="AH231" s="153">
        <v>600</v>
      </c>
      <c r="AI231" s="153">
        <v>60</v>
      </c>
      <c r="AJ231" s="153">
        <v>1000</v>
      </c>
      <c r="AK231" s="153">
        <v>1000</v>
      </c>
      <c r="AL231" s="153">
        <v>100</v>
      </c>
      <c r="AM231" s="153">
        <v>1000</v>
      </c>
      <c r="AN231" s="153">
        <v>0</v>
      </c>
      <c r="AO231" s="153">
        <v>0</v>
      </c>
      <c r="AP231" s="154">
        <v>1000</v>
      </c>
      <c r="AQ231" s="153">
        <v>0</v>
      </c>
      <c r="AR231" s="153">
        <v>0</v>
      </c>
      <c r="AS231" s="153">
        <v>4000</v>
      </c>
      <c r="AT231" s="153">
        <v>1600</v>
      </c>
      <c r="AU231" s="153">
        <v>40</v>
      </c>
      <c r="AV231" s="153">
        <v>0</v>
      </c>
      <c r="AW231" s="153">
        <v>0</v>
      </c>
      <c r="AX231" s="153">
        <v>0</v>
      </c>
      <c r="AY231" s="153">
        <v>244897104</v>
      </c>
      <c r="AZ231" s="153">
        <v>244897104</v>
      </c>
      <c r="BA231" s="153">
        <v>100</v>
      </c>
      <c r="BB231" s="153">
        <v>137234095</v>
      </c>
      <c r="BC231" s="153">
        <v>89474239</v>
      </c>
      <c r="BD231" s="153" t="s">
        <v>7760</v>
      </c>
      <c r="BE231" s="153">
        <v>357019000</v>
      </c>
      <c r="BF231" s="153">
        <v>0</v>
      </c>
      <c r="BG231" s="153">
        <v>0</v>
      </c>
      <c r="BH231" s="155">
        <v>309000000</v>
      </c>
      <c r="BI231" s="153">
        <v>0</v>
      </c>
      <c r="BJ231" s="153">
        <v>0</v>
      </c>
    </row>
    <row r="232" spans="1:62">
      <c r="A232" s="152">
        <v>4050065308</v>
      </c>
      <c r="B232" s="153">
        <v>6</v>
      </c>
      <c r="C232" s="153" t="s">
        <v>7654</v>
      </c>
      <c r="D232" s="153" t="s">
        <v>7655</v>
      </c>
      <c r="E232" s="153">
        <v>2023</v>
      </c>
      <c r="F232" s="153" t="s">
        <v>7102</v>
      </c>
      <c r="G232" s="153" t="s">
        <v>7103</v>
      </c>
      <c r="H232" s="153">
        <v>2</v>
      </c>
      <c r="I232" s="153" t="s">
        <v>7104</v>
      </c>
      <c r="J232" s="153">
        <v>4</v>
      </c>
      <c r="K232" s="153" t="s">
        <v>784</v>
      </c>
      <c r="L232" s="153" t="s">
        <v>7656</v>
      </c>
      <c r="M232" s="153">
        <v>199</v>
      </c>
      <c r="N232" s="153" t="s">
        <v>7105</v>
      </c>
      <c r="O232" s="153">
        <v>2</v>
      </c>
      <c r="P232" s="153" t="s">
        <v>7200</v>
      </c>
      <c r="Q232" s="153">
        <v>28</v>
      </c>
      <c r="R232" s="153" t="s">
        <v>2638</v>
      </c>
      <c r="S232" s="153">
        <v>1819</v>
      </c>
      <c r="T232" s="153" t="s">
        <v>7761</v>
      </c>
      <c r="U232" s="153">
        <v>10</v>
      </c>
      <c r="V232" s="153">
        <v>1</v>
      </c>
      <c r="W232" s="154">
        <v>18191</v>
      </c>
      <c r="X232" s="153" t="s">
        <v>7762</v>
      </c>
      <c r="Y232" s="153">
        <v>1</v>
      </c>
      <c r="Z232" s="153" t="s">
        <v>229</v>
      </c>
      <c r="AA232" s="153">
        <v>1</v>
      </c>
      <c r="AB232" s="153" t="s">
        <v>7107</v>
      </c>
      <c r="AC232" s="153">
        <v>1</v>
      </c>
      <c r="AD232" s="153">
        <v>0</v>
      </c>
      <c r="AE232" s="153">
        <v>0</v>
      </c>
      <c r="AF232" s="153">
        <v>0</v>
      </c>
      <c r="AG232" s="153" t="s">
        <v>7763</v>
      </c>
      <c r="AH232" s="153" t="s">
        <v>7763</v>
      </c>
      <c r="AI232" s="153">
        <v>100</v>
      </c>
      <c r="AJ232" s="153" t="s">
        <v>7763</v>
      </c>
      <c r="AK232" s="153" t="s">
        <v>7764</v>
      </c>
      <c r="AL232" s="153" t="s">
        <v>7765</v>
      </c>
      <c r="AM232" s="153" t="s">
        <v>7763</v>
      </c>
      <c r="AN232" s="153">
        <v>15</v>
      </c>
      <c r="AO232" s="153">
        <v>200</v>
      </c>
      <c r="AP232" s="154" t="s">
        <v>7763</v>
      </c>
      <c r="AQ232" s="153">
        <v>0</v>
      </c>
      <c r="AR232" s="153">
        <v>0</v>
      </c>
      <c r="AS232" s="153">
        <v>30</v>
      </c>
      <c r="AT232" s="153" t="s">
        <v>7766</v>
      </c>
      <c r="AU232" s="153" t="s">
        <v>7767</v>
      </c>
      <c r="AV232" s="153">
        <v>0</v>
      </c>
      <c r="AW232" s="153">
        <v>0</v>
      </c>
      <c r="AX232" s="153">
        <v>0</v>
      </c>
      <c r="AY232" s="153">
        <v>840696000</v>
      </c>
      <c r="AZ232" s="153">
        <v>840403820</v>
      </c>
      <c r="BA232" s="153" t="s">
        <v>7416</v>
      </c>
      <c r="BB232" s="153">
        <v>714935000</v>
      </c>
      <c r="BC232" s="153">
        <v>712116333</v>
      </c>
      <c r="BD232" s="153" t="s">
        <v>7768</v>
      </c>
      <c r="BE232" s="153">
        <v>965914000</v>
      </c>
      <c r="BF232" s="153">
        <v>892714000</v>
      </c>
      <c r="BG232" s="153" t="s">
        <v>7769</v>
      </c>
      <c r="BH232" s="155">
        <v>836000000</v>
      </c>
      <c r="BI232" s="153">
        <v>0</v>
      </c>
      <c r="BJ232" s="153">
        <v>0</v>
      </c>
    </row>
    <row r="233" spans="1:62">
      <c r="A233" s="152">
        <v>4050065308</v>
      </c>
      <c r="B233" s="153">
        <v>6</v>
      </c>
      <c r="C233" s="153" t="s">
        <v>7654</v>
      </c>
      <c r="D233" s="153" t="s">
        <v>7655</v>
      </c>
      <c r="E233" s="153">
        <v>2023</v>
      </c>
      <c r="F233" s="153" t="s">
        <v>7102</v>
      </c>
      <c r="G233" s="153" t="s">
        <v>7103</v>
      </c>
      <c r="H233" s="153">
        <v>2</v>
      </c>
      <c r="I233" s="153" t="s">
        <v>7104</v>
      </c>
      <c r="J233" s="153">
        <v>4</v>
      </c>
      <c r="K233" s="153" t="s">
        <v>784</v>
      </c>
      <c r="L233" s="153" t="s">
        <v>7656</v>
      </c>
      <c r="M233" s="153">
        <v>199</v>
      </c>
      <c r="N233" s="153" t="s">
        <v>7105</v>
      </c>
      <c r="O233" s="153">
        <v>2</v>
      </c>
      <c r="P233" s="153" t="s">
        <v>7200</v>
      </c>
      <c r="Q233" s="153">
        <v>30</v>
      </c>
      <c r="R233" s="153" t="s">
        <v>2647</v>
      </c>
      <c r="S233" s="153">
        <v>1866</v>
      </c>
      <c r="T233" s="153" t="s">
        <v>3585</v>
      </c>
      <c r="U233" s="153">
        <v>13</v>
      </c>
      <c r="V233" s="153">
        <v>1</v>
      </c>
      <c r="W233" s="154">
        <v>18661</v>
      </c>
      <c r="X233" s="153" t="s">
        <v>7770</v>
      </c>
      <c r="Y233" s="153">
        <v>1</v>
      </c>
      <c r="Z233" s="153" t="s">
        <v>229</v>
      </c>
      <c r="AA233" s="153">
        <v>1</v>
      </c>
      <c r="AB233" s="153" t="s">
        <v>7107</v>
      </c>
      <c r="AC233" s="153">
        <v>1</v>
      </c>
      <c r="AD233" s="153">
        <v>0</v>
      </c>
      <c r="AE233" s="153">
        <v>0</v>
      </c>
      <c r="AF233" s="153">
        <v>0</v>
      </c>
      <c r="AG233" s="153">
        <v>1</v>
      </c>
      <c r="AH233" s="153">
        <v>1</v>
      </c>
      <c r="AI233" s="153">
        <v>100</v>
      </c>
      <c r="AJ233" s="153">
        <v>1</v>
      </c>
      <c r="AK233" s="153">
        <v>1</v>
      </c>
      <c r="AL233" s="153">
        <v>100</v>
      </c>
      <c r="AM233" s="153">
        <v>1</v>
      </c>
      <c r="AN233" s="153">
        <v>1</v>
      </c>
      <c r="AO233" s="153">
        <v>100</v>
      </c>
      <c r="AP233" s="154">
        <v>1</v>
      </c>
      <c r="AQ233" s="153">
        <v>0</v>
      </c>
      <c r="AR233" s="153">
        <v>0</v>
      </c>
      <c r="AS233" s="153">
        <v>4</v>
      </c>
      <c r="AT233" s="153">
        <v>3</v>
      </c>
      <c r="AU233" s="153">
        <v>75</v>
      </c>
      <c r="AV233" s="153">
        <v>0</v>
      </c>
      <c r="AW233" s="153">
        <v>0</v>
      </c>
      <c r="AX233" s="153">
        <v>0</v>
      </c>
      <c r="AY233" s="153">
        <v>66035800</v>
      </c>
      <c r="AZ233" s="153">
        <v>55637733</v>
      </c>
      <c r="BA233" s="153" t="s">
        <v>7771</v>
      </c>
      <c r="BB233" s="153">
        <v>1094432002</v>
      </c>
      <c r="BC233" s="153">
        <v>1077600533</v>
      </c>
      <c r="BD233" s="153" t="s">
        <v>7772</v>
      </c>
      <c r="BE233" s="153">
        <v>462036156</v>
      </c>
      <c r="BF233" s="153">
        <v>358905222</v>
      </c>
      <c r="BG233" s="153" t="s">
        <v>7773</v>
      </c>
      <c r="BH233" s="155">
        <v>451000000</v>
      </c>
      <c r="BI233" s="153">
        <v>0</v>
      </c>
      <c r="BJ233" s="153">
        <v>0</v>
      </c>
    </row>
    <row r="234" spans="1:62">
      <c r="A234" s="152">
        <v>4050065308</v>
      </c>
      <c r="B234" s="153">
        <v>6</v>
      </c>
      <c r="C234" s="153" t="s">
        <v>7654</v>
      </c>
      <c r="D234" s="153" t="s">
        <v>7655</v>
      </c>
      <c r="E234" s="153">
        <v>2023</v>
      </c>
      <c r="F234" s="153" t="s">
        <v>7102</v>
      </c>
      <c r="G234" s="153" t="s">
        <v>7103</v>
      </c>
      <c r="H234" s="153">
        <v>2</v>
      </c>
      <c r="I234" s="153" t="s">
        <v>7104</v>
      </c>
      <c r="J234" s="153">
        <v>4</v>
      </c>
      <c r="K234" s="153" t="s">
        <v>784</v>
      </c>
      <c r="L234" s="153" t="s">
        <v>7656</v>
      </c>
      <c r="M234" s="153">
        <v>199</v>
      </c>
      <c r="N234" s="153" t="s">
        <v>7105</v>
      </c>
      <c r="O234" s="153">
        <v>2</v>
      </c>
      <c r="P234" s="153" t="s">
        <v>7200</v>
      </c>
      <c r="Q234" s="153">
        <v>30</v>
      </c>
      <c r="R234" s="153" t="s">
        <v>2647</v>
      </c>
      <c r="S234" s="153">
        <v>1866</v>
      </c>
      <c r="T234" s="153" t="s">
        <v>3585</v>
      </c>
      <c r="U234" s="153">
        <v>13</v>
      </c>
      <c r="V234" s="153">
        <v>2</v>
      </c>
      <c r="W234" s="154">
        <v>18662</v>
      </c>
      <c r="X234" s="153" t="s">
        <v>7774</v>
      </c>
      <c r="Y234" s="153">
        <v>1</v>
      </c>
      <c r="Z234" s="153" t="s">
        <v>229</v>
      </c>
      <c r="AA234" s="153">
        <v>1</v>
      </c>
      <c r="AB234" s="153" t="s">
        <v>7107</v>
      </c>
      <c r="AC234" s="153">
        <v>1</v>
      </c>
      <c r="AD234" s="153">
        <v>0</v>
      </c>
      <c r="AE234" s="153">
        <v>0</v>
      </c>
      <c r="AF234" s="153">
        <v>0</v>
      </c>
      <c r="AG234" s="153">
        <v>1</v>
      </c>
      <c r="AH234" s="153">
        <v>1</v>
      </c>
      <c r="AI234" s="153">
        <v>100</v>
      </c>
      <c r="AJ234" s="153">
        <v>1</v>
      </c>
      <c r="AK234" s="153">
        <v>1</v>
      </c>
      <c r="AL234" s="153">
        <v>100</v>
      </c>
      <c r="AM234" s="153">
        <v>1</v>
      </c>
      <c r="AN234" s="153">
        <v>1</v>
      </c>
      <c r="AO234" s="153">
        <v>100</v>
      </c>
      <c r="AP234" s="154">
        <v>1</v>
      </c>
      <c r="AQ234" s="153">
        <v>0</v>
      </c>
      <c r="AR234" s="153">
        <v>0</v>
      </c>
      <c r="AS234" s="153">
        <v>4</v>
      </c>
      <c r="AT234" s="153">
        <v>3</v>
      </c>
      <c r="AU234" s="153">
        <v>75</v>
      </c>
      <c r="AV234" s="153">
        <v>0</v>
      </c>
      <c r="AW234" s="153">
        <v>0</v>
      </c>
      <c r="AX234" s="153">
        <v>0</v>
      </c>
      <c r="AY234" s="153">
        <v>592660000</v>
      </c>
      <c r="AZ234" s="153">
        <v>543040593</v>
      </c>
      <c r="BA234" s="153" t="s">
        <v>7775</v>
      </c>
      <c r="BB234" s="153">
        <v>247734998</v>
      </c>
      <c r="BC234" s="153">
        <v>247734998</v>
      </c>
      <c r="BD234" s="153">
        <v>100</v>
      </c>
      <c r="BE234" s="153">
        <v>7740701844</v>
      </c>
      <c r="BF234" s="153">
        <v>7548965475</v>
      </c>
      <c r="BG234" s="153" t="s">
        <v>7776</v>
      </c>
      <c r="BH234" s="155">
        <v>391000000</v>
      </c>
      <c r="BI234" s="153">
        <v>0</v>
      </c>
      <c r="BJ234" s="153">
        <v>0</v>
      </c>
    </row>
    <row r="235" spans="1:62">
      <c r="A235" s="152">
        <v>4050065308</v>
      </c>
      <c r="B235" s="153">
        <v>6</v>
      </c>
      <c r="C235" s="153" t="s">
        <v>7654</v>
      </c>
      <c r="D235" s="153" t="s">
        <v>7655</v>
      </c>
      <c r="E235" s="153">
        <v>2023</v>
      </c>
      <c r="F235" s="153" t="s">
        <v>7102</v>
      </c>
      <c r="G235" s="153" t="s">
        <v>7103</v>
      </c>
      <c r="H235" s="153">
        <v>2</v>
      </c>
      <c r="I235" s="153" t="s">
        <v>7104</v>
      </c>
      <c r="J235" s="153">
        <v>4</v>
      </c>
      <c r="K235" s="153" t="s">
        <v>784</v>
      </c>
      <c r="L235" s="153" t="s">
        <v>7656</v>
      </c>
      <c r="M235" s="153">
        <v>199</v>
      </c>
      <c r="N235" s="153" t="s">
        <v>7105</v>
      </c>
      <c r="O235" s="153">
        <v>2</v>
      </c>
      <c r="P235" s="153" t="s">
        <v>7200</v>
      </c>
      <c r="Q235" s="153">
        <v>33</v>
      </c>
      <c r="R235" s="153" t="s">
        <v>6269</v>
      </c>
      <c r="S235" s="153">
        <v>1863</v>
      </c>
      <c r="T235" s="153" t="s">
        <v>3594</v>
      </c>
      <c r="U235" s="153">
        <v>14</v>
      </c>
      <c r="V235" s="153">
        <v>1</v>
      </c>
      <c r="W235" s="154">
        <v>18631</v>
      </c>
      <c r="X235" s="153" t="s">
        <v>7777</v>
      </c>
      <c r="Y235" s="153">
        <v>1</v>
      </c>
      <c r="Z235" s="153" t="s">
        <v>229</v>
      </c>
      <c r="AA235" s="153">
        <v>1</v>
      </c>
      <c r="AB235" s="153" t="s">
        <v>7107</v>
      </c>
      <c r="AC235" s="153">
        <v>1</v>
      </c>
      <c r="AD235" s="153">
        <v>0</v>
      </c>
      <c r="AE235" s="153">
        <v>0</v>
      </c>
      <c r="AF235" s="153">
        <v>0</v>
      </c>
      <c r="AG235" s="153">
        <v>0</v>
      </c>
      <c r="AH235" s="153">
        <v>0</v>
      </c>
      <c r="AI235" s="153">
        <v>0</v>
      </c>
      <c r="AJ235" s="153">
        <v>3000</v>
      </c>
      <c r="AK235" s="153">
        <v>25024</v>
      </c>
      <c r="AL235" s="153" t="s">
        <v>7778</v>
      </c>
      <c r="AM235" s="153">
        <v>1500</v>
      </c>
      <c r="AN235" s="153">
        <v>7847</v>
      </c>
      <c r="AO235" s="153" t="s">
        <v>7779</v>
      </c>
      <c r="AP235" s="154">
        <v>0</v>
      </c>
      <c r="AQ235" s="153">
        <v>0</v>
      </c>
      <c r="AR235" s="153">
        <v>0</v>
      </c>
      <c r="AS235" s="153">
        <v>26524</v>
      </c>
      <c r="AT235" s="153">
        <v>32871</v>
      </c>
      <c r="AU235" s="153" t="s">
        <v>7780</v>
      </c>
      <c r="AV235" s="153">
        <v>0</v>
      </c>
      <c r="AW235" s="153">
        <v>0</v>
      </c>
      <c r="AX235" s="153">
        <v>0</v>
      </c>
      <c r="AY235" s="153">
        <v>0</v>
      </c>
      <c r="AZ235" s="153">
        <v>0</v>
      </c>
      <c r="BA235" s="153">
        <v>0</v>
      </c>
      <c r="BB235" s="153">
        <v>16465631768</v>
      </c>
      <c r="BC235" s="153">
        <v>16458410401</v>
      </c>
      <c r="BD235" s="153" t="s">
        <v>7416</v>
      </c>
      <c r="BE235" s="153">
        <v>4230000000</v>
      </c>
      <c r="BF235" s="153">
        <v>4200000000</v>
      </c>
      <c r="BG235" s="153" t="s">
        <v>7781</v>
      </c>
      <c r="BH235" s="155">
        <v>0</v>
      </c>
      <c r="BI235" s="153">
        <v>0</v>
      </c>
      <c r="BJ235" s="153">
        <v>0</v>
      </c>
    </row>
    <row r="236" spans="1:62">
      <c r="A236" s="152">
        <v>4050065308</v>
      </c>
      <c r="B236" s="153">
        <v>6</v>
      </c>
      <c r="C236" s="153" t="s">
        <v>7654</v>
      </c>
      <c r="D236" s="153" t="s">
        <v>7655</v>
      </c>
      <c r="E236" s="153">
        <v>2023</v>
      </c>
      <c r="F236" s="153" t="s">
        <v>7102</v>
      </c>
      <c r="G236" s="153" t="s">
        <v>7103</v>
      </c>
      <c r="H236" s="153">
        <v>2</v>
      </c>
      <c r="I236" s="153" t="s">
        <v>7104</v>
      </c>
      <c r="J236" s="153">
        <v>4</v>
      </c>
      <c r="K236" s="153" t="s">
        <v>784</v>
      </c>
      <c r="L236" s="153" t="s">
        <v>7656</v>
      </c>
      <c r="M236" s="153">
        <v>199</v>
      </c>
      <c r="N236" s="153" t="s">
        <v>7105</v>
      </c>
      <c r="O236" s="153">
        <v>2</v>
      </c>
      <c r="P236" s="153" t="s">
        <v>7200</v>
      </c>
      <c r="Q236" s="153">
        <v>33</v>
      </c>
      <c r="R236" s="153" t="s">
        <v>6269</v>
      </c>
      <c r="S236" s="153">
        <v>1863</v>
      </c>
      <c r="T236" s="153" t="s">
        <v>3594</v>
      </c>
      <c r="U236" s="153">
        <v>14</v>
      </c>
      <c r="V236" s="153">
        <v>2</v>
      </c>
      <c r="W236" s="154">
        <v>18632</v>
      </c>
      <c r="X236" s="153" t="s">
        <v>7782</v>
      </c>
      <c r="Y236" s="153">
        <v>1</v>
      </c>
      <c r="Z236" s="153" t="s">
        <v>229</v>
      </c>
      <c r="AA236" s="153">
        <v>1</v>
      </c>
      <c r="AB236" s="153" t="s">
        <v>7107</v>
      </c>
      <c r="AC236" s="153">
        <v>1</v>
      </c>
      <c r="AD236" s="153">
        <v>0</v>
      </c>
      <c r="AE236" s="153">
        <v>0</v>
      </c>
      <c r="AF236" s="153">
        <v>0</v>
      </c>
      <c r="AG236" s="153">
        <v>5</v>
      </c>
      <c r="AH236" s="153">
        <v>55</v>
      </c>
      <c r="AI236" s="153">
        <v>1100</v>
      </c>
      <c r="AJ236" s="153">
        <v>1</v>
      </c>
      <c r="AK236" s="153">
        <v>16</v>
      </c>
      <c r="AL236" s="153">
        <v>1600</v>
      </c>
      <c r="AM236" s="153">
        <v>0</v>
      </c>
      <c r="AN236" s="153">
        <v>0</v>
      </c>
      <c r="AO236" s="153">
        <v>0</v>
      </c>
      <c r="AP236" s="154">
        <v>1</v>
      </c>
      <c r="AQ236" s="153">
        <v>0</v>
      </c>
      <c r="AR236" s="153">
        <v>0</v>
      </c>
      <c r="AS236" s="153">
        <v>71</v>
      </c>
      <c r="AT236" s="153">
        <v>71</v>
      </c>
      <c r="AU236" s="153">
        <v>100</v>
      </c>
      <c r="AV236" s="153">
        <v>0</v>
      </c>
      <c r="AW236" s="153">
        <v>0</v>
      </c>
      <c r="AX236" s="153">
        <v>0</v>
      </c>
      <c r="AY236" s="153">
        <v>1509225000</v>
      </c>
      <c r="AZ236" s="153">
        <v>1509224999</v>
      </c>
      <c r="BA236" s="153">
        <v>100</v>
      </c>
      <c r="BB236" s="153">
        <v>32136000</v>
      </c>
      <c r="BC236" s="153">
        <v>32136000</v>
      </c>
      <c r="BD236" s="153">
        <v>100</v>
      </c>
      <c r="BE236" s="153">
        <v>0</v>
      </c>
      <c r="BF236" s="153">
        <v>0</v>
      </c>
      <c r="BG236" s="153">
        <v>0</v>
      </c>
      <c r="BH236" s="155">
        <v>1500000000</v>
      </c>
      <c r="BI236" s="153">
        <v>0</v>
      </c>
      <c r="BJ236" s="153">
        <v>0</v>
      </c>
    </row>
    <row r="237" spans="1:62">
      <c r="A237" s="152">
        <v>4050065308</v>
      </c>
      <c r="B237" s="153">
        <v>6</v>
      </c>
      <c r="C237" s="153" t="s">
        <v>7654</v>
      </c>
      <c r="D237" s="153" t="s">
        <v>7655</v>
      </c>
      <c r="E237" s="153">
        <v>2023</v>
      </c>
      <c r="F237" s="153" t="s">
        <v>7102</v>
      </c>
      <c r="G237" s="153" t="s">
        <v>7103</v>
      </c>
      <c r="H237" s="153">
        <v>2</v>
      </c>
      <c r="I237" s="153" t="s">
        <v>7104</v>
      </c>
      <c r="J237" s="153">
        <v>4</v>
      </c>
      <c r="K237" s="153" t="s">
        <v>784</v>
      </c>
      <c r="L237" s="153" t="s">
        <v>7656</v>
      </c>
      <c r="M237" s="153">
        <v>199</v>
      </c>
      <c r="N237" s="153" t="s">
        <v>7105</v>
      </c>
      <c r="O237" s="153">
        <v>2</v>
      </c>
      <c r="P237" s="153" t="s">
        <v>7200</v>
      </c>
      <c r="Q237" s="153">
        <v>33</v>
      </c>
      <c r="R237" s="153" t="s">
        <v>6269</v>
      </c>
      <c r="S237" s="153">
        <v>1867</v>
      </c>
      <c r="T237" s="153" t="s">
        <v>7783</v>
      </c>
      <c r="U237" s="153">
        <v>12</v>
      </c>
      <c r="V237" s="153">
        <v>1</v>
      </c>
      <c r="W237" s="154">
        <v>18671</v>
      </c>
      <c r="X237" s="153" t="s">
        <v>7784</v>
      </c>
      <c r="Y237" s="153">
        <v>1</v>
      </c>
      <c r="Z237" s="153" t="s">
        <v>229</v>
      </c>
      <c r="AA237" s="153">
        <v>1</v>
      </c>
      <c r="AB237" s="153" t="s">
        <v>7107</v>
      </c>
      <c r="AC237" s="153">
        <v>1</v>
      </c>
      <c r="AD237" s="153">
        <v>0</v>
      </c>
      <c r="AE237" s="153">
        <v>0</v>
      </c>
      <c r="AF237" s="153">
        <v>0</v>
      </c>
      <c r="AG237" s="153">
        <v>500</v>
      </c>
      <c r="AH237" s="153">
        <v>500</v>
      </c>
      <c r="AI237" s="153">
        <v>100</v>
      </c>
      <c r="AJ237" s="153">
        <v>500</v>
      </c>
      <c r="AK237" s="153">
        <v>500</v>
      </c>
      <c r="AL237" s="153">
        <v>100</v>
      </c>
      <c r="AM237" s="153">
        <v>500</v>
      </c>
      <c r="AN237" s="153">
        <v>130</v>
      </c>
      <c r="AO237" s="153">
        <v>26</v>
      </c>
      <c r="AP237" s="154">
        <v>500</v>
      </c>
      <c r="AQ237" s="153">
        <v>0</v>
      </c>
      <c r="AR237" s="153">
        <v>0</v>
      </c>
      <c r="AS237" s="153">
        <v>2000</v>
      </c>
      <c r="AT237" s="153">
        <v>1130</v>
      </c>
      <c r="AU237" s="153" t="s">
        <v>7785</v>
      </c>
      <c r="AV237" s="153">
        <v>0</v>
      </c>
      <c r="AW237" s="153">
        <v>0</v>
      </c>
      <c r="AX237" s="153">
        <v>0</v>
      </c>
      <c r="AY237" s="153">
        <v>74362200</v>
      </c>
      <c r="AZ237" s="153">
        <v>74362200</v>
      </c>
      <c r="BA237" s="153">
        <v>100</v>
      </c>
      <c r="BB237" s="153">
        <v>104014995</v>
      </c>
      <c r="BC237" s="153">
        <v>104014995</v>
      </c>
      <c r="BD237" s="153">
        <v>100</v>
      </c>
      <c r="BE237" s="153">
        <v>403235000</v>
      </c>
      <c r="BF237" s="153">
        <v>89700000</v>
      </c>
      <c r="BG237" s="153" t="s">
        <v>7786</v>
      </c>
      <c r="BH237" s="155">
        <v>350000000</v>
      </c>
      <c r="BI237" s="153">
        <v>0</v>
      </c>
      <c r="BJ237" s="153">
        <v>0</v>
      </c>
    </row>
    <row r="238" spans="1:62">
      <c r="A238" s="152">
        <v>4050065308</v>
      </c>
      <c r="B238" s="153">
        <v>6</v>
      </c>
      <c r="C238" s="153" t="s">
        <v>7654</v>
      </c>
      <c r="D238" s="153" t="s">
        <v>7655</v>
      </c>
      <c r="E238" s="153">
        <v>2023</v>
      </c>
      <c r="F238" s="153" t="s">
        <v>7102</v>
      </c>
      <c r="G238" s="153" t="s">
        <v>7103</v>
      </c>
      <c r="H238" s="153">
        <v>2</v>
      </c>
      <c r="I238" s="153" t="s">
        <v>7104</v>
      </c>
      <c r="J238" s="153">
        <v>4</v>
      </c>
      <c r="K238" s="153" t="s">
        <v>784</v>
      </c>
      <c r="L238" s="153" t="s">
        <v>7656</v>
      </c>
      <c r="M238" s="153">
        <v>199</v>
      </c>
      <c r="N238" s="153" t="s">
        <v>7105</v>
      </c>
      <c r="O238" s="153">
        <v>2</v>
      </c>
      <c r="P238" s="153" t="s">
        <v>7200</v>
      </c>
      <c r="Q238" s="153">
        <v>33</v>
      </c>
      <c r="R238" s="153" t="s">
        <v>6269</v>
      </c>
      <c r="S238" s="153">
        <v>1867</v>
      </c>
      <c r="T238" s="153" t="s">
        <v>7783</v>
      </c>
      <c r="U238" s="153">
        <v>12</v>
      </c>
      <c r="V238" s="153">
        <v>2</v>
      </c>
      <c r="W238" s="154">
        <v>18672</v>
      </c>
      <c r="X238" s="153" t="s">
        <v>7787</v>
      </c>
      <c r="Y238" s="153">
        <v>1</v>
      </c>
      <c r="Z238" s="153" t="s">
        <v>229</v>
      </c>
      <c r="AA238" s="153">
        <v>1</v>
      </c>
      <c r="AB238" s="153" t="s">
        <v>7107</v>
      </c>
      <c r="AC238" s="153">
        <v>1</v>
      </c>
      <c r="AD238" s="153">
        <v>0</v>
      </c>
      <c r="AE238" s="153">
        <v>0</v>
      </c>
      <c r="AF238" s="153">
        <v>0</v>
      </c>
      <c r="AG238" s="153">
        <v>500</v>
      </c>
      <c r="AH238" s="153">
        <v>500</v>
      </c>
      <c r="AI238" s="153">
        <v>100</v>
      </c>
      <c r="AJ238" s="153">
        <v>500</v>
      </c>
      <c r="AK238" s="153">
        <v>597</v>
      </c>
      <c r="AL238" s="153" t="s">
        <v>7788</v>
      </c>
      <c r="AM238" s="153">
        <v>500</v>
      </c>
      <c r="AN238" s="153">
        <v>0</v>
      </c>
      <c r="AO238" s="153">
        <v>0</v>
      </c>
      <c r="AP238" s="154">
        <v>500</v>
      </c>
      <c r="AQ238" s="153">
        <v>0</v>
      </c>
      <c r="AR238" s="153">
        <v>0</v>
      </c>
      <c r="AS238" s="153">
        <v>2000</v>
      </c>
      <c r="AT238" s="153">
        <v>1097</v>
      </c>
      <c r="AU238" s="153" t="s">
        <v>7789</v>
      </c>
      <c r="AV238" s="153">
        <v>0</v>
      </c>
      <c r="AW238" s="153">
        <v>0</v>
      </c>
      <c r="AX238" s="153">
        <v>0</v>
      </c>
      <c r="AY238" s="153">
        <v>232888600</v>
      </c>
      <c r="AZ238" s="153">
        <v>210721933</v>
      </c>
      <c r="BA238" s="153" t="s">
        <v>7790</v>
      </c>
      <c r="BB238" s="153">
        <v>321435005</v>
      </c>
      <c r="BC238" s="153">
        <v>320615000</v>
      </c>
      <c r="BD238" s="153" t="s">
        <v>7166</v>
      </c>
      <c r="BE238" s="153">
        <v>403235000</v>
      </c>
      <c r="BF238" s="153">
        <v>0</v>
      </c>
      <c r="BG238" s="153">
        <v>0</v>
      </c>
      <c r="BH238" s="155">
        <v>349000000</v>
      </c>
      <c r="BI238" s="153">
        <v>0</v>
      </c>
      <c r="BJ238" s="153">
        <v>0</v>
      </c>
    </row>
    <row r="239" spans="1:62">
      <c r="A239" s="152">
        <v>4050065308</v>
      </c>
      <c r="B239" s="153">
        <v>6</v>
      </c>
      <c r="C239" s="153" t="s">
        <v>7654</v>
      </c>
      <c r="D239" s="153" t="s">
        <v>7655</v>
      </c>
      <c r="E239" s="153">
        <v>2023</v>
      </c>
      <c r="F239" s="153" t="s">
        <v>7102</v>
      </c>
      <c r="G239" s="153" t="s">
        <v>7103</v>
      </c>
      <c r="H239" s="153">
        <v>2</v>
      </c>
      <c r="I239" s="153" t="s">
        <v>7104</v>
      </c>
      <c r="J239" s="153">
        <v>4</v>
      </c>
      <c r="K239" s="153" t="s">
        <v>784</v>
      </c>
      <c r="L239" s="153" t="s">
        <v>7656</v>
      </c>
      <c r="M239" s="153">
        <v>199</v>
      </c>
      <c r="N239" s="153" t="s">
        <v>7105</v>
      </c>
      <c r="O239" s="153">
        <v>2</v>
      </c>
      <c r="P239" s="153" t="s">
        <v>7200</v>
      </c>
      <c r="Q239" s="153">
        <v>34</v>
      </c>
      <c r="R239" s="153" t="s">
        <v>2694</v>
      </c>
      <c r="S239" s="153">
        <v>1826</v>
      </c>
      <c r="T239" s="153" t="s">
        <v>7791</v>
      </c>
      <c r="U239" s="153">
        <v>13</v>
      </c>
      <c r="V239" s="153">
        <v>1</v>
      </c>
      <c r="W239" s="154">
        <v>18261</v>
      </c>
      <c r="X239" s="153" t="s">
        <v>7792</v>
      </c>
      <c r="Y239" s="153">
        <v>1</v>
      </c>
      <c r="Z239" s="153" t="s">
        <v>229</v>
      </c>
      <c r="AA239" s="153">
        <v>1</v>
      </c>
      <c r="AB239" s="153" t="s">
        <v>7107</v>
      </c>
      <c r="AC239" s="153">
        <v>1</v>
      </c>
      <c r="AD239" s="153">
        <v>0</v>
      </c>
      <c r="AE239" s="153">
        <v>0</v>
      </c>
      <c r="AF239" s="153">
        <v>0</v>
      </c>
      <c r="AG239" s="153">
        <v>3000</v>
      </c>
      <c r="AH239" s="153">
        <v>3000</v>
      </c>
      <c r="AI239" s="153">
        <v>100</v>
      </c>
      <c r="AJ239" s="153">
        <v>3000</v>
      </c>
      <c r="AK239" s="153">
        <v>2134</v>
      </c>
      <c r="AL239" s="153" t="s">
        <v>7793</v>
      </c>
      <c r="AM239" s="153">
        <v>3000</v>
      </c>
      <c r="AN239" s="153">
        <v>2698</v>
      </c>
      <c r="AO239" s="153" t="s">
        <v>7794</v>
      </c>
      <c r="AP239" s="154">
        <v>3000</v>
      </c>
      <c r="AQ239" s="153">
        <v>0</v>
      </c>
      <c r="AR239" s="153">
        <v>0</v>
      </c>
      <c r="AS239" s="153">
        <v>12000</v>
      </c>
      <c r="AT239" s="153">
        <v>7832</v>
      </c>
      <c r="AU239" s="153" t="s">
        <v>7795</v>
      </c>
      <c r="AV239" s="153">
        <v>0</v>
      </c>
      <c r="AW239" s="153">
        <v>0</v>
      </c>
      <c r="AX239" s="153">
        <v>0</v>
      </c>
      <c r="AY239" s="153">
        <v>986426386</v>
      </c>
      <c r="AZ239" s="153">
        <v>942739023</v>
      </c>
      <c r="BA239" s="153" t="s">
        <v>7796</v>
      </c>
      <c r="BB239" s="153">
        <v>667000000</v>
      </c>
      <c r="BC239" s="153">
        <v>270588167</v>
      </c>
      <c r="BD239" s="153" t="s">
        <v>7797</v>
      </c>
      <c r="BE239" s="153">
        <v>1185440000</v>
      </c>
      <c r="BF239" s="153">
        <v>1020374300</v>
      </c>
      <c r="BG239" s="153" t="s">
        <v>7798</v>
      </c>
      <c r="BH239" s="155">
        <v>1026000000</v>
      </c>
      <c r="BI239" s="153">
        <v>0</v>
      </c>
      <c r="BJ239" s="153">
        <v>0</v>
      </c>
    </row>
    <row r="240" spans="1:62">
      <c r="A240" s="152">
        <v>4050065308</v>
      </c>
      <c r="B240" s="153">
        <v>6</v>
      </c>
      <c r="C240" s="153" t="s">
        <v>7654</v>
      </c>
      <c r="D240" s="153" t="s">
        <v>7655</v>
      </c>
      <c r="E240" s="153">
        <v>2023</v>
      </c>
      <c r="F240" s="153" t="s">
        <v>7102</v>
      </c>
      <c r="G240" s="153" t="s">
        <v>7103</v>
      </c>
      <c r="H240" s="153">
        <v>2</v>
      </c>
      <c r="I240" s="153" t="s">
        <v>7104</v>
      </c>
      <c r="J240" s="153">
        <v>4</v>
      </c>
      <c r="K240" s="153" t="s">
        <v>784</v>
      </c>
      <c r="L240" s="153" t="s">
        <v>7656</v>
      </c>
      <c r="M240" s="153">
        <v>199</v>
      </c>
      <c r="N240" s="153" t="s">
        <v>7105</v>
      </c>
      <c r="O240" s="153">
        <v>2</v>
      </c>
      <c r="P240" s="153" t="s">
        <v>7200</v>
      </c>
      <c r="Q240" s="153">
        <v>38</v>
      </c>
      <c r="R240" s="153" t="s">
        <v>2705</v>
      </c>
      <c r="S240" s="153">
        <v>1868</v>
      </c>
      <c r="T240" s="153" t="s">
        <v>7799</v>
      </c>
      <c r="U240" s="153">
        <v>11</v>
      </c>
      <c r="V240" s="153">
        <v>1</v>
      </c>
      <c r="W240" s="154">
        <v>18681</v>
      </c>
      <c r="X240" s="153" t="s">
        <v>7800</v>
      </c>
      <c r="Y240" s="153">
        <v>1</v>
      </c>
      <c r="Z240" s="153" t="s">
        <v>229</v>
      </c>
      <c r="AA240" s="153">
        <v>1</v>
      </c>
      <c r="AB240" s="153" t="s">
        <v>7107</v>
      </c>
      <c r="AC240" s="153">
        <v>1</v>
      </c>
      <c r="AD240" s="153">
        <v>0</v>
      </c>
      <c r="AE240" s="153">
        <v>0</v>
      </c>
      <c r="AF240" s="153">
        <v>0</v>
      </c>
      <c r="AG240" s="153">
        <v>1125</v>
      </c>
      <c r="AH240" s="153">
        <v>1125</v>
      </c>
      <c r="AI240" s="153">
        <v>100</v>
      </c>
      <c r="AJ240" s="153">
        <v>1125</v>
      </c>
      <c r="AK240" s="153">
        <v>1125</v>
      </c>
      <c r="AL240" s="153">
        <v>100</v>
      </c>
      <c r="AM240" s="153">
        <v>1125</v>
      </c>
      <c r="AN240" s="153">
        <v>0</v>
      </c>
      <c r="AO240" s="153">
        <v>0</v>
      </c>
      <c r="AP240" s="154">
        <v>1125</v>
      </c>
      <c r="AQ240" s="153">
        <v>0</v>
      </c>
      <c r="AR240" s="153">
        <v>0</v>
      </c>
      <c r="AS240" s="153">
        <v>4500</v>
      </c>
      <c r="AT240" s="153">
        <v>2250</v>
      </c>
      <c r="AU240" s="153">
        <v>50</v>
      </c>
      <c r="AV240" s="153">
        <v>0</v>
      </c>
      <c r="AW240" s="153">
        <v>0</v>
      </c>
      <c r="AX240" s="153">
        <v>0</v>
      </c>
      <c r="AY240" s="153">
        <v>776741730</v>
      </c>
      <c r="AZ240" s="153">
        <v>622570700</v>
      </c>
      <c r="BA240" s="153" t="s">
        <v>7801</v>
      </c>
      <c r="BB240" s="153">
        <v>720000000</v>
      </c>
      <c r="BC240" s="153">
        <v>720000000</v>
      </c>
      <c r="BD240" s="153">
        <v>100</v>
      </c>
      <c r="BE240" s="153">
        <v>1214325000</v>
      </c>
      <c r="BF240" s="153">
        <v>294826875</v>
      </c>
      <c r="BG240" s="153" t="s">
        <v>7802</v>
      </c>
      <c r="BH240" s="155">
        <v>1051000000</v>
      </c>
      <c r="BI240" s="153">
        <v>0</v>
      </c>
      <c r="BJ240" s="153">
        <v>0</v>
      </c>
    </row>
    <row r="241" spans="1:62">
      <c r="A241" s="152">
        <v>4050065308</v>
      </c>
      <c r="B241" s="153">
        <v>6</v>
      </c>
      <c r="C241" s="153" t="s">
        <v>7654</v>
      </c>
      <c r="D241" s="153" t="s">
        <v>7655</v>
      </c>
      <c r="E241" s="153">
        <v>2023</v>
      </c>
      <c r="F241" s="153" t="s">
        <v>7102</v>
      </c>
      <c r="G241" s="153" t="s">
        <v>7103</v>
      </c>
      <c r="H241" s="153">
        <v>2</v>
      </c>
      <c r="I241" s="153" t="s">
        <v>7104</v>
      </c>
      <c r="J241" s="153">
        <v>4</v>
      </c>
      <c r="K241" s="153" t="s">
        <v>784</v>
      </c>
      <c r="L241" s="153" t="s">
        <v>7656</v>
      </c>
      <c r="M241" s="153">
        <v>199</v>
      </c>
      <c r="N241" s="153" t="s">
        <v>7105</v>
      </c>
      <c r="O241" s="153">
        <v>3</v>
      </c>
      <c r="P241" s="153" t="s">
        <v>7231</v>
      </c>
      <c r="Q241" s="153">
        <v>39</v>
      </c>
      <c r="R241" s="153" t="s">
        <v>2715</v>
      </c>
      <c r="S241" s="153">
        <v>1869</v>
      </c>
      <c r="T241" s="153" t="s">
        <v>3622</v>
      </c>
      <c r="U241" s="153">
        <v>10</v>
      </c>
      <c r="V241" s="153">
        <v>1</v>
      </c>
      <c r="W241" s="154">
        <v>18691</v>
      </c>
      <c r="X241" s="153" t="s">
        <v>7803</v>
      </c>
      <c r="Y241" s="153">
        <v>1</v>
      </c>
      <c r="Z241" s="153" t="s">
        <v>229</v>
      </c>
      <c r="AA241" s="153">
        <v>1</v>
      </c>
      <c r="AB241" s="153" t="s">
        <v>7107</v>
      </c>
      <c r="AC241" s="153">
        <v>1</v>
      </c>
      <c r="AD241" s="153">
        <v>0</v>
      </c>
      <c r="AE241" s="153">
        <v>0</v>
      </c>
      <c r="AF241" s="153">
        <v>0</v>
      </c>
      <c r="AG241" s="153">
        <v>500</v>
      </c>
      <c r="AH241" s="153">
        <v>500</v>
      </c>
      <c r="AI241" s="153">
        <v>100</v>
      </c>
      <c r="AJ241" s="153">
        <v>500</v>
      </c>
      <c r="AK241" s="153">
        <v>500</v>
      </c>
      <c r="AL241" s="153">
        <v>100</v>
      </c>
      <c r="AM241" s="153">
        <v>500</v>
      </c>
      <c r="AN241" s="153">
        <v>500</v>
      </c>
      <c r="AO241" s="153">
        <v>100</v>
      </c>
      <c r="AP241" s="154">
        <v>500</v>
      </c>
      <c r="AQ241" s="153">
        <v>0</v>
      </c>
      <c r="AR241" s="153">
        <v>0</v>
      </c>
      <c r="AS241" s="153">
        <v>2000</v>
      </c>
      <c r="AT241" s="153">
        <v>1500</v>
      </c>
      <c r="AU241" s="153">
        <v>75</v>
      </c>
      <c r="AV241" s="153">
        <v>0</v>
      </c>
      <c r="AW241" s="153">
        <v>0</v>
      </c>
      <c r="AX241" s="153">
        <v>0</v>
      </c>
      <c r="AY241" s="153">
        <v>313931015</v>
      </c>
      <c r="AZ241" s="153">
        <v>295097681</v>
      </c>
      <c r="BA241" s="153">
        <v>94</v>
      </c>
      <c r="BB241" s="153">
        <v>732870000</v>
      </c>
      <c r="BC241" s="153">
        <v>727877800</v>
      </c>
      <c r="BD241" s="153" t="s">
        <v>7324</v>
      </c>
      <c r="BE241" s="153">
        <v>1100000000</v>
      </c>
      <c r="BF241" s="153">
        <v>315592889</v>
      </c>
      <c r="BG241" s="153" t="s">
        <v>7804</v>
      </c>
      <c r="BH241" s="155">
        <v>659000000</v>
      </c>
      <c r="BI241" s="153">
        <v>0</v>
      </c>
      <c r="BJ241" s="153">
        <v>0</v>
      </c>
    </row>
    <row r="242" spans="1:62">
      <c r="A242" s="152">
        <v>4050065308</v>
      </c>
      <c r="B242" s="153">
        <v>6</v>
      </c>
      <c r="C242" s="153" t="s">
        <v>7654</v>
      </c>
      <c r="D242" s="153" t="s">
        <v>7655</v>
      </c>
      <c r="E242" s="153">
        <v>2023</v>
      </c>
      <c r="F242" s="153" t="s">
        <v>7102</v>
      </c>
      <c r="G242" s="153" t="s">
        <v>7103</v>
      </c>
      <c r="H242" s="153">
        <v>2</v>
      </c>
      <c r="I242" s="153" t="s">
        <v>7104</v>
      </c>
      <c r="J242" s="153">
        <v>4</v>
      </c>
      <c r="K242" s="153" t="s">
        <v>784</v>
      </c>
      <c r="L242" s="153" t="s">
        <v>7656</v>
      </c>
      <c r="M242" s="153">
        <v>199</v>
      </c>
      <c r="N242" s="153" t="s">
        <v>7105</v>
      </c>
      <c r="O242" s="153">
        <v>3</v>
      </c>
      <c r="P242" s="153" t="s">
        <v>7231</v>
      </c>
      <c r="Q242" s="153">
        <v>40</v>
      </c>
      <c r="R242" s="153" t="s">
        <v>2726</v>
      </c>
      <c r="S242" s="153">
        <v>1870</v>
      </c>
      <c r="T242" s="153" t="s">
        <v>7805</v>
      </c>
      <c r="U242" s="153">
        <v>12</v>
      </c>
      <c r="V242" s="153">
        <v>1</v>
      </c>
      <c r="W242" s="154">
        <v>18701</v>
      </c>
      <c r="X242" s="153" t="s">
        <v>7806</v>
      </c>
      <c r="Y242" s="153">
        <v>1</v>
      </c>
      <c r="Z242" s="153" t="s">
        <v>229</v>
      </c>
      <c r="AA242" s="153">
        <v>1</v>
      </c>
      <c r="AB242" s="153" t="s">
        <v>7107</v>
      </c>
      <c r="AC242" s="153">
        <v>1</v>
      </c>
      <c r="AD242" s="153">
        <v>0</v>
      </c>
      <c r="AE242" s="153">
        <v>0</v>
      </c>
      <c r="AF242" s="153">
        <v>0</v>
      </c>
      <c r="AG242" s="153">
        <v>750</v>
      </c>
      <c r="AH242" s="153">
        <v>750</v>
      </c>
      <c r="AI242" s="153">
        <v>100</v>
      </c>
      <c r="AJ242" s="153">
        <v>750</v>
      </c>
      <c r="AK242" s="153">
        <v>750</v>
      </c>
      <c r="AL242" s="153">
        <v>100</v>
      </c>
      <c r="AM242" s="153">
        <v>750</v>
      </c>
      <c r="AN242" s="153">
        <v>260</v>
      </c>
      <c r="AO242" s="153" t="s">
        <v>7807</v>
      </c>
      <c r="AP242" s="154">
        <v>750</v>
      </c>
      <c r="AQ242" s="153">
        <v>0</v>
      </c>
      <c r="AR242" s="153">
        <v>0</v>
      </c>
      <c r="AS242" s="153">
        <v>3000</v>
      </c>
      <c r="AT242" s="153">
        <v>1760</v>
      </c>
      <c r="AU242" s="153" t="s">
        <v>7808</v>
      </c>
      <c r="AV242" s="153">
        <v>0</v>
      </c>
      <c r="AW242" s="153">
        <v>0</v>
      </c>
      <c r="AX242" s="153">
        <v>0</v>
      </c>
      <c r="AY242" s="153">
        <v>398327431</v>
      </c>
      <c r="AZ242" s="153">
        <v>398327431</v>
      </c>
      <c r="BA242" s="153">
        <v>100</v>
      </c>
      <c r="BB242" s="153">
        <v>498067000</v>
      </c>
      <c r="BC242" s="153">
        <v>498067000</v>
      </c>
      <c r="BD242" s="153">
        <v>100</v>
      </c>
      <c r="BE242" s="153">
        <v>695104359</v>
      </c>
      <c r="BF242" s="153">
        <v>301740226</v>
      </c>
      <c r="BG242" s="153" t="s">
        <v>7809</v>
      </c>
      <c r="BH242" s="155">
        <v>449000000</v>
      </c>
      <c r="BI242" s="153">
        <v>0</v>
      </c>
      <c r="BJ242" s="153">
        <v>0</v>
      </c>
    </row>
    <row r="243" spans="1:62">
      <c r="A243" s="152">
        <v>4050065308</v>
      </c>
      <c r="B243" s="153">
        <v>6</v>
      </c>
      <c r="C243" s="153" t="s">
        <v>7654</v>
      </c>
      <c r="D243" s="153" t="s">
        <v>7655</v>
      </c>
      <c r="E243" s="153">
        <v>2023</v>
      </c>
      <c r="F243" s="153" t="s">
        <v>7102</v>
      </c>
      <c r="G243" s="153" t="s">
        <v>7103</v>
      </c>
      <c r="H243" s="153">
        <v>2</v>
      </c>
      <c r="I243" s="153" t="s">
        <v>7104</v>
      </c>
      <c r="J243" s="153">
        <v>4</v>
      </c>
      <c r="K243" s="153" t="s">
        <v>784</v>
      </c>
      <c r="L243" s="153" t="s">
        <v>7656</v>
      </c>
      <c r="M243" s="153">
        <v>199</v>
      </c>
      <c r="N243" s="153" t="s">
        <v>7105</v>
      </c>
      <c r="O243" s="153">
        <v>3</v>
      </c>
      <c r="P243" s="153" t="s">
        <v>7231</v>
      </c>
      <c r="Q243" s="153">
        <v>40</v>
      </c>
      <c r="R243" s="153" t="s">
        <v>2726</v>
      </c>
      <c r="S243" s="153">
        <v>1870</v>
      </c>
      <c r="T243" s="153" t="s">
        <v>7805</v>
      </c>
      <c r="U243" s="153">
        <v>12</v>
      </c>
      <c r="V243" s="153">
        <v>2</v>
      </c>
      <c r="W243" s="154">
        <v>18702</v>
      </c>
      <c r="X243" s="153" t="s">
        <v>7810</v>
      </c>
      <c r="Y243" s="153">
        <v>1</v>
      </c>
      <c r="Z243" s="153" t="s">
        <v>229</v>
      </c>
      <c r="AA243" s="153">
        <v>1</v>
      </c>
      <c r="AB243" s="153" t="s">
        <v>7107</v>
      </c>
      <c r="AC243" s="153">
        <v>1</v>
      </c>
      <c r="AD243" s="153">
        <v>0</v>
      </c>
      <c r="AE243" s="153">
        <v>0</v>
      </c>
      <c r="AF243" s="153">
        <v>0</v>
      </c>
      <c r="AG243" s="153">
        <v>1075</v>
      </c>
      <c r="AH243" s="153">
        <v>1075</v>
      </c>
      <c r="AI243" s="153">
        <v>100</v>
      </c>
      <c r="AJ243" s="153">
        <v>1075</v>
      </c>
      <c r="AK243" s="153">
        <v>1175</v>
      </c>
      <c r="AL243" s="153" t="s">
        <v>7811</v>
      </c>
      <c r="AM243" s="153">
        <v>1075</v>
      </c>
      <c r="AN243" s="153">
        <v>250</v>
      </c>
      <c r="AO243" s="153" t="s">
        <v>7812</v>
      </c>
      <c r="AP243" s="154">
        <v>1075</v>
      </c>
      <c r="AQ243" s="153">
        <v>0</v>
      </c>
      <c r="AR243" s="153">
        <v>0</v>
      </c>
      <c r="AS243" s="153">
        <v>4300</v>
      </c>
      <c r="AT243" s="153">
        <v>2500</v>
      </c>
      <c r="AU243" s="153" t="s">
        <v>7813</v>
      </c>
      <c r="AV243" s="153">
        <v>0</v>
      </c>
      <c r="AW243" s="153">
        <v>0</v>
      </c>
      <c r="AX243" s="153">
        <v>0</v>
      </c>
      <c r="AY243" s="153">
        <v>686446000</v>
      </c>
      <c r="AZ243" s="153">
        <v>666313107</v>
      </c>
      <c r="BA243" s="153" t="s">
        <v>7814</v>
      </c>
      <c r="BB243" s="153">
        <v>825368000</v>
      </c>
      <c r="BC243" s="153">
        <v>825368000</v>
      </c>
      <c r="BD243" s="153">
        <v>100</v>
      </c>
      <c r="BE243" s="153">
        <v>833992641</v>
      </c>
      <c r="BF243" s="153">
        <v>86328602</v>
      </c>
      <c r="BG243" s="153" t="s">
        <v>7815</v>
      </c>
      <c r="BH243" s="155">
        <v>739000000</v>
      </c>
      <c r="BI243" s="153">
        <v>0</v>
      </c>
      <c r="BJ243" s="153">
        <v>0</v>
      </c>
    </row>
    <row r="244" spans="1:62">
      <c r="A244" s="152">
        <v>4050065308</v>
      </c>
      <c r="B244" s="153">
        <v>6</v>
      </c>
      <c r="C244" s="153" t="s">
        <v>7654</v>
      </c>
      <c r="D244" s="153" t="s">
        <v>7655</v>
      </c>
      <c r="E244" s="153">
        <v>2023</v>
      </c>
      <c r="F244" s="153" t="s">
        <v>7102</v>
      </c>
      <c r="G244" s="153" t="s">
        <v>7103</v>
      </c>
      <c r="H244" s="153">
        <v>2</v>
      </c>
      <c r="I244" s="153" t="s">
        <v>7104</v>
      </c>
      <c r="J244" s="153">
        <v>4</v>
      </c>
      <c r="K244" s="153" t="s">
        <v>784</v>
      </c>
      <c r="L244" s="153" t="s">
        <v>7656</v>
      </c>
      <c r="M244" s="153">
        <v>199</v>
      </c>
      <c r="N244" s="153" t="s">
        <v>7105</v>
      </c>
      <c r="O244" s="153">
        <v>3</v>
      </c>
      <c r="P244" s="153" t="s">
        <v>7231</v>
      </c>
      <c r="Q244" s="153">
        <v>43</v>
      </c>
      <c r="R244" s="153" t="s">
        <v>2743</v>
      </c>
      <c r="S244" s="153">
        <v>1824</v>
      </c>
      <c r="T244" s="153" t="s">
        <v>3635</v>
      </c>
      <c r="U244" s="153">
        <v>12</v>
      </c>
      <c r="V244" s="153">
        <v>1</v>
      </c>
      <c r="W244" s="154">
        <v>18241</v>
      </c>
      <c r="X244" s="153" t="s">
        <v>7816</v>
      </c>
      <c r="Y244" s="153">
        <v>1</v>
      </c>
      <c r="Z244" s="153" t="s">
        <v>229</v>
      </c>
      <c r="AA244" s="153">
        <v>1</v>
      </c>
      <c r="AB244" s="153" t="s">
        <v>7107</v>
      </c>
      <c r="AC244" s="153">
        <v>1</v>
      </c>
      <c r="AD244" s="153">
        <v>0</v>
      </c>
      <c r="AE244" s="153">
        <v>0</v>
      </c>
      <c r="AF244" s="153">
        <v>0</v>
      </c>
      <c r="AG244" s="153">
        <v>1</v>
      </c>
      <c r="AH244" s="153">
        <v>1</v>
      </c>
      <c r="AI244" s="153">
        <v>100</v>
      </c>
      <c r="AJ244" s="153">
        <v>1</v>
      </c>
      <c r="AK244" s="153">
        <v>1</v>
      </c>
      <c r="AL244" s="153">
        <v>100</v>
      </c>
      <c r="AM244" s="153">
        <v>1</v>
      </c>
      <c r="AN244" s="153">
        <v>1</v>
      </c>
      <c r="AO244" s="153">
        <v>100</v>
      </c>
      <c r="AP244" s="154">
        <v>1</v>
      </c>
      <c r="AQ244" s="153">
        <v>0</v>
      </c>
      <c r="AR244" s="153">
        <v>0</v>
      </c>
      <c r="AS244" s="153">
        <v>4</v>
      </c>
      <c r="AT244" s="153">
        <v>3</v>
      </c>
      <c r="AU244" s="153">
        <v>75</v>
      </c>
      <c r="AV244" s="153">
        <v>0</v>
      </c>
      <c r="AW244" s="153">
        <v>0</v>
      </c>
      <c r="AX244" s="153">
        <v>0</v>
      </c>
      <c r="AY244" s="153">
        <v>419225000</v>
      </c>
      <c r="AZ244" s="153">
        <v>350846331</v>
      </c>
      <c r="BA244" s="153" t="s">
        <v>7817</v>
      </c>
      <c r="BB244" s="153">
        <v>548640000</v>
      </c>
      <c r="BC244" s="153">
        <v>535088666</v>
      </c>
      <c r="BD244" s="153" t="s">
        <v>7818</v>
      </c>
      <c r="BE244" s="153">
        <v>376500000</v>
      </c>
      <c r="BF244" s="153">
        <v>364160000</v>
      </c>
      <c r="BG244" s="153" t="s">
        <v>7819</v>
      </c>
      <c r="BH244" s="155">
        <v>643000000</v>
      </c>
      <c r="BI244" s="153">
        <v>0</v>
      </c>
      <c r="BJ244" s="153">
        <v>0</v>
      </c>
    </row>
    <row r="245" spans="1:62">
      <c r="A245" s="152">
        <v>4050065308</v>
      </c>
      <c r="B245" s="153">
        <v>6</v>
      </c>
      <c r="C245" s="153" t="s">
        <v>7654</v>
      </c>
      <c r="D245" s="153" t="s">
        <v>7655</v>
      </c>
      <c r="E245" s="153">
        <v>2023</v>
      </c>
      <c r="F245" s="153" t="s">
        <v>7102</v>
      </c>
      <c r="G245" s="153" t="s">
        <v>7103</v>
      </c>
      <c r="H245" s="153">
        <v>2</v>
      </c>
      <c r="I245" s="153" t="s">
        <v>7104</v>
      </c>
      <c r="J245" s="153">
        <v>4</v>
      </c>
      <c r="K245" s="153" t="s">
        <v>784</v>
      </c>
      <c r="L245" s="153" t="s">
        <v>7656</v>
      </c>
      <c r="M245" s="153">
        <v>199</v>
      </c>
      <c r="N245" s="153" t="s">
        <v>7105</v>
      </c>
      <c r="O245" s="153">
        <v>3</v>
      </c>
      <c r="P245" s="153" t="s">
        <v>7231</v>
      </c>
      <c r="Q245" s="153">
        <v>43</v>
      </c>
      <c r="R245" s="153" t="s">
        <v>2743</v>
      </c>
      <c r="S245" s="153">
        <v>1824</v>
      </c>
      <c r="T245" s="153" t="s">
        <v>3635</v>
      </c>
      <c r="U245" s="153">
        <v>12</v>
      </c>
      <c r="V245" s="153">
        <v>2</v>
      </c>
      <c r="W245" s="154">
        <v>18242</v>
      </c>
      <c r="X245" s="153" t="s">
        <v>7820</v>
      </c>
      <c r="Y245" s="153">
        <v>1</v>
      </c>
      <c r="Z245" s="153" t="s">
        <v>229</v>
      </c>
      <c r="AA245" s="153">
        <v>1</v>
      </c>
      <c r="AB245" s="153" t="s">
        <v>7107</v>
      </c>
      <c r="AC245" s="153">
        <v>1</v>
      </c>
      <c r="AD245" s="153">
        <v>0</v>
      </c>
      <c r="AE245" s="153">
        <v>0</v>
      </c>
      <c r="AF245" s="153">
        <v>0</v>
      </c>
      <c r="AG245" s="153">
        <v>500</v>
      </c>
      <c r="AH245" s="153">
        <v>500</v>
      </c>
      <c r="AI245" s="153">
        <v>100</v>
      </c>
      <c r="AJ245" s="153">
        <v>500</v>
      </c>
      <c r="AK245" s="153">
        <v>500</v>
      </c>
      <c r="AL245" s="153">
        <v>100</v>
      </c>
      <c r="AM245" s="153">
        <v>0</v>
      </c>
      <c r="AN245" s="153">
        <v>0</v>
      </c>
      <c r="AO245" s="153">
        <v>0</v>
      </c>
      <c r="AP245" s="154">
        <v>0</v>
      </c>
      <c r="AQ245" s="153">
        <v>0</v>
      </c>
      <c r="AR245" s="153">
        <v>0</v>
      </c>
      <c r="AS245" s="153">
        <v>1000</v>
      </c>
      <c r="AT245" s="153">
        <v>1000</v>
      </c>
      <c r="AU245" s="153">
        <v>100</v>
      </c>
      <c r="AV245" s="153">
        <v>0</v>
      </c>
      <c r="AW245" s="153">
        <v>0</v>
      </c>
      <c r="AX245" s="153">
        <v>0</v>
      </c>
      <c r="AY245" s="153">
        <v>197214580</v>
      </c>
      <c r="AZ245" s="153">
        <v>197214580</v>
      </c>
      <c r="BA245" s="153">
        <v>100</v>
      </c>
      <c r="BB245" s="153">
        <v>397688000</v>
      </c>
      <c r="BC245" s="153">
        <v>397584353</v>
      </c>
      <c r="BD245" s="153" t="s">
        <v>7307</v>
      </c>
      <c r="BE245" s="153">
        <v>0</v>
      </c>
      <c r="BF245" s="153">
        <v>0</v>
      </c>
      <c r="BG245" s="153">
        <v>0</v>
      </c>
      <c r="BH245" s="155">
        <v>0</v>
      </c>
      <c r="BI245" s="153">
        <v>0</v>
      </c>
      <c r="BJ245" s="153">
        <v>0</v>
      </c>
    </row>
    <row r="246" spans="1:62">
      <c r="A246" s="152">
        <v>4050065308</v>
      </c>
      <c r="B246" s="153">
        <v>6</v>
      </c>
      <c r="C246" s="153" t="s">
        <v>7654</v>
      </c>
      <c r="D246" s="153" t="s">
        <v>7655</v>
      </c>
      <c r="E246" s="153">
        <v>2023</v>
      </c>
      <c r="F246" s="153" t="s">
        <v>7102</v>
      </c>
      <c r="G246" s="153" t="s">
        <v>7103</v>
      </c>
      <c r="H246" s="153">
        <v>2</v>
      </c>
      <c r="I246" s="153" t="s">
        <v>7104</v>
      </c>
      <c r="J246" s="153">
        <v>4</v>
      </c>
      <c r="K246" s="153" t="s">
        <v>784</v>
      </c>
      <c r="L246" s="153" t="s">
        <v>7656</v>
      </c>
      <c r="M246" s="153">
        <v>199</v>
      </c>
      <c r="N246" s="153" t="s">
        <v>7105</v>
      </c>
      <c r="O246" s="153">
        <v>3</v>
      </c>
      <c r="P246" s="153" t="s">
        <v>7231</v>
      </c>
      <c r="Q246" s="153">
        <v>43</v>
      </c>
      <c r="R246" s="153" t="s">
        <v>2743</v>
      </c>
      <c r="S246" s="153">
        <v>1824</v>
      </c>
      <c r="T246" s="153" t="s">
        <v>3635</v>
      </c>
      <c r="U246" s="153">
        <v>12</v>
      </c>
      <c r="V246" s="153">
        <v>3</v>
      </c>
      <c r="W246" s="154">
        <v>18243</v>
      </c>
      <c r="X246" s="153" t="s">
        <v>7415</v>
      </c>
      <c r="Y246" s="153">
        <v>1</v>
      </c>
      <c r="Z246" s="153" t="s">
        <v>229</v>
      </c>
      <c r="AA246" s="153">
        <v>1</v>
      </c>
      <c r="AB246" s="153" t="s">
        <v>7107</v>
      </c>
      <c r="AC246" s="153">
        <v>1</v>
      </c>
      <c r="AD246" s="153">
        <v>0</v>
      </c>
      <c r="AE246" s="153">
        <v>0</v>
      </c>
      <c r="AF246" s="153">
        <v>0</v>
      </c>
      <c r="AG246" s="153">
        <v>0</v>
      </c>
      <c r="AH246" s="153">
        <v>0</v>
      </c>
      <c r="AI246" s="153">
        <v>0</v>
      </c>
      <c r="AJ246" s="153">
        <v>0</v>
      </c>
      <c r="AK246" s="153">
        <v>0</v>
      </c>
      <c r="AL246" s="153">
        <v>0</v>
      </c>
      <c r="AM246" s="153">
        <v>500</v>
      </c>
      <c r="AN246" s="153">
        <v>0</v>
      </c>
      <c r="AO246" s="153">
        <v>0</v>
      </c>
      <c r="AP246" s="154">
        <v>500</v>
      </c>
      <c r="AQ246" s="153">
        <v>0</v>
      </c>
      <c r="AR246" s="153">
        <v>0</v>
      </c>
      <c r="AS246" s="153">
        <v>1000</v>
      </c>
      <c r="AT246" s="153">
        <v>0</v>
      </c>
      <c r="AU246" s="153">
        <v>0</v>
      </c>
      <c r="AV246" s="153">
        <v>0</v>
      </c>
      <c r="AW246" s="153">
        <v>0</v>
      </c>
      <c r="AX246" s="153">
        <v>0</v>
      </c>
      <c r="AY246" s="153">
        <v>0</v>
      </c>
      <c r="AZ246" s="153">
        <v>0</v>
      </c>
      <c r="BA246" s="153">
        <v>0</v>
      </c>
      <c r="BB246" s="153">
        <v>0</v>
      </c>
      <c r="BC246" s="153">
        <v>0</v>
      </c>
      <c r="BD246" s="153">
        <v>0</v>
      </c>
      <c r="BE246" s="153">
        <v>623500000</v>
      </c>
      <c r="BF246" s="153">
        <v>0</v>
      </c>
      <c r="BG246" s="153">
        <v>0</v>
      </c>
      <c r="BH246" s="155">
        <v>200000000</v>
      </c>
      <c r="BI246" s="153">
        <v>0</v>
      </c>
      <c r="BJ246" s="153">
        <v>0</v>
      </c>
    </row>
    <row r="247" spans="1:62">
      <c r="A247" s="152">
        <v>4050065308</v>
      </c>
      <c r="B247" s="153">
        <v>6</v>
      </c>
      <c r="C247" s="153" t="s">
        <v>7654</v>
      </c>
      <c r="D247" s="153" t="s">
        <v>7655</v>
      </c>
      <c r="E247" s="153">
        <v>2023</v>
      </c>
      <c r="F247" s="153" t="s">
        <v>7102</v>
      </c>
      <c r="G247" s="153" t="s">
        <v>7103</v>
      </c>
      <c r="H247" s="153">
        <v>2</v>
      </c>
      <c r="I247" s="153" t="s">
        <v>7104</v>
      </c>
      <c r="J247" s="153">
        <v>4</v>
      </c>
      <c r="K247" s="153" t="s">
        <v>784</v>
      </c>
      <c r="L247" s="153" t="s">
        <v>7656</v>
      </c>
      <c r="M247" s="153">
        <v>199</v>
      </c>
      <c r="N247" s="153" t="s">
        <v>7105</v>
      </c>
      <c r="O247" s="153">
        <v>3</v>
      </c>
      <c r="P247" s="153" t="s">
        <v>7231</v>
      </c>
      <c r="Q247" s="153">
        <v>45</v>
      </c>
      <c r="R247" s="153" t="s">
        <v>2754</v>
      </c>
      <c r="S247" s="153">
        <v>1835</v>
      </c>
      <c r="T247" s="153" t="s">
        <v>7821</v>
      </c>
      <c r="U247" s="153">
        <v>11</v>
      </c>
      <c r="V247" s="153">
        <v>1</v>
      </c>
      <c r="W247" s="154">
        <v>18351</v>
      </c>
      <c r="X247" s="153" t="s">
        <v>7822</v>
      </c>
      <c r="Y247" s="153">
        <v>1</v>
      </c>
      <c r="Z247" s="153" t="s">
        <v>229</v>
      </c>
      <c r="AA247" s="153">
        <v>1</v>
      </c>
      <c r="AB247" s="153" t="s">
        <v>7107</v>
      </c>
      <c r="AC247" s="153">
        <v>1</v>
      </c>
      <c r="AD247" s="153">
        <v>0</v>
      </c>
      <c r="AE247" s="153">
        <v>0</v>
      </c>
      <c r="AF247" s="153">
        <v>0</v>
      </c>
      <c r="AG247" s="153">
        <v>2</v>
      </c>
      <c r="AH247" s="153">
        <v>2</v>
      </c>
      <c r="AI247" s="153">
        <v>100</v>
      </c>
      <c r="AJ247" s="153">
        <v>2</v>
      </c>
      <c r="AK247" s="153">
        <v>2</v>
      </c>
      <c r="AL247" s="153">
        <v>100</v>
      </c>
      <c r="AM247" s="153">
        <v>2</v>
      </c>
      <c r="AN247" s="153">
        <v>2</v>
      </c>
      <c r="AO247" s="153">
        <v>100</v>
      </c>
      <c r="AP247" s="154">
        <v>2</v>
      </c>
      <c r="AQ247" s="153">
        <v>0</v>
      </c>
      <c r="AR247" s="153">
        <v>0</v>
      </c>
      <c r="AS247" s="153">
        <v>8</v>
      </c>
      <c r="AT247" s="153">
        <v>6</v>
      </c>
      <c r="AU247" s="153">
        <v>75</v>
      </c>
      <c r="AV247" s="153">
        <v>0</v>
      </c>
      <c r="AW247" s="153">
        <v>0</v>
      </c>
      <c r="AX247" s="153">
        <v>0</v>
      </c>
      <c r="AY247" s="153">
        <v>173990728</v>
      </c>
      <c r="AZ247" s="153">
        <v>170011333</v>
      </c>
      <c r="BA247" s="153" t="s">
        <v>7823</v>
      </c>
      <c r="BB247" s="153">
        <v>117112000</v>
      </c>
      <c r="BC247" s="153">
        <v>117112000</v>
      </c>
      <c r="BD247" s="153">
        <v>100</v>
      </c>
      <c r="BE247" s="153">
        <v>230000000</v>
      </c>
      <c r="BF247" s="153">
        <v>70200000</v>
      </c>
      <c r="BG247" s="153" t="s">
        <v>7824</v>
      </c>
      <c r="BH247" s="155">
        <v>206000000</v>
      </c>
      <c r="BI247" s="153">
        <v>0</v>
      </c>
      <c r="BJ247" s="153">
        <v>0</v>
      </c>
    </row>
    <row r="248" spans="1:62">
      <c r="A248" s="152">
        <v>4050065308</v>
      </c>
      <c r="B248" s="153">
        <v>6</v>
      </c>
      <c r="C248" s="153" t="s">
        <v>7654</v>
      </c>
      <c r="D248" s="153" t="s">
        <v>7655</v>
      </c>
      <c r="E248" s="153">
        <v>2023</v>
      </c>
      <c r="F248" s="153" t="s">
        <v>7102</v>
      </c>
      <c r="G248" s="153" t="s">
        <v>7103</v>
      </c>
      <c r="H248" s="153">
        <v>2</v>
      </c>
      <c r="I248" s="153" t="s">
        <v>7104</v>
      </c>
      <c r="J248" s="153">
        <v>4</v>
      </c>
      <c r="K248" s="153" t="s">
        <v>784</v>
      </c>
      <c r="L248" s="153" t="s">
        <v>7656</v>
      </c>
      <c r="M248" s="153">
        <v>199</v>
      </c>
      <c r="N248" s="153" t="s">
        <v>7105</v>
      </c>
      <c r="O248" s="153">
        <v>3</v>
      </c>
      <c r="P248" s="153" t="s">
        <v>7231</v>
      </c>
      <c r="Q248" s="153">
        <v>45</v>
      </c>
      <c r="R248" s="153" t="s">
        <v>2754</v>
      </c>
      <c r="S248" s="153">
        <v>1835</v>
      </c>
      <c r="T248" s="153" t="s">
        <v>7821</v>
      </c>
      <c r="U248" s="153">
        <v>11</v>
      </c>
      <c r="V248" s="153">
        <v>2</v>
      </c>
      <c r="W248" s="154">
        <v>18352</v>
      </c>
      <c r="X248" s="153" t="s">
        <v>7825</v>
      </c>
      <c r="Y248" s="153">
        <v>1</v>
      </c>
      <c r="Z248" s="153" t="s">
        <v>229</v>
      </c>
      <c r="AA248" s="153">
        <v>1</v>
      </c>
      <c r="AB248" s="153" t="s">
        <v>7107</v>
      </c>
      <c r="AC248" s="153">
        <v>1</v>
      </c>
      <c r="AD248" s="153">
        <v>0</v>
      </c>
      <c r="AE248" s="153">
        <v>0</v>
      </c>
      <c r="AF248" s="153">
        <v>0</v>
      </c>
      <c r="AG248" s="153">
        <v>0</v>
      </c>
      <c r="AH248" s="153">
        <v>0</v>
      </c>
      <c r="AI248" s="153">
        <v>0</v>
      </c>
      <c r="AJ248" s="153">
        <v>1</v>
      </c>
      <c r="AK248" s="153">
        <v>1</v>
      </c>
      <c r="AL248" s="153">
        <v>100</v>
      </c>
      <c r="AM248" s="153">
        <v>1</v>
      </c>
      <c r="AN248" s="153">
        <v>0</v>
      </c>
      <c r="AO248" s="153">
        <v>0</v>
      </c>
      <c r="AP248" s="154">
        <v>1</v>
      </c>
      <c r="AQ248" s="153">
        <v>0</v>
      </c>
      <c r="AR248" s="153">
        <v>0</v>
      </c>
      <c r="AS248" s="153">
        <v>3</v>
      </c>
      <c r="AT248" s="153">
        <v>1</v>
      </c>
      <c r="AU248" s="153" t="s">
        <v>7589</v>
      </c>
      <c r="AV248" s="153">
        <v>0</v>
      </c>
      <c r="AW248" s="153">
        <v>0</v>
      </c>
      <c r="AX248" s="153">
        <v>0</v>
      </c>
      <c r="AY248" s="153">
        <v>0</v>
      </c>
      <c r="AZ248" s="153">
        <v>0</v>
      </c>
      <c r="BA248" s="153">
        <v>0</v>
      </c>
      <c r="BB248" s="153">
        <v>86772000</v>
      </c>
      <c r="BC248" s="153">
        <v>86772000</v>
      </c>
      <c r="BD248" s="153">
        <v>100</v>
      </c>
      <c r="BE248" s="153">
        <v>270000000</v>
      </c>
      <c r="BF248" s="153">
        <v>0</v>
      </c>
      <c r="BG248" s="153">
        <v>0</v>
      </c>
      <c r="BH248" s="155">
        <v>246000000</v>
      </c>
      <c r="BI248" s="153">
        <v>0</v>
      </c>
      <c r="BJ248" s="153">
        <v>0</v>
      </c>
    </row>
    <row r="249" spans="1:62">
      <c r="A249" s="152">
        <v>4050065308</v>
      </c>
      <c r="B249" s="153">
        <v>6</v>
      </c>
      <c r="C249" s="153" t="s">
        <v>7654</v>
      </c>
      <c r="D249" s="153" t="s">
        <v>7655</v>
      </c>
      <c r="E249" s="153">
        <v>2023</v>
      </c>
      <c r="F249" s="153" t="s">
        <v>7102</v>
      </c>
      <c r="G249" s="153" t="s">
        <v>7103</v>
      </c>
      <c r="H249" s="153">
        <v>2</v>
      </c>
      <c r="I249" s="153" t="s">
        <v>7104</v>
      </c>
      <c r="J249" s="153">
        <v>4</v>
      </c>
      <c r="K249" s="153" t="s">
        <v>784</v>
      </c>
      <c r="L249" s="153" t="s">
        <v>7656</v>
      </c>
      <c r="M249" s="153">
        <v>199</v>
      </c>
      <c r="N249" s="153" t="s">
        <v>7105</v>
      </c>
      <c r="O249" s="153">
        <v>3</v>
      </c>
      <c r="P249" s="153" t="s">
        <v>7231</v>
      </c>
      <c r="Q249" s="153">
        <v>45</v>
      </c>
      <c r="R249" s="153" t="s">
        <v>2754</v>
      </c>
      <c r="S249" s="153">
        <v>1835</v>
      </c>
      <c r="T249" s="153" t="s">
        <v>7821</v>
      </c>
      <c r="U249" s="153">
        <v>11</v>
      </c>
      <c r="V249" s="153">
        <v>3</v>
      </c>
      <c r="W249" s="154">
        <v>18353</v>
      </c>
      <c r="X249" s="153" t="s">
        <v>7826</v>
      </c>
      <c r="Y249" s="153">
        <v>1</v>
      </c>
      <c r="Z249" s="153" t="s">
        <v>229</v>
      </c>
      <c r="AA249" s="153">
        <v>1</v>
      </c>
      <c r="AB249" s="153" t="s">
        <v>7107</v>
      </c>
      <c r="AC249" s="153">
        <v>1</v>
      </c>
      <c r="AD249" s="153">
        <v>0</v>
      </c>
      <c r="AE249" s="153">
        <v>0</v>
      </c>
      <c r="AF249" s="153">
        <v>0</v>
      </c>
      <c r="AG249" s="153">
        <v>2</v>
      </c>
      <c r="AH249" s="153">
        <v>2</v>
      </c>
      <c r="AI249" s="153">
        <v>100</v>
      </c>
      <c r="AJ249" s="153">
        <v>2</v>
      </c>
      <c r="AK249" s="153">
        <v>2</v>
      </c>
      <c r="AL249" s="153">
        <v>100</v>
      </c>
      <c r="AM249" s="153">
        <v>2</v>
      </c>
      <c r="AN249" s="153">
        <v>1</v>
      </c>
      <c r="AO249" s="153">
        <v>50</v>
      </c>
      <c r="AP249" s="154">
        <v>2</v>
      </c>
      <c r="AQ249" s="153">
        <v>0</v>
      </c>
      <c r="AR249" s="153">
        <v>0</v>
      </c>
      <c r="AS249" s="153">
        <v>8</v>
      </c>
      <c r="AT249" s="153">
        <v>5</v>
      </c>
      <c r="AU249" s="153" t="s">
        <v>7827</v>
      </c>
      <c r="AV249" s="153">
        <v>0</v>
      </c>
      <c r="AW249" s="153">
        <v>0</v>
      </c>
      <c r="AX249" s="153">
        <v>0</v>
      </c>
      <c r="AY249" s="153">
        <v>129188000</v>
      </c>
      <c r="AZ249" s="153">
        <v>119742000</v>
      </c>
      <c r="BA249" s="153" t="s">
        <v>7828</v>
      </c>
      <c r="BB249" s="153">
        <v>521871000</v>
      </c>
      <c r="BC249" s="153">
        <v>457275056</v>
      </c>
      <c r="BD249" s="153" t="s">
        <v>7829</v>
      </c>
      <c r="BE249" s="153">
        <v>230000000</v>
      </c>
      <c r="BF249" s="153">
        <v>96900000</v>
      </c>
      <c r="BG249" s="153" t="s">
        <v>7830</v>
      </c>
      <c r="BH249" s="155">
        <v>206000000</v>
      </c>
      <c r="BI249" s="153">
        <v>0</v>
      </c>
      <c r="BJ249" s="153">
        <v>0</v>
      </c>
    </row>
    <row r="250" spans="1:62">
      <c r="A250" s="152">
        <v>4050065308</v>
      </c>
      <c r="B250" s="153">
        <v>6</v>
      </c>
      <c r="C250" s="153" t="s">
        <v>7654</v>
      </c>
      <c r="D250" s="153" t="s">
        <v>7655</v>
      </c>
      <c r="E250" s="153">
        <v>2023</v>
      </c>
      <c r="F250" s="153" t="s">
        <v>7102</v>
      </c>
      <c r="G250" s="153" t="s">
        <v>7103</v>
      </c>
      <c r="H250" s="153">
        <v>2</v>
      </c>
      <c r="I250" s="153" t="s">
        <v>7104</v>
      </c>
      <c r="J250" s="153">
        <v>4</v>
      </c>
      <c r="K250" s="153" t="s">
        <v>784</v>
      </c>
      <c r="L250" s="153" t="s">
        <v>7656</v>
      </c>
      <c r="M250" s="153">
        <v>199</v>
      </c>
      <c r="N250" s="153" t="s">
        <v>7105</v>
      </c>
      <c r="O250" s="153">
        <v>3</v>
      </c>
      <c r="P250" s="153" t="s">
        <v>7231</v>
      </c>
      <c r="Q250" s="153">
        <v>48</v>
      </c>
      <c r="R250" s="153" t="s">
        <v>2779</v>
      </c>
      <c r="S250" s="153">
        <v>1844</v>
      </c>
      <c r="T250" s="153" t="s">
        <v>3654</v>
      </c>
      <c r="U250" s="153">
        <v>16</v>
      </c>
      <c r="V250" s="153">
        <v>1</v>
      </c>
      <c r="W250" s="154">
        <v>18441</v>
      </c>
      <c r="X250" s="153" t="s">
        <v>7831</v>
      </c>
      <c r="Y250" s="153">
        <v>1</v>
      </c>
      <c r="Z250" s="153" t="s">
        <v>229</v>
      </c>
      <c r="AA250" s="153">
        <v>1</v>
      </c>
      <c r="AB250" s="153" t="s">
        <v>7107</v>
      </c>
      <c r="AC250" s="153">
        <v>1</v>
      </c>
      <c r="AD250" s="153">
        <v>0</v>
      </c>
      <c r="AE250" s="153">
        <v>0</v>
      </c>
      <c r="AF250" s="153">
        <v>0</v>
      </c>
      <c r="AG250" s="153">
        <v>375</v>
      </c>
      <c r="AH250" s="153">
        <v>375</v>
      </c>
      <c r="AI250" s="153">
        <v>100</v>
      </c>
      <c r="AJ250" s="153">
        <v>375</v>
      </c>
      <c r="AK250" s="153">
        <v>375</v>
      </c>
      <c r="AL250" s="153">
        <v>100</v>
      </c>
      <c r="AM250" s="153">
        <v>375</v>
      </c>
      <c r="AN250" s="153">
        <v>0</v>
      </c>
      <c r="AO250" s="153">
        <v>0</v>
      </c>
      <c r="AP250" s="154">
        <v>375</v>
      </c>
      <c r="AQ250" s="153">
        <v>0</v>
      </c>
      <c r="AR250" s="153">
        <v>0</v>
      </c>
      <c r="AS250" s="153">
        <v>1500</v>
      </c>
      <c r="AT250" s="153">
        <v>750</v>
      </c>
      <c r="AU250" s="153">
        <v>50</v>
      </c>
      <c r="AV250" s="153">
        <v>0</v>
      </c>
      <c r="AW250" s="153">
        <v>0</v>
      </c>
      <c r="AX250" s="153">
        <v>0</v>
      </c>
      <c r="AY250" s="153">
        <v>394267285</v>
      </c>
      <c r="AZ250" s="153">
        <v>372465000</v>
      </c>
      <c r="BA250" s="153" t="s">
        <v>7832</v>
      </c>
      <c r="BB250" s="153">
        <v>483837000</v>
      </c>
      <c r="BC250" s="153">
        <v>483837000</v>
      </c>
      <c r="BD250" s="153">
        <v>100</v>
      </c>
      <c r="BE250" s="153">
        <v>380000000</v>
      </c>
      <c r="BF250" s="153">
        <v>22914769</v>
      </c>
      <c r="BG250" s="153" t="s">
        <v>7833</v>
      </c>
      <c r="BH250" s="155">
        <v>430000000</v>
      </c>
      <c r="BI250" s="153">
        <v>0</v>
      </c>
      <c r="BJ250" s="153">
        <v>0</v>
      </c>
    </row>
    <row r="251" spans="1:62">
      <c r="A251" s="152">
        <v>4050065308</v>
      </c>
      <c r="B251" s="153">
        <v>6</v>
      </c>
      <c r="C251" s="153" t="s">
        <v>7654</v>
      </c>
      <c r="D251" s="153" t="s">
        <v>7655</v>
      </c>
      <c r="E251" s="153">
        <v>2023</v>
      </c>
      <c r="F251" s="153" t="s">
        <v>7102</v>
      </c>
      <c r="G251" s="153" t="s">
        <v>7103</v>
      </c>
      <c r="H251" s="153">
        <v>2</v>
      </c>
      <c r="I251" s="153" t="s">
        <v>7104</v>
      </c>
      <c r="J251" s="153">
        <v>4</v>
      </c>
      <c r="K251" s="153" t="s">
        <v>784</v>
      </c>
      <c r="L251" s="153" t="s">
        <v>7656</v>
      </c>
      <c r="M251" s="153">
        <v>199</v>
      </c>
      <c r="N251" s="153" t="s">
        <v>7105</v>
      </c>
      <c r="O251" s="153">
        <v>3</v>
      </c>
      <c r="P251" s="153" t="s">
        <v>7231</v>
      </c>
      <c r="Q251" s="153">
        <v>48</v>
      </c>
      <c r="R251" s="153" t="s">
        <v>2779</v>
      </c>
      <c r="S251" s="153">
        <v>1844</v>
      </c>
      <c r="T251" s="153" t="s">
        <v>3654</v>
      </c>
      <c r="U251" s="153">
        <v>16</v>
      </c>
      <c r="V251" s="153">
        <v>2</v>
      </c>
      <c r="W251" s="154">
        <v>18442</v>
      </c>
      <c r="X251" s="153" t="s">
        <v>7834</v>
      </c>
      <c r="Y251" s="153">
        <v>1</v>
      </c>
      <c r="Z251" s="153" t="s">
        <v>229</v>
      </c>
      <c r="AA251" s="153">
        <v>1</v>
      </c>
      <c r="AB251" s="153" t="s">
        <v>7107</v>
      </c>
      <c r="AC251" s="153">
        <v>1</v>
      </c>
      <c r="AD251" s="153">
        <v>0</v>
      </c>
      <c r="AE251" s="153">
        <v>0</v>
      </c>
      <c r="AF251" s="153">
        <v>0</v>
      </c>
      <c r="AG251" s="153">
        <v>9</v>
      </c>
      <c r="AH251" s="153">
        <v>0</v>
      </c>
      <c r="AI251" s="153">
        <v>0</v>
      </c>
      <c r="AJ251" s="153">
        <v>14</v>
      </c>
      <c r="AK251" s="153">
        <v>14</v>
      </c>
      <c r="AL251" s="153">
        <v>100</v>
      </c>
      <c r="AM251" s="153">
        <v>13</v>
      </c>
      <c r="AN251" s="153">
        <v>0</v>
      </c>
      <c r="AO251" s="153">
        <v>0</v>
      </c>
      <c r="AP251" s="154">
        <v>8</v>
      </c>
      <c r="AQ251" s="153">
        <v>0</v>
      </c>
      <c r="AR251" s="153">
        <v>0</v>
      </c>
      <c r="AS251" s="153">
        <v>35</v>
      </c>
      <c r="AT251" s="153">
        <v>14</v>
      </c>
      <c r="AU251" s="153">
        <v>40</v>
      </c>
      <c r="AV251" s="153">
        <v>0</v>
      </c>
      <c r="AW251" s="153">
        <v>0</v>
      </c>
      <c r="AX251" s="153">
        <v>0</v>
      </c>
      <c r="AY251" s="153">
        <v>176194000</v>
      </c>
      <c r="AZ251" s="153">
        <v>0</v>
      </c>
      <c r="BA251" s="153">
        <v>0</v>
      </c>
      <c r="BB251" s="153">
        <v>182654920</v>
      </c>
      <c r="BC251" s="153">
        <v>182654920</v>
      </c>
      <c r="BD251" s="153">
        <v>100</v>
      </c>
      <c r="BE251" s="153">
        <v>200000000</v>
      </c>
      <c r="BF251" s="153">
        <v>0</v>
      </c>
      <c r="BG251" s="153">
        <v>0</v>
      </c>
      <c r="BH251" s="155">
        <v>175000000</v>
      </c>
      <c r="BI251" s="153">
        <v>0</v>
      </c>
      <c r="BJ251" s="153">
        <v>0</v>
      </c>
    </row>
    <row r="252" spans="1:62">
      <c r="A252" s="152">
        <v>4050065308</v>
      </c>
      <c r="B252" s="153">
        <v>6</v>
      </c>
      <c r="C252" s="153" t="s">
        <v>7654</v>
      </c>
      <c r="D252" s="153" t="s">
        <v>7655</v>
      </c>
      <c r="E252" s="153">
        <v>2023</v>
      </c>
      <c r="F252" s="153" t="s">
        <v>7102</v>
      </c>
      <c r="G252" s="153" t="s">
        <v>7103</v>
      </c>
      <c r="H252" s="153">
        <v>2</v>
      </c>
      <c r="I252" s="153" t="s">
        <v>7104</v>
      </c>
      <c r="J252" s="153">
        <v>4</v>
      </c>
      <c r="K252" s="153" t="s">
        <v>784</v>
      </c>
      <c r="L252" s="153" t="s">
        <v>7656</v>
      </c>
      <c r="M252" s="153">
        <v>199</v>
      </c>
      <c r="N252" s="153" t="s">
        <v>7105</v>
      </c>
      <c r="O252" s="153">
        <v>3</v>
      </c>
      <c r="P252" s="153" t="s">
        <v>7231</v>
      </c>
      <c r="Q252" s="153">
        <v>48</v>
      </c>
      <c r="R252" s="153" t="s">
        <v>2779</v>
      </c>
      <c r="S252" s="153">
        <v>1844</v>
      </c>
      <c r="T252" s="153" t="s">
        <v>3654</v>
      </c>
      <c r="U252" s="153">
        <v>16</v>
      </c>
      <c r="V252" s="153">
        <v>3</v>
      </c>
      <c r="W252" s="154">
        <v>18443</v>
      </c>
      <c r="X252" s="153" t="s">
        <v>7835</v>
      </c>
      <c r="Y252" s="153">
        <v>1</v>
      </c>
      <c r="Z252" s="153" t="s">
        <v>229</v>
      </c>
      <c r="AA252" s="153">
        <v>1</v>
      </c>
      <c r="AB252" s="153" t="s">
        <v>7107</v>
      </c>
      <c r="AC252" s="153">
        <v>1</v>
      </c>
      <c r="AD252" s="153">
        <v>0</v>
      </c>
      <c r="AE252" s="153">
        <v>0</v>
      </c>
      <c r="AF252" s="153">
        <v>0</v>
      </c>
      <c r="AG252" s="153">
        <v>1</v>
      </c>
      <c r="AH252" s="153">
        <v>1</v>
      </c>
      <c r="AI252" s="153">
        <v>100</v>
      </c>
      <c r="AJ252" s="153">
        <v>1</v>
      </c>
      <c r="AK252" s="153">
        <v>1</v>
      </c>
      <c r="AL252" s="153">
        <v>100</v>
      </c>
      <c r="AM252" s="153">
        <v>1</v>
      </c>
      <c r="AN252" s="153">
        <v>0</v>
      </c>
      <c r="AO252" s="153">
        <v>0</v>
      </c>
      <c r="AP252" s="154">
        <v>1</v>
      </c>
      <c r="AQ252" s="153">
        <v>0</v>
      </c>
      <c r="AR252" s="153">
        <v>0</v>
      </c>
      <c r="AS252" s="153">
        <v>4</v>
      </c>
      <c r="AT252" s="153">
        <v>2</v>
      </c>
      <c r="AU252" s="153">
        <v>50</v>
      </c>
      <c r="AV252" s="153">
        <v>0</v>
      </c>
      <c r="AW252" s="153">
        <v>0</v>
      </c>
      <c r="AX252" s="153">
        <v>0</v>
      </c>
      <c r="AY252" s="153">
        <v>125853000</v>
      </c>
      <c r="AZ252" s="153">
        <v>122924610</v>
      </c>
      <c r="BA252" s="153" t="s">
        <v>7836</v>
      </c>
      <c r="BB252" s="153">
        <v>478472329</v>
      </c>
      <c r="BC252" s="153">
        <v>478472329</v>
      </c>
      <c r="BD252" s="153">
        <v>100</v>
      </c>
      <c r="BE252" s="153">
        <v>140000000</v>
      </c>
      <c r="BF252" s="153">
        <v>0</v>
      </c>
      <c r="BG252" s="153">
        <v>0</v>
      </c>
      <c r="BH252" s="155">
        <v>125000000</v>
      </c>
      <c r="BI252" s="153">
        <v>0</v>
      </c>
      <c r="BJ252" s="153">
        <v>0</v>
      </c>
    </row>
    <row r="253" spans="1:62">
      <c r="A253" s="152">
        <v>4050065308</v>
      </c>
      <c r="B253" s="153">
        <v>6</v>
      </c>
      <c r="C253" s="153" t="s">
        <v>7654</v>
      </c>
      <c r="D253" s="153" t="s">
        <v>7655</v>
      </c>
      <c r="E253" s="153">
        <v>2023</v>
      </c>
      <c r="F253" s="153" t="s">
        <v>7102</v>
      </c>
      <c r="G253" s="153" t="s">
        <v>7103</v>
      </c>
      <c r="H253" s="153">
        <v>2</v>
      </c>
      <c r="I253" s="153" t="s">
        <v>7104</v>
      </c>
      <c r="J253" s="153">
        <v>4</v>
      </c>
      <c r="K253" s="153" t="s">
        <v>784</v>
      </c>
      <c r="L253" s="153" t="s">
        <v>7656</v>
      </c>
      <c r="M253" s="153">
        <v>199</v>
      </c>
      <c r="N253" s="153" t="s">
        <v>7105</v>
      </c>
      <c r="O253" s="153">
        <v>3</v>
      </c>
      <c r="P253" s="153" t="s">
        <v>7231</v>
      </c>
      <c r="Q253" s="153">
        <v>48</v>
      </c>
      <c r="R253" s="153" t="s">
        <v>2779</v>
      </c>
      <c r="S253" s="153">
        <v>1844</v>
      </c>
      <c r="T253" s="153" t="s">
        <v>3654</v>
      </c>
      <c r="U253" s="153">
        <v>16</v>
      </c>
      <c r="V253" s="153">
        <v>4</v>
      </c>
      <c r="W253" s="154">
        <v>18444</v>
      </c>
      <c r="X253" s="153" t="s">
        <v>7837</v>
      </c>
      <c r="Y253" s="153">
        <v>1</v>
      </c>
      <c r="Z253" s="153" t="s">
        <v>229</v>
      </c>
      <c r="AA253" s="153">
        <v>1</v>
      </c>
      <c r="AB253" s="153" t="s">
        <v>7107</v>
      </c>
      <c r="AC253" s="153">
        <v>1</v>
      </c>
      <c r="AD253" s="153">
        <v>0</v>
      </c>
      <c r="AE253" s="153">
        <v>0</v>
      </c>
      <c r="AF253" s="153">
        <v>0</v>
      </c>
      <c r="AG253" s="153">
        <v>45</v>
      </c>
      <c r="AH253" s="153">
        <v>0</v>
      </c>
      <c r="AI253" s="153">
        <v>0</v>
      </c>
      <c r="AJ253" s="153">
        <v>25</v>
      </c>
      <c r="AK253" s="153">
        <v>0</v>
      </c>
      <c r="AL253" s="153">
        <v>0</v>
      </c>
      <c r="AM253" s="153">
        <v>20</v>
      </c>
      <c r="AN253" s="153">
        <v>0</v>
      </c>
      <c r="AO253" s="153">
        <v>0</v>
      </c>
      <c r="AP253" s="154">
        <v>0</v>
      </c>
      <c r="AQ253" s="153">
        <v>0</v>
      </c>
      <c r="AR253" s="153">
        <v>0</v>
      </c>
      <c r="AS253" s="153">
        <v>45</v>
      </c>
      <c r="AT253" s="153">
        <v>0</v>
      </c>
      <c r="AU253" s="153">
        <v>0</v>
      </c>
      <c r="AV253" s="153">
        <v>0</v>
      </c>
      <c r="AW253" s="153">
        <v>0</v>
      </c>
      <c r="AX253" s="153">
        <v>0</v>
      </c>
      <c r="AY253" s="153">
        <v>280000000</v>
      </c>
      <c r="AZ253" s="153">
        <v>0</v>
      </c>
      <c r="BA253" s="153">
        <v>0</v>
      </c>
      <c r="BB253" s="153">
        <v>7360251</v>
      </c>
      <c r="BC253" s="153">
        <v>0</v>
      </c>
      <c r="BD253" s="153">
        <v>0</v>
      </c>
      <c r="BE253" s="153">
        <v>905000000</v>
      </c>
      <c r="BF253" s="153">
        <v>0</v>
      </c>
      <c r="BG253" s="153">
        <v>0</v>
      </c>
      <c r="BH253" s="155">
        <v>0</v>
      </c>
      <c r="BI253" s="153">
        <v>0</v>
      </c>
      <c r="BJ253" s="153">
        <v>0</v>
      </c>
    </row>
    <row r="254" spans="1:62">
      <c r="A254" s="152">
        <v>4050065308</v>
      </c>
      <c r="B254" s="153">
        <v>6</v>
      </c>
      <c r="C254" s="153" t="s">
        <v>7654</v>
      </c>
      <c r="D254" s="153" t="s">
        <v>7655</v>
      </c>
      <c r="E254" s="153">
        <v>2023</v>
      </c>
      <c r="F254" s="153" t="s">
        <v>7102</v>
      </c>
      <c r="G254" s="153" t="s">
        <v>7103</v>
      </c>
      <c r="H254" s="153">
        <v>2</v>
      </c>
      <c r="I254" s="153" t="s">
        <v>7104</v>
      </c>
      <c r="J254" s="153">
        <v>4</v>
      </c>
      <c r="K254" s="153" t="s">
        <v>784</v>
      </c>
      <c r="L254" s="153" t="s">
        <v>7656</v>
      </c>
      <c r="M254" s="153">
        <v>199</v>
      </c>
      <c r="N254" s="153" t="s">
        <v>7105</v>
      </c>
      <c r="O254" s="153">
        <v>3</v>
      </c>
      <c r="P254" s="153" t="s">
        <v>7231</v>
      </c>
      <c r="Q254" s="153">
        <v>48</v>
      </c>
      <c r="R254" s="153" t="s">
        <v>2779</v>
      </c>
      <c r="S254" s="153">
        <v>1844</v>
      </c>
      <c r="T254" s="153" t="s">
        <v>3654</v>
      </c>
      <c r="U254" s="153">
        <v>16</v>
      </c>
      <c r="V254" s="153">
        <v>5</v>
      </c>
      <c r="W254" s="154">
        <v>18445</v>
      </c>
      <c r="X254" s="153" t="s">
        <v>7838</v>
      </c>
      <c r="Y254" s="153">
        <v>1</v>
      </c>
      <c r="Z254" s="153" t="s">
        <v>229</v>
      </c>
      <c r="AA254" s="153">
        <v>1</v>
      </c>
      <c r="AB254" s="153" t="s">
        <v>7107</v>
      </c>
      <c r="AC254" s="153">
        <v>1</v>
      </c>
      <c r="AD254" s="153">
        <v>0</v>
      </c>
      <c r="AE254" s="153">
        <v>0</v>
      </c>
      <c r="AF254" s="153">
        <v>0</v>
      </c>
      <c r="AG254" s="153">
        <v>0</v>
      </c>
      <c r="AH254" s="153">
        <v>0</v>
      </c>
      <c r="AI254" s="153">
        <v>0</v>
      </c>
      <c r="AJ254" s="153">
        <v>750</v>
      </c>
      <c r="AK254" s="153">
        <v>355</v>
      </c>
      <c r="AL254" s="153" t="s">
        <v>7839</v>
      </c>
      <c r="AM254" s="153">
        <v>0</v>
      </c>
      <c r="AN254" s="153">
        <v>0</v>
      </c>
      <c r="AO254" s="153">
        <v>0</v>
      </c>
      <c r="AP254" s="154">
        <v>0</v>
      </c>
      <c r="AQ254" s="153">
        <v>0</v>
      </c>
      <c r="AR254" s="153">
        <v>0</v>
      </c>
      <c r="AS254" s="153">
        <v>750</v>
      </c>
      <c r="AT254" s="153">
        <v>355</v>
      </c>
      <c r="AU254" s="153" t="s">
        <v>7839</v>
      </c>
      <c r="AV254" s="153">
        <v>0</v>
      </c>
      <c r="AW254" s="153">
        <v>0</v>
      </c>
      <c r="AX254" s="153">
        <v>0</v>
      </c>
      <c r="AY254" s="153">
        <v>0</v>
      </c>
      <c r="AZ254" s="153">
        <v>0</v>
      </c>
      <c r="BA254" s="153">
        <v>0</v>
      </c>
      <c r="BB254" s="153">
        <v>399185500</v>
      </c>
      <c r="BC254" s="153">
        <v>399185500</v>
      </c>
      <c r="BD254" s="153">
        <v>100</v>
      </c>
      <c r="BE254" s="153">
        <v>0</v>
      </c>
      <c r="BF254" s="153">
        <v>0</v>
      </c>
      <c r="BG254" s="153">
        <v>0</v>
      </c>
      <c r="BH254" s="155">
        <v>0</v>
      </c>
      <c r="BI254" s="153">
        <v>0</v>
      </c>
      <c r="BJ254" s="153">
        <v>0</v>
      </c>
    </row>
    <row r="255" spans="1:62">
      <c r="A255" s="152">
        <v>4050065308</v>
      </c>
      <c r="B255" s="153">
        <v>6</v>
      </c>
      <c r="C255" s="153" t="s">
        <v>7654</v>
      </c>
      <c r="D255" s="153" t="s">
        <v>7655</v>
      </c>
      <c r="E255" s="153">
        <v>2023</v>
      </c>
      <c r="F255" s="153" t="s">
        <v>7102</v>
      </c>
      <c r="G255" s="153" t="s">
        <v>7103</v>
      </c>
      <c r="H255" s="153">
        <v>2</v>
      </c>
      <c r="I255" s="153" t="s">
        <v>7104</v>
      </c>
      <c r="J255" s="153">
        <v>4</v>
      </c>
      <c r="K255" s="153" t="s">
        <v>784</v>
      </c>
      <c r="L255" s="153" t="s">
        <v>7656</v>
      </c>
      <c r="M255" s="153">
        <v>199</v>
      </c>
      <c r="N255" s="153" t="s">
        <v>7105</v>
      </c>
      <c r="O255" s="153">
        <v>3</v>
      </c>
      <c r="P255" s="153" t="s">
        <v>7231</v>
      </c>
      <c r="Q255" s="153">
        <v>48</v>
      </c>
      <c r="R255" s="153" t="s">
        <v>2779</v>
      </c>
      <c r="S255" s="153">
        <v>1844</v>
      </c>
      <c r="T255" s="153" t="s">
        <v>3654</v>
      </c>
      <c r="U255" s="153">
        <v>16</v>
      </c>
      <c r="V255" s="153">
        <v>6</v>
      </c>
      <c r="W255" s="154">
        <v>18446</v>
      </c>
      <c r="X255" s="153" t="s">
        <v>7840</v>
      </c>
      <c r="Y255" s="153">
        <v>1</v>
      </c>
      <c r="Z255" s="153" t="s">
        <v>229</v>
      </c>
      <c r="AA255" s="153">
        <v>1</v>
      </c>
      <c r="AB255" s="153" t="s">
        <v>7107</v>
      </c>
      <c r="AC255" s="153">
        <v>1</v>
      </c>
      <c r="AD255" s="153">
        <v>0</v>
      </c>
      <c r="AE255" s="153">
        <v>0</v>
      </c>
      <c r="AF255" s="153">
        <v>0</v>
      </c>
      <c r="AG255" s="153">
        <v>0</v>
      </c>
      <c r="AH255" s="153">
        <v>0</v>
      </c>
      <c r="AI255" s="153">
        <v>0</v>
      </c>
      <c r="AJ255" s="153">
        <v>0</v>
      </c>
      <c r="AK255" s="153">
        <v>0</v>
      </c>
      <c r="AL255" s="153">
        <v>0</v>
      </c>
      <c r="AM255" s="153">
        <v>360</v>
      </c>
      <c r="AN255" s="153">
        <v>0</v>
      </c>
      <c r="AO255" s="153">
        <v>0</v>
      </c>
      <c r="AP255" s="154">
        <v>0</v>
      </c>
      <c r="AQ255" s="153">
        <v>0</v>
      </c>
      <c r="AR255" s="153">
        <v>0</v>
      </c>
      <c r="AS255" s="153">
        <v>360</v>
      </c>
      <c r="AT255" s="153">
        <v>0</v>
      </c>
      <c r="AU255" s="153">
        <v>0</v>
      </c>
      <c r="AV255" s="153">
        <v>0</v>
      </c>
      <c r="AW255" s="153">
        <v>0</v>
      </c>
      <c r="AX255" s="153">
        <v>0</v>
      </c>
      <c r="AY255" s="153">
        <v>0</v>
      </c>
      <c r="AZ255" s="153">
        <v>0</v>
      </c>
      <c r="BA255" s="153">
        <v>0</v>
      </c>
      <c r="BB255" s="153">
        <v>0</v>
      </c>
      <c r="BC255" s="153">
        <v>0</v>
      </c>
      <c r="BD255" s="153">
        <v>0</v>
      </c>
      <c r="BE255" s="153">
        <v>425000000</v>
      </c>
      <c r="BF255" s="153">
        <v>0</v>
      </c>
      <c r="BG255" s="153">
        <v>0</v>
      </c>
      <c r="BH255" s="155">
        <v>0</v>
      </c>
      <c r="BI255" s="153">
        <v>0</v>
      </c>
      <c r="BJ255" s="153">
        <v>0</v>
      </c>
    </row>
    <row r="256" spans="1:62">
      <c r="A256" s="152">
        <v>4050065308</v>
      </c>
      <c r="B256" s="153">
        <v>6</v>
      </c>
      <c r="C256" s="153" t="s">
        <v>7654</v>
      </c>
      <c r="D256" s="153" t="s">
        <v>7655</v>
      </c>
      <c r="E256" s="153">
        <v>2023</v>
      </c>
      <c r="F256" s="153" t="s">
        <v>7102</v>
      </c>
      <c r="G256" s="153" t="s">
        <v>7103</v>
      </c>
      <c r="H256" s="153">
        <v>2</v>
      </c>
      <c r="I256" s="153" t="s">
        <v>7104</v>
      </c>
      <c r="J256" s="153">
        <v>4</v>
      </c>
      <c r="K256" s="153" t="s">
        <v>784</v>
      </c>
      <c r="L256" s="153" t="s">
        <v>7656</v>
      </c>
      <c r="M256" s="153">
        <v>199</v>
      </c>
      <c r="N256" s="153" t="s">
        <v>7105</v>
      </c>
      <c r="O256" s="153">
        <v>4</v>
      </c>
      <c r="P256" s="153" t="s">
        <v>7258</v>
      </c>
      <c r="Q256" s="153">
        <v>49</v>
      </c>
      <c r="R256" s="153" t="s">
        <v>2811</v>
      </c>
      <c r="S256" s="153">
        <v>1871</v>
      </c>
      <c r="T256" s="153" t="s">
        <v>3674</v>
      </c>
      <c r="U256" s="153">
        <v>16</v>
      </c>
      <c r="V256" s="153">
        <v>1</v>
      </c>
      <c r="W256" s="154">
        <v>18711</v>
      </c>
      <c r="X256" s="153" t="s">
        <v>7841</v>
      </c>
      <c r="Y256" s="153">
        <v>1</v>
      </c>
      <c r="Z256" s="153" t="s">
        <v>229</v>
      </c>
      <c r="AA256" s="153">
        <v>1</v>
      </c>
      <c r="AB256" s="153" t="s">
        <v>7107</v>
      </c>
      <c r="AC256" s="153">
        <v>1</v>
      </c>
      <c r="AD256" s="153">
        <v>0</v>
      </c>
      <c r="AE256" s="153">
        <v>0</v>
      </c>
      <c r="AF256" s="153">
        <v>0</v>
      </c>
      <c r="AG256" s="153">
        <v>2000</v>
      </c>
      <c r="AH256" s="153">
        <v>13254</v>
      </c>
      <c r="AI256" s="153" t="s">
        <v>7842</v>
      </c>
      <c r="AJ256" s="153">
        <v>2000</v>
      </c>
      <c r="AK256" s="153">
        <v>1570</v>
      </c>
      <c r="AL256" s="153" t="s">
        <v>7843</v>
      </c>
      <c r="AM256" s="153">
        <v>2000</v>
      </c>
      <c r="AN256" s="153">
        <v>4825</v>
      </c>
      <c r="AO256" s="153" t="s">
        <v>7844</v>
      </c>
      <c r="AP256" s="154">
        <v>2000</v>
      </c>
      <c r="AQ256" s="153">
        <v>0</v>
      </c>
      <c r="AR256" s="153">
        <v>0</v>
      </c>
      <c r="AS256" s="153">
        <v>8000</v>
      </c>
      <c r="AT256" s="153">
        <v>19649</v>
      </c>
      <c r="AU256" s="153" t="s">
        <v>7845</v>
      </c>
      <c r="AV256" s="153">
        <v>0</v>
      </c>
      <c r="AW256" s="153">
        <v>0</v>
      </c>
      <c r="AX256" s="153">
        <v>0</v>
      </c>
      <c r="AY256" s="153">
        <v>714843000</v>
      </c>
      <c r="AZ256" s="153">
        <v>709642056</v>
      </c>
      <c r="BA256" s="153" t="s">
        <v>7846</v>
      </c>
      <c r="BB256" s="153">
        <v>1659765645</v>
      </c>
      <c r="BC256" s="153">
        <v>1659337651</v>
      </c>
      <c r="BD256" s="153" t="s">
        <v>7307</v>
      </c>
      <c r="BE256" s="153">
        <v>1364297632</v>
      </c>
      <c r="BF256" s="153">
        <v>1364297626</v>
      </c>
      <c r="BG256" s="153">
        <v>100</v>
      </c>
      <c r="BH256" s="155">
        <v>714000000</v>
      </c>
      <c r="BI256" s="153">
        <v>0</v>
      </c>
      <c r="BJ256" s="153">
        <v>0</v>
      </c>
    </row>
    <row r="257" spans="1:62">
      <c r="A257" s="152">
        <v>4050065308</v>
      </c>
      <c r="B257" s="153">
        <v>6</v>
      </c>
      <c r="C257" s="153" t="s">
        <v>7654</v>
      </c>
      <c r="D257" s="153" t="s">
        <v>7655</v>
      </c>
      <c r="E257" s="153">
        <v>2023</v>
      </c>
      <c r="F257" s="153" t="s">
        <v>7102</v>
      </c>
      <c r="G257" s="153" t="s">
        <v>7103</v>
      </c>
      <c r="H257" s="153">
        <v>2</v>
      </c>
      <c r="I257" s="153" t="s">
        <v>7104</v>
      </c>
      <c r="J257" s="153">
        <v>4</v>
      </c>
      <c r="K257" s="153" t="s">
        <v>784</v>
      </c>
      <c r="L257" s="153" t="s">
        <v>7656</v>
      </c>
      <c r="M257" s="153">
        <v>199</v>
      </c>
      <c r="N257" s="153" t="s">
        <v>7105</v>
      </c>
      <c r="O257" s="153">
        <v>4</v>
      </c>
      <c r="P257" s="153" t="s">
        <v>7258</v>
      </c>
      <c r="Q257" s="153">
        <v>49</v>
      </c>
      <c r="R257" s="153" t="s">
        <v>2811</v>
      </c>
      <c r="S257" s="153">
        <v>1871</v>
      </c>
      <c r="T257" s="153" t="s">
        <v>3674</v>
      </c>
      <c r="U257" s="153">
        <v>16</v>
      </c>
      <c r="V257" s="153">
        <v>2</v>
      </c>
      <c r="W257" s="154">
        <v>18712</v>
      </c>
      <c r="X257" s="153" t="s">
        <v>7847</v>
      </c>
      <c r="Y257" s="153">
        <v>1</v>
      </c>
      <c r="Z257" s="153" t="s">
        <v>229</v>
      </c>
      <c r="AA257" s="153">
        <v>1</v>
      </c>
      <c r="AB257" s="153" t="s">
        <v>7107</v>
      </c>
      <c r="AC257" s="153">
        <v>1</v>
      </c>
      <c r="AD257" s="153">
        <v>0</v>
      </c>
      <c r="AE257" s="153">
        <v>0</v>
      </c>
      <c r="AF257" s="153">
        <v>0</v>
      </c>
      <c r="AG257" s="153">
        <v>0</v>
      </c>
      <c r="AH257" s="153">
        <v>0</v>
      </c>
      <c r="AI257" s="153">
        <v>0</v>
      </c>
      <c r="AJ257" s="153">
        <v>300</v>
      </c>
      <c r="AK257" s="153">
        <v>1532</v>
      </c>
      <c r="AL257" s="153" t="s">
        <v>7848</v>
      </c>
      <c r="AM257" s="153">
        <v>0</v>
      </c>
      <c r="AN257" s="153">
        <v>0</v>
      </c>
      <c r="AO257" s="153">
        <v>0</v>
      </c>
      <c r="AP257" s="154">
        <v>0</v>
      </c>
      <c r="AQ257" s="153">
        <v>0</v>
      </c>
      <c r="AR257" s="153">
        <v>0</v>
      </c>
      <c r="AS257" s="153">
        <v>1532</v>
      </c>
      <c r="AT257" s="153">
        <v>1532</v>
      </c>
      <c r="AU257" s="153">
        <v>100</v>
      </c>
      <c r="AV257" s="153">
        <v>0</v>
      </c>
      <c r="AW257" s="153">
        <v>0</v>
      </c>
      <c r="AX257" s="153">
        <v>0</v>
      </c>
      <c r="AY257" s="153">
        <v>0</v>
      </c>
      <c r="AZ257" s="153">
        <v>0</v>
      </c>
      <c r="BA257" s="153">
        <v>0</v>
      </c>
      <c r="BB257" s="153">
        <v>1292533128</v>
      </c>
      <c r="BC257" s="153">
        <v>1292533122</v>
      </c>
      <c r="BD257" s="153">
        <v>100</v>
      </c>
      <c r="BE257" s="153">
        <v>0</v>
      </c>
      <c r="BF257" s="153">
        <v>0</v>
      </c>
      <c r="BG257" s="153">
        <v>0</v>
      </c>
      <c r="BH257" s="155">
        <v>0</v>
      </c>
      <c r="BI257" s="153">
        <v>0</v>
      </c>
      <c r="BJ257" s="153">
        <v>0</v>
      </c>
    </row>
    <row r="258" spans="1:62">
      <c r="A258" s="152">
        <v>4050065308</v>
      </c>
      <c r="B258" s="153">
        <v>6</v>
      </c>
      <c r="C258" s="153" t="s">
        <v>7654</v>
      </c>
      <c r="D258" s="153" t="s">
        <v>7655</v>
      </c>
      <c r="E258" s="153">
        <v>2023</v>
      </c>
      <c r="F258" s="153" t="s">
        <v>7102</v>
      </c>
      <c r="G258" s="153" t="s">
        <v>7103</v>
      </c>
      <c r="H258" s="153">
        <v>2</v>
      </c>
      <c r="I258" s="153" t="s">
        <v>7104</v>
      </c>
      <c r="J258" s="153">
        <v>4</v>
      </c>
      <c r="K258" s="153" t="s">
        <v>784</v>
      </c>
      <c r="L258" s="153" t="s">
        <v>7656</v>
      </c>
      <c r="M258" s="153">
        <v>199</v>
      </c>
      <c r="N258" s="153" t="s">
        <v>7105</v>
      </c>
      <c r="O258" s="153">
        <v>4</v>
      </c>
      <c r="P258" s="153" t="s">
        <v>7258</v>
      </c>
      <c r="Q258" s="153">
        <v>49</v>
      </c>
      <c r="R258" s="153" t="s">
        <v>2811</v>
      </c>
      <c r="S258" s="153">
        <v>1871</v>
      </c>
      <c r="T258" s="153" t="s">
        <v>3674</v>
      </c>
      <c r="U258" s="153">
        <v>16</v>
      </c>
      <c r="V258" s="153">
        <v>3</v>
      </c>
      <c r="W258" s="154">
        <v>18713</v>
      </c>
      <c r="X258" s="153" t="s">
        <v>7849</v>
      </c>
      <c r="Y258" s="153">
        <v>1</v>
      </c>
      <c r="Z258" s="153" t="s">
        <v>229</v>
      </c>
      <c r="AA258" s="153">
        <v>1</v>
      </c>
      <c r="AB258" s="153" t="s">
        <v>7107</v>
      </c>
      <c r="AC258" s="153">
        <v>1</v>
      </c>
      <c r="AD258" s="153">
        <v>0</v>
      </c>
      <c r="AE258" s="153">
        <v>0</v>
      </c>
      <c r="AF258" s="153">
        <v>0</v>
      </c>
      <c r="AG258" s="153" t="s">
        <v>7850</v>
      </c>
      <c r="AH258" s="153" t="s">
        <v>7851</v>
      </c>
      <c r="AI258" s="153" t="s">
        <v>7852</v>
      </c>
      <c r="AJ258" s="153" t="s">
        <v>7850</v>
      </c>
      <c r="AK258" s="153" t="s">
        <v>7853</v>
      </c>
      <c r="AL258" s="153" t="s">
        <v>7854</v>
      </c>
      <c r="AM258" s="153" t="s">
        <v>7850</v>
      </c>
      <c r="AN258" s="153" t="s">
        <v>7855</v>
      </c>
      <c r="AO258" s="153" t="s">
        <v>7856</v>
      </c>
      <c r="AP258" s="154" t="s">
        <v>7850</v>
      </c>
      <c r="AQ258" s="153">
        <v>0</v>
      </c>
      <c r="AR258" s="153">
        <v>0</v>
      </c>
      <c r="AS258" s="153" t="s">
        <v>7441</v>
      </c>
      <c r="AT258" s="153" t="s">
        <v>7857</v>
      </c>
      <c r="AU258" s="153" t="s">
        <v>7858</v>
      </c>
      <c r="AV258" s="153">
        <v>0</v>
      </c>
      <c r="AW258" s="153">
        <v>0</v>
      </c>
      <c r="AX258" s="153">
        <v>0</v>
      </c>
      <c r="AY258" s="153">
        <v>6496763689</v>
      </c>
      <c r="AZ258" s="153">
        <v>2679088117</v>
      </c>
      <c r="BA258" s="153" t="s">
        <v>7859</v>
      </c>
      <c r="BB258" s="153">
        <v>4875915397</v>
      </c>
      <c r="BC258" s="153">
        <v>4875915397</v>
      </c>
      <c r="BD258" s="153">
        <v>100</v>
      </c>
      <c r="BE258" s="153">
        <v>11906049121</v>
      </c>
      <c r="BF258" s="153">
        <v>8967725248</v>
      </c>
      <c r="BG258" s="153" t="s">
        <v>7860</v>
      </c>
      <c r="BH258" s="155">
        <v>1867000000</v>
      </c>
      <c r="BI258" s="153">
        <v>0</v>
      </c>
      <c r="BJ258" s="153">
        <v>0</v>
      </c>
    </row>
    <row r="259" spans="1:62">
      <c r="A259" s="152">
        <v>4050065308</v>
      </c>
      <c r="B259" s="153">
        <v>6</v>
      </c>
      <c r="C259" s="153" t="s">
        <v>7654</v>
      </c>
      <c r="D259" s="153" t="s">
        <v>7655</v>
      </c>
      <c r="E259" s="153">
        <v>2023</v>
      </c>
      <c r="F259" s="153" t="s">
        <v>7102</v>
      </c>
      <c r="G259" s="153" t="s">
        <v>7103</v>
      </c>
      <c r="H259" s="153">
        <v>2</v>
      </c>
      <c r="I259" s="153" t="s">
        <v>7104</v>
      </c>
      <c r="J259" s="153">
        <v>4</v>
      </c>
      <c r="K259" s="153" t="s">
        <v>784</v>
      </c>
      <c r="L259" s="153" t="s">
        <v>7656</v>
      </c>
      <c r="M259" s="153">
        <v>199</v>
      </c>
      <c r="N259" s="153" t="s">
        <v>7105</v>
      </c>
      <c r="O259" s="153">
        <v>4</v>
      </c>
      <c r="P259" s="153" t="s">
        <v>7258</v>
      </c>
      <c r="Q259" s="153">
        <v>49</v>
      </c>
      <c r="R259" s="153" t="s">
        <v>2811</v>
      </c>
      <c r="S259" s="153">
        <v>1871</v>
      </c>
      <c r="T259" s="153" t="s">
        <v>3674</v>
      </c>
      <c r="U259" s="153">
        <v>16</v>
      </c>
      <c r="V259" s="153">
        <v>4</v>
      </c>
      <c r="W259" s="154">
        <v>18714</v>
      </c>
      <c r="X259" s="153" t="s">
        <v>7861</v>
      </c>
      <c r="Y259" s="153">
        <v>1</v>
      </c>
      <c r="Z259" s="153" t="s">
        <v>229</v>
      </c>
      <c r="AA259" s="153">
        <v>1</v>
      </c>
      <c r="AB259" s="153" t="s">
        <v>7107</v>
      </c>
      <c r="AC259" s="153">
        <v>1</v>
      </c>
      <c r="AD259" s="153">
        <v>0</v>
      </c>
      <c r="AE259" s="153">
        <v>0</v>
      </c>
      <c r="AF259" s="153">
        <v>0</v>
      </c>
      <c r="AG259" s="153">
        <v>0</v>
      </c>
      <c r="AH259" s="153">
        <v>0</v>
      </c>
      <c r="AI259" s="153">
        <v>0</v>
      </c>
      <c r="AJ259" s="153">
        <v>1125</v>
      </c>
      <c r="AK259" s="153">
        <v>3000</v>
      </c>
      <c r="AL259" s="153" t="s">
        <v>7862</v>
      </c>
      <c r="AM259" s="153">
        <v>0</v>
      </c>
      <c r="AN259" s="153">
        <v>0</v>
      </c>
      <c r="AO259" s="153">
        <v>0</v>
      </c>
      <c r="AP259" s="154">
        <v>200</v>
      </c>
      <c r="AQ259" s="153">
        <v>0</v>
      </c>
      <c r="AR259" s="153">
        <v>0</v>
      </c>
      <c r="AS259" s="153">
        <v>3200</v>
      </c>
      <c r="AT259" s="153">
        <v>3000</v>
      </c>
      <c r="AU259" s="153" t="s">
        <v>7863</v>
      </c>
      <c r="AV259" s="153">
        <v>0</v>
      </c>
      <c r="AW259" s="153">
        <v>0</v>
      </c>
      <c r="AX259" s="153">
        <v>0</v>
      </c>
      <c r="AY259" s="153">
        <v>0</v>
      </c>
      <c r="AZ259" s="153">
        <v>0</v>
      </c>
      <c r="BA259" s="153">
        <v>0</v>
      </c>
      <c r="BB259" s="153">
        <v>208830784</v>
      </c>
      <c r="BC259" s="153">
        <v>208830784</v>
      </c>
      <c r="BD259" s="153">
        <v>100</v>
      </c>
      <c r="BE259" s="153">
        <v>0</v>
      </c>
      <c r="BF259" s="153">
        <v>0</v>
      </c>
      <c r="BG259" s="153">
        <v>0</v>
      </c>
      <c r="BH259" s="155">
        <v>392000000</v>
      </c>
      <c r="BI259" s="153">
        <v>0</v>
      </c>
      <c r="BJ259" s="153">
        <v>0</v>
      </c>
    </row>
    <row r="260" spans="1:62">
      <c r="A260" s="152">
        <v>4050065308</v>
      </c>
      <c r="B260" s="153">
        <v>6</v>
      </c>
      <c r="C260" s="153" t="s">
        <v>7654</v>
      </c>
      <c r="D260" s="153" t="s">
        <v>7655</v>
      </c>
      <c r="E260" s="153">
        <v>2023</v>
      </c>
      <c r="F260" s="153" t="s">
        <v>7102</v>
      </c>
      <c r="G260" s="153" t="s">
        <v>7103</v>
      </c>
      <c r="H260" s="153">
        <v>2</v>
      </c>
      <c r="I260" s="153" t="s">
        <v>7104</v>
      </c>
      <c r="J260" s="153">
        <v>4</v>
      </c>
      <c r="K260" s="153" t="s">
        <v>784</v>
      </c>
      <c r="L260" s="153" t="s">
        <v>7656</v>
      </c>
      <c r="M260" s="153">
        <v>199</v>
      </c>
      <c r="N260" s="153" t="s">
        <v>7105</v>
      </c>
      <c r="O260" s="153">
        <v>5</v>
      </c>
      <c r="P260" s="153" t="s">
        <v>7273</v>
      </c>
      <c r="Q260" s="153">
        <v>55</v>
      </c>
      <c r="R260" s="153" t="s">
        <v>2846</v>
      </c>
      <c r="S260" s="153">
        <v>1872</v>
      </c>
      <c r="T260" s="153" t="s">
        <v>3691</v>
      </c>
      <c r="U260" s="153">
        <v>15</v>
      </c>
      <c r="V260" s="153">
        <v>1</v>
      </c>
      <c r="W260" s="154">
        <v>18721</v>
      </c>
      <c r="X260" s="153" t="s">
        <v>7864</v>
      </c>
      <c r="Y260" s="153">
        <v>1</v>
      </c>
      <c r="Z260" s="153" t="s">
        <v>229</v>
      </c>
      <c r="AA260" s="153">
        <v>1</v>
      </c>
      <c r="AB260" s="153" t="s">
        <v>7107</v>
      </c>
      <c r="AC260" s="153">
        <v>1</v>
      </c>
      <c r="AD260" s="153">
        <v>0</v>
      </c>
      <c r="AE260" s="153">
        <v>0</v>
      </c>
      <c r="AF260" s="153">
        <v>0</v>
      </c>
      <c r="AG260" s="153">
        <v>0</v>
      </c>
      <c r="AH260" s="153">
        <v>0</v>
      </c>
      <c r="AI260" s="153">
        <v>0</v>
      </c>
      <c r="AJ260" s="153">
        <v>0</v>
      </c>
      <c r="AK260" s="153">
        <v>0</v>
      </c>
      <c r="AL260" s="153">
        <v>0</v>
      </c>
      <c r="AM260" s="153">
        <v>0</v>
      </c>
      <c r="AN260" s="153">
        <v>0</v>
      </c>
      <c r="AO260" s="153">
        <v>0</v>
      </c>
      <c r="AP260" s="154">
        <v>16</v>
      </c>
      <c r="AQ260" s="153">
        <v>0</v>
      </c>
      <c r="AR260" s="153">
        <v>0</v>
      </c>
      <c r="AS260" s="153">
        <v>16</v>
      </c>
      <c r="AT260" s="153">
        <v>0</v>
      </c>
      <c r="AU260" s="153">
        <v>0</v>
      </c>
      <c r="AV260" s="153">
        <v>0</v>
      </c>
      <c r="AW260" s="153">
        <v>0</v>
      </c>
      <c r="AX260" s="153">
        <v>0</v>
      </c>
      <c r="AY260" s="153">
        <v>0</v>
      </c>
      <c r="AZ260" s="153">
        <v>0</v>
      </c>
      <c r="BA260" s="153">
        <v>0</v>
      </c>
      <c r="BB260" s="153">
        <v>0</v>
      </c>
      <c r="BC260" s="153">
        <v>0</v>
      </c>
      <c r="BD260" s="153">
        <v>0</v>
      </c>
      <c r="BE260" s="153">
        <v>0</v>
      </c>
      <c r="BF260" s="153">
        <v>0</v>
      </c>
      <c r="BG260" s="153">
        <v>0</v>
      </c>
      <c r="BH260" s="155">
        <v>1280000000</v>
      </c>
      <c r="BI260" s="153">
        <v>0</v>
      </c>
      <c r="BJ260" s="153">
        <v>0</v>
      </c>
    </row>
    <row r="261" spans="1:62">
      <c r="A261" s="152">
        <v>4050065308</v>
      </c>
      <c r="B261" s="153">
        <v>6</v>
      </c>
      <c r="C261" s="153" t="s">
        <v>7654</v>
      </c>
      <c r="D261" s="153" t="s">
        <v>7655</v>
      </c>
      <c r="E261" s="153">
        <v>2023</v>
      </c>
      <c r="F261" s="153" t="s">
        <v>7102</v>
      </c>
      <c r="G261" s="153" t="s">
        <v>7103</v>
      </c>
      <c r="H261" s="153">
        <v>2</v>
      </c>
      <c r="I261" s="153" t="s">
        <v>7104</v>
      </c>
      <c r="J261" s="153">
        <v>4</v>
      </c>
      <c r="K261" s="153" t="s">
        <v>784</v>
      </c>
      <c r="L261" s="153" t="s">
        <v>7656</v>
      </c>
      <c r="M261" s="153">
        <v>199</v>
      </c>
      <c r="N261" s="153" t="s">
        <v>7105</v>
      </c>
      <c r="O261" s="153">
        <v>5</v>
      </c>
      <c r="P261" s="153" t="s">
        <v>7273</v>
      </c>
      <c r="Q261" s="153">
        <v>55</v>
      </c>
      <c r="R261" s="153" t="s">
        <v>2846</v>
      </c>
      <c r="S261" s="153">
        <v>1872</v>
      </c>
      <c r="T261" s="153" t="s">
        <v>3691</v>
      </c>
      <c r="U261" s="153">
        <v>15</v>
      </c>
      <c r="V261" s="153">
        <v>2</v>
      </c>
      <c r="W261" s="154">
        <v>18722</v>
      </c>
      <c r="X261" s="153" t="s">
        <v>7865</v>
      </c>
      <c r="Y261" s="153">
        <v>1</v>
      </c>
      <c r="Z261" s="153" t="s">
        <v>229</v>
      </c>
      <c r="AA261" s="153">
        <v>1</v>
      </c>
      <c r="AB261" s="153" t="s">
        <v>7107</v>
      </c>
      <c r="AC261" s="153">
        <v>1</v>
      </c>
      <c r="AD261" s="153">
        <v>0</v>
      </c>
      <c r="AE261" s="153">
        <v>0</v>
      </c>
      <c r="AF261" s="153">
        <v>0</v>
      </c>
      <c r="AG261" s="153">
        <v>14</v>
      </c>
      <c r="AH261" s="153">
        <v>0</v>
      </c>
      <c r="AI261" s="153">
        <v>0</v>
      </c>
      <c r="AJ261" s="153">
        <v>20</v>
      </c>
      <c r="AK261" s="153">
        <v>17</v>
      </c>
      <c r="AL261" s="153">
        <v>85</v>
      </c>
      <c r="AM261" s="153">
        <v>22</v>
      </c>
      <c r="AN261" s="153">
        <v>0</v>
      </c>
      <c r="AO261" s="153">
        <v>0</v>
      </c>
      <c r="AP261" s="154">
        <v>13</v>
      </c>
      <c r="AQ261" s="153">
        <v>0</v>
      </c>
      <c r="AR261" s="153">
        <v>0</v>
      </c>
      <c r="AS261" s="153">
        <v>55</v>
      </c>
      <c r="AT261" s="153">
        <v>17</v>
      </c>
      <c r="AU261" s="153" t="s">
        <v>7866</v>
      </c>
      <c r="AV261" s="153">
        <v>0</v>
      </c>
      <c r="AW261" s="153">
        <v>0</v>
      </c>
      <c r="AX261" s="153">
        <v>0</v>
      </c>
      <c r="AY261" s="153">
        <v>288958000</v>
      </c>
      <c r="AZ261" s="153">
        <v>0</v>
      </c>
      <c r="BA261" s="153">
        <v>0</v>
      </c>
      <c r="BB261" s="153">
        <v>387000000</v>
      </c>
      <c r="BC261" s="153">
        <v>387000000</v>
      </c>
      <c r="BD261" s="153">
        <v>100</v>
      </c>
      <c r="BE261" s="153">
        <v>460000000</v>
      </c>
      <c r="BF261" s="153">
        <v>0</v>
      </c>
      <c r="BG261" s="153">
        <v>0</v>
      </c>
      <c r="BH261" s="155">
        <v>288000000</v>
      </c>
      <c r="BI261" s="153">
        <v>0</v>
      </c>
      <c r="BJ261" s="153">
        <v>0</v>
      </c>
    </row>
    <row r="262" spans="1:62">
      <c r="A262" s="152">
        <v>4050065308</v>
      </c>
      <c r="B262" s="153">
        <v>6</v>
      </c>
      <c r="C262" s="153" t="s">
        <v>7654</v>
      </c>
      <c r="D262" s="153" t="s">
        <v>7655</v>
      </c>
      <c r="E262" s="153">
        <v>2023</v>
      </c>
      <c r="F262" s="153" t="s">
        <v>7102</v>
      </c>
      <c r="G262" s="153" t="s">
        <v>7103</v>
      </c>
      <c r="H262" s="153">
        <v>2</v>
      </c>
      <c r="I262" s="153" t="s">
        <v>7104</v>
      </c>
      <c r="J262" s="153">
        <v>4</v>
      </c>
      <c r="K262" s="153" t="s">
        <v>784</v>
      </c>
      <c r="L262" s="153" t="s">
        <v>7656</v>
      </c>
      <c r="M262" s="153">
        <v>199</v>
      </c>
      <c r="N262" s="153" t="s">
        <v>7105</v>
      </c>
      <c r="O262" s="153">
        <v>5</v>
      </c>
      <c r="P262" s="153" t="s">
        <v>7273</v>
      </c>
      <c r="Q262" s="153">
        <v>55</v>
      </c>
      <c r="R262" s="153" t="s">
        <v>2846</v>
      </c>
      <c r="S262" s="153">
        <v>1872</v>
      </c>
      <c r="T262" s="153" t="s">
        <v>3691</v>
      </c>
      <c r="U262" s="153">
        <v>15</v>
      </c>
      <c r="V262" s="153">
        <v>3</v>
      </c>
      <c r="W262" s="154">
        <v>18723</v>
      </c>
      <c r="X262" s="153" t="s">
        <v>7867</v>
      </c>
      <c r="Y262" s="153">
        <v>1</v>
      </c>
      <c r="Z262" s="153" t="s">
        <v>229</v>
      </c>
      <c r="AA262" s="153">
        <v>1</v>
      </c>
      <c r="AB262" s="153" t="s">
        <v>7107</v>
      </c>
      <c r="AC262" s="153">
        <v>1</v>
      </c>
      <c r="AD262" s="153">
        <v>0</v>
      </c>
      <c r="AE262" s="153">
        <v>0</v>
      </c>
      <c r="AF262" s="153">
        <v>0</v>
      </c>
      <c r="AG262" s="153">
        <v>0</v>
      </c>
      <c r="AH262" s="153">
        <v>0</v>
      </c>
      <c r="AI262" s="153">
        <v>0</v>
      </c>
      <c r="AJ262" s="153" t="s">
        <v>7449</v>
      </c>
      <c r="AK262" s="153" t="s">
        <v>7449</v>
      </c>
      <c r="AL262" s="153">
        <v>100</v>
      </c>
      <c r="AM262" s="153" t="s">
        <v>7287</v>
      </c>
      <c r="AN262" s="153">
        <v>0</v>
      </c>
      <c r="AO262" s="153">
        <v>0</v>
      </c>
      <c r="AP262" s="154">
        <v>0</v>
      </c>
      <c r="AQ262" s="153">
        <v>0</v>
      </c>
      <c r="AR262" s="153">
        <v>0</v>
      </c>
      <c r="AS262" s="153">
        <v>3</v>
      </c>
      <c r="AT262" s="153" t="s">
        <v>7449</v>
      </c>
      <c r="AU262" s="153" t="s">
        <v>7868</v>
      </c>
      <c r="AV262" s="153">
        <v>0</v>
      </c>
      <c r="AW262" s="153">
        <v>0</v>
      </c>
      <c r="AX262" s="153">
        <v>0</v>
      </c>
      <c r="AY262" s="153">
        <v>0</v>
      </c>
      <c r="AZ262" s="153">
        <v>0</v>
      </c>
      <c r="BA262" s="153">
        <v>0</v>
      </c>
      <c r="BB262" s="153">
        <v>200018000</v>
      </c>
      <c r="BC262" s="153">
        <v>199199249</v>
      </c>
      <c r="BD262" s="153" t="s">
        <v>7869</v>
      </c>
      <c r="BE262" s="153">
        <v>4000000000</v>
      </c>
      <c r="BF262" s="153">
        <v>0</v>
      </c>
      <c r="BG262" s="153">
        <v>0</v>
      </c>
      <c r="BH262" s="155">
        <v>0</v>
      </c>
      <c r="BI262" s="153">
        <v>0</v>
      </c>
      <c r="BJ262" s="153">
        <v>0</v>
      </c>
    </row>
    <row r="263" spans="1:62">
      <c r="A263" s="152">
        <v>4050065308</v>
      </c>
      <c r="B263" s="153">
        <v>6</v>
      </c>
      <c r="C263" s="153" t="s">
        <v>7654</v>
      </c>
      <c r="D263" s="153" t="s">
        <v>7655</v>
      </c>
      <c r="E263" s="153">
        <v>2023</v>
      </c>
      <c r="F263" s="153" t="s">
        <v>7102</v>
      </c>
      <c r="G263" s="153" t="s">
        <v>7103</v>
      </c>
      <c r="H263" s="153">
        <v>2</v>
      </c>
      <c r="I263" s="153" t="s">
        <v>7104</v>
      </c>
      <c r="J263" s="153">
        <v>4</v>
      </c>
      <c r="K263" s="153" t="s">
        <v>784</v>
      </c>
      <c r="L263" s="153" t="s">
        <v>7656</v>
      </c>
      <c r="M263" s="153">
        <v>199</v>
      </c>
      <c r="N263" s="153" t="s">
        <v>7105</v>
      </c>
      <c r="O263" s="153">
        <v>5</v>
      </c>
      <c r="P263" s="153" t="s">
        <v>7273</v>
      </c>
      <c r="Q263" s="153">
        <v>55</v>
      </c>
      <c r="R263" s="153" t="s">
        <v>2846</v>
      </c>
      <c r="S263" s="153">
        <v>1872</v>
      </c>
      <c r="T263" s="153" t="s">
        <v>3691</v>
      </c>
      <c r="U263" s="153">
        <v>15</v>
      </c>
      <c r="V263" s="153">
        <v>4</v>
      </c>
      <c r="W263" s="154">
        <v>18724</v>
      </c>
      <c r="X263" s="153" t="s">
        <v>7870</v>
      </c>
      <c r="Y263" s="153">
        <v>1</v>
      </c>
      <c r="Z263" s="153" t="s">
        <v>229</v>
      </c>
      <c r="AA263" s="153">
        <v>1</v>
      </c>
      <c r="AB263" s="153" t="s">
        <v>7107</v>
      </c>
      <c r="AC263" s="153">
        <v>1</v>
      </c>
      <c r="AD263" s="153">
        <v>0</v>
      </c>
      <c r="AE263" s="153">
        <v>0</v>
      </c>
      <c r="AF263" s="153">
        <v>0</v>
      </c>
      <c r="AG263" s="153">
        <v>625</v>
      </c>
      <c r="AH263" s="153">
        <v>625</v>
      </c>
      <c r="AI263" s="153">
        <v>100</v>
      </c>
      <c r="AJ263" s="153">
        <v>625</v>
      </c>
      <c r="AK263" s="153">
        <v>625</v>
      </c>
      <c r="AL263" s="153">
        <v>100</v>
      </c>
      <c r="AM263" s="153">
        <v>625</v>
      </c>
      <c r="AN263" s="153">
        <v>0</v>
      </c>
      <c r="AO263" s="153">
        <v>0</v>
      </c>
      <c r="AP263" s="154">
        <v>625</v>
      </c>
      <c r="AQ263" s="153">
        <v>0</v>
      </c>
      <c r="AR263" s="153">
        <v>0</v>
      </c>
      <c r="AS263" s="153">
        <v>2500</v>
      </c>
      <c r="AT263" s="153">
        <v>1250</v>
      </c>
      <c r="AU263" s="153">
        <v>50</v>
      </c>
      <c r="AV263" s="153">
        <v>0</v>
      </c>
      <c r="AW263" s="153">
        <v>0</v>
      </c>
      <c r="AX263" s="153">
        <v>0</v>
      </c>
      <c r="AY263" s="153">
        <v>386964478</v>
      </c>
      <c r="AZ263" s="153">
        <v>356339711</v>
      </c>
      <c r="BA263" s="153" t="s">
        <v>7871</v>
      </c>
      <c r="BB263" s="153">
        <v>59800000</v>
      </c>
      <c r="BC263" s="153">
        <v>51971024</v>
      </c>
      <c r="BD263" s="153" t="s">
        <v>7872</v>
      </c>
      <c r="BE263" s="153">
        <v>969268908</v>
      </c>
      <c r="BF263" s="153">
        <v>0</v>
      </c>
      <c r="BG263" s="153">
        <v>0</v>
      </c>
      <c r="BH263" s="155">
        <v>754000000</v>
      </c>
      <c r="BI263" s="153">
        <v>0</v>
      </c>
      <c r="BJ263" s="153">
        <v>0</v>
      </c>
    </row>
    <row r="264" spans="1:62">
      <c r="A264" s="152">
        <v>4050065308</v>
      </c>
      <c r="B264" s="153">
        <v>6</v>
      </c>
      <c r="C264" s="153" t="s">
        <v>7654</v>
      </c>
      <c r="D264" s="153" t="s">
        <v>7655</v>
      </c>
      <c r="E264" s="153">
        <v>2023</v>
      </c>
      <c r="F264" s="153" t="s">
        <v>7102</v>
      </c>
      <c r="G264" s="153" t="s">
        <v>7103</v>
      </c>
      <c r="H264" s="153">
        <v>2</v>
      </c>
      <c r="I264" s="153" t="s">
        <v>7104</v>
      </c>
      <c r="J264" s="153">
        <v>4</v>
      </c>
      <c r="K264" s="153" t="s">
        <v>784</v>
      </c>
      <c r="L264" s="153" t="s">
        <v>7656</v>
      </c>
      <c r="M264" s="153">
        <v>199</v>
      </c>
      <c r="N264" s="153" t="s">
        <v>7105</v>
      </c>
      <c r="O264" s="153">
        <v>5</v>
      </c>
      <c r="P264" s="153" t="s">
        <v>7273</v>
      </c>
      <c r="Q264" s="153">
        <v>55</v>
      </c>
      <c r="R264" s="153" t="s">
        <v>2846</v>
      </c>
      <c r="S264" s="153">
        <v>1872</v>
      </c>
      <c r="T264" s="153" t="s">
        <v>3691</v>
      </c>
      <c r="U264" s="153">
        <v>15</v>
      </c>
      <c r="V264" s="153">
        <v>5</v>
      </c>
      <c r="W264" s="154">
        <v>18725</v>
      </c>
      <c r="X264" s="153" t="s">
        <v>7873</v>
      </c>
      <c r="Y264" s="153">
        <v>2</v>
      </c>
      <c r="Z264" s="153" t="s">
        <v>366</v>
      </c>
      <c r="AA264" s="153">
        <v>1</v>
      </c>
      <c r="AB264" s="153" t="s">
        <v>7107</v>
      </c>
      <c r="AC264" s="153">
        <v>1</v>
      </c>
      <c r="AD264" s="153">
        <v>0</v>
      </c>
      <c r="AE264" s="153">
        <v>0</v>
      </c>
      <c r="AF264" s="153">
        <v>0</v>
      </c>
      <c r="AG264" s="153">
        <v>80</v>
      </c>
      <c r="AH264" s="153">
        <v>80</v>
      </c>
      <c r="AI264" s="153">
        <v>100</v>
      </c>
      <c r="AJ264" s="153">
        <v>80</v>
      </c>
      <c r="AK264" s="153">
        <v>80</v>
      </c>
      <c r="AL264" s="153">
        <v>100</v>
      </c>
      <c r="AM264" s="153">
        <v>80</v>
      </c>
      <c r="AN264" s="153">
        <v>0</v>
      </c>
      <c r="AO264" s="153">
        <v>0</v>
      </c>
      <c r="AP264" s="154">
        <v>80</v>
      </c>
      <c r="AQ264" s="153">
        <v>0</v>
      </c>
      <c r="AR264" s="153">
        <v>0</v>
      </c>
      <c r="AS264" s="153" t="s">
        <v>7108</v>
      </c>
      <c r="AT264" s="153" t="s">
        <v>7108</v>
      </c>
      <c r="AU264" s="153" t="s">
        <v>7108</v>
      </c>
      <c r="AV264" s="153">
        <v>0</v>
      </c>
      <c r="AW264" s="153">
        <v>0</v>
      </c>
      <c r="AX264" s="153">
        <v>0</v>
      </c>
      <c r="AY264" s="153">
        <v>1288731000</v>
      </c>
      <c r="AZ264" s="153">
        <v>1288731000</v>
      </c>
      <c r="BA264" s="153">
        <v>100</v>
      </c>
      <c r="BB264" s="153">
        <v>1623841234</v>
      </c>
      <c r="BC264" s="153">
        <v>1604464723</v>
      </c>
      <c r="BD264" s="153" t="s">
        <v>7874</v>
      </c>
      <c r="BE264" s="153">
        <v>1646731092</v>
      </c>
      <c r="BF264" s="153">
        <v>0</v>
      </c>
      <c r="BG264" s="153">
        <v>0</v>
      </c>
      <c r="BH264" s="155">
        <v>1290000000</v>
      </c>
      <c r="BI264" s="153">
        <v>0</v>
      </c>
      <c r="BJ264" s="153">
        <v>0</v>
      </c>
    </row>
    <row r="265" spans="1:62">
      <c r="A265" s="152">
        <v>4050065308</v>
      </c>
      <c r="B265" s="153">
        <v>6</v>
      </c>
      <c r="C265" s="153" t="s">
        <v>7654</v>
      </c>
      <c r="D265" s="153" t="s">
        <v>7655</v>
      </c>
      <c r="E265" s="153">
        <v>2023</v>
      </c>
      <c r="F265" s="153" t="s">
        <v>7102</v>
      </c>
      <c r="G265" s="153" t="s">
        <v>7103</v>
      </c>
      <c r="H265" s="153">
        <v>2</v>
      </c>
      <c r="I265" s="153" t="s">
        <v>7104</v>
      </c>
      <c r="J265" s="153">
        <v>4</v>
      </c>
      <c r="K265" s="153" t="s">
        <v>784</v>
      </c>
      <c r="L265" s="153" t="s">
        <v>7656</v>
      </c>
      <c r="M265" s="153">
        <v>199</v>
      </c>
      <c r="N265" s="153" t="s">
        <v>7105</v>
      </c>
      <c r="O265" s="153">
        <v>5</v>
      </c>
      <c r="P265" s="153" t="s">
        <v>7273</v>
      </c>
      <c r="Q265" s="153">
        <v>57</v>
      </c>
      <c r="R265" s="153" t="s">
        <v>244</v>
      </c>
      <c r="S265" s="153">
        <v>1873</v>
      </c>
      <c r="T265" s="153" t="s">
        <v>7875</v>
      </c>
      <c r="U265" s="153">
        <v>12</v>
      </c>
      <c r="V265" s="153">
        <v>1</v>
      </c>
      <c r="W265" s="154">
        <v>18731</v>
      </c>
      <c r="X265" s="153" t="s">
        <v>7465</v>
      </c>
      <c r="Y265" s="153">
        <v>1</v>
      </c>
      <c r="Z265" s="153" t="s">
        <v>229</v>
      </c>
      <c r="AA265" s="153">
        <v>1</v>
      </c>
      <c r="AB265" s="153" t="s">
        <v>7107</v>
      </c>
      <c r="AC265" s="153">
        <v>1</v>
      </c>
      <c r="AD265" s="153">
        <v>0</v>
      </c>
      <c r="AE265" s="153">
        <v>0</v>
      </c>
      <c r="AF265" s="153">
        <v>0</v>
      </c>
      <c r="AG265" s="153">
        <v>1</v>
      </c>
      <c r="AH265" s="153">
        <v>1</v>
      </c>
      <c r="AI265" s="153">
        <v>100</v>
      </c>
      <c r="AJ265" s="153">
        <v>1</v>
      </c>
      <c r="AK265" s="153">
        <v>1</v>
      </c>
      <c r="AL265" s="153">
        <v>100</v>
      </c>
      <c r="AM265" s="153">
        <v>1</v>
      </c>
      <c r="AN265" s="153">
        <v>1</v>
      </c>
      <c r="AO265" s="153">
        <v>100</v>
      </c>
      <c r="AP265" s="154">
        <v>1</v>
      </c>
      <c r="AQ265" s="153">
        <v>0</v>
      </c>
      <c r="AR265" s="153">
        <v>0</v>
      </c>
      <c r="AS265" s="153">
        <v>4</v>
      </c>
      <c r="AT265" s="153">
        <v>3</v>
      </c>
      <c r="AU265" s="153">
        <v>75</v>
      </c>
      <c r="AV265" s="153">
        <v>0</v>
      </c>
      <c r="AW265" s="153">
        <v>0</v>
      </c>
      <c r="AX265" s="153">
        <v>0</v>
      </c>
      <c r="AY265" s="153">
        <v>7112185000</v>
      </c>
      <c r="AZ265" s="153">
        <v>6082850913</v>
      </c>
      <c r="BA265" s="153" t="s">
        <v>7876</v>
      </c>
      <c r="BB265" s="153">
        <v>9788037418</v>
      </c>
      <c r="BC265" s="153">
        <v>9564371139</v>
      </c>
      <c r="BD265" s="153" t="s">
        <v>7823</v>
      </c>
      <c r="BE265" s="153">
        <v>14942689333</v>
      </c>
      <c r="BF265" s="153">
        <v>13887362030</v>
      </c>
      <c r="BG265" s="153" t="s">
        <v>7877</v>
      </c>
      <c r="BH265" s="155">
        <v>7749000000</v>
      </c>
      <c r="BI265" s="153">
        <v>0</v>
      </c>
      <c r="BJ265" s="153">
        <v>0</v>
      </c>
    </row>
    <row r="266" spans="1:62">
      <c r="A266" s="152">
        <v>4050065308</v>
      </c>
      <c r="B266" s="153">
        <v>6</v>
      </c>
      <c r="C266" s="153" t="s">
        <v>7654</v>
      </c>
      <c r="D266" s="153" t="s">
        <v>7655</v>
      </c>
      <c r="E266" s="153">
        <v>2023</v>
      </c>
      <c r="F266" s="153" t="s">
        <v>7102</v>
      </c>
      <c r="G266" s="153" t="s">
        <v>7103</v>
      </c>
      <c r="H266" s="153">
        <v>2</v>
      </c>
      <c r="I266" s="153" t="s">
        <v>7104</v>
      </c>
      <c r="J266" s="153">
        <v>4</v>
      </c>
      <c r="K266" s="153" t="s">
        <v>784</v>
      </c>
      <c r="L266" s="153" t="s">
        <v>7656</v>
      </c>
      <c r="M266" s="153">
        <v>199</v>
      </c>
      <c r="N266" s="153" t="s">
        <v>7105</v>
      </c>
      <c r="O266" s="153">
        <v>5</v>
      </c>
      <c r="P266" s="153" t="s">
        <v>7273</v>
      </c>
      <c r="Q266" s="153">
        <v>57</v>
      </c>
      <c r="R266" s="153" t="s">
        <v>244</v>
      </c>
      <c r="S266" s="153">
        <v>1873</v>
      </c>
      <c r="T266" s="153" t="s">
        <v>7875</v>
      </c>
      <c r="U266" s="153">
        <v>12</v>
      </c>
      <c r="V266" s="153">
        <v>2</v>
      </c>
      <c r="W266" s="154">
        <v>18732</v>
      </c>
      <c r="X266" s="153" t="s">
        <v>7878</v>
      </c>
      <c r="Y266" s="153">
        <v>2</v>
      </c>
      <c r="Z266" s="153" t="s">
        <v>366</v>
      </c>
      <c r="AA266" s="153">
        <v>1</v>
      </c>
      <c r="AB266" s="153" t="s">
        <v>7107</v>
      </c>
      <c r="AC266" s="153">
        <v>1</v>
      </c>
      <c r="AD266" s="153">
        <v>0</v>
      </c>
      <c r="AE266" s="153">
        <v>0</v>
      </c>
      <c r="AF266" s="153">
        <v>0</v>
      </c>
      <c r="AG266" s="153">
        <v>1</v>
      </c>
      <c r="AH266" s="153">
        <v>1</v>
      </c>
      <c r="AI266" s="153">
        <v>100</v>
      </c>
      <c r="AJ266" s="153">
        <v>1</v>
      </c>
      <c r="AK266" s="153">
        <v>1</v>
      </c>
      <c r="AL266" s="153">
        <v>100</v>
      </c>
      <c r="AM266" s="153">
        <v>1</v>
      </c>
      <c r="AN266" s="153">
        <v>0</v>
      </c>
      <c r="AO266" s="153">
        <v>0</v>
      </c>
      <c r="AP266" s="154">
        <v>1</v>
      </c>
      <c r="AQ266" s="153">
        <v>0</v>
      </c>
      <c r="AR266" s="153">
        <v>0</v>
      </c>
      <c r="AS266" s="153" t="s">
        <v>7108</v>
      </c>
      <c r="AT266" s="153" t="s">
        <v>7108</v>
      </c>
      <c r="AU266" s="153" t="s">
        <v>7108</v>
      </c>
      <c r="AV266" s="153">
        <v>0</v>
      </c>
      <c r="AW266" s="153">
        <v>0</v>
      </c>
      <c r="AX266" s="153">
        <v>0</v>
      </c>
      <c r="AY266" s="153">
        <v>40273000</v>
      </c>
      <c r="AZ266" s="153">
        <v>0</v>
      </c>
      <c r="BA266" s="153">
        <v>0</v>
      </c>
      <c r="BB266" s="153">
        <v>33709650</v>
      </c>
      <c r="BC266" s="153">
        <v>33709650</v>
      </c>
      <c r="BD266" s="153">
        <v>100</v>
      </c>
      <c r="BE266" s="153">
        <v>24248000</v>
      </c>
      <c r="BF266" s="153">
        <v>0</v>
      </c>
      <c r="BG266" s="153">
        <v>0</v>
      </c>
      <c r="BH266" s="155">
        <v>47000000</v>
      </c>
      <c r="BI266" s="153">
        <v>0</v>
      </c>
      <c r="BJ266" s="153">
        <v>0</v>
      </c>
    </row>
    <row r="267" spans="1:62">
      <c r="A267" s="152">
        <v>4050065308</v>
      </c>
      <c r="B267" s="153">
        <v>6</v>
      </c>
      <c r="C267" s="153" t="s">
        <v>7654</v>
      </c>
      <c r="D267" s="153" t="s">
        <v>7655</v>
      </c>
      <c r="E267" s="153">
        <v>2023</v>
      </c>
      <c r="F267" s="153" t="s">
        <v>7102</v>
      </c>
      <c r="G267" s="153" t="s">
        <v>7103</v>
      </c>
      <c r="H267" s="153">
        <v>2</v>
      </c>
      <c r="I267" s="153" t="s">
        <v>7104</v>
      </c>
      <c r="J267" s="153">
        <v>4</v>
      </c>
      <c r="K267" s="153" t="s">
        <v>784</v>
      </c>
      <c r="L267" s="153" t="s">
        <v>7656</v>
      </c>
      <c r="M267" s="153">
        <v>199</v>
      </c>
      <c r="N267" s="153" t="s">
        <v>7105</v>
      </c>
      <c r="O267" s="153">
        <v>5</v>
      </c>
      <c r="P267" s="153" t="s">
        <v>7273</v>
      </c>
      <c r="Q267" s="153">
        <v>57</v>
      </c>
      <c r="R267" s="153" t="s">
        <v>244</v>
      </c>
      <c r="S267" s="153">
        <v>1873</v>
      </c>
      <c r="T267" s="153" t="s">
        <v>7875</v>
      </c>
      <c r="U267" s="153">
        <v>12</v>
      </c>
      <c r="V267" s="153">
        <v>3</v>
      </c>
      <c r="W267" s="154">
        <v>18733</v>
      </c>
      <c r="X267" s="153" t="s">
        <v>7879</v>
      </c>
      <c r="Y267" s="153">
        <v>1</v>
      </c>
      <c r="Z267" s="153" t="s">
        <v>229</v>
      </c>
      <c r="AA267" s="153">
        <v>1</v>
      </c>
      <c r="AB267" s="153" t="s">
        <v>7107</v>
      </c>
      <c r="AC267" s="153">
        <v>1</v>
      </c>
      <c r="AD267" s="153">
        <v>0</v>
      </c>
      <c r="AE267" s="153">
        <v>0</v>
      </c>
      <c r="AF267" s="153">
        <v>0</v>
      </c>
      <c r="AG267" s="153">
        <v>1</v>
      </c>
      <c r="AH267" s="153">
        <v>1</v>
      </c>
      <c r="AI267" s="153">
        <v>100</v>
      </c>
      <c r="AJ267" s="153">
        <v>1</v>
      </c>
      <c r="AK267" s="153">
        <v>1</v>
      </c>
      <c r="AL267" s="153">
        <v>100</v>
      </c>
      <c r="AM267" s="153">
        <v>1</v>
      </c>
      <c r="AN267" s="153">
        <v>1</v>
      </c>
      <c r="AO267" s="153">
        <v>100</v>
      </c>
      <c r="AP267" s="154">
        <v>1</v>
      </c>
      <c r="AQ267" s="153">
        <v>0</v>
      </c>
      <c r="AR267" s="153">
        <v>0</v>
      </c>
      <c r="AS267" s="153">
        <v>4</v>
      </c>
      <c r="AT267" s="153">
        <v>3</v>
      </c>
      <c r="AU267" s="153">
        <v>75</v>
      </c>
      <c r="AV267" s="153">
        <v>0</v>
      </c>
      <c r="AW267" s="153">
        <v>0</v>
      </c>
      <c r="AX267" s="153">
        <v>0</v>
      </c>
      <c r="AY267" s="153">
        <v>2162652000</v>
      </c>
      <c r="AZ267" s="153">
        <v>2071792311</v>
      </c>
      <c r="BA267" s="153" t="s">
        <v>7880</v>
      </c>
      <c r="BB267" s="153">
        <v>2490336000</v>
      </c>
      <c r="BC267" s="153">
        <v>2166100564</v>
      </c>
      <c r="BD267" s="153" t="s">
        <v>7881</v>
      </c>
      <c r="BE267" s="153">
        <v>2436996667</v>
      </c>
      <c r="BF267" s="153">
        <v>2322416666</v>
      </c>
      <c r="BG267" s="153" t="s">
        <v>7882</v>
      </c>
      <c r="BH267" s="155">
        <v>2360000000</v>
      </c>
      <c r="BI267" s="153">
        <v>0</v>
      </c>
      <c r="BJ267" s="153">
        <v>0</v>
      </c>
    </row>
    <row r="268" spans="1:62">
      <c r="A268" s="152">
        <v>4050065308</v>
      </c>
      <c r="B268" s="153">
        <v>6</v>
      </c>
      <c r="C268" s="153" t="s">
        <v>7883</v>
      </c>
      <c r="D268" s="153" t="s">
        <v>7884</v>
      </c>
      <c r="E268" s="153">
        <v>2023</v>
      </c>
      <c r="F268" s="153" t="s">
        <v>7102</v>
      </c>
      <c r="G268" s="153" t="s">
        <v>7103</v>
      </c>
      <c r="H268" s="153">
        <v>2</v>
      </c>
      <c r="I268" s="153" t="s">
        <v>7104</v>
      </c>
      <c r="J268" s="153">
        <v>5</v>
      </c>
      <c r="K268" s="153" t="s">
        <v>889</v>
      </c>
      <c r="L268" s="153" t="s">
        <v>889</v>
      </c>
      <c r="M268" s="153">
        <v>199</v>
      </c>
      <c r="N268" s="153" t="s">
        <v>7105</v>
      </c>
      <c r="O268" s="153">
        <v>1</v>
      </c>
      <c r="P268" s="153" t="s">
        <v>2356</v>
      </c>
      <c r="Q268" s="153">
        <v>1</v>
      </c>
      <c r="R268" s="153" t="s">
        <v>2357</v>
      </c>
      <c r="S268" s="153">
        <v>1707</v>
      </c>
      <c r="T268" s="153" t="s">
        <v>3717</v>
      </c>
      <c r="U268" s="153">
        <v>26</v>
      </c>
      <c r="V268" s="153">
        <v>1</v>
      </c>
      <c r="W268" s="154">
        <v>17071</v>
      </c>
      <c r="X268" s="153" t="s">
        <v>7885</v>
      </c>
      <c r="Y268" s="153">
        <v>2</v>
      </c>
      <c r="Z268" s="153" t="s">
        <v>366</v>
      </c>
      <c r="AA268" s="153">
        <v>1</v>
      </c>
      <c r="AB268" s="153" t="s">
        <v>7107</v>
      </c>
      <c r="AC268" s="153">
        <v>1</v>
      </c>
      <c r="AD268" s="153">
        <v>0</v>
      </c>
      <c r="AE268" s="153">
        <v>0</v>
      </c>
      <c r="AF268" s="153">
        <v>0</v>
      </c>
      <c r="AG268" s="153">
        <v>3107</v>
      </c>
      <c r="AH268" s="153">
        <v>3107</v>
      </c>
      <c r="AI268" s="153">
        <v>100</v>
      </c>
      <c r="AJ268" s="153">
        <v>3107</v>
      </c>
      <c r="AK268" s="153">
        <v>3107</v>
      </c>
      <c r="AL268" s="153">
        <v>100</v>
      </c>
      <c r="AM268" s="153">
        <v>3107</v>
      </c>
      <c r="AN268" s="153">
        <v>3107</v>
      </c>
      <c r="AO268" s="153">
        <v>100</v>
      </c>
      <c r="AP268" s="154">
        <v>3107</v>
      </c>
      <c r="AQ268" s="153">
        <v>0</v>
      </c>
      <c r="AR268" s="153">
        <v>0</v>
      </c>
      <c r="AS268" s="153" t="s">
        <v>7108</v>
      </c>
      <c r="AT268" s="153" t="s">
        <v>7108</v>
      </c>
      <c r="AU268" s="153" t="s">
        <v>7108</v>
      </c>
      <c r="AV268" s="153">
        <v>0</v>
      </c>
      <c r="AW268" s="153">
        <v>0</v>
      </c>
      <c r="AX268" s="153">
        <v>0</v>
      </c>
      <c r="AY268" s="153">
        <v>5944119000</v>
      </c>
      <c r="AZ268" s="153">
        <v>5919964566</v>
      </c>
      <c r="BA268" s="153" t="s">
        <v>7869</v>
      </c>
      <c r="BB268" s="153">
        <v>5513039036</v>
      </c>
      <c r="BC268" s="153">
        <v>5513039036</v>
      </c>
      <c r="BD268" s="153">
        <v>100</v>
      </c>
      <c r="BE268" s="153">
        <v>8800000000</v>
      </c>
      <c r="BF268" s="153">
        <v>8563925000</v>
      </c>
      <c r="BG268" s="153" t="s">
        <v>7886</v>
      </c>
      <c r="BH268" s="155">
        <v>8270000000</v>
      </c>
      <c r="BI268" s="153">
        <v>0</v>
      </c>
      <c r="BJ268" s="153">
        <v>0</v>
      </c>
    </row>
    <row r="269" spans="1:62">
      <c r="A269" s="152">
        <v>4050065308</v>
      </c>
      <c r="B269" s="153">
        <v>6</v>
      </c>
      <c r="C269" s="153" t="s">
        <v>7883</v>
      </c>
      <c r="D269" s="153" t="s">
        <v>7884</v>
      </c>
      <c r="E269" s="153">
        <v>2023</v>
      </c>
      <c r="F269" s="153" t="s">
        <v>7102</v>
      </c>
      <c r="G269" s="153" t="s">
        <v>7103</v>
      </c>
      <c r="H269" s="153">
        <v>2</v>
      </c>
      <c r="I269" s="153" t="s">
        <v>7104</v>
      </c>
      <c r="J269" s="153">
        <v>5</v>
      </c>
      <c r="K269" s="153" t="s">
        <v>889</v>
      </c>
      <c r="L269" s="153" t="s">
        <v>889</v>
      </c>
      <c r="M269" s="153">
        <v>199</v>
      </c>
      <c r="N269" s="153" t="s">
        <v>7105</v>
      </c>
      <c r="O269" s="153">
        <v>1</v>
      </c>
      <c r="P269" s="153" t="s">
        <v>2356</v>
      </c>
      <c r="Q269" s="153">
        <v>1</v>
      </c>
      <c r="R269" s="153" t="s">
        <v>2357</v>
      </c>
      <c r="S269" s="153">
        <v>1707</v>
      </c>
      <c r="T269" s="153" t="s">
        <v>3717</v>
      </c>
      <c r="U269" s="153">
        <v>26</v>
      </c>
      <c r="V269" s="153">
        <v>2</v>
      </c>
      <c r="W269" s="154">
        <v>17072</v>
      </c>
      <c r="X269" s="153" t="s">
        <v>7887</v>
      </c>
      <c r="Y269" s="153">
        <v>2</v>
      </c>
      <c r="Z269" s="153" t="s">
        <v>366</v>
      </c>
      <c r="AA269" s="153">
        <v>1</v>
      </c>
      <c r="AB269" s="153" t="s">
        <v>7107</v>
      </c>
      <c r="AC269" s="153">
        <v>1</v>
      </c>
      <c r="AD269" s="153">
        <v>0</v>
      </c>
      <c r="AE269" s="153">
        <v>0</v>
      </c>
      <c r="AF269" s="153">
        <v>0</v>
      </c>
      <c r="AG269" s="153">
        <v>41290</v>
      </c>
      <c r="AH269" s="153">
        <v>42635</v>
      </c>
      <c r="AI269" s="153" t="s">
        <v>7888</v>
      </c>
      <c r="AJ269" s="153">
        <v>41290</v>
      </c>
      <c r="AK269" s="153">
        <v>41290</v>
      </c>
      <c r="AL269" s="153">
        <v>100</v>
      </c>
      <c r="AM269" s="153">
        <v>41290</v>
      </c>
      <c r="AN269" s="153">
        <v>41290</v>
      </c>
      <c r="AO269" s="153">
        <v>100</v>
      </c>
      <c r="AP269" s="154">
        <v>41290</v>
      </c>
      <c r="AQ269" s="153">
        <v>0</v>
      </c>
      <c r="AR269" s="153">
        <v>0</v>
      </c>
      <c r="AS269" s="153" t="s">
        <v>7108</v>
      </c>
      <c r="AT269" s="153" t="s">
        <v>7108</v>
      </c>
      <c r="AU269" s="153" t="s">
        <v>7108</v>
      </c>
      <c r="AV269" s="153">
        <v>0</v>
      </c>
      <c r="AW269" s="153">
        <v>0</v>
      </c>
      <c r="AX269" s="153">
        <v>0</v>
      </c>
      <c r="AY269" s="153">
        <v>8484752869</v>
      </c>
      <c r="AZ269" s="153">
        <v>8484751869</v>
      </c>
      <c r="BA269" s="153">
        <v>100</v>
      </c>
      <c r="BB269" s="153">
        <v>8961166000</v>
      </c>
      <c r="BC269" s="153">
        <v>8961166000</v>
      </c>
      <c r="BD269" s="153">
        <v>100</v>
      </c>
      <c r="BE269" s="153">
        <v>11000000000</v>
      </c>
      <c r="BF269" s="153">
        <v>10500000000</v>
      </c>
      <c r="BG269" s="153" t="s">
        <v>7497</v>
      </c>
      <c r="BH269" s="155">
        <v>5870000000</v>
      </c>
      <c r="BI269" s="153">
        <v>0</v>
      </c>
      <c r="BJ269" s="153">
        <v>0</v>
      </c>
    </row>
    <row r="270" spans="1:62">
      <c r="A270" s="152">
        <v>4050065308</v>
      </c>
      <c r="B270" s="153">
        <v>6</v>
      </c>
      <c r="C270" s="153" t="s">
        <v>7883</v>
      </c>
      <c r="D270" s="153" t="s">
        <v>7884</v>
      </c>
      <c r="E270" s="153">
        <v>2023</v>
      </c>
      <c r="F270" s="153" t="s">
        <v>7102</v>
      </c>
      <c r="G270" s="153" t="s">
        <v>7103</v>
      </c>
      <c r="H270" s="153">
        <v>2</v>
      </c>
      <c r="I270" s="153" t="s">
        <v>7104</v>
      </c>
      <c r="J270" s="153">
        <v>5</v>
      </c>
      <c r="K270" s="153" t="s">
        <v>889</v>
      </c>
      <c r="L270" s="153" t="s">
        <v>889</v>
      </c>
      <c r="M270" s="153">
        <v>199</v>
      </c>
      <c r="N270" s="153" t="s">
        <v>7105</v>
      </c>
      <c r="O270" s="153">
        <v>1</v>
      </c>
      <c r="P270" s="153" t="s">
        <v>2356</v>
      </c>
      <c r="Q270" s="153">
        <v>1</v>
      </c>
      <c r="R270" s="153" t="s">
        <v>2357</v>
      </c>
      <c r="S270" s="153">
        <v>1707</v>
      </c>
      <c r="T270" s="153" t="s">
        <v>3717</v>
      </c>
      <c r="U270" s="153">
        <v>26</v>
      </c>
      <c r="V270" s="153">
        <v>3</v>
      </c>
      <c r="W270" s="154">
        <v>17073</v>
      </c>
      <c r="X270" s="153" t="s">
        <v>7889</v>
      </c>
      <c r="Y270" s="153">
        <v>1</v>
      </c>
      <c r="Z270" s="153" t="s">
        <v>229</v>
      </c>
      <c r="AA270" s="153">
        <v>1</v>
      </c>
      <c r="AB270" s="153" t="s">
        <v>7107</v>
      </c>
      <c r="AC270" s="153">
        <v>1</v>
      </c>
      <c r="AD270" s="153">
        <v>0</v>
      </c>
      <c r="AE270" s="153">
        <v>0</v>
      </c>
      <c r="AF270" s="153">
        <v>0</v>
      </c>
      <c r="AG270" s="153">
        <v>597</v>
      </c>
      <c r="AH270" s="153">
        <v>597</v>
      </c>
      <c r="AI270" s="153">
        <v>100</v>
      </c>
      <c r="AJ270" s="153">
        <v>1</v>
      </c>
      <c r="AK270" s="153">
        <v>1</v>
      </c>
      <c r="AL270" s="153">
        <v>100</v>
      </c>
      <c r="AM270" s="153">
        <v>460</v>
      </c>
      <c r="AN270" s="153">
        <v>460</v>
      </c>
      <c r="AO270" s="153">
        <v>100</v>
      </c>
      <c r="AP270" s="154">
        <v>0</v>
      </c>
      <c r="AQ270" s="153">
        <v>0</v>
      </c>
      <c r="AR270" s="153">
        <v>0</v>
      </c>
      <c r="AS270" s="153">
        <v>1058</v>
      </c>
      <c r="AT270" s="153">
        <v>1058</v>
      </c>
      <c r="AU270" s="153">
        <v>100</v>
      </c>
      <c r="AV270" s="153">
        <v>0</v>
      </c>
      <c r="AW270" s="153">
        <v>0</v>
      </c>
      <c r="AX270" s="153">
        <v>0</v>
      </c>
      <c r="AY270" s="153">
        <v>2169936880</v>
      </c>
      <c r="AZ270" s="153">
        <v>2097485416</v>
      </c>
      <c r="BA270" s="153" t="s">
        <v>7890</v>
      </c>
      <c r="BB270" s="153">
        <v>35719055</v>
      </c>
      <c r="BC270" s="153">
        <v>35719055</v>
      </c>
      <c r="BD270" s="153">
        <v>100</v>
      </c>
      <c r="BE270" s="153">
        <v>2120000000</v>
      </c>
      <c r="BF270" s="153">
        <v>1611000000</v>
      </c>
      <c r="BG270" s="153" t="s">
        <v>7891</v>
      </c>
      <c r="BH270" s="155">
        <v>0</v>
      </c>
      <c r="BI270" s="153">
        <v>0</v>
      </c>
      <c r="BJ270" s="153">
        <v>0</v>
      </c>
    </row>
    <row r="271" spans="1:62">
      <c r="A271" s="152">
        <v>4050065308</v>
      </c>
      <c r="B271" s="153">
        <v>6</v>
      </c>
      <c r="C271" s="153" t="s">
        <v>7883</v>
      </c>
      <c r="D271" s="153" t="s">
        <v>7884</v>
      </c>
      <c r="E271" s="153">
        <v>2023</v>
      </c>
      <c r="F271" s="153" t="s">
        <v>7102</v>
      </c>
      <c r="G271" s="153" t="s">
        <v>7103</v>
      </c>
      <c r="H271" s="153">
        <v>2</v>
      </c>
      <c r="I271" s="153" t="s">
        <v>7104</v>
      </c>
      <c r="J271" s="153">
        <v>5</v>
      </c>
      <c r="K271" s="153" t="s">
        <v>889</v>
      </c>
      <c r="L271" s="153" t="s">
        <v>889</v>
      </c>
      <c r="M271" s="153">
        <v>199</v>
      </c>
      <c r="N271" s="153" t="s">
        <v>7105</v>
      </c>
      <c r="O271" s="153">
        <v>1</v>
      </c>
      <c r="P271" s="153" t="s">
        <v>2356</v>
      </c>
      <c r="Q271" s="153">
        <v>6</v>
      </c>
      <c r="R271" s="153" t="s">
        <v>7112</v>
      </c>
      <c r="S271" s="153">
        <v>1732</v>
      </c>
      <c r="T271" s="153" t="s">
        <v>3726</v>
      </c>
      <c r="U271" s="153">
        <v>11</v>
      </c>
      <c r="V271" s="153">
        <v>1</v>
      </c>
      <c r="W271" s="154">
        <v>17321</v>
      </c>
      <c r="X271" s="153" t="s">
        <v>7892</v>
      </c>
      <c r="Y271" s="153">
        <v>1</v>
      </c>
      <c r="Z271" s="153" t="s">
        <v>229</v>
      </c>
      <c r="AA271" s="153">
        <v>1</v>
      </c>
      <c r="AB271" s="153" t="s">
        <v>7107</v>
      </c>
      <c r="AC271" s="153">
        <v>1</v>
      </c>
      <c r="AD271" s="153">
        <v>0</v>
      </c>
      <c r="AE271" s="153">
        <v>0</v>
      </c>
      <c r="AF271" s="153">
        <v>0</v>
      </c>
      <c r="AG271" s="153">
        <v>41</v>
      </c>
      <c r="AH271" s="153">
        <v>41</v>
      </c>
      <c r="AI271" s="153">
        <v>100</v>
      </c>
      <c r="AJ271" s="153">
        <v>90</v>
      </c>
      <c r="AK271" s="153">
        <v>90</v>
      </c>
      <c r="AL271" s="153">
        <v>100</v>
      </c>
      <c r="AM271" s="153">
        <v>20</v>
      </c>
      <c r="AN271" s="153">
        <v>20</v>
      </c>
      <c r="AO271" s="153">
        <v>100</v>
      </c>
      <c r="AP271" s="154">
        <v>49</v>
      </c>
      <c r="AQ271" s="153">
        <v>0</v>
      </c>
      <c r="AR271" s="153">
        <v>0</v>
      </c>
      <c r="AS271" s="153">
        <v>200</v>
      </c>
      <c r="AT271" s="153">
        <v>151</v>
      </c>
      <c r="AU271" s="153" t="s">
        <v>7893</v>
      </c>
      <c r="AV271" s="153">
        <v>0</v>
      </c>
      <c r="AW271" s="153">
        <v>0</v>
      </c>
      <c r="AX271" s="153">
        <v>0</v>
      </c>
      <c r="AY271" s="153">
        <v>675360000</v>
      </c>
      <c r="AZ271" s="153">
        <v>675360000</v>
      </c>
      <c r="BA271" s="153">
        <v>100</v>
      </c>
      <c r="BB271" s="153">
        <v>318685590</v>
      </c>
      <c r="BC271" s="153">
        <v>318685590</v>
      </c>
      <c r="BD271" s="153">
        <v>100</v>
      </c>
      <c r="BE271" s="153">
        <v>200000000</v>
      </c>
      <c r="BF271" s="153">
        <v>200000000</v>
      </c>
      <c r="BG271" s="153">
        <v>100</v>
      </c>
      <c r="BH271" s="155">
        <v>959000000</v>
      </c>
      <c r="BI271" s="153">
        <v>0</v>
      </c>
      <c r="BJ271" s="153">
        <v>0</v>
      </c>
    </row>
    <row r="272" spans="1:62">
      <c r="A272" s="152">
        <v>4050065308</v>
      </c>
      <c r="B272" s="153">
        <v>6</v>
      </c>
      <c r="C272" s="153" t="s">
        <v>7883</v>
      </c>
      <c r="D272" s="153" t="s">
        <v>7884</v>
      </c>
      <c r="E272" s="153">
        <v>2023</v>
      </c>
      <c r="F272" s="153" t="s">
        <v>7102</v>
      </c>
      <c r="G272" s="153" t="s">
        <v>7103</v>
      </c>
      <c r="H272" s="153">
        <v>2</v>
      </c>
      <c r="I272" s="153" t="s">
        <v>7104</v>
      </c>
      <c r="J272" s="153">
        <v>5</v>
      </c>
      <c r="K272" s="153" t="s">
        <v>889</v>
      </c>
      <c r="L272" s="153" t="s">
        <v>889</v>
      </c>
      <c r="M272" s="153">
        <v>199</v>
      </c>
      <c r="N272" s="153" t="s">
        <v>7105</v>
      </c>
      <c r="O272" s="153">
        <v>1</v>
      </c>
      <c r="P272" s="153" t="s">
        <v>2356</v>
      </c>
      <c r="Q272" s="153">
        <v>6</v>
      </c>
      <c r="R272" s="153" t="s">
        <v>7112</v>
      </c>
      <c r="S272" s="153">
        <v>1732</v>
      </c>
      <c r="T272" s="153" t="s">
        <v>3726</v>
      </c>
      <c r="U272" s="153">
        <v>11</v>
      </c>
      <c r="V272" s="153">
        <v>2</v>
      </c>
      <c r="W272" s="154">
        <v>17322</v>
      </c>
      <c r="X272" s="153" t="s">
        <v>7894</v>
      </c>
      <c r="Y272" s="153">
        <v>1</v>
      </c>
      <c r="Z272" s="153" t="s">
        <v>229</v>
      </c>
      <c r="AA272" s="153">
        <v>1</v>
      </c>
      <c r="AB272" s="153" t="s">
        <v>7107</v>
      </c>
      <c r="AC272" s="153">
        <v>1</v>
      </c>
      <c r="AD272" s="153">
        <v>0</v>
      </c>
      <c r="AE272" s="153">
        <v>0</v>
      </c>
      <c r="AF272" s="153">
        <v>0</v>
      </c>
      <c r="AG272" s="153">
        <v>100</v>
      </c>
      <c r="AH272" s="153">
        <v>100</v>
      </c>
      <c r="AI272" s="153">
        <v>100</v>
      </c>
      <c r="AJ272" s="153">
        <v>154</v>
      </c>
      <c r="AK272" s="153">
        <v>154</v>
      </c>
      <c r="AL272" s="153">
        <v>100</v>
      </c>
      <c r="AM272" s="153">
        <v>100</v>
      </c>
      <c r="AN272" s="153">
        <v>100</v>
      </c>
      <c r="AO272" s="153">
        <v>100</v>
      </c>
      <c r="AP272" s="154">
        <v>146</v>
      </c>
      <c r="AQ272" s="153">
        <v>0</v>
      </c>
      <c r="AR272" s="153">
        <v>0</v>
      </c>
      <c r="AS272" s="153">
        <v>500</v>
      </c>
      <c r="AT272" s="153">
        <v>354</v>
      </c>
      <c r="AU272" s="153" t="s">
        <v>7895</v>
      </c>
      <c r="AV272" s="153">
        <v>0</v>
      </c>
      <c r="AW272" s="153">
        <v>0</v>
      </c>
      <c r="AX272" s="153">
        <v>0</v>
      </c>
      <c r="AY272" s="153">
        <v>549800000</v>
      </c>
      <c r="AZ272" s="153">
        <v>549800000</v>
      </c>
      <c r="BA272" s="153">
        <v>100</v>
      </c>
      <c r="BB272" s="153">
        <v>545306454</v>
      </c>
      <c r="BC272" s="153">
        <v>545306454</v>
      </c>
      <c r="BD272" s="153">
        <v>100</v>
      </c>
      <c r="BE272" s="153">
        <v>800000000</v>
      </c>
      <c r="BF272" s="153">
        <v>449350000</v>
      </c>
      <c r="BG272" s="153" t="s">
        <v>7896</v>
      </c>
      <c r="BH272" s="155">
        <v>815000000</v>
      </c>
      <c r="BI272" s="153">
        <v>0</v>
      </c>
      <c r="BJ272" s="153">
        <v>0</v>
      </c>
    </row>
    <row r="273" spans="1:62">
      <c r="A273" s="152">
        <v>4050065308</v>
      </c>
      <c r="B273" s="153">
        <v>6</v>
      </c>
      <c r="C273" s="153" t="s">
        <v>7883</v>
      </c>
      <c r="D273" s="153" t="s">
        <v>7884</v>
      </c>
      <c r="E273" s="153">
        <v>2023</v>
      </c>
      <c r="F273" s="153" t="s">
        <v>7102</v>
      </c>
      <c r="G273" s="153" t="s">
        <v>7103</v>
      </c>
      <c r="H273" s="153">
        <v>2</v>
      </c>
      <c r="I273" s="153" t="s">
        <v>7104</v>
      </c>
      <c r="J273" s="153">
        <v>5</v>
      </c>
      <c r="K273" s="153" t="s">
        <v>889</v>
      </c>
      <c r="L273" s="153" t="s">
        <v>889</v>
      </c>
      <c r="M273" s="153">
        <v>199</v>
      </c>
      <c r="N273" s="153" t="s">
        <v>7105</v>
      </c>
      <c r="O273" s="153">
        <v>1</v>
      </c>
      <c r="P273" s="153" t="s">
        <v>2356</v>
      </c>
      <c r="Q273" s="153">
        <v>6</v>
      </c>
      <c r="R273" s="153" t="s">
        <v>7112</v>
      </c>
      <c r="S273" s="153">
        <v>1732</v>
      </c>
      <c r="T273" s="153" t="s">
        <v>3726</v>
      </c>
      <c r="U273" s="153">
        <v>11</v>
      </c>
      <c r="V273" s="153">
        <v>3</v>
      </c>
      <c r="W273" s="154">
        <v>17323</v>
      </c>
      <c r="X273" s="153" t="s">
        <v>7897</v>
      </c>
      <c r="Y273" s="153">
        <v>1</v>
      </c>
      <c r="Z273" s="153" t="s">
        <v>229</v>
      </c>
      <c r="AA273" s="153">
        <v>1</v>
      </c>
      <c r="AB273" s="153" t="s">
        <v>7107</v>
      </c>
      <c r="AC273" s="153">
        <v>1</v>
      </c>
      <c r="AD273" s="153">
        <v>0</v>
      </c>
      <c r="AE273" s="153">
        <v>0</v>
      </c>
      <c r="AF273" s="153">
        <v>0</v>
      </c>
      <c r="AG273" s="153">
        <v>325</v>
      </c>
      <c r="AH273" s="153">
        <v>325</v>
      </c>
      <c r="AI273" s="153">
        <v>100</v>
      </c>
      <c r="AJ273" s="153">
        <v>713</v>
      </c>
      <c r="AK273" s="153">
        <v>713</v>
      </c>
      <c r="AL273" s="153">
        <v>100</v>
      </c>
      <c r="AM273" s="153">
        <v>100</v>
      </c>
      <c r="AN273" s="153">
        <v>100</v>
      </c>
      <c r="AO273" s="153">
        <v>100</v>
      </c>
      <c r="AP273" s="154">
        <v>362</v>
      </c>
      <c r="AQ273" s="153">
        <v>0</v>
      </c>
      <c r="AR273" s="153">
        <v>0</v>
      </c>
      <c r="AS273" s="153">
        <v>1500</v>
      </c>
      <c r="AT273" s="153">
        <v>1138</v>
      </c>
      <c r="AU273" s="153" t="s">
        <v>7898</v>
      </c>
      <c r="AV273" s="153">
        <v>0</v>
      </c>
      <c r="AW273" s="153">
        <v>0</v>
      </c>
      <c r="AX273" s="153">
        <v>0</v>
      </c>
      <c r="AY273" s="153">
        <v>1654157000</v>
      </c>
      <c r="AZ273" s="153">
        <v>1646820266</v>
      </c>
      <c r="BA273" s="153" t="s">
        <v>7899</v>
      </c>
      <c r="BB273" s="153">
        <v>2524698063</v>
      </c>
      <c r="BC273" s="153">
        <v>2524698063</v>
      </c>
      <c r="BD273" s="153">
        <v>100</v>
      </c>
      <c r="BE273" s="153">
        <v>500000000</v>
      </c>
      <c r="BF273" s="153">
        <v>236600000</v>
      </c>
      <c r="BG273" s="153" t="s">
        <v>7900</v>
      </c>
      <c r="BH273" s="155">
        <v>2121000000</v>
      </c>
      <c r="BI273" s="153">
        <v>0</v>
      </c>
      <c r="BJ273" s="153">
        <v>0</v>
      </c>
    </row>
    <row r="274" spans="1:62">
      <c r="A274" s="152">
        <v>4050065308</v>
      </c>
      <c r="B274" s="153">
        <v>6</v>
      </c>
      <c r="C274" s="153" t="s">
        <v>7883</v>
      </c>
      <c r="D274" s="153" t="s">
        <v>7884</v>
      </c>
      <c r="E274" s="153">
        <v>2023</v>
      </c>
      <c r="F274" s="153" t="s">
        <v>7102</v>
      </c>
      <c r="G274" s="153" t="s">
        <v>7103</v>
      </c>
      <c r="H274" s="153">
        <v>2</v>
      </c>
      <c r="I274" s="153" t="s">
        <v>7104</v>
      </c>
      <c r="J274" s="153">
        <v>5</v>
      </c>
      <c r="K274" s="153" t="s">
        <v>889</v>
      </c>
      <c r="L274" s="153" t="s">
        <v>889</v>
      </c>
      <c r="M274" s="153">
        <v>199</v>
      </c>
      <c r="N274" s="153" t="s">
        <v>7105</v>
      </c>
      <c r="O274" s="153">
        <v>1</v>
      </c>
      <c r="P274" s="153" t="s">
        <v>2356</v>
      </c>
      <c r="Q274" s="153">
        <v>6</v>
      </c>
      <c r="R274" s="153" t="s">
        <v>7112</v>
      </c>
      <c r="S274" s="153">
        <v>1732</v>
      </c>
      <c r="T274" s="153" t="s">
        <v>3726</v>
      </c>
      <c r="U274" s="153">
        <v>11</v>
      </c>
      <c r="V274" s="153">
        <v>4</v>
      </c>
      <c r="W274" s="154">
        <v>17324</v>
      </c>
      <c r="X274" s="153" t="s">
        <v>7901</v>
      </c>
      <c r="Y274" s="153">
        <v>1</v>
      </c>
      <c r="Z274" s="153" t="s">
        <v>229</v>
      </c>
      <c r="AA274" s="153">
        <v>1</v>
      </c>
      <c r="AB274" s="153" t="s">
        <v>7107</v>
      </c>
      <c r="AC274" s="153">
        <v>1</v>
      </c>
      <c r="AD274" s="153">
        <v>0</v>
      </c>
      <c r="AE274" s="153">
        <v>0</v>
      </c>
      <c r="AF274" s="153">
        <v>0</v>
      </c>
      <c r="AG274" s="153">
        <v>125</v>
      </c>
      <c r="AH274" s="153">
        <v>125</v>
      </c>
      <c r="AI274" s="153">
        <v>100</v>
      </c>
      <c r="AJ274" s="153">
        <v>272</v>
      </c>
      <c r="AK274" s="153">
        <v>272</v>
      </c>
      <c r="AL274" s="153">
        <v>100</v>
      </c>
      <c r="AM274" s="153">
        <v>154</v>
      </c>
      <c r="AN274" s="153">
        <v>154</v>
      </c>
      <c r="AO274" s="153">
        <v>100</v>
      </c>
      <c r="AP274" s="154">
        <v>49</v>
      </c>
      <c r="AQ274" s="153">
        <v>0</v>
      </c>
      <c r="AR274" s="153">
        <v>0</v>
      </c>
      <c r="AS274" s="153">
        <v>600</v>
      </c>
      <c r="AT274" s="153">
        <v>551</v>
      </c>
      <c r="AU274" s="153" t="s">
        <v>7902</v>
      </c>
      <c r="AV274" s="153">
        <v>0</v>
      </c>
      <c r="AW274" s="153">
        <v>0</v>
      </c>
      <c r="AX274" s="153">
        <v>0</v>
      </c>
      <c r="AY274" s="153">
        <v>783798000</v>
      </c>
      <c r="AZ274" s="153">
        <v>716140157</v>
      </c>
      <c r="BA274" s="153" t="s">
        <v>7903</v>
      </c>
      <c r="BB274" s="153">
        <v>2408293893</v>
      </c>
      <c r="BC274" s="153">
        <v>2408293893</v>
      </c>
      <c r="BD274" s="153">
        <v>100</v>
      </c>
      <c r="BE274" s="153">
        <v>1000000000</v>
      </c>
      <c r="BF274" s="153">
        <v>637450000</v>
      </c>
      <c r="BG274" s="153" t="s">
        <v>7904</v>
      </c>
      <c r="BH274" s="155">
        <v>1085000000</v>
      </c>
      <c r="BI274" s="153">
        <v>0</v>
      </c>
      <c r="BJ274" s="153">
        <v>0</v>
      </c>
    </row>
    <row r="275" spans="1:62">
      <c r="A275" s="152">
        <v>4050065308</v>
      </c>
      <c r="B275" s="153">
        <v>6</v>
      </c>
      <c r="C275" s="153" t="s">
        <v>7883</v>
      </c>
      <c r="D275" s="153" t="s">
        <v>7884</v>
      </c>
      <c r="E275" s="153">
        <v>2023</v>
      </c>
      <c r="F275" s="153" t="s">
        <v>7102</v>
      </c>
      <c r="G275" s="153" t="s">
        <v>7103</v>
      </c>
      <c r="H275" s="153">
        <v>2</v>
      </c>
      <c r="I275" s="153" t="s">
        <v>7104</v>
      </c>
      <c r="J275" s="153">
        <v>5</v>
      </c>
      <c r="K275" s="153" t="s">
        <v>889</v>
      </c>
      <c r="L275" s="153" t="s">
        <v>889</v>
      </c>
      <c r="M275" s="153">
        <v>199</v>
      </c>
      <c r="N275" s="153" t="s">
        <v>7105</v>
      </c>
      <c r="O275" s="153">
        <v>1</v>
      </c>
      <c r="P275" s="153" t="s">
        <v>2356</v>
      </c>
      <c r="Q275" s="153">
        <v>6</v>
      </c>
      <c r="R275" s="153" t="s">
        <v>7112</v>
      </c>
      <c r="S275" s="153">
        <v>1793</v>
      </c>
      <c r="T275" s="153" t="s">
        <v>7905</v>
      </c>
      <c r="U275" s="153">
        <v>8</v>
      </c>
      <c r="V275" s="153">
        <v>1</v>
      </c>
      <c r="W275" s="154">
        <v>17931</v>
      </c>
      <c r="X275" s="153" t="s">
        <v>7906</v>
      </c>
      <c r="Y275" s="153">
        <v>1</v>
      </c>
      <c r="Z275" s="153" t="s">
        <v>229</v>
      </c>
      <c r="AA275" s="153">
        <v>1</v>
      </c>
      <c r="AB275" s="153" t="s">
        <v>7107</v>
      </c>
      <c r="AC275" s="153">
        <v>1</v>
      </c>
      <c r="AD275" s="153">
        <v>0</v>
      </c>
      <c r="AE275" s="153">
        <v>0</v>
      </c>
      <c r="AF275" s="153">
        <v>0</v>
      </c>
      <c r="AG275" s="153">
        <v>298</v>
      </c>
      <c r="AH275" s="153">
        <v>298</v>
      </c>
      <c r="AI275" s="153">
        <v>100</v>
      </c>
      <c r="AJ275" s="153">
        <v>400</v>
      </c>
      <c r="AK275" s="153">
        <v>400</v>
      </c>
      <c r="AL275" s="153">
        <v>100</v>
      </c>
      <c r="AM275" s="153">
        <v>410</v>
      </c>
      <c r="AN275" s="153">
        <v>0</v>
      </c>
      <c r="AO275" s="153">
        <v>0</v>
      </c>
      <c r="AP275" s="154">
        <v>492</v>
      </c>
      <c r="AQ275" s="153">
        <v>0</v>
      </c>
      <c r="AR275" s="153">
        <v>0</v>
      </c>
      <c r="AS275" s="153">
        <v>1600</v>
      </c>
      <c r="AT275" s="153">
        <v>698</v>
      </c>
      <c r="AU275" s="153" t="s">
        <v>7907</v>
      </c>
      <c r="AV275" s="153">
        <v>0</v>
      </c>
      <c r="AW275" s="153">
        <v>0</v>
      </c>
      <c r="AX275" s="153">
        <v>0</v>
      </c>
      <c r="AY275" s="153">
        <v>354802000</v>
      </c>
      <c r="AZ275" s="153">
        <v>346902000</v>
      </c>
      <c r="BA275" s="153" t="s">
        <v>7908</v>
      </c>
      <c r="BB275" s="153">
        <v>417535624</v>
      </c>
      <c r="BC275" s="153">
        <v>413556221</v>
      </c>
      <c r="BD275" s="153" t="s">
        <v>7221</v>
      </c>
      <c r="BE275" s="153">
        <v>520000000</v>
      </c>
      <c r="BF275" s="153">
        <v>0</v>
      </c>
      <c r="BG275" s="153">
        <v>0</v>
      </c>
      <c r="BH275" s="155">
        <v>591000000</v>
      </c>
      <c r="BI275" s="153">
        <v>0</v>
      </c>
      <c r="BJ275" s="153">
        <v>0</v>
      </c>
    </row>
    <row r="276" spans="1:62">
      <c r="A276" s="152">
        <v>4050065308</v>
      </c>
      <c r="B276" s="153">
        <v>6</v>
      </c>
      <c r="C276" s="153" t="s">
        <v>7883</v>
      </c>
      <c r="D276" s="153" t="s">
        <v>7884</v>
      </c>
      <c r="E276" s="153">
        <v>2023</v>
      </c>
      <c r="F276" s="153" t="s">
        <v>7102</v>
      </c>
      <c r="G276" s="153" t="s">
        <v>7103</v>
      </c>
      <c r="H276" s="153">
        <v>2</v>
      </c>
      <c r="I276" s="153" t="s">
        <v>7104</v>
      </c>
      <c r="J276" s="153">
        <v>5</v>
      </c>
      <c r="K276" s="153" t="s">
        <v>889</v>
      </c>
      <c r="L276" s="153" t="s">
        <v>889</v>
      </c>
      <c r="M276" s="153">
        <v>199</v>
      </c>
      <c r="N276" s="153" t="s">
        <v>7105</v>
      </c>
      <c r="O276" s="153">
        <v>1</v>
      </c>
      <c r="P276" s="153" t="s">
        <v>2356</v>
      </c>
      <c r="Q276" s="153">
        <v>6</v>
      </c>
      <c r="R276" s="153" t="s">
        <v>7112</v>
      </c>
      <c r="S276" s="153">
        <v>1793</v>
      </c>
      <c r="T276" s="153" t="s">
        <v>7905</v>
      </c>
      <c r="U276" s="153">
        <v>8</v>
      </c>
      <c r="V276" s="153">
        <v>2</v>
      </c>
      <c r="W276" s="154">
        <v>17932</v>
      </c>
      <c r="X276" s="153" t="s">
        <v>7909</v>
      </c>
      <c r="Y276" s="153">
        <v>1</v>
      </c>
      <c r="Z276" s="153" t="s">
        <v>229</v>
      </c>
      <c r="AA276" s="153">
        <v>1</v>
      </c>
      <c r="AB276" s="153" t="s">
        <v>7107</v>
      </c>
      <c r="AC276" s="153">
        <v>1</v>
      </c>
      <c r="AD276" s="153">
        <v>0</v>
      </c>
      <c r="AE276" s="153">
        <v>0</v>
      </c>
      <c r="AF276" s="153">
        <v>0</v>
      </c>
      <c r="AG276" s="153" t="s">
        <v>7910</v>
      </c>
      <c r="AH276" s="153" t="s">
        <v>7910</v>
      </c>
      <c r="AI276" s="153">
        <v>100</v>
      </c>
      <c r="AJ276" s="153">
        <v>0</v>
      </c>
      <c r="AK276" s="153">
        <v>0</v>
      </c>
      <c r="AL276" s="153">
        <v>0</v>
      </c>
      <c r="AM276" s="153">
        <v>0</v>
      </c>
      <c r="AN276" s="153">
        <v>0</v>
      </c>
      <c r="AO276" s="153">
        <v>0</v>
      </c>
      <c r="AP276" s="154" t="s">
        <v>7444</v>
      </c>
      <c r="AQ276" s="153">
        <v>0</v>
      </c>
      <c r="AR276" s="153">
        <v>0</v>
      </c>
      <c r="AS276" s="153">
        <v>1</v>
      </c>
      <c r="AT276" s="153" t="s">
        <v>7910</v>
      </c>
      <c r="AU276" s="153">
        <v>60</v>
      </c>
      <c r="AV276" s="153">
        <v>0</v>
      </c>
      <c r="AW276" s="153">
        <v>0</v>
      </c>
      <c r="AX276" s="153">
        <v>0</v>
      </c>
      <c r="AY276" s="153">
        <v>108438000</v>
      </c>
      <c r="AZ276" s="153">
        <v>108438000</v>
      </c>
      <c r="BA276" s="153">
        <v>100</v>
      </c>
      <c r="BB276" s="153">
        <v>0</v>
      </c>
      <c r="BC276" s="153">
        <v>0</v>
      </c>
      <c r="BD276" s="153">
        <v>0</v>
      </c>
      <c r="BE276" s="153">
        <v>0</v>
      </c>
      <c r="BF276" s="153">
        <v>0</v>
      </c>
      <c r="BG276" s="153">
        <v>0</v>
      </c>
      <c r="BH276" s="155">
        <v>86000000</v>
      </c>
      <c r="BI276" s="153">
        <v>0</v>
      </c>
      <c r="BJ276" s="153">
        <v>0</v>
      </c>
    </row>
    <row r="277" spans="1:62">
      <c r="A277" s="152">
        <v>4050065308</v>
      </c>
      <c r="B277" s="153">
        <v>6</v>
      </c>
      <c r="C277" s="153" t="s">
        <v>7883</v>
      </c>
      <c r="D277" s="153" t="s">
        <v>7884</v>
      </c>
      <c r="E277" s="153">
        <v>2023</v>
      </c>
      <c r="F277" s="153" t="s">
        <v>7102</v>
      </c>
      <c r="G277" s="153" t="s">
        <v>7103</v>
      </c>
      <c r="H277" s="153">
        <v>2</v>
      </c>
      <c r="I277" s="153" t="s">
        <v>7104</v>
      </c>
      <c r="J277" s="153">
        <v>5</v>
      </c>
      <c r="K277" s="153" t="s">
        <v>889</v>
      </c>
      <c r="L277" s="153" t="s">
        <v>889</v>
      </c>
      <c r="M277" s="153">
        <v>199</v>
      </c>
      <c r="N277" s="153" t="s">
        <v>7105</v>
      </c>
      <c r="O277" s="153">
        <v>1</v>
      </c>
      <c r="P277" s="153" t="s">
        <v>2356</v>
      </c>
      <c r="Q277" s="153">
        <v>6</v>
      </c>
      <c r="R277" s="153" t="s">
        <v>7112</v>
      </c>
      <c r="S277" s="153">
        <v>1793</v>
      </c>
      <c r="T277" s="153" t="s">
        <v>7905</v>
      </c>
      <c r="U277" s="153">
        <v>8</v>
      </c>
      <c r="V277" s="153">
        <v>3</v>
      </c>
      <c r="W277" s="154">
        <v>17933</v>
      </c>
      <c r="X277" s="153" t="s">
        <v>7911</v>
      </c>
      <c r="Y277" s="153">
        <v>1</v>
      </c>
      <c r="Z277" s="153" t="s">
        <v>229</v>
      </c>
      <c r="AA277" s="153">
        <v>1</v>
      </c>
      <c r="AB277" s="153" t="s">
        <v>7107</v>
      </c>
      <c r="AC277" s="153">
        <v>1</v>
      </c>
      <c r="AD277" s="153">
        <v>0</v>
      </c>
      <c r="AE277" s="153">
        <v>0</v>
      </c>
      <c r="AF277" s="153">
        <v>0</v>
      </c>
      <c r="AG277" s="153">
        <v>1</v>
      </c>
      <c r="AH277" s="153">
        <v>1</v>
      </c>
      <c r="AI277" s="153">
        <v>100</v>
      </c>
      <c r="AJ277" s="153">
        <v>0</v>
      </c>
      <c r="AK277" s="153">
        <v>0</v>
      </c>
      <c r="AL277" s="153">
        <v>0</v>
      </c>
      <c r="AM277" s="153">
        <v>0</v>
      </c>
      <c r="AN277" s="153">
        <v>0</v>
      </c>
      <c r="AO277" s="153">
        <v>0</v>
      </c>
      <c r="AP277" s="154">
        <v>0</v>
      </c>
      <c r="AQ277" s="153">
        <v>0</v>
      </c>
      <c r="AR277" s="153">
        <v>0</v>
      </c>
      <c r="AS277" s="153">
        <v>1</v>
      </c>
      <c r="AT277" s="153">
        <v>1</v>
      </c>
      <c r="AU277" s="153">
        <v>100</v>
      </c>
      <c r="AV277" s="153">
        <v>0</v>
      </c>
      <c r="AW277" s="153">
        <v>0</v>
      </c>
      <c r="AX277" s="153">
        <v>0</v>
      </c>
      <c r="AY277" s="153">
        <v>608775000</v>
      </c>
      <c r="AZ277" s="153">
        <v>608775000</v>
      </c>
      <c r="BA277" s="153">
        <v>100</v>
      </c>
      <c r="BB277" s="153">
        <v>0</v>
      </c>
      <c r="BC277" s="153">
        <v>0</v>
      </c>
      <c r="BD277" s="153">
        <v>0</v>
      </c>
      <c r="BE277" s="153">
        <v>0</v>
      </c>
      <c r="BF277" s="153">
        <v>0</v>
      </c>
      <c r="BG277" s="153">
        <v>0</v>
      </c>
      <c r="BH277" s="155">
        <v>0</v>
      </c>
      <c r="BI277" s="153">
        <v>0</v>
      </c>
      <c r="BJ277" s="153">
        <v>0</v>
      </c>
    </row>
    <row r="278" spans="1:62">
      <c r="A278" s="152">
        <v>4050065308</v>
      </c>
      <c r="B278" s="153">
        <v>6</v>
      </c>
      <c r="C278" s="153" t="s">
        <v>7883</v>
      </c>
      <c r="D278" s="153" t="s">
        <v>7884</v>
      </c>
      <c r="E278" s="153">
        <v>2023</v>
      </c>
      <c r="F278" s="153" t="s">
        <v>7102</v>
      </c>
      <c r="G278" s="153" t="s">
        <v>7103</v>
      </c>
      <c r="H278" s="153">
        <v>2</v>
      </c>
      <c r="I278" s="153" t="s">
        <v>7104</v>
      </c>
      <c r="J278" s="153">
        <v>5</v>
      </c>
      <c r="K278" s="153" t="s">
        <v>889</v>
      </c>
      <c r="L278" s="153" t="s">
        <v>889</v>
      </c>
      <c r="M278" s="153">
        <v>199</v>
      </c>
      <c r="N278" s="153" t="s">
        <v>7105</v>
      </c>
      <c r="O278" s="153">
        <v>1</v>
      </c>
      <c r="P278" s="153" t="s">
        <v>2356</v>
      </c>
      <c r="Q278" s="153">
        <v>6</v>
      </c>
      <c r="R278" s="153" t="s">
        <v>7112</v>
      </c>
      <c r="S278" s="153">
        <v>1793</v>
      </c>
      <c r="T278" s="153" t="s">
        <v>7905</v>
      </c>
      <c r="U278" s="153">
        <v>8</v>
      </c>
      <c r="V278" s="153">
        <v>4</v>
      </c>
      <c r="W278" s="154">
        <v>17934</v>
      </c>
      <c r="X278" s="153" t="s">
        <v>7912</v>
      </c>
      <c r="Y278" s="153">
        <v>1</v>
      </c>
      <c r="Z278" s="153" t="s">
        <v>229</v>
      </c>
      <c r="AA278" s="153">
        <v>1</v>
      </c>
      <c r="AB278" s="153" t="s">
        <v>7107</v>
      </c>
      <c r="AC278" s="153">
        <v>1</v>
      </c>
      <c r="AD278" s="153">
        <v>0</v>
      </c>
      <c r="AE278" s="153">
        <v>0</v>
      </c>
      <c r="AF278" s="153">
        <v>0</v>
      </c>
      <c r="AG278" s="153">
        <v>1</v>
      </c>
      <c r="AH278" s="153">
        <v>1</v>
      </c>
      <c r="AI278" s="153">
        <v>100</v>
      </c>
      <c r="AJ278" s="153">
        <v>3</v>
      </c>
      <c r="AK278" s="153">
        <v>3</v>
      </c>
      <c r="AL278" s="153">
        <v>100</v>
      </c>
      <c r="AM278" s="153">
        <v>2</v>
      </c>
      <c r="AN278" s="153">
        <v>2</v>
      </c>
      <c r="AO278" s="153">
        <v>100</v>
      </c>
      <c r="AP278" s="154">
        <v>2</v>
      </c>
      <c r="AQ278" s="153">
        <v>0</v>
      </c>
      <c r="AR278" s="153">
        <v>0</v>
      </c>
      <c r="AS278" s="153">
        <v>8</v>
      </c>
      <c r="AT278" s="153">
        <v>6</v>
      </c>
      <c r="AU278" s="153">
        <v>75</v>
      </c>
      <c r="AV278" s="153">
        <v>0</v>
      </c>
      <c r="AW278" s="153">
        <v>0</v>
      </c>
      <c r="AX278" s="153">
        <v>0</v>
      </c>
      <c r="AY278" s="153">
        <v>97024000</v>
      </c>
      <c r="AZ278" s="153">
        <v>97024000</v>
      </c>
      <c r="BA278" s="153">
        <v>100</v>
      </c>
      <c r="BB278" s="153">
        <v>305326376</v>
      </c>
      <c r="BC278" s="153">
        <v>305326376</v>
      </c>
      <c r="BD278" s="153">
        <v>100</v>
      </c>
      <c r="BE278" s="153">
        <v>312900000</v>
      </c>
      <c r="BF278" s="153">
        <v>9958600</v>
      </c>
      <c r="BG278" s="153" t="s">
        <v>7913</v>
      </c>
      <c r="BH278" s="155">
        <v>292000000</v>
      </c>
      <c r="BI278" s="153">
        <v>0</v>
      </c>
      <c r="BJ278" s="153">
        <v>0</v>
      </c>
    </row>
    <row r="279" spans="1:62">
      <c r="A279" s="152">
        <v>4050065308</v>
      </c>
      <c r="B279" s="153">
        <v>6</v>
      </c>
      <c r="C279" s="153" t="s">
        <v>7883</v>
      </c>
      <c r="D279" s="153" t="s">
        <v>7884</v>
      </c>
      <c r="E279" s="153">
        <v>2023</v>
      </c>
      <c r="F279" s="153" t="s">
        <v>7102</v>
      </c>
      <c r="G279" s="153" t="s">
        <v>7103</v>
      </c>
      <c r="H279" s="153">
        <v>2</v>
      </c>
      <c r="I279" s="153" t="s">
        <v>7104</v>
      </c>
      <c r="J279" s="153">
        <v>5</v>
      </c>
      <c r="K279" s="153" t="s">
        <v>889</v>
      </c>
      <c r="L279" s="153" t="s">
        <v>889</v>
      </c>
      <c r="M279" s="153">
        <v>199</v>
      </c>
      <c r="N279" s="153" t="s">
        <v>7105</v>
      </c>
      <c r="O279" s="153">
        <v>1</v>
      </c>
      <c r="P279" s="153" t="s">
        <v>2356</v>
      </c>
      <c r="Q279" s="153">
        <v>6</v>
      </c>
      <c r="R279" s="153" t="s">
        <v>7112</v>
      </c>
      <c r="S279" s="153">
        <v>1795</v>
      </c>
      <c r="T279" s="153" t="s">
        <v>3755</v>
      </c>
      <c r="U279" s="153">
        <v>11</v>
      </c>
      <c r="V279" s="153">
        <v>1</v>
      </c>
      <c r="W279" s="154">
        <v>17951</v>
      </c>
      <c r="X279" s="153" t="s">
        <v>7914</v>
      </c>
      <c r="Y279" s="153">
        <v>1</v>
      </c>
      <c r="Z279" s="153" t="s">
        <v>229</v>
      </c>
      <c r="AA279" s="153">
        <v>1</v>
      </c>
      <c r="AB279" s="153" t="s">
        <v>7107</v>
      </c>
      <c r="AC279" s="153">
        <v>1</v>
      </c>
      <c r="AD279" s="153">
        <v>0</v>
      </c>
      <c r="AE279" s="153">
        <v>0</v>
      </c>
      <c r="AF279" s="153">
        <v>0</v>
      </c>
      <c r="AG279" s="153">
        <v>342</v>
      </c>
      <c r="AH279" s="153">
        <v>342</v>
      </c>
      <c r="AI279" s="153">
        <v>100</v>
      </c>
      <c r="AJ279" s="153">
        <v>447</v>
      </c>
      <c r="AK279" s="153">
        <v>447</v>
      </c>
      <c r="AL279" s="153">
        <v>100</v>
      </c>
      <c r="AM279" s="153">
        <v>461</v>
      </c>
      <c r="AN279" s="153">
        <v>0</v>
      </c>
      <c r="AO279" s="153">
        <v>0</v>
      </c>
      <c r="AP279" s="154">
        <v>550</v>
      </c>
      <c r="AQ279" s="153">
        <v>0</v>
      </c>
      <c r="AR279" s="153">
        <v>0</v>
      </c>
      <c r="AS279" s="153">
        <v>1800</v>
      </c>
      <c r="AT279" s="153">
        <v>789</v>
      </c>
      <c r="AU279" s="153" t="s">
        <v>7915</v>
      </c>
      <c r="AV279" s="153">
        <v>0</v>
      </c>
      <c r="AW279" s="153">
        <v>0</v>
      </c>
      <c r="AX279" s="153">
        <v>0</v>
      </c>
      <c r="AY279" s="153">
        <v>398557000</v>
      </c>
      <c r="AZ279" s="153">
        <v>390586785</v>
      </c>
      <c r="BA279" s="153">
        <v>98</v>
      </c>
      <c r="BB279" s="153">
        <v>563551000</v>
      </c>
      <c r="BC279" s="153">
        <v>563549601</v>
      </c>
      <c r="BD279" s="153">
        <v>100</v>
      </c>
      <c r="BE279" s="153">
        <v>838000000</v>
      </c>
      <c r="BF279" s="153">
        <v>0</v>
      </c>
      <c r="BG279" s="153">
        <v>0</v>
      </c>
      <c r="BH279" s="155">
        <v>640000000</v>
      </c>
      <c r="BI279" s="153">
        <v>0</v>
      </c>
      <c r="BJ279" s="153">
        <v>0</v>
      </c>
    </row>
    <row r="280" spans="1:62">
      <c r="A280" s="152">
        <v>4050065308</v>
      </c>
      <c r="B280" s="153">
        <v>6</v>
      </c>
      <c r="C280" s="153" t="s">
        <v>7883</v>
      </c>
      <c r="D280" s="153" t="s">
        <v>7884</v>
      </c>
      <c r="E280" s="153">
        <v>2023</v>
      </c>
      <c r="F280" s="153" t="s">
        <v>7102</v>
      </c>
      <c r="G280" s="153" t="s">
        <v>7103</v>
      </c>
      <c r="H280" s="153">
        <v>2</v>
      </c>
      <c r="I280" s="153" t="s">
        <v>7104</v>
      </c>
      <c r="J280" s="153">
        <v>5</v>
      </c>
      <c r="K280" s="153" t="s">
        <v>889</v>
      </c>
      <c r="L280" s="153" t="s">
        <v>889</v>
      </c>
      <c r="M280" s="153">
        <v>199</v>
      </c>
      <c r="N280" s="153" t="s">
        <v>7105</v>
      </c>
      <c r="O280" s="153">
        <v>1</v>
      </c>
      <c r="P280" s="153" t="s">
        <v>2356</v>
      </c>
      <c r="Q280" s="153">
        <v>6</v>
      </c>
      <c r="R280" s="153" t="s">
        <v>7112</v>
      </c>
      <c r="S280" s="153">
        <v>1797</v>
      </c>
      <c r="T280" s="153" t="s">
        <v>7916</v>
      </c>
      <c r="U280" s="153">
        <v>17</v>
      </c>
      <c r="V280" s="153">
        <v>1</v>
      </c>
      <c r="W280" s="154">
        <v>17971</v>
      </c>
      <c r="X280" s="153" t="s">
        <v>7917</v>
      </c>
      <c r="Y280" s="153">
        <v>1</v>
      </c>
      <c r="Z280" s="153" t="s">
        <v>229</v>
      </c>
      <c r="AA280" s="153">
        <v>1</v>
      </c>
      <c r="AB280" s="153" t="s">
        <v>7107</v>
      </c>
      <c r="AC280" s="153">
        <v>1</v>
      </c>
      <c r="AD280" s="153">
        <v>0</v>
      </c>
      <c r="AE280" s="153">
        <v>0</v>
      </c>
      <c r="AF280" s="153">
        <v>0</v>
      </c>
      <c r="AG280" s="153">
        <v>237</v>
      </c>
      <c r="AH280" s="153">
        <v>237</v>
      </c>
      <c r="AI280" s="153">
        <v>100</v>
      </c>
      <c r="AJ280" s="153">
        <v>233</v>
      </c>
      <c r="AK280" s="153">
        <v>233</v>
      </c>
      <c r="AL280" s="153">
        <v>100</v>
      </c>
      <c r="AM280" s="153">
        <v>241</v>
      </c>
      <c r="AN280" s="153">
        <v>0</v>
      </c>
      <c r="AO280" s="153">
        <v>0</v>
      </c>
      <c r="AP280" s="154">
        <v>289</v>
      </c>
      <c r="AQ280" s="153">
        <v>0</v>
      </c>
      <c r="AR280" s="153">
        <v>0</v>
      </c>
      <c r="AS280" s="153">
        <v>1000</v>
      </c>
      <c r="AT280" s="153">
        <v>470</v>
      </c>
      <c r="AU280" s="153">
        <v>47</v>
      </c>
      <c r="AV280" s="153">
        <v>0</v>
      </c>
      <c r="AW280" s="153">
        <v>0</v>
      </c>
      <c r="AX280" s="153">
        <v>0</v>
      </c>
      <c r="AY280" s="153">
        <v>494705000</v>
      </c>
      <c r="AZ280" s="153">
        <v>494705000</v>
      </c>
      <c r="BA280" s="153">
        <v>100</v>
      </c>
      <c r="BB280" s="153">
        <v>565640400</v>
      </c>
      <c r="BC280" s="153">
        <v>565640400</v>
      </c>
      <c r="BD280" s="153">
        <v>100</v>
      </c>
      <c r="BE280" s="153">
        <v>507689000</v>
      </c>
      <c r="BF280" s="153">
        <v>0</v>
      </c>
      <c r="BG280" s="153">
        <v>0</v>
      </c>
      <c r="BH280" s="155">
        <v>604000000</v>
      </c>
      <c r="BI280" s="153">
        <v>0</v>
      </c>
      <c r="BJ280" s="153">
        <v>0</v>
      </c>
    </row>
    <row r="281" spans="1:62">
      <c r="A281" s="152">
        <v>4050065308</v>
      </c>
      <c r="B281" s="153">
        <v>6</v>
      </c>
      <c r="C281" s="153" t="s">
        <v>7883</v>
      </c>
      <c r="D281" s="153" t="s">
        <v>7884</v>
      </c>
      <c r="E281" s="153">
        <v>2023</v>
      </c>
      <c r="F281" s="153" t="s">
        <v>7102</v>
      </c>
      <c r="G281" s="153" t="s">
        <v>7103</v>
      </c>
      <c r="H281" s="153">
        <v>2</v>
      </c>
      <c r="I281" s="153" t="s">
        <v>7104</v>
      </c>
      <c r="J281" s="153">
        <v>5</v>
      </c>
      <c r="K281" s="153" t="s">
        <v>889</v>
      </c>
      <c r="L281" s="153" t="s">
        <v>889</v>
      </c>
      <c r="M281" s="153">
        <v>199</v>
      </c>
      <c r="N281" s="153" t="s">
        <v>7105</v>
      </c>
      <c r="O281" s="153">
        <v>1</v>
      </c>
      <c r="P281" s="153" t="s">
        <v>2356</v>
      </c>
      <c r="Q281" s="153">
        <v>6</v>
      </c>
      <c r="R281" s="153" t="s">
        <v>7112</v>
      </c>
      <c r="S281" s="153">
        <v>1797</v>
      </c>
      <c r="T281" s="153" t="s">
        <v>7916</v>
      </c>
      <c r="U281" s="153">
        <v>17</v>
      </c>
      <c r="V281" s="153">
        <v>2</v>
      </c>
      <c r="W281" s="154">
        <v>17972</v>
      </c>
      <c r="X281" s="153" t="s">
        <v>7918</v>
      </c>
      <c r="Y281" s="153">
        <v>1</v>
      </c>
      <c r="Z281" s="153" t="s">
        <v>229</v>
      </c>
      <c r="AA281" s="153">
        <v>1</v>
      </c>
      <c r="AB281" s="153" t="s">
        <v>7107</v>
      </c>
      <c r="AC281" s="153">
        <v>1</v>
      </c>
      <c r="AD281" s="153">
        <v>0</v>
      </c>
      <c r="AE281" s="153">
        <v>0</v>
      </c>
      <c r="AF281" s="153">
        <v>0</v>
      </c>
      <c r="AG281" s="153">
        <v>582</v>
      </c>
      <c r="AH281" s="153">
        <v>582</v>
      </c>
      <c r="AI281" s="153">
        <v>100</v>
      </c>
      <c r="AJ281" s="153">
        <v>560</v>
      </c>
      <c r="AK281" s="153">
        <v>560</v>
      </c>
      <c r="AL281" s="153">
        <v>100</v>
      </c>
      <c r="AM281" s="153">
        <v>577</v>
      </c>
      <c r="AN281" s="153">
        <v>0</v>
      </c>
      <c r="AO281" s="153">
        <v>0</v>
      </c>
      <c r="AP281" s="154">
        <v>681</v>
      </c>
      <c r="AQ281" s="153">
        <v>0</v>
      </c>
      <c r="AR281" s="153">
        <v>0</v>
      </c>
      <c r="AS281" s="153">
        <v>2400</v>
      </c>
      <c r="AT281" s="153">
        <v>1142</v>
      </c>
      <c r="AU281" s="153" t="s">
        <v>7919</v>
      </c>
      <c r="AV281" s="153">
        <v>0</v>
      </c>
      <c r="AW281" s="153">
        <v>0</v>
      </c>
      <c r="AX281" s="153">
        <v>0</v>
      </c>
      <c r="AY281" s="153">
        <v>582682000</v>
      </c>
      <c r="AZ281" s="153">
        <v>571339248</v>
      </c>
      <c r="BA281" s="153" t="s">
        <v>7920</v>
      </c>
      <c r="BB281" s="153">
        <v>565640400</v>
      </c>
      <c r="BC281" s="153">
        <v>565640400</v>
      </c>
      <c r="BD281" s="153">
        <v>100</v>
      </c>
      <c r="BE281" s="153">
        <v>420096500</v>
      </c>
      <c r="BF281" s="153">
        <v>0</v>
      </c>
      <c r="BG281" s="153">
        <v>0</v>
      </c>
      <c r="BH281" s="155">
        <v>682000000</v>
      </c>
      <c r="BI281" s="153">
        <v>0</v>
      </c>
      <c r="BJ281" s="153">
        <v>0</v>
      </c>
    </row>
    <row r="282" spans="1:62">
      <c r="A282" s="152">
        <v>4050065308</v>
      </c>
      <c r="B282" s="153">
        <v>6</v>
      </c>
      <c r="C282" s="153" t="s">
        <v>7883</v>
      </c>
      <c r="D282" s="153" t="s">
        <v>7884</v>
      </c>
      <c r="E282" s="153">
        <v>2023</v>
      </c>
      <c r="F282" s="153" t="s">
        <v>7102</v>
      </c>
      <c r="G282" s="153" t="s">
        <v>7103</v>
      </c>
      <c r="H282" s="153">
        <v>2</v>
      </c>
      <c r="I282" s="153" t="s">
        <v>7104</v>
      </c>
      <c r="J282" s="153">
        <v>5</v>
      </c>
      <c r="K282" s="153" t="s">
        <v>889</v>
      </c>
      <c r="L282" s="153" t="s">
        <v>889</v>
      </c>
      <c r="M282" s="153">
        <v>199</v>
      </c>
      <c r="N282" s="153" t="s">
        <v>7105</v>
      </c>
      <c r="O282" s="153">
        <v>1</v>
      </c>
      <c r="P282" s="153" t="s">
        <v>2356</v>
      </c>
      <c r="Q282" s="153">
        <v>6</v>
      </c>
      <c r="R282" s="153" t="s">
        <v>7112</v>
      </c>
      <c r="S282" s="153">
        <v>1797</v>
      </c>
      <c r="T282" s="153" t="s">
        <v>7916</v>
      </c>
      <c r="U282" s="153">
        <v>17</v>
      </c>
      <c r="V282" s="153">
        <v>3</v>
      </c>
      <c r="W282" s="154">
        <v>17973</v>
      </c>
      <c r="X282" s="153" t="s">
        <v>7921</v>
      </c>
      <c r="Y282" s="153">
        <v>1</v>
      </c>
      <c r="Z282" s="153" t="s">
        <v>229</v>
      </c>
      <c r="AA282" s="153">
        <v>1</v>
      </c>
      <c r="AB282" s="153" t="s">
        <v>7107</v>
      </c>
      <c r="AC282" s="153">
        <v>1</v>
      </c>
      <c r="AD282" s="153">
        <v>0</v>
      </c>
      <c r="AE282" s="153">
        <v>0</v>
      </c>
      <c r="AF282" s="153">
        <v>0</v>
      </c>
      <c r="AG282" s="153">
        <v>301</v>
      </c>
      <c r="AH282" s="153">
        <v>301</v>
      </c>
      <c r="AI282" s="153">
        <v>100</v>
      </c>
      <c r="AJ282" s="153">
        <v>279</v>
      </c>
      <c r="AK282" s="153">
        <v>279</v>
      </c>
      <c r="AL282" s="153">
        <v>100</v>
      </c>
      <c r="AM282" s="153">
        <v>288</v>
      </c>
      <c r="AN282" s="153">
        <v>0</v>
      </c>
      <c r="AO282" s="153">
        <v>0</v>
      </c>
      <c r="AP282" s="154">
        <v>332</v>
      </c>
      <c r="AQ282" s="153">
        <v>0</v>
      </c>
      <c r="AR282" s="153">
        <v>0</v>
      </c>
      <c r="AS282" s="153">
        <v>1200</v>
      </c>
      <c r="AT282" s="153">
        <v>580</v>
      </c>
      <c r="AU282" s="153" t="s">
        <v>7922</v>
      </c>
      <c r="AV282" s="153">
        <v>0</v>
      </c>
      <c r="AW282" s="153">
        <v>0</v>
      </c>
      <c r="AX282" s="153">
        <v>0</v>
      </c>
      <c r="AY282" s="153">
        <v>748434000</v>
      </c>
      <c r="AZ282" s="153">
        <v>748434000</v>
      </c>
      <c r="BA282" s="153">
        <v>100</v>
      </c>
      <c r="BB282" s="153">
        <v>565966734</v>
      </c>
      <c r="BC282" s="153">
        <v>565640400</v>
      </c>
      <c r="BD282" s="153" t="s">
        <v>7243</v>
      </c>
      <c r="BE282" s="153">
        <v>1102976500</v>
      </c>
      <c r="BF282" s="153">
        <v>0</v>
      </c>
      <c r="BG282" s="153">
        <v>0</v>
      </c>
      <c r="BH282" s="155">
        <v>824000000</v>
      </c>
      <c r="BI282" s="153">
        <v>0</v>
      </c>
      <c r="BJ282" s="153">
        <v>0</v>
      </c>
    </row>
    <row r="283" spans="1:62">
      <c r="A283" s="152">
        <v>4050065308</v>
      </c>
      <c r="B283" s="153">
        <v>6</v>
      </c>
      <c r="C283" s="153" t="s">
        <v>7883</v>
      </c>
      <c r="D283" s="153" t="s">
        <v>7884</v>
      </c>
      <c r="E283" s="153">
        <v>2023</v>
      </c>
      <c r="F283" s="153" t="s">
        <v>7102</v>
      </c>
      <c r="G283" s="153" t="s">
        <v>7103</v>
      </c>
      <c r="H283" s="153">
        <v>2</v>
      </c>
      <c r="I283" s="153" t="s">
        <v>7104</v>
      </c>
      <c r="J283" s="153">
        <v>5</v>
      </c>
      <c r="K283" s="153" t="s">
        <v>889</v>
      </c>
      <c r="L283" s="153" t="s">
        <v>889</v>
      </c>
      <c r="M283" s="153">
        <v>199</v>
      </c>
      <c r="N283" s="153" t="s">
        <v>7105</v>
      </c>
      <c r="O283" s="153">
        <v>1</v>
      </c>
      <c r="P283" s="153" t="s">
        <v>2356</v>
      </c>
      <c r="Q283" s="153">
        <v>6</v>
      </c>
      <c r="R283" s="153" t="s">
        <v>7112</v>
      </c>
      <c r="S283" s="153">
        <v>1797</v>
      </c>
      <c r="T283" s="153" t="s">
        <v>7916</v>
      </c>
      <c r="U283" s="153">
        <v>17</v>
      </c>
      <c r="V283" s="153">
        <v>4</v>
      </c>
      <c r="W283" s="154">
        <v>17974</v>
      </c>
      <c r="X283" s="153" t="s">
        <v>7923</v>
      </c>
      <c r="Y283" s="153">
        <v>1</v>
      </c>
      <c r="Z283" s="153" t="s">
        <v>229</v>
      </c>
      <c r="AA283" s="153">
        <v>1</v>
      </c>
      <c r="AB283" s="153" t="s">
        <v>7107</v>
      </c>
      <c r="AC283" s="153">
        <v>1</v>
      </c>
      <c r="AD283" s="153">
        <v>0</v>
      </c>
      <c r="AE283" s="153">
        <v>0</v>
      </c>
      <c r="AF283" s="153">
        <v>0</v>
      </c>
      <c r="AG283" s="153">
        <v>98</v>
      </c>
      <c r="AH283" s="153">
        <v>98</v>
      </c>
      <c r="AI283" s="153">
        <v>100</v>
      </c>
      <c r="AJ283" s="153">
        <v>194</v>
      </c>
      <c r="AK283" s="153">
        <v>194</v>
      </c>
      <c r="AL283" s="153">
        <v>100</v>
      </c>
      <c r="AM283" s="153">
        <v>198</v>
      </c>
      <c r="AN283" s="153">
        <v>198</v>
      </c>
      <c r="AO283" s="153">
        <v>100</v>
      </c>
      <c r="AP283" s="154">
        <v>310</v>
      </c>
      <c r="AQ283" s="153">
        <v>0</v>
      </c>
      <c r="AR283" s="153">
        <v>0</v>
      </c>
      <c r="AS283" s="153">
        <v>800</v>
      </c>
      <c r="AT283" s="153">
        <v>490</v>
      </c>
      <c r="AU283" s="153" t="s">
        <v>7522</v>
      </c>
      <c r="AV283" s="153">
        <v>0</v>
      </c>
      <c r="AW283" s="153">
        <v>0</v>
      </c>
      <c r="AX283" s="153">
        <v>0</v>
      </c>
      <c r="AY283" s="153">
        <v>76501000</v>
      </c>
      <c r="AZ283" s="153">
        <v>18868799</v>
      </c>
      <c r="BA283" s="153" t="s">
        <v>7676</v>
      </c>
      <c r="BB283" s="153">
        <v>142633666</v>
      </c>
      <c r="BC283" s="153">
        <v>142633666</v>
      </c>
      <c r="BD283" s="153">
        <v>100</v>
      </c>
      <c r="BE283" s="153">
        <v>233062000</v>
      </c>
      <c r="BF283" s="153">
        <v>194320000</v>
      </c>
      <c r="BG283" s="153" t="s">
        <v>7924</v>
      </c>
      <c r="BH283" s="155">
        <v>244000000</v>
      </c>
      <c r="BI283" s="153">
        <v>0</v>
      </c>
      <c r="BJ283" s="153">
        <v>0</v>
      </c>
    </row>
    <row r="284" spans="1:62">
      <c r="A284" s="152">
        <v>4050065308</v>
      </c>
      <c r="B284" s="153">
        <v>6</v>
      </c>
      <c r="C284" s="153" t="s">
        <v>7883</v>
      </c>
      <c r="D284" s="153" t="s">
        <v>7884</v>
      </c>
      <c r="E284" s="153">
        <v>2023</v>
      </c>
      <c r="F284" s="153" t="s">
        <v>7102</v>
      </c>
      <c r="G284" s="153" t="s">
        <v>7103</v>
      </c>
      <c r="H284" s="153">
        <v>2</v>
      </c>
      <c r="I284" s="153" t="s">
        <v>7104</v>
      </c>
      <c r="J284" s="153">
        <v>5</v>
      </c>
      <c r="K284" s="153" t="s">
        <v>889</v>
      </c>
      <c r="L284" s="153" t="s">
        <v>889</v>
      </c>
      <c r="M284" s="153">
        <v>199</v>
      </c>
      <c r="N284" s="153" t="s">
        <v>7105</v>
      </c>
      <c r="O284" s="153">
        <v>1</v>
      </c>
      <c r="P284" s="153" t="s">
        <v>2356</v>
      </c>
      <c r="Q284" s="153">
        <v>6</v>
      </c>
      <c r="R284" s="153" t="s">
        <v>7112</v>
      </c>
      <c r="S284" s="153">
        <v>1797</v>
      </c>
      <c r="T284" s="153" t="s">
        <v>7916</v>
      </c>
      <c r="U284" s="153">
        <v>17</v>
      </c>
      <c r="V284" s="153">
        <v>5</v>
      </c>
      <c r="W284" s="154">
        <v>17975</v>
      </c>
      <c r="X284" s="153" t="s">
        <v>7925</v>
      </c>
      <c r="Y284" s="153">
        <v>1</v>
      </c>
      <c r="Z284" s="153" t="s">
        <v>229</v>
      </c>
      <c r="AA284" s="153">
        <v>1</v>
      </c>
      <c r="AB284" s="153" t="s">
        <v>7107</v>
      </c>
      <c r="AC284" s="153">
        <v>1</v>
      </c>
      <c r="AD284" s="153">
        <v>0</v>
      </c>
      <c r="AE284" s="153">
        <v>0</v>
      </c>
      <c r="AF284" s="153">
        <v>0</v>
      </c>
      <c r="AG284" s="153">
        <v>279</v>
      </c>
      <c r="AH284" s="153">
        <v>279</v>
      </c>
      <c r="AI284" s="153">
        <v>100</v>
      </c>
      <c r="AJ284" s="153">
        <v>280</v>
      </c>
      <c r="AK284" s="153">
        <v>280</v>
      </c>
      <c r="AL284" s="153">
        <v>100</v>
      </c>
      <c r="AM284" s="153">
        <v>290</v>
      </c>
      <c r="AN284" s="153">
        <v>0</v>
      </c>
      <c r="AO284" s="153">
        <v>0</v>
      </c>
      <c r="AP284" s="154">
        <v>351</v>
      </c>
      <c r="AQ284" s="153">
        <v>0</v>
      </c>
      <c r="AR284" s="153">
        <v>0</v>
      </c>
      <c r="AS284" s="153">
        <v>1200</v>
      </c>
      <c r="AT284" s="153">
        <v>559</v>
      </c>
      <c r="AU284" s="153" t="s">
        <v>7926</v>
      </c>
      <c r="AV284" s="153">
        <v>0</v>
      </c>
      <c r="AW284" s="153">
        <v>0</v>
      </c>
      <c r="AX284" s="153">
        <v>0</v>
      </c>
      <c r="AY284" s="153">
        <v>450080000</v>
      </c>
      <c r="AZ284" s="153">
        <v>442033016</v>
      </c>
      <c r="BA284" s="153" t="s">
        <v>7927</v>
      </c>
      <c r="BB284" s="153">
        <v>565640400</v>
      </c>
      <c r="BC284" s="153">
        <v>565640400</v>
      </c>
      <c r="BD284" s="153">
        <v>100</v>
      </c>
      <c r="BE284" s="153">
        <v>304613000</v>
      </c>
      <c r="BF284" s="153">
        <v>0</v>
      </c>
      <c r="BG284" s="153">
        <v>0</v>
      </c>
      <c r="BH284" s="155">
        <v>567000000</v>
      </c>
      <c r="BI284" s="153">
        <v>0</v>
      </c>
      <c r="BJ284" s="153">
        <v>0</v>
      </c>
    </row>
    <row r="285" spans="1:62">
      <c r="A285" s="152">
        <v>4050065308</v>
      </c>
      <c r="B285" s="153">
        <v>6</v>
      </c>
      <c r="C285" s="153" t="s">
        <v>7883</v>
      </c>
      <c r="D285" s="153" t="s">
        <v>7884</v>
      </c>
      <c r="E285" s="153">
        <v>2023</v>
      </c>
      <c r="F285" s="153" t="s">
        <v>7102</v>
      </c>
      <c r="G285" s="153" t="s">
        <v>7103</v>
      </c>
      <c r="H285" s="153">
        <v>2</v>
      </c>
      <c r="I285" s="153" t="s">
        <v>7104</v>
      </c>
      <c r="J285" s="153">
        <v>5</v>
      </c>
      <c r="K285" s="153" t="s">
        <v>889</v>
      </c>
      <c r="L285" s="153" t="s">
        <v>889</v>
      </c>
      <c r="M285" s="153">
        <v>199</v>
      </c>
      <c r="N285" s="153" t="s">
        <v>7105</v>
      </c>
      <c r="O285" s="153">
        <v>1</v>
      </c>
      <c r="P285" s="153" t="s">
        <v>2356</v>
      </c>
      <c r="Q285" s="153">
        <v>6</v>
      </c>
      <c r="R285" s="153" t="s">
        <v>7112</v>
      </c>
      <c r="S285" s="153">
        <v>1797</v>
      </c>
      <c r="T285" s="153" t="s">
        <v>7916</v>
      </c>
      <c r="U285" s="153">
        <v>17</v>
      </c>
      <c r="V285" s="153">
        <v>6</v>
      </c>
      <c r="W285" s="154">
        <v>17976</v>
      </c>
      <c r="X285" s="153" t="s">
        <v>7928</v>
      </c>
      <c r="Y285" s="153">
        <v>1</v>
      </c>
      <c r="Z285" s="153" t="s">
        <v>229</v>
      </c>
      <c r="AA285" s="153">
        <v>1</v>
      </c>
      <c r="AB285" s="153" t="s">
        <v>7107</v>
      </c>
      <c r="AC285" s="153">
        <v>1</v>
      </c>
      <c r="AD285" s="153">
        <v>0</v>
      </c>
      <c r="AE285" s="153">
        <v>0</v>
      </c>
      <c r="AF285" s="153">
        <v>0</v>
      </c>
      <c r="AG285" s="153">
        <v>243</v>
      </c>
      <c r="AH285" s="153">
        <v>243</v>
      </c>
      <c r="AI285" s="153">
        <v>100</v>
      </c>
      <c r="AJ285" s="153">
        <v>281</v>
      </c>
      <c r="AK285" s="153">
        <v>281</v>
      </c>
      <c r="AL285" s="153">
        <v>100</v>
      </c>
      <c r="AM285" s="153">
        <v>291</v>
      </c>
      <c r="AN285" s="153">
        <v>0</v>
      </c>
      <c r="AO285" s="153">
        <v>0</v>
      </c>
      <c r="AP285" s="154">
        <v>385</v>
      </c>
      <c r="AQ285" s="153">
        <v>0</v>
      </c>
      <c r="AR285" s="153">
        <v>0</v>
      </c>
      <c r="AS285" s="153">
        <v>1200</v>
      </c>
      <c r="AT285" s="153">
        <v>524</v>
      </c>
      <c r="AU285" s="153" t="s">
        <v>7929</v>
      </c>
      <c r="AV285" s="153">
        <v>0</v>
      </c>
      <c r="AW285" s="153">
        <v>0</v>
      </c>
      <c r="AX285" s="153">
        <v>0</v>
      </c>
      <c r="AY285" s="153">
        <v>249903000</v>
      </c>
      <c r="AZ285" s="153">
        <v>160397314</v>
      </c>
      <c r="BA285" s="153" t="s">
        <v>7930</v>
      </c>
      <c r="BB285" s="153">
        <v>565640400</v>
      </c>
      <c r="BC285" s="153">
        <v>565640400</v>
      </c>
      <c r="BD285" s="153">
        <v>100</v>
      </c>
      <c r="BE285" s="153">
        <v>203075000</v>
      </c>
      <c r="BF285" s="153">
        <v>0</v>
      </c>
      <c r="BG285" s="153">
        <v>0</v>
      </c>
      <c r="BH285" s="155">
        <v>397000000</v>
      </c>
      <c r="BI285" s="153">
        <v>0</v>
      </c>
      <c r="BJ285" s="153">
        <v>0</v>
      </c>
    </row>
    <row r="286" spans="1:62">
      <c r="A286" s="152">
        <v>4050065308</v>
      </c>
      <c r="B286" s="153">
        <v>6</v>
      </c>
      <c r="C286" s="153" t="s">
        <v>7883</v>
      </c>
      <c r="D286" s="153" t="s">
        <v>7884</v>
      </c>
      <c r="E286" s="153">
        <v>2023</v>
      </c>
      <c r="F286" s="153" t="s">
        <v>7102</v>
      </c>
      <c r="G286" s="153" t="s">
        <v>7103</v>
      </c>
      <c r="H286" s="153">
        <v>2</v>
      </c>
      <c r="I286" s="153" t="s">
        <v>7104</v>
      </c>
      <c r="J286" s="153">
        <v>5</v>
      </c>
      <c r="K286" s="153" t="s">
        <v>889</v>
      </c>
      <c r="L286" s="153" t="s">
        <v>889</v>
      </c>
      <c r="M286" s="153">
        <v>199</v>
      </c>
      <c r="N286" s="153" t="s">
        <v>7105</v>
      </c>
      <c r="O286" s="153">
        <v>1</v>
      </c>
      <c r="P286" s="153" t="s">
        <v>2356</v>
      </c>
      <c r="Q286" s="153">
        <v>8</v>
      </c>
      <c r="R286" s="153" t="s">
        <v>2985</v>
      </c>
      <c r="S286" s="153">
        <v>1799</v>
      </c>
      <c r="T286" s="153" t="s">
        <v>2985</v>
      </c>
      <c r="U286" s="153">
        <v>8</v>
      </c>
      <c r="V286" s="153">
        <v>1</v>
      </c>
      <c r="W286" s="154">
        <v>17991</v>
      </c>
      <c r="X286" s="153" t="s">
        <v>7931</v>
      </c>
      <c r="Y286" s="153">
        <v>1</v>
      </c>
      <c r="Z286" s="153" t="s">
        <v>229</v>
      </c>
      <c r="AA286" s="153">
        <v>1</v>
      </c>
      <c r="AB286" s="153" t="s">
        <v>7107</v>
      </c>
      <c r="AC286" s="153">
        <v>1</v>
      </c>
      <c r="AD286" s="153">
        <v>0</v>
      </c>
      <c r="AE286" s="153">
        <v>0</v>
      </c>
      <c r="AF286" s="153">
        <v>0</v>
      </c>
      <c r="AG286" s="153">
        <v>357</v>
      </c>
      <c r="AH286" s="153">
        <v>357</v>
      </c>
      <c r="AI286" s="153">
        <v>100</v>
      </c>
      <c r="AJ286" s="153">
        <v>375</v>
      </c>
      <c r="AK286" s="153">
        <v>375</v>
      </c>
      <c r="AL286" s="153">
        <v>100</v>
      </c>
      <c r="AM286" s="153">
        <v>386</v>
      </c>
      <c r="AN286" s="153">
        <v>0</v>
      </c>
      <c r="AO286" s="153">
        <v>0</v>
      </c>
      <c r="AP286" s="154">
        <v>482</v>
      </c>
      <c r="AQ286" s="153">
        <v>0</v>
      </c>
      <c r="AR286" s="153">
        <v>0</v>
      </c>
      <c r="AS286" s="153">
        <v>1600</v>
      </c>
      <c r="AT286" s="153">
        <v>732</v>
      </c>
      <c r="AU286" s="153" t="s">
        <v>7932</v>
      </c>
      <c r="AV286" s="153">
        <v>0</v>
      </c>
      <c r="AW286" s="153">
        <v>0</v>
      </c>
      <c r="AX286" s="153">
        <v>0</v>
      </c>
      <c r="AY286" s="153">
        <v>369754000</v>
      </c>
      <c r="AZ286" s="153">
        <v>369754000</v>
      </c>
      <c r="BA286" s="153">
        <v>100</v>
      </c>
      <c r="BB286" s="153">
        <v>406729000</v>
      </c>
      <c r="BC286" s="153">
        <v>406729000</v>
      </c>
      <c r="BD286" s="153">
        <v>100</v>
      </c>
      <c r="BE286" s="153">
        <v>304613000</v>
      </c>
      <c r="BF286" s="153">
        <v>0</v>
      </c>
      <c r="BG286" s="153">
        <v>0</v>
      </c>
      <c r="BH286" s="155">
        <v>499000000</v>
      </c>
      <c r="BI286" s="153">
        <v>0</v>
      </c>
      <c r="BJ286" s="153">
        <v>0</v>
      </c>
    </row>
    <row r="287" spans="1:62">
      <c r="A287" s="152">
        <v>4050065308</v>
      </c>
      <c r="B287" s="153">
        <v>6</v>
      </c>
      <c r="C287" s="153" t="s">
        <v>7883</v>
      </c>
      <c r="D287" s="153" t="s">
        <v>7884</v>
      </c>
      <c r="E287" s="153">
        <v>2023</v>
      </c>
      <c r="F287" s="153" t="s">
        <v>7102</v>
      </c>
      <c r="G287" s="153" t="s">
        <v>7103</v>
      </c>
      <c r="H287" s="153">
        <v>2</v>
      </c>
      <c r="I287" s="153" t="s">
        <v>7104</v>
      </c>
      <c r="J287" s="153">
        <v>5</v>
      </c>
      <c r="K287" s="153" t="s">
        <v>889</v>
      </c>
      <c r="L287" s="153" t="s">
        <v>889</v>
      </c>
      <c r="M287" s="153">
        <v>199</v>
      </c>
      <c r="N287" s="153" t="s">
        <v>7105</v>
      </c>
      <c r="O287" s="153">
        <v>1</v>
      </c>
      <c r="P287" s="153" t="s">
        <v>2356</v>
      </c>
      <c r="Q287" s="153">
        <v>12</v>
      </c>
      <c r="R287" s="153" t="s">
        <v>2489</v>
      </c>
      <c r="S287" s="153">
        <v>1709</v>
      </c>
      <c r="T287" s="153" t="s">
        <v>7933</v>
      </c>
      <c r="U287" s="153">
        <v>12</v>
      </c>
      <c r="V287" s="153">
        <v>1</v>
      </c>
      <c r="W287" s="154">
        <v>17091</v>
      </c>
      <c r="X287" s="153" t="s">
        <v>7934</v>
      </c>
      <c r="Y287" s="153">
        <v>1</v>
      </c>
      <c r="Z287" s="153" t="s">
        <v>229</v>
      </c>
      <c r="AA287" s="153">
        <v>1</v>
      </c>
      <c r="AB287" s="153" t="s">
        <v>7107</v>
      </c>
      <c r="AC287" s="153">
        <v>1</v>
      </c>
      <c r="AD287" s="153">
        <v>0</v>
      </c>
      <c r="AE287" s="153">
        <v>0</v>
      </c>
      <c r="AF287" s="153">
        <v>0</v>
      </c>
      <c r="AG287" s="153">
        <v>12</v>
      </c>
      <c r="AH287" s="153">
        <v>12</v>
      </c>
      <c r="AI287" s="153">
        <v>100</v>
      </c>
      <c r="AJ287" s="153">
        <v>12</v>
      </c>
      <c r="AK287" s="153">
        <v>12</v>
      </c>
      <c r="AL287" s="153">
        <v>100</v>
      </c>
      <c r="AM287" s="153">
        <v>13</v>
      </c>
      <c r="AN287" s="153">
        <v>13</v>
      </c>
      <c r="AO287" s="153">
        <v>100</v>
      </c>
      <c r="AP287" s="154">
        <v>14</v>
      </c>
      <c r="AQ287" s="153">
        <v>0</v>
      </c>
      <c r="AR287" s="153">
        <v>0</v>
      </c>
      <c r="AS287" s="153">
        <v>51</v>
      </c>
      <c r="AT287" s="153">
        <v>37</v>
      </c>
      <c r="AU287" s="153" t="s">
        <v>7935</v>
      </c>
      <c r="AV287" s="153">
        <v>0</v>
      </c>
      <c r="AW287" s="153">
        <v>0</v>
      </c>
      <c r="AX287" s="153">
        <v>0</v>
      </c>
      <c r="AY287" s="153">
        <v>1400799000</v>
      </c>
      <c r="AZ287" s="153">
        <v>1386577317</v>
      </c>
      <c r="BA287" s="153" t="s">
        <v>7722</v>
      </c>
      <c r="BB287" s="153">
        <v>1540879000</v>
      </c>
      <c r="BC287" s="153">
        <v>1540726115</v>
      </c>
      <c r="BD287" s="153" t="s">
        <v>7175</v>
      </c>
      <c r="BE287" s="153">
        <v>2293822000</v>
      </c>
      <c r="BF287" s="153">
        <v>2097683764</v>
      </c>
      <c r="BG287" s="153" t="s">
        <v>7936</v>
      </c>
      <c r="BH287" s="155">
        <v>1688000000</v>
      </c>
      <c r="BI287" s="153">
        <v>0</v>
      </c>
      <c r="BJ287" s="153">
        <v>0</v>
      </c>
    </row>
    <row r="288" spans="1:62">
      <c r="A288" s="152">
        <v>4050065308</v>
      </c>
      <c r="B288" s="153">
        <v>6</v>
      </c>
      <c r="C288" s="153" t="s">
        <v>7883</v>
      </c>
      <c r="D288" s="153" t="s">
        <v>7884</v>
      </c>
      <c r="E288" s="153">
        <v>2023</v>
      </c>
      <c r="F288" s="153" t="s">
        <v>7102</v>
      </c>
      <c r="G288" s="153" t="s">
        <v>7103</v>
      </c>
      <c r="H288" s="153">
        <v>2</v>
      </c>
      <c r="I288" s="153" t="s">
        <v>7104</v>
      </c>
      <c r="J288" s="153">
        <v>5</v>
      </c>
      <c r="K288" s="153" t="s">
        <v>889</v>
      </c>
      <c r="L288" s="153" t="s">
        <v>889</v>
      </c>
      <c r="M288" s="153">
        <v>199</v>
      </c>
      <c r="N288" s="153" t="s">
        <v>7105</v>
      </c>
      <c r="O288" s="153">
        <v>1</v>
      </c>
      <c r="P288" s="153" t="s">
        <v>2356</v>
      </c>
      <c r="Q288" s="153">
        <v>14</v>
      </c>
      <c r="R288" s="153" t="s">
        <v>2501</v>
      </c>
      <c r="S288" s="153">
        <v>1711</v>
      </c>
      <c r="T288" s="153" t="s">
        <v>7937</v>
      </c>
      <c r="U288" s="153">
        <v>6</v>
      </c>
      <c r="V288" s="153">
        <v>1</v>
      </c>
      <c r="W288" s="154">
        <v>17111</v>
      </c>
      <c r="X288" s="153" t="s">
        <v>7938</v>
      </c>
      <c r="Y288" s="153">
        <v>1</v>
      </c>
      <c r="Z288" s="153" t="s">
        <v>229</v>
      </c>
      <c r="AA288" s="153">
        <v>1</v>
      </c>
      <c r="AB288" s="153" t="s">
        <v>7107</v>
      </c>
      <c r="AC288" s="153">
        <v>1</v>
      </c>
      <c r="AD288" s="153">
        <v>0</v>
      </c>
      <c r="AE288" s="153">
        <v>0</v>
      </c>
      <c r="AF288" s="153">
        <v>0</v>
      </c>
      <c r="AG288" s="153">
        <v>6</v>
      </c>
      <c r="AH288" s="153">
        <v>6</v>
      </c>
      <c r="AI288" s="153">
        <v>100</v>
      </c>
      <c r="AJ288" s="153">
        <v>7</v>
      </c>
      <c r="AK288" s="153">
        <v>7</v>
      </c>
      <c r="AL288" s="153">
        <v>100</v>
      </c>
      <c r="AM288" s="153">
        <v>8</v>
      </c>
      <c r="AN288" s="153">
        <v>0</v>
      </c>
      <c r="AO288" s="153">
        <v>0</v>
      </c>
      <c r="AP288" s="154">
        <v>9</v>
      </c>
      <c r="AQ288" s="153">
        <v>0</v>
      </c>
      <c r="AR288" s="153">
        <v>0</v>
      </c>
      <c r="AS288" s="153">
        <v>30</v>
      </c>
      <c r="AT288" s="153">
        <v>13</v>
      </c>
      <c r="AU288" s="153" t="s">
        <v>7939</v>
      </c>
      <c r="AV288" s="153">
        <v>0</v>
      </c>
      <c r="AW288" s="153">
        <v>0</v>
      </c>
      <c r="AX288" s="153">
        <v>0</v>
      </c>
      <c r="AY288" s="153">
        <v>389045000</v>
      </c>
      <c r="AZ288" s="153">
        <v>389045000</v>
      </c>
      <c r="BA288" s="153">
        <v>100</v>
      </c>
      <c r="BB288" s="153">
        <v>552713000</v>
      </c>
      <c r="BC288" s="153">
        <v>552713000</v>
      </c>
      <c r="BD288" s="153">
        <v>100</v>
      </c>
      <c r="BE288" s="153">
        <v>822793000</v>
      </c>
      <c r="BF288" s="153">
        <v>0</v>
      </c>
      <c r="BG288" s="153">
        <v>0</v>
      </c>
      <c r="BH288" s="155">
        <v>628000000</v>
      </c>
      <c r="BI288" s="153">
        <v>0</v>
      </c>
      <c r="BJ288" s="153">
        <v>0</v>
      </c>
    </row>
    <row r="289" spans="1:62">
      <c r="A289" s="152">
        <v>4050065308</v>
      </c>
      <c r="B289" s="153">
        <v>6</v>
      </c>
      <c r="C289" s="153" t="s">
        <v>7883</v>
      </c>
      <c r="D289" s="153" t="s">
        <v>7884</v>
      </c>
      <c r="E289" s="153">
        <v>2023</v>
      </c>
      <c r="F289" s="153" t="s">
        <v>7102</v>
      </c>
      <c r="G289" s="153" t="s">
        <v>7103</v>
      </c>
      <c r="H289" s="153">
        <v>2</v>
      </c>
      <c r="I289" s="153" t="s">
        <v>7104</v>
      </c>
      <c r="J289" s="153">
        <v>5</v>
      </c>
      <c r="K289" s="153" t="s">
        <v>889</v>
      </c>
      <c r="L289" s="153" t="s">
        <v>889</v>
      </c>
      <c r="M289" s="153">
        <v>199</v>
      </c>
      <c r="N289" s="153" t="s">
        <v>7105</v>
      </c>
      <c r="O289" s="153">
        <v>1</v>
      </c>
      <c r="P289" s="153" t="s">
        <v>2356</v>
      </c>
      <c r="Q289" s="153">
        <v>17</v>
      </c>
      <c r="R289" s="153" t="s">
        <v>2510</v>
      </c>
      <c r="S289" s="153">
        <v>1714</v>
      </c>
      <c r="T289" s="153" t="s">
        <v>3794</v>
      </c>
      <c r="U289" s="153">
        <v>13</v>
      </c>
      <c r="V289" s="153">
        <v>1</v>
      </c>
      <c r="W289" s="154">
        <v>17141</v>
      </c>
      <c r="X289" s="153" t="s">
        <v>7940</v>
      </c>
      <c r="Y289" s="153">
        <v>1</v>
      </c>
      <c r="Z289" s="153" t="s">
        <v>229</v>
      </c>
      <c r="AA289" s="153">
        <v>1</v>
      </c>
      <c r="AB289" s="153" t="s">
        <v>7107</v>
      </c>
      <c r="AC289" s="153">
        <v>1</v>
      </c>
      <c r="AD289" s="153">
        <v>0</v>
      </c>
      <c r="AE289" s="153">
        <v>0</v>
      </c>
      <c r="AF289" s="153">
        <v>0</v>
      </c>
      <c r="AG289" s="153">
        <v>27</v>
      </c>
      <c r="AH289" s="153">
        <v>27</v>
      </c>
      <c r="AI289" s="153">
        <v>100</v>
      </c>
      <c r="AJ289" s="153">
        <v>30</v>
      </c>
      <c r="AK289" s="153">
        <v>30</v>
      </c>
      <c r="AL289" s="153">
        <v>100</v>
      </c>
      <c r="AM289" s="153">
        <v>30</v>
      </c>
      <c r="AN289" s="153">
        <v>30</v>
      </c>
      <c r="AO289" s="153">
        <v>100</v>
      </c>
      <c r="AP289" s="154">
        <v>33</v>
      </c>
      <c r="AQ289" s="153">
        <v>0</v>
      </c>
      <c r="AR289" s="153">
        <v>0</v>
      </c>
      <c r="AS289" s="153">
        <v>120</v>
      </c>
      <c r="AT289" s="153">
        <v>87</v>
      </c>
      <c r="AU289" s="153" t="s">
        <v>7288</v>
      </c>
      <c r="AV289" s="153">
        <v>0</v>
      </c>
      <c r="AW289" s="153">
        <v>0</v>
      </c>
      <c r="AX289" s="153">
        <v>0</v>
      </c>
      <c r="AY289" s="153">
        <v>1513964000</v>
      </c>
      <c r="AZ289" s="153">
        <v>1513964000</v>
      </c>
      <c r="BA289" s="153">
        <v>100</v>
      </c>
      <c r="BB289" s="153">
        <v>1348785880</v>
      </c>
      <c r="BC289" s="153">
        <v>1348785880</v>
      </c>
      <c r="BD289" s="153">
        <v>100</v>
      </c>
      <c r="BE289" s="153">
        <v>1624607000</v>
      </c>
      <c r="BF289" s="153">
        <v>1462121955</v>
      </c>
      <c r="BG289" s="153">
        <v>90</v>
      </c>
      <c r="BH289" s="155">
        <v>1809000000</v>
      </c>
      <c r="BI289" s="153">
        <v>0</v>
      </c>
      <c r="BJ289" s="153">
        <v>0</v>
      </c>
    </row>
    <row r="290" spans="1:62">
      <c r="A290" s="152">
        <v>4050065308</v>
      </c>
      <c r="B290" s="153">
        <v>6</v>
      </c>
      <c r="C290" s="153" t="s">
        <v>7883</v>
      </c>
      <c r="D290" s="153" t="s">
        <v>7884</v>
      </c>
      <c r="E290" s="153">
        <v>2023</v>
      </c>
      <c r="F290" s="153" t="s">
        <v>7102</v>
      </c>
      <c r="G290" s="153" t="s">
        <v>7103</v>
      </c>
      <c r="H290" s="153">
        <v>2</v>
      </c>
      <c r="I290" s="153" t="s">
        <v>7104</v>
      </c>
      <c r="J290" s="153">
        <v>5</v>
      </c>
      <c r="K290" s="153" t="s">
        <v>889</v>
      </c>
      <c r="L290" s="153" t="s">
        <v>889</v>
      </c>
      <c r="M290" s="153">
        <v>199</v>
      </c>
      <c r="N290" s="153" t="s">
        <v>7105</v>
      </c>
      <c r="O290" s="153">
        <v>1</v>
      </c>
      <c r="P290" s="153" t="s">
        <v>2356</v>
      </c>
      <c r="Q290" s="153">
        <v>17</v>
      </c>
      <c r="R290" s="153" t="s">
        <v>2510</v>
      </c>
      <c r="S290" s="153">
        <v>1714</v>
      </c>
      <c r="T290" s="153" t="s">
        <v>3794</v>
      </c>
      <c r="U290" s="153">
        <v>13</v>
      </c>
      <c r="V290" s="153">
        <v>2</v>
      </c>
      <c r="W290" s="154">
        <v>17142</v>
      </c>
      <c r="X290" s="153" t="s">
        <v>7941</v>
      </c>
      <c r="Y290" s="153">
        <v>1</v>
      </c>
      <c r="Z290" s="153" t="s">
        <v>229</v>
      </c>
      <c r="AA290" s="153">
        <v>1</v>
      </c>
      <c r="AB290" s="153" t="s">
        <v>7107</v>
      </c>
      <c r="AC290" s="153">
        <v>1</v>
      </c>
      <c r="AD290" s="153">
        <v>0</v>
      </c>
      <c r="AE290" s="153">
        <v>0</v>
      </c>
      <c r="AF290" s="153">
        <v>0</v>
      </c>
      <c r="AG290" s="153">
        <v>117</v>
      </c>
      <c r="AH290" s="153">
        <v>117</v>
      </c>
      <c r="AI290" s="153">
        <v>100</v>
      </c>
      <c r="AJ290" s="153">
        <v>122</v>
      </c>
      <c r="AK290" s="153">
        <v>123</v>
      </c>
      <c r="AL290" s="153" t="s">
        <v>7942</v>
      </c>
      <c r="AM290" s="153">
        <v>126</v>
      </c>
      <c r="AN290" s="153">
        <v>126</v>
      </c>
      <c r="AO290" s="153">
        <v>100</v>
      </c>
      <c r="AP290" s="154">
        <v>135</v>
      </c>
      <c r="AQ290" s="153">
        <v>0</v>
      </c>
      <c r="AR290" s="153">
        <v>0</v>
      </c>
      <c r="AS290" s="153">
        <v>500</v>
      </c>
      <c r="AT290" s="153">
        <v>366</v>
      </c>
      <c r="AU290" s="153" t="s">
        <v>7943</v>
      </c>
      <c r="AV290" s="153">
        <v>0</v>
      </c>
      <c r="AW290" s="153">
        <v>0</v>
      </c>
      <c r="AX290" s="153">
        <v>0</v>
      </c>
      <c r="AY290" s="153">
        <v>2860730000</v>
      </c>
      <c r="AZ290" s="153">
        <v>2860730000</v>
      </c>
      <c r="BA290" s="153">
        <v>100</v>
      </c>
      <c r="BB290" s="153">
        <v>1404316550</v>
      </c>
      <c r="BC290" s="153">
        <v>1404316550</v>
      </c>
      <c r="BD290" s="153">
        <v>100</v>
      </c>
      <c r="BE290" s="153">
        <v>1523069000</v>
      </c>
      <c r="BF290" s="153">
        <v>1272280713</v>
      </c>
      <c r="BG290" s="153" t="s">
        <v>7944</v>
      </c>
      <c r="BH290" s="155">
        <v>3260000000</v>
      </c>
      <c r="BI290" s="153">
        <v>0</v>
      </c>
      <c r="BJ290" s="153">
        <v>0</v>
      </c>
    </row>
    <row r="291" spans="1:62">
      <c r="A291" s="152">
        <v>4050065308</v>
      </c>
      <c r="B291" s="153">
        <v>6</v>
      </c>
      <c r="C291" s="153" t="s">
        <v>7883</v>
      </c>
      <c r="D291" s="153" t="s">
        <v>7884</v>
      </c>
      <c r="E291" s="153">
        <v>2023</v>
      </c>
      <c r="F291" s="153" t="s">
        <v>7102</v>
      </c>
      <c r="G291" s="153" t="s">
        <v>7103</v>
      </c>
      <c r="H291" s="153">
        <v>2</v>
      </c>
      <c r="I291" s="153" t="s">
        <v>7104</v>
      </c>
      <c r="J291" s="153">
        <v>5</v>
      </c>
      <c r="K291" s="153" t="s">
        <v>889</v>
      </c>
      <c r="L291" s="153" t="s">
        <v>889</v>
      </c>
      <c r="M291" s="153">
        <v>199</v>
      </c>
      <c r="N291" s="153" t="s">
        <v>7105</v>
      </c>
      <c r="O291" s="153">
        <v>1</v>
      </c>
      <c r="P291" s="153" t="s">
        <v>2356</v>
      </c>
      <c r="Q291" s="153">
        <v>19</v>
      </c>
      <c r="R291" s="153" t="s">
        <v>3014</v>
      </c>
      <c r="S291" s="153">
        <v>1717</v>
      </c>
      <c r="T291" s="153" t="s">
        <v>3802</v>
      </c>
      <c r="U291" s="153">
        <v>9</v>
      </c>
      <c r="V291" s="153">
        <v>1</v>
      </c>
      <c r="W291" s="154">
        <v>17171</v>
      </c>
      <c r="X291" s="153" t="s">
        <v>7945</v>
      </c>
      <c r="Y291" s="153">
        <v>1</v>
      </c>
      <c r="Z291" s="153" t="s">
        <v>229</v>
      </c>
      <c r="AA291" s="153">
        <v>1</v>
      </c>
      <c r="AB291" s="153" t="s">
        <v>7107</v>
      </c>
      <c r="AC291" s="153">
        <v>1</v>
      </c>
      <c r="AD291" s="153">
        <v>0</v>
      </c>
      <c r="AE291" s="153">
        <v>0</v>
      </c>
      <c r="AF291" s="153">
        <v>0</v>
      </c>
      <c r="AG291" s="153">
        <v>36</v>
      </c>
      <c r="AH291" s="153">
        <v>0</v>
      </c>
      <c r="AI291" s="153">
        <v>0</v>
      </c>
      <c r="AJ291" s="153">
        <v>45</v>
      </c>
      <c r="AK291" s="153">
        <v>45</v>
      </c>
      <c r="AL291" s="153">
        <v>100</v>
      </c>
      <c r="AM291" s="153">
        <v>46</v>
      </c>
      <c r="AN291" s="153">
        <v>0</v>
      </c>
      <c r="AO291" s="153">
        <v>0</v>
      </c>
      <c r="AP291" s="154">
        <v>53</v>
      </c>
      <c r="AQ291" s="153">
        <v>0</v>
      </c>
      <c r="AR291" s="153">
        <v>0</v>
      </c>
      <c r="AS291" s="153">
        <v>180</v>
      </c>
      <c r="AT291" s="153">
        <v>45</v>
      </c>
      <c r="AU291" s="153">
        <v>25</v>
      </c>
      <c r="AV291" s="153">
        <v>0</v>
      </c>
      <c r="AW291" s="153">
        <v>0</v>
      </c>
      <c r="AX291" s="153">
        <v>0</v>
      </c>
      <c r="AY291" s="153">
        <v>605922000</v>
      </c>
      <c r="AZ291" s="153">
        <v>0</v>
      </c>
      <c r="BA291" s="153">
        <v>0</v>
      </c>
      <c r="BB291" s="153">
        <v>807394000</v>
      </c>
      <c r="BC291" s="153">
        <v>807387006</v>
      </c>
      <c r="BD291" s="153">
        <v>100</v>
      </c>
      <c r="BE291" s="153">
        <v>1015000000</v>
      </c>
      <c r="BF291" s="153">
        <v>0</v>
      </c>
      <c r="BG291" s="153">
        <v>0</v>
      </c>
      <c r="BH291" s="155">
        <v>878000000</v>
      </c>
      <c r="BI291" s="153">
        <v>0</v>
      </c>
      <c r="BJ291" s="153">
        <v>0</v>
      </c>
    </row>
    <row r="292" spans="1:62">
      <c r="A292" s="152">
        <v>4050065308</v>
      </c>
      <c r="B292" s="153">
        <v>6</v>
      </c>
      <c r="C292" s="153" t="s">
        <v>7883</v>
      </c>
      <c r="D292" s="153" t="s">
        <v>7884</v>
      </c>
      <c r="E292" s="153">
        <v>2023</v>
      </c>
      <c r="F292" s="153" t="s">
        <v>7102</v>
      </c>
      <c r="G292" s="153" t="s">
        <v>7103</v>
      </c>
      <c r="H292" s="153">
        <v>2</v>
      </c>
      <c r="I292" s="153" t="s">
        <v>7104</v>
      </c>
      <c r="J292" s="153">
        <v>5</v>
      </c>
      <c r="K292" s="153" t="s">
        <v>889</v>
      </c>
      <c r="L292" s="153" t="s">
        <v>889</v>
      </c>
      <c r="M292" s="153">
        <v>199</v>
      </c>
      <c r="N292" s="153" t="s">
        <v>7105</v>
      </c>
      <c r="O292" s="153">
        <v>1</v>
      </c>
      <c r="P292" s="153" t="s">
        <v>2356</v>
      </c>
      <c r="Q292" s="153">
        <v>20</v>
      </c>
      <c r="R292" s="153" t="s">
        <v>2528</v>
      </c>
      <c r="S292" s="153">
        <v>1718</v>
      </c>
      <c r="T292" s="153" t="s">
        <v>7946</v>
      </c>
      <c r="U292" s="153">
        <v>11</v>
      </c>
      <c r="V292" s="153">
        <v>1</v>
      </c>
      <c r="W292" s="154">
        <v>17181</v>
      </c>
      <c r="X292" s="153" t="s">
        <v>7947</v>
      </c>
      <c r="Y292" s="153">
        <v>1</v>
      </c>
      <c r="Z292" s="153" t="s">
        <v>229</v>
      </c>
      <c r="AA292" s="153">
        <v>1</v>
      </c>
      <c r="AB292" s="153" t="s">
        <v>7107</v>
      </c>
      <c r="AC292" s="153">
        <v>1</v>
      </c>
      <c r="AD292" s="153">
        <v>0</v>
      </c>
      <c r="AE292" s="153">
        <v>0</v>
      </c>
      <c r="AF292" s="153">
        <v>0</v>
      </c>
      <c r="AG292" s="153">
        <v>680</v>
      </c>
      <c r="AH292" s="153">
        <v>680</v>
      </c>
      <c r="AI292" s="153">
        <v>100</v>
      </c>
      <c r="AJ292" s="153">
        <v>796</v>
      </c>
      <c r="AK292" s="153">
        <v>796</v>
      </c>
      <c r="AL292" s="153">
        <v>100</v>
      </c>
      <c r="AM292" s="153">
        <v>820</v>
      </c>
      <c r="AN292" s="153">
        <v>0</v>
      </c>
      <c r="AO292" s="153">
        <v>0</v>
      </c>
      <c r="AP292" s="154">
        <v>904</v>
      </c>
      <c r="AQ292" s="153">
        <v>0</v>
      </c>
      <c r="AR292" s="153">
        <v>0</v>
      </c>
      <c r="AS292" s="153">
        <v>3200</v>
      </c>
      <c r="AT292" s="153">
        <v>1476</v>
      </c>
      <c r="AU292" s="153" t="s">
        <v>7948</v>
      </c>
      <c r="AV292" s="153">
        <v>0</v>
      </c>
      <c r="AW292" s="153">
        <v>0</v>
      </c>
      <c r="AX292" s="153">
        <v>0</v>
      </c>
      <c r="AY292" s="153">
        <v>1021600000</v>
      </c>
      <c r="AZ292" s="153">
        <v>1021600000</v>
      </c>
      <c r="BA292" s="153">
        <v>100</v>
      </c>
      <c r="BB292" s="153">
        <v>1550013231</v>
      </c>
      <c r="BC292" s="153">
        <v>1550013231</v>
      </c>
      <c r="BD292" s="153">
        <v>100</v>
      </c>
      <c r="BE292" s="153">
        <v>1321000000</v>
      </c>
      <c r="BF292" s="153">
        <v>134100000</v>
      </c>
      <c r="BG292" s="153" t="s">
        <v>7949</v>
      </c>
      <c r="BH292" s="155">
        <v>1359000000</v>
      </c>
      <c r="BI292" s="153">
        <v>0</v>
      </c>
      <c r="BJ292" s="153">
        <v>0</v>
      </c>
    </row>
    <row r="293" spans="1:62">
      <c r="A293" s="152">
        <v>4050065308</v>
      </c>
      <c r="B293" s="153">
        <v>6</v>
      </c>
      <c r="C293" s="153" t="s">
        <v>7883</v>
      </c>
      <c r="D293" s="153" t="s">
        <v>7884</v>
      </c>
      <c r="E293" s="153">
        <v>2023</v>
      </c>
      <c r="F293" s="153" t="s">
        <v>7102</v>
      </c>
      <c r="G293" s="153" t="s">
        <v>7103</v>
      </c>
      <c r="H293" s="153">
        <v>2</v>
      </c>
      <c r="I293" s="153" t="s">
        <v>7104</v>
      </c>
      <c r="J293" s="153">
        <v>5</v>
      </c>
      <c r="K293" s="153" t="s">
        <v>889</v>
      </c>
      <c r="L293" s="153" t="s">
        <v>889</v>
      </c>
      <c r="M293" s="153">
        <v>199</v>
      </c>
      <c r="N293" s="153" t="s">
        <v>7105</v>
      </c>
      <c r="O293" s="153">
        <v>1</v>
      </c>
      <c r="P293" s="153" t="s">
        <v>2356</v>
      </c>
      <c r="Q293" s="153">
        <v>20</v>
      </c>
      <c r="R293" s="153" t="s">
        <v>2528</v>
      </c>
      <c r="S293" s="153">
        <v>1718</v>
      </c>
      <c r="T293" s="153" t="s">
        <v>7946</v>
      </c>
      <c r="U293" s="153">
        <v>11</v>
      </c>
      <c r="V293" s="153">
        <v>2</v>
      </c>
      <c r="W293" s="154">
        <v>17182</v>
      </c>
      <c r="X293" s="153" t="s">
        <v>7950</v>
      </c>
      <c r="Y293" s="153">
        <v>1</v>
      </c>
      <c r="Z293" s="153" t="s">
        <v>229</v>
      </c>
      <c r="AA293" s="153">
        <v>1</v>
      </c>
      <c r="AB293" s="153" t="s">
        <v>7107</v>
      </c>
      <c r="AC293" s="153">
        <v>1</v>
      </c>
      <c r="AD293" s="153">
        <v>0</v>
      </c>
      <c r="AE293" s="153">
        <v>0</v>
      </c>
      <c r="AF293" s="153">
        <v>0</v>
      </c>
      <c r="AG293" s="153">
        <v>618</v>
      </c>
      <c r="AH293" s="153">
        <v>618</v>
      </c>
      <c r="AI293" s="153">
        <v>100</v>
      </c>
      <c r="AJ293" s="153">
        <v>800</v>
      </c>
      <c r="AK293" s="153">
        <v>800</v>
      </c>
      <c r="AL293" s="153">
        <v>100</v>
      </c>
      <c r="AM293" s="153">
        <v>820</v>
      </c>
      <c r="AN293" s="153">
        <v>0</v>
      </c>
      <c r="AO293" s="153">
        <v>0</v>
      </c>
      <c r="AP293" s="154">
        <v>962</v>
      </c>
      <c r="AQ293" s="153">
        <v>0</v>
      </c>
      <c r="AR293" s="153">
        <v>0</v>
      </c>
      <c r="AS293" s="153">
        <v>3200</v>
      </c>
      <c r="AT293" s="153">
        <v>1418</v>
      </c>
      <c r="AU293" s="153" t="s">
        <v>7951</v>
      </c>
      <c r="AV293" s="153">
        <v>0</v>
      </c>
      <c r="AW293" s="153">
        <v>0</v>
      </c>
      <c r="AX293" s="153">
        <v>0</v>
      </c>
      <c r="AY293" s="153">
        <v>435655000</v>
      </c>
      <c r="AZ293" s="153">
        <v>435655000</v>
      </c>
      <c r="BA293" s="153">
        <v>100</v>
      </c>
      <c r="BB293" s="153">
        <v>988245812</v>
      </c>
      <c r="BC293" s="153">
        <v>988245812</v>
      </c>
      <c r="BD293" s="153">
        <v>100</v>
      </c>
      <c r="BE293" s="153">
        <v>950000000</v>
      </c>
      <c r="BF293" s="153">
        <v>0</v>
      </c>
      <c r="BG293" s="153">
        <v>0</v>
      </c>
      <c r="BH293" s="155">
        <v>682000000</v>
      </c>
      <c r="BI293" s="153">
        <v>0</v>
      </c>
      <c r="BJ293" s="153">
        <v>0</v>
      </c>
    </row>
    <row r="294" spans="1:62">
      <c r="A294" s="152">
        <v>4050065308</v>
      </c>
      <c r="B294" s="153">
        <v>6</v>
      </c>
      <c r="C294" s="153" t="s">
        <v>7883</v>
      </c>
      <c r="D294" s="153" t="s">
        <v>7884</v>
      </c>
      <c r="E294" s="153">
        <v>2023</v>
      </c>
      <c r="F294" s="153" t="s">
        <v>7102</v>
      </c>
      <c r="G294" s="153" t="s">
        <v>7103</v>
      </c>
      <c r="H294" s="153">
        <v>2</v>
      </c>
      <c r="I294" s="153" t="s">
        <v>7104</v>
      </c>
      <c r="J294" s="153">
        <v>5</v>
      </c>
      <c r="K294" s="153" t="s">
        <v>889</v>
      </c>
      <c r="L294" s="153" t="s">
        <v>889</v>
      </c>
      <c r="M294" s="153">
        <v>199</v>
      </c>
      <c r="N294" s="153" t="s">
        <v>7105</v>
      </c>
      <c r="O294" s="153">
        <v>1</v>
      </c>
      <c r="P294" s="153" t="s">
        <v>2356</v>
      </c>
      <c r="Q294" s="153">
        <v>20</v>
      </c>
      <c r="R294" s="153" t="s">
        <v>2528</v>
      </c>
      <c r="S294" s="153">
        <v>1718</v>
      </c>
      <c r="T294" s="153" t="s">
        <v>7946</v>
      </c>
      <c r="U294" s="153">
        <v>11</v>
      </c>
      <c r="V294" s="153">
        <v>3</v>
      </c>
      <c r="W294" s="154">
        <v>17183</v>
      </c>
      <c r="X294" s="153" t="s">
        <v>7952</v>
      </c>
      <c r="Y294" s="153">
        <v>1</v>
      </c>
      <c r="Z294" s="153" t="s">
        <v>229</v>
      </c>
      <c r="AA294" s="153">
        <v>1</v>
      </c>
      <c r="AB294" s="153" t="s">
        <v>7107</v>
      </c>
      <c r="AC294" s="153">
        <v>1</v>
      </c>
      <c r="AD294" s="153">
        <v>0</v>
      </c>
      <c r="AE294" s="153">
        <v>0</v>
      </c>
      <c r="AF294" s="153">
        <v>0</v>
      </c>
      <c r="AG294" s="153">
        <v>618</v>
      </c>
      <c r="AH294" s="153">
        <v>618</v>
      </c>
      <c r="AI294" s="153">
        <v>100</v>
      </c>
      <c r="AJ294" s="153">
        <v>900</v>
      </c>
      <c r="AK294" s="153">
        <v>900</v>
      </c>
      <c r="AL294" s="153">
        <v>100</v>
      </c>
      <c r="AM294" s="153">
        <v>820</v>
      </c>
      <c r="AN294" s="153">
        <v>0</v>
      </c>
      <c r="AO294" s="153">
        <v>0</v>
      </c>
      <c r="AP294" s="154">
        <v>862</v>
      </c>
      <c r="AQ294" s="153">
        <v>0</v>
      </c>
      <c r="AR294" s="153">
        <v>0</v>
      </c>
      <c r="AS294" s="153">
        <v>3200</v>
      </c>
      <c r="AT294" s="153">
        <v>1518</v>
      </c>
      <c r="AU294" s="153" t="s">
        <v>7953</v>
      </c>
      <c r="AV294" s="153">
        <v>0</v>
      </c>
      <c r="AW294" s="153">
        <v>0</v>
      </c>
      <c r="AX294" s="153">
        <v>0</v>
      </c>
      <c r="AY294" s="153">
        <v>435655000</v>
      </c>
      <c r="AZ294" s="153">
        <v>375775018</v>
      </c>
      <c r="BA294" s="153" t="s">
        <v>7954</v>
      </c>
      <c r="BB294" s="153">
        <v>607945957</v>
      </c>
      <c r="BC294" s="153">
        <v>607940161</v>
      </c>
      <c r="BD294" s="153">
        <v>100</v>
      </c>
      <c r="BE294" s="153">
        <v>850000000</v>
      </c>
      <c r="BF294" s="153">
        <v>377650000</v>
      </c>
      <c r="BG294" s="153" t="s">
        <v>7955</v>
      </c>
      <c r="BH294" s="155">
        <v>682000000</v>
      </c>
      <c r="BI294" s="153">
        <v>0</v>
      </c>
      <c r="BJ294" s="153">
        <v>0</v>
      </c>
    </row>
    <row r="295" spans="1:62">
      <c r="A295" s="152">
        <v>4050065308</v>
      </c>
      <c r="B295" s="153">
        <v>6</v>
      </c>
      <c r="C295" s="153" t="s">
        <v>7883</v>
      </c>
      <c r="D295" s="153" t="s">
        <v>7884</v>
      </c>
      <c r="E295" s="153">
        <v>2023</v>
      </c>
      <c r="F295" s="153" t="s">
        <v>7102</v>
      </c>
      <c r="G295" s="153" t="s">
        <v>7103</v>
      </c>
      <c r="H295" s="153">
        <v>2</v>
      </c>
      <c r="I295" s="153" t="s">
        <v>7104</v>
      </c>
      <c r="J295" s="153">
        <v>5</v>
      </c>
      <c r="K295" s="153" t="s">
        <v>889</v>
      </c>
      <c r="L295" s="153" t="s">
        <v>889</v>
      </c>
      <c r="M295" s="153">
        <v>199</v>
      </c>
      <c r="N295" s="153" t="s">
        <v>7105</v>
      </c>
      <c r="O295" s="153">
        <v>1</v>
      </c>
      <c r="P295" s="153" t="s">
        <v>2356</v>
      </c>
      <c r="Q295" s="153">
        <v>21</v>
      </c>
      <c r="R295" s="153" t="s">
        <v>2553</v>
      </c>
      <c r="S295" s="153">
        <v>1722</v>
      </c>
      <c r="T295" s="153" t="s">
        <v>3818</v>
      </c>
      <c r="U295" s="153">
        <v>18</v>
      </c>
      <c r="V295" s="153">
        <v>1</v>
      </c>
      <c r="W295" s="154">
        <v>17221</v>
      </c>
      <c r="X295" s="153" t="s">
        <v>7956</v>
      </c>
      <c r="Y295" s="153">
        <v>1</v>
      </c>
      <c r="Z295" s="153" t="s">
        <v>229</v>
      </c>
      <c r="AA295" s="153">
        <v>1</v>
      </c>
      <c r="AB295" s="153" t="s">
        <v>7107</v>
      </c>
      <c r="AC295" s="153">
        <v>1</v>
      </c>
      <c r="AD295" s="153">
        <v>0</v>
      </c>
      <c r="AE295" s="153">
        <v>0</v>
      </c>
      <c r="AF295" s="153">
        <v>0</v>
      </c>
      <c r="AG295" s="153">
        <v>14</v>
      </c>
      <c r="AH295" s="153">
        <v>14</v>
      </c>
      <c r="AI295" s="153">
        <v>100</v>
      </c>
      <c r="AJ295" s="153">
        <v>20</v>
      </c>
      <c r="AK295" s="153">
        <v>20</v>
      </c>
      <c r="AL295" s="153">
        <v>100</v>
      </c>
      <c r="AM295" s="153">
        <v>20</v>
      </c>
      <c r="AN295" s="153">
        <v>20</v>
      </c>
      <c r="AO295" s="153">
        <v>100</v>
      </c>
      <c r="AP295" s="154">
        <v>26</v>
      </c>
      <c r="AQ295" s="153">
        <v>0</v>
      </c>
      <c r="AR295" s="153">
        <v>0</v>
      </c>
      <c r="AS295" s="153">
        <v>80</v>
      </c>
      <c r="AT295" s="153">
        <v>54</v>
      </c>
      <c r="AU295" s="153" t="s">
        <v>7957</v>
      </c>
      <c r="AV295" s="153">
        <v>0</v>
      </c>
      <c r="AW295" s="153">
        <v>0</v>
      </c>
      <c r="AX295" s="153">
        <v>0</v>
      </c>
      <c r="AY295" s="153">
        <v>220681000</v>
      </c>
      <c r="AZ295" s="153">
        <v>220681000</v>
      </c>
      <c r="BA295" s="153">
        <v>100</v>
      </c>
      <c r="BB295" s="153">
        <v>900000000</v>
      </c>
      <c r="BC295" s="153">
        <v>900000000</v>
      </c>
      <c r="BD295" s="153">
        <v>100</v>
      </c>
      <c r="BE295" s="153">
        <v>1552734405</v>
      </c>
      <c r="BF295" s="153">
        <v>903214405</v>
      </c>
      <c r="BG295" s="153" t="s">
        <v>7958</v>
      </c>
      <c r="BH295" s="155">
        <v>435000000</v>
      </c>
      <c r="BI295" s="153">
        <v>0</v>
      </c>
      <c r="BJ295" s="153">
        <v>0</v>
      </c>
    </row>
    <row r="296" spans="1:62">
      <c r="A296" s="152">
        <v>4050065308</v>
      </c>
      <c r="B296" s="153">
        <v>6</v>
      </c>
      <c r="C296" s="153" t="s">
        <v>7883</v>
      </c>
      <c r="D296" s="153" t="s">
        <v>7884</v>
      </c>
      <c r="E296" s="153">
        <v>2023</v>
      </c>
      <c r="F296" s="153" t="s">
        <v>7102</v>
      </c>
      <c r="G296" s="153" t="s">
        <v>7103</v>
      </c>
      <c r="H296" s="153">
        <v>2</v>
      </c>
      <c r="I296" s="153" t="s">
        <v>7104</v>
      </c>
      <c r="J296" s="153">
        <v>5</v>
      </c>
      <c r="K296" s="153" t="s">
        <v>889</v>
      </c>
      <c r="L296" s="153" t="s">
        <v>889</v>
      </c>
      <c r="M296" s="153">
        <v>199</v>
      </c>
      <c r="N296" s="153" t="s">
        <v>7105</v>
      </c>
      <c r="O296" s="153">
        <v>1</v>
      </c>
      <c r="P296" s="153" t="s">
        <v>2356</v>
      </c>
      <c r="Q296" s="153">
        <v>21</v>
      </c>
      <c r="R296" s="153" t="s">
        <v>2553</v>
      </c>
      <c r="S296" s="153">
        <v>1722</v>
      </c>
      <c r="T296" s="153" t="s">
        <v>3818</v>
      </c>
      <c r="U296" s="153">
        <v>18</v>
      </c>
      <c r="V296" s="153">
        <v>2</v>
      </c>
      <c r="W296" s="154">
        <v>17222</v>
      </c>
      <c r="X296" s="153" t="s">
        <v>7959</v>
      </c>
      <c r="Y296" s="153">
        <v>1</v>
      </c>
      <c r="Z296" s="153" t="s">
        <v>229</v>
      </c>
      <c r="AA296" s="153">
        <v>1</v>
      </c>
      <c r="AB296" s="153" t="s">
        <v>7107</v>
      </c>
      <c r="AC296" s="153">
        <v>1</v>
      </c>
      <c r="AD296" s="153">
        <v>0</v>
      </c>
      <c r="AE296" s="153">
        <v>0</v>
      </c>
      <c r="AF296" s="153">
        <v>0</v>
      </c>
      <c r="AG296" s="153">
        <v>13</v>
      </c>
      <c r="AH296" s="153">
        <v>15</v>
      </c>
      <c r="AI296" s="153" t="s">
        <v>7960</v>
      </c>
      <c r="AJ296" s="153">
        <v>15</v>
      </c>
      <c r="AK296" s="153">
        <v>15</v>
      </c>
      <c r="AL296" s="153">
        <v>100</v>
      </c>
      <c r="AM296" s="153">
        <v>15</v>
      </c>
      <c r="AN296" s="153">
        <v>15</v>
      </c>
      <c r="AO296" s="153">
        <v>100</v>
      </c>
      <c r="AP296" s="154">
        <v>17</v>
      </c>
      <c r="AQ296" s="153">
        <v>0</v>
      </c>
      <c r="AR296" s="153">
        <v>0</v>
      </c>
      <c r="AS296" s="153">
        <v>60</v>
      </c>
      <c r="AT296" s="153">
        <v>45</v>
      </c>
      <c r="AU296" s="153">
        <v>75</v>
      </c>
      <c r="AV296" s="153">
        <v>0</v>
      </c>
      <c r="AW296" s="153">
        <v>0</v>
      </c>
      <c r="AX296" s="153">
        <v>0</v>
      </c>
      <c r="AY296" s="153">
        <v>1442036000</v>
      </c>
      <c r="AZ296" s="153">
        <v>1435224000</v>
      </c>
      <c r="BA296" s="153" t="s">
        <v>7961</v>
      </c>
      <c r="BB296" s="153">
        <v>959366326</v>
      </c>
      <c r="BC296" s="153">
        <v>959315000</v>
      </c>
      <c r="BD296" s="153" t="s">
        <v>7175</v>
      </c>
      <c r="BE296" s="153">
        <v>400000000</v>
      </c>
      <c r="BF296" s="153">
        <v>323375000</v>
      </c>
      <c r="BG296" s="153" t="s">
        <v>7962</v>
      </c>
      <c r="BH296" s="155">
        <v>1844000000</v>
      </c>
      <c r="BI296" s="153">
        <v>0</v>
      </c>
      <c r="BJ296" s="153">
        <v>0</v>
      </c>
    </row>
    <row r="297" spans="1:62">
      <c r="A297" s="152">
        <v>4050065308</v>
      </c>
      <c r="B297" s="153">
        <v>6</v>
      </c>
      <c r="C297" s="153" t="s">
        <v>7883</v>
      </c>
      <c r="D297" s="153" t="s">
        <v>7884</v>
      </c>
      <c r="E297" s="153">
        <v>2023</v>
      </c>
      <c r="F297" s="153" t="s">
        <v>7102</v>
      </c>
      <c r="G297" s="153" t="s">
        <v>7103</v>
      </c>
      <c r="H297" s="153">
        <v>2</v>
      </c>
      <c r="I297" s="153" t="s">
        <v>7104</v>
      </c>
      <c r="J297" s="153">
        <v>5</v>
      </c>
      <c r="K297" s="153" t="s">
        <v>889</v>
      </c>
      <c r="L297" s="153" t="s">
        <v>889</v>
      </c>
      <c r="M297" s="153">
        <v>199</v>
      </c>
      <c r="N297" s="153" t="s">
        <v>7105</v>
      </c>
      <c r="O297" s="153">
        <v>1</v>
      </c>
      <c r="P297" s="153" t="s">
        <v>2356</v>
      </c>
      <c r="Q297" s="153">
        <v>21</v>
      </c>
      <c r="R297" s="153" t="s">
        <v>2553</v>
      </c>
      <c r="S297" s="153">
        <v>1722</v>
      </c>
      <c r="T297" s="153" t="s">
        <v>3818</v>
      </c>
      <c r="U297" s="153">
        <v>18</v>
      </c>
      <c r="V297" s="153">
        <v>3</v>
      </c>
      <c r="W297" s="154">
        <v>17223</v>
      </c>
      <c r="X297" s="153" t="s">
        <v>7963</v>
      </c>
      <c r="Y297" s="153">
        <v>1</v>
      </c>
      <c r="Z297" s="153" t="s">
        <v>229</v>
      </c>
      <c r="AA297" s="153">
        <v>1</v>
      </c>
      <c r="AB297" s="153" t="s">
        <v>7107</v>
      </c>
      <c r="AC297" s="153">
        <v>1</v>
      </c>
      <c r="AD297" s="153">
        <v>0</v>
      </c>
      <c r="AE297" s="153">
        <v>0</v>
      </c>
      <c r="AF297" s="153">
        <v>0</v>
      </c>
      <c r="AG297" s="153">
        <v>618</v>
      </c>
      <c r="AH297" s="153">
        <v>618</v>
      </c>
      <c r="AI297" s="153">
        <v>100</v>
      </c>
      <c r="AJ297" s="153">
        <v>794</v>
      </c>
      <c r="AK297" s="153">
        <v>794</v>
      </c>
      <c r="AL297" s="153">
        <v>100</v>
      </c>
      <c r="AM297" s="153">
        <v>820</v>
      </c>
      <c r="AN297" s="153">
        <v>820</v>
      </c>
      <c r="AO297" s="153">
        <v>100</v>
      </c>
      <c r="AP297" s="154">
        <v>968</v>
      </c>
      <c r="AQ297" s="153">
        <v>0</v>
      </c>
      <c r="AR297" s="153">
        <v>0</v>
      </c>
      <c r="AS297" s="153">
        <v>3200</v>
      </c>
      <c r="AT297" s="153">
        <v>2232</v>
      </c>
      <c r="AU297" s="153" t="s">
        <v>7964</v>
      </c>
      <c r="AV297" s="153">
        <v>0</v>
      </c>
      <c r="AW297" s="153">
        <v>0</v>
      </c>
      <c r="AX297" s="153">
        <v>0</v>
      </c>
      <c r="AY297" s="153">
        <v>435655000</v>
      </c>
      <c r="AZ297" s="153">
        <v>388514512</v>
      </c>
      <c r="BA297" s="153" t="s">
        <v>7965</v>
      </c>
      <c r="BB297" s="153">
        <v>1959214155</v>
      </c>
      <c r="BC297" s="153">
        <v>1959214155</v>
      </c>
      <c r="BD297" s="153">
        <v>100</v>
      </c>
      <c r="BE297" s="153">
        <v>747265595</v>
      </c>
      <c r="BF297" s="153">
        <v>676865000</v>
      </c>
      <c r="BG297" s="153" t="s">
        <v>7966</v>
      </c>
      <c r="BH297" s="155">
        <v>683000000</v>
      </c>
      <c r="BI297" s="153">
        <v>0</v>
      </c>
      <c r="BJ297" s="153">
        <v>0</v>
      </c>
    </row>
    <row r="298" spans="1:62">
      <c r="A298" s="152">
        <v>4050065308</v>
      </c>
      <c r="B298" s="153">
        <v>6</v>
      </c>
      <c r="C298" s="153" t="s">
        <v>7883</v>
      </c>
      <c r="D298" s="153" t="s">
        <v>7884</v>
      </c>
      <c r="E298" s="153">
        <v>2023</v>
      </c>
      <c r="F298" s="153" t="s">
        <v>7102</v>
      </c>
      <c r="G298" s="153" t="s">
        <v>7103</v>
      </c>
      <c r="H298" s="153">
        <v>2</v>
      </c>
      <c r="I298" s="153" t="s">
        <v>7104</v>
      </c>
      <c r="J298" s="153">
        <v>5</v>
      </c>
      <c r="K298" s="153" t="s">
        <v>889</v>
      </c>
      <c r="L298" s="153" t="s">
        <v>889</v>
      </c>
      <c r="M298" s="153">
        <v>199</v>
      </c>
      <c r="N298" s="153" t="s">
        <v>7105</v>
      </c>
      <c r="O298" s="153">
        <v>1</v>
      </c>
      <c r="P298" s="153" t="s">
        <v>2356</v>
      </c>
      <c r="Q298" s="153">
        <v>21</v>
      </c>
      <c r="R298" s="153" t="s">
        <v>2553</v>
      </c>
      <c r="S298" s="153">
        <v>1722</v>
      </c>
      <c r="T298" s="153" t="s">
        <v>3818</v>
      </c>
      <c r="U298" s="153">
        <v>18</v>
      </c>
      <c r="V298" s="153">
        <v>4</v>
      </c>
      <c r="W298" s="154">
        <v>17224</v>
      </c>
      <c r="X298" s="153" t="s">
        <v>7190</v>
      </c>
      <c r="Y298" s="153">
        <v>1</v>
      </c>
      <c r="Z298" s="153" t="s">
        <v>229</v>
      </c>
      <c r="AA298" s="153">
        <v>3</v>
      </c>
      <c r="AB298" s="153" t="s">
        <v>7320</v>
      </c>
      <c r="AC298" s="153">
        <v>1</v>
      </c>
      <c r="AD298" s="153">
        <v>0</v>
      </c>
      <c r="AE298" s="153">
        <v>0</v>
      </c>
      <c r="AF298" s="153">
        <v>0</v>
      </c>
      <c r="AG298" s="153" t="s">
        <v>7248</v>
      </c>
      <c r="AH298" s="153">
        <v>1</v>
      </c>
      <c r="AI298" s="153" t="s">
        <v>7153</v>
      </c>
      <c r="AJ298" s="153" t="s">
        <v>7191</v>
      </c>
      <c r="AK298" s="153" t="s">
        <v>7191</v>
      </c>
      <c r="AL298" s="153">
        <v>100</v>
      </c>
      <c r="AM298" s="153">
        <v>0</v>
      </c>
      <c r="AN298" s="153">
        <v>0</v>
      </c>
      <c r="AO298" s="153">
        <v>0</v>
      </c>
      <c r="AP298" s="154">
        <v>0</v>
      </c>
      <c r="AQ298" s="153">
        <v>0</v>
      </c>
      <c r="AR298" s="153">
        <v>0</v>
      </c>
      <c r="AS298" s="153">
        <v>1</v>
      </c>
      <c r="AT298" s="153" t="s">
        <v>7967</v>
      </c>
      <c r="AU298" s="153">
        <v>125</v>
      </c>
      <c r="AV298" s="153">
        <v>0</v>
      </c>
      <c r="AW298" s="153">
        <v>0</v>
      </c>
      <c r="AX298" s="153">
        <v>0</v>
      </c>
      <c r="AY298" s="153">
        <v>1860569000</v>
      </c>
      <c r="AZ298" s="153">
        <v>1860569000</v>
      </c>
      <c r="BA298" s="153">
        <v>100</v>
      </c>
      <c r="BB298" s="153">
        <v>2509519</v>
      </c>
      <c r="BC298" s="153">
        <v>2509519</v>
      </c>
      <c r="BD298" s="153">
        <v>100</v>
      </c>
      <c r="BE298" s="153">
        <v>0</v>
      </c>
      <c r="BF298" s="153">
        <v>0</v>
      </c>
      <c r="BG298" s="153">
        <v>0</v>
      </c>
      <c r="BH298" s="155">
        <v>0</v>
      </c>
      <c r="BI298" s="153">
        <v>0</v>
      </c>
      <c r="BJ298" s="153">
        <v>0</v>
      </c>
    </row>
    <row r="299" spans="1:62">
      <c r="A299" s="152">
        <v>4050065308</v>
      </c>
      <c r="B299" s="153">
        <v>6</v>
      </c>
      <c r="C299" s="153" t="s">
        <v>7883</v>
      </c>
      <c r="D299" s="153" t="s">
        <v>7884</v>
      </c>
      <c r="E299" s="153">
        <v>2023</v>
      </c>
      <c r="F299" s="153" t="s">
        <v>7102</v>
      </c>
      <c r="G299" s="153" t="s">
        <v>7103</v>
      </c>
      <c r="H299" s="153">
        <v>2</v>
      </c>
      <c r="I299" s="153" t="s">
        <v>7104</v>
      </c>
      <c r="J299" s="153">
        <v>5</v>
      </c>
      <c r="K299" s="153" t="s">
        <v>889</v>
      </c>
      <c r="L299" s="153" t="s">
        <v>889</v>
      </c>
      <c r="M299" s="153">
        <v>199</v>
      </c>
      <c r="N299" s="153" t="s">
        <v>7105</v>
      </c>
      <c r="O299" s="153">
        <v>1</v>
      </c>
      <c r="P299" s="153" t="s">
        <v>2356</v>
      </c>
      <c r="Q299" s="153">
        <v>23</v>
      </c>
      <c r="R299" s="153" t="s">
        <v>3040</v>
      </c>
      <c r="S299" s="153">
        <v>1726</v>
      </c>
      <c r="T299" s="153" t="s">
        <v>7968</v>
      </c>
      <c r="U299" s="153">
        <v>11</v>
      </c>
      <c r="V299" s="153">
        <v>1</v>
      </c>
      <c r="W299" s="154">
        <v>17261</v>
      </c>
      <c r="X299" s="153" t="s">
        <v>7969</v>
      </c>
      <c r="Y299" s="153">
        <v>1</v>
      </c>
      <c r="Z299" s="153" t="s">
        <v>229</v>
      </c>
      <c r="AA299" s="153">
        <v>1</v>
      </c>
      <c r="AB299" s="153" t="s">
        <v>7107</v>
      </c>
      <c r="AC299" s="153">
        <v>1</v>
      </c>
      <c r="AD299" s="153">
        <v>0</v>
      </c>
      <c r="AE299" s="153">
        <v>0</v>
      </c>
      <c r="AF299" s="153">
        <v>0</v>
      </c>
      <c r="AG299" s="153">
        <v>73</v>
      </c>
      <c r="AH299" s="153">
        <v>73</v>
      </c>
      <c r="AI299" s="153">
        <v>100</v>
      </c>
      <c r="AJ299" s="153">
        <v>99</v>
      </c>
      <c r="AK299" s="153">
        <v>100</v>
      </c>
      <c r="AL299" s="153" t="s">
        <v>7970</v>
      </c>
      <c r="AM299" s="153">
        <v>100</v>
      </c>
      <c r="AN299" s="153">
        <v>100</v>
      </c>
      <c r="AO299" s="153">
        <v>100</v>
      </c>
      <c r="AP299" s="154">
        <v>128</v>
      </c>
      <c r="AQ299" s="153">
        <v>0</v>
      </c>
      <c r="AR299" s="153">
        <v>0</v>
      </c>
      <c r="AS299" s="153">
        <v>400</v>
      </c>
      <c r="AT299" s="153">
        <v>273</v>
      </c>
      <c r="AU299" s="153" t="s">
        <v>7971</v>
      </c>
      <c r="AV299" s="153">
        <v>0</v>
      </c>
      <c r="AW299" s="153">
        <v>0</v>
      </c>
      <c r="AX299" s="153">
        <v>0</v>
      </c>
      <c r="AY299" s="153">
        <v>315802000</v>
      </c>
      <c r="AZ299" s="153">
        <v>292624431</v>
      </c>
      <c r="BA299" s="153" t="s">
        <v>7972</v>
      </c>
      <c r="BB299" s="153">
        <v>466013000</v>
      </c>
      <c r="BC299" s="153">
        <v>466013000</v>
      </c>
      <c r="BD299" s="153">
        <v>100</v>
      </c>
      <c r="BE299" s="153">
        <v>814374250</v>
      </c>
      <c r="BF299" s="153">
        <v>603753616</v>
      </c>
      <c r="BG299" s="153" t="s">
        <v>7973</v>
      </c>
      <c r="BH299" s="155">
        <v>544000000</v>
      </c>
      <c r="BI299" s="153">
        <v>0</v>
      </c>
      <c r="BJ299" s="153">
        <v>0</v>
      </c>
    </row>
    <row r="300" spans="1:62">
      <c r="A300" s="152">
        <v>4050065308</v>
      </c>
      <c r="B300" s="153">
        <v>6</v>
      </c>
      <c r="C300" s="153" t="s">
        <v>7883</v>
      </c>
      <c r="D300" s="153" t="s">
        <v>7884</v>
      </c>
      <c r="E300" s="153">
        <v>2023</v>
      </c>
      <c r="F300" s="153" t="s">
        <v>7102</v>
      </c>
      <c r="G300" s="153" t="s">
        <v>7103</v>
      </c>
      <c r="H300" s="153">
        <v>2</v>
      </c>
      <c r="I300" s="153" t="s">
        <v>7104</v>
      </c>
      <c r="J300" s="153">
        <v>5</v>
      </c>
      <c r="K300" s="153" t="s">
        <v>889</v>
      </c>
      <c r="L300" s="153" t="s">
        <v>889</v>
      </c>
      <c r="M300" s="153">
        <v>199</v>
      </c>
      <c r="N300" s="153" t="s">
        <v>7105</v>
      </c>
      <c r="O300" s="153">
        <v>1</v>
      </c>
      <c r="P300" s="153" t="s">
        <v>2356</v>
      </c>
      <c r="Q300" s="153">
        <v>23</v>
      </c>
      <c r="R300" s="153" t="s">
        <v>3040</v>
      </c>
      <c r="S300" s="153">
        <v>1726</v>
      </c>
      <c r="T300" s="153" t="s">
        <v>7968</v>
      </c>
      <c r="U300" s="153">
        <v>11</v>
      </c>
      <c r="V300" s="153">
        <v>2</v>
      </c>
      <c r="W300" s="154">
        <v>17262</v>
      </c>
      <c r="X300" s="153" t="s">
        <v>7974</v>
      </c>
      <c r="Y300" s="153">
        <v>1</v>
      </c>
      <c r="Z300" s="153" t="s">
        <v>229</v>
      </c>
      <c r="AA300" s="153">
        <v>1</v>
      </c>
      <c r="AB300" s="153" t="s">
        <v>7107</v>
      </c>
      <c r="AC300" s="153">
        <v>1</v>
      </c>
      <c r="AD300" s="153">
        <v>0</v>
      </c>
      <c r="AE300" s="153">
        <v>0</v>
      </c>
      <c r="AF300" s="153">
        <v>0</v>
      </c>
      <c r="AG300" s="153">
        <v>15</v>
      </c>
      <c r="AH300" s="153">
        <v>20</v>
      </c>
      <c r="AI300" s="153" t="s">
        <v>7153</v>
      </c>
      <c r="AJ300" s="153">
        <v>20</v>
      </c>
      <c r="AK300" s="153">
        <v>20</v>
      </c>
      <c r="AL300" s="153">
        <v>100</v>
      </c>
      <c r="AM300" s="153">
        <v>20</v>
      </c>
      <c r="AN300" s="153">
        <v>20</v>
      </c>
      <c r="AO300" s="153">
        <v>100</v>
      </c>
      <c r="AP300" s="154">
        <v>25</v>
      </c>
      <c r="AQ300" s="153">
        <v>0</v>
      </c>
      <c r="AR300" s="153">
        <v>0</v>
      </c>
      <c r="AS300" s="153">
        <v>80</v>
      </c>
      <c r="AT300" s="153">
        <v>60</v>
      </c>
      <c r="AU300" s="153">
        <v>75</v>
      </c>
      <c r="AV300" s="153">
        <v>0</v>
      </c>
      <c r="AW300" s="153">
        <v>0</v>
      </c>
      <c r="AX300" s="153">
        <v>0</v>
      </c>
      <c r="AY300" s="153">
        <v>315802000</v>
      </c>
      <c r="AZ300" s="153">
        <v>290591100</v>
      </c>
      <c r="BA300" s="153" t="s">
        <v>7975</v>
      </c>
      <c r="BB300" s="153">
        <v>466013000</v>
      </c>
      <c r="BC300" s="153">
        <v>466013000</v>
      </c>
      <c r="BD300" s="153">
        <v>100</v>
      </c>
      <c r="BE300" s="153">
        <v>573085750</v>
      </c>
      <c r="BF300" s="153">
        <v>176424250</v>
      </c>
      <c r="BG300" s="153" t="s">
        <v>7976</v>
      </c>
      <c r="BH300" s="155">
        <v>544000000</v>
      </c>
      <c r="BI300" s="153">
        <v>0</v>
      </c>
      <c r="BJ300" s="153">
        <v>0</v>
      </c>
    </row>
    <row r="301" spans="1:62">
      <c r="A301" s="152">
        <v>4050065308</v>
      </c>
      <c r="B301" s="153">
        <v>6</v>
      </c>
      <c r="C301" s="153" t="s">
        <v>7883</v>
      </c>
      <c r="D301" s="153" t="s">
        <v>7884</v>
      </c>
      <c r="E301" s="153">
        <v>2023</v>
      </c>
      <c r="F301" s="153" t="s">
        <v>7102</v>
      </c>
      <c r="G301" s="153" t="s">
        <v>7103</v>
      </c>
      <c r="H301" s="153">
        <v>2</v>
      </c>
      <c r="I301" s="153" t="s">
        <v>7104</v>
      </c>
      <c r="J301" s="153">
        <v>5</v>
      </c>
      <c r="K301" s="153" t="s">
        <v>889</v>
      </c>
      <c r="L301" s="153" t="s">
        <v>889</v>
      </c>
      <c r="M301" s="153">
        <v>199</v>
      </c>
      <c r="N301" s="153" t="s">
        <v>7105</v>
      </c>
      <c r="O301" s="153">
        <v>1</v>
      </c>
      <c r="P301" s="153" t="s">
        <v>2356</v>
      </c>
      <c r="Q301" s="153">
        <v>24</v>
      </c>
      <c r="R301" s="153" t="s">
        <v>2591</v>
      </c>
      <c r="S301" s="153">
        <v>1727</v>
      </c>
      <c r="T301" s="153" t="s">
        <v>7977</v>
      </c>
      <c r="U301" s="153">
        <v>7</v>
      </c>
      <c r="V301" s="153">
        <v>1</v>
      </c>
      <c r="W301" s="154">
        <v>17271</v>
      </c>
      <c r="X301" s="153" t="s">
        <v>7978</v>
      </c>
      <c r="Y301" s="153">
        <v>1</v>
      </c>
      <c r="Z301" s="153" t="s">
        <v>229</v>
      </c>
      <c r="AA301" s="153">
        <v>1</v>
      </c>
      <c r="AB301" s="153" t="s">
        <v>7107</v>
      </c>
      <c r="AC301" s="153">
        <v>1</v>
      </c>
      <c r="AD301" s="153">
        <v>0</v>
      </c>
      <c r="AE301" s="153">
        <v>0</v>
      </c>
      <c r="AF301" s="153">
        <v>0</v>
      </c>
      <c r="AG301" s="153">
        <v>1</v>
      </c>
      <c r="AH301" s="153">
        <v>1</v>
      </c>
      <c r="AI301" s="153">
        <v>100</v>
      </c>
      <c r="AJ301" s="153">
        <v>1</v>
      </c>
      <c r="AK301" s="153">
        <v>1</v>
      </c>
      <c r="AL301" s="153">
        <v>100</v>
      </c>
      <c r="AM301" s="153">
        <v>1</v>
      </c>
      <c r="AN301" s="153">
        <v>1</v>
      </c>
      <c r="AO301" s="153">
        <v>100</v>
      </c>
      <c r="AP301" s="154">
        <v>1</v>
      </c>
      <c r="AQ301" s="153">
        <v>0</v>
      </c>
      <c r="AR301" s="153">
        <v>0</v>
      </c>
      <c r="AS301" s="153">
        <v>4</v>
      </c>
      <c r="AT301" s="153">
        <v>3</v>
      </c>
      <c r="AU301" s="153">
        <v>75</v>
      </c>
      <c r="AV301" s="153">
        <v>0</v>
      </c>
      <c r="AW301" s="153">
        <v>0</v>
      </c>
      <c r="AX301" s="153">
        <v>0</v>
      </c>
      <c r="AY301" s="153">
        <v>525069000</v>
      </c>
      <c r="AZ301" s="153">
        <v>517648500</v>
      </c>
      <c r="BA301" s="153" t="s">
        <v>7979</v>
      </c>
      <c r="BB301" s="153">
        <v>352492000</v>
      </c>
      <c r="BC301" s="153">
        <v>351656550</v>
      </c>
      <c r="BD301" s="153" t="s">
        <v>7980</v>
      </c>
      <c r="BE301" s="153">
        <v>524735000</v>
      </c>
      <c r="BF301" s="153">
        <v>281015900</v>
      </c>
      <c r="BG301" s="153" t="s">
        <v>7981</v>
      </c>
      <c r="BH301" s="155">
        <v>791000000</v>
      </c>
      <c r="BI301" s="153">
        <v>0</v>
      </c>
      <c r="BJ301" s="153">
        <v>0</v>
      </c>
    </row>
    <row r="302" spans="1:62">
      <c r="A302" s="152">
        <v>4050065308</v>
      </c>
      <c r="B302" s="153">
        <v>6</v>
      </c>
      <c r="C302" s="153" t="s">
        <v>7883</v>
      </c>
      <c r="D302" s="153" t="s">
        <v>7884</v>
      </c>
      <c r="E302" s="153">
        <v>2023</v>
      </c>
      <c r="F302" s="153" t="s">
        <v>7102</v>
      </c>
      <c r="G302" s="153" t="s">
        <v>7103</v>
      </c>
      <c r="H302" s="153">
        <v>2</v>
      </c>
      <c r="I302" s="153" t="s">
        <v>7104</v>
      </c>
      <c r="J302" s="153">
        <v>5</v>
      </c>
      <c r="K302" s="153" t="s">
        <v>889</v>
      </c>
      <c r="L302" s="153" t="s">
        <v>889</v>
      </c>
      <c r="M302" s="153">
        <v>199</v>
      </c>
      <c r="N302" s="153" t="s">
        <v>7105</v>
      </c>
      <c r="O302" s="153">
        <v>1</v>
      </c>
      <c r="P302" s="153" t="s">
        <v>2356</v>
      </c>
      <c r="Q302" s="153">
        <v>24</v>
      </c>
      <c r="R302" s="153" t="s">
        <v>2591</v>
      </c>
      <c r="S302" s="153">
        <v>1730</v>
      </c>
      <c r="T302" s="153" t="s">
        <v>3848</v>
      </c>
      <c r="U302" s="153">
        <v>8</v>
      </c>
      <c r="V302" s="153">
        <v>1</v>
      </c>
      <c r="W302" s="154">
        <v>17301</v>
      </c>
      <c r="X302" s="153" t="s">
        <v>7982</v>
      </c>
      <c r="Y302" s="153">
        <v>1</v>
      </c>
      <c r="Z302" s="153" t="s">
        <v>229</v>
      </c>
      <c r="AA302" s="153">
        <v>1</v>
      </c>
      <c r="AB302" s="153" t="s">
        <v>7107</v>
      </c>
      <c r="AC302" s="153">
        <v>1</v>
      </c>
      <c r="AD302" s="153">
        <v>0</v>
      </c>
      <c r="AE302" s="153">
        <v>0</v>
      </c>
      <c r="AF302" s="153">
        <v>0</v>
      </c>
      <c r="AG302" s="153">
        <v>5</v>
      </c>
      <c r="AH302" s="153">
        <v>5</v>
      </c>
      <c r="AI302" s="153">
        <v>100</v>
      </c>
      <c r="AJ302" s="153">
        <v>7</v>
      </c>
      <c r="AK302" s="153">
        <v>7</v>
      </c>
      <c r="AL302" s="153">
        <v>100</v>
      </c>
      <c r="AM302" s="153">
        <v>8</v>
      </c>
      <c r="AN302" s="153">
        <v>8</v>
      </c>
      <c r="AO302" s="153">
        <v>100</v>
      </c>
      <c r="AP302" s="154">
        <v>10</v>
      </c>
      <c r="AQ302" s="153">
        <v>0</v>
      </c>
      <c r="AR302" s="153">
        <v>0</v>
      </c>
      <c r="AS302" s="153">
        <v>30</v>
      </c>
      <c r="AT302" s="153">
        <v>20</v>
      </c>
      <c r="AU302" s="153" t="s">
        <v>7376</v>
      </c>
      <c r="AV302" s="153">
        <v>0</v>
      </c>
      <c r="AW302" s="153">
        <v>0</v>
      </c>
      <c r="AX302" s="153">
        <v>0</v>
      </c>
      <c r="AY302" s="153">
        <v>250169000</v>
      </c>
      <c r="AZ302" s="153">
        <v>240169776</v>
      </c>
      <c r="BA302" s="153">
        <v>96</v>
      </c>
      <c r="BB302" s="153">
        <v>350000000</v>
      </c>
      <c r="BC302" s="153">
        <v>350000000</v>
      </c>
      <c r="BD302" s="153">
        <v>100</v>
      </c>
      <c r="BE302" s="153">
        <v>500000000</v>
      </c>
      <c r="BF302" s="153">
        <v>500000000</v>
      </c>
      <c r="BG302" s="153">
        <v>100</v>
      </c>
      <c r="BH302" s="155">
        <v>469000000</v>
      </c>
      <c r="BI302" s="153">
        <v>0</v>
      </c>
      <c r="BJ302" s="153">
        <v>0</v>
      </c>
    </row>
    <row r="303" spans="1:62">
      <c r="A303" s="152">
        <v>4050065308</v>
      </c>
      <c r="B303" s="153">
        <v>6</v>
      </c>
      <c r="C303" s="153" t="s">
        <v>7883</v>
      </c>
      <c r="D303" s="153" t="s">
        <v>7884</v>
      </c>
      <c r="E303" s="153">
        <v>2023</v>
      </c>
      <c r="F303" s="153" t="s">
        <v>7102</v>
      </c>
      <c r="G303" s="153" t="s">
        <v>7103</v>
      </c>
      <c r="H303" s="153">
        <v>2</v>
      </c>
      <c r="I303" s="153" t="s">
        <v>7104</v>
      </c>
      <c r="J303" s="153">
        <v>5</v>
      </c>
      <c r="K303" s="153" t="s">
        <v>889</v>
      </c>
      <c r="L303" s="153" t="s">
        <v>889</v>
      </c>
      <c r="M303" s="153">
        <v>199</v>
      </c>
      <c r="N303" s="153" t="s">
        <v>7105</v>
      </c>
      <c r="O303" s="153">
        <v>2</v>
      </c>
      <c r="P303" s="153" t="s">
        <v>7200</v>
      </c>
      <c r="Q303" s="153">
        <v>27</v>
      </c>
      <c r="R303" s="153" t="s">
        <v>2614</v>
      </c>
      <c r="S303" s="153">
        <v>1802</v>
      </c>
      <c r="T303" s="153" t="s">
        <v>3853</v>
      </c>
      <c r="U303" s="153">
        <v>9</v>
      </c>
      <c r="V303" s="153">
        <v>1</v>
      </c>
      <c r="W303" s="154">
        <v>18021</v>
      </c>
      <c r="X303" s="153" t="s">
        <v>7983</v>
      </c>
      <c r="Y303" s="153">
        <v>1</v>
      </c>
      <c r="Z303" s="153" t="s">
        <v>229</v>
      </c>
      <c r="AA303" s="153">
        <v>1</v>
      </c>
      <c r="AB303" s="153" t="s">
        <v>7107</v>
      </c>
      <c r="AC303" s="153">
        <v>1</v>
      </c>
      <c r="AD303" s="153">
        <v>0</v>
      </c>
      <c r="AE303" s="153">
        <v>0</v>
      </c>
      <c r="AF303" s="153">
        <v>0</v>
      </c>
      <c r="AG303" s="153">
        <v>3</v>
      </c>
      <c r="AH303" s="153">
        <v>3</v>
      </c>
      <c r="AI303" s="153">
        <v>100</v>
      </c>
      <c r="AJ303" s="153">
        <v>5</v>
      </c>
      <c r="AK303" s="153">
        <v>5</v>
      </c>
      <c r="AL303" s="153">
        <v>100</v>
      </c>
      <c r="AM303" s="153">
        <v>5</v>
      </c>
      <c r="AN303" s="153">
        <v>0</v>
      </c>
      <c r="AO303" s="153">
        <v>0</v>
      </c>
      <c r="AP303" s="154">
        <v>7</v>
      </c>
      <c r="AQ303" s="153">
        <v>0</v>
      </c>
      <c r="AR303" s="153">
        <v>0</v>
      </c>
      <c r="AS303" s="153">
        <v>20</v>
      </c>
      <c r="AT303" s="153">
        <v>8</v>
      </c>
      <c r="AU303" s="153">
        <v>40</v>
      </c>
      <c r="AV303" s="153">
        <v>0</v>
      </c>
      <c r="AW303" s="153">
        <v>0</v>
      </c>
      <c r="AX303" s="153">
        <v>0</v>
      </c>
      <c r="AY303" s="153">
        <v>210217000</v>
      </c>
      <c r="AZ303" s="153">
        <v>199675400</v>
      </c>
      <c r="BA303" s="153" t="s">
        <v>7984</v>
      </c>
      <c r="BB303" s="153">
        <v>235106288</v>
      </c>
      <c r="BC303" s="153">
        <v>235106287</v>
      </c>
      <c r="BD303" s="153">
        <v>100</v>
      </c>
      <c r="BE303" s="153">
        <v>468314000</v>
      </c>
      <c r="BF303" s="153">
        <v>0</v>
      </c>
      <c r="BG303" s="153">
        <v>0</v>
      </c>
      <c r="BH303" s="155">
        <v>415000000</v>
      </c>
      <c r="BI303" s="153">
        <v>0</v>
      </c>
      <c r="BJ303" s="153">
        <v>0</v>
      </c>
    </row>
    <row r="304" spans="1:62">
      <c r="A304" s="152">
        <v>4050065308</v>
      </c>
      <c r="B304" s="153">
        <v>6</v>
      </c>
      <c r="C304" s="153" t="s">
        <v>7883</v>
      </c>
      <c r="D304" s="153" t="s">
        <v>7884</v>
      </c>
      <c r="E304" s="153">
        <v>2023</v>
      </c>
      <c r="F304" s="153" t="s">
        <v>7102</v>
      </c>
      <c r="G304" s="153" t="s">
        <v>7103</v>
      </c>
      <c r="H304" s="153">
        <v>2</v>
      </c>
      <c r="I304" s="153" t="s">
        <v>7104</v>
      </c>
      <c r="J304" s="153">
        <v>5</v>
      </c>
      <c r="K304" s="153" t="s">
        <v>889</v>
      </c>
      <c r="L304" s="153" t="s">
        <v>889</v>
      </c>
      <c r="M304" s="153">
        <v>199</v>
      </c>
      <c r="N304" s="153" t="s">
        <v>7105</v>
      </c>
      <c r="O304" s="153">
        <v>2</v>
      </c>
      <c r="P304" s="153" t="s">
        <v>7200</v>
      </c>
      <c r="Q304" s="153">
        <v>27</v>
      </c>
      <c r="R304" s="153" t="s">
        <v>2614</v>
      </c>
      <c r="S304" s="153">
        <v>1802</v>
      </c>
      <c r="T304" s="153" t="s">
        <v>3853</v>
      </c>
      <c r="U304" s="153">
        <v>9</v>
      </c>
      <c r="V304" s="153">
        <v>2</v>
      </c>
      <c r="W304" s="154">
        <v>18022</v>
      </c>
      <c r="X304" s="153" t="s">
        <v>7985</v>
      </c>
      <c r="Y304" s="153">
        <v>1</v>
      </c>
      <c r="Z304" s="153" t="s">
        <v>229</v>
      </c>
      <c r="AA304" s="153">
        <v>1</v>
      </c>
      <c r="AB304" s="153" t="s">
        <v>7107</v>
      </c>
      <c r="AC304" s="153">
        <v>1</v>
      </c>
      <c r="AD304" s="153">
        <v>0</v>
      </c>
      <c r="AE304" s="153">
        <v>0</v>
      </c>
      <c r="AF304" s="153">
        <v>0</v>
      </c>
      <c r="AG304" s="153">
        <v>94</v>
      </c>
      <c r="AH304" s="153">
        <v>0</v>
      </c>
      <c r="AI304" s="153">
        <v>0</v>
      </c>
      <c r="AJ304" s="153">
        <v>200</v>
      </c>
      <c r="AK304" s="153">
        <v>200</v>
      </c>
      <c r="AL304" s="153">
        <v>100</v>
      </c>
      <c r="AM304" s="153">
        <v>96</v>
      </c>
      <c r="AN304" s="153">
        <v>0</v>
      </c>
      <c r="AO304" s="153">
        <v>0</v>
      </c>
      <c r="AP304" s="154">
        <v>10</v>
      </c>
      <c r="AQ304" s="153">
        <v>0</v>
      </c>
      <c r="AR304" s="153">
        <v>0</v>
      </c>
      <c r="AS304" s="153">
        <v>400</v>
      </c>
      <c r="AT304" s="153">
        <v>200</v>
      </c>
      <c r="AU304" s="153">
        <v>50</v>
      </c>
      <c r="AV304" s="153">
        <v>0</v>
      </c>
      <c r="AW304" s="153">
        <v>0</v>
      </c>
      <c r="AX304" s="153">
        <v>0</v>
      </c>
      <c r="AY304" s="153">
        <v>11415000</v>
      </c>
      <c r="AZ304" s="153">
        <v>0</v>
      </c>
      <c r="BA304" s="153">
        <v>0</v>
      </c>
      <c r="BB304" s="153">
        <v>100760356</v>
      </c>
      <c r="BC304" s="153">
        <v>100760356</v>
      </c>
      <c r="BD304" s="153">
        <v>100</v>
      </c>
      <c r="BE304" s="153">
        <v>100000000</v>
      </c>
      <c r="BF304" s="153">
        <v>0</v>
      </c>
      <c r="BG304" s="153">
        <v>0</v>
      </c>
      <c r="BH304" s="155">
        <v>174000000</v>
      </c>
      <c r="BI304" s="153">
        <v>0</v>
      </c>
      <c r="BJ304" s="153">
        <v>0</v>
      </c>
    </row>
    <row r="305" spans="1:62">
      <c r="A305" s="152">
        <v>4050065308</v>
      </c>
      <c r="B305" s="153">
        <v>6</v>
      </c>
      <c r="C305" s="153" t="s">
        <v>7883</v>
      </c>
      <c r="D305" s="153" t="s">
        <v>7884</v>
      </c>
      <c r="E305" s="153">
        <v>2023</v>
      </c>
      <c r="F305" s="153" t="s">
        <v>7102</v>
      </c>
      <c r="G305" s="153" t="s">
        <v>7103</v>
      </c>
      <c r="H305" s="153">
        <v>2</v>
      </c>
      <c r="I305" s="153" t="s">
        <v>7104</v>
      </c>
      <c r="J305" s="153">
        <v>5</v>
      </c>
      <c r="K305" s="153" t="s">
        <v>889</v>
      </c>
      <c r="L305" s="153" t="s">
        <v>889</v>
      </c>
      <c r="M305" s="153">
        <v>199</v>
      </c>
      <c r="N305" s="153" t="s">
        <v>7105</v>
      </c>
      <c r="O305" s="153">
        <v>2</v>
      </c>
      <c r="P305" s="153" t="s">
        <v>7200</v>
      </c>
      <c r="Q305" s="153">
        <v>27</v>
      </c>
      <c r="R305" s="153" t="s">
        <v>2614</v>
      </c>
      <c r="S305" s="153">
        <v>1802</v>
      </c>
      <c r="T305" s="153" t="s">
        <v>3853</v>
      </c>
      <c r="U305" s="153">
        <v>9</v>
      </c>
      <c r="V305" s="153">
        <v>3</v>
      </c>
      <c r="W305" s="154">
        <v>18023</v>
      </c>
      <c r="X305" s="153" t="s">
        <v>7986</v>
      </c>
      <c r="Y305" s="153">
        <v>1</v>
      </c>
      <c r="Z305" s="153" t="s">
        <v>229</v>
      </c>
      <c r="AA305" s="153">
        <v>1</v>
      </c>
      <c r="AB305" s="153" t="s">
        <v>7107</v>
      </c>
      <c r="AC305" s="153">
        <v>1</v>
      </c>
      <c r="AD305" s="153">
        <v>0</v>
      </c>
      <c r="AE305" s="153">
        <v>0</v>
      </c>
      <c r="AF305" s="153">
        <v>0</v>
      </c>
      <c r="AG305" s="153">
        <v>248</v>
      </c>
      <c r="AH305" s="153">
        <v>248</v>
      </c>
      <c r="AI305" s="153">
        <v>100</v>
      </c>
      <c r="AJ305" s="153">
        <v>370</v>
      </c>
      <c r="AK305" s="153">
        <v>370</v>
      </c>
      <c r="AL305" s="153">
        <v>100</v>
      </c>
      <c r="AM305" s="153">
        <v>383</v>
      </c>
      <c r="AN305" s="153">
        <v>0</v>
      </c>
      <c r="AO305" s="153">
        <v>0</v>
      </c>
      <c r="AP305" s="154">
        <v>499</v>
      </c>
      <c r="AQ305" s="153">
        <v>0</v>
      </c>
      <c r="AR305" s="153">
        <v>0</v>
      </c>
      <c r="AS305" s="153">
        <v>1500</v>
      </c>
      <c r="AT305" s="153">
        <v>618</v>
      </c>
      <c r="AU305" s="153" t="s">
        <v>7987</v>
      </c>
      <c r="AV305" s="153">
        <v>0</v>
      </c>
      <c r="AW305" s="153">
        <v>0</v>
      </c>
      <c r="AX305" s="153">
        <v>0</v>
      </c>
      <c r="AY305" s="153">
        <v>11415000</v>
      </c>
      <c r="AZ305" s="153">
        <v>11415000</v>
      </c>
      <c r="BA305" s="153">
        <v>100</v>
      </c>
      <c r="BB305" s="153">
        <v>100760356</v>
      </c>
      <c r="BC305" s="153">
        <v>100760356</v>
      </c>
      <c r="BD305" s="153">
        <v>100</v>
      </c>
      <c r="BE305" s="153">
        <v>120000000</v>
      </c>
      <c r="BF305" s="153">
        <v>0</v>
      </c>
      <c r="BG305" s="153">
        <v>0</v>
      </c>
      <c r="BH305" s="155">
        <v>168000000</v>
      </c>
      <c r="BI305" s="153">
        <v>0</v>
      </c>
      <c r="BJ305" s="153">
        <v>0</v>
      </c>
    </row>
    <row r="306" spans="1:62">
      <c r="A306" s="152">
        <v>4050065308</v>
      </c>
      <c r="B306" s="153">
        <v>6</v>
      </c>
      <c r="C306" s="153" t="s">
        <v>7883</v>
      </c>
      <c r="D306" s="153" t="s">
        <v>7884</v>
      </c>
      <c r="E306" s="153">
        <v>2023</v>
      </c>
      <c r="F306" s="153" t="s">
        <v>7102</v>
      </c>
      <c r="G306" s="153" t="s">
        <v>7103</v>
      </c>
      <c r="H306" s="153">
        <v>2</v>
      </c>
      <c r="I306" s="153" t="s">
        <v>7104</v>
      </c>
      <c r="J306" s="153">
        <v>5</v>
      </c>
      <c r="K306" s="153" t="s">
        <v>889</v>
      </c>
      <c r="L306" s="153" t="s">
        <v>889</v>
      </c>
      <c r="M306" s="153">
        <v>199</v>
      </c>
      <c r="N306" s="153" t="s">
        <v>7105</v>
      </c>
      <c r="O306" s="153">
        <v>2</v>
      </c>
      <c r="P306" s="153" t="s">
        <v>7200</v>
      </c>
      <c r="Q306" s="153">
        <v>28</v>
      </c>
      <c r="R306" s="153" t="s">
        <v>2638</v>
      </c>
      <c r="S306" s="153">
        <v>1805</v>
      </c>
      <c r="T306" s="153" t="s">
        <v>2597</v>
      </c>
      <c r="U306" s="153">
        <v>6</v>
      </c>
      <c r="V306" s="153">
        <v>1</v>
      </c>
      <c r="W306" s="154">
        <v>18051</v>
      </c>
      <c r="X306" s="153" t="s">
        <v>7988</v>
      </c>
      <c r="Y306" s="153">
        <v>1</v>
      </c>
      <c r="Z306" s="153" t="s">
        <v>229</v>
      </c>
      <c r="AA306" s="153">
        <v>1</v>
      </c>
      <c r="AB306" s="153" t="s">
        <v>7107</v>
      </c>
      <c r="AC306" s="153">
        <v>1</v>
      </c>
      <c r="AD306" s="153">
        <v>0</v>
      </c>
      <c r="AE306" s="153">
        <v>0</v>
      </c>
      <c r="AF306" s="153">
        <v>0</v>
      </c>
      <c r="AG306" s="153">
        <v>5</v>
      </c>
      <c r="AH306" s="153">
        <v>5</v>
      </c>
      <c r="AI306" s="153">
        <v>100</v>
      </c>
      <c r="AJ306" s="153">
        <v>5</v>
      </c>
      <c r="AK306" s="153">
        <v>5</v>
      </c>
      <c r="AL306" s="153">
        <v>100</v>
      </c>
      <c r="AM306" s="153">
        <v>7</v>
      </c>
      <c r="AN306" s="153">
        <v>0</v>
      </c>
      <c r="AO306" s="153">
        <v>0</v>
      </c>
      <c r="AP306" s="154">
        <v>8</v>
      </c>
      <c r="AQ306" s="153">
        <v>0</v>
      </c>
      <c r="AR306" s="153">
        <v>0</v>
      </c>
      <c r="AS306" s="153">
        <v>25</v>
      </c>
      <c r="AT306" s="153">
        <v>10</v>
      </c>
      <c r="AU306" s="153">
        <v>40</v>
      </c>
      <c r="AV306" s="153">
        <v>0</v>
      </c>
      <c r="AW306" s="153">
        <v>0</v>
      </c>
      <c r="AX306" s="153">
        <v>0</v>
      </c>
      <c r="AY306" s="153">
        <v>391899000</v>
      </c>
      <c r="AZ306" s="153">
        <v>391899000</v>
      </c>
      <c r="BA306" s="153">
        <v>100</v>
      </c>
      <c r="BB306" s="153">
        <v>343483000</v>
      </c>
      <c r="BC306" s="153">
        <v>343483000</v>
      </c>
      <c r="BD306" s="153">
        <v>100</v>
      </c>
      <c r="BE306" s="153">
        <v>600000000</v>
      </c>
      <c r="BF306" s="153">
        <v>0</v>
      </c>
      <c r="BG306" s="153">
        <v>0</v>
      </c>
      <c r="BH306" s="155">
        <v>600000000</v>
      </c>
      <c r="BI306" s="153">
        <v>0</v>
      </c>
      <c r="BJ306" s="153">
        <v>0</v>
      </c>
    </row>
    <row r="307" spans="1:62">
      <c r="A307" s="152">
        <v>4050065308</v>
      </c>
      <c r="B307" s="153">
        <v>6</v>
      </c>
      <c r="C307" s="153" t="s">
        <v>7883</v>
      </c>
      <c r="D307" s="153" t="s">
        <v>7884</v>
      </c>
      <c r="E307" s="153">
        <v>2023</v>
      </c>
      <c r="F307" s="153" t="s">
        <v>7102</v>
      </c>
      <c r="G307" s="153" t="s">
        <v>7103</v>
      </c>
      <c r="H307" s="153">
        <v>2</v>
      </c>
      <c r="I307" s="153" t="s">
        <v>7104</v>
      </c>
      <c r="J307" s="153">
        <v>5</v>
      </c>
      <c r="K307" s="153" t="s">
        <v>889</v>
      </c>
      <c r="L307" s="153" t="s">
        <v>889</v>
      </c>
      <c r="M307" s="153">
        <v>199</v>
      </c>
      <c r="N307" s="153" t="s">
        <v>7105</v>
      </c>
      <c r="O307" s="153">
        <v>2</v>
      </c>
      <c r="P307" s="153" t="s">
        <v>7200</v>
      </c>
      <c r="Q307" s="153">
        <v>30</v>
      </c>
      <c r="R307" s="153" t="s">
        <v>2647</v>
      </c>
      <c r="S307" s="153">
        <v>1806</v>
      </c>
      <c r="T307" s="153" t="s">
        <v>3869</v>
      </c>
      <c r="U307" s="153">
        <v>9</v>
      </c>
      <c r="V307" s="153">
        <v>1</v>
      </c>
      <c r="W307" s="154">
        <v>18061</v>
      </c>
      <c r="X307" s="153" t="s">
        <v>7770</v>
      </c>
      <c r="Y307" s="153">
        <v>1</v>
      </c>
      <c r="Z307" s="153" t="s">
        <v>229</v>
      </c>
      <c r="AA307" s="153">
        <v>1</v>
      </c>
      <c r="AB307" s="153" t="s">
        <v>7107</v>
      </c>
      <c r="AC307" s="153">
        <v>1</v>
      </c>
      <c r="AD307" s="153">
        <v>0</v>
      </c>
      <c r="AE307" s="153">
        <v>0</v>
      </c>
      <c r="AF307" s="153">
        <v>0</v>
      </c>
      <c r="AG307" s="153">
        <v>1</v>
      </c>
      <c r="AH307" s="153">
        <v>1</v>
      </c>
      <c r="AI307" s="153">
        <v>100</v>
      </c>
      <c r="AJ307" s="153">
        <v>1</v>
      </c>
      <c r="AK307" s="153">
        <v>1</v>
      </c>
      <c r="AL307" s="153">
        <v>100</v>
      </c>
      <c r="AM307" s="153">
        <v>1</v>
      </c>
      <c r="AN307" s="153">
        <v>0</v>
      </c>
      <c r="AO307" s="153">
        <v>0</v>
      </c>
      <c r="AP307" s="154">
        <v>1</v>
      </c>
      <c r="AQ307" s="153">
        <v>0</v>
      </c>
      <c r="AR307" s="153">
        <v>0</v>
      </c>
      <c r="AS307" s="153">
        <v>4</v>
      </c>
      <c r="AT307" s="153">
        <v>2</v>
      </c>
      <c r="AU307" s="153">
        <v>50</v>
      </c>
      <c r="AV307" s="153">
        <v>0</v>
      </c>
      <c r="AW307" s="153">
        <v>0</v>
      </c>
      <c r="AX307" s="153">
        <v>0</v>
      </c>
      <c r="AY307" s="153">
        <v>154710000</v>
      </c>
      <c r="AZ307" s="153">
        <v>154710000</v>
      </c>
      <c r="BA307" s="153">
        <v>100</v>
      </c>
      <c r="BB307" s="153">
        <v>239509000</v>
      </c>
      <c r="BC307" s="153">
        <v>239501554</v>
      </c>
      <c r="BD307" s="153">
        <v>100</v>
      </c>
      <c r="BE307" s="153">
        <v>356500000</v>
      </c>
      <c r="BF307" s="153">
        <v>57968000</v>
      </c>
      <c r="BG307" s="153" t="s">
        <v>7989</v>
      </c>
      <c r="BH307" s="155">
        <v>309000000</v>
      </c>
      <c r="BI307" s="153">
        <v>0</v>
      </c>
      <c r="BJ307" s="153">
        <v>0</v>
      </c>
    </row>
    <row r="308" spans="1:62">
      <c r="A308" s="152">
        <v>4050065308</v>
      </c>
      <c r="B308" s="153">
        <v>6</v>
      </c>
      <c r="C308" s="153" t="s">
        <v>7883</v>
      </c>
      <c r="D308" s="153" t="s">
        <v>7884</v>
      </c>
      <c r="E308" s="153">
        <v>2023</v>
      </c>
      <c r="F308" s="153" t="s">
        <v>7102</v>
      </c>
      <c r="G308" s="153" t="s">
        <v>7103</v>
      </c>
      <c r="H308" s="153">
        <v>2</v>
      </c>
      <c r="I308" s="153" t="s">
        <v>7104</v>
      </c>
      <c r="J308" s="153">
        <v>5</v>
      </c>
      <c r="K308" s="153" t="s">
        <v>889</v>
      </c>
      <c r="L308" s="153" t="s">
        <v>889</v>
      </c>
      <c r="M308" s="153">
        <v>199</v>
      </c>
      <c r="N308" s="153" t="s">
        <v>7105</v>
      </c>
      <c r="O308" s="153">
        <v>2</v>
      </c>
      <c r="P308" s="153" t="s">
        <v>7200</v>
      </c>
      <c r="Q308" s="153">
        <v>30</v>
      </c>
      <c r="R308" s="153" t="s">
        <v>2647</v>
      </c>
      <c r="S308" s="153">
        <v>1806</v>
      </c>
      <c r="T308" s="153" t="s">
        <v>3869</v>
      </c>
      <c r="U308" s="153">
        <v>9</v>
      </c>
      <c r="V308" s="153">
        <v>2</v>
      </c>
      <c r="W308" s="154">
        <v>18062</v>
      </c>
      <c r="X308" s="153" t="s">
        <v>7990</v>
      </c>
      <c r="Y308" s="153">
        <v>1</v>
      </c>
      <c r="Z308" s="153" t="s">
        <v>229</v>
      </c>
      <c r="AA308" s="153">
        <v>1</v>
      </c>
      <c r="AB308" s="153" t="s">
        <v>7107</v>
      </c>
      <c r="AC308" s="153">
        <v>1</v>
      </c>
      <c r="AD308" s="153">
        <v>0</v>
      </c>
      <c r="AE308" s="153">
        <v>0</v>
      </c>
      <c r="AF308" s="153">
        <v>0</v>
      </c>
      <c r="AG308" s="153">
        <v>1</v>
      </c>
      <c r="AH308" s="153">
        <v>1</v>
      </c>
      <c r="AI308" s="153">
        <v>100</v>
      </c>
      <c r="AJ308" s="153">
        <v>0</v>
      </c>
      <c r="AK308" s="153">
        <v>0</v>
      </c>
      <c r="AL308" s="153">
        <v>0</v>
      </c>
      <c r="AM308" s="153">
        <v>0</v>
      </c>
      <c r="AN308" s="153">
        <v>0</v>
      </c>
      <c r="AO308" s="153">
        <v>0</v>
      </c>
      <c r="AP308" s="154">
        <v>0</v>
      </c>
      <c r="AQ308" s="153">
        <v>0</v>
      </c>
      <c r="AR308" s="153">
        <v>0</v>
      </c>
      <c r="AS308" s="153">
        <v>1</v>
      </c>
      <c r="AT308" s="153">
        <v>1</v>
      </c>
      <c r="AU308" s="153">
        <v>100</v>
      </c>
      <c r="AV308" s="153">
        <v>0</v>
      </c>
      <c r="AW308" s="153">
        <v>0</v>
      </c>
      <c r="AX308" s="153">
        <v>0</v>
      </c>
      <c r="AY308" s="153">
        <v>830745000</v>
      </c>
      <c r="AZ308" s="153">
        <v>660932717</v>
      </c>
      <c r="BA308" s="153" t="s">
        <v>7991</v>
      </c>
      <c r="BB308" s="153">
        <v>0</v>
      </c>
      <c r="BC308" s="153">
        <v>0</v>
      </c>
      <c r="BD308" s="153">
        <v>0</v>
      </c>
      <c r="BE308" s="153">
        <v>0</v>
      </c>
      <c r="BF308" s="153">
        <v>0</v>
      </c>
      <c r="BG308" s="153">
        <v>0</v>
      </c>
      <c r="BH308" s="155">
        <v>0</v>
      </c>
      <c r="BI308" s="153">
        <v>0</v>
      </c>
      <c r="BJ308" s="153">
        <v>0</v>
      </c>
    </row>
    <row r="309" spans="1:62">
      <c r="A309" s="152">
        <v>4050065308</v>
      </c>
      <c r="B309" s="153">
        <v>6</v>
      </c>
      <c r="C309" s="153" t="s">
        <v>7883</v>
      </c>
      <c r="D309" s="153" t="s">
        <v>7884</v>
      </c>
      <c r="E309" s="153">
        <v>2023</v>
      </c>
      <c r="F309" s="153" t="s">
        <v>7102</v>
      </c>
      <c r="G309" s="153" t="s">
        <v>7103</v>
      </c>
      <c r="H309" s="153">
        <v>2</v>
      </c>
      <c r="I309" s="153" t="s">
        <v>7104</v>
      </c>
      <c r="J309" s="153">
        <v>5</v>
      </c>
      <c r="K309" s="153" t="s">
        <v>889</v>
      </c>
      <c r="L309" s="153" t="s">
        <v>889</v>
      </c>
      <c r="M309" s="153">
        <v>199</v>
      </c>
      <c r="N309" s="153" t="s">
        <v>7105</v>
      </c>
      <c r="O309" s="153">
        <v>2</v>
      </c>
      <c r="P309" s="153" t="s">
        <v>7200</v>
      </c>
      <c r="Q309" s="153">
        <v>33</v>
      </c>
      <c r="R309" s="153" t="s">
        <v>6269</v>
      </c>
      <c r="S309" s="153">
        <v>1808</v>
      </c>
      <c r="T309" s="153" t="s">
        <v>3878</v>
      </c>
      <c r="U309" s="153">
        <v>10</v>
      </c>
      <c r="V309" s="153">
        <v>1</v>
      </c>
      <c r="W309" s="154">
        <v>18081</v>
      </c>
      <c r="X309" s="153" t="s">
        <v>7992</v>
      </c>
      <c r="Y309" s="153">
        <v>1</v>
      </c>
      <c r="Z309" s="153" t="s">
        <v>229</v>
      </c>
      <c r="AA309" s="153">
        <v>1</v>
      </c>
      <c r="AB309" s="153" t="s">
        <v>7107</v>
      </c>
      <c r="AC309" s="153">
        <v>1</v>
      </c>
      <c r="AD309" s="153">
        <v>0</v>
      </c>
      <c r="AE309" s="153">
        <v>0</v>
      </c>
      <c r="AF309" s="153">
        <v>0</v>
      </c>
      <c r="AG309" s="153">
        <v>1534</v>
      </c>
      <c r="AH309" s="153">
        <v>1534</v>
      </c>
      <c r="AI309" s="153">
        <v>100</v>
      </c>
      <c r="AJ309" s="153">
        <v>1504</v>
      </c>
      <c r="AK309" s="153">
        <v>1504</v>
      </c>
      <c r="AL309" s="153">
        <v>100</v>
      </c>
      <c r="AM309" s="153">
        <v>1000</v>
      </c>
      <c r="AN309" s="153">
        <v>0</v>
      </c>
      <c r="AO309" s="153">
        <v>0</v>
      </c>
      <c r="AP309" s="154">
        <v>2</v>
      </c>
      <c r="AQ309" s="153">
        <v>0</v>
      </c>
      <c r="AR309" s="153">
        <v>0</v>
      </c>
      <c r="AS309" s="153">
        <v>4040</v>
      </c>
      <c r="AT309" s="153">
        <v>3038</v>
      </c>
      <c r="AU309" s="153" t="s">
        <v>7993</v>
      </c>
      <c r="AV309" s="153">
        <v>0</v>
      </c>
      <c r="AW309" s="153">
        <v>0</v>
      </c>
      <c r="AX309" s="153">
        <v>0</v>
      </c>
      <c r="AY309" s="153">
        <v>264437000</v>
      </c>
      <c r="AZ309" s="153">
        <v>264437000</v>
      </c>
      <c r="BA309" s="153">
        <v>100</v>
      </c>
      <c r="BB309" s="153">
        <v>150000000</v>
      </c>
      <c r="BC309" s="153">
        <v>150000000</v>
      </c>
      <c r="BD309" s="153">
        <v>100</v>
      </c>
      <c r="BE309" s="153">
        <v>100000000</v>
      </c>
      <c r="BF309" s="153">
        <v>0</v>
      </c>
      <c r="BG309" s="153">
        <v>0</v>
      </c>
      <c r="BH309" s="155">
        <v>100000000</v>
      </c>
      <c r="BI309" s="153">
        <v>0</v>
      </c>
      <c r="BJ309" s="153">
        <v>0</v>
      </c>
    </row>
    <row r="310" spans="1:62">
      <c r="A310" s="152">
        <v>4050065308</v>
      </c>
      <c r="B310" s="153">
        <v>6</v>
      </c>
      <c r="C310" s="153" t="s">
        <v>7883</v>
      </c>
      <c r="D310" s="153" t="s">
        <v>7884</v>
      </c>
      <c r="E310" s="153">
        <v>2023</v>
      </c>
      <c r="F310" s="153" t="s">
        <v>7102</v>
      </c>
      <c r="G310" s="153" t="s">
        <v>7103</v>
      </c>
      <c r="H310" s="153">
        <v>2</v>
      </c>
      <c r="I310" s="153" t="s">
        <v>7104</v>
      </c>
      <c r="J310" s="153">
        <v>5</v>
      </c>
      <c r="K310" s="153" t="s">
        <v>889</v>
      </c>
      <c r="L310" s="153" t="s">
        <v>889</v>
      </c>
      <c r="M310" s="153">
        <v>199</v>
      </c>
      <c r="N310" s="153" t="s">
        <v>7105</v>
      </c>
      <c r="O310" s="153">
        <v>2</v>
      </c>
      <c r="P310" s="153" t="s">
        <v>7200</v>
      </c>
      <c r="Q310" s="153">
        <v>33</v>
      </c>
      <c r="R310" s="153" t="s">
        <v>6269</v>
      </c>
      <c r="S310" s="153">
        <v>1808</v>
      </c>
      <c r="T310" s="153" t="s">
        <v>3878</v>
      </c>
      <c r="U310" s="153">
        <v>10</v>
      </c>
      <c r="V310" s="153">
        <v>2</v>
      </c>
      <c r="W310" s="154">
        <v>18082</v>
      </c>
      <c r="X310" s="153" t="s">
        <v>7994</v>
      </c>
      <c r="Y310" s="153">
        <v>1</v>
      </c>
      <c r="Z310" s="153" t="s">
        <v>229</v>
      </c>
      <c r="AA310" s="153">
        <v>1</v>
      </c>
      <c r="AB310" s="153" t="s">
        <v>7107</v>
      </c>
      <c r="AC310" s="153">
        <v>1</v>
      </c>
      <c r="AD310" s="153">
        <v>0</v>
      </c>
      <c r="AE310" s="153">
        <v>0</v>
      </c>
      <c r="AF310" s="153">
        <v>0</v>
      </c>
      <c r="AG310" s="153">
        <v>1526</v>
      </c>
      <c r="AH310" s="153">
        <v>1526</v>
      </c>
      <c r="AI310" s="153">
        <v>100</v>
      </c>
      <c r="AJ310" s="153">
        <v>1537</v>
      </c>
      <c r="AK310" s="153">
        <v>1537</v>
      </c>
      <c r="AL310" s="153">
        <v>100</v>
      </c>
      <c r="AM310" s="153">
        <v>1000</v>
      </c>
      <c r="AN310" s="153">
        <v>0</v>
      </c>
      <c r="AO310" s="153">
        <v>0</v>
      </c>
      <c r="AP310" s="154">
        <v>2</v>
      </c>
      <c r="AQ310" s="153">
        <v>0</v>
      </c>
      <c r="AR310" s="153">
        <v>0</v>
      </c>
      <c r="AS310" s="153">
        <v>4065</v>
      </c>
      <c r="AT310" s="153">
        <v>3063</v>
      </c>
      <c r="AU310" s="153" t="s">
        <v>7995</v>
      </c>
      <c r="AV310" s="153">
        <v>0</v>
      </c>
      <c r="AW310" s="153">
        <v>0</v>
      </c>
      <c r="AX310" s="153">
        <v>0</v>
      </c>
      <c r="AY310" s="153">
        <v>263485000</v>
      </c>
      <c r="AZ310" s="153">
        <v>213183999</v>
      </c>
      <c r="BA310" s="153" t="s">
        <v>7996</v>
      </c>
      <c r="BB310" s="153">
        <v>150000000</v>
      </c>
      <c r="BC310" s="153">
        <v>150000000</v>
      </c>
      <c r="BD310" s="153">
        <v>100</v>
      </c>
      <c r="BE310" s="153">
        <v>223296000</v>
      </c>
      <c r="BF310" s="153">
        <v>0</v>
      </c>
      <c r="BG310" s="153">
        <v>0</v>
      </c>
      <c r="BH310" s="155">
        <v>223296000</v>
      </c>
      <c r="BI310" s="153">
        <v>0</v>
      </c>
      <c r="BJ310" s="153">
        <v>0</v>
      </c>
    </row>
    <row r="311" spans="1:62">
      <c r="A311" s="152">
        <v>4050065308</v>
      </c>
      <c r="B311" s="153">
        <v>6</v>
      </c>
      <c r="C311" s="153" t="s">
        <v>7883</v>
      </c>
      <c r="D311" s="153" t="s">
        <v>7884</v>
      </c>
      <c r="E311" s="153">
        <v>2023</v>
      </c>
      <c r="F311" s="153" t="s">
        <v>7102</v>
      </c>
      <c r="G311" s="153" t="s">
        <v>7103</v>
      </c>
      <c r="H311" s="153">
        <v>2</v>
      </c>
      <c r="I311" s="153" t="s">
        <v>7104</v>
      </c>
      <c r="J311" s="153">
        <v>5</v>
      </c>
      <c r="K311" s="153" t="s">
        <v>889</v>
      </c>
      <c r="L311" s="153" t="s">
        <v>889</v>
      </c>
      <c r="M311" s="153">
        <v>199</v>
      </c>
      <c r="N311" s="153" t="s">
        <v>7105</v>
      </c>
      <c r="O311" s="153">
        <v>2</v>
      </c>
      <c r="P311" s="153" t="s">
        <v>7200</v>
      </c>
      <c r="Q311" s="153">
        <v>33</v>
      </c>
      <c r="R311" s="153" t="s">
        <v>6269</v>
      </c>
      <c r="S311" s="153">
        <v>1809</v>
      </c>
      <c r="T311" s="153" t="s">
        <v>7997</v>
      </c>
      <c r="U311" s="153">
        <v>13</v>
      </c>
      <c r="V311" s="153">
        <v>1</v>
      </c>
      <c r="W311" s="154">
        <v>18091</v>
      </c>
      <c r="X311" s="153" t="s">
        <v>7998</v>
      </c>
      <c r="Y311" s="153">
        <v>1</v>
      </c>
      <c r="Z311" s="153" t="s">
        <v>229</v>
      </c>
      <c r="AA311" s="153">
        <v>1</v>
      </c>
      <c r="AB311" s="153" t="s">
        <v>7107</v>
      </c>
      <c r="AC311" s="153">
        <v>1</v>
      </c>
      <c r="AD311" s="153">
        <v>0</v>
      </c>
      <c r="AE311" s="153">
        <v>0</v>
      </c>
      <c r="AF311" s="153">
        <v>0</v>
      </c>
      <c r="AG311" s="153">
        <v>2</v>
      </c>
      <c r="AH311" s="153">
        <v>2</v>
      </c>
      <c r="AI311" s="153">
        <v>100</v>
      </c>
      <c r="AJ311" s="153">
        <v>5</v>
      </c>
      <c r="AK311" s="153">
        <v>5</v>
      </c>
      <c r="AL311" s="153">
        <v>100</v>
      </c>
      <c r="AM311" s="153">
        <v>1</v>
      </c>
      <c r="AN311" s="153">
        <v>1</v>
      </c>
      <c r="AO311" s="153">
        <v>100</v>
      </c>
      <c r="AP311" s="154">
        <v>1</v>
      </c>
      <c r="AQ311" s="153">
        <v>0</v>
      </c>
      <c r="AR311" s="153">
        <v>0</v>
      </c>
      <c r="AS311" s="153">
        <v>9</v>
      </c>
      <c r="AT311" s="153">
        <v>8</v>
      </c>
      <c r="AU311" s="153" t="s">
        <v>7999</v>
      </c>
      <c r="AV311" s="153">
        <v>0</v>
      </c>
      <c r="AW311" s="153">
        <v>0</v>
      </c>
      <c r="AX311" s="153">
        <v>0</v>
      </c>
      <c r="AY311" s="153">
        <v>1220404000</v>
      </c>
      <c r="AZ311" s="153">
        <v>1219632867</v>
      </c>
      <c r="BA311" s="153" t="s">
        <v>7243</v>
      </c>
      <c r="BB311" s="153">
        <v>3017668000</v>
      </c>
      <c r="BC311" s="153">
        <v>3017044233</v>
      </c>
      <c r="BD311" s="153" t="s">
        <v>7316</v>
      </c>
      <c r="BE311" s="153">
        <v>2330975907</v>
      </c>
      <c r="BF311" s="153">
        <v>1425397093</v>
      </c>
      <c r="BG311" s="153" t="s">
        <v>8000</v>
      </c>
      <c r="BH311" s="155">
        <v>1563000000</v>
      </c>
      <c r="BI311" s="153">
        <v>0</v>
      </c>
      <c r="BJ311" s="153">
        <v>0</v>
      </c>
    </row>
    <row r="312" spans="1:62">
      <c r="A312" s="152">
        <v>4050065308</v>
      </c>
      <c r="B312" s="153">
        <v>6</v>
      </c>
      <c r="C312" s="153" t="s">
        <v>7883</v>
      </c>
      <c r="D312" s="153" t="s">
        <v>7884</v>
      </c>
      <c r="E312" s="153">
        <v>2023</v>
      </c>
      <c r="F312" s="153" t="s">
        <v>7102</v>
      </c>
      <c r="G312" s="153" t="s">
        <v>7103</v>
      </c>
      <c r="H312" s="153">
        <v>2</v>
      </c>
      <c r="I312" s="153" t="s">
        <v>7104</v>
      </c>
      <c r="J312" s="153">
        <v>5</v>
      </c>
      <c r="K312" s="153" t="s">
        <v>889</v>
      </c>
      <c r="L312" s="153" t="s">
        <v>889</v>
      </c>
      <c r="M312" s="153">
        <v>199</v>
      </c>
      <c r="N312" s="153" t="s">
        <v>7105</v>
      </c>
      <c r="O312" s="153">
        <v>2</v>
      </c>
      <c r="P312" s="153" t="s">
        <v>7200</v>
      </c>
      <c r="Q312" s="153">
        <v>33</v>
      </c>
      <c r="R312" s="153" t="s">
        <v>6269</v>
      </c>
      <c r="S312" s="153">
        <v>1809</v>
      </c>
      <c r="T312" s="153" t="s">
        <v>7997</v>
      </c>
      <c r="U312" s="153">
        <v>13</v>
      </c>
      <c r="V312" s="153">
        <v>2</v>
      </c>
      <c r="W312" s="154">
        <v>18092</v>
      </c>
      <c r="X312" s="153" t="s">
        <v>4032</v>
      </c>
      <c r="Y312" s="153">
        <v>1</v>
      </c>
      <c r="Z312" s="153" t="s">
        <v>229</v>
      </c>
      <c r="AA312" s="153">
        <v>1</v>
      </c>
      <c r="AB312" s="153" t="s">
        <v>7107</v>
      </c>
      <c r="AC312" s="153">
        <v>1</v>
      </c>
      <c r="AD312" s="153">
        <v>0</v>
      </c>
      <c r="AE312" s="153">
        <v>0</v>
      </c>
      <c r="AF312" s="153">
        <v>0</v>
      </c>
      <c r="AG312" s="153">
        <v>0</v>
      </c>
      <c r="AH312" s="153">
        <v>0</v>
      </c>
      <c r="AI312" s="153">
        <v>0</v>
      </c>
      <c r="AJ312" s="153">
        <v>0</v>
      </c>
      <c r="AK312" s="153">
        <v>0</v>
      </c>
      <c r="AL312" s="153">
        <v>0</v>
      </c>
      <c r="AM312" s="153">
        <v>2</v>
      </c>
      <c r="AN312" s="153">
        <v>0</v>
      </c>
      <c r="AO312" s="153">
        <v>0</v>
      </c>
      <c r="AP312" s="154">
        <v>0</v>
      </c>
      <c r="AQ312" s="153">
        <v>0</v>
      </c>
      <c r="AR312" s="153">
        <v>0</v>
      </c>
      <c r="AS312" s="153">
        <v>2</v>
      </c>
      <c r="AT312" s="153">
        <v>0</v>
      </c>
      <c r="AU312" s="153">
        <v>0</v>
      </c>
      <c r="AV312" s="153">
        <v>0</v>
      </c>
      <c r="AW312" s="153">
        <v>0</v>
      </c>
      <c r="AX312" s="153">
        <v>0</v>
      </c>
      <c r="AY312" s="153">
        <v>0</v>
      </c>
      <c r="AZ312" s="153">
        <v>0</v>
      </c>
      <c r="BA312" s="153">
        <v>0</v>
      </c>
      <c r="BB312" s="153">
        <v>0</v>
      </c>
      <c r="BC312" s="153">
        <v>0</v>
      </c>
      <c r="BD312" s="153">
        <v>0</v>
      </c>
      <c r="BE312" s="153">
        <v>1425397093</v>
      </c>
      <c r="BF312" s="153">
        <v>0</v>
      </c>
      <c r="BG312" s="153">
        <v>0</v>
      </c>
      <c r="BH312" s="155">
        <v>0</v>
      </c>
      <c r="BI312" s="153">
        <v>0</v>
      </c>
      <c r="BJ312" s="153">
        <v>0</v>
      </c>
    </row>
    <row r="313" spans="1:62">
      <c r="A313" s="152">
        <v>4050065308</v>
      </c>
      <c r="B313" s="153">
        <v>6</v>
      </c>
      <c r="C313" s="153" t="s">
        <v>7883</v>
      </c>
      <c r="D313" s="153" t="s">
        <v>7884</v>
      </c>
      <c r="E313" s="153">
        <v>2023</v>
      </c>
      <c r="F313" s="153" t="s">
        <v>7102</v>
      </c>
      <c r="G313" s="153" t="s">
        <v>7103</v>
      </c>
      <c r="H313" s="153">
        <v>2</v>
      </c>
      <c r="I313" s="153" t="s">
        <v>7104</v>
      </c>
      <c r="J313" s="153">
        <v>5</v>
      </c>
      <c r="K313" s="153" t="s">
        <v>889</v>
      </c>
      <c r="L313" s="153" t="s">
        <v>889</v>
      </c>
      <c r="M313" s="153">
        <v>199</v>
      </c>
      <c r="N313" s="153" t="s">
        <v>7105</v>
      </c>
      <c r="O313" s="153">
        <v>2</v>
      </c>
      <c r="P313" s="153" t="s">
        <v>7200</v>
      </c>
      <c r="Q313" s="153">
        <v>34</v>
      </c>
      <c r="R313" s="153" t="s">
        <v>2694</v>
      </c>
      <c r="S313" s="153">
        <v>1810</v>
      </c>
      <c r="T313" s="153" t="s">
        <v>3892</v>
      </c>
      <c r="U313" s="153">
        <v>9</v>
      </c>
      <c r="V313" s="153">
        <v>1</v>
      </c>
      <c r="W313" s="154">
        <v>18101</v>
      </c>
      <c r="X313" s="153" t="s">
        <v>8001</v>
      </c>
      <c r="Y313" s="153">
        <v>1</v>
      </c>
      <c r="Z313" s="153" t="s">
        <v>229</v>
      </c>
      <c r="AA313" s="153">
        <v>1</v>
      </c>
      <c r="AB313" s="153" t="s">
        <v>7107</v>
      </c>
      <c r="AC313" s="153">
        <v>1</v>
      </c>
      <c r="AD313" s="153">
        <v>0</v>
      </c>
      <c r="AE313" s="153">
        <v>0</v>
      </c>
      <c r="AF313" s="153">
        <v>0</v>
      </c>
      <c r="AG313" s="153">
        <v>2080</v>
      </c>
      <c r="AH313" s="153">
        <v>2080</v>
      </c>
      <c r="AI313" s="153">
        <v>100</v>
      </c>
      <c r="AJ313" s="153">
        <v>2500</v>
      </c>
      <c r="AK313" s="153">
        <v>2500</v>
      </c>
      <c r="AL313" s="153">
        <v>100</v>
      </c>
      <c r="AM313" s="153">
        <v>2560</v>
      </c>
      <c r="AN313" s="153">
        <v>2560</v>
      </c>
      <c r="AO313" s="153">
        <v>100</v>
      </c>
      <c r="AP313" s="154">
        <v>2860</v>
      </c>
      <c r="AQ313" s="153">
        <v>0</v>
      </c>
      <c r="AR313" s="153">
        <v>0</v>
      </c>
      <c r="AS313" s="153">
        <v>10000</v>
      </c>
      <c r="AT313" s="153">
        <v>7140</v>
      </c>
      <c r="AU313" s="153" t="s">
        <v>8002</v>
      </c>
      <c r="AV313" s="153">
        <v>0</v>
      </c>
      <c r="AW313" s="153">
        <v>0</v>
      </c>
      <c r="AX313" s="153">
        <v>0</v>
      </c>
      <c r="AY313" s="153">
        <v>677263000</v>
      </c>
      <c r="AZ313" s="153">
        <v>629653632</v>
      </c>
      <c r="BA313" s="153" t="s">
        <v>8003</v>
      </c>
      <c r="BB313" s="153">
        <v>641868000</v>
      </c>
      <c r="BC313" s="153">
        <v>641406687</v>
      </c>
      <c r="BD313" s="153" t="s">
        <v>7311</v>
      </c>
      <c r="BE313" s="153">
        <v>1800000000</v>
      </c>
      <c r="BF313" s="153">
        <v>1035298939</v>
      </c>
      <c r="BG313" s="153" t="s">
        <v>8004</v>
      </c>
      <c r="BH313" s="155">
        <v>936000000</v>
      </c>
      <c r="BI313" s="153">
        <v>0</v>
      </c>
      <c r="BJ313" s="153">
        <v>0</v>
      </c>
    </row>
    <row r="314" spans="1:62">
      <c r="A314" s="152">
        <v>4050065308</v>
      </c>
      <c r="B314" s="153">
        <v>6</v>
      </c>
      <c r="C314" s="153" t="s">
        <v>7883</v>
      </c>
      <c r="D314" s="153" t="s">
        <v>7884</v>
      </c>
      <c r="E314" s="153">
        <v>2023</v>
      </c>
      <c r="F314" s="153" t="s">
        <v>7102</v>
      </c>
      <c r="G314" s="153" t="s">
        <v>7103</v>
      </c>
      <c r="H314" s="153">
        <v>2</v>
      </c>
      <c r="I314" s="153" t="s">
        <v>7104</v>
      </c>
      <c r="J314" s="153">
        <v>5</v>
      </c>
      <c r="K314" s="153" t="s">
        <v>889</v>
      </c>
      <c r="L314" s="153" t="s">
        <v>889</v>
      </c>
      <c r="M314" s="153">
        <v>199</v>
      </c>
      <c r="N314" s="153" t="s">
        <v>7105</v>
      </c>
      <c r="O314" s="153">
        <v>2</v>
      </c>
      <c r="P314" s="153" t="s">
        <v>7200</v>
      </c>
      <c r="Q314" s="153">
        <v>37</v>
      </c>
      <c r="R314" s="153" t="s">
        <v>3091</v>
      </c>
      <c r="S314" s="153">
        <v>1812</v>
      </c>
      <c r="T314" s="153" t="s">
        <v>3898</v>
      </c>
      <c r="U314" s="153">
        <v>10</v>
      </c>
      <c r="V314" s="153">
        <v>1</v>
      </c>
      <c r="W314" s="154">
        <v>18121</v>
      </c>
      <c r="X314" s="153" t="s">
        <v>8005</v>
      </c>
      <c r="Y314" s="153">
        <v>1</v>
      </c>
      <c r="Z314" s="153" t="s">
        <v>229</v>
      </c>
      <c r="AA314" s="153">
        <v>1</v>
      </c>
      <c r="AB314" s="153" t="s">
        <v>7107</v>
      </c>
      <c r="AC314" s="153">
        <v>1</v>
      </c>
      <c r="AD314" s="153">
        <v>0</v>
      </c>
      <c r="AE314" s="153">
        <v>0</v>
      </c>
      <c r="AF314" s="153">
        <v>0</v>
      </c>
      <c r="AG314" s="153">
        <v>1</v>
      </c>
      <c r="AH314" s="153">
        <v>1</v>
      </c>
      <c r="AI314" s="153">
        <v>100</v>
      </c>
      <c r="AJ314" s="153">
        <v>2</v>
      </c>
      <c r="AK314" s="153">
        <v>2</v>
      </c>
      <c r="AL314" s="153">
        <v>100</v>
      </c>
      <c r="AM314" s="153">
        <v>2</v>
      </c>
      <c r="AN314" s="153">
        <v>0</v>
      </c>
      <c r="AO314" s="153">
        <v>0</v>
      </c>
      <c r="AP314" s="154">
        <v>2</v>
      </c>
      <c r="AQ314" s="153">
        <v>0</v>
      </c>
      <c r="AR314" s="153">
        <v>0</v>
      </c>
      <c r="AS314" s="153">
        <v>7</v>
      </c>
      <c r="AT314" s="153">
        <v>3</v>
      </c>
      <c r="AU314" s="153" t="s">
        <v>8006</v>
      </c>
      <c r="AV314" s="153">
        <v>0</v>
      </c>
      <c r="AW314" s="153">
        <v>0</v>
      </c>
      <c r="AX314" s="153">
        <v>0</v>
      </c>
      <c r="AY314" s="153">
        <v>690579000</v>
      </c>
      <c r="AZ314" s="153">
        <v>690579000</v>
      </c>
      <c r="BA314" s="153">
        <v>100</v>
      </c>
      <c r="BB314" s="153">
        <v>893011000</v>
      </c>
      <c r="BC314" s="153">
        <v>893002965</v>
      </c>
      <c r="BD314" s="153">
        <v>100</v>
      </c>
      <c r="BE314" s="153">
        <v>1015000000</v>
      </c>
      <c r="BF314" s="153">
        <v>0</v>
      </c>
      <c r="BG314" s="153">
        <v>0</v>
      </c>
      <c r="BH314" s="155">
        <v>951000000</v>
      </c>
      <c r="BI314" s="153">
        <v>0</v>
      </c>
      <c r="BJ314" s="153">
        <v>0</v>
      </c>
    </row>
    <row r="315" spans="1:62">
      <c r="A315" s="152">
        <v>4050065308</v>
      </c>
      <c r="B315" s="153">
        <v>6</v>
      </c>
      <c r="C315" s="153" t="s">
        <v>7883</v>
      </c>
      <c r="D315" s="153" t="s">
        <v>7884</v>
      </c>
      <c r="E315" s="153">
        <v>2023</v>
      </c>
      <c r="F315" s="153" t="s">
        <v>7102</v>
      </c>
      <c r="G315" s="153" t="s">
        <v>7103</v>
      </c>
      <c r="H315" s="153">
        <v>2</v>
      </c>
      <c r="I315" s="153" t="s">
        <v>7104</v>
      </c>
      <c r="J315" s="153">
        <v>5</v>
      </c>
      <c r="K315" s="153" t="s">
        <v>889</v>
      </c>
      <c r="L315" s="153" t="s">
        <v>889</v>
      </c>
      <c r="M315" s="153">
        <v>199</v>
      </c>
      <c r="N315" s="153" t="s">
        <v>7105</v>
      </c>
      <c r="O315" s="153">
        <v>2</v>
      </c>
      <c r="P315" s="153" t="s">
        <v>7200</v>
      </c>
      <c r="Q315" s="153">
        <v>38</v>
      </c>
      <c r="R315" s="153" t="s">
        <v>2705</v>
      </c>
      <c r="S315" s="153">
        <v>1816</v>
      </c>
      <c r="T315" s="153" t="s">
        <v>3904</v>
      </c>
      <c r="U315" s="153">
        <v>12</v>
      </c>
      <c r="V315" s="153">
        <v>1</v>
      </c>
      <c r="W315" s="154">
        <v>18161</v>
      </c>
      <c r="X315" s="153" t="s">
        <v>8007</v>
      </c>
      <c r="Y315" s="153">
        <v>1</v>
      </c>
      <c r="Z315" s="153" t="s">
        <v>229</v>
      </c>
      <c r="AA315" s="153">
        <v>1</v>
      </c>
      <c r="AB315" s="153" t="s">
        <v>7107</v>
      </c>
      <c r="AC315" s="153">
        <v>1</v>
      </c>
      <c r="AD315" s="153">
        <v>0</v>
      </c>
      <c r="AE315" s="153">
        <v>0</v>
      </c>
      <c r="AF315" s="153">
        <v>0</v>
      </c>
      <c r="AG315" s="153">
        <v>180</v>
      </c>
      <c r="AH315" s="153">
        <v>180</v>
      </c>
      <c r="AI315" s="153">
        <v>100</v>
      </c>
      <c r="AJ315" s="153">
        <v>250</v>
      </c>
      <c r="AK315" s="153">
        <v>250</v>
      </c>
      <c r="AL315" s="153">
        <v>100</v>
      </c>
      <c r="AM315" s="153">
        <v>250</v>
      </c>
      <c r="AN315" s="153">
        <v>0</v>
      </c>
      <c r="AO315" s="153">
        <v>0</v>
      </c>
      <c r="AP315" s="154">
        <v>320</v>
      </c>
      <c r="AQ315" s="153">
        <v>0</v>
      </c>
      <c r="AR315" s="153">
        <v>0</v>
      </c>
      <c r="AS315" s="153">
        <v>1000</v>
      </c>
      <c r="AT315" s="153">
        <v>430</v>
      </c>
      <c r="AU315" s="153">
        <v>43</v>
      </c>
      <c r="AV315" s="153">
        <v>0</v>
      </c>
      <c r="AW315" s="153">
        <v>0</v>
      </c>
      <c r="AX315" s="153">
        <v>0</v>
      </c>
      <c r="AY315" s="153">
        <v>259681000</v>
      </c>
      <c r="AZ315" s="153">
        <v>259681000</v>
      </c>
      <c r="BA315" s="153">
        <v>100</v>
      </c>
      <c r="BB315" s="153">
        <v>297642493</v>
      </c>
      <c r="BC315" s="153">
        <v>297642493</v>
      </c>
      <c r="BD315" s="153">
        <v>100</v>
      </c>
      <c r="BE315" s="153">
        <v>364000000</v>
      </c>
      <c r="BF315" s="153">
        <v>80000000</v>
      </c>
      <c r="BG315" s="153" t="s">
        <v>8008</v>
      </c>
      <c r="BH315" s="155">
        <v>454000000</v>
      </c>
      <c r="BI315" s="153">
        <v>0</v>
      </c>
      <c r="BJ315" s="153">
        <v>0</v>
      </c>
    </row>
    <row r="316" spans="1:62">
      <c r="A316" s="152">
        <v>4050065308</v>
      </c>
      <c r="B316" s="153">
        <v>6</v>
      </c>
      <c r="C316" s="153" t="s">
        <v>7883</v>
      </c>
      <c r="D316" s="153" t="s">
        <v>7884</v>
      </c>
      <c r="E316" s="153">
        <v>2023</v>
      </c>
      <c r="F316" s="153" t="s">
        <v>7102</v>
      </c>
      <c r="G316" s="153" t="s">
        <v>7103</v>
      </c>
      <c r="H316" s="153">
        <v>2</v>
      </c>
      <c r="I316" s="153" t="s">
        <v>7104</v>
      </c>
      <c r="J316" s="153">
        <v>5</v>
      </c>
      <c r="K316" s="153" t="s">
        <v>889</v>
      </c>
      <c r="L316" s="153" t="s">
        <v>889</v>
      </c>
      <c r="M316" s="153">
        <v>199</v>
      </c>
      <c r="N316" s="153" t="s">
        <v>7105</v>
      </c>
      <c r="O316" s="153">
        <v>2</v>
      </c>
      <c r="P316" s="153" t="s">
        <v>7200</v>
      </c>
      <c r="Q316" s="153">
        <v>38</v>
      </c>
      <c r="R316" s="153" t="s">
        <v>2705</v>
      </c>
      <c r="S316" s="153">
        <v>1816</v>
      </c>
      <c r="T316" s="153" t="s">
        <v>3904</v>
      </c>
      <c r="U316" s="153">
        <v>12</v>
      </c>
      <c r="V316" s="153">
        <v>2</v>
      </c>
      <c r="W316" s="154">
        <v>18162</v>
      </c>
      <c r="X316" s="153" t="s">
        <v>8009</v>
      </c>
      <c r="Y316" s="153">
        <v>1</v>
      </c>
      <c r="Z316" s="153" t="s">
        <v>229</v>
      </c>
      <c r="AA316" s="153">
        <v>1</v>
      </c>
      <c r="AB316" s="153" t="s">
        <v>7107</v>
      </c>
      <c r="AC316" s="153">
        <v>1</v>
      </c>
      <c r="AD316" s="153">
        <v>0</v>
      </c>
      <c r="AE316" s="153">
        <v>0</v>
      </c>
      <c r="AF316" s="153">
        <v>0</v>
      </c>
      <c r="AG316" s="153">
        <v>1</v>
      </c>
      <c r="AH316" s="153">
        <v>1</v>
      </c>
      <c r="AI316" s="153">
        <v>100</v>
      </c>
      <c r="AJ316" s="153">
        <v>1</v>
      </c>
      <c r="AK316" s="153">
        <v>1</v>
      </c>
      <c r="AL316" s="153">
        <v>100</v>
      </c>
      <c r="AM316" s="153">
        <v>1</v>
      </c>
      <c r="AN316" s="153">
        <v>1</v>
      </c>
      <c r="AO316" s="153">
        <v>100</v>
      </c>
      <c r="AP316" s="154">
        <v>1</v>
      </c>
      <c r="AQ316" s="153">
        <v>0</v>
      </c>
      <c r="AR316" s="153">
        <v>0</v>
      </c>
      <c r="AS316" s="153">
        <v>4</v>
      </c>
      <c r="AT316" s="153">
        <v>3</v>
      </c>
      <c r="AU316" s="153">
        <v>75</v>
      </c>
      <c r="AV316" s="153">
        <v>0</v>
      </c>
      <c r="AW316" s="153">
        <v>0</v>
      </c>
      <c r="AX316" s="153">
        <v>0</v>
      </c>
      <c r="AY316" s="153">
        <v>640165000</v>
      </c>
      <c r="AZ316" s="153">
        <v>624631075</v>
      </c>
      <c r="BA316" s="153" t="s">
        <v>7318</v>
      </c>
      <c r="BB316" s="153">
        <v>688044507</v>
      </c>
      <c r="BC316" s="153">
        <v>682354798</v>
      </c>
      <c r="BD316" s="153" t="s">
        <v>8010</v>
      </c>
      <c r="BE316" s="153">
        <v>1015000000</v>
      </c>
      <c r="BF316" s="153">
        <v>0</v>
      </c>
      <c r="BG316" s="153">
        <v>0</v>
      </c>
      <c r="BH316" s="155">
        <v>695000000</v>
      </c>
      <c r="BI316" s="153">
        <v>0</v>
      </c>
      <c r="BJ316" s="153">
        <v>0</v>
      </c>
    </row>
    <row r="317" spans="1:62">
      <c r="A317" s="152">
        <v>4050065308</v>
      </c>
      <c r="B317" s="153">
        <v>6</v>
      </c>
      <c r="C317" s="153" t="s">
        <v>7883</v>
      </c>
      <c r="D317" s="153" t="s">
        <v>7884</v>
      </c>
      <c r="E317" s="153">
        <v>2023</v>
      </c>
      <c r="F317" s="153" t="s">
        <v>7102</v>
      </c>
      <c r="G317" s="153" t="s">
        <v>7103</v>
      </c>
      <c r="H317" s="153">
        <v>2</v>
      </c>
      <c r="I317" s="153" t="s">
        <v>7104</v>
      </c>
      <c r="J317" s="153">
        <v>5</v>
      </c>
      <c r="K317" s="153" t="s">
        <v>889</v>
      </c>
      <c r="L317" s="153" t="s">
        <v>889</v>
      </c>
      <c r="M317" s="153">
        <v>199</v>
      </c>
      <c r="N317" s="153" t="s">
        <v>7105</v>
      </c>
      <c r="O317" s="153">
        <v>3</v>
      </c>
      <c r="P317" s="153" t="s">
        <v>7231</v>
      </c>
      <c r="Q317" s="153">
        <v>39</v>
      </c>
      <c r="R317" s="153" t="s">
        <v>2715</v>
      </c>
      <c r="S317" s="153">
        <v>1817</v>
      </c>
      <c r="T317" s="153" t="s">
        <v>3913</v>
      </c>
      <c r="U317" s="153">
        <v>8</v>
      </c>
      <c r="V317" s="153">
        <v>1</v>
      </c>
      <c r="W317" s="154">
        <v>18171</v>
      </c>
      <c r="X317" s="153" t="s">
        <v>8011</v>
      </c>
      <c r="Y317" s="153">
        <v>1</v>
      </c>
      <c r="Z317" s="153" t="s">
        <v>229</v>
      </c>
      <c r="AA317" s="153">
        <v>1</v>
      </c>
      <c r="AB317" s="153" t="s">
        <v>7107</v>
      </c>
      <c r="AC317" s="153">
        <v>1</v>
      </c>
      <c r="AD317" s="153">
        <v>0</v>
      </c>
      <c r="AE317" s="153">
        <v>0</v>
      </c>
      <c r="AF317" s="153">
        <v>0</v>
      </c>
      <c r="AG317" s="153">
        <v>85</v>
      </c>
      <c r="AH317" s="153">
        <v>85</v>
      </c>
      <c r="AI317" s="153">
        <v>100</v>
      </c>
      <c r="AJ317" s="153">
        <v>100</v>
      </c>
      <c r="AK317" s="153">
        <v>100</v>
      </c>
      <c r="AL317" s="153">
        <v>100</v>
      </c>
      <c r="AM317" s="153">
        <v>100</v>
      </c>
      <c r="AN317" s="153">
        <v>0</v>
      </c>
      <c r="AO317" s="153">
        <v>0</v>
      </c>
      <c r="AP317" s="154">
        <v>115</v>
      </c>
      <c r="AQ317" s="153">
        <v>0</v>
      </c>
      <c r="AR317" s="153">
        <v>0</v>
      </c>
      <c r="AS317" s="153">
        <v>400</v>
      </c>
      <c r="AT317" s="153">
        <v>185</v>
      </c>
      <c r="AU317" s="153" t="s">
        <v>8012</v>
      </c>
      <c r="AV317" s="153">
        <v>0</v>
      </c>
      <c r="AW317" s="153">
        <v>0</v>
      </c>
      <c r="AX317" s="153">
        <v>0</v>
      </c>
      <c r="AY317" s="153">
        <v>214023000</v>
      </c>
      <c r="AZ317" s="153">
        <v>203448101</v>
      </c>
      <c r="BA317" s="153" t="s">
        <v>8013</v>
      </c>
      <c r="BB317" s="153">
        <v>272022000</v>
      </c>
      <c r="BC317" s="153">
        <v>272009439</v>
      </c>
      <c r="BD317" s="153">
        <v>100</v>
      </c>
      <c r="BE317" s="153">
        <v>500000000</v>
      </c>
      <c r="BF317" s="153">
        <v>53296400</v>
      </c>
      <c r="BG317" s="153" t="s">
        <v>8014</v>
      </c>
      <c r="BH317" s="155">
        <v>1000000</v>
      </c>
      <c r="BI317" s="153">
        <v>0</v>
      </c>
      <c r="BJ317" s="153">
        <v>0</v>
      </c>
    </row>
    <row r="318" spans="1:62">
      <c r="A318" s="152">
        <v>4050065308</v>
      </c>
      <c r="B318" s="153">
        <v>6</v>
      </c>
      <c r="C318" s="153" t="s">
        <v>7883</v>
      </c>
      <c r="D318" s="153" t="s">
        <v>7884</v>
      </c>
      <c r="E318" s="153">
        <v>2023</v>
      </c>
      <c r="F318" s="153" t="s">
        <v>7102</v>
      </c>
      <c r="G318" s="153" t="s">
        <v>7103</v>
      </c>
      <c r="H318" s="153">
        <v>2</v>
      </c>
      <c r="I318" s="153" t="s">
        <v>7104</v>
      </c>
      <c r="J318" s="153">
        <v>5</v>
      </c>
      <c r="K318" s="153" t="s">
        <v>889</v>
      </c>
      <c r="L318" s="153" t="s">
        <v>889</v>
      </c>
      <c r="M318" s="153">
        <v>199</v>
      </c>
      <c r="N318" s="153" t="s">
        <v>7105</v>
      </c>
      <c r="O318" s="153">
        <v>3</v>
      </c>
      <c r="P318" s="153" t="s">
        <v>7231</v>
      </c>
      <c r="Q318" s="153">
        <v>40</v>
      </c>
      <c r="R318" s="153" t="s">
        <v>2726</v>
      </c>
      <c r="S318" s="153">
        <v>1818</v>
      </c>
      <c r="T318" s="153" t="s">
        <v>3918</v>
      </c>
      <c r="U318" s="153">
        <v>12</v>
      </c>
      <c r="V318" s="153">
        <v>1</v>
      </c>
      <c r="W318" s="154">
        <v>18181</v>
      </c>
      <c r="X318" s="153" t="s">
        <v>8015</v>
      </c>
      <c r="Y318" s="153">
        <v>1</v>
      </c>
      <c r="Z318" s="153" t="s">
        <v>229</v>
      </c>
      <c r="AA318" s="153">
        <v>1</v>
      </c>
      <c r="AB318" s="153" t="s">
        <v>7107</v>
      </c>
      <c r="AC318" s="153">
        <v>1</v>
      </c>
      <c r="AD318" s="153">
        <v>0</v>
      </c>
      <c r="AE318" s="153">
        <v>0</v>
      </c>
      <c r="AF318" s="153">
        <v>0</v>
      </c>
      <c r="AG318" s="153">
        <v>397</v>
      </c>
      <c r="AH318" s="153">
        <v>397</v>
      </c>
      <c r="AI318" s="153">
        <v>100</v>
      </c>
      <c r="AJ318" s="153">
        <v>448</v>
      </c>
      <c r="AK318" s="153">
        <v>448</v>
      </c>
      <c r="AL318" s="153">
        <v>100</v>
      </c>
      <c r="AM318" s="153">
        <v>462</v>
      </c>
      <c r="AN318" s="153">
        <v>462</v>
      </c>
      <c r="AO318" s="153">
        <v>100</v>
      </c>
      <c r="AP318" s="154">
        <v>493</v>
      </c>
      <c r="AQ318" s="153">
        <v>0</v>
      </c>
      <c r="AR318" s="153">
        <v>0</v>
      </c>
      <c r="AS318" s="153">
        <v>1800</v>
      </c>
      <c r="AT318" s="153">
        <v>1307</v>
      </c>
      <c r="AU318" s="153" t="s">
        <v>8016</v>
      </c>
      <c r="AV318" s="153">
        <v>0</v>
      </c>
      <c r="AW318" s="153">
        <v>0</v>
      </c>
      <c r="AX318" s="153">
        <v>0</v>
      </c>
      <c r="AY318" s="153">
        <v>542190000</v>
      </c>
      <c r="AZ318" s="153">
        <v>542190000</v>
      </c>
      <c r="BA318" s="153">
        <v>100</v>
      </c>
      <c r="BB318" s="153">
        <v>514757691</v>
      </c>
      <c r="BC318" s="153">
        <v>514757691</v>
      </c>
      <c r="BD318" s="153">
        <v>100</v>
      </c>
      <c r="BE318" s="153">
        <v>453030350</v>
      </c>
      <c r="BF318" s="153">
        <v>0</v>
      </c>
      <c r="BG318" s="153">
        <v>0</v>
      </c>
      <c r="BH318" s="155">
        <v>674000000</v>
      </c>
      <c r="BI318" s="153">
        <v>0</v>
      </c>
      <c r="BJ318" s="153">
        <v>0</v>
      </c>
    </row>
    <row r="319" spans="1:62">
      <c r="A319" s="152">
        <v>4050065308</v>
      </c>
      <c r="B319" s="153">
        <v>6</v>
      </c>
      <c r="C319" s="153" t="s">
        <v>7883</v>
      </c>
      <c r="D319" s="153" t="s">
        <v>7884</v>
      </c>
      <c r="E319" s="153">
        <v>2023</v>
      </c>
      <c r="F319" s="153" t="s">
        <v>7102</v>
      </c>
      <c r="G319" s="153" t="s">
        <v>7103</v>
      </c>
      <c r="H319" s="153">
        <v>2</v>
      </c>
      <c r="I319" s="153" t="s">
        <v>7104</v>
      </c>
      <c r="J319" s="153">
        <v>5</v>
      </c>
      <c r="K319" s="153" t="s">
        <v>889</v>
      </c>
      <c r="L319" s="153" t="s">
        <v>889</v>
      </c>
      <c r="M319" s="153">
        <v>199</v>
      </c>
      <c r="N319" s="153" t="s">
        <v>7105</v>
      </c>
      <c r="O319" s="153">
        <v>3</v>
      </c>
      <c r="P319" s="153" t="s">
        <v>7231</v>
      </c>
      <c r="Q319" s="153">
        <v>40</v>
      </c>
      <c r="R319" s="153" t="s">
        <v>2726</v>
      </c>
      <c r="S319" s="153">
        <v>1818</v>
      </c>
      <c r="T319" s="153" t="s">
        <v>3918</v>
      </c>
      <c r="U319" s="153">
        <v>12</v>
      </c>
      <c r="V319" s="153">
        <v>2</v>
      </c>
      <c r="W319" s="154">
        <v>18182</v>
      </c>
      <c r="X319" s="153" t="s">
        <v>8017</v>
      </c>
      <c r="Y319" s="153">
        <v>1</v>
      </c>
      <c r="Z319" s="153" t="s">
        <v>229</v>
      </c>
      <c r="AA319" s="153">
        <v>1</v>
      </c>
      <c r="AB319" s="153" t="s">
        <v>7107</v>
      </c>
      <c r="AC319" s="153">
        <v>1</v>
      </c>
      <c r="AD319" s="153">
        <v>0</v>
      </c>
      <c r="AE319" s="153">
        <v>0</v>
      </c>
      <c r="AF319" s="153">
        <v>0</v>
      </c>
      <c r="AG319" s="153">
        <v>218</v>
      </c>
      <c r="AH319" s="153">
        <v>218</v>
      </c>
      <c r="AI319" s="153">
        <v>100</v>
      </c>
      <c r="AJ319" s="153">
        <v>248</v>
      </c>
      <c r="AK319" s="153">
        <v>248</v>
      </c>
      <c r="AL319" s="153">
        <v>100</v>
      </c>
      <c r="AM319" s="153">
        <v>256</v>
      </c>
      <c r="AN319" s="153">
        <v>256</v>
      </c>
      <c r="AO319" s="153">
        <v>100</v>
      </c>
      <c r="AP319" s="154">
        <v>278</v>
      </c>
      <c r="AQ319" s="153">
        <v>0</v>
      </c>
      <c r="AR319" s="153">
        <v>0</v>
      </c>
      <c r="AS319" s="153">
        <v>1000</v>
      </c>
      <c r="AT319" s="153">
        <v>722</v>
      </c>
      <c r="AU319" s="153" t="s">
        <v>8018</v>
      </c>
      <c r="AV319" s="153">
        <v>0</v>
      </c>
      <c r="AW319" s="153">
        <v>0</v>
      </c>
      <c r="AX319" s="153">
        <v>0</v>
      </c>
      <c r="AY319" s="153">
        <v>294876000</v>
      </c>
      <c r="AZ319" s="153">
        <v>256351000</v>
      </c>
      <c r="BA319" s="153" t="s">
        <v>8019</v>
      </c>
      <c r="BB319" s="153">
        <v>514806309</v>
      </c>
      <c r="BC319" s="153">
        <v>514757692</v>
      </c>
      <c r="BD319" s="153" t="s">
        <v>7175</v>
      </c>
      <c r="BE319" s="153">
        <v>546969650</v>
      </c>
      <c r="BF319" s="153">
        <v>359608571</v>
      </c>
      <c r="BG319" s="153" t="s">
        <v>8020</v>
      </c>
      <c r="BH319" s="155">
        <v>379000000</v>
      </c>
      <c r="BI319" s="153">
        <v>0</v>
      </c>
      <c r="BJ319" s="153">
        <v>0</v>
      </c>
    </row>
    <row r="320" spans="1:62">
      <c r="A320" s="152">
        <v>4050065308</v>
      </c>
      <c r="B320" s="153">
        <v>6</v>
      </c>
      <c r="C320" s="153" t="s">
        <v>7883</v>
      </c>
      <c r="D320" s="153" t="s">
        <v>7884</v>
      </c>
      <c r="E320" s="153">
        <v>2023</v>
      </c>
      <c r="F320" s="153" t="s">
        <v>7102</v>
      </c>
      <c r="G320" s="153" t="s">
        <v>7103</v>
      </c>
      <c r="H320" s="153">
        <v>2</v>
      </c>
      <c r="I320" s="153" t="s">
        <v>7104</v>
      </c>
      <c r="J320" s="153">
        <v>5</v>
      </c>
      <c r="K320" s="153" t="s">
        <v>889</v>
      </c>
      <c r="L320" s="153" t="s">
        <v>889</v>
      </c>
      <c r="M320" s="153">
        <v>199</v>
      </c>
      <c r="N320" s="153" t="s">
        <v>7105</v>
      </c>
      <c r="O320" s="153">
        <v>3</v>
      </c>
      <c r="P320" s="153" t="s">
        <v>7231</v>
      </c>
      <c r="Q320" s="153">
        <v>43</v>
      </c>
      <c r="R320" s="153" t="s">
        <v>2743</v>
      </c>
      <c r="S320" s="153">
        <v>1821</v>
      </c>
      <c r="T320" s="153" t="s">
        <v>3927</v>
      </c>
      <c r="U320" s="153">
        <v>14</v>
      </c>
      <c r="V320" s="153">
        <v>1</v>
      </c>
      <c r="W320" s="154">
        <v>18211</v>
      </c>
      <c r="X320" s="153" t="s">
        <v>8021</v>
      </c>
      <c r="Y320" s="153">
        <v>1</v>
      </c>
      <c r="Z320" s="153" t="s">
        <v>229</v>
      </c>
      <c r="AA320" s="153">
        <v>1</v>
      </c>
      <c r="AB320" s="153" t="s">
        <v>7107</v>
      </c>
      <c r="AC320" s="153">
        <v>1</v>
      </c>
      <c r="AD320" s="153">
        <v>0</v>
      </c>
      <c r="AE320" s="153">
        <v>0</v>
      </c>
      <c r="AF320" s="153">
        <v>0</v>
      </c>
      <c r="AG320" s="153">
        <v>66</v>
      </c>
      <c r="AH320" s="153">
        <v>65</v>
      </c>
      <c r="AI320" s="153" t="s">
        <v>8022</v>
      </c>
      <c r="AJ320" s="153">
        <v>150</v>
      </c>
      <c r="AK320" s="153">
        <v>150</v>
      </c>
      <c r="AL320" s="153">
        <v>100</v>
      </c>
      <c r="AM320" s="153">
        <v>200</v>
      </c>
      <c r="AN320" s="153">
        <v>0</v>
      </c>
      <c r="AO320" s="153">
        <v>0</v>
      </c>
      <c r="AP320" s="154">
        <v>184</v>
      </c>
      <c r="AQ320" s="153">
        <v>0</v>
      </c>
      <c r="AR320" s="153">
        <v>0</v>
      </c>
      <c r="AS320" s="153">
        <v>600</v>
      </c>
      <c r="AT320" s="153">
        <v>215</v>
      </c>
      <c r="AU320" s="153" t="s">
        <v>8023</v>
      </c>
      <c r="AV320" s="153">
        <v>0</v>
      </c>
      <c r="AW320" s="153">
        <v>0</v>
      </c>
      <c r="AX320" s="153">
        <v>0</v>
      </c>
      <c r="AY320" s="153">
        <v>41853000</v>
      </c>
      <c r="AZ320" s="153">
        <v>12499999</v>
      </c>
      <c r="BA320" s="153" t="s">
        <v>8024</v>
      </c>
      <c r="BB320" s="153">
        <v>69360000</v>
      </c>
      <c r="BC320" s="153">
        <v>69359885</v>
      </c>
      <c r="BD320" s="153">
        <v>100</v>
      </c>
      <c r="BE320" s="153">
        <v>103250000</v>
      </c>
      <c r="BF320" s="153">
        <v>0</v>
      </c>
      <c r="BG320" s="153">
        <v>0</v>
      </c>
      <c r="BH320" s="155">
        <v>215000000</v>
      </c>
      <c r="BI320" s="153">
        <v>0</v>
      </c>
      <c r="BJ320" s="153">
        <v>0</v>
      </c>
    </row>
    <row r="321" spans="1:62">
      <c r="A321" s="152">
        <v>4050065308</v>
      </c>
      <c r="B321" s="153">
        <v>6</v>
      </c>
      <c r="C321" s="153" t="s">
        <v>7883</v>
      </c>
      <c r="D321" s="153" t="s">
        <v>7884</v>
      </c>
      <c r="E321" s="153">
        <v>2023</v>
      </c>
      <c r="F321" s="153" t="s">
        <v>7102</v>
      </c>
      <c r="G321" s="153" t="s">
        <v>7103</v>
      </c>
      <c r="H321" s="153">
        <v>2</v>
      </c>
      <c r="I321" s="153" t="s">
        <v>7104</v>
      </c>
      <c r="J321" s="153">
        <v>5</v>
      </c>
      <c r="K321" s="153" t="s">
        <v>889</v>
      </c>
      <c r="L321" s="153" t="s">
        <v>889</v>
      </c>
      <c r="M321" s="153">
        <v>199</v>
      </c>
      <c r="N321" s="153" t="s">
        <v>7105</v>
      </c>
      <c r="O321" s="153">
        <v>3</v>
      </c>
      <c r="P321" s="153" t="s">
        <v>7231</v>
      </c>
      <c r="Q321" s="153">
        <v>43</v>
      </c>
      <c r="R321" s="153" t="s">
        <v>2743</v>
      </c>
      <c r="S321" s="153">
        <v>1821</v>
      </c>
      <c r="T321" s="153" t="s">
        <v>3927</v>
      </c>
      <c r="U321" s="153">
        <v>14</v>
      </c>
      <c r="V321" s="153">
        <v>2</v>
      </c>
      <c r="W321" s="154">
        <v>18212</v>
      </c>
      <c r="X321" s="153" t="s">
        <v>8025</v>
      </c>
      <c r="Y321" s="153">
        <v>1</v>
      </c>
      <c r="Z321" s="153" t="s">
        <v>229</v>
      </c>
      <c r="AA321" s="153">
        <v>1</v>
      </c>
      <c r="AB321" s="153" t="s">
        <v>7107</v>
      </c>
      <c r="AC321" s="153">
        <v>1</v>
      </c>
      <c r="AD321" s="153">
        <v>0</v>
      </c>
      <c r="AE321" s="153">
        <v>0</v>
      </c>
      <c r="AF321" s="153">
        <v>0</v>
      </c>
      <c r="AG321" s="153">
        <v>66</v>
      </c>
      <c r="AH321" s="153">
        <v>66</v>
      </c>
      <c r="AI321" s="153">
        <v>100</v>
      </c>
      <c r="AJ321" s="153">
        <v>150</v>
      </c>
      <c r="AK321" s="153">
        <v>150</v>
      </c>
      <c r="AL321" s="153">
        <v>100</v>
      </c>
      <c r="AM321" s="153">
        <v>200</v>
      </c>
      <c r="AN321" s="153">
        <v>0</v>
      </c>
      <c r="AO321" s="153">
        <v>0</v>
      </c>
      <c r="AP321" s="154">
        <v>184</v>
      </c>
      <c r="AQ321" s="153">
        <v>0</v>
      </c>
      <c r="AR321" s="153">
        <v>0</v>
      </c>
      <c r="AS321" s="153">
        <v>600</v>
      </c>
      <c r="AT321" s="153">
        <v>216</v>
      </c>
      <c r="AU321" s="153">
        <v>36</v>
      </c>
      <c r="AV321" s="153">
        <v>0</v>
      </c>
      <c r="AW321" s="153">
        <v>0</v>
      </c>
      <c r="AX321" s="153">
        <v>0</v>
      </c>
      <c r="AY321" s="153">
        <v>42805000</v>
      </c>
      <c r="AZ321" s="153">
        <v>2833334</v>
      </c>
      <c r="BA321" s="153" t="s">
        <v>8026</v>
      </c>
      <c r="BB321" s="153">
        <v>69360000</v>
      </c>
      <c r="BC321" s="153">
        <v>69359885</v>
      </c>
      <c r="BD321" s="153">
        <v>100</v>
      </c>
      <c r="BE321" s="153">
        <v>103250000</v>
      </c>
      <c r="BF321" s="153">
        <v>0</v>
      </c>
      <c r="BG321" s="153">
        <v>0</v>
      </c>
      <c r="BH321" s="155">
        <v>216000000</v>
      </c>
      <c r="BI321" s="153">
        <v>0</v>
      </c>
      <c r="BJ321" s="153">
        <v>0</v>
      </c>
    </row>
    <row r="322" spans="1:62">
      <c r="A322" s="152">
        <v>4050065308</v>
      </c>
      <c r="B322" s="153">
        <v>6</v>
      </c>
      <c r="C322" s="153" t="s">
        <v>7883</v>
      </c>
      <c r="D322" s="153" t="s">
        <v>7884</v>
      </c>
      <c r="E322" s="153">
        <v>2023</v>
      </c>
      <c r="F322" s="153" t="s">
        <v>7102</v>
      </c>
      <c r="G322" s="153" t="s">
        <v>7103</v>
      </c>
      <c r="H322" s="153">
        <v>2</v>
      </c>
      <c r="I322" s="153" t="s">
        <v>7104</v>
      </c>
      <c r="J322" s="153">
        <v>5</v>
      </c>
      <c r="K322" s="153" t="s">
        <v>889</v>
      </c>
      <c r="L322" s="153" t="s">
        <v>889</v>
      </c>
      <c r="M322" s="153">
        <v>199</v>
      </c>
      <c r="N322" s="153" t="s">
        <v>7105</v>
      </c>
      <c r="O322" s="153">
        <v>3</v>
      </c>
      <c r="P322" s="153" t="s">
        <v>7231</v>
      </c>
      <c r="Q322" s="153">
        <v>45</v>
      </c>
      <c r="R322" s="153" t="s">
        <v>2754</v>
      </c>
      <c r="S322" s="153">
        <v>1823</v>
      </c>
      <c r="T322" s="153" t="s">
        <v>3936</v>
      </c>
      <c r="U322" s="153">
        <v>11</v>
      </c>
      <c r="V322" s="153">
        <v>1</v>
      </c>
      <c r="W322" s="154">
        <v>18231</v>
      </c>
      <c r="X322" s="153" t="s">
        <v>8027</v>
      </c>
      <c r="Y322" s="153">
        <v>1</v>
      </c>
      <c r="Z322" s="153" t="s">
        <v>229</v>
      </c>
      <c r="AA322" s="153">
        <v>1</v>
      </c>
      <c r="AB322" s="153" t="s">
        <v>7107</v>
      </c>
      <c r="AC322" s="153">
        <v>1</v>
      </c>
      <c r="AD322" s="153">
        <v>0</v>
      </c>
      <c r="AE322" s="153">
        <v>0</v>
      </c>
      <c r="AF322" s="153">
        <v>0</v>
      </c>
      <c r="AG322" s="153">
        <v>1</v>
      </c>
      <c r="AH322" s="153">
        <v>1</v>
      </c>
      <c r="AI322" s="153">
        <v>100</v>
      </c>
      <c r="AJ322" s="153">
        <v>1</v>
      </c>
      <c r="AK322" s="153">
        <v>1</v>
      </c>
      <c r="AL322" s="153">
        <v>100</v>
      </c>
      <c r="AM322" s="153">
        <v>1</v>
      </c>
      <c r="AN322" s="153">
        <v>0</v>
      </c>
      <c r="AO322" s="153">
        <v>0</v>
      </c>
      <c r="AP322" s="154">
        <v>1</v>
      </c>
      <c r="AQ322" s="153">
        <v>0</v>
      </c>
      <c r="AR322" s="153">
        <v>0</v>
      </c>
      <c r="AS322" s="153">
        <v>4</v>
      </c>
      <c r="AT322" s="153">
        <v>2</v>
      </c>
      <c r="AU322" s="153">
        <v>50</v>
      </c>
      <c r="AV322" s="153">
        <v>0</v>
      </c>
      <c r="AW322" s="153">
        <v>0</v>
      </c>
      <c r="AX322" s="153">
        <v>0</v>
      </c>
      <c r="AY322" s="153">
        <v>171218000</v>
      </c>
      <c r="AZ322" s="153">
        <v>171218000</v>
      </c>
      <c r="BA322" s="153">
        <v>100</v>
      </c>
      <c r="BB322" s="153">
        <v>252570333</v>
      </c>
      <c r="BC322" s="153">
        <v>252570333</v>
      </c>
      <c r="BD322" s="153">
        <v>100</v>
      </c>
      <c r="BE322" s="153">
        <v>320000000</v>
      </c>
      <c r="BF322" s="153">
        <v>0</v>
      </c>
      <c r="BG322" s="153">
        <v>0</v>
      </c>
      <c r="BH322" s="155">
        <v>232000000</v>
      </c>
      <c r="BI322" s="153">
        <v>0</v>
      </c>
      <c r="BJ322" s="153">
        <v>0</v>
      </c>
    </row>
    <row r="323" spans="1:62">
      <c r="A323" s="152">
        <v>4050065308</v>
      </c>
      <c r="B323" s="153">
        <v>6</v>
      </c>
      <c r="C323" s="153" t="s">
        <v>7883</v>
      </c>
      <c r="D323" s="153" t="s">
        <v>7884</v>
      </c>
      <c r="E323" s="153">
        <v>2023</v>
      </c>
      <c r="F323" s="153" t="s">
        <v>7102</v>
      </c>
      <c r="G323" s="153" t="s">
        <v>7103</v>
      </c>
      <c r="H323" s="153">
        <v>2</v>
      </c>
      <c r="I323" s="153" t="s">
        <v>7104</v>
      </c>
      <c r="J323" s="153">
        <v>5</v>
      </c>
      <c r="K323" s="153" t="s">
        <v>889</v>
      </c>
      <c r="L323" s="153" t="s">
        <v>889</v>
      </c>
      <c r="M323" s="153">
        <v>199</v>
      </c>
      <c r="N323" s="153" t="s">
        <v>7105</v>
      </c>
      <c r="O323" s="153">
        <v>3</v>
      </c>
      <c r="P323" s="153" t="s">
        <v>7231</v>
      </c>
      <c r="Q323" s="153">
        <v>45</v>
      </c>
      <c r="R323" s="153" t="s">
        <v>2754</v>
      </c>
      <c r="S323" s="153">
        <v>1823</v>
      </c>
      <c r="T323" s="153" t="s">
        <v>3936</v>
      </c>
      <c r="U323" s="153">
        <v>11</v>
      </c>
      <c r="V323" s="153">
        <v>2</v>
      </c>
      <c r="W323" s="154">
        <v>18232</v>
      </c>
      <c r="X323" s="153" t="s">
        <v>8028</v>
      </c>
      <c r="Y323" s="153">
        <v>1</v>
      </c>
      <c r="Z323" s="153" t="s">
        <v>229</v>
      </c>
      <c r="AA323" s="153">
        <v>3</v>
      </c>
      <c r="AB323" s="153" t="s">
        <v>7320</v>
      </c>
      <c r="AC323" s="153">
        <v>1</v>
      </c>
      <c r="AD323" s="153">
        <v>0</v>
      </c>
      <c r="AE323" s="153">
        <v>0</v>
      </c>
      <c r="AF323" s="153">
        <v>0</v>
      </c>
      <c r="AG323" s="153">
        <v>1</v>
      </c>
      <c r="AH323" s="153">
        <v>1</v>
      </c>
      <c r="AI323" s="153">
        <v>100</v>
      </c>
      <c r="AJ323" s="153">
        <v>1</v>
      </c>
      <c r="AK323" s="153">
        <v>1</v>
      </c>
      <c r="AL323" s="153">
        <v>100</v>
      </c>
      <c r="AM323" s="153">
        <v>0</v>
      </c>
      <c r="AN323" s="153">
        <v>0</v>
      </c>
      <c r="AO323" s="153">
        <v>0</v>
      </c>
      <c r="AP323" s="154">
        <v>0</v>
      </c>
      <c r="AQ323" s="153">
        <v>0</v>
      </c>
      <c r="AR323" s="153">
        <v>0</v>
      </c>
      <c r="AS323" s="153">
        <v>2</v>
      </c>
      <c r="AT323" s="153">
        <v>2</v>
      </c>
      <c r="AU323" s="153">
        <v>100</v>
      </c>
      <c r="AV323" s="153">
        <v>0</v>
      </c>
      <c r="AW323" s="153">
        <v>0</v>
      </c>
      <c r="AX323" s="153">
        <v>0</v>
      </c>
      <c r="AY323" s="153">
        <v>261583000</v>
      </c>
      <c r="AZ323" s="153">
        <v>255364963</v>
      </c>
      <c r="BA323" s="153" t="s">
        <v>8029</v>
      </c>
      <c r="BB323" s="153">
        <v>252570333</v>
      </c>
      <c r="BC323" s="153">
        <v>252570333</v>
      </c>
      <c r="BD323" s="153">
        <v>100</v>
      </c>
      <c r="BE323" s="153">
        <v>0</v>
      </c>
      <c r="BF323" s="153">
        <v>0</v>
      </c>
      <c r="BG323" s="153">
        <v>0</v>
      </c>
      <c r="BH323" s="155">
        <v>0</v>
      </c>
      <c r="BI323" s="153">
        <v>0</v>
      </c>
      <c r="BJ323" s="153">
        <v>0</v>
      </c>
    </row>
    <row r="324" spans="1:62">
      <c r="A324" s="152">
        <v>4050065308</v>
      </c>
      <c r="B324" s="153">
        <v>6</v>
      </c>
      <c r="C324" s="153" t="s">
        <v>7883</v>
      </c>
      <c r="D324" s="153" t="s">
        <v>7884</v>
      </c>
      <c r="E324" s="153">
        <v>2023</v>
      </c>
      <c r="F324" s="153" t="s">
        <v>7102</v>
      </c>
      <c r="G324" s="153" t="s">
        <v>7103</v>
      </c>
      <c r="H324" s="153">
        <v>2</v>
      </c>
      <c r="I324" s="153" t="s">
        <v>7104</v>
      </c>
      <c r="J324" s="153">
        <v>5</v>
      </c>
      <c r="K324" s="153" t="s">
        <v>889</v>
      </c>
      <c r="L324" s="153" t="s">
        <v>889</v>
      </c>
      <c r="M324" s="153">
        <v>199</v>
      </c>
      <c r="N324" s="153" t="s">
        <v>7105</v>
      </c>
      <c r="O324" s="153">
        <v>3</v>
      </c>
      <c r="P324" s="153" t="s">
        <v>7231</v>
      </c>
      <c r="Q324" s="153">
        <v>45</v>
      </c>
      <c r="R324" s="153" t="s">
        <v>2754</v>
      </c>
      <c r="S324" s="153">
        <v>1823</v>
      </c>
      <c r="T324" s="153" t="s">
        <v>3936</v>
      </c>
      <c r="U324" s="153">
        <v>11</v>
      </c>
      <c r="V324" s="153">
        <v>3</v>
      </c>
      <c r="W324" s="154">
        <v>18233</v>
      </c>
      <c r="X324" s="153" t="s">
        <v>8030</v>
      </c>
      <c r="Y324" s="153">
        <v>1</v>
      </c>
      <c r="Z324" s="153" t="s">
        <v>229</v>
      </c>
      <c r="AA324" s="153">
        <v>1</v>
      </c>
      <c r="AB324" s="153" t="s">
        <v>7107</v>
      </c>
      <c r="AC324" s="153">
        <v>1</v>
      </c>
      <c r="AD324" s="153">
        <v>0</v>
      </c>
      <c r="AE324" s="153">
        <v>0</v>
      </c>
      <c r="AF324" s="153">
        <v>0</v>
      </c>
      <c r="AG324" s="153">
        <v>1</v>
      </c>
      <c r="AH324" s="153">
        <v>1</v>
      </c>
      <c r="AI324" s="153">
        <v>100</v>
      </c>
      <c r="AJ324" s="153">
        <v>1</v>
      </c>
      <c r="AK324" s="153">
        <v>1</v>
      </c>
      <c r="AL324" s="153">
        <v>100</v>
      </c>
      <c r="AM324" s="153">
        <v>1</v>
      </c>
      <c r="AN324" s="153">
        <v>0</v>
      </c>
      <c r="AO324" s="153">
        <v>0</v>
      </c>
      <c r="AP324" s="154">
        <v>1</v>
      </c>
      <c r="AQ324" s="153">
        <v>0</v>
      </c>
      <c r="AR324" s="153">
        <v>0</v>
      </c>
      <c r="AS324" s="153">
        <v>4</v>
      </c>
      <c r="AT324" s="153">
        <v>2</v>
      </c>
      <c r="AU324" s="153">
        <v>50</v>
      </c>
      <c r="AV324" s="153">
        <v>0</v>
      </c>
      <c r="AW324" s="153">
        <v>0</v>
      </c>
      <c r="AX324" s="153">
        <v>0</v>
      </c>
      <c r="AY324" s="153">
        <v>170267000</v>
      </c>
      <c r="AZ324" s="153">
        <v>170267000</v>
      </c>
      <c r="BA324" s="153">
        <v>100</v>
      </c>
      <c r="BB324" s="153">
        <v>252570334</v>
      </c>
      <c r="BC324" s="153">
        <v>252570334</v>
      </c>
      <c r="BD324" s="153">
        <v>100</v>
      </c>
      <c r="BE324" s="153">
        <v>349000000</v>
      </c>
      <c r="BF324" s="153">
        <v>0</v>
      </c>
      <c r="BG324" s="153">
        <v>0</v>
      </c>
      <c r="BH324" s="155">
        <v>233000000</v>
      </c>
      <c r="BI324" s="153">
        <v>0</v>
      </c>
      <c r="BJ324" s="153">
        <v>0</v>
      </c>
    </row>
    <row r="325" spans="1:62">
      <c r="A325" s="152">
        <v>4050065308</v>
      </c>
      <c r="B325" s="153">
        <v>6</v>
      </c>
      <c r="C325" s="153" t="s">
        <v>7883</v>
      </c>
      <c r="D325" s="153" t="s">
        <v>7884</v>
      </c>
      <c r="E325" s="153">
        <v>2023</v>
      </c>
      <c r="F325" s="153" t="s">
        <v>7102</v>
      </c>
      <c r="G325" s="153" t="s">
        <v>7103</v>
      </c>
      <c r="H325" s="153">
        <v>2</v>
      </c>
      <c r="I325" s="153" t="s">
        <v>7104</v>
      </c>
      <c r="J325" s="153">
        <v>5</v>
      </c>
      <c r="K325" s="153" t="s">
        <v>889</v>
      </c>
      <c r="L325" s="153" t="s">
        <v>889</v>
      </c>
      <c r="M325" s="153">
        <v>199</v>
      </c>
      <c r="N325" s="153" t="s">
        <v>7105</v>
      </c>
      <c r="O325" s="153">
        <v>3</v>
      </c>
      <c r="P325" s="153" t="s">
        <v>7231</v>
      </c>
      <c r="Q325" s="153">
        <v>48</v>
      </c>
      <c r="R325" s="153" t="s">
        <v>2779</v>
      </c>
      <c r="S325" s="153">
        <v>1825</v>
      </c>
      <c r="T325" s="153" t="s">
        <v>3942</v>
      </c>
      <c r="U325" s="153">
        <v>10</v>
      </c>
      <c r="V325" s="153">
        <v>1</v>
      </c>
      <c r="W325" s="154">
        <v>18251</v>
      </c>
      <c r="X325" s="153" t="s">
        <v>8031</v>
      </c>
      <c r="Y325" s="153">
        <v>1</v>
      </c>
      <c r="Z325" s="153" t="s">
        <v>229</v>
      </c>
      <c r="AA325" s="153">
        <v>1</v>
      </c>
      <c r="AB325" s="153" t="s">
        <v>7107</v>
      </c>
      <c r="AC325" s="153">
        <v>1</v>
      </c>
      <c r="AD325" s="153">
        <v>0</v>
      </c>
      <c r="AE325" s="153">
        <v>0</v>
      </c>
      <c r="AF325" s="153">
        <v>0</v>
      </c>
      <c r="AG325" s="153">
        <v>130</v>
      </c>
      <c r="AH325" s="153">
        <v>130</v>
      </c>
      <c r="AI325" s="153">
        <v>100</v>
      </c>
      <c r="AJ325" s="153">
        <v>280</v>
      </c>
      <c r="AK325" s="153">
        <v>280</v>
      </c>
      <c r="AL325" s="153">
        <v>100</v>
      </c>
      <c r="AM325" s="153">
        <v>210</v>
      </c>
      <c r="AN325" s="153">
        <v>0</v>
      </c>
      <c r="AO325" s="153">
        <v>0</v>
      </c>
      <c r="AP325" s="154">
        <v>180</v>
      </c>
      <c r="AQ325" s="153">
        <v>0</v>
      </c>
      <c r="AR325" s="153">
        <v>0</v>
      </c>
      <c r="AS325" s="153">
        <v>800</v>
      </c>
      <c r="AT325" s="153">
        <v>410</v>
      </c>
      <c r="AU325" s="153" t="s">
        <v>8032</v>
      </c>
      <c r="AV325" s="153">
        <v>0</v>
      </c>
      <c r="AW325" s="153">
        <v>0</v>
      </c>
      <c r="AX325" s="153">
        <v>0</v>
      </c>
      <c r="AY325" s="153">
        <v>41854000</v>
      </c>
      <c r="AZ325" s="153">
        <v>41853000</v>
      </c>
      <c r="BA325" s="153">
        <v>100</v>
      </c>
      <c r="BB325" s="153">
        <v>83912000</v>
      </c>
      <c r="BC325" s="153">
        <v>83912000</v>
      </c>
      <c r="BD325" s="153">
        <v>100</v>
      </c>
      <c r="BE325" s="153">
        <v>190000000</v>
      </c>
      <c r="BF325" s="153">
        <v>0</v>
      </c>
      <c r="BG325" s="153">
        <v>0</v>
      </c>
      <c r="BH325" s="155">
        <v>85000000</v>
      </c>
      <c r="BI325" s="153">
        <v>0</v>
      </c>
      <c r="BJ325" s="153">
        <v>0</v>
      </c>
    </row>
    <row r="326" spans="1:62">
      <c r="A326" s="152">
        <v>4050065308</v>
      </c>
      <c r="B326" s="153">
        <v>6</v>
      </c>
      <c r="C326" s="153" t="s">
        <v>7883</v>
      </c>
      <c r="D326" s="153" t="s">
        <v>7884</v>
      </c>
      <c r="E326" s="153">
        <v>2023</v>
      </c>
      <c r="F326" s="153" t="s">
        <v>7102</v>
      </c>
      <c r="G326" s="153" t="s">
        <v>7103</v>
      </c>
      <c r="H326" s="153">
        <v>2</v>
      </c>
      <c r="I326" s="153" t="s">
        <v>7104</v>
      </c>
      <c r="J326" s="153">
        <v>5</v>
      </c>
      <c r="K326" s="153" t="s">
        <v>889</v>
      </c>
      <c r="L326" s="153" t="s">
        <v>889</v>
      </c>
      <c r="M326" s="153">
        <v>199</v>
      </c>
      <c r="N326" s="153" t="s">
        <v>7105</v>
      </c>
      <c r="O326" s="153">
        <v>3</v>
      </c>
      <c r="P326" s="153" t="s">
        <v>7231</v>
      </c>
      <c r="Q326" s="153">
        <v>48</v>
      </c>
      <c r="R326" s="153" t="s">
        <v>2779</v>
      </c>
      <c r="S326" s="153">
        <v>1825</v>
      </c>
      <c r="T326" s="153" t="s">
        <v>3942</v>
      </c>
      <c r="U326" s="153">
        <v>10</v>
      </c>
      <c r="V326" s="153">
        <v>2</v>
      </c>
      <c r="W326" s="154">
        <v>18252</v>
      </c>
      <c r="X326" s="153" t="s">
        <v>8033</v>
      </c>
      <c r="Y326" s="153">
        <v>1</v>
      </c>
      <c r="Z326" s="153" t="s">
        <v>229</v>
      </c>
      <c r="AA326" s="153">
        <v>1</v>
      </c>
      <c r="AB326" s="153" t="s">
        <v>7107</v>
      </c>
      <c r="AC326" s="153">
        <v>1</v>
      </c>
      <c r="AD326" s="153">
        <v>0</v>
      </c>
      <c r="AE326" s="153">
        <v>0</v>
      </c>
      <c r="AF326" s="153">
        <v>0</v>
      </c>
      <c r="AG326" s="153">
        <v>130</v>
      </c>
      <c r="AH326" s="153">
        <v>130</v>
      </c>
      <c r="AI326" s="153">
        <v>100</v>
      </c>
      <c r="AJ326" s="153">
        <v>40</v>
      </c>
      <c r="AK326" s="153">
        <v>40</v>
      </c>
      <c r="AL326" s="153">
        <v>100</v>
      </c>
      <c r="AM326" s="153">
        <v>370</v>
      </c>
      <c r="AN326" s="153">
        <v>0</v>
      </c>
      <c r="AO326" s="153">
        <v>0</v>
      </c>
      <c r="AP326" s="154">
        <v>260</v>
      </c>
      <c r="AQ326" s="153">
        <v>0</v>
      </c>
      <c r="AR326" s="153">
        <v>0</v>
      </c>
      <c r="AS326" s="153">
        <v>800</v>
      </c>
      <c r="AT326" s="153">
        <v>170</v>
      </c>
      <c r="AU326" s="153" t="s">
        <v>8034</v>
      </c>
      <c r="AV326" s="153">
        <v>0</v>
      </c>
      <c r="AW326" s="153">
        <v>0</v>
      </c>
      <c r="AX326" s="153">
        <v>0</v>
      </c>
      <c r="AY326" s="153">
        <v>41853000</v>
      </c>
      <c r="AZ326" s="153">
        <v>41853000</v>
      </c>
      <c r="BA326" s="153">
        <v>100</v>
      </c>
      <c r="BB326" s="153">
        <v>83912000</v>
      </c>
      <c r="BC326" s="153">
        <v>83912000</v>
      </c>
      <c r="BD326" s="153">
        <v>100</v>
      </c>
      <c r="BE326" s="153">
        <v>278800000</v>
      </c>
      <c r="BF326" s="153">
        <v>0</v>
      </c>
      <c r="BG326" s="153">
        <v>0</v>
      </c>
      <c r="BH326" s="155">
        <v>85000000</v>
      </c>
      <c r="BI326" s="153">
        <v>0</v>
      </c>
      <c r="BJ326" s="153">
        <v>0</v>
      </c>
    </row>
    <row r="327" spans="1:62">
      <c r="A327" s="152">
        <v>4050065308</v>
      </c>
      <c r="B327" s="153">
        <v>6</v>
      </c>
      <c r="C327" s="153" t="s">
        <v>7883</v>
      </c>
      <c r="D327" s="153" t="s">
        <v>7884</v>
      </c>
      <c r="E327" s="153">
        <v>2023</v>
      </c>
      <c r="F327" s="153" t="s">
        <v>7102</v>
      </c>
      <c r="G327" s="153" t="s">
        <v>7103</v>
      </c>
      <c r="H327" s="153">
        <v>2</v>
      </c>
      <c r="I327" s="153" t="s">
        <v>7104</v>
      </c>
      <c r="J327" s="153">
        <v>5</v>
      </c>
      <c r="K327" s="153" t="s">
        <v>889</v>
      </c>
      <c r="L327" s="153" t="s">
        <v>889</v>
      </c>
      <c r="M327" s="153">
        <v>199</v>
      </c>
      <c r="N327" s="153" t="s">
        <v>7105</v>
      </c>
      <c r="O327" s="153">
        <v>3</v>
      </c>
      <c r="P327" s="153" t="s">
        <v>7231</v>
      </c>
      <c r="Q327" s="153">
        <v>48</v>
      </c>
      <c r="R327" s="153" t="s">
        <v>2779</v>
      </c>
      <c r="S327" s="153">
        <v>1825</v>
      </c>
      <c r="T327" s="153" t="s">
        <v>3942</v>
      </c>
      <c r="U327" s="153">
        <v>10</v>
      </c>
      <c r="V327" s="153">
        <v>3</v>
      </c>
      <c r="W327" s="154">
        <v>18253</v>
      </c>
      <c r="X327" s="153" t="s">
        <v>8035</v>
      </c>
      <c r="Y327" s="153">
        <v>1</v>
      </c>
      <c r="Z327" s="153" t="s">
        <v>229</v>
      </c>
      <c r="AA327" s="153">
        <v>1</v>
      </c>
      <c r="AB327" s="153" t="s">
        <v>7107</v>
      </c>
      <c r="AC327" s="153">
        <v>1</v>
      </c>
      <c r="AD327" s="153">
        <v>0</v>
      </c>
      <c r="AE327" s="153">
        <v>0</v>
      </c>
      <c r="AF327" s="153">
        <v>0</v>
      </c>
      <c r="AG327" s="153">
        <v>5</v>
      </c>
      <c r="AH327" s="153">
        <v>5</v>
      </c>
      <c r="AI327" s="153">
        <v>100</v>
      </c>
      <c r="AJ327" s="153">
        <v>8</v>
      </c>
      <c r="AK327" s="153">
        <v>8</v>
      </c>
      <c r="AL327" s="153">
        <v>100</v>
      </c>
      <c r="AM327" s="153">
        <v>8</v>
      </c>
      <c r="AN327" s="153">
        <v>0</v>
      </c>
      <c r="AO327" s="153">
        <v>0</v>
      </c>
      <c r="AP327" s="154">
        <v>9</v>
      </c>
      <c r="AQ327" s="153">
        <v>0</v>
      </c>
      <c r="AR327" s="153">
        <v>0</v>
      </c>
      <c r="AS327" s="153">
        <v>30</v>
      </c>
      <c r="AT327" s="153">
        <v>13</v>
      </c>
      <c r="AU327" s="153" t="s">
        <v>7939</v>
      </c>
      <c r="AV327" s="153">
        <v>0</v>
      </c>
      <c r="AW327" s="153">
        <v>0</v>
      </c>
      <c r="AX327" s="153">
        <v>0</v>
      </c>
      <c r="AY327" s="153">
        <v>41853000</v>
      </c>
      <c r="AZ327" s="153">
        <v>41853000</v>
      </c>
      <c r="BA327" s="153">
        <v>100</v>
      </c>
      <c r="BB327" s="153">
        <v>83912000</v>
      </c>
      <c r="BC327" s="153">
        <v>83912000</v>
      </c>
      <c r="BD327" s="153">
        <v>100</v>
      </c>
      <c r="BE327" s="153">
        <v>140000000</v>
      </c>
      <c r="BF327" s="153">
        <v>0</v>
      </c>
      <c r="BG327" s="153">
        <v>0</v>
      </c>
      <c r="BH327" s="155">
        <v>85000000</v>
      </c>
      <c r="BI327" s="153">
        <v>0</v>
      </c>
      <c r="BJ327" s="153">
        <v>0</v>
      </c>
    </row>
    <row r="328" spans="1:62">
      <c r="A328" s="152">
        <v>4050065308</v>
      </c>
      <c r="B328" s="153">
        <v>6</v>
      </c>
      <c r="C328" s="153" t="s">
        <v>7883</v>
      </c>
      <c r="D328" s="153" t="s">
        <v>7884</v>
      </c>
      <c r="E328" s="153">
        <v>2023</v>
      </c>
      <c r="F328" s="153" t="s">
        <v>7102</v>
      </c>
      <c r="G328" s="153" t="s">
        <v>7103</v>
      </c>
      <c r="H328" s="153">
        <v>2</v>
      </c>
      <c r="I328" s="153" t="s">
        <v>7104</v>
      </c>
      <c r="J328" s="153">
        <v>5</v>
      </c>
      <c r="K328" s="153" t="s">
        <v>889</v>
      </c>
      <c r="L328" s="153" t="s">
        <v>889</v>
      </c>
      <c r="M328" s="153">
        <v>199</v>
      </c>
      <c r="N328" s="153" t="s">
        <v>7105</v>
      </c>
      <c r="O328" s="153">
        <v>3</v>
      </c>
      <c r="P328" s="153" t="s">
        <v>7231</v>
      </c>
      <c r="Q328" s="153">
        <v>48</v>
      </c>
      <c r="R328" s="153" t="s">
        <v>2779</v>
      </c>
      <c r="S328" s="153">
        <v>1825</v>
      </c>
      <c r="T328" s="153" t="s">
        <v>3942</v>
      </c>
      <c r="U328" s="153">
        <v>10</v>
      </c>
      <c r="V328" s="153">
        <v>4</v>
      </c>
      <c r="W328" s="154">
        <v>18254</v>
      </c>
      <c r="X328" s="153" t="s">
        <v>8036</v>
      </c>
      <c r="Y328" s="153">
        <v>1</v>
      </c>
      <c r="Z328" s="153" t="s">
        <v>229</v>
      </c>
      <c r="AA328" s="153">
        <v>1</v>
      </c>
      <c r="AB328" s="153" t="s">
        <v>7107</v>
      </c>
      <c r="AC328" s="153">
        <v>1</v>
      </c>
      <c r="AD328" s="153">
        <v>0</v>
      </c>
      <c r="AE328" s="153">
        <v>0</v>
      </c>
      <c r="AF328" s="153">
        <v>0</v>
      </c>
      <c r="AG328" s="153">
        <v>1</v>
      </c>
      <c r="AH328" s="153">
        <v>1</v>
      </c>
      <c r="AI328" s="153">
        <v>100</v>
      </c>
      <c r="AJ328" s="153" t="s">
        <v>7286</v>
      </c>
      <c r="AK328" s="153" t="s">
        <v>7286</v>
      </c>
      <c r="AL328" s="153">
        <v>100</v>
      </c>
      <c r="AM328" s="153">
        <v>0</v>
      </c>
      <c r="AN328" s="153">
        <v>0</v>
      </c>
      <c r="AO328" s="153">
        <v>0</v>
      </c>
      <c r="AP328" s="154" t="s">
        <v>7449</v>
      </c>
      <c r="AQ328" s="153">
        <v>0</v>
      </c>
      <c r="AR328" s="153">
        <v>0</v>
      </c>
      <c r="AS328" s="153">
        <v>2</v>
      </c>
      <c r="AT328" s="153" t="s">
        <v>8037</v>
      </c>
      <c r="AU328" s="153">
        <v>95</v>
      </c>
      <c r="AV328" s="153">
        <v>0</v>
      </c>
      <c r="AW328" s="153">
        <v>0</v>
      </c>
      <c r="AX328" s="153">
        <v>0</v>
      </c>
      <c r="AY328" s="153">
        <v>87511000</v>
      </c>
      <c r="AZ328" s="153">
        <v>84936569</v>
      </c>
      <c r="BA328" s="153" t="s">
        <v>8038</v>
      </c>
      <c r="BB328" s="153">
        <v>83912000</v>
      </c>
      <c r="BC328" s="153">
        <v>83912000</v>
      </c>
      <c r="BD328" s="153">
        <v>100</v>
      </c>
      <c r="BE328" s="153">
        <v>0</v>
      </c>
      <c r="BF328" s="153">
        <v>0</v>
      </c>
      <c r="BG328" s="153">
        <v>0</v>
      </c>
      <c r="BH328" s="155">
        <v>18000000</v>
      </c>
      <c r="BI328" s="153">
        <v>0</v>
      </c>
      <c r="BJ328" s="153">
        <v>0</v>
      </c>
    </row>
    <row r="329" spans="1:62">
      <c r="A329" s="152">
        <v>4050065308</v>
      </c>
      <c r="B329" s="153">
        <v>6</v>
      </c>
      <c r="C329" s="153" t="s">
        <v>7883</v>
      </c>
      <c r="D329" s="153" t="s">
        <v>7884</v>
      </c>
      <c r="E329" s="153">
        <v>2023</v>
      </c>
      <c r="F329" s="153" t="s">
        <v>7102</v>
      </c>
      <c r="G329" s="153" t="s">
        <v>7103</v>
      </c>
      <c r="H329" s="153">
        <v>2</v>
      </c>
      <c r="I329" s="153" t="s">
        <v>7104</v>
      </c>
      <c r="J329" s="153">
        <v>5</v>
      </c>
      <c r="K329" s="153" t="s">
        <v>889</v>
      </c>
      <c r="L329" s="153" t="s">
        <v>889</v>
      </c>
      <c r="M329" s="153">
        <v>199</v>
      </c>
      <c r="N329" s="153" t="s">
        <v>7105</v>
      </c>
      <c r="O329" s="153">
        <v>3</v>
      </c>
      <c r="P329" s="153" t="s">
        <v>7231</v>
      </c>
      <c r="Q329" s="153">
        <v>48</v>
      </c>
      <c r="R329" s="153" t="s">
        <v>2779</v>
      </c>
      <c r="S329" s="153">
        <v>1846</v>
      </c>
      <c r="T329" s="153" t="s">
        <v>8039</v>
      </c>
      <c r="U329" s="153">
        <v>11</v>
      </c>
      <c r="V329" s="153">
        <v>1</v>
      </c>
      <c r="W329" s="154">
        <v>18461</v>
      </c>
      <c r="X329" s="153" t="s">
        <v>8040</v>
      </c>
      <c r="Y329" s="153">
        <v>1</v>
      </c>
      <c r="Z329" s="153" t="s">
        <v>229</v>
      </c>
      <c r="AA329" s="153">
        <v>1</v>
      </c>
      <c r="AB329" s="153" t="s">
        <v>7107</v>
      </c>
      <c r="AC329" s="153">
        <v>1</v>
      </c>
      <c r="AD329" s="153">
        <v>0</v>
      </c>
      <c r="AE329" s="153">
        <v>0</v>
      </c>
      <c r="AF329" s="153">
        <v>0</v>
      </c>
      <c r="AG329" s="153">
        <v>1</v>
      </c>
      <c r="AH329" s="153">
        <v>1</v>
      </c>
      <c r="AI329" s="153">
        <v>100</v>
      </c>
      <c r="AJ329" s="153">
        <v>1</v>
      </c>
      <c r="AK329" s="153">
        <v>1</v>
      </c>
      <c r="AL329" s="153">
        <v>100</v>
      </c>
      <c r="AM329" s="153">
        <v>1</v>
      </c>
      <c r="AN329" s="153">
        <v>1</v>
      </c>
      <c r="AO329" s="153">
        <v>100</v>
      </c>
      <c r="AP329" s="154">
        <v>1</v>
      </c>
      <c r="AQ329" s="153">
        <v>0</v>
      </c>
      <c r="AR329" s="153">
        <v>0</v>
      </c>
      <c r="AS329" s="153">
        <v>4</v>
      </c>
      <c r="AT329" s="153">
        <v>3</v>
      </c>
      <c r="AU329" s="153">
        <v>75</v>
      </c>
      <c r="AV329" s="153">
        <v>0</v>
      </c>
      <c r="AW329" s="153">
        <v>0</v>
      </c>
      <c r="AX329" s="153">
        <v>0</v>
      </c>
      <c r="AY329" s="153">
        <v>84657000</v>
      </c>
      <c r="AZ329" s="153">
        <v>79870368</v>
      </c>
      <c r="BA329" s="153" t="s">
        <v>8041</v>
      </c>
      <c r="BB329" s="153">
        <v>122515286</v>
      </c>
      <c r="BC329" s="153">
        <v>122515286</v>
      </c>
      <c r="BD329" s="153">
        <v>100</v>
      </c>
      <c r="BE329" s="153">
        <v>438075000</v>
      </c>
      <c r="BF329" s="153">
        <v>235000000</v>
      </c>
      <c r="BG329" s="153" t="s">
        <v>8042</v>
      </c>
      <c r="BH329" s="155">
        <v>135000000</v>
      </c>
      <c r="BI329" s="153">
        <v>0</v>
      </c>
      <c r="BJ329" s="153">
        <v>0</v>
      </c>
    </row>
    <row r="330" spans="1:62">
      <c r="A330" s="152">
        <v>4050065308</v>
      </c>
      <c r="B330" s="153">
        <v>6</v>
      </c>
      <c r="C330" s="153" t="s">
        <v>7883</v>
      </c>
      <c r="D330" s="153" t="s">
        <v>7884</v>
      </c>
      <c r="E330" s="153">
        <v>2023</v>
      </c>
      <c r="F330" s="153" t="s">
        <v>7102</v>
      </c>
      <c r="G330" s="153" t="s">
        <v>7103</v>
      </c>
      <c r="H330" s="153">
        <v>2</v>
      </c>
      <c r="I330" s="153" t="s">
        <v>7104</v>
      </c>
      <c r="J330" s="153">
        <v>5</v>
      </c>
      <c r="K330" s="153" t="s">
        <v>889</v>
      </c>
      <c r="L330" s="153" t="s">
        <v>889</v>
      </c>
      <c r="M330" s="153">
        <v>199</v>
      </c>
      <c r="N330" s="153" t="s">
        <v>7105</v>
      </c>
      <c r="O330" s="153">
        <v>3</v>
      </c>
      <c r="P330" s="153" t="s">
        <v>7231</v>
      </c>
      <c r="Q330" s="153">
        <v>48</v>
      </c>
      <c r="R330" s="153" t="s">
        <v>2779</v>
      </c>
      <c r="S330" s="153">
        <v>1846</v>
      </c>
      <c r="T330" s="153" t="s">
        <v>8039</v>
      </c>
      <c r="U330" s="153">
        <v>11</v>
      </c>
      <c r="V330" s="153">
        <v>2</v>
      </c>
      <c r="W330" s="154">
        <v>18462</v>
      </c>
      <c r="X330" s="153" t="s">
        <v>8043</v>
      </c>
      <c r="Y330" s="153">
        <v>1</v>
      </c>
      <c r="Z330" s="153" t="s">
        <v>229</v>
      </c>
      <c r="AA330" s="153">
        <v>1</v>
      </c>
      <c r="AB330" s="153" t="s">
        <v>7107</v>
      </c>
      <c r="AC330" s="153">
        <v>1</v>
      </c>
      <c r="AD330" s="153">
        <v>0</v>
      </c>
      <c r="AE330" s="153">
        <v>0</v>
      </c>
      <c r="AF330" s="153">
        <v>0</v>
      </c>
      <c r="AG330" s="153">
        <v>1</v>
      </c>
      <c r="AH330" s="153">
        <v>0</v>
      </c>
      <c r="AI330" s="153">
        <v>0</v>
      </c>
      <c r="AJ330" s="153">
        <v>1</v>
      </c>
      <c r="AK330" s="153">
        <v>1</v>
      </c>
      <c r="AL330" s="153">
        <v>100</v>
      </c>
      <c r="AM330" s="153">
        <v>1</v>
      </c>
      <c r="AN330" s="153">
        <v>1</v>
      </c>
      <c r="AO330" s="153">
        <v>100</v>
      </c>
      <c r="AP330" s="154">
        <v>1</v>
      </c>
      <c r="AQ330" s="153">
        <v>0</v>
      </c>
      <c r="AR330" s="153">
        <v>0</v>
      </c>
      <c r="AS330" s="153">
        <v>4</v>
      </c>
      <c r="AT330" s="153">
        <v>2</v>
      </c>
      <c r="AU330" s="153">
        <v>50</v>
      </c>
      <c r="AV330" s="153">
        <v>0</v>
      </c>
      <c r="AW330" s="153">
        <v>0</v>
      </c>
      <c r="AX330" s="153">
        <v>0</v>
      </c>
      <c r="AY330" s="153">
        <v>84658000</v>
      </c>
      <c r="AZ330" s="153">
        <v>0</v>
      </c>
      <c r="BA330" s="153">
        <v>0</v>
      </c>
      <c r="BB330" s="153">
        <v>90321050</v>
      </c>
      <c r="BC330" s="153">
        <v>89394407</v>
      </c>
      <c r="BD330" s="153" t="s">
        <v>8044</v>
      </c>
      <c r="BE330" s="153">
        <v>203075000</v>
      </c>
      <c r="BF330" s="153">
        <v>35219716</v>
      </c>
      <c r="BG330" s="153" t="s">
        <v>8045</v>
      </c>
      <c r="BH330" s="155">
        <v>135000000</v>
      </c>
      <c r="BI330" s="153">
        <v>0</v>
      </c>
      <c r="BJ330" s="153">
        <v>0</v>
      </c>
    </row>
    <row r="331" spans="1:62">
      <c r="A331" s="152">
        <v>4050065308</v>
      </c>
      <c r="B331" s="153">
        <v>6</v>
      </c>
      <c r="C331" s="153" t="s">
        <v>7883</v>
      </c>
      <c r="D331" s="153" t="s">
        <v>7884</v>
      </c>
      <c r="E331" s="153">
        <v>2023</v>
      </c>
      <c r="F331" s="153" t="s">
        <v>7102</v>
      </c>
      <c r="G331" s="153" t="s">
        <v>7103</v>
      </c>
      <c r="H331" s="153">
        <v>2</v>
      </c>
      <c r="I331" s="153" t="s">
        <v>7104</v>
      </c>
      <c r="J331" s="153">
        <v>5</v>
      </c>
      <c r="K331" s="153" t="s">
        <v>889</v>
      </c>
      <c r="L331" s="153" t="s">
        <v>889</v>
      </c>
      <c r="M331" s="153">
        <v>199</v>
      </c>
      <c r="N331" s="153" t="s">
        <v>7105</v>
      </c>
      <c r="O331" s="153">
        <v>3</v>
      </c>
      <c r="P331" s="153" t="s">
        <v>7231</v>
      </c>
      <c r="Q331" s="153">
        <v>48</v>
      </c>
      <c r="R331" s="153" t="s">
        <v>2779</v>
      </c>
      <c r="S331" s="153">
        <v>1846</v>
      </c>
      <c r="T331" s="153" t="s">
        <v>8039</v>
      </c>
      <c r="U331" s="153">
        <v>11</v>
      </c>
      <c r="V331" s="153">
        <v>3</v>
      </c>
      <c r="W331" s="154">
        <v>18463</v>
      </c>
      <c r="X331" s="153" t="s">
        <v>8046</v>
      </c>
      <c r="Y331" s="153">
        <v>1</v>
      </c>
      <c r="Z331" s="153" t="s">
        <v>229</v>
      </c>
      <c r="AA331" s="153">
        <v>1</v>
      </c>
      <c r="AB331" s="153" t="s">
        <v>7107</v>
      </c>
      <c r="AC331" s="153">
        <v>1</v>
      </c>
      <c r="AD331" s="153">
        <v>0</v>
      </c>
      <c r="AE331" s="153">
        <v>0</v>
      </c>
      <c r="AF331" s="153">
        <v>0</v>
      </c>
      <c r="AG331" s="153">
        <v>1</v>
      </c>
      <c r="AH331" s="153">
        <v>0</v>
      </c>
      <c r="AI331" s="153">
        <v>0</v>
      </c>
      <c r="AJ331" s="153">
        <v>1</v>
      </c>
      <c r="AK331" s="153">
        <v>1</v>
      </c>
      <c r="AL331" s="153">
        <v>100</v>
      </c>
      <c r="AM331" s="153">
        <v>1</v>
      </c>
      <c r="AN331" s="153">
        <v>0</v>
      </c>
      <c r="AO331" s="153">
        <v>0</v>
      </c>
      <c r="AP331" s="154">
        <v>1</v>
      </c>
      <c r="AQ331" s="153">
        <v>0</v>
      </c>
      <c r="AR331" s="153">
        <v>0</v>
      </c>
      <c r="AS331" s="153">
        <v>4</v>
      </c>
      <c r="AT331" s="153">
        <v>1</v>
      </c>
      <c r="AU331" s="153">
        <v>25</v>
      </c>
      <c r="AV331" s="153">
        <v>0</v>
      </c>
      <c r="AW331" s="153">
        <v>0</v>
      </c>
      <c r="AX331" s="153">
        <v>0</v>
      </c>
      <c r="AY331" s="153">
        <v>84658000</v>
      </c>
      <c r="AZ331" s="153">
        <v>0</v>
      </c>
      <c r="BA331" s="153">
        <v>0</v>
      </c>
      <c r="BB331" s="153">
        <v>158380833</v>
      </c>
      <c r="BC331" s="153">
        <v>158380833</v>
      </c>
      <c r="BD331" s="153">
        <v>100</v>
      </c>
      <c r="BE331" s="153">
        <v>304575000</v>
      </c>
      <c r="BF331" s="153">
        <v>0</v>
      </c>
      <c r="BG331" s="153">
        <v>0</v>
      </c>
      <c r="BH331" s="155">
        <v>136000000</v>
      </c>
      <c r="BI331" s="153">
        <v>0</v>
      </c>
      <c r="BJ331" s="153">
        <v>0</v>
      </c>
    </row>
    <row r="332" spans="1:62">
      <c r="A332" s="152">
        <v>4050065308</v>
      </c>
      <c r="B332" s="153">
        <v>6</v>
      </c>
      <c r="C332" s="153" t="s">
        <v>7883</v>
      </c>
      <c r="D332" s="153" t="s">
        <v>7884</v>
      </c>
      <c r="E332" s="153">
        <v>2023</v>
      </c>
      <c r="F332" s="153" t="s">
        <v>7102</v>
      </c>
      <c r="G332" s="153" t="s">
        <v>7103</v>
      </c>
      <c r="H332" s="153">
        <v>2</v>
      </c>
      <c r="I332" s="153" t="s">
        <v>7104</v>
      </c>
      <c r="J332" s="153">
        <v>5</v>
      </c>
      <c r="K332" s="153" t="s">
        <v>889</v>
      </c>
      <c r="L332" s="153" t="s">
        <v>889</v>
      </c>
      <c r="M332" s="153">
        <v>199</v>
      </c>
      <c r="N332" s="153" t="s">
        <v>7105</v>
      </c>
      <c r="O332" s="153">
        <v>3</v>
      </c>
      <c r="P332" s="153" t="s">
        <v>7231</v>
      </c>
      <c r="Q332" s="153">
        <v>48</v>
      </c>
      <c r="R332" s="153" t="s">
        <v>2779</v>
      </c>
      <c r="S332" s="153">
        <v>1846</v>
      </c>
      <c r="T332" s="153" t="s">
        <v>8039</v>
      </c>
      <c r="U332" s="153">
        <v>11</v>
      </c>
      <c r="V332" s="153">
        <v>4</v>
      </c>
      <c r="W332" s="154">
        <v>18464</v>
      </c>
      <c r="X332" s="153" t="s">
        <v>8047</v>
      </c>
      <c r="Y332" s="153">
        <v>1</v>
      </c>
      <c r="Z332" s="153" t="s">
        <v>229</v>
      </c>
      <c r="AA332" s="153">
        <v>1</v>
      </c>
      <c r="AB332" s="153" t="s">
        <v>7107</v>
      </c>
      <c r="AC332" s="153">
        <v>1</v>
      </c>
      <c r="AD332" s="153">
        <v>0</v>
      </c>
      <c r="AE332" s="153">
        <v>0</v>
      </c>
      <c r="AF332" s="153">
        <v>0</v>
      </c>
      <c r="AG332" s="153">
        <v>1</v>
      </c>
      <c r="AH332" s="153">
        <v>1</v>
      </c>
      <c r="AI332" s="153">
        <v>100</v>
      </c>
      <c r="AJ332" s="153">
        <v>1</v>
      </c>
      <c r="AK332" s="153">
        <v>1</v>
      </c>
      <c r="AL332" s="153">
        <v>100</v>
      </c>
      <c r="AM332" s="153">
        <v>1</v>
      </c>
      <c r="AN332" s="153">
        <v>0</v>
      </c>
      <c r="AO332" s="153">
        <v>0</v>
      </c>
      <c r="AP332" s="154">
        <v>1</v>
      </c>
      <c r="AQ332" s="153">
        <v>0</v>
      </c>
      <c r="AR332" s="153">
        <v>0</v>
      </c>
      <c r="AS332" s="153">
        <v>4</v>
      </c>
      <c r="AT332" s="153">
        <v>2</v>
      </c>
      <c r="AU332" s="153">
        <v>50</v>
      </c>
      <c r="AV332" s="153">
        <v>0</v>
      </c>
      <c r="AW332" s="153">
        <v>0</v>
      </c>
      <c r="AX332" s="153">
        <v>0</v>
      </c>
      <c r="AY332" s="153">
        <v>84658000</v>
      </c>
      <c r="AZ332" s="153">
        <v>84658000</v>
      </c>
      <c r="BA332" s="153">
        <v>100</v>
      </c>
      <c r="BB332" s="153">
        <v>142670831</v>
      </c>
      <c r="BC332" s="153">
        <v>142670831</v>
      </c>
      <c r="BD332" s="153">
        <v>100</v>
      </c>
      <c r="BE332" s="153">
        <v>400000000</v>
      </c>
      <c r="BF332" s="153">
        <v>0</v>
      </c>
      <c r="BG332" s="153">
        <v>0</v>
      </c>
      <c r="BH332" s="155">
        <v>136000000</v>
      </c>
      <c r="BI332" s="153">
        <v>0</v>
      </c>
      <c r="BJ332" s="153">
        <v>0</v>
      </c>
    </row>
    <row r="333" spans="1:62">
      <c r="A333" s="152">
        <v>4050065308</v>
      </c>
      <c r="B333" s="153">
        <v>6</v>
      </c>
      <c r="C333" s="153" t="s">
        <v>7883</v>
      </c>
      <c r="D333" s="153" t="s">
        <v>7884</v>
      </c>
      <c r="E333" s="153">
        <v>2023</v>
      </c>
      <c r="F333" s="153" t="s">
        <v>7102</v>
      </c>
      <c r="G333" s="153" t="s">
        <v>7103</v>
      </c>
      <c r="H333" s="153">
        <v>2</v>
      </c>
      <c r="I333" s="153" t="s">
        <v>7104</v>
      </c>
      <c r="J333" s="153">
        <v>5</v>
      </c>
      <c r="K333" s="153" t="s">
        <v>889</v>
      </c>
      <c r="L333" s="153" t="s">
        <v>889</v>
      </c>
      <c r="M333" s="153">
        <v>199</v>
      </c>
      <c r="N333" s="153" t="s">
        <v>7105</v>
      </c>
      <c r="O333" s="153">
        <v>4</v>
      </c>
      <c r="P333" s="153" t="s">
        <v>7258</v>
      </c>
      <c r="Q333" s="153">
        <v>49</v>
      </c>
      <c r="R333" s="153" t="s">
        <v>2811</v>
      </c>
      <c r="S333" s="153">
        <v>1847</v>
      </c>
      <c r="T333" s="153" t="s">
        <v>8048</v>
      </c>
      <c r="U333" s="153">
        <v>24</v>
      </c>
      <c r="V333" s="153">
        <v>1</v>
      </c>
      <c r="W333" s="154">
        <v>18471</v>
      </c>
      <c r="X333" s="153" t="s">
        <v>8049</v>
      </c>
      <c r="Y333" s="153">
        <v>1</v>
      </c>
      <c r="Z333" s="153" t="s">
        <v>229</v>
      </c>
      <c r="AA333" s="153">
        <v>1</v>
      </c>
      <c r="AB333" s="153" t="s">
        <v>7107</v>
      </c>
      <c r="AC333" s="153">
        <v>1</v>
      </c>
      <c r="AD333" s="153">
        <v>0</v>
      </c>
      <c r="AE333" s="153">
        <v>0</v>
      </c>
      <c r="AF333" s="153">
        <v>0</v>
      </c>
      <c r="AG333" s="153">
        <v>1080</v>
      </c>
      <c r="AH333" s="153">
        <v>0</v>
      </c>
      <c r="AI333" s="153">
        <v>0</v>
      </c>
      <c r="AJ333" s="153">
        <v>1300</v>
      </c>
      <c r="AK333" s="153">
        <v>1300</v>
      </c>
      <c r="AL333" s="153">
        <v>100</v>
      </c>
      <c r="AM333" s="153">
        <v>200</v>
      </c>
      <c r="AN333" s="153">
        <v>0</v>
      </c>
      <c r="AO333" s="153">
        <v>0</v>
      </c>
      <c r="AP333" s="154">
        <v>1020</v>
      </c>
      <c r="AQ333" s="153">
        <v>0</v>
      </c>
      <c r="AR333" s="153">
        <v>0</v>
      </c>
      <c r="AS333" s="153">
        <v>3600</v>
      </c>
      <c r="AT333" s="153">
        <v>1300</v>
      </c>
      <c r="AU333" s="153" t="s">
        <v>8050</v>
      </c>
      <c r="AV333" s="153">
        <v>0</v>
      </c>
      <c r="AW333" s="153">
        <v>0</v>
      </c>
      <c r="AX333" s="153">
        <v>0</v>
      </c>
      <c r="AY333" s="153">
        <v>467996000</v>
      </c>
      <c r="AZ333" s="153">
        <v>0</v>
      </c>
      <c r="BA333" s="153">
        <v>0</v>
      </c>
      <c r="BB333" s="153">
        <v>1443132005</v>
      </c>
      <c r="BC333" s="153">
        <v>1443132005</v>
      </c>
      <c r="BD333" s="153">
        <v>100</v>
      </c>
      <c r="BE333" s="153">
        <v>710000000</v>
      </c>
      <c r="BF333" s="153">
        <v>212032059</v>
      </c>
      <c r="BG333" s="153" t="s">
        <v>8051</v>
      </c>
      <c r="BH333" s="155">
        <v>791000000</v>
      </c>
      <c r="BI333" s="153">
        <v>0</v>
      </c>
      <c r="BJ333" s="153">
        <v>0</v>
      </c>
    </row>
    <row r="334" spans="1:62">
      <c r="A334" s="152">
        <v>4050065308</v>
      </c>
      <c r="B334" s="153">
        <v>6</v>
      </c>
      <c r="C334" s="153" t="s">
        <v>7883</v>
      </c>
      <c r="D334" s="153" t="s">
        <v>7884</v>
      </c>
      <c r="E334" s="153">
        <v>2023</v>
      </c>
      <c r="F334" s="153" t="s">
        <v>7102</v>
      </c>
      <c r="G334" s="153" t="s">
        <v>7103</v>
      </c>
      <c r="H334" s="153">
        <v>2</v>
      </c>
      <c r="I334" s="153" t="s">
        <v>7104</v>
      </c>
      <c r="J334" s="153">
        <v>5</v>
      </c>
      <c r="K334" s="153" t="s">
        <v>889</v>
      </c>
      <c r="L334" s="153" t="s">
        <v>889</v>
      </c>
      <c r="M334" s="153">
        <v>199</v>
      </c>
      <c r="N334" s="153" t="s">
        <v>7105</v>
      </c>
      <c r="O334" s="153">
        <v>4</v>
      </c>
      <c r="P334" s="153" t="s">
        <v>7258</v>
      </c>
      <c r="Q334" s="153">
        <v>49</v>
      </c>
      <c r="R334" s="153" t="s">
        <v>2811</v>
      </c>
      <c r="S334" s="153">
        <v>1847</v>
      </c>
      <c r="T334" s="153" t="s">
        <v>8048</v>
      </c>
      <c r="U334" s="153">
        <v>24</v>
      </c>
      <c r="V334" s="153">
        <v>2</v>
      </c>
      <c r="W334" s="154">
        <v>18472</v>
      </c>
      <c r="X334" s="153" t="s">
        <v>8052</v>
      </c>
      <c r="Y334" s="153">
        <v>1</v>
      </c>
      <c r="Z334" s="153" t="s">
        <v>229</v>
      </c>
      <c r="AA334" s="153">
        <v>3</v>
      </c>
      <c r="AB334" s="153" t="s">
        <v>7320</v>
      </c>
      <c r="AC334" s="153">
        <v>1</v>
      </c>
      <c r="AD334" s="153">
        <v>0</v>
      </c>
      <c r="AE334" s="153">
        <v>0</v>
      </c>
      <c r="AF334" s="153">
        <v>0</v>
      </c>
      <c r="AG334" s="153">
        <v>0</v>
      </c>
      <c r="AH334" s="153">
        <v>0</v>
      </c>
      <c r="AI334" s="153">
        <v>0</v>
      </c>
      <c r="AJ334" s="153">
        <v>500</v>
      </c>
      <c r="AK334" s="153">
        <v>500</v>
      </c>
      <c r="AL334" s="153">
        <v>100</v>
      </c>
      <c r="AM334" s="153">
        <v>0</v>
      </c>
      <c r="AN334" s="153">
        <v>0</v>
      </c>
      <c r="AO334" s="153">
        <v>0</v>
      </c>
      <c r="AP334" s="154">
        <v>0</v>
      </c>
      <c r="AQ334" s="153">
        <v>0</v>
      </c>
      <c r="AR334" s="153">
        <v>0</v>
      </c>
      <c r="AS334" s="153">
        <v>500</v>
      </c>
      <c r="AT334" s="153">
        <v>500</v>
      </c>
      <c r="AU334" s="153">
        <v>100</v>
      </c>
      <c r="AV334" s="153">
        <v>0</v>
      </c>
      <c r="AW334" s="153">
        <v>0</v>
      </c>
      <c r="AX334" s="153">
        <v>0</v>
      </c>
      <c r="AY334" s="153">
        <v>0</v>
      </c>
      <c r="AZ334" s="153">
        <v>0</v>
      </c>
      <c r="BA334" s="153">
        <v>0</v>
      </c>
      <c r="BB334" s="153">
        <v>1021239486</v>
      </c>
      <c r="BC334" s="153">
        <v>1021239486</v>
      </c>
      <c r="BD334" s="153">
        <v>100</v>
      </c>
      <c r="BE334" s="153">
        <v>0</v>
      </c>
      <c r="BF334" s="153">
        <v>0</v>
      </c>
      <c r="BG334" s="153">
        <v>0</v>
      </c>
      <c r="BH334" s="155">
        <v>0</v>
      </c>
      <c r="BI334" s="153">
        <v>0</v>
      </c>
      <c r="BJ334" s="153">
        <v>0</v>
      </c>
    </row>
    <row r="335" spans="1:62">
      <c r="A335" s="152">
        <v>4050065308</v>
      </c>
      <c r="B335" s="153">
        <v>6</v>
      </c>
      <c r="C335" s="153" t="s">
        <v>7883</v>
      </c>
      <c r="D335" s="153" t="s">
        <v>7884</v>
      </c>
      <c r="E335" s="153">
        <v>2023</v>
      </c>
      <c r="F335" s="153" t="s">
        <v>7102</v>
      </c>
      <c r="G335" s="153" t="s">
        <v>7103</v>
      </c>
      <c r="H335" s="153">
        <v>2</v>
      </c>
      <c r="I335" s="153" t="s">
        <v>7104</v>
      </c>
      <c r="J335" s="153">
        <v>5</v>
      </c>
      <c r="K335" s="153" t="s">
        <v>889</v>
      </c>
      <c r="L335" s="153" t="s">
        <v>889</v>
      </c>
      <c r="M335" s="153">
        <v>199</v>
      </c>
      <c r="N335" s="153" t="s">
        <v>7105</v>
      </c>
      <c r="O335" s="153">
        <v>4</v>
      </c>
      <c r="P335" s="153" t="s">
        <v>7258</v>
      </c>
      <c r="Q335" s="153">
        <v>49</v>
      </c>
      <c r="R335" s="153" t="s">
        <v>2811</v>
      </c>
      <c r="S335" s="153">
        <v>1847</v>
      </c>
      <c r="T335" s="153" t="s">
        <v>8048</v>
      </c>
      <c r="U335" s="153">
        <v>24</v>
      </c>
      <c r="V335" s="153">
        <v>3</v>
      </c>
      <c r="W335" s="154">
        <v>18473</v>
      </c>
      <c r="X335" s="153" t="s">
        <v>8053</v>
      </c>
      <c r="Y335" s="153">
        <v>1</v>
      </c>
      <c r="Z335" s="153" t="s">
        <v>229</v>
      </c>
      <c r="AA335" s="153">
        <v>1</v>
      </c>
      <c r="AB335" s="153" t="s">
        <v>7107</v>
      </c>
      <c r="AC335" s="153">
        <v>1</v>
      </c>
      <c r="AD335" s="153">
        <v>0</v>
      </c>
      <c r="AE335" s="153">
        <v>0</v>
      </c>
      <c r="AF335" s="153">
        <v>0</v>
      </c>
      <c r="AG335" s="153" t="s">
        <v>8054</v>
      </c>
      <c r="AH335" s="153" t="s">
        <v>8055</v>
      </c>
      <c r="AI335" s="153" t="s">
        <v>8056</v>
      </c>
      <c r="AJ335" s="153" t="s">
        <v>8057</v>
      </c>
      <c r="AK335" s="153" t="s">
        <v>8057</v>
      </c>
      <c r="AL335" s="153">
        <v>100</v>
      </c>
      <c r="AM335" s="153">
        <v>5</v>
      </c>
      <c r="AN335" s="153">
        <v>5</v>
      </c>
      <c r="AO335" s="153">
        <v>100</v>
      </c>
      <c r="AP335" s="154" t="s">
        <v>7191</v>
      </c>
      <c r="AQ335" s="153">
        <v>0</v>
      </c>
      <c r="AR335" s="153">
        <v>0</v>
      </c>
      <c r="AS335" s="153">
        <v>7</v>
      </c>
      <c r="AT335" s="153" t="s">
        <v>8058</v>
      </c>
      <c r="AU335" s="153" t="s">
        <v>8059</v>
      </c>
      <c r="AV335" s="153">
        <v>0</v>
      </c>
      <c r="AW335" s="153">
        <v>0</v>
      </c>
      <c r="AX335" s="153">
        <v>0</v>
      </c>
      <c r="AY335" s="153">
        <v>2653880000</v>
      </c>
      <c r="AZ335" s="153">
        <v>2551221037</v>
      </c>
      <c r="BA335" s="153" t="s">
        <v>8060</v>
      </c>
      <c r="BB335" s="153">
        <v>16693027565</v>
      </c>
      <c r="BC335" s="153">
        <v>16692931546</v>
      </c>
      <c r="BD335" s="153">
        <v>100</v>
      </c>
      <c r="BE335" s="153">
        <v>17899090247</v>
      </c>
      <c r="BF335" s="153">
        <v>11886004264</v>
      </c>
      <c r="BG335" s="153" t="s">
        <v>8061</v>
      </c>
      <c r="BH335" s="155">
        <v>1000000</v>
      </c>
      <c r="BI335" s="153">
        <v>0</v>
      </c>
      <c r="BJ335" s="153">
        <v>0</v>
      </c>
    </row>
    <row r="336" spans="1:62">
      <c r="A336" s="152">
        <v>4050065308</v>
      </c>
      <c r="B336" s="153">
        <v>6</v>
      </c>
      <c r="C336" s="153" t="s">
        <v>7883</v>
      </c>
      <c r="D336" s="153" t="s">
        <v>7884</v>
      </c>
      <c r="E336" s="153">
        <v>2023</v>
      </c>
      <c r="F336" s="153" t="s">
        <v>7102</v>
      </c>
      <c r="G336" s="153" t="s">
        <v>7103</v>
      </c>
      <c r="H336" s="153">
        <v>2</v>
      </c>
      <c r="I336" s="153" t="s">
        <v>7104</v>
      </c>
      <c r="J336" s="153">
        <v>5</v>
      </c>
      <c r="K336" s="153" t="s">
        <v>889</v>
      </c>
      <c r="L336" s="153" t="s">
        <v>889</v>
      </c>
      <c r="M336" s="153">
        <v>199</v>
      </c>
      <c r="N336" s="153" t="s">
        <v>7105</v>
      </c>
      <c r="O336" s="153">
        <v>4</v>
      </c>
      <c r="P336" s="153" t="s">
        <v>7258</v>
      </c>
      <c r="Q336" s="153">
        <v>49</v>
      </c>
      <c r="R336" s="153" t="s">
        <v>2811</v>
      </c>
      <c r="S336" s="153">
        <v>1847</v>
      </c>
      <c r="T336" s="153" t="s">
        <v>8048</v>
      </c>
      <c r="U336" s="153">
        <v>24</v>
      </c>
      <c r="V336" s="153">
        <v>4</v>
      </c>
      <c r="W336" s="154">
        <v>18474</v>
      </c>
      <c r="X336" s="153" t="s">
        <v>8062</v>
      </c>
      <c r="Y336" s="153">
        <v>1</v>
      </c>
      <c r="Z336" s="153" t="s">
        <v>229</v>
      </c>
      <c r="AA336" s="153">
        <v>1</v>
      </c>
      <c r="AB336" s="153" t="s">
        <v>7107</v>
      </c>
      <c r="AC336" s="153">
        <v>1</v>
      </c>
      <c r="AD336" s="153">
        <v>0</v>
      </c>
      <c r="AE336" s="153">
        <v>0</v>
      </c>
      <c r="AF336" s="153">
        <v>0</v>
      </c>
      <c r="AG336" s="153" t="s">
        <v>7191</v>
      </c>
      <c r="AH336" s="153" t="s">
        <v>8063</v>
      </c>
      <c r="AI336" s="153">
        <v>12</v>
      </c>
      <c r="AJ336" s="153" t="s">
        <v>8064</v>
      </c>
      <c r="AK336" s="153" t="s">
        <v>8064</v>
      </c>
      <c r="AL336" s="153">
        <v>100</v>
      </c>
      <c r="AM336" s="153" t="s">
        <v>8064</v>
      </c>
      <c r="AN336" s="153" t="s">
        <v>8064</v>
      </c>
      <c r="AO336" s="153">
        <v>100</v>
      </c>
      <c r="AP336" s="154">
        <v>0</v>
      </c>
      <c r="AQ336" s="153">
        <v>0</v>
      </c>
      <c r="AR336" s="153">
        <v>0</v>
      </c>
      <c r="AS336" s="153" t="s">
        <v>8065</v>
      </c>
      <c r="AT336" s="153" t="s">
        <v>8066</v>
      </c>
      <c r="AU336" s="153" t="s">
        <v>8067</v>
      </c>
      <c r="AV336" s="153">
        <v>0</v>
      </c>
      <c r="AW336" s="153">
        <v>0</v>
      </c>
      <c r="AX336" s="153">
        <v>0</v>
      </c>
      <c r="AY336" s="153">
        <v>1326940000</v>
      </c>
      <c r="AZ336" s="153">
        <v>1326940000</v>
      </c>
      <c r="BA336" s="153">
        <v>100</v>
      </c>
      <c r="BB336" s="153">
        <v>1664781481</v>
      </c>
      <c r="BC336" s="153">
        <v>1664781481</v>
      </c>
      <c r="BD336" s="153">
        <v>100</v>
      </c>
      <c r="BE336" s="153">
        <v>4537689753</v>
      </c>
      <c r="BF336" s="153">
        <v>2725041353</v>
      </c>
      <c r="BG336" s="153" t="s">
        <v>8068</v>
      </c>
      <c r="BH336" s="155">
        <v>0</v>
      </c>
      <c r="BI336" s="153">
        <v>0</v>
      </c>
      <c r="BJ336" s="153">
        <v>0</v>
      </c>
    </row>
    <row r="337" spans="1:62">
      <c r="A337" s="152">
        <v>4050065308</v>
      </c>
      <c r="B337" s="153">
        <v>6</v>
      </c>
      <c r="C337" s="153" t="s">
        <v>7883</v>
      </c>
      <c r="D337" s="153" t="s">
        <v>7884</v>
      </c>
      <c r="E337" s="153">
        <v>2023</v>
      </c>
      <c r="F337" s="153" t="s">
        <v>7102</v>
      </c>
      <c r="G337" s="153" t="s">
        <v>7103</v>
      </c>
      <c r="H337" s="153">
        <v>2</v>
      </c>
      <c r="I337" s="153" t="s">
        <v>7104</v>
      </c>
      <c r="J337" s="153">
        <v>5</v>
      </c>
      <c r="K337" s="153" t="s">
        <v>889</v>
      </c>
      <c r="L337" s="153" t="s">
        <v>889</v>
      </c>
      <c r="M337" s="153">
        <v>199</v>
      </c>
      <c r="N337" s="153" t="s">
        <v>7105</v>
      </c>
      <c r="O337" s="153">
        <v>4</v>
      </c>
      <c r="P337" s="153" t="s">
        <v>7258</v>
      </c>
      <c r="Q337" s="153">
        <v>49</v>
      </c>
      <c r="R337" s="153" t="s">
        <v>2811</v>
      </c>
      <c r="S337" s="153">
        <v>1847</v>
      </c>
      <c r="T337" s="153" t="s">
        <v>8048</v>
      </c>
      <c r="U337" s="153">
        <v>24</v>
      </c>
      <c r="V337" s="153">
        <v>5</v>
      </c>
      <c r="W337" s="154">
        <v>18475</v>
      </c>
      <c r="X337" s="153" t="s">
        <v>8069</v>
      </c>
      <c r="Y337" s="153">
        <v>1</v>
      </c>
      <c r="Z337" s="153" t="s">
        <v>229</v>
      </c>
      <c r="AA337" s="153">
        <v>1</v>
      </c>
      <c r="AB337" s="153" t="s">
        <v>7107</v>
      </c>
      <c r="AC337" s="153">
        <v>1</v>
      </c>
      <c r="AD337" s="153">
        <v>0</v>
      </c>
      <c r="AE337" s="153">
        <v>0</v>
      </c>
      <c r="AF337" s="153">
        <v>0</v>
      </c>
      <c r="AG337" s="153">
        <v>364</v>
      </c>
      <c r="AH337" s="153">
        <v>364</v>
      </c>
      <c r="AI337" s="153">
        <v>100</v>
      </c>
      <c r="AJ337" s="153">
        <v>2627</v>
      </c>
      <c r="AK337" s="153">
        <v>2627</v>
      </c>
      <c r="AL337" s="153">
        <v>100</v>
      </c>
      <c r="AM337" s="153">
        <v>0</v>
      </c>
      <c r="AN337" s="153">
        <v>0</v>
      </c>
      <c r="AO337" s="153">
        <v>0</v>
      </c>
      <c r="AP337" s="154">
        <v>3009</v>
      </c>
      <c r="AQ337" s="153">
        <v>0</v>
      </c>
      <c r="AR337" s="153">
        <v>0</v>
      </c>
      <c r="AS337" s="153">
        <v>6000</v>
      </c>
      <c r="AT337" s="153">
        <v>2991</v>
      </c>
      <c r="AU337" s="153" t="s">
        <v>8070</v>
      </c>
      <c r="AV337" s="153">
        <v>0</v>
      </c>
      <c r="AW337" s="153">
        <v>0</v>
      </c>
      <c r="AX337" s="153">
        <v>0</v>
      </c>
      <c r="AY337" s="153">
        <v>285363000</v>
      </c>
      <c r="AZ337" s="153">
        <v>285363000</v>
      </c>
      <c r="BA337" s="153">
        <v>100</v>
      </c>
      <c r="BB337" s="153">
        <v>131130000</v>
      </c>
      <c r="BC337" s="153">
        <v>131130000</v>
      </c>
      <c r="BD337" s="153">
        <v>100</v>
      </c>
      <c r="BE337" s="153">
        <v>0</v>
      </c>
      <c r="BF337" s="153">
        <v>0</v>
      </c>
      <c r="BG337" s="153">
        <v>0</v>
      </c>
      <c r="BH337" s="155">
        <v>1500000000</v>
      </c>
      <c r="BI337" s="153">
        <v>0</v>
      </c>
      <c r="BJ337" s="153">
        <v>0</v>
      </c>
    </row>
    <row r="338" spans="1:62">
      <c r="A338" s="152">
        <v>4050065308</v>
      </c>
      <c r="B338" s="153">
        <v>6</v>
      </c>
      <c r="C338" s="153" t="s">
        <v>7883</v>
      </c>
      <c r="D338" s="153" t="s">
        <v>7884</v>
      </c>
      <c r="E338" s="153">
        <v>2023</v>
      </c>
      <c r="F338" s="153" t="s">
        <v>7102</v>
      </c>
      <c r="G338" s="153" t="s">
        <v>7103</v>
      </c>
      <c r="H338" s="153">
        <v>2</v>
      </c>
      <c r="I338" s="153" t="s">
        <v>7104</v>
      </c>
      <c r="J338" s="153">
        <v>5</v>
      </c>
      <c r="K338" s="153" t="s">
        <v>889</v>
      </c>
      <c r="L338" s="153" t="s">
        <v>889</v>
      </c>
      <c r="M338" s="153">
        <v>199</v>
      </c>
      <c r="N338" s="153" t="s">
        <v>7105</v>
      </c>
      <c r="O338" s="153">
        <v>5</v>
      </c>
      <c r="P338" s="153" t="s">
        <v>7273</v>
      </c>
      <c r="Q338" s="153">
        <v>54</v>
      </c>
      <c r="R338" s="153" t="s">
        <v>3183</v>
      </c>
      <c r="S338" s="153">
        <v>1849</v>
      </c>
      <c r="T338" s="153" t="s">
        <v>3991</v>
      </c>
      <c r="U338" s="153">
        <v>15</v>
      </c>
      <c r="V338" s="153">
        <v>1</v>
      </c>
      <c r="W338" s="154">
        <v>18491</v>
      </c>
      <c r="X338" s="153" t="s">
        <v>8071</v>
      </c>
      <c r="Y338" s="153">
        <v>1</v>
      </c>
      <c r="Z338" s="153" t="s">
        <v>229</v>
      </c>
      <c r="AA338" s="153">
        <v>1</v>
      </c>
      <c r="AB338" s="153" t="s">
        <v>7107</v>
      </c>
      <c r="AC338" s="153">
        <v>1</v>
      </c>
      <c r="AD338" s="153">
        <v>0</v>
      </c>
      <c r="AE338" s="153">
        <v>0</v>
      </c>
      <c r="AF338" s="153">
        <v>0</v>
      </c>
      <c r="AG338" s="153" t="s">
        <v>8072</v>
      </c>
      <c r="AH338" s="153" t="s">
        <v>7192</v>
      </c>
      <c r="AI338" s="153" t="s">
        <v>8073</v>
      </c>
      <c r="AJ338" s="153">
        <v>0</v>
      </c>
      <c r="AK338" s="153">
        <v>0</v>
      </c>
      <c r="AL338" s="153">
        <v>0</v>
      </c>
      <c r="AM338" s="153" t="s">
        <v>8074</v>
      </c>
      <c r="AN338" s="153" t="s">
        <v>8074</v>
      </c>
      <c r="AO338" s="153">
        <v>100</v>
      </c>
      <c r="AP338" s="154" t="s">
        <v>8075</v>
      </c>
      <c r="AQ338" s="153">
        <v>0</v>
      </c>
      <c r="AR338" s="153">
        <v>0</v>
      </c>
      <c r="AS338" s="153">
        <v>2</v>
      </c>
      <c r="AT338" s="153" t="s">
        <v>8076</v>
      </c>
      <c r="AU338" s="153">
        <v>47</v>
      </c>
      <c r="AV338" s="153">
        <v>0</v>
      </c>
      <c r="AW338" s="153">
        <v>0</v>
      </c>
      <c r="AX338" s="153">
        <v>0</v>
      </c>
      <c r="AY338" s="153">
        <v>806627000</v>
      </c>
      <c r="AZ338" s="153">
        <v>806503853</v>
      </c>
      <c r="BA338" s="153" t="s">
        <v>7316</v>
      </c>
      <c r="BB338" s="153">
        <v>0</v>
      </c>
      <c r="BC338" s="153">
        <v>0</v>
      </c>
      <c r="BD338" s="153">
        <v>0</v>
      </c>
      <c r="BE338" s="153">
        <v>1300000000</v>
      </c>
      <c r="BF338" s="153">
        <v>26000000</v>
      </c>
      <c r="BG338" s="153">
        <v>2</v>
      </c>
      <c r="BH338" s="155">
        <v>929000000</v>
      </c>
      <c r="BI338" s="153">
        <v>0</v>
      </c>
      <c r="BJ338" s="153">
        <v>0</v>
      </c>
    </row>
    <row r="339" spans="1:62">
      <c r="A339" s="152">
        <v>4050065308</v>
      </c>
      <c r="B339" s="153">
        <v>6</v>
      </c>
      <c r="C339" s="153" t="s">
        <v>7883</v>
      </c>
      <c r="D339" s="153" t="s">
        <v>7884</v>
      </c>
      <c r="E339" s="153">
        <v>2023</v>
      </c>
      <c r="F339" s="153" t="s">
        <v>7102</v>
      </c>
      <c r="G339" s="153" t="s">
        <v>7103</v>
      </c>
      <c r="H339" s="153">
        <v>2</v>
      </c>
      <c r="I339" s="153" t="s">
        <v>7104</v>
      </c>
      <c r="J339" s="153">
        <v>5</v>
      </c>
      <c r="K339" s="153" t="s">
        <v>889</v>
      </c>
      <c r="L339" s="153" t="s">
        <v>889</v>
      </c>
      <c r="M339" s="153">
        <v>199</v>
      </c>
      <c r="N339" s="153" t="s">
        <v>7105</v>
      </c>
      <c r="O339" s="153">
        <v>5</v>
      </c>
      <c r="P339" s="153" t="s">
        <v>7273</v>
      </c>
      <c r="Q339" s="153">
        <v>55</v>
      </c>
      <c r="R339" s="153" t="s">
        <v>2846</v>
      </c>
      <c r="S339" s="153">
        <v>1854</v>
      </c>
      <c r="T339" s="153" t="s">
        <v>3995</v>
      </c>
      <c r="U339" s="153">
        <v>22</v>
      </c>
      <c r="V339" s="153">
        <v>1</v>
      </c>
      <c r="W339" s="154">
        <v>18541</v>
      </c>
      <c r="X339" s="153" t="s">
        <v>8077</v>
      </c>
      <c r="Y339" s="153">
        <v>1</v>
      </c>
      <c r="Z339" s="153" t="s">
        <v>229</v>
      </c>
      <c r="AA339" s="153">
        <v>1</v>
      </c>
      <c r="AB339" s="153" t="s">
        <v>7107</v>
      </c>
      <c r="AC339" s="153">
        <v>1</v>
      </c>
      <c r="AD339" s="153">
        <v>0</v>
      </c>
      <c r="AE339" s="153">
        <v>0</v>
      </c>
      <c r="AF339" s="153">
        <v>0</v>
      </c>
      <c r="AG339" s="153">
        <v>9</v>
      </c>
      <c r="AH339" s="153">
        <v>9</v>
      </c>
      <c r="AI339" s="153">
        <v>100</v>
      </c>
      <c r="AJ339" s="153">
        <v>13</v>
      </c>
      <c r="AK339" s="153">
        <v>13</v>
      </c>
      <c r="AL339" s="153">
        <v>100</v>
      </c>
      <c r="AM339" s="153">
        <v>5</v>
      </c>
      <c r="AN339" s="153">
        <v>0</v>
      </c>
      <c r="AO339" s="153">
        <v>0</v>
      </c>
      <c r="AP339" s="154">
        <v>13</v>
      </c>
      <c r="AQ339" s="153">
        <v>0</v>
      </c>
      <c r="AR339" s="153">
        <v>0</v>
      </c>
      <c r="AS339" s="153">
        <v>40</v>
      </c>
      <c r="AT339" s="153">
        <v>22</v>
      </c>
      <c r="AU339" s="153">
        <v>55</v>
      </c>
      <c r="AV339" s="153">
        <v>0</v>
      </c>
      <c r="AW339" s="153">
        <v>0</v>
      </c>
      <c r="AX339" s="153">
        <v>0</v>
      </c>
      <c r="AY339" s="153">
        <v>644922000</v>
      </c>
      <c r="AZ339" s="153">
        <v>644428900</v>
      </c>
      <c r="BA339" s="153" t="s">
        <v>7317</v>
      </c>
      <c r="BB339" s="153">
        <v>1775304000</v>
      </c>
      <c r="BC339" s="153">
        <v>1775304000</v>
      </c>
      <c r="BD339" s="153">
        <v>100</v>
      </c>
      <c r="BE339" s="153">
        <v>887652000</v>
      </c>
      <c r="BF339" s="153">
        <v>0</v>
      </c>
      <c r="BG339" s="153">
        <v>0</v>
      </c>
      <c r="BH339" s="155">
        <v>743000000</v>
      </c>
      <c r="BI339" s="153">
        <v>0</v>
      </c>
      <c r="BJ339" s="153">
        <v>0</v>
      </c>
    </row>
    <row r="340" spans="1:62">
      <c r="A340" s="152">
        <v>4050065308</v>
      </c>
      <c r="B340" s="153">
        <v>6</v>
      </c>
      <c r="C340" s="153" t="s">
        <v>7883</v>
      </c>
      <c r="D340" s="153" t="s">
        <v>7884</v>
      </c>
      <c r="E340" s="153">
        <v>2023</v>
      </c>
      <c r="F340" s="153" t="s">
        <v>7102</v>
      </c>
      <c r="G340" s="153" t="s">
        <v>7103</v>
      </c>
      <c r="H340" s="153">
        <v>2</v>
      </c>
      <c r="I340" s="153" t="s">
        <v>7104</v>
      </c>
      <c r="J340" s="153">
        <v>5</v>
      </c>
      <c r="K340" s="153" t="s">
        <v>889</v>
      </c>
      <c r="L340" s="153" t="s">
        <v>889</v>
      </c>
      <c r="M340" s="153">
        <v>199</v>
      </c>
      <c r="N340" s="153" t="s">
        <v>7105</v>
      </c>
      <c r="O340" s="153">
        <v>5</v>
      </c>
      <c r="P340" s="153" t="s">
        <v>7273</v>
      </c>
      <c r="Q340" s="153">
        <v>55</v>
      </c>
      <c r="R340" s="153" t="s">
        <v>2846</v>
      </c>
      <c r="S340" s="153">
        <v>1854</v>
      </c>
      <c r="T340" s="153" t="s">
        <v>3995</v>
      </c>
      <c r="U340" s="153">
        <v>22</v>
      </c>
      <c r="V340" s="153">
        <v>2</v>
      </c>
      <c r="W340" s="154">
        <v>18542</v>
      </c>
      <c r="X340" s="153" t="s">
        <v>8078</v>
      </c>
      <c r="Y340" s="153">
        <v>1</v>
      </c>
      <c r="Z340" s="153" t="s">
        <v>229</v>
      </c>
      <c r="AA340" s="153">
        <v>1</v>
      </c>
      <c r="AB340" s="153" t="s">
        <v>7107</v>
      </c>
      <c r="AC340" s="153">
        <v>1</v>
      </c>
      <c r="AD340" s="153">
        <v>0</v>
      </c>
      <c r="AE340" s="153">
        <v>0</v>
      </c>
      <c r="AF340" s="153">
        <v>0</v>
      </c>
      <c r="AG340" s="153">
        <v>9</v>
      </c>
      <c r="AH340" s="153">
        <v>9</v>
      </c>
      <c r="AI340" s="153">
        <v>100</v>
      </c>
      <c r="AJ340" s="153">
        <v>13</v>
      </c>
      <c r="AK340" s="153">
        <v>13</v>
      </c>
      <c r="AL340" s="153">
        <v>100</v>
      </c>
      <c r="AM340" s="153">
        <v>10</v>
      </c>
      <c r="AN340" s="153">
        <v>0</v>
      </c>
      <c r="AO340" s="153">
        <v>0</v>
      </c>
      <c r="AP340" s="154">
        <v>8</v>
      </c>
      <c r="AQ340" s="153">
        <v>0</v>
      </c>
      <c r="AR340" s="153">
        <v>0</v>
      </c>
      <c r="AS340" s="153">
        <v>40</v>
      </c>
      <c r="AT340" s="153">
        <v>22</v>
      </c>
      <c r="AU340" s="153">
        <v>55</v>
      </c>
      <c r="AV340" s="153">
        <v>0</v>
      </c>
      <c r="AW340" s="153">
        <v>0</v>
      </c>
      <c r="AX340" s="153">
        <v>0</v>
      </c>
      <c r="AY340" s="153">
        <v>155998000</v>
      </c>
      <c r="AZ340" s="153">
        <v>155998000</v>
      </c>
      <c r="BA340" s="153">
        <v>100</v>
      </c>
      <c r="BB340" s="153">
        <v>180553000</v>
      </c>
      <c r="BC340" s="153">
        <v>180553000</v>
      </c>
      <c r="BD340" s="153">
        <v>100</v>
      </c>
      <c r="BE340" s="153">
        <v>300000000</v>
      </c>
      <c r="BF340" s="153">
        <v>0</v>
      </c>
      <c r="BG340" s="153">
        <v>0</v>
      </c>
      <c r="BH340" s="155">
        <v>179000000</v>
      </c>
      <c r="BI340" s="153">
        <v>0</v>
      </c>
      <c r="BJ340" s="153">
        <v>0</v>
      </c>
    </row>
    <row r="341" spans="1:62">
      <c r="A341" s="152">
        <v>4050065308</v>
      </c>
      <c r="B341" s="153">
        <v>6</v>
      </c>
      <c r="C341" s="153" t="s">
        <v>7883</v>
      </c>
      <c r="D341" s="153" t="s">
        <v>7884</v>
      </c>
      <c r="E341" s="153">
        <v>2023</v>
      </c>
      <c r="F341" s="153" t="s">
        <v>7102</v>
      </c>
      <c r="G341" s="153" t="s">
        <v>7103</v>
      </c>
      <c r="H341" s="153">
        <v>2</v>
      </c>
      <c r="I341" s="153" t="s">
        <v>7104</v>
      </c>
      <c r="J341" s="153">
        <v>5</v>
      </c>
      <c r="K341" s="153" t="s">
        <v>889</v>
      </c>
      <c r="L341" s="153" t="s">
        <v>889</v>
      </c>
      <c r="M341" s="153">
        <v>199</v>
      </c>
      <c r="N341" s="153" t="s">
        <v>7105</v>
      </c>
      <c r="O341" s="153">
        <v>5</v>
      </c>
      <c r="P341" s="153" t="s">
        <v>7273</v>
      </c>
      <c r="Q341" s="153">
        <v>55</v>
      </c>
      <c r="R341" s="153" t="s">
        <v>2846</v>
      </c>
      <c r="S341" s="153">
        <v>1854</v>
      </c>
      <c r="T341" s="153" t="s">
        <v>3995</v>
      </c>
      <c r="U341" s="153">
        <v>22</v>
      </c>
      <c r="V341" s="153">
        <v>3</v>
      </c>
      <c r="W341" s="154">
        <v>18543</v>
      </c>
      <c r="X341" s="153" t="s">
        <v>8079</v>
      </c>
      <c r="Y341" s="153">
        <v>1</v>
      </c>
      <c r="Z341" s="153" t="s">
        <v>229</v>
      </c>
      <c r="AA341" s="153">
        <v>1</v>
      </c>
      <c r="AB341" s="153" t="s">
        <v>7107</v>
      </c>
      <c r="AC341" s="153">
        <v>1</v>
      </c>
      <c r="AD341" s="153">
        <v>0</v>
      </c>
      <c r="AE341" s="153">
        <v>0</v>
      </c>
      <c r="AF341" s="153">
        <v>0</v>
      </c>
      <c r="AG341" s="153" t="s">
        <v>8080</v>
      </c>
      <c r="AH341" s="153" t="s">
        <v>8063</v>
      </c>
      <c r="AI341" s="153" t="s">
        <v>8081</v>
      </c>
      <c r="AJ341" s="153">
        <v>0</v>
      </c>
      <c r="AK341" s="153">
        <v>0</v>
      </c>
      <c r="AL341" s="153">
        <v>0</v>
      </c>
      <c r="AM341" s="153" t="s">
        <v>8082</v>
      </c>
      <c r="AN341" s="153" t="s">
        <v>8082</v>
      </c>
      <c r="AO341" s="153">
        <v>100</v>
      </c>
      <c r="AP341" s="154">
        <v>0</v>
      </c>
      <c r="AQ341" s="153">
        <v>0</v>
      </c>
      <c r="AR341" s="153">
        <v>0</v>
      </c>
      <c r="AS341" s="153">
        <v>2</v>
      </c>
      <c r="AT341" s="153" t="s">
        <v>8083</v>
      </c>
      <c r="AU341" s="153" t="s">
        <v>8084</v>
      </c>
      <c r="AV341" s="153">
        <v>0</v>
      </c>
      <c r="AW341" s="153">
        <v>0</v>
      </c>
      <c r="AX341" s="153">
        <v>0</v>
      </c>
      <c r="AY341" s="153">
        <v>190242000</v>
      </c>
      <c r="AZ341" s="153">
        <v>190241168</v>
      </c>
      <c r="BA341" s="153">
        <v>100</v>
      </c>
      <c r="BB341" s="153">
        <v>0</v>
      </c>
      <c r="BC341" s="153">
        <v>0</v>
      </c>
      <c r="BD341" s="153">
        <v>0</v>
      </c>
      <c r="BE341" s="153">
        <v>1662848000</v>
      </c>
      <c r="BF341" s="153">
        <v>0</v>
      </c>
      <c r="BG341" s="153">
        <v>0</v>
      </c>
      <c r="BH341" s="155">
        <v>0</v>
      </c>
      <c r="BI341" s="153">
        <v>0</v>
      </c>
      <c r="BJ341" s="153">
        <v>0</v>
      </c>
    </row>
    <row r="342" spans="1:62">
      <c r="A342" s="152">
        <v>4050065308</v>
      </c>
      <c r="B342" s="153">
        <v>6</v>
      </c>
      <c r="C342" s="153" t="s">
        <v>7883</v>
      </c>
      <c r="D342" s="153" t="s">
        <v>7884</v>
      </c>
      <c r="E342" s="153">
        <v>2023</v>
      </c>
      <c r="F342" s="153" t="s">
        <v>7102</v>
      </c>
      <c r="G342" s="153" t="s">
        <v>7103</v>
      </c>
      <c r="H342" s="153">
        <v>2</v>
      </c>
      <c r="I342" s="153" t="s">
        <v>7104</v>
      </c>
      <c r="J342" s="153">
        <v>5</v>
      </c>
      <c r="K342" s="153" t="s">
        <v>889</v>
      </c>
      <c r="L342" s="153" t="s">
        <v>889</v>
      </c>
      <c r="M342" s="153">
        <v>199</v>
      </c>
      <c r="N342" s="153" t="s">
        <v>7105</v>
      </c>
      <c r="O342" s="153">
        <v>5</v>
      </c>
      <c r="P342" s="153" t="s">
        <v>7273</v>
      </c>
      <c r="Q342" s="153">
        <v>55</v>
      </c>
      <c r="R342" s="153" t="s">
        <v>2846</v>
      </c>
      <c r="S342" s="153">
        <v>1854</v>
      </c>
      <c r="T342" s="153" t="s">
        <v>3995</v>
      </c>
      <c r="U342" s="153">
        <v>22</v>
      </c>
      <c r="V342" s="153">
        <v>4</v>
      </c>
      <c r="W342" s="154">
        <v>18544</v>
      </c>
      <c r="X342" s="153" t="s">
        <v>8085</v>
      </c>
      <c r="Y342" s="153">
        <v>1</v>
      </c>
      <c r="Z342" s="153" t="s">
        <v>229</v>
      </c>
      <c r="AA342" s="153">
        <v>1</v>
      </c>
      <c r="AB342" s="153" t="s">
        <v>7107</v>
      </c>
      <c r="AC342" s="153">
        <v>1</v>
      </c>
      <c r="AD342" s="153">
        <v>0</v>
      </c>
      <c r="AE342" s="153">
        <v>0</v>
      </c>
      <c r="AF342" s="153">
        <v>0</v>
      </c>
      <c r="AG342" s="153">
        <v>276</v>
      </c>
      <c r="AH342" s="153">
        <v>276</v>
      </c>
      <c r="AI342" s="153">
        <v>100</v>
      </c>
      <c r="AJ342" s="153">
        <v>299</v>
      </c>
      <c r="AK342" s="153">
        <v>300</v>
      </c>
      <c r="AL342" s="153" t="s">
        <v>8086</v>
      </c>
      <c r="AM342" s="153">
        <v>310</v>
      </c>
      <c r="AN342" s="153">
        <v>0</v>
      </c>
      <c r="AO342" s="153">
        <v>0</v>
      </c>
      <c r="AP342" s="154">
        <v>315</v>
      </c>
      <c r="AQ342" s="153">
        <v>0</v>
      </c>
      <c r="AR342" s="153">
        <v>0</v>
      </c>
      <c r="AS342" s="153">
        <v>1200</v>
      </c>
      <c r="AT342" s="153">
        <v>576</v>
      </c>
      <c r="AU342" s="153">
        <v>48</v>
      </c>
      <c r="AV342" s="153">
        <v>0</v>
      </c>
      <c r="AW342" s="153">
        <v>0</v>
      </c>
      <c r="AX342" s="153">
        <v>0</v>
      </c>
      <c r="AY342" s="153">
        <v>375728000</v>
      </c>
      <c r="AZ342" s="153">
        <v>375728000</v>
      </c>
      <c r="BA342" s="153">
        <v>100</v>
      </c>
      <c r="BB342" s="153">
        <v>268024694</v>
      </c>
      <c r="BC342" s="153">
        <v>268024694</v>
      </c>
      <c r="BD342" s="153">
        <v>100</v>
      </c>
      <c r="BE342" s="153">
        <v>323600000</v>
      </c>
      <c r="BF342" s="153">
        <v>0</v>
      </c>
      <c r="BG342" s="153">
        <v>0</v>
      </c>
      <c r="BH342" s="155">
        <v>432000000</v>
      </c>
      <c r="BI342" s="153">
        <v>0</v>
      </c>
      <c r="BJ342" s="153">
        <v>0</v>
      </c>
    </row>
    <row r="343" spans="1:62">
      <c r="A343" s="152">
        <v>4050065308</v>
      </c>
      <c r="B343" s="153">
        <v>6</v>
      </c>
      <c r="C343" s="153" t="s">
        <v>7883</v>
      </c>
      <c r="D343" s="153" t="s">
        <v>7884</v>
      </c>
      <c r="E343" s="153">
        <v>2023</v>
      </c>
      <c r="F343" s="153" t="s">
        <v>7102</v>
      </c>
      <c r="G343" s="153" t="s">
        <v>7103</v>
      </c>
      <c r="H343" s="153">
        <v>2</v>
      </c>
      <c r="I343" s="153" t="s">
        <v>7104</v>
      </c>
      <c r="J343" s="153">
        <v>5</v>
      </c>
      <c r="K343" s="153" t="s">
        <v>889</v>
      </c>
      <c r="L343" s="153" t="s">
        <v>889</v>
      </c>
      <c r="M343" s="153">
        <v>199</v>
      </c>
      <c r="N343" s="153" t="s">
        <v>7105</v>
      </c>
      <c r="O343" s="153">
        <v>5</v>
      </c>
      <c r="P343" s="153" t="s">
        <v>7273</v>
      </c>
      <c r="Q343" s="153">
        <v>55</v>
      </c>
      <c r="R343" s="153" t="s">
        <v>2846</v>
      </c>
      <c r="S343" s="153">
        <v>1854</v>
      </c>
      <c r="T343" s="153" t="s">
        <v>3995</v>
      </c>
      <c r="U343" s="153">
        <v>22</v>
      </c>
      <c r="V343" s="153">
        <v>5</v>
      </c>
      <c r="W343" s="154">
        <v>18545</v>
      </c>
      <c r="X343" s="153" t="s">
        <v>8087</v>
      </c>
      <c r="Y343" s="153">
        <v>1</v>
      </c>
      <c r="Z343" s="153" t="s">
        <v>229</v>
      </c>
      <c r="AA343" s="153">
        <v>1</v>
      </c>
      <c r="AB343" s="153" t="s">
        <v>7107</v>
      </c>
      <c r="AC343" s="153">
        <v>1</v>
      </c>
      <c r="AD343" s="153">
        <v>0</v>
      </c>
      <c r="AE343" s="153">
        <v>0</v>
      </c>
      <c r="AF343" s="153">
        <v>0</v>
      </c>
      <c r="AG343" s="153">
        <v>69</v>
      </c>
      <c r="AH343" s="153">
        <v>69</v>
      </c>
      <c r="AI343" s="153">
        <v>100</v>
      </c>
      <c r="AJ343" s="153">
        <v>75</v>
      </c>
      <c r="AK343" s="153">
        <v>75</v>
      </c>
      <c r="AL343" s="153">
        <v>100</v>
      </c>
      <c r="AM343" s="153">
        <v>77</v>
      </c>
      <c r="AN343" s="153">
        <v>0</v>
      </c>
      <c r="AO343" s="153">
        <v>0</v>
      </c>
      <c r="AP343" s="154">
        <v>79</v>
      </c>
      <c r="AQ343" s="153">
        <v>0</v>
      </c>
      <c r="AR343" s="153">
        <v>0</v>
      </c>
      <c r="AS343" s="153">
        <v>300</v>
      </c>
      <c r="AT343" s="153">
        <v>144</v>
      </c>
      <c r="AU343" s="153">
        <v>48</v>
      </c>
      <c r="AV343" s="153">
        <v>0</v>
      </c>
      <c r="AW343" s="153">
        <v>0</v>
      </c>
      <c r="AX343" s="153">
        <v>0</v>
      </c>
      <c r="AY343" s="153">
        <v>1411598000</v>
      </c>
      <c r="AZ343" s="153">
        <v>1394539665</v>
      </c>
      <c r="BA343" s="153" t="s">
        <v>8088</v>
      </c>
      <c r="BB343" s="153">
        <v>166844306</v>
      </c>
      <c r="BC343" s="153">
        <v>166741520</v>
      </c>
      <c r="BD343" s="153" t="s">
        <v>7243</v>
      </c>
      <c r="BE343" s="153">
        <v>615400000</v>
      </c>
      <c r="BF343" s="153">
        <v>0</v>
      </c>
      <c r="BG343" s="153">
        <v>0</v>
      </c>
      <c r="BH343" s="155">
        <v>1629000000</v>
      </c>
      <c r="BI343" s="153">
        <v>0</v>
      </c>
      <c r="BJ343" s="153">
        <v>0</v>
      </c>
    </row>
    <row r="344" spans="1:62">
      <c r="A344" s="152">
        <v>4050065308</v>
      </c>
      <c r="B344" s="153">
        <v>6</v>
      </c>
      <c r="C344" s="153" t="s">
        <v>7883</v>
      </c>
      <c r="D344" s="153" t="s">
        <v>7884</v>
      </c>
      <c r="E344" s="153">
        <v>2023</v>
      </c>
      <c r="F344" s="153" t="s">
        <v>7102</v>
      </c>
      <c r="G344" s="153" t="s">
        <v>7103</v>
      </c>
      <c r="H344" s="153">
        <v>2</v>
      </c>
      <c r="I344" s="153" t="s">
        <v>7104</v>
      </c>
      <c r="J344" s="153">
        <v>5</v>
      </c>
      <c r="K344" s="153" t="s">
        <v>889</v>
      </c>
      <c r="L344" s="153" t="s">
        <v>889</v>
      </c>
      <c r="M344" s="153">
        <v>199</v>
      </c>
      <c r="N344" s="153" t="s">
        <v>7105</v>
      </c>
      <c r="O344" s="153">
        <v>5</v>
      </c>
      <c r="P344" s="153" t="s">
        <v>7273</v>
      </c>
      <c r="Q344" s="153">
        <v>57</v>
      </c>
      <c r="R344" s="153" t="s">
        <v>244</v>
      </c>
      <c r="S344" s="153">
        <v>1856</v>
      </c>
      <c r="T344" s="153" t="s">
        <v>4015</v>
      </c>
      <c r="U344" s="153">
        <v>14</v>
      </c>
      <c r="V344" s="153">
        <v>1</v>
      </c>
      <c r="W344" s="154">
        <v>18561</v>
      </c>
      <c r="X344" s="153" t="s">
        <v>8089</v>
      </c>
      <c r="Y344" s="153">
        <v>1</v>
      </c>
      <c r="Z344" s="153" t="s">
        <v>229</v>
      </c>
      <c r="AA344" s="153">
        <v>1</v>
      </c>
      <c r="AB344" s="153" t="s">
        <v>7107</v>
      </c>
      <c r="AC344" s="153">
        <v>1</v>
      </c>
      <c r="AD344" s="153">
        <v>0</v>
      </c>
      <c r="AE344" s="153">
        <v>0</v>
      </c>
      <c r="AF344" s="153">
        <v>0</v>
      </c>
      <c r="AG344" s="153">
        <v>1</v>
      </c>
      <c r="AH344" s="153">
        <v>1</v>
      </c>
      <c r="AI344" s="153">
        <v>100</v>
      </c>
      <c r="AJ344" s="153">
        <v>1</v>
      </c>
      <c r="AK344" s="153">
        <v>1</v>
      </c>
      <c r="AL344" s="153">
        <v>100</v>
      </c>
      <c r="AM344" s="153">
        <v>1</v>
      </c>
      <c r="AN344" s="153">
        <v>1</v>
      </c>
      <c r="AO344" s="153">
        <v>100</v>
      </c>
      <c r="AP344" s="154">
        <v>1</v>
      </c>
      <c r="AQ344" s="153">
        <v>0</v>
      </c>
      <c r="AR344" s="153">
        <v>0</v>
      </c>
      <c r="AS344" s="153">
        <v>4</v>
      </c>
      <c r="AT344" s="153">
        <v>3</v>
      </c>
      <c r="AU344" s="153">
        <v>75</v>
      </c>
      <c r="AV344" s="153">
        <v>0</v>
      </c>
      <c r="AW344" s="153">
        <v>0</v>
      </c>
      <c r="AX344" s="153">
        <v>0</v>
      </c>
      <c r="AY344" s="153">
        <v>6038525000</v>
      </c>
      <c r="AZ344" s="153">
        <v>5802948383</v>
      </c>
      <c r="BA344" s="153" t="s">
        <v>8090</v>
      </c>
      <c r="BB344" s="153">
        <v>11627462165</v>
      </c>
      <c r="BC344" s="153">
        <v>11626563332</v>
      </c>
      <c r="BD344" s="153" t="s">
        <v>7175</v>
      </c>
      <c r="BE344" s="153">
        <v>10096548000</v>
      </c>
      <c r="BF344" s="153">
        <v>9384608223</v>
      </c>
      <c r="BG344" s="153" t="s">
        <v>8091</v>
      </c>
      <c r="BH344" s="155">
        <v>6502000000</v>
      </c>
      <c r="BI344" s="153">
        <v>0</v>
      </c>
      <c r="BJ344" s="153">
        <v>0</v>
      </c>
    </row>
    <row r="345" spans="1:62">
      <c r="A345" s="152">
        <v>4050065308</v>
      </c>
      <c r="B345" s="153">
        <v>6</v>
      </c>
      <c r="C345" s="153" t="s">
        <v>7883</v>
      </c>
      <c r="D345" s="153" t="s">
        <v>7884</v>
      </c>
      <c r="E345" s="153">
        <v>2023</v>
      </c>
      <c r="F345" s="153" t="s">
        <v>7102</v>
      </c>
      <c r="G345" s="153" t="s">
        <v>7103</v>
      </c>
      <c r="H345" s="153">
        <v>2</v>
      </c>
      <c r="I345" s="153" t="s">
        <v>7104</v>
      </c>
      <c r="J345" s="153">
        <v>5</v>
      </c>
      <c r="K345" s="153" t="s">
        <v>889</v>
      </c>
      <c r="L345" s="153" t="s">
        <v>889</v>
      </c>
      <c r="M345" s="153">
        <v>199</v>
      </c>
      <c r="N345" s="153" t="s">
        <v>7105</v>
      </c>
      <c r="O345" s="153">
        <v>5</v>
      </c>
      <c r="P345" s="153" t="s">
        <v>7273</v>
      </c>
      <c r="Q345" s="153">
        <v>57</v>
      </c>
      <c r="R345" s="153" t="s">
        <v>244</v>
      </c>
      <c r="S345" s="153">
        <v>1856</v>
      </c>
      <c r="T345" s="153" t="s">
        <v>4015</v>
      </c>
      <c r="U345" s="153">
        <v>14</v>
      </c>
      <c r="V345" s="153">
        <v>2</v>
      </c>
      <c r="W345" s="154">
        <v>18562</v>
      </c>
      <c r="X345" s="153" t="s">
        <v>8092</v>
      </c>
      <c r="Y345" s="153">
        <v>2</v>
      </c>
      <c r="Z345" s="153" t="s">
        <v>366</v>
      </c>
      <c r="AA345" s="153">
        <v>1</v>
      </c>
      <c r="AB345" s="153" t="s">
        <v>7107</v>
      </c>
      <c r="AC345" s="153">
        <v>1</v>
      </c>
      <c r="AD345" s="153">
        <v>0</v>
      </c>
      <c r="AE345" s="153">
        <v>0</v>
      </c>
      <c r="AF345" s="153">
        <v>0</v>
      </c>
      <c r="AG345" s="153">
        <v>1</v>
      </c>
      <c r="AH345" s="153">
        <v>0</v>
      </c>
      <c r="AI345" s="153">
        <v>0</v>
      </c>
      <c r="AJ345" s="153">
        <v>1</v>
      </c>
      <c r="AK345" s="153">
        <v>1</v>
      </c>
      <c r="AL345" s="153">
        <v>100</v>
      </c>
      <c r="AM345" s="153">
        <v>1</v>
      </c>
      <c r="AN345" s="153">
        <v>1</v>
      </c>
      <c r="AO345" s="153">
        <v>100</v>
      </c>
      <c r="AP345" s="154">
        <v>1</v>
      </c>
      <c r="AQ345" s="153">
        <v>0</v>
      </c>
      <c r="AR345" s="153">
        <v>0</v>
      </c>
      <c r="AS345" s="153" t="s">
        <v>7108</v>
      </c>
      <c r="AT345" s="153" t="s">
        <v>7108</v>
      </c>
      <c r="AU345" s="153" t="s">
        <v>7108</v>
      </c>
      <c r="AV345" s="153">
        <v>0</v>
      </c>
      <c r="AW345" s="153">
        <v>0</v>
      </c>
      <c r="AX345" s="153">
        <v>0</v>
      </c>
      <c r="AY345" s="153">
        <v>29566000</v>
      </c>
      <c r="AZ345" s="153">
        <v>0</v>
      </c>
      <c r="BA345" s="153">
        <v>0</v>
      </c>
      <c r="BB345" s="153">
        <v>1397250</v>
      </c>
      <c r="BC345" s="153">
        <v>1397250</v>
      </c>
      <c r="BD345" s="153">
        <v>100</v>
      </c>
      <c r="BE345" s="153">
        <v>48400000</v>
      </c>
      <c r="BF345" s="153">
        <v>32480000</v>
      </c>
      <c r="BG345" s="153" t="s">
        <v>8093</v>
      </c>
      <c r="BH345" s="155">
        <v>31000000</v>
      </c>
      <c r="BI345" s="153">
        <v>0</v>
      </c>
      <c r="BJ345" s="153">
        <v>0</v>
      </c>
    </row>
    <row r="346" spans="1:62">
      <c r="A346" s="152">
        <v>4050065308</v>
      </c>
      <c r="B346" s="153">
        <v>6</v>
      </c>
      <c r="C346" s="153" t="s">
        <v>7883</v>
      </c>
      <c r="D346" s="153" t="s">
        <v>7884</v>
      </c>
      <c r="E346" s="153">
        <v>2023</v>
      </c>
      <c r="F346" s="153" t="s">
        <v>7102</v>
      </c>
      <c r="G346" s="153" t="s">
        <v>7103</v>
      </c>
      <c r="H346" s="153">
        <v>2</v>
      </c>
      <c r="I346" s="153" t="s">
        <v>7104</v>
      </c>
      <c r="J346" s="153">
        <v>5</v>
      </c>
      <c r="K346" s="153" t="s">
        <v>889</v>
      </c>
      <c r="L346" s="153" t="s">
        <v>889</v>
      </c>
      <c r="M346" s="153">
        <v>199</v>
      </c>
      <c r="N346" s="153" t="s">
        <v>7105</v>
      </c>
      <c r="O346" s="153">
        <v>5</v>
      </c>
      <c r="P346" s="153" t="s">
        <v>7273</v>
      </c>
      <c r="Q346" s="153">
        <v>57</v>
      </c>
      <c r="R346" s="153" t="s">
        <v>244</v>
      </c>
      <c r="S346" s="153">
        <v>1857</v>
      </c>
      <c r="T346" s="153" t="s">
        <v>8094</v>
      </c>
      <c r="U346" s="153">
        <v>12</v>
      </c>
      <c r="V346" s="153">
        <v>1</v>
      </c>
      <c r="W346" s="154">
        <v>18571</v>
      </c>
      <c r="X346" s="153" t="s">
        <v>7469</v>
      </c>
      <c r="Y346" s="153">
        <v>1</v>
      </c>
      <c r="Z346" s="153" t="s">
        <v>229</v>
      </c>
      <c r="AA346" s="153">
        <v>1</v>
      </c>
      <c r="AB346" s="153" t="s">
        <v>7107</v>
      </c>
      <c r="AC346" s="153">
        <v>1</v>
      </c>
      <c r="AD346" s="153">
        <v>0</v>
      </c>
      <c r="AE346" s="153">
        <v>0</v>
      </c>
      <c r="AF346" s="153">
        <v>0</v>
      </c>
      <c r="AG346" s="153">
        <v>1</v>
      </c>
      <c r="AH346" s="153">
        <v>1</v>
      </c>
      <c r="AI346" s="153">
        <v>100</v>
      </c>
      <c r="AJ346" s="153">
        <v>1</v>
      </c>
      <c r="AK346" s="153">
        <v>1</v>
      </c>
      <c r="AL346" s="153">
        <v>100</v>
      </c>
      <c r="AM346" s="153">
        <v>1</v>
      </c>
      <c r="AN346" s="153">
        <v>1</v>
      </c>
      <c r="AO346" s="153">
        <v>100</v>
      </c>
      <c r="AP346" s="154">
        <v>1</v>
      </c>
      <c r="AQ346" s="153">
        <v>0</v>
      </c>
      <c r="AR346" s="153">
        <v>0</v>
      </c>
      <c r="AS346" s="153">
        <v>4</v>
      </c>
      <c r="AT346" s="153">
        <v>3</v>
      </c>
      <c r="AU346" s="153">
        <v>75</v>
      </c>
      <c r="AV346" s="153">
        <v>0</v>
      </c>
      <c r="AW346" s="153">
        <v>0</v>
      </c>
      <c r="AX346" s="153">
        <v>0</v>
      </c>
      <c r="AY346" s="153">
        <v>3016714000</v>
      </c>
      <c r="AZ346" s="153">
        <v>2862098528</v>
      </c>
      <c r="BA346" s="153" t="s">
        <v>8095</v>
      </c>
      <c r="BB346" s="153">
        <v>3365655000</v>
      </c>
      <c r="BC346" s="153">
        <v>3365494791</v>
      </c>
      <c r="BD346" s="153" t="s">
        <v>7175</v>
      </c>
      <c r="BE346" s="153">
        <v>4939800000</v>
      </c>
      <c r="BF346" s="153">
        <v>4337724696</v>
      </c>
      <c r="BG346" s="153" t="s">
        <v>8096</v>
      </c>
      <c r="BH346" s="155">
        <v>3258000000</v>
      </c>
      <c r="BI346" s="153">
        <v>0</v>
      </c>
      <c r="BJ346" s="153">
        <v>0</v>
      </c>
    </row>
    <row r="347" spans="1:62">
      <c r="A347" s="152">
        <v>4050065308</v>
      </c>
      <c r="B347" s="153">
        <v>6</v>
      </c>
      <c r="C347" s="153" t="s">
        <v>8097</v>
      </c>
      <c r="D347" s="153" t="s">
        <v>8098</v>
      </c>
      <c r="E347" s="153">
        <v>2023</v>
      </c>
      <c r="F347" s="153" t="s">
        <v>7102</v>
      </c>
      <c r="G347" s="153" t="s">
        <v>7103</v>
      </c>
      <c r="H347" s="153">
        <v>2</v>
      </c>
      <c r="I347" s="153" t="s">
        <v>7104</v>
      </c>
      <c r="J347" s="153">
        <v>6</v>
      </c>
      <c r="K347" s="153" t="s">
        <v>1025</v>
      </c>
      <c r="L347" s="153" t="s">
        <v>1025</v>
      </c>
      <c r="M347" s="153">
        <v>199</v>
      </c>
      <c r="N347" s="153" t="s">
        <v>7105</v>
      </c>
      <c r="O347" s="153">
        <v>1</v>
      </c>
      <c r="P347" s="153" t="s">
        <v>2356</v>
      </c>
      <c r="Q347" s="153">
        <v>1</v>
      </c>
      <c r="R347" s="153" t="s">
        <v>2357</v>
      </c>
      <c r="S347" s="153">
        <v>1874</v>
      </c>
      <c r="T347" s="153" t="s">
        <v>4035</v>
      </c>
      <c r="U347" s="153">
        <v>28</v>
      </c>
      <c r="V347" s="153">
        <v>1</v>
      </c>
      <c r="W347" s="154">
        <v>18741</v>
      </c>
      <c r="X347" s="153" t="s">
        <v>8099</v>
      </c>
      <c r="Y347" s="153">
        <v>1</v>
      </c>
      <c r="Z347" s="153" t="s">
        <v>229</v>
      </c>
      <c r="AA347" s="153">
        <v>1</v>
      </c>
      <c r="AB347" s="153" t="s">
        <v>7107</v>
      </c>
      <c r="AC347" s="153">
        <v>1</v>
      </c>
      <c r="AD347" s="153">
        <v>0</v>
      </c>
      <c r="AE347" s="153">
        <v>0</v>
      </c>
      <c r="AF347" s="153">
        <v>0</v>
      </c>
      <c r="AG347" s="153">
        <v>7300</v>
      </c>
      <c r="AH347" s="153">
        <v>6021</v>
      </c>
      <c r="AI347" s="153" t="s">
        <v>8100</v>
      </c>
      <c r="AJ347" s="153">
        <v>6650</v>
      </c>
      <c r="AK347" s="153">
        <v>6650</v>
      </c>
      <c r="AL347" s="153">
        <v>100</v>
      </c>
      <c r="AM347" s="153">
        <v>4650</v>
      </c>
      <c r="AN347" s="153">
        <v>4650</v>
      </c>
      <c r="AO347" s="153">
        <v>100</v>
      </c>
      <c r="AP347" s="154">
        <v>2325</v>
      </c>
      <c r="AQ347" s="153">
        <v>0</v>
      </c>
      <c r="AR347" s="153">
        <v>0</v>
      </c>
      <c r="AS347" s="153">
        <v>20925</v>
      </c>
      <c r="AT347" s="153">
        <v>17321</v>
      </c>
      <c r="AU347" s="153" t="s">
        <v>7361</v>
      </c>
      <c r="AV347" s="153">
        <v>0</v>
      </c>
      <c r="AW347" s="153">
        <v>0</v>
      </c>
      <c r="AX347" s="153">
        <v>0</v>
      </c>
      <c r="AY347" s="153">
        <v>2897611150</v>
      </c>
      <c r="AZ347" s="153">
        <v>2897611150</v>
      </c>
      <c r="BA347" s="153">
        <v>100</v>
      </c>
      <c r="BB347" s="153">
        <v>3465114000</v>
      </c>
      <c r="BC347" s="153">
        <v>3465114000</v>
      </c>
      <c r="BD347" s="153">
        <v>100</v>
      </c>
      <c r="BE347" s="153">
        <v>1330000000</v>
      </c>
      <c r="BF347" s="153">
        <v>1330000000</v>
      </c>
      <c r="BG347" s="153">
        <v>100</v>
      </c>
      <c r="BH347" s="155">
        <v>1330000000</v>
      </c>
      <c r="BI347" s="153">
        <v>0</v>
      </c>
      <c r="BJ347" s="153">
        <v>0</v>
      </c>
    </row>
    <row r="348" spans="1:62">
      <c r="A348" s="152">
        <v>4050065308</v>
      </c>
      <c r="B348" s="153">
        <v>6</v>
      </c>
      <c r="C348" s="153" t="s">
        <v>8097</v>
      </c>
      <c r="D348" s="153" t="s">
        <v>8098</v>
      </c>
      <c r="E348" s="153">
        <v>2023</v>
      </c>
      <c r="F348" s="153" t="s">
        <v>7102</v>
      </c>
      <c r="G348" s="153" t="s">
        <v>7103</v>
      </c>
      <c r="H348" s="153">
        <v>2</v>
      </c>
      <c r="I348" s="153" t="s">
        <v>7104</v>
      </c>
      <c r="J348" s="153">
        <v>6</v>
      </c>
      <c r="K348" s="153" t="s">
        <v>1025</v>
      </c>
      <c r="L348" s="153" t="s">
        <v>1025</v>
      </c>
      <c r="M348" s="153">
        <v>199</v>
      </c>
      <c r="N348" s="153" t="s">
        <v>7105</v>
      </c>
      <c r="O348" s="153">
        <v>1</v>
      </c>
      <c r="P348" s="153" t="s">
        <v>2356</v>
      </c>
      <c r="Q348" s="153">
        <v>1</v>
      </c>
      <c r="R348" s="153" t="s">
        <v>2357</v>
      </c>
      <c r="S348" s="153">
        <v>1874</v>
      </c>
      <c r="T348" s="153" t="s">
        <v>4035</v>
      </c>
      <c r="U348" s="153">
        <v>28</v>
      </c>
      <c r="V348" s="153">
        <v>2</v>
      </c>
      <c r="W348" s="154">
        <v>18742</v>
      </c>
      <c r="X348" s="153" t="s">
        <v>8101</v>
      </c>
      <c r="Y348" s="153">
        <v>2</v>
      </c>
      <c r="Z348" s="153" t="s">
        <v>366</v>
      </c>
      <c r="AA348" s="153">
        <v>1</v>
      </c>
      <c r="AB348" s="153" t="s">
        <v>7107</v>
      </c>
      <c r="AC348" s="153">
        <v>1</v>
      </c>
      <c r="AD348" s="153">
        <v>0</v>
      </c>
      <c r="AE348" s="153">
        <v>0</v>
      </c>
      <c r="AF348" s="153">
        <v>0</v>
      </c>
      <c r="AG348" s="153">
        <v>1624</v>
      </c>
      <c r="AH348" s="153">
        <v>1624</v>
      </c>
      <c r="AI348" s="153">
        <v>100</v>
      </c>
      <c r="AJ348" s="153">
        <v>1624</v>
      </c>
      <c r="AK348" s="153">
        <v>1624</v>
      </c>
      <c r="AL348" s="153">
        <v>100</v>
      </c>
      <c r="AM348" s="153">
        <v>2111</v>
      </c>
      <c r="AN348" s="153">
        <v>2111</v>
      </c>
      <c r="AO348" s="153">
        <v>100</v>
      </c>
      <c r="AP348" s="154">
        <v>2111</v>
      </c>
      <c r="AQ348" s="153">
        <v>0</v>
      </c>
      <c r="AR348" s="153">
        <v>0</v>
      </c>
      <c r="AS348" s="153" t="s">
        <v>7108</v>
      </c>
      <c r="AT348" s="153" t="s">
        <v>7108</v>
      </c>
      <c r="AU348" s="153" t="s">
        <v>7108</v>
      </c>
      <c r="AV348" s="153">
        <v>0</v>
      </c>
      <c r="AW348" s="153">
        <v>0</v>
      </c>
      <c r="AX348" s="153">
        <v>0</v>
      </c>
      <c r="AY348" s="153">
        <v>2664600000</v>
      </c>
      <c r="AZ348" s="153">
        <v>2664600000</v>
      </c>
      <c r="BA348" s="153">
        <v>100</v>
      </c>
      <c r="BB348" s="153">
        <v>3259730000</v>
      </c>
      <c r="BC348" s="153">
        <v>3259730000</v>
      </c>
      <c r="BD348" s="153">
        <v>100</v>
      </c>
      <c r="BE348" s="153">
        <v>3720000000</v>
      </c>
      <c r="BF348" s="153">
        <v>3610082493</v>
      </c>
      <c r="BG348" s="153" t="s">
        <v>7245</v>
      </c>
      <c r="BH348" s="155">
        <v>4392000000</v>
      </c>
      <c r="BI348" s="153">
        <v>0</v>
      </c>
      <c r="BJ348" s="153">
        <v>0</v>
      </c>
    </row>
    <row r="349" spans="1:62">
      <c r="A349" s="152">
        <v>4050065308</v>
      </c>
      <c r="B349" s="153">
        <v>6</v>
      </c>
      <c r="C349" s="153" t="s">
        <v>8097</v>
      </c>
      <c r="D349" s="153" t="s">
        <v>8098</v>
      </c>
      <c r="E349" s="153">
        <v>2023</v>
      </c>
      <c r="F349" s="153" t="s">
        <v>7102</v>
      </c>
      <c r="G349" s="153" t="s">
        <v>7103</v>
      </c>
      <c r="H349" s="153">
        <v>2</v>
      </c>
      <c r="I349" s="153" t="s">
        <v>7104</v>
      </c>
      <c r="J349" s="153">
        <v>6</v>
      </c>
      <c r="K349" s="153" t="s">
        <v>1025</v>
      </c>
      <c r="L349" s="153" t="s">
        <v>1025</v>
      </c>
      <c r="M349" s="153">
        <v>199</v>
      </c>
      <c r="N349" s="153" t="s">
        <v>7105</v>
      </c>
      <c r="O349" s="153">
        <v>1</v>
      </c>
      <c r="P349" s="153" t="s">
        <v>2356</v>
      </c>
      <c r="Q349" s="153">
        <v>1</v>
      </c>
      <c r="R349" s="153" t="s">
        <v>2357</v>
      </c>
      <c r="S349" s="153">
        <v>1874</v>
      </c>
      <c r="T349" s="153" t="s">
        <v>4035</v>
      </c>
      <c r="U349" s="153">
        <v>28</v>
      </c>
      <c r="V349" s="153">
        <v>3</v>
      </c>
      <c r="W349" s="154">
        <v>18743</v>
      </c>
      <c r="X349" s="153" t="s">
        <v>4242</v>
      </c>
      <c r="Y349" s="153">
        <v>1</v>
      </c>
      <c r="Z349" s="153" t="s">
        <v>229</v>
      </c>
      <c r="AA349" s="153">
        <v>1</v>
      </c>
      <c r="AB349" s="153" t="s">
        <v>7107</v>
      </c>
      <c r="AC349" s="153">
        <v>1</v>
      </c>
      <c r="AD349" s="153">
        <v>0</v>
      </c>
      <c r="AE349" s="153">
        <v>0</v>
      </c>
      <c r="AF349" s="153">
        <v>0</v>
      </c>
      <c r="AG349" s="153">
        <v>0</v>
      </c>
      <c r="AH349" s="153">
        <v>0</v>
      </c>
      <c r="AI349" s="153">
        <v>0</v>
      </c>
      <c r="AJ349" s="153">
        <v>0</v>
      </c>
      <c r="AK349" s="153">
        <v>0</v>
      </c>
      <c r="AL349" s="153">
        <v>0</v>
      </c>
      <c r="AM349" s="153">
        <v>400</v>
      </c>
      <c r="AN349" s="153">
        <v>400</v>
      </c>
      <c r="AO349" s="153">
        <v>100</v>
      </c>
      <c r="AP349" s="154">
        <v>0</v>
      </c>
      <c r="AQ349" s="153">
        <v>0</v>
      </c>
      <c r="AR349" s="153">
        <v>0</v>
      </c>
      <c r="AS349" s="153">
        <v>400</v>
      </c>
      <c r="AT349" s="153">
        <v>400</v>
      </c>
      <c r="AU349" s="153">
        <v>100</v>
      </c>
      <c r="AV349" s="153">
        <v>0</v>
      </c>
      <c r="AW349" s="153">
        <v>0</v>
      </c>
      <c r="AX349" s="153">
        <v>0</v>
      </c>
      <c r="AY349" s="153">
        <v>0</v>
      </c>
      <c r="AZ349" s="153">
        <v>0</v>
      </c>
      <c r="BA349" s="153">
        <v>0</v>
      </c>
      <c r="BB349" s="153">
        <v>0</v>
      </c>
      <c r="BC349" s="153">
        <v>0</v>
      </c>
      <c r="BD349" s="153">
        <v>0</v>
      </c>
      <c r="BE349" s="153">
        <v>1019800000</v>
      </c>
      <c r="BF349" s="153">
        <v>1019800000</v>
      </c>
      <c r="BG349" s="153">
        <v>100</v>
      </c>
      <c r="BH349" s="155">
        <v>0</v>
      </c>
      <c r="BI349" s="153">
        <v>0</v>
      </c>
      <c r="BJ349" s="153">
        <v>0</v>
      </c>
    </row>
    <row r="350" spans="1:62">
      <c r="A350" s="152">
        <v>4050065308</v>
      </c>
      <c r="B350" s="153">
        <v>6</v>
      </c>
      <c r="C350" s="153" t="s">
        <v>8097</v>
      </c>
      <c r="D350" s="153" t="s">
        <v>8098</v>
      </c>
      <c r="E350" s="153">
        <v>2023</v>
      </c>
      <c r="F350" s="153" t="s">
        <v>7102</v>
      </c>
      <c r="G350" s="153" t="s">
        <v>7103</v>
      </c>
      <c r="H350" s="153">
        <v>2</v>
      </c>
      <c r="I350" s="153" t="s">
        <v>7104</v>
      </c>
      <c r="J350" s="153">
        <v>6</v>
      </c>
      <c r="K350" s="153" t="s">
        <v>1025</v>
      </c>
      <c r="L350" s="153" t="s">
        <v>1025</v>
      </c>
      <c r="M350" s="153">
        <v>199</v>
      </c>
      <c r="N350" s="153" t="s">
        <v>7105</v>
      </c>
      <c r="O350" s="153">
        <v>1</v>
      </c>
      <c r="P350" s="153" t="s">
        <v>2356</v>
      </c>
      <c r="Q350" s="153">
        <v>6</v>
      </c>
      <c r="R350" s="153" t="s">
        <v>7112</v>
      </c>
      <c r="S350" s="153">
        <v>1913</v>
      </c>
      <c r="T350" s="153" t="s">
        <v>4042</v>
      </c>
      <c r="U350" s="153">
        <v>18</v>
      </c>
      <c r="V350" s="153">
        <v>1</v>
      </c>
      <c r="W350" s="154">
        <v>19131</v>
      </c>
      <c r="X350" s="153" t="s">
        <v>8102</v>
      </c>
      <c r="Y350" s="153">
        <v>1</v>
      </c>
      <c r="Z350" s="153" t="s">
        <v>229</v>
      </c>
      <c r="AA350" s="153">
        <v>1</v>
      </c>
      <c r="AB350" s="153" t="s">
        <v>7107</v>
      </c>
      <c r="AC350" s="153">
        <v>1</v>
      </c>
      <c r="AD350" s="153">
        <v>0</v>
      </c>
      <c r="AE350" s="153">
        <v>0</v>
      </c>
      <c r="AF350" s="153">
        <v>0</v>
      </c>
      <c r="AG350" s="153">
        <v>150</v>
      </c>
      <c r="AH350" s="153">
        <v>150</v>
      </c>
      <c r="AI350" s="153">
        <v>100</v>
      </c>
      <c r="AJ350" s="153">
        <v>120</v>
      </c>
      <c r="AK350" s="153">
        <v>120</v>
      </c>
      <c r="AL350" s="153">
        <v>100</v>
      </c>
      <c r="AM350" s="153">
        <v>130</v>
      </c>
      <c r="AN350" s="153">
        <v>150</v>
      </c>
      <c r="AO350" s="153" t="s">
        <v>7960</v>
      </c>
      <c r="AP350" s="154">
        <v>200</v>
      </c>
      <c r="AQ350" s="153">
        <v>0</v>
      </c>
      <c r="AR350" s="153">
        <v>0</v>
      </c>
      <c r="AS350" s="153">
        <v>600</v>
      </c>
      <c r="AT350" s="153">
        <v>420</v>
      </c>
      <c r="AU350" s="153">
        <v>70</v>
      </c>
      <c r="AV350" s="153">
        <v>0</v>
      </c>
      <c r="AW350" s="153">
        <v>0</v>
      </c>
      <c r="AX350" s="153">
        <v>0</v>
      </c>
      <c r="AY350" s="153">
        <v>615882000</v>
      </c>
      <c r="AZ350" s="153">
        <v>615882000</v>
      </c>
      <c r="BA350" s="153">
        <v>100</v>
      </c>
      <c r="BB350" s="153">
        <v>801344200</v>
      </c>
      <c r="BC350" s="153">
        <v>801344200</v>
      </c>
      <c r="BD350" s="153">
        <v>100</v>
      </c>
      <c r="BE350" s="153">
        <v>703222000</v>
      </c>
      <c r="BF350" s="153">
        <v>696622000</v>
      </c>
      <c r="BG350" s="153" t="s">
        <v>8103</v>
      </c>
      <c r="BH350" s="155">
        <v>698000000</v>
      </c>
      <c r="BI350" s="153">
        <v>0</v>
      </c>
      <c r="BJ350" s="153">
        <v>0</v>
      </c>
    </row>
    <row r="351" spans="1:62">
      <c r="A351" s="152">
        <v>4050065308</v>
      </c>
      <c r="B351" s="153">
        <v>6</v>
      </c>
      <c r="C351" s="153" t="s">
        <v>8097</v>
      </c>
      <c r="D351" s="153" t="s">
        <v>8098</v>
      </c>
      <c r="E351" s="153">
        <v>2023</v>
      </c>
      <c r="F351" s="153" t="s">
        <v>7102</v>
      </c>
      <c r="G351" s="153" t="s">
        <v>7103</v>
      </c>
      <c r="H351" s="153">
        <v>2</v>
      </c>
      <c r="I351" s="153" t="s">
        <v>7104</v>
      </c>
      <c r="J351" s="153">
        <v>6</v>
      </c>
      <c r="K351" s="153" t="s">
        <v>1025</v>
      </c>
      <c r="L351" s="153" t="s">
        <v>1025</v>
      </c>
      <c r="M351" s="153">
        <v>199</v>
      </c>
      <c r="N351" s="153" t="s">
        <v>7105</v>
      </c>
      <c r="O351" s="153">
        <v>1</v>
      </c>
      <c r="P351" s="153" t="s">
        <v>2356</v>
      </c>
      <c r="Q351" s="153">
        <v>6</v>
      </c>
      <c r="R351" s="153" t="s">
        <v>7112</v>
      </c>
      <c r="S351" s="153">
        <v>1913</v>
      </c>
      <c r="T351" s="153" t="s">
        <v>4042</v>
      </c>
      <c r="U351" s="153">
        <v>18</v>
      </c>
      <c r="V351" s="153">
        <v>2</v>
      </c>
      <c r="W351" s="154">
        <v>19132</v>
      </c>
      <c r="X351" s="153" t="s">
        <v>8104</v>
      </c>
      <c r="Y351" s="153">
        <v>1</v>
      </c>
      <c r="Z351" s="153" t="s">
        <v>229</v>
      </c>
      <c r="AA351" s="153">
        <v>1</v>
      </c>
      <c r="AB351" s="153" t="s">
        <v>7107</v>
      </c>
      <c r="AC351" s="153">
        <v>1</v>
      </c>
      <c r="AD351" s="153">
        <v>0</v>
      </c>
      <c r="AE351" s="153">
        <v>0</v>
      </c>
      <c r="AF351" s="153">
        <v>0</v>
      </c>
      <c r="AG351" s="153">
        <v>70</v>
      </c>
      <c r="AH351" s="153">
        <v>70</v>
      </c>
      <c r="AI351" s="153">
        <v>100</v>
      </c>
      <c r="AJ351" s="153">
        <v>70</v>
      </c>
      <c r="AK351" s="153">
        <v>70</v>
      </c>
      <c r="AL351" s="153">
        <v>100</v>
      </c>
      <c r="AM351" s="153">
        <v>70</v>
      </c>
      <c r="AN351" s="153">
        <v>0</v>
      </c>
      <c r="AO351" s="153">
        <v>0</v>
      </c>
      <c r="AP351" s="154">
        <v>70</v>
      </c>
      <c r="AQ351" s="153">
        <v>0</v>
      </c>
      <c r="AR351" s="153">
        <v>0</v>
      </c>
      <c r="AS351" s="153">
        <v>280</v>
      </c>
      <c r="AT351" s="153">
        <v>140</v>
      </c>
      <c r="AU351" s="153">
        <v>50</v>
      </c>
      <c r="AV351" s="153">
        <v>0</v>
      </c>
      <c r="AW351" s="153">
        <v>0</v>
      </c>
      <c r="AX351" s="153">
        <v>0</v>
      </c>
      <c r="AY351" s="153">
        <v>357709450</v>
      </c>
      <c r="AZ351" s="153">
        <v>357709450</v>
      </c>
      <c r="BA351" s="153">
        <v>100</v>
      </c>
      <c r="BB351" s="153">
        <v>203198935</v>
      </c>
      <c r="BC351" s="153">
        <v>203198935</v>
      </c>
      <c r="BD351" s="153">
        <v>100</v>
      </c>
      <c r="BE351" s="153">
        <v>363163270</v>
      </c>
      <c r="BF351" s="153">
        <v>75500000</v>
      </c>
      <c r="BG351" s="153" t="s">
        <v>8105</v>
      </c>
      <c r="BH351" s="155">
        <v>395000000</v>
      </c>
      <c r="BI351" s="153">
        <v>0</v>
      </c>
      <c r="BJ351" s="153">
        <v>0</v>
      </c>
    </row>
    <row r="352" spans="1:62">
      <c r="A352" s="152">
        <v>4050065308</v>
      </c>
      <c r="B352" s="153">
        <v>6</v>
      </c>
      <c r="C352" s="153" t="s">
        <v>8097</v>
      </c>
      <c r="D352" s="153" t="s">
        <v>8098</v>
      </c>
      <c r="E352" s="153">
        <v>2023</v>
      </c>
      <c r="F352" s="153" t="s">
        <v>7102</v>
      </c>
      <c r="G352" s="153" t="s">
        <v>7103</v>
      </c>
      <c r="H352" s="153">
        <v>2</v>
      </c>
      <c r="I352" s="153" t="s">
        <v>7104</v>
      </c>
      <c r="J352" s="153">
        <v>6</v>
      </c>
      <c r="K352" s="153" t="s">
        <v>1025</v>
      </c>
      <c r="L352" s="153" t="s">
        <v>1025</v>
      </c>
      <c r="M352" s="153">
        <v>199</v>
      </c>
      <c r="N352" s="153" t="s">
        <v>7105</v>
      </c>
      <c r="O352" s="153">
        <v>1</v>
      </c>
      <c r="P352" s="153" t="s">
        <v>2356</v>
      </c>
      <c r="Q352" s="153">
        <v>6</v>
      </c>
      <c r="R352" s="153" t="s">
        <v>7112</v>
      </c>
      <c r="S352" s="153">
        <v>1913</v>
      </c>
      <c r="T352" s="153" t="s">
        <v>4042</v>
      </c>
      <c r="U352" s="153">
        <v>18</v>
      </c>
      <c r="V352" s="153">
        <v>3</v>
      </c>
      <c r="W352" s="154">
        <v>19133</v>
      </c>
      <c r="X352" s="153" t="s">
        <v>8106</v>
      </c>
      <c r="Y352" s="153">
        <v>1</v>
      </c>
      <c r="Z352" s="153" t="s">
        <v>229</v>
      </c>
      <c r="AA352" s="153">
        <v>1</v>
      </c>
      <c r="AB352" s="153" t="s">
        <v>7107</v>
      </c>
      <c r="AC352" s="153">
        <v>1</v>
      </c>
      <c r="AD352" s="153">
        <v>0</v>
      </c>
      <c r="AE352" s="153">
        <v>0</v>
      </c>
      <c r="AF352" s="153">
        <v>0</v>
      </c>
      <c r="AG352" s="153">
        <v>100</v>
      </c>
      <c r="AH352" s="153">
        <v>100</v>
      </c>
      <c r="AI352" s="153">
        <v>100</v>
      </c>
      <c r="AJ352" s="153">
        <v>100</v>
      </c>
      <c r="AK352" s="153">
        <v>100</v>
      </c>
      <c r="AL352" s="153">
        <v>100</v>
      </c>
      <c r="AM352" s="153">
        <v>100</v>
      </c>
      <c r="AN352" s="153">
        <v>100</v>
      </c>
      <c r="AO352" s="153">
        <v>100</v>
      </c>
      <c r="AP352" s="154">
        <v>100</v>
      </c>
      <c r="AQ352" s="153">
        <v>0</v>
      </c>
      <c r="AR352" s="153">
        <v>0</v>
      </c>
      <c r="AS352" s="153">
        <v>400</v>
      </c>
      <c r="AT352" s="153">
        <v>300</v>
      </c>
      <c r="AU352" s="153">
        <v>75</v>
      </c>
      <c r="AV352" s="153">
        <v>0</v>
      </c>
      <c r="AW352" s="153">
        <v>0</v>
      </c>
      <c r="AX352" s="153">
        <v>0</v>
      </c>
      <c r="AY352" s="153">
        <v>659423500</v>
      </c>
      <c r="AZ352" s="153">
        <v>659423500</v>
      </c>
      <c r="BA352" s="153">
        <v>100</v>
      </c>
      <c r="BB352" s="153">
        <v>393647965</v>
      </c>
      <c r="BC352" s="153">
        <v>393647965</v>
      </c>
      <c r="BD352" s="153">
        <v>100</v>
      </c>
      <c r="BE352" s="153">
        <v>347614730</v>
      </c>
      <c r="BF352" s="153">
        <v>173366200</v>
      </c>
      <c r="BG352" s="153" t="s">
        <v>8107</v>
      </c>
      <c r="BH352" s="155">
        <v>530000000</v>
      </c>
      <c r="BI352" s="153">
        <v>0</v>
      </c>
      <c r="BJ352" s="153">
        <v>0</v>
      </c>
    </row>
    <row r="353" spans="1:62">
      <c r="A353" s="152">
        <v>4050065308</v>
      </c>
      <c r="B353" s="153">
        <v>6</v>
      </c>
      <c r="C353" s="153" t="s">
        <v>8097</v>
      </c>
      <c r="D353" s="153" t="s">
        <v>8098</v>
      </c>
      <c r="E353" s="153">
        <v>2023</v>
      </c>
      <c r="F353" s="153" t="s">
        <v>7102</v>
      </c>
      <c r="G353" s="153" t="s">
        <v>7103</v>
      </c>
      <c r="H353" s="153">
        <v>2</v>
      </c>
      <c r="I353" s="153" t="s">
        <v>7104</v>
      </c>
      <c r="J353" s="153">
        <v>6</v>
      </c>
      <c r="K353" s="153" t="s">
        <v>1025</v>
      </c>
      <c r="L353" s="153" t="s">
        <v>1025</v>
      </c>
      <c r="M353" s="153">
        <v>199</v>
      </c>
      <c r="N353" s="153" t="s">
        <v>7105</v>
      </c>
      <c r="O353" s="153">
        <v>1</v>
      </c>
      <c r="P353" s="153" t="s">
        <v>2356</v>
      </c>
      <c r="Q353" s="153">
        <v>6</v>
      </c>
      <c r="R353" s="153" t="s">
        <v>7112</v>
      </c>
      <c r="S353" s="153">
        <v>1913</v>
      </c>
      <c r="T353" s="153" t="s">
        <v>4042</v>
      </c>
      <c r="U353" s="153">
        <v>18</v>
      </c>
      <c r="V353" s="153">
        <v>4</v>
      </c>
      <c r="W353" s="154">
        <v>19134</v>
      </c>
      <c r="X353" s="153" t="s">
        <v>8108</v>
      </c>
      <c r="Y353" s="153">
        <v>1</v>
      </c>
      <c r="Z353" s="153" t="s">
        <v>229</v>
      </c>
      <c r="AA353" s="153">
        <v>1</v>
      </c>
      <c r="AB353" s="153" t="s">
        <v>7107</v>
      </c>
      <c r="AC353" s="153">
        <v>1</v>
      </c>
      <c r="AD353" s="153">
        <v>0</v>
      </c>
      <c r="AE353" s="153">
        <v>0</v>
      </c>
      <c r="AF353" s="153">
        <v>0</v>
      </c>
      <c r="AG353" s="153">
        <v>110</v>
      </c>
      <c r="AH353" s="153">
        <v>110</v>
      </c>
      <c r="AI353" s="153">
        <v>100</v>
      </c>
      <c r="AJ353" s="153">
        <v>110</v>
      </c>
      <c r="AK353" s="153">
        <v>110</v>
      </c>
      <c r="AL353" s="153">
        <v>100</v>
      </c>
      <c r="AM353" s="153">
        <v>110</v>
      </c>
      <c r="AN353" s="153">
        <v>110</v>
      </c>
      <c r="AO353" s="153">
        <v>100</v>
      </c>
      <c r="AP353" s="154">
        <v>110</v>
      </c>
      <c r="AQ353" s="153">
        <v>0</v>
      </c>
      <c r="AR353" s="153">
        <v>0</v>
      </c>
      <c r="AS353" s="153">
        <v>440</v>
      </c>
      <c r="AT353" s="153">
        <v>330</v>
      </c>
      <c r="AU353" s="153">
        <v>75</v>
      </c>
      <c r="AV353" s="153">
        <v>0</v>
      </c>
      <c r="AW353" s="153">
        <v>0</v>
      </c>
      <c r="AX353" s="153">
        <v>0</v>
      </c>
      <c r="AY353" s="153">
        <v>234985050</v>
      </c>
      <c r="AZ353" s="153">
        <v>234985000</v>
      </c>
      <c r="BA353" s="153">
        <v>100</v>
      </c>
      <c r="BB353" s="153">
        <v>793418900</v>
      </c>
      <c r="BC353" s="153">
        <v>793418900</v>
      </c>
      <c r="BD353" s="153">
        <v>100</v>
      </c>
      <c r="BE353" s="153">
        <v>525000000</v>
      </c>
      <c r="BF353" s="153">
        <v>525000000</v>
      </c>
      <c r="BG353" s="153">
        <v>100</v>
      </c>
      <c r="BH353" s="155">
        <v>541000000</v>
      </c>
      <c r="BI353" s="153">
        <v>0</v>
      </c>
      <c r="BJ353" s="153">
        <v>0</v>
      </c>
    </row>
    <row r="354" spans="1:62">
      <c r="A354" s="152">
        <v>4050065308</v>
      </c>
      <c r="B354" s="153">
        <v>6</v>
      </c>
      <c r="C354" s="153" t="s">
        <v>8097</v>
      </c>
      <c r="D354" s="153" t="s">
        <v>8098</v>
      </c>
      <c r="E354" s="153">
        <v>2023</v>
      </c>
      <c r="F354" s="153" t="s">
        <v>7102</v>
      </c>
      <c r="G354" s="153" t="s">
        <v>7103</v>
      </c>
      <c r="H354" s="153">
        <v>2</v>
      </c>
      <c r="I354" s="153" t="s">
        <v>7104</v>
      </c>
      <c r="J354" s="153">
        <v>6</v>
      </c>
      <c r="K354" s="153" t="s">
        <v>1025</v>
      </c>
      <c r="L354" s="153" t="s">
        <v>1025</v>
      </c>
      <c r="M354" s="153">
        <v>199</v>
      </c>
      <c r="N354" s="153" t="s">
        <v>7105</v>
      </c>
      <c r="O354" s="153">
        <v>1</v>
      </c>
      <c r="P354" s="153" t="s">
        <v>2356</v>
      </c>
      <c r="Q354" s="153">
        <v>6</v>
      </c>
      <c r="R354" s="153" t="s">
        <v>7112</v>
      </c>
      <c r="S354" s="153">
        <v>1914</v>
      </c>
      <c r="T354" s="153" t="s">
        <v>4059</v>
      </c>
      <c r="U354" s="153">
        <v>16</v>
      </c>
      <c r="V354" s="153">
        <v>1</v>
      </c>
      <c r="W354" s="154">
        <v>19141</v>
      </c>
      <c r="X354" s="153" t="s">
        <v>8109</v>
      </c>
      <c r="Y354" s="153">
        <v>1</v>
      </c>
      <c r="Z354" s="153" t="s">
        <v>229</v>
      </c>
      <c r="AA354" s="153">
        <v>1</v>
      </c>
      <c r="AB354" s="153" t="s">
        <v>7107</v>
      </c>
      <c r="AC354" s="153">
        <v>1</v>
      </c>
      <c r="AD354" s="153">
        <v>0</v>
      </c>
      <c r="AE354" s="153">
        <v>0</v>
      </c>
      <c r="AF354" s="153">
        <v>0</v>
      </c>
      <c r="AG354" s="153">
        <v>550</v>
      </c>
      <c r="AH354" s="153">
        <v>660</v>
      </c>
      <c r="AI354" s="153">
        <v>120</v>
      </c>
      <c r="AJ354" s="153">
        <v>550</v>
      </c>
      <c r="AK354" s="153">
        <v>550</v>
      </c>
      <c r="AL354" s="153">
        <v>100</v>
      </c>
      <c r="AM354" s="153">
        <v>550</v>
      </c>
      <c r="AN354" s="153">
        <v>550</v>
      </c>
      <c r="AO354" s="153">
        <v>100</v>
      </c>
      <c r="AP354" s="154">
        <v>550</v>
      </c>
      <c r="AQ354" s="153">
        <v>0</v>
      </c>
      <c r="AR354" s="153">
        <v>0</v>
      </c>
      <c r="AS354" s="153">
        <v>2200</v>
      </c>
      <c r="AT354" s="153">
        <v>1760</v>
      </c>
      <c r="AU354" s="153">
        <v>80</v>
      </c>
      <c r="AV354" s="153">
        <v>0</v>
      </c>
      <c r="AW354" s="153">
        <v>0</v>
      </c>
      <c r="AX354" s="153">
        <v>0</v>
      </c>
      <c r="AY354" s="153">
        <v>473000000</v>
      </c>
      <c r="AZ354" s="153">
        <v>472983205</v>
      </c>
      <c r="BA354" s="153">
        <v>100</v>
      </c>
      <c r="BB354" s="153">
        <v>444374407</v>
      </c>
      <c r="BC354" s="153">
        <v>442027267</v>
      </c>
      <c r="BD354" s="153" t="s">
        <v>7692</v>
      </c>
      <c r="BE354" s="153">
        <v>523000000</v>
      </c>
      <c r="BF354" s="153">
        <v>523000000</v>
      </c>
      <c r="BG354" s="153">
        <v>100</v>
      </c>
      <c r="BH354" s="155">
        <v>550000000</v>
      </c>
      <c r="BI354" s="153">
        <v>0</v>
      </c>
      <c r="BJ354" s="153">
        <v>0</v>
      </c>
    </row>
    <row r="355" spans="1:62">
      <c r="A355" s="152">
        <v>4050065308</v>
      </c>
      <c r="B355" s="153">
        <v>6</v>
      </c>
      <c r="C355" s="153" t="s">
        <v>8097</v>
      </c>
      <c r="D355" s="153" t="s">
        <v>8098</v>
      </c>
      <c r="E355" s="153">
        <v>2023</v>
      </c>
      <c r="F355" s="153" t="s">
        <v>7102</v>
      </c>
      <c r="G355" s="153" t="s">
        <v>7103</v>
      </c>
      <c r="H355" s="153">
        <v>2</v>
      </c>
      <c r="I355" s="153" t="s">
        <v>7104</v>
      </c>
      <c r="J355" s="153">
        <v>6</v>
      </c>
      <c r="K355" s="153" t="s">
        <v>1025</v>
      </c>
      <c r="L355" s="153" t="s">
        <v>1025</v>
      </c>
      <c r="M355" s="153">
        <v>199</v>
      </c>
      <c r="N355" s="153" t="s">
        <v>7105</v>
      </c>
      <c r="O355" s="153">
        <v>1</v>
      </c>
      <c r="P355" s="153" t="s">
        <v>2356</v>
      </c>
      <c r="Q355" s="153">
        <v>6</v>
      </c>
      <c r="R355" s="153" t="s">
        <v>7112</v>
      </c>
      <c r="S355" s="153">
        <v>1914</v>
      </c>
      <c r="T355" s="153" t="s">
        <v>4059</v>
      </c>
      <c r="U355" s="153">
        <v>16</v>
      </c>
      <c r="V355" s="153">
        <v>2</v>
      </c>
      <c r="W355" s="154">
        <v>19142</v>
      </c>
      <c r="X355" s="153" t="s">
        <v>7142</v>
      </c>
      <c r="Y355" s="153">
        <v>1</v>
      </c>
      <c r="Z355" s="153" t="s">
        <v>229</v>
      </c>
      <c r="AA355" s="153">
        <v>1</v>
      </c>
      <c r="AB355" s="153" t="s">
        <v>7107</v>
      </c>
      <c r="AC355" s="153">
        <v>1</v>
      </c>
      <c r="AD355" s="153">
        <v>0</v>
      </c>
      <c r="AE355" s="153">
        <v>0</v>
      </c>
      <c r="AF355" s="153">
        <v>0</v>
      </c>
      <c r="AG355" s="153" t="s">
        <v>7192</v>
      </c>
      <c r="AH355" s="153" t="s">
        <v>7192</v>
      </c>
      <c r="AI355" s="153">
        <v>100</v>
      </c>
      <c r="AJ355" s="153" t="s">
        <v>7449</v>
      </c>
      <c r="AK355" s="153" t="s">
        <v>7449</v>
      </c>
      <c r="AL355" s="153">
        <v>100</v>
      </c>
      <c r="AM355" s="153">
        <v>0</v>
      </c>
      <c r="AN355" s="153">
        <v>0</v>
      </c>
      <c r="AO355" s="153">
        <v>0</v>
      </c>
      <c r="AP355" s="154" t="s">
        <v>7444</v>
      </c>
      <c r="AQ355" s="153">
        <v>0</v>
      </c>
      <c r="AR355" s="153">
        <v>0</v>
      </c>
      <c r="AS355" s="153">
        <v>1</v>
      </c>
      <c r="AT355" s="153" t="s">
        <v>7910</v>
      </c>
      <c r="AU355" s="153">
        <v>60</v>
      </c>
      <c r="AV355" s="153">
        <v>0</v>
      </c>
      <c r="AW355" s="153">
        <v>0</v>
      </c>
      <c r="AX355" s="153">
        <v>0</v>
      </c>
      <c r="AY355" s="153">
        <v>193000000</v>
      </c>
      <c r="AZ355" s="153">
        <v>123423660</v>
      </c>
      <c r="BA355" s="153" t="s">
        <v>8110</v>
      </c>
      <c r="BB355" s="153">
        <v>81096120</v>
      </c>
      <c r="BC355" s="153">
        <v>81096120</v>
      </c>
      <c r="BD355" s="153">
        <v>100</v>
      </c>
      <c r="BE355" s="153">
        <v>0</v>
      </c>
      <c r="BF355" s="153">
        <v>0</v>
      </c>
      <c r="BG355" s="153">
        <v>0</v>
      </c>
      <c r="BH355" s="155">
        <v>522000000</v>
      </c>
      <c r="BI355" s="153">
        <v>0</v>
      </c>
      <c r="BJ355" s="153">
        <v>0</v>
      </c>
    </row>
    <row r="356" spans="1:62">
      <c r="A356" s="152">
        <v>4050065308</v>
      </c>
      <c r="B356" s="153">
        <v>6</v>
      </c>
      <c r="C356" s="153" t="s">
        <v>8097</v>
      </c>
      <c r="D356" s="153" t="s">
        <v>8098</v>
      </c>
      <c r="E356" s="153">
        <v>2023</v>
      </c>
      <c r="F356" s="153" t="s">
        <v>7102</v>
      </c>
      <c r="G356" s="153" t="s">
        <v>7103</v>
      </c>
      <c r="H356" s="153">
        <v>2</v>
      </c>
      <c r="I356" s="153" t="s">
        <v>7104</v>
      </c>
      <c r="J356" s="153">
        <v>6</v>
      </c>
      <c r="K356" s="153" t="s">
        <v>1025</v>
      </c>
      <c r="L356" s="153" t="s">
        <v>1025</v>
      </c>
      <c r="M356" s="153">
        <v>199</v>
      </c>
      <c r="N356" s="153" t="s">
        <v>7105</v>
      </c>
      <c r="O356" s="153">
        <v>1</v>
      </c>
      <c r="P356" s="153" t="s">
        <v>2356</v>
      </c>
      <c r="Q356" s="153">
        <v>6</v>
      </c>
      <c r="R356" s="153" t="s">
        <v>7112</v>
      </c>
      <c r="S356" s="153">
        <v>1914</v>
      </c>
      <c r="T356" s="153" t="s">
        <v>4059</v>
      </c>
      <c r="U356" s="153">
        <v>16</v>
      </c>
      <c r="V356" s="153">
        <v>3</v>
      </c>
      <c r="W356" s="154">
        <v>19143</v>
      </c>
      <c r="X356" s="153" t="s">
        <v>8111</v>
      </c>
      <c r="Y356" s="153">
        <v>1</v>
      </c>
      <c r="Z356" s="153" t="s">
        <v>229</v>
      </c>
      <c r="AA356" s="153">
        <v>1</v>
      </c>
      <c r="AB356" s="153" t="s">
        <v>7107</v>
      </c>
      <c r="AC356" s="153">
        <v>1</v>
      </c>
      <c r="AD356" s="153">
        <v>0</v>
      </c>
      <c r="AE356" s="153">
        <v>0</v>
      </c>
      <c r="AF356" s="153">
        <v>0</v>
      </c>
      <c r="AG356" s="153">
        <v>3</v>
      </c>
      <c r="AH356" s="153">
        <v>3</v>
      </c>
      <c r="AI356" s="153">
        <v>100</v>
      </c>
      <c r="AJ356" s="153">
        <v>3</v>
      </c>
      <c r="AK356" s="153">
        <v>3</v>
      </c>
      <c r="AL356" s="153">
        <v>100</v>
      </c>
      <c r="AM356" s="153">
        <v>3</v>
      </c>
      <c r="AN356" s="153">
        <v>0</v>
      </c>
      <c r="AO356" s="153">
        <v>0</v>
      </c>
      <c r="AP356" s="154">
        <v>0</v>
      </c>
      <c r="AQ356" s="153">
        <v>0</v>
      </c>
      <c r="AR356" s="153">
        <v>0</v>
      </c>
      <c r="AS356" s="153">
        <v>9</v>
      </c>
      <c r="AT356" s="153">
        <v>6</v>
      </c>
      <c r="AU356" s="153" t="s">
        <v>7376</v>
      </c>
      <c r="AV356" s="153">
        <v>0</v>
      </c>
      <c r="AW356" s="153">
        <v>0</v>
      </c>
      <c r="AX356" s="153">
        <v>0</v>
      </c>
      <c r="AY356" s="153">
        <v>193000000</v>
      </c>
      <c r="AZ356" s="153">
        <v>161243777</v>
      </c>
      <c r="BA356" s="153" t="s">
        <v>8112</v>
      </c>
      <c r="BB356" s="153">
        <v>273170473</v>
      </c>
      <c r="BC356" s="153">
        <v>273170473</v>
      </c>
      <c r="BD356" s="153">
        <v>100</v>
      </c>
      <c r="BE356" s="153">
        <v>204737000</v>
      </c>
      <c r="BF356" s="153">
        <v>0</v>
      </c>
      <c r="BG356" s="153">
        <v>0</v>
      </c>
      <c r="BH356" s="155">
        <v>0</v>
      </c>
      <c r="BI356" s="153">
        <v>0</v>
      </c>
      <c r="BJ356" s="153">
        <v>0</v>
      </c>
    </row>
    <row r="357" spans="1:62">
      <c r="A357" s="152">
        <v>4050065308</v>
      </c>
      <c r="B357" s="153">
        <v>6</v>
      </c>
      <c r="C357" s="153" t="s">
        <v>8097</v>
      </c>
      <c r="D357" s="153" t="s">
        <v>8098</v>
      </c>
      <c r="E357" s="153">
        <v>2023</v>
      </c>
      <c r="F357" s="153" t="s">
        <v>7102</v>
      </c>
      <c r="G357" s="153" t="s">
        <v>7103</v>
      </c>
      <c r="H357" s="153">
        <v>2</v>
      </c>
      <c r="I357" s="153" t="s">
        <v>7104</v>
      </c>
      <c r="J357" s="153">
        <v>6</v>
      </c>
      <c r="K357" s="153" t="s">
        <v>1025</v>
      </c>
      <c r="L357" s="153" t="s">
        <v>1025</v>
      </c>
      <c r="M357" s="153">
        <v>199</v>
      </c>
      <c r="N357" s="153" t="s">
        <v>7105</v>
      </c>
      <c r="O357" s="153">
        <v>1</v>
      </c>
      <c r="P357" s="153" t="s">
        <v>2356</v>
      </c>
      <c r="Q357" s="153">
        <v>6</v>
      </c>
      <c r="R357" s="153" t="s">
        <v>7112</v>
      </c>
      <c r="S357" s="153">
        <v>1915</v>
      </c>
      <c r="T357" s="153" t="s">
        <v>4071</v>
      </c>
      <c r="U357" s="153">
        <v>14</v>
      </c>
      <c r="V357" s="153">
        <v>1</v>
      </c>
      <c r="W357" s="154">
        <v>19151</v>
      </c>
      <c r="X357" s="153" t="s">
        <v>8113</v>
      </c>
      <c r="Y357" s="153">
        <v>1</v>
      </c>
      <c r="Z357" s="153" t="s">
        <v>229</v>
      </c>
      <c r="AA357" s="153">
        <v>1</v>
      </c>
      <c r="AB357" s="153" t="s">
        <v>7107</v>
      </c>
      <c r="AC357" s="153">
        <v>1</v>
      </c>
      <c r="AD357" s="153">
        <v>0</v>
      </c>
      <c r="AE357" s="153">
        <v>0</v>
      </c>
      <c r="AF357" s="153">
        <v>0</v>
      </c>
      <c r="AG357" s="153">
        <v>350</v>
      </c>
      <c r="AH357" s="153">
        <v>350</v>
      </c>
      <c r="AI357" s="153">
        <v>100</v>
      </c>
      <c r="AJ357" s="153">
        <v>350</v>
      </c>
      <c r="AK357" s="153">
        <v>350</v>
      </c>
      <c r="AL357" s="153">
        <v>100</v>
      </c>
      <c r="AM357" s="153">
        <v>450</v>
      </c>
      <c r="AN357" s="153">
        <v>0</v>
      </c>
      <c r="AO357" s="153">
        <v>0</v>
      </c>
      <c r="AP357" s="154">
        <v>650</v>
      </c>
      <c r="AQ357" s="153">
        <v>0</v>
      </c>
      <c r="AR357" s="153">
        <v>0</v>
      </c>
      <c r="AS357" s="153">
        <v>1800</v>
      </c>
      <c r="AT357" s="153">
        <v>700</v>
      </c>
      <c r="AU357" s="153" t="s">
        <v>8114</v>
      </c>
      <c r="AV357" s="153">
        <v>0</v>
      </c>
      <c r="AW357" s="153">
        <v>0</v>
      </c>
      <c r="AX357" s="153">
        <v>0</v>
      </c>
      <c r="AY357" s="153">
        <v>289000000</v>
      </c>
      <c r="AZ357" s="153">
        <v>283515400</v>
      </c>
      <c r="BA357" s="153" t="s">
        <v>8115</v>
      </c>
      <c r="BB357" s="153">
        <v>325780000</v>
      </c>
      <c r="BC357" s="153">
        <v>325780000</v>
      </c>
      <c r="BD357" s="153">
        <v>100</v>
      </c>
      <c r="BE357" s="153">
        <v>394021000</v>
      </c>
      <c r="BF357" s="153">
        <v>62300000</v>
      </c>
      <c r="BG357" s="153" t="s">
        <v>8116</v>
      </c>
      <c r="BH357" s="155">
        <v>346000000</v>
      </c>
      <c r="BI357" s="153">
        <v>0</v>
      </c>
      <c r="BJ357" s="153">
        <v>0</v>
      </c>
    </row>
    <row r="358" spans="1:62">
      <c r="A358" s="152">
        <v>4050065308</v>
      </c>
      <c r="B358" s="153">
        <v>6</v>
      </c>
      <c r="C358" s="153" t="s">
        <v>8097</v>
      </c>
      <c r="D358" s="153" t="s">
        <v>8098</v>
      </c>
      <c r="E358" s="153">
        <v>2023</v>
      </c>
      <c r="F358" s="153" t="s">
        <v>7102</v>
      </c>
      <c r="G358" s="153" t="s">
        <v>7103</v>
      </c>
      <c r="H358" s="153">
        <v>2</v>
      </c>
      <c r="I358" s="153" t="s">
        <v>7104</v>
      </c>
      <c r="J358" s="153">
        <v>6</v>
      </c>
      <c r="K358" s="153" t="s">
        <v>1025</v>
      </c>
      <c r="L358" s="153" t="s">
        <v>1025</v>
      </c>
      <c r="M358" s="153">
        <v>199</v>
      </c>
      <c r="N358" s="153" t="s">
        <v>7105</v>
      </c>
      <c r="O358" s="153">
        <v>1</v>
      </c>
      <c r="P358" s="153" t="s">
        <v>2356</v>
      </c>
      <c r="Q358" s="153">
        <v>6</v>
      </c>
      <c r="R358" s="153" t="s">
        <v>7112</v>
      </c>
      <c r="S358" s="153">
        <v>1916</v>
      </c>
      <c r="T358" s="153" t="s">
        <v>4076</v>
      </c>
      <c r="U358" s="153">
        <v>20</v>
      </c>
      <c r="V358" s="153">
        <v>1</v>
      </c>
      <c r="W358" s="154">
        <v>19161</v>
      </c>
      <c r="X358" s="153" t="s">
        <v>8117</v>
      </c>
      <c r="Y358" s="153">
        <v>1</v>
      </c>
      <c r="Z358" s="153" t="s">
        <v>229</v>
      </c>
      <c r="AA358" s="153">
        <v>1</v>
      </c>
      <c r="AB358" s="153" t="s">
        <v>7107</v>
      </c>
      <c r="AC358" s="153">
        <v>1</v>
      </c>
      <c r="AD358" s="153">
        <v>0</v>
      </c>
      <c r="AE358" s="153">
        <v>0</v>
      </c>
      <c r="AF358" s="153">
        <v>0</v>
      </c>
      <c r="AG358" s="153">
        <v>100</v>
      </c>
      <c r="AH358" s="153">
        <v>100</v>
      </c>
      <c r="AI358" s="153">
        <v>100</v>
      </c>
      <c r="AJ358" s="153">
        <v>100</v>
      </c>
      <c r="AK358" s="153">
        <v>100</v>
      </c>
      <c r="AL358" s="153">
        <v>100</v>
      </c>
      <c r="AM358" s="153">
        <v>100</v>
      </c>
      <c r="AN358" s="153">
        <v>100</v>
      </c>
      <c r="AO358" s="153">
        <v>100</v>
      </c>
      <c r="AP358" s="154">
        <v>100</v>
      </c>
      <c r="AQ358" s="153">
        <v>0</v>
      </c>
      <c r="AR358" s="153">
        <v>0</v>
      </c>
      <c r="AS358" s="153">
        <v>400</v>
      </c>
      <c r="AT358" s="153">
        <v>300</v>
      </c>
      <c r="AU358" s="153">
        <v>75</v>
      </c>
      <c r="AV358" s="153">
        <v>0</v>
      </c>
      <c r="AW358" s="153">
        <v>0</v>
      </c>
      <c r="AX358" s="153">
        <v>0</v>
      </c>
      <c r="AY358" s="153">
        <v>193000000</v>
      </c>
      <c r="AZ358" s="153">
        <v>192992579</v>
      </c>
      <c r="BA358" s="153" t="s">
        <v>7175</v>
      </c>
      <c r="BB358" s="153">
        <v>236930000</v>
      </c>
      <c r="BC358" s="153">
        <v>236930000</v>
      </c>
      <c r="BD358" s="153">
        <v>100</v>
      </c>
      <c r="BE358" s="153">
        <v>228600000</v>
      </c>
      <c r="BF358" s="153">
        <v>228600000</v>
      </c>
      <c r="BG358" s="153">
        <v>100</v>
      </c>
      <c r="BH358" s="155">
        <v>219000000</v>
      </c>
      <c r="BI358" s="153">
        <v>0</v>
      </c>
      <c r="BJ358" s="153">
        <v>0</v>
      </c>
    </row>
    <row r="359" spans="1:62">
      <c r="A359" s="152">
        <v>4050065308</v>
      </c>
      <c r="B359" s="153">
        <v>6</v>
      </c>
      <c r="C359" s="153" t="s">
        <v>8097</v>
      </c>
      <c r="D359" s="153" t="s">
        <v>8098</v>
      </c>
      <c r="E359" s="153">
        <v>2023</v>
      </c>
      <c r="F359" s="153" t="s">
        <v>7102</v>
      </c>
      <c r="G359" s="153" t="s">
        <v>7103</v>
      </c>
      <c r="H359" s="153">
        <v>2</v>
      </c>
      <c r="I359" s="153" t="s">
        <v>7104</v>
      </c>
      <c r="J359" s="153">
        <v>6</v>
      </c>
      <c r="K359" s="153" t="s">
        <v>1025</v>
      </c>
      <c r="L359" s="153" t="s">
        <v>1025</v>
      </c>
      <c r="M359" s="153">
        <v>199</v>
      </c>
      <c r="N359" s="153" t="s">
        <v>7105</v>
      </c>
      <c r="O359" s="153">
        <v>1</v>
      </c>
      <c r="P359" s="153" t="s">
        <v>2356</v>
      </c>
      <c r="Q359" s="153">
        <v>6</v>
      </c>
      <c r="R359" s="153" t="s">
        <v>7112</v>
      </c>
      <c r="S359" s="153">
        <v>1916</v>
      </c>
      <c r="T359" s="153" t="s">
        <v>4076</v>
      </c>
      <c r="U359" s="153">
        <v>20</v>
      </c>
      <c r="V359" s="153">
        <v>2</v>
      </c>
      <c r="W359" s="154">
        <v>19162</v>
      </c>
      <c r="X359" s="153" t="s">
        <v>8118</v>
      </c>
      <c r="Y359" s="153">
        <v>1</v>
      </c>
      <c r="Z359" s="153" t="s">
        <v>229</v>
      </c>
      <c r="AA359" s="153">
        <v>1</v>
      </c>
      <c r="AB359" s="153" t="s">
        <v>7107</v>
      </c>
      <c r="AC359" s="153">
        <v>1</v>
      </c>
      <c r="AD359" s="153">
        <v>0</v>
      </c>
      <c r="AE359" s="153">
        <v>0</v>
      </c>
      <c r="AF359" s="153">
        <v>0</v>
      </c>
      <c r="AG359" s="153">
        <v>200</v>
      </c>
      <c r="AH359" s="153">
        <v>300</v>
      </c>
      <c r="AI359" s="153">
        <v>150</v>
      </c>
      <c r="AJ359" s="153">
        <v>200</v>
      </c>
      <c r="AK359" s="153">
        <v>200</v>
      </c>
      <c r="AL359" s="153">
        <v>100</v>
      </c>
      <c r="AM359" s="153">
        <v>200</v>
      </c>
      <c r="AN359" s="153">
        <v>0</v>
      </c>
      <c r="AO359" s="153">
        <v>0</v>
      </c>
      <c r="AP359" s="154">
        <v>200</v>
      </c>
      <c r="AQ359" s="153">
        <v>0</v>
      </c>
      <c r="AR359" s="153">
        <v>0</v>
      </c>
      <c r="AS359" s="153">
        <v>800</v>
      </c>
      <c r="AT359" s="153">
        <v>500</v>
      </c>
      <c r="AU359" s="153" t="s">
        <v>7827</v>
      </c>
      <c r="AV359" s="153">
        <v>0</v>
      </c>
      <c r="AW359" s="153">
        <v>0</v>
      </c>
      <c r="AX359" s="153">
        <v>0</v>
      </c>
      <c r="AY359" s="153">
        <v>193000000</v>
      </c>
      <c r="AZ359" s="153">
        <v>193000000</v>
      </c>
      <c r="BA359" s="153">
        <v>100</v>
      </c>
      <c r="BB359" s="153">
        <v>236930000</v>
      </c>
      <c r="BC359" s="153">
        <v>231317400</v>
      </c>
      <c r="BD359" s="153" t="s">
        <v>8119</v>
      </c>
      <c r="BE359" s="153">
        <v>215100000</v>
      </c>
      <c r="BF359" s="153">
        <v>75900000</v>
      </c>
      <c r="BG359" s="153" t="s">
        <v>8120</v>
      </c>
      <c r="BH359" s="155">
        <v>219000000</v>
      </c>
      <c r="BI359" s="153">
        <v>0</v>
      </c>
      <c r="BJ359" s="153">
        <v>0</v>
      </c>
    </row>
    <row r="360" spans="1:62">
      <c r="A360" s="152">
        <v>4050065308</v>
      </c>
      <c r="B360" s="153">
        <v>6</v>
      </c>
      <c r="C360" s="153" t="s">
        <v>8097</v>
      </c>
      <c r="D360" s="153" t="s">
        <v>8098</v>
      </c>
      <c r="E360" s="153">
        <v>2023</v>
      </c>
      <c r="F360" s="153" t="s">
        <v>7102</v>
      </c>
      <c r="G360" s="153" t="s">
        <v>7103</v>
      </c>
      <c r="H360" s="153">
        <v>2</v>
      </c>
      <c r="I360" s="153" t="s">
        <v>7104</v>
      </c>
      <c r="J360" s="153">
        <v>6</v>
      </c>
      <c r="K360" s="153" t="s">
        <v>1025</v>
      </c>
      <c r="L360" s="153" t="s">
        <v>1025</v>
      </c>
      <c r="M360" s="153">
        <v>199</v>
      </c>
      <c r="N360" s="153" t="s">
        <v>7105</v>
      </c>
      <c r="O360" s="153">
        <v>1</v>
      </c>
      <c r="P360" s="153" t="s">
        <v>2356</v>
      </c>
      <c r="Q360" s="153">
        <v>6</v>
      </c>
      <c r="R360" s="153" t="s">
        <v>7112</v>
      </c>
      <c r="S360" s="153">
        <v>1916</v>
      </c>
      <c r="T360" s="153" t="s">
        <v>4076</v>
      </c>
      <c r="U360" s="153">
        <v>20</v>
      </c>
      <c r="V360" s="153">
        <v>3</v>
      </c>
      <c r="W360" s="154">
        <v>19163</v>
      </c>
      <c r="X360" s="153" t="s">
        <v>8121</v>
      </c>
      <c r="Y360" s="153">
        <v>1</v>
      </c>
      <c r="Z360" s="153" t="s">
        <v>229</v>
      </c>
      <c r="AA360" s="153">
        <v>1</v>
      </c>
      <c r="AB360" s="153" t="s">
        <v>7107</v>
      </c>
      <c r="AC360" s="153">
        <v>1</v>
      </c>
      <c r="AD360" s="153">
        <v>0</v>
      </c>
      <c r="AE360" s="153">
        <v>0</v>
      </c>
      <c r="AF360" s="153">
        <v>0</v>
      </c>
      <c r="AG360" s="153">
        <v>100</v>
      </c>
      <c r="AH360" s="153">
        <v>100</v>
      </c>
      <c r="AI360" s="153">
        <v>100</v>
      </c>
      <c r="AJ360" s="153">
        <v>100</v>
      </c>
      <c r="AK360" s="153">
        <v>100</v>
      </c>
      <c r="AL360" s="153">
        <v>100</v>
      </c>
      <c r="AM360" s="153">
        <v>100</v>
      </c>
      <c r="AN360" s="153">
        <v>120</v>
      </c>
      <c r="AO360" s="153">
        <v>120</v>
      </c>
      <c r="AP360" s="154">
        <v>100</v>
      </c>
      <c r="AQ360" s="153">
        <v>0</v>
      </c>
      <c r="AR360" s="153">
        <v>0</v>
      </c>
      <c r="AS360" s="153">
        <v>400</v>
      </c>
      <c r="AT360" s="153">
        <v>320</v>
      </c>
      <c r="AU360" s="153">
        <v>80</v>
      </c>
      <c r="AV360" s="153">
        <v>0</v>
      </c>
      <c r="AW360" s="153">
        <v>0</v>
      </c>
      <c r="AX360" s="153">
        <v>0</v>
      </c>
      <c r="AY360" s="153">
        <v>289000000</v>
      </c>
      <c r="AZ360" s="153">
        <v>289000000</v>
      </c>
      <c r="BA360" s="153">
        <v>100</v>
      </c>
      <c r="BB360" s="153">
        <v>325780000</v>
      </c>
      <c r="BC360" s="153">
        <v>325778475</v>
      </c>
      <c r="BD360" s="153">
        <v>100</v>
      </c>
      <c r="BE360" s="153">
        <v>416672000</v>
      </c>
      <c r="BF360" s="153">
        <v>416672000</v>
      </c>
      <c r="BG360" s="153">
        <v>100</v>
      </c>
      <c r="BH360" s="155">
        <v>329000000</v>
      </c>
      <c r="BI360" s="153">
        <v>0</v>
      </c>
      <c r="BJ360" s="153">
        <v>0</v>
      </c>
    </row>
    <row r="361" spans="1:62">
      <c r="A361" s="152">
        <v>4050065308</v>
      </c>
      <c r="B361" s="153">
        <v>6</v>
      </c>
      <c r="C361" s="153" t="s">
        <v>8097</v>
      </c>
      <c r="D361" s="153" t="s">
        <v>8098</v>
      </c>
      <c r="E361" s="153">
        <v>2023</v>
      </c>
      <c r="F361" s="153" t="s">
        <v>7102</v>
      </c>
      <c r="G361" s="153" t="s">
        <v>7103</v>
      </c>
      <c r="H361" s="153">
        <v>2</v>
      </c>
      <c r="I361" s="153" t="s">
        <v>7104</v>
      </c>
      <c r="J361" s="153">
        <v>6</v>
      </c>
      <c r="K361" s="153" t="s">
        <v>1025</v>
      </c>
      <c r="L361" s="153" t="s">
        <v>1025</v>
      </c>
      <c r="M361" s="153">
        <v>199</v>
      </c>
      <c r="N361" s="153" t="s">
        <v>7105</v>
      </c>
      <c r="O361" s="153">
        <v>1</v>
      </c>
      <c r="P361" s="153" t="s">
        <v>2356</v>
      </c>
      <c r="Q361" s="153">
        <v>6</v>
      </c>
      <c r="R361" s="153" t="s">
        <v>7112</v>
      </c>
      <c r="S361" s="153">
        <v>1916</v>
      </c>
      <c r="T361" s="153" t="s">
        <v>4076</v>
      </c>
      <c r="U361" s="153">
        <v>20</v>
      </c>
      <c r="V361" s="153">
        <v>4</v>
      </c>
      <c r="W361" s="154">
        <v>19164</v>
      </c>
      <c r="X361" s="153" t="s">
        <v>8122</v>
      </c>
      <c r="Y361" s="153">
        <v>1</v>
      </c>
      <c r="Z361" s="153" t="s">
        <v>229</v>
      </c>
      <c r="AA361" s="153">
        <v>1</v>
      </c>
      <c r="AB361" s="153" t="s">
        <v>7107</v>
      </c>
      <c r="AC361" s="153">
        <v>1</v>
      </c>
      <c r="AD361" s="153">
        <v>0</v>
      </c>
      <c r="AE361" s="153">
        <v>0</v>
      </c>
      <c r="AF361" s="153">
        <v>0</v>
      </c>
      <c r="AG361" s="153">
        <v>50</v>
      </c>
      <c r="AH361" s="153">
        <v>60</v>
      </c>
      <c r="AI361" s="153">
        <v>120</v>
      </c>
      <c r="AJ361" s="153">
        <v>50</v>
      </c>
      <c r="AK361" s="153">
        <v>50</v>
      </c>
      <c r="AL361" s="153">
        <v>100</v>
      </c>
      <c r="AM361" s="153">
        <v>50</v>
      </c>
      <c r="AN361" s="153">
        <v>0</v>
      </c>
      <c r="AO361" s="153">
        <v>0</v>
      </c>
      <c r="AP361" s="154">
        <v>50</v>
      </c>
      <c r="AQ361" s="153">
        <v>0</v>
      </c>
      <c r="AR361" s="153">
        <v>0</v>
      </c>
      <c r="AS361" s="153">
        <v>200</v>
      </c>
      <c r="AT361" s="153">
        <v>110</v>
      </c>
      <c r="AU361" s="153">
        <v>55</v>
      </c>
      <c r="AV361" s="153">
        <v>0</v>
      </c>
      <c r="AW361" s="153">
        <v>0</v>
      </c>
      <c r="AX361" s="153">
        <v>0</v>
      </c>
      <c r="AY361" s="153">
        <v>67000000</v>
      </c>
      <c r="AZ361" s="153">
        <v>67000000</v>
      </c>
      <c r="BA361" s="153">
        <v>100</v>
      </c>
      <c r="BB361" s="153">
        <v>88849000</v>
      </c>
      <c r="BC361" s="153">
        <v>88848750</v>
      </c>
      <c r="BD361" s="153">
        <v>100</v>
      </c>
      <c r="BE361" s="153">
        <v>74000000</v>
      </c>
      <c r="BF361" s="153">
        <v>0</v>
      </c>
      <c r="BG361" s="153">
        <v>0</v>
      </c>
      <c r="BH361" s="155">
        <v>77000000</v>
      </c>
      <c r="BI361" s="153">
        <v>0</v>
      </c>
      <c r="BJ361" s="153">
        <v>0</v>
      </c>
    </row>
    <row r="362" spans="1:62">
      <c r="A362" s="152">
        <v>4050065308</v>
      </c>
      <c r="B362" s="153">
        <v>6</v>
      </c>
      <c r="C362" s="153" t="s">
        <v>8097</v>
      </c>
      <c r="D362" s="153" t="s">
        <v>8098</v>
      </c>
      <c r="E362" s="153">
        <v>2023</v>
      </c>
      <c r="F362" s="153" t="s">
        <v>7102</v>
      </c>
      <c r="G362" s="153" t="s">
        <v>7103</v>
      </c>
      <c r="H362" s="153">
        <v>2</v>
      </c>
      <c r="I362" s="153" t="s">
        <v>7104</v>
      </c>
      <c r="J362" s="153">
        <v>6</v>
      </c>
      <c r="K362" s="153" t="s">
        <v>1025</v>
      </c>
      <c r="L362" s="153" t="s">
        <v>1025</v>
      </c>
      <c r="M362" s="153">
        <v>199</v>
      </c>
      <c r="N362" s="153" t="s">
        <v>7105</v>
      </c>
      <c r="O362" s="153">
        <v>1</v>
      </c>
      <c r="P362" s="153" t="s">
        <v>2356</v>
      </c>
      <c r="Q362" s="153">
        <v>6</v>
      </c>
      <c r="R362" s="153" t="s">
        <v>7112</v>
      </c>
      <c r="S362" s="153">
        <v>1916</v>
      </c>
      <c r="T362" s="153" t="s">
        <v>4076</v>
      </c>
      <c r="U362" s="153">
        <v>20</v>
      </c>
      <c r="V362" s="153">
        <v>5</v>
      </c>
      <c r="W362" s="154">
        <v>19165</v>
      </c>
      <c r="X362" s="153" t="s">
        <v>8123</v>
      </c>
      <c r="Y362" s="153">
        <v>1</v>
      </c>
      <c r="Z362" s="153" t="s">
        <v>229</v>
      </c>
      <c r="AA362" s="153">
        <v>1</v>
      </c>
      <c r="AB362" s="153" t="s">
        <v>7107</v>
      </c>
      <c r="AC362" s="153">
        <v>1</v>
      </c>
      <c r="AD362" s="153">
        <v>0</v>
      </c>
      <c r="AE362" s="153">
        <v>0</v>
      </c>
      <c r="AF362" s="153">
        <v>0</v>
      </c>
      <c r="AG362" s="153">
        <v>100</v>
      </c>
      <c r="AH362" s="153">
        <v>250</v>
      </c>
      <c r="AI362" s="153">
        <v>250</v>
      </c>
      <c r="AJ362" s="153">
        <v>100</v>
      </c>
      <c r="AK362" s="153">
        <v>100</v>
      </c>
      <c r="AL362" s="153">
        <v>100</v>
      </c>
      <c r="AM362" s="153">
        <v>100</v>
      </c>
      <c r="AN362" s="153">
        <v>100</v>
      </c>
      <c r="AO362" s="153">
        <v>100</v>
      </c>
      <c r="AP362" s="154">
        <v>100</v>
      </c>
      <c r="AQ362" s="153">
        <v>0</v>
      </c>
      <c r="AR362" s="153">
        <v>0</v>
      </c>
      <c r="AS362" s="153">
        <v>400</v>
      </c>
      <c r="AT362" s="153">
        <v>450</v>
      </c>
      <c r="AU362" s="153" t="s">
        <v>7543</v>
      </c>
      <c r="AV362" s="153">
        <v>0</v>
      </c>
      <c r="AW362" s="153">
        <v>0</v>
      </c>
      <c r="AX362" s="153">
        <v>0</v>
      </c>
      <c r="AY362" s="153">
        <v>212000000</v>
      </c>
      <c r="AZ362" s="153">
        <v>212000000</v>
      </c>
      <c r="BA362" s="153">
        <v>100</v>
      </c>
      <c r="BB362" s="153">
        <v>236930000</v>
      </c>
      <c r="BC362" s="153">
        <v>236930000</v>
      </c>
      <c r="BD362" s="153">
        <v>100</v>
      </c>
      <c r="BE362" s="153">
        <v>109800000</v>
      </c>
      <c r="BF362" s="153">
        <v>109800000</v>
      </c>
      <c r="BG362" s="153">
        <v>100</v>
      </c>
      <c r="BH362" s="155">
        <v>241000000</v>
      </c>
      <c r="BI362" s="153">
        <v>0</v>
      </c>
      <c r="BJ362" s="153">
        <v>0</v>
      </c>
    </row>
    <row r="363" spans="1:62">
      <c r="A363" s="152">
        <v>4050065308</v>
      </c>
      <c r="B363" s="153">
        <v>6</v>
      </c>
      <c r="C363" s="153" t="s">
        <v>8097</v>
      </c>
      <c r="D363" s="153" t="s">
        <v>8098</v>
      </c>
      <c r="E363" s="153">
        <v>2023</v>
      </c>
      <c r="F363" s="153" t="s">
        <v>7102</v>
      </c>
      <c r="G363" s="153" t="s">
        <v>7103</v>
      </c>
      <c r="H363" s="153">
        <v>2</v>
      </c>
      <c r="I363" s="153" t="s">
        <v>7104</v>
      </c>
      <c r="J363" s="153">
        <v>6</v>
      </c>
      <c r="K363" s="153" t="s">
        <v>1025</v>
      </c>
      <c r="L363" s="153" t="s">
        <v>1025</v>
      </c>
      <c r="M363" s="153">
        <v>199</v>
      </c>
      <c r="N363" s="153" t="s">
        <v>7105</v>
      </c>
      <c r="O363" s="153">
        <v>1</v>
      </c>
      <c r="P363" s="153" t="s">
        <v>2356</v>
      </c>
      <c r="Q363" s="153">
        <v>6</v>
      </c>
      <c r="R363" s="153" t="s">
        <v>7112</v>
      </c>
      <c r="S363" s="153">
        <v>1916</v>
      </c>
      <c r="T363" s="153" t="s">
        <v>4076</v>
      </c>
      <c r="U363" s="153">
        <v>20</v>
      </c>
      <c r="V363" s="153">
        <v>6</v>
      </c>
      <c r="W363" s="154">
        <v>19166</v>
      </c>
      <c r="X363" s="153" t="s">
        <v>8124</v>
      </c>
      <c r="Y363" s="153">
        <v>1</v>
      </c>
      <c r="Z363" s="153" t="s">
        <v>229</v>
      </c>
      <c r="AA363" s="153">
        <v>1</v>
      </c>
      <c r="AB363" s="153" t="s">
        <v>7107</v>
      </c>
      <c r="AC363" s="153">
        <v>1</v>
      </c>
      <c r="AD363" s="153">
        <v>0</v>
      </c>
      <c r="AE363" s="153">
        <v>0</v>
      </c>
      <c r="AF363" s="153">
        <v>0</v>
      </c>
      <c r="AG363" s="153">
        <v>30</v>
      </c>
      <c r="AH363" s="153">
        <v>30</v>
      </c>
      <c r="AI363" s="153">
        <v>100</v>
      </c>
      <c r="AJ363" s="153">
        <v>30</v>
      </c>
      <c r="AK363" s="153">
        <v>30</v>
      </c>
      <c r="AL363" s="153">
        <v>100</v>
      </c>
      <c r="AM363" s="153">
        <v>30</v>
      </c>
      <c r="AN363" s="153">
        <v>30</v>
      </c>
      <c r="AO363" s="153">
        <v>100</v>
      </c>
      <c r="AP363" s="154">
        <v>30</v>
      </c>
      <c r="AQ363" s="153">
        <v>0</v>
      </c>
      <c r="AR363" s="153">
        <v>0</v>
      </c>
      <c r="AS363" s="153">
        <v>120</v>
      </c>
      <c r="AT363" s="153">
        <v>90</v>
      </c>
      <c r="AU363" s="153">
        <v>75</v>
      </c>
      <c r="AV363" s="153">
        <v>0</v>
      </c>
      <c r="AW363" s="153">
        <v>0</v>
      </c>
      <c r="AX363" s="153">
        <v>0</v>
      </c>
      <c r="AY363" s="153">
        <v>32000000</v>
      </c>
      <c r="AZ363" s="153">
        <v>32000000</v>
      </c>
      <c r="BA363" s="153">
        <v>100</v>
      </c>
      <c r="BB363" s="153">
        <v>29616000</v>
      </c>
      <c r="BC363" s="153">
        <v>29616000</v>
      </c>
      <c r="BD363" s="153">
        <v>100</v>
      </c>
      <c r="BE363" s="153">
        <v>33874000</v>
      </c>
      <c r="BF363" s="153">
        <v>33874000</v>
      </c>
      <c r="BG363" s="153">
        <v>100</v>
      </c>
      <c r="BH363" s="155">
        <v>39000000</v>
      </c>
      <c r="BI363" s="153">
        <v>0</v>
      </c>
      <c r="BJ363" s="153">
        <v>0</v>
      </c>
    </row>
    <row r="364" spans="1:62">
      <c r="A364" s="152">
        <v>4050065308</v>
      </c>
      <c r="B364" s="153">
        <v>6</v>
      </c>
      <c r="C364" s="153" t="s">
        <v>8097</v>
      </c>
      <c r="D364" s="153" t="s">
        <v>8098</v>
      </c>
      <c r="E364" s="153">
        <v>2023</v>
      </c>
      <c r="F364" s="153" t="s">
        <v>7102</v>
      </c>
      <c r="G364" s="153" t="s">
        <v>7103</v>
      </c>
      <c r="H364" s="153">
        <v>2</v>
      </c>
      <c r="I364" s="153" t="s">
        <v>7104</v>
      </c>
      <c r="J364" s="153">
        <v>6</v>
      </c>
      <c r="K364" s="153" t="s">
        <v>1025</v>
      </c>
      <c r="L364" s="153" t="s">
        <v>1025</v>
      </c>
      <c r="M364" s="153">
        <v>199</v>
      </c>
      <c r="N364" s="153" t="s">
        <v>7105</v>
      </c>
      <c r="O364" s="153">
        <v>1</v>
      </c>
      <c r="P364" s="153" t="s">
        <v>2356</v>
      </c>
      <c r="Q364" s="153">
        <v>8</v>
      </c>
      <c r="R364" s="153" t="s">
        <v>2985</v>
      </c>
      <c r="S364" s="153">
        <v>1917</v>
      </c>
      <c r="T364" s="153" t="s">
        <v>4095</v>
      </c>
      <c r="U364" s="153">
        <v>11</v>
      </c>
      <c r="V364" s="153">
        <v>1</v>
      </c>
      <c r="W364" s="154">
        <v>19171</v>
      </c>
      <c r="X364" s="153" t="s">
        <v>8125</v>
      </c>
      <c r="Y364" s="153">
        <v>1</v>
      </c>
      <c r="Z364" s="153" t="s">
        <v>229</v>
      </c>
      <c r="AA364" s="153">
        <v>1</v>
      </c>
      <c r="AB364" s="153" t="s">
        <v>7107</v>
      </c>
      <c r="AC364" s="153">
        <v>1</v>
      </c>
      <c r="AD364" s="153">
        <v>0</v>
      </c>
      <c r="AE364" s="153">
        <v>0</v>
      </c>
      <c r="AF364" s="153">
        <v>0</v>
      </c>
      <c r="AG364" s="153">
        <v>200</v>
      </c>
      <c r="AH364" s="153">
        <v>650</v>
      </c>
      <c r="AI364" s="153">
        <v>325</v>
      </c>
      <c r="AJ364" s="153">
        <v>200</v>
      </c>
      <c r="AK364" s="153">
        <v>200</v>
      </c>
      <c r="AL364" s="153">
        <v>100</v>
      </c>
      <c r="AM364" s="153">
        <v>200</v>
      </c>
      <c r="AN364" s="153">
        <v>80</v>
      </c>
      <c r="AO364" s="153">
        <v>40</v>
      </c>
      <c r="AP364" s="154">
        <v>200</v>
      </c>
      <c r="AQ364" s="153">
        <v>0</v>
      </c>
      <c r="AR364" s="153">
        <v>0</v>
      </c>
      <c r="AS364" s="153">
        <v>800</v>
      </c>
      <c r="AT364" s="153">
        <v>930</v>
      </c>
      <c r="AU364" s="153" t="s">
        <v>8126</v>
      </c>
      <c r="AV364" s="153">
        <v>0</v>
      </c>
      <c r="AW364" s="153">
        <v>0</v>
      </c>
      <c r="AX364" s="153">
        <v>0</v>
      </c>
      <c r="AY364" s="153">
        <v>241000000</v>
      </c>
      <c r="AZ364" s="153">
        <v>240984074</v>
      </c>
      <c r="BA364" s="153" t="s">
        <v>7175</v>
      </c>
      <c r="BB364" s="153">
        <v>296163000</v>
      </c>
      <c r="BC364" s="153">
        <v>296163000</v>
      </c>
      <c r="BD364" s="153">
        <v>100</v>
      </c>
      <c r="BE364" s="153">
        <v>184000000</v>
      </c>
      <c r="BF364" s="153">
        <v>102390000</v>
      </c>
      <c r="BG364" s="153" t="s">
        <v>8127</v>
      </c>
      <c r="BH364" s="155">
        <v>274000000</v>
      </c>
      <c r="BI364" s="153">
        <v>0</v>
      </c>
      <c r="BJ364" s="153">
        <v>0</v>
      </c>
    </row>
    <row r="365" spans="1:62">
      <c r="A365" s="152">
        <v>4050065308</v>
      </c>
      <c r="B365" s="153">
        <v>6</v>
      </c>
      <c r="C365" s="153" t="s">
        <v>8097</v>
      </c>
      <c r="D365" s="153" t="s">
        <v>8098</v>
      </c>
      <c r="E365" s="153">
        <v>2023</v>
      </c>
      <c r="F365" s="153" t="s">
        <v>7102</v>
      </c>
      <c r="G365" s="153" t="s">
        <v>7103</v>
      </c>
      <c r="H365" s="153">
        <v>2</v>
      </c>
      <c r="I365" s="153" t="s">
        <v>7104</v>
      </c>
      <c r="J365" s="153">
        <v>6</v>
      </c>
      <c r="K365" s="153" t="s">
        <v>1025</v>
      </c>
      <c r="L365" s="153" t="s">
        <v>1025</v>
      </c>
      <c r="M365" s="153">
        <v>199</v>
      </c>
      <c r="N365" s="153" t="s">
        <v>7105</v>
      </c>
      <c r="O365" s="153">
        <v>1</v>
      </c>
      <c r="P365" s="153" t="s">
        <v>2356</v>
      </c>
      <c r="Q365" s="153">
        <v>12</v>
      </c>
      <c r="R365" s="153" t="s">
        <v>2489</v>
      </c>
      <c r="S365" s="153">
        <v>1909</v>
      </c>
      <c r="T365" s="153" t="s">
        <v>4099</v>
      </c>
      <c r="U365" s="153">
        <v>16</v>
      </c>
      <c r="V365" s="153">
        <v>1</v>
      </c>
      <c r="W365" s="154">
        <v>19091</v>
      </c>
      <c r="X365" s="153" t="s">
        <v>8128</v>
      </c>
      <c r="Y365" s="153">
        <v>1</v>
      </c>
      <c r="Z365" s="153" t="s">
        <v>229</v>
      </c>
      <c r="AA365" s="153">
        <v>1</v>
      </c>
      <c r="AB365" s="153" t="s">
        <v>7107</v>
      </c>
      <c r="AC365" s="153">
        <v>1</v>
      </c>
      <c r="AD365" s="153">
        <v>0</v>
      </c>
      <c r="AE365" s="153">
        <v>0</v>
      </c>
      <c r="AF365" s="153">
        <v>0</v>
      </c>
      <c r="AG365" s="153">
        <v>3</v>
      </c>
      <c r="AH365" s="153">
        <v>3</v>
      </c>
      <c r="AI365" s="153">
        <v>100</v>
      </c>
      <c r="AJ365" s="153">
        <v>3</v>
      </c>
      <c r="AK365" s="153">
        <v>3</v>
      </c>
      <c r="AL365" s="153">
        <v>100</v>
      </c>
      <c r="AM365" s="153">
        <v>3</v>
      </c>
      <c r="AN365" s="153">
        <v>1</v>
      </c>
      <c r="AO365" s="153" t="s">
        <v>7589</v>
      </c>
      <c r="AP365" s="154">
        <v>3</v>
      </c>
      <c r="AQ365" s="153">
        <v>0</v>
      </c>
      <c r="AR365" s="153">
        <v>0</v>
      </c>
      <c r="AS365" s="153">
        <v>12</v>
      </c>
      <c r="AT365" s="153">
        <v>7</v>
      </c>
      <c r="AU365" s="153" t="s">
        <v>7211</v>
      </c>
      <c r="AV365" s="153">
        <v>0</v>
      </c>
      <c r="AW365" s="153">
        <v>0</v>
      </c>
      <c r="AX365" s="153">
        <v>0</v>
      </c>
      <c r="AY365" s="153">
        <v>555000000</v>
      </c>
      <c r="AZ365" s="153">
        <v>507319920</v>
      </c>
      <c r="BA365" s="153" t="s">
        <v>8129</v>
      </c>
      <c r="BB365" s="153">
        <v>651560000</v>
      </c>
      <c r="BC365" s="153">
        <v>435879810</v>
      </c>
      <c r="BD365" s="153" t="s">
        <v>8130</v>
      </c>
      <c r="BE365" s="153">
        <v>750000000</v>
      </c>
      <c r="BF365" s="153">
        <v>76064154</v>
      </c>
      <c r="BG365" s="153" t="s">
        <v>8131</v>
      </c>
      <c r="BH365" s="155">
        <v>633000000</v>
      </c>
      <c r="BI365" s="153">
        <v>0</v>
      </c>
      <c r="BJ365" s="153">
        <v>0</v>
      </c>
    </row>
    <row r="366" spans="1:62">
      <c r="A366" s="152">
        <v>4050065308</v>
      </c>
      <c r="B366" s="153">
        <v>6</v>
      </c>
      <c r="C366" s="153" t="s">
        <v>8097</v>
      </c>
      <c r="D366" s="153" t="s">
        <v>8098</v>
      </c>
      <c r="E366" s="153">
        <v>2023</v>
      </c>
      <c r="F366" s="153" t="s">
        <v>7102</v>
      </c>
      <c r="G366" s="153" t="s">
        <v>7103</v>
      </c>
      <c r="H366" s="153">
        <v>2</v>
      </c>
      <c r="I366" s="153" t="s">
        <v>7104</v>
      </c>
      <c r="J366" s="153">
        <v>6</v>
      </c>
      <c r="K366" s="153" t="s">
        <v>1025</v>
      </c>
      <c r="L366" s="153" t="s">
        <v>1025</v>
      </c>
      <c r="M366" s="153">
        <v>199</v>
      </c>
      <c r="N366" s="153" t="s">
        <v>7105</v>
      </c>
      <c r="O366" s="153">
        <v>1</v>
      </c>
      <c r="P366" s="153" t="s">
        <v>2356</v>
      </c>
      <c r="Q366" s="153">
        <v>14</v>
      </c>
      <c r="R366" s="153" t="s">
        <v>2501</v>
      </c>
      <c r="S366" s="153">
        <v>1910</v>
      </c>
      <c r="T366" s="153" t="s">
        <v>4103</v>
      </c>
      <c r="U366" s="153">
        <v>8</v>
      </c>
      <c r="V366" s="153">
        <v>1</v>
      </c>
      <c r="W366" s="154">
        <v>19101</v>
      </c>
      <c r="X366" s="153" t="s">
        <v>8132</v>
      </c>
      <c r="Y366" s="153">
        <v>1</v>
      </c>
      <c r="Z366" s="153" t="s">
        <v>229</v>
      </c>
      <c r="AA366" s="153">
        <v>1</v>
      </c>
      <c r="AB366" s="153" t="s">
        <v>7107</v>
      </c>
      <c r="AC366" s="153">
        <v>1</v>
      </c>
      <c r="AD366" s="153">
        <v>0</v>
      </c>
      <c r="AE366" s="153">
        <v>0</v>
      </c>
      <c r="AF366" s="153">
        <v>0</v>
      </c>
      <c r="AG366" s="153">
        <v>3</v>
      </c>
      <c r="AH366" s="153">
        <v>3</v>
      </c>
      <c r="AI366" s="153">
        <v>100</v>
      </c>
      <c r="AJ366" s="153">
        <v>3</v>
      </c>
      <c r="AK366" s="153">
        <v>3</v>
      </c>
      <c r="AL366" s="153">
        <v>100</v>
      </c>
      <c r="AM366" s="153">
        <v>3</v>
      </c>
      <c r="AN366" s="153">
        <v>0</v>
      </c>
      <c r="AO366" s="153">
        <v>0</v>
      </c>
      <c r="AP366" s="154">
        <v>3</v>
      </c>
      <c r="AQ366" s="153">
        <v>0</v>
      </c>
      <c r="AR366" s="153">
        <v>0</v>
      </c>
      <c r="AS366" s="153">
        <v>12</v>
      </c>
      <c r="AT366" s="153">
        <v>6</v>
      </c>
      <c r="AU366" s="153">
        <v>50</v>
      </c>
      <c r="AV366" s="153">
        <v>0</v>
      </c>
      <c r="AW366" s="153">
        <v>0</v>
      </c>
      <c r="AX366" s="153">
        <v>0</v>
      </c>
      <c r="AY366" s="153">
        <v>502000000</v>
      </c>
      <c r="AZ366" s="153">
        <v>500762296</v>
      </c>
      <c r="BA366" s="153" t="s">
        <v>8133</v>
      </c>
      <c r="BB366" s="153">
        <v>589365000</v>
      </c>
      <c r="BC366" s="153">
        <v>589365000</v>
      </c>
      <c r="BD366" s="153">
        <v>100</v>
      </c>
      <c r="BE366" s="153">
        <v>600000000</v>
      </c>
      <c r="BF366" s="153">
        <v>92200000</v>
      </c>
      <c r="BG366" s="153" t="s">
        <v>8134</v>
      </c>
      <c r="BH366" s="155">
        <v>610000000</v>
      </c>
      <c r="BI366" s="153">
        <v>0</v>
      </c>
      <c r="BJ366" s="153">
        <v>0</v>
      </c>
    </row>
    <row r="367" spans="1:62">
      <c r="A367" s="152">
        <v>4050065308</v>
      </c>
      <c r="B367" s="153">
        <v>6</v>
      </c>
      <c r="C367" s="153" t="s">
        <v>8097</v>
      </c>
      <c r="D367" s="153" t="s">
        <v>8098</v>
      </c>
      <c r="E367" s="153">
        <v>2023</v>
      </c>
      <c r="F367" s="153" t="s">
        <v>7102</v>
      </c>
      <c r="G367" s="153" t="s">
        <v>7103</v>
      </c>
      <c r="H367" s="153">
        <v>2</v>
      </c>
      <c r="I367" s="153" t="s">
        <v>7104</v>
      </c>
      <c r="J367" s="153">
        <v>6</v>
      </c>
      <c r="K367" s="153" t="s">
        <v>1025</v>
      </c>
      <c r="L367" s="153" t="s">
        <v>1025</v>
      </c>
      <c r="M367" s="153">
        <v>199</v>
      </c>
      <c r="N367" s="153" t="s">
        <v>7105</v>
      </c>
      <c r="O367" s="153">
        <v>1</v>
      </c>
      <c r="P367" s="153" t="s">
        <v>2356</v>
      </c>
      <c r="Q367" s="153">
        <v>17</v>
      </c>
      <c r="R367" s="153" t="s">
        <v>2510</v>
      </c>
      <c r="S367" s="153">
        <v>1911</v>
      </c>
      <c r="T367" s="153" t="s">
        <v>4108</v>
      </c>
      <c r="U367" s="153">
        <v>14</v>
      </c>
      <c r="V367" s="153">
        <v>1</v>
      </c>
      <c r="W367" s="154">
        <v>19111</v>
      </c>
      <c r="X367" s="153" t="s">
        <v>8135</v>
      </c>
      <c r="Y367" s="153">
        <v>1</v>
      </c>
      <c r="Z367" s="153" t="s">
        <v>229</v>
      </c>
      <c r="AA367" s="153">
        <v>1</v>
      </c>
      <c r="AB367" s="153" t="s">
        <v>7107</v>
      </c>
      <c r="AC367" s="153">
        <v>1</v>
      </c>
      <c r="AD367" s="153">
        <v>0</v>
      </c>
      <c r="AE367" s="153">
        <v>0</v>
      </c>
      <c r="AF367" s="153">
        <v>0</v>
      </c>
      <c r="AG367" s="153">
        <v>45</v>
      </c>
      <c r="AH367" s="153">
        <v>45</v>
      </c>
      <c r="AI367" s="153">
        <v>100</v>
      </c>
      <c r="AJ367" s="153">
        <v>45</v>
      </c>
      <c r="AK367" s="153">
        <v>45</v>
      </c>
      <c r="AL367" s="153">
        <v>100</v>
      </c>
      <c r="AM367" s="153">
        <v>45</v>
      </c>
      <c r="AN367" s="153">
        <v>0</v>
      </c>
      <c r="AO367" s="153">
        <v>0</v>
      </c>
      <c r="AP367" s="154">
        <v>45</v>
      </c>
      <c r="AQ367" s="153">
        <v>0</v>
      </c>
      <c r="AR367" s="153">
        <v>0</v>
      </c>
      <c r="AS367" s="153">
        <v>180</v>
      </c>
      <c r="AT367" s="153">
        <v>90</v>
      </c>
      <c r="AU367" s="153">
        <v>50</v>
      </c>
      <c r="AV367" s="153">
        <v>0</v>
      </c>
      <c r="AW367" s="153">
        <v>0</v>
      </c>
      <c r="AX367" s="153">
        <v>0</v>
      </c>
      <c r="AY367" s="153">
        <v>1635982654</v>
      </c>
      <c r="AZ367" s="153">
        <v>1630809405</v>
      </c>
      <c r="BA367" s="153" t="s">
        <v>8136</v>
      </c>
      <c r="BB367" s="153">
        <v>1869750000</v>
      </c>
      <c r="BC367" s="153">
        <v>1869750000</v>
      </c>
      <c r="BD367" s="153">
        <v>100</v>
      </c>
      <c r="BE367" s="153">
        <v>2700000000</v>
      </c>
      <c r="BF367" s="153">
        <v>2700000000</v>
      </c>
      <c r="BG367" s="153">
        <v>100</v>
      </c>
      <c r="BH367" s="155">
        <v>1894000000</v>
      </c>
      <c r="BI367" s="153">
        <v>0</v>
      </c>
      <c r="BJ367" s="153">
        <v>0</v>
      </c>
    </row>
    <row r="368" spans="1:62">
      <c r="A368" s="152">
        <v>4050065308</v>
      </c>
      <c r="B368" s="153">
        <v>6</v>
      </c>
      <c r="C368" s="153" t="s">
        <v>8097</v>
      </c>
      <c r="D368" s="153" t="s">
        <v>8098</v>
      </c>
      <c r="E368" s="153">
        <v>2023</v>
      </c>
      <c r="F368" s="153" t="s">
        <v>7102</v>
      </c>
      <c r="G368" s="153" t="s">
        <v>7103</v>
      </c>
      <c r="H368" s="153">
        <v>2</v>
      </c>
      <c r="I368" s="153" t="s">
        <v>7104</v>
      </c>
      <c r="J368" s="153">
        <v>6</v>
      </c>
      <c r="K368" s="153" t="s">
        <v>1025</v>
      </c>
      <c r="L368" s="153" t="s">
        <v>1025</v>
      </c>
      <c r="M368" s="153">
        <v>199</v>
      </c>
      <c r="N368" s="153" t="s">
        <v>7105</v>
      </c>
      <c r="O368" s="153">
        <v>1</v>
      </c>
      <c r="P368" s="153" t="s">
        <v>2356</v>
      </c>
      <c r="Q368" s="153">
        <v>17</v>
      </c>
      <c r="R368" s="153" t="s">
        <v>2510</v>
      </c>
      <c r="S368" s="153">
        <v>1911</v>
      </c>
      <c r="T368" s="153" t="s">
        <v>4108</v>
      </c>
      <c r="U368" s="153">
        <v>14</v>
      </c>
      <c r="V368" s="153">
        <v>2</v>
      </c>
      <c r="W368" s="154">
        <v>19112</v>
      </c>
      <c r="X368" s="153" t="s">
        <v>8137</v>
      </c>
      <c r="Y368" s="153">
        <v>1</v>
      </c>
      <c r="Z368" s="153" t="s">
        <v>229</v>
      </c>
      <c r="AA368" s="153">
        <v>1</v>
      </c>
      <c r="AB368" s="153" t="s">
        <v>7107</v>
      </c>
      <c r="AC368" s="153">
        <v>1</v>
      </c>
      <c r="AD368" s="153">
        <v>0</v>
      </c>
      <c r="AE368" s="153">
        <v>0</v>
      </c>
      <c r="AF368" s="153">
        <v>0</v>
      </c>
      <c r="AG368" s="153">
        <v>45</v>
      </c>
      <c r="AH368" s="153">
        <v>45</v>
      </c>
      <c r="AI368" s="153">
        <v>100</v>
      </c>
      <c r="AJ368" s="153">
        <v>45</v>
      </c>
      <c r="AK368" s="153">
        <v>45</v>
      </c>
      <c r="AL368" s="153">
        <v>100</v>
      </c>
      <c r="AM368" s="153">
        <v>45</v>
      </c>
      <c r="AN368" s="153">
        <v>0</v>
      </c>
      <c r="AO368" s="153">
        <v>0</v>
      </c>
      <c r="AP368" s="154">
        <v>45</v>
      </c>
      <c r="AQ368" s="153">
        <v>0</v>
      </c>
      <c r="AR368" s="153">
        <v>0</v>
      </c>
      <c r="AS368" s="153">
        <v>180</v>
      </c>
      <c r="AT368" s="153">
        <v>90</v>
      </c>
      <c r="AU368" s="153">
        <v>50</v>
      </c>
      <c r="AV368" s="153">
        <v>0</v>
      </c>
      <c r="AW368" s="153">
        <v>0</v>
      </c>
      <c r="AX368" s="153">
        <v>0</v>
      </c>
      <c r="AY368" s="153">
        <v>326017346</v>
      </c>
      <c r="AZ368" s="153">
        <v>326017346</v>
      </c>
      <c r="BA368" s="153">
        <v>100</v>
      </c>
      <c r="BB368" s="153">
        <v>440326000</v>
      </c>
      <c r="BC368" s="153">
        <v>440326000</v>
      </c>
      <c r="BD368" s="153">
        <v>100</v>
      </c>
      <c r="BE368" s="153">
        <v>509500000</v>
      </c>
      <c r="BF368" s="153">
        <v>509500000</v>
      </c>
      <c r="BG368" s="153">
        <v>100</v>
      </c>
      <c r="BH368" s="155">
        <v>334000000</v>
      </c>
      <c r="BI368" s="153">
        <v>0</v>
      </c>
      <c r="BJ368" s="153">
        <v>0</v>
      </c>
    </row>
    <row r="369" spans="1:62">
      <c r="A369" s="152">
        <v>4050065308</v>
      </c>
      <c r="B369" s="153">
        <v>6</v>
      </c>
      <c r="C369" s="153" t="s">
        <v>8097</v>
      </c>
      <c r="D369" s="153" t="s">
        <v>8098</v>
      </c>
      <c r="E369" s="153">
        <v>2023</v>
      </c>
      <c r="F369" s="153" t="s">
        <v>7102</v>
      </c>
      <c r="G369" s="153" t="s">
        <v>7103</v>
      </c>
      <c r="H369" s="153">
        <v>2</v>
      </c>
      <c r="I369" s="153" t="s">
        <v>7104</v>
      </c>
      <c r="J369" s="153">
        <v>6</v>
      </c>
      <c r="K369" s="153" t="s">
        <v>1025</v>
      </c>
      <c r="L369" s="153" t="s">
        <v>1025</v>
      </c>
      <c r="M369" s="153">
        <v>199</v>
      </c>
      <c r="N369" s="153" t="s">
        <v>7105</v>
      </c>
      <c r="O369" s="153">
        <v>1</v>
      </c>
      <c r="P369" s="153" t="s">
        <v>2356</v>
      </c>
      <c r="Q369" s="153">
        <v>20</v>
      </c>
      <c r="R369" s="153" t="s">
        <v>2528</v>
      </c>
      <c r="S369" s="153">
        <v>2037</v>
      </c>
      <c r="T369" s="153" t="s">
        <v>4117</v>
      </c>
      <c r="U369" s="153">
        <v>17</v>
      </c>
      <c r="V369" s="153">
        <v>1</v>
      </c>
      <c r="W369" s="154">
        <v>20371</v>
      </c>
      <c r="X369" s="153" t="s">
        <v>8138</v>
      </c>
      <c r="Y369" s="153">
        <v>1</v>
      </c>
      <c r="Z369" s="153" t="s">
        <v>229</v>
      </c>
      <c r="AA369" s="153">
        <v>1</v>
      </c>
      <c r="AB369" s="153" t="s">
        <v>7107</v>
      </c>
      <c r="AC369" s="153">
        <v>1</v>
      </c>
      <c r="AD369" s="153">
        <v>0</v>
      </c>
      <c r="AE369" s="153">
        <v>0</v>
      </c>
      <c r="AF369" s="153">
        <v>0</v>
      </c>
      <c r="AG369" s="153">
        <v>350</v>
      </c>
      <c r="AH369" s="153">
        <v>550</v>
      </c>
      <c r="AI369" s="153" t="s">
        <v>7219</v>
      </c>
      <c r="AJ369" s="153">
        <v>350</v>
      </c>
      <c r="AK369" s="153">
        <v>550</v>
      </c>
      <c r="AL369" s="153" t="s">
        <v>7219</v>
      </c>
      <c r="AM369" s="153">
        <v>350</v>
      </c>
      <c r="AN369" s="153">
        <v>470</v>
      </c>
      <c r="AO369" s="153" t="s">
        <v>8139</v>
      </c>
      <c r="AP369" s="154">
        <v>350</v>
      </c>
      <c r="AQ369" s="153">
        <v>0</v>
      </c>
      <c r="AR369" s="153">
        <v>0</v>
      </c>
      <c r="AS369" s="153">
        <v>1400</v>
      </c>
      <c r="AT369" s="153">
        <v>1570</v>
      </c>
      <c r="AU369" s="153" t="s">
        <v>8140</v>
      </c>
      <c r="AV369" s="153">
        <v>0</v>
      </c>
      <c r="AW369" s="153">
        <v>0</v>
      </c>
      <c r="AX369" s="153">
        <v>0</v>
      </c>
      <c r="AY369" s="153">
        <v>358773000</v>
      </c>
      <c r="AZ369" s="153">
        <v>358772902</v>
      </c>
      <c r="BA369" s="153">
        <v>100</v>
      </c>
      <c r="BB369" s="153">
        <v>429244099</v>
      </c>
      <c r="BC369" s="153">
        <v>429244099</v>
      </c>
      <c r="BD369" s="153">
        <v>100</v>
      </c>
      <c r="BE369" s="153">
        <v>529022000</v>
      </c>
      <c r="BF369" s="153">
        <v>392827200</v>
      </c>
      <c r="BG369" s="153" t="s">
        <v>8141</v>
      </c>
      <c r="BH369" s="155">
        <v>339000000</v>
      </c>
      <c r="BI369" s="153">
        <v>0</v>
      </c>
      <c r="BJ369" s="153">
        <v>0</v>
      </c>
    </row>
    <row r="370" spans="1:62">
      <c r="A370" s="152">
        <v>4050065308</v>
      </c>
      <c r="B370" s="153">
        <v>6</v>
      </c>
      <c r="C370" s="153" t="s">
        <v>8097</v>
      </c>
      <c r="D370" s="153" t="s">
        <v>8098</v>
      </c>
      <c r="E370" s="153">
        <v>2023</v>
      </c>
      <c r="F370" s="153" t="s">
        <v>7102</v>
      </c>
      <c r="G370" s="153" t="s">
        <v>7103</v>
      </c>
      <c r="H370" s="153">
        <v>2</v>
      </c>
      <c r="I370" s="153" t="s">
        <v>7104</v>
      </c>
      <c r="J370" s="153">
        <v>6</v>
      </c>
      <c r="K370" s="153" t="s">
        <v>1025</v>
      </c>
      <c r="L370" s="153" t="s">
        <v>1025</v>
      </c>
      <c r="M370" s="153">
        <v>199</v>
      </c>
      <c r="N370" s="153" t="s">
        <v>7105</v>
      </c>
      <c r="O370" s="153">
        <v>1</v>
      </c>
      <c r="P370" s="153" t="s">
        <v>2356</v>
      </c>
      <c r="Q370" s="153">
        <v>20</v>
      </c>
      <c r="R370" s="153" t="s">
        <v>2528</v>
      </c>
      <c r="S370" s="153">
        <v>2037</v>
      </c>
      <c r="T370" s="153" t="s">
        <v>4117</v>
      </c>
      <c r="U370" s="153">
        <v>17</v>
      </c>
      <c r="V370" s="153">
        <v>2</v>
      </c>
      <c r="W370" s="154">
        <v>20372</v>
      </c>
      <c r="X370" s="153" t="s">
        <v>7535</v>
      </c>
      <c r="Y370" s="153">
        <v>1</v>
      </c>
      <c r="Z370" s="153" t="s">
        <v>229</v>
      </c>
      <c r="AA370" s="153">
        <v>1</v>
      </c>
      <c r="AB370" s="153" t="s">
        <v>7107</v>
      </c>
      <c r="AC370" s="153">
        <v>1</v>
      </c>
      <c r="AD370" s="153">
        <v>0</v>
      </c>
      <c r="AE370" s="153">
        <v>0</v>
      </c>
      <c r="AF370" s="153">
        <v>0</v>
      </c>
      <c r="AG370" s="153">
        <v>350</v>
      </c>
      <c r="AH370" s="153">
        <v>350</v>
      </c>
      <c r="AI370" s="153">
        <v>100</v>
      </c>
      <c r="AJ370" s="153">
        <v>350</v>
      </c>
      <c r="AK370" s="153">
        <v>350</v>
      </c>
      <c r="AL370" s="153">
        <v>100</v>
      </c>
      <c r="AM370" s="153">
        <v>350</v>
      </c>
      <c r="AN370" s="153">
        <v>520</v>
      </c>
      <c r="AO370" s="153" t="s">
        <v>8142</v>
      </c>
      <c r="AP370" s="154">
        <v>350</v>
      </c>
      <c r="AQ370" s="153">
        <v>0</v>
      </c>
      <c r="AR370" s="153">
        <v>0</v>
      </c>
      <c r="AS370" s="153">
        <v>1400</v>
      </c>
      <c r="AT370" s="153">
        <v>1220</v>
      </c>
      <c r="AU370" s="153" t="s">
        <v>8143</v>
      </c>
      <c r="AV370" s="153">
        <v>0</v>
      </c>
      <c r="AW370" s="153">
        <v>0</v>
      </c>
      <c r="AX370" s="153">
        <v>0</v>
      </c>
      <c r="AY370" s="153">
        <v>132227000</v>
      </c>
      <c r="AZ370" s="153">
        <v>132227000</v>
      </c>
      <c r="BA370" s="153">
        <v>100</v>
      </c>
      <c r="BB370" s="153">
        <v>367618901</v>
      </c>
      <c r="BC370" s="153">
        <v>367606833</v>
      </c>
      <c r="BD370" s="153">
        <v>100</v>
      </c>
      <c r="BE370" s="153">
        <v>558978000</v>
      </c>
      <c r="BF370" s="153">
        <v>512033373</v>
      </c>
      <c r="BG370" s="153" t="s">
        <v>8144</v>
      </c>
      <c r="BH370" s="155">
        <v>301000000</v>
      </c>
      <c r="BI370" s="153">
        <v>0</v>
      </c>
      <c r="BJ370" s="153">
        <v>0</v>
      </c>
    </row>
    <row r="371" spans="1:62">
      <c r="A371" s="152">
        <v>4050065308</v>
      </c>
      <c r="B371" s="153">
        <v>6</v>
      </c>
      <c r="C371" s="153" t="s">
        <v>8097</v>
      </c>
      <c r="D371" s="153" t="s">
        <v>8098</v>
      </c>
      <c r="E371" s="153">
        <v>2023</v>
      </c>
      <c r="F371" s="153" t="s">
        <v>7102</v>
      </c>
      <c r="G371" s="153" t="s">
        <v>7103</v>
      </c>
      <c r="H371" s="153">
        <v>2</v>
      </c>
      <c r="I371" s="153" t="s">
        <v>7104</v>
      </c>
      <c r="J371" s="153">
        <v>6</v>
      </c>
      <c r="K371" s="153" t="s">
        <v>1025</v>
      </c>
      <c r="L371" s="153" t="s">
        <v>1025</v>
      </c>
      <c r="M371" s="153">
        <v>199</v>
      </c>
      <c r="N371" s="153" t="s">
        <v>7105</v>
      </c>
      <c r="O371" s="153">
        <v>1</v>
      </c>
      <c r="P371" s="153" t="s">
        <v>2356</v>
      </c>
      <c r="Q371" s="153">
        <v>21</v>
      </c>
      <c r="R371" s="153" t="s">
        <v>2553</v>
      </c>
      <c r="S371" s="153">
        <v>2051</v>
      </c>
      <c r="T371" s="153" t="s">
        <v>4123</v>
      </c>
      <c r="U371" s="153">
        <v>21</v>
      </c>
      <c r="V371" s="153">
        <v>1</v>
      </c>
      <c r="W371" s="154">
        <v>20511</v>
      </c>
      <c r="X371" s="153" t="s">
        <v>8145</v>
      </c>
      <c r="Y371" s="153">
        <v>1</v>
      </c>
      <c r="Z371" s="153" t="s">
        <v>229</v>
      </c>
      <c r="AA371" s="153">
        <v>1</v>
      </c>
      <c r="AB371" s="153" t="s">
        <v>7107</v>
      </c>
      <c r="AC371" s="153">
        <v>1</v>
      </c>
      <c r="AD371" s="153">
        <v>0</v>
      </c>
      <c r="AE371" s="153">
        <v>0</v>
      </c>
      <c r="AF371" s="153">
        <v>0</v>
      </c>
      <c r="AG371" s="153">
        <v>5</v>
      </c>
      <c r="AH371" s="153">
        <v>5</v>
      </c>
      <c r="AI371" s="153">
        <v>100</v>
      </c>
      <c r="AJ371" s="153">
        <v>5</v>
      </c>
      <c r="AK371" s="153">
        <v>5</v>
      </c>
      <c r="AL371" s="153">
        <v>100</v>
      </c>
      <c r="AM371" s="153">
        <v>5</v>
      </c>
      <c r="AN371" s="153">
        <v>1</v>
      </c>
      <c r="AO371" s="153">
        <v>20</v>
      </c>
      <c r="AP371" s="154">
        <v>5</v>
      </c>
      <c r="AQ371" s="153">
        <v>0</v>
      </c>
      <c r="AR371" s="153">
        <v>0</v>
      </c>
      <c r="AS371" s="153">
        <v>20</v>
      </c>
      <c r="AT371" s="153">
        <v>11</v>
      </c>
      <c r="AU371" s="153">
        <v>55</v>
      </c>
      <c r="AV371" s="153">
        <v>0</v>
      </c>
      <c r="AW371" s="153">
        <v>0</v>
      </c>
      <c r="AX371" s="153">
        <v>0</v>
      </c>
      <c r="AY371" s="153">
        <v>254300000</v>
      </c>
      <c r="AZ371" s="153">
        <v>254300000</v>
      </c>
      <c r="BA371" s="153">
        <v>100</v>
      </c>
      <c r="BB371" s="153">
        <v>476940831</v>
      </c>
      <c r="BC371" s="153">
        <v>476930000</v>
      </c>
      <c r="BD371" s="153">
        <v>100</v>
      </c>
      <c r="BE371" s="153">
        <v>808114000</v>
      </c>
      <c r="BF371" s="153">
        <v>473014000</v>
      </c>
      <c r="BG371" s="153" t="s">
        <v>8146</v>
      </c>
      <c r="BH371" s="155">
        <v>270000000</v>
      </c>
      <c r="BI371" s="153">
        <v>0</v>
      </c>
      <c r="BJ371" s="153">
        <v>0</v>
      </c>
    </row>
    <row r="372" spans="1:62">
      <c r="A372" s="152">
        <v>4050065308</v>
      </c>
      <c r="B372" s="153">
        <v>6</v>
      </c>
      <c r="C372" s="153" t="s">
        <v>8097</v>
      </c>
      <c r="D372" s="153" t="s">
        <v>8098</v>
      </c>
      <c r="E372" s="153">
        <v>2023</v>
      </c>
      <c r="F372" s="153" t="s">
        <v>7102</v>
      </c>
      <c r="G372" s="153" t="s">
        <v>7103</v>
      </c>
      <c r="H372" s="153">
        <v>2</v>
      </c>
      <c r="I372" s="153" t="s">
        <v>7104</v>
      </c>
      <c r="J372" s="153">
        <v>6</v>
      </c>
      <c r="K372" s="153" t="s">
        <v>1025</v>
      </c>
      <c r="L372" s="153" t="s">
        <v>1025</v>
      </c>
      <c r="M372" s="153">
        <v>199</v>
      </c>
      <c r="N372" s="153" t="s">
        <v>7105</v>
      </c>
      <c r="O372" s="153">
        <v>1</v>
      </c>
      <c r="P372" s="153" t="s">
        <v>2356</v>
      </c>
      <c r="Q372" s="153">
        <v>21</v>
      </c>
      <c r="R372" s="153" t="s">
        <v>2553</v>
      </c>
      <c r="S372" s="153">
        <v>2051</v>
      </c>
      <c r="T372" s="153" t="s">
        <v>4123</v>
      </c>
      <c r="U372" s="153">
        <v>21</v>
      </c>
      <c r="V372" s="153">
        <v>2</v>
      </c>
      <c r="W372" s="154">
        <v>20512</v>
      </c>
      <c r="X372" s="153" t="s">
        <v>8147</v>
      </c>
      <c r="Y372" s="153">
        <v>1</v>
      </c>
      <c r="Z372" s="153" t="s">
        <v>229</v>
      </c>
      <c r="AA372" s="153">
        <v>1</v>
      </c>
      <c r="AB372" s="153" t="s">
        <v>7107</v>
      </c>
      <c r="AC372" s="153">
        <v>1</v>
      </c>
      <c r="AD372" s="153">
        <v>0</v>
      </c>
      <c r="AE372" s="153">
        <v>0</v>
      </c>
      <c r="AF372" s="153">
        <v>0</v>
      </c>
      <c r="AG372" s="153">
        <v>20</v>
      </c>
      <c r="AH372" s="153">
        <v>20</v>
      </c>
      <c r="AI372" s="153">
        <v>100</v>
      </c>
      <c r="AJ372" s="153">
        <v>20</v>
      </c>
      <c r="AK372" s="153">
        <v>20</v>
      </c>
      <c r="AL372" s="153">
        <v>100</v>
      </c>
      <c r="AM372" s="153">
        <v>20</v>
      </c>
      <c r="AN372" s="153">
        <v>0</v>
      </c>
      <c r="AO372" s="153">
        <v>0</v>
      </c>
      <c r="AP372" s="154">
        <v>20</v>
      </c>
      <c r="AQ372" s="153">
        <v>0</v>
      </c>
      <c r="AR372" s="153">
        <v>0</v>
      </c>
      <c r="AS372" s="153">
        <v>80</v>
      </c>
      <c r="AT372" s="153">
        <v>40</v>
      </c>
      <c r="AU372" s="153">
        <v>50</v>
      </c>
      <c r="AV372" s="153">
        <v>0</v>
      </c>
      <c r="AW372" s="153">
        <v>0</v>
      </c>
      <c r="AX372" s="153">
        <v>0</v>
      </c>
      <c r="AY372" s="153">
        <v>404916244</v>
      </c>
      <c r="AZ372" s="153">
        <v>404916244</v>
      </c>
      <c r="BA372" s="153">
        <v>100</v>
      </c>
      <c r="BB372" s="153">
        <v>539594000</v>
      </c>
      <c r="BC372" s="153">
        <v>539594000</v>
      </c>
      <c r="BD372" s="153">
        <v>100</v>
      </c>
      <c r="BE372" s="153">
        <v>992000000</v>
      </c>
      <c r="BF372" s="153">
        <v>985500000</v>
      </c>
      <c r="BG372" s="153" t="s">
        <v>8148</v>
      </c>
      <c r="BH372" s="155">
        <v>507000000</v>
      </c>
      <c r="BI372" s="153">
        <v>0</v>
      </c>
      <c r="BJ372" s="153">
        <v>0</v>
      </c>
    </row>
    <row r="373" spans="1:62">
      <c r="A373" s="152">
        <v>4050065308</v>
      </c>
      <c r="B373" s="153">
        <v>6</v>
      </c>
      <c r="C373" s="153" t="s">
        <v>8097</v>
      </c>
      <c r="D373" s="153" t="s">
        <v>8098</v>
      </c>
      <c r="E373" s="153">
        <v>2023</v>
      </c>
      <c r="F373" s="153" t="s">
        <v>7102</v>
      </c>
      <c r="G373" s="153" t="s">
        <v>7103</v>
      </c>
      <c r="H373" s="153">
        <v>2</v>
      </c>
      <c r="I373" s="153" t="s">
        <v>7104</v>
      </c>
      <c r="J373" s="153">
        <v>6</v>
      </c>
      <c r="K373" s="153" t="s">
        <v>1025</v>
      </c>
      <c r="L373" s="153" t="s">
        <v>1025</v>
      </c>
      <c r="M373" s="153">
        <v>199</v>
      </c>
      <c r="N373" s="153" t="s">
        <v>7105</v>
      </c>
      <c r="O373" s="153">
        <v>1</v>
      </c>
      <c r="P373" s="153" t="s">
        <v>2356</v>
      </c>
      <c r="Q373" s="153">
        <v>21</v>
      </c>
      <c r="R373" s="153" t="s">
        <v>2553</v>
      </c>
      <c r="S373" s="153">
        <v>2051</v>
      </c>
      <c r="T373" s="153" t="s">
        <v>4123</v>
      </c>
      <c r="U373" s="153">
        <v>21</v>
      </c>
      <c r="V373" s="153">
        <v>3</v>
      </c>
      <c r="W373" s="154">
        <v>20513</v>
      </c>
      <c r="X373" s="153" t="s">
        <v>8149</v>
      </c>
      <c r="Y373" s="153">
        <v>1</v>
      </c>
      <c r="Z373" s="153" t="s">
        <v>229</v>
      </c>
      <c r="AA373" s="153">
        <v>1</v>
      </c>
      <c r="AB373" s="153" t="s">
        <v>7107</v>
      </c>
      <c r="AC373" s="153">
        <v>1</v>
      </c>
      <c r="AD373" s="153">
        <v>0</v>
      </c>
      <c r="AE373" s="153">
        <v>0</v>
      </c>
      <c r="AF373" s="153">
        <v>0</v>
      </c>
      <c r="AG373" s="153">
        <v>200</v>
      </c>
      <c r="AH373" s="153">
        <v>200</v>
      </c>
      <c r="AI373" s="153">
        <v>100</v>
      </c>
      <c r="AJ373" s="153">
        <v>200</v>
      </c>
      <c r="AK373" s="153">
        <v>200</v>
      </c>
      <c r="AL373" s="153">
        <v>100</v>
      </c>
      <c r="AM373" s="153">
        <v>200</v>
      </c>
      <c r="AN373" s="153">
        <v>0</v>
      </c>
      <c r="AO373" s="153">
        <v>0</v>
      </c>
      <c r="AP373" s="154">
        <v>200</v>
      </c>
      <c r="AQ373" s="153">
        <v>0</v>
      </c>
      <c r="AR373" s="153">
        <v>0</v>
      </c>
      <c r="AS373" s="153">
        <v>800</v>
      </c>
      <c r="AT373" s="153">
        <v>400</v>
      </c>
      <c r="AU373" s="153">
        <v>50</v>
      </c>
      <c r="AV373" s="153">
        <v>0</v>
      </c>
      <c r="AW373" s="153">
        <v>0</v>
      </c>
      <c r="AX373" s="153">
        <v>0</v>
      </c>
      <c r="AY373" s="153">
        <v>198518756</v>
      </c>
      <c r="AZ373" s="153">
        <v>198518756</v>
      </c>
      <c r="BA373" s="153">
        <v>100</v>
      </c>
      <c r="BB373" s="153">
        <v>486930000</v>
      </c>
      <c r="BC373" s="153">
        <v>486930000</v>
      </c>
      <c r="BD373" s="153">
        <v>100</v>
      </c>
      <c r="BE373" s="153">
        <v>400000000</v>
      </c>
      <c r="BF373" s="153">
        <v>400000000</v>
      </c>
      <c r="BG373" s="153">
        <v>100</v>
      </c>
      <c r="BH373" s="155">
        <v>280000000</v>
      </c>
      <c r="BI373" s="153">
        <v>0</v>
      </c>
      <c r="BJ373" s="153">
        <v>0</v>
      </c>
    </row>
    <row r="374" spans="1:62">
      <c r="A374" s="152">
        <v>4050065308</v>
      </c>
      <c r="B374" s="153">
        <v>6</v>
      </c>
      <c r="C374" s="153" t="s">
        <v>8097</v>
      </c>
      <c r="D374" s="153" t="s">
        <v>8098</v>
      </c>
      <c r="E374" s="153">
        <v>2023</v>
      </c>
      <c r="F374" s="153" t="s">
        <v>7102</v>
      </c>
      <c r="G374" s="153" t="s">
        <v>7103</v>
      </c>
      <c r="H374" s="153">
        <v>2</v>
      </c>
      <c r="I374" s="153" t="s">
        <v>7104</v>
      </c>
      <c r="J374" s="153">
        <v>6</v>
      </c>
      <c r="K374" s="153" t="s">
        <v>1025</v>
      </c>
      <c r="L374" s="153" t="s">
        <v>1025</v>
      </c>
      <c r="M374" s="153">
        <v>199</v>
      </c>
      <c r="N374" s="153" t="s">
        <v>7105</v>
      </c>
      <c r="O374" s="153">
        <v>1</v>
      </c>
      <c r="P374" s="153" t="s">
        <v>2356</v>
      </c>
      <c r="Q374" s="153">
        <v>21</v>
      </c>
      <c r="R374" s="153" t="s">
        <v>2553</v>
      </c>
      <c r="S374" s="153">
        <v>2051</v>
      </c>
      <c r="T374" s="153" t="s">
        <v>4123</v>
      </c>
      <c r="U374" s="153">
        <v>21</v>
      </c>
      <c r="V374" s="153">
        <v>4</v>
      </c>
      <c r="W374" s="154">
        <v>20514</v>
      </c>
      <c r="X374" s="153" t="s">
        <v>8150</v>
      </c>
      <c r="Y374" s="153">
        <v>1</v>
      </c>
      <c r="Z374" s="153" t="s">
        <v>229</v>
      </c>
      <c r="AA374" s="153">
        <v>1</v>
      </c>
      <c r="AB374" s="153" t="s">
        <v>7107</v>
      </c>
      <c r="AC374" s="153">
        <v>1</v>
      </c>
      <c r="AD374" s="153">
        <v>0</v>
      </c>
      <c r="AE374" s="153">
        <v>0</v>
      </c>
      <c r="AF374" s="153">
        <v>0</v>
      </c>
      <c r="AG374" s="153">
        <v>1</v>
      </c>
      <c r="AH374" s="153">
        <v>1</v>
      </c>
      <c r="AI374" s="153">
        <v>100</v>
      </c>
      <c r="AJ374" s="153">
        <v>1</v>
      </c>
      <c r="AK374" s="153" t="s">
        <v>7449</v>
      </c>
      <c r="AL374" s="153">
        <v>10</v>
      </c>
      <c r="AM374" s="153">
        <v>1</v>
      </c>
      <c r="AN374" s="153">
        <v>0</v>
      </c>
      <c r="AO374" s="153">
        <v>0</v>
      </c>
      <c r="AP374" s="154">
        <v>1</v>
      </c>
      <c r="AQ374" s="153">
        <v>0</v>
      </c>
      <c r="AR374" s="153">
        <v>0</v>
      </c>
      <c r="AS374" s="153">
        <v>4</v>
      </c>
      <c r="AT374" s="153" t="s">
        <v>8151</v>
      </c>
      <c r="AU374" s="153" t="s">
        <v>8152</v>
      </c>
      <c r="AV374" s="153">
        <v>0</v>
      </c>
      <c r="AW374" s="153">
        <v>0</v>
      </c>
      <c r="AX374" s="153">
        <v>0</v>
      </c>
      <c r="AY374" s="153">
        <v>531265000</v>
      </c>
      <c r="AZ374" s="153">
        <v>530978792</v>
      </c>
      <c r="BA374" s="153" t="s">
        <v>7330</v>
      </c>
      <c r="BB374" s="153">
        <v>615432169</v>
      </c>
      <c r="BC374" s="153">
        <v>615432169</v>
      </c>
      <c r="BD374" s="153">
        <v>100</v>
      </c>
      <c r="BE374" s="153">
        <v>628100000</v>
      </c>
      <c r="BF374" s="153">
        <v>151530000</v>
      </c>
      <c r="BG374" s="153" t="s">
        <v>8153</v>
      </c>
      <c r="BH374" s="155">
        <v>614000000</v>
      </c>
      <c r="BI374" s="153">
        <v>0</v>
      </c>
      <c r="BJ374" s="153">
        <v>0</v>
      </c>
    </row>
    <row r="375" spans="1:62">
      <c r="A375" s="152">
        <v>4050065308</v>
      </c>
      <c r="B375" s="153">
        <v>6</v>
      </c>
      <c r="C375" s="153" t="s">
        <v>8097</v>
      </c>
      <c r="D375" s="153" t="s">
        <v>8098</v>
      </c>
      <c r="E375" s="153">
        <v>2023</v>
      </c>
      <c r="F375" s="153" t="s">
        <v>7102</v>
      </c>
      <c r="G375" s="153" t="s">
        <v>7103</v>
      </c>
      <c r="H375" s="153">
        <v>2</v>
      </c>
      <c r="I375" s="153" t="s">
        <v>7104</v>
      </c>
      <c r="J375" s="153">
        <v>6</v>
      </c>
      <c r="K375" s="153" t="s">
        <v>1025</v>
      </c>
      <c r="L375" s="153" t="s">
        <v>1025</v>
      </c>
      <c r="M375" s="153">
        <v>199</v>
      </c>
      <c r="N375" s="153" t="s">
        <v>7105</v>
      </c>
      <c r="O375" s="153">
        <v>1</v>
      </c>
      <c r="P375" s="153" t="s">
        <v>2356</v>
      </c>
      <c r="Q375" s="153">
        <v>24</v>
      </c>
      <c r="R375" s="153" t="s">
        <v>2591</v>
      </c>
      <c r="S375" s="153">
        <v>1912</v>
      </c>
      <c r="T375" s="153" t="s">
        <v>4139</v>
      </c>
      <c r="U375" s="153">
        <v>10</v>
      </c>
      <c r="V375" s="153">
        <v>1</v>
      </c>
      <c r="W375" s="154">
        <v>19121</v>
      </c>
      <c r="X375" s="153" t="s">
        <v>8154</v>
      </c>
      <c r="Y375" s="153">
        <v>1</v>
      </c>
      <c r="Z375" s="153" t="s">
        <v>229</v>
      </c>
      <c r="AA375" s="153">
        <v>1</v>
      </c>
      <c r="AB375" s="153" t="s">
        <v>7107</v>
      </c>
      <c r="AC375" s="153">
        <v>1</v>
      </c>
      <c r="AD375" s="153">
        <v>0</v>
      </c>
      <c r="AE375" s="153">
        <v>0</v>
      </c>
      <c r="AF375" s="153">
        <v>0</v>
      </c>
      <c r="AG375" s="153">
        <v>2</v>
      </c>
      <c r="AH375" s="153">
        <v>2</v>
      </c>
      <c r="AI375" s="153">
        <v>100</v>
      </c>
      <c r="AJ375" s="153">
        <v>2</v>
      </c>
      <c r="AK375" s="153">
        <v>2</v>
      </c>
      <c r="AL375" s="153">
        <v>100</v>
      </c>
      <c r="AM375" s="153">
        <v>2</v>
      </c>
      <c r="AN375" s="153">
        <v>2</v>
      </c>
      <c r="AO375" s="153">
        <v>100</v>
      </c>
      <c r="AP375" s="154">
        <v>2</v>
      </c>
      <c r="AQ375" s="153">
        <v>0</v>
      </c>
      <c r="AR375" s="153">
        <v>0</v>
      </c>
      <c r="AS375" s="153">
        <v>8</v>
      </c>
      <c r="AT375" s="153">
        <v>6</v>
      </c>
      <c r="AU375" s="153">
        <v>75</v>
      </c>
      <c r="AV375" s="153">
        <v>0</v>
      </c>
      <c r="AW375" s="153">
        <v>0</v>
      </c>
      <c r="AX375" s="153">
        <v>0</v>
      </c>
      <c r="AY375" s="153">
        <v>222000000</v>
      </c>
      <c r="AZ375" s="153">
        <v>221702629</v>
      </c>
      <c r="BA375" s="153" t="s">
        <v>8155</v>
      </c>
      <c r="BB375" s="153">
        <v>216547000</v>
      </c>
      <c r="BC375" s="153">
        <v>216528333</v>
      </c>
      <c r="BD375" s="153" t="s">
        <v>7175</v>
      </c>
      <c r="BE375" s="153">
        <v>248000000</v>
      </c>
      <c r="BF375" s="153">
        <v>248000000</v>
      </c>
      <c r="BG375" s="153">
        <v>100</v>
      </c>
      <c r="BH375" s="155">
        <v>253000000</v>
      </c>
      <c r="BI375" s="153">
        <v>0</v>
      </c>
      <c r="BJ375" s="153">
        <v>0</v>
      </c>
    </row>
    <row r="376" spans="1:62">
      <c r="A376" s="152">
        <v>4050065308</v>
      </c>
      <c r="B376" s="153">
        <v>6</v>
      </c>
      <c r="C376" s="153" t="s">
        <v>8097</v>
      </c>
      <c r="D376" s="153" t="s">
        <v>8098</v>
      </c>
      <c r="E376" s="153">
        <v>2023</v>
      </c>
      <c r="F376" s="153" t="s">
        <v>7102</v>
      </c>
      <c r="G376" s="153" t="s">
        <v>7103</v>
      </c>
      <c r="H376" s="153">
        <v>2</v>
      </c>
      <c r="I376" s="153" t="s">
        <v>7104</v>
      </c>
      <c r="J376" s="153">
        <v>6</v>
      </c>
      <c r="K376" s="153" t="s">
        <v>1025</v>
      </c>
      <c r="L376" s="153" t="s">
        <v>1025</v>
      </c>
      <c r="M376" s="153">
        <v>199</v>
      </c>
      <c r="N376" s="153" t="s">
        <v>7105</v>
      </c>
      <c r="O376" s="153">
        <v>1</v>
      </c>
      <c r="P376" s="153" t="s">
        <v>2356</v>
      </c>
      <c r="Q376" s="153">
        <v>24</v>
      </c>
      <c r="R376" s="153" t="s">
        <v>2591</v>
      </c>
      <c r="S376" s="153">
        <v>2050</v>
      </c>
      <c r="T376" s="153" t="s">
        <v>4144</v>
      </c>
      <c r="U376" s="153">
        <v>11</v>
      </c>
      <c r="V376" s="153">
        <v>1</v>
      </c>
      <c r="W376" s="154">
        <v>20501</v>
      </c>
      <c r="X376" s="153" t="s">
        <v>8156</v>
      </c>
      <c r="Y376" s="153">
        <v>1</v>
      </c>
      <c r="Z376" s="153" t="s">
        <v>229</v>
      </c>
      <c r="AA376" s="153">
        <v>1</v>
      </c>
      <c r="AB376" s="153" t="s">
        <v>7107</v>
      </c>
      <c r="AC376" s="153">
        <v>1</v>
      </c>
      <c r="AD376" s="153">
        <v>0</v>
      </c>
      <c r="AE376" s="153">
        <v>0</v>
      </c>
      <c r="AF376" s="153">
        <v>0</v>
      </c>
      <c r="AG376" s="153">
        <v>12</v>
      </c>
      <c r="AH376" s="153">
        <v>12</v>
      </c>
      <c r="AI376" s="153">
        <v>100</v>
      </c>
      <c r="AJ376" s="153">
        <v>12</v>
      </c>
      <c r="AK376" s="153">
        <v>12</v>
      </c>
      <c r="AL376" s="153">
        <v>100</v>
      </c>
      <c r="AM376" s="153">
        <v>12</v>
      </c>
      <c r="AN376" s="153">
        <v>12</v>
      </c>
      <c r="AO376" s="153">
        <v>100</v>
      </c>
      <c r="AP376" s="154">
        <v>12</v>
      </c>
      <c r="AQ376" s="153">
        <v>0</v>
      </c>
      <c r="AR376" s="153">
        <v>0</v>
      </c>
      <c r="AS376" s="153">
        <v>48</v>
      </c>
      <c r="AT376" s="153">
        <v>36</v>
      </c>
      <c r="AU376" s="153">
        <v>75</v>
      </c>
      <c r="AV376" s="153">
        <v>0</v>
      </c>
      <c r="AW376" s="153">
        <v>0</v>
      </c>
      <c r="AX376" s="153">
        <v>0</v>
      </c>
      <c r="AY376" s="153">
        <v>309000000</v>
      </c>
      <c r="AZ376" s="153">
        <v>309000000</v>
      </c>
      <c r="BA376" s="153">
        <v>100</v>
      </c>
      <c r="BB376" s="153">
        <v>355396000</v>
      </c>
      <c r="BC376" s="153">
        <v>355396000</v>
      </c>
      <c r="BD376" s="153">
        <v>100</v>
      </c>
      <c r="BE376" s="153">
        <v>560000000</v>
      </c>
      <c r="BF376" s="153">
        <v>560000000</v>
      </c>
      <c r="BG376" s="153">
        <v>100</v>
      </c>
      <c r="BH376" s="155">
        <v>374000000</v>
      </c>
      <c r="BI376" s="153">
        <v>0</v>
      </c>
      <c r="BJ376" s="153">
        <v>0</v>
      </c>
    </row>
    <row r="377" spans="1:62">
      <c r="A377" s="152">
        <v>4050065308</v>
      </c>
      <c r="B377" s="153">
        <v>6</v>
      </c>
      <c r="C377" s="153" t="s">
        <v>8097</v>
      </c>
      <c r="D377" s="153" t="s">
        <v>8098</v>
      </c>
      <c r="E377" s="153">
        <v>2023</v>
      </c>
      <c r="F377" s="153" t="s">
        <v>7102</v>
      </c>
      <c r="G377" s="153" t="s">
        <v>7103</v>
      </c>
      <c r="H377" s="153">
        <v>2</v>
      </c>
      <c r="I377" s="153" t="s">
        <v>7104</v>
      </c>
      <c r="J377" s="153">
        <v>6</v>
      </c>
      <c r="K377" s="153" t="s">
        <v>1025</v>
      </c>
      <c r="L377" s="153" t="s">
        <v>1025</v>
      </c>
      <c r="M377" s="153">
        <v>199</v>
      </c>
      <c r="N377" s="153" t="s">
        <v>7105</v>
      </c>
      <c r="O377" s="153">
        <v>2</v>
      </c>
      <c r="P377" s="153" t="s">
        <v>7200</v>
      </c>
      <c r="Q377" s="153">
        <v>27</v>
      </c>
      <c r="R377" s="153" t="s">
        <v>2614</v>
      </c>
      <c r="S377" s="153">
        <v>1918</v>
      </c>
      <c r="T377" s="153" t="s">
        <v>4147</v>
      </c>
      <c r="U377" s="153">
        <v>13</v>
      </c>
      <c r="V377" s="153">
        <v>1</v>
      </c>
      <c r="W377" s="154">
        <v>19181</v>
      </c>
      <c r="X377" s="153" t="s">
        <v>8157</v>
      </c>
      <c r="Y377" s="153">
        <v>1</v>
      </c>
      <c r="Z377" s="153" t="s">
        <v>229</v>
      </c>
      <c r="AA377" s="153">
        <v>1</v>
      </c>
      <c r="AB377" s="153" t="s">
        <v>7107</v>
      </c>
      <c r="AC377" s="153">
        <v>1</v>
      </c>
      <c r="AD377" s="153">
        <v>0</v>
      </c>
      <c r="AE377" s="153">
        <v>0</v>
      </c>
      <c r="AF377" s="153">
        <v>0</v>
      </c>
      <c r="AG377" s="153">
        <v>5</v>
      </c>
      <c r="AH377" s="153">
        <v>5</v>
      </c>
      <c r="AI377" s="153">
        <v>100</v>
      </c>
      <c r="AJ377" s="153">
        <v>5</v>
      </c>
      <c r="AK377" s="153">
        <v>5</v>
      </c>
      <c r="AL377" s="153">
        <v>100</v>
      </c>
      <c r="AM377" s="153">
        <v>5</v>
      </c>
      <c r="AN377" s="153">
        <v>5</v>
      </c>
      <c r="AO377" s="153">
        <v>100</v>
      </c>
      <c r="AP377" s="154">
        <v>5</v>
      </c>
      <c r="AQ377" s="153">
        <v>0</v>
      </c>
      <c r="AR377" s="153">
        <v>0</v>
      </c>
      <c r="AS377" s="153">
        <v>20</v>
      </c>
      <c r="AT377" s="153">
        <v>15</v>
      </c>
      <c r="AU377" s="153">
        <v>75</v>
      </c>
      <c r="AV377" s="153">
        <v>0</v>
      </c>
      <c r="AW377" s="153">
        <v>0</v>
      </c>
      <c r="AX377" s="153">
        <v>0</v>
      </c>
      <c r="AY377" s="153">
        <v>309000000</v>
      </c>
      <c r="AZ377" s="153">
        <v>308996693</v>
      </c>
      <c r="BA377" s="153">
        <v>100</v>
      </c>
      <c r="BB377" s="153">
        <v>283593880</v>
      </c>
      <c r="BC377" s="153">
        <v>283593880</v>
      </c>
      <c r="BD377" s="153">
        <v>100</v>
      </c>
      <c r="BE377" s="153">
        <v>348000000</v>
      </c>
      <c r="BF377" s="153">
        <v>348000000</v>
      </c>
      <c r="BG377" s="153">
        <v>100</v>
      </c>
      <c r="BH377" s="155">
        <v>363000000</v>
      </c>
      <c r="BI377" s="153">
        <v>0</v>
      </c>
      <c r="BJ377" s="153">
        <v>0</v>
      </c>
    </row>
    <row r="378" spans="1:62">
      <c r="A378" s="152">
        <v>4050065308</v>
      </c>
      <c r="B378" s="153">
        <v>6</v>
      </c>
      <c r="C378" s="153" t="s">
        <v>8097</v>
      </c>
      <c r="D378" s="153" t="s">
        <v>8098</v>
      </c>
      <c r="E378" s="153">
        <v>2023</v>
      </c>
      <c r="F378" s="153" t="s">
        <v>7102</v>
      </c>
      <c r="G378" s="153" t="s">
        <v>7103</v>
      </c>
      <c r="H378" s="153">
        <v>2</v>
      </c>
      <c r="I378" s="153" t="s">
        <v>7104</v>
      </c>
      <c r="J378" s="153">
        <v>6</v>
      </c>
      <c r="K378" s="153" t="s">
        <v>1025</v>
      </c>
      <c r="L378" s="153" t="s">
        <v>1025</v>
      </c>
      <c r="M378" s="153">
        <v>199</v>
      </c>
      <c r="N378" s="153" t="s">
        <v>7105</v>
      </c>
      <c r="O378" s="153">
        <v>2</v>
      </c>
      <c r="P378" s="153" t="s">
        <v>7200</v>
      </c>
      <c r="Q378" s="153">
        <v>27</v>
      </c>
      <c r="R378" s="153" t="s">
        <v>2614</v>
      </c>
      <c r="S378" s="153">
        <v>1918</v>
      </c>
      <c r="T378" s="153" t="s">
        <v>4147</v>
      </c>
      <c r="U378" s="153">
        <v>13</v>
      </c>
      <c r="V378" s="153">
        <v>2</v>
      </c>
      <c r="W378" s="154">
        <v>19182</v>
      </c>
      <c r="X378" s="153" t="s">
        <v>8158</v>
      </c>
      <c r="Y378" s="153">
        <v>1</v>
      </c>
      <c r="Z378" s="153" t="s">
        <v>229</v>
      </c>
      <c r="AA378" s="153">
        <v>1</v>
      </c>
      <c r="AB378" s="153" t="s">
        <v>7107</v>
      </c>
      <c r="AC378" s="153">
        <v>1</v>
      </c>
      <c r="AD378" s="153">
        <v>0</v>
      </c>
      <c r="AE378" s="153">
        <v>0</v>
      </c>
      <c r="AF378" s="153">
        <v>0</v>
      </c>
      <c r="AG378" s="153">
        <v>0</v>
      </c>
      <c r="AH378" s="153">
        <v>0</v>
      </c>
      <c r="AI378" s="153">
        <v>0</v>
      </c>
      <c r="AJ378" s="153">
        <v>750</v>
      </c>
      <c r="AK378" s="153">
        <v>750</v>
      </c>
      <c r="AL378" s="153">
        <v>100</v>
      </c>
      <c r="AM378" s="153">
        <v>0</v>
      </c>
      <c r="AN378" s="153">
        <v>0</v>
      </c>
      <c r="AO378" s="153">
        <v>0</v>
      </c>
      <c r="AP378" s="154">
        <v>750</v>
      </c>
      <c r="AQ378" s="153">
        <v>0</v>
      </c>
      <c r="AR378" s="153">
        <v>0</v>
      </c>
      <c r="AS378" s="153">
        <v>1500</v>
      </c>
      <c r="AT378" s="153">
        <v>750</v>
      </c>
      <c r="AU378" s="153">
        <v>50</v>
      </c>
      <c r="AV378" s="153">
        <v>0</v>
      </c>
      <c r="AW378" s="153">
        <v>0</v>
      </c>
      <c r="AX378" s="153">
        <v>0</v>
      </c>
      <c r="AY378" s="153">
        <v>0</v>
      </c>
      <c r="AZ378" s="153">
        <v>0</v>
      </c>
      <c r="BA378" s="153">
        <v>0</v>
      </c>
      <c r="BB378" s="153">
        <v>158732120</v>
      </c>
      <c r="BC378" s="153">
        <v>158731891</v>
      </c>
      <c r="BD378" s="153">
        <v>100</v>
      </c>
      <c r="BE378" s="153">
        <v>0</v>
      </c>
      <c r="BF378" s="153">
        <v>0</v>
      </c>
      <c r="BG378" s="153">
        <v>0</v>
      </c>
      <c r="BH378" s="155">
        <v>200000000</v>
      </c>
      <c r="BI378" s="153">
        <v>0</v>
      </c>
      <c r="BJ378" s="153">
        <v>0</v>
      </c>
    </row>
    <row r="379" spans="1:62">
      <c r="A379" s="152">
        <v>4050065308</v>
      </c>
      <c r="B379" s="153">
        <v>6</v>
      </c>
      <c r="C379" s="153" t="s">
        <v>8097</v>
      </c>
      <c r="D379" s="153" t="s">
        <v>8098</v>
      </c>
      <c r="E379" s="153">
        <v>2023</v>
      </c>
      <c r="F379" s="153" t="s">
        <v>7102</v>
      </c>
      <c r="G379" s="153" t="s">
        <v>7103</v>
      </c>
      <c r="H379" s="153">
        <v>2</v>
      </c>
      <c r="I379" s="153" t="s">
        <v>7104</v>
      </c>
      <c r="J379" s="153">
        <v>6</v>
      </c>
      <c r="K379" s="153" t="s">
        <v>1025</v>
      </c>
      <c r="L379" s="153" t="s">
        <v>1025</v>
      </c>
      <c r="M379" s="153">
        <v>199</v>
      </c>
      <c r="N379" s="153" t="s">
        <v>7105</v>
      </c>
      <c r="O379" s="153">
        <v>2</v>
      </c>
      <c r="P379" s="153" t="s">
        <v>7200</v>
      </c>
      <c r="Q379" s="153">
        <v>28</v>
      </c>
      <c r="R379" s="153" t="s">
        <v>2638</v>
      </c>
      <c r="S379" s="153">
        <v>1919</v>
      </c>
      <c r="T379" s="153" t="s">
        <v>4153</v>
      </c>
      <c r="U379" s="153">
        <v>9</v>
      </c>
      <c r="V379" s="153">
        <v>1</v>
      </c>
      <c r="W379" s="154">
        <v>19191</v>
      </c>
      <c r="X379" s="153" t="s">
        <v>8159</v>
      </c>
      <c r="Y379" s="153">
        <v>1</v>
      </c>
      <c r="Z379" s="153" t="s">
        <v>229</v>
      </c>
      <c r="AA379" s="153">
        <v>1</v>
      </c>
      <c r="AB379" s="153" t="s">
        <v>7107</v>
      </c>
      <c r="AC379" s="153">
        <v>1</v>
      </c>
      <c r="AD379" s="153">
        <v>0</v>
      </c>
      <c r="AE379" s="153">
        <v>0</v>
      </c>
      <c r="AF379" s="153">
        <v>0</v>
      </c>
      <c r="AG379" s="153">
        <v>2</v>
      </c>
      <c r="AH379" s="153">
        <v>2</v>
      </c>
      <c r="AI379" s="153">
        <v>100</v>
      </c>
      <c r="AJ379" s="153">
        <v>0</v>
      </c>
      <c r="AK379" s="153">
        <v>0</v>
      </c>
      <c r="AL379" s="153">
        <v>0</v>
      </c>
      <c r="AM379" s="153">
        <v>2</v>
      </c>
      <c r="AN379" s="153">
        <v>0</v>
      </c>
      <c r="AO379" s="153">
        <v>0</v>
      </c>
      <c r="AP379" s="154">
        <v>4</v>
      </c>
      <c r="AQ379" s="153">
        <v>0</v>
      </c>
      <c r="AR379" s="153">
        <v>0</v>
      </c>
      <c r="AS379" s="153">
        <v>8</v>
      </c>
      <c r="AT379" s="153">
        <v>2</v>
      </c>
      <c r="AU379" s="153">
        <v>25</v>
      </c>
      <c r="AV379" s="153">
        <v>0</v>
      </c>
      <c r="AW379" s="153">
        <v>0</v>
      </c>
      <c r="AX379" s="153">
        <v>0</v>
      </c>
      <c r="AY379" s="153">
        <v>222000000</v>
      </c>
      <c r="AZ379" s="153">
        <v>222000000</v>
      </c>
      <c r="BA379" s="153">
        <v>100</v>
      </c>
      <c r="BB379" s="153">
        <v>0</v>
      </c>
      <c r="BC379" s="153">
        <v>0</v>
      </c>
      <c r="BD379" s="153">
        <v>0</v>
      </c>
      <c r="BE379" s="153">
        <v>252000000</v>
      </c>
      <c r="BF379" s="153">
        <v>75900000</v>
      </c>
      <c r="BG379" s="153" t="s">
        <v>8160</v>
      </c>
      <c r="BH379" s="155">
        <v>266000000</v>
      </c>
      <c r="BI379" s="153">
        <v>0</v>
      </c>
      <c r="BJ379" s="153">
        <v>0</v>
      </c>
    </row>
    <row r="380" spans="1:62">
      <c r="A380" s="152">
        <v>4050065308</v>
      </c>
      <c r="B380" s="153">
        <v>6</v>
      </c>
      <c r="C380" s="153" t="s">
        <v>8097</v>
      </c>
      <c r="D380" s="153" t="s">
        <v>8098</v>
      </c>
      <c r="E380" s="153">
        <v>2023</v>
      </c>
      <c r="F380" s="153" t="s">
        <v>7102</v>
      </c>
      <c r="G380" s="153" t="s">
        <v>7103</v>
      </c>
      <c r="H380" s="153">
        <v>2</v>
      </c>
      <c r="I380" s="153" t="s">
        <v>7104</v>
      </c>
      <c r="J380" s="153">
        <v>6</v>
      </c>
      <c r="K380" s="153" t="s">
        <v>1025</v>
      </c>
      <c r="L380" s="153" t="s">
        <v>1025</v>
      </c>
      <c r="M380" s="153">
        <v>199</v>
      </c>
      <c r="N380" s="153" t="s">
        <v>7105</v>
      </c>
      <c r="O380" s="153">
        <v>2</v>
      </c>
      <c r="P380" s="153" t="s">
        <v>7200</v>
      </c>
      <c r="Q380" s="153">
        <v>30</v>
      </c>
      <c r="R380" s="153" t="s">
        <v>2647</v>
      </c>
      <c r="S380" s="153">
        <v>2218</v>
      </c>
      <c r="T380" s="153" t="s">
        <v>4157</v>
      </c>
      <c r="U380" s="153">
        <v>8</v>
      </c>
      <c r="V380" s="153">
        <v>1</v>
      </c>
      <c r="W380" s="154">
        <v>22181</v>
      </c>
      <c r="X380" s="153" t="s">
        <v>8161</v>
      </c>
      <c r="Y380" s="153">
        <v>1</v>
      </c>
      <c r="Z380" s="153" t="s">
        <v>229</v>
      </c>
      <c r="AA380" s="153">
        <v>1</v>
      </c>
      <c r="AB380" s="153" t="s">
        <v>7107</v>
      </c>
      <c r="AC380" s="153">
        <v>1</v>
      </c>
      <c r="AD380" s="153">
        <v>0</v>
      </c>
      <c r="AE380" s="153">
        <v>0</v>
      </c>
      <c r="AF380" s="153">
        <v>0</v>
      </c>
      <c r="AG380" s="153">
        <v>0</v>
      </c>
      <c r="AH380" s="153">
        <v>0</v>
      </c>
      <c r="AI380" s="153">
        <v>0</v>
      </c>
      <c r="AJ380" s="153">
        <v>1</v>
      </c>
      <c r="AK380" s="153">
        <v>1</v>
      </c>
      <c r="AL380" s="153">
        <v>100</v>
      </c>
      <c r="AM380" s="153">
        <v>1</v>
      </c>
      <c r="AN380" s="153">
        <v>0</v>
      </c>
      <c r="AO380" s="153">
        <v>0</v>
      </c>
      <c r="AP380" s="154">
        <v>0</v>
      </c>
      <c r="AQ380" s="153">
        <v>0</v>
      </c>
      <c r="AR380" s="153">
        <v>0</v>
      </c>
      <c r="AS380" s="153">
        <v>2</v>
      </c>
      <c r="AT380" s="153">
        <v>1</v>
      </c>
      <c r="AU380" s="153">
        <v>50</v>
      </c>
      <c r="AV380" s="153">
        <v>0</v>
      </c>
      <c r="AW380" s="153">
        <v>0</v>
      </c>
      <c r="AX380" s="153">
        <v>0</v>
      </c>
      <c r="AY380" s="153">
        <v>0</v>
      </c>
      <c r="AZ380" s="153">
        <v>0</v>
      </c>
      <c r="BA380" s="153">
        <v>0</v>
      </c>
      <c r="BB380" s="153">
        <v>259233000</v>
      </c>
      <c r="BC380" s="153">
        <v>259232910</v>
      </c>
      <c r="BD380" s="153">
        <v>100</v>
      </c>
      <c r="BE380" s="153">
        <v>250000000</v>
      </c>
      <c r="BF380" s="153">
        <v>142900000</v>
      </c>
      <c r="BG380" s="153" t="s">
        <v>8162</v>
      </c>
      <c r="BH380" s="155">
        <v>0</v>
      </c>
      <c r="BI380" s="153">
        <v>0</v>
      </c>
      <c r="BJ380" s="153">
        <v>0</v>
      </c>
    </row>
    <row r="381" spans="1:62">
      <c r="A381" s="152">
        <v>4050065308</v>
      </c>
      <c r="B381" s="153">
        <v>6</v>
      </c>
      <c r="C381" s="153" t="s">
        <v>8097</v>
      </c>
      <c r="D381" s="153" t="s">
        <v>8098</v>
      </c>
      <c r="E381" s="153">
        <v>2023</v>
      </c>
      <c r="F381" s="153" t="s">
        <v>7102</v>
      </c>
      <c r="G381" s="153" t="s">
        <v>7103</v>
      </c>
      <c r="H381" s="153">
        <v>2</v>
      </c>
      <c r="I381" s="153" t="s">
        <v>7104</v>
      </c>
      <c r="J381" s="153">
        <v>6</v>
      </c>
      <c r="K381" s="153" t="s">
        <v>1025</v>
      </c>
      <c r="L381" s="153" t="s">
        <v>1025</v>
      </c>
      <c r="M381" s="153">
        <v>199</v>
      </c>
      <c r="N381" s="153" t="s">
        <v>7105</v>
      </c>
      <c r="O381" s="153">
        <v>2</v>
      </c>
      <c r="P381" s="153" t="s">
        <v>7200</v>
      </c>
      <c r="Q381" s="153">
        <v>30</v>
      </c>
      <c r="R381" s="153" t="s">
        <v>2647</v>
      </c>
      <c r="S381" s="153">
        <v>2218</v>
      </c>
      <c r="T381" s="153" t="s">
        <v>4157</v>
      </c>
      <c r="U381" s="153">
        <v>8</v>
      </c>
      <c r="V381" s="153">
        <v>2</v>
      </c>
      <c r="W381" s="154">
        <v>22182</v>
      </c>
      <c r="X381" s="153" t="s">
        <v>8163</v>
      </c>
      <c r="Y381" s="153">
        <v>1</v>
      </c>
      <c r="Z381" s="153" t="s">
        <v>229</v>
      </c>
      <c r="AA381" s="153">
        <v>1</v>
      </c>
      <c r="AB381" s="153" t="s">
        <v>7107</v>
      </c>
      <c r="AC381" s="153">
        <v>1</v>
      </c>
      <c r="AD381" s="153">
        <v>0</v>
      </c>
      <c r="AE381" s="153">
        <v>0</v>
      </c>
      <c r="AF381" s="153">
        <v>0</v>
      </c>
      <c r="AG381" s="153">
        <v>0</v>
      </c>
      <c r="AH381" s="153">
        <v>0</v>
      </c>
      <c r="AI381" s="153">
        <v>0</v>
      </c>
      <c r="AJ381" s="153">
        <v>0</v>
      </c>
      <c r="AK381" s="153">
        <v>0</v>
      </c>
      <c r="AL381" s="153">
        <v>0</v>
      </c>
      <c r="AM381" s="153">
        <v>1</v>
      </c>
      <c r="AN381" s="153">
        <v>0</v>
      </c>
      <c r="AO381" s="153">
        <v>0</v>
      </c>
      <c r="AP381" s="154">
        <v>0</v>
      </c>
      <c r="AQ381" s="153">
        <v>0</v>
      </c>
      <c r="AR381" s="153">
        <v>0</v>
      </c>
      <c r="AS381" s="153">
        <v>1</v>
      </c>
      <c r="AT381" s="153">
        <v>0</v>
      </c>
      <c r="AU381" s="153">
        <v>0</v>
      </c>
      <c r="AV381" s="153">
        <v>0</v>
      </c>
      <c r="AW381" s="153">
        <v>0</v>
      </c>
      <c r="AX381" s="153">
        <v>0</v>
      </c>
      <c r="AY381" s="153">
        <v>0</v>
      </c>
      <c r="AZ381" s="153">
        <v>0</v>
      </c>
      <c r="BA381" s="153">
        <v>0</v>
      </c>
      <c r="BB381" s="153">
        <v>0</v>
      </c>
      <c r="BC381" s="153">
        <v>0</v>
      </c>
      <c r="BD381" s="153">
        <v>0</v>
      </c>
      <c r="BE381" s="153">
        <v>278000000</v>
      </c>
      <c r="BF381" s="153">
        <v>73320000</v>
      </c>
      <c r="BG381" s="153" t="s">
        <v>8164</v>
      </c>
      <c r="BH381" s="155">
        <v>0</v>
      </c>
      <c r="BI381" s="153">
        <v>0</v>
      </c>
      <c r="BJ381" s="153">
        <v>0</v>
      </c>
    </row>
    <row r="382" spans="1:62">
      <c r="A382" s="152">
        <v>4050065308</v>
      </c>
      <c r="B382" s="153">
        <v>6</v>
      </c>
      <c r="C382" s="153" t="s">
        <v>8097</v>
      </c>
      <c r="D382" s="153" t="s">
        <v>8098</v>
      </c>
      <c r="E382" s="153">
        <v>2023</v>
      </c>
      <c r="F382" s="153" t="s">
        <v>7102</v>
      </c>
      <c r="G382" s="153" t="s">
        <v>7103</v>
      </c>
      <c r="H382" s="153">
        <v>2</v>
      </c>
      <c r="I382" s="153" t="s">
        <v>7104</v>
      </c>
      <c r="J382" s="153">
        <v>6</v>
      </c>
      <c r="K382" s="153" t="s">
        <v>1025</v>
      </c>
      <c r="L382" s="153" t="s">
        <v>1025</v>
      </c>
      <c r="M382" s="153">
        <v>199</v>
      </c>
      <c r="N382" s="153" t="s">
        <v>7105</v>
      </c>
      <c r="O382" s="153">
        <v>2</v>
      </c>
      <c r="P382" s="153" t="s">
        <v>7200</v>
      </c>
      <c r="Q382" s="153">
        <v>33</v>
      </c>
      <c r="R382" s="153" t="s">
        <v>6269</v>
      </c>
      <c r="S382" s="153">
        <v>1920</v>
      </c>
      <c r="T382" s="153" t="s">
        <v>4162</v>
      </c>
      <c r="U382" s="153">
        <v>8</v>
      </c>
      <c r="V382" s="153">
        <v>1</v>
      </c>
      <c r="W382" s="154">
        <v>19201</v>
      </c>
      <c r="X382" s="153" t="s">
        <v>8165</v>
      </c>
      <c r="Y382" s="153">
        <v>1</v>
      </c>
      <c r="Z382" s="153" t="s">
        <v>229</v>
      </c>
      <c r="AA382" s="153">
        <v>1</v>
      </c>
      <c r="AB382" s="153" t="s">
        <v>7107</v>
      </c>
      <c r="AC382" s="153">
        <v>1</v>
      </c>
      <c r="AD382" s="153">
        <v>0</v>
      </c>
      <c r="AE382" s="153">
        <v>0</v>
      </c>
      <c r="AF382" s="153">
        <v>0</v>
      </c>
      <c r="AG382" s="153">
        <v>0</v>
      </c>
      <c r="AH382" s="153">
        <v>0</v>
      </c>
      <c r="AI382" s="153">
        <v>0</v>
      </c>
      <c r="AJ382" s="153">
        <v>0</v>
      </c>
      <c r="AK382" s="153">
        <v>0</v>
      </c>
      <c r="AL382" s="153">
        <v>0</v>
      </c>
      <c r="AM382" s="153">
        <v>850</v>
      </c>
      <c r="AN382" s="153">
        <v>0</v>
      </c>
      <c r="AO382" s="153">
        <v>0</v>
      </c>
      <c r="AP382" s="154">
        <v>850</v>
      </c>
      <c r="AQ382" s="153">
        <v>0</v>
      </c>
      <c r="AR382" s="153">
        <v>0</v>
      </c>
      <c r="AS382" s="153">
        <v>1700</v>
      </c>
      <c r="AT382" s="153">
        <v>0</v>
      </c>
      <c r="AU382" s="153">
        <v>0</v>
      </c>
      <c r="AV382" s="153">
        <v>0</v>
      </c>
      <c r="AW382" s="153">
        <v>0</v>
      </c>
      <c r="AX382" s="153">
        <v>0</v>
      </c>
      <c r="AY382" s="153">
        <v>0</v>
      </c>
      <c r="AZ382" s="153">
        <v>0</v>
      </c>
      <c r="BA382" s="153">
        <v>0</v>
      </c>
      <c r="BB382" s="153">
        <v>0</v>
      </c>
      <c r="BC382" s="153">
        <v>0</v>
      </c>
      <c r="BD382" s="153">
        <v>0</v>
      </c>
      <c r="BE382" s="153">
        <v>299000000</v>
      </c>
      <c r="BF382" s="153">
        <v>0</v>
      </c>
      <c r="BG382" s="153">
        <v>0</v>
      </c>
      <c r="BH382" s="155">
        <v>280000000</v>
      </c>
      <c r="BI382" s="153">
        <v>0</v>
      </c>
      <c r="BJ382" s="153">
        <v>0</v>
      </c>
    </row>
    <row r="383" spans="1:62">
      <c r="A383" s="152">
        <v>4050065308</v>
      </c>
      <c r="B383" s="153">
        <v>6</v>
      </c>
      <c r="C383" s="153" t="s">
        <v>8097</v>
      </c>
      <c r="D383" s="153" t="s">
        <v>8098</v>
      </c>
      <c r="E383" s="153">
        <v>2023</v>
      </c>
      <c r="F383" s="153" t="s">
        <v>7102</v>
      </c>
      <c r="G383" s="153" t="s">
        <v>7103</v>
      </c>
      <c r="H383" s="153">
        <v>2</v>
      </c>
      <c r="I383" s="153" t="s">
        <v>7104</v>
      </c>
      <c r="J383" s="153">
        <v>6</v>
      </c>
      <c r="K383" s="153" t="s">
        <v>1025</v>
      </c>
      <c r="L383" s="153" t="s">
        <v>1025</v>
      </c>
      <c r="M383" s="153">
        <v>199</v>
      </c>
      <c r="N383" s="153" t="s">
        <v>7105</v>
      </c>
      <c r="O383" s="153">
        <v>2</v>
      </c>
      <c r="P383" s="153" t="s">
        <v>7200</v>
      </c>
      <c r="Q383" s="153">
        <v>33</v>
      </c>
      <c r="R383" s="153" t="s">
        <v>6269</v>
      </c>
      <c r="S383" s="153">
        <v>1920</v>
      </c>
      <c r="T383" s="153" t="s">
        <v>4162</v>
      </c>
      <c r="U383" s="153">
        <v>8</v>
      </c>
      <c r="V383" s="153">
        <v>2</v>
      </c>
      <c r="W383" s="154">
        <v>19202</v>
      </c>
      <c r="X383" s="153" t="s">
        <v>8166</v>
      </c>
      <c r="Y383" s="153">
        <v>1</v>
      </c>
      <c r="Z383" s="153" t="s">
        <v>229</v>
      </c>
      <c r="AA383" s="153">
        <v>1</v>
      </c>
      <c r="AB383" s="153" t="s">
        <v>7107</v>
      </c>
      <c r="AC383" s="153">
        <v>1</v>
      </c>
      <c r="AD383" s="153">
        <v>0</v>
      </c>
      <c r="AE383" s="153">
        <v>0</v>
      </c>
      <c r="AF383" s="153">
        <v>0</v>
      </c>
      <c r="AG383" s="153">
        <v>0</v>
      </c>
      <c r="AH383" s="153">
        <v>0</v>
      </c>
      <c r="AI383" s="153">
        <v>0</v>
      </c>
      <c r="AJ383" s="153">
        <v>0</v>
      </c>
      <c r="AK383" s="153">
        <v>0</v>
      </c>
      <c r="AL383" s="153">
        <v>0</v>
      </c>
      <c r="AM383" s="153">
        <v>650</v>
      </c>
      <c r="AN383" s="153">
        <v>0</v>
      </c>
      <c r="AO383" s="153">
        <v>0</v>
      </c>
      <c r="AP383" s="154">
        <v>650</v>
      </c>
      <c r="AQ383" s="153">
        <v>0</v>
      </c>
      <c r="AR383" s="153">
        <v>0</v>
      </c>
      <c r="AS383" s="153">
        <v>1300</v>
      </c>
      <c r="AT383" s="153">
        <v>0</v>
      </c>
      <c r="AU383" s="153">
        <v>0</v>
      </c>
      <c r="AV383" s="153">
        <v>0</v>
      </c>
      <c r="AW383" s="153">
        <v>0</v>
      </c>
      <c r="AX383" s="153">
        <v>0</v>
      </c>
      <c r="AY383" s="153">
        <v>0</v>
      </c>
      <c r="AZ383" s="153">
        <v>0</v>
      </c>
      <c r="BA383" s="153">
        <v>0</v>
      </c>
      <c r="BB383" s="153">
        <v>0</v>
      </c>
      <c r="BC383" s="153">
        <v>0</v>
      </c>
      <c r="BD383" s="153">
        <v>0</v>
      </c>
      <c r="BE383" s="153">
        <v>294000000</v>
      </c>
      <c r="BF383" s="153">
        <v>35000000</v>
      </c>
      <c r="BG383" s="153" t="s">
        <v>8167</v>
      </c>
      <c r="BH383" s="155">
        <v>250000000</v>
      </c>
      <c r="BI383" s="153">
        <v>0</v>
      </c>
      <c r="BJ383" s="153">
        <v>0</v>
      </c>
    </row>
    <row r="384" spans="1:62">
      <c r="A384" s="152">
        <v>4050065308</v>
      </c>
      <c r="B384" s="153">
        <v>6</v>
      </c>
      <c r="C384" s="153" t="s">
        <v>8097</v>
      </c>
      <c r="D384" s="153" t="s">
        <v>8098</v>
      </c>
      <c r="E384" s="153">
        <v>2023</v>
      </c>
      <c r="F384" s="153" t="s">
        <v>7102</v>
      </c>
      <c r="G384" s="153" t="s">
        <v>7103</v>
      </c>
      <c r="H384" s="153">
        <v>2</v>
      </c>
      <c r="I384" s="153" t="s">
        <v>7104</v>
      </c>
      <c r="J384" s="153">
        <v>6</v>
      </c>
      <c r="K384" s="153" t="s">
        <v>1025</v>
      </c>
      <c r="L384" s="153" t="s">
        <v>1025</v>
      </c>
      <c r="M384" s="153">
        <v>199</v>
      </c>
      <c r="N384" s="153" t="s">
        <v>7105</v>
      </c>
      <c r="O384" s="153">
        <v>2</v>
      </c>
      <c r="P384" s="153" t="s">
        <v>7200</v>
      </c>
      <c r="Q384" s="153">
        <v>33</v>
      </c>
      <c r="R384" s="153" t="s">
        <v>6269</v>
      </c>
      <c r="S384" s="153">
        <v>1921</v>
      </c>
      <c r="T384" s="153" t="s">
        <v>4165</v>
      </c>
      <c r="U384" s="153">
        <v>16</v>
      </c>
      <c r="V384" s="153">
        <v>1</v>
      </c>
      <c r="W384" s="154">
        <v>19211</v>
      </c>
      <c r="X384" s="153" t="s">
        <v>8168</v>
      </c>
      <c r="Y384" s="153">
        <v>1</v>
      </c>
      <c r="Z384" s="153" t="s">
        <v>229</v>
      </c>
      <c r="AA384" s="153">
        <v>1</v>
      </c>
      <c r="AB384" s="153" t="s">
        <v>7107</v>
      </c>
      <c r="AC384" s="153">
        <v>1</v>
      </c>
      <c r="AD384" s="153">
        <v>0</v>
      </c>
      <c r="AE384" s="153">
        <v>0</v>
      </c>
      <c r="AF384" s="153">
        <v>0</v>
      </c>
      <c r="AG384" s="153">
        <v>2000</v>
      </c>
      <c r="AH384" s="153">
        <v>2354</v>
      </c>
      <c r="AI384" s="153" t="s">
        <v>8169</v>
      </c>
      <c r="AJ384" s="153">
        <v>4874</v>
      </c>
      <c r="AK384" s="153">
        <v>4874</v>
      </c>
      <c r="AL384" s="153">
        <v>100</v>
      </c>
      <c r="AM384" s="153">
        <v>800</v>
      </c>
      <c r="AN384" s="153">
        <v>0</v>
      </c>
      <c r="AO384" s="153">
        <v>0</v>
      </c>
      <c r="AP384" s="154">
        <v>0</v>
      </c>
      <c r="AQ384" s="153">
        <v>0</v>
      </c>
      <c r="AR384" s="153">
        <v>0</v>
      </c>
      <c r="AS384" s="153">
        <v>7674</v>
      </c>
      <c r="AT384" s="153">
        <v>7228</v>
      </c>
      <c r="AU384" s="153" t="s">
        <v>8170</v>
      </c>
      <c r="AV384" s="153">
        <v>0</v>
      </c>
      <c r="AW384" s="153">
        <v>0</v>
      </c>
      <c r="AX384" s="153">
        <v>0</v>
      </c>
      <c r="AY384" s="153">
        <v>1184000000</v>
      </c>
      <c r="AZ384" s="153">
        <v>1182776041</v>
      </c>
      <c r="BA384" s="153" t="s">
        <v>7431</v>
      </c>
      <c r="BB384" s="153">
        <v>5464462000</v>
      </c>
      <c r="BC384" s="153">
        <v>5206215706</v>
      </c>
      <c r="BD384" s="153" t="s">
        <v>8171</v>
      </c>
      <c r="BE384" s="153">
        <v>1079028733</v>
      </c>
      <c r="BF384" s="153">
        <v>106719466</v>
      </c>
      <c r="BG384" s="153" t="s">
        <v>8172</v>
      </c>
      <c r="BH384" s="155">
        <v>0</v>
      </c>
      <c r="BI384" s="153">
        <v>0</v>
      </c>
      <c r="BJ384" s="153">
        <v>0</v>
      </c>
    </row>
    <row r="385" spans="1:62">
      <c r="A385" s="152">
        <v>4050065308</v>
      </c>
      <c r="B385" s="153">
        <v>6</v>
      </c>
      <c r="C385" s="153" t="s">
        <v>8097</v>
      </c>
      <c r="D385" s="153" t="s">
        <v>8098</v>
      </c>
      <c r="E385" s="153">
        <v>2023</v>
      </c>
      <c r="F385" s="153" t="s">
        <v>7102</v>
      </c>
      <c r="G385" s="153" t="s">
        <v>7103</v>
      </c>
      <c r="H385" s="153">
        <v>2</v>
      </c>
      <c r="I385" s="153" t="s">
        <v>7104</v>
      </c>
      <c r="J385" s="153">
        <v>6</v>
      </c>
      <c r="K385" s="153" t="s">
        <v>1025</v>
      </c>
      <c r="L385" s="153" t="s">
        <v>1025</v>
      </c>
      <c r="M385" s="153">
        <v>199</v>
      </c>
      <c r="N385" s="153" t="s">
        <v>7105</v>
      </c>
      <c r="O385" s="153">
        <v>2</v>
      </c>
      <c r="P385" s="153" t="s">
        <v>7200</v>
      </c>
      <c r="Q385" s="153">
        <v>34</v>
      </c>
      <c r="R385" s="153" t="s">
        <v>2694</v>
      </c>
      <c r="S385" s="153">
        <v>1922</v>
      </c>
      <c r="T385" s="153" t="s">
        <v>4171</v>
      </c>
      <c r="U385" s="153">
        <v>10</v>
      </c>
      <c r="V385" s="153">
        <v>1</v>
      </c>
      <c r="W385" s="154">
        <v>19221</v>
      </c>
      <c r="X385" s="153" t="s">
        <v>8173</v>
      </c>
      <c r="Y385" s="153">
        <v>1</v>
      </c>
      <c r="Z385" s="153" t="s">
        <v>229</v>
      </c>
      <c r="AA385" s="153">
        <v>1</v>
      </c>
      <c r="AB385" s="153" t="s">
        <v>7107</v>
      </c>
      <c r="AC385" s="153">
        <v>1</v>
      </c>
      <c r="AD385" s="153">
        <v>0</v>
      </c>
      <c r="AE385" s="153">
        <v>0</v>
      </c>
      <c r="AF385" s="153">
        <v>0</v>
      </c>
      <c r="AG385" s="153">
        <v>3010</v>
      </c>
      <c r="AH385" s="153">
        <v>3010</v>
      </c>
      <c r="AI385" s="153">
        <v>100</v>
      </c>
      <c r="AJ385" s="153">
        <v>3010</v>
      </c>
      <c r="AK385" s="153">
        <v>3010</v>
      </c>
      <c r="AL385" s="153">
        <v>100</v>
      </c>
      <c r="AM385" s="153">
        <v>3000</v>
      </c>
      <c r="AN385" s="153">
        <v>3010</v>
      </c>
      <c r="AO385" s="153" t="s">
        <v>8086</v>
      </c>
      <c r="AP385" s="154">
        <v>2980</v>
      </c>
      <c r="AQ385" s="153">
        <v>0</v>
      </c>
      <c r="AR385" s="153">
        <v>0</v>
      </c>
      <c r="AS385" s="153">
        <v>12000</v>
      </c>
      <c r="AT385" s="153">
        <v>9030</v>
      </c>
      <c r="AU385" s="153" t="s">
        <v>8174</v>
      </c>
      <c r="AV385" s="153">
        <v>0</v>
      </c>
      <c r="AW385" s="153">
        <v>0</v>
      </c>
      <c r="AX385" s="153">
        <v>0</v>
      </c>
      <c r="AY385" s="153">
        <v>444000000</v>
      </c>
      <c r="AZ385" s="153">
        <v>444000000</v>
      </c>
      <c r="BA385" s="153">
        <v>100</v>
      </c>
      <c r="BB385" s="153">
        <v>533094000</v>
      </c>
      <c r="BC385" s="153">
        <v>532594000</v>
      </c>
      <c r="BD385" s="153" t="s">
        <v>7270</v>
      </c>
      <c r="BE385" s="153">
        <v>600000000</v>
      </c>
      <c r="BF385" s="153">
        <v>582236074</v>
      </c>
      <c r="BG385" s="153" t="s">
        <v>8175</v>
      </c>
      <c r="BH385" s="155">
        <v>486000000</v>
      </c>
      <c r="BI385" s="153">
        <v>0</v>
      </c>
      <c r="BJ385" s="153">
        <v>0</v>
      </c>
    </row>
    <row r="386" spans="1:62">
      <c r="A386" s="152">
        <v>4050065308</v>
      </c>
      <c r="B386" s="153">
        <v>6</v>
      </c>
      <c r="C386" s="153" t="s">
        <v>8097</v>
      </c>
      <c r="D386" s="153" t="s">
        <v>8098</v>
      </c>
      <c r="E386" s="153">
        <v>2023</v>
      </c>
      <c r="F386" s="153" t="s">
        <v>7102</v>
      </c>
      <c r="G386" s="153" t="s">
        <v>7103</v>
      </c>
      <c r="H386" s="153">
        <v>2</v>
      </c>
      <c r="I386" s="153" t="s">
        <v>7104</v>
      </c>
      <c r="J386" s="153">
        <v>6</v>
      </c>
      <c r="K386" s="153" t="s">
        <v>1025</v>
      </c>
      <c r="L386" s="153" t="s">
        <v>1025</v>
      </c>
      <c r="M386" s="153">
        <v>199</v>
      </c>
      <c r="N386" s="153" t="s">
        <v>7105</v>
      </c>
      <c r="O386" s="153">
        <v>2</v>
      </c>
      <c r="P386" s="153" t="s">
        <v>7200</v>
      </c>
      <c r="Q386" s="153">
        <v>38</v>
      </c>
      <c r="R386" s="153" t="s">
        <v>2705</v>
      </c>
      <c r="S386" s="153">
        <v>1923</v>
      </c>
      <c r="T386" s="153" t="s">
        <v>4174</v>
      </c>
      <c r="U386" s="153">
        <v>10</v>
      </c>
      <c r="V386" s="153">
        <v>1</v>
      </c>
      <c r="W386" s="154">
        <v>19231</v>
      </c>
      <c r="X386" s="153" t="s">
        <v>8176</v>
      </c>
      <c r="Y386" s="153">
        <v>1</v>
      </c>
      <c r="Z386" s="153" t="s">
        <v>229</v>
      </c>
      <c r="AA386" s="153">
        <v>1</v>
      </c>
      <c r="AB386" s="153" t="s">
        <v>7107</v>
      </c>
      <c r="AC386" s="153">
        <v>1</v>
      </c>
      <c r="AD386" s="153">
        <v>0</v>
      </c>
      <c r="AE386" s="153">
        <v>0</v>
      </c>
      <c r="AF386" s="153">
        <v>0</v>
      </c>
      <c r="AG386" s="153">
        <v>500</v>
      </c>
      <c r="AH386" s="153">
        <v>500</v>
      </c>
      <c r="AI386" s="153">
        <v>100</v>
      </c>
      <c r="AJ386" s="153">
        <v>500</v>
      </c>
      <c r="AK386" s="153">
        <v>500</v>
      </c>
      <c r="AL386" s="153">
        <v>100</v>
      </c>
      <c r="AM386" s="153">
        <v>500</v>
      </c>
      <c r="AN386" s="153">
        <v>500</v>
      </c>
      <c r="AO386" s="153">
        <v>100</v>
      </c>
      <c r="AP386" s="154">
        <v>500</v>
      </c>
      <c r="AQ386" s="153">
        <v>0</v>
      </c>
      <c r="AR386" s="153">
        <v>0</v>
      </c>
      <c r="AS386" s="153">
        <v>2000</v>
      </c>
      <c r="AT386" s="153">
        <v>1500</v>
      </c>
      <c r="AU386" s="153">
        <v>75</v>
      </c>
      <c r="AV386" s="153">
        <v>0</v>
      </c>
      <c r="AW386" s="153">
        <v>0</v>
      </c>
      <c r="AX386" s="153">
        <v>0</v>
      </c>
      <c r="AY386" s="153">
        <v>463000000</v>
      </c>
      <c r="AZ386" s="153">
        <v>462865941</v>
      </c>
      <c r="BA386" s="153" t="s">
        <v>7307</v>
      </c>
      <c r="BB386" s="153">
        <v>533094000</v>
      </c>
      <c r="BC386" s="153">
        <v>533038633</v>
      </c>
      <c r="BD386" s="153" t="s">
        <v>7175</v>
      </c>
      <c r="BE386" s="153">
        <v>850000000</v>
      </c>
      <c r="BF386" s="153">
        <v>760204779</v>
      </c>
      <c r="BG386" s="153" t="s">
        <v>8177</v>
      </c>
      <c r="BH386" s="155">
        <v>516000000</v>
      </c>
      <c r="BI386" s="153">
        <v>0</v>
      </c>
      <c r="BJ386" s="153">
        <v>0</v>
      </c>
    </row>
    <row r="387" spans="1:62">
      <c r="A387" s="152">
        <v>4050065308</v>
      </c>
      <c r="B387" s="153">
        <v>6</v>
      </c>
      <c r="C387" s="153" t="s">
        <v>8097</v>
      </c>
      <c r="D387" s="153" t="s">
        <v>8098</v>
      </c>
      <c r="E387" s="153">
        <v>2023</v>
      </c>
      <c r="F387" s="153" t="s">
        <v>7102</v>
      </c>
      <c r="G387" s="153" t="s">
        <v>7103</v>
      </c>
      <c r="H387" s="153">
        <v>2</v>
      </c>
      <c r="I387" s="153" t="s">
        <v>7104</v>
      </c>
      <c r="J387" s="153">
        <v>6</v>
      </c>
      <c r="K387" s="153" t="s">
        <v>1025</v>
      </c>
      <c r="L387" s="153" t="s">
        <v>1025</v>
      </c>
      <c r="M387" s="153">
        <v>199</v>
      </c>
      <c r="N387" s="153" t="s">
        <v>7105</v>
      </c>
      <c r="O387" s="153">
        <v>3</v>
      </c>
      <c r="P387" s="153" t="s">
        <v>7231</v>
      </c>
      <c r="Q387" s="153">
        <v>39</v>
      </c>
      <c r="R387" s="153" t="s">
        <v>2715</v>
      </c>
      <c r="S387" s="153">
        <v>1924</v>
      </c>
      <c r="T387" s="153" t="s">
        <v>4178</v>
      </c>
      <c r="U387" s="153">
        <v>16</v>
      </c>
      <c r="V387" s="153">
        <v>1</v>
      </c>
      <c r="W387" s="154">
        <v>19241</v>
      </c>
      <c r="X387" s="153" t="s">
        <v>8178</v>
      </c>
      <c r="Y387" s="153">
        <v>1</v>
      </c>
      <c r="Z387" s="153" t="s">
        <v>229</v>
      </c>
      <c r="AA387" s="153">
        <v>1</v>
      </c>
      <c r="AB387" s="153" t="s">
        <v>7107</v>
      </c>
      <c r="AC387" s="153">
        <v>1</v>
      </c>
      <c r="AD387" s="153">
        <v>0</v>
      </c>
      <c r="AE387" s="153">
        <v>0</v>
      </c>
      <c r="AF387" s="153">
        <v>0</v>
      </c>
      <c r="AG387" s="153">
        <v>300</v>
      </c>
      <c r="AH387" s="153">
        <v>360</v>
      </c>
      <c r="AI387" s="153">
        <v>120</v>
      </c>
      <c r="AJ387" s="153">
        <v>300</v>
      </c>
      <c r="AK387" s="153">
        <v>300</v>
      </c>
      <c r="AL387" s="153">
        <v>100</v>
      </c>
      <c r="AM387" s="153">
        <v>300</v>
      </c>
      <c r="AN387" s="153">
        <v>300</v>
      </c>
      <c r="AO387" s="153">
        <v>100</v>
      </c>
      <c r="AP387" s="154">
        <v>300</v>
      </c>
      <c r="AQ387" s="153">
        <v>0</v>
      </c>
      <c r="AR387" s="153">
        <v>0</v>
      </c>
      <c r="AS387" s="153">
        <v>1200</v>
      </c>
      <c r="AT387" s="153">
        <v>960</v>
      </c>
      <c r="AU387" s="153">
        <v>80</v>
      </c>
      <c r="AV387" s="153">
        <v>0</v>
      </c>
      <c r="AW387" s="153">
        <v>0</v>
      </c>
      <c r="AX387" s="153">
        <v>0</v>
      </c>
      <c r="AY387" s="153">
        <v>328000000</v>
      </c>
      <c r="AZ387" s="153">
        <v>328000000</v>
      </c>
      <c r="BA387" s="153">
        <v>100</v>
      </c>
      <c r="BB387" s="153">
        <v>385012000</v>
      </c>
      <c r="BC387" s="153">
        <v>385012000</v>
      </c>
      <c r="BD387" s="153">
        <v>100</v>
      </c>
      <c r="BE387" s="153">
        <v>350000000</v>
      </c>
      <c r="BF387" s="153">
        <v>283085000</v>
      </c>
      <c r="BG387" s="153" t="s">
        <v>8179</v>
      </c>
      <c r="BH387" s="155">
        <v>352000000</v>
      </c>
      <c r="BI387" s="153">
        <v>0</v>
      </c>
      <c r="BJ387" s="153">
        <v>0</v>
      </c>
    </row>
    <row r="388" spans="1:62">
      <c r="A388" s="152">
        <v>4050065308</v>
      </c>
      <c r="B388" s="153">
        <v>6</v>
      </c>
      <c r="C388" s="153" t="s">
        <v>8097</v>
      </c>
      <c r="D388" s="153" t="s">
        <v>8098</v>
      </c>
      <c r="E388" s="153">
        <v>2023</v>
      </c>
      <c r="F388" s="153" t="s">
        <v>7102</v>
      </c>
      <c r="G388" s="153" t="s">
        <v>7103</v>
      </c>
      <c r="H388" s="153">
        <v>2</v>
      </c>
      <c r="I388" s="153" t="s">
        <v>7104</v>
      </c>
      <c r="J388" s="153">
        <v>6</v>
      </c>
      <c r="K388" s="153" t="s">
        <v>1025</v>
      </c>
      <c r="L388" s="153" t="s">
        <v>1025</v>
      </c>
      <c r="M388" s="153">
        <v>199</v>
      </c>
      <c r="N388" s="153" t="s">
        <v>7105</v>
      </c>
      <c r="O388" s="153">
        <v>3</v>
      </c>
      <c r="P388" s="153" t="s">
        <v>7231</v>
      </c>
      <c r="Q388" s="153">
        <v>40</v>
      </c>
      <c r="R388" s="153" t="s">
        <v>2726</v>
      </c>
      <c r="S388" s="153">
        <v>1925</v>
      </c>
      <c r="T388" s="153" t="s">
        <v>4185</v>
      </c>
      <c r="U388" s="153">
        <v>13</v>
      </c>
      <c r="V388" s="153">
        <v>1</v>
      </c>
      <c r="W388" s="154">
        <v>19251</v>
      </c>
      <c r="X388" s="153" t="s">
        <v>8180</v>
      </c>
      <c r="Y388" s="153">
        <v>1</v>
      </c>
      <c r="Z388" s="153" t="s">
        <v>229</v>
      </c>
      <c r="AA388" s="153">
        <v>1</v>
      </c>
      <c r="AB388" s="153" t="s">
        <v>7107</v>
      </c>
      <c r="AC388" s="153">
        <v>1</v>
      </c>
      <c r="AD388" s="153">
        <v>0</v>
      </c>
      <c r="AE388" s="153">
        <v>0</v>
      </c>
      <c r="AF388" s="153">
        <v>0</v>
      </c>
      <c r="AG388" s="153">
        <v>400</v>
      </c>
      <c r="AH388" s="153">
        <v>500</v>
      </c>
      <c r="AI388" s="153">
        <v>125</v>
      </c>
      <c r="AJ388" s="153">
        <v>400</v>
      </c>
      <c r="AK388" s="153">
        <v>400</v>
      </c>
      <c r="AL388" s="153">
        <v>100</v>
      </c>
      <c r="AM388" s="153">
        <v>400</v>
      </c>
      <c r="AN388" s="153">
        <v>0</v>
      </c>
      <c r="AO388" s="153">
        <v>0</v>
      </c>
      <c r="AP388" s="154">
        <v>400</v>
      </c>
      <c r="AQ388" s="153">
        <v>0</v>
      </c>
      <c r="AR388" s="153">
        <v>0</v>
      </c>
      <c r="AS388" s="153">
        <v>1600</v>
      </c>
      <c r="AT388" s="153">
        <v>900</v>
      </c>
      <c r="AU388" s="153" t="s">
        <v>8181</v>
      </c>
      <c r="AV388" s="153">
        <v>0</v>
      </c>
      <c r="AW388" s="153">
        <v>0</v>
      </c>
      <c r="AX388" s="153">
        <v>0</v>
      </c>
      <c r="AY388" s="153">
        <v>340000000</v>
      </c>
      <c r="AZ388" s="153">
        <v>340000000</v>
      </c>
      <c r="BA388" s="153">
        <v>100</v>
      </c>
      <c r="BB388" s="153">
        <v>507367043</v>
      </c>
      <c r="BC388" s="153">
        <v>507367043</v>
      </c>
      <c r="BD388" s="153">
        <v>100</v>
      </c>
      <c r="BE388" s="153">
        <v>350000000</v>
      </c>
      <c r="BF388" s="153">
        <v>65200000</v>
      </c>
      <c r="BG388" s="153" t="s">
        <v>8182</v>
      </c>
      <c r="BH388" s="155">
        <v>262000000</v>
      </c>
      <c r="BI388" s="153">
        <v>0</v>
      </c>
      <c r="BJ388" s="153">
        <v>0</v>
      </c>
    </row>
    <row r="389" spans="1:62">
      <c r="A389" s="152">
        <v>4050065308</v>
      </c>
      <c r="B389" s="153">
        <v>6</v>
      </c>
      <c r="C389" s="153" t="s">
        <v>8097</v>
      </c>
      <c r="D389" s="153" t="s">
        <v>8098</v>
      </c>
      <c r="E389" s="153">
        <v>2023</v>
      </c>
      <c r="F389" s="153" t="s">
        <v>7102</v>
      </c>
      <c r="G389" s="153" t="s">
        <v>7103</v>
      </c>
      <c r="H389" s="153">
        <v>2</v>
      </c>
      <c r="I389" s="153" t="s">
        <v>7104</v>
      </c>
      <c r="J389" s="153">
        <v>6</v>
      </c>
      <c r="K389" s="153" t="s">
        <v>1025</v>
      </c>
      <c r="L389" s="153" t="s">
        <v>1025</v>
      </c>
      <c r="M389" s="153">
        <v>199</v>
      </c>
      <c r="N389" s="153" t="s">
        <v>7105</v>
      </c>
      <c r="O389" s="153">
        <v>3</v>
      </c>
      <c r="P389" s="153" t="s">
        <v>7231</v>
      </c>
      <c r="Q389" s="153">
        <v>40</v>
      </c>
      <c r="R389" s="153" t="s">
        <v>2726</v>
      </c>
      <c r="S389" s="153">
        <v>1925</v>
      </c>
      <c r="T389" s="153" t="s">
        <v>4185</v>
      </c>
      <c r="U389" s="153">
        <v>13</v>
      </c>
      <c r="V389" s="153">
        <v>2</v>
      </c>
      <c r="W389" s="154">
        <v>19252</v>
      </c>
      <c r="X389" s="153" t="s">
        <v>8183</v>
      </c>
      <c r="Y389" s="153">
        <v>1</v>
      </c>
      <c r="Z389" s="153" t="s">
        <v>229</v>
      </c>
      <c r="AA389" s="153">
        <v>1</v>
      </c>
      <c r="AB389" s="153" t="s">
        <v>7107</v>
      </c>
      <c r="AC389" s="153">
        <v>1</v>
      </c>
      <c r="AD389" s="153">
        <v>0</v>
      </c>
      <c r="AE389" s="153">
        <v>0</v>
      </c>
      <c r="AF389" s="153">
        <v>0</v>
      </c>
      <c r="AG389" s="153">
        <v>600</v>
      </c>
      <c r="AH389" s="153">
        <v>616</v>
      </c>
      <c r="AI389" s="153" t="s">
        <v>8184</v>
      </c>
      <c r="AJ389" s="153">
        <v>600</v>
      </c>
      <c r="AK389" s="153">
        <v>600</v>
      </c>
      <c r="AL389" s="153">
        <v>100</v>
      </c>
      <c r="AM389" s="153">
        <v>600</v>
      </c>
      <c r="AN389" s="153">
        <v>0</v>
      </c>
      <c r="AO389" s="153">
        <v>0</v>
      </c>
      <c r="AP389" s="154">
        <v>600</v>
      </c>
      <c r="AQ389" s="153">
        <v>0</v>
      </c>
      <c r="AR389" s="153">
        <v>0</v>
      </c>
      <c r="AS389" s="153">
        <v>2400</v>
      </c>
      <c r="AT389" s="153">
        <v>1216</v>
      </c>
      <c r="AU389" s="153" t="s">
        <v>8185</v>
      </c>
      <c r="AV389" s="153">
        <v>0</v>
      </c>
      <c r="AW389" s="153">
        <v>0</v>
      </c>
      <c r="AX389" s="153">
        <v>0</v>
      </c>
      <c r="AY389" s="153">
        <v>330000000</v>
      </c>
      <c r="AZ389" s="153">
        <v>329823767</v>
      </c>
      <c r="BA389" s="153" t="s">
        <v>7330</v>
      </c>
      <c r="BB389" s="153">
        <v>262657957</v>
      </c>
      <c r="BC389" s="153">
        <v>262543427</v>
      </c>
      <c r="BD389" s="153" t="s">
        <v>7330</v>
      </c>
      <c r="BE389" s="153">
        <v>490000000</v>
      </c>
      <c r="BF389" s="153">
        <v>202260000</v>
      </c>
      <c r="BG389" s="153" t="s">
        <v>8186</v>
      </c>
      <c r="BH389" s="155">
        <v>480000000</v>
      </c>
      <c r="BI389" s="153">
        <v>0</v>
      </c>
      <c r="BJ389" s="153">
        <v>0</v>
      </c>
    </row>
    <row r="390" spans="1:62">
      <c r="A390" s="152">
        <v>4050065308</v>
      </c>
      <c r="B390" s="153">
        <v>6</v>
      </c>
      <c r="C390" s="153" t="s">
        <v>8097</v>
      </c>
      <c r="D390" s="153" t="s">
        <v>8098</v>
      </c>
      <c r="E390" s="153">
        <v>2023</v>
      </c>
      <c r="F390" s="153" t="s">
        <v>7102</v>
      </c>
      <c r="G390" s="153" t="s">
        <v>7103</v>
      </c>
      <c r="H390" s="153">
        <v>2</v>
      </c>
      <c r="I390" s="153" t="s">
        <v>7104</v>
      </c>
      <c r="J390" s="153">
        <v>6</v>
      </c>
      <c r="K390" s="153" t="s">
        <v>1025</v>
      </c>
      <c r="L390" s="153" t="s">
        <v>1025</v>
      </c>
      <c r="M390" s="153">
        <v>199</v>
      </c>
      <c r="N390" s="153" t="s">
        <v>7105</v>
      </c>
      <c r="O390" s="153">
        <v>3</v>
      </c>
      <c r="P390" s="153" t="s">
        <v>7231</v>
      </c>
      <c r="Q390" s="153">
        <v>43</v>
      </c>
      <c r="R390" s="153" t="s">
        <v>2743</v>
      </c>
      <c r="S390" s="153">
        <v>2058</v>
      </c>
      <c r="T390" s="153" t="s">
        <v>4188</v>
      </c>
      <c r="U390" s="153">
        <v>14</v>
      </c>
      <c r="V390" s="153">
        <v>1</v>
      </c>
      <c r="W390" s="154">
        <v>20581</v>
      </c>
      <c r="X390" s="153" t="s">
        <v>7244</v>
      </c>
      <c r="Y390" s="153">
        <v>1</v>
      </c>
      <c r="Z390" s="153" t="s">
        <v>229</v>
      </c>
      <c r="AA390" s="153">
        <v>1</v>
      </c>
      <c r="AB390" s="153" t="s">
        <v>7107</v>
      </c>
      <c r="AC390" s="153">
        <v>1</v>
      </c>
      <c r="AD390" s="153">
        <v>0</v>
      </c>
      <c r="AE390" s="153">
        <v>0</v>
      </c>
      <c r="AF390" s="153">
        <v>0</v>
      </c>
      <c r="AG390" s="153">
        <v>1</v>
      </c>
      <c r="AH390" s="153">
        <v>1</v>
      </c>
      <c r="AI390" s="153">
        <v>100</v>
      </c>
      <c r="AJ390" s="153">
        <v>1</v>
      </c>
      <c r="AK390" s="153">
        <v>1</v>
      </c>
      <c r="AL390" s="153">
        <v>100</v>
      </c>
      <c r="AM390" s="153">
        <v>1</v>
      </c>
      <c r="AN390" s="153">
        <v>1</v>
      </c>
      <c r="AO390" s="153">
        <v>100</v>
      </c>
      <c r="AP390" s="154">
        <v>1</v>
      </c>
      <c r="AQ390" s="153">
        <v>0</v>
      </c>
      <c r="AR390" s="153">
        <v>0</v>
      </c>
      <c r="AS390" s="153">
        <v>4</v>
      </c>
      <c r="AT390" s="153">
        <v>3</v>
      </c>
      <c r="AU390" s="153">
        <v>75</v>
      </c>
      <c r="AV390" s="153">
        <v>0</v>
      </c>
      <c r="AW390" s="153">
        <v>0</v>
      </c>
      <c r="AX390" s="153">
        <v>0</v>
      </c>
      <c r="AY390" s="153">
        <v>202000000</v>
      </c>
      <c r="AZ390" s="153">
        <v>201200000</v>
      </c>
      <c r="BA390" s="153" t="s">
        <v>8187</v>
      </c>
      <c r="BB390" s="153">
        <v>236930000</v>
      </c>
      <c r="BC390" s="153">
        <v>236366000</v>
      </c>
      <c r="BD390" s="153" t="s">
        <v>7980</v>
      </c>
      <c r="BE390" s="153">
        <v>532800000</v>
      </c>
      <c r="BF390" s="153">
        <v>434300000</v>
      </c>
      <c r="BG390" s="153" t="s">
        <v>8188</v>
      </c>
      <c r="BH390" s="155">
        <v>228000000</v>
      </c>
      <c r="BI390" s="153">
        <v>0</v>
      </c>
      <c r="BJ390" s="153">
        <v>0</v>
      </c>
    </row>
    <row r="391" spans="1:62">
      <c r="A391" s="152">
        <v>4050065308</v>
      </c>
      <c r="B391" s="153">
        <v>6</v>
      </c>
      <c r="C391" s="153" t="s">
        <v>8097</v>
      </c>
      <c r="D391" s="153" t="s">
        <v>8098</v>
      </c>
      <c r="E391" s="153">
        <v>2023</v>
      </c>
      <c r="F391" s="153" t="s">
        <v>7102</v>
      </c>
      <c r="G391" s="153" t="s">
        <v>7103</v>
      </c>
      <c r="H391" s="153">
        <v>2</v>
      </c>
      <c r="I391" s="153" t="s">
        <v>7104</v>
      </c>
      <c r="J391" s="153">
        <v>6</v>
      </c>
      <c r="K391" s="153" t="s">
        <v>1025</v>
      </c>
      <c r="L391" s="153" t="s">
        <v>1025</v>
      </c>
      <c r="M391" s="153">
        <v>199</v>
      </c>
      <c r="N391" s="153" t="s">
        <v>7105</v>
      </c>
      <c r="O391" s="153">
        <v>3</v>
      </c>
      <c r="P391" s="153" t="s">
        <v>7231</v>
      </c>
      <c r="Q391" s="153">
        <v>43</v>
      </c>
      <c r="R391" s="153" t="s">
        <v>2743</v>
      </c>
      <c r="S391" s="153">
        <v>2058</v>
      </c>
      <c r="T391" s="153" t="s">
        <v>4188</v>
      </c>
      <c r="U391" s="153">
        <v>14</v>
      </c>
      <c r="V391" s="153">
        <v>2</v>
      </c>
      <c r="W391" s="154">
        <v>20582</v>
      </c>
      <c r="X391" s="153" t="s">
        <v>8189</v>
      </c>
      <c r="Y391" s="153">
        <v>1</v>
      </c>
      <c r="Z391" s="153" t="s">
        <v>229</v>
      </c>
      <c r="AA391" s="153">
        <v>1</v>
      </c>
      <c r="AB391" s="153" t="s">
        <v>7107</v>
      </c>
      <c r="AC391" s="153">
        <v>1</v>
      </c>
      <c r="AD391" s="153">
        <v>0</v>
      </c>
      <c r="AE391" s="153">
        <v>0</v>
      </c>
      <c r="AF391" s="153">
        <v>0</v>
      </c>
      <c r="AG391" s="153">
        <v>0</v>
      </c>
      <c r="AH391" s="153">
        <v>0</v>
      </c>
      <c r="AI391" s="153">
        <v>0</v>
      </c>
      <c r="AJ391" s="153">
        <v>0</v>
      </c>
      <c r="AK391" s="153">
        <v>0</v>
      </c>
      <c r="AL391" s="153">
        <v>0</v>
      </c>
      <c r="AM391" s="153">
        <v>250</v>
      </c>
      <c r="AN391" s="153">
        <v>0</v>
      </c>
      <c r="AO391" s="153">
        <v>0</v>
      </c>
      <c r="AP391" s="154">
        <v>0</v>
      </c>
      <c r="AQ391" s="153">
        <v>0</v>
      </c>
      <c r="AR391" s="153">
        <v>0</v>
      </c>
      <c r="AS391" s="153">
        <v>250</v>
      </c>
      <c r="AT391" s="153">
        <v>0</v>
      </c>
      <c r="AU391" s="153">
        <v>0</v>
      </c>
      <c r="AV391" s="153">
        <v>0</v>
      </c>
      <c r="AW391" s="153">
        <v>0</v>
      </c>
      <c r="AX391" s="153">
        <v>0</v>
      </c>
      <c r="AY391" s="153">
        <v>0</v>
      </c>
      <c r="AZ391" s="153">
        <v>0</v>
      </c>
      <c r="BA391" s="153">
        <v>0</v>
      </c>
      <c r="BB391" s="153">
        <v>0</v>
      </c>
      <c r="BC391" s="153">
        <v>0</v>
      </c>
      <c r="BD391" s="153">
        <v>0</v>
      </c>
      <c r="BE391" s="153">
        <v>150000000</v>
      </c>
      <c r="BF391" s="153">
        <v>57500000</v>
      </c>
      <c r="BG391" s="153" t="s">
        <v>8190</v>
      </c>
      <c r="BH391" s="155">
        <v>0</v>
      </c>
      <c r="BI391" s="153">
        <v>0</v>
      </c>
      <c r="BJ391" s="153">
        <v>0</v>
      </c>
    </row>
    <row r="392" spans="1:62">
      <c r="A392" s="152">
        <v>4050065308</v>
      </c>
      <c r="B392" s="153">
        <v>6</v>
      </c>
      <c r="C392" s="153" t="s">
        <v>8097</v>
      </c>
      <c r="D392" s="153" t="s">
        <v>8098</v>
      </c>
      <c r="E392" s="153">
        <v>2023</v>
      </c>
      <c r="F392" s="153" t="s">
        <v>7102</v>
      </c>
      <c r="G392" s="153" t="s">
        <v>7103</v>
      </c>
      <c r="H392" s="153">
        <v>2</v>
      </c>
      <c r="I392" s="153" t="s">
        <v>7104</v>
      </c>
      <c r="J392" s="153">
        <v>6</v>
      </c>
      <c r="K392" s="153" t="s">
        <v>1025</v>
      </c>
      <c r="L392" s="153" t="s">
        <v>1025</v>
      </c>
      <c r="M392" s="153">
        <v>199</v>
      </c>
      <c r="N392" s="153" t="s">
        <v>7105</v>
      </c>
      <c r="O392" s="153">
        <v>3</v>
      </c>
      <c r="P392" s="153" t="s">
        <v>7231</v>
      </c>
      <c r="Q392" s="153">
        <v>45</v>
      </c>
      <c r="R392" s="153" t="s">
        <v>2754</v>
      </c>
      <c r="S392" s="153">
        <v>2055</v>
      </c>
      <c r="T392" s="153" t="s">
        <v>4192</v>
      </c>
      <c r="U392" s="153">
        <v>9</v>
      </c>
      <c r="V392" s="153">
        <v>1</v>
      </c>
      <c r="W392" s="154">
        <v>20551</v>
      </c>
      <c r="X392" s="153" t="s">
        <v>8191</v>
      </c>
      <c r="Y392" s="153">
        <v>1</v>
      </c>
      <c r="Z392" s="153" t="s">
        <v>229</v>
      </c>
      <c r="AA392" s="153">
        <v>1</v>
      </c>
      <c r="AB392" s="153" t="s">
        <v>7107</v>
      </c>
      <c r="AC392" s="153">
        <v>1</v>
      </c>
      <c r="AD392" s="153">
        <v>0</v>
      </c>
      <c r="AE392" s="153">
        <v>0</v>
      </c>
      <c r="AF392" s="153">
        <v>0</v>
      </c>
      <c r="AG392" s="153">
        <v>0</v>
      </c>
      <c r="AH392" s="153">
        <v>0</v>
      </c>
      <c r="AI392" s="153">
        <v>0</v>
      </c>
      <c r="AJ392" s="153">
        <v>2</v>
      </c>
      <c r="AK392" s="153">
        <v>2</v>
      </c>
      <c r="AL392" s="153">
        <v>100</v>
      </c>
      <c r="AM392" s="153">
        <v>0</v>
      </c>
      <c r="AN392" s="153">
        <v>0</v>
      </c>
      <c r="AO392" s="153">
        <v>0</v>
      </c>
      <c r="AP392" s="154">
        <v>2</v>
      </c>
      <c r="AQ392" s="153">
        <v>0</v>
      </c>
      <c r="AR392" s="153">
        <v>0</v>
      </c>
      <c r="AS392" s="153">
        <v>4</v>
      </c>
      <c r="AT392" s="153">
        <v>2</v>
      </c>
      <c r="AU392" s="153">
        <v>50</v>
      </c>
      <c r="AV392" s="153">
        <v>0</v>
      </c>
      <c r="AW392" s="153">
        <v>0</v>
      </c>
      <c r="AX392" s="153">
        <v>0</v>
      </c>
      <c r="AY392" s="153">
        <v>0</v>
      </c>
      <c r="AZ392" s="153">
        <v>0</v>
      </c>
      <c r="BA392" s="153">
        <v>0</v>
      </c>
      <c r="BB392" s="153">
        <v>325780000</v>
      </c>
      <c r="BC392" s="153">
        <v>325779948</v>
      </c>
      <c r="BD392" s="153">
        <v>100</v>
      </c>
      <c r="BE392" s="153">
        <v>0</v>
      </c>
      <c r="BF392" s="153">
        <v>0</v>
      </c>
      <c r="BG392" s="153">
        <v>0</v>
      </c>
      <c r="BH392" s="155">
        <v>290000000</v>
      </c>
      <c r="BI392" s="153">
        <v>0</v>
      </c>
      <c r="BJ392" s="153">
        <v>0</v>
      </c>
    </row>
    <row r="393" spans="1:62">
      <c r="A393" s="152">
        <v>4050065308</v>
      </c>
      <c r="B393" s="153">
        <v>6</v>
      </c>
      <c r="C393" s="153" t="s">
        <v>8097</v>
      </c>
      <c r="D393" s="153" t="s">
        <v>8098</v>
      </c>
      <c r="E393" s="153">
        <v>2023</v>
      </c>
      <c r="F393" s="153" t="s">
        <v>7102</v>
      </c>
      <c r="G393" s="153" t="s">
        <v>7103</v>
      </c>
      <c r="H393" s="153">
        <v>2</v>
      </c>
      <c r="I393" s="153" t="s">
        <v>7104</v>
      </c>
      <c r="J393" s="153">
        <v>6</v>
      </c>
      <c r="K393" s="153" t="s">
        <v>1025</v>
      </c>
      <c r="L393" s="153" t="s">
        <v>1025</v>
      </c>
      <c r="M393" s="153">
        <v>199</v>
      </c>
      <c r="N393" s="153" t="s">
        <v>7105</v>
      </c>
      <c r="O393" s="153">
        <v>3</v>
      </c>
      <c r="P393" s="153" t="s">
        <v>7231</v>
      </c>
      <c r="Q393" s="153">
        <v>45</v>
      </c>
      <c r="R393" s="153" t="s">
        <v>2754</v>
      </c>
      <c r="S393" s="153">
        <v>2055</v>
      </c>
      <c r="T393" s="153" t="s">
        <v>4192</v>
      </c>
      <c r="U393" s="153">
        <v>9</v>
      </c>
      <c r="V393" s="153">
        <v>2</v>
      </c>
      <c r="W393" s="154">
        <v>20552</v>
      </c>
      <c r="X393" s="153" t="s">
        <v>8192</v>
      </c>
      <c r="Y393" s="153">
        <v>1</v>
      </c>
      <c r="Z393" s="153" t="s">
        <v>229</v>
      </c>
      <c r="AA393" s="153">
        <v>1</v>
      </c>
      <c r="AB393" s="153" t="s">
        <v>7107</v>
      </c>
      <c r="AC393" s="153">
        <v>1</v>
      </c>
      <c r="AD393" s="153">
        <v>0</v>
      </c>
      <c r="AE393" s="153">
        <v>0</v>
      </c>
      <c r="AF393" s="153">
        <v>0</v>
      </c>
      <c r="AG393" s="153">
        <v>0</v>
      </c>
      <c r="AH393" s="153">
        <v>0</v>
      </c>
      <c r="AI393" s="153">
        <v>0</v>
      </c>
      <c r="AJ393" s="153">
        <v>0</v>
      </c>
      <c r="AK393" s="153">
        <v>0</v>
      </c>
      <c r="AL393" s="153">
        <v>0</v>
      </c>
      <c r="AM393" s="153">
        <v>2</v>
      </c>
      <c r="AN393" s="153">
        <v>0</v>
      </c>
      <c r="AO393" s="153">
        <v>0</v>
      </c>
      <c r="AP393" s="154">
        <v>2</v>
      </c>
      <c r="AQ393" s="153">
        <v>0</v>
      </c>
      <c r="AR393" s="153">
        <v>0</v>
      </c>
      <c r="AS393" s="153">
        <v>4</v>
      </c>
      <c r="AT393" s="153">
        <v>0</v>
      </c>
      <c r="AU393" s="153">
        <v>0</v>
      </c>
      <c r="AV393" s="153">
        <v>0</v>
      </c>
      <c r="AW393" s="153">
        <v>0</v>
      </c>
      <c r="AX393" s="153">
        <v>0</v>
      </c>
      <c r="AY393" s="153">
        <v>0</v>
      </c>
      <c r="AZ393" s="153">
        <v>0</v>
      </c>
      <c r="BA393" s="153">
        <v>0</v>
      </c>
      <c r="BB393" s="153">
        <v>0</v>
      </c>
      <c r="BC393" s="153">
        <v>0</v>
      </c>
      <c r="BD393" s="153">
        <v>0</v>
      </c>
      <c r="BE393" s="153">
        <v>400000000</v>
      </c>
      <c r="BF393" s="153">
        <v>220650000</v>
      </c>
      <c r="BG393" s="153" t="s">
        <v>8193</v>
      </c>
      <c r="BH393" s="155">
        <v>270000000</v>
      </c>
      <c r="BI393" s="153">
        <v>0</v>
      </c>
      <c r="BJ393" s="153">
        <v>0</v>
      </c>
    </row>
    <row r="394" spans="1:62">
      <c r="A394" s="152">
        <v>4050065308</v>
      </c>
      <c r="B394" s="153">
        <v>6</v>
      </c>
      <c r="C394" s="153" t="s">
        <v>8097</v>
      </c>
      <c r="D394" s="153" t="s">
        <v>8098</v>
      </c>
      <c r="E394" s="153">
        <v>2023</v>
      </c>
      <c r="F394" s="153" t="s">
        <v>7102</v>
      </c>
      <c r="G394" s="153" t="s">
        <v>7103</v>
      </c>
      <c r="H394" s="153">
        <v>2</v>
      </c>
      <c r="I394" s="153" t="s">
        <v>7104</v>
      </c>
      <c r="J394" s="153">
        <v>6</v>
      </c>
      <c r="K394" s="153" t="s">
        <v>1025</v>
      </c>
      <c r="L394" s="153" t="s">
        <v>1025</v>
      </c>
      <c r="M394" s="153">
        <v>199</v>
      </c>
      <c r="N394" s="153" t="s">
        <v>7105</v>
      </c>
      <c r="O394" s="153">
        <v>3</v>
      </c>
      <c r="P394" s="153" t="s">
        <v>7231</v>
      </c>
      <c r="Q394" s="153">
        <v>45</v>
      </c>
      <c r="R394" s="153" t="s">
        <v>2754</v>
      </c>
      <c r="S394" s="153">
        <v>2055</v>
      </c>
      <c r="T394" s="153" t="s">
        <v>4192</v>
      </c>
      <c r="U394" s="153">
        <v>9</v>
      </c>
      <c r="V394" s="153">
        <v>3</v>
      </c>
      <c r="W394" s="154">
        <v>20553</v>
      </c>
      <c r="X394" s="153" t="s">
        <v>8194</v>
      </c>
      <c r="Y394" s="153">
        <v>1</v>
      </c>
      <c r="Z394" s="153" t="s">
        <v>229</v>
      </c>
      <c r="AA394" s="153">
        <v>1</v>
      </c>
      <c r="AB394" s="153" t="s">
        <v>7107</v>
      </c>
      <c r="AC394" s="153">
        <v>1</v>
      </c>
      <c r="AD394" s="153">
        <v>0</v>
      </c>
      <c r="AE394" s="153">
        <v>0</v>
      </c>
      <c r="AF394" s="153">
        <v>0</v>
      </c>
      <c r="AG394" s="153">
        <v>0</v>
      </c>
      <c r="AH394" s="153">
        <v>0</v>
      </c>
      <c r="AI394" s="153">
        <v>0</v>
      </c>
      <c r="AJ394" s="153">
        <v>2</v>
      </c>
      <c r="AK394" s="153">
        <v>2</v>
      </c>
      <c r="AL394" s="153">
        <v>100</v>
      </c>
      <c r="AM394" s="153">
        <v>0</v>
      </c>
      <c r="AN394" s="153">
        <v>0</v>
      </c>
      <c r="AO394" s="153">
        <v>0</v>
      </c>
      <c r="AP394" s="154">
        <v>2</v>
      </c>
      <c r="AQ394" s="153">
        <v>0</v>
      </c>
      <c r="AR394" s="153">
        <v>0</v>
      </c>
      <c r="AS394" s="153">
        <v>4</v>
      </c>
      <c r="AT394" s="153">
        <v>2</v>
      </c>
      <c r="AU394" s="153">
        <v>50</v>
      </c>
      <c r="AV394" s="153">
        <v>0</v>
      </c>
      <c r="AW394" s="153">
        <v>0</v>
      </c>
      <c r="AX394" s="153">
        <v>0</v>
      </c>
      <c r="AY394" s="153">
        <v>0</v>
      </c>
      <c r="AZ394" s="153">
        <v>0</v>
      </c>
      <c r="BA394" s="153">
        <v>0</v>
      </c>
      <c r="BB394" s="153">
        <v>236930000</v>
      </c>
      <c r="BC394" s="153">
        <v>236916260</v>
      </c>
      <c r="BD394" s="153">
        <v>100</v>
      </c>
      <c r="BE394" s="153">
        <v>0</v>
      </c>
      <c r="BF394" s="153">
        <v>0</v>
      </c>
      <c r="BG394" s="153">
        <v>0</v>
      </c>
      <c r="BH394" s="155">
        <v>220000000</v>
      </c>
      <c r="BI394" s="153">
        <v>0</v>
      </c>
      <c r="BJ394" s="153">
        <v>0</v>
      </c>
    </row>
    <row r="395" spans="1:62">
      <c r="A395" s="152">
        <v>4050065308</v>
      </c>
      <c r="B395" s="153">
        <v>6</v>
      </c>
      <c r="C395" s="153" t="s">
        <v>8097</v>
      </c>
      <c r="D395" s="153" t="s">
        <v>8098</v>
      </c>
      <c r="E395" s="153">
        <v>2023</v>
      </c>
      <c r="F395" s="153" t="s">
        <v>7102</v>
      </c>
      <c r="G395" s="153" t="s">
        <v>7103</v>
      </c>
      <c r="H395" s="153">
        <v>2</v>
      </c>
      <c r="I395" s="153" t="s">
        <v>7104</v>
      </c>
      <c r="J395" s="153">
        <v>6</v>
      </c>
      <c r="K395" s="153" t="s">
        <v>1025</v>
      </c>
      <c r="L395" s="153" t="s">
        <v>1025</v>
      </c>
      <c r="M395" s="153">
        <v>199</v>
      </c>
      <c r="N395" s="153" t="s">
        <v>7105</v>
      </c>
      <c r="O395" s="153">
        <v>3</v>
      </c>
      <c r="P395" s="153" t="s">
        <v>7231</v>
      </c>
      <c r="Q395" s="153">
        <v>48</v>
      </c>
      <c r="R395" s="153" t="s">
        <v>2779</v>
      </c>
      <c r="S395" s="153">
        <v>2063</v>
      </c>
      <c r="T395" s="153" t="s">
        <v>4198</v>
      </c>
      <c r="U395" s="153">
        <v>14</v>
      </c>
      <c r="V395" s="153">
        <v>1</v>
      </c>
      <c r="W395" s="154">
        <v>20631</v>
      </c>
      <c r="X395" s="153" t="s">
        <v>8195</v>
      </c>
      <c r="Y395" s="153">
        <v>1</v>
      </c>
      <c r="Z395" s="153" t="s">
        <v>229</v>
      </c>
      <c r="AA395" s="153">
        <v>1</v>
      </c>
      <c r="AB395" s="153" t="s">
        <v>7107</v>
      </c>
      <c r="AC395" s="153">
        <v>1</v>
      </c>
      <c r="AD395" s="153">
        <v>0</v>
      </c>
      <c r="AE395" s="153">
        <v>0</v>
      </c>
      <c r="AF395" s="153">
        <v>0</v>
      </c>
      <c r="AG395" s="153">
        <v>0</v>
      </c>
      <c r="AH395" s="153">
        <v>0</v>
      </c>
      <c r="AI395" s="153">
        <v>0</v>
      </c>
      <c r="AJ395" s="153">
        <v>4</v>
      </c>
      <c r="AK395" s="153">
        <v>4</v>
      </c>
      <c r="AL395" s="153">
        <v>100</v>
      </c>
      <c r="AM395" s="153">
        <v>4</v>
      </c>
      <c r="AN395" s="153">
        <v>0</v>
      </c>
      <c r="AO395" s="153">
        <v>0</v>
      </c>
      <c r="AP395" s="154">
        <v>4</v>
      </c>
      <c r="AQ395" s="153">
        <v>0</v>
      </c>
      <c r="AR395" s="153">
        <v>0</v>
      </c>
      <c r="AS395" s="153">
        <v>12</v>
      </c>
      <c r="AT395" s="153">
        <v>4</v>
      </c>
      <c r="AU395" s="153" t="s">
        <v>7589</v>
      </c>
      <c r="AV395" s="153">
        <v>0</v>
      </c>
      <c r="AW395" s="153">
        <v>0</v>
      </c>
      <c r="AX395" s="153">
        <v>0</v>
      </c>
      <c r="AY395" s="153">
        <v>0</v>
      </c>
      <c r="AZ395" s="153">
        <v>0</v>
      </c>
      <c r="BA395" s="153">
        <v>0</v>
      </c>
      <c r="BB395" s="153">
        <v>355396000</v>
      </c>
      <c r="BC395" s="153">
        <v>355389200</v>
      </c>
      <c r="BD395" s="153">
        <v>100</v>
      </c>
      <c r="BE395" s="153">
        <v>420000000</v>
      </c>
      <c r="BF395" s="153">
        <v>183015000</v>
      </c>
      <c r="BG395" s="153" t="s">
        <v>8196</v>
      </c>
      <c r="BH395" s="155">
        <v>227000000</v>
      </c>
      <c r="BI395" s="153">
        <v>0</v>
      </c>
      <c r="BJ395" s="153">
        <v>0</v>
      </c>
    </row>
    <row r="396" spans="1:62">
      <c r="A396" s="152">
        <v>4050065308</v>
      </c>
      <c r="B396" s="153">
        <v>6</v>
      </c>
      <c r="C396" s="153" t="s">
        <v>8097</v>
      </c>
      <c r="D396" s="153" t="s">
        <v>8098</v>
      </c>
      <c r="E396" s="153">
        <v>2023</v>
      </c>
      <c r="F396" s="153" t="s">
        <v>7102</v>
      </c>
      <c r="G396" s="153" t="s">
        <v>7103</v>
      </c>
      <c r="H396" s="153">
        <v>2</v>
      </c>
      <c r="I396" s="153" t="s">
        <v>7104</v>
      </c>
      <c r="J396" s="153">
        <v>6</v>
      </c>
      <c r="K396" s="153" t="s">
        <v>1025</v>
      </c>
      <c r="L396" s="153" t="s">
        <v>1025</v>
      </c>
      <c r="M396" s="153">
        <v>199</v>
      </c>
      <c r="N396" s="153" t="s">
        <v>7105</v>
      </c>
      <c r="O396" s="153">
        <v>3</v>
      </c>
      <c r="P396" s="153" t="s">
        <v>7231</v>
      </c>
      <c r="Q396" s="153">
        <v>48</v>
      </c>
      <c r="R396" s="153" t="s">
        <v>2779</v>
      </c>
      <c r="S396" s="153">
        <v>2066</v>
      </c>
      <c r="T396" s="153" t="s">
        <v>4202</v>
      </c>
      <c r="U396" s="153">
        <v>13</v>
      </c>
      <c r="V396" s="153">
        <v>1</v>
      </c>
      <c r="W396" s="154">
        <v>20661</v>
      </c>
      <c r="X396" s="153" t="s">
        <v>8197</v>
      </c>
      <c r="Y396" s="153">
        <v>1</v>
      </c>
      <c r="Z396" s="153" t="s">
        <v>229</v>
      </c>
      <c r="AA396" s="153">
        <v>1</v>
      </c>
      <c r="AB396" s="153" t="s">
        <v>7107</v>
      </c>
      <c r="AC396" s="153">
        <v>1</v>
      </c>
      <c r="AD396" s="153">
        <v>0</v>
      </c>
      <c r="AE396" s="153">
        <v>0</v>
      </c>
      <c r="AF396" s="153">
        <v>0</v>
      </c>
      <c r="AG396" s="153">
        <v>0</v>
      </c>
      <c r="AH396" s="153">
        <v>0</v>
      </c>
      <c r="AI396" s="153">
        <v>0</v>
      </c>
      <c r="AJ396" s="153" t="s">
        <v>7449</v>
      </c>
      <c r="AK396" s="153" t="s">
        <v>7267</v>
      </c>
      <c r="AL396" s="153">
        <v>300</v>
      </c>
      <c r="AM396" s="153">
        <v>1</v>
      </c>
      <c r="AN396" s="153">
        <v>1</v>
      </c>
      <c r="AO396" s="153">
        <v>100</v>
      </c>
      <c r="AP396" s="154" t="s">
        <v>7286</v>
      </c>
      <c r="AQ396" s="153">
        <v>0</v>
      </c>
      <c r="AR396" s="153">
        <v>0</v>
      </c>
      <c r="AS396" s="153">
        <v>2</v>
      </c>
      <c r="AT396" s="153" t="s">
        <v>8198</v>
      </c>
      <c r="AU396" s="153">
        <v>65</v>
      </c>
      <c r="AV396" s="153">
        <v>0</v>
      </c>
      <c r="AW396" s="153">
        <v>0</v>
      </c>
      <c r="AX396" s="153">
        <v>0</v>
      </c>
      <c r="AY396" s="153">
        <v>0</v>
      </c>
      <c r="AZ396" s="153">
        <v>0</v>
      </c>
      <c r="BA396" s="153">
        <v>0</v>
      </c>
      <c r="BB396" s="153">
        <v>14799600</v>
      </c>
      <c r="BC396" s="153">
        <v>14799600</v>
      </c>
      <c r="BD396" s="153">
        <v>100</v>
      </c>
      <c r="BE396" s="153">
        <v>185000000</v>
      </c>
      <c r="BF396" s="153">
        <v>185000000</v>
      </c>
      <c r="BG396" s="153">
        <v>100</v>
      </c>
      <c r="BH396" s="155">
        <v>522000000</v>
      </c>
      <c r="BI396" s="153">
        <v>0</v>
      </c>
      <c r="BJ396" s="153">
        <v>0</v>
      </c>
    </row>
    <row r="397" spans="1:62">
      <c r="A397" s="152">
        <v>4050065308</v>
      </c>
      <c r="B397" s="153">
        <v>6</v>
      </c>
      <c r="C397" s="153" t="s">
        <v>8097</v>
      </c>
      <c r="D397" s="153" t="s">
        <v>8098</v>
      </c>
      <c r="E397" s="153">
        <v>2023</v>
      </c>
      <c r="F397" s="153" t="s">
        <v>7102</v>
      </c>
      <c r="G397" s="153" t="s">
        <v>7103</v>
      </c>
      <c r="H397" s="153">
        <v>2</v>
      </c>
      <c r="I397" s="153" t="s">
        <v>7104</v>
      </c>
      <c r="J397" s="153">
        <v>6</v>
      </c>
      <c r="K397" s="153" t="s">
        <v>1025</v>
      </c>
      <c r="L397" s="153" t="s">
        <v>1025</v>
      </c>
      <c r="M397" s="153">
        <v>199</v>
      </c>
      <c r="N397" s="153" t="s">
        <v>7105</v>
      </c>
      <c r="O397" s="153">
        <v>3</v>
      </c>
      <c r="P397" s="153" t="s">
        <v>7231</v>
      </c>
      <c r="Q397" s="153">
        <v>48</v>
      </c>
      <c r="R397" s="153" t="s">
        <v>2779</v>
      </c>
      <c r="S397" s="153">
        <v>2066</v>
      </c>
      <c r="T397" s="153" t="s">
        <v>4202</v>
      </c>
      <c r="U397" s="153">
        <v>13</v>
      </c>
      <c r="V397" s="153">
        <v>2</v>
      </c>
      <c r="W397" s="154">
        <v>20662</v>
      </c>
      <c r="X397" s="153" t="s">
        <v>8199</v>
      </c>
      <c r="Y397" s="153">
        <v>1</v>
      </c>
      <c r="Z397" s="153" t="s">
        <v>229</v>
      </c>
      <c r="AA397" s="153">
        <v>1</v>
      </c>
      <c r="AB397" s="153" t="s">
        <v>7107</v>
      </c>
      <c r="AC397" s="153">
        <v>1</v>
      </c>
      <c r="AD397" s="153">
        <v>0</v>
      </c>
      <c r="AE397" s="153">
        <v>0</v>
      </c>
      <c r="AF397" s="153">
        <v>0</v>
      </c>
      <c r="AG397" s="153">
        <v>0</v>
      </c>
      <c r="AH397" s="153">
        <v>0</v>
      </c>
      <c r="AI397" s="153">
        <v>0</v>
      </c>
      <c r="AJ397" s="153">
        <v>1</v>
      </c>
      <c r="AK397" s="153">
        <v>1</v>
      </c>
      <c r="AL397" s="153">
        <v>100</v>
      </c>
      <c r="AM397" s="153">
        <v>0</v>
      </c>
      <c r="AN397" s="153">
        <v>0</v>
      </c>
      <c r="AO397" s="153">
        <v>0</v>
      </c>
      <c r="AP397" s="154">
        <v>0</v>
      </c>
      <c r="AQ397" s="153">
        <v>0</v>
      </c>
      <c r="AR397" s="153">
        <v>0</v>
      </c>
      <c r="AS397" s="153">
        <v>1</v>
      </c>
      <c r="AT397" s="153">
        <v>1</v>
      </c>
      <c r="AU397" s="153">
        <v>100</v>
      </c>
      <c r="AV397" s="153">
        <v>0</v>
      </c>
      <c r="AW397" s="153">
        <v>0</v>
      </c>
      <c r="AX397" s="153">
        <v>0</v>
      </c>
      <c r="AY397" s="153">
        <v>0</v>
      </c>
      <c r="AZ397" s="153">
        <v>0</v>
      </c>
      <c r="BA397" s="153">
        <v>0</v>
      </c>
      <c r="BB397" s="153">
        <v>547911400</v>
      </c>
      <c r="BC397" s="153">
        <v>542695100</v>
      </c>
      <c r="BD397" s="153" t="s">
        <v>7221</v>
      </c>
      <c r="BE397" s="153">
        <v>0</v>
      </c>
      <c r="BF397" s="153">
        <v>0</v>
      </c>
      <c r="BG397" s="153">
        <v>0</v>
      </c>
      <c r="BH397" s="155">
        <v>0</v>
      </c>
      <c r="BI397" s="153">
        <v>0</v>
      </c>
      <c r="BJ397" s="153">
        <v>0</v>
      </c>
    </row>
    <row r="398" spans="1:62">
      <c r="A398" s="152">
        <v>4050065308</v>
      </c>
      <c r="B398" s="153">
        <v>6</v>
      </c>
      <c r="C398" s="153" t="s">
        <v>8097</v>
      </c>
      <c r="D398" s="153" t="s">
        <v>8098</v>
      </c>
      <c r="E398" s="153">
        <v>2023</v>
      </c>
      <c r="F398" s="153" t="s">
        <v>7102</v>
      </c>
      <c r="G398" s="153" t="s">
        <v>7103</v>
      </c>
      <c r="H398" s="153">
        <v>2</v>
      </c>
      <c r="I398" s="153" t="s">
        <v>7104</v>
      </c>
      <c r="J398" s="153">
        <v>6</v>
      </c>
      <c r="K398" s="153" t="s">
        <v>1025</v>
      </c>
      <c r="L398" s="153" t="s">
        <v>1025</v>
      </c>
      <c r="M398" s="153">
        <v>199</v>
      </c>
      <c r="N398" s="153" t="s">
        <v>7105</v>
      </c>
      <c r="O398" s="153">
        <v>4</v>
      </c>
      <c r="P398" s="153" t="s">
        <v>7258</v>
      </c>
      <c r="Q398" s="153">
        <v>49</v>
      </c>
      <c r="R398" s="153" t="s">
        <v>2811</v>
      </c>
      <c r="S398" s="153">
        <v>1993</v>
      </c>
      <c r="T398" s="153" t="s">
        <v>4207</v>
      </c>
      <c r="U398" s="153">
        <v>20</v>
      </c>
      <c r="V398" s="153">
        <v>1</v>
      </c>
      <c r="W398" s="154">
        <v>19931</v>
      </c>
      <c r="X398" s="153" t="s">
        <v>8200</v>
      </c>
      <c r="Y398" s="153">
        <v>1</v>
      </c>
      <c r="Z398" s="153" t="s">
        <v>229</v>
      </c>
      <c r="AA398" s="153">
        <v>1</v>
      </c>
      <c r="AB398" s="153" t="s">
        <v>7107</v>
      </c>
      <c r="AC398" s="153">
        <v>1</v>
      </c>
      <c r="AD398" s="153">
        <v>0</v>
      </c>
      <c r="AE398" s="153">
        <v>0</v>
      </c>
      <c r="AF398" s="153">
        <v>0</v>
      </c>
      <c r="AG398" s="153">
        <v>1200</v>
      </c>
      <c r="AH398" s="153">
        <v>1200</v>
      </c>
      <c r="AI398" s="153">
        <v>100</v>
      </c>
      <c r="AJ398" s="153">
        <v>100</v>
      </c>
      <c r="AK398" s="153">
        <v>100</v>
      </c>
      <c r="AL398" s="153">
        <v>100</v>
      </c>
      <c r="AM398" s="153">
        <v>1000</v>
      </c>
      <c r="AN398" s="153">
        <v>0</v>
      </c>
      <c r="AO398" s="153">
        <v>0</v>
      </c>
      <c r="AP398" s="154">
        <v>0</v>
      </c>
      <c r="AQ398" s="153">
        <v>0</v>
      </c>
      <c r="AR398" s="153">
        <v>0</v>
      </c>
      <c r="AS398" s="153">
        <v>2300</v>
      </c>
      <c r="AT398" s="153">
        <v>1300</v>
      </c>
      <c r="AU398" s="153" t="s">
        <v>8201</v>
      </c>
      <c r="AV398" s="153">
        <v>0</v>
      </c>
      <c r="AW398" s="153">
        <v>0</v>
      </c>
      <c r="AX398" s="153">
        <v>0</v>
      </c>
      <c r="AY398" s="153">
        <v>1092000000</v>
      </c>
      <c r="AZ398" s="153">
        <v>1060760802</v>
      </c>
      <c r="BA398" s="153" t="s">
        <v>8202</v>
      </c>
      <c r="BB398" s="153">
        <v>201999165</v>
      </c>
      <c r="BC398" s="153">
        <v>201999165</v>
      </c>
      <c r="BD398" s="153">
        <v>100</v>
      </c>
      <c r="BE398" s="153">
        <v>349000000</v>
      </c>
      <c r="BF398" s="153">
        <v>50000000</v>
      </c>
      <c r="BG398" s="153" t="s">
        <v>8203</v>
      </c>
      <c r="BH398" s="155">
        <v>0</v>
      </c>
      <c r="BI398" s="153">
        <v>0</v>
      </c>
      <c r="BJ398" s="153">
        <v>0</v>
      </c>
    </row>
    <row r="399" spans="1:62">
      <c r="A399" s="152">
        <v>4050065308</v>
      </c>
      <c r="B399" s="153">
        <v>6</v>
      </c>
      <c r="C399" s="153" t="s">
        <v>8097</v>
      </c>
      <c r="D399" s="153" t="s">
        <v>8098</v>
      </c>
      <c r="E399" s="153">
        <v>2023</v>
      </c>
      <c r="F399" s="153" t="s">
        <v>7102</v>
      </c>
      <c r="G399" s="153" t="s">
        <v>7103</v>
      </c>
      <c r="H399" s="153">
        <v>2</v>
      </c>
      <c r="I399" s="153" t="s">
        <v>7104</v>
      </c>
      <c r="J399" s="153">
        <v>6</v>
      </c>
      <c r="K399" s="153" t="s">
        <v>1025</v>
      </c>
      <c r="L399" s="153" t="s">
        <v>1025</v>
      </c>
      <c r="M399" s="153">
        <v>199</v>
      </c>
      <c r="N399" s="153" t="s">
        <v>7105</v>
      </c>
      <c r="O399" s="153">
        <v>4</v>
      </c>
      <c r="P399" s="153" t="s">
        <v>7258</v>
      </c>
      <c r="Q399" s="153">
        <v>49</v>
      </c>
      <c r="R399" s="153" t="s">
        <v>2811</v>
      </c>
      <c r="S399" s="153">
        <v>1993</v>
      </c>
      <c r="T399" s="153" t="s">
        <v>4207</v>
      </c>
      <c r="U399" s="153">
        <v>20</v>
      </c>
      <c r="V399" s="153">
        <v>2</v>
      </c>
      <c r="W399" s="154">
        <v>19932</v>
      </c>
      <c r="X399" s="153" t="s">
        <v>8204</v>
      </c>
      <c r="Y399" s="153">
        <v>1</v>
      </c>
      <c r="Z399" s="153" t="s">
        <v>229</v>
      </c>
      <c r="AA399" s="153">
        <v>1</v>
      </c>
      <c r="AB399" s="153" t="s">
        <v>7107</v>
      </c>
      <c r="AC399" s="153">
        <v>1</v>
      </c>
      <c r="AD399" s="153">
        <v>0</v>
      </c>
      <c r="AE399" s="153">
        <v>0</v>
      </c>
      <c r="AF399" s="153">
        <v>0</v>
      </c>
      <c r="AG399" s="153">
        <v>22</v>
      </c>
      <c r="AH399" s="153">
        <v>22</v>
      </c>
      <c r="AI399" s="153">
        <v>100</v>
      </c>
      <c r="AJ399" s="153">
        <v>0</v>
      </c>
      <c r="AK399" s="153">
        <v>0</v>
      </c>
      <c r="AL399" s="153">
        <v>0</v>
      </c>
      <c r="AM399" s="153">
        <v>1000</v>
      </c>
      <c r="AN399" s="153">
        <v>0</v>
      </c>
      <c r="AO399" s="153">
        <v>0</v>
      </c>
      <c r="AP399" s="154">
        <v>0</v>
      </c>
      <c r="AQ399" s="153">
        <v>0</v>
      </c>
      <c r="AR399" s="153">
        <v>0</v>
      </c>
      <c r="AS399" s="153">
        <v>1022</v>
      </c>
      <c r="AT399" s="153">
        <v>22</v>
      </c>
      <c r="AU399" s="153" t="s">
        <v>8205</v>
      </c>
      <c r="AV399" s="153">
        <v>0</v>
      </c>
      <c r="AW399" s="153">
        <v>0</v>
      </c>
      <c r="AX399" s="153">
        <v>0</v>
      </c>
      <c r="AY399" s="153">
        <v>36000000</v>
      </c>
      <c r="AZ399" s="153">
        <v>35714286</v>
      </c>
      <c r="BA399" s="153" t="s">
        <v>7427</v>
      </c>
      <c r="BB399" s="153">
        <v>0</v>
      </c>
      <c r="BC399" s="153">
        <v>0</v>
      </c>
      <c r="BD399" s="153">
        <v>0</v>
      </c>
      <c r="BE399" s="153">
        <v>800000000</v>
      </c>
      <c r="BF399" s="153">
        <v>0</v>
      </c>
      <c r="BG399" s="153">
        <v>0</v>
      </c>
      <c r="BH399" s="155">
        <v>0</v>
      </c>
      <c r="BI399" s="153">
        <v>0</v>
      </c>
      <c r="BJ399" s="153">
        <v>0</v>
      </c>
    </row>
    <row r="400" spans="1:62">
      <c r="A400" s="152">
        <v>4050065308</v>
      </c>
      <c r="B400" s="153">
        <v>6</v>
      </c>
      <c r="C400" s="153" t="s">
        <v>8097</v>
      </c>
      <c r="D400" s="153" t="s">
        <v>8098</v>
      </c>
      <c r="E400" s="153">
        <v>2023</v>
      </c>
      <c r="F400" s="153" t="s">
        <v>7102</v>
      </c>
      <c r="G400" s="153" t="s">
        <v>7103</v>
      </c>
      <c r="H400" s="153">
        <v>2</v>
      </c>
      <c r="I400" s="153" t="s">
        <v>7104</v>
      </c>
      <c r="J400" s="153">
        <v>6</v>
      </c>
      <c r="K400" s="153" t="s">
        <v>1025</v>
      </c>
      <c r="L400" s="153" t="s">
        <v>1025</v>
      </c>
      <c r="M400" s="153">
        <v>199</v>
      </c>
      <c r="N400" s="153" t="s">
        <v>7105</v>
      </c>
      <c r="O400" s="153">
        <v>4</v>
      </c>
      <c r="P400" s="153" t="s">
        <v>7258</v>
      </c>
      <c r="Q400" s="153">
        <v>49</v>
      </c>
      <c r="R400" s="153" t="s">
        <v>2811</v>
      </c>
      <c r="S400" s="153">
        <v>1993</v>
      </c>
      <c r="T400" s="153" t="s">
        <v>4207</v>
      </c>
      <c r="U400" s="153">
        <v>20</v>
      </c>
      <c r="V400" s="153">
        <v>3</v>
      </c>
      <c r="W400" s="154">
        <v>19933</v>
      </c>
      <c r="X400" s="153" t="s">
        <v>8206</v>
      </c>
      <c r="Y400" s="153">
        <v>1</v>
      </c>
      <c r="Z400" s="153" t="s">
        <v>229</v>
      </c>
      <c r="AA400" s="153">
        <v>1</v>
      </c>
      <c r="AB400" s="153" t="s">
        <v>7107</v>
      </c>
      <c r="AC400" s="153">
        <v>1</v>
      </c>
      <c r="AD400" s="153">
        <v>0</v>
      </c>
      <c r="AE400" s="153">
        <v>0</v>
      </c>
      <c r="AF400" s="153">
        <v>0</v>
      </c>
      <c r="AG400" s="153">
        <v>0</v>
      </c>
      <c r="AH400" s="153">
        <v>0</v>
      </c>
      <c r="AI400" s="153">
        <v>0</v>
      </c>
      <c r="AJ400" s="153" t="s">
        <v>7248</v>
      </c>
      <c r="AK400" s="153" t="s">
        <v>7248</v>
      </c>
      <c r="AL400" s="153">
        <v>100</v>
      </c>
      <c r="AM400" s="153" t="s">
        <v>7209</v>
      </c>
      <c r="AN400" s="153" t="s">
        <v>8207</v>
      </c>
      <c r="AO400" s="153" t="s">
        <v>7939</v>
      </c>
      <c r="AP400" s="154" t="s">
        <v>7248</v>
      </c>
      <c r="AQ400" s="153">
        <v>0</v>
      </c>
      <c r="AR400" s="153">
        <v>0</v>
      </c>
      <c r="AS400" s="153">
        <v>3</v>
      </c>
      <c r="AT400" s="153" t="s">
        <v>8064</v>
      </c>
      <c r="AU400" s="153" t="s">
        <v>8208</v>
      </c>
      <c r="AV400" s="153">
        <v>0</v>
      </c>
      <c r="AW400" s="153">
        <v>0</v>
      </c>
      <c r="AX400" s="153">
        <v>0</v>
      </c>
      <c r="AY400" s="153">
        <v>0</v>
      </c>
      <c r="AZ400" s="153">
        <v>0</v>
      </c>
      <c r="BA400" s="153">
        <v>0</v>
      </c>
      <c r="BB400" s="153">
        <v>3696731186</v>
      </c>
      <c r="BC400" s="153">
        <v>3685998540</v>
      </c>
      <c r="BD400" s="153" t="s">
        <v>8209</v>
      </c>
      <c r="BE400" s="153">
        <v>11295551250</v>
      </c>
      <c r="BF400" s="153">
        <v>4869531542</v>
      </c>
      <c r="BG400" s="153" t="s">
        <v>8210</v>
      </c>
      <c r="BH400" s="155">
        <v>1134000000</v>
      </c>
      <c r="BI400" s="153">
        <v>0</v>
      </c>
      <c r="BJ400" s="153">
        <v>0</v>
      </c>
    </row>
    <row r="401" spans="1:62">
      <c r="A401" s="152">
        <v>4050065308</v>
      </c>
      <c r="B401" s="153">
        <v>6</v>
      </c>
      <c r="C401" s="153" t="s">
        <v>8097</v>
      </c>
      <c r="D401" s="153" t="s">
        <v>8098</v>
      </c>
      <c r="E401" s="153">
        <v>2023</v>
      </c>
      <c r="F401" s="153" t="s">
        <v>7102</v>
      </c>
      <c r="G401" s="153" t="s">
        <v>7103</v>
      </c>
      <c r="H401" s="153">
        <v>2</v>
      </c>
      <c r="I401" s="153" t="s">
        <v>7104</v>
      </c>
      <c r="J401" s="153">
        <v>6</v>
      </c>
      <c r="K401" s="153" t="s">
        <v>1025</v>
      </c>
      <c r="L401" s="153" t="s">
        <v>1025</v>
      </c>
      <c r="M401" s="153">
        <v>199</v>
      </c>
      <c r="N401" s="153" t="s">
        <v>7105</v>
      </c>
      <c r="O401" s="153">
        <v>4</v>
      </c>
      <c r="P401" s="153" t="s">
        <v>7258</v>
      </c>
      <c r="Q401" s="153">
        <v>49</v>
      </c>
      <c r="R401" s="153" t="s">
        <v>2811</v>
      </c>
      <c r="S401" s="153">
        <v>1993</v>
      </c>
      <c r="T401" s="153" t="s">
        <v>4207</v>
      </c>
      <c r="U401" s="153">
        <v>20</v>
      </c>
      <c r="V401" s="153">
        <v>4</v>
      </c>
      <c r="W401" s="154">
        <v>19934</v>
      </c>
      <c r="X401" s="153" t="s">
        <v>8211</v>
      </c>
      <c r="Y401" s="153">
        <v>1</v>
      </c>
      <c r="Z401" s="153" t="s">
        <v>229</v>
      </c>
      <c r="AA401" s="153">
        <v>1</v>
      </c>
      <c r="AB401" s="153" t="s">
        <v>7107</v>
      </c>
      <c r="AC401" s="153">
        <v>1</v>
      </c>
      <c r="AD401" s="153">
        <v>0</v>
      </c>
      <c r="AE401" s="153">
        <v>0</v>
      </c>
      <c r="AF401" s="153">
        <v>0</v>
      </c>
      <c r="AG401" s="153">
        <v>1000</v>
      </c>
      <c r="AH401" s="153">
        <v>1000</v>
      </c>
      <c r="AI401" s="153">
        <v>100</v>
      </c>
      <c r="AJ401" s="153">
        <v>0</v>
      </c>
      <c r="AK401" s="153">
        <v>0</v>
      </c>
      <c r="AL401" s="153">
        <v>0</v>
      </c>
      <c r="AM401" s="153">
        <v>0</v>
      </c>
      <c r="AN401" s="153">
        <v>0</v>
      </c>
      <c r="AO401" s="153">
        <v>0</v>
      </c>
      <c r="AP401" s="154">
        <v>0</v>
      </c>
      <c r="AQ401" s="153">
        <v>0</v>
      </c>
      <c r="AR401" s="153">
        <v>0</v>
      </c>
      <c r="AS401" s="153">
        <v>1000</v>
      </c>
      <c r="AT401" s="153">
        <v>1000</v>
      </c>
      <c r="AU401" s="153">
        <v>100</v>
      </c>
      <c r="AV401" s="153">
        <v>0</v>
      </c>
      <c r="AW401" s="153">
        <v>0</v>
      </c>
      <c r="AX401" s="153">
        <v>0</v>
      </c>
      <c r="AY401" s="153">
        <v>193000000</v>
      </c>
      <c r="AZ401" s="153">
        <v>193000000</v>
      </c>
      <c r="BA401" s="153">
        <v>100</v>
      </c>
      <c r="BB401" s="153">
        <v>0</v>
      </c>
      <c r="BC401" s="153">
        <v>0</v>
      </c>
      <c r="BD401" s="153">
        <v>0</v>
      </c>
      <c r="BE401" s="153">
        <v>0</v>
      </c>
      <c r="BF401" s="153">
        <v>0</v>
      </c>
      <c r="BG401" s="153">
        <v>0</v>
      </c>
      <c r="BH401" s="155">
        <v>0</v>
      </c>
      <c r="BI401" s="153">
        <v>0</v>
      </c>
      <c r="BJ401" s="153">
        <v>0</v>
      </c>
    </row>
    <row r="402" spans="1:62">
      <c r="A402" s="152">
        <v>4050065308</v>
      </c>
      <c r="B402" s="153">
        <v>6</v>
      </c>
      <c r="C402" s="153" t="s">
        <v>8097</v>
      </c>
      <c r="D402" s="153" t="s">
        <v>8098</v>
      </c>
      <c r="E402" s="153">
        <v>2023</v>
      </c>
      <c r="F402" s="153" t="s">
        <v>7102</v>
      </c>
      <c r="G402" s="153" t="s">
        <v>7103</v>
      </c>
      <c r="H402" s="153">
        <v>2</v>
      </c>
      <c r="I402" s="153" t="s">
        <v>7104</v>
      </c>
      <c r="J402" s="153">
        <v>6</v>
      </c>
      <c r="K402" s="153" t="s">
        <v>1025</v>
      </c>
      <c r="L402" s="153" t="s">
        <v>1025</v>
      </c>
      <c r="M402" s="153">
        <v>199</v>
      </c>
      <c r="N402" s="153" t="s">
        <v>7105</v>
      </c>
      <c r="O402" s="153">
        <v>5</v>
      </c>
      <c r="P402" s="153" t="s">
        <v>7273</v>
      </c>
      <c r="Q402" s="153">
        <v>55</v>
      </c>
      <c r="R402" s="153" t="s">
        <v>2846</v>
      </c>
      <c r="S402" s="153">
        <v>2069</v>
      </c>
      <c r="T402" s="153" t="s">
        <v>4223</v>
      </c>
      <c r="U402" s="153">
        <v>17</v>
      </c>
      <c r="V402" s="153">
        <v>1</v>
      </c>
      <c r="W402" s="154">
        <v>20691</v>
      </c>
      <c r="X402" s="153" t="s">
        <v>8212</v>
      </c>
      <c r="Y402" s="153">
        <v>1</v>
      </c>
      <c r="Z402" s="153" t="s">
        <v>229</v>
      </c>
      <c r="AA402" s="153">
        <v>1</v>
      </c>
      <c r="AB402" s="153" t="s">
        <v>7107</v>
      </c>
      <c r="AC402" s="153">
        <v>1</v>
      </c>
      <c r="AD402" s="153">
        <v>0</v>
      </c>
      <c r="AE402" s="153">
        <v>0</v>
      </c>
      <c r="AF402" s="153">
        <v>0</v>
      </c>
      <c r="AG402" s="153">
        <v>0</v>
      </c>
      <c r="AH402" s="153">
        <v>0</v>
      </c>
      <c r="AI402" s="153">
        <v>0</v>
      </c>
      <c r="AJ402" s="153">
        <v>0</v>
      </c>
      <c r="AK402" s="153">
        <v>0</v>
      </c>
      <c r="AL402" s="153">
        <v>0</v>
      </c>
      <c r="AM402" s="153">
        <v>20</v>
      </c>
      <c r="AN402" s="153">
        <v>0</v>
      </c>
      <c r="AO402" s="153">
        <v>0</v>
      </c>
      <c r="AP402" s="154">
        <v>0</v>
      </c>
      <c r="AQ402" s="153">
        <v>0</v>
      </c>
      <c r="AR402" s="153">
        <v>0</v>
      </c>
      <c r="AS402" s="153">
        <v>20</v>
      </c>
      <c r="AT402" s="153">
        <v>0</v>
      </c>
      <c r="AU402" s="153">
        <v>0</v>
      </c>
      <c r="AV402" s="153">
        <v>0</v>
      </c>
      <c r="AW402" s="153">
        <v>0</v>
      </c>
      <c r="AX402" s="153">
        <v>0</v>
      </c>
      <c r="AY402" s="153">
        <v>0</v>
      </c>
      <c r="AZ402" s="153">
        <v>0</v>
      </c>
      <c r="BA402" s="153">
        <v>0</v>
      </c>
      <c r="BB402" s="153">
        <v>0</v>
      </c>
      <c r="BC402" s="153">
        <v>0</v>
      </c>
      <c r="BD402" s="153">
        <v>0</v>
      </c>
      <c r="BE402" s="153">
        <v>314000000</v>
      </c>
      <c r="BF402" s="153">
        <v>26196872</v>
      </c>
      <c r="BG402" s="153" t="s">
        <v>8213</v>
      </c>
      <c r="BH402" s="155">
        <v>0</v>
      </c>
      <c r="BI402" s="153">
        <v>0</v>
      </c>
      <c r="BJ402" s="153">
        <v>0</v>
      </c>
    </row>
    <row r="403" spans="1:62">
      <c r="A403" s="152">
        <v>4050065308</v>
      </c>
      <c r="B403" s="153">
        <v>6</v>
      </c>
      <c r="C403" s="153" t="s">
        <v>8097</v>
      </c>
      <c r="D403" s="153" t="s">
        <v>8098</v>
      </c>
      <c r="E403" s="153">
        <v>2023</v>
      </c>
      <c r="F403" s="153" t="s">
        <v>7102</v>
      </c>
      <c r="G403" s="153" t="s">
        <v>7103</v>
      </c>
      <c r="H403" s="153">
        <v>2</v>
      </c>
      <c r="I403" s="153" t="s">
        <v>7104</v>
      </c>
      <c r="J403" s="153">
        <v>6</v>
      </c>
      <c r="K403" s="153" t="s">
        <v>1025</v>
      </c>
      <c r="L403" s="153" t="s">
        <v>1025</v>
      </c>
      <c r="M403" s="153">
        <v>199</v>
      </c>
      <c r="N403" s="153" t="s">
        <v>7105</v>
      </c>
      <c r="O403" s="153">
        <v>5</v>
      </c>
      <c r="P403" s="153" t="s">
        <v>7273</v>
      </c>
      <c r="Q403" s="153">
        <v>55</v>
      </c>
      <c r="R403" s="153" t="s">
        <v>2846</v>
      </c>
      <c r="S403" s="153">
        <v>2069</v>
      </c>
      <c r="T403" s="153" t="s">
        <v>4223</v>
      </c>
      <c r="U403" s="153">
        <v>17</v>
      </c>
      <c r="V403" s="153">
        <v>2</v>
      </c>
      <c r="W403" s="154">
        <v>20692</v>
      </c>
      <c r="X403" s="153" t="s">
        <v>8214</v>
      </c>
      <c r="Y403" s="153">
        <v>1</v>
      </c>
      <c r="Z403" s="153" t="s">
        <v>229</v>
      </c>
      <c r="AA403" s="153">
        <v>1</v>
      </c>
      <c r="AB403" s="153" t="s">
        <v>7107</v>
      </c>
      <c r="AC403" s="153">
        <v>1</v>
      </c>
      <c r="AD403" s="153">
        <v>0</v>
      </c>
      <c r="AE403" s="153">
        <v>0</v>
      </c>
      <c r="AF403" s="153">
        <v>0</v>
      </c>
      <c r="AG403" s="153">
        <v>1</v>
      </c>
      <c r="AH403" s="153">
        <v>1</v>
      </c>
      <c r="AI403" s="153">
        <v>100</v>
      </c>
      <c r="AJ403" s="153" t="s">
        <v>7449</v>
      </c>
      <c r="AK403" s="153" t="s">
        <v>7449</v>
      </c>
      <c r="AL403" s="153">
        <v>100</v>
      </c>
      <c r="AM403" s="153">
        <v>0</v>
      </c>
      <c r="AN403" s="153">
        <v>0</v>
      </c>
      <c r="AO403" s="153">
        <v>0</v>
      </c>
      <c r="AP403" s="154">
        <v>0</v>
      </c>
      <c r="AQ403" s="153">
        <v>0</v>
      </c>
      <c r="AR403" s="153">
        <v>0</v>
      </c>
      <c r="AS403" s="153" t="s">
        <v>8151</v>
      </c>
      <c r="AT403" s="153" t="s">
        <v>8151</v>
      </c>
      <c r="AU403" s="153">
        <v>100</v>
      </c>
      <c r="AV403" s="153">
        <v>0</v>
      </c>
      <c r="AW403" s="153">
        <v>0</v>
      </c>
      <c r="AX403" s="153">
        <v>0</v>
      </c>
      <c r="AY403" s="153">
        <v>639000000</v>
      </c>
      <c r="AZ403" s="153">
        <v>638914418</v>
      </c>
      <c r="BA403" s="153" t="s">
        <v>7175</v>
      </c>
      <c r="BB403" s="153">
        <v>51517758</v>
      </c>
      <c r="BC403" s="153">
        <v>51517758</v>
      </c>
      <c r="BD403" s="153">
        <v>100</v>
      </c>
      <c r="BE403" s="153">
        <v>0</v>
      </c>
      <c r="BF403" s="153">
        <v>0</v>
      </c>
      <c r="BG403" s="153">
        <v>0</v>
      </c>
      <c r="BH403" s="155">
        <v>0</v>
      </c>
      <c r="BI403" s="153">
        <v>0</v>
      </c>
      <c r="BJ403" s="153">
        <v>0</v>
      </c>
    </row>
    <row r="404" spans="1:62">
      <c r="A404" s="152">
        <v>4050065308</v>
      </c>
      <c r="B404" s="153">
        <v>6</v>
      </c>
      <c r="C404" s="153" t="s">
        <v>8097</v>
      </c>
      <c r="D404" s="153" t="s">
        <v>8098</v>
      </c>
      <c r="E404" s="153">
        <v>2023</v>
      </c>
      <c r="F404" s="153" t="s">
        <v>7102</v>
      </c>
      <c r="G404" s="153" t="s">
        <v>7103</v>
      </c>
      <c r="H404" s="153">
        <v>2</v>
      </c>
      <c r="I404" s="153" t="s">
        <v>7104</v>
      </c>
      <c r="J404" s="153">
        <v>6</v>
      </c>
      <c r="K404" s="153" t="s">
        <v>1025</v>
      </c>
      <c r="L404" s="153" t="s">
        <v>1025</v>
      </c>
      <c r="M404" s="153">
        <v>199</v>
      </c>
      <c r="N404" s="153" t="s">
        <v>7105</v>
      </c>
      <c r="O404" s="153">
        <v>5</v>
      </c>
      <c r="P404" s="153" t="s">
        <v>7273</v>
      </c>
      <c r="Q404" s="153">
        <v>55</v>
      </c>
      <c r="R404" s="153" t="s">
        <v>2846</v>
      </c>
      <c r="S404" s="153">
        <v>2069</v>
      </c>
      <c r="T404" s="153" t="s">
        <v>4223</v>
      </c>
      <c r="U404" s="153">
        <v>17</v>
      </c>
      <c r="V404" s="153">
        <v>3</v>
      </c>
      <c r="W404" s="154">
        <v>20693</v>
      </c>
      <c r="X404" s="153" t="s">
        <v>8215</v>
      </c>
      <c r="Y404" s="153">
        <v>1</v>
      </c>
      <c r="Z404" s="153" t="s">
        <v>229</v>
      </c>
      <c r="AA404" s="153">
        <v>1</v>
      </c>
      <c r="AB404" s="153" t="s">
        <v>7107</v>
      </c>
      <c r="AC404" s="153">
        <v>1</v>
      </c>
      <c r="AD404" s="153">
        <v>0</v>
      </c>
      <c r="AE404" s="153">
        <v>0</v>
      </c>
      <c r="AF404" s="153">
        <v>0</v>
      </c>
      <c r="AG404" s="153">
        <v>240</v>
      </c>
      <c r="AH404" s="153">
        <v>340</v>
      </c>
      <c r="AI404" s="153" t="s">
        <v>8216</v>
      </c>
      <c r="AJ404" s="153">
        <v>240</v>
      </c>
      <c r="AK404" s="153">
        <v>240</v>
      </c>
      <c r="AL404" s="153">
        <v>100</v>
      </c>
      <c r="AM404" s="153">
        <v>240</v>
      </c>
      <c r="AN404" s="153">
        <v>0</v>
      </c>
      <c r="AO404" s="153">
        <v>0</v>
      </c>
      <c r="AP404" s="154">
        <v>240</v>
      </c>
      <c r="AQ404" s="153">
        <v>0</v>
      </c>
      <c r="AR404" s="153">
        <v>0</v>
      </c>
      <c r="AS404" s="153">
        <v>960</v>
      </c>
      <c r="AT404" s="153">
        <v>580</v>
      </c>
      <c r="AU404" s="153" t="s">
        <v>8217</v>
      </c>
      <c r="AV404" s="153">
        <v>0</v>
      </c>
      <c r="AW404" s="153">
        <v>0</v>
      </c>
      <c r="AX404" s="153">
        <v>0</v>
      </c>
      <c r="AY404" s="153">
        <v>285000000</v>
      </c>
      <c r="AZ404" s="153">
        <v>281200000</v>
      </c>
      <c r="BA404" s="153" t="s">
        <v>8218</v>
      </c>
      <c r="BB404" s="153">
        <v>252549242</v>
      </c>
      <c r="BC404" s="153">
        <v>252488000</v>
      </c>
      <c r="BD404" s="153" t="s">
        <v>7316</v>
      </c>
      <c r="BE404" s="153">
        <v>310000000</v>
      </c>
      <c r="BF404" s="153">
        <v>146800000</v>
      </c>
      <c r="BG404" s="153" t="s">
        <v>8219</v>
      </c>
      <c r="BH404" s="155">
        <v>314000000</v>
      </c>
      <c r="BI404" s="153">
        <v>0</v>
      </c>
      <c r="BJ404" s="153">
        <v>0</v>
      </c>
    </row>
    <row r="405" spans="1:62">
      <c r="A405" s="152">
        <v>4050065308</v>
      </c>
      <c r="B405" s="153">
        <v>6</v>
      </c>
      <c r="C405" s="153" t="s">
        <v>8097</v>
      </c>
      <c r="D405" s="153" t="s">
        <v>8098</v>
      </c>
      <c r="E405" s="153">
        <v>2023</v>
      </c>
      <c r="F405" s="153" t="s">
        <v>7102</v>
      </c>
      <c r="G405" s="153" t="s">
        <v>7103</v>
      </c>
      <c r="H405" s="153">
        <v>2</v>
      </c>
      <c r="I405" s="153" t="s">
        <v>7104</v>
      </c>
      <c r="J405" s="153">
        <v>6</v>
      </c>
      <c r="K405" s="153" t="s">
        <v>1025</v>
      </c>
      <c r="L405" s="153" t="s">
        <v>1025</v>
      </c>
      <c r="M405" s="153">
        <v>199</v>
      </c>
      <c r="N405" s="153" t="s">
        <v>7105</v>
      </c>
      <c r="O405" s="153">
        <v>5</v>
      </c>
      <c r="P405" s="153" t="s">
        <v>7273</v>
      </c>
      <c r="Q405" s="153">
        <v>55</v>
      </c>
      <c r="R405" s="153" t="s">
        <v>2846</v>
      </c>
      <c r="S405" s="153">
        <v>2069</v>
      </c>
      <c r="T405" s="153" t="s">
        <v>4223</v>
      </c>
      <c r="U405" s="153">
        <v>17</v>
      </c>
      <c r="V405" s="153">
        <v>4</v>
      </c>
      <c r="W405" s="154">
        <v>20694</v>
      </c>
      <c r="X405" s="153" t="s">
        <v>8220</v>
      </c>
      <c r="Y405" s="153">
        <v>1</v>
      </c>
      <c r="Z405" s="153" t="s">
        <v>229</v>
      </c>
      <c r="AA405" s="153">
        <v>1</v>
      </c>
      <c r="AB405" s="153" t="s">
        <v>7107</v>
      </c>
      <c r="AC405" s="153">
        <v>1</v>
      </c>
      <c r="AD405" s="153">
        <v>0</v>
      </c>
      <c r="AE405" s="153">
        <v>0</v>
      </c>
      <c r="AF405" s="153">
        <v>0</v>
      </c>
      <c r="AG405" s="153">
        <v>30</v>
      </c>
      <c r="AH405" s="153">
        <v>17</v>
      </c>
      <c r="AI405" s="153" t="s">
        <v>7505</v>
      </c>
      <c r="AJ405" s="153">
        <v>22</v>
      </c>
      <c r="AK405" s="153">
        <v>22</v>
      </c>
      <c r="AL405" s="153">
        <v>100</v>
      </c>
      <c r="AM405" s="153">
        <v>60</v>
      </c>
      <c r="AN405" s="153">
        <v>0</v>
      </c>
      <c r="AO405" s="153">
        <v>0</v>
      </c>
      <c r="AP405" s="154">
        <v>38</v>
      </c>
      <c r="AQ405" s="153">
        <v>0</v>
      </c>
      <c r="AR405" s="153">
        <v>0</v>
      </c>
      <c r="AS405" s="153">
        <v>150</v>
      </c>
      <c r="AT405" s="153">
        <v>39</v>
      </c>
      <c r="AU405" s="153">
        <v>26</v>
      </c>
      <c r="AV405" s="153">
        <v>0</v>
      </c>
      <c r="AW405" s="153">
        <v>0</v>
      </c>
      <c r="AX405" s="153">
        <v>0</v>
      </c>
      <c r="AY405" s="153">
        <v>589000000</v>
      </c>
      <c r="AZ405" s="153">
        <v>553529856</v>
      </c>
      <c r="BA405" s="153" t="s">
        <v>8221</v>
      </c>
      <c r="BB405" s="153">
        <v>21713000</v>
      </c>
      <c r="BC405" s="153">
        <v>21713000</v>
      </c>
      <c r="BD405" s="153">
        <v>100</v>
      </c>
      <c r="BE405" s="153">
        <v>800000000</v>
      </c>
      <c r="BF405" s="153">
        <v>657000000</v>
      </c>
      <c r="BG405" s="153" t="s">
        <v>8222</v>
      </c>
      <c r="BH405" s="155">
        <v>765000000</v>
      </c>
      <c r="BI405" s="153">
        <v>0</v>
      </c>
      <c r="BJ405" s="153">
        <v>0</v>
      </c>
    </row>
    <row r="406" spans="1:62">
      <c r="A406" s="152">
        <v>4050065308</v>
      </c>
      <c r="B406" s="153">
        <v>6</v>
      </c>
      <c r="C406" s="153" t="s">
        <v>8097</v>
      </c>
      <c r="D406" s="153" t="s">
        <v>8098</v>
      </c>
      <c r="E406" s="153">
        <v>2023</v>
      </c>
      <c r="F406" s="153" t="s">
        <v>7102</v>
      </c>
      <c r="G406" s="153" t="s">
        <v>7103</v>
      </c>
      <c r="H406" s="153">
        <v>2</v>
      </c>
      <c r="I406" s="153" t="s">
        <v>7104</v>
      </c>
      <c r="J406" s="153">
        <v>6</v>
      </c>
      <c r="K406" s="153" t="s">
        <v>1025</v>
      </c>
      <c r="L406" s="153" t="s">
        <v>1025</v>
      </c>
      <c r="M406" s="153">
        <v>199</v>
      </c>
      <c r="N406" s="153" t="s">
        <v>7105</v>
      </c>
      <c r="O406" s="153">
        <v>5</v>
      </c>
      <c r="P406" s="153" t="s">
        <v>7273</v>
      </c>
      <c r="Q406" s="153">
        <v>56</v>
      </c>
      <c r="R406" s="153" t="s">
        <v>7644</v>
      </c>
      <c r="S406" s="153">
        <v>2036</v>
      </c>
      <c r="T406" s="153" t="s">
        <v>4234</v>
      </c>
      <c r="U406" s="153">
        <v>6</v>
      </c>
      <c r="V406" s="153">
        <v>1</v>
      </c>
      <c r="W406" s="154">
        <v>20361</v>
      </c>
      <c r="X406" s="153" t="s">
        <v>8223</v>
      </c>
      <c r="Y406" s="153">
        <v>1</v>
      </c>
      <c r="Z406" s="153" t="s">
        <v>229</v>
      </c>
      <c r="AA406" s="153">
        <v>1</v>
      </c>
      <c r="AB406" s="153" t="s">
        <v>7107</v>
      </c>
      <c r="AC406" s="153">
        <v>1</v>
      </c>
      <c r="AD406" s="153">
        <v>0</v>
      </c>
      <c r="AE406" s="153">
        <v>0</v>
      </c>
      <c r="AF406" s="153">
        <v>0</v>
      </c>
      <c r="AG406" s="153">
        <v>1</v>
      </c>
      <c r="AH406" s="153">
        <v>1</v>
      </c>
      <c r="AI406" s="153">
        <v>100</v>
      </c>
      <c r="AJ406" s="153">
        <v>0</v>
      </c>
      <c r="AK406" s="153">
        <v>0</v>
      </c>
      <c r="AL406" s="153">
        <v>0</v>
      </c>
      <c r="AM406" s="153">
        <v>0</v>
      </c>
      <c r="AN406" s="153">
        <v>0</v>
      </c>
      <c r="AO406" s="153">
        <v>0</v>
      </c>
      <c r="AP406" s="154">
        <v>0</v>
      </c>
      <c r="AQ406" s="153">
        <v>0</v>
      </c>
      <c r="AR406" s="153">
        <v>0</v>
      </c>
      <c r="AS406" s="153">
        <v>1</v>
      </c>
      <c r="AT406" s="153">
        <v>1</v>
      </c>
      <c r="AU406" s="153">
        <v>100</v>
      </c>
      <c r="AV406" s="153">
        <v>0</v>
      </c>
      <c r="AW406" s="153">
        <v>0</v>
      </c>
      <c r="AX406" s="153">
        <v>0</v>
      </c>
      <c r="AY406" s="153">
        <v>966000000</v>
      </c>
      <c r="AZ406" s="153">
        <v>964971348</v>
      </c>
      <c r="BA406" s="153" t="s">
        <v>7446</v>
      </c>
      <c r="BB406" s="153">
        <v>0</v>
      </c>
      <c r="BC406" s="153">
        <v>0</v>
      </c>
      <c r="BD406" s="153">
        <v>0</v>
      </c>
      <c r="BE406" s="153">
        <v>0</v>
      </c>
      <c r="BF406" s="153">
        <v>0</v>
      </c>
      <c r="BG406" s="153">
        <v>0</v>
      </c>
      <c r="BH406" s="155">
        <v>0</v>
      </c>
      <c r="BI406" s="153">
        <v>0</v>
      </c>
      <c r="BJ406" s="153">
        <v>0</v>
      </c>
    </row>
    <row r="407" spans="1:62">
      <c r="A407" s="152">
        <v>4050065308</v>
      </c>
      <c r="B407" s="153">
        <v>6</v>
      </c>
      <c r="C407" s="153" t="s">
        <v>8097</v>
      </c>
      <c r="D407" s="153" t="s">
        <v>8098</v>
      </c>
      <c r="E407" s="153">
        <v>2023</v>
      </c>
      <c r="F407" s="153" t="s">
        <v>7102</v>
      </c>
      <c r="G407" s="153" t="s">
        <v>7103</v>
      </c>
      <c r="H407" s="153">
        <v>2</v>
      </c>
      <c r="I407" s="153" t="s">
        <v>7104</v>
      </c>
      <c r="J407" s="153">
        <v>6</v>
      </c>
      <c r="K407" s="153" t="s">
        <v>1025</v>
      </c>
      <c r="L407" s="153" t="s">
        <v>1025</v>
      </c>
      <c r="M407" s="153">
        <v>199</v>
      </c>
      <c r="N407" s="153" t="s">
        <v>7105</v>
      </c>
      <c r="O407" s="153">
        <v>5</v>
      </c>
      <c r="P407" s="153" t="s">
        <v>7273</v>
      </c>
      <c r="Q407" s="153">
        <v>57</v>
      </c>
      <c r="R407" s="153" t="s">
        <v>244</v>
      </c>
      <c r="S407" s="153">
        <v>2071</v>
      </c>
      <c r="T407" s="153" t="s">
        <v>4238</v>
      </c>
      <c r="U407" s="153">
        <v>15</v>
      </c>
      <c r="V407" s="153">
        <v>1</v>
      </c>
      <c r="W407" s="154">
        <v>20711</v>
      </c>
      <c r="X407" s="153" t="s">
        <v>7465</v>
      </c>
      <c r="Y407" s="153">
        <v>1</v>
      </c>
      <c r="Z407" s="153" t="s">
        <v>229</v>
      </c>
      <c r="AA407" s="153">
        <v>1</v>
      </c>
      <c r="AB407" s="153" t="s">
        <v>7107</v>
      </c>
      <c r="AC407" s="153">
        <v>1</v>
      </c>
      <c r="AD407" s="153">
        <v>0</v>
      </c>
      <c r="AE407" s="153">
        <v>0</v>
      </c>
      <c r="AF407" s="153">
        <v>0</v>
      </c>
      <c r="AG407" s="153">
        <v>1</v>
      </c>
      <c r="AH407" s="153">
        <v>1</v>
      </c>
      <c r="AI407" s="153">
        <v>100</v>
      </c>
      <c r="AJ407" s="153">
        <v>1</v>
      </c>
      <c r="AK407" s="153">
        <v>1</v>
      </c>
      <c r="AL407" s="153">
        <v>100</v>
      </c>
      <c r="AM407" s="153">
        <v>1</v>
      </c>
      <c r="AN407" s="153">
        <v>1</v>
      </c>
      <c r="AO407" s="153">
        <v>100</v>
      </c>
      <c r="AP407" s="154">
        <v>1</v>
      </c>
      <c r="AQ407" s="153">
        <v>0</v>
      </c>
      <c r="AR407" s="153">
        <v>0</v>
      </c>
      <c r="AS407" s="153">
        <v>4</v>
      </c>
      <c r="AT407" s="153">
        <v>3</v>
      </c>
      <c r="AU407" s="153">
        <v>75</v>
      </c>
      <c r="AV407" s="153">
        <v>0</v>
      </c>
      <c r="AW407" s="153">
        <v>0</v>
      </c>
      <c r="AX407" s="153">
        <v>0</v>
      </c>
      <c r="AY407" s="153">
        <v>1976805678</v>
      </c>
      <c r="AZ407" s="153">
        <v>1976805678</v>
      </c>
      <c r="BA407" s="153">
        <v>100</v>
      </c>
      <c r="BB407" s="153">
        <v>4211357162</v>
      </c>
      <c r="BC407" s="153">
        <v>4207800547</v>
      </c>
      <c r="BD407" s="153" t="s">
        <v>7317</v>
      </c>
      <c r="BE407" s="153">
        <v>6430324900</v>
      </c>
      <c r="BF407" s="153">
        <v>5776497530</v>
      </c>
      <c r="BG407" s="153" t="s">
        <v>8224</v>
      </c>
      <c r="BH407" s="155">
        <v>3150000000</v>
      </c>
      <c r="BI407" s="153">
        <v>0</v>
      </c>
      <c r="BJ407" s="153">
        <v>0</v>
      </c>
    </row>
    <row r="408" spans="1:62">
      <c r="A408" s="152">
        <v>4050065308</v>
      </c>
      <c r="B408" s="153">
        <v>6</v>
      </c>
      <c r="C408" s="153" t="s">
        <v>8097</v>
      </c>
      <c r="D408" s="153" t="s">
        <v>8098</v>
      </c>
      <c r="E408" s="153">
        <v>2023</v>
      </c>
      <c r="F408" s="153" t="s">
        <v>7102</v>
      </c>
      <c r="G408" s="153" t="s">
        <v>7103</v>
      </c>
      <c r="H408" s="153">
        <v>2</v>
      </c>
      <c r="I408" s="153" t="s">
        <v>7104</v>
      </c>
      <c r="J408" s="153">
        <v>6</v>
      </c>
      <c r="K408" s="153" t="s">
        <v>1025</v>
      </c>
      <c r="L408" s="153" t="s">
        <v>1025</v>
      </c>
      <c r="M408" s="153">
        <v>199</v>
      </c>
      <c r="N408" s="153" t="s">
        <v>7105</v>
      </c>
      <c r="O408" s="153">
        <v>5</v>
      </c>
      <c r="P408" s="153" t="s">
        <v>7273</v>
      </c>
      <c r="Q408" s="153">
        <v>57</v>
      </c>
      <c r="R408" s="153" t="s">
        <v>244</v>
      </c>
      <c r="S408" s="153">
        <v>2071</v>
      </c>
      <c r="T408" s="153" t="s">
        <v>4238</v>
      </c>
      <c r="U408" s="153">
        <v>15</v>
      </c>
      <c r="V408" s="153">
        <v>2</v>
      </c>
      <c r="W408" s="154">
        <v>20712</v>
      </c>
      <c r="X408" s="153" t="s">
        <v>7646</v>
      </c>
      <c r="Y408" s="153">
        <v>2</v>
      </c>
      <c r="Z408" s="153" t="s">
        <v>366</v>
      </c>
      <c r="AA408" s="153">
        <v>1</v>
      </c>
      <c r="AB408" s="153" t="s">
        <v>7107</v>
      </c>
      <c r="AC408" s="153">
        <v>1</v>
      </c>
      <c r="AD408" s="153">
        <v>0</v>
      </c>
      <c r="AE408" s="153">
        <v>0</v>
      </c>
      <c r="AF408" s="153">
        <v>0</v>
      </c>
      <c r="AG408" s="153">
        <v>1</v>
      </c>
      <c r="AH408" s="153">
        <v>1</v>
      </c>
      <c r="AI408" s="153">
        <v>100</v>
      </c>
      <c r="AJ408" s="153">
        <v>1</v>
      </c>
      <c r="AK408" s="153">
        <v>1</v>
      </c>
      <c r="AL408" s="153">
        <v>100</v>
      </c>
      <c r="AM408" s="153">
        <v>1</v>
      </c>
      <c r="AN408" s="153">
        <v>1</v>
      </c>
      <c r="AO408" s="153">
        <v>100</v>
      </c>
      <c r="AP408" s="154">
        <v>1</v>
      </c>
      <c r="AQ408" s="153">
        <v>0</v>
      </c>
      <c r="AR408" s="153">
        <v>0</v>
      </c>
      <c r="AS408" s="153" t="s">
        <v>7108</v>
      </c>
      <c r="AT408" s="153" t="s">
        <v>7108</v>
      </c>
      <c r="AU408" s="153" t="s">
        <v>7108</v>
      </c>
      <c r="AV408" s="153">
        <v>0</v>
      </c>
      <c r="AW408" s="153">
        <v>0</v>
      </c>
      <c r="AX408" s="153">
        <v>0</v>
      </c>
      <c r="AY408" s="153">
        <v>58322</v>
      </c>
      <c r="AZ408" s="153">
        <v>0</v>
      </c>
      <c r="BA408" s="153">
        <v>0</v>
      </c>
      <c r="BB408" s="153">
        <v>21948290</v>
      </c>
      <c r="BC408" s="153">
        <v>21948290</v>
      </c>
      <c r="BD408" s="153">
        <v>100</v>
      </c>
      <c r="BE408" s="153">
        <v>32277100</v>
      </c>
      <c r="BF408" s="153">
        <v>32277100</v>
      </c>
      <c r="BG408" s="153">
        <v>100</v>
      </c>
      <c r="BH408" s="155">
        <v>33000000</v>
      </c>
      <c r="BI408" s="153">
        <v>0</v>
      </c>
      <c r="BJ408" s="153">
        <v>0</v>
      </c>
    </row>
    <row r="409" spans="1:62">
      <c r="A409" s="152">
        <v>4050065308</v>
      </c>
      <c r="B409" s="153">
        <v>6</v>
      </c>
      <c r="C409" s="153" t="s">
        <v>8097</v>
      </c>
      <c r="D409" s="153" t="s">
        <v>8098</v>
      </c>
      <c r="E409" s="153">
        <v>2023</v>
      </c>
      <c r="F409" s="153" t="s">
        <v>7102</v>
      </c>
      <c r="G409" s="153" t="s">
        <v>7103</v>
      </c>
      <c r="H409" s="153">
        <v>2</v>
      </c>
      <c r="I409" s="153" t="s">
        <v>7104</v>
      </c>
      <c r="J409" s="153">
        <v>6</v>
      </c>
      <c r="K409" s="153" t="s">
        <v>1025</v>
      </c>
      <c r="L409" s="153" t="s">
        <v>1025</v>
      </c>
      <c r="M409" s="153">
        <v>199</v>
      </c>
      <c r="N409" s="153" t="s">
        <v>7105</v>
      </c>
      <c r="O409" s="153">
        <v>5</v>
      </c>
      <c r="P409" s="153" t="s">
        <v>7273</v>
      </c>
      <c r="Q409" s="153">
        <v>57</v>
      </c>
      <c r="R409" s="153" t="s">
        <v>244</v>
      </c>
      <c r="S409" s="153">
        <v>2076</v>
      </c>
      <c r="T409" s="153" t="s">
        <v>4240</v>
      </c>
      <c r="U409" s="153">
        <v>11</v>
      </c>
      <c r="V409" s="153">
        <v>1</v>
      </c>
      <c r="W409" s="154">
        <v>20761</v>
      </c>
      <c r="X409" s="153" t="s">
        <v>7651</v>
      </c>
      <c r="Y409" s="153">
        <v>1</v>
      </c>
      <c r="Z409" s="153" t="s">
        <v>229</v>
      </c>
      <c r="AA409" s="153">
        <v>1</v>
      </c>
      <c r="AB409" s="153" t="s">
        <v>7107</v>
      </c>
      <c r="AC409" s="153">
        <v>1</v>
      </c>
      <c r="AD409" s="153">
        <v>0</v>
      </c>
      <c r="AE409" s="153">
        <v>0</v>
      </c>
      <c r="AF409" s="153">
        <v>0</v>
      </c>
      <c r="AG409" s="153">
        <v>1</v>
      </c>
      <c r="AH409" s="153">
        <v>1</v>
      </c>
      <c r="AI409" s="153">
        <v>100</v>
      </c>
      <c r="AJ409" s="153">
        <v>1</v>
      </c>
      <c r="AK409" s="153">
        <v>1</v>
      </c>
      <c r="AL409" s="153">
        <v>100</v>
      </c>
      <c r="AM409" s="153">
        <v>1</v>
      </c>
      <c r="AN409" s="153">
        <v>1</v>
      </c>
      <c r="AO409" s="153">
        <v>100</v>
      </c>
      <c r="AP409" s="154">
        <v>1</v>
      </c>
      <c r="AQ409" s="153">
        <v>0</v>
      </c>
      <c r="AR409" s="153">
        <v>0</v>
      </c>
      <c r="AS409" s="153">
        <v>4</v>
      </c>
      <c r="AT409" s="153">
        <v>3</v>
      </c>
      <c r="AU409" s="153">
        <v>75</v>
      </c>
      <c r="AV409" s="153">
        <v>0</v>
      </c>
      <c r="AW409" s="153">
        <v>0</v>
      </c>
      <c r="AX409" s="153">
        <v>0</v>
      </c>
      <c r="AY409" s="153">
        <v>882000000</v>
      </c>
      <c r="AZ409" s="153">
        <v>881974999</v>
      </c>
      <c r="BA409" s="153">
        <v>100</v>
      </c>
      <c r="BB409" s="153">
        <v>1036572000</v>
      </c>
      <c r="BC409" s="153">
        <v>1035262470</v>
      </c>
      <c r="BD409" s="153" t="s">
        <v>7216</v>
      </c>
      <c r="BE409" s="153">
        <v>1400000000</v>
      </c>
      <c r="BF409" s="153">
        <v>1398540000</v>
      </c>
      <c r="BG409" s="153" t="s">
        <v>7431</v>
      </c>
      <c r="BH409" s="155">
        <v>1142000000</v>
      </c>
      <c r="BI409" s="153">
        <v>0</v>
      </c>
      <c r="BJ409" s="153">
        <v>0</v>
      </c>
    </row>
    <row r="410" spans="1:62">
      <c r="A410" s="152">
        <v>4050065308</v>
      </c>
      <c r="B410" s="153">
        <v>6</v>
      </c>
      <c r="C410" s="153" t="s">
        <v>8225</v>
      </c>
      <c r="D410" s="153" t="s">
        <v>8226</v>
      </c>
      <c r="E410" s="153">
        <v>2023</v>
      </c>
      <c r="F410" s="153" t="s">
        <v>7102</v>
      </c>
      <c r="G410" s="153" t="s">
        <v>7103</v>
      </c>
      <c r="H410" s="153">
        <v>2</v>
      </c>
      <c r="I410" s="153" t="s">
        <v>7104</v>
      </c>
      <c r="J410" s="153">
        <v>7</v>
      </c>
      <c r="K410" s="153" t="s">
        <v>14</v>
      </c>
      <c r="L410" s="153" t="s">
        <v>14</v>
      </c>
      <c r="M410" s="153">
        <v>199</v>
      </c>
      <c r="N410" s="153" t="s">
        <v>7105</v>
      </c>
      <c r="O410" s="153">
        <v>1</v>
      </c>
      <c r="P410" s="153" t="s">
        <v>2356</v>
      </c>
      <c r="Q410" s="153">
        <v>1</v>
      </c>
      <c r="R410" s="153" t="s">
        <v>2357</v>
      </c>
      <c r="S410" s="153">
        <v>1745</v>
      </c>
      <c r="T410" s="153" t="s">
        <v>4245</v>
      </c>
      <c r="U410" s="153">
        <v>29</v>
      </c>
      <c r="V410" s="153">
        <v>1</v>
      </c>
      <c r="W410" s="154">
        <v>17451</v>
      </c>
      <c r="X410" s="153" t="s">
        <v>8227</v>
      </c>
      <c r="Y410" s="153">
        <v>2</v>
      </c>
      <c r="Z410" s="153" t="s">
        <v>366</v>
      </c>
      <c r="AA410" s="153">
        <v>1</v>
      </c>
      <c r="AB410" s="153" t="s">
        <v>7107</v>
      </c>
      <c r="AC410" s="153">
        <v>1</v>
      </c>
      <c r="AD410" s="153">
        <v>0</v>
      </c>
      <c r="AE410" s="153">
        <v>0</v>
      </c>
      <c r="AF410" s="153">
        <v>0</v>
      </c>
      <c r="AG410" s="153">
        <v>51912</v>
      </c>
      <c r="AH410" s="153">
        <v>51912</v>
      </c>
      <c r="AI410" s="153">
        <v>100</v>
      </c>
      <c r="AJ410" s="153">
        <v>51912</v>
      </c>
      <c r="AK410" s="153">
        <v>65042</v>
      </c>
      <c r="AL410" s="153" t="s">
        <v>8228</v>
      </c>
      <c r="AM410" s="153">
        <v>51912</v>
      </c>
      <c r="AN410" s="153">
        <v>51912</v>
      </c>
      <c r="AO410" s="153">
        <v>100</v>
      </c>
      <c r="AP410" s="154">
        <v>51912</v>
      </c>
      <c r="AQ410" s="153">
        <v>0</v>
      </c>
      <c r="AR410" s="153">
        <v>0</v>
      </c>
      <c r="AS410" s="153" t="s">
        <v>7108</v>
      </c>
      <c r="AT410" s="153" t="s">
        <v>7108</v>
      </c>
      <c r="AU410" s="153" t="s">
        <v>7108</v>
      </c>
      <c r="AV410" s="153">
        <v>0</v>
      </c>
      <c r="AW410" s="153">
        <v>0</v>
      </c>
      <c r="AX410" s="153">
        <v>0</v>
      </c>
      <c r="AY410" s="153">
        <v>8443926974</v>
      </c>
      <c r="AZ410" s="153">
        <v>8443926974</v>
      </c>
      <c r="BA410" s="153">
        <v>100</v>
      </c>
      <c r="BB410" s="153">
        <v>13029114000</v>
      </c>
      <c r="BC410" s="153">
        <v>13029114000</v>
      </c>
      <c r="BD410" s="153">
        <v>100</v>
      </c>
      <c r="BE410" s="153">
        <v>14040000000</v>
      </c>
      <c r="BF410" s="153">
        <v>14040000000</v>
      </c>
      <c r="BG410" s="153">
        <v>100</v>
      </c>
      <c r="BH410" s="155">
        <v>5450750000</v>
      </c>
      <c r="BI410" s="153">
        <v>0</v>
      </c>
      <c r="BJ410" s="153">
        <v>0</v>
      </c>
    </row>
    <row r="411" spans="1:62">
      <c r="A411" s="152">
        <v>4050065308</v>
      </c>
      <c r="B411" s="153">
        <v>6</v>
      </c>
      <c r="C411" s="153" t="s">
        <v>8225</v>
      </c>
      <c r="D411" s="153" t="s">
        <v>8226</v>
      </c>
      <c r="E411" s="153">
        <v>2023</v>
      </c>
      <c r="F411" s="153" t="s">
        <v>7102</v>
      </c>
      <c r="G411" s="153" t="s">
        <v>7103</v>
      </c>
      <c r="H411" s="153">
        <v>2</v>
      </c>
      <c r="I411" s="153" t="s">
        <v>7104</v>
      </c>
      <c r="J411" s="153">
        <v>7</v>
      </c>
      <c r="K411" s="153" t="s">
        <v>14</v>
      </c>
      <c r="L411" s="153" t="s">
        <v>14</v>
      </c>
      <c r="M411" s="153">
        <v>199</v>
      </c>
      <c r="N411" s="153" t="s">
        <v>7105</v>
      </c>
      <c r="O411" s="153">
        <v>1</v>
      </c>
      <c r="P411" s="153" t="s">
        <v>2356</v>
      </c>
      <c r="Q411" s="153">
        <v>1</v>
      </c>
      <c r="R411" s="153" t="s">
        <v>2357</v>
      </c>
      <c r="S411" s="153">
        <v>1745</v>
      </c>
      <c r="T411" s="153" t="s">
        <v>4245</v>
      </c>
      <c r="U411" s="153">
        <v>29</v>
      </c>
      <c r="V411" s="153">
        <v>2</v>
      </c>
      <c r="W411" s="154">
        <v>17452</v>
      </c>
      <c r="X411" s="153" t="s">
        <v>8229</v>
      </c>
      <c r="Y411" s="153">
        <v>2</v>
      </c>
      <c r="Z411" s="153" t="s">
        <v>366</v>
      </c>
      <c r="AA411" s="153">
        <v>1</v>
      </c>
      <c r="AB411" s="153" t="s">
        <v>7107</v>
      </c>
      <c r="AC411" s="153">
        <v>1</v>
      </c>
      <c r="AD411" s="153">
        <v>0</v>
      </c>
      <c r="AE411" s="153">
        <v>0</v>
      </c>
      <c r="AF411" s="153">
        <v>0</v>
      </c>
      <c r="AG411" s="153">
        <v>4670</v>
      </c>
      <c r="AH411" s="153">
        <v>4670</v>
      </c>
      <c r="AI411" s="153">
        <v>100</v>
      </c>
      <c r="AJ411" s="153">
        <v>4670</v>
      </c>
      <c r="AK411" s="153">
        <v>4670</v>
      </c>
      <c r="AL411" s="153">
        <v>100</v>
      </c>
      <c r="AM411" s="153">
        <v>4670</v>
      </c>
      <c r="AN411" s="153">
        <v>6170</v>
      </c>
      <c r="AO411" s="153" t="s">
        <v>8230</v>
      </c>
      <c r="AP411" s="154">
        <v>4670</v>
      </c>
      <c r="AQ411" s="153">
        <v>0</v>
      </c>
      <c r="AR411" s="153">
        <v>0</v>
      </c>
      <c r="AS411" s="153" t="s">
        <v>7108</v>
      </c>
      <c r="AT411" s="153" t="s">
        <v>7108</v>
      </c>
      <c r="AU411" s="153" t="s">
        <v>7108</v>
      </c>
      <c r="AV411" s="153">
        <v>0</v>
      </c>
      <c r="AW411" s="153">
        <v>0</v>
      </c>
      <c r="AX411" s="153">
        <v>0</v>
      </c>
      <c r="AY411" s="153">
        <v>7894488609</v>
      </c>
      <c r="AZ411" s="153">
        <v>7894488609</v>
      </c>
      <c r="BA411" s="153">
        <v>100</v>
      </c>
      <c r="BB411" s="153">
        <v>8270000000</v>
      </c>
      <c r="BC411" s="153">
        <v>8269930793</v>
      </c>
      <c r="BD411" s="153">
        <v>100</v>
      </c>
      <c r="BE411" s="153">
        <v>10539500000</v>
      </c>
      <c r="BF411" s="153">
        <v>10475394500</v>
      </c>
      <c r="BG411" s="153" t="s">
        <v>8231</v>
      </c>
      <c r="BH411" s="155">
        <v>12363774000</v>
      </c>
      <c r="BI411" s="153">
        <v>0</v>
      </c>
      <c r="BJ411" s="153">
        <v>0</v>
      </c>
    </row>
    <row r="412" spans="1:62">
      <c r="A412" s="152">
        <v>4050065308</v>
      </c>
      <c r="B412" s="153">
        <v>6</v>
      </c>
      <c r="C412" s="153" t="s">
        <v>8225</v>
      </c>
      <c r="D412" s="153" t="s">
        <v>8226</v>
      </c>
      <c r="E412" s="153">
        <v>2023</v>
      </c>
      <c r="F412" s="153" t="s">
        <v>7102</v>
      </c>
      <c r="G412" s="153" t="s">
        <v>7103</v>
      </c>
      <c r="H412" s="153">
        <v>2</v>
      </c>
      <c r="I412" s="153" t="s">
        <v>7104</v>
      </c>
      <c r="J412" s="153">
        <v>7</v>
      </c>
      <c r="K412" s="153" t="s">
        <v>14</v>
      </c>
      <c r="L412" s="153" t="s">
        <v>14</v>
      </c>
      <c r="M412" s="153">
        <v>199</v>
      </c>
      <c r="N412" s="153" t="s">
        <v>7105</v>
      </c>
      <c r="O412" s="153">
        <v>1</v>
      </c>
      <c r="P412" s="153" t="s">
        <v>2356</v>
      </c>
      <c r="Q412" s="153">
        <v>1</v>
      </c>
      <c r="R412" s="153" t="s">
        <v>2357</v>
      </c>
      <c r="S412" s="153">
        <v>1745</v>
      </c>
      <c r="T412" s="153" t="s">
        <v>4245</v>
      </c>
      <c r="U412" s="153">
        <v>29</v>
      </c>
      <c r="V412" s="153">
        <v>3</v>
      </c>
      <c r="W412" s="154">
        <v>17453</v>
      </c>
      <c r="X412" s="153" t="s">
        <v>8232</v>
      </c>
      <c r="Y412" s="153">
        <v>2</v>
      </c>
      <c r="Z412" s="153" t="s">
        <v>366</v>
      </c>
      <c r="AA412" s="153">
        <v>1</v>
      </c>
      <c r="AB412" s="153" t="s">
        <v>7107</v>
      </c>
      <c r="AC412" s="153">
        <v>1</v>
      </c>
      <c r="AD412" s="153">
        <v>0</v>
      </c>
      <c r="AE412" s="153">
        <v>0</v>
      </c>
      <c r="AF412" s="153">
        <v>0</v>
      </c>
      <c r="AG412" s="153">
        <v>835</v>
      </c>
      <c r="AH412" s="153">
        <v>835</v>
      </c>
      <c r="AI412" s="153">
        <v>100</v>
      </c>
      <c r="AJ412" s="153">
        <v>835</v>
      </c>
      <c r="AK412" s="153">
        <v>835</v>
      </c>
      <c r="AL412" s="153">
        <v>100</v>
      </c>
      <c r="AM412" s="153">
        <v>835</v>
      </c>
      <c r="AN412" s="153">
        <v>481</v>
      </c>
      <c r="AO412" s="153" t="s">
        <v>8233</v>
      </c>
      <c r="AP412" s="154">
        <v>0</v>
      </c>
      <c r="AQ412" s="153">
        <v>0</v>
      </c>
      <c r="AR412" s="153">
        <v>0</v>
      </c>
      <c r="AS412" s="153" t="s">
        <v>7108</v>
      </c>
      <c r="AT412" s="153" t="s">
        <v>7108</v>
      </c>
      <c r="AU412" s="153" t="s">
        <v>7108</v>
      </c>
      <c r="AV412" s="153">
        <v>0</v>
      </c>
      <c r="AW412" s="153">
        <v>0</v>
      </c>
      <c r="AX412" s="153">
        <v>0</v>
      </c>
      <c r="AY412" s="153">
        <v>2965763445</v>
      </c>
      <c r="AZ412" s="153">
        <v>2963504204</v>
      </c>
      <c r="BA412" s="153" t="s">
        <v>7317</v>
      </c>
      <c r="BB412" s="153">
        <v>138867610</v>
      </c>
      <c r="BC412" s="153">
        <v>138521767</v>
      </c>
      <c r="BD412" s="153" t="s">
        <v>8133</v>
      </c>
      <c r="BE412" s="153">
        <v>1796200000</v>
      </c>
      <c r="BF412" s="153">
        <v>1732566720</v>
      </c>
      <c r="BG412" s="153" t="s">
        <v>8234</v>
      </c>
      <c r="BH412" s="155">
        <v>0</v>
      </c>
      <c r="BI412" s="153">
        <v>0</v>
      </c>
      <c r="BJ412" s="153">
        <v>0</v>
      </c>
    </row>
    <row r="413" spans="1:62">
      <c r="A413" s="152">
        <v>4050065308</v>
      </c>
      <c r="B413" s="153">
        <v>6</v>
      </c>
      <c r="C413" s="153" t="s">
        <v>8225</v>
      </c>
      <c r="D413" s="153" t="s">
        <v>8226</v>
      </c>
      <c r="E413" s="153">
        <v>2023</v>
      </c>
      <c r="F413" s="153" t="s">
        <v>7102</v>
      </c>
      <c r="G413" s="153" t="s">
        <v>7103</v>
      </c>
      <c r="H413" s="153">
        <v>2</v>
      </c>
      <c r="I413" s="153" t="s">
        <v>7104</v>
      </c>
      <c r="J413" s="153">
        <v>7</v>
      </c>
      <c r="K413" s="153" t="s">
        <v>14</v>
      </c>
      <c r="L413" s="153" t="s">
        <v>14</v>
      </c>
      <c r="M413" s="153">
        <v>199</v>
      </c>
      <c r="N413" s="153" t="s">
        <v>7105</v>
      </c>
      <c r="O413" s="153">
        <v>1</v>
      </c>
      <c r="P413" s="153" t="s">
        <v>2356</v>
      </c>
      <c r="Q413" s="153">
        <v>6</v>
      </c>
      <c r="R413" s="153" t="s">
        <v>7112</v>
      </c>
      <c r="S413" s="153">
        <v>1690</v>
      </c>
      <c r="T413" s="153" t="s">
        <v>4256</v>
      </c>
      <c r="U413" s="153">
        <v>12</v>
      </c>
      <c r="V413" s="153">
        <v>1</v>
      </c>
      <c r="W413" s="154">
        <v>16901</v>
      </c>
      <c r="X413" s="153" t="s">
        <v>8235</v>
      </c>
      <c r="Y413" s="153">
        <v>1</v>
      </c>
      <c r="Z413" s="153" t="s">
        <v>229</v>
      </c>
      <c r="AA413" s="153">
        <v>1</v>
      </c>
      <c r="AB413" s="153" t="s">
        <v>7107</v>
      </c>
      <c r="AC413" s="153">
        <v>1</v>
      </c>
      <c r="AD413" s="153">
        <v>0</v>
      </c>
      <c r="AE413" s="153">
        <v>0</v>
      </c>
      <c r="AF413" s="153">
        <v>0</v>
      </c>
      <c r="AG413" s="153">
        <v>239</v>
      </c>
      <c r="AH413" s="153">
        <v>239</v>
      </c>
      <c r="AI413" s="153">
        <v>100</v>
      </c>
      <c r="AJ413" s="153">
        <v>246</v>
      </c>
      <c r="AK413" s="153">
        <v>650</v>
      </c>
      <c r="AL413" s="153" t="s">
        <v>8236</v>
      </c>
      <c r="AM413" s="153">
        <v>254</v>
      </c>
      <c r="AN413" s="153">
        <v>0</v>
      </c>
      <c r="AO413" s="153">
        <v>0</v>
      </c>
      <c r="AP413" s="154">
        <v>261</v>
      </c>
      <c r="AQ413" s="153">
        <v>0</v>
      </c>
      <c r="AR413" s="153">
        <v>0</v>
      </c>
      <c r="AS413" s="153">
        <v>1000</v>
      </c>
      <c r="AT413" s="153">
        <v>889</v>
      </c>
      <c r="AU413" s="153" t="s">
        <v>8237</v>
      </c>
      <c r="AV413" s="153">
        <v>0</v>
      </c>
      <c r="AW413" s="153">
        <v>0</v>
      </c>
      <c r="AX413" s="153">
        <v>0</v>
      </c>
      <c r="AY413" s="153">
        <v>462100000</v>
      </c>
      <c r="AZ413" s="153">
        <v>359094000</v>
      </c>
      <c r="BA413" s="153" t="s">
        <v>8238</v>
      </c>
      <c r="BB413" s="153">
        <v>1041000000</v>
      </c>
      <c r="BC413" s="153">
        <v>1041000000</v>
      </c>
      <c r="BD413" s="153">
        <v>100</v>
      </c>
      <c r="BE413" s="153">
        <v>500000000</v>
      </c>
      <c r="BF413" s="153">
        <v>164100000</v>
      </c>
      <c r="BG413" s="153" t="s">
        <v>8239</v>
      </c>
      <c r="BH413" s="155">
        <v>522432000</v>
      </c>
      <c r="BI413" s="153">
        <v>0</v>
      </c>
      <c r="BJ413" s="153">
        <v>0</v>
      </c>
    </row>
    <row r="414" spans="1:62">
      <c r="A414" s="152">
        <v>4050065308</v>
      </c>
      <c r="B414" s="153">
        <v>6</v>
      </c>
      <c r="C414" s="153" t="s">
        <v>8225</v>
      </c>
      <c r="D414" s="153" t="s">
        <v>8226</v>
      </c>
      <c r="E414" s="153">
        <v>2023</v>
      </c>
      <c r="F414" s="153" t="s">
        <v>7102</v>
      </c>
      <c r="G414" s="153" t="s">
        <v>7103</v>
      </c>
      <c r="H414" s="153">
        <v>2</v>
      </c>
      <c r="I414" s="153" t="s">
        <v>7104</v>
      </c>
      <c r="J414" s="153">
        <v>7</v>
      </c>
      <c r="K414" s="153" t="s">
        <v>14</v>
      </c>
      <c r="L414" s="153" t="s">
        <v>14</v>
      </c>
      <c r="M414" s="153">
        <v>199</v>
      </c>
      <c r="N414" s="153" t="s">
        <v>7105</v>
      </c>
      <c r="O414" s="153">
        <v>1</v>
      </c>
      <c r="P414" s="153" t="s">
        <v>2356</v>
      </c>
      <c r="Q414" s="153">
        <v>6</v>
      </c>
      <c r="R414" s="153" t="s">
        <v>7112</v>
      </c>
      <c r="S414" s="153">
        <v>1690</v>
      </c>
      <c r="T414" s="153" t="s">
        <v>4256</v>
      </c>
      <c r="U414" s="153">
        <v>12</v>
      </c>
      <c r="V414" s="153">
        <v>2</v>
      </c>
      <c r="W414" s="154">
        <v>16902</v>
      </c>
      <c r="X414" s="153" t="s">
        <v>8240</v>
      </c>
      <c r="Y414" s="153">
        <v>1</v>
      </c>
      <c r="Z414" s="153" t="s">
        <v>229</v>
      </c>
      <c r="AA414" s="153">
        <v>1</v>
      </c>
      <c r="AB414" s="153" t="s">
        <v>7107</v>
      </c>
      <c r="AC414" s="153">
        <v>1</v>
      </c>
      <c r="AD414" s="153">
        <v>0</v>
      </c>
      <c r="AE414" s="153">
        <v>0</v>
      </c>
      <c r="AF414" s="153">
        <v>0</v>
      </c>
      <c r="AG414" s="153">
        <v>400</v>
      </c>
      <c r="AH414" s="153">
        <v>400</v>
      </c>
      <c r="AI414" s="153">
        <v>100</v>
      </c>
      <c r="AJ414" s="153">
        <v>600</v>
      </c>
      <c r="AK414" s="153">
        <v>600</v>
      </c>
      <c r="AL414" s="153">
        <v>100</v>
      </c>
      <c r="AM414" s="153">
        <v>750</v>
      </c>
      <c r="AN414" s="153">
        <v>0</v>
      </c>
      <c r="AO414" s="153">
        <v>0</v>
      </c>
      <c r="AP414" s="154">
        <v>750</v>
      </c>
      <c r="AQ414" s="153">
        <v>0</v>
      </c>
      <c r="AR414" s="153">
        <v>0</v>
      </c>
      <c r="AS414" s="153">
        <v>2500</v>
      </c>
      <c r="AT414" s="153">
        <v>1000</v>
      </c>
      <c r="AU414" s="153">
        <v>40</v>
      </c>
      <c r="AV414" s="153">
        <v>0</v>
      </c>
      <c r="AW414" s="153">
        <v>0</v>
      </c>
      <c r="AX414" s="153">
        <v>0</v>
      </c>
      <c r="AY414" s="153">
        <v>365600000</v>
      </c>
      <c r="AZ414" s="153">
        <v>365600000</v>
      </c>
      <c r="BA414" s="153">
        <v>100</v>
      </c>
      <c r="BB414" s="153">
        <v>270000000</v>
      </c>
      <c r="BC414" s="153">
        <v>270000000</v>
      </c>
      <c r="BD414" s="153">
        <v>100</v>
      </c>
      <c r="BE414" s="153">
        <v>200000000</v>
      </c>
      <c r="BF414" s="153">
        <v>0</v>
      </c>
      <c r="BG414" s="153">
        <v>0</v>
      </c>
      <c r="BH414" s="155">
        <v>685500000</v>
      </c>
      <c r="BI414" s="153">
        <v>0</v>
      </c>
      <c r="BJ414" s="153">
        <v>0</v>
      </c>
    </row>
    <row r="415" spans="1:62">
      <c r="A415" s="152">
        <v>4050065308</v>
      </c>
      <c r="B415" s="153">
        <v>6</v>
      </c>
      <c r="C415" s="153" t="s">
        <v>8225</v>
      </c>
      <c r="D415" s="153" t="s">
        <v>8226</v>
      </c>
      <c r="E415" s="153">
        <v>2023</v>
      </c>
      <c r="F415" s="153" t="s">
        <v>7102</v>
      </c>
      <c r="G415" s="153" t="s">
        <v>7103</v>
      </c>
      <c r="H415" s="153">
        <v>2</v>
      </c>
      <c r="I415" s="153" t="s">
        <v>7104</v>
      </c>
      <c r="J415" s="153">
        <v>7</v>
      </c>
      <c r="K415" s="153" t="s">
        <v>14</v>
      </c>
      <c r="L415" s="153" t="s">
        <v>14</v>
      </c>
      <c r="M415" s="153">
        <v>199</v>
      </c>
      <c r="N415" s="153" t="s">
        <v>7105</v>
      </c>
      <c r="O415" s="153">
        <v>1</v>
      </c>
      <c r="P415" s="153" t="s">
        <v>2356</v>
      </c>
      <c r="Q415" s="153">
        <v>6</v>
      </c>
      <c r="R415" s="153" t="s">
        <v>7112</v>
      </c>
      <c r="S415" s="153">
        <v>1690</v>
      </c>
      <c r="T415" s="153" t="s">
        <v>4256</v>
      </c>
      <c r="U415" s="153">
        <v>12</v>
      </c>
      <c r="V415" s="153">
        <v>3</v>
      </c>
      <c r="W415" s="154">
        <v>16903</v>
      </c>
      <c r="X415" s="153" t="s">
        <v>8241</v>
      </c>
      <c r="Y415" s="153">
        <v>1</v>
      </c>
      <c r="Z415" s="153" t="s">
        <v>229</v>
      </c>
      <c r="AA415" s="153">
        <v>1</v>
      </c>
      <c r="AB415" s="153" t="s">
        <v>7107</v>
      </c>
      <c r="AC415" s="153">
        <v>1</v>
      </c>
      <c r="AD415" s="153">
        <v>0</v>
      </c>
      <c r="AE415" s="153">
        <v>0</v>
      </c>
      <c r="AF415" s="153">
        <v>0</v>
      </c>
      <c r="AG415" s="153">
        <v>400</v>
      </c>
      <c r="AH415" s="153">
        <v>0</v>
      </c>
      <c r="AI415" s="153">
        <v>0</v>
      </c>
      <c r="AJ415" s="153">
        <v>400</v>
      </c>
      <c r="AK415" s="153">
        <v>400</v>
      </c>
      <c r="AL415" s="153">
        <v>100</v>
      </c>
      <c r="AM415" s="153">
        <v>800</v>
      </c>
      <c r="AN415" s="153">
        <v>400</v>
      </c>
      <c r="AO415" s="153">
        <v>50</v>
      </c>
      <c r="AP415" s="154">
        <v>300</v>
      </c>
      <c r="AQ415" s="153">
        <v>0</v>
      </c>
      <c r="AR415" s="153">
        <v>0</v>
      </c>
      <c r="AS415" s="153">
        <v>1900</v>
      </c>
      <c r="AT415" s="153">
        <v>800</v>
      </c>
      <c r="AU415" s="153" t="s">
        <v>8242</v>
      </c>
      <c r="AV415" s="153">
        <v>0</v>
      </c>
      <c r="AW415" s="153">
        <v>0</v>
      </c>
      <c r="AX415" s="153">
        <v>0</v>
      </c>
      <c r="AY415" s="153">
        <v>1000211000</v>
      </c>
      <c r="AZ415" s="153">
        <v>0</v>
      </c>
      <c r="BA415" s="153">
        <v>0</v>
      </c>
      <c r="BB415" s="153">
        <v>2203650500</v>
      </c>
      <c r="BC415" s="153">
        <v>1103650500</v>
      </c>
      <c r="BD415" s="153" t="s">
        <v>8243</v>
      </c>
      <c r="BE415" s="153">
        <v>3110000000</v>
      </c>
      <c r="BF415" s="153">
        <v>1100000000</v>
      </c>
      <c r="BG415" s="153" t="s">
        <v>8244</v>
      </c>
      <c r="BH415" s="155">
        <v>1375289000</v>
      </c>
      <c r="BI415" s="153">
        <v>0</v>
      </c>
      <c r="BJ415" s="153">
        <v>0</v>
      </c>
    </row>
    <row r="416" spans="1:62">
      <c r="A416" s="152">
        <v>4050065308</v>
      </c>
      <c r="B416" s="153">
        <v>6</v>
      </c>
      <c r="C416" s="153" t="s">
        <v>8225</v>
      </c>
      <c r="D416" s="153" t="s">
        <v>8226</v>
      </c>
      <c r="E416" s="153">
        <v>2023</v>
      </c>
      <c r="F416" s="153" t="s">
        <v>7102</v>
      </c>
      <c r="G416" s="153" t="s">
        <v>7103</v>
      </c>
      <c r="H416" s="153">
        <v>2</v>
      </c>
      <c r="I416" s="153" t="s">
        <v>7104</v>
      </c>
      <c r="J416" s="153">
        <v>7</v>
      </c>
      <c r="K416" s="153" t="s">
        <v>14</v>
      </c>
      <c r="L416" s="153" t="s">
        <v>14</v>
      </c>
      <c r="M416" s="153">
        <v>199</v>
      </c>
      <c r="N416" s="153" t="s">
        <v>7105</v>
      </c>
      <c r="O416" s="153">
        <v>1</v>
      </c>
      <c r="P416" s="153" t="s">
        <v>2356</v>
      </c>
      <c r="Q416" s="153">
        <v>6</v>
      </c>
      <c r="R416" s="153" t="s">
        <v>7112</v>
      </c>
      <c r="S416" s="153">
        <v>1690</v>
      </c>
      <c r="T416" s="153" t="s">
        <v>4256</v>
      </c>
      <c r="U416" s="153">
        <v>12</v>
      </c>
      <c r="V416" s="153">
        <v>4</v>
      </c>
      <c r="W416" s="154">
        <v>16904</v>
      </c>
      <c r="X416" s="153" t="s">
        <v>8245</v>
      </c>
      <c r="Y416" s="153">
        <v>1</v>
      </c>
      <c r="Z416" s="153" t="s">
        <v>229</v>
      </c>
      <c r="AA416" s="153">
        <v>1</v>
      </c>
      <c r="AB416" s="153" t="s">
        <v>7107</v>
      </c>
      <c r="AC416" s="153">
        <v>1</v>
      </c>
      <c r="AD416" s="153">
        <v>0</v>
      </c>
      <c r="AE416" s="153">
        <v>0</v>
      </c>
      <c r="AF416" s="153">
        <v>0</v>
      </c>
      <c r="AG416" s="153">
        <v>1722</v>
      </c>
      <c r="AH416" s="153">
        <v>1722</v>
      </c>
      <c r="AI416" s="153">
        <v>100</v>
      </c>
      <c r="AJ416" s="153">
        <v>1721</v>
      </c>
      <c r="AK416" s="153">
        <v>1721</v>
      </c>
      <c r="AL416" s="153">
        <v>100</v>
      </c>
      <c r="AM416" s="153">
        <v>1721</v>
      </c>
      <c r="AN416" s="153">
        <v>0</v>
      </c>
      <c r="AO416" s="153">
        <v>0</v>
      </c>
      <c r="AP416" s="154">
        <v>1721</v>
      </c>
      <c r="AQ416" s="153">
        <v>0</v>
      </c>
      <c r="AR416" s="153">
        <v>0</v>
      </c>
      <c r="AS416" s="153">
        <v>6885</v>
      </c>
      <c r="AT416" s="153">
        <v>3443</v>
      </c>
      <c r="AU416" s="153" t="s">
        <v>8246</v>
      </c>
      <c r="AV416" s="153">
        <v>0</v>
      </c>
      <c r="AW416" s="153">
        <v>0</v>
      </c>
      <c r="AX416" s="153">
        <v>0</v>
      </c>
      <c r="AY416" s="153">
        <v>344250000</v>
      </c>
      <c r="AZ416" s="153">
        <v>344000000</v>
      </c>
      <c r="BA416" s="153" t="s">
        <v>7311</v>
      </c>
      <c r="BB416" s="153">
        <v>344400000</v>
      </c>
      <c r="BC416" s="153">
        <v>344400000</v>
      </c>
      <c r="BD416" s="153">
        <v>100</v>
      </c>
      <c r="BE416" s="153">
        <v>344400000</v>
      </c>
      <c r="BF416" s="153">
        <v>0</v>
      </c>
      <c r="BG416" s="153">
        <v>0</v>
      </c>
      <c r="BH416" s="155">
        <v>344250000</v>
      </c>
      <c r="BI416" s="153">
        <v>0</v>
      </c>
      <c r="BJ416" s="153">
        <v>0</v>
      </c>
    </row>
    <row r="417" spans="1:62">
      <c r="A417" s="152">
        <v>4050065308</v>
      </c>
      <c r="B417" s="153">
        <v>6</v>
      </c>
      <c r="C417" s="153" t="s">
        <v>8225</v>
      </c>
      <c r="D417" s="153" t="s">
        <v>8226</v>
      </c>
      <c r="E417" s="153">
        <v>2023</v>
      </c>
      <c r="F417" s="153" t="s">
        <v>7102</v>
      </c>
      <c r="G417" s="153" t="s">
        <v>7103</v>
      </c>
      <c r="H417" s="153">
        <v>2</v>
      </c>
      <c r="I417" s="153" t="s">
        <v>7104</v>
      </c>
      <c r="J417" s="153">
        <v>7</v>
      </c>
      <c r="K417" s="153" t="s">
        <v>14</v>
      </c>
      <c r="L417" s="153" t="s">
        <v>14</v>
      </c>
      <c r="M417" s="153">
        <v>199</v>
      </c>
      <c r="N417" s="153" t="s">
        <v>7105</v>
      </c>
      <c r="O417" s="153">
        <v>1</v>
      </c>
      <c r="P417" s="153" t="s">
        <v>2356</v>
      </c>
      <c r="Q417" s="153">
        <v>6</v>
      </c>
      <c r="R417" s="153" t="s">
        <v>7112</v>
      </c>
      <c r="S417" s="153">
        <v>1690</v>
      </c>
      <c r="T417" s="153" t="s">
        <v>4256</v>
      </c>
      <c r="U417" s="153">
        <v>12</v>
      </c>
      <c r="V417" s="153">
        <v>5</v>
      </c>
      <c r="W417" s="154">
        <v>16905</v>
      </c>
      <c r="X417" s="153" t="s">
        <v>8247</v>
      </c>
      <c r="Y417" s="153">
        <v>1</v>
      </c>
      <c r="Z417" s="153" t="s">
        <v>229</v>
      </c>
      <c r="AA417" s="153">
        <v>1</v>
      </c>
      <c r="AB417" s="153" t="s">
        <v>7107</v>
      </c>
      <c r="AC417" s="153">
        <v>1</v>
      </c>
      <c r="AD417" s="153">
        <v>0</v>
      </c>
      <c r="AE417" s="153">
        <v>0</v>
      </c>
      <c r="AF417" s="153">
        <v>0</v>
      </c>
      <c r="AG417" s="153">
        <v>130</v>
      </c>
      <c r="AH417" s="153">
        <v>130</v>
      </c>
      <c r="AI417" s="153">
        <v>100</v>
      </c>
      <c r="AJ417" s="153">
        <v>185</v>
      </c>
      <c r="AK417" s="153">
        <v>185</v>
      </c>
      <c r="AL417" s="153">
        <v>100</v>
      </c>
      <c r="AM417" s="153">
        <v>185</v>
      </c>
      <c r="AN417" s="153">
        <v>0</v>
      </c>
      <c r="AO417" s="153">
        <v>0</v>
      </c>
      <c r="AP417" s="154">
        <v>0</v>
      </c>
      <c r="AQ417" s="153">
        <v>0</v>
      </c>
      <c r="AR417" s="153">
        <v>0</v>
      </c>
      <c r="AS417" s="153">
        <v>500</v>
      </c>
      <c r="AT417" s="153">
        <v>315</v>
      </c>
      <c r="AU417" s="153">
        <v>63</v>
      </c>
      <c r="AV417" s="153">
        <v>0</v>
      </c>
      <c r="AW417" s="153">
        <v>0</v>
      </c>
      <c r="AX417" s="153">
        <v>0</v>
      </c>
      <c r="AY417" s="153">
        <v>200000000</v>
      </c>
      <c r="AZ417" s="153">
        <v>200000000</v>
      </c>
      <c r="BA417" s="153">
        <v>100</v>
      </c>
      <c r="BB417" s="153">
        <v>272600500</v>
      </c>
      <c r="BC417" s="153">
        <v>272600500</v>
      </c>
      <c r="BD417" s="153">
        <v>100</v>
      </c>
      <c r="BE417" s="153">
        <v>50000000</v>
      </c>
      <c r="BF417" s="153">
        <v>0</v>
      </c>
      <c r="BG417" s="153">
        <v>0</v>
      </c>
      <c r="BH417" s="155">
        <v>0</v>
      </c>
      <c r="BI417" s="153">
        <v>0</v>
      </c>
      <c r="BJ417" s="153">
        <v>0</v>
      </c>
    </row>
    <row r="418" spans="1:62">
      <c r="A418" s="152">
        <v>4050065308</v>
      </c>
      <c r="B418" s="153">
        <v>6</v>
      </c>
      <c r="C418" s="153" t="s">
        <v>8225</v>
      </c>
      <c r="D418" s="153" t="s">
        <v>8226</v>
      </c>
      <c r="E418" s="153">
        <v>2023</v>
      </c>
      <c r="F418" s="153" t="s">
        <v>7102</v>
      </c>
      <c r="G418" s="153" t="s">
        <v>7103</v>
      </c>
      <c r="H418" s="153">
        <v>2</v>
      </c>
      <c r="I418" s="153" t="s">
        <v>7104</v>
      </c>
      <c r="J418" s="153">
        <v>7</v>
      </c>
      <c r="K418" s="153" t="s">
        <v>14</v>
      </c>
      <c r="L418" s="153" t="s">
        <v>14</v>
      </c>
      <c r="M418" s="153">
        <v>199</v>
      </c>
      <c r="N418" s="153" t="s">
        <v>7105</v>
      </c>
      <c r="O418" s="153">
        <v>1</v>
      </c>
      <c r="P418" s="153" t="s">
        <v>2356</v>
      </c>
      <c r="Q418" s="153">
        <v>6</v>
      </c>
      <c r="R418" s="153" t="s">
        <v>7112</v>
      </c>
      <c r="S418" s="153">
        <v>1690</v>
      </c>
      <c r="T418" s="153" t="s">
        <v>4256</v>
      </c>
      <c r="U418" s="153">
        <v>12</v>
      </c>
      <c r="V418" s="153">
        <v>6</v>
      </c>
      <c r="W418" s="154">
        <v>16906</v>
      </c>
      <c r="X418" s="153" t="s">
        <v>8248</v>
      </c>
      <c r="Y418" s="153">
        <v>1</v>
      </c>
      <c r="Z418" s="153" t="s">
        <v>229</v>
      </c>
      <c r="AA418" s="153">
        <v>1</v>
      </c>
      <c r="AB418" s="153" t="s">
        <v>7107</v>
      </c>
      <c r="AC418" s="153">
        <v>1</v>
      </c>
      <c r="AD418" s="153">
        <v>0</v>
      </c>
      <c r="AE418" s="153">
        <v>0</v>
      </c>
      <c r="AF418" s="153">
        <v>0</v>
      </c>
      <c r="AG418" s="153">
        <v>500</v>
      </c>
      <c r="AH418" s="153">
        <v>500</v>
      </c>
      <c r="AI418" s="153">
        <v>100</v>
      </c>
      <c r="AJ418" s="153">
        <v>798</v>
      </c>
      <c r="AK418" s="153">
        <v>789</v>
      </c>
      <c r="AL418" s="153" t="s">
        <v>7239</v>
      </c>
      <c r="AM418" s="153">
        <v>898</v>
      </c>
      <c r="AN418" s="153">
        <v>898</v>
      </c>
      <c r="AO418" s="153">
        <v>100</v>
      </c>
      <c r="AP418" s="154">
        <v>1002</v>
      </c>
      <c r="AQ418" s="153">
        <v>0</v>
      </c>
      <c r="AR418" s="153">
        <v>0</v>
      </c>
      <c r="AS418" s="153">
        <v>3198</v>
      </c>
      <c r="AT418" s="153">
        <v>2187</v>
      </c>
      <c r="AU418" s="153" t="s">
        <v>8249</v>
      </c>
      <c r="AV418" s="153">
        <v>0</v>
      </c>
      <c r="AW418" s="153">
        <v>0</v>
      </c>
      <c r="AX418" s="153">
        <v>0</v>
      </c>
      <c r="AY418" s="153">
        <v>508737000</v>
      </c>
      <c r="AZ418" s="153">
        <v>508247000</v>
      </c>
      <c r="BA418" s="153" t="s">
        <v>7431</v>
      </c>
      <c r="BB418" s="153">
        <v>331469000</v>
      </c>
      <c r="BC418" s="153">
        <v>331469000</v>
      </c>
      <c r="BD418" s="153">
        <v>100</v>
      </c>
      <c r="BE418" s="153">
        <v>399600000</v>
      </c>
      <c r="BF418" s="153">
        <v>397696796</v>
      </c>
      <c r="BG418" s="153" t="s">
        <v>8250</v>
      </c>
      <c r="BH418" s="155">
        <v>987861000</v>
      </c>
      <c r="BI418" s="153">
        <v>0</v>
      </c>
      <c r="BJ418" s="153">
        <v>0</v>
      </c>
    </row>
    <row r="419" spans="1:62">
      <c r="A419" s="152">
        <v>4050065308</v>
      </c>
      <c r="B419" s="153">
        <v>6</v>
      </c>
      <c r="C419" s="153" t="s">
        <v>8225</v>
      </c>
      <c r="D419" s="153" t="s">
        <v>8226</v>
      </c>
      <c r="E419" s="153">
        <v>2023</v>
      </c>
      <c r="F419" s="153" t="s">
        <v>7102</v>
      </c>
      <c r="G419" s="153" t="s">
        <v>7103</v>
      </c>
      <c r="H419" s="153">
        <v>2</v>
      </c>
      <c r="I419" s="153" t="s">
        <v>7104</v>
      </c>
      <c r="J419" s="153">
        <v>7</v>
      </c>
      <c r="K419" s="153" t="s">
        <v>14</v>
      </c>
      <c r="L419" s="153" t="s">
        <v>14</v>
      </c>
      <c r="M419" s="153">
        <v>199</v>
      </c>
      <c r="N419" s="153" t="s">
        <v>7105</v>
      </c>
      <c r="O419" s="153">
        <v>1</v>
      </c>
      <c r="P419" s="153" t="s">
        <v>2356</v>
      </c>
      <c r="Q419" s="153">
        <v>6</v>
      </c>
      <c r="R419" s="153" t="s">
        <v>7112</v>
      </c>
      <c r="S419" s="153">
        <v>1746</v>
      </c>
      <c r="T419" s="153" t="s">
        <v>4283</v>
      </c>
      <c r="U419" s="153">
        <v>10</v>
      </c>
      <c r="V419" s="153">
        <v>1</v>
      </c>
      <c r="W419" s="154">
        <v>17461</v>
      </c>
      <c r="X419" s="153" t="s">
        <v>8251</v>
      </c>
      <c r="Y419" s="153">
        <v>1</v>
      </c>
      <c r="Z419" s="153" t="s">
        <v>229</v>
      </c>
      <c r="AA419" s="153">
        <v>1</v>
      </c>
      <c r="AB419" s="153" t="s">
        <v>7107</v>
      </c>
      <c r="AC419" s="153">
        <v>1</v>
      </c>
      <c r="AD419" s="153">
        <v>0</v>
      </c>
      <c r="AE419" s="153">
        <v>0</v>
      </c>
      <c r="AF419" s="153">
        <v>0</v>
      </c>
      <c r="AG419" s="153">
        <v>9480</v>
      </c>
      <c r="AH419" s="153">
        <v>9480</v>
      </c>
      <c r="AI419" s="153">
        <v>100</v>
      </c>
      <c r="AJ419" s="153">
        <v>9420</v>
      </c>
      <c r="AK419" s="153">
        <v>9420</v>
      </c>
      <c r="AL419" s="153">
        <v>100</v>
      </c>
      <c r="AM419" s="153">
        <v>9380</v>
      </c>
      <c r="AN419" s="153">
        <v>9380</v>
      </c>
      <c r="AO419" s="153">
        <v>100</v>
      </c>
      <c r="AP419" s="154">
        <v>9268</v>
      </c>
      <c r="AQ419" s="153">
        <v>0</v>
      </c>
      <c r="AR419" s="153">
        <v>0</v>
      </c>
      <c r="AS419" s="153">
        <v>37548</v>
      </c>
      <c r="AT419" s="153">
        <v>28280</v>
      </c>
      <c r="AU419" s="153" t="s">
        <v>7860</v>
      </c>
      <c r="AV419" s="153">
        <v>0</v>
      </c>
      <c r="AW419" s="153">
        <v>0</v>
      </c>
      <c r="AX419" s="153">
        <v>0</v>
      </c>
      <c r="AY419" s="153">
        <v>1341431000</v>
      </c>
      <c r="AZ419" s="153">
        <v>1341381864</v>
      </c>
      <c r="BA419" s="153">
        <v>100</v>
      </c>
      <c r="BB419" s="153">
        <v>1360000000</v>
      </c>
      <c r="BC419" s="153">
        <v>1145082488</v>
      </c>
      <c r="BD419" s="153" t="s">
        <v>8252</v>
      </c>
      <c r="BE419" s="153">
        <v>1120000000</v>
      </c>
      <c r="BF419" s="153">
        <v>1098003328</v>
      </c>
      <c r="BG419" s="153" t="s">
        <v>8253</v>
      </c>
      <c r="BH419" s="155">
        <v>1359235000</v>
      </c>
      <c r="BI419" s="153">
        <v>0</v>
      </c>
      <c r="BJ419" s="153">
        <v>0</v>
      </c>
    </row>
    <row r="420" spans="1:62">
      <c r="A420" s="152">
        <v>4050065308</v>
      </c>
      <c r="B420" s="153">
        <v>6</v>
      </c>
      <c r="C420" s="153" t="s">
        <v>8225</v>
      </c>
      <c r="D420" s="153" t="s">
        <v>8226</v>
      </c>
      <c r="E420" s="153">
        <v>2023</v>
      </c>
      <c r="F420" s="153" t="s">
        <v>7102</v>
      </c>
      <c r="G420" s="153" t="s">
        <v>7103</v>
      </c>
      <c r="H420" s="153">
        <v>2</v>
      </c>
      <c r="I420" s="153" t="s">
        <v>7104</v>
      </c>
      <c r="J420" s="153">
        <v>7</v>
      </c>
      <c r="K420" s="153" t="s">
        <v>14</v>
      </c>
      <c r="L420" s="153" t="s">
        <v>14</v>
      </c>
      <c r="M420" s="153">
        <v>199</v>
      </c>
      <c r="N420" s="153" t="s">
        <v>7105</v>
      </c>
      <c r="O420" s="153">
        <v>1</v>
      </c>
      <c r="P420" s="153" t="s">
        <v>2356</v>
      </c>
      <c r="Q420" s="153">
        <v>6</v>
      </c>
      <c r="R420" s="153" t="s">
        <v>7112</v>
      </c>
      <c r="S420" s="153">
        <v>1746</v>
      </c>
      <c r="T420" s="153" t="s">
        <v>4283</v>
      </c>
      <c r="U420" s="153">
        <v>10</v>
      </c>
      <c r="V420" s="153">
        <v>2</v>
      </c>
      <c r="W420" s="154">
        <v>17462</v>
      </c>
      <c r="X420" s="153" t="s">
        <v>7319</v>
      </c>
      <c r="Y420" s="153">
        <v>1</v>
      </c>
      <c r="Z420" s="153" t="s">
        <v>229</v>
      </c>
      <c r="AA420" s="153">
        <v>1</v>
      </c>
      <c r="AB420" s="153" t="s">
        <v>7107</v>
      </c>
      <c r="AC420" s="153">
        <v>1</v>
      </c>
      <c r="AD420" s="153">
        <v>0</v>
      </c>
      <c r="AE420" s="153">
        <v>0</v>
      </c>
      <c r="AF420" s="153">
        <v>0</v>
      </c>
      <c r="AG420" s="153">
        <v>0</v>
      </c>
      <c r="AH420" s="153">
        <v>0</v>
      </c>
      <c r="AI420" s="153">
        <v>0</v>
      </c>
      <c r="AJ420" s="153">
        <v>1</v>
      </c>
      <c r="AK420" s="153">
        <v>1</v>
      </c>
      <c r="AL420" s="153">
        <v>100</v>
      </c>
      <c r="AM420" s="153">
        <v>0</v>
      </c>
      <c r="AN420" s="153">
        <v>0</v>
      </c>
      <c r="AO420" s="153">
        <v>0</v>
      </c>
      <c r="AP420" s="154">
        <v>0</v>
      </c>
      <c r="AQ420" s="153">
        <v>0</v>
      </c>
      <c r="AR420" s="153">
        <v>0</v>
      </c>
      <c r="AS420" s="153">
        <v>1</v>
      </c>
      <c r="AT420" s="153">
        <v>1</v>
      </c>
      <c r="AU420" s="153">
        <v>100</v>
      </c>
      <c r="AV420" s="153">
        <v>0</v>
      </c>
      <c r="AW420" s="153">
        <v>0</v>
      </c>
      <c r="AX420" s="153">
        <v>0</v>
      </c>
      <c r="AY420" s="153">
        <v>0</v>
      </c>
      <c r="AZ420" s="153">
        <v>0</v>
      </c>
      <c r="BA420" s="153">
        <v>0</v>
      </c>
      <c r="BB420" s="153">
        <v>200000000</v>
      </c>
      <c r="BC420" s="153">
        <v>183643699</v>
      </c>
      <c r="BD420" s="153" t="s">
        <v>8254</v>
      </c>
      <c r="BE420" s="153">
        <v>0</v>
      </c>
      <c r="BF420" s="153">
        <v>0</v>
      </c>
      <c r="BG420" s="153">
        <v>0</v>
      </c>
      <c r="BH420" s="155">
        <v>0</v>
      </c>
      <c r="BI420" s="153">
        <v>0</v>
      </c>
      <c r="BJ420" s="153">
        <v>0</v>
      </c>
    </row>
    <row r="421" spans="1:62">
      <c r="A421" s="152">
        <v>4050065308</v>
      </c>
      <c r="B421" s="153">
        <v>6</v>
      </c>
      <c r="C421" s="153" t="s">
        <v>8225</v>
      </c>
      <c r="D421" s="153" t="s">
        <v>8226</v>
      </c>
      <c r="E421" s="153">
        <v>2023</v>
      </c>
      <c r="F421" s="153" t="s">
        <v>7102</v>
      </c>
      <c r="G421" s="153" t="s">
        <v>7103</v>
      </c>
      <c r="H421" s="153">
        <v>2</v>
      </c>
      <c r="I421" s="153" t="s">
        <v>7104</v>
      </c>
      <c r="J421" s="153">
        <v>7</v>
      </c>
      <c r="K421" s="153" t="s">
        <v>14</v>
      </c>
      <c r="L421" s="153" t="s">
        <v>14</v>
      </c>
      <c r="M421" s="153">
        <v>199</v>
      </c>
      <c r="N421" s="153" t="s">
        <v>7105</v>
      </c>
      <c r="O421" s="153">
        <v>1</v>
      </c>
      <c r="P421" s="153" t="s">
        <v>2356</v>
      </c>
      <c r="Q421" s="153">
        <v>6</v>
      </c>
      <c r="R421" s="153" t="s">
        <v>7112</v>
      </c>
      <c r="S421" s="153">
        <v>1746</v>
      </c>
      <c r="T421" s="153" t="s">
        <v>4283</v>
      </c>
      <c r="U421" s="153">
        <v>10</v>
      </c>
      <c r="V421" s="153">
        <v>3</v>
      </c>
      <c r="W421" s="154">
        <v>17463</v>
      </c>
      <c r="X421" s="153" t="s">
        <v>7142</v>
      </c>
      <c r="Y421" s="153">
        <v>1</v>
      </c>
      <c r="Z421" s="153" t="s">
        <v>229</v>
      </c>
      <c r="AA421" s="153">
        <v>1</v>
      </c>
      <c r="AB421" s="153" t="s">
        <v>7107</v>
      </c>
      <c r="AC421" s="153">
        <v>1</v>
      </c>
      <c r="AD421" s="153">
        <v>0</v>
      </c>
      <c r="AE421" s="153">
        <v>0</v>
      </c>
      <c r="AF421" s="153">
        <v>0</v>
      </c>
      <c r="AG421" s="153">
        <v>0</v>
      </c>
      <c r="AH421" s="153">
        <v>0</v>
      </c>
      <c r="AI421" s="153">
        <v>0</v>
      </c>
      <c r="AJ421" s="153" t="s">
        <v>7265</v>
      </c>
      <c r="AK421" s="153" t="s">
        <v>7265</v>
      </c>
      <c r="AL421" s="153">
        <v>100</v>
      </c>
      <c r="AM421" s="153" t="s">
        <v>7267</v>
      </c>
      <c r="AN421" s="153" t="s">
        <v>7267</v>
      </c>
      <c r="AO421" s="153">
        <v>100</v>
      </c>
      <c r="AP421" s="154">
        <v>0</v>
      </c>
      <c r="AQ421" s="153">
        <v>0</v>
      </c>
      <c r="AR421" s="153">
        <v>0</v>
      </c>
      <c r="AS421" s="153">
        <v>1</v>
      </c>
      <c r="AT421" s="153">
        <v>1</v>
      </c>
      <c r="AU421" s="153">
        <v>100</v>
      </c>
      <c r="AV421" s="153">
        <v>0</v>
      </c>
      <c r="AW421" s="153">
        <v>0</v>
      </c>
      <c r="AX421" s="153">
        <v>0</v>
      </c>
      <c r="AY421" s="153">
        <v>0</v>
      </c>
      <c r="AZ421" s="153">
        <v>0</v>
      </c>
      <c r="BA421" s="153">
        <v>0</v>
      </c>
      <c r="BB421" s="153">
        <v>662000000</v>
      </c>
      <c r="BC421" s="153">
        <v>661727568</v>
      </c>
      <c r="BD421" s="153" t="s">
        <v>7416</v>
      </c>
      <c r="BE421" s="153">
        <v>145000000</v>
      </c>
      <c r="BF421" s="153">
        <v>117129505</v>
      </c>
      <c r="BG421" s="153" t="s">
        <v>8255</v>
      </c>
      <c r="BH421" s="155">
        <v>0</v>
      </c>
      <c r="BI421" s="153">
        <v>0</v>
      </c>
      <c r="BJ421" s="153">
        <v>0</v>
      </c>
    </row>
    <row r="422" spans="1:62">
      <c r="A422" s="152">
        <v>4050065308</v>
      </c>
      <c r="B422" s="153">
        <v>6</v>
      </c>
      <c r="C422" s="153" t="s">
        <v>8225</v>
      </c>
      <c r="D422" s="153" t="s">
        <v>8226</v>
      </c>
      <c r="E422" s="153">
        <v>2023</v>
      </c>
      <c r="F422" s="153" t="s">
        <v>7102</v>
      </c>
      <c r="G422" s="153" t="s">
        <v>7103</v>
      </c>
      <c r="H422" s="153">
        <v>2</v>
      </c>
      <c r="I422" s="153" t="s">
        <v>7104</v>
      </c>
      <c r="J422" s="153">
        <v>7</v>
      </c>
      <c r="K422" s="153" t="s">
        <v>14</v>
      </c>
      <c r="L422" s="153" t="s">
        <v>14</v>
      </c>
      <c r="M422" s="153">
        <v>199</v>
      </c>
      <c r="N422" s="153" t="s">
        <v>7105</v>
      </c>
      <c r="O422" s="153">
        <v>1</v>
      </c>
      <c r="P422" s="153" t="s">
        <v>2356</v>
      </c>
      <c r="Q422" s="153">
        <v>6</v>
      </c>
      <c r="R422" s="153" t="s">
        <v>7112</v>
      </c>
      <c r="S422" s="153">
        <v>1746</v>
      </c>
      <c r="T422" s="153" t="s">
        <v>4283</v>
      </c>
      <c r="U422" s="153">
        <v>10</v>
      </c>
      <c r="V422" s="153">
        <v>4</v>
      </c>
      <c r="W422" s="154">
        <v>17464</v>
      </c>
      <c r="X422" s="153" t="s">
        <v>8256</v>
      </c>
      <c r="Y422" s="153">
        <v>1</v>
      </c>
      <c r="Z422" s="153" t="s">
        <v>229</v>
      </c>
      <c r="AA422" s="153">
        <v>1</v>
      </c>
      <c r="AB422" s="153" t="s">
        <v>7107</v>
      </c>
      <c r="AC422" s="153">
        <v>1</v>
      </c>
      <c r="AD422" s="153">
        <v>0</v>
      </c>
      <c r="AE422" s="153">
        <v>0</v>
      </c>
      <c r="AF422" s="153">
        <v>0</v>
      </c>
      <c r="AG422" s="153">
        <v>0</v>
      </c>
      <c r="AH422" s="153">
        <v>0</v>
      </c>
      <c r="AI422" s="153">
        <v>0</v>
      </c>
      <c r="AJ422" s="153">
        <v>7</v>
      </c>
      <c r="AK422" s="153">
        <v>7</v>
      </c>
      <c r="AL422" s="153">
        <v>100</v>
      </c>
      <c r="AM422" s="153">
        <v>8</v>
      </c>
      <c r="AN422" s="153">
        <v>8</v>
      </c>
      <c r="AO422" s="153">
        <v>100</v>
      </c>
      <c r="AP422" s="154">
        <v>0</v>
      </c>
      <c r="AQ422" s="153">
        <v>0</v>
      </c>
      <c r="AR422" s="153">
        <v>0</v>
      </c>
      <c r="AS422" s="153">
        <v>15</v>
      </c>
      <c r="AT422" s="153">
        <v>15</v>
      </c>
      <c r="AU422" s="153">
        <v>100</v>
      </c>
      <c r="AV422" s="153">
        <v>0</v>
      </c>
      <c r="AW422" s="153">
        <v>0</v>
      </c>
      <c r="AX422" s="153">
        <v>0</v>
      </c>
      <c r="AY422" s="153">
        <v>0</v>
      </c>
      <c r="AZ422" s="153">
        <v>0</v>
      </c>
      <c r="BA422" s="153">
        <v>0</v>
      </c>
      <c r="BB422" s="153">
        <v>396000000</v>
      </c>
      <c r="BC422" s="153">
        <v>322550430</v>
      </c>
      <c r="BD422" s="153" t="s">
        <v>8257</v>
      </c>
      <c r="BE422" s="153">
        <v>545000000</v>
      </c>
      <c r="BF422" s="153">
        <v>544244477</v>
      </c>
      <c r="BG422" s="153" t="s">
        <v>8155</v>
      </c>
      <c r="BH422" s="155">
        <v>0</v>
      </c>
      <c r="BI422" s="153">
        <v>0</v>
      </c>
      <c r="BJ422" s="153">
        <v>0</v>
      </c>
    </row>
    <row r="423" spans="1:62">
      <c r="A423" s="152">
        <v>4050065308</v>
      </c>
      <c r="B423" s="153">
        <v>6</v>
      </c>
      <c r="C423" s="153" t="s">
        <v>8225</v>
      </c>
      <c r="D423" s="153" t="s">
        <v>8226</v>
      </c>
      <c r="E423" s="153">
        <v>2023</v>
      </c>
      <c r="F423" s="153" t="s">
        <v>7102</v>
      </c>
      <c r="G423" s="153" t="s">
        <v>7103</v>
      </c>
      <c r="H423" s="153">
        <v>2</v>
      </c>
      <c r="I423" s="153" t="s">
        <v>7104</v>
      </c>
      <c r="J423" s="153">
        <v>7</v>
      </c>
      <c r="K423" s="153" t="s">
        <v>14</v>
      </c>
      <c r="L423" s="153" t="s">
        <v>14</v>
      </c>
      <c r="M423" s="153">
        <v>199</v>
      </c>
      <c r="N423" s="153" t="s">
        <v>7105</v>
      </c>
      <c r="O423" s="153">
        <v>1</v>
      </c>
      <c r="P423" s="153" t="s">
        <v>2356</v>
      </c>
      <c r="Q423" s="153">
        <v>6</v>
      </c>
      <c r="R423" s="153" t="s">
        <v>7112</v>
      </c>
      <c r="S423" s="153">
        <v>1750</v>
      </c>
      <c r="T423" s="153" t="s">
        <v>4298</v>
      </c>
      <c r="U423" s="153">
        <v>7</v>
      </c>
      <c r="V423" s="153">
        <v>1</v>
      </c>
      <c r="W423" s="154">
        <v>17501</v>
      </c>
      <c r="X423" s="153" t="s">
        <v>8258</v>
      </c>
      <c r="Y423" s="153">
        <v>1</v>
      </c>
      <c r="Z423" s="153" t="s">
        <v>229</v>
      </c>
      <c r="AA423" s="153">
        <v>1</v>
      </c>
      <c r="AB423" s="153" t="s">
        <v>7107</v>
      </c>
      <c r="AC423" s="153">
        <v>1</v>
      </c>
      <c r="AD423" s="153">
        <v>0</v>
      </c>
      <c r="AE423" s="153">
        <v>0</v>
      </c>
      <c r="AF423" s="153">
        <v>0</v>
      </c>
      <c r="AG423" s="153">
        <v>1190</v>
      </c>
      <c r="AH423" s="153">
        <v>1530</v>
      </c>
      <c r="AI423" s="153" t="s">
        <v>8259</v>
      </c>
      <c r="AJ423" s="153">
        <v>1252</v>
      </c>
      <c r="AK423" s="153">
        <v>1252</v>
      </c>
      <c r="AL423" s="153">
        <v>100</v>
      </c>
      <c r="AM423" s="153">
        <v>1287</v>
      </c>
      <c r="AN423" s="153">
        <v>1287</v>
      </c>
      <c r="AO423" s="153">
        <v>100</v>
      </c>
      <c r="AP423" s="154">
        <v>1350</v>
      </c>
      <c r="AQ423" s="153">
        <v>0</v>
      </c>
      <c r="AR423" s="153">
        <v>0</v>
      </c>
      <c r="AS423" s="153">
        <v>5079</v>
      </c>
      <c r="AT423" s="153">
        <v>4069</v>
      </c>
      <c r="AU423" s="153" t="s">
        <v>8260</v>
      </c>
      <c r="AV423" s="153">
        <v>0</v>
      </c>
      <c r="AW423" s="153">
        <v>0</v>
      </c>
      <c r="AX423" s="153">
        <v>0</v>
      </c>
      <c r="AY423" s="153">
        <v>850000000</v>
      </c>
      <c r="AZ423" s="153">
        <v>850000000</v>
      </c>
      <c r="BA423" s="153">
        <v>100</v>
      </c>
      <c r="BB423" s="153">
        <v>894000000</v>
      </c>
      <c r="BC423" s="153">
        <v>894000000</v>
      </c>
      <c r="BD423" s="153">
        <v>100</v>
      </c>
      <c r="BE423" s="153">
        <v>920000000</v>
      </c>
      <c r="BF423" s="153">
        <v>920000000</v>
      </c>
      <c r="BG423" s="153">
        <v>100</v>
      </c>
      <c r="BH423" s="155">
        <v>963989000</v>
      </c>
      <c r="BI423" s="153">
        <v>0</v>
      </c>
      <c r="BJ423" s="153">
        <v>0</v>
      </c>
    </row>
    <row r="424" spans="1:62">
      <c r="A424" s="152">
        <v>4050065308</v>
      </c>
      <c r="B424" s="153">
        <v>6</v>
      </c>
      <c r="C424" s="153" t="s">
        <v>8225</v>
      </c>
      <c r="D424" s="153" t="s">
        <v>8226</v>
      </c>
      <c r="E424" s="153">
        <v>2023</v>
      </c>
      <c r="F424" s="153" t="s">
        <v>7102</v>
      </c>
      <c r="G424" s="153" t="s">
        <v>7103</v>
      </c>
      <c r="H424" s="153">
        <v>2</v>
      </c>
      <c r="I424" s="153" t="s">
        <v>7104</v>
      </c>
      <c r="J424" s="153">
        <v>7</v>
      </c>
      <c r="K424" s="153" t="s">
        <v>14</v>
      </c>
      <c r="L424" s="153" t="s">
        <v>14</v>
      </c>
      <c r="M424" s="153">
        <v>199</v>
      </c>
      <c r="N424" s="153" t="s">
        <v>7105</v>
      </c>
      <c r="O424" s="153">
        <v>1</v>
      </c>
      <c r="P424" s="153" t="s">
        <v>2356</v>
      </c>
      <c r="Q424" s="153">
        <v>6</v>
      </c>
      <c r="R424" s="153" t="s">
        <v>7112</v>
      </c>
      <c r="S424" s="153">
        <v>1820</v>
      </c>
      <c r="T424" s="153" t="s">
        <v>4303</v>
      </c>
      <c r="U424" s="153">
        <v>13</v>
      </c>
      <c r="V424" s="153">
        <v>1</v>
      </c>
      <c r="W424" s="154">
        <v>18201</v>
      </c>
      <c r="X424" s="153" t="s">
        <v>8261</v>
      </c>
      <c r="Y424" s="153">
        <v>1</v>
      </c>
      <c r="Z424" s="153" t="s">
        <v>229</v>
      </c>
      <c r="AA424" s="153">
        <v>1</v>
      </c>
      <c r="AB424" s="153" t="s">
        <v>7107</v>
      </c>
      <c r="AC424" s="153">
        <v>1</v>
      </c>
      <c r="AD424" s="153">
        <v>0</v>
      </c>
      <c r="AE424" s="153">
        <v>0</v>
      </c>
      <c r="AF424" s="153">
        <v>0</v>
      </c>
      <c r="AG424" s="153">
        <v>95</v>
      </c>
      <c r="AH424" s="153">
        <v>95</v>
      </c>
      <c r="AI424" s="153">
        <v>100</v>
      </c>
      <c r="AJ424" s="153">
        <v>0</v>
      </c>
      <c r="AK424" s="153">
        <v>0</v>
      </c>
      <c r="AL424" s="153">
        <v>0</v>
      </c>
      <c r="AM424" s="153">
        <v>99</v>
      </c>
      <c r="AN424" s="153">
        <v>120</v>
      </c>
      <c r="AO424" s="153" t="s">
        <v>7157</v>
      </c>
      <c r="AP424" s="154">
        <v>68</v>
      </c>
      <c r="AQ424" s="153">
        <v>0</v>
      </c>
      <c r="AR424" s="153">
        <v>0</v>
      </c>
      <c r="AS424" s="153">
        <v>262</v>
      </c>
      <c r="AT424" s="153">
        <v>215</v>
      </c>
      <c r="AU424" s="153" t="s">
        <v>8262</v>
      </c>
      <c r="AV424" s="153">
        <v>0</v>
      </c>
      <c r="AW424" s="153">
        <v>0</v>
      </c>
      <c r="AX424" s="153">
        <v>0</v>
      </c>
      <c r="AY424" s="153">
        <v>1898400129</v>
      </c>
      <c r="AZ424" s="153">
        <v>1890426666</v>
      </c>
      <c r="BA424" s="153" t="s">
        <v>8263</v>
      </c>
      <c r="BB424" s="153">
        <v>0</v>
      </c>
      <c r="BC424" s="153">
        <v>0</v>
      </c>
      <c r="BD424" s="153">
        <v>0</v>
      </c>
      <c r="BE424" s="153">
        <v>1200000000</v>
      </c>
      <c r="BF424" s="153">
        <v>1200000000</v>
      </c>
      <c r="BG424" s="153">
        <v>100</v>
      </c>
      <c r="BH424" s="155">
        <v>1253947000</v>
      </c>
      <c r="BI424" s="153">
        <v>0</v>
      </c>
      <c r="BJ424" s="153">
        <v>0</v>
      </c>
    </row>
    <row r="425" spans="1:62">
      <c r="A425" s="152">
        <v>4050065308</v>
      </c>
      <c r="B425" s="153">
        <v>6</v>
      </c>
      <c r="C425" s="153" t="s">
        <v>8225</v>
      </c>
      <c r="D425" s="153" t="s">
        <v>8226</v>
      </c>
      <c r="E425" s="153">
        <v>2023</v>
      </c>
      <c r="F425" s="153" t="s">
        <v>7102</v>
      </c>
      <c r="G425" s="153" t="s">
        <v>7103</v>
      </c>
      <c r="H425" s="153">
        <v>2</v>
      </c>
      <c r="I425" s="153" t="s">
        <v>7104</v>
      </c>
      <c r="J425" s="153">
        <v>7</v>
      </c>
      <c r="K425" s="153" t="s">
        <v>14</v>
      </c>
      <c r="L425" s="153" t="s">
        <v>14</v>
      </c>
      <c r="M425" s="153">
        <v>199</v>
      </c>
      <c r="N425" s="153" t="s">
        <v>7105</v>
      </c>
      <c r="O425" s="153">
        <v>1</v>
      </c>
      <c r="P425" s="153" t="s">
        <v>2356</v>
      </c>
      <c r="Q425" s="153">
        <v>6</v>
      </c>
      <c r="R425" s="153" t="s">
        <v>7112</v>
      </c>
      <c r="S425" s="153">
        <v>1820</v>
      </c>
      <c r="T425" s="153" t="s">
        <v>4303</v>
      </c>
      <c r="U425" s="153">
        <v>13</v>
      </c>
      <c r="V425" s="153">
        <v>2</v>
      </c>
      <c r="W425" s="154">
        <v>18202</v>
      </c>
      <c r="X425" s="153" t="s">
        <v>8264</v>
      </c>
      <c r="Y425" s="153">
        <v>1</v>
      </c>
      <c r="Z425" s="153" t="s">
        <v>229</v>
      </c>
      <c r="AA425" s="153">
        <v>1</v>
      </c>
      <c r="AB425" s="153" t="s">
        <v>7107</v>
      </c>
      <c r="AC425" s="153">
        <v>1</v>
      </c>
      <c r="AD425" s="153">
        <v>0</v>
      </c>
      <c r="AE425" s="153">
        <v>0</v>
      </c>
      <c r="AF425" s="153">
        <v>0</v>
      </c>
      <c r="AG425" s="153">
        <v>212</v>
      </c>
      <c r="AH425" s="153">
        <v>228</v>
      </c>
      <c r="AI425" s="153" t="s">
        <v>8265</v>
      </c>
      <c r="AJ425" s="153">
        <v>90</v>
      </c>
      <c r="AK425" s="153">
        <v>180</v>
      </c>
      <c r="AL425" s="153">
        <v>200</v>
      </c>
      <c r="AM425" s="153">
        <v>0</v>
      </c>
      <c r="AN425" s="153">
        <v>0</v>
      </c>
      <c r="AO425" s="153">
        <v>0</v>
      </c>
      <c r="AP425" s="154">
        <v>32</v>
      </c>
      <c r="AQ425" s="153">
        <v>0</v>
      </c>
      <c r="AR425" s="153">
        <v>0</v>
      </c>
      <c r="AS425" s="153">
        <v>334</v>
      </c>
      <c r="AT425" s="153">
        <v>408</v>
      </c>
      <c r="AU425" s="153" t="s">
        <v>8266</v>
      </c>
      <c r="AV425" s="153">
        <v>0</v>
      </c>
      <c r="AW425" s="153">
        <v>0</v>
      </c>
      <c r="AX425" s="153">
        <v>0</v>
      </c>
      <c r="AY425" s="153">
        <v>2750000000</v>
      </c>
      <c r="AZ425" s="153">
        <v>2750000000</v>
      </c>
      <c r="BA425" s="153">
        <v>100</v>
      </c>
      <c r="BB425" s="153">
        <v>1533000000</v>
      </c>
      <c r="BC425" s="153">
        <v>1532999924</v>
      </c>
      <c r="BD425" s="153">
        <v>100</v>
      </c>
      <c r="BE425" s="153">
        <v>0</v>
      </c>
      <c r="BF425" s="153">
        <v>0</v>
      </c>
      <c r="BG425" s="153">
        <v>0</v>
      </c>
      <c r="BH425" s="155">
        <v>300024000</v>
      </c>
      <c r="BI425" s="153">
        <v>0</v>
      </c>
      <c r="BJ425" s="153">
        <v>0</v>
      </c>
    </row>
    <row r="426" spans="1:62">
      <c r="A426" s="152">
        <v>4050065308</v>
      </c>
      <c r="B426" s="153">
        <v>6</v>
      </c>
      <c r="C426" s="153" t="s">
        <v>8225</v>
      </c>
      <c r="D426" s="153" t="s">
        <v>8226</v>
      </c>
      <c r="E426" s="153">
        <v>2023</v>
      </c>
      <c r="F426" s="153" t="s">
        <v>7102</v>
      </c>
      <c r="G426" s="153" t="s">
        <v>7103</v>
      </c>
      <c r="H426" s="153">
        <v>2</v>
      </c>
      <c r="I426" s="153" t="s">
        <v>7104</v>
      </c>
      <c r="J426" s="153">
        <v>7</v>
      </c>
      <c r="K426" s="153" t="s">
        <v>14</v>
      </c>
      <c r="L426" s="153" t="s">
        <v>14</v>
      </c>
      <c r="M426" s="153">
        <v>199</v>
      </c>
      <c r="N426" s="153" t="s">
        <v>7105</v>
      </c>
      <c r="O426" s="153">
        <v>1</v>
      </c>
      <c r="P426" s="153" t="s">
        <v>2356</v>
      </c>
      <c r="Q426" s="153">
        <v>6</v>
      </c>
      <c r="R426" s="153" t="s">
        <v>7112</v>
      </c>
      <c r="S426" s="153">
        <v>1820</v>
      </c>
      <c r="T426" s="153" t="s">
        <v>4303</v>
      </c>
      <c r="U426" s="153">
        <v>13</v>
      </c>
      <c r="V426" s="153">
        <v>3</v>
      </c>
      <c r="W426" s="154">
        <v>18203</v>
      </c>
      <c r="X426" s="153" t="s">
        <v>8267</v>
      </c>
      <c r="Y426" s="153">
        <v>1</v>
      </c>
      <c r="Z426" s="153" t="s">
        <v>229</v>
      </c>
      <c r="AA426" s="153">
        <v>1</v>
      </c>
      <c r="AB426" s="153" t="s">
        <v>7107</v>
      </c>
      <c r="AC426" s="153">
        <v>1</v>
      </c>
      <c r="AD426" s="153">
        <v>0</v>
      </c>
      <c r="AE426" s="153">
        <v>0</v>
      </c>
      <c r="AF426" s="153">
        <v>0</v>
      </c>
      <c r="AG426" s="153">
        <v>190</v>
      </c>
      <c r="AH426" s="153">
        <v>373</v>
      </c>
      <c r="AI426" s="153" t="s">
        <v>8268</v>
      </c>
      <c r="AJ426" s="153">
        <v>200</v>
      </c>
      <c r="AK426" s="153">
        <v>394</v>
      </c>
      <c r="AL426" s="153">
        <v>197</v>
      </c>
      <c r="AM426" s="153">
        <v>70</v>
      </c>
      <c r="AN426" s="153">
        <v>191</v>
      </c>
      <c r="AO426" s="153" t="s">
        <v>8269</v>
      </c>
      <c r="AP426" s="154">
        <v>30</v>
      </c>
      <c r="AQ426" s="153">
        <v>0</v>
      </c>
      <c r="AR426" s="153">
        <v>0</v>
      </c>
      <c r="AS426" s="153">
        <v>490</v>
      </c>
      <c r="AT426" s="153">
        <v>958</v>
      </c>
      <c r="AU426" s="153" t="s">
        <v>8270</v>
      </c>
      <c r="AV426" s="153">
        <v>0</v>
      </c>
      <c r="AW426" s="153">
        <v>0</v>
      </c>
      <c r="AX426" s="153">
        <v>0</v>
      </c>
      <c r="AY426" s="153">
        <v>2158858236</v>
      </c>
      <c r="AZ426" s="153">
        <v>2158858236</v>
      </c>
      <c r="BA426" s="153">
        <v>100</v>
      </c>
      <c r="BB426" s="153">
        <v>3340000000</v>
      </c>
      <c r="BC426" s="153">
        <v>3336258253</v>
      </c>
      <c r="BD426" s="153" t="s">
        <v>7446</v>
      </c>
      <c r="BE426" s="153">
        <v>1700000000</v>
      </c>
      <c r="BF426" s="153">
        <v>1692551447</v>
      </c>
      <c r="BG426" s="153" t="s">
        <v>7899</v>
      </c>
      <c r="BH426" s="155">
        <v>1520395000</v>
      </c>
      <c r="BI426" s="153">
        <v>0</v>
      </c>
      <c r="BJ426" s="153">
        <v>0</v>
      </c>
    </row>
    <row r="427" spans="1:62">
      <c r="A427" s="152">
        <v>4050065308</v>
      </c>
      <c r="B427" s="153">
        <v>6</v>
      </c>
      <c r="C427" s="153" t="s">
        <v>8225</v>
      </c>
      <c r="D427" s="153" t="s">
        <v>8226</v>
      </c>
      <c r="E427" s="153">
        <v>2023</v>
      </c>
      <c r="F427" s="153" t="s">
        <v>7102</v>
      </c>
      <c r="G427" s="153" t="s">
        <v>7103</v>
      </c>
      <c r="H427" s="153">
        <v>2</v>
      </c>
      <c r="I427" s="153" t="s">
        <v>7104</v>
      </c>
      <c r="J427" s="153">
        <v>7</v>
      </c>
      <c r="K427" s="153" t="s">
        <v>14</v>
      </c>
      <c r="L427" s="153" t="s">
        <v>14</v>
      </c>
      <c r="M427" s="153">
        <v>199</v>
      </c>
      <c r="N427" s="153" t="s">
        <v>7105</v>
      </c>
      <c r="O427" s="153">
        <v>1</v>
      </c>
      <c r="P427" s="153" t="s">
        <v>2356</v>
      </c>
      <c r="Q427" s="153">
        <v>6</v>
      </c>
      <c r="R427" s="153" t="s">
        <v>7112</v>
      </c>
      <c r="S427" s="153">
        <v>1820</v>
      </c>
      <c r="T427" s="153" t="s">
        <v>4303</v>
      </c>
      <c r="U427" s="153">
        <v>13</v>
      </c>
      <c r="V427" s="153">
        <v>4</v>
      </c>
      <c r="W427" s="154">
        <v>18204</v>
      </c>
      <c r="X427" s="153" t="s">
        <v>8271</v>
      </c>
      <c r="Y427" s="153">
        <v>1</v>
      </c>
      <c r="Z427" s="153" t="s">
        <v>229</v>
      </c>
      <c r="AA427" s="153">
        <v>1</v>
      </c>
      <c r="AB427" s="153" t="s">
        <v>7107</v>
      </c>
      <c r="AC427" s="153">
        <v>1</v>
      </c>
      <c r="AD427" s="153">
        <v>0</v>
      </c>
      <c r="AE427" s="153">
        <v>0</v>
      </c>
      <c r="AF427" s="153">
        <v>0</v>
      </c>
      <c r="AG427" s="153">
        <v>120</v>
      </c>
      <c r="AH427" s="153">
        <v>362</v>
      </c>
      <c r="AI427" s="153" t="s">
        <v>8272</v>
      </c>
      <c r="AJ427" s="153">
        <v>98</v>
      </c>
      <c r="AK427" s="153">
        <v>337</v>
      </c>
      <c r="AL427" s="153" t="s">
        <v>8273</v>
      </c>
      <c r="AM427" s="153">
        <v>0</v>
      </c>
      <c r="AN427" s="153">
        <v>0</v>
      </c>
      <c r="AO427" s="153">
        <v>0</v>
      </c>
      <c r="AP427" s="154">
        <v>106</v>
      </c>
      <c r="AQ427" s="153">
        <v>0</v>
      </c>
      <c r="AR427" s="153">
        <v>0</v>
      </c>
      <c r="AS427" s="153">
        <v>324</v>
      </c>
      <c r="AT427" s="153">
        <v>699</v>
      </c>
      <c r="AU427" s="153" t="s">
        <v>8274</v>
      </c>
      <c r="AV427" s="153">
        <v>0</v>
      </c>
      <c r="AW427" s="153">
        <v>0</v>
      </c>
      <c r="AX427" s="153">
        <v>0</v>
      </c>
      <c r="AY427" s="153">
        <v>2066673635</v>
      </c>
      <c r="AZ427" s="153">
        <v>2066673635</v>
      </c>
      <c r="BA427" s="153">
        <v>100</v>
      </c>
      <c r="BB427" s="153">
        <v>2407000000</v>
      </c>
      <c r="BC427" s="153">
        <v>2407000000</v>
      </c>
      <c r="BD427" s="153">
        <v>100</v>
      </c>
      <c r="BE427" s="153">
        <v>0</v>
      </c>
      <c r="BF427" s="153">
        <v>0</v>
      </c>
      <c r="BG427" s="153">
        <v>0</v>
      </c>
      <c r="BH427" s="155">
        <v>2018119000</v>
      </c>
      <c r="BI427" s="153">
        <v>0</v>
      </c>
      <c r="BJ427" s="153">
        <v>0</v>
      </c>
    </row>
    <row r="428" spans="1:62">
      <c r="A428" s="152">
        <v>4050065308</v>
      </c>
      <c r="B428" s="153">
        <v>6</v>
      </c>
      <c r="C428" s="153" t="s">
        <v>8225</v>
      </c>
      <c r="D428" s="153" t="s">
        <v>8226</v>
      </c>
      <c r="E428" s="153">
        <v>2023</v>
      </c>
      <c r="F428" s="153" t="s">
        <v>7102</v>
      </c>
      <c r="G428" s="153" t="s">
        <v>7103</v>
      </c>
      <c r="H428" s="153">
        <v>2</v>
      </c>
      <c r="I428" s="153" t="s">
        <v>7104</v>
      </c>
      <c r="J428" s="153">
        <v>7</v>
      </c>
      <c r="K428" s="153" t="s">
        <v>14</v>
      </c>
      <c r="L428" s="153" t="s">
        <v>14</v>
      </c>
      <c r="M428" s="153">
        <v>199</v>
      </c>
      <c r="N428" s="153" t="s">
        <v>7105</v>
      </c>
      <c r="O428" s="153">
        <v>1</v>
      </c>
      <c r="P428" s="153" t="s">
        <v>2356</v>
      </c>
      <c r="Q428" s="153">
        <v>8</v>
      </c>
      <c r="R428" s="153" t="s">
        <v>2985</v>
      </c>
      <c r="S428" s="153">
        <v>1747</v>
      </c>
      <c r="T428" s="153" t="s">
        <v>4319</v>
      </c>
      <c r="U428" s="153">
        <v>6</v>
      </c>
      <c r="V428" s="153">
        <v>1</v>
      </c>
      <c r="W428" s="154">
        <v>17471</v>
      </c>
      <c r="X428" s="153" t="s">
        <v>8275</v>
      </c>
      <c r="Y428" s="153">
        <v>1</v>
      </c>
      <c r="Z428" s="153" t="s">
        <v>229</v>
      </c>
      <c r="AA428" s="153">
        <v>1</v>
      </c>
      <c r="AB428" s="153" t="s">
        <v>7107</v>
      </c>
      <c r="AC428" s="153">
        <v>1</v>
      </c>
      <c r="AD428" s="153">
        <v>0</v>
      </c>
      <c r="AE428" s="153">
        <v>0</v>
      </c>
      <c r="AF428" s="153">
        <v>0</v>
      </c>
      <c r="AG428" s="153">
        <v>210</v>
      </c>
      <c r="AH428" s="153">
        <v>210</v>
      </c>
      <c r="AI428" s="153">
        <v>100</v>
      </c>
      <c r="AJ428" s="153">
        <v>210</v>
      </c>
      <c r="AK428" s="153">
        <v>210</v>
      </c>
      <c r="AL428" s="153">
        <v>100</v>
      </c>
      <c r="AM428" s="153">
        <v>340</v>
      </c>
      <c r="AN428" s="153">
        <v>400</v>
      </c>
      <c r="AO428" s="153" t="s">
        <v>8276</v>
      </c>
      <c r="AP428" s="154">
        <v>340</v>
      </c>
      <c r="AQ428" s="153">
        <v>0</v>
      </c>
      <c r="AR428" s="153">
        <v>0</v>
      </c>
      <c r="AS428" s="153">
        <v>1100</v>
      </c>
      <c r="AT428" s="153">
        <v>820</v>
      </c>
      <c r="AU428" s="153" t="s">
        <v>8277</v>
      </c>
      <c r="AV428" s="153">
        <v>0</v>
      </c>
      <c r="AW428" s="153">
        <v>0</v>
      </c>
      <c r="AX428" s="153">
        <v>0</v>
      </c>
      <c r="AY428" s="153">
        <v>207000000</v>
      </c>
      <c r="AZ428" s="153">
        <v>207000000</v>
      </c>
      <c r="BA428" s="153">
        <v>100</v>
      </c>
      <c r="BB428" s="153">
        <v>307811000</v>
      </c>
      <c r="BC428" s="153">
        <v>307811000</v>
      </c>
      <c r="BD428" s="153">
        <v>100</v>
      </c>
      <c r="BE428" s="153">
        <v>400000000</v>
      </c>
      <c r="BF428" s="153">
        <v>400000000</v>
      </c>
      <c r="BG428" s="153">
        <v>100</v>
      </c>
      <c r="BH428" s="155">
        <v>335364000</v>
      </c>
      <c r="BI428" s="153">
        <v>0</v>
      </c>
      <c r="BJ428" s="153">
        <v>0</v>
      </c>
    </row>
    <row r="429" spans="1:62">
      <c r="A429" s="152">
        <v>4050065308</v>
      </c>
      <c r="B429" s="153">
        <v>6</v>
      </c>
      <c r="C429" s="153" t="s">
        <v>8225</v>
      </c>
      <c r="D429" s="153" t="s">
        <v>8226</v>
      </c>
      <c r="E429" s="153">
        <v>2023</v>
      </c>
      <c r="F429" s="153" t="s">
        <v>7102</v>
      </c>
      <c r="G429" s="153" t="s">
        <v>7103</v>
      </c>
      <c r="H429" s="153">
        <v>2</v>
      </c>
      <c r="I429" s="153" t="s">
        <v>7104</v>
      </c>
      <c r="J429" s="153">
        <v>7</v>
      </c>
      <c r="K429" s="153" t="s">
        <v>14</v>
      </c>
      <c r="L429" s="153" t="s">
        <v>14</v>
      </c>
      <c r="M429" s="153">
        <v>199</v>
      </c>
      <c r="N429" s="153" t="s">
        <v>7105</v>
      </c>
      <c r="O429" s="153">
        <v>1</v>
      </c>
      <c r="P429" s="153" t="s">
        <v>2356</v>
      </c>
      <c r="Q429" s="153">
        <v>12</v>
      </c>
      <c r="R429" s="153" t="s">
        <v>2489</v>
      </c>
      <c r="S429" s="153">
        <v>1798</v>
      </c>
      <c r="T429" s="153" t="s">
        <v>8278</v>
      </c>
      <c r="U429" s="153">
        <v>4</v>
      </c>
      <c r="V429" s="153">
        <v>1</v>
      </c>
      <c r="W429" s="154">
        <v>17981</v>
      </c>
      <c r="X429" s="153" t="s">
        <v>8279</v>
      </c>
      <c r="Y429" s="153">
        <v>1</v>
      </c>
      <c r="Z429" s="153" t="s">
        <v>229</v>
      </c>
      <c r="AA429" s="153">
        <v>1</v>
      </c>
      <c r="AB429" s="153" t="s">
        <v>7107</v>
      </c>
      <c r="AC429" s="153">
        <v>1</v>
      </c>
      <c r="AD429" s="153">
        <v>0</v>
      </c>
      <c r="AE429" s="153">
        <v>0</v>
      </c>
      <c r="AF429" s="153">
        <v>0</v>
      </c>
      <c r="AG429" s="153">
        <v>6</v>
      </c>
      <c r="AH429" s="153">
        <v>6</v>
      </c>
      <c r="AI429" s="153">
        <v>100</v>
      </c>
      <c r="AJ429" s="153">
        <v>6</v>
      </c>
      <c r="AK429" s="153">
        <v>6</v>
      </c>
      <c r="AL429" s="153">
        <v>100</v>
      </c>
      <c r="AM429" s="153">
        <v>8</v>
      </c>
      <c r="AN429" s="153">
        <v>4</v>
      </c>
      <c r="AO429" s="153">
        <v>50</v>
      </c>
      <c r="AP429" s="154">
        <v>7</v>
      </c>
      <c r="AQ429" s="153">
        <v>0</v>
      </c>
      <c r="AR429" s="153">
        <v>0</v>
      </c>
      <c r="AS429" s="153">
        <v>27</v>
      </c>
      <c r="AT429" s="153">
        <v>16</v>
      </c>
      <c r="AU429" s="153" t="s">
        <v>8280</v>
      </c>
      <c r="AV429" s="153">
        <v>0</v>
      </c>
      <c r="AW429" s="153">
        <v>0</v>
      </c>
      <c r="AX429" s="153">
        <v>0</v>
      </c>
      <c r="AY429" s="153">
        <v>1386222000</v>
      </c>
      <c r="AZ429" s="153">
        <v>1383944200</v>
      </c>
      <c r="BA429" s="153" t="s">
        <v>7490</v>
      </c>
      <c r="BB429" s="153">
        <v>1386000000</v>
      </c>
      <c r="BC429" s="153">
        <v>1378682830</v>
      </c>
      <c r="BD429" s="153" t="s">
        <v>7692</v>
      </c>
      <c r="BE429" s="153">
        <v>1848000000</v>
      </c>
      <c r="BF429" s="153">
        <v>847749999</v>
      </c>
      <c r="BG429" s="153" t="s">
        <v>8281</v>
      </c>
      <c r="BH429" s="155">
        <v>1617259000</v>
      </c>
      <c r="BI429" s="153">
        <v>0</v>
      </c>
      <c r="BJ429" s="153">
        <v>0</v>
      </c>
    </row>
    <row r="430" spans="1:62">
      <c r="A430" s="152">
        <v>4050065308</v>
      </c>
      <c r="B430" s="153">
        <v>6</v>
      </c>
      <c r="C430" s="153" t="s">
        <v>8225</v>
      </c>
      <c r="D430" s="153" t="s">
        <v>8226</v>
      </c>
      <c r="E430" s="153">
        <v>2023</v>
      </c>
      <c r="F430" s="153" t="s">
        <v>7102</v>
      </c>
      <c r="G430" s="153" t="s">
        <v>7103</v>
      </c>
      <c r="H430" s="153">
        <v>2</v>
      </c>
      <c r="I430" s="153" t="s">
        <v>7104</v>
      </c>
      <c r="J430" s="153">
        <v>7</v>
      </c>
      <c r="K430" s="153" t="s">
        <v>14</v>
      </c>
      <c r="L430" s="153" t="s">
        <v>14</v>
      </c>
      <c r="M430" s="153">
        <v>199</v>
      </c>
      <c r="N430" s="153" t="s">
        <v>7105</v>
      </c>
      <c r="O430" s="153">
        <v>1</v>
      </c>
      <c r="P430" s="153" t="s">
        <v>2356</v>
      </c>
      <c r="Q430" s="153">
        <v>14</v>
      </c>
      <c r="R430" s="153" t="s">
        <v>2501</v>
      </c>
      <c r="S430" s="153">
        <v>1800</v>
      </c>
      <c r="T430" s="153" t="s">
        <v>8282</v>
      </c>
      <c r="U430" s="153">
        <v>5</v>
      </c>
      <c r="V430" s="153">
        <v>1</v>
      </c>
      <c r="W430" s="154">
        <v>18001</v>
      </c>
      <c r="X430" s="153" t="s">
        <v>8283</v>
      </c>
      <c r="Y430" s="153">
        <v>1</v>
      </c>
      <c r="Z430" s="153" t="s">
        <v>229</v>
      </c>
      <c r="AA430" s="153">
        <v>1</v>
      </c>
      <c r="AB430" s="153" t="s">
        <v>7107</v>
      </c>
      <c r="AC430" s="153">
        <v>1</v>
      </c>
      <c r="AD430" s="153">
        <v>0</v>
      </c>
      <c r="AE430" s="153">
        <v>0</v>
      </c>
      <c r="AF430" s="153">
        <v>0</v>
      </c>
      <c r="AG430" s="153">
        <v>7</v>
      </c>
      <c r="AH430" s="153">
        <v>0</v>
      </c>
      <c r="AI430" s="153">
        <v>0</v>
      </c>
      <c r="AJ430" s="153">
        <v>8</v>
      </c>
      <c r="AK430" s="153">
        <v>8</v>
      </c>
      <c r="AL430" s="153">
        <v>100</v>
      </c>
      <c r="AM430" s="153">
        <v>11</v>
      </c>
      <c r="AN430" s="153">
        <v>11</v>
      </c>
      <c r="AO430" s="153">
        <v>100</v>
      </c>
      <c r="AP430" s="154">
        <v>10</v>
      </c>
      <c r="AQ430" s="153">
        <v>0</v>
      </c>
      <c r="AR430" s="153">
        <v>0</v>
      </c>
      <c r="AS430" s="153">
        <v>29</v>
      </c>
      <c r="AT430" s="153">
        <v>19</v>
      </c>
      <c r="AU430" s="153" t="s">
        <v>8284</v>
      </c>
      <c r="AV430" s="153">
        <v>0</v>
      </c>
      <c r="AW430" s="153">
        <v>0</v>
      </c>
      <c r="AX430" s="153">
        <v>0</v>
      </c>
      <c r="AY430" s="153">
        <v>490250000</v>
      </c>
      <c r="AZ430" s="153">
        <v>0</v>
      </c>
      <c r="BA430" s="153">
        <v>0</v>
      </c>
      <c r="BB430" s="153">
        <v>400000000</v>
      </c>
      <c r="BC430" s="153">
        <v>400000000</v>
      </c>
      <c r="BD430" s="153">
        <v>100</v>
      </c>
      <c r="BE430" s="153">
        <v>770000000</v>
      </c>
      <c r="BF430" s="153">
        <v>770000000</v>
      </c>
      <c r="BG430" s="153">
        <v>100</v>
      </c>
      <c r="BH430" s="155">
        <v>490873000</v>
      </c>
      <c r="BI430" s="153">
        <v>0</v>
      </c>
      <c r="BJ430" s="153">
        <v>0</v>
      </c>
    </row>
    <row r="431" spans="1:62">
      <c r="A431" s="152">
        <v>4050065308</v>
      </c>
      <c r="B431" s="153">
        <v>6</v>
      </c>
      <c r="C431" s="153" t="s">
        <v>8225</v>
      </c>
      <c r="D431" s="153" t="s">
        <v>8226</v>
      </c>
      <c r="E431" s="153">
        <v>2023</v>
      </c>
      <c r="F431" s="153" t="s">
        <v>7102</v>
      </c>
      <c r="G431" s="153" t="s">
        <v>7103</v>
      </c>
      <c r="H431" s="153">
        <v>2</v>
      </c>
      <c r="I431" s="153" t="s">
        <v>7104</v>
      </c>
      <c r="J431" s="153">
        <v>7</v>
      </c>
      <c r="K431" s="153" t="s">
        <v>14</v>
      </c>
      <c r="L431" s="153" t="s">
        <v>14</v>
      </c>
      <c r="M431" s="153">
        <v>199</v>
      </c>
      <c r="N431" s="153" t="s">
        <v>7105</v>
      </c>
      <c r="O431" s="153">
        <v>1</v>
      </c>
      <c r="P431" s="153" t="s">
        <v>2356</v>
      </c>
      <c r="Q431" s="153">
        <v>17</v>
      </c>
      <c r="R431" s="153" t="s">
        <v>2510</v>
      </c>
      <c r="S431" s="153">
        <v>1791</v>
      </c>
      <c r="T431" s="153" t="s">
        <v>8285</v>
      </c>
      <c r="U431" s="153">
        <v>7</v>
      </c>
      <c r="V431" s="153">
        <v>1</v>
      </c>
      <c r="W431" s="154">
        <v>17911</v>
      </c>
      <c r="X431" s="153" t="s">
        <v>8286</v>
      </c>
      <c r="Y431" s="153">
        <v>1</v>
      </c>
      <c r="Z431" s="153" t="s">
        <v>229</v>
      </c>
      <c r="AA431" s="153">
        <v>1</v>
      </c>
      <c r="AB431" s="153" t="s">
        <v>7107</v>
      </c>
      <c r="AC431" s="153">
        <v>1</v>
      </c>
      <c r="AD431" s="153">
        <v>0</v>
      </c>
      <c r="AE431" s="153">
        <v>0</v>
      </c>
      <c r="AF431" s="153">
        <v>0</v>
      </c>
      <c r="AG431" s="153">
        <v>0</v>
      </c>
      <c r="AH431" s="153">
        <v>0</v>
      </c>
      <c r="AI431" s="153">
        <v>0</v>
      </c>
      <c r="AJ431" s="153">
        <v>0</v>
      </c>
      <c r="AK431" s="153">
        <v>0</v>
      </c>
      <c r="AL431" s="153">
        <v>0</v>
      </c>
      <c r="AM431" s="153">
        <v>1</v>
      </c>
      <c r="AN431" s="153">
        <v>0</v>
      </c>
      <c r="AO431" s="153">
        <v>0</v>
      </c>
      <c r="AP431" s="154">
        <v>0</v>
      </c>
      <c r="AQ431" s="153">
        <v>0</v>
      </c>
      <c r="AR431" s="153">
        <v>0</v>
      </c>
      <c r="AS431" s="153">
        <v>1</v>
      </c>
      <c r="AT431" s="153">
        <v>0</v>
      </c>
      <c r="AU431" s="153">
        <v>0</v>
      </c>
      <c r="AV431" s="153">
        <v>0</v>
      </c>
      <c r="AW431" s="153">
        <v>0</v>
      </c>
      <c r="AX431" s="153">
        <v>0</v>
      </c>
      <c r="AY431" s="153">
        <v>0</v>
      </c>
      <c r="AZ431" s="153">
        <v>0</v>
      </c>
      <c r="BA431" s="153">
        <v>0</v>
      </c>
      <c r="BB431" s="153">
        <v>0</v>
      </c>
      <c r="BC431" s="153">
        <v>0</v>
      </c>
      <c r="BD431" s="153">
        <v>0</v>
      </c>
      <c r="BE431" s="153">
        <v>485000000</v>
      </c>
      <c r="BF431" s="153">
        <v>68577079</v>
      </c>
      <c r="BG431" s="153" t="s">
        <v>8287</v>
      </c>
      <c r="BH431" s="155">
        <v>0</v>
      </c>
      <c r="BI431" s="153">
        <v>0</v>
      </c>
      <c r="BJ431" s="153">
        <v>0</v>
      </c>
    </row>
    <row r="432" spans="1:62">
      <c r="A432" s="152">
        <v>4050065308</v>
      </c>
      <c r="B432" s="153">
        <v>6</v>
      </c>
      <c r="C432" s="153" t="s">
        <v>8225</v>
      </c>
      <c r="D432" s="153" t="s">
        <v>8226</v>
      </c>
      <c r="E432" s="153">
        <v>2023</v>
      </c>
      <c r="F432" s="153" t="s">
        <v>7102</v>
      </c>
      <c r="G432" s="153" t="s">
        <v>7103</v>
      </c>
      <c r="H432" s="153">
        <v>2</v>
      </c>
      <c r="I432" s="153" t="s">
        <v>7104</v>
      </c>
      <c r="J432" s="153">
        <v>7</v>
      </c>
      <c r="K432" s="153" t="s">
        <v>14</v>
      </c>
      <c r="L432" s="153" t="s">
        <v>14</v>
      </c>
      <c r="M432" s="153">
        <v>199</v>
      </c>
      <c r="N432" s="153" t="s">
        <v>7105</v>
      </c>
      <c r="O432" s="153">
        <v>1</v>
      </c>
      <c r="P432" s="153" t="s">
        <v>2356</v>
      </c>
      <c r="Q432" s="153">
        <v>17</v>
      </c>
      <c r="R432" s="153" t="s">
        <v>2510</v>
      </c>
      <c r="S432" s="153">
        <v>1794</v>
      </c>
      <c r="T432" s="153" t="s">
        <v>4340</v>
      </c>
      <c r="U432" s="153">
        <v>10</v>
      </c>
      <c r="V432" s="153">
        <v>1</v>
      </c>
      <c r="W432" s="154">
        <v>17941</v>
      </c>
      <c r="X432" s="153" t="s">
        <v>8288</v>
      </c>
      <c r="Y432" s="153">
        <v>1</v>
      </c>
      <c r="Z432" s="153" t="s">
        <v>229</v>
      </c>
      <c r="AA432" s="153">
        <v>1</v>
      </c>
      <c r="AB432" s="153" t="s">
        <v>7107</v>
      </c>
      <c r="AC432" s="153">
        <v>1</v>
      </c>
      <c r="AD432" s="153">
        <v>0</v>
      </c>
      <c r="AE432" s="153">
        <v>0</v>
      </c>
      <c r="AF432" s="153">
        <v>0</v>
      </c>
      <c r="AG432" s="153">
        <v>122</v>
      </c>
      <c r="AH432" s="153">
        <v>139</v>
      </c>
      <c r="AI432" s="153" t="s">
        <v>8289</v>
      </c>
      <c r="AJ432" s="153">
        <v>122</v>
      </c>
      <c r="AK432" s="153">
        <v>122</v>
      </c>
      <c r="AL432" s="153">
        <v>100</v>
      </c>
      <c r="AM432" s="153">
        <v>121</v>
      </c>
      <c r="AN432" s="153">
        <v>250</v>
      </c>
      <c r="AO432" s="153" t="s">
        <v>8290</v>
      </c>
      <c r="AP432" s="154">
        <v>121</v>
      </c>
      <c r="AQ432" s="153">
        <v>0</v>
      </c>
      <c r="AR432" s="153">
        <v>0</v>
      </c>
      <c r="AS432" s="153">
        <v>486</v>
      </c>
      <c r="AT432" s="153">
        <v>511</v>
      </c>
      <c r="AU432" s="153" t="s">
        <v>8291</v>
      </c>
      <c r="AV432" s="153">
        <v>0</v>
      </c>
      <c r="AW432" s="153">
        <v>0</v>
      </c>
      <c r="AX432" s="153">
        <v>0</v>
      </c>
      <c r="AY432" s="153">
        <v>4829080000</v>
      </c>
      <c r="AZ432" s="153">
        <v>4829080000</v>
      </c>
      <c r="BA432" s="153">
        <v>100</v>
      </c>
      <c r="BB432" s="153">
        <v>5593000000</v>
      </c>
      <c r="BC432" s="153">
        <v>5593000000</v>
      </c>
      <c r="BD432" s="153">
        <v>100</v>
      </c>
      <c r="BE432" s="153">
        <v>8669150000</v>
      </c>
      <c r="BF432" s="153">
        <v>8669150000</v>
      </c>
      <c r="BG432" s="153">
        <v>100</v>
      </c>
      <c r="BH432" s="155">
        <v>4969321000</v>
      </c>
      <c r="BI432" s="153">
        <v>0</v>
      </c>
      <c r="BJ432" s="153">
        <v>0</v>
      </c>
    </row>
    <row r="433" spans="1:62">
      <c r="A433" s="152">
        <v>4050065308</v>
      </c>
      <c r="B433" s="153">
        <v>6</v>
      </c>
      <c r="C433" s="153" t="s">
        <v>8225</v>
      </c>
      <c r="D433" s="153" t="s">
        <v>8226</v>
      </c>
      <c r="E433" s="153">
        <v>2023</v>
      </c>
      <c r="F433" s="153" t="s">
        <v>7102</v>
      </c>
      <c r="G433" s="153" t="s">
        <v>7103</v>
      </c>
      <c r="H433" s="153">
        <v>2</v>
      </c>
      <c r="I433" s="153" t="s">
        <v>7104</v>
      </c>
      <c r="J433" s="153">
        <v>7</v>
      </c>
      <c r="K433" s="153" t="s">
        <v>14</v>
      </c>
      <c r="L433" s="153" t="s">
        <v>14</v>
      </c>
      <c r="M433" s="153">
        <v>199</v>
      </c>
      <c r="N433" s="153" t="s">
        <v>7105</v>
      </c>
      <c r="O433" s="153">
        <v>1</v>
      </c>
      <c r="P433" s="153" t="s">
        <v>2356</v>
      </c>
      <c r="Q433" s="153">
        <v>17</v>
      </c>
      <c r="R433" s="153" t="s">
        <v>2510</v>
      </c>
      <c r="S433" s="153">
        <v>1794</v>
      </c>
      <c r="T433" s="153" t="s">
        <v>4340</v>
      </c>
      <c r="U433" s="153">
        <v>10</v>
      </c>
      <c r="V433" s="153">
        <v>2</v>
      </c>
      <c r="W433" s="154">
        <v>17942</v>
      </c>
      <c r="X433" s="153" t="s">
        <v>8292</v>
      </c>
      <c r="Y433" s="153">
        <v>2</v>
      </c>
      <c r="Z433" s="153" t="s">
        <v>366</v>
      </c>
      <c r="AA433" s="153">
        <v>1</v>
      </c>
      <c r="AB433" s="153" t="s">
        <v>7107</v>
      </c>
      <c r="AC433" s="153">
        <v>1</v>
      </c>
      <c r="AD433" s="153">
        <v>0</v>
      </c>
      <c r="AE433" s="153">
        <v>0</v>
      </c>
      <c r="AF433" s="153">
        <v>0</v>
      </c>
      <c r="AG433" s="153">
        <v>647</v>
      </c>
      <c r="AH433" s="153">
        <v>647</v>
      </c>
      <c r="AI433" s="153">
        <v>100</v>
      </c>
      <c r="AJ433" s="153">
        <v>647</v>
      </c>
      <c r="AK433" s="153">
        <v>122</v>
      </c>
      <c r="AL433" s="153" t="s">
        <v>8293</v>
      </c>
      <c r="AM433" s="153">
        <v>647</v>
      </c>
      <c r="AN433" s="153">
        <v>250</v>
      </c>
      <c r="AO433" s="153" t="s">
        <v>8294</v>
      </c>
      <c r="AP433" s="154">
        <v>647</v>
      </c>
      <c r="AQ433" s="153">
        <v>0</v>
      </c>
      <c r="AR433" s="153">
        <v>0</v>
      </c>
      <c r="AS433" s="153" t="s">
        <v>7108</v>
      </c>
      <c r="AT433" s="153" t="s">
        <v>7108</v>
      </c>
      <c r="AU433" s="153" t="s">
        <v>7108</v>
      </c>
      <c r="AV433" s="153">
        <v>0</v>
      </c>
      <c r="AW433" s="153">
        <v>0</v>
      </c>
      <c r="AX433" s="153">
        <v>0</v>
      </c>
      <c r="AY433" s="153">
        <v>1389693000</v>
      </c>
      <c r="AZ433" s="153">
        <v>1389693000</v>
      </c>
      <c r="BA433" s="153">
        <v>100</v>
      </c>
      <c r="BB433" s="153">
        <v>1823000000</v>
      </c>
      <c r="BC433" s="153">
        <v>1823000000</v>
      </c>
      <c r="BD433" s="153">
        <v>100</v>
      </c>
      <c r="BE433" s="153">
        <v>2825650000</v>
      </c>
      <c r="BF433" s="153">
        <v>2825650000</v>
      </c>
      <c r="BG433" s="153">
        <v>100</v>
      </c>
      <c r="BH433" s="155">
        <v>1535779000</v>
      </c>
      <c r="BI433" s="153">
        <v>0</v>
      </c>
      <c r="BJ433" s="153">
        <v>0</v>
      </c>
    </row>
    <row r="434" spans="1:62">
      <c r="A434" s="152">
        <v>4050065308</v>
      </c>
      <c r="B434" s="153">
        <v>6</v>
      </c>
      <c r="C434" s="153" t="s">
        <v>8225</v>
      </c>
      <c r="D434" s="153" t="s">
        <v>8226</v>
      </c>
      <c r="E434" s="153">
        <v>2023</v>
      </c>
      <c r="F434" s="153" t="s">
        <v>7102</v>
      </c>
      <c r="G434" s="153" t="s">
        <v>7103</v>
      </c>
      <c r="H434" s="153">
        <v>2</v>
      </c>
      <c r="I434" s="153" t="s">
        <v>7104</v>
      </c>
      <c r="J434" s="153">
        <v>7</v>
      </c>
      <c r="K434" s="153" t="s">
        <v>14</v>
      </c>
      <c r="L434" s="153" t="s">
        <v>14</v>
      </c>
      <c r="M434" s="153">
        <v>199</v>
      </c>
      <c r="N434" s="153" t="s">
        <v>7105</v>
      </c>
      <c r="O434" s="153">
        <v>1</v>
      </c>
      <c r="P434" s="153" t="s">
        <v>2356</v>
      </c>
      <c r="Q434" s="153">
        <v>20</v>
      </c>
      <c r="R434" s="153" t="s">
        <v>2528</v>
      </c>
      <c r="S434" s="153">
        <v>1804</v>
      </c>
      <c r="T434" s="153" t="s">
        <v>8295</v>
      </c>
      <c r="U434" s="153">
        <v>10</v>
      </c>
      <c r="V434" s="153">
        <v>1</v>
      </c>
      <c r="W434" s="154">
        <v>18041</v>
      </c>
      <c r="X434" s="153" t="s">
        <v>8296</v>
      </c>
      <c r="Y434" s="153">
        <v>1</v>
      </c>
      <c r="Z434" s="153" t="s">
        <v>229</v>
      </c>
      <c r="AA434" s="153">
        <v>1</v>
      </c>
      <c r="AB434" s="153" t="s">
        <v>7107</v>
      </c>
      <c r="AC434" s="153">
        <v>1</v>
      </c>
      <c r="AD434" s="153">
        <v>0</v>
      </c>
      <c r="AE434" s="153">
        <v>0</v>
      </c>
      <c r="AF434" s="153">
        <v>0</v>
      </c>
      <c r="AG434" s="153">
        <v>12019</v>
      </c>
      <c r="AH434" s="153">
        <v>12019</v>
      </c>
      <c r="AI434" s="153">
        <v>100</v>
      </c>
      <c r="AJ434" s="153">
        <v>12603</v>
      </c>
      <c r="AK434" s="153">
        <v>12603</v>
      </c>
      <c r="AL434" s="153">
        <v>100</v>
      </c>
      <c r="AM434" s="153">
        <v>12923</v>
      </c>
      <c r="AN434" s="153">
        <v>12923</v>
      </c>
      <c r="AO434" s="153">
        <v>100</v>
      </c>
      <c r="AP434" s="154">
        <v>13440</v>
      </c>
      <c r="AQ434" s="153">
        <v>0</v>
      </c>
      <c r="AR434" s="153">
        <v>0</v>
      </c>
      <c r="AS434" s="153">
        <v>50985</v>
      </c>
      <c r="AT434" s="153">
        <v>37545</v>
      </c>
      <c r="AU434" s="153" t="s">
        <v>8297</v>
      </c>
      <c r="AV434" s="153">
        <v>0</v>
      </c>
      <c r="AW434" s="153">
        <v>0</v>
      </c>
      <c r="AX434" s="153">
        <v>0</v>
      </c>
      <c r="AY434" s="153">
        <v>1433434501</v>
      </c>
      <c r="AZ434" s="153">
        <v>1433291934</v>
      </c>
      <c r="BA434" s="153" t="s">
        <v>7175</v>
      </c>
      <c r="BB434" s="153">
        <v>2097000000</v>
      </c>
      <c r="BC434" s="153">
        <v>2092533534</v>
      </c>
      <c r="BD434" s="153" t="s">
        <v>8298</v>
      </c>
      <c r="BE434" s="153">
        <v>1500000000</v>
      </c>
      <c r="BF434" s="153">
        <v>1313357620</v>
      </c>
      <c r="BG434" s="153" t="s">
        <v>8299</v>
      </c>
      <c r="BH434" s="155">
        <v>1599546000</v>
      </c>
      <c r="BI434" s="153">
        <v>0</v>
      </c>
      <c r="BJ434" s="153">
        <v>0</v>
      </c>
    </row>
    <row r="435" spans="1:62">
      <c r="A435" s="152">
        <v>4050065308</v>
      </c>
      <c r="B435" s="153">
        <v>6</v>
      </c>
      <c r="C435" s="153" t="s">
        <v>8225</v>
      </c>
      <c r="D435" s="153" t="s">
        <v>8226</v>
      </c>
      <c r="E435" s="153">
        <v>2023</v>
      </c>
      <c r="F435" s="153" t="s">
        <v>7102</v>
      </c>
      <c r="G435" s="153" t="s">
        <v>7103</v>
      </c>
      <c r="H435" s="153">
        <v>2</v>
      </c>
      <c r="I435" s="153" t="s">
        <v>7104</v>
      </c>
      <c r="J435" s="153">
        <v>7</v>
      </c>
      <c r="K435" s="153" t="s">
        <v>14</v>
      </c>
      <c r="L435" s="153" t="s">
        <v>14</v>
      </c>
      <c r="M435" s="153">
        <v>199</v>
      </c>
      <c r="N435" s="153" t="s">
        <v>7105</v>
      </c>
      <c r="O435" s="153">
        <v>1</v>
      </c>
      <c r="P435" s="153" t="s">
        <v>2356</v>
      </c>
      <c r="Q435" s="153">
        <v>20</v>
      </c>
      <c r="R435" s="153" t="s">
        <v>2528</v>
      </c>
      <c r="S435" s="153">
        <v>1804</v>
      </c>
      <c r="T435" s="153" t="s">
        <v>8295</v>
      </c>
      <c r="U435" s="153">
        <v>10</v>
      </c>
      <c r="V435" s="153">
        <v>2</v>
      </c>
      <c r="W435" s="154">
        <v>18042</v>
      </c>
      <c r="X435" s="153" t="s">
        <v>8300</v>
      </c>
      <c r="Y435" s="153">
        <v>1</v>
      </c>
      <c r="Z435" s="153" t="s">
        <v>229</v>
      </c>
      <c r="AA435" s="153">
        <v>1</v>
      </c>
      <c r="AB435" s="153" t="s">
        <v>7107</v>
      </c>
      <c r="AC435" s="153">
        <v>1</v>
      </c>
      <c r="AD435" s="153">
        <v>0</v>
      </c>
      <c r="AE435" s="153">
        <v>0</v>
      </c>
      <c r="AF435" s="153">
        <v>0</v>
      </c>
      <c r="AG435" s="153">
        <v>1000</v>
      </c>
      <c r="AH435" s="153">
        <v>1000</v>
      </c>
      <c r="AI435" s="153">
        <v>100</v>
      </c>
      <c r="AJ435" s="153">
        <v>1333</v>
      </c>
      <c r="AK435" s="153">
        <v>1562</v>
      </c>
      <c r="AL435" s="153" t="s">
        <v>8301</v>
      </c>
      <c r="AM435" s="153">
        <v>1333</v>
      </c>
      <c r="AN435" s="153">
        <v>1333</v>
      </c>
      <c r="AO435" s="153">
        <v>100</v>
      </c>
      <c r="AP435" s="154">
        <v>1584</v>
      </c>
      <c r="AQ435" s="153">
        <v>0</v>
      </c>
      <c r="AR435" s="153">
        <v>0</v>
      </c>
      <c r="AS435" s="153">
        <v>5250</v>
      </c>
      <c r="AT435" s="153">
        <v>3895</v>
      </c>
      <c r="AU435" s="153" t="s">
        <v>8302</v>
      </c>
      <c r="AV435" s="153">
        <v>0</v>
      </c>
      <c r="AW435" s="153">
        <v>0</v>
      </c>
      <c r="AX435" s="153">
        <v>0</v>
      </c>
      <c r="AY435" s="153">
        <v>255640766</v>
      </c>
      <c r="AZ435" s="153">
        <v>255640766</v>
      </c>
      <c r="BA435" s="153">
        <v>100</v>
      </c>
      <c r="BB435" s="153">
        <v>913000000</v>
      </c>
      <c r="BC435" s="153">
        <v>912554666</v>
      </c>
      <c r="BD435" s="153" t="s">
        <v>7330</v>
      </c>
      <c r="BE435" s="153">
        <v>700000000</v>
      </c>
      <c r="BF435" s="153">
        <v>671668560</v>
      </c>
      <c r="BG435" s="153" t="s">
        <v>8303</v>
      </c>
      <c r="BH435" s="155">
        <v>475000000</v>
      </c>
      <c r="BI435" s="153">
        <v>0</v>
      </c>
      <c r="BJ435" s="153">
        <v>0</v>
      </c>
    </row>
    <row r="436" spans="1:62">
      <c r="A436" s="152">
        <v>4050065308</v>
      </c>
      <c r="B436" s="153">
        <v>6</v>
      </c>
      <c r="C436" s="153" t="s">
        <v>8225</v>
      </c>
      <c r="D436" s="153" t="s">
        <v>8226</v>
      </c>
      <c r="E436" s="153">
        <v>2023</v>
      </c>
      <c r="F436" s="153" t="s">
        <v>7102</v>
      </c>
      <c r="G436" s="153" t="s">
        <v>7103</v>
      </c>
      <c r="H436" s="153">
        <v>2</v>
      </c>
      <c r="I436" s="153" t="s">
        <v>7104</v>
      </c>
      <c r="J436" s="153">
        <v>7</v>
      </c>
      <c r="K436" s="153" t="s">
        <v>14</v>
      </c>
      <c r="L436" s="153" t="s">
        <v>14</v>
      </c>
      <c r="M436" s="153">
        <v>199</v>
      </c>
      <c r="N436" s="153" t="s">
        <v>7105</v>
      </c>
      <c r="O436" s="153">
        <v>1</v>
      </c>
      <c r="P436" s="153" t="s">
        <v>2356</v>
      </c>
      <c r="Q436" s="153">
        <v>20</v>
      </c>
      <c r="R436" s="153" t="s">
        <v>2528</v>
      </c>
      <c r="S436" s="153">
        <v>1804</v>
      </c>
      <c r="T436" s="153" t="s">
        <v>8295</v>
      </c>
      <c r="U436" s="153">
        <v>10</v>
      </c>
      <c r="V436" s="153">
        <v>3</v>
      </c>
      <c r="W436" s="154">
        <v>18043</v>
      </c>
      <c r="X436" s="153" t="s">
        <v>8304</v>
      </c>
      <c r="Y436" s="153">
        <v>1</v>
      </c>
      <c r="Z436" s="153" t="s">
        <v>229</v>
      </c>
      <c r="AA436" s="153">
        <v>1</v>
      </c>
      <c r="AB436" s="153" t="s">
        <v>7107</v>
      </c>
      <c r="AC436" s="153">
        <v>1</v>
      </c>
      <c r="AD436" s="153">
        <v>0</v>
      </c>
      <c r="AE436" s="153">
        <v>0</v>
      </c>
      <c r="AF436" s="153">
        <v>0</v>
      </c>
      <c r="AG436" s="153">
        <v>114</v>
      </c>
      <c r="AH436" s="153">
        <v>114</v>
      </c>
      <c r="AI436" s="153">
        <v>100</v>
      </c>
      <c r="AJ436" s="153">
        <v>112</v>
      </c>
      <c r="AK436" s="153">
        <v>460</v>
      </c>
      <c r="AL436" s="153" t="s">
        <v>8305</v>
      </c>
      <c r="AM436" s="153">
        <v>112</v>
      </c>
      <c r="AN436" s="153">
        <v>660</v>
      </c>
      <c r="AO436" s="153" t="s">
        <v>8306</v>
      </c>
      <c r="AP436" s="154">
        <v>112</v>
      </c>
      <c r="AQ436" s="153">
        <v>0</v>
      </c>
      <c r="AR436" s="153">
        <v>0</v>
      </c>
      <c r="AS436" s="153">
        <v>450</v>
      </c>
      <c r="AT436" s="153">
        <v>1234</v>
      </c>
      <c r="AU436" s="153" t="s">
        <v>8307</v>
      </c>
      <c r="AV436" s="153">
        <v>0</v>
      </c>
      <c r="AW436" s="153">
        <v>0</v>
      </c>
      <c r="AX436" s="153">
        <v>0</v>
      </c>
      <c r="AY436" s="153">
        <v>200000000</v>
      </c>
      <c r="AZ436" s="153">
        <v>200000000</v>
      </c>
      <c r="BA436" s="153">
        <v>100</v>
      </c>
      <c r="BB436" s="153">
        <v>45000000</v>
      </c>
      <c r="BC436" s="153">
        <v>45000000</v>
      </c>
      <c r="BD436" s="153">
        <v>100</v>
      </c>
      <c r="BE436" s="153">
        <v>100000000</v>
      </c>
      <c r="BF436" s="153">
        <v>100000000</v>
      </c>
      <c r="BG436" s="153">
        <v>100</v>
      </c>
      <c r="BH436" s="155">
        <v>200000000</v>
      </c>
      <c r="BI436" s="153">
        <v>0</v>
      </c>
      <c r="BJ436" s="153">
        <v>0</v>
      </c>
    </row>
    <row r="437" spans="1:62">
      <c r="A437" s="152">
        <v>4050065308</v>
      </c>
      <c r="B437" s="153">
        <v>6</v>
      </c>
      <c r="C437" s="153" t="s">
        <v>8225</v>
      </c>
      <c r="D437" s="153" t="s">
        <v>8226</v>
      </c>
      <c r="E437" s="153">
        <v>2023</v>
      </c>
      <c r="F437" s="153" t="s">
        <v>7102</v>
      </c>
      <c r="G437" s="153" t="s">
        <v>7103</v>
      </c>
      <c r="H437" s="153">
        <v>2</v>
      </c>
      <c r="I437" s="153" t="s">
        <v>7104</v>
      </c>
      <c r="J437" s="153">
        <v>7</v>
      </c>
      <c r="K437" s="153" t="s">
        <v>14</v>
      </c>
      <c r="L437" s="153" t="s">
        <v>14</v>
      </c>
      <c r="M437" s="153">
        <v>199</v>
      </c>
      <c r="N437" s="153" t="s">
        <v>7105</v>
      </c>
      <c r="O437" s="153">
        <v>1</v>
      </c>
      <c r="P437" s="153" t="s">
        <v>2356</v>
      </c>
      <c r="Q437" s="153">
        <v>21</v>
      </c>
      <c r="R437" s="153" t="s">
        <v>2553</v>
      </c>
      <c r="S437" s="153">
        <v>1807</v>
      </c>
      <c r="T437" s="153" t="s">
        <v>8308</v>
      </c>
      <c r="U437" s="153">
        <v>13</v>
      </c>
      <c r="V437" s="153">
        <v>1</v>
      </c>
      <c r="W437" s="154">
        <v>18071</v>
      </c>
      <c r="X437" s="153" t="s">
        <v>8309</v>
      </c>
      <c r="Y437" s="153">
        <v>1</v>
      </c>
      <c r="Z437" s="153" t="s">
        <v>229</v>
      </c>
      <c r="AA437" s="153">
        <v>1</v>
      </c>
      <c r="AB437" s="153" t="s">
        <v>7107</v>
      </c>
      <c r="AC437" s="153">
        <v>1</v>
      </c>
      <c r="AD437" s="153">
        <v>0</v>
      </c>
      <c r="AE437" s="153">
        <v>0</v>
      </c>
      <c r="AF437" s="153">
        <v>0</v>
      </c>
      <c r="AG437" s="153">
        <v>14</v>
      </c>
      <c r="AH437" s="153">
        <v>14</v>
      </c>
      <c r="AI437" s="153">
        <v>100</v>
      </c>
      <c r="AJ437" s="153">
        <v>15</v>
      </c>
      <c r="AK437" s="153">
        <v>24</v>
      </c>
      <c r="AL437" s="153">
        <v>160</v>
      </c>
      <c r="AM437" s="153">
        <v>18</v>
      </c>
      <c r="AN437" s="153">
        <v>21</v>
      </c>
      <c r="AO437" s="153" t="s">
        <v>7181</v>
      </c>
      <c r="AP437" s="154">
        <v>11</v>
      </c>
      <c r="AQ437" s="153">
        <v>0</v>
      </c>
      <c r="AR437" s="153">
        <v>0</v>
      </c>
      <c r="AS437" s="153">
        <v>58</v>
      </c>
      <c r="AT437" s="153">
        <v>59</v>
      </c>
      <c r="AU437" s="153" t="s">
        <v>8310</v>
      </c>
      <c r="AV437" s="153">
        <v>0</v>
      </c>
      <c r="AW437" s="153">
        <v>0</v>
      </c>
      <c r="AX437" s="153">
        <v>0</v>
      </c>
      <c r="AY437" s="153">
        <v>799700000</v>
      </c>
      <c r="AZ437" s="153">
        <v>799700000</v>
      </c>
      <c r="BA437" s="153">
        <v>100</v>
      </c>
      <c r="BB437" s="153">
        <v>2650033333</v>
      </c>
      <c r="BC437" s="153">
        <v>2650033333</v>
      </c>
      <c r="BD437" s="153">
        <v>100</v>
      </c>
      <c r="BE437" s="153">
        <v>1900000000</v>
      </c>
      <c r="BF437" s="153">
        <v>1827000000</v>
      </c>
      <c r="BG437" s="153" t="s">
        <v>8311</v>
      </c>
      <c r="BH437" s="155">
        <v>599616000</v>
      </c>
      <c r="BI437" s="153">
        <v>0</v>
      </c>
      <c r="BJ437" s="153">
        <v>0</v>
      </c>
    </row>
    <row r="438" spans="1:62">
      <c r="A438" s="152">
        <v>4050065308</v>
      </c>
      <c r="B438" s="153">
        <v>6</v>
      </c>
      <c r="C438" s="153" t="s">
        <v>8225</v>
      </c>
      <c r="D438" s="153" t="s">
        <v>8226</v>
      </c>
      <c r="E438" s="153">
        <v>2023</v>
      </c>
      <c r="F438" s="153" t="s">
        <v>7102</v>
      </c>
      <c r="G438" s="153" t="s">
        <v>7103</v>
      </c>
      <c r="H438" s="153">
        <v>2</v>
      </c>
      <c r="I438" s="153" t="s">
        <v>7104</v>
      </c>
      <c r="J438" s="153">
        <v>7</v>
      </c>
      <c r="K438" s="153" t="s">
        <v>14</v>
      </c>
      <c r="L438" s="153" t="s">
        <v>14</v>
      </c>
      <c r="M438" s="153">
        <v>199</v>
      </c>
      <c r="N438" s="153" t="s">
        <v>7105</v>
      </c>
      <c r="O438" s="153">
        <v>1</v>
      </c>
      <c r="P438" s="153" t="s">
        <v>2356</v>
      </c>
      <c r="Q438" s="153">
        <v>21</v>
      </c>
      <c r="R438" s="153" t="s">
        <v>2553</v>
      </c>
      <c r="S438" s="153">
        <v>1807</v>
      </c>
      <c r="T438" s="153" t="s">
        <v>8308</v>
      </c>
      <c r="U438" s="153">
        <v>13</v>
      </c>
      <c r="V438" s="153">
        <v>2</v>
      </c>
      <c r="W438" s="154">
        <v>18072</v>
      </c>
      <c r="X438" s="153" t="s">
        <v>8312</v>
      </c>
      <c r="Y438" s="153">
        <v>1</v>
      </c>
      <c r="Z438" s="153" t="s">
        <v>229</v>
      </c>
      <c r="AA438" s="153">
        <v>1</v>
      </c>
      <c r="AB438" s="153" t="s">
        <v>7107</v>
      </c>
      <c r="AC438" s="153">
        <v>1</v>
      </c>
      <c r="AD438" s="153">
        <v>0</v>
      </c>
      <c r="AE438" s="153">
        <v>0</v>
      </c>
      <c r="AF438" s="153">
        <v>0</v>
      </c>
      <c r="AG438" s="153">
        <v>24</v>
      </c>
      <c r="AH438" s="153">
        <v>24</v>
      </c>
      <c r="AI438" s="153">
        <v>100</v>
      </c>
      <c r="AJ438" s="153">
        <v>28</v>
      </c>
      <c r="AK438" s="153">
        <v>28</v>
      </c>
      <c r="AL438" s="153">
        <v>100</v>
      </c>
      <c r="AM438" s="153">
        <v>28</v>
      </c>
      <c r="AN438" s="153">
        <v>35</v>
      </c>
      <c r="AO438" s="153">
        <v>125</v>
      </c>
      <c r="AP438" s="154">
        <v>30</v>
      </c>
      <c r="AQ438" s="153">
        <v>0</v>
      </c>
      <c r="AR438" s="153">
        <v>0</v>
      </c>
      <c r="AS438" s="153">
        <v>110</v>
      </c>
      <c r="AT438" s="153">
        <v>87</v>
      </c>
      <c r="AU438" s="153" t="s">
        <v>8313</v>
      </c>
      <c r="AV438" s="153">
        <v>0</v>
      </c>
      <c r="AW438" s="153">
        <v>0</v>
      </c>
      <c r="AX438" s="153">
        <v>0</v>
      </c>
      <c r="AY438" s="153">
        <v>808542000</v>
      </c>
      <c r="AZ438" s="153">
        <v>808542000</v>
      </c>
      <c r="BA438" s="153">
        <v>100</v>
      </c>
      <c r="BB438" s="153">
        <v>849300000</v>
      </c>
      <c r="BC438" s="153">
        <v>849300000</v>
      </c>
      <c r="BD438" s="153">
        <v>100</v>
      </c>
      <c r="BE438" s="153">
        <v>900000000</v>
      </c>
      <c r="BF438" s="153">
        <v>900000000</v>
      </c>
      <c r="BG438" s="153">
        <v>100</v>
      </c>
      <c r="BH438" s="155">
        <v>979591000</v>
      </c>
      <c r="BI438" s="153">
        <v>0</v>
      </c>
      <c r="BJ438" s="153">
        <v>0</v>
      </c>
    </row>
    <row r="439" spans="1:62">
      <c r="A439" s="152">
        <v>4050065308</v>
      </c>
      <c r="B439" s="153">
        <v>6</v>
      </c>
      <c r="C439" s="153" t="s">
        <v>8225</v>
      </c>
      <c r="D439" s="153" t="s">
        <v>8226</v>
      </c>
      <c r="E439" s="153">
        <v>2023</v>
      </c>
      <c r="F439" s="153" t="s">
        <v>7102</v>
      </c>
      <c r="G439" s="153" t="s">
        <v>7103</v>
      </c>
      <c r="H439" s="153">
        <v>2</v>
      </c>
      <c r="I439" s="153" t="s">
        <v>7104</v>
      </c>
      <c r="J439" s="153">
        <v>7</v>
      </c>
      <c r="K439" s="153" t="s">
        <v>14</v>
      </c>
      <c r="L439" s="153" t="s">
        <v>14</v>
      </c>
      <c r="M439" s="153">
        <v>199</v>
      </c>
      <c r="N439" s="153" t="s">
        <v>7105</v>
      </c>
      <c r="O439" s="153">
        <v>1</v>
      </c>
      <c r="P439" s="153" t="s">
        <v>2356</v>
      </c>
      <c r="Q439" s="153">
        <v>21</v>
      </c>
      <c r="R439" s="153" t="s">
        <v>2553</v>
      </c>
      <c r="S439" s="153">
        <v>1807</v>
      </c>
      <c r="T439" s="153" t="s">
        <v>8308</v>
      </c>
      <c r="U439" s="153">
        <v>13</v>
      </c>
      <c r="V439" s="153">
        <v>3</v>
      </c>
      <c r="W439" s="154">
        <v>18073</v>
      </c>
      <c r="X439" s="153" t="s">
        <v>8314</v>
      </c>
      <c r="Y439" s="153">
        <v>1</v>
      </c>
      <c r="Z439" s="153" t="s">
        <v>229</v>
      </c>
      <c r="AA439" s="153">
        <v>1</v>
      </c>
      <c r="AB439" s="153" t="s">
        <v>7107</v>
      </c>
      <c r="AC439" s="153">
        <v>1</v>
      </c>
      <c r="AD439" s="153">
        <v>0</v>
      </c>
      <c r="AE439" s="153">
        <v>0</v>
      </c>
      <c r="AF439" s="153">
        <v>0</v>
      </c>
      <c r="AG439" s="153">
        <v>380</v>
      </c>
      <c r="AH439" s="153">
        <v>380</v>
      </c>
      <c r="AI439" s="153">
        <v>100</v>
      </c>
      <c r="AJ439" s="153">
        <v>506</v>
      </c>
      <c r="AK439" s="153">
        <v>506</v>
      </c>
      <c r="AL439" s="153">
        <v>100</v>
      </c>
      <c r="AM439" s="153">
        <v>506</v>
      </c>
      <c r="AN439" s="153">
        <v>775</v>
      </c>
      <c r="AO439" s="153" t="s">
        <v>8315</v>
      </c>
      <c r="AP439" s="154">
        <v>608</v>
      </c>
      <c r="AQ439" s="153">
        <v>0</v>
      </c>
      <c r="AR439" s="153">
        <v>0</v>
      </c>
      <c r="AS439" s="153">
        <v>2000</v>
      </c>
      <c r="AT439" s="153">
        <v>1661</v>
      </c>
      <c r="AU439" s="153" t="s">
        <v>8316</v>
      </c>
      <c r="AV439" s="153">
        <v>0</v>
      </c>
      <c r="AW439" s="153">
        <v>0</v>
      </c>
      <c r="AX439" s="153">
        <v>0</v>
      </c>
      <c r="AY439" s="153">
        <v>191758000</v>
      </c>
      <c r="AZ439" s="153">
        <v>191758000</v>
      </c>
      <c r="BA439" s="153">
        <v>100</v>
      </c>
      <c r="BB439" s="153">
        <v>401246667</v>
      </c>
      <c r="BC439" s="153">
        <v>401246667</v>
      </c>
      <c r="BD439" s="153">
        <v>100</v>
      </c>
      <c r="BE439" s="153">
        <v>400000000</v>
      </c>
      <c r="BF439" s="153">
        <v>400000000</v>
      </c>
      <c r="BG439" s="153">
        <v>100</v>
      </c>
      <c r="BH439" s="155">
        <v>480000000</v>
      </c>
      <c r="BI439" s="153">
        <v>0</v>
      </c>
      <c r="BJ439" s="153">
        <v>0</v>
      </c>
    </row>
    <row r="440" spans="1:62">
      <c r="A440" s="152">
        <v>4050065308</v>
      </c>
      <c r="B440" s="153">
        <v>6</v>
      </c>
      <c r="C440" s="153" t="s">
        <v>8225</v>
      </c>
      <c r="D440" s="153" t="s">
        <v>8226</v>
      </c>
      <c r="E440" s="153">
        <v>2023</v>
      </c>
      <c r="F440" s="153" t="s">
        <v>7102</v>
      </c>
      <c r="G440" s="153" t="s">
        <v>7103</v>
      </c>
      <c r="H440" s="153">
        <v>2</v>
      </c>
      <c r="I440" s="153" t="s">
        <v>7104</v>
      </c>
      <c r="J440" s="153">
        <v>7</v>
      </c>
      <c r="K440" s="153" t="s">
        <v>14</v>
      </c>
      <c r="L440" s="153" t="s">
        <v>14</v>
      </c>
      <c r="M440" s="153">
        <v>199</v>
      </c>
      <c r="N440" s="153" t="s">
        <v>7105</v>
      </c>
      <c r="O440" s="153">
        <v>1</v>
      </c>
      <c r="P440" s="153" t="s">
        <v>2356</v>
      </c>
      <c r="Q440" s="153">
        <v>21</v>
      </c>
      <c r="R440" s="153" t="s">
        <v>2553</v>
      </c>
      <c r="S440" s="153">
        <v>1807</v>
      </c>
      <c r="T440" s="153" t="s">
        <v>8308</v>
      </c>
      <c r="U440" s="153">
        <v>13</v>
      </c>
      <c r="V440" s="153">
        <v>4</v>
      </c>
      <c r="W440" s="154">
        <v>18074</v>
      </c>
      <c r="X440" s="153" t="s">
        <v>8317</v>
      </c>
      <c r="Y440" s="153">
        <v>1</v>
      </c>
      <c r="Z440" s="153" t="s">
        <v>229</v>
      </c>
      <c r="AA440" s="153">
        <v>1</v>
      </c>
      <c r="AB440" s="153" t="s">
        <v>7107</v>
      </c>
      <c r="AC440" s="153">
        <v>1</v>
      </c>
      <c r="AD440" s="153">
        <v>0</v>
      </c>
      <c r="AE440" s="153">
        <v>0</v>
      </c>
      <c r="AF440" s="153">
        <v>0</v>
      </c>
      <c r="AG440" s="153">
        <v>3</v>
      </c>
      <c r="AH440" s="153">
        <v>3</v>
      </c>
      <c r="AI440" s="153">
        <v>100</v>
      </c>
      <c r="AJ440" s="153">
        <v>3</v>
      </c>
      <c r="AK440" s="153">
        <v>3</v>
      </c>
      <c r="AL440" s="153">
        <v>100</v>
      </c>
      <c r="AM440" s="153">
        <v>4</v>
      </c>
      <c r="AN440" s="153">
        <v>4</v>
      </c>
      <c r="AO440" s="153">
        <v>100</v>
      </c>
      <c r="AP440" s="154">
        <v>7</v>
      </c>
      <c r="AQ440" s="153">
        <v>0</v>
      </c>
      <c r="AR440" s="153">
        <v>0</v>
      </c>
      <c r="AS440" s="153">
        <v>17</v>
      </c>
      <c r="AT440" s="153">
        <v>10</v>
      </c>
      <c r="AU440" s="153" t="s">
        <v>8318</v>
      </c>
      <c r="AV440" s="153">
        <v>0</v>
      </c>
      <c r="AW440" s="153">
        <v>0</v>
      </c>
      <c r="AX440" s="153">
        <v>0</v>
      </c>
      <c r="AY440" s="153">
        <v>665000000</v>
      </c>
      <c r="AZ440" s="153">
        <v>665000000</v>
      </c>
      <c r="BA440" s="153">
        <v>100</v>
      </c>
      <c r="BB440" s="153">
        <v>45667000</v>
      </c>
      <c r="BC440" s="153">
        <v>45633593</v>
      </c>
      <c r="BD440" s="153" t="s">
        <v>7270</v>
      </c>
      <c r="BE440" s="153">
        <v>120000000</v>
      </c>
      <c r="BF440" s="153">
        <v>112606538</v>
      </c>
      <c r="BG440" s="153" t="s">
        <v>7539</v>
      </c>
      <c r="BH440" s="155">
        <v>1302712000</v>
      </c>
      <c r="BI440" s="153">
        <v>0</v>
      </c>
      <c r="BJ440" s="153">
        <v>0</v>
      </c>
    </row>
    <row r="441" spans="1:62">
      <c r="A441" s="152">
        <v>4050065308</v>
      </c>
      <c r="B441" s="153">
        <v>6</v>
      </c>
      <c r="C441" s="153" t="s">
        <v>8225</v>
      </c>
      <c r="D441" s="153" t="s">
        <v>8226</v>
      </c>
      <c r="E441" s="153">
        <v>2023</v>
      </c>
      <c r="F441" s="153" t="s">
        <v>7102</v>
      </c>
      <c r="G441" s="153" t="s">
        <v>7103</v>
      </c>
      <c r="H441" s="153">
        <v>2</v>
      </c>
      <c r="I441" s="153" t="s">
        <v>7104</v>
      </c>
      <c r="J441" s="153">
        <v>7</v>
      </c>
      <c r="K441" s="153" t="s">
        <v>14</v>
      </c>
      <c r="L441" s="153" t="s">
        <v>14</v>
      </c>
      <c r="M441" s="153">
        <v>199</v>
      </c>
      <c r="N441" s="153" t="s">
        <v>7105</v>
      </c>
      <c r="O441" s="153">
        <v>1</v>
      </c>
      <c r="P441" s="153" t="s">
        <v>2356</v>
      </c>
      <c r="Q441" s="153">
        <v>24</v>
      </c>
      <c r="R441" s="153" t="s">
        <v>2591</v>
      </c>
      <c r="S441" s="153">
        <v>1742</v>
      </c>
      <c r="T441" s="153" t="s">
        <v>8319</v>
      </c>
      <c r="U441" s="153">
        <v>5</v>
      </c>
      <c r="V441" s="153">
        <v>1</v>
      </c>
      <c r="W441" s="154">
        <v>17421</v>
      </c>
      <c r="X441" s="153" t="s">
        <v>8320</v>
      </c>
      <c r="Y441" s="153">
        <v>1</v>
      </c>
      <c r="Z441" s="153" t="s">
        <v>229</v>
      </c>
      <c r="AA441" s="153">
        <v>1</v>
      </c>
      <c r="AB441" s="153" t="s">
        <v>7107</v>
      </c>
      <c r="AC441" s="153">
        <v>1</v>
      </c>
      <c r="AD441" s="153">
        <v>0</v>
      </c>
      <c r="AE441" s="153">
        <v>0</v>
      </c>
      <c r="AF441" s="153">
        <v>0</v>
      </c>
      <c r="AG441" s="153">
        <v>14</v>
      </c>
      <c r="AH441" s="153">
        <v>14</v>
      </c>
      <c r="AI441" s="153">
        <v>100</v>
      </c>
      <c r="AJ441" s="153">
        <v>15</v>
      </c>
      <c r="AK441" s="153">
        <v>15</v>
      </c>
      <c r="AL441" s="153">
        <v>100</v>
      </c>
      <c r="AM441" s="153">
        <v>15</v>
      </c>
      <c r="AN441" s="153">
        <v>27</v>
      </c>
      <c r="AO441" s="153">
        <v>180</v>
      </c>
      <c r="AP441" s="154">
        <v>16</v>
      </c>
      <c r="AQ441" s="153">
        <v>0</v>
      </c>
      <c r="AR441" s="153">
        <v>0</v>
      </c>
      <c r="AS441" s="153">
        <v>60</v>
      </c>
      <c r="AT441" s="153">
        <v>56</v>
      </c>
      <c r="AU441" s="153" t="s">
        <v>7440</v>
      </c>
      <c r="AV441" s="153">
        <v>0</v>
      </c>
      <c r="AW441" s="153">
        <v>0</v>
      </c>
      <c r="AX441" s="153">
        <v>0</v>
      </c>
      <c r="AY441" s="153">
        <v>1144979000</v>
      </c>
      <c r="AZ441" s="153">
        <v>1144979000</v>
      </c>
      <c r="BA441" s="153">
        <v>100</v>
      </c>
      <c r="BB441" s="153">
        <v>690000000</v>
      </c>
      <c r="BC441" s="153">
        <v>689979955</v>
      </c>
      <c r="BD441" s="153">
        <v>100</v>
      </c>
      <c r="BE441" s="153">
        <v>700000000</v>
      </c>
      <c r="BF441" s="153">
        <v>700000000</v>
      </c>
      <c r="BG441" s="153">
        <v>100</v>
      </c>
      <c r="BH441" s="155">
        <v>1272076000</v>
      </c>
      <c r="BI441" s="153">
        <v>0</v>
      </c>
      <c r="BJ441" s="153">
        <v>0</v>
      </c>
    </row>
    <row r="442" spans="1:62">
      <c r="A442" s="152">
        <v>4050065308</v>
      </c>
      <c r="B442" s="153">
        <v>6</v>
      </c>
      <c r="C442" s="153" t="s">
        <v>8225</v>
      </c>
      <c r="D442" s="153" t="s">
        <v>8226</v>
      </c>
      <c r="E442" s="153">
        <v>2023</v>
      </c>
      <c r="F442" s="153" t="s">
        <v>7102</v>
      </c>
      <c r="G442" s="153" t="s">
        <v>7103</v>
      </c>
      <c r="H442" s="153">
        <v>2</v>
      </c>
      <c r="I442" s="153" t="s">
        <v>7104</v>
      </c>
      <c r="J442" s="153">
        <v>7</v>
      </c>
      <c r="K442" s="153" t="s">
        <v>14</v>
      </c>
      <c r="L442" s="153" t="s">
        <v>14</v>
      </c>
      <c r="M442" s="153">
        <v>199</v>
      </c>
      <c r="N442" s="153" t="s">
        <v>7105</v>
      </c>
      <c r="O442" s="153">
        <v>1</v>
      </c>
      <c r="P442" s="153" t="s">
        <v>2356</v>
      </c>
      <c r="Q442" s="153">
        <v>24</v>
      </c>
      <c r="R442" s="153" t="s">
        <v>2591</v>
      </c>
      <c r="S442" s="153">
        <v>1751</v>
      </c>
      <c r="T442" s="153" t="s">
        <v>8321</v>
      </c>
      <c r="U442" s="153">
        <v>5</v>
      </c>
      <c r="V442" s="153">
        <v>1</v>
      </c>
      <c r="W442" s="154">
        <v>17511</v>
      </c>
      <c r="X442" s="153" t="s">
        <v>7752</v>
      </c>
      <c r="Y442" s="153">
        <v>1</v>
      </c>
      <c r="Z442" s="153" t="s">
        <v>229</v>
      </c>
      <c r="AA442" s="153">
        <v>1</v>
      </c>
      <c r="AB442" s="153" t="s">
        <v>7107</v>
      </c>
      <c r="AC442" s="153">
        <v>1</v>
      </c>
      <c r="AD442" s="153">
        <v>0</v>
      </c>
      <c r="AE442" s="153">
        <v>0</v>
      </c>
      <c r="AF442" s="153">
        <v>0</v>
      </c>
      <c r="AG442" s="153">
        <v>24</v>
      </c>
      <c r="AH442" s="153">
        <v>24</v>
      </c>
      <c r="AI442" s="153">
        <v>100</v>
      </c>
      <c r="AJ442" s="153">
        <v>25</v>
      </c>
      <c r="AK442" s="153">
        <v>26</v>
      </c>
      <c r="AL442" s="153">
        <v>104</v>
      </c>
      <c r="AM442" s="153">
        <v>25</v>
      </c>
      <c r="AN442" s="153">
        <v>25</v>
      </c>
      <c r="AO442" s="153">
        <v>100</v>
      </c>
      <c r="AP442" s="154">
        <v>26</v>
      </c>
      <c r="AQ442" s="153">
        <v>0</v>
      </c>
      <c r="AR442" s="153">
        <v>0</v>
      </c>
      <c r="AS442" s="153">
        <v>100</v>
      </c>
      <c r="AT442" s="153">
        <v>75</v>
      </c>
      <c r="AU442" s="153">
        <v>75</v>
      </c>
      <c r="AV442" s="153">
        <v>0</v>
      </c>
      <c r="AW442" s="153">
        <v>0</v>
      </c>
      <c r="AX442" s="153">
        <v>0</v>
      </c>
      <c r="AY442" s="153">
        <v>848400000</v>
      </c>
      <c r="AZ442" s="153">
        <v>848400000</v>
      </c>
      <c r="BA442" s="153">
        <v>100</v>
      </c>
      <c r="BB442" s="153">
        <v>1100000000</v>
      </c>
      <c r="BC442" s="153">
        <v>1100000000</v>
      </c>
      <c r="BD442" s="153">
        <v>100</v>
      </c>
      <c r="BE442" s="153">
        <v>900000000</v>
      </c>
      <c r="BF442" s="153">
        <v>900000000</v>
      </c>
      <c r="BG442" s="153">
        <v>100</v>
      </c>
      <c r="BH442" s="155">
        <v>916909000</v>
      </c>
      <c r="BI442" s="153">
        <v>0</v>
      </c>
      <c r="BJ442" s="153">
        <v>0</v>
      </c>
    </row>
    <row r="443" spans="1:62">
      <c r="A443" s="152">
        <v>4050065308</v>
      </c>
      <c r="B443" s="153">
        <v>6</v>
      </c>
      <c r="C443" s="153" t="s">
        <v>8225</v>
      </c>
      <c r="D443" s="153" t="s">
        <v>8226</v>
      </c>
      <c r="E443" s="153">
        <v>2023</v>
      </c>
      <c r="F443" s="153" t="s">
        <v>7102</v>
      </c>
      <c r="G443" s="153" t="s">
        <v>7103</v>
      </c>
      <c r="H443" s="153">
        <v>2</v>
      </c>
      <c r="I443" s="153" t="s">
        <v>7104</v>
      </c>
      <c r="J443" s="153">
        <v>7</v>
      </c>
      <c r="K443" s="153" t="s">
        <v>14</v>
      </c>
      <c r="L443" s="153" t="s">
        <v>14</v>
      </c>
      <c r="M443" s="153">
        <v>199</v>
      </c>
      <c r="N443" s="153" t="s">
        <v>7105</v>
      </c>
      <c r="O443" s="153">
        <v>2</v>
      </c>
      <c r="P443" s="153" t="s">
        <v>7200</v>
      </c>
      <c r="Q443" s="153">
        <v>27</v>
      </c>
      <c r="R443" s="153" t="s">
        <v>2614</v>
      </c>
      <c r="S443" s="153">
        <v>1729</v>
      </c>
      <c r="T443" s="153" t="s">
        <v>8322</v>
      </c>
      <c r="U443" s="153">
        <v>7</v>
      </c>
      <c r="V443" s="153">
        <v>1</v>
      </c>
      <c r="W443" s="154">
        <v>17291</v>
      </c>
      <c r="X443" s="153" t="s">
        <v>8323</v>
      </c>
      <c r="Y443" s="153">
        <v>1</v>
      </c>
      <c r="Z443" s="153" t="s">
        <v>229</v>
      </c>
      <c r="AA443" s="153">
        <v>1</v>
      </c>
      <c r="AB443" s="153" t="s">
        <v>7107</v>
      </c>
      <c r="AC443" s="153">
        <v>1</v>
      </c>
      <c r="AD443" s="153">
        <v>0</v>
      </c>
      <c r="AE443" s="153">
        <v>0</v>
      </c>
      <c r="AF443" s="153">
        <v>0</v>
      </c>
      <c r="AG443" s="153">
        <v>10</v>
      </c>
      <c r="AH443" s="153">
        <v>10</v>
      </c>
      <c r="AI443" s="153">
        <v>100</v>
      </c>
      <c r="AJ443" s="153">
        <v>10</v>
      </c>
      <c r="AK443" s="153">
        <v>17</v>
      </c>
      <c r="AL443" s="153">
        <v>170</v>
      </c>
      <c r="AM443" s="153">
        <v>10</v>
      </c>
      <c r="AN443" s="153">
        <v>0</v>
      </c>
      <c r="AO443" s="153">
        <v>0</v>
      </c>
      <c r="AP443" s="154">
        <v>10</v>
      </c>
      <c r="AQ443" s="153">
        <v>0</v>
      </c>
      <c r="AR443" s="153">
        <v>0</v>
      </c>
      <c r="AS443" s="153">
        <v>40</v>
      </c>
      <c r="AT443" s="153">
        <v>27</v>
      </c>
      <c r="AU443" s="153" t="s">
        <v>7957</v>
      </c>
      <c r="AV443" s="153">
        <v>0</v>
      </c>
      <c r="AW443" s="153">
        <v>0</v>
      </c>
      <c r="AX443" s="153">
        <v>0</v>
      </c>
      <c r="AY443" s="153">
        <v>1024200000</v>
      </c>
      <c r="AZ443" s="153">
        <v>1024200000</v>
      </c>
      <c r="BA443" s="153">
        <v>100</v>
      </c>
      <c r="BB443" s="153">
        <v>555000000</v>
      </c>
      <c r="BC443" s="153">
        <v>554899501</v>
      </c>
      <c r="BD443" s="153" t="s">
        <v>7316</v>
      </c>
      <c r="BE443" s="153">
        <v>1000000000</v>
      </c>
      <c r="BF443" s="153">
        <v>197835900</v>
      </c>
      <c r="BG443" s="153" t="s">
        <v>8324</v>
      </c>
      <c r="BH443" s="155">
        <v>1118805000</v>
      </c>
      <c r="BI443" s="153">
        <v>0</v>
      </c>
      <c r="BJ443" s="153">
        <v>0</v>
      </c>
    </row>
    <row r="444" spans="1:62">
      <c r="A444" s="152">
        <v>4050065308</v>
      </c>
      <c r="B444" s="153">
        <v>6</v>
      </c>
      <c r="C444" s="153" t="s">
        <v>8225</v>
      </c>
      <c r="D444" s="153" t="s">
        <v>8226</v>
      </c>
      <c r="E444" s="153">
        <v>2023</v>
      </c>
      <c r="F444" s="153" t="s">
        <v>7102</v>
      </c>
      <c r="G444" s="153" t="s">
        <v>7103</v>
      </c>
      <c r="H444" s="153">
        <v>2</v>
      </c>
      <c r="I444" s="153" t="s">
        <v>7104</v>
      </c>
      <c r="J444" s="153">
        <v>7</v>
      </c>
      <c r="K444" s="153" t="s">
        <v>14</v>
      </c>
      <c r="L444" s="153" t="s">
        <v>14</v>
      </c>
      <c r="M444" s="153">
        <v>199</v>
      </c>
      <c r="N444" s="153" t="s">
        <v>7105</v>
      </c>
      <c r="O444" s="153">
        <v>2</v>
      </c>
      <c r="P444" s="153" t="s">
        <v>7200</v>
      </c>
      <c r="Q444" s="153">
        <v>27</v>
      </c>
      <c r="R444" s="153" t="s">
        <v>2614</v>
      </c>
      <c r="S444" s="153">
        <v>1729</v>
      </c>
      <c r="T444" s="153" t="s">
        <v>8322</v>
      </c>
      <c r="U444" s="153">
        <v>7</v>
      </c>
      <c r="V444" s="153">
        <v>2</v>
      </c>
      <c r="W444" s="154">
        <v>17292</v>
      </c>
      <c r="X444" s="153" t="s">
        <v>8325</v>
      </c>
      <c r="Y444" s="153">
        <v>1</v>
      </c>
      <c r="Z444" s="153" t="s">
        <v>229</v>
      </c>
      <c r="AA444" s="153">
        <v>1</v>
      </c>
      <c r="AB444" s="153" t="s">
        <v>7107</v>
      </c>
      <c r="AC444" s="153">
        <v>1</v>
      </c>
      <c r="AD444" s="153">
        <v>0</v>
      </c>
      <c r="AE444" s="153">
        <v>0</v>
      </c>
      <c r="AF444" s="153">
        <v>0</v>
      </c>
      <c r="AG444" s="153">
        <v>0</v>
      </c>
      <c r="AH444" s="153">
        <v>0</v>
      </c>
      <c r="AI444" s="153">
        <v>0</v>
      </c>
      <c r="AJ444" s="153">
        <v>0</v>
      </c>
      <c r="AK444" s="153">
        <v>0</v>
      </c>
      <c r="AL444" s="153">
        <v>0</v>
      </c>
      <c r="AM444" s="153">
        <v>250</v>
      </c>
      <c r="AN444" s="153">
        <v>0</v>
      </c>
      <c r="AO444" s="153">
        <v>0</v>
      </c>
      <c r="AP444" s="154">
        <v>257</v>
      </c>
      <c r="AQ444" s="153">
        <v>0</v>
      </c>
      <c r="AR444" s="153">
        <v>0</v>
      </c>
      <c r="AS444" s="153">
        <v>507</v>
      </c>
      <c r="AT444" s="153">
        <v>0</v>
      </c>
      <c r="AU444" s="153">
        <v>0</v>
      </c>
      <c r="AV444" s="153">
        <v>0</v>
      </c>
      <c r="AW444" s="153">
        <v>0</v>
      </c>
      <c r="AX444" s="153">
        <v>0</v>
      </c>
      <c r="AY444" s="153">
        <v>0</v>
      </c>
      <c r="AZ444" s="153">
        <v>0</v>
      </c>
      <c r="BA444" s="153">
        <v>0</v>
      </c>
      <c r="BB444" s="153">
        <v>0</v>
      </c>
      <c r="BC444" s="153">
        <v>0</v>
      </c>
      <c r="BD444" s="153">
        <v>0</v>
      </c>
      <c r="BE444" s="153">
        <v>240000000</v>
      </c>
      <c r="BF444" s="153">
        <v>0</v>
      </c>
      <c r="BG444" s="153">
        <v>0</v>
      </c>
      <c r="BH444" s="155">
        <v>247513000</v>
      </c>
      <c r="BI444" s="153">
        <v>0</v>
      </c>
      <c r="BJ444" s="153">
        <v>0</v>
      </c>
    </row>
    <row r="445" spans="1:62">
      <c r="A445" s="152">
        <v>4050065308</v>
      </c>
      <c r="B445" s="153">
        <v>6</v>
      </c>
      <c r="C445" s="153" t="s">
        <v>8225</v>
      </c>
      <c r="D445" s="153" t="s">
        <v>8226</v>
      </c>
      <c r="E445" s="153">
        <v>2023</v>
      </c>
      <c r="F445" s="153" t="s">
        <v>7102</v>
      </c>
      <c r="G445" s="153" t="s">
        <v>7103</v>
      </c>
      <c r="H445" s="153">
        <v>2</v>
      </c>
      <c r="I445" s="153" t="s">
        <v>7104</v>
      </c>
      <c r="J445" s="153">
        <v>7</v>
      </c>
      <c r="K445" s="153" t="s">
        <v>14</v>
      </c>
      <c r="L445" s="153" t="s">
        <v>14</v>
      </c>
      <c r="M445" s="153">
        <v>199</v>
      </c>
      <c r="N445" s="153" t="s">
        <v>7105</v>
      </c>
      <c r="O445" s="153">
        <v>2</v>
      </c>
      <c r="P445" s="153" t="s">
        <v>7200</v>
      </c>
      <c r="Q445" s="153">
        <v>27</v>
      </c>
      <c r="R445" s="153" t="s">
        <v>2614</v>
      </c>
      <c r="S445" s="153">
        <v>1729</v>
      </c>
      <c r="T445" s="153" t="s">
        <v>8322</v>
      </c>
      <c r="U445" s="153">
        <v>7</v>
      </c>
      <c r="V445" s="153">
        <v>3</v>
      </c>
      <c r="W445" s="154">
        <v>17293</v>
      </c>
      <c r="X445" s="153" t="s">
        <v>8326</v>
      </c>
      <c r="Y445" s="153">
        <v>1</v>
      </c>
      <c r="Z445" s="153" t="s">
        <v>229</v>
      </c>
      <c r="AA445" s="153">
        <v>1</v>
      </c>
      <c r="AB445" s="153" t="s">
        <v>7107</v>
      </c>
      <c r="AC445" s="153">
        <v>1</v>
      </c>
      <c r="AD445" s="153">
        <v>0</v>
      </c>
      <c r="AE445" s="153">
        <v>0</v>
      </c>
      <c r="AF445" s="153">
        <v>0</v>
      </c>
      <c r="AG445" s="153">
        <v>1000</v>
      </c>
      <c r="AH445" s="153">
        <v>1000</v>
      </c>
      <c r="AI445" s="153">
        <v>100</v>
      </c>
      <c r="AJ445" s="153">
        <v>1030</v>
      </c>
      <c r="AK445" s="153">
        <v>1240</v>
      </c>
      <c r="AL445" s="153" t="s">
        <v>8327</v>
      </c>
      <c r="AM445" s="153">
        <v>0</v>
      </c>
      <c r="AN445" s="153">
        <v>0</v>
      </c>
      <c r="AO445" s="153">
        <v>0</v>
      </c>
      <c r="AP445" s="154">
        <v>0</v>
      </c>
      <c r="AQ445" s="153">
        <v>0</v>
      </c>
      <c r="AR445" s="153">
        <v>0</v>
      </c>
      <c r="AS445" s="153">
        <v>2030</v>
      </c>
      <c r="AT445" s="153">
        <v>2240</v>
      </c>
      <c r="AU445" s="153" t="s">
        <v>8328</v>
      </c>
      <c r="AV445" s="153">
        <v>0</v>
      </c>
      <c r="AW445" s="153">
        <v>0</v>
      </c>
      <c r="AX445" s="153">
        <v>0</v>
      </c>
      <c r="AY445" s="153">
        <v>240000000</v>
      </c>
      <c r="AZ445" s="153">
        <v>240000000</v>
      </c>
      <c r="BA445" s="153">
        <v>100</v>
      </c>
      <c r="BB445" s="153">
        <v>178000000</v>
      </c>
      <c r="BC445" s="153">
        <v>178000000</v>
      </c>
      <c r="BD445" s="153">
        <v>100</v>
      </c>
      <c r="BE445" s="153">
        <v>0</v>
      </c>
      <c r="BF445" s="153">
        <v>0</v>
      </c>
      <c r="BG445" s="153">
        <v>0</v>
      </c>
      <c r="BH445" s="155">
        <v>0</v>
      </c>
      <c r="BI445" s="153">
        <v>0</v>
      </c>
      <c r="BJ445" s="153">
        <v>0</v>
      </c>
    </row>
    <row r="446" spans="1:62">
      <c r="A446" s="152">
        <v>4050065308</v>
      </c>
      <c r="B446" s="153">
        <v>6</v>
      </c>
      <c r="C446" s="153" t="s">
        <v>8225</v>
      </c>
      <c r="D446" s="153" t="s">
        <v>8226</v>
      </c>
      <c r="E446" s="153">
        <v>2023</v>
      </c>
      <c r="F446" s="153" t="s">
        <v>7102</v>
      </c>
      <c r="G446" s="153" t="s">
        <v>7103</v>
      </c>
      <c r="H446" s="153">
        <v>2</v>
      </c>
      <c r="I446" s="153" t="s">
        <v>7104</v>
      </c>
      <c r="J446" s="153">
        <v>7</v>
      </c>
      <c r="K446" s="153" t="s">
        <v>14</v>
      </c>
      <c r="L446" s="153" t="s">
        <v>14</v>
      </c>
      <c r="M446" s="153">
        <v>199</v>
      </c>
      <c r="N446" s="153" t="s">
        <v>7105</v>
      </c>
      <c r="O446" s="153">
        <v>2</v>
      </c>
      <c r="P446" s="153" t="s">
        <v>7200</v>
      </c>
      <c r="Q446" s="153">
        <v>28</v>
      </c>
      <c r="R446" s="153" t="s">
        <v>2638</v>
      </c>
      <c r="S446" s="153">
        <v>1733</v>
      </c>
      <c r="T446" s="153" t="s">
        <v>8329</v>
      </c>
      <c r="U446" s="153">
        <v>5</v>
      </c>
      <c r="V446" s="153">
        <v>1</v>
      </c>
      <c r="W446" s="154">
        <v>17331</v>
      </c>
      <c r="X446" s="153" t="s">
        <v>8330</v>
      </c>
      <c r="Y446" s="153">
        <v>1</v>
      </c>
      <c r="Z446" s="153" t="s">
        <v>229</v>
      </c>
      <c r="AA446" s="153">
        <v>1</v>
      </c>
      <c r="AB446" s="153" t="s">
        <v>7107</v>
      </c>
      <c r="AC446" s="153">
        <v>1</v>
      </c>
      <c r="AD446" s="153">
        <v>0</v>
      </c>
      <c r="AE446" s="153">
        <v>0</v>
      </c>
      <c r="AF446" s="153">
        <v>0</v>
      </c>
      <c r="AG446" s="153">
        <v>2</v>
      </c>
      <c r="AH446" s="153">
        <v>2</v>
      </c>
      <c r="AI446" s="153">
        <v>100</v>
      </c>
      <c r="AJ446" s="153">
        <v>2</v>
      </c>
      <c r="AK446" s="153">
        <v>2</v>
      </c>
      <c r="AL446" s="153">
        <v>100</v>
      </c>
      <c r="AM446" s="153">
        <v>2</v>
      </c>
      <c r="AN446" s="153">
        <v>0</v>
      </c>
      <c r="AO446" s="153">
        <v>0</v>
      </c>
      <c r="AP446" s="154">
        <v>2</v>
      </c>
      <c r="AQ446" s="153">
        <v>0</v>
      </c>
      <c r="AR446" s="153">
        <v>0</v>
      </c>
      <c r="AS446" s="153">
        <v>8</v>
      </c>
      <c r="AT446" s="153">
        <v>4</v>
      </c>
      <c r="AU446" s="153">
        <v>50</v>
      </c>
      <c r="AV446" s="153">
        <v>0</v>
      </c>
      <c r="AW446" s="153">
        <v>0</v>
      </c>
      <c r="AX446" s="153">
        <v>0</v>
      </c>
      <c r="AY446" s="153">
        <v>961606000</v>
      </c>
      <c r="AZ446" s="153">
        <v>961606000</v>
      </c>
      <c r="BA446" s="153">
        <v>100</v>
      </c>
      <c r="BB446" s="153">
        <v>500000000</v>
      </c>
      <c r="BC446" s="153">
        <v>500000000</v>
      </c>
      <c r="BD446" s="153">
        <v>100</v>
      </c>
      <c r="BE446" s="153">
        <v>650000000</v>
      </c>
      <c r="BF446" s="153">
        <v>0</v>
      </c>
      <c r="BG446" s="153">
        <v>0</v>
      </c>
      <c r="BH446" s="155">
        <v>1050773000</v>
      </c>
      <c r="BI446" s="153">
        <v>0</v>
      </c>
      <c r="BJ446" s="153">
        <v>0</v>
      </c>
    </row>
    <row r="447" spans="1:62">
      <c r="A447" s="152">
        <v>4050065308</v>
      </c>
      <c r="B447" s="153">
        <v>6</v>
      </c>
      <c r="C447" s="153" t="s">
        <v>8225</v>
      </c>
      <c r="D447" s="153" t="s">
        <v>8226</v>
      </c>
      <c r="E447" s="153">
        <v>2023</v>
      </c>
      <c r="F447" s="153" t="s">
        <v>7102</v>
      </c>
      <c r="G447" s="153" t="s">
        <v>7103</v>
      </c>
      <c r="H447" s="153">
        <v>2</v>
      </c>
      <c r="I447" s="153" t="s">
        <v>7104</v>
      </c>
      <c r="J447" s="153">
        <v>7</v>
      </c>
      <c r="K447" s="153" t="s">
        <v>14</v>
      </c>
      <c r="L447" s="153" t="s">
        <v>14</v>
      </c>
      <c r="M447" s="153">
        <v>199</v>
      </c>
      <c r="N447" s="153" t="s">
        <v>7105</v>
      </c>
      <c r="O447" s="153">
        <v>2</v>
      </c>
      <c r="P447" s="153" t="s">
        <v>7200</v>
      </c>
      <c r="Q447" s="153">
        <v>30</v>
      </c>
      <c r="R447" s="153" t="s">
        <v>2647</v>
      </c>
      <c r="S447" s="153">
        <v>1725</v>
      </c>
      <c r="T447" s="153" t="s">
        <v>8331</v>
      </c>
      <c r="U447" s="153">
        <v>11</v>
      </c>
      <c r="V447" s="153">
        <v>1</v>
      </c>
      <c r="W447" s="154">
        <v>17251</v>
      </c>
      <c r="X447" s="153" t="s">
        <v>8332</v>
      </c>
      <c r="Y447" s="153">
        <v>1</v>
      </c>
      <c r="Z447" s="153" t="s">
        <v>229</v>
      </c>
      <c r="AA447" s="153">
        <v>1</v>
      </c>
      <c r="AB447" s="153" t="s">
        <v>7107</v>
      </c>
      <c r="AC447" s="153">
        <v>1</v>
      </c>
      <c r="AD447" s="153">
        <v>0</v>
      </c>
      <c r="AE447" s="153">
        <v>0</v>
      </c>
      <c r="AF447" s="153">
        <v>0</v>
      </c>
      <c r="AG447" s="153">
        <v>1</v>
      </c>
      <c r="AH447" s="153">
        <v>1</v>
      </c>
      <c r="AI447" s="153">
        <v>100</v>
      </c>
      <c r="AJ447" s="153">
        <v>1</v>
      </c>
      <c r="AK447" s="153">
        <v>1</v>
      </c>
      <c r="AL447" s="153">
        <v>100</v>
      </c>
      <c r="AM447" s="153">
        <v>1</v>
      </c>
      <c r="AN447" s="153">
        <v>1</v>
      </c>
      <c r="AO447" s="153">
        <v>100</v>
      </c>
      <c r="AP447" s="154">
        <v>1</v>
      </c>
      <c r="AQ447" s="153">
        <v>0</v>
      </c>
      <c r="AR447" s="153">
        <v>0</v>
      </c>
      <c r="AS447" s="153">
        <v>4</v>
      </c>
      <c r="AT447" s="153">
        <v>3</v>
      </c>
      <c r="AU447" s="153">
        <v>75</v>
      </c>
      <c r="AV447" s="153">
        <v>0</v>
      </c>
      <c r="AW447" s="153">
        <v>0</v>
      </c>
      <c r="AX447" s="153">
        <v>0</v>
      </c>
      <c r="AY447" s="153">
        <v>648000000</v>
      </c>
      <c r="AZ447" s="153">
        <v>648000000</v>
      </c>
      <c r="BA447" s="153">
        <v>100</v>
      </c>
      <c r="BB447" s="153">
        <v>500000000</v>
      </c>
      <c r="BC447" s="153">
        <v>499998900</v>
      </c>
      <c r="BD447" s="153">
        <v>100</v>
      </c>
      <c r="BE447" s="153">
        <v>500000000</v>
      </c>
      <c r="BF447" s="153">
        <v>422737100</v>
      </c>
      <c r="BG447" s="153" t="s">
        <v>8333</v>
      </c>
      <c r="BH447" s="155">
        <v>808351000</v>
      </c>
      <c r="BI447" s="153">
        <v>0</v>
      </c>
      <c r="BJ447" s="153">
        <v>0</v>
      </c>
    </row>
    <row r="448" spans="1:62">
      <c r="A448" s="152">
        <v>4050065308</v>
      </c>
      <c r="B448" s="153">
        <v>6</v>
      </c>
      <c r="C448" s="153" t="s">
        <v>8225</v>
      </c>
      <c r="D448" s="153" t="s">
        <v>8226</v>
      </c>
      <c r="E448" s="153">
        <v>2023</v>
      </c>
      <c r="F448" s="153" t="s">
        <v>7102</v>
      </c>
      <c r="G448" s="153" t="s">
        <v>7103</v>
      </c>
      <c r="H448" s="153">
        <v>2</v>
      </c>
      <c r="I448" s="153" t="s">
        <v>7104</v>
      </c>
      <c r="J448" s="153">
        <v>7</v>
      </c>
      <c r="K448" s="153" t="s">
        <v>14</v>
      </c>
      <c r="L448" s="153" t="s">
        <v>14</v>
      </c>
      <c r="M448" s="153">
        <v>199</v>
      </c>
      <c r="N448" s="153" t="s">
        <v>7105</v>
      </c>
      <c r="O448" s="153">
        <v>2</v>
      </c>
      <c r="P448" s="153" t="s">
        <v>7200</v>
      </c>
      <c r="Q448" s="153">
        <v>30</v>
      </c>
      <c r="R448" s="153" t="s">
        <v>2647</v>
      </c>
      <c r="S448" s="153">
        <v>1725</v>
      </c>
      <c r="T448" s="153" t="s">
        <v>8331</v>
      </c>
      <c r="U448" s="153">
        <v>11</v>
      </c>
      <c r="V448" s="153">
        <v>2</v>
      </c>
      <c r="W448" s="154">
        <v>17252</v>
      </c>
      <c r="X448" s="153" t="s">
        <v>8334</v>
      </c>
      <c r="Y448" s="153">
        <v>1</v>
      </c>
      <c r="Z448" s="153" t="s">
        <v>229</v>
      </c>
      <c r="AA448" s="153">
        <v>1</v>
      </c>
      <c r="AB448" s="153" t="s">
        <v>7107</v>
      </c>
      <c r="AC448" s="153">
        <v>1</v>
      </c>
      <c r="AD448" s="153">
        <v>0</v>
      </c>
      <c r="AE448" s="153">
        <v>0</v>
      </c>
      <c r="AF448" s="153">
        <v>0</v>
      </c>
      <c r="AG448" s="153">
        <v>2</v>
      </c>
      <c r="AH448" s="153">
        <v>2</v>
      </c>
      <c r="AI448" s="153">
        <v>100</v>
      </c>
      <c r="AJ448" s="153">
        <v>2</v>
      </c>
      <c r="AK448" s="153">
        <v>2</v>
      </c>
      <c r="AL448" s="153">
        <v>100</v>
      </c>
      <c r="AM448" s="153">
        <v>2</v>
      </c>
      <c r="AN448" s="153">
        <v>1</v>
      </c>
      <c r="AO448" s="153">
        <v>50</v>
      </c>
      <c r="AP448" s="154">
        <v>2</v>
      </c>
      <c r="AQ448" s="153">
        <v>0</v>
      </c>
      <c r="AR448" s="153">
        <v>0</v>
      </c>
      <c r="AS448" s="153">
        <v>8</v>
      </c>
      <c r="AT448" s="153">
        <v>5</v>
      </c>
      <c r="AU448" s="153" t="s">
        <v>7827</v>
      </c>
      <c r="AV448" s="153">
        <v>0</v>
      </c>
      <c r="AW448" s="153">
        <v>0</v>
      </c>
      <c r="AX448" s="153">
        <v>0</v>
      </c>
      <c r="AY448" s="153">
        <v>657000000</v>
      </c>
      <c r="AZ448" s="153">
        <v>657000000</v>
      </c>
      <c r="BA448" s="153">
        <v>100</v>
      </c>
      <c r="BB448" s="153">
        <v>540000000</v>
      </c>
      <c r="BC448" s="153">
        <v>540000000</v>
      </c>
      <c r="BD448" s="153">
        <v>100</v>
      </c>
      <c r="BE448" s="153">
        <v>550000000</v>
      </c>
      <c r="BF448" s="153">
        <v>73168500</v>
      </c>
      <c r="BG448" s="153" t="s">
        <v>8335</v>
      </c>
      <c r="BH448" s="155">
        <v>718276000</v>
      </c>
      <c r="BI448" s="153">
        <v>0</v>
      </c>
      <c r="BJ448" s="153">
        <v>0</v>
      </c>
    </row>
    <row r="449" spans="1:62">
      <c r="A449" s="152">
        <v>4050065308</v>
      </c>
      <c r="B449" s="153">
        <v>6</v>
      </c>
      <c r="C449" s="153" t="s">
        <v>8225</v>
      </c>
      <c r="D449" s="153" t="s">
        <v>8226</v>
      </c>
      <c r="E449" s="153">
        <v>2023</v>
      </c>
      <c r="F449" s="153" t="s">
        <v>7102</v>
      </c>
      <c r="G449" s="153" t="s">
        <v>7103</v>
      </c>
      <c r="H449" s="153">
        <v>2</v>
      </c>
      <c r="I449" s="153" t="s">
        <v>7104</v>
      </c>
      <c r="J449" s="153">
        <v>7</v>
      </c>
      <c r="K449" s="153" t="s">
        <v>14</v>
      </c>
      <c r="L449" s="153" t="s">
        <v>14</v>
      </c>
      <c r="M449" s="153">
        <v>199</v>
      </c>
      <c r="N449" s="153" t="s">
        <v>7105</v>
      </c>
      <c r="O449" s="153">
        <v>2</v>
      </c>
      <c r="P449" s="153" t="s">
        <v>7200</v>
      </c>
      <c r="Q449" s="153">
        <v>33</v>
      </c>
      <c r="R449" s="153" t="s">
        <v>6269</v>
      </c>
      <c r="S449" s="153">
        <v>1713</v>
      </c>
      <c r="T449" s="153" t="s">
        <v>8336</v>
      </c>
      <c r="U449" s="153">
        <v>7</v>
      </c>
      <c r="V449" s="153">
        <v>1</v>
      </c>
      <c r="W449" s="154">
        <v>17131</v>
      </c>
      <c r="X449" s="153" t="s">
        <v>8337</v>
      </c>
      <c r="Y449" s="153">
        <v>1</v>
      </c>
      <c r="Z449" s="153" t="s">
        <v>229</v>
      </c>
      <c r="AA449" s="153">
        <v>1</v>
      </c>
      <c r="AB449" s="153" t="s">
        <v>7107</v>
      </c>
      <c r="AC449" s="153">
        <v>1</v>
      </c>
      <c r="AD449" s="153">
        <v>0</v>
      </c>
      <c r="AE449" s="153">
        <v>0</v>
      </c>
      <c r="AF449" s="153">
        <v>0</v>
      </c>
      <c r="AG449" s="153">
        <v>1000</v>
      </c>
      <c r="AH449" s="153">
        <v>1000</v>
      </c>
      <c r="AI449" s="153">
        <v>100</v>
      </c>
      <c r="AJ449" s="153">
        <v>2250</v>
      </c>
      <c r="AK449" s="153">
        <v>3290</v>
      </c>
      <c r="AL449" s="153" t="s">
        <v>8338</v>
      </c>
      <c r="AM449" s="153">
        <v>2350</v>
      </c>
      <c r="AN449" s="153">
        <v>0</v>
      </c>
      <c r="AO449" s="153">
        <v>0</v>
      </c>
      <c r="AP449" s="154">
        <v>2531</v>
      </c>
      <c r="AQ449" s="153">
        <v>0</v>
      </c>
      <c r="AR449" s="153">
        <v>0</v>
      </c>
      <c r="AS449" s="153">
        <v>8131</v>
      </c>
      <c r="AT449" s="153">
        <v>4290</v>
      </c>
      <c r="AU449" s="153" t="s">
        <v>8339</v>
      </c>
      <c r="AV449" s="153">
        <v>0</v>
      </c>
      <c r="AW449" s="153">
        <v>0</v>
      </c>
      <c r="AX449" s="153">
        <v>0</v>
      </c>
      <c r="AY449" s="153">
        <v>270964000</v>
      </c>
      <c r="AZ449" s="153">
        <v>270964000</v>
      </c>
      <c r="BA449" s="153">
        <v>100</v>
      </c>
      <c r="BB449" s="153">
        <v>409000000</v>
      </c>
      <c r="BC449" s="153">
        <v>409000000</v>
      </c>
      <c r="BD449" s="153">
        <v>100</v>
      </c>
      <c r="BE449" s="153">
        <v>550000000</v>
      </c>
      <c r="BF449" s="153">
        <v>0</v>
      </c>
      <c r="BG449" s="153">
        <v>0</v>
      </c>
      <c r="BH449" s="155">
        <v>620206000</v>
      </c>
      <c r="BI449" s="153">
        <v>0</v>
      </c>
      <c r="BJ449" s="153">
        <v>0</v>
      </c>
    </row>
    <row r="450" spans="1:62">
      <c r="A450" s="152">
        <v>4050065308</v>
      </c>
      <c r="B450" s="153">
        <v>6</v>
      </c>
      <c r="C450" s="153" t="s">
        <v>8225</v>
      </c>
      <c r="D450" s="153" t="s">
        <v>8226</v>
      </c>
      <c r="E450" s="153">
        <v>2023</v>
      </c>
      <c r="F450" s="153" t="s">
        <v>7102</v>
      </c>
      <c r="G450" s="153" t="s">
        <v>7103</v>
      </c>
      <c r="H450" s="153">
        <v>2</v>
      </c>
      <c r="I450" s="153" t="s">
        <v>7104</v>
      </c>
      <c r="J450" s="153">
        <v>7</v>
      </c>
      <c r="K450" s="153" t="s">
        <v>14</v>
      </c>
      <c r="L450" s="153" t="s">
        <v>14</v>
      </c>
      <c r="M450" s="153">
        <v>199</v>
      </c>
      <c r="N450" s="153" t="s">
        <v>7105</v>
      </c>
      <c r="O450" s="153">
        <v>2</v>
      </c>
      <c r="P450" s="153" t="s">
        <v>7200</v>
      </c>
      <c r="Q450" s="153">
        <v>33</v>
      </c>
      <c r="R450" s="153" t="s">
        <v>6269</v>
      </c>
      <c r="S450" s="153">
        <v>1713</v>
      </c>
      <c r="T450" s="153" t="s">
        <v>8336</v>
      </c>
      <c r="U450" s="153">
        <v>7</v>
      </c>
      <c r="V450" s="153">
        <v>2</v>
      </c>
      <c r="W450" s="154">
        <v>17132</v>
      </c>
      <c r="X450" s="153" t="s">
        <v>8340</v>
      </c>
      <c r="Y450" s="153">
        <v>1</v>
      </c>
      <c r="Z450" s="153" t="s">
        <v>229</v>
      </c>
      <c r="AA450" s="153">
        <v>1</v>
      </c>
      <c r="AB450" s="153" t="s">
        <v>7107</v>
      </c>
      <c r="AC450" s="153">
        <v>1</v>
      </c>
      <c r="AD450" s="153">
        <v>0</v>
      </c>
      <c r="AE450" s="153">
        <v>0</v>
      </c>
      <c r="AF450" s="153">
        <v>0</v>
      </c>
      <c r="AG450" s="153">
        <v>1010</v>
      </c>
      <c r="AH450" s="153">
        <v>1010</v>
      </c>
      <c r="AI450" s="153">
        <v>100</v>
      </c>
      <c r="AJ450" s="153">
        <v>100</v>
      </c>
      <c r="AK450" s="153">
        <v>100</v>
      </c>
      <c r="AL450" s="153">
        <v>100</v>
      </c>
      <c r="AM450" s="153">
        <v>80</v>
      </c>
      <c r="AN450" s="153">
        <v>0</v>
      </c>
      <c r="AO450" s="153">
        <v>0</v>
      </c>
      <c r="AP450" s="154">
        <v>3010</v>
      </c>
      <c r="AQ450" s="153">
        <v>0</v>
      </c>
      <c r="AR450" s="153">
        <v>0</v>
      </c>
      <c r="AS450" s="153">
        <v>4200</v>
      </c>
      <c r="AT450" s="153">
        <v>1110</v>
      </c>
      <c r="AU450" s="153" t="s">
        <v>8341</v>
      </c>
      <c r="AV450" s="153">
        <v>0</v>
      </c>
      <c r="AW450" s="153">
        <v>0</v>
      </c>
      <c r="AX450" s="153">
        <v>0</v>
      </c>
      <c r="AY450" s="153">
        <v>379300000</v>
      </c>
      <c r="AZ450" s="153">
        <v>379300000</v>
      </c>
      <c r="BA450" s="153">
        <v>100</v>
      </c>
      <c r="BB450" s="153">
        <v>341000000</v>
      </c>
      <c r="BC450" s="153">
        <v>341000000</v>
      </c>
      <c r="BD450" s="153">
        <v>100</v>
      </c>
      <c r="BE450" s="153">
        <v>300000000</v>
      </c>
      <c r="BF450" s="153">
        <v>20000000</v>
      </c>
      <c r="BG450" s="153" t="s">
        <v>8342</v>
      </c>
      <c r="BH450" s="155">
        <v>414526000</v>
      </c>
      <c r="BI450" s="153">
        <v>0</v>
      </c>
      <c r="BJ450" s="153">
        <v>0</v>
      </c>
    </row>
    <row r="451" spans="1:62">
      <c r="A451" s="152">
        <v>4050065308</v>
      </c>
      <c r="B451" s="153">
        <v>6</v>
      </c>
      <c r="C451" s="153" t="s">
        <v>8225</v>
      </c>
      <c r="D451" s="153" t="s">
        <v>8226</v>
      </c>
      <c r="E451" s="153">
        <v>2023</v>
      </c>
      <c r="F451" s="153" t="s">
        <v>7102</v>
      </c>
      <c r="G451" s="153" t="s">
        <v>7103</v>
      </c>
      <c r="H451" s="153">
        <v>2</v>
      </c>
      <c r="I451" s="153" t="s">
        <v>7104</v>
      </c>
      <c r="J451" s="153">
        <v>7</v>
      </c>
      <c r="K451" s="153" t="s">
        <v>14</v>
      </c>
      <c r="L451" s="153" t="s">
        <v>14</v>
      </c>
      <c r="M451" s="153">
        <v>199</v>
      </c>
      <c r="N451" s="153" t="s">
        <v>7105</v>
      </c>
      <c r="O451" s="153">
        <v>2</v>
      </c>
      <c r="P451" s="153" t="s">
        <v>7200</v>
      </c>
      <c r="Q451" s="153">
        <v>33</v>
      </c>
      <c r="R451" s="153" t="s">
        <v>6269</v>
      </c>
      <c r="S451" s="153">
        <v>1837</v>
      </c>
      <c r="T451" s="153" t="s">
        <v>8343</v>
      </c>
      <c r="U451" s="153">
        <v>9</v>
      </c>
      <c r="V451" s="153">
        <v>1</v>
      </c>
      <c r="W451" s="154">
        <v>18371</v>
      </c>
      <c r="X451" s="153" t="s">
        <v>8344</v>
      </c>
      <c r="Y451" s="153">
        <v>1</v>
      </c>
      <c r="Z451" s="153" t="s">
        <v>229</v>
      </c>
      <c r="AA451" s="153">
        <v>3</v>
      </c>
      <c r="AB451" s="153" t="s">
        <v>7320</v>
      </c>
      <c r="AC451" s="153">
        <v>1</v>
      </c>
      <c r="AD451" s="153">
        <v>0</v>
      </c>
      <c r="AE451" s="153">
        <v>0</v>
      </c>
      <c r="AF451" s="153">
        <v>0</v>
      </c>
      <c r="AG451" s="153">
        <v>1705</v>
      </c>
      <c r="AH451" s="153">
        <v>14565</v>
      </c>
      <c r="AI451" s="153" t="s">
        <v>8345</v>
      </c>
      <c r="AJ451" s="153">
        <v>1527</v>
      </c>
      <c r="AK451" s="153">
        <v>8857</v>
      </c>
      <c r="AL451" s="153" t="s">
        <v>8346</v>
      </c>
      <c r="AM451" s="153">
        <v>0</v>
      </c>
      <c r="AN451" s="153">
        <v>0</v>
      </c>
      <c r="AO451" s="153">
        <v>0</v>
      </c>
      <c r="AP451" s="154">
        <v>0</v>
      </c>
      <c r="AQ451" s="153">
        <v>0</v>
      </c>
      <c r="AR451" s="153">
        <v>0</v>
      </c>
      <c r="AS451" s="153">
        <v>8070</v>
      </c>
      <c r="AT451" s="153">
        <v>23422</v>
      </c>
      <c r="AU451" s="153" t="s">
        <v>8347</v>
      </c>
      <c r="AV451" s="153">
        <v>0</v>
      </c>
      <c r="AW451" s="153">
        <v>0</v>
      </c>
      <c r="AX451" s="153">
        <v>0</v>
      </c>
      <c r="AY451" s="153">
        <v>4031654553</v>
      </c>
      <c r="AZ451" s="153">
        <v>3947360019</v>
      </c>
      <c r="BA451" s="153" t="s">
        <v>7603</v>
      </c>
      <c r="BB451" s="153">
        <v>4750335357</v>
      </c>
      <c r="BC451" s="153">
        <v>4750335357</v>
      </c>
      <c r="BD451" s="153">
        <v>100</v>
      </c>
      <c r="BE451" s="153">
        <v>0</v>
      </c>
      <c r="BF451" s="153">
        <v>0</v>
      </c>
      <c r="BG451" s="153">
        <v>0</v>
      </c>
      <c r="BH451" s="155">
        <v>0</v>
      </c>
      <c r="BI451" s="153">
        <v>0</v>
      </c>
      <c r="BJ451" s="153">
        <v>0</v>
      </c>
    </row>
    <row r="452" spans="1:62">
      <c r="A452" s="152">
        <v>4050065308</v>
      </c>
      <c r="B452" s="153">
        <v>6</v>
      </c>
      <c r="C452" s="153" t="s">
        <v>8225</v>
      </c>
      <c r="D452" s="153" t="s">
        <v>8226</v>
      </c>
      <c r="E452" s="153">
        <v>2023</v>
      </c>
      <c r="F452" s="153" t="s">
        <v>7102</v>
      </c>
      <c r="G452" s="153" t="s">
        <v>7103</v>
      </c>
      <c r="H452" s="153">
        <v>2</v>
      </c>
      <c r="I452" s="153" t="s">
        <v>7104</v>
      </c>
      <c r="J452" s="153">
        <v>7</v>
      </c>
      <c r="K452" s="153" t="s">
        <v>14</v>
      </c>
      <c r="L452" s="153" t="s">
        <v>14</v>
      </c>
      <c r="M452" s="153">
        <v>199</v>
      </c>
      <c r="N452" s="153" t="s">
        <v>7105</v>
      </c>
      <c r="O452" s="153">
        <v>2</v>
      </c>
      <c r="P452" s="153" t="s">
        <v>7200</v>
      </c>
      <c r="Q452" s="153">
        <v>33</v>
      </c>
      <c r="R452" s="153" t="s">
        <v>6269</v>
      </c>
      <c r="S452" s="153">
        <v>1837</v>
      </c>
      <c r="T452" s="153" t="s">
        <v>8343</v>
      </c>
      <c r="U452" s="153">
        <v>9</v>
      </c>
      <c r="V452" s="153">
        <v>2</v>
      </c>
      <c r="W452" s="154">
        <v>18372</v>
      </c>
      <c r="X452" s="153" t="s">
        <v>8348</v>
      </c>
      <c r="Y452" s="153">
        <v>1</v>
      </c>
      <c r="Z452" s="153" t="s">
        <v>229</v>
      </c>
      <c r="AA452" s="153">
        <v>1</v>
      </c>
      <c r="AB452" s="153" t="s">
        <v>7107</v>
      </c>
      <c r="AC452" s="153">
        <v>1</v>
      </c>
      <c r="AD452" s="153">
        <v>0</v>
      </c>
      <c r="AE452" s="153">
        <v>0</v>
      </c>
      <c r="AF452" s="153">
        <v>0</v>
      </c>
      <c r="AG452" s="153">
        <v>0</v>
      </c>
      <c r="AH452" s="153">
        <v>0</v>
      </c>
      <c r="AI452" s="153">
        <v>0</v>
      </c>
      <c r="AJ452" s="153">
        <v>0</v>
      </c>
      <c r="AK452" s="153">
        <v>0</v>
      </c>
      <c r="AL452" s="153">
        <v>0</v>
      </c>
      <c r="AM452" s="153">
        <v>5</v>
      </c>
      <c r="AN452" s="153">
        <v>28</v>
      </c>
      <c r="AO452" s="153">
        <v>560</v>
      </c>
      <c r="AP452" s="154">
        <v>5</v>
      </c>
      <c r="AQ452" s="153">
        <v>0</v>
      </c>
      <c r="AR452" s="153">
        <v>0</v>
      </c>
      <c r="AS452" s="153">
        <v>10</v>
      </c>
      <c r="AT452" s="153">
        <v>28</v>
      </c>
      <c r="AU452" s="153">
        <v>280</v>
      </c>
      <c r="AV452" s="153">
        <v>0</v>
      </c>
      <c r="AW452" s="153">
        <v>0</v>
      </c>
      <c r="AX452" s="153">
        <v>0</v>
      </c>
      <c r="AY452" s="153">
        <v>0</v>
      </c>
      <c r="AZ452" s="153">
        <v>0</v>
      </c>
      <c r="BA452" s="153">
        <v>0</v>
      </c>
      <c r="BB452" s="153">
        <v>0</v>
      </c>
      <c r="BC452" s="153">
        <v>0</v>
      </c>
      <c r="BD452" s="153">
        <v>0</v>
      </c>
      <c r="BE452" s="153">
        <v>7115012467</v>
      </c>
      <c r="BF452" s="153">
        <v>7115012466</v>
      </c>
      <c r="BG452" s="153">
        <v>100</v>
      </c>
      <c r="BH452" s="155">
        <v>250000000</v>
      </c>
      <c r="BI452" s="153">
        <v>0</v>
      </c>
      <c r="BJ452" s="153">
        <v>0</v>
      </c>
    </row>
    <row r="453" spans="1:62">
      <c r="A453" s="152">
        <v>4050065308</v>
      </c>
      <c r="B453" s="153">
        <v>6</v>
      </c>
      <c r="C453" s="153" t="s">
        <v>8225</v>
      </c>
      <c r="D453" s="153" t="s">
        <v>8226</v>
      </c>
      <c r="E453" s="153">
        <v>2023</v>
      </c>
      <c r="F453" s="153" t="s">
        <v>7102</v>
      </c>
      <c r="G453" s="153" t="s">
        <v>7103</v>
      </c>
      <c r="H453" s="153">
        <v>2</v>
      </c>
      <c r="I453" s="153" t="s">
        <v>7104</v>
      </c>
      <c r="J453" s="153">
        <v>7</v>
      </c>
      <c r="K453" s="153" t="s">
        <v>14</v>
      </c>
      <c r="L453" s="153" t="s">
        <v>14</v>
      </c>
      <c r="M453" s="153">
        <v>199</v>
      </c>
      <c r="N453" s="153" t="s">
        <v>7105</v>
      </c>
      <c r="O453" s="153">
        <v>2</v>
      </c>
      <c r="P453" s="153" t="s">
        <v>7200</v>
      </c>
      <c r="Q453" s="153">
        <v>34</v>
      </c>
      <c r="R453" s="153" t="s">
        <v>2694</v>
      </c>
      <c r="S453" s="153">
        <v>1720</v>
      </c>
      <c r="T453" s="153" t="s">
        <v>8349</v>
      </c>
      <c r="U453" s="153">
        <v>5</v>
      </c>
      <c r="V453" s="153">
        <v>1</v>
      </c>
      <c r="W453" s="154">
        <v>17201</v>
      </c>
      <c r="X453" s="153" t="s">
        <v>8350</v>
      </c>
      <c r="Y453" s="153">
        <v>1</v>
      </c>
      <c r="Z453" s="153" t="s">
        <v>229</v>
      </c>
      <c r="AA453" s="153">
        <v>1</v>
      </c>
      <c r="AB453" s="153" t="s">
        <v>7107</v>
      </c>
      <c r="AC453" s="153">
        <v>1</v>
      </c>
      <c r="AD453" s="153">
        <v>0</v>
      </c>
      <c r="AE453" s="153">
        <v>0</v>
      </c>
      <c r="AF453" s="153">
        <v>0</v>
      </c>
      <c r="AG453" s="153">
        <v>4970</v>
      </c>
      <c r="AH453" s="153">
        <v>9637</v>
      </c>
      <c r="AI453" s="153" t="s">
        <v>8351</v>
      </c>
      <c r="AJ453" s="153">
        <v>5000</v>
      </c>
      <c r="AK453" s="153">
        <v>8842</v>
      </c>
      <c r="AL453" s="153" t="s">
        <v>8352</v>
      </c>
      <c r="AM453" s="153">
        <v>5019</v>
      </c>
      <c r="AN453" s="153">
        <v>8974</v>
      </c>
      <c r="AO453" s="153" t="s">
        <v>8353</v>
      </c>
      <c r="AP453" s="154">
        <v>5030</v>
      </c>
      <c r="AQ453" s="153">
        <v>0</v>
      </c>
      <c r="AR453" s="153">
        <v>0</v>
      </c>
      <c r="AS453" s="153">
        <v>20019</v>
      </c>
      <c r="AT453" s="153">
        <v>27453</v>
      </c>
      <c r="AU453" s="153" t="s">
        <v>8354</v>
      </c>
      <c r="AV453" s="153">
        <v>0</v>
      </c>
      <c r="AW453" s="153">
        <v>0</v>
      </c>
      <c r="AX453" s="153">
        <v>0</v>
      </c>
      <c r="AY453" s="153">
        <v>1487748000</v>
      </c>
      <c r="AZ453" s="153">
        <v>1487748000</v>
      </c>
      <c r="BA453" s="153">
        <v>100</v>
      </c>
      <c r="BB453" s="153">
        <v>1831000000</v>
      </c>
      <c r="BC453" s="153">
        <v>1827582513</v>
      </c>
      <c r="BD453" s="153" t="s">
        <v>8355</v>
      </c>
      <c r="BE453" s="153">
        <v>1800000000</v>
      </c>
      <c r="BF453" s="153">
        <v>1755820090</v>
      </c>
      <c r="BG453" s="153" t="s">
        <v>8356</v>
      </c>
      <c r="BH453" s="155">
        <v>1617912000</v>
      </c>
      <c r="BI453" s="153">
        <v>0</v>
      </c>
      <c r="BJ453" s="153">
        <v>0</v>
      </c>
    </row>
    <row r="454" spans="1:62">
      <c r="A454" s="152">
        <v>4050065308</v>
      </c>
      <c r="B454" s="153">
        <v>6</v>
      </c>
      <c r="C454" s="153" t="s">
        <v>8225</v>
      </c>
      <c r="D454" s="153" t="s">
        <v>8226</v>
      </c>
      <c r="E454" s="153">
        <v>2023</v>
      </c>
      <c r="F454" s="153" t="s">
        <v>7102</v>
      </c>
      <c r="G454" s="153" t="s">
        <v>7103</v>
      </c>
      <c r="H454" s="153">
        <v>2</v>
      </c>
      <c r="I454" s="153" t="s">
        <v>7104</v>
      </c>
      <c r="J454" s="153">
        <v>7</v>
      </c>
      <c r="K454" s="153" t="s">
        <v>14</v>
      </c>
      <c r="L454" s="153" t="s">
        <v>14</v>
      </c>
      <c r="M454" s="153">
        <v>199</v>
      </c>
      <c r="N454" s="153" t="s">
        <v>7105</v>
      </c>
      <c r="O454" s="153">
        <v>2</v>
      </c>
      <c r="P454" s="153" t="s">
        <v>7200</v>
      </c>
      <c r="Q454" s="153">
        <v>38</v>
      </c>
      <c r="R454" s="153" t="s">
        <v>2705</v>
      </c>
      <c r="S454" s="153">
        <v>1744</v>
      </c>
      <c r="T454" s="153" t="s">
        <v>8357</v>
      </c>
      <c r="U454" s="153">
        <v>4</v>
      </c>
      <c r="V454" s="153">
        <v>1</v>
      </c>
      <c r="W454" s="154">
        <v>17441</v>
      </c>
      <c r="X454" s="153" t="s">
        <v>8358</v>
      </c>
      <c r="Y454" s="153">
        <v>1</v>
      </c>
      <c r="Z454" s="153" t="s">
        <v>229</v>
      </c>
      <c r="AA454" s="153">
        <v>1</v>
      </c>
      <c r="AB454" s="153" t="s">
        <v>7107</v>
      </c>
      <c r="AC454" s="153">
        <v>1</v>
      </c>
      <c r="AD454" s="153">
        <v>0</v>
      </c>
      <c r="AE454" s="153">
        <v>0</v>
      </c>
      <c r="AF454" s="153">
        <v>0</v>
      </c>
      <c r="AG454" s="153">
        <v>2106</v>
      </c>
      <c r="AH454" s="153">
        <v>2106</v>
      </c>
      <c r="AI454" s="153">
        <v>100</v>
      </c>
      <c r="AJ454" s="153">
        <v>2184</v>
      </c>
      <c r="AK454" s="153">
        <v>2184</v>
      </c>
      <c r="AL454" s="153">
        <v>100</v>
      </c>
      <c r="AM454" s="153">
        <v>2184</v>
      </c>
      <c r="AN454" s="153">
        <v>3500</v>
      </c>
      <c r="AO454" s="153" t="s">
        <v>8359</v>
      </c>
      <c r="AP454" s="154">
        <v>2265</v>
      </c>
      <c r="AQ454" s="153">
        <v>0</v>
      </c>
      <c r="AR454" s="153">
        <v>0</v>
      </c>
      <c r="AS454" s="153">
        <v>8739</v>
      </c>
      <c r="AT454" s="153">
        <v>7790</v>
      </c>
      <c r="AU454" s="153" t="s">
        <v>8360</v>
      </c>
      <c r="AV454" s="153">
        <v>0</v>
      </c>
      <c r="AW454" s="153">
        <v>0</v>
      </c>
      <c r="AX454" s="153">
        <v>0</v>
      </c>
      <c r="AY454" s="153">
        <v>1078000000</v>
      </c>
      <c r="AZ454" s="153">
        <v>1067651750</v>
      </c>
      <c r="BA454" s="153" t="s">
        <v>8361</v>
      </c>
      <c r="BB454" s="153">
        <v>624700000</v>
      </c>
      <c r="BC454" s="153">
        <v>624682125</v>
      </c>
      <c r="BD454" s="153">
        <v>100</v>
      </c>
      <c r="BE454" s="153">
        <v>800000000</v>
      </c>
      <c r="BF454" s="153">
        <v>707924000</v>
      </c>
      <c r="BG454" s="153" t="s">
        <v>8362</v>
      </c>
      <c r="BH454" s="155">
        <v>1183000000</v>
      </c>
      <c r="BI454" s="153">
        <v>0</v>
      </c>
      <c r="BJ454" s="153">
        <v>0</v>
      </c>
    </row>
    <row r="455" spans="1:62">
      <c r="A455" s="152">
        <v>4050065308</v>
      </c>
      <c r="B455" s="153">
        <v>6</v>
      </c>
      <c r="C455" s="153" t="s">
        <v>8225</v>
      </c>
      <c r="D455" s="153" t="s">
        <v>8226</v>
      </c>
      <c r="E455" s="153">
        <v>2023</v>
      </c>
      <c r="F455" s="153" t="s">
        <v>7102</v>
      </c>
      <c r="G455" s="153" t="s">
        <v>7103</v>
      </c>
      <c r="H455" s="153">
        <v>2</v>
      </c>
      <c r="I455" s="153" t="s">
        <v>7104</v>
      </c>
      <c r="J455" s="153">
        <v>7</v>
      </c>
      <c r="K455" s="153" t="s">
        <v>14</v>
      </c>
      <c r="L455" s="153" t="s">
        <v>14</v>
      </c>
      <c r="M455" s="153">
        <v>199</v>
      </c>
      <c r="N455" s="153" t="s">
        <v>7105</v>
      </c>
      <c r="O455" s="153">
        <v>3</v>
      </c>
      <c r="P455" s="153" t="s">
        <v>7231</v>
      </c>
      <c r="Q455" s="153">
        <v>39</v>
      </c>
      <c r="R455" s="153" t="s">
        <v>2715</v>
      </c>
      <c r="S455" s="153">
        <v>1748</v>
      </c>
      <c r="T455" s="153" t="s">
        <v>8363</v>
      </c>
      <c r="U455" s="153">
        <v>7</v>
      </c>
      <c r="V455" s="153">
        <v>1</v>
      </c>
      <c r="W455" s="154">
        <v>17481</v>
      </c>
      <c r="X455" s="153" t="s">
        <v>8364</v>
      </c>
      <c r="Y455" s="153">
        <v>1</v>
      </c>
      <c r="Z455" s="153" t="s">
        <v>229</v>
      </c>
      <c r="AA455" s="153">
        <v>1</v>
      </c>
      <c r="AB455" s="153" t="s">
        <v>7107</v>
      </c>
      <c r="AC455" s="153">
        <v>1</v>
      </c>
      <c r="AD455" s="153">
        <v>0</v>
      </c>
      <c r="AE455" s="153">
        <v>0</v>
      </c>
      <c r="AF455" s="153">
        <v>0</v>
      </c>
      <c r="AG455" s="153">
        <v>1250</v>
      </c>
      <c r="AH455" s="153">
        <v>1450</v>
      </c>
      <c r="AI455" s="153">
        <v>116</v>
      </c>
      <c r="AJ455" s="153">
        <v>1250</v>
      </c>
      <c r="AK455" s="153">
        <v>1325</v>
      </c>
      <c r="AL455" s="153">
        <v>106</v>
      </c>
      <c r="AM455" s="153">
        <v>1250</v>
      </c>
      <c r="AN455" s="153">
        <v>530</v>
      </c>
      <c r="AO455" s="153" t="s">
        <v>8365</v>
      </c>
      <c r="AP455" s="154">
        <v>1250</v>
      </c>
      <c r="AQ455" s="153">
        <v>0</v>
      </c>
      <c r="AR455" s="153">
        <v>0</v>
      </c>
      <c r="AS455" s="153">
        <v>5000</v>
      </c>
      <c r="AT455" s="153">
        <v>3305</v>
      </c>
      <c r="AU455" s="153" t="s">
        <v>8366</v>
      </c>
      <c r="AV455" s="153">
        <v>0</v>
      </c>
      <c r="AW455" s="153">
        <v>0</v>
      </c>
      <c r="AX455" s="153">
        <v>0</v>
      </c>
      <c r="AY455" s="153">
        <v>945972364</v>
      </c>
      <c r="AZ455" s="153">
        <v>945805668</v>
      </c>
      <c r="BA455" s="153" t="s">
        <v>7316</v>
      </c>
      <c r="BB455" s="153">
        <v>966000000</v>
      </c>
      <c r="BC455" s="153">
        <v>964815000</v>
      </c>
      <c r="BD455" s="153" t="s">
        <v>7526</v>
      </c>
      <c r="BE455" s="153">
        <v>1000000000</v>
      </c>
      <c r="BF455" s="153">
        <v>298666667</v>
      </c>
      <c r="BG455" s="153" t="s">
        <v>8024</v>
      </c>
      <c r="BH455" s="155">
        <v>966000000</v>
      </c>
      <c r="BI455" s="153">
        <v>0</v>
      </c>
      <c r="BJ455" s="153">
        <v>0</v>
      </c>
    </row>
    <row r="456" spans="1:62">
      <c r="A456" s="152">
        <v>4050065308</v>
      </c>
      <c r="B456" s="153">
        <v>6</v>
      </c>
      <c r="C456" s="153" t="s">
        <v>8225</v>
      </c>
      <c r="D456" s="153" t="s">
        <v>8226</v>
      </c>
      <c r="E456" s="153">
        <v>2023</v>
      </c>
      <c r="F456" s="153" t="s">
        <v>7102</v>
      </c>
      <c r="G456" s="153" t="s">
        <v>7103</v>
      </c>
      <c r="H456" s="153">
        <v>2</v>
      </c>
      <c r="I456" s="153" t="s">
        <v>7104</v>
      </c>
      <c r="J456" s="153">
        <v>7</v>
      </c>
      <c r="K456" s="153" t="s">
        <v>14</v>
      </c>
      <c r="L456" s="153" t="s">
        <v>14</v>
      </c>
      <c r="M456" s="153">
        <v>199</v>
      </c>
      <c r="N456" s="153" t="s">
        <v>7105</v>
      </c>
      <c r="O456" s="153">
        <v>3</v>
      </c>
      <c r="P456" s="153" t="s">
        <v>7231</v>
      </c>
      <c r="Q456" s="153">
        <v>40</v>
      </c>
      <c r="R456" s="153" t="s">
        <v>2726</v>
      </c>
      <c r="S456" s="153">
        <v>1749</v>
      </c>
      <c r="T456" s="153" t="s">
        <v>8367</v>
      </c>
      <c r="U456" s="153">
        <v>5</v>
      </c>
      <c r="V456" s="153">
        <v>1</v>
      </c>
      <c r="W456" s="154">
        <v>17491</v>
      </c>
      <c r="X456" s="153" t="s">
        <v>8368</v>
      </c>
      <c r="Y456" s="153">
        <v>1</v>
      </c>
      <c r="Z456" s="153" t="s">
        <v>229</v>
      </c>
      <c r="AA456" s="153">
        <v>1</v>
      </c>
      <c r="AB456" s="153" t="s">
        <v>7107</v>
      </c>
      <c r="AC456" s="153">
        <v>1</v>
      </c>
      <c r="AD456" s="153">
        <v>0</v>
      </c>
      <c r="AE456" s="153">
        <v>0</v>
      </c>
      <c r="AF456" s="153">
        <v>0</v>
      </c>
      <c r="AG456" s="153">
        <v>955</v>
      </c>
      <c r="AH456" s="153">
        <v>955</v>
      </c>
      <c r="AI456" s="153">
        <v>100</v>
      </c>
      <c r="AJ456" s="153">
        <v>1466</v>
      </c>
      <c r="AK456" s="153">
        <v>1466</v>
      </c>
      <c r="AL456" s="153">
        <v>100</v>
      </c>
      <c r="AM456" s="153">
        <v>1527</v>
      </c>
      <c r="AN456" s="153">
        <v>1527</v>
      </c>
      <c r="AO456" s="153">
        <v>100</v>
      </c>
      <c r="AP456" s="154">
        <v>1288</v>
      </c>
      <c r="AQ456" s="153">
        <v>0</v>
      </c>
      <c r="AR456" s="153">
        <v>0</v>
      </c>
      <c r="AS456" s="153">
        <v>5236</v>
      </c>
      <c r="AT456" s="153">
        <v>3948</v>
      </c>
      <c r="AU456" s="153" t="s">
        <v>8369</v>
      </c>
      <c r="AV456" s="153">
        <v>0</v>
      </c>
      <c r="AW456" s="153">
        <v>0</v>
      </c>
      <c r="AX456" s="153">
        <v>0</v>
      </c>
      <c r="AY456" s="153">
        <v>600000000</v>
      </c>
      <c r="AZ456" s="153">
        <v>600000000</v>
      </c>
      <c r="BA456" s="153">
        <v>100</v>
      </c>
      <c r="BB456" s="153">
        <v>922000000</v>
      </c>
      <c r="BC456" s="153">
        <v>922000000</v>
      </c>
      <c r="BD456" s="153">
        <v>100</v>
      </c>
      <c r="BE456" s="153">
        <v>1000000000</v>
      </c>
      <c r="BF456" s="153">
        <v>984823680</v>
      </c>
      <c r="BG456" s="153" t="s">
        <v>8022</v>
      </c>
      <c r="BH456" s="155">
        <v>809860000</v>
      </c>
      <c r="BI456" s="153">
        <v>0</v>
      </c>
      <c r="BJ456" s="153">
        <v>0</v>
      </c>
    </row>
    <row r="457" spans="1:62">
      <c r="A457" s="152">
        <v>4050065308</v>
      </c>
      <c r="B457" s="153">
        <v>6</v>
      </c>
      <c r="C457" s="153" t="s">
        <v>8225</v>
      </c>
      <c r="D457" s="153" t="s">
        <v>8226</v>
      </c>
      <c r="E457" s="153">
        <v>2023</v>
      </c>
      <c r="F457" s="153" t="s">
        <v>7102</v>
      </c>
      <c r="G457" s="153" t="s">
        <v>7103</v>
      </c>
      <c r="H457" s="153">
        <v>2</v>
      </c>
      <c r="I457" s="153" t="s">
        <v>7104</v>
      </c>
      <c r="J457" s="153">
        <v>7</v>
      </c>
      <c r="K457" s="153" t="s">
        <v>14</v>
      </c>
      <c r="L457" s="153" t="s">
        <v>14</v>
      </c>
      <c r="M457" s="153">
        <v>199</v>
      </c>
      <c r="N457" s="153" t="s">
        <v>7105</v>
      </c>
      <c r="O457" s="153">
        <v>3</v>
      </c>
      <c r="P457" s="153" t="s">
        <v>7231</v>
      </c>
      <c r="Q457" s="153">
        <v>40</v>
      </c>
      <c r="R457" s="153" t="s">
        <v>2726</v>
      </c>
      <c r="S457" s="153">
        <v>1749</v>
      </c>
      <c r="T457" s="153" t="s">
        <v>8367</v>
      </c>
      <c r="U457" s="153">
        <v>5</v>
      </c>
      <c r="V457" s="153">
        <v>2</v>
      </c>
      <c r="W457" s="154">
        <v>17492</v>
      </c>
      <c r="X457" s="153" t="s">
        <v>8370</v>
      </c>
      <c r="Y457" s="153">
        <v>1</v>
      </c>
      <c r="Z457" s="153" t="s">
        <v>229</v>
      </c>
      <c r="AA457" s="153">
        <v>1</v>
      </c>
      <c r="AB457" s="153" t="s">
        <v>7107</v>
      </c>
      <c r="AC457" s="153">
        <v>1</v>
      </c>
      <c r="AD457" s="153">
        <v>0</v>
      </c>
      <c r="AE457" s="153">
        <v>0</v>
      </c>
      <c r="AF457" s="153">
        <v>0</v>
      </c>
      <c r="AG457" s="153">
        <v>2080</v>
      </c>
      <c r="AH457" s="153">
        <v>2600</v>
      </c>
      <c r="AI457" s="153">
        <v>125</v>
      </c>
      <c r="AJ457" s="153">
        <v>1551</v>
      </c>
      <c r="AK457" s="153">
        <v>1551</v>
      </c>
      <c r="AL457" s="153">
        <v>100</v>
      </c>
      <c r="AM457" s="153">
        <v>2504</v>
      </c>
      <c r="AN457" s="153">
        <v>2504</v>
      </c>
      <c r="AO457" s="153">
        <v>100</v>
      </c>
      <c r="AP457" s="154">
        <v>2565</v>
      </c>
      <c r="AQ457" s="153">
        <v>0</v>
      </c>
      <c r="AR457" s="153">
        <v>0</v>
      </c>
      <c r="AS457" s="153">
        <v>8700</v>
      </c>
      <c r="AT457" s="153">
        <v>6655</v>
      </c>
      <c r="AU457" s="153" t="s">
        <v>8371</v>
      </c>
      <c r="AV457" s="153">
        <v>0</v>
      </c>
      <c r="AW457" s="153">
        <v>0</v>
      </c>
      <c r="AX457" s="153">
        <v>0</v>
      </c>
      <c r="AY457" s="153">
        <v>1367000000</v>
      </c>
      <c r="AZ457" s="153">
        <v>1367000000</v>
      </c>
      <c r="BA457" s="153">
        <v>100</v>
      </c>
      <c r="BB457" s="153">
        <v>1038000000</v>
      </c>
      <c r="BC457" s="153">
        <v>1037826600</v>
      </c>
      <c r="BD457" s="153" t="s">
        <v>7316</v>
      </c>
      <c r="BE457" s="153">
        <v>1676000000</v>
      </c>
      <c r="BF457" s="153">
        <v>1619372100</v>
      </c>
      <c r="BG457" s="153" t="s">
        <v>8372</v>
      </c>
      <c r="BH457" s="155">
        <v>1717000000</v>
      </c>
      <c r="BI457" s="153">
        <v>0</v>
      </c>
      <c r="BJ457" s="153">
        <v>0</v>
      </c>
    </row>
    <row r="458" spans="1:62">
      <c r="A458" s="152">
        <v>4050065308</v>
      </c>
      <c r="B458" s="153">
        <v>6</v>
      </c>
      <c r="C458" s="153" t="s">
        <v>8225</v>
      </c>
      <c r="D458" s="153" t="s">
        <v>8226</v>
      </c>
      <c r="E458" s="153">
        <v>2023</v>
      </c>
      <c r="F458" s="153" t="s">
        <v>7102</v>
      </c>
      <c r="G458" s="153" t="s">
        <v>7103</v>
      </c>
      <c r="H458" s="153">
        <v>2</v>
      </c>
      <c r="I458" s="153" t="s">
        <v>7104</v>
      </c>
      <c r="J458" s="153">
        <v>7</v>
      </c>
      <c r="K458" s="153" t="s">
        <v>14</v>
      </c>
      <c r="L458" s="153" t="s">
        <v>14</v>
      </c>
      <c r="M458" s="153">
        <v>199</v>
      </c>
      <c r="N458" s="153" t="s">
        <v>7105</v>
      </c>
      <c r="O458" s="153">
        <v>3</v>
      </c>
      <c r="P458" s="153" t="s">
        <v>7231</v>
      </c>
      <c r="Q458" s="153">
        <v>43</v>
      </c>
      <c r="R458" s="153" t="s">
        <v>2743</v>
      </c>
      <c r="S458" s="153">
        <v>1836</v>
      </c>
      <c r="T458" s="153" t="s">
        <v>8373</v>
      </c>
      <c r="U458" s="153">
        <v>5</v>
      </c>
      <c r="V458" s="153">
        <v>1</v>
      </c>
      <c r="W458" s="154">
        <v>18361</v>
      </c>
      <c r="X458" s="153" t="s">
        <v>8374</v>
      </c>
      <c r="Y458" s="153">
        <v>1</v>
      </c>
      <c r="Z458" s="153" t="s">
        <v>229</v>
      </c>
      <c r="AA458" s="153">
        <v>1</v>
      </c>
      <c r="AB458" s="153" t="s">
        <v>7107</v>
      </c>
      <c r="AC458" s="153">
        <v>1</v>
      </c>
      <c r="AD458" s="153">
        <v>0</v>
      </c>
      <c r="AE458" s="153">
        <v>0</v>
      </c>
      <c r="AF458" s="153">
        <v>0</v>
      </c>
      <c r="AG458" s="153">
        <v>1</v>
      </c>
      <c r="AH458" s="153">
        <v>1</v>
      </c>
      <c r="AI458" s="153">
        <v>100</v>
      </c>
      <c r="AJ458" s="153">
        <v>1</v>
      </c>
      <c r="AK458" s="153">
        <v>1</v>
      </c>
      <c r="AL458" s="153">
        <v>100</v>
      </c>
      <c r="AM458" s="153">
        <v>1</v>
      </c>
      <c r="AN458" s="153">
        <v>1</v>
      </c>
      <c r="AO458" s="153">
        <v>100</v>
      </c>
      <c r="AP458" s="154">
        <v>1</v>
      </c>
      <c r="AQ458" s="153">
        <v>0</v>
      </c>
      <c r="AR458" s="153">
        <v>0</v>
      </c>
      <c r="AS458" s="153">
        <v>4</v>
      </c>
      <c r="AT458" s="153">
        <v>3</v>
      </c>
      <c r="AU458" s="153">
        <v>75</v>
      </c>
      <c r="AV458" s="153">
        <v>0</v>
      </c>
      <c r="AW458" s="153">
        <v>0</v>
      </c>
      <c r="AX458" s="153">
        <v>0</v>
      </c>
      <c r="AY458" s="153">
        <v>536143400</v>
      </c>
      <c r="AZ458" s="153">
        <v>536141867</v>
      </c>
      <c r="BA458" s="153">
        <v>100</v>
      </c>
      <c r="BB458" s="153">
        <v>700000000</v>
      </c>
      <c r="BC458" s="153">
        <v>698754769</v>
      </c>
      <c r="BD458" s="153" t="s">
        <v>8375</v>
      </c>
      <c r="BE458" s="153">
        <v>1000000000</v>
      </c>
      <c r="BF458" s="153">
        <v>915055330</v>
      </c>
      <c r="BG458" s="153" t="s">
        <v>8376</v>
      </c>
      <c r="BH458" s="155">
        <v>630000000</v>
      </c>
      <c r="BI458" s="153">
        <v>0</v>
      </c>
      <c r="BJ458" s="153">
        <v>0</v>
      </c>
    </row>
    <row r="459" spans="1:62">
      <c r="A459" s="152">
        <v>4050065308</v>
      </c>
      <c r="B459" s="153">
        <v>6</v>
      </c>
      <c r="C459" s="153" t="s">
        <v>8225</v>
      </c>
      <c r="D459" s="153" t="s">
        <v>8226</v>
      </c>
      <c r="E459" s="153">
        <v>2023</v>
      </c>
      <c r="F459" s="153" t="s">
        <v>7102</v>
      </c>
      <c r="G459" s="153" t="s">
        <v>7103</v>
      </c>
      <c r="H459" s="153">
        <v>2</v>
      </c>
      <c r="I459" s="153" t="s">
        <v>7104</v>
      </c>
      <c r="J459" s="153">
        <v>7</v>
      </c>
      <c r="K459" s="153" t="s">
        <v>14</v>
      </c>
      <c r="L459" s="153" t="s">
        <v>14</v>
      </c>
      <c r="M459" s="153">
        <v>199</v>
      </c>
      <c r="N459" s="153" t="s">
        <v>7105</v>
      </c>
      <c r="O459" s="153">
        <v>3</v>
      </c>
      <c r="P459" s="153" t="s">
        <v>7231</v>
      </c>
      <c r="Q459" s="153">
        <v>43</v>
      </c>
      <c r="R459" s="153" t="s">
        <v>2743</v>
      </c>
      <c r="S459" s="153">
        <v>1836</v>
      </c>
      <c r="T459" s="153" t="s">
        <v>8373</v>
      </c>
      <c r="U459" s="153">
        <v>5</v>
      </c>
      <c r="V459" s="153">
        <v>2</v>
      </c>
      <c r="W459" s="154">
        <v>18362</v>
      </c>
      <c r="X459" s="153" t="s">
        <v>8377</v>
      </c>
      <c r="Y459" s="153">
        <v>1</v>
      </c>
      <c r="Z459" s="153" t="s">
        <v>229</v>
      </c>
      <c r="AA459" s="153">
        <v>1</v>
      </c>
      <c r="AB459" s="153" t="s">
        <v>7107</v>
      </c>
      <c r="AC459" s="153">
        <v>1</v>
      </c>
      <c r="AD459" s="153">
        <v>0</v>
      </c>
      <c r="AE459" s="153">
        <v>0</v>
      </c>
      <c r="AF459" s="153">
        <v>0</v>
      </c>
      <c r="AG459" s="153">
        <v>0</v>
      </c>
      <c r="AH459" s="153">
        <v>0</v>
      </c>
      <c r="AI459" s="153">
        <v>0</v>
      </c>
      <c r="AJ459" s="153">
        <v>1063</v>
      </c>
      <c r="AK459" s="153">
        <v>1063</v>
      </c>
      <c r="AL459" s="153">
        <v>100</v>
      </c>
      <c r="AM459" s="153">
        <v>1594</v>
      </c>
      <c r="AN459" s="153">
        <v>1594</v>
      </c>
      <c r="AO459" s="153">
        <v>100</v>
      </c>
      <c r="AP459" s="154">
        <v>885</v>
      </c>
      <c r="AQ459" s="153">
        <v>0</v>
      </c>
      <c r="AR459" s="153">
        <v>0</v>
      </c>
      <c r="AS459" s="153">
        <v>3542</v>
      </c>
      <c r="AT459" s="153">
        <v>2657</v>
      </c>
      <c r="AU459" s="153" t="s">
        <v>8378</v>
      </c>
      <c r="AV459" s="153">
        <v>0</v>
      </c>
      <c r="AW459" s="153">
        <v>0</v>
      </c>
      <c r="AX459" s="153">
        <v>0</v>
      </c>
      <c r="AY459" s="153">
        <v>0</v>
      </c>
      <c r="AZ459" s="153">
        <v>0</v>
      </c>
      <c r="BA459" s="153">
        <v>0</v>
      </c>
      <c r="BB459" s="153">
        <v>200000000</v>
      </c>
      <c r="BC459" s="153">
        <v>200000000</v>
      </c>
      <c r="BD459" s="153">
        <v>100</v>
      </c>
      <c r="BE459" s="153">
        <v>450000000</v>
      </c>
      <c r="BF459" s="153">
        <v>450000000</v>
      </c>
      <c r="BG459" s="153">
        <v>100</v>
      </c>
      <c r="BH459" s="155">
        <v>250000000</v>
      </c>
      <c r="BI459" s="153">
        <v>0</v>
      </c>
      <c r="BJ459" s="153">
        <v>0</v>
      </c>
    </row>
    <row r="460" spans="1:62">
      <c r="A460" s="152">
        <v>4050065308</v>
      </c>
      <c r="B460" s="153">
        <v>6</v>
      </c>
      <c r="C460" s="153" t="s">
        <v>8225</v>
      </c>
      <c r="D460" s="153" t="s">
        <v>8226</v>
      </c>
      <c r="E460" s="153">
        <v>2023</v>
      </c>
      <c r="F460" s="153" t="s">
        <v>7102</v>
      </c>
      <c r="G460" s="153" t="s">
        <v>7103</v>
      </c>
      <c r="H460" s="153">
        <v>2</v>
      </c>
      <c r="I460" s="153" t="s">
        <v>7104</v>
      </c>
      <c r="J460" s="153">
        <v>7</v>
      </c>
      <c r="K460" s="153" t="s">
        <v>14</v>
      </c>
      <c r="L460" s="153" t="s">
        <v>14</v>
      </c>
      <c r="M460" s="153">
        <v>199</v>
      </c>
      <c r="N460" s="153" t="s">
        <v>7105</v>
      </c>
      <c r="O460" s="153">
        <v>3</v>
      </c>
      <c r="P460" s="153" t="s">
        <v>7231</v>
      </c>
      <c r="Q460" s="153">
        <v>43</v>
      </c>
      <c r="R460" s="153" t="s">
        <v>2743</v>
      </c>
      <c r="S460" s="153">
        <v>1836</v>
      </c>
      <c r="T460" s="153" t="s">
        <v>8373</v>
      </c>
      <c r="U460" s="153">
        <v>5</v>
      </c>
      <c r="V460" s="153">
        <v>3</v>
      </c>
      <c r="W460" s="154">
        <v>18363</v>
      </c>
      <c r="X460" s="153" t="s">
        <v>8379</v>
      </c>
      <c r="Y460" s="153">
        <v>1</v>
      </c>
      <c r="Z460" s="153" t="s">
        <v>229</v>
      </c>
      <c r="AA460" s="153">
        <v>1</v>
      </c>
      <c r="AB460" s="153" t="s">
        <v>7107</v>
      </c>
      <c r="AC460" s="153">
        <v>1</v>
      </c>
      <c r="AD460" s="153">
        <v>0</v>
      </c>
      <c r="AE460" s="153">
        <v>0</v>
      </c>
      <c r="AF460" s="153">
        <v>0</v>
      </c>
      <c r="AG460" s="153">
        <v>1640</v>
      </c>
      <c r="AH460" s="153">
        <v>1640</v>
      </c>
      <c r="AI460" s="153">
        <v>100</v>
      </c>
      <c r="AJ460" s="153">
        <v>2000</v>
      </c>
      <c r="AK460" s="153">
        <v>2000</v>
      </c>
      <c r="AL460" s="153">
        <v>100</v>
      </c>
      <c r="AM460" s="153">
        <v>1934</v>
      </c>
      <c r="AN460" s="153">
        <v>1934</v>
      </c>
      <c r="AO460" s="153">
        <v>100</v>
      </c>
      <c r="AP460" s="154">
        <v>1666</v>
      </c>
      <c r="AQ460" s="153">
        <v>0</v>
      </c>
      <c r="AR460" s="153">
        <v>0</v>
      </c>
      <c r="AS460" s="153">
        <v>7240</v>
      </c>
      <c r="AT460" s="153">
        <v>5574</v>
      </c>
      <c r="AU460" s="153" t="s">
        <v>8380</v>
      </c>
      <c r="AV460" s="153">
        <v>0</v>
      </c>
      <c r="AW460" s="153">
        <v>0</v>
      </c>
      <c r="AX460" s="153">
        <v>0</v>
      </c>
      <c r="AY460" s="153">
        <v>246000000</v>
      </c>
      <c r="AZ460" s="153">
        <v>246000000</v>
      </c>
      <c r="BA460" s="153">
        <v>100</v>
      </c>
      <c r="BB460" s="153">
        <v>300000000</v>
      </c>
      <c r="BC460" s="153">
        <v>300000000</v>
      </c>
      <c r="BD460" s="153">
        <v>100</v>
      </c>
      <c r="BE460" s="153">
        <v>300000000</v>
      </c>
      <c r="BF460" s="153">
        <v>300000000</v>
      </c>
      <c r="BG460" s="153">
        <v>100</v>
      </c>
      <c r="BH460" s="155">
        <v>250000000</v>
      </c>
      <c r="BI460" s="153">
        <v>0</v>
      </c>
      <c r="BJ460" s="153">
        <v>0</v>
      </c>
    </row>
    <row r="461" spans="1:62">
      <c r="A461" s="152">
        <v>4050065308</v>
      </c>
      <c r="B461" s="153">
        <v>6</v>
      </c>
      <c r="C461" s="153" t="s">
        <v>8225</v>
      </c>
      <c r="D461" s="153" t="s">
        <v>8226</v>
      </c>
      <c r="E461" s="153">
        <v>2023</v>
      </c>
      <c r="F461" s="153" t="s">
        <v>7102</v>
      </c>
      <c r="G461" s="153" t="s">
        <v>7103</v>
      </c>
      <c r="H461" s="153">
        <v>2</v>
      </c>
      <c r="I461" s="153" t="s">
        <v>7104</v>
      </c>
      <c r="J461" s="153">
        <v>7</v>
      </c>
      <c r="K461" s="153" t="s">
        <v>14</v>
      </c>
      <c r="L461" s="153" t="s">
        <v>14</v>
      </c>
      <c r="M461" s="153">
        <v>199</v>
      </c>
      <c r="N461" s="153" t="s">
        <v>7105</v>
      </c>
      <c r="O461" s="153">
        <v>3</v>
      </c>
      <c r="P461" s="153" t="s">
        <v>7231</v>
      </c>
      <c r="Q461" s="153">
        <v>45</v>
      </c>
      <c r="R461" s="153" t="s">
        <v>2754</v>
      </c>
      <c r="S461" s="153">
        <v>1840</v>
      </c>
      <c r="T461" s="153" t="s">
        <v>8381</v>
      </c>
      <c r="U461" s="153">
        <v>5</v>
      </c>
      <c r="V461" s="153">
        <v>1</v>
      </c>
      <c r="W461" s="154">
        <v>18401</v>
      </c>
      <c r="X461" s="153" t="s">
        <v>8382</v>
      </c>
      <c r="Y461" s="153">
        <v>1</v>
      </c>
      <c r="Z461" s="153" t="s">
        <v>229</v>
      </c>
      <c r="AA461" s="153">
        <v>1</v>
      </c>
      <c r="AB461" s="153" t="s">
        <v>7107</v>
      </c>
      <c r="AC461" s="153">
        <v>1</v>
      </c>
      <c r="AD461" s="153">
        <v>0</v>
      </c>
      <c r="AE461" s="153">
        <v>0</v>
      </c>
      <c r="AF461" s="153">
        <v>0</v>
      </c>
      <c r="AG461" s="153">
        <v>1</v>
      </c>
      <c r="AH461" s="153">
        <v>1</v>
      </c>
      <c r="AI461" s="153">
        <v>100</v>
      </c>
      <c r="AJ461" s="153">
        <v>1</v>
      </c>
      <c r="AK461" s="153">
        <v>1</v>
      </c>
      <c r="AL461" s="153">
        <v>100</v>
      </c>
      <c r="AM461" s="153">
        <v>1</v>
      </c>
      <c r="AN461" s="153">
        <v>1</v>
      </c>
      <c r="AO461" s="153">
        <v>100</v>
      </c>
      <c r="AP461" s="154">
        <v>1</v>
      </c>
      <c r="AQ461" s="153">
        <v>0</v>
      </c>
      <c r="AR461" s="153">
        <v>0</v>
      </c>
      <c r="AS461" s="153">
        <v>4</v>
      </c>
      <c r="AT461" s="153">
        <v>3</v>
      </c>
      <c r="AU461" s="153">
        <v>75</v>
      </c>
      <c r="AV461" s="153">
        <v>0</v>
      </c>
      <c r="AW461" s="153">
        <v>0</v>
      </c>
      <c r="AX461" s="153">
        <v>0</v>
      </c>
      <c r="AY461" s="153">
        <v>19000000</v>
      </c>
      <c r="AZ461" s="153">
        <v>18000000</v>
      </c>
      <c r="BA461" s="153" t="s">
        <v>8383</v>
      </c>
      <c r="BB461" s="153">
        <v>287500000</v>
      </c>
      <c r="BC461" s="153">
        <v>287485000</v>
      </c>
      <c r="BD461" s="153">
        <v>100</v>
      </c>
      <c r="BE461" s="153">
        <v>375000000</v>
      </c>
      <c r="BF461" s="153">
        <v>24123750</v>
      </c>
      <c r="BG461" s="153" t="s">
        <v>8384</v>
      </c>
      <c r="BH461" s="155">
        <v>275000000</v>
      </c>
      <c r="BI461" s="153">
        <v>0</v>
      </c>
      <c r="BJ461" s="153">
        <v>0</v>
      </c>
    </row>
    <row r="462" spans="1:62">
      <c r="A462" s="152">
        <v>4050065308</v>
      </c>
      <c r="B462" s="153">
        <v>6</v>
      </c>
      <c r="C462" s="153" t="s">
        <v>8225</v>
      </c>
      <c r="D462" s="153" t="s">
        <v>8226</v>
      </c>
      <c r="E462" s="153">
        <v>2023</v>
      </c>
      <c r="F462" s="153" t="s">
        <v>7102</v>
      </c>
      <c r="G462" s="153" t="s">
        <v>7103</v>
      </c>
      <c r="H462" s="153">
        <v>2</v>
      </c>
      <c r="I462" s="153" t="s">
        <v>7104</v>
      </c>
      <c r="J462" s="153">
        <v>7</v>
      </c>
      <c r="K462" s="153" t="s">
        <v>14</v>
      </c>
      <c r="L462" s="153" t="s">
        <v>14</v>
      </c>
      <c r="M462" s="153">
        <v>199</v>
      </c>
      <c r="N462" s="153" t="s">
        <v>7105</v>
      </c>
      <c r="O462" s="153">
        <v>3</v>
      </c>
      <c r="P462" s="153" t="s">
        <v>7231</v>
      </c>
      <c r="Q462" s="153">
        <v>45</v>
      </c>
      <c r="R462" s="153" t="s">
        <v>2754</v>
      </c>
      <c r="S462" s="153">
        <v>1840</v>
      </c>
      <c r="T462" s="153" t="s">
        <v>8381</v>
      </c>
      <c r="U462" s="153">
        <v>5</v>
      </c>
      <c r="V462" s="153">
        <v>2</v>
      </c>
      <c r="W462" s="154">
        <v>18402</v>
      </c>
      <c r="X462" s="153" t="s">
        <v>8385</v>
      </c>
      <c r="Y462" s="153">
        <v>1</v>
      </c>
      <c r="Z462" s="153" t="s">
        <v>229</v>
      </c>
      <c r="AA462" s="153">
        <v>1</v>
      </c>
      <c r="AB462" s="153" t="s">
        <v>7107</v>
      </c>
      <c r="AC462" s="153">
        <v>1</v>
      </c>
      <c r="AD462" s="153">
        <v>0</v>
      </c>
      <c r="AE462" s="153">
        <v>0</v>
      </c>
      <c r="AF462" s="153">
        <v>0</v>
      </c>
      <c r="AG462" s="153">
        <v>1</v>
      </c>
      <c r="AH462" s="153">
        <v>1</v>
      </c>
      <c r="AI462" s="153">
        <v>100</v>
      </c>
      <c r="AJ462" s="153">
        <v>1</v>
      </c>
      <c r="AK462" s="153">
        <v>1</v>
      </c>
      <c r="AL462" s="153">
        <v>100</v>
      </c>
      <c r="AM462" s="153">
        <v>1</v>
      </c>
      <c r="AN462" s="153">
        <v>1</v>
      </c>
      <c r="AO462" s="153">
        <v>100</v>
      </c>
      <c r="AP462" s="154">
        <v>1</v>
      </c>
      <c r="AQ462" s="153">
        <v>0</v>
      </c>
      <c r="AR462" s="153">
        <v>0</v>
      </c>
      <c r="AS462" s="153">
        <v>4</v>
      </c>
      <c r="AT462" s="153">
        <v>3</v>
      </c>
      <c r="AU462" s="153">
        <v>75</v>
      </c>
      <c r="AV462" s="153">
        <v>0</v>
      </c>
      <c r="AW462" s="153">
        <v>0</v>
      </c>
      <c r="AX462" s="153">
        <v>0</v>
      </c>
      <c r="AY462" s="153">
        <v>241700000</v>
      </c>
      <c r="AZ462" s="153">
        <v>240886826</v>
      </c>
      <c r="BA462" s="153" t="s">
        <v>7675</v>
      </c>
      <c r="BB462" s="153">
        <v>357700000</v>
      </c>
      <c r="BC462" s="153">
        <v>357600000</v>
      </c>
      <c r="BD462" s="153" t="s">
        <v>7307</v>
      </c>
      <c r="BE462" s="153">
        <v>345000000</v>
      </c>
      <c r="BF462" s="153">
        <v>240212150</v>
      </c>
      <c r="BG462" s="153" t="s">
        <v>8386</v>
      </c>
      <c r="BH462" s="155">
        <v>390000000</v>
      </c>
      <c r="BI462" s="153">
        <v>0</v>
      </c>
      <c r="BJ462" s="153">
        <v>0</v>
      </c>
    </row>
    <row r="463" spans="1:62">
      <c r="A463" s="152">
        <v>4050065308</v>
      </c>
      <c r="B463" s="153">
        <v>6</v>
      </c>
      <c r="C463" s="153" t="s">
        <v>8225</v>
      </c>
      <c r="D463" s="153" t="s">
        <v>8226</v>
      </c>
      <c r="E463" s="153">
        <v>2023</v>
      </c>
      <c r="F463" s="153" t="s">
        <v>7102</v>
      </c>
      <c r="G463" s="153" t="s">
        <v>7103</v>
      </c>
      <c r="H463" s="153">
        <v>2</v>
      </c>
      <c r="I463" s="153" t="s">
        <v>7104</v>
      </c>
      <c r="J463" s="153">
        <v>7</v>
      </c>
      <c r="K463" s="153" t="s">
        <v>14</v>
      </c>
      <c r="L463" s="153" t="s">
        <v>14</v>
      </c>
      <c r="M463" s="153">
        <v>199</v>
      </c>
      <c r="N463" s="153" t="s">
        <v>7105</v>
      </c>
      <c r="O463" s="153">
        <v>3</v>
      </c>
      <c r="P463" s="153" t="s">
        <v>7231</v>
      </c>
      <c r="Q463" s="153">
        <v>45</v>
      </c>
      <c r="R463" s="153" t="s">
        <v>2754</v>
      </c>
      <c r="S463" s="153">
        <v>1840</v>
      </c>
      <c r="T463" s="153" t="s">
        <v>8381</v>
      </c>
      <c r="U463" s="153">
        <v>5</v>
      </c>
      <c r="V463" s="153">
        <v>3</v>
      </c>
      <c r="W463" s="154">
        <v>18403</v>
      </c>
      <c r="X463" s="153" t="s">
        <v>8387</v>
      </c>
      <c r="Y463" s="153">
        <v>1</v>
      </c>
      <c r="Z463" s="153" t="s">
        <v>229</v>
      </c>
      <c r="AA463" s="153">
        <v>1</v>
      </c>
      <c r="AB463" s="153" t="s">
        <v>7107</v>
      </c>
      <c r="AC463" s="153">
        <v>1</v>
      </c>
      <c r="AD463" s="153">
        <v>0</v>
      </c>
      <c r="AE463" s="153">
        <v>0</v>
      </c>
      <c r="AF463" s="153">
        <v>0</v>
      </c>
      <c r="AG463" s="153">
        <v>1</v>
      </c>
      <c r="AH463" s="153">
        <v>1</v>
      </c>
      <c r="AI463" s="153">
        <v>100</v>
      </c>
      <c r="AJ463" s="153">
        <v>1</v>
      </c>
      <c r="AK463" s="153">
        <v>1</v>
      </c>
      <c r="AL463" s="153">
        <v>100</v>
      </c>
      <c r="AM463" s="153">
        <v>1</v>
      </c>
      <c r="AN463" s="153">
        <v>1</v>
      </c>
      <c r="AO463" s="153">
        <v>100</v>
      </c>
      <c r="AP463" s="154">
        <v>1</v>
      </c>
      <c r="AQ463" s="153">
        <v>0</v>
      </c>
      <c r="AR463" s="153">
        <v>0</v>
      </c>
      <c r="AS463" s="153">
        <v>4</v>
      </c>
      <c r="AT463" s="153">
        <v>3</v>
      </c>
      <c r="AU463" s="153">
        <v>75</v>
      </c>
      <c r="AV463" s="153">
        <v>0</v>
      </c>
      <c r="AW463" s="153">
        <v>0</v>
      </c>
      <c r="AX463" s="153">
        <v>0</v>
      </c>
      <c r="AY463" s="153">
        <v>525000000</v>
      </c>
      <c r="AZ463" s="153">
        <v>525000000</v>
      </c>
      <c r="BA463" s="153">
        <v>100</v>
      </c>
      <c r="BB463" s="153">
        <v>249800000</v>
      </c>
      <c r="BC463" s="153">
        <v>249664800</v>
      </c>
      <c r="BD463" s="153" t="s">
        <v>7243</v>
      </c>
      <c r="BE463" s="153">
        <v>375000000</v>
      </c>
      <c r="BF463" s="153">
        <v>22000000</v>
      </c>
      <c r="BG463" s="153" t="s">
        <v>8388</v>
      </c>
      <c r="BH463" s="155">
        <v>275000000</v>
      </c>
      <c r="BI463" s="153">
        <v>0</v>
      </c>
      <c r="BJ463" s="153">
        <v>0</v>
      </c>
    </row>
    <row r="464" spans="1:62">
      <c r="A464" s="152">
        <v>4050065308</v>
      </c>
      <c r="B464" s="153">
        <v>6</v>
      </c>
      <c r="C464" s="153" t="s">
        <v>8225</v>
      </c>
      <c r="D464" s="153" t="s">
        <v>8226</v>
      </c>
      <c r="E464" s="153">
        <v>2023</v>
      </c>
      <c r="F464" s="153" t="s">
        <v>7102</v>
      </c>
      <c r="G464" s="153" t="s">
        <v>7103</v>
      </c>
      <c r="H464" s="153">
        <v>2</v>
      </c>
      <c r="I464" s="153" t="s">
        <v>7104</v>
      </c>
      <c r="J464" s="153">
        <v>7</v>
      </c>
      <c r="K464" s="153" t="s">
        <v>14</v>
      </c>
      <c r="L464" s="153" t="s">
        <v>14</v>
      </c>
      <c r="M464" s="153">
        <v>199</v>
      </c>
      <c r="N464" s="153" t="s">
        <v>7105</v>
      </c>
      <c r="O464" s="153">
        <v>3</v>
      </c>
      <c r="P464" s="153" t="s">
        <v>7231</v>
      </c>
      <c r="Q464" s="153">
        <v>48</v>
      </c>
      <c r="R464" s="153" t="s">
        <v>2779</v>
      </c>
      <c r="S464" s="153">
        <v>1831</v>
      </c>
      <c r="T464" s="153" t="s">
        <v>8389</v>
      </c>
      <c r="U464" s="153">
        <v>8</v>
      </c>
      <c r="V464" s="153">
        <v>1</v>
      </c>
      <c r="W464" s="154">
        <v>18311</v>
      </c>
      <c r="X464" s="153" t="s">
        <v>8390</v>
      </c>
      <c r="Y464" s="153">
        <v>1</v>
      </c>
      <c r="Z464" s="153" t="s">
        <v>229</v>
      </c>
      <c r="AA464" s="153">
        <v>1</v>
      </c>
      <c r="AB464" s="153" t="s">
        <v>7107</v>
      </c>
      <c r="AC464" s="153">
        <v>1</v>
      </c>
      <c r="AD464" s="153">
        <v>0</v>
      </c>
      <c r="AE464" s="153">
        <v>0</v>
      </c>
      <c r="AF464" s="153">
        <v>0</v>
      </c>
      <c r="AG464" s="153">
        <v>1</v>
      </c>
      <c r="AH464" s="153">
        <v>1</v>
      </c>
      <c r="AI464" s="153">
        <v>100</v>
      </c>
      <c r="AJ464" s="153">
        <v>0</v>
      </c>
      <c r="AK464" s="153">
        <v>0</v>
      </c>
      <c r="AL464" s="153">
        <v>0</v>
      </c>
      <c r="AM464" s="153">
        <v>1</v>
      </c>
      <c r="AN464" s="153">
        <v>1</v>
      </c>
      <c r="AO464" s="153">
        <v>100</v>
      </c>
      <c r="AP464" s="154">
        <v>2</v>
      </c>
      <c r="AQ464" s="153">
        <v>0</v>
      </c>
      <c r="AR464" s="153">
        <v>0</v>
      </c>
      <c r="AS464" s="153">
        <v>4</v>
      </c>
      <c r="AT464" s="153">
        <v>2</v>
      </c>
      <c r="AU464" s="153">
        <v>50</v>
      </c>
      <c r="AV464" s="153">
        <v>0</v>
      </c>
      <c r="AW464" s="153">
        <v>0</v>
      </c>
      <c r="AX464" s="153">
        <v>0</v>
      </c>
      <c r="AY464" s="153">
        <v>250000000</v>
      </c>
      <c r="AZ464" s="153">
        <v>192751744</v>
      </c>
      <c r="BA464" s="153" t="s">
        <v>8391</v>
      </c>
      <c r="BB464" s="153">
        <v>0</v>
      </c>
      <c r="BC464" s="153">
        <v>0</v>
      </c>
      <c r="BD464" s="153">
        <v>0</v>
      </c>
      <c r="BE464" s="153">
        <v>455000000</v>
      </c>
      <c r="BF464" s="153">
        <v>224459000</v>
      </c>
      <c r="BG464" s="153" t="s">
        <v>8392</v>
      </c>
      <c r="BH464" s="155">
        <v>500000000</v>
      </c>
      <c r="BI464" s="153">
        <v>0</v>
      </c>
      <c r="BJ464" s="153">
        <v>0</v>
      </c>
    </row>
    <row r="465" spans="1:62">
      <c r="A465" s="152">
        <v>4050065308</v>
      </c>
      <c r="B465" s="153">
        <v>6</v>
      </c>
      <c r="C465" s="153" t="s">
        <v>8225</v>
      </c>
      <c r="D465" s="153" t="s">
        <v>8226</v>
      </c>
      <c r="E465" s="153">
        <v>2023</v>
      </c>
      <c r="F465" s="153" t="s">
        <v>7102</v>
      </c>
      <c r="G465" s="153" t="s">
        <v>7103</v>
      </c>
      <c r="H465" s="153">
        <v>2</v>
      </c>
      <c r="I465" s="153" t="s">
        <v>7104</v>
      </c>
      <c r="J465" s="153">
        <v>7</v>
      </c>
      <c r="K465" s="153" t="s">
        <v>14</v>
      </c>
      <c r="L465" s="153" t="s">
        <v>14</v>
      </c>
      <c r="M465" s="153">
        <v>199</v>
      </c>
      <c r="N465" s="153" t="s">
        <v>7105</v>
      </c>
      <c r="O465" s="153">
        <v>3</v>
      </c>
      <c r="P465" s="153" t="s">
        <v>7231</v>
      </c>
      <c r="Q465" s="153">
        <v>48</v>
      </c>
      <c r="R465" s="153" t="s">
        <v>2779</v>
      </c>
      <c r="S465" s="153">
        <v>1831</v>
      </c>
      <c r="T465" s="153" t="s">
        <v>8389</v>
      </c>
      <c r="U465" s="153">
        <v>8</v>
      </c>
      <c r="V465" s="153">
        <v>2</v>
      </c>
      <c r="W465" s="154">
        <v>18312</v>
      </c>
      <c r="X465" s="153" t="s">
        <v>8393</v>
      </c>
      <c r="Y465" s="153">
        <v>1</v>
      </c>
      <c r="Z465" s="153" t="s">
        <v>229</v>
      </c>
      <c r="AA465" s="153">
        <v>1</v>
      </c>
      <c r="AB465" s="153" t="s">
        <v>7107</v>
      </c>
      <c r="AC465" s="153">
        <v>1</v>
      </c>
      <c r="AD465" s="153">
        <v>0</v>
      </c>
      <c r="AE465" s="153">
        <v>0</v>
      </c>
      <c r="AF465" s="153">
        <v>0</v>
      </c>
      <c r="AG465" s="153">
        <v>0</v>
      </c>
      <c r="AH465" s="153">
        <v>0</v>
      </c>
      <c r="AI465" s="153">
        <v>0</v>
      </c>
      <c r="AJ465" s="153">
        <v>1</v>
      </c>
      <c r="AK465" s="153">
        <v>1</v>
      </c>
      <c r="AL465" s="153">
        <v>100</v>
      </c>
      <c r="AM465" s="153">
        <v>1</v>
      </c>
      <c r="AN465" s="153">
        <v>0</v>
      </c>
      <c r="AO465" s="153">
        <v>0</v>
      </c>
      <c r="AP465" s="154">
        <v>0</v>
      </c>
      <c r="AQ465" s="153">
        <v>0</v>
      </c>
      <c r="AR465" s="153">
        <v>0</v>
      </c>
      <c r="AS465" s="153">
        <v>2</v>
      </c>
      <c r="AT465" s="153">
        <v>1</v>
      </c>
      <c r="AU465" s="153">
        <v>50</v>
      </c>
      <c r="AV465" s="153">
        <v>0</v>
      </c>
      <c r="AW465" s="153">
        <v>0</v>
      </c>
      <c r="AX465" s="153">
        <v>0</v>
      </c>
      <c r="AY465" s="153">
        <v>0</v>
      </c>
      <c r="AZ465" s="153">
        <v>0</v>
      </c>
      <c r="BA465" s="153">
        <v>0</v>
      </c>
      <c r="BB465" s="153">
        <v>300000000</v>
      </c>
      <c r="BC465" s="153">
        <v>300000000</v>
      </c>
      <c r="BD465" s="153">
        <v>100</v>
      </c>
      <c r="BE465" s="153">
        <v>300000000</v>
      </c>
      <c r="BF465" s="153">
        <v>0</v>
      </c>
      <c r="BG465" s="153">
        <v>0</v>
      </c>
      <c r="BH465" s="155">
        <v>0</v>
      </c>
      <c r="BI465" s="153">
        <v>0</v>
      </c>
      <c r="BJ465" s="153">
        <v>0</v>
      </c>
    </row>
    <row r="466" spans="1:62">
      <c r="A466" s="152">
        <v>4050065308</v>
      </c>
      <c r="B466" s="153">
        <v>6</v>
      </c>
      <c r="C466" s="153" t="s">
        <v>8225</v>
      </c>
      <c r="D466" s="153" t="s">
        <v>8226</v>
      </c>
      <c r="E466" s="153">
        <v>2023</v>
      </c>
      <c r="F466" s="153" t="s">
        <v>7102</v>
      </c>
      <c r="G466" s="153" t="s">
        <v>7103</v>
      </c>
      <c r="H466" s="153">
        <v>2</v>
      </c>
      <c r="I466" s="153" t="s">
        <v>7104</v>
      </c>
      <c r="J466" s="153">
        <v>7</v>
      </c>
      <c r="K466" s="153" t="s">
        <v>14</v>
      </c>
      <c r="L466" s="153" t="s">
        <v>14</v>
      </c>
      <c r="M466" s="153">
        <v>199</v>
      </c>
      <c r="N466" s="153" t="s">
        <v>7105</v>
      </c>
      <c r="O466" s="153">
        <v>3</v>
      </c>
      <c r="P466" s="153" t="s">
        <v>7231</v>
      </c>
      <c r="Q466" s="153">
        <v>48</v>
      </c>
      <c r="R466" s="153" t="s">
        <v>2779</v>
      </c>
      <c r="S466" s="153">
        <v>1831</v>
      </c>
      <c r="T466" s="153" t="s">
        <v>8389</v>
      </c>
      <c r="U466" s="153">
        <v>8</v>
      </c>
      <c r="V466" s="153">
        <v>3</v>
      </c>
      <c r="W466" s="154">
        <v>18313</v>
      </c>
      <c r="X466" s="153" t="s">
        <v>8394</v>
      </c>
      <c r="Y466" s="153">
        <v>1</v>
      </c>
      <c r="Z466" s="153" t="s">
        <v>229</v>
      </c>
      <c r="AA466" s="153">
        <v>1</v>
      </c>
      <c r="AB466" s="153" t="s">
        <v>7107</v>
      </c>
      <c r="AC466" s="153">
        <v>1</v>
      </c>
      <c r="AD466" s="153">
        <v>0</v>
      </c>
      <c r="AE466" s="153">
        <v>0</v>
      </c>
      <c r="AF466" s="153">
        <v>0</v>
      </c>
      <c r="AG466" s="153">
        <v>0</v>
      </c>
      <c r="AH466" s="153">
        <v>0</v>
      </c>
      <c r="AI466" s="153">
        <v>0</v>
      </c>
      <c r="AJ466" s="153">
        <v>1</v>
      </c>
      <c r="AK466" s="153">
        <v>1</v>
      </c>
      <c r="AL466" s="153">
        <v>100</v>
      </c>
      <c r="AM466" s="153">
        <v>1</v>
      </c>
      <c r="AN466" s="153">
        <v>0</v>
      </c>
      <c r="AO466" s="153">
        <v>0</v>
      </c>
      <c r="AP466" s="154">
        <v>0</v>
      </c>
      <c r="AQ466" s="153">
        <v>0</v>
      </c>
      <c r="AR466" s="153">
        <v>0</v>
      </c>
      <c r="AS466" s="153">
        <v>2</v>
      </c>
      <c r="AT466" s="153">
        <v>1</v>
      </c>
      <c r="AU466" s="153">
        <v>50</v>
      </c>
      <c r="AV466" s="153">
        <v>0</v>
      </c>
      <c r="AW466" s="153">
        <v>0</v>
      </c>
      <c r="AX466" s="153">
        <v>0</v>
      </c>
      <c r="AY466" s="153">
        <v>0</v>
      </c>
      <c r="AZ466" s="153">
        <v>0</v>
      </c>
      <c r="BA466" s="153">
        <v>0</v>
      </c>
      <c r="BB466" s="153">
        <v>250000000</v>
      </c>
      <c r="BC466" s="153">
        <v>250000000</v>
      </c>
      <c r="BD466" s="153">
        <v>100</v>
      </c>
      <c r="BE466" s="153">
        <v>383000000</v>
      </c>
      <c r="BF466" s="153">
        <v>0</v>
      </c>
      <c r="BG466" s="153">
        <v>0</v>
      </c>
      <c r="BH466" s="155">
        <v>0</v>
      </c>
      <c r="BI466" s="153">
        <v>0</v>
      </c>
      <c r="BJ466" s="153">
        <v>0</v>
      </c>
    </row>
    <row r="467" spans="1:62">
      <c r="A467" s="152">
        <v>4050065308</v>
      </c>
      <c r="B467" s="153">
        <v>6</v>
      </c>
      <c r="C467" s="153" t="s">
        <v>8225</v>
      </c>
      <c r="D467" s="153" t="s">
        <v>8226</v>
      </c>
      <c r="E467" s="153">
        <v>2023</v>
      </c>
      <c r="F467" s="153" t="s">
        <v>7102</v>
      </c>
      <c r="G467" s="153" t="s">
        <v>7103</v>
      </c>
      <c r="H467" s="153">
        <v>2</v>
      </c>
      <c r="I467" s="153" t="s">
        <v>7104</v>
      </c>
      <c r="J467" s="153">
        <v>7</v>
      </c>
      <c r="K467" s="153" t="s">
        <v>14</v>
      </c>
      <c r="L467" s="153" t="s">
        <v>14</v>
      </c>
      <c r="M467" s="153">
        <v>199</v>
      </c>
      <c r="N467" s="153" t="s">
        <v>7105</v>
      </c>
      <c r="O467" s="153">
        <v>3</v>
      </c>
      <c r="P467" s="153" t="s">
        <v>7231</v>
      </c>
      <c r="Q467" s="153">
        <v>48</v>
      </c>
      <c r="R467" s="153" t="s">
        <v>2779</v>
      </c>
      <c r="S467" s="153">
        <v>1831</v>
      </c>
      <c r="T467" s="153" t="s">
        <v>8389</v>
      </c>
      <c r="U467" s="153">
        <v>8</v>
      </c>
      <c r="V467" s="153">
        <v>4</v>
      </c>
      <c r="W467" s="154">
        <v>18314</v>
      </c>
      <c r="X467" s="153" t="s">
        <v>8395</v>
      </c>
      <c r="Y467" s="153">
        <v>1</v>
      </c>
      <c r="Z467" s="153" t="s">
        <v>229</v>
      </c>
      <c r="AA467" s="153">
        <v>1</v>
      </c>
      <c r="AB467" s="153" t="s">
        <v>7107</v>
      </c>
      <c r="AC467" s="153">
        <v>1</v>
      </c>
      <c r="AD467" s="153">
        <v>0</v>
      </c>
      <c r="AE467" s="153">
        <v>0</v>
      </c>
      <c r="AF467" s="153">
        <v>0</v>
      </c>
      <c r="AG467" s="153">
        <v>0</v>
      </c>
      <c r="AH467" s="153">
        <v>0</v>
      </c>
      <c r="AI467" s="153">
        <v>0</v>
      </c>
      <c r="AJ467" s="153">
        <v>1</v>
      </c>
      <c r="AK467" s="153">
        <v>1</v>
      </c>
      <c r="AL467" s="153">
        <v>100</v>
      </c>
      <c r="AM467" s="153">
        <v>1</v>
      </c>
      <c r="AN467" s="153">
        <v>0</v>
      </c>
      <c r="AO467" s="153">
        <v>0</v>
      </c>
      <c r="AP467" s="154">
        <v>0</v>
      </c>
      <c r="AQ467" s="153">
        <v>0</v>
      </c>
      <c r="AR467" s="153">
        <v>0</v>
      </c>
      <c r="AS467" s="153">
        <v>2</v>
      </c>
      <c r="AT467" s="153">
        <v>1</v>
      </c>
      <c r="AU467" s="153">
        <v>50</v>
      </c>
      <c r="AV467" s="153">
        <v>0</v>
      </c>
      <c r="AW467" s="153">
        <v>0</v>
      </c>
      <c r="AX467" s="153">
        <v>0</v>
      </c>
      <c r="AY467" s="153">
        <v>0</v>
      </c>
      <c r="AZ467" s="153">
        <v>0</v>
      </c>
      <c r="BA467" s="153">
        <v>0</v>
      </c>
      <c r="BB467" s="153">
        <v>550000000</v>
      </c>
      <c r="BC467" s="153">
        <v>544329639</v>
      </c>
      <c r="BD467" s="153" t="s">
        <v>8044</v>
      </c>
      <c r="BE467" s="153">
        <v>915000000</v>
      </c>
      <c r="BF467" s="153">
        <v>0</v>
      </c>
      <c r="BG467" s="153">
        <v>0</v>
      </c>
      <c r="BH467" s="155">
        <v>0</v>
      </c>
      <c r="BI467" s="153">
        <v>0</v>
      </c>
      <c r="BJ467" s="153">
        <v>0</v>
      </c>
    </row>
    <row r="468" spans="1:62">
      <c r="A468" s="152">
        <v>4050065308</v>
      </c>
      <c r="B468" s="153">
        <v>6</v>
      </c>
      <c r="C468" s="153" t="s">
        <v>8225</v>
      </c>
      <c r="D468" s="153" t="s">
        <v>8226</v>
      </c>
      <c r="E468" s="153">
        <v>2023</v>
      </c>
      <c r="F468" s="153" t="s">
        <v>7102</v>
      </c>
      <c r="G468" s="153" t="s">
        <v>7103</v>
      </c>
      <c r="H468" s="153">
        <v>2</v>
      </c>
      <c r="I468" s="153" t="s">
        <v>7104</v>
      </c>
      <c r="J468" s="153">
        <v>7</v>
      </c>
      <c r="K468" s="153" t="s">
        <v>14</v>
      </c>
      <c r="L468" s="153" t="s">
        <v>14</v>
      </c>
      <c r="M468" s="153">
        <v>199</v>
      </c>
      <c r="N468" s="153" t="s">
        <v>7105</v>
      </c>
      <c r="O468" s="153">
        <v>3</v>
      </c>
      <c r="P468" s="153" t="s">
        <v>7231</v>
      </c>
      <c r="Q468" s="153">
        <v>48</v>
      </c>
      <c r="R468" s="153" t="s">
        <v>2779</v>
      </c>
      <c r="S468" s="153">
        <v>1833</v>
      </c>
      <c r="T468" s="153" t="s">
        <v>8396</v>
      </c>
      <c r="U468" s="153">
        <v>9</v>
      </c>
      <c r="V468" s="153">
        <v>1</v>
      </c>
      <c r="W468" s="154">
        <v>18331</v>
      </c>
      <c r="X468" s="153" t="s">
        <v>8397</v>
      </c>
      <c r="Y468" s="153">
        <v>1</v>
      </c>
      <c r="Z468" s="153" t="s">
        <v>229</v>
      </c>
      <c r="AA468" s="153">
        <v>1</v>
      </c>
      <c r="AB468" s="153" t="s">
        <v>7107</v>
      </c>
      <c r="AC468" s="153">
        <v>1</v>
      </c>
      <c r="AD468" s="153">
        <v>0</v>
      </c>
      <c r="AE468" s="153">
        <v>0</v>
      </c>
      <c r="AF468" s="153">
        <v>0</v>
      </c>
      <c r="AG468" s="153">
        <v>4918</v>
      </c>
      <c r="AH468" s="153">
        <v>4918</v>
      </c>
      <c r="AI468" s="153">
        <v>100</v>
      </c>
      <c r="AJ468" s="153">
        <v>4918</v>
      </c>
      <c r="AK468" s="153">
        <v>4918</v>
      </c>
      <c r="AL468" s="153">
        <v>100</v>
      </c>
      <c r="AM468" s="153">
        <v>5000</v>
      </c>
      <c r="AN468" s="153">
        <v>5000</v>
      </c>
      <c r="AO468" s="153">
        <v>100</v>
      </c>
      <c r="AP468" s="154">
        <v>5164</v>
      </c>
      <c r="AQ468" s="153">
        <v>0</v>
      </c>
      <c r="AR468" s="153">
        <v>0</v>
      </c>
      <c r="AS468" s="153">
        <v>20000</v>
      </c>
      <c r="AT468" s="153">
        <v>14836</v>
      </c>
      <c r="AU468" s="153" t="s">
        <v>8398</v>
      </c>
      <c r="AV468" s="153">
        <v>0</v>
      </c>
      <c r="AW468" s="153">
        <v>0</v>
      </c>
      <c r="AX468" s="153">
        <v>0</v>
      </c>
      <c r="AY468" s="153">
        <v>300000000</v>
      </c>
      <c r="AZ468" s="153">
        <v>300000000</v>
      </c>
      <c r="BA468" s="153">
        <v>100</v>
      </c>
      <c r="BB468" s="153">
        <v>300000000</v>
      </c>
      <c r="BC468" s="153">
        <v>300000000</v>
      </c>
      <c r="BD468" s="153">
        <v>100</v>
      </c>
      <c r="BE468" s="153">
        <v>300000000</v>
      </c>
      <c r="BF468" s="153">
        <v>300000000</v>
      </c>
      <c r="BG468" s="153">
        <v>100</v>
      </c>
      <c r="BH468" s="155">
        <v>315000000</v>
      </c>
      <c r="BI468" s="153">
        <v>0</v>
      </c>
      <c r="BJ468" s="153">
        <v>0</v>
      </c>
    </row>
    <row r="469" spans="1:62">
      <c r="A469" s="152">
        <v>4050065308</v>
      </c>
      <c r="B469" s="153">
        <v>6</v>
      </c>
      <c r="C469" s="153" t="s">
        <v>8225</v>
      </c>
      <c r="D469" s="153" t="s">
        <v>8226</v>
      </c>
      <c r="E469" s="153">
        <v>2023</v>
      </c>
      <c r="F469" s="153" t="s">
        <v>7102</v>
      </c>
      <c r="G469" s="153" t="s">
        <v>7103</v>
      </c>
      <c r="H469" s="153">
        <v>2</v>
      </c>
      <c r="I469" s="153" t="s">
        <v>7104</v>
      </c>
      <c r="J469" s="153">
        <v>7</v>
      </c>
      <c r="K469" s="153" t="s">
        <v>14</v>
      </c>
      <c r="L469" s="153" t="s">
        <v>14</v>
      </c>
      <c r="M469" s="153">
        <v>199</v>
      </c>
      <c r="N469" s="153" t="s">
        <v>7105</v>
      </c>
      <c r="O469" s="153">
        <v>3</v>
      </c>
      <c r="P469" s="153" t="s">
        <v>7231</v>
      </c>
      <c r="Q469" s="153">
        <v>48</v>
      </c>
      <c r="R469" s="153" t="s">
        <v>2779</v>
      </c>
      <c r="S469" s="153">
        <v>1833</v>
      </c>
      <c r="T469" s="153" t="s">
        <v>8396</v>
      </c>
      <c r="U469" s="153">
        <v>9</v>
      </c>
      <c r="V469" s="153">
        <v>2</v>
      </c>
      <c r="W469" s="154">
        <v>18332</v>
      </c>
      <c r="X469" s="153" t="s">
        <v>8399</v>
      </c>
      <c r="Y469" s="153">
        <v>1</v>
      </c>
      <c r="Z469" s="153" t="s">
        <v>229</v>
      </c>
      <c r="AA469" s="153">
        <v>1</v>
      </c>
      <c r="AB469" s="153" t="s">
        <v>7107</v>
      </c>
      <c r="AC469" s="153">
        <v>1</v>
      </c>
      <c r="AD469" s="153">
        <v>0</v>
      </c>
      <c r="AE469" s="153">
        <v>0</v>
      </c>
      <c r="AF469" s="153">
        <v>0</v>
      </c>
      <c r="AG469" s="153">
        <v>2920</v>
      </c>
      <c r="AH469" s="153">
        <v>2920</v>
      </c>
      <c r="AI469" s="153">
        <v>100</v>
      </c>
      <c r="AJ469" s="153">
        <v>2920</v>
      </c>
      <c r="AK469" s="153">
        <v>2929</v>
      </c>
      <c r="AL469" s="153" t="s">
        <v>8400</v>
      </c>
      <c r="AM469" s="153">
        <v>3240</v>
      </c>
      <c r="AN469" s="153">
        <v>3240</v>
      </c>
      <c r="AO469" s="153">
        <v>100</v>
      </c>
      <c r="AP469" s="154">
        <v>2920</v>
      </c>
      <c r="AQ469" s="153">
        <v>0</v>
      </c>
      <c r="AR469" s="153">
        <v>0</v>
      </c>
      <c r="AS469" s="153">
        <v>12000</v>
      </c>
      <c r="AT469" s="153">
        <v>9089</v>
      </c>
      <c r="AU469" s="153" t="s">
        <v>8401</v>
      </c>
      <c r="AV469" s="153">
        <v>0</v>
      </c>
      <c r="AW469" s="153">
        <v>0</v>
      </c>
      <c r="AX469" s="153">
        <v>0</v>
      </c>
      <c r="AY469" s="153">
        <v>200000000</v>
      </c>
      <c r="AZ469" s="153">
        <v>200000000</v>
      </c>
      <c r="BA469" s="153">
        <v>100</v>
      </c>
      <c r="BB469" s="153">
        <v>200000000</v>
      </c>
      <c r="BC469" s="153">
        <v>200000000</v>
      </c>
      <c r="BD469" s="153">
        <v>100</v>
      </c>
      <c r="BE469" s="153">
        <v>220000000</v>
      </c>
      <c r="BF469" s="153">
        <v>220000000</v>
      </c>
      <c r="BG469" s="153">
        <v>100</v>
      </c>
      <c r="BH469" s="155">
        <v>200000000</v>
      </c>
      <c r="BI469" s="153">
        <v>0</v>
      </c>
      <c r="BJ469" s="153">
        <v>0</v>
      </c>
    </row>
    <row r="470" spans="1:62">
      <c r="A470" s="152">
        <v>4050065308</v>
      </c>
      <c r="B470" s="153">
        <v>6</v>
      </c>
      <c r="C470" s="153" t="s">
        <v>8225</v>
      </c>
      <c r="D470" s="153" t="s">
        <v>8226</v>
      </c>
      <c r="E470" s="153">
        <v>2023</v>
      </c>
      <c r="F470" s="153" t="s">
        <v>7102</v>
      </c>
      <c r="G470" s="153" t="s">
        <v>7103</v>
      </c>
      <c r="H470" s="153">
        <v>2</v>
      </c>
      <c r="I470" s="153" t="s">
        <v>7104</v>
      </c>
      <c r="J470" s="153">
        <v>7</v>
      </c>
      <c r="K470" s="153" t="s">
        <v>14</v>
      </c>
      <c r="L470" s="153" t="s">
        <v>14</v>
      </c>
      <c r="M470" s="153">
        <v>199</v>
      </c>
      <c r="N470" s="153" t="s">
        <v>7105</v>
      </c>
      <c r="O470" s="153">
        <v>3</v>
      </c>
      <c r="P470" s="153" t="s">
        <v>7231</v>
      </c>
      <c r="Q470" s="153">
        <v>48</v>
      </c>
      <c r="R470" s="153" t="s">
        <v>2779</v>
      </c>
      <c r="S470" s="153">
        <v>1833</v>
      </c>
      <c r="T470" s="153" t="s">
        <v>8396</v>
      </c>
      <c r="U470" s="153">
        <v>9</v>
      </c>
      <c r="V470" s="153">
        <v>3</v>
      </c>
      <c r="W470" s="154">
        <v>18333</v>
      </c>
      <c r="X470" s="153" t="s">
        <v>8402</v>
      </c>
      <c r="Y470" s="153">
        <v>1</v>
      </c>
      <c r="Z470" s="153" t="s">
        <v>229</v>
      </c>
      <c r="AA470" s="153">
        <v>1</v>
      </c>
      <c r="AB470" s="153" t="s">
        <v>7107</v>
      </c>
      <c r="AC470" s="153">
        <v>1</v>
      </c>
      <c r="AD470" s="153">
        <v>0</v>
      </c>
      <c r="AE470" s="153">
        <v>0</v>
      </c>
      <c r="AF470" s="153">
        <v>0</v>
      </c>
      <c r="AG470" s="153">
        <v>0</v>
      </c>
      <c r="AH470" s="153">
        <v>0</v>
      </c>
      <c r="AI470" s="153">
        <v>0</v>
      </c>
      <c r="AJ470" s="153">
        <v>14</v>
      </c>
      <c r="AK470" s="153">
        <v>14</v>
      </c>
      <c r="AL470" s="153">
        <v>100</v>
      </c>
      <c r="AM470" s="153">
        <v>15</v>
      </c>
      <c r="AN470" s="153">
        <v>15</v>
      </c>
      <c r="AO470" s="153">
        <v>100</v>
      </c>
      <c r="AP470" s="154">
        <v>0</v>
      </c>
      <c r="AQ470" s="153">
        <v>0</v>
      </c>
      <c r="AR470" s="153">
        <v>0</v>
      </c>
      <c r="AS470" s="153">
        <v>29</v>
      </c>
      <c r="AT470" s="153">
        <v>29</v>
      </c>
      <c r="AU470" s="153">
        <v>100</v>
      </c>
      <c r="AV470" s="153">
        <v>0</v>
      </c>
      <c r="AW470" s="153">
        <v>0</v>
      </c>
      <c r="AX470" s="153">
        <v>0</v>
      </c>
      <c r="AY470" s="153">
        <v>0</v>
      </c>
      <c r="AZ470" s="153">
        <v>0</v>
      </c>
      <c r="BA470" s="153">
        <v>0</v>
      </c>
      <c r="BB470" s="153">
        <v>299603333</v>
      </c>
      <c r="BC470" s="153">
        <v>299603333</v>
      </c>
      <c r="BD470" s="153">
        <v>100</v>
      </c>
      <c r="BE470" s="153">
        <v>300000000</v>
      </c>
      <c r="BF470" s="153">
        <v>300000000</v>
      </c>
      <c r="BG470" s="153">
        <v>100</v>
      </c>
      <c r="BH470" s="155">
        <v>0</v>
      </c>
      <c r="BI470" s="153">
        <v>0</v>
      </c>
      <c r="BJ470" s="153">
        <v>0</v>
      </c>
    </row>
    <row r="471" spans="1:62">
      <c r="A471" s="152">
        <v>4050065308</v>
      </c>
      <c r="B471" s="153">
        <v>6</v>
      </c>
      <c r="C471" s="153" t="s">
        <v>8225</v>
      </c>
      <c r="D471" s="153" t="s">
        <v>8226</v>
      </c>
      <c r="E471" s="153">
        <v>2023</v>
      </c>
      <c r="F471" s="153" t="s">
        <v>7102</v>
      </c>
      <c r="G471" s="153" t="s">
        <v>7103</v>
      </c>
      <c r="H471" s="153">
        <v>2</v>
      </c>
      <c r="I471" s="153" t="s">
        <v>7104</v>
      </c>
      <c r="J471" s="153">
        <v>7</v>
      </c>
      <c r="K471" s="153" t="s">
        <v>14</v>
      </c>
      <c r="L471" s="153" t="s">
        <v>14</v>
      </c>
      <c r="M471" s="153">
        <v>199</v>
      </c>
      <c r="N471" s="153" t="s">
        <v>7105</v>
      </c>
      <c r="O471" s="153">
        <v>3</v>
      </c>
      <c r="P471" s="153" t="s">
        <v>7231</v>
      </c>
      <c r="Q471" s="153">
        <v>48</v>
      </c>
      <c r="R471" s="153" t="s">
        <v>2779</v>
      </c>
      <c r="S471" s="153">
        <v>1833</v>
      </c>
      <c r="T471" s="153" t="s">
        <v>8396</v>
      </c>
      <c r="U471" s="153">
        <v>9</v>
      </c>
      <c r="V471" s="153">
        <v>4</v>
      </c>
      <c r="W471" s="154">
        <v>18334</v>
      </c>
      <c r="X471" s="153" t="s">
        <v>8403</v>
      </c>
      <c r="Y471" s="153">
        <v>1</v>
      </c>
      <c r="Z471" s="153" t="s">
        <v>229</v>
      </c>
      <c r="AA471" s="153">
        <v>1</v>
      </c>
      <c r="AB471" s="153" t="s">
        <v>7107</v>
      </c>
      <c r="AC471" s="153">
        <v>1</v>
      </c>
      <c r="AD471" s="153">
        <v>0</v>
      </c>
      <c r="AE471" s="153">
        <v>0</v>
      </c>
      <c r="AF471" s="153">
        <v>0</v>
      </c>
      <c r="AG471" s="153">
        <v>0</v>
      </c>
      <c r="AH471" s="153">
        <v>0</v>
      </c>
      <c r="AI471" s="153">
        <v>0</v>
      </c>
      <c r="AJ471" s="153">
        <v>1</v>
      </c>
      <c r="AK471" s="153">
        <v>1</v>
      </c>
      <c r="AL471" s="153">
        <v>100</v>
      </c>
      <c r="AM471" s="153">
        <v>1</v>
      </c>
      <c r="AN471" s="153">
        <v>1</v>
      </c>
      <c r="AO471" s="153">
        <v>100</v>
      </c>
      <c r="AP471" s="154">
        <v>0</v>
      </c>
      <c r="AQ471" s="153">
        <v>0</v>
      </c>
      <c r="AR471" s="153">
        <v>0</v>
      </c>
      <c r="AS471" s="153">
        <v>2</v>
      </c>
      <c r="AT471" s="153">
        <v>2</v>
      </c>
      <c r="AU471" s="153">
        <v>100</v>
      </c>
      <c r="AV471" s="153">
        <v>0</v>
      </c>
      <c r="AW471" s="153">
        <v>0</v>
      </c>
      <c r="AX471" s="153">
        <v>0</v>
      </c>
      <c r="AY471" s="153">
        <v>0</v>
      </c>
      <c r="AZ471" s="153">
        <v>0</v>
      </c>
      <c r="BA471" s="153">
        <v>0</v>
      </c>
      <c r="BB471" s="153">
        <v>200000000</v>
      </c>
      <c r="BC471" s="153">
        <v>200000000</v>
      </c>
      <c r="BD471" s="153">
        <v>100</v>
      </c>
      <c r="BE471" s="153">
        <v>200000000</v>
      </c>
      <c r="BF471" s="153">
        <v>200000000</v>
      </c>
      <c r="BG471" s="153">
        <v>100</v>
      </c>
      <c r="BH471" s="155">
        <v>0</v>
      </c>
      <c r="BI471" s="153">
        <v>0</v>
      </c>
      <c r="BJ471" s="153">
        <v>0</v>
      </c>
    </row>
    <row r="472" spans="1:62">
      <c r="A472" s="152">
        <v>4050065308</v>
      </c>
      <c r="B472" s="153">
        <v>6</v>
      </c>
      <c r="C472" s="153" t="s">
        <v>8225</v>
      </c>
      <c r="D472" s="153" t="s">
        <v>8226</v>
      </c>
      <c r="E472" s="153">
        <v>2023</v>
      </c>
      <c r="F472" s="153" t="s">
        <v>7102</v>
      </c>
      <c r="G472" s="153" t="s">
        <v>7103</v>
      </c>
      <c r="H472" s="153">
        <v>2</v>
      </c>
      <c r="I472" s="153" t="s">
        <v>7104</v>
      </c>
      <c r="J472" s="153">
        <v>7</v>
      </c>
      <c r="K472" s="153" t="s">
        <v>14</v>
      </c>
      <c r="L472" s="153" t="s">
        <v>14</v>
      </c>
      <c r="M472" s="153">
        <v>199</v>
      </c>
      <c r="N472" s="153" t="s">
        <v>7105</v>
      </c>
      <c r="O472" s="153">
        <v>3</v>
      </c>
      <c r="P472" s="153" t="s">
        <v>7231</v>
      </c>
      <c r="Q472" s="153">
        <v>48</v>
      </c>
      <c r="R472" s="153" t="s">
        <v>2779</v>
      </c>
      <c r="S472" s="153">
        <v>2222</v>
      </c>
      <c r="T472" s="153" t="s">
        <v>4558</v>
      </c>
      <c r="U472" s="153">
        <v>2</v>
      </c>
      <c r="V472" s="153">
        <v>1</v>
      </c>
      <c r="W472" s="154">
        <v>22221</v>
      </c>
      <c r="X472" s="153" t="s">
        <v>8404</v>
      </c>
      <c r="Y472" s="153">
        <v>1</v>
      </c>
      <c r="Z472" s="153" t="s">
        <v>229</v>
      </c>
      <c r="AA472" s="153">
        <v>1</v>
      </c>
      <c r="AB472" s="153" t="s">
        <v>7107</v>
      </c>
      <c r="AC472" s="153">
        <v>1</v>
      </c>
      <c r="AD472" s="153">
        <v>0</v>
      </c>
      <c r="AE472" s="153">
        <v>0</v>
      </c>
      <c r="AF472" s="153">
        <v>0</v>
      </c>
      <c r="AG472" s="153">
        <v>0</v>
      </c>
      <c r="AH472" s="153">
        <v>0</v>
      </c>
      <c r="AI472" s="153">
        <v>0</v>
      </c>
      <c r="AJ472" s="153">
        <v>0</v>
      </c>
      <c r="AK472" s="153">
        <v>0</v>
      </c>
      <c r="AL472" s="153">
        <v>0</v>
      </c>
      <c r="AM472" s="153">
        <v>1</v>
      </c>
      <c r="AN472" s="153">
        <v>1</v>
      </c>
      <c r="AO472" s="153">
        <v>100</v>
      </c>
      <c r="AP472" s="154">
        <v>0</v>
      </c>
      <c r="AQ472" s="153">
        <v>0</v>
      </c>
      <c r="AR472" s="153">
        <v>0</v>
      </c>
      <c r="AS472" s="153">
        <v>1</v>
      </c>
      <c r="AT472" s="153">
        <v>1</v>
      </c>
      <c r="AU472" s="153">
        <v>100</v>
      </c>
      <c r="AV472" s="153">
        <v>0</v>
      </c>
      <c r="AW472" s="153">
        <v>0</v>
      </c>
      <c r="AX472" s="153">
        <v>0</v>
      </c>
      <c r="AY472" s="153">
        <v>0</v>
      </c>
      <c r="AZ472" s="153">
        <v>0</v>
      </c>
      <c r="BA472" s="153">
        <v>0</v>
      </c>
      <c r="BB472" s="153">
        <v>0</v>
      </c>
      <c r="BC472" s="153">
        <v>0</v>
      </c>
      <c r="BD472" s="153">
        <v>0</v>
      </c>
      <c r="BE472" s="153">
        <v>670000000</v>
      </c>
      <c r="BF472" s="153">
        <v>669883900</v>
      </c>
      <c r="BG472" s="153" t="s">
        <v>7316</v>
      </c>
      <c r="BH472" s="155">
        <v>0</v>
      </c>
      <c r="BI472" s="153">
        <v>0</v>
      </c>
      <c r="BJ472" s="153">
        <v>0</v>
      </c>
    </row>
    <row r="473" spans="1:62">
      <c r="A473" s="152">
        <v>4050065308</v>
      </c>
      <c r="B473" s="153">
        <v>6</v>
      </c>
      <c r="C473" s="153" t="s">
        <v>8225</v>
      </c>
      <c r="D473" s="153" t="s">
        <v>8226</v>
      </c>
      <c r="E473" s="153">
        <v>2023</v>
      </c>
      <c r="F473" s="153" t="s">
        <v>7102</v>
      </c>
      <c r="G473" s="153" t="s">
        <v>7103</v>
      </c>
      <c r="H473" s="153">
        <v>2</v>
      </c>
      <c r="I473" s="153" t="s">
        <v>7104</v>
      </c>
      <c r="J473" s="153">
        <v>7</v>
      </c>
      <c r="K473" s="153" t="s">
        <v>14</v>
      </c>
      <c r="L473" s="153" t="s">
        <v>14</v>
      </c>
      <c r="M473" s="153">
        <v>199</v>
      </c>
      <c r="N473" s="153" t="s">
        <v>7105</v>
      </c>
      <c r="O473" s="153">
        <v>4</v>
      </c>
      <c r="P473" s="153" t="s">
        <v>7258</v>
      </c>
      <c r="Q473" s="153">
        <v>49</v>
      </c>
      <c r="R473" s="153" t="s">
        <v>2811</v>
      </c>
      <c r="S473" s="153">
        <v>1828</v>
      </c>
      <c r="T473" s="153" t="s">
        <v>8405</v>
      </c>
      <c r="U473" s="153">
        <v>9</v>
      </c>
      <c r="V473" s="153">
        <v>1</v>
      </c>
      <c r="W473" s="154">
        <v>18281</v>
      </c>
      <c r="X473" s="153" t="s">
        <v>8406</v>
      </c>
      <c r="Y473" s="153">
        <v>1</v>
      </c>
      <c r="Z473" s="153" t="s">
        <v>229</v>
      </c>
      <c r="AA473" s="153">
        <v>1</v>
      </c>
      <c r="AB473" s="153" t="s">
        <v>7107</v>
      </c>
      <c r="AC473" s="153">
        <v>1</v>
      </c>
      <c r="AD473" s="153">
        <v>0</v>
      </c>
      <c r="AE473" s="153">
        <v>0</v>
      </c>
      <c r="AF473" s="153">
        <v>0</v>
      </c>
      <c r="AG473" s="153">
        <v>750</v>
      </c>
      <c r="AH473" s="153">
        <v>2398</v>
      </c>
      <c r="AI473" s="153" t="s">
        <v>8407</v>
      </c>
      <c r="AJ473" s="153">
        <v>548</v>
      </c>
      <c r="AK473" s="153">
        <v>1125</v>
      </c>
      <c r="AL473" s="153" t="s">
        <v>8408</v>
      </c>
      <c r="AM473" s="153">
        <v>1049</v>
      </c>
      <c r="AN473" s="153">
        <v>19461</v>
      </c>
      <c r="AO473" s="153" t="s">
        <v>8409</v>
      </c>
      <c r="AP473" s="154">
        <v>653</v>
      </c>
      <c r="AQ473" s="153">
        <v>0</v>
      </c>
      <c r="AR473" s="153">
        <v>0</v>
      </c>
      <c r="AS473" s="153">
        <v>3000</v>
      </c>
      <c r="AT473" s="153">
        <v>22984</v>
      </c>
      <c r="AU473" s="153" t="s">
        <v>8410</v>
      </c>
      <c r="AV473" s="153">
        <v>0</v>
      </c>
      <c r="AW473" s="153">
        <v>0</v>
      </c>
      <c r="AX473" s="153">
        <v>0</v>
      </c>
      <c r="AY473" s="153">
        <v>2103000000</v>
      </c>
      <c r="AZ473" s="153">
        <v>2102827831</v>
      </c>
      <c r="BA473" s="153" t="s">
        <v>7175</v>
      </c>
      <c r="BB473" s="153">
        <v>624892000</v>
      </c>
      <c r="BC473" s="153">
        <v>624892000</v>
      </c>
      <c r="BD473" s="153">
        <v>100</v>
      </c>
      <c r="BE473" s="153">
        <v>4901695756</v>
      </c>
      <c r="BF473" s="153">
        <v>4901695756</v>
      </c>
      <c r="BG473" s="153">
        <v>100</v>
      </c>
      <c r="BH473" s="155">
        <v>647000000</v>
      </c>
      <c r="BI473" s="153">
        <v>0</v>
      </c>
      <c r="BJ473" s="153">
        <v>0</v>
      </c>
    </row>
    <row r="474" spans="1:62">
      <c r="A474" s="152">
        <v>4050065308</v>
      </c>
      <c r="B474" s="153">
        <v>6</v>
      </c>
      <c r="C474" s="153" t="s">
        <v>8225</v>
      </c>
      <c r="D474" s="153" t="s">
        <v>8226</v>
      </c>
      <c r="E474" s="153">
        <v>2023</v>
      </c>
      <c r="F474" s="153" t="s">
        <v>7102</v>
      </c>
      <c r="G474" s="153" t="s">
        <v>7103</v>
      </c>
      <c r="H474" s="153">
        <v>2</v>
      </c>
      <c r="I474" s="153" t="s">
        <v>7104</v>
      </c>
      <c r="J474" s="153">
        <v>7</v>
      </c>
      <c r="K474" s="153" t="s">
        <v>14</v>
      </c>
      <c r="L474" s="153" t="s">
        <v>14</v>
      </c>
      <c r="M474" s="153">
        <v>199</v>
      </c>
      <c r="N474" s="153" t="s">
        <v>7105</v>
      </c>
      <c r="O474" s="153">
        <v>4</v>
      </c>
      <c r="P474" s="153" t="s">
        <v>7258</v>
      </c>
      <c r="Q474" s="153">
        <v>49</v>
      </c>
      <c r="R474" s="153" t="s">
        <v>2811</v>
      </c>
      <c r="S474" s="153">
        <v>1828</v>
      </c>
      <c r="T474" s="153" t="s">
        <v>8405</v>
      </c>
      <c r="U474" s="153">
        <v>9</v>
      </c>
      <c r="V474" s="153">
        <v>2</v>
      </c>
      <c r="W474" s="154">
        <v>18282</v>
      </c>
      <c r="X474" s="153" t="s">
        <v>8411</v>
      </c>
      <c r="Y474" s="153">
        <v>1</v>
      </c>
      <c r="Z474" s="153" t="s">
        <v>229</v>
      </c>
      <c r="AA474" s="153">
        <v>1</v>
      </c>
      <c r="AB474" s="153" t="s">
        <v>7107</v>
      </c>
      <c r="AC474" s="153">
        <v>1</v>
      </c>
      <c r="AD474" s="153">
        <v>0</v>
      </c>
      <c r="AE474" s="153">
        <v>0</v>
      </c>
      <c r="AF474" s="153">
        <v>0</v>
      </c>
      <c r="AG474" s="153">
        <v>1732</v>
      </c>
      <c r="AH474" s="153">
        <v>1732</v>
      </c>
      <c r="AI474" s="153">
        <v>100</v>
      </c>
      <c r="AJ474" s="153">
        <v>1427</v>
      </c>
      <c r="AK474" s="153">
        <v>1427</v>
      </c>
      <c r="AL474" s="153">
        <v>100</v>
      </c>
      <c r="AM474" s="153">
        <v>0</v>
      </c>
      <c r="AN474" s="153">
        <v>0</v>
      </c>
      <c r="AO474" s="153">
        <v>0</v>
      </c>
      <c r="AP474" s="154">
        <v>3841</v>
      </c>
      <c r="AQ474" s="153">
        <v>0</v>
      </c>
      <c r="AR474" s="153">
        <v>0</v>
      </c>
      <c r="AS474" s="153">
        <v>7000</v>
      </c>
      <c r="AT474" s="153">
        <v>3159</v>
      </c>
      <c r="AU474" s="153" t="s">
        <v>8412</v>
      </c>
      <c r="AV474" s="153">
        <v>0</v>
      </c>
      <c r="AW474" s="153">
        <v>0</v>
      </c>
      <c r="AX474" s="153">
        <v>0</v>
      </c>
      <c r="AY474" s="153">
        <v>648108806</v>
      </c>
      <c r="AZ474" s="153">
        <v>645453975</v>
      </c>
      <c r="BA474" s="153" t="s">
        <v>7869</v>
      </c>
      <c r="BB474" s="153">
        <v>553021372</v>
      </c>
      <c r="BC474" s="153">
        <v>553021372</v>
      </c>
      <c r="BD474" s="153">
        <v>100</v>
      </c>
      <c r="BE474" s="153">
        <v>0</v>
      </c>
      <c r="BF474" s="153">
        <v>0</v>
      </c>
      <c r="BG474" s="153">
        <v>0</v>
      </c>
      <c r="BH474" s="155">
        <v>598000000</v>
      </c>
      <c r="BI474" s="153">
        <v>0</v>
      </c>
      <c r="BJ474" s="153">
        <v>0</v>
      </c>
    </row>
    <row r="475" spans="1:62">
      <c r="A475" s="152">
        <v>4050065308</v>
      </c>
      <c r="B475" s="153">
        <v>6</v>
      </c>
      <c r="C475" s="153" t="s">
        <v>8225</v>
      </c>
      <c r="D475" s="153" t="s">
        <v>8226</v>
      </c>
      <c r="E475" s="153">
        <v>2023</v>
      </c>
      <c r="F475" s="153" t="s">
        <v>7102</v>
      </c>
      <c r="G475" s="153" t="s">
        <v>7103</v>
      </c>
      <c r="H475" s="153">
        <v>2</v>
      </c>
      <c r="I475" s="153" t="s">
        <v>7104</v>
      </c>
      <c r="J475" s="153">
        <v>7</v>
      </c>
      <c r="K475" s="153" t="s">
        <v>14</v>
      </c>
      <c r="L475" s="153" t="s">
        <v>14</v>
      </c>
      <c r="M475" s="153">
        <v>199</v>
      </c>
      <c r="N475" s="153" t="s">
        <v>7105</v>
      </c>
      <c r="O475" s="153">
        <v>4</v>
      </c>
      <c r="P475" s="153" t="s">
        <v>7258</v>
      </c>
      <c r="Q475" s="153">
        <v>49</v>
      </c>
      <c r="R475" s="153" t="s">
        <v>2811</v>
      </c>
      <c r="S475" s="153">
        <v>1828</v>
      </c>
      <c r="T475" s="153" t="s">
        <v>8405</v>
      </c>
      <c r="U475" s="153">
        <v>9</v>
      </c>
      <c r="V475" s="153">
        <v>3</v>
      </c>
      <c r="W475" s="154">
        <v>18283</v>
      </c>
      <c r="X475" s="153" t="s">
        <v>8413</v>
      </c>
      <c r="Y475" s="153">
        <v>1</v>
      </c>
      <c r="Z475" s="153" t="s">
        <v>229</v>
      </c>
      <c r="AA475" s="153">
        <v>1</v>
      </c>
      <c r="AB475" s="153" t="s">
        <v>7107</v>
      </c>
      <c r="AC475" s="153">
        <v>1</v>
      </c>
      <c r="AD475" s="153">
        <v>0</v>
      </c>
      <c r="AE475" s="153">
        <v>0</v>
      </c>
      <c r="AF475" s="153">
        <v>0</v>
      </c>
      <c r="AG475" s="153" t="s">
        <v>8151</v>
      </c>
      <c r="AH475" s="153" t="s">
        <v>8057</v>
      </c>
      <c r="AI475" s="153" t="s">
        <v>8414</v>
      </c>
      <c r="AJ475" s="153" t="s">
        <v>8057</v>
      </c>
      <c r="AK475" s="153" t="s">
        <v>8415</v>
      </c>
      <c r="AL475" s="153">
        <v>350</v>
      </c>
      <c r="AM475" s="153" t="s">
        <v>8151</v>
      </c>
      <c r="AN475" s="153" t="s">
        <v>8416</v>
      </c>
      <c r="AO475" s="153" t="s">
        <v>8417</v>
      </c>
      <c r="AP475" s="154" t="s">
        <v>8151</v>
      </c>
      <c r="AQ475" s="153">
        <v>0</v>
      </c>
      <c r="AR475" s="153">
        <v>0</v>
      </c>
      <c r="AS475" s="153" t="s">
        <v>8418</v>
      </c>
      <c r="AT475" s="153" t="s">
        <v>8419</v>
      </c>
      <c r="AU475" s="153" t="s">
        <v>8420</v>
      </c>
      <c r="AV475" s="153">
        <v>0</v>
      </c>
      <c r="AW475" s="153">
        <v>0</v>
      </c>
      <c r="AX475" s="153">
        <v>0</v>
      </c>
      <c r="AY475" s="153">
        <v>2726000000</v>
      </c>
      <c r="AZ475" s="153">
        <v>2724682394</v>
      </c>
      <c r="BA475" s="153" t="s">
        <v>7330</v>
      </c>
      <c r="BB475" s="153">
        <v>17145673417</v>
      </c>
      <c r="BC475" s="153">
        <v>17144229688</v>
      </c>
      <c r="BD475" s="153" t="s">
        <v>7175</v>
      </c>
      <c r="BE475" s="153">
        <v>27084762000</v>
      </c>
      <c r="BF475" s="153">
        <v>27084762000</v>
      </c>
      <c r="BG475" s="153">
        <v>100</v>
      </c>
      <c r="BH475" s="155">
        <v>1957740000</v>
      </c>
      <c r="BI475" s="153">
        <v>0</v>
      </c>
      <c r="BJ475" s="153">
        <v>0</v>
      </c>
    </row>
    <row r="476" spans="1:62">
      <c r="A476" s="152">
        <v>4050065308</v>
      </c>
      <c r="B476" s="153">
        <v>6</v>
      </c>
      <c r="C476" s="153" t="s">
        <v>8225</v>
      </c>
      <c r="D476" s="153" t="s">
        <v>8226</v>
      </c>
      <c r="E476" s="153">
        <v>2023</v>
      </c>
      <c r="F476" s="153" t="s">
        <v>7102</v>
      </c>
      <c r="G476" s="153" t="s">
        <v>7103</v>
      </c>
      <c r="H476" s="153">
        <v>2</v>
      </c>
      <c r="I476" s="153" t="s">
        <v>7104</v>
      </c>
      <c r="J476" s="153">
        <v>7</v>
      </c>
      <c r="K476" s="153" t="s">
        <v>14</v>
      </c>
      <c r="L476" s="153" t="s">
        <v>14</v>
      </c>
      <c r="M476" s="153">
        <v>199</v>
      </c>
      <c r="N476" s="153" t="s">
        <v>7105</v>
      </c>
      <c r="O476" s="153">
        <v>4</v>
      </c>
      <c r="P476" s="153" t="s">
        <v>7258</v>
      </c>
      <c r="Q476" s="153">
        <v>49</v>
      </c>
      <c r="R476" s="153" t="s">
        <v>2811</v>
      </c>
      <c r="S476" s="153">
        <v>1828</v>
      </c>
      <c r="T476" s="153" t="s">
        <v>8405</v>
      </c>
      <c r="U476" s="153">
        <v>9</v>
      </c>
      <c r="V476" s="153">
        <v>4</v>
      </c>
      <c r="W476" s="154">
        <v>18284</v>
      </c>
      <c r="X476" s="153" t="s">
        <v>8421</v>
      </c>
      <c r="Y476" s="153">
        <v>1</v>
      </c>
      <c r="Z476" s="153" t="s">
        <v>229</v>
      </c>
      <c r="AA476" s="153">
        <v>2</v>
      </c>
      <c r="AB476" s="153" t="s">
        <v>8422</v>
      </c>
      <c r="AC476" s="153">
        <v>1</v>
      </c>
      <c r="AD476" s="153">
        <v>0</v>
      </c>
      <c r="AE476" s="153">
        <v>0</v>
      </c>
      <c r="AF476" s="153">
        <v>0</v>
      </c>
      <c r="AG476" s="153">
        <v>997</v>
      </c>
      <c r="AH476" s="153">
        <v>1455</v>
      </c>
      <c r="AI476" s="153" t="s">
        <v>8423</v>
      </c>
      <c r="AJ476" s="153">
        <v>997</v>
      </c>
      <c r="AK476" s="153">
        <v>2018</v>
      </c>
      <c r="AL476" s="153" t="s">
        <v>8424</v>
      </c>
      <c r="AM476" s="153">
        <v>0</v>
      </c>
      <c r="AN476" s="153">
        <v>0</v>
      </c>
      <c r="AO476" s="153">
        <v>0</v>
      </c>
      <c r="AP476" s="154">
        <v>0</v>
      </c>
      <c r="AQ476" s="153">
        <v>0</v>
      </c>
      <c r="AR476" s="153">
        <v>0</v>
      </c>
      <c r="AS476" s="153">
        <v>4000</v>
      </c>
      <c r="AT476" s="153">
        <v>3473</v>
      </c>
      <c r="AU476" s="153" t="s">
        <v>8425</v>
      </c>
      <c r="AV476" s="153">
        <v>0</v>
      </c>
      <c r="AW476" s="153">
        <v>0</v>
      </c>
      <c r="AX476" s="153">
        <v>0</v>
      </c>
      <c r="AY476" s="153">
        <v>600000000</v>
      </c>
      <c r="AZ476" s="153">
        <v>596850218</v>
      </c>
      <c r="BA476" s="153" t="s">
        <v>8426</v>
      </c>
      <c r="BB476" s="153">
        <v>600000000</v>
      </c>
      <c r="BC476" s="153">
        <v>599174626</v>
      </c>
      <c r="BD476" s="153" t="s">
        <v>8155</v>
      </c>
      <c r="BE476" s="153">
        <v>0</v>
      </c>
      <c r="BF476" s="153">
        <v>0</v>
      </c>
      <c r="BG476" s="153">
        <v>0</v>
      </c>
      <c r="BH476" s="155">
        <v>0</v>
      </c>
      <c r="BI476" s="153">
        <v>0</v>
      </c>
      <c r="BJ476" s="153">
        <v>0</v>
      </c>
    </row>
    <row r="477" spans="1:62">
      <c r="A477" s="152">
        <v>4050065308</v>
      </c>
      <c r="B477" s="153">
        <v>6</v>
      </c>
      <c r="C477" s="153" t="s">
        <v>8225</v>
      </c>
      <c r="D477" s="153" t="s">
        <v>8226</v>
      </c>
      <c r="E477" s="153">
        <v>2023</v>
      </c>
      <c r="F477" s="153" t="s">
        <v>7102</v>
      </c>
      <c r="G477" s="153" t="s">
        <v>7103</v>
      </c>
      <c r="H477" s="153">
        <v>2</v>
      </c>
      <c r="I477" s="153" t="s">
        <v>7104</v>
      </c>
      <c r="J477" s="153">
        <v>7</v>
      </c>
      <c r="K477" s="153" t="s">
        <v>14</v>
      </c>
      <c r="L477" s="153" t="s">
        <v>14</v>
      </c>
      <c r="M477" s="153">
        <v>199</v>
      </c>
      <c r="N477" s="153" t="s">
        <v>7105</v>
      </c>
      <c r="O477" s="153">
        <v>5</v>
      </c>
      <c r="P477" s="153" t="s">
        <v>7273</v>
      </c>
      <c r="Q477" s="153">
        <v>55</v>
      </c>
      <c r="R477" s="153" t="s">
        <v>2846</v>
      </c>
      <c r="S477" s="153">
        <v>1814</v>
      </c>
      <c r="T477" s="153" t="s">
        <v>8427</v>
      </c>
      <c r="U477" s="153">
        <v>7</v>
      </c>
      <c r="V477" s="153">
        <v>1</v>
      </c>
      <c r="W477" s="154">
        <v>18141</v>
      </c>
      <c r="X477" s="153" t="s">
        <v>8428</v>
      </c>
      <c r="Y477" s="153">
        <v>1</v>
      </c>
      <c r="Z477" s="153" t="s">
        <v>229</v>
      </c>
      <c r="AA477" s="153">
        <v>1</v>
      </c>
      <c r="AB477" s="153" t="s">
        <v>7107</v>
      </c>
      <c r="AC477" s="153">
        <v>1</v>
      </c>
      <c r="AD477" s="153">
        <v>0</v>
      </c>
      <c r="AE477" s="153">
        <v>0</v>
      </c>
      <c r="AF477" s="153">
        <v>0</v>
      </c>
      <c r="AG477" s="153">
        <v>0</v>
      </c>
      <c r="AH477" s="153">
        <v>0</v>
      </c>
      <c r="AI477" s="153">
        <v>0</v>
      </c>
      <c r="AJ477" s="153">
        <v>10</v>
      </c>
      <c r="AK477" s="153">
        <v>10</v>
      </c>
      <c r="AL477" s="153">
        <v>100</v>
      </c>
      <c r="AM477" s="153">
        <v>10</v>
      </c>
      <c r="AN477" s="153">
        <v>0</v>
      </c>
      <c r="AO477" s="153">
        <v>0</v>
      </c>
      <c r="AP477" s="154">
        <v>0</v>
      </c>
      <c r="AQ477" s="153">
        <v>0</v>
      </c>
      <c r="AR477" s="153">
        <v>0</v>
      </c>
      <c r="AS477" s="153">
        <v>20</v>
      </c>
      <c r="AT477" s="153">
        <v>10</v>
      </c>
      <c r="AU477" s="153">
        <v>50</v>
      </c>
      <c r="AV477" s="153">
        <v>0</v>
      </c>
      <c r="AW477" s="153">
        <v>0</v>
      </c>
      <c r="AX477" s="153">
        <v>0</v>
      </c>
      <c r="AY477" s="153">
        <v>0</v>
      </c>
      <c r="AZ477" s="153">
        <v>0</v>
      </c>
      <c r="BA477" s="153">
        <v>0</v>
      </c>
      <c r="BB477" s="153">
        <v>300000000</v>
      </c>
      <c r="BC477" s="153">
        <v>300000000</v>
      </c>
      <c r="BD477" s="153">
        <v>100</v>
      </c>
      <c r="BE477" s="153">
        <v>400000000</v>
      </c>
      <c r="BF477" s="153">
        <v>20800000</v>
      </c>
      <c r="BG477" s="153" t="s">
        <v>8429</v>
      </c>
      <c r="BH477" s="155">
        <v>0</v>
      </c>
      <c r="BI477" s="153">
        <v>0</v>
      </c>
      <c r="BJ477" s="153">
        <v>0</v>
      </c>
    </row>
    <row r="478" spans="1:62">
      <c r="A478" s="152">
        <v>4050065308</v>
      </c>
      <c r="B478" s="153">
        <v>6</v>
      </c>
      <c r="C478" s="153" t="s">
        <v>8225</v>
      </c>
      <c r="D478" s="153" t="s">
        <v>8226</v>
      </c>
      <c r="E478" s="153">
        <v>2023</v>
      </c>
      <c r="F478" s="153" t="s">
        <v>7102</v>
      </c>
      <c r="G478" s="153" t="s">
        <v>7103</v>
      </c>
      <c r="H478" s="153">
        <v>2</v>
      </c>
      <c r="I478" s="153" t="s">
        <v>7104</v>
      </c>
      <c r="J478" s="153">
        <v>7</v>
      </c>
      <c r="K478" s="153" t="s">
        <v>14</v>
      </c>
      <c r="L478" s="153" t="s">
        <v>14</v>
      </c>
      <c r="M478" s="153">
        <v>199</v>
      </c>
      <c r="N478" s="153" t="s">
        <v>7105</v>
      </c>
      <c r="O478" s="153">
        <v>5</v>
      </c>
      <c r="P478" s="153" t="s">
        <v>7273</v>
      </c>
      <c r="Q478" s="153">
        <v>55</v>
      </c>
      <c r="R478" s="153" t="s">
        <v>2846</v>
      </c>
      <c r="S478" s="153">
        <v>1814</v>
      </c>
      <c r="T478" s="153" t="s">
        <v>8427</v>
      </c>
      <c r="U478" s="153">
        <v>7</v>
      </c>
      <c r="V478" s="153">
        <v>2</v>
      </c>
      <c r="W478" s="154">
        <v>18142</v>
      </c>
      <c r="X478" s="153" t="s">
        <v>8430</v>
      </c>
      <c r="Y478" s="153">
        <v>1</v>
      </c>
      <c r="Z478" s="153" t="s">
        <v>229</v>
      </c>
      <c r="AA478" s="153">
        <v>1</v>
      </c>
      <c r="AB478" s="153" t="s">
        <v>7107</v>
      </c>
      <c r="AC478" s="153">
        <v>1</v>
      </c>
      <c r="AD478" s="153">
        <v>0</v>
      </c>
      <c r="AE478" s="153">
        <v>0</v>
      </c>
      <c r="AF478" s="153">
        <v>0</v>
      </c>
      <c r="AG478" s="153">
        <v>2</v>
      </c>
      <c r="AH478" s="153">
        <v>2</v>
      </c>
      <c r="AI478" s="153">
        <v>100</v>
      </c>
      <c r="AJ478" s="153">
        <v>20</v>
      </c>
      <c r="AK478" s="153">
        <v>20</v>
      </c>
      <c r="AL478" s="153">
        <v>100</v>
      </c>
      <c r="AM478" s="153">
        <v>0</v>
      </c>
      <c r="AN478" s="153">
        <v>0</v>
      </c>
      <c r="AO478" s="153">
        <v>0</v>
      </c>
      <c r="AP478" s="154">
        <v>20</v>
      </c>
      <c r="AQ478" s="153">
        <v>0</v>
      </c>
      <c r="AR478" s="153">
        <v>0</v>
      </c>
      <c r="AS478" s="153">
        <v>42</v>
      </c>
      <c r="AT478" s="153">
        <v>22</v>
      </c>
      <c r="AU478" s="153" t="s">
        <v>8431</v>
      </c>
      <c r="AV478" s="153">
        <v>0</v>
      </c>
      <c r="AW478" s="153">
        <v>0</v>
      </c>
      <c r="AX478" s="153">
        <v>0</v>
      </c>
      <c r="AY478" s="153">
        <v>35000000</v>
      </c>
      <c r="AZ478" s="153">
        <v>34988738</v>
      </c>
      <c r="BA478" s="153" t="s">
        <v>7307</v>
      </c>
      <c r="BB478" s="153">
        <v>360250000</v>
      </c>
      <c r="BC478" s="153">
        <v>360222211</v>
      </c>
      <c r="BD478" s="153" t="s">
        <v>7175</v>
      </c>
      <c r="BE478" s="153">
        <v>0</v>
      </c>
      <c r="BF478" s="153">
        <v>0</v>
      </c>
      <c r="BG478" s="153">
        <v>0</v>
      </c>
      <c r="BH478" s="155">
        <v>262000000</v>
      </c>
      <c r="BI478" s="153">
        <v>0</v>
      </c>
      <c r="BJ478" s="153">
        <v>0</v>
      </c>
    </row>
    <row r="479" spans="1:62">
      <c r="A479" s="152">
        <v>4050065308</v>
      </c>
      <c r="B479" s="153">
        <v>6</v>
      </c>
      <c r="C479" s="153" t="s">
        <v>8225</v>
      </c>
      <c r="D479" s="153" t="s">
        <v>8226</v>
      </c>
      <c r="E479" s="153">
        <v>2023</v>
      </c>
      <c r="F479" s="153" t="s">
        <v>7102</v>
      </c>
      <c r="G479" s="153" t="s">
        <v>7103</v>
      </c>
      <c r="H479" s="153">
        <v>2</v>
      </c>
      <c r="I479" s="153" t="s">
        <v>7104</v>
      </c>
      <c r="J479" s="153">
        <v>7</v>
      </c>
      <c r="K479" s="153" t="s">
        <v>14</v>
      </c>
      <c r="L479" s="153" t="s">
        <v>14</v>
      </c>
      <c r="M479" s="153">
        <v>199</v>
      </c>
      <c r="N479" s="153" t="s">
        <v>7105</v>
      </c>
      <c r="O479" s="153">
        <v>5</v>
      </c>
      <c r="P479" s="153" t="s">
        <v>7273</v>
      </c>
      <c r="Q479" s="153">
        <v>55</v>
      </c>
      <c r="R479" s="153" t="s">
        <v>2846</v>
      </c>
      <c r="S479" s="153">
        <v>1814</v>
      </c>
      <c r="T479" s="153" t="s">
        <v>8427</v>
      </c>
      <c r="U479" s="153">
        <v>7</v>
      </c>
      <c r="V479" s="153">
        <v>3</v>
      </c>
      <c r="W479" s="154">
        <v>18143</v>
      </c>
      <c r="X479" s="153" t="s">
        <v>7867</v>
      </c>
      <c r="Y479" s="153">
        <v>1</v>
      </c>
      <c r="Z479" s="153" t="s">
        <v>229</v>
      </c>
      <c r="AA479" s="153">
        <v>1</v>
      </c>
      <c r="AB479" s="153" t="s">
        <v>7107</v>
      </c>
      <c r="AC479" s="153">
        <v>1</v>
      </c>
      <c r="AD479" s="153">
        <v>0</v>
      </c>
      <c r="AE479" s="153">
        <v>0</v>
      </c>
      <c r="AF479" s="153">
        <v>0</v>
      </c>
      <c r="AG479" s="153">
        <v>1</v>
      </c>
      <c r="AH479" s="153">
        <v>1</v>
      </c>
      <c r="AI479" s="153">
        <v>100</v>
      </c>
      <c r="AJ479" s="153" t="s">
        <v>7449</v>
      </c>
      <c r="AK479" s="153" t="s">
        <v>7449</v>
      </c>
      <c r="AL479" s="153">
        <v>100</v>
      </c>
      <c r="AM479" s="153" t="s">
        <v>8037</v>
      </c>
      <c r="AN479" s="153" t="s">
        <v>7286</v>
      </c>
      <c r="AO479" s="153" t="s">
        <v>8432</v>
      </c>
      <c r="AP479" s="154">
        <v>0</v>
      </c>
      <c r="AQ479" s="153">
        <v>0</v>
      </c>
      <c r="AR479" s="153">
        <v>0</v>
      </c>
      <c r="AS479" s="153">
        <v>3</v>
      </c>
      <c r="AT479" s="153">
        <v>2</v>
      </c>
      <c r="AU479" s="153" t="s">
        <v>7376</v>
      </c>
      <c r="AV479" s="153">
        <v>0</v>
      </c>
      <c r="AW479" s="153">
        <v>0</v>
      </c>
      <c r="AX479" s="153">
        <v>0</v>
      </c>
      <c r="AY479" s="153">
        <v>344000000</v>
      </c>
      <c r="AZ479" s="153">
        <v>342111777</v>
      </c>
      <c r="BA479" s="153" t="s">
        <v>8433</v>
      </c>
      <c r="BB479" s="153">
        <v>1852000000</v>
      </c>
      <c r="BC479" s="153">
        <v>38000000</v>
      </c>
      <c r="BD479" s="153" t="s">
        <v>8434</v>
      </c>
      <c r="BE479" s="153">
        <v>4014000000</v>
      </c>
      <c r="BF479" s="153">
        <v>1867403913</v>
      </c>
      <c r="BG479" s="153" t="s">
        <v>8435</v>
      </c>
      <c r="BH479" s="155">
        <v>0</v>
      </c>
      <c r="BI479" s="153">
        <v>0</v>
      </c>
      <c r="BJ479" s="153">
        <v>0</v>
      </c>
    </row>
    <row r="480" spans="1:62">
      <c r="A480" s="152">
        <v>4050065308</v>
      </c>
      <c r="B480" s="153">
        <v>6</v>
      </c>
      <c r="C480" s="153" t="s">
        <v>8225</v>
      </c>
      <c r="D480" s="153" t="s">
        <v>8226</v>
      </c>
      <c r="E480" s="153">
        <v>2023</v>
      </c>
      <c r="F480" s="153" t="s">
        <v>7102</v>
      </c>
      <c r="G480" s="153" t="s">
        <v>7103</v>
      </c>
      <c r="H480" s="153">
        <v>2</v>
      </c>
      <c r="I480" s="153" t="s">
        <v>7104</v>
      </c>
      <c r="J480" s="153">
        <v>7</v>
      </c>
      <c r="K480" s="153" t="s">
        <v>14</v>
      </c>
      <c r="L480" s="153" t="s">
        <v>14</v>
      </c>
      <c r="M480" s="153">
        <v>199</v>
      </c>
      <c r="N480" s="153" t="s">
        <v>7105</v>
      </c>
      <c r="O480" s="153">
        <v>5</v>
      </c>
      <c r="P480" s="153" t="s">
        <v>7273</v>
      </c>
      <c r="Q480" s="153">
        <v>55</v>
      </c>
      <c r="R480" s="153" t="s">
        <v>2846</v>
      </c>
      <c r="S480" s="153">
        <v>1814</v>
      </c>
      <c r="T480" s="153" t="s">
        <v>8427</v>
      </c>
      <c r="U480" s="153">
        <v>7</v>
      </c>
      <c r="V480" s="153">
        <v>4</v>
      </c>
      <c r="W480" s="154">
        <v>18144</v>
      </c>
      <c r="X480" s="153" t="s">
        <v>8436</v>
      </c>
      <c r="Y480" s="153">
        <v>1</v>
      </c>
      <c r="Z480" s="153" t="s">
        <v>229</v>
      </c>
      <c r="AA480" s="153">
        <v>1</v>
      </c>
      <c r="AB480" s="153" t="s">
        <v>7107</v>
      </c>
      <c r="AC480" s="153">
        <v>1</v>
      </c>
      <c r="AD480" s="153">
        <v>0</v>
      </c>
      <c r="AE480" s="153">
        <v>0</v>
      </c>
      <c r="AF480" s="153">
        <v>0</v>
      </c>
      <c r="AG480" s="153">
        <v>501</v>
      </c>
      <c r="AH480" s="153">
        <v>501</v>
      </c>
      <c r="AI480" s="153">
        <v>100</v>
      </c>
      <c r="AJ480" s="153">
        <v>83</v>
      </c>
      <c r="AK480" s="153">
        <v>320</v>
      </c>
      <c r="AL480" s="153" t="s">
        <v>8437</v>
      </c>
      <c r="AM480" s="153">
        <v>945</v>
      </c>
      <c r="AN480" s="153">
        <v>945</v>
      </c>
      <c r="AO480" s="153">
        <v>100</v>
      </c>
      <c r="AP480" s="154">
        <v>851</v>
      </c>
      <c r="AQ480" s="153">
        <v>0</v>
      </c>
      <c r="AR480" s="153">
        <v>0</v>
      </c>
      <c r="AS480" s="153">
        <v>2380</v>
      </c>
      <c r="AT480" s="153">
        <v>1766</v>
      </c>
      <c r="AU480" s="153" t="s">
        <v>8438</v>
      </c>
      <c r="AV480" s="153">
        <v>0</v>
      </c>
      <c r="AW480" s="153">
        <v>0</v>
      </c>
      <c r="AX480" s="153">
        <v>0</v>
      </c>
      <c r="AY480" s="153">
        <v>588000000</v>
      </c>
      <c r="AZ480" s="153">
        <v>588000000</v>
      </c>
      <c r="BA480" s="153">
        <v>100</v>
      </c>
      <c r="BB480" s="153">
        <v>164049150</v>
      </c>
      <c r="BC480" s="153">
        <v>128340240</v>
      </c>
      <c r="BD480" s="153" t="s">
        <v>8439</v>
      </c>
      <c r="BE480" s="153">
        <v>824000000</v>
      </c>
      <c r="BF480" s="153">
        <v>739822000</v>
      </c>
      <c r="BG480" s="153" t="s">
        <v>8440</v>
      </c>
      <c r="BH480" s="155">
        <v>712460000</v>
      </c>
      <c r="BI480" s="153">
        <v>0</v>
      </c>
      <c r="BJ480" s="153">
        <v>0</v>
      </c>
    </row>
    <row r="481" spans="1:62">
      <c r="A481" s="152">
        <v>4050065308</v>
      </c>
      <c r="B481" s="153">
        <v>6</v>
      </c>
      <c r="C481" s="153" t="s">
        <v>8225</v>
      </c>
      <c r="D481" s="153" t="s">
        <v>8226</v>
      </c>
      <c r="E481" s="153">
        <v>2023</v>
      </c>
      <c r="F481" s="153" t="s">
        <v>7102</v>
      </c>
      <c r="G481" s="153" t="s">
        <v>7103</v>
      </c>
      <c r="H481" s="153">
        <v>2</v>
      </c>
      <c r="I481" s="153" t="s">
        <v>7104</v>
      </c>
      <c r="J481" s="153">
        <v>7</v>
      </c>
      <c r="K481" s="153" t="s">
        <v>14</v>
      </c>
      <c r="L481" s="153" t="s">
        <v>14</v>
      </c>
      <c r="M481" s="153">
        <v>199</v>
      </c>
      <c r="N481" s="153" t="s">
        <v>7105</v>
      </c>
      <c r="O481" s="153">
        <v>5</v>
      </c>
      <c r="P481" s="153" t="s">
        <v>7273</v>
      </c>
      <c r="Q481" s="153">
        <v>55</v>
      </c>
      <c r="R481" s="153" t="s">
        <v>2846</v>
      </c>
      <c r="S481" s="153">
        <v>1814</v>
      </c>
      <c r="T481" s="153" t="s">
        <v>8427</v>
      </c>
      <c r="U481" s="153">
        <v>7</v>
      </c>
      <c r="V481" s="153">
        <v>5</v>
      </c>
      <c r="W481" s="154">
        <v>18145</v>
      </c>
      <c r="X481" s="153" t="s">
        <v>8441</v>
      </c>
      <c r="Y481" s="153">
        <v>1</v>
      </c>
      <c r="Z481" s="153" t="s">
        <v>229</v>
      </c>
      <c r="AA481" s="153">
        <v>1</v>
      </c>
      <c r="AB481" s="153" t="s">
        <v>7107</v>
      </c>
      <c r="AC481" s="153">
        <v>1</v>
      </c>
      <c r="AD481" s="153">
        <v>0</v>
      </c>
      <c r="AE481" s="153">
        <v>0</v>
      </c>
      <c r="AF481" s="153">
        <v>0</v>
      </c>
      <c r="AG481" s="153">
        <v>179</v>
      </c>
      <c r="AH481" s="153">
        <v>179</v>
      </c>
      <c r="AI481" s="153">
        <v>100</v>
      </c>
      <c r="AJ481" s="153">
        <v>75</v>
      </c>
      <c r="AK481" s="153">
        <v>75</v>
      </c>
      <c r="AL481" s="153">
        <v>100</v>
      </c>
      <c r="AM481" s="153">
        <v>230</v>
      </c>
      <c r="AN481" s="153">
        <v>71</v>
      </c>
      <c r="AO481" s="153" t="s">
        <v>8442</v>
      </c>
      <c r="AP481" s="154">
        <v>234</v>
      </c>
      <c r="AQ481" s="153">
        <v>0</v>
      </c>
      <c r="AR481" s="153">
        <v>0</v>
      </c>
      <c r="AS481" s="153">
        <v>718</v>
      </c>
      <c r="AT481" s="153">
        <v>325</v>
      </c>
      <c r="AU481" s="153" t="s">
        <v>8443</v>
      </c>
      <c r="AV481" s="153">
        <v>0</v>
      </c>
      <c r="AW481" s="153">
        <v>0</v>
      </c>
      <c r="AX481" s="153">
        <v>0</v>
      </c>
      <c r="AY481" s="153">
        <v>2540000000</v>
      </c>
      <c r="AZ481" s="153">
        <v>2536479690</v>
      </c>
      <c r="BA481" s="153" t="s">
        <v>8155</v>
      </c>
      <c r="BB481" s="153">
        <v>1113000000</v>
      </c>
      <c r="BC481" s="153">
        <v>1100372360</v>
      </c>
      <c r="BD481" s="153" t="s">
        <v>7239</v>
      </c>
      <c r="BE481" s="153">
        <v>2900000000</v>
      </c>
      <c r="BF481" s="153">
        <v>1367012340</v>
      </c>
      <c r="BG481" s="153" t="s">
        <v>8444</v>
      </c>
      <c r="BH481" s="155">
        <v>2532800000</v>
      </c>
      <c r="BI481" s="153">
        <v>0</v>
      </c>
      <c r="BJ481" s="153">
        <v>0</v>
      </c>
    </row>
    <row r="482" spans="1:62">
      <c r="A482" s="152">
        <v>4050065308</v>
      </c>
      <c r="B482" s="153">
        <v>6</v>
      </c>
      <c r="C482" s="153" t="s">
        <v>8225</v>
      </c>
      <c r="D482" s="153" t="s">
        <v>8226</v>
      </c>
      <c r="E482" s="153">
        <v>2023</v>
      </c>
      <c r="F482" s="153" t="s">
        <v>7102</v>
      </c>
      <c r="G482" s="153" t="s">
        <v>7103</v>
      </c>
      <c r="H482" s="153">
        <v>2</v>
      </c>
      <c r="I482" s="153" t="s">
        <v>7104</v>
      </c>
      <c r="J482" s="153">
        <v>7</v>
      </c>
      <c r="K482" s="153" t="s">
        <v>14</v>
      </c>
      <c r="L482" s="153" t="s">
        <v>14</v>
      </c>
      <c r="M482" s="153">
        <v>199</v>
      </c>
      <c r="N482" s="153" t="s">
        <v>7105</v>
      </c>
      <c r="O482" s="153">
        <v>5</v>
      </c>
      <c r="P482" s="153" t="s">
        <v>7273</v>
      </c>
      <c r="Q482" s="153">
        <v>57</v>
      </c>
      <c r="R482" s="153" t="s">
        <v>244</v>
      </c>
      <c r="S482" s="153">
        <v>1838</v>
      </c>
      <c r="T482" s="153" t="s">
        <v>8445</v>
      </c>
      <c r="U482" s="153">
        <v>6</v>
      </c>
      <c r="V482" s="153">
        <v>1</v>
      </c>
      <c r="W482" s="154">
        <v>18381</v>
      </c>
      <c r="X482" s="153" t="s">
        <v>7291</v>
      </c>
      <c r="Y482" s="153">
        <v>1</v>
      </c>
      <c r="Z482" s="153" t="s">
        <v>229</v>
      </c>
      <c r="AA482" s="153">
        <v>1</v>
      </c>
      <c r="AB482" s="153" t="s">
        <v>7107</v>
      </c>
      <c r="AC482" s="153">
        <v>1</v>
      </c>
      <c r="AD482" s="153">
        <v>0</v>
      </c>
      <c r="AE482" s="153">
        <v>0</v>
      </c>
      <c r="AF482" s="153">
        <v>0</v>
      </c>
      <c r="AG482" s="153">
        <v>1</v>
      </c>
      <c r="AH482" s="153">
        <v>1</v>
      </c>
      <c r="AI482" s="153">
        <v>100</v>
      </c>
      <c r="AJ482" s="153">
        <v>1</v>
      </c>
      <c r="AK482" s="153">
        <v>1</v>
      </c>
      <c r="AL482" s="153">
        <v>100</v>
      </c>
      <c r="AM482" s="153">
        <v>1</v>
      </c>
      <c r="AN482" s="153">
        <v>1</v>
      </c>
      <c r="AO482" s="153">
        <v>100</v>
      </c>
      <c r="AP482" s="154">
        <v>1</v>
      </c>
      <c r="AQ482" s="153">
        <v>0</v>
      </c>
      <c r="AR482" s="153">
        <v>0</v>
      </c>
      <c r="AS482" s="153">
        <v>4</v>
      </c>
      <c r="AT482" s="153">
        <v>3</v>
      </c>
      <c r="AU482" s="153">
        <v>75</v>
      </c>
      <c r="AV482" s="153">
        <v>0</v>
      </c>
      <c r="AW482" s="153">
        <v>0</v>
      </c>
      <c r="AX482" s="153">
        <v>0</v>
      </c>
      <c r="AY482" s="153">
        <v>2856996163</v>
      </c>
      <c r="AZ482" s="153">
        <v>2839739247</v>
      </c>
      <c r="BA482" s="153" t="s">
        <v>8446</v>
      </c>
      <c r="BB482" s="153">
        <v>3777295481</v>
      </c>
      <c r="BC482" s="153">
        <v>3768024295</v>
      </c>
      <c r="BD482" s="153" t="s">
        <v>8133</v>
      </c>
      <c r="BE482" s="153">
        <v>3767000000</v>
      </c>
      <c r="BF482" s="153">
        <v>3250407650</v>
      </c>
      <c r="BG482" s="153" t="s">
        <v>8447</v>
      </c>
      <c r="BH482" s="155">
        <v>2962600000</v>
      </c>
      <c r="BI482" s="153">
        <v>0</v>
      </c>
      <c r="BJ482" s="153">
        <v>0</v>
      </c>
    </row>
    <row r="483" spans="1:62">
      <c r="A483" s="152">
        <v>4050065308</v>
      </c>
      <c r="B483" s="153">
        <v>6</v>
      </c>
      <c r="C483" s="153" t="s">
        <v>8225</v>
      </c>
      <c r="D483" s="153" t="s">
        <v>8226</v>
      </c>
      <c r="E483" s="153">
        <v>2023</v>
      </c>
      <c r="F483" s="153" t="s">
        <v>7102</v>
      </c>
      <c r="G483" s="153" t="s">
        <v>7103</v>
      </c>
      <c r="H483" s="153">
        <v>2</v>
      </c>
      <c r="I483" s="153" t="s">
        <v>7104</v>
      </c>
      <c r="J483" s="153">
        <v>7</v>
      </c>
      <c r="K483" s="153" t="s">
        <v>14</v>
      </c>
      <c r="L483" s="153" t="s">
        <v>14</v>
      </c>
      <c r="M483" s="153">
        <v>199</v>
      </c>
      <c r="N483" s="153" t="s">
        <v>7105</v>
      </c>
      <c r="O483" s="153">
        <v>5</v>
      </c>
      <c r="P483" s="153" t="s">
        <v>7273</v>
      </c>
      <c r="Q483" s="153">
        <v>57</v>
      </c>
      <c r="R483" s="153" t="s">
        <v>244</v>
      </c>
      <c r="S483" s="153">
        <v>1839</v>
      </c>
      <c r="T483" s="153" t="s">
        <v>8448</v>
      </c>
      <c r="U483" s="153">
        <v>9</v>
      </c>
      <c r="V483" s="153">
        <v>1</v>
      </c>
      <c r="W483" s="154">
        <v>18391</v>
      </c>
      <c r="X483" s="153" t="s">
        <v>7285</v>
      </c>
      <c r="Y483" s="153">
        <v>1</v>
      </c>
      <c r="Z483" s="153" t="s">
        <v>229</v>
      </c>
      <c r="AA483" s="153">
        <v>1</v>
      </c>
      <c r="AB483" s="153" t="s">
        <v>7107</v>
      </c>
      <c r="AC483" s="153">
        <v>1</v>
      </c>
      <c r="AD483" s="153">
        <v>0</v>
      </c>
      <c r="AE483" s="153">
        <v>0</v>
      </c>
      <c r="AF483" s="153">
        <v>0</v>
      </c>
      <c r="AG483" s="153">
        <v>1</v>
      </c>
      <c r="AH483" s="153">
        <v>1</v>
      </c>
      <c r="AI483" s="153">
        <v>100</v>
      </c>
      <c r="AJ483" s="153">
        <v>1</v>
      </c>
      <c r="AK483" s="153">
        <v>1</v>
      </c>
      <c r="AL483" s="153">
        <v>100</v>
      </c>
      <c r="AM483" s="153">
        <v>1</v>
      </c>
      <c r="AN483" s="153">
        <v>1</v>
      </c>
      <c r="AO483" s="153">
        <v>100</v>
      </c>
      <c r="AP483" s="154">
        <v>1</v>
      </c>
      <c r="AQ483" s="153">
        <v>0</v>
      </c>
      <c r="AR483" s="153">
        <v>0</v>
      </c>
      <c r="AS483" s="153">
        <v>4</v>
      </c>
      <c r="AT483" s="153">
        <v>3</v>
      </c>
      <c r="AU483" s="153">
        <v>75</v>
      </c>
      <c r="AV483" s="153">
        <v>0</v>
      </c>
      <c r="AW483" s="153">
        <v>0</v>
      </c>
      <c r="AX483" s="153">
        <v>0</v>
      </c>
      <c r="AY483" s="153">
        <v>7909000000</v>
      </c>
      <c r="AZ483" s="153">
        <v>7890571276</v>
      </c>
      <c r="BA483" s="153" t="s">
        <v>8449</v>
      </c>
      <c r="BB483" s="153">
        <v>9212000160</v>
      </c>
      <c r="BC483" s="153">
        <v>9207451215</v>
      </c>
      <c r="BD483" s="153" t="s">
        <v>7330</v>
      </c>
      <c r="BE483" s="153">
        <v>11776300000</v>
      </c>
      <c r="BF483" s="153">
        <v>9878698420</v>
      </c>
      <c r="BG483" s="153" t="s">
        <v>8450</v>
      </c>
      <c r="BH483" s="155">
        <v>9300000000</v>
      </c>
      <c r="BI483" s="153">
        <v>0</v>
      </c>
      <c r="BJ483" s="153">
        <v>0</v>
      </c>
    </row>
    <row r="484" spans="1:62">
      <c r="A484" s="152">
        <v>4050065308</v>
      </c>
      <c r="B484" s="153">
        <v>6</v>
      </c>
      <c r="C484" s="153" t="s">
        <v>8225</v>
      </c>
      <c r="D484" s="153" t="s">
        <v>8226</v>
      </c>
      <c r="E484" s="153">
        <v>2023</v>
      </c>
      <c r="F484" s="153" t="s">
        <v>7102</v>
      </c>
      <c r="G484" s="153" t="s">
        <v>7103</v>
      </c>
      <c r="H484" s="153">
        <v>2</v>
      </c>
      <c r="I484" s="153" t="s">
        <v>7104</v>
      </c>
      <c r="J484" s="153">
        <v>7</v>
      </c>
      <c r="K484" s="153" t="s">
        <v>14</v>
      </c>
      <c r="L484" s="153" t="s">
        <v>14</v>
      </c>
      <c r="M484" s="153">
        <v>199</v>
      </c>
      <c r="N484" s="153" t="s">
        <v>7105</v>
      </c>
      <c r="O484" s="153">
        <v>5</v>
      </c>
      <c r="P484" s="153" t="s">
        <v>7273</v>
      </c>
      <c r="Q484" s="153">
        <v>57</v>
      </c>
      <c r="R484" s="153" t="s">
        <v>244</v>
      </c>
      <c r="S484" s="153">
        <v>1839</v>
      </c>
      <c r="T484" s="153" t="s">
        <v>8448</v>
      </c>
      <c r="U484" s="153">
        <v>9</v>
      </c>
      <c r="V484" s="153">
        <v>2</v>
      </c>
      <c r="W484" s="154">
        <v>18392</v>
      </c>
      <c r="X484" s="153" t="s">
        <v>8451</v>
      </c>
      <c r="Y484" s="153">
        <v>2</v>
      </c>
      <c r="Z484" s="153" t="s">
        <v>366</v>
      </c>
      <c r="AA484" s="153">
        <v>1</v>
      </c>
      <c r="AB484" s="153" t="s">
        <v>7107</v>
      </c>
      <c r="AC484" s="153">
        <v>1</v>
      </c>
      <c r="AD484" s="153">
        <v>0</v>
      </c>
      <c r="AE484" s="153">
        <v>0</v>
      </c>
      <c r="AF484" s="153">
        <v>0</v>
      </c>
      <c r="AG484" s="153">
        <v>1</v>
      </c>
      <c r="AH484" s="153">
        <v>1</v>
      </c>
      <c r="AI484" s="153">
        <v>100</v>
      </c>
      <c r="AJ484" s="153">
        <v>1</v>
      </c>
      <c r="AK484" s="153">
        <v>1</v>
      </c>
      <c r="AL484" s="153">
        <v>100</v>
      </c>
      <c r="AM484" s="153">
        <v>1</v>
      </c>
      <c r="AN484" s="153">
        <v>1</v>
      </c>
      <c r="AO484" s="153">
        <v>100</v>
      </c>
      <c r="AP484" s="154">
        <v>1</v>
      </c>
      <c r="AQ484" s="153">
        <v>0</v>
      </c>
      <c r="AR484" s="153">
        <v>0</v>
      </c>
      <c r="AS484" s="153" t="s">
        <v>7108</v>
      </c>
      <c r="AT484" s="153" t="s">
        <v>7108</v>
      </c>
      <c r="AU484" s="153" t="s">
        <v>7108</v>
      </c>
      <c r="AV484" s="153">
        <v>0</v>
      </c>
      <c r="AW484" s="153">
        <v>0</v>
      </c>
      <c r="AX484" s="153">
        <v>0</v>
      </c>
      <c r="AY484" s="153">
        <v>7000000</v>
      </c>
      <c r="AZ484" s="153">
        <v>7000000</v>
      </c>
      <c r="BA484" s="153">
        <v>100</v>
      </c>
      <c r="BB484" s="153">
        <v>50000000</v>
      </c>
      <c r="BC484" s="153">
        <v>50000000</v>
      </c>
      <c r="BD484" s="153">
        <v>100</v>
      </c>
      <c r="BE484" s="153">
        <v>50000000</v>
      </c>
      <c r="BF484" s="153">
        <v>5000000</v>
      </c>
      <c r="BG484" s="153">
        <v>10</v>
      </c>
      <c r="BH484" s="155">
        <v>51000000</v>
      </c>
      <c r="BI484" s="153">
        <v>0</v>
      </c>
      <c r="BJ484" s="153">
        <v>0</v>
      </c>
    </row>
    <row r="485" spans="1:62">
      <c r="A485" s="152">
        <v>4050065308</v>
      </c>
      <c r="B485" s="153">
        <v>6</v>
      </c>
      <c r="C485" s="153" t="s">
        <v>8452</v>
      </c>
      <c r="D485" s="153" t="s">
        <v>8453</v>
      </c>
      <c r="E485" s="153">
        <v>2023</v>
      </c>
      <c r="F485" s="153" t="s">
        <v>7102</v>
      </c>
      <c r="G485" s="153" t="s">
        <v>7103</v>
      </c>
      <c r="H485" s="153">
        <v>2</v>
      </c>
      <c r="I485" s="153" t="s">
        <v>7104</v>
      </c>
      <c r="J485" s="153">
        <v>8</v>
      </c>
      <c r="K485" s="153" t="s">
        <v>1114</v>
      </c>
      <c r="L485" s="153" t="s">
        <v>1114</v>
      </c>
      <c r="M485" s="153">
        <v>199</v>
      </c>
      <c r="N485" s="153" t="s">
        <v>7105</v>
      </c>
      <c r="O485" s="153">
        <v>1</v>
      </c>
      <c r="P485" s="153" t="s">
        <v>2356</v>
      </c>
      <c r="Q485" s="153">
        <v>1</v>
      </c>
      <c r="R485" s="153" t="s">
        <v>2357</v>
      </c>
      <c r="S485" s="153">
        <v>2107</v>
      </c>
      <c r="T485" s="153" t="s">
        <v>8454</v>
      </c>
      <c r="U485" s="153">
        <v>32</v>
      </c>
      <c r="V485" s="153">
        <v>1</v>
      </c>
      <c r="W485" s="154">
        <v>21071</v>
      </c>
      <c r="X485" s="153" t="s">
        <v>8455</v>
      </c>
      <c r="Y485" s="153">
        <v>2</v>
      </c>
      <c r="Z485" s="153" t="s">
        <v>366</v>
      </c>
      <c r="AA485" s="153">
        <v>1</v>
      </c>
      <c r="AB485" s="153" t="s">
        <v>7107</v>
      </c>
      <c r="AC485" s="153">
        <v>1</v>
      </c>
      <c r="AD485" s="153">
        <v>0</v>
      </c>
      <c r="AE485" s="153">
        <v>0</v>
      </c>
      <c r="AF485" s="153">
        <v>0</v>
      </c>
      <c r="AG485" s="153">
        <v>41143</v>
      </c>
      <c r="AH485" s="153">
        <v>41143</v>
      </c>
      <c r="AI485" s="153">
        <v>100</v>
      </c>
      <c r="AJ485" s="153">
        <v>41143</v>
      </c>
      <c r="AK485" s="153">
        <v>41143</v>
      </c>
      <c r="AL485" s="153">
        <v>100</v>
      </c>
      <c r="AM485" s="153">
        <v>41143</v>
      </c>
      <c r="AN485" s="153">
        <v>71500</v>
      </c>
      <c r="AO485" s="153" t="s">
        <v>8456</v>
      </c>
      <c r="AP485" s="154">
        <v>41143</v>
      </c>
      <c r="AQ485" s="153">
        <v>0</v>
      </c>
      <c r="AR485" s="153">
        <v>0</v>
      </c>
      <c r="AS485" s="153" t="s">
        <v>7108</v>
      </c>
      <c r="AT485" s="153" t="s">
        <v>7108</v>
      </c>
      <c r="AU485" s="153" t="s">
        <v>7108</v>
      </c>
      <c r="AV485" s="153">
        <v>0</v>
      </c>
      <c r="AW485" s="153">
        <v>0</v>
      </c>
      <c r="AX485" s="153">
        <v>0</v>
      </c>
      <c r="AY485" s="153">
        <v>13525192723</v>
      </c>
      <c r="AZ485" s="153">
        <v>13525192723</v>
      </c>
      <c r="BA485" s="153">
        <v>100</v>
      </c>
      <c r="BB485" s="153">
        <v>15569749033</v>
      </c>
      <c r="BC485" s="153">
        <v>15569749033</v>
      </c>
      <c r="BD485" s="153">
        <v>100</v>
      </c>
      <c r="BE485" s="153">
        <v>16000000000</v>
      </c>
      <c r="BF485" s="153">
        <v>15977340000</v>
      </c>
      <c r="BG485" s="153" t="s">
        <v>8155</v>
      </c>
      <c r="BH485" s="155">
        <v>9188000000</v>
      </c>
      <c r="BI485" s="153">
        <v>0</v>
      </c>
      <c r="BJ485" s="153">
        <v>0</v>
      </c>
    </row>
    <row r="486" spans="1:62">
      <c r="A486" s="152">
        <v>4050065308</v>
      </c>
      <c r="B486" s="153">
        <v>6</v>
      </c>
      <c r="C486" s="153" t="s">
        <v>8452</v>
      </c>
      <c r="D486" s="153" t="s">
        <v>8453</v>
      </c>
      <c r="E486" s="153">
        <v>2023</v>
      </c>
      <c r="F486" s="153" t="s">
        <v>7102</v>
      </c>
      <c r="G486" s="153" t="s">
        <v>7103</v>
      </c>
      <c r="H486" s="153">
        <v>2</v>
      </c>
      <c r="I486" s="153" t="s">
        <v>7104</v>
      </c>
      <c r="J486" s="153">
        <v>8</v>
      </c>
      <c r="K486" s="153" t="s">
        <v>1114</v>
      </c>
      <c r="L486" s="153" t="s">
        <v>1114</v>
      </c>
      <c r="M486" s="153">
        <v>199</v>
      </c>
      <c r="N486" s="153" t="s">
        <v>7105</v>
      </c>
      <c r="O486" s="153">
        <v>1</v>
      </c>
      <c r="P486" s="153" t="s">
        <v>2356</v>
      </c>
      <c r="Q486" s="153">
        <v>1</v>
      </c>
      <c r="R486" s="153" t="s">
        <v>2357</v>
      </c>
      <c r="S486" s="153">
        <v>2107</v>
      </c>
      <c r="T486" s="153" t="s">
        <v>8454</v>
      </c>
      <c r="U486" s="153">
        <v>32</v>
      </c>
      <c r="V486" s="153">
        <v>2</v>
      </c>
      <c r="W486" s="154">
        <v>21072</v>
      </c>
      <c r="X486" s="153" t="s">
        <v>8457</v>
      </c>
      <c r="Y486" s="153">
        <v>2</v>
      </c>
      <c r="Z486" s="153" t="s">
        <v>366</v>
      </c>
      <c r="AA486" s="153">
        <v>1</v>
      </c>
      <c r="AB486" s="153" t="s">
        <v>7107</v>
      </c>
      <c r="AC486" s="153">
        <v>1</v>
      </c>
      <c r="AD486" s="153">
        <v>0</v>
      </c>
      <c r="AE486" s="153">
        <v>0</v>
      </c>
      <c r="AF486" s="153">
        <v>0</v>
      </c>
      <c r="AG486" s="153">
        <v>3884</v>
      </c>
      <c r="AH486" s="153">
        <v>3884</v>
      </c>
      <c r="AI486" s="153">
        <v>100</v>
      </c>
      <c r="AJ486" s="153">
        <v>3884</v>
      </c>
      <c r="AK486" s="153">
        <v>3884</v>
      </c>
      <c r="AL486" s="153">
        <v>100</v>
      </c>
      <c r="AM486" s="153">
        <v>5826</v>
      </c>
      <c r="AN486" s="153">
        <v>5826</v>
      </c>
      <c r="AO486" s="153">
        <v>100</v>
      </c>
      <c r="AP486" s="154">
        <v>5826</v>
      </c>
      <c r="AQ486" s="153">
        <v>0</v>
      </c>
      <c r="AR486" s="153">
        <v>0</v>
      </c>
      <c r="AS486" s="153" t="s">
        <v>7108</v>
      </c>
      <c r="AT486" s="153" t="s">
        <v>7108</v>
      </c>
      <c r="AU486" s="153" t="s">
        <v>7108</v>
      </c>
      <c r="AV486" s="153">
        <v>0</v>
      </c>
      <c r="AW486" s="153">
        <v>0</v>
      </c>
      <c r="AX486" s="153">
        <v>0</v>
      </c>
      <c r="AY486" s="153">
        <v>7307228556</v>
      </c>
      <c r="AZ486" s="153">
        <v>7307228556</v>
      </c>
      <c r="BA486" s="153">
        <v>100</v>
      </c>
      <c r="BB486" s="153">
        <v>7154756967</v>
      </c>
      <c r="BC486" s="153">
        <v>7154756967</v>
      </c>
      <c r="BD486" s="153">
        <v>100</v>
      </c>
      <c r="BE486" s="153">
        <v>9787374000</v>
      </c>
      <c r="BF486" s="153">
        <v>9754025861</v>
      </c>
      <c r="BG486" s="153" t="s">
        <v>7675</v>
      </c>
      <c r="BH486" s="155">
        <v>10354000000</v>
      </c>
      <c r="BI486" s="153">
        <v>0</v>
      </c>
      <c r="BJ486" s="153">
        <v>0</v>
      </c>
    </row>
    <row r="487" spans="1:62">
      <c r="A487" s="152">
        <v>4050065308</v>
      </c>
      <c r="B487" s="153">
        <v>6</v>
      </c>
      <c r="C487" s="153" t="s">
        <v>8452</v>
      </c>
      <c r="D487" s="153" t="s">
        <v>8453</v>
      </c>
      <c r="E487" s="153">
        <v>2023</v>
      </c>
      <c r="F487" s="153" t="s">
        <v>7102</v>
      </c>
      <c r="G487" s="153" t="s">
        <v>7103</v>
      </c>
      <c r="H487" s="153">
        <v>2</v>
      </c>
      <c r="I487" s="153" t="s">
        <v>7104</v>
      </c>
      <c r="J487" s="153">
        <v>8</v>
      </c>
      <c r="K487" s="153" t="s">
        <v>1114</v>
      </c>
      <c r="L487" s="153" t="s">
        <v>1114</v>
      </c>
      <c r="M487" s="153">
        <v>199</v>
      </c>
      <c r="N487" s="153" t="s">
        <v>7105</v>
      </c>
      <c r="O487" s="153">
        <v>1</v>
      </c>
      <c r="P487" s="153" t="s">
        <v>2356</v>
      </c>
      <c r="Q487" s="153">
        <v>1</v>
      </c>
      <c r="R487" s="153" t="s">
        <v>2357</v>
      </c>
      <c r="S487" s="153">
        <v>2107</v>
      </c>
      <c r="T487" s="153" t="s">
        <v>8454</v>
      </c>
      <c r="U487" s="153">
        <v>32</v>
      </c>
      <c r="V487" s="153">
        <v>3</v>
      </c>
      <c r="W487" s="154">
        <v>21073</v>
      </c>
      <c r="X487" s="153" t="s">
        <v>8458</v>
      </c>
      <c r="Y487" s="153">
        <v>1</v>
      </c>
      <c r="Z487" s="153" t="s">
        <v>229</v>
      </c>
      <c r="AA487" s="153">
        <v>1</v>
      </c>
      <c r="AB487" s="153" t="s">
        <v>7107</v>
      </c>
      <c r="AC487" s="153">
        <v>1</v>
      </c>
      <c r="AD487" s="153">
        <v>0</v>
      </c>
      <c r="AE487" s="153">
        <v>0</v>
      </c>
      <c r="AF487" s="153">
        <v>0</v>
      </c>
      <c r="AG487" s="153">
        <v>777</v>
      </c>
      <c r="AH487" s="153">
        <v>777</v>
      </c>
      <c r="AI487" s="153">
        <v>100</v>
      </c>
      <c r="AJ487" s="153">
        <v>1</v>
      </c>
      <c r="AK487" s="153">
        <v>1</v>
      </c>
      <c r="AL487" s="153">
        <v>100</v>
      </c>
      <c r="AM487" s="153">
        <v>500</v>
      </c>
      <c r="AN487" s="153">
        <v>594</v>
      </c>
      <c r="AO487" s="153" t="s">
        <v>8459</v>
      </c>
      <c r="AP487" s="154">
        <v>0</v>
      </c>
      <c r="AQ487" s="153">
        <v>0</v>
      </c>
      <c r="AR487" s="153">
        <v>0</v>
      </c>
      <c r="AS487" s="153">
        <v>1278</v>
      </c>
      <c r="AT487" s="153">
        <v>1372</v>
      </c>
      <c r="AU487" s="153" t="s">
        <v>8460</v>
      </c>
      <c r="AV487" s="153">
        <v>0</v>
      </c>
      <c r="AW487" s="153">
        <v>0</v>
      </c>
      <c r="AX487" s="153">
        <v>0</v>
      </c>
      <c r="AY487" s="153">
        <v>2821653419</v>
      </c>
      <c r="AZ487" s="153">
        <v>2821653419</v>
      </c>
      <c r="BA487" s="153">
        <v>100</v>
      </c>
      <c r="BB487" s="153">
        <v>112089513</v>
      </c>
      <c r="BC487" s="153">
        <v>69149513</v>
      </c>
      <c r="BD487" s="153" t="s">
        <v>8461</v>
      </c>
      <c r="BE487" s="153">
        <v>2523000000</v>
      </c>
      <c r="BF487" s="153">
        <v>2341434666</v>
      </c>
      <c r="BG487" s="153" t="s">
        <v>8462</v>
      </c>
      <c r="BH487" s="155">
        <v>0</v>
      </c>
      <c r="BI487" s="153">
        <v>0</v>
      </c>
      <c r="BJ487" s="153">
        <v>0</v>
      </c>
    </row>
    <row r="488" spans="1:62">
      <c r="A488" s="152">
        <v>4050065308</v>
      </c>
      <c r="B488" s="153">
        <v>6</v>
      </c>
      <c r="C488" s="153" t="s">
        <v>8452</v>
      </c>
      <c r="D488" s="153" t="s">
        <v>8453</v>
      </c>
      <c r="E488" s="153">
        <v>2023</v>
      </c>
      <c r="F488" s="153" t="s">
        <v>7102</v>
      </c>
      <c r="G488" s="153" t="s">
        <v>7103</v>
      </c>
      <c r="H488" s="153">
        <v>2</v>
      </c>
      <c r="I488" s="153" t="s">
        <v>7104</v>
      </c>
      <c r="J488" s="153">
        <v>8</v>
      </c>
      <c r="K488" s="153" t="s">
        <v>1114</v>
      </c>
      <c r="L488" s="153" t="s">
        <v>1114</v>
      </c>
      <c r="M488" s="153">
        <v>199</v>
      </c>
      <c r="N488" s="153" t="s">
        <v>7105</v>
      </c>
      <c r="O488" s="153">
        <v>1</v>
      </c>
      <c r="P488" s="153" t="s">
        <v>2356</v>
      </c>
      <c r="Q488" s="153">
        <v>6</v>
      </c>
      <c r="R488" s="153" t="s">
        <v>7112</v>
      </c>
      <c r="S488" s="153">
        <v>2061</v>
      </c>
      <c r="T488" s="153" t="s">
        <v>8463</v>
      </c>
      <c r="U488" s="153">
        <v>23</v>
      </c>
      <c r="V488" s="153">
        <v>1</v>
      </c>
      <c r="W488" s="154">
        <v>20611</v>
      </c>
      <c r="X488" s="153" t="s">
        <v>8464</v>
      </c>
      <c r="Y488" s="153">
        <v>1</v>
      </c>
      <c r="Z488" s="153" t="s">
        <v>229</v>
      </c>
      <c r="AA488" s="153">
        <v>1</v>
      </c>
      <c r="AB488" s="153" t="s">
        <v>7107</v>
      </c>
      <c r="AC488" s="153">
        <v>1</v>
      </c>
      <c r="AD488" s="153">
        <v>0</v>
      </c>
      <c r="AE488" s="153">
        <v>0</v>
      </c>
      <c r="AF488" s="153">
        <v>0</v>
      </c>
      <c r="AG488" s="153">
        <v>400</v>
      </c>
      <c r="AH488" s="153">
        <v>400</v>
      </c>
      <c r="AI488" s="153">
        <v>100</v>
      </c>
      <c r="AJ488" s="153">
        <v>500</v>
      </c>
      <c r="AK488" s="153">
        <v>550</v>
      </c>
      <c r="AL488" s="153">
        <v>110</v>
      </c>
      <c r="AM488" s="153">
        <v>500</v>
      </c>
      <c r="AN488" s="153">
        <v>516</v>
      </c>
      <c r="AO488" s="153" t="s">
        <v>8465</v>
      </c>
      <c r="AP488" s="154">
        <v>300</v>
      </c>
      <c r="AQ488" s="153">
        <v>0</v>
      </c>
      <c r="AR488" s="153">
        <v>0</v>
      </c>
      <c r="AS488" s="153">
        <v>1700</v>
      </c>
      <c r="AT488" s="153">
        <v>1466</v>
      </c>
      <c r="AU488" s="153" t="s">
        <v>8466</v>
      </c>
      <c r="AV488" s="153">
        <v>0</v>
      </c>
      <c r="AW488" s="153">
        <v>0</v>
      </c>
      <c r="AX488" s="153">
        <v>0</v>
      </c>
      <c r="AY488" s="153">
        <v>3320774423</v>
      </c>
      <c r="AZ488" s="153">
        <v>3286924422</v>
      </c>
      <c r="BA488" s="153" t="s">
        <v>7722</v>
      </c>
      <c r="BB488" s="153">
        <v>2465170685</v>
      </c>
      <c r="BC488" s="153">
        <v>2465170685</v>
      </c>
      <c r="BD488" s="153">
        <v>100</v>
      </c>
      <c r="BE488" s="153">
        <v>2548682000</v>
      </c>
      <c r="BF488" s="153">
        <v>2538164622</v>
      </c>
      <c r="BG488" s="153" t="s">
        <v>7869</v>
      </c>
      <c r="BH488" s="155">
        <v>2389000000</v>
      </c>
      <c r="BI488" s="153">
        <v>0</v>
      </c>
      <c r="BJ488" s="153">
        <v>0</v>
      </c>
    </row>
    <row r="489" spans="1:62">
      <c r="A489" s="152">
        <v>4050065308</v>
      </c>
      <c r="B489" s="153">
        <v>6</v>
      </c>
      <c r="C489" s="153" t="s">
        <v>8452</v>
      </c>
      <c r="D489" s="153" t="s">
        <v>8453</v>
      </c>
      <c r="E489" s="153">
        <v>2023</v>
      </c>
      <c r="F489" s="153" t="s">
        <v>7102</v>
      </c>
      <c r="G489" s="153" t="s">
        <v>7103</v>
      </c>
      <c r="H489" s="153">
        <v>2</v>
      </c>
      <c r="I489" s="153" t="s">
        <v>7104</v>
      </c>
      <c r="J489" s="153">
        <v>8</v>
      </c>
      <c r="K489" s="153" t="s">
        <v>1114</v>
      </c>
      <c r="L489" s="153" t="s">
        <v>1114</v>
      </c>
      <c r="M489" s="153">
        <v>199</v>
      </c>
      <c r="N489" s="153" t="s">
        <v>7105</v>
      </c>
      <c r="O489" s="153">
        <v>1</v>
      </c>
      <c r="P489" s="153" t="s">
        <v>2356</v>
      </c>
      <c r="Q489" s="153">
        <v>6</v>
      </c>
      <c r="R489" s="153" t="s">
        <v>7112</v>
      </c>
      <c r="S489" s="153">
        <v>2061</v>
      </c>
      <c r="T489" s="153" t="s">
        <v>8463</v>
      </c>
      <c r="U489" s="153">
        <v>23</v>
      </c>
      <c r="V489" s="153">
        <v>2</v>
      </c>
      <c r="W489" s="154">
        <v>20612</v>
      </c>
      <c r="X489" s="153" t="s">
        <v>8467</v>
      </c>
      <c r="Y489" s="153">
        <v>1</v>
      </c>
      <c r="Z489" s="153" t="s">
        <v>229</v>
      </c>
      <c r="AA489" s="153">
        <v>1</v>
      </c>
      <c r="AB489" s="153" t="s">
        <v>7107</v>
      </c>
      <c r="AC489" s="153">
        <v>1</v>
      </c>
      <c r="AD489" s="153">
        <v>0</v>
      </c>
      <c r="AE489" s="153">
        <v>0</v>
      </c>
      <c r="AF489" s="153">
        <v>0</v>
      </c>
      <c r="AG489" s="153">
        <v>200</v>
      </c>
      <c r="AH489" s="153">
        <v>200</v>
      </c>
      <c r="AI489" s="153">
        <v>100</v>
      </c>
      <c r="AJ489" s="153">
        <v>300</v>
      </c>
      <c r="AK489" s="153">
        <v>300</v>
      </c>
      <c r="AL489" s="153">
        <v>100</v>
      </c>
      <c r="AM489" s="153">
        <v>400</v>
      </c>
      <c r="AN489" s="153">
        <v>289</v>
      </c>
      <c r="AO489" s="153" t="s">
        <v>8468</v>
      </c>
      <c r="AP489" s="154">
        <v>200</v>
      </c>
      <c r="AQ489" s="153">
        <v>0</v>
      </c>
      <c r="AR489" s="153">
        <v>0</v>
      </c>
      <c r="AS489" s="153">
        <v>1100</v>
      </c>
      <c r="AT489" s="153">
        <v>789</v>
      </c>
      <c r="AU489" s="153" t="s">
        <v>8469</v>
      </c>
      <c r="AV489" s="153">
        <v>0</v>
      </c>
      <c r="AW489" s="153">
        <v>0</v>
      </c>
      <c r="AX489" s="153">
        <v>0</v>
      </c>
      <c r="AY489" s="153">
        <v>1445246392</v>
      </c>
      <c r="AZ489" s="153">
        <v>1445246392</v>
      </c>
      <c r="BA489" s="153">
        <v>100</v>
      </c>
      <c r="BB489" s="153">
        <v>1659997315</v>
      </c>
      <c r="BC489" s="153">
        <v>1659997315</v>
      </c>
      <c r="BD489" s="153">
        <v>100</v>
      </c>
      <c r="BE489" s="153">
        <v>1620000000</v>
      </c>
      <c r="BF489" s="153">
        <v>1620000000</v>
      </c>
      <c r="BG489" s="153">
        <v>100</v>
      </c>
      <c r="BH489" s="155">
        <v>1533000000</v>
      </c>
      <c r="BI489" s="153">
        <v>0</v>
      </c>
      <c r="BJ489" s="153">
        <v>0</v>
      </c>
    </row>
    <row r="490" spans="1:62">
      <c r="A490" s="152">
        <v>4050065308</v>
      </c>
      <c r="B490" s="153">
        <v>6</v>
      </c>
      <c r="C490" s="153" t="s">
        <v>8452</v>
      </c>
      <c r="D490" s="153" t="s">
        <v>8453</v>
      </c>
      <c r="E490" s="153">
        <v>2023</v>
      </c>
      <c r="F490" s="153" t="s">
        <v>7102</v>
      </c>
      <c r="G490" s="153" t="s">
        <v>7103</v>
      </c>
      <c r="H490" s="153">
        <v>2</v>
      </c>
      <c r="I490" s="153" t="s">
        <v>7104</v>
      </c>
      <c r="J490" s="153">
        <v>8</v>
      </c>
      <c r="K490" s="153" t="s">
        <v>1114</v>
      </c>
      <c r="L490" s="153" t="s">
        <v>1114</v>
      </c>
      <c r="M490" s="153">
        <v>199</v>
      </c>
      <c r="N490" s="153" t="s">
        <v>7105</v>
      </c>
      <c r="O490" s="153">
        <v>1</v>
      </c>
      <c r="P490" s="153" t="s">
        <v>2356</v>
      </c>
      <c r="Q490" s="153">
        <v>6</v>
      </c>
      <c r="R490" s="153" t="s">
        <v>7112</v>
      </c>
      <c r="S490" s="153">
        <v>2061</v>
      </c>
      <c r="T490" s="153" t="s">
        <v>8463</v>
      </c>
      <c r="U490" s="153">
        <v>23</v>
      </c>
      <c r="V490" s="153">
        <v>3</v>
      </c>
      <c r="W490" s="154">
        <v>20613</v>
      </c>
      <c r="X490" s="153" t="s">
        <v>8470</v>
      </c>
      <c r="Y490" s="153">
        <v>1</v>
      </c>
      <c r="Z490" s="153" t="s">
        <v>229</v>
      </c>
      <c r="AA490" s="153">
        <v>1</v>
      </c>
      <c r="AB490" s="153" t="s">
        <v>7107</v>
      </c>
      <c r="AC490" s="153">
        <v>1</v>
      </c>
      <c r="AD490" s="153">
        <v>0</v>
      </c>
      <c r="AE490" s="153">
        <v>0</v>
      </c>
      <c r="AF490" s="153">
        <v>0</v>
      </c>
      <c r="AG490" s="153">
        <v>300</v>
      </c>
      <c r="AH490" s="153">
        <v>300</v>
      </c>
      <c r="AI490" s="153">
        <v>100</v>
      </c>
      <c r="AJ490" s="153">
        <v>400</v>
      </c>
      <c r="AK490" s="153">
        <v>400</v>
      </c>
      <c r="AL490" s="153">
        <v>100</v>
      </c>
      <c r="AM490" s="153">
        <v>400</v>
      </c>
      <c r="AN490" s="153">
        <v>400</v>
      </c>
      <c r="AO490" s="153">
        <v>100</v>
      </c>
      <c r="AP490" s="154">
        <v>400</v>
      </c>
      <c r="AQ490" s="153">
        <v>0</v>
      </c>
      <c r="AR490" s="153">
        <v>0</v>
      </c>
      <c r="AS490" s="153">
        <v>1500</v>
      </c>
      <c r="AT490" s="153">
        <v>1100</v>
      </c>
      <c r="AU490" s="153" t="s">
        <v>7553</v>
      </c>
      <c r="AV490" s="153">
        <v>0</v>
      </c>
      <c r="AW490" s="153">
        <v>0</v>
      </c>
      <c r="AX490" s="153">
        <v>0</v>
      </c>
      <c r="AY490" s="153">
        <v>2116220000</v>
      </c>
      <c r="AZ490" s="153">
        <v>2116220000</v>
      </c>
      <c r="BA490" s="153">
        <v>100</v>
      </c>
      <c r="BB490" s="153">
        <v>2300543290</v>
      </c>
      <c r="BC490" s="153">
        <v>2300543290</v>
      </c>
      <c r="BD490" s="153">
        <v>100</v>
      </c>
      <c r="BE490" s="153">
        <v>2220000000</v>
      </c>
      <c r="BF490" s="153">
        <v>2220000000</v>
      </c>
      <c r="BG490" s="153">
        <v>100</v>
      </c>
      <c r="BH490" s="155">
        <v>2042000000</v>
      </c>
      <c r="BI490" s="153">
        <v>0</v>
      </c>
      <c r="BJ490" s="153">
        <v>0</v>
      </c>
    </row>
    <row r="491" spans="1:62">
      <c r="A491" s="152">
        <v>4050065308</v>
      </c>
      <c r="B491" s="153">
        <v>6</v>
      </c>
      <c r="C491" s="153" t="s">
        <v>8452</v>
      </c>
      <c r="D491" s="153" t="s">
        <v>8453</v>
      </c>
      <c r="E491" s="153">
        <v>2023</v>
      </c>
      <c r="F491" s="153" t="s">
        <v>7102</v>
      </c>
      <c r="G491" s="153" t="s">
        <v>7103</v>
      </c>
      <c r="H491" s="153">
        <v>2</v>
      </c>
      <c r="I491" s="153" t="s">
        <v>7104</v>
      </c>
      <c r="J491" s="153">
        <v>8</v>
      </c>
      <c r="K491" s="153" t="s">
        <v>1114</v>
      </c>
      <c r="L491" s="153" t="s">
        <v>1114</v>
      </c>
      <c r="M491" s="153">
        <v>199</v>
      </c>
      <c r="N491" s="153" t="s">
        <v>7105</v>
      </c>
      <c r="O491" s="153">
        <v>1</v>
      </c>
      <c r="P491" s="153" t="s">
        <v>2356</v>
      </c>
      <c r="Q491" s="153">
        <v>6</v>
      </c>
      <c r="R491" s="153" t="s">
        <v>7112</v>
      </c>
      <c r="S491" s="153">
        <v>2061</v>
      </c>
      <c r="T491" s="153" t="s">
        <v>8463</v>
      </c>
      <c r="U491" s="153">
        <v>23</v>
      </c>
      <c r="V491" s="153">
        <v>4</v>
      </c>
      <c r="W491" s="154">
        <v>20614</v>
      </c>
      <c r="X491" s="153" t="s">
        <v>8471</v>
      </c>
      <c r="Y491" s="153">
        <v>1</v>
      </c>
      <c r="Z491" s="153" t="s">
        <v>229</v>
      </c>
      <c r="AA491" s="153">
        <v>1</v>
      </c>
      <c r="AB491" s="153" t="s">
        <v>7107</v>
      </c>
      <c r="AC491" s="153">
        <v>1</v>
      </c>
      <c r="AD491" s="153">
        <v>0</v>
      </c>
      <c r="AE491" s="153">
        <v>0</v>
      </c>
      <c r="AF491" s="153">
        <v>0</v>
      </c>
      <c r="AG491" s="153">
        <v>300</v>
      </c>
      <c r="AH491" s="153">
        <v>300</v>
      </c>
      <c r="AI491" s="153">
        <v>100</v>
      </c>
      <c r="AJ491" s="153">
        <v>400</v>
      </c>
      <c r="AK491" s="153">
        <v>445</v>
      </c>
      <c r="AL491" s="153" t="s">
        <v>8472</v>
      </c>
      <c r="AM491" s="153">
        <v>300</v>
      </c>
      <c r="AN491" s="153">
        <v>361</v>
      </c>
      <c r="AO491" s="153" t="s">
        <v>8473</v>
      </c>
      <c r="AP491" s="154">
        <v>200</v>
      </c>
      <c r="AQ491" s="153">
        <v>0</v>
      </c>
      <c r="AR491" s="153">
        <v>0</v>
      </c>
      <c r="AS491" s="153">
        <v>1200</v>
      </c>
      <c r="AT491" s="153">
        <v>1106</v>
      </c>
      <c r="AU491" s="153" t="s">
        <v>8474</v>
      </c>
      <c r="AV491" s="153">
        <v>0</v>
      </c>
      <c r="AW491" s="153">
        <v>0</v>
      </c>
      <c r="AX491" s="153">
        <v>0</v>
      </c>
      <c r="AY491" s="153">
        <v>1488397000</v>
      </c>
      <c r="AZ491" s="153">
        <v>1488397000</v>
      </c>
      <c r="BA491" s="153">
        <v>100</v>
      </c>
      <c r="BB491" s="153">
        <v>1750885710</v>
      </c>
      <c r="BC491" s="153">
        <v>1750885710</v>
      </c>
      <c r="BD491" s="153">
        <v>100</v>
      </c>
      <c r="BE491" s="153">
        <v>1720000000</v>
      </c>
      <c r="BF491" s="153">
        <v>1720000000</v>
      </c>
      <c r="BG491" s="153">
        <v>100</v>
      </c>
      <c r="BH491" s="155">
        <v>1644000000</v>
      </c>
      <c r="BI491" s="153">
        <v>0</v>
      </c>
      <c r="BJ491" s="153">
        <v>0</v>
      </c>
    </row>
    <row r="492" spans="1:62">
      <c r="A492" s="152">
        <v>4050065308</v>
      </c>
      <c r="B492" s="153">
        <v>6</v>
      </c>
      <c r="C492" s="153" t="s">
        <v>8452</v>
      </c>
      <c r="D492" s="153" t="s">
        <v>8453</v>
      </c>
      <c r="E492" s="153">
        <v>2023</v>
      </c>
      <c r="F492" s="153" t="s">
        <v>7102</v>
      </c>
      <c r="G492" s="153" t="s">
        <v>7103</v>
      </c>
      <c r="H492" s="153">
        <v>2</v>
      </c>
      <c r="I492" s="153" t="s">
        <v>7104</v>
      </c>
      <c r="J492" s="153">
        <v>8</v>
      </c>
      <c r="K492" s="153" t="s">
        <v>1114</v>
      </c>
      <c r="L492" s="153" t="s">
        <v>1114</v>
      </c>
      <c r="M492" s="153">
        <v>199</v>
      </c>
      <c r="N492" s="153" t="s">
        <v>7105</v>
      </c>
      <c r="O492" s="153">
        <v>1</v>
      </c>
      <c r="P492" s="153" t="s">
        <v>2356</v>
      </c>
      <c r="Q492" s="153">
        <v>6</v>
      </c>
      <c r="R492" s="153" t="s">
        <v>7112</v>
      </c>
      <c r="S492" s="153">
        <v>2067</v>
      </c>
      <c r="T492" s="153" t="s">
        <v>4594</v>
      </c>
      <c r="U492" s="153">
        <v>19</v>
      </c>
      <c r="V492" s="153">
        <v>1</v>
      </c>
      <c r="W492" s="154">
        <v>20671</v>
      </c>
      <c r="X492" s="153" t="s">
        <v>8475</v>
      </c>
      <c r="Y492" s="153">
        <v>1</v>
      </c>
      <c r="Z492" s="153" t="s">
        <v>229</v>
      </c>
      <c r="AA492" s="153">
        <v>1</v>
      </c>
      <c r="AB492" s="153" t="s">
        <v>7107</v>
      </c>
      <c r="AC492" s="153">
        <v>1</v>
      </c>
      <c r="AD492" s="153">
        <v>0</v>
      </c>
      <c r="AE492" s="153">
        <v>0</v>
      </c>
      <c r="AF492" s="153">
        <v>0</v>
      </c>
      <c r="AG492" s="153">
        <v>3000</v>
      </c>
      <c r="AH492" s="153">
        <v>3500</v>
      </c>
      <c r="AI492" s="153" t="s">
        <v>7181</v>
      </c>
      <c r="AJ492" s="153">
        <v>4000</v>
      </c>
      <c r="AK492" s="153">
        <v>6900</v>
      </c>
      <c r="AL492" s="153" t="s">
        <v>8476</v>
      </c>
      <c r="AM492" s="153">
        <v>4000</v>
      </c>
      <c r="AN492" s="153">
        <v>6900</v>
      </c>
      <c r="AO492" s="153" t="s">
        <v>8476</v>
      </c>
      <c r="AP492" s="154">
        <v>3000</v>
      </c>
      <c r="AQ492" s="153">
        <v>0</v>
      </c>
      <c r="AR492" s="153">
        <v>0</v>
      </c>
      <c r="AS492" s="153">
        <v>14000</v>
      </c>
      <c r="AT492" s="153">
        <v>17300</v>
      </c>
      <c r="AU492" s="153" t="s">
        <v>8477</v>
      </c>
      <c r="AV492" s="153">
        <v>0</v>
      </c>
      <c r="AW492" s="153">
        <v>0</v>
      </c>
      <c r="AX492" s="153">
        <v>0</v>
      </c>
      <c r="AY492" s="153">
        <v>1638923600</v>
      </c>
      <c r="AZ492" s="153">
        <v>1600423600</v>
      </c>
      <c r="BA492" s="153" t="s">
        <v>8478</v>
      </c>
      <c r="BB492" s="153">
        <v>1547688688</v>
      </c>
      <c r="BC492" s="153">
        <v>1540000000</v>
      </c>
      <c r="BD492" s="153" t="s">
        <v>8479</v>
      </c>
      <c r="BE492" s="153">
        <v>1600000000</v>
      </c>
      <c r="BF492" s="153">
        <v>1600000000</v>
      </c>
      <c r="BG492" s="153">
        <v>100</v>
      </c>
      <c r="BH492" s="155">
        <v>1940000000</v>
      </c>
      <c r="BI492" s="153">
        <v>0</v>
      </c>
      <c r="BJ492" s="153">
        <v>0</v>
      </c>
    </row>
    <row r="493" spans="1:62">
      <c r="A493" s="152">
        <v>4050065308</v>
      </c>
      <c r="B493" s="153">
        <v>6</v>
      </c>
      <c r="C493" s="153" t="s">
        <v>8452</v>
      </c>
      <c r="D493" s="153" t="s">
        <v>8453</v>
      </c>
      <c r="E493" s="153">
        <v>2023</v>
      </c>
      <c r="F493" s="153" t="s">
        <v>7102</v>
      </c>
      <c r="G493" s="153" t="s">
        <v>7103</v>
      </c>
      <c r="H493" s="153">
        <v>2</v>
      </c>
      <c r="I493" s="153" t="s">
        <v>7104</v>
      </c>
      <c r="J493" s="153">
        <v>8</v>
      </c>
      <c r="K493" s="153" t="s">
        <v>1114</v>
      </c>
      <c r="L493" s="153" t="s">
        <v>1114</v>
      </c>
      <c r="M493" s="153">
        <v>199</v>
      </c>
      <c r="N493" s="153" t="s">
        <v>7105</v>
      </c>
      <c r="O493" s="153">
        <v>1</v>
      </c>
      <c r="P493" s="153" t="s">
        <v>2356</v>
      </c>
      <c r="Q493" s="153">
        <v>6</v>
      </c>
      <c r="R493" s="153" t="s">
        <v>7112</v>
      </c>
      <c r="S493" s="153">
        <v>2067</v>
      </c>
      <c r="T493" s="153" t="s">
        <v>4594</v>
      </c>
      <c r="U493" s="153">
        <v>19</v>
      </c>
      <c r="V493" s="153">
        <v>2</v>
      </c>
      <c r="W493" s="154">
        <v>20672</v>
      </c>
      <c r="X493" s="153" t="s">
        <v>8480</v>
      </c>
      <c r="Y493" s="153">
        <v>1</v>
      </c>
      <c r="Z493" s="153" t="s">
        <v>229</v>
      </c>
      <c r="AA493" s="153">
        <v>3</v>
      </c>
      <c r="AB493" s="153" t="s">
        <v>7320</v>
      </c>
      <c r="AC493" s="153">
        <v>1</v>
      </c>
      <c r="AD493" s="153">
        <v>0</v>
      </c>
      <c r="AE493" s="153">
        <v>0</v>
      </c>
      <c r="AF493" s="153">
        <v>0</v>
      </c>
      <c r="AG493" s="153">
        <v>0</v>
      </c>
      <c r="AH493" s="153">
        <v>0</v>
      </c>
      <c r="AI493" s="153">
        <v>0</v>
      </c>
      <c r="AJ493" s="153">
        <v>1</v>
      </c>
      <c r="AK493" s="153">
        <v>1</v>
      </c>
      <c r="AL493" s="153">
        <v>100</v>
      </c>
      <c r="AM493" s="153">
        <v>0</v>
      </c>
      <c r="AN493" s="153">
        <v>0</v>
      </c>
      <c r="AO493" s="153">
        <v>0</v>
      </c>
      <c r="AP493" s="154">
        <v>0</v>
      </c>
      <c r="AQ493" s="153">
        <v>0</v>
      </c>
      <c r="AR493" s="153">
        <v>0</v>
      </c>
      <c r="AS493" s="153">
        <v>1</v>
      </c>
      <c r="AT493" s="153">
        <v>1</v>
      </c>
      <c r="AU493" s="153">
        <v>100</v>
      </c>
      <c r="AV493" s="153">
        <v>0</v>
      </c>
      <c r="AW493" s="153">
        <v>0</v>
      </c>
      <c r="AX493" s="153">
        <v>0</v>
      </c>
      <c r="AY493" s="153">
        <v>0</v>
      </c>
      <c r="AZ493" s="153">
        <v>0</v>
      </c>
      <c r="BA493" s="153">
        <v>0</v>
      </c>
      <c r="BB493" s="153">
        <v>151823486</v>
      </c>
      <c r="BC493" s="153">
        <v>151823486</v>
      </c>
      <c r="BD493" s="153">
        <v>100</v>
      </c>
      <c r="BE493" s="153">
        <v>0</v>
      </c>
      <c r="BF493" s="153">
        <v>0</v>
      </c>
      <c r="BG493" s="153">
        <v>0</v>
      </c>
      <c r="BH493" s="155">
        <v>0</v>
      </c>
      <c r="BI493" s="153">
        <v>0</v>
      </c>
      <c r="BJ493" s="153">
        <v>0</v>
      </c>
    </row>
    <row r="494" spans="1:62">
      <c r="A494" s="152">
        <v>4050065308</v>
      </c>
      <c r="B494" s="153">
        <v>6</v>
      </c>
      <c r="C494" s="153" t="s">
        <v>8452</v>
      </c>
      <c r="D494" s="153" t="s">
        <v>8453</v>
      </c>
      <c r="E494" s="153">
        <v>2023</v>
      </c>
      <c r="F494" s="153" t="s">
        <v>7102</v>
      </c>
      <c r="G494" s="153" t="s">
        <v>7103</v>
      </c>
      <c r="H494" s="153">
        <v>2</v>
      </c>
      <c r="I494" s="153" t="s">
        <v>7104</v>
      </c>
      <c r="J494" s="153">
        <v>8</v>
      </c>
      <c r="K494" s="153" t="s">
        <v>1114</v>
      </c>
      <c r="L494" s="153" t="s">
        <v>1114</v>
      </c>
      <c r="M494" s="153">
        <v>199</v>
      </c>
      <c r="N494" s="153" t="s">
        <v>7105</v>
      </c>
      <c r="O494" s="153">
        <v>1</v>
      </c>
      <c r="P494" s="153" t="s">
        <v>2356</v>
      </c>
      <c r="Q494" s="153">
        <v>6</v>
      </c>
      <c r="R494" s="153" t="s">
        <v>7112</v>
      </c>
      <c r="S494" s="153">
        <v>2067</v>
      </c>
      <c r="T494" s="153" t="s">
        <v>4594</v>
      </c>
      <c r="U494" s="153">
        <v>19</v>
      </c>
      <c r="V494" s="153">
        <v>3</v>
      </c>
      <c r="W494" s="154">
        <v>20673</v>
      </c>
      <c r="X494" s="153" t="s">
        <v>8481</v>
      </c>
      <c r="Y494" s="153">
        <v>1</v>
      </c>
      <c r="Z494" s="153" t="s">
        <v>229</v>
      </c>
      <c r="AA494" s="153">
        <v>1</v>
      </c>
      <c r="AB494" s="153" t="s">
        <v>7107</v>
      </c>
      <c r="AC494" s="153">
        <v>1</v>
      </c>
      <c r="AD494" s="153">
        <v>0</v>
      </c>
      <c r="AE494" s="153">
        <v>0</v>
      </c>
      <c r="AF494" s="153">
        <v>0</v>
      </c>
      <c r="AG494" s="153">
        <v>1</v>
      </c>
      <c r="AH494" s="153">
        <v>1</v>
      </c>
      <c r="AI494" s="153">
        <v>100</v>
      </c>
      <c r="AJ494" s="153">
        <v>1</v>
      </c>
      <c r="AK494" s="153">
        <v>1</v>
      </c>
      <c r="AL494" s="153">
        <v>100</v>
      </c>
      <c r="AM494" s="153">
        <v>1</v>
      </c>
      <c r="AN494" s="153">
        <v>1</v>
      </c>
      <c r="AO494" s="153">
        <v>100</v>
      </c>
      <c r="AP494" s="154">
        <v>0</v>
      </c>
      <c r="AQ494" s="153">
        <v>0</v>
      </c>
      <c r="AR494" s="153">
        <v>0</v>
      </c>
      <c r="AS494" s="153">
        <v>3</v>
      </c>
      <c r="AT494" s="153">
        <v>3</v>
      </c>
      <c r="AU494" s="153">
        <v>100</v>
      </c>
      <c r="AV494" s="153">
        <v>0</v>
      </c>
      <c r="AW494" s="153">
        <v>0</v>
      </c>
      <c r="AX494" s="153">
        <v>0</v>
      </c>
      <c r="AY494" s="153">
        <v>325904050</v>
      </c>
      <c r="AZ494" s="153">
        <v>290388900</v>
      </c>
      <c r="BA494" s="153" t="s">
        <v>8482</v>
      </c>
      <c r="BB494" s="153">
        <v>554246491</v>
      </c>
      <c r="BC494" s="153">
        <v>554246487</v>
      </c>
      <c r="BD494" s="153">
        <v>100</v>
      </c>
      <c r="BE494" s="153">
        <v>600000000</v>
      </c>
      <c r="BF494" s="153">
        <v>600000000</v>
      </c>
      <c r="BG494" s="153">
        <v>100</v>
      </c>
      <c r="BH494" s="155">
        <v>0</v>
      </c>
      <c r="BI494" s="153">
        <v>0</v>
      </c>
      <c r="BJ494" s="153">
        <v>0</v>
      </c>
    </row>
    <row r="495" spans="1:62">
      <c r="A495" s="152">
        <v>4050065308</v>
      </c>
      <c r="B495" s="153">
        <v>6</v>
      </c>
      <c r="C495" s="153" t="s">
        <v>8452</v>
      </c>
      <c r="D495" s="153" t="s">
        <v>8453</v>
      </c>
      <c r="E495" s="153">
        <v>2023</v>
      </c>
      <c r="F495" s="153" t="s">
        <v>7102</v>
      </c>
      <c r="G495" s="153" t="s">
        <v>7103</v>
      </c>
      <c r="H495" s="153">
        <v>2</v>
      </c>
      <c r="I495" s="153" t="s">
        <v>7104</v>
      </c>
      <c r="J495" s="153">
        <v>8</v>
      </c>
      <c r="K495" s="153" t="s">
        <v>1114</v>
      </c>
      <c r="L495" s="153" t="s">
        <v>1114</v>
      </c>
      <c r="M495" s="153">
        <v>199</v>
      </c>
      <c r="N495" s="153" t="s">
        <v>7105</v>
      </c>
      <c r="O495" s="153">
        <v>1</v>
      </c>
      <c r="P495" s="153" t="s">
        <v>2356</v>
      </c>
      <c r="Q495" s="153">
        <v>6</v>
      </c>
      <c r="R495" s="153" t="s">
        <v>7112</v>
      </c>
      <c r="S495" s="153">
        <v>2067</v>
      </c>
      <c r="T495" s="153" t="s">
        <v>4594</v>
      </c>
      <c r="U495" s="153">
        <v>19</v>
      </c>
      <c r="V495" s="153">
        <v>4</v>
      </c>
      <c r="W495" s="154">
        <v>20674</v>
      </c>
      <c r="X495" s="153" t="s">
        <v>8483</v>
      </c>
      <c r="Y495" s="153">
        <v>1</v>
      </c>
      <c r="Z495" s="153" t="s">
        <v>229</v>
      </c>
      <c r="AA495" s="153">
        <v>1</v>
      </c>
      <c r="AB495" s="153" t="s">
        <v>7107</v>
      </c>
      <c r="AC495" s="153">
        <v>1</v>
      </c>
      <c r="AD495" s="153">
        <v>0</v>
      </c>
      <c r="AE495" s="153">
        <v>0</v>
      </c>
      <c r="AF495" s="153">
        <v>0</v>
      </c>
      <c r="AG495" s="153">
        <v>5</v>
      </c>
      <c r="AH495" s="153">
        <v>5</v>
      </c>
      <c r="AI495" s="153">
        <v>100</v>
      </c>
      <c r="AJ495" s="153">
        <v>5</v>
      </c>
      <c r="AK495" s="153">
        <v>9</v>
      </c>
      <c r="AL495" s="153">
        <v>180</v>
      </c>
      <c r="AM495" s="153">
        <v>5</v>
      </c>
      <c r="AN495" s="153">
        <v>10</v>
      </c>
      <c r="AO495" s="153">
        <v>200</v>
      </c>
      <c r="AP495" s="154">
        <v>5</v>
      </c>
      <c r="AQ495" s="153">
        <v>0</v>
      </c>
      <c r="AR495" s="153">
        <v>0</v>
      </c>
      <c r="AS495" s="153">
        <v>20</v>
      </c>
      <c r="AT495" s="153">
        <v>24</v>
      </c>
      <c r="AU495" s="153">
        <v>120</v>
      </c>
      <c r="AV495" s="153">
        <v>0</v>
      </c>
      <c r="AW495" s="153">
        <v>0</v>
      </c>
      <c r="AX495" s="153">
        <v>0</v>
      </c>
      <c r="AY495" s="153">
        <v>192308000</v>
      </c>
      <c r="AZ495" s="153">
        <v>164872550</v>
      </c>
      <c r="BA495" s="153" t="s">
        <v>8484</v>
      </c>
      <c r="BB495" s="153">
        <v>349923646</v>
      </c>
      <c r="BC495" s="153">
        <v>345428970</v>
      </c>
      <c r="BD495" s="153" t="s">
        <v>8485</v>
      </c>
      <c r="BE495" s="153">
        <v>500000000</v>
      </c>
      <c r="BF495" s="153">
        <v>500000000</v>
      </c>
      <c r="BG495" s="153">
        <v>100</v>
      </c>
      <c r="BH495" s="155">
        <v>207000000</v>
      </c>
      <c r="BI495" s="153">
        <v>0</v>
      </c>
      <c r="BJ495" s="153">
        <v>0</v>
      </c>
    </row>
    <row r="496" spans="1:62">
      <c r="A496" s="152">
        <v>4050065308</v>
      </c>
      <c r="B496" s="153">
        <v>6</v>
      </c>
      <c r="C496" s="153" t="s">
        <v>8452</v>
      </c>
      <c r="D496" s="153" t="s">
        <v>8453</v>
      </c>
      <c r="E496" s="153">
        <v>2023</v>
      </c>
      <c r="F496" s="153" t="s">
        <v>7102</v>
      </c>
      <c r="G496" s="153" t="s">
        <v>7103</v>
      </c>
      <c r="H496" s="153">
        <v>2</v>
      </c>
      <c r="I496" s="153" t="s">
        <v>7104</v>
      </c>
      <c r="J496" s="153">
        <v>8</v>
      </c>
      <c r="K496" s="153" t="s">
        <v>1114</v>
      </c>
      <c r="L496" s="153" t="s">
        <v>1114</v>
      </c>
      <c r="M496" s="153">
        <v>199</v>
      </c>
      <c r="N496" s="153" t="s">
        <v>7105</v>
      </c>
      <c r="O496" s="153">
        <v>1</v>
      </c>
      <c r="P496" s="153" t="s">
        <v>2356</v>
      </c>
      <c r="Q496" s="153">
        <v>6</v>
      </c>
      <c r="R496" s="153" t="s">
        <v>7112</v>
      </c>
      <c r="S496" s="153">
        <v>2079</v>
      </c>
      <c r="T496" s="153" t="s">
        <v>8486</v>
      </c>
      <c r="U496" s="153">
        <v>13</v>
      </c>
      <c r="V496" s="153">
        <v>1</v>
      </c>
      <c r="W496" s="154">
        <v>20791</v>
      </c>
      <c r="X496" s="153" t="s">
        <v>8487</v>
      </c>
      <c r="Y496" s="153">
        <v>1</v>
      </c>
      <c r="Z496" s="153" t="s">
        <v>229</v>
      </c>
      <c r="AA496" s="153">
        <v>1</v>
      </c>
      <c r="AB496" s="153" t="s">
        <v>7107</v>
      </c>
      <c r="AC496" s="153">
        <v>1</v>
      </c>
      <c r="AD496" s="153">
        <v>0</v>
      </c>
      <c r="AE496" s="153">
        <v>0</v>
      </c>
      <c r="AF496" s="153">
        <v>0</v>
      </c>
      <c r="AG496" s="153">
        <v>1000</v>
      </c>
      <c r="AH496" s="153">
        <v>1000</v>
      </c>
      <c r="AI496" s="153">
        <v>100</v>
      </c>
      <c r="AJ496" s="153">
        <v>1200</v>
      </c>
      <c r="AK496" s="153">
        <v>1200</v>
      </c>
      <c r="AL496" s="153">
        <v>100</v>
      </c>
      <c r="AM496" s="153">
        <v>1200</v>
      </c>
      <c r="AN496" s="153">
        <v>592</v>
      </c>
      <c r="AO496" s="153" t="s">
        <v>8392</v>
      </c>
      <c r="AP496" s="154">
        <v>1100</v>
      </c>
      <c r="AQ496" s="153">
        <v>0</v>
      </c>
      <c r="AR496" s="153">
        <v>0</v>
      </c>
      <c r="AS496" s="153">
        <v>4500</v>
      </c>
      <c r="AT496" s="153">
        <v>2792</v>
      </c>
      <c r="AU496" s="153" t="s">
        <v>8488</v>
      </c>
      <c r="AV496" s="153">
        <v>0</v>
      </c>
      <c r="AW496" s="153">
        <v>0</v>
      </c>
      <c r="AX496" s="153">
        <v>0</v>
      </c>
      <c r="AY496" s="153">
        <v>910367000</v>
      </c>
      <c r="AZ496" s="153">
        <v>910367000</v>
      </c>
      <c r="BA496" s="153">
        <v>100</v>
      </c>
      <c r="BB496" s="153">
        <v>1043823000</v>
      </c>
      <c r="BC496" s="153">
        <v>1043823000</v>
      </c>
      <c r="BD496" s="153">
        <v>100</v>
      </c>
      <c r="BE496" s="153">
        <v>1100000000</v>
      </c>
      <c r="BF496" s="153">
        <v>747197800</v>
      </c>
      <c r="BG496" s="153" t="s">
        <v>8489</v>
      </c>
      <c r="BH496" s="155">
        <v>979000000</v>
      </c>
      <c r="BI496" s="153">
        <v>0</v>
      </c>
      <c r="BJ496" s="153">
        <v>0</v>
      </c>
    </row>
    <row r="497" spans="1:62">
      <c r="A497" s="152">
        <v>4050065308</v>
      </c>
      <c r="B497" s="153">
        <v>6</v>
      </c>
      <c r="C497" s="153" t="s">
        <v>8452</v>
      </c>
      <c r="D497" s="153" t="s">
        <v>8453</v>
      </c>
      <c r="E497" s="153">
        <v>2023</v>
      </c>
      <c r="F497" s="153" t="s">
        <v>7102</v>
      </c>
      <c r="G497" s="153" t="s">
        <v>7103</v>
      </c>
      <c r="H497" s="153">
        <v>2</v>
      </c>
      <c r="I497" s="153" t="s">
        <v>7104</v>
      </c>
      <c r="J497" s="153">
        <v>8</v>
      </c>
      <c r="K497" s="153" t="s">
        <v>1114</v>
      </c>
      <c r="L497" s="153" t="s">
        <v>1114</v>
      </c>
      <c r="M497" s="153">
        <v>199</v>
      </c>
      <c r="N497" s="153" t="s">
        <v>7105</v>
      </c>
      <c r="O497" s="153">
        <v>1</v>
      </c>
      <c r="P497" s="153" t="s">
        <v>2356</v>
      </c>
      <c r="Q497" s="153">
        <v>6</v>
      </c>
      <c r="R497" s="153" t="s">
        <v>7112</v>
      </c>
      <c r="S497" s="153">
        <v>2180</v>
      </c>
      <c r="T497" s="153" t="s">
        <v>4615</v>
      </c>
      <c r="U497" s="153">
        <v>13</v>
      </c>
      <c r="V497" s="153">
        <v>1</v>
      </c>
      <c r="W497" s="154">
        <v>21801</v>
      </c>
      <c r="X497" s="153" t="s">
        <v>8490</v>
      </c>
      <c r="Y497" s="153">
        <v>1</v>
      </c>
      <c r="Z497" s="153" t="s">
        <v>229</v>
      </c>
      <c r="AA497" s="153">
        <v>1</v>
      </c>
      <c r="AB497" s="153" t="s">
        <v>7107</v>
      </c>
      <c r="AC497" s="153">
        <v>1</v>
      </c>
      <c r="AD497" s="153">
        <v>0</v>
      </c>
      <c r="AE497" s="153">
        <v>0</v>
      </c>
      <c r="AF497" s="153">
        <v>0</v>
      </c>
      <c r="AG497" s="153">
        <v>300</v>
      </c>
      <c r="AH497" s="153">
        <v>300</v>
      </c>
      <c r="AI497" s="153">
        <v>100</v>
      </c>
      <c r="AJ497" s="153">
        <v>400</v>
      </c>
      <c r="AK497" s="153">
        <v>300</v>
      </c>
      <c r="AL497" s="153">
        <v>75</v>
      </c>
      <c r="AM497" s="153">
        <v>450</v>
      </c>
      <c r="AN497" s="153">
        <v>150</v>
      </c>
      <c r="AO497" s="153" t="s">
        <v>7589</v>
      </c>
      <c r="AP497" s="154">
        <v>350</v>
      </c>
      <c r="AQ497" s="153">
        <v>0</v>
      </c>
      <c r="AR497" s="153">
        <v>0</v>
      </c>
      <c r="AS497" s="153">
        <v>1500</v>
      </c>
      <c r="AT497" s="153">
        <v>750</v>
      </c>
      <c r="AU497" s="153">
        <v>50</v>
      </c>
      <c r="AV497" s="153">
        <v>0</v>
      </c>
      <c r="AW497" s="153">
        <v>0</v>
      </c>
      <c r="AX497" s="153">
        <v>0</v>
      </c>
      <c r="AY497" s="153">
        <v>1194031000</v>
      </c>
      <c r="AZ497" s="153">
        <v>1140797787</v>
      </c>
      <c r="BA497" s="153" t="s">
        <v>8491</v>
      </c>
      <c r="BB497" s="153">
        <v>1128112333</v>
      </c>
      <c r="BC497" s="153">
        <v>1128112333</v>
      </c>
      <c r="BD497" s="153">
        <v>100</v>
      </c>
      <c r="BE497" s="153">
        <v>2800000000</v>
      </c>
      <c r="BF497" s="153">
        <v>2778543757</v>
      </c>
      <c r="BG497" s="153" t="s">
        <v>8492</v>
      </c>
      <c r="BH497" s="155">
        <v>1047000000</v>
      </c>
      <c r="BI497" s="153">
        <v>0</v>
      </c>
      <c r="BJ497" s="153">
        <v>0</v>
      </c>
    </row>
    <row r="498" spans="1:62">
      <c r="A498" s="152">
        <v>4050065308</v>
      </c>
      <c r="B498" s="153">
        <v>6</v>
      </c>
      <c r="C498" s="153" t="s">
        <v>8452</v>
      </c>
      <c r="D498" s="153" t="s">
        <v>8453</v>
      </c>
      <c r="E498" s="153">
        <v>2023</v>
      </c>
      <c r="F498" s="153" t="s">
        <v>7102</v>
      </c>
      <c r="G498" s="153" t="s">
        <v>7103</v>
      </c>
      <c r="H498" s="153">
        <v>2</v>
      </c>
      <c r="I498" s="153" t="s">
        <v>7104</v>
      </c>
      <c r="J498" s="153">
        <v>8</v>
      </c>
      <c r="K498" s="153" t="s">
        <v>1114</v>
      </c>
      <c r="L498" s="153" t="s">
        <v>1114</v>
      </c>
      <c r="M498" s="153">
        <v>199</v>
      </c>
      <c r="N498" s="153" t="s">
        <v>7105</v>
      </c>
      <c r="O498" s="153">
        <v>1</v>
      </c>
      <c r="P498" s="153" t="s">
        <v>2356</v>
      </c>
      <c r="Q498" s="153">
        <v>6</v>
      </c>
      <c r="R498" s="153" t="s">
        <v>7112</v>
      </c>
      <c r="S498" s="153">
        <v>2180</v>
      </c>
      <c r="T498" s="153" t="s">
        <v>4615</v>
      </c>
      <c r="U498" s="153">
        <v>13</v>
      </c>
      <c r="V498" s="153">
        <v>2</v>
      </c>
      <c r="W498" s="154">
        <v>21802</v>
      </c>
      <c r="X498" s="153" t="s">
        <v>8493</v>
      </c>
      <c r="Y498" s="153">
        <v>1</v>
      </c>
      <c r="Z498" s="153" t="s">
        <v>229</v>
      </c>
      <c r="AA498" s="153">
        <v>1</v>
      </c>
      <c r="AB498" s="153" t="s">
        <v>7107</v>
      </c>
      <c r="AC498" s="153">
        <v>1</v>
      </c>
      <c r="AD498" s="153">
        <v>0</v>
      </c>
      <c r="AE498" s="153">
        <v>0</v>
      </c>
      <c r="AF498" s="153">
        <v>0</v>
      </c>
      <c r="AG498" s="153">
        <v>400</v>
      </c>
      <c r="AH498" s="153">
        <v>400</v>
      </c>
      <c r="AI498" s="153">
        <v>100</v>
      </c>
      <c r="AJ498" s="153">
        <v>400</v>
      </c>
      <c r="AK498" s="153">
        <v>500</v>
      </c>
      <c r="AL498" s="153">
        <v>125</v>
      </c>
      <c r="AM498" s="153">
        <v>500</v>
      </c>
      <c r="AN498" s="153">
        <v>500</v>
      </c>
      <c r="AO498" s="153">
        <v>100</v>
      </c>
      <c r="AP498" s="154">
        <v>400</v>
      </c>
      <c r="AQ498" s="153">
        <v>0</v>
      </c>
      <c r="AR498" s="153">
        <v>0</v>
      </c>
      <c r="AS498" s="153">
        <v>1700</v>
      </c>
      <c r="AT498" s="153">
        <v>1400</v>
      </c>
      <c r="AU498" s="153" t="s">
        <v>8494</v>
      </c>
      <c r="AV498" s="153">
        <v>0</v>
      </c>
      <c r="AW498" s="153">
        <v>0</v>
      </c>
      <c r="AX498" s="153">
        <v>0</v>
      </c>
      <c r="AY498" s="153">
        <v>266180000</v>
      </c>
      <c r="AZ498" s="153">
        <v>194901200</v>
      </c>
      <c r="BA498" s="153" t="s">
        <v>8495</v>
      </c>
      <c r="BB498" s="153">
        <v>4024066667</v>
      </c>
      <c r="BC498" s="153">
        <v>4020254332</v>
      </c>
      <c r="BD498" s="153" t="s">
        <v>7270</v>
      </c>
      <c r="BE498" s="153">
        <v>4040000000</v>
      </c>
      <c r="BF498" s="153">
        <v>3890358299</v>
      </c>
      <c r="BG498" s="153" t="s">
        <v>8496</v>
      </c>
      <c r="BH498" s="155">
        <v>524000000</v>
      </c>
      <c r="BI498" s="153">
        <v>0</v>
      </c>
      <c r="BJ498" s="153">
        <v>0</v>
      </c>
    </row>
    <row r="499" spans="1:62">
      <c r="A499" s="152">
        <v>4050065308</v>
      </c>
      <c r="B499" s="153">
        <v>6</v>
      </c>
      <c r="C499" s="153" t="s">
        <v>8452</v>
      </c>
      <c r="D499" s="153" t="s">
        <v>8453</v>
      </c>
      <c r="E499" s="153">
        <v>2023</v>
      </c>
      <c r="F499" s="153" t="s">
        <v>7102</v>
      </c>
      <c r="G499" s="153" t="s">
        <v>7103</v>
      </c>
      <c r="H499" s="153">
        <v>2</v>
      </c>
      <c r="I499" s="153" t="s">
        <v>7104</v>
      </c>
      <c r="J499" s="153">
        <v>8</v>
      </c>
      <c r="K499" s="153" t="s">
        <v>1114</v>
      </c>
      <c r="L499" s="153" t="s">
        <v>1114</v>
      </c>
      <c r="M499" s="153">
        <v>199</v>
      </c>
      <c r="N499" s="153" t="s">
        <v>7105</v>
      </c>
      <c r="O499" s="153">
        <v>1</v>
      </c>
      <c r="P499" s="153" t="s">
        <v>2356</v>
      </c>
      <c r="Q499" s="153">
        <v>12</v>
      </c>
      <c r="R499" s="153" t="s">
        <v>2489</v>
      </c>
      <c r="S499" s="153">
        <v>2166</v>
      </c>
      <c r="T499" s="153" t="s">
        <v>4624</v>
      </c>
      <c r="U499" s="153">
        <v>12</v>
      </c>
      <c r="V499" s="153">
        <v>1</v>
      </c>
      <c r="W499" s="154">
        <v>21661</v>
      </c>
      <c r="X499" s="153" t="s">
        <v>8497</v>
      </c>
      <c r="Y499" s="153">
        <v>1</v>
      </c>
      <c r="Z499" s="153" t="s">
        <v>229</v>
      </c>
      <c r="AA499" s="153">
        <v>1</v>
      </c>
      <c r="AB499" s="153" t="s">
        <v>7107</v>
      </c>
      <c r="AC499" s="153">
        <v>1</v>
      </c>
      <c r="AD499" s="153">
        <v>0</v>
      </c>
      <c r="AE499" s="153">
        <v>0</v>
      </c>
      <c r="AF499" s="153">
        <v>0</v>
      </c>
      <c r="AG499" s="153">
        <v>5</v>
      </c>
      <c r="AH499" s="153">
        <v>5</v>
      </c>
      <c r="AI499" s="153">
        <v>100</v>
      </c>
      <c r="AJ499" s="153">
        <v>5</v>
      </c>
      <c r="AK499" s="153">
        <v>5</v>
      </c>
      <c r="AL499" s="153">
        <v>100</v>
      </c>
      <c r="AM499" s="153">
        <v>5</v>
      </c>
      <c r="AN499" s="153">
        <v>0</v>
      </c>
      <c r="AO499" s="153">
        <v>0</v>
      </c>
      <c r="AP499" s="154">
        <v>5</v>
      </c>
      <c r="AQ499" s="153">
        <v>0</v>
      </c>
      <c r="AR499" s="153">
        <v>0</v>
      </c>
      <c r="AS499" s="153">
        <v>20</v>
      </c>
      <c r="AT499" s="153">
        <v>10</v>
      </c>
      <c r="AU499" s="153">
        <v>50</v>
      </c>
      <c r="AV499" s="153">
        <v>0</v>
      </c>
      <c r="AW499" s="153">
        <v>0</v>
      </c>
      <c r="AX499" s="153">
        <v>0</v>
      </c>
      <c r="AY499" s="153">
        <v>536351228</v>
      </c>
      <c r="AZ499" s="153">
        <v>536351228</v>
      </c>
      <c r="BA499" s="153">
        <v>100</v>
      </c>
      <c r="BB499" s="153">
        <v>821098900</v>
      </c>
      <c r="BC499" s="153">
        <v>456094351</v>
      </c>
      <c r="BD499" s="153" t="s">
        <v>8498</v>
      </c>
      <c r="BE499" s="153">
        <v>1062000000</v>
      </c>
      <c r="BF499" s="153">
        <v>0</v>
      </c>
      <c r="BG499" s="153">
        <v>0</v>
      </c>
      <c r="BH499" s="155">
        <v>977000000</v>
      </c>
      <c r="BI499" s="153">
        <v>0</v>
      </c>
      <c r="BJ499" s="153">
        <v>0</v>
      </c>
    </row>
    <row r="500" spans="1:62">
      <c r="A500" s="152">
        <v>4050065308</v>
      </c>
      <c r="B500" s="153">
        <v>6</v>
      </c>
      <c r="C500" s="153" t="s">
        <v>8452</v>
      </c>
      <c r="D500" s="153" t="s">
        <v>8453</v>
      </c>
      <c r="E500" s="153">
        <v>2023</v>
      </c>
      <c r="F500" s="153" t="s">
        <v>7102</v>
      </c>
      <c r="G500" s="153" t="s">
        <v>7103</v>
      </c>
      <c r="H500" s="153">
        <v>2</v>
      </c>
      <c r="I500" s="153" t="s">
        <v>7104</v>
      </c>
      <c r="J500" s="153">
        <v>8</v>
      </c>
      <c r="K500" s="153" t="s">
        <v>1114</v>
      </c>
      <c r="L500" s="153" t="s">
        <v>1114</v>
      </c>
      <c r="M500" s="153">
        <v>199</v>
      </c>
      <c r="N500" s="153" t="s">
        <v>7105</v>
      </c>
      <c r="O500" s="153">
        <v>1</v>
      </c>
      <c r="P500" s="153" t="s">
        <v>2356</v>
      </c>
      <c r="Q500" s="153">
        <v>14</v>
      </c>
      <c r="R500" s="153" t="s">
        <v>2501</v>
      </c>
      <c r="S500" s="153">
        <v>2168</v>
      </c>
      <c r="T500" s="153" t="s">
        <v>4629</v>
      </c>
      <c r="U500" s="153">
        <v>9</v>
      </c>
      <c r="V500" s="153">
        <v>1</v>
      </c>
      <c r="W500" s="154">
        <v>21681</v>
      </c>
      <c r="X500" s="153" t="s">
        <v>8499</v>
      </c>
      <c r="Y500" s="153">
        <v>1</v>
      </c>
      <c r="Z500" s="153" t="s">
        <v>229</v>
      </c>
      <c r="AA500" s="153">
        <v>1</v>
      </c>
      <c r="AB500" s="153" t="s">
        <v>7107</v>
      </c>
      <c r="AC500" s="153">
        <v>1</v>
      </c>
      <c r="AD500" s="153">
        <v>0</v>
      </c>
      <c r="AE500" s="153">
        <v>0</v>
      </c>
      <c r="AF500" s="153">
        <v>0</v>
      </c>
      <c r="AG500" s="153">
        <v>5</v>
      </c>
      <c r="AH500" s="153">
        <v>5</v>
      </c>
      <c r="AI500" s="153">
        <v>100</v>
      </c>
      <c r="AJ500" s="153">
        <v>5</v>
      </c>
      <c r="AK500" s="153">
        <v>5</v>
      </c>
      <c r="AL500" s="153">
        <v>100</v>
      </c>
      <c r="AM500" s="153">
        <v>5</v>
      </c>
      <c r="AN500" s="153">
        <v>7</v>
      </c>
      <c r="AO500" s="153">
        <v>140</v>
      </c>
      <c r="AP500" s="154">
        <v>5</v>
      </c>
      <c r="AQ500" s="153">
        <v>0</v>
      </c>
      <c r="AR500" s="153">
        <v>0</v>
      </c>
      <c r="AS500" s="153">
        <v>20</v>
      </c>
      <c r="AT500" s="153">
        <v>17</v>
      </c>
      <c r="AU500" s="153">
        <v>85</v>
      </c>
      <c r="AV500" s="153">
        <v>0</v>
      </c>
      <c r="AW500" s="153">
        <v>0</v>
      </c>
      <c r="AX500" s="153">
        <v>0</v>
      </c>
      <c r="AY500" s="153">
        <v>954273000</v>
      </c>
      <c r="AZ500" s="153">
        <v>954273000</v>
      </c>
      <c r="BA500" s="153">
        <v>100</v>
      </c>
      <c r="BB500" s="153">
        <v>1094165000</v>
      </c>
      <c r="BC500" s="153">
        <v>1094165000</v>
      </c>
      <c r="BD500" s="153">
        <v>100</v>
      </c>
      <c r="BE500" s="153">
        <v>1000000000</v>
      </c>
      <c r="BF500" s="153">
        <v>400054000</v>
      </c>
      <c r="BG500" s="153" t="s">
        <v>8500</v>
      </c>
      <c r="BH500" s="155">
        <v>1026000000</v>
      </c>
      <c r="BI500" s="153">
        <v>0</v>
      </c>
      <c r="BJ500" s="153">
        <v>0</v>
      </c>
    </row>
    <row r="501" spans="1:62">
      <c r="A501" s="152">
        <v>4050065308</v>
      </c>
      <c r="B501" s="153">
        <v>6</v>
      </c>
      <c r="C501" s="153" t="s">
        <v>8452</v>
      </c>
      <c r="D501" s="153" t="s">
        <v>8453</v>
      </c>
      <c r="E501" s="153">
        <v>2023</v>
      </c>
      <c r="F501" s="153" t="s">
        <v>7102</v>
      </c>
      <c r="G501" s="153" t="s">
        <v>7103</v>
      </c>
      <c r="H501" s="153">
        <v>2</v>
      </c>
      <c r="I501" s="153" t="s">
        <v>7104</v>
      </c>
      <c r="J501" s="153">
        <v>8</v>
      </c>
      <c r="K501" s="153" t="s">
        <v>1114</v>
      </c>
      <c r="L501" s="153" t="s">
        <v>1114</v>
      </c>
      <c r="M501" s="153">
        <v>199</v>
      </c>
      <c r="N501" s="153" t="s">
        <v>7105</v>
      </c>
      <c r="O501" s="153">
        <v>1</v>
      </c>
      <c r="P501" s="153" t="s">
        <v>2356</v>
      </c>
      <c r="Q501" s="153">
        <v>17</v>
      </c>
      <c r="R501" s="153" t="s">
        <v>2510</v>
      </c>
      <c r="S501" s="153">
        <v>2039</v>
      </c>
      <c r="T501" s="153" t="s">
        <v>4636</v>
      </c>
      <c r="U501" s="153">
        <v>16</v>
      </c>
      <c r="V501" s="153">
        <v>1</v>
      </c>
      <c r="W501" s="154">
        <v>20391</v>
      </c>
      <c r="X501" s="153" t="s">
        <v>8501</v>
      </c>
      <c r="Y501" s="153">
        <v>1</v>
      </c>
      <c r="Z501" s="153" t="s">
        <v>229</v>
      </c>
      <c r="AA501" s="153">
        <v>1</v>
      </c>
      <c r="AB501" s="153" t="s">
        <v>7107</v>
      </c>
      <c r="AC501" s="153">
        <v>1</v>
      </c>
      <c r="AD501" s="153">
        <v>0</v>
      </c>
      <c r="AE501" s="153">
        <v>0</v>
      </c>
      <c r="AF501" s="153">
        <v>0</v>
      </c>
      <c r="AG501" s="153">
        <v>100</v>
      </c>
      <c r="AH501" s="153">
        <v>186</v>
      </c>
      <c r="AI501" s="153">
        <v>186</v>
      </c>
      <c r="AJ501" s="153">
        <v>130</v>
      </c>
      <c r="AK501" s="153">
        <v>130</v>
      </c>
      <c r="AL501" s="153">
        <v>100</v>
      </c>
      <c r="AM501" s="153">
        <v>170</v>
      </c>
      <c r="AN501" s="153">
        <v>125</v>
      </c>
      <c r="AO501" s="153" t="s">
        <v>8502</v>
      </c>
      <c r="AP501" s="154">
        <v>100</v>
      </c>
      <c r="AQ501" s="153">
        <v>0</v>
      </c>
      <c r="AR501" s="153">
        <v>0</v>
      </c>
      <c r="AS501" s="153">
        <v>500</v>
      </c>
      <c r="AT501" s="153">
        <v>441</v>
      </c>
      <c r="AU501" s="153" t="s">
        <v>8503</v>
      </c>
      <c r="AV501" s="153">
        <v>0</v>
      </c>
      <c r="AW501" s="153">
        <v>0</v>
      </c>
      <c r="AX501" s="153">
        <v>0</v>
      </c>
      <c r="AY501" s="153">
        <v>8259232388</v>
      </c>
      <c r="AZ501" s="153">
        <v>8192890721</v>
      </c>
      <c r="BA501" s="153" t="s">
        <v>8504</v>
      </c>
      <c r="BB501" s="153">
        <v>9374373000</v>
      </c>
      <c r="BC501" s="153">
        <v>9374373000</v>
      </c>
      <c r="BD501" s="153">
        <v>100</v>
      </c>
      <c r="BE501" s="153">
        <v>8181860000</v>
      </c>
      <c r="BF501" s="153">
        <v>8181860000</v>
      </c>
      <c r="BG501" s="153">
        <v>100</v>
      </c>
      <c r="BH501" s="155">
        <v>8794000000</v>
      </c>
      <c r="BI501" s="153">
        <v>0</v>
      </c>
      <c r="BJ501" s="153">
        <v>0</v>
      </c>
    </row>
    <row r="502" spans="1:62">
      <c r="A502" s="152">
        <v>4050065308</v>
      </c>
      <c r="B502" s="153">
        <v>6</v>
      </c>
      <c r="C502" s="153" t="s">
        <v>8452</v>
      </c>
      <c r="D502" s="153" t="s">
        <v>8453</v>
      </c>
      <c r="E502" s="153">
        <v>2023</v>
      </c>
      <c r="F502" s="153" t="s">
        <v>7102</v>
      </c>
      <c r="G502" s="153" t="s">
        <v>7103</v>
      </c>
      <c r="H502" s="153">
        <v>2</v>
      </c>
      <c r="I502" s="153" t="s">
        <v>7104</v>
      </c>
      <c r="J502" s="153">
        <v>8</v>
      </c>
      <c r="K502" s="153" t="s">
        <v>1114</v>
      </c>
      <c r="L502" s="153" t="s">
        <v>1114</v>
      </c>
      <c r="M502" s="153">
        <v>199</v>
      </c>
      <c r="N502" s="153" t="s">
        <v>7105</v>
      </c>
      <c r="O502" s="153">
        <v>1</v>
      </c>
      <c r="P502" s="153" t="s">
        <v>2356</v>
      </c>
      <c r="Q502" s="153">
        <v>17</v>
      </c>
      <c r="R502" s="153" t="s">
        <v>2510</v>
      </c>
      <c r="S502" s="153">
        <v>2170</v>
      </c>
      <c r="T502" s="153" t="s">
        <v>8505</v>
      </c>
      <c r="U502" s="153">
        <v>13</v>
      </c>
      <c r="V502" s="153">
        <v>1</v>
      </c>
      <c r="W502" s="154">
        <v>21701</v>
      </c>
      <c r="X502" s="153" t="s">
        <v>8506</v>
      </c>
      <c r="Y502" s="153">
        <v>1</v>
      </c>
      <c r="Z502" s="153" t="s">
        <v>229</v>
      </c>
      <c r="AA502" s="153">
        <v>3</v>
      </c>
      <c r="AB502" s="153" t="s">
        <v>7320</v>
      </c>
      <c r="AC502" s="153">
        <v>1</v>
      </c>
      <c r="AD502" s="153">
        <v>0</v>
      </c>
      <c r="AE502" s="153">
        <v>0</v>
      </c>
      <c r="AF502" s="153">
        <v>0</v>
      </c>
      <c r="AG502" s="153">
        <v>0</v>
      </c>
      <c r="AH502" s="153">
        <v>0</v>
      </c>
      <c r="AI502" s="153">
        <v>0</v>
      </c>
      <c r="AJ502" s="153">
        <v>1</v>
      </c>
      <c r="AK502" s="153">
        <v>1</v>
      </c>
      <c r="AL502" s="153">
        <v>100</v>
      </c>
      <c r="AM502" s="153">
        <v>0</v>
      </c>
      <c r="AN502" s="153">
        <v>0</v>
      </c>
      <c r="AO502" s="153">
        <v>0</v>
      </c>
      <c r="AP502" s="154">
        <v>0</v>
      </c>
      <c r="AQ502" s="153">
        <v>0</v>
      </c>
      <c r="AR502" s="153">
        <v>0</v>
      </c>
      <c r="AS502" s="153">
        <v>1</v>
      </c>
      <c r="AT502" s="153">
        <v>1</v>
      </c>
      <c r="AU502" s="153">
        <v>100</v>
      </c>
      <c r="AV502" s="153">
        <v>0</v>
      </c>
      <c r="AW502" s="153">
        <v>0</v>
      </c>
      <c r="AX502" s="153">
        <v>0</v>
      </c>
      <c r="AY502" s="153">
        <v>0</v>
      </c>
      <c r="AZ502" s="153">
        <v>0</v>
      </c>
      <c r="BA502" s="153">
        <v>0</v>
      </c>
      <c r="BB502" s="153">
        <v>190352689</v>
      </c>
      <c r="BC502" s="153">
        <v>190352689</v>
      </c>
      <c r="BD502" s="153">
        <v>100</v>
      </c>
      <c r="BE502" s="153">
        <v>0</v>
      </c>
      <c r="BF502" s="153">
        <v>0</v>
      </c>
      <c r="BG502" s="153">
        <v>0</v>
      </c>
      <c r="BH502" s="155">
        <v>0</v>
      </c>
      <c r="BI502" s="153">
        <v>0</v>
      </c>
      <c r="BJ502" s="153">
        <v>0</v>
      </c>
    </row>
    <row r="503" spans="1:62">
      <c r="A503" s="152">
        <v>4050065308</v>
      </c>
      <c r="B503" s="153">
        <v>6</v>
      </c>
      <c r="C503" s="153" t="s">
        <v>8452</v>
      </c>
      <c r="D503" s="153" t="s">
        <v>8453</v>
      </c>
      <c r="E503" s="153">
        <v>2023</v>
      </c>
      <c r="F503" s="153" t="s">
        <v>7102</v>
      </c>
      <c r="G503" s="153" t="s">
        <v>7103</v>
      </c>
      <c r="H503" s="153">
        <v>2</v>
      </c>
      <c r="I503" s="153" t="s">
        <v>7104</v>
      </c>
      <c r="J503" s="153">
        <v>8</v>
      </c>
      <c r="K503" s="153" t="s">
        <v>1114</v>
      </c>
      <c r="L503" s="153" t="s">
        <v>1114</v>
      </c>
      <c r="M503" s="153">
        <v>199</v>
      </c>
      <c r="N503" s="153" t="s">
        <v>7105</v>
      </c>
      <c r="O503" s="153">
        <v>1</v>
      </c>
      <c r="P503" s="153" t="s">
        <v>2356</v>
      </c>
      <c r="Q503" s="153">
        <v>20</v>
      </c>
      <c r="R503" s="153" t="s">
        <v>2528</v>
      </c>
      <c r="S503" s="153">
        <v>2046</v>
      </c>
      <c r="T503" s="153" t="s">
        <v>4644</v>
      </c>
      <c r="U503" s="153">
        <v>20</v>
      </c>
      <c r="V503" s="153">
        <v>1</v>
      </c>
      <c r="W503" s="154">
        <v>20461</v>
      </c>
      <c r="X503" s="153" t="s">
        <v>8507</v>
      </c>
      <c r="Y503" s="153">
        <v>1</v>
      </c>
      <c r="Z503" s="153" t="s">
        <v>229</v>
      </c>
      <c r="AA503" s="153">
        <v>1</v>
      </c>
      <c r="AB503" s="153" t="s">
        <v>7107</v>
      </c>
      <c r="AC503" s="153">
        <v>1</v>
      </c>
      <c r="AD503" s="153">
        <v>0</v>
      </c>
      <c r="AE503" s="153">
        <v>0</v>
      </c>
      <c r="AF503" s="153">
        <v>0</v>
      </c>
      <c r="AG503" s="153">
        <v>3000</v>
      </c>
      <c r="AH503" s="153">
        <v>1645</v>
      </c>
      <c r="AI503" s="153" t="s">
        <v>8508</v>
      </c>
      <c r="AJ503" s="153">
        <v>3500</v>
      </c>
      <c r="AK503" s="153">
        <v>3500</v>
      </c>
      <c r="AL503" s="153">
        <v>100</v>
      </c>
      <c r="AM503" s="153">
        <v>8000</v>
      </c>
      <c r="AN503" s="153">
        <v>8000</v>
      </c>
      <c r="AO503" s="153">
        <v>100</v>
      </c>
      <c r="AP503" s="154">
        <v>2000</v>
      </c>
      <c r="AQ503" s="153">
        <v>0</v>
      </c>
      <c r="AR503" s="153">
        <v>0</v>
      </c>
      <c r="AS503" s="153">
        <v>16500</v>
      </c>
      <c r="AT503" s="153">
        <v>13145</v>
      </c>
      <c r="AU503" s="153" t="s">
        <v>8509</v>
      </c>
      <c r="AV503" s="153">
        <v>0</v>
      </c>
      <c r="AW503" s="153">
        <v>0</v>
      </c>
      <c r="AX503" s="153">
        <v>0</v>
      </c>
      <c r="AY503" s="153">
        <v>1176110521</v>
      </c>
      <c r="AZ503" s="153">
        <v>1175904544</v>
      </c>
      <c r="BA503" s="153" t="s">
        <v>7316</v>
      </c>
      <c r="BB503" s="153">
        <v>1536565749</v>
      </c>
      <c r="BC503" s="153">
        <v>1536565749</v>
      </c>
      <c r="BD503" s="153">
        <v>100</v>
      </c>
      <c r="BE503" s="153">
        <v>219200000</v>
      </c>
      <c r="BF503" s="153">
        <v>218000000</v>
      </c>
      <c r="BG503" s="153" t="s">
        <v>8433</v>
      </c>
      <c r="BH503" s="155">
        <v>1268000000</v>
      </c>
      <c r="BI503" s="153">
        <v>0</v>
      </c>
      <c r="BJ503" s="153">
        <v>0</v>
      </c>
    </row>
    <row r="504" spans="1:62">
      <c r="A504" s="152">
        <v>4050065308</v>
      </c>
      <c r="B504" s="153">
        <v>6</v>
      </c>
      <c r="C504" s="153" t="s">
        <v>8452</v>
      </c>
      <c r="D504" s="153" t="s">
        <v>8453</v>
      </c>
      <c r="E504" s="153">
        <v>2023</v>
      </c>
      <c r="F504" s="153" t="s">
        <v>7102</v>
      </c>
      <c r="G504" s="153" t="s">
        <v>7103</v>
      </c>
      <c r="H504" s="153">
        <v>2</v>
      </c>
      <c r="I504" s="153" t="s">
        <v>7104</v>
      </c>
      <c r="J504" s="153">
        <v>8</v>
      </c>
      <c r="K504" s="153" t="s">
        <v>1114</v>
      </c>
      <c r="L504" s="153" t="s">
        <v>1114</v>
      </c>
      <c r="M504" s="153">
        <v>199</v>
      </c>
      <c r="N504" s="153" t="s">
        <v>7105</v>
      </c>
      <c r="O504" s="153">
        <v>1</v>
      </c>
      <c r="P504" s="153" t="s">
        <v>2356</v>
      </c>
      <c r="Q504" s="153">
        <v>20</v>
      </c>
      <c r="R504" s="153" t="s">
        <v>2528</v>
      </c>
      <c r="S504" s="153">
        <v>2046</v>
      </c>
      <c r="T504" s="153" t="s">
        <v>4644</v>
      </c>
      <c r="U504" s="153">
        <v>20</v>
      </c>
      <c r="V504" s="153">
        <v>2</v>
      </c>
      <c r="W504" s="154">
        <v>20462</v>
      </c>
      <c r="X504" s="153" t="s">
        <v>8510</v>
      </c>
      <c r="Y504" s="153">
        <v>1</v>
      </c>
      <c r="Z504" s="153" t="s">
        <v>229</v>
      </c>
      <c r="AA504" s="153">
        <v>1</v>
      </c>
      <c r="AB504" s="153" t="s">
        <v>7107</v>
      </c>
      <c r="AC504" s="153">
        <v>1</v>
      </c>
      <c r="AD504" s="153">
        <v>0</v>
      </c>
      <c r="AE504" s="153">
        <v>0</v>
      </c>
      <c r="AF504" s="153">
        <v>0</v>
      </c>
      <c r="AG504" s="153">
        <v>400</v>
      </c>
      <c r="AH504" s="153">
        <v>1645</v>
      </c>
      <c r="AI504" s="153" t="s">
        <v>8511</v>
      </c>
      <c r="AJ504" s="153">
        <v>500</v>
      </c>
      <c r="AK504" s="153">
        <v>500</v>
      </c>
      <c r="AL504" s="153">
        <v>100</v>
      </c>
      <c r="AM504" s="153">
        <v>3200</v>
      </c>
      <c r="AN504" s="153">
        <v>3200</v>
      </c>
      <c r="AO504" s="153">
        <v>100</v>
      </c>
      <c r="AP504" s="154">
        <v>400</v>
      </c>
      <c r="AQ504" s="153">
        <v>0</v>
      </c>
      <c r="AR504" s="153">
        <v>0</v>
      </c>
      <c r="AS504" s="153">
        <v>4500</v>
      </c>
      <c r="AT504" s="153">
        <v>5345</v>
      </c>
      <c r="AU504" s="153" t="s">
        <v>8512</v>
      </c>
      <c r="AV504" s="153">
        <v>0</v>
      </c>
      <c r="AW504" s="153">
        <v>0</v>
      </c>
      <c r="AX504" s="153">
        <v>0</v>
      </c>
      <c r="AY504" s="153">
        <v>783635454</v>
      </c>
      <c r="AZ504" s="153">
        <v>780976275</v>
      </c>
      <c r="BA504" s="153" t="s">
        <v>7675</v>
      </c>
      <c r="BB504" s="153">
        <v>928414251</v>
      </c>
      <c r="BC504" s="153">
        <v>905278546</v>
      </c>
      <c r="BD504" s="153" t="s">
        <v>7716</v>
      </c>
      <c r="BE504" s="153">
        <v>1380800000</v>
      </c>
      <c r="BF504" s="153">
        <v>1333036794</v>
      </c>
      <c r="BG504" s="153" t="s">
        <v>8513</v>
      </c>
      <c r="BH504" s="155">
        <v>840000000</v>
      </c>
      <c r="BI504" s="153">
        <v>0</v>
      </c>
      <c r="BJ504" s="153">
        <v>0</v>
      </c>
    </row>
    <row r="505" spans="1:62">
      <c r="A505" s="152">
        <v>4050065308</v>
      </c>
      <c r="B505" s="153">
        <v>6</v>
      </c>
      <c r="C505" s="153" t="s">
        <v>8452</v>
      </c>
      <c r="D505" s="153" t="s">
        <v>8453</v>
      </c>
      <c r="E505" s="153">
        <v>2023</v>
      </c>
      <c r="F505" s="153" t="s">
        <v>7102</v>
      </c>
      <c r="G505" s="153" t="s">
        <v>7103</v>
      </c>
      <c r="H505" s="153">
        <v>2</v>
      </c>
      <c r="I505" s="153" t="s">
        <v>7104</v>
      </c>
      <c r="J505" s="153">
        <v>8</v>
      </c>
      <c r="K505" s="153" t="s">
        <v>1114</v>
      </c>
      <c r="L505" s="153" t="s">
        <v>1114</v>
      </c>
      <c r="M505" s="153">
        <v>199</v>
      </c>
      <c r="N505" s="153" t="s">
        <v>7105</v>
      </c>
      <c r="O505" s="153">
        <v>1</v>
      </c>
      <c r="P505" s="153" t="s">
        <v>2356</v>
      </c>
      <c r="Q505" s="153">
        <v>21</v>
      </c>
      <c r="R505" s="153" t="s">
        <v>2553</v>
      </c>
      <c r="S505" s="153">
        <v>2054</v>
      </c>
      <c r="T505" s="153" t="s">
        <v>4656</v>
      </c>
      <c r="U505" s="153">
        <v>36</v>
      </c>
      <c r="V505" s="153">
        <v>1</v>
      </c>
      <c r="W505" s="154">
        <v>20541</v>
      </c>
      <c r="X505" s="153" t="s">
        <v>8514</v>
      </c>
      <c r="Y505" s="153">
        <v>1</v>
      </c>
      <c r="Z505" s="153" t="s">
        <v>229</v>
      </c>
      <c r="AA505" s="153">
        <v>1</v>
      </c>
      <c r="AB505" s="153" t="s">
        <v>7107</v>
      </c>
      <c r="AC505" s="153">
        <v>1</v>
      </c>
      <c r="AD505" s="153">
        <v>0</v>
      </c>
      <c r="AE505" s="153">
        <v>0</v>
      </c>
      <c r="AF505" s="153">
        <v>0</v>
      </c>
      <c r="AG505" s="153">
        <v>10</v>
      </c>
      <c r="AH505" s="153">
        <v>15</v>
      </c>
      <c r="AI505" s="153">
        <v>150</v>
      </c>
      <c r="AJ505" s="153">
        <v>10</v>
      </c>
      <c r="AK505" s="153">
        <v>40</v>
      </c>
      <c r="AL505" s="153">
        <v>400</v>
      </c>
      <c r="AM505" s="153">
        <v>24</v>
      </c>
      <c r="AN505" s="153">
        <v>31</v>
      </c>
      <c r="AO505" s="153" t="s">
        <v>8515</v>
      </c>
      <c r="AP505" s="154">
        <v>16</v>
      </c>
      <c r="AQ505" s="153">
        <v>0</v>
      </c>
      <c r="AR505" s="153">
        <v>0</v>
      </c>
      <c r="AS505" s="153">
        <v>60</v>
      </c>
      <c r="AT505" s="153">
        <v>86</v>
      </c>
      <c r="AU505" s="153" t="s">
        <v>8516</v>
      </c>
      <c r="AV505" s="153">
        <v>0</v>
      </c>
      <c r="AW505" s="153">
        <v>0</v>
      </c>
      <c r="AX505" s="153">
        <v>0</v>
      </c>
      <c r="AY505" s="153">
        <v>685795000</v>
      </c>
      <c r="AZ505" s="153">
        <v>685795000</v>
      </c>
      <c r="BA505" s="153">
        <v>100</v>
      </c>
      <c r="BB505" s="153">
        <v>1883672593</v>
      </c>
      <c r="BC505" s="153">
        <v>1854881393</v>
      </c>
      <c r="BD505" s="153" t="s">
        <v>8517</v>
      </c>
      <c r="BE505" s="153">
        <v>1304840000</v>
      </c>
      <c r="BF505" s="153">
        <v>1233665554</v>
      </c>
      <c r="BG505" s="153" t="s">
        <v>8518</v>
      </c>
      <c r="BH505" s="155">
        <v>738000000</v>
      </c>
      <c r="BI505" s="153">
        <v>0</v>
      </c>
      <c r="BJ505" s="153">
        <v>0</v>
      </c>
    </row>
    <row r="506" spans="1:62">
      <c r="A506" s="152">
        <v>4050065308</v>
      </c>
      <c r="B506" s="153">
        <v>6</v>
      </c>
      <c r="C506" s="153" t="s">
        <v>8452</v>
      </c>
      <c r="D506" s="153" t="s">
        <v>8453</v>
      </c>
      <c r="E506" s="153">
        <v>2023</v>
      </c>
      <c r="F506" s="153" t="s">
        <v>7102</v>
      </c>
      <c r="G506" s="153" t="s">
        <v>7103</v>
      </c>
      <c r="H506" s="153">
        <v>2</v>
      </c>
      <c r="I506" s="153" t="s">
        <v>7104</v>
      </c>
      <c r="J506" s="153">
        <v>8</v>
      </c>
      <c r="K506" s="153" t="s">
        <v>1114</v>
      </c>
      <c r="L506" s="153" t="s">
        <v>1114</v>
      </c>
      <c r="M506" s="153">
        <v>199</v>
      </c>
      <c r="N506" s="153" t="s">
        <v>7105</v>
      </c>
      <c r="O506" s="153">
        <v>1</v>
      </c>
      <c r="P506" s="153" t="s">
        <v>2356</v>
      </c>
      <c r="Q506" s="153">
        <v>21</v>
      </c>
      <c r="R506" s="153" t="s">
        <v>2553</v>
      </c>
      <c r="S506" s="153">
        <v>2054</v>
      </c>
      <c r="T506" s="153" t="s">
        <v>4656</v>
      </c>
      <c r="U506" s="153">
        <v>36</v>
      </c>
      <c r="V506" s="153">
        <v>2</v>
      </c>
      <c r="W506" s="154">
        <v>20542</v>
      </c>
      <c r="X506" s="153" t="s">
        <v>8519</v>
      </c>
      <c r="Y506" s="153">
        <v>1</v>
      </c>
      <c r="Z506" s="153" t="s">
        <v>229</v>
      </c>
      <c r="AA506" s="153">
        <v>1</v>
      </c>
      <c r="AB506" s="153" t="s">
        <v>7107</v>
      </c>
      <c r="AC506" s="153">
        <v>1</v>
      </c>
      <c r="AD506" s="153">
        <v>0</v>
      </c>
      <c r="AE506" s="153">
        <v>0</v>
      </c>
      <c r="AF506" s="153">
        <v>0</v>
      </c>
      <c r="AG506" s="153">
        <v>50</v>
      </c>
      <c r="AH506" s="153">
        <v>50</v>
      </c>
      <c r="AI506" s="153">
        <v>100</v>
      </c>
      <c r="AJ506" s="153">
        <v>50</v>
      </c>
      <c r="AK506" s="153">
        <v>108</v>
      </c>
      <c r="AL506" s="153">
        <v>216</v>
      </c>
      <c r="AM506" s="153">
        <v>50</v>
      </c>
      <c r="AN506" s="153">
        <v>50</v>
      </c>
      <c r="AO506" s="153">
        <v>100</v>
      </c>
      <c r="AP506" s="154">
        <v>50</v>
      </c>
      <c r="AQ506" s="153">
        <v>0</v>
      </c>
      <c r="AR506" s="153">
        <v>0</v>
      </c>
      <c r="AS506" s="153">
        <v>200</v>
      </c>
      <c r="AT506" s="153">
        <v>208</v>
      </c>
      <c r="AU506" s="153">
        <v>104</v>
      </c>
      <c r="AV506" s="153">
        <v>0</v>
      </c>
      <c r="AW506" s="153">
        <v>0</v>
      </c>
      <c r="AX506" s="153">
        <v>0</v>
      </c>
      <c r="AY506" s="153">
        <v>1288109000</v>
      </c>
      <c r="AZ506" s="153">
        <v>1288109000</v>
      </c>
      <c r="BA506" s="153">
        <v>100</v>
      </c>
      <c r="BB506" s="153">
        <v>2544000000</v>
      </c>
      <c r="BC506" s="153">
        <v>2544000000</v>
      </c>
      <c r="BD506" s="153">
        <v>100</v>
      </c>
      <c r="BE506" s="153">
        <v>1620000000</v>
      </c>
      <c r="BF506" s="153">
        <v>1620000000</v>
      </c>
      <c r="BG506" s="153">
        <v>100</v>
      </c>
      <c r="BH506" s="155">
        <v>1385000000</v>
      </c>
      <c r="BI506" s="153">
        <v>0</v>
      </c>
      <c r="BJ506" s="153">
        <v>0</v>
      </c>
    </row>
    <row r="507" spans="1:62">
      <c r="A507" s="152">
        <v>4050065308</v>
      </c>
      <c r="B507" s="153">
        <v>6</v>
      </c>
      <c r="C507" s="153" t="s">
        <v>8452</v>
      </c>
      <c r="D507" s="153" t="s">
        <v>8453</v>
      </c>
      <c r="E507" s="153">
        <v>2023</v>
      </c>
      <c r="F507" s="153" t="s">
        <v>7102</v>
      </c>
      <c r="G507" s="153" t="s">
        <v>7103</v>
      </c>
      <c r="H507" s="153">
        <v>2</v>
      </c>
      <c r="I507" s="153" t="s">
        <v>7104</v>
      </c>
      <c r="J507" s="153">
        <v>8</v>
      </c>
      <c r="K507" s="153" t="s">
        <v>1114</v>
      </c>
      <c r="L507" s="153" t="s">
        <v>1114</v>
      </c>
      <c r="M507" s="153">
        <v>199</v>
      </c>
      <c r="N507" s="153" t="s">
        <v>7105</v>
      </c>
      <c r="O507" s="153">
        <v>1</v>
      </c>
      <c r="P507" s="153" t="s">
        <v>2356</v>
      </c>
      <c r="Q507" s="153">
        <v>21</v>
      </c>
      <c r="R507" s="153" t="s">
        <v>2553</v>
      </c>
      <c r="S507" s="153">
        <v>2054</v>
      </c>
      <c r="T507" s="153" t="s">
        <v>4656</v>
      </c>
      <c r="U507" s="153">
        <v>36</v>
      </c>
      <c r="V507" s="153">
        <v>3</v>
      </c>
      <c r="W507" s="154">
        <v>20543</v>
      </c>
      <c r="X507" s="153" t="s">
        <v>8520</v>
      </c>
      <c r="Y507" s="153">
        <v>1</v>
      </c>
      <c r="Z507" s="153" t="s">
        <v>229</v>
      </c>
      <c r="AA507" s="153">
        <v>1</v>
      </c>
      <c r="AB507" s="153" t="s">
        <v>7107</v>
      </c>
      <c r="AC507" s="153">
        <v>1</v>
      </c>
      <c r="AD507" s="153">
        <v>0</v>
      </c>
      <c r="AE507" s="153">
        <v>0</v>
      </c>
      <c r="AF507" s="153">
        <v>0</v>
      </c>
      <c r="AG507" s="153">
        <v>1000</v>
      </c>
      <c r="AH507" s="153">
        <v>1000</v>
      </c>
      <c r="AI507" s="153">
        <v>100</v>
      </c>
      <c r="AJ507" s="153">
        <v>1000</v>
      </c>
      <c r="AK507" s="153">
        <v>1212</v>
      </c>
      <c r="AL507" s="153" t="s">
        <v>8521</v>
      </c>
      <c r="AM507" s="153">
        <v>1000</v>
      </c>
      <c r="AN507" s="153">
        <v>1583</v>
      </c>
      <c r="AO507" s="153" t="s">
        <v>8522</v>
      </c>
      <c r="AP507" s="154">
        <v>1000</v>
      </c>
      <c r="AQ507" s="153">
        <v>0</v>
      </c>
      <c r="AR507" s="153">
        <v>0</v>
      </c>
      <c r="AS507" s="153">
        <v>4000</v>
      </c>
      <c r="AT507" s="153">
        <v>3795</v>
      </c>
      <c r="AU507" s="153" t="s">
        <v>8523</v>
      </c>
      <c r="AV507" s="153">
        <v>0</v>
      </c>
      <c r="AW507" s="153">
        <v>0</v>
      </c>
      <c r="AX507" s="153">
        <v>0</v>
      </c>
      <c r="AY507" s="153">
        <v>1356088459</v>
      </c>
      <c r="AZ507" s="153">
        <v>1351838457</v>
      </c>
      <c r="BA507" s="153" t="s">
        <v>7647</v>
      </c>
      <c r="BB507" s="153">
        <v>895878000</v>
      </c>
      <c r="BC507" s="153">
        <v>882078000</v>
      </c>
      <c r="BD507" s="153" t="s">
        <v>7772</v>
      </c>
      <c r="BE507" s="153">
        <v>1306500000</v>
      </c>
      <c r="BF507" s="153">
        <v>1162387809</v>
      </c>
      <c r="BG507" s="153" t="s">
        <v>8524</v>
      </c>
      <c r="BH507" s="155">
        <v>840000000</v>
      </c>
      <c r="BI507" s="153">
        <v>0</v>
      </c>
      <c r="BJ507" s="153">
        <v>0</v>
      </c>
    </row>
    <row r="508" spans="1:62">
      <c r="A508" s="152">
        <v>4050065308</v>
      </c>
      <c r="B508" s="153">
        <v>6</v>
      </c>
      <c r="C508" s="153" t="s">
        <v>8452</v>
      </c>
      <c r="D508" s="153" t="s">
        <v>8453</v>
      </c>
      <c r="E508" s="153">
        <v>2023</v>
      </c>
      <c r="F508" s="153" t="s">
        <v>7102</v>
      </c>
      <c r="G508" s="153" t="s">
        <v>7103</v>
      </c>
      <c r="H508" s="153">
        <v>2</v>
      </c>
      <c r="I508" s="153" t="s">
        <v>7104</v>
      </c>
      <c r="J508" s="153">
        <v>8</v>
      </c>
      <c r="K508" s="153" t="s">
        <v>1114</v>
      </c>
      <c r="L508" s="153" t="s">
        <v>1114</v>
      </c>
      <c r="M508" s="153">
        <v>199</v>
      </c>
      <c r="N508" s="153" t="s">
        <v>7105</v>
      </c>
      <c r="O508" s="153">
        <v>1</v>
      </c>
      <c r="P508" s="153" t="s">
        <v>2356</v>
      </c>
      <c r="Q508" s="153">
        <v>21</v>
      </c>
      <c r="R508" s="153" t="s">
        <v>2553</v>
      </c>
      <c r="S508" s="153">
        <v>2054</v>
      </c>
      <c r="T508" s="153" t="s">
        <v>4656</v>
      </c>
      <c r="U508" s="153">
        <v>36</v>
      </c>
      <c r="V508" s="153">
        <v>4</v>
      </c>
      <c r="W508" s="154">
        <v>20544</v>
      </c>
      <c r="X508" s="153" t="s">
        <v>8525</v>
      </c>
      <c r="Y508" s="153">
        <v>1</v>
      </c>
      <c r="Z508" s="153" t="s">
        <v>229</v>
      </c>
      <c r="AA508" s="153">
        <v>1</v>
      </c>
      <c r="AB508" s="153" t="s">
        <v>7107</v>
      </c>
      <c r="AC508" s="153">
        <v>1</v>
      </c>
      <c r="AD508" s="153">
        <v>0</v>
      </c>
      <c r="AE508" s="153">
        <v>0</v>
      </c>
      <c r="AF508" s="153">
        <v>0</v>
      </c>
      <c r="AG508" s="153" t="s">
        <v>7191</v>
      </c>
      <c r="AH508" s="153" t="s">
        <v>7191</v>
      </c>
      <c r="AI508" s="153">
        <v>100</v>
      </c>
      <c r="AJ508" s="153" t="s">
        <v>7191</v>
      </c>
      <c r="AK508" s="153" t="s">
        <v>7191</v>
      </c>
      <c r="AL508" s="153">
        <v>100</v>
      </c>
      <c r="AM508" s="153" t="s">
        <v>7191</v>
      </c>
      <c r="AN508" s="153" t="s">
        <v>7191</v>
      </c>
      <c r="AO508" s="153">
        <v>100</v>
      </c>
      <c r="AP508" s="154" t="s">
        <v>7191</v>
      </c>
      <c r="AQ508" s="153">
        <v>0</v>
      </c>
      <c r="AR508" s="153">
        <v>0</v>
      </c>
      <c r="AS508" s="153">
        <v>1</v>
      </c>
      <c r="AT508" s="153" t="s">
        <v>7248</v>
      </c>
      <c r="AU508" s="153">
        <v>75</v>
      </c>
      <c r="AV508" s="153">
        <v>0</v>
      </c>
      <c r="AW508" s="153">
        <v>0</v>
      </c>
      <c r="AX508" s="153">
        <v>0</v>
      </c>
      <c r="AY508" s="153">
        <v>360588910</v>
      </c>
      <c r="AZ508" s="153">
        <v>360588910</v>
      </c>
      <c r="BA508" s="153">
        <v>100</v>
      </c>
      <c r="BB508" s="153">
        <v>652135407</v>
      </c>
      <c r="BC508" s="153">
        <v>594000000</v>
      </c>
      <c r="BD508" s="153" t="s">
        <v>8526</v>
      </c>
      <c r="BE508" s="153">
        <v>388660000</v>
      </c>
      <c r="BF508" s="153">
        <v>374041000</v>
      </c>
      <c r="BG508" s="153" t="s">
        <v>8527</v>
      </c>
      <c r="BH508" s="155">
        <v>1013000000</v>
      </c>
      <c r="BI508" s="153">
        <v>0</v>
      </c>
      <c r="BJ508" s="153">
        <v>0</v>
      </c>
    </row>
    <row r="509" spans="1:62">
      <c r="A509" s="152">
        <v>4050065308</v>
      </c>
      <c r="B509" s="153">
        <v>6</v>
      </c>
      <c r="C509" s="153" t="s">
        <v>8452</v>
      </c>
      <c r="D509" s="153" t="s">
        <v>8453</v>
      </c>
      <c r="E509" s="153">
        <v>2023</v>
      </c>
      <c r="F509" s="153" t="s">
        <v>7102</v>
      </c>
      <c r="G509" s="153" t="s">
        <v>7103</v>
      </c>
      <c r="H509" s="153">
        <v>2</v>
      </c>
      <c r="I509" s="153" t="s">
        <v>7104</v>
      </c>
      <c r="J509" s="153">
        <v>8</v>
      </c>
      <c r="K509" s="153" t="s">
        <v>1114</v>
      </c>
      <c r="L509" s="153" t="s">
        <v>1114</v>
      </c>
      <c r="M509" s="153">
        <v>199</v>
      </c>
      <c r="N509" s="153" t="s">
        <v>7105</v>
      </c>
      <c r="O509" s="153">
        <v>1</v>
      </c>
      <c r="P509" s="153" t="s">
        <v>2356</v>
      </c>
      <c r="Q509" s="153">
        <v>24</v>
      </c>
      <c r="R509" s="153" t="s">
        <v>2591</v>
      </c>
      <c r="S509" s="153">
        <v>2059</v>
      </c>
      <c r="T509" s="153" t="s">
        <v>8528</v>
      </c>
      <c r="U509" s="153">
        <v>9</v>
      </c>
      <c r="V509" s="153">
        <v>1</v>
      </c>
      <c r="W509" s="154">
        <v>20591</v>
      </c>
      <c r="X509" s="153" t="s">
        <v>8529</v>
      </c>
      <c r="Y509" s="153">
        <v>1</v>
      </c>
      <c r="Z509" s="153" t="s">
        <v>229</v>
      </c>
      <c r="AA509" s="153">
        <v>1</v>
      </c>
      <c r="AB509" s="153" t="s">
        <v>7107</v>
      </c>
      <c r="AC509" s="153">
        <v>1</v>
      </c>
      <c r="AD509" s="153">
        <v>0</v>
      </c>
      <c r="AE509" s="153">
        <v>0</v>
      </c>
      <c r="AF509" s="153">
        <v>0</v>
      </c>
      <c r="AG509" s="153">
        <v>5</v>
      </c>
      <c r="AH509" s="153">
        <v>5</v>
      </c>
      <c r="AI509" s="153">
        <v>100</v>
      </c>
      <c r="AJ509" s="153">
        <v>5</v>
      </c>
      <c r="AK509" s="153">
        <v>5</v>
      </c>
      <c r="AL509" s="153">
        <v>100</v>
      </c>
      <c r="AM509" s="153">
        <v>5</v>
      </c>
      <c r="AN509" s="153">
        <v>5</v>
      </c>
      <c r="AO509" s="153">
        <v>100</v>
      </c>
      <c r="AP509" s="154">
        <v>5</v>
      </c>
      <c r="AQ509" s="153">
        <v>0</v>
      </c>
      <c r="AR509" s="153">
        <v>0</v>
      </c>
      <c r="AS509" s="153">
        <v>20</v>
      </c>
      <c r="AT509" s="153">
        <v>15</v>
      </c>
      <c r="AU509" s="153">
        <v>75</v>
      </c>
      <c r="AV509" s="153">
        <v>0</v>
      </c>
      <c r="AW509" s="153">
        <v>0</v>
      </c>
      <c r="AX509" s="153">
        <v>0</v>
      </c>
      <c r="AY509" s="153">
        <v>739718097</v>
      </c>
      <c r="AZ509" s="153">
        <v>739718097</v>
      </c>
      <c r="BA509" s="153">
        <v>100</v>
      </c>
      <c r="BB509" s="153">
        <v>674830000</v>
      </c>
      <c r="BC509" s="153">
        <v>674830000</v>
      </c>
      <c r="BD509" s="153">
        <v>100</v>
      </c>
      <c r="BE509" s="153">
        <v>800000000</v>
      </c>
      <c r="BF509" s="153">
        <v>784578612</v>
      </c>
      <c r="BG509" s="153" t="s">
        <v>8530</v>
      </c>
      <c r="BH509" s="155">
        <v>974000000</v>
      </c>
      <c r="BI509" s="153">
        <v>0</v>
      </c>
      <c r="BJ509" s="153">
        <v>0</v>
      </c>
    </row>
    <row r="510" spans="1:62">
      <c r="A510" s="152">
        <v>4050065308</v>
      </c>
      <c r="B510" s="153">
        <v>6</v>
      </c>
      <c r="C510" s="153" t="s">
        <v>8452</v>
      </c>
      <c r="D510" s="153" t="s">
        <v>8453</v>
      </c>
      <c r="E510" s="153">
        <v>2023</v>
      </c>
      <c r="F510" s="153" t="s">
        <v>7102</v>
      </c>
      <c r="G510" s="153" t="s">
        <v>7103</v>
      </c>
      <c r="H510" s="153">
        <v>2</v>
      </c>
      <c r="I510" s="153" t="s">
        <v>7104</v>
      </c>
      <c r="J510" s="153">
        <v>8</v>
      </c>
      <c r="K510" s="153" t="s">
        <v>1114</v>
      </c>
      <c r="L510" s="153" t="s">
        <v>1114</v>
      </c>
      <c r="M510" s="153">
        <v>199</v>
      </c>
      <c r="N510" s="153" t="s">
        <v>7105</v>
      </c>
      <c r="O510" s="153">
        <v>1</v>
      </c>
      <c r="P510" s="153" t="s">
        <v>2356</v>
      </c>
      <c r="Q510" s="153">
        <v>24</v>
      </c>
      <c r="R510" s="153" t="s">
        <v>2591</v>
      </c>
      <c r="S510" s="153">
        <v>2171</v>
      </c>
      <c r="T510" s="153" t="s">
        <v>8531</v>
      </c>
      <c r="U510" s="153">
        <v>9</v>
      </c>
      <c r="V510" s="153">
        <v>1</v>
      </c>
      <c r="W510" s="154">
        <v>21711</v>
      </c>
      <c r="X510" s="153" t="s">
        <v>8532</v>
      </c>
      <c r="Y510" s="153">
        <v>1</v>
      </c>
      <c r="Z510" s="153" t="s">
        <v>229</v>
      </c>
      <c r="AA510" s="153">
        <v>1</v>
      </c>
      <c r="AB510" s="153" t="s">
        <v>7107</v>
      </c>
      <c r="AC510" s="153">
        <v>1</v>
      </c>
      <c r="AD510" s="153">
        <v>0</v>
      </c>
      <c r="AE510" s="153">
        <v>0</v>
      </c>
      <c r="AF510" s="153">
        <v>0</v>
      </c>
      <c r="AG510" s="153">
        <v>30</v>
      </c>
      <c r="AH510" s="153">
        <v>30</v>
      </c>
      <c r="AI510" s="153">
        <v>100</v>
      </c>
      <c r="AJ510" s="153">
        <v>40</v>
      </c>
      <c r="AK510" s="153">
        <v>40</v>
      </c>
      <c r="AL510" s="153">
        <v>100</v>
      </c>
      <c r="AM510" s="153">
        <v>30</v>
      </c>
      <c r="AN510" s="153">
        <v>30</v>
      </c>
      <c r="AO510" s="153">
        <v>100</v>
      </c>
      <c r="AP510" s="154">
        <v>25</v>
      </c>
      <c r="AQ510" s="153">
        <v>0</v>
      </c>
      <c r="AR510" s="153">
        <v>0</v>
      </c>
      <c r="AS510" s="153">
        <v>125</v>
      </c>
      <c r="AT510" s="153">
        <v>100</v>
      </c>
      <c r="AU510" s="153">
        <v>80</v>
      </c>
      <c r="AV510" s="153">
        <v>0</v>
      </c>
      <c r="AW510" s="153">
        <v>0</v>
      </c>
      <c r="AX510" s="153">
        <v>0</v>
      </c>
      <c r="AY510" s="153">
        <v>1235746667</v>
      </c>
      <c r="AZ510" s="153">
        <v>1199696667</v>
      </c>
      <c r="BA510" s="153" t="s">
        <v>8533</v>
      </c>
      <c r="BB510" s="153">
        <v>1321945000</v>
      </c>
      <c r="BC510" s="153">
        <v>1321945000</v>
      </c>
      <c r="BD510" s="153">
        <v>100</v>
      </c>
      <c r="BE510" s="153">
        <v>700000000</v>
      </c>
      <c r="BF510" s="153">
        <v>700000000</v>
      </c>
      <c r="BG510" s="153">
        <v>100</v>
      </c>
      <c r="BH510" s="155">
        <v>1259000000</v>
      </c>
      <c r="BI510" s="153">
        <v>0</v>
      </c>
      <c r="BJ510" s="153">
        <v>0</v>
      </c>
    </row>
    <row r="511" spans="1:62">
      <c r="A511" s="152">
        <v>4050065308</v>
      </c>
      <c r="B511" s="153">
        <v>6</v>
      </c>
      <c r="C511" s="153" t="s">
        <v>8452</v>
      </c>
      <c r="D511" s="153" t="s">
        <v>8453</v>
      </c>
      <c r="E511" s="153">
        <v>2023</v>
      </c>
      <c r="F511" s="153" t="s">
        <v>7102</v>
      </c>
      <c r="G511" s="153" t="s">
        <v>7103</v>
      </c>
      <c r="H511" s="153">
        <v>2</v>
      </c>
      <c r="I511" s="153" t="s">
        <v>7104</v>
      </c>
      <c r="J511" s="153">
        <v>8</v>
      </c>
      <c r="K511" s="153" t="s">
        <v>1114</v>
      </c>
      <c r="L511" s="153" t="s">
        <v>1114</v>
      </c>
      <c r="M511" s="153">
        <v>199</v>
      </c>
      <c r="N511" s="153" t="s">
        <v>7105</v>
      </c>
      <c r="O511" s="153">
        <v>2</v>
      </c>
      <c r="P511" s="153" t="s">
        <v>7200</v>
      </c>
      <c r="Q511" s="153">
        <v>27</v>
      </c>
      <c r="R511" s="153" t="s">
        <v>2614</v>
      </c>
      <c r="S511" s="153">
        <v>2124</v>
      </c>
      <c r="T511" s="153" t="s">
        <v>8534</v>
      </c>
      <c r="U511" s="153">
        <v>10</v>
      </c>
      <c r="V511" s="153">
        <v>1</v>
      </c>
      <c r="W511" s="154">
        <v>21241</v>
      </c>
      <c r="X511" s="153" t="s">
        <v>8535</v>
      </c>
      <c r="Y511" s="153">
        <v>1</v>
      </c>
      <c r="Z511" s="153" t="s">
        <v>229</v>
      </c>
      <c r="AA511" s="153">
        <v>1</v>
      </c>
      <c r="AB511" s="153" t="s">
        <v>7107</v>
      </c>
      <c r="AC511" s="153">
        <v>1</v>
      </c>
      <c r="AD511" s="153">
        <v>0</v>
      </c>
      <c r="AE511" s="153">
        <v>0</v>
      </c>
      <c r="AF511" s="153">
        <v>0</v>
      </c>
      <c r="AG511" s="153">
        <v>15</v>
      </c>
      <c r="AH511" s="153">
        <v>15</v>
      </c>
      <c r="AI511" s="153">
        <v>100</v>
      </c>
      <c r="AJ511" s="153">
        <v>15</v>
      </c>
      <c r="AK511" s="153">
        <v>15</v>
      </c>
      <c r="AL511" s="153">
        <v>100</v>
      </c>
      <c r="AM511" s="153">
        <v>15</v>
      </c>
      <c r="AN511" s="153">
        <v>15</v>
      </c>
      <c r="AO511" s="153">
        <v>100</v>
      </c>
      <c r="AP511" s="154">
        <v>15</v>
      </c>
      <c r="AQ511" s="153">
        <v>0</v>
      </c>
      <c r="AR511" s="153">
        <v>0</v>
      </c>
      <c r="AS511" s="153">
        <v>60</v>
      </c>
      <c r="AT511" s="153">
        <v>45</v>
      </c>
      <c r="AU511" s="153">
        <v>75</v>
      </c>
      <c r="AV511" s="153">
        <v>0</v>
      </c>
      <c r="AW511" s="153">
        <v>0</v>
      </c>
      <c r="AX511" s="153">
        <v>0</v>
      </c>
      <c r="AY511" s="153">
        <v>999538400</v>
      </c>
      <c r="AZ511" s="153">
        <v>999538400</v>
      </c>
      <c r="BA511" s="153">
        <v>100</v>
      </c>
      <c r="BB511" s="153">
        <v>760879540</v>
      </c>
      <c r="BC511" s="153">
        <v>760879540</v>
      </c>
      <c r="BD511" s="153">
        <v>100</v>
      </c>
      <c r="BE511" s="153">
        <v>1000000000</v>
      </c>
      <c r="BF511" s="153">
        <v>979933986</v>
      </c>
      <c r="BG511" s="153" t="s">
        <v>8536</v>
      </c>
      <c r="BH511" s="155">
        <v>1098000000</v>
      </c>
      <c r="BI511" s="153">
        <v>0</v>
      </c>
      <c r="BJ511" s="153">
        <v>0</v>
      </c>
    </row>
    <row r="512" spans="1:62">
      <c r="A512" s="152">
        <v>4050065308</v>
      </c>
      <c r="B512" s="153">
        <v>6</v>
      </c>
      <c r="C512" s="153" t="s">
        <v>8452</v>
      </c>
      <c r="D512" s="153" t="s">
        <v>8453</v>
      </c>
      <c r="E512" s="153">
        <v>2023</v>
      </c>
      <c r="F512" s="153" t="s">
        <v>7102</v>
      </c>
      <c r="G512" s="153" t="s">
        <v>7103</v>
      </c>
      <c r="H512" s="153">
        <v>2</v>
      </c>
      <c r="I512" s="153" t="s">
        <v>7104</v>
      </c>
      <c r="J512" s="153">
        <v>8</v>
      </c>
      <c r="K512" s="153" t="s">
        <v>1114</v>
      </c>
      <c r="L512" s="153" t="s">
        <v>1114</v>
      </c>
      <c r="M512" s="153">
        <v>199</v>
      </c>
      <c r="N512" s="153" t="s">
        <v>7105</v>
      </c>
      <c r="O512" s="153">
        <v>2</v>
      </c>
      <c r="P512" s="153" t="s">
        <v>7200</v>
      </c>
      <c r="Q512" s="153">
        <v>27</v>
      </c>
      <c r="R512" s="153" t="s">
        <v>2614</v>
      </c>
      <c r="S512" s="153">
        <v>2124</v>
      </c>
      <c r="T512" s="153" t="s">
        <v>8534</v>
      </c>
      <c r="U512" s="153">
        <v>10</v>
      </c>
      <c r="V512" s="153">
        <v>2</v>
      </c>
      <c r="W512" s="154">
        <v>21242</v>
      </c>
      <c r="X512" s="153" t="s">
        <v>8537</v>
      </c>
      <c r="Y512" s="153">
        <v>1</v>
      </c>
      <c r="Z512" s="153" t="s">
        <v>229</v>
      </c>
      <c r="AA512" s="153">
        <v>1</v>
      </c>
      <c r="AB512" s="153" t="s">
        <v>7107</v>
      </c>
      <c r="AC512" s="153">
        <v>1</v>
      </c>
      <c r="AD512" s="153">
        <v>0</v>
      </c>
      <c r="AE512" s="153">
        <v>0</v>
      </c>
      <c r="AF512" s="153">
        <v>0</v>
      </c>
      <c r="AG512" s="153">
        <v>1800</v>
      </c>
      <c r="AH512" s="153">
        <v>400</v>
      </c>
      <c r="AI512" s="153" t="s">
        <v>8538</v>
      </c>
      <c r="AJ512" s="153">
        <v>2000</v>
      </c>
      <c r="AK512" s="153">
        <v>2000</v>
      </c>
      <c r="AL512" s="153">
        <v>100</v>
      </c>
      <c r="AM512" s="153">
        <v>2000</v>
      </c>
      <c r="AN512" s="153">
        <v>0</v>
      </c>
      <c r="AO512" s="153">
        <v>0</v>
      </c>
      <c r="AP512" s="154">
        <v>700</v>
      </c>
      <c r="AQ512" s="153">
        <v>0</v>
      </c>
      <c r="AR512" s="153">
        <v>0</v>
      </c>
      <c r="AS512" s="153">
        <v>6500</v>
      </c>
      <c r="AT512" s="153">
        <v>2400</v>
      </c>
      <c r="AU512" s="153" t="s">
        <v>8539</v>
      </c>
      <c r="AV512" s="153">
        <v>0</v>
      </c>
      <c r="AW512" s="153">
        <v>0</v>
      </c>
      <c r="AX512" s="153">
        <v>0</v>
      </c>
      <c r="AY512" s="153">
        <v>364075841</v>
      </c>
      <c r="AZ512" s="153">
        <v>364068396</v>
      </c>
      <c r="BA512" s="153">
        <v>100</v>
      </c>
      <c r="BB512" s="153">
        <v>275980805</v>
      </c>
      <c r="BC512" s="153">
        <v>275980805</v>
      </c>
      <c r="BD512" s="153">
        <v>100</v>
      </c>
      <c r="BE512" s="153">
        <v>400000000</v>
      </c>
      <c r="BF512" s="153">
        <v>0</v>
      </c>
      <c r="BG512" s="153">
        <v>0</v>
      </c>
      <c r="BH512" s="155">
        <v>399000000</v>
      </c>
      <c r="BI512" s="153">
        <v>0</v>
      </c>
      <c r="BJ512" s="153">
        <v>0</v>
      </c>
    </row>
    <row r="513" spans="1:62">
      <c r="A513" s="152">
        <v>4050065308</v>
      </c>
      <c r="B513" s="153">
        <v>6</v>
      </c>
      <c r="C513" s="153" t="s">
        <v>8452</v>
      </c>
      <c r="D513" s="153" t="s">
        <v>8453</v>
      </c>
      <c r="E513" s="153">
        <v>2023</v>
      </c>
      <c r="F513" s="153" t="s">
        <v>7102</v>
      </c>
      <c r="G513" s="153" t="s">
        <v>7103</v>
      </c>
      <c r="H513" s="153">
        <v>2</v>
      </c>
      <c r="I513" s="153" t="s">
        <v>7104</v>
      </c>
      <c r="J513" s="153">
        <v>8</v>
      </c>
      <c r="K513" s="153" t="s">
        <v>1114</v>
      </c>
      <c r="L513" s="153" t="s">
        <v>1114</v>
      </c>
      <c r="M513" s="153">
        <v>199</v>
      </c>
      <c r="N513" s="153" t="s">
        <v>7105</v>
      </c>
      <c r="O513" s="153">
        <v>2</v>
      </c>
      <c r="P513" s="153" t="s">
        <v>7200</v>
      </c>
      <c r="Q513" s="153">
        <v>27</v>
      </c>
      <c r="R513" s="153" t="s">
        <v>2614</v>
      </c>
      <c r="S513" s="153">
        <v>2124</v>
      </c>
      <c r="T513" s="153" t="s">
        <v>8534</v>
      </c>
      <c r="U513" s="153">
        <v>10</v>
      </c>
      <c r="V513" s="153">
        <v>3</v>
      </c>
      <c r="W513" s="154">
        <v>21243</v>
      </c>
      <c r="X513" s="153" t="s">
        <v>8540</v>
      </c>
      <c r="Y513" s="153">
        <v>1</v>
      </c>
      <c r="Z513" s="153" t="s">
        <v>229</v>
      </c>
      <c r="AA513" s="153">
        <v>1</v>
      </c>
      <c r="AB513" s="153" t="s">
        <v>7107</v>
      </c>
      <c r="AC513" s="153">
        <v>1</v>
      </c>
      <c r="AD513" s="153">
        <v>0</v>
      </c>
      <c r="AE513" s="153">
        <v>0</v>
      </c>
      <c r="AF513" s="153">
        <v>0</v>
      </c>
      <c r="AG513" s="153">
        <v>400</v>
      </c>
      <c r="AH513" s="153">
        <v>400</v>
      </c>
      <c r="AI513" s="153">
        <v>100</v>
      </c>
      <c r="AJ513" s="153">
        <v>500</v>
      </c>
      <c r="AK513" s="153">
        <v>500</v>
      </c>
      <c r="AL513" s="153">
        <v>100</v>
      </c>
      <c r="AM513" s="153">
        <v>600</v>
      </c>
      <c r="AN513" s="153">
        <v>0</v>
      </c>
      <c r="AO513" s="153">
        <v>0</v>
      </c>
      <c r="AP513" s="154">
        <v>400</v>
      </c>
      <c r="AQ513" s="153">
        <v>0</v>
      </c>
      <c r="AR513" s="153">
        <v>0</v>
      </c>
      <c r="AS513" s="153">
        <v>1900</v>
      </c>
      <c r="AT513" s="153">
        <v>900</v>
      </c>
      <c r="AU513" s="153" t="s">
        <v>8432</v>
      </c>
      <c r="AV513" s="153">
        <v>0</v>
      </c>
      <c r="AW513" s="153">
        <v>0</v>
      </c>
      <c r="AX513" s="153">
        <v>0</v>
      </c>
      <c r="AY513" s="153">
        <v>365341652</v>
      </c>
      <c r="AZ513" s="153">
        <v>365341652</v>
      </c>
      <c r="BA513" s="153">
        <v>100</v>
      </c>
      <c r="BB513" s="153">
        <v>275195155</v>
      </c>
      <c r="BC513" s="153">
        <v>275195139</v>
      </c>
      <c r="BD513" s="153">
        <v>100</v>
      </c>
      <c r="BE513" s="153">
        <v>400000000</v>
      </c>
      <c r="BF513" s="153">
        <v>0</v>
      </c>
      <c r="BG513" s="153">
        <v>0</v>
      </c>
      <c r="BH513" s="155">
        <v>399000000</v>
      </c>
      <c r="BI513" s="153">
        <v>0</v>
      </c>
      <c r="BJ513" s="153">
        <v>0</v>
      </c>
    </row>
    <row r="514" spans="1:62">
      <c r="A514" s="152">
        <v>4050065308</v>
      </c>
      <c r="B514" s="153">
        <v>6</v>
      </c>
      <c r="C514" s="153" t="s">
        <v>8452</v>
      </c>
      <c r="D514" s="153" t="s">
        <v>8453</v>
      </c>
      <c r="E514" s="153">
        <v>2023</v>
      </c>
      <c r="F514" s="153" t="s">
        <v>7102</v>
      </c>
      <c r="G514" s="153" t="s">
        <v>7103</v>
      </c>
      <c r="H514" s="153">
        <v>2</v>
      </c>
      <c r="I514" s="153" t="s">
        <v>7104</v>
      </c>
      <c r="J514" s="153">
        <v>8</v>
      </c>
      <c r="K514" s="153" t="s">
        <v>1114</v>
      </c>
      <c r="L514" s="153" t="s">
        <v>1114</v>
      </c>
      <c r="M514" s="153">
        <v>199</v>
      </c>
      <c r="N514" s="153" t="s">
        <v>7105</v>
      </c>
      <c r="O514" s="153">
        <v>2</v>
      </c>
      <c r="P514" s="153" t="s">
        <v>7200</v>
      </c>
      <c r="Q514" s="153">
        <v>28</v>
      </c>
      <c r="R514" s="153" t="s">
        <v>2638</v>
      </c>
      <c r="S514" s="153">
        <v>2121</v>
      </c>
      <c r="T514" s="153" t="s">
        <v>8541</v>
      </c>
      <c r="U514" s="153">
        <v>9</v>
      </c>
      <c r="V514" s="153">
        <v>1</v>
      </c>
      <c r="W514" s="154">
        <v>21211</v>
      </c>
      <c r="X514" s="153" t="s">
        <v>8542</v>
      </c>
      <c r="Y514" s="153">
        <v>1</v>
      </c>
      <c r="Z514" s="153" t="s">
        <v>229</v>
      </c>
      <c r="AA514" s="153">
        <v>1</v>
      </c>
      <c r="AB514" s="153" t="s">
        <v>7107</v>
      </c>
      <c r="AC514" s="153">
        <v>1</v>
      </c>
      <c r="AD514" s="153">
        <v>0</v>
      </c>
      <c r="AE514" s="153">
        <v>0</v>
      </c>
      <c r="AF514" s="153">
        <v>0</v>
      </c>
      <c r="AG514" s="153">
        <v>2</v>
      </c>
      <c r="AH514" s="153">
        <v>2</v>
      </c>
      <c r="AI514" s="153">
        <v>100</v>
      </c>
      <c r="AJ514" s="153">
        <v>3</v>
      </c>
      <c r="AK514" s="153">
        <v>3</v>
      </c>
      <c r="AL514" s="153">
        <v>100</v>
      </c>
      <c r="AM514" s="153">
        <v>5</v>
      </c>
      <c r="AN514" s="153">
        <v>0</v>
      </c>
      <c r="AO514" s="153">
        <v>0</v>
      </c>
      <c r="AP514" s="154">
        <v>2</v>
      </c>
      <c r="AQ514" s="153">
        <v>0</v>
      </c>
      <c r="AR514" s="153">
        <v>0</v>
      </c>
      <c r="AS514" s="153">
        <v>12</v>
      </c>
      <c r="AT514" s="153">
        <v>5</v>
      </c>
      <c r="AU514" s="153" t="s">
        <v>8543</v>
      </c>
      <c r="AV514" s="153">
        <v>0</v>
      </c>
      <c r="AW514" s="153">
        <v>0</v>
      </c>
      <c r="AX514" s="153">
        <v>0</v>
      </c>
      <c r="AY514" s="153">
        <v>972302582</v>
      </c>
      <c r="AZ514" s="153">
        <v>972302581</v>
      </c>
      <c r="BA514" s="153">
        <v>100</v>
      </c>
      <c r="BB514" s="153">
        <v>716765000</v>
      </c>
      <c r="BC514" s="153">
        <v>716764922</v>
      </c>
      <c r="BD514" s="153">
        <v>100</v>
      </c>
      <c r="BE514" s="153">
        <v>1000000000</v>
      </c>
      <c r="BF514" s="153">
        <v>0</v>
      </c>
      <c r="BG514" s="153">
        <v>0</v>
      </c>
      <c r="BH514" s="155">
        <v>1037000000</v>
      </c>
      <c r="BI514" s="153">
        <v>0</v>
      </c>
      <c r="BJ514" s="153">
        <v>0</v>
      </c>
    </row>
    <row r="515" spans="1:62">
      <c r="A515" s="152">
        <v>4050065308</v>
      </c>
      <c r="B515" s="153">
        <v>6</v>
      </c>
      <c r="C515" s="153" t="s">
        <v>8452</v>
      </c>
      <c r="D515" s="153" t="s">
        <v>8453</v>
      </c>
      <c r="E515" s="153">
        <v>2023</v>
      </c>
      <c r="F515" s="153" t="s">
        <v>7102</v>
      </c>
      <c r="G515" s="153" t="s">
        <v>7103</v>
      </c>
      <c r="H515" s="153">
        <v>2</v>
      </c>
      <c r="I515" s="153" t="s">
        <v>7104</v>
      </c>
      <c r="J515" s="153">
        <v>8</v>
      </c>
      <c r="K515" s="153" t="s">
        <v>1114</v>
      </c>
      <c r="L515" s="153" t="s">
        <v>1114</v>
      </c>
      <c r="M515" s="153">
        <v>199</v>
      </c>
      <c r="N515" s="153" t="s">
        <v>7105</v>
      </c>
      <c r="O515" s="153">
        <v>2</v>
      </c>
      <c r="P515" s="153" t="s">
        <v>7200</v>
      </c>
      <c r="Q515" s="153">
        <v>30</v>
      </c>
      <c r="R515" s="153" t="s">
        <v>2647</v>
      </c>
      <c r="S515" s="153">
        <v>2174</v>
      </c>
      <c r="T515" s="153" t="s">
        <v>4697</v>
      </c>
      <c r="U515" s="153">
        <v>9</v>
      </c>
      <c r="V515" s="153">
        <v>1</v>
      </c>
      <c r="W515" s="154">
        <v>21741</v>
      </c>
      <c r="X515" s="153" t="s">
        <v>8544</v>
      </c>
      <c r="Y515" s="153">
        <v>1</v>
      </c>
      <c r="Z515" s="153" t="s">
        <v>229</v>
      </c>
      <c r="AA515" s="153">
        <v>1</v>
      </c>
      <c r="AB515" s="153" t="s">
        <v>7107</v>
      </c>
      <c r="AC515" s="153">
        <v>1</v>
      </c>
      <c r="AD515" s="153">
        <v>0</v>
      </c>
      <c r="AE515" s="153">
        <v>0</v>
      </c>
      <c r="AF515" s="153">
        <v>0</v>
      </c>
      <c r="AG515" s="153">
        <v>1</v>
      </c>
      <c r="AH515" s="153">
        <v>1</v>
      </c>
      <c r="AI515" s="153">
        <v>100</v>
      </c>
      <c r="AJ515" s="153">
        <v>1</v>
      </c>
      <c r="AK515" s="153">
        <v>1</v>
      </c>
      <c r="AL515" s="153">
        <v>100</v>
      </c>
      <c r="AM515" s="153">
        <v>1</v>
      </c>
      <c r="AN515" s="153">
        <v>0</v>
      </c>
      <c r="AO515" s="153">
        <v>0</v>
      </c>
      <c r="AP515" s="154">
        <v>1</v>
      </c>
      <c r="AQ515" s="153">
        <v>0</v>
      </c>
      <c r="AR515" s="153">
        <v>0</v>
      </c>
      <c r="AS515" s="153">
        <v>4</v>
      </c>
      <c r="AT515" s="153">
        <v>2</v>
      </c>
      <c r="AU515" s="153">
        <v>50</v>
      </c>
      <c r="AV515" s="153">
        <v>0</v>
      </c>
      <c r="AW515" s="153">
        <v>0</v>
      </c>
      <c r="AX515" s="153">
        <v>0</v>
      </c>
      <c r="AY515" s="153">
        <v>493176258</v>
      </c>
      <c r="AZ515" s="153">
        <v>263697205</v>
      </c>
      <c r="BA515" s="153" t="s">
        <v>8545</v>
      </c>
      <c r="BB515" s="153">
        <v>374760000</v>
      </c>
      <c r="BC515" s="153">
        <v>374760000</v>
      </c>
      <c r="BD515" s="153">
        <v>100</v>
      </c>
      <c r="BE515" s="153">
        <v>400000000</v>
      </c>
      <c r="BF515" s="153">
        <v>0</v>
      </c>
      <c r="BG515" s="153">
        <v>0</v>
      </c>
      <c r="BH515" s="155">
        <v>541000000</v>
      </c>
      <c r="BI515" s="153">
        <v>0</v>
      </c>
      <c r="BJ515" s="153">
        <v>0</v>
      </c>
    </row>
    <row r="516" spans="1:62">
      <c r="A516" s="152">
        <v>4050065308</v>
      </c>
      <c r="B516" s="153">
        <v>6</v>
      </c>
      <c r="C516" s="153" t="s">
        <v>8452</v>
      </c>
      <c r="D516" s="153" t="s">
        <v>8453</v>
      </c>
      <c r="E516" s="153">
        <v>2023</v>
      </c>
      <c r="F516" s="153" t="s">
        <v>7102</v>
      </c>
      <c r="G516" s="153" t="s">
        <v>7103</v>
      </c>
      <c r="H516" s="153">
        <v>2</v>
      </c>
      <c r="I516" s="153" t="s">
        <v>7104</v>
      </c>
      <c r="J516" s="153">
        <v>8</v>
      </c>
      <c r="K516" s="153" t="s">
        <v>1114</v>
      </c>
      <c r="L516" s="153" t="s">
        <v>1114</v>
      </c>
      <c r="M516" s="153">
        <v>199</v>
      </c>
      <c r="N516" s="153" t="s">
        <v>7105</v>
      </c>
      <c r="O516" s="153">
        <v>2</v>
      </c>
      <c r="P516" s="153" t="s">
        <v>7200</v>
      </c>
      <c r="Q516" s="153">
        <v>30</v>
      </c>
      <c r="R516" s="153" t="s">
        <v>2647</v>
      </c>
      <c r="S516" s="153">
        <v>2174</v>
      </c>
      <c r="T516" s="153" t="s">
        <v>4697</v>
      </c>
      <c r="U516" s="153">
        <v>9</v>
      </c>
      <c r="V516" s="153">
        <v>2</v>
      </c>
      <c r="W516" s="154">
        <v>21742</v>
      </c>
      <c r="X516" s="153" t="s">
        <v>7774</v>
      </c>
      <c r="Y516" s="153">
        <v>1</v>
      </c>
      <c r="Z516" s="153" t="s">
        <v>229</v>
      </c>
      <c r="AA516" s="153">
        <v>1</v>
      </c>
      <c r="AB516" s="153" t="s">
        <v>7107</v>
      </c>
      <c r="AC516" s="153">
        <v>1</v>
      </c>
      <c r="AD516" s="153">
        <v>0</v>
      </c>
      <c r="AE516" s="153">
        <v>0</v>
      </c>
      <c r="AF516" s="153">
        <v>0</v>
      </c>
      <c r="AG516" s="153">
        <v>1</v>
      </c>
      <c r="AH516" s="153">
        <v>1</v>
      </c>
      <c r="AI516" s="153">
        <v>100</v>
      </c>
      <c r="AJ516" s="153">
        <v>1</v>
      </c>
      <c r="AK516" s="153">
        <v>1</v>
      </c>
      <c r="AL516" s="153">
        <v>100</v>
      </c>
      <c r="AM516" s="153">
        <v>1</v>
      </c>
      <c r="AN516" s="153">
        <v>0</v>
      </c>
      <c r="AO516" s="153">
        <v>0</v>
      </c>
      <c r="AP516" s="154">
        <v>1</v>
      </c>
      <c r="AQ516" s="153">
        <v>0</v>
      </c>
      <c r="AR516" s="153">
        <v>0</v>
      </c>
      <c r="AS516" s="153">
        <v>4</v>
      </c>
      <c r="AT516" s="153">
        <v>2</v>
      </c>
      <c r="AU516" s="153">
        <v>50</v>
      </c>
      <c r="AV516" s="153">
        <v>0</v>
      </c>
      <c r="AW516" s="153">
        <v>0</v>
      </c>
      <c r="AX516" s="153">
        <v>0</v>
      </c>
      <c r="AY516" s="153">
        <v>383215000</v>
      </c>
      <c r="AZ516" s="153">
        <v>383215000</v>
      </c>
      <c r="BA516" s="153">
        <v>100</v>
      </c>
      <c r="BB516" s="153">
        <v>285610000</v>
      </c>
      <c r="BC516" s="153">
        <v>285610000</v>
      </c>
      <c r="BD516" s="153">
        <v>100</v>
      </c>
      <c r="BE516" s="153">
        <v>400000000</v>
      </c>
      <c r="BF516" s="153">
        <v>0</v>
      </c>
      <c r="BG516" s="153">
        <v>0</v>
      </c>
      <c r="BH516" s="155">
        <v>412000000</v>
      </c>
      <c r="BI516" s="153">
        <v>0</v>
      </c>
      <c r="BJ516" s="153">
        <v>0</v>
      </c>
    </row>
    <row r="517" spans="1:62">
      <c r="A517" s="152">
        <v>4050065308</v>
      </c>
      <c r="B517" s="153">
        <v>6</v>
      </c>
      <c r="C517" s="153" t="s">
        <v>8452</v>
      </c>
      <c r="D517" s="153" t="s">
        <v>8453</v>
      </c>
      <c r="E517" s="153">
        <v>2023</v>
      </c>
      <c r="F517" s="153" t="s">
        <v>7102</v>
      </c>
      <c r="G517" s="153" t="s">
        <v>7103</v>
      </c>
      <c r="H517" s="153">
        <v>2</v>
      </c>
      <c r="I517" s="153" t="s">
        <v>7104</v>
      </c>
      <c r="J517" s="153">
        <v>8</v>
      </c>
      <c r="K517" s="153" t="s">
        <v>1114</v>
      </c>
      <c r="L517" s="153" t="s">
        <v>1114</v>
      </c>
      <c r="M517" s="153">
        <v>199</v>
      </c>
      <c r="N517" s="153" t="s">
        <v>7105</v>
      </c>
      <c r="O517" s="153">
        <v>2</v>
      </c>
      <c r="P517" s="153" t="s">
        <v>7200</v>
      </c>
      <c r="Q517" s="153">
        <v>33</v>
      </c>
      <c r="R517" s="153" t="s">
        <v>6269</v>
      </c>
      <c r="S517" s="153">
        <v>2177</v>
      </c>
      <c r="T517" s="153" t="s">
        <v>4704</v>
      </c>
      <c r="U517" s="153">
        <v>8</v>
      </c>
      <c r="V517" s="153">
        <v>1</v>
      </c>
      <c r="W517" s="154">
        <v>21771</v>
      </c>
      <c r="X517" s="153" t="s">
        <v>8546</v>
      </c>
      <c r="Y517" s="153">
        <v>1</v>
      </c>
      <c r="Z517" s="153" t="s">
        <v>229</v>
      </c>
      <c r="AA517" s="153">
        <v>1</v>
      </c>
      <c r="AB517" s="153" t="s">
        <v>7107</v>
      </c>
      <c r="AC517" s="153">
        <v>1</v>
      </c>
      <c r="AD517" s="153">
        <v>0</v>
      </c>
      <c r="AE517" s="153">
        <v>0</v>
      </c>
      <c r="AF517" s="153">
        <v>0</v>
      </c>
      <c r="AG517" s="153">
        <v>2000</v>
      </c>
      <c r="AH517" s="153">
        <v>2775</v>
      </c>
      <c r="AI517" s="153" t="s">
        <v>8547</v>
      </c>
      <c r="AJ517" s="153">
        <v>3500</v>
      </c>
      <c r="AK517" s="153">
        <v>3500</v>
      </c>
      <c r="AL517" s="153">
        <v>100</v>
      </c>
      <c r="AM517" s="153">
        <v>3500</v>
      </c>
      <c r="AN517" s="153">
        <v>0</v>
      </c>
      <c r="AO517" s="153">
        <v>0</v>
      </c>
      <c r="AP517" s="154">
        <v>2100</v>
      </c>
      <c r="AQ517" s="153">
        <v>0</v>
      </c>
      <c r="AR517" s="153">
        <v>0</v>
      </c>
      <c r="AS517" s="153">
        <v>11100</v>
      </c>
      <c r="AT517" s="153">
        <v>6275</v>
      </c>
      <c r="AU517" s="153" t="s">
        <v>8548</v>
      </c>
      <c r="AV517" s="153">
        <v>0</v>
      </c>
      <c r="AW517" s="153">
        <v>0</v>
      </c>
      <c r="AX517" s="153">
        <v>0</v>
      </c>
      <c r="AY517" s="153">
        <v>458540747</v>
      </c>
      <c r="AZ517" s="153">
        <v>458540747</v>
      </c>
      <c r="BA517" s="153">
        <v>100</v>
      </c>
      <c r="BB517" s="153">
        <v>354960000</v>
      </c>
      <c r="BC517" s="153">
        <v>354960000</v>
      </c>
      <c r="BD517" s="153">
        <v>100</v>
      </c>
      <c r="BE517" s="153">
        <v>400000000</v>
      </c>
      <c r="BF517" s="153">
        <v>0</v>
      </c>
      <c r="BG517" s="153">
        <v>0</v>
      </c>
      <c r="BH517" s="155">
        <v>512000000</v>
      </c>
      <c r="BI517" s="153">
        <v>0</v>
      </c>
      <c r="BJ517" s="153">
        <v>0</v>
      </c>
    </row>
    <row r="518" spans="1:62">
      <c r="A518" s="152">
        <v>4050065308</v>
      </c>
      <c r="B518" s="153">
        <v>6</v>
      </c>
      <c r="C518" s="153" t="s">
        <v>8452</v>
      </c>
      <c r="D518" s="153" t="s">
        <v>8453</v>
      </c>
      <c r="E518" s="153">
        <v>2023</v>
      </c>
      <c r="F518" s="153" t="s">
        <v>7102</v>
      </c>
      <c r="G518" s="153" t="s">
        <v>7103</v>
      </c>
      <c r="H518" s="153">
        <v>2</v>
      </c>
      <c r="I518" s="153" t="s">
        <v>7104</v>
      </c>
      <c r="J518" s="153">
        <v>8</v>
      </c>
      <c r="K518" s="153" t="s">
        <v>1114</v>
      </c>
      <c r="L518" s="153" t="s">
        <v>1114</v>
      </c>
      <c r="M518" s="153">
        <v>199</v>
      </c>
      <c r="N518" s="153" t="s">
        <v>7105</v>
      </c>
      <c r="O518" s="153">
        <v>2</v>
      </c>
      <c r="P518" s="153" t="s">
        <v>7200</v>
      </c>
      <c r="Q518" s="153">
        <v>33</v>
      </c>
      <c r="R518" s="153" t="s">
        <v>6269</v>
      </c>
      <c r="S518" s="153">
        <v>2177</v>
      </c>
      <c r="T518" s="153" t="s">
        <v>4704</v>
      </c>
      <c r="U518" s="153">
        <v>8</v>
      </c>
      <c r="V518" s="153">
        <v>2</v>
      </c>
      <c r="W518" s="154">
        <v>21772</v>
      </c>
      <c r="X518" s="153" t="s">
        <v>8549</v>
      </c>
      <c r="Y518" s="153">
        <v>1</v>
      </c>
      <c r="Z518" s="153" t="s">
        <v>229</v>
      </c>
      <c r="AA518" s="153">
        <v>1</v>
      </c>
      <c r="AB518" s="153" t="s">
        <v>7107</v>
      </c>
      <c r="AC518" s="153">
        <v>1</v>
      </c>
      <c r="AD518" s="153">
        <v>0</v>
      </c>
      <c r="AE518" s="153">
        <v>0</v>
      </c>
      <c r="AF518" s="153">
        <v>0</v>
      </c>
      <c r="AG518" s="153">
        <v>500</v>
      </c>
      <c r="AH518" s="153">
        <v>500</v>
      </c>
      <c r="AI518" s="153">
        <v>100</v>
      </c>
      <c r="AJ518" s="153">
        <v>700</v>
      </c>
      <c r="AK518" s="153">
        <v>700</v>
      </c>
      <c r="AL518" s="153">
        <v>100</v>
      </c>
      <c r="AM518" s="153">
        <v>700</v>
      </c>
      <c r="AN518" s="153">
        <v>0</v>
      </c>
      <c r="AO518" s="153">
        <v>0</v>
      </c>
      <c r="AP518" s="154">
        <v>600</v>
      </c>
      <c r="AQ518" s="153">
        <v>0</v>
      </c>
      <c r="AR518" s="153">
        <v>0</v>
      </c>
      <c r="AS518" s="153">
        <v>2500</v>
      </c>
      <c r="AT518" s="153">
        <v>1200</v>
      </c>
      <c r="AU518" s="153">
        <v>48</v>
      </c>
      <c r="AV518" s="153">
        <v>0</v>
      </c>
      <c r="AW518" s="153">
        <v>0</v>
      </c>
      <c r="AX518" s="153">
        <v>0</v>
      </c>
      <c r="AY518" s="153">
        <v>476272000</v>
      </c>
      <c r="AZ518" s="153">
        <v>476260224</v>
      </c>
      <c r="BA518" s="153">
        <v>100</v>
      </c>
      <c r="BB518" s="153">
        <v>273210800</v>
      </c>
      <c r="BC518" s="153">
        <v>273210759</v>
      </c>
      <c r="BD518" s="153">
        <v>100</v>
      </c>
      <c r="BE518" s="153">
        <v>400000000</v>
      </c>
      <c r="BF518" s="153">
        <v>0</v>
      </c>
      <c r="BG518" s="153">
        <v>0</v>
      </c>
      <c r="BH518" s="155">
        <v>512000000</v>
      </c>
      <c r="BI518" s="153">
        <v>0</v>
      </c>
      <c r="BJ518" s="153">
        <v>0</v>
      </c>
    </row>
    <row r="519" spans="1:62">
      <c r="A519" s="152">
        <v>4050065308</v>
      </c>
      <c r="B519" s="153">
        <v>6</v>
      </c>
      <c r="C519" s="153" t="s">
        <v>8452</v>
      </c>
      <c r="D519" s="153" t="s">
        <v>8453</v>
      </c>
      <c r="E519" s="153">
        <v>2023</v>
      </c>
      <c r="F519" s="153" t="s">
        <v>7102</v>
      </c>
      <c r="G519" s="153" t="s">
        <v>7103</v>
      </c>
      <c r="H519" s="153">
        <v>2</v>
      </c>
      <c r="I519" s="153" t="s">
        <v>7104</v>
      </c>
      <c r="J519" s="153">
        <v>8</v>
      </c>
      <c r="K519" s="153" t="s">
        <v>1114</v>
      </c>
      <c r="L519" s="153" t="s">
        <v>1114</v>
      </c>
      <c r="M519" s="153">
        <v>199</v>
      </c>
      <c r="N519" s="153" t="s">
        <v>7105</v>
      </c>
      <c r="O519" s="153">
        <v>2</v>
      </c>
      <c r="P519" s="153" t="s">
        <v>7200</v>
      </c>
      <c r="Q519" s="153">
        <v>33</v>
      </c>
      <c r="R519" s="153" t="s">
        <v>6269</v>
      </c>
      <c r="S519" s="153">
        <v>2179</v>
      </c>
      <c r="T519" s="153" t="s">
        <v>4712</v>
      </c>
      <c r="U519" s="153">
        <v>16</v>
      </c>
      <c r="V519" s="153">
        <v>1</v>
      </c>
      <c r="W519" s="154">
        <v>21791</v>
      </c>
      <c r="X519" s="153" t="s">
        <v>8550</v>
      </c>
      <c r="Y519" s="153">
        <v>1</v>
      </c>
      <c r="Z519" s="153" t="s">
        <v>229</v>
      </c>
      <c r="AA519" s="153">
        <v>1</v>
      </c>
      <c r="AB519" s="153" t="s">
        <v>7107</v>
      </c>
      <c r="AC519" s="153">
        <v>1</v>
      </c>
      <c r="AD519" s="153">
        <v>0</v>
      </c>
      <c r="AE519" s="153">
        <v>0</v>
      </c>
      <c r="AF519" s="153">
        <v>0</v>
      </c>
      <c r="AG519" s="153">
        <v>1000</v>
      </c>
      <c r="AH519" s="153">
        <v>1250</v>
      </c>
      <c r="AI519" s="153">
        <v>125</v>
      </c>
      <c r="AJ519" s="153">
        <v>0</v>
      </c>
      <c r="AK519" s="153">
        <v>0</v>
      </c>
      <c r="AL519" s="153">
        <v>0</v>
      </c>
      <c r="AM519" s="153">
        <v>0</v>
      </c>
      <c r="AN519" s="153">
        <v>0</v>
      </c>
      <c r="AO519" s="153">
        <v>0</v>
      </c>
      <c r="AP519" s="154">
        <v>4000</v>
      </c>
      <c r="AQ519" s="153">
        <v>0</v>
      </c>
      <c r="AR519" s="153">
        <v>0</v>
      </c>
      <c r="AS519" s="153">
        <v>5000</v>
      </c>
      <c r="AT519" s="153">
        <v>1250</v>
      </c>
      <c r="AU519" s="153">
        <v>25</v>
      </c>
      <c r="AV519" s="153">
        <v>0</v>
      </c>
      <c r="AW519" s="153">
        <v>0</v>
      </c>
      <c r="AX519" s="153">
        <v>0</v>
      </c>
      <c r="AY519" s="153">
        <v>1139913000</v>
      </c>
      <c r="AZ519" s="153">
        <v>1139772538</v>
      </c>
      <c r="BA519" s="153" t="s">
        <v>7175</v>
      </c>
      <c r="BB519" s="153">
        <v>0</v>
      </c>
      <c r="BC519" s="153">
        <v>0</v>
      </c>
      <c r="BD519" s="153">
        <v>0</v>
      </c>
      <c r="BE519" s="153">
        <v>0</v>
      </c>
      <c r="BF519" s="153">
        <v>0</v>
      </c>
      <c r="BG519" s="153">
        <v>0</v>
      </c>
      <c r="BH519" s="155">
        <v>1670000000</v>
      </c>
      <c r="BI519" s="153">
        <v>0</v>
      </c>
      <c r="BJ519" s="153">
        <v>0</v>
      </c>
    </row>
    <row r="520" spans="1:62">
      <c r="A520" s="152">
        <v>4050065308</v>
      </c>
      <c r="B520" s="153">
        <v>6</v>
      </c>
      <c r="C520" s="153" t="s">
        <v>8452</v>
      </c>
      <c r="D520" s="153" t="s">
        <v>8453</v>
      </c>
      <c r="E520" s="153">
        <v>2023</v>
      </c>
      <c r="F520" s="153" t="s">
        <v>7102</v>
      </c>
      <c r="G520" s="153" t="s">
        <v>7103</v>
      </c>
      <c r="H520" s="153">
        <v>2</v>
      </c>
      <c r="I520" s="153" t="s">
        <v>7104</v>
      </c>
      <c r="J520" s="153">
        <v>8</v>
      </c>
      <c r="K520" s="153" t="s">
        <v>1114</v>
      </c>
      <c r="L520" s="153" t="s">
        <v>1114</v>
      </c>
      <c r="M520" s="153">
        <v>199</v>
      </c>
      <c r="N520" s="153" t="s">
        <v>7105</v>
      </c>
      <c r="O520" s="153">
        <v>2</v>
      </c>
      <c r="P520" s="153" t="s">
        <v>7200</v>
      </c>
      <c r="Q520" s="153">
        <v>33</v>
      </c>
      <c r="R520" s="153" t="s">
        <v>6269</v>
      </c>
      <c r="S520" s="153">
        <v>2179</v>
      </c>
      <c r="T520" s="153" t="s">
        <v>4712</v>
      </c>
      <c r="U520" s="153">
        <v>16</v>
      </c>
      <c r="V520" s="153">
        <v>2</v>
      </c>
      <c r="W520" s="154">
        <v>21792</v>
      </c>
      <c r="X520" s="153" t="s">
        <v>8551</v>
      </c>
      <c r="Y520" s="153">
        <v>1</v>
      </c>
      <c r="Z520" s="153" t="s">
        <v>229</v>
      </c>
      <c r="AA520" s="153">
        <v>1</v>
      </c>
      <c r="AB520" s="153" t="s">
        <v>7107</v>
      </c>
      <c r="AC520" s="153">
        <v>1</v>
      </c>
      <c r="AD520" s="153">
        <v>0</v>
      </c>
      <c r="AE520" s="153">
        <v>0</v>
      </c>
      <c r="AF520" s="153">
        <v>0</v>
      </c>
      <c r="AG520" s="153">
        <v>15</v>
      </c>
      <c r="AH520" s="153">
        <v>15</v>
      </c>
      <c r="AI520" s="153">
        <v>100</v>
      </c>
      <c r="AJ520" s="153">
        <v>15</v>
      </c>
      <c r="AK520" s="153">
        <v>15</v>
      </c>
      <c r="AL520" s="153">
        <v>100</v>
      </c>
      <c r="AM520" s="153">
        <v>15</v>
      </c>
      <c r="AN520" s="153">
        <v>0</v>
      </c>
      <c r="AO520" s="153">
        <v>0</v>
      </c>
      <c r="AP520" s="154">
        <v>15</v>
      </c>
      <c r="AQ520" s="153">
        <v>0</v>
      </c>
      <c r="AR520" s="153">
        <v>0</v>
      </c>
      <c r="AS520" s="153">
        <v>60</v>
      </c>
      <c r="AT520" s="153">
        <v>30</v>
      </c>
      <c r="AU520" s="153">
        <v>50</v>
      </c>
      <c r="AV520" s="153">
        <v>0</v>
      </c>
      <c r="AW520" s="153">
        <v>0</v>
      </c>
      <c r="AX520" s="153">
        <v>0</v>
      </c>
      <c r="AY520" s="153">
        <v>1057292000</v>
      </c>
      <c r="AZ520" s="153">
        <v>1057265789</v>
      </c>
      <c r="BA520" s="153">
        <v>100</v>
      </c>
      <c r="BB520" s="153">
        <v>2916501000</v>
      </c>
      <c r="BC520" s="153">
        <v>2916499140</v>
      </c>
      <c r="BD520" s="153">
        <v>100</v>
      </c>
      <c r="BE520" s="153">
        <v>4868251501</v>
      </c>
      <c r="BF520" s="153">
        <v>0</v>
      </c>
      <c r="BG520" s="153">
        <v>0</v>
      </c>
      <c r="BH520" s="155">
        <v>1170000000</v>
      </c>
      <c r="BI520" s="153">
        <v>0</v>
      </c>
      <c r="BJ520" s="153">
        <v>0</v>
      </c>
    </row>
    <row r="521" spans="1:62">
      <c r="A521" s="152">
        <v>4050065308</v>
      </c>
      <c r="B521" s="153">
        <v>6</v>
      </c>
      <c r="C521" s="153" t="s">
        <v>8452</v>
      </c>
      <c r="D521" s="153" t="s">
        <v>8453</v>
      </c>
      <c r="E521" s="153">
        <v>2023</v>
      </c>
      <c r="F521" s="153" t="s">
        <v>7102</v>
      </c>
      <c r="G521" s="153" t="s">
        <v>7103</v>
      </c>
      <c r="H521" s="153">
        <v>2</v>
      </c>
      <c r="I521" s="153" t="s">
        <v>7104</v>
      </c>
      <c r="J521" s="153">
        <v>8</v>
      </c>
      <c r="K521" s="153" t="s">
        <v>1114</v>
      </c>
      <c r="L521" s="153" t="s">
        <v>1114</v>
      </c>
      <c r="M521" s="153">
        <v>199</v>
      </c>
      <c r="N521" s="153" t="s">
        <v>7105</v>
      </c>
      <c r="O521" s="153">
        <v>2</v>
      </c>
      <c r="P521" s="153" t="s">
        <v>7200</v>
      </c>
      <c r="Q521" s="153">
        <v>34</v>
      </c>
      <c r="R521" s="153" t="s">
        <v>2694</v>
      </c>
      <c r="S521" s="153">
        <v>2155</v>
      </c>
      <c r="T521" s="153" t="s">
        <v>4721</v>
      </c>
      <c r="U521" s="153">
        <v>8</v>
      </c>
      <c r="V521" s="153">
        <v>1</v>
      </c>
      <c r="W521" s="154">
        <v>21551</v>
      </c>
      <c r="X521" s="153" t="s">
        <v>8552</v>
      </c>
      <c r="Y521" s="153">
        <v>1</v>
      </c>
      <c r="Z521" s="153" t="s">
        <v>229</v>
      </c>
      <c r="AA521" s="153">
        <v>1</v>
      </c>
      <c r="AB521" s="153" t="s">
        <v>7107</v>
      </c>
      <c r="AC521" s="153">
        <v>1</v>
      </c>
      <c r="AD521" s="153">
        <v>0</v>
      </c>
      <c r="AE521" s="153">
        <v>0</v>
      </c>
      <c r="AF521" s="153">
        <v>0</v>
      </c>
      <c r="AG521" s="153">
        <v>10000</v>
      </c>
      <c r="AH521" s="153">
        <v>10000</v>
      </c>
      <c r="AI521" s="153">
        <v>100</v>
      </c>
      <c r="AJ521" s="153">
        <v>12000</v>
      </c>
      <c r="AK521" s="153">
        <v>12000</v>
      </c>
      <c r="AL521" s="153">
        <v>100</v>
      </c>
      <c r="AM521" s="153">
        <v>12000</v>
      </c>
      <c r="AN521" s="153">
        <v>12000</v>
      </c>
      <c r="AO521" s="153">
        <v>100</v>
      </c>
      <c r="AP521" s="154">
        <v>11000</v>
      </c>
      <c r="AQ521" s="153">
        <v>0</v>
      </c>
      <c r="AR521" s="153">
        <v>0</v>
      </c>
      <c r="AS521" s="153">
        <v>45000</v>
      </c>
      <c r="AT521" s="153">
        <v>34000</v>
      </c>
      <c r="AU521" s="153" t="s">
        <v>8553</v>
      </c>
      <c r="AV521" s="153">
        <v>0</v>
      </c>
      <c r="AW521" s="153">
        <v>0</v>
      </c>
      <c r="AX521" s="153">
        <v>0</v>
      </c>
      <c r="AY521" s="153">
        <v>1345748000</v>
      </c>
      <c r="AZ521" s="153">
        <v>1315543392</v>
      </c>
      <c r="BA521" s="153" t="s">
        <v>8554</v>
      </c>
      <c r="BB521" s="153">
        <v>1002970000</v>
      </c>
      <c r="BC521" s="153">
        <v>1002970000</v>
      </c>
      <c r="BD521" s="153">
        <v>100</v>
      </c>
      <c r="BE521" s="153">
        <v>1200000000</v>
      </c>
      <c r="BF521" s="153">
        <v>1200000000</v>
      </c>
      <c r="BG521" s="153">
        <v>100</v>
      </c>
      <c r="BH521" s="155">
        <v>1447000000</v>
      </c>
      <c r="BI521" s="153">
        <v>0</v>
      </c>
      <c r="BJ521" s="153">
        <v>0</v>
      </c>
    </row>
    <row r="522" spans="1:62">
      <c r="A522" s="152">
        <v>4050065308</v>
      </c>
      <c r="B522" s="153">
        <v>6</v>
      </c>
      <c r="C522" s="153" t="s">
        <v>8452</v>
      </c>
      <c r="D522" s="153" t="s">
        <v>8453</v>
      </c>
      <c r="E522" s="153">
        <v>2023</v>
      </c>
      <c r="F522" s="153" t="s">
        <v>7102</v>
      </c>
      <c r="G522" s="153" t="s">
        <v>7103</v>
      </c>
      <c r="H522" s="153">
        <v>2</v>
      </c>
      <c r="I522" s="153" t="s">
        <v>7104</v>
      </c>
      <c r="J522" s="153">
        <v>8</v>
      </c>
      <c r="K522" s="153" t="s">
        <v>1114</v>
      </c>
      <c r="L522" s="153" t="s">
        <v>1114</v>
      </c>
      <c r="M522" s="153">
        <v>199</v>
      </c>
      <c r="N522" s="153" t="s">
        <v>7105</v>
      </c>
      <c r="O522" s="153">
        <v>2</v>
      </c>
      <c r="P522" s="153" t="s">
        <v>7200</v>
      </c>
      <c r="Q522" s="153">
        <v>38</v>
      </c>
      <c r="R522" s="153" t="s">
        <v>2705</v>
      </c>
      <c r="S522" s="153">
        <v>2119</v>
      </c>
      <c r="T522" s="153" t="s">
        <v>8555</v>
      </c>
      <c r="U522" s="153">
        <v>7</v>
      </c>
      <c r="V522" s="153">
        <v>1</v>
      </c>
      <c r="W522" s="154">
        <v>21191</v>
      </c>
      <c r="X522" s="153" t="s">
        <v>8556</v>
      </c>
      <c r="Y522" s="153">
        <v>1</v>
      </c>
      <c r="Z522" s="153" t="s">
        <v>229</v>
      </c>
      <c r="AA522" s="153">
        <v>1</v>
      </c>
      <c r="AB522" s="153" t="s">
        <v>7107</v>
      </c>
      <c r="AC522" s="153">
        <v>1</v>
      </c>
      <c r="AD522" s="153">
        <v>0</v>
      </c>
      <c r="AE522" s="153">
        <v>0</v>
      </c>
      <c r="AF522" s="153">
        <v>0</v>
      </c>
      <c r="AG522" s="153">
        <v>1500</v>
      </c>
      <c r="AH522" s="153">
        <v>1500</v>
      </c>
      <c r="AI522" s="153">
        <v>100</v>
      </c>
      <c r="AJ522" s="153">
        <v>1800</v>
      </c>
      <c r="AK522" s="153">
        <v>1800</v>
      </c>
      <c r="AL522" s="153">
        <v>100</v>
      </c>
      <c r="AM522" s="153">
        <v>1800</v>
      </c>
      <c r="AN522" s="153">
        <v>1800</v>
      </c>
      <c r="AO522" s="153">
        <v>100</v>
      </c>
      <c r="AP522" s="154">
        <v>1400</v>
      </c>
      <c r="AQ522" s="153">
        <v>0</v>
      </c>
      <c r="AR522" s="153">
        <v>0</v>
      </c>
      <c r="AS522" s="153">
        <v>6500</v>
      </c>
      <c r="AT522" s="153">
        <v>5100</v>
      </c>
      <c r="AU522" s="153" t="s">
        <v>7701</v>
      </c>
      <c r="AV522" s="153">
        <v>0</v>
      </c>
      <c r="AW522" s="153">
        <v>0</v>
      </c>
      <c r="AX522" s="153">
        <v>0</v>
      </c>
      <c r="AY522" s="153">
        <v>1738165557</v>
      </c>
      <c r="AZ522" s="153">
        <v>1738165557</v>
      </c>
      <c r="BA522" s="153">
        <v>100</v>
      </c>
      <c r="BB522" s="153">
        <v>1374385000</v>
      </c>
      <c r="BC522" s="153">
        <v>1374375063</v>
      </c>
      <c r="BD522" s="153">
        <v>100</v>
      </c>
      <c r="BE522" s="153">
        <v>1800000000</v>
      </c>
      <c r="BF522" s="153">
        <v>1488702532</v>
      </c>
      <c r="BG522" s="153" t="s">
        <v>8557</v>
      </c>
      <c r="BH522" s="155">
        <v>2297000000</v>
      </c>
      <c r="BI522" s="153">
        <v>0</v>
      </c>
      <c r="BJ522" s="153">
        <v>0</v>
      </c>
    </row>
    <row r="523" spans="1:62">
      <c r="A523" s="152">
        <v>4050065308</v>
      </c>
      <c r="B523" s="153">
        <v>6</v>
      </c>
      <c r="C523" s="153" t="s">
        <v>8452</v>
      </c>
      <c r="D523" s="153" t="s">
        <v>8453</v>
      </c>
      <c r="E523" s="153">
        <v>2023</v>
      </c>
      <c r="F523" s="153" t="s">
        <v>7102</v>
      </c>
      <c r="G523" s="153" t="s">
        <v>7103</v>
      </c>
      <c r="H523" s="153">
        <v>2</v>
      </c>
      <c r="I523" s="153" t="s">
        <v>7104</v>
      </c>
      <c r="J523" s="153">
        <v>8</v>
      </c>
      <c r="K523" s="153" t="s">
        <v>1114</v>
      </c>
      <c r="L523" s="153" t="s">
        <v>1114</v>
      </c>
      <c r="M523" s="153">
        <v>199</v>
      </c>
      <c r="N523" s="153" t="s">
        <v>7105</v>
      </c>
      <c r="O523" s="153">
        <v>3</v>
      </c>
      <c r="P523" s="153" t="s">
        <v>7231</v>
      </c>
      <c r="Q523" s="153">
        <v>39</v>
      </c>
      <c r="R523" s="153" t="s">
        <v>2715</v>
      </c>
      <c r="S523" s="153">
        <v>2106</v>
      </c>
      <c r="T523" s="153" t="s">
        <v>8558</v>
      </c>
      <c r="U523" s="153">
        <v>14</v>
      </c>
      <c r="V523" s="153">
        <v>1</v>
      </c>
      <c r="W523" s="154">
        <v>21061</v>
      </c>
      <c r="X523" s="153" t="s">
        <v>8559</v>
      </c>
      <c r="Y523" s="153">
        <v>1</v>
      </c>
      <c r="Z523" s="153" t="s">
        <v>229</v>
      </c>
      <c r="AA523" s="153">
        <v>1</v>
      </c>
      <c r="AB523" s="153" t="s">
        <v>7107</v>
      </c>
      <c r="AC523" s="153">
        <v>1</v>
      </c>
      <c r="AD523" s="153">
        <v>0</v>
      </c>
      <c r="AE523" s="153">
        <v>0</v>
      </c>
      <c r="AF523" s="153">
        <v>0</v>
      </c>
      <c r="AG523" s="153">
        <v>300</v>
      </c>
      <c r="AH523" s="153">
        <v>300</v>
      </c>
      <c r="AI523" s="153">
        <v>100</v>
      </c>
      <c r="AJ523" s="153">
        <v>300</v>
      </c>
      <c r="AK523" s="153">
        <v>300</v>
      </c>
      <c r="AL523" s="153">
        <v>100</v>
      </c>
      <c r="AM523" s="153">
        <v>300</v>
      </c>
      <c r="AN523" s="153">
        <v>300</v>
      </c>
      <c r="AO523" s="153">
        <v>100</v>
      </c>
      <c r="AP523" s="154">
        <v>300</v>
      </c>
      <c r="AQ523" s="153">
        <v>0</v>
      </c>
      <c r="AR523" s="153">
        <v>0</v>
      </c>
      <c r="AS523" s="153">
        <v>1200</v>
      </c>
      <c r="AT523" s="153">
        <v>900</v>
      </c>
      <c r="AU523" s="153">
        <v>75</v>
      </c>
      <c r="AV523" s="153">
        <v>0</v>
      </c>
      <c r="AW523" s="153">
        <v>0</v>
      </c>
      <c r="AX523" s="153">
        <v>0</v>
      </c>
      <c r="AY523" s="153">
        <v>843320334</v>
      </c>
      <c r="AZ523" s="153">
        <v>841838106</v>
      </c>
      <c r="BA523" s="153" t="s">
        <v>8375</v>
      </c>
      <c r="BB523" s="153">
        <v>941983000</v>
      </c>
      <c r="BC523" s="153">
        <v>941983000</v>
      </c>
      <c r="BD523" s="153">
        <v>100</v>
      </c>
      <c r="BE523" s="153">
        <v>1100000000</v>
      </c>
      <c r="BF523" s="153">
        <v>1100000000</v>
      </c>
      <c r="BG523" s="153">
        <v>100</v>
      </c>
      <c r="BH523" s="155">
        <v>884000000</v>
      </c>
      <c r="BI523" s="153">
        <v>0</v>
      </c>
      <c r="BJ523" s="153">
        <v>0</v>
      </c>
    </row>
    <row r="524" spans="1:62">
      <c r="A524" s="152">
        <v>4050065308</v>
      </c>
      <c r="B524" s="153">
        <v>6</v>
      </c>
      <c r="C524" s="153" t="s">
        <v>8452</v>
      </c>
      <c r="D524" s="153" t="s">
        <v>8453</v>
      </c>
      <c r="E524" s="153">
        <v>2023</v>
      </c>
      <c r="F524" s="153" t="s">
        <v>7102</v>
      </c>
      <c r="G524" s="153" t="s">
        <v>7103</v>
      </c>
      <c r="H524" s="153">
        <v>2</v>
      </c>
      <c r="I524" s="153" t="s">
        <v>7104</v>
      </c>
      <c r="J524" s="153">
        <v>8</v>
      </c>
      <c r="K524" s="153" t="s">
        <v>1114</v>
      </c>
      <c r="L524" s="153" t="s">
        <v>1114</v>
      </c>
      <c r="M524" s="153">
        <v>199</v>
      </c>
      <c r="N524" s="153" t="s">
        <v>7105</v>
      </c>
      <c r="O524" s="153">
        <v>3</v>
      </c>
      <c r="P524" s="153" t="s">
        <v>7231</v>
      </c>
      <c r="Q524" s="153">
        <v>40</v>
      </c>
      <c r="R524" s="153" t="s">
        <v>2726</v>
      </c>
      <c r="S524" s="153">
        <v>2111</v>
      </c>
      <c r="T524" s="153" t="s">
        <v>4736</v>
      </c>
      <c r="U524" s="153">
        <v>17</v>
      </c>
      <c r="V524" s="153">
        <v>1</v>
      </c>
      <c r="W524" s="154">
        <v>21111</v>
      </c>
      <c r="X524" s="153" t="s">
        <v>8560</v>
      </c>
      <c r="Y524" s="153">
        <v>1</v>
      </c>
      <c r="Z524" s="153" t="s">
        <v>229</v>
      </c>
      <c r="AA524" s="153">
        <v>1</v>
      </c>
      <c r="AB524" s="153" t="s">
        <v>7107</v>
      </c>
      <c r="AC524" s="153">
        <v>1</v>
      </c>
      <c r="AD524" s="153">
        <v>0</v>
      </c>
      <c r="AE524" s="153">
        <v>0</v>
      </c>
      <c r="AF524" s="153">
        <v>0</v>
      </c>
      <c r="AG524" s="153">
        <v>1000</v>
      </c>
      <c r="AH524" s="153">
        <v>1000</v>
      </c>
      <c r="AI524" s="153">
        <v>100</v>
      </c>
      <c r="AJ524" s="153">
        <v>1200</v>
      </c>
      <c r="AK524" s="153">
        <v>1200</v>
      </c>
      <c r="AL524" s="153">
        <v>100</v>
      </c>
      <c r="AM524" s="153">
        <v>1700</v>
      </c>
      <c r="AN524" s="153">
        <v>831</v>
      </c>
      <c r="AO524" s="153" t="s">
        <v>8561</v>
      </c>
      <c r="AP524" s="154">
        <v>1200</v>
      </c>
      <c r="AQ524" s="153">
        <v>0</v>
      </c>
      <c r="AR524" s="153">
        <v>0</v>
      </c>
      <c r="AS524" s="153">
        <v>5100</v>
      </c>
      <c r="AT524" s="153">
        <v>3031</v>
      </c>
      <c r="AU524" s="153" t="s">
        <v>8562</v>
      </c>
      <c r="AV524" s="153">
        <v>0</v>
      </c>
      <c r="AW524" s="153">
        <v>0</v>
      </c>
      <c r="AX524" s="153">
        <v>0</v>
      </c>
      <c r="AY524" s="153">
        <v>1239811000</v>
      </c>
      <c r="AZ524" s="153">
        <v>1239811000</v>
      </c>
      <c r="BA524" s="153">
        <v>100</v>
      </c>
      <c r="BB524" s="153">
        <v>1008110000</v>
      </c>
      <c r="BC524" s="153">
        <v>1008110000</v>
      </c>
      <c r="BD524" s="153">
        <v>100</v>
      </c>
      <c r="BE524" s="153">
        <v>1100000000</v>
      </c>
      <c r="BF524" s="153">
        <v>690000000</v>
      </c>
      <c r="BG524" s="153" t="s">
        <v>8563</v>
      </c>
      <c r="BH524" s="155">
        <v>946000000</v>
      </c>
      <c r="BI524" s="153">
        <v>0</v>
      </c>
      <c r="BJ524" s="153">
        <v>0</v>
      </c>
    </row>
    <row r="525" spans="1:62">
      <c r="A525" s="152">
        <v>4050065308</v>
      </c>
      <c r="B525" s="153">
        <v>6</v>
      </c>
      <c r="C525" s="153" t="s">
        <v>8452</v>
      </c>
      <c r="D525" s="153" t="s">
        <v>8453</v>
      </c>
      <c r="E525" s="153">
        <v>2023</v>
      </c>
      <c r="F525" s="153" t="s">
        <v>7102</v>
      </c>
      <c r="G525" s="153" t="s">
        <v>7103</v>
      </c>
      <c r="H525" s="153">
        <v>2</v>
      </c>
      <c r="I525" s="153" t="s">
        <v>7104</v>
      </c>
      <c r="J525" s="153">
        <v>8</v>
      </c>
      <c r="K525" s="153" t="s">
        <v>1114</v>
      </c>
      <c r="L525" s="153" t="s">
        <v>1114</v>
      </c>
      <c r="M525" s="153">
        <v>199</v>
      </c>
      <c r="N525" s="153" t="s">
        <v>7105</v>
      </c>
      <c r="O525" s="153">
        <v>3</v>
      </c>
      <c r="P525" s="153" t="s">
        <v>7231</v>
      </c>
      <c r="Q525" s="153">
        <v>40</v>
      </c>
      <c r="R525" s="153" t="s">
        <v>2726</v>
      </c>
      <c r="S525" s="153">
        <v>2111</v>
      </c>
      <c r="T525" s="153" t="s">
        <v>4736</v>
      </c>
      <c r="U525" s="153">
        <v>17</v>
      </c>
      <c r="V525" s="153">
        <v>2</v>
      </c>
      <c r="W525" s="154">
        <v>21112</v>
      </c>
      <c r="X525" s="153" t="s">
        <v>8564</v>
      </c>
      <c r="Y525" s="153">
        <v>1</v>
      </c>
      <c r="Z525" s="153" t="s">
        <v>229</v>
      </c>
      <c r="AA525" s="153">
        <v>1</v>
      </c>
      <c r="AB525" s="153" t="s">
        <v>7107</v>
      </c>
      <c r="AC525" s="153">
        <v>1</v>
      </c>
      <c r="AD525" s="153">
        <v>0</v>
      </c>
      <c r="AE525" s="153">
        <v>0</v>
      </c>
      <c r="AF525" s="153">
        <v>0</v>
      </c>
      <c r="AG525" s="153">
        <v>1500</v>
      </c>
      <c r="AH525" s="153">
        <v>1500</v>
      </c>
      <c r="AI525" s="153">
        <v>100</v>
      </c>
      <c r="AJ525" s="153">
        <v>2000</v>
      </c>
      <c r="AK525" s="153">
        <v>2000</v>
      </c>
      <c r="AL525" s="153">
        <v>100</v>
      </c>
      <c r="AM525" s="153">
        <v>2500</v>
      </c>
      <c r="AN525" s="153">
        <v>900</v>
      </c>
      <c r="AO525" s="153">
        <v>36</v>
      </c>
      <c r="AP525" s="154">
        <v>1800</v>
      </c>
      <c r="AQ525" s="153">
        <v>0</v>
      </c>
      <c r="AR525" s="153">
        <v>0</v>
      </c>
      <c r="AS525" s="153">
        <v>7800</v>
      </c>
      <c r="AT525" s="153">
        <v>4400</v>
      </c>
      <c r="AU525" s="153" t="s">
        <v>8565</v>
      </c>
      <c r="AV525" s="153">
        <v>0</v>
      </c>
      <c r="AW525" s="153">
        <v>0</v>
      </c>
      <c r="AX525" s="153">
        <v>0</v>
      </c>
      <c r="AY525" s="153">
        <v>1079077333</v>
      </c>
      <c r="AZ525" s="153">
        <v>1079077333</v>
      </c>
      <c r="BA525" s="153">
        <v>100</v>
      </c>
      <c r="BB525" s="153">
        <v>1900883000</v>
      </c>
      <c r="BC525" s="153">
        <v>1900052200</v>
      </c>
      <c r="BD525" s="153" t="s">
        <v>7416</v>
      </c>
      <c r="BE525" s="153">
        <v>1800000000</v>
      </c>
      <c r="BF525" s="153">
        <v>710618381</v>
      </c>
      <c r="BG525" s="153" t="s">
        <v>8566</v>
      </c>
      <c r="BH525" s="155">
        <v>1808000000</v>
      </c>
      <c r="BI525" s="153">
        <v>0</v>
      </c>
      <c r="BJ525" s="153">
        <v>0</v>
      </c>
    </row>
    <row r="526" spans="1:62">
      <c r="A526" s="152">
        <v>4050065308</v>
      </c>
      <c r="B526" s="153">
        <v>6</v>
      </c>
      <c r="C526" s="153" t="s">
        <v>8452</v>
      </c>
      <c r="D526" s="153" t="s">
        <v>8453</v>
      </c>
      <c r="E526" s="153">
        <v>2023</v>
      </c>
      <c r="F526" s="153" t="s">
        <v>7102</v>
      </c>
      <c r="G526" s="153" t="s">
        <v>7103</v>
      </c>
      <c r="H526" s="153">
        <v>2</v>
      </c>
      <c r="I526" s="153" t="s">
        <v>7104</v>
      </c>
      <c r="J526" s="153">
        <v>8</v>
      </c>
      <c r="K526" s="153" t="s">
        <v>1114</v>
      </c>
      <c r="L526" s="153" t="s">
        <v>1114</v>
      </c>
      <c r="M526" s="153">
        <v>199</v>
      </c>
      <c r="N526" s="153" t="s">
        <v>7105</v>
      </c>
      <c r="O526" s="153">
        <v>3</v>
      </c>
      <c r="P526" s="153" t="s">
        <v>7231</v>
      </c>
      <c r="Q526" s="153">
        <v>43</v>
      </c>
      <c r="R526" s="153" t="s">
        <v>2743</v>
      </c>
      <c r="S526" s="153">
        <v>2181</v>
      </c>
      <c r="T526" s="153" t="s">
        <v>4745</v>
      </c>
      <c r="U526" s="153">
        <v>14</v>
      </c>
      <c r="V526" s="153">
        <v>1</v>
      </c>
      <c r="W526" s="154">
        <v>21811</v>
      </c>
      <c r="X526" s="153" t="s">
        <v>7244</v>
      </c>
      <c r="Y526" s="153">
        <v>1</v>
      </c>
      <c r="Z526" s="153" t="s">
        <v>229</v>
      </c>
      <c r="AA526" s="153">
        <v>1</v>
      </c>
      <c r="AB526" s="153" t="s">
        <v>7107</v>
      </c>
      <c r="AC526" s="153">
        <v>1</v>
      </c>
      <c r="AD526" s="153">
        <v>0</v>
      </c>
      <c r="AE526" s="153">
        <v>0</v>
      </c>
      <c r="AF526" s="153">
        <v>0</v>
      </c>
      <c r="AG526" s="153">
        <v>1</v>
      </c>
      <c r="AH526" s="153">
        <v>1</v>
      </c>
      <c r="AI526" s="153">
        <v>100</v>
      </c>
      <c r="AJ526" s="153">
        <v>1</v>
      </c>
      <c r="AK526" s="153">
        <v>1</v>
      </c>
      <c r="AL526" s="153">
        <v>100</v>
      </c>
      <c r="AM526" s="153">
        <v>1</v>
      </c>
      <c r="AN526" s="153" t="s">
        <v>7248</v>
      </c>
      <c r="AO526" s="153">
        <v>75</v>
      </c>
      <c r="AP526" s="154">
        <v>1</v>
      </c>
      <c r="AQ526" s="153">
        <v>0</v>
      </c>
      <c r="AR526" s="153">
        <v>0</v>
      </c>
      <c r="AS526" s="153">
        <v>4</v>
      </c>
      <c r="AT526" s="153" t="s">
        <v>7597</v>
      </c>
      <c r="AU526" s="153" t="s">
        <v>7598</v>
      </c>
      <c r="AV526" s="153">
        <v>0</v>
      </c>
      <c r="AW526" s="153">
        <v>0</v>
      </c>
      <c r="AX526" s="153">
        <v>0</v>
      </c>
      <c r="AY526" s="153">
        <v>525836490</v>
      </c>
      <c r="AZ526" s="153">
        <v>517441090</v>
      </c>
      <c r="BA526" s="153" t="s">
        <v>7544</v>
      </c>
      <c r="BB526" s="153">
        <v>531708000</v>
      </c>
      <c r="BC526" s="153">
        <v>530314107</v>
      </c>
      <c r="BD526" s="153" t="s">
        <v>7166</v>
      </c>
      <c r="BE526" s="153">
        <v>770707468</v>
      </c>
      <c r="BF526" s="153">
        <v>764995663</v>
      </c>
      <c r="BG526" s="153" t="s">
        <v>8567</v>
      </c>
      <c r="BH526" s="155">
        <v>449000000</v>
      </c>
      <c r="BI526" s="153">
        <v>0</v>
      </c>
      <c r="BJ526" s="153">
        <v>0</v>
      </c>
    </row>
    <row r="527" spans="1:62">
      <c r="A527" s="152">
        <v>4050065308</v>
      </c>
      <c r="B527" s="153">
        <v>6</v>
      </c>
      <c r="C527" s="153" t="s">
        <v>8452</v>
      </c>
      <c r="D527" s="153" t="s">
        <v>8453</v>
      </c>
      <c r="E527" s="153">
        <v>2023</v>
      </c>
      <c r="F527" s="153" t="s">
        <v>7102</v>
      </c>
      <c r="G527" s="153" t="s">
        <v>7103</v>
      </c>
      <c r="H527" s="153">
        <v>2</v>
      </c>
      <c r="I527" s="153" t="s">
        <v>7104</v>
      </c>
      <c r="J527" s="153">
        <v>8</v>
      </c>
      <c r="K527" s="153" t="s">
        <v>1114</v>
      </c>
      <c r="L527" s="153" t="s">
        <v>1114</v>
      </c>
      <c r="M527" s="153">
        <v>199</v>
      </c>
      <c r="N527" s="153" t="s">
        <v>7105</v>
      </c>
      <c r="O527" s="153">
        <v>3</v>
      </c>
      <c r="P527" s="153" t="s">
        <v>7231</v>
      </c>
      <c r="Q527" s="153">
        <v>43</v>
      </c>
      <c r="R527" s="153" t="s">
        <v>2743</v>
      </c>
      <c r="S527" s="153">
        <v>2181</v>
      </c>
      <c r="T527" s="153" t="s">
        <v>4745</v>
      </c>
      <c r="U527" s="153">
        <v>14</v>
      </c>
      <c r="V527" s="153">
        <v>2</v>
      </c>
      <c r="W527" s="154">
        <v>21812</v>
      </c>
      <c r="X527" s="153" t="s">
        <v>8568</v>
      </c>
      <c r="Y527" s="153">
        <v>1</v>
      </c>
      <c r="Z527" s="153" t="s">
        <v>229</v>
      </c>
      <c r="AA527" s="153">
        <v>1</v>
      </c>
      <c r="AB527" s="153" t="s">
        <v>7107</v>
      </c>
      <c r="AC527" s="153">
        <v>1</v>
      </c>
      <c r="AD527" s="153">
        <v>0</v>
      </c>
      <c r="AE527" s="153">
        <v>0</v>
      </c>
      <c r="AF527" s="153">
        <v>0</v>
      </c>
      <c r="AG527" s="153">
        <v>500</v>
      </c>
      <c r="AH527" s="153">
        <v>500</v>
      </c>
      <c r="AI527" s="153">
        <v>100</v>
      </c>
      <c r="AJ527" s="153">
        <v>700</v>
      </c>
      <c r="AK527" s="153">
        <v>625</v>
      </c>
      <c r="AL527" s="153" t="s">
        <v>8569</v>
      </c>
      <c r="AM527" s="153">
        <v>700</v>
      </c>
      <c r="AN527" s="153">
        <v>0</v>
      </c>
      <c r="AO527" s="153">
        <v>0</v>
      </c>
      <c r="AP527" s="154">
        <v>600</v>
      </c>
      <c r="AQ527" s="153">
        <v>0</v>
      </c>
      <c r="AR527" s="153">
        <v>0</v>
      </c>
      <c r="AS527" s="153">
        <v>2500</v>
      </c>
      <c r="AT527" s="153">
        <v>1125</v>
      </c>
      <c r="AU527" s="153">
        <v>45</v>
      </c>
      <c r="AV527" s="153">
        <v>0</v>
      </c>
      <c r="AW527" s="153">
        <v>0</v>
      </c>
      <c r="AX527" s="153">
        <v>0</v>
      </c>
      <c r="AY527" s="153">
        <v>417620000</v>
      </c>
      <c r="AZ527" s="153">
        <v>417620000</v>
      </c>
      <c r="BA527" s="153">
        <v>100</v>
      </c>
      <c r="BB527" s="153">
        <v>447708000</v>
      </c>
      <c r="BC527" s="153">
        <v>447708000</v>
      </c>
      <c r="BD527" s="153">
        <v>100</v>
      </c>
      <c r="BE527" s="153">
        <v>464646266</v>
      </c>
      <c r="BF527" s="153">
        <v>0</v>
      </c>
      <c r="BG527" s="153">
        <v>0</v>
      </c>
      <c r="BH527" s="155">
        <v>449000000</v>
      </c>
      <c r="BI527" s="153">
        <v>0</v>
      </c>
      <c r="BJ527" s="153">
        <v>0</v>
      </c>
    </row>
    <row r="528" spans="1:62">
      <c r="A528" s="152">
        <v>4050065308</v>
      </c>
      <c r="B528" s="153">
        <v>6</v>
      </c>
      <c r="C528" s="153" t="s">
        <v>8452</v>
      </c>
      <c r="D528" s="153" t="s">
        <v>8453</v>
      </c>
      <c r="E528" s="153">
        <v>2023</v>
      </c>
      <c r="F528" s="153" t="s">
        <v>7102</v>
      </c>
      <c r="G528" s="153" t="s">
        <v>7103</v>
      </c>
      <c r="H528" s="153">
        <v>2</v>
      </c>
      <c r="I528" s="153" t="s">
        <v>7104</v>
      </c>
      <c r="J528" s="153">
        <v>8</v>
      </c>
      <c r="K528" s="153" t="s">
        <v>1114</v>
      </c>
      <c r="L528" s="153" t="s">
        <v>1114</v>
      </c>
      <c r="M528" s="153">
        <v>199</v>
      </c>
      <c r="N528" s="153" t="s">
        <v>7105</v>
      </c>
      <c r="O528" s="153">
        <v>3</v>
      </c>
      <c r="P528" s="153" t="s">
        <v>7231</v>
      </c>
      <c r="Q528" s="153">
        <v>43</v>
      </c>
      <c r="R528" s="153" t="s">
        <v>2743</v>
      </c>
      <c r="S528" s="153">
        <v>2181</v>
      </c>
      <c r="T528" s="153" t="s">
        <v>4745</v>
      </c>
      <c r="U528" s="153">
        <v>14</v>
      </c>
      <c r="V528" s="153">
        <v>3</v>
      </c>
      <c r="W528" s="154">
        <v>21813</v>
      </c>
      <c r="X528" s="153" t="s">
        <v>8570</v>
      </c>
      <c r="Y528" s="153">
        <v>1</v>
      </c>
      <c r="Z528" s="153" t="s">
        <v>229</v>
      </c>
      <c r="AA528" s="153">
        <v>1</v>
      </c>
      <c r="AB528" s="153" t="s">
        <v>7107</v>
      </c>
      <c r="AC528" s="153">
        <v>1</v>
      </c>
      <c r="AD528" s="153">
        <v>0</v>
      </c>
      <c r="AE528" s="153">
        <v>0</v>
      </c>
      <c r="AF528" s="153">
        <v>0</v>
      </c>
      <c r="AG528" s="153">
        <v>500</v>
      </c>
      <c r="AH528" s="153">
        <v>500</v>
      </c>
      <c r="AI528" s="153">
        <v>100</v>
      </c>
      <c r="AJ528" s="153">
        <v>700</v>
      </c>
      <c r="AK528" s="153">
        <v>625</v>
      </c>
      <c r="AL528" s="153" t="s">
        <v>8569</v>
      </c>
      <c r="AM528" s="153">
        <v>700</v>
      </c>
      <c r="AN528" s="153">
        <v>0</v>
      </c>
      <c r="AO528" s="153">
        <v>0</v>
      </c>
      <c r="AP528" s="154">
        <v>600</v>
      </c>
      <c r="AQ528" s="153">
        <v>0</v>
      </c>
      <c r="AR528" s="153">
        <v>0</v>
      </c>
      <c r="AS528" s="153">
        <v>2500</v>
      </c>
      <c r="AT528" s="153">
        <v>1125</v>
      </c>
      <c r="AU528" s="153">
        <v>45</v>
      </c>
      <c r="AV528" s="153">
        <v>0</v>
      </c>
      <c r="AW528" s="153">
        <v>0</v>
      </c>
      <c r="AX528" s="153">
        <v>0</v>
      </c>
      <c r="AY528" s="153">
        <v>346402400</v>
      </c>
      <c r="AZ528" s="153">
        <v>346402400</v>
      </c>
      <c r="BA528" s="153">
        <v>100</v>
      </c>
      <c r="BB528" s="153">
        <v>478708000</v>
      </c>
      <c r="BC528" s="153">
        <v>478708000</v>
      </c>
      <c r="BD528" s="153">
        <v>100</v>
      </c>
      <c r="BE528" s="153">
        <v>464646266</v>
      </c>
      <c r="BF528" s="153">
        <v>0</v>
      </c>
      <c r="BG528" s="153">
        <v>0</v>
      </c>
      <c r="BH528" s="155">
        <v>449000000</v>
      </c>
      <c r="BI528" s="153">
        <v>0</v>
      </c>
      <c r="BJ528" s="153">
        <v>0</v>
      </c>
    </row>
    <row r="529" spans="1:62">
      <c r="A529" s="152">
        <v>4050065308</v>
      </c>
      <c r="B529" s="153">
        <v>6</v>
      </c>
      <c r="C529" s="153" t="s">
        <v>8452</v>
      </c>
      <c r="D529" s="153" t="s">
        <v>8453</v>
      </c>
      <c r="E529" s="153">
        <v>2023</v>
      </c>
      <c r="F529" s="153" t="s">
        <v>7102</v>
      </c>
      <c r="G529" s="153" t="s">
        <v>7103</v>
      </c>
      <c r="H529" s="153">
        <v>2</v>
      </c>
      <c r="I529" s="153" t="s">
        <v>7104</v>
      </c>
      <c r="J529" s="153">
        <v>8</v>
      </c>
      <c r="K529" s="153" t="s">
        <v>1114</v>
      </c>
      <c r="L529" s="153" t="s">
        <v>1114</v>
      </c>
      <c r="M529" s="153">
        <v>199</v>
      </c>
      <c r="N529" s="153" t="s">
        <v>7105</v>
      </c>
      <c r="O529" s="153">
        <v>3</v>
      </c>
      <c r="P529" s="153" t="s">
        <v>7231</v>
      </c>
      <c r="Q529" s="153">
        <v>45</v>
      </c>
      <c r="R529" s="153" t="s">
        <v>2754</v>
      </c>
      <c r="S529" s="153">
        <v>2115</v>
      </c>
      <c r="T529" s="153" t="s">
        <v>8571</v>
      </c>
      <c r="U529" s="153">
        <v>12</v>
      </c>
      <c r="V529" s="153">
        <v>1</v>
      </c>
      <c r="W529" s="154">
        <v>21151</v>
      </c>
      <c r="X529" s="153" t="s">
        <v>8572</v>
      </c>
      <c r="Y529" s="153">
        <v>1</v>
      </c>
      <c r="Z529" s="153" t="s">
        <v>229</v>
      </c>
      <c r="AA529" s="153">
        <v>1</v>
      </c>
      <c r="AB529" s="153" t="s">
        <v>7107</v>
      </c>
      <c r="AC529" s="153">
        <v>1</v>
      </c>
      <c r="AD529" s="153">
        <v>0</v>
      </c>
      <c r="AE529" s="153">
        <v>0</v>
      </c>
      <c r="AF529" s="153">
        <v>0</v>
      </c>
      <c r="AG529" s="153">
        <v>1</v>
      </c>
      <c r="AH529" s="153">
        <v>1</v>
      </c>
      <c r="AI529" s="153">
        <v>100</v>
      </c>
      <c r="AJ529" s="153">
        <v>1</v>
      </c>
      <c r="AK529" s="153">
        <v>1</v>
      </c>
      <c r="AL529" s="153">
        <v>100</v>
      </c>
      <c r="AM529" s="153">
        <v>1</v>
      </c>
      <c r="AN529" s="153">
        <v>1</v>
      </c>
      <c r="AO529" s="153">
        <v>100</v>
      </c>
      <c r="AP529" s="154">
        <v>1</v>
      </c>
      <c r="AQ529" s="153">
        <v>0</v>
      </c>
      <c r="AR529" s="153">
        <v>0</v>
      </c>
      <c r="AS529" s="153">
        <v>4</v>
      </c>
      <c r="AT529" s="153">
        <v>3</v>
      </c>
      <c r="AU529" s="153">
        <v>75</v>
      </c>
      <c r="AV529" s="153">
        <v>0</v>
      </c>
      <c r="AW529" s="153">
        <v>0</v>
      </c>
      <c r="AX529" s="153">
        <v>0</v>
      </c>
      <c r="AY529" s="153">
        <v>267705000</v>
      </c>
      <c r="AZ529" s="153">
        <v>267705000</v>
      </c>
      <c r="BA529" s="153">
        <v>100</v>
      </c>
      <c r="BB529" s="153">
        <v>306950000</v>
      </c>
      <c r="BC529" s="153">
        <v>306950000</v>
      </c>
      <c r="BD529" s="153">
        <v>100</v>
      </c>
      <c r="BE529" s="153">
        <v>250000000</v>
      </c>
      <c r="BF529" s="153">
        <v>250000000</v>
      </c>
      <c r="BG529" s="153">
        <v>100</v>
      </c>
      <c r="BH529" s="155">
        <v>288000000</v>
      </c>
      <c r="BI529" s="153">
        <v>0</v>
      </c>
      <c r="BJ529" s="153">
        <v>0</v>
      </c>
    </row>
    <row r="530" spans="1:62">
      <c r="A530" s="152">
        <v>4050065308</v>
      </c>
      <c r="B530" s="153">
        <v>6</v>
      </c>
      <c r="C530" s="153" t="s">
        <v>8452</v>
      </c>
      <c r="D530" s="153" t="s">
        <v>8453</v>
      </c>
      <c r="E530" s="153">
        <v>2023</v>
      </c>
      <c r="F530" s="153" t="s">
        <v>7102</v>
      </c>
      <c r="G530" s="153" t="s">
        <v>7103</v>
      </c>
      <c r="H530" s="153">
        <v>2</v>
      </c>
      <c r="I530" s="153" t="s">
        <v>7104</v>
      </c>
      <c r="J530" s="153">
        <v>8</v>
      </c>
      <c r="K530" s="153" t="s">
        <v>1114</v>
      </c>
      <c r="L530" s="153" t="s">
        <v>1114</v>
      </c>
      <c r="M530" s="153">
        <v>199</v>
      </c>
      <c r="N530" s="153" t="s">
        <v>7105</v>
      </c>
      <c r="O530" s="153">
        <v>3</v>
      </c>
      <c r="P530" s="153" t="s">
        <v>7231</v>
      </c>
      <c r="Q530" s="153">
        <v>45</v>
      </c>
      <c r="R530" s="153" t="s">
        <v>2754</v>
      </c>
      <c r="S530" s="153">
        <v>2115</v>
      </c>
      <c r="T530" s="153" t="s">
        <v>8571</v>
      </c>
      <c r="U530" s="153">
        <v>12</v>
      </c>
      <c r="V530" s="153">
        <v>2</v>
      </c>
      <c r="W530" s="154">
        <v>21152</v>
      </c>
      <c r="X530" s="153" t="s">
        <v>8385</v>
      </c>
      <c r="Y530" s="153">
        <v>1</v>
      </c>
      <c r="Z530" s="153" t="s">
        <v>229</v>
      </c>
      <c r="AA530" s="153">
        <v>1</v>
      </c>
      <c r="AB530" s="153" t="s">
        <v>7107</v>
      </c>
      <c r="AC530" s="153">
        <v>1</v>
      </c>
      <c r="AD530" s="153">
        <v>0</v>
      </c>
      <c r="AE530" s="153">
        <v>0</v>
      </c>
      <c r="AF530" s="153">
        <v>0</v>
      </c>
      <c r="AG530" s="153">
        <v>1</v>
      </c>
      <c r="AH530" s="153">
        <v>1</v>
      </c>
      <c r="AI530" s="153">
        <v>100</v>
      </c>
      <c r="AJ530" s="153">
        <v>1</v>
      </c>
      <c r="AK530" s="153">
        <v>1</v>
      </c>
      <c r="AL530" s="153">
        <v>100</v>
      </c>
      <c r="AM530" s="153">
        <v>1</v>
      </c>
      <c r="AN530" s="153">
        <v>1</v>
      </c>
      <c r="AO530" s="153">
        <v>100</v>
      </c>
      <c r="AP530" s="154">
        <v>1</v>
      </c>
      <c r="AQ530" s="153">
        <v>0</v>
      </c>
      <c r="AR530" s="153">
        <v>0</v>
      </c>
      <c r="AS530" s="153">
        <v>4</v>
      </c>
      <c r="AT530" s="153">
        <v>3</v>
      </c>
      <c r="AU530" s="153">
        <v>75</v>
      </c>
      <c r="AV530" s="153">
        <v>0</v>
      </c>
      <c r="AW530" s="153">
        <v>0</v>
      </c>
      <c r="AX530" s="153">
        <v>0</v>
      </c>
      <c r="AY530" s="153">
        <v>381613596</v>
      </c>
      <c r="AZ530" s="153">
        <v>376382334</v>
      </c>
      <c r="BA530" s="153" t="s">
        <v>8573</v>
      </c>
      <c r="BB530" s="153">
        <v>385022000</v>
      </c>
      <c r="BC530" s="153">
        <v>385021522</v>
      </c>
      <c r="BD530" s="153">
        <v>100</v>
      </c>
      <c r="BE530" s="153">
        <v>600000000</v>
      </c>
      <c r="BF530" s="153">
        <v>600000000</v>
      </c>
      <c r="BG530" s="153">
        <v>100</v>
      </c>
      <c r="BH530" s="155">
        <v>361000000</v>
      </c>
      <c r="BI530" s="153">
        <v>0</v>
      </c>
      <c r="BJ530" s="153">
        <v>0</v>
      </c>
    </row>
    <row r="531" spans="1:62">
      <c r="A531" s="152">
        <v>4050065308</v>
      </c>
      <c r="B531" s="153">
        <v>6</v>
      </c>
      <c r="C531" s="153" t="s">
        <v>8452</v>
      </c>
      <c r="D531" s="153" t="s">
        <v>8453</v>
      </c>
      <c r="E531" s="153">
        <v>2023</v>
      </c>
      <c r="F531" s="153" t="s">
        <v>7102</v>
      </c>
      <c r="G531" s="153" t="s">
        <v>7103</v>
      </c>
      <c r="H531" s="153">
        <v>2</v>
      </c>
      <c r="I531" s="153" t="s">
        <v>7104</v>
      </c>
      <c r="J531" s="153">
        <v>8</v>
      </c>
      <c r="K531" s="153" t="s">
        <v>1114</v>
      </c>
      <c r="L531" s="153" t="s">
        <v>1114</v>
      </c>
      <c r="M531" s="153">
        <v>199</v>
      </c>
      <c r="N531" s="153" t="s">
        <v>7105</v>
      </c>
      <c r="O531" s="153">
        <v>3</v>
      </c>
      <c r="P531" s="153" t="s">
        <v>7231</v>
      </c>
      <c r="Q531" s="153">
        <v>45</v>
      </c>
      <c r="R531" s="153" t="s">
        <v>2754</v>
      </c>
      <c r="S531" s="153">
        <v>2115</v>
      </c>
      <c r="T531" s="153" t="s">
        <v>8571</v>
      </c>
      <c r="U531" s="153">
        <v>12</v>
      </c>
      <c r="V531" s="153">
        <v>3</v>
      </c>
      <c r="W531" s="154">
        <v>21153</v>
      </c>
      <c r="X531" s="153" t="s">
        <v>8030</v>
      </c>
      <c r="Y531" s="153">
        <v>1</v>
      </c>
      <c r="Z531" s="153" t="s">
        <v>229</v>
      </c>
      <c r="AA531" s="153">
        <v>1</v>
      </c>
      <c r="AB531" s="153" t="s">
        <v>7107</v>
      </c>
      <c r="AC531" s="153">
        <v>1</v>
      </c>
      <c r="AD531" s="153">
        <v>0</v>
      </c>
      <c r="AE531" s="153">
        <v>0</v>
      </c>
      <c r="AF531" s="153">
        <v>0</v>
      </c>
      <c r="AG531" s="153">
        <v>1</v>
      </c>
      <c r="AH531" s="153">
        <v>1</v>
      </c>
      <c r="AI531" s="153">
        <v>100</v>
      </c>
      <c r="AJ531" s="153">
        <v>1</v>
      </c>
      <c r="AK531" s="153">
        <v>1</v>
      </c>
      <c r="AL531" s="153">
        <v>100</v>
      </c>
      <c r="AM531" s="153">
        <v>1</v>
      </c>
      <c r="AN531" s="153">
        <v>1</v>
      </c>
      <c r="AO531" s="153">
        <v>100</v>
      </c>
      <c r="AP531" s="154">
        <v>1</v>
      </c>
      <c r="AQ531" s="153">
        <v>0</v>
      </c>
      <c r="AR531" s="153">
        <v>0</v>
      </c>
      <c r="AS531" s="153">
        <v>4</v>
      </c>
      <c r="AT531" s="153">
        <v>3</v>
      </c>
      <c r="AU531" s="153">
        <v>75</v>
      </c>
      <c r="AV531" s="153">
        <v>0</v>
      </c>
      <c r="AW531" s="153">
        <v>0</v>
      </c>
      <c r="AX531" s="153">
        <v>0</v>
      </c>
      <c r="AY531" s="153">
        <v>373235000</v>
      </c>
      <c r="AZ531" s="153">
        <v>343228061</v>
      </c>
      <c r="BA531" s="153" t="s">
        <v>8574</v>
      </c>
      <c r="BB531" s="153">
        <v>427950000</v>
      </c>
      <c r="BC531" s="153">
        <v>427950000</v>
      </c>
      <c r="BD531" s="153">
        <v>100</v>
      </c>
      <c r="BE531" s="153">
        <v>425000000</v>
      </c>
      <c r="BF531" s="153">
        <v>425000000</v>
      </c>
      <c r="BG531" s="153">
        <v>100</v>
      </c>
      <c r="BH531" s="155">
        <v>401000000</v>
      </c>
      <c r="BI531" s="153">
        <v>0</v>
      </c>
      <c r="BJ531" s="153">
        <v>0</v>
      </c>
    </row>
    <row r="532" spans="1:62">
      <c r="A532" s="152">
        <v>4050065308</v>
      </c>
      <c r="B532" s="153">
        <v>6</v>
      </c>
      <c r="C532" s="153" t="s">
        <v>8452</v>
      </c>
      <c r="D532" s="153" t="s">
        <v>8453</v>
      </c>
      <c r="E532" s="153">
        <v>2023</v>
      </c>
      <c r="F532" s="153" t="s">
        <v>7102</v>
      </c>
      <c r="G532" s="153" t="s">
        <v>7103</v>
      </c>
      <c r="H532" s="153">
        <v>2</v>
      </c>
      <c r="I532" s="153" t="s">
        <v>7104</v>
      </c>
      <c r="J532" s="153">
        <v>8</v>
      </c>
      <c r="K532" s="153" t="s">
        <v>1114</v>
      </c>
      <c r="L532" s="153" t="s">
        <v>1114</v>
      </c>
      <c r="M532" s="153">
        <v>199</v>
      </c>
      <c r="N532" s="153" t="s">
        <v>7105</v>
      </c>
      <c r="O532" s="153">
        <v>3</v>
      </c>
      <c r="P532" s="153" t="s">
        <v>7231</v>
      </c>
      <c r="Q532" s="153">
        <v>48</v>
      </c>
      <c r="R532" s="153" t="s">
        <v>2779</v>
      </c>
      <c r="S532" s="153">
        <v>2127</v>
      </c>
      <c r="T532" s="153" t="s">
        <v>4764</v>
      </c>
      <c r="U532" s="153">
        <v>20</v>
      </c>
      <c r="V532" s="153">
        <v>1</v>
      </c>
      <c r="W532" s="154">
        <v>21271</v>
      </c>
      <c r="X532" s="153" t="s">
        <v>8575</v>
      </c>
      <c r="Y532" s="153">
        <v>1</v>
      </c>
      <c r="Z532" s="153" t="s">
        <v>229</v>
      </c>
      <c r="AA532" s="153">
        <v>1</v>
      </c>
      <c r="AB532" s="153" t="s">
        <v>7107</v>
      </c>
      <c r="AC532" s="153">
        <v>1</v>
      </c>
      <c r="AD532" s="153">
        <v>0</v>
      </c>
      <c r="AE532" s="153">
        <v>0</v>
      </c>
      <c r="AF532" s="153">
        <v>0</v>
      </c>
      <c r="AG532" s="153">
        <v>1</v>
      </c>
      <c r="AH532" s="153">
        <v>2</v>
      </c>
      <c r="AI532" s="153">
        <v>200</v>
      </c>
      <c r="AJ532" s="153">
        <v>1</v>
      </c>
      <c r="AK532" s="153">
        <v>1</v>
      </c>
      <c r="AL532" s="153">
        <v>100</v>
      </c>
      <c r="AM532" s="153">
        <v>1</v>
      </c>
      <c r="AN532" s="153">
        <v>1</v>
      </c>
      <c r="AO532" s="153">
        <v>100</v>
      </c>
      <c r="AP532" s="154">
        <v>1</v>
      </c>
      <c r="AQ532" s="153">
        <v>0</v>
      </c>
      <c r="AR532" s="153">
        <v>0</v>
      </c>
      <c r="AS532" s="153">
        <v>4</v>
      </c>
      <c r="AT532" s="153">
        <v>4</v>
      </c>
      <c r="AU532" s="153">
        <v>100</v>
      </c>
      <c r="AV532" s="153">
        <v>0</v>
      </c>
      <c r="AW532" s="153">
        <v>0</v>
      </c>
      <c r="AX532" s="153">
        <v>0</v>
      </c>
      <c r="AY532" s="153">
        <v>183299319</v>
      </c>
      <c r="AZ532" s="153">
        <v>176523308</v>
      </c>
      <c r="BA532" s="153" t="s">
        <v>8496</v>
      </c>
      <c r="BB532" s="153">
        <v>383659303</v>
      </c>
      <c r="BC532" s="153">
        <v>311407468</v>
      </c>
      <c r="BD532" s="153" t="s">
        <v>8576</v>
      </c>
      <c r="BE532" s="153">
        <v>634906796</v>
      </c>
      <c r="BF532" s="153">
        <v>484906796</v>
      </c>
      <c r="BG532" s="153" t="s">
        <v>8577</v>
      </c>
      <c r="BH532" s="155">
        <v>182000000</v>
      </c>
      <c r="BI532" s="153">
        <v>0</v>
      </c>
      <c r="BJ532" s="153">
        <v>0</v>
      </c>
    </row>
    <row r="533" spans="1:62">
      <c r="A533" s="152">
        <v>4050065308</v>
      </c>
      <c r="B533" s="153">
        <v>6</v>
      </c>
      <c r="C533" s="153" t="s">
        <v>8452</v>
      </c>
      <c r="D533" s="153" t="s">
        <v>8453</v>
      </c>
      <c r="E533" s="153">
        <v>2023</v>
      </c>
      <c r="F533" s="153" t="s">
        <v>7102</v>
      </c>
      <c r="G533" s="153" t="s">
        <v>7103</v>
      </c>
      <c r="H533" s="153">
        <v>2</v>
      </c>
      <c r="I533" s="153" t="s">
        <v>7104</v>
      </c>
      <c r="J533" s="153">
        <v>8</v>
      </c>
      <c r="K533" s="153" t="s">
        <v>1114</v>
      </c>
      <c r="L533" s="153" t="s">
        <v>1114</v>
      </c>
      <c r="M533" s="153">
        <v>199</v>
      </c>
      <c r="N533" s="153" t="s">
        <v>7105</v>
      </c>
      <c r="O533" s="153">
        <v>3</v>
      </c>
      <c r="P533" s="153" t="s">
        <v>7231</v>
      </c>
      <c r="Q533" s="153">
        <v>48</v>
      </c>
      <c r="R533" s="153" t="s">
        <v>2779</v>
      </c>
      <c r="S533" s="153">
        <v>2127</v>
      </c>
      <c r="T533" s="153" t="s">
        <v>4764</v>
      </c>
      <c r="U533" s="153">
        <v>20</v>
      </c>
      <c r="V533" s="153">
        <v>2</v>
      </c>
      <c r="W533" s="154">
        <v>21272</v>
      </c>
      <c r="X533" s="153" t="s">
        <v>8578</v>
      </c>
      <c r="Y533" s="153">
        <v>1</v>
      </c>
      <c r="Z533" s="153" t="s">
        <v>229</v>
      </c>
      <c r="AA533" s="153">
        <v>1</v>
      </c>
      <c r="AB533" s="153" t="s">
        <v>7107</v>
      </c>
      <c r="AC533" s="153">
        <v>1</v>
      </c>
      <c r="AD533" s="153">
        <v>0</v>
      </c>
      <c r="AE533" s="153">
        <v>0</v>
      </c>
      <c r="AF533" s="153">
        <v>0</v>
      </c>
      <c r="AG533" s="153">
        <v>0</v>
      </c>
      <c r="AH533" s="153">
        <v>0</v>
      </c>
      <c r="AI533" s="153">
        <v>0</v>
      </c>
      <c r="AJ533" s="153">
        <v>2</v>
      </c>
      <c r="AK533" s="153">
        <v>1</v>
      </c>
      <c r="AL533" s="153">
        <v>50</v>
      </c>
      <c r="AM533" s="153">
        <v>1</v>
      </c>
      <c r="AN533" s="153">
        <v>0</v>
      </c>
      <c r="AO533" s="153">
        <v>0</v>
      </c>
      <c r="AP533" s="154">
        <v>1</v>
      </c>
      <c r="AQ533" s="153">
        <v>0</v>
      </c>
      <c r="AR533" s="153">
        <v>0</v>
      </c>
      <c r="AS533" s="153">
        <v>4</v>
      </c>
      <c r="AT533" s="153">
        <v>1</v>
      </c>
      <c r="AU533" s="153">
        <v>25</v>
      </c>
      <c r="AV533" s="153">
        <v>0</v>
      </c>
      <c r="AW533" s="153">
        <v>0</v>
      </c>
      <c r="AX533" s="153">
        <v>0</v>
      </c>
      <c r="AY533" s="153">
        <v>0</v>
      </c>
      <c r="AZ533" s="153">
        <v>0</v>
      </c>
      <c r="BA533" s="153">
        <v>0</v>
      </c>
      <c r="BB533" s="153">
        <v>93223090</v>
      </c>
      <c r="BC533" s="153">
        <v>93223090</v>
      </c>
      <c r="BD533" s="153">
        <v>100</v>
      </c>
      <c r="BE533" s="153">
        <v>50649586</v>
      </c>
      <c r="BF533" s="153">
        <v>0</v>
      </c>
      <c r="BG533" s="153">
        <v>0</v>
      </c>
      <c r="BH533" s="155">
        <v>137000000</v>
      </c>
      <c r="BI533" s="153">
        <v>0</v>
      </c>
      <c r="BJ533" s="153">
        <v>0</v>
      </c>
    </row>
    <row r="534" spans="1:62">
      <c r="A534" s="152">
        <v>4050065308</v>
      </c>
      <c r="B534" s="153">
        <v>6</v>
      </c>
      <c r="C534" s="153" t="s">
        <v>8452</v>
      </c>
      <c r="D534" s="153" t="s">
        <v>8453</v>
      </c>
      <c r="E534" s="153">
        <v>2023</v>
      </c>
      <c r="F534" s="153" t="s">
        <v>7102</v>
      </c>
      <c r="G534" s="153" t="s">
        <v>7103</v>
      </c>
      <c r="H534" s="153">
        <v>2</v>
      </c>
      <c r="I534" s="153" t="s">
        <v>7104</v>
      </c>
      <c r="J534" s="153">
        <v>8</v>
      </c>
      <c r="K534" s="153" t="s">
        <v>1114</v>
      </c>
      <c r="L534" s="153" t="s">
        <v>1114</v>
      </c>
      <c r="M534" s="153">
        <v>199</v>
      </c>
      <c r="N534" s="153" t="s">
        <v>7105</v>
      </c>
      <c r="O534" s="153">
        <v>3</v>
      </c>
      <c r="P534" s="153" t="s">
        <v>7231</v>
      </c>
      <c r="Q534" s="153">
        <v>48</v>
      </c>
      <c r="R534" s="153" t="s">
        <v>2779</v>
      </c>
      <c r="S534" s="153">
        <v>2127</v>
      </c>
      <c r="T534" s="153" t="s">
        <v>4764</v>
      </c>
      <c r="U534" s="153">
        <v>20</v>
      </c>
      <c r="V534" s="153">
        <v>3</v>
      </c>
      <c r="W534" s="154">
        <v>21273</v>
      </c>
      <c r="X534" s="153" t="s">
        <v>8579</v>
      </c>
      <c r="Y534" s="153">
        <v>1</v>
      </c>
      <c r="Z534" s="153" t="s">
        <v>229</v>
      </c>
      <c r="AA534" s="153">
        <v>1</v>
      </c>
      <c r="AB534" s="153" t="s">
        <v>7107</v>
      </c>
      <c r="AC534" s="153">
        <v>1</v>
      </c>
      <c r="AD534" s="153">
        <v>0</v>
      </c>
      <c r="AE534" s="153">
        <v>0</v>
      </c>
      <c r="AF534" s="153">
        <v>0</v>
      </c>
      <c r="AG534" s="153">
        <v>0</v>
      </c>
      <c r="AH534" s="153">
        <v>0</v>
      </c>
      <c r="AI534" s="153">
        <v>0</v>
      </c>
      <c r="AJ534" s="153">
        <v>2</v>
      </c>
      <c r="AK534" s="153">
        <v>1</v>
      </c>
      <c r="AL534" s="153">
        <v>50</v>
      </c>
      <c r="AM534" s="153">
        <v>1</v>
      </c>
      <c r="AN534" s="153">
        <v>0</v>
      </c>
      <c r="AO534" s="153">
        <v>0</v>
      </c>
      <c r="AP534" s="154">
        <v>1</v>
      </c>
      <c r="AQ534" s="153">
        <v>0</v>
      </c>
      <c r="AR534" s="153">
        <v>0</v>
      </c>
      <c r="AS534" s="153">
        <v>4</v>
      </c>
      <c r="AT534" s="153">
        <v>1</v>
      </c>
      <c r="AU534" s="153">
        <v>25</v>
      </c>
      <c r="AV534" s="153">
        <v>0</v>
      </c>
      <c r="AW534" s="153">
        <v>0</v>
      </c>
      <c r="AX534" s="153">
        <v>0</v>
      </c>
      <c r="AY534" s="153">
        <v>0</v>
      </c>
      <c r="AZ534" s="153">
        <v>0</v>
      </c>
      <c r="BA534" s="153">
        <v>0</v>
      </c>
      <c r="BB534" s="153">
        <v>145481100</v>
      </c>
      <c r="BC534" s="153">
        <v>145481100</v>
      </c>
      <c r="BD534" s="153">
        <v>100</v>
      </c>
      <c r="BE534" s="153">
        <v>219076967</v>
      </c>
      <c r="BF534" s="153">
        <v>0</v>
      </c>
      <c r="BG534" s="153">
        <v>0</v>
      </c>
      <c r="BH534" s="155">
        <v>137000000</v>
      </c>
      <c r="BI534" s="153">
        <v>0</v>
      </c>
      <c r="BJ534" s="153">
        <v>0</v>
      </c>
    </row>
    <row r="535" spans="1:62">
      <c r="A535" s="152">
        <v>4050065308</v>
      </c>
      <c r="B535" s="153">
        <v>6</v>
      </c>
      <c r="C535" s="153" t="s">
        <v>8452</v>
      </c>
      <c r="D535" s="153" t="s">
        <v>8453</v>
      </c>
      <c r="E535" s="153">
        <v>2023</v>
      </c>
      <c r="F535" s="153" t="s">
        <v>7102</v>
      </c>
      <c r="G535" s="153" t="s">
        <v>7103</v>
      </c>
      <c r="H535" s="153">
        <v>2</v>
      </c>
      <c r="I535" s="153" t="s">
        <v>7104</v>
      </c>
      <c r="J535" s="153">
        <v>8</v>
      </c>
      <c r="K535" s="153" t="s">
        <v>1114</v>
      </c>
      <c r="L535" s="153" t="s">
        <v>1114</v>
      </c>
      <c r="M535" s="153">
        <v>199</v>
      </c>
      <c r="N535" s="153" t="s">
        <v>7105</v>
      </c>
      <c r="O535" s="153">
        <v>3</v>
      </c>
      <c r="P535" s="153" t="s">
        <v>7231</v>
      </c>
      <c r="Q535" s="153">
        <v>48</v>
      </c>
      <c r="R535" s="153" t="s">
        <v>2779</v>
      </c>
      <c r="S535" s="153">
        <v>2127</v>
      </c>
      <c r="T535" s="153" t="s">
        <v>4764</v>
      </c>
      <c r="U535" s="153">
        <v>20</v>
      </c>
      <c r="V535" s="153">
        <v>4</v>
      </c>
      <c r="W535" s="154">
        <v>21274</v>
      </c>
      <c r="X535" s="153" t="s">
        <v>8580</v>
      </c>
      <c r="Y535" s="153">
        <v>1</v>
      </c>
      <c r="Z535" s="153" t="s">
        <v>229</v>
      </c>
      <c r="AA535" s="153">
        <v>1</v>
      </c>
      <c r="AB535" s="153" t="s">
        <v>7107</v>
      </c>
      <c r="AC535" s="153">
        <v>1</v>
      </c>
      <c r="AD535" s="153">
        <v>0</v>
      </c>
      <c r="AE535" s="153">
        <v>0</v>
      </c>
      <c r="AF535" s="153">
        <v>0</v>
      </c>
      <c r="AG535" s="153">
        <v>1</v>
      </c>
      <c r="AH535" s="153">
        <v>1</v>
      </c>
      <c r="AI535" s="153">
        <v>100</v>
      </c>
      <c r="AJ535" s="153">
        <v>1</v>
      </c>
      <c r="AK535" s="153">
        <v>1</v>
      </c>
      <c r="AL535" s="153">
        <v>100</v>
      </c>
      <c r="AM535" s="153">
        <v>1</v>
      </c>
      <c r="AN535" s="153">
        <v>0</v>
      </c>
      <c r="AO535" s="153">
        <v>0</v>
      </c>
      <c r="AP535" s="154">
        <v>1</v>
      </c>
      <c r="AQ535" s="153">
        <v>0</v>
      </c>
      <c r="AR535" s="153">
        <v>0</v>
      </c>
      <c r="AS535" s="153">
        <v>4</v>
      </c>
      <c r="AT535" s="153">
        <v>2</v>
      </c>
      <c r="AU535" s="153">
        <v>50</v>
      </c>
      <c r="AV535" s="153">
        <v>0</v>
      </c>
      <c r="AW535" s="153">
        <v>0</v>
      </c>
      <c r="AX535" s="153">
        <v>0</v>
      </c>
      <c r="AY535" s="153">
        <v>665014681</v>
      </c>
      <c r="AZ535" s="153">
        <v>581752038</v>
      </c>
      <c r="BA535" s="153" t="s">
        <v>8581</v>
      </c>
      <c r="BB535" s="153">
        <v>138825507</v>
      </c>
      <c r="BC535" s="153">
        <v>138825507</v>
      </c>
      <c r="BD535" s="153">
        <v>100</v>
      </c>
      <c r="BE535" s="153">
        <v>691366651</v>
      </c>
      <c r="BF535" s="153">
        <v>0</v>
      </c>
      <c r="BG535" s="153">
        <v>0</v>
      </c>
      <c r="BH535" s="155">
        <v>456000000</v>
      </c>
      <c r="BI535" s="153">
        <v>0</v>
      </c>
      <c r="BJ535" s="153">
        <v>0</v>
      </c>
    </row>
    <row r="536" spans="1:62">
      <c r="A536" s="152">
        <v>4050065308</v>
      </c>
      <c r="B536" s="153">
        <v>6</v>
      </c>
      <c r="C536" s="153" t="s">
        <v>8452</v>
      </c>
      <c r="D536" s="153" t="s">
        <v>8453</v>
      </c>
      <c r="E536" s="153">
        <v>2023</v>
      </c>
      <c r="F536" s="153" t="s">
        <v>7102</v>
      </c>
      <c r="G536" s="153" t="s">
        <v>7103</v>
      </c>
      <c r="H536" s="153">
        <v>2</v>
      </c>
      <c r="I536" s="153" t="s">
        <v>7104</v>
      </c>
      <c r="J536" s="153">
        <v>8</v>
      </c>
      <c r="K536" s="153" t="s">
        <v>1114</v>
      </c>
      <c r="L536" s="153" t="s">
        <v>1114</v>
      </c>
      <c r="M536" s="153">
        <v>199</v>
      </c>
      <c r="N536" s="153" t="s">
        <v>7105</v>
      </c>
      <c r="O536" s="153">
        <v>3</v>
      </c>
      <c r="P536" s="153" t="s">
        <v>7231</v>
      </c>
      <c r="Q536" s="153">
        <v>48</v>
      </c>
      <c r="R536" s="153" t="s">
        <v>2779</v>
      </c>
      <c r="S536" s="153">
        <v>2150</v>
      </c>
      <c r="T536" s="153" t="s">
        <v>4773</v>
      </c>
      <c r="U536" s="153">
        <v>17</v>
      </c>
      <c r="V536" s="153">
        <v>1</v>
      </c>
      <c r="W536" s="154">
        <v>21501</v>
      </c>
      <c r="X536" s="153" t="s">
        <v>8582</v>
      </c>
      <c r="Y536" s="153">
        <v>1</v>
      </c>
      <c r="Z536" s="153" t="s">
        <v>229</v>
      </c>
      <c r="AA536" s="153">
        <v>1</v>
      </c>
      <c r="AB536" s="153" t="s">
        <v>7107</v>
      </c>
      <c r="AC536" s="153">
        <v>1</v>
      </c>
      <c r="AD536" s="153">
        <v>0</v>
      </c>
      <c r="AE536" s="153">
        <v>0</v>
      </c>
      <c r="AF536" s="153">
        <v>0</v>
      </c>
      <c r="AG536" s="153">
        <v>150</v>
      </c>
      <c r="AH536" s="153">
        <v>150</v>
      </c>
      <c r="AI536" s="153">
        <v>100</v>
      </c>
      <c r="AJ536" s="153">
        <v>250</v>
      </c>
      <c r="AK536" s="153">
        <v>250</v>
      </c>
      <c r="AL536" s="153">
        <v>100</v>
      </c>
      <c r="AM536" s="153">
        <v>200</v>
      </c>
      <c r="AN536" s="153">
        <v>200</v>
      </c>
      <c r="AO536" s="153">
        <v>100</v>
      </c>
      <c r="AP536" s="154">
        <v>200</v>
      </c>
      <c r="AQ536" s="153">
        <v>0</v>
      </c>
      <c r="AR536" s="153">
        <v>0</v>
      </c>
      <c r="AS536" s="153">
        <v>800</v>
      </c>
      <c r="AT536" s="153">
        <v>600</v>
      </c>
      <c r="AU536" s="153">
        <v>75</v>
      </c>
      <c r="AV536" s="153">
        <v>0</v>
      </c>
      <c r="AW536" s="153">
        <v>0</v>
      </c>
      <c r="AX536" s="153">
        <v>0</v>
      </c>
      <c r="AY536" s="153">
        <v>145914717</v>
      </c>
      <c r="AZ536" s="153">
        <v>145914717</v>
      </c>
      <c r="BA536" s="153">
        <v>100</v>
      </c>
      <c r="BB536" s="153">
        <v>226149000</v>
      </c>
      <c r="BC536" s="153">
        <v>226149000</v>
      </c>
      <c r="BD536" s="153">
        <v>100</v>
      </c>
      <c r="BE536" s="153">
        <v>425133653</v>
      </c>
      <c r="BF536" s="153">
        <v>424097877</v>
      </c>
      <c r="BG536" s="153" t="s">
        <v>7980</v>
      </c>
      <c r="BH536" s="155">
        <v>212000000</v>
      </c>
      <c r="BI536" s="153">
        <v>0</v>
      </c>
      <c r="BJ536" s="153">
        <v>0</v>
      </c>
    </row>
    <row r="537" spans="1:62">
      <c r="A537" s="152">
        <v>4050065308</v>
      </c>
      <c r="B537" s="153">
        <v>6</v>
      </c>
      <c r="C537" s="153" t="s">
        <v>8452</v>
      </c>
      <c r="D537" s="153" t="s">
        <v>8453</v>
      </c>
      <c r="E537" s="153">
        <v>2023</v>
      </c>
      <c r="F537" s="153" t="s">
        <v>7102</v>
      </c>
      <c r="G537" s="153" t="s">
        <v>7103</v>
      </c>
      <c r="H537" s="153">
        <v>2</v>
      </c>
      <c r="I537" s="153" t="s">
        <v>7104</v>
      </c>
      <c r="J537" s="153">
        <v>8</v>
      </c>
      <c r="K537" s="153" t="s">
        <v>1114</v>
      </c>
      <c r="L537" s="153" t="s">
        <v>1114</v>
      </c>
      <c r="M537" s="153">
        <v>199</v>
      </c>
      <c r="N537" s="153" t="s">
        <v>7105</v>
      </c>
      <c r="O537" s="153">
        <v>3</v>
      </c>
      <c r="P537" s="153" t="s">
        <v>7231</v>
      </c>
      <c r="Q537" s="153">
        <v>48</v>
      </c>
      <c r="R537" s="153" t="s">
        <v>2779</v>
      </c>
      <c r="S537" s="153">
        <v>2150</v>
      </c>
      <c r="T537" s="153" t="s">
        <v>4773</v>
      </c>
      <c r="U537" s="153">
        <v>17</v>
      </c>
      <c r="V537" s="153">
        <v>2</v>
      </c>
      <c r="W537" s="154">
        <v>21502</v>
      </c>
      <c r="X537" s="153" t="s">
        <v>8033</v>
      </c>
      <c r="Y537" s="153">
        <v>1</v>
      </c>
      <c r="Z537" s="153" t="s">
        <v>229</v>
      </c>
      <c r="AA537" s="153">
        <v>1</v>
      </c>
      <c r="AB537" s="153" t="s">
        <v>7107</v>
      </c>
      <c r="AC537" s="153">
        <v>1</v>
      </c>
      <c r="AD537" s="153">
        <v>0</v>
      </c>
      <c r="AE537" s="153">
        <v>0</v>
      </c>
      <c r="AF537" s="153">
        <v>0</v>
      </c>
      <c r="AG537" s="153">
        <v>150</v>
      </c>
      <c r="AH537" s="153">
        <v>150</v>
      </c>
      <c r="AI537" s="153">
        <v>100</v>
      </c>
      <c r="AJ537" s="153">
        <v>250</v>
      </c>
      <c r="AK537" s="153">
        <v>250</v>
      </c>
      <c r="AL537" s="153">
        <v>100</v>
      </c>
      <c r="AM537" s="153">
        <v>200</v>
      </c>
      <c r="AN537" s="153">
        <v>200</v>
      </c>
      <c r="AO537" s="153">
        <v>100</v>
      </c>
      <c r="AP537" s="154">
        <v>200</v>
      </c>
      <c r="AQ537" s="153">
        <v>0</v>
      </c>
      <c r="AR537" s="153">
        <v>0</v>
      </c>
      <c r="AS537" s="153">
        <v>800</v>
      </c>
      <c r="AT537" s="153">
        <v>600</v>
      </c>
      <c r="AU537" s="153">
        <v>75</v>
      </c>
      <c r="AV537" s="153">
        <v>0</v>
      </c>
      <c r="AW537" s="153">
        <v>0</v>
      </c>
      <c r="AX537" s="153">
        <v>0</v>
      </c>
      <c r="AY537" s="153">
        <v>145914717</v>
      </c>
      <c r="AZ537" s="153">
        <v>145914716</v>
      </c>
      <c r="BA537" s="153">
        <v>100</v>
      </c>
      <c r="BB537" s="153">
        <v>226149000</v>
      </c>
      <c r="BC537" s="153">
        <v>226149000</v>
      </c>
      <c r="BD537" s="153">
        <v>100</v>
      </c>
      <c r="BE537" s="153">
        <v>180000000</v>
      </c>
      <c r="BF537" s="153">
        <v>179962715</v>
      </c>
      <c r="BG537" s="153" t="s">
        <v>7316</v>
      </c>
      <c r="BH537" s="155">
        <v>212000000</v>
      </c>
      <c r="BI537" s="153">
        <v>0</v>
      </c>
      <c r="BJ537" s="153">
        <v>0</v>
      </c>
    </row>
    <row r="538" spans="1:62">
      <c r="A538" s="152">
        <v>4050065308</v>
      </c>
      <c r="B538" s="153">
        <v>6</v>
      </c>
      <c r="C538" s="153" t="s">
        <v>8452</v>
      </c>
      <c r="D538" s="153" t="s">
        <v>8453</v>
      </c>
      <c r="E538" s="153">
        <v>2023</v>
      </c>
      <c r="F538" s="153" t="s">
        <v>7102</v>
      </c>
      <c r="G538" s="153" t="s">
        <v>7103</v>
      </c>
      <c r="H538" s="153">
        <v>2</v>
      </c>
      <c r="I538" s="153" t="s">
        <v>7104</v>
      </c>
      <c r="J538" s="153">
        <v>8</v>
      </c>
      <c r="K538" s="153" t="s">
        <v>1114</v>
      </c>
      <c r="L538" s="153" t="s">
        <v>1114</v>
      </c>
      <c r="M538" s="153">
        <v>199</v>
      </c>
      <c r="N538" s="153" t="s">
        <v>7105</v>
      </c>
      <c r="O538" s="153">
        <v>3</v>
      </c>
      <c r="P538" s="153" t="s">
        <v>7231</v>
      </c>
      <c r="Q538" s="153">
        <v>48</v>
      </c>
      <c r="R538" s="153" t="s">
        <v>2779</v>
      </c>
      <c r="S538" s="153">
        <v>2150</v>
      </c>
      <c r="T538" s="153" t="s">
        <v>4773</v>
      </c>
      <c r="U538" s="153">
        <v>17</v>
      </c>
      <c r="V538" s="153">
        <v>3</v>
      </c>
      <c r="W538" s="154">
        <v>21503</v>
      </c>
      <c r="X538" s="153" t="s">
        <v>8583</v>
      </c>
      <c r="Y538" s="153">
        <v>1</v>
      </c>
      <c r="Z538" s="153" t="s">
        <v>229</v>
      </c>
      <c r="AA538" s="153">
        <v>1</v>
      </c>
      <c r="AB538" s="153" t="s">
        <v>7107</v>
      </c>
      <c r="AC538" s="153">
        <v>1</v>
      </c>
      <c r="AD538" s="153">
        <v>0</v>
      </c>
      <c r="AE538" s="153">
        <v>0</v>
      </c>
      <c r="AF538" s="153">
        <v>0</v>
      </c>
      <c r="AG538" s="153">
        <v>10</v>
      </c>
      <c r="AH538" s="153">
        <v>5</v>
      </c>
      <c r="AI538" s="153">
        <v>50</v>
      </c>
      <c r="AJ538" s="153">
        <v>11</v>
      </c>
      <c r="AK538" s="153">
        <v>15</v>
      </c>
      <c r="AL538" s="153" t="s">
        <v>8584</v>
      </c>
      <c r="AM538" s="153">
        <v>11</v>
      </c>
      <c r="AN538" s="153">
        <v>17</v>
      </c>
      <c r="AO538" s="153" t="s">
        <v>8585</v>
      </c>
      <c r="AP538" s="154">
        <v>10</v>
      </c>
      <c r="AQ538" s="153">
        <v>0</v>
      </c>
      <c r="AR538" s="153">
        <v>0</v>
      </c>
      <c r="AS538" s="153">
        <v>42</v>
      </c>
      <c r="AT538" s="153">
        <v>37</v>
      </c>
      <c r="AU538" s="153" t="s">
        <v>8586</v>
      </c>
      <c r="AV538" s="153">
        <v>0</v>
      </c>
      <c r="AW538" s="153">
        <v>0</v>
      </c>
      <c r="AX538" s="153">
        <v>0</v>
      </c>
      <c r="AY538" s="153">
        <v>82440000</v>
      </c>
      <c r="AZ538" s="153">
        <v>82440000</v>
      </c>
      <c r="BA538" s="153">
        <v>100</v>
      </c>
      <c r="BB538" s="153">
        <v>194400000</v>
      </c>
      <c r="BC538" s="153">
        <v>194400000</v>
      </c>
      <c r="BD538" s="153">
        <v>100</v>
      </c>
      <c r="BE538" s="153">
        <v>280000000</v>
      </c>
      <c r="BF538" s="153">
        <v>279997230</v>
      </c>
      <c r="BG538" s="153">
        <v>100</v>
      </c>
      <c r="BH538" s="155">
        <v>212000000</v>
      </c>
      <c r="BI538" s="153">
        <v>0</v>
      </c>
      <c r="BJ538" s="153">
        <v>0</v>
      </c>
    </row>
    <row r="539" spans="1:62">
      <c r="A539" s="152">
        <v>4050065308</v>
      </c>
      <c r="B539" s="153">
        <v>6</v>
      </c>
      <c r="C539" s="153" t="s">
        <v>8452</v>
      </c>
      <c r="D539" s="153" t="s">
        <v>8453</v>
      </c>
      <c r="E539" s="153">
        <v>2023</v>
      </c>
      <c r="F539" s="153" t="s">
        <v>7102</v>
      </c>
      <c r="G539" s="153" t="s">
        <v>7103</v>
      </c>
      <c r="H539" s="153">
        <v>2</v>
      </c>
      <c r="I539" s="153" t="s">
        <v>7104</v>
      </c>
      <c r="J539" s="153">
        <v>8</v>
      </c>
      <c r="K539" s="153" t="s">
        <v>1114</v>
      </c>
      <c r="L539" s="153" t="s">
        <v>1114</v>
      </c>
      <c r="M539" s="153">
        <v>199</v>
      </c>
      <c r="N539" s="153" t="s">
        <v>7105</v>
      </c>
      <c r="O539" s="153">
        <v>3</v>
      </c>
      <c r="P539" s="153" t="s">
        <v>7231</v>
      </c>
      <c r="Q539" s="153">
        <v>48</v>
      </c>
      <c r="R539" s="153" t="s">
        <v>2779</v>
      </c>
      <c r="S539" s="153">
        <v>2150</v>
      </c>
      <c r="T539" s="153" t="s">
        <v>4773</v>
      </c>
      <c r="U539" s="153">
        <v>17</v>
      </c>
      <c r="V539" s="153">
        <v>4</v>
      </c>
      <c r="W539" s="154">
        <v>21504</v>
      </c>
      <c r="X539" s="153" t="s">
        <v>8587</v>
      </c>
      <c r="Y539" s="153">
        <v>1</v>
      </c>
      <c r="Z539" s="153" t="s">
        <v>229</v>
      </c>
      <c r="AA539" s="153">
        <v>1</v>
      </c>
      <c r="AB539" s="153" t="s">
        <v>7107</v>
      </c>
      <c r="AC539" s="153">
        <v>1</v>
      </c>
      <c r="AD539" s="153">
        <v>0</v>
      </c>
      <c r="AE539" s="153">
        <v>0</v>
      </c>
      <c r="AF539" s="153">
        <v>0</v>
      </c>
      <c r="AG539" s="153">
        <v>1</v>
      </c>
      <c r="AH539" s="153">
        <v>1</v>
      </c>
      <c r="AI539" s="153">
        <v>100</v>
      </c>
      <c r="AJ539" s="153">
        <v>1</v>
      </c>
      <c r="AK539" s="153">
        <v>1</v>
      </c>
      <c r="AL539" s="153">
        <v>100</v>
      </c>
      <c r="AM539" s="153">
        <v>1</v>
      </c>
      <c r="AN539" s="153">
        <v>1</v>
      </c>
      <c r="AO539" s="153">
        <v>100</v>
      </c>
      <c r="AP539" s="154">
        <v>1</v>
      </c>
      <c r="AQ539" s="153">
        <v>0</v>
      </c>
      <c r="AR539" s="153">
        <v>0</v>
      </c>
      <c r="AS539" s="153">
        <v>4</v>
      </c>
      <c r="AT539" s="153">
        <v>3</v>
      </c>
      <c r="AU539" s="153">
        <v>75</v>
      </c>
      <c r="AV539" s="153">
        <v>0</v>
      </c>
      <c r="AW539" s="153">
        <v>0</v>
      </c>
      <c r="AX539" s="153">
        <v>0</v>
      </c>
      <c r="AY539" s="153">
        <v>191789100</v>
      </c>
      <c r="AZ539" s="153">
        <v>191789100</v>
      </c>
      <c r="BA539" s="153">
        <v>100</v>
      </c>
      <c r="BB539" s="153">
        <v>226149000</v>
      </c>
      <c r="BC539" s="153">
        <v>226149000</v>
      </c>
      <c r="BD539" s="153">
        <v>100</v>
      </c>
      <c r="BE539" s="153">
        <v>280000000</v>
      </c>
      <c r="BF539" s="153">
        <v>280000000</v>
      </c>
      <c r="BG539" s="153">
        <v>100</v>
      </c>
      <c r="BH539" s="155">
        <v>212000000</v>
      </c>
      <c r="BI539" s="153">
        <v>0</v>
      </c>
      <c r="BJ539" s="153">
        <v>0</v>
      </c>
    </row>
    <row r="540" spans="1:62">
      <c r="A540" s="152">
        <v>4050065308</v>
      </c>
      <c r="B540" s="153">
        <v>6</v>
      </c>
      <c r="C540" s="153" t="s">
        <v>8452</v>
      </c>
      <c r="D540" s="153" t="s">
        <v>8453</v>
      </c>
      <c r="E540" s="153">
        <v>2023</v>
      </c>
      <c r="F540" s="153" t="s">
        <v>7102</v>
      </c>
      <c r="G540" s="153" t="s">
        <v>7103</v>
      </c>
      <c r="H540" s="153">
        <v>2</v>
      </c>
      <c r="I540" s="153" t="s">
        <v>7104</v>
      </c>
      <c r="J540" s="153">
        <v>8</v>
      </c>
      <c r="K540" s="153" t="s">
        <v>1114</v>
      </c>
      <c r="L540" s="153" t="s">
        <v>1114</v>
      </c>
      <c r="M540" s="153">
        <v>199</v>
      </c>
      <c r="N540" s="153" t="s">
        <v>7105</v>
      </c>
      <c r="O540" s="153">
        <v>4</v>
      </c>
      <c r="P540" s="153" t="s">
        <v>7258</v>
      </c>
      <c r="Q540" s="153">
        <v>49</v>
      </c>
      <c r="R540" s="153" t="s">
        <v>2811</v>
      </c>
      <c r="S540" s="153">
        <v>2118</v>
      </c>
      <c r="T540" s="153" t="s">
        <v>4784</v>
      </c>
      <c r="U540" s="153">
        <v>24</v>
      </c>
      <c r="V540" s="153">
        <v>1</v>
      </c>
      <c r="W540" s="154">
        <v>21181</v>
      </c>
      <c r="X540" s="153" t="s">
        <v>8588</v>
      </c>
      <c r="Y540" s="153">
        <v>1</v>
      </c>
      <c r="Z540" s="153" t="s">
        <v>229</v>
      </c>
      <c r="AA540" s="153">
        <v>1</v>
      </c>
      <c r="AB540" s="153" t="s">
        <v>7107</v>
      </c>
      <c r="AC540" s="153">
        <v>1</v>
      </c>
      <c r="AD540" s="153">
        <v>0</v>
      </c>
      <c r="AE540" s="153">
        <v>0</v>
      </c>
      <c r="AF540" s="153">
        <v>0</v>
      </c>
      <c r="AG540" s="153">
        <v>100</v>
      </c>
      <c r="AH540" s="153">
        <v>100</v>
      </c>
      <c r="AI540" s="153">
        <v>100</v>
      </c>
      <c r="AJ540" s="153">
        <v>24000</v>
      </c>
      <c r="AK540" s="153">
        <v>24000</v>
      </c>
      <c r="AL540" s="153">
        <v>100</v>
      </c>
      <c r="AM540" s="153">
        <v>100</v>
      </c>
      <c r="AN540" s="153">
        <v>0</v>
      </c>
      <c r="AO540" s="153">
        <v>0</v>
      </c>
      <c r="AP540" s="154">
        <v>100</v>
      </c>
      <c r="AQ540" s="153">
        <v>0</v>
      </c>
      <c r="AR540" s="153">
        <v>0</v>
      </c>
      <c r="AS540" s="153">
        <v>24300</v>
      </c>
      <c r="AT540" s="153">
        <v>24100</v>
      </c>
      <c r="AU540" s="153" t="s">
        <v>7352</v>
      </c>
      <c r="AV540" s="153">
        <v>0</v>
      </c>
      <c r="AW540" s="153">
        <v>0</v>
      </c>
      <c r="AX540" s="153">
        <v>0</v>
      </c>
      <c r="AY540" s="153">
        <v>1250903667</v>
      </c>
      <c r="AZ540" s="153">
        <v>1239848533</v>
      </c>
      <c r="BA540" s="153" t="s">
        <v>7212</v>
      </c>
      <c r="BB540" s="153">
        <v>3185424149</v>
      </c>
      <c r="BC540" s="153">
        <v>3106436016</v>
      </c>
      <c r="BD540" s="153" t="s">
        <v>7776</v>
      </c>
      <c r="BE540" s="153">
        <v>2060000000</v>
      </c>
      <c r="BF540" s="153">
        <v>560000000</v>
      </c>
      <c r="BG540" s="153" t="s">
        <v>8589</v>
      </c>
      <c r="BH540" s="155">
        <v>1136000000</v>
      </c>
      <c r="BI540" s="153">
        <v>0</v>
      </c>
      <c r="BJ540" s="153">
        <v>0</v>
      </c>
    </row>
    <row r="541" spans="1:62">
      <c r="A541" s="152">
        <v>4050065308</v>
      </c>
      <c r="B541" s="153">
        <v>6</v>
      </c>
      <c r="C541" s="153" t="s">
        <v>8452</v>
      </c>
      <c r="D541" s="153" t="s">
        <v>8453</v>
      </c>
      <c r="E541" s="153">
        <v>2023</v>
      </c>
      <c r="F541" s="153" t="s">
        <v>7102</v>
      </c>
      <c r="G541" s="153" t="s">
        <v>7103</v>
      </c>
      <c r="H541" s="153">
        <v>2</v>
      </c>
      <c r="I541" s="153" t="s">
        <v>7104</v>
      </c>
      <c r="J541" s="153">
        <v>8</v>
      </c>
      <c r="K541" s="153" t="s">
        <v>1114</v>
      </c>
      <c r="L541" s="153" t="s">
        <v>1114</v>
      </c>
      <c r="M541" s="153">
        <v>199</v>
      </c>
      <c r="N541" s="153" t="s">
        <v>7105</v>
      </c>
      <c r="O541" s="153">
        <v>4</v>
      </c>
      <c r="P541" s="153" t="s">
        <v>7258</v>
      </c>
      <c r="Q541" s="153">
        <v>49</v>
      </c>
      <c r="R541" s="153" t="s">
        <v>2811</v>
      </c>
      <c r="S541" s="153">
        <v>2118</v>
      </c>
      <c r="T541" s="153" t="s">
        <v>4784</v>
      </c>
      <c r="U541" s="153">
        <v>24</v>
      </c>
      <c r="V541" s="153">
        <v>2</v>
      </c>
      <c r="W541" s="154">
        <v>21182</v>
      </c>
      <c r="X541" s="153" t="s">
        <v>8590</v>
      </c>
      <c r="Y541" s="153">
        <v>1</v>
      </c>
      <c r="Z541" s="153" t="s">
        <v>229</v>
      </c>
      <c r="AA541" s="153">
        <v>1</v>
      </c>
      <c r="AB541" s="153" t="s">
        <v>7107</v>
      </c>
      <c r="AC541" s="153">
        <v>1</v>
      </c>
      <c r="AD541" s="153">
        <v>0</v>
      </c>
      <c r="AE541" s="153">
        <v>0</v>
      </c>
      <c r="AF541" s="153">
        <v>0</v>
      </c>
      <c r="AG541" s="153">
        <v>1000</v>
      </c>
      <c r="AH541" s="153">
        <v>1000</v>
      </c>
      <c r="AI541" s="153">
        <v>100</v>
      </c>
      <c r="AJ541" s="153">
        <v>1000</v>
      </c>
      <c r="AK541" s="153">
        <v>1000</v>
      </c>
      <c r="AL541" s="153">
        <v>100</v>
      </c>
      <c r="AM541" s="153">
        <v>1000</v>
      </c>
      <c r="AN541" s="153">
        <v>0</v>
      </c>
      <c r="AO541" s="153">
        <v>0</v>
      </c>
      <c r="AP541" s="154">
        <v>1000</v>
      </c>
      <c r="AQ541" s="153">
        <v>0</v>
      </c>
      <c r="AR541" s="153">
        <v>0</v>
      </c>
      <c r="AS541" s="153">
        <v>4000</v>
      </c>
      <c r="AT541" s="153">
        <v>2000</v>
      </c>
      <c r="AU541" s="153">
        <v>50</v>
      </c>
      <c r="AV541" s="153">
        <v>0</v>
      </c>
      <c r="AW541" s="153">
        <v>0</v>
      </c>
      <c r="AX541" s="153">
        <v>0</v>
      </c>
      <c r="AY541" s="153">
        <v>687326000</v>
      </c>
      <c r="AZ541" s="153">
        <v>687066478</v>
      </c>
      <c r="BA541" s="153" t="s">
        <v>7416</v>
      </c>
      <c r="BB541" s="153">
        <v>788085000</v>
      </c>
      <c r="BC541" s="153">
        <v>788085000</v>
      </c>
      <c r="BD541" s="153">
        <v>100</v>
      </c>
      <c r="BE541" s="153">
        <v>2059623692</v>
      </c>
      <c r="BF541" s="153">
        <v>0</v>
      </c>
      <c r="BG541" s="153">
        <v>0</v>
      </c>
      <c r="BH541" s="155">
        <v>739000000</v>
      </c>
      <c r="BI541" s="153">
        <v>0</v>
      </c>
      <c r="BJ541" s="153">
        <v>0</v>
      </c>
    </row>
    <row r="542" spans="1:62">
      <c r="A542" s="152">
        <v>4050065308</v>
      </c>
      <c r="B542" s="153">
        <v>6</v>
      </c>
      <c r="C542" s="153" t="s">
        <v>8452</v>
      </c>
      <c r="D542" s="153" t="s">
        <v>8453</v>
      </c>
      <c r="E542" s="153">
        <v>2023</v>
      </c>
      <c r="F542" s="153" t="s">
        <v>7102</v>
      </c>
      <c r="G542" s="153" t="s">
        <v>7103</v>
      </c>
      <c r="H542" s="153">
        <v>2</v>
      </c>
      <c r="I542" s="153" t="s">
        <v>7104</v>
      </c>
      <c r="J542" s="153">
        <v>8</v>
      </c>
      <c r="K542" s="153" t="s">
        <v>1114</v>
      </c>
      <c r="L542" s="153" t="s">
        <v>1114</v>
      </c>
      <c r="M542" s="153">
        <v>199</v>
      </c>
      <c r="N542" s="153" t="s">
        <v>7105</v>
      </c>
      <c r="O542" s="153">
        <v>4</v>
      </c>
      <c r="P542" s="153" t="s">
        <v>7258</v>
      </c>
      <c r="Q542" s="153">
        <v>49</v>
      </c>
      <c r="R542" s="153" t="s">
        <v>2811</v>
      </c>
      <c r="S542" s="153">
        <v>2118</v>
      </c>
      <c r="T542" s="153" t="s">
        <v>4784</v>
      </c>
      <c r="U542" s="153">
        <v>24</v>
      </c>
      <c r="V542" s="153">
        <v>3</v>
      </c>
      <c r="W542" s="154">
        <v>21183</v>
      </c>
      <c r="X542" s="153" t="s">
        <v>8591</v>
      </c>
      <c r="Y542" s="153">
        <v>1</v>
      </c>
      <c r="Z542" s="153" t="s">
        <v>229</v>
      </c>
      <c r="AA542" s="153">
        <v>1</v>
      </c>
      <c r="AB542" s="153" t="s">
        <v>7107</v>
      </c>
      <c r="AC542" s="153">
        <v>1</v>
      </c>
      <c r="AD542" s="153">
        <v>0</v>
      </c>
      <c r="AE542" s="153">
        <v>0</v>
      </c>
      <c r="AF542" s="153">
        <v>0</v>
      </c>
      <c r="AG542" s="153" t="s">
        <v>7192</v>
      </c>
      <c r="AH542" s="153" t="s">
        <v>7192</v>
      </c>
      <c r="AI542" s="153">
        <v>100</v>
      </c>
      <c r="AJ542" s="153" t="s">
        <v>8592</v>
      </c>
      <c r="AK542" s="153" t="s">
        <v>8592</v>
      </c>
      <c r="AL542" s="153">
        <v>100</v>
      </c>
      <c r="AM542" s="153" t="s">
        <v>7192</v>
      </c>
      <c r="AN542" s="153" t="s">
        <v>8593</v>
      </c>
      <c r="AO542" s="153">
        <v>252</v>
      </c>
      <c r="AP542" s="154" t="s">
        <v>7192</v>
      </c>
      <c r="AQ542" s="153">
        <v>0</v>
      </c>
      <c r="AR542" s="153">
        <v>0</v>
      </c>
      <c r="AS542" s="153" t="s">
        <v>8594</v>
      </c>
      <c r="AT542" s="153" t="s">
        <v>8595</v>
      </c>
      <c r="AU542" s="153" t="s">
        <v>8596</v>
      </c>
      <c r="AV542" s="153">
        <v>0</v>
      </c>
      <c r="AW542" s="153">
        <v>0</v>
      </c>
      <c r="AX542" s="153">
        <v>0</v>
      </c>
      <c r="AY542" s="153">
        <v>3893332562</v>
      </c>
      <c r="AZ542" s="153">
        <v>3872677693</v>
      </c>
      <c r="BA542" s="153" t="s">
        <v>7692</v>
      </c>
      <c r="BB542" s="153">
        <v>25260360252</v>
      </c>
      <c r="BC542" s="153">
        <v>25037578871</v>
      </c>
      <c r="BD542" s="153" t="s">
        <v>7212</v>
      </c>
      <c r="BE542" s="153">
        <v>33608598478</v>
      </c>
      <c r="BF542" s="153">
        <v>20615659343</v>
      </c>
      <c r="BG542" s="153" t="s">
        <v>8597</v>
      </c>
      <c r="BH542" s="155">
        <v>2992000000</v>
      </c>
      <c r="BI542" s="153">
        <v>0</v>
      </c>
      <c r="BJ542" s="153">
        <v>0</v>
      </c>
    </row>
    <row r="543" spans="1:62">
      <c r="A543" s="152">
        <v>4050065308</v>
      </c>
      <c r="B543" s="153">
        <v>6</v>
      </c>
      <c r="C543" s="153" t="s">
        <v>8452</v>
      </c>
      <c r="D543" s="153" t="s">
        <v>8453</v>
      </c>
      <c r="E543" s="153">
        <v>2023</v>
      </c>
      <c r="F543" s="153" t="s">
        <v>7102</v>
      </c>
      <c r="G543" s="153" t="s">
        <v>7103</v>
      </c>
      <c r="H543" s="153">
        <v>2</v>
      </c>
      <c r="I543" s="153" t="s">
        <v>7104</v>
      </c>
      <c r="J543" s="153">
        <v>8</v>
      </c>
      <c r="K543" s="153" t="s">
        <v>1114</v>
      </c>
      <c r="L543" s="153" t="s">
        <v>1114</v>
      </c>
      <c r="M543" s="153">
        <v>199</v>
      </c>
      <c r="N543" s="153" t="s">
        <v>7105</v>
      </c>
      <c r="O543" s="153">
        <v>4</v>
      </c>
      <c r="P543" s="153" t="s">
        <v>7258</v>
      </c>
      <c r="Q543" s="153">
        <v>49</v>
      </c>
      <c r="R543" s="153" t="s">
        <v>2811</v>
      </c>
      <c r="S543" s="153">
        <v>2118</v>
      </c>
      <c r="T543" s="153" t="s">
        <v>4784</v>
      </c>
      <c r="U543" s="153">
        <v>24</v>
      </c>
      <c r="V543" s="153">
        <v>4</v>
      </c>
      <c r="W543" s="154">
        <v>21184</v>
      </c>
      <c r="X543" s="153" t="s">
        <v>8598</v>
      </c>
      <c r="Y543" s="153">
        <v>1</v>
      </c>
      <c r="Z543" s="153" t="s">
        <v>229</v>
      </c>
      <c r="AA543" s="153">
        <v>1</v>
      </c>
      <c r="AB543" s="153" t="s">
        <v>7107</v>
      </c>
      <c r="AC543" s="153">
        <v>1</v>
      </c>
      <c r="AD543" s="153">
        <v>0</v>
      </c>
      <c r="AE543" s="153">
        <v>0</v>
      </c>
      <c r="AF543" s="153">
        <v>0</v>
      </c>
      <c r="AG543" s="153">
        <v>1500</v>
      </c>
      <c r="AH543" s="153">
        <v>1500</v>
      </c>
      <c r="AI543" s="153">
        <v>100</v>
      </c>
      <c r="AJ543" s="153">
        <v>0</v>
      </c>
      <c r="AK543" s="153">
        <v>0</v>
      </c>
      <c r="AL543" s="153">
        <v>0</v>
      </c>
      <c r="AM543" s="153">
        <v>2900</v>
      </c>
      <c r="AN543" s="153">
        <v>0</v>
      </c>
      <c r="AO543" s="153">
        <v>0</v>
      </c>
      <c r="AP543" s="154">
        <v>2200</v>
      </c>
      <c r="AQ543" s="153">
        <v>0</v>
      </c>
      <c r="AR543" s="153">
        <v>0</v>
      </c>
      <c r="AS543" s="153">
        <v>6600</v>
      </c>
      <c r="AT543" s="153">
        <v>1500</v>
      </c>
      <c r="AU543" s="153" t="s">
        <v>8599</v>
      </c>
      <c r="AV543" s="153">
        <v>0</v>
      </c>
      <c r="AW543" s="153">
        <v>0</v>
      </c>
      <c r="AX543" s="153">
        <v>0</v>
      </c>
      <c r="AY543" s="153">
        <v>1043024000</v>
      </c>
      <c r="AZ543" s="153">
        <v>1043024000</v>
      </c>
      <c r="BA543" s="153">
        <v>100</v>
      </c>
      <c r="BB543" s="153">
        <v>0</v>
      </c>
      <c r="BC543" s="153">
        <v>0</v>
      </c>
      <c r="BD543" s="153">
        <v>0</v>
      </c>
      <c r="BE543" s="153">
        <v>200000000</v>
      </c>
      <c r="BF543" s="153">
        <v>0</v>
      </c>
      <c r="BG543" s="153">
        <v>0</v>
      </c>
      <c r="BH543" s="155">
        <v>1122000000</v>
      </c>
      <c r="BI543" s="153">
        <v>0</v>
      </c>
      <c r="BJ543" s="153">
        <v>0</v>
      </c>
    </row>
    <row r="544" spans="1:62">
      <c r="A544" s="152">
        <v>4050065308</v>
      </c>
      <c r="B544" s="153">
        <v>6</v>
      </c>
      <c r="C544" s="153" t="s">
        <v>8452</v>
      </c>
      <c r="D544" s="153" t="s">
        <v>8453</v>
      </c>
      <c r="E544" s="153">
        <v>2023</v>
      </c>
      <c r="F544" s="153" t="s">
        <v>7102</v>
      </c>
      <c r="G544" s="153" t="s">
        <v>7103</v>
      </c>
      <c r="H544" s="153">
        <v>2</v>
      </c>
      <c r="I544" s="153" t="s">
        <v>7104</v>
      </c>
      <c r="J544" s="153">
        <v>8</v>
      </c>
      <c r="K544" s="153" t="s">
        <v>1114</v>
      </c>
      <c r="L544" s="153" t="s">
        <v>1114</v>
      </c>
      <c r="M544" s="153">
        <v>199</v>
      </c>
      <c r="N544" s="153" t="s">
        <v>7105</v>
      </c>
      <c r="O544" s="153">
        <v>5</v>
      </c>
      <c r="P544" s="153" t="s">
        <v>7273</v>
      </c>
      <c r="Q544" s="153">
        <v>55</v>
      </c>
      <c r="R544" s="153" t="s">
        <v>2846</v>
      </c>
      <c r="S544" s="153">
        <v>2173</v>
      </c>
      <c r="T544" s="153" t="s">
        <v>4802</v>
      </c>
      <c r="U544" s="153">
        <v>20</v>
      </c>
      <c r="V544" s="153">
        <v>1</v>
      </c>
      <c r="W544" s="154">
        <v>21731</v>
      </c>
      <c r="X544" s="153" t="s">
        <v>8600</v>
      </c>
      <c r="Y544" s="153">
        <v>1</v>
      </c>
      <c r="Z544" s="153" t="s">
        <v>229</v>
      </c>
      <c r="AA544" s="153">
        <v>1</v>
      </c>
      <c r="AB544" s="153" t="s">
        <v>7107</v>
      </c>
      <c r="AC544" s="153">
        <v>1</v>
      </c>
      <c r="AD544" s="153">
        <v>0</v>
      </c>
      <c r="AE544" s="153">
        <v>0</v>
      </c>
      <c r="AF544" s="153">
        <v>0</v>
      </c>
      <c r="AG544" s="153">
        <v>3</v>
      </c>
      <c r="AH544" s="153">
        <v>3</v>
      </c>
      <c r="AI544" s="153">
        <v>100</v>
      </c>
      <c r="AJ544" s="153">
        <v>4</v>
      </c>
      <c r="AK544" s="153">
        <v>20</v>
      </c>
      <c r="AL544" s="153">
        <v>500</v>
      </c>
      <c r="AM544" s="153">
        <v>10</v>
      </c>
      <c r="AN544" s="153">
        <v>10</v>
      </c>
      <c r="AO544" s="153">
        <v>100</v>
      </c>
      <c r="AP544" s="154">
        <v>8</v>
      </c>
      <c r="AQ544" s="153">
        <v>0</v>
      </c>
      <c r="AR544" s="153">
        <v>0</v>
      </c>
      <c r="AS544" s="153">
        <v>25</v>
      </c>
      <c r="AT544" s="153">
        <v>33</v>
      </c>
      <c r="AU544" s="153">
        <v>132</v>
      </c>
      <c r="AV544" s="153">
        <v>0</v>
      </c>
      <c r="AW544" s="153">
        <v>0</v>
      </c>
      <c r="AX544" s="153">
        <v>0</v>
      </c>
      <c r="AY544" s="153">
        <v>492312000</v>
      </c>
      <c r="AZ544" s="153">
        <v>491708400</v>
      </c>
      <c r="BA544" s="153" t="s">
        <v>7526</v>
      </c>
      <c r="BB544" s="153">
        <v>497360234</v>
      </c>
      <c r="BC544" s="153">
        <v>497360234</v>
      </c>
      <c r="BD544" s="153">
        <v>100</v>
      </c>
      <c r="BE544" s="153">
        <v>195000000</v>
      </c>
      <c r="BF544" s="153">
        <v>195000000</v>
      </c>
      <c r="BG544" s="153">
        <v>100</v>
      </c>
      <c r="BH544" s="155">
        <v>685000000</v>
      </c>
      <c r="BI544" s="153">
        <v>0</v>
      </c>
      <c r="BJ544" s="153">
        <v>0</v>
      </c>
    </row>
    <row r="545" spans="1:62">
      <c r="A545" s="152">
        <v>4050065308</v>
      </c>
      <c r="B545" s="153">
        <v>6</v>
      </c>
      <c r="C545" s="153" t="s">
        <v>8452</v>
      </c>
      <c r="D545" s="153" t="s">
        <v>8453</v>
      </c>
      <c r="E545" s="153">
        <v>2023</v>
      </c>
      <c r="F545" s="153" t="s">
        <v>7102</v>
      </c>
      <c r="G545" s="153" t="s">
        <v>7103</v>
      </c>
      <c r="H545" s="153">
        <v>2</v>
      </c>
      <c r="I545" s="153" t="s">
        <v>7104</v>
      </c>
      <c r="J545" s="153">
        <v>8</v>
      </c>
      <c r="K545" s="153" t="s">
        <v>1114</v>
      </c>
      <c r="L545" s="153" t="s">
        <v>1114</v>
      </c>
      <c r="M545" s="153">
        <v>199</v>
      </c>
      <c r="N545" s="153" t="s">
        <v>7105</v>
      </c>
      <c r="O545" s="153">
        <v>5</v>
      </c>
      <c r="P545" s="153" t="s">
        <v>7273</v>
      </c>
      <c r="Q545" s="153">
        <v>55</v>
      </c>
      <c r="R545" s="153" t="s">
        <v>2846</v>
      </c>
      <c r="S545" s="153">
        <v>2173</v>
      </c>
      <c r="T545" s="153" t="s">
        <v>4802</v>
      </c>
      <c r="U545" s="153">
        <v>20</v>
      </c>
      <c r="V545" s="153">
        <v>2</v>
      </c>
      <c r="W545" s="154">
        <v>21732</v>
      </c>
      <c r="X545" s="153" t="s">
        <v>8078</v>
      </c>
      <c r="Y545" s="153">
        <v>1</v>
      </c>
      <c r="Z545" s="153" t="s">
        <v>229</v>
      </c>
      <c r="AA545" s="153">
        <v>1</v>
      </c>
      <c r="AB545" s="153" t="s">
        <v>7107</v>
      </c>
      <c r="AC545" s="153">
        <v>1</v>
      </c>
      <c r="AD545" s="153">
        <v>0</v>
      </c>
      <c r="AE545" s="153">
        <v>0</v>
      </c>
      <c r="AF545" s="153">
        <v>0</v>
      </c>
      <c r="AG545" s="153">
        <v>10</v>
      </c>
      <c r="AH545" s="153">
        <v>10</v>
      </c>
      <c r="AI545" s="153">
        <v>100</v>
      </c>
      <c r="AJ545" s="153">
        <v>10</v>
      </c>
      <c r="AK545" s="153">
        <v>0</v>
      </c>
      <c r="AL545" s="153">
        <v>0</v>
      </c>
      <c r="AM545" s="153">
        <v>10</v>
      </c>
      <c r="AN545" s="153">
        <v>27</v>
      </c>
      <c r="AO545" s="153">
        <v>270</v>
      </c>
      <c r="AP545" s="154">
        <v>10</v>
      </c>
      <c r="AQ545" s="153">
        <v>0</v>
      </c>
      <c r="AR545" s="153">
        <v>0</v>
      </c>
      <c r="AS545" s="153">
        <v>40</v>
      </c>
      <c r="AT545" s="153">
        <v>37</v>
      </c>
      <c r="AU545" s="153" t="s">
        <v>8601</v>
      </c>
      <c r="AV545" s="153">
        <v>0</v>
      </c>
      <c r="AW545" s="153">
        <v>0</v>
      </c>
      <c r="AX545" s="153">
        <v>0</v>
      </c>
      <c r="AY545" s="153">
        <v>225448000</v>
      </c>
      <c r="AZ545" s="153">
        <v>225448000</v>
      </c>
      <c r="BA545" s="153">
        <v>100</v>
      </c>
      <c r="BB545" s="153">
        <v>170293577</v>
      </c>
      <c r="BC545" s="153">
        <v>0</v>
      </c>
      <c r="BD545" s="153">
        <v>0</v>
      </c>
      <c r="BE545" s="153">
        <v>501240000</v>
      </c>
      <c r="BF545" s="153">
        <v>501240000</v>
      </c>
      <c r="BG545" s="153">
        <v>100</v>
      </c>
      <c r="BH545" s="155">
        <v>329000000</v>
      </c>
      <c r="BI545" s="153">
        <v>0</v>
      </c>
      <c r="BJ545" s="153">
        <v>0</v>
      </c>
    </row>
    <row r="546" spans="1:62">
      <c r="A546" s="152">
        <v>4050065308</v>
      </c>
      <c r="B546" s="153">
        <v>6</v>
      </c>
      <c r="C546" s="153" t="s">
        <v>8452</v>
      </c>
      <c r="D546" s="153" t="s">
        <v>8453</v>
      </c>
      <c r="E546" s="153">
        <v>2023</v>
      </c>
      <c r="F546" s="153" t="s">
        <v>7102</v>
      </c>
      <c r="G546" s="153" t="s">
        <v>7103</v>
      </c>
      <c r="H546" s="153">
        <v>2</v>
      </c>
      <c r="I546" s="153" t="s">
        <v>7104</v>
      </c>
      <c r="J546" s="153">
        <v>8</v>
      </c>
      <c r="K546" s="153" t="s">
        <v>1114</v>
      </c>
      <c r="L546" s="153" t="s">
        <v>1114</v>
      </c>
      <c r="M546" s="153">
        <v>199</v>
      </c>
      <c r="N546" s="153" t="s">
        <v>7105</v>
      </c>
      <c r="O546" s="153">
        <v>5</v>
      </c>
      <c r="P546" s="153" t="s">
        <v>7273</v>
      </c>
      <c r="Q546" s="153">
        <v>55</v>
      </c>
      <c r="R546" s="153" t="s">
        <v>2846</v>
      </c>
      <c r="S546" s="153">
        <v>2173</v>
      </c>
      <c r="T546" s="153" t="s">
        <v>4802</v>
      </c>
      <c r="U546" s="153">
        <v>20</v>
      </c>
      <c r="V546" s="153">
        <v>3</v>
      </c>
      <c r="W546" s="154">
        <v>21733</v>
      </c>
      <c r="X546" s="153" t="s">
        <v>8602</v>
      </c>
      <c r="Y546" s="153">
        <v>1</v>
      </c>
      <c r="Z546" s="153" t="s">
        <v>229</v>
      </c>
      <c r="AA546" s="153">
        <v>1</v>
      </c>
      <c r="AB546" s="153" t="s">
        <v>7107</v>
      </c>
      <c r="AC546" s="153">
        <v>1</v>
      </c>
      <c r="AD546" s="153">
        <v>0</v>
      </c>
      <c r="AE546" s="153">
        <v>0</v>
      </c>
      <c r="AF546" s="153">
        <v>0</v>
      </c>
      <c r="AG546" s="153" t="s">
        <v>7191</v>
      </c>
      <c r="AH546" s="153" t="s">
        <v>7267</v>
      </c>
      <c r="AI546" s="153">
        <v>120</v>
      </c>
      <c r="AJ546" s="153" t="s">
        <v>7192</v>
      </c>
      <c r="AK546" s="153">
        <v>1</v>
      </c>
      <c r="AL546" s="153">
        <v>200</v>
      </c>
      <c r="AM546" s="153" t="s">
        <v>7191</v>
      </c>
      <c r="AN546" s="153">
        <v>0</v>
      </c>
      <c r="AO546" s="153">
        <v>0</v>
      </c>
      <c r="AP546" s="154">
        <v>0</v>
      </c>
      <c r="AQ546" s="153">
        <v>0</v>
      </c>
      <c r="AR546" s="153">
        <v>0</v>
      </c>
      <c r="AS546" s="153">
        <v>1</v>
      </c>
      <c r="AT546" s="153" t="s">
        <v>8198</v>
      </c>
      <c r="AU546" s="153">
        <v>130</v>
      </c>
      <c r="AV546" s="153">
        <v>0</v>
      </c>
      <c r="AW546" s="153">
        <v>0</v>
      </c>
      <c r="AX546" s="153">
        <v>0</v>
      </c>
      <c r="AY546" s="153">
        <v>210938144</v>
      </c>
      <c r="AZ546" s="153">
        <v>191268333</v>
      </c>
      <c r="BA546" s="153" t="s">
        <v>8603</v>
      </c>
      <c r="BB546" s="153">
        <v>806939492</v>
      </c>
      <c r="BC546" s="153">
        <v>805188501</v>
      </c>
      <c r="BD546" s="153" t="s">
        <v>8604</v>
      </c>
      <c r="BE546" s="153">
        <v>2500000000</v>
      </c>
      <c r="BF546" s="153">
        <v>0</v>
      </c>
      <c r="BG546" s="153">
        <v>0</v>
      </c>
      <c r="BH546" s="155">
        <v>0</v>
      </c>
      <c r="BI546" s="153">
        <v>0</v>
      </c>
      <c r="BJ546" s="153">
        <v>0</v>
      </c>
    </row>
    <row r="547" spans="1:62">
      <c r="A547" s="152">
        <v>4050065308</v>
      </c>
      <c r="B547" s="153">
        <v>6</v>
      </c>
      <c r="C547" s="153" t="s">
        <v>8452</v>
      </c>
      <c r="D547" s="153" t="s">
        <v>8453</v>
      </c>
      <c r="E547" s="153">
        <v>2023</v>
      </c>
      <c r="F547" s="153" t="s">
        <v>7102</v>
      </c>
      <c r="G547" s="153" t="s">
        <v>7103</v>
      </c>
      <c r="H547" s="153">
        <v>2</v>
      </c>
      <c r="I547" s="153" t="s">
        <v>7104</v>
      </c>
      <c r="J547" s="153">
        <v>8</v>
      </c>
      <c r="K547" s="153" t="s">
        <v>1114</v>
      </c>
      <c r="L547" s="153" t="s">
        <v>1114</v>
      </c>
      <c r="M547" s="153">
        <v>199</v>
      </c>
      <c r="N547" s="153" t="s">
        <v>7105</v>
      </c>
      <c r="O547" s="153">
        <v>5</v>
      </c>
      <c r="P547" s="153" t="s">
        <v>7273</v>
      </c>
      <c r="Q547" s="153">
        <v>55</v>
      </c>
      <c r="R547" s="153" t="s">
        <v>2846</v>
      </c>
      <c r="S547" s="153">
        <v>2173</v>
      </c>
      <c r="T547" s="153" t="s">
        <v>4802</v>
      </c>
      <c r="U547" s="153">
        <v>20</v>
      </c>
      <c r="V547" s="153">
        <v>4</v>
      </c>
      <c r="W547" s="154">
        <v>21734</v>
      </c>
      <c r="X547" s="153" t="s">
        <v>8605</v>
      </c>
      <c r="Y547" s="153">
        <v>1</v>
      </c>
      <c r="Z547" s="153" t="s">
        <v>229</v>
      </c>
      <c r="AA547" s="153">
        <v>1</v>
      </c>
      <c r="AB547" s="153" t="s">
        <v>7107</v>
      </c>
      <c r="AC547" s="153">
        <v>1</v>
      </c>
      <c r="AD547" s="153">
        <v>0</v>
      </c>
      <c r="AE547" s="153">
        <v>0</v>
      </c>
      <c r="AF547" s="153">
        <v>0</v>
      </c>
      <c r="AG547" s="153">
        <v>400</v>
      </c>
      <c r="AH547" s="153">
        <v>400</v>
      </c>
      <c r="AI547" s="153">
        <v>100</v>
      </c>
      <c r="AJ547" s="153">
        <v>500</v>
      </c>
      <c r="AK547" s="153">
        <v>450</v>
      </c>
      <c r="AL547" s="153">
        <v>90</v>
      </c>
      <c r="AM547" s="153">
        <v>500</v>
      </c>
      <c r="AN547" s="153">
        <v>450</v>
      </c>
      <c r="AO547" s="153">
        <v>90</v>
      </c>
      <c r="AP547" s="154">
        <v>400</v>
      </c>
      <c r="AQ547" s="153">
        <v>0</v>
      </c>
      <c r="AR547" s="153">
        <v>0</v>
      </c>
      <c r="AS547" s="153">
        <v>1800</v>
      </c>
      <c r="AT547" s="153">
        <v>1300</v>
      </c>
      <c r="AU547" s="153" t="s">
        <v>8606</v>
      </c>
      <c r="AV547" s="153">
        <v>0</v>
      </c>
      <c r="AW547" s="153">
        <v>0</v>
      </c>
      <c r="AX547" s="153">
        <v>0</v>
      </c>
      <c r="AY547" s="153">
        <v>817587292</v>
      </c>
      <c r="AZ547" s="153">
        <v>816996865</v>
      </c>
      <c r="BA547" s="153" t="s">
        <v>7311</v>
      </c>
      <c r="BB547" s="153">
        <v>501883000</v>
      </c>
      <c r="BC547" s="153">
        <v>490664752</v>
      </c>
      <c r="BD547" s="153" t="s">
        <v>8554</v>
      </c>
      <c r="BE547" s="153">
        <v>962760000</v>
      </c>
      <c r="BF547" s="153">
        <v>946428566</v>
      </c>
      <c r="BG547" s="153" t="s">
        <v>8607</v>
      </c>
      <c r="BH547" s="155">
        <v>942000000</v>
      </c>
      <c r="BI547" s="153">
        <v>0</v>
      </c>
      <c r="BJ547" s="153">
        <v>0</v>
      </c>
    </row>
    <row r="548" spans="1:62">
      <c r="A548" s="152">
        <v>4050065308</v>
      </c>
      <c r="B548" s="153">
        <v>6</v>
      </c>
      <c r="C548" s="153" t="s">
        <v>8452</v>
      </c>
      <c r="D548" s="153" t="s">
        <v>8453</v>
      </c>
      <c r="E548" s="153">
        <v>2023</v>
      </c>
      <c r="F548" s="153" t="s">
        <v>7102</v>
      </c>
      <c r="G548" s="153" t="s">
        <v>7103</v>
      </c>
      <c r="H548" s="153">
        <v>2</v>
      </c>
      <c r="I548" s="153" t="s">
        <v>7104</v>
      </c>
      <c r="J548" s="153">
        <v>8</v>
      </c>
      <c r="K548" s="153" t="s">
        <v>1114</v>
      </c>
      <c r="L548" s="153" t="s">
        <v>1114</v>
      </c>
      <c r="M548" s="153">
        <v>199</v>
      </c>
      <c r="N548" s="153" t="s">
        <v>7105</v>
      </c>
      <c r="O548" s="153">
        <v>5</v>
      </c>
      <c r="P548" s="153" t="s">
        <v>7273</v>
      </c>
      <c r="Q548" s="153">
        <v>55</v>
      </c>
      <c r="R548" s="153" t="s">
        <v>2846</v>
      </c>
      <c r="S548" s="153">
        <v>2173</v>
      </c>
      <c r="T548" s="153" t="s">
        <v>4802</v>
      </c>
      <c r="U548" s="153">
        <v>20</v>
      </c>
      <c r="V548" s="153">
        <v>5</v>
      </c>
      <c r="W548" s="154">
        <v>21735</v>
      </c>
      <c r="X548" s="153" t="s">
        <v>8608</v>
      </c>
      <c r="Y548" s="153">
        <v>1</v>
      </c>
      <c r="Z548" s="153" t="s">
        <v>229</v>
      </c>
      <c r="AA548" s="153">
        <v>1</v>
      </c>
      <c r="AB548" s="153" t="s">
        <v>7107</v>
      </c>
      <c r="AC548" s="153">
        <v>1</v>
      </c>
      <c r="AD548" s="153">
        <v>0</v>
      </c>
      <c r="AE548" s="153">
        <v>0</v>
      </c>
      <c r="AF548" s="153">
        <v>0</v>
      </c>
      <c r="AG548" s="153">
        <v>80</v>
      </c>
      <c r="AH548" s="153">
        <v>80</v>
      </c>
      <c r="AI548" s="153">
        <v>100</v>
      </c>
      <c r="AJ548" s="153">
        <v>90</v>
      </c>
      <c r="AK548" s="153">
        <v>80</v>
      </c>
      <c r="AL548" s="153" t="s">
        <v>7999</v>
      </c>
      <c r="AM548" s="153">
        <v>90</v>
      </c>
      <c r="AN548" s="153">
        <v>70</v>
      </c>
      <c r="AO548" s="153" t="s">
        <v>8609</v>
      </c>
      <c r="AP548" s="154">
        <v>60</v>
      </c>
      <c r="AQ548" s="153">
        <v>0</v>
      </c>
      <c r="AR548" s="153">
        <v>0</v>
      </c>
      <c r="AS548" s="153">
        <v>320</v>
      </c>
      <c r="AT548" s="153">
        <v>230</v>
      </c>
      <c r="AU548" s="153" t="s">
        <v>8610</v>
      </c>
      <c r="AV548" s="153">
        <v>0</v>
      </c>
      <c r="AW548" s="153">
        <v>0</v>
      </c>
      <c r="AX548" s="153">
        <v>0</v>
      </c>
      <c r="AY548" s="153">
        <v>1577838013</v>
      </c>
      <c r="AZ548" s="153">
        <v>1568618516</v>
      </c>
      <c r="BA548" s="153" t="s">
        <v>8611</v>
      </c>
      <c r="BB548" s="153">
        <v>890777424</v>
      </c>
      <c r="BC548" s="153">
        <v>890777424</v>
      </c>
      <c r="BD548" s="153">
        <v>100</v>
      </c>
      <c r="BE548" s="153">
        <v>1024000000</v>
      </c>
      <c r="BF548" s="153">
        <v>1024000000</v>
      </c>
      <c r="BG548" s="153">
        <v>100</v>
      </c>
      <c r="BH548" s="155">
        <v>1805000000</v>
      </c>
      <c r="BI548" s="153">
        <v>0</v>
      </c>
      <c r="BJ548" s="153">
        <v>0</v>
      </c>
    </row>
    <row r="549" spans="1:62">
      <c r="A549" s="152">
        <v>4050065308</v>
      </c>
      <c r="B549" s="153">
        <v>6</v>
      </c>
      <c r="C549" s="153" t="s">
        <v>8452</v>
      </c>
      <c r="D549" s="153" t="s">
        <v>8453</v>
      </c>
      <c r="E549" s="153">
        <v>2023</v>
      </c>
      <c r="F549" s="153" t="s">
        <v>7102</v>
      </c>
      <c r="G549" s="153" t="s">
        <v>7103</v>
      </c>
      <c r="H549" s="153">
        <v>2</v>
      </c>
      <c r="I549" s="153" t="s">
        <v>7104</v>
      </c>
      <c r="J549" s="153">
        <v>8</v>
      </c>
      <c r="K549" s="153" t="s">
        <v>1114</v>
      </c>
      <c r="L549" s="153" t="s">
        <v>1114</v>
      </c>
      <c r="M549" s="153">
        <v>199</v>
      </c>
      <c r="N549" s="153" t="s">
        <v>7105</v>
      </c>
      <c r="O549" s="153">
        <v>5</v>
      </c>
      <c r="P549" s="153" t="s">
        <v>7273</v>
      </c>
      <c r="Q549" s="153">
        <v>56</v>
      </c>
      <c r="R549" s="153" t="s">
        <v>7644</v>
      </c>
      <c r="S549" s="153">
        <v>2175</v>
      </c>
      <c r="T549" s="153" t="s">
        <v>8612</v>
      </c>
      <c r="U549" s="153">
        <v>16</v>
      </c>
      <c r="V549" s="153">
        <v>1</v>
      </c>
      <c r="W549" s="154">
        <v>21751</v>
      </c>
      <c r="X549" s="153" t="s">
        <v>8613</v>
      </c>
      <c r="Y549" s="153">
        <v>1</v>
      </c>
      <c r="Z549" s="153" t="s">
        <v>229</v>
      </c>
      <c r="AA549" s="153">
        <v>1</v>
      </c>
      <c r="AB549" s="153" t="s">
        <v>7107</v>
      </c>
      <c r="AC549" s="153">
        <v>1</v>
      </c>
      <c r="AD549" s="153">
        <v>0</v>
      </c>
      <c r="AE549" s="153">
        <v>0</v>
      </c>
      <c r="AF549" s="153">
        <v>0</v>
      </c>
      <c r="AG549" s="153">
        <v>1</v>
      </c>
      <c r="AH549" s="153">
        <v>1</v>
      </c>
      <c r="AI549" s="153">
        <v>100</v>
      </c>
      <c r="AJ549" s="153">
        <v>0</v>
      </c>
      <c r="AK549" s="153">
        <v>0</v>
      </c>
      <c r="AL549" s="153">
        <v>0</v>
      </c>
      <c r="AM549" s="153" t="s">
        <v>8614</v>
      </c>
      <c r="AN549" s="153" t="s">
        <v>8614</v>
      </c>
      <c r="AO549" s="153">
        <v>100</v>
      </c>
      <c r="AP549" s="154">
        <v>0</v>
      </c>
      <c r="AQ549" s="153">
        <v>0</v>
      </c>
      <c r="AR549" s="153">
        <v>0</v>
      </c>
      <c r="AS549" s="153" t="s">
        <v>8615</v>
      </c>
      <c r="AT549" s="153" t="s">
        <v>8615</v>
      </c>
      <c r="AU549" s="153">
        <v>100</v>
      </c>
      <c r="AV549" s="153">
        <v>0</v>
      </c>
      <c r="AW549" s="153">
        <v>0</v>
      </c>
      <c r="AX549" s="153">
        <v>0</v>
      </c>
      <c r="AY549" s="153">
        <v>10358628562</v>
      </c>
      <c r="AZ549" s="153">
        <v>10277635450</v>
      </c>
      <c r="BA549" s="153" t="s">
        <v>8616</v>
      </c>
      <c r="BB549" s="153">
        <v>0</v>
      </c>
      <c r="BC549" s="153">
        <v>0</v>
      </c>
      <c r="BD549" s="153">
        <v>0</v>
      </c>
      <c r="BE549" s="153">
        <v>2458626000</v>
      </c>
      <c r="BF549" s="153">
        <v>487830294</v>
      </c>
      <c r="BG549" s="153" t="s">
        <v>8617</v>
      </c>
      <c r="BH549" s="155">
        <v>0</v>
      </c>
      <c r="BI549" s="153">
        <v>0</v>
      </c>
      <c r="BJ549" s="153">
        <v>0</v>
      </c>
    </row>
    <row r="550" spans="1:62">
      <c r="A550" s="152">
        <v>4050065308</v>
      </c>
      <c r="B550" s="153">
        <v>6</v>
      </c>
      <c r="C550" s="153" t="s">
        <v>8452</v>
      </c>
      <c r="D550" s="153" t="s">
        <v>8453</v>
      </c>
      <c r="E550" s="153">
        <v>2023</v>
      </c>
      <c r="F550" s="153" t="s">
        <v>7102</v>
      </c>
      <c r="G550" s="153" t="s">
        <v>7103</v>
      </c>
      <c r="H550" s="153">
        <v>2</v>
      </c>
      <c r="I550" s="153" t="s">
        <v>7104</v>
      </c>
      <c r="J550" s="153">
        <v>8</v>
      </c>
      <c r="K550" s="153" t="s">
        <v>1114</v>
      </c>
      <c r="L550" s="153" t="s">
        <v>1114</v>
      </c>
      <c r="M550" s="153">
        <v>199</v>
      </c>
      <c r="N550" s="153" t="s">
        <v>7105</v>
      </c>
      <c r="O550" s="153">
        <v>5</v>
      </c>
      <c r="P550" s="153" t="s">
        <v>7273</v>
      </c>
      <c r="Q550" s="153">
        <v>57</v>
      </c>
      <c r="R550" s="153" t="s">
        <v>244</v>
      </c>
      <c r="S550" s="153">
        <v>2176</v>
      </c>
      <c r="T550" s="153" t="s">
        <v>4826</v>
      </c>
      <c r="U550" s="153">
        <v>16</v>
      </c>
      <c r="V550" s="153">
        <v>1</v>
      </c>
      <c r="W550" s="154">
        <v>21761</v>
      </c>
      <c r="X550" s="153" t="s">
        <v>7465</v>
      </c>
      <c r="Y550" s="153">
        <v>1</v>
      </c>
      <c r="Z550" s="153" t="s">
        <v>229</v>
      </c>
      <c r="AA550" s="153">
        <v>1</v>
      </c>
      <c r="AB550" s="153" t="s">
        <v>7107</v>
      </c>
      <c r="AC550" s="153">
        <v>1</v>
      </c>
      <c r="AD550" s="153">
        <v>0</v>
      </c>
      <c r="AE550" s="153">
        <v>0</v>
      </c>
      <c r="AF550" s="153">
        <v>0</v>
      </c>
      <c r="AG550" s="153">
        <v>1</v>
      </c>
      <c r="AH550" s="153">
        <v>1</v>
      </c>
      <c r="AI550" s="153">
        <v>100</v>
      </c>
      <c r="AJ550" s="153">
        <v>1</v>
      </c>
      <c r="AK550" s="153">
        <v>1</v>
      </c>
      <c r="AL550" s="153">
        <v>100</v>
      </c>
      <c r="AM550" s="153">
        <v>1</v>
      </c>
      <c r="AN550" s="153" t="s">
        <v>7248</v>
      </c>
      <c r="AO550" s="153">
        <v>75</v>
      </c>
      <c r="AP550" s="154">
        <v>1</v>
      </c>
      <c r="AQ550" s="153">
        <v>0</v>
      </c>
      <c r="AR550" s="153">
        <v>0</v>
      </c>
      <c r="AS550" s="153">
        <v>4</v>
      </c>
      <c r="AT550" s="153" t="s">
        <v>7597</v>
      </c>
      <c r="AU550" s="153" t="s">
        <v>7598</v>
      </c>
      <c r="AV550" s="153">
        <v>0</v>
      </c>
      <c r="AW550" s="153">
        <v>0</v>
      </c>
      <c r="AX550" s="153">
        <v>0</v>
      </c>
      <c r="AY550" s="153">
        <v>9830516889</v>
      </c>
      <c r="AZ550" s="153">
        <v>9822402069</v>
      </c>
      <c r="BA550" s="153" t="s">
        <v>7317</v>
      </c>
      <c r="BB550" s="153">
        <v>13905609540</v>
      </c>
      <c r="BC550" s="153">
        <v>13756941251</v>
      </c>
      <c r="BD550" s="153" t="s">
        <v>7263</v>
      </c>
      <c r="BE550" s="153">
        <v>18174600000</v>
      </c>
      <c r="BF550" s="153">
        <v>15043387335</v>
      </c>
      <c r="BG550" s="153" t="s">
        <v>8618</v>
      </c>
      <c r="BH550" s="155">
        <v>11375000000</v>
      </c>
      <c r="BI550" s="153">
        <v>0</v>
      </c>
      <c r="BJ550" s="153">
        <v>0</v>
      </c>
    </row>
    <row r="551" spans="1:62">
      <c r="A551" s="152">
        <v>4050065308</v>
      </c>
      <c r="B551" s="153">
        <v>6</v>
      </c>
      <c r="C551" s="153" t="s">
        <v>8452</v>
      </c>
      <c r="D551" s="153" t="s">
        <v>8453</v>
      </c>
      <c r="E551" s="153">
        <v>2023</v>
      </c>
      <c r="F551" s="153" t="s">
        <v>7102</v>
      </c>
      <c r="G551" s="153" t="s">
        <v>7103</v>
      </c>
      <c r="H551" s="153">
        <v>2</v>
      </c>
      <c r="I551" s="153" t="s">
        <v>7104</v>
      </c>
      <c r="J551" s="153">
        <v>8</v>
      </c>
      <c r="K551" s="153" t="s">
        <v>1114</v>
      </c>
      <c r="L551" s="153" t="s">
        <v>1114</v>
      </c>
      <c r="M551" s="153">
        <v>199</v>
      </c>
      <c r="N551" s="153" t="s">
        <v>7105</v>
      </c>
      <c r="O551" s="153">
        <v>5</v>
      </c>
      <c r="P551" s="153" t="s">
        <v>7273</v>
      </c>
      <c r="Q551" s="153">
        <v>57</v>
      </c>
      <c r="R551" s="153" t="s">
        <v>244</v>
      </c>
      <c r="S551" s="153">
        <v>2176</v>
      </c>
      <c r="T551" s="153" t="s">
        <v>4826</v>
      </c>
      <c r="U551" s="153">
        <v>16</v>
      </c>
      <c r="V551" s="153">
        <v>2</v>
      </c>
      <c r="W551" s="154">
        <v>21762</v>
      </c>
      <c r="X551" s="153" t="s">
        <v>7467</v>
      </c>
      <c r="Y551" s="153">
        <v>2</v>
      </c>
      <c r="Z551" s="153" t="s">
        <v>366</v>
      </c>
      <c r="AA551" s="153">
        <v>1</v>
      </c>
      <c r="AB551" s="153" t="s">
        <v>7107</v>
      </c>
      <c r="AC551" s="153">
        <v>1</v>
      </c>
      <c r="AD551" s="153">
        <v>0</v>
      </c>
      <c r="AE551" s="153">
        <v>0</v>
      </c>
      <c r="AF551" s="153">
        <v>0</v>
      </c>
      <c r="AG551" s="153">
        <v>1</v>
      </c>
      <c r="AH551" s="153">
        <v>1</v>
      </c>
      <c r="AI551" s="153">
        <v>100</v>
      </c>
      <c r="AJ551" s="153">
        <v>1</v>
      </c>
      <c r="AK551" s="153">
        <v>1</v>
      </c>
      <c r="AL551" s="153">
        <v>100</v>
      </c>
      <c r="AM551" s="153">
        <v>1</v>
      </c>
      <c r="AN551" s="153">
        <v>1</v>
      </c>
      <c r="AO551" s="153">
        <v>100</v>
      </c>
      <c r="AP551" s="154">
        <v>1</v>
      </c>
      <c r="AQ551" s="153">
        <v>0</v>
      </c>
      <c r="AR551" s="153">
        <v>0</v>
      </c>
      <c r="AS551" s="153" t="s">
        <v>7108</v>
      </c>
      <c r="AT551" s="153" t="s">
        <v>7108</v>
      </c>
      <c r="AU551" s="153" t="s">
        <v>7108</v>
      </c>
      <c r="AV551" s="153">
        <v>0</v>
      </c>
      <c r="AW551" s="153">
        <v>0</v>
      </c>
      <c r="AX551" s="153">
        <v>0</v>
      </c>
      <c r="AY551" s="153">
        <v>48674000</v>
      </c>
      <c r="AZ551" s="153">
        <v>40883670</v>
      </c>
      <c r="BA551" s="153" t="s">
        <v>8619</v>
      </c>
      <c r="BB551" s="153">
        <v>45000000</v>
      </c>
      <c r="BC551" s="153">
        <v>45000000</v>
      </c>
      <c r="BD551" s="153">
        <v>100</v>
      </c>
      <c r="BE551" s="153">
        <v>50000000</v>
      </c>
      <c r="BF551" s="153">
        <v>37161710</v>
      </c>
      <c r="BG551" s="153" t="s">
        <v>8620</v>
      </c>
      <c r="BH551" s="155">
        <v>52000000</v>
      </c>
      <c r="BI551" s="153">
        <v>0</v>
      </c>
      <c r="BJ551" s="153">
        <v>0</v>
      </c>
    </row>
    <row r="552" spans="1:62">
      <c r="A552" s="152">
        <v>4050065308</v>
      </c>
      <c r="B552" s="153">
        <v>6</v>
      </c>
      <c r="C552" s="153" t="s">
        <v>8452</v>
      </c>
      <c r="D552" s="153" t="s">
        <v>8453</v>
      </c>
      <c r="E552" s="153">
        <v>2023</v>
      </c>
      <c r="F552" s="153" t="s">
        <v>7102</v>
      </c>
      <c r="G552" s="153" t="s">
        <v>7103</v>
      </c>
      <c r="H552" s="153">
        <v>2</v>
      </c>
      <c r="I552" s="153" t="s">
        <v>7104</v>
      </c>
      <c r="J552" s="153">
        <v>8</v>
      </c>
      <c r="K552" s="153" t="s">
        <v>1114</v>
      </c>
      <c r="L552" s="153" t="s">
        <v>1114</v>
      </c>
      <c r="M552" s="153">
        <v>199</v>
      </c>
      <c r="N552" s="153" t="s">
        <v>7105</v>
      </c>
      <c r="O552" s="153">
        <v>5</v>
      </c>
      <c r="P552" s="153" t="s">
        <v>7273</v>
      </c>
      <c r="Q552" s="153">
        <v>57</v>
      </c>
      <c r="R552" s="153" t="s">
        <v>244</v>
      </c>
      <c r="S552" s="153">
        <v>2178</v>
      </c>
      <c r="T552" s="153" t="s">
        <v>2897</v>
      </c>
      <c r="U552" s="153">
        <v>10</v>
      </c>
      <c r="V552" s="153">
        <v>1</v>
      </c>
      <c r="W552" s="154">
        <v>21781</v>
      </c>
      <c r="X552" s="153" t="s">
        <v>8621</v>
      </c>
      <c r="Y552" s="153">
        <v>1</v>
      </c>
      <c r="Z552" s="153" t="s">
        <v>229</v>
      </c>
      <c r="AA552" s="153">
        <v>1</v>
      </c>
      <c r="AB552" s="153" t="s">
        <v>7107</v>
      </c>
      <c r="AC552" s="153">
        <v>1</v>
      </c>
      <c r="AD552" s="153">
        <v>0</v>
      </c>
      <c r="AE552" s="153">
        <v>0</v>
      </c>
      <c r="AF552" s="153">
        <v>0</v>
      </c>
      <c r="AG552" s="153">
        <v>1</v>
      </c>
      <c r="AH552" s="153">
        <v>1</v>
      </c>
      <c r="AI552" s="153">
        <v>100</v>
      </c>
      <c r="AJ552" s="153">
        <v>1</v>
      </c>
      <c r="AK552" s="153">
        <v>1</v>
      </c>
      <c r="AL552" s="153">
        <v>100</v>
      </c>
      <c r="AM552" s="153">
        <v>1</v>
      </c>
      <c r="AN552" s="153" t="s">
        <v>7248</v>
      </c>
      <c r="AO552" s="153">
        <v>75</v>
      </c>
      <c r="AP552" s="154">
        <v>1</v>
      </c>
      <c r="AQ552" s="153">
        <v>0</v>
      </c>
      <c r="AR552" s="153">
        <v>0</v>
      </c>
      <c r="AS552" s="153">
        <v>4</v>
      </c>
      <c r="AT552" s="153" t="s">
        <v>7597</v>
      </c>
      <c r="AU552" s="153" t="s">
        <v>7598</v>
      </c>
      <c r="AV552" s="153">
        <v>0</v>
      </c>
      <c r="AW552" s="153">
        <v>0</v>
      </c>
      <c r="AX552" s="153">
        <v>0</v>
      </c>
      <c r="AY552" s="153">
        <v>4846316499</v>
      </c>
      <c r="AZ552" s="153">
        <v>4836838164</v>
      </c>
      <c r="BA552" s="153" t="s">
        <v>8622</v>
      </c>
      <c r="BB552" s="153">
        <v>5454920000</v>
      </c>
      <c r="BC552" s="153">
        <v>5370874789</v>
      </c>
      <c r="BD552" s="153" t="s">
        <v>7772</v>
      </c>
      <c r="BE552" s="153">
        <v>8513455000</v>
      </c>
      <c r="BF552" s="153">
        <v>5381435769</v>
      </c>
      <c r="BG552" s="153" t="s">
        <v>8623</v>
      </c>
      <c r="BH552" s="155">
        <v>6544000000</v>
      </c>
      <c r="BI552" s="153">
        <v>0</v>
      </c>
      <c r="BJ552" s="153">
        <v>0</v>
      </c>
    </row>
    <row r="553" spans="1:62">
      <c r="A553" s="152">
        <v>4050065308</v>
      </c>
      <c r="B553" s="153">
        <v>6</v>
      </c>
      <c r="C553" s="153" t="s">
        <v>8624</v>
      </c>
      <c r="D553" s="153" t="s">
        <v>8625</v>
      </c>
      <c r="E553" s="153">
        <v>2023</v>
      </c>
      <c r="F553" s="153" t="s">
        <v>7102</v>
      </c>
      <c r="G553" s="153" t="s">
        <v>7103</v>
      </c>
      <c r="H553" s="153">
        <v>2</v>
      </c>
      <c r="I553" s="153" t="s">
        <v>7104</v>
      </c>
      <c r="J553" s="153">
        <v>9</v>
      </c>
      <c r="K553" s="153" t="s">
        <v>1226</v>
      </c>
      <c r="L553" s="153" t="s">
        <v>1226</v>
      </c>
      <c r="M553" s="153">
        <v>199</v>
      </c>
      <c r="N553" s="153" t="s">
        <v>7105</v>
      </c>
      <c r="O553" s="153">
        <v>1</v>
      </c>
      <c r="P553" s="153" t="s">
        <v>2356</v>
      </c>
      <c r="Q553" s="153">
        <v>1</v>
      </c>
      <c r="R553" s="153" t="s">
        <v>2357</v>
      </c>
      <c r="S553" s="153">
        <v>1752</v>
      </c>
      <c r="T553" s="153" t="s">
        <v>4843</v>
      </c>
      <c r="U553" s="153">
        <v>38</v>
      </c>
      <c r="V553" s="153">
        <v>1</v>
      </c>
      <c r="W553" s="154">
        <v>17521</v>
      </c>
      <c r="X553" s="153" t="s">
        <v>8626</v>
      </c>
      <c r="Y553" s="153">
        <v>1</v>
      </c>
      <c r="Z553" s="153" t="s">
        <v>229</v>
      </c>
      <c r="AA553" s="153">
        <v>1</v>
      </c>
      <c r="AB553" s="153" t="s">
        <v>7107</v>
      </c>
      <c r="AC553" s="153">
        <v>1</v>
      </c>
      <c r="AD553" s="153">
        <v>0</v>
      </c>
      <c r="AE553" s="153">
        <v>0</v>
      </c>
      <c r="AF553" s="153">
        <v>0</v>
      </c>
      <c r="AG553" s="153">
        <v>7500</v>
      </c>
      <c r="AH553" s="153">
        <v>7500</v>
      </c>
      <c r="AI553" s="153">
        <v>100</v>
      </c>
      <c r="AJ553" s="153">
        <v>13644</v>
      </c>
      <c r="AK553" s="153">
        <v>13644</v>
      </c>
      <c r="AL553" s="153">
        <v>100</v>
      </c>
      <c r="AM553" s="153">
        <v>4428</v>
      </c>
      <c r="AN553" s="153">
        <v>7500</v>
      </c>
      <c r="AO553" s="153" t="s">
        <v>8627</v>
      </c>
      <c r="AP553" s="154">
        <v>4428</v>
      </c>
      <c r="AQ553" s="153">
        <v>0</v>
      </c>
      <c r="AR553" s="153">
        <v>0</v>
      </c>
      <c r="AS553" s="153">
        <v>30000</v>
      </c>
      <c r="AT553" s="153">
        <v>28644</v>
      </c>
      <c r="AU553" s="153" t="s">
        <v>8628</v>
      </c>
      <c r="AV553" s="153">
        <v>0</v>
      </c>
      <c r="AW553" s="153">
        <v>0</v>
      </c>
      <c r="AX553" s="153">
        <v>0</v>
      </c>
      <c r="AY553" s="153">
        <v>3964725650</v>
      </c>
      <c r="AZ553" s="153">
        <v>3964725650</v>
      </c>
      <c r="BA553" s="153">
        <v>100</v>
      </c>
      <c r="BB553" s="153">
        <v>5134200000</v>
      </c>
      <c r="BC553" s="153">
        <v>5134200000</v>
      </c>
      <c r="BD553" s="153">
        <v>100</v>
      </c>
      <c r="BE553" s="153">
        <v>4081948000</v>
      </c>
      <c r="BF553" s="153">
        <v>4081948000</v>
      </c>
      <c r="BG553" s="153">
        <v>100</v>
      </c>
      <c r="BH553" s="155">
        <v>3763000000</v>
      </c>
      <c r="BI553" s="153">
        <v>0</v>
      </c>
      <c r="BJ553" s="153">
        <v>0</v>
      </c>
    </row>
    <row r="554" spans="1:62">
      <c r="A554" s="152">
        <v>4050065308</v>
      </c>
      <c r="B554" s="153">
        <v>6</v>
      </c>
      <c r="C554" s="153" t="s">
        <v>8624</v>
      </c>
      <c r="D554" s="153" t="s">
        <v>8625</v>
      </c>
      <c r="E554" s="153">
        <v>2023</v>
      </c>
      <c r="F554" s="153" t="s">
        <v>7102</v>
      </c>
      <c r="G554" s="153" t="s">
        <v>7103</v>
      </c>
      <c r="H554" s="153">
        <v>2</v>
      </c>
      <c r="I554" s="153" t="s">
        <v>7104</v>
      </c>
      <c r="J554" s="153">
        <v>9</v>
      </c>
      <c r="K554" s="153" t="s">
        <v>1226</v>
      </c>
      <c r="L554" s="153" t="s">
        <v>1226</v>
      </c>
      <c r="M554" s="153">
        <v>199</v>
      </c>
      <c r="N554" s="153" t="s">
        <v>7105</v>
      </c>
      <c r="O554" s="153">
        <v>1</v>
      </c>
      <c r="P554" s="153" t="s">
        <v>2356</v>
      </c>
      <c r="Q554" s="153">
        <v>1</v>
      </c>
      <c r="R554" s="153" t="s">
        <v>2357</v>
      </c>
      <c r="S554" s="153">
        <v>1752</v>
      </c>
      <c r="T554" s="153" t="s">
        <v>4843</v>
      </c>
      <c r="U554" s="153">
        <v>38</v>
      </c>
      <c r="V554" s="153">
        <v>2</v>
      </c>
      <c r="W554" s="154">
        <v>17522</v>
      </c>
      <c r="X554" s="153" t="s">
        <v>8629</v>
      </c>
      <c r="Y554" s="153">
        <v>2</v>
      </c>
      <c r="Z554" s="153" t="s">
        <v>366</v>
      </c>
      <c r="AA554" s="153">
        <v>1</v>
      </c>
      <c r="AB554" s="153" t="s">
        <v>7107</v>
      </c>
      <c r="AC554" s="153">
        <v>1</v>
      </c>
      <c r="AD554" s="153">
        <v>0</v>
      </c>
      <c r="AE554" s="153">
        <v>0</v>
      </c>
      <c r="AF554" s="153">
        <v>0</v>
      </c>
      <c r="AG554" s="153">
        <v>980</v>
      </c>
      <c r="AH554" s="153">
        <v>980</v>
      </c>
      <c r="AI554" s="153">
        <v>100</v>
      </c>
      <c r="AJ554" s="153">
        <v>980</v>
      </c>
      <c r="AK554" s="153">
        <v>980</v>
      </c>
      <c r="AL554" s="153">
        <v>100</v>
      </c>
      <c r="AM554" s="153">
        <v>1480</v>
      </c>
      <c r="AN554" s="153">
        <v>1480</v>
      </c>
      <c r="AO554" s="153">
        <v>100</v>
      </c>
      <c r="AP554" s="154">
        <v>1480</v>
      </c>
      <c r="AQ554" s="153">
        <v>0</v>
      </c>
      <c r="AR554" s="153">
        <v>0</v>
      </c>
      <c r="AS554" s="153" t="s">
        <v>7108</v>
      </c>
      <c r="AT554" s="153" t="s">
        <v>7108</v>
      </c>
      <c r="AU554" s="153" t="s">
        <v>7108</v>
      </c>
      <c r="AV554" s="153">
        <v>0</v>
      </c>
      <c r="AW554" s="153">
        <v>0</v>
      </c>
      <c r="AX554" s="153">
        <v>0</v>
      </c>
      <c r="AY554" s="153">
        <v>1735757668</v>
      </c>
      <c r="AZ554" s="153">
        <v>1735757668</v>
      </c>
      <c r="BA554" s="153">
        <v>100</v>
      </c>
      <c r="BB554" s="153">
        <v>1692700000</v>
      </c>
      <c r="BC554" s="153">
        <v>1686030000</v>
      </c>
      <c r="BD554" s="153" t="s">
        <v>7768</v>
      </c>
      <c r="BE554" s="153">
        <v>2898311000</v>
      </c>
      <c r="BF554" s="153">
        <v>2488340000</v>
      </c>
      <c r="BG554" s="153" t="s">
        <v>8630</v>
      </c>
      <c r="BH554" s="155">
        <v>2639000000</v>
      </c>
      <c r="BI554" s="153">
        <v>0</v>
      </c>
      <c r="BJ554" s="153">
        <v>0</v>
      </c>
    </row>
    <row r="555" spans="1:62">
      <c r="A555" s="152">
        <v>4050065308</v>
      </c>
      <c r="B555" s="153">
        <v>6</v>
      </c>
      <c r="C555" s="153" t="s">
        <v>8624</v>
      </c>
      <c r="D555" s="153" t="s">
        <v>8625</v>
      </c>
      <c r="E555" s="153">
        <v>2023</v>
      </c>
      <c r="F555" s="153" t="s">
        <v>7102</v>
      </c>
      <c r="G555" s="153" t="s">
        <v>7103</v>
      </c>
      <c r="H555" s="153">
        <v>2</v>
      </c>
      <c r="I555" s="153" t="s">
        <v>7104</v>
      </c>
      <c r="J555" s="153">
        <v>9</v>
      </c>
      <c r="K555" s="153" t="s">
        <v>1226</v>
      </c>
      <c r="L555" s="153" t="s">
        <v>1226</v>
      </c>
      <c r="M555" s="153">
        <v>199</v>
      </c>
      <c r="N555" s="153" t="s">
        <v>7105</v>
      </c>
      <c r="O555" s="153">
        <v>1</v>
      </c>
      <c r="P555" s="153" t="s">
        <v>2356</v>
      </c>
      <c r="Q555" s="153">
        <v>1</v>
      </c>
      <c r="R555" s="153" t="s">
        <v>2357</v>
      </c>
      <c r="S555" s="153">
        <v>1752</v>
      </c>
      <c r="T555" s="153" t="s">
        <v>4843</v>
      </c>
      <c r="U555" s="153">
        <v>38</v>
      </c>
      <c r="V555" s="153">
        <v>3</v>
      </c>
      <c r="W555" s="154">
        <v>17523</v>
      </c>
      <c r="X555" s="153" t="s">
        <v>5153</v>
      </c>
      <c r="Y555" s="153">
        <v>1</v>
      </c>
      <c r="Z555" s="153" t="s">
        <v>229</v>
      </c>
      <c r="AA555" s="153">
        <v>1</v>
      </c>
      <c r="AB555" s="153" t="s">
        <v>7107</v>
      </c>
      <c r="AC555" s="153">
        <v>1</v>
      </c>
      <c r="AD555" s="153">
        <v>0</v>
      </c>
      <c r="AE555" s="153">
        <v>0</v>
      </c>
      <c r="AF555" s="153">
        <v>0</v>
      </c>
      <c r="AG555" s="153">
        <v>0</v>
      </c>
      <c r="AH555" s="153">
        <v>0</v>
      </c>
      <c r="AI555" s="153">
        <v>0</v>
      </c>
      <c r="AJ555" s="153">
        <v>0</v>
      </c>
      <c r="AK555" s="153">
        <v>0</v>
      </c>
      <c r="AL555" s="153">
        <v>0</v>
      </c>
      <c r="AM555" s="153">
        <v>594</v>
      </c>
      <c r="AN555" s="153">
        <v>594</v>
      </c>
      <c r="AO555" s="153">
        <v>100</v>
      </c>
      <c r="AP555" s="154">
        <v>0</v>
      </c>
      <c r="AQ555" s="153">
        <v>0</v>
      </c>
      <c r="AR555" s="153">
        <v>0</v>
      </c>
      <c r="AS555" s="153">
        <v>594</v>
      </c>
      <c r="AT555" s="153">
        <v>594</v>
      </c>
      <c r="AU555" s="153">
        <v>100</v>
      </c>
      <c r="AV555" s="153">
        <v>0</v>
      </c>
      <c r="AW555" s="153">
        <v>0</v>
      </c>
      <c r="AX555" s="153">
        <v>0</v>
      </c>
      <c r="AY555" s="153">
        <v>0</v>
      </c>
      <c r="AZ555" s="153">
        <v>0</v>
      </c>
      <c r="BA555" s="153">
        <v>0</v>
      </c>
      <c r="BB555" s="153">
        <v>0</v>
      </c>
      <c r="BC555" s="153">
        <v>0</v>
      </c>
      <c r="BD555" s="153">
        <v>0</v>
      </c>
      <c r="BE555" s="153">
        <v>2522400000</v>
      </c>
      <c r="BF555" s="153">
        <v>2320774000</v>
      </c>
      <c r="BG555" s="153" t="s">
        <v>8631</v>
      </c>
      <c r="BH555" s="155">
        <v>0</v>
      </c>
      <c r="BI555" s="153">
        <v>0</v>
      </c>
      <c r="BJ555" s="153">
        <v>0</v>
      </c>
    </row>
    <row r="556" spans="1:62">
      <c r="A556" s="152">
        <v>4050065308</v>
      </c>
      <c r="B556" s="153">
        <v>6</v>
      </c>
      <c r="C556" s="153" t="s">
        <v>8624</v>
      </c>
      <c r="D556" s="153" t="s">
        <v>8625</v>
      </c>
      <c r="E556" s="153">
        <v>2023</v>
      </c>
      <c r="F556" s="153" t="s">
        <v>7102</v>
      </c>
      <c r="G556" s="153" t="s">
        <v>7103</v>
      </c>
      <c r="H556" s="153">
        <v>2</v>
      </c>
      <c r="I556" s="153" t="s">
        <v>7104</v>
      </c>
      <c r="J556" s="153">
        <v>9</v>
      </c>
      <c r="K556" s="153" t="s">
        <v>1226</v>
      </c>
      <c r="L556" s="153" t="s">
        <v>1226</v>
      </c>
      <c r="M556" s="153">
        <v>199</v>
      </c>
      <c r="N556" s="153" t="s">
        <v>7105</v>
      </c>
      <c r="O556" s="153">
        <v>1</v>
      </c>
      <c r="P556" s="153" t="s">
        <v>2356</v>
      </c>
      <c r="Q556" s="153">
        <v>6</v>
      </c>
      <c r="R556" s="153" t="s">
        <v>7112</v>
      </c>
      <c r="S556" s="153">
        <v>1761</v>
      </c>
      <c r="T556" s="153" t="s">
        <v>4857</v>
      </c>
      <c r="U556" s="153">
        <v>16</v>
      </c>
      <c r="V556" s="153">
        <v>1</v>
      </c>
      <c r="W556" s="154">
        <v>17611</v>
      </c>
      <c r="X556" s="153" t="s">
        <v>8632</v>
      </c>
      <c r="Y556" s="153">
        <v>1</v>
      </c>
      <c r="Z556" s="153" t="s">
        <v>229</v>
      </c>
      <c r="AA556" s="153">
        <v>1</v>
      </c>
      <c r="AB556" s="153" t="s">
        <v>7107</v>
      </c>
      <c r="AC556" s="153">
        <v>1</v>
      </c>
      <c r="AD556" s="153">
        <v>0</v>
      </c>
      <c r="AE556" s="153">
        <v>0</v>
      </c>
      <c r="AF556" s="153">
        <v>0</v>
      </c>
      <c r="AG556" s="153">
        <v>40</v>
      </c>
      <c r="AH556" s="153">
        <v>40</v>
      </c>
      <c r="AI556" s="153">
        <v>100</v>
      </c>
      <c r="AJ556" s="153">
        <v>40</v>
      </c>
      <c r="AK556" s="153">
        <v>40</v>
      </c>
      <c r="AL556" s="153">
        <v>100</v>
      </c>
      <c r="AM556" s="153">
        <v>40</v>
      </c>
      <c r="AN556" s="153">
        <v>0</v>
      </c>
      <c r="AO556" s="153">
        <v>0</v>
      </c>
      <c r="AP556" s="154">
        <v>40</v>
      </c>
      <c r="AQ556" s="153">
        <v>0</v>
      </c>
      <c r="AR556" s="153">
        <v>0</v>
      </c>
      <c r="AS556" s="153">
        <v>160</v>
      </c>
      <c r="AT556" s="153">
        <v>80</v>
      </c>
      <c r="AU556" s="153">
        <v>50</v>
      </c>
      <c r="AV556" s="153">
        <v>0</v>
      </c>
      <c r="AW556" s="153">
        <v>0</v>
      </c>
      <c r="AX556" s="153">
        <v>0</v>
      </c>
      <c r="AY556" s="153">
        <v>487866000</v>
      </c>
      <c r="AZ556" s="153">
        <v>487866000</v>
      </c>
      <c r="BA556" s="153">
        <v>100</v>
      </c>
      <c r="BB556" s="153">
        <v>763198372</v>
      </c>
      <c r="BC556" s="153">
        <v>743210637</v>
      </c>
      <c r="BD556" s="153" t="s">
        <v>7554</v>
      </c>
      <c r="BE556" s="153">
        <v>520231400</v>
      </c>
      <c r="BF556" s="153">
        <v>422732000</v>
      </c>
      <c r="BG556" s="153" t="s">
        <v>8633</v>
      </c>
      <c r="BH556" s="155">
        <v>572000000</v>
      </c>
      <c r="BI556" s="153">
        <v>0</v>
      </c>
      <c r="BJ556" s="153">
        <v>0</v>
      </c>
    </row>
    <row r="557" spans="1:62">
      <c r="A557" s="152">
        <v>4050065308</v>
      </c>
      <c r="B557" s="153">
        <v>6</v>
      </c>
      <c r="C557" s="153" t="s">
        <v>8624</v>
      </c>
      <c r="D557" s="153" t="s">
        <v>8625</v>
      </c>
      <c r="E557" s="153">
        <v>2023</v>
      </c>
      <c r="F557" s="153" t="s">
        <v>7102</v>
      </c>
      <c r="G557" s="153" t="s">
        <v>7103</v>
      </c>
      <c r="H557" s="153">
        <v>2</v>
      </c>
      <c r="I557" s="153" t="s">
        <v>7104</v>
      </c>
      <c r="J557" s="153">
        <v>9</v>
      </c>
      <c r="K557" s="153" t="s">
        <v>1226</v>
      </c>
      <c r="L557" s="153" t="s">
        <v>1226</v>
      </c>
      <c r="M557" s="153">
        <v>199</v>
      </c>
      <c r="N557" s="153" t="s">
        <v>7105</v>
      </c>
      <c r="O557" s="153">
        <v>1</v>
      </c>
      <c r="P557" s="153" t="s">
        <v>2356</v>
      </c>
      <c r="Q557" s="153">
        <v>6</v>
      </c>
      <c r="R557" s="153" t="s">
        <v>7112</v>
      </c>
      <c r="S557" s="153">
        <v>1761</v>
      </c>
      <c r="T557" s="153" t="s">
        <v>4857</v>
      </c>
      <c r="U557" s="153">
        <v>16</v>
      </c>
      <c r="V557" s="153">
        <v>2</v>
      </c>
      <c r="W557" s="154">
        <v>17612</v>
      </c>
      <c r="X557" s="153" t="s">
        <v>8634</v>
      </c>
      <c r="Y557" s="153">
        <v>1</v>
      </c>
      <c r="Z557" s="153" t="s">
        <v>229</v>
      </c>
      <c r="AA557" s="153">
        <v>1</v>
      </c>
      <c r="AB557" s="153" t="s">
        <v>7107</v>
      </c>
      <c r="AC557" s="153">
        <v>1</v>
      </c>
      <c r="AD557" s="153">
        <v>0</v>
      </c>
      <c r="AE557" s="153">
        <v>0</v>
      </c>
      <c r="AF557" s="153">
        <v>0</v>
      </c>
      <c r="AG557" s="153">
        <v>30</v>
      </c>
      <c r="AH557" s="153">
        <v>30</v>
      </c>
      <c r="AI557" s="153">
        <v>100</v>
      </c>
      <c r="AJ557" s="153">
        <v>30</v>
      </c>
      <c r="AK557" s="153">
        <v>30</v>
      </c>
      <c r="AL557" s="153">
        <v>100</v>
      </c>
      <c r="AM557" s="153">
        <v>30</v>
      </c>
      <c r="AN557" s="153">
        <v>30</v>
      </c>
      <c r="AO557" s="153">
        <v>100</v>
      </c>
      <c r="AP557" s="154">
        <v>30</v>
      </c>
      <c r="AQ557" s="153">
        <v>0</v>
      </c>
      <c r="AR557" s="153">
        <v>0</v>
      </c>
      <c r="AS557" s="153">
        <v>120</v>
      </c>
      <c r="AT557" s="153">
        <v>90</v>
      </c>
      <c r="AU557" s="153">
        <v>75</v>
      </c>
      <c r="AV557" s="153">
        <v>0</v>
      </c>
      <c r="AW557" s="153">
        <v>0</v>
      </c>
      <c r="AX557" s="153">
        <v>0</v>
      </c>
      <c r="AY557" s="153">
        <v>276722961</v>
      </c>
      <c r="AZ557" s="153">
        <v>261172295</v>
      </c>
      <c r="BA557" s="153" t="s">
        <v>8635</v>
      </c>
      <c r="BB557" s="153">
        <v>1006331447</v>
      </c>
      <c r="BC557" s="153">
        <v>1006331447</v>
      </c>
      <c r="BD557" s="153">
        <v>100</v>
      </c>
      <c r="BE557" s="153">
        <v>351268533</v>
      </c>
      <c r="BF557" s="153">
        <v>307292000</v>
      </c>
      <c r="BG557" s="153" t="s">
        <v>8581</v>
      </c>
      <c r="BH557" s="155">
        <v>344000000</v>
      </c>
      <c r="BI557" s="153">
        <v>0</v>
      </c>
      <c r="BJ557" s="153">
        <v>0</v>
      </c>
    </row>
    <row r="558" spans="1:62">
      <c r="A558" s="152">
        <v>4050065308</v>
      </c>
      <c r="B558" s="153">
        <v>6</v>
      </c>
      <c r="C558" s="153" t="s">
        <v>8624</v>
      </c>
      <c r="D558" s="153" t="s">
        <v>8625</v>
      </c>
      <c r="E558" s="153">
        <v>2023</v>
      </c>
      <c r="F558" s="153" t="s">
        <v>7102</v>
      </c>
      <c r="G558" s="153" t="s">
        <v>7103</v>
      </c>
      <c r="H558" s="153">
        <v>2</v>
      </c>
      <c r="I558" s="153" t="s">
        <v>7104</v>
      </c>
      <c r="J558" s="153">
        <v>9</v>
      </c>
      <c r="K558" s="153" t="s">
        <v>1226</v>
      </c>
      <c r="L558" s="153" t="s">
        <v>1226</v>
      </c>
      <c r="M558" s="153">
        <v>199</v>
      </c>
      <c r="N558" s="153" t="s">
        <v>7105</v>
      </c>
      <c r="O558" s="153">
        <v>1</v>
      </c>
      <c r="P558" s="153" t="s">
        <v>2356</v>
      </c>
      <c r="Q558" s="153">
        <v>6</v>
      </c>
      <c r="R558" s="153" t="s">
        <v>7112</v>
      </c>
      <c r="S558" s="153">
        <v>1761</v>
      </c>
      <c r="T558" s="153" t="s">
        <v>4857</v>
      </c>
      <c r="U558" s="153">
        <v>16</v>
      </c>
      <c r="V558" s="153">
        <v>3</v>
      </c>
      <c r="W558" s="154">
        <v>17613</v>
      </c>
      <c r="X558" s="153" t="s">
        <v>8636</v>
      </c>
      <c r="Y558" s="153">
        <v>1</v>
      </c>
      <c r="Z558" s="153" t="s">
        <v>229</v>
      </c>
      <c r="AA558" s="153">
        <v>1</v>
      </c>
      <c r="AB558" s="153" t="s">
        <v>7107</v>
      </c>
      <c r="AC558" s="153">
        <v>1</v>
      </c>
      <c r="AD558" s="153">
        <v>0</v>
      </c>
      <c r="AE558" s="153">
        <v>0</v>
      </c>
      <c r="AF558" s="153">
        <v>0</v>
      </c>
      <c r="AG558" s="153">
        <v>30</v>
      </c>
      <c r="AH558" s="153">
        <v>30</v>
      </c>
      <c r="AI558" s="153">
        <v>100</v>
      </c>
      <c r="AJ558" s="153">
        <v>30</v>
      </c>
      <c r="AK558" s="153">
        <v>30</v>
      </c>
      <c r="AL558" s="153">
        <v>100</v>
      </c>
      <c r="AM558" s="153">
        <v>30</v>
      </c>
      <c r="AN558" s="153">
        <v>0</v>
      </c>
      <c r="AO558" s="153">
        <v>0</v>
      </c>
      <c r="AP558" s="154">
        <v>30</v>
      </c>
      <c r="AQ558" s="153">
        <v>0</v>
      </c>
      <c r="AR558" s="153">
        <v>0</v>
      </c>
      <c r="AS558" s="153">
        <v>120</v>
      </c>
      <c r="AT558" s="153">
        <v>60</v>
      </c>
      <c r="AU558" s="153">
        <v>50</v>
      </c>
      <c r="AV558" s="153">
        <v>0</v>
      </c>
      <c r="AW558" s="153">
        <v>0</v>
      </c>
      <c r="AX558" s="153">
        <v>0</v>
      </c>
      <c r="AY558" s="153">
        <v>318602565</v>
      </c>
      <c r="AZ558" s="153">
        <v>318602565</v>
      </c>
      <c r="BA558" s="153">
        <v>100</v>
      </c>
      <c r="BB558" s="153">
        <v>1073006447</v>
      </c>
      <c r="BC558" s="153">
        <v>1073006447</v>
      </c>
      <c r="BD558" s="153">
        <v>100</v>
      </c>
      <c r="BE558" s="153">
        <v>418608533</v>
      </c>
      <c r="BF558" s="153">
        <v>404557000</v>
      </c>
      <c r="BG558" s="153" t="s">
        <v>8637</v>
      </c>
      <c r="BH558" s="155">
        <v>412000000</v>
      </c>
      <c r="BI558" s="153">
        <v>0</v>
      </c>
      <c r="BJ558" s="153">
        <v>0</v>
      </c>
    </row>
    <row r="559" spans="1:62">
      <c r="A559" s="152">
        <v>4050065308</v>
      </c>
      <c r="B559" s="153">
        <v>6</v>
      </c>
      <c r="C559" s="153" t="s">
        <v>8624</v>
      </c>
      <c r="D559" s="153" t="s">
        <v>8625</v>
      </c>
      <c r="E559" s="153">
        <v>2023</v>
      </c>
      <c r="F559" s="153" t="s">
        <v>7102</v>
      </c>
      <c r="G559" s="153" t="s">
        <v>7103</v>
      </c>
      <c r="H559" s="153">
        <v>2</v>
      </c>
      <c r="I559" s="153" t="s">
        <v>7104</v>
      </c>
      <c r="J559" s="153">
        <v>9</v>
      </c>
      <c r="K559" s="153" t="s">
        <v>1226</v>
      </c>
      <c r="L559" s="153" t="s">
        <v>1226</v>
      </c>
      <c r="M559" s="153">
        <v>199</v>
      </c>
      <c r="N559" s="153" t="s">
        <v>7105</v>
      </c>
      <c r="O559" s="153">
        <v>1</v>
      </c>
      <c r="P559" s="153" t="s">
        <v>2356</v>
      </c>
      <c r="Q559" s="153">
        <v>6</v>
      </c>
      <c r="R559" s="153" t="s">
        <v>7112</v>
      </c>
      <c r="S559" s="153">
        <v>1761</v>
      </c>
      <c r="T559" s="153" t="s">
        <v>4857</v>
      </c>
      <c r="U559" s="153">
        <v>16</v>
      </c>
      <c r="V559" s="153">
        <v>4</v>
      </c>
      <c r="W559" s="154">
        <v>17614</v>
      </c>
      <c r="X559" s="153" t="s">
        <v>8638</v>
      </c>
      <c r="Y559" s="153">
        <v>1</v>
      </c>
      <c r="Z559" s="153" t="s">
        <v>229</v>
      </c>
      <c r="AA559" s="153">
        <v>1</v>
      </c>
      <c r="AB559" s="153" t="s">
        <v>7107</v>
      </c>
      <c r="AC559" s="153">
        <v>1</v>
      </c>
      <c r="AD559" s="153">
        <v>0</v>
      </c>
      <c r="AE559" s="153">
        <v>0</v>
      </c>
      <c r="AF559" s="153">
        <v>0</v>
      </c>
      <c r="AG559" s="153">
        <v>50</v>
      </c>
      <c r="AH559" s="153">
        <v>50</v>
      </c>
      <c r="AI559" s="153">
        <v>100</v>
      </c>
      <c r="AJ559" s="153">
        <v>50</v>
      </c>
      <c r="AK559" s="153">
        <v>50</v>
      </c>
      <c r="AL559" s="153">
        <v>100</v>
      </c>
      <c r="AM559" s="153">
        <v>50</v>
      </c>
      <c r="AN559" s="153">
        <v>0</v>
      </c>
      <c r="AO559" s="153">
        <v>0</v>
      </c>
      <c r="AP559" s="154">
        <v>50</v>
      </c>
      <c r="AQ559" s="153">
        <v>0</v>
      </c>
      <c r="AR559" s="153">
        <v>0</v>
      </c>
      <c r="AS559" s="153">
        <v>200</v>
      </c>
      <c r="AT559" s="153">
        <v>100</v>
      </c>
      <c r="AU559" s="153">
        <v>50</v>
      </c>
      <c r="AV559" s="153">
        <v>0</v>
      </c>
      <c r="AW559" s="153">
        <v>0</v>
      </c>
      <c r="AX559" s="153">
        <v>0</v>
      </c>
      <c r="AY559" s="153">
        <v>487549334</v>
      </c>
      <c r="AZ559" s="153">
        <v>487549334</v>
      </c>
      <c r="BA559" s="153">
        <v>100</v>
      </c>
      <c r="BB559" s="153">
        <v>1190729447</v>
      </c>
      <c r="BC559" s="153">
        <v>1190729447</v>
      </c>
      <c r="BD559" s="153">
        <v>100</v>
      </c>
      <c r="BE559" s="153">
        <v>562908534</v>
      </c>
      <c r="BF559" s="153">
        <v>404557000</v>
      </c>
      <c r="BG559" s="153" t="s">
        <v>8639</v>
      </c>
      <c r="BH559" s="155">
        <v>532000000</v>
      </c>
      <c r="BI559" s="153">
        <v>0</v>
      </c>
      <c r="BJ559" s="153">
        <v>0</v>
      </c>
    </row>
    <row r="560" spans="1:62">
      <c r="A560" s="152">
        <v>4050065308</v>
      </c>
      <c r="B560" s="153">
        <v>6</v>
      </c>
      <c r="C560" s="153" t="s">
        <v>8624</v>
      </c>
      <c r="D560" s="153" t="s">
        <v>8625</v>
      </c>
      <c r="E560" s="153">
        <v>2023</v>
      </c>
      <c r="F560" s="153" t="s">
        <v>7102</v>
      </c>
      <c r="G560" s="153" t="s">
        <v>7103</v>
      </c>
      <c r="H560" s="153">
        <v>2</v>
      </c>
      <c r="I560" s="153" t="s">
        <v>7104</v>
      </c>
      <c r="J560" s="153">
        <v>9</v>
      </c>
      <c r="K560" s="153" t="s">
        <v>1226</v>
      </c>
      <c r="L560" s="153" t="s">
        <v>1226</v>
      </c>
      <c r="M560" s="153">
        <v>199</v>
      </c>
      <c r="N560" s="153" t="s">
        <v>7105</v>
      </c>
      <c r="O560" s="153">
        <v>1</v>
      </c>
      <c r="P560" s="153" t="s">
        <v>2356</v>
      </c>
      <c r="Q560" s="153">
        <v>6</v>
      </c>
      <c r="R560" s="153" t="s">
        <v>7112</v>
      </c>
      <c r="S560" s="153">
        <v>1762</v>
      </c>
      <c r="T560" s="153" t="s">
        <v>4872</v>
      </c>
      <c r="U560" s="153">
        <v>16</v>
      </c>
      <c r="V560" s="153">
        <v>1</v>
      </c>
      <c r="W560" s="154">
        <v>17621</v>
      </c>
      <c r="X560" s="153" t="s">
        <v>8640</v>
      </c>
      <c r="Y560" s="153">
        <v>1</v>
      </c>
      <c r="Z560" s="153" t="s">
        <v>229</v>
      </c>
      <c r="AA560" s="153">
        <v>1</v>
      </c>
      <c r="AB560" s="153" t="s">
        <v>7107</v>
      </c>
      <c r="AC560" s="153">
        <v>1</v>
      </c>
      <c r="AD560" s="153">
        <v>0</v>
      </c>
      <c r="AE560" s="153">
        <v>0</v>
      </c>
      <c r="AF560" s="153">
        <v>0</v>
      </c>
      <c r="AG560" s="153">
        <v>1145</v>
      </c>
      <c r="AH560" s="153">
        <v>1145</v>
      </c>
      <c r="AI560" s="153">
        <v>100</v>
      </c>
      <c r="AJ560" s="153">
        <v>1145</v>
      </c>
      <c r="AK560" s="153">
        <v>1145</v>
      </c>
      <c r="AL560" s="153">
        <v>100</v>
      </c>
      <c r="AM560" s="153">
        <v>1145</v>
      </c>
      <c r="AN560" s="153">
        <v>1145</v>
      </c>
      <c r="AO560" s="153">
        <v>100</v>
      </c>
      <c r="AP560" s="154">
        <v>1145</v>
      </c>
      <c r="AQ560" s="153">
        <v>0</v>
      </c>
      <c r="AR560" s="153">
        <v>0</v>
      </c>
      <c r="AS560" s="153">
        <v>4580</v>
      </c>
      <c r="AT560" s="153">
        <v>3435</v>
      </c>
      <c r="AU560" s="153">
        <v>75</v>
      </c>
      <c r="AV560" s="153">
        <v>0</v>
      </c>
      <c r="AW560" s="153">
        <v>0</v>
      </c>
      <c r="AX560" s="153">
        <v>0</v>
      </c>
      <c r="AY560" s="153">
        <v>542718695</v>
      </c>
      <c r="AZ560" s="153">
        <v>542718695</v>
      </c>
      <c r="BA560" s="153">
        <v>100</v>
      </c>
      <c r="BB560" s="153">
        <v>946366097</v>
      </c>
      <c r="BC560" s="153">
        <v>921726200</v>
      </c>
      <c r="BD560" s="153" t="s">
        <v>7605</v>
      </c>
      <c r="BE560" s="153">
        <v>546402000</v>
      </c>
      <c r="BF560" s="153">
        <v>266626000</v>
      </c>
      <c r="BG560" s="153" t="s">
        <v>8641</v>
      </c>
      <c r="BH560" s="155">
        <v>640000000</v>
      </c>
      <c r="BI560" s="153">
        <v>0</v>
      </c>
      <c r="BJ560" s="153">
        <v>0</v>
      </c>
    </row>
    <row r="561" spans="1:62">
      <c r="A561" s="152">
        <v>4050065308</v>
      </c>
      <c r="B561" s="153">
        <v>6</v>
      </c>
      <c r="C561" s="153" t="s">
        <v>8624</v>
      </c>
      <c r="D561" s="153" t="s">
        <v>8625</v>
      </c>
      <c r="E561" s="153">
        <v>2023</v>
      </c>
      <c r="F561" s="153" t="s">
        <v>7102</v>
      </c>
      <c r="G561" s="153" t="s">
        <v>7103</v>
      </c>
      <c r="H561" s="153">
        <v>2</v>
      </c>
      <c r="I561" s="153" t="s">
        <v>7104</v>
      </c>
      <c r="J561" s="153">
        <v>9</v>
      </c>
      <c r="K561" s="153" t="s">
        <v>1226</v>
      </c>
      <c r="L561" s="153" t="s">
        <v>1226</v>
      </c>
      <c r="M561" s="153">
        <v>199</v>
      </c>
      <c r="N561" s="153" t="s">
        <v>7105</v>
      </c>
      <c r="O561" s="153">
        <v>1</v>
      </c>
      <c r="P561" s="153" t="s">
        <v>2356</v>
      </c>
      <c r="Q561" s="153">
        <v>6</v>
      </c>
      <c r="R561" s="153" t="s">
        <v>7112</v>
      </c>
      <c r="S561" s="153">
        <v>1762</v>
      </c>
      <c r="T561" s="153" t="s">
        <v>4872</v>
      </c>
      <c r="U561" s="153">
        <v>16</v>
      </c>
      <c r="V561" s="153">
        <v>2</v>
      </c>
      <c r="W561" s="154">
        <v>17622</v>
      </c>
      <c r="X561" s="153" t="s">
        <v>8642</v>
      </c>
      <c r="Y561" s="153">
        <v>1</v>
      </c>
      <c r="Z561" s="153" t="s">
        <v>229</v>
      </c>
      <c r="AA561" s="153">
        <v>1</v>
      </c>
      <c r="AB561" s="153" t="s">
        <v>7107</v>
      </c>
      <c r="AC561" s="153">
        <v>1</v>
      </c>
      <c r="AD561" s="153">
        <v>0</v>
      </c>
      <c r="AE561" s="153">
        <v>0</v>
      </c>
      <c r="AF561" s="153">
        <v>0</v>
      </c>
      <c r="AG561" s="153">
        <v>0</v>
      </c>
      <c r="AH561" s="153">
        <v>0</v>
      </c>
      <c r="AI561" s="153">
        <v>0</v>
      </c>
      <c r="AJ561" s="153">
        <v>0</v>
      </c>
      <c r="AK561" s="153">
        <v>0</v>
      </c>
      <c r="AL561" s="153">
        <v>0</v>
      </c>
      <c r="AM561" s="153">
        <v>1</v>
      </c>
      <c r="AN561" s="153">
        <v>0</v>
      </c>
      <c r="AO561" s="153">
        <v>0</v>
      </c>
      <c r="AP561" s="154">
        <v>0</v>
      </c>
      <c r="AQ561" s="153">
        <v>0</v>
      </c>
      <c r="AR561" s="153">
        <v>0</v>
      </c>
      <c r="AS561" s="153">
        <v>1</v>
      </c>
      <c r="AT561" s="153">
        <v>0</v>
      </c>
      <c r="AU561" s="153">
        <v>0</v>
      </c>
      <c r="AV561" s="153">
        <v>0</v>
      </c>
      <c r="AW561" s="153">
        <v>0</v>
      </c>
      <c r="AX561" s="153">
        <v>0</v>
      </c>
      <c r="AY561" s="153">
        <v>0</v>
      </c>
      <c r="AZ561" s="153">
        <v>0</v>
      </c>
      <c r="BA561" s="153">
        <v>0</v>
      </c>
      <c r="BB561" s="153">
        <v>0</v>
      </c>
      <c r="BC561" s="153">
        <v>0</v>
      </c>
      <c r="BD561" s="153">
        <v>0</v>
      </c>
      <c r="BE561" s="153">
        <v>285079000</v>
      </c>
      <c r="BF561" s="153">
        <v>0</v>
      </c>
      <c r="BG561" s="153">
        <v>0</v>
      </c>
      <c r="BH561" s="155">
        <v>0</v>
      </c>
      <c r="BI561" s="153">
        <v>0</v>
      </c>
      <c r="BJ561" s="153">
        <v>0</v>
      </c>
    </row>
    <row r="562" spans="1:62">
      <c r="A562" s="152">
        <v>4050065308</v>
      </c>
      <c r="B562" s="153">
        <v>6</v>
      </c>
      <c r="C562" s="153" t="s">
        <v>8624</v>
      </c>
      <c r="D562" s="153" t="s">
        <v>8625</v>
      </c>
      <c r="E562" s="153">
        <v>2023</v>
      </c>
      <c r="F562" s="153" t="s">
        <v>7102</v>
      </c>
      <c r="G562" s="153" t="s">
        <v>7103</v>
      </c>
      <c r="H562" s="153">
        <v>2</v>
      </c>
      <c r="I562" s="153" t="s">
        <v>7104</v>
      </c>
      <c r="J562" s="153">
        <v>9</v>
      </c>
      <c r="K562" s="153" t="s">
        <v>1226</v>
      </c>
      <c r="L562" s="153" t="s">
        <v>1226</v>
      </c>
      <c r="M562" s="153">
        <v>199</v>
      </c>
      <c r="N562" s="153" t="s">
        <v>7105</v>
      </c>
      <c r="O562" s="153">
        <v>1</v>
      </c>
      <c r="P562" s="153" t="s">
        <v>2356</v>
      </c>
      <c r="Q562" s="153">
        <v>6</v>
      </c>
      <c r="R562" s="153" t="s">
        <v>7112</v>
      </c>
      <c r="S562" s="153">
        <v>1762</v>
      </c>
      <c r="T562" s="153" t="s">
        <v>4872</v>
      </c>
      <c r="U562" s="153">
        <v>16</v>
      </c>
      <c r="V562" s="153">
        <v>3</v>
      </c>
      <c r="W562" s="154">
        <v>17623</v>
      </c>
      <c r="X562" s="153" t="s">
        <v>8643</v>
      </c>
      <c r="Y562" s="153">
        <v>1</v>
      </c>
      <c r="Z562" s="153" t="s">
        <v>229</v>
      </c>
      <c r="AA562" s="153">
        <v>1</v>
      </c>
      <c r="AB562" s="153" t="s">
        <v>7107</v>
      </c>
      <c r="AC562" s="153">
        <v>1</v>
      </c>
      <c r="AD562" s="153">
        <v>0</v>
      </c>
      <c r="AE562" s="153">
        <v>0</v>
      </c>
      <c r="AF562" s="153">
        <v>0</v>
      </c>
      <c r="AG562" s="153">
        <v>0</v>
      </c>
      <c r="AH562" s="153">
        <v>0</v>
      </c>
      <c r="AI562" s="153">
        <v>0</v>
      </c>
      <c r="AJ562" s="153">
        <v>0</v>
      </c>
      <c r="AK562" s="153">
        <v>0</v>
      </c>
      <c r="AL562" s="153">
        <v>0</v>
      </c>
      <c r="AM562" s="153">
        <v>0</v>
      </c>
      <c r="AN562" s="153">
        <v>0</v>
      </c>
      <c r="AO562" s="153">
        <v>0</v>
      </c>
      <c r="AP562" s="154">
        <v>1</v>
      </c>
      <c r="AQ562" s="153">
        <v>0</v>
      </c>
      <c r="AR562" s="153">
        <v>0</v>
      </c>
      <c r="AS562" s="153">
        <v>1</v>
      </c>
      <c r="AT562" s="153">
        <v>0</v>
      </c>
      <c r="AU562" s="153">
        <v>0</v>
      </c>
      <c r="AV562" s="153">
        <v>0</v>
      </c>
      <c r="AW562" s="153">
        <v>0</v>
      </c>
      <c r="AX562" s="153">
        <v>0</v>
      </c>
      <c r="AY562" s="153">
        <v>0</v>
      </c>
      <c r="AZ562" s="153">
        <v>0</v>
      </c>
      <c r="BA562" s="153">
        <v>0</v>
      </c>
      <c r="BB562" s="153">
        <v>0</v>
      </c>
      <c r="BC562" s="153">
        <v>0</v>
      </c>
      <c r="BD562" s="153">
        <v>0</v>
      </c>
      <c r="BE562" s="153">
        <v>0</v>
      </c>
      <c r="BF562" s="153">
        <v>0</v>
      </c>
      <c r="BG562" s="153">
        <v>0</v>
      </c>
      <c r="BH562" s="155">
        <v>233000000</v>
      </c>
      <c r="BI562" s="153">
        <v>0</v>
      </c>
      <c r="BJ562" s="153">
        <v>0</v>
      </c>
    </row>
    <row r="563" spans="1:62">
      <c r="A563" s="152">
        <v>4050065308</v>
      </c>
      <c r="B563" s="153">
        <v>6</v>
      </c>
      <c r="C563" s="153" t="s">
        <v>8624</v>
      </c>
      <c r="D563" s="153" t="s">
        <v>8625</v>
      </c>
      <c r="E563" s="153">
        <v>2023</v>
      </c>
      <c r="F563" s="153" t="s">
        <v>7102</v>
      </c>
      <c r="G563" s="153" t="s">
        <v>7103</v>
      </c>
      <c r="H563" s="153">
        <v>2</v>
      </c>
      <c r="I563" s="153" t="s">
        <v>7104</v>
      </c>
      <c r="J563" s="153">
        <v>9</v>
      </c>
      <c r="K563" s="153" t="s">
        <v>1226</v>
      </c>
      <c r="L563" s="153" t="s">
        <v>1226</v>
      </c>
      <c r="M563" s="153">
        <v>199</v>
      </c>
      <c r="N563" s="153" t="s">
        <v>7105</v>
      </c>
      <c r="O563" s="153">
        <v>1</v>
      </c>
      <c r="P563" s="153" t="s">
        <v>2356</v>
      </c>
      <c r="Q563" s="153">
        <v>6</v>
      </c>
      <c r="R563" s="153" t="s">
        <v>7112</v>
      </c>
      <c r="S563" s="153">
        <v>1762</v>
      </c>
      <c r="T563" s="153" t="s">
        <v>4872</v>
      </c>
      <c r="U563" s="153">
        <v>16</v>
      </c>
      <c r="V563" s="153">
        <v>4</v>
      </c>
      <c r="W563" s="154">
        <v>17624</v>
      </c>
      <c r="X563" s="153" t="s">
        <v>8644</v>
      </c>
      <c r="Y563" s="153">
        <v>1</v>
      </c>
      <c r="Z563" s="153" t="s">
        <v>229</v>
      </c>
      <c r="AA563" s="153">
        <v>1</v>
      </c>
      <c r="AB563" s="153" t="s">
        <v>7107</v>
      </c>
      <c r="AC563" s="153">
        <v>1</v>
      </c>
      <c r="AD563" s="153">
        <v>0</v>
      </c>
      <c r="AE563" s="153">
        <v>0</v>
      </c>
      <c r="AF563" s="153">
        <v>0</v>
      </c>
      <c r="AG563" s="153">
        <v>2</v>
      </c>
      <c r="AH563" s="153">
        <v>2</v>
      </c>
      <c r="AI563" s="153">
        <v>100</v>
      </c>
      <c r="AJ563" s="153">
        <v>2</v>
      </c>
      <c r="AK563" s="153">
        <v>2</v>
      </c>
      <c r="AL563" s="153">
        <v>100</v>
      </c>
      <c r="AM563" s="153">
        <v>2</v>
      </c>
      <c r="AN563" s="153">
        <v>0</v>
      </c>
      <c r="AO563" s="153">
        <v>0</v>
      </c>
      <c r="AP563" s="154">
        <v>0</v>
      </c>
      <c r="AQ563" s="153">
        <v>0</v>
      </c>
      <c r="AR563" s="153">
        <v>0</v>
      </c>
      <c r="AS563" s="153">
        <v>6</v>
      </c>
      <c r="AT563" s="153">
        <v>4</v>
      </c>
      <c r="AU563" s="153" t="s">
        <v>7376</v>
      </c>
      <c r="AV563" s="153">
        <v>0</v>
      </c>
      <c r="AW563" s="153">
        <v>0</v>
      </c>
      <c r="AX563" s="153">
        <v>0</v>
      </c>
      <c r="AY563" s="153">
        <v>184367862</v>
      </c>
      <c r="AZ563" s="153">
        <v>170080962</v>
      </c>
      <c r="BA563" s="153" t="s">
        <v>8645</v>
      </c>
      <c r="BB563" s="153">
        <v>237530000</v>
      </c>
      <c r="BC563" s="153">
        <v>237530000</v>
      </c>
      <c r="BD563" s="153">
        <v>100</v>
      </c>
      <c r="BE563" s="153">
        <v>261323000</v>
      </c>
      <c r="BF563" s="153">
        <v>0</v>
      </c>
      <c r="BG563" s="153">
        <v>0</v>
      </c>
      <c r="BH563" s="155">
        <v>0</v>
      </c>
      <c r="BI563" s="153">
        <v>0</v>
      </c>
      <c r="BJ563" s="153">
        <v>0</v>
      </c>
    </row>
    <row r="564" spans="1:62">
      <c r="A564" s="152">
        <v>4050065308</v>
      </c>
      <c r="B564" s="153">
        <v>6</v>
      </c>
      <c r="C564" s="153" t="s">
        <v>8624</v>
      </c>
      <c r="D564" s="153" t="s">
        <v>8625</v>
      </c>
      <c r="E564" s="153">
        <v>2023</v>
      </c>
      <c r="F564" s="153" t="s">
        <v>7102</v>
      </c>
      <c r="G564" s="153" t="s">
        <v>7103</v>
      </c>
      <c r="H564" s="153">
        <v>2</v>
      </c>
      <c r="I564" s="153" t="s">
        <v>7104</v>
      </c>
      <c r="J564" s="153">
        <v>9</v>
      </c>
      <c r="K564" s="153" t="s">
        <v>1226</v>
      </c>
      <c r="L564" s="153" t="s">
        <v>1226</v>
      </c>
      <c r="M564" s="153">
        <v>199</v>
      </c>
      <c r="N564" s="153" t="s">
        <v>7105</v>
      </c>
      <c r="O564" s="153">
        <v>1</v>
      </c>
      <c r="P564" s="153" t="s">
        <v>2356</v>
      </c>
      <c r="Q564" s="153">
        <v>6</v>
      </c>
      <c r="R564" s="153" t="s">
        <v>7112</v>
      </c>
      <c r="S564" s="153">
        <v>1763</v>
      </c>
      <c r="T564" s="153" t="s">
        <v>4888</v>
      </c>
      <c r="U564" s="153">
        <v>10</v>
      </c>
      <c r="V564" s="153">
        <v>1</v>
      </c>
      <c r="W564" s="154">
        <v>17631</v>
      </c>
      <c r="X564" s="153" t="s">
        <v>8646</v>
      </c>
      <c r="Y564" s="153">
        <v>1</v>
      </c>
      <c r="Z564" s="153" t="s">
        <v>229</v>
      </c>
      <c r="AA564" s="153">
        <v>1</v>
      </c>
      <c r="AB564" s="153" t="s">
        <v>7107</v>
      </c>
      <c r="AC564" s="153">
        <v>1</v>
      </c>
      <c r="AD564" s="153">
        <v>0</v>
      </c>
      <c r="AE564" s="153">
        <v>0</v>
      </c>
      <c r="AF564" s="153">
        <v>0</v>
      </c>
      <c r="AG564" s="153">
        <v>315</v>
      </c>
      <c r="AH564" s="153">
        <v>315</v>
      </c>
      <c r="AI564" s="153">
        <v>100</v>
      </c>
      <c r="AJ564" s="153">
        <v>315</v>
      </c>
      <c r="AK564" s="153">
        <v>315</v>
      </c>
      <c r="AL564" s="153">
        <v>100</v>
      </c>
      <c r="AM564" s="153">
        <v>315</v>
      </c>
      <c r="AN564" s="153">
        <v>0</v>
      </c>
      <c r="AO564" s="153">
        <v>0</v>
      </c>
      <c r="AP564" s="154">
        <v>315</v>
      </c>
      <c r="AQ564" s="153">
        <v>0</v>
      </c>
      <c r="AR564" s="153">
        <v>0</v>
      </c>
      <c r="AS564" s="153">
        <v>1260</v>
      </c>
      <c r="AT564" s="153">
        <v>630</v>
      </c>
      <c r="AU564" s="153">
        <v>50</v>
      </c>
      <c r="AV564" s="153">
        <v>0</v>
      </c>
      <c r="AW564" s="153">
        <v>0</v>
      </c>
      <c r="AX564" s="153">
        <v>0</v>
      </c>
      <c r="AY564" s="153">
        <v>210492000</v>
      </c>
      <c r="AZ564" s="153">
        <v>210492000</v>
      </c>
      <c r="BA564" s="153">
        <v>100</v>
      </c>
      <c r="BB564" s="153">
        <v>243781000</v>
      </c>
      <c r="BC564" s="153">
        <v>243781000</v>
      </c>
      <c r="BD564" s="153">
        <v>100</v>
      </c>
      <c r="BE564" s="153">
        <v>242317000</v>
      </c>
      <c r="BF564" s="153">
        <v>0</v>
      </c>
      <c r="BG564" s="153">
        <v>0</v>
      </c>
      <c r="BH564" s="155">
        <v>249000000</v>
      </c>
      <c r="BI564" s="153">
        <v>0</v>
      </c>
      <c r="BJ564" s="153">
        <v>0</v>
      </c>
    </row>
    <row r="565" spans="1:62">
      <c r="A565" s="152">
        <v>4050065308</v>
      </c>
      <c r="B565" s="153">
        <v>6</v>
      </c>
      <c r="C565" s="153" t="s">
        <v>8624</v>
      </c>
      <c r="D565" s="153" t="s">
        <v>8625</v>
      </c>
      <c r="E565" s="153">
        <v>2023</v>
      </c>
      <c r="F565" s="153" t="s">
        <v>7102</v>
      </c>
      <c r="G565" s="153" t="s">
        <v>7103</v>
      </c>
      <c r="H565" s="153">
        <v>2</v>
      </c>
      <c r="I565" s="153" t="s">
        <v>7104</v>
      </c>
      <c r="J565" s="153">
        <v>9</v>
      </c>
      <c r="K565" s="153" t="s">
        <v>1226</v>
      </c>
      <c r="L565" s="153" t="s">
        <v>1226</v>
      </c>
      <c r="M565" s="153">
        <v>199</v>
      </c>
      <c r="N565" s="153" t="s">
        <v>7105</v>
      </c>
      <c r="O565" s="153">
        <v>1</v>
      </c>
      <c r="P565" s="153" t="s">
        <v>2356</v>
      </c>
      <c r="Q565" s="153">
        <v>6</v>
      </c>
      <c r="R565" s="153" t="s">
        <v>7112</v>
      </c>
      <c r="S565" s="153">
        <v>1764</v>
      </c>
      <c r="T565" s="153" t="s">
        <v>4893</v>
      </c>
      <c r="U565" s="153">
        <v>22</v>
      </c>
      <c r="V565" s="153">
        <v>1</v>
      </c>
      <c r="W565" s="154">
        <v>17641</v>
      </c>
      <c r="X565" s="153" t="s">
        <v>8647</v>
      </c>
      <c r="Y565" s="153">
        <v>2</v>
      </c>
      <c r="Z565" s="153" t="s">
        <v>366</v>
      </c>
      <c r="AA565" s="153">
        <v>1</v>
      </c>
      <c r="AB565" s="153" t="s">
        <v>7107</v>
      </c>
      <c r="AC565" s="153">
        <v>1</v>
      </c>
      <c r="AD565" s="153">
        <v>0</v>
      </c>
      <c r="AE565" s="153">
        <v>0</v>
      </c>
      <c r="AF565" s="153">
        <v>0</v>
      </c>
      <c r="AG565" s="153">
        <v>100</v>
      </c>
      <c r="AH565" s="153">
        <v>100</v>
      </c>
      <c r="AI565" s="153">
        <v>100</v>
      </c>
      <c r="AJ565" s="153">
        <v>100</v>
      </c>
      <c r="AK565" s="153">
        <v>100</v>
      </c>
      <c r="AL565" s="153">
        <v>100</v>
      </c>
      <c r="AM565" s="153">
        <v>100</v>
      </c>
      <c r="AN565" s="153">
        <v>0</v>
      </c>
      <c r="AO565" s="153">
        <v>0</v>
      </c>
      <c r="AP565" s="154">
        <v>100</v>
      </c>
      <c r="AQ565" s="153">
        <v>0</v>
      </c>
      <c r="AR565" s="153">
        <v>0</v>
      </c>
      <c r="AS565" s="153" t="s">
        <v>7108</v>
      </c>
      <c r="AT565" s="153" t="s">
        <v>7108</v>
      </c>
      <c r="AU565" s="153" t="s">
        <v>7108</v>
      </c>
      <c r="AV565" s="153">
        <v>0</v>
      </c>
      <c r="AW565" s="153">
        <v>0</v>
      </c>
      <c r="AX565" s="153">
        <v>0</v>
      </c>
      <c r="AY565" s="153">
        <v>183925000</v>
      </c>
      <c r="AZ565" s="153">
        <v>183925000</v>
      </c>
      <c r="BA565" s="153">
        <v>100</v>
      </c>
      <c r="BB565" s="153">
        <v>209321928</v>
      </c>
      <c r="BC565" s="153">
        <v>207567105</v>
      </c>
      <c r="BD565" s="153" t="s">
        <v>7135</v>
      </c>
      <c r="BE565" s="153">
        <v>237566000</v>
      </c>
      <c r="BF565" s="153">
        <v>0</v>
      </c>
      <c r="BG565" s="153">
        <v>0</v>
      </c>
      <c r="BH565" s="155">
        <v>217000000</v>
      </c>
      <c r="BI565" s="153">
        <v>0</v>
      </c>
      <c r="BJ565" s="153">
        <v>0</v>
      </c>
    </row>
    <row r="566" spans="1:62">
      <c r="A566" s="152">
        <v>4050065308</v>
      </c>
      <c r="B566" s="153">
        <v>6</v>
      </c>
      <c r="C566" s="153" t="s">
        <v>8624</v>
      </c>
      <c r="D566" s="153" t="s">
        <v>8625</v>
      </c>
      <c r="E566" s="153">
        <v>2023</v>
      </c>
      <c r="F566" s="153" t="s">
        <v>7102</v>
      </c>
      <c r="G566" s="153" t="s">
        <v>7103</v>
      </c>
      <c r="H566" s="153">
        <v>2</v>
      </c>
      <c r="I566" s="153" t="s">
        <v>7104</v>
      </c>
      <c r="J566" s="153">
        <v>9</v>
      </c>
      <c r="K566" s="153" t="s">
        <v>1226</v>
      </c>
      <c r="L566" s="153" t="s">
        <v>1226</v>
      </c>
      <c r="M566" s="153">
        <v>199</v>
      </c>
      <c r="N566" s="153" t="s">
        <v>7105</v>
      </c>
      <c r="O566" s="153">
        <v>1</v>
      </c>
      <c r="P566" s="153" t="s">
        <v>2356</v>
      </c>
      <c r="Q566" s="153">
        <v>6</v>
      </c>
      <c r="R566" s="153" t="s">
        <v>7112</v>
      </c>
      <c r="S566" s="153">
        <v>1764</v>
      </c>
      <c r="T566" s="153" t="s">
        <v>4893</v>
      </c>
      <c r="U566" s="153">
        <v>22</v>
      </c>
      <c r="V566" s="153">
        <v>2</v>
      </c>
      <c r="W566" s="154">
        <v>17642</v>
      </c>
      <c r="X566" s="153" t="s">
        <v>8648</v>
      </c>
      <c r="Y566" s="153">
        <v>1</v>
      </c>
      <c r="Z566" s="153" t="s">
        <v>229</v>
      </c>
      <c r="AA566" s="153">
        <v>1</v>
      </c>
      <c r="AB566" s="153" t="s">
        <v>7107</v>
      </c>
      <c r="AC566" s="153">
        <v>1</v>
      </c>
      <c r="AD566" s="153">
        <v>0</v>
      </c>
      <c r="AE566" s="153">
        <v>0</v>
      </c>
      <c r="AF566" s="153">
        <v>0</v>
      </c>
      <c r="AG566" s="153">
        <v>111</v>
      </c>
      <c r="AH566" s="153">
        <v>111</v>
      </c>
      <c r="AI566" s="153">
        <v>100</v>
      </c>
      <c r="AJ566" s="153">
        <v>111</v>
      </c>
      <c r="AK566" s="153">
        <v>111</v>
      </c>
      <c r="AL566" s="153">
        <v>100</v>
      </c>
      <c r="AM566" s="153">
        <v>111</v>
      </c>
      <c r="AN566" s="153">
        <v>0</v>
      </c>
      <c r="AO566" s="153">
        <v>0</v>
      </c>
      <c r="AP566" s="154">
        <v>109</v>
      </c>
      <c r="AQ566" s="153">
        <v>0</v>
      </c>
      <c r="AR566" s="153">
        <v>0</v>
      </c>
      <c r="AS566" s="153">
        <v>442</v>
      </c>
      <c r="AT566" s="153">
        <v>222</v>
      </c>
      <c r="AU566" s="153" t="s">
        <v>8649</v>
      </c>
      <c r="AV566" s="153">
        <v>0</v>
      </c>
      <c r="AW566" s="153">
        <v>0</v>
      </c>
      <c r="AX566" s="153">
        <v>0</v>
      </c>
      <c r="AY566" s="153">
        <v>102181000</v>
      </c>
      <c r="AZ566" s="153">
        <v>100690433</v>
      </c>
      <c r="BA566" s="153" t="s">
        <v>8650</v>
      </c>
      <c r="BB566" s="153">
        <v>108347000</v>
      </c>
      <c r="BC566" s="153">
        <v>108347000</v>
      </c>
      <c r="BD566" s="153">
        <v>100</v>
      </c>
      <c r="BE566" s="153">
        <v>71269000</v>
      </c>
      <c r="BF566" s="153">
        <v>0</v>
      </c>
      <c r="BG566" s="153">
        <v>0</v>
      </c>
      <c r="BH566" s="155">
        <v>104000000</v>
      </c>
      <c r="BI566" s="153">
        <v>0</v>
      </c>
      <c r="BJ566" s="153">
        <v>0</v>
      </c>
    </row>
    <row r="567" spans="1:62">
      <c r="A567" s="152">
        <v>4050065308</v>
      </c>
      <c r="B567" s="153">
        <v>6</v>
      </c>
      <c r="C567" s="153" t="s">
        <v>8624</v>
      </c>
      <c r="D567" s="153" t="s">
        <v>8625</v>
      </c>
      <c r="E567" s="153">
        <v>2023</v>
      </c>
      <c r="F567" s="153" t="s">
        <v>7102</v>
      </c>
      <c r="G567" s="153" t="s">
        <v>7103</v>
      </c>
      <c r="H567" s="153">
        <v>2</v>
      </c>
      <c r="I567" s="153" t="s">
        <v>7104</v>
      </c>
      <c r="J567" s="153">
        <v>9</v>
      </c>
      <c r="K567" s="153" t="s">
        <v>1226</v>
      </c>
      <c r="L567" s="153" t="s">
        <v>1226</v>
      </c>
      <c r="M567" s="153">
        <v>199</v>
      </c>
      <c r="N567" s="153" t="s">
        <v>7105</v>
      </c>
      <c r="O567" s="153">
        <v>1</v>
      </c>
      <c r="P567" s="153" t="s">
        <v>2356</v>
      </c>
      <c r="Q567" s="153">
        <v>6</v>
      </c>
      <c r="R567" s="153" t="s">
        <v>7112</v>
      </c>
      <c r="S567" s="153">
        <v>1764</v>
      </c>
      <c r="T567" s="153" t="s">
        <v>4893</v>
      </c>
      <c r="U567" s="153">
        <v>22</v>
      </c>
      <c r="V567" s="153">
        <v>3</v>
      </c>
      <c r="W567" s="154">
        <v>17643</v>
      </c>
      <c r="X567" s="153" t="s">
        <v>8651</v>
      </c>
      <c r="Y567" s="153">
        <v>1</v>
      </c>
      <c r="Z567" s="153" t="s">
        <v>229</v>
      </c>
      <c r="AA567" s="153">
        <v>1</v>
      </c>
      <c r="AB567" s="153" t="s">
        <v>7107</v>
      </c>
      <c r="AC567" s="153">
        <v>1</v>
      </c>
      <c r="AD567" s="153">
        <v>0</v>
      </c>
      <c r="AE567" s="153">
        <v>0</v>
      </c>
      <c r="AF567" s="153">
        <v>0</v>
      </c>
      <c r="AG567" s="153">
        <v>188</v>
      </c>
      <c r="AH567" s="153">
        <v>178</v>
      </c>
      <c r="AI567" s="153" t="s">
        <v>8652</v>
      </c>
      <c r="AJ567" s="153">
        <v>188</v>
      </c>
      <c r="AK567" s="153">
        <v>188</v>
      </c>
      <c r="AL567" s="153">
        <v>100</v>
      </c>
      <c r="AM567" s="153">
        <v>188</v>
      </c>
      <c r="AN567" s="153">
        <v>0</v>
      </c>
      <c r="AO567" s="153">
        <v>0</v>
      </c>
      <c r="AP567" s="154">
        <v>186</v>
      </c>
      <c r="AQ567" s="153">
        <v>0</v>
      </c>
      <c r="AR567" s="153">
        <v>0</v>
      </c>
      <c r="AS567" s="153">
        <v>750</v>
      </c>
      <c r="AT567" s="153">
        <v>366</v>
      </c>
      <c r="AU567" s="153" t="s">
        <v>8641</v>
      </c>
      <c r="AV567" s="153">
        <v>0</v>
      </c>
      <c r="AW567" s="153">
        <v>0</v>
      </c>
      <c r="AX567" s="153">
        <v>0</v>
      </c>
      <c r="AY567" s="153">
        <v>371566000</v>
      </c>
      <c r="AZ567" s="153">
        <v>371566000</v>
      </c>
      <c r="BA567" s="153">
        <v>100</v>
      </c>
      <c r="BB567" s="153">
        <v>431305000</v>
      </c>
      <c r="BC567" s="153">
        <v>431305000</v>
      </c>
      <c r="BD567" s="153">
        <v>100</v>
      </c>
      <c r="BE567" s="153">
        <v>570159000</v>
      </c>
      <c r="BF567" s="153">
        <v>0</v>
      </c>
      <c r="BG567" s="153">
        <v>0</v>
      </c>
      <c r="BH567" s="155">
        <v>561000000</v>
      </c>
      <c r="BI567" s="153">
        <v>0</v>
      </c>
      <c r="BJ567" s="153">
        <v>0</v>
      </c>
    </row>
    <row r="568" spans="1:62">
      <c r="A568" s="152">
        <v>4050065308</v>
      </c>
      <c r="B568" s="153">
        <v>6</v>
      </c>
      <c r="C568" s="153" t="s">
        <v>8624</v>
      </c>
      <c r="D568" s="153" t="s">
        <v>8625</v>
      </c>
      <c r="E568" s="153">
        <v>2023</v>
      </c>
      <c r="F568" s="153" t="s">
        <v>7102</v>
      </c>
      <c r="G568" s="153" t="s">
        <v>7103</v>
      </c>
      <c r="H568" s="153">
        <v>2</v>
      </c>
      <c r="I568" s="153" t="s">
        <v>7104</v>
      </c>
      <c r="J568" s="153">
        <v>9</v>
      </c>
      <c r="K568" s="153" t="s">
        <v>1226</v>
      </c>
      <c r="L568" s="153" t="s">
        <v>1226</v>
      </c>
      <c r="M568" s="153">
        <v>199</v>
      </c>
      <c r="N568" s="153" t="s">
        <v>7105</v>
      </c>
      <c r="O568" s="153">
        <v>1</v>
      </c>
      <c r="P568" s="153" t="s">
        <v>2356</v>
      </c>
      <c r="Q568" s="153">
        <v>6</v>
      </c>
      <c r="R568" s="153" t="s">
        <v>7112</v>
      </c>
      <c r="S568" s="153">
        <v>1764</v>
      </c>
      <c r="T568" s="153" t="s">
        <v>4893</v>
      </c>
      <c r="U568" s="153">
        <v>22</v>
      </c>
      <c r="V568" s="153">
        <v>4</v>
      </c>
      <c r="W568" s="154">
        <v>17644</v>
      </c>
      <c r="X568" s="153" t="s">
        <v>8653</v>
      </c>
      <c r="Y568" s="153">
        <v>1</v>
      </c>
      <c r="Z568" s="153" t="s">
        <v>229</v>
      </c>
      <c r="AA568" s="153">
        <v>1</v>
      </c>
      <c r="AB568" s="153" t="s">
        <v>7107</v>
      </c>
      <c r="AC568" s="153">
        <v>1</v>
      </c>
      <c r="AD568" s="153">
        <v>0</v>
      </c>
      <c r="AE568" s="153">
        <v>0</v>
      </c>
      <c r="AF568" s="153">
        <v>0</v>
      </c>
      <c r="AG568" s="153">
        <v>61</v>
      </c>
      <c r="AH568" s="153">
        <v>61</v>
      </c>
      <c r="AI568" s="153">
        <v>100</v>
      </c>
      <c r="AJ568" s="153">
        <v>77</v>
      </c>
      <c r="AK568" s="153">
        <v>77</v>
      </c>
      <c r="AL568" s="153">
        <v>100</v>
      </c>
      <c r="AM568" s="153">
        <v>77</v>
      </c>
      <c r="AN568" s="153">
        <v>0</v>
      </c>
      <c r="AO568" s="153">
        <v>0</v>
      </c>
      <c r="AP568" s="154">
        <v>77</v>
      </c>
      <c r="AQ568" s="153">
        <v>0</v>
      </c>
      <c r="AR568" s="153">
        <v>0</v>
      </c>
      <c r="AS568" s="153">
        <v>292</v>
      </c>
      <c r="AT568" s="153">
        <v>138</v>
      </c>
      <c r="AU568" s="153" t="s">
        <v>8654</v>
      </c>
      <c r="AV568" s="153">
        <v>0</v>
      </c>
      <c r="AW568" s="153">
        <v>0</v>
      </c>
      <c r="AX568" s="153">
        <v>0</v>
      </c>
      <c r="AY568" s="153">
        <v>92891000</v>
      </c>
      <c r="AZ568" s="153">
        <v>92891000</v>
      </c>
      <c r="BA568" s="153">
        <v>100</v>
      </c>
      <c r="BB568" s="153">
        <v>121890000</v>
      </c>
      <c r="BC568" s="153">
        <v>121890000</v>
      </c>
      <c r="BD568" s="153">
        <v>100</v>
      </c>
      <c r="BE568" s="153">
        <v>71269000</v>
      </c>
      <c r="BF568" s="153">
        <v>0</v>
      </c>
      <c r="BG568" s="153">
        <v>0</v>
      </c>
      <c r="BH568" s="155">
        <v>117000000</v>
      </c>
      <c r="BI568" s="153">
        <v>0</v>
      </c>
      <c r="BJ568" s="153">
        <v>0</v>
      </c>
    </row>
    <row r="569" spans="1:62">
      <c r="A569" s="152">
        <v>4050065308</v>
      </c>
      <c r="B569" s="153">
        <v>6</v>
      </c>
      <c r="C569" s="153" t="s">
        <v>8624</v>
      </c>
      <c r="D569" s="153" t="s">
        <v>8625</v>
      </c>
      <c r="E569" s="153">
        <v>2023</v>
      </c>
      <c r="F569" s="153" t="s">
        <v>7102</v>
      </c>
      <c r="G569" s="153" t="s">
        <v>7103</v>
      </c>
      <c r="H569" s="153">
        <v>2</v>
      </c>
      <c r="I569" s="153" t="s">
        <v>7104</v>
      </c>
      <c r="J569" s="153">
        <v>9</v>
      </c>
      <c r="K569" s="153" t="s">
        <v>1226</v>
      </c>
      <c r="L569" s="153" t="s">
        <v>1226</v>
      </c>
      <c r="M569" s="153">
        <v>199</v>
      </c>
      <c r="N569" s="153" t="s">
        <v>7105</v>
      </c>
      <c r="O569" s="153">
        <v>1</v>
      </c>
      <c r="P569" s="153" t="s">
        <v>2356</v>
      </c>
      <c r="Q569" s="153">
        <v>6</v>
      </c>
      <c r="R569" s="153" t="s">
        <v>7112</v>
      </c>
      <c r="S569" s="153">
        <v>1764</v>
      </c>
      <c r="T569" s="153" t="s">
        <v>4893</v>
      </c>
      <c r="U569" s="153">
        <v>22</v>
      </c>
      <c r="V569" s="153">
        <v>5</v>
      </c>
      <c r="W569" s="154">
        <v>17645</v>
      </c>
      <c r="X569" s="153" t="s">
        <v>8655</v>
      </c>
      <c r="Y569" s="153">
        <v>2</v>
      </c>
      <c r="Z569" s="153" t="s">
        <v>366</v>
      </c>
      <c r="AA569" s="153">
        <v>1</v>
      </c>
      <c r="AB569" s="153" t="s">
        <v>7107</v>
      </c>
      <c r="AC569" s="153">
        <v>1</v>
      </c>
      <c r="AD569" s="153">
        <v>0</v>
      </c>
      <c r="AE569" s="153">
        <v>0</v>
      </c>
      <c r="AF569" s="153">
        <v>0</v>
      </c>
      <c r="AG569" s="153">
        <v>127</v>
      </c>
      <c r="AH569" s="153">
        <v>127</v>
      </c>
      <c r="AI569" s="153">
        <v>100</v>
      </c>
      <c r="AJ569" s="153">
        <v>127</v>
      </c>
      <c r="AK569" s="153">
        <v>127</v>
      </c>
      <c r="AL569" s="153">
        <v>100</v>
      </c>
      <c r="AM569" s="153">
        <v>127</v>
      </c>
      <c r="AN569" s="153">
        <v>0</v>
      </c>
      <c r="AO569" s="153">
        <v>0</v>
      </c>
      <c r="AP569" s="154">
        <v>127</v>
      </c>
      <c r="AQ569" s="153">
        <v>0</v>
      </c>
      <c r="AR569" s="153">
        <v>0</v>
      </c>
      <c r="AS569" s="153" t="s">
        <v>7108</v>
      </c>
      <c r="AT569" s="153" t="s">
        <v>7108</v>
      </c>
      <c r="AU569" s="153" t="s">
        <v>7108</v>
      </c>
      <c r="AV569" s="153">
        <v>0</v>
      </c>
      <c r="AW569" s="153">
        <v>0</v>
      </c>
      <c r="AX569" s="153">
        <v>0</v>
      </c>
      <c r="AY569" s="153">
        <v>92891000</v>
      </c>
      <c r="AZ569" s="153">
        <v>87257667</v>
      </c>
      <c r="BA569" s="153" t="s">
        <v>8656</v>
      </c>
      <c r="BB569" s="153">
        <v>129375405</v>
      </c>
      <c r="BC569" s="153">
        <v>129375405</v>
      </c>
      <c r="BD569" s="153">
        <v>100</v>
      </c>
      <c r="BE569" s="153">
        <v>71269000</v>
      </c>
      <c r="BF569" s="153">
        <v>0</v>
      </c>
      <c r="BG569" s="153">
        <v>0</v>
      </c>
      <c r="BH569" s="155">
        <v>132000000</v>
      </c>
      <c r="BI569" s="153">
        <v>0</v>
      </c>
      <c r="BJ569" s="153">
        <v>0</v>
      </c>
    </row>
    <row r="570" spans="1:62">
      <c r="A570" s="152">
        <v>4050065308</v>
      </c>
      <c r="B570" s="153">
        <v>6</v>
      </c>
      <c r="C570" s="153" t="s">
        <v>8624</v>
      </c>
      <c r="D570" s="153" t="s">
        <v>8625</v>
      </c>
      <c r="E570" s="153">
        <v>2023</v>
      </c>
      <c r="F570" s="153" t="s">
        <v>7102</v>
      </c>
      <c r="G570" s="153" t="s">
        <v>7103</v>
      </c>
      <c r="H570" s="153">
        <v>2</v>
      </c>
      <c r="I570" s="153" t="s">
        <v>7104</v>
      </c>
      <c r="J570" s="153">
        <v>9</v>
      </c>
      <c r="K570" s="153" t="s">
        <v>1226</v>
      </c>
      <c r="L570" s="153" t="s">
        <v>1226</v>
      </c>
      <c r="M570" s="153">
        <v>199</v>
      </c>
      <c r="N570" s="153" t="s">
        <v>7105</v>
      </c>
      <c r="O570" s="153">
        <v>1</v>
      </c>
      <c r="P570" s="153" t="s">
        <v>2356</v>
      </c>
      <c r="Q570" s="153">
        <v>6</v>
      </c>
      <c r="R570" s="153" t="s">
        <v>7112</v>
      </c>
      <c r="S570" s="153">
        <v>1764</v>
      </c>
      <c r="T570" s="153" t="s">
        <v>4893</v>
      </c>
      <c r="U570" s="153">
        <v>22</v>
      </c>
      <c r="V570" s="153">
        <v>6</v>
      </c>
      <c r="W570" s="154">
        <v>17646</v>
      </c>
      <c r="X570" s="153" t="s">
        <v>8657</v>
      </c>
      <c r="Y570" s="153">
        <v>2</v>
      </c>
      <c r="Z570" s="153" t="s">
        <v>366</v>
      </c>
      <c r="AA570" s="153">
        <v>1</v>
      </c>
      <c r="AB570" s="153" t="s">
        <v>7107</v>
      </c>
      <c r="AC570" s="153">
        <v>1</v>
      </c>
      <c r="AD570" s="153">
        <v>0</v>
      </c>
      <c r="AE570" s="153">
        <v>0</v>
      </c>
      <c r="AF570" s="153">
        <v>0</v>
      </c>
      <c r="AG570" s="153">
        <v>4000</v>
      </c>
      <c r="AH570" s="153">
        <v>0</v>
      </c>
      <c r="AI570" s="153">
        <v>0</v>
      </c>
      <c r="AJ570" s="153">
        <v>4000</v>
      </c>
      <c r="AK570" s="153">
        <v>4000</v>
      </c>
      <c r="AL570" s="153">
        <v>100</v>
      </c>
      <c r="AM570" s="153">
        <v>4000</v>
      </c>
      <c r="AN570" s="153">
        <v>0</v>
      </c>
      <c r="AO570" s="153">
        <v>0</v>
      </c>
      <c r="AP570" s="154">
        <v>4000</v>
      </c>
      <c r="AQ570" s="153">
        <v>0</v>
      </c>
      <c r="AR570" s="153">
        <v>0</v>
      </c>
      <c r="AS570" s="153" t="s">
        <v>7108</v>
      </c>
      <c r="AT570" s="153" t="s">
        <v>7108</v>
      </c>
      <c r="AU570" s="153" t="s">
        <v>7108</v>
      </c>
      <c r="AV570" s="153">
        <v>0</v>
      </c>
      <c r="AW570" s="153">
        <v>0</v>
      </c>
      <c r="AX570" s="153">
        <v>0</v>
      </c>
      <c r="AY570" s="153">
        <v>209442000</v>
      </c>
      <c r="AZ570" s="153">
        <v>0</v>
      </c>
      <c r="BA570" s="153">
        <v>0</v>
      </c>
      <c r="BB570" s="153">
        <v>234400000</v>
      </c>
      <c r="BC570" s="153">
        <v>234400000</v>
      </c>
      <c r="BD570" s="153">
        <v>100</v>
      </c>
      <c r="BE570" s="153">
        <v>237566000</v>
      </c>
      <c r="BF570" s="153">
        <v>0</v>
      </c>
      <c r="BG570" s="153">
        <v>0</v>
      </c>
      <c r="BH570" s="155">
        <v>225000000</v>
      </c>
      <c r="BI570" s="153">
        <v>0</v>
      </c>
      <c r="BJ570" s="153">
        <v>0</v>
      </c>
    </row>
    <row r="571" spans="1:62">
      <c r="A571" s="152">
        <v>4050065308</v>
      </c>
      <c r="B571" s="153">
        <v>6</v>
      </c>
      <c r="C571" s="153" t="s">
        <v>8624</v>
      </c>
      <c r="D571" s="153" t="s">
        <v>8625</v>
      </c>
      <c r="E571" s="153">
        <v>2023</v>
      </c>
      <c r="F571" s="153" t="s">
        <v>7102</v>
      </c>
      <c r="G571" s="153" t="s">
        <v>7103</v>
      </c>
      <c r="H571" s="153">
        <v>2</v>
      </c>
      <c r="I571" s="153" t="s">
        <v>7104</v>
      </c>
      <c r="J571" s="153">
        <v>9</v>
      </c>
      <c r="K571" s="153" t="s">
        <v>1226</v>
      </c>
      <c r="L571" s="153" t="s">
        <v>1226</v>
      </c>
      <c r="M571" s="153">
        <v>199</v>
      </c>
      <c r="N571" s="153" t="s">
        <v>7105</v>
      </c>
      <c r="O571" s="153">
        <v>1</v>
      </c>
      <c r="P571" s="153" t="s">
        <v>2356</v>
      </c>
      <c r="Q571" s="153">
        <v>6</v>
      </c>
      <c r="R571" s="153" t="s">
        <v>7112</v>
      </c>
      <c r="S571" s="153">
        <v>1764</v>
      </c>
      <c r="T571" s="153" t="s">
        <v>4893</v>
      </c>
      <c r="U571" s="153">
        <v>22</v>
      </c>
      <c r="V571" s="153">
        <v>7</v>
      </c>
      <c r="W571" s="154">
        <v>17647</v>
      </c>
      <c r="X571" s="153" t="s">
        <v>8658</v>
      </c>
      <c r="Y571" s="153">
        <v>1</v>
      </c>
      <c r="Z571" s="153" t="s">
        <v>229</v>
      </c>
      <c r="AA571" s="153">
        <v>1</v>
      </c>
      <c r="AB571" s="153" t="s">
        <v>7107</v>
      </c>
      <c r="AC571" s="153">
        <v>1</v>
      </c>
      <c r="AD571" s="153">
        <v>0</v>
      </c>
      <c r="AE571" s="153">
        <v>0</v>
      </c>
      <c r="AF571" s="153">
        <v>0</v>
      </c>
      <c r="AG571" s="153">
        <v>50</v>
      </c>
      <c r="AH571" s="153">
        <v>50</v>
      </c>
      <c r="AI571" s="153">
        <v>100</v>
      </c>
      <c r="AJ571" s="153">
        <v>50</v>
      </c>
      <c r="AK571" s="153">
        <v>50</v>
      </c>
      <c r="AL571" s="153">
        <v>100</v>
      </c>
      <c r="AM571" s="153">
        <v>50</v>
      </c>
      <c r="AN571" s="153">
        <v>0</v>
      </c>
      <c r="AO571" s="153">
        <v>0</v>
      </c>
      <c r="AP571" s="154">
        <v>50</v>
      </c>
      <c r="AQ571" s="153">
        <v>0</v>
      </c>
      <c r="AR571" s="153">
        <v>0</v>
      </c>
      <c r="AS571" s="153">
        <v>200</v>
      </c>
      <c r="AT571" s="153">
        <v>100</v>
      </c>
      <c r="AU571" s="153">
        <v>50</v>
      </c>
      <c r="AV571" s="153">
        <v>0</v>
      </c>
      <c r="AW571" s="153">
        <v>0</v>
      </c>
      <c r="AX571" s="153">
        <v>0</v>
      </c>
      <c r="AY571" s="153">
        <v>70942000</v>
      </c>
      <c r="AZ571" s="153">
        <v>70942000</v>
      </c>
      <c r="BA571" s="153">
        <v>100</v>
      </c>
      <c r="BB571" s="153">
        <v>82302000</v>
      </c>
      <c r="BC571" s="153">
        <v>82302000</v>
      </c>
      <c r="BD571" s="153">
        <v>100</v>
      </c>
      <c r="BE571" s="153">
        <v>95026000</v>
      </c>
      <c r="BF571" s="153">
        <v>0</v>
      </c>
      <c r="BG571" s="153">
        <v>0</v>
      </c>
      <c r="BH571" s="155">
        <v>84000000</v>
      </c>
      <c r="BI571" s="153">
        <v>0</v>
      </c>
      <c r="BJ571" s="153">
        <v>0</v>
      </c>
    </row>
    <row r="572" spans="1:62">
      <c r="A572" s="152">
        <v>4050065308</v>
      </c>
      <c r="B572" s="153">
        <v>6</v>
      </c>
      <c r="C572" s="153" t="s">
        <v>8624</v>
      </c>
      <c r="D572" s="153" t="s">
        <v>8625</v>
      </c>
      <c r="E572" s="153">
        <v>2023</v>
      </c>
      <c r="F572" s="153" t="s">
        <v>7102</v>
      </c>
      <c r="G572" s="153" t="s">
        <v>7103</v>
      </c>
      <c r="H572" s="153">
        <v>2</v>
      </c>
      <c r="I572" s="153" t="s">
        <v>7104</v>
      </c>
      <c r="J572" s="153">
        <v>9</v>
      </c>
      <c r="K572" s="153" t="s">
        <v>1226</v>
      </c>
      <c r="L572" s="153" t="s">
        <v>1226</v>
      </c>
      <c r="M572" s="153">
        <v>199</v>
      </c>
      <c r="N572" s="153" t="s">
        <v>7105</v>
      </c>
      <c r="O572" s="153">
        <v>1</v>
      </c>
      <c r="P572" s="153" t="s">
        <v>2356</v>
      </c>
      <c r="Q572" s="153">
        <v>8</v>
      </c>
      <c r="R572" s="153" t="s">
        <v>2985</v>
      </c>
      <c r="S572" s="153">
        <v>1765</v>
      </c>
      <c r="T572" s="153" t="s">
        <v>8659</v>
      </c>
      <c r="U572" s="153">
        <v>12</v>
      </c>
      <c r="V572" s="153">
        <v>1</v>
      </c>
      <c r="W572" s="154">
        <v>17651</v>
      </c>
      <c r="X572" s="153" t="s">
        <v>8660</v>
      </c>
      <c r="Y572" s="153">
        <v>1</v>
      </c>
      <c r="Z572" s="153" t="s">
        <v>229</v>
      </c>
      <c r="AA572" s="153">
        <v>1</v>
      </c>
      <c r="AB572" s="153" t="s">
        <v>7107</v>
      </c>
      <c r="AC572" s="153">
        <v>1</v>
      </c>
      <c r="AD572" s="153">
        <v>0</v>
      </c>
      <c r="AE572" s="153">
        <v>0</v>
      </c>
      <c r="AF572" s="153">
        <v>0</v>
      </c>
      <c r="AG572" s="153">
        <v>210</v>
      </c>
      <c r="AH572" s="153">
        <v>210</v>
      </c>
      <c r="AI572" s="153">
        <v>100</v>
      </c>
      <c r="AJ572" s="153">
        <v>200</v>
      </c>
      <c r="AK572" s="153">
        <v>200</v>
      </c>
      <c r="AL572" s="153">
        <v>100</v>
      </c>
      <c r="AM572" s="153">
        <v>190</v>
      </c>
      <c r="AN572" s="153">
        <v>0</v>
      </c>
      <c r="AO572" s="153">
        <v>0</v>
      </c>
      <c r="AP572" s="154">
        <v>100</v>
      </c>
      <c r="AQ572" s="153">
        <v>0</v>
      </c>
      <c r="AR572" s="153">
        <v>0</v>
      </c>
      <c r="AS572" s="153">
        <v>700</v>
      </c>
      <c r="AT572" s="153">
        <v>410</v>
      </c>
      <c r="AU572" s="153" t="s">
        <v>8661</v>
      </c>
      <c r="AV572" s="153">
        <v>0</v>
      </c>
      <c r="AW572" s="153">
        <v>0</v>
      </c>
      <c r="AX572" s="153">
        <v>0</v>
      </c>
      <c r="AY572" s="153">
        <v>203432000</v>
      </c>
      <c r="AZ572" s="153">
        <v>203417000</v>
      </c>
      <c r="BA572" s="153">
        <v>100</v>
      </c>
      <c r="BB572" s="153">
        <v>204193000</v>
      </c>
      <c r="BC572" s="153">
        <v>204193000</v>
      </c>
      <c r="BD572" s="153">
        <v>100</v>
      </c>
      <c r="BE572" s="153">
        <v>71269000</v>
      </c>
      <c r="BF572" s="153">
        <v>0</v>
      </c>
      <c r="BG572" s="153">
        <v>0</v>
      </c>
      <c r="BH572" s="155">
        <v>103000000</v>
      </c>
      <c r="BI572" s="153">
        <v>0</v>
      </c>
      <c r="BJ572" s="153">
        <v>0</v>
      </c>
    </row>
    <row r="573" spans="1:62">
      <c r="A573" s="152">
        <v>4050065308</v>
      </c>
      <c r="B573" s="153">
        <v>6</v>
      </c>
      <c r="C573" s="153" t="s">
        <v>8624</v>
      </c>
      <c r="D573" s="153" t="s">
        <v>8625</v>
      </c>
      <c r="E573" s="153">
        <v>2023</v>
      </c>
      <c r="F573" s="153" t="s">
        <v>7102</v>
      </c>
      <c r="G573" s="153" t="s">
        <v>7103</v>
      </c>
      <c r="H573" s="153">
        <v>2</v>
      </c>
      <c r="I573" s="153" t="s">
        <v>7104</v>
      </c>
      <c r="J573" s="153">
        <v>9</v>
      </c>
      <c r="K573" s="153" t="s">
        <v>1226</v>
      </c>
      <c r="L573" s="153" t="s">
        <v>1226</v>
      </c>
      <c r="M573" s="153">
        <v>199</v>
      </c>
      <c r="N573" s="153" t="s">
        <v>7105</v>
      </c>
      <c r="O573" s="153">
        <v>1</v>
      </c>
      <c r="P573" s="153" t="s">
        <v>2356</v>
      </c>
      <c r="Q573" s="153">
        <v>12</v>
      </c>
      <c r="R573" s="153" t="s">
        <v>2489</v>
      </c>
      <c r="S573" s="153">
        <v>1753</v>
      </c>
      <c r="T573" s="153" t="s">
        <v>8662</v>
      </c>
      <c r="U573" s="153">
        <v>12</v>
      </c>
      <c r="V573" s="153">
        <v>1</v>
      </c>
      <c r="W573" s="154">
        <v>17531</v>
      </c>
      <c r="X573" s="153" t="s">
        <v>8663</v>
      </c>
      <c r="Y573" s="153">
        <v>1</v>
      </c>
      <c r="Z573" s="153" t="s">
        <v>229</v>
      </c>
      <c r="AA573" s="153">
        <v>1</v>
      </c>
      <c r="AB573" s="153" t="s">
        <v>7107</v>
      </c>
      <c r="AC573" s="153">
        <v>1</v>
      </c>
      <c r="AD573" s="153">
        <v>0</v>
      </c>
      <c r="AE573" s="153">
        <v>0</v>
      </c>
      <c r="AF573" s="153">
        <v>0</v>
      </c>
      <c r="AG573" s="153">
        <v>7</v>
      </c>
      <c r="AH573" s="153">
        <v>10</v>
      </c>
      <c r="AI573" s="153" t="s">
        <v>8664</v>
      </c>
      <c r="AJ573" s="153">
        <v>7</v>
      </c>
      <c r="AK573" s="153">
        <v>7</v>
      </c>
      <c r="AL573" s="153">
        <v>100</v>
      </c>
      <c r="AM573" s="153">
        <v>7</v>
      </c>
      <c r="AN573" s="153">
        <v>0</v>
      </c>
      <c r="AO573" s="153">
        <v>0</v>
      </c>
      <c r="AP573" s="154">
        <v>7</v>
      </c>
      <c r="AQ573" s="153">
        <v>0</v>
      </c>
      <c r="AR573" s="153">
        <v>0</v>
      </c>
      <c r="AS573" s="153">
        <v>28</v>
      </c>
      <c r="AT573" s="153">
        <v>17</v>
      </c>
      <c r="AU573" s="153" t="s">
        <v>7623</v>
      </c>
      <c r="AV573" s="153">
        <v>0</v>
      </c>
      <c r="AW573" s="153">
        <v>0</v>
      </c>
      <c r="AX573" s="153">
        <v>0</v>
      </c>
      <c r="AY573" s="153">
        <v>813052403</v>
      </c>
      <c r="AZ573" s="153">
        <v>813052403</v>
      </c>
      <c r="BA573" s="153">
        <v>100</v>
      </c>
      <c r="BB573" s="153">
        <v>939703000</v>
      </c>
      <c r="BC573" s="153">
        <v>729314999</v>
      </c>
      <c r="BD573" s="153" t="s">
        <v>8665</v>
      </c>
      <c r="BE573" s="153">
        <v>1425398000</v>
      </c>
      <c r="BF573" s="153">
        <v>201400000</v>
      </c>
      <c r="BG573" s="153" t="s">
        <v>8666</v>
      </c>
      <c r="BH573" s="155">
        <v>960000000</v>
      </c>
      <c r="BI573" s="153">
        <v>0</v>
      </c>
      <c r="BJ573" s="153">
        <v>0</v>
      </c>
    </row>
    <row r="574" spans="1:62">
      <c r="A574" s="152">
        <v>4050065308</v>
      </c>
      <c r="B574" s="153">
        <v>6</v>
      </c>
      <c r="C574" s="153" t="s">
        <v>8624</v>
      </c>
      <c r="D574" s="153" t="s">
        <v>8625</v>
      </c>
      <c r="E574" s="153">
        <v>2023</v>
      </c>
      <c r="F574" s="153" t="s">
        <v>7102</v>
      </c>
      <c r="G574" s="153" t="s">
        <v>7103</v>
      </c>
      <c r="H574" s="153">
        <v>2</v>
      </c>
      <c r="I574" s="153" t="s">
        <v>7104</v>
      </c>
      <c r="J574" s="153">
        <v>9</v>
      </c>
      <c r="K574" s="153" t="s">
        <v>1226</v>
      </c>
      <c r="L574" s="153" t="s">
        <v>1226</v>
      </c>
      <c r="M574" s="153">
        <v>199</v>
      </c>
      <c r="N574" s="153" t="s">
        <v>7105</v>
      </c>
      <c r="O574" s="153">
        <v>1</v>
      </c>
      <c r="P574" s="153" t="s">
        <v>2356</v>
      </c>
      <c r="Q574" s="153">
        <v>14</v>
      </c>
      <c r="R574" s="153" t="s">
        <v>2501</v>
      </c>
      <c r="S574" s="153">
        <v>1754</v>
      </c>
      <c r="T574" s="153" t="s">
        <v>4945</v>
      </c>
      <c r="U574" s="153">
        <v>19</v>
      </c>
      <c r="V574" s="153">
        <v>1</v>
      </c>
      <c r="W574" s="154">
        <v>17541</v>
      </c>
      <c r="X574" s="153" t="s">
        <v>8667</v>
      </c>
      <c r="Y574" s="153">
        <v>1</v>
      </c>
      <c r="Z574" s="153" t="s">
        <v>229</v>
      </c>
      <c r="AA574" s="153">
        <v>1</v>
      </c>
      <c r="AB574" s="153" t="s">
        <v>7107</v>
      </c>
      <c r="AC574" s="153">
        <v>1</v>
      </c>
      <c r="AD574" s="153">
        <v>0</v>
      </c>
      <c r="AE574" s="153">
        <v>0</v>
      </c>
      <c r="AF574" s="153">
        <v>0</v>
      </c>
      <c r="AG574" s="153">
        <v>3</v>
      </c>
      <c r="AH574" s="153">
        <v>3</v>
      </c>
      <c r="AI574" s="153">
        <v>100</v>
      </c>
      <c r="AJ574" s="153">
        <v>3</v>
      </c>
      <c r="AK574" s="153">
        <v>3</v>
      </c>
      <c r="AL574" s="153">
        <v>100</v>
      </c>
      <c r="AM574" s="153">
        <v>3</v>
      </c>
      <c r="AN574" s="153">
        <v>0</v>
      </c>
      <c r="AO574" s="153">
        <v>0</v>
      </c>
      <c r="AP574" s="154">
        <v>2</v>
      </c>
      <c r="AQ574" s="153">
        <v>0</v>
      </c>
      <c r="AR574" s="153">
        <v>0</v>
      </c>
      <c r="AS574" s="153">
        <v>11</v>
      </c>
      <c r="AT574" s="153">
        <v>6</v>
      </c>
      <c r="AU574" s="153" t="s">
        <v>8668</v>
      </c>
      <c r="AV574" s="153">
        <v>0</v>
      </c>
      <c r="AW574" s="153">
        <v>0</v>
      </c>
      <c r="AX574" s="153">
        <v>0</v>
      </c>
      <c r="AY574" s="153">
        <v>315273000</v>
      </c>
      <c r="AZ574" s="153">
        <v>315273000</v>
      </c>
      <c r="BA574" s="153">
        <v>100</v>
      </c>
      <c r="BB574" s="153">
        <v>364630000</v>
      </c>
      <c r="BC574" s="153">
        <v>364630000</v>
      </c>
      <c r="BD574" s="153">
        <v>100</v>
      </c>
      <c r="BE574" s="153">
        <v>250000000</v>
      </c>
      <c r="BF574" s="153">
        <v>0</v>
      </c>
      <c r="BG574" s="153">
        <v>0</v>
      </c>
      <c r="BH574" s="155">
        <v>372000000</v>
      </c>
      <c r="BI574" s="153">
        <v>0</v>
      </c>
      <c r="BJ574" s="153">
        <v>0</v>
      </c>
    </row>
    <row r="575" spans="1:62">
      <c r="A575" s="152">
        <v>4050065308</v>
      </c>
      <c r="B575" s="153">
        <v>6</v>
      </c>
      <c r="C575" s="153" t="s">
        <v>8624</v>
      </c>
      <c r="D575" s="153" t="s">
        <v>8625</v>
      </c>
      <c r="E575" s="153">
        <v>2023</v>
      </c>
      <c r="F575" s="153" t="s">
        <v>7102</v>
      </c>
      <c r="G575" s="153" t="s">
        <v>7103</v>
      </c>
      <c r="H575" s="153">
        <v>2</v>
      </c>
      <c r="I575" s="153" t="s">
        <v>7104</v>
      </c>
      <c r="J575" s="153">
        <v>9</v>
      </c>
      <c r="K575" s="153" t="s">
        <v>1226</v>
      </c>
      <c r="L575" s="153" t="s">
        <v>1226</v>
      </c>
      <c r="M575" s="153">
        <v>199</v>
      </c>
      <c r="N575" s="153" t="s">
        <v>7105</v>
      </c>
      <c r="O575" s="153">
        <v>1</v>
      </c>
      <c r="P575" s="153" t="s">
        <v>2356</v>
      </c>
      <c r="Q575" s="153">
        <v>17</v>
      </c>
      <c r="R575" s="153" t="s">
        <v>2510</v>
      </c>
      <c r="S575" s="153">
        <v>1755</v>
      </c>
      <c r="T575" s="153" t="s">
        <v>4950</v>
      </c>
      <c r="U575" s="153">
        <v>13</v>
      </c>
      <c r="V575" s="153">
        <v>1</v>
      </c>
      <c r="W575" s="154">
        <v>17551</v>
      </c>
      <c r="X575" s="153" t="s">
        <v>8669</v>
      </c>
      <c r="Y575" s="153">
        <v>1</v>
      </c>
      <c r="Z575" s="153" t="s">
        <v>229</v>
      </c>
      <c r="AA575" s="153">
        <v>1</v>
      </c>
      <c r="AB575" s="153" t="s">
        <v>7107</v>
      </c>
      <c r="AC575" s="153">
        <v>1</v>
      </c>
      <c r="AD575" s="153">
        <v>0</v>
      </c>
      <c r="AE575" s="153">
        <v>0</v>
      </c>
      <c r="AF575" s="153">
        <v>0</v>
      </c>
      <c r="AG575" s="153">
        <v>50</v>
      </c>
      <c r="AH575" s="153">
        <v>50</v>
      </c>
      <c r="AI575" s="153">
        <v>100</v>
      </c>
      <c r="AJ575" s="153">
        <v>50</v>
      </c>
      <c r="AK575" s="153">
        <v>50</v>
      </c>
      <c r="AL575" s="153">
        <v>100</v>
      </c>
      <c r="AM575" s="153">
        <v>50</v>
      </c>
      <c r="AN575" s="153">
        <v>50</v>
      </c>
      <c r="AO575" s="153">
        <v>100</v>
      </c>
      <c r="AP575" s="154">
        <v>50</v>
      </c>
      <c r="AQ575" s="153">
        <v>0</v>
      </c>
      <c r="AR575" s="153">
        <v>0</v>
      </c>
      <c r="AS575" s="153">
        <v>200</v>
      </c>
      <c r="AT575" s="153">
        <v>150</v>
      </c>
      <c r="AU575" s="153">
        <v>75</v>
      </c>
      <c r="AV575" s="153">
        <v>0</v>
      </c>
      <c r="AW575" s="153">
        <v>0</v>
      </c>
      <c r="AX575" s="153">
        <v>0</v>
      </c>
      <c r="AY575" s="153">
        <v>1371816990</v>
      </c>
      <c r="AZ575" s="153">
        <v>1371816990</v>
      </c>
      <c r="BA575" s="153">
        <v>100</v>
      </c>
      <c r="BB575" s="153">
        <v>1566865000</v>
      </c>
      <c r="BC575" s="153">
        <v>1566465000</v>
      </c>
      <c r="BD575" s="153" t="s">
        <v>7307</v>
      </c>
      <c r="BE575" s="153">
        <v>2375664000</v>
      </c>
      <c r="BF575" s="153">
        <v>2364064000</v>
      </c>
      <c r="BG575" s="153" t="s">
        <v>7685</v>
      </c>
      <c r="BH575" s="155">
        <v>1600000000</v>
      </c>
      <c r="BI575" s="153">
        <v>0</v>
      </c>
      <c r="BJ575" s="153">
        <v>0</v>
      </c>
    </row>
    <row r="576" spans="1:62">
      <c r="A576" s="152">
        <v>4050065308</v>
      </c>
      <c r="B576" s="153">
        <v>6</v>
      </c>
      <c r="C576" s="153" t="s">
        <v>8624</v>
      </c>
      <c r="D576" s="153" t="s">
        <v>8625</v>
      </c>
      <c r="E576" s="153">
        <v>2023</v>
      </c>
      <c r="F576" s="153" t="s">
        <v>7102</v>
      </c>
      <c r="G576" s="153" t="s">
        <v>7103</v>
      </c>
      <c r="H576" s="153">
        <v>2</v>
      </c>
      <c r="I576" s="153" t="s">
        <v>7104</v>
      </c>
      <c r="J576" s="153">
        <v>9</v>
      </c>
      <c r="K576" s="153" t="s">
        <v>1226</v>
      </c>
      <c r="L576" s="153" t="s">
        <v>1226</v>
      </c>
      <c r="M576" s="153">
        <v>199</v>
      </c>
      <c r="N576" s="153" t="s">
        <v>7105</v>
      </c>
      <c r="O576" s="153">
        <v>1</v>
      </c>
      <c r="P576" s="153" t="s">
        <v>2356</v>
      </c>
      <c r="Q576" s="153">
        <v>17</v>
      </c>
      <c r="R576" s="153" t="s">
        <v>2510</v>
      </c>
      <c r="S576" s="153">
        <v>1755</v>
      </c>
      <c r="T576" s="153" t="s">
        <v>4950</v>
      </c>
      <c r="U576" s="153">
        <v>13</v>
      </c>
      <c r="V576" s="153">
        <v>2</v>
      </c>
      <c r="W576" s="154">
        <v>17552</v>
      </c>
      <c r="X576" s="153" t="s">
        <v>8670</v>
      </c>
      <c r="Y576" s="153">
        <v>1</v>
      </c>
      <c r="Z576" s="153" t="s">
        <v>229</v>
      </c>
      <c r="AA576" s="153">
        <v>1</v>
      </c>
      <c r="AB576" s="153" t="s">
        <v>7107</v>
      </c>
      <c r="AC576" s="153">
        <v>1</v>
      </c>
      <c r="AD576" s="153">
        <v>0</v>
      </c>
      <c r="AE576" s="153">
        <v>0</v>
      </c>
      <c r="AF576" s="153">
        <v>0</v>
      </c>
      <c r="AG576" s="153">
        <v>100</v>
      </c>
      <c r="AH576" s="153">
        <v>100</v>
      </c>
      <c r="AI576" s="153">
        <v>100</v>
      </c>
      <c r="AJ576" s="153">
        <v>100</v>
      </c>
      <c r="AK576" s="153">
        <v>100</v>
      </c>
      <c r="AL576" s="153">
        <v>100</v>
      </c>
      <c r="AM576" s="153">
        <v>100</v>
      </c>
      <c r="AN576" s="153">
        <v>100</v>
      </c>
      <c r="AO576" s="153">
        <v>100</v>
      </c>
      <c r="AP576" s="154">
        <v>100</v>
      </c>
      <c r="AQ576" s="153">
        <v>0</v>
      </c>
      <c r="AR576" s="153">
        <v>0</v>
      </c>
      <c r="AS576" s="153">
        <v>400</v>
      </c>
      <c r="AT576" s="153">
        <v>300</v>
      </c>
      <c r="AU576" s="153">
        <v>75</v>
      </c>
      <c r="AV576" s="153">
        <v>0</v>
      </c>
      <c r="AW576" s="153">
        <v>0</v>
      </c>
      <c r="AX576" s="153">
        <v>0</v>
      </c>
      <c r="AY576" s="153">
        <v>525328461</v>
      </c>
      <c r="AZ576" s="153">
        <v>525328461</v>
      </c>
      <c r="BA576" s="153">
        <v>100</v>
      </c>
      <c r="BB576" s="153">
        <v>626121000</v>
      </c>
      <c r="BC576" s="153">
        <v>626121000</v>
      </c>
      <c r="BD576" s="153">
        <v>100</v>
      </c>
      <c r="BE576" s="153">
        <v>950265000</v>
      </c>
      <c r="BF576" s="153">
        <v>950265000</v>
      </c>
      <c r="BG576" s="153">
        <v>100</v>
      </c>
      <c r="BH576" s="155">
        <v>640000000</v>
      </c>
      <c r="BI576" s="153">
        <v>0</v>
      </c>
      <c r="BJ576" s="153">
        <v>0</v>
      </c>
    </row>
    <row r="577" spans="1:62">
      <c r="A577" s="152">
        <v>4050065308</v>
      </c>
      <c r="B577" s="153">
        <v>6</v>
      </c>
      <c r="C577" s="153" t="s">
        <v>8624</v>
      </c>
      <c r="D577" s="153" t="s">
        <v>8625</v>
      </c>
      <c r="E577" s="153">
        <v>2023</v>
      </c>
      <c r="F577" s="153" t="s">
        <v>7102</v>
      </c>
      <c r="G577" s="153" t="s">
        <v>7103</v>
      </c>
      <c r="H577" s="153">
        <v>2</v>
      </c>
      <c r="I577" s="153" t="s">
        <v>7104</v>
      </c>
      <c r="J577" s="153">
        <v>9</v>
      </c>
      <c r="K577" s="153" t="s">
        <v>1226</v>
      </c>
      <c r="L577" s="153" t="s">
        <v>1226</v>
      </c>
      <c r="M577" s="153">
        <v>199</v>
      </c>
      <c r="N577" s="153" t="s">
        <v>7105</v>
      </c>
      <c r="O577" s="153">
        <v>1</v>
      </c>
      <c r="P577" s="153" t="s">
        <v>2356</v>
      </c>
      <c r="Q577" s="153">
        <v>17</v>
      </c>
      <c r="R577" s="153" t="s">
        <v>2510</v>
      </c>
      <c r="S577" s="153">
        <v>1756</v>
      </c>
      <c r="T577" s="153" t="s">
        <v>4961</v>
      </c>
      <c r="U577" s="153">
        <v>6</v>
      </c>
      <c r="V577" s="153">
        <v>1</v>
      </c>
      <c r="W577" s="154">
        <v>17561</v>
      </c>
      <c r="X577" s="153" t="s">
        <v>8671</v>
      </c>
      <c r="Y577" s="153">
        <v>1</v>
      </c>
      <c r="Z577" s="153" t="s">
        <v>229</v>
      </c>
      <c r="AA577" s="153">
        <v>1</v>
      </c>
      <c r="AB577" s="153" t="s">
        <v>7107</v>
      </c>
      <c r="AC577" s="153">
        <v>1</v>
      </c>
      <c r="AD577" s="153">
        <v>0</v>
      </c>
      <c r="AE577" s="153">
        <v>0</v>
      </c>
      <c r="AF577" s="153">
        <v>0</v>
      </c>
      <c r="AG577" s="153">
        <v>0</v>
      </c>
      <c r="AH577" s="153">
        <v>0</v>
      </c>
      <c r="AI577" s="153">
        <v>0</v>
      </c>
      <c r="AJ577" s="153">
        <v>1</v>
      </c>
      <c r="AK577" s="153">
        <v>1</v>
      </c>
      <c r="AL577" s="153">
        <v>100</v>
      </c>
      <c r="AM577" s="153">
        <v>0</v>
      </c>
      <c r="AN577" s="153">
        <v>0</v>
      </c>
      <c r="AO577" s="153">
        <v>0</v>
      </c>
      <c r="AP577" s="154">
        <v>0</v>
      </c>
      <c r="AQ577" s="153">
        <v>0</v>
      </c>
      <c r="AR577" s="153">
        <v>0</v>
      </c>
      <c r="AS577" s="153">
        <v>1</v>
      </c>
      <c r="AT577" s="153">
        <v>1</v>
      </c>
      <c r="AU577" s="153">
        <v>100</v>
      </c>
      <c r="AV577" s="153">
        <v>0</v>
      </c>
      <c r="AW577" s="153">
        <v>0</v>
      </c>
      <c r="AX577" s="153">
        <v>0</v>
      </c>
      <c r="AY577" s="153">
        <v>0</v>
      </c>
      <c r="AZ577" s="153">
        <v>0</v>
      </c>
      <c r="BA577" s="153">
        <v>0</v>
      </c>
      <c r="BB577" s="153">
        <v>397941966</v>
      </c>
      <c r="BC577" s="153">
        <v>397941966</v>
      </c>
      <c r="BD577" s="153">
        <v>100</v>
      </c>
      <c r="BE577" s="153">
        <v>0</v>
      </c>
      <c r="BF577" s="153">
        <v>0</v>
      </c>
      <c r="BG577" s="153">
        <v>0</v>
      </c>
      <c r="BH577" s="155">
        <v>0</v>
      </c>
      <c r="BI577" s="153">
        <v>0</v>
      </c>
      <c r="BJ577" s="153">
        <v>0</v>
      </c>
    </row>
    <row r="578" spans="1:62">
      <c r="A578" s="152">
        <v>4050065308</v>
      </c>
      <c r="B578" s="153">
        <v>6</v>
      </c>
      <c r="C578" s="153" t="s">
        <v>8624</v>
      </c>
      <c r="D578" s="153" t="s">
        <v>8625</v>
      </c>
      <c r="E578" s="153">
        <v>2023</v>
      </c>
      <c r="F578" s="153" t="s">
        <v>7102</v>
      </c>
      <c r="G578" s="153" t="s">
        <v>7103</v>
      </c>
      <c r="H578" s="153">
        <v>2</v>
      </c>
      <c r="I578" s="153" t="s">
        <v>7104</v>
      </c>
      <c r="J578" s="153">
        <v>9</v>
      </c>
      <c r="K578" s="153" t="s">
        <v>1226</v>
      </c>
      <c r="L578" s="153" t="s">
        <v>1226</v>
      </c>
      <c r="M578" s="153">
        <v>199</v>
      </c>
      <c r="N578" s="153" t="s">
        <v>7105</v>
      </c>
      <c r="O578" s="153">
        <v>1</v>
      </c>
      <c r="P578" s="153" t="s">
        <v>2356</v>
      </c>
      <c r="Q578" s="153">
        <v>20</v>
      </c>
      <c r="R578" s="153" t="s">
        <v>2528</v>
      </c>
      <c r="S578" s="153">
        <v>1757</v>
      </c>
      <c r="T578" s="153" t="s">
        <v>4966</v>
      </c>
      <c r="U578" s="153">
        <v>17</v>
      </c>
      <c r="V578" s="153">
        <v>1</v>
      </c>
      <c r="W578" s="154">
        <v>17571</v>
      </c>
      <c r="X578" s="153" t="s">
        <v>8672</v>
      </c>
      <c r="Y578" s="153">
        <v>1</v>
      </c>
      <c r="Z578" s="153" t="s">
        <v>229</v>
      </c>
      <c r="AA578" s="153">
        <v>1</v>
      </c>
      <c r="AB578" s="153" t="s">
        <v>7107</v>
      </c>
      <c r="AC578" s="153">
        <v>1</v>
      </c>
      <c r="AD578" s="153">
        <v>0</v>
      </c>
      <c r="AE578" s="153">
        <v>0</v>
      </c>
      <c r="AF578" s="153">
        <v>0</v>
      </c>
      <c r="AG578" s="153">
        <v>5250</v>
      </c>
      <c r="AH578" s="153">
        <v>5250</v>
      </c>
      <c r="AI578" s="153">
        <v>100</v>
      </c>
      <c r="AJ578" s="153">
        <v>5250</v>
      </c>
      <c r="AK578" s="153">
        <v>5250</v>
      </c>
      <c r="AL578" s="153">
        <v>100</v>
      </c>
      <c r="AM578" s="153">
        <v>5250</v>
      </c>
      <c r="AN578" s="153">
        <v>0</v>
      </c>
      <c r="AO578" s="153">
        <v>0</v>
      </c>
      <c r="AP578" s="154">
        <v>5250</v>
      </c>
      <c r="AQ578" s="153">
        <v>0</v>
      </c>
      <c r="AR578" s="153">
        <v>0</v>
      </c>
      <c r="AS578" s="153">
        <v>21000</v>
      </c>
      <c r="AT578" s="153">
        <v>10500</v>
      </c>
      <c r="AU578" s="153">
        <v>50</v>
      </c>
      <c r="AV578" s="153">
        <v>0</v>
      </c>
      <c r="AW578" s="153">
        <v>0</v>
      </c>
      <c r="AX578" s="153">
        <v>0</v>
      </c>
      <c r="AY578" s="153">
        <v>558850800</v>
      </c>
      <c r="AZ578" s="153">
        <v>558848800</v>
      </c>
      <c r="BA578" s="153">
        <v>100</v>
      </c>
      <c r="BB578" s="153">
        <v>632372000</v>
      </c>
      <c r="BC578" s="153">
        <v>632372000</v>
      </c>
      <c r="BD578" s="153">
        <v>100</v>
      </c>
      <c r="BE578" s="153">
        <v>665186000</v>
      </c>
      <c r="BF578" s="153">
        <v>114629233</v>
      </c>
      <c r="BG578" s="153" t="s">
        <v>8673</v>
      </c>
      <c r="BH578" s="155">
        <v>647000000</v>
      </c>
      <c r="BI578" s="153">
        <v>0</v>
      </c>
      <c r="BJ578" s="153">
        <v>0</v>
      </c>
    </row>
    <row r="579" spans="1:62">
      <c r="A579" s="152">
        <v>4050065308</v>
      </c>
      <c r="B579" s="153">
        <v>6</v>
      </c>
      <c r="C579" s="153" t="s">
        <v>8624</v>
      </c>
      <c r="D579" s="153" t="s">
        <v>8625</v>
      </c>
      <c r="E579" s="153">
        <v>2023</v>
      </c>
      <c r="F579" s="153" t="s">
        <v>7102</v>
      </c>
      <c r="G579" s="153" t="s">
        <v>7103</v>
      </c>
      <c r="H579" s="153">
        <v>2</v>
      </c>
      <c r="I579" s="153" t="s">
        <v>7104</v>
      </c>
      <c r="J579" s="153">
        <v>9</v>
      </c>
      <c r="K579" s="153" t="s">
        <v>1226</v>
      </c>
      <c r="L579" s="153" t="s">
        <v>1226</v>
      </c>
      <c r="M579" s="153">
        <v>199</v>
      </c>
      <c r="N579" s="153" t="s">
        <v>7105</v>
      </c>
      <c r="O579" s="153">
        <v>1</v>
      </c>
      <c r="P579" s="153" t="s">
        <v>2356</v>
      </c>
      <c r="Q579" s="153">
        <v>20</v>
      </c>
      <c r="R579" s="153" t="s">
        <v>2528</v>
      </c>
      <c r="S579" s="153">
        <v>1757</v>
      </c>
      <c r="T579" s="153" t="s">
        <v>4966</v>
      </c>
      <c r="U579" s="153">
        <v>17</v>
      </c>
      <c r="V579" s="153">
        <v>2</v>
      </c>
      <c r="W579" s="154">
        <v>17572</v>
      </c>
      <c r="X579" s="153" t="s">
        <v>8674</v>
      </c>
      <c r="Y579" s="153">
        <v>1</v>
      </c>
      <c r="Z579" s="153" t="s">
        <v>229</v>
      </c>
      <c r="AA579" s="153">
        <v>1</v>
      </c>
      <c r="AB579" s="153" t="s">
        <v>7107</v>
      </c>
      <c r="AC579" s="153">
        <v>1</v>
      </c>
      <c r="AD579" s="153">
        <v>0</v>
      </c>
      <c r="AE579" s="153">
        <v>0</v>
      </c>
      <c r="AF579" s="153">
        <v>0</v>
      </c>
      <c r="AG579" s="153">
        <v>573</v>
      </c>
      <c r="AH579" s="153">
        <v>573</v>
      </c>
      <c r="AI579" s="153">
        <v>100</v>
      </c>
      <c r="AJ579" s="153">
        <v>1750</v>
      </c>
      <c r="AK579" s="153">
        <v>1750</v>
      </c>
      <c r="AL579" s="153">
        <v>100</v>
      </c>
      <c r="AM579" s="153">
        <v>572</v>
      </c>
      <c r="AN579" s="153">
        <v>572</v>
      </c>
      <c r="AO579" s="153">
        <v>100</v>
      </c>
      <c r="AP579" s="154">
        <v>572</v>
      </c>
      <c r="AQ579" s="153">
        <v>0</v>
      </c>
      <c r="AR579" s="153">
        <v>0</v>
      </c>
      <c r="AS579" s="153">
        <v>3467</v>
      </c>
      <c r="AT579" s="153">
        <v>2895</v>
      </c>
      <c r="AU579" s="153" t="s">
        <v>8675</v>
      </c>
      <c r="AV579" s="153">
        <v>0</v>
      </c>
      <c r="AW579" s="153">
        <v>0</v>
      </c>
      <c r="AX579" s="153">
        <v>0</v>
      </c>
      <c r="AY579" s="153">
        <v>347244281</v>
      </c>
      <c r="AZ579" s="153">
        <v>335347560</v>
      </c>
      <c r="BA579" s="153" t="s">
        <v>8676</v>
      </c>
      <c r="BB579" s="153">
        <v>409427000</v>
      </c>
      <c r="BC579" s="153">
        <v>395196634</v>
      </c>
      <c r="BD579" s="153" t="s">
        <v>8677</v>
      </c>
      <c r="BE579" s="153">
        <v>475132000</v>
      </c>
      <c r="BF579" s="153">
        <v>378808400</v>
      </c>
      <c r="BG579" s="153" t="s">
        <v>8678</v>
      </c>
      <c r="BH579" s="155">
        <v>419000000</v>
      </c>
      <c r="BI579" s="153">
        <v>0</v>
      </c>
      <c r="BJ579" s="153">
        <v>0</v>
      </c>
    </row>
    <row r="580" spans="1:62">
      <c r="A580" s="152">
        <v>4050065308</v>
      </c>
      <c r="B580" s="153">
        <v>6</v>
      </c>
      <c r="C580" s="153" t="s">
        <v>8624</v>
      </c>
      <c r="D580" s="153" t="s">
        <v>8625</v>
      </c>
      <c r="E580" s="153">
        <v>2023</v>
      </c>
      <c r="F580" s="153" t="s">
        <v>7102</v>
      </c>
      <c r="G580" s="153" t="s">
        <v>7103</v>
      </c>
      <c r="H580" s="153">
        <v>2</v>
      </c>
      <c r="I580" s="153" t="s">
        <v>7104</v>
      </c>
      <c r="J580" s="153">
        <v>9</v>
      </c>
      <c r="K580" s="153" t="s">
        <v>1226</v>
      </c>
      <c r="L580" s="153" t="s">
        <v>1226</v>
      </c>
      <c r="M580" s="153">
        <v>199</v>
      </c>
      <c r="N580" s="153" t="s">
        <v>7105</v>
      </c>
      <c r="O580" s="153">
        <v>1</v>
      </c>
      <c r="P580" s="153" t="s">
        <v>2356</v>
      </c>
      <c r="Q580" s="153">
        <v>20</v>
      </c>
      <c r="R580" s="153" t="s">
        <v>2528</v>
      </c>
      <c r="S580" s="153">
        <v>1757</v>
      </c>
      <c r="T580" s="153" t="s">
        <v>4966</v>
      </c>
      <c r="U580" s="153">
        <v>17</v>
      </c>
      <c r="V580" s="153">
        <v>3</v>
      </c>
      <c r="W580" s="154">
        <v>17573</v>
      </c>
      <c r="X580" s="153" t="s">
        <v>8679</v>
      </c>
      <c r="Y580" s="153">
        <v>1</v>
      </c>
      <c r="Z580" s="153" t="s">
        <v>229</v>
      </c>
      <c r="AA580" s="153">
        <v>1</v>
      </c>
      <c r="AB580" s="153" t="s">
        <v>7107</v>
      </c>
      <c r="AC580" s="153">
        <v>1</v>
      </c>
      <c r="AD580" s="153">
        <v>0</v>
      </c>
      <c r="AE580" s="153">
        <v>0</v>
      </c>
      <c r="AF580" s="153">
        <v>0</v>
      </c>
      <c r="AG580" s="153">
        <v>1143</v>
      </c>
      <c r="AH580" s="153">
        <v>1143</v>
      </c>
      <c r="AI580" s="153">
        <v>100</v>
      </c>
      <c r="AJ580" s="153">
        <v>610</v>
      </c>
      <c r="AK580" s="153">
        <v>610</v>
      </c>
      <c r="AL580" s="153">
        <v>100</v>
      </c>
      <c r="AM580" s="153">
        <v>0</v>
      </c>
      <c r="AN580" s="153">
        <v>0</v>
      </c>
      <c r="AO580" s="153">
        <v>0</v>
      </c>
      <c r="AP580" s="154">
        <v>0</v>
      </c>
      <c r="AQ580" s="153">
        <v>0</v>
      </c>
      <c r="AR580" s="153">
        <v>0</v>
      </c>
      <c r="AS580" s="153">
        <v>1753</v>
      </c>
      <c r="AT580" s="153">
        <v>1753</v>
      </c>
      <c r="AU580" s="153">
        <v>100</v>
      </c>
      <c r="AV580" s="153">
        <v>0</v>
      </c>
      <c r="AW580" s="153">
        <v>0</v>
      </c>
      <c r="AX580" s="153">
        <v>0</v>
      </c>
      <c r="AY580" s="153">
        <v>216437000</v>
      </c>
      <c r="AZ580" s="153">
        <v>215806490</v>
      </c>
      <c r="BA580" s="153" t="s">
        <v>8209</v>
      </c>
      <c r="BB580" s="153">
        <v>139462327</v>
      </c>
      <c r="BC580" s="153">
        <v>139461550</v>
      </c>
      <c r="BD580" s="153">
        <v>100</v>
      </c>
      <c r="BE580" s="153">
        <v>0</v>
      </c>
      <c r="BF580" s="153">
        <v>0</v>
      </c>
      <c r="BG580" s="153">
        <v>0</v>
      </c>
      <c r="BH580" s="155">
        <v>0</v>
      </c>
      <c r="BI580" s="153">
        <v>0</v>
      </c>
      <c r="BJ580" s="153">
        <v>0</v>
      </c>
    </row>
    <row r="581" spans="1:62">
      <c r="A581" s="152">
        <v>4050065308</v>
      </c>
      <c r="B581" s="153">
        <v>6</v>
      </c>
      <c r="C581" s="153" t="s">
        <v>8624</v>
      </c>
      <c r="D581" s="153" t="s">
        <v>8625</v>
      </c>
      <c r="E581" s="153">
        <v>2023</v>
      </c>
      <c r="F581" s="153" t="s">
        <v>7102</v>
      </c>
      <c r="G581" s="153" t="s">
        <v>7103</v>
      </c>
      <c r="H581" s="153">
        <v>2</v>
      </c>
      <c r="I581" s="153" t="s">
        <v>7104</v>
      </c>
      <c r="J581" s="153">
        <v>9</v>
      </c>
      <c r="K581" s="153" t="s">
        <v>1226</v>
      </c>
      <c r="L581" s="153" t="s">
        <v>1226</v>
      </c>
      <c r="M581" s="153">
        <v>199</v>
      </c>
      <c r="N581" s="153" t="s">
        <v>7105</v>
      </c>
      <c r="O581" s="153">
        <v>1</v>
      </c>
      <c r="P581" s="153" t="s">
        <v>2356</v>
      </c>
      <c r="Q581" s="153">
        <v>21</v>
      </c>
      <c r="R581" s="153" t="s">
        <v>2553</v>
      </c>
      <c r="S581" s="153">
        <v>1758</v>
      </c>
      <c r="T581" s="153" t="s">
        <v>4981</v>
      </c>
      <c r="U581" s="153">
        <v>21</v>
      </c>
      <c r="V581" s="153">
        <v>1</v>
      </c>
      <c r="W581" s="154">
        <v>17581</v>
      </c>
      <c r="X581" s="153" t="s">
        <v>8680</v>
      </c>
      <c r="Y581" s="153">
        <v>1</v>
      </c>
      <c r="Z581" s="153" t="s">
        <v>229</v>
      </c>
      <c r="AA581" s="153">
        <v>1</v>
      </c>
      <c r="AB581" s="153" t="s">
        <v>7107</v>
      </c>
      <c r="AC581" s="153">
        <v>1</v>
      </c>
      <c r="AD581" s="153">
        <v>0</v>
      </c>
      <c r="AE581" s="153">
        <v>0</v>
      </c>
      <c r="AF581" s="153">
        <v>0</v>
      </c>
      <c r="AG581" s="153">
        <v>4</v>
      </c>
      <c r="AH581" s="153">
        <v>4</v>
      </c>
      <c r="AI581" s="153">
        <v>100</v>
      </c>
      <c r="AJ581" s="153">
        <v>4</v>
      </c>
      <c r="AK581" s="153">
        <v>4</v>
      </c>
      <c r="AL581" s="153">
        <v>100</v>
      </c>
      <c r="AM581" s="153">
        <v>3</v>
      </c>
      <c r="AN581" s="153">
        <v>3</v>
      </c>
      <c r="AO581" s="153">
        <v>100</v>
      </c>
      <c r="AP581" s="154">
        <v>3</v>
      </c>
      <c r="AQ581" s="153">
        <v>0</v>
      </c>
      <c r="AR581" s="153">
        <v>0</v>
      </c>
      <c r="AS581" s="153">
        <v>14</v>
      </c>
      <c r="AT581" s="153">
        <v>11</v>
      </c>
      <c r="AU581" s="153" t="s">
        <v>8681</v>
      </c>
      <c r="AV581" s="153">
        <v>0</v>
      </c>
      <c r="AW581" s="153">
        <v>0</v>
      </c>
      <c r="AX581" s="153">
        <v>0</v>
      </c>
      <c r="AY581" s="153">
        <v>486711466</v>
      </c>
      <c r="AZ581" s="153">
        <v>475721275</v>
      </c>
      <c r="BA581" s="153" t="s">
        <v>8682</v>
      </c>
      <c r="BB581" s="153">
        <v>411498000</v>
      </c>
      <c r="BC581" s="153">
        <v>411498000</v>
      </c>
      <c r="BD581" s="153">
        <v>100</v>
      </c>
      <c r="BE581" s="153">
        <v>1032096001</v>
      </c>
      <c r="BF581" s="153">
        <v>446204000</v>
      </c>
      <c r="BG581" s="153" t="s">
        <v>8683</v>
      </c>
      <c r="BH581" s="155">
        <v>318000000</v>
      </c>
      <c r="BI581" s="153">
        <v>0</v>
      </c>
      <c r="BJ581" s="153">
        <v>0</v>
      </c>
    </row>
    <row r="582" spans="1:62">
      <c r="A582" s="152">
        <v>4050065308</v>
      </c>
      <c r="B582" s="153">
        <v>6</v>
      </c>
      <c r="C582" s="153" t="s">
        <v>8624</v>
      </c>
      <c r="D582" s="153" t="s">
        <v>8625</v>
      </c>
      <c r="E582" s="153">
        <v>2023</v>
      </c>
      <c r="F582" s="153" t="s">
        <v>7102</v>
      </c>
      <c r="G582" s="153" t="s">
        <v>7103</v>
      </c>
      <c r="H582" s="153">
        <v>2</v>
      </c>
      <c r="I582" s="153" t="s">
        <v>7104</v>
      </c>
      <c r="J582" s="153">
        <v>9</v>
      </c>
      <c r="K582" s="153" t="s">
        <v>1226</v>
      </c>
      <c r="L582" s="153" t="s">
        <v>1226</v>
      </c>
      <c r="M582" s="153">
        <v>199</v>
      </c>
      <c r="N582" s="153" t="s">
        <v>7105</v>
      </c>
      <c r="O582" s="153">
        <v>1</v>
      </c>
      <c r="P582" s="153" t="s">
        <v>2356</v>
      </c>
      <c r="Q582" s="153">
        <v>21</v>
      </c>
      <c r="R582" s="153" t="s">
        <v>2553</v>
      </c>
      <c r="S582" s="153">
        <v>1758</v>
      </c>
      <c r="T582" s="153" t="s">
        <v>4981</v>
      </c>
      <c r="U582" s="153">
        <v>21</v>
      </c>
      <c r="V582" s="153">
        <v>2</v>
      </c>
      <c r="W582" s="154">
        <v>17582</v>
      </c>
      <c r="X582" s="153" t="s">
        <v>8684</v>
      </c>
      <c r="Y582" s="153">
        <v>1</v>
      </c>
      <c r="Z582" s="153" t="s">
        <v>229</v>
      </c>
      <c r="AA582" s="153">
        <v>1</v>
      </c>
      <c r="AB582" s="153" t="s">
        <v>7107</v>
      </c>
      <c r="AC582" s="153">
        <v>1</v>
      </c>
      <c r="AD582" s="153">
        <v>0</v>
      </c>
      <c r="AE582" s="153">
        <v>0</v>
      </c>
      <c r="AF582" s="153">
        <v>0</v>
      </c>
      <c r="AG582" s="153">
        <v>35</v>
      </c>
      <c r="AH582" s="153">
        <v>35</v>
      </c>
      <c r="AI582" s="153">
        <v>100</v>
      </c>
      <c r="AJ582" s="153">
        <v>35</v>
      </c>
      <c r="AK582" s="153">
        <v>35</v>
      </c>
      <c r="AL582" s="153">
        <v>100</v>
      </c>
      <c r="AM582" s="153">
        <v>35</v>
      </c>
      <c r="AN582" s="153">
        <v>35</v>
      </c>
      <c r="AO582" s="153">
        <v>100</v>
      </c>
      <c r="AP582" s="154">
        <v>35</v>
      </c>
      <c r="AQ582" s="153">
        <v>0</v>
      </c>
      <c r="AR582" s="153">
        <v>0</v>
      </c>
      <c r="AS582" s="153">
        <v>140</v>
      </c>
      <c r="AT582" s="153">
        <v>105</v>
      </c>
      <c r="AU582" s="153">
        <v>75</v>
      </c>
      <c r="AV582" s="153">
        <v>0</v>
      </c>
      <c r="AW582" s="153">
        <v>0</v>
      </c>
      <c r="AX582" s="153">
        <v>0</v>
      </c>
      <c r="AY582" s="153">
        <v>710899666</v>
      </c>
      <c r="AZ582" s="153">
        <v>710899666</v>
      </c>
      <c r="BA582" s="153">
        <v>100</v>
      </c>
      <c r="BB582" s="153">
        <v>798018000</v>
      </c>
      <c r="BC582" s="153">
        <v>798018000</v>
      </c>
      <c r="BD582" s="153">
        <v>100</v>
      </c>
      <c r="BE582" s="153">
        <v>830867999</v>
      </c>
      <c r="BF582" s="153">
        <v>830867999</v>
      </c>
      <c r="BG582" s="153">
        <v>100</v>
      </c>
      <c r="BH582" s="155">
        <v>815000000</v>
      </c>
      <c r="BI582" s="153">
        <v>0</v>
      </c>
      <c r="BJ582" s="153">
        <v>0</v>
      </c>
    </row>
    <row r="583" spans="1:62">
      <c r="A583" s="152">
        <v>4050065308</v>
      </c>
      <c r="B583" s="153">
        <v>6</v>
      </c>
      <c r="C583" s="153" t="s">
        <v>8624</v>
      </c>
      <c r="D583" s="153" t="s">
        <v>8625</v>
      </c>
      <c r="E583" s="153">
        <v>2023</v>
      </c>
      <c r="F583" s="153" t="s">
        <v>7102</v>
      </c>
      <c r="G583" s="153" t="s">
        <v>7103</v>
      </c>
      <c r="H583" s="153">
        <v>2</v>
      </c>
      <c r="I583" s="153" t="s">
        <v>7104</v>
      </c>
      <c r="J583" s="153">
        <v>9</v>
      </c>
      <c r="K583" s="153" t="s">
        <v>1226</v>
      </c>
      <c r="L583" s="153" t="s">
        <v>1226</v>
      </c>
      <c r="M583" s="153">
        <v>199</v>
      </c>
      <c r="N583" s="153" t="s">
        <v>7105</v>
      </c>
      <c r="O583" s="153">
        <v>1</v>
      </c>
      <c r="P583" s="153" t="s">
        <v>2356</v>
      </c>
      <c r="Q583" s="153">
        <v>21</v>
      </c>
      <c r="R583" s="153" t="s">
        <v>2553</v>
      </c>
      <c r="S583" s="153">
        <v>1758</v>
      </c>
      <c r="T583" s="153" t="s">
        <v>4981</v>
      </c>
      <c r="U583" s="153">
        <v>21</v>
      </c>
      <c r="V583" s="153">
        <v>3</v>
      </c>
      <c r="W583" s="154">
        <v>17583</v>
      </c>
      <c r="X583" s="153" t="s">
        <v>8685</v>
      </c>
      <c r="Y583" s="153">
        <v>1</v>
      </c>
      <c r="Z583" s="153" t="s">
        <v>229</v>
      </c>
      <c r="AA583" s="153">
        <v>1</v>
      </c>
      <c r="AB583" s="153" t="s">
        <v>7107</v>
      </c>
      <c r="AC583" s="153">
        <v>1</v>
      </c>
      <c r="AD583" s="153">
        <v>0</v>
      </c>
      <c r="AE583" s="153">
        <v>0</v>
      </c>
      <c r="AF583" s="153">
        <v>0</v>
      </c>
      <c r="AG583" s="153">
        <v>382</v>
      </c>
      <c r="AH583" s="153">
        <v>382</v>
      </c>
      <c r="AI583" s="153">
        <v>100</v>
      </c>
      <c r="AJ583" s="153">
        <v>382</v>
      </c>
      <c r="AK583" s="153">
        <v>382</v>
      </c>
      <c r="AL583" s="153">
        <v>100</v>
      </c>
      <c r="AM583" s="153">
        <v>382</v>
      </c>
      <c r="AN583" s="153">
        <v>382</v>
      </c>
      <c r="AO583" s="153">
        <v>100</v>
      </c>
      <c r="AP583" s="154">
        <v>381</v>
      </c>
      <c r="AQ583" s="153">
        <v>0</v>
      </c>
      <c r="AR583" s="153">
        <v>0</v>
      </c>
      <c r="AS583" s="153">
        <v>1527</v>
      </c>
      <c r="AT583" s="153">
        <v>1146</v>
      </c>
      <c r="AU583" s="153" t="s">
        <v>8686</v>
      </c>
      <c r="AV583" s="153">
        <v>0</v>
      </c>
      <c r="AW583" s="153">
        <v>0</v>
      </c>
      <c r="AX583" s="153">
        <v>0</v>
      </c>
      <c r="AY583" s="153">
        <v>150706341</v>
      </c>
      <c r="AZ583" s="153">
        <v>150706341</v>
      </c>
      <c r="BA583" s="153">
        <v>100</v>
      </c>
      <c r="BB583" s="153">
        <v>307331000</v>
      </c>
      <c r="BC583" s="153">
        <v>307331000</v>
      </c>
      <c r="BD583" s="153">
        <v>100</v>
      </c>
      <c r="BE583" s="153">
        <v>475132000</v>
      </c>
      <c r="BF583" s="153">
        <v>475132000</v>
      </c>
      <c r="BG583" s="153">
        <v>100</v>
      </c>
      <c r="BH583" s="155">
        <v>314000000</v>
      </c>
      <c r="BI583" s="153">
        <v>0</v>
      </c>
      <c r="BJ583" s="153">
        <v>0</v>
      </c>
    </row>
    <row r="584" spans="1:62">
      <c r="A584" s="152">
        <v>4050065308</v>
      </c>
      <c r="B584" s="153">
        <v>6</v>
      </c>
      <c r="C584" s="153" t="s">
        <v>8624</v>
      </c>
      <c r="D584" s="153" t="s">
        <v>8625</v>
      </c>
      <c r="E584" s="153">
        <v>2023</v>
      </c>
      <c r="F584" s="153" t="s">
        <v>7102</v>
      </c>
      <c r="G584" s="153" t="s">
        <v>7103</v>
      </c>
      <c r="H584" s="153">
        <v>2</v>
      </c>
      <c r="I584" s="153" t="s">
        <v>7104</v>
      </c>
      <c r="J584" s="153">
        <v>9</v>
      </c>
      <c r="K584" s="153" t="s">
        <v>1226</v>
      </c>
      <c r="L584" s="153" t="s">
        <v>1226</v>
      </c>
      <c r="M584" s="153">
        <v>199</v>
      </c>
      <c r="N584" s="153" t="s">
        <v>7105</v>
      </c>
      <c r="O584" s="153">
        <v>1</v>
      </c>
      <c r="P584" s="153" t="s">
        <v>2356</v>
      </c>
      <c r="Q584" s="153">
        <v>21</v>
      </c>
      <c r="R584" s="153" t="s">
        <v>2553</v>
      </c>
      <c r="S584" s="153">
        <v>1758</v>
      </c>
      <c r="T584" s="153" t="s">
        <v>4981</v>
      </c>
      <c r="U584" s="153">
        <v>21</v>
      </c>
      <c r="V584" s="153">
        <v>4</v>
      </c>
      <c r="W584" s="154">
        <v>17584</v>
      </c>
      <c r="X584" s="153" t="s">
        <v>8687</v>
      </c>
      <c r="Y584" s="153">
        <v>1</v>
      </c>
      <c r="Z584" s="153" t="s">
        <v>229</v>
      </c>
      <c r="AA584" s="153">
        <v>1</v>
      </c>
      <c r="AB584" s="153" t="s">
        <v>7107</v>
      </c>
      <c r="AC584" s="153">
        <v>1</v>
      </c>
      <c r="AD584" s="153">
        <v>0</v>
      </c>
      <c r="AE584" s="153">
        <v>0</v>
      </c>
      <c r="AF584" s="153">
        <v>0</v>
      </c>
      <c r="AG584" s="153">
        <v>2</v>
      </c>
      <c r="AH584" s="153">
        <v>14</v>
      </c>
      <c r="AI584" s="153">
        <v>700</v>
      </c>
      <c r="AJ584" s="153">
        <v>2</v>
      </c>
      <c r="AK584" s="153">
        <v>2</v>
      </c>
      <c r="AL584" s="153">
        <v>100</v>
      </c>
      <c r="AM584" s="153">
        <v>2</v>
      </c>
      <c r="AN584" s="153">
        <v>0</v>
      </c>
      <c r="AO584" s="153">
        <v>0</v>
      </c>
      <c r="AP584" s="154">
        <v>2</v>
      </c>
      <c r="AQ584" s="153">
        <v>0</v>
      </c>
      <c r="AR584" s="153">
        <v>0</v>
      </c>
      <c r="AS584" s="153">
        <v>8</v>
      </c>
      <c r="AT584" s="153">
        <v>16</v>
      </c>
      <c r="AU584" s="153">
        <v>200</v>
      </c>
      <c r="AV584" s="153">
        <v>0</v>
      </c>
      <c r="AW584" s="153">
        <v>0</v>
      </c>
      <c r="AX584" s="153">
        <v>0</v>
      </c>
      <c r="AY584" s="153">
        <v>511844591</v>
      </c>
      <c r="AZ584" s="153">
        <v>500925373</v>
      </c>
      <c r="BA584" s="153" t="s">
        <v>8688</v>
      </c>
      <c r="BB584" s="153">
        <v>616745000</v>
      </c>
      <c r="BC584" s="153">
        <v>611745000</v>
      </c>
      <c r="BD584" s="153" t="s">
        <v>7427</v>
      </c>
      <c r="BE584" s="153">
        <v>617672000</v>
      </c>
      <c r="BF584" s="153">
        <v>0</v>
      </c>
      <c r="BG584" s="153">
        <v>0</v>
      </c>
      <c r="BH584" s="155">
        <v>631000000</v>
      </c>
      <c r="BI584" s="153">
        <v>0</v>
      </c>
      <c r="BJ584" s="153">
        <v>0</v>
      </c>
    </row>
    <row r="585" spans="1:62">
      <c r="A585" s="152">
        <v>4050065308</v>
      </c>
      <c r="B585" s="153">
        <v>6</v>
      </c>
      <c r="C585" s="153" t="s">
        <v>8624</v>
      </c>
      <c r="D585" s="153" t="s">
        <v>8625</v>
      </c>
      <c r="E585" s="153">
        <v>2023</v>
      </c>
      <c r="F585" s="153" t="s">
        <v>7102</v>
      </c>
      <c r="G585" s="153" t="s">
        <v>7103</v>
      </c>
      <c r="H585" s="153">
        <v>2</v>
      </c>
      <c r="I585" s="153" t="s">
        <v>7104</v>
      </c>
      <c r="J585" s="153">
        <v>9</v>
      </c>
      <c r="K585" s="153" t="s">
        <v>1226</v>
      </c>
      <c r="L585" s="153" t="s">
        <v>1226</v>
      </c>
      <c r="M585" s="153">
        <v>199</v>
      </c>
      <c r="N585" s="153" t="s">
        <v>7105</v>
      </c>
      <c r="O585" s="153">
        <v>1</v>
      </c>
      <c r="P585" s="153" t="s">
        <v>2356</v>
      </c>
      <c r="Q585" s="153">
        <v>24</v>
      </c>
      <c r="R585" s="153" t="s">
        <v>2591</v>
      </c>
      <c r="S585" s="153">
        <v>1759</v>
      </c>
      <c r="T585" s="153" t="s">
        <v>4998</v>
      </c>
      <c r="U585" s="153">
        <v>13</v>
      </c>
      <c r="V585" s="153">
        <v>1</v>
      </c>
      <c r="W585" s="154">
        <v>17591</v>
      </c>
      <c r="X585" s="153" t="s">
        <v>8689</v>
      </c>
      <c r="Y585" s="153">
        <v>2</v>
      </c>
      <c r="Z585" s="153" t="s">
        <v>366</v>
      </c>
      <c r="AA585" s="153">
        <v>1</v>
      </c>
      <c r="AB585" s="153" t="s">
        <v>7107</v>
      </c>
      <c r="AC585" s="153">
        <v>1</v>
      </c>
      <c r="AD585" s="153">
        <v>0</v>
      </c>
      <c r="AE585" s="153">
        <v>0</v>
      </c>
      <c r="AF585" s="153">
        <v>0</v>
      </c>
      <c r="AG585" s="153">
        <v>3</v>
      </c>
      <c r="AH585" s="153">
        <v>3</v>
      </c>
      <c r="AI585" s="153">
        <v>100</v>
      </c>
      <c r="AJ585" s="153">
        <v>3</v>
      </c>
      <c r="AK585" s="153">
        <v>3</v>
      </c>
      <c r="AL585" s="153">
        <v>100</v>
      </c>
      <c r="AM585" s="153">
        <v>3</v>
      </c>
      <c r="AN585" s="153">
        <v>3</v>
      </c>
      <c r="AO585" s="153">
        <v>100</v>
      </c>
      <c r="AP585" s="154">
        <v>3</v>
      </c>
      <c r="AQ585" s="153">
        <v>0</v>
      </c>
      <c r="AR585" s="153">
        <v>0</v>
      </c>
      <c r="AS585" s="153" t="s">
        <v>7108</v>
      </c>
      <c r="AT585" s="153" t="s">
        <v>7108</v>
      </c>
      <c r="AU585" s="153" t="s">
        <v>7108</v>
      </c>
      <c r="AV585" s="153">
        <v>0</v>
      </c>
      <c r="AW585" s="153">
        <v>0</v>
      </c>
      <c r="AX585" s="153">
        <v>0</v>
      </c>
      <c r="AY585" s="153">
        <v>398397333</v>
      </c>
      <c r="AZ585" s="153">
        <v>345408332</v>
      </c>
      <c r="BA585" s="153" t="s">
        <v>8690</v>
      </c>
      <c r="BB585" s="153">
        <v>251635649</v>
      </c>
      <c r="BC585" s="153">
        <v>251460469</v>
      </c>
      <c r="BD585" s="153" t="s">
        <v>7311</v>
      </c>
      <c r="BE585" s="153">
        <v>285079000</v>
      </c>
      <c r="BF585" s="153">
        <v>33900000</v>
      </c>
      <c r="BG585" s="153" t="s">
        <v>8691</v>
      </c>
      <c r="BH585" s="155">
        <v>390000000</v>
      </c>
      <c r="BI585" s="153">
        <v>0</v>
      </c>
      <c r="BJ585" s="153">
        <v>0</v>
      </c>
    </row>
    <row r="586" spans="1:62">
      <c r="A586" s="152">
        <v>4050065308</v>
      </c>
      <c r="B586" s="153">
        <v>6</v>
      </c>
      <c r="C586" s="153" t="s">
        <v>8624</v>
      </c>
      <c r="D586" s="153" t="s">
        <v>8625</v>
      </c>
      <c r="E586" s="153">
        <v>2023</v>
      </c>
      <c r="F586" s="153" t="s">
        <v>7102</v>
      </c>
      <c r="G586" s="153" t="s">
        <v>7103</v>
      </c>
      <c r="H586" s="153">
        <v>2</v>
      </c>
      <c r="I586" s="153" t="s">
        <v>7104</v>
      </c>
      <c r="J586" s="153">
        <v>9</v>
      </c>
      <c r="K586" s="153" t="s">
        <v>1226</v>
      </c>
      <c r="L586" s="153" t="s">
        <v>1226</v>
      </c>
      <c r="M586" s="153">
        <v>199</v>
      </c>
      <c r="N586" s="153" t="s">
        <v>7105</v>
      </c>
      <c r="O586" s="153">
        <v>1</v>
      </c>
      <c r="P586" s="153" t="s">
        <v>2356</v>
      </c>
      <c r="Q586" s="153">
        <v>24</v>
      </c>
      <c r="R586" s="153" t="s">
        <v>2591</v>
      </c>
      <c r="S586" s="153">
        <v>1760</v>
      </c>
      <c r="T586" s="153" t="s">
        <v>5003</v>
      </c>
      <c r="U586" s="153">
        <v>9</v>
      </c>
      <c r="V586" s="153">
        <v>1</v>
      </c>
      <c r="W586" s="154">
        <v>17601</v>
      </c>
      <c r="X586" s="153" t="s">
        <v>8692</v>
      </c>
      <c r="Y586" s="153">
        <v>1</v>
      </c>
      <c r="Z586" s="153" t="s">
        <v>229</v>
      </c>
      <c r="AA586" s="153">
        <v>1</v>
      </c>
      <c r="AB586" s="153" t="s">
        <v>7107</v>
      </c>
      <c r="AC586" s="153">
        <v>1</v>
      </c>
      <c r="AD586" s="153">
        <v>0</v>
      </c>
      <c r="AE586" s="153">
        <v>0</v>
      </c>
      <c r="AF586" s="153">
        <v>0</v>
      </c>
      <c r="AG586" s="153">
        <v>8</v>
      </c>
      <c r="AH586" s="153">
        <v>8</v>
      </c>
      <c r="AI586" s="153">
        <v>100</v>
      </c>
      <c r="AJ586" s="153">
        <v>9</v>
      </c>
      <c r="AK586" s="153">
        <v>9</v>
      </c>
      <c r="AL586" s="153">
        <v>100</v>
      </c>
      <c r="AM586" s="153">
        <v>9</v>
      </c>
      <c r="AN586" s="153">
        <v>0</v>
      </c>
      <c r="AO586" s="153">
        <v>0</v>
      </c>
      <c r="AP586" s="154">
        <v>8</v>
      </c>
      <c r="AQ586" s="153">
        <v>0</v>
      </c>
      <c r="AR586" s="153">
        <v>0</v>
      </c>
      <c r="AS586" s="153">
        <v>34</v>
      </c>
      <c r="AT586" s="153">
        <v>17</v>
      </c>
      <c r="AU586" s="153">
        <v>50</v>
      </c>
      <c r="AV586" s="153">
        <v>0</v>
      </c>
      <c r="AW586" s="153">
        <v>0</v>
      </c>
      <c r="AX586" s="153">
        <v>0</v>
      </c>
      <c r="AY586" s="153">
        <v>204082000</v>
      </c>
      <c r="AZ586" s="153">
        <v>204082000</v>
      </c>
      <c r="BA586" s="153">
        <v>100</v>
      </c>
      <c r="BB586" s="153">
        <v>235447000</v>
      </c>
      <c r="BC586" s="153">
        <v>235447000</v>
      </c>
      <c r="BD586" s="153">
        <v>100</v>
      </c>
      <c r="BE586" s="153">
        <v>237566000</v>
      </c>
      <c r="BF586" s="153">
        <v>0</v>
      </c>
      <c r="BG586" s="153">
        <v>0</v>
      </c>
      <c r="BH586" s="155">
        <v>221000000</v>
      </c>
      <c r="BI586" s="153">
        <v>0</v>
      </c>
      <c r="BJ586" s="153">
        <v>0</v>
      </c>
    </row>
    <row r="587" spans="1:62">
      <c r="A587" s="152">
        <v>4050065308</v>
      </c>
      <c r="B587" s="153">
        <v>6</v>
      </c>
      <c r="C587" s="153" t="s">
        <v>8624</v>
      </c>
      <c r="D587" s="153" t="s">
        <v>8625</v>
      </c>
      <c r="E587" s="153">
        <v>2023</v>
      </c>
      <c r="F587" s="153" t="s">
        <v>7102</v>
      </c>
      <c r="G587" s="153" t="s">
        <v>7103</v>
      </c>
      <c r="H587" s="153">
        <v>2</v>
      </c>
      <c r="I587" s="153" t="s">
        <v>7104</v>
      </c>
      <c r="J587" s="153">
        <v>9</v>
      </c>
      <c r="K587" s="153" t="s">
        <v>1226</v>
      </c>
      <c r="L587" s="153" t="s">
        <v>1226</v>
      </c>
      <c r="M587" s="153">
        <v>199</v>
      </c>
      <c r="N587" s="153" t="s">
        <v>7105</v>
      </c>
      <c r="O587" s="153">
        <v>2</v>
      </c>
      <c r="P587" s="153" t="s">
        <v>7200</v>
      </c>
      <c r="Q587" s="153">
        <v>27</v>
      </c>
      <c r="R587" s="153" t="s">
        <v>2614</v>
      </c>
      <c r="S587" s="153">
        <v>1766</v>
      </c>
      <c r="T587" s="153" t="s">
        <v>8693</v>
      </c>
      <c r="U587" s="153">
        <v>12</v>
      </c>
      <c r="V587" s="153">
        <v>1</v>
      </c>
      <c r="W587" s="154">
        <v>17661</v>
      </c>
      <c r="X587" s="153" t="s">
        <v>8694</v>
      </c>
      <c r="Y587" s="153">
        <v>1</v>
      </c>
      <c r="Z587" s="153" t="s">
        <v>229</v>
      </c>
      <c r="AA587" s="153">
        <v>1</v>
      </c>
      <c r="AB587" s="153" t="s">
        <v>7107</v>
      </c>
      <c r="AC587" s="153">
        <v>1</v>
      </c>
      <c r="AD587" s="153">
        <v>0</v>
      </c>
      <c r="AE587" s="153">
        <v>0</v>
      </c>
      <c r="AF587" s="153">
        <v>0</v>
      </c>
      <c r="AG587" s="153">
        <v>36</v>
      </c>
      <c r="AH587" s="153">
        <v>36</v>
      </c>
      <c r="AI587" s="153">
        <v>100</v>
      </c>
      <c r="AJ587" s="153">
        <v>36</v>
      </c>
      <c r="AK587" s="153">
        <v>36</v>
      </c>
      <c r="AL587" s="153">
        <v>100</v>
      </c>
      <c r="AM587" s="153">
        <v>36</v>
      </c>
      <c r="AN587" s="153">
        <v>36</v>
      </c>
      <c r="AO587" s="153">
        <v>100</v>
      </c>
      <c r="AP587" s="154">
        <v>35</v>
      </c>
      <c r="AQ587" s="153">
        <v>0</v>
      </c>
      <c r="AR587" s="153">
        <v>0</v>
      </c>
      <c r="AS587" s="153">
        <v>143</v>
      </c>
      <c r="AT587" s="153">
        <v>108</v>
      </c>
      <c r="AU587" s="153" t="s">
        <v>8695</v>
      </c>
      <c r="AV587" s="153">
        <v>0</v>
      </c>
      <c r="AW587" s="153">
        <v>0</v>
      </c>
      <c r="AX587" s="153">
        <v>0</v>
      </c>
      <c r="AY587" s="153">
        <v>654404150</v>
      </c>
      <c r="AZ587" s="153">
        <v>649566764</v>
      </c>
      <c r="BA587" s="153" t="s">
        <v>8567</v>
      </c>
      <c r="BB587" s="153">
        <v>529889000</v>
      </c>
      <c r="BC587" s="153">
        <v>529889000</v>
      </c>
      <c r="BD587" s="153">
        <v>100</v>
      </c>
      <c r="BE587" s="153">
        <v>712699000</v>
      </c>
      <c r="BF587" s="153">
        <v>712447200</v>
      </c>
      <c r="BG587" s="153" t="s">
        <v>7416</v>
      </c>
      <c r="BH587" s="155">
        <v>787000000</v>
      </c>
      <c r="BI587" s="153">
        <v>0</v>
      </c>
      <c r="BJ587" s="153">
        <v>0</v>
      </c>
    </row>
    <row r="588" spans="1:62">
      <c r="A588" s="152">
        <v>4050065308</v>
      </c>
      <c r="B588" s="153">
        <v>6</v>
      </c>
      <c r="C588" s="153" t="s">
        <v>8624</v>
      </c>
      <c r="D588" s="153" t="s">
        <v>8625</v>
      </c>
      <c r="E588" s="153">
        <v>2023</v>
      </c>
      <c r="F588" s="153" t="s">
        <v>7102</v>
      </c>
      <c r="G588" s="153" t="s">
        <v>7103</v>
      </c>
      <c r="H588" s="153">
        <v>2</v>
      </c>
      <c r="I588" s="153" t="s">
        <v>7104</v>
      </c>
      <c r="J588" s="153">
        <v>9</v>
      </c>
      <c r="K588" s="153" t="s">
        <v>1226</v>
      </c>
      <c r="L588" s="153" t="s">
        <v>1226</v>
      </c>
      <c r="M588" s="153">
        <v>199</v>
      </c>
      <c r="N588" s="153" t="s">
        <v>7105</v>
      </c>
      <c r="O588" s="153">
        <v>2</v>
      </c>
      <c r="P588" s="153" t="s">
        <v>7200</v>
      </c>
      <c r="Q588" s="153">
        <v>27</v>
      </c>
      <c r="R588" s="153" t="s">
        <v>2614</v>
      </c>
      <c r="S588" s="153">
        <v>1766</v>
      </c>
      <c r="T588" s="153" t="s">
        <v>8693</v>
      </c>
      <c r="U588" s="153">
        <v>12</v>
      </c>
      <c r="V588" s="153">
        <v>2</v>
      </c>
      <c r="W588" s="154">
        <v>17662</v>
      </c>
      <c r="X588" s="153" t="s">
        <v>8696</v>
      </c>
      <c r="Y588" s="153">
        <v>1</v>
      </c>
      <c r="Z588" s="153" t="s">
        <v>229</v>
      </c>
      <c r="AA588" s="153">
        <v>1</v>
      </c>
      <c r="AB588" s="153" t="s">
        <v>7107</v>
      </c>
      <c r="AC588" s="153">
        <v>1</v>
      </c>
      <c r="AD588" s="153">
        <v>0</v>
      </c>
      <c r="AE588" s="153">
        <v>0</v>
      </c>
      <c r="AF588" s="153">
        <v>0</v>
      </c>
      <c r="AG588" s="153">
        <v>360</v>
      </c>
      <c r="AH588" s="153">
        <v>360</v>
      </c>
      <c r="AI588" s="153">
        <v>100</v>
      </c>
      <c r="AJ588" s="153">
        <v>0</v>
      </c>
      <c r="AK588" s="153">
        <v>0</v>
      </c>
      <c r="AL588" s="153">
        <v>0</v>
      </c>
      <c r="AM588" s="153">
        <v>0</v>
      </c>
      <c r="AN588" s="153">
        <v>0</v>
      </c>
      <c r="AO588" s="153">
        <v>0</v>
      </c>
      <c r="AP588" s="154">
        <v>0</v>
      </c>
      <c r="AQ588" s="153">
        <v>0</v>
      </c>
      <c r="AR588" s="153">
        <v>0</v>
      </c>
      <c r="AS588" s="153">
        <v>360</v>
      </c>
      <c r="AT588" s="153">
        <v>360</v>
      </c>
      <c r="AU588" s="153">
        <v>100</v>
      </c>
      <c r="AV588" s="153">
        <v>0</v>
      </c>
      <c r="AW588" s="153">
        <v>0</v>
      </c>
      <c r="AX588" s="153">
        <v>0</v>
      </c>
      <c r="AY588" s="153">
        <v>248949000</v>
      </c>
      <c r="AZ588" s="153">
        <v>203982710</v>
      </c>
      <c r="BA588" s="153" t="s">
        <v>8697</v>
      </c>
      <c r="BB588" s="153">
        <v>0</v>
      </c>
      <c r="BC588" s="153">
        <v>0</v>
      </c>
      <c r="BD588" s="153">
        <v>0</v>
      </c>
      <c r="BE588" s="153">
        <v>0</v>
      </c>
      <c r="BF588" s="153">
        <v>0</v>
      </c>
      <c r="BG588" s="153">
        <v>0</v>
      </c>
      <c r="BH588" s="155">
        <v>0</v>
      </c>
      <c r="BI588" s="153">
        <v>0</v>
      </c>
      <c r="BJ588" s="153">
        <v>0</v>
      </c>
    </row>
    <row r="589" spans="1:62">
      <c r="A589" s="152">
        <v>4050065308</v>
      </c>
      <c r="B589" s="153">
        <v>6</v>
      </c>
      <c r="C589" s="153" t="s">
        <v>8624</v>
      </c>
      <c r="D589" s="153" t="s">
        <v>8625</v>
      </c>
      <c r="E589" s="153">
        <v>2023</v>
      </c>
      <c r="F589" s="153" t="s">
        <v>7102</v>
      </c>
      <c r="G589" s="153" t="s">
        <v>7103</v>
      </c>
      <c r="H589" s="153">
        <v>2</v>
      </c>
      <c r="I589" s="153" t="s">
        <v>7104</v>
      </c>
      <c r="J589" s="153">
        <v>9</v>
      </c>
      <c r="K589" s="153" t="s">
        <v>1226</v>
      </c>
      <c r="L589" s="153" t="s">
        <v>1226</v>
      </c>
      <c r="M589" s="153">
        <v>199</v>
      </c>
      <c r="N589" s="153" t="s">
        <v>7105</v>
      </c>
      <c r="O589" s="153">
        <v>2</v>
      </c>
      <c r="P589" s="153" t="s">
        <v>7200</v>
      </c>
      <c r="Q589" s="153">
        <v>27</v>
      </c>
      <c r="R589" s="153" t="s">
        <v>2614</v>
      </c>
      <c r="S589" s="153">
        <v>1766</v>
      </c>
      <c r="T589" s="153" t="s">
        <v>8693</v>
      </c>
      <c r="U589" s="153">
        <v>12</v>
      </c>
      <c r="V589" s="153">
        <v>3</v>
      </c>
      <c r="W589" s="154">
        <v>17663</v>
      </c>
      <c r="X589" s="153" t="s">
        <v>8698</v>
      </c>
      <c r="Y589" s="153">
        <v>1</v>
      </c>
      <c r="Z589" s="153" t="s">
        <v>229</v>
      </c>
      <c r="AA589" s="153">
        <v>1</v>
      </c>
      <c r="AB589" s="153" t="s">
        <v>7107</v>
      </c>
      <c r="AC589" s="153">
        <v>1</v>
      </c>
      <c r="AD589" s="153">
        <v>0</v>
      </c>
      <c r="AE589" s="153">
        <v>0</v>
      </c>
      <c r="AF589" s="153">
        <v>0</v>
      </c>
      <c r="AG589" s="153">
        <v>0</v>
      </c>
      <c r="AH589" s="153">
        <v>0</v>
      </c>
      <c r="AI589" s="153">
        <v>0</v>
      </c>
      <c r="AJ589" s="153">
        <v>0</v>
      </c>
      <c r="AK589" s="153">
        <v>0</v>
      </c>
      <c r="AL589" s="153">
        <v>0</v>
      </c>
      <c r="AM589" s="153">
        <v>0</v>
      </c>
      <c r="AN589" s="153">
        <v>0</v>
      </c>
      <c r="AO589" s="153">
        <v>0</v>
      </c>
      <c r="AP589" s="154">
        <v>3930</v>
      </c>
      <c r="AQ589" s="153">
        <v>0</v>
      </c>
      <c r="AR589" s="153">
        <v>0</v>
      </c>
      <c r="AS589" s="153">
        <v>3930</v>
      </c>
      <c r="AT589" s="153">
        <v>0</v>
      </c>
      <c r="AU589" s="153">
        <v>0</v>
      </c>
      <c r="AV589" s="153">
        <v>0</v>
      </c>
      <c r="AW589" s="153">
        <v>0</v>
      </c>
      <c r="AX589" s="153">
        <v>0</v>
      </c>
      <c r="AY589" s="153">
        <v>0</v>
      </c>
      <c r="AZ589" s="153">
        <v>0</v>
      </c>
      <c r="BA589" s="153">
        <v>0</v>
      </c>
      <c r="BB589" s="153">
        <v>0</v>
      </c>
      <c r="BC589" s="153">
        <v>0</v>
      </c>
      <c r="BD589" s="153">
        <v>0</v>
      </c>
      <c r="BE589" s="153">
        <v>0</v>
      </c>
      <c r="BF589" s="153">
        <v>0</v>
      </c>
      <c r="BG589" s="153">
        <v>0</v>
      </c>
      <c r="BH589" s="155">
        <v>268000000</v>
      </c>
      <c r="BI589" s="153">
        <v>0</v>
      </c>
      <c r="BJ589" s="153">
        <v>0</v>
      </c>
    </row>
    <row r="590" spans="1:62">
      <c r="A590" s="152">
        <v>4050065308</v>
      </c>
      <c r="B590" s="153">
        <v>6</v>
      </c>
      <c r="C590" s="153" t="s">
        <v>8624</v>
      </c>
      <c r="D590" s="153" t="s">
        <v>8625</v>
      </c>
      <c r="E590" s="153">
        <v>2023</v>
      </c>
      <c r="F590" s="153" t="s">
        <v>7102</v>
      </c>
      <c r="G590" s="153" t="s">
        <v>7103</v>
      </c>
      <c r="H590" s="153">
        <v>2</v>
      </c>
      <c r="I590" s="153" t="s">
        <v>7104</v>
      </c>
      <c r="J590" s="153">
        <v>9</v>
      </c>
      <c r="K590" s="153" t="s">
        <v>1226</v>
      </c>
      <c r="L590" s="153" t="s">
        <v>1226</v>
      </c>
      <c r="M590" s="153">
        <v>199</v>
      </c>
      <c r="N590" s="153" t="s">
        <v>7105</v>
      </c>
      <c r="O590" s="153">
        <v>2</v>
      </c>
      <c r="P590" s="153" t="s">
        <v>7200</v>
      </c>
      <c r="Q590" s="153">
        <v>28</v>
      </c>
      <c r="R590" s="153" t="s">
        <v>2638</v>
      </c>
      <c r="S590" s="153">
        <v>1767</v>
      </c>
      <c r="T590" s="153" t="s">
        <v>8699</v>
      </c>
      <c r="U590" s="153">
        <v>13</v>
      </c>
      <c r="V590" s="153">
        <v>1</v>
      </c>
      <c r="W590" s="154">
        <v>17671</v>
      </c>
      <c r="X590" s="153" t="s">
        <v>8700</v>
      </c>
      <c r="Y590" s="153">
        <v>1</v>
      </c>
      <c r="Z590" s="153" t="s">
        <v>229</v>
      </c>
      <c r="AA590" s="153">
        <v>1</v>
      </c>
      <c r="AB590" s="153" t="s">
        <v>7107</v>
      </c>
      <c r="AC590" s="153">
        <v>1</v>
      </c>
      <c r="AD590" s="153">
        <v>0</v>
      </c>
      <c r="AE590" s="153">
        <v>0</v>
      </c>
      <c r="AF590" s="153">
        <v>0</v>
      </c>
      <c r="AG590" s="153">
        <v>4</v>
      </c>
      <c r="AH590" s="153">
        <v>4</v>
      </c>
      <c r="AI590" s="153">
        <v>100</v>
      </c>
      <c r="AJ590" s="153">
        <v>4</v>
      </c>
      <c r="AK590" s="153">
        <v>4</v>
      </c>
      <c r="AL590" s="153">
        <v>100</v>
      </c>
      <c r="AM590" s="153">
        <v>4</v>
      </c>
      <c r="AN590" s="153">
        <v>0</v>
      </c>
      <c r="AO590" s="153">
        <v>0</v>
      </c>
      <c r="AP590" s="154">
        <v>3</v>
      </c>
      <c r="AQ590" s="153">
        <v>0</v>
      </c>
      <c r="AR590" s="153">
        <v>0</v>
      </c>
      <c r="AS590" s="153">
        <v>15</v>
      </c>
      <c r="AT590" s="153">
        <v>8</v>
      </c>
      <c r="AU590" s="153" t="s">
        <v>8701</v>
      </c>
      <c r="AV590" s="153">
        <v>0</v>
      </c>
      <c r="AW590" s="153">
        <v>0</v>
      </c>
      <c r="AX590" s="153">
        <v>0</v>
      </c>
      <c r="AY590" s="153">
        <v>221081000</v>
      </c>
      <c r="AZ590" s="153">
        <v>221080000</v>
      </c>
      <c r="BA590" s="153">
        <v>100</v>
      </c>
      <c r="BB590" s="153">
        <v>104804351</v>
      </c>
      <c r="BC590" s="153">
        <v>104804351</v>
      </c>
      <c r="BD590" s="153">
        <v>100</v>
      </c>
      <c r="BE590" s="153">
        <v>52264000</v>
      </c>
      <c r="BF590" s="153">
        <v>0</v>
      </c>
      <c r="BG590" s="153">
        <v>0</v>
      </c>
      <c r="BH590" s="155">
        <v>263000000</v>
      </c>
      <c r="BI590" s="153">
        <v>0</v>
      </c>
      <c r="BJ590" s="153">
        <v>0</v>
      </c>
    </row>
    <row r="591" spans="1:62">
      <c r="A591" s="152">
        <v>4050065308</v>
      </c>
      <c r="B591" s="153">
        <v>6</v>
      </c>
      <c r="C591" s="153" t="s">
        <v>8624</v>
      </c>
      <c r="D591" s="153" t="s">
        <v>8625</v>
      </c>
      <c r="E591" s="153">
        <v>2023</v>
      </c>
      <c r="F591" s="153" t="s">
        <v>7102</v>
      </c>
      <c r="G591" s="153" t="s">
        <v>7103</v>
      </c>
      <c r="H591" s="153">
        <v>2</v>
      </c>
      <c r="I591" s="153" t="s">
        <v>7104</v>
      </c>
      <c r="J591" s="153">
        <v>9</v>
      </c>
      <c r="K591" s="153" t="s">
        <v>1226</v>
      </c>
      <c r="L591" s="153" t="s">
        <v>1226</v>
      </c>
      <c r="M591" s="153">
        <v>199</v>
      </c>
      <c r="N591" s="153" t="s">
        <v>7105</v>
      </c>
      <c r="O591" s="153">
        <v>2</v>
      </c>
      <c r="P591" s="153" t="s">
        <v>7200</v>
      </c>
      <c r="Q591" s="153">
        <v>30</v>
      </c>
      <c r="R591" s="153" t="s">
        <v>2647</v>
      </c>
      <c r="S591" s="153">
        <v>1768</v>
      </c>
      <c r="T591" s="153" t="s">
        <v>5024</v>
      </c>
      <c r="U591" s="153">
        <v>14</v>
      </c>
      <c r="V591" s="153">
        <v>1</v>
      </c>
      <c r="W591" s="154">
        <v>17681</v>
      </c>
      <c r="X591" s="153" t="s">
        <v>8702</v>
      </c>
      <c r="Y591" s="153">
        <v>1</v>
      </c>
      <c r="Z591" s="153" t="s">
        <v>229</v>
      </c>
      <c r="AA591" s="153">
        <v>1</v>
      </c>
      <c r="AB591" s="153" t="s">
        <v>7107</v>
      </c>
      <c r="AC591" s="153">
        <v>1</v>
      </c>
      <c r="AD591" s="153">
        <v>0</v>
      </c>
      <c r="AE591" s="153">
        <v>0</v>
      </c>
      <c r="AF591" s="153">
        <v>0</v>
      </c>
      <c r="AG591" s="153">
        <v>1</v>
      </c>
      <c r="AH591" s="153">
        <v>1</v>
      </c>
      <c r="AI591" s="153">
        <v>100</v>
      </c>
      <c r="AJ591" s="153">
        <v>1</v>
      </c>
      <c r="AK591" s="153">
        <v>1</v>
      </c>
      <c r="AL591" s="153">
        <v>100</v>
      </c>
      <c r="AM591" s="153">
        <v>1</v>
      </c>
      <c r="AN591" s="153">
        <v>1</v>
      </c>
      <c r="AO591" s="153">
        <v>100</v>
      </c>
      <c r="AP591" s="154">
        <v>0</v>
      </c>
      <c r="AQ591" s="153">
        <v>0</v>
      </c>
      <c r="AR591" s="153">
        <v>0</v>
      </c>
      <c r="AS591" s="153">
        <v>3</v>
      </c>
      <c r="AT591" s="153">
        <v>3</v>
      </c>
      <c r="AU591" s="153">
        <v>100</v>
      </c>
      <c r="AV591" s="153">
        <v>0</v>
      </c>
      <c r="AW591" s="153">
        <v>0</v>
      </c>
      <c r="AX591" s="153">
        <v>0</v>
      </c>
      <c r="AY591" s="153">
        <v>209773664</v>
      </c>
      <c r="AZ591" s="153">
        <v>206158082</v>
      </c>
      <c r="BA591" s="153" t="s">
        <v>8703</v>
      </c>
      <c r="BB591" s="153">
        <v>170500000</v>
      </c>
      <c r="BC591" s="153">
        <v>158000000</v>
      </c>
      <c r="BD591" s="153" t="s">
        <v>8704</v>
      </c>
      <c r="BE591" s="153">
        <v>199555000</v>
      </c>
      <c r="BF591" s="153">
        <v>90000000</v>
      </c>
      <c r="BG591" s="153" t="s">
        <v>8705</v>
      </c>
      <c r="BH591" s="155">
        <v>0</v>
      </c>
      <c r="BI591" s="153">
        <v>0</v>
      </c>
      <c r="BJ591" s="153">
        <v>0</v>
      </c>
    </row>
    <row r="592" spans="1:62">
      <c r="A592" s="152">
        <v>4050065308</v>
      </c>
      <c r="B592" s="153">
        <v>6</v>
      </c>
      <c r="C592" s="153" t="s">
        <v>8624</v>
      </c>
      <c r="D592" s="153" t="s">
        <v>8625</v>
      </c>
      <c r="E592" s="153">
        <v>2023</v>
      </c>
      <c r="F592" s="153" t="s">
        <v>7102</v>
      </c>
      <c r="G592" s="153" t="s">
        <v>7103</v>
      </c>
      <c r="H592" s="153">
        <v>2</v>
      </c>
      <c r="I592" s="153" t="s">
        <v>7104</v>
      </c>
      <c r="J592" s="153">
        <v>9</v>
      </c>
      <c r="K592" s="153" t="s">
        <v>1226</v>
      </c>
      <c r="L592" s="153" t="s">
        <v>1226</v>
      </c>
      <c r="M592" s="153">
        <v>199</v>
      </c>
      <c r="N592" s="153" t="s">
        <v>7105</v>
      </c>
      <c r="O592" s="153">
        <v>2</v>
      </c>
      <c r="P592" s="153" t="s">
        <v>7200</v>
      </c>
      <c r="Q592" s="153">
        <v>30</v>
      </c>
      <c r="R592" s="153" t="s">
        <v>2647</v>
      </c>
      <c r="S592" s="153">
        <v>1768</v>
      </c>
      <c r="T592" s="153" t="s">
        <v>5024</v>
      </c>
      <c r="U592" s="153">
        <v>14</v>
      </c>
      <c r="V592" s="153">
        <v>2</v>
      </c>
      <c r="W592" s="154">
        <v>17682</v>
      </c>
      <c r="X592" s="153" t="s">
        <v>8706</v>
      </c>
      <c r="Y592" s="153">
        <v>1</v>
      </c>
      <c r="Z592" s="153" t="s">
        <v>229</v>
      </c>
      <c r="AA592" s="153">
        <v>1</v>
      </c>
      <c r="AB592" s="153" t="s">
        <v>7107</v>
      </c>
      <c r="AC592" s="153">
        <v>1</v>
      </c>
      <c r="AD592" s="153">
        <v>0</v>
      </c>
      <c r="AE592" s="153">
        <v>0</v>
      </c>
      <c r="AF592" s="153">
        <v>0</v>
      </c>
      <c r="AG592" s="153">
        <v>0</v>
      </c>
      <c r="AH592" s="153">
        <v>0</v>
      </c>
      <c r="AI592" s="153">
        <v>0</v>
      </c>
      <c r="AJ592" s="153">
        <v>0</v>
      </c>
      <c r="AK592" s="153">
        <v>0</v>
      </c>
      <c r="AL592" s="153">
        <v>0</v>
      </c>
      <c r="AM592" s="153">
        <v>0</v>
      </c>
      <c r="AN592" s="153">
        <v>0</v>
      </c>
      <c r="AO592" s="153">
        <v>0</v>
      </c>
      <c r="AP592" s="154">
        <v>1</v>
      </c>
      <c r="AQ592" s="153">
        <v>0</v>
      </c>
      <c r="AR592" s="153">
        <v>0</v>
      </c>
      <c r="AS592" s="153">
        <v>1</v>
      </c>
      <c r="AT592" s="153">
        <v>0</v>
      </c>
      <c r="AU592" s="153">
        <v>0</v>
      </c>
      <c r="AV592" s="153">
        <v>0</v>
      </c>
      <c r="AW592" s="153">
        <v>0</v>
      </c>
      <c r="AX592" s="153">
        <v>0</v>
      </c>
      <c r="AY592" s="153">
        <v>0</v>
      </c>
      <c r="AZ592" s="153">
        <v>0</v>
      </c>
      <c r="BA592" s="153">
        <v>0</v>
      </c>
      <c r="BB592" s="153">
        <v>0</v>
      </c>
      <c r="BC592" s="153">
        <v>0</v>
      </c>
      <c r="BD592" s="153">
        <v>0</v>
      </c>
      <c r="BE592" s="153">
        <v>0</v>
      </c>
      <c r="BF592" s="153">
        <v>0</v>
      </c>
      <c r="BG592" s="153">
        <v>0</v>
      </c>
      <c r="BH592" s="155">
        <v>306000000</v>
      </c>
      <c r="BI592" s="153">
        <v>0</v>
      </c>
      <c r="BJ592" s="153">
        <v>0</v>
      </c>
    </row>
    <row r="593" spans="1:62">
      <c r="A593" s="152">
        <v>4050065308</v>
      </c>
      <c r="B593" s="153">
        <v>6</v>
      </c>
      <c r="C593" s="153" t="s">
        <v>8624</v>
      </c>
      <c r="D593" s="153" t="s">
        <v>8625</v>
      </c>
      <c r="E593" s="153">
        <v>2023</v>
      </c>
      <c r="F593" s="153" t="s">
        <v>7102</v>
      </c>
      <c r="G593" s="153" t="s">
        <v>7103</v>
      </c>
      <c r="H593" s="153">
        <v>2</v>
      </c>
      <c r="I593" s="153" t="s">
        <v>7104</v>
      </c>
      <c r="J593" s="153">
        <v>9</v>
      </c>
      <c r="K593" s="153" t="s">
        <v>1226</v>
      </c>
      <c r="L593" s="153" t="s">
        <v>1226</v>
      </c>
      <c r="M593" s="153">
        <v>199</v>
      </c>
      <c r="N593" s="153" t="s">
        <v>7105</v>
      </c>
      <c r="O593" s="153">
        <v>2</v>
      </c>
      <c r="P593" s="153" t="s">
        <v>7200</v>
      </c>
      <c r="Q593" s="153">
        <v>33</v>
      </c>
      <c r="R593" s="153" t="s">
        <v>6269</v>
      </c>
      <c r="S593" s="153">
        <v>1769</v>
      </c>
      <c r="T593" s="153" t="s">
        <v>5032</v>
      </c>
      <c r="U593" s="153">
        <v>14</v>
      </c>
      <c r="V593" s="153">
        <v>1</v>
      </c>
      <c r="W593" s="154">
        <v>17691</v>
      </c>
      <c r="X593" s="153" t="s">
        <v>8707</v>
      </c>
      <c r="Y593" s="153">
        <v>1</v>
      </c>
      <c r="Z593" s="153" t="s">
        <v>229</v>
      </c>
      <c r="AA593" s="153">
        <v>1</v>
      </c>
      <c r="AB593" s="153" t="s">
        <v>7107</v>
      </c>
      <c r="AC593" s="153">
        <v>1</v>
      </c>
      <c r="AD593" s="153">
        <v>0</v>
      </c>
      <c r="AE593" s="153">
        <v>0</v>
      </c>
      <c r="AF593" s="153">
        <v>0</v>
      </c>
      <c r="AG593" s="153">
        <v>0</v>
      </c>
      <c r="AH593" s="153">
        <v>0</v>
      </c>
      <c r="AI593" s="153">
        <v>0</v>
      </c>
      <c r="AJ593" s="153">
        <v>2608</v>
      </c>
      <c r="AK593" s="153">
        <v>2000</v>
      </c>
      <c r="AL593" s="153" t="s">
        <v>8708</v>
      </c>
      <c r="AM593" s="153">
        <v>2609</v>
      </c>
      <c r="AN593" s="153">
        <v>0</v>
      </c>
      <c r="AO593" s="153">
        <v>0</v>
      </c>
      <c r="AP593" s="154">
        <v>0</v>
      </c>
      <c r="AQ593" s="153">
        <v>0</v>
      </c>
      <c r="AR593" s="153">
        <v>0</v>
      </c>
      <c r="AS593" s="153">
        <v>5217</v>
      </c>
      <c r="AT593" s="153">
        <v>2000</v>
      </c>
      <c r="AU593" s="153" t="s">
        <v>8709</v>
      </c>
      <c r="AV593" s="153">
        <v>0</v>
      </c>
      <c r="AW593" s="153">
        <v>0</v>
      </c>
      <c r="AX593" s="153">
        <v>0</v>
      </c>
      <c r="AY593" s="153">
        <v>0</v>
      </c>
      <c r="AZ593" s="153">
        <v>0</v>
      </c>
      <c r="BA593" s="153">
        <v>0</v>
      </c>
      <c r="BB593" s="153">
        <v>140400000</v>
      </c>
      <c r="BC593" s="153">
        <v>140400000</v>
      </c>
      <c r="BD593" s="153">
        <v>100</v>
      </c>
      <c r="BE593" s="153">
        <v>142539000</v>
      </c>
      <c r="BF593" s="153">
        <v>33900000</v>
      </c>
      <c r="BG593" s="153" t="s">
        <v>8710</v>
      </c>
      <c r="BH593" s="155">
        <v>0</v>
      </c>
      <c r="BI593" s="153">
        <v>0</v>
      </c>
      <c r="BJ593" s="153">
        <v>0</v>
      </c>
    </row>
    <row r="594" spans="1:62">
      <c r="A594" s="152">
        <v>4050065308</v>
      </c>
      <c r="B594" s="153">
        <v>6</v>
      </c>
      <c r="C594" s="153" t="s">
        <v>8624</v>
      </c>
      <c r="D594" s="153" t="s">
        <v>8625</v>
      </c>
      <c r="E594" s="153">
        <v>2023</v>
      </c>
      <c r="F594" s="153" t="s">
        <v>7102</v>
      </c>
      <c r="G594" s="153" t="s">
        <v>7103</v>
      </c>
      <c r="H594" s="153">
        <v>2</v>
      </c>
      <c r="I594" s="153" t="s">
        <v>7104</v>
      </c>
      <c r="J594" s="153">
        <v>9</v>
      </c>
      <c r="K594" s="153" t="s">
        <v>1226</v>
      </c>
      <c r="L594" s="153" t="s">
        <v>1226</v>
      </c>
      <c r="M594" s="153">
        <v>199</v>
      </c>
      <c r="N594" s="153" t="s">
        <v>7105</v>
      </c>
      <c r="O594" s="153">
        <v>2</v>
      </c>
      <c r="P594" s="153" t="s">
        <v>7200</v>
      </c>
      <c r="Q594" s="153">
        <v>33</v>
      </c>
      <c r="R594" s="153" t="s">
        <v>6269</v>
      </c>
      <c r="S594" s="153">
        <v>1769</v>
      </c>
      <c r="T594" s="153" t="s">
        <v>5032</v>
      </c>
      <c r="U594" s="153">
        <v>14</v>
      </c>
      <c r="V594" s="153">
        <v>2</v>
      </c>
      <c r="W594" s="154">
        <v>17692</v>
      </c>
      <c r="X594" s="153" t="s">
        <v>8711</v>
      </c>
      <c r="Y594" s="153">
        <v>1</v>
      </c>
      <c r="Z594" s="153" t="s">
        <v>229</v>
      </c>
      <c r="AA594" s="153">
        <v>1</v>
      </c>
      <c r="AB594" s="153" t="s">
        <v>7107</v>
      </c>
      <c r="AC594" s="153">
        <v>1</v>
      </c>
      <c r="AD594" s="153">
        <v>0</v>
      </c>
      <c r="AE594" s="153">
        <v>0</v>
      </c>
      <c r="AF594" s="153">
        <v>0</v>
      </c>
      <c r="AG594" s="153">
        <v>640</v>
      </c>
      <c r="AH594" s="153">
        <v>640</v>
      </c>
      <c r="AI594" s="153">
        <v>100</v>
      </c>
      <c r="AJ594" s="153">
        <v>640</v>
      </c>
      <c r="AK594" s="153">
        <v>639</v>
      </c>
      <c r="AL594" s="153" t="s">
        <v>7490</v>
      </c>
      <c r="AM594" s="153">
        <v>639</v>
      </c>
      <c r="AN594" s="153">
        <v>0</v>
      </c>
      <c r="AO594" s="153">
        <v>0</v>
      </c>
      <c r="AP594" s="154">
        <v>0</v>
      </c>
      <c r="AQ594" s="153">
        <v>0</v>
      </c>
      <c r="AR594" s="153">
        <v>0</v>
      </c>
      <c r="AS594" s="153">
        <v>1919</v>
      </c>
      <c r="AT594" s="153">
        <v>1279</v>
      </c>
      <c r="AU594" s="153" t="s">
        <v>8712</v>
      </c>
      <c r="AV594" s="153">
        <v>0</v>
      </c>
      <c r="AW594" s="153">
        <v>0</v>
      </c>
      <c r="AX594" s="153">
        <v>0</v>
      </c>
      <c r="AY594" s="153">
        <v>255080000</v>
      </c>
      <c r="AZ594" s="153">
        <v>239961934</v>
      </c>
      <c r="BA594" s="153" t="s">
        <v>8713</v>
      </c>
      <c r="BB594" s="153">
        <v>65000000</v>
      </c>
      <c r="BC594" s="153">
        <v>64927689</v>
      </c>
      <c r="BD594" s="153" t="s">
        <v>7446</v>
      </c>
      <c r="BE594" s="153">
        <v>52264000</v>
      </c>
      <c r="BF594" s="153">
        <v>0</v>
      </c>
      <c r="BG594" s="153">
        <v>0</v>
      </c>
      <c r="BH594" s="155">
        <v>0</v>
      </c>
      <c r="BI594" s="153">
        <v>0</v>
      </c>
      <c r="BJ594" s="153">
        <v>0</v>
      </c>
    </row>
    <row r="595" spans="1:62">
      <c r="A595" s="152">
        <v>4050065308</v>
      </c>
      <c r="B595" s="153">
        <v>6</v>
      </c>
      <c r="C595" s="153" t="s">
        <v>8624</v>
      </c>
      <c r="D595" s="153" t="s">
        <v>8625</v>
      </c>
      <c r="E595" s="153">
        <v>2023</v>
      </c>
      <c r="F595" s="153" t="s">
        <v>7102</v>
      </c>
      <c r="G595" s="153" t="s">
        <v>7103</v>
      </c>
      <c r="H595" s="153">
        <v>2</v>
      </c>
      <c r="I595" s="153" t="s">
        <v>7104</v>
      </c>
      <c r="J595" s="153">
        <v>9</v>
      </c>
      <c r="K595" s="153" t="s">
        <v>1226</v>
      </c>
      <c r="L595" s="153" t="s">
        <v>1226</v>
      </c>
      <c r="M595" s="153">
        <v>199</v>
      </c>
      <c r="N595" s="153" t="s">
        <v>7105</v>
      </c>
      <c r="O595" s="153">
        <v>2</v>
      </c>
      <c r="P595" s="153" t="s">
        <v>7200</v>
      </c>
      <c r="Q595" s="153">
        <v>33</v>
      </c>
      <c r="R595" s="153" t="s">
        <v>6269</v>
      </c>
      <c r="S595" s="153">
        <v>1770</v>
      </c>
      <c r="T595" s="153" t="s">
        <v>5039</v>
      </c>
      <c r="U595" s="153">
        <v>12</v>
      </c>
      <c r="V595" s="153">
        <v>1</v>
      </c>
      <c r="W595" s="154">
        <v>17701</v>
      </c>
      <c r="X595" s="153" t="s">
        <v>8714</v>
      </c>
      <c r="Y595" s="153">
        <v>1</v>
      </c>
      <c r="Z595" s="153" t="s">
        <v>229</v>
      </c>
      <c r="AA595" s="153">
        <v>1</v>
      </c>
      <c r="AB595" s="153" t="s">
        <v>7107</v>
      </c>
      <c r="AC595" s="153">
        <v>1</v>
      </c>
      <c r="AD595" s="153">
        <v>0</v>
      </c>
      <c r="AE595" s="153">
        <v>0</v>
      </c>
      <c r="AF595" s="153">
        <v>0</v>
      </c>
      <c r="AG595" s="153">
        <v>11</v>
      </c>
      <c r="AH595" s="153">
        <v>11</v>
      </c>
      <c r="AI595" s="153">
        <v>100</v>
      </c>
      <c r="AJ595" s="153">
        <v>12</v>
      </c>
      <c r="AK595" s="153">
        <v>12</v>
      </c>
      <c r="AL595" s="153">
        <v>100</v>
      </c>
      <c r="AM595" s="153">
        <v>11</v>
      </c>
      <c r="AN595" s="153">
        <v>0</v>
      </c>
      <c r="AO595" s="153">
        <v>0</v>
      </c>
      <c r="AP595" s="154">
        <v>10</v>
      </c>
      <c r="AQ595" s="153">
        <v>0</v>
      </c>
      <c r="AR595" s="153">
        <v>0</v>
      </c>
      <c r="AS595" s="153">
        <v>44</v>
      </c>
      <c r="AT595" s="153">
        <v>23</v>
      </c>
      <c r="AU595" s="153" t="s">
        <v>8715</v>
      </c>
      <c r="AV595" s="153">
        <v>0</v>
      </c>
      <c r="AW595" s="153">
        <v>0</v>
      </c>
      <c r="AX595" s="153">
        <v>0</v>
      </c>
      <c r="AY595" s="153">
        <v>772330600</v>
      </c>
      <c r="AZ595" s="153">
        <v>754637419</v>
      </c>
      <c r="BA595" s="153" t="s">
        <v>7823</v>
      </c>
      <c r="BB595" s="153">
        <v>860497760</v>
      </c>
      <c r="BC595" s="153">
        <v>860379258</v>
      </c>
      <c r="BD595" s="153" t="s">
        <v>7175</v>
      </c>
      <c r="BE595" s="153">
        <v>1045292000</v>
      </c>
      <c r="BF595" s="153">
        <v>116930600</v>
      </c>
      <c r="BG595" s="153" t="s">
        <v>8716</v>
      </c>
      <c r="BH595" s="155">
        <v>886000000</v>
      </c>
      <c r="BI595" s="153">
        <v>0</v>
      </c>
      <c r="BJ595" s="153">
        <v>0</v>
      </c>
    </row>
    <row r="596" spans="1:62">
      <c r="A596" s="152">
        <v>4050065308</v>
      </c>
      <c r="B596" s="153">
        <v>6</v>
      </c>
      <c r="C596" s="153" t="s">
        <v>8624</v>
      </c>
      <c r="D596" s="153" t="s">
        <v>8625</v>
      </c>
      <c r="E596" s="153">
        <v>2023</v>
      </c>
      <c r="F596" s="153" t="s">
        <v>7102</v>
      </c>
      <c r="G596" s="153" t="s">
        <v>7103</v>
      </c>
      <c r="H596" s="153">
        <v>2</v>
      </c>
      <c r="I596" s="153" t="s">
        <v>7104</v>
      </c>
      <c r="J596" s="153">
        <v>9</v>
      </c>
      <c r="K596" s="153" t="s">
        <v>1226</v>
      </c>
      <c r="L596" s="153" t="s">
        <v>1226</v>
      </c>
      <c r="M596" s="153">
        <v>199</v>
      </c>
      <c r="N596" s="153" t="s">
        <v>7105</v>
      </c>
      <c r="O596" s="153">
        <v>2</v>
      </c>
      <c r="P596" s="153" t="s">
        <v>7200</v>
      </c>
      <c r="Q596" s="153">
        <v>34</v>
      </c>
      <c r="R596" s="153" t="s">
        <v>2694</v>
      </c>
      <c r="S596" s="153">
        <v>1771</v>
      </c>
      <c r="T596" s="153" t="s">
        <v>5043</v>
      </c>
      <c r="U596" s="153">
        <v>11</v>
      </c>
      <c r="V596" s="153">
        <v>1</v>
      </c>
      <c r="W596" s="154">
        <v>17711</v>
      </c>
      <c r="X596" s="153" t="s">
        <v>8717</v>
      </c>
      <c r="Y596" s="153">
        <v>1</v>
      </c>
      <c r="Z596" s="153" t="s">
        <v>229</v>
      </c>
      <c r="AA596" s="153">
        <v>1</v>
      </c>
      <c r="AB596" s="153" t="s">
        <v>7107</v>
      </c>
      <c r="AC596" s="153">
        <v>1</v>
      </c>
      <c r="AD596" s="153">
        <v>0</v>
      </c>
      <c r="AE596" s="153">
        <v>0</v>
      </c>
      <c r="AF596" s="153">
        <v>0</v>
      </c>
      <c r="AG596" s="153">
        <v>1875</v>
      </c>
      <c r="AH596" s="153">
        <v>1875</v>
      </c>
      <c r="AI596" s="153">
        <v>100</v>
      </c>
      <c r="AJ596" s="153">
        <v>1875</v>
      </c>
      <c r="AK596" s="153">
        <v>1875</v>
      </c>
      <c r="AL596" s="153">
        <v>100</v>
      </c>
      <c r="AM596" s="153">
        <v>1875</v>
      </c>
      <c r="AN596" s="153">
        <v>0</v>
      </c>
      <c r="AO596" s="153">
        <v>0</v>
      </c>
      <c r="AP596" s="154">
        <v>1875</v>
      </c>
      <c r="AQ596" s="153">
        <v>0</v>
      </c>
      <c r="AR596" s="153">
        <v>0</v>
      </c>
      <c r="AS596" s="153">
        <v>7500</v>
      </c>
      <c r="AT596" s="153">
        <v>3750</v>
      </c>
      <c r="AU596" s="153">
        <v>50</v>
      </c>
      <c r="AV596" s="153">
        <v>0</v>
      </c>
      <c r="AW596" s="153">
        <v>0</v>
      </c>
      <c r="AX596" s="153">
        <v>0</v>
      </c>
      <c r="AY596" s="153">
        <v>221639000</v>
      </c>
      <c r="AZ596" s="153">
        <v>216328633</v>
      </c>
      <c r="BA596" s="153" t="s">
        <v>7579</v>
      </c>
      <c r="BB596" s="153">
        <v>256283000</v>
      </c>
      <c r="BC596" s="153">
        <v>256283000</v>
      </c>
      <c r="BD596" s="153">
        <v>100</v>
      </c>
      <c r="BE596" s="153">
        <v>256571000</v>
      </c>
      <c r="BF596" s="153">
        <v>66600000</v>
      </c>
      <c r="BG596" s="153" t="s">
        <v>8718</v>
      </c>
      <c r="BH596" s="155">
        <v>262000000</v>
      </c>
      <c r="BI596" s="153">
        <v>0</v>
      </c>
      <c r="BJ596" s="153">
        <v>0</v>
      </c>
    </row>
    <row r="597" spans="1:62">
      <c r="A597" s="152">
        <v>4050065308</v>
      </c>
      <c r="B597" s="153">
        <v>6</v>
      </c>
      <c r="C597" s="153" t="s">
        <v>8624</v>
      </c>
      <c r="D597" s="153" t="s">
        <v>8625</v>
      </c>
      <c r="E597" s="153">
        <v>2023</v>
      </c>
      <c r="F597" s="153" t="s">
        <v>7102</v>
      </c>
      <c r="G597" s="153" t="s">
        <v>7103</v>
      </c>
      <c r="H597" s="153">
        <v>2</v>
      </c>
      <c r="I597" s="153" t="s">
        <v>7104</v>
      </c>
      <c r="J597" s="153">
        <v>9</v>
      </c>
      <c r="K597" s="153" t="s">
        <v>1226</v>
      </c>
      <c r="L597" s="153" t="s">
        <v>1226</v>
      </c>
      <c r="M597" s="153">
        <v>199</v>
      </c>
      <c r="N597" s="153" t="s">
        <v>7105</v>
      </c>
      <c r="O597" s="153">
        <v>2</v>
      </c>
      <c r="P597" s="153" t="s">
        <v>7200</v>
      </c>
      <c r="Q597" s="153">
        <v>38</v>
      </c>
      <c r="R597" s="153" t="s">
        <v>2705</v>
      </c>
      <c r="S597" s="153">
        <v>1772</v>
      </c>
      <c r="T597" s="153" t="s">
        <v>8719</v>
      </c>
      <c r="U597" s="153">
        <v>12</v>
      </c>
      <c r="V597" s="153">
        <v>1</v>
      </c>
      <c r="W597" s="154">
        <v>17721</v>
      </c>
      <c r="X597" s="153" t="s">
        <v>8720</v>
      </c>
      <c r="Y597" s="153">
        <v>1</v>
      </c>
      <c r="Z597" s="153" t="s">
        <v>229</v>
      </c>
      <c r="AA597" s="153">
        <v>1</v>
      </c>
      <c r="AB597" s="153" t="s">
        <v>7107</v>
      </c>
      <c r="AC597" s="153">
        <v>1</v>
      </c>
      <c r="AD597" s="153">
        <v>0</v>
      </c>
      <c r="AE597" s="153">
        <v>0</v>
      </c>
      <c r="AF597" s="153">
        <v>0</v>
      </c>
      <c r="AG597" s="153">
        <v>475</v>
      </c>
      <c r="AH597" s="153">
        <v>475</v>
      </c>
      <c r="AI597" s="153">
        <v>100</v>
      </c>
      <c r="AJ597" s="153">
        <v>475</v>
      </c>
      <c r="AK597" s="153">
        <v>475</v>
      </c>
      <c r="AL597" s="153">
        <v>100</v>
      </c>
      <c r="AM597" s="153">
        <v>475</v>
      </c>
      <c r="AN597" s="153">
        <v>100</v>
      </c>
      <c r="AO597" s="153" t="s">
        <v>8721</v>
      </c>
      <c r="AP597" s="154">
        <v>475</v>
      </c>
      <c r="AQ597" s="153">
        <v>0</v>
      </c>
      <c r="AR597" s="153">
        <v>0</v>
      </c>
      <c r="AS597" s="153">
        <v>1900</v>
      </c>
      <c r="AT597" s="153">
        <v>1050</v>
      </c>
      <c r="AU597" s="153" t="s">
        <v>8722</v>
      </c>
      <c r="AV597" s="153">
        <v>0</v>
      </c>
      <c r="AW597" s="153">
        <v>0</v>
      </c>
      <c r="AX597" s="153">
        <v>0</v>
      </c>
      <c r="AY597" s="153">
        <v>333108000</v>
      </c>
      <c r="AZ597" s="153">
        <v>327242230</v>
      </c>
      <c r="BA597" s="153" t="s">
        <v>8723</v>
      </c>
      <c r="BB597" s="153">
        <v>432035000</v>
      </c>
      <c r="BC597" s="153">
        <v>432034997</v>
      </c>
      <c r="BD597" s="153">
        <v>100</v>
      </c>
      <c r="BE597" s="153">
        <v>427619000</v>
      </c>
      <c r="BF597" s="153">
        <v>166500000</v>
      </c>
      <c r="BG597" s="153" t="s">
        <v>8724</v>
      </c>
      <c r="BH597" s="155">
        <v>394000000</v>
      </c>
      <c r="BI597" s="153">
        <v>0</v>
      </c>
      <c r="BJ597" s="153">
        <v>0</v>
      </c>
    </row>
    <row r="598" spans="1:62">
      <c r="A598" s="152">
        <v>4050065308</v>
      </c>
      <c r="B598" s="153">
        <v>6</v>
      </c>
      <c r="C598" s="153" t="s">
        <v>8624</v>
      </c>
      <c r="D598" s="153" t="s">
        <v>8625</v>
      </c>
      <c r="E598" s="153">
        <v>2023</v>
      </c>
      <c r="F598" s="153" t="s">
        <v>7102</v>
      </c>
      <c r="G598" s="153" t="s">
        <v>7103</v>
      </c>
      <c r="H598" s="153">
        <v>2</v>
      </c>
      <c r="I598" s="153" t="s">
        <v>7104</v>
      </c>
      <c r="J598" s="153">
        <v>9</v>
      </c>
      <c r="K598" s="153" t="s">
        <v>1226</v>
      </c>
      <c r="L598" s="153" t="s">
        <v>1226</v>
      </c>
      <c r="M598" s="153">
        <v>199</v>
      </c>
      <c r="N598" s="153" t="s">
        <v>7105</v>
      </c>
      <c r="O598" s="153">
        <v>3</v>
      </c>
      <c r="P598" s="153" t="s">
        <v>7231</v>
      </c>
      <c r="Q598" s="153">
        <v>39</v>
      </c>
      <c r="R598" s="153" t="s">
        <v>2715</v>
      </c>
      <c r="S598" s="153">
        <v>1773</v>
      </c>
      <c r="T598" s="153" t="s">
        <v>5052</v>
      </c>
      <c r="U598" s="153">
        <v>13</v>
      </c>
      <c r="V598" s="153">
        <v>1</v>
      </c>
      <c r="W598" s="154">
        <v>17731</v>
      </c>
      <c r="X598" s="153" t="s">
        <v>8725</v>
      </c>
      <c r="Y598" s="153">
        <v>1</v>
      </c>
      <c r="Z598" s="153" t="s">
        <v>229</v>
      </c>
      <c r="AA598" s="153">
        <v>1</v>
      </c>
      <c r="AB598" s="153" t="s">
        <v>7107</v>
      </c>
      <c r="AC598" s="153">
        <v>1</v>
      </c>
      <c r="AD598" s="153">
        <v>0</v>
      </c>
      <c r="AE598" s="153">
        <v>0</v>
      </c>
      <c r="AF598" s="153">
        <v>0</v>
      </c>
      <c r="AG598" s="153">
        <v>200</v>
      </c>
      <c r="AH598" s="153">
        <v>200</v>
      </c>
      <c r="AI598" s="153">
        <v>100</v>
      </c>
      <c r="AJ598" s="153">
        <v>200</v>
      </c>
      <c r="AK598" s="153">
        <v>200</v>
      </c>
      <c r="AL598" s="153">
        <v>100</v>
      </c>
      <c r="AM598" s="153">
        <v>200</v>
      </c>
      <c r="AN598" s="153">
        <v>200</v>
      </c>
      <c r="AO598" s="153">
        <v>100</v>
      </c>
      <c r="AP598" s="154">
        <v>200</v>
      </c>
      <c r="AQ598" s="153">
        <v>0</v>
      </c>
      <c r="AR598" s="153">
        <v>0</v>
      </c>
      <c r="AS598" s="153">
        <v>800</v>
      </c>
      <c r="AT598" s="153">
        <v>600</v>
      </c>
      <c r="AU598" s="153">
        <v>75</v>
      </c>
      <c r="AV598" s="153">
        <v>0</v>
      </c>
      <c r="AW598" s="153">
        <v>0</v>
      </c>
      <c r="AX598" s="153">
        <v>0</v>
      </c>
      <c r="AY598" s="153">
        <v>378754120</v>
      </c>
      <c r="AZ598" s="153">
        <v>323989871</v>
      </c>
      <c r="BA598" s="153" t="s">
        <v>8726</v>
      </c>
      <c r="BB598" s="153">
        <v>489429026</v>
      </c>
      <c r="BC598" s="153">
        <v>489129026</v>
      </c>
      <c r="BD598" s="153" t="s">
        <v>7243</v>
      </c>
      <c r="BE598" s="153">
        <v>570159000</v>
      </c>
      <c r="BF598" s="153">
        <v>226928667</v>
      </c>
      <c r="BG598" s="153" t="s">
        <v>8727</v>
      </c>
      <c r="BH598" s="155">
        <v>503000000</v>
      </c>
      <c r="BI598" s="153">
        <v>0</v>
      </c>
      <c r="BJ598" s="153">
        <v>0</v>
      </c>
    </row>
    <row r="599" spans="1:62">
      <c r="A599" s="152">
        <v>4050065308</v>
      </c>
      <c r="B599" s="153">
        <v>6</v>
      </c>
      <c r="C599" s="153" t="s">
        <v>8624</v>
      </c>
      <c r="D599" s="153" t="s">
        <v>8625</v>
      </c>
      <c r="E599" s="153">
        <v>2023</v>
      </c>
      <c r="F599" s="153" t="s">
        <v>7102</v>
      </c>
      <c r="G599" s="153" t="s">
        <v>7103</v>
      </c>
      <c r="H599" s="153">
        <v>2</v>
      </c>
      <c r="I599" s="153" t="s">
        <v>7104</v>
      </c>
      <c r="J599" s="153">
        <v>9</v>
      </c>
      <c r="K599" s="153" t="s">
        <v>1226</v>
      </c>
      <c r="L599" s="153" t="s">
        <v>1226</v>
      </c>
      <c r="M599" s="153">
        <v>199</v>
      </c>
      <c r="N599" s="153" t="s">
        <v>7105</v>
      </c>
      <c r="O599" s="153">
        <v>3</v>
      </c>
      <c r="P599" s="153" t="s">
        <v>7231</v>
      </c>
      <c r="Q599" s="153">
        <v>40</v>
      </c>
      <c r="R599" s="153" t="s">
        <v>2726</v>
      </c>
      <c r="S599" s="153">
        <v>1774</v>
      </c>
      <c r="T599" s="153" t="s">
        <v>5057</v>
      </c>
      <c r="U599" s="153">
        <v>17</v>
      </c>
      <c r="V599" s="153">
        <v>1</v>
      </c>
      <c r="W599" s="154">
        <v>17741</v>
      </c>
      <c r="X599" s="153" t="s">
        <v>8728</v>
      </c>
      <c r="Y599" s="153">
        <v>1</v>
      </c>
      <c r="Z599" s="153" t="s">
        <v>229</v>
      </c>
      <c r="AA599" s="153">
        <v>1</v>
      </c>
      <c r="AB599" s="153" t="s">
        <v>7107</v>
      </c>
      <c r="AC599" s="153">
        <v>1</v>
      </c>
      <c r="AD599" s="153">
        <v>0</v>
      </c>
      <c r="AE599" s="153">
        <v>0</v>
      </c>
      <c r="AF599" s="153">
        <v>0</v>
      </c>
      <c r="AG599" s="153">
        <v>333</v>
      </c>
      <c r="AH599" s="153">
        <v>333</v>
      </c>
      <c r="AI599" s="153">
        <v>100</v>
      </c>
      <c r="AJ599" s="153">
        <v>3707</v>
      </c>
      <c r="AK599" s="153">
        <v>3707</v>
      </c>
      <c r="AL599" s="153">
        <v>100</v>
      </c>
      <c r="AM599" s="153">
        <v>334</v>
      </c>
      <c r="AN599" s="153">
        <v>334</v>
      </c>
      <c r="AO599" s="153">
        <v>100</v>
      </c>
      <c r="AP599" s="154">
        <v>0</v>
      </c>
      <c r="AQ599" s="153">
        <v>0</v>
      </c>
      <c r="AR599" s="153">
        <v>0</v>
      </c>
      <c r="AS599" s="153">
        <v>4374</v>
      </c>
      <c r="AT599" s="153">
        <v>4374</v>
      </c>
      <c r="AU599" s="153">
        <v>100</v>
      </c>
      <c r="AV599" s="153">
        <v>0</v>
      </c>
      <c r="AW599" s="153">
        <v>0</v>
      </c>
      <c r="AX599" s="153">
        <v>0</v>
      </c>
      <c r="AY599" s="153">
        <v>190706000</v>
      </c>
      <c r="AZ599" s="153">
        <v>190705999</v>
      </c>
      <c r="BA599" s="153">
        <v>100</v>
      </c>
      <c r="BB599" s="153">
        <v>220861000</v>
      </c>
      <c r="BC599" s="153">
        <v>220861000</v>
      </c>
      <c r="BD599" s="153">
        <v>100</v>
      </c>
      <c r="BE599" s="153">
        <v>96398867</v>
      </c>
      <c r="BF599" s="153">
        <v>90240000</v>
      </c>
      <c r="BG599" s="153" t="s">
        <v>8729</v>
      </c>
      <c r="BH599" s="155">
        <v>0</v>
      </c>
      <c r="BI599" s="153">
        <v>0</v>
      </c>
      <c r="BJ599" s="153">
        <v>0</v>
      </c>
    </row>
    <row r="600" spans="1:62">
      <c r="A600" s="152">
        <v>4050065308</v>
      </c>
      <c r="B600" s="153">
        <v>6</v>
      </c>
      <c r="C600" s="153" t="s">
        <v>8624</v>
      </c>
      <c r="D600" s="153" t="s">
        <v>8625</v>
      </c>
      <c r="E600" s="153">
        <v>2023</v>
      </c>
      <c r="F600" s="153" t="s">
        <v>7102</v>
      </c>
      <c r="G600" s="153" t="s">
        <v>7103</v>
      </c>
      <c r="H600" s="153">
        <v>2</v>
      </c>
      <c r="I600" s="153" t="s">
        <v>7104</v>
      </c>
      <c r="J600" s="153">
        <v>9</v>
      </c>
      <c r="K600" s="153" t="s">
        <v>1226</v>
      </c>
      <c r="L600" s="153" t="s">
        <v>1226</v>
      </c>
      <c r="M600" s="153">
        <v>199</v>
      </c>
      <c r="N600" s="153" t="s">
        <v>7105</v>
      </c>
      <c r="O600" s="153">
        <v>3</v>
      </c>
      <c r="P600" s="153" t="s">
        <v>7231</v>
      </c>
      <c r="Q600" s="153">
        <v>40</v>
      </c>
      <c r="R600" s="153" t="s">
        <v>2726</v>
      </c>
      <c r="S600" s="153">
        <v>1774</v>
      </c>
      <c r="T600" s="153" t="s">
        <v>5057</v>
      </c>
      <c r="U600" s="153">
        <v>17</v>
      </c>
      <c r="V600" s="153">
        <v>2</v>
      </c>
      <c r="W600" s="154">
        <v>17742</v>
      </c>
      <c r="X600" s="153" t="s">
        <v>8730</v>
      </c>
      <c r="Y600" s="153">
        <v>1</v>
      </c>
      <c r="Z600" s="153" t="s">
        <v>229</v>
      </c>
      <c r="AA600" s="153">
        <v>1</v>
      </c>
      <c r="AB600" s="153" t="s">
        <v>7107</v>
      </c>
      <c r="AC600" s="153">
        <v>1</v>
      </c>
      <c r="AD600" s="153">
        <v>0</v>
      </c>
      <c r="AE600" s="153">
        <v>0</v>
      </c>
      <c r="AF600" s="153">
        <v>0</v>
      </c>
      <c r="AG600" s="153">
        <v>312</v>
      </c>
      <c r="AH600" s="153">
        <v>312</v>
      </c>
      <c r="AI600" s="153">
        <v>100</v>
      </c>
      <c r="AJ600" s="153">
        <v>312</v>
      </c>
      <c r="AK600" s="153">
        <v>312</v>
      </c>
      <c r="AL600" s="153">
        <v>100</v>
      </c>
      <c r="AM600" s="153">
        <v>312</v>
      </c>
      <c r="AN600" s="153">
        <v>312</v>
      </c>
      <c r="AO600" s="153">
        <v>100</v>
      </c>
      <c r="AP600" s="154">
        <v>314</v>
      </c>
      <c r="AQ600" s="153">
        <v>0</v>
      </c>
      <c r="AR600" s="153">
        <v>0</v>
      </c>
      <c r="AS600" s="153">
        <v>1250</v>
      </c>
      <c r="AT600" s="153">
        <v>936</v>
      </c>
      <c r="AU600" s="153" t="s">
        <v>8731</v>
      </c>
      <c r="AV600" s="153">
        <v>0</v>
      </c>
      <c r="AW600" s="153">
        <v>0</v>
      </c>
      <c r="AX600" s="153">
        <v>0</v>
      </c>
      <c r="AY600" s="153">
        <v>193061332</v>
      </c>
      <c r="AZ600" s="153">
        <v>191228000</v>
      </c>
      <c r="BA600" s="153" t="s">
        <v>7221</v>
      </c>
      <c r="BB600" s="153">
        <v>265029000</v>
      </c>
      <c r="BC600" s="153">
        <v>258851667</v>
      </c>
      <c r="BD600" s="153" t="s">
        <v>7836</v>
      </c>
      <c r="BE600" s="153">
        <v>378733133</v>
      </c>
      <c r="BF600" s="153">
        <v>177131600</v>
      </c>
      <c r="BG600" s="153" t="s">
        <v>8732</v>
      </c>
      <c r="BH600" s="155">
        <v>230000000</v>
      </c>
      <c r="BI600" s="153">
        <v>0</v>
      </c>
      <c r="BJ600" s="153">
        <v>0</v>
      </c>
    </row>
    <row r="601" spans="1:62">
      <c r="A601" s="152">
        <v>4050065308</v>
      </c>
      <c r="B601" s="153">
        <v>6</v>
      </c>
      <c r="C601" s="153" t="s">
        <v>8624</v>
      </c>
      <c r="D601" s="153" t="s">
        <v>8625</v>
      </c>
      <c r="E601" s="153">
        <v>2023</v>
      </c>
      <c r="F601" s="153" t="s">
        <v>7102</v>
      </c>
      <c r="G601" s="153" t="s">
        <v>7103</v>
      </c>
      <c r="H601" s="153">
        <v>2</v>
      </c>
      <c r="I601" s="153" t="s">
        <v>7104</v>
      </c>
      <c r="J601" s="153">
        <v>9</v>
      </c>
      <c r="K601" s="153" t="s">
        <v>1226</v>
      </c>
      <c r="L601" s="153" t="s">
        <v>1226</v>
      </c>
      <c r="M601" s="153">
        <v>199</v>
      </c>
      <c r="N601" s="153" t="s">
        <v>7105</v>
      </c>
      <c r="O601" s="153">
        <v>3</v>
      </c>
      <c r="P601" s="153" t="s">
        <v>7231</v>
      </c>
      <c r="Q601" s="153">
        <v>43</v>
      </c>
      <c r="R601" s="153" t="s">
        <v>2743</v>
      </c>
      <c r="S601" s="153">
        <v>1775</v>
      </c>
      <c r="T601" s="153" t="s">
        <v>5067</v>
      </c>
      <c r="U601" s="153">
        <v>17</v>
      </c>
      <c r="V601" s="153">
        <v>1</v>
      </c>
      <c r="W601" s="154">
        <v>17751</v>
      </c>
      <c r="X601" s="153" t="s">
        <v>8733</v>
      </c>
      <c r="Y601" s="153">
        <v>1</v>
      </c>
      <c r="Z601" s="153" t="s">
        <v>229</v>
      </c>
      <c r="AA601" s="153">
        <v>1</v>
      </c>
      <c r="AB601" s="153" t="s">
        <v>7107</v>
      </c>
      <c r="AC601" s="153">
        <v>1</v>
      </c>
      <c r="AD601" s="153">
        <v>0</v>
      </c>
      <c r="AE601" s="153">
        <v>0</v>
      </c>
      <c r="AF601" s="153">
        <v>0</v>
      </c>
      <c r="AG601" s="153">
        <v>1</v>
      </c>
      <c r="AH601" s="153">
        <v>1</v>
      </c>
      <c r="AI601" s="153">
        <v>100</v>
      </c>
      <c r="AJ601" s="153">
        <v>1</v>
      </c>
      <c r="AK601" s="153">
        <v>1</v>
      </c>
      <c r="AL601" s="153">
        <v>100</v>
      </c>
      <c r="AM601" s="153">
        <v>1</v>
      </c>
      <c r="AN601" s="153">
        <v>1</v>
      </c>
      <c r="AO601" s="153">
        <v>100</v>
      </c>
      <c r="AP601" s="154">
        <v>0</v>
      </c>
      <c r="AQ601" s="153">
        <v>0</v>
      </c>
      <c r="AR601" s="153">
        <v>0</v>
      </c>
      <c r="AS601" s="153">
        <v>3</v>
      </c>
      <c r="AT601" s="153">
        <v>3</v>
      </c>
      <c r="AU601" s="153">
        <v>100</v>
      </c>
      <c r="AV601" s="153">
        <v>0</v>
      </c>
      <c r="AW601" s="153">
        <v>0</v>
      </c>
      <c r="AX601" s="153">
        <v>0</v>
      </c>
      <c r="AY601" s="153">
        <v>245512018</v>
      </c>
      <c r="AZ601" s="153">
        <v>245512018</v>
      </c>
      <c r="BA601" s="153">
        <v>100</v>
      </c>
      <c r="BB601" s="153">
        <v>368325000</v>
      </c>
      <c r="BC601" s="153">
        <v>349325000</v>
      </c>
      <c r="BD601" s="153" t="s">
        <v>8734</v>
      </c>
      <c r="BE601" s="153">
        <v>427619000</v>
      </c>
      <c r="BF601" s="153">
        <v>390850502</v>
      </c>
      <c r="BG601" s="153" t="s">
        <v>7700</v>
      </c>
      <c r="BH601" s="155">
        <v>0</v>
      </c>
      <c r="BI601" s="153">
        <v>0</v>
      </c>
      <c r="BJ601" s="153">
        <v>0</v>
      </c>
    </row>
    <row r="602" spans="1:62">
      <c r="A602" s="152">
        <v>4050065308</v>
      </c>
      <c r="B602" s="153">
        <v>6</v>
      </c>
      <c r="C602" s="153" t="s">
        <v>8624</v>
      </c>
      <c r="D602" s="153" t="s">
        <v>8625</v>
      </c>
      <c r="E602" s="153">
        <v>2023</v>
      </c>
      <c r="F602" s="153" t="s">
        <v>7102</v>
      </c>
      <c r="G602" s="153" t="s">
        <v>7103</v>
      </c>
      <c r="H602" s="153">
        <v>2</v>
      </c>
      <c r="I602" s="153" t="s">
        <v>7104</v>
      </c>
      <c r="J602" s="153">
        <v>9</v>
      </c>
      <c r="K602" s="153" t="s">
        <v>1226</v>
      </c>
      <c r="L602" s="153" t="s">
        <v>1226</v>
      </c>
      <c r="M602" s="153">
        <v>199</v>
      </c>
      <c r="N602" s="153" t="s">
        <v>7105</v>
      </c>
      <c r="O602" s="153">
        <v>3</v>
      </c>
      <c r="P602" s="153" t="s">
        <v>7231</v>
      </c>
      <c r="Q602" s="153">
        <v>43</v>
      </c>
      <c r="R602" s="153" t="s">
        <v>2743</v>
      </c>
      <c r="S602" s="153">
        <v>1775</v>
      </c>
      <c r="T602" s="153" t="s">
        <v>5067</v>
      </c>
      <c r="U602" s="153">
        <v>17</v>
      </c>
      <c r="V602" s="153">
        <v>2</v>
      </c>
      <c r="W602" s="154">
        <v>17752</v>
      </c>
      <c r="X602" s="153" t="s">
        <v>8735</v>
      </c>
      <c r="Y602" s="153">
        <v>1</v>
      </c>
      <c r="Z602" s="153" t="s">
        <v>229</v>
      </c>
      <c r="AA602" s="153">
        <v>1</v>
      </c>
      <c r="AB602" s="153" t="s">
        <v>7107</v>
      </c>
      <c r="AC602" s="153">
        <v>1</v>
      </c>
      <c r="AD602" s="153">
        <v>0</v>
      </c>
      <c r="AE602" s="153">
        <v>0</v>
      </c>
      <c r="AF602" s="153">
        <v>0</v>
      </c>
      <c r="AG602" s="153">
        <v>500</v>
      </c>
      <c r="AH602" s="153">
        <v>500</v>
      </c>
      <c r="AI602" s="153">
        <v>100</v>
      </c>
      <c r="AJ602" s="153">
        <v>0</v>
      </c>
      <c r="AK602" s="153">
        <v>0</v>
      </c>
      <c r="AL602" s="153">
        <v>0</v>
      </c>
      <c r="AM602" s="153">
        <v>500</v>
      </c>
      <c r="AN602" s="153">
        <v>500</v>
      </c>
      <c r="AO602" s="153">
        <v>100</v>
      </c>
      <c r="AP602" s="154">
        <v>0</v>
      </c>
      <c r="AQ602" s="153">
        <v>0</v>
      </c>
      <c r="AR602" s="153">
        <v>0</v>
      </c>
      <c r="AS602" s="153">
        <v>1000</v>
      </c>
      <c r="AT602" s="153">
        <v>1000</v>
      </c>
      <c r="AU602" s="153">
        <v>100</v>
      </c>
      <c r="AV602" s="153">
        <v>0</v>
      </c>
      <c r="AW602" s="153">
        <v>0</v>
      </c>
      <c r="AX602" s="153">
        <v>0</v>
      </c>
      <c r="AY602" s="153">
        <v>183513107</v>
      </c>
      <c r="AZ602" s="153">
        <v>163978000</v>
      </c>
      <c r="BA602" s="153" t="s">
        <v>8736</v>
      </c>
      <c r="BB602" s="153">
        <v>0</v>
      </c>
      <c r="BC602" s="153">
        <v>0</v>
      </c>
      <c r="BD602" s="153">
        <v>0</v>
      </c>
      <c r="BE602" s="153">
        <v>352196000</v>
      </c>
      <c r="BF602" s="153">
        <v>66900000</v>
      </c>
      <c r="BG602" s="153" t="s">
        <v>8737</v>
      </c>
      <c r="BH602" s="155">
        <v>0</v>
      </c>
      <c r="BI602" s="153">
        <v>0</v>
      </c>
      <c r="BJ602" s="153">
        <v>0</v>
      </c>
    </row>
    <row r="603" spans="1:62">
      <c r="A603" s="152">
        <v>4050065308</v>
      </c>
      <c r="B603" s="153">
        <v>6</v>
      </c>
      <c r="C603" s="153" t="s">
        <v>8624</v>
      </c>
      <c r="D603" s="153" t="s">
        <v>8625</v>
      </c>
      <c r="E603" s="153">
        <v>2023</v>
      </c>
      <c r="F603" s="153" t="s">
        <v>7102</v>
      </c>
      <c r="G603" s="153" t="s">
        <v>7103</v>
      </c>
      <c r="H603" s="153">
        <v>2</v>
      </c>
      <c r="I603" s="153" t="s">
        <v>7104</v>
      </c>
      <c r="J603" s="153">
        <v>9</v>
      </c>
      <c r="K603" s="153" t="s">
        <v>1226</v>
      </c>
      <c r="L603" s="153" t="s">
        <v>1226</v>
      </c>
      <c r="M603" s="153">
        <v>199</v>
      </c>
      <c r="N603" s="153" t="s">
        <v>7105</v>
      </c>
      <c r="O603" s="153">
        <v>3</v>
      </c>
      <c r="P603" s="153" t="s">
        <v>7231</v>
      </c>
      <c r="Q603" s="153">
        <v>43</v>
      </c>
      <c r="R603" s="153" t="s">
        <v>2743</v>
      </c>
      <c r="S603" s="153">
        <v>1775</v>
      </c>
      <c r="T603" s="153" t="s">
        <v>5067</v>
      </c>
      <c r="U603" s="153">
        <v>17</v>
      </c>
      <c r="V603" s="153">
        <v>3</v>
      </c>
      <c r="W603" s="154">
        <v>17753</v>
      </c>
      <c r="X603" s="153" t="s">
        <v>8738</v>
      </c>
      <c r="Y603" s="153">
        <v>1</v>
      </c>
      <c r="Z603" s="153" t="s">
        <v>229</v>
      </c>
      <c r="AA603" s="153">
        <v>1</v>
      </c>
      <c r="AB603" s="153" t="s">
        <v>7107</v>
      </c>
      <c r="AC603" s="153">
        <v>1</v>
      </c>
      <c r="AD603" s="153">
        <v>0</v>
      </c>
      <c r="AE603" s="153">
        <v>0</v>
      </c>
      <c r="AF603" s="153">
        <v>0</v>
      </c>
      <c r="AG603" s="153">
        <v>0</v>
      </c>
      <c r="AH603" s="153">
        <v>0</v>
      </c>
      <c r="AI603" s="153">
        <v>0</v>
      </c>
      <c r="AJ603" s="153">
        <v>500</v>
      </c>
      <c r="AK603" s="153">
        <v>500</v>
      </c>
      <c r="AL603" s="153">
        <v>100</v>
      </c>
      <c r="AM603" s="153">
        <v>0</v>
      </c>
      <c r="AN603" s="153">
        <v>0</v>
      </c>
      <c r="AO603" s="153">
        <v>0</v>
      </c>
      <c r="AP603" s="154">
        <v>500</v>
      </c>
      <c r="AQ603" s="153">
        <v>0</v>
      </c>
      <c r="AR603" s="153">
        <v>0</v>
      </c>
      <c r="AS603" s="153">
        <v>1000</v>
      </c>
      <c r="AT603" s="153">
        <v>500</v>
      </c>
      <c r="AU603" s="153">
        <v>50</v>
      </c>
      <c r="AV603" s="153">
        <v>0</v>
      </c>
      <c r="AW603" s="153">
        <v>0</v>
      </c>
      <c r="AX603" s="153">
        <v>0</v>
      </c>
      <c r="AY603" s="153">
        <v>0</v>
      </c>
      <c r="AZ603" s="153">
        <v>0</v>
      </c>
      <c r="BA603" s="153">
        <v>0</v>
      </c>
      <c r="BB603" s="153">
        <v>247821000</v>
      </c>
      <c r="BC603" s="153">
        <v>230427927</v>
      </c>
      <c r="BD603" s="153" t="s">
        <v>8739</v>
      </c>
      <c r="BE603" s="153">
        <v>0</v>
      </c>
      <c r="BF603" s="153">
        <v>0</v>
      </c>
      <c r="BG603" s="153">
        <v>0</v>
      </c>
      <c r="BH603" s="155">
        <v>219000000</v>
      </c>
      <c r="BI603" s="153">
        <v>0</v>
      </c>
      <c r="BJ603" s="153">
        <v>0</v>
      </c>
    </row>
    <row r="604" spans="1:62">
      <c r="A604" s="152">
        <v>4050065308</v>
      </c>
      <c r="B604" s="153">
        <v>6</v>
      </c>
      <c r="C604" s="153" t="s">
        <v>8624</v>
      </c>
      <c r="D604" s="153" t="s">
        <v>8625</v>
      </c>
      <c r="E604" s="153">
        <v>2023</v>
      </c>
      <c r="F604" s="153" t="s">
        <v>7102</v>
      </c>
      <c r="G604" s="153" t="s">
        <v>7103</v>
      </c>
      <c r="H604" s="153">
        <v>2</v>
      </c>
      <c r="I604" s="153" t="s">
        <v>7104</v>
      </c>
      <c r="J604" s="153">
        <v>9</v>
      </c>
      <c r="K604" s="153" t="s">
        <v>1226</v>
      </c>
      <c r="L604" s="153" t="s">
        <v>1226</v>
      </c>
      <c r="M604" s="153">
        <v>199</v>
      </c>
      <c r="N604" s="153" t="s">
        <v>7105</v>
      </c>
      <c r="O604" s="153">
        <v>3</v>
      </c>
      <c r="P604" s="153" t="s">
        <v>7231</v>
      </c>
      <c r="Q604" s="153">
        <v>45</v>
      </c>
      <c r="R604" s="153" t="s">
        <v>2754</v>
      </c>
      <c r="S604" s="153">
        <v>1776</v>
      </c>
      <c r="T604" s="153" t="s">
        <v>5078</v>
      </c>
      <c r="U604" s="153">
        <v>21</v>
      </c>
      <c r="V604" s="153">
        <v>1</v>
      </c>
      <c r="W604" s="154">
        <v>17761</v>
      </c>
      <c r="X604" s="153" t="s">
        <v>8740</v>
      </c>
      <c r="Y604" s="153">
        <v>1</v>
      </c>
      <c r="Z604" s="153" t="s">
        <v>229</v>
      </c>
      <c r="AA604" s="153">
        <v>1</v>
      </c>
      <c r="AB604" s="153" t="s">
        <v>7107</v>
      </c>
      <c r="AC604" s="153">
        <v>1</v>
      </c>
      <c r="AD604" s="153">
        <v>0</v>
      </c>
      <c r="AE604" s="153">
        <v>0</v>
      </c>
      <c r="AF604" s="153">
        <v>0</v>
      </c>
      <c r="AG604" s="153">
        <v>0</v>
      </c>
      <c r="AH604" s="153">
        <v>0</v>
      </c>
      <c r="AI604" s="153">
        <v>0</v>
      </c>
      <c r="AJ604" s="153">
        <v>0</v>
      </c>
      <c r="AK604" s="153">
        <v>0</v>
      </c>
      <c r="AL604" s="153">
        <v>0</v>
      </c>
      <c r="AM604" s="153">
        <v>1</v>
      </c>
      <c r="AN604" s="153">
        <v>1</v>
      </c>
      <c r="AO604" s="153">
        <v>100</v>
      </c>
      <c r="AP604" s="154">
        <v>1</v>
      </c>
      <c r="AQ604" s="153">
        <v>0</v>
      </c>
      <c r="AR604" s="153">
        <v>0</v>
      </c>
      <c r="AS604" s="153">
        <v>2</v>
      </c>
      <c r="AT604" s="153">
        <v>1</v>
      </c>
      <c r="AU604" s="153">
        <v>50</v>
      </c>
      <c r="AV604" s="153">
        <v>0</v>
      </c>
      <c r="AW604" s="153">
        <v>0</v>
      </c>
      <c r="AX604" s="153">
        <v>0</v>
      </c>
      <c r="AY604" s="153">
        <v>0</v>
      </c>
      <c r="AZ604" s="153">
        <v>0</v>
      </c>
      <c r="BA604" s="153">
        <v>0</v>
      </c>
      <c r="BB604" s="153">
        <v>0</v>
      </c>
      <c r="BC604" s="153">
        <v>0</v>
      </c>
      <c r="BD604" s="153">
        <v>0</v>
      </c>
      <c r="BE604" s="153">
        <v>261323000</v>
      </c>
      <c r="BF604" s="153">
        <v>168000000</v>
      </c>
      <c r="BG604" s="153" t="s">
        <v>8741</v>
      </c>
      <c r="BH604" s="155">
        <v>249000000</v>
      </c>
      <c r="BI604" s="153">
        <v>0</v>
      </c>
      <c r="BJ604" s="153">
        <v>0</v>
      </c>
    </row>
    <row r="605" spans="1:62">
      <c r="A605" s="152">
        <v>4050065308</v>
      </c>
      <c r="B605" s="153">
        <v>6</v>
      </c>
      <c r="C605" s="153" t="s">
        <v>8624</v>
      </c>
      <c r="D605" s="153" t="s">
        <v>8625</v>
      </c>
      <c r="E605" s="153">
        <v>2023</v>
      </c>
      <c r="F605" s="153" t="s">
        <v>7102</v>
      </c>
      <c r="G605" s="153" t="s">
        <v>7103</v>
      </c>
      <c r="H605" s="153">
        <v>2</v>
      </c>
      <c r="I605" s="153" t="s">
        <v>7104</v>
      </c>
      <c r="J605" s="153">
        <v>9</v>
      </c>
      <c r="K605" s="153" t="s">
        <v>1226</v>
      </c>
      <c r="L605" s="153" t="s">
        <v>1226</v>
      </c>
      <c r="M605" s="153">
        <v>199</v>
      </c>
      <c r="N605" s="153" t="s">
        <v>7105</v>
      </c>
      <c r="O605" s="153">
        <v>3</v>
      </c>
      <c r="P605" s="153" t="s">
        <v>7231</v>
      </c>
      <c r="Q605" s="153">
        <v>45</v>
      </c>
      <c r="R605" s="153" t="s">
        <v>2754</v>
      </c>
      <c r="S605" s="153">
        <v>1776</v>
      </c>
      <c r="T605" s="153" t="s">
        <v>5078</v>
      </c>
      <c r="U605" s="153">
        <v>21</v>
      </c>
      <c r="V605" s="153">
        <v>2</v>
      </c>
      <c r="W605" s="154">
        <v>17762</v>
      </c>
      <c r="X605" s="153" t="s">
        <v>8742</v>
      </c>
      <c r="Y605" s="153">
        <v>1</v>
      </c>
      <c r="Z605" s="153" t="s">
        <v>229</v>
      </c>
      <c r="AA605" s="153">
        <v>1</v>
      </c>
      <c r="AB605" s="153" t="s">
        <v>7107</v>
      </c>
      <c r="AC605" s="153">
        <v>1</v>
      </c>
      <c r="AD605" s="153">
        <v>0</v>
      </c>
      <c r="AE605" s="153">
        <v>0</v>
      </c>
      <c r="AF605" s="153">
        <v>0</v>
      </c>
      <c r="AG605" s="153">
        <v>1</v>
      </c>
      <c r="AH605" s="153">
        <v>1</v>
      </c>
      <c r="AI605" s="153">
        <v>100</v>
      </c>
      <c r="AJ605" s="153">
        <v>0</v>
      </c>
      <c r="AK605" s="153">
        <v>0</v>
      </c>
      <c r="AL605" s="153">
        <v>0</v>
      </c>
      <c r="AM605" s="153">
        <v>0</v>
      </c>
      <c r="AN605" s="153">
        <v>0</v>
      </c>
      <c r="AO605" s="153">
        <v>0</v>
      </c>
      <c r="AP605" s="154">
        <v>0</v>
      </c>
      <c r="AQ605" s="153">
        <v>0</v>
      </c>
      <c r="AR605" s="153">
        <v>0</v>
      </c>
      <c r="AS605" s="153">
        <v>1</v>
      </c>
      <c r="AT605" s="153">
        <v>1</v>
      </c>
      <c r="AU605" s="153">
        <v>100</v>
      </c>
      <c r="AV605" s="153">
        <v>0</v>
      </c>
      <c r="AW605" s="153">
        <v>0</v>
      </c>
      <c r="AX605" s="153">
        <v>0</v>
      </c>
      <c r="AY605" s="153">
        <v>260096000</v>
      </c>
      <c r="AZ605" s="153">
        <v>247370008</v>
      </c>
      <c r="BA605" s="153" t="s">
        <v>8743</v>
      </c>
      <c r="BB605" s="153">
        <v>0</v>
      </c>
      <c r="BC605" s="153">
        <v>0</v>
      </c>
      <c r="BD605" s="153">
        <v>0</v>
      </c>
      <c r="BE605" s="153">
        <v>0</v>
      </c>
      <c r="BF605" s="153">
        <v>0</v>
      </c>
      <c r="BG605" s="153">
        <v>0</v>
      </c>
      <c r="BH605" s="155">
        <v>0</v>
      </c>
      <c r="BI605" s="153">
        <v>0</v>
      </c>
      <c r="BJ605" s="153">
        <v>0</v>
      </c>
    </row>
    <row r="606" spans="1:62">
      <c r="A606" s="152">
        <v>4050065308</v>
      </c>
      <c r="B606" s="153">
        <v>6</v>
      </c>
      <c r="C606" s="153" t="s">
        <v>8624</v>
      </c>
      <c r="D606" s="153" t="s">
        <v>8625</v>
      </c>
      <c r="E606" s="153">
        <v>2023</v>
      </c>
      <c r="F606" s="153" t="s">
        <v>7102</v>
      </c>
      <c r="G606" s="153" t="s">
        <v>7103</v>
      </c>
      <c r="H606" s="153">
        <v>2</v>
      </c>
      <c r="I606" s="153" t="s">
        <v>7104</v>
      </c>
      <c r="J606" s="153">
        <v>9</v>
      </c>
      <c r="K606" s="153" t="s">
        <v>1226</v>
      </c>
      <c r="L606" s="153" t="s">
        <v>1226</v>
      </c>
      <c r="M606" s="153">
        <v>199</v>
      </c>
      <c r="N606" s="153" t="s">
        <v>7105</v>
      </c>
      <c r="O606" s="153">
        <v>3</v>
      </c>
      <c r="P606" s="153" t="s">
        <v>7231</v>
      </c>
      <c r="Q606" s="153">
        <v>45</v>
      </c>
      <c r="R606" s="153" t="s">
        <v>2754</v>
      </c>
      <c r="S606" s="153">
        <v>1776</v>
      </c>
      <c r="T606" s="153" t="s">
        <v>5078</v>
      </c>
      <c r="U606" s="153">
        <v>21</v>
      </c>
      <c r="V606" s="153">
        <v>3</v>
      </c>
      <c r="W606" s="154">
        <v>17763</v>
      </c>
      <c r="X606" s="153" t="s">
        <v>8744</v>
      </c>
      <c r="Y606" s="153">
        <v>1</v>
      </c>
      <c r="Z606" s="153" t="s">
        <v>229</v>
      </c>
      <c r="AA606" s="153">
        <v>1</v>
      </c>
      <c r="AB606" s="153" t="s">
        <v>7107</v>
      </c>
      <c r="AC606" s="153">
        <v>1</v>
      </c>
      <c r="AD606" s="153">
        <v>0</v>
      </c>
      <c r="AE606" s="153">
        <v>0</v>
      </c>
      <c r="AF606" s="153">
        <v>0</v>
      </c>
      <c r="AG606" s="153">
        <v>1</v>
      </c>
      <c r="AH606" s="153">
        <v>1</v>
      </c>
      <c r="AI606" s="153">
        <v>100</v>
      </c>
      <c r="AJ606" s="153">
        <v>1</v>
      </c>
      <c r="AK606" s="153">
        <v>1</v>
      </c>
      <c r="AL606" s="153">
        <v>100</v>
      </c>
      <c r="AM606" s="153">
        <v>0</v>
      </c>
      <c r="AN606" s="153">
        <v>0</v>
      </c>
      <c r="AO606" s="153">
        <v>0</v>
      </c>
      <c r="AP606" s="154">
        <v>0</v>
      </c>
      <c r="AQ606" s="153">
        <v>0</v>
      </c>
      <c r="AR606" s="153">
        <v>0</v>
      </c>
      <c r="AS606" s="153">
        <v>2</v>
      </c>
      <c r="AT606" s="153">
        <v>2</v>
      </c>
      <c r="AU606" s="153">
        <v>100</v>
      </c>
      <c r="AV606" s="153">
        <v>0</v>
      </c>
      <c r="AW606" s="153">
        <v>0</v>
      </c>
      <c r="AX606" s="153">
        <v>0</v>
      </c>
      <c r="AY606" s="153">
        <v>190800000</v>
      </c>
      <c r="AZ606" s="153">
        <v>190800000</v>
      </c>
      <c r="BA606" s="153">
        <v>100</v>
      </c>
      <c r="BB606" s="153">
        <v>209470967</v>
      </c>
      <c r="BC606" s="153">
        <v>172124300</v>
      </c>
      <c r="BD606" s="153" t="s">
        <v>8745</v>
      </c>
      <c r="BE606" s="153">
        <v>0</v>
      </c>
      <c r="BF606" s="153">
        <v>0</v>
      </c>
      <c r="BG606" s="153">
        <v>0</v>
      </c>
      <c r="BH606" s="155">
        <v>0</v>
      </c>
      <c r="BI606" s="153">
        <v>0</v>
      </c>
      <c r="BJ606" s="153">
        <v>0</v>
      </c>
    </row>
    <row r="607" spans="1:62">
      <c r="A607" s="152">
        <v>4050065308</v>
      </c>
      <c r="B607" s="153">
        <v>6</v>
      </c>
      <c r="C607" s="153" t="s">
        <v>8624</v>
      </c>
      <c r="D607" s="153" t="s">
        <v>8625</v>
      </c>
      <c r="E607" s="153">
        <v>2023</v>
      </c>
      <c r="F607" s="153" t="s">
        <v>7102</v>
      </c>
      <c r="G607" s="153" t="s">
        <v>7103</v>
      </c>
      <c r="H607" s="153">
        <v>2</v>
      </c>
      <c r="I607" s="153" t="s">
        <v>7104</v>
      </c>
      <c r="J607" s="153">
        <v>9</v>
      </c>
      <c r="K607" s="153" t="s">
        <v>1226</v>
      </c>
      <c r="L607" s="153" t="s">
        <v>1226</v>
      </c>
      <c r="M607" s="153">
        <v>199</v>
      </c>
      <c r="N607" s="153" t="s">
        <v>7105</v>
      </c>
      <c r="O607" s="153">
        <v>3</v>
      </c>
      <c r="P607" s="153" t="s">
        <v>7231</v>
      </c>
      <c r="Q607" s="153">
        <v>48</v>
      </c>
      <c r="R607" s="153" t="s">
        <v>2779</v>
      </c>
      <c r="S607" s="153">
        <v>1779</v>
      </c>
      <c r="T607" s="153" t="s">
        <v>5089</v>
      </c>
      <c r="U607" s="153">
        <v>11</v>
      </c>
      <c r="V607" s="153">
        <v>1</v>
      </c>
      <c r="W607" s="154">
        <v>17791</v>
      </c>
      <c r="X607" s="153" t="s">
        <v>8746</v>
      </c>
      <c r="Y607" s="153">
        <v>1</v>
      </c>
      <c r="Z607" s="153" t="s">
        <v>229</v>
      </c>
      <c r="AA607" s="153">
        <v>1</v>
      </c>
      <c r="AB607" s="153" t="s">
        <v>7107</v>
      </c>
      <c r="AC607" s="153">
        <v>1</v>
      </c>
      <c r="AD607" s="153">
        <v>0</v>
      </c>
      <c r="AE607" s="153">
        <v>0</v>
      </c>
      <c r="AF607" s="153">
        <v>0</v>
      </c>
      <c r="AG607" s="153">
        <v>0</v>
      </c>
      <c r="AH607" s="153">
        <v>0</v>
      </c>
      <c r="AI607" s="153">
        <v>0</v>
      </c>
      <c r="AJ607" s="153">
        <v>0</v>
      </c>
      <c r="AK607" s="153">
        <v>0</v>
      </c>
      <c r="AL607" s="153">
        <v>0</v>
      </c>
      <c r="AM607" s="153">
        <v>1</v>
      </c>
      <c r="AN607" s="153">
        <v>1</v>
      </c>
      <c r="AO607" s="153">
        <v>100</v>
      </c>
      <c r="AP607" s="154">
        <v>0</v>
      </c>
      <c r="AQ607" s="153">
        <v>0</v>
      </c>
      <c r="AR607" s="153">
        <v>0</v>
      </c>
      <c r="AS607" s="153">
        <v>1</v>
      </c>
      <c r="AT607" s="153">
        <v>1</v>
      </c>
      <c r="AU607" s="153">
        <v>100</v>
      </c>
      <c r="AV607" s="153">
        <v>0</v>
      </c>
      <c r="AW607" s="153">
        <v>0</v>
      </c>
      <c r="AX607" s="153">
        <v>0</v>
      </c>
      <c r="AY607" s="153">
        <v>0</v>
      </c>
      <c r="AZ607" s="153">
        <v>0</v>
      </c>
      <c r="BA607" s="153">
        <v>0</v>
      </c>
      <c r="BB607" s="153">
        <v>0</v>
      </c>
      <c r="BC607" s="153">
        <v>0</v>
      </c>
      <c r="BD607" s="153">
        <v>0</v>
      </c>
      <c r="BE607" s="153">
        <v>275000000</v>
      </c>
      <c r="BF607" s="153">
        <v>275000000</v>
      </c>
      <c r="BG607" s="153">
        <v>100</v>
      </c>
      <c r="BH607" s="155">
        <v>0</v>
      </c>
      <c r="BI607" s="153">
        <v>0</v>
      </c>
      <c r="BJ607" s="153">
        <v>0</v>
      </c>
    </row>
    <row r="608" spans="1:62">
      <c r="A608" s="152">
        <v>4050065308</v>
      </c>
      <c r="B608" s="153">
        <v>6</v>
      </c>
      <c r="C608" s="153" t="s">
        <v>8624</v>
      </c>
      <c r="D608" s="153" t="s">
        <v>8625</v>
      </c>
      <c r="E608" s="153">
        <v>2023</v>
      </c>
      <c r="F608" s="153" t="s">
        <v>7102</v>
      </c>
      <c r="G608" s="153" t="s">
        <v>7103</v>
      </c>
      <c r="H608" s="153">
        <v>2</v>
      </c>
      <c r="I608" s="153" t="s">
        <v>7104</v>
      </c>
      <c r="J608" s="153">
        <v>9</v>
      </c>
      <c r="K608" s="153" t="s">
        <v>1226</v>
      </c>
      <c r="L608" s="153" t="s">
        <v>1226</v>
      </c>
      <c r="M608" s="153">
        <v>199</v>
      </c>
      <c r="N608" s="153" t="s">
        <v>7105</v>
      </c>
      <c r="O608" s="153">
        <v>3</v>
      </c>
      <c r="P608" s="153" t="s">
        <v>7231</v>
      </c>
      <c r="Q608" s="153">
        <v>48</v>
      </c>
      <c r="R608" s="153" t="s">
        <v>2779</v>
      </c>
      <c r="S608" s="153">
        <v>1779</v>
      </c>
      <c r="T608" s="153" t="s">
        <v>5089</v>
      </c>
      <c r="U608" s="153">
        <v>11</v>
      </c>
      <c r="V608" s="153">
        <v>2</v>
      </c>
      <c r="W608" s="154">
        <v>17792</v>
      </c>
      <c r="X608" s="153" t="s">
        <v>8747</v>
      </c>
      <c r="Y608" s="153">
        <v>1</v>
      </c>
      <c r="Z608" s="153" t="s">
        <v>229</v>
      </c>
      <c r="AA608" s="153">
        <v>1</v>
      </c>
      <c r="AB608" s="153" t="s">
        <v>7107</v>
      </c>
      <c r="AC608" s="153">
        <v>1</v>
      </c>
      <c r="AD608" s="153">
        <v>0</v>
      </c>
      <c r="AE608" s="153">
        <v>0</v>
      </c>
      <c r="AF608" s="153">
        <v>0</v>
      </c>
      <c r="AG608" s="153">
        <v>0</v>
      </c>
      <c r="AH608" s="153">
        <v>0</v>
      </c>
      <c r="AI608" s="153">
        <v>0</v>
      </c>
      <c r="AJ608" s="153">
        <v>1</v>
      </c>
      <c r="AK608" s="153">
        <v>1</v>
      </c>
      <c r="AL608" s="153">
        <v>100</v>
      </c>
      <c r="AM608" s="153">
        <v>0</v>
      </c>
      <c r="AN608" s="153">
        <v>0</v>
      </c>
      <c r="AO608" s="153">
        <v>0</v>
      </c>
      <c r="AP608" s="154">
        <v>0</v>
      </c>
      <c r="AQ608" s="153">
        <v>0</v>
      </c>
      <c r="AR608" s="153">
        <v>0</v>
      </c>
      <c r="AS608" s="153">
        <v>1</v>
      </c>
      <c r="AT608" s="153">
        <v>1</v>
      </c>
      <c r="AU608" s="153">
        <v>100</v>
      </c>
      <c r="AV608" s="153">
        <v>0</v>
      </c>
      <c r="AW608" s="153">
        <v>0</v>
      </c>
      <c r="AX608" s="153">
        <v>0</v>
      </c>
      <c r="AY608" s="153">
        <v>0</v>
      </c>
      <c r="AZ608" s="153">
        <v>0</v>
      </c>
      <c r="BA608" s="153">
        <v>0</v>
      </c>
      <c r="BB608" s="153">
        <v>126120638</v>
      </c>
      <c r="BC608" s="153">
        <v>123597400</v>
      </c>
      <c r="BD608" s="153">
        <v>98</v>
      </c>
      <c r="BE608" s="153">
        <v>0</v>
      </c>
      <c r="BF608" s="153">
        <v>0</v>
      </c>
      <c r="BG608" s="153">
        <v>0</v>
      </c>
      <c r="BH608" s="155">
        <v>0</v>
      </c>
      <c r="BI608" s="153">
        <v>0</v>
      </c>
      <c r="BJ608" s="153">
        <v>0</v>
      </c>
    </row>
    <row r="609" spans="1:62">
      <c r="A609" s="152">
        <v>4050065308</v>
      </c>
      <c r="B609" s="153">
        <v>6</v>
      </c>
      <c r="C609" s="153" t="s">
        <v>8624</v>
      </c>
      <c r="D609" s="153" t="s">
        <v>8625</v>
      </c>
      <c r="E609" s="153">
        <v>2023</v>
      </c>
      <c r="F609" s="153" t="s">
        <v>7102</v>
      </c>
      <c r="G609" s="153" t="s">
        <v>7103</v>
      </c>
      <c r="H609" s="153">
        <v>2</v>
      </c>
      <c r="I609" s="153" t="s">
        <v>7104</v>
      </c>
      <c r="J609" s="153">
        <v>9</v>
      </c>
      <c r="K609" s="153" t="s">
        <v>1226</v>
      </c>
      <c r="L609" s="153" t="s">
        <v>1226</v>
      </c>
      <c r="M609" s="153">
        <v>199</v>
      </c>
      <c r="N609" s="153" t="s">
        <v>7105</v>
      </c>
      <c r="O609" s="153">
        <v>3</v>
      </c>
      <c r="P609" s="153" t="s">
        <v>7231</v>
      </c>
      <c r="Q609" s="153">
        <v>48</v>
      </c>
      <c r="R609" s="153" t="s">
        <v>2779</v>
      </c>
      <c r="S609" s="153">
        <v>1779</v>
      </c>
      <c r="T609" s="153" t="s">
        <v>5089</v>
      </c>
      <c r="U609" s="153">
        <v>11</v>
      </c>
      <c r="V609" s="153">
        <v>3</v>
      </c>
      <c r="W609" s="154">
        <v>17793</v>
      </c>
      <c r="X609" s="153" t="s">
        <v>8748</v>
      </c>
      <c r="Y609" s="153">
        <v>1</v>
      </c>
      <c r="Z609" s="153" t="s">
        <v>229</v>
      </c>
      <c r="AA609" s="153">
        <v>1</v>
      </c>
      <c r="AB609" s="153" t="s">
        <v>7107</v>
      </c>
      <c r="AC609" s="153">
        <v>1</v>
      </c>
      <c r="AD609" s="153">
        <v>0</v>
      </c>
      <c r="AE609" s="153">
        <v>0</v>
      </c>
      <c r="AF609" s="153">
        <v>0</v>
      </c>
      <c r="AG609" s="153">
        <v>0</v>
      </c>
      <c r="AH609" s="153">
        <v>0</v>
      </c>
      <c r="AI609" s="153">
        <v>0</v>
      </c>
      <c r="AJ609" s="153">
        <v>0</v>
      </c>
      <c r="AK609" s="153">
        <v>0</v>
      </c>
      <c r="AL609" s="153">
        <v>0</v>
      </c>
      <c r="AM609" s="153">
        <v>0</v>
      </c>
      <c r="AN609" s="153">
        <v>0</v>
      </c>
      <c r="AO609" s="153">
        <v>0</v>
      </c>
      <c r="AP609" s="154">
        <v>1</v>
      </c>
      <c r="AQ609" s="153">
        <v>0</v>
      </c>
      <c r="AR609" s="153">
        <v>0</v>
      </c>
      <c r="AS609" s="153">
        <v>1</v>
      </c>
      <c r="AT609" s="153">
        <v>0</v>
      </c>
      <c r="AU609" s="153">
        <v>0</v>
      </c>
      <c r="AV609" s="153">
        <v>0</v>
      </c>
      <c r="AW609" s="153">
        <v>0</v>
      </c>
      <c r="AX609" s="153">
        <v>0</v>
      </c>
      <c r="AY609" s="153">
        <v>0</v>
      </c>
      <c r="AZ609" s="153">
        <v>0</v>
      </c>
      <c r="BA609" s="153">
        <v>0</v>
      </c>
      <c r="BB609" s="153">
        <v>0</v>
      </c>
      <c r="BC609" s="153">
        <v>0</v>
      </c>
      <c r="BD609" s="153">
        <v>0</v>
      </c>
      <c r="BE609" s="153">
        <v>0</v>
      </c>
      <c r="BF609" s="153">
        <v>0</v>
      </c>
      <c r="BG609" s="153">
        <v>0</v>
      </c>
      <c r="BH609" s="155">
        <v>219000000</v>
      </c>
      <c r="BI609" s="153">
        <v>0</v>
      </c>
      <c r="BJ609" s="153">
        <v>0</v>
      </c>
    </row>
    <row r="610" spans="1:62">
      <c r="A610" s="152">
        <v>4050065308</v>
      </c>
      <c r="B610" s="153">
        <v>6</v>
      </c>
      <c r="C610" s="153" t="s">
        <v>8624</v>
      </c>
      <c r="D610" s="153" t="s">
        <v>8625</v>
      </c>
      <c r="E610" s="153">
        <v>2023</v>
      </c>
      <c r="F610" s="153" t="s">
        <v>7102</v>
      </c>
      <c r="G610" s="153" t="s">
        <v>7103</v>
      </c>
      <c r="H610" s="153">
        <v>2</v>
      </c>
      <c r="I610" s="153" t="s">
        <v>7104</v>
      </c>
      <c r="J610" s="153">
        <v>9</v>
      </c>
      <c r="K610" s="153" t="s">
        <v>1226</v>
      </c>
      <c r="L610" s="153" t="s">
        <v>1226</v>
      </c>
      <c r="M610" s="153">
        <v>199</v>
      </c>
      <c r="N610" s="153" t="s">
        <v>7105</v>
      </c>
      <c r="O610" s="153">
        <v>3</v>
      </c>
      <c r="P610" s="153" t="s">
        <v>7231</v>
      </c>
      <c r="Q610" s="153">
        <v>48</v>
      </c>
      <c r="R610" s="153" t="s">
        <v>2779</v>
      </c>
      <c r="S610" s="153">
        <v>2007</v>
      </c>
      <c r="T610" s="153" t="s">
        <v>5100</v>
      </c>
      <c r="U610" s="153">
        <v>9</v>
      </c>
      <c r="V610" s="153">
        <v>1</v>
      </c>
      <c r="W610" s="154">
        <v>20071</v>
      </c>
      <c r="X610" s="153" t="s">
        <v>8749</v>
      </c>
      <c r="Y610" s="153">
        <v>1</v>
      </c>
      <c r="Z610" s="153" t="s">
        <v>229</v>
      </c>
      <c r="AA610" s="153">
        <v>1</v>
      </c>
      <c r="AB610" s="153" t="s">
        <v>7107</v>
      </c>
      <c r="AC610" s="153">
        <v>1</v>
      </c>
      <c r="AD610" s="153">
        <v>0</v>
      </c>
      <c r="AE610" s="153">
        <v>0</v>
      </c>
      <c r="AF610" s="153">
        <v>0</v>
      </c>
      <c r="AG610" s="153">
        <v>200</v>
      </c>
      <c r="AH610" s="153">
        <v>200</v>
      </c>
      <c r="AI610" s="153">
        <v>100</v>
      </c>
      <c r="AJ610" s="153">
        <v>0</v>
      </c>
      <c r="AK610" s="153">
        <v>0</v>
      </c>
      <c r="AL610" s="153">
        <v>0</v>
      </c>
      <c r="AM610" s="153">
        <v>0</v>
      </c>
      <c r="AN610" s="153">
        <v>0</v>
      </c>
      <c r="AO610" s="153">
        <v>0</v>
      </c>
      <c r="AP610" s="154">
        <v>0</v>
      </c>
      <c r="AQ610" s="153">
        <v>0</v>
      </c>
      <c r="AR610" s="153">
        <v>0</v>
      </c>
      <c r="AS610" s="153">
        <v>200</v>
      </c>
      <c r="AT610" s="153">
        <v>200</v>
      </c>
      <c r="AU610" s="153">
        <v>100</v>
      </c>
      <c r="AV610" s="153">
        <v>0</v>
      </c>
      <c r="AW610" s="153">
        <v>0</v>
      </c>
      <c r="AX610" s="153">
        <v>0</v>
      </c>
      <c r="AY610" s="153">
        <v>177488395</v>
      </c>
      <c r="AZ610" s="153">
        <v>141049667</v>
      </c>
      <c r="BA610" s="153" t="s">
        <v>8750</v>
      </c>
      <c r="BB610" s="153">
        <v>0</v>
      </c>
      <c r="BC610" s="153">
        <v>0</v>
      </c>
      <c r="BD610" s="153">
        <v>0</v>
      </c>
      <c r="BE610" s="153">
        <v>0</v>
      </c>
      <c r="BF610" s="153">
        <v>0</v>
      </c>
      <c r="BG610" s="153">
        <v>0</v>
      </c>
      <c r="BH610" s="155">
        <v>0</v>
      </c>
      <c r="BI610" s="153">
        <v>0</v>
      </c>
      <c r="BJ610" s="153">
        <v>0</v>
      </c>
    </row>
    <row r="611" spans="1:62">
      <c r="A611" s="152">
        <v>4050065308</v>
      </c>
      <c r="B611" s="153">
        <v>6</v>
      </c>
      <c r="C611" s="153" t="s">
        <v>8624</v>
      </c>
      <c r="D611" s="153" t="s">
        <v>8625</v>
      </c>
      <c r="E611" s="153">
        <v>2023</v>
      </c>
      <c r="F611" s="153" t="s">
        <v>7102</v>
      </c>
      <c r="G611" s="153" t="s">
        <v>7103</v>
      </c>
      <c r="H611" s="153">
        <v>2</v>
      </c>
      <c r="I611" s="153" t="s">
        <v>7104</v>
      </c>
      <c r="J611" s="153">
        <v>9</v>
      </c>
      <c r="K611" s="153" t="s">
        <v>1226</v>
      </c>
      <c r="L611" s="153" t="s">
        <v>1226</v>
      </c>
      <c r="M611" s="153">
        <v>199</v>
      </c>
      <c r="N611" s="153" t="s">
        <v>7105</v>
      </c>
      <c r="O611" s="153">
        <v>3</v>
      </c>
      <c r="P611" s="153" t="s">
        <v>7231</v>
      </c>
      <c r="Q611" s="153">
        <v>48</v>
      </c>
      <c r="R611" s="153" t="s">
        <v>2779</v>
      </c>
      <c r="S611" s="153">
        <v>2007</v>
      </c>
      <c r="T611" s="153" t="s">
        <v>5100</v>
      </c>
      <c r="U611" s="153">
        <v>9</v>
      </c>
      <c r="V611" s="153">
        <v>2</v>
      </c>
      <c r="W611" s="154">
        <v>20072</v>
      </c>
      <c r="X611" s="153" t="s">
        <v>8751</v>
      </c>
      <c r="Y611" s="153">
        <v>1</v>
      </c>
      <c r="Z611" s="153" t="s">
        <v>229</v>
      </c>
      <c r="AA611" s="153">
        <v>1</v>
      </c>
      <c r="AB611" s="153" t="s">
        <v>7107</v>
      </c>
      <c r="AC611" s="153">
        <v>1</v>
      </c>
      <c r="AD611" s="153">
        <v>0</v>
      </c>
      <c r="AE611" s="153">
        <v>0</v>
      </c>
      <c r="AF611" s="153">
        <v>0</v>
      </c>
      <c r="AG611" s="153">
        <v>0</v>
      </c>
      <c r="AH611" s="153">
        <v>0</v>
      </c>
      <c r="AI611" s="153">
        <v>0</v>
      </c>
      <c r="AJ611" s="153">
        <v>11</v>
      </c>
      <c r="AK611" s="153">
        <v>11</v>
      </c>
      <c r="AL611" s="153">
        <v>100</v>
      </c>
      <c r="AM611" s="153">
        <v>0</v>
      </c>
      <c r="AN611" s="153">
        <v>0</v>
      </c>
      <c r="AO611" s="153">
        <v>0</v>
      </c>
      <c r="AP611" s="154">
        <v>0</v>
      </c>
      <c r="AQ611" s="153">
        <v>0</v>
      </c>
      <c r="AR611" s="153">
        <v>0</v>
      </c>
      <c r="AS611" s="153">
        <v>11</v>
      </c>
      <c r="AT611" s="153">
        <v>11</v>
      </c>
      <c r="AU611" s="153">
        <v>100</v>
      </c>
      <c r="AV611" s="153">
        <v>0</v>
      </c>
      <c r="AW611" s="153">
        <v>0</v>
      </c>
      <c r="AX611" s="153">
        <v>0</v>
      </c>
      <c r="AY611" s="153">
        <v>0</v>
      </c>
      <c r="AZ611" s="153">
        <v>0</v>
      </c>
      <c r="BA611" s="153">
        <v>0</v>
      </c>
      <c r="BB611" s="153">
        <v>246300000</v>
      </c>
      <c r="BC611" s="153">
        <v>202369600</v>
      </c>
      <c r="BD611" s="153" t="s">
        <v>8752</v>
      </c>
      <c r="BE611" s="153">
        <v>0</v>
      </c>
      <c r="BF611" s="153">
        <v>0</v>
      </c>
      <c r="BG611" s="153">
        <v>0</v>
      </c>
      <c r="BH611" s="155">
        <v>0</v>
      </c>
      <c r="BI611" s="153">
        <v>0</v>
      </c>
      <c r="BJ611" s="153">
        <v>0</v>
      </c>
    </row>
    <row r="612" spans="1:62">
      <c r="A612" s="152">
        <v>4050065308</v>
      </c>
      <c r="B612" s="153">
        <v>6</v>
      </c>
      <c r="C612" s="153" t="s">
        <v>8624</v>
      </c>
      <c r="D612" s="153" t="s">
        <v>8625</v>
      </c>
      <c r="E612" s="153">
        <v>2023</v>
      </c>
      <c r="F612" s="153" t="s">
        <v>7102</v>
      </c>
      <c r="G612" s="153" t="s">
        <v>7103</v>
      </c>
      <c r="H612" s="153">
        <v>2</v>
      </c>
      <c r="I612" s="153" t="s">
        <v>7104</v>
      </c>
      <c r="J612" s="153">
        <v>9</v>
      </c>
      <c r="K612" s="153" t="s">
        <v>1226</v>
      </c>
      <c r="L612" s="153" t="s">
        <v>1226</v>
      </c>
      <c r="M612" s="153">
        <v>199</v>
      </c>
      <c r="N612" s="153" t="s">
        <v>7105</v>
      </c>
      <c r="O612" s="153">
        <v>4</v>
      </c>
      <c r="P612" s="153" t="s">
        <v>7258</v>
      </c>
      <c r="Q612" s="153">
        <v>49</v>
      </c>
      <c r="R612" s="153" t="s">
        <v>2811</v>
      </c>
      <c r="S612" s="153">
        <v>1780</v>
      </c>
      <c r="T612" s="153" t="s">
        <v>5108</v>
      </c>
      <c r="U612" s="153">
        <v>14</v>
      </c>
      <c r="V612" s="153">
        <v>1</v>
      </c>
      <c r="W612" s="154">
        <v>17801</v>
      </c>
      <c r="X612" s="153" t="s">
        <v>8753</v>
      </c>
      <c r="Y612" s="153">
        <v>1</v>
      </c>
      <c r="Z612" s="153" t="s">
        <v>229</v>
      </c>
      <c r="AA612" s="153">
        <v>1</v>
      </c>
      <c r="AB612" s="153" t="s">
        <v>7107</v>
      </c>
      <c r="AC612" s="153">
        <v>1</v>
      </c>
      <c r="AD612" s="153">
        <v>0</v>
      </c>
      <c r="AE612" s="153">
        <v>0</v>
      </c>
      <c r="AF612" s="153">
        <v>0</v>
      </c>
      <c r="AG612" s="153">
        <v>1663</v>
      </c>
      <c r="AH612" s="153">
        <v>1683</v>
      </c>
      <c r="AI612" s="153" t="s">
        <v>8754</v>
      </c>
      <c r="AJ612" s="153">
        <v>1663</v>
      </c>
      <c r="AK612" s="153">
        <v>1051</v>
      </c>
      <c r="AL612" s="153" t="s">
        <v>8755</v>
      </c>
      <c r="AM612" s="153">
        <v>1663</v>
      </c>
      <c r="AN612" s="153">
        <v>1666</v>
      </c>
      <c r="AO612" s="153" t="s">
        <v>8756</v>
      </c>
      <c r="AP612" s="154">
        <v>1663</v>
      </c>
      <c r="AQ612" s="153">
        <v>0</v>
      </c>
      <c r="AR612" s="153">
        <v>0</v>
      </c>
      <c r="AS612" s="153">
        <v>6652</v>
      </c>
      <c r="AT612" s="153">
        <v>4400</v>
      </c>
      <c r="AU612" s="153" t="s">
        <v>8757</v>
      </c>
      <c r="AV612" s="153">
        <v>0</v>
      </c>
      <c r="AW612" s="153">
        <v>0</v>
      </c>
      <c r="AX612" s="153">
        <v>0</v>
      </c>
      <c r="AY612" s="153">
        <v>407345333</v>
      </c>
      <c r="AZ612" s="153">
        <v>407345333</v>
      </c>
      <c r="BA612" s="153">
        <v>100</v>
      </c>
      <c r="BB612" s="153">
        <v>559830564</v>
      </c>
      <c r="BC612" s="153">
        <v>541073231</v>
      </c>
      <c r="BD612" s="153" t="s">
        <v>8758</v>
      </c>
      <c r="BE612" s="153">
        <v>565408000</v>
      </c>
      <c r="BF612" s="153">
        <v>565408000</v>
      </c>
      <c r="BG612" s="153">
        <v>100</v>
      </c>
      <c r="BH612" s="155">
        <v>401000000</v>
      </c>
      <c r="BI612" s="153">
        <v>0</v>
      </c>
      <c r="BJ612" s="153">
        <v>0</v>
      </c>
    </row>
    <row r="613" spans="1:62">
      <c r="A613" s="152">
        <v>4050065308</v>
      </c>
      <c r="B613" s="153">
        <v>6</v>
      </c>
      <c r="C613" s="153" t="s">
        <v>8624</v>
      </c>
      <c r="D613" s="153" t="s">
        <v>8625</v>
      </c>
      <c r="E613" s="153">
        <v>2023</v>
      </c>
      <c r="F613" s="153" t="s">
        <v>7102</v>
      </c>
      <c r="G613" s="153" t="s">
        <v>7103</v>
      </c>
      <c r="H613" s="153">
        <v>2</v>
      </c>
      <c r="I613" s="153" t="s">
        <v>7104</v>
      </c>
      <c r="J613" s="153">
        <v>9</v>
      </c>
      <c r="K613" s="153" t="s">
        <v>1226</v>
      </c>
      <c r="L613" s="153" t="s">
        <v>1226</v>
      </c>
      <c r="M613" s="153">
        <v>199</v>
      </c>
      <c r="N613" s="153" t="s">
        <v>7105</v>
      </c>
      <c r="O613" s="153">
        <v>4</v>
      </c>
      <c r="P613" s="153" t="s">
        <v>7258</v>
      </c>
      <c r="Q613" s="153">
        <v>49</v>
      </c>
      <c r="R613" s="153" t="s">
        <v>2811</v>
      </c>
      <c r="S613" s="153">
        <v>1780</v>
      </c>
      <c r="T613" s="153" t="s">
        <v>5108</v>
      </c>
      <c r="U613" s="153">
        <v>14</v>
      </c>
      <c r="V613" s="153">
        <v>2</v>
      </c>
      <c r="W613" s="154">
        <v>17802</v>
      </c>
      <c r="X613" s="153" t="s">
        <v>8759</v>
      </c>
      <c r="Y613" s="153">
        <v>1</v>
      </c>
      <c r="Z613" s="153" t="s">
        <v>229</v>
      </c>
      <c r="AA613" s="153">
        <v>1</v>
      </c>
      <c r="AB613" s="153" t="s">
        <v>7107</v>
      </c>
      <c r="AC613" s="153">
        <v>1</v>
      </c>
      <c r="AD613" s="153">
        <v>0</v>
      </c>
      <c r="AE613" s="153">
        <v>0</v>
      </c>
      <c r="AF613" s="153">
        <v>0</v>
      </c>
      <c r="AG613" s="153">
        <v>0</v>
      </c>
      <c r="AH613" s="153">
        <v>0</v>
      </c>
      <c r="AI613" s="153">
        <v>0</v>
      </c>
      <c r="AJ613" s="153">
        <v>868</v>
      </c>
      <c r="AK613" s="153">
        <v>868</v>
      </c>
      <c r="AL613" s="153">
        <v>100</v>
      </c>
      <c r="AM613" s="153">
        <v>0</v>
      </c>
      <c r="AN613" s="153">
        <v>0</v>
      </c>
      <c r="AO613" s="153">
        <v>0</v>
      </c>
      <c r="AP613" s="154">
        <v>869</v>
      </c>
      <c r="AQ613" s="153">
        <v>0</v>
      </c>
      <c r="AR613" s="153">
        <v>0</v>
      </c>
      <c r="AS613" s="153">
        <v>1737</v>
      </c>
      <c r="AT613" s="153">
        <v>868</v>
      </c>
      <c r="AU613" s="153" t="s">
        <v>8760</v>
      </c>
      <c r="AV613" s="153">
        <v>0</v>
      </c>
      <c r="AW613" s="153">
        <v>0</v>
      </c>
      <c r="AX613" s="153">
        <v>0</v>
      </c>
      <c r="AY613" s="153">
        <v>0</v>
      </c>
      <c r="AZ613" s="153">
        <v>0</v>
      </c>
      <c r="BA613" s="153">
        <v>0</v>
      </c>
      <c r="BB613" s="153">
        <v>156772706</v>
      </c>
      <c r="BC613" s="153">
        <v>156772706</v>
      </c>
      <c r="BD613" s="153">
        <v>100</v>
      </c>
      <c r="BE613" s="153">
        <v>0</v>
      </c>
      <c r="BF613" s="153">
        <v>0</v>
      </c>
      <c r="BG613" s="153">
        <v>0</v>
      </c>
      <c r="BH613" s="155">
        <v>268000000</v>
      </c>
      <c r="BI613" s="153">
        <v>0</v>
      </c>
      <c r="BJ613" s="153">
        <v>0</v>
      </c>
    </row>
    <row r="614" spans="1:62">
      <c r="A614" s="152">
        <v>4050065308</v>
      </c>
      <c r="B614" s="153">
        <v>6</v>
      </c>
      <c r="C614" s="153" t="s">
        <v>8624</v>
      </c>
      <c r="D614" s="153" t="s">
        <v>8625</v>
      </c>
      <c r="E614" s="153">
        <v>2023</v>
      </c>
      <c r="F614" s="153" t="s">
        <v>7102</v>
      </c>
      <c r="G614" s="153" t="s">
        <v>7103</v>
      </c>
      <c r="H614" s="153">
        <v>2</v>
      </c>
      <c r="I614" s="153" t="s">
        <v>7104</v>
      </c>
      <c r="J614" s="153">
        <v>9</v>
      </c>
      <c r="K614" s="153" t="s">
        <v>1226</v>
      </c>
      <c r="L614" s="153" t="s">
        <v>1226</v>
      </c>
      <c r="M614" s="153">
        <v>199</v>
      </c>
      <c r="N614" s="153" t="s">
        <v>7105</v>
      </c>
      <c r="O614" s="153">
        <v>4</v>
      </c>
      <c r="P614" s="153" t="s">
        <v>7258</v>
      </c>
      <c r="Q614" s="153">
        <v>49</v>
      </c>
      <c r="R614" s="153" t="s">
        <v>2811</v>
      </c>
      <c r="S614" s="153">
        <v>1780</v>
      </c>
      <c r="T614" s="153" t="s">
        <v>5108</v>
      </c>
      <c r="U614" s="153">
        <v>14</v>
      </c>
      <c r="V614" s="153">
        <v>3</v>
      </c>
      <c r="W614" s="154">
        <v>17803</v>
      </c>
      <c r="X614" s="153" t="s">
        <v>8761</v>
      </c>
      <c r="Y614" s="153">
        <v>1</v>
      </c>
      <c r="Z614" s="153" t="s">
        <v>229</v>
      </c>
      <c r="AA614" s="153">
        <v>1</v>
      </c>
      <c r="AB614" s="153" t="s">
        <v>7107</v>
      </c>
      <c r="AC614" s="153">
        <v>1</v>
      </c>
      <c r="AD614" s="153">
        <v>0</v>
      </c>
      <c r="AE614" s="153">
        <v>0</v>
      </c>
      <c r="AF614" s="153">
        <v>0</v>
      </c>
      <c r="AG614" s="153" t="s">
        <v>7209</v>
      </c>
      <c r="AH614" s="153" t="s">
        <v>7209</v>
      </c>
      <c r="AI614" s="153">
        <v>100</v>
      </c>
      <c r="AJ614" s="153" t="s">
        <v>7209</v>
      </c>
      <c r="AK614" s="153" t="s">
        <v>7209</v>
      </c>
      <c r="AL614" s="153">
        <v>100</v>
      </c>
      <c r="AM614" s="153" t="s">
        <v>7209</v>
      </c>
      <c r="AN614" s="153" t="s">
        <v>7209</v>
      </c>
      <c r="AO614" s="153">
        <v>100</v>
      </c>
      <c r="AP614" s="154" t="s">
        <v>7209</v>
      </c>
      <c r="AQ614" s="153">
        <v>0</v>
      </c>
      <c r="AR614" s="153">
        <v>0</v>
      </c>
      <c r="AS614" s="153">
        <v>6</v>
      </c>
      <c r="AT614" s="153" t="s">
        <v>8418</v>
      </c>
      <c r="AU614" s="153">
        <v>75</v>
      </c>
      <c r="AV614" s="153">
        <v>0</v>
      </c>
      <c r="AW614" s="153">
        <v>0</v>
      </c>
      <c r="AX614" s="153">
        <v>0</v>
      </c>
      <c r="AY614" s="153">
        <v>802486667</v>
      </c>
      <c r="AZ614" s="153">
        <v>802482696</v>
      </c>
      <c r="BA614" s="153">
        <v>100</v>
      </c>
      <c r="BB614" s="153">
        <v>28317644929</v>
      </c>
      <c r="BC614" s="153">
        <v>28304529370</v>
      </c>
      <c r="BD614" s="153" t="s">
        <v>7330</v>
      </c>
      <c r="BE614" s="153">
        <v>9502659000</v>
      </c>
      <c r="BF614" s="153">
        <v>646741272</v>
      </c>
      <c r="BG614" s="153" t="s">
        <v>8762</v>
      </c>
      <c r="BH614" s="155">
        <v>935000000</v>
      </c>
      <c r="BI614" s="153">
        <v>0</v>
      </c>
      <c r="BJ614" s="153">
        <v>0</v>
      </c>
    </row>
    <row r="615" spans="1:62">
      <c r="A615" s="152">
        <v>4050065308</v>
      </c>
      <c r="B615" s="153">
        <v>6</v>
      </c>
      <c r="C615" s="153" t="s">
        <v>8624</v>
      </c>
      <c r="D615" s="153" t="s">
        <v>8625</v>
      </c>
      <c r="E615" s="153">
        <v>2023</v>
      </c>
      <c r="F615" s="153" t="s">
        <v>7102</v>
      </c>
      <c r="G615" s="153" t="s">
        <v>7103</v>
      </c>
      <c r="H615" s="153">
        <v>2</v>
      </c>
      <c r="I615" s="153" t="s">
        <v>7104</v>
      </c>
      <c r="J615" s="153">
        <v>9</v>
      </c>
      <c r="K615" s="153" t="s">
        <v>1226</v>
      </c>
      <c r="L615" s="153" t="s">
        <v>1226</v>
      </c>
      <c r="M615" s="153">
        <v>199</v>
      </c>
      <c r="N615" s="153" t="s">
        <v>7105</v>
      </c>
      <c r="O615" s="153">
        <v>4</v>
      </c>
      <c r="P615" s="153" t="s">
        <v>7258</v>
      </c>
      <c r="Q615" s="153">
        <v>49</v>
      </c>
      <c r="R615" s="153" t="s">
        <v>2811</v>
      </c>
      <c r="S615" s="153">
        <v>1780</v>
      </c>
      <c r="T615" s="153" t="s">
        <v>5108</v>
      </c>
      <c r="U615" s="153">
        <v>14</v>
      </c>
      <c r="V615" s="153">
        <v>4</v>
      </c>
      <c r="W615" s="154">
        <v>17804</v>
      </c>
      <c r="X615" s="153" t="s">
        <v>8763</v>
      </c>
      <c r="Y615" s="153">
        <v>1</v>
      </c>
      <c r="Z615" s="153" t="s">
        <v>229</v>
      </c>
      <c r="AA615" s="153">
        <v>1</v>
      </c>
      <c r="AB615" s="153" t="s">
        <v>7107</v>
      </c>
      <c r="AC615" s="153">
        <v>1</v>
      </c>
      <c r="AD615" s="153">
        <v>0</v>
      </c>
      <c r="AE615" s="153">
        <v>0</v>
      </c>
      <c r="AF615" s="153">
        <v>0</v>
      </c>
      <c r="AG615" s="153">
        <v>605</v>
      </c>
      <c r="AH615" s="153">
        <v>605</v>
      </c>
      <c r="AI615" s="153">
        <v>100</v>
      </c>
      <c r="AJ615" s="153">
        <v>605</v>
      </c>
      <c r="AK615" s="153">
        <v>605</v>
      </c>
      <c r="AL615" s="153">
        <v>100</v>
      </c>
      <c r="AM615" s="153">
        <v>605</v>
      </c>
      <c r="AN615" s="153">
        <v>605</v>
      </c>
      <c r="AO615" s="153">
        <v>100</v>
      </c>
      <c r="AP615" s="154">
        <v>605</v>
      </c>
      <c r="AQ615" s="153">
        <v>0</v>
      </c>
      <c r="AR615" s="153">
        <v>0</v>
      </c>
      <c r="AS615" s="153">
        <v>2420</v>
      </c>
      <c r="AT615" s="153">
        <v>1815</v>
      </c>
      <c r="AU615" s="153">
        <v>75</v>
      </c>
      <c r="AV615" s="153">
        <v>0</v>
      </c>
      <c r="AW615" s="153">
        <v>0</v>
      </c>
      <c r="AX615" s="153">
        <v>0</v>
      </c>
      <c r="AY615" s="153">
        <v>261303000</v>
      </c>
      <c r="AZ615" s="153">
        <v>261303000</v>
      </c>
      <c r="BA615" s="153">
        <v>100</v>
      </c>
      <c r="BB615" s="153">
        <v>302122000</v>
      </c>
      <c r="BC615" s="153">
        <v>285103000</v>
      </c>
      <c r="BD615" s="153" t="s">
        <v>8764</v>
      </c>
      <c r="BE615" s="153">
        <v>332593000</v>
      </c>
      <c r="BF615" s="153">
        <v>198171510</v>
      </c>
      <c r="BG615" s="153" t="s">
        <v>8765</v>
      </c>
      <c r="BH615" s="155">
        <v>309000000</v>
      </c>
      <c r="BI615" s="153">
        <v>0</v>
      </c>
      <c r="BJ615" s="153">
        <v>0</v>
      </c>
    </row>
    <row r="616" spans="1:62">
      <c r="A616" s="152">
        <v>4050065308</v>
      </c>
      <c r="B616" s="153">
        <v>6</v>
      </c>
      <c r="C616" s="153" t="s">
        <v>8624</v>
      </c>
      <c r="D616" s="153" t="s">
        <v>8625</v>
      </c>
      <c r="E616" s="153">
        <v>2023</v>
      </c>
      <c r="F616" s="153" t="s">
        <v>7102</v>
      </c>
      <c r="G616" s="153" t="s">
        <v>7103</v>
      </c>
      <c r="H616" s="153">
        <v>2</v>
      </c>
      <c r="I616" s="153" t="s">
        <v>7104</v>
      </c>
      <c r="J616" s="153">
        <v>9</v>
      </c>
      <c r="K616" s="153" t="s">
        <v>1226</v>
      </c>
      <c r="L616" s="153" t="s">
        <v>1226</v>
      </c>
      <c r="M616" s="153">
        <v>199</v>
      </c>
      <c r="N616" s="153" t="s">
        <v>7105</v>
      </c>
      <c r="O616" s="153">
        <v>5</v>
      </c>
      <c r="P616" s="153" t="s">
        <v>7273</v>
      </c>
      <c r="Q616" s="153">
        <v>55</v>
      </c>
      <c r="R616" s="153" t="s">
        <v>2846</v>
      </c>
      <c r="S616" s="153">
        <v>1782</v>
      </c>
      <c r="T616" s="153" t="s">
        <v>5125</v>
      </c>
      <c r="U616" s="153">
        <v>16</v>
      </c>
      <c r="V616" s="153">
        <v>1</v>
      </c>
      <c r="W616" s="154">
        <v>17821</v>
      </c>
      <c r="X616" s="153" t="s">
        <v>8766</v>
      </c>
      <c r="Y616" s="153">
        <v>1</v>
      </c>
      <c r="Z616" s="153" t="s">
        <v>229</v>
      </c>
      <c r="AA616" s="153">
        <v>1</v>
      </c>
      <c r="AB616" s="153" t="s">
        <v>7107</v>
      </c>
      <c r="AC616" s="153">
        <v>1</v>
      </c>
      <c r="AD616" s="153">
        <v>0</v>
      </c>
      <c r="AE616" s="153">
        <v>0</v>
      </c>
      <c r="AF616" s="153">
        <v>0</v>
      </c>
      <c r="AG616" s="153">
        <v>4</v>
      </c>
      <c r="AH616" s="153">
        <v>4</v>
      </c>
      <c r="AI616" s="153">
        <v>100</v>
      </c>
      <c r="AJ616" s="153">
        <v>4</v>
      </c>
      <c r="AK616" s="153">
        <v>4</v>
      </c>
      <c r="AL616" s="153">
        <v>100</v>
      </c>
      <c r="AM616" s="153">
        <v>4</v>
      </c>
      <c r="AN616" s="153">
        <v>0</v>
      </c>
      <c r="AO616" s="153">
        <v>0</v>
      </c>
      <c r="AP616" s="154">
        <v>0</v>
      </c>
      <c r="AQ616" s="153">
        <v>0</v>
      </c>
      <c r="AR616" s="153">
        <v>0</v>
      </c>
      <c r="AS616" s="153">
        <v>12</v>
      </c>
      <c r="AT616" s="153">
        <v>8</v>
      </c>
      <c r="AU616" s="153" t="s">
        <v>7376</v>
      </c>
      <c r="AV616" s="153">
        <v>0</v>
      </c>
      <c r="AW616" s="153">
        <v>0</v>
      </c>
      <c r="AX616" s="153">
        <v>0</v>
      </c>
      <c r="AY616" s="153">
        <v>241982000</v>
      </c>
      <c r="AZ616" s="153">
        <v>236288359</v>
      </c>
      <c r="BA616" s="153" t="s">
        <v>8478</v>
      </c>
      <c r="BB616" s="153">
        <v>269508721</v>
      </c>
      <c r="BC616" s="153">
        <v>269508721</v>
      </c>
      <c r="BD616" s="153">
        <v>100</v>
      </c>
      <c r="BE616" s="153">
        <v>360290309</v>
      </c>
      <c r="BF616" s="153">
        <v>49861111</v>
      </c>
      <c r="BG616" s="153" t="s">
        <v>8767</v>
      </c>
      <c r="BH616" s="155">
        <v>0</v>
      </c>
      <c r="BI616" s="153">
        <v>0</v>
      </c>
      <c r="BJ616" s="153">
        <v>0</v>
      </c>
    </row>
    <row r="617" spans="1:62">
      <c r="A617" s="152">
        <v>4050065308</v>
      </c>
      <c r="B617" s="153">
        <v>6</v>
      </c>
      <c r="C617" s="153" t="s">
        <v>8624</v>
      </c>
      <c r="D617" s="153" t="s">
        <v>8625</v>
      </c>
      <c r="E617" s="153">
        <v>2023</v>
      </c>
      <c r="F617" s="153" t="s">
        <v>7102</v>
      </c>
      <c r="G617" s="153" t="s">
        <v>7103</v>
      </c>
      <c r="H617" s="153">
        <v>2</v>
      </c>
      <c r="I617" s="153" t="s">
        <v>7104</v>
      </c>
      <c r="J617" s="153">
        <v>9</v>
      </c>
      <c r="K617" s="153" t="s">
        <v>1226</v>
      </c>
      <c r="L617" s="153" t="s">
        <v>1226</v>
      </c>
      <c r="M617" s="153">
        <v>199</v>
      </c>
      <c r="N617" s="153" t="s">
        <v>7105</v>
      </c>
      <c r="O617" s="153">
        <v>5</v>
      </c>
      <c r="P617" s="153" t="s">
        <v>7273</v>
      </c>
      <c r="Q617" s="153">
        <v>55</v>
      </c>
      <c r="R617" s="153" t="s">
        <v>2846</v>
      </c>
      <c r="S617" s="153">
        <v>1782</v>
      </c>
      <c r="T617" s="153" t="s">
        <v>5125</v>
      </c>
      <c r="U617" s="153">
        <v>16</v>
      </c>
      <c r="V617" s="153">
        <v>2</v>
      </c>
      <c r="W617" s="154">
        <v>17822</v>
      </c>
      <c r="X617" s="153" t="s">
        <v>8768</v>
      </c>
      <c r="Y617" s="153">
        <v>1</v>
      </c>
      <c r="Z617" s="153" t="s">
        <v>229</v>
      </c>
      <c r="AA617" s="153">
        <v>1</v>
      </c>
      <c r="AB617" s="153" t="s">
        <v>7107</v>
      </c>
      <c r="AC617" s="153">
        <v>1</v>
      </c>
      <c r="AD617" s="153">
        <v>0</v>
      </c>
      <c r="AE617" s="153">
        <v>0</v>
      </c>
      <c r="AF617" s="153">
        <v>0</v>
      </c>
      <c r="AG617" s="153">
        <v>0</v>
      </c>
      <c r="AH617" s="153">
        <v>0</v>
      </c>
      <c r="AI617" s="153">
        <v>0</v>
      </c>
      <c r="AJ617" s="153">
        <v>15</v>
      </c>
      <c r="AK617" s="153">
        <v>15</v>
      </c>
      <c r="AL617" s="153">
        <v>100</v>
      </c>
      <c r="AM617" s="153">
        <v>15</v>
      </c>
      <c r="AN617" s="153">
        <v>0</v>
      </c>
      <c r="AO617" s="153">
        <v>0</v>
      </c>
      <c r="AP617" s="154">
        <v>14</v>
      </c>
      <c r="AQ617" s="153">
        <v>0</v>
      </c>
      <c r="AR617" s="153">
        <v>0</v>
      </c>
      <c r="AS617" s="153">
        <v>44</v>
      </c>
      <c r="AT617" s="153">
        <v>15</v>
      </c>
      <c r="AU617" s="153" t="s">
        <v>8769</v>
      </c>
      <c r="AV617" s="153">
        <v>0</v>
      </c>
      <c r="AW617" s="153">
        <v>0</v>
      </c>
      <c r="AX617" s="153">
        <v>0</v>
      </c>
      <c r="AY617" s="153">
        <v>0</v>
      </c>
      <c r="AZ617" s="153">
        <v>0</v>
      </c>
      <c r="BA617" s="153">
        <v>0</v>
      </c>
      <c r="BB617" s="153">
        <v>550327000</v>
      </c>
      <c r="BC617" s="153">
        <v>550327000</v>
      </c>
      <c r="BD617" s="153">
        <v>100</v>
      </c>
      <c r="BE617" s="153">
        <v>565708308</v>
      </c>
      <c r="BF617" s="153">
        <v>0</v>
      </c>
      <c r="BG617" s="153">
        <v>0</v>
      </c>
      <c r="BH617" s="155">
        <v>277000000</v>
      </c>
      <c r="BI617" s="153">
        <v>0</v>
      </c>
      <c r="BJ617" s="153">
        <v>0</v>
      </c>
    </row>
    <row r="618" spans="1:62">
      <c r="A618" s="152">
        <v>4050065308</v>
      </c>
      <c r="B618" s="153">
        <v>6</v>
      </c>
      <c r="C618" s="153" t="s">
        <v>8624</v>
      </c>
      <c r="D618" s="153" t="s">
        <v>8625</v>
      </c>
      <c r="E618" s="153">
        <v>2023</v>
      </c>
      <c r="F618" s="153" t="s">
        <v>7102</v>
      </c>
      <c r="G618" s="153" t="s">
        <v>7103</v>
      </c>
      <c r="H618" s="153">
        <v>2</v>
      </c>
      <c r="I618" s="153" t="s">
        <v>7104</v>
      </c>
      <c r="J618" s="153">
        <v>9</v>
      </c>
      <c r="K618" s="153" t="s">
        <v>1226</v>
      </c>
      <c r="L618" s="153" t="s">
        <v>1226</v>
      </c>
      <c r="M618" s="153">
        <v>199</v>
      </c>
      <c r="N618" s="153" t="s">
        <v>7105</v>
      </c>
      <c r="O618" s="153">
        <v>5</v>
      </c>
      <c r="P618" s="153" t="s">
        <v>7273</v>
      </c>
      <c r="Q618" s="153">
        <v>55</v>
      </c>
      <c r="R618" s="153" t="s">
        <v>2846</v>
      </c>
      <c r="S618" s="153">
        <v>1782</v>
      </c>
      <c r="T618" s="153" t="s">
        <v>5125</v>
      </c>
      <c r="U618" s="153">
        <v>16</v>
      </c>
      <c r="V618" s="153">
        <v>3</v>
      </c>
      <c r="W618" s="154">
        <v>17823</v>
      </c>
      <c r="X618" s="153" t="s">
        <v>8770</v>
      </c>
      <c r="Y618" s="153">
        <v>1</v>
      </c>
      <c r="Z618" s="153" t="s">
        <v>229</v>
      </c>
      <c r="AA618" s="153">
        <v>1</v>
      </c>
      <c r="AB618" s="153" t="s">
        <v>7107</v>
      </c>
      <c r="AC618" s="153">
        <v>1</v>
      </c>
      <c r="AD618" s="153">
        <v>0</v>
      </c>
      <c r="AE618" s="153">
        <v>0</v>
      </c>
      <c r="AF618" s="153">
        <v>0</v>
      </c>
      <c r="AG618" s="153">
        <v>176</v>
      </c>
      <c r="AH618" s="153">
        <v>176</v>
      </c>
      <c r="AI618" s="153">
        <v>100</v>
      </c>
      <c r="AJ618" s="153">
        <v>176</v>
      </c>
      <c r="AK618" s="153">
        <v>176</v>
      </c>
      <c r="AL618" s="153">
        <v>100</v>
      </c>
      <c r="AM618" s="153">
        <v>176</v>
      </c>
      <c r="AN618" s="153">
        <v>176</v>
      </c>
      <c r="AO618" s="153">
        <v>100</v>
      </c>
      <c r="AP618" s="154">
        <v>177</v>
      </c>
      <c r="AQ618" s="153">
        <v>0</v>
      </c>
      <c r="AR618" s="153">
        <v>0</v>
      </c>
      <c r="AS618" s="153">
        <v>705</v>
      </c>
      <c r="AT618" s="153">
        <v>528</v>
      </c>
      <c r="AU618" s="153" t="s">
        <v>8771</v>
      </c>
      <c r="AV618" s="153">
        <v>0</v>
      </c>
      <c r="AW618" s="153">
        <v>0</v>
      </c>
      <c r="AX618" s="153">
        <v>0</v>
      </c>
      <c r="AY618" s="153">
        <v>196558000</v>
      </c>
      <c r="AZ618" s="153">
        <v>148057579</v>
      </c>
      <c r="BA618" s="153" t="s">
        <v>8772</v>
      </c>
      <c r="BB618" s="153">
        <v>87847279</v>
      </c>
      <c r="BC618" s="153">
        <v>86757330</v>
      </c>
      <c r="BD618" s="153" t="s">
        <v>8773</v>
      </c>
      <c r="BE618" s="153">
        <v>232207516</v>
      </c>
      <c r="BF618" s="153">
        <v>215812627</v>
      </c>
      <c r="BG618" s="153" t="s">
        <v>7877</v>
      </c>
      <c r="BH618" s="155">
        <v>232000000</v>
      </c>
      <c r="BI618" s="153">
        <v>0</v>
      </c>
      <c r="BJ618" s="153">
        <v>0</v>
      </c>
    </row>
    <row r="619" spans="1:62">
      <c r="A619" s="152">
        <v>4050065308</v>
      </c>
      <c r="B619" s="153">
        <v>6</v>
      </c>
      <c r="C619" s="153" t="s">
        <v>8624</v>
      </c>
      <c r="D619" s="153" t="s">
        <v>8625</v>
      </c>
      <c r="E619" s="153">
        <v>2023</v>
      </c>
      <c r="F619" s="153" t="s">
        <v>7102</v>
      </c>
      <c r="G619" s="153" t="s">
        <v>7103</v>
      </c>
      <c r="H619" s="153">
        <v>2</v>
      </c>
      <c r="I619" s="153" t="s">
        <v>7104</v>
      </c>
      <c r="J619" s="153">
        <v>9</v>
      </c>
      <c r="K619" s="153" t="s">
        <v>1226</v>
      </c>
      <c r="L619" s="153" t="s">
        <v>1226</v>
      </c>
      <c r="M619" s="153">
        <v>199</v>
      </c>
      <c r="N619" s="153" t="s">
        <v>7105</v>
      </c>
      <c r="O619" s="153">
        <v>5</v>
      </c>
      <c r="P619" s="153" t="s">
        <v>7273</v>
      </c>
      <c r="Q619" s="153">
        <v>55</v>
      </c>
      <c r="R619" s="153" t="s">
        <v>2846</v>
      </c>
      <c r="S619" s="153">
        <v>1782</v>
      </c>
      <c r="T619" s="153" t="s">
        <v>5125</v>
      </c>
      <c r="U619" s="153">
        <v>16</v>
      </c>
      <c r="V619" s="153">
        <v>4</v>
      </c>
      <c r="W619" s="154">
        <v>17824</v>
      </c>
      <c r="X619" s="153" t="s">
        <v>8774</v>
      </c>
      <c r="Y619" s="153">
        <v>1</v>
      </c>
      <c r="Z619" s="153" t="s">
        <v>229</v>
      </c>
      <c r="AA619" s="153">
        <v>1</v>
      </c>
      <c r="AB619" s="153" t="s">
        <v>7107</v>
      </c>
      <c r="AC619" s="153">
        <v>1</v>
      </c>
      <c r="AD619" s="153">
        <v>0</v>
      </c>
      <c r="AE619" s="153">
        <v>0</v>
      </c>
      <c r="AF619" s="153">
        <v>0</v>
      </c>
      <c r="AG619" s="153">
        <v>47</v>
      </c>
      <c r="AH619" s="153">
        <v>47</v>
      </c>
      <c r="AI619" s="153">
        <v>100</v>
      </c>
      <c r="AJ619" s="153">
        <v>55</v>
      </c>
      <c r="AK619" s="153">
        <v>55</v>
      </c>
      <c r="AL619" s="153">
        <v>100</v>
      </c>
      <c r="AM619" s="153">
        <v>65</v>
      </c>
      <c r="AN619" s="153">
        <v>0</v>
      </c>
      <c r="AO619" s="153">
        <v>0</v>
      </c>
      <c r="AP619" s="154">
        <v>56</v>
      </c>
      <c r="AQ619" s="153">
        <v>0</v>
      </c>
      <c r="AR619" s="153">
        <v>0</v>
      </c>
      <c r="AS619" s="153">
        <v>223</v>
      </c>
      <c r="AT619" s="153">
        <v>102</v>
      </c>
      <c r="AU619" s="153" t="s">
        <v>8775</v>
      </c>
      <c r="AV619" s="153">
        <v>0</v>
      </c>
      <c r="AW619" s="153">
        <v>0</v>
      </c>
      <c r="AX619" s="153">
        <v>0</v>
      </c>
      <c r="AY619" s="153">
        <v>800739011</v>
      </c>
      <c r="AZ619" s="153">
        <v>710355441</v>
      </c>
      <c r="BA619" s="153" t="s">
        <v>8776</v>
      </c>
      <c r="BB619" s="153">
        <v>417869853</v>
      </c>
      <c r="BC619" s="153">
        <v>417869853</v>
      </c>
      <c r="BD619" s="153">
        <v>100</v>
      </c>
      <c r="BE619" s="153">
        <v>314703867</v>
      </c>
      <c r="BF619" s="153">
        <v>57361111</v>
      </c>
      <c r="BG619" s="153" t="s">
        <v>8777</v>
      </c>
      <c r="BH619" s="155">
        <v>944000000</v>
      </c>
      <c r="BI619" s="153">
        <v>0</v>
      </c>
      <c r="BJ619" s="153">
        <v>0</v>
      </c>
    </row>
    <row r="620" spans="1:62">
      <c r="A620" s="152">
        <v>4050065308</v>
      </c>
      <c r="B620" s="153">
        <v>6</v>
      </c>
      <c r="C620" s="153" t="s">
        <v>8624</v>
      </c>
      <c r="D620" s="153" t="s">
        <v>8625</v>
      </c>
      <c r="E620" s="153">
        <v>2023</v>
      </c>
      <c r="F620" s="153" t="s">
        <v>7102</v>
      </c>
      <c r="G620" s="153" t="s">
        <v>7103</v>
      </c>
      <c r="H620" s="153">
        <v>2</v>
      </c>
      <c r="I620" s="153" t="s">
        <v>7104</v>
      </c>
      <c r="J620" s="153">
        <v>9</v>
      </c>
      <c r="K620" s="153" t="s">
        <v>1226</v>
      </c>
      <c r="L620" s="153" t="s">
        <v>1226</v>
      </c>
      <c r="M620" s="153">
        <v>199</v>
      </c>
      <c r="N620" s="153" t="s">
        <v>7105</v>
      </c>
      <c r="O620" s="153">
        <v>5</v>
      </c>
      <c r="P620" s="153" t="s">
        <v>7273</v>
      </c>
      <c r="Q620" s="153">
        <v>57</v>
      </c>
      <c r="R620" s="153" t="s">
        <v>244</v>
      </c>
      <c r="S620" s="153">
        <v>1783</v>
      </c>
      <c r="T620" s="153" t="s">
        <v>5141</v>
      </c>
      <c r="U620" s="153">
        <v>17</v>
      </c>
      <c r="V620" s="153">
        <v>1</v>
      </c>
      <c r="W620" s="154">
        <v>17831</v>
      </c>
      <c r="X620" s="153" t="s">
        <v>8778</v>
      </c>
      <c r="Y620" s="153">
        <v>1</v>
      </c>
      <c r="Z620" s="153" t="s">
        <v>229</v>
      </c>
      <c r="AA620" s="153">
        <v>1</v>
      </c>
      <c r="AB620" s="153" t="s">
        <v>7107</v>
      </c>
      <c r="AC620" s="153">
        <v>1</v>
      </c>
      <c r="AD620" s="153">
        <v>0</v>
      </c>
      <c r="AE620" s="153">
        <v>0</v>
      </c>
      <c r="AF620" s="153">
        <v>0</v>
      </c>
      <c r="AG620" s="153">
        <v>1</v>
      </c>
      <c r="AH620" s="153">
        <v>1</v>
      </c>
      <c r="AI620" s="153">
        <v>100</v>
      </c>
      <c r="AJ620" s="153">
        <v>1</v>
      </c>
      <c r="AK620" s="153">
        <v>1</v>
      </c>
      <c r="AL620" s="153">
        <v>100</v>
      </c>
      <c r="AM620" s="153">
        <v>1</v>
      </c>
      <c r="AN620" s="153" t="s">
        <v>7248</v>
      </c>
      <c r="AO620" s="153">
        <v>75</v>
      </c>
      <c r="AP620" s="154">
        <v>1</v>
      </c>
      <c r="AQ620" s="153">
        <v>0</v>
      </c>
      <c r="AR620" s="153">
        <v>0</v>
      </c>
      <c r="AS620" s="153">
        <v>4</v>
      </c>
      <c r="AT620" s="153" t="s">
        <v>7597</v>
      </c>
      <c r="AU620" s="153" t="s">
        <v>7598</v>
      </c>
      <c r="AV620" s="153">
        <v>0</v>
      </c>
      <c r="AW620" s="153">
        <v>0</v>
      </c>
      <c r="AX620" s="153">
        <v>0</v>
      </c>
      <c r="AY620" s="153">
        <v>3257164706</v>
      </c>
      <c r="AZ620" s="153">
        <v>3243563159</v>
      </c>
      <c r="BA620" s="153" t="s">
        <v>8263</v>
      </c>
      <c r="BB620" s="153">
        <v>4315891000</v>
      </c>
      <c r="BC620" s="153">
        <v>4303791899</v>
      </c>
      <c r="BD620" s="153" t="s">
        <v>7517</v>
      </c>
      <c r="BE620" s="153">
        <v>5044712000</v>
      </c>
      <c r="BF620" s="153">
        <v>4928292409</v>
      </c>
      <c r="BG620" s="153" t="s">
        <v>7436</v>
      </c>
      <c r="BH620" s="155">
        <v>3291000000</v>
      </c>
      <c r="BI620" s="153">
        <v>0</v>
      </c>
      <c r="BJ620" s="153">
        <v>0</v>
      </c>
    </row>
    <row r="621" spans="1:62">
      <c r="A621" s="152">
        <v>4050065308</v>
      </c>
      <c r="B621" s="153">
        <v>6</v>
      </c>
      <c r="C621" s="153" t="s">
        <v>8624</v>
      </c>
      <c r="D621" s="153" t="s">
        <v>8625</v>
      </c>
      <c r="E621" s="153">
        <v>2023</v>
      </c>
      <c r="F621" s="153" t="s">
        <v>7102</v>
      </c>
      <c r="G621" s="153" t="s">
        <v>7103</v>
      </c>
      <c r="H621" s="153">
        <v>2</v>
      </c>
      <c r="I621" s="153" t="s">
        <v>7104</v>
      </c>
      <c r="J621" s="153">
        <v>9</v>
      </c>
      <c r="K621" s="153" t="s">
        <v>1226</v>
      </c>
      <c r="L621" s="153" t="s">
        <v>1226</v>
      </c>
      <c r="M621" s="153">
        <v>199</v>
      </c>
      <c r="N621" s="153" t="s">
        <v>7105</v>
      </c>
      <c r="O621" s="153">
        <v>5</v>
      </c>
      <c r="P621" s="153" t="s">
        <v>7273</v>
      </c>
      <c r="Q621" s="153">
        <v>57</v>
      </c>
      <c r="R621" s="153" t="s">
        <v>244</v>
      </c>
      <c r="S621" s="153">
        <v>1783</v>
      </c>
      <c r="T621" s="153" t="s">
        <v>5141</v>
      </c>
      <c r="U621" s="153">
        <v>17</v>
      </c>
      <c r="V621" s="153">
        <v>2</v>
      </c>
      <c r="W621" s="154">
        <v>17832</v>
      </c>
      <c r="X621" s="153" t="s">
        <v>8779</v>
      </c>
      <c r="Y621" s="153">
        <v>2</v>
      </c>
      <c r="Z621" s="153" t="s">
        <v>366</v>
      </c>
      <c r="AA621" s="153">
        <v>1</v>
      </c>
      <c r="AB621" s="153" t="s">
        <v>7107</v>
      </c>
      <c r="AC621" s="153">
        <v>1</v>
      </c>
      <c r="AD621" s="153">
        <v>0</v>
      </c>
      <c r="AE621" s="153">
        <v>0</v>
      </c>
      <c r="AF621" s="153">
        <v>0</v>
      </c>
      <c r="AG621" s="153">
        <v>1</v>
      </c>
      <c r="AH621" s="153">
        <v>1</v>
      </c>
      <c r="AI621" s="153">
        <v>100</v>
      </c>
      <c r="AJ621" s="153">
        <v>1</v>
      </c>
      <c r="AK621" s="153">
        <v>1</v>
      </c>
      <c r="AL621" s="153">
        <v>100</v>
      </c>
      <c r="AM621" s="153">
        <v>1</v>
      </c>
      <c r="AN621" s="153">
        <v>1</v>
      </c>
      <c r="AO621" s="153">
        <v>100</v>
      </c>
      <c r="AP621" s="154">
        <v>1</v>
      </c>
      <c r="AQ621" s="153">
        <v>0</v>
      </c>
      <c r="AR621" s="153">
        <v>0</v>
      </c>
      <c r="AS621" s="153" t="s">
        <v>7108</v>
      </c>
      <c r="AT621" s="153" t="s">
        <v>7108</v>
      </c>
      <c r="AU621" s="153" t="s">
        <v>7108</v>
      </c>
      <c r="AV621" s="153">
        <v>0</v>
      </c>
      <c r="AW621" s="153">
        <v>0</v>
      </c>
      <c r="AX621" s="153">
        <v>0</v>
      </c>
      <c r="AY621" s="153">
        <v>1</v>
      </c>
      <c r="AZ621" s="153">
        <v>1</v>
      </c>
      <c r="BA621" s="153">
        <v>0</v>
      </c>
      <c r="BB621" s="153">
        <v>36296000</v>
      </c>
      <c r="BC621" s="153">
        <v>35784000</v>
      </c>
      <c r="BD621" s="153" t="s">
        <v>8780</v>
      </c>
      <c r="BE621" s="153">
        <v>48767000</v>
      </c>
      <c r="BF621" s="153">
        <v>38790000</v>
      </c>
      <c r="BG621" s="153" t="s">
        <v>8781</v>
      </c>
      <c r="BH621" s="155">
        <v>33000000</v>
      </c>
      <c r="BI621" s="153">
        <v>0</v>
      </c>
      <c r="BJ621" s="153">
        <v>0</v>
      </c>
    </row>
    <row r="622" spans="1:62">
      <c r="A622" s="152">
        <v>4050065308</v>
      </c>
      <c r="B622" s="153">
        <v>6</v>
      </c>
      <c r="C622" s="153" t="s">
        <v>8624</v>
      </c>
      <c r="D622" s="153" t="s">
        <v>8625</v>
      </c>
      <c r="E622" s="153">
        <v>2023</v>
      </c>
      <c r="F622" s="153" t="s">
        <v>7102</v>
      </c>
      <c r="G622" s="153" t="s">
        <v>7103</v>
      </c>
      <c r="H622" s="153">
        <v>2</v>
      </c>
      <c r="I622" s="153" t="s">
        <v>7104</v>
      </c>
      <c r="J622" s="153">
        <v>9</v>
      </c>
      <c r="K622" s="153" t="s">
        <v>1226</v>
      </c>
      <c r="L622" s="153" t="s">
        <v>1226</v>
      </c>
      <c r="M622" s="153">
        <v>199</v>
      </c>
      <c r="N622" s="153" t="s">
        <v>7105</v>
      </c>
      <c r="O622" s="153">
        <v>5</v>
      </c>
      <c r="P622" s="153" t="s">
        <v>7273</v>
      </c>
      <c r="Q622" s="153">
        <v>57</v>
      </c>
      <c r="R622" s="153" t="s">
        <v>244</v>
      </c>
      <c r="S622" s="153">
        <v>1784</v>
      </c>
      <c r="T622" s="153" t="s">
        <v>8782</v>
      </c>
      <c r="U622" s="153">
        <v>11</v>
      </c>
      <c r="V622" s="153">
        <v>1</v>
      </c>
      <c r="W622" s="154">
        <v>17841</v>
      </c>
      <c r="X622" s="153" t="s">
        <v>8783</v>
      </c>
      <c r="Y622" s="153">
        <v>1</v>
      </c>
      <c r="Z622" s="153" t="s">
        <v>229</v>
      </c>
      <c r="AA622" s="153">
        <v>1</v>
      </c>
      <c r="AB622" s="153" t="s">
        <v>7107</v>
      </c>
      <c r="AC622" s="153">
        <v>1</v>
      </c>
      <c r="AD622" s="153">
        <v>0</v>
      </c>
      <c r="AE622" s="153">
        <v>0</v>
      </c>
      <c r="AF622" s="153">
        <v>0</v>
      </c>
      <c r="AG622" s="153">
        <v>1</v>
      </c>
      <c r="AH622" s="153">
        <v>1</v>
      </c>
      <c r="AI622" s="153">
        <v>100</v>
      </c>
      <c r="AJ622" s="153">
        <v>1</v>
      </c>
      <c r="AK622" s="153">
        <v>1</v>
      </c>
      <c r="AL622" s="153">
        <v>100</v>
      </c>
      <c r="AM622" s="153">
        <v>1</v>
      </c>
      <c r="AN622" s="153" t="s">
        <v>7248</v>
      </c>
      <c r="AO622" s="153">
        <v>75</v>
      </c>
      <c r="AP622" s="154">
        <v>1</v>
      </c>
      <c r="AQ622" s="153">
        <v>0</v>
      </c>
      <c r="AR622" s="153">
        <v>0</v>
      </c>
      <c r="AS622" s="153">
        <v>4</v>
      </c>
      <c r="AT622" s="153" t="s">
        <v>7597</v>
      </c>
      <c r="AU622" s="153" t="s">
        <v>7598</v>
      </c>
      <c r="AV622" s="153">
        <v>0</v>
      </c>
      <c r="AW622" s="153">
        <v>0</v>
      </c>
      <c r="AX622" s="153">
        <v>0</v>
      </c>
      <c r="AY622" s="153">
        <v>1447870772</v>
      </c>
      <c r="AZ622" s="153">
        <v>1355595936</v>
      </c>
      <c r="BA622" s="153" t="s">
        <v>8784</v>
      </c>
      <c r="BB622" s="153">
        <v>1517613000</v>
      </c>
      <c r="BC622" s="153">
        <v>1502234900</v>
      </c>
      <c r="BD622" s="153" t="s">
        <v>8785</v>
      </c>
      <c r="BE622" s="153">
        <v>2209368000</v>
      </c>
      <c r="BF622" s="153">
        <v>1768683067</v>
      </c>
      <c r="BG622" s="153" t="s">
        <v>8786</v>
      </c>
      <c r="BH622" s="155">
        <v>1510000000</v>
      </c>
      <c r="BI622" s="153">
        <v>0</v>
      </c>
      <c r="BJ622" s="153">
        <v>0</v>
      </c>
    </row>
    <row r="623" spans="1:62">
      <c r="A623" s="152">
        <v>4050065308</v>
      </c>
      <c r="B623" s="153">
        <v>6</v>
      </c>
      <c r="C623" s="153" t="s">
        <v>8787</v>
      </c>
      <c r="D623" s="153" t="s">
        <v>8788</v>
      </c>
      <c r="E623" s="153">
        <v>2023</v>
      </c>
      <c r="F623" s="153" t="s">
        <v>7102</v>
      </c>
      <c r="G623" s="153" t="s">
        <v>7103</v>
      </c>
      <c r="H623" s="153">
        <v>2</v>
      </c>
      <c r="I623" s="153" t="s">
        <v>7104</v>
      </c>
      <c r="J623" s="153">
        <v>10</v>
      </c>
      <c r="K623" s="153" t="s">
        <v>1337</v>
      </c>
      <c r="L623" s="153" t="s">
        <v>1337</v>
      </c>
      <c r="M623" s="153">
        <v>199</v>
      </c>
      <c r="N623" s="153" t="s">
        <v>7105</v>
      </c>
      <c r="O623" s="153">
        <v>1</v>
      </c>
      <c r="P623" s="153" t="s">
        <v>2356</v>
      </c>
      <c r="Q623" s="153">
        <v>1</v>
      </c>
      <c r="R623" s="153" t="s">
        <v>2357</v>
      </c>
      <c r="S623" s="153">
        <v>1584</v>
      </c>
      <c r="T623" s="153" t="s">
        <v>5156</v>
      </c>
      <c r="U623" s="153">
        <v>30</v>
      </c>
      <c r="V623" s="153">
        <v>1</v>
      </c>
      <c r="W623" s="154">
        <v>15841</v>
      </c>
      <c r="X623" s="153" t="s">
        <v>8789</v>
      </c>
      <c r="Y623" s="153">
        <v>2</v>
      </c>
      <c r="Z623" s="153" t="s">
        <v>366</v>
      </c>
      <c r="AA623" s="153">
        <v>1</v>
      </c>
      <c r="AB623" s="153" t="s">
        <v>7107</v>
      </c>
      <c r="AC623" s="153">
        <v>1</v>
      </c>
      <c r="AD623" s="153">
        <v>0</v>
      </c>
      <c r="AE623" s="153">
        <v>0</v>
      </c>
      <c r="AF623" s="153">
        <v>0</v>
      </c>
      <c r="AG623" s="153">
        <v>30000</v>
      </c>
      <c r="AH623" s="153">
        <v>32072</v>
      </c>
      <c r="AI623" s="153" t="s">
        <v>8790</v>
      </c>
      <c r="AJ623" s="153">
        <v>30000</v>
      </c>
      <c r="AK623" s="153">
        <v>39436</v>
      </c>
      <c r="AL623" s="153" t="s">
        <v>8791</v>
      </c>
      <c r="AM623" s="153">
        <v>30000</v>
      </c>
      <c r="AN623" s="153">
        <v>30000</v>
      </c>
      <c r="AO623" s="153">
        <v>100</v>
      </c>
      <c r="AP623" s="154">
        <v>30000</v>
      </c>
      <c r="AQ623" s="153">
        <v>0</v>
      </c>
      <c r="AR623" s="153">
        <v>0</v>
      </c>
      <c r="AS623" s="153" t="s">
        <v>7108</v>
      </c>
      <c r="AT623" s="153" t="s">
        <v>7108</v>
      </c>
      <c r="AU623" s="153" t="s">
        <v>7108</v>
      </c>
      <c r="AV623" s="153">
        <v>0</v>
      </c>
      <c r="AW623" s="153">
        <v>0</v>
      </c>
      <c r="AX623" s="153">
        <v>0</v>
      </c>
      <c r="AY623" s="153">
        <v>7905739421</v>
      </c>
      <c r="AZ623" s="153">
        <v>7905739421</v>
      </c>
      <c r="BA623" s="153">
        <v>100</v>
      </c>
      <c r="BB623" s="153">
        <v>9051435666</v>
      </c>
      <c r="BC623" s="153">
        <v>9051435666</v>
      </c>
      <c r="BD623" s="153">
        <v>100</v>
      </c>
      <c r="BE623" s="153">
        <v>3295430000</v>
      </c>
      <c r="BF623" s="153">
        <v>3295430000</v>
      </c>
      <c r="BG623" s="153">
        <v>100</v>
      </c>
      <c r="BH623" s="155">
        <v>6120000000</v>
      </c>
      <c r="BI623" s="153">
        <v>0</v>
      </c>
      <c r="BJ623" s="153">
        <v>0</v>
      </c>
    </row>
    <row r="624" spans="1:62">
      <c r="A624" s="152">
        <v>4050065308</v>
      </c>
      <c r="B624" s="153">
        <v>6</v>
      </c>
      <c r="C624" s="153" t="s">
        <v>8787</v>
      </c>
      <c r="D624" s="153" t="s">
        <v>8788</v>
      </c>
      <c r="E624" s="153">
        <v>2023</v>
      </c>
      <c r="F624" s="153" t="s">
        <v>7102</v>
      </c>
      <c r="G624" s="153" t="s">
        <v>7103</v>
      </c>
      <c r="H624" s="153">
        <v>2</v>
      </c>
      <c r="I624" s="153" t="s">
        <v>7104</v>
      </c>
      <c r="J624" s="153">
        <v>10</v>
      </c>
      <c r="K624" s="153" t="s">
        <v>1337</v>
      </c>
      <c r="L624" s="153" t="s">
        <v>1337</v>
      </c>
      <c r="M624" s="153">
        <v>199</v>
      </c>
      <c r="N624" s="153" t="s">
        <v>7105</v>
      </c>
      <c r="O624" s="153">
        <v>1</v>
      </c>
      <c r="P624" s="153" t="s">
        <v>2356</v>
      </c>
      <c r="Q624" s="153">
        <v>1</v>
      </c>
      <c r="R624" s="153" t="s">
        <v>2357</v>
      </c>
      <c r="S624" s="153">
        <v>1584</v>
      </c>
      <c r="T624" s="153" t="s">
        <v>5156</v>
      </c>
      <c r="U624" s="153">
        <v>30</v>
      </c>
      <c r="V624" s="153">
        <v>2</v>
      </c>
      <c r="W624" s="154">
        <v>15842</v>
      </c>
      <c r="X624" s="153" t="s">
        <v>8792</v>
      </c>
      <c r="Y624" s="153">
        <v>2</v>
      </c>
      <c r="Z624" s="153" t="s">
        <v>366</v>
      </c>
      <c r="AA624" s="153">
        <v>1</v>
      </c>
      <c r="AB624" s="153" t="s">
        <v>7107</v>
      </c>
      <c r="AC624" s="153">
        <v>1</v>
      </c>
      <c r="AD624" s="153">
        <v>0</v>
      </c>
      <c r="AE624" s="153">
        <v>0</v>
      </c>
      <c r="AF624" s="153">
        <v>0</v>
      </c>
      <c r="AG624" s="153">
        <v>2150</v>
      </c>
      <c r="AH624" s="153">
        <v>2150</v>
      </c>
      <c r="AI624" s="153">
        <v>100</v>
      </c>
      <c r="AJ624" s="153">
        <v>2150</v>
      </c>
      <c r="AK624" s="153">
        <v>2150</v>
      </c>
      <c r="AL624" s="153">
        <v>100</v>
      </c>
      <c r="AM624" s="153">
        <v>3650</v>
      </c>
      <c r="AN624" s="153">
        <v>3650</v>
      </c>
      <c r="AO624" s="153">
        <v>100</v>
      </c>
      <c r="AP624" s="154">
        <v>3650</v>
      </c>
      <c r="AQ624" s="153">
        <v>0</v>
      </c>
      <c r="AR624" s="153">
        <v>0</v>
      </c>
      <c r="AS624" s="153" t="s">
        <v>7108</v>
      </c>
      <c r="AT624" s="153" t="s">
        <v>7108</v>
      </c>
      <c r="AU624" s="153" t="s">
        <v>7108</v>
      </c>
      <c r="AV624" s="153">
        <v>0</v>
      </c>
      <c r="AW624" s="153">
        <v>0</v>
      </c>
      <c r="AX624" s="153">
        <v>0</v>
      </c>
      <c r="AY624" s="153">
        <v>3646953001</v>
      </c>
      <c r="AZ624" s="153">
        <v>3646471501</v>
      </c>
      <c r="BA624" s="153" t="s">
        <v>7175</v>
      </c>
      <c r="BB624" s="153">
        <v>3778226667</v>
      </c>
      <c r="BC624" s="153">
        <v>3778226667</v>
      </c>
      <c r="BD624" s="153">
        <v>100</v>
      </c>
      <c r="BE624" s="153">
        <v>5942760000</v>
      </c>
      <c r="BF624" s="153">
        <v>5934572650</v>
      </c>
      <c r="BG624" s="153" t="s">
        <v>8155</v>
      </c>
      <c r="BH624" s="155">
        <v>5753000000</v>
      </c>
      <c r="BI624" s="153">
        <v>0</v>
      </c>
      <c r="BJ624" s="153">
        <v>0</v>
      </c>
    </row>
    <row r="625" spans="1:62">
      <c r="A625" s="152">
        <v>4050065308</v>
      </c>
      <c r="B625" s="153">
        <v>6</v>
      </c>
      <c r="C625" s="153" t="s">
        <v>8787</v>
      </c>
      <c r="D625" s="153" t="s">
        <v>8788</v>
      </c>
      <c r="E625" s="153">
        <v>2023</v>
      </c>
      <c r="F625" s="153" t="s">
        <v>7102</v>
      </c>
      <c r="G625" s="153" t="s">
        <v>7103</v>
      </c>
      <c r="H625" s="153">
        <v>2</v>
      </c>
      <c r="I625" s="153" t="s">
        <v>7104</v>
      </c>
      <c r="J625" s="153">
        <v>10</v>
      </c>
      <c r="K625" s="153" t="s">
        <v>1337</v>
      </c>
      <c r="L625" s="153" t="s">
        <v>1337</v>
      </c>
      <c r="M625" s="153">
        <v>199</v>
      </c>
      <c r="N625" s="153" t="s">
        <v>7105</v>
      </c>
      <c r="O625" s="153">
        <v>1</v>
      </c>
      <c r="P625" s="153" t="s">
        <v>2356</v>
      </c>
      <c r="Q625" s="153">
        <v>1</v>
      </c>
      <c r="R625" s="153" t="s">
        <v>2357</v>
      </c>
      <c r="S625" s="153">
        <v>1584</v>
      </c>
      <c r="T625" s="153" t="s">
        <v>5156</v>
      </c>
      <c r="U625" s="153">
        <v>30</v>
      </c>
      <c r="V625" s="153">
        <v>3</v>
      </c>
      <c r="W625" s="154">
        <v>15843</v>
      </c>
      <c r="X625" s="153" t="s">
        <v>8793</v>
      </c>
      <c r="Y625" s="153">
        <v>1</v>
      </c>
      <c r="Z625" s="153" t="s">
        <v>229</v>
      </c>
      <c r="AA625" s="153">
        <v>1</v>
      </c>
      <c r="AB625" s="153" t="s">
        <v>7107</v>
      </c>
      <c r="AC625" s="153">
        <v>1</v>
      </c>
      <c r="AD625" s="153">
        <v>0</v>
      </c>
      <c r="AE625" s="153">
        <v>0</v>
      </c>
      <c r="AF625" s="153">
        <v>0</v>
      </c>
      <c r="AG625" s="153">
        <v>0</v>
      </c>
      <c r="AH625" s="153">
        <v>0</v>
      </c>
      <c r="AI625" s="153">
        <v>0</v>
      </c>
      <c r="AJ625" s="153">
        <v>0</v>
      </c>
      <c r="AK625" s="153">
        <v>0</v>
      </c>
      <c r="AL625" s="153">
        <v>0</v>
      </c>
      <c r="AM625" s="153">
        <v>822</v>
      </c>
      <c r="AN625" s="153">
        <v>822</v>
      </c>
      <c r="AO625" s="153">
        <v>100</v>
      </c>
      <c r="AP625" s="154">
        <v>0</v>
      </c>
      <c r="AQ625" s="153">
        <v>0</v>
      </c>
      <c r="AR625" s="153">
        <v>0</v>
      </c>
      <c r="AS625" s="153">
        <v>822</v>
      </c>
      <c r="AT625" s="153">
        <v>822</v>
      </c>
      <c r="AU625" s="153">
        <v>100</v>
      </c>
      <c r="AV625" s="153">
        <v>0</v>
      </c>
      <c r="AW625" s="153">
        <v>0</v>
      </c>
      <c r="AX625" s="153">
        <v>0</v>
      </c>
      <c r="AY625" s="153">
        <v>0</v>
      </c>
      <c r="AZ625" s="153">
        <v>0</v>
      </c>
      <c r="BA625" s="153">
        <v>0</v>
      </c>
      <c r="BB625" s="153">
        <v>0</v>
      </c>
      <c r="BC625" s="153">
        <v>0</v>
      </c>
      <c r="BD625" s="153">
        <v>0</v>
      </c>
      <c r="BE625" s="153">
        <v>3210800000</v>
      </c>
      <c r="BF625" s="153">
        <v>3210800000</v>
      </c>
      <c r="BG625" s="153">
        <v>100</v>
      </c>
      <c r="BH625" s="155">
        <v>0</v>
      </c>
      <c r="BI625" s="153">
        <v>0</v>
      </c>
      <c r="BJ625" s="153">
        <v>0</v>
      </c>
    </row>
    <row r="626" spans="1:62">
      <c r="A626" s="152">
        <v>4050065308</v>
      </c>
      <c r="B626" s="153">
        <v>6</v>
      </c>
      <c r="C626" s="153" t="s">
        <v>8787</v>
      </c>
      <c r="D626" s="153" t="s">
        <v>8788</v>
      </c>
      <c r="E626" s="153">
        <v>2023</v>
      </c>
      <c r="F626" s="153" t="s">
        <v>7102</v>
      </c>
      <c r="G626" s="153" t="s">
        <v>7103</v>
      </c>
      <c r="H626" s="153">
        <v>2</v>
      </c>
      <c r="I626" s="153" t="s">
        <v>7104</v>
      </c>
      <c r="J626" s="153">
        <v>10</v>
      </c>
      <c r="K626" s="153" t="s">
        <v>1337</v>
      </c>
      <c r="L626" s="153" t="s">
        <v>1337</v>
      </c>
      <c r="M626" s="153">
        <v>199</v>
      </c>
      <c r="N626" s="153" t="s">
        <v>7105</v>
      </c>
      <c r="O626" s="153">
        <v>1</v>
      </c>
      <c r="P626" s="153" t="s">
        <v>2356</v>
      </c>
      <c r="Q626" s="153">
        <v>6</v>
      </c>
      <c r="R626" s="153" t="s">
        <v>7112</v>
      </c>
      <c r="S626" s="153">
        <v>1598</v>
      </c>
      <c r="T626" s="153" t="s">
        <v>5161</v>
      </c>
      <c r="U626" s="153">
        <v>20</v>
      </c>
      <c r="V626" s="153">
        <v>1</v>
      </c>
      <c r="W626" s="154">
        <v>15981</v>
      </c>
      <c r="X626" s="153" t="s">
        <v>8794</v>
      </c>
      <c r="Y626" s="153">
        <v>1</v>
      </c>
      <c r="Z626" s="153" t="s">
        <v>229</v>
      </c>
      <c r="AA626" s="153">
        <v>1</v>
      </c>
      <c r="AB626" s="153" t="s">
        <v>7107</v>
      </c>
      <c r="AC626" s="153">
        <v>1</v>
      </c>
      <c r="AD626" s="153">
        <v>0</v>
      </c>
      <c r="AE626" s="153">
        <v>0</v>
      </c>
      <c r="AF626" s="153">
        <v>0</v>
      </c>
      <c r="AG626" s="153">
        <v>66</v>
      </c>
      <c r="AH626" s="153">
        <v>66</v>
      </c>
      <c r="AI626" s="153">
        <v>100</v>
      </c>
      <c r="AJ626" s="153">
        <v>80</v>
      </c>
      <c r="AK626" s="153">
        <v>80</v>
      </c>
      <c r="AL626" s="153">
        <v>100</v>
      </c>
      <c r="AM626" s="153">
        <v>66</v>
      </c>
      <c r="AN626" s="153">
        <v>95</v>
      </c>
      <c r="AO626" s="153" t="s">
        <v>8795</v>
      </c>
      <c r="AP626" s="154">
        <v>29</v>
      </c>
      <c r="AQ626" s="153">
        <v>0</v>
      </c>
      <c r="AR626" s="153">
        <v>0</v>
      </c>
      <c r="AS626" s="153">
        <v>241</v>
      </c>
      <c r="AT626" s="153">
        <v>241</v>
      </c>
      <c r="AU626" s="153">
        <v>100</v>
      </c>
      <c r="AV626" s="153">
        <v>0</v>
      </c>
      <c r="AW626" s="153">
        <v>0</v>
      </c>
      <c r="AX626" s="153">
        <v>0</v>
      </c>
      <c r="AY626" s="153">
        <v>1084469000</v>
      </c>
      <c r="AZ626" s="153">
        <v>1084469000</v>
      </c>
      <c r="BA626" s="153">
        <v>100</v>
      </c>
      <c r="BB626" s="153">
        <v>946994292</v>
      </c>
      <c r="BC626" s="153">
        <v>946662999</v>
      </c>
      <c r="BD626" s="153" t="s">
        <v>7307</v>
      </c>
      <c r="BE626" s="153">
        <v>671492917</v>
      </c>
      <c r="BF626" s="153">
        <v>671492917</v>
      </c>
      <c r="BG626" s="153">
        <v>100</v>
      </c>
      <c r="BH626" s="155">
        <v>1199000000</v>
      </c>
      <c r="BI626" s="153">
        <v>0</v>
      </c>
      <c r="BJ626" s="153">
        <v>0</v>
      </c>
    </row>
    <row r="627" spans="1:62">
      <c r="A627" s="152">
        <v>4050065308</v>
      </c>
      <c r="B627" s="153">
        <v>6</v>
      </c>
      <c r="C627" s="153" t="s">
        <v>8787</v>
      </c>
      <c r="D627" s="153" t="s">
        <v>8788</v>
      </c>
      <c r="E627" s="153">
        <v>2023</v>
      </c>
      <c r="F627" s="153" t="s">
        <v>7102</v>
      </c>
      <c r="G627" s="153" t="s">
        <v>7103</v>
      </c>
      <c r="H627" s="153">
        <v>2</v>
      </c>
      <c r="I627" s="153" t="s">
        <v>7104</v>
      </c>
      <c r="J627" s="153">
        <v>10</v>
      </c>
      <c r="K627" s="153" t="s">
        <v>1337</v>
      </c>
      <c r="L627" s="153" t="s">
        <v>1337</v>
      </c>
      <c r="M627" s="153">
        <v>199</v>
      </c>
      <c r="N627" s="153" t="s">
        <v>7105</v>
      </c>
      <c r="O627" s="153">
        <v>1</v>
      </c>
      <c r="P627" s="153" t="s">
        <v>2356</v>
      </c>
      <c r="Q627" s="153">
        <v>6</v>
      </c>
      <c r="R627" s="153" t="s">
        <v>7112</v>
      </c>
      <c r="S627" s="153">
        <v>1598</v>
      </c>
      <c r="T627" s="153" t="s">
        <v>5161</v>
      </c>
      <c r="U627" s="153">
        <v>20</v>
      </c>
      <c r="V627" s="153">
        <v>2</v>
      </c>
      <c r="W627" s="154">
        <v>15982</v>
      </c>
      <c r="X627" s="153" t="s">
        <v>8796</v>
      </c>
      <c r="Y627" s="153">
        <v>1</v>
      </c>
      <c r="Z627" s="153" t="s">
        <v>229</v>
      </c>
      <c r="AA627" s="153">
        <v>1</v>
      </c>
      <c r="AB627" s="153" t="s">
        <v>7107</v>
      </c>
      <c r="AC627" s="153">
        <v>1</v>
      </c>
      <c r="AD627" s="153">
        <v>0</v>
      </c>
      <c r="AE627" s="153">
        <v>0</v>
      </c>
      <c r="AF627" s="153">
        <v>0</v>
      </c>
      <c r="AG627" s="153">
        <v>47</v>
      </c>
      <c r="AH627" s="153">
        <v>47</v>
      </c>
      <c r="AI627" s="153">
        <v>100</v>
      </c>
      <c r="AJ627" s="153">
        <v>219</v>
      </c>
      <c r="AK627" s="153">
        <v>219</v>
      </c>
      <c r="AL627" s="153">
        <v>100</v>
      </c>
      <c r="AM627" s="153">
        <v>42</v>
      </c>
      <c r="AN627" s="153">
        <v>254</v>
      </c>
      <c r="AO627" s="153" t="s">
        <v>8797</v>
      </c>
      <c r="AP627" s="154">
        <v>0</v>
      </c>
      <c r="AQ627" s="153">
        <v>0</v>
      </c>
      <c r="AR627" s="153">
        <v>0</v>
      </c>
      <c r="AS627" s="153">
        <v>308</v>
      </c>
      <c r="AT627" s="153">
        <v>520</v>
      </c>
      <c r="AU627" s="153" t="s">
        <v>8798</v>
      </c>
      <c r="AV627" s="153">
        <v>0</v>
      </c>
      <c r="AW627" s="153">
        <v>0</v>
      </c>
      <c r="AX627" s="153">
        <v>0</v>
      </c>
      <c r="AY627" s="153">
        <v>556360270</v>
      </c>
      <c r="AZ627" s="153">
        <v>556360270</v>
      </c>
      <c r="BA627" s="153">
        <v>100</v>
      </c>
      <c r="BB627" s="153">
        <v>1040746000</v>
      </c>
      <c r="BC627" s="153">
        <v>1034172173</v>
      </c>
      <c r="BD627" s="153" t="s">
        <v>8799</v>
      </c>
      <c r="BE627" s="153">
        <v>783259893</v>
      </c>
      <c r="BF627" s="153">
        <v>783259893</v>
      </c>
      <c r="BG627" s="153">
        <v>100</v>
      </c>
      <c r="BH627" s="155">
        <v>0</v>
      </c>
      <c r="BI627" s="153">
        <v>0</v>
      </c>
      <c r="BJ627" s="153">
        <v>0</v>
      </c>
    </row>
    <row r="628" spans="1:62">
      <c r="A628" s="152">
        <v>4050065308</v>
      </c>
      <c r="B628" s="153">
        <v>6</v>
      </c>
      <c r="C628" s="153" t="s">
        <v>8787</v>
      </c>
      <c r="D628" s="153" t="s">
        <v>8788</v>
      </c>
      <c r="E628" s="153">
        <v>2023</v>
      </c>
      <c r="F628" s="153" t="s">
        <v>7102</v>
      </c>
      <c r="G628" s="153" t="s">
        <v>7103</v>
      </c>
      <c r="H628" s="153">
        <v>2</v>
      </c>
      <c r="I628" s="153" t="s">
        <v>7104</v>
      </c>
      <c r="J628" s="153">
        <v>10</v>
      </c>
      <c r="K628" s="153" t="s">
        <v>1337</v>
      </c>
      <c r="L628" s="153" t="s">
        <v>1337</v>
      </c>
      <c r="M628" s="153">
        <v>199</v>
      </c>
      <c r="N628" s="153" t="s">
        <v>7105</v>
      </c>
      <c r="O628" s="153">
        <v>1</v>
      </c>
      <c r="P628" s="153" t="s">
        <v>2356</v>
      </c>
      <c r="Q628" s="153">
        <v>6</v>
      </c>
      <c r="R628" s="153" t="s">
        <v>7112</v>
      </c>
      <c r="S628" s="153">
        <v>1598</v>
      </c>
      <c r="T628" s="153" t="s">
        <v>5161</v>
      </c>
      <c r="U628" s="153">
        <v>20</v>
      </c>
      <c r="V628" s="153">
        <v>3</v>
      </c>
      <c r="W628" s="154">
        <v>15983</v>
      </c>
      <c r="X628" s="153" t="s">
        <v>8800</v>
      </c>
      <c r="Y628" s="153">
        <v>1</v>
      </c>
      <c r="Z628" s="153" t="s">
        <v>229</v>
      </c>
      <c r="AA628" s="153">
        <v>1</v>
      </c>
      <c r="AB628" s="153" t="s">
        <v>7107</v>
      </c>
      <c r="AC628" s="153">
        <v>1</v>
      </c>
      <c r="AD628" s="153">
        <v>0</v>
      </c>
      <c r="AE628" s="153">
        <v>0</v>
      </c>
      <c r="AF628" s="153">
        <v>0</v>
      </c>
      <c r="AG628" s="153">
        <v>69</v>
      </c>
      <c r="AH628" s="153">
        <v>69</v>
      </c>
      <c r="AI628" s="153">
        <v>100</v>
      </c>
      <c r="AJ628" s="153">
        <v>100</v>
      </c>
      <c r="AK628" s="153">
        <v>100</v>
      </c>
      <c r="AL628" s="153">
        <v>100</v>
      </c>
      <c r="AM628" s="153">
        <v>70</v>
      </c>
      <c r="AN628" s="153">
        <v>57</v>
      </c>
      <c r="AO628" s="153" t="s">
        <v>8801</v>
      </c>
      <c r="AP628" s="154">
        <v>38</v>
      </c>
      <c r="AQ628" s="153">
        <v>0</v>
      </c>
      <c r="AR628" s="153">
        <v>0</v>
      </c>
      <c r="AS628" s="153">
        <v>277</v>
      </c>
      <c r="AT628" s="153">
        <v>226</v>
      </c>
      <c r="AU628" s="153" t="s">
        <v>8802</v>
      </c>
      <c r="AV628" s="153">
        <v>0</v>
      </c>
      <c r="AW628" s="153">
        <v>0</v>
      </c>
      <c r="AX628" s="153">
        <v>0</v>
      </c>
      <c r="AY628" s="153">
        <v>1428314603</v>
      </c>
      <c r="AZ628" s="153">
        <v>1428314603</v>
      </c>
      <c r="BA628" s="153">
        <v>100</v>
      </c>
      <c r="BB628" s="153">
        <v>785040668</v>
      </c>
      <c r="BC628" s="153">
        <v>784981651</v>
      </c>
      <c r="BD628" s="153" t="s">
        <v>7175</v>
      </c>
      <c r="BE628" s="153">
        <v>131782893</v>
      </c>
      <c r="BF628" s="153">
        <v>131782893</v>
      </c>
      <c r="BG628" s="153">
        <v>100</v>
      </c>
      <c r="BH628" s="155">
        <v>1370000000</v>
      </c>
      <c r="BI628" s="153">
        <v>0</v>
      </c>
      <c r="BJ628" s="153">
        <v>0</v>
      </c>
    </row>
    <row r="629" spans="1:62">
      <c r="A629" s="152">
        <v>4050065308</v>
      </c>
      <c r="B629" s="153">
        <v>6</v>
      </c>
      <c r="C629" s="153" t="s">
        <v>8787</v>
      </c>
      <c r="D629" s="153" t="s">
        <v>8788</v>
      </c>
      <c r="E629" s="153">
        <v>2023</v>
      </c>
      <c r="F629" s="153" t="s">
        <v>7102</v>
      </c>
      <c r="G629" s="153" t="s">
        <v>7103</v>
      </c>
      <c r="H629" s="153">
        <v>2</v>
      </c>
      <c r="I629" s="153" t="s">
        <v>7104</v>
      </c>
      <c r="J629" s="153">
        <v>10</v>
      </c>
      <c r="K629" s="153" t="s">
        <v>1337</v>
      </c>
      <c r="L629" s="153" t="s">
        <v>1337</v>
      </c>
      <c r="M629" s="153">
        <v>199</v>
      </c>
      <c r="N629" s="153" t="s">
        <v>7105</v>
      </c>
      <c r="O629" s="153">
        <v>1</v>
      </c>
      <c r="P629" s="153" t="s">
        <v>2356</v>
      </c>
      <c r="Q629" s="153">
        <v>6</v>
      </c>
      <c r="R629" s="153" t="s">
        <v>7112</v>
      </c>
      <c r="S629" s="153">
        <v>1598</v>
      </c>
      <c r="T629" s="153" t="s">
        <v>5161</v>
      </c>
      <c r="U629" s="153">
        <v>20</v>
      </c>
      <c r="V629" s="153">
        <v>4</v>
      </c>
      <c r="W629" s="154">
        <v>15984</v>
      </c>
      <c r="X629" s="153" t="s">
        <v>8803</v>
      </c>
      <c r="Y629" s="153">
        <v>1</v>
      </c>
      <c r="Z629" s="153" t="s">
        <v>229</v>
      </c>
      <c r="AA629" s="153">
        <v>1</v>
      </c>
      <c r="AB629" s="153" t="s">
        <v>7107</v>
      </c>
      <c r="AC629" s="153">
        <v>1</v>
      </c>
      <c r="AD629" s="153">
        <v>0</v>
      </c>
      <c r="AE629" s="153">
        <v>0</v>
      </c>
      <c r="AF629" s="153">
        <v>0</v>
      </c>
      <c r="AG629" s="153">
        <v>66</v>
      </c>
      <c r="AH629" s="153">
        <v>66</v>
      </c>
      <c r="AI629" s="153">
        <v>100</v>
      </c>
      <c r="AJ629" s="153">
        <v>58</v>
      </c>
      <c r="AK629" s="153">
        <v>58</v>
      </c>
      <c r="AL629" s="153">
        <v>100</v>
      </c>
      <c r="AM629" s="153">
        <v>66</v>
      </c>
      <c r="AN629" s="153">
        <v>378</v>
      </c>
      <c r="AO629" s="153" t="s">
        <v>8804</v>
      </c>
      <c r="AP629" s="154">
        <v>54</v>
      </c>
      <c r="AQ629" s="153">
        <v>0</v>
      </c>
      <c r="AR629" s="153">
        <v>0</v>
      </c>
      <c r="AS629" s="153">
        <v>244</v>
      </c>
      <c r="AT629" s="153">
        <v>502</v>
      </c>
      <c r="AU629" s="153" t="s">
        <v>8805</v>
      </c>
      <c r="AV629" s="153">
        <v>0</v>
      </c>
      <c r="AW629" s="153">
        <v>0</v>
      </c>
      <c r="AX629" s="153">
        <v>0</v>
      </c>
      <c r="AY629" s="153">
        <v>951646937</v>
      </c>
      <c r="AZ629" s="153">
        <v>951646937</v>
      </c>
      <c r="BA629" s="153">
        <v>100</v>
      </c>
      <c r="BB629" s="153">
        <v>1144893333</v>
      </c>
      <c r="BC629" s="153">
        <v>1121330211</v>
      </c>
      <c r="BD629" s="153" t="s">
        <v>8806</v>
      </c>
      <c r="BE629" s="153">
        <v>1357543778</v>
      </c>
      <c r="BF629" s="153">
        <v>1323695452</v>
      </c>
      <c r="BG629" s="153" t="s">
        <v>7716</v>
      </c>
      <c r="BH629" s="155">
        <v>1159000000</v>
      </c>
      <c r="BI629" s="153">
        <v>0</v>
      </c>
      <c r="BJ629" s="153">
        <v>0</v>
      </c>
    </row>
    <row r="630" spans="1:62">
      <c r="A630" s="152">
        <v>4050065308</v>
      </c>
      <c r="B630" s="153">
        <v>6</v>
      </c>
      <c r="C630" s="153" t="s">
        <v>8787</v>
      </c>
      <c r="D630" s="153" t="s">
        <v>8788</v>
      </c>
      <c r="E630" s="153">
        <v>2023</v>
      </c>
      <c r="F630" s="153" t="s">
        <v>7102</v>
      </c>
      <c r="G630" s="153" t="s">
        <v>7103</v>
      </c>
      <c r="H630" s="153">
        <v>2</v>
      </c>
      <c r="I630" s="153" t="s">
        <v>7104</v>
      </c>
      <c r="J630" s="153">
        <v>10</v>
      </c>
      <c r="K630" s="153" t="s">
        <v>1337</v>
      </c>
      <c r="L630" s="153" t="s">
        <v>1337</v>
      </c>
      <c r="M630" s="153">
        <v>199</v>
      </c>
      <c r="N630" s="153" t="s">
        <v>7105</v>
      </c>
      <c r="O630" s="153">
        <v>1</v>
      </c>
      <c r="P630" s="153" t="s">
        <v>2356</v>
      </c>
      <c r="Q630" s="153">
        <v>6</v>
      </c>
      <c r="R630" s="153" t="s">
        <v>7112</v>
      </c>
      <c r="S630" s="153">
        <v>1599</v>
      </c>
      <c r="T630" s="153" t="s">
        <v>5172</v>
      </c>
      <c r="U630" s="153">
        <v>15</v>
      </c>
      <c r="V630" s="153">
        <v>1</v>
      </c>
      <c r="W630" s="154">
        <v>15991</v>
      </c>
      <c r="X630" s="153" t="s">
        <v>8807</v>
      </c>
      <c r="Y630" s="153">
        <v>1</v>
      </c>
      <c r="Z630" s="153" t="s">
        <v>229</v>
      </c>
      <c r="AA630" s="153">
        <v>1</v>
      </c>
      <c r="AB630" s="153" t="s">
        <v>7107</v>
      </c>
      <c r="AC630" s="153">
        <v>1</v>
      </c>
      <c r="AD630" s="153">
        <v>0</v>
      </c>
      <c r="AE630" s="153">
        <v>0</v>
      </c>
      <c r="AF630" s="153">
        <v>0</v>
      </c>
      <c r="AG630" s="153">
        <v>2</v>
      </c>
      <c r="AH630" s="153">
        <v>5</v>
      </c>
      <c r="AI630" s="153">
        <v>250</v>
      </c>
      <c r="AJ630" s="153">
        <v>0</v>
      </c>
      <c r="AK630" s="153">
        <v>0</v>
      </c>
      <c r="AL630" s="153">
        <v>0</v>
      </c>
      <c r="AM630" s="153">
        <v>1</v>
      </c>
      <c r="AN630" s="153">
        <v>1</v>
      </c>
      <c r="AO630" s="153">
        <v>100</v>
      </c>
      <c r="AP630" s="154">
        <v>2</v>
      </c>
      <c r="AQ630" s="153">
        <v>0</v>
      </c>
      <c r="AR630" s="153">
        <v>0</v>
      </c>
      <c r="AS630" s="153">
        <v>5</v>
      </c>
      <c r="AT630" s="153">
        <v>6</v>
      </c>
      <c r="AU630" s="153">
        <v>120</v>
      </c>
      <c r="AV630" s="153">
        <v>0</v>
      </c>
      <c r="AW630" s="153">
        <v>0</v>
      </c>
      <c r="AX630" s="153">
        <v>0</v>
      </c>
      <c r="AY630" s="153">
        <v>377056000</v>
      </c>
      <c r="AZ630" s="153">
        <v>377056000</v>
      </c>
      <c r="BA630" s="153">
        <v>100</v>
      </c>
      <c r="BB630" s="153">
        <v>0</v>
      </c>
      <c r="BC630" s="153">
        <v>0</v>
      </c>
      <c r="BD630" s="153">
        <v>0</v>
      </c>
      <c r="BE630" s="153">
        <v>70000000</v>
      </c>
      <c r="BF630" s="153">
        <v>70000000</v>
      </c>
      <c r="BG630" s="153">
        <v>100</v>
      </c>
      <c r="BH630" s="155">
        <v>250000000</v>
      </c>
      <c r="BI630" s="153">
        <v>0</v>
      </c>
      <c r="BJ630" s="153">
        <v>0</v>
      </c>
    </row>
    <row r="631" spans="1:62">
      <c r="A631" s="152">
        <v>4050065308</v>
      </c>
      <c r="B631" s="153">
        <v>6</v>
      </c>
      <c r="C631" s="153" t="s">
        <v>8787</v>
      </c>
      <c r="D631" s="153" t="s">
        <v>8788</v>
      </c>
      <c r="E631" s="153">
        <v>2023</v>
      </c>
      <c r="F631" s="153" t="s">
        <v>7102</v>
      </c>
      <c r="G631" s="153" t="s">
        <v>7103</v>
      </c>
      <c r="H631" s="153">
        <v>2</v>
      </c>
      <c r="I631" s="153" t="s">
        <v>7104</v>
      </c>
      <c r="J631" s="153">
        <v>10</v>
      </c>
      <c r="K631" s="153" t="s">
        <v>1337</v>
      </c>
      <c r="L631" s="153" t="s">
        <v>1337</v>
      </c>
      <c r="M631" s="153">
        <v>199</v>
      </c>
      <c r="N631" s="153" t="s">
        <v>7105</v>
      </c>
      <c r="O631" s="153">
        <v>1</v>
      </c>
      <c r="P631" s="153" t="s">
        <v>2356</v>
      </c>
      <c r="Q631" s="153">
        <v>6</v>
      </c>
      <c r="R631" s="153" t="s">
        <v>7112</v>
      </c>
      <c r="S631" s="153">
        <v>1599</v>
      </c>
      <c r="T631" s="153" t="s">
        <v>5172</v>
      </c>
      <c r="U631" s="153">
        <v>15</v>
      </c>
      <c r="V631" s="153">
        <v>2</v>
      </c>
      <c r="W631" s="154">
        <v>15992</v>
      </c>
      <c r="X631" s="153" t="s">
        <v>7142</v>
      </c>
      <c r="Y631" s="153">
        <v>1</v>
      </c>
      <c r="Z631" s="153" t="s">
        <v>229</v>
      </c>
      <c r="AA631" s="153">
        <v>1</v>
      </c>
      <c r="AB631" s="153" t="s">
        <v>7107</v>
      </c>
      <c r="AC631" s="153">
        <v>1</v>
      </c>
      <c r="AD631" s="153">
        <v>0</v>
      </c>
      <c r="AE631" s="153">
        <v>0</v>
      </c>
      <c r="AF631" s="153">
        <v>0</v>
      </c>
      <c r="AG631" s="153">
        <v>0</v>
      </c>
      <c r="AH631" s="153">
        <v>0</v>
      </c>
      <c r="AI631" s="153">
        <v>0</v>
      </c>
      <c r="AJ631" s="153">
        <v>0</v>
      </c>
      <c r="AK631" s="153">
        <v>0</v>
      </c>
      <c r="AL631" s="153">
        <v>0</v>
      </c>
      <c r="AM631" s="153">
        <v>1</v>
      </c>
      <c r="AN631" s="153">
        <v>1</v>
      </c>
      <c r="AO631" s="153">
        <v>100</v>
      </c>
      <c r="AP631" s="154">
        <v>0</v>
      </c>
      <c r="AQ631" s="153">
        <v>0</v>
      </c>
      <c r="AR631" s="153">
        <v>0</v>
      </c>
      <c r="AS631" s="153">
        <v>1</v>
      </c>
      <c r="AT631" s="153">
        <v>1</v>
      </c>
      <c r="AU631" s="153">
        <v>100</v>
      </c>
      <c r="AV631" s="153">
        <v>0</v>
      </c>
      <c r="AW631" s="153">
        <v>0</v>
      </c>
      <c r="AX631" s="153">
        <v>0</v>
      </c>
      <c r="AY631" s="153">
        <v>0</v>
      </c>
      <c r="AZ631" s="153">
        <v>0</v>
      </c>
      <c r="BA631" s="153">
        <v>0</v>
      </c>
      <c r="BB631" s="153">
        <v>0</v>
      </c>
      <c r="BC631" s="153">
        <v>0</v>
      </c>
      <c r="BD631" s="153">
        <v>0</v>
      </c>
      <c r="BE631" s="153">
        <v>198984000</v>
      </c>
      <c r="BF631" s="153">
        <v>198984000</v>
      </c>
      <c r="BG631" s="153">
        <v>100</v>
      </c>
      <c r="BH631" s="155">
        <v>0</v>
      </c>
      <c r="BI631" s="153">
        <v>0</v>
      </c>
      <c r="BJ631" s="153">
        <v>0</v>
      </c>
    </row>
    <row r="632" spans="1:62">
      <c r="A632" s="152">
        <v>4050065308</v>
      </c>
      <c r="B632" s="153">
        <v>6</v>
      </c>
      <c r="C632" s="153" t="s">
        <v>8787</v>
      </c>
      <c r="D632" s="153" t="s">
        <v>8788</v>
      </c>
      <c r="E632" s="153">
        <v>2023</v>
      </c>
      <c r="F632" s="153" t="s">
        <v>7102</v>
      </c>
      <c r="G632" s="153" t="s">
        <v>7103</v>
      </c>
      <c r="H632" s="153">
        <v>2</v>
      </c>
      <c r="I632" s="153" t="s">
        <v>7104</v>
      </c>
      <c r="J632" s="153">
        <v>10</v>
      </c>
      <c r="K632" s="153" t="s">
        <v>1337</v>
      </c>
      <c r="L632" s="153" t="s">
        <v>1337</v>
      </c>
      <c r="M632" s="153">
        <v>199</v>
      </c>
      <c r="N632" s="153" t="s">
        <v>7105</v>
      </c>
      <c r="O632" s="153">
        <v>1</v>
      </c>
      <c r="P632" s="153" t="s">
        <v>2356</v>
      </c>
      <c r="Q632" s="153">
        <v>6</v>
      </c>
      <c r="R632" s="153" t="s">
        <v>7112</v>
      </c>
      <c r="S632" s="153">
        <v>1599</v>
      </c>
      <c r="T632" s="153" t="s">
        <v>5172</v>
      </c>
      <c r="U632" s="153">
        <v>15</v>
      </c>
      <c r="V632" s="153">
        <v>3</v>
      </c>
      <c r="W632" s="154">
        <v>15993</v>
      </c>
      <c r="X632" s="153" t="s">
        <v>7665</v>
      </c>
      <c r="Y632" s="153">
        <v>1</v>
      </c>
      <c r="Z632" s="153" t="s">
        <v>229</v>
      </c>
      <c r="AA632" s="153">
        <v>1</v>
      </c>
      <c r="AB632" s="153" t="s">
        <v>7107</v>
      </c>
      <c r="AC632" s="153">
        <v>1</v>
      </c>
      <c r="AD632" s="153">
        <v>0</v>
      </c>
      <c r="AE632" s="153">
        <v>0</v>
      </c>
      <c r="AF632" s="153">
        <v>0</v>
      </c>
      <c r="AG632" s="153">
        <v>0</v>
      </c>
      <c r="AH632" s="153">
        <v>0</v>
      </c>
      <c r="AI632" s="153">
        <v>0</v>
      </c>
      <c r="AJ632" s="153">
        <v>0</v>
      </c>
      <c r="AK632" s="153">
        <v>0</v>
      </c>
      <c r="AL632" s="153">
        <v>0</v>
      </c>
      <c r="AM632" s="153">
        <v>2</v>
      </c>
      <c r="AN632" s="153">
        <v>2</v>
      </c>
      <c r="AO632" s="153">
        <v>100</v>
      </c>
      <c r="AP632" s="154">
        <v>0</v>
      </c>
      <c r="AQ632" s="153">
        <v>0</v>
      </c>
      <c r="AR632" s="153">
        <v>0</v>
      </c>
      <c r="AS632" s="153">
        <v>2</v>
      </c>
      <c r="AT632" s="153">
        <v>2</v>
      </c>
      <c r="AU632" s="153">
        <v>100</v>
      </c>
      <c r="AV632" s="153">
        <v>0</v>
      </c>
      <c r="AW632" s="153">
        <v>0</v>
      </c>
      <c r="AX632" s="153">
        <v>0</v>
      </c>
      <c r="AY632" s="153">
        <v>0</v>
      </c>
      <c r="AZ632" s="153">
        <v>0</v>
      </c>
      <c r="BA632" s="153">
        <v>0</v>
      </c>
      <c r="BB632" s="153">
        <v>0</v>
      </c>
      <c r="BC632" s="153">
        <v>0</v>
      </c>
      <c r="BD632" s="153">
        <v>0</v>
      </c>
      <c r="BE632" s="153">
        <v>397969000</v>
      </c>
      <c r="BF632" s="153">
        <v>397969000</v>
      </c>
      <c r="BG632" s="153">
        <v>100</v>
      </c>
      <c r="BH632" s="155">
        <v>0</v>
      </c>
      <c r="BI632" s="153">
        <v>0</v>
      </c>
      <c r="BJ632" s="153">
        <v>0</v>
      </c>
    </row>
    <row r="633" spans="1:62">
      <c r="A633" s="152">
        <v>4050065308</v>
      </c>
      <c r="B633" s="153">
        <v>6</v>
      </c>
      <c r="C633" s="153" t="s">
        <v>8787</v>
      </c>
      <c r="D633" s="153" t="s">
        <v>8788</v>
      </c>
      <c r="E633" s="153">
        <v>2023</v>
      </c>
      <c r="F633" s="153" t="s">
        <v>7102</v>
      </c>
      <c r="G633" s="153" t="s">
        <v>7103</v>
      </c>
      <c r="H633" s="153">
        <v>2</v>
      </c>
      <c r="I633" s="153" t="s">
        <v>7104</v>
      </c>
      <c r="J633" s="153">
        <v>10</v>
      </c>
      <c r="K633" s="153" t="s">
        <v>1337</v>
      </c>
      <c r="L633" s="153" t="s">
        <v>1337</v>
      </c>
      <c r="M633" s="153">
        <v>199</v>
      </c>
      <c r="N633" s="153" t="s">
        <v>7105</v>
      </c>
      <c r="O633" s="153">
        <v>1</v>
      </c>
      <c r="P633" s="153" t="s">
        <v>2356</v>
      </c>
      <c r="Q633" s="153">
        <v>6</v>
      </c>
      <c r="R633" s="153" t="s">
        <v>7112</v>
      </c>
      <c r="S633" s="153">
        <v>1599</v>
      </c>
      <c r="T633" s="153" t="s">
        <v>5172</v>
      </c>
      <c r="U633" s="153">
        <v>15</v>
      </c>
      <c r="V633" s="153">
        <v>4</v>
      </c>
      <c r="W633" s="154">
        <v>15994</v>
      </c>
      <c r="X633" s="153" t="s">
        <v>8808</v>
      </c>
      <c r="Y633" s="153">
        <v>1</v>
      </c>
      <c r="Z633" s="153" t="s">
        <v>229</v>
      </c>
      <c r="AA633" s="153">
        <v>1</v>
      </c>
      <c r="AB633" s="153" t="s">
        <v>7107</v>
      </c>
      <c r="AC633" s="153">
        <v>1</v>
      </c>
      <c r="AD633" s="153">
        <v>0</v>
      </c>
      <c r="AE633" s="153">
        <v>0</v>
      </c>
      <c r="AF633" s="153">
        <v>0</v>
      </c>
      <c r="AG633" s="153">
        <v>85</v>
      </c>
      <c r="AH633" s="153">
        <v>85</v>
      </c>
      <c r="AI633" s="153">
        <v>100</v>
      </c>
      <c r="AJ633" s="153">
        <v>510</v>
      </c>
      <c r="AK633" s="153">
        <v>510</v>
      </c>
      <c r="AL633" s="153">
        <v>100</v>
      </c>
      <c r="AM633" s="153">
        <v>166</v>
      </c>
      <c r="AN633" s="153">
        <v>678</v>
      </c>
      <c r="AO633" s="153" t="s">
        <v>8809</v>
      </c>
      <c r="AP633" s="154">
        <v>0</v>
      </c>
      <c r="AQ633" s="153">
        <v>0</v>
      </c>
      <c r="AR633" s="153">
        <v>0</v>
      </c>
      <c r="AS633" s="153">
        <v>761</v>
      </c>
      <c r="AT633" s="153">
        <v>1273</v>
      </c>
      <c r="AU633" s="153" t="s">
        <v>8810</v>
      </c>
      <c r="AV633" s="153">
        <v>0</v>
      </c>
      <c r="AW633" s="153">
        <v>0</v>
      </c>
      <c r="AX633" s="153">
        <v>0</v>
      </c>
      <c r="AY633" s="153">
        <v>434324038</v>
      </c>
      <c r="AZ633" s="153">
        <v>434317269</v>
      </c>
      <c r="BA633" s="153">
        <v>100</v>
      </c>
      <c r="BB633" s="153">
        <v>1475453154</v>
      </c>
      <c r="BC633" s="153">
        <v>1449463159</v>
      </c>
      <c r="BD633" s="153" t="s">
        <v>8723</v>
      </c>
      <c r="BE633" s="153">
        <v>929580705</v>
      </c>
      <c r="BF633" s="153">
        <v>904055205</v>
      </c>
      <c r="BG633" s="153" t="s">
        <v>8811</v>
      </c>
      <c r="BH633" s="155">
        <v>0</v>
      </c>
      <c r="BI633" s="153">
        <v>0</v>
      </c>
      <c r="BJ633" s="153">
        <v>0</v>
      </c>
    </row>
    <row r="634" spans="1:62">
      <c r="A634" s="152">
        <v>4050065308</v>
      </c>
      <c r="B634" s="153">
        <v>6</v>
      </c>
      <c r="C634" s="153" t="s">
        <v>8787</v>
      </c>
      <c r="D634" s="153" t="s">
        <v>8788</v>
      </c>
      <c r="E634" s="153">
        <v>2023</v>
      </c>
      <c r="F634" s="153" t="s">
        <v>7102</v>
      </c>
      <c r="G634" s="153" t="s">
        <v>7103</v>
      </c>
      <c r="H634" s="153">
        <v>2</v>
      </c>
      <c r="I634" s="153" t="s">
        <v>7104</v>
      </c>
      <c r="J634" s="153">
        <v>10</v>
      </c>
      <c r="K634" s="153" t="s">
        <v>1337</v>
      </c>
      <c r="L634" s="153" t="s">
        <v>1337</v>
      </c>
      <c r="M634" s="153">
        <v>199</v>
      </c>
      <c r="N634" s="153" t="s">
        <v>7105</v>
      </c>
      <c r="O634" s="153">
        <v>1</v>
      </c>
      <c r="P634" s="153" t="s">
        <v>2356</v>
      </c>
      <c r="Q634" s="153">
        <v>6</v>
      </c>
      <c r="R634" s="153" t="s">
        <v>7112</v>
      </c>
      <c r="S634" s="153">
        <v>1600</v>
      </c>
      <c r="T634" s="153" t="s">
        <v>5178</v>
      </c>
      <c r="U634" s="153">
        <v>15</v>
      </c>
      <c r="V634" s="153">
        <v>1</v>
      </c>
      <c r="W634" s="154">
        <v>16001</v>
      </c>
      <c r="X634" s="153" t="s">
        <v>8812</v>
      </c>
      <c r="Y634" s="153">
        <v>1</v>
      </c>
      <c r="Z634" s="153" t="s">
        <v>229</v>
      </c>
      <c r="AA634" s="153">
        <v>1</v>
      </c>
      <c r="AB634" s="153" t="s">
        <v>7107</v>
      </c>
      <c r="AC634" s="153">
        <v>1</v>
      </c>
      <c r="AD634" s="153">
        <v>0</v>
      </c>
      <c r="AE634" s="153">
        <v>0</v>
      </c>
      <c r="AF634" s="153">
        <v>0</v>
      </c>
      <c r="AG634" s="153">
        <v>589</v>
      </c>
      <c r="AH634" s="153">
        <v>589</v>
      </c>
      <c r="AI634" s="153">
        <v>100</v>
      </c>
      <c r="AJ634" s="153">
        <v>1000</v>
      </c>
      <c r="AK634" s="153">
        <v>1000</v>
      </c>
      <c r="AL634" s="153">
        <v>100</v>
      </c>
      <c r="AM634" s="153">
        <v>772</v>
      </c>
      <c r="AN634" s="153">
        <v>3028</v>
      </c>
      <c r="AO634" s="153" t="s">
        <v>8813</v>
      </c>
      <c r="AP634" s="154">
        <v>225</v>
      </c>
      <c r="AQ634" s="153">
        <v>0</v>
      </c>
      <c r="AR634" s="153">
        <v>0</v>
      </c>
      <c r="AS634" s="153">
        <v>2586</v>
      </c>
      <c r="AT634" s="153">
        <v>4617</v>
      </c>
      <c r="AU634" s="153" t="s">
        <v>8814</v>
      </c>
      <c r="AV634" s="153">
        <v>0</v>
      </c>
      <c r="AW634" s="153">
        <v>0</v>
      </c>
      <c r="AX634" s="153">
        <v>0</v>
      </c>
      <c r="AY634" s="153">
        <v>500420251</v>
      </c>
      <c r="AZ634" s="153">
        <v>500404976</v>
      </c>
      <c r="BA634" s="153">
        <v>100</v>
      </c>
      <c r="BB634" s="153">
        <v>549846706</v>
      </c>
      <c r="BC634" s="153">
        <v>523330861</v>
      </c>
      <c r="BD634" s="153" t="s">
        <v>8815</v>
      </c>
      <c r="BE634" s="153">
        <v>696251631</v>
      </c>
      <c r="BF634" s="153">
        <v>692146131</v>
      </c>
      <c r="BG634" s="153" t="s">
        <v>8816</v>
      </c>
      <c r="BH634" s="155">
        <v>752000000</v>
      </c>
      <c r="BI634" s="153">
        <v>0</v>
      </c>
      <c r="BJ634" s="153">
        <v>0</v>
      </c>
    </row>
    <row r="635" spans="1:62">
      <c r="A635" s="152">
        <v>4050065308</v>
      </c>
      <c r="B635" s="153">
        <v>6</v>
      </c>
      <c r="C635" s="153" t="s">
        <v>8787</v>
      </c>
      <c r="D635" s="153" t="s">
        <v>8788</v>
      </c>
      <c r="E635" s="153">
        <v>2023</v>
      </c>
      <c r="F635" s="153" t="s">
        <v>7102</v>
      </c>
      <c r="G635" s="153" t="s">
        <v>7103</v>
      </c>
      <c r="H635" s="153">
        <v>2</v>
      </c>
      <c r="I635" s="153" t="s">
        <v>7104</v>
      </c>
      <c r="J635" s="153">
        <v>10</v>
      </c>
      <c r="K635" s="153" t="s">
        <v>1337</v>
      </c>
      <c r="L635" s="153" t="s">
        <v>1337</v>
      </c>
      <c r="M635" s="153">
        <v>199</v>
      </c>
      <c r="N635" s="153" t="s">
        <v>7105</v>
      </c>
      <c r="O635" s="153">
        <v>1</v>
      </c>
      <c r="P635" s="153" t="s">
        <v>2356</v>
      </c>
      <c r="Q635" s="153">
        <v>6</v>
      </c>
      <c r="R635" s="153" t="s">
        <v>7112</v>
      </c>
      <c r="S635" s="153">
        <v>1601</v>
      </c>
      <c r="T635" s="153" t="s">
        <v>5180</v>
      </c>
      <c r="U635" s="153">
        <v>12</v>
      </c>
      <c r="V635" s="153">
        <v>1</v>
      </c>
      <c r="W635" s="154">
        <v>16011</v>
      </c>
      <c r="X635" s="153" t="s">
        <v>8817</v>
      </c>
      <c r="Y635" s="153">
        <v>1</v>
      </c>
      <c r="Z635" s="153" t="s">
        <v>229</v>
      </c>
      <c r="AA635" s="153">
        <v>1</v>
      </c>
      <c r="AB635" s="153" t="s">
        <v>7107</v>
      </c>
      <c r="AC635" s="153">
        <v>1</v>
      </c>
      <c r="AD635" s="153">
        <v>0</v>
      </c>
      <c r="AE635" s="153">
        <v>0</v>
      </c>
      <c r="AF635" s="153">
        <v>0</v>
      </c>
      <c r="AG635" s="153">
        <v>69</v>
      </c>
      <c r="AH635" s="153">
        <v>69</v>
      </c>
      <c r="AI635" s="153">
        <v>100</v>
      </c>
      <c r="AJ635" s="153">
        <v>70</v>
      </c>
      <c r="AK635" s="153">
        <v>70</v>
      </c>
      <c r="AL635" s="153">
        <v>100</v>
      </c>
      <c r="AM635" s="153">
        <v>70</v>
      </c>
      <c r="AN635" s="153">
        <v>90</v>
      </c>
      <c r="AO635" s="153" t="s">
        <v>8259</v>
      </c>
      <c r="AP635" s="154">
        <v>69</v>
      </c>
      <c r="AQ635" s="153">
        <v>0</v>
      </c>
      <c r="AR635" s="153">
        <v>0</v>
      </c>
      <c r="AS635" s="153">
        <v>278</v>
      </c>
      <c r="AT635" s="153">
        <v>229</v>
      </c>
      <c r="AU635" s="153" t="s">
        <v>8818</v>
      </c>
      <c r="AV635" s="153">
        <v>0</v>
      </c>
      <c r="AW635" s="153">
        <v>0</v>
      </c>
      <c r="AX635" s="153">
        <v>0</v>
      </c>
      <c r="AY635" s="153">
        <v>183139500</v>
      </c>
      <c r="AZ635" s="153">
        <v>183139500</v>
      </c>
      <c r="BA635" s="153">
        <v>100</v>
      </c>
      <c r="BB635" s="153">
        <v>215782000</v>
      </c>
      <c r="BC635" s="153">
        <v>215782000</v>
      </c>
      <c r="BD635" s="153">
        <v>100</v>
      </c>
      <c r="BE635" s="153">
        <v>296946000</v>
      </c>
      <c r="BF635" s="153">
        <v>296946000</v>
      </c>
      <c r="BG635" s="153">
        <v>100</v>
      </c>
      <c r="BH635" s="155">
        <v>211000000</v>
      </c>
      <c r="BI635" s="153">
        <v>0</v>
      </c>
      <c r="BJ635" s="153">
        <v>0</v>
      </c>
    </row>
    <row r="636" spans="1:62">
      <c r="A636" s="152">
        <v>4050065308</v>
      </c>
      <c r="B636" s="153">
        <v>6</v>
      </c>
      <c r="C636" s="153" t="s">
        <v>8787</v>
      </c>
      <c r="D636" s="153" t="s">
        <v>8788</v>
      </c>
      <c r="E636" s="153">
        <v>2023</v>
      </c>
      <c r="F636" s="153" t="s">
        <v>7102</v>
      </c>
      <c r="G636" s="153" t="s">
        <v>7103</v>
      </c>
      <c r="H636" s="153">
        <v>2</v>
      </c>
      <c r="I636" s="153" t="s">
        <v>7104</v>
      </c>
      <c r="J636" s="153">
        <v>10</v>
      </c>
      <c r="K636" s="153" t="s">
        <v>1337</v>
      </c>
      <c r="L636" s="153" t="s">
        <v>1337</v>
      </c>
      <c r="M636" s="153">
        <v>199</v>
      </c>
      <c r="N636" s="153" t="s">
        <v>7105</v>
      </c>
      <c r="O636" s="153">
        <v>1</v>
      </c>
      <c r="P636" s="153" t="s">
        <v>2356</v>
      </c>
      <c r="Q636" s="153">
        <v>12</v>
      </c>
      <c r="R636" s="153" t="s">
        <v>2489</v>
      </c>
      <c r="S636" s="153">
        <v>1588</v>
      </c>
      <c r="T636" s="153" t="s">
        <v>8819</v>
      </c>
      <c r="U636" s="153">
        <v>11</v>
      </c>
      <c r="V636" s="153">
        <v>1</v>
      </c>
      <c r="W636" s="154">
        <v>15881</v>
      </c>
      <c r="X636" s="153" t="s">
        <v>8820</v>
      </c>
      <c r="Y636" s="153">
        <v>1</v>
      </c>
      <c r="Z636" s="153" t="s">
        <v>229</v>
      </c>
      <c r="AA636" s="153">
        <v>1</v>
      </c>
      <c r="AB636" s="153" t="s">
        <v>7107</v>
      </c>
      <c r="AC636" s="153">
        <v>1</v>
      </c>
      <c r="AD636" s="153">
        <v>0</v>
      </c>
      <c r="AE636" s="153">
        <v>0</v>
      </c>
      <c r="AF636" s="153">
        <v>0</v>
      </c>
      <c r="AG636" s="153">
        <v>8</v>
      </c>
      <c r="AH636" s="153">
        <v>8</v>
      </c>
      <c r="AI636" s="153">
        <v>100</v>
      </c>
      <c r="AJ636" s="153">
        <v>12</v>
      </c>
      <c r="AK636" s="153">
        <v>12</v>
      </c>
      <c r="AL636" s="153">
        <v>100</v>
      </c>
      <c r="AM636" s="153">
        <v>13</v>
      </c>
      <c r="AN636" s="153">
        <v>13</v>
      </c>
      <c r="AO636" s="153">
        <v>100</v>
      </c>
      <c r="AP636" s="154">
        <v>0</v>
      </c>
      <c r="AQ636" s="153">
        <v>0</v>
      </c>
      <c r="AR636" s="153">
        <v>0</v>
      </c>
      <c r="AS636" s="153">
        <v>33</v>
      </c>
      <c r="AT636" s="153">
        <v>33</v>
      </c>
      <c r="AU636" s="153">
        <v>100</v>
      </c>
      <c r="AV636" s="153">
        <v>0</v>
      </c>
      <c r="AW636" s="153">
        <v>0</v>
      </c>
      <c r="AX636" s="153">
        <v>0</v>
      </c>
      <c r="AY636" s="153">
        <v>1282188000</v>
      </c>
      <c r="AZ636" s="153">
        <v>1282188000</v>
      </c>
      <c r="BA636" s="153">
        <v>100</v>
      </c>
      <c r="BB636" s="153">
        <v>1455023992</v>
      </c>
      <c r="BC636" s="153">
        <v>1452167992</v>
      </c>
      <c r="BD636" s="153" t="s">
        <v>8622</v>
      </c>
      <c r="BE636" s="153">
        <v>1370519558</v>
      </c>
      <c r="BF636" s="153">
        <v>1366519558</v>
      </c>
      <c r="BG636" s="153" t="s">
        <v>8209</v>
      </c>
      <c r="BH636" s="155">
        <v>0</v>
      </c>
      <c r="BI636" s="153">
        <v>0</v>
      </c>
      <c r="BJ636" s="153">
        <v>0</v>
      </c>
    </row>
    <row r="637" spans="1:62">
      <c r="A637" s="152">
        <v>4050065308</v>
      </c>
      <c r="B637" s="153">
        <v>6</v>
      </c>
      <c r="C637" s="153" t="s">
        <v>8787</v>
      </c>
      <c r="D637" s="153" t="s">
        <v>8788</v>
      </c>
      <c r="E637" s="153">
        <v>2023</v>
      </c>
      <c r="F637" s="153" t="s">
        <v>7102</v>
      </c>
      <c r="G637" s="153" t="s">
        <v>7103</v>
      </c>
      <c r="H637" s="153">
        <v>2</v>
      </c>
      <c r="I637" s="153" t="s">
        <v>7104</v>
      </c>
      <c r="J637" s="153">
        <v>10</v>
      </c>
      <c r="K637" s="153" t="s">
        <v>1337</v>
      </c>
      <c r="L637" s="153" t="s">
        <v>1337</v>
      </c>
      <c r="M637" s="153">
        <v>199</v>
      </c>
      <c r="N637" s="153" t="s">
        <v>7105</v>
      </c>
      <c r="O637" s="153">
        <v>1</v>
      </c>
      <c r="P637" s="153" t="s">
        <v>2356</v>
      </c>
      <c r="Q637" s="153">
        <v>14</v>
      </c>
      <c r="R637" s="153" t="s">
        <v>2501</v>
      </c>
      <c r="S637" s="153">
        <v>1591</v>
      </c>
      <c r="T637" s="153" t="s">
        <v>5185</v>
      </c>
      <c r="U637" s="153">
        <v>12</v>
      </c>
      <c r="V637" s="153">
        <v>1</v>
      </c>
      <c r="W637" s="154">
        <v>15911</v>
      </c>
      <c r="X637" s="153" t="s">
        <v>8821</v>
      </c>
      <c r="Y637" s="153">
        <v>1</v>
      </c>
      <c r="Z637" s="153" t="s">
        <v>229</v>
      </c>
      <c r="AA637" s="153">
        <v>1</v>
      </c>
      <c r="AB637" s="153" t="s">
        <v>7107</v>
      </c>
      <c r="AC637" s="153">
        <v>1</v>
      </c>
      <c r="AD637" s="153">
        <v>0</v>
      </c>
      <c r="AE637" s="153">
        <v>0</v>
      </c>
      <c r="AF637" s="153">
        <v>0</v>
      </c>
      <c r="AG637" s="153">
        <v>0</v>
      </c>
      <c r="AH637" s="153">
        <v>0</v>
      </c>
      <c r="AI637" s="153">
        <v>0</v>
      </c>
      <c r="AJ637" s="153">
        <v>0</v>
      </c>
      <c r="AK637" s="153">
        <v>0</v>
      </c>
      <c r="AL637" s="153">
        <v>0</v>
      </c>
      <c r="AM637" s="153">
        <v>9</v>
      </c>
      <c r="AN637" s="153">
        <v>9</v>
      </c>
      <c r="AO637" s="153">
        <v>100</v>
      </c>
      <c r="AP637" s="154">
        <v>0</v>
      </c>
      <c r="AQ637" s="153">
        <v>0</v>
      </c>
      <c r="AR637" s="153">
        <v>0</v>
      </c>
      <c r="AS637" s="153">
        <v>9</v>
      </c>
      <c r="AT637" s="153">
        <v>9</v>
      </c>
      <c r="AU637" s="153">
        <v>100</v>
      </c>
      <c r="AV637" s="153">
        <v>0</v>
      </c>
      <c r="AW637" s="153">
        <v>0</v>
      </c>
      <c r="AX637" s="153">
        <v>0</v>
      </c>
      <c r="AY637" s="153">
        <v>0</v>
      </c>
      <c r="AZ637" s="153">
        <v>0</v>
      </c>
      <c r="BA637" s="153">
        <v>0</v>
      </c>
      <c r="BB637" s="153">
        <v>0</v>
      </c>
      <c r="BC637" s="153">
        <v>0</v>
      </c>
      <c r="BD637" s="153">
        <v>0</v>
      </c>
      <c r="BE637" s="153">
        <v>994922000</v>
      </c>
      <c r="BF637" s="153">
        <v>994922000</v>
      </c>
      <c r="BG637" s="153">
        <v>100</v>
      </c>
      <c r="BH637" s="155">
        <v>0</v>
      </c>
      <c r="BI637" s="153">
        <v>0</v>
      </c>
      <c r="BJ637" s="153">
        <v>0</v>
      </c>
    </row>
    <row r="638" spans="1:62">
      <c r="A638" s="152">
        <v>4050065308</v>
      </c>
      <c r="B638" s="153">
        <v>6</v>
      </c>
      <c r="C638" s="153" t="s">
        <v>8787</v>
      </c>
      <c r="D638" s="153" t="s">
        <v>8788</v>
      </c>
      <c r="E638" s="153">
        <v>2023</v>
      </c>
      <c r="F638" s="153" t="s">
        <v>7102</v>
      </c>
      <c r="G638" s="153" t="s">
        <v>7103</v>
      </c>
      <c r="H638" s="153">
        <v>2</v>
      </c>
      <c r="I638" s="153" t="s">
        <v>7104</v>
      </c>
      <c r="J638" s="153">
        <v>10</v>
      </c>
      <c r="K638" s="153" t="s">
        <v>1337</v>
      </c>
      <c r="L638" s="153" t="s">
        <v>1337</v>
      </c>
      <c r="M638" s="153">
        <v>199</v>
      </c>
      <c r="N638" s="153" t="s">
        <v>7105</v>
      </c>
      <c r="O638" s="153">
        <v>1</v>
      </c>
      <c r="P638" s="153" t="s">
        <v>2356</v>
      </c>
      <c r="Q638" s="153">
        <v>17</v>
      </c>
      <c r="R638" s="153" t="s">
        <v>2510</v>
      </c>
      <c r="S638" s="153">
        <v>1592</v>
      </c>
      <c r="T638" s="153" t="s">
        <v>8822</v>
      </c>
      <c r="U638" s="153">
        <v>18</v>
      </c>
      <c r="V638" s="153">
        <v>1</v>
      </c>
      <c r="W638" s="154">
        <v>15921</v>
      </c>
      <c r="X638" s="153" t="s">
        <v>8823</v>
      </c>
      <c r="Y638" s="153">
        <v>1</v>
      </c>
      <c r="Z638" s="153" t="s">
        <v>229</v>
      </c>
      <c r="AA638" s="153">
        <v>1</v>
      </c>
      <c r="AB638" s="153" t="s">
        <v>7107</v>
      </c>
      <c r="AC638" s="153">
        <v>1</v>
      </c>
      <c r="AD638" s="153">
        <v>0</v>
      </c>
      <c r="AE638" s="153">
        <v>0</v>
      </c>
      <c r="AF638" s="153">
        <v>0</v>
      </c>
      <c r="AG638" s="153">
        <v>58</v>
      </c>
      <c r="AH638" s="153">
        <v>71</v>
      </c>
      <c r="AI638" s="153" t="s">
        <v>8824</v>
      </c>
      <c r="AJ638" s="153">
        <v>58</v>
      </c>
      <c r="AK638" s="153">
        <v>58</v>
      </c>
      <c r="AL638" s="153">
        <v>100</v>
      </c>
      <c r="AM638" s="153">
        <v>58</v>
      </c>
      <c r="AN638" s="153">
        <v>89</v>
      </c>
      <c r="AO638" s="153" t="s">
        <v>8825</v>
      </c>
      <c r="AP638" s="154">
        <v>59</v>
      </c>
      <c r="AQ638" s="153">
        <v>0</v>
      </c>
      <c r="AR638" s="153">
        <v>0</v>
      </c>
      <c r="AS638" s="153">
        <v>233</v>
      </c>
      <c r="AT638" s="153">
        <v>218</v>
      </c>
      <c r="AU638" s="153" t="s">
        <v>8826</v>
      </c>
      <c r="AV638" s="153">
        <v>0</v>
      </c>
      <c r="AW638" s="153">
        <v>0</v>
      </c>
      <c r="AX638" s="153">
        <v>0</v>
      </c>
      <c r="AY638" s="153">
        <v>3450919098</v>
      </c>
      <c r="AZ638" s="153">
        <v>3450919098</v>
      </c>
      <c r="BA638" s="153">
        <v>100</v>
      </c>
      <c r="BB638" s="153">
        <v>3443932916</v>
      </c>
      <c r="BC638" s="153">
        <v>3443932916</v>
      </c>
      <c r="BD638" s="153">
        <v>100</v>
      </c>
      <c r="BE638" s="153">
        <v>3250109769</v>
      </c>
      <c r="BF638" s="153">
        <v>3250109769</v>
      </c>
      <c r="BG638" s="153">
        <v>100</v>
      </c>
      <c r="BH638" s="155">
        <v>4376000000</v>
      </c>
      <c r="BI638" s="153">
        <v>0</v>
      </c>
      <c r="BJ638" s="153">
        <v>0</v>
      </c>
    </row>
    <row r="639" spans="1:62">
      <c r="A639" s="152">
        <v>4050065308</v>
      </c>
      <c r="B639" s="153">
        <v>6</v>
      </c>
      <c r="C639" s="153" t="s">
        <v>8787</v>
      </c>
      <c r="D639" s="153" t="s">
        <v>8788</v>
      </c>
      <c r="E639" s="153">
        <v>2023</v>
      </c>
      <c r="F639" s="153" t="s">
        <v>7102</v>
      </c>
      <c r="G639" s="153" t="s">
        <v>7103</v>
      </c>
      <c r="H639" s="153">
        <v>2</v>
      </c>
      <c r="I639" s="153" t="s">
        <v>7104</v>
      </c>
      <c r="J639" s="153">
        <v>10</v>
      </c>
      <c r="K639" s="153" t="s">
        <v>1337</v>
      </c>
      <c r="L639" s="153" t="s">
        <v>1337</v>
      </c>
      <c r="M639" s="153">
        <v>199</v>
      </c>
      <c r="N639" s="153" t="s">
        <v>7105</v>
      </c>
      <c r="O639" s="153">
        <v>1</v>
      </c>
      <c r="P639" s="153" t="s">
        <v>2356</v>
      </c>
      <c r="Q639" s="153">
        <v>17</v>
      </c>
      <c r="R639" s="153" t="s">
        <v>2510</v>
      </c>
      <c r="S639" s="153">
        <v>1592</v>
      </c>
      <c r="T639" s="153" t="s">
        <v>8822</v>
      </c>
      <c r="U639" s="153">
        <v>18</v>
      </c>
      <c r="V639" s="153">
        <v>2</v>
      </c>
      <c r="W639" s="154">
        <v>15922</v>
      </c>
      <c r="X639" s="153" t="s">
        <v>8827</v>
      </c>
      <c r="Y639" s="153">
        <v>1</v>
      </c>
      <c r="Z639" s="153" t="s">
        <v>229</v>
      </c>
      <c r="AA639" s="153">
        <v>1</v>
      </c>
      <c r="AB639" s="153" t="s">
        <v>7107</v>
      </c>
      <c r="AC639" s="153">
        <v>1</v>
      </c>
      <c r="AD639" s="153">
        <v>0</v>
      </c>
      <c r="AE639" s="153">
        <v>0</v>
      </c>
      <c r="AF639" s="153">
        <v>0</v>
      </c>
      <c r="AG639" s="153">
        <v>58</v>
      </c>
      <c r="AH639" s="153">
        <v>71</v>
      </c>
      <c r="AI639" s="153" t="s">
        <v>8824</v>
      </c>
      <c r="AJ639" s="153">
        <v>58</v>
      </c>
      <c r="AK639" s="153">
        <v>58</v>
      </c>
      <c r="AL639" s="153">
        <v>100</v>
      </c>
      <c r="AM639" s="153">
        <v>58</v>
      </c>
      <c r="AN639" s="153">
        <v>89</v>
      </c>
      <c r="AO639" s="153" t="s">
        <v>8825</v>
      </c>
      <c r="AP639" s="154">
        <v>59</v>
      </c>
      <c r="AQ639" s="153">
        <v>0</v>
      </c>
      <c r="AR639" s="153">
        <v>0</v>
      </c>
      <c r="AS639" s="153">
        <v>233</v>
      </c>
      <c r="AT639" s="153">
        <v>218</v>
      </c>
      <c r="AU639" s="153" t="s">
        <v>8826</v>
      </c>
      <c r="AV639" s="153">
        <v>0</v>
      </c>
      <c r="AW639" s="153">
        <v>0</v>
      </c>
      <c r="AX639" s="153">
        <v>0</v>
      </c>
      <c r="AY639" s="153">
        <v>597905568</v>
      </c>
      <c r="AZ639" s="153">
        <v>597905568</v>
      </c>
      <c r="BA639" s="153">
        <v>100</v>
      </c>
      <c r="BB639" s="153">
        <v>793157101</v>
      </c>
      <c r="BC639" s="153">
        <v>793157100</v>
      </c>
      <c r="BD639" s="153">
        <v>100</v>
      </c>
      <c r="BE639" s="153">
        <v>898425324</v>
      </c>
      <c r="BF639" s="153">
        <v>898425324</v>
      </c>
      <c r="BG639" s="153">
        <v>100</v>
      </c>
      <c r="BH639" s="155">
        <v>135000000</v>
      </c>
      <c r="BI639" s="153">
        <v>0</v>
      </c>
      <c r="BJ639" s="153">
        <v>0</v>
      </c>
    </row>
    <row r="640" spans="1:62">
      <c r="A640" s="152">
        <v>4050065308</v>
      </c>
      <c r="B640" s="153">
        <v>6</v>
      </c>
      <c r="C640" s="153" t="s">
        <v>8787</v>
      </c>
      <c r="D640" s="153" t="s">
        <v>8788</v>
      </c>
      <c r="E640" s="153">
        <v>2023</v>
      </c>
      <c r="F640" s="153" t="s">
        <v>7102</v>
      </c>
      <c r="G640" s="153" t="s">
        <v>7103</v>
      </c>
      <c r="H640" s="153">
        <v>2</v>
      </c>
      <c r="I640" s="153" t="s">
        <v>7104</v>
      </c>
      <c r="J640" s="153">
        <v>10</v>
      </c>
      <c r="K640" s="153" t="s">
        <v>1337</v>
      </c>
      <c r="L640" s="153" t="s">
        <v>1337</v>
      </c>
      <c r="M640" s="153">
        <v>199</v>
      </c>
      <c r="N640" s="153" t="s">
        <v>7105</v>
      </c>
      <c r="O640" s="153">
        <v>1</v>
      </c>
      <c r="P640" s="153" t="s">
        <v>2356</v>
      </c>
      <c r="Q640" s="153">
        <v>17</v>
      </c>
      <c r="R640" s="153" t="s">
        <v>2510</v>
      </c>
      <c r="S640" s="153">
        <v>1593</v>
      </c>
      <c r="T640" s="153" t="s">
        <v>5192</v>
      </c>
      <c r="U640" s="153">
        <v>9</v>
      </c>
      <c r="V640" s="153">
        <v>1</v>
      </c>
      <c r="W640" s="154">
        <v>15931</v>
      </c>
      <c r="X640" s="153" t="s">
        <v>8828</v>
      </c>
      <c r="Y640" s="153">
        <v>1</v>
      </c>
      <c r="Z640" s="153" t="s">
        <v>229</v>
      </c>
      <c r="AA640" s="153">
        <v>1</v>
      </c>
      <c r="AB640" s="153" t="s">
        <v>7107</v>
      </c>
      <c r="AC640" s="153">
        <v>1</v>
      </c>
      <c r="AD640" s="153">
        <v>0</v>
      </c>
      <c r="AE640" s="153">
        <v>0</v>
      </c>
      <c r="AF640" s="153">
        <v>0</v>
      </c>
      <c r="AG640" s="153">
        <v>1</v>
      </c>
      <c r="AH640" s="153">
        <v>1</v>
      </c>
      <c r="AI640" s="153">
        <v>100</v>
      </c>
      <c r="AJ640" s="153">
        <v>0</v>
      </c>
      <c r="AK640" s="153">
        <v>0</v>
      </c>
      <c r="AL640" s="153">
        <v>0</v>
      </c>
      <c r="AM640" s="153">
        <v>0</v>
      </c>
      <c r="AN640" s="153">
        <v>0</v>
      </c>
      <c r="AO640" s="153">
        <v>0</v>
      </c>
      <c r="AP640" s="154">
        <v>0</v>
      </c>
      <c r="AQ640" s="153">
        <v>0</v>
      </c>
      <c r="AR640" s="153">
        <v>0</v>
      </c>
      <c r="AS640" s="153">
        <v>1</v>
      </c>
      <c r="AT640" s="153">
        <v>1</v>
      </c>
      <c r="AU640" s="153">
        <v>100</v>
      </c>
      <c r="AV640" s="153">
        <v>0</v>
      </c>
      <c r="AW640" s="153">
        <v>0</v>
      </c>
      <c r="AX640" s="153">
        <v>0</v>
      </c>
      <c r="AY640" s="153">
        <v>478723000</v>
      </c>
      <c r="AZ640" s="153">
        <v>478723000</v>
      </c>
      <c r="BA640" s="153">
        <v>100</v>
      </c>
      <c r="BB640" s="153">
        <v>0</v>
      </c>
      <c r="BC640" s="153">
        <v>0</v>
      </c>
      <c r="BD640" s="153">
        <v>0</v>
      </c>
      <c r="BE640" s="153">
        <v>0</v>
      </c>
      <c r="BF640" s="153">
        <v>0</v>
      </c>
      <c r="BG640" s="153">
        <v>0</v>
      </c>
      <c r="BH640" s="155">
        <v>0</v>
      </c>
      <c r="BI640" s="153">
        <v>0</v>
      </c>
      <c r="BJ640" s="153">
        <v>0</v>
      </c>
    </row>
    <row r="641" spans="1:62">
      <c r="A641" s="152">
        <v>4050065308</v>
      </c>
      <c r="B641" s="153">
        <v>6</v>
      </c>
      <c r="C641" s="153" t="s">
        <v>8787</v>
      </c>
      <c r="D641" s="153" t="s">
        <v>8788</v>
      </c>
      <c r="E641" s="153">
        <v>2023</v>
      </c>
      <c r="F641" s="153" t="s">
        <v>7102</v>
      </c>
      <c r="G641" s="153" t="s">
        <v>7103</v>
      </c>
      <c r="H641" s="153">
        <v>2</v>
      </c>
      <c r="I641" s="153" t="s">
        <v>7104</v>
      </c>
      <c r="J641" s="153">
        <v>10</v>
      </c>
      <c r="K641" s="153" t="s">
        <v>1337</v>
      </c>
      <c r="L641" s="153" t="s">
        <v>1337</v>
      </c>
      <c r="M641" s="153">
        <v>199</v>
      </c>
      <c r="N641" s="153" t="s">
        <v>7105</v>
      </c>
      <c r="O641" s="153">
        <v>1</v>
      </c>
      <c r="P641" s="153" t="s">
        <v>2356</v>
      </c>
      <c r="Q641" s="153">
        <v>20</v>
      </c>
      <c r="R641" s="153" t="s">
        <v>2528</v>
      </c>
      <c r="S641" s="153">
        <v>1594</v>
      </c>
      <c r="T641" s="153" t="s">
        <v>5195</v>
      </c>
      <c r="U641" s="153">
        <v>16</v>
      </c>
      <c r="V641" s="153">
        <v>1</v>
      </c>
      <c r="W641" s="154">
        <v>15941</v>
      </c>
      <c r="X641" s="153" t="s">
        <v>8829</v>
      </c>
      <c r="Y641" s="153">
        <v>1</v>
      </c>
      <c r="Z641" s="153" t="s">
        <v>229</v>
      </c>
      <c r="AA641" s="153">
        <v>1</v>
      </c>
      <c r="AB641" s="153" t="s">
        <v>7107</v>
      </c>
      <c r="AC641" s="153">
        <v>1</v>
      </c>
      <c r="AD641" s="153">
        <v>0</v>
      </c>
      <c r="AE641" s="153">
        <v>0</v>
      </c>
      <c r="AF641" s="153">
        <v>0</v>
      </c>
      <c r="AG641" s="153">
        <v>2590</v>
      </c>
      <c r="AH641" s="153">
        <v>2590</v>
      </c>
      <c r="AI641" s="153">
        <v>100</v>
      </c>
      <c r="AJ641" s="153">
        <v>5276</v>
      </c>
      <c r="AK641" s="153">
        <v>5276</v>
      </c>
      <c r="AL641" s="153">
        <v>100</v>
      </c>
      <c r="AM641" s="153">
        <v>6000</v>
      </c>
      <c r="AN641" s="153">
        <v>0</v>
      </c>
      <c r="AO641" s="153">
        <v>0</v>
      </c>
      <c r="AP641" s="154">
        <v>7042</v>
      </c>
      <c r="AQ641" s="153">
        <v>0</v>
      </c>
      <c r="AR641" s="153">
        <v>0</v>
      </c>
      <c r="AS641" s="153">
        <v>20908</v>
      </c>
      <c r="AT641" s="153">
        <v>7866</v>
      </c>
      <c r="AU641" s="153" t="s">
        <v>8830</v>
      </c>
      <c r="AV641" s="153">
        <v>0</v>
      </c>
      <c r="AW641" s="153">
        <v>0</v>
      </c>
      <c r="AX641" s="153">
        <v>0</v>
      </c>
      <c r="AY641" s="153">
        <v>461460222</v>
      </c>
      <c r="AZ641" s="153">
        <v>452732370</v>
      </c>
      <c r="BA641" s="153" t="s">
        <v>8831</v>
      </c>
      <c r="BB641" s="153">
        <v>1047292426</v>
      </c>
      <c r="BC641" s="153">
        <v>1045090926</v>
      </c>
      <c r="BD641" s="153" t="s">
        <v>8298</v>
      </c>
      <c r="BE641" s="153">
        <v>2699004507</v>
      </c>
      <c r="BF641" s="153">
        <v>465962667</v>
      </c>
      <c r="BG641" s="153" t="s">
        <v>8832</v>
      </c>
      <c r="BH641" s="155">
        <v>1531000000</v>
      </c>
      <c r="BI641" s="153">
        <v>0</v>
      </c>
      <c r="BJ641" s="153">
        <v>0</v>
      </c>
    </row>
    <row r="642" spans="1:62">
      <c r="A642" s="152">
        <v>4050065308</v>
      </c>
      <c r="B642" s="153">
        <v>6</v>
      </c>
      <c r="C642" s="153" t="s">
        <v>8787</v>
      </c>
      <c r="D642" s="153" t="s">
        <v>8788</v>
      </c>
      <c r="E642" s="153">
        <v>2023</v>
      </c>
      <c r="F642" s="153" t="s">
        <v>7102</v>
      </c>
      <c r="G642" s="153" t="s">
        <v>7103</v>
      </c>
      <c r="H642" s="153">
        <v>2</v>
      </c>
      <c r="I642" s="153" t="s">
        <v>7104</v>
      </c>
      <c r="J642" s="153">
        <v>10</v>
      </c>
      <c r="K642" s="153" t="s">
        <v>1337</v>
      </c>
      <c r="L642" s="153" t="s">
        <v>1337</v>
      </c>
      <c r="M642" s="153">
        <v>199</v>
      </c>
      <c r="N642" s="153" t="s">
        <v>7105</v>
      </c>
      <c r="O642" s="153">
        <v>1</v>
      </c>
      <c r="P642" s="153" t="s">
        <v>2356</v>
      </c>
      <c r="Q642" s="153">
        <v>20</v>
      </c>
      <c r="R642" s="153" t="s">
        <v>2528</v>
      </c>
      <c r="S642" s="153">
        <v>1594</v>
      </c>
      <c r="T642" s="153" t="s">
        <v>5195</v>
      </c>
      <c r="U642" s="153">
        <v>16</v>
      </c>
      <c r="V642" s="153">
        <v>2</v>
      </c>
      <c r="W642" s="154">
        <v>15942</v>
      </c>
      <c r="X642" s="153" t="s">
        <v>8833</v>
      </c>
      <c r="Y642" s="153">
        <v>1</v>
      </c>
      <c r="Z642" s="153" t="s">
        <v>229</v>
      </c>
      <c r="AA642" s="153">
        <v>1</v>
      </c>
      <c r="AB642" s="153" t="s">
        <v>7107</v>
      </c>
      <c r="AC642" s="153">
        <v>1</v>
      </c>
      <c r="AD642" s="153">
        <v>0</v>
      </c>
      <c r="AE642" s="153">
        <v>0</v>
      </c>
      <c r="AF642" s="153">
        <v>0</v>
      </c>
      <c r="AG642" s="153">
        <v>314</v>
      </c>
      <c r="AH642" s="153">
        <v>314</v>
      </c>
      <c r="AI642" s="153">
        <v>100</v>
      </c>
      <c r="AJ642" s="153">
        <v>500</v>
      </c>
      <c r="AK642" s="153">
        <v>500</v>
      </c>
      <c r="AL642" s="153">
        <v>100</v>
      </c>
      <c r="AM642" s="153">
        <v>318</v>
      </c>
      <c r="AN642" s="153">
        <v>708</v>
      </c>
      <c r="AO642" s="153" t="s">
        <v>8834</v>
      </c>
      <c r="AP642" s="154">
        <v>128</v>
      </c>
      <c r="AQ642" s="153">
        <v>0</v>
      </c>
      <c r="AR642" s="153">
        <v>0</v>
      </c>
      <c r="AS642" s="153">
        <v>1260</v>
      </c>
      <c r="AT642" s="153">
        <v>1522</v>
      </c>
      <c r="AU642" s="153" t="s">
        <v>8835</v>
      </c>
      <c r="AV642" s="153">
        <v>0</v>
      </c>
      <c r="AW642" s="153">
        <v>0</v>
      </c>
      <c r="AX642" s="153">
        <v>0</v>
      </c>
      <c r="AY642" s="153">
        <v>546027000</v>
      </c>
      <c r="AZ642" s="153">
        <v>546027000</v>
      </c>
      <c r="BA642" s="153">
        <v>100</v>
      </c>
      <c r="BB642" s="153">
        <v>669734078</v>
      </c>
      <c r="BC642" s="153">
        <v>669734078</v>
      </c>
      <c r="BD642" s="153">
        <v>100</v>
      </c>
      <c r="BE642" s="153">
        <v>819317493</v>
      </c>
      <c r="BF642" s="153">
        <v>819290264</v>
      </c>
      <c r="BG642" s="153">
        <v>100</v>
      </c>
      <c r="BH642" s="155">
        <v>623000000</v>
      </c>
      <c r="BI642" s="153">
        <v>0</v>
      </c>
      <c r="BJ642" s="153">
        <v>0</v>
      </c>
    </row>
    <row r="643" spans="1:62">
      <c r="A643" s="152">
        <v>4050065308</v>
      </c>
      <c r="B643" s="153">
        <v>6</v>
      </c>
      <c r="C643" s="153" t="s">
        <v>8787</v>
      </c>
      <c r="D643" s="153" t="s">
        <v>8788</v>
      </c>
      <c r="E643" s="153">
        <v>2023</v>
      </c>
      <c r="F643" s="153" t="s">
        <v>7102</v>
      </c>
      <c r="G643" s="153" t="s">
        <v>7103</v>
      </c>
      <c r="H643" s="153">
        <v>2</v>
      </c>
      <c r="I643" s="153" t="s">
        <v>7104</v>
      </c>
      <c r="J643" s="153">
        <v>10</v>
      </c>
      <c r="K643" s="153" t="s">
        <v>1337</v>
      </c>
      <c r="L643" s="153" t="s">
        <v>1337</v>
      </c>
      <c r="M643" s="153">
        <v>199</v>
      </c>
      <c r="N643" s="153" t="s">
        <v>7105</v>
      </c>
      <c r="O643" s="153">
        <v>1</v>
      </c>
      <c r="P643" s="153" t="s">
        <v>2356</v>
      </c>
      <c r="Q643" s="153">
        <v>21</v>
      </c>
      <c r="R643" s="153" t="s">
        <v>2553</v>
      </c>
      <c r="S643" s="153">
        <v>1595</v>
      </c>
      <c r="T643" s="153" t="s">
        <v>5199</v>
      </c>
      <c r="U643" s="153">
        <v>28</v>
      </c>
      <c r="V643" s="153">
        <v>1</v>
      </c>
      <c r="W643" s="154">
        <v>15951</v>
      </c>
      <c r="X643" s="153" t="s">
        <v>8836</v>
      </c>
      <c r="Y643" s="153">
        <v>1</v>
      </c>
      <c r="Z643" s="153" t="s">
        <v>229</v>
      </c>
      <c r="AA643" s="153">
        <v>1</v>
      </c>
      <c r="AB643" s="153" t="s">
        <v>7107</v>
      </c>
      <c r="AC643" s="153">
        <v>1</v>
      </c>
      <c r="AD643" s="153">
        <v>0</v>
      </c>
      <c r="AE643" s="153">
        <v>0</v>
      </c>
      <c r="AF643" s="153">
        <v>0</v>
      </c>
      <c r="AG643" s="153">
        <v>7</v>
      </c>
      <c r="AH643" s="153">
        <v>8</v>
      </c>
      <c r="AI643" s="153" t="s">
        <v>7128</v>
      </c>
      <c r="AJ643" s="153">
        <v>19</v>
      </c>
      <c r="AK643" s="153">
        <v>19</v>
      </c>
      <c r="AL643" s="153">
        <v>100</v>
      </c>
      <c r="AM643" s="153">
        <v>8</v>
      </c>
      <c r="AN643" s="153">
        <v>18</v>
      </c>
      <c r="AO643" s="153">
        <v>225</v>
      </c>
      <c r="AP643" s="154">
        <v>0</v>
      </c>
      <c r="AQ643" s="153">
        <v>0</v>
      </c>
      <c r="AR643" s="153">
        <v>0</v>
      </c>
      <c r="AS643" s="153">
        <v>34</v>
      </c>
      <c r="AT643" s="153">
        <v>45</v>
      </c>
      <c r="AU643" s="153" t="s">
        <v>8837</v>
      </c>
      <c r="AV643" s="153">
        <v>0</v>
      </c>
      <c r="AW643" s="153">
        <v>0</v>
      </c>
      <c r="AX643" s="153">
        <v>0</v>
      </c>
      <c r="AY643" s="153">
        <v>461990685</v>
      </c>
      <c r="AZ643" s="153">
        <v>454810131</v>
      </c>
      <c r="BA643" s="153" t="s">
        <v>8838</v>
      </c>
      <c r="BB643" s="153">
        <v>2042952230</v>
      </c>
      <c r="BC643" s="153">
        <v>2032948107</v>
      </c>
      <c r="BD643" s="153" t="s">
        <v>7685</v>
      </c>
      <c r="BE643" s="153">
        <v>2889516541</v>
      </c>
      <c r="BF643" s="153">
        <v>2889516541</v>
      </c>
      <c r="BG643" s="153">
        <v>100</v>
      </c>
      <c r="BH643" s="155">
        <v>0</v>
      </c>
      <c r="BI643" s="153">
        <v>0</v>
      </c>
      <c r="BJ643" s="153">
        <v>0</v>
      </c>
    </row>
    <row r="644" spans="1:62">
      <c r="A644" s="152">
        <v>4050065308</v>
      </c>
      <c r="B644" s="153">
        <v>6</v>
      </c>
      <c r="C644" s="153" t="s">
        <v>8787</v>
      </c>
      <c r="D644" s="153" t="s">
        <v>8788</v>
      </c>
      <c r="E644" s="153">
        <v>2023</v>
      </c>
      <c r="F644" s="153" t="s">
        <v>7102</v>
      </c>
      <c r="G644" s="153" t="s">
        <v>7103</v>
      </c>
      <c r="H644" s="153">
        <v>2</v>
      </c>
      <c r="I644" s="153" t="s">
        <v>7104</v>
      </c>
      <c r="J644" s="153">
        <v>10</v>
      </c>
      <c r="K644" s="153" t="s">
        <v>1337</v>
      </c>
      <c r="L644" s="153" t="s">
        <v>1337</v>
      </c>
      <c r="M644" s="153">
        <v>199</v>
      </c>
      <c r="N644" s="153" t="s">
        <v>7105</v>
      </c>
      <c r="O644" s="153">
        <v>1</v>
      </c>
      <c r="P644" s="153" t="s">
        <v>2356</v>
      </c>
      <c r="Q644" s="153">
        <v>21</v>
      </c>
      <c r="R644" s="153" t="s">
        <v>2553</v>
      </c>
      <c r="S644" s="153">
        <v>1595</v>
      </c>
      <c r="T644" s="153" t="s">
        <v>5199</v>
      </c>
      <c r="U644" s="153">
        <v>28</v>
      </c>
      <c r="V644" s="153">
        <v>2</v>
      </c>
      <c r="W644" s="154">
        <v>15952</v>
      </c>
      <c r="X644" s="153" t="s">
        <v>8839</v>
      </c>
      <c r="Y644" s="153">
        <v>1</v>
      </c>
      <c r="Z644" s="153" t="s">
        <v>229</v>
      </c>
      <c r="AA644" s="153">
        <v>1</v>
      </c>
      <c r="AB644" s="153" t="s">
        <v>7107</v>
      </c>
      <c r="AC644" s="153">
        <v>1</v>
      </c>
      <c r="AD644" s="153">
        <v>0</v>
      </c>
      <c r="AE644" s="153">
        <v>0</v>
      </c>
      <c r="AF644" s="153">
        <v>0</v>
      </c>
      <c r="AG644" s="153">
        <v>25</v>
      </c>
      <c r="AH644" s="153">
        <v>28</v>
      </c>
      <c r="AI644" s="153">
        <v>112</v>
      </c>
      <c r="AJ644" s="153">
        <v>25</v>
      </c>
      <c r="AK644" s="153">
        <v>28</v>
      </c>
      <c r="AL644" s="153">
        <v>112</v>
      </c>
      <c r="AM644" s="153">
        <v>25</v>
      </c>
      <c r="AN644" s="153">
        <v>26</v>
      </c>
      <c r="AO644" s="153">
        <v>104</v>
      </c>
      <c r="AP644" s="154">
        <v>25</v>
      </c>
      <c r="AQ644" s="153">
        <v>0</v>
      </c>
      <c r="AR644" s="153">
        <v>0</v>
      </c>
      <c r="AS644" s="153">
        <v>100</v>
      </c>
      <c r="AT644" s="153">
        <v>82</v>
      </c>
      <c r="AU644" s="153">
        <v>82</v>
      </c>
      <c r="AV644" s="153">
        <v>0</v>
      </c>
      <c r="AW644" s="153">
        <v>0</v>
      </c>
      <c r="AX644" s="153">
        <v>0</v>
      </c>
      <c r="AY644" s="153">
        <v>768466334</v>
      </c>
      <c r="AZ644" s="153">
        <v>768466334</v>
      </c>
      <c r="BA644" s="153">
        <v>100</v>
      </c>
      <c r="BB644" s="153">
        <v>701689000</v>
      </c>
      <c r="BC644" s="153">
        <v>701689000</v>
      </c>
      <c r="BD644" s="153">
        <v>100</v>
      </c>
      <c r="BE644" s="153">
        <v>708882400</v>
      </c>
      <c r="BF644" s="153">
        <v>708882400</v>
      </c>
      <c r="BG644" s="153">
        <v>100</v>
      </c>
      <c r="BH644" s="155">
        <v>892000000</v>
      </c>
      <c r="BI644" s="153">
        <v>0</v>
      </c>
      <c r="BJ644" s="153">
        <v>0</v>
      </c>
    </row>
    <row r="645" spans="1:62">
      <c r="A645" s="152">
        <v>4050065308</v>
      </c>
      <c r="B645" s="153">
        <v>6</v>
      </c>
      <c r="C645" s="153" t="s">
        <v>8787</v>
      </c>
      <c r="D645" s="153" t="s">
        <v>8788</v>
      </c>
      <c r="E645" s="153">
        <v>2023</v>
      </c>
      <c r="F645" s="153" t="s">
        <v>7102</v>
      </c>
      <c r="G645" s="153" t="s">
        <v>7103</v>
      </c>
      <c r="H645" s="153">
        <v>2</v>
      </c>
      <c r="I645" s="153" t="s">
        <v>7104</v>
      </c>
      <c r="J645" s="153">
        <v>10</v>
      </c>
      <c r="K645" s="153" t="s">
        <v>1337</v>
      </c>
      <c r="L645" s="153" t="s">
        <v>1337</v>
      </c>
      <c r="M645" s="153">
        <v>199</v>
      </c>
      <c r="N645" s="153" t="s">
        <v>7105</v>
      </c>
      <c r="O645" s="153">
        <v>1</v>
      </c>
      <c r="P645" s="153" t="s">
        <v>2356</v>
      </c>
      <c r="Q645" s="153">
        <v>21</v>
      </c>
      <c r="R645" s="153" t="s">
        <v>2553</v>
      </c>
      <c r="S645" s="153">
        <v>1595</v>
      </c>
      <c r="T645" s="153" t="s">
        <v>5199</v>
      </c>
      <c r="U645" s="153">
        <v>28</v>
      </c>
      <c r="V645" s="153">
        <v>3</v>
      </c>
      <c r="W645" s="154">
        <v>15953</v>
      </c>
      <c r="X645" s="153" t="s">
        <v>8840</v>
      </c>
      <c r="Y645" s="153">
        <v>1</v>
      </c>
      <c r="Z645" s="153" t="s">
        <v>229</v>
      </c>
      <c r="AA645" s="153">
        <v>1</v>
      </c>
      <c r="AB645" s="153" t="s">
        <v>7107</v>
      </c>
      <c r="AC645" s="153">
        <v>1</v>
      </c>
      <c r="AD645" s="153">
        <v>0</v>
      </c>
      <c r="AE645" s="153">
        <v>0</v>
      </c>
      <c r="AF645" s="153">
        <v>0</v>
      </c>
      <c r="AG645" s="153">
        <v>314</v>
      </c>
      <c r="AH645" s="153">
        <v>522</v>
      </c>
      <c r="AI645" s="153" t="s">
        <v>8841</v>
      </c>
      <c r="AJ645" s="153">
        <v>536</v>
      </c>
      <c r="AK645" s="153">
        <v>536</v>
      </c>
      <c r="AL645" s="153">
        <v>100</v>
      </c>
      <c r="AM645" s="153">
        <v>318</v>
      </c>
      <c r="AN645" s="153">
        <v>960</v>
      </c>
      <c r="AO645" s="153" t="s">
        <v>8842</v>
      </c>
      <c r="AP645" s="154">
        <v>92</v>
      </c>
      <c r="AQ645" s="153">
        <v>0</v>
      </c>
      <c r="AR645" s="153">
        <v>0</v>
      </c>
      <c r="AS645" s="153">
        <v>1260</v>
      </c>
      <c r="AT645" s="153">
        <v>2018</v>
      </c>
      <c r="AU645" s="153" t="s">
        <v>8843</v>
      </c>
      <c r="AV645" s="153">
        <v>0</v>
      </c>
      <c r="AW645" s="153">
        <v>0</v>
      </c>
      <c r="AX645" s="153">
        <v>0</v>
      </c>
      <c r="AY645" s="153">
        <v>560649000</v>
      </c>
      <c r="AZ645" s="153">
        <v>554565119</v>
      </c>
      <c r="BA645" s="153" t="s">
        <v>8844</v>
      </c>
      <c r="BB645" s="153">
        <v>692789031</v>
      </c>
      <c r="BC645" s="153">
        <v>683625943</v>
      </c>
      <c r="BD645" s="153" t="s">
        <v>7354</v>
      </c>
      <c r="BE645" s="153">
        <v>1035078523</v>
      </c>
      <c r="BF645" s="153">
        <v>1027520928</v>
      </c>
      <c r="BG645" s="153" t="s">
        <v>7846</v>
      </c>
      <c r="BH645" s="155">
        <v>623000000</v>
      </c>
      <c r="BI645" s="153">
        <v>0</v>
      </c>
      <c r="BJ645" s="153">
        <v>0</v>
      </c>
    </row>
    <row r="646" spans="1:62">
      <c r="A646" s="152">
        <v>4050065308</v>
      </c>
      <c r="B646" s="153">
        <v>6</v>
      </c>
      <c r="C646" s="153" t="s">
        <v>8787</v>
      </c>
      <c r="D646" s="153" t="s">
        <v>8788</v>
      </c>
      <c r="E646" s="153">
        <v>2023</v>
      </c>
      <c r="F646" s="153" t="s">
        <v>7102</v>
      </c>
      <c r="G646" s="153" t="s">
        <v>7103</v>
      </c>
      <c r="H646" s="153">
        <v>2</v>
      </c>
      <c r="I646" s="153" t="s">
        <v>7104</v>
      </c>
      <c r="J646" s="153">
        <v>10</v>
      </c>
      <c r="K646" s="153" t="s">
        <v>1337</v>
      </c>
      <c r="L646" s="153" t="s">
        <v>1337</v>
      </c>
      <c r="M646" s="153">
        <v>199</v>
      </c>
      <c r="N646" s="153" t="s">
        <v>7105</v>
      </c>
      <c r="O646" s="153">
        <v>1</v>
      </c>
      <c r="P646" s="153" t="s">
        <v>2356</v>
      </c>
      <c r="Q646" s="153">
        <v>21</v>
      </c>
      <c r="R646" s="153" t="s">
        <v>2553</v>
      </c>
      <c r="S646" s="153">
        <v>1595</v>
      </c>
      <c r="T646" s="153" t="s">
        <v>5199</v>
      </c>
      <c r="U646" s="153">
        <v>28</v>
      </c>
      <c r="V646" s="153">
        <v>4</v>
      </c>
      <c r="W646" s="154">
        <v>15954</v>
      </c>
      <c r="X646" s="153" t="s">
        <v>7190</v>
      </c>
      <c r="Y646" s="153">
        <v>1</v>
      </c>
      <c r="Z646" s="153" t="s">
        <v>229</v>
      </c>
      <c r="AA646" s="153">
        <v>1</v>
      </c>
      <c r="AB646" s="153" t="s">
        <v>7107</v>
      </c>
      <c r="AC646" s="153">
        <v>1</v>
      </c>
      <c r="AD646" s="153">
        <v>0</v>
      </c>
      <c r="AE646" s="153">
        <v>0</v>
      </c>
      <c r="AF646" s="153">
        <v>0</v>
      </c>
      <c r="AG646" s="153">
        <v>0</v>
      </c>
      <c r="AH646" s="153">
        <v>0</v>
      </c>
      <c r="AI646" s="153">
        <v>0</v>
      </c>
      <c r="AJ646" s="153">
        <v>0</v>
      </c>
      <c r="AK646" s="153">
        <v>0</v>
      </c>
      <c r="AL646" s="153">
        <v>0</v>
      </c>
      <c r="AM646" s="153">
        <v>0</v>
      </c>
      <c r="AN646" s="153">
        <v>0</v>
      </c>
      <c r="AO646" s="153">
        <v>0</v>
      </c>
      <c r="AP646" s="154">
        <v>1</v>
      </c>
      <c r="AQ646" s="153">
        <v>0</v>
      </c>
      <c r="AR646" s="153">
        <v>0</v>
      </c>
      <c r="AS646" s="153">
        <v>1</v>
      </c>
      <c r="AT646" s="153">
        <v>0</v>
      </c>
      <c r="AU646" s="153">
        <v>0</v>
      </c>
      <c r="AV646" s="153">
        <v>0</v>
      </c>
      <c r="AW646" s="153">
        <v>0</v>
      </c>
      <c r="AX646" s="153">
        <v>0</v>
      </c>
      <c r="AY646" s="153">
        <v>0</v>
      </c>
      <c r="AZ646" s="153">
        <v>0</v>
      </c>
      <c r="BA646" s="153">
        <v>0</v>
      </c>
      <c r="BB646" s="153">
        <v>0</v>
      </c>
      <c r="BC646" s="153">
        <v>0</v>
      </c>
      <c r="BD646" s="153">
        <v>0</v>
      </c>
      <c r="BE646" s="153">
        <v>0</v>
      </c>
      <c r="BF646" s="153">
        <v>0</v>
      </c>
      <c r="BG646" s="153">
        <v>0</v>
      </c>
      <c r="BH646" s="155">
        <v>1071000000</v>
      </c>
      <c r="BI646" s="153">
        <v>0</v>
      </c>
      <c r="BJ646" s="153">
        <v>0</v>
      </c>
    </row>
    <row r="647" spans="1:62">
      <c r="A647" s="152">
        <v>4050065308</v>
      </c>
      <c r="B647" s="153">
        <v>6</v>
      </c>
      <c r="C647" s="153" t="s">
        <v>8787</v>
      </c>
      <c r="D647" s="153" t="s">
        <v>8788</v>
      </c>
      <c r="E647" s="153">
        <v>2023</v>
      </c>
      <c r="F647" s="153" t="s">
        <v>7102</v>
      </c>
      <c r="G647" s="153" t="s">
        <v>7103</v>
      </c>
      <c r="H647" s="153">
        <v>2</v>
      </c>
      <c r="I647" s="153" t="s">
        <v>7104</v>
      </c>
      <c r="J647" s="153">
        <v>10</v>
      </c>
      <c r="K647" s="153" t="s">
        <v>1337</v>
      </c>
      <c r="L647" s="153" t="s">
        <v>1337</v>
      </c>
      <c r="M647" s="153">
        <v>199</v>
      </c>
      <c r="N647" s="153" t="s">
        <v>7105</v>
      </c>
      <c r="O647" s="153">
        <v>1</v>
      </c>
      <c r="P647" s="153" t="s">
        <v>2356</v>
      </c>
      <c r="Q647" s="153">
        <v>24</v>
      </c>
      <c r="R647" s="153" t="s">
        <v>2591</v>
      </c>
      <c r="S647" s="153">
        <v>1596</v>
      </c>
      <c r="T647" s="153" t="s">
        <v>5207</v>
      </c>
      <c r="U647" s="153">
        <v>10</v>
      </c>
      <c r="V647" s="153">
        <v>1</v>
      </c>
      <c r="W647" s="154">
        <v>15961</v>
      </c>
      <c r="X647" s="153" t="s">
        <v>7195</v>
      </c>
      <c r="Y647" s="153">
        <v>1</v>
      </c>
      <c r="Z647" s="153" t="s">
        <v>229</v>
      </c>
      <c r="AA647" s="153">
        <v>1</v>
      </c>
      <c r="AB647" s="153" t="s">
        <v>7107</v>
      </c>
      <c r="AC647" s="153">
        <v>1</v>
      </c>
      <c r="AD647" s="153">
        <v>0</v>
      </c>
      <c r="AE647" s="153">
        <v>0</v>
      </c>
      <c r="AF647" s="153">
        <v>0</v>
      </c>
      <c r="AG647" s="153">
        <v>1</v>
      </c>
      <c r="AH647" s="153">
        <v>1</v>
      </c>
      <c r="AI647" s="153">
        <v>100</v>
      </c>
      <c r="AJ647" s="153">
        <v>2</v>
      </c>
      <c r="AK647" s="153">
        <v>2</v>
      </c>
      <c r="AL647" s="153">
        <v>100</v>
      </c>
      <c r="AM647" s="153">
        <v>1</v>
      </c>
      <c r="AN647" s="153">
        <v>1</v>
      </c>
      <c r="AO647" s="153">
        <v>100</v>
      </c>
      <c r="AP647" s="154">
        <v>0</v>
      </c>
      <c r="AQ647" s="153">
        <v>0</v>
      </c>
      <c r="AR647" s="153">
        <v>0</v>
      </c>
      <c r="AS647" s="153">
        <v>4</v>
      </c>
      <c r="AT647" s="153">
        <v>4</v>
      </c>
      <c r="AU647" s="153">
        <v>100</v>
      </c>
      <c r="AV647" s="153">
        <v>0</v>
      </c>
      <c r="AW647" s="153">
        <v>0</v>
      </c>
      <c r="AX647" s="153">
        <v>0</v>
      </c>
      <c r="AY647" s="153">
        <v>668699626</v>
      </c>
      <c r="AZ647" s="153">
        <v>659887611</v>
      </c>
      <c r="BA647" s="153" t="s">
        <v>7354</v>
      </c>
      <c r="BB647" s="153">
        <v>571358065</v>
      </c>
      <c r="BC647" s="153">
        <v>571358065</v>
      </c>
      <c r="BD647" s="153">
        <v>100</v>
      </c>
      <c r="BE647" s="153">
        <v>1671547555</v>
      </c>
      <c r="BF647" s="153">
        <v>1638481422</v>
      </c>
      <c r="BG647" s="153" t="s">
        <v>8845</v>
      </c>
      <c r="BH647" s="155">
        <v>0</v>
      </c>
      <c r="BI647" s="153">
        <v>0</v>
      </c>
      <c r="BJ647" s="153">
        <v>0</v>
      </c>
    </row>
    <row r="648" spans="1:62">
      <c r="A648" s="152">
        <v>4050065308</v>
      </c>
      <c r="B648" s="153">
        <v>6</v>
      </c>
      <c r="C648" s="153" t="s">
        <v>8787</v>
      </c>
      <c r="D648" s="153" t="s">
        <v>8788</v>
      </c>
      <c r="E648" s="153">
        <v>2023</v>
      </c>
      <c r="F648" s="153" t="s">
        <v>7102</v>
      </c>
      <c r="G648" s="153" t="s">
        <v>7103</v>
      </c>
      <c r="H648" s="153">
        <v>2</v>
      </c>
      <c r="I648" s="153" t="s">
        <v>7104</v>
      </c>
      <c r="J648" s="153">
        <v>10</v>
      </c>
      <c r="K648" s="153" t="s">
        <v>1337</v>
      </c>
      <c r="L648" s="153" t="s">
        <v>1337</v>
      </c>
      <c r="M648" s="153">
        <v>199</v>
      </c>
      <c r="N648" s="153" t="s">
        <v>7105</v>
      </c>
      <c r="O648" s="153">
        <v>1</v>
      </c>
      <c r="P648" s="153" t="s">
        <v>2356</v>
      </c>
      <c r="Q648" s="153">
        <v>24</v>
      </c>
      <c r="R648" s="153" t="s">
        <v>2591</v>
      </c>
      <c r="S648" s="153">
        <v>1597</v>
      </c>
      <c r="T648" s="153" t="s">
        <v>8846</v>
      </c>
      <c r="U648" s="153">
        <v>9</v>
      </c>
      <c r="V648" s="153">
        <v>1</v>
      </c>
      <c r="W648" s="154">
        <v>15971</v>
      </c>
      <c r="X648" s="153" t="s">
        <v>8847</v>
      </c>
      <c r="Y648" s="153">
        <v>1</v>
      </c>
      <c r="Z648" s="153" t="s">
        <v>229</v>
      </c>
      <c r="AA648" s="153">
        <v>1</v>
      </c>
      <c r="AB648" s="153" t="s">
        <v>7107</v>
      </c>
      <c r="AC648" s="153">
        <v>1</v>
      </c>
      <c r="AD648" s="153">
        <v>0</v>
      </c>
      <c r="AE648" s="153">
        <v>0</v>
      </c>
      <c r="AF648" s="153">
        <v>0</v>
      </c>
      <c r="AG648" s="153">
        <v>14</v>
      </c>
      <c r="AH648" s="153">
        <v>14</v>
      </c>
      <c r="AI648" s="153">
        <v>100</v>
      </c>
      <c r="AJ648" s="153">
        <v>18</v>
      </c>
      <c r="AK648" s="153">
        <v>18</v>
      </c>
      <c r="AL648" s="153">
        <v>100</v>
      </c>
      <c r="AM648" s="153">
        <v>18</v>
      </c>
      <c r="AN648" s="153">
        <v>26</v>
      </c>
      <c r="AO648" s="153" t="s">
        <v>8848</v>
      </c>
      <c r="AP648" s="154">
        <v>8</v>
      </c>
      <c r="AQ648" s="153">
        <v>0</v>
      </c>
      <c r="AR648" s="153">
        <v>0</v>
      </c>
      <c r="AS648" s="153">
        <v>58</v>
      </c>
      <c r="AT648" s="153">
        <v>58</v>
      </c>
      <c r="AU648" s="153">
        <v>100</v>
      </c>
      <c r="AV648" s="153">
        <v>0</v>
      </c>
      <c r="AW648" s="153">
        <v>0</v>
      </c>
      <c r="AX648" s="153">
        <v>0</v>
      </c>
      <c r="AY648" s="153">
        <v>614505409</v>
      </c>
      <c r="AZ648" s="153">
        <v>614505409</v>
      </c>
      <c r="BA648" s="153">
        <v>100</v>
      </c>
      <c r="BB648" s="153">
        <v>662575208</v>
      </c>
      <c r="BC648" s="153">
        <v>660642995</v>
      </c>
      <c r="BD648" s="153" t="s">
        <v>8209</v>
      </c>
      <c r="BE648" s="153">
        <v>827675203</v>
      </c>
      <c r="BF648" s="153">
        <v>812583203</v>
      </c>
      <c r="BG648" s="153" t="s">
        <v>8849</v>
      </c>
      <c r="BH648" s="155">
        <v>684000000</v>
      </c>
      <c r="BI648" s="153">
        <v>0</v>
      </c>
      <c r="BJ648" s="153">
        <v>0</v>
      </c>
    </row>
    <row r="649" spans="1:62">
      <c r="A649" s="152">
        <v>4050065308</v>
      </c>
      <c r="B649" s="153">
        <v>6</v>
      </c>
      <c r="C649" s="153" t="s">
        <v>8787</v>
      </c>
      <c r="D649" s="153" t="s">
        <v>8788</v>
      </c>
      <c r="E649" s="153">
        <v>2023</v>
      </c>
      <c r="F649" s="153" t="s">
        <v>7102</v>
      </c>
      <c r="G649" s="153" t="s">
        <v>7103</v>
      </c>
      <c r="H649" s="153">
        <v>2</v>
      </c>
      <c r="I649" s="153" t="s">
        <v>7104</v>
      </c>
      <c r="J649" s="153">
        <v>10</v>
      </c>
      <c r="K649" s="153" t="s">
        <v>1337</v>
      </c>
      <c r="L649" s="153" t="s">
        <v>1337</v>
      </c>
      <c r="M649" s="153">
        <v>199</v>
      </c>
      <c r="N649" s="153" t="s">
        <v>7105</v>
      </c>
      <c r="O649" s="153">
        <v>2</v>
      </c>
      <c r="P649" s="153" t="s">
        <v>7200</v>
      </c>
      <c r="Q649" s="153">
        <v>27</v>
      </c>
      <c r="R649" s="153" t="s">
        <v>2614</v>
      </c>
      <c r="S649" s="153">
        <v>1602</v>
      </c>
      <c r="T649" s="153" t="s">
        <v>5211</v>
      </c>
      <c r="U649" s="153">
        <v>13</v>
      </c>
      <c r="V649" s="153">
        <v>1</v>
      </c>
      <c r="W649" s="154">
        <v>16021</v>
      </c>
      <c r="X649" s="153" t="s">
        <v>8850</v>
      </c>
      <c r="Y649" s="153">
        <v>1</v>
      </c>
      <c r="Z649" s="153" t="s">
        <v>229</v>
      </c>
      <c r="AA649" s="153">
        <v>1</v>
      </c>
      <c r="AB649" s="153" t="s">
        <v>7107</v>
      </c>
      <c r="AC649" s="153">
        <v>1</v>
      </c>
      <c r="AD649" s="153">
        <v>0</v>
      </c>
      <c r="AE649" s="153">
        <v>0</v>
      </c>
      <c r="AF649" s="153">
        <v>0</v>
      </c>
      <c r="AG649" s="153">
        <v>1</v>
      </c>
      <c r="AH649" s="153">
        <v>1</v>
      </c>
      <c r="AI649" s="153">
        <v>100</v>
      </c>
      <c r="AJ649" s="153">
        <v>10</v>
      </c>
      <c r="AK649" s="153">
        <v>10</v>
      </c>
      <c r="AL649" s="153">
        <v>100</v>
      </c>
      <c r="AM649" s="153">
        <v>1</v>
      </c>
      <c r="AN649" s="153">
        <v>0</v>
      </c>
      <c r="AO649" s="153">
        <v>0</v>
      </c>
      <c r="AP649" s="154">
        <v>0</v>
      </c>
      <c r="AQ649" s="153">
        <v>0</v>
      </c>
      <c r="AR649" s="153">
        <v>0</v>
      </c>
      <c r="AS649" s="153">
        <v>12</v>
      </c>
      <c r="AT649" s="153">
        <v>11</v>
      </c>
      <c r="AU649" s="153" t="s">
        <v>8851</v>
      </c>
      <c r="AV649" s="153">
        <v>0</v>
      </c>
      <c r="AW649" s="153">
        <v>0</v>
      </c>
      <c r="AX649" s="153">
        <v>0</v>
      </c>
      <c r="AY649" s="153">
        <v>476571981</v>
      </c>
      <c r="AZ649" s="153">
        <v>468393248</v>
      </c>
      <c r="BA649" s="153" t="s">
        <v>8703</v>
      </c>
      <c r="BB649" s="153">
        <v>434345716</v>
      </c>
      <c r="BC649" s="153">
        <v>434345716</v>
      </c>
      <c r="BD649" s="153">
        <v>100</v>
      </c>
      <c r="BE649" s="153">
        <v>85000000</v>
      </c>
      <c r="BF649" s="153">
        <v>0</v>
      </c>
      <c r="BG649" s="153">
        <v>0</v>
      </c>
      <c r="BH649" s="155">
        <v>0</v>
      </c>
      <c r="BI649" s="153">
        <v>0</v>
      </c>
      <c r="BJ649" s="153">
        <v>0</v>
      </c>
    </row>
    <row r="650" spans="1:62">
      <c r="A650" s="152">
        <v>4050065308</v>
      </c>
      <c r="B650" s="153">
        <v>6</v>
      </c>
      <c r="C650" s="153" t="s">
        <v>8787</v>
      </c>
      <c r="D650" s="153" t="s">
        <v>8788</v>
      </c>
      <c r="E650" s="153">
        <v>2023</v>
      </c>
      <c r="F650" s="153" t="s">
        <v>7102</v>
      </c>
      <c r="G650" s="153" t="s">
        <v>7103</v>
      </c>
      <c r="H650" s="153">
        <v>2</v>
      </c>
      <c r="I650" s="153" t="s">
        <v>7104</v>
      </c>
      <c r="J650" s="153">
        <v>10</v>
      </c>
      <c r="K650" s="153" t="s">
        <v>1337</v>
      </c>
      <c r="L650" s="153" t="s">
        <v>1337</v>
      </c>
      <c r="M650" s="153">
        <v>199</v>
      </c>
      <c r="N650" s="153" t="s">
        <v>7105</v>
      </c>
      <c r="O650" s="153">
        <v>2</v>
      </c>
      <c r="P650" s="153" t="s">
        <v>7200</v>
      </c>
      <c r="Q650" s="153">
        <v>27</v>
      </c>
      <c r="R650" s="153" t="s">
        <v>2614</v>
      </c>
      <c r="S650" s="153">
        <v>1602</v>
      </c>
      <c r="T650" s="153" t="s">
        <v>5211</v>
      </c>
      <c r="U650" s="153">
        <v>13</v>
      </c>
      <c r="V650" s="153">
        <v>2</v>
      </c>
      <c r="W650" s="154">
        <v>16022</v>
      </c>
      <c r="X650" s="153" t="s">
        <v>8852</v>
      </c>
      <c r="Y650" s="153">
        <v>1</v>
      </c>
      <c r="Z650" s="153" t="s">
        <v>229</v>
      </c>
      <c r="AA650" s="153">
        <v>1</v>
      </c>
      <c r="AB650" s="153" t="s">
        <v>7107</v>
      </c>
      <c r="AC650" s="153">
        <v>1</v>
      </c>
      <c r="AD650" s="153">
        <v>0</v>
      </c>
      <c r="AE650" s="153">
        <v>0</v>
      </c>
      <c r="AF650" s="153">
        <v>0</v>
      </c>
      <c r="AG650" s="153">
        <v>417</v>
      </c>
      <c r="AH650" s="153">
        <v>417</v>
      </c>
      <c r="AI650" s="153">
        <v>100</v>
      </c>
      <c r="AJ650" s="153">
        <v>0</v>
      </c>
      <c r="AK650" s="153">
        <v>0</v>
      </c>
      <c r="AL650" s="153">
        <v>0</v>
      </c>
      <c r="AM650" s="153">
        <v>0</v>
      </c>
      <c r="AN650" s="153">
        <v>0</v>
      </c>
      <c r="AO650" s="153">
        <v>0</v>
      </c>
      <c r="AP650" s="154">
        <v>1253</v>
      </c>
      <c r="AQ650" s="153">
        <v>0</v>
      </c>
      <c r="AR650" s="153">
        <v>0</v>
      </c>
      <c r="AS650" s="153">
        <v>1670</v>
      </c>
      <c r="AT650" s="153">
        <v>417</v>
      </c>
      <c r="AU650" s="153" t="s">
        <v>8853</v>
      </c>
      <c r="AV650" s="153">
        <v>0</v>
      </c>
      <c r="AW650" s="153">
        <v>0</v>
      </c>
      <c r="AX650" s="153">
        <v>0</v>
      </c>
      <c r="AY650" s="153">
        <v>396797000</v>
      </c>
      <c r="AZ650" s="153">
        <v>396797000</v>
      </c>
      <c r="BA650" s="153">
        <v>100</v>
      </c>
      <c r="BB650" s="153">
        <v>0</v>
      </c>
      <c r="BC650" s="153">
        <v>0</v>
      </c>
      <c r="BD650" s="153">
        <v>0</v>
      </c>
      <c r="BE650" s="153">
        <v>0</v>
      </c>
      <c r="BF650" s="153">
        <v>0</v>
      </c>
      <c r="BG650" s="153">
        <v>0</v>
      </c>
      <c r="BH650" s="155">
        <v>440000000</v>
      </c>
      <c r="BI650" s="153">
        <v>0</v>
      </c>
      <c r="BJ650" s="153">
        <v>0</v>
      </c>
    </row>
    <row r="651" spans="1:62">
      <c r="A651" s="152">
        <v>4050065308</v>
      </c>
      <c r="B651" s="153">
        <v>6</v>
      </c>
      <c r="C651" s="153" t="s">
        <v>8787</v>
      </c>
      <c r="D651" s="153" t="s">
        <v>8788</v>
      </c>
      <c r="E651" s="153">
        <v>2023</v>
      </c>
      <c r="F651" s="153" t="s">
        <v>7102</v>
      </c>
      <c r="G651" s="153" t="s">
        <v>7103</v>
      </c>
      <c r="H651" s="153">
        <v>2</v>
      </c>
      <c r="I651" s="153" t="s">
        <v>7104</v>
      </c>
      <c r="J651" s="153">
        <v>10</v>
      </c>
      <c r="K651" s="153" t="s">
        <v>1337</v>
      </c>
      <c r="L651" s="153" t="s">
        <v>1337</v>
      </c>
      <c r="M651" s="153">
        <v>199</v>
      </c>
      <c r="N651" s="153" t="s">
        <v>7105</v>
      </c>
      <c r="O651" s="153">
        <v>2</v>
      </c>
      <c r="P651" s="153" t="s">
        <v>7200</v>
      </c>
      <c r="Q651" s="153">
        <v>28</v>
      </c>
      <c r="R651" s="153" t="s">
        <v>2638</v>
      </c>
      <c r="S651" s="153">
        <v>1603</v>
      </c>
      <c r="T651" s="153" t="s">
        <v>5216</v>
      </c>
      <c r="U651" s="153">
        <v>9</v>
      </c>
      <c r="V651" s="153">
        <v>1</v>
      </c>
      <c r="W651" s="154">
        <v>16031</v>
      </c>
      <c r="X651" s="153" t="s">
        <v>8854</v>
      </c>
      <c r="Y651" s="153">
        <v>1</v>
      </c>
      <c r="Z651" s="153" t="s">
        <v>229</v>
      </c>
      <c r="AA651" s="153">
        <v>1</v>
      </c>
      <c r="AB651" s="153" t="s">
        <v>7107</v>
      </c>
      <c r="AC651" s="153">
        <v>1</v>
      </c>
      <c r="AD651" s="153">
        <v>0</v>
      </c>
      <c r="AE651" s="153">
        <v>0</v>
      </c>
      <c r="AF651" s="153">
        <v>0</v>
      </c>
      <c r="AG651" s="153" t="s">
        <v>7248</v>
      </c>
      <c r="AH651" s="153" t="s">
        <v>7248</v>
      </c>
      <c r="AI651" s="153">
        <v>100</v>
      </c>
      <c r="AJ651" s="153">
        <v>0</v>
      </c>
      <c r="AK651" s="153">
        <v>0</v>
      </c>
      <c r="AL651" s="153">
        <v>0</v>
      </c>
      <c r="AM651" s="153">
        <v>0</v>
      </c>
      <c r="AN651" s="153">
        <v>0</v>
      </c>
      <c r="AO651" s="153">
        <v>0</v>
      </c>
      <c r="AP651" s="154" t="s">
        <v>8855</v>
      </c>
      <c r="AQ651" s="153">
        <v>0</v>
      </c>
      <c r="AR651" s="153">
        <v>0</v>
      </c>
      <c r="AS651" s="153">
        <v>3</v>
      </c>
      <c r="AT651" s="153" t="s">
        <v>7248</v>
      </c>
      <c r="AU651" s="153">
        <v>25</v>
      </c>
      <c r="AV651" s="153">
        <v>0</v>
      </c>
      <c r="AW651" s="153">
        <v>0</v>
      </c>
      <c r="AX651" s="153">
        <v>0</v>
      </c>
      <c r="AY651" s="153">
        <v>652755000</v>
      </c>
      <c r="AZ651" s="153">
        <v>652755000</v>
      </c>
      <c r="BA651" s="153">
        <v>100</v>
      </c>
      <c r="BB651" s="153">
        <v>0</v>
      </c>
      <c r="BC651" s="153">
        <v>0</v>
      </c>
      <c r="BD651" s="153">
        <v>0</v>
      </c>
      <c r="BE651" s="153">
        <v>0</v>
      </c>
      <c r="BF651" s="153">
        <v>0</v>
      </c>
      <c r="BG651" s="153">
        <v>0</v>
      </c>
      <c r="BH651" s="155">
        <v>740000000</v>
      </c>
      <c r="BI651" s="153">
        <v>0</v>
      </c>
      <c r="BJ651" s="153">
        <v>0</v>
      </c>
    </row>
    <row r="652" spans="1:62">
      <c r="A652" s="152">
        <v>4050065308</v>
      </c>
      <c r="B652" s="153">
        <v>6</v>
      </c>
      <c r="C652" s="153" t="s">
        <v>8787</v>
      </c>
      <c r="D652" s="153" t="s">
        <v>8788</v>
      </c>
      <c r="E652" s="153">
        <v>2023</v>
      </c>
      <c r="F652" s="153" t="s">
        <v>7102</v>
      </c>
      <c r="G652" s="153" t="s">
        <v>7103</v>
      </c>
      <c r="H652" s="153">
        <v>2</v>
      </c>
      <c r="I652" s="153" t="s">
        <v>7104</v>
      </c>
      <c r="J652" s="153">
        <v>10</v>
      </c>
      <c r="K652" s="153" t="s">
        <v>1337</v>
      </c>
      <c r="L652" s="153" t="s">
        <v>1337</v>
      </c>
      <c r="M652" s="153">
        <v>199</v>
      </c>
      <c r="N652" s="153" t="s">
        <v>7105</v>
      </c>
      <c r="O652" s="153">
        <v>2</v>
      </c>
      <c r="P652" s="153" t="s">
        <v>7200</v>
      </c>
      <c r="Q652" s="153">
        <v>30</v>
      </c>
      <c r="R652" s="153" t="s">
        <v>2647</v>
      </c>
      <c r="S652" s="153">
        <v>1604</v>
      </c>
      <c r="T652" s="153" t="s">
        <v>5219</v>
      </c>
      <c r="U652" s="153">
        <v>14</v>
      </c>
      <c r="V652" s="153">
        <v>1</v>
      </c>
      <c r="W652" s="154">
        <v>16041</v>
      </c>
      <c r="X652" s="153" t="s">
        <v>8856</v>
      </c>
      <c r="Y652" s="153">
        <v>1</v>
      </c>
      <c r="Z652" s="153" t="s">
        <v>229</v>
      </c>
      <c r="AA652" s="153">
        <v>1</v>
      </c>
      <c r="AB652" s="153" t="s">
        <v>7107</v>
      </c>
      <c r="AC652" s="153">
        <v>1</v>
      </c>
      <c r="AD652" s="153">
        <v>0</v>
      </c>
      <c r="AE652" s="153">
        <v>0</v>
      </c>
      <c r="AF652" s="153">
        <v>0</v>
      </c>
      <c r="AG652" s="153">
        <v>0</v>
      </c>
      <c r="AH652" s="153">
        <v>0</v>
      </c>
      <c r="AI652" s="153">
        <v>0</v>
      </c>
      <c r="AJ652" s="153">
        <v>1</v>
      </c>
      <c r="AK652" s="153">
        <v>1</v>
      </c>
      <c r="AL652" s="153">
        <v>100</v>
      </c>
      <c r="AM652" s="153">
        <v>1</v>
      </c>
      <c r="AN652" s="153">
        <v>1</v>
      </c>
      <c r="AO652" s="153">
        <v>100</v>
      </c>
      <c r="AP652" s="154">
        <v>0</v>
      </c>
      <c r="AQ652" s="153">
        <v>0</v>
      </c>
      <c r="AR652" s="153">
        <v>0</v>
      </c>
      <c r="AS652" s="153">
        <v>2</v>
      </c>
      <c r="AT652" s="153">
        <v>2</v>
      </c>
      <c r="AU652" s="153">
        <v>100</v>
      </c>
      <c r="AV652" s="153">
        <v>0</v>
      </c>
      <c r="AW652" s="153">
        <v>0</v>
      </c>
      <c r="AX652" s="153">
        <v>0</v>
      </c>
      <c r="AY652" s="153">
        <v>0</v>
      </c>
      <c r="AZ652" s="153">
        <v>0</v>
      </c>
      <c r="BA652" s="153">
        <v>0</v>
      </c>
      <c r="BB652" s="153">
        <v>124913334</v>
      </c>
      <c r="BC652" s="153">
        <v>124913334</v>
      </c>
      <c r="BD652" s="153">
        <v>100</v>
      </c>
      <c r="BE652" s="153">
        <v>120496666</v>
      </c>
      <c r="BF652" s="153">
        <v>120496667</v>
      </c>
      <c r="BG652" s="153">
        <v>100</v>
      </c>
      <c r="BH652" s="155">
        <v>0</v>
      </c>
      <c r="BI652" s="153">
        <v>0</v>
      </c>
      <c r="BJ652" s="153">
        <v>0</v>
      </c>
    </row>
    <row r="653" spans="1:62">
      <c r="A653" s="152">
        <v>4050065308</v>
      </c>
      <c r="B653" s="153">
        <v>6</v>
      </c>
      <c r="C653" s="153" t="s">
        <v>8787</v>
      </c>
      <c r="D653" s="153" t="s">
        <v>8788</v>
      </c>
      <c r="E653" s="153">
        <v>2023</v>
      </c>
      <c r="F653" s="153" t="s">
        <v>7102</v>
      </c>
      <c r="G653" s="153" t="s">
        <v>7103</v>
      </c>
      <c r="H653" s="153">
        <v>2</v>
      </c>
      <c r="I653" s="153" t="s">
        <v>7104</v>
      </c>
      <c r="J653" s="153">
        <v>10</v>
      </c>
      <c r="K653" s="153" t="s">
        <v>1337</v>
      </c>
      <c r="L653" s="153" t="s">
        <v>1337</v>
      </c>
      <c r="M653" s="153">
        <v>199</v>
      </c>
      <c r="N653" s="153" t="s">
        <v>7105</v>
      </c>
      <c r="O653" s="153">
        <v>2</v>
      </c>
      <c r="P653" s="153" t="s">
        <v>7200</v>
      </c>
      <c r="Q653" s="153">
        <v>30</v>
      </c>
      <c r="R653" s="153" t="s">
        <v>2647</v>
      </c>
      <c r="S653" s="153">
        <v>1604</v>
      </c>
      <c r="T653" s="153" t="s">
        <v>5219</v>
      </c>
      <c r="U653" s="153">
        <v>14</v>
      </c>
      <c r="V653" s="153">
        <v>2</v>
      </c>
      <c r="W653" s="154">
        <v>16042</v>
      </c>
      <c r="X653" s="153" t="s">
        <v>8857</v>
      </c>
      <c r="Y653" s="153">
        <v>1</v>
      </c>
      <c r="Z653" s="153" t="s">
        <v>229</v>
      </c>
      <c r="AA653" s="153">
        <v>1</v>
      </c>
      <c r="AB653" s="153" t="s">
        <v>7107</v>
      </c>
      <c r="AC653" s="153">
        <v>1</v>
      </c>
      <c r="AD653" s="153">
        <v>0</v>
      </c>
      <c r="AE653" s="153">
        <v>0</v>
      </c>
      <c r="AF653" s="153">
        <v>0</v>
      </c>
      <c r="AG653" s="153">
        <v>1</v>
      </c>
      <c r="AH653" s="153">
        <v>0</v>
      </c>
      <c r="AI653" s="153">
        <v>0</v>
      </c>
      <c r="AJ653" s="153">
        <v>1</v>
      </c>
      <c r="AK653" s="153">
        <v>2</v>
      </c>
      <c r="AL653" s="153">
        <v>200</v>
      </c>
      <c r="AM653" s="153">
        <v>1</v>
      </c>
      <c r="AN653" s="153">
        <v>1</v>
      </c>
      <c r="AO653" s="153">
        <v>100</v>
      </c>
      <c r="AP653" s="154">
        <v>0</v>
      </c>
      <c r="AQ653" s="153">
        <v>0</v>
      </c>
      <c r="AR653" s="153">
        <v>0</v>
      </c>
      <c r="AS653" s="153">
        <v>3</v>
      </c>
      <c r="AT653" s="153">
        <v>3</v>
      </c>
      <c r="AU653" s="153">
        <v>100</v>
      </c>
      <c r="AV653" s="153">
        <v>0</v>
      </c>
      <c r="AW653" s="153">
        <v>0</v>
      </c>
      <c r="AX653" s="153">
        <v>0</v>
      </c>
      <c r="AY653" s="153">
        <v>197402021</v>
      </c>
      <c r="AZ653" s="153">
        <v>67386667</v>
      </c>
      <c r="BA653" s="153" t="s">
        <v>8858</v>
      </c>
      <c r="BB653" s="153">
        <v>73596667</v>
      </c>
      <c r="BC653" s="153">
        <v>73596667</v>
      </c>
      <c r="BD653" s="153">
        <v>100</v>
      </c>
      <c r="BE653" s="153">
        <v>67333333</v>
      </c>
      <c r="BF653" s="153">
        <v>67333332</v>
      </c>
      <c r="BG653" s="153">
        <v>100</v>
      </c>
      <c r="BH653" s="155">
        <v>0</v>
      </c>
      <c r="BI653" s="153">
        <v>0</v>
      </c>
      <c r="BJ653" s="153">
        <v>0</v>
      </c>
    </row>
    <row r="654" spans="1:62">
      <c r="A654" s="152">
        <v>4050065308</v>
      </c>
      <c r="B654" s="153">
        <v>6</v>
      </c>
      <c r="C654" s="153" t="s">
        <v>8787</v>
      </c>
      <c r="D654" s="153" t="s">
        <v>8788</v>
      </c>
      <c r="E654" s="153">
        <v>2023</v>
      </c>
      <c r="F654" s="153" t="s">
        <v>7102</v>
      </c>
      <c r="G654" s="153" t="s">
        <v>7103</v>
      </c>
      <c r="H654" s="153">
        <v>2</v>
      </c>
      <c r="I654" s="153" t="s">
        <v>7104</v>
      </c>
      <c r="J654" s="153">
        <v>10</v>
      </c>
      <c r="K654" s="153" t="s">
        <v>1337</v>
      </c>
      <c r="L654" s="153" t="s">
        <v>1337</v>
      </c>
      <c r="M654" s="153">
        <v>199</v>
      </c>
      <c r="N654" s="153" t="s">
        <v>7105</v>
      </c>
      <c r="O654" s="153">
        <v>2</v>
      </c>
      <c r="P654" s="153" t="s">
        <v>7200</v>
      </c>
      <c r="Q654" s="153">
        <v>33</v>
      </c>
      <c r="R654" s="153" t="s">
        <v>6269</v>
      </c>
      <c r="S654" s="153">
        <v>1610</v>
      </c>
      <c r="T654" s="153" t="s">
        <v>5222</v>
      </c>
      <c r="U654" s="153">
        <v>8</v>
      </c>
      <c r="V654" s="153">
        <v>1</v>
      </c>
      <c r="W654" s="154">
        <v>16101</v>
      </c>
      <c r="X654" s="153" t="s">
        <v>8859</v>
      </c>
      <c r="Y654" s="153">
        <v>1</v>
      </c>
      <c r="Z654" s="153" t="s">
        <v>229</v>
      </c>
      <c r="AA654" s="153">
        <v>1</v>
      </c>
      <c r="AB654" s="153" t="s">
        <v>7107</v>
      </c>
      <c r="AC654" s="153">
        <v>1</v>
      </c>
      <c r="AD654" s="153">
        <v>0</v>
      </c>
      <c r="AE654" s="153">
        <v>0</v>
      </c>
      <c r="AF654" s="153">
        <v>0</v>
      </c>
      <c r="AG654" s="153">
        <v>2447</v>
      </c>
      <c r="AH654" s="153">
        <v>2447</v>
      </c>
      <c r="AI654" s="153">
        <v>100</v>
      </c>
      <c r="AJ654" s="153">
        <v>0</v>
      </c>
      <c r="AK654" s="153">
        <v>0</v>
      </c>
      <c r="AL654" s="153">
        <v>0</v>
      </c>
      <c r="AM654" s="153">
        <v>0</v>
      </c>
      <c r="AN654" s="153">
        <v>0</v>
      </c>
      <c r="AO654" s="153">
        <v>0</v>
      </c>
      <c r="AP654" s="154">
        <v>7358</v>
      </c>
      <c r="AQ654" s="153">
        <v>0</v>
      </c>
      <c r="AR654" s="153">
        <v>0</v>
      </c>
      <c r="AS654" s="153">
        <v>9805</v>
      </c>
      <c r="AT654" s="153">
        <v>2447</v>
      </c>
      <c r="AU654" s="153" t="s">
        <v>8860</v>
      </c>
      <c r="AV654" s="153">
        <v>0</v>
      </c>
      <c r="AW654" s="153">
        <v>0</v>
      </c>
      <c r="AX654" s="153">
        <v>0</v>
      </c>
      <c r="AY654" s="153">
        <v>315857999</v>
      </c>
      <c r="AZ654" s="153">
        <v>315857999</v>
      </c>
      <c r="BA654" s="153">
        <v>100</v>
      </c>
      <c r="BB654" s="153">
        <v>0</v>
      </c>
      <c r="BC654" s="153">
        <v>0</v>
      </c>
      <c r="BD654" s="153">
        <v>0</v>
      </c>
      <c r="BE654" s="153">
        <v>0</v>
      </c>
      <c r="BF654" s="153">
        <v>0</v>
      </c>
      <c r="BG654" s="153">
        <v>0</v>
      </c>
      <c r="BH654" s="155">
        <v>351000000</v>
      </c>
      <c r="BI654" s="153">
        <v>0</v>
      </c>
      <c r="BJ654" s="153">
        <v>0</v>
      </c>
    </row>
    <row r="655" spans="1:62">
      <c r="A655" s="152">
        <v>4050065308</v>
      </c>
      <c r="B655" s="153">
        <v>6</v>
      </c>
      <c r="C655" s="153" t="s">
        <v>8787</v>
      </c>
      <c r="D655" s="153" t="s">
        <v>8788</v>
      </c>
      <c r="E655" s="153">
        <v>2023</v>
      </c>
      <c r="F655" s="153" t="s">
        <v>7102</v>
      </c>
      <c r="G655" s="153" t="s">
        <v>7103</v>
      </c>
      <c r="H655" s="153">
        <v>2</v>
      </c>
      <c r="I655" s="153" t="s">
        <v>7104</v>
      </c>
      <c r="J655" s="153">
        <v>10</v>
      </c>
      <c r="K655" s="153" t="s">
        <v>1337</v>
      </c>
      <c r="L655" s="153" t="s">
        <v>1337</v>
      </c>
      <c r="M655" s="153">
        <v>199</v>
      </c>
      <c r="N655" s="153" t="s">
        <v>7105</v>
      </c>
      <c r="O655" s="153">
        <v>2</v>
      </c>
      <c r="P655" s="153" t="s">
        <v>7200</v>
      </c>
      <c r="Q655" s="153">
        <v>33</v>
      </c>
      <c r="R655" s="153" t="s">
        <v>6269</v>
      </c>
      <c r="S655" s="153">
        <v>1610</v>
      </c>
      <c r="T655" s="153" t="s">
        <v>5222</v>
      </c>
      <c r="U655" s="153">
        <v>8</v>
      </c>
      <c r="V655" s="153">
        <v>2</v>
      </c>
      <c r="W655" s="154">
        <v>16102</v>
      </c>
      <c r="X655" s="153" t="s">
        <v>8861</v>
      </c>
      <c r="Y655" s="153">
        <v>1</v>
      </c>
      <c r="Z655" s="153" t="s">
        <v>229</v>
      </c>
      <c r="AA655" s="153">
        <v>1</v>
      </c>
      <c r="AB655" s="153" t="s">
        <v>7107</v>
      </c>
      <c r="AC655" s="153">
        <v>1</v>
      </c>
      <c r="AD655" s="153">
        <v>0</v>
      </c>
      <c r="AE655" s="153">
        <v>0</v>
      </c>
      <c r="AF655" s="153">
        <v>0</v>
      </c>
      <c r="AG655" s="153">
        <v>400</v>
      </c>
      <c r="AH655" s="153">
        <v>400</v>
      </c>
      <c r="AI655" s="153">
        <v>100</v>
      </c>
      <c r="AJ655" s="153">
        <v>0</v>
      </c>
      <c r="AK655" s="153">
        <v>0</v>
      </c>
      <c r="AL655" s="153">
        <v>0</v>
      </c>
      <c r="AM655" s="153">
        <v>0</v>
      </c>
      <c r="AN655" s="153">
        <v>0</v>
      </c>
      <c r="AO655" s="153">
        <v>0</v>
      </c>
      <c r="AP655" s="154">
        <v>1162</v>
      </c>
      <c r="AQ655" s="153">
        <v>0</v>
      </c>
      <c r="AR655" s="153">
        <v>0</v>
      </c>
      <c r="AS655" s="153">
        <v>1562</v>
      </c>
      <c r="AT655" s="153">
        <v>400</v>
      </c>
      <c r="AU655" s="153" t="s">
        <v>8862</v>
      </c>
      <c r="AV655" s="153">
        <v>0</v>
      </c>
      <c r="AW655" s="153">
        <v>0</v>
      </c>
      <c r="AX655" s="153">
        <v>0</v>
      </c>
      <c r="AY655" s="153">
        <v>204321000</v>
      </c>
      <c r="AZ655" s="153">
        <v>204321000</v>
      </c>
      <c r="BA655" s="153">
        <v>100</v>
      </c>
      <c r="BB655" s="153">
        <v>0</v>
      </c>
      <c r="BC655" s="153">
        <v>0</v>
      </c>
      <c r="BD655" s="153">
        <v>0</v>
      </c>
      <c r="BE655" s="153">
        <v>0</v>
      </c>
      <c r="BF655" s="153">
        <v>0</v>
      </c>
      <c r="BG655" s="153">
        <v>0</v>
      </c>
      <c r="BH655" s="155">
        <v>657000000</v>
      </c>
      <c r="BI655" s="153">
        <v>0</v>
      </c>
      <c r="BJ655" s="153">
        <v>0</v>
      </c>
    </row>
    <row r="656" spans="1:62">
      <c r="A656" s="152">
        <v>4050065308</v>
      </c>
      <c r="B656" s="153">
        <v>6</v>
      </c>
      <c r="C656" s="153" t="s">
        <v>8787</v>
      </c>
      <c r="D656" s="153" t="s">
        <v>8788</v>
      </c>
      <c r="E656" s="153">
        <v>2023</v>
      </c>
      <c r="F656" s="153" t="s">
        <v>7102</v>
      </c>
      <c r="G656" s="153" t="s">
        <v>7103</v>
      </c>
      <c r="H656" s="153">
        <v>2</v>
      </c>
      <c r="I656" s="153" t="s">
        <v>7104</v>
      </c>
      <c r="J656" s="153">
        <v>10</v>
      </c>
      <c r="K656" s="153" t="s">
        <v>1337</v>
      </c>
      <c r="L656" s="153" t="s">
        <v>1337</v>
      </c>
      <c r="M656" s="153">
        <v>199</v>
      </c>
      <c r="N656" s="153" t="s">
        <v>7105</v>
      </c>
      <c r="O656" s="153">
        <v>2</v>
      </c>
      <c r="P656" s="153" t="s">
        <v>7200</v>
      </c>
      <c r="Q656" s="153">
        <v>33</v>
      </c>
      <c r="R656" s="153" t="s">
        <v>6269</v>
      </c>
      <c r="S656" s="153">
        <v>1612</v>
      </c>
      <c r="T656" s="153" t="s">
        <v>5226</v>
      </c>
      <c r="U656" s="153">
        <v>11</v>
      </c>
      <c r="V656" s="153">
        <v>1</v>
      </c>
      <c r="W656" s="154">
        <v>16121</v>
      </c>
      <c r="X656" s="153" t="s">
        <v>8863</v>
      </c>
      <c r="Y656" s="153">
        <v>1</v>
      </c>
      <c r="Z656" s="153" t="s">
        <v>229</v>
      </c>
      <c r="AA656" s="153">
        <v>1</v>
      </c>
      <c r="AB656" s="153" t="s">
        <v>7107</v>
      </c>
      <c r="AC656" s="153">
        <v>1</v>
      </c>
      <c r="AD656" s="153">
        <v>0</v>
      </c>
      <c r="AE656" s="153">
        <v>0</v>
      </c>
      <c r="AF656" s="153">
        <v>0</v>
      </c>
      <c r="AG656" s="153">
        <v>12</v>
      </c>
      <c r="AH656" s="153">
        <v>12</v>
      </c>
      <c r="AI656" s="153">
        <v>100</v>
      </c>
      <c r="AJ656" s="153">
        <v>12</v>
      </c>
      <c r="AK656" s="153">
        <v>13</v>
      </c>
      <c r="AL656" s="153" t="s">
        <v>7351</v>
      </c>
      <c r="AM656" s="153">
        <v>12</v>
      </c>
      <c r="AN656" s="153">
        <v>40</v>
      </c>
      <c r="AO656" s="153" t="s">
        <v>8864</v>
      </c>
      <c r="AP656" s="154">
        <v>4</v>
      </c>
      <c r="AQ656" s="153">
        <v>0</v>
      </c>
      <c r="AR656" s="153">
        <v>0</v>
      </c>
      <c r="AS656" s="153">
        <v>40</v>
      </c>
      <c r="AT656" s="153">
        <v>65</v>
      </c>
      <c r="AU656" s="153" t="s">
        <v>8865</v>
      </c>
      <c r="AV656" s="153">
        <v>0</v>
      </c>
      <c r="AW656" s="153">
        <v>0</v>
      </c>
      <c r="AX656" s="153">
        <v>0</v>
      </c>
      <c r="AY656" s="153">
        <v>2230555999</v>
      </c>
      <c r="AZ656" s="153">
        <v>2230555998</v>
      </c>
      <c r="BA656" s="153">
        <v>100</v>
      </c>
      <c r="BB656" s="153">
        <v>1487544000</v>
      </c>
      <c r="BC656" s="153">
        <v>1487544000</v>
      </c>
      <c r="BD656" s="153">
        <v>100</v>
      </c>
      <c r="BE656" s="153">
        <v>4731349856</v>
      </c>
      <c r="BF656" s="153">
        <v>4731349856</v>
      </c>
      <c r="BG656" s="153">
        <v>100</v>
      </c>
      <c r="BH656" s="155">
        <v>935000000</v>
      </c>
      <c r="BI656" s="153">
        <v>0</v>
      </c>
      <c r="BJ656" s="153">
        <v>0</v>
      </c>
    </row>
    <row r="657" spans="1:62">
      <c r="A657" s="152">
        <v>4050065308</v>
      </c>
      <c r="B657" s="153">
        <v>6</v>
      </c>
      <c r="C657" s="153" t="s">
        <v>8787</v>
      </c>
      <c r="D657" s="153" t="s">
        <v>8788</v>
      </c>
      <c r="E657" s="153">
        <v>2023</v>
      </c>
      <c r="F657" s="153" t="s">
        <v>7102</v>
      </c>
      <c r="G657" s="153" t="s">
        <v>7103</v>
      </c>
      <c r="H657" s="153">
        <v>2</v>
      </c>
      <c r="I657" s="153" t="s">
        <v>7104</v>
      </c>
      <c r="J657" s="153">
        <v>10</v>
      </c>
      <c r="K657" s="153" t="s">
        <v>1337</v>
      </c>
      <c r="L657" s="153" t="s">
        <v>1337</v>
      </c>
      <c r="M657" s="153">
        <v>199</v>
      </c>
      <c r="N657" s="153" t="s">
        <v>7105</v>
      </c>
      <c r="O657" s="153">
        <v>2</v>
      </c>
      <c r="P657" s="153" t="s">
        <v>7200</v>
      </c>
      <c r="Q657" s="153">
        <v>34</v>
      </c>
      <c r="R657" s="153" t="s">
        <v>2694</v>
      </c>
      <c r="S657" s="153">
        <v>1613</v>
      </c>
      <c r="T657" s="153" t="s">
        <v>5229</v>
      </c>
      <c r="U657" s="153">
        <v>10</v>
      </c>
      <c r="V657" s="153">
        <v>1</v>
      </c>
      <c r="W657" s="154">
        <v>16131</v>
      </c>
      <c r="X657" s="153" t="s">
        <v>8866</v>
      </c>
      <c r="Y657" s="153">
        <v>1</v>
      </c>
      <c r="Z657" s="153" t="s">
        <v>229</v>
      </c>
      <c r="AA657" s="153">
        <v>1</v>
      </c>
      <c r="AB657" s="153" t="s">
        <v>7107</v>
      </c>
      <c r="AC657" s="153">
        <v>1</v>
      </c>
      <c r="AD657" s="153">
        <v>0</v>
      </c>
      <c r="AE657" s="153">
        <v>0</v>
      </c>
      <c r="AF657" s="153">
        <v>0</v>
      </c>
      <c r="AG657" s="153">
        <v>3919</v>
      </c>
      <c r="AH657" s="153">
        <v>3919</v>
      </c>
      <c r="AI657" s="153">
        <v>100</v>
      </c>
      <c r="AJ657" s="153">
        <v>3919</v>
      </c>
      <c r="AK657" s="153">
        <v>3917</v>
      </c>
      <c r="AL657" s="153" t="s">
        <v>7330</v>
      </c>
      <c r="AM657" s="153">
        <v>3927</v>
      </c>
      <c r="AN657" s="153">
        <v>5043</v>
      </c>
      <c r="AO657" s="153" t="s">
        <v>8867</v>
      </c>
      <c r="AP657" s="154">
        <v>3923</v>
      </c>
      <c r="AQ657" s="153">
        <v>0</v>
      </c>
      <c r="AR657" s="153">
        <v>0</v>
      </c>
      <c r="AS657" s="153">
        <v>15688</v>
      </c>
      <c r="AT657" s="153">
        <v>12879</v>
      </c>
      <c r="AU657" s="153" t="s">
        <v>8868</v>
      </c>
      <c r="AV657" s="153">
        <v>0</v>
      </c>
      <c r="AW657" s="153">
        <v>0</v>
      </c>
      <c r="AX657" s="153">
        <v>0</v>
      </c>
      <c r="AY657" s="153">
        <v>733672475</v>
      </c>
      <c r="AZ657" s="153">
        <v>733672475</v>
      </c>
      <c r="BA657" s="153">
        <v>100</v>
      </c>
      <c r="BB657" s="153">
        <v>1194863127</v>
      </c>
      <c r="BC657" s="153">
        <v>1194805414</v>
      </c>
      <c r="BD657" s="153">
        <v>100</v>
      </c>
      <c r="BE657" s="153">
        <v>1654023516</v>
      </c>
      <c r="BF657" s="153">
        <v>1653871183</v>
      </c>
      <c r="BG657" s="153" t="s">
        <v>7175</v>
      </c>
      <c r="BH657" s="155">
        <v>815000000</v>
      </c>
      <c r="BI657" s="153">
        <v>0</v>
      </c>
      <c r="BJ657" s="153">
        <v>0</v>
      </c>
    </row>
    <row r="658" spans="1:62">
      <c r="A658" s="152">
        <v>4050065308</v>
      </c>
      <c r="B658" s="153">
        <v>6</v>
      </c>
      <c r="C658" s="153" t="s">
        <v>8787</v>
      </c>
      <c r="D658" s="153" t="s">
        <v>8788</v>
      </c>
      <c r="E658" s="153">
        <v>2023</v>
      </c>
      <c r="F658" s="153" t="s">
        <v>7102</v>
      </c>
      <c r="G658" s="153" t="s">
        <v>7103</v>
      </c>
      <c r="H658" s="153">
        <v>2</v>
      </c>
      <c r="I658" s="153" t="s">
        <v>7104</v>
      </c>
      <c r="J658" s="153">
        <v>10</v>
      </c>
      <c r="K658" s="153" t="s">
        <v>1337</v>
      </c>
      <c r="L658" s="153" t="s">
        <v>1337</v>
      </c>
      <c r="M658" s="153">
        <v>199</v>
      </c>
      <c r="N658" s="153" t="s">
        <v>7105</v>
      </c>
      <c r="O658" s="153">
        <v>2</v>
      </c>
      <c r="P658" s="153" t="s">
        <v>7200</v>
      </c>
      <c r="Q658" s="153">
        <v>38</v>
      </c>
      <c r="R658" s="153" t="s">
        <v>2705</v>
      </c>
      <c r="S658" s="153">
        <v>1614</v>
      </c>
      <c r="T658" s="153" t="s">
        <v>8869</v>
      </c>
      <c r="U658" s="153">
        <v>13</v>
      </c>
      <c r="V658" s="153">
        <v>1</v>
      </c>
      <c r="W658" s="154">
        <v>16141</v>
      </c>
      <c r="X658" s="153" t="s">
        <v>8870</v>
      </c>
      <c r="Y658" s="153">
        <v>1</v>
      </c>
      <c r="Z658" s="153" t="s">
        <v>229</v>
      </c>
      <c r="AA658" s="153">
        <v>1</v>
      </c>
      <c r="AB658" s="153" t="s">
        <v>7107</v>
      </c>
      <c r="AC658" s="153">
        <v>1</v>
      </c>
      <c r="AD658" s="153">
        <v>0</v>
      </c>
      <c r="AE658" s="153">
        <v>0</v>
      </c>
      <c r="AF658" s="153">
        <v>0</v>
      </c>
      <c r="AG658" s="153">
        <v>624</v>
      </c>
      <c r="AH658" s="153">
        <v>624</v>
      </c>
      <c r="AI658" s="153">
        <v>100</v>
      </c>
      <c r="AJ658" s="153">
        <v>3300</v>
      </c>
      <c r="AK658" s="153">
        <v>3300</v>
      </c>
      <c r="AL658" s="153">
        <v>100</v>
      </c>
      <c r="AM658" s="153">
        <v>1281</v>
      </c>
      <c r="AN658" s="153">
        <v>1000</v>
      </c>
      <c r="AO658" s="153" t="s">
        <v>8871</v>
      </c>
      <c r="AP658" s="154">
        <v>0</v>
      </c>
      <c r="AQ658" s="153">
        <v>0</v>
      </c>
      <c r="AR658" s="153">
        <v>0</v>
      </c>
      <c r="AS658" s="153">
        <v>5205</v>
      </c>
      <c r="AT658" s="153">
        <v>4924</v>
      </c>
      <c r="AU658" s="153" t="s">
        <v>8872</v>
      </c>
      <c r="AV658" s="153">
        <v>0</v>
      </c>
      <c r="AW658" s="153">
        <v>0</v>
      </c>
      <c r="AX658" s="153">
        <v>0</v>
      </c>
      <c r="AY658" s="153">
        <v>652266953</v>
      </c>
      <c r="AZ658" s="153">
        <v>652264573</v>
      </c>
      <c r="BA658" s="153">
        <v>100</v>
      </c>
      <c r="BB658" s="153">
        <v>715304084</v>
      </c>
      <c r="BC658" s="153">
        <v>705610500</v>
      </c>
      <c r="BD658" s="153" t="s">
        <v>7613</v>
      </c>
      <c r="BE658" s="153">
        <v>795812048</v>
      </c>
      <c r="BF658" s="153">
        <v>795812048</v>
      </c>
      <c r="BG658" s="153">
        <v>100</v>
      </c>
      <c r="BH658" s="155">
        <v>0</v>
      </c>
      <c r="BI658" s="153">
        <v>0</v>
      </c>
      <c r="BJ658" s="153">
        <v>0</v>
      </c>
    </row>
    <row r="659" spans="1:62">
      <c r="A659" s="152">
        <v>4050065308</v>
      </c>
      <c r="B659" s="153">
        <v>6</v>
      </c>
      <c r="C659" s="153" t="s">
        <v>8787</v>
      </c>
      <c r="D659" s="153" t="s">
        <v>8788</v>
      </c>
      <c r="E659" s="153">
        <v>2023</v>
      </c>
      <c r="F659" s="153" t="s">
        <v>7102</v>
      </c>
      <c r="G659" s="153" t="s">
        <v>7103</v>
      </c>
      <c r="H659" s="153">
        <v>2</v>
      </c>
      <c r="I659" s="153" t="s">
        <v>7104</v>
      </c>
      <c r="J659" s="153">
        <v>10</v>
      </c>
      <c r="K659" s="153" t="s">
        <v>1337</v>
      </c>
      <c r="L659" s="153" t="s">
        <v>1337</v>
      </c>
      <c r="M659" s="153">
        <v>199</v>
      </c>
      <c r="N659" s="153" t="s">
        <v>7105</v>
      </c>
      <c r="O659" s="153">
        <v>3</v>
      </c>
      <c r="P659" s="153" t="s">
        <v>7231</v>
      </c>
      <c r="Q659" s="153">
        <v>39</v>
      </c>
      <c r="R659" s="153" t="s">
        <v>2715</v>
      </c>
      <c r="S659" s="153">
        <v>1615</v>
      </c>
      <c r="T659" s="153" t="s">
        <v>8873</v>
      </c>
      <c r="U659" s="153">
        <v>14</v>
      </c>
      <c r="V659" s="153">
        <v>1</v>
      </c>
      <c r="W659" s="154">
        <v>16151</v>
      </c>
      <c r="X659" s="153" t="s">
        <v>8874</v>
      </c>
      <c r="Y659" s="153">
        <v>1</v>
      </c>
      <c r="Z659" s="153" t="s">
        <v>229</v>
      </c>
      <c r="AA659" s="153">
        <v>1</v>
      </c>
      <c r="AB659" s="153" t="s">
        <v>7107</v>
      </c>
      <c r="AC659" s="153">
        <v>1</v>
      </c>
      <c r="AD659" s="153">
        <v>0</v>
      </c>
      <c r="AE659" s="153">
        <v>0</v>
      </c>
      <c r="AF659" s="153">
        <v>0</v>
      </c>
      <c r="AG659" s="153">
        <v>180</v>
      </c>
      <c r="AH659" s="153">
        <v>180</v>
      </c>
      <c r="AI659" s="153">
        <v>100</v>
      </c>
      <c r="AJ659" s="153">
        <v>470</v>
      </c>
      <c r="AK659" s="153">
        <v>470</v>
      </c>
      <c r="AL659" s="153">
        <v>100</v>
      </c>
      <c r="AM659" s="153">
        <v>150</v>
      </c>
      <c r="AN659" s="153">
        <v>322</v>
      </c>
      <c r="AO659" s="153" t="s">
        <v>8875</v>
      </c>
      <c r="AP659" s="154">
        <v>0</v>
      </c>
      <c r="AQ659" s="153">
        <v>0</v>
      </c>
      <c r="AR659" s="153">
        <v>0</v>
      </c>
      <c r="AS659" s="153">
        <v>800</v>
      </c>
      <c r="AT659" s="153">
        <v>972</v>
      </c>
      <c r="AU659" s="153" t="s">
        <v>8876</v>
      </c>
      <c r="AV659" s="153">
        <v>0</v>
      </c>
      <c r="AW659" s="153">
        <v>0</v>
      </c>
      <c r="AX659" s="153">
        <v>0</v>
      </c>
      <c r="AY659" s="153">
        <v>213928655</v>
      </c>
      <c r="AZ659" s="153">
        <v>209373641</v>
      </c>
      <c r="BA659" s="153" t="s">
        <v>8688</v>
      </c>
      <c r="BB659" s="153">
        <v>226500042</v>
      </c>
      <c r="BC659" s="153">
        <v>226500042</v>
      </c>
      <c r="BD659" s="153">
        <v>100</v>
      </c>
      <c r="BE659" s="153">
        <v>499415844</v>
      </c>
      <c r="BF659" s="153">
        <v>197890773</v>
      </c>
      <c r="BG659" s="153" t="s">
        <v>8877</v>
      </c>
      <c r="BH659" s="155">
        <v>0</v>
      </c>
      <c r="BI659" s="153">
        <v>0</v>
      </c>
      <c r="BJ659" s="153">
        <v>0</v>
      </c>
    </row>
    <row r="660" spans="1:62">
      <c r="A660" s="152">
        <v>4050065308</v>
      </c>
      <c r="B660" s="153">
        <v>6</v>
      </c>
      <c r="C660" s="153" t="s">
        <v>8787</v>
      </c>
      <c r="D660" s="153" t="s">
        <v>8788</v>
      </c>
      <c r="E660" s="153">
        <v>2023</v>
      </c>
      <c r="F660" s="153" t="s">
        <v>7102</v>
      </c>
      <c r="G660" s="153" t="s">
        <v>7103</v>
      </c>
      <c r="H660" s="153">
        <v>2</v>
      </c>
      <c r="I660" s="153" t="s">
        <v>7104</v>
      </c>
      <c r="J660" s="153">
        <v>10</v>
      </c>
      <c r="K660" s="153" t="s">
        <v>1337</v>
      </c>
      <c r="L660" s="153" t="s">
        <v>1337</v>
      </c>
      <c r="M660" s="153">
        <v>199</v>
      </c>
      <c r="N660" s="153" t="s">
        <v>7105</v>
      </c>
      <c r="O660" s="153">
        <v>3</v>
      </c>
      <c r="P660" s="153" t="s">
        <v>7231</v>
      </c>
      <c r="Q660" s="153">
        <v>40</v>
      </c>
      <c r="R660" s="153" t="s">
        <v>2726</v>
      </c>
      <c r="S660" s="153">
        <v>1616</v>
      </c>
      <c r="T660" s="153" t="s">
        <v>5239</v>
      </c>
      <c r="U660" s="153">
        <v>17</v>
      </c>
      <c r="V660" s="153">
        <v>1</v>
      </c>
      <c r="W660" s="154">
        <v>16161</v>
      </c>
      <c r="X660" s="153" t="s">
        <v>8878</v>
      </c>
      <c r="Y660" s="153">
        <v>1</v>
      </c>
      <c r="Z660" s="153" t="s">
        <v>229</v>
      </c>
      <c r="AA660" s="153">
        <v>1</v>
      </c>
      <c r="AB660" s="153" t="s">
        <v>7107</v>
      </c>
      <c r="AC660" s="153">
        <v>1</v>
      </c>
      <c r="AD660" s="153">
        <v>0</v>
      </c>
      <c r="AE660" s="153">
        <v>0</v>
      </c>
      <c r="AF660" s="153">
        <v>0</v>
      </c>
      <c r="AG660" s="153">
        <v>595</v>
      </c>
      <c r="AH660" s="153">
        <v>595</v>
      </c>
      <c r="AI660" s="153">
        <v>100</v>
      </c>
      <c r="AJ660" s="153">
        <v>1030</v>
      </c>
      <c r="AK660" s="153">
        <v>1030</v>
      </c>
      <c r="AL660" s="153">
        <v>100</v>
      </c>
      <c r="AM660" s="153">
        <v>758</v>
      </c>
      <c r="AN660" s="153">
        <v>1432</v>
      </c>
      <c r="AO660" s="153" t="s">
        <v>8879</v>
      </c>
      <c r="AP660" s="154">
        <v>270</v>
      </c>
      <c r="AQ660" s="153">
        <v>0</v>
      </c>
      <c r="AR660" s="153">
        <v>0</v>
      </c>
      <c r="AS660" s="153">
        <v>2653</v>
      </c>
      <c r="AT660" s="153">
        <v>3057</v>
      </c>
      <c r="AU660" s="153" t="s">
        <v>8880</v>
      </c>
      <c r="AV660" s="153">
        <v>0</v>
      </c>
      <c r="AW660" s="153">
        <v>0</v>
      </c>
      <c r="AX660" s="153">
        <v>0</v>
      </c>
      <c r="AY660" s="153">
        <v>374843578</v>
      </c>
      <c r="AZ660" s="153">
        <v>374808272</v>
      </c>
      <c r="BA660" s="153" t="s">
        <v>7175</v>
      </c>
      <c r="BB660" s="153">
        <v>564687030</v>
      </c>
      <c r="BC660" s="153">
        <v>562887314</v>
      </c>
      <c r="BD660" s="153" t="s">
        <v>8136</v>
      </c>
      <c r="BE660" s="153">
        <v>678047660</v>
      </c>
      <c r="BF660" s="153">
        <v>678047660</v>
      </c>
      <c r="BG660" s="153">
        <v>100</v>
      </c>
      <c r="BH660" s="155">
        <v>667000000</v>
      </c>
      <c r="BI660" s="153">
        <v>0</v>
      </c>
      <c r="BJ660" s="153">
        <v>0</v>
      </c>
    </row>
    <row r="661" spans="1:62">
      <c r="A661" s="152">
        <v>4050065308</v>
      </c>
      <c r="B661" s="153">
        <v>6</v>
      </c>
      <c r="C661" s="153" t="s">
        <v>8787</v>
      </c>
      <c r="D661" s="153" t="s">
        <v>8788</v>
      </c>
      <c r="E661" s="153">
        <v>2023</v>
      </c>
      <c r="F661" s="153" t="s">
        <v>7102</v>
      </c>
      <c r="G661" s="153" t="s">
        <v>7103</v>
      </c>
      <c r="H661" s="153">
        <v>2</v>
      </c>
      <c r="I661" s="153" t="s">
        <v>7104</v>
      </c>
      <c r="J661" s="153">
        <v>10</v>
      </c>
      <c r="K661" s="153" t="s">
        <v>1337</v>
      </c>
      <c r="L661" s="153" t="s">
        <v>1337</v>
      </c>
      <c r="M661" s="153">
        <v>199</v>
      </c>
      <c r="N661" s="153" t="s">
        <v>7105</v>
      </c>
      <c r="O661" s="153">
        <v>3</v>
      </c>
      <c r="P661" s="153" t="s">
        <v>7231</v>
      </c>
      <c r="Q661" s="153">
        <v>40</v>
      </c>
      <c r="R661" s="153" t="s">
        <v>2726</v>
      </c>
      <c r="S661" s="153">
        <v>1616</v>
      </c>
      <c r="T661" s="153" t="s">
        <v>5239</v>
      </c>
      <c r="U661" s="153">
        <v>17</v>
      </c>
      <c r="V661" s="153">
        <v>2</v>
      </c>
      <c r="W661" s="154">
        <v>16162</v>
      </c>
      <c r="X661" s="153" t="s">
        <v>8881</v>
      </c>
      <c r="Y661" s="153">
        <v>1</v>
      </c>
      <c r="Z661" s="153" t="s">
        <v>229</v>
      </c>
      <c r="AA661" s="153">
        <v>1</v>
      </c>
      <c r="AB661" s="153" t="s">
        <v>7107</v>
      </c>
      <c r="AC661" s="153">
        <v>1</v>
      </c>
      <c r="AD661" s="153">
        <v>0</v>
      </c>
      <c r="AE661" s="153">
        <v>0</v>
      </c>
      <c r="AF661" s="153">
        <v>0</v>
      </c>
      <c r="AG661" s="153">
        <v>809</v>
      </c>
      <c r="AH661" s="153">
        <v>809</v>
      </c>
      <c r="AI661" s="153">
        <v>100</v>
      </c>
      <c r="AJ661" s="153">
        <v>1575</v>
      </c>
      <c r="AK661" s="153">
        <v>1575</v>
      </c>
      <c r="AL661" s="153">
        <v>100</v>
      </c>
      <c r="AM661" s="153">
        <v>1194</v>
      </c>
      <c r="AN661" s="153">
        <v>2567</v>
      </c>
      <c r="AO661" s="153" t="s">
        <v>8882</v>
      </c>
      <c r="AP661" s="154">
        <v>381</v>
      </c>
      <c r="AQ661" s="153">
        <v>0</v>
      </c>
      <c r="AR661" s="153">
        <v>0</v>
      </c>
      <c r="AS661" s="153">
        <v>3959</v>
      </c>
      <c r="AT661" s="153">
        <v>4951</v>
      </c>
      <c r="AU661" s="153" t="s">
        <v>8883</v>
      </c>
      <c r="AV661" s="153">
        <v>0</v>
      </c>
      <c r="AW661" s="153">
        <v>0</v>
      </c>
      <c r="AX661" s="153">
        <v>0</v>
      </c>
      <c r="AY661" s="153">
        <v>620347000</v>
      </c>
      <c r="AZ661" s="153">
        <v>620347000</v>
      </c>
      <c r="BA661" s="153">
        <v>100</v>
      </c>
      <c r="BB661" s="153">
        <v>703566294</v>
      </c>
      <c r="BC661" s="153">
        <v>696026256</v>
      </c>
      <c r="BD661" s="153" t="s">
        <v>7263</v>
      </c>
      <c r="BE661" s="153">
        <v>1002233428</v>
      </c>
      <c r="BF661" s="153">
        <v>994022428</v>
      </c>
      <c r="BG661" s="153" t="s">
        <v>7352</v>
      </c>
      <c r="BH661" s="155">
        <v>1277000000</v>
      </c>
      <c r="BI661" s="153">
        <v>0</v>
      </c>
      <c r="BJ661" s="153">
        <v>0</v>
      </c>
    </row>
    <row r="662" spans="1:62">
      <c r="A662" s="152">
        <v>4050065308</v>
      </c>
      <c r="B662" s="153">
        <v>6</v>
      </c>
      <c r="C662" s="153" t="s">
        <v>8787</v>
      </c>
      <c r="D662" s="153" t="s">
        <v>8788</v>
      </c>
      <c r="E662" s="153">
        <v>2023</v>
      </c>
      <c r="F662" s="153" t="s">
        <v>7102</v>
      </c>
      <c r="G662" s="153" t="s">
        <v>7103</v>
      </c>
      <c r="H662" s="153">
        <v>2</v>
      </c>
      <c r="I662" s="153" t="s">
        <v>7104</v>
      </c>
      <c r="J662" s="153">
        <v>10</v>
      </c>
      <c r="K662" s="153" t="s">
        <v>1337</v>
      </c>
      <c r="L662" s="153" t="s">
        <v>1337</v>
      </c>
      <c r="M662" s="153">
        <v>199</v>
      </c>
      <c r="N662" s="153" t="s">
        <v>7105</v>
      </c>
      <c r="O662" s="153">
        <v>3</v>
      </c>
      <c r="P662" s="153" t="s">
        <v>7231</v>
      </c>
      <c r="Q662" s="153">
        <v>43</v>
      </c>
      <c r="R662" s="153" t="s">
        <v>2743</v>
      </c>
      <c r="S662" s="153">
        <v>1617</v>
      </c>
      <c r="T662" s="153" t="s">
        <v>8884</v>
      </c>
      <c r="U662" s="153">
        <v>23</v>
      </c>
      <c r="V662" s="153">
        <v>1</v>
      </c>
      <c r="W662" s="154">
        <v>16171</v>
      </c>
      <c r="X662" s="153" t="s">
        <v>8885</v>
      </c>
      <c r="Y662" s="153">
        <v>1</v>
      </c>
      <c r="Z662" s="153" t="s">
        <v>229</v>
      </c>
      <c r="AA662" s="153">
        <v>1</v>
      </c>
      <c r="AB662" s="153" t="s">
        <v>7107</v>
      </c>
      <c r="AC662" s="153">
        <v>1</v>
      </c>
      <c r="AD662" s="153">
        <v>0</v>
      </c>
      <c r="AE662" s="153">
        <v>0</v>
      </c>
      <c r="AF662" s="153">
        <v>0</v>
      </c>
      <c r="AG662" s="153">
        <v>17</v>
      </c>
      <c r="AH662" s="153">
        <v>17</v>
      </c>
      <c r="AI662" s="153">
        <v>100</v>
      </c>
      <c r="AJ662" s="153">
        <v>34</v>
      </c>
      <c r="AK662" s="153">
        <v>34</v>
      </c>
      <c r="AL662" s="153">
        <v>100</v>
      </c>
      <c r="AM662" s="153">
        <v>19</v>
      </c>
      <c r="AN662" s="153">
        <v>39</v>
      </c>
      <c r="AO662" s="153" t="s">
        <v>8886</v>
      </c>
      <c r="AP662" s="154">
        <v>0</v>
      </c>
      <c r="AQ662" s="153">
        <v>0</v>
      </c>
      <c r="AR662" s="153">
        <v>0</v>
      </c>
      <c r="AS662" s="153">
        <v>70</v>
      </c>
      <c r="AT662" s="153">
        <v>90</v>
      </c>
      <c r="AU662" s="153" t="s">
        <v>8259</v>
      </c>
      <c r="AV662" s="153">
        <v>0</v>
      </c>
      <c r="AW662" s="153">
        <v>0</v>
      </c>
      <c r="AX662" s="153">
        <v>0</v>
      </c>
      <c r="AY662" s="153">
        <v>365683336</v>
      </c>
      <c r="AZ662" s="153">
        <v>365683336</v>
      </c>
      <c r="BA662" s="153">
        <v>100</v>
      </c>
      <c r="BB662" s="153">
        <v>587250002</v>
      </c>
      <c r="BC662" s="153">
        <v>587250002</v>
      </c>
      <c r="BD662" s="153">
        <v>100</v>
      </c>
      <c r="BE662" s="153">
        <v>540500000</v>
      </c>
      <c r="BF662" s="153">
        <v>540500000</v>
      </c>
      <c r="BG662" s="153">
        <v>100</v>
      </c>
      <c r="BH662" s="155">
        <v>0</v>
      </c>
      <c r="BI662" s="153">
        <v>0</v>
      </c>
      <c r="BJ662" s="153">
        <v>0</v>
      </c>
    </row>
    <row r="663" spans="1:62">
      <c r="A663" s="152">
        <v>4050065308</v>
      </c>
      <c r="B663" s="153">
        <v>6</v>
      </c>
      <c r="C663" s="153" t="s">
        <v>8787</v>
      </c>
      <c r="D663" s="153" t="s">
        <v>8788</v>
      </c>
      <c r="E663" s="153">
        <v>2023</v>
      </c>
      <c r="F663" s="153" t="s">
        <v>7102</v>
      </c>
      <c r="G663" s="153" t="s">
        <v>7103</v>
      </c>
      <c r="H663" s="153">
        <v>2</v>
      </c>
      <c r="I663" s="153" t="s">
        <v>7104</v>
      </c>
      <c r="J663" s="153">
        <v>10</v>
      </c>
      <c r="K663" s="153" t="s">
        <v>1337</v>
      </c>
      <c r="L663" s="153" t="s">
        <v>1337</v>
      </c>
      <c r="M663" s="153">
        <v>199</v>
      </c>
      <c r="N663" s="153" t="s">
        <v>7105</v>
      </c>
      <c r="O663" s="153">
        <v>3</v>
      </c>
      <c r="P663" s="153" t="s">
        <v>7231</v>
      </c>
      <c r="Q663" s="153">
        <v>43</v>
      </c>
      <c r="R663" s="153" t="s">
        <v>2743</v>
      </c>
      <c r="S663" s="153">
        <v>1617</v>
      </c>
      <c r="T663" s="153" t="s">
        <v>8884</v>
      </c>
      <c r="U663" s="153">
        <v>23</v>
      </c>
      <c r="V663" s="153">
        <v>2</v>
      </c>
      <c r="W663" s="154">
        <v>16172</v>
      </c>
      <c r="X663" s="153" t="s">
        <v>8887</v>
      </c>
      <c r="Y663" s="153">
        <v>1</v>
      </c>
      <c r="Z663" s="153" t="s">
        <v>229</v>
      </c>
      <c r="AA663" s="153">
        <v>1</v>
      </c>
      <c r="AB663" s="153" t="s">
        <v>7107</v>
      </c>
      <c r="AC663" s="153">
        <v>1</v>
      </c>
      <c r="AD663" s="153">
        <v>0</v>
      </c>
      <c r="AE663" s="153">
        <v>0</v>
      </c>
      <c r="AF663" s="153">
        <v>0</v>
      </c>
      <c r="AG663" s="153">
        <v>2225</v>
      </c>
      <c r="AH663" s="153">
        <v>2225</v>
      </c>
      <c r="AI663" s="153">
        <v>100</v>
      </c>
      <c r="AJ663" s="153">
        <v>6982</v>
      </c>
      <c r="AK663" s="153">
        <v>6982</v>
      </c>
      <c r="AL663" s="153">
        <v>100</v>
      </c>
      <c r="AM663" s="153">
        <v>2227</v>
      </c>
      <c r="AN663" s="153">
        <v>2057</v>
      </c>
      <c r="AO663" s="153" t="s">
        <v>8888</v>
      </c>
      <c r="AP663" s="154">
        <v>0</v>
      </c>
      <c r="AQ663" s="153">
        <v>0</v>
      </c>
      <c r="AR663" s="153">
        <v>0</v>
      </c>
      <c r="AS663" s="153">
        <v>11434</v>
      </c>
      <c r="AT663" s="153">
        <v>11264</v>
      </c>
      <c r="AU663" s="153" t="s">
        <v>8889</v>
      </c>
      <c r="AV663" s="153">
        <v>0</v>
      </c>
      <c r="AW663" s="153">
        <v>0</v>
      </c>
      <c r="AX663" s="153">
        <v>0</v>
      </c>
      <c r="AY663" s="153">
        <v>514438333</v>
      </c>
      <c r="AZ663" s="153">
        <v>510954841</v>
      </c>
      <c r="BA663" s="153" t="s">
        <v>7324</v>
      </c>
      <c r="BB663" s="153">
        <v>516669301</v>
      </c>
      <c r="BC663" s="153">
        <v>516669301</v>
      </c>
      <c r="BD663" s="153">
        <v>100</v>
      </c>
      <c r="BE663" s="153">
        <v>1231358647</v>
      </c>
      <c r="BF663" s="153">
        <v>1222513648</v>
      </c>
      <c r="BG663" s="153" t="s">
        <v>8890</v>
      </c>
      <c r="BH663" s="155">
        <v>0</v>
      </c>
      <c r="BI663" s="153">
        <v>0</v>
      </c>
      <c r="BJ663" s="153">
        <v>0</v>
      </c>
    </row>
    <row r="664" spans="1:62">
      <c r="A664" s="152">
        <v>4050065308</v>
      </c>
      <c r="B664" s="153">
        <v>6</v>
      </c>
      <c r="C664" s="153" t="s">
        <v>8787</v>
      </c>
      <c r="D664" s="153" t="s">
        <v>8788</v>
      </c>
      <c r="E664" s="153">
        <v>2023</v>
      </c>
      <c r="F664" s="153" t="s">
        <v>7102</v>
      </c>
      <c r="G664" s="153" t="s">
        <v>7103</v>
      </c>
      <c r="H664" s="153">
        <v>2</v>
      </c>
      <c r="I664" s="153" t="s">
        <v>7104</v>
      </c>
      <c r="J664" s="153">
        <v>10</v>
      </c>
      <c r="K664" s="153" t="s">
        <v>1337</v>
      </c>
      <c r="L664" s="153" t="s">
        <v>1337</v>
      </c>
      <c r="M664" s="153">
        <v>199</v>
      </c>
      <c r="N664" s="153" t="s">
        <v>7105</v>
      </c>
      <c r="O664" s="153">
        <v>3</v>
      </c>
      <c r="P664" s="153" t="s">
        <v>7231</v>
      </c>
      <c r="Q664" s="153">
        <v>45</v>
      </c>
      <c r="R664" s="153" t="s">
        <v>2754</v>
      </c>
      <c r="S664" s="153">
        <v>1618</v>
      </c>
      <c r="T664" s="153" t="s">
        <v>5247</v>
      </c>
      <c r="U664" s="153">
        <v>12</v>
      </c>
      <c r="V664" s="153">
        <v>1</v>
      </c>
      <c r="W664" s="154">
        <v>16181</v>
      </c>
      <c r="X664" s="153" t="s">
        <v>8891</v>
      </c>
      <c r="Y664" s="153">
        <v>1</v>
      </c>
      <c r="Z664" s="153" t="s">
        <v>229</v>
      </c>
      <c r="AA664" s="153">
        <v>1</v>
      </c>
      <c r="AB664" s="153" t="s">
        <v>7107</v>
      </c>
      <c r="AC664" s="153">
        <v>1</v>
      </c>
      <c r="AD664" s="153">
        <v>0</v>
      </c>
      <c r="AE664" s="153">
        <v>0</v>
      </c>
      <c r="AF664" s="153">
        <v>0</v>
      </c>
      <c r="AG664" s="153">
        <v>1</v>
      </c>
      <c r="AH664" s="153">
        <v>1</v>
      </c>
      <c r="AI664" s="153">
        <v>100</v>
      </c>
      <c r="AJ664" s="153">
        <v>1</v>
      </c>
      <c r="AK664" s="153">
        <v>1</v>
      </c>
      <c r="AL664" s="153">
        <v>100</v>
      </c>
      <c r="AM664" s="153">
        <v>1</v>
      </c>
      <c r="AN664" s="153">
        <v>0</v>
      </c>
      <c r="AO664" s="153">
        <v>0</v>
      </c>
      <c r="AP664" s="154">
        <v>1</v>
      </c>
      <c r="AQ664" s="153">
        <v>0</v>
      </c>
      <c r="AR664" s="153">
        <v>0</v>
      </c>
      <c r="AS664" s="153">
        <v>4</v>
      </c>
      <c r="AT664" s="153">
        <v>2</v>
      </c>
      <c r="AU664" s="153">
        <v>50</v>
      </c>
      <c r="AV664" s="153">
        <v>0</v>
      </c>
      <c r="AW664" s="153">
        <v>0</v>
      </c>
      <c r="AX664" s="153">
        <v>0</v>
      </c>
      <c r="AY664" s="153">
        <v>60000000</v>
      </c>
      <c r="AZ664" s="153">
        <v>57837570</v>
      </c>
      <c r="BA664" s="153" t="s">
        <v>8892</v>
      </c>
      <c r="BB664" s="153">
        <v>57734333</v>
      </c>
      <c r="BC664" s="153">
        <v>57734333</v>
      </c>
      <c r="BD664" s="153">
        <v>100</v>
      </c>
      <c r="BE664" s="153">
        <v>105264875</v>
      </c>
      <c r="BF664" s="153">
        <v>73120000</v>
      </c>
      <c r="BG664" s="153" t="s">
        <v>8893</v>
      </c>
      <c r="BH664" s="155">
        <v>279000000</v>
      </c>
      <c r="BI664" s="153">
        <v>0</v>
      </c>
      <c r="BJ664" s="153">
        <v>0</v>
      </c>
    </row>
    <row r="665" spans="1:62">
      <c r="A665" s="152">
        <v>4050065308</v>
      </c>
      <c r="B665" s="153">
        <v>6</v>
      </c>
      <c r="C665" s="153" t="s">
        <v>8787</v>
      </c>
      <c r="D665" s="153" t="s">
        <v>8788</v>
      </c>
      <c r="E665" s="153">
        <v>2023</v>
      </c>
      <c r="F665" s="153" t="s">
        <v>7102</v>
      </c>
      <c r="G665" s="153" t="s">
        <v>7103</v>
      </c>
      <c r="H665" s="153">
        <v>2</v>
      </c>
      <c r="I665" s="153" t="s">
        <v>7104</v>
      </c>
      <c r="J665" s="153">
        <v>10</v>
      </c>
      <c r="K665" s="153" t="s">
        <v>1337</v>
      </c>
      <c r="L665" s="153" t="s">
        <v>1337</v>
      </c>
      <c r="M665" s="153">
        <v>199</v>
      </c>
      <c r="N665" s="153" t="s">
        <v>7105</v>
      </c>
      <c r="O665" s="153">
        <v>3</v>
      </c>
      <c r="P665" s="153" t="s">
        <v>7231</v>
      </c>
      <c r="Q665" s="153">
        <v>45</v>
      </c>
      <c r="R665" s="153" t="s">
        <v>2754</v>
      </c>
      <c r="S665" s="153">
        <v>1618</v>
      </c>
      <c r="T665" s="153" t="s">
        <v>5247</v>
      </c>
      <c r="U665" s="153">
        <v>12</v>
      </c>
      <c r="V665" s="153">
        <v>2</v>
      </c>
      <c r="W665" s="154">
        <v>16182</v>
      </c>
      <c r="X665" s="153" t="s">
        <v>8894</v>
      </c>
      <c r="Y665" s="153">
        <v>1</v>
      </c>
      <c r="Z665" s="153" t="s">
        <v>229</v>
      </c>
      <c r="AA665" s="153">
        <v>1</v>
      </c>
      <c r="AB665" s="153" t="s">
        <v>7107</v>
      </c>
      <c r="AC665" s="153">
        <v>1</v>
      </c>
      <c r="AD665" s="153">
        <v>0</v>
      </c>
      <c r="AE665" s="153">
        <v>0</v>
      </c>
      <c r="AF665" s="153">
        <v>0</v>
      </c>
      <c r="AG665" s="153">
        <v>1</v>
      </c>
      <c r="AH665" s="153">
        <v>1</v>
      </c>
      <c r="AI665" s="153">
        <v>100</v>
      </c>
      <c r="AJ665" s="153">
        <v>1</v>
      </c>
      <c r="AK665" s="153">
        <v>1</v>
      </c>
      <c r="AL665" s="153">
        <v>100</v>
      </c>
      <c r="AM665" s="153">
        <v>1</v>
      </c>
      <c r="AN665" s="153">
        <v>0</v>
      </c>
      <c r="AO665" s="153">
        <v>0</v>
      </c>
      <c r="AP665" s="154">
        <v>1</v>
      </c>
      <c r="AQ665" s="153">
        <v>0</v>
      </c>
      <c r="AR665" s="153">
        <v>0</v>
      </c>
      <c r="AS665" s="153">
        <v>4</v>
      </c>
      <c r="AT665" s="153">
        <v>2</v>
      </c>
      <c r="AU665" s="153">
        <v>50</v>
      </c>
      <c r="AV665" s="153">
        <v>0</v>
      </c>
      <c r="AW665" s="153">
        <v>0</v>
      </c>
      <c r="AX665" s="153">
        <v>0</v>
      </c>
      <c r="AY665" s="153">
        <v>191426062</v>
      </c>
      <c r="AZ665" s="153">
        <v>191057000</v>
      </c>
      <c r="BA665" s="153" t="s">
        <v>8355</v>
      </c>
      <c r="BB665" s="153">
        <v>128112334</v>
      </c>
      <c r="BC665" s="153">
        <v>128112334</v>
      </c>
      <c r="BD665" s="153">
        <v>100</v>
      </c>
      <c r="BE665" s="153">
        <v>195798780</v>
      </c>
      <c r="BF665" s="153">
        <v>142584000</v>
      </c>
      <c r="BG665" s="153" t="s">
        <v>8895</v>
      </c>
      <c r="BH665" s="155">
        <v>361000000</v>
      </c>
      <c r="BI665" s="153">
        <v>0</v>
      </c>
      <c r="BJ665" s="153">
        <v>0</v>
      </c>
    </row>
    <row r="666" spans="1:62">
      <c r="A666" s="152">
        <v>4050065308</v>
      </c>
      <c r="B666" s="153">
        <v>6</v>
      </c>
      <c r="C666" s="153" t="s">
        <v>8787</v>
      </c>
      <c r="D666" s="153" t="s">
        <v>8788</v>
      </c>
      <c r="E666" s="153">
        <v>2023</v>
      </c>
      <c r="F666" s="153" t="s">
        <v>7102</v>
      </c>
      <c r="G666" s="153" t="s">
        <v>7103</v>
      </c>
      <c r="H666" s="153">
        <v>2</v>
      </c>
      <c r="I666" s="153" t="s">
        <v>7104</v>
      </c>
      <c r="J666" s="153">
        <v>10</v>
      </c>
      <c r="K666" s="153" t="s">
        <v>1337</v>
      </c>
      <c r="L666" s="153" t="s">
        <v>1337</v>
      </c>
      <c r="M666" s="153">
        <v>199</v>
      </c>
      <c r="N666" s="153" t="s">
        <v>7105</v>
      </c>
      <c r="O666" s="153">
        <v>3</v>
      </c>
      <c r="P666" s="153" t="s">
        <v>7231</v>
      </c>
      <c r="Q666" s="153">
        <v>45</v>
      </c>
      <c r="R666" s="153" t="s">
        <v>2754</v>
      </c>
      <c r="S666" s="153">
        <v>1618</v>
      </c>
      <c r="T666" s="153" t="s">
        <v>5247</v>
      </c>
      <c r="U666" s="153">
        <v>12</v>
      </c>
      <c r="V666" s="153">
        <v>3</v>
      </c>
      <c r="W666" s="154">
        <v>16183</v>
      </c>
      <c r="X666" s="153" t="s">
        <v>8896</v>
      </c>
      <c r="Y666" s="153">
        <v>1</v>
      </c>
      <c r="Z666" s="153" t="s">
        <v>229</v>
      </c>
      <c r="AA666" s="153">
        <v>1</v>
      </c>
      <c r="AB666" s="153" t="s">
        <v>7107</v>
      </c>
      <c r="AC666" s="153">
        <v>1</v>
      </c>
      <c r="AD666" s="153">
        <v>0</v>
      </c>
      <c r="AE666" s="153">
        <v>0</v>
      </c>
      <c r="AF666" s="153">
        <v>0</v>
      </c>
      <c r="AG666" s="153">
        <v>0</v>
      </c>
      <c r="AH666" s="153">
        <v>0</v>
      </c>
      <c r="AI666" s="153">
        <v>0</v>
      </c>
      <c r="AJ666" s="153">
        <v>4</v>
      </c>
      <c r="AK666" s="153">
        <v>4</v>
      </c>
      <c r="AL666" s="153">
        <v>100</v>
      </c>
      <c r="AM666" s="153">
        <v>1</v>
      </c>
      <c r="AN666" s="153">
        <v>0</v>
      </c>
      <c r="AO666" s="153">
        <v>0</v>
      </c>
      <c r="AP666" s="154">
        <v>0</v>
      </c>
      <c r="AQ666" s="153">
        <v>0</v>
      </c>
      <c r="AR666" s="153">
        <v>0</v>
      </c>
      <c r="AS666" s="153">
        <v>5</v>
      </c>
      <c r="AT666" s="153">
        <v>4</v>
      </c>
      <c r="AU666" s="153">
        <v>80</v>
      </c>
      <c r="AV666" s="153">
        <v>0</v>
      </c>
      <c r="AW666" s="153">
        <v>0</v>
      </c>
      <c r="AX666" s="153">
        <v>0</v>
      </c>
      <c r="AY666" s="153">
        <v>0</v>
      </c>
      <c r="AZ666" s="153">
        <v>0</v>
      </c>
      <c r="BA666" s="153">
        <v>0</v>
      </c>
      <c r="BB666" s="153">
        <v>128302397</v>
      </c>
      <c r="BC666" s="153">
        <v>128301122</v>
      </c>
      <c r="BD666" s="153">
        <v>100</v>
      </c>
      <c r="BE666" s="153">
        <v>136610345</v>
      </c>
      <c r="BF666" s="153">
        <v>95970000</v>
      </c>
      <c r="BG666" s="153" t="s">
        <v>8897</v>
      </c>
      <c r="BH666" s="155">
        <v>0</v>
      </c>
      <c r="BI666" s="153">
        <v>0</v>
      </c>
      <c r="BJ666" s="153">
        <v>0</v>
      </c>
    </row>
    <row r="667" spans="1:62">
      <c r="A667" s="152">
        <v>4050065308</v>
      </c>
      <c r="B667" s="153">
        <v>6</v>
      </c>
      <c r="C667" s="153" t="s">
        <v>8787</v>
      </c>
      <c r="D667" s="153" t="s">
        <v>8788</v>
      </c>
      <c r="E667" s="153">
        <v>2023</v>
      </c>
      <c r="F667" s="153" t="s">
        <v>7102</v>
      </c>
      <c r="G667" s="153" t="s">
        <v>7103</v>
      </c>
      <c r="H667" s="153">
        <v>2</v>
      </c>
      <c r="I667" s="153" t="s">
        <v>7104</v>
      </c>
      <c r="J667" s="153">
        <v>10</v>
      </c>
      <c r="K667" s="153" t="s">
        <v>1337</v>
      </c>
      <c r="L667" s="153" t="s">
        <v>1337</v>
      </c>
      <c r="M667" s="153">
        <v>199</v>
      </c>
      <c r="N667" s="153" t="s">
        <v>7105</v>
      </c>
      <c r="O667" s="153">
        <v>3</v>
      </c>
      <c r="P667" s="153" t="s">
        <v>7231</v>
      </c>
      <c r="Q667" s="153">
        <v>48</v>
      </c>
      <c r="R667" s="153" t="s">
        <v>2779</v>
      </c>
      <c r="S667" s="153">
        <v>1619</v>
      </c>
      <c r="T667" s="153" t="s">
        <v>5253</v>
      </c>
      <c r="U667" s="153">
        <v>14</v>
      </c>
      <c r="V667" s="153">
        <v>1</v>
      </c>
      <c r="W667" s="154">
        <v>16191</v>
      </c>
      <c r="X667" s="153" t="s">
        <v>8898</v>
      </c>
      <c r="Y667" s="153">
        <v>1</v>
      </c>
      <c r="Z667" s="153" t="s">
        <v>229</v>
      </c>
      <c r="AA667" s="153">
        <v>1</v>
      </c>
      <c r="AB667" s="153" t="s">
        <v>7107</v>
      </c>
      <c r="AC667" s="153">
        <v>1</v>
      </c>
      <c r="AD667" s="153">
        <v>0</v>
      </c>
      <c r="AE667" s="153">
        <v>0</v>
      </c>
      <c r="AF667" s="153">
        <v>0</v>
      </c>
      <c r="AG667" s="153">
        <v>1</v>
      </c>
      <c r="AH667" s="153">
        <v>1</v>
      </c>
      <c r="AI667" s="153">
        <v>100</v>
      </c>
      <c r="AJ667" s="153">
        <v>5</v>
      </c>
      <c r="AK667" s="153">
        <v>5</v>
      </c>
      <c r="AL667" s="153">
        <v>100</v>
      </c>
      <c r="AM667" s="153">
        <v>1</v>
      </c>
      <c r="AN667" s="153">
        <v>1</v>
      </c>
      <c r="AO667" s="153">
        <v>100</v>
      </c>
      <c r="AP667" s="154">
        <v>0</v>
      </c>
      <c r="AQ667" s="153">
        <v>0</v>
      </c>
      <c r="AR667" s="153">
        <v>0</v>
      </c>
      <c r="AS667" s="153">
        <v>7</v>
      </c>
      <c r="AT667" s="153">
        <v>7</v>
      </c>
      <c r="AU667" s="153">
        <v>100</v>
      </c>
      <c r="AV667" s="153">
        <v>0</v>
      </c>
      <c r="AW667" s="153">
        <v>0</v>
      </c>
      <c r="AX667" s="153">
        <v>0</v>
      </c>
      <c r="AY667" s="153">
        <v>237759667</v>
      </c>
      <c r="AZ667" s="153">
        <v>237178501</v>
      </c>
      <c r="BA667" s="153" t="s">
        <v>7980</v>
      </c>
      <c r="BB667" s="153">
        <v>289745552</v>
      </c>
      <c r="BC667" s="153">
        <v>289745552</v>
      </c>
      <c r="BD667" s="153">
        <v>100</v>
      </c>
      <c r="BE667" s="153">
        <v>235026400</v>
      </c>
      <c r="BF667" s="153">
        <v>235026400</v>
      </c>
      <c r="BG667" s="153">
        <v>100</v>
      </c>
      <c r="BH667" s="155">
        <v>0</v>
      </c>
      <c r="BI667" s="153">
        <v>0</v>
      </c>
      <c r="BJ667" s="153">
        <v>0</v>
      </c>
    </row>
    <row r="668" spans="1:62">
      <c r="A668" s="152">
        <v>4050065308</v>
      </c>
      <c r="B668" s="153">
        <v>6</v>
      </c>
      <c r="C668" s="153" t="s">
        <v>8787</v>
      </c>
      <c r="D668" s="153" t="s">
        <v>8788</v>
      </c>
      <c r="E668" s="153">
        <v>2023</v>
      </c>
      <c r="F668" s="153" t="s">
        <v>7102</v>
      </c>
      <c r="G668" s="153" t="s">
        <v>7103</v>
      </c>
      <c r="H668" s="153">
        <v>2</v>
      </c>
      <c r="I668" s="153" t="s">
        <v>7104</v>
      </c>
      <c r="J668" s="153">
        <v>10</v>
      </c>
      <c r="K668" s="153" t="s">
        <v>1337</v>
      </c>
      <c r="L668" s="153" t="s">
        <v>1337</v>
      </c>
      <c r="M668" s="153">
        <v>199</v>
      </c>
      <c r="N668" s="153" t="s">
        <v>7105</v>
      </c>
      <c r="O668" s="153">
        <v>3</v>
      </c>
      <c r="P668" s="153" t="s">
        <v>7231</v>
      </c>
      <c r="Q668" s="153">
        <v>48</v>
      </c>
      <c r="R668" s="153" t="s">
        <v>2779</v>
      </c>
      <c r="S668" s="153">
        <v>1620</v>
      </c>
      <c r="T668" s="153" t="s">
        <v>5257</v>
      </c>
      <c r="U668" s="153">
        <v>13</v>
      </c>
      <c r="V668" s="153">
        <v>1</v>
      </c>
      <c r="W668" s="154">
        <v>16201</v>
      </c>
      <c r="X668" s="153" t="s">
        <v>8899</v>
      </c>
      <c r="Y668" s="153">
        <v>1</v>
      </c>
      <c r="Z668" s="153" t="s">
        <v>229</v>
      </c>
      <c r="AA668" s="153">
        <v>1</v>
      </c>
      <c r="AB668" s="153" t="s">
        <v>7107</v>
      </c>
      <c r="AC668" s="153">
        <v>1</v>
      </c>
      <c r="AD668" s="153">
        <v>0</v>
      </c>
      <c r="AE668" s="153">
        <v>0</v>
      </c>
      <c r="AF668" s="153">
        <v>0</v>
      </c>
      <c r="AG668" s="153">
        <v>22</v>
      </c>
      <c r="AH668" s="153">
        <v>32</v>
      </c>
      <c r="AI668" s="153" t="s">
        <v>8900</v>
      </c>
      <c r="AJ668" s="153">
        <v>25</v>
      </c>
      <c r="AK668" s="153">
        <v>25</v>
      </c>
      <c r="AL668" s="153">
        <v>100</v>
      </c>
      <c r="AM668" s="153">
        <v>4</v>
      </c>
      <c r="AN668" s="153">
        <v>4</v>
      </c>
      <c r="AO668" s="153">
        <v>100</v>
      </c>
      <c r="AP668" s="154">
        <v>39</v>
      </c>
      <c r="AQ668" s="153">
        <v>0</v>
      </c>
      <c r="AR668" s="153">
        <v>0</v>
      </c>
      <c r="AS668" s="153">
        <v>90</v>
      </c>
      <c r="AT668" s="153">
        <v>61</v>
      </c>
      <c r="AU668" s="153" t="s">
        <v>8901</v>
      </c>
      <c r="AV668" s="153">
        <v>0</v>
      </c>
      <c r="AW668" s="153">
        <v>0</v>
      </c>
      <c r="AX668" s="153">
        <v>0</v>
      </c>
      <c r="AY668" s="153">
        <v>118147629</v>
      </c>
      <c r="AZ668" s="153">
        <v>117302629</v>
      </c>
      <c r="BA668" s="153" t="s">
        <v>8890</v>
      </c>
      <c r="BB668" s="153">
        <v>28000000</v>
      </c>
      <c r="BC668" s="153">
        <v>14750000</v>
      </c>
      <c r="BD668" s="153" t="s">
        <v>8902</v>
      </c>
      <c r="BE668" s="153">
        <v>325000000</v>
      </c>
      <c r="BF668" s="153">
        <v>325000000</v>
      </c>
      <c r="BG668" s="153">
        <v>100</v>
      </c>
      <c r="BH668" s="155">
        <v>477000000</v>
      </c>
      <c r="BI668" s="153">
        <v>0</v>
      </c>
      <c r="BJ668" s="153">
        <v>0</v>
      </c>
    </row>
    <row r="669" spans="1:62">
      <c r="A669" s="152">
        <v>4050065308</v>
      </c>
      <c r="B669" s="153">
        <v>6</v>
      </c>
      <c r="C669" s="153" t="s">
        <v>8787</v>
      </c>
      <c r="D669" s="153" t="s">
        <v>8788</v>
      </c>
      <c r="E669" s="153">
        <v>2023</v>
      </c>
      <c r="F669" s="153" t="s">
        <v>7102</v>
      </c>
      <c r="G669" s="153" t="s">
        <v>7103</v>
      </c>
      <c r="H669" s="153">
        <v>2</v>
      </c>
      <c r="I669" s="153" t="s">
        <v>7104</v>
      </c>
      <c r="J669" s="153">
        <v>10</v>
      </c>
      <c r="K669" s="153" t="s">
        <v>1337</v>
      </c>
      <c r="L669" s="153" t="s">
        <v>1337</v>
      </c>
      <c r="M669" s="153">
        <v>199</v>
      </c>
      <c r="N669" s="153" t="s">
        <v>7105</v>
      </c>
      <c r="O669" s="153">
        <v>3</v>
      </c>
      <c r="P669" s="153" t="s">
        <v>7231</v>
      </c>
      <c r="Q669" s="153">
        <v>48</v>
      </c>
      <c r="R669" s="153" t="s">
        <v>2779</v>
      </c>
      <c r="S669" s="153">
        <v>1620</v>
      </c>
      <c r="T669" s="153" t="s">
        <v>5257</v>
      </c>
      <c r="U669" s="153">
        <v>13</v>
      </c>
      <c r="V669" s="153">
        <v>2</v>
      </c>
      <c r="W669" s="154">
        <v>16202</v>
      </c>
      <c r="X669" s="153" t="s">
        <v>8903</v>
      </c>
      <c r="Y669" s="153">
        <v>1</v>
      </c>
      <c r="Z669" s="153" t="s">
        <v>229</v>
      </c>
      <c r="AA669" s="153">
        <v>1</v>
      </c>
      <c r="AB669" s="153" t="s">
        <v>7107</v>
      </c>
      <c r="AC669" s="153">
        <v>1</v>
      </c>
      <c r="AD669" s="153">
        <v>0</v>
      </c>
      <c r="AE669" s="153">
        <v>0</v>
      </c>
      <c r="AF669" s="153">
        <v>0</v>
      </c>
      <c r="AG669" s="153">
        <v>323</v>
      </c>
      <c r="AH669" s="153">
        <v>39</v>
      </c>
      <c r="AI669" s="153" t="s">
        <v>8904</v>
      </c>
      <c r="AJ669" s="153">
        <v>507</v>
      </c>
      <c r="AK669" s="153">
        <v>507</v>
      </c>
      <c r="AL669" s="153">
        <v>100</v>
      </c>
      <c r="AM669" s="153">
        <v>0</v>
      </c>
      <c r="AN669" s="153">
        <v>0</v>
      </c>
      <c r="AO669" s="153">
        <v>0</v>
      </c>
      <c r="AP669" s="154">
        <v>460</v>
      </c>
      <c r="AQ669" s="153">
        <v>0</v>
      </c>
      <c r="AR669" s="153">
        <v>0</v>
      </c>
      <c r="AS669" s="153">
        <v>1290</v>
      </c>
      <c r="AT669" s="153">
        <v>546</v>
      </c>
      <c r="AU669" s="153" t="s">
        <v>8905</v>
      </c>
      <c r="AV669" s="153">
        <v>0</v>
      </c>
      <c r="AW669" s="153">
        <v>0</v>
      </c>
      <c r="AX669" s="153">
        <v>0</v>
      </c>
      <c r="AY669" s="153">
        <v>214829546</v>
      </c>
      <c r="AZ669" s="153">
        <v>25070682</v>
      </c>
      <c r="BA669" s="153" t="s">
        <v>8906</v>
      </c>
      <c r="BB669" s="153">
        <v>493261000</v>
      </c>
      <c r="BC669" s="153">
        <v>493186601</v>
      </c>
      <c r="BD669" s="153" t="s">
        <v>7175</v>
      </c>
      <c r="BE669" s="153">
        <v>0</v>
      </c>
      <c r="BF669" s="153">
        <v>0</v>
      </c>
      <c r="BG669" s="153">
        <v>0</v>
      </c>
      <c r="BH669" s="155">
        <v>297000000</v>
      </c>
      <c r="BI669" s="153">
        <v>0</v>
      </c>
      <c r="BJ669" s="153">
        <v>0</v>
      </c>
    </row>
    <row r="670" spans="1:62">
      <c r="A670" s="152">
        <v>4050065308</v>
      </c>
      <c r="B670" s="153">
        <v>6</v>
      </c>
      <c r="C670" s="153" t="s">
        <v>8787</v>
      </c>
      <c r="D670" s="153" t="s">
        <v>8788</v>
      </c>
      <c r="E670" s="153">
        <v>2023</v>
      </c>
      <c r="F670" s="153" t="s">
        <v>7102</v>
      </c>
      <c r="G670" s="153" t="s">
        <v>7103</v>
      </c>
      <c r="H670" s="153">
        <v>2</v>
      </c>
      <c r="I670" s="153" t="s">
        <v>7104</v>
      </c>
      <c r="J670" s="153">
        <v>10</v>
      </c>
      <c r="K670" s="153" t="s">
        <v>1337</v>
      </c>
      <c r="L670" s="153" t="s">
        <v>1337</v>
      </c>
      <c r="M670" s="153">
        <v>199</v>
      </c>
      <c r="N670" s="153" t="s">
        <v>7105</v>
      </c>
      <c r="O670" s="153">
        <v>4</v>
      </c>
      <c r="P670" s="153" t="s">
        <v>7258</v>
      </c>
      <c r="Q670" s="153">
        <v>49</v>
      </c>
      <c r="R670" s="153" t="s">
        <v>2811</v>
      </c>
      <c r="S670" s="153">
        <v>1621</v>
      </c>
      <c r="T670" s="153" t="s">
        <v>5261</v>
      </c>
      <c r="U670" s="153">
        <v>24</v>
      </c>
      <c r="V670" s="153">
        <v>1</v>
      </c>
      <c r="W670" s="154">
        <v>16211</v>
      </c>
      <c r="X670" s="153" t="s">
        <v>8907</v>
      </c>
      <c r="Y670" s="153">
        <v>1</v>
      </c>
      <c r="Z670" s="153" t="s">
        <v>229</v>
      </c>
      <c r="AA670" s="153">
        <v>1</v>
      </c>
      <c r="AB670" s="153" t="s">
        <v>7107</v>
      </c>
      <c r="AC670" s="153">
        <v>1</v>
      </c>
      <c r="AD670" s="153">
        <v>0</v>
      </c>
      <c r="AE670" s="153">
        <v>0</v>
      </c>
      <c r="AF670" s="153">
        <v>0</v>
      </c>
      <c r="AG670" s="153">
        <v>1362</v>
      </c>
      <c r="AH670" s="153">
        <v>1362</v>
      </c>
      <c r="AI670" s="153">
        <v>100</v>
      </c>
      <c r="AJ670" s="153">
        <v>3077</v>
      </c>
      <c r="AK670" s="153">
        <v>3077</v>
      </c>
      <c r="AL670" s="153">
        <v>100</v>
      </c>
      <c r="AM670" s="153">
        <v>0</v>
      </c>
      <c r="AN670" s="153">
        <v>0</v>
      </c>
      <c r="AO670" s="153">
        <v>0</v>
      </c>
      <c r="AP670" s="154">
        <v>0</v>
      </c>
      <c r="AQ670" s="153">
        <v>0</v>
      </c>
      <c r="AR670" s="153">
        <v>0</v>
      </c>
      <c r="AS670" s="153">
        <v>4439</v>
      </c>
      <c r="AT670" s="153">
        <v>4439</v>
      </c>
      <c r="AU670" s="153">
        <v>100</v>
      </c>
      <c r="AV670" s="153">
        <v>0</v>
      </c>
      <c r="AW670" s="153">
        <v>0</v>
      </c>
      <c r="AX670" s="153">
        <v>0</v>
      </c>
      <c r="AY670" s="153">
        <v>1455910000</v>
      </c>
      <c r="AZ670" s="153">
        <v>1455910000</v>
      </c>
      <c r="BA670" s="153">
        <v>100</v>
      </c>
      <c r="BB670" s="153">
        <v>1284788000</v>
      </c>
      <c r="BC670" s="153">
        <v>1284788000</v>
      </c>
      <c r="BD670" s="153">
        <v>100</v>
      </c>
      <c r="BE670" s="153">
        <v>0</v>
      </c>
      <c r="BF670" s="153">
        <v>0</v>
      </c>
      <c r="BG670" s="153">
        <v>0</v>
      </c>
      <c r="BH670" s="155">
        <v>0</v>
      </c>
      <c r="BI670" s="153">
        <v>0</v>
      </c>
      <c r="BJ670" s="153">
        <v>0</v>
      </c>
    </row>
    <row r="671" spans="1:62">
      <c r="A671" s="152">
        <v>4050065308</v>
      </c>
      <c r="B671" s="153">
        <v>6</v>
      </c>
      <c r="C671" s="153" t="s">
        <v>8787</v>
      </c>
      <c r="D671" s="153" t="s">
        <v>8788</v>
      </c>
      <c r="E671" s="153">
        <v>2023</v>
      </c>
      <c r="F671" s="153" t="s">
        <v>7102</v>
      </c>
      <c r="G671" s="153" t="s">
        <v>7103</v>
      </c>
      <c r="H671" s="153">
        <v>2</v>
      </c>
      <c r="I671" s="153" t="s">
        <v>7104</v>
      </c>
      <c r="J671" s="153">
        <v>10</v>
      </c>
      <c r="K671" s="153" t="s">
        <v>1337</v>
      </c>
      <c r="L671" s="153" t="s">
        <v>1337</v>
      </c>
      <c r="M671" s="153">
        <v>199</v>
      </c>
      <c r="N671" s="153" t="s">
        <v>7105</v>
      </c>
      <c r="O671" s="153">
        <v>4</v>
      </c>
      <c r="P671" s="153" t="s">
        <v>7258</v>
      </c>
      <c r="Q671" s="153">
        <v>49</v>
      </c>
      <c r="R671" s="153" t="s">
        <v>2811</v>
      </c>
      <c r="S671" s="153">
        <v>1621</v>
      </c>
      <c r="T671" s="153" t="s">
        <v>5261</v>
      </c>
      <c r="U671" s="153">
        <v>24</v>
      </c>
      <c r="V671" s="153">
        <v>2</v>
      </c>
      <c r="W671" s="154">
        <v>16212</v>
      </c>
      <c r="X671" s="153" t="s">
        <v>8908</v>
      </c>
      <c r="Y671" s="153">
        <v>1</v>
      </c>
      <c r="Z671" s="153" t="s">
        <v>229</v>
      </c>
      <c r="AA671" s="153">
        <v>1</v>
      </c>
      <c r="AB671" s="153" t="s">
        <v>7107</v>
      </c>
      <c r="AC671" s="153">
        <v>1</v>
      </c>
      <c r="AD671" s="153">
        <v>0</v>
      </c>
      <c r="AE671" s="153">
        <v>0</v>
      </c>
      <c r="AF671" s="153">
        <v>0</v>
      </c>
      <c r="AG671" s="153">
        <v>0</v>
      </c>
      <c r="AH671" s="153">
        <v>0</v>
      </c>
      <c r="AI671" s="153">
        <v>0</v>
      </c>
      <c r="AJ671" s="153">
        <v>1418</v>
      </c>
      <c r="AK671" s="153">
        <v>1418</v>
      </c>
      <c r="AL671" s="153">
        <v>100</v>
      </c>
      <c r="AM671" s="153">
        <v>798</v>
      </c>
      <c r="AN671" s="153" t="s">
        <v>8909</v>
      </c>
      <c r="AO671" s="153" t="s">
        <v>8910</v>
      </c>
      <c r="AP671" s="154">
        <v>179</v>
      </c>
      <c r="AQ671" s="153">
        <v>0</v>
      </c>
      <c r="AR671" s="153">
        <v>0</v>
      </c>
      <c r="AS671" s="153">
        <v>2395</v>
      </c>
      <c r="AT671" s="153" t="s">
        <v>8911</v>
      </c>
      <c r="AU671" s="153" t="s">
        <v>8912</v>
      </c>
      <c r="AV671" s="153">
        <v>0</v>
      </c>
      <c r="AW671" s="153">
        <v>0</v>
      </c>
      <c r="AX671" s="153">
        <v>0</v>
      </c>
      <c r="AY671" s="153">
        <v>0</v>
      </c>
      <c r="AZ671" s="153">
        <v>0</v>
      </c>
      <c r="BA671" s="153">
        <v>0</v>
      </c>
      <c r="BB671" s="153">
        <v>440373000</v>
      </c>
      <c r="BC671" s="153">
        <v>440346056</v>
      </c>
      <c r="BD671" s="153">
        <v>100</v>
      </c>
      <c r="BE671" s="153">
        <v>547207000</v>
      </c>
      <c r="BF671" s="153">
        <v>547207000</v>
      </c>
      <c r="BG671" s="153">
        <v>100</v>
      </c>
      <c r="BH671" s="155">
        <v>460000000</v>
      </c>
      <c r="BI671" s="153">
        <v>0</v>
      </c>
      <c r="BJ671" s="153">
        <v>0</v>
      </c>
    </row>
    <row r="672" spans="1:62">
      <c r="A672" s="152">
        <v>4050065308</v>
      </c>
      <c r="B672" s="153">
        <v>6</v>
      </c>
      <c r="C672" s="153" t="s">
        <v>8787</v>
      </c>
      <c r="D672" s="153" t="s">
        <v>8788</v>
      </c>
      <c r="E672" s="153">
        <v>2023</v>
      </c>
      <c r="F672" s="153" t="s">
        <v>7102</v>
      </c>
      <c r="G672" s="153" t="s">
        <v>7103</v>
      </c>
      <c r="H672" s="153">
        <v>2</v>
      </c>
      <c r="I672" s="153" t="s">
        <v>7104</v>
      </c>
      <c r="J672" s="153">
        <v>10</v>
      </c>
      <c r="K672" s="153" t="s">
        <v>1337</v>
      </c>
      <c r="L672" s="153" t="s">
        <v>1337</v>
      </c>
      <c r="M672" s="153">
        <v>199</v>
      </c>
      <c r="N672" s="153" t="s">
        <v>7105</v>
      </c>
      <c r="O672" s="153">
        <v>4</v>
      </c>
      <c r="P672" s="153" t="s">
        <v>7258</v>
      </c>
      <c r="Q672" s="153">
        <v>49</v>
      </c>
      <c r="R672" s="153" t="s">
        <v>2811</v>
      </c>
      <c r="S672" s="153">
        <v>1621</v>
      </c>
      <c r="T672" s="153" t="s">
        <v>5261</v>
      </c>
      <c r="U672" s="153">
        <v>24</v>
      </c>
      <c r="V672" s="153">
        <v>3</v>
      </c>
      <c r="W672" s="154">
        <v>16213</v>
      </c>
      <c r="X672" s="153" t="s">
        <v>8913</v>
      </c>
      <c r="Y672" s="153">
        <v>1</v>
      </c>
      <c r="Z672" s="153" t="s">
        <v>229</v>
      </c>
      <c r="AA672" s="153">
        <v>1</v>
      </c>
      <c r="AB672" s="153" t="s">
        <v>7107</v>
      </c>
      <c r="AC672" s="153">
        <v>1</v>
      </c>
      <c r="AD672" s="153">
        <v>0</v>
      </c>
      <c r="AE672" s="153">
        <v>0</v>
      </c>
      <c r="AF672" s="153">
        <v>0</v>
      </c>
      <c r="AG672" s="153">
        <v>12</v>
      </c>
      <c r="AH672" s="153" t="s">
        <v>8914</v>
      </c>
      <c r="AI672" s="153" t="s">
        <v>8915</v>
      </c>
      <c r="AJ672" s="153" t="s">
        <v>8916</v>
      </c>
      <c r="AK672" s="153" t="s">
        <v>8916</v>
      </c>
      <c r="AL672" s="153">
        <v>100</v>
      </c>
      <c r="AM672" s="153">
        <v>12</v>
      </c>
      <c r="AN672" s="153">
        <v>6</v>
      </c>
      <c r="AO672" s="153">
        <v>50</v>
      </c>
      <c r="AP672" s="154" t="s">
        <v>8917</v>
      </c>
      <c r="AQ672" s="153">
        <v>0</v>
      </c>
      <c r="AR672" s="153">
        <v>0</v>
      </c>
      <c r="AS672" s="153">
        <v>55</v>
      </c>
      <c r="AT672" s="153" t="s">
        <v>8918</v>
      </c>
      <c r="AU672" s="153" t="s">
        <v>8919</v>
      </c>
      <c r="AV672" s="153">
        <v>0</v>
      </c>
      <c r="AW672" s="153">
        <v>0</v>
      </c>
      <c r="AX672" s="153">
        <v>0</v>
      </c>
      <c r="AY672" s="153">
        <v>4874332877</v>
      </c>
      <c r="AZ672" s="153">
        <v>4874182332</v>
      </c>
      <c r="BA672" s="153">
        <v>100</v>
      </c>
      <c r="BB672" s="153">
        <v>19568447992</v>
      </c>
      <c r="BC672" s="153">
        <v>19553073100</v>
      </c>
      <c r="BD672" s="153" t="s">
        <v>7317</v>
      </c>
      <c r="BE672" s="153">
        <v>28168332438</v>
      </c>
      <c r="BF672" s="153">
        <v>28118420438</v>
      </c>
      <c r="BG672" s="153" t="s">
        <v>8375</v>
      </c>
      <c r="BH672" s="155">
        <v>207000000</v>
      </c>
      <c r="BI672" s="153">
        <v>0</v>
      </c>
      <c r="BJ672" s="153">
        <v>0</v>
      </c>
    </row>
    <row r="673" spans="1:62">
      <c r="A673" s="152">
        <v>4050065308</v>
      </c>
      <c r="B673" s="153">
        <v>6</v>
      </c>
      <c r="C673" s="153" t="s">
        <v>8787</v>
      </c>
      <c r="D673" s="153" t="s">
        <v>8788</v>
      </c>
      <c r="E673" s="153">
        <v>2023</v>
      </c>
      <c r="F673" s="153" t="s">
        <v>7102</v>
      </c>
      <c r="G673" s="153" t="s">
        <v>7103</v>
      </c>
      <c r="H673" s="153">
        <v>2</v>
      </c>
      <c r="I673" s="153" t="s">
        <v>7104</v>
      </c>
      <c r="J673" s="153">
        <v>10</v>
      </c>
      <c r="K673" s="153" t="s">
        <v>1337</v>
      </c>
      <c r="L673" s="153" t="s">
        <v>1337</v>
      </c>
      <c r="M673" s="153">
        <v>199</v>
      </c>
      <c r="N673" s="153" t="s">
        <v>7105</v>
      </c>
      <c r="O673" s="153">
        <v>4</v>
      </c>
      <c r="P673" s="153" t="s">
        <v>7258</v>
      </c>
      <c r="Q673" s="153">
        <v>49</v>
      </c>
      <c r="R673" s="153" t="s">
        <v>2811</v>
      </c>
      <c r="S673" s="153">
        <v>1621</v>
      </c>
      <c r="T673" s="153" t="s">
        <v>5261</v>
      </c>
      <c r="U673" s="153">
        <v>24</v>
      </c>
      <c r="V673" s="153">
        <v>4</v>
      </c>
      <c r="W673" s="154">
        <v>16214</v>
      </c>
      <c r="X673" s="153" t="s">
        <v>8920</v>
      </c>
      <c r="Y673" s="153">
        <v>1</v>
      </c>
      <c r="Z673" s="153" t="s">
        <v>229</v>
      </c>
      <c r="AA673" s="153">
        <v>1</v>
      </c>
      <c r="AB673" s="153" t="s">
        <v>7107</v>
      </c>
      <c r="AC673" s="153">
        <v>1</v>
      </c>
      <c r="AD673" s="153">
        <v>0</v>
      </c>
      <c r="AE673" s="153">
        <v>0</v>
      </c>
      <c r="AF673" s="153">
        <v>0</v>
      </c>
      <c r="AG673" s="153">
        <v>0</v>
      </c>
      <c r="AH673" s="153">
        <v>0</v>
      </c>
      <c r="AI673" s="153">
        <v>0</v>
      </c>
      <c r="AJ673" s="153">
        <v>0</v>
      </c>
      <c r="AK673" s="153">
        <v>0</v>
      </c>
      <c r="AL673" s="153">
        <v>0</v>
      </c>
      <c r="AM673" s="153">
        <v>0</v>
      </c>
      <c r="AN673" s="153">
        <v>0</v>
      </c>
      <c r="AO673" s="153">
        <v>0</v>
      </c>
      <c r="AP673" s="154">
        <v>2417</v>
      </c>
      <c r="AQ673" s="153">
        <v>0</v>
      </c>
      <c r="AR673" s="153">
        <v>0</v>
      </c>
      <c r="AS673" s="153">
        <v>2417</v>
      </c>
      <c r="AT673" s="153">
        <v>0</v>
      </c>
      <c r="AU673" s="153">
        <v>0</v>
      </c>
      <c r="AV673" s="153">
        <v>0</v>
      </c>
      <c r="AW673" s="153">
        <v>0</v>
      </c>
      <c r="AX673" s="153">
        <v>0</v>
      </c>
      <c r="AY673" s="153">
        <v>0</v>
      </c>
      <c r="AZ673" s="153">
        <v>0</v>
      </c>
      <c r="BA673" s="153">
        <v>0</v>
      </c>
      <c r="BB673" s="153">
        <v>0</v>
      </c>
      <c r="BC673" s="153">
        <v>0</v>
      </c>
      <c r="BD673" s="153">
        <v>0</v>
      </c>
      <c r="BE673" s="153">
        <v>0</v>
      </c>
      <c r="BF673" s="153">
        <v>0</v>
      </c>
      <c r="BG673" s="153">
        <v>0</v>
      </c>
      <c r="BH673" s="155">
        <v>2112000000</v>
      </c>
      <c r="BI673" s="153">
        <v>0</v>
      </c>
      <c r="BJ673" s="153">
        <v>0</v>
      </c>
    </row>
    <row r="674" spans="1:62">
      <c r="A674" s="152">
        <v>4050065308</v>
      </c>
      <c r="B674" s="153">
        <v>6</v>
      </c>
      <c r="C674" s="153" t="s">
        <v>8787</v>
      </c>
      <c r="D674" s="153" t="s">
        <v>8788</v>
      </c>
      <c r="E674" s="153">
        <v>2023</v>
      </c>
      <c r="F674" s="153" t="s">
        <v>7102</v>
      </c>
      <c r="G674" s="153" t="s">
        <v>7103</v>
      </c>
      <c r="H674" s="153">
        <v>2</v>
      </c>
      <c r="I674" s="153" t="s">
        <v>7104</v>
      </c>
      <c r="J674" s="153">
        <v>10</v>
      </c>
      <c r="K674" s="153" t="s">
        <v>1337</v>
      </c>
      <c r="L674" s="153" t="s">
        <v>1337</v>
      </c>
      <c r="M674" s="153">
        <v>199</v>
      </c>
      <c r="N674" s="153" t="s">
        <v>7105</v>
      </c>
      <c r="O674" s="153">
        <v>5</v>
      </c>
      <c r="P674" s="153" t="s">
        <v>7273</v>
      </c>
      <c r="Q674" s="153">
        <v>55</v>
      </c>
      <c r="R674" s="153" t="s">
        <v>2846</v>
      </c>
      <c r="S674" s="153">
        <v>1622</v>
      </c>
      <c r="T674" s="153" t="s">
        <v>5268</v>
      </c>
      <c r="U674" s="153">
        <v>16</v>
      </c>
      <c r="V674" s="153">
        <v>1</v>
      </c>
      <c r="W674" s="154">
        <v>16221</v>
      </c>
      <c r="X674" s="153" t="s">
        <v>8921</v>
      </c>
      <c r="Y674" s="153">
        <v>1</v>
      </c>
      <c r="Z674" s="153" t="s">
        <v>229</v>
      </c>
      <c r="AA674" s="153">
        <v>1</v>
      </c>
      <c r="AB674" s="153" t="s">
        <v>7107</v>
      </c>
      <c r="AC674" s="153">
        <v>1</v>
      </c>
      <c r="AD674" s="153">
        <v>0</v>
      </c>
      <c r="AE674" s="153">
        <v>0</v>
      </c>
      <c r="AF674" s="153">
        <v>0</v>
      </c>
      <c r="AG674" s="153">
        <v>11</v>
      </c>
      <c r="AH674" s="153">
        <v>11</v>
      </c>
      <c r="AI674" s="153">
        <v>100</v>
      </c>
      <c r="AJ674" s="153">
        <v>25</v>
      </c>
      <c r="AK674" s="153">
        <v>25</v>
      </c>
      <c r="AL674" s="153">
        <v>100</v>
      </c>
      <c r="AM674" s="153">
        <v>5</v>
      </c>
      <c r="AN674" s="153">
        <v>0</v>
      </c>
      <c r="AO674" s="153">
        <v>0</v>
      </c>
      <c r="AP674" s="154">
        <v>0</v>
      </c>
      <c r="AQ674" s="153">
        <v>0</v>
      </c>
      <c r="AR674" s="153">
        <v>0</v>
      </c>
      <c r="AS674" s="153">
        <v>41</v>
      </c>
      <c r="AT674" s="153">
        <v>36</v>
      </c>
      <c r="AU674" s="153" t="s">
        <v>8922</v>
      </c>
      <c r="AV674" s="153">
        <v>0</v>
      </c>
      <c r="AW674" s="153">
        <v>0</v>
      </c>
      <c r="AX674" s="153">
        <v>0</v>
      </c>
      <c r="AY674" s="153">
        <v>394823000</v>
      </c>
      <c r="AZ674" s="153">
        <v>358930000</v>
      </c>
      <c r="BA674" s="153" t="s">
        <v>7145</v>
      </c>
      <c r="BB674" s="153">
        <v>2814520261</v>
      </c>
      <c r="BC674" s="153">
        <v>2814520261</v>
      </c>
      <c r="BD674" s="153">
        <v>100</v>
      </c>
      <c r="BE674" s="153">
        <v>3587690633</v>
      </c>
      <c r="BF674" s="153">
        <v>401516431</v>
      </c>
      <c r="BG674" s="153" t="s">
        <v>8716</v>
      </c>
      <c r="BH674" s="155">
        <v>0</v>
      </c>
      <c r="BI674" s="153">
        <v>0</v>
      </c>
      <c r="BJ674" s="153">
        <v>0</v>
      </c>
    </row>
    <row r="675" spans="1:62">
      <c r="A675" s="152">
        <v>4050065308</v>
      </c>
      <c r="B675" s="153">
        <v>6</v>
      </c>
      <c r="C675" s="153" t="s">
        <v>8787</v>
      </c>
      <c r="D675" s="153" t="s">
        <v>8788</v>
      </c>
      <c r="E675" s="153">
        <v>2023</v>
      </c>
      <c r="F675" s="153" t="s">
        <v>7102</v>
      </c>
      <c r="G675" s="153" t="s">
        <v>7103</v>
      </c>
      <c r="H675" s="153">
        <v>2</v>
      </c>
      <c r="I675" s="153" t="s">
        <v>7104</v>
      </c>
      <c r="J675" s="153">
        <v>10</v>
      </c>
      <c r="K675" s="153" t="s">
        <v>1337</v>
      </c>
      <c r="L675" s="153" t="s">
        <v>1337</v>
      </c>
      <c r="M675" s="153">
        <v>199</v>
      </c>
      <c r="N675" s="153" t="s">
        <v>7105</v>
      </c>
      <c r="O675" s="153">
        <v>5</v>
      </c>
      <c r="P675" s="153" t="s">
        <v>7273</v>
      </c>
      <c r="Q675" s="153">
        <v>55</v>
      </c>
      <c r="R675" s="153" t="s">
        <v>2846</v>
      </c>
      <c r="S675" s="153">
        <v>1622</v>
      </c>
      <c r="T675" s="153" t="s">
        <v>5268</v>
      </c>
      <c r="U675" s="153">
        <v>16</v>
      </c>
      <c r="V675" s="153">
        <v>2</v>
      </c>
      <c r="W675" s="154">
        <v>16222</v>
      </c>
      <c r="X675" s="153" t="s">
        <v>8923</v>
      </c>
      <c r="Y675" s="153">
        <v>1</v>
      </c>
      <c r="Z675" s="153" t="s">
        <v>229</v>
      </c>
      <c r="AA675" s="153">
        <v>1</v>
      </c>
      <c r="AB675" s="153" t="s">
        <v>7107</v>
      </c>
      <c r="AC675" s="153">
        <v>1</v>
      </c>
      <c r="AD675" s="153">
        <v>0</v>
      </c>
      <c r="AE675" s="153">
        <v>0</v>
      </c>
      <c r="AF675" s="153">
        <v>0</v>
      </c>
      <c r="AG675" s="153">
        <v>17</v>
      </c>
      <c r="AH675" s="153">
        <v>17</v>
      </c>
      <c r="AI675" s="153">
        <v>100</v>
      </c>
      <c r="AJ675" s="153">
        <v>22</v>
      </c>
      <c r="AK675" s="153">
        <v>22</v>
      </c>
      <c r="AL675" s="153">
        <v>100</v>
      </c>
      <c r="AM675" s="153">
        <v>17</v>
      </c>
      <c r="AN675" s="153">
        <v>29</v>
      </c>
      <c r="AO675" s="153" t="s">
        <v>7186</v>
      </c>
      <c r="AP675" s="154">
        <v>12</v>
      </c>
      <c r="AQ675" s="153">
        <v>0</v>
      </c>
      <c r="AR675" s="153">
        <v>0</v>
      </c>
      <c r="AS675" s="153">
        <v>68</v>
      </c>
      <c r="AT675" s="153">
        <v>68</v>
      </c>
      <c r="AU675" s="153">
        <v>100</v>
      </c>
      <c r="AV675" s="153">
        <v>0</v>
      </c>
      <c r="AW675" s="153">
        <v>0</v>
      </c>
      <c r="AX675" s="153">
        <v>0</v>
      </c>
      <c r="AY675" s="153">
        <v>201360000</v>
      </c>
      <c r="AZ675" s="153">
        <v>201360000</v>
      </c>
      <c r="BA675" s="153">
        <v>100</v>
      </c>
      <c r="BB675" s="153">
        <v>232296000</v>
      </c>
      <c r="BC675" s="153">
        <v>232296000</v>
      </c>
      <c r="BD675" s="153">
        <v>100</v>
      </c>
      <c r="BE675" s="153">
        <v>347228000</v>
      </c>
      <c r="BF675" s="153">
        <v>347228000</v>
      </c>
      <c r="BG675" s="153">
        <v>100</v>
      </c>
      <c r="BH675" s="155">
        <v>224000000</v>
      </c>
      <c r="BI675" s="153">
        <v>0</v>
      </c>
      <c r="BJ675" s="153">
        <v>0</v>
      </c>
    </row>
    <row r="676" spans="1:62">
      <c r="A676" s="152">
        <v>4050065308</v>
      </c>
      <c r="B676" s="153">
        <v>6</v>
      </c>
      <c r="C676" s="153" t="s">
        <v>8787</v>
      </c>
      <c r="D676" s="153" t="s">
        <v>8788</v>
      </c>
      <c r="E676" s="153">
        <v>2023</v>
      </c>
      <c r="F676" s="153" t="s">
        <v>7102</v>
      </c>
      <c r="G676" s="153" t="s">
        <v>7103</v>
      </c>
      <c r="H676" s="153">
        <v>2</v>
      </c>
      <c r="I676" s="153" t="s">
        <v>7104</v>
      </c>
      <c r="J676" s="153">
        <v>10</v>
      </c>
      <c r="K676" s="153" t="s">
        <v>1337</v>
      </c>
      <c r="L676" s="153" t="s">
        <v>1337</v>
      </c>
      <c r="M676" s="153">
        <v>199</v>
      </c>
      <c r="N676" s="153" t="s">
        <v>7105</v>
      </c>
      <c r="O676" s="153">
        <v>5</v>
      </c>
      <c r="P676" s="153" t="s">
        <v>7273</v>
      </c>
      <c r="Q676" s="153">
        <v>55</v>
      </c>
      <c r="R676" s="153" t="s">
        <v>2846</v>
      </c>
      <c r="S676" s="153">
        <v>1622</v>
      </c>
      <c r="T676" s="153" t="s">
        <v>5268</v>
      </c>
      <c r="U676" s="153">
        <v>16</v>
      </c>
      <c r="V676" s="153">
        <v>3</v>
      </c>
      <c r="W676" s="154">
        <v>16223</v>
      </c>
      <c r="X676" s="153" t="s">
        <v>8924</v>
      </c>
      <c r="Y676" s="153">
        <v>1</v>
      </c>
      <c r="Z676" s="153" t="s">
        <v>229</v>
      </c>
      <c r="AA676" s="153">
        <v>1</v>
      </c>
      <c r="AB676" s="153" t="s">
        <v>7107</v>
      </c>
      <c r="AC676" s="153">
        <v>1</v>
      </c>
      <c r="AD676" s="153">
        <v>0</v>
      </c>
      <c r="AE676" s="153">
        <v>0</v>
      </c>
      <c r="AF676" s="153">
        <v>0</v>
      </c>
      <c r="AG676" s="153">
        <v>330</v>
      </c>
      <c r="AH676" s="153">
        <v>330</v>
      </c>
      <c r="AI676" s="153">
        <v>100</v>
      </c>
      <c r="AJ676" s="153">
        <v>500</v>
      </c>
      <c r="AK676" s="153">
        <v>500</v>
      </c>
      <c r="AL676" s="153">
        <v>100</v>
      </c>
      <c r="AM676" s="153">
        <v>393</v>
      </c>
      <c r="AN676" s="153">
        <v>500</v>
      </c>
      <c r="AO676" s="153" t="s">
        <v>8925</v>
      </c>
      <c r="AP676" s="154">
        <v>97</v>
      </c>
      <c r="AQ676" s="153">
        <v>0</v>
      </c>
      <c r="AR676" s="153">
        <v>0</v>
      </c>
      <c r="AS676" s="153">
        <v>1320</v>
      </c>
      <c r="AT676" s="153">
        <v>1330</v>
      </c>
      <c r="AU676" s="153" t="s">
        <v>8926</v>
      </c>
      <c r="AV676" s="153">
        <v>0</v>
      </c>
      <c r="AW676" s="153">
        <v>0</v>
      </c>
      <c r="AX676" s="153">
        <v>0</v>
      </c>
      <c r="AY676" s="153">
        <v>448436333</v>
      </c>
      <c r="AZ676" s="153">
        <v>440734173</v>
      </c>
      <c r="BA676" s="153" t="s">
        <v>8703</v>
      </c>
      <c r="BB676" s="153">
        <v>430338312</v>
      </c>
      <c r="BC676" s="153">
        <v>430338312</v>
      </c>
      <c r="BD676" s="153">
        <v>100</v>
      </c>
      <c r="BE676" s="153">
        <v>557169046</v>
      </c>
      <c r="BF676" s="153">
        <v>546192150</v>
      </c>
      <c r="BG676" s="153" t="s">
        <v>8927</v>
      </c>
      <c r="BH676" s="155">
        <v>725000000</v>
      </c>
      <c r="BI676" s="153">
        <v>0</v>
      </c>
      <c r="BJ676" s="153">
        <v>0</v>
      </c>
    </row>
    <row r="677" spans="1:62">
      <c r="A677" s="152">
        <v>4050065308</v>
      </c>
      <c r="B677" s="153">
        <v>6</v>
      </c>
      <c r="C677" s="153" t="s">
        <v>8787</v>
      </c>
      <c r="D677" s="153" t="s">
        <v>8788</v>
      </c>
      <c r="E677" s="153">
        <v>2023</v>
      </c>
      <c r="F677" s="153" t="s">
        <v>7102</v>
      </c>
      <c r="G677" s="153" t="s">
        <v>7103</v>
      </c>
      <c r="H677" s="153">
        <v>2</v>
      </c>
      <c r="I677" s="153" t="s">
        <v>7104</v>
      </c>
      <c r="J677" s="153">
        <v>10</v>
      </c>
      <c r="K677" s="153" t="s">
        <v>1337</v>
      </c>
      <c r="L677" s="153" t="s">
        <v>1337</v>
      </c>
      <c r="M677" s="153">
        <v>199</v>
      </c>
      <c r="N677" s="153" t="s">
        <v>7105</v>
      </c>
      <c r="O677" s="153">
        <v>5</v>
      </c>
      <c r="P677" s="153" t="s">
        <v>7273</v>
      </c>
      <c r="Q677" s="153">
        <v>55</v>
      </c>
      <c r="R677" s="153" t="s">
        <v>2846</v>
      </c>
      <c r="S677" s="153">
        <v>1622</v>
      </c>
      <c r="T677" s="153" t="s">
        <v>5268</v>
      </c>
      <c r="U677" s="153">
        <v>16</v>
      </c>
      <c r="V677" s="153">
        <v>4</v>
      </c>
      <c r="W677" s="154">
        <v>16224</v>
      </c>
      <c r="X677" s="153" t="s">
        <v>8928</v>
      </c>
      <c r="Y677" s="153">
        <v>1</v>
      </c>
      <c r="Z677" s="153" t="s">
        <v>229</v>
      </c>
      <c r="AA677" s="153">
        <v>1</v>
      </c>
      <c r="AB677" s="153" t="s">
        <v>7107</v>
      </c>
      <c r="AC677" s="153">
        <v>1</v>
      </c>
      <c r="AD677" s="153">
        <v>0</v>
      </c>
      <c r="AE677" s="153">
        <v>0</v>
      </c>
      <c r="AF677" s="153">
        <v>0</v>
      </c>
      <c r="AG677" s="153">
        <v>49</v>
      </c>
      <c r="AH677" s="153">
        <v>49</v>
      </c>
      <c r="AI677" s="153">
        <v>100</v>
      </c>
      <c r="AJ677" s="153">
        <v>0</v>
      </c>
      <c r="AK677" s="153">
        <v>0</v>
      </c>
      <c r="AL677" s="153">
        <v>0</v>
      </c>
      <c r="AM677" s="153">
        <v>73</v>
      </c>
      <c r="AN677" s="153">
        <v>150</v>
      </c>
      <c r="AO677" s="153" t="s">
        <v>8929</v>
      </c>
      <c r="AP677" s="154">
        <v>73</v>
      </c>
      <c r="AQ677" s="153">
        <v>0</v>
      </c>
      <c r="AR677" s="153">
        <v>0</v>
      </c>
      <c r="AS677" s="153">
        <v>195</v>
      </c>
      <c r="AT677" s="153">
        <v>199</v>
      </c>
      <c r="AU677" s="153" t="s">
        <v>8930</v>
      </c>
      <c r="AV677" s="153">
        <v>0</v>
      </c>
      <c r="AW677" s="153">
        <v>0</v>
      </c>
      <c r="AX677" s="153">
        <v>0</v>
      </c>
      <c r="AY677" s="153">
        <v>1062749667</v>
      </c>
      <c r="AZ677" s="153">
        <v>1019339797</v>
      </c>
      <c r="BA677" s="153" t="s">
        <v>8931</v>
      </c>
      <c r="BB677" s="153">
        <v>0</v>
      </c>
      <c r="BC677" s="153">
        <v>0</v>
      </c>
      <c r="BD677" s="153">
        <v>0</v>
      </c>
      <c r="BE677" s="153">
        <v>2144519321</v>
      </c>
      <c r="BF677" s="153">
        <v>2099779989</v>
      </c>
      <c r="BG677" s="153" t="s">
        <v>7603</v>
      </c>
      <c r="BH677" s="155">
        <v>1155000000</v>
      </c>
      <c r="BI677" s="153">
        <v>0</v>
      </c>
      <c r="BJ677" s="153">
        <v>0</v>
      </c>
    </row>
    <row r="678" spans="1:62">
      <c r="A678" s="152">
        <v>4050065308</v>
      </c>
      <c r="B678" s="153">
        <v>6</v>
      </c>
      <c r="C678" s="153" t="s">
        <v>8787</v>
      </c>
      <c r="D678" s="153" t="s">
        <v>8788</v>
      </c>
      <c r="E678" s="153">
        <v>2023</v>
      </c>
      <c r="F678" s="153" t="s">
        <v>7102</v>
      </c>
      <c r="G678" s="153" t="s">
        <v>7103</v>
      </c>
      <c r="H678" s="153">
        <v>2</v>
      </c>
      <c r="I678" s="153" t="s">
        <v>7104</v>
      </c>
      <c r="J678" s="153">
        <v>10</v>
      </c>
      <c r="K678" s="153" t="s">
        <v>1337</v>
      </c>
      <c r="L678" s="153" t="s">
        <v>1337</v>
      </c>
      <c r="M678" s="153">
        <v>199</v>
      </c>
      <c r="N678" s="153" t="s">
        <v>7105</v>
      </c>
      <c r="O678" s="153">
        <v>5</v>
      </c>
      <c r="P678" s="153" t="s">
        <v>7273</v>
      </c>
      <c r="Q678" s="153">
        <v>57</v>
      </c>
      <c r="R678" s="153" t="s">
        <v>244</v>
      </c>
      <c r="S678" s="153">
        <v>1623</v>
      </c>
      <c r="T678" s="153" t="s">
        <v>5273</v>
      </c>
      <c r="U678" s="153">
        <v>18</v>
      </c>
      <c r="V678" s="153">
        <v>1</v>
      </c>
      <c r="W678" s="154">
        <v>16231</v>
      </c>
      <c r="X678" s="153" t="s">
        <v>8932</v>
      </c>
      <c r="Y678" s="153">
        <v>1</v>
      </c>
      <c r="Z678" s="153" t="s">
        <v>229</v>
      </c>
      <c r="AA678" s="153">
        <v>1</v>
      </c>
      <c r="AB678" s="153" t="s">
        <v>7107</v>
      </c>
      <c r="AC678" s="153">
        <v>1</v>
      </c>
      <c r="AD678" s="153">
        <v>0</v>
      </c>
      <c r="AE678" s="153">
        <v>0</v>
      </c>
      <c r="AF678" s="153">
        <v>0</v>
      </c>
      <c r="AG678" s="153">
        <v>1</v>
      </c>
      <c r="AH678" s="153">
        <v>1</v>
      </c>
      <c r="AI678" s="153">
        <v>100</v>
      </c>
      <c r="AJ678" s="153">
        <v>1</v>
      </c>
      <c r="AK678" s="153">
        <v>1</v>
      </c>
      <c r="AL678" s="153">
        <v>100</v>
      </c>
      <c r="AM678" s="153">
        <v>1</v>
      </c>
      <c r="AN678" s="153">
        <v>1</v>
      </c>
      <c r="AO678" s="153">
        <v>100</v>
      </c>
      <c r="AP678" s="154">
        <v>1</v>
      </c>
      <c r="AQ678" s="153">
        <v>0</v>
      </c>
      <c r="AR678" s="153">
        <v>0</v>
      </c>
      <c r="AS678" s="153">
        <v>4</v>
      </c>
      <c r="AT678" s="153">
        <v>3</v>
      </c>
      <c r="AU678" s="153">
        <v>75</v>
      </c>
      <c r="AV678" s="153">
        <v>0</v>
      </c>
      <c r="AW678" s="153">
        <v>0</v>
      </c>
      <c r="AX678" s="153">
        <v>0</v>
      </c>
      <c r="AY678" s="153">
        <v>7612675346</v>
      </c>
      <c r="AZ678" s="153">
        <v>7611985618</v>
      </c>
      <c r="BA678" s="153" t="s">
        <v>7175</v>
      </c>
      <c r="BB678" s="153">
        <v>10223908000</v>
      </c>
      <c r="BC678" s="153">
        <v>10213014713</v>
      </c>
      <c r="BD678" s="153" t="s">
        <v>7446</v>
      </c>
      <c r="BE678" s="153">
        <v>10724428740</v>
      </c>
      <c r="BF678" s="153">
        <v>10481783755</v>
      </c>
      <c r="BG678" s="153" t="s">
        <v>8682</v>
      </c>
      <c r="BH678" s="155">
        <v>8583000000</v>
      </c>
      <c r="BI678" s="153">
        <v>0</v>
      </c>
      <c r="BJ678" s="153">
        <v>0</v>
      </c>
    </row>
    <row r="679" spans="1:62">
      <c r="A679" s="152">
        <v>4050065308</v>
      </c>
      <c r="B679" s="153">
        <v>6</v>
      </c>
      <c r="C679" s="153" t="s">
        <v>8787</v>
      </c>
      <c r="D679" s="153" t="s">
        <v>8788</v>
      </c>
      <c r="E679" s="153">
        <v>2023</v>
      </c>
      <c r="F679" s="153" t="s">
        <v>7102</v>
      </c>
      <c r="G679" s="153" t="s">
        <v>7103</v>
      </c>
      <c r="H679" s="153">
        <v>2</v>
      </c>
      <c r="I679" s="153" t="s">
        <v>7104</v>
      </c>
      <c r="J679" s="153">
        <v>10</v>
      </c>
      <c r="K679" s="153" t="s">
        <v>1337</v>
      </c>
      <c r="L679" s="153" t="s">
        <v>1337</v>
      </c>
      <c r="M679" s="153">
        <v>199</v>
      </c>
      <c r="N679" s="153" t="s">
        <v>7105</v>
      </c>
      <c r="O679" s="153">
        <v>5</v>
      </c>
      <c r="P679" s="153" t="s">
        <v>7273</v>
      </c>
      <c r="Q679" s="153">
        <v>57</v>
      </c>
      <c r="R679" s="153" t="s">
        <v>244</v>
      </c>
      <c r="S679" s="153">
        <v>1623</v>
      </c>
      <c r="T679" s="153" t="s">
        <v>5273</v>
      </c>
      <c r="U679" s="153">
        <v>18</v>
      </c>
      <c r="V679" s="153">
        <v>2</v>
      </c>
      <c r="W679" s="154">
        <v>16232</v>
      </c>
      <c r="X679" s="153" t="s">
        <v>7290</v>
      </c>
      <c r="Y679" s="153">
        <v>2</v>
      </c>
      <c r="Z679" s="153" t="s">
        <v>366</v>
      </c>
      <c r="AA679" s="153">
        <v>1</v>
      </c>
      <c r="AB679" s="153" t="s">
        <v>7107</v>
      </c>
      <c r="AC679" s="153">
        <v>1</v>
      </c>
      <c r="AD679" s="153">
        <v>0</v>
      </c>
      <c r="AE679" s="153">
        <v>0</v>
      </c>
      <c r="AF679" s="153">
        <v>0</v>
      </c>
      <c r="AG679" s="153">
        <v>1</v>
      </c>
      <c r="AH679" s="153">
        <v>1</v>
      </c>
      <c r="AI679" s="153">
        <v>100</v>
      </c>
      <c r="AJ679" s="153">
        <v>1</v>
      </c>
      <c r="AK679" s="153">
        <v>1</v>
      </c>
      <c r="AL679" s="153">
        <v>100</v>
      </c>
      <c r="AM679" s="153">
        <v>1</v>
      </c>
      <c r="AN679" s="153">
        <v>1</v>
      </c>
      <c r="AO679" s="153">
        <v>100</v>
      </c>
      <c r="AP679" s="154">
        <v>1</v>
      </c>
      <c r="AQ679" s="153">
        <v>0</v>
      </c>
      <c r="AR679" s="153">
        <v>0</v>
      </c>
      <c r="AS679" s="153" t="s">
        <v>7108</v>
      </c>
      <c r="AT679" s="153" t="s">
        <v>7108</v>
      </c>
      <c r="AU679" s="153" t="s">
        <v>7108</v>
      </c>
      <c r="AV679" s="153">
        <v>0</v>
      </c>
      <c r="AW679" s="153">
        <v>0</v>
      </c>
      <c r="AX679" s="153">
        <v>0</v>
      </c>
      <c r="AY679" s="153">
        <v>1</v>
      </c>
      <c r="AZ679" s="153">
        <v>0</v>
      </c>
      <c r="BA679" s="153">
        <v>0</v>
      </c>
      <c r="BB679" s="153">
        <v>20000000</v>
      </c>
      <c r="BC679" s="153">
        <v>20000000</v>
      </c>
      <c r="BD679" s="153">
        <v>100</v>
      </c>
      <c r="BE679" s="153">
        <v>72800000</v>
      </c>
      <c r="BF679" s="153">
        <v>50000000</v>
      </c>
      <c r="BG679" s="153" t="s">
        <v>7729</v>
      </c>
      <c r="BH679" s="155">
        <v>50000000</v>
      </c>
      <c r="BI679" s="153">
        <v>0</v>
      </c>
      <c r="BJ679" s="153">
        <v>0</v>
      </c>
    </row>
    <row r="680" spans="1:62">
      <c r="A680" s="152">
        <v>4050065308</v>
      </c>
      <c r="B680" s="153">
        <v>6</v>
      </c>
      <c r="C680" s="153" t="s">
        <v>8787</v>
      </c>
      <c r="D680" s="153" t="s">
        <v>8788</v>
      </c>
      <c r="E680" s="153">
        <v>2023</v>
      </c>
      <c r="F680" s="153" t="s">
        <v>7102</v>
      </c>
      <c r="G680" s="153" t="s">
        <v>7103</v>
      </c>
      <c r="H680" s="153">
        <v>2</v>
      </c>
      <c r="I680" s="153" t="s">
        <v>7104</v>
      </c>
      <c r="J680" s="153">
        <v>10</v>
      </c>
      <c r="K680" s="153" t="s">
        <v>1337</v>
      </c>
      <c r="L680" s="153" t="s">
        <v>1337</v>
      </c>
      <c r="M680" s="153">
        <v>199</v>
      </c>
      <c r="N680" s="153" t="s">
        <v>7105</v>
      </c>
      <c r="O680" s="153">
        <v>5</v>
      </c>
      <c r="P680" s="153" t="s">
        <v>7273</v>
      </c>
      <c r="Q680" s="153">
        <v>57</v>
      </c>
      <c r="R680" s="153" t="s">
        <v>244</v>
      </c>
      <c r="S680" s="153">
        <v>1624</v>
      </c>
      <c r="T680" s="153" t="s">
        <v>8933</v>
      </c>
      <c r="U680" s="153">
        <v>15</v>
      </c>
      <c r="V680" s="153">
        <v>1</v>
      </c>
      <c r="W680" s="154">
        <v>16241</v>
      </c>
      <c r="X680" s="153" t="s">
        <v>7651</v>
      </c>
      <c r="Y680" s="153">
        <v>1</v>
      </c>
      <c r="Z680" s="153" t="s">
        <v>229</v>
      </c>
      <c r="AA680" s="153">
        <v>1</v>
      </c>
      <c r="AB680" s="153" t="s">
        <v>7107</v>
      </c>
      <c r="AC680" s="153">
        <v>1</v>
      </c>
      <c r="AD680" s="153">
        <v>0</v>
      </c>
      <c r="AE680" s="153">
        <v>0</v>
      </c>
      <c r="AF680" s="153">
        <v>0</v>
      </c>
      <c r="AG680" s="153">
        <v>1</v>
      </c>
      <c r="AH680" s="153">
        <v>1</v>
      </c>
      <c r="AI680" s="153">
        <v>100</v>
      </c>
      <c r="AJ680" s="153">
        <v>1</v>
      </c>
      <c r="AK680" s="153">
        <v>1</v>
      </c>
      <c r="AL680" s="153">
        <v>100</v>
      </c>
      <c r="AM680" s="153">
        <v>1</v>
      </c>
      <c r="AN680" s="153">
        <v>1</v>
      </c>
      <c r="AO680" s="153">
        <v>100</v>
      </c>
      <c r="AP680" s="154">
        <v>1</v>
      </c>
      <c r="AQ680" s="153">
        <v>0</v>
      </c>
      <c r="AR680" s="153">
        <v>0</v>
      </c>
      <c r="AS680" s="153">
        <v>4</v>
      </c>
      <c r="AT680" s="153">
        <v>3</v>
      </c>
      <c r="AU680" s="153">
        <v>75</v>
      </c>
      <c r="AV680" s="153">
        <v>0</v>
      </c>
      <c r="AW680" s="153">
        <v>0</v>
      </c>
      <c r="AX680" s="153">
        <v>0</v>
      </c>
      <c r="AY680" s="153">
        <v>2661512000</v>
      </c>
      <c r="AZ680" s="153">
        <v>2661430729</v>
      </c>
      <c r="BA680" s="153">
        <v>100</v>
      </c>
      <c r="BB680" s="153">
        <v>4213574435</v>
      </c>
      <c r="BC680" s="153">
        <v>4204890735</v>
      </c>
      <c r="BD680" s="153" t="s">
        <v>8298</v>
      </c>
      <c r="BE680" s="153">
        <v>5649934000</v>
      </c>
      <c r="BF680" s="153">
        <v>5585070556</v>
      </c>
      <c r="BG680" s="153" t="s">
        <v>8934</v>
      </c>
      <c r="BH680" s="155">
        <v>3030000000</v>
      </c>
      <c r="BI680" s="153">
        <v>0</v>
      </c>
      <c r="BJ680" s="153">
        <v>0</v>
      </c>
    </row>
    <row r="681" spans="1:62">
      <c r="A681" s="152">
        <v>4050065308</v>
      </c>
      <c r="B681" s="153">
        <v>6</v>
      </c>
      <c r="C681" s="153" t="s">
        <v>8935</v>
      </c>
      <c r="D681" s="153" t="s">
        <v>8936</v>
      </c>
      <c r="E681" s="153">
        <v>2023</v>
      </c>
      <c r="F681" s="153" t="s">
        <v>7102</v>
      </c>
      <c r="G681" s="153" t="s">
        <v>7103</v>
      </c>
      <c r="H681" s="153">
        <v>2</v>
      </c>
      <c r="I681" s="153" t="s">
        <v>7104</v>
      </c>
      <c r="J681" s="153">
        <v>11</v>
      </c>
      <c r="K681" s="153" t="s">
        <v>1427</v>
      </c>
      <c r="L681" s="153" t="s">
        <v>1427</v>
      </c>
      <c r="M681" s="153">
        <v>199</v>
      </c>
      <c r="N681" s="153" t="s">
        <v>7105</v>
      </c>
      <c r="O681" s="153">
        <v>1</v>
      </c>
      <c r="P681" s="153" t="s">
        <v>2356</v>
      </c>
      <c r="Q681" s="153">
        <v>1</v>
      </c>
      <c r="R681" s="153" t="s">
        <v>2357</v>
      </c>
      <c r="S681" s="153">
        <v>1953</v>
      </c>
      <c r="T681" s="153" t="s">
        <v>5280</v>
      </c>
      <c r="U681" s="153">
        <v>36</v>
      </c>
      <c r="V681" s="153">
        <v>1</v>
      </c>
      <c r="W681" s="154">
        <v>19531</v>
      </c>
      <c r="X681" s="153" t="s">
        <v>8937</v>
      </c>
      <c r="Y681" s="153">
        <v>2</v>
      </c>
      <c r="Z681" s="153" t="s">
        <v>366</v>
      </c>
      <c r="AA681" s="153">
        <v>1</v>
      </c>
      <c r="AB681" s="153" t="s">
        <v>7107</v>
      </c>
      <c r="AC681" s="153">
        <v>1</v>
      </c>
      <c r="AD681" s="153">
        <v>0</v>
      </c>
      <c r="AE681" s="153">
        <v>0</v>
      </c>
      <c r="AF681" s="153">
        <v>0</v>
      </c>
      <c r="AG681" s="153">
        <v>5100</v>
      </c>
      <c r="AH681" s="153">
        <v>5100</v>
      </c>
      <c r="AI681" s="153">
        <v>100</v>
      </c>
      <c r="AJ681" s="153">
        <v>5100</v>
      </c>
      <c r="AK681" s="153">
        <v>5100</v>
      </c>
      <c r="AL681" s="153">
        <v>100</v>
      </c>
      <c r="AM681" s="153">
        <v>6630</v>
      </c>
      <c r="AN681" s="153">
        <v>6630</v>
      </c>
      <c r="AO681" s="153">
        <v>100</v>
      </c>
      <c r="AP681" s="154">
        <v>6630</v>
      </c>
      <c r="AQ681" s="153">
        <v>0</v>
      </c>
      <c r="AR681" s="153">
        <v>0</v>
      </c>
      <c r="AS681" s="153" t="s">
        <v>7108</v>
      </c>
      <c r="AT681" s="153" t="s">
        <v>7108</v>
      </c>
      <c r="AU681" s="153" t="s">
        <v>7108</v>
      </c>
      <c r="AV681" s="153">
        <v>0</v>
      </c>
      <c r="AW681" s="153">
        <v>0</v>
      </c>
      <c r="AX681" s="153">
        <v>0</v>
      </c>
      <c r="AY681" s="153">
        <v>8737245002</v>
      </c>
      <c r="AZ681" s="153">
        <v>8736248669</v>
      </c>
      <c r="BA681" s="153" t="s">
        <v>7175</v>
      </c>
      <c r="BB681" s="153">
        <v>10317293533</v>
      </c>
      <c r="BC681" s="153">
        <v>10317140863</v>
      </c>
      <c r="BD681" s="153">
        <v>100</v>
      </c>
      <c r="BE681" s="153">
        <v>12560000000</v>
      </c>
      <c r="BF681" s="153">
        <v>12552421666</v>
      </c>
      <c r="BG681" s="153" t="s">
        <v>7243</v>
      </c>
      <c r="BH681" s="155">
        <v>13517000000</v>
      </c>
      <c r="BI681" s="153">
        <v>0</v>
      </c>
      <c r="BJ681" s="153">
        <v>0</v>
      </c>
    </row>
    <row r="682" spans="1:62">
      <c r="A682" s="152">
        <v>4050065308</v>
      </c>
      <c r="B682" s="153">
        <v>6</v>
      </c>
      <c r="C682" s="153" t="s">
        <v>8935</v>
      </c>
      <c r="D682" s="153" t="s">
        <v>8936</v>
      </c>
      <c r="E682" s="153">
        <v>2023</v>
      </c>
      <c r="F682" s="153" t="s">
        <v>7102</v>
      </c>
      <c r="G682" s="153" t="s">
        <v>7103</v>
      </c>
      <c r="H682" s="153">
        <v>2</v>
      </c>
      <c r="I682" s="153" t="s">
        <v>7104</v>
      </c>
      <c r="J682" s="153">
        <v>11</v>
      </c>
      <c r="K682" s="153" t="s">
        <v>1427</v>
      </c>
      <c r="L682" s="153" t="s">
        <v>1427</v>
      </c>
      <c r="M682" s="153">
        <v>199</v>
      </c>
      <c r="N682" s="153" t="s">
        <v>7105</v>
      </c>
      <c r="O682" s="153">
        <v>1</v>
      </c>
      <c r="P682" s="153" t="s">
        <v>2356</v>
      </c>
      <c r="Q682" s="153">
        <v>1</v>
      </c>
      <c r="R682" s="153" t="s">
        <v>2357</v>
      </c>
      <c r="S682" s="153">
        <v>1953</v>
      </c>
      <c r="T682" s="153" t="s">
        <v>5280</v>
      </c>
      <c r="U682" s="153">
        <v>36</v>
      </c>
      <c r="V682" s="153">
        <v>2</v>
      </c>
      <c r="W682" s="154">
        <v>19532</v>
      </c>
      <c r="X682" s="153" t="s">
        <v>8938</v>
      </c>
      <c r="Y682" s="153">
        <v>2</v>
      </c>
      <c r="Z682" s="153" t="s">
        <v>366</v>
      </c>
      <c r="AA682" s="153">
        <v>1</v>
      </c>
      <c r="AB682" s="153" t="s">
        <v>7107</v>
      </c>
      <c r="AC682" s="153">
        <v>1</v>
      </c>
      <c r="AD682" s="153">
        <v>0</v>
      </c>
      <c r="AE682" s="153">
        <v>0</v>
      </c>
      <c r="AF682" s="153">
        <v>0</v>
      </c>
      <c r="AG682" s="153">
        <v>27000</v>
      </c>
      <c r="AH682" s="153">
        <v>32553</v>
      </c>
      <c r="AI682" s="153" t="s">
        <v>8939</v>
      </c>
      <c r="AJ682" s="153">
        <v>27000</v>
      </c>
      <c r="AK682" s="153">
        <v>55019</v>
      </c>
      <c r="AL682" s="153" t="s">
        <v>8940</v>
      </c>
      <c r="AM682" s="153">
        <v>27000</v>
      </c>
      <c r="AN682" s="153">
        <v>27000</v>
      </c>
      <c r="AO682" s="153">
        <v>100</v>
      </c>
      <c r="AP682" s="154">
        <v>27000</v>
      </c>
      <c r="AQ682" s="153">
        <v>0</v>
      </c>
      <c r="AR682" s="153">
        <v>0</v>
      </c>
      <c r="AS682" s="153" t="s">
        <v>7108</v>
      </c>
      <c r="AT682" s="153" t="s">
        <v>7108</v>
      </c>
      <c r="AU682" s="153" t="s">
        <v>7108</v>
      </c>
      <c r="AV682" s="153">
        <v>0</v>
      </c>
      <c r="AW682" s="153">
        <v>0</v>
      </c>
      <c r="AX682" s="153">
        <v>0</v>
      </c>
      <c r="AY682" s="153">
        <v>8350212739</v>
      </c>
      <c r="AZ682" s="153">
        <v>8350212739</v>
      </c>
      <c r="BA682" s="153">
        <v>100</v>
      </c>
      <c r="BB682" s="153">
        <v>9021413000</v>
      </c>
      <c r="BC682" s="153">
        <v>9021413000</v>
      </c>
      <c r="BD682" s="153">
        <v>100</v>
      </c>
      <c r="BE682" s="153">
        <v>10205952000</v>
      </c>
      <c r="BF682" s="153">
        <v>10000000000</v>
      </c>
      <c r="BG682" s="153" t="s">
        <v>8941</v>
      </c>
      <c r="BH682" s="155">
        <v>2940000000</v>
      </c>
      <c r="BI682" s="153">
        <v>0</v>
      </c>
      <c r="BJ682" s="153">
        <v>0</v>
      </c>
    </row>
    <row r="683" spans="1:62">
      <c r="A683" s="152">
        <v>4050065308</v>
      </c>
      <c r="B683" s="153">
        <v>6</v>
      </c>
      <c r="C683" s="153" t="s">
        <v>8935</v>
      </c>
      <c r="D683" s="153" t="s">
        <v>8936</v>
      </c>
      <c r="E683" s="153">
        <v>2023</v>
      </c>
      <c r="F683" s="153" t="s">
        <v>7102</v>
      </c>
      <c r="G683" s="153" t="s">
        <v>7103</v>
      </c>
      <c r="H683" s="153">
        <v>2</v>
      </c>
      <c r="I683" s="153" t="s">
        <v>7104</v>
      </c>
      <c r="J683" s="153">
        <v>11</v>
      </c>
      <c r="K683" s="153" t="s">
        <v>1427</v>
      </c>
      <c r="L683" s="153" t="s">
        <v>1427</v>
      </c>
      <c r="M683" s="153">
        <v>199</v>
      </c>
      <c r="N683" s="153" t="s">
        <v>7105</v>
      </c>
      <c r="O683" s="153">
        <v>1</v>
      </c>
      <c r="P683" s="153" t="s">
        <v>2356</v>
      </c>
      <c r="Q683" s="153">
        <v>1</v>
      </c>
      <c r="R683" s="153" t="s">
        <v>2357</v>
      </c>
      <c r="S683" s="153">
        <v>1953</v>
      </c>
      <c r="T683" s="153" t="s">
        <v>5280</v>
      </c>
      <c r="U683" s="153">
        <v>36</v>
      </c>
      <c r="V683" s="153">
        <v>3</v>
      </c>
      <c r="W683" s="154">
        <v>19533</v>
      </c>
      <c r="X683" s="153" t="s">
        <v>8942</v>
      </c>
      <c r="Y683" s="153">
        <v>1</v>
      </c>
      <c r="Z683" s="153" t="s">
        <v>229</v>
      </c>
      <c r="AA683" s="153">
        <v>1</v>
      </c>
      <c r="AB683" s="153" t="s">
        <v>7107</v>
      </c>
      <c r="AC683" s="153">
        <v>1</v>
      </c>
      <c r="AD683" s="153">
        <v>0</v>
      </c>
      <c r="AE683" s="153">
        <v>0</v>
      </c>
      <c r="AF683" s="153">
        <v>0</v>
      </c>
      <c r="AG683" s="153">
        <v>606</v>
      </c>
      <c r="AH683" s="153">
        <v>606</v>
      </c>
      <c r="AI683" s="153">
        <v>100</v>
      </c>
      <c r="AJ683" s="153">
        <v>1</v>
      </c>
      <c r="AK683" s="153">
        <v>0</v>
      </c>
      <c r="AL683" s="153">
        <v>0</v>
      </c>
      <c r="AM683" s="153">
        <v>707</v>
      </c>
      <c r="AN683" s="153">
        <v>709</v>
      </c>
      <c r="AO683" s="153" t="s">
        <v>8943</v>
      </c>
      <c r="AP683" s="154">
        <v>0</v>
      </c>
      <c r="AQ683" s="153">
        <v>0</v>
      </c>
      <c r="AR683" s="153">
        <v>0</v>
      </c>
      <c r="AS683" s="153">
        <v>1314</v>
      </c>
      <c r="AT683" s="153">
        <v>1315</v>
      </c>
      <c r="AU683" s="153" t="s">
        <v>8944</v>
      </c>
      <c r="AV683" s="153">
        <v>0</v>
      </c>
      <c r="AW683" s="153">
        <v>0</v>
      </c>
      <c r="AX683" s="153">
        <v>0</v>
      </c>
      <c r="AY683" s="153">
        <v>2316364115</v>
      </c>
      <c r="AZ683" s="153">
        <v>2316364115</v>
      </c>
      <c r="BA683" s="153">
        <v>100</v>
      </c>
      <c r="BB683" s="153">
        <v>295790000</v>
      </c>
      <c r="BC683" s="153">
        <v>295790000</v>
      </c>
      <c r="BD683" s="153">
        <v>100</v>
      </c>
      <c r="BE683" s="153">
        <v>3150000000</v>
      </c>
      <c r="BF683" s="153">
        <v>2907316163</v>
      </c>
      <c r="BG683" s="153" t="s">
        <v>8945</v>
      </c>
      <c r="BH683" s="155">
        <v>0</v>
      </c>
      <c r="BI683" s="153">
        <v>0</v>
      </c>
      <c r="BJ683" s="153">
        <v>0</v>
      </c>
    </row>
    <row r="684" spans="1:62">
      <c r="A684" s="152">
        <v>4050065308</v>
      </c>
      <c r="B684" s="153">
        <v>6</v>
      </c>
      <c r="C684" s="153" t="s">
        <v>8935</v>
      </c>
      <c r="D684" s="153" t="s">
        <v>8936</v>
      </c>
      <c r="E684" s="153">
        <v>2023</v>
      </c>
      <c r="F684" s="153" t="s">
        <v>7102</v>
      </c>
      <c r="G684" s="153" t="s">
        <v>7103</v>
      </c>
      <c r="H684" s="153">
        <v>2</v>
      </c>
      <c r="I684" s="153" t="s">
        <v>7104</v>
      </c>
      <c r="J684" s="153">
        <v>11</v>
      </c>
      <c r="K684" s="153" t="s">
        <v>1427</v>
      </c>
      <c r="L684" s="153" t="s">
        <v>1427</v>
      </c>
      <c r="M684" s="153">
        <v>199</v>
      </c>
      <c r="N684" s="153" t="s">
        <v>7105</v>
      </c>
      <c r="O684" s="153">
        <v>1</v>
      </c>
      <c r="P684" s="153" t="s">
        <v>2356</v>
      </c>
      <c r="Q684" s="153">
        <v>6</v>
      </c>
      <c r="R684" s="153" t="s">
        <v>7112</v>
      </c>
      <c r="S684" s="153">
        <v>1966</v>
      </c>
      <c r="T684" s="153" t="s">
        <v>8946</v>
      </c>
      <c r="U684" s="153">
        <v>15</v>
      </c>
      <c r="V684" s="153">
        <v>1</v>
      </c>
      <c r="W684" s="154">
        <v>19661</v>
      </c>
      <c r="X684" s="153" t="s">
        <v>8947</v>
      </c>
      <c r="Y684" s="153">
        <v>1</v>
      </c>
      <c r="Z684" s="153" t="s">
        <v>229</v>
      </c>
      <c r="AA684" s="153">
        <v>1</v>
      </c>
      <c r="AB684" s="153" t="s">
        <v>7107</v>
      </c>
      <c r="AC684" s="153">
        <v>1</v>
      </c>
      <c r="AD684" s="153">
        <v>0</v>
      </c>
      <c r="AE684" s="153">
        <v>0</v>
      </c>
      <c r="AF684" s="153">
        <v>0</v>
      </c>
      <c r="AG684" s="153">
        <v>250</v>
      </c>
      <c r="AH684" s="153">
        <v>250</v>
      </c>
      <c r="AI684" s="153">
        <v>100</v>
      </c>
      <c r="AJ684" s="153">
        <v>250</v>
      </c>
      <c r="AK684" s="153">
        <v>250</v>
      </c>
      <c r="AL684" s="153">
        <v>100</v>
      </c>
      <c r="AM684" s="153">
        <v>250</v>
      </c>
      <c r="AN684" s="153">
        <v>250</v>
      </c>
      <c r="AO684" s="153">
        <v>100</v>
      </c>
      <c r="AP684" s="154">
        <v>250</v>
      </c>
      <c r="AQ684" s="153">
        <v>0</v>
      </c>
      <c r="AR684" s="153">
        <v>0</v>
      </c>
      <c r="AS684" s="153">
        <v>1000</v>
      </c>
      <c r="AT684" s="153">
        <v>750</v>
      </c>
      <c r="AU684" s="153">
        <v>75</v>
      </c>
      <c r="AV684" s="153">
        <v>0</v>
      </c>
      <c r="AW684" s="153">
        <v>0</v>
      </c>
      <c r="AX684" s="153">
        <v>0</v>
      </c>
      <c r="AY684" s="153">
        <v>1423135686</v>
      </c>
      <c r="AZ684" s="153">
        <v>1423115679</v>
      </c>
      <c r="BA684" s="153">
        <v>100</v>
      </c>
      <c r="BB684" s="153">
        <v>1622059382</v>
      </c>
      <c r="BC684" s="153">
        <v>1622059382</v>
      </c>
      <c r="BD684" s="153">
        <v>100</v>
      </c>
      <c r="BE684" s="153">
        <v>1800000000</v>
      </c>
      <c r="BF684" s="153">
        <v>1790440000</v>
      </c>
      <c r="BG684" s="153" t="s">
        <v>7692</v>
      </c>
      <c r="BH684" s="155">
        <v>1542000000</v>
      </c>
      <c r="BI684" s="153">
        <v>0</v>
      </c>
      <c r="BJ684" s="153">
        <v>0</v>
      </c>
    </row>
    <row r="685" spans="1:62">
      <c r="A685" s="152">
        <v>4050065308</v>
      </c>
      <c r="B685" s="153">
        <v>6</v>
      </c>
      <c r="C685" s="153" t="s">
        <v>8935</v>
      </c>
      <c r="D685" s="153" t="s">
        <v>8936</v>
      </c>
      <c r="E685" s="153">
        <v>2023</v>
      </c>
      <c r="F685" s="153" t="s">
        <v>7102</v>
      </c>
      <c r="G685" s="153" t="s">
        <v>7103</v>
      </c>
      <c r="H685" s="153">
        <v>2</v>
      </c>
      <c r="I685" s="153" t="s">
        <v>7104</v>
      </c>
      <c r="J685" s="153">
        <v>11</v>
      </c>
      <c r="K685" s="153" t="s">
        <v>1427</v>
      </c>
      <c r="L685" s="153" t="s">
        <v>1427</v>
      </c>
      <c r="M685" s="153">
        <v>199</v>
      </c>
      <c r="N685" s="153" t="s">
        <v>7105</v>
      </c>
      <c r="O685" s="153">
        <v>1</v>
      </c>
      <c r="P685" s="153" t="s">
        <v>2356</v>
      </c>
      <c r="Q685" s="153">
        <v>6</v>
      </c>
      <c r="R685" s="153" t="s">
        <v>7112</v>
      </c>
      <c r="S685" s="153">
        <v>1966</v>
      </c>
      <c r="T685" s="153" t="s">
        <v>8946</v>
      </c>
      <c r="U685" s="153">
        <v>15</v>
      </c>
      <c r="V685" s="153">
        <v>2</v>
      </c>
      <c r="W685" s="154">
        <v>19662</v>
      </c>
      <c r="X685" s="153" t="s">
        <v>8948</v>
      </c>
      <c r="Y685" s="153">
        <v>1</v>
      </c>
      <c r="Z685" s="153" t="s">
        <v>229</v>
      </c>
      <c r="AA685" s="153">
        <v>1</v>
      </c>
      <c r="AB685" s="153" t="s">
        <v>7107</v>
      </c>
      <c r="AC685" s="153">
        <v>1</v>
      </c>
      <c r="AD685" s="153">
        <v>0</v>
      </c>
      <c r="AE685" s="153">
        <v>0</v>
      </c>
      <c r="AF685" s="153">
        <v>0</v>
      </c>
      <c r="AG685" s="153">
        <v>200</v>
      </c>
      <c r="AH685" s="153">
        <v>200</v>
      </c>
      <c r="AI685" s="153">
        <v>100</v>
      </c>
      <c r="AJ685" s="153">
        <v>200</v>
      </c>
      <c r="AK685" s="153">
        <v>200</v>
      </c>
      <c r="AL685" s="153">
        <v>100</v>
      </c>
      <c r="AM685" s="153">
        <v>200</v>
      </c>
      <c r="AN685" s="153">
        <v>200</v>
      </c>
      <c r="AO685" s="153">
        <v>100</v>
      </c>
      <c r="AP685" s="154">
        <v>200</v>
      </c>
      <c r="AQ685" s="153">
        <v>0</v>
      </c>
      <c r="AR685" s="153">
        <v>0</v>
      </c>
      <c r="AS685" s="153">
        <v>800</v>
      </c>
      <c r="AT685" s="153">
        <v>600</v>
      </c>
      <c r="AU685" s="153">
        <v>75</v>
      </c>
      <c r="AV685" s="153">
        <v>0</v>
      </c>
      <c r="AW685" s="153">
        <v>0</v>
      </c>
      <c r="AX685" s="153">
        <v>0</v>
      </c>
      <c r="AY685" s="153">
        <v>945303000</v>
      </c>
      <c r="AZ685" s="153">
        <v>945303000</v>
      </c>
      <c r="BA685" s="153">
        <v>100</v>
      </c>
      <c r="BB685" s="153">
        <v>1109596375</v>
      </c>
      <c r="BC685" s="153">
        <v>1109596375</v>
      </c>
      <c r="BD685" s="153">
        <v>100</v>
      </c>
      <c r="BE685" s="153">
        <v>1073543333</v>
      </c>
      <c r="BF685" s="153">
        <v>1050470000</v>
      </c>
      <c r="BG685" s="153" t="s">
        <v>7199</v>
      </c>
      <c r="BH685" s="155">
        <v>1069000000</v>
      </c>
      <c r="BI685" s="153">
        <v>0</v>
      </c>
      <c r="BJ685" s="153">
        <v>0</v>
      </c>
    </row>
    <row r="686" spans="1:62">
      <c r="A686" s="152">
        <v>4050065308</v>
      </c>
      <c r="B686" s="153">
        <v>6</v>
      </c>
      <c r="C686" s="153" t="s">
        <v>8935</v>
      </c>
      <c r="D686" s="153" t="s">
        <v>8936</v>
      </c>
      <c r="E686" s="153">
        <v>2023</v>
      </c>
      <c r="F686" s="153" t="s">
        <v>7102</v>
      </c>
      <c r="G686" s="153" t="s">
        <v>7103</v>
      </c>
      <c r="H686" s="153">
        <v>2</v>
      </c>
      <c r="I686" s="153" t="s">
        <v>7104</v>
      </c>
      <c r="J686" s="153">
        <v>11</v>
      </c>
      <c r="K686" s="153" t="s">
        <v>1427</v>
      </c>
      <c r="L686" s="153" t="s">
        <v>1427</v>
      </c>
      <c r="M686" s="153">
        <v>199</v>
      </c>
      <c r="N686" s="153" t="s">
        <v>7105</v>
      </c>
      <c r="O686" s="153">
        <v>1</v>
      </c>
      <c r="P686" s="153" t="s">
        <v>2356</v>
      </c>
      <c r="Q686" s="153">
        <v>6</v>
      </c>
      <c r="R686" s="153" t="s">
        <v>7112</v>
      </c>
      <c r="S686" s="153">
        <v>1966</v>
      </c>
      <c r="T686" s="153" t="s">
        <v>8946</v>
      </c>
      <c r="U686" s="153">
        <v>15</v>
      </c>
      <c r="V686" s="153">
        <v>3</v>
      </c>
      <c r="W686" s="154">
        <v>19663</v>
      </c>
      <c r="X686" s="153" t="s">
        <v>8949</v>
      </c>
      <c r="Y686" s="153">
        <v>1</v>
      </c>
      <c r="Z686" s="153" t="s">
        <v>229</v>
      </c>
      <c r="AA686" s="153">
        <v>1</v>
      </c>
      <c r="AB686" s="153" t="s">
        <v>7107</v>
      </c>
      <c r="AC686" s="153">
        <v>1</v>
      </c>
      <c r="AD686" s="153">
        <v>0</v>
      </c>
      <c r="AE686" s="153">
        <v>0</v>
      </c>
      <c r="AF686" s="153">
        <v>0</v>
      </c>
      <c r="AG686" s="153">
        <v>350</v>
      </c>
      <c r="AH686" s="153">
        <v>350</v>
      </c>
      <c r="AI686" s="153">
        <v>100</v>
      </c>
      <c r="AJ686" s="153">
        <v>350</v>
      </c>
      <c r="AK686" s="153">
        <v>350</v>
      </c>
      <c r="AL686" s="153">
        <v>100</v>
      </c>
      <c r="AM686" s="153">
        <v>350</v>
      </c>
      <c r="AN686" s="153">
        <v>350</v>
      </c>
      <c r="AO686" s="153">
        <v>100</v>
      </c>
      <c r="AP686" s="154">
        <v>350</v>
      </c>
      <c r="AQ686" s="153">
        <v>0</v>
      </c>
      <c r="AR686" s="153">
        <v>0</v>
      </c>
      <c r="AS686" s="153">
        <v>1400</v>
      </c>
      <c r="AT686" s="153">
        <v>1050</v>
      </c>
      <c r="AU686" s="153">
        <v>75</v>
      </c>
      <c r="AV686" s="153">
        <v>0</v>
      </c>
      <c r="AW686" s="153">
        <v>0</v>
      </c>
      <c r="AX686" s="153">
        <v>0</v>
      </c>
      <c r="AY686" s="153">
        <v>1678385314</v>
      </c>
      <c r="AZ686" s="153">
        <v>1678385314</v>
      </c>
      <c r="BA686" s="153">
        <v>100</v>
      </c>
      <c r="BB686" s="153">
        <v>1913669926</v>
      </c>
      <c r="BC686" s="153">
        <v>1913669926</v>
      </c>
      <c r="BD686" s="153">
        <v>100</v>
      </c>
      <c r="BE686" s="153">
        <v>1967240000</v>
      </c>
      <c r="BF686" s="153">
        <v>1967240000</v>
      </c>
      <c r="BG686" s="153">
        <v>100</v>
      </c>
      <c r="BH686" s="155">
        <v>1848000000</v>
      </c>
      <c r="BI686" s="153">
        <v>0</v>
      </c>
      <c r="BJ686" s="153">
        <v>0</v>
      </c>
    </row>
    <row r="687" spans="1:62">
      <c r="A687" s="152">
        <v>4050065308</v>
      </c>
      <c r="B687" s="153">
        <v>6</v>
      </c>
      <c r="C687" s="153" t="s">
        <v>8935</v>
      </c>
      <c r="D687" s="153" t="s">
        <v>8936</v>
      </c>
      <c r="E687" s="153">
        <v>2023</v>
      </c>
      <c r="F687" s="153" t="s">
        <v>7102</v>
      </c>
      <c r="G687" s="153" t="s">
        <v>7103</v>
      </c>
      <c r="H687" s="153">
        <v>2</v>
      </c>
      <c r="I687" s="153" t="s">
        <v>7104</v>
      </c>
      <c r="J687" s="153">
        <v>11</v>
      </c>
      <c r="K687" s="153" t="s">
        <v>1427</v>
      </c>
      <c r="L687" s="153" t="s">
        <v>1427</v>
      </c>
      <c r="M687" s="153">
        <v>199</v>
      </c>
      <c r="N687" s="153" t="s">
        <v>7105</v>
      </c>
      <c r="O687" s="153">
        <v>1</v>
      </c>
      <c r="P687" s="153" t="s">
        <v>2356</v>
      </c>
      <c r="Q687" s="153">
        <v>6</v>
      </c>
      <c r="R687" s="153" t="s">
        <v>7112</v>
      </c>
      <c r="S687" s="153">
        <v>1966</v>
      </c>
      <c r="T687" s="153" t="s">
        <v>8946</v>
      </c>
      <c r="U687" s="153">
        <v>15</v>
      </c>
      <c r="V687" s="153">
        <v>4</v>
      </c>
      <c r="W687" s="154">
        <v>19664</v>
      </c>
      <c r="X687" s="153" t="s">
        <v>8950</v>
      </c>
      <c r="Y687" s="153">
        <v>1</v>
      </c>
      <c r="Z687" s="153" t="s">
        <v>229</v>
      </c>
      <c r="AA687" s="153">
        <v>1</v>
      </c>
      <c r="AB687" s="153" t="s">
        <v>7107</v>
      </c>
      <c r="AC687" s="153">
        <v>1</v>
      </c>
      <c r="AD687" s="153">
        <v>0</v>
      </c>
      <c r="AE687" s="153">
        <v>0</v>
      </c>
      <c r="AF687" s="153">
        <v>0</v>
      </c>
      <c r="AG687" s="153">
        <v>250</v>
      </c>
      <c r="AH687" s="153">
        <v>250</v>
      </c>
      <c r="AI687" s="153">
        <v>100</v>
      </c>
      <c r="AJ687" s="153">
        <v>250</v>
      </c>
      <c r="AK687" s="153">
        <v>250</v>
      </c>
      <c r="AL687" s="153">
        <v>100</v>
      </c>
      <c r="AM687" s="153">
        <v>250</v>
      </c>
      <c r="AN687" s="153">
        <v>250</v>
      </c>
      <c r="AO687" s="153">
        <v>100</v>
      </c>
      <c r="AP687" s="154">
        <v>250</v>
      </c>
      <c r="AQ687" s="153">
        <v>0</v>
      </c>
      <c r="AR687" s="153">
        <v>0</v>
      </c>
      <c r="AS687" s="153">
        <v>1000</v>
      </c>
      <c r="AT687" s="153">
        <v>750</v>
      </c>
      <c r="AU687" s="153">
        <v>75</v>
      </c>
      <c r="AV687" s="153">
        <v>0</v>
      </c>
      <c r="AW687" s="153">
        <v>0</v>
      </c>
      <c r="AX687" s="153">
        <v>0</v>
      </c>
      <c r="AY687" s="153">
        <v>1201827000</v>
      </c>
      <c r="AZ687" s="153">
        <v>1201827000</v>
      </c>
      <c r="BA687" s="153">
        <v>100</v>
      </c>
      <c r="BB687" s="153">
        <v>1382431317</v>
      </c>
      <c r="BC687" s="153">
        <v>1382431317</v>
      </c>
      <c r="BD687" s="153">
        <v>100</v>
      </c>
      <c r="BE687" s="153">
        <v>1400000000</v>
      </c>
      <c r="BF687" s="153">
        <v>1397100000</v>
      </c>
      <c r="BG687" s="153" t="s">
        <v>8298</v>
      </c>
      <c r="BH687" s="155">
        <v>1303000000</v>
      </c>
      <c r="BI687" s="153">
        <v>0</v>
      </c>
      <c r="BJ687" s="153">
        <v>0</v>
      </c>
    </row>
    <row r="688" spans="1:62">
      <c r="A688" s="152">
        <v>4050065308</v>
      </c>
      <c r="B688" s="153">
        <v>6</v>
      </c>
      <c r="C688" s="153" t="s">
        <v>8935</v>
      </c>
      <c r="D688" s="153" t="s">
        <v>8936</v>
      </c>
      <c r="E688" s="153">
        <v>2023</v>
      </c>
      <c r="F688" s="153" t="s">
        <v>7102</v>
      </c>
      <c r="G688" s="153" t="s">
        <v>7103</v>
      </c>
      <c r="H688" s="153">
        <v>2</v>
      </c>
      <c r="I688" s="153" t="s">
        <v>7104</v>
      </c>
      <c r="J688" s="153">
        <v>11</v>
      </c>
      <c r="K688" s="153" t="s">
        <v>1427</v>
      </c>
      <c r="L688" s="153" t="s">
        <v>1427</v>
      </c>
      <c r="M688" s="153">
        <v>199</v>
      </c>
      <c r="N688" s="153" t="s">
        <v>7105</v>
      </c>
      <c r="O688" s="153">
        <v>1</v>
      </c>
      <c r="P688" s="153" t="s">
        <v>2356</v>
      </c>
      <c r="Q688" s="153">
        <v>6</v>
      </c>
      <c r="R688" s="153" t="s">
        <v>7112</v>
      </c>
      <c r="S688" s="153">
        <v>1967</v>
      </c>
      <c r="T688" s="153" t="s">
        <v>8951</v>
      </c>
      <c r="U688" s="153">
        <v>24</v>
      </c>
      <c r="V688" s="153">
        <v>1</v>
      </c>
      <c r="W688" s="154">
        <v>19671</v>
      </c>
      <c r="X688" s="153" t="s">
        <v>8952</v>
      </c>
      <c r="Y688" s="153">
        <v>1</v>
      </c>
      <c r="Z688" s="153" t="s">
        <v>229</v>
      </c>
      <c r="AA688" s="153">
        <v>1</v>
      </c>
      <c r="AB688" s="153" t="s">
        <v>7107</v>
      </c>
      <c r="AC688" s="153">
        <v>1</v>
      </c>
      <c r="AD688" s="153">
        <v>0</v>
      </c>
      <c r="AE688" s="153">
        <v>0</v>
      </c>
      <c r="AF688" s="153">
        <v>0</v>
      </c>
      <c r="AG688" s="153">
        <v>465</v>
      </c>
      <c r="AH688" s="153">
        <v>465</v>
      </c>
      <c r="AI688" s="153">
        <v>100</v>
      </c>
      <c r="AJ688" s="153">
        <v>900</v>
      </c>
      <c r="AK688" s="153">
        <v>900</v>
      </c>
      <c r="AL688" s="153">
        <v>100</v>
      </c>
      <c r="AM688" s="153">
        <v>210</v>
      </c>
      <c r="AN688" s="153">
        <v>210</v>
      </c>
      <c r="AO688" s="153">
        <v>100</v>
      </c>
      <c r="AP688" s="154">
        <v>225</v>
      </c>
      <c r="AQ688" s="153">
        <v>0</v>
      </c>
      <c r="AR688" s="153">
        <v>0</v>
      </c>
      <c r="AS688" s="153">
        <v>1800</v>
      </c>
      <c r="AT688" s="153">
        <v>1575</v>
      </c>
      <c r="AU688" s="153" t="s">
        <v>8953</v>
      </c>
      <c r="AV688" s="153">
        <v>0</v>
      </c>
      <c r="AW688" s="153">
        <v>0</v>
      </c>
      <c r="AX688" s="153">
        <v>0</v>
      </c>
      <c r="AY688" s="153">
        <v>885951000</v>
      </c>
      <c r="AZ688" s="153">
        <v>881951000</v>
      </c>
      <c r="BA688" s="153" t="s">
        <v>8954</v>
      </c>
      <c r="BB688" s="153">
        <v>1970385695</v>
      </c>
      <c r="BC688" s="153">
        <v>1970385695</v>
      </c>
      <c r="BD688" s="153">
        <v>100</v>
      </c>
      <c r="BE688" s="153">
        <v>550000000</v>
      </c>
      <c r="BF688" s="153">
        <v>472967000</v>
      </c>
      <c r="BG688" s="153" t="s">
        <v>8955</v>
      </c>
      <c r="BH688" s="155">
        <v>1032000000</v>
      </c>
      <c r="BI688" s="153">
        <v>0</v>
      </c>
      <c r="BJ688" s="153">
        <v>0</v>
      </c>
    </row>
    <row r="689" spans="1:62">
      <c r="A689" s="152">
        <v>4050065308</v>
      </c>
      <c r="B689" s="153">
        <v>6</v>
      </c>
      <c r="C689" s="153" t="s">
        <v>8935</v>
      </c>
      <c r="D689" s="153" t="s">
        <v>8936</v>
      </c>
      <c r="E689" s="153">
        <v>2023</v>
      </c>
      <c r="F689" s="153" t="s">
        <v>7102</v>
      </c>
      <c r="G689" s="153" t="s">
        <v>7103</v>
      </c>
      <c r="H689" s="153">
        <v>2</v>
      </c>
      <c r="I689" s="153" t="s">
        <v>7104</v>
      </c>
      <c r="J689" s="153">
        <v>11</v>
      </c>
      <c r="K689" s="153" t="s">
        <v>1427</v>
      </c>
      <c r="L689" s="153" t="s">
        <v>1427</v>
      </c>
      <c r="M689" s="153">
        <v>199</v>
      </c>
      <c r="N689" s="153" t="s">
        <v>7105</v>
      </c>
      <c r="O689" s="153">
        <v>1</v>
      </c>
      <c r="P689" s="153" t="s">
        <v>2356</v>
      </c>
      <c r="Q689" s="153">
        <v>6</v>
      </c>
      <c r="R689" s="153" t="s">
        <v>7112</v>
      </c>
      <c r="S689" s="153">
        <v>1967</v>
      </c>
      <c r="T689" s="153" t="s">
        <v>8951</v>
      </c>
      <c r="U689" s="153">
        <v>24</v>
      </c>
      <c r="V689" s="153">
        <v>2</v>
      </c>
      <c r="W689" s="154">
        <v>19672</v>
      </c>
      <c r="X689" s="153" t="s">
        <v>8956</v>
      </c>
      <c r="Y689" s="153">
        <v>1</v>
      </c>
      <c r="Z689" s="153" t="s">
        <v>229</v>
      </c>
      <c r="AA689" s="153">
        <v>1</v>
      </c>
      <c r="AB689" s="153" t="s">
        <v>7107</v>
      </c>
      <c r="AC689" s="153">
        <v>1</v>
      </c>
      <c r="AD689" s="153">
        <v>0</v>
      </c>
      <c r="AE689" s="153">
        <v>0</v>
      </c>
      <c r="AF689" s="153">
        <v>0</v>
      </c>
      <c r="AG689" s="153">
        <v>360</v>
      </c>
      <c r="AH689" s="153">
        <v>360</v>
      </c>
      <c r="AI689" s="153">
        <v>100</v>
      </c>
      <c r="AJ689" s="153">
        <v>275</v>
      </c>
      <c r="AK689" s="153">
        <v>275</v>
      </c>
      <c r="AL689" s="153">
        <v>100</v>
      </c>
      <c r="AM689" s="153">
        <v>235</v>
      </c>
      <c r="AN689" s="153">
        <v>0</v>
      </c>
      <c r="AO689" s="153">
        <v>0</v>
      </c>
      <c r="AP689" s="154">
        <v>230</v>
      </c>
      <c r="AQ689" s="153">
        <v>0</v>
      </c>
      <c r="AR689" s="153">
        <v>0</v>
      </c>
      <c r="AS689" s="153">
        <v>1100</v>
      </c>
      <c r="AT689" s="153">
        <v>635</v>
      </c>
      <c r="AU689" s="153" t="s">
        <v>8957</v>
      </c>
      <c r="AV689" s="153">
        <v>0</v>
      </c>
      <c r="AW689" s="153">
        <v>0</v>
      </c>
      <c r="AX689" s="153">
        <v>0</v>
      </c>
      <c r="AY689" s="153">
        <v>411061000</v>
      </c>
      <c r="AZ689" s="153">
        <v>375999480</v>
      </c>
      <c r="BA689" s="153" t="s">
        <v>7659</v>
      </c>
      <c r="BB689" s="153">
        <v>399382290</v>
      </c>
      <c r="BC689" s="153">
        <v>394382290</v>
      </c>
      <c r="BD689" s="153" t="s">
        <v>8958</v>
      </c>
      <c r="BE689" s="153">
        <v>310000000</v>
      </c>
      <c r="BF689" s="153">
        <v>69766667</v>
      </c>
      <c r="BG689" s="153" t="s">
        <v>8959</v>
      </c>
      <c r="BH689" s="155">
        <v>344000000</v>
      </c>
      <c r="BI689" s="153">
        <v>0</v>
      </c>
      <c r="BJ689" s="153">
        <v>0</v>
      </c>
    </row>
    <row r="690" spans="1:62">
      <c r="A690" s="152">
        <v>4050065308</v>
      </c>
      <c r="B690" s="153">
        <v>6</v>
      </c>
      <c r="C690" s="153" t="s">
        <v>8935</v>
      </c>
      <c r="D690" s="153" t="s">
        <v>8936</v>
      </c>
      <c r="E690" s="153">
        <v>2023</v>
      </c>
      <c r="F690" s="153" t="s">
        <v>7102</v>
      </c>
      <c r="G690" s="153" t="s">
        <v>7103</v>
      </c>
      <c r="H690" s="153">
        <v>2</v>
      </c>
      <c r="I690" s="153" t="s">
        <v>7104</v>
      </c>
      <c r="J690" s="153">
        <v>11</v>
      </c>
      <c r="K690" s="153" t="s">
        <v>1427</v>
      </c>
      <c r="L690" s="153" t="s">
        <v>1427</v>
      </c>
      <c r="M690" s="153">
        <v>199</v>
      </c>
      <c r="N690" s="153" t="s">
        <v>7105</v>
      </c>
      <c r="O690" s="153">
        <v>1</v>
      </c>
      <c r="P690" s="153" t="s">
        <v>2356</v>
      </c>
      <c r="Q690" s="153">
        <v>6</v>
      </c>
      <c r="R690" s="153" t="s">
        <v>7112</v>
      </c>
      <c r="S690" s="153">
        <v>1967</v>
      </c>
      <c r="T690" s="153" t="s">
        <v>8951</v>
      </c>
      <c r="U690" s="153">
        <v>24</v>
      </c>
      <c r="V690" s="153">
        <v>3</v>
      </c>
      <c r="W690" s="154">
        <v>19673</v>
      </c>
      <c r="X690" s="153" t="s">
        <v>8960</v>
      </c>
      <c r="Y690" s="153">
        <v>1</v>
      </c>
      <c r="Z690" s="153" t="s">
        <v>229</v>
      </c>
      <c r="AA690" s="153">
        <v>1</v>
      </c>
      <c r="AB690" s="153" t="s">
        <v>7107</v>
      </c>
      <c r="AC690" s="153">
        <v>1</v>
      </c>
      <c r="AD690" s="153">
        <v>0</v>
      </c>
      <c r="AE690" s="153">
        <v>0</v>
      </c>
      <c r="AF690" s="153">
        <v>0</v>
      </c>
      <c r="AG690" s="153">
        <v>375</v>
      </c>
      <c r="AH690" s="153">
        <v>490</v>
      </c>
      <c r="AI690" s="153" t="s">
        <v>8961</v>
      </c>
      <c r="AJ690" s="153">
        <v>0</v>
      </c>
      <c r="AK690" s="153">
        <v>0</v>
      </c>
      <c r="AL690" s="153">
        <v>0</v>
      </c>
      <c r="AM690" s="153">
        <v>750</v>
      </c>
      <c r="AN690" s="153">
        <v>750</v>
      </c>
      <c r="AO690" s="153">
        <v>100</v>
      </c>
      <c r="AP690" s="154">
        <v>375</v>
      </c>
      <c r="AQ690" s="153">
        <v>0</v>
      </c>
      <c r="AR690" s="153">
        <v>0</v>
      </c>
      <c r="AS690" s="153">
        <v>1500</v>
      </c>
      <c r="AT690" s="153">
        <v>1240</v>
      </c>
      <c r="AU690" s="153" t="s">
        <v>8962</v>
      </c>
      <c r="AV690" s="153">
        <v>0</v>
      </c>
      <c r="AW690" s="153">
        <v>0</v>
      </c>
      <c r="AX690" s="153">
        <v>0</v>
      </c>
      <c r="AY690" s="153">
        <v>1019864000</v>
      </c>
      <c r="AZ690" s="153">
        <v>1009864000</v>
      </c>
      <c r="BA690" s="153" t="s">
        <v>7281</v>
      </c>
      <c r="BB690" s="153">
        <v>0</v>
      </c>
      <c r="BC690" s="153">
        <v>0</v>
      </c>
      <c r="BD690" s="153">
        <v>0</v>
      </c>
      <c r="BE690" s="153">
        <v>2328988000</v>
      </c>
      <c r="BF690" s="153">
        <v>2300988000</v>
      </c>
      <c r="BG690" s="153" t="s">
        <v>8963</v>
      </c>
      <c r="BH690" s="155">
        <v>922000000</v>
      </c>
      <c r="BI690" s="153">
        <v>0</v>
      </c>
      <c r="BJ690" s="153">
        <v>0</v>
      </c>
    </row>
    <row r="691" spans="1:62">
      <c r="A691" s="152">
        <v>4050065308</v>
      </c>
      <c r="B691" s="153">
        <v>6</v>
      </c>
      <c r="C691" s="153" t="s">
        <v>8935</v>
      </c>
      <c r="D691" s="153" t="s">
        <v>8936</v>
      </c>
      <c r="E691" s="153">
        <v>2023</v>
      </c>
      <c r="F691" s="153" t="s">
        <v>7102</v>
      </c>
      <c r="G691" s="153" t="s">
        <v>7103</v>
      </c>
      <c r="H691" s="153">
        <v>2</v>
      </c>
      <c r="I691" s="153" t="s">
        <v>7104</v>
      </c>
      <c r="J691" s="153">
        <v>11</v>
      </c>
      <c r="K691" s="153" t="s">
        <v>1427</v>
      </c>
      <c r="L691" s="153" t="s">
        <v>1427</v>
      </c>
      <c r="M691" s="153">
        <v>199</v>
      </c>
      <c r="N691" s="153" t="s">
        <v>7105</v>
      </c>
      <c r="O691" s="153">
        <v>1</v>
      </c>
      <c r="P691" s="153" t="s">
        <v>2356</v>
      </c>
      <c r="Q691" s="153">
        <v>6</v>
      </c>
      <c r="R691" s="153" t="s">
        <v>7112</v>
      </c>
      <c r="S691" s="153">
        <v>1967</v>
      </c>
      <c r="T691" s="153" t="s">
        <v>8951</v>
      </c>
      <c r="U691" s="153">
        <v>24</v>
      </c>
      <c r="V691" s="153">
        <v>4</v>
      </c>
      <c r="W691" s="154">
        <v>19674</v>
      </c>
      <c r="X691" s="153" t="s">
        <v>8964</v>
      </c>
      <c r="Y691" s="153">
        <v>1</v>
      </c>
      <c r="Z691" s="153" t="s">
        <v>229</v>
      </c>
      <c r="AA691" s="153">
        <v>1</v>
      </c>
      <c r="AB691" s="153" t="s">
        <v>7107</v>
      </c>
      <c r="AC691" s="153">
        <v>1</v>
      </c>
      <c r="AD691" s="153">
        <v>0</v>
      </c>
      <c r="AE691" s="153">
        <v>0</v>
      </c>
      <c r="AF691" s="153">
        <v>0</v>
      </c>
      <c r="AG691" s="153">
        <v>150</v>
      </c>
      <c r="AH691" s="153">
        <v>150</v>
      </c>
      <c r="AI691" s="153">
        <v>100</v>
      </c>
      <c r="AJ691" s="153">
        <v>175</v>
      </c>
      <c r="AK691" s="153">
        <v>175</v>
      </c>
      <c r="AL691" s="153">
        <v>100</v>
      </c>
      <c r="AM691" s="153">
        <v>215</v>
      </c>
      <c r="AN691" s="153">
        <v>215</v>
      </c>
      <c r="AO691" s="153">
        <v>100</v>
      </c>
      <c r="AP691" s="154">
        <v>160</v>
      </c>
      <c r="AQ691" s="153">
        <v>0</v>
      </c>
      <c r="AR691" s="153">
        <v>0</v>
      </c>
      <c r="AS691" s="153">
        <v>700</v>
      </c>
      <c r="AT691" s="153">
        <v>540</v>
      </c>
      <c r="AU691" s="153" t="s">
        <v>8965</v>
      </c>
      <c r="AV691" s="153">
        <v>0</v>
      </c>
      <c r="AW691" s="153">
        <v>0</v>
      </c>
      <c r="AX691" s="153">
        <v>0</v>
      </c>
      <c r="AY691" s="153">
        <v>188184092</v>
      </c>
      <c r="AZ691" s="153">
        <v>185184092</v>
      </c>
      <c r="BA691" s="153" t="s">
        <v>7170</v>
      </c>
      <c r="BB691" s="153">
        <v>235804682</v>
      </c>
      <c r="BC691" s="153">
        <v>229413009</v>
      </c>
      <c r="BD691" s="153" t="s">
        <v>8966</v>
      </c>
      <c r="BE691" s="153">
        <v>200000000</v>
      </c>
      <c r="BF691" s="153">
        <v>116124323</v>
      </c>
      <c r="BG691" s="153" t="s">
        <v>8967</v>
      </c>
      <c r="BH691" s="155">
        <v>252000000</v>
      </c>
      <c r="BI691" s="153">
        <v>0</v>
      </c>
      <c r="BJ691" s="153">
        <v>0</v>
      </c>
    </row>
    <row r="692" spans="1:62">
      <c r="A692" s="152">
        <v>4050065308</v>
      </c>
      <c r="B692" s="153">
        <v>6</v>
      </c>
      <c r="C692" s="153" t="s">
        <v>8935</v>
      </c>
      <c r="D692" s="153" t="s">
        <v>8936</v>
      </c>
      <c r="E692" s="153">
        <v>2023</v>
      </c>
      <c r="F692" s="153" t="s">
        <v>7102</v>
      </c>
      <c r="G692" s="153" t="s">
        <v>7103</v>
      </c>
      <c r="H692" s="153">
        <v>2</v>
      </c>
      <c r="I692" s="153" t="s">
        <v>7104</v>
      </c>
      <c r="J692" s="153">
        <v>11</v>
      </c>
      <c r="K692" s="153" t="s">
        <v>1427</v>
      </c>
      <c r="L692" s="153" t="s">
        <v>1427</v>
      </c>
      <c r="M692" s="153">
        <v>199</v>
      </c>
      <c r="N692" s="153" t="s">
        <v>7105</v>
      </c>
      <c r="O692" s="153">
        <v>1</v>
      </c>
      <c r="P692" s="153" t="s">
        <v>2356</v>
      </c>
      <c r="Q692" s="153">
        <v>6</v>
      </c>
      <c r="R692" s="153" t="s">
        <v>7112</v>
      </c>
      <c r="S692" s="153">
        <v>1967</v>
      </c>
      <c r="T692" s="153" t="s">
        <v>8951</v>
      </c>
      <c r="U692" s="153">
        <v>24</v>
      </c>
      <c r="V692" s="153">
        <v>5</v>
      </c>
      <c r="W692" s="154">
        <v>19675</v>
      </c>
      <c r="X692" s="153" t="s">
        <v>8968</v>
      </c>
      <c r="Y692" s="153">
        <v>1</v>
      </c>
      <c r="Z692" s="153" t="s">
        <v>229</v>
      </c>
      <c r="AA692" s="153">
        <v>1</v>
      </c>
      <c r="AB692" s="153" t="s">
        <v>7107</v>
      </c>
      <c r="AC692" s="153">
        <v>1</v>
      </c>
      <c r="AD692" s="153">
        <v>0</v>
      </c>
      <c r="AE692" s="153">
        <v>0</v>
      </c>
      <c r="AF692" s="153">
        <v>0</v>
      </c>
      <c r="AG692" s="153">
        <v>175</v>
      </c>
      <c r="AH692" s="153">
        <v>175</v>
      </c>
      <c r="AI692" s="153">
        <v>100</v>
      </c>
      <c r="AJ692" s="153">
        <v>125</v>
      </c>
      <c r="AK692" s="153">
        <v>200</v>
      </c>
      <c r="AL692" s="153">
        <v>160</v>
      </c>
      <c r="AM692" s="153">
        <v>0</v>
      </c>
      <c r="AN692" s="153">
        <v>0</v>
      </c>
      <c r="AO692" s="153">
        <v>0</v>
      </c>
      <c r="AP692" s="154">
        <v>200</v>
      </c>
      <c r="AQ692" s="153">
        <v>0</v>
      </c>
      <c r="AR692" s="153">
        <v>0</v>
      </c>
      <c r="AS692" s="153">
        <v>500</v>
      </c>
      <c r="AT692" s="153">
        <v>375</v>
      </c>
      <c r="AU692" s="153">
        <v>75</v>
      </c>
      <c r="AV692" s="153">
        <v>0</v>
      </c>
      <c r="AW692" s="153">
        <v>0</v>
      </c>
      <c r="AX692" s="153">
        <v>0</v>
      </c>
      <c r="AY692" s="153">
        <v>316613086</v>
      </c>
      <c r="AZ692" s="153">
        <v>315613086</v>
      </c>
      <c r="BA692" s="153" t="s">
        <v>8136</v>
      </c>
      <c r="BB692" s="153">
        <v>400000000</v>
      </c>
      <c r="BC692" s="153">
        <v>400000000</v>
      </c>
      <c r="BD692" s="153">
        <v>100</v>
      </c>
      <c r="BE692" s="153">
        <v>0</v>
      </c>
      <c r="BF692" s="153">
        <v>0</v>
      </c>
      <c r="BG692" s="153">
        <v>0</v>
      </c>
      <c r="BH692" s="155">
        <v>258000000</v>
      </c>
      <c r="BI692" s="153">
        <v>0</v>
      </c>
      <c r="BJ692" s="153">
        <v>0</v>
      </c>
    </row>
    <row r="693" spans="1:62">
      <c r="A693" s="152">
        <v>4050065308</v>
      </c>
      <c r="B693" s="153">
        <v>6</v>
      </c>
      <c r="C693" s="153" t="s">
        <v>8935</v>
      </c>
      <c r="D693" s="153" t="s">
        <v>8936</v>
      </c>
      <c r="E693" s="153">
        <v>2023</v>
      </c>
      <c r="F693" s="153" t="s">
        <v>7102</v>
      </c>
      <c r="G693" s="153" t="s">
        <v>7103</v>
      </c>
      <c r="H693" s="153">
        <v>2</v>
      </c>
      <c r="I693" s="153" t="s">
        <v>7104</v>
      </c>
      <c r="J693" s="153">
        <v>11</v>
      </c>
      <c r="K693" s="153" t="s">
        <v>1427</v>
      </c>
      <c r="L693" s="153" t="s">
        <v>1427</v>
      </c>
      <c r="M693" s="153">
        <v>199</v>
      </c>
      <c r="N693" s="153" t="s">
        <v>7105</v>
      </c>
      <c r="O693" s="153">
        <v>1</v>
      </c>
      <c r="P693" s="153" t="s">
        <v>2356</v>
      </c>
      <c r="Q693" s="153">
        <v>6</v>
      </c>
      <c r="R693" s="153" t="s">
        <v>7112</v>
      </c>
      <c r="S693" s="153">
        <v>1967</v>
      </c>
      <c r="T693" s="153" t="s">
        <v>8951</v>
      </c>
      <c r="U693" s="153">
        <v>24</v>
      </c>
      <c r="V693" s="153">
        <v>6</v>
      </c>
      <c r="W693" s="154">
        <v>19676</v>
      </c>
      <c r="X693" s="153" t="s">
        <v>8969</v>
      </c>
      <c r="Y693" s="153">
        <v>1</v>
      </c>
      <c r="Z693" s="153" t="s">
        <v>229</v>
      </c>
      <c r="AA693" s="153">
        <v>1</v>
      </c>
      <c r="AB693" s="153" t="s">
        <v>7107</v>
      </c>
      <c r="AC693" s="153">
        <v>1</v>
      </c>
      <c r="AD693" s="153">
        <v>0</v>
      </c>
      <c r="AE693" s="153">
        <v>0</v>
      </c>
      <c r="AF693" s="153">
        <v>0</v>
      </c>
      <c r="AG693" s="153">
        <v>500</v>
      </c>
      <c r="AH693" s="153">
        <v>500</v>
      </c>
      <c r="AI693" s="153">
        <v>100</v>
      </c>
      <c r="AJ693" s="153">
        <v>750</v>
      </c>
      <c r="AK693" s="153">
        <v>800</v>
      </c>
      <c r="AL693" s="153" t="s">
        <v>7630</v>
      </c>
      <c r="AM693" s="153">
        <v>0</v>
      </c>
      <c r="AN693" s="153">
        <v>0</v>
      </c>
      <c r="AO693" s="153">
        <v>0</v>
      </c>
      <c r="AP693" s="154">
        <v>1750</v>
      </c>
      <c r="AQ693" s="153">
        <v>0</v>
      </c>
      <c r="AR693" s="153">
        <v>0</v>
      </c>
      <c r="AS693" s="153">
        <v>3000</v>
      </c>
      <c r="AT693" s="153">
        <v>1300</v>
      </c>
      <c r="AU693" s="153" t="s">
        <v>7939</v>
      </c>
      <c r="AV693" s="153">
        <v>0</v>
      </c>
      <c r="AW693" s="153">
        <v>0</v>
      </c>
      <c r="AX693" s="153">
        <v>0</v>
      </c>
      <c r="AY693" s="153">
        <v>556555822</v>
      </c>
      <c r="AZ693" s="153">
        <v>555631422</v>
      </c>
      <c r="BA693" s="153" t="s">
        <v>8970</v>
      </c>
      <c r="BB693" s="153">
        <v>954427333</v>
      </c>
      <c r="BC693" s="153">
        <v>944427333</v>
      </c>
      <c r="BD693" s="153" t="s">
        <v>7158</v>
      </c>
      <c r="BE693" s="153">
        <v>0</v>
      </c>
      <c r="BF693" s="153">
        <v>0</v>
      </c>
      <c r="BG693" s="153">
        <v>0</v>
      </c>
      <c r="BH693" s="155">
        <v>979000000</v>
      </c>
      <c r="BI693" s="153">
        <v>0</v>
      </c>
      <c r="BJ693" s="153">
        <v>0</v>
      </c>
    </row>
    <row r="694" spans="1:62">
      <c r="A694" s="152">
        <v>4050065308</v>
      </c>
      <c r="B694" s="153">
        <v>6</v>
      </c>
      <c r="C694" s="153" t="s">
        <v>8935</v>
      </c>
      <c r="D694" s="153" t="s">
        <v>8936</v>
      </c>
      <c r="E694" s="153">
        <v>2023</v>
      </c>
      <c r="F694" s="153" t="s">
        <v>7102</v>
      </c>
      <c r="G694" s="153" t="s">
        <v>7103</v>
      </c>
      <c r="H694" s="153">
        <v>2</v>
      </c>
      <c r="I694" s="153" t="s">
        <v>7104</v>
      </c>
      <c r="J694" s="153">
        <v>11</v>
      </c>
      <c r="K694" s="153" t="s">
        <v>1427</v>
      </c>
      <c r="L694" s="153" t="s">
        <v>1427</v>
      </c>
      <c r="M694" s="153">
        <v>199</v>
      </c>
      <c r="N694" s="153" t="s">
        <v>7105</v>
      </c>
      <c r="O694" s="153">
        <v>1</v>
      </c>
      <c r="P694" s="153" t="s">
        <v>2356</v>
      </c>
      <c r="Q694" s="153">
        <v>6</v>
      </c>
      <c r="R694" s="153" t="s">
        <v>7112</v>
      </c>
      <c r="S694" s="153">
        <v>1996</v>
      </c>
      <c r="T694" s="153" t="s">
        <v>8971</v>
      </c>
      <c r="U694" s="153">
        <v>13</v>
      </c>
      <c r="V694" s="153">
        <v>1</v>
      </c>
      <c r="W694" s="154">
        <v>19961</v>
      </c>
      <c r="X694" s="153" t="s">
        <v>8972</v>
      </c>
      <c r="Y694" s="153">
        <v>1</v>
      </c>
      <c r="Z694" s="153" t="s">
        <v>229</v>
      </c>
      <c r="AA694" s="153">
        <v>1</v>
      </c>
      <c r="AB694" s="153" t="s">
        <v>7107</v>
      </c>
      <c r="AC694" s="153">
        <v>1</v>
      </c>
      <c r="AD694" s="153">
        <v>0</v>
      </c>
      <c r="AE694" s="153">
        <v>0</v>
      </c>
      <c r="AF694" s="153">
        <v>0</v>
      </c>
      <c r="AG694" s="153">
        <v>750</v>
      </c>
      <c r="AH694" s="153">
        <v>750</v>
      </c>
      <c r="AI694" s="153">
        <v>100</v>
      </c>
      <c r="AJ694" s="153">
        <v>750</v>
      </c>
      <c r="AK694" s="153">
        <v>750</v>
      </c>
      <c r="AL694" s="153">
        <v>100</v>
      </c>
      <c r="AM694" s="153">
        <v>900</v>
      </c>
      <c r="AN694" s="153">
        <v>1015</v>
      </c>
      <c r="AO694" s="153" t="s">
        <v>8973</v>
      </c>
      <c r="AP694" s="154">
        <v>600</v>
      </c>
      <c r="AQ694" s="153">
        <v>0</v>
      </c>
      <c r="AR694" s="153">
        <v>0</v>
      </c>
      <c r="AS694" s="153">
        <v>3000</v>
      </c>
      <c r="AT694" s="153">
        <v>2515</v>
      </c>
      <c r="AU694" s="153" t="s">
        <v>8974</v>
      </c>
      <c r="AV694" s="153">
        <v>0</v>
      </c>
      <c r="AW694" s="153">
        <v>0</v>
      </c>
      <c r="AX694" s="153">
        <v>0</v>
      </c>
      <c r="AY694" s="153">
        <v>580715000</v>
      </c>
      <c r="AZ694" s="153">
        <v>580715000</v>
      </c>
      <c r="BA694" s="153">
        <v>100</v>
      </c>
      <c r="BB694" s="153">
        <v>668458000</v>
      </c>
      <c r="BC694" s="153">
        <v>668298233</v>
      </c>
      <c r="BD694" s="153" t="s">
        <v>7316</v>
      </c>
      <c r="BE694" s="153">
        <v>1050000000</v>
      </c>
      <c r="BF694" s="153">
        <v>350938800</v>
      </c>
      <c r="BG694" s="153" t="s">
        <v>8975</v>
      </c>
      <c r="BH694" s="155">
        <v>641000000</v>
      </c>
      <c r="BI694" s="153">
        <v>0</v>
      </c>
      <c r="BJ694" s="153">
        <v>0</v>
      </c>
    </row>
    <row r="695" spans="1:62">
      <c r="A695" s="152">
        <v>4050065308</v>
      </c>
      <c r="B695" s="153">
        <v>6</v>
      </c>
      <c r="C695" s="153" t="s">
        <v>8935</v>
      </c>
      <c r="D695" s="153" t="s">
        <v>8936</v>
      </c>
      <c r="E695" s="153">
        <v>2023</v>
      </c>
      <c r="F695" s="153" t="s">
        <v>7102</v>
      </c>
      <c r="G695" s="153" t="s">
        <v>7103</v>
      </c>
      <c r="H695" s="153">
        <v>2</v>
      </c>
      <c r="I695" s="153" t="s">
        <v>7104</v>
      </c>
      <c r="J695" s="153">
        <v>11</v>
      </c>
      <c r="K695" s="153" t="s">
        <v>1427</v>
      </c>
      <c r="L695" s="153" t="s">
        <v>1427</v>
      </c>
      <c r="M695" s="153">
        <v>199</v>
      </c>
      <c r="N695" s="153" t="s">
        <v>7105</v>
      </c>
      <c r="O695" s="153">
        <v>1</v>
      </c>
      <c r="P695" s="153" t="s">
        <v>2356</v>
      </c>
      <c r="Q695" s="153">
        <v>6</v>
      </c>
      <c r="R695" s="153" t="s">
        <v>7112</v>
      </c>
      <c r="S695" s="153">
        <v>2034</v>
      </c>
      <c r="T695" s="153" t="s">
        <v>5303</v>
      </c>
      <c r="U695" s="153">
        <v>20</v>
      </c>
      <c r="V695" s="153">
        <v>1</v>
      </c>
      <c r="W695" s="154">
        <v>20341</v>
      </c>
      <c r="X695" s="153" t="s">
        <v>8976</v>
      </c>
      <c r="Y695" s="153">
        <v>1</v>
      </c>
      <c r="Z695" s="153" t="s">
        <v>229</v>
      </c>
      <c r="AA695" s="153">
        <v>1</v>
      </c>
      <c r="AB695" s="153" t="s">
        <v>7107</v>
      </c>
      <c r="AC695" s="153">
        <v>1</v>
      </c>
      <c r="AD695" s="153">
        <v>0</v>
      </c>
      <c r="AE695" s="153">
        <v>0</v>
      </c>
      <c r="AF695" s="153">
        <v>0</v>
      </c>
      <c r="AG695" s="153">
        <v>2500</v>
      </c>
      <c r="AH695" s="153">
        <v>2500</v>
      </c>
      <c r="AI695" s="153">
        <v>100</v>
      </c>
      <c r="AJ695" s="153">
        <v>2500</v>
      </c>
      <c r="AK695" s="153">
        <v>2500</v>
      </c>
      <c r="AL695" s="153">
        <v>100</v>
      </c>
      <c r="AM695" s="153">
        <v>2500</v>
      </c>
      <c r="AN695" s="153">
        <v>0</v>
      </c>
      <c r="AO695" s="153">
        <v>0</v>
      </c>
      <c r="AP695" s="154">
        <v>2500</v>
      </c>
      <c r="AQ695" s="153">
        <v>0</v>
      </c>
      <c r="AR695" s="153">
        <v>0</v>
      </c>
      <c r="AS695" s="153">
        <v>10000</v>
      </c>
      <c r="AT695" s="153">
        <v>5000</v>
      </c>
      <c r="AU695" s="153">
        <v>50</v>
      </c>
      <c r="AV695" s="153">
        <v>0</v>
      </c>
      <c r="AW695" s="153">
        <v>0</v>
      </c>
      <c r="AX695" s="153">
        <v>0</v>
      </c>
      <c r="AY695" s="153">
        <v>1263240000</v>
      </c>
      <c r="AZ695" s="153">
        <v>1262735360</v>
      </c>
      <c r="BA695" s="153" t="s">
        <v>7416</v>
      </c>
      <c r="BB695" s="153">
        <v>1375129606</v>
      </c>
      <c r="BC695" s="153">
        <v>1375129606</v>
      </c>
      <c r="BD695" s="153">
        <v>100</v>
      </c>
      <c r="BE695" s="153">
        <v>1243306420</v>
      </c>
      <c r="BF695" s="153">
        <v>116150000</v>
      </c>
      <c r="BG695" s="153" t="s">
        <v>8977</v>
      </c>
      <c r="BH695" s="155">
        <v>1356000000</v>
      </c>
      <c r="BI695" s="153">
        <v>0</v>
      </c>
      <c r="BJ695" s="153">
        <v>0</v>
      </c>
    </row>
    <row r="696" spans="1:62">
      <c r="A696" s="152">
        <v>4050065308</v>
      </c>
      <c r="B696" s="153">
        <v>6</v>
      </c>
      <c r="C696" s="153" t="s">
        <v>8935</v>
      </c>
      <c r="D696" s="153" t="s">
        <v>8936</v>
      </c>
      <c r="E696" s="153">
        <v>2023</v>
      </c>
      <c r="F696" s="153" t="s">
        <v>7102</v>
      </c>
      <c r="G696" s="153" t="s">
        <v>7103</v>
      </c>
      <c r="H696" s="153">
        <v>2</v>
      </c>
      <c r="I696" s="153" t="s">
        <v>7104</v>
      </c>
      <c r="J696" s="153">
        <v>11</v>
      </c>
      <c r="K696" s="153" t="s">
        <v>1427</v>
      </c>
      <c r="L696" s="153" t="s">
        <v>1427</v>
      </c>
      <c r="M696" s="153">
        <v>199</v>
      </c>
      <c r="N696" s="153" t="s">
        <v>7105</v>
      </c>
      <c r="O696" s="153">
        <v>1</v>
      </c>
      <c r="P696" s="153" t="s">
        <v>2356</v>
      </c>
      <c r="Q696" s="153">
        <v>6</v>
      </c>
      <c r="R696" s="153" t="s">
        <v>7112</v>
      </c>
      <c r="S696" s="153">
        <v>2034</v>
      </c>
      <c r="T696" s="153" t="s">
        <v>5303</v>
      </c>
      <c r="U696" s="153">
        <v>20</v>
      </c>
      <c r="V696" s="153">
        <v>2</v>
      </c>
      <c r="W696" s="154">
        <v>20342</v>
      </c>
      <c r="X696" s="153" t="s">
        <v>8978</v>
      </c>
      <c r="Y696" s="153">
        <v>1</v>
      </c>
      <c r="Z696" s="153" t="s">
        <v>229</v>
      </c>
      <c r="AA696" s="153">
        <v>1</v>
      </c>
      <c r="AB696" s="153" t="s">
        <v>7107</v>
      </c>
      <c r="AC696" s="153">
        <v>1</v>
      </c>
      <c r="AD696" s="153">
        <v>0</v>
      </c>
      <c r="AE696" s="153">
        <v>0</v>
      </c>
      <c r="AF696" s="153">
        <v>0</v>
      </c>
      <c r="AG696" s="153">
        <v>1</v>
      </c>
      <c r="AH696" s="153">
        <v>1</v>
      </c>
      <c r="AI696" s="153">
        <v>100</v>
      </c>
      <c r="AJ696" s="153">
        <v>0</v>
      </c>
      <c r="AK696" s="153">
        <v>0</v>
      </c>
      <c r="AL696" s="153">
        <v>0</v>
      </c>
      <c r="AM696" s="153">
        <v>0</v>
      </c>
      <c r="AN696" s="153">
        <v>0</v>
      </c>
      <c r="AO696" s="153">
        <v>0</v>
      </c>
      <c r="AP696" s="154">
        <v>0</v>
      </c>
      <c r="AQ696" s="153">
        <v>0</v>
      </c>
      <c r="AR696" s="153">
        <v>0</v>
      </c>
      <c r="AS696" s="153">
        <v>1</v>
      </c>
      <c r="AT696" s="153">
        <v>1</v>
      </c>
      <c r="AU696" s="153">
        <v>100</v>
      </c>
      <c r="AV696" s="153">
        <v>0</v>
      </c>
      <c r="AW696" s="153">
        <v>0</v>
      </c>
      <c r="AX696" s="153">
        <v>0</v>
      </c>
      <c r="AY696" s="153">
        <v>233000000</v>
      </c>
      <c r="AZ696" s="153">
        <v>222412857</v>
      </c>
      <c r="BA696" s="153" t="s">
        <v>7497</v>
      </c>
      <c r="BB696" s="153">
        <v>0</v>
      </c>
      <c r="BC696" s="153">
        <v>0</v>
      </c>
      <c r="BD696" s="153">
        <v>0</v>
      </c>
      <c r="BE696" s="153">
        <v>0</v>
      </c>
      <c r="BF696" s="153">
        <v>0</v>
      </c>
      <c r="BG696" s="153">
        <v>0</v>
      </c>
      <c r="BH696" s="155">
        <v>0</v>
      </c>
      <c r="BI696" s="153">
        <v>0</v>
      </c>
      <c r="BJ696" s="153">
        <v>0</v>
      </c>
    </row>
    <row r="697" spans="1:62">
      <c r="A697" s="152">
        <v>4050065308</v>
      </c>
      <c r="B697" s="153">
        <v>6</v>
      </c>
      <c r="C697" s="153" t="s">
        <v>8935</v>
      </c>
      <c r="D697" s="153" t="s">
        <v>8936</v>
      </c>
      <c r="E697" s="153">
        <v>2023</v>
      </c>
      <c r="F697" s="153" t="s">
        <v>7102</v>
      </c>
      <c r="G697" s="153" t="s">
        <v>7103</v>
      </c>
      <c r="H697" s="153">
        <v>2</v>
      </c>
      <c r="I697" s="153" t="s">
        <v>7104</v>
      </c>
      <c r="J697" s="153">
        <v>11</v>
      </c>
      <c r="K697" s="153" t="s">
        <v>1427</v>
      </c>
      <c r="L697" s="153" t="s">
        <v>1427</v>
      </c>
      <c r="M697" s="153">
        <v>199</v>
      </c>
      <c r="N697" s="153" t="s">
        <v>7105</v>
      </c>
      <c r="O697" s="153">
        <v>1</v>
      </c>
      <c r="P697" s="153" t="s">
        <v>2356</v>
      </c>
      <c r="Q697" s="153">
        <v>6</v>
      </c>
      <c r="R697" s="153" t="s">
        <v>7112</v>
      </c>
      <c r="S697" s="153">
        <v>2034</v>
      </c>
      <c r="T697" s="153" t="s">
        <v>5303</v>
      </c>
      <c r="U697" s="153">
        <v>20</v>
      </c>
      <c r="V697" s="153">
        <v>3</v>
      </c>
      <c r="W697" s="154">
        <v>20343</v>
      </c>
      <c r="X697" s="153" t="s">
        <v>8979</v>
      </c>
      <c r="Y697" s="153">
        <v>1</v>
      </c>
      <c r="Z697" s="153" t="s">
        <v>229</v>
      </c>
      <c r="AA697" s="153">
        <v>1</v>
      </c>
      <c r="AB697" s="153" t="s">
        <v>7107</v>
      </c>
      <c r="AC697" s="153">
        <v>1</v>
      </c>
      <c r="AD697" s="153">
        <v>0</v>
      </c>
      <c r="AE697" s="153">
        <v>0</v>
      </c>
      <c r="AF697" s="153">
        <v>0</v>
      </c>
      <c r="AG697" s="153">
        <v>3</v>
      </c>
      <c r="AH697" s="153">
        <v>4</v>
      </c>
      <c r="AI697" s="153" t="s">
        <v>7153</v>
      </c>
      <c r="AJ697" s="153">
        <v>4</v>
      </c>
      <c r="AK697" s="153">
        <v>3</v>
      </c>
      <c r="AL697" s="153">
        <v>75</v>
      </c>
      <c r="AM697" s="153">
        <v>4</v>
      </c>
      <c r="AN697" s="153">
        <v>4</v>
      </c>
      <c r="AO697" s="153">
        <v>100</v>
      </c>
      <c r="AP697" s="154">
        <v>0</v>
      </c>
      <c r="AQ697" s="153">
        <v>0</v>
      </c>
      <c r="AR697" s="153">
        <v>0</v>
      </c>
      <c r="AS697" s="153">
        <v>11</v>
      </c>
      <c r="AT697" s="153">
        <v>11</v>
      </c>
      <c r="AU697" s="153">
        <v>100</v>
      </c>
      <c r="AV697" s="153">
        <v>0</v>
      </c>
      <c r="AW697" s="153">
        <v>0</v>
      </c>
      <c r="AX697" s="153">
        <v>0</v>
      </c>
      <c r="AY697" s="153">
        <v>154000000</v>
      </c>
      <c r="AZ697" s="153">
        <v>146502935</v>
      </c>
      <c r="BA697" s="153" t="s">
        <v>8980</v>
      </c>
      <c r="BB697" s="153">
        <v>318510394</v>
      </c>
      <c r="BC697" s="153">
        <v>318406085</v>
      </c>
      <c r="BD697" s="153" t="s">
        <v>7307</v>
      </c>
      <c r="BE697" s="153">
        <v>300000000</v>
      </c>
      <c r="BF697" s="153">
        <v>299793355</v>
      </c>
      <c r="BG697" s="153" t="s">
        <v>7311</v>
      </c>
      <c r="BH697" s="155">
        <v>0</v>
      </c>
      <c r="BI697" s="153">
        <v>0</v>
      </c>
      <c r="BJ697" s="153">
        <v>0</v>
      </c>
    </row>
    <row r="698" spans="1:62">
      <c r="A698" s="152">
        <v>4050065308</v>
      </c>
      <c r="B698" s="153">
        <v>6</v>
      </c>
      <c r="C698" s="153" t="s">
        <v>8935</v>
      </c>
      <c r="D698" s="153" t="s">
        <v>8936</v>
      </c>
      <c r="E698" s="153">
        <v>2023</v>
      </c>
      <c r="F698" s="153" t="s">
        <v>7102</v>
      </c>
      <c r="G698" s="153" t="s">
        <v>7103</v>
      </c>
      <c r="H698" s="153">
        <v>2</v>
      </c>
      <c r="I698" s="153" t="s">
        <v>7104</v>
      </c>
      <c r="J698" s="153">
        <v>11</v>
      </c>
      <c r="K698" s="153" t="s">
        <v>1427</v>
      </c>
      <c r="L698" s="153" t="s">
        <v>1427</v>
      </c>
      <c r="M698" s="153">
        <v>199</v>
      </c>
      <c r="N698" s="153" t="s">
        <v>7105</v>
      </c>
      <c r="O698" s="153">
        <v>1</v>
      </c>
      <c r="P698" s="153" t="s">
        <v>2356</v>
      </c>
      <c r="Q698" s="153">
        <v>8</v>
      </c>
      <c r="R698" s="153" t="s">
        <v>2985</v>
      </c>
      <c r="S698" s="153">
        <v>2013</v>
      </c>
      <c r="T698" s="153" t="s">
        <v>5307</v>
      </c>
      <c r="U698" s="153">
        <v>13</v>
      </c>
      <c r="V698" s="153">
        <v>1</v>
      </c>
      <c r="W698" s="154">
        <v>20131</v>
      </c>
      <c r="X698" s="153" t="s">
        <v>8981</v>
      </c>
      <c r="Y698" s="153">
        <v>1</v>
      </c>
      <c r="Z698" s="153" t="s">
        <v>229</v>
      </c>
      <c r="AA698" s="153">
        <v>1</v>
      </c>
      <c r="AB698" s="153" t="s">
        <v>7107</v>
      </c>
      <c r="AC698" s="153">
        <v>1</v>
      </c>
      <c r="AD698" s="153">
        <v>0</v>
      </c>
      <c r="AE698" s="153">
        <v>0</v>
      </c>
      <c r="AF698" s="153">
        <v>0</v>
      </c>
      <c r="AG698" s="153">
        <v>300</v>
      </c>
      <c r="AH698" s="153">
        <v>300</v>
      </c>
      <c r="AI698" s="153">
        <v>100</v>
      </c>
      <c r="AJ698" s="153">
        <v>225</v>
      </c>
      <c r="AK698" s="153">
        <v>225</v>
      </c>
      <c r="AL698" s="153">
        <v>100</v>
      </c>
      <c r="AM698" s="153">
        <v>300</v>
      </c>
      <c r="AN698" s="153">
        <v>0</v>
      </c>
      <c r="AO698" s="153">
        <v>0</v>
      </c>
      <c r="AP698" s="154">
        <v>75</v>
      </c>
      <c r="AQ698" s="153">
        <v>0</v>
      </c>
      <c r="AR698" s="153">
        <v>0</v>
      </c>
      <c r="AS698" s="153">
        <v>900</v>
      </c>
      <c r="AT698" s="153">
        <v>525</v>
      </c>
      <c r="AU698" s="153" t="s">
        <v>7211</v>
      </c>
      <c r="AV698" s="153">
        <v>0</v>
      </c>
      <c r="AW698" s="153">
        <v>0</v>
      </c>
      <c r="AX698" s="153">
        <v>0</v>
      </c>
      <c r="AY698" s="153">
        <v>372683000</v>
      </c>
      <c r="AZ698" s="153">
        <v>337087116</v>
      </c>
      <c r="BA698" s="153" t="s">
        <v>8982</v>
      </c>
      <c r="BB698" s="153">
        <v>329114000</v>
      </c>
      <c r="BC698" s="153">
        <v>328638050</v>
      </c>
      <c r="BD698" s="153" t="s">
        <v>8155</v>
      </c>
      <c r="BE698" s="153">
        <v>362064294</v>
      </c>
      <c r="BF698" s="153">
        <v>0</v>
      </c>
      <c r="BG698" s="153">
        <v>0</v>
      </c>
      <c r="BH698" s="155">
        <v>287000000</v>
      </c>
      <c r="BI698" s="153">
        <v>0</v>
      </c>
      <c r="BJ698" s="153">
        <v>0</v>
      </c>
    </row>
    <row r="699" spans="1:62">
      <c r="A699" s="152">
        <v>4050065308</v>
      </c>
      <c r="B699" s="153">
        <v>6</v>
      </c>
      <c r="C699" s="153" t="s">
        <v>8935</v>
      </c>
      <c r="D699" s="153" t="s">
        <v>8936</v>
      </c>
      <c r="E699" s="153">
        <v>2023</v>
      </c>
      <c r="F699" s="153" t="s">
        <v>7102</v>
      </c>
      <c r="G699" s="153" t="s">
        <v>7103</v>
      </c>
      <c r="H699" s="153">
        <v>2</v>
      </c>
      <c r="I699" s="153" t="s">
        <v>7104</v>
      </c>
      <c r="J699" s="153">
        <v>11</v>
      </c>
      <c r="K699" s="153" t="s">
        <v>1427</v>
      </c>
      <c r="L699" s="153" t="s">
        <v>1427</v>
      </c>
      <c r="M699" s="153">
        <v>199</v>
      </c>
      <c r="N699" s="153" t="s">
        <v>7105</v>
      </c>
      <c r="O699" s="153">
        <v>1</v>
      </c>
      <c r="P699" s="153" t="s">
        <v>2356</v>
      </c>
      <c r="Q699" s="153">
        <v>12</v>
      </c>
      <c r="R699" s="153" t="s">
        <v>2489</v>
      </c>
      <c r="S699" s="153">
        <v>1957</v>
      </c>
      <c r="T699" s="153" t="s">
        <v>8983</v>
      </c>
      <c r="U699" s="153">
        <v>13</v>
      </c>
      <c r="V699" s="153">
        <v>1</v>
      </c>
      <c r="W699" s="154">
        <v>19571</v>
      </c>
      <c r="X699" s="153" t="s">
        <v>8984</v>
      </c>
      <c r="Y699" s="153">
        <v>1</v>
      </c>
      <c r="Z699" s="153" t="s">
        <v>229</v>
      </c>
      <c r="AA699" s="153">
        <v>1</v>
      </c>
      <c r="AB699" s="153" t="s">
        <v>7107</v>
      </c>
      <c r="AC699" s="153">
        <v>1</v>
      </c>
      <c r="AD699" s="153">
        <v>0</v>
      </c>
      <c r="AE699" s="153">
        <v>0</v>
      </c>
      <c r="AF699" s="153">
        <v>0</v>
      </c>
      <c r="AG699" s="153">
        <v>14</v>
      </c>
      <c r="AH699" s="153">
        <v>14</v>
      </c>
      <c r="AI699" s="153">
        <v>100</v>
      </c>
      <c r="AJ699" s="153">
        <v>14</v>
      </c>
      <c r="AK699" s="153">
        <v>14</v>
      </c>
      <c r="AL699" s="153">
        <v>100</v>
      </c>
      <c r="AM699" s="153">
        <v>14</v>
      </c>
      <c r="AN699" s="153">
        <v>14</v>
      </c>
      <c r="AO699" s="153">
        <v>100</v>
      </c>
      <c r="AP699" s="154">
        <v>16</v>
      </c>
      <c r="AQ699" s="153">
        <v>0</v>
      </c>
      <c r="AR699" s="153">
        <v>0</v>
      </c>
      <c r="AS699" s="153">
        <v>58</v>
      </c>
      <c r="AT699" s="153">
        <v>42</v>
      </c>
      <c r="AU699" s="153" t="s">
        <v>8985</v>
      </c>
      <c r="AV699" s="153">
        <v>0</v>
      </c>
      <c r="AW699" s="153">
        <v>0</v>
      </c>
      <c r="AX699" s="153">
        <v>0</v>
      </c>
      <c r="AY699" s="153">
        <v>1893634000</v>
      </c>
      <c r="AZ699" s="153">
        <v>1889096554</v>
      </c>
      <c r="BA699" s="153" t="s">
        <v>7980</v>
      </c>
      <c r="BB699" s="153">
        <v>1933000000</v>
      </c>
      <c r="BC699" s="153">
        <v>1931076154</v>
      </c>
      <c r="BD699" s="153" t="s">
        <v>7431</v>
      </c>
      <c r="BE699" s="153">
        <v>1720000000</v>
      </c>
      <c r="BF699" s="153">
        <v>1655546440</v>
      </c>
      <c r="BG699" s="153" t="s">
        <v>8986</v>
      </c>
      <c r="BH699" s="155">
        <v>2057000000</v>
      </c>
      <c r="BI699" s="153">
        <v>0</v>
      </c>
      <c r="BJ699" s="153">
        <v>0</v>
      </c>
    </row>
    <row r="700" spans="1:62">
      <c r="A700" s="152">
        <v>4050065308</v>
      </c>
      <c r="B700" s="153">
        <v>6</v>
      </c>
      <c r="C700" s="153" t="s">
        <v>8935</v>
      </c>
      <c r="D700" s="153" t="s">
        <v>8936</v>
      </c>
      <c r="E700" s="153">
        <v>2023</v>
      </c>
      <c r="F700" s="153" t="s">
        <v>7102</v>
      </c>
      <c r="G700" s="153" t="s">
        <v>7103</v>
      </c>
      <c r="H700" s="153">
        <v>2</v>
      </c>
      <c r="I700" s="153" t="s">
        <v>7104</v>
      </c>
      <c r="J700" s="153">
        <v>11</v>
      </c>
      <c r="K700" s="153" t="s">
        <v>1427</v>
      </c>
      <c r="L700" s="153" t="s">
        <v>1427</v>
      </c>
      <c r="M700" s="153">
        <v>199</v>
      </c>
      <c r="N700" s="153" t="s">
        <v>7105</v>
      </c>
      <c r="O700" s="153">
        <v>1</v>
      </c>
      <c r="P700" s="153" t="s">
        <v>2356</v>
      </c>
      <c r="Q700" s="153">
        <v>14</v>
      </c>
      <c r="R700" s="153" t="s">
        <v>2501</v>
      </c>
      <c r="S700" s="153">
        <v>2000</v>
      </c>
      <c r="T700" s="153" t="s">
        <v>5441</v>
      </c>
      <c r="U700" s="153">
        <v>9</v>
      </c>
      <c r="V700" s="153">
        <v>1</v>
      </c>
      <c r="W700" s="154">
        <v>20001</v>
      </c>
      <c r="X700" s="153" t="s">
        <v>8283</v>
      </c>
      <c r="Y700" s="153">
        <v>1</v>
      </c>
      <c r="Z700" s="153" t="s">
        <v>229</v>
      </c>
      <c r="AA700" s="153">
        <v>1</v>
      </c>
      <c r="AB700" s="153" t="s">
        <v>7107</v>
      </c>
      <c r="AC700" s="153">
        <v>1</v>
      </c>
      <c r="AD700" s="153">
        <v>0</v>
      </c>
      <c r="AE700" s="153">
        <v>0</v>
      </c>
      <c r="AF700" s="153">
        <v>0</v>
      </c>
      <c r="AG700" s="153">
        <v>7</v>
      </c>
      <c r="AH700" s="153">
        <v>7</v>
      </c>
      <c r="AI700" s="153">
        <v>100</v>
      </c>
      <c r="AJ700" s="153">
        <v>7</v>
      </c>
      <c r="AK700" s="153">
        <v>7</v>
      </c>
      <c r="AL700" s="153">
        <v>100</v>
      </c>
      <c r="AM700" s="153">
        <v>7</v>
      </c>
      <c r="AN700" s="153">
        <v>7</v>
      </c>
      <c r="AO700" s="153">
        <v>100</v>
      </c>
      <c r="AP700" s="154">
        <v>8</v>
      </c>
      <c r="AQ700" s="153">
        <v>0</v>
      </c>
      <c r="AR700" s="153">
        <v>0</v>
      </c>
      <c r="AS700" s="153">
        <v>29</v>
      </c>
      <c r="AT700" s="153">
        <v>21</v>
      </c>
      <c r="AU700" s="153" t="s">
        <v>8985</v>
      </c>
      <c r="AV700" s="153">
        <v>0</v>
      </c>
      <c r="AW700" s="153">
        <v>0</v>
      </c>
      <c r="AX700" s="153">
        <v>0</v>
      </c>
      <c r="AY700" s="153">
        <v>879656000</v>
      </c>
      <c r="AZ700" s="153">
        <v>878901000</v>
      </c>
      <c r="BA700" s="153" t="s">
        <v>7270</v>
      </c>
      <c r="BB700" s="153">
        <v>1005602000</v>
      </c>
      <c r="BC700" s="153">
        <v>726161212</v>
      </c>
      <c r="BD700" s="153" t="s">
        <v>8987</v>
      </c>
      <c r="BE700" s="153">
        <v>1100000000</v>
      </c>
      <c r="BF700" s="153">
        <v>558736461</v>
      </c>
      <c r="BG700" s="153" t="s">
        <v>8988</v>
      </c>
      <c r="BH700" s="155">
        <v>966000000</v>
      </c>
      <c r="BI700" s="153">
        <v>0</v>
      </c>
      <c r="BJ700" s="153">
        <v>0</v>
      </c>
    </row>
    <row r="701" spans="1:62">
      <c r="A701" s="152">
        <v>4050065308</v>
      </c>
      <c r="B701" s="153">
        <v>6</v>
      </c>
      <c r="C701" s="153" t="s">
        <v>8935</v>
      </c>
      <c r="D701" s="153" t="s">
        <v>8936</v>
      </c>
      <c r="E701" s="153">
        <v>2023</v>
      </c>
      <c r="F701" s="153" t="s">
        <v>7102</v>
      </c>
      <c r="G701" s="153" t="s">
        <v>7103</v>
      </c>
      <c r="H701" s="153">
        <v>2</v>
      </c>
      <c r="I701" s="153" t="s">
        <v>7104</v>
      </c>
      <c r="J701" s="153">
        <v>11</v>
      </c>
      <c r="K701" s="153" t="s">
        <v>1427</v>
      </c>
      <c r="L701" s="153" t="s">
        <v>1427</v>
      </c>
      <c r="M701" s="153">
        <v>199</v>
      </c>
      <c r="N701" s="153" t="s">
        <v>7105</v>
      </c>
      <c r="O701" s="153">
        <v>1</v>
      </c>
      <c r="P701" s="153" t="s">
        <v>2356</v>
      </c>
      <c r="Q701" s="153">
        <v>17</v>
      </c>
      <c r="R701" s="153" t="s">
        <v>2510</v>
      </c>
      <c r="S701" s="153">
        <v>1958</v>
      </c>
      <c r="T701" s="153" t="s">
        <v>8989</v>
      </c>
      <c r="U701" s="153">
        <v>12</v>
      </c>
      <c r="V701" s="153">
        <v>1</v>
      </c>
      <c r="W701" s="154">
        <v>19581</v>
      </c>
      <c r="X701" s="153" t="s">
        <v>8990</v>
      </c>
      <c r="Y701" s="153">
        <v>1</v>
      </c>
      <c r="Z701" s="153" t="s">
        <v>229</v>
      </c>
      <c r="AA701" s="153">
        <v>1</v>
      </c>
      <c r="AB701" s="153" t="s">
        <v>7107</v>
      </c>
      <c r="AC701" s="153">
        <v>1</v>
      </c>
      <c r="AD701" s="153">
        <v>0</v>
      </c>
      <c r="AE701" s="153">
        <v>0</v>
      </c>
      <c r="AF701" s="153">
        <v>0</v>
      </c>
      <c r="AG701" s="153">
        <v>1</v>
      </c>
      <c r="AH701" s="153">
        <v>1</v>
      </c>
      <c r="AI701" s="153">
        <v>100</v>
      </c>
      <c r="AJ701" s="153">
        <v>0</v>
      </c>
      <c r="AK701" s="153">
        <v>0</v>
      </c>
      <c r="AL701" s="153">
        <v>0</v>
      </c>
      <c r="AM701" s="153">
        <v>0</v>
      </c>
      <c r="AN701" s="153">
        <v>0</v>
      </c>
      <c r="AO701" s="153">
        <v>0</v>
      </c>
      <c r="AP701" s="154">
        <v>0</v>
      </c>
      <c r="AQ701" s="153">
        <v>0</v>
      </c>
      <c r="AR701" s="153">
        <v>0</v>
      </c>
      <c r="AS701" s="153">
        <v>1</v>
      </c>
      <c r="AT701" s="153">
        <v>1</v>
      </c>
      <c r="AU701" s="153">
        <v>100</v>
      </c>
      <c r="AV701" s="153">
        <v>0</v>
      </c>
      <c r="AW701" s="153">
        <v>0</v>
      </c>
      <c r="AX701" s="153">
        <v>0</v>
      </c>
      <c r="AY701" s="153">
        <v>490000000</v>
      </c>
      <c r="AZ701" s="153">
        <v>483264239</v>
      </c>
      <c r="BA701" s="153" t="s">
        <v>8991</v>
      </c>
      <c r="BB701" s="153">
        <v>0</v>
      </c>
      <c r="BC701" s="153">
        <v>0</v>
      </c>
      <c r="BD701" s="153">
        <v>0</v>
      </c>
      <c r="BE701" s="153">
        <v>0</v>
      </c>
      <c r="BF701" s="153">
        <v>0</v>
      </c>
      <c r="BG701" s="153">
        <v>0</v>
      </c>
      <c r="BH701" s="155">
        <v>0</v>
      </c>
      <c r="BI701" s="153">
        <v>0</v>
      </c>
      <c r="BJ701" s="153">
        <v>0</v>
      </c>
    </row>
    <row r="702" spans="1:62">
      <c r="A702" s="152">
        <v>4050065308</v>
      </c>
      <c r="B702" s="153">
        <v>6</v>
      </c>
      <c r="C702" s="153" t="s">
        <v>8935</v>
      </c>
      <c r="D702" s="153" t="s">
        <v>8936</v>
      </c>
      <c r="E702" s="153">
        <v>2023</v>
      </c>
      <c r="F702" s="153" t="s">
        <v>7102</v>
      </c>
      <c r="G702" s="153" t="s">
        <v>7103</v>
      </c>
      <c r="H702" s="153">
        <v>2</v>
      </c>
      <c r="I702" s="153" t="s">
        <v>7104</v>
      </c>
      <c r="J702" s="153">
        <v>11</v>
      </c>
      <c r="K702" s="153" t="s">
        <v>1427</v>
      </c>
      <c r="L702" s="153" t="s">
        <v>1427</v>
      </c>
      <c r="M702" s="153">
        <v>199</v>
      </c>
      <c r="N702" s="153" t="s">
        <v>7105</v>
      </c>
      <c r="O702" s="153">
        <v>1</v>
      </c>
      <c r="P702" s="153" t="s">
        <v>2356</v>
      </c>
      <c r="Q702" s="153">
        <v>17</v>
      </c>
      <c r="R702" s="153" t="s">
        <v>2510</v>
      </c>
      <c r="S702" s="153">
        <v>1958</v>
      </c>
      <c r="T702" s="153" t="s">
        <v>8989</v>
      </c>
      <c r="U702" s="153">
        <v>12</v>
      </c>
      <c r="V702" s="153">
        <v>2</v>
      </c>
      <c r="W702" s="154">
        <v>19582</v>
      </c>
      <c r="X702" s="153" t="s">
        <v>8992</v>
      </c>
      <c r="Y702" s="153">
        <v>1</v>
      </c>
      <c r="Z702" s="153" t="s">
        <v>229</v>
      </c>
      <c r="AA702" s="153">
        <v>1</v>
      </c>
      <c r="AB702" s="153" t="s">
        <v>7107</v>
      </c>
      <c r="AC702" s="153">
        <v>1</v>
      </c>
      <c r="AD702" s="153">
        <v>0</v>
      </c>
      <c r="AE702" s="153">
        <v>0</v>
      </c>
      <c r="AF702" s="153">
        <v>0</v>
      </c>
      <c r="AG702" s="153">
        <v>1</v>
      </c>
      <c r="AH702" s="153">
        <v>1</v>
      </c>
      <c r="AI702" s="153">
        <v>100</v>
      </c>
      <c r="AJ702" s="153">
        <v>0</v>
      </c>
      <c r="AK702" s="153">
        <v>0</v>
      </c>
      <c r="AL702" s="153">
        <v>0</v>
      </c>
      <c r="AM702" s="153">
        <v>0</v>
      </c>
      <c r="AN702" s="153">
        <v>0</v>
      </c>
      <c r="AO702" s="153">
        <v>0</v>
      </c>
      <c r="AP702" s="154">
        <v>0</v>
      </c>
      <c r="AQ702" s="153">
        <v>0</v>
      </c>
      <c r="AR702" s="153">
        <v>0</v>
      </c>
      <c r="AS702" s="153">
        <v>1</v>
      </c>
      <c r="AT702" s="153">
        <v>1</v>
      </c>
      <c r="AU702" s="153">
        <v>100</v>
      </c>
      <c r="AV702" s="153">
        <v>0</v>
      </c>
      <c r="AW702" s="153">
        <v>0</v>
      </c>
      <c r="AX702" s="153">
        <v>0</v>
      </c>
      <c r="AY702" s="153">
        <v>174540000</v>
      </c>
      <c r="AZ702" s="153">
        <v>162959045</v>
      </c>
      <c r="BA702" s="153" t="s">
        <v>8993</v>
      </c>
      <c r="BB702" s="153">
        <v>0</v>
      </c>
      <c r="BC702" s="153">
        <v>0</v>
      </c>
      <c r="BD702" s="153">
        <v>0</v>
      </c>
      <c r="BE702" s="153">
        <v>0</v>
      </c>
      <c r="BF702" s="153">
        <v>0</v>
      </c>
      <c r="BG702" s="153">
        <v>0</v>
      </c>
      <c r="BH702" s="155">
        <v>0</v>
      </c>
      <c r="BI702" s="153">
        <v>0</v>
      </c>
      <c r="BJ702" s="153">
        <v>0</v>
      </c>
    </row>
    <row r="703" spans="1:62">
      <c r="A703" s="152">
        <v>4050065308</v>
      </c>
      <c r="B703" s="153">
        <v>6</v>
      </c>
      <c r="C703" s="153" t="s">
        <v>8935</v>
      </c>
      <c r="D703" s="153" t="s">
        <v>8936</v>
      </c>
      <c r="E703" s="153">
        <v>2023</v>
      </c>
      <c r="F703" s="153" t="s">
        <v>7102</v>
      </c>
      <c r="G703" s="153" t="s">
        <v>7103</v>
      </c>
      <c r="H703" s="153">
        <v>2</v>
      </c>
      <c r="I703" s="153" t="s">
        <v>7104</v>
      </c>
      <c r="J703" s="153">
        <v>11</v>
      </c>
      <c r="K703" s="153" t="s">
        <v>1427</v>
      </c>
      <c r="L703" s="153" t="s">
        <v>1427</v>
      </c>
      <c r="M703" s="153">
        <v>199</v>
      </c>
      <c r="N703" s="153" t="s">
        <v>7105</v>
      </c>
      <c r="O703" s="153">
        <v>1</v>
      </c>
      <c r="P703" s="153" t="s">
        <v>2356</v>
      </c>
      <c r="Q703" s="153">
        <v>17</v>
      </c>
      <c r="R703" s="153" t="s">
        <v>2510</v>
      </c>
      <c r="S703" s="153">
        <v>1994</v>
      </c>
      <c r="T703" s="153" t="s">
        <v>8994</v>
      </c>
      <c r="U703" s="153">
        <v>10</v>
      </c>
      <c r="V703" s="153">
        <v>1</v>
      </c>
      <c r="W703" s="154">
        <v>19941</v>
      </c>
      <c r="X703" s="153" t="s">
        <v>8995</v>
      </c>
      <c r="Y703" s="153">
        <v>1</v>
      </c>
      <c r="Z703" s="153" t="s">
        <v>229</v>
      </c>
      <c r="AA703" s="153">
        <v>1</v>
      </c>
      <c r="AB703" s="153" t="s">
        <v>7107</v>
      </c>
      <c r="AC703" s="153">
        <v>1</v>
      </c>
      <c r="AD703" s="153">
        <v>0</v>
      </c>
      <c r="AE703" s="153">
        <v>0</v>
      </c>
      <c r="AF703" s="153">
        <v>0</v>
      </c>
      <c r="AG703" s="153">
        <v>144</v>
      </c>
      <c r="AH703" s="153">
        <v>150</v>
      </c>
      <c r="AI703" s="153" t="s">
        <v>8996</v>
      </c>
      <c r="AJ703" s="153">
        <v>165</v>
      </c>
      <c r="AK703" s="153">
        <v>165</v>
      </c>
      <c r="AL703" s="153">
        <v>100</v>
      </c>
      <c r="AM703" s="153">
        <v>240</v>
      </c>
      <c r="AN703" s="153">
        <v>240</v>
      </c>
      <c r="AO703" s="153">
        <v>100</v>
      </c>
      <c r="AP703" s="154">
        <v>26</v>
      </c>
      <c r="AQ703" s="153">
        <v>0</v>
      </c>
      <c r="AR703" s="153">
        <v>0</v>
      </c>
      <c r="AS703" s="153">
        <v>575</v>
      </c>
      <c r="AT703" s="153">
        <v>555</v>
      </c>
      <c r="AU703" s="153" t="s">
        <v>8677</v>
      </c>
      <c r="AV703" s="153">
        <v>0</v>
      </c>
      <c r="AW703" s="153">
        <v>0</v>
      </c>
      <c r="AX703" s="153">
        <v>0</v>
      </c>
      <c r="AY703" s="153">
        <v>4645718000</v>
      </c>
      <c r="AZ703" s="153">
        <v>4645718000</v>
      </c>
      <c r="BA703" s="153">
        <v>100</v>
      </c>
      <c r="BB703" s="153">
        <v>5765508547</v>
      </c>
      <c r="BC703" s="153">
        <v>5765290213</v>
      </c>
      <c r="BD703" s="153">
        <v>100</v>
      </c>
      <c r="BE703" s="153">
        <v>8704690924</v>
      </c>
      <c r="BF703" s="153">
        <v>8694795104</v>
      </c>
      <c r="BG703" s="153" t="s">
        <v>7446</v>
      </c>
      <c r="BH703" s="155">
        <v>5060000000</v>
      </c>
      <c r="BI703" s="153">
        <v>0</v>
      </c>
      <c r="BJ703" s="153">
        <v>0</v>
      </c>
    </row>
    <row r="704" spans="1:62">
      <c r="A704" s="152">
        <v>4050065308</v>
      </c>
      <c r="B704" s="153">
        <v>6</v>
      </c>
      <c r="C704" s="153" t="s">
        <v>8935</v>
      </c>
      <c r="D704" s="153" t="s">
        <v>8936</v>
      </c>
      <c r="E704" s="153">
        <v>2023</v>
      </c>
      <c r="F704" s="153" t="s">
        <v>7102</v>
      </c>
      <c r="G704" s="153" t="s">
        <v>7103</v>
      </c>
      <c r="H704" s="153">
        <v>2</v>
      </c>
      <c r="I704" s="153" t="s">
        <v>7104</v>
      </c>
      <c r="J704" s="153">
        <v>11</v>
      </c>
      <c r="K704" s="153" t="s">
        <v>1427</v>
      </c>
      <c r="L704" s="153" t="s">
        <v>1427</v>
      </c>
      <c r="M704" s="153">
        <v>199</v>
      </c>
      <c r="N704" s="153" t="s">
        <v>7105</v>
      </c>
      <c r="O704" s="153">
        <v>1</v>
      </c>
      <c r="P704" s="153" t="s">
        <v>2356</v>
      </c>
      <c r="Q704" s="153">
        <v>17</v>
      </c>
      <c r="R704" s="153" t="s">
        <v>2510</v>
      </c>
      <c r="S704" s="153">
        <v>1994</v>
      </c>
      <c r="T704" s="153" t="s">
        <v>8994</v>
      </c>
      <c r="U704" s="153">
        <v>10</v>
      </c>
      <c r="V704" s="153">
        <v>2</v>
      </c>
      <c r="W704" s="154">
        <v>19942</v>
      </c>
      <c r="X704" s="153" t="s">
        <v>8997</v>
      </c>
      <c r="Y704" s="153">
        <v>1</v>
      </c>
      <c r="Z704" s="153" t="s">
        <v>229</v>
      </c>
      <c r="AA704" s="153">
        <v>1</v>
      </c>
      <c r="AB704" s="153" t="s">
        <v>7107</v>
      </c>
      <c r="AC704" s="153">
        <v>1</v>
      </c>
      <c r="AD704" s="153">
        <v>0</v>
      </c>
      <c r="AE704" s="153">
        <v>0</v>
      </c>
      <c r="AF704" s="153">
        <v>0</v>
      </c>
      <c r="AG704" s="153">
        <v>144</v>
      </c>
      <c r="AH704" s="153">
        <v>150</v>
      </c>
      <c r="AI704" s="153" t="s">
        <v>8996</v>
      </c>
      <c r="AJ704" s="153">
        <v>165</v>
      </c>
      <c r="AK704" s="153">
        <v>165</v>
      </c>
      <c r="AL704" s="153">
        <v>100</v>
      </c>
      <c r="AM704" s="153">
        <v>240</v>
      </c>
      <c r="AN704" s="153">
        <v>240</v>
      </c>
      <c r="AO704" s="153">
        <v>100</v>
      </c>
      <c r="AP704" s="154">
        <v>26</v>
      </c>
      <c r="AQ704" s="153">
        <v>0</v>
      </c>
      <c r="AR704" s="153">
        <v>0</v>
      </c>
      <c r="AS704" s="153">
        <v>575</v>
      </c>
      <c r="AT704" s="153">
        <v>555</v>
      </c>
      <c r="AU704" s="153" t="s">
        <v>8677</v>
      </c>
      <c r="AV704" s="153">
        <v>0</v>
      </c>
      <c r="AW704" s="153">
        <v>0</v>
      </c>
      <c r="AX704" s="153">
        <v>0</v>
      </c>
      <c r="AY704" s="153">
        <v>1036197000</v>
      </c>
      <c r="AZ704" s="153">
        <v>1036197000</v>
      </c>
      <c r="BA704" s="153">
        <v>100</v>
      </c>
      <c r="BB704" s="153">
        <v>1570678753</v>
      </c>
      <c r="BC704" s="153">
        <v>1570678753</v>
      </c>
      <c r="BD704" s="153">
        <v>100</v>
      </c>
      <c r="BE704" s="153">
        <v>2533285076</v>
      </c>
      <c r="BF704" s="153">
        <v>2524285076</v>
      </c>
      <c r="BG704" s="153" t="s">
        <v>8998</v>
      </c>
      <c r="BH704" s="155">
        <v>1111000000</v>
      </c>
      <c r="BI704" s="153">
        <v>0</v>
      </c>
      <c r="BJ704" s="153">
        <v>0</v>
      </c>
    </row>
    <row r="705" spans="1:62">
      <c r="A705" s="152">
        <v>4050065308</v>
      </c>
      <c r="B705" s="153">
        <v>6</v>
      </c>
      <c r="C705" s="153" t="s">
        <v>8935</v>
      </c>
      <c r="D705" s="153" t="s">
        <v>8936</v>
      </c>
      <c r="E705" s="153">
        <v>2023</v>
      </c>
      <c r="F705" s="153" t="s">
        <v>7102</v>
      </c>
      <c r="G705" s="153" t="s">
        <v>7103</v>
      </c>
      <c r="H705" s="153">
        <v>2</v>
      </c>
      <c r="I705" s="153" t="s">
        <v>7104</v>
      </c>
      <c r="J705" s="153">
        <v>11</v>
      </c>
      <c r="K705" s="153" t="s">
        <v>1427</v>
      </c>
      <c r="L705" s="153" t="s">
        <v>1427</v>
      </c>
      <c r="M705" s="153">
        <v>199</v>
      </c>
      <c r="N705" s="153" t="s">
        <v>7105</v>
      </c>
      <c r="O705" s="153">
        <v>1</v>
      </c>
      <c r="P705" s="153" t="s">
        <v>2356</v>
      </c>
      <c r="Q705" s="153">
        <v>19</v>
      </c>
      <c r="R705" s="153" t="s">
        <v>3014</v>
      </c>
      <c r="S705" s="153">
        <v>1962</v>
      </c>
      <c r="T705" s="153" t="s">
        <v>5323</v>
      </c>
      <c r="U705" s="153">
        <v>7</v>
      </c>
      <c r="V705" s="153">
        <v>1</v>
      </c>
      <c r="W705" s="154">
        <v>19621</v>
      </c>
      <c r="X705" s="153" t="s">
        <v>8999</v>
      </c>
      <c r="Y705" s="153">
        <v>1</v>
      </c>
      <c r="Z705" s="153" t="s">
        <v>229</v>
      </c>
      <c r="AA705" s="153">
        <v>1</v>
      </c>
      <c r="AB705" s="153" t="s">
        <v>7107</v>
      </c>
      <c r="AC705" s="153">
        <v>1</v>
      </c>
      <c r="AD705" s="153">
        <v>0</v>
      </c>
      <c r="AE705" s="153">
        <v>0</v>
      </c>
      <c r="AF705" s="153">
        <v>0</v>
      </c>
      <c r="AG705" s="153">
        <v>30</v>
      </c>
      <c r="AH705" s="153">
        <v>0</v>
      </c>
      <c r="AI705" s="153">
        <v>0</v>
      </c>
      <c r="AJ705" s="153">
        <v>0</v>
      </c>
      <c r="AK705" s="153">
        <v>0</v>
      </c>
      <c r="AL705" s="153">
        <v>0</v>
      </c>
      <c r="AM705" s="153">
        <v>0</v>
      </c>
      <c r="AN705" s="153">
        <v>0</v>
      </c>
      <c r="AO705" s="153">
        <v>0</v>
      </c>
      <c r="AP705" s="154">
        <v>90</v>
      </c>
      <c r="AQ705" s="153">
        <v>0</v>
      </c>
      <c r="AR705" s="153">
        <v>0</v>
      </c>
      <c r="AS705" s="153">
        <v>120</v>
      </c>
      <c r="AT705" s="153">
        <v>0</v>
      </c>
      <c r="AU705" s="153">
        <v>0</v>
      </c>
      <c r="AV705" s="153">
        <v>0</v>
      </c>
      <c r="AW705" s="153">
        <v>0</v>
      </c>
      <c r="AX705" s="153">
        <v>0</v>
      </c>
      <c r="AY705" s="153">
        <v>710997000</v>
      </c>
      <c r="AZ705" s="153">
        <v>118890000</v>
      </c>
      <c r="BA705" s="153" t="s">
        <v>9000</v>
      </c>
      <c r="BB705" s="153">
        <v>0</v>
      </c>
      <c r="BC705" s="153">
        <v>0</v>
      </c>
      <c r="BD705" s="153">
        <v>0</v>
      </c>
      <c r="BE705" s="153">
        <v>0</v>
      </c>
      <c r="BF705" s="153">
        <v>0</v>
      </c>
      <c r="BG705" s="153">
        <v>0</v>
      </c>
      <c r="BH705" s="155">
        <v>790000000</v>
      </c>
      <c r="BI705" s="153">
        <v>0</v>
      </c>
      <c r="BJ705" s="153">
        <v>0</v>
      </c>
    </row>
    <row r="706" spans="1:62">
      <c r="A706" s="152">
        <v>4050065308</v>
      </c>
      <c r="B706" s="153">
        <v>6</v>
      </c>
      <c r="C706" s="153" t="s">
        <v>8935</v>
      </c>
      <c r="D706" s="153" t="s">
        <v>8936</v>
      </c>
      <c r="E706" s="153">
        <v>2023</v>
      </c>
      <c r="F706" s="153" t="s">
        <v>7102</v>
      </c>
      <c r="G706" s="153" t="s">
        <v>7103</v>
      </c>
      <c r="H706" s="153">
        <v>2</v>
      </c>
      <c r="I706" s="153" t="s">
        <v>7104</v>
      </c>
      <c r="J706" s="153">
        <v>11</v>
      </c>
      <c r="K706" s="153" t="s">
        <v>1427</v>
      </c>
      <c r="L706" s="153" t="s">
        <v>1427</v>
      </c>
      <c r="M706" s="153">
        <v>199</v>
      </c>
      <c r="N706" s="153" t="s">
        <v>7105</v>
      </c>
      <c r="O706" s="153">
        <v>1</v>
      </c>
      <c r="P706" s="153" t="s">
        <v>2356</v>
      </c>
      <c r="Q706" s="153">
        <v>20</v>
      </c>
      <c r="R706" s="153" t="s">
        <v>2528</v>
      </c>
      <c r="S706" s="153">
        <v>1963</v>
      </c>
      <c r="T706" s="153" t="s">
        <v>5327</v>
      </c>
      <c r="U706" s="153">
        <v>17</v>
      </c>
      <c r="V706" s="153">
        <v>1</v>
      </c>
      <c r="W706" s="154">
        <v>19631</v>
      </c>
      <c r="X706" s="153" t="s">
        <v>9001</v>
      </c>
      <c r="Y706" s="153">
        <v>1</v>
      </c>
      <c r="Z706" s="153" t="s">
        <v>229</v>
      </c>
      <c r="AA706" s="153">
        <v>1</v>
      </c>
      <c r="AB706" s="153" t="s">
        <v>7107</v>
      </c>
      <c r="AC706" s="153">
        <v>1</v>
      </c>
      <c r="AD706" s="153">
        <v>0</v>
      </c>
      <c r="AE706" s="153">
        <v>0</v>
      </c>
      <c r="AF706" s="153">
        <v>0</v>
      </c>
      <c r="AG706" s="153">
        <v>5000</v>
      </c>
      <c r="AH706" s="153">
        <v>5000</v>
      </c>
      <c r="AI706" s="153">
        <v>100</v>
      </c>
      <c r="AJ706" s="153">
        <v>5000</v>
      </c>
      <c r="AK706" s="153">
        <v>5000</v>
      </c>
      <c r="AL706" s="153">
        <v>100</v>
      </c>
      <c r="AM706" s="153">
        <v>5000</v>
      </c>
      <c r="AN706" s="153">
        <v>5000</v>
      </c>
      <c r="AO706" s="153">
        <v>100</v>
      </c>
      <c r="AP706" s="154">
        <v>5000</v>
      </c>
      <c r="AQ706" s="153">
        <v>0</v>
      </c>
      <c r="AR706" s="153">
        <v>0</v>
      </c>
      <c r="AS706" s="153">
        <v>20000</v>
      </c>
      <c r="AT706" s="153">
        <v>15000</v>
      </c>
      <c r="AU706" s="153">
        <v>75</v>
      </c>
      <c r="AV706" s="153">
        <v>0</v>
      </c>
      <c r="AW706" s="153">
        <v>0</v>
      </c>
      <c r="AX706" s="153">
        <v>0</v>
      </c>
      <c r="AY706" s="153">
        <v>1050336000</v>
      </c>
      <c r="AZ706" s="153">
        <v>972214985</v>
      </c>
      <c r="BA706" s="153" t="s">
        <v>9002</v>
      </c>
      <c r="BB706" s="153">
        <v>1574237429</v>
      </c>
      <c r="BC706" s="153">
        <v>1574230032</v>
      </c>
      <c r="BD706" s="153">
        <v>100</v>
      </c>
      <c r="BE706" s="153">
        <v>1450000000</v>
      </c>
      <c r="BF706" s="153">
        <v>1433671040</v>
      </c>
      <c r="BG706" s="153" t="s">
        <v>7239</v>
      </c>
      <c r="BH706" s="155">
        <v>1165000000</v>
      </c>
      <c r="BI706" s="153">
        <v>0</v>
      </c>
      <c r="BJ706" s="153">
        <v>0</v>
      </c>
    </row>
    <row r="707" spans="1:62">
      <c r="A707" s="152">
        <v>4050065308</v>
      </c>
      <c r="B707" s="153">
        <v>6</v>
      </c>
      <c r="C707" s="153" t="s">
        <v>8935</v>
      </c>
      <c r="D707" s="153" t="s">
        <v>8936</v>
      </c>
      <c r="E707" s="153">
        <v>2023</v>
      </c>
      <c r="F707" s="153" t="s">
        <v>7102</v>
      </c>
      <c r="G707" s="153" t="s">
        <v>7103</v>
      </c>
      <c r="H707" s="153">
        <v>2</v>
      </c>
      <c r="I707" s="153" t="s">
        <v>7104</v>
      </c>
      <c r="J707" s="153">
        <v>11</v>
      </c>
      <c r="K707" s="153" t="s">
        <v>1427</v>
      </c>
      <c r="L707" s="153" t="s">
        <v>1427</v>
      </c>
      <c r="M707" s="153">
        <v>199</v>
      </c>
      <c r="N707" s="153" t="s">
        <v>7105</v>
      </c>
      <c r="O707" s="153">
        <v>1</v>
      </c>
      <c r="P707" s="153" t="s">
        <v>2356</v>
      </c>
      <c r="Q707" s="153">
        <v>20</v>
      </c>
      <c r="R707" s="153" t="s">
        <v>2528</v>
      </c>
      <c r="S707" s="153">
        <v>1963</v>
      </c>
      <c r="T707" s="153" t="s">
        <v>5327</v>
      </c>
      <c r="U707" s="153">
        <v>17</v>
      </c>
      <c r="V707" s="153">
        <v>2</v>
      </c>
      <c r="W707" s="154">
        <v>19632</v>
      </c>
      <c r="X707" s="153" t="s">
        <v>9003</v>
      </c>
      <c r="Y707" s="153">
        <v>1</v>
      </c>
      <c r="Z707" s="153" t="s">
        <v>229</v>
      </c>
      <c r="AA707" s="153">
        <v>1</v>
      </c>
      <c r="AB707" s="153" t="s">
        <v>7107</v>
      </c>
      <c r="AC707" s="153">
        <v>1</v>
      </c>
      <c r="AD707" s="153">
        <v>0</v>
      </c>
      <c r="AE707" s="153">
        <v>0</v>
      </c>
      <c r="AF707" s="153">
        <v>0</v>
      </c>
      <c r="AG707" s="153">
        <v>1750</v>
      </c>
      <c r="AH707" s="153">
        <v>1750</v>
      </c>
      <c r="AI707" s="153">
        <v>100</v>
      </c>
      <c r="AJ707" s="153">
        <v>1750</v>
      </c>
      <c r="AK707" s="153">
        <v>2096</v>
      </c>
      <c r="AL707" s="153" t="s">
        <v>9004</v>
      </c>
      <c r="AM707" s="153">
        <v>1750</v>
      </c>
      <c r="AN707" s="153">
        <v>3100</v>
      </c>
      <c r="AO707" s="153" t="s">
        <v>9005</v>
      </c>
      <c r="AP707" s="154">
        <v>1750</v>
      </c>
      <c r="AQ707" s="153">
        <v>0</v>
      </c>
      <c r="AR707" s="153">
        <v>0</v>
      </c>
      <c r="AS707" s="153">
        <v>7000</v>
      </c>
      <c r="AT707" s="153">
        <v>6946</v>
      </c>
      <c r="AU707" s="153" t="s">
        <v>8492</v>
      </c>
      <c r="AV707" s="153">
        <v>0</v>
      </c>
      <c r="AW707" s="153">
        <v>0</v>
      </c>
      <c r="AX707" s="153">
        <v>0</v>
      </c>
      <c r="AY707" s="153">
        <v>297932000</v>
      </c>
      <c r="AZ707" s="153">
        <v>279664000</v>
      </c>
      <c r="BA707" s="153" t="s">
        <v>9006</v>
      </c>
      <c r="BB707" s="153">
        <v>673102571</v>
      </c>
      <c r="BC707" s="153">
        <v>673102571</v>
      </c>
      <c r="BD707" s="153">
        <v>100</v>
      </c>
      <c r="BE707" s="153">
        <v>630000000</v>
      </c>
      <c r="BF707" s="153">
        <v>547171667</v>
      </c>
      <c r="BG707" s="153" t="s">
        <v>9007</v>
      </c>
      <c r="BH707" s="155">
        <v>332000000</v>
      </c>
      <c r="BI707" s="153">
        <v>0</v>
      </c>
      <c r="BJ707" s="153">
        <v>0</v>
      </c>
    </row>
    <row r="708" spans="1:62">
      <c r="A708" s="152">
        <v>4050065308</v>
      </c>
      <c r="B708" s="153">
        <v>6</v>
      </c>
      <c r="C708" s="153" t="s">
        <v>8935</v>
      </c>
      <c r="D708" s="153" t="s">
        <v>8936</v>
      </c>
      <c r="E708" s="153">
        <v>2023</v>
      </c>
      <c r="F708" s="153" t="s">
        <v>7102</v>
      </c>
      <c r="G708" s="153" t="s">
        <v>7103</v>
      </c>
      <c r="H708" s="153">
        <v>2</v>
      </c>
      <c r="I708" s="153" t="s">
        <v>7104</v>
      </c>
      <c r="J708" s="153">
        <v>11</v>
      </c>
      <c r="K708" s="153" t="s">
        <v>1427</v>
      </c>
      <c r="L708" s="153" t="s">
        <v>1427</v>
      </c>
      <c r="M708" s="153">
        <v>199</v>
      </c>
      <c r="N708" s="153" t="s">
        <v>7105</v>
      </c>
      <c r="O708" s="153">
        <v>1</v>
      </c>
      <c r="P708" s="153" t="s">
        <v>2356</v>
      </c>
      <c r="Q708" s="153">
        <v>20</v>
      </c>
      <c r="R708" s="153" t="s">
        <v>2528</v>
      </c>
      <c r="S708" s="153">
        <v>1963</v>
      </c>
      <c r="T708" s="153" t="s">
        <v>5327</v>
      </c>
      <c r="U708" s="153">
        <v>17</v>
      </c>
      <c r="V708" s="153">
        <v>3</v>
      </c>
      <c r="W708" s="154">
        <v>19633</v>
      </c>
      <c r="X708" s="153" t="s">
        <v>9008</v>
      </c>
      <c r="Y708" s="153">
        <v>1</v>
      </c>
      <c r="Z708" s="153" t="s">
        <v>229</v>
      </c>
      <c r="AA708" s="153">
        <v>1</v>
      </c>
      <c r="AB708" s="153" t="s">
        <v>7107</v>
      </c>
      <c r="AC708" s="153">
        <v>1</v>
      </c>
      <c r="AD708" s="153">
        <v>0</v>
      </c>
      <c r="AE708" s="153">
        <v>0</v>
      </c>
      <c r="AF708" s="153">
        <v>0</v>
      </c>
      <c r="AG708" s="153">
        <v>1500</v>
      </c>
      <c r="AH708" s="153">
        <v>1500</v>
      </c>
      <c r="AI708" s="153">
        <v>100</v>
      </c>
      <c r="AJ708" s="153">
        <v>1500</v>
      </c>
      <c r="AK708" s="153">
        <v>1500</v>
      </c>
      <c r="AL708" s="153">
        <v>100</v>
      </c>
      <c r="AM708" s="153">
        <v>2000</v>
      </c>
      <c r="AN708" s="153">
        <v>2000</v>
      </c>
      <c r="AO708" s="153">
        <v>100</v>
      </c>
      <c r="AP708" s="154">
        <v>1000</v>
      </c>
      <c r="AQ708" s="153">
        <v>0</v>
      </c>
      <c r="AR708" s="153">
        <v>0</v>
      </c>
      <c r="AS708" s="153">
        <v>6000</v>
      </c>
      <c r="AT708" s="153">
        <v>5000</v>
      </c>
      <c r="AU708" s="153" t="s">
        <v>7202</v>
      </c>
      <c r="AV708" s="153">
        <v>0</v>
      </c>
      <c r="AW708" s="153">
        <v>0</v>
      </c>
      <c r="AX708" s="153">
        <v>0</v>
      </c>
      <c r="AY708" s="153">
        <v>216127000</v>
      </c>
      <c r="AZ708" s="153">
        <v>205733567</v>
      </c>
      <c r="BA708" s="153" t="s">
        <v>9009</v>
      </c>
      <c r="BB708" s="153">
        <v>268187000</v>
      </c>
      <c r="BC708" s="153">
        <v>266091020</v>
      </c>
      <c r="BD708" s="153" t="s">
        <v>8616</v>
      </c>
      <c r="BE708" s="153">
        <v>600000000</v>
      </c>
      <c r="BF708" s="153">
        <v>475344930</v>
      </c>
      <c r="BG708" s="153" t="s">
        <v>7732</v>
      </c>
      <c r="BH708" s="155">
        <v>241000000</v>
      </c>
      <c r="BI708" s="153">
        <v>0</v>
      </c>
      <c r="BJ708" s="153">
        <v>0</v>
      </c>
    </row>
    <row r="709" spans="1:62">
      <c r="A709" s="152">
        <v>4050065308</v>
      </c>
      <c r="B709" s="153">
        <v>6</v>
      </c>
      <c r="C709" s="153" t="s">
        <v>8935</v>
      </c>
      <c r="D709" s="153" t="s">
        <v>8936</v>
      </c>
      <c r="E709" s="153">
        <v>2023</v>
      </c>
      <c r="F709" s="153" t="s">
        <v>7102</v>
      </c>
      <c r="G709" s="153" t="s">
        <v>7103</v>
      </c>
      <c r="H709" s="153">
        <v>2</v>
      </c>
      <c r="I709" s="153" t="s">
        <v>7104</v>
      </c>
      <c r="J709" s="153">
        <v>11</v>
      </c>
      <c r="K709" s="153" t="s">
        <v>1427</v>
      </c>
      <c r="L709" s="153" t="s">
        <v>1427</v>
      </c>
      <c r="M709" s="153">
        <v>199</v>
      </c>
      <c r="N709" s="153" t="s">
        <v>7105</v>
      </c>
      <c r="O709" s="153">
        <v>1</v>
      </c>
      <c r="P709" s="153" t="s">
        <v>2356</v>
      </c>
      <c r="Q709" s="153">
        <v>21</v>
      </c>
      <c r="R709" s="153" t="s">
        <v>2553</v>
      </c>
      <c r="S709" s="153">
        <v>2016</v>
      </c>
      <c r="T709" s="153" t="s">
        <v>9010</v>
      </c>
      <c r="U709" s="153">
        <v>22</v>
      </c>
      <c r="V709" s="153">
        <v>1</v>
      </c>
      <c r="W709" s="154">
        <v>20161</v>
      </c>
      <c r="X709" s="153" t="s">
        <v>9011</v>
      </c>
      <c r="Y709" s="153">
        <v>1</v>
      </c>
      <c r="Z709" s="153" t="s">
        <v>229</v>
      </c>
      <c r="AA709" s="153">
        <v>1</v>
      </c>
      <c r="AB709" s="153" t="s">
        <v>7107</v>
      </c>
      <c r="AC709" s="153">
        <v>1</v>
      </c>
      <c r="AD709" s="153">
        <v>0</v>
      </c>
      <c r="AE709" s="153">
        <v>0</v>
      </c>
      <c r="AF709" s="153">
        <v>0</v>
      </c>
      <c r="AG709" s="153">
        <v>10</v>
      </c>
      <c r="AH709" s="153">
        <v>10</v>
      </c>
      <c r="AI709" s="153">
        <v>100</v>
      </c>
      <c r="AJ709" s="153">
        <v>10</v>
      </c>
      <c r="AK709" s="153">
        <v>10</v>
      </c>
      <c r="AL709" s="153">
        <v>100</v>
      </c>
      <c r="AM709" s="153">
        <v>10</v>
      </c>
      <c r="AN709" s="153">
        <v>10</v>
      </c>
      <c r="AO709" s="153">
        <v>100</v>
      </c>
      <c r="AP709" s="154">
        <v>10</v>
      </c>
      <c r="AQ709" s="153">
        <v>0</v>
      </c>
      <c r="AR709" s="153">
        <v>0</v>
      </c>
      <c r="AS709" s="153">
        <v>40</v>
      </c>
      <c r="AT709" s="153">
        <v>30</v>
      </c>
      <c r="AU709" s="153">
        <v>75</v>
      </c>
      <c r="AV709" s="153">
        <v>0</v>
      </c>
      <c r="AW709" s="153">
        <v>0</v>
      </c>
      <c r="AX709" s="153">
        <v>0</v>
      </c>
      <c r="AY709" s="153">
        <v>778624962</v>
      </c>
      <c r="AZ709" s="153">
        <v>778624962</v>
      </c>
      <c r="BA709" s="153">
        <v>100</v>
      </c>
      <c r="BB709" s="153">
        <v>899600000</v>
      </c>
      <c r="BC709" s="153">
        <v>898774762</v>
      </c>
      <c r="BD709" s="153" t="s">
        <v>7270</v>
      </c>
      <c r="BE709" s="153">
        <v>950000000</v>
      </c>
      <c r="BF709" s="153">
        <v>948591700</v>
      </c>
      <c r="BG709" s="153" t="s">
        <v>9012</v>
      </c>
      <c r="BH709" s="155">
        <v>436000000</v>
      </c>
      <c r="BI709" s="153">
        <v>0</v>
      </c>
      <c r="BJ709" s="153">
        <v>0</v>
      </c>
    </row>
    <row r="710" spans="1:62">
      <c r="A710" s="152">
        <v>4050065308</v>
      </c>
      <c r="B710" s="153">
        <v>6</v>
      </c>
      <c r="C710" s="153" t="s">
        <v>8935</v>
      </c>
      <c r="D710" s="153" t="s">
        <v>8936</v>
      </c>
      <c r="E710" s="153">
        <v>2023</v>
      </c>
      <c r="F710" s="153" t="s">
        <v>7102</v>
      </c>
      <c r="G710" s="153" t="s">
        <v>7103</v>
      </c>
      <c r="H710" s="153">
        <v>2</v>
      </c>
      <c r="I710" s="153" t="s">
        <v>7104</v>
      </c>
      <c r="J710" s="153">
        <v>11</v>
      </c>
      <c r="K710" s="153" t="s">
        <v>1427</v>
      </c>
      <c r="L710" s="153" t="s">
        <v>1427</v>
      </c>
      <c r="M710" s="153">
        <v>199</v>
      </c>
      <c r="N710" s="153" t="s">
        <v>7105</v>
      </c>
      <c r="O710" s="153">
        <v>1</v>
      </c>
      <c r="P710" s="153" t="s">
        <v>2356</v>
      </c>
      <c r="Q710" s="153">
        <v>21</v>
      </c>
      <c r="R710" s="153" t="s">
        <v>2553</v>
      </c>
      <c r="S710" s="153">
        <v>2016</v>
      </c>
      <c r="T710" s="153" t="s">
        <v>9010</v>
      </c>
      <c r="U710" s="153">
        <v>22</v>
      </c>
      <c r="V710" s="153">
        <v>2</v>
      </c>
      <c r="W710" s="154">
        <v>20162</v>
      </c>
      <c r="X710" s="153" t="s">
        <v>9013</v>
      </c>
      <c r="Y710" s="153">
        <v>1</v>
      </c>
      <c r="Z710" s="153" t="s">
        <v>229</v>
      </c>
      <c r="AA710" s="153">
        <v>1</v>
      </c>
      <c r="AB710" s="153" t="s">
        <v>7107</v>
      </c>
      <c r="AC710" s="153">
        <v>1</v>
      </c>
      <c r="AD710" s="153">
        <v>0</v>
      </c>
      <c r="AE710" s="153">
        <v>0</v>
      </c>
      <c r="AF710" s="153">
        <v>0</v>
      </c>
      <c r="AG710" s="153">
        <v>35</v>
      </c>
      <c r="AH710" s="153">
        <v>35</v>
      </c>
      <c r="AI710" s="153">
        <v>100</v>
      </c>
      <c r="AJ710" s="153">
        <v>70</v>
      </c>
      <c r="AK710" s="153">
        <v>70</v>
      </c>
      <c r="AL710" s="153">
        <v>100</v>
      </c>
      <c r="AM710" s="153">
        <v>45</v>
      </c>
      <c r="AN710" s="153">
        <v>45</v>
      </c>
      <c r="AO710" s="153">
        <v>100</v>
      </c>
      <c r="AP710" s="154">
        <v>0</v>
      </c>
      <c r="AQ710" s="153">
        <v>0</v>
      </c>
      <c r="AR710" s="153">
        <v>0</v>
      </c>
      <c r="AS710" s="153">
        <v>150</v>
      </c>
      <c r="AT710" s="153">
        <v>150</v>
      </c>
      <c r="AU710" s="153">
        <v>100</v>
      </c>
      <c r="AV710" s="153">
        <v>0</v>
      </c>
      <c r="AW710" s="153">
        <v>0</v>
      </c>
      <c r="AX710" s="153">
        <v>0</v>
      </c>
      <c r="AY710" s="153">
        <v>804597701</v>
      </c>
      <c r="AZ710" s="153">
        <v>804597701</v>
      </c>
      <c r="BA710" s="153">
        <v>100</v>
      </c>
      <c r="BB710" s="153">
        <v>2166092000</v>
      </c>
      <c r="BC710" s="153">
        <v>2165128655</v>
      </c>
      <c r="BD710" s="153" t="s">
        <v>7416</v>
      </c>
      <c r="BE710" s="153">
        <v>1300000000</v>
      </c>
      <c r="BF710" s="153">
        <v>1291646695</v>
      </c>
      <c r="BG710" s="153" t="s">
        <v>7272</v>
      </c>
      <c r="BH710" s="155">
        <v>0</v>
      </c>
      <c r="BI710" s="153">
        <v>0</v>
      </c>
      <c r="BJ710" s="153">
        <v>0</v>
      </c>
    </row>
    <row r="711" spans="1:62">
      <c r="A711" s="152">
        <v>4050065308</v>
      </c>
      <c r="B711" s="153">
        <v>6</v>
      </c>
      <c r="C711" s="153" t="s">
        <v>8935</v>
      </c>
      <c r="D711" s="153" t="s">
        <v>8936</v>
      </c>
      <c r="E711" s="153">
        <v>2023</v>
      </c>
      <c r="F711" s="153" t="s">
        <v>7102</v>
      </c>
      <c r="G711" s="153" t="s">
        <v>7103</v>
      </c>
      <c r="H711" s="153">
        <v>2</v>
      </c>
      <c r="I711" s="153" t="s">
        <v>7104</v>
      </c>
      <c r="J711" s="153">
        <v>11</v>
      </c>
      <c r="K711" s="153" t="s">
        <v>1427</v>
      </c>
      <c r="L711" s="153" t="s">
        <v>1427</v>
      </c>
      <c r="M711" s="153">
        <v>199</v>
      </c>
      <c r="N711" s="153" t="s">
        <v>7105</v>
      </c>
      <c r="O711" s="153">
        <v>1</v>
      </c>
      <c r="P711" s="153" t="s">
        <v>2356</v>
      </c>
      <c r="Q711" s="153">
        <v>21</v>
      </c>
      <c r="R711" s="153" t="s">
        <v>2553</v>
      </c>
      <c r="S711" s="153">
        <v>2016</v>
      </c>
      <c r="T711" s="153" t="s">
        <v>9010</v>
      </c>
      <c r="U711" s="153">
        <v>22</v>
      </c>
      <c r="V711" s="153">
        <v>3</v>
      </c>
      <c r="W711" s="154">
        <v>20163</v>
      </c>
      <c r="X711" s="153" t="s">
        <v>9014</v>
      </c>
      <c r="Y711" s="153">
        <v>1</v>
      </c>
      <c r="Z711" s="153" t="s">
        <v>229</v>
      </c>
      <c r="AA711" s="153">
        <v>1</v>
      </c>
      <c r="AB711" s="153" t="s">
        <v>7107</v>
      </c>
      <c r="AC711" s="153">
        <v>1</v>
      </c>
      <c r="AD711" s="153">
        <v>0</v>
      </c>
      <c r="AE711" s="153">
        <v>0</v>
      </c>
      <c r="AF711" s="153">
        <v>0</v>
      </c>
      <c r="AG711" s="153">
        <v>400</v>
      </c>
      <c r="AH711" s="153">
        <v>400</v>
      </c>
      <c r="AI711" s="153">
        <v>100</v>
      </c>
      <c r="AJ711" s="153">
        <v>400</v>
      </c>
      <c r="AK711" s="153">
        <v>400</v>
      </c>
      <c r="AL711" s="153">
        <v>100</v>
      </c>
      <c r="AM711" s="153">
        <v>400</v>
      </c>
      <c r="AN711" s="153">
        <v>400</v>
      </c>
      <c r="AO711" s="153">
        <v>100</v>
      </c>
      <c r="AP711" s="154">
        <v>400</v>
      </c>
      <c r="AQ711" s="153">
        <v>0</v>
      </c>
      <c r="AR711" s="153">
        <v>0</v>
      </c>
      <c r="AS711" s="153">
        <v>1600</v>
      </c>
      <c r="AT711" s="153">
        <v>1200</v>
      </c>
      <c r="AU711" s="153">
        <v>75</v>
      </c>
      <c r="AV711" s="153">
        <v>0</v>
      </c>
      <c r="AW711" s="153">
        <v>0</v>
      </c>
      <c r="AX711" s="153">
        <v>0</v>
      </c>
      <c r="AY711" s="153">
        <v>347826087</v>
      </c>
      <c r="AZ711" s="153">
        <v>347826087</v>
      </c>
      <c r="BA711" s="153">
        <v>100</v>
      </c>
      <c r="BB711" s="153">
        <v>471000000</v>
      </c>
      <c r="BC711" s="153">
        <v>470369047</v>
      </c>
      <c r="BD711" s="153" t="s">
        <v>7216</v>
      </c>
      <c r="BE711" s="153">
        <v>550000000</v>
      </c>
      <c r="BF711" s="153">
        <v>549636364</v>
      </c>
      <c r="BG711" s="153" t="s">
        <v>7311</v>
      </c>
      <c r="BH711" s="155">
        <v>377000000</v>
      </c>
      <c r="BI711" s="153">
        <v>0</v>
      </c>
      <c r="BJ711" s="153">
        <v>0</v>
      </c>
    </row>
    <row r="712" spans="1:62">
      <c r="A712" s="152">
        <v>4050065308</v>
      </c>
      <c r="B712" s="153">
        <v>6</v>
      </c>
      <c r="C712" s="153" t="s">
        <v>8935</v>
      </c>
      <c r="D712" s="153" t="s">
        <v>8936</v>
      </c>
      <c r="E712" s="153">
        <v>2023</v>
      </c>
      <c r="F712" s="153" t="s">
        <v>7102</v>
      </c>
      <c r="G712" s="153" t="s">
        <v>7103</v>
      </c>
      <c r="H712" s="153">
        <v>2</v>
      </c>
      <c r="I712" s="153" t="s">
        <v>7104</v>
      </c>
      <c r="J712" s="153">
        <v>11</v>
      </c>
      <c r="K712" s="153" t="s">
        <v>1427</v>
      </c>
      <c r="L712" s="153" t="s">
        <v>1427</v>
      </c>
      <c r="M712" s="153">
        <v>199</v>
      </c>
      <c r="N712" s="153" t="s">
        <v>7105</v>
      </c>
      <c r="O712" s="153">
        <v>1</v>
      </c>
      <c r="P712" s="153" t="s">
        <v>2356</v>
      </c>
      <c r="Q712" s="153">
        <v>21</v>
      </c>
      <c r="R712" s="153" t="s">
        <v>2553</v>
      </c>
      <c r="S712" s="153">
        <v>2016</v>
      </c>
      <c r="T712" s="153" t="s">
        <v>9010</v>
      </c>
      <c r="U712" s="153">
        <v>22</v>
      </c>
      <c r="V712" s="153">
        <v>4</v>
      </c>
      <c r="W712" s="154">
        <v>20164</v>
      </c>
      <c r="X712" s="153" t="s">
        <v>9015</v>
      </c>
      <c r="Y712" s="153">
        <v>1</v>
      </c>
      <c r="Z712" s="153" t="s">
        <v>229</v>
      </c>
      <c r="AA712" s="153">
        <v>1</v>
      </c>
      <c r="AB712" s="153" t="s">
        <v>7107</v>
      </c>
      <c r="AC712" s="153">
        <v>1</v>
      </c>
      <c r="AD712" s="153">
        <v>0</v>
      </c>
      <c r="AE712" s="153">
        <v>0</v>
      </c>
      <c r="AF712" s="153">
        <v>0</v>
      </c>
      <c r="AG712" s="153">
        <v>2</v>
      </c>
      <c r="AH712" s="153">
        <v>2</v>
      </c>
      <c r="AI712" s="153">
        <v>100</v>
      </c>
      <c r="AJ712" s="153">
        <v>3</v>
      </c>
      <c r="AK712" s="153">
        <v>3</v>
      </c>
      <c r="AL712" s="153">
        <v>100</v>
      </c>
      <c r="AM712" s="153">
        <v>1</v>
      </c>
      <c r="AN712" s="153">
        <v>0</v>
      </c>
      <c r="AO712" s="153">
        <v>0</v>
      </c>
      <c r="AP712" s="154">
        <v>0</v>
      </c>
      <c r="AQ712" s="153">
        <v>0</v>
      </c>
      <c r="AR712" s="153">
        <v>0</v>
      </c>
      <c r="AS712" s="153">
        <v>6</v>
      </c>
      <c r="AT712" s="153">
        <v>5</v>
      </c>
      <c r="AU712" s="153" t="s">
        <v>7202</v>
      </c>
      <c r="AV712" s="153">
        <v>0</v>
      </c>
      <c r="AW712" s="153">
        <v>0</v>
      </c>
      <c r="AX712" s="153">
        <v>0</v>
      </c>
      <c r="AY712" s="153">
        <v>532191250</v>
      </c>
      <c r="AZ712" s="153">
        <v>532191250</v>
      </c>
      <c r="BA712" s="153">
        <v>100</v>
      </c>
      <c r="BB712" s="153">
        <v>650000000</v>
      </c>
      <c r="BC712" s="153">
        <v>648587309</v>
      </c>
      <c r="BD712" s="153" t="s">
        <v>8604</v>
      </c>
      <c r="BE712" s="153">
        <v>1840000000</v>
      </c>
      <c r="BF712" s="153">
        <v>0</v>
      </c>
      <c r="BG712" s="153">
        <v>0</v>
      </c>
      <c r="BH712" s="155">
        <v>0</v>
      </c>
      <c r="BI712" s="153">
        <v>0</v>
      </c>
      <c r="BJ712" s="153">
        <v>0</v>
      </c>
    </row>
    <row r="713" spans="1:62">
      <c r="A713" s="152">
        <v>4050065308</v>
      </c>
      <c r="B713" s="153">
        <v>6</v>
      </c>
      <c r="C713" s="153" t="s">
        <v>8935</v>
      </c>
      <c r="D713" s="153" t="s">
        <v>8936</v>
      </c>
      <c r="E713" s="153">
        <v>2023</v>
      </c>
      <c r="F713" s="153" t="s">
        <v>7102</v>
      </c>
      <c r="G713" s="153" t="s">
        <v>7103</v>
      </c>
      <c r="H713" s="153">
        <v>2</v>
      </c>
      <c r="I713" s="153" t="s">
        <v>7104</v>
      </c>
      <c r="J713" s="153">
        <v>11</v>
      </c>
      <c r="K713" s="153" t="s">
        <v>1427</v>
      </c>
      <c r="L713" s="153" t="s">
        <v>1427</v>
      </c>
      <c r="M713" s="153">
        <v>199</v>
      </c>
      <c r="N713" s="153" t="s">
        <v>7105</v>
      </c>
      <c r="O713" s="153">
        <v>1</v>
      </c>
      <c r="P713" s="153" t="s">
        <v>2356</v>
      </c>
      <c r="Q713" s="153">
        <v>23</v>
      </c>
      <c r="R713" s="153" t="s">
        <v>3040</v>
      </c>
      <c r="S713" s="153">
        <v>1964</v>
      </c>
      <c r="T713" s="153" t="s">
        <v>5338</v>
      </c>
      <c r="U713" s="153">
        <v>15</v>
      </c>
      <c r="V713" s="153">
        <v>1</v>
      </c>
      <c r="W713" s="154">
        <v>19641</v>
      </c>
      <c r="X713" s="153" t="s">
        <v>9016</v>
      </c>
      <c r="Y713" s="153">
        <v>1</v>
      </c>
      <c r="Z713" s="153" t="s">
        <v>229</v>
      </c>
      <c r="AA713" s="153">
        <v>1</v>
      </c>
      <c r="AB713" s="153" t="s">
        <v>7107</v>
      </c>
      <c r="AC713" s="153">
        <v>1</v>
      </c>
      <c r="AD713" s="153">
        <v>0</v>
      </c>
      <c r="AE713" s="153">
        <v>0</v>
      </c>
      <c r="AF713" s="153">
        <v>0</v>
      </c>
      <c r="AG713" s="153">
        <v>10</v>
      </c>
      <c r="AH713" s="153">
        <v>30</v>
      </c>
      <c r="AI713" s="153">
        <v>300</v>
      </c>
      <c r="AJ713" s="153">
        <v>29</v>
      </c>
      <c r="AK713" s="153">
        <v>15</v>
      </c>
      <c r="AL713" s="153" t="s">
        <v>9017</v>
      </c>
      <c r="AM713" s="153">
        <v>1</v>
      </c>
      <c r="AN713" s="153">
        <v>0</v>
      </c>
      <c r="AO713" s="153">
        <v>0</v>
      </c>
      <c r="AP713" s="154">
        <v>0</v>
      </c>
      <c r="AQ713" s="153">
        <v>0</v>
      </c>
      <c r="AR713" s="153">
        <v>0</v>
      </c>
      <c r="AS713" s="153">
        <v>40</v>
      </c>
      <c r="AT713" s="153">
        <v>45</v>
      </c>
      <c r="AU713" s="153" t="s">
        <v>7543</v>
      </c>
      <c r="AV713" s="153">
        <v>0</v>
      </c>
      <c r="AW713" s="153">
        <v>0</v>
      </c>
      <c r="AX713" s="153">
        <v>0</v>
      </c>
      <c r="AY713" s="153">
        <v>201988000</v>
      </c>
      <c r="AZ713" s="153">
        <v>201988000</v>
      </c>
      <c r="BA713" s="153">
        <v>100</v>
      </c>
      <c r="BB713" s="153">
        <v>471289000</v>
      </c>
      <c r="BC713" s="153">
        <v>464684000</v>
      </c>
      <c r="BD713" s="153" t="s">
        <v>9018</v>
      </c>
      <c r="BE713" s="153">
        <v>100000000</v>
      </c>
      <c r="BF713" s="153">
        <v>100000000</v>
      </c>
      <c r="BG713" s="153">
        <v>100</v>
      </c>
      <c r="BH713" s="155">
        <v>0</v>
      </c>
      <c r="BI713" s="153">
        <v>0</v>
      </c>
      <c r="BJ713" s="153">
        <v>0</v>
      </c>
    </row>
    <row r="714" spans="1:62">
      <c r="A714" s="152">
        <v>4050065308</v>
      </c>
      <c r="B714" s="153">
        <v>6</v>
      </c>
      <c r="C714" s="153" t="s">
        <v>8935</v>
      </c>
      <c r="D714" s="153" t="s">
        <v>8936</v>
      </c>
      <c r="E714" s="153">
        <v>2023</v>
      </c>
      <c r="F714" s="153" t="s">
        <v>7102</v>
      </c>
      <c r="G714" s="153" t="s">
        <v>7103</v>
      </c>
      <c r="H714" s="153">
        <v>2</v>
      </c>
      <c r="I714" s="153" t="s">
        <v>7104</v>
      </c>
      <c r="J714" s="153">
        <v>11</v>
      </c>
      <c r="K714" s="153" t="s">
        <v>1427</v>
      </c>
      <c r="L714" s="153" t="s">
        <v>1427</v>
      </c>
      <c r="M714" s="153">
        <v>199</v>
      </c>
      <c r="N714" s="153" t="s">
        <v>7105</v>
      </c>
      <c r="O714" s="153">
        <v>1</v>
      </c>
      <c r="P714" s="153" t="s">
        <v>2356</v>
      </c>
      <c r="Q714" s="153">
        <v>23</v>
      </c>
      <c r="R714" s="153" t="s">
        <v>3040</v>
      </c>
      <c r="S714" s="153">
        <v>1964</v>
      </c>
      <c r="T714" s="153" t="s">
        <v>5338</v>
      </c>
      <c r="U714" s="153">
        <v>15</v>
      </c>
      <c r="V714" s="153">
        <v>2</v>
      </c>
      <c r="W714" s="154">
        <v>19642</v>
      </c>
      <c r="X714" s="153" t="s">
        <v>9019</v>
      </c>
      <c r="Y714" s="153">
        <v>1</v>
      </c>
      <c r="Z714" s="153" t="s">
        <v>229</v>
      </c>
      <c r="AA714" s="153">
        <v>1</v>
      </c>
      <c r="AB714" s="153" t="s">
        <v>7107</v>
      </c>
      <c r="AC714" s="153">
        <v>1</v>
      </c>
      <c r="AD714" s="153">
        <v>0</v>
      </c>
      <c r="AE714" s="153">
        <v>0</v>
      </c>
      <c r="AF714" s="153">
        <v>0</v>
      </c>
      <c r="AG714" s="153">
        <v>25</v>
      </c>
      <c r="AH714" s="153">
        <v>40</v>
      </c>
      <c r="AI714" s="153">
        <v>160</v>
      </c>
      <c r="AJ714" s="153">
        <v>25</v>
      </c>
      <c r="AK714" s="153">
        <v>25</v>
      </c>
      <c r="AL714" s="153">
        <v>100</v>
      </c>
      <c r="AM714" s="153">
        <v>25</v>
      </c>
      <c r="AN714" s="153">
        <v>25</v>
      </c>
      <c r="AO714" s="153">
        <v>100</v>
      </c>
      <c r="AP714" s="154">
        <v>25</v>
      </c>
      <c r="AQ714" s="153">
        <v>0</v>
      </c>
      <c r="AR714" s="153">
        <v>0</v>
      </c>
      <c r="AS714" s="153">
        <v>100</v>
      </c>
      <c r="AT714" s="153">
        <v>90</v>
      </c>
      <c r="AU714" s="153">
        <v>90</v>
      </c>
      <c r="AV714" s="153">
        <v>0</v>
      </c>
      <c r="AW714" s="153">
        <v>0</v>
      </c>
      <c r="AX714" s="153">
        <v>0</v>
      </c>
      <c r="AY714" s="153">
        <v>359538000</v>
      </c>
      <c r="AZ714" s="153">
        <v>359537038</v>
      </c>
      <c r="BA714" s="153">
        <v>100</v>
      </c>
      <c r="BB714" s="153">
        <v>632643000</v>
      </c>
      <c r="BC714" s="153">
        <v>626643000</v>
      </c>
      <c r="BD714" s="153" t="s">
        <v>7221</v>
      </c>
      <c r="BE714" s="153">
        <v>231210000</v>
      </c>
      <c r="BF714" s="153">
        <v>165700000</v>
      </c>
      <c r="BG714" s="153" t="s">
        <v>7549</v>
      </c>
      <c r="BH714" s="155">
        <v>405000000</v>
      </c>
      <c r="BI714" s="153">
        <v>0</v>
      </c>
      <c r="BJ714" s="153">
        <v>0</v>
      </c>
    </row>
    <row r="715" spans="1:62">
      <c r="A715" s="152">
        <v>4050065308</v>
      </c>
      <c r="B715" s="153">
        <v>6</v>
      </c>
      <c r="C715" s="153" t="s">
        <v>8935</v>
      </c>
      <c r="D715" s="153" t="s">
        <v>8936</v>
      </c>
      <c r="E715" s="153">
        <v>2023</v>
      </c>
      <c r="F715" s="153" t="s">
        <v>7102</v>
      </c>
      <c r="G715" s="153" t="s">
        <v>7103</v>
      </c>
      <c r="H715" s="153">
        <v>2</v>
      </c>
      <c r="I715" s="153" t="s">
        <v>7104</v>
      </c>
      <c r="J715" s="153">
        <v>11</v>
      </c>
      <c r="K715" s="153" t="s">
        <v>1427</v>
      </c>
      <c r="L715" s="153" t="s">
        <v>1427</v>
      </c>
      <c r="M715" s="153">
        <v>199</v>
      </c>
      <c r="N715" s="153" t="s">
        <v>7105</v>
      </c>
      <c r="O715" s="153">
        <v>1</v>
      </c>
      <c r="P715" s="153" t="s">
        <v>2356</v>
      </c>
      <c r="Q715" s="153">
        <v>24</v>
      </c>
      <c r="R715" s="153" t="s">
        <v>2591</v>
      </c>
      <c r="S715" s="153">
        <v>1965</v>
      </c>
      <c r="T715" s="153" t="s">
        <v>9020</v>
      </c>
      <c r="U715" s="153">
        <v>11</v>
      </c>
      <c r="V715" s="153">
        <v>1</v>
      </c>
      <c r="W715" s="154">
        <v>19651</v>
      </c>
      <c r="X715" s="153" t="s">
        <v>9021</v>
      </c>
      <c r="Y715" s="153">
        <v>1</v>
      </c>
      <c r="Z715" s="153" t="s">
        <v>229</v>
      </c>
      <c r="AA715" s="153">
        <v>1</v>
      </c>
      <c r="AB715" s="153" t="s">
        <v>7107</v>
      </c>
      <c r="AC715" s="153">
        <v>1</v>
      </c>
      <c r="AD715" s="153">
        <v>0</v>
      </c>
      <c r="AE715" s="153">
        <v>0</v>
      </c>
      <c r="AF715" s="153">
        <v>0</v>
      </c>
      <c r="AG715" s="153">
        <v>12</v>
      </c>
      <c r="AH715" s="153">
        <v>12</v>
      </c>
      <c r="AI715" s="153">
        <v>100</v>
      </c>
      <c r="AJ715" s="153">
        <v>12</v>
      </c>
      <c r="AK715" s="153">
        <v>13</v>
      </c>
      <c r="AL715" s="153" t="s">
        <v>7351</v>
      </c>
      <c r="AM715" s="153">
        <v>13</v>
      </c>
      <c r="AN715" s="153">
        <v>13</v>
      </c>
      <c r="AO715" s="153">
        <v>100</v>
      </c>
      <c r="AP715" s="154">
        <v>13</v>
      </c>
      <c r="AQ715" s="153">
        <v>0</v>
      </c>
      <c r="AR715" s="153">
        <v>0</v>
      </c>
      <c r="AS715" s="153">
        <v>50</v>
      </c>
      <c r="AT715" s="153">
        <v>38</v>
      </c>
      <c r="AU715" s="153">
        <v>76</v>
      </c>
      <c r="AV715" s="153">
        <v>0</v>
      </c>
      <c r="AW715" s="153">
        <v>0</v>
      </c>
      <c r="AX715" s="153">
        <v>0</v>
      </c>
      <c r="AY715" s="153">
        <v>611013000</v>
      </c>
      <c r="AZ715" s="153">
        <v>611013000</v>
      </c>
      <c r="BA715" s="153">
        <v>100</v>
      </c>
      <c r="BB715" s="153">
        <v>693458000</v>
      </c>
      <c r="BC715" s="153">
        <v>693311333</v>
      </c>
      <c r="BD715" s="153" t="s">
        <v>7316</v>
      </c>
      <c r="BE715" s="153">
        <v>750000000</v>
      </c>
      <c r="BF715" s="153">
        <v>734900088</v>
      </c>
      <c r="BG715" s="153" t="s">
        <v>8536</v>
      </c>
      <c r="BH715" s="155">
        <v>668000000</v>
      </c>
      <c r="BI715" s="153">
        <v>0</v>
      </c>
      <c r="BJ715" s="153">
        <v>0</v>
      </c>
    </row>
    <row r="716" spans="1:62">
      <c r="A716" s="152">
        <v>4050065308</v>
      </c>
      <c r="B716" s="153">
        <v>6</v>
      </c>
      <c r="C716" s="153" t="s">
        <v>8935</v>
      </c>
      <c r="D716" s="153" t="s">
        <v>8936</v>
      </c>
      <c r="E716" s="153">
        <v>2023</v>
      </c>
      <c r="F716" s="153" t="s">
        <v>7102</v>
      </c>
      <c r="G716" s="153" t="s">
        <v>7103</v>
      </c>
      <c r="H716" s="153">
        <v>2</v>
      </c>
      <c r="I716" s="153" t="s">
        <v>7104</v>
      </c>
      <c r="J716" s="153">
        <v>11</v>
      </c>
      <c r="K716" s="153" t="s">
        <v>1427</v>
      </c>
      <c r="L716" s="153" t="s">
        <v>1427</v>
      </c>
      <c r="M716" s="153">
        <v>199</v>
      </c>
      <c r="N716" s="153" t="s">
        <v>7105</v>
      </c>
      <c r="O716" s="153">
        <v>1</v>
      </c>
      <c r="P716" s="153" t="s">
        <v>2356</v>
      </c>
      <c r="Q716" s="153">
        <v>24</v>
      </c>
      <c r="R716" s="153" t="s">
        <v>2591</v>
      </c>
      <c r="S716" s="153">
        <v>1995</v>
      </c>
      <c r="T716" s="153" t="s">
        <v>9022</v>
      </c>
      <c r="U716" s="153">
        <v>10</v>
      </c>
      <c r="V716" s="153">
        <v>1</v>
      </c>
      <c r="W716" s="154">
        <v>19951</v>
      </c>
      <c r="X716" s="153" t="s">
        <v>9023</v>
      </c>
      <c r="Y716" s="153">
        <v>1</v>
      </c>
      <c r="Z716" s="153" t="s">
        <v>229</v>
      </c>
      <c r="AA716" s="153">
        <v>1</v>
      </c>
      <c r="AB716" s="153" t="s">
        <v>7107</v>
      </c>
      <c r="AC716" s="153">
        <v>1</v>
      </c>
      <c r="AD716" s="153">
        <v>0</v>
      </c>
      <c r="AE716" s="153">
        <v>0</v>
      </c>
      <c r="AF716" s="153">
        <v>0</v>
      </c>
      <c r="AG716" s="153">
        <v>184</v>
      </c>
      <c r="AH716" s="153">
        <v>184</v>
      </c>
      <c r="AI716" s="153">
        <v>100</v>
      </c>
      <c r="AJ716" s="153">
        <v>184</v>
      </c>
      <c r="AK716" s="153">
        <v>184</v>
      </c>
      <c r="AL716" s="153">
        <v>100</v>
      </c>
      <c r="AM716" s="153">
        <v>261</v>
      </c>
      <c r="AN716" s="153">
        <v>264</v>
      </c>
      <c r="AO716" s="153" t="s">
        <v>9024</v>
      </c>
      <c r="AP716" s="154">
        <v>121</v>
      </c>
      <c r="AQ716" s="153">
        <v>0</v>
      </c>
      <c r="AR716" s="153">
        <v>0</v>
      </c>
      <c r="AS716" s="153">
        <v>750</v>
      </c>
      <c r="AT716" s="153">
        <v>632</v>
      </c>
      <c r="AU716" s="153" t="s">
        <v>9025</v>
      </c>
      <c r="AV716" s="153">
        <v>0</v>
      </c>
      <c r="AW716" s="153">
        <v>0</v>
      </c>
      <c r="AX716" s="153">
        <v>0</v>
      </c>
      <c r="AY716" s="153">
        <v>873597000</v>
      </c>
      <c r="AZ716" s="153">
        <v>873597000</v>
      </c>
      <c r="BA716" s="153">
        <v>100</v>
      </c>
      <c r="BB716" s="153">
        <v>606514000</v>
      </c>
      <c r="BC716" s="153">
        <v>535602900</v>
      </c>
      <c r="BD716" s="153" t="s">
        <v>9026</v>
      </c>
      <c r="BE716" s="153">
        <v>360000000</v>
      </c>
      <c r="BF716" s="153">
        <v>345983848</v>
      </c>
      <c r="BG716" s="153" t="s">
        <v>9027</v>
      </c>
      <c r="BH716" s="155">
        <v>970000000</v>
      </c>
      <c r="BI716" s="153">
        <v>0</v>
      </c>
      <c r="BJ716" s="153">
        <v>0</v>
      </c>
    </row>
    <row r="717" spans="1:62">
      <c r="A717" s="152">
        <v>4050065308</v>
      </c>
      <c r="B717" s="153">
        <v>6</v>
      </c>
      <c r="C717" s="153" t="s">
        <v>8935</v>
      </c>
      <c r="D717" s="153" t="s">
        <v>8936</v>
      </c>
      <c r="E717" s="153">
        <v>2023</v>
      </c>
      <c r="F717" s="153" t="s">
        <v>7102</v>
      </c>
      <c r="G717" s="153" t="s">
        <v>7103</v>
      </c>
      <c r="H717" s="153">
        <v>2</v>
      </c>
      <c r="I717" s="153" t="s">
        <v>7104</v>
      </c>
      <c r="J717" s="153">
        <v>11</v>
      </c>
      <c r="K717" s="153" t="s">
        <v>1427</v>
      </c>
      <c r="L717" s="153" t="s">
        <v>1427</v>
      </c>
      <c r="M717" s="153">
        <v>199</v>
      </c>
      <c r="N717" s="153" t="s">
        <v>7105</v>
      </c>
      <c r="O717" s="153">
        <v>2</v>
      </c>
      <c r="P717" s="153" t="s">
        <v>7200</v>
      </c>
      <c r="Q717" s="153">
        <v>27</v>
      </c>
      <c r="R717" s="153" t="s">
        <v>2614</v>
      </c>
      <c r="S717" s="153">
        <v>1997</v>
      </c>
      <c r="T717" s="153" t="s">
        <v>9028</v>
      </c>
      <c r="U717" s="153">
        <v>15</v>
      </c>
      <c r="V717" s="153">
        <v>1</v>
      </c>
      <c r="W717" s="154">
        <v>19971</v>
      </c>
      <c r="X717" s="153" t="s">
        <v>9029</v>
      </c>
      <c r="Y717" s="153">
        <v>1</v>
      </c>
      <c r="Z717" s="153" t="s">
        <v>229</v>
      </c>
      <c r="AA717" s="153">
        <v>1</v>
      </c>
      <c r="AB717" s="153" t="s">
        <v>7107</v>
      </c>
      <c r="AC717" s="153">
        <v>1</v>
      </c>
      <c r="AD717" s="153">
        <v>0</v>
      </c>
      <c r="AE717" s="153">
        <v>0</v>
      </c>
      <c r="AF717" s="153">
        <v>0</v>
      </c>
      <c r="AG717" s="153">
        <v>12</v>
      </c>
      <c r="AH717" s="153">
        <v>13</v>
      </c>
      <c r="AI717" s="153" t="s">
        <v>7351</v>
      </c>
      <c r="AJ717" s="153">
        <v>12</v>
      </c>
      <c r="AK717" s="153">
        <v>12</v>
      </c>
      <c r="AL717" s="153">
        <v>100</v>
      </c>
      <c r="AM717" s="153">
        <v>13</v>
      </c>
      <c r="AN717" s="153">
        <v>13</v>
      </c>
      <c r="AO717" s="153">
        <v>100</v>
      </c>
      <c r="AP717" s="154">
        <v>13</v>
      </c>
      <c r="AQ717" s="153">
        <v>0</v>
      </c>
      <c r="AR717" s="153">
        <v>0</v>
      </c>
      <c r="AS717" s="153">
        <v>50</v>
      </c>
      <c r="AT717" s="153">
        <v>38</v>
      </c>
      <c r="AU717" s="153">
        <v>76</v>
      </c>
      <c r="AV717" s="153">
        <v>0</v>
      </c>
      <c r="AW717" s="153">
        <v>0</v>
      </c>
      <c r="AX717" s="153">
        <v>0</v>
      </c>
      <c r="AY717" s="153">
        <v>872078805</v>
      </c>
      <c r="AZ717" s="153">
        <v>871078805</v>
      </c>
      <c r="BA717" s="153" t="s">
        <v>7446</v>
      </c>
      <c r="BB717" s="153">
        <v>722050000</v>
      </c>
      <c r="BC717" s="153">
        <v>661831667</v>
      </c>
      <c r="BD717" s="153" t="s">
        <v>9030</v>
      </c>
      <c r="BE717" s="153">
        <v>900000000</v>
      </c>
      <c r="BF717" s="153">
        <v>788993628</v>
      </c>
      <c r="BG717" s="153" t="s">
        <v>9031</v>
      </c>
      <c r="BH717" s="155">
        <v>960000000</v>
      </c>
      <c r="BI717" s="153">
        <v>0</v>
      </c>
      <c r="BJ717" s="153">
        <v>0</v>
      </c>
    </row>
    <row r="718" spans="1:62">
      <c r="A718" s="152">
        <v>4050065308</v>
      </c>
      <c r="B718" s="153">
        <v>6</v>
      </c>
      <c r="C718" s="153" t="s">
        <v>8935</v>
      </c>
      <c r="D718" s="153" t="s">
        <v>8936</v>
      </c>
      <c r="E718" s="153">
        <v>2023</v>
      </c>
      <c r="F718" s="153" t="s">
        <v>7102</v>
      </c>
      <c r="G718" s="153" t="s">
        <v>7103</v>
      </c>
      <c r="H718" s="153">
        <v>2</v>
      </c>
      <c r="I718" s="153" t="s">
        <v>7104</v>
      </c>
      <c r="J718" s="153">
        <v>11</v>
      </c>
      <c r="K718" s="153" t="s">
        <v>1427</v>
      </c>
      <c r="L718" s="153" t="s">
        <v>1427</v>
      </c>
      <c r="M718" s="153">
        <v>199</v>
      </c>
      <c r="N718" s="153" t="s">
        <v>7105</v>
      </c>
      <c r="O718" s="153">
        <v>2</v>
      </c>
      <c r="P718" s="153" t="s">
        <v>7200</v>
      </c>
      <c r="Q718" s="153">
        <v>27</v>
      </c>
      <c r="R718" s="153" t="s">
        <v>2614</v>
      </c>
      <c r="S718" s="153">
        <v>1997</v>
      </c>
      <c r="T718" s="153" t="s">
        <v>9028</v>
      </c>
      <c r="U718" s="153">
        <v>15</v>
      </c>
      <c r="V718" s="153">
        <v>2</v>
      </c>
      <c r="W718" s="154">
        <v>19972</v>
      </c>
      <c r="X718" s="153" t="s">
        <v>9032</v>
      </c>
      <c r="Y718" s="153">
        <v>1</v>
      </c>
      <c r="Z718" s="153" t="s">
        <v>229</v>
      </c>
      <c r="AA718" s="153">
        <v>1</v>
      </c>
      <c r="AB718" s="153" t="s">
        <v>7107</v>
      </c>
      <c r="AC718" s="153">
        <v>1</v>
      </c>
      <c r="AD718" s="153">
        <v>0</v>
      </c>
      <c r="AE718" s="153">
        <v>0</v>
      </c>
      <c r="AF718" s="153">
        <v>0</v>
      </c>
      <c r="AG718" s="153">
        <v>2500</v>
      </c>
      <c r="AH718" s="153">
        <v>6618</v>
      </c>
      <c r="AI718" s="153" t="s">
        <v>9033</v>
      </c>
      <c r="AJ718" s="153">
        <v>5000</v>
      </c>
      <c r="AK718" s="153">
        <v>6253</v>
      </c>
      <c r="AL718" s="153" t="s">
        <v>8883</v>
      </c>
      <c r="AM718" s="153">
        <v>2500</v>
      </c>
      <c r="AN718" s="153">
        <v>6253</v>
      </c>
      <c r="AO718" s="153" t="s">
        <v>9034</v>
      </c>
      <c r="AP718" s="154">
        <v>0</v>
      </c>
      <c r="AQ718" s="153">
        <v>0</v>
      </c>
      <c r="AR718" s="153">
        <v>0</v>
      </c>
      <c r="AS718" s="153">
        <v>10000</v>
      </c>
      <c r="AT718" s="153">
        <v>19124</v>
      </c>
      <c r="AU718" s="153" t="s">
        <v>9035</v>
      </c>
      <c r="AV718" s="153">
        <v>0</v>
      </c>
      <c r="AW718" s="153">
        <v>0</v>
      </c>
      <c r="AX718" s="153">
        <v>0</v>
      </c>
      <c r="AY718" s="153">
        <v>333277195</v>
      </c>
      <c r="AZ718" s="153">
        <v>333177227</v>
      </c>
      <c r="BA718" s="153" t="s">
        <v>7307</v>
      </c>
      <c r="BB718" s="153">
        <v>215241000</v>
      </c>
      <c r="BC718" s="153">
        <v>215240760</v>
      </c>
      <c r="BD718" s="153">
        <v>100</v>
      </c>
      <c r="BE718" s="153">
        <v>550000000</v>
      </c>
      <c r="BF718" s="153">
        <v>519730114</v>
      </c>
      <c r="BG718" s="153" t="s">
        <v>9036</v>
      </c>
      <c r="BH718" s="155">
        <v>0</v>
      </c>
      <c r="BI718" s="153">
        <v>0</v>
      </c>
      <c r="BJ718" s="153">
        <v>0</v>
      </c>
    </row>
    <row r="719" spans="1:62">
      <c r="A719" s="152">
        <v>4050065308</v>
      </c>
      <c r="B719" s="153">
        <v>6</v>
      </c>
      <c r="C719" s="153" t="s">
        <v>8935</v>
      </c>
      <c r="D719" s="153" t="s">
        <v>8936</v>
      </c>
      <c r="E719" s="153">
        <v>2023</v>
      </c>
      <c r="F719" s="153" t="s">
        <v>7102</v>
      </c>
      <c r="G719" s="153" t="s">
        <v>7103</v>
      </c>
      <c r="H719" s="153">
        <v>2</v>
      </c>
      <c r="I719" s="153" t="s">
        <v>7104</v>
      </c>
      <c r="J719" s="153">
        <v>11</v>
      </c>
      <c r="K719" s="153" t="s">
        <v>1427</v>
      </c>
      <c r="L719" s="153" t="s">
        <v>1427</v>
      </c>
      <c r="M719" s="153">
        <v>199</v>
      </c>
      <c r="N719" s="153" t="s">
        <v>7105</v>
      </c>
      <c r="O719" s="153">
        <v>2</v>
      </c>
      <c r="P719" s="153" t="s">
        <v>7200</v>
      </c>
      <c r="Q719" s="153">
        <v>28</v>
      </c>
      <c r="R719" s="153" t="s">
        <v>2638</v>
      </c>
      <c r="S719" s="153">
        <v>1968</v>
      </c>
      <c r="T719" s="153" t="s">
        <v>5352</v>
      </c>
      <c r="U719" s="153">
        <v>10</v>
      </c>
      <c r="V719" s="153">
        <v>1</v>
      </c>
      <c r="W719" s="154">
        <v>19681</v>
      </c>
      <c r="X719" s="153" t="s">
        <v>8854</v>
      </c>
      <c r="Y719" s="153">
        <v>1</v>
      </c>
      <c r="Z719" s="153" t="s">
        <v>229</v>
      </c>
      <c r="AA719" s="153">
        <v>1</v>
      </c>
      <c r="AB719" s="153" t="s">
        <v>7107</v>
      </c>
      <c r="AC719" s="153">
        <v>1</v>
      </c>
      <c r="AD719" s="153">
        <v>0</v>
      </c>
      <c r="AE719" s="153">
        <v>0</v>
      </c>
      <c r="AF719" s="153">
        <v>0</v>
      </c>
      <c r="AG719" s="153" t="s">
        <v>7248</v>
      </c>
      <c r="AH719" s="153" t="s">
        <v>7248</v>
      </c>
      <c r="AI719" s="153">
        <v>100</v>
      </c>
      <c r="AJ719" s="153" t="s">
        <v>8614</v>
      </c>
      <c r="AK719" s="153" t="s">
        <v>8614</v>
      </c>
      <c r="AL719" s="153">
        <v>100</v>
      </c>
      <c r="AM719" s="153" t="s">
        <v>7248</v>
      </c>
      <c r="AN719" s="153">
        <v>0</v>
      </c>
      <c r="AO719" s="153">
        <v>0</v>
      </c>
      <c r="AP719" s="154" t="s">
        <v>9037</v>
      </c>
      <c r="AQ719" s="153">
        <v>0</v>
      </c>
      <c r="AR719" s="153">
        <v>0</v>
      </c>
      <c r="AS719" s="153">
        <v>3</v>
      </c>
      <c r="AT719" s="153" t="s">
        <v>9038</v>
      </c>
      <c r="AU719" s="153" t="s">
        <v>9039</v>
      </c>
      <c r="AV719" s="153">
        <v>0</v>
      </c>
      <c r="AW719" s="153">
        <v>0</v>
      </c>
      <c r="AX719" s="153">
        <v>0</v>
      </c>
      <c r="AY719" s="153">
        <v>798861000</v>
      </c>
      <c r="AZ719" s="153">
        <v>798781752</v>
      </c>
      <c r="BA719" s="153" t="s">
        <v>7175</v>
      </c>
      <c r="BB719" s="153">
        <v>30187016</v>
      </c>
      <c r="BC719" s="153">
        <v>30169475</v>
      </c>
      <c r="BD719" s="153" t="s">
        <v>7311</v>
      </c>
      <c r="BE719" s="153">
        <v>900000000</v>
      </c>
      <c r="BF719" s="153">
        <v>45450000</v>
      </c>
      <c r="BG719" s="153" t="s">
        <v>9040</v>
      </c>
      <c r="BH719" s="155">
        <v>876000000</v>
      </c>
      <c r="BI719" s="153">
        <v>0</v>
      </c>
      <c r="BJ719" s="153">
        <v>0</v>
      </c>
    </row>
    <row r="720" spans="1:62">
      <c r="A720" s="152">
        <v>4050065308</v>
      </c>
      <c r="B720" s="153">
        <v>6</v>
      </c>
      <c r="C720" s="153" t="s">
        <v>8935</v>
      </c>
      <c r="D720" s="153" t="s">
        <v>8936</v>
      </c>
      <c r="E720" s="153">
        <v>2023</v>
      </c>
      <c r="F720" s="153" t="s">
        <v>7102</v>
      </c>
      <c r="G720" s="153" t="s">
        <v>7103</v>
      </c>
      <c r="H720" s="153">
        <v>2</v>
      </c>
      <c r="I720" s="153" t="s">
        <v>7104</v>
      </c>
      <c r="J720" s="153">
        <v>11</v>
      </c>
      <c r="K720" s="153" t="s">
        <v>1427</v>
      </c>
      <c r="L720" s="153" t="s">
        <v>1427</v>
      </c>
      <c r="M720" s="153">
        <v>199</v>
      </c>
      <c r="N720" s="153" t="s">
        <v>7105</v>
      </c>
      <c r="O720" s="153">
        <v>2</v>
      </c>
      <c r="P720" s="153" t="s">
        <v>7200</v>
      </c>
      <c r="Q720" s="153">
        <v>30</v>
      </c>
      <c r="R720" s="153" t="s">
        <v>2647</v>
      </c>
      <c r="S720" s="153">
        <v>2031</v>
      </c>
      <c r="T720" s="153" t="s">
        <v>9041</v>
      </c>
      <c r="U720" s="153">
        <v>11</v>
      </c>
      <c r="V720" s="153">
        <v>1</v>
      </c>
      <c r="W720" s="154">
        <v>20311</v>
      </c>
      <c r="X720" s="153" t="s">
        <v>9042</v>
      </c>
      <c r="Y720" s="153">
        <v>1</v>
      </c>
      <c r="Z720" s="153" t="s">
        <v>229</v>
      </c>
      <c r="AA720" s="153">
        <v>1</v>
      </c>
      <c r="AB720" s="153" t="s">
        <v>7107</v>
      </c>
      <c r="AC720" s="153">
        <v>1</v>
      </c>
      <c r="AD720" s="153">
        <v>0</v>
      </c>
      <c r="AE720" s="153">
        <v>0</v>
      </c>
      <c r="AF720" s="153">
        <v>0</v>
      </c>
      <c r="AG720" s="153">
        <v>1</v>
      </c>
      <c r="AH720" s="153">
        <v>1</v>
      </c>
      <c r="AI720" s="153">
        <v>100</v>
      </c>
      <c r="AJ720" s="153">
        <v>1</v>
      </c>
      <c r="AK720" s="153">
        <v>1</v>
      </c>
      <c r="AL720" s="153">
        <v>100</v>
      </c>
      <c r="AM720" s="153">
        <v>1</v>
      </c>
      <c r="AN720" s="153">
        <v>1</v>
      </c>
      <c r="AO720" s="153">
        <v>100</v>
      </c>
      <c r="AP720" s="154">
        <v>1</v>
      </c>
      <c r="AQ720" s="153">
        <v>0</v>
      </c>
      <c r="AR720" s="153">
        <v>0</v>
      </c>
      <c r="AS720" s="153">
        <v>4</v>
      </c>
      <c r="AT720" s="153">
        <v>3</v>
      </c>
      <c r="AU720" s="153">
        <v>75</v>
      </c>
      <c r="AV720" s="153">
        <v>0</v>
      </c>
      <c r="AW720" s="153">
        <v>0</v>
      </c>
      <c r="AX720" s="153">
        <v>0</v>
      </c>
      <c r="AY720" s="153">
        <v>256500000</v>
      </c>
      <c r="AZ720" s="153">
        <v>253496380</v>
      </c>
      <c r="BA720" s="153" t="s">
        <v>9043</v>
      </c>
      <c r="BB720" s="153">
        <v>172050000</v>
      </c>
      <c r="BC720" s="153">
        <v>163655013</v>
      </c>
      <c r="BD720" s="153" t="s">
        <v>9044</v>
      </c>
      <c r="BE720" s="153">
        <v>230000000</v>
      </c>
      <c r="BF720" s="153">
        <v>103634800</v>
      </c>
      <c r="BG720" s="153" t="s">
        <v>9045</v>
      </c>
      <c r="BH720" s="155">
        <v>303000000</v>
      </c>
      <c r="BI720" s="153">
        <v>0</v>
      </c>
      <c r="BJ720" s="153">
        <v>0</v>
      </c>
    </row>
    <row r="721" spans="1:62">
      <c r="A721" s="152">
        <v>4050065308</v>
      </c>
      <c r="B721" s="153">
        <v>6</v>
      </c>
      <c r="C721" s="153" t="s">
        <v>8935</v>
      </c>
      <c r="D721" s="153" t="s">
        <v>8936</v>
      </c>
      <c r="E721" s="153">
        <v>2023</v>
      </c>
      <c r="F721" s="153" t="s">
        <v>7102</v>
      </c>
      <c r="G721" s="153" t="s">
        <v>7103</v>
      </c>
      <c r="H721" s="153">
        <v>2</v>
      </c>
      <c r="I721" s="153" t="s">
        <v>7104</v>
      </c>
      <c r="J721" s="153">
        <v>11</v>
      </c>
      <c r="K721" s="153" t="s">
        <v>1427</v>
      </c>
      <c r="L721" s="153" t="s">
        <v>1427</v>
      </c>
      <c r="M721" s="153">
        <v>199</v>
      </c>
      <c r="N721" s="153" t="s">
        <v>7105</v>
      </c>
      <c r="O721" s="153">
        <v>2</v>
      </c>
      <c r="P721" s="153" t="s">
        <v>7200</v>
      </c>
      <c r="Q721" s="153">
        <v>30</v>
      </c>
      <c r="R721" s="153" t="s">
        <v>2647</v>
      </c>
      <c r="S721" s="153">
        <v>2031</v>
      </c>
      <c r="T721" s="153" t="s">
        <v>9041</v>
      </c>
      <c r="U721" s="153">
        <v>11</v>
      </c>
      <c r="V721" s="153">
        <v>2</v>
      </c>
      <c r="W721" s="154">
        <v>20312</v>
      </c>
      <c r="X721" s="153" t="s">
        <v>7774</v>
      </c>
      <c r="Y721" s="153">
        <v>1</v>
      </c>
      <c r="Z721" s="153" t="s">
        <v>229</v>
      </c>
      <c r="AA721" s="153">
        <v>1</v>
      </c>
      <c r="AB721" s="153" t="s">
        <v>7107</v>
      </c>
      <c r="AC721" s="153">
        <v>1</v>
      </c>
      <c r="AD721" s="153">
        <v>0</v>
      </c>
      <c r="AE721" s="153">
        <v>0</v>
      </c>
      <c r="AF721" s="153">
        <v>0</v>
      </c>
      <c r="AG721" s="153">
        <v>1</v>
      </c>
      <c r="AH721" s="153">
        <v>1</v>
      </c>
      <c r="AI721" s="153">
        <v>100</v>
      </c>
      <c r="AJ721" s="153">
        <v>1</v>
      </c>
      <c r="AK721" s="153">
        <v>1</v>
      </c>
      <c r="AL721" s="153">
        <v>100</v>
      </c>
      <c r="AM721" s="153">
        <v>1</v>
      </c>
      <c r="AN721" s="153">
        <v>1</v>
      </c>
      <c r="AO721" s="153">
        <v>100</v>
      </c>
      <c r="AP721" s="154">
        <v>1</v>
      </c>
      <c r="AQ721" s="153">
        <v>0</v>
      </c>
      <c r="AR721" s="153">
        <v>0</v>
      </c>
      <c r="AS721" s="153">
        <v>4</v>
      </c>
      <c r="AT721" s="153">
        <v>3</v>
      </c>
      <c r="AU721" s="153">
        <v>75</v>
      </c>
      <c r="AV721" s="153">
        <v>0</v>
      </c>
      <c r="AW721" s="153">
        <v>0</v>
      </c>
      <c r="AX721" s="153">
        <v>0</v>
      </c>
      <c r="AY721" s="153">
        <v>285837000</v>
      </c>
      <c r="AZ721" s="153">
        <v>282904713</v>
      </c>
      <c r="BA721" s="153" t="s">
        <v>8044</v>
      </c>
      <c r="BB721" s="153">
        <v>308729000</v>
      </c>
      <c r="BC721" s="153">
        <v>308729000</v>
      </c>
      <c r="BD721" s="153">
        <v>100</v>
      </c>
      <c r="BE721" s="153">
        <v>700000000</v>
      </c>
      <c r="BF721" s="153">
        <v>700000000</v>
      </c>
      <c r="BG721" s="153">
        <v>100</v>
      </c>
      <c r="BH721" s="155">
        <v>292000000</v>
      </c>
      <c r="BI721" s="153">
        <v>0</v>
      </c>
      <c r="BJ721" s="153">
        <v>0</v>
      </c>
    </row>
    <row r="722" spans="1:62">
      <c r="A722" s="152">
        <v>4050065308</v>
      </c>
      <c r="B722" s="153">
        <v>6</v>
      </c>
      <c r="C722" s="153" t="s">
        <v>8935</v>
      </c>
      <c r="D722" s="153" t="s">
        <v>8936</v>
      </c>
      <c r="E722" s="153">
        <v>2023</v>
      </c>
      <c r="F722" s="153" t="s">
        <v>7102</v>
      </c>
      <c r="G722" s="153" t="s">
        <v>7103</v>
      </c>
      <c r="H722" s="153">
        <v>2</v>
      </c>
      <c r="I722" s="153" t="s">
        <v>7104</v>
      </c>
      <c r="J722" s="153">
        <v>11</v>
      </c>
      <c r="K722" s="153" t="s">
        <v>1427</v>
      </c>
      <c r="L722" s="153" t="s">
        <v>1427</v>
      </c>
      <c r="M722" s="153">
        <v>199</v>
      </c>
      <c r="N722" s="153" t="s">
        <v>7105</v>
      </c>
      <c r="O722" s="153">
        <v>2</v>
      </c>
      <c r="P722" s="153" t="s">
        <v>7200</v>
      </c>
      <c r="Q722" s="153">
        <v>33</v>
      </c>
      <c r="R722" s="153" t="s">
        <v>6269</v>
      </c>
      <c r="S722" s="153">
        <v>1969</v>
      </c>
      <c r="T722" s="153" t="s">
        <v>9046</v>
      </c>
      <c r="U722" s="153">
        <v>13</v>
      </c>
      <c r="V722" s="153">
        <v>1</v>
      </c>
      <c r="W722" s="154">
        <v>19691</v>
      </c>
      <c r="X722" s="153" t="s">
        <v>9047</v>
      </c>
      <c r="Y722" s="153">
        <v>1</v>
      </c>
      <c r="Z722" s="153" t="s">
        <v>229</v>
      </c>
      <c r="AA722" s="153">
        <v>1</v>
      </c>
      <c r="AB722" s="153" t="s">
        <v>7107</v>
      </c>
      <c r="AC722" s="153">
        <v>1</v>
      </c>
      <c r="AD722" s="153">
        <v>0</v>
      </c>
      <c r="AE722" s="153">
        <v>0</v>
      </c>
      <c r="AF722" s="153">
        <v>0</v>
      </c>
      <c r="AG722" s="153">
        <v>600</v>
      </c>
      <c r="AH722" s="153">
        <v>600</v>
      </c>
      <c r="AI722" s="153">
        <v>100</v>
      </c>
      <c r="AJ722" s="153">
        <v>600</v>
      </c>
      <c r="AK722" s="153">
        <v>600</v>
      </c>
      <c r="AL722" s="153">
        <v>100</v>
      </c>
      <c r="AM722" s="153">
        <v>1000</v>
      </c>
      <c r="AN722" s="153">
        <v>2000</v>
      </c>
      <c r="AO722" s="153">
        <v>200</v>
      </c>
      <c r="AP722" s="154">
        <v>800</v>
      </c>
      <c r="AQ722" s="153">
        <v>0</v>
      </c>
      <c r="AR722" s="153">
        <v>0</v>
      </c>
      <c r="AS722" s="153">
        <v>3000</v>
      </c>
      <c r="AT722" s="153">
        <v>3200</v>
      </c>
      <c r="AU722" s="153" t="s">
        <v>7630</v>
      </c>
      <c r="AV722" s="153">
        <v>0</v>
      </c>
      <c r="AW722" s="153">
        <v>0</v>
      </c>
      <c r="AX722" s="153">
        <v>0</v>
      </c>
      <c r="AY722" s="153">
        <v>413975000</v>
      </c>
      <c r="AZ722" s="153">
        <v>410134092</v>
      </c>
      <c r="BA722" s="153" t="s">
        <v>9048</v>
      </c>
      <c r="BB722" s="153">
        <v>344289843</v>
      </c>
      <c r="BC722" s="153">
        <v>344289843</v>
      </c>
      <c r="BD722" s="153">
        <v>100</v>
      </c>
      <c r="BE722" s="153">
        <v>150000000</v>
      </c>
      <c r="BF722" s="153">
        <v>68413416</v>
      </c>
      <c r="BG722" s="153" t="s">
        <v>9049</v>
      </c>
      <c r="BH722" s="155">
        <v>711000000</v>
      </c>
      <c r="BI722" s="153">
        <v>0</v>
      </c>
      <c r="BJ722" s="153">
        <v>0</v>
      </c>
    </row>
    <row r="723" spans="1:62">
      <c r="A723" s="152">
        <v>4050065308</v>
      </c>
      <c r="B723" s="153">
        <v>6</v>
      </c>
      <c r="C723" s="153" t="s">
        <v>8935</v>
      </c>
      <c r="D723" s="153" t="s">
        <v>8936</v>
      </c>
      <c r="E723" s="153">
        <v>2023</v>
      </c>
      <c r="F723" s="153" t="s">
        <v>7102</v>
      </c>
      <c r="G723" s="153" t="s">
        <v>7103</v>
      </c>
      <c r="H723" s="153">
        <v>2</v>
      </c>
      <c r="I723" s="153" t="s">
        <v>7104</v>
      </c>
      <c r="J723" s="153">
        <v>11</v>
      </c>
      <c r="K723" s="153" t="s">
        <v>1427</v>
      </c>
      <c r="L723" s="153" t="s">
        <v>1427</v>
      </c>
      <c r="M723" s="153">
        <v>199</v>
      </c>
      <c r="N723" s="153" t="s">
        <v>7105</v>
      </c>
      <c r="O723" s="153">
        <v>2</v>
      </c>
      <c r="P723" s="153" t="s">
        <v>7200</v>
      </c>
      <c r="Q723" s="153">
        <v>33</v>
      </c>
      <c r="R723" s="153" t="s">
        <v>6269</v>
      </c>
      <c r="S723" s="153">
        <v>1969</v>
      </c>
      <c r="T723" s="153" t="s">
        <v>9046</v>
      </c>
      <c r="U723" s="153">
        <v>13</v>
      </c>
      <c r="V723" s="153">
        <v>2</v>
      </c>
      <c r="W723" s="154">
        <v>19692</v>
      </c>
      <c r="X723" s="153" t="s">
        <v>9050</v>
      </c>
      <c r="Y723" s="153">
        <v>1</v>
      </c>
      <c r="Z723" s="153" t="s">
        <v>229</v>
      </c>
      <c r="AA723" s="153">
        <v>1</v>
      </c>
      <c r="AB723" s="153" t="s">
        <v>7107</v>
      </c>
      <c r="AC723" s="153">
        <v>1</v>
      </c>
      <c r="AD723" s="153">
        <v>0</v>
      </c>
      <c r="AE723" s="153">
        <v>0</v>
      </c>
      <c r="AF723" s="153">
        <v>0</v>
      </c>
      <c r="AG723" s="153">
        <v>500</v>
      </c>
      <c r="AH723" s="153">
        <v>628</v>
      </c>
      <c r="AI723" s="153" t="s">
        <v>9051</v>
      </c>
      <c r="AJ723" s="153">
        <v>150</v>
      </c>
      <c r="AK723" s="153">
        <v>250</v>
      </c>
      <c r="AL723" s="153" t="s">
        <v>9052</v>
      </c>
      <c r="AM723" s="153">
        <v>100</v>
      </c>
      <c r="AN723" s="153">
        <v>134</v>
      </c>
      <c r="AO723" s="153">
        <v>134</v>
      </c>
      <c r="AP723" s="154">
        <v>250</v>
      </c>
      <c r="AQ723" s="153">
        <v>0</v>
      </c>
      <c r="AR723" s="153">
        <v>0</v>
      </c>
      <c r="AS723" s="153">
        <v>1000</v>
      </c>
      <c r="AT723" s="153">
        <v>1012</v>
      </c>
      <c r="AU723" s="153" t="s">
        <v>8754</v>
      </c>
      <c r="AV723" s="153">
        <v>0</v>
      </c>
      <c r="AW723" s="153">
        <v>0</v>
      </c>
      <c r="AX723" s="153">
        <v>0</v>
      </c>
      <c r="AY723" s="153">
        <v>207137000</v>
      </c>
      <c r="AZ723" s="153">
        <v>182177000</v>
      </c>
      <c r="BA723" s="153" t="s">
        <v>9053</v>
      </c>
      <c r="BB723" s="153">
        <v>176556268</v>
      </c>
      <c r="BC723" s="153">
        <v>176556268</v>
      </c>
      <c r="BD723" s="153">
        <v>100</v>
      </c>
      <c r="BE723" s="153">
        <v>100000000</v>
      </c>
      <c r="BF723" s="153">
        <v>97230800</v>
      </c>
      <c r="BG723" s="153" t="s">
        <v>9054</v>
      </c>
      <c r="BH723" s="155">
        <v>150000000</v>
      </c>
      <c r="BI723" s="153">
        <v>0</v>
      </c>
      <c r="BJ723" s="153">
        <v>0</v>
      </c>
    </row>
    <row r="724" spans="1:62">
      <c r="A724" s="152">
        <v>4050065308</v>
      </c>
      <c r="B724" s="153">
        <v>6</v>
      </c>
      <c r="C724" s="153" t="s">
        <v>8935</v>
      </c>
      <c r="D724" s="153" t="s">
        <v>8936</v>
      </c>
      <c r="E724" s="153">
        <v>2023</v>
      </c>
      <c r="F724" s="153" t="s">
        <v>7102</v>
      </c>
      <c r="G724" s="153" t="s">
        <v>7103</v>
      </c>
      <c r="H724" s="153">
        <v>2</v>
      </c>
      <c r="I724" s="153" t="s">
        <v>7104</v>
      </c>
      <c r="J724" s="153">
        <v>11</v>
      </c>
      <c r="K724" s="153" t="s">
        <v>1427</v>
      </c>
      <c r="L724" s="153" t="s">
        <v>1427</v>
      </c>
      <c r="M724" s="153">
        <v>199</v>
      </c>
      <c r="N724" s="153" t="s">
        <v>7105</v>
      </c>
      <c r="O724" s="153">
        <v>2</v>
      </c>
      <c r="P724" s="153" t="s">
        <v>7200</v>
      </c>
      <c r="Q724" s="153">
        <v>33</v>
      </c>
      <c r="R724" s="153" t="s">
        <v>6269</v>
      </c>
      <c r="S724" s="153">
        <v>1970</v>
      </c>
      <c r="T724" s="153" t="s">
        <v>5360</v>
      </c>
      <c r="U724" s="153">
        <v>17</v>
      </c>
      <c r="V724" s="153">
        <v>1</v>
      </c>
      <c r="W724" s="154">
        <v>19701</v>
      </c>
      <c r="X724" s="153" t="s">
        <v>9055</v>
      </c>
      <c r="Y724" s="153">
        <v>1</v>
      </c>
      <c r="Z724" s="153" t="s">
        <v>229</v>
      </c>
      <c r="AA724" s="153">
        <v>1</v>
      </c>
      <c r="AB724" s="153" t="s">
        <v>7107</v>
      </c>
      <c r="AC724" s="153">
        <v>1</v>
      </c>
      <c r="AD724" s="153">
        <v>0</v>
      </c>
      <c r="AE724" s="153">
        <v>0</v>
      </c>
      <c r="AF724" s="153">
        <v>0</v>
      </c>
      <c r="AG724" s="153">
        <v>3</v>
      </c>
      <c r="AH724" s="153">
        <v>3</v>
      </c>
      <c r="AI724" s="153">
        <v>100</v>
      </c>
      <c r="AJ724" s="153">
        <v>21</v>
      </c>
      <c r="AK724" s="153">
        <v>21</v>
      </c>
      <c r="AL724" s="153">
        <v>100</v>
      </c>
      <c r="AM724" s="153">
        <v>12</v>
      </c>
      <c r="AN724" s="153">
        <v>14</v>
      </c>
      <c r="AO724" s="153" t="s">
        <v>7181</v>
      </c>
      <c r="AP724" s="154">
        <v>1</v>
      </c>
      <c r="AQ724" s="153">
        <v>0</v>
      </c>
      <c r="AR724" s="153">
        <v>0</v>
      </c>
      <c r="AS724" s="153">
        <v>37</v>
      </c>
      <c r="AT724" s="153">
        <v>38</v>
      </c>
      <c r="AU724" s="153" t="s">
        <v>9056</v>
      </c>
      <c r="AV724" s="153">
        <v>0</v>
      </c>
      <c r="AW724" s="153">
        <v>0</v>
      </c>
      <c r="AX724" s="153">
        <v>0</v>
      </c>
      <c r="AY724" s="153">
        <v>840067000</v>
      </c>
      <c r="AZ724" s="153">
        <v>839891900</v>
      </c>
      <c r="BA724" s="153" t="s">
        <v>7316</v>
      </c>
      <c r="BB724" s="153">
        <v>3569373376</v>
      </c>
      <c r="BC724" s="153">
        <v>3568898371</v>
      </c>
      <c r="BD724" s="153" t="s">
        <v>7175</v>
      </c>
      <c r="BE724" s="153">
        <v>3100000000</v>
      </c>
      <c r="BF724" s="153">
        <v>3069991007</v>
      </c>
      <c r="BG724" s="153" t="s">
        <v>9057</v>
      </c>
      <c r="BH724" s="155">
        <v>1650000000</v>
      </c>
      <c r="BI724" s="153">
        <v>0</v>
      </c>
      <c r="BJ724" s="153">
        <v>0</v>
      </c>
    </row>
    <row r="725" spans="1:62">
      <c r="A725" s="152">
        <v>4050065308</v>
      </c>
      <c r="B725" s="153">
        <v>6</v>
      </c>
      <c r="C725" s="153" t="s">
        <v>8935</v>
      </c>
      <c r="D725" s="153" t="s">
        <v>8936</v>
      </c>
      <c r="E725" s="153">
        <v>2023</v>
      </c>
      <c r="F725" s="153" t="s">
        <v>7102</v>
      </c>
      <c r="G725" s="153" t="s">
        <v>7103</v>
      </c>
      <c r="H725" s="153">
        <v>2</v>
      </c>
      <c r="I725" s="153" t="s">
        <v>7104</v>
      </c>
      <c r="J725" s="153">
        <v>11</v>
      </c>
      <c r="K725" s="153" t="s">
        <v>1427</v>
      </c>
      <c r="L725" s="153" t="s">
        <v>1427</v>
      </c>
      <c r="M725" s="153">
        <v>199</v>
      </c>
      <c r="N725" s="153" t="s">
        <v>7105</v>
      </c>
      <c r="O725" s="153">
        <v>2</v>
      </c>
      <c r="P725" s="153" t="s">
        <v>7200</v>
      </c>
      <c r="Q725" s="153">
        <v>34</v>
      </c>
      <c r="R725" s="153" t="s">
        <v>2694</v>
      </c>
      <c r="S725" s="153">
        <v>1971</v>
      </c>
      <c r="T725" s="153" t="s">
        <v>5363</v>
      </c>
      <c r="U725" s="153">
        <v>11</v>
      </c>
      <c r="V725" s="153">
        <v>1</v>
      </c>
      <c r="W725" s="154">
        <v>19711</v>
      </c>
      <c r="X725" s="153" t="s">
        <v>9058</v>
      </c>
      <c r="Y725" s="153">
        <v>1</v>
      </c>
      <c r="Z725" s="153" t="s">
        <v>229</v>
      </c>
      <c r="AA725" s="153">
        <v>1</v>
      </c>
      <c r="AB725" s="153" t="s">
        <v>7107</v>
      </c>
      <c r="AC725" s="153">
        <v>1</v>
      </c>
      <c r="AD725" s="153">
        <v>0</v>
      </c>
      <c r="AE725" s="153">
        <v>0</v>
      </c>
      <c r="AF725" s="153">
        <v>0</v>
      </c>
      <c r="AG725" s="153">
        <v>2750</v>
      </c>
      <c r="AH725" s="153">
        <v>2750</v>
      </c>
      <c r="AI725" s="153">
        <v>100</v>
      </c>
      <c r="AJ725" s="153">
        <v>2750</v>
      </c>
      <c r="AK725" s="153">
        <v>2750</v>
      </c>
      <c r="AL725" s="153">
        <v>100</v>
      </c>
      <c r="AM725" s="153">
        <v>2750</v>
      </c>
      <c r="AN725" s="153">
        <v>2750</v>
      </c>
      <c r="AO725" s="153">
        <v>100</v>
      </c>
      <c r="AP725" s="154">
        <v>2750</v>
      </c>
      <c r="AQ725" s="153">
        <v>0</v>
      </c>
      <c r="AR725" s="153">
        <v>0</v>
      </c>
      <c r="AS725" s="153">
        <v>11000</v>
      </c>
      <c r="AT725" s="153">
        <v>8250</v>
      </c>
      <c r="AU725" s="153">
        <v>75</v>
      </c>
      <c r="AV725" s="153">
        <v>0</v>
      </c>
      <c r="AW725" s="153">
        <v>0</v>
      </c>
      <c r="AX725" s="153">
        <v>0</v>
      </c>
      <c r="AY725" s="153">
        <v>934193000</v>
      </c>
      <c r="AZ725" s="153">
        <v>919526800</v>
      </c>
      <c r="BA725" s="153" t="s">
        <v>7194</v>
      </c>
      <c r="BB725" s="153">
        <v>944860000</v>
      </c>
      <c r="BC725" s="153">
        <v>941281967</v>
      </c>
      <c r="BD725" s="153" t="s">
        <v>7179</v>
      </c>
      <c r="BE725" s="153">
        <v>1016877419</v>
      </c>
      <c r="BF725" s="153">
        <v>987068800</v>
      </c>
      <c r="BG725" s="153" t="s">
        <v>7814</v>
      </c>
      <c r="BH725" s="155">
        <v>1029000000</v>
      </c>
      <c r="BI725" s="153">
        <v>0</v>
      </c>
      <c r="BJ725" s="153">
        <v>0</v>
      </c>
    </row>
    <row r="726" spans="1:62">
      <c r="A726" s="152">
        <v>4050065308</v>
      </c>
      <c r="B726" s="153">
        <v>6</v>
      </c>
      <c r="C726" s="153" t="s">
        <v>8935</v>
      </c>
      <c r="D726" s="153" t="s">
        <v>8936</v>
      </c>
      <c r="E726" s="153">
        <v>2023</v>
      </c>
      <c r="F726" s="153" t="s">
        <v>7102</v>
      </c>
      <c r="G726" s="153" t="s">
        <v>7103</v>
      </c>
      <c r="H726" s="153">
        <v>2</v>
      </c>
      <c r="I726" s="153" t="s">
        <v>7104</v>
      </c>
      <c r="J726" s="153">
        <v>11</v>
      </c>
      <c r="K726" s="153" t="s">
        <v>1427</v>
      </c>
      <c r="L726" s="153" t="s">
        <v>1427</v>
      </c>
      <c r="M726" s="153">
        <v>199</v>
      </c>
      <c r="N726" s="153" t="s">
        <v>7105</v>
      </c>
      <c r="O726" s="153">
        <v>2</v>
      </c>
      <c r="P726" s="153" t="s">
        <v>7200</v>
      </c>
      <c r="Q726" s="153">
        <v>37</v>
      </c>
      <c r="R726" s="153" t="s">
        <v>3091</v>
      </c>
      <c r="S726" s="153">
        <v>1972</v>
      </c>
      <c r="T726" s="153" t="s">
        <v>9059</v>
      </c>
      <c r="U726" s="153">
        <v>16</v>
      </c>
      <c r="V726" s="153">
        <v>1</v>
      </c>
      <c r="W726" s="154">
        <v>19721</v>
      </c>
      <c r="X726" s="153" t="s">
        <v>9060</v>
      </c>
      <c r="Y726" s="153">
        <v>2</v>
      </c>
      <c r="Z726" s="153" t="s">
        <v>366</v>
      </c>
      <c r="AA726" s="153">
        <v>1</v>
      </c>
      <c r="AB726" s="153" t="s">
        <v>7107</v>
      </c>
      <c r="AC726" s="153">
        <v>1</v>
      </c>
      <c r="AD726" s="153">
        <v>0</v>
      </c>
      <c r="AE726" s="153">
        <v>0</v>
      </c>
      <c r="AF726" s="153">
        <v>0</v>
      </c>
      <c r="AG726" s="153">
        <v>1</v>
      </c>
      <c r="AH726" s="153">
        <v>1</v>
      </c>
      <c r="AI726" s="153">
        <v>100</v>
      </c>
      <c r="AJ726" s="153">
        <v>1</v>
      </c>
      <c r="AK726" s="153">
        <v>1</v>
      </c>
      <c r="AL726" s="153">
        <v>100</v>
      </c>
      <c r="AM726" s="153">
        <v>1</v>
      </c>
      <c r="AN726" s="153">
        <v>1</v>
      </c>
      <c r="AO726" s="153">
        <v>100</v>
      </c>
      <c r="AP726" s="154">
        <v>1</v>
      </c>
      <c r="AQ726" s="153">
        <v>0</v>
      </c>
      <c r="AR726" s="153">
        <v>0</v>
      </c>
      <c r="AS726" s="153" t="s">
        <v>7108</v>
      </c>
      <c r="AT726" s="153" t="s">
        <v>7108</v>
      </c>
      <c r="AU726" s="153" t="s">
        <v>7108</v>
      </c>
      <c r="AV726" s="153">
        <v>0</v>
      </c>
      <c r="AW726" s="153">
        <v>0</v>
      </c>
      <c r="AX726" s="153">
        <v>0</v>
      </c>
      <c r="AY726" s="153">
        <v>327220000</v>
      </c>
      <c r="AZ726" s="153">
        <v>324245000</v>
      </c>
      <c r="BA726" s="153" t="s">
        <v>9061</v>
      </c>
      <c r="BB726" s="153">
        <v>757103000</v>
      </c>
      <c r="BC726" s="153">
        <v>386474980</v>
      </c>
      <c r="BD726" s="153" t="s">
        <v>9062</v>
      </c>
      <c r="BE726" s="153">
        <v>63122581</v>
      </c>
      <c r="BF726" s="153">
        <v>46195200</v>
      </c>
      <c r="BG726" s="153" t="s">
        <v>9063</v>
      </c>
      <c r="BH726" s="155">
        <v>360000000</v>
      </c>
      <c r="BI726" s="153">
        <v>0</v>
      </c>
      <c r="BJ726" s="153">
        <v>0</v>
      </c>
    </row>
    <row r="727" spans="1:62">
      <c r="A727" s="152">
        <v>4050065308</v>
      </c>
      <c r="B727" s="153">
        <v>6</v>
      </c>
      <c r="C727" s="153" t="s">
        <v>8935</v>
      </c>
      <c r="D727" s="153" t="s">
        <v>8936</v>
      </c>
      <c r="E727" s="153">
        <v>2023</v>
      </c>
      <c r="F727" s="153" t="s">
        <v>7102</v>
      </c>
      <c r="G727" s="153" t="s">
        <v>7103</v>
      </c>
      <c r="H727" s="153">
        <v>2</v>
      </c>
      <c r="I727" s="153" t="s">
        <v>7104</v>
      </c>
      <c r="J727" s="153">
        <v>11</v>
      </c>
      <c r="K727" s="153" t="s">
        <v>1427</v>
      </c>
      <c r="L727" s="153" t="s">
        <v>1427</v>
      </c>
      <c r="M727" s="153">
        <v>199</v>
      </c>
      <c r="N727" s="153" t="s">
        <v>7105</v>
      </c>
      <c r="O727" s="153">
        <v>2</v>
      </c>
      <c r="P727" s="153" t="s">
        <v>7200</v>
      </c>
      <c r="Q727" s="153">
        <v>38</v>
      </c>
      <c r="R727" s="153" t="s">
        <v>2705</v>
      </c>
      <c r="S727" s="153">
        <v>2014</v>
      </c>
      <c r="T727" s="153" t="s">
        <v>5367</v>
      </c>
      <c r="U727" s="153">
        <v>17</v>
      </c>
      <c r="V727" s="153">
        <v>1</v>
      </c>
      <c r="W727" s="154">
        <v>20141</v>
      </c>
      <c r="X727" s="153" t="s">
        <v>9064</v>
      </c>
      <c r="Y727" s="153">
        <v>1</v>
      </c>
      <c r="Z727" s="153" t="s">
        <v>229</v>
      </c>
      <c r="AA727" s="153">
        <v>1</v>
      </c>
      <c r="AB727" s="153" t="s">
        <v>7107</v>
      </c>
      <c r="AC727" s="153">
        <v>1</v>
      </c>
      <c r="AD727" s="153">
        <v>0</v>
      </c>
      <c r="AE727" s="153">
        <v>0</v>
      </c>
      <c r="AF727" s="153">
        <v>0</v>
      </c>
      <c r="AG727" s="153">
        <v>500</v>
      </c>
      <c r="AH727" s="153">
        <v>500</v>
      </c>
      <c r="AI727" s="153">
        <v>100</v>
      </c>
      <c r="AJ727" s="153">
        <v>500</v>
      </c>
      <c r="AK727" s="153">
        <v>500</v>
      </c>
      <c r="AL727" s="153">
        <v>100</v>
      </c>
      <c r="AM727" s="153">
        <v>750</v>
      </c>
      <c r="AN727" s="153">
        <v>750</v>
      </c>
      <c r="AO727" s="153">
        <v>100</v>
      </c>
      <c r="AP727" s="154">
        <v>250</v>
      </c>
      <c r="AQ727" s="153">
        <v>0</v>
      </c>
      <c r="AR727" s="153">
        <v>0</v>
      </c>
      <c r="AS727" s="153">
        <v>2000</v>
      </c>
      <c r="AT727" s="153">
        <v>1750</v>
      </c>
      <c r="AU727" s="153" t="s">
        <v>8953</v>
      </c>
      <c r="AV727" s="153">
        <v>0</v>
      </c>
      <c r="AW727" s="153">
        <v>0</v>
      </c>
      <c r="AX727" s="153">
        <v>0</v>
      </c>
      <c r="AY727" s="153">
        <v>693140000</v>
      </c>
      <c r="AZ727" s="153">
        <v>663137110</v>
      </c>
      <c r="BA727" s="153" t="s">
        <v>9065</v>
      </c>
      <c r="BB727" s="153">
        <v>760803000</v>
      </c>
      <c r="BC727" s="153">
        <v>741647291</v>
      </c>
      <c r="BD727" s="153" t="s">
        <v>9066</v>
      </c>
      <c r="BE727" s="153">
        <v>384332021</v>
      </c>
      <c r="BF727" s="153">
        <v>347179266</v>
      </c>
      <c r="BG727" s="153" t="s">
        <v>9067</v>
      </c>
      <c r="BH727" s="155">
        <v>600000000</v>
      </c>
      <c r="BI727" s="153">
        <v>0</v>
      </c>
      <c r="BJ727" s="153">
        <v>0</v>
      </c>
    </row>
    <row r="728" spans="1:62">
      <c r="A728" s="152">
        <v>4050065308</v>
      </c>
      <c r="B728" s="153">
        <v>6</v>
      </c>
      <c r="C728" s="153" t="s">
        <v>8935</v>
      </c>
      <c r="D728" s="153" t="s">
        <v>8936</v>
      </c>
      <c r="E728" s="153">
        <v>2023</v>
      </c>
      <c r="F728" s="153" t="s">
        <v>7102</v>
      </c>
      <c r="G728" s="153" t="s">
        <v>7103</v>
      </c>
      <c r="H728" s="153">
        <v>2</v>
      </c>
      <c r="I728" s="153" t="s">
        <v>7104</v>
      </c>
      <c r="J728" s="153">
        <v>11</v>
      </c>
      <c r="K728" s="153" t="s">
        <v>1427</v>
      </c>
      <c r="L728" s="153" t="s">
        <v>1427</v>
      </c>
      <c r="M728" s="153">
        <v>199</v>
      </c>
      <c r="N728" s="153" t="s">
        <v>7105</v>
      </c>
      <c r="O728" s="153">
        <v>2</v>
      </c>
      <c r="P728" s="153" t="s">
        <v>7200</v>
      </c>
      <c r="Q728" s="153">
        <v>38</v>
      </c>
      <c r="R728" s="153" t="s">
        <v>2705</v>
      </c>
      <c r="S728" s="153">
        <v>2014</v>
      </c>
      <c r="T728" s="153" t="s">
        <v>5367</v>
      </c>
      <c r="U728" s="153">
        <v>17</v>
      </c>
      <c r="V728" s="153">
        <v>2</v>
      </c>
      <c r="W728" s="154">
        <v>20142</v>
      </c>
      <c r="X728" s="153" t="s">
        <v>9068</v>
      </c>
      <c r="Y728" s="153">
        <v>1</v>
      </c>
      <c r="Z728" s="153" t="s">
        <v>229</v>
      </c>
      <c r="AA728" s="153">
        <v>1</v>
      </c>
      <c r="AB728" s="153" t="s">
        <v>7107</v>
      </c>
      <c r="AC728" s="153">
        <v>1</v>
      </c>
      <c r="AD728" s="153">
        <v>0</v>
      </c>
      <c r="AE728" s="153">
        <v>0</v>
      </c>
      <c r="AF728" s="153">
        <v>0</v>
      </c>
      <c r="AG728" s="153">
        <v>5</v>
      </c>
      <c r="AH728" s="153">
        <v>13</v>
      </c>
      <c r="AI728" s="153">
        <v>260</v>
      </c>
      <c r="AJ728" s="153">
        <v>4</v>
      </c>
      <c r="AK728" s="153">
        <v>0</v>
      </c>
      <c r="AL728" s="153">
        <v>0</v>
      </c>
      <c r="AM728" s="153">
        <v>11</v>
      </c>
      <c r="AN728" s="153">
        <v>11</v>
      </c>
      <c r="AO728" s="153">
        <v>100</v>
      </c>
      <c r="AP728" s="154">
        <v>0</v>
      </c>
      <c r="AQ728" s="153">
        <v>0</v>
      </c>
      <c r="AR728" s="153">
        <v>0</v>
      </c>
      <c r="AS728" s="153">
        <v>20</v>
      </c>
      <c r="AT728" s="153">
        <v>24</v>
      </c>
      <c r="AU728" s="153">
        <v>120</v>
      </c>
      <c r="AV728" s="153">
        <v>0</v>
      </c>
      <c r="AW728" s="153">
        <v>0</v>
      </c>
      <c r="AX728" s="153">
        <v>0</v>
      </c>
      <c r="AY728" s="153">
        <v>242000000</v>
      </c>
      <c r="AZ728" s="153">
        <v>240000000</v>
      </c>
      <c r="BA728" s="153" t="s">
        <v>8010</v>
      </c>
      <c r="BB728" s="153">
        <v>98153000</v>
      </c>
      <c r="BC728" s="153">
        <v>87600000</v>
      </c>
      <c r="BD728" s="153" t="s">
        <v>9069</v>
      </c>
      <c r="BE728" s="153">
        <v>340000000</v>
      </c>
      <c r="BF728" s="153">
        <v>314000000</v>
      </c>
      <c r="BG728" s="153" t="s">
        <v>9070</v>
      </c>
      <c r="BH728" s="155">
        <v>0</v>
      </c>
      <c r="BI728" s="153">
        <v>0</v>
      </c>
      <c r="BJ728" s="153">
        <v>0</v>
      </c>
    </row>
    <row r="729" spans="1:62">
      <c r="A729" s="152">
        <v>4050065308</v>
      </c>
      <c r="B729" s="153">
        <v>6</v>
      </c>
      <c r="C729" s="153" t="s">
        <v>8935</v>
      </c>
      <c r="D729" s="153" t="s">
        <v>8936</v>
      </c>
      <c r="E729" s="153">
        <v>2023</v>
      </c>
      <c r="F729" s="153" t="s">
        <v>7102</v>
      </c>
      <c r="G729" s="153" t="s">
        <v>7103</v>
      </c>
      <c r="H729" s="153">
        <v>2</v>
      </c>
      <c r="I729" s="153" t="s">
        <v>7104</v>
      </c>
      <c r="J729" s="153">
        <v>11</v>
      </c>
      <c r="K729" s="153" t="s">
        <v>1427</v>
      </c>
      <c r="L729" s="153" t="s">
        <v>1427</v>
      </c>
      <c r="M729" s="153">
        <v>199</v>
      </c>
      <c r="N729" s="153" t="s">
        <v>7105</v>
      </c>
      <c r="O729" s="153">
        <v>2</v>
      </c>
      <c r="P729" s="153" t="s">
        <v>7200</v>
      </c>
      <c r="Q729" s="153">
        <v>38</v>
      </c>
      <c r="R729" s="153" t="s">
        <v>2705</v>
      </c>
      <c r="S729" s="153">
        <v>2014</v>
      </c>
      <c r="T729" s="153" t="s">
        <v>5367</v>
      </c>
      <c r="U729" s="153">
        <v>17</v>
      </c>
      <c r="V729" s="153">
        <v>3</v>
      </c>
      <c r="W729" s="154">
        <v>20143</v>
      </c>
      <c r="X729" s="153" t="s">
        <v>9071</v>
      </c>
      <c r="Y729" s="153">
        <v>1</v>
      </c>
      <c r="Z729" s="153" t="s">
        <v>229</v>
      </c>
      <c r="AA729" s="153">
        <v>1</v>
      </c>
      <c r="AB729" s="153" t="s">
        <v>7107</v>
      </c>
      <c r="AC729" s="153">
        <v>1</v>
      </c>
      <c r="AD729" s="153">
        <v>0</v>
      </c>
      <c r="AE729" s="153">
        <v>0</v>
      </c>
      <c r="AF729" s="153">
        <v>0</v>
      </c>
      <c r="AG729" s="153">
        <v>1</v>
      </c>
      <c r="AH729" s="153">
        <v>1</v>
      </c>
      <c r="AI729" s="153">
        <v>100</v>
      </c>
      <c r="AJ729" s="153" t="s">
        <v>7192</v>
      </c>
      <c r="AK729" s="153" t="s">
        <v>7192</v>
      </c>
      <c r="AL729" s="153">
        <v>100</v>
      </c>
      <c r="AM729" s="153" t="s">
        <v>7192</v>
      </c>
      <c r="AN729" s="153" t="s">
        <v>7192</v>
      </c>
      <c r="AO729" s="153">
        <v>100</v>
      </c>
      <c r="AP729" s="154">
        <v>0</v>
      </c>
      <c r="AQ729" s="153">
        <v>0</v>
      </c>
      <c r="AR729" s="153">
        <v>0</v>
      </c>
      <c r="AS729" s="153">
        <v>2</v>
      </c>
      <c r="AT729" s="153">
        <v>2</v>
      </c>
      <c r="AU729" s="153">
        <v>100</v>
      </c>
      <c r="AV729" s="153">
        <v>0</v>
      </c>
      <c r="AW729" s="153">
        <v>0</v>
      </c>
      <c r="AX729" s="153">
        <v>0</v>
      </c>
      <c r="AY729" s="153">
        <v>210373000</v>
      </c>
      <c r="AZ729" s="153">
        <v>203226999</v>
      </c>
      <c r="BA729" s="153" t="s">
        <v>9072</v>
      </c>
      <c r="BB729" s="153">
        <v>600000000</v>
      </c>
      <c r="BC729" s="153">
        <v>530723114</v>
      </c>
      <c r="BD729" s="153" t="s">
        <v>9073</v>
      </c>
      <c r="BE729" s="153">
        <v>900000000</v>
      </c>
      <c r="BF729" s="153">
        <v>899926228</v>
      </c>
      <c r="BG729" s="153" t="s">
        <v>7175</v>
      </c>
      <c r="BH729" s="155">
        <v>0</v>
      </c>
      <c r="BI729" s="153">
        <v>0</v>
      </c>
      <c r="BJ729" s="153">
        <v>0</v>
      </c>
    </row>
    <row r="730" spans="1:62">
      <c r="A730" s="152">
        <v>4050065308</v>
      </c>
      <c r="B730" s="153">
        <v>6</v>
      </c>
      <c r="C730" s="153" t="s">
        <v>8935</v>
      </c>
      <c r="D730" s="153" t="s">
        <v>8936</v>
      </c>
      <c r="E730" s="153">
        <v>2023</v>
      </c>
      <c r="F730" s="153" t="s">
        <v>7102</v>
      </c>
      <c r="G730" s="153" t="s">
        <v>7103</v>
      </c>
      <c r="H730" s="153">
        <v>2</v>
      </c>
      <c r="I730" s="153" t="s">
        <v>7104</v>
      </c>
      <c r="J730" s="153">
        <v>11</v>
      </c>
      <c r="K730" s="153" t="s">
        <v>1427</v>
      </c>
      <c r="L730" s="153" t="s">
        <v>1427</v>
      </c>
      <c r="M730" s="153">
        <v>199</v>
      </c>
      <c r="N730" s="153" t="s">
        <v>7105</v>
      </c>
      <c r="O730" s="153">
        <v>3</v>
      </c>
      <c r="P730" s="153" t="s">
        <v>7231</v>
      </c>
      <c r="Q730" s="153">
        <v>39</v>
      </c>
      <c r="R730" s="153" t="s">
        <v>2715</v>
      </c>
      <c r="S730" s="153">
        <v>1973</v>
      </c>
      <c r="T730" s="153" t="s">
        <v>5373</v>
      </c>
      <c r="U730" s="153">
        <v>9</v>
      </c>
      <c r="V730" s="153">
        <v>1</v>
      </c>
      <c r="W730" s="154">
        <v>19731</v>
      </c>
      <c r="X730" s="153" t="s">
        <v>9074</v>
      </c>
      <c r="Y730" s="153">
        <v>1</v>
      </c>
      <c r="Z730" s="153" t="s">
        <v>229</v>
      </c>
      <c r="AA730" s="153">
        <v>1</v>
      </c>
      <c r="AB730" s="153" t="s">
        <v>7107</v>
      </c>
      <c r="AC730" s="153">
        <v>1</v>
      </c>
      <c r="AD730" s="153">
        <v>0</v>
      </c>
      <c r="AE730" s="153">
        <v>0</v>
      </c>
      <c r="AF730" s="153">
        <v>0</v>
      </c>
      <c r="AG730" s="153">
        <v>500</v>
      </c>
      <c r="AH730" s="153">
        <v>500</v>
      </c>
      <c r="AI730" s="153">
        <v>100</v>
      </c>
      <c r="AJ730" s="153">
        <v>500</v>
      </c>
      <c r="AK730" s="153">
        <v>500</v>
      </c>
      <c r="AL730" s="153">
        <v>100</v>
      </c>
      <c r="AM730" s="153">
        <v>500</v>
      </c>
      <c r="AN730" s="153">
        <v>500</v>
      </c>
      <c r="AO730" s="153">
        <v>100</v>
      </c>
      <c r="AP730" s="154">
        <v>500</v>
      </c>
      <c r="AQ730" s="153">
        <v>0</v>
      </c>
      <c r="AR730" s="153">
        <v>0</v>
      </c>
      <c r="AS730" s="153">
        <v>2000</v>
      </c>
      <c r="AT730" s="153">
        <v>1500</v>
      </c>
      <c r="AU730" s="153">
        <v>75</v>
      </c>
      <c r="AV730" s="153">
        <v>0</v>
      </c>
      <c r="AW730" s="153">
        <v>0</v>
      </c>
      <c r="AX730" s="153">
        <v>0</v>
      </c>
      <c r="AY730" s="153">
        <v>737255000</v>
      </c>
      <c r="AZ730" s="153">
        <v>732801797</v>
      </c>
      <c r="BA730" s="153" t="s">
        <v>8446</v>
      </c>
      <c r="BB730" s="153">
        <v>841285000</v>
      </c>
      <c r="BC730" s="153">
        <v>840580296</v>
      </c>
      <c r="BD730" s="153" t="s">
        <v>7317</v>
      </c>
      <c r="BE730" s="153">
        <v>950000000</v>
      </c>
      <c r="BF730" s="153">
        <v>717854704</v>
      </c>
      <c r="BG730" s="153" t="s">
        <v>8553</v>
      </c>
      <c r="BH730" s="155">
        <v>802000000</v>
      </c>
      <c r="BI730" s="153">
        <v>0</v>
      </c>
      <c r="BJ730" s="153">
        <v>0</v>
      </c>
    </row>
    <row r="731" spans="1:62">
      <c r="A731" s="152">
        <v>4050065308</v>
      </c>
      <c r="B731" s="153">
        <v>6</v>
      </c>
      <c r="C731" s="153" t="s">
        <v>8935</v>
      </c>
      <c r="D731" s="153" t="s">
        <v>8936</v>
      </c>
      <c r="E731" s="153">
        <v>2023</v>
      </c>
      <c r="F731" s="153" t="s">
        <v>7102</v>
      </c>
      <c r="G731" s="153" t="s">
        <v>7103</v>
      </c>
      <c r="H731" s="153">
        <v>2</v>
      </c>
      <c r="I731" s="153" t="s">
        <v>7104</v>
      </c>
      <c r="J731" s="153">
        <v>11</v>
      </c>
      <c r="K731" s="153" t="s">
        <v>1427</v>
      </c>
      <c r="L731" s="153" t="s">
        <v>1427</v>
      </c>
      <c r="M731" s="153">
        <v>199</v>
      </c>
      <c r="N731" s="153" t="s">
        <v>7105</v>
      </c>
      <c r="O731" s="153">
        <v>3</v>
      </c>
      <c r="P731" s="153" t="s">
        <v>7231</v>
      </c>
      <c r="Q731" s="153">
        <v>40</v>
      </c>
      <c r="R731" s="153" t="s">
        <v>2726</v>
      </c>
      <c r="S731" s="153">
        <v>1974</v>
      </c>
      <c r="T731" s="153" t="s">
        <v>5375</v>
      </c>
      <c r="U731" s="153">
        <v>16</v>
      </c>
      <c r="V731" s="153">
        <v>1</v>
      </c>
      <c r="W731" s="154">
        <v>19741</v>
      </c>
      <c r="X731" s="153" t="s">
        <v>9075</v>
      </c>
      <c r="Y731" s="153">
        <v>1</v>
      </c>
      <c r="Z731" s="153" t="s">
        <v>229</v>
      </c>
      <c r="AA731" s="153">
        <v>1</v>
      </c>
      <c r="AB731" s="153" t="s">
        <v>7107</v>
      </c>
      <c r="AC731" s="153">
        <v>1</v>
      </c>
      <c r="AD731" s="153">
        <v>0</v>
      </c>
      <c r="AE731" s="153">
        <v>0</v>
      </c>
      <c r="AF731" s="153">
        <v>0</v>
      </c>
      <c r="AG731" s="153">
        <v>1000</v>
      </c>
      <c r="AH731" s="153">
        <v>1000</v>
      </c>
      <c r="AI731" s="153">
        <v>100</v>
      </c>
      <c r="AJ731" s="153">
        <v>1000</v>
      </c>
      <c r="AK731" s="153">
        <v>1000</v>
      </c>
      <c r="AL731" s="153">
        <v>100</v>
      </c>
      <c r="AM731" s="153">
        <v>1000</v>
      </c>
      <c r="AN731" s="153">
        <v>1000</v>
      </c>
      <c r="AO731" s="153">
        <v>100</v>
      </c>
      <c r="AP731" s="154">
        <v>1000</v>
      </c>
      <c r="AQ731" s="153">
        <v>0</v>
      </c>
      <c r="AR731" s="153">
        <v>0</v>
      </c>
      <c r="AS731" s="153">
        <v>4000</v>
      </c>
      <c r="AT731" s="153">
        <v>3000</v>
      </c>
      <c r="AU731" s="153">
        <v>75</v>
      </c>
      <c r="AV731" s="153">
        <v>0</v>
      </c>
      <c r="AW731" s="153">
        <v>0</v>
      </c>
      <c r="AX731" s="153">
        <v>0</v>
      </c>
      <c r="AY731" s="153">
        <v>656460000</v>
      </c>
      <c r="AZ731" s="153">
        <v>656460000</v>
      </c>
      <c r="BA731" s="153">
        <v>100</v>
      </c>
      <c r="BB731" s="153">
        <v>560868000</v>
      </c>
      <c r="BC731" s="153">
        <v>533798935</v>
      </c>
      <c r="BD731" s="153" t="s">
        <v>9076</v>
      </c>
      <c r="BE731" s="153">
        <v>900000000</v>
      </c>
      <c r="BF731" s="153">
        <v>877897157</v>
      </c>
      <c r="BG731" s="153" t="s">
        <v>9077</v>
      </c>
      <c r="BH731" s="155">
        <v>719000000</v>
      </c>
      <c r="BI731" s="153">
        <v>0</v>
      </c>
      <c r="BJ731" s="153">
        <v>0</v>
      </c>
    </row>
    <row r="732" spans="1:62">
      <c r="A732" s="152">
        <v>4050065308</v>
      </c>
      <c r="B732" s="153">
        <v>6</v>
      </c>
      <c r="C732" s="153" t="s">
        <v>8935</v>
      </c>
      <c r="D732" s="153" t="s">
        <v>8936</v>
      </c>
      <c r="E732" s="153">
        <v>2023</v>
      </c>
      <c r="F732" s="153" t="s">
        <v>7102</v>
      </c>
      <c r="G732" s="153" t="s">
        <v>7103</v>
      </c>
      <c r="H732" s="153">
        <v>2</v>
      </c>
      <c r="I732" s="153" t="s">
        <v>7104</v>
      </c>
      <c r="J732" s="153">
        <v>11</v>
      </c>
      <c r="K732" s="153" t="s">
        <v>1427</v>
      </c>
      <c r="L732" s="153" t="s">
        <v>1427</v>
      </c>
      <c r="M732" s="153">
        <v>199</v>
      </c>
      <c r="N732" s="153" t="s">
        <v>7105</v>
      </c>
      <c r="O732" s="153">
        <v>3</v>
      </c>
      <c r="P732" s="153" t="s">
        <v>7231</v>
      </c>
      <c r="Q732" s="153">
        <v>40</v>
      </c>
      <c r="R732" s="153" t="s">
        <v>2726</v>
      </c>
      <c r="S732" s="153">
        <v>1974</v>
      </c>
      <c r="T732" s="153" t="s">
        <v>5375</v>
      </c>
      <c r="U732" s="153">
        <v>16</v>
      </c>
      <c r="V732" s="153">
        <v>2</v>
      </c>
      <c r="W732" s="154">
        <v>19742</v>
      </c>
      <c r="X732" s="153" t="s">
        <v>9078</v>
      </c>
      <c r="Y732" s="153">
        <v>1</v>
      </c>
      <c r="Z732" s="153" t="s">
        <v>229</v>
      </c>
      <c r="AA732" s="153">
        <v>1</v>
      </c>
      <c r="AB732" s="153" t="s">
        <v>7107</v>
      </c>
      <c r="AC732" s="153">
        <v>1</v>
      </c>
      <c r="AD732" s="153">
        <v>0</v>
      </c>
      <c r="AE732" s="153">
        <v>0</v>
      </c>
      <c r="AF732" s="153">
        <v>0</v>
      </c>
      <c r="AG732" s="153">
        <v>1700</v>
      </c>
      <c r="AH732" s="153">
        <v>1700</v>
      </c>
      <c r="AI732" s="153">
        <v>100</v>
      </c>
      <c r="AJ732" s="153">
        <v>1700</v>
      </c>
      <c r="AK732" s="153">
        <v>1700</v>
      </c>
      <c r="AL732" s="153">
        <v>100</v>
      </c>
      <c r="AM732" s="153">
        <v>1700</v>
      </c>
      <c r="AN732" s="153">
        <v>1700</v>
      </c>
      <c r="AO732" s="153">
        <v>100</v>
      </c>
      <c r="AP732" s="154">
        <v>1700</v>
      </c>
      <c r="AQ732" s="153">
        <v>0</v>
      </c>
      <c r="AR732" s="153">
        <v>0</v>
      </c>
      <c r="AS732" s="153">
        <v>6800</v>
      </c>
      <c r="AT732" s="153">
        <v>5100</v>
      </c>
      <c r="AU732" s="153">
        <v>75</v>
      </c>
      <c r="AV732" s="153">
        <v>0</v>
      </c>
      <c r="AW732" s="153">
        <v>0</v>
      </c>
      <c r="AX732" s="153">
        <v>0</v>
      </c>
      <c r="AY732" s="153">
        <v>1148300000</v>
      </c>
      <c r="AZ732" s="153">
        <v>1148300000</v>
      </c>
      <c r="BA732" s="153">
        <v>100</v>
      </c>
      <c r="BB732" s="153">
        <v>1495500000</v>
      </c>
      <c r="BC732" s="153">
        <v>1491171015</v>
      </c>
      <c r="BD732" s="153" t="s">
        <v>8209</v>
      </c>
      <c r="BE732" s="153">
        <v>1300000000</v>
      </c>
      <c r="BF732" s="153">
        <v>1268209080</v>
      </c>
      <c r="BG732" s="153" t="s">
        <v>8356</v>
      </c>
      <c r="BH732" s="155">
        <v>1272000000</v>
      </c>
      <c r="BI732" s="153">
        <v>0</v>
      </c>
      <c r="BJ732" s="153">
        <v>0</v>
      </c>
    </row>
    <row r="733" spans="1:62">
      <c r="A733" s="152">
        <v>4050065308</v>
      </c>
      <c r="B733" s="153">
        <v>6</v>
      </c>
      <c r="C733" s="153" t="s">
        <v>8935</v>
      </c>
      <c r="D733" s="153" t="s">
        <v>8936</v>
      </c>
      <c r="E733" s="153">
        <v>2023</v>
      </c>
      <c r="F733" s="153" t="s">
        <v>7102</v>
      </c>
      <c r="G733" s="153" t="s">
        <v>7103</v>
      </c>
      <c r="H733" s="153">
        <v>2</v>
      </c>
      <c r="I733" s="153" t="s">
        <v>7104</v>
      </c>
      <c r="J733" s="153">
        <v>11</v>
      </c>
      <c r="K733" s="153" t="s">
        <v>1427</v>
      </c>
      <c r="L733" s="153" t="s">
        <v>1427</v>
      </c>
      <c r="M733" s="153">
        <v>199</v>
      </c>
      <c r="N733" s="153" t="s">
        <v>7105</v>
      </c>
      <c r="O733" s="153">
        <v>3</v>
      </c>
      <c r="P733" s="153" t="s">
        <v>7231</v>
      </c>
      <c r="Q733" s="153">
        <v>43</v>
      </c>
      <c r="R733" s="153" t="s">
        <v>2743</v>
      </c>
      <c r="S733" s="153">
        <v>2032</v>
      </c>
      <c r="T733" s="153" t="s">
        <v>5378</v>
      </c>
      <c r="U733" s="153">
        <v>18</v>
      </c>
      <c r="V733" s="153">
        <v>1</v>
      </c>
      <c r="W733" s="154">
        <v>20321</v>
      </c>
      <c r="X733" s="153" t="s">
        <v>9079</v>
      </c>
      <c r="Y733" s="153">
        <v>1</v>
      </c>
      <c r="Z733" s="153" t="s">
        <v>229</v>
      </c>
      <c r="AA733" s="153">
        <v>1</v>
      </c>
      <c r="AB733" s="153" t="s">
        <v>7107</v>
      </c>
      <c r="AC733" s="153">
        <v>1</v>
      </c>
      <c r="AD733" s="153">
        <v>0</v>
      </c>
      <c r="AE733" s="153">
        <v>0</v>
      </c>
      <c r="AF733" s="153">
        <v>0</v>
      </c>
      <c r="AG733" s="153">
        <v>1</v>
      </c>
      <c r="AH733" s="153">
        <v>1</v>
      </c>
      <c r="AI733" s="153">
        <v>100</v>
      </c>
      <c r="AJ733" s="153">
        <v>1</v>
      </c>
      <c r="AK733" s="153">
        <v>1</v>
      </c>
      <c r="AL733" s="153">
        <v>100</v>
      </c>
      <c r="AM733" s="153">
        <v>1</v>
      </c>
      <c r="AN733" s="153">
        <v>1</v>
      </c>
      <c r="AO733" s="153">
        <v>100</v>
      </c>
      <c r="AP733" s="154">
        <v>1</v>
      </c>
      <c r="AQ733" s="153">
        <v>0</v>
      </c>
      <c r="AR733" s="153">
        <v>0</v>
      </c>
      <c r="AS733" s="153">
        <v>4</v>
      </c>
      <c r="AT733" s="153">
        <v>3</v>
      </c>
      <c r="AU733" s="153">
        <v>75</v>
      </c>
      <c r="AV733" s="153">
        <v>0</v>
      </c>
      <c r="AW733" s="153">
        <v>0</v>
      </c>
      <c r="AX733" s="153">
        <v>0</v>
      </c>
      <c r="AY733" s="153">
        <v>456795000</v>
      </c>
      <c r="AZ733" s="153">
        <v>455422600</v>
      </c>
      <c r="BA733" s="153" t="s">
        <v>7301</v>
      </c>
      <c r="BB733" s="153">
        <v>634000000</v>
      </c>
      <c r="BC733" s="153">
        <v>633594915</v>
      </c>
      <c r="BD733" s="153" t="s">
        <v>7243</v>
      </c>
      <c r="BE733" s="153">
        <v>690000000</v>
      </c>
      <c r="BF733" s="153">
        <v>650197100</v>
      </c>
      <c r="BG733" s="153" t="s">
        <v>9080</v>
      </c>
      <c r="BH733" s="155">
        <v>542000000</v>
      </c>
      <c r="BI733" s="153">
        <v>0</v>
      </c>
      <c r="BJ733" s="153">
        <v>0</v>
      </c>
    </row>
    <row r="734" spans="1:62">
      <c r="A734" s="152">
        <v>4050065308</v>
      </c>
      <c r="B734" s="153">
        <v>6</v>
      </c>
      <c r="C734" s="153" t="s">
        <v>8935</v>
      </c>
      <c r="D734" s="153" t="s">
        <v>8936</v>
      </c>
      <c r="E734" s="153">
        <v>2023</v>
      </c>
      <c r="F734" s="153" t="s">
        <v>7102</v>
      </c>
      <c r="G734" s="153" t="s">
        <v>7103</v>
      </c>
      <c r="H734" s="153">
        <v>2</v>
      </c>
      <c r="I734" s="153" t="s">
        <v>7104</v>
      </c>
      <c r="J734" s="153">
        <v>11</v>
      </c>
      <c r="K734" s="153" t="s">
        <v>1427</v>
      </c>
      <c r="L734" s="153" t="s">
        <v>1427</v>
      </c>
      <c r="M734" s="153">
        <v>199</v>
      </c>
      <c r="N734" s="153" t="s">
        <v>7105</v>
      </c>
      <c r="O734" s="153">
        <v>3</v>
      </c>
      <c r="P734" s="153" t="s">
        <v>7231</v>
      </c>
      <c r="Q734" s="153">
        <v>43</v>
      </c>
      <c r="R734" s="153" t="s">
        <v>2743</v>
      </c>
      <c r="S734" s="153">
        <v>2032</v>
      </c>
      <c r="T734" s="153" t="s">
        <v>5378</v>
      </c>
      <c r="U734" s="153">
        <v>18</v>
      </c>
      <c r="V734" s="153">
        <v>2</v>
      </c>
      <c r="W734" s="154">
        <v>20322</v>
      </c>
      <c r="X734" s="153" t="s">
        <v>9081</v>
      </c>
      <c r="Y734" s="153">
        <v>1</v>
      </c>
      <c r="Z734" s="153" t="s">
        <v>229</v>
      </c>
      <c r="AA734" s="153">
        <v>1</v>
      </c>
      <c r="AB734" s="153" t="s">
        <v>7107</v>
      </c>
      <c r="AC734" s="153">
        <v>1</v>
      </c>
      <c r="AD734" s="153">
        <v>0</v>
      </c>
      <c r="AE734" s="153">
        <v>0</v>
      </c>
      <c r="AF734" s="153">
        <v>0</v>
      </c>
      <c r="AG734" s="153">
        <v>500</v>
      </c>
      <c r="AH734" s="153">
        <v>500</v>
      </c>
      <c r="AI734" s="153">
        <v>100</v>
      </c>
      <c r="AJ734" s="153">
        <v>500</v>
      </c>
      <c r="AK734" s="153">
        <v>500</v>
      </c>
      <c r="AL734" s="153">
        <v>100</v>
      </c>
      <c r="AM734" s="153">
        <v>500</v>
      </c>
      <c r="AN734" s="153">
        <v>555</v>
      </c>
      <c r="AO734" s="153">
        <v>111</v>
      </c>
      <c r="AP734" s="154">
        <v>500</v>
      </c>
      <c r="AQ734" s="153">
        <v>0</v>
      </c>
      <c r="AR734" s="153">
        <v>0</v>
      </c>
      <c r="AS734" s="153">
        <v>2000</v>
      </c>
      <c r="AT734" s="153">
        <v>1555</v>
      </c>
      <c r="AU734" s="153" t="s">
        <v>9082</v>
      </c>
      <c r="AV734" s="153">
        <v>0</v>
      </c>
      <c r="AW734" s="153">
        <v>0</v>
      </c>
      <c r="AX734" s="153">
        <v>0</v>
      </c>
      <c r="AY734" s="153">
        <v>241500000</v>
      </c>
      <c r="AZ734" s="153">
        <v>236326000</v>
      </c>
      <c r="BA734" s="153" t="s">
        <v>9083</v>
      </c>
      <c r="BB734" s="153">
        <v>271575000</v>
      </c>
      <c r="BC734" s="153">
        <v>270133066</v>
      </c>
      <c r="BD734" s="153" t="s">
        <v>7692</v>
      </c>
      <c r="BE734" s="153">
        <v>410000000</v>
      </c>
      <c r="BF734" s="153">
        <v>183050000</v>
      </c>
      <c r="BG734" s="153" t="s">
        <v>9084</v>
      </c>
      <c r="BH734" s="155">
        <v>268000000</v>
      </c>
      <c r="BI734" s="153">
        <v>0</v>
      </c>
      <c r="BJ734" s="153">
        <v>0</v>
      </c>
    </row>
    <row r="735" spans="1:62">
      <c r="A735" s="152">
        <v>4050065308</v>
      </c>
      <c r="B735" s="153">
        <v>6</v>
      </c>
      <c r="C735" s="153" t="s">
        <v>8935</v>
      </c>
      <c r="D735" s="153" t="s">
        <v>8936</v>
      </c>
      <c r="E735" s="153">
        <v>2023</v>
      </c>
      <c r="F735" s="153" t="s">
        <v>7102</v>
      </c>
      <c r="G735" s="153" t="s">
        <v>7103</v>
      </c>
      <c r="H735" s="153">
        <v>2</v>
      </c>
      <c r="I735" s="153" t="s">
        <v>7104</v>
      </c>
      <c r="J735" s="153">
        <v>11</v>
      </c>
      <c r="K735" s="153" t="s">
        <v>1427</v>
      </c>
      <c r="L735" s="153" t="s">
        <v>1427</v>
      </c>
      <c r="M735" s="153">
        <v>199</v>
      </c>
      <c r="N735" s="153" t="s">
        <v>7105</v>
      </c>
      <c r="O735" s="153">
        <v>3</v>
      </c>
      <c r="P735" s="153" t="s">
        <v>7231</v>
      </c>
      <c r="Q735" s="153">
        <v>43</v>
      </c>
      <c r="R735" s="153" t="s">
        <v>2743</v>
      </c>
      <c r="S735" s="153">
        <v>2032</v>
      </c>
      <c r="T735" s="153" t="s">
        <v>5378</v>
      </c>
      <c r="U735" s="153">
        <v>18</v>
      </c>
      <c r="V735" s="153">
        <v>3</v>
      </c>
      <c r="W735" s="154">
        <v>20323</v>
      </c>
      <c r="X735" s="153" t="s">
        <v>7415</v>
      </c>
      <c r="Y735" s="153">
        <v>1</v>
      </c>
      <c r="Z735" s="153" t="s">
        <v>229</v>
      </c>
      <c r="AA735" s="153">
        <v>1</v>
      </c>
      <c r="AB735" s="153" t="s">
        <v>7107</v>
      </c>
      <c r="AC735" s="153">
        <v>1</v>
      </c>
      <c r="AD735" s="153">
        <v>0</v>
      </c>
      <c r="AE735" s="153">
        <v>0</v>
      </c>
      <c r="AF735" s="153">
        <v>0</v>
      </c>
      <c r="AG735" s="153">
        <v>250</v>
      </c>
      <c r="AH735" s="153">
        <v>250</v>
      </c>
      <c r="AI735" s="153">
        <v>100</v>
      </c>
      <c r="AJ735" s="153">
        <v>250</v>
      </c>
      <c r="AK735" s="153">
        <v>250</v>
      </c>
      <c r="AL735" s="153">
        <v>100</v>
      </c>
      <c r="AM735" s="153">
        <v>250</v>
      </c>
      <c r="AN735" s="153">
        <v>314</v>
      </c>
      <c r="AO735" s="153" t="s">
        <v>9051</v>
      </c>
      <c r="AP735" s="154">
        <v>250</v>
      </c>
      <c r="AQ735" s="153">
        <v>0</v>
      </c>
      <c r="AR735" s="153">
        <v>0</v>
      </c>
      <c r="AS735" s="153">
        <v>1000</v>
      </c>
      <c r="AT735" s="153">
        <v>814</v>
      </c>
      <c r="AU735" s="153" t="s">
        <v>9085</v>
      </c>
      <c r="AV735" s="153">
        <v>0</v>
      </c>
      <c r="AW735" s="153">
        <v>0</v>
      </c>
      <c r="AX735" s="153">
        <v>0</v>
      </c>
      <c r="AY735" s="153">
        <v>551000000</v>
      </c>
      <c r="AZ735" s="153">
        <v>520712067</v>
      </c>
      <c r="BA735" s="153" t="s">
        <v>9036</v>
      </c>
      <c r="BB735" s="153">
        <v>568000000</v>
      </c>
      <c r="BC735" s="153">
        <v>565702595</v>
      </c>
      <c r="BD735" s="153" t="s">
        <v>8187</v>
      </c>
      <c r="BE735" s="153">
        <v>680000000</v>
      </c>
      <c r="BF735" s="153">
        <v>508703562</v>
      </c>
      <c r="BG735" s="153" t="s">
        <v>9086</v>
      </c>
      <c r="BH735" s="155">
        <v>557000000</v>
      </c>
      <c r="BI735" s="153">
        <v>0</v>
      </c>
      <c r="BJ735" s="153">
        <v>0</v>
      </c>
    </row>
    <row r="736" spans="1:62">
      <c r="A736" s="152">
        <v>4050065308</v>
      </c>
      <c r="B736" s="153">
        <v>6</v>
      </c>
      <c r="C736" s="153" t="s">
        <v>8935</v>
      </c>
      <c r="D736" s="153" t="s">
        <v>8936</v>
      </c>
      <c r="E736" s="153">
        <v>2023</v>
      </c>
      <c r="F736" s="153" t="s">
        <v>7102</v>
      </c>
      <c r="G736" s="153" t="s">
        <v>7103</v>
      </c>
      <c r="H736" s="153">
        <v>2</v>
      </c>
      <c r="I736" s="153" t="s">
        <v>7104</v>
      </c>
      <c r="J736" s="153">
        <v>11</v>
      </c>
      <c r="K736" s="153" t="s">
        <v>1427</v>
      </c>
      <c r="L736" s="153" t="s">
        <v>1427</v>
      </c>
      <c r="M736" s="153">
        <v>199</v>
      </c>
      <c r="N736" s="153" t="s">
        <v>7105</v>
      </c>
      <c r="O736" s="153">
        <v>3</v>
      </c>
      <c r="P736" s="153" t="s">
        <v>7231</v>
      </c>
      <c r="Q736" s="153">
        <v>45</v>
      </c>
      <c r="R736" s="153" t="s">
        <v>2754</v>
      </c>
      <c r="S736" s="153">
        <v>1998</v>
      </c>
      <c r="T736" s="153" t="s">
        <v>9087</v>
      </c>
      <c r="U736" s="153">
        <v>15</v>
      </c>
      <c r="V736" s="153">
        <v>1</v>
      </c>
      <c r="W736" s="154">
        <v>19981</v>
      </c>
      <c r="X736" s="153" t="s">
        <v>8191</v>
      </c>
      <c r="Y736" s="153">
        <v>1</v>
      </c>
      <c r="Z736" s="153" t="s">
        <v>229</v>
      </c>
      <c r="AA736" s="153">
        <v>1</v>
      </c>
      <c r="AB736" s="153" t="s">
        <v>7107</v>
      </c>
      <c r="AC736" s="153">
        <v>1</v>
      </c>
      <c r="AD736" s="153">
        <v>0</v>
      </c>
      <c r="AE736" s="153">
        <v>0</v>
      </c>
      <c r="AF736" s="153">
        <v>0</v>
      </c>
      <c r="AG736" s="153">
        <v>1</v>
      </c>
      <c r="AH736" s="153">
        <v>1</v>
      </c>
      <c r="AI736" s="153">
        <v>100</v>
      </c>
      <c r="AJ736" s="153">
        <v>1</v>
      </c>
      <c r="AK736" s="153">
        <v>1</v>
      </c>
      <c r="AL736" s="153">
        <v>100</v>
      </c>
      <c r="AM736" s="153">
        <v>1</v>
      </c>
      <c r="AN736" s="153">
        <v>1</v>
      </c>
      <c r="AO736" s="153">
        <v>100</v>
      </c>
      <c r="AP736" s="154">
        <v>1</v>
      </c>
      <c r="AQ736" s="153">
        <v>0</v>
      </c>
      <c r="AR736" s="153">
        <v>0</v>
      </c>
      <c r="AS736" s="153">
        <v>4</v>
      </c>
      <c r="AT736" s="153">
        <v>3</v>
      </c>
      <c r="AU736" s="153">
        <v>75</v>
      </c>
      <c r="AV736" s="153">
        <v>0</v>
      </c>
      <c r="AW736" s="153">
        <v>0</v>
      </c>
      <c r="AX736" s="153">
        <v>0</v>
      </c>
      <c r="AY736" s="153">
        <v>263594000</v>
      </c>
      <c r="AZ736" s="153">
        <v>258962211</v>
      </c>
      <c r="BA736" s="153" t="s">
        <v>8723</v>
      </c>
      <c r="BB736" s="153">
        <v>366000000</v>
      </c>
      <c r="BC736" s="153">
        <v>355839838</v>
      </c>
      <c r="BD736" s="153" t="s">
        <v>9088</v>
      </c>
      <c r="BE736" s="153">
        <v>700000000</v>
      </c>
      <c r="BF736" s="153">
        <v>688064700</v>
      </c>
      <c r="BG736" s="153" t="s">
        <v>7678</v>
      </c>
      <c r="BH736" s="155">
        <v>289000000</v>
      </c>
      <c r="BI736" s="153">
        <v>0</v>
      </c>
      <c r="BJ736" s="153">
        <v>0</v>
      </c>
    </row>
    <row r="737" spans="1:62">
      <c r="A737" s="152">
        <v>4050065308</v>
      </c>
      <c r="B737" s="153">
        <v>6</v>
      </c>
      <c r="C737" s="153" t="s">
        <v>8935</v>
      </c>
      <c r="D737" s="153" t="s">
        <v>8936</v>
      </c>
      <c r="E737" s="153">
        <v>2023</v>
      </c>
      <c r="F737" s="153" t="s">
        <v>7102</v>
      </c>
      <c r="G737" s="153" t="s">
        <v>7103</v>
      </c>
      <c r="H737" s="153">
        <v>2</v>
      </c>
      <c r="I737" s="153" t="s">
        <v>7104</v>
      </c>
      <c r="J737" s="153">
        <v>11</v>
      </c>
      <c r="K737" s="153" t="s">
        <v>1427</v>
      </c>
      <c r="L737" s="153" t="s">
        <v>1427</v>
      </c>
      <c r="M737" s="153">
        <v>199</v>
      </c>
      <c r="N737" s="153" t="s">
        <v>7105</v>
      </c>
      <c r="O737" s="153">
        <v>3</v>
      </c>
      <c r="P737" s="153" t="s">
        <v>7231</v>
      </c>
      <c r="Q737" s="153">
        <v>45</v>
      </c>
      <c r="R737" s="153" t="s">
        <v>2754</v>
      </c>
      <c r="S737" s="153">
        <v>1998</v>
      </c>
      <c r="T737" s="153" t="s">
        <v>9087</v>
      </c>
      <c r="U737" s="153">
        <v>15</v>
      </c>
      <c r="V737" s="153">
        <v>2</v>
      </c>
      <c r="W737" s="154">
        <v>19982</v>
      </c>
      <c r="X737" s="153" t="s">
        <v>8030</v>
      </c>
      <c r="Y737" s="153">
        <v>1</v>
      </c>
      <c r="Z737" s="153" t="s">
        <v>229</v>
      </c>
      <c r="AA737" s="153">
        <v>1</v>
      </c>
      <c r="AB737" s="153" t="s">
        <v>7107</v>
      </c>
      <c r="AC737" s="153">
        <v>1</v>
      </c>
      <c r="AD737" s="153">
        <v>0</v>
      </c>
      <c r="AE737" s="153">
        <v>0</v>
      </c>
      <c r="AF737" s="153">
        <v>0</v>
      </c>
      <c r="AG737" s="153">
        <v>1</v>
      </c>
      <c r="AH737" s="153">
        <v>1</v>
      </c>
      <c r="AI737" s="153">
        <v>100</v>
      </c>
      <c r="AJ737" s="153">
        <v>1</v>
      </c>
      <c r="AK737" s="153">
        <v>1</v>
      </c>
      <c r="AL737" s="153">
        <v>100</v>
      </c>
      <c r="AM737" s="153">
        <v>0</v>
      </c>
      <c r="AN737" s="153">
        <v>0</v>
      </c>
      <c r="AO737" s="153">
        <v>0</v>
      </c>
      <c r="AP737" s="154">
        <v>2</v>
      </c>
      <c r="AQ737" s="153">
        <v>0</v>
      </c>
      <c r="AR737" s="153">
        <v>0</v>
      </c>
      <c r="AS737" s="153">
        <v>4</v>
      </c>
      <c r="AT737" s="153">
        <v>2</v>
      </c>
      <c r="AU737" s="153">
        <v>50</v>
      </c>
      <c r="AV737" s="153">
        <v>0</v>
      </c>
      <c r="AW737" s="153">
        <v>0</v>
      </c>
      <c r="AX737" s="153">
        <v>0</v>
      </c>
      <c r="AY737" s="153">
        <v>271347880</v>
      </c>
      <c r="AZ737" s="153">
        <v>236339101</v>
      </c>
      <c r="BA737" s="153" t="s">
        <v>9089</v>
      </c>
      <c r="BB737" s="153">
        <v>284175000</v>
      </c>
      <c r="BC737" s="153">
        <v>281147000</v>
      </c>
      <c r="BD737" s="153" t="s">
        <v>7263</v>
      </c>
      <c r="BE737" s="153">
        <v>0</v>
      </c>
      <c r="BF737" s="153">
        <v>0</v>
      </c>
      <c r="BG737" s="153">
        <v>0</v>
      </c>
      <c r="BH737" s="155">
        <v>289000000</v>
      </c>
      <c r="BI737" s="153">
        <v>0</v>
      </c>
      <c r="BJ737" s="153">
        <v>0</v>
      </c>
    </row>
    <row r="738" spans="1:62">
      <c r="A738" s="152">
        <v>4050065308</v>
      </c>
      <c r="B738" s="153">
        <v>6</v>
      </c>
      <c r="C738" s="153" t="s">
        <v>8935</v>
      </c>
      <c r="D738" s="153" t="s">
        <v>8936</v>
      </c>
      <c r="E738" s="153">
        <v>2023</v>
      </c>
      <c r="F738" s="153" t="s">
        <v>7102</v>
      </c>
      <c r="G738" s="153" t="s">
        <v>7103</v>
      </c>
      <c r="H738" s="153">
        <v>2</v>
      </c>
      <c r="I738" s="153" t="s">
        <v>7104</v>
      </c>
      <c r="J738" s="153">
        <v>11</v>
      </c>
      <c r="K738" s="153" t="s">
        <v>1427</v>
      </c>
      <c r="L738" s="153" t="s">
        <v>1427</v>
      </c>
      <c r="M738" s="153">
        <v>199</v>
      </c>
      <c r="N738" s="153" t="s">
        <v>7105</v>
      </c>
      <c r="O738" s="153">
        <v>3</v>
      </c>
      <c r="P738" s="153" t="s">
        <v>7231</v>
      </c>
      <c r="Q738" s="153">
        <v>45</v>
      </c>
      <c r="R738" s="153" t="s">
        <v>2754</v>
      </c>
      <c r="S738" s="153">
        <v>1998</v>
      </c>
      <c r="T738" s="153" t="s">
        <v>9087</v>
      </c>
      <c r="U738" s="153">
        <v>15</v>
      </c>
      <c r="V738" s="153">
        <v>3</v>
      </c>
      <c r="W738" s="154">
        <v>19983</v>
      </c>
      <c r="X738" s="153" t="s">
        <v>9090</v>
      </c>
      <c r="Y738" s="153">
        <v>1</v>
      </c>
      <c r="Z738" s="153" t="s">
        <v>229</v>
      </c>
      <c r="AA738" s="153">
        <v>1</v>
      </c>
      <c r="AB738" s="153" t="s">
        <v>7107</v>
      </c>
      <c r="AC738" s="153">
        <v>1</v>
      </c>
      <c r="AD738" s="153">
        <v>0</v>
      </c>
      <c r="AE738" s="153">
        <v>0</v>
      </c>
      <c r="AF738" s="153">
        <v>0</v>
      </c>
      <c r="AG738" s="153">
        <v>1</v>
      </c>
      <c r="AH738" s="153">
        <v>1</v>
      </c>
      <c r="AI738" s="153">
        <v>100</v>
      </c>
      <c r="AJ738" s="153">
        <v>1</v>
      </c>
      <c r="AK738" s="153">
        <v>1</v>
      </c>
      <c r="AL738" s="153">
        <v>100</v>
      </c>
      <c r="AM738" s="153">
        <v>1</v>
      </c>
      <c r="AN738" s="153">
        <v>1</v>
      </c>
      <c r="AO738" s="153">
        <v>100</v>
      </c>
      <c r="AP738" s="154">
        <v>1</v>
      </c>
      <c r="AQ738" s="153">
        <v>0</v>
      </c>
      <c r="AR738" s="153">
        <v>0</v>
      </c>
      <c r="AS738" s="153">
        <v>4</v>
      </c>
      <c r="AT738" s="153">
        <v>3</v>
      </c>
      <c r="AU738" s="153">
        <v>75</v>
      </c>
      <c r="AV738" s="153">
        <v>0</v>
      </c>
      <c r="AW738" s="153">
        <v>0</v>
      </c>
      <c r="AX738" s="153">
        <v>0</v>
      </c>
      <c r="AY738" s="153">
        <v>322496120</v>
      </c>
      <c r="AZ738" s="153">
        <v>322496120</v>
      </c>
      <c r="BA738" s="153">
        <v>100</v>
      </c>
      <c r="BB738" s="153">
        <v>337000000</v>
      </c>
      <c r="BC738" s="153">
        <v>323183734</v>
      </c>
      <c r="BD738" s="153" t="s">
        <v>9091</v>
      </c>
      <c r="BE738" s="153">
        <v>170000000</v>
      </c>
      <c r="BF738" s="153">
        <v>121472800</v>
      </c>
      <c r="BG738" s="153" t="s">
        <v>9092</v>
      </c>
      <c r="BH738" s="155">
        <v>363000000</v>
      </c>
      <c r="BI738" s="153">
        <v>0</v>
      </c>
      <c r="BJ738" s="153">
        <v>0</v>
      </c>
    </row>
    <row r="739" spans="1:62">
      <c r="A739" s="152">
        <v>4050065308</v>
      </c>
      <c r="B739" s="153">
        <v>6</v>
      </c>
      <c r="C739" s="153" t="s">
        <v>8935</v>
      </c>
      <c r="D739" s="153" t="s">
        <v>8936</v>
      </c>
      <c r="E739" s="153">
        <v>2023</v>
      </c>
      <c r="F739" s="153" t="s">
        <v>7102</v>
      </c>
      <c r="G739" s="153" t="s">
        <v>7103</v>
      </c>
      <c r="H739" s="153">
        <v>2</v>
      </c>
      <c r="I739" s="153" t="s">
        <v>7104</v>
      </c>
      <c r="J739" s="153">
        <v>11</v>
      </c>
      <c r="K739" s="153" t="s">
        <v>1427</v>
      </c>
      <c r="L739" s="153" t="s">
        <v>1427</v>
      </c>
      <c r="M739" s="153">
        <v>199</v>
      </c>
      <c r="N739" s="153" t="s">
        <v>7105</v>
      </c>
      <c r="O739" s="153">
        <v>3</v>
      </c>
      <c r="P739" s="153" t="s">
        <v>7231</v>
      </c>
      <c r="Q739" s="153">
        <v>48</v>
      </c>
      <c r="R739" s="153" t="s">
        <v>2779</v>
      </c>
      <c r="S739" s="153">
        <v>2015</v>
      </c>
      <c r="T739" s="153" t="s">
        <v>5384</v>
      </c>
      <c r="U739" s="153">
        <v>12</v>
      </c>
      <c r="V739" s="153">
        <v>1</v>
      </c>
      <c r="W739" s="154">
        <v>20151</v>
      </c>
      <c r="X739" s="153" t="s">
        <v>9093</v>
      </c>
      <c r="Y739" s="153">
        <v>1</v>
      </c>
      <c r="Z739" s="153" t="s">
        <v>229</v>
      </c>
      <c r="AA739" s="153">
        <v>1</v>
      </c>
      <c r="AB739" s="153" t="s">
        <v>7107</v>
      </c>
      <c r="AC739" s="153">
        <v>1</v>
      </c>
      <c r="AD739" s="153">
        <v>0</v>
      </c>
      <c r="AE739" s="153">
        <v>0</v>
      </c>
      <c r="AF739" s="153">
        <v>0</v>
      </c>
      <c r="AG739" s="153">
        <v>125</v>
      </c>
      <c r="AH739" s="153">
        <v>125</v>
      </c>
      <c r="AI739" s="153">
        <v>100</v>
      </c>
      <c r="AJ739" s="153">
        <v>125</v>
      </c>
      <c r="AK739" s="153">
        <v>125</v>
      </c>
      <c r="AL739" s="153">
        <v>100</v>
      </c>
      <c r="AM739" s="153">
        <v>125</v>
      </c>
      <c r="AN739" s="153">
        <v>512</v>
      </c>
      <c r="AO739" s="153" t="s">
        <v>9094</v>
      </c>
      <c r="AP739" s="154">
        <v>125</v>
      </c>
      <c r="AQ739" s="153">
        <v>0</v>
      </c>
      <c r="AR739" s="153">
        <v>0</v>
      </c>
      <c r="AS739" s="153">
        <v>500</v>
      </c>
      <c r="AT739" s="153">
        <v>762</v>
      </c>
      <c r="AU739" s="153" t="s">
        <v>9095</v>
      </c>
      <c r="AV739" s="153">
        <v>0</v>
      </c>
      <c r="AW739" s="153">
        <v>0</v>
      </c>
      <c r="AX739" s="153">
        <v>0</v>
      </c>
      <c r="AY739" s="153">
        <v>263000000</v>
      </c>
      <c r="AZ739" s="153">
        <v>262860300</v>
      </c>
      <c r="BA739" s="153" t="s">
        <v>7330</v>
      </c>
      <c r="BB739" s="153">
        <v>260046000</v>
      </c>
      <c r="BC739" s="153">
        <v>259921121</v>
      </c>
      <c r="BD739" s="153" t="s">
        <v>7330</v>
      </c>
      <c r="BE739" s="153">
        <v>352423903</v>
      </c>
      <c r="BF739" s="153">
        <v>351890853</v>
      </c>
      <c r="BG739" s="153" t="s">
        <v>9012</v>
      </c>
      <c r="BH739" s="155">
        <v>261000000</v>
      </c>
      <c r="BI739" s="153">
        <v>0</v>
      </c>
      <c r="BJ739" s="153">
        <v>0</v>
      </c>
    </row>
    <row r="740" spans="1:62">
      <c r="A740" s="152">
        <v>4050065308</v>
      </c>
      <c r="B740" s="153">
        <v>6</v>
      </c>
      <c r="C740" s="153" t="s">
        <v>8935</v>
      </c>
      <c r="D740" s="153" t="s">
        <v>8936</v>
      </c>
      <c r="E740" s="153">
        <v>2023</v>
      </c>
      <c r="F740" s="153" t="s">
        <v>7102</v>
      </c>
      <c r="G740" s="153" t="s">
        <v>7103</v>
      </c>
      <c r="H740" s="153">
        <v>2</v>
      </c>
      <c r="I740" s="153" t="s">
        <v>7104</v>
      </c>
      <c r="J740" s="153">
        <v>11</v>
      </c>
      <c r="K740" s="153" t="s">
        <v>1427</v>
      </c>
      <c r="L740" s="153" t="s">
        <v>1427</v>
      </c>
      <c r="M740" s="153">
        <v>199</v>
      </c>
      <c r="N740" s="153" t="s">
        <v>7105</v>
      </c>
      <c r="O740" s="153">
        <v>3</v>
      </c>
      <c r="P740" s="153" t="s">
        <v>7231</v>
      </c>
      <c r="Q740" s="153">
        <v>48</v>
      </c>
      <c r="R740" s="153" t="s">
        <v>2779</v>
      </c>
      <c r="S740" s="153">
        <v>2015</v>
      </c>
      <c r="T740" s="153" t="s">
        <v>5384</v>
      </c>
      <c r="U740" s="153">
        <v>12</v>
      </c>
      <c r="V740" s="153">
        <v>2</v>
      </c>
      <c r="W740" s="154">
        <v>20152</v>
      </c>
      <c r="X740" s="153" t="s">
        <v>9096</v>
      </c>
      <c r="Y740" s="153">
        <v>1</v>
      </c>
      <c r="Z740" s="153" t="s">
        <v>229</v>
      </c>
      <c r="AA740" s="153">
        <v>1</v>
      </c>
      <c r="AB740" s="153" t="s">
        <v>7107</v>
      </c>
      <c r="AC740" s="153">
        <v>1</v>
      </c>
      <c r="AD740" s="153">
        <v>0</v>
      </c>
      <c r="AE740" s="153">
        <v>0</v>
      </c>
      <c r="AF740" s="153">
        <v>0</v>
      </c>
      <c r="AG740" s="153">
        <v>4</v>
      </c>
      <c r="AH740" s="153">
        <v>4</v>
      </c>
      <c r="AI740" s="153">
        <v>100</v>
      </c>
      <c r="AJ740" s="153">
        <v>4</v>
      </c>
      <c r="AK740" s="153">
        <v>6</v>
      </c>
      <c r="AL740" s="153">
        <v>150</v>
      </c>
      <c r="AM740" s="153">
        <v>4</v>
      </c>
      <c r="AN740" s="153">
        <v>5</v>
      </c>
      <c r="AO740" s="153">
        <v>125</v>
      </c>
      <c r="AP740" s="154">
        <v>3</v>
      </c>
      <c r="AQ740" s="153">
        <v>0</v>
      </c>
      <c r="AR740" s="153">
        <v>0</v>
      </c>
      <c r="AS740" s="153">
        <v>15</v>
      </c>
      <c r="AT740" s="153">
        <v>15</v>
      </c>
      <c r="AU740" s="153">
        <v>100</v>
      </c>
      <c r="AV740" s="153">
        <v>0</v>
      </c>
      <c r="AW740" s="153">
        <v>0</v>
      </c>
      <c r="AX740" s="153">
        <v>0</v>
      </c>
      <c r="AY740" s="153">
        <v>169254000</v>
      </c>
      <c r="AZ740" s="153">
        <v>165993000</v>
      </c>
      <c r="BA740" s="153" t="s">
        <v>8530</v>
      </c>
      <c r="BB740" s="153">
        <v>256137000</v>
      </c>
      <c r="BC740" s="153">
        <v>252753243</v>
      </c>
      <c r="BD740" s="153" t="s">
        <v>7354</v>
      </c>
      <c r="BE740" s="153">
        <v>310000000</v>
      </c>
      <c r="BF740" s="153">
        <v>308335044</v>
      </c>
      <c r="BG740" s="153" t="s">
        <v>7520</v>
      </c>
      <c r="BH740" s="155">
        <v>216000000</v>
      </c>
      <c r="BI740" s="153">
        <v>0</v>
      </c>
      <c r="BJ740" s="153">
        <v>0</v>
      </c>
    </row>
    <row r="741" spans="1:62">
      <c r="A741" s="152">
        <v>4050065308</v>
      </c>
      <c r="B741" s="153">
        <v>6</v>
      </c>
      <c r="C741" s="153" t="s">
        <v>8935</v>
      </c>
      <c r="D741" s="153" t="s">
        <v>8936</v>
      </c>
      <c r="E741" s="153">
        <v>2023</v>
      </c>
      <c r="F741" s="153" t="s">
        <v>7102</v>
      </c>
      <c r="G741" s="153" t="s">
        <v>7103</v>
      </c>
      <c r="H741" s="153">
        <v>2</v>
      </c>
      <c r="I741" s="153" t="s">
        <v>7104</v>
      </c>
      <c r="J741" s="153">
        <v>11</v>
      </c>
      <c r="K741" s="153" t="s">
        <v>1427</v>
      </c>
      <c r="L741" s="153" t="s">
        <v>1427</v>
      </c>
      <c r="M741" s="153">
        <v>199</v>
      </c>
      <c r="N741" s="153" t="s">
        <v>7105</v>
      </c>
      <c r="O741" s="153">
        <v>3</v>
      </c>
      <c r="P741" s="153" t="s">
        <v>7231</v>
      </c>
      <c r="Q741" s="153">
        <v>48</v>
      </c>
      <c r="R741" s="153" t="s">
        <v>2779</v>
      </c>
      <c r="S741" s="153">
        <v>2033</v>
      </c>
      <c r="T741" s="153" t="s">
        <v>5386</v>
      </c>
      <c r="U741" s="153">
        <v>14</v>
      </c>
      <c r="V741" s="153">
        <v>1</v>
      </c>
      <c r="W741" s="154">
        <v>20331</v>
      </c>
      <c r="X741" s="153" t="s">
        <v>9097</v>
      </c>
      <c r="Y741" s="153">
        <v>1</v>
      </c>
      <c r="Z741" s="153" t="s">
        <v>229</v>
      </c>
      <c r="AA741" s="153">
        <v>1</v>
      </c>
      <c r="AB741" s="153" t="s">
        <v>7107</v>
      </c>
      <c r="AC741" s="153">
        <v>1</v>
      </c>
      <c r="AD741" s="153">
        <v>0</v>
      </c>
      <c r="AE741" s="153">
        <v>0</v>
      </c>
      <c r="AF741" s="153">
        <v>0</v>
      </c>
      <c r="AG741" s="153">
        <v>0</v>
      </c>
      <c r="AH741" s="153">
        <v>0</v>
      </c>
      <c r="AI741" s="153">
        <v>0</v>
      </c>
      <c r="AJ741" s="153" t="s">
        <v>7192</v>
      </c>
      <c r="AK741" s="153">
        <v>0</v>
      </c>
      <c r="AL741" s="153">
        <v>0</v>
      </c>
      <c r="AM741" s="153">
        <v>1</v>
      </c>
      <c r="AN741" s="153">
        <v>1</v>
      </c>
      <c r="AO741" s="153">
        <v>100</v>
      </c>
      <c r="AP741" s="154" t="s">
        <v>7192</v>
      </c>
      <c r="AQ741" s="153">
        <v>0</v>
      </c>
      <c r="AR741" s="153">
        <v>0</v>
      </c>
      <c r="AS741" s="153">
        <v>2</v>
      </c>
      <c r="AT741" s="153">
        <v>1</v>
      </c>
      <c r="AU741" s="153">
        <v>50</v>
      </c>
      <c r="AV741" s="153">
        <v>0</v>
      </c>
      <c r="AW741" s="153">
        <v>0</v>
      </c>
      <c r="AX741" s="153">
        <v>0</v>
      </c>
      <c r="AY741" s="153">
        <v>0</v>
      </c>
      <c r="AZ741" s="153">
        <v>0</v>
      </c>
      <c r="BA741" s="153">
        <v>0</v>
      </c>
      <c r="BB741" s="153">
        <v>1368579000</v>
      </c>
      <c r="BC741" s="153">
        <v>0</v>
      </c>
      <c r="BD741" s="153">
        <v>0</v>
      </c>
      <c r="BE741" s="153">
        <v>824999100</v>
      </c>
      <c r="BF741" s="153">
        <v>579999100</v>
      </c>
      <c r="BG741" s="153" t="s">
        <v>9098</v>
      </c>
      <c r="BH741" s="155">
        <v>1309000000</v>
      </c>
      <c r="BI741" s="153">
        <v>0</v>
      </c>
      <c r="BJ741" s="153">
        <v>0</v>
      </c>
    </row>
    <row r="742" spans="1:62">
      <c r="A742" s="152">
        <v>4050065308</v>
      </c>
      <c r="B742" s="153">
        <v>6</v>
      </c>
      <c r="C742" s="153" t="s">
        <v>8935</v>
      </c>
      <c r="D742" s="153" t="s">
        <v>8936</v>
      </c>
      <c r="E742" s="153">
        <v>2023</v>
      </c>
      <c r="F742" s="153" t="s">
        <v>7102</v>
      </c>
      <c r="G742" s="153" t="s">
        <v>7103</v>
      </c>
      <c r="H742" s="153">
        <v>2</v>
      </c>
      <c r="I742" s="153" t="s">
        <v>7104</v>
      </c>
      <c r="J742" s="153">
        <v>11</v>
      </c>
      <c r="K742" s="153" t="s">
        <v>1427</v>
      </c>
      <c r="L742" s="153" t="s">
        <v>1427</v>
      </c>
      <c r="M742" s="153">
        <v>199</v>
      </c>
      <c r="N742" s="153" t="s">
        <v>7105</v>
      </c>
      <c r="O742" s="153">
        <v>3</v>
      </c>
      <c r="P742" s="153" t="s">
        <v>7231</v>
      </c>
      <c r="Q742" s="153">
        <v>48</v>
      </c>
      <c r="R742" s="153" t="s">
        <v>2779</v>
      </c>
      <c r="S742" s="153">
        <v>2033</v>
      </c>
      <c r="T742" s="153" t="s">
        <v>5386</v>
      </c>
      <c r="U742" s="153">
        <v>14</v>
      </c>
      <c r="V742" s="153">
        <v>2</v>
      </c>
      <c r="W742" s="154">
        <v>20332</v>
      </c>
      <c r="X742" s="153" t="s">
        <v>9099</v>
      </c>
      <c r="Y742" s="153">
        <v>1</v>
      </c>
      <c r="Z742" s="153" t="s">
        <v>229</v>
      </c>
      <c r="AA742" s="153">
        <v>1</v>
      </c>
      <c r="AB742" s="153" t="s">
        <v>7107</v>
      </c>
      <c r="AC742" s="153">
        <v>1</v>
      </c>
      <c r="AD742" s="153">
        <v>0</v>
      </c>
      <c r="AE742" s="153">
        <v>0</v>
      </c>
      <c r="AF742" s="153">
        <v>0</v>
      </c>
      <c r="AG742" s="153">
        <v>1</v>
      </c>
      <c r="AH742" s="153">
        <v>1</v>
      </c>
      <c r="AI742" s="153">
        <v>100</v>
      </c>
      <c r="AJ742" s="153">
        <v>0</v>
      </c>
      <c r="AK742" s="153">
        <v>0</v>
      </c>
      <c r="AL742" s="153">
        <v>0</v>
      </c>
      <c r="AM742" s="153">
        <v>1</v>
      </c>
      <c r="AN742" s="153">
        <v>1</v>
      </c>
      <c r="AO742" s="153">
        <v>100</v>
      </c>
      <c r="AP742" s="154">
        <v>0</v>
      </c>
      <c r="AQ742" s="153">
        <v>0</v>
      </c>
      <c r="AR742" s="153">
        <v>0</v>
      </c>
      <c r="AS742" s="153">
        <v>2</v>
      </c>
      <c r="AT742" s="153">
        <v>2</v>
      </c>
      <c r="AU742" s="153">
        <v>100</v>
      </c>
      <c r="AV742" s="153">
        <v>0</v>
      </c>
      <c r="AW742" s="153">
        <v>0</v>
      </c>
      <c r="AX742" s="153">
        <v>0</v>
      </c>
      <c r="AY742" s="153">
        <v>1194757000</v>
      </c>
      <c r="AZ742" s="153">
        <v>1129526179</v>
      </c>
      <c r="BA742" s="153" t="s">
        <v>9100</v>
      </c>
      <c r="BB742" s="153">
        <v>0</v>
      </c>
      <c r="BC742" s="153">
        <v>0</v>
      </c>
      <c r="BD742" s="153">
        <v>0</v>
      </c>
      <c r="BE742" s="153">
        <v>1450000000</v>
      </c>
      <c r="BF742" s="153">
        <v>172159000</v>
      </c>
      <c r="BG742" s="153" t="s">
        <v>9101</v>
      </c>
      <c r="BH742" s="155">
        <v>0</v>
      </c>
      <c r="BI742" s="153">
        <v>0</v>
      </c>
      <c r="BJ742" s="153">
        <v>0</v>
      </c>
    </row>
    <row r="743" spans="1:62">
      <c r="A743" s="152">
        <v>4050065308</v>
      </c>
      <c r="B743" s="153">
        <v>6</v>
      </c>
      <c r="C743" s="153" t="s">
        <v>8935</v>
      </c>
      <c r="D743" s="153" t="s">
        <v>8936</v>
      </c>
      <c r="E743" s="153">
        <v>2023</v>
      </c>
      <c r="F743" s="153" t="s">
        <v>7102</v>
      </c>
      <c r="G743" s="153" t="s">
        <v>7103</v>
      </c>
      <c r="H743" s="153">
        <v>2</v>
      </c>
      <c r="I743" s="153" t="s">
        <v>7104</v>
      </c>
      <c r="J743" s="153">
        <v>11</v>
      </c>
      <c r="K743" s="153" t="s">
        <v>1427</v>
      </c>
      <c r="L743" s="153" t="s">
        <v>1427</v>
      </c>
      <c r="M743" s="153">
        <v>199</v>
      </c>
      <c r="N743" s="153" t="s">
        <v>7105</v>
      </c>
      <c r="O743" s="153">
        <v>4</v>
      </c>
      <c r="P743" s="153" t="s">
        <v>7258</v>
      </c>
      <c r="Q743" s="153">
        <v>49</v>
      </c>
      <c r="R743" s="153" t="s">
        <v>2811</v>
      </c>
      <c r="S743" s="153">
        <v>1999</v>
      </c>
      <c r="T743" s="153" t="s">
        <v>9102</v>
      </c>
      <c r="U743" s="153">
        <v>31</v>
      </c>
      <c r="V743" s="153">
        <v>1</v>
      </c>
      <c r="W743" s="154">
        <v>19991</v>
      </c>
      <c r="X743" s="153" t="s">
        <v>9103</v>
      </c>
      <c r="Y743" s="153">
        <v>1</v>
      </c>
      <c r="Z743" s="153" t="s">
        <v>229</v>
      </c>
      <c r="AA743" s="153">
        <v>1</v>
      </c>
      <c r="AB743" s="153" t="s">
        <v>7107</v>
      </c>
      <c r="AC743" s="153">
        <v>1</v>
      </c>
      <c r="AD743" s="153">
        <v>0</v>
      </c>
      <c r="AE743" s="153">
        <v>0</v>
      </c>
      <c r="AF743" s="153">
        <v>0</v>
      </c>
      <c r="AG743" s="153" t="s">
        <v>8064</v>
      </c>
      <c r="AH743" s="153" t="s">
        <v>9104</v>
      </c>
      <c r="AI743" s="153" t="s">
        <v>9105</v>
      </c>
      <c r="AJ743" s="153" t="s">
        <v>7193</v>
      </c>
      <c r="AK743" s="153" t="s">
        <v>7193</v>
      </c>
      <c r="AL743" s="153">
        <v>100</v>
      </c>
      <c r="AM743" s="153" t="s">
        <v>7193</v>
      </c>
      <c r="AN743" s="153" t="s">
        <v>9106</v>
      </c>
      <c r="AO743" s="153">
        <v>108</v>
      </c>
      <c r="AP743" s="154">
        <v>1</v>
      </c>
      <c r="AQ743" s="153">
        <v>0</v>
      </c>
      <c r="AR743" s="153">
        <v>0</v>
      </c>
      <c r="AS743" s="153" t="s">
        <v>9107</v>
      </c>
      <c r="AT743" s="153" t="s">
        <v>9108</v>
      </c>
      <c r="AU743" s="153" t="s">
        <v>9109</v>
      </c>
      <c r="AV743" s="153">
        <v>0</v>
      </c>
      <c r="AW743" s="153">
        <v>0</v>
      </c>
      <c r="AX743" s="153">
        <v>0</v>
      </c>
      <c r="AY743" s="153">
        <v>4207799000</v>
      </c>
      <c r="AZ743" s="153">
        <v>4207330883</v>
      </c>
      <c r="BA743" s="153" t="s">
        <v>7175</v>
      </c>
      <c r="BB743" s="153">
        <v>26813000000</v>
      </c>
      <c r="BC743" s="153">
        <v>26808253861</v>
      </c>
      <c r="BD743" s="153" t="s">
        <v>7316</v>
      </c>
      <c r="BE743" s="153">
        <v>23817726510</v>
      </c>
      <c r="BF743" s="153">
        <v>23404928625</v>
      </c>
      <c r="BG743" s="153" t="s">
        <v>9110</v>
      </c>
      <c r="BH743" s="155">
        <v>1927000000</v>
      </c>
      <c r="BI743" s="153">
        <v>0</v>
      </c>
      <c r="BJ743" s="153">
        <v>0</v>
      </c>
    </row>
    <row r="744" spans="1:62">
      <c r="A744" s="152">
        <v>4050065308</v>
      </c>
      <c r="B744" s="153">
        <v>6</v>
      </c>
      <c r="C744" s="153" t="s">
        <v>8935</v>
      </c>
      <c r="D744" s="153" t="s">
        <v>8936</v>
      </c>
      <c r="E744" s="153">
        <v>2023</v>
      </c>
      <c r="F744" s="153" t="s">
        <v>7102</v>
      </c>
      <c r="G744" s="153" t="s">
        <v>7103</v>
      </c>
      <c r="H744" s="153">
        <v>2</v>
      </c>
      <c r="I744" s="153" t="s">
        <v>7104</v>
      </c>
      <c r="J744" s="153">
        <v>11</v>
      </c>
      <c r="K744" s="153" t="s">
        <v>1427</v>
      </c>
      <c r="L744" s="153" t="s">
        <v>1427</v>
      </c>
      <c r="M744" s="153">
        <v>199</v>
      </c>
      <c r="N744" s="153" t="s">
        <v>7105</v>
      </c>
      <c r="O744" s="153">
        <v>4</v>
      </c>
      <c r="P744" s="153" t="s">
        <v>7258</v>
      </c>
      <c r="Q744" s="153">
        <v>49</v>
      </c>
      <c r="R744" s="153" t="s">
        <v>2811</v>
      </c>
      <c r="S744" s="153">
        <v>1999</v>
      </c>
      <c r="T744" s="153" t="s">
        <v>9102</v>
      </c>
      <c r="U744" s="153">
        <v>31</v>
      </c>
      <c r="V744" s="153">
        <v>2</v>
      </c>
      <c r="W744" s="154">
        <v>19992</v>
      </c>
      <c r="X744" s="153" t="s">
        <v>9111</v>
      </c>
      <c r="Y744" s="153">
        <v>1</v>
      </c>
      <c r="Z744" s="153" t="s">
        <v>229</v>
      </c>
      <c r="AA744" s="153">
        <v>1</v>
      </c>
      <c r="AB744" s="153" t="s">
        <v>7107</v>
      </c>
      <c r="AC744" s="153">
        <v>1</v>
      </c>
      <c r="AD744" s="153">
        <v>0</v>
      </c>
      <c r="AE744" s="153">
        <v>0</v>
      </c>
      <c r="AF744" s="153">
        <v>0</v>
      </c>
      <c r="AG744" s="153">
        <v>0</v>
      </c>
      <c r="AH744" s="153">
        <v>0</v>
      </c>
      <c r="AI744" s="153">
        <v>0</v>
      </c>
      <c r="AJ744" s="153">
        <v>160</v>
      </c>
      <c r="AK744" s="153">
        <v>160</v>
      </c>
      <c r="AL744" s="153">
        <v>100</v>
      </c>
      <c r="AM744" s="153">
        <v>0</v>
      </c>
      <c r="AN744" s="153">
        <v>0</v>
      </c>
      <c r="AO744" s="153">
        <v>0</v>
      </c>
      <c r="AP744" s="154">
        <v>0</v>
      </c>
      <c r="AQ744" s="153">
        <v>0</v>
      </c>
      <c r="AR744" s="153">
        <v>0</v>
      </c>
      <c r="AS744" s="153">
        <v>160</v>
      </c>
      <c r="AT744" s="153">
        <v>160</v>
      </c>
      <c r="AU744" s="153">
        <v>100</v>
      </c>
      <c r="AV744" s="153">
        <v>0</v>
      </c>
      <c r="AW744" s="153">
        <v>0</v>
      </c>
      <c r="AX744" s="153">
        <v>0</v>
      </c>
      <c r="AY744" s="153">
        <v>0</v>
      </c>
      <c r="AZ744" s="153">
        <v>0</v>
      </c>
      <c r="BA744" s="153">
        <v>0</v>
      </c>
      <c r="BB744" s="153">
        <v>422132000</v>
      </c>
      <c r="BC744" s="153">
        <v>421131893</v>
      </c>
      <c r="BD744" s="153" t="s">
        <v>7980</v>
      </c>
      <c r="BE744" s="153">
        <v>0</v>
      </c>
      <c r="BF744" s="153">
        <v>0</v>
      </c>
      <c r="BG744" s="153">
        <v>0</v>
      </c>
      <c r="BH744" s="155">
        <v>0</v>
      </c>
      <c r="BI744" s="153">
        <v>0</v>
      </c>
      <c r="BJ744" s="153">
        <v>0</v>
      </c>
    </row>
    <row r="745" spans="1:62">
      <c r="A745" s="152">
        <v>4050065308</v>
      </c>
      <c r="B745" s="153">
        <v>6</v>
      </c>
      <c r="C745" s="153" t="s">
        <v>8935</v>
      </c>
      <c r="D745" s="153" t="s">
        <v>8936</v>
      </c>
      <c r="E745" s="153">
        <v>2023</v>
      </c>
      <c r="F745" s="153" t="s">
        <v>7102</v>
      </c>
      <c r="G745" s="153" t="s">
        <v>7103</v>
      </c>
      <c r="H745" s="153">
        <v>2</v>
      </c>
      <c r="I745" s="153" t="s">
        <v>7104</v>
      </c>
      <c r="J745" s="153">
        <v>11</v>
      </c>
      <c r="K745" s="153" t="s">
        <v>1427</v>
      </c>
      <c r="L745" s="153" t="s">
        <v>1427</v>
      </c>
      <c r="M745" s="153">
        <v>199</v>
      </c>
      <c r="N745" s="153" t="s">
        <v>7105</v>
      </c>
      <c r="O745" s="153">
        <v>4</v>
      </c>
      <c r="P745" s="153" t="s">
        <v>7258</v>
      </c>
      <c r="Q745" s="153">
        <v>49</v>
      </c>
      <c r="R745" s="153" t="s">
        <v>2811</v>
      </c>
      <c r="S745" s="153">
        <v>1999</v>
      </c>
      <c r="T745" s="153" t="s">
        <v>9102</v>
      </c>
      <c r="U745" s="153">
        <v>31</v>
      </c>
      <c r="V745" s="153">
        <v>3</v>
      </c>
      <c r="W745" s="154">
        <v>19993</v>
      </c>
      <c r="X745" s="153" t="s">
        <v>9112</v>
      </c>
      <c r="Y745" s="153">
        <v>1</v>
      </c>
      <c r="Z745" s="153" t="s">
        <v>229</v>
      </c>
      <c r="AA745" s="153">
        <v>1</v>
      </c>
      <c r="AB745" s="153" t="s">
        <v>7107</v>
      </c>
      <c r="AC745" s="153">
        <v>1</v>
      </c>
      <c r="AD745" s="153">
        <v>0</v>
      </c>
      <c r="AE745" s="153">
        <v>0</v>
      </c>
      <c r="AF745" s="153">
        <v>0</v>
      </c>
      <c r="AG745" s="153">
        <v>750</v>
      </c>
      <c r="AH745" s="153" t="s">
        <v>9113</v>
      </c>
      <c r="AI745" s="153" t="s">
        <v>9114</v>
      </c>
      <c r="AJ745" s="153">
        <v>1570</v>
      </c>
      <c r="AK745" s="153">
        <v>1570</v>
      </c>
      <c r="AL745" s="153">
        <v>100</v>
      </c>
      <c r="AM745" s="153">
        <v>7500</v>
      </c>
      <c r="AN745" s="153">
        <v>7991</v>
      </c>
      <c r="AO745" s="153" t="s">
        <v>9115</v>
      </c>
      <c r="AP745" s="154">
        <v>530</v>
      </c>
      <c r="AQ745" s="153">
        <v>0</v>
      </c>
      <c r="AR745" s="153">
        <v>0</v>
      </c>
      <c r="AS745" s="153">
        <v>10350</v>
      </c>
      <c r="AT745" s="153" t="s">
        <v>9116</v>
      </c>
      <c r="AU745" s="153" t="s">
        <v>9117</v>
      </c>
      <c r="AV745" s="153">
        <v>0</v>
      </c>
      <c r="AW745" s="153">
        <v>0</v>
      </c>
      <c r="AX745" s="153">
        <v>0</v>
      </c>
      <c r="AY745" s="153">
        <v>2122926000</v>
      </c>
      <c r="AZ745" s="153">
        <v>2122925571</v>
      </c>
      <c r="BA745" s="153">
        <v>100</v>
      </c>
      <c r="BB745" s="153">
        <v>4484826754</v>
      </c>
      <c r="BC745" s="153">
        <v>4481642897</v>
      </c>
      <c r="BD745" s="153" t="s">
        <v>7311</v>
      </c>
      <c r="BE745" s="153">
        <v>5950000000</v>
      </c>
      <c r="BF745" s="153">
        <v>5922407010</v>
      </c>
      <c r="BG745" s="153" t="s">
        <v>7715</v>
      </c>
      <c r="BH745" s="155">
        <v>914000000</v>
      </c>
      <c r="BI745" s="153">
        <v>0</v>
      </c>
      <c r="BJ745" s="153">
        <v>0</v>
      </c>
    </row>
    <row r="746" spans="1:62">
      <c r="A746" s="152">
        <v>4050065308</v>
      </c>
      <c r="B746" s="153">
        <v>6</v>
      </c>
      <c r="C746" s="153" t="s">
        <v>8935</v>
      </c>
      <c r="D746" s="153" t="s">
        <v>8936</v>
      </c>
      <c r="E746" s="153">
        <v>2023</v>
      </c>
      <c r="F746" s="153" t="s">
        <v>7102</v>
      </c>
      <c r="G746" s="153" t="s">
        <v>7103</v>
      </c>
      <c r="H746" s="153">
        <v>2</v>
      </c>
      <c r="I746" s="153" t="s">
        <v>7104</v>
      </c>
      <c r="J746" s="153">
        <v>11</v>
      </c>
      <c r="K746" s="153" t="s">
        <v>1427</v>
      </c>
      <c r="L746" s="153" t="s">
        <v>1427</v>
      </c>
      <c r="M746" s="153">
        <v>199</v>
      </c>
      <c r="N746" s="153" t="s">
        <v>7105</v>
      </c>
      <c r="O746" s="153">
        <v>4</v>
      </c>
      <c r="P746" s="153" t="s">
        <v>7258</v>
      </c>
      <c r="Q746" s="153">
        <v>49</v>
      </c>
      <c r="R746" s="153" t="s">
        <v>2811</v>
      </c>
      <c r="S746" s="153">
        <v>1999</v>
      </c>
      <c r="T746" s="153" t="s">
        <v>9102</v>
      </c>
      <c r="U746" s="153">
        <v>31</v>
      </c>
      <c r="V746" s="153">
        <v>4</v>
      </c>
      <c r="W746" s="154">
        <v>19994</v>
      </c>
      <c r="X746" s="153" t="s">
        <v>9118</v>
      </c>
      <c r="Y746" s="153">
        <v>1</v>
      </c>
      <c r="Z746" s="153" t="s">
        <v>229</v>
      </c>
      <c r="AA746" s="153">
        <v>1</v>
      </c>
      <c r="AB746" s="153" t="s">
        <v>7107</v>
      </c>
      <c r="AC746" s="153">
        <v>1</v>
      </c>
      <c r="AD746" s="153">
        <v>0</v>
      </c>
      <c r="AE746" s="153">
        <v>0</v>
      </c>
      <c r="AF746" s="153">
        <v>0</v>
      </c>
      <c r="AG746" s="153">
        <v>0</v>
      </c>
      <c r="AH746" s="153">
        <v>0</v>
      </c>
      <c r="AI746" s="153">
        <v>0</v>
      </c>
      <c r="AJ746" s="153">
        <v>0</v>
      </c>
      <c r="AK746" s="153">
        <v>0</v>
      </c>
      <c r="AL746" s="153">
        <v>0</v>
      </c>
      <c r="AM746" s="153">
        <v>0</v>
      </c>
      <c r="AN746" s="153">
        <v>0</v>
      </c>
      <c r="AO746" s="153">
        <v>0</v>
      </c>
      <c r="AP746" s="154">
        <v>11000</v>
      </c>
      <c r="AQ746" s="153">
        <v>0</v>
      </c>
      <c r="AR746" s="153">
        <v>0</v>
      </c>
      <c r="AS746" s="153">
        <v>11000</v>
      </c>
      <c r="AT746" s="153">
        <v>0</v>
      </c>
      <c r="AU746" s="153">
        <v>0</v>
      </c>
      <c r="AV746" s="153">
        <v>0</v>
      </c>
      <c r="AW746" s="153">
        <v>0</v>
      </c>
      <c r="AX746" s="153">
        <v>0</v>
      </c>
      <c r="AY746" s="153">
        <v>0</v>
      </c>
      <c r="AZ746" s="153">
        <v>0</v>
      </c>
      <c r="BA746" s="153">
        <v>0</v>
      </c>
      <c r="BB746" s="153">
        <v>0</v>
      </c>
      <c r="BC746" s="153">
        <v>0</v>
      </c>
      <c r="BD746" s="153">
        <v>0</v>
      </c>
      <c r="BE746" s="153">
        <v>0</v>
      </c>
      <c r="BF746" s="153">
        <v>0</v>
      </c>
      <c r="BG746" s="153">
        <v>0</v>
      </c>
      <c r="BH746" s="155">
        <v>1297000000</v>
      </c>
      <c r="BI746" s="153">
        <v>0</v>
      </c>
      <c r="BJ746" s="153">
        <v>0</v>
      </c>
    </row>
    <row r="747" spans="1:62">
      <c r="A747" s="152">
        <v>4050065308</v>
      </c>
      <c r="B747" s="153">
        <v>6</v>
      </c>
      <c r="C747" s="153" t="s">
        <v>8935</v>
      </c>
      <c r="D747" s="153" t="s">
        <v>8936</v>
      </c>
      <c r="E747" s="153">
        <v>2023</v>
      </c>
      <c r="F747" s="153" t="s">
        <v>7102</v>
      </c>
      <c r="G747" s="153" t="s">
        <v>7103</v>
      </c>
      <c r="H747" s="153">
        <v>2</v>
      </c>
      <c r="I747" s="153" t="s">
        <v>7104</v>
      </c>
      <c r="J747" s="153">
        <v>11</v>
      </c>
      <c r="K747" s="153" t="s">
        <v>1427</v>
      </c>
      <c r="L747" s="153" t="s">
        <v>1427</v>
      </c>
      <c r="M747" s="153">
        <v>199</v>
      </c>
      <c r="N747" s="153" t="s">
        <v>7105</v>
      </c>
      <c r="O747" s="153">
        <v>5</v>
      </c>
      <c r="P747" s="153" t="s">
        <v>7273</v>
      </c>
      <c r="Q747" s="153">
        <v>54</v>
      </c>
      <c r="R747" s="153" t="s">
        <v>3183</v>
      </c>
      <c r="S747" s="153">
        <v>1976</v>
      </c>
      <c r="T747" s="153" t="s">
        <v>5394</v>
      </c>
      <c r="U747" s="153">
        <v>13</v>
      </c>
      <c r="V747" s="153">
        <v>1</v>
      </c>
      <c r="W747" s="154">
        <v>19761</v>
      </c>
      <c r="X747" s="153" t="s">
        <v>8071</v>
      </c>
      <c r="Y747" s="153">
        <v>1</v>
      </c>
      <c r="Z747" s="153" t="s">
        <v>229</v>
      </c>
      <c r="AA747" s="153">
        <v>1</v>
      </c>
      <c r="AB747" s="153" t="s">
        <v>7107</v>
      </c>
      <c r="AC747" s="153">
        <v>1</v>
      </c>
      <c r="AD747" s="153">
        <v>0</v>
      </c>
      <c r="AE747" s="153">
        <v>0</v>
      </c>
      <c r="AF747" s="153">
        <v>0</v>
      </c>
      <c r="AG747" s="153" t="s">
        <v>7192</v>
      </c>
      <c r="AH747" s="153" t="s">
        <v>7192</v>
      </c>
      <c r="AI747" s="153">
        <v>100</v>
      </c>
      <c r="AJ747" s="153" t="s">
        <v>7192</v>
      </c>
      <c r="AK747" s="153" t="s">
        <v>7192</v>
      </c>
      <c r="AL747" s="153">
        <v>100</v>
      </c>
      <c r="AM747" s="153" t="s">
        <v>7449</v>
      </c>
      <c r="AN747" s="153">
        <v>0</v>
      </c>
      <c r="AO747" s="153">
        <v>0</v>
      </c>
      <c r="AP747" s="154" t="s">
        <v>7286</v>
      </c>
      <c r="AQ747" s="153">
        <v>0</v>
      </c>
      <c r="AR747" s="153">
        <v>0</v>
      </c>
      <c r="AS747" s="153">
        <v>2</v>
      </c>
      <c r="AT747" s="153">
        <v>1</v>
      </c>
      <c r="AU747" s="153">
        <v>50</v>
      </c>
      <c r="AV747" s="153">
        <v>0</v>
      </c>
      <c r="AW747" s="153">
        <v>0</v>
      </c>
      <c r="AX747" s="153">
        <v>0</v>
      </c>
      <c r="AY747" s="153">
        <v>609504000</v>
      </c>
      <c r="AZ747" s="153">
        <v>433249032</v>
      </c>
      <c r="BA747" s="153" t="s">
        <v>9119</v>
      </c>
      <c r="BB747" s="153">
        <v>49125624</v>
      </c>
      <c r="BC747" s="153">
        <v>49125624</v>
      </c>
      <c r="BD747" s="153">
        <v>100</v>
      </c>
      <c r="BE747" s="153">
        <v>70000000</v>
      </c>
      <c r="BF747" s="153">
        <v>53409672</v>
      </c>
      <c r="BG747" s="153" t="s">
        <v>9120</v>
      </c>
      <c r="BH747" s="155">
        <v>1063000000</v>
      </c>
      <c r="BI747" s="153">
        <v>0</v>
      </c>
      <c r="BJ747" s="153">
        <v>0</v>
      </c>
    </row>
    <row r="748" spans="1:62">
      <c r="A748" s="152">
        <v>4050065308</v>
      </c>
      <c r="B748" s="153">
        <v>6</v>
      </c>
      <c r="C748" s="153" t="s">
        <v>8935</v>
      </c>
      <c r="D748" s="153" t="s">
        <v>8936</v>
      </c>
      <c r="E748" s="153">
        <v>2023</v>
      </c>
      <c r="F748" s="153" t="s">
        <v>7102</v>
      </c>
      <c r="G748" s="153" t="s">
        <v>7103</v>
      </c>
      <c r="H748" s="153">
        <v>2</v>
      </c>
      <c r="I748" s="153" t="s">
        <v>7104</v>
      </c>
      <c r="J748" s="153">
        <v>11</v>
      </c>
      <c r="K748" s="153" t="s">
        <v>1427</v>
      </c>
      <c r="L748" s="153" t="s">
        <v>1427</v>
      </c>
      <c r="M748" s="153">
        <v>199</v>
      </c>
      <c r="N748" s="153" t="s">
        <v>7105</v>
      </c>
      <c r="O748" s="153">
        <v>5</v>
      </c>
      <c r="P748" s="153" t="s">
        <v>7273</v>
      </c>
      <c r="Q748" s="153">
        <v>55</v>
      </c>
      <c r="R748" s="153" t="s">
        <v>2846</v>
      </c>
      <c r="S748" s="153">
        <v>1977</v>
      </c>
      <c r="T748" s="153" t="s">
        <v>9121</v>
      </c>
      <c r="U748" s="153">
        <v>21</v>
      </c>
      <c r="V748" s="153">
        <v>1</v>
      </c>
      <c r="W748" s="154">
        <v>19771</v>
      </c>
      <c r="X748" s="153" t="s">
        <v>8428</v>
      </c>
      <c r="Y748" s="153">
        <v>1</v>
      </c>
      <c r="Z748" s="153" t="s">
        <v>229</v>
      </c>
      <c r="AA748" s="153">
        <v>1</v>
      </c>
      <c r="AB748" s="153" t="s">
        <v>7107</v>
      </c>
      <c r="AC748" s="153">
        <v>1</v>
      </c>
      <c r="AD748" s="153">
        <v>0</v>
      </c>
      <c r="AE748" s="153">
        <v>0</v>
      </c>
      <c r="AF748" s="153">
        <v>0</v>
      </c>
      <c r="AG748" s="153">
        <v>5</v>
      </c>
      <c r="AH748" s="153">
        <v>3</v>
      </c>
      <c r="AI748" s="153">
        <v>60</v>
      </c>
      <c r="AJ748" s="153">
        <v>6</v>
      </c>
      <c r="AK748" s="153">
        <v>8</v>
      </c>
      <c r="AL748" s="153" t="s">
        <v>7153</v>
      </c>
      <c r="AM748" s="153">
        <v>4</v>
      </c>
      <c r="AN748" s="153">
        <v>4</v>
      </c>
      <c r="AO748" s="153">
        <v>100</v>
      </c>
      <c r="AP748" s="154">
        <v>5</v>
      </c>
      <c r="AQ748" s="153">
        <v>0</v>
      </c>
      <c r="AR748" s="153">
        <v>0</v>
      </c>
      <c r="AS748" s="153">
        <v>20</v>
      </c>
      <c r="AT748" s="153">
        <v>15</v>
      </c>
      <c r="AU748" s="153">
        <v>75</v>
      </c>
      <c r="AV748" s="153">
        <v>0</v>
      </c>
      <c r="AW748" s="153">
        <v>0</v>
      </c>
      <c r="AX748" s="153">
        <v>0</v>
      </c>
      <c r="AY748" s="153">
        <v>361463000</v>
      </c>
      <c r="AZ748" s="153">
        <v>351453126</v>
      </c>
      <c r="BA748" s="153" t="s">
        <v>9054</v>
      </c>
      <c r="BB748" s="153">
        <v>1026263386</v>
      </c>
      <c r="BC748" s="153">
        <v>1026263386</v>
      </c>
      <c r="BD748" s="153">
        <v>100</v>
      </c>
      <c r="BE748" s="153">
        <v>750000000</v>
      </c>
      <c r="BF748" s="153">
        <v>749100000</v>
      </c>
      <c r="BG748" s="153" t="s">
        <v>7526</v>
      </c>
      <c r="BH748" s="155">
        <v>373000000</v>
      </c>
      <c r="BI748" s="153">
        <v>0</v>
      </c>
      <c r="BJ748" s="153">
        <v>0</v>
      </c>
    </row>
    <row r="749" spans="1:62">
      <c r="A749" s="152">
        <v>4050065308</v>
      </c>
      <c r="B749" s="153">
        <v>6</v>
      </c>
      <c r="C749" s="153" t="s">
        <v>8935</v>
      </c>
      <c r="D749" s="153" t="s">
        <v>8936</v>
      </c>
      <c r="E749" s="153">
        <v>2023</v>
      </c>
      <c r="F749" s="153" t="s">
        <v>7102</v>
      </c>
      <c r="G749" s="153" t="s">
        <v>7103</v>
      </c>
      <c r="H749" s="153">
        <v>2</v>
      </c>
      <c r="I749" s="153" t="s">
        <v>7104</v>
      </c>
      <c r="J749" s="153">
        <v>11</v>
      </c>
      <c r="K749" s="153" t="s">
        <v>1427</v>
      </c>
      <c r="L749" s="153" t="s">
        <v>1427</v>
      </c>
      <c r="M749" s="153">
        <v>199</v>
      </c>
      <c r="N749" s="153" t="s">
        <v>7105</v>
      </c>
      <c r="O749" s="153">
        <v>5</v>
      </c>
      <c r="P749" s="153" t="s">
        <v>7273</v>
      </c>
      <c r="Q749" s="153">
        <v>55</v>
      </c>
      <c r="R749" s="153" t="s">
        <v>2846</v>
      </c>
      <c r="S749" s="153">
        <v>1977</v>
      </c>
      <c r="T749" s="153" t="s">
        <v>9121</v>
      </c>
      <c r="U749" s="153">
        <v>21</v>
      </c>
      <c r="V749" s="153">
        <v>2</v>
      </c>
      <c r="W749" s="154">
        <v>19772</v>
      </c>
      <c r="X749" s="153" t="s">
        <v>9122</v>
      </c>
      <c r="Y749" s="153">
        <v>1</v>
      </c>
      <c r="Z749" s="153" t="s">
        <v>229</v>
      </c>
      <c r="AA749" s="153">
        <v>1</v>
      </c>
      <c r="AB749" s="153" t="s">
        <v>7107</v>
      </c>
      <c r="AC749" s="153">
        <v>1</v>
      </c>
      <c r="AD749" s="153">
        <v>0</v>
      </c>
      <c r="AE749" s="153">
        <v>0</v>
      </c>
      <c r="AF749" s="153">
        <v>0</v>
      </c>
      <c r="AG749" s="153">
        <v>16</v>
      </c>
      <c r="AH749" s="153">
        <v>16</v>
      </c>
      <c r="AI749" s="153">
        <v>100</v>
      </c>
      <c r="AJ749" s="153">
        <v>17</v>
      </c>
      <c r="AK749" s="153">
        <v>17</v>
      </c>
      <c r="AL749" s="153">
        <v>100</v>
      </c>
      <c r="AM749" s="153">
        <v>22</v>
      </c>
      <c r="AN749" s="153">
        <v>22</v>
      </c>
      <c r="AO749" s="153">
        <v>100</v>
      </c>
      <c r="AP749" s="154">
        <v>15</v>
      </c>
      <c r="AQ749" s="153">
        <v>0</v>
      </c>
      <c r="AR749" s="153">
        <v>0</v>
      </c>
      <c r="AS749" s="153">
        <v>70</v>
      </c>
      <c r="AT749" s="153">
        <v>55</v>
      </c>
      <c r="AU749" s="153" t="s">
        <v>8681</v>
      </c>
      <c r="AV749" s="153">
        <v>0</v>
      </c>
      <c r="AW749" s="153">
        <v>0</v>
      </c>
      <c r="AX749" s="153">
        <v>0</v>
      </c>
      <c r="AY749" s="153">
        <v>470200000</v>
      </c>
      <c r="AZ749" s="153">
        <v>420197114</v>
      </c>
      <c r="BA749" s="153" t="s">
        <v>7757</v>
      </c>
      <c r="BB749" s="153">
        <v>291590600</v>
      </c>
      <c r="BC749" s="153">
        <v>291290600</v>
      </c>
      <c r="BD749" s="153" t="s">
        <v>7431</v>
      </c>
      <c r="BE749" s="153">
        <v>490000000</v>
      </c>
      <c r="BF749" s="153">
        <v>338855518</v>
      </c>
      <c r="BG749" s="153" t="s">
        <v>9123</v>
      </c>
      <c r="BH749" s="155">
        <v>382000000</v>
      </c>
      <c r="BI749" s="153">
        <v>0</v>
      </c>
      <c r="BJ749" s="153">
        <v>0</v>
      </c>
    </row>
    <row r="750" spans="1:62">
      <c r="A750" s="152">
        <v>4050065308</v>
      </c>
      <c r="B750" s="153">
        <v>6</v>
      </c>
      <c r="C750" s="153" t="s">
        <v>8935</v>
      </c>
      <c r="D750" s="153" t="s">
        <v>8936</v>
      </c>
      <c r="E750" s="153">
        <v>2023</v>
      </c>
      <c r="F750" s="153" t="s">
        <v>7102</v>
      </c>
      <c r="G750" s="153" t="s">
        <v>7103</v>
      </c>
      <c r="H750" s="153">
        <v>2</v>
      </c>
      <c r="I750" s="153" t="s">
        <v>7104</v>
      </c>
      <c r="J750" s="153">
        <v>11</v>
      </c>
      <c r="K750" s="153" t="s">
        <v>1427</v>
      </c>
      <c r="L750" s="153" t="s">
        <v>1427</v>
      </c>
      <c r="M750" s="153">
        <v>199</v>
      </c>
      <c r="N750" s="153" t="s">
        <v>7105</v>
      </c>
      <c r="O750" s="153">
        <v>5</v>
      </c>
      <c r="P750" s="153" t="s">
        <v>7273</v>
      </c>
      <c r="Q750" s="153">
        <v>55</v>
      </c>
      <c r="R750" s="153" t="s">
        <v>2846</v>
      </c>
      <c r="S750" s="153">
        <v>1977</v>
      </c>
      <c r="T750" s="153" t="s">
        <v>9121</v>
      </c>
      <c r="U750" s="153">
        <v>21</v>
      </c>
      <c r="V750" s="153">
        <v>3</v>
      </c>
      <c r="W750" s="154">
        <v>19773</v>
      </c>
      <c r="X750" s="153" t="s">
        <v>9124</v>
      </c>
      <c r="Y750" s="153">
        <v>1</v>
      </c>
      <c r="Z750" s="153" t="s">
        <v>229</v>
      </c>
      <c r="AA750" s="153">
        <v>1</v>
      </c>
      <c r="AB750" s="153" t="s">
        <v>7107</v>
      </c>
      <c r="AC750" s="153">
        <v>1</v>
      </c>
      <c r="AD750" s="153">
        <v>0</v>
      </c>
      <c r="AE750" s="153">
        <v>0</v>
      </c>
      <c r="AF750" s="153">
        <v>0</v>
      </c>
      <c r="AG750" s="153">
        <v>500</v>
      </c>
      <c r="AH750" s="153">
        <v>504</v>
      </c>
      <c r="AI750" s="153" t="s">
        <v>9125</v>
      </c>
      <c r="AJ750" s="153">
        <v>400</v>
      </c>
      <c r="AK750" s="153">
        <v>400</v>
      </c>
      <c r="AL750" s="153">
        <v>100</v>
      </c>
      <c r="AM750" s="153">
        <v>500</v>
      </c>
      <c r="AN750" s="153">
        <v>901</v>
      </c>
      <c r="AO750" s="153" t="s">
        <v>9126</v>
      </c>
      <c r="AP750" s="154">
        <v>600</v>
      </c>
      <c r="AQ750" s="153">
        <v>0</v>
      </c>
      <c r="AR750" s="153">
        <v>0</v>
      </c>
      <c r="AS750" s="153">
        <v>2000</v>
      </c>
      <c r="AT750" s="153">
        <v>1805</v>
      </c>
      <c r="AU750" s="153" t="s">
        <v>9127</v>
      </c>
      <c r="AV750" s="153">
        <v>0</v>
      </c>
      <c r="AW750" s="153">
        <v>0</v>
      </c>
      <c r="AX750" s="153">
        <v>0</v>
      </c>
      <c r="AY750" s="153">
        <v>531754000</v>
      </c>
      <c r="AZ750" s="153">
        <v>456489000</v>
      </c>
      <c r="BA750" s="153" t="s">
        <v>8630</v>
      </c>
      <c r="BB750" s="153">
        <v>431865691</v>
      </c>
      <c r="BC750" s="153">
        <v>431788801</v>
      </c>
      <c r="BD750" s="153" t="s">
        <v>7316</v>
      </c>
      <c r="BE750" s="153">
        <v>370000000</v>
      </c>
      <c r="BF750" s="153">
        <v>367338000</v>
      </c>
      <c r="BG750" s="153" t="s">
        <v>8890</v>
      </c>
      <c r="BH750" s="155">
        <v>745000000</v>
      </c>
      <c r="BI750" s="153">
        <v>0</v>
      </c>
      <c r="BJ750" s="153">
        <v>0</v>
      </c>
    </row>
    <row r="751" spans="1:62">
      <c r="A751" s="152">
        <v>4050065308</v>
      </c>
      <c r="B751" s="153">
        <v>6</v>
      </c>
      <c r="C751" s="153" t="s">
        <v>8935</v>
      </c>
      <c r="D751" s="153" t="s">
        <v>8936</v>
      </c>
      <c r="E751" s="153">
        <v>2023</v>
      </c>
      <c r="F751" s="153" t="s">
        <v>7102</v>
      </c>
      <c r="G751" s="153" t="s">
        <v>7103</v>
      </c>
      <c r="H751" s="153">
        <v>2</v>
      </c>
      <c r="I751" s="153" t="s">
        <v>7104</v>
      </c>
      <c r="J751" s="153">
        <v>11</v>
      </c>
      <c r="K751" s="153" t="s">
        <v>1427</v>
      </c>
      <c r="L751" s="153" t="s">
        <v>1427</v>
      </c>
      <c r="M751" s="153">
        <v>199</v>
      </c>
      <c r="N751" s="153" t="s">
        <v>7105</v>
      </c>
      <c r="O751" s="153">
        <v>5</v>
      </c>
      <c r="P751" s="153" t="s">
        <v>7273</v>
      </c>
      <c r="Q751" s="153">
        <v>55</v>
      </c>
      <c r="R751" s="153" t="s">
        <v>2846</v>
      </c>
      <c r="S751" s="153">
        <v>1977</v>
      </c>
      <c r="T751" s="153" t="s">
        <v>9121</v>
      </c>
      <c r="U751" s="153">
        <v>21</v>
      </c>
      <c r="V751" s="153">
        <v>4</v>
      </c>
      <c r="W751" s="154">
        <v>19774</v>
      </c>
      <c r="X751" s="153" t="s">
        <v>9128</v>
      </c>
      <c r="Y751" s="153">
        <v>1</v>
      </c>
      <c r="Z751" s="153" t="s">
        <v>229</v>
      </c>
      <c r="AA751" s="153">
        <v>1</v>
      </c>
      <c r="AB751" s="153" t="s">
        <v>7107</v>
      </c>
      <c r="AC751" s="153">
        <v>1</v>
      </c>
      <c r="AD751" s="153">
        <v>0</v>
      </c>
      <c r="AE751" s="153">
        <v>0</v>
      </c>
      <c r="AF751" s="153">
        <v>0</v>
      </c>
      <c r="AG751" s="153">
        <v>135</v>
      </c>
      <c r="AH751" s="153">
        <v>135</v>
      </c>
      <c r="AI751" s="153">
        <v>100</v>
      </c>
      <c r="AJ751" s="153">
        <v>20</v>
      </c>
      <c r="AK751" s="153">
        <v>20</v>
      </c>
      <c r="AL751" s="153">
        <v>100</v>
      </c>
      <c r="AM751" s="153">
        <v>50</v>
      </c>
      <c r="AN751" s="153">
        <v>100</v>
      </c>
      <c r="AO751" s="153">
        <v>200</v>
      </c>
      <c r="AP751" s="154">
        <v>195</v>
      </c>
      <c r="AQ751" s="153">
        <v>0</v>
      </c>
      <c r="AR751" s="153">
        <v>0</v>
      </c>
      <c r="AS751" s="153">
        <v>400</v>
      </c>
      <c r="AT751" s="153">
        <v>255</v>
      </c>
      <c r="AU751" s="153" t="s">
        <v>7904</v>
      </c>
      <c r="AV751" s="153">
        <v>0</v>
      </c>
      <c r="AW751" s="153">
        <v>0</v>
      </c>
      <c r="AX751" s="153">
        <v>0</v>
      </c>
      <c r="AY751" s="153">
        <v>2639980000</v>
      </c>
      <c r="AZ751" s="153">
        <v>2557664658</v>
      </c>
      <c r="BA751" s="153" t="s">
        <v>9129</v>
      </c>
      <c r="BB751" s="153">
        <v>363971725</v>
      </c>
      <c r="BC751" s="153">
        <v>363671725</v>
      </c>
      <c r="BD751" s="153" t="s">
        <v>7317</v>
      </c>
      <c r="BE751" s="153">
        <v>730000000</v>
      </c>
      <c r="BF751" s="153">
        <v>510564460</v>
      </c>
      <c r="BG751" s="153" t="s">
        <v>9130</v>
      </c>
      <c r="BH751" s="155">
        <v>2023000000</v>
      </c>
      <c r="BI751" s="153">
        <v>0</v>
      </c>
      <c r="BJ751" s="153">
        <v>0</v>
      </c>
    </row>
    <row r="752" spans="1:62">
      <c r="A752" s="152">
        <v>4050065308</v>
      </c>
      <c r="B752" s="153">
        <v>6</v>
      </c>
      <c r="C752" s="153" t="s">
        <v>8935</v>
      </c>
      <c r="D752" s="153" t="s">
        <v>8936</v>
      </c>
      <c r="E752" s="153">
        <v>2023</v>
      </c>
      <c r="F752" s="153" t="s">
        <v>7102</v>
      </c>
      <c r="G752" s="153" t="s">
        <v>7103</v>
      </c>
      <c r="H752" s="153">
        <v>2</v>
      </c>
      <c r="I752" s="153" t="s">
        <v>7104</v>
      </c>
      <c r="J752" s="153">
        <v>11</v>
      </c>
      <c r="K752" s="153" t="s">
        <v>1427</v>
      </c>
      <c r="L752" s="153" t="s">
        <v>1427</v>
      </c>
      <c r="M752" s="153">
        <v>199</v>
      </c>
      <c r="N752" s="153" t="s">
        <v>7105</v>
      </c>
      <c r="O752" s="153">
        <v>5</v>
      </c>
      <c r="P752" s="153" t="s">
        <v>7273</v>
      </c>
      <c r="Q752" s="153">
        <v>57</v>
      </c>
      <c r="R752" s="153" t="s">
        <v>244</v>
      </c>
      <c r="S752" s="153">
        <v>1978</v>
      </c>
      <c r="T752" s="153" t="s">
        <v>5399</v>
      </c>
      <c r="U752" s="153">
        <v>23</v>
      </c>
      <c r="V752" s="153">
        <v>1</v>
      </c>
      <c r="W752" s="154">
        <v>19781</v>
      </c>
      <c r="X752" s="153" t="s">
        <v>7285</v>
      </c>
      <c r="Y752" s="153">
        <v>1</v>
      </c>
      <c r="Z752" s="153" t="s">
        <v>229</v>
      </c>
      <c r="AA752" s="153">
        <v>1</v>
      </c>
      <c r="AB752" s="153" t="s">
        <v>7107</v>
      </c>
      <c r="AC752" s="153">
        <v>1</v>
      </c>
      <c r="AD752" s="153">
        <v>0</v>
      </c>
      <c r="AE752" s="153">
        <v>0</v>
      </c>
      <c r="AF752" s="153">
        <v>0</v>
      </c>
      <c r="AG752" s="153">
        <v>1</v>
      </c>
      <c r="AH752" s="153">
        <v>1</v>
      </c>
      <c r="AI752" s="153">
        <v>100</v>
      </c>
      <c r="AJ752" s="153">
        <v>1</v>
      </c>
      <c r="AK752" s="153">
        <v>1</v>
      </c>
      <c r="AL752" s="153">
        <v>100</v>
      </c>
      <c r="AM752" s="153">
        <v>1</v>
      </c>
      <c r="AN752" s="153">
        <v>1</v>
      </c>
      <c r="AO752" s="153">
        <v>100</v>
      </c>
      <c r="AP752" s="154">
        <v>1</v>
      </c>
      <c r="AQ752" s="153">
        <v>0</v>
      </c>
      <c r="AR752" s="153">
        <v>0</v>
      </c>
      <c r="AS752" s="153">
        <v>4</v>
      </c>
      <c r="AT752" s="153">
        <v>3</v>
      </c>
      <c r="AU752" s="153">
        <v>75</v>
      </c>
      <c r="AV752" s="153">
        <v>0</v>
      </c>
      <c r="AW752" s="153">
        <v>0</v>
      </c>
      <c r="AX752" s="153">
        <v>0</v>
      </c>
      <c r="AY752" s="153">
        <v>7109440335</v>
      </c>
      <c r="AZ752" s="153">
        <v>7109440335</v>
      </c>
      <c r="BA752" s="153">
        <v>100</v>
      </c>
      <c r="BB752" s="153">
        <v>9768197000</v>
      </c>
      <c r="BC752" s="153">
        <v>9593528563</v>
      </c>
      <c r="BD752" s="153" t="s">
        <v>7927</v>
      </c>
      <c r="BE752" s="153">
        <v>13611565000</v>
      </c>
      <c r="BF752" s="153">
        <v>11638679823</v>
      </c>
      <c r="BG752" s="153" t="s">
        <v>9131</v>
      </c>
      <c r="BH752" s="155">
        <v>8230000000</v>
      </c>
      <c r="BI752" s="153">
        <v>0</v>
      </c>
      <c r="BJ752" s="153">
        <v>0</v>
      </c>
    </row>
    <row r="753" spans="1:62">
      <c r="A753" s="152">
        <v>4050065308</v>
      </c>
      <c r="B753" s="153">
        <v>6</v>
      </c>
      <c r="C753" s="153" t="s">
        <v>8935</v>
      </c>
      <c r="D753" s="153" t="s">
        <v>8936</v>
      </c>
      <c r="E753" s="153">
        <v>2023</v>
      </c>
      <c r="F753" s="153" t="s">
        <v>7102</v>
      </c>
      <c r="G753" s="153" t="s">
        <v>7103</v>
      </c>
      <c r="H753" s="153">
        <v>2</v>
      </c>
      <c r="I753" s="153" t="s">
        <v>7104</v>
      </c>
      <c r="J753" s="153">
        <v>11</v>
      </c>
      <c r="K753" s="153" t="s">
        <v>1427</v>
      </c>
      <c r="L753" s="153" t="s">
        <v>1427</v>
      </c>
      <c r="M753" s="153">
        <v>199</v>
      </c>
      <c r="N753" s="153" t="s">
        <v>7105</v>
      </c>
      <c r="O753" s="153">
        <v>5</v>
      </c>
      <c r="P753" s="153" t="s">
        <v>7273</v>
      </c>
      <c r="Q753" s="153">
        <v>57</v>
      </c>
      <c r="R753" s="153" t="s">
        <v>244</v>
      </c>
      <c r="S753" s="153">
        <v>1978</v>
      </c>
      <c r="T753" s="153" t="s">
        <v>5399</v>
      </c>
      <c r="U753" s="153">
        <v>23</v>
      </c>
      <c r="V753" s="153">
        <v>2</v>
      </c>
      <c r="W753" s="154">
        <v>19782</v>
      </c>
      <c r="X753" s="153" t="s">
        <v>7290</v>
      </c>
      <c r="Y753" s="153">
        <v>2</v>
      </c>
      <c r="Z753" s="153" t="s">
        <v>366</v>
      </c>
      <c r="AA753" s="153">
        <v>1</v>
      </c>
      <c r="AB753" s="153" t="s">
        <v>7107</v>
      </c>
      <c r="AC753" s="153">
        <v>1</v>
      </c>
      <c r="AD753" s="153">
        <v>0</v>
      </c>
      <c r="AE753" s="153">
        <v>0</v>
      </c>
      <c r="AF753" s="153">
        <v>0</v>
      </c>
      <c r="AG753" s="153">
        <v>1</v>
      </c>
      <c r="AH753" s="153">
        <v>1</v>
      </c>
      <c r="AI753" s="153">
        <v>100</v>
      </c>
      <c r="AJ753" s="153">
        <v>1</v>
      </c>
      <c r="AK753" s="153">
        <v>1</v>
      </c>
      <c r="AL753" s="153">
        <v>100</v>
      </c>
      <c r="AM753" s="153">
        <v>1</v>
      </c>
      <c r="AN753" s="153">
        <v>1</v>
      </c>
      <c r="AO753" s="153">
        <v>100</v>
      </c>
      <c r="AP753" s="154">
        <v>1</v>
      </c>
      <c r="AQ753" s="153">
        <v>0</v>
      </c>
      <c r="AR753" s="153">
        <v>0</v>
      </c>
      <c r="AS753" s="153" t="s">
        <v>7108</v>
      </c>
      <c r="AT753" s="153" t="s">
        <v>7108</v>
      </c>
      <c r="AU753" s="153" t="s">
        <v>7108</v>
      </c>
      <c r="AV753" s="153">
        <v>0</v>
      </c>
      <c r="AW753" s="153">
        <v>0</v>
      </c>
      <c r="AX753" s="153">
        <v>0</v>
      </c>
      <c r="AY753" s="153">
        <v>8931665</v>
      </c>
      <c r="AZ753" s="153">
        <v>8931665</v>
      </c>
      <c r="BA753" s="153">
        <v>100</v>
      </c>
      <c r="BB753" s="153">
        <v>45000000</v>
      </c>
      <c r="BC753" s="153">
        <v>45000000</v>
      </c>
      <c r="BD753" s="153">
        <v>100</v>
      </c>
      <c r="BE753" s="153">
        <v>40000000</v>
      </c>
      <c r="BF753" s="153">
        <v>40000000</v>
      </c>
      <c r="BG753" s="153">
        <v>100</v>
      </c>
      <c r="BH753" s="155">
        <v>40000000</v>
      </c>
      <c r="BI753" s="153">
        <v>0</v>
      </c>
      <c r="BJ753" s="153">
        <v>0</v>
      </c>
    </row>
    <row r="754" spans="1:62">
      <c r="A754" s="152">
        <v>4050065308</v>
      </c>
      <c r="B754" s="153">
        <v>6</v>
      </c>
      <c r="C754" s="153" t="s">
        <v>8935</v>
      </c>
      <c r="D754" s="153" t="s">
        <v>8936</v>
      </c>
      <c r="E754" s="153">
        <v>2023</v>
      </c>
      <c r="F754" s="153" t="s">
        <v>7102</v>
      </c>
      <c r="G754" s="153" t="s">
        <v>7103</v>
      </c>
      <c r="H754" s="153">
        <v>2</v>
      </c>
      <c r="I754" s="153" t="s">
        <v>7104</v>
      </c>
      <c r="J754" s="153">
        <v>11</v>
      </c>
      <c r="K754" s="153" t="s">
        <v>1427</v>
      </c>
      <c r="L754" s="153" t="s">
        <v>1427</v>
      </c>
      <c r="M754" s="153">
        <v>199</v>
      </c>
      <c r="N754" s="153" t="s">
        <v>7105</v>
      </c>
      <c r="O754" s="153">
        <v>5</v>
      </c>
      <c r="P754" s="153" t="s">
        <v>7273</v>
      </c>
      <c r="Q754" s="153">
        <v>57</v>
      </c>
      <c r="R754" s="153" t="s">
        <v>244</v>
      </c>
      <c r="S754" s="153">
        <v>1979</v>
      </c>
      <c r="T754" s="153" t="s">
        <v>9132</v>
      </c>
      <c r="U754" s="153">
        <v>11</v>
      </c>
      <c r="V754" s="153">
        <v>1</v>
      </c>
      <c r="W754" s="154">
        <v>19791</v>
      </c>
      <c r="X754" s="153" t="s">
        <v>7651</v>
      </c>
      <c r="Y754" s="153">
        <v>1</v>
      </c>
      <c r="Z754" s="153" t="s">
        <v>229</v>
      </c>
      <c r="AA754" s="153">
        <v>1</v>
      </c>
      <c r="AB754" s="153" t="s">
        <v>7107</v>
      </c>
      <c r="AC754" s="153">
        <v>1</v>
      </c>
      <c r="AD754" s="153">
        <v>0</v>
      </c>
      <c r="AE754" s="153">
        <v>0</v>
      </c>
      <c r="AF754" s="153">
        <v>0</v>
      </c>
      <c r="AG754" s="153">
        <v>1</v>
      </c>
      <c r="AH754" s="153">
        <v>1</v>
      </c>
      <c r="AI754" s="153">
        <v>100</v>
      </c>
      <c r="AJ754" s="153">
        <v>1</v>
      </c>
      <c r="AK754" s="153">
        <v>1</v>
      </c>
      <c r="AL754" s="153">
        <v>100</v>
      </c>
      <c r="AM754" s="153">
        <v>1</v>
      </c>
      <c r="AN754" s="153">
        <v>1</v>
      </c>
      <c r="AO754" s="153">
        <v>100</v>
      </c>
      <c r="AP754" s="154">
        <v>1</v>
      </c>
      <c r="AQ754" s="153">
        <v>0</v>
      </c>
      <c r="AR754" s="153">
        <v>0</v>
      </c>
      <c r="AS754" s="153">
        <v>4</v>
      </c>
      <c r="AT754" s="153">
        <v>3</v>
      </c>
      <c r="AU754" s="153">
        <v>75</v>
      </c>
      <c r="AV754" s="153">
        <v>0</v>
      </c>
      <c r="AW754" s="153">
        <v>0</v>
      </c>
      <c r="AX754" s="153">
        <v>0</v>
      </c>
      <c r="AY754" s="153">
        <v>4279796000</v>
      </c>
      <c r="AZ754" s="153">
        <v>4279644209</v>
      </c>
      <c r="BA754" s="153">
        <v>100</v>
      </c>
      <c r="BB754" s="153">
        <v>5332767112</v>
      </c>
      <c r="BC754" s="153">
        <v>5266793148</v>
      </c>
      <c r="BD754" s="153" t="s">
        <v>8773</v>
      </c>
      <c r="BE754" s="153">
        <v>6000000000</v>
      </c>
      <c r="BF754" s="153">
        <v>4889580260</v>
      </c>
      <c r="BG754" s="153" t="s">
        <v>9133</v>
      </c>
      <c r="BH754" s="155">
        <v>4114000000</v>
      </c>
      <c r="BI754" s="153">
        <v>0</v>
      </c>
      <c r="BJ754" s="153">
        <v>0</v>
      </c>
    </row>
    <row r="755" spans="1:62">
      <c r="A755" s="152">
        <v>4050065308</v>
      </c>
      <c r="B755" s="153">
        <v>6</v>
      </c>
      <c r="C755" s="153" t="s">
        <v>9134</v>
      </c>
      <c r="D755" s="153" t="s">
        <v>9135</v>
      </c>
      <c r="E755" s="153">
        <v>2023</v>
      </c>
      <c r="F755" s="153" t="s">
        <v>7102</v>
      </c>
      <c r="G755" s="153" t="s">
        <v>7103</v>
      </c>
      <c r="H755" s="153">
        <v>2</v>
      </c>
      <c r="I755" s="153" t="s">
        <v>7104</v>
      </c>
      <c r="J755" s="153">
        <v>12</v>
      </c>
      <c r="K755" s="153" t="s">
        <v>1527</v>
      </c>
      <c r="L755" s="153" t="s">
        <v>9136</v>
      </c>
      <c r="M755" s="153">
        <v>199</v>
      </c>
      <c r="N755" s="153" t="s">
        <v>7105</v>
      </c>
      <c r="O755" s="153">
        <v>1</v>
      </c>
      <c r="P755" s="153" t="s">
        <v>2356</v>
      </c>
      <c r="Q755" s="153">
        <v>1</v>
      </c>
      <c r="R755" s="153" t="s">
        <v>2357</v>
      </c>
      <c r="S755" s="153">
        <v>2144</v>
      </c>
      <c r="T755" s="153" t="s">
        <v>5405</v>
      </c>
      <c r="U755" s="153">
        <v>13</v>
      </c>
      <c r="V755" s="153">
        <v>1</v>
      </c>
      <c r="W755" s="154">
        <v>21441</v>
      </c>
      <c r="X755" s="153" t="s">
        <v>9137</v>
      </c>
      <c r="Y755" s="153">
        <v>2</v>
      </c>
      <c r="Z755" s="153" t="s">
        <v>366</v>
      </c>
      <c r="AA755" s="153">
        <v>1</v>
      </c>
      <c r="AB755" s="153" t="s">
        <v>7107</v>
      </c>
      <c r="AC755" s="153">
        <v>1</v>
      </c>
      <c r="AD755" s="153">
        <v>0</v>
      </c>
      <c r="AE755" s="153">
        <v>0</v>
      </c>
      <c r="AF755" s="153">
        <v>0</v>
      </c>
      <c r="AG755" s="153">
        <v>650</v>
      </c>
      <c r="AH755" s="153">
        <v>650</v>
      </c>
      <c r="AI755" s="153">
        <v>100</v>
      </c>
      <c r="AJ755" s="153">
        <v>650</v>
      </c>
      <c r="AK755" s="153">
        <v>650</v>
      </c>
      <c r="AL755" s="153">
        <v>100</v>
      </c>
      <c r="AM755" s="153">
        <v>650</v>
      </c>
      <c r="AN755" s="153">
        <v>1050</v>
      </c>
      <c r="AO755" s="153" t="s">
        <v>9138</v>
      </c>
      <c r="AP755" s="154">
        <v>650</v>
      </c>
      <c r="AQ755" s="153">
        <v>0</v>
      </c>
      <c r="AR755" s="153">
        <v>0</v>
      </c>
      <c r="AS755" s="153" t="s">
        <v>7108</v>
      </c>
      <c r="AT755" s="153" t="s">
        <v>7108</v>
      </c>
      <c r="AU755" s="153" t="s">
        <v>7108</v>
      </c>
      <c r="AV755" s="153">
        <v>0</v>
      </c>
      <c r="AW755" s="153">
        <v>0</v>
      </c>
      <c r="AX755" s="153">
        <v>0</v>
      </c>
      <c r="AY755" s="153">
        <v>987116000</v>
      </c>
      <c r="AZ755" s="153">
        <v>987116000</v>
      </c>
      <c r="BA755" s="153">
        <v>100</v>
      </c>
      <c r="BB755" s="153">
        <v>1117994400</v>
      </c>
      <c r="BC755" s="153">
        <v>1117887533</v>
      </c>
      <c r="BD755" s="153" t="s">
        <v>7175</v>
      </c>
      <c r="BE755" s="153">
        <v>1954838000</v>
      </c>
      <c r="BF755" s="153">
        <v>1855579146</v>
      </c>
      <c r="BG755" s="153" t="s">
        <v>9139</v>
      </c>
      <c r="BH755" s="155">
        <v>1702000000</v>
      </c>
      <c r="BI755" s="153">
        <v>0</v>
      </c>
      <c r="BJ755" s="153">
        <v>0</v>
      </c>
    </row>
    <row r="756" spans="1:62">
      <c r="A756" s="152">
        <v>4050065308</v>
      </c>
      <c r="B756" s="153">
        <v>6</v>
      </c>
      <c r="C756" s="153" t="s">
        <v>9134</v>
      </c>
      <c r="D756" s="153" t="s">
        <v>9135</v>
      </c>
      <c r="E756" s="153">
        <v>2023</v>
      </c>
      <c r="F756" s="153" t="s">
        <v>7102</v>
      </c>
      <c r="G756" s="153" t="s">
        <v>7103</v>
      </c>
      <c r="H756" s="153">
        <v>2</v>
      </c>
      <c r="I756" s="153" t="s">
        <v>7104</v>
      </c>
      <c r="J756" s="153">
        <v>12</v>
      </c>
      <c r="K756" s="153" t="s">
        <v>1527</v>
      </c>
      <c r="L756" s="153" t="s">
        <v>9136</v>
      </c>
      <c r="M756" s="153">
        <v>199</v>
      </c>
      <c r="N756" s="153" t="s">
        <v>7105</v>
      </c>
      <c r="O756" s="153">
        <v>1</v>
      </c>
      <c r="P756" s="153" t="s">
        <v>2356</v>
      </c>
      <c r="Q756" s="153">
        <v>1</v>
      </c>
      <c r="R756" s="153" t="s">
        <v>2357</v>
      </c>
      <c r="S756" s="153">
        <v>2144</v>
      </c>
      <c r="T756" s="153" t="s">
        <v>5405</v>
      </c>
      <c r="U756" s="153">
        <v>13</v>
      </c>
      <c r="V756" s="153">
        <v>2</v>
      </c>
      <c r="W756" s="154">
        <v>21442</v>
      </c>
      <c r="X756" s="153" t="s">
        <v>9140</v>
      </c>
      <c r="Y756" s="153">
        <v>1</v>
      </c>
      <c r="Z756" s="153" t="s">
        <v>229</v>
      </c>
      <c r="AA756" s="153">
        <v>1</v>
      </c>
      <c r="AB756" s="153" t="s">
        <v>7107</v>
      </c>
      <c r="AC756" s="153">
        <v>1</v>
      </c>
      <c r="AD756" s="153">
        <v>0</v>
      </c>
      <c r="AE756" s="153">
        <v>0</v>
      </c>
      <c r="AF756" s="153">
        <v>0</v>
      </c>
      <c r="AG756" s="153">
        <v>3000</v>
      </c>
      <c r="AH756" s="153">
        <v>3170</v>
      </c>
      <c r="AI756" s="153" t="s">
        <v>9141</v>
      </c>
      <c r="AJ756" s="153">
        <v>3000</v>
      </c>
      <c r="AK756" s="153">
        <v>5273</v>
      </c>
      <c r="AL756" s="153" t="s">
        <v>9142</v>
      </c>
      <c r="AM756" s="153">
        <v>3000</v>
      </c>
      <c r="AN756" s="153">
        <v>1842</v>
      </c>
      <c r="AO756" s="153" t="s">
        <v>9143</v>
      </c>
      <c r="AP756" s="154">
        <v>3000</v>
      </c>
      <c r="AQ756" s="153">
        <v>0</v>
      </c>
      <c r="AR756" s="153">
        <v>0</v>
      </c>
      <c r="AS756" s="153">
        <v>12000</v>
      </c>
      <c r="AT756" s="153">
        <v>10285</v>
      </c>
      <c r="AU756" s="153" t="s">
        <v>9144</v>
      </c>
      <c r="AV756" s="153">
        <v>0</v>
      </c>
      <c r="AW756" s="153">
        <v>0</v>
      </c>
      <c r="AX756" s="153">
        <v>0</v>
      </c>
      <c r="AY756" s="153">
        <v>3172486076</v>
      </c>
      <c r="AZ756" s="153">
        <v>3172486076</v>
      </c>
      <c r="BA756" s="153">
        <v>100</v>
      </c>
      <c r="BB756" s="153">
        <v>2408915000</v>
      </c>
      <c r="BC756" s="153">
        <v>2408915000</v>
      </c>
      <c r="BD756" s="153">
        <v>100</v>
      </c>
      <c r="BE756" s="153">
        <v>3393485000</v>
      </c>
      <c r="BF756" s="153">
        <v>1326024562</v>
      </c>
      <c r="BG756" s="153" t="s">
        <v>9145</v>
      </c>
      <c r="BH756" s="155">
        <v>3239000000</v>
      </c>
      <c r="BI756" s="153">
        <v>0</v>
      </c>
      <c r="BJ756" s="153">
        <v>0</v>
      </c>
    </row>
    <row r="757" spans="1:62">
      <c r="A757" s="152">
        <v>4050065308</v>
      </c>
      <c r="B757" s="153">
        <v>6</v>
      </c>
      <c r="C757" s="153" t="s">
        <v>9134</v>
      </c>
      <c r="D757" s="153" t="s">
        <v>9135</v>
      </c>
      <c r="E757" s="153">
        <v>2023</v>
      </c>
      <c r="F757" s="153" t="s">
        <v>7102</v>
      </c>
      <c r="G757" s="153" t="s">
        <v>7103</v>
      </c>
      <c r="H757" s="153">
        <v>2</v>
      </c>
      <c r="I757" s="153" t="s">
        <v>7104</v>
      </c>
      <c r="J757" s="153">
        <v>12</v>
      </c>
      <c r="K757" s="153" t="s">
        <v>1527</v>
      </c>
      <c r="L757" s="153" t="s">
        <v>9136</v>
      </c>
      <c r="M757" s="153">
        <v>199</v>
      </c>
      <c r="N757" s="153" t="s">
        <v>7105</v>
      </c>
      <c r="O757" s="153">
        <v>1</v>
      </c>
      <c r="P757" s="153" t="s">
        <v>2356</v>
      </c>
      <c r="Q757" s="153">
        <v>6</v>
      </c>
      <c r="R757" s="153" t="s">
        <v>7112</v>
      </c>
      <c r="S757" s="153">
        <v>2053</v>
      </c>
      <c r="T757" s="153" t="s">
        <v>5408</v>
      </c>
      <c r="U757" s="153">
        <v>11</v>
      </c>
      <c r="V757" s="153">
        <v>1</v>
      </c>
      <c r="W757" s="154">
        <v>20531</v>
      </c>
      <c r="X757" s="153" t="s">
        <v>9146</v>
      </c>
      <c r="Y757" s="153">
        <v>1</v>
      </c>
      <c r="Z757" s="153" t="s">
        <v>229</v>
      </c>
      <c r="AA757" s="153">
        <v>1</v>
      </c>
      <c r="AB757" s="153" t="s">
        <v>7107</v>
      </c>
      <c r="AC757" s="153">
        <v>1</v>
      </c>
      <c r="AD757" s="153">
        <v>0</v>
      </c>
      <c r="AE757" s="153">
        <v>0</v>
      </c>
      <c r="AF757" s="153">
        <v>0</v>
      </c>
      <c r="AG757" s="153">
        <v>450</v>
      </c>
      <c r="AH757" s="153">
        <v>0</v>
      </c>
      <c r="AI757" s="153">
        <v>0</v>
      </c>
      <c r="AJ757" s="153">
        <v>700</v>
      </c>
      <c r="AK757" s="153">
        <v>1144</v>
      </c>
      <c r="AL757" s="153" t="s">
        <v>9147</v>
      </c>
      <c r="AM757" s="153">
        <v>700</v>
      </c>
      <c r="AN757" s="153">
        <v>700</v>
      </c>
      <c r="AO757" s="153">
        <v>100</v>
      </c>
      <c r="AP757" s="154">
        <v>450</v>
      </c>
      <c r="AQ757" s="153">
        <v>0</v>
      </c>
      <c r="AR757" s="153">
        <v>0</v>
      </c>
      <c r="AS757" s="153">
        <v>2300</v>
      </c>
      <c r="AT757" s="153">
        <v>1844</v>
      </c>
      <c r="AU757" s="153" t="s">
        <v>9148</v>
      </c>
      <c r="AV757" s="153">
        <v>0</v>
      </c>
      <c r="AW757" s="153">
        <v>0</v>
      </c>
      <c r="AX757" s="153">
        <v>0</v>
      </c>
      <c r="AY757" s="153">
        <v>315226000</v>
      </c>
      <c r="AZ757" s="153">
        <v>219956797</v>
      </c>
      <c r="BA757" s="153" t="s">
        <v>9149</v>
      </c>
      <c r="BB757" s="153">
        <v>375429000</v>
      </c>
      <c r="BC757" s="153">
        <v>371754280</v>
      </c>
      <c r="BD757" s="153" t="s">
        <v>7281</v>
      </c>
      <c r="BE757" s="153">
        <v>400000000</v>
      </c>
      <c r="BF757" s="153">
        <v>360347977</v>
      </c>
      <c r="BG757" s="153" t="s">
        <v>9150</v>
      </c>
      <c r="BH757" s="155">
        <v>362000000</v>
      </c>
      <c r="BI757" s="153">
        <v>0</v>
      </c>
      <c r="BJ757" s="153">
        <v>0</v>
      </c>
    </row>
    <row r="758" spans="1:62">
      <c r="A758" s="152">
        <v>4050065308</v>
      </c>
      <c r="B758" s="153">
        <v>6</v>
      </c>
      <c r="C758" s="153" t="s">
        <v>9134</v>
      </c>
      <c r="D758" s="153" t="s">
        <v>9135</v>
      </c>
      <c r="E758" s="153">
        <v>2023</v>
      </c>
      <c r="F758" s="153" t="s">
        <v>7102</v>
      </c>
      <c r="G758" s="153" t="s">
        <v>7103</v>
      </c>
      <c r="H758" s="153">
        <v>2</v>
      </c>
      <c r="I758" s="153" t="s">
        <v>7104</v>
      </c>
      <c r="J758" s="153">
        <v>12</v>
      </c>
      <c r="K758" s="153" t="s">
        <v>1527</v>
      </c>
      <c r="L758" s="153" t="s">
        <v>9136</v>
      </c>
      <c r="M758" s="153">
        <v>199</v>
      </c>
      <c r="N758" s="153" t="s">
        <v>7105</v>
      </c>
      <c r="O758" s="153">
        <v>1</v>
      </c>
      <c r="P758" s="153" t="s">
        <v>2356</v>
      </c>
      <c r="Q758" s="153">
        <v>6</v>
      </c>
      <c r="R758" s="153" t="s">
        <v>7112</v>
      </c>
      <c r="S758" s="153">
        <v>2062</v>
      </c>
      <c r="T758" s="153" t="s">
        <v>5412</v>
      </c>
      <c r="U758" s="153">
        <v>13</v>
      </c>
      <c r="V758" s="153">
        <v>1</v>
      </c>
      <c r="W758" s="154">
        <v>20621</v>
      </c>
      <c r="X758" s="153" t="s">
        <v>7322</v>
      </c>
      <c r="Y758" s="153">
        <v>1</v>
      </c>
      <c r="Z758" s="153" t="s">
        <v>229</v>
      </c>
      <c r="AA758" s="153">
        <v>1</v>
      </c>
      <c r="AB758" s="153" t="s">
        <v>7107</v>
      </c>
      <c r="AC758" s="153">
        <v>1</v>
      </c>
      <c r="AD758" s="153">
        <v>0</v>
      </c>
      <c r="AE758" s="153">
        <v>0</v>
      </c>
      <c r="AF758" s="153">
        <v>0</v>
      </c>
      <c r="AG758" s="153">
        <v>250</v>
      </c>
      <c r="AH758" s="153">
        <v>0</v>
      </c>
      <c r="AI758" s="153">
        <v>0</v>
      </c>
      <c r="AJ758" s="153">
        <v>250</v>
      </c>
      <c r="AK758" s="153">
        <v>0</v>
      </c>
      <c r="AL758" s="153">
        <v>0</v>
      </c>
      <c r="AM758" s="153">
        <v>250</v>
      </c>
      <c r="AN758" s="153">
        <v>0</v>
      </c>
      <c r="AO758" s="153">
        <v>0</v>
      </c>
      <c r="AP758" s="154">
        <v>250</v>
      </c>
      <c r="AQ758" s="153">
        <v>0</v>
      </c>
      <c r="AR758" s="153">
        <v>0</v>
      </c>
      <c r="AS758" s="153">
        <v>1000</v>
      </c>
      <c r="AT758" s="153">
        <v>0</v>
      </c>
      <c r="AU758" s="153">
        <v>0</v>
      </c>
      <c r="AV758" s="153">
        <v>0</v>
      </c>
      <c r="AW758" s="153">
        <v>0</v>
      </c>
      <c r="AX758" s="153">
        <v>0</v>
      </c>
      <c r="AY758" s="153">
        <v>239763000</v>
      </c>
      <c r="AZ758" s="153">
        <v>215575848</v>
      </c>
      <c r="BA758" s="153" t="s">
        <v>9151</v>
      </c>
      <c r="BB758" s="153">
        <v>266943467</v>
      </c>
      <c r="BC758" s="153">
        <v>266943467</v>
      </c>
      <c r="BD758" s="153">
        <v>100</v>
      </c>
      <c r="BE758" s="153">
        <v>417133000</v>
      </c>
      <c r="BF758" s="153">
        <v>78422750</v>
      </c>
      <c r="BG758" s="153" t="s">
        <v>9152</v>
      </c>
      <c r="BH758" s="155">
        <v>275000000</v>
      </c>
      <c r="BI758" s="153">
        <v>0</v>
      </c>
      <c r="BJ758" s="153">
        <v>0</v>
      </c>
    </row>
    <row r="759" spans="1:62">
      <c r="A759" s="152">
        <v>4050065308</v>
      </c>
      <c r="B759" s="153">
        <v>6</v>
      </c>
      <c r="C759" s="153" t="s">
        <v>9134</v>
      </c>
      <c r="D759" s="153" t="s">
        <v>9135</v>
      </c>
      <c r="E759" s="153">
        <v>2023</v>
      </c>
      <c r="F759" s="153" t="s">
        <v>7102</v>
      </c>
      <c r="G759" s="153" t="s">
        <v>7103</v>
      </c>
      <c r="H759" s="153">
        <v>2</v>
      </c>
      <c r="I759" s="153" t="s">
        <v>7104</v>
      </c>
      <c r="J759" s="153">
        <v>12</v>
      </c>
      <c r="K759" s="153" t="s">
        <v>1527</v>
      </c>
      <c r="L759" s="153" t="s">
        <v>9136</v>
      </c>
      <c r="M759" s="153">
        <v>199</v>
      </c>
      <c r="N759" s="153" t="s">
        <v>7105</v>
      </c>
      <c r="O759" s="153">
        <v>1</v>
      </c>
      <c r="P759" s="153" t="s">
        <v>2356</v>
      </c>
      <c r="Q759" s="153">
        <v>6</v>
      </c>
      <c r="R759" s="153" t="s">
        <v>7112</v>
      </c>
      <c r="S759" s="153">
        <v>2062</v>
      </c>
      <c r="T759" s="153" t="s">
        <v>5412</v>
      </c>
      <c r="U759" s="153">
        <v>13</v>
      </c>
      <c r="V759" s="153">
        <v>2</v>
      </c>
      <c r="W759" s="154">
        <v>20622</v>
      </c>
      <c r="X759" s="153" t="s">
        <v>9153</v>
      </c>
      <c r="Y759" s="153">
        <v>1</v>
      </c>
      <c r="Z759" s="153" t="s">
        <v>229</v>
      </c>
      <c r="AA759" s="153">
        <v>1</v>
      </c>
      <c r="AB759" s="153" t="s">
        <v>7107</v>
      </c>
      <c r="AC759" s="153">
        <v>1</v>
      </c>
      <c r="AD759" s="153">
        <v>0</v>
      </c>
      <c r="AE759" s="153">
        <v>0</v>
      </c>
      <c r="AF759" s="153">
        <v>0</v>
      </c>
      <c r="AG759" s="153">
        <v>100</v>
      </c>
      <c r="AH759" s="153">
        <v>0</v>
      </c>
      <c r="AI759" s="153">
        <v>0</v>
      </c>
      <c r="AJ759" s="153">
        <v>100</v>
      </c>
      <c r="AK759" s="153">
        <v>0</v>
      </c>
      <c r="AL759" s="153">
        <v>0</v>
      </c>
      <c r="AM759" s="153">
        <v>100</v>
      </c>
      <c r="AN759" s="153">
        <v>0</v>
      </c>
      <c r="AO759" s="153">
        <v>0</v>
      </c>
      <c r="AP759" s="154">
        <v>100</v>
      </c>
      <c r="AQ759" s="153">
        <v>0</v>
      </c>
      <c r="AR759" s="153">
        <v>0</v>
      </c>
      <c r="AS759" s="153">
        <v>400</v>
      </c>
      <c r="AT759" s="153">
        <v>0</v>
      </c>
      <c r="AU759" s="153">
        <v>0</v>
      </c>
      <c r="AV759" s="153">
        <v>0</v>
      </c>
      <c r="AW759" s="153">
        <v>0</v>
      </c>
      <c r="AX759" s="153">
        <v>0</v>
      </c>
      <c r="AY759" s="153">
        <v>225545119</v>
      </c>
      <c r="AZ759" s="153">
        <v>215772911</v>
      </c>
      <c r="BA759" s="153" t="s">
        <v>9154</v>
      </c>
      <c r="BB759" s="153">
        <v>330072755</v>
      </c>
      <c r="BC759" s="153">
        <v>330072755</v>
      </c>
      <c r="BD759" s="153">
        <v>100</v>
      </c>
      <c r="BE759" s="153">
        <v>269277000</v>
      </c>
      <c r="BF759" s="153">
        <v>78422750</v>
      </c>
      <c r="BG759" s="153" t="s">
        <v>9155</v>
      </c>
      <c r="BH759" s="155">
        <v>296000000</v>
      </c>
      <c r="BI759" s="153">
        <v>0</v>
      </c>
      <c r="BJ759" s="153">
        <v>0</v>
      </c>
    </row>
    <row r="760" spans="1:62">
      <c r="A760" s="152">
        <v>4050065308</v>
      </c>
      <c r="B760" s="153">
        <v>6</v>
      </c>
      <c r="C760" s="153" t="s">
        <v>9134</v>
      </c>
      <c r="D760" s="153" t="s">
        <v>9135</v>
      </c>
      <c r="E760" s="153">
        <v>2023</v>
      </c>
      <c r="F760" s="153" t="s">
        <v>7102</v>
      </c>
      <c r="G760" s="153" t="s">
        <v>7103</v>
      </c>
      <c r="H760" s="153">
        <v>2</v>
      </c>
      <c r="I760" s="153" t="s">
        <v>7104</v>
      </c>
      <c r="J760" s="153">
        <v>12</v>
      </c>
      <c r="K760" s="153" t="s">
        <v>1527</v>
      </c>
      <c r="L760" s="153" t="s">
        <v>9136</v>
      </c>
      <c r="M760" s="153">
        <v>199</v>
      </c>
      <c r="N760" s="153" t="s">
        <v>7105</v>
      </c>
      <c r="O760" s="153">
        <v>1</v>
      </c>
      <c r="P760" s="153" t="s">
        <v>2356</v>
      </c>
      <c r="Q760" s="153">
        <v>6</v>
      </c>
      <c r="R760" s="153" t="s">
        <v>7112</v>
      </c>
      <c r="S760" s="153">
        <v>2062</v>
      </c>
      <c r="T760" s="153" t="s">
        <v>5412</v>
      </c>
      <c r="U760" s="153">
        <v>13</v>
      </c>
      <c r="V760" s="153">
        <v>3</v>
      </c>
      <c r="W760" s="154">
        <v>20623</v>
      </c>
      <c r="X760" s="153" t="s">
        <v>9156</v>
      </c>
      <c r="Y760" s="153">
        <v>1</v>
      </c>
      <c r="Z760" s="153" t="s">
        <v>229</v>
      </c>
      <c r="AA760" s="153">
        <v>1</v>
      </c>
      <c r="AB760" s="153" t="s">
        <v>7107</v>
      </c>
      <c r="AC760" s="153">
        <v>1</v>
      </c>
      <c r="AD760" s="153">
        <v>0</v>
      </c>
      <c r="AE760" s="153">
        <v>0</v>
      </c>
      <c r="AF760" s="153">
        <v>0</v>
      </c>
      <c r="AG760" s="153">
        <v>150</v>
      </c>
      <c r="AH760" s="153">
        <v>0</v>
      </c>
      <c r="AI760" s="153">
        <v>0</v>
      </c>
      <c r="AJ760" s="153">
        <v>150</v>
      </c>
      <c r="AK760" s="153">
        <v>0</v>
      </c>
      <c r="AL760" s="153">
        <v>0</v>
      </c>
      <c r="AM760" s="153">
        <v>150</v>
      </c>
      <c r="AN760" s="153">
        <v>0</v>
      </c>
      <c r="AO760" s="153">
        <v>0</v>
      </c>
      <c r="AP760" s="154">
        <v>150</v>
      </c>
      <c r="AQ760" s="153">
        <v>0</v>
      </c>
      <c r="AR760" s="153">
        <v>0</v>
      </c>
      <c r="AS760" s="153">
        <v>600</v>
      </c>
      <c r="AT760" s="153">
        <v>0</v>
      </c>
      <c r="AU760" s="153">
        <v>0</v>
      </c>
      <c r="AV760" s="153">
        <v>0</v>
      </c>
      <c r="AW760" s="153">
        <v>0</v>
      </c>
      <c r="AX760" s="153">
        <v>0</v>
      </c>
      <c r="AY760" s="153">
        <v>243472881</v>
      </c>
      <c r="AZ760" s="153">
        <v>243472881</v>
      </c>
      <c r="BA760" s="153">
        <v>100</v>
      </c>
      <c r="BB760" s="153">
        <v>207426083</v>
      </c>
      <c r="BC760" s="153">
        <v>192972700</v>
      </c>
      <c r="BD760" s="153" t="s">
        <v>9157</v>
      </c>
      <c r="BE760" s="153">
        <v>220488000</v>
      </c>
      <c r="BF760" s="153">
        <v>0</v>
      </c>
      <c r="BG760" s="153">
        <v>0</v>
      </c>
      <c r="BH760" s="155">
        <v>242000000</v>
      </c>
      <c r="BI760" s="153">
        <v>0</v>
      </c>
      <c r="BJ760" s="153">
        <v>0</v>
      </c>
    </row>
    <row r="761" spans="1:62">
      <c r="A761" s="152">
        <v>4050065308</v>
      </c>
      <c r="B761" s="153">
        <v>6</v>
      </c>
      <c r="C761" s="153" t="s">
        <v>9134</v>
      </c>
      <c r="D761" s="153" t="s">
        <v>9135</v>
      </c>
      <c r="E761" s="153">
        <v>2023</v>
      </c>
      <c r="F761" s="153" t="s">
        <v>7102</v>
      </c>
      <c r="G761" s="153" t="s">
        <v>7103</v>
      </c>
      <c r="H761" s="153">
        <v>2</v>
      </c>
      <c r="I761" s="153" t="s">
        <v>7104</v>
      </c>
      <c r="J761" s="153">
        <v>12</v>
      </c>
      <c r="K761" s="153" t="s">
        <v>1527</v>
      </c>
      <c r="L761" s="153" t="s">
        <v>9136</v>
      </c>
      <c r="M761" s="153">
        <v>199</v>
      </c>
      <c r="N761" s="153" t="s">
        <v>7105</v>
      </c>
      <c r="O761" s="153">
        <v>1</v>
      </c>
      <c r="P761" s="153" t="s">
        <v>2356</v>
      </c>
      <c r="Q761" s="153">
        <v>6</v>
      </c>
      <c r="R761" s="153" t="s">
        <v>7112</v>
      </c>
      <c r="S761" s="153">
        <v>2062</v>
      </c>
      <c r="T761" s="153" t="s">
        <v>5412</v>
      </c>
      <c r="U761" s="153">
        <v>13</v>
      </c>
      <c r="V761" s="153">
        <v>4</v>
      </c>
      <c r="W761" s="154">
        <v>20624</v>
      </c>
      <c r="X761" s="153" t="s">
        <v>9158</v>
      </c>
      <c r="Y761" s="153">
        <v>1</v>
      </c>
      <c r="Z761" s="153" t="s">
        <v>229</v>
      </c>
      <c r="AA761" s="153">
        <v>1</v>
      </c>
      <c r="AB761" s="153" t="s">
        <v>7107</v>
      </c>
      <c r="AC761" s="153">
        <v>1</v>
      </c>
      <c r="AD761" s="153">
        <v>0</v>
      </c>
      <c r="AE761" s="153">
        <v>0</v>
      </c>
      <c r="AF761" s="153">
        <v>0</v>
      </c>
      <c r="AG761" s="153">
        <v>100</v>
      </c>
      <c r="AH761" s="153">
        <v>0</v>
      </c>
      <c r="AI761" s="153">
        <v>0</v>
      </c>
      <c r="AJ761" s="153">
        <v>100</v>
      </c>
      <c r="AK761" s="153">
        <v>0</v>
      </c>
      <c r="AL761" s="153">
        <v>0</v>
      </c>
      <c r="AM761" s="153">
        <v>100</v>
      </c>
      <c r="AN761" s="153">
        <v>50</v>
      </c>
      <c r="AO761" s="153">
        <v>50</v>
      </c>
      <c r="AP761" s="154">
        <v>100</v>
      </c>
      <c r="AQ761" s="153">
        <v>0</v>
      </c>
      <c r="AR761" s="153">
        <v>0</v>
      </c>
      <c r="AS761" s="153">
        <v>400</v>
      </c>
      <c r="AT761" s="153">
        <v>50</v>
      </c>
      <c r="AU761" s="153" t="s">
        <v>9159</v>
      </c>
      <c r="AV761" s="153">
        <v>0</v>
      </c>
      <c r="AW761" s="153">
        <v>0</v>
      </c>
      <c r="AX761" s="153">
        <v>0</v>
      </c>
      <c r="AY761" s="153">
        <v>299593140</v>
      </c>
      <c r="AZ761" s="153">
        <v>299593140</v>
      </c>
      <c r="BA761" s="153">
        <v>100</v>
      </c>
      <c r="BB761" s="153">
        <v>301223829</v>
      </c>
      <c r="BC761" s="153">
        <v>301223829</v>
      </c>
      <c r="BD761" s="153">
        <v>100</v>
      </c>
      <c r="BE761" s="153">
        <v>248635000</v>
      </c>
      <c r="BF761" s="153">
        <v>127906623</v>
      </c>
      <c r="BG761" s="153" t="s">
        <v>9160</v>
      </c>
      <c r="BH761" s="155">
        <v>262000000</v>
      </c>
      <c r="BI761" s="153">
        <v>0</v>
      </c>
      <c r="BJ761" s="153">
        <v>0</v>
      </c>
    </row>
    <row r="762" spans="1:62">
      <c r="A762" s="152">
        <v>4050065308</v>
      </c>
      <c r="B762" s="153">
        <v>6</v>
      </c>
      <c r="C762" s="153" t="s">
        <v>9134</v>
      </c>
      <c r="D762" s="153" t="s">
        <v>9135</v>
      </c>
      <c r="E762" s="153">
        <v>2023</v>
      </c>
      <c r="F762" s="153" t="s">
        <v>7102</v>
      </c>
      <c r="G762" s="153" t="s">
        <v>7103</v>
      </c>
      <c r="H762" s="153">
        <v>2</v>
      </c>
      <c r="I762" s="153" t="s">
        <v>7104</v>
      </c>
      <c r="J762" s="153">
        <v>12</v>
      </c>
      <c r="K762" s="153" t="s">
        <v>1527</v>
      </c>
      <c r="L762" s="153" t="s">
        <v>9136</v>
      </c>
      <c r="M762" s="153">
        <v>199</v>
      </c>
      <c r="N762" s="153" t="s">
        <v>7105</v>
      </c>
      <c r="O762" s="153">
        <v>1</v>
      </c>
      <c r="P762" s="153" t="s">
        <v>2356</v>
      </c>
      <c r="Q762" s="153">
        <v>6</v>
      </c>
      <c r="R762" s="153" t="s">
        <v>7112</v>
      </c>
      <c r="S762" s="153">
        <v>2062</v>
      </c>
      <c r="T762" s="153" t="s">
        <v>5412</v>
      </c>
      <c r="U762" s="153">
        <v>13</v>
      </c>
      <c r="V762" s="153">
        <v>5</v>
      </c>
      <c r="W762" s="154">
        <v>20625</v>
      </c>
      <c r="X762" s="153" t="s">
        <v>9161</v>
      </c>
      <c r="Y762" s="153">
        <v>1</v>
      </c>
      <c r="Z762" s="153" t="s">
        <v>229</v>
      </c>
      <c r="AA762" s="153">
        <v>1</v>
      </c>
      <c r="AB762" s="153" t="s">
        <v>7107</v>
      </c>
      <c r="AC762" s="153">
        <v>1</v>
      </c>
      <c r="AD762" s="153">
        <v>0</v>
      </c>
      <c r="AE762" s="153">
        <v>0</v>
      </c>
      <c r="AF762" s="153">
        <v>0</v>
      </c>
      <c r="AG762" s="153">
        <v>100</v>
      </c>
      <c r="AH762" s="153">
        <v>0</v>
      </c>
      <c r="AI762" s="153">
        <v>0</v>
      </c>
      <c r="AJ762" s="153">
        <v>100</v>
      </c>
      <c r="AK762" s="153">
        <v>100</v>
      </c>
      <c r="AL762" s="153">
        <v>100</v>
      </c>
      <c r="AM762" s="153">
        <v>100</v>
      </c>
      <c r="AN762" s="153">
        <v>0</v>
      </c>
      <c r="AO762" s="153">
        <v>0</v>
      </c>
      <c r="AP762" s="154">
        <v>100</v>
      </c>
      <c r="AQ762" s="153">
        <v>0</v>
      </c>
      <c r="AR762" s="153">
        <v>0</v>
      </c>
      <c r="AS762" s="153">
        <v>400</v>
      </c>
      <c r="AT762" s="153">
        <v>100</v>
      </c>
      <c r="AU762" s="153">
        <v>25</v>
      </c>
      <c r="AV762" s="153">
        <v>0</v>
      </c>
      <c r="AW762" s="153">
        <v>0</v>
      </c>
      <c r="AX762" s="153">
        <v>0</v>
      </c>
      <c r="AY762" s="153">
        <v>81543860</v>
      </c>
      <c r="AZ762" s="153">
        <v>81543860</v>
      </c>
      <c r="BA762" s="153">
        <v>100</v>
      </c>
      <c r="BB762" s="153">
        <v>173470866</v>
      </c>
      <c r="BC762" s="153">
        <v>173470866</v>
      </c>
      <c r="BD762" s="153">
        <v>100</v>
      </c>
      <c r="BE762" s="153">
        <v>159490000</v>
      </c>
      <c r="BF762" s="153">
        <v>0</v>
      </c>
      <c r="BG762" s="153">
        <v>0</v>
      </c>
      <c r="BH762" s="155">
        <v>175000000</v>
      </c>
      <c r="BI762" s="153">
        <v>0</v>
      </c>
      <c r="BJ762" s="153">
        <v>0</v>
      </c>
    </row>
    <row r="763" spans="1:62">
      <c r="A763" s="152">
        <v>4050065308</v>
      </c>
      <c r="B763" s="153">
        <v>6</v>
      </c>
      <c r="C763" s="153" t="s">
        <v>9134</v>
      </c>
      <c r="D763" s="153" t="s">
        <v>9135</v>
      </c>
      <c r="E763" s="153">
        <v>2023</v>
      </c>
      <c r="F763" s="153" t="s">
        <v>7102</v>
      </c>
      <c r="G763" s="153" t="s">
        <v>7103</v>
      </c>
      <c r="H763" s="153">
        <v>2</v>
      </c>
      <c r="I763" s="153" t="s">
        <v>7104</v>
      </c>
      <c r="J763" s="153">
        <v>12</v>
      </c>
      <c r="K763" s="153" t="s">
        <v>1527</v>
      </c>
      <c r="L763" s="153" t="s">
        <v>9136</v>
      </c>
      <c r="M763" s="153">
        <v>199</v>
      </c>
      <c r="N763" s="153" t="s">
        <v>7105</v>
      </c>
      <c r="O763" s="153">
        <v>1</v>
      </c>
      <c r="P763" s="153" t="s">
        <v>2356</v>
      </c>
      <c r="Q763" s="153">
        <v>6</v>
      </c>
      <c r="R763" s="153" t="s">
        <v>7112</v>
      </c>
      <c r="S763" s="153">
        <v>2135</v>
      </c>
      <c r="T763" s="153" t="s">
        <v>5427</v>
      </c>
      <c r="U763" s="153">
        <v>11</v>
      </c>
      <c r="V763" s="153">
        <v>1</v>
      </c>
      <c r="W763" s="154">
        <v>21351</v>
      </c>
      <c r="X763" s="153" t="s">
        <v>9162</v>
      </c>
      <c r="Y763" s="153">
        <v>1</v>
      </c>
      <c r="Z763" s="153" t="s">
        <v>229</v>
      </c>
      <c r="AA763" s="153">
        <v>1</v>
      </c>
      <c r="AB763" s="153" t="s">
        <v>7107</v>
      </c>
      <c r="AC763" s="153">
        <v>1</v>
      </c>
      <c r="AD763" s="153">
        <v>0</v>
      </c>
      <c r="AE763" s="153">
        <v>0</v>
      </c>
      <c r="AF763" s="153">
        <v>0</v>
      </c>
      <c r="AG763" s="153">
        <v>74</v>
      </c>
      <c r="AH763" s="153">
        <v>74</v>
      </c>
      <c r="AI763" s="153">
        <v>100</v>
      </c>
      <c r="AJ763" s="153">
        <v>10</v>
      </c>
      <c r="AK763" s="153">
        <v>10</v>
      </c>
      <c r="AL763" s="153">
        <v>100</v>
      </c>
      <c r="AM763" s="153">
        <v>16</v>
      </c>
      <c r="AN763" s="153">
        <v>0</v>
      </c>
      <c r="AO763" s="153">
        <v>0</v>
      </c>
      <c r="AP763" s="154">
        <v>2</v>
      </c>
      <c r="AQ763" s="153">
        <v>0</v>
      </c>
      <c r="AR763" s="153">
        <v>0</v>
      </c>
      <c r="AS763" s="153">
        <v>102</v>
      </c>
      <c r="AT763" s="153">
        <v>84</v>
      </c>
      <c r="AU763" s="153" t="s">
        <v>8494</v>
      </c>
      <c r="AV763" s="153">
        <v>0</v>
      </c>
      <c r="AW763" s="153">
        <v>0</v>
      </c>
      <c r="AX763" s="153">
        <v>0</v>
      </c>
      <c r="AY763" s="153">
        <v>389114570</v>
      </c>
      <c r="AZ763" s="153">
        <v>372506167</v>
      </c>
      <c r="BA763" s="153" t="s">
        <v>9163</v>
      </c>
      <c r="BB763" s="153">
        <v>213247117</v>
      </c>
      <c r="BC763" s="153">
        <v>210301916</v>
      </c>
      <c r="BD763" s="153" t="s">
        <v>8991</v>
      </c>
      <c r="BE763" s="153">
        <v>850000000</v>
      </c>
      <c r="BF763" s="153">
        <v>201312856</v>
      </c>
      <c r="BG763" s="153" t="s">
        <v>9164</v>
      </c>
      <c r="BH763" s="155">
        <v>188000000</v>
      </c>
      <c r="BI763" s="153">
        <v>0</v>
      </c>
      <c r="BJ763" s="153">
        <v>0</v>
      </c>
    </row>
    <row r="764" spans="1:62">
      <c r="A764" s="152">
        <v>4050065308</v>
      </c>
      <c r="B764" s="153">
        <v>6</v>
      </c>
      <c r="C764" s="153" t="s">
        <v>9134</v>
      </c>
      <c r="D764" s="153" t="s">
        <v>9135</v>
      </c>
      <c r="E764" s="153">
        <v>2023</v>
      </c>
      <c r="F764" s="153" t="s">
        <v>7102</v>
      </c>
      <c r="G764" s="153" t="s">
        <v>7103</v>
      </c>
      <c r="H764" s="153">
        <v>2</v>
      </c>
      <c r="I764" s="153" t="s">
        <v>7104</v>
      </c>
      <c r="J764" s="153">
        <v>12</v>
      </c>
      <c r="K764" s="153" t="s">
        <v>1527</v>
      </c>
      <c r="L764" s="153" t="s">
        <v>9136</v>
      </c>
      <c r="M764" s="153">
        <v>199</v>
      </c>
      <c r="N764" s="153" t="s">
        <v>7105</v>
      </c>
      <c r="O764" s="153">
        <v>1</v>
      </c>
      <c r="P764" s="153" t="s">
        <v>2356</v>
      </c>
      <c r="Q764" s="153">
        <v>6</v>
      </c>
      <c r="R764" s="153" t="s">
        <v>7112</v>
      </c>
      <c r="S764" s="153">
        <v>2135</v>
      </c>
      <c r="T764" s="153" t="s">
        <v>5427</v>
      </c>
      <c r="U764" s="153">
        <v>11</v>
      </c>
      <c r="V764" s="153">
        <v>2</v>
      </c>
      <c r="W764" s="154">
        <v>21352</v>
      </c>
      <c r="X764" s="153" t="s">
        <v>9165</v>
      </c>
      <c r="Y764" s="153">
        <v>1</v>
      </c>
      <c r="Z764" s="153" t="s">
        <v>229</v>
      </c>
      <c r="AA764" s="153">
        <v>1</v>
      </c>
      <c r="AB764" s="153" t="s">
        <v>7107</v>
      </c>
      <c r="AC764" s="153">
        <v>1</v>
      </c>
      <c r="AD764" s="153">
        <v>0</v>
      </c>
      <c r="AE764" s="153">
        <v>0</v>
      </c>
      <c r="AF764" s="153">
        <v>0</v>
      </c>
      <c r="AG764" s="153">
        <v>95</v>
      </c>
      <c r="AH764" s="153">
        <v>0</v>
      </c>
      <c r="AI764" s="153">
        <v>0</v>
      </c>
      <c r="AJ764" s="153">
        <v>120</v>
      </c>
      <c r="AK764" s="153">
        <v>120</v>
      </c>
      <c r="AL764" s="153">
        <v>100</v>
      </c>
      <c r="AM764" s="153">
        <v>100</v>
      </c>
      <c r="AN764" s="153">
        <v>0</v>
      </c>
      <c r="AO764" s="153">
        <v>0</v>
      </c>
      <c r="AP764" s="154">
        <v>65</v>
      </c>
      <c r="AQ764" s="153">
        <v>0</v>
      </c>
      <c r="AR764" s="153">
        <v>0</v>
      </c>
      <c r="AS764" s="153">
        <v>380</v>
      </c>
      <c r="AT764" s="153">
        <v>120</v>
      </c>
      <c r="AU764" s="153" t="s">
        <v>9166</v>
      </c>
      <c r="AV764" s="153">
        <v>0</v>
      </c>
      <c r="AW764" s="153">
        <v>0</v>
      </c>
      <c r="AX764" s="153">
        <v>0</v>
      </c>
      <c r="AY764" s="153">
        <v>493854000</v>
      </c>
      <c r="AZ764" s="153">
        <v>478946000</v>
      </c>
      <c r="BA764" s="153" t="s">
        <v>9167</v>
      </c>
      <c r="BB764" s="153">
        <v>1123476389</v>
      </c>
      <c r="BC764" s="153">
        <v>1123476389</v>
      </c>
      <c r="BD764" s="153">
        <v>100</v>
      </c>
      <c r="BE764" s="153">
        <v>600000000</v>
      </c>
      <c r="BF764" s="153">
        <v>201312855</v>
      </c>
      <c r="BG764" s="153" t="s">
        <v>9168</v>
      </c>
      <c r="BH764" s="155">
        <v>216000000</v>
      </c>
      <c r="BI764" s="153">
        <v>0</v>
      </c>
      <c r="BJ764" s="153">
        <v>0</v>
      </c>
    </row>
    <row r="765" spans="1:62">
      <c r="A765" s="152">
        <v>4050065308</v>
      </c>
      <c r="B765" s="153">
        <v>6</v>
      </c>
      <c r="C765" s="153" t="s">
        <v>9134</v>
      </c>
      <c r="D765" s="153" t="s">
        <v>9135</v>
      </c>
      <c r="E765" s="153">
        <v>2023</v>
      </c>
      <c r="F765" s="153" t="s">
        <v>7102</v>
      </c>
      <c r="G765" s="153" t="s">
        <v>7103</v>
      </c>
      <c r="H765" s="153">
        <v>2</v>
      </c>
      <c r="I765" s="153" t="s">
        <v>7104</v>
      </c>
      <c r="J765" s="153">
        <v>12</v>
      </c>
      <c r="K765" s="153" t="s">
        <v>1527</v>
      </c>
      <c r="L765" s="153" t="s">
        <v>9136</v>
      </c>
      <c r="M765" s="153">
        <v>199</v>
      </c>
      <c r="N765" s="153" t="s">
        <v>7105</v>
      </c>
      <c r="O765" s="153">
        <v>1</v>
      </c>
      <c r="P765" s="153" t="s">
        <v>2356</v>
      </c>
      <c r="Q765" s="153">
        <v>6</v>
      </c>
      <c r="R765" s="153" t="s">
        <v>7112</v>
      </c>
      <c r="S765" s="153">
        <v>2135</v>
      </c>
      <c r="T765" s="153" t="s">
        <v>5427</v>
      </c>
      <c r="U765" s="153">
        <v>11</v>
      </c>
      <c r="V765" s="153">
        <v>3</v>
      </c>
      <c r="W765" s="154">
        <v>21353</v>
      </c>
      <c r="X765" s="153" t="s">
        <v>9169</v>
      </c>
      <c r="Y765" s="153">
        <v>1</v>
      </c>
      <c r="Z765" s="153" t="s">
        <v>229</v>
      </c>
      <c r="AA765" s="153">
        <v>1</v>
      </c>
      <c r="AB765" s="153" t="s">
        <v>7107</v>
      </c>
      <c r="AC765" s="153">
        <v>1</v>
      </c>
      <c r="AD765" s="153">
        <v>0</v>
      </c>
      <c r="AE765" s="153">
        <v>0</v>
      </c>
      <c r="AF765" s="153">
        <v>0</v>
      </c>
      <c r="AG765" s="153">
        <v>45</v>
      </c>
      <c r="AH765" s="153">
        <v>45</v>
      </c>
      <c r="AI765" s="153">
        <v>100</v>
      </c>
      <c r="AJ765" s="153">
        <v>50</v>
      </c>
      <c r="AK765" s="153">
        <v>50</v>
      </c>
      <c r="AL765" s="153">
        <v>100</v>
      </c>
      <c r="AM765" s="153">
        <v>0</v>
      </c>
      <c r="AN765" s="153">
        <v>0</v>
      </c>
      <c r="AO765" s="153">
        <v>0</v>
      </c>
      <c r="AP765" s="154">
        <v>50</v>
      </c>
      <c r="AQ765" s="153">
        <v>0</v>
      </c>
      <c r="AR765" s="153">
        <v>0</v>
      </c>
      <c r="AS765" s="153">
        <v>145</v>
      </c>
      <c r="AT765" s="153">
        <v>95</v>
      </c>
      <c r="AU765" s="153" t="s">
        <v>8284</v>
      </c>
      <c r="AV765" s="153">
        <v>0</v>
      </c>
      <c r="AW765" s="153">
        <v>0</v>
      </c>
      <c r="AX765" s="153">
        <v>0</v>
      </c>
      <c r="AY765" s="153">
        <v>427931430</v>
      </c>
      <c r="AZ765" s="153">
        <v>427931430</v>
      </c>
      <c r="BA765" s="153">
        <v>100</v>
      </c>
      <c r="BB765" s="153">
        <v>542365299</v>
      </c>
      <c r="BC765" s="153">
        <v>542365299</v>
      </c>
      <c r="BD765" s="153">
        <v>100</v>
      </c>
      <c r="BE765" s="153">
        <v>0</v>
      </c>
      <c r="BF765" s="153">
        <v>0</v>
      </c>
      <c r="BG765" s="153">
        <v>0</v>
      </c>
      <c r="BH765" s="155">
        <v>212000000</v>
      </c>
      <c r="BI765" s="153">
        <v>0</v>
      </c>
      <c r="BJ765" s="153">
        <v>0</v>
      </c>
    </row>
    <row r="766" spans="1:62">
      <c r="A766" s="152">
        <v>4050065308</v>
      </c>
      <c r="B766" s="153">
        <v>6</v>
      </c>
      <c r="C766" s="153" t="s">
        <v>9134</v>
      </c>
      <c r="D766" s="153" t="s">
        <v>9135</v>
      </c>
      <c r="E766" s="153">
        <v>2023</v>
      </c>
      <c r="F766" s="153" t="s">
        <v>7102</v>
      </c>
      <c r="G766" s="153" t="s">
        <v>7103</v>
      </c>
      <c r="H766" s="153">
        <v>2</v>
      </c>
      <c r="I766" s="153" t="s">
        <v>7104</v>
      </c>
      <c r="J766" s="153">
        <v>12</v>
      </c>
      <c r="K766" s="153" t="s">
        <v>1527</v>
      </c>
      <c r="L766" s="153" t="s">
        <v>9136</v>
      </c>
      <c r="M766" s="153">
        <v>199</v>
      </c>
      <c r="N766" s="153" t="s">
        <v>7105</v>
      </c>
      <c r="O766" s="153">
        <v>1</v>
      </c>
      <c r="P766" s="153" t="s">
        <v>2356</v>
      </c>
      <c r="Q766" s="153">
        <v>6</v>
      </c>
      <c r="R766" s="153" t="s">
        <v>7112</v>
      </c>
      <c r="S766" s="153">
        <v>2135</v>
      </c>
      <c r="T766" s="153" t="s">
        <v>5427</v>
      </c>
      <c r="U766" s="153">
        <v>11</v>
      </c>
      <c r="V766" s="153">
        <v>4</v>
      </c>
      <c r="W766" s="154">
        <v>21354</v>
      </c>
      <c r="X766" s="153" t="s">
        <v>9170</v>
      </c>
      <c r="Y766" s="153">
        <v>1</v>
      </c>
      <c r="Z766" s="153" t="s">
        <v>229</v>
      </c>
      <c r="AA766" s="153">
        <v>1</v>
      </c>
      <c r="AB766" s="153" t="s">
        <v>7107</v>
      </c>
      <c r="AC766" s="153">
        <v>1</v>
      </c>
      <c r="AD766" s="153">
        <v>0</v>
      </c>
      <c r="AE766" s="153">
        <v>0</v>
      </c>
      <c r="AF766" s="153">
        <v>0</v>
      </c>
      <c r="AG766" s="153">
        <v>99</v>
      </c>
      <c r="AH766" s="153">
        <v>99</v>
      </c>
      <c r="AI766" s="153">
        <v>100</v>
      </c>
      <c r="AJ766" s="153">
        <v>135</v>
      </c>
      <c r="AK766" s="153">
        <v>135</v>
      </c>
      <c r="AL766" s="153">
        <v>100</v>
      </c>
      <c r="AM766" s="153">
        <v>53</v>
      </c>
      <c r="AN766" s="153">
        <v>0</v>
      </c>
      <c r="AO766" s="153">
        <v>0</v>
      </c>
      <c r="AP766" s="154">
        <v>53</v>
      </c>
      <c r="AQ766" s="153">
        <v>0</v>
      </c>
      <c r="AR766" s="153">
        <v>0</v>
      </c>
      <c r="AS766" s="153">
        <v>340</v>
      </c>
      <c r="AT766" s="153">
        <v>234</v>
      </c>
      <c r="AU766" s="153" t="s">
        <v>9171</v>
      </c>
      <c r="AV766" s="153">
        <v>0</v>
      </c>
      <c r="AW766" s="153">
        <v>0</v>
      </c>
      <c r="AX766" s="153">
        <v>0</v>
      </c>
      <c r="AY766" s="153">
        <v>522187000</v>
      </c>
      <c r="AZ766" s="153">
        <v>522187000</v>
      </c>
      <c r="BA766" s="153">
        <v>100</v>
      </c>
      <c r="BB766" s="153">
        <v>1248000195</v>
      </c>
      <c r="BC766" s="153">
        <v>1248000195</v>
      </c>
      <c r="BD766" s="153">
        <v>100</v>
      </c>
      <c r="BE766" s="153">
        <v>449940000</v>
      </c>
      <c r="BF766" s="153">
        <v>201312855</v>
      </c>
      <c r="BG766" s="153" t="s">
        <v>9172</v>
      </c>
      <c r="BH766" s="155">
        <v>241000000</v>
      </c>
      <c r="BI766" s="153">
        <v>0</v>
      </c>
      <c r="BJ766" s="153">
        <v>0</v>
      </c>
    </row>
    <row r="767" spans="1:62">
      <c r="A767" s="152">
        <v>4050065308</v>
      </c>
      <c r="B767" s="153">
        <v>6</v>
      </c>
      <c r="C767" s="153" t="s">
        <v>9134</v>
      </c>
      <c r="D767" s="153" t="s">
        <v>9135</v>
      </c>
      <c r="E767" s="153">
        <v>2023</v>
      </c>
      <c r="F767" s="153" t="s">
        <v>7102</v>
      </c>
      <c r="G767" s="153" t="s">
        <v>7103</v>
      </c>
      <c r="H767" s="153">
        <v>2</v>
      </c>
      <c r="I767" s="153" t="s">
        <v>7104</v>
      </c>
      <c r="J767" s="153">
        <v>12</v>
      </c>
      <c r="K767" s="153" t="s">
        <v>1527</v>
      </c>
      <c r="L767" s="153" t="s">
        <v>9136</v>
      </c>
      <c r="M767" s="153">
        <v>199</v>
      </c>
      <c r="N767" s="153" t="s">
        <v>7105</v>
      </c>
      <c r="O767" s="153">
        <v>1</v>
      </c>
      <c r="P767" s="153" t="s">
        <v>2356</v>
      </c>
      <c r="Q767" s="153">
        <v>8</v>
      </c>
      <c r="R767" s="153" t="s">
        <v>2985</v>
      </c>
      <c r="S767" s="153">
        <v>2151</v>
      </c>
      <c r="T767" s="153" t="s">
        <v>5437</v>
      </c>
      <c r="U767" s="153">
        <v>9</v>
      </c>
      <c r="V767" s="153">
        <v>1</v>
      </c>
      <c r="W767" s="154">
        <v>21511</v>
      </c>
      <c r="X767" s="153" t="s">
        <v>9173</v>
      </c>
      <c r="Y767" s="153">
        <v>1</v>
      </c>
      <c r="Z767" s="153" t="s">
        <v>229</v>
      </c>
      <c r="AA767" s="153">
        <v>1</v>
      </c>
      <c r="AB767" s="153" t="s">
        <v>7107</v>
      </c>
      <c r="AC767" s="153">
        <v>1</v>
      </c>
      <c r="AD767" s="153">
        <v>0</v>
      </c>
      <c r="AE767" s="153">
        <v>0</v>
      </c>
      <c r="AF767" s="153">
        <v>0</v>
      </c>
      <c r="AG767" s="153">
        <v>300</v>
      </c>
      <c r="AH767" s="153">
        <v>350</v>
      </c>
      <c r="AI767" s="153" t="s">
        <v>7181</v>
      </c>
      <c r="AJ767" s="153">
        <v>300</v>
      </c>
      <c r="AK767" s="153">
        <v>475</v>
      </c>
      <c r="AL767" s="153" t="s">
        <v>9174</v>
      </c>
      <c r="AM767" s="153">
        <v>300</v>
      </c>
      <c r="AN767" s="153">
        <v>185</v>
      </c>
      <c r="AO767" s="153" t="s">
        <v>9175</v>
      </c>
      <c r="AP767" s="154">
        <v>300</v>
      </c>
      <c r="AQ767" s="153">
        <v>0</v>
      </c>
      <c r="AR767" s="153">
        <v>0</v>
      </c>
      <c r="AS767" s="153">
        <v>1200</v>
      </c>
      <c r="AT767" s="153">
        <v>1010</v>
      </c>
      <c r="AU767" s="153" t="s">
        <v>9176</v>
      </c>
      <c r="AV767" s="153">
        <v>0</v>
      </c>
      <c r="AW767" s="153">
        <v>0</v>
      </c>
      <c r="AX767" s="153">
        <v>0</v>
      </c>
      <c r="AY767" s="153">
        <v>214927000</v>
      </c>
      <c r="AZ767" s="153">
        <v>130953566</v>
      </c>
      <c r="BA767" s="153" t="s">
        <v>9177</v>
      </c>
      <c r="BB767" s="153">
        <v>247816000</v>
      </c>
      <c r="BC767" s="153">
        <v>242207000</v>
      </c>
      <c r="BD767" s="153" t="s">
        <v>8682</v>
      </c>
      <c r="BE767" s="153">
        <v>224241000</v>
      </c>
      <c r="BF767" s="153">
        <v>128503567</v>
      </c>
      <c r="BG767" s="153" t="s">
        <v>9178</v>
      </c>
      <c r="BH767" s="155">
        <v>247000000</v>
      </c>
      <c r="BI767" s="153">
        <v>0</v>
      </c>
      <c r="BJ767" s="153">
        <v>0</v>
      </c>
    </row>
    <row r="768" spans="1:62">
      <c r="A768" s="152">
        <v>4050065308</v>
      </c>
      <c r="B768" s="153">
        <v>6</v>
      </c>
      <c r="C768" s="153" t="s">
        <v>9134</v>
      </c>
      <c r="D768" s="153" t="s">
        <v>9135</v>
      </c>
      <c r="E768" s="153">
        <v>2023</v>
      </c>
      <c r="F768" s="153" t="s">
        <v>7102</v>
      </c>
      <c r="G768" s="153" t="s">
        <v>7103</v>
      </c>
      <c r="H768" s="153">
        <v>2</v>
      </c>
      <c r="I768" s="153" t="s">
        <v>7104</v>
      </c>
      <c r="J768" s="153">
        <v>12</v>
      </c>
      <c r="K768" s="153" t="s">
        <v>1527</v>
      </c>
      <c r="L768" s="153" t="s">
        <v>9136</v>
      </c>
      <c r="M768" s="153">
        <v>199</v>
      </c>
      <c r="N768" s="153" t="s">
        <v>7105</v>
      </c>
      <c r="O768" s="153">
        <v>1</v>
      </c>
      <c r="P768" s="153" t="s">
        <v>2356</v>
      </c>
      <c r="Q768" s="153">
        <v>12</v>
      </c>
      <c r="R768" s="153" t="s">
        <v>2489</v>
      </c>
      <c r="S768" s="153">
        <v>2026</v>
      </c>
      <c r="T768" s="153" t="s">
        <v>5438</v>
      </c>
      <c r="U768" s="153">
        <v>10</v>
      </c>
      <c r="V768" s="153">
        <v>1</v>
      </c>
      <c r="W768" s="154">
        <v>20261</v>
      </c>
      <c r="X768" s="153" t="s">
        <v>9179</v>
      </c>
      <c r="Y768" s="153">
        <v>1</v>
      </c>
      <c r="Z768" s="153" t="s">
        <v>229</v>
      </c>
      <c r="AA768" s="153">
        <v>1</v>
      </c>
      <c r="AB768" s="153" t="s">
        <v>7107</v>
      </c>
      <c r="AC768" s="153">
        <v>1</v>
      </c>
      <c r="AD768" s="153">
        <v>0</v>
      </c>
      <c r="AE768" s="153">
        <v>0</v>
      </c>
      <c r="AF768" s="153">
        <v>0</v>
      </c>
      <c r="AG768" s="153">
        <v>1</v>
      </c>
      <c r="AH768" s="153">
        <v>0</v>
      </c>
      <c r="AI768" s="153">
        <v>0</v>
      </c>
      <c r="AJ768" s="153">
        <v>1</v>
      </c>
      <c r="AK768" s="153">
        <v>1</v>
      </c>
      <c r="AL768" s="153">
        <v>100</v>
      </c>
      <c r="AM768" s="153">
        <v>1</v>
      </c>
      <c r="AN768" s="153">
        <v>1</v>
      </c>
      <c r="AO768" s="153">
        <v>100</v>
      </c>
      <c r="AP768" s="154">
        <v>1</v>
      </c>
      <c r="AQ768" s="153">
        <v>0</v>
      </c>
      <c r="AR768" s="153">
        <v>0</v>
      </c>
      <c r="AS768" s="153">
        <v>4</v>
      </c>
      <c r="AT768" s="153">
        <v>2</v>
      </c>
      <c r="AU768" s="153">
        <v>50</v>
      </c>
      <c r="AV768" s="153">
        <v>0</v>
      </c>
      <c r="AW768" s="153">
        <v>0</v>
      </c>
      <c r="AX768" s="153">
        <v>0</v>
      </c>
      <c r="AY768" s="153">
        <v>429854000</v>
      </c>
      <c r="AZ768" s="153">
        <v>281515000</v>
      </c>
      <c r="BA768" s="153" t="s">
        <v>9180</v>
      </c>
      <c r="BB768" s="153">
        <v>415825000</v>
      </c>
      <c r="BC768" s="153">
        <v>312854500</v>
      </c>
      <c r="BD768" s="153" t="s">
        <v>9181</v>
      </c>
      <c r="BE768" s="153">
        <v>940401000</v>
      </c>
      <c r="BF768" s="153">
        <v>552910654</v>
      </c>
      <c r="BG768" s="153" t="s">
        <v>9182</v>
      </c>
      <c r="BH768" s="155">
        <v>494000000</v>
      </c>
      <c r="BI768" s="153">
        <v>0</v>
      </c>
      <c r="BJ768" s="153">
        <v>0</v>
      </c>
    </row>
    <row r="769" spans="1:62">
      <c r="A769" s="152">
        <v>4050065308</v>
      </c>
      <c r="B769" s="153">
        <v>6</v>
      </c>
      <c r="C769" s="153" t="s">
        <v>9134</v>
      </c>
      <c r="D769" s="153" t="s">
        <v>9135</v>
      </c>
      <c r="E769" s="153">
        <v>2023</v>
      </c>
      <c r="F769" s="153" t="s">
        <v>7102</v>
      </c>
      <c r="G769" s="153" t="s">
        <v>7103</v>
      </c>
      <c r="H769" s="153">
        <v>2</v>
      </c>
      <c r="I769" s="153" t="s">
        <v>7104</v>
      </c>
      <c r="J769" s="153">
        <v>12</v>
      </c>
      <c r="K769" s="153" t="s">
        <v>1527</v>
      </c>
      <c r="L769" s="153" t="s">
        <v>9136</v>
      </c>
      <c r="M769" s="153">
        <v>199</v>
      </c>
      <c r="N769" s="153" t="s">
        <v>7105</v>
      </c>
      <c r="O769" s="153">
        <v>1</v>
      </c>
      <c r="P769" s="153" t="s">
        <v>2356</v>
      </c>
      <c r="Q769" s="153">
        <v>14</v>
      </c>
      <c r="R769" s="153" t="s">
        <v>2501</v>
      </c>
      <c r="S769" s="153">
        <v>2029</v>
      </c>
      <c r="T769" s="153" t="s">
        <v>5441</v>
      </c>
      <c r="U769" s="153">
        <v>3</v>
      </c>
      <c r="V769" s="153">
        <v>1</v>
      </c>
      <c r="W769" s="154">
        <v>20291</v>
      </c>
      <c r="X769" s="153" t="s">
        <v>8821</v>
      </c>
      <c r="Y769" s="153">
        <v>1</v>
      </c>
      <c r="Z769" s="153" t="s">
        <v>229</v>
      </c>
      <c r="AA769" s="153">
        <v>1</v>
      </c>
      <c r="AB769" s="153" t="s">
        <v>7107</v>
      </c>
      <c r="AC769" s="153">
        <v>1</v>
      </c>
      <c r="AD769" s="153">
        <v>0</v>
      </c>
      <c r="AE769" s="153">
        <v>0</v>
      </c>
      <c r="AF769" s="153">
        <v>0</v>
      </c>
      <c r="AG769" s="153">
        <v>0</v>
      </c>
      <c r="AH769" s="153">
        <v>0</v>
      </c>
      <c r="AI769" s="153">
        <v>0</v>
      </c>
      <c r="AJ769" s="153">
        <v>0</v>
      </c>
      <c r="AK769" s="153">
        <v>0</v>
      </c>
      <c r="AL769" s="153">
        <v>0</v>
      </c>
      <c r="AM769" s="153">
        <v>0</v>
      </c>
      <c r="AN769" s="153">
        <v>0</v>
      </c>
      <c r="AO769" s="153">
        <v>0</v>
      </c>
      <c r="AP769" s="154">
        <v>9</v>
      </c>
      <c r="AQ769" s="153">
        <v>0</v>
      </c>
      <c r="AR769" s="153">
        <v>0</v>
      </c>
      <c r="AS769" s="153">
        <v>9</v>
      </c>
      <c r="AT769" s="153">
        <v>0</v>
      </c>
      <c r="AU769" s="153">
        <v>0</v>
      </c>
      <c r="AV769" s="153">
        <v>0</v>
      </c>
      <c r="AW769" s="153">
        <v>0</v>
      </c>
      <c r="AX769" s="153">
        <v>0</v>
      </c>
      <c r="AY769" s="153">
        <v>0</v>
      </c>
      <c r="AZ769" s="153">
        <v>0</v>
      </c>
      <c r="BA769" s="153">
        <v>0</v>
      </c>
      <c r="BB769" s="153">
        <v>0</v>
      </c>
      <c r="BC769" s="153">
        <v>0</v>
      </c>
      <c r="BD769" s="153">
        <v>0</v>
      </c>
      <c r="BE769" s="153">
        <v>0</v>
      </c>
      <c r="BF769" s="153">
        <v>0</v>
      </c>
      <c r="BG769" s="153">
        <v>0</v>
      </c>
      <c r="BH769" s="155">
        <v>978000000</v>
      </c>
      <c r="BI769" s="153">
        <v>0</v>
      </c>
      <c r="BJ769" s="153">
        <v>0</v>
      </c>
    </row>
    <row r="770" spans="1:62">
      <c r="A770" s="152">
        <v>4050065308</v>
      </c>
      <c r="B770" s="153">
        <v>6</v>
      </c>
      <c r="C770" s="153" t="s">
        <v>9134</v>
      </c>
      <c r="D770" s="153" t="s">
        <v>9135</v>
      </c>
      <c r="E770" s="153">
        <v>2023</v>
      </c>
      <c r="F770" s="153" t="s">
        <v>7102</v>
      </c>
      <c r="G770" s="153" t="s">
        <v>7103</v>
      </c>
      <c r="H770" s="153">
        <v>2</v>
      </c>
      <c r="I770" s="153" t="s">
        <v>7104</v>
      </c>
      <c r="J770" s="153">
        <v>12</v>
      </c>
      <c r="K770" s="153" t="s">
        <v>1527</v>
      </c>
      <c r="L770" s="153" t="s">
        <v>9136</v>
      </c>
      <c r="M770" s="153">
        <v>199</v>
      </c>
      <c r="N770" s="153" t="s">
        <v>7105</v>
      </c>
      <c r="O770" s="153">
        <v>1</v>
      </c>
      <c r="P770" s="153" t="s">
        <v>2356</v>
      </c>
      <c r="Q770" s="153">
        <v>17</v>
      </c>
      <c r="R770" s="153" t="s">
        <v>2510</v>
      </c>
      <c r="S770" s="153">
        <v>2027</v>
      </c>
      <c r="T770" s="153" t="s">
        <v>5416</v>
      </c>
      <c r="U770" s="153">
        <v>15</v>
      </c>
      <c r="V770" s="153">
        <v>1</v>
      </c>
      <c r="W770" s="154">
        <v>20271</v>
      </c>
      <c r="X770" s="153" t="s">
        <v>9183</v>
      </c>
      <c r="Y770" s="153">
        <v>1</v>
      </c>
      <c r="Z770" s="153" t="s">
        <v>229</v>
      </c>
      <c r="AA770" s="153">
        <v>1</v>
      </c>
      <c r="AB770" s="153" t="s">
        <v>7107</v>
      </c>
      <c r="AC770" s="153">
        <v>1</v>
      </c>
      <c r="AD770" s="153">
        <v>0</v>
      </c>
      <c r="AE770" s="153">
        <v>0</v>
      </c>
      <c r="AF770" s="153">
        <v>0</v>
      </c>
      <c r="AG770" s="153">
        <v>61</v>
      </c>
      <c r="AH770" s="153">
        <v>35</v>
      </c>
      <c r="AI770" s="153" t="s">
        <v>9184</v>
      </c>
      <c r="AJ770" s="153">
        <v>61</v>
      </c>
      <c r="AK770" s="153">
        <v>0</v>
      </c>
      <c r="AL770" s="153">
        <v>0</v>
      </c>
      <c r="AM770" s="153">
        <v>60</v>
      </c>
      <c r="AN770" s="153">
        <v>60</v>
      </c>
      <c r="AO770" s="153">
        <v>100</v>
      </c>
      <c r="AP770" s="154">
        <v>20</v>
      </c>
      <c r="AQ770" s="153">
        <v>0</v>
      </c>
      <c r="AR770" s="153">
        <v>0</v>
      </c>
      <c r="AS770" s="153">
        <v>202</v>
      </c>
      <c r="AT770" s="153">
        <v>95</v>
      </c>
      <c r="AU770" s="153" t="s">
        <v>9185</v>
      </c>
      <c r="AV770" s="153">
        <v>0</v>
      </c>
      <c r="AW770" s="153">
        <v>0</v>
      </c>
      <c r="AX770" s="153">
        <v>0</v>
      </c>
      <c r="AY770" s="153">
        <v>1108068000</v>
      </c>
      <c r="AZ770" s="153">
        <v>1108068000</v>
      </c>
      <c r="BA770" s="153">
        <v>100</v>
      </c>
      <c r="BB770" s="153">
        <v>1097172000</v>
      </c>
      <c r="BC770" s="153">
        <v>1097172000</v>
      </c>
      <c r="BD770" s="153">
        <v>100</v>
      </c>
      <c r="BE770" s="153">
        <v>2000000000</v>
      </c>
      <c r="BF770" s="153">
        <v>2000000000</v>
      </c>
      <c r="BG770" s="153">
        <v>100</v>
      </c>
      <c r="BH770" s="155">
        <v>391000000</v>
      </c>
      <c r="BI770" s="153">
        <v>0</v>
      </c>
      <c r="BJ770" s="153">
        <v>0</v>
      </c>
    </row>
    <row r="771" spans="1:62">
      <c r="A771" s="152">
        <v>4050065308</v>
      </c>
      <c r="B771" s="153">
        <v>6</v>
      </c>
      <c r="C771" s="153" t="s">
        <v>9134</v>
      </c>
      <c r="D771" s="153" t="s">
        <v>9135</v>
      </c>
      <c r="E771" s="153">
        <v>2023</v>
      </c>
      <c r="F771" s="153" t="s">
        <v>7102</v>
      </c>
      <c r="G771" s="153" t="s">
        <v>7103</v>
      </c>
      <c r="H771" s="153">
        <v>2</v>
      </c>
      <c r="I771" s="153" t="s">
        <v>7104</v>
      </c>
      <c r="J771" s="153">
        <v>12</v>
      </c>
      <c r="K771" s="153" t="s">
        <v>1527</v>
      </c>
      <c r="L771" s="153" t="s">
        <v>9136</v>
      </c>
      <c r="M771" s="153">
        <v>199</v>
      </c>
      <c r="N771" s="153" t="s">
        <v>7105</v>
      </c>
      <c r="O771" s="153">
        <v>1</v>
      </c>
      <c r="P771" s="153" t="s">
        <v>2356</v>
      </c>
      <c r="Q771" s="153">
        <v>17</v>
      </c>
      <c r="R771" s="153" t="s">
        <v>2510</v>
      </c>
      <c r="S771" s="153">
        <v>2027</v>
      </c>
      <c r="T771" s="153" t="s">
        <v>5416</v>
      </c>
      <c r="U771" s="153">
        <v>15</v>
      </c>
      <c r="V771" s="153">
        <v>2</v>
      </c>
      <c r="W771" s="154">
        <v>20272</v>
      </c>
      <c r="X771" s="153" t="s">
        <v>9186</v>
      </c>
      <c r="Y771" s="153">
        <v>1</v>
      </c>
      <c r="Z771" s="153" t="s">
        <v>229</v>
      </c>
      <c r="AA771" s="153">
        <v>1</v>
      </c>
      <c r="AB771" s="153" t="s">
        <v>7107</v>
      </c>
      <c r="AC771" s="153">
        <v>1</v>
      </c>
      <c r="AD771" s="153">
        <v>0</v>
      </c>
      <c r="AE771" s="153">
        <v>0</v>
      </c>
      <c r="AF771" s="153">
        <v>0</v>
      </c>
      <c r="AG771" s="153">
        <v>117</v>
      </c>
      <c r="AH771" s="153">
        <v>61</v>
      </c>
      <c r="AI771" s="153" t="s">
        <v>9187</v>
      </c>
      <c r="AJ771" s="153">
        <v>215</v>
      </c>
      <c r="AK771" s="153">
        <v>0</v>
      </c>
      <c r="AL771" s="153">
        <v>0</v>
      </c>
      <c r="AM771" s="153">
        <v>223</v>
      </c>
      <c r="AN771" s="153">
        <v>118</v>
      </c>
      <c r="AO771" s="153" t="s">
        <v>9188</v>
      </c>
      <c r="AP771" s="154">
        <v>81</v>
      </c>
      <c r="AQ771" s="153">
        <v>0</v>
      </c>
      <c r="AR771" s="153">
        <v>0</v>
      </c>
      <c r="AS771" s="153">
        <v>636</v>
      </c>
      <c r="AT771" s="153">
        <v>179</v>
      </c>
      <c r="AU771" s="153" t="s">
        <v>9189</v>
      </c>
      <c r="AV771" s="153">
        <v>0</v>
      </c>
      <c r="AW771" s="153">
        <v>0</v>
      </c>
      <c r="AX771" s="153">
        <v>0</v>
      </c>
      <c r="AY771" s="153">
        <v>638000000</v>
      </c>
      <c r="AZ771" s="153">
        <v>638000000</v>
      </c>
      <c r="BA771" s="153">
        <v>100</v>
      </c>
      <c r="BB771" s="153">
        <v>1846110756</v>
      </c>
      <c r="BC771" s="153">
        <v>1846110756</v>
      </c>
      <c r="BD771" s="153">
        <v>100</v>
      </c>
      <c r="BE771" s="153">
        <v>992603000</v>
      </c>
      <c r="BF771" s="153">
        <v>992603000</v>
      </c>
      <c r="BG771" s="153">
        <v>100</v>
      </c>
      <c r="BH771" s="155">
        <v>394000000</v>
      </c>
      <c r="BI771" s="153">
        <v>0</v>
      </c>
      <c r="BJ771" s="153">
        <v>0</v>
      </c>
    </row>
    <row r="772" spans="1:62">
      <c r="A772" s="152">
        <v>4050065308</v>
      </c>
      <c r="B772" s="153">
        <v>6</v>
      </c>
      <c r="C772" s="153" t="s">
        <v>9134</v>
      </c>
      <c r="D772" s="153" t="s">
        <v>9135</v>
      </c>
      <c r="E772" s="153">
        <v>2023</v>
      </c>
      <c r="F772" s="153" t="s">
        <v>7102</v>
      </c>
      <c r="G772" s="153" t="s">
        <v>7103</v>
      </c>
      <c r="H772" s="153">
        <v>2</v>
      </c>
      <c r="I772" s="153" t="s">
        <v>7104</v>
      </c>
      <c r="J772" s="153">
        <v>12</v>
      </c>
      <c r="K772" s="153" t="s">
        <v>1527</v>
      </c>
      <c r="L772" s="153" t="s">
        <v>9136</v>
      </c>
      <c r="M772" s="153">
        <v>199</v>
      </c>
      <c r="N772" s="153" t="s">
        <v>7105</v>
      </c>
      <c r="O772" s="153">
        <v>1</v>
      </c>
      <c r="P772" s="153" t="s">
        <v>2356</v>
      </c>
      <c r="Q772" s="153">
        <v>17</v>
      </c>
      <c r="R772" s="153" t="s">
        <v>2510</v>
      </c>
      <c r="S772" s="153">
        <v>2027</v>
      </c>
      <c r="T772" s="153" t="s">
        <v>5416</v>
      </c>
      <c r="U772" s="153">
        <v>15</v>
      </c>
      <c r="V772" s="153">
        <v>3</v>
      </c>
      <c r="W772" s="154">
        <v>20273</v>
      </c>
      <c r="X772" s="153" t="s">
        <v>9190</v>
      </c>
      <c r="Y772" s="153">
        <v>1</v>
      </c>
      <c r="Z772" s="153" t="s">
        <v>229</v>
      </c>
      <c r="AA772" s="153">
        <v>4</v>
      </c>
      <c r="AB772" s="153" t="s">
        <v>9191</v>
      </c>
      <c r="AC772" s="153">
        <v>1</v>
      </c>
      <c r="AD772" s="153">
        <v>0</v>
      </c>
      <c r="AE772" s="153">
        <v>0</v>
      </c>
      <c r="AF772" s="153">
        <v>0</v>
      </c>
      <c r="AG772" s="153">
        <v>1</v>
      </c>
      <c r="AH772" s="153">
        <v>0</v>
      </c>
      <c r="AI772" s="153">
        <v>0</v>
      </c>
      <c r="AJ772" s="153">
        <v>0</v>
      </c>
      <c r="AK772" s="153">
        <v>0</v>
      </c>
      <c r="AL772" s="153">
        <v>0</v>
      </c>
      <c r="AM772" s="153">
        <v>0</v>
      </c>
      <c r="AN772" s="153">
        <v>0</v>
      </c>
      <c r="AO772" s="153">
        <v>0</v>
      </c>
      <c r="AP772" s="154">
        <v>0</v>
      </c>
      <c r="AQ772" s="153">
        <v>0</v>
      </c>
      <c r="AR772" s="153">
        <v>0</v>
      </c>
      <c r="AS772" s="153">
        <v>1</v>
      </c>
      <c r="AT772" s="153">
        <v>0</v>
      </c>
      <c r="AU772" s="153">
        <v>0</v>
      </c>
      <c r="AV772" s="153">
        <v>0</v>
      </c>
      <c r="AW772" s="153">
        <v>0</v>
      </c>
      <c r="AX772" s="153">
        <v>0</v>
      </c>
      <c r="AY772" s="153">
        <v>435585000</v>
      </c>
      <c r="AZ772" s="153">
        <v>379233356</v>
      </c>
      <c r="BA772" s="153" t="s">
        <v>9192</v>
      </c>
      <c r="BB772" s="153">
        <v>0</v>
      </c>
      <c r="BC772" s="153">
        <v>0</v>
      </c>
      <c r="BD772" s="153">
        <v>0</v>
      </c>
      <c r="BE772" s="153">
        <v>0</v>
      </c>
      <c r="BF772" s="153">
        <v>0</v>
      </c>
      <c r="BG772" s="153">
        <v>0</v>
      </c>
      <c r="BH772" s="155">
        <v>0</v>
      </c>
      <c r="BI772" s="153">
        <v>0</v>
      </c>
      <c r="BJ772" s="153">
        <v>0</v>
      </c>
    </row>
    <row r="773" spans="1:62">
      <c r="A773" s="152">
        <v>4050065308</v>
      </c>
      <c r="B773" s="153">
        <v>6</v>
      </c>
      <c r="C773" s="153" t="s">
        <v>9134</v>
      </c>
      <c r="D773" s="153" t="s">
        <v>9135</v>
      </c>
      <c r="E773" s="153">
        <v>2023</v>
      </c>
      <c r="F773" s="153" t="s">
        <v>7102</v>
      </c>
      <c r="G773" s="153" t="s">
        <v>7103</v>
      </c>
      <c r="H773" s="153">
        <v>2</v>
      </c>
      <c r="I773" s="153" t="s">
        <v>7104</v>
      </c>
      <c r="J773" s="153">
        <v>12</v>
      </c>
      <c r="K773" s="153" t="s">
        <v>1527</v>
      </c>
      <c r="L773" s="153" t="s">
        <v>9136</v>
      </c>
      <c r="M773" s="153">
        <v>199</v>
      </c>
      <c r="N773" s="153" t="s">
        <v>7105</v>
      </c>
      <c r="O773" s="153">
        <v>1</v>
      </c>
      <c r="P773" s="153" t="s">
        <v>2356</v>
      </c>
      <c r="Q773" s="153">
        <v>17</v>
      </c>
      <c r="R773" s="153" t="s">
        <v>2510</v>
      </c>
      <c r="S773" s="153">
        <v>2027</v>
      </c>
      <c r="T773" s="153" t="s">
        <v>5416</v>
      </c>
      <c r="U773" s="153">
        <v>15</v>
      </c>
      <c r="V773" s="153">
        <v>4</v>
      </c>
      <c r="W773" s="154">
        <v>20274</v>
      </c>
      <c r="X773" s="153" t="s">
        <v>9193</v>
      </c>
      <c r="Y773" s="153">
        <v>1</v>
      </c>
      <c r="Z773" s="153" t="s">
        <v>229</v>
      </c>
      <c r="AA773" s="153">
        <v>1</v>
      </c>
      <c r="AB773" s="153" t="s">
        <v>7107</v>
      </c>
      <c r="AC773" s="153">
        <v>1</v>
      </c>
      <c r="AD773" s="153">
        <v>0</v>
      </c>
      <c r="AE773" s="153">
        <v>0</v>
      </c>
      <c r="AF773" s="153">
        <v>0</v>
      </c>
      <c r="AG773" s="153">
        <v>0</v>
      </c>
      <c r="AH773" s="153">
        <v>0</v>
      </c>
      <c r="AI773" s="153">
        <v>0</v>
      </c>
      <c r="AJ773" s="153">
        <v>0</v>
      </c>
      <c r="AK773" s="153">
        <v>0</v>
      </c>
      <c r="AL773" s="153">
        <v>0</v>
      </c>
      <c r="AM773" s="153">
        <v>0</v>
      </c>
      <c r="AN773" s="153">
        <v>0</v>
      </c>
      <c r="AO773" s="153">
        <v>0</v>
      </c>
      <c r="AP773" s="154">
        <v>6</v>
      </c>
      <c r="AQ773" s="153">
        <v>0</v>
      </c>
      <c r="AR773" s="153">
        <v>0</v>
      </c>
      <c r="AS773" s="153">
        <v>6</v>
      </c>
      <c r="AT773" s="153">
        <v>0</v>
      </c>
      <c r="AU773" s="153">
        <v>0</v>
      </c>
      <c r="AV773" s="153">
        <v>0</v>
      </c>
      <c r="AW773" s="153">
        <v>0</v>
      </c>
      <c r="AX773" s="153">
        <v>0</v>
      </c>
      <c r="AY773" s="153">
        <v>0</v>
      </c>
      <c r="AZ773" s="153">
        <v>0</v>
      </c>
      <c r="BA773" s="153">
        <v>0</v>
      </c>
      <c r="BB773" s="153">
        <v>0</v>
      </c>
      <c r="BC773" s="153">
        <v>0</v>
      </c>
      <c r="BD773" s="153">
        <v>0</v>
      </c>
      <c r="BE773" s="153">
        <v>0</v>
      </c>
      <c r="BF773" s="153">
        <v>0</v>
      </c>
      <c r="BG773" s="153">
        <v>0</v>
      </c>
      <c r="BH773" s="155">
        <v>347000000</v>
      </c>
      <c r="BI773" s="153">
        <v>0</v>
      </c>
      <c r="BJ773" s="153">
        <v>0</v>
      </c>
    </row>
    <row r="774" spans="1:62">
      <c r="A774" s="152">
        <v>4050065308</v>
      </c>
      <c r="B774" s="153">
        <v>6</v>
      </c>
      <c r="C774" s="153" t="s">
        <v>9134</v>
      </c>
      <c r="D774" s="153" t="s">
        <v>9135</v>
      </c>
      <c r="E774" s="153">
        <v>2023</v>
      </c>
      <c r="F774" s="153" t="s">
        <v>7102</v>
      </c>
      <c r="G774" s="153" t="s">
        <v>7103</v>
      </c>
      <c r="H774" s="153">
        <v>2</v>
      </c>
      <c r="I774" s="153" t="s">
        <v>7104</v>
      </c>
      <c r="J774" s="153">
        <v>12</v>
      </c>
      <c r="K774" s="153" t="s">
        <v>1527</v>
      </c>
      <c r="L774" s="153" t="s">
        <v>9136</v>
      </c>
      <c r="M774" s="153">
        <v>199</v>
      </c>
      <c r="N774" s="153" t="s">
        <v>7105</v>
      </c>
      <c r="O774" s="153">
        <v>1</v>
      </c>
      <c r="P774" s="153" t="s">
        <v>2356</v>
      </c>
      <c r="Q774" s="153">
        <v>20</v>
      </c>
      <c r="R774" s="153" t="s">
        <v>2528</v>
      </c>
      <c r="S774" s="153">
        <v>2044</v>
      </c>
      <c r="T774" s="153" t="s">
        <v>5448</v>
      </c>
      <c r="U774" s="153">
        <v>12</v>
      </c>
      <c r="V774" s="153">
        <v>1</v>
      </c>
      <c r="W774" s="154">
        <v>20441</v>
      </c>
      <c r="X774" s="153" t="s">
        <v>9194</v>
      </c>
      <c r="Y774" s="153">
        <v>1</v>
      </c>
      <c r="Z774" s="153" t="s">
        <v>229</v>
      </c>
      <c r="AA774" s="153">
        <v>1</v>
      </c>
      <c r="AB774" s="153" t="s">
        <v>7107</v>
      </c>
      <c r="AC774" s="153">
        <v>1</v>
      </c>
      <c r="AD774" s="153">
        <v>0</v>
      </c>
      <c r="AE774" s="153">
        <v>0</v>
      </c>
      <c r="AF774" s="153">
        <v>0</v>
      </c>
      <c r="AG774" s="153">
        <v>1125</v>
      </c>
      <c r="AH774" s="153">
        <v>0</v>
      </c>
      <c r="AI774" s="153">
        <v>0</v>
      </c>
      <c r="AJ774" s="153">
        <v>1125</v>
      </c>
      <c r="AK774" s="153">
        <v>667</v>
      </c>
      <c r="AL774" s="153" t="s">
        <v>9195</v>
      </c>
      <c r="AM774" s="153">
        <v>1125</v>
      </c>
      <c r="AN774" s="153">
        <v>1749</v>
      </c>
      <c r="AO774" s="153" t="s">
        <v>9196</v>
      </c>
      <c r="AP774" s="154">
        <v>1125</v>
      </c>
      <c r="AQ774" s="153">
        <v>0</v>
      </c>
      <c r="AR774" s="153">
        <v>0</v>
      </c>
      <c r="AS774" s="153">
        <v>4500</v>
      </c>
      <c r="AT774" s="153">
        <v>2416</v>
      </c>
      <c r="AU774" s="153" t="s">
        <v>9197</v>
      </c>
      <c r="AV774" s="153">
        <v>0</v>
      </c>
      <c r="AW774" s="153">
        <v>0</v>
      </c>
      <c r="AX774" s="153">
        <v>0</v>
      </c>
      <c r="AY774" s="153">
        <v>206330000</v>
      </c>
      <c r="AZ774" s="153">
        <v>191939520</v>
      </c>
      <c r="BA774" s="153" t="s">
        <v>9157</v>
      </c>
      <c r="BB774" s="153">
        <v>332057000</v>
      </c>
      <c r="BC774" s="153">
        <v>313746915</v>
      </c>
      <c r="BD774" s="153" t="s">
        <v>9198</v>
      </c>
      <c r="BE774" s="153">
        <v>474797656</v>
      </c>
      <c r="BF774" s="153">
        <v>361638803</v>
      </c>
      <c r="BG774" s="153" t="s">
        <v>9199</v>
      </c>
      <c r="BH774" s="155">
        <v>504000000</v>
      </c>
      <c r="BI774" s="153">
        <v>0</v>
      </c>
      <c r="BJ774" s="153">
        <v>0</v>
      </c>
    </row>
    <row r="775" spans="1:62">
      <c r="A775" s="152">
        <v>4050065308</v>
      </c>
      <c r="B775" s="153">
        <v>6</v>
      </c>
      <c r="C775" s="153" t="s">
        <v>9134</v>
      </c>
      <c r="D775" s="153" t="s">
        <v>9135</v>
      </c>
      <c r="E775" s="153">
        <v>2023</v>
      </c>
      <c r="F775" s="153" t="s">
        <v>7102</v>
      </c>
      <c r="G775" s="153" t="s">
        <v>7103</v>
      </c>
      <c r="H775" s="153">
        <v>2</v>
      </c>
      <c r="I775" s="153" t="s">
        <v>7104</v>
      </c>
      <c r="J775" s="153">
        <v>12</v>
      </c>
      <c r="K775" s="153" t="s">
        <v>1527</v>
      </c>
      <c r="L775" s="153" t="s">
        <v>9136</v>
      </c>
      <c r="M775" s="153">
        <v>199</v>
      </c>
      <c r="N775" s="153" t="s">
        <v>7105</v>
      </c>
      <c r="O775" s="153">
        <v>1</v>
      </c>
      <c r="P775" s="153" t="s">
        <v>2356</v>
      </c>
      <c r="Q775" s="153">
        <v>20</v>
      </c>
      <c r="R775" s="153" t="s">
        <v>2528</v>
      </c>
      <c r="S775" s="153">
        <v>2044</v>
      </c>
      <c r="T775" s="153" t="s">
        <v>5448</v>
      </c>
      <c r="U775" s="153">
        <v>12</v>
      </c>
      <c r="V775" s="153">
        <v>2</v>
      </c>
      <c r="W775" s="154">
        <v>20442</v>
      </c>
      <c r="X775" s="153" t="s">
        <v>9200</v>
      </c>
      <c r="Y775" s="153">
        <v>1</v>
      </c>
      <c r="Z775" s="153" t="s">
        <v>229</v>
      </c>
      <c r="AA775" s="153">
        <v>1</v>
      </c>
      <c r="AB775" s="153" t="s">
        <v>7107</v>
      </c>
      <c r="AC775" s="153">
        <v>1</v>
      </c>
      <c r="AD775" s="153">
        <v>0</v>
      </c>
      <c r="AE775" s="153">
        <v>0</v>
      </c>
      <c r="AF775" s="153">
        <v>0</v>
      </c>
      <c r="AG775" s="153">
        <v>175</v>
      </c>
      <c r="AH775" s="153">
        <v>0</v>
      </c>
      <c r="AI775" s="153">
        <v>0</v>
      </c>
      <c r="AJ775" s="153">
        <v>175</v>
      </c>
      <c r="AK775" s="153">
        <v>175</v>
      </c>
      <c r="AL775" s="153">
        <v>100</v>
      </c>
      <c r="AM775" s="153">
        <v>175</v>
      </c>
      <c r="AN775" s="153">
        <v>180</v>
      </c>
      <c r="AO775" s="153" t="s">
        <v>7547</v>
      </c>
      <c r="AP775" s="154">
        <v>175</v>
      </c>
      <c r="AQ775" s="153">
        <v>0</v>
      </c>
      <c r="AR775" s="153">
        <v>0</v>
      </c>
      <c r="AS775" s="153">
        <v>700</v>
      </c>
      <c r="AT775" s="153">
        <v>355</v>
      </c>
      <c r="AU775" s="153" t="s">
        <v>9201</v>
      </c>
      <c r="AV775" s="153">
        <v>0</v>
      </c>
      <c r="AW775" s="153">
        <v>0</v>
      </c>
      <c r="AX775" s="153">
        <v>0</v>
      </c>
      <c r="AY775" s="153">
        <v>73553000</v>
      </c>
      <c r="AZ775" s="153">
        <v>73553000</v>
      </c>
      <c r="BA775" s="153">
        <v>100</v>
      </c>
      <c r="BB775" s="153">
        <v>161503000</v>
      </c>
      <c r="BC775" s="153">
        <v>161503000</v>
      </c>
      <c r="BD775" s="153">
        <v>100</v>
      </c>
      <c r="BE775" s="153">
        <v>240706344</v>
      </c>
      <c r="BF775" s="153">
        <v>207548844</v>
      </c>
      <c r="BG775" s="153" t="s">
        <v>9202</v>
      </c>
      <c r="BH775" s="155">
        <v>85000000</v>
      </c>
      <c r="BI775" s="153">
        <v>0</v>
      </c>
      <c r="BJ775" s="153">
        <v>0</v>
      </c>
    </row>
    <row r="776" spans="1:62">
      <c r="A776" s="152">
        <v>4050065308</v>
      </c>
      <c r="B776" s="153">
        <v>6</v>
      </c>
      <c r="C776" s="153" t="s">
        <v>9134</v>
      </c>
      <c r="D776" s="153" t="s">
        <v>9135</v>
      </c>
      <c r="E776" s="153">
        <v>2023</v>
      </c>
      <c r="F776" s="153" t="s">
        <v>7102</v>
      </c>
      <c r="G776" s="153" t="s">
        <v>7103</v>
      </c>
      <c r="H776" s="153">
        <v>2</v>
      </c>
      <c r="I776" s="153" t="s">
        <v>7104</v>
      </c>
      <c r="J776" s="153">
        <v>12</v>
      </c>
      <c r="K776" s="153" t="s">
        <v>1527</v>
      </c>
      <c r="L776" s="153" t="s">
        <v>9136</v>
      </c>
      <c r="M776" s="153">
        <v>199</v>
      </c>
      <c r="N776" s="153" t="s">
        <v>7105</v>
      </c>
      <c r="O776" s="153">
        <v>1</v>
      </c>
      <c r="P776" s="153" t="s">
        <v>2356</v>
      </c>
      <c r="Q776" s="153">
        <v>21</v>
      </c>
      <c r="R776" s="153" t="s">
        <v>2553</v>
      </c>
      <c r="S776" s="153">
        <v>2012</v>
      </c>
      <c r="T776" s="153" t="s">
        <v>5451</v>
      </c>
      <c r="U776" s="153">
        <v>17</v>
      </c>
      <c r="V776" s="153">
        <v>1</v>
      </c>
      <c r="W776" s="154">
        <v>20121</v>
      </c>
      <c r="X776" s="153" t="s">
        <v>9203</v>
      </c>
      <c r="Y776" s="153">
        <v>1</v>
      </c>
      <c r="Z776" s="153" t="s">
        <v>229</v>
      </c>
      <c r="AA776" s="153">
        <v>1</v>
      </c>
      <c r="AB776" s="153" t="s">
        <v>7107</v>
      </c>
      <c r="AC776" s="153">
        <v>1</v>
      </c>
      <c r="AD776" s="153">
        <v>0</v>
      </c>
      <c r="AE776" s="153">
        <v>0</v>
      </c>
      <c r="AF776" s="153">
        <v>0</v>
      </c>
      <c r="AG776" s="153">
        <v>4</v>
      </c>
      <c r="AH776" s="153">
        <v>0</v>
      </c>
      <c r="AI776" s="153">
        <v>0</v>
      </c>
      <c r="AJ776" s="153">
        <v>4</v>
      </c>
      <c r="AK776" s="153">
        <v>0</v>
      </c>
      <c r="AL776" s="153">
        <v>0</v>
      </c>
      <c r="AM776" s="153">
        <v>4</v>
      </c>
      <c r="AN776" s="153">
        <v>8</v>
      </c>
      <c r="AO776" s="153">
        <v>200</v>
      </c>
      <c r="AP776" s="154">
        <v>4</v>
      </c>
      <c r="AQ776" s="153">
        <v>0</v>
      </c>
      <c r="AR776" s="153">
        <v>0</v>
      </c>
      <c r="AS776" s="153">
        <v>16</v>
      </c>
      <c r="AT776" s="153">
        <v>8</v>
      </c>
      <c r="AU776" s="153">
        <v>50</v>
      </c>
      <c r="AV776" s="153">
        <v>0</v>
      </c>
      <c r="AW776" s="153">
        <v>0</v>
      </c>
      <c r="AX776" s="153">
        <v>0</v>
      </c>
      <c r="AY776" s="153">
        <v>108896000</v>
      </c>
      <c r="AZ776" s="153">
        <v>108896000</v>
      </c>
      <c r="BA776" s="153">
        <v>100</v>
      </c>
      <c r="BB776" s="153">
        <v>364000000</v>
      </c>
      <c r="BC776" s="153">
        <v>363947466</v>
      </c>
      <c r="BD776" s="153" t="s">
        <v>7175</v>
      </c>
      <c r="BE776" s="153">
        <v>620433500</v>
      </c>
      <c r="BF776" s="153">
        <v>611450750</v>
      </c>
      <c r="BG776" s="153" t="s">
        <v>9204</v>
      </c>
      <c r="BH776" s="155">
        <v>265000000</v>
      </c>
      <c r="BI776" s="153">
        <v>0</v>
      </c>
      <c r="BJ776" s="153">
        <v>0</v>
      </c>
    </row>
    <row r="777" spans="1:62">
      <c r="A777" s="152">
        <v>4050065308</v>
      </c>
      <c r="B777" s="153">
        <v>6</v>
      </c>
      <c r="C777" s="153" t="s">
        <v>9134</v>
      </c>
      <c r="D777" s="153" t="s">
        <v>9135</v>
      </c>
      <c r="E777" s="153">
        <v>2023</v>
      </c>
      <c r="F777" s="153" t="s">
        <v>7102</v>
      </c>
      <c r="G777" s="153" t="s">
        <v>7103</v>
      </c>
      <c r="H777" s="153">
        <v>2</v>
      </c>
      <c r="I777" s="153" t="s">
        <v>7104</v>
      </c>
      <c r="J777" s="153">
        <v>12</v>
      </c>
      <c r="K777" s="153" t="s">
        <v>1527</v>
      </c>
      <c r="L777" s="153" t="s">
        <v>9136</v>
      </c>
      <c r="M777" s="153">
        <v>199</v>
      </c>
      <c r="N777" s="153" t="s">
        <v>7105</v>
      </c>
      <c r="O777" s="153">
        <v>1</v>
      </c>
      <c r="P777" s="153" t="s">
        <v>2356</v>
      </c>
      <c r="Q777" s="153">
        <v>21</v>
      </c>
      <c r="R777" s="153" t="s">
        <v>2553</v>
      </c>
      <c r="S777" s="153">
        <v>2012</v>
      </c>
      <c r="T777" s="153" t="s">
        <v>5451</v>
      </c>
      <c r="U777" s="153">
        <v>17</v>
      </c>
      <c r="V777" s="153">
        <v>2</v>
      </c>
      <c r="W777" s="154">
        <v>20122</v>
      </c>
      <c r="X777" s="153" t="s">
        <v>9205</v>
      </c>
      <c r="Y777" s="153">
        <v>1</v>
      </c>
      <c r="Z777" s="153" t="s">
        <v>229</v>
      </c>
      <c r="AA777" s="153">
        <v>1</v>
      </c>
      <c r="AB777" s="153" t="s">
        <v>7107</v>
      </c>
      <c r="AC777" s="153">
        <v>1</v>
      </c>
      <c r="AD777" s="153">
        <v>0</v>
      </c>
      <c r="AE777" s="153">
        <v>0</v>
      </c>
      <c r="AF777" s="153">
        <v>0</v>
      </c>
      <c r="AG777" s="153">
        <v>10</v>
      </c>
      <c r="AH777" s="153">
        <v>10</v>
      </c>
      <c r="AI777" s="153">
        <v>100</v>
      </c>
      <c r="AJ777" s="153">
        <v>10</v>
      </c>
      <c r="AK777" s="153">
        <v>0</v>
      </c>
      <c r="AL777" s="153">
        <v>0</v>
      </c>
      <c r="AM777" s="153">
        <v>10</v>
      </c>
      <c r="AN777" s="153">
        <v>10</v>
      </c>
      <c r="AO777" s="153">
        <v>100</v>
      </c>
      <c r="AP777" s="154">
        <v>10</v>
      </c>
      <c r="AQ777" s="153">
        <v>0</v>
      </c>
      <c r="AR777" s="153">
        <v>0</v>
      </c>
      <c r="AS777" s="153">
        <v>40</v>
      </c>
      <c r="AT777" s="153">
        <v>20</v>
      </c>
      <c r="AU777" s="153">
        <v>50</v>
      </c>
      <c r="AV777" s="153">
        <v>0</v>
      </c>
      <c r="AW777" s="153">
        <v>0</v>
      </c>
      <c r="AX777" s="153">
        <v>0</v>
      </c>
      <c r="AY777" s="153">
        <v>255047000</v>
      </c>
      <c r="AZ777" s="153">
        <v>255047000</v>
      </c>
      <c r="BA777" s="153">
        <v>100</v>
      </c>
      <c r="BB777" s="153">
        <v>400119000</v>
      </c>
      <c r="BC777" s="153">
        <v>400118529</v>
      </c>
      <c r="BD777" s="153">
        <v>100</v>
      </c>
      <c r="BE777" s="153">
        <v>370303000</v>
      </c>
      <c r="BF777" s="153">
        <v>357900000</v>
      </c>
      <c r="BG777" s="153" t="s">
        <v>8758</v>
      </c>
      <c r="BH777" s="155">
        <v>293000000</v>
      </c>
      <c r="BI777" s="153">
        <v>0</v>
      </c>
      <c r="BJ777" s="153">
        <v>0</v>
      </c>
    </row>
    <row r="778" spans="1:62">
      <c r="A778" s="152">
        <v>4050065308</v>
      </c>
      <c r="B778" s="153">
        <v>6</v>
      </c>
      <c r="C778" s="153" t="s">
        <v>9134</v>
      </c>
      <c r="D778" s="153" t="s">
        <v>9135</v>
      </c>
      <c r="E778" s="153">
        <v>2023</v>
      </c>
      <c r="F778" s="153" t="s">
        <v>7102</v>
      </c>
      <c r="G778" s="153" t="s">
        <v>7103</v>
      </c>
      <c r="H778" s="153">
        <v>2</v>
      </c>
      <c r="I778" s="153" t="s">
        <v>7104</v>
      </c>
      <c r="J778" s="153">
        <v>12</v>
      </c>
      <c r="K778" s="153" t="s">
        <v>1527</v>
      </c>
      <c r="L778" s="153" t="s">
        <v>9136</v>
      </c>
      <c r="M778" s="153">
        <v>199</v>
      </c>
      <c r="N778" s="153" t="s">
        <v>7105</v>
      </c>
      <c r="O778" s="153">
        <v>1</v>
      </c>
      <c r="P778" s="153" t="s">
        <v>2356</v>
      </c>
      <c r="Q778" s="153">
        <v>21</v>
      </c>
      <c r="R778" s="153" t="s">
        <v>2553</v>
      </c>
      <c r="S778" s="153">
        <v>2012</v>
      </c>
      <c r="T778" s="153" t="s">
        <v>5451</v>
      </c>
      <c r="U778" s="153">
        <v>17</v>
      </c>
      <c r="V778" s="153">
        <v>3</v>
      </c>
      <c r="W778" s="154">
        <v>20123</v>
      </c>
      <c r="X778" s="153" t="s">
        <v>9206</v>
      </c>
      <c r="Y778" s="153">
        <v>1</v>
      </c>
      <c r="Z778" s="153" t="s">
        <v>229</v>
      </c>
      <c r="AA778" s="153">
        <v>1</v>
      </c>
      <c r="AB778" s="153" t="s">
        <v>7107</v>
      </c>
      <c r="AC778" s="153">
        <v>1</v>
      </c>
      <c r="AD778" s="153">
        <v>0</v>
      </c>
      <c r="AE778" s="153">
        <v>0</v>
      </c>
      <c r="AF778" s="153">
        <v>0</v>
      </c>
      <c r="AG778" s="153">
        <v>325</v>
      </c>
      <c r="AH778" s="153">
        <v>214</v>
      </c>
      <c r="AI778" s="153" t="s">
        <v>9207</v>
      </c>
      <c r="AJ778" s="153">
        <v>325</v>
      </c>
      <c r="AK778" s="153">
        <v>0</v>
      </c>
      <c r="AL778" s="153">
        <v>0</v>
      </c>
      <c r="AM778" s="153">
        <v>325</v>
      </c>
      <c r="AN778" s="153">
        <v>325</v>
      </c>
      <c r="AO778" s="153">
        <v>100</v>
      </c>
      <c r="AP778" s="154">
        <v>325</v>
      </c>
      <c r="AQ778" s="153">
        <v>0</v>
      </c>
      <c r="AR778" s="153">
        <v>0</v>
      </c>
      <c r="AS778" s="153">
        <v>1300</v>
      </c>
      <c r="AT778" s="153">
        <v>539</v>
      </c>
      <c r="AU778" s="153" t="s">
        <v>9208</v>
      </c>
      <c r="AV778" s="153">
        <v>0</v>
      </c>
      <c r="AW778" s="153">
        <v>0</v>
      </c>
      <c r="AX778" s="153">
        <v>0</v>
      </c>
      <c r="AY778" s="153">
        <v>273196000</v>
      </c>
      <c r="AZ778" s="153">
        <v>273196000</v>
      </c>
      <c r="BA778" s="153">
        <v>100</v>
      </c>
      <c r="BB778" s="153">
        <v>438471000</v>
      </c>
      <c r="BC778" s="153">
        <v>438426468</v>
      </c>
      <c r="BD778" s="153" t="s">
        <v>7175</v>
      </c>
      <c r="BE778" s="153">
        <v>482532500</v>
      </c>
      <c r="BF778" s="153">
        <v>473550750</v>
      </c>
      <c r="BG778" s="153" t="s">
        <v>9209</v>
      </c>
      <c r="BH778" s="155">
        <v>314000000</v>
      </c>
      <c r="BI778" s="153">
        <v>0</v>
      </c>
      <c r="BJ778" s="153">
        <v>0</v>
      </c>
    </row>
    <row r="779" spans="1:62">
      <c r="A779" s="152">
        <v>4050065308</v>
      </c>
      <c r="B779" s="153">
        <v>6</v>
      </c>
      <c r="C779" s="153" t="s">
        <v>9134</v>
      </c>
      <c r="D779" s="153" t="s">
        <v>9135</v>
      </c>
      <c r="E779" s="153">
        <v>2023</v>
      </c>
      <c r="F779" s="153" t="s">
        <v>7102</v>
      </c>
      <c r="G779" s="153" t="s">
        <v>7103</v>
      </c>
      <c r="H779" s="153">
        <v>2</v>
      </c>
      <c r="I779" s="153" t="s">
        <v>7104</v>
      </c>
      <c r="J779" s="153">
        <v>12</v>
      </c>
      <c r="K779" s="153" t="s">
        <v>1527</v>
      </c>
      <c r="L779" s="153" t="s">
        <v>9136</v>
      </c>
      <c r="M779" s="153">
        <v>199</v>
      </c>
      <c r="N779" s="153" t="s">
        <v>7105</v>
      </c>
      <c r="O779" s="153">
        <v>1</v>
      </c>
      <c r="P779" s="153" t="s">
        <v>2356</v>
      </c>
      <c r="Q779" s="153">
        <v>21</v>
      </c>
      <c r="R779" s="153" t="s">
        <v>2553</v>
      </c>
      <c r="S779" s="153">
        <v>2012</v>
      </c>
      <c r="T779" s="153" t="s">
        <v>5451</v>
      </c>
      <c r="U779" s="153">
        <v>17</v>
      </c>
      <c r="V779" s="153">
        <v>4</v>
      </c>
      <c r="W779" s="154">
        <v>20124</v>
      </c>
      <c r="X779" s="153" t="s">
        <v>9210</v>
      </c>
      <c r="Y779" s="153">
        <v>1</v>
      </c>
      <c r="Z779" s="153" t="s">
        <v>229</v>
      </c>
      <c r="AA779" s="153">
        <v>1</v>
      </c>
      <c r="AB779" s="153" t="s">
        <v>7107</v>
      </c>
      <c r="AC779" s="153">
        <v>1</v>
      </c>
      <c r="AD779" s="153">
        <v>0</v>
      </c>
      <c r="AE779" s="153">
        <v>0</v>
      </c>
      <c r="AF779" s="153">
        <v>0</v>
      </c>
      <c r="AG779" s="153" t="s">
        <v>9211</v>
      </c>
      <c r="AH779" s="153">
        <v>0</v>
      </c>
      <c r="AI779" s="153">
        <v>0</v>
      </c>
      <c r="AJ779" s="153">
        <v>0</v>
      </c>
      <c r="AK779" s="153">
        <v>0</v>
      </c>
      <c r="AL779" s="153">
        <v>0</v>
      </c>
      <c r="AM779" s="153">
        <v>0</v>
      </c>
      <c r="AN779" s="153">
        <v>0</v>
      </c>
      <c r="AO779" s="153">
        <v>0</v>
      </c>
      <c r="AP779" s="154" t="s">
        <v>9212</v>
      </c>
      <c r="AQ779" s="153">
        <v>0</v>
      </c>
      <c r="AR779" s="153">
        <v>0</v>
      </c>
      <c r="AS779" s="153">
        <v>1</v>
      </c>
      <c r="AT779" s="153">
        <v>0</v>
      </c>
      <c r="AU779" s="153">
        <v>0</v>
      </c>
      <c r="AV779" s="153">
        <v>0</v>
      </c>
      <c r="AW779" s="153">
        <v>0</v>
      </c>
      <c r="AX779" s="153">
        <v>0</v>
      </c>
      <c r="AY779" s="153">
        <v>858752000</v>
      </c>
      <c r="AZ779" s="153">
        <v>528329875</v>
      </c>
      <c r="BA779" s="153" t="s">
        <v>9213</v>
      </c>
      <c r="BB779" s="153">
        <v>0</v>
      </c>
      <c r="BC779" s="153">
        <v>0</v>
      </c>
      <c r="BD779" s="153">
        <v>0</v>
      </c>
      <c r="BE779" s="153">
        <v>0</v>
      </c>
      <c r="BF779" s="153">
        <v>0</v>
      </c>
      <c r="BG779" s="153">
        <v>0</v>
      </c>
      <c r="BH779" s="155">
        <v>489000000</v>
      </c>
      <c r="BI779" s="153">
        <v>0</v>
      </c>
      <c r="BJ779" s="153">
        <v>0</v>
      </c>
    </row>
    <row r="780" spans="1:62">
      <c r="A780" s="152">
        <v>4050065308</v>
      </c>
      <c r="B780" s="153">
        <v>6</v>
      </c>
      <c r="C780" s="153" t="s">
        <v>9134</v>
      </c>
      <c r="D780" s="153" t="s">
        <v>9135</v>
      </c>
      <c r="E780" s="153">
        <v>2023</v>
      </c>
      <c r="F780" s="153" t="s">
        <v>7102</v>
      </c>
      <c r="G780" s="153" t="s">
        <v>7103</v>
      </c>
      <c r="H780" s="153">
        <v>2</v>
      </c>
      <c r="I780" s="153" t="s">
        <v>7104</v>
      </c>
      <c r="J780" s="153">
        <v>12</v>
      </c>
      <c r="K780" s="153" t="s">
        <v>1527</v>
      </c>
      <c r="L780" s="153" t="s">
        <v>9136</v>
      </c>
      <c r="M780" s="153">
        <v>199</v>
      </c>
      <c r="N780" s="153" t="s">
        <v>7105</v>
      </c>
      <c r="O780" s="153">
        <v>1</v>
      </c>
      <c r="P780" s="153" t="s">
        <v>2356</v>
      </c>
      <c r="Q780" s="153">
        <v>24</v>
      </c>
      <c r="R780" s="153" t="s">
        <v>2591</v>
      </c>
      <c r="S780" s="153">
        <v>2017</v>
      </c>
      <c r="T780" s="153" t="s">
        <v>5455</v>
      </c>
      <c r="U780" s="153">
        <v>13</v>
      </c>
      <c r="V780" s="153">
        <v>1</v>
      </c>
      <c r="W780" s="154">
        <v>20171</v>
      </c>
      <c r="X780" s="153" t="s">
        <v>9214</v>
      </c>
      <c r="Y780" s="153">
        <v>1</v>
      </c>
      <c r="Z780" s="153" t="s">
        <v>229</v>
      </c>
      <c r="AA780" s="153">
        <v>1</v>
      </c>
      <c r="AB780" s="153" t="s">
        <v>7107</v>
      </c>
      <c r="AC780" s="153">
        <v>1</v>
      </c>
      <c r="AD780" s="153">
        <v>0</v>
      </c>
      <c r="AE780" s="153">
        <v>0</v>
      </c>
      <c r="AF780" s="153">
        <v>0</v>
      </c>
      <c r="AG780" s="153">
        <v>10</v>
      </c>
      <c r="AH780" s="153">
        <v>10</v>
      </c>
      <c r="AI780" s="153">
        <v>100</v>
      </c>
      <c r="AJ780" s="153">
        <v>10</v>
      </c>
      <c r="AK780" s="153">
        <v>0</v>
      </c>
      <c r="AL780" s="153">
        <v>0</v>
      </c>
      <c r="AM780" s="153">
        <v>10</v>
      </c>
      <c r="AN780" s="153">
        <v>10</v>
      </c>
      <c r="AO780" s="153">
        <v>100</v>
      </c>
      <c r="AP780" s="154">
        <v>10</v>
      </c>
      <c r="AQ780" s="153">
        <v>0</v>
      </c>
      <c r="AR780" s="153">
        <v>0</v>
      </c>
      <c r="AS780" s="153">
        <v>40</v>
      </c>
      <c r="AT780" s="153">
        <v>20</v>
      </c>
      <c r="AU780" s="153">
        <v>50</v>
      </c>
      <c r="AV780" s="153">
        <v>0</v>
      </c>
      <c r="AW780" s="153">
        <v>0</v>
      </c>
      <c r="AX780" s="153">
        <v>0</v>
      </c>
      <c r="AY780" s="153">
        <v>257912000</v>
      </c>
      <c r="AZ780" s="153">
        <v>253723000</v>
      </c>
      <c r="BA780" s="153" t="s">
        <v>9215</v>
      </c>
      <c r="BB780" s="153">
        <v>420820000</v>
      </c>
      <c r="BC780" s="153">
        <v>419870000</v>
      </c>
      <c r="BD780" s="153" t="s">
        <v>8449</v>
      </c>
      <c r="BE780" s="153">
        <v>448378000</v>
      </c>
      <c r="BF780" s="153">
        <v>444378000</v>
      </c>
      <c r="BG780" s="153" t="s">
        <v>9216</v>
      </c>
      <c r="BH780" s="155">
        <v>296000000</v>
      </c>
      <c r="BI780" s="153">
        <v>0</v>
      </c>
      <c r="BJ780" s="153">
        <v>0</v>
      </c>
    </row>
    <row r="781" spans="1:62">
      <c r="A781" s="152">
        <v>4050065308</v>
      </c>
      <c r="B781" s="153">
        <v>6</v>
      </c>
      <c r="C781" s="153" t="s">
        <v>9134</v>
      </c>
      <c r="D781" s="153" t="s">
        <v>9135</v>
      </c>
      <c r="E781" s="153">
        <v>2023</v>
      </c>
      <c r="F781" s="153" t="s">
        <v>7102</v>
      </c>
      <c r="G781" s="153" t="s">
        <v>7103</v>
      </c>
      <c r="H781" s="153">
        <v>2</v>
      </c>
      <c r="I781" s="153" t="s">
        <v>7104</v>
      </c>
      <c r="J781" s="153">
        <v>12</v>
      </c>
      <c r="K781" s="153" t="s">
        <v>1527</v>
      </c>
      <c r="L781" s="153" t="s">
        <v>9136</v>
      </c>
      <c r="M781" s="153">
        <v>199</v>
      </c>
      <c r="N781" s="153" t="s">
        <v>7105</v>
      </c>
      <c r="O781" s="153">
        <v>1</v>
      </c>
      <c r="P781" s="153" t="s">
        <v>2356</v>
      </c>
      <c r="Q781" s="153">
        <v>24</v>
      </c>
      <c r="R781" s="153" t="s">
        <v>2591</v>
      </c>
      <c r="S781" s="153">
        <v>2073</v>
      </c>
      <c r="T781" s="153" t="s">
        <v>5457</v>
      </c>
      <c r="U781" s="153">
        <v>6</v>
      </c>
      <c r="V781" s="153">
        <v>1</v>
      </c>
      <c r="W781" s="154">
        <v>20731</v>
      </c>
      <c r="X781" s="153" t="s">
        <v>9217</v>
      </c>
      <c r="Y781" s="153">
        <v>1</v>
      </c>
      <c r="Z781" s="153" t="s">
        <v>229</v>
      </c>
      <c r="AA781" s="153">
        <v>1</v>
      </c>
      <c r="AB781" s="153" t="s">
        <v>7107</v>
      </c>
      <c r="AC781" s="153">
        <v>1</v>
      </c>
      <c r="AD781" s="153">
        <v>0</v>
      </c>
      <c r="AE781" s="153">
        <v>0</v>
      </c>
      <c r="AF781" s="153">
        <v>0</v>
      </c>
      <c r="AG781" s="153">
        <v>25</v>
      </c>
      <c r="AH781" s="153">
        <v>0</v>
      </c>
      <c r="AI781" s="153">
        <v>0</v>
      </c>
      <c r="AJ781" s="153">
        <v>0</v>
      </c>
      <c r="AK781" s="153">
        <v>0</v>
      </c>
      <c r="AL781" s="153">
        <v>0</v>
      </c>
      <c r="AM781" s="153">
        <v>25</v>
      </c>
      <c r="AN781" s="153">
        <v>50</v>
      </c>
      <c r="AO781" s="153">
        <v>200</v>
      </c>
      <c r="AP781" s="154">
        <v>50</v>
      </c>
      <c r="AQ781" s="153">
        <v>0</v>
      </c>
      <c r="AR781" s="153">
        <v>0</v>
      </c>
      <c r="AS781" s="153">
        <v>100</v>
      </c>
      <c r="AT781" s="153">
        <v>50</v>
      </c>
      <c r="AU781" s="153">
        <v>50</v>
      </c>
      <c r="AV781" s="153">
        <v>0</v>
      </c>
      <c r="AW781" s="153">
        <v>0</v>
      </c>
      <c r="AX781" s="153">
        <v>0</v>
      </c>
      <c r="AY781" s="153">
        <v>321913000</v>
      </c>
      <c r="AZ781" s="153">
        <v>175665600</v>
      </c>
      <c r="BA781" s="153" t="s">
        <v>9218</v>
      </c>
      <c r="BB781" s="153">
        <v>0</v>
      </c>
      <c r="BC781" s="153">
        <v>0</v>
      </c>
      <c r="BD781" s="153">
        <v>0</v>
      </c>
      <c r="BE781" s="153">
        <v>250000000</v>
      </c>
      <c r="BF781" s="153">
        <v>244815200</v>
      </c>
      <c r="BG781" s="153" t="s">
        <v>9219</v>
      </c>
      <c r="BH781" s="155">
        <v>718000000</v>
      </c>
      <c r="BI781" s="153">
        <v>0</v>
      </c>
      <c r="BJ781" s="153">
        <v>0</v>
      </c>
    </row>
    <row r="782" spans="1:62">
      <c r="A782" s="152">
        <v>4050065308</v>
      </c>
      <c r="B782" s="153">
        <v>6</v>
      </c>
      <c r="C782" s="153" t="s">
        <v>9134</v>
      </c>
      <c r="D782" s="153" t="s">
        <v>9135</v>
      </c>
      <c r="E782" s="153">
        <v>2023</v>
      </c>
      <c r="F782" s="153" t="s">
        <v>7102</v>
      </c>
      <c r="G782" s="153" t="s">
        <v>7103</v>
      </c>
      <c r="H782" s="153">
        <v>2</v>
      </c>
      <c r="I782" s="153" t="s">
        <v>7104</v>
      </c>
      <c r="J782" s="153">
        <v>12</v>
      </c>
      <c r="K782" s="153" t="s">
        <v>1527</v>
      </c>
      <c r="L782" s="153" t="s">
        <v>9136</v>
      </c>
      <c r="M782" s="153">
        <v>199</v>
      </c>
      <c r="N782" s="153" t="s">
        <v>7105</v>
      </c>
      <c r="O782" s="153">
        <v>2</v>
      </c>
      <c r="P782" s="153" t="s">
        <v>7200</v>
      </c>
      <c r="Q782" s="153">
        <v>27</v>
      </c>
      <c r="R782" s="153" t="s">
        <v>2614</v>
      </c>
      <c r="S782" s="153">
        <v>2011</v>
      </c>
      <c r="T782" s="153" t="s">
        <v>5459</v>
      </c>
      <c r="U782" s="153">
        <v>15</v>
      </c>
      <c r="V782" s="153">
        <v>1</v>
      </c>
      <c r="W782" s="154">
        <v>20111</v>
      </c>
      <c r="X782" s="153" t="s">
        <v>8535</v>
      </c>
      <c r="Y782" s="153">
        <v>1</v>
      </c>
      <c r="Z782" s="153" t="s">
        <v>229</v>
      </c>
      <c r="AA782" s="153">
        <v>1</v>
      </c>
      <c r="AB782" s="153" t="s">
        <v>7107</v>
      </c>
      <c r="AC782" s="153">
        <v>1</v>
      </c>
      <c r="AD782" s="153">
        <v>0</v>
      </c>
      <c r="AE782" s="153">
        <v>0</v>
      </c>
      <c r="AF782" s="153">
        <v>0</v>
      </c>
      <c r="AG782" s="153">
        <v>15</v>
      </c>
      <c r="AH782" s="153">
        <v>0</v>
      </c>
      <c r="AI782" s="153">
        <v>0</v>
      </c>
      <c r="AJ782" s="153">
        <v>15</v>
      </c>
      <c r="AK782" s="153">
        <v>0</v>
      </c>
      <c r="AL782" s="153">
        <v>0</v>
      </c>
      <c r="AM782" s="153">
        <v>15</v>
      </c>
      <c r="AN782" s="153">
        <v>16</v>
      </c>
      <c r="AO782" s="153" t="s">
        <v>7630</v>
      </c>
      <c r="AP782" s="154">
        <v>15</v>
      </c>
      <c r="AQ782" s="153">
        <v>0</v>
      </c>
      <c r="AR782" s="153">
        <v>0</v>
      </c>
      <c r="AS782" s="153">
        <v>60</v>
      </c>
      <c r="AT782" s="153">
        <v>16</v>
      </c>
      <c r="AU782" s="153" t="s">
        <v>9220</v>
      </c>
      <c r="AV782" s="153">
        <v>0</v>
      </c>
      <c r="AW782" s="153">
        <v>0</v>
      </c>
      <c r="AX782" s="153">
        <v>0</v>
      </c>
      <c r="AY782" s="153">
        <v>251741072</v>
      </c>
      <c r="AZ782" s="153">
        <v>251741072</v>
      </c>
      <c r="BA782" s="153">
        <v>100</v>
      </c>
      <c r="BB782" s="153">
        <v>292144000</v>
      </c>
      <c r="BC782" s="153">
        <v>292026667</v>
      </c>
      <c r="BD782" s="153" t="s">
        <v>7416</v>
      </c>
      <c r="BE782" s="153">
        <v>323381000</v>
      </c>
      <c r="BF782" s="153">
        <v>318200000</v>
      </c>
      <c r="BG782" s="153" t="s">
        <v>7544</v>
      </c>
      <c r="BH782" s="155">
        <v>279000000</v>
      </c>
      <c r="BI782" s="153">
        <v>0</v>
      </c>
      <c r="BJ782" s="153">
        <v>0</v>
      </c>
    </row>
    <row r="783" spans="1:62">
      <c r="A783" s="152">
        <v>4050065308</v>
      </c>
      <c r="B783" s="153">
        <v>6</v>
      </c>
      <c r="C783" s="153" t="s">
        <v>9134</v>
      </c>
      <c r="D783" s="153" t="s">
        <v>9135</v>
      </c>
      <c r="E783" s="153">
        <v>2023</v>
      </c>
      <c r="F783" s="153" t="s">
        <v>7102</v>
      </c>
      <c r="G783" s="153" t="s">
        <v>7103</v>
      </c>
      <c r="H783" s="153">
        <v>2</v>
      </c>
      <c r="I783" s="153" t="s">
        <v>7104</v>
      </c>
      <c r="J783" s="153">
        <v>12</v>
      </c>
      <c r="K783" s="153" t="s">
        <v>1527</v>
      </c>
      <c r="L783" s="153" t="s">
        <v>9136</v>
      </c>
      <c r="M783" s="153">
        <v>199</v>
      </c>
      <c r="N783" s="153" t="s">
        <v>7105</v>
      </c>
      <c r="O783" s="153">
        <v>2</v>
      </c>
      <c r="P783" s="153" t="s">
        <v>7200</v>
      </c>
      <c r="Q783" s="153">
        <v>27</v>
      </c>
      <c r="R783" s="153" t="s">
        <v>2614</v>
      </c>
      <c r="S783" s="153">
        <v>2011</v>
      </c>
      <c r="T783" s="153" t="s">
        <v>5459</v>
      </c>
      <c r="U783" s="153">
        <v>15</v>
      </c>
      <c r="V783" s="153">
        <v>2</v>
      </c>
      <c r="W783" s="154">
        <v>20112</v>
      </c>
      <c r="X783" s="153" t="s">
        <v>9221</v>
      </c>
      <c r="Y783" s="153">
        <v>1</v>
      </c>
      <c r="Z783" s="153" t="s">
        <v>229</v>
      </c>
      <c r="AA783" s="153">
        <v>1</v>
      </c>
      <c r="AB783" s="153" t="s">
        <v>7107</v>
      </c>
      <c r="AC783" s="153">
        <v>1</v>
      </c>
      <c r="AD783" s="153">
        <v>0</v>
      </c>
      <c r="AE783" s="153">
        <v>0</v>
      </c>
      <c r="AF783" s="153">
        <v>0</v>
      </c>
      <c r="AG783" s="153">
        <v>750</v>
      </c>
      <c r="AH783" s="153">
        <v>0</v>
      </c>
      <c r="AI783" s="153">
        <v>0</v>
      </c>
      <c r="AJ783" s="153">
        <v>0</v>
      </c>
      <c r="AK783" s="153">
        <v>0</v>
      </c>
      <c r="AL783" s="153">
        <v>0</v>
      </c>
      <c r="AM783" s="153">
        <v>750</v>
      </c>
      <c r="AN783" s="153">
        <v>750</v>
      </c>
      <c r="AO783" s="153">
        <v>100</v>
      </c>
      <c r="AP783" s="154">
        <v>1500</v>
      </c>
      <c r="AQ783" s="153">
        <v>0</v>
      </c>
      <c r="AR783" s="153">
        <v>0</v>
      </c>
      <c r="AS783" s="153">
        <v>3000</v>
      </c>
      <c r="AT783" s="153">
        <v>750</v>
      </c>
      <c r="AU783" s="153">
        <v>25</v>
      </c>
      <c r="AV783" s="153">
        <v>0</v>
      </c>
      <c r="AW783" s="153">
        <v>0</v>
      </c>
      <c r="AX783" s="153">
        <v>0</v>
      </c>
      <c r="AY783" s="153">
        <v>201993928</v>
      </c>
      <c r="AZ783" s="153">
        <v>184326000</v>
      </c>
      <c r="BA783" s="153" t="s">
        <v>9222</v>
      </c>
      <c r="BB783" s="153">
        <v>0</v>
      </c>
      <c r="BC783" s="153">
        <v>0</v>
      </c>
      <c r="BD783" s="153">
        <v>0</v>
      </c>
      <c r="BE783" s="153">
        <v>264014000</v>
      </c>
      <c r="BF783" s="153">
        <v>264000000</v>
      </c>
      <c r="BG783" s="153">
        <v>100</v>
      </c>
      <c r="BH783" s="155">
        <v>240000000</v>
      </c>
      <c r="BI783" s="153">
        <v>0</v>
      </c>
      <c r="BJ783" s="153">
        <v>0</v>
      </c>
    </row>
    <row r="784" spans="1:62">
      <c r="A784" s="152">
        <v>4050065308</v>
      </c>
      <c r="B784" s="153">
        <v>6</v>
      </c>
      <c r="C784" s="153" t="s">
        <v>9134</v>
      </c>
      <c r="D784" s="153" t="s">
        <v>9135</v>
      </c>
      <c r="E784" s="153">
        <v>2023</v>
      </c>
      <c r="F784" s="153" t="s">
        <v>7102</v>
      </c>
      <c r="G784" s="153" t="s">
        <v>7103</v>
      </c>
      <c r="H784" s="153">
        <v>2</v>
      </c>
      <c r="I784" s="153" t="s">
        <v>7104</v>
      </c>
      <c r="J784" s="153">
        <v>12</v>
      </c>
      <c r="K784" s="153" t="s">
        <v>1527</v>
      </c>
      <c r="L784" s="153" t="s">
        <v>9136</v>
      </c>
      <c r="M784" s="153">
        <v>199</v>
      </c>
      <c r="N784" s="153" t="s">
        <v>7105</v>
      </c>
      <c r="O784" s="153">
        <v>2</v>
      </c>
      <c r="P784" s="153" t="s">
        <v>7200</v>
      </c>
      <c r="Q784" s="153">
        <v>28</v>
      </c>
      <c r="R784" s="153" t="s">
        <v>2638</v>
      </c>
      <c r="S784" s="153">
        <v>2009</v>
      </c>
      <c r="T784" s="153" t="s">
        <v>5462</v>
      </c>
      <c r="U784" s="153">
        <v>12</v>
      </c>
      <c r="V784" s="153">
        <v>1</v>
      </c>
      <c r="W784" s="154">
        <v>20091</v>
      </c>
      <c r="X784" s="153" t="s">
        <v>9223</v>
      </c>
      <c r="Y784" s="153">
        <v>1</v>
      </c>
      <c r="Z784" s="153" t="s">
        <v>229</v>
      </c>
      <c r="AA784" s="153">
        <v>1</v>
      </c>
      <c r="AB784" s="153" t="s">
        <v>7107</v>
      </c>
      <c r="AC784" s="153">
        <v>1</v>
      </c>
      <c r="AD784" s="153">
        <v>0</v>
      </c>
      <c r="AE784" s="153">
        <v>0</v>
      </c>
      <c r="AF784" s="153">
        <v>0</v>
      </c>
      <c r="AG784" s="153" t="s">
        <v>7248</v>
      </c>
      <c r="AH784" s="153">
        <v>0</v>
      </c>
      <c r="AI784" s="153">
        <v>0</v>
      </c>
      <c r="AJ784" s="153">
        <v>0</v>
      </c>
      <c r="AK784" s="153">
        <v>0</v>
      </c>
      <c r="AL784" s="153">
        <v>0</v>
      </c>
      <c r="AM784" s="153" t="s">
        <v>7248</v>
      </c>
      <c r="AN784" s="153" t="s">
        <v>7248</v>
      </c>
      <c r="AO784" s="153">
        <v>100</v>
      </c>
      <c r="AP784" s="154" t="s">
        <v>7209</v>
      </c>
      <c r="AQ784" s="153">
        <v>0</v>
      </c>
      <c r="AR784" s="153">
        <v>0</v>
      </c>
      <c r="AS784" s="153">
        <v>3</v>
      </c>
      <c r="AT784" s="153" t="s">
        <v>7248</v>
      </c>
      <c r="AU784" s="153">
        <v>25</v>
      </c>
      <c r="AV784" s="153">
        <v>0</v>
      </c>
      <c r="AW784" s="153">
        <v>0</v>
      </c>
      <c r="AX784" s="153">
        <v>0</v>
      </c>
      <c r="AY784" s="153">
        <v>272241000</v>
      </c>
      <c r="AZ784" s="153">
        <v>272241000</v>
      </c>
      <c r="BA784" s="153">
        <v>100</v>
      </c>
      <c r="BB784" s="153">
        <v>0</v>
      </c>
      <c r="BC784" s="153">
        <v>0</v>
      </c>
      <c r="BD784" s="153">
        <v>0</v>
      </c>
      <c r="BE784" s="153">
        <v>100000000</v>
      </c>
      <c r="BF784" s="153">
        <v>100000000</v>
      </c>
      <c r="BG784" s="153">
        <v>100</v>
      </c>
      <c r="BH784" s="155">
        <v>339000000</v>
      </c>
      <c r="BI784" s="153">
        <v>0</v>
      </c>
      <c r="BJ784" s="153">
        <v>0</v>
      </c>
    </row>
    <row r="785" spans="1:62">
      <c r="A785" s="152">
        <v>4050065308</v>
      </c>
      <c r="B785" s="153">
        <v>6</v>
      </c>
      <c r="C785" s="153" t="s">
        <v>9134</v>
      </c>
      <c r="D785" s="153" t="s">
        <v>9135</v>
      </c>
      <c r="E785" s="153">
        <v>2023</v>
      </c>
      <c r="F785" s="153" t="s">
        <v>7102</v>
      </c>
      <c r="G785" s="153" t="s">
        <v>7103</v>
      </c>
      <c r="H785" s="153">
        <v>2</v>
      </c>
      <c r="I785" s="153" t="s">
        <v>7104</v>
      </c>
      <c r="J785" s="153">
        <v>12</v>
      </c>
      <c r="K785" s="153" t="s">
        <v>1527</v>
      </c>
      <c r="L785" s="153" t="s">
        <v>9136</v>
      </c>
      <c r="M785" s="153">
        <v>199</v>
      </c>
      <c r="N785" s="153" t="s">
        <v>7105</v>
      </c>
      <c r="O785" s="153">
        <v>2</v>
      </c>
      <c r="P785" s="153" t="s">
        <v>7200</v>
      </c>
      <c r="Q785" s="153">
        <v>30</v>
      </c>
      <c r="R785" s="153" t="s">
        <v>2647</v>
      </c>
      <c r="S785" s="153">
        <v>2103</v>
      </c>
      <c r="T785" s="153" t="s">
        <v>5464</v>
      </c>
      <c r="U785" s="153">
        <v>10</v>
      </c>
      <c r="V785" s="153">
        <v>1</v>
      </c>
      <c r="W785" s="154">
        <v>21031</v>
      </c>
      <c r="X785" s="153" t="s">
        <v>9224</v>
      </c>
      <c r="Y785" s="153">
        <v>1</v>
      </c>
      <c r="Z785" s="153" t="s">
        <v>229</v>
      </c>
      <c r="AA785" s="153">
        <v>1</v>
      </c>
      <c r="AB785" s="153" t="s">
        <v>7107</v>
      </c>
      <c r="AC785" s="153">
        <v>1</v>
      </c>
      <c r="AD785" s="153">
        <v>0</v>
      </c>
      <c r="AE785" s="153">
        <v>0</v>
      </c>
      <c r="AF785" s="153">
        <v>0</v>
      </c>
      <c r="AG785" s="153">
        <v>1</v>
      </c>
      <c r="AH785" s="153">
        <v>1</v>
      </c>
      <c r="AI785" s="153">
        <v>100</v>
      </c>
      <c r="AJ785" s="153">
        <v>1</v>
      </c>
      <c r="AK785" s="153">
        <v>1</v>
      </c>
      <c r="AL785" s="153">
        <v>100</v>
      </c>
      <c r="AM785" s="153">
        <v>1</v>
      </c>
      <c r="AN785" s="153">
        <v>1</v>
      </c>
      <c r="AO785" s="153">
        <v>100</v>
      </c>
      <c r="AP785" s="154">
        <v>1</v>
      </c>
      <c r="AQ785" s="153">
        <v>0</v>
      </c>
      <c r="AR785" s="153">
        <v>0</v>
      </c>
      <c r="AS785" s="153">
        <v>4</v>
      </c>
      <c r="AT785" s="153">
        <v>3</v>
      </c>
      <c r="AU785" s="153">
        <v>75</v>
      </c>
      <c r="AV785" s="153">
        <v>0</v>
      </c>
      <c r="AW785" s="153">
        <v>0</v>
      </c>
      <c r="AX785" s="153">
        <v>0</v>
      </c>
      <c r="AY785" s="153">
        <v>101254000</v>
      </c>
      <c r="AZ785" s="153">
        <v>96149200</v>
      </c>
      <c r="BA785" s="153" t="s">
        <v>9225</v>
      </c>
      <c r="BB785" s="153">
        <v>129844000</v>
      </c>
      <c r="BC785" s="153">
        <v>129353427</v>
      </c>
      <c r="BD785" s="153" t="s">
        <v>7179</v>
      </c>
      <c r="BE785" s="153">
        <v>200000000</v>
      </c>
      <c r="BF785" s="153">
        <v>132870000</v>
      </c>
      <c r="BG785" s="153" t="s">
        <v>9226</v>
      </c>
      <c r="BH785" s="155">
        <v>1117000000</v>
      </c>
      <c r="BI785" s="153">
        <v>0</v>
      </c>
      <c r="BJ785" s="153">
        <v>0</v>
      </c>
    </row>
    <row r="786" spans="1:62">
      <c r="A786" s="152">
        <v>4050065308</v>
      </c>
      <c r="B786" s="153">
        <v>6</v>
      </c>
      <c r="C786" s="153" t="s">
        <v>9134</v>
      </c>
      <c r="D786" s="153" t="s">
        <v>9135</v>
      </c>
      <c r="E786" s="153">
        <v>2023</v>
      </c>
      <c r="F786" s="153" t="s">
        <v>7102</v>
      </c>
      <c r="G786" s="153" t="s">
        <v>7103</v>
      </c>
      <c r="H786" s="153">
        <v>2</v>
      </c>
      <c r="I786" s="153" t="s">
        <v>7104</v>
      </c>
      <c r="J786" s="153">
        <v>12</v>
      </c>
      <c r="K786" s="153" t="s">
        <v>1527</v>
      </c>
      <c r="L786" s="153" t="s">
        <v>9136</v>
      </c>
      <c r="M786" s="153">
        <v>199</v>
      </c>
      <c r="N786" s="153" t="s">
        <v>7105</v>
      </c>
      <c r="O786" s="153">
        <v>2</v>
      </c>
      <c r="P786" s="153" t="s">
        <v>7200</v>
      </c>
      <c r="Q786" s="153">
        <v>33</v>
      </c>
      <c r="R786" s="153" t="s">
        <v>6269</v>
      </c>
      <c r="S786" s="153">
        <v>2146</v>
      </c>
      <c r="T786" s="153" t="s">
        <v>5466</v>
      </c>
      <c r="U786" s="153">
        <v>11</v>
      </c>
      <c r="V786" s="153">
        <v>1</v>
      </c>
      <c r="W786" s="154">
        <v>21461</v>
      </c>
      <c r="X786" s="153" t="s">
        <v>9227</v>
      </c>
      <c r="Y786" s="153">
        <v>1</v>
      </c>
      <c r="Z786" s="153" t="s">
        <v>229</v>
      </c>
      <c r="AA786" s="153">
        <v>1</v>
      </c>
      <c r="AB786" s="153" t="s">
        <v>7107</v>
      </c>
      <c r="AC786" s="153">
        <v>1</v>
      </c>
      <c r="AD786" s="153">
        <v>0</v>
      </c>
      <c r="AE786" s="153">
        <v>0</v>
      </c>
      <c r="AF786" s="153">
        <v>0</v>
      </c>
      <c r="AG786" s="153">
        <v>1350</v>
      </c>
      <c r="AH786" s="153">
        <v>0</v>
      </c>
      <c r="AI786" s="153">
        <v>0</v>
      </c>
      <c r="AJ786" s="153">
        <v>0</v>
      </c>
      <c r="AK786" s="153">
        <v>0</v>
      </c>
      <c r="AL786" s="153">
        <v>0</v>
      </c>
      <c r="AM786" s="153">
        <v>1350</v>
      </c>
      <c r="AN786" s="153">
        <v>2000</v>
      </c>
      <c r="AO786" s="153" t="s">
        <v>9228</v>
      </c>
      <c r="AP786" s="154">
        <v>2700</v>
      </c>
      <c r="AQ786" s="153">
        <v>0</v>
      </c>
      <c r="AR786" s="153">
        <v>0</v>
      </c>
      <c r="AS786" s="153">
        <v>5400</v>
      </c>
      <c r="AT786" s="153">
        <v>2000</v>
      </c>
      <c r="AU786" s="153" t="s">
        <v>7488</v>
      </c>
      <c r="AV786" s="153">
        <v>0</v>
      </c>
      <c r="AW786" s="153">
        <v>0</v>
      </c>
      <c r="AX786" s="153">
        <v>0</v>
      </c>
      <c r="AY786" s="153">
        <v>228300000</v>
      </c>
      <c r="AZ786" s="153">
        <v>208166903</v>
      </c>
      <c r="BA786" s="153" t="s">
        <v>9229</v>
      </c>
      <c r="BB786" s="153">
        <v>0</v>
      </c>
      <c r="BC786" s="153">
        <v>0</v>
      </c>
      <c r="BD786" s="153">
        <v>0</v>
      </c>
      <c r="BE786" s="153">
        <v>296822000</v>
      </c>
      <c r="BF786" s="153">
        <v>296822000</v>
      </c>
      <c r="BG786" s="153">
        <v>100</v>
      </c>
      <c r="BH786" s="155">
        <v>263000000</v>
      </c>
      <c r="BI786" s="153">
        <v>0</v>
      </c>
      <c r="BJ786" s="153">
        <v>0</v>
      </c>
    </row>
    <row r="787" spans="1:62">
      <c r="A787" s="152">
        <v>4050065308</v>
      </c>
      <c r="B787" s="153">
        <v>6</v>
      </c>
      <c r="C787" s="153" t="s">
        <v>9134</v>
      </c>
      <c r="D787" s="153" t="s">
        <v>9135</v>
      </c>
      <c r="E787" s="153">
        <v>2023</v>
      </c>
      <c r="F787" s="153" t="s">
        <v>7102</v>
      </c>
      <c r="G787" s="153" t="s">
        <v>7103</v>
      </c>
      <c r="H787" s="153">
        <v>2</v>
      </c>
      <c r="I787" s="153" t="s">
        <v>7104</v>
      </c>
      <c r="J787" s="153">
        <v>12</v>
      </c>
      <c r="K787" s="153" t="s">
        <v>1527</v>
      </c>
      <c r="L787" s="153" t="s">
        <v>9136</v>
      </c>
      <c r="M787" s="153">
        <v>199</v>
      </c>
      <c r="N787" s="153" t="s">
        <v>7105</v>
      </c>
      <c r="O787" s="153">
        <v>2</v>
      </c>
      <c r="P787" s="153" t="s">
        <v>7200</v>
      </c>
      <c r="Q787" s="153">
        <v>33</v>
      </c>
      <c r="R787" s="153" t="s">
        <v>6269</v>
      </c>
      <c r="S787" s="153">
        <v>2146</v>
      </c>
      <c r="T787" s="153" t="s">
        <v>5466</v>
      </c>
      <c r="U787" s="153">
        <v>11</v>
      </c>
      <c r="V787" s="153">
        <v>2</v>
      </c>
      <c r="W787" s="154">
        <v>21462</v>
      </c>
      <c r="X787" s="153" t="s">
        <v>9230</v>
      </c>
      <c r="Y787" s="153">
        <v>1</v>
      </c>
      <c r="Z787" s="153" t="s">
        <v>229</v>
      </c>
      <c r="AA787" s="153">
        <v>1</v>
      </c>
      <c r="AB787" s="153" t="s">
        <v>7107</v>
      </c>
      <c r="AC787" s="153">
        <v>1</v>
      </c>
      <c r="AD787" s="153">
        <v>0</v>
      </c>
      <c r="AE787" s="153">
        <v>0</v>
      </c>
      <c r="AF787" s="153">
        <v>0</v>
      </c>
      <c r="AG787" s="153">
        <v>150</v>
      </c>
      <c r="AH787" s="153">
        <v>0</v>
      </c>
      <c r="AI787" s="153">
        <v>0</v>
      </c>
      <c r="AJ787" s="153">
        <v>0</v>
      </c>
      <c r="AK787" s="153">
        <v>0</v>
      </c>
      <c r="AL787" s="153">
        <v>0</v>
      </c>
      <c r="AM787" s="153">
        <v>0</v>
      </c>
      <c r="AN787" s="153">
        <v>0</v>
      </c>
      <c r="AO787" s="153">
        <v>0</v>
      </c>
      <c r="AP787" s="154">
        <v>450</v>
      </c>
      <c r="AQ787" s="153">
        <v>0</v>
      </c>
      <c r="AR787" s="153">
        <v>0</v>
      </c>
      <c r="AS787" s="153">
        <v>600</v>
      </c>
      <c r="AT787" s="153">
        <v>0</v>
      </c>
      <c r="AU787" s="153">
        <v>0</v>
      </c>
      <c r="AV787" s="153">
        <v>0</v>
      </c>
      <c r="AW787" s="153">
        <v>0</v>
      </c>
      <c r="AX787" s="153">
        <v>0</v>
      </c>
      <c r="AY787" s="153">
        <v>114628000</v>
      </c>
      <c r="AZ787" s="153">
        <v>87109402</v>
      </c>
      <c r="BA787" s="153" t="s">
        <v>7891</v>
      </c>
      <c r="BB787" s="153">
        <v>0</v>
      </c>
      <c r="BC787" s="153">
        <v>0</v>
      </c>
      <c r="BD787" s="153">
        <v>0</v>
      </c>
      <c r="BE787" s="153">
        <v>0</v>
      </c>
      <c r="BF787" s="153">
        <v>0</v>
      </c>
      <c r="BG787" s="153">
        <v>0</v>
      </c>
      <c r="BH787" s="155">
        <v>132000000</v>
      </c>
      <c r="BI787" s="153">
        <v>0</v>
      </c>
      <c r="BJ787" s="153">
        <v>0</v>
      </c>
    </row>
    <row r="788" spans="1:62">
      <c r="A788" s="152">
        <v>4050065308</v>
      </c>
      <c r="B788" s="153">
        <v>6</v>
      </c>
      <c r="C788" s="153" t="s">
        <v>9134</v>
      </c>
      <c r="D788" s="153" t="s">
        <v>9135</v>
      </c>
      <c r="E788" s="153">
        <v>2023</v>
      </c>
      <c r="F788" s="153" t="s">
        <v>7102</v>
      </c>
      <c r="G788" s="153" t="s">
        <v>7103</v>
      </c>
      <c r="H788" s="153">
        <v>2</v>
      </c>
      <c r="I788" s="153" t="s">
        <v>7104</v>
      </c>
      <c r="J788" s="153">
        <v>12</v>
      </c>
      <c r="K788" s="153" t="s">
        <v>1527</v>
      </c>
      <c r="L788" s="153" t="s">
        <v>9136</v>
      </c>
      <c r="M788" s="153">
        <v>199</v>
      </c>
      <c r="N788" s="153" t="s">
        <v>7105</v>
      </c>
      <c r="O788" s="153">
        <v>2</v>
      </c>
      <c r="P788" s="153" t="s">
        <v>7200</v>
      </c>
      <c r="Q788" s="153">
        <v>33</v>
      </c>
      <c r="R788" s="153" t="s">
        <v>6269</v>
      </c>
      <c r="S788" s="153">
        <v>2146</v>
      </c>
      <c r="T788" s="153" t="s">
        <v>5466</v>
      </c>
      <c r="U788" s="153">
        <v>11</v>
      </c>
      <c r="V788" s="153">
        <v>3</v>
      </c>
      <c r="W788" s="154">
        <v>21463</v>
      </c>
      <c r="X788" s="153" t="s">
        <v>7218</v>
      </c>
      <c r="Y788" s="153">
        <v>1</v>
      </c>
      <c r="Z788" s="153" t="s">
        <v>229</v>
      </c>
      <c r="AA788" s="153">
        <v>1</v>
      </c>
      <c r="AB788" s="153" t="s">
        <v>7107</v>
      </c>
      <c r="AC788" s="153">
        <v>1</v>
      </c>
      <c r="AD788" s="153">
        <v>0</v>
      </c>
      <c r="AE788" s="153">
        <v>0</v>
      </c>
      <c r="AF788" s="153">
        <v>0</v>
      </c>
      <c r="AG788" s="153">
        <v>0</v>
      </c>
      <c r="AH788" s="153">
        <v>0</v>
      </c>
      <c r="AI788" s="153">
        <v>0</v>
      </c>
      <c r="AJ788" s="153">
        <v>3</v>
      </c>
      <c r="AK788" s="153">
        <v>6</v>
      </c>
      <c r="AL788" s="153">
        <v>200</v>
      </c>
      <c r="AM788" s="153">
        <v>13</v>
      </c>
      <c r="AN788" s="153">
        <v>0</v>
      </c>
      <c r="AO788" s="153">
        <v>0</v>
      </c>
      <c r="AP788" s="154">
        <v>14</v>
      </c>
      <c r="AQ788" s="153">
        <v>0</v>
      </c>
      <c r="AR788" s="153">
        <v>0</v>
      </c>
      <c r="AS788" s="153">
        <v>30</v>
      </c>
      <c r="AT788" s="153">
        <v>6</v>
      </c>
      <c r="AU788" s="153">
        <v>20</v>
      </c>
      <c r="AV788" s="153">
        <v>0</v>
      </c>
      <c r="AW788" s="153">
        <v>0</v>
      </c>
      <c r="AX788" s="153">
        <v>0</v>
      </c>
      <c r="AY788" s="153">
        <v>0</v>
      </c>
      <c r="AZ788" s="153">
        <v>0</v>
      </c>
      <c r="BA788" s="153">
        <v>0</v>
      </c>
      <c r="BB788" s="153">
        <v>670000000</v>
      </c>
      <c r="BC788" s="153">
        <v>670000000</v>
      </c>
      <c r="BD788" s="153">
        <v>100</v>
      </c>
      <c r="BE788" s="153">
        <v>1829339353</v>
      </c>
      <c r="BF788" s="153">
        <v>27270000</v>
      </c>
      <c r="BG788" s="153" t="s">
        <v>9037</v>
      </c>
      <c r="BH788" s="155">
        <v>1003000000</v>
      </c>
      <c r="BI788" s="153">
        <v>0</v>
      </c>
      <c r="BJ788" s="153">
        <v>0</v>
      </c>
    </row>
    <row r="789" spans="1:62">
      <c r="A789" s="152">
        <v>4050065308</v>
      </c>
      <c r="B789" s="153">
        <v>6</v>
      </c>
      <c r="C789" s="153" t="s">
        <v>9134</v>
      </c>
      <c r="D789" s="153" t="s">
        <v>9135</v>
      </c>
      <c r="E789" s="153">
        <v>2023</v>
      </c>
      <c r="F789" s="153" t="s">
        <v>7102</v>
      </c>
      <c r="G789" s="153" t="s">
        <v>7103</v>
      </c>
      <c r="H789" s="153">
        <v>2</v>
      </c>
      <c r="I789" s="153" t="s">
        <v>7104</v>
      </c>
      <c r="J789" s="153">
        <v>12</v>
      </c>
      <c r="K789" s="153" t="s">
        <v>1527</v>
      </c>
      <c r="L789" s="153" t="s">
        <v>9136</v>
      </c>
      <c r="M789" s="153">
        <v>199</v>
      </c>
      <c r="N789" s="153" t="s">
        <v>7105</v>
      </c>
      <c r="O789" s="153">
        <v>2</v>
      </c>
      <c r="P789" s="153" t="s">
        <v>7200</v>
      </c>
      <c r="Q789" s="153">
        <v>34</v>
      </c>
      <c r="R789" s="153" t="s">
        <v>2694</v>
      </c>
      <c r="S789" s="153">
        <v>2008</v>
      </c>
      <c r="T789" s="153" t="s">
        <v>5471</v>
      </c>
      <c r="U789" s="153">
        <v>15</v>
      </c>
      <c r="V789" s="153">
        <v>1</v>
      </c>
      <c r="W789" s="154">
        <v>20081</v>
      </c>
      <c r="X789" s="153" t="s">
        <v>9231</v>
      </c>
      <c r="Y789" s="153">
        <v>1</v>
      </c>
      <c r="Z789" s="153" t="s">
        <v>229</v>
      </c>
      <c r="AA789" s="153">
        <v>1</v>
      </c>
      <c r="AB789" s="153" t="s">
        <v>7107</v>
      </c>
      <c r="AC789" s="153">
        <v>1</v>
      </c>
      <c r="AD789" s="153">
        <v>0</v>
      </c>
      <c r="AE789" s="153">
        <v>0</v>
      </c>
      <c r="AF789" s="153">
        <v>0</v>
      </c>
      <c r="AG789" s="153">
        <v>700</v>
      </c>
      <c r="AH789" s="153">
        <v>700</v>
      </c>
      <c r="AI789" s="153">
        <v>100</v>
      </c>
      <c r="AJ789" s="153">
        <v>1100</v>
      </c>
      <c r="AK789" s="153">
        <v>1009</v>
      </c>
      <c r="AL789" s="153" t="s">
        <v>9232</v>
      </c>
      <c r="AM789" s="153">
        <v>1100</v>
      </c>
      <c r="AN789" s="153">
        <v>1100</v>
      </c>
      <c r="AO789" s="153">
        <v>100</v>
      </c>
      <c r="AP789" s="154">
        <v>1100</v>
      </c>
      <c r="AQ789" s="153">
        <v>0</v>
      </c>
      <c r="AR789" s="153">
        <v>0</v>
      </c>
      <c r="AS789" s="153">
        <v>4000</v>
      </c>
      <c r="AT789" s="153">
        <v>2809</v>
      </c>
      <c r="AU789" s="153" t="s">
        <v>9233</v>
      </c>
      <c r="AV789" s="153">
        <v>0</v>
      </c>
      <c r="AW789" s="153">
        <v>0</v>
      </c>
      <c r="AX789" s="153">
        <v>0</v>
      </c>
      <c r="AY789" s="153">
        <v>323913000</v>
      </c>
      <c r="AZ789" s="153">
        <v>289155334</v>
      </c>
      <c r="BA789" s="153" t="s">
        <v>9234</v>
      </c>
      <c r="BB789" s="153">
        <v>413971000</v>
      </c>
      <c r="BC789" s="153">
        <v>413870267</v>
      </c>
      <c r="BD789" s="153" t="s">
        <v>7316</v>
      </c>
      <c r="BE789" s="153">
        <v>460863000</v>
      </c>
      <c r="BF789" s="153">
        <v>431229000</v>
      </c>
      <c r="BG789" s="153" t="s">
        <v>9235</v>
      </c>
      <c r="BH789" s="155">
        <v>370000000</v>
      </c>
      <c r="BI789" s="153">
        <v>0</v>
      </c>
      <c r="BJ789" s="153">
        <v>0</v>
      </c>
    </row>
    <row r="790" spans="1:62">
      <c r="A790" s="152">
        <v>4050065308</v>
      </c>
      <c r="B790" s="153">
        <v>6</v>
      </c>
      <c r="C790" s="153" t="s">
        <v>9134</v>
      </c>
      <c r="D790" s="153" t="s">
        <v>9135</v>
      </c>
      <c r="E790" s="153">
        <v>2023</v>
      </c>
      <c r="F790" s="153" t="s">
        <v>7102</v>
      </c>
      <c r="G790" s="153" t="s">
        <v>7103</v>
      </c>
      <c r="H790" s="153">
        <v>2</v>
      </c>
      <c r="I790" s="153" t="s">
        <v>7104</v>
      </c>
      <c r="J790" s="153">
        <v>12</v>
      </c>
      <c r="K790" s="153" t="s">
        <v>1527</v>
      </c>
      <c r="L790" s="153" t="s">
        <v>9136</v>
      </c>
      <c r="M790" s="153">
        <v>199</v>
      </c>
      <c r="N790" s="153" t="s">
        <v>7105</v>
      </c>
      <c r="O790" s="153">
        <v>2</v>
      </c>
      <c r="P790" s="153" t="s">
        <v>7200</v>
      </c>
      <c r="Q790" s="153">
        <v>38</v>
      </c>
      <c r="R790" s="153" t="s">
        <v>2705</v>
      </c>
      <c r="S790" s="153">
        <v>2082</v>
      </c>
      <c r="T790" s="153" t="s">
        <v>5473</v>
      </c>
      <c r="U790" s="153">
        <v>4</v>
      </c>
      <c r="V790" s="153">
        <v>1</v>
      </c>
      <c r="W790" s="154">
        <v>20821</v>
      </c>
      <c r="X790" s="153" t="s">
        <v>9236</v>
      </c>
      <c r="Y790" s="153">
        <v>1</v>
      </c>
      <c r="Z790" s="153" t="s">
        <v>229</v>
      </c>
      <c r="AA790" s="153">
        <v>1</v>
      </c>
      <c r="AB790" s="153" t="s">
        <v>7107</v>
      </c>
      <c r="AC790" s="153">
        <v>1</v>
      </c>
      <c r="AD790" s="153">
        <v>0</v>
      </c>
      <c r="AE790" s="153">
        <v>0</v>
      </c>
      <c r="AF790" s="153">
        <v>0</v>
      </c>
      <c r="AG790" s="153">
        <v>400</v>
      </c>
      <c r="AH790" s="153">
        <v>1400</v>
      </c>
      <c r="AI790" s="153">
        <v>350</v>
      </c>
      <c r="AJ790" s="153">
        <v>0</v>
      </c>
      <c r="AK790" s="153">
        <v>0</v>
      </c>
      <c r="AL790" s="153">
        <v>0</v>
      </c>
      <c r="AM790" s="153">
        <v>0</v>
      </c>
      <c r="AN790" s="153">
        <v>0</v>
      </c>
      <c r="AO790" s="153">
        <v>0</v>
      </c>
      <c r="AP790" s="154">
        <v>1200</v>
      </c>
      <c r="AQ790" s="153">
        <v>0</v>
      </c>
      <c r="AR790" s="153">
        <v>0</v>
      </c>
      <c r="AS790" s="153">
        <v>1600</v>
      </c>
      <c r="AT790" s="153">
        <v>1400</v>
      </c>
      <c r="AU790" s="153" t="s">
        <v>8953</v>
      </c>
      <c r="AV790" s="153">
        <v>0</v>
      </c>
      <c r="AW790" s="153">
        <v>0</v>
      </c>
      <c r="AX790" s="153">
        <v>0</v>
      </c>
      <c r="AY790" s="153">
        <v>333391000</v>
      </c>
      <c r="AZ790" s="153">
        <v>190002233</v>
      </c>
      <c r="BA790" s="153" t="s">
        <v>9237</v>
      </c>
      <c r="BB790" s="153">
        <v>0</v>
      </c>
      <c r="BC790" s="153">
        <v>0</v>
      </c>
      <c r="BD790" s="153">
        <v>0</v>
      </c>
      <c r="BE790" s="153">
        <v>0</v>
      </c>
      <c r="BF790" s="153">
        <v>0</v>
      </c>
      <c r="BG790" s="153">
        <v>0</v>
      </c>
      <c r="BH790" s="155">
        <v>941000000</v>
      </c>
      <c r="BI790" s="153">
        <v>0</v>
      </c>
      <c r="BJ790" s="153">
        <v>0</v>
      </c>
    </row>
    <row r="791" spans="1:62">
      <c r="A791" s="152">
        <v>4050065308</v>
      </c>
      <c r="B791" s="153">
        <v>6</v>
      </c>
      <c r="C791" s="153" t="s">
        <v>9134</v>
      </c>
      <c r="D791" s="153" t="s">
        <v>9135</v>
      </c>
      <c r="E791" s="153">
        <v>2023</v>
      </c>
      <c r="F791" s="153" t="s">
        <v>7102</v>
      </c>
      <c r="G791" s="153" t="s">
        <v>7103</v>
      </c>
      <c r="H791" s="153">
        <v>2</v>
      </c>
      <c r="I791" s="153" t="s">
        <v>7104</v>
      </c>
      <c r="J791" s="153">
        <v>12</v>
      </c>
      <c r="K791" s="153" t="s">
        <v>1527</v>
      </c>
      <c r="L791" s="153" t="s">
        <v>9136</v>
      </c>
      <c r="M791" s="153">
        <v>199</v>
      </c>
      <c r="N791" s="153" t="s">
        <v>7105</v>
      </c>
      <c r="O791" s="153">
        <v>3</v>
      </c>
      <c r="P791" s="153" t="s">
        <v>7231</v>
      </c>
      <c r="Q791" s="153">
        <v>39</v>
      </c>
      <c r="R791" s="153" t="s">
        <v>2715</v>
      </c>
      <c r="S791" s="153">
        <v>2030</v>
      </c>
      <c r="T791" s="153" t="s">
        <v>5475</v>
      </c>
      <c r="U791" s="153">
        <v>4</v>
      </c>
      <c r="V791" s="153">
        <v>1</v>
      </c>
      <c r="W791" s="154">
        <v>20301</v>
      </c>
      <c r="X791" s="153" t="s">
        <v>9238</v>
      </c>
      <c r="Y791" s="153">
        <v>1</v>
      </c>
      <c r="Z791" s="153" t="s">
        <v>229</v>
      </c>
      <c r="AA791" s="153">
        <v>1</v>
      </c>
      <c r="AB791" s="153" t="s">
        <v>7107</v>
      </c>
      <c r="AC791" s="153">
        <v>1</v>
      </c>
      <c r="AD791" s="153">
        <v>0</v>
      </c>
      <c r="AE791" s="153">
        <v>0</v>
      </c>
      <c r="AF791" s="153">
        <v>0</v>
      </c>
      <c r="AG791" s="153">
        <v>1000</v>
      </c>
      <c r="AH791" s="153">
        <v>0</v>
      </c>
      <c r="AI791" s="153">
        <v>0</v>
      </c>
      <c r="AJ791" s="153">
        <v>0</v>
      </c>
      <c r="AK791" s="153">
        <v>0</v>
      </c>
      <c r="AL791" s="153">
        <v>0</v>
      </c>
      <c r="AM791" s="153">
        <v>0</v>
      </c>
      <c r="AN791" s="153">
        <v>0</v>
      </c>
      <c r="AO791" s="153">
        <v>0</v>
      </c>
      <c r="AP791" s="154">
        <v>0</v>
      </c>
      <c r="AQ791" s="153">
        <v>0</v>
      </c>
      <c r="AR791" s="153">
        <v>0</v>
      </c>
      <c r="AS791" s="153">
        <v>1000</v>
      </c>
      <c r="AT791" s="153">
        <v>0</v>
      </c>
      <c r="AU791" s="153">
        <v>0</v>
      </c>
      <c r="AV791" s="153">
        <v>0</v>
      </c>
      <c r="AW791" s="153">
        <v>0</v>
      </c>
      <c r="AX791" s="153">
        <v>0</v>
      </c>
      <c r="AY791" s="153">
        <v>467108000</v>
      </c>
      <c r="AZ791" s="153">
        <v>273670006</v>
      </c>
      <c r="BA791" s="153" t="s">
        <v>9239</v>
      </c>
      <c r="BB791" s="153">
        <v>0</v>
      </c>
      <c r="BC791" s="153">
        <v>0</v>
      </c>
      <c r="BD791" s="153">
        <v>0</v>
      </c>
      <c r="BE791" s="153">
        <v>0</v>
      </c>
      <c r="BF791" s="153">
        <v>0</v>
      </c>
      <c r="BG791" s="153">
        <v>0</v>
      </c>
      <c r="BH791" s="155">
        <v>0</v>
      </c>
      <c r="BI791" s="153">
        <v>0</v>
      </c>
      <c r="BJ791" s="153">
        <v>0</v>
      </c>
    </row>
    <row r="792" spans="1:62">
      <c r="A792" s="152">
        <v>4050065308</v>
      </c>
      <c r="B792" s="153">
        <v>6</v>
      </c>
      <c r="C792" s="153" t="s">
        <v>9134</v>
      </c>
      <c r="D792" s="153" t="s">
        <v>9135</v>
      </c>
      <c r="E792" s="153">
        <v>2023</v>
      </c>
      <c r="F792" s="153" t="s">
        <v>7102</v>
      </c>
      <c r="G792" s="153" t="s">
        <v>7103</v>
      </c>
      <c r="H792" s="153">
        <v>2</v>
      </c>
      <c r="I792" s="153" t="s">
        <v>7104</v>
      </c>
      <c r="J792" s="153">
        <v>12</v>
      </c>
      <c r="K792" s="153" t="s">
        <v>1527</v>
      </c>
      <c r="L792" s="153" t="s">
        <v>9136</v>
      </c>
      <c r="M792" s="153">
        <v>199</v>
      </c>
      <c r="N792" s="153" t="s">
        <v>7105</v>
      </c>
      <c r="O792" s="153">
        <v>3</v>
      </c>
      <c r="P792" s="153" t="s">
        <v>7231</v>
      </c>
      <c r="Q792" s="153">
        <v>40</v>
      </c>
      <c r="R792" s="153" t="s">
        <v>2726</v>
      </c>
      <c r="S792" s="153">
        <v>2057</v>
      </c>
      <c r="T792" s="153" t="s">
        <v>5477</v>
      </c>
      <c r="U792" s="153">
        <v>13</v>
      </c>
      <c r="V792" s="153">
        <v>1</v>
      </c>
      <c r="W792" s="154">
        <v>20571</v>
      </c>
      <c r="X792" s="153" t="s">
        <v>9240</v>
      </c>
      <c r="Y792" s="153">
        <v>1</v>
      </c>
      <c r="Z792" s="153" t="s">
        <v>229</v>
      </c>
      <c r="AA792" s="153">
        <v>1</v>
      </c>
      <c r="AB792" s="153" t="s">
        <v>7107</v>
      </c>
      <c r="AC792" s="153">
        <v>1</v>
      </c>
      <c r="AD792" s="153">
        <v>0</v>
      </c>
      <c r="AE792" s="153">
        <v>0</v>
      </c>
      <c r="AF792" s="153">
        <v>0</v>
      </c>
      <c r="AG792" s="153">
        <v>245</v>
      </c>
      <c r="AH792" s="153">
        <v>80</v>
      </c>
      <c r="AI792" s="153" t="s">
        <v>7275</v>
      </c>
      <c r="AJ792" s="153">
        <v>245</v>
      </c>
      <c r="AK792" s="153">
        <v>30</v>
      </c>
      <c r="AL792" s="153" t="s">
        <v>9241</v>
      </c>
      <c r="AM792" s="153">
        <v>245</v>
      </c>
      <c r="AN792" s="153">
        <v>245</v>
      </c>
      <c r="AO792" s="153">
        <v>100</v>
      </c>
      <c r="AP792" s="154">
        <v>245</v>
      </c>
      <c r="AQ792" s="153">
        <v>0</v>
      </c>
      <c r="AR792" s="153">
        <v>0</v>
      </c>
      <c r="AS792" s="153">
        <v>980</v>
      </c>
      <c r="AT792" s="153">
        <v>355</v>
      </c>
      <c r="AU792" s="153" t="s">
        <v>9242</v>
      </c>
      <c r="AV792" s="153">
        <v>0</v>
      </c>
      <c r="AW792" s="153">
        <v>0</v>
      </c>
      <c r="AX792" s="153">
        <v>0</v>
      </c>
      <c r="AY792" s="153">
        <v>219703000</v>
      </c>
      <c r="AZ792" s="153">
        <v>219703000</v>
      </c>
      <c r="BA792" s="153">
        <v>100</v>
      </c>
      <c r="BB792" s="153">
        <v>401322962</v>
      </c>
      <c r="BC792" s="153">
        <v>401258500</v>
      </c>
      <c r="BD792" s="153" t="s">
        <v>7175</v>
      </c>
      <c r="BE792" s="153">
        <v>435885000</v>
      </c>
      <c r="BF792" s="153">
        <v>397361500</v>
      </c>
      <c r="BG792" s="153" t="s">
        <v>9243</v>
      </c>
      <c r="BH792" s="155">
        <v>252000000</v>
      </c>
      <c r="BI792" s="153">
        <v>0</v>
      </c>
      <c r="BJ792" s="153">
        <v>0</v>
      </c>
    </row>
    <row r="793" spans="1:62">
      <c r="A793" s="152">
        <v>4050065308</v>
      </c>
      <c r="B793" s="153">
        <v>6</v>
      </c>
      <c r="C793" s="153" t="s">
        <v>9134</v>
      </c>
      <c r="D793" s="153" t="s">
        <v>9135</v>
      </c>
      <c r="E793" s="153">
        <v>2023</v>
      </c>
      <c r="F793" s="153" t="s">
        <v>7102</v>
      </c>
      <c r="G793" s="153" t="s">
        <v>7103</v>
      </c>
      <c r="H793" s="153">
        <v>2</v>
      </c>
      <c r="I793" s="153" t="s">
        <v>7104</v>
      </c>
      <c r="J793" s="153">
        <v>12</v>
      </c>
      <c r="K793" s="153" t="s">
        <v>1527</v>
      </c>
      <c r="L793" s="153" t="s">
        <v>9136</v>
      </c>
      <c r="M793" s="153">
        <v>199</v>
      </c>
      <c r="N793" s="153" t="s">
        <v>7105</v>
      </c>
      <c r="O793" s="153">
        <v>3</v>
      </c>
      <c r="P793" s="153" t="s">
        <v>7231</v>
      </c>
      <c r="Q793" s="153">
        <v>40</v>
      </c>
      <c r="R793" s="153" t="s">
        <v>2726</v>
      </c>
      <c r="S793" s="153">
        <v>2057</v>
      </c>
      <c r="T793" s="153" t="s">
        <v>5477</v>
      </c>
      <c r="U793" s="153">
        <v>13</v>
      </c>
      <c r="V793" s="153">
        <v>2</v>
      </c>
      <c r="W793" s="154">
        <v>20572</v>
      </c>
      <c r="X793" s="153" t="s">
        <v>9244</v>
      </c>
      <c r="Y793" s="153">
        <v>1</v>
      </c>
      <c r="Z793" s="153" t="s">
        <v>229</v>
      </c>
      <c r="AA793" s="153">
        <v>1</v>
      </c>
      <c r="AB793" s="153" t="s">
        <v>7107</v>
      </c>
      <c r="AC793" s="153">
        <v>1</v>
      </c>
      <c r="AD793" s="153">
        <v>0</v>
      </c>
      <c r="AE793" s="153">
        <v>0</v>
      </c>
      <c r="AF793" s="153">
        <v>0</v>
      </c>
      <c r="AG793" s="153">
        <v>500</v>
      </c>
      <c r="AH793" s="153">
        <v>567</v>
      </c>
      <c r="AI793" s="153" t="s">
        <v>9245</v>
      </c>
      <c r="AJ793" s="153">
        <v>500</v>
      </c>
      <c r="AK793" s="153">
        <v>620</v>
      </c>
      <c r="AL793" s="153">
        <v>124</v>
      </c>
      <c r="AM793" s="153">
        <v>500</v>
      </c>
      <c r="AN793" s="153">
        <v>500</v>
      </c>
      <c r="AO793" s="153">
        <v>100</v>
      </c>
      <c r="AP793" s="154">
        <v>500</v>
      </c>
      <c r="AQ793" s="153">
        <v>0</v>
      </c>
      <c r="AR793" s="153">
        <v>0</v>
      </c>
      <c r="AS793" s="153">
        <v>2000</v>
      </c>
      <c r="AT793" s="153">
        <v>1687</v>
      </c>
      <c r="AU793" s="153" t="s">
        <v>9246</v>
      </c>
      <c r="AV793" s="153">
        <v>0</v>
      </c>
      <c r="AW793" s="153">
        <v>0</v>
      </c>
      <c r="AX793" s="153">
        <v>0</v>
      </c>
      <c r="AY793" s="153">
        <v>335286000</v>
      </c>
      <c r="AZ793" s="153">
        <v>335286000</v>
      </c>
      <c r="BA793" s="153">
        <v>100</v>
      </c>
      <c r="BB793" s="153">
        <v>263047038</v>
      </c>
      <c r="BC793" s="153">
        <v>263047038</v>
      </c>
      <c r="BD793" s="153">
        <v>100</v>
      </c>
      <c r="BE793" s="153">
        <v>428049000</v>
      </c>
      <c r="BF793" s="153">
        <v>413181632</v>
      </c>
      <c r="BG793" s="153" t="s">
        <v>9247</v>
      </c>
      <c r="BH793" s="155">
        <v>385000000</v>
      </c>
      <c r="BI793" s="153">
        <v>0</v>
      </c>
      <c r="BJ793" s="153">
        <v>0</v>
      </c>
    </row>
    <row r="794" spans="1:62">
      <c r="A794" s="152">
        <v>4050065308</v>
      </c>
      <c r="B794" s="153">
        <v>6</v>
      </c>
      <c r="C794" s="153" t="s">
        <v>9134</v>
      </c>
      <c r="D794" s="153" t="s">
        <v>9135</v>
      </c>
      <c r="E794" s="153">
        <v>2023</v>
      </c>
      <c r="F794" s="153" t="s">
        <v>7102</v>
      </c>
      <c r="G794" s="153" t="s">
        <v>7103</v>
      </c>
      <c r="H794" s="153">
        <v>2</v>
      </c>
      <c r="I794" s="153" t="s">
        <v>7104</v>
      </c>
      <c r="J794" s="153">
        <v>12</v>
      </c>
      <c r="K794" s="153" t="s">
        <v>1527</v>
      </c>
      <c r="L794" s="153" t="s">
        <v>9136</v>
      </c>
      <c r="M794" s="153">
        <v>199</v>
      </c>
      <c r="N794" s="153" t="s">
        <v>7105</v>
      </c>
      <c r="O794" s="153">
        <v>3</v>
      </c>
      <c r="P794" s="153" t="s">
        <v>7231</v>
      </c>
      <c r="Q794" s="153">
        <v>43</v>
      </c>
      <c r="R794" s="153" t="s">
        <v>2743</v>
      </c>
      <c r="S794" s="153">
        <v>2149</v>
      </c>
      <c r="T794" s="153" t="s">
        <v>5480</v>
      </c>
      <c r="U794" s="153">
        <v>10</v>
      </c>
      <c r="V794" s="153">
        <v>1</v>
      </c>
      <c r="W794" s="154">
        <v>21491</v>
      </c>
      <c r="X794" s="153" t="s">
        <v>9248</v>
      </c>
      <c r="Y794" s="153">
        <v>2</v>
      </c>
      <c r="Z794" s="153" t="s">
        <v>366</v>
      </c>
      <c r="AA794" s="153">
        <v>1</v>
      </c>
      <c r="AB794" s="153" t="s">
        <v>7107</v>
      </c>
      <c r="AC794" s="153">
        <v>1</v>
      </c>
      <c r="AD794" s="153">
        <v>0</v>
      </c>
      <c r="AE794" s="153">
        <v>0</v>
      </c>
      <c r="AF794" s="153">
        <v>0</v>
      </c>
      <c r="AG794" s="153">
        <v>1</v>
      </c>
      <c r="AH794" s="153">
        <v>1</v>
      </c>
      <c r="AI794" s="153">
        <v>100</v>
      </c>
      <c r="AJ794" s="153">
        <v>1</v>
      </c>
      <c r="AK794" s="153">
        <v>1</v>
      </c>
      <c r="AL794" s="153">
        <v>100</v>
      </c>
      <c r="AM794" s="153">
        <v>1</v>
      </c>
      <c r="AN794" s="153">
        <v>1</v>
      </c>
      <c r="AO794" s="153">
        <v>100</v>
      </c>
      <c r="AP794" s="154">
        <v>1</v>
      </c>
      <c r="AQ794" s="153">
        <v>0</v>
      </c>
      <c r="AR794" s="153">
        <v>0</v>
      </c>
      <c r="AS794" s="153" t="s">
        <v>7108</v>
      </c>
      <c r="AT794" s="153" t="s">
        <v>7108</v>
      </c>
      <c r="AU794" s="153" t="s">
        <v>7108</v>
      </c>
      <c r="AV794" s="153">
        <v>0</v>
      </c>
      <c r="AW794" s="153">
        <v>0</v>
      </c>
      <c r="AX794" s="153">
        <v>0</v>
      </c>
      <c r="AY794" s="153">
        <v>160479000</v>
      </c>
      <c r="AZ794" s="153">
        <v>159806858</v>
      </c>
      <c r="BA794" s="153" t="s">
        <v>8263</v>
      </c>
      <c r="BB794" s="153">
        <v>215271000</v>
      </c>
      <c r="BC794" s="153">
        <v>210427066</v>
      </c>
      <c r="BD794" s="153" t="s">
        <v>7132</v>
      </c>
      <c r="BE794" s="153">
        <v>279650000</v>
      </c>
      <c r="BF794" s="153">
        <v>243535500</v>
      </c>
      <c r="BG794" s="153" t="s">
        <v>9249</v>
      </c>
      <c r="BH794" s="155">
        <v>185000000</v>
      </c>
      <c r="BI794" s="153">
        <v>0</v>
      </c>
      <c r="BJ794" s="153">
        <v>0</v>
      </c>
    </row>
    <row r="795" spans="1:62">
      <c r="A795" s="152">
        <v>4050065308</v>
      </c>
      <c r="B795" s="153">
        <v>6</v>
      </c>
      <c r="C795" s="153" t="s">
        <v>9134</v>
      </c>
      <c r="D795" s="153" t="s">
        <v>9135</v>
      </c>
      <c r="E795" s="153">
        <v>2023</v>
      </c>
      <c r="F795" s="153" t="s">
        <v>7102</v>
      </c>
      <c r="G795" s="153" t="s">
        <v>7103</v>
      </c>
      <c r="H795" s="153">
        <v>2</v>
      </c>
      <c r="I795" s="153" t="s">
        <v>7104</v>
      </c>
      <c r="J795" s="153">
        <v>12</v>
      </c>
      <c r="K795" s="153" t="s">
        <v>1527</v>
      </c>
      <c r="L795" s="153" t="s">
        <v>9136</v>
      </c>
      <c r="M795" s="153">
        <v>199</v>
      </c>
      <c r="N795" s="153" t="s">
        <v>7105</v>
      </c>
      <c r="O795" s="153">
        <v>3</v>
      </c>
      <c r="P795" s="153" t="s">
        <v>7231</v>
      </c>
      <c r="Q795" s="153">
        <v>43</v>
      </c>
      <c r="R795" s="153" t="s">
        <v>2743</v>
      </c>
      <c r="S795" s="153">
        <v>2149</v>
      </c>
      <c r="T795" s="153" t="s">
        <v>5480</v>
      </c>
      <c r="U795" s="153">
        <v>10</v>
      </c>
      <c r="V795" s="153">
        <v>2</v>
      </c>
      <c r="W795" s="154">
        <v>21492</v>
      </c>
      <c r="X795" s="153" t="s">
        <v>7820</v>
      </c>
      <c r="Y795" s="153">
        <v>1</v>
      </c>
      <c r="Z795" s="153" t="s">
        <v>229</v>
      </c>
      <c r="AA795" s="153">
        <v>1</v>
      </c>
      <c r="AB795" s="153" t="s">
        <v>7107</v>
      </c>
      <c r="AC795" s="153">
        <v>1</v>
      </c>
      <c r="AD795" s="153">
        <v>0</v>
      </c>
      <c r="AE795" s="153">
        <v>0</v>
      </c>
      <c r="AF795" s="153">
        <v>0</v>
      </c>
      <c r="AG795" s="153">
        <v>0</v>
      </c>
      <c r="AH795" s="153">
        <v>0</v>
      </c>
      <c r="AI795" s="153">
        <v>0</v>
      </c>
      <c r="AJ795" s="153">
        <v>0</v>
      </c>
      <c r="AK795" s="153">
        <v>0</v>
      </c>
      <c r="AL795" s="153">
        <v>0</v>
      </c>
      <c r="AM795" s="153">
        <v>0</v>
      </c>
      <c r="AN795" s="153">
        <v>0</v>
      </c>
      <c r="AO795" s="153">
        <v>0</v>
      </c>
      <c r="AP795" s="154">
        <v>1000</v>
      </c>
      <c r="AQ795" s="153">
        <v>0</v>
      </c>
      <c r="AR795" s="153">
        <v>0</v>
      </c>
      <c r="AS795" s="153">
        <v>1000</v>
      </c>
      <c r="AT795" s="153">
        <v>0</v>
      </c>
      <c r="AU795" s="153">
        <v>0</v>
      </c>
      <c r="AV795" s="153">
        <v>0</v>
      </c>
      <c r="AW795" s="153">
        <v>0</v>
      </c>
      <c r="AX795" s="153">
        <v>0</v>
      </c>
      <c r="AY795" s="153">
        <v>0</v>
      </c>
      <c r="AZ795" s="153">
        <v>0</v>
      </c>
      <c r="BA795" s="153">
        <v>0</v>
      </c>
      <c r="BB795" s="153">
        <v>0</v>
      </c>
      <c r="BC795" s="153">
        <v>0</v>
      </c>
      <c r="BD795" s="153">
        <v>0</v>
      </c>
      <c r="BE795" s="153">
        <v>0</v>
      </c>
      <c r="BF795" s="153">
        <v>0</v>
      </c>
      <c r="BG795" s="153">
        <v>0</v>
      </c>
      <c r="BH795" s="155">
        <v>119000000</v>
      </c>
      <c r="BI795" s="153">
        <v>0</v>
      </c>
      <c r="BJ795" s="153">
        <v>0</v>
      </c>
    </row>
    <row r="796" spans="1:62">
      <c r="A796" s="152">
        <v>4050065308</v>
      </c>
      <c r="B796" s="153">
        <v>6</v>
      </c>
      <c r="C796" s="153" t="s">
        <v>9134</v>
      </c>
      <c r="D796" s="153" t="s">
        <v>9135</v>
      </c>
      <c r="E796" s="153">
        <v>2023</v>
      </c>
      <c r="F796" s="153" t="s">
        <v>7102</v>
      </c>
      <c r="G796" s="153" t="s">
        <v>7103</v>
      </c>
      <c r="H796" s="153">
        <v>2</v>
      </c>
      <c r="I796" s="153" t="s">
        <v>7104</v>
      </c>
      <c r="J796" s="153">
        <v>12</v>
      </c>
      <c r="K796" s="153" t="s">
        <v>1527</v>
      </c>
      <c r="L796" s="153" t="s">
        <v>9136</v>
      </c>
      <c r="M796" s="153">
        <v>199</v>
      </c>
      <c r="N796" s="153" t="s">
        <v>7105</v>
      </c>
      <c r="O796" s="153">
        <v>3</v>
      </c>
      <c r="P796" s="153" t="s">
        <v>7231</v>
      </c>
      <c r="Q796" s="153">
        <v>43</v>
      </c>
      <c r="R796" s="153" t="s">
        <v>2743</v>
      </c>
      <c r="S796" s="153">
        <v>2149</v>
      </c>
      <c r="T796" s="153" t="s">
        <v>5480</v>
      </c>
      <c r="U796" s="153">
        <v>10</v>
      </c>
      <c r="V796" s="153">
        <v>3</v>
      </c>
      <c r="W796" s="154">
        <v>21493</v>
      </c>
      <c r="X796" s="153" t="s">
        <v>7415</v>
      </c>
      <c r="Y796" s="153">
        <v>1</v>
      </c>
      <c r="Z796" s="153" t="s">
        <v>229</v>
      </c>
      <c r="AA796" s="153">
        <v>1</v>
      </c>
      <c r="AB796" s="153" t="s">
        <v>7107</v>
      </c>
      <c r="AC796" s="153">
        <v>1</v>
      </c>
      <c r="AD796" s="153">
        <v>0</v>
      </c>
      <c r="AE796" s="153">
        <v>0</v>
      </c>
      <c r="AF796" s="153">
        <v>0</v>
      </c>
      <c r="AG796" s="153">
        <v>0</v>
      </c>
      <c r="AH796" s="153">
        <v>0</v>
      </c>
      <c r="AI796" s="153">
        <v>0</v>
      </c>
      <c r="AJ796" s="153">
        <v>0</v>
      </c>
      <c r="AK796" s="153">
        <v>0</v>
      </c>
      <c r="AL796" s="153">
        <v>0</v>
      </c>
      <c r="AM796" s="153">
        <v>1000</v>
      </c>
      <c r="AN796" s="153">
        <v>0</v>
      </c>
      <c r="AO796" s="153">
        <v>0</v>
      </c>
      <c r="AP796" s="154">
        <v>0</v>
      </c>
      <c r="AQ796" s="153">
        <v>0</v>
      </c>
      <c r="AR796" s="153">
        <v>0</v>
      </c>
      <c r="AS796" s="153">
        <v>1000</v>
      </c>
      <c r="AT796" s="153">
        <v>0</v>
      </c>
      <c r="AU796" s="153">
        <v>0</v>
      </c>
      <c r="AV796" s="153">
        <v>0</v>
      </c>
      <c r="AW796" s="153">
        <v>0</v>
      </c>
      <c r="AX796" s="153">
        <v>0</v>
      </c>
      <c r="AY796" s="153">
        <v>0</v>
      </c>
      <c r="AZ796" s="153">
        <v>0</v>
      </c>
      <c r="BA796" s="153">
        <v>0</v>
      </c>
      <c r="BB796" s="153">
        <v>0</v>
      </c>
      <c r="BC796" s="153">
        <v>0</v>
      </c>
      <c r="BD796" s="153">
        <v>0</v>
      </c>
      <c r="BE796" s="153">
        <v>185913000</v>
      </c>
      <c r="BF796" s="153">
        <v>0</v>
      </c>
      <c r="BG796" s="153">
        <v>0</v>
      </c>
      <c r="BH796" s="155">
        <v>0</v>
      </c>
      <c r="BI796" s="153">
        <v>0</v>
      </c>
      <c r="BJ796" s="153">
        <v>0</v>
      </c>
    </row>
    <row r="797" spans="1:62">
      <c r="A797" s="152">
        <v>4050065308</v>
      </c>
      <c r="B797" s="153">
        <v>6</v>
      </c>
      <c r="C797" s="153" t="s">
        <v>9134</v>
      </c>
      <c r="D797" s="153" t="s">
        <v>9135</v>
      </c>
      <c r="E797" s="153">
        <v>2023</v>
      </c>
      <c r="F797" s="153" t="s">
        <v>7102</v>
      </c>
      <c r="G797" s="153" t="s">
        <v>7103</v>
      </c>
      <c r="H797" s="153">
        <v>2</v>
      </c>
      <c r="I797" s="153" t="s">
        <v>7104</v>
      </c>
      <c r="J797" s="153">
        <v>12</v>
      </c>
      <c r="K797" s="153" t="s">
        <v>1527</v>
      </c>
      <c r="L797" s="153" t="s">
        <v>9136</v>
      </c>
      <c r="M797" s="153">
        <v>199</v>
      </c>
      <c r="N797" s="153" t="s">
        <v>7105</v>
      </c>
      <c r="O797" s="153">
        <v>3</v>
      </c>
      <c r="P797" s="153" t="s">
        <v>7231</v>
      </c>
      <c r="Q797" s="153">
        <v>45</v>
      </c>
      <c r="R797" s="153" t="s">
        <v>2754</v>
      </c>
      <c r="S797" s="153">
        <v>2038</v>
      </c>
      <c r="T797" s="153" t="s">
        <v>5485</v>
      </c>
      <c r="U797" s="153">
        <v>7</v>
      </c>
      <c r="V797" s="153">
        <v>1</v>
      </c>
      <c r="W797" s="154">
        <v>20381</v>
      </c>
      <c r="X797" s="153" t="s">
        <v>9250</v>
      </c>
      <c r="Y797" s="153">
        <v>1</v>
      </c>
      <c r="Z797" s="153" t="s">
        <v>229</v>
      </c>
      <c r="AA797" s="153">
        <v>4</v>
      </c>
      <c r="AB797" s="153" t="s">
        <v>9191</v>
      </c>
      <c r="AC797" s="153">
        <v>1</v>
      </c>
      <c r="AD797" s="153">
        <v>0</v>
      </c>
      <c r="AE797" s="153">
        <v>0</v>
      </c>
      <c r="AF797" s="153">
        <v>0</v>
      </c>
      <c r="AG797" s="153">
        <v>15</v>
      </c>
      <c r="AH797" s="153">
        <v>19</v>
      </c>
      <c r="AI797" s="153" t="s">
        <v>9251</v>
      </c>
      <c r="AJ797" s="153">
        <v>0</v>
      </c>
      <c r="AK797" s="153">
        <v>0</v>
      </c>
      <c r="AL797" s="153">
        <v>0</v>
      </c>
      <c r="AM797" s="153">
        <v>0</v>
      </c>
      <c r="AN797" s="153">
        <v>0</v>
      </c>
      <c r="AO797" s="153">
        <v>0</v>
      </c>
      <c r="AP797" s="154">
        <v>0</v>
      </c>
      <c r="AQ797" s="153">
        <v>0</v>
      </c>
      <c r="AR797" s="153">
        <v>0</v>
      </c>
      <c r="AS797" s="153">
        <v>15</v>
      </c>
      <c r="AT797" s="153">
        <v>19</v>
      </c>
      <c r="AU797" s="153" t="s">
        <v>9251</v>
      </c>
      <c r="AV797" s="153">
        <v>0</v>
      </c>
      <c r="AW797" s="153">
        <v>0</v>
      </c>
      <c r="AX797" s="153">
        <v>0</v>
      </c>
      <c r="AY797" s="153">
        <v>541616000</v>
      </c>
      <c r="AZ797" s="153">
        <v>541578333</v>
      </c>
      <c r="BA797" s="153" t="s">
        <v>7175</v>
      </c>
      <c r="BB797" s="153">
        <v>0</v>
      </c>
      <c r="BC797" s="153">
        <v>0</v>
      </c>
      <c r="BD797" s="153">
        <v>0</v>
      </c>
      <c r="BE797" s="153">
        <v>0</v>
      </c>
      <c r="BF797" s="153">
        <v>0</v>
      </c>
      <c r="BG797" s="153">
        <v>0</v>
      </c>
      <c r="BH797" s="155">
        <v>0</v>
      </c>
      <c r="BI797" s="153">
        <v>0</v>
      </c>
      <c r="BJ797" s="153">
        <v>0</v>
      </c>
    </row>
    <row r="798" spans="1:62">
      <c r="A798" s="152">
        <v>4050065308</v>
      </c>
      <c r="B798" s="153">
        <v>6</v>
      </c>
      <c r="C798" s="153" t="s">
        <v>9134</v>
      </c>
      <c r="D798" s="153" t="s">
        <v>9135</v>
      </c>
      <c r="E798" s="153">
        <v>2023</v>
      </c>
      <c r="F798" s="153" t="s">
        <v>7102</v>
      </c>
      <c r="G798" s="153" t="s">
        <v>7103</v>
      </c>
      <c r="H798" s="153">
        <v>2</v>
      </c>
      <c r="I798" s="153" t="s">
        <v>7104</v>
      </c>
      <c r="J798" s="153">
        <v>12</v>
      </c>
      <c r="K798" s="153" t="s">
        <v>1527</v>
      </c>
      <c r="L798" s="153" t="s">
        <v>9136</v>
      </c>
      <c r="M798" s="153">
        <v>199</v>
      </c>
      <c r="N798" s="153" t="s">
        <v>7105</v>
      </c>
      <c r="O798" s="153">
        <v>3</v>
      </c>
      <c r="P798" s="153" t="s">
        <v>7231</v>
      </c>
      <c r="Q798" s="153">
        <v>45</v>
      </c>
      <c r="R798" s="153" t="s">
        <v>2754</v>
      </c>
      <c r="S798" s="153">
        <v>2038</v>
      </c>
      <c r="T798" s="153" t="s">
        <v>5485</v>
      </c>
      <c r="U798" s="153">
        <v>7</v>
      </c>
      <c r="V798" s="153">
        <v>2</v>
      </c>
      <c r="W798" s="154">
        <v>20382</v>
      </c>
      <c r="X798" s="153" t="s">
        <v>9252</v>
      </c>
      <c r="Y798" s="153">
        <v>1</v>
      </c>
      <c r="Z798" s="153" t="s">
        <v>229</v>
      </c>
      <c r="AA798" s="153">
        <v>4</v>
      </c>
      <c r="AB798" s="153" t="s">
        <v>9191</v>
      </c>
      <c r="AC798" s="153">
        <v>1</v>
      </c>
      <c r="AD798" s="153">
        <v>0</v>
      </c>
      <c r="AE798" s="153">
        <v>0</v>
      </c>
      <c r="AF798" s="153">
        <v>0</v>
      </c>
      <c r="AG798" s="153">
        <v>0</v>
      </c>
      <c r="AH798" s="153">
        <v>0</v>
      </c>
      <c r="AI798" s="153">
        <v>0</v>
      </c>
      <c r="AJ798" s="153">
        <v>30</v>
      </c>
      <c r="AK798" s="153">
        <v>24</v>
      </c>
      <c r="AL798" s="153">
        <v>80</v>
      </c>
      <c r="AM798" s="153">
        <v>0</v>
      </c>
      <c r="AN798" s="153">
        <v>0</v>
      </c>
      <c r="AO798" s="153">
        <v>0</v>
      </c>
      <c r="AP798" s="154">
        <v>0</v>
      </c>
      <c r="AQ798" s="153">
        <v>0</v>
      </c>
      <c r="AR798" s="153">
        <v>0</v>
      </c>
      <c r="AS798" s="153">
        <v>30</v>
      </c>
      <c r="AT798" s="153">
        <v>24</v>
      </c>
      <c r="AU798" s="153">
        <v>80</v>
      </c>
      <c r="AV798" s="153">
        <v>0</v>
      </c>
      <c r="AW798" s="153">
        <v>0</v>
      </c>
      <c r="AX798" s="153">
        <v>0</v>
      </c>
      <c r="AY798" s="153">
        <v>0</v>
      </c>
      <c r="AZ798" s="153">
        <v>0</v>
      </c>
      <c r="BA798" s="153">
        <v>0</v>
      </c>
      <c r="BB798" s="153">
        <v>686147000</v>
      </c>
      <c r="BC798" s="153">
        <v>676114400</v>
      </c>
      <c r="BD798" s="153" t="s">
        <v>8650</v>
      </c>
      <c r="BE798" s="153">
        <v>0</v>
      </c>
      <c r="BF798" s="153">
        <v>0</v>
      </c>
      <c r="BG798" s="153">
        <v>0</v>
      </c>
      <c r="BH798" s="155">
        <v>0</v>
      </c>
      <c r="BI798" s="153">
        <v>0</v>
      </c>
      <c r="BJ798" s="153">
        <v>0</v>
      </c>
    </row>
    <row r="799" spans="1:62">
      <c r="A799" s="152">
        <v>4050065308</v>
      </c>
      <c r="B799" s="153">
        <v>6</v>
      </c>
      <c r="C799" s="153" t="s">
        <v>9134</v>
      </c>
      <c r="D799" s="153" t="s">
        <v>9135</v>
      </c>
      <c r="E799" s="153">
        <v>2023</v>
      </c>
      <c r="F799" s="153" t="s">
        <v>7102</v>
      </c>
      <c r="G799" s="153" t="s">
        <v>7103</v>
      </c>
      <c r="H799" s="153">
        <v>2</v>
      </c>
      <c r="I799" s="153" t="s">
        <v>7104</v>
      </c>
      <c r="J799" s="153">
        <v>12</v>
      </c>
      <c r="K799" s="153" t="s">
        <v>1527</v>
      </c>
      <c r="L799" s="153" t="s">
        <v>9136</v>
      </c>
      <c r="M799" s="153">
        <v>199</v>
      </c>
      <c r="N799" s="153" t="s">
        <v>7105</v>
      </c>
      <c r="O799" s="153">
        <v>3</v>
      </c>
      <c r="P799" s="153" t="s">
        <v>7231</v>
      </c>
      <c r="Q799" s="153">
        <v>45</v>
      </c>
      <c r="R799" s="153" t="s">
        <v>2754</v>
      </c>
      <c r="S799" s="153">
        <v>2038</v>
      </c>
      <c r="T799" s="153" t="s">
        <v>5485</v>
      </c>
      <c r="U799" s="153">
        <v>7</v>
      </c>
      <c r="V799" s="153">
        <v>3</v>
      </c>
      <c r="W799" s="154">
        <v>20383</v>
      </c>
      <c r="X799" s="153" t="s">
        <v>9253</v>
      </c>
      <c r="Y799" s="153">
        <v>1</v>
      </c>
      <c r="Z799" s="153" t="s">
        <v>229</v>
      </c>
      <c r="AA799" s="153">
        <v>1</v>
      </c>
      <c r="AB799" s="153" t="s">
        <v>7107</v>
      </c>
      <c r="AC799" s="153">
        <v>1</v>
      </c>
      <c r="AD799" s="153">
        <v>0</v>
      </c>
      <c r="AE799" s="153">
        <v>0</v>
      </c>
      <c r="AF799" s="153">
        <v>0</v>
      </c>
      <c r="AG799" s="153">
        <v>0</v>
      </c>
      <c r="AH799" s="153">
        <v>0</v>
      </c>
      <c r="AI799" s="153">
        <v>0</v>
      </c>
      <c r="AJ799" s="153">
        <v>0</v>
      </c>
      <c r="AK799" s="153">
        <v>0</v>
      </c>
      <c r="AL799" s="153">
        <v>0</v>
      </c>
      <c r="AM799" s="153">
        <v>0</v>
      </c>
      <c r="AN799" s="153">
        <v>0</v>
      </c>
      <c r="AO799" s="153">
        <v>0</v>
      </c>
      <c r="AP799" s="154">
        <v>90</v>
      </c>
      <c r="AQ799" s="153">
        <v>0</v>
      </c>
      <c r="AR799" s="153">
        <v>0</v>
      </c>
      <c r="AS799" s="153">
        <v>90</v>
      </c>
      <c r="AT799" s="153">
        <v>0</v>
      </c>
      <c r="AU799" s="153">
        <v>0</v>
      </c>
      <c r="AV799" s="153">
        <v>0</v>
      </c>
      <c r="AW799" s="153">
        <v>0</v>
      </c>
      <c r="AX799" s="153">
        <v>0</v>
      </c>
      <c r="AY799" s="153">
        <v>0</v>
      </c>
      <c r="AZ799" s="153">
        <v>0</v>
      </c>
      <c r="BA799" s="153">
        <v>0</v>
      </c>
      <c r="BB799" s="153">
        <v>0</v>
      </c>
      <c r="BC799" s="153">
        <v>0</v>
      </c>
      <c r="BD799" s="153">
        <v>0</v>
      </c>
      <c r="BE799" s="153">
        <v>0</v>
      </c>
      <c r="BF799" s="153">
        <v>0</v>
      </c>
      <c r="BG799" s="153">
        <v>0</v>
      </c>
      <c r="BH799" s="155">
        <v>326000000</v>
      </c>
      <c r="BI799" s="153">
        <v>0</v>
      </c>
      <c r="BJ799" s="153">
        <v>0</v>
      </c>
    </row>
    <row r="800" spans="1:62">
      <c r="A800" s="152">
        <v>4050065308</v>
      </c>
      <c r="B800" s="153">
        <v>6</v>
      </c>
      <c r="C800" s="153" t="s">
        <v>9134</v>
      </c>
      <c r="D800" s="153" t="s">
        <v>9135</v>
      </c>
      <c r="E800" s="153">
        <v>2023</v>
      </c>
      <c r="F800" s="153" t="s">
        <v>7102</v>
      </c>
      <c r="G800" s="153" t="s">
        <v>7103</v>
      </c>
      <c r="H800" s="153">
        <v>2</v>
      </c>
      <c r="I800" s="153" t="s">
        <v>7104</v>
      </c>
      <c r="J800" s="153">
        <v>12</v>
      </c>
      <c r="K800" s="153" t="s">
        <v>1527</v>
      </c>
      <c r="L800" s="153" t="s">
        <v>9136</v>
      </c>
      <c r="M800" s="153">
        <v>199</v>
      </c>
      <c r="N800" s="153" t="s">
        <v>7105</v>
      </c>
      <c r="O800" s="153">
        <v>3</v>
      </c>
      <c r="P800" s="153" t="s">
        <v>7231</v>
      </c>
      <c r="Q800" s="153">
        <v>48</v>
      </c>
      <c r="R800" s="153" t="s">
        <v>2779</v>
      </c>
      <c r="S800" s="153">
        <v>2153</v>
      </c>
      <c r="T800" s="153" t="s">
        <v>5490</v>
      </c>
      <c r="U800" s="153">
        <v>15</v>
      </c>
      <c r="V800" s="153">
        <v>1</v>
      </c>
      <c r="W800" s="154">
        <v>21531</v>
      </c>
      <c r="X800" s="153" t="s">
        <v>7428</v>
      </c>
      <c r="Y800" s="153">
        <v>2</v>
      </c>
      <c r="Z800" s="153" t="s">
        <v>366</v>
      </c>
      <c r="AA800" s="153">
        <v>1</v>
      </c>
      <c r="AB800" s="153" t="s">
        <v>7107</v>
      </c>
      <c r="AC800" s="153">
        <v>1</v>
      </c>
      <c r="AD800" s="153">
        <v>0</v>
      </c>
      <c r="AE800" s="153">
        <v>0</v>
      </c>
      <c r="AF800" s="153">
        <v>0</v>
      </c>
      <c r="AG800" s="153">
        <v>1</v>
      </c>
      <c r="AH800" s="153">
        <v>1</v>
      </c>
      <c r="AI800" s="153">
        <v>100</v>
      </c>
      <c r="AJ800" s="153">
        <v>1</v>
      </c>
      <c r="AK800" s="153">
        <v>1</v>
      </c>
      <c r="AL800" s="153">
        <v>100</v>
      </c>
      <c r="AM800" s="153">
        <v>1</v>
      </c>
      <c r="AN800" s="153">
        <v>1</v>
      </c>
      <c r="AO800" s="153">
        <v>100</v>
      </c>
      <c r="AP800" s="154">
        <v>1</v>
      </c>
      <c r="AQ800" s="153">
        <v>0</v>
      </c>
      <c r="AR800" s="153">
        <v>0</v>
      </c>
      <c r="AS800" s="153" t="s">
        <v>7108</v>
      </c>
      <c r="AT800" s="153" t="s">
        <v>7108</v>
      </c>
      <c r="AU800" s="153" t="s">
        <v>7108</v>
      </c>
      <c r="AV800" s="153">
        <v>0</v>
      </c>
      <c r="AW800" s="153">
        <v>0</v>
      </c>
      <c r="AX800" s="153">
        <v>0</v>
      </c>
      <c r="AY800" s="153">
        <v>119404000</v>
      </c>
      <c r="AZ800" s="153">
        <v>106330788</v>
      </c>
      <c r="BA800" s="153" t="s">
        <v>9254</v>
      </c>
      <c r="BB800" s="153">
        <v>149064000</v>
      </c>
      <c r="BC800" s="153">
        <v>131082706</v>
      </c>
      <c r="BD800" s="153" t="s">
        <v>9255</v>
      </c>
      <c r="BE800" s="153">
        <v>206222000</v>
      </c>
      <c r="BF800" s="153">
        <v>167556900</v>
      </c>
      <c r="BG800" s="153" t="s">
        <v>9256</v>
      </c>
      <c r="BH800" s="155">
        <v>136000000</v>
      </c>
      <c r="BI800" s="153">
        <v>0</v>
      </c>
      <c r="BJ800" s="153">
        <v>0</v>
      </c>
    </row>
    <row r="801" spans="1:62">
      <c r="A801" s="152">
        <v>4050065308</v>
      </c>
      <c r="B801" s="153">
        <v>6</v>
      </c>
      <c r="C801" s="153" t="s">
        <v>9134</v>
      </c>
      <c r="D801" s="153" t="s">
        <v>9135</v>
      </c>
      <c r="E801" s="153">
        <v>2023</v>
      </c>
      <c r="F801" s="153" t="s">
        <v>7102</v>
      </c>
      <c r="G801" s="153" t="s">
        <v>7103</v>
      </c>
      <c r="H801" s="153">
        <v>2</v>
      </c>
      <c r="I801" s="153" t="s">
        <v>7104</v>
      </c>
      <c r="J801" s="153">
        <v>12</v>
      </c>
      <c r="K801" s="153" t="s">
        <v>1527</v>
      </c>
      <c r="L801" s="153" t="s">
        <v>9136</v>
      </c>
      <c r="M801" s="153">
        <v>199</v>
      </c>
      <c r="N801" s="153" t="s">
        <v>7105</v>
      </c>
      <c r="O801" s="153">
        <v>3</v>
      </c>
      <c r="P801" s="153" t="s">
        <v>7231</v>
      </c>
      <c r="Q801" s="153">
        <v>48</v>
      </c>
      <c r="R801" s="153" t="s">
        <v>2779</v>
      </c>
      <c r="S801" s="153">
        <v>2153</v>
      </c>
      <c r="T801" s="153" t="s">
        <v>5490</v>
      </c>
      <c r="U801" s="153">
        <v>15</v>
      </c>
      <c r="V801" s="153">
        <v>2</v>
      </c>
      <c r="W801" s="154">
        <v>21532</v>
      </c>
      <c r="X801" s="153" t="s">
        <v>9257</v>
      </c>
      <c r="Y801" s="153">
        <v>1</v>
      </c>
      <c r="Z801" s="153" t="s">
        <v>229</v>
      </c>
      <c r="AA801" s="153">
        <v>1</v>
      </c>
      <c r="AB801" s="153" t="s">
        <v>7107</v>
      </c>
      <c r="AC801" s="153">
        <v>1</v>
      </c>
      <c r="AD801" s="153">
        <v>0</v>
      </c>
      <c r="AE801" s="153">
        <v>0</v>
      </c>
      <c r="AF801" s="153">
        <v>0</v>
      </c>
      <c r="AG801" s="153">
        <v>0</v>
      </c>
      <c r="AH801" s="153">
        <v>0</v>
      </c>
      <c r="AI801" s="153">
        <v>0</v>
      </c>
      <c r="AJ801" s="153">
        <v>0</v>
      </c>
      <c r="AK801" s="153">
        <v>0</v>
      </c>
      <c r="AL801" s="153">
        <v>0</v>
      </c>
      <c r="AM801" s="153">
        <v>1</v>
      </c>
      <c r="AN801" s="153">
        <v>1</v>
      </c>
      <c r="AO801" s="153">
        <v>100</v>
      </c>
      <c r="AP801" s="154">
        <v>0</v>
      </c>
      <c r="AQ801" s="153">
        <v>0</v>
      </c>
      <c r="AR801" s="153">
        <v>0</v>
      </c>
      <c r="AS801" s="153">
        <v>1</v>
      </c>
      <c r="AT801" s="153">
        <v>1</v>
      </c>
      <c r="AU801" s="153">
        <v>100</v>
      </c>
      <c r="AV801" s="153">
        <v>0</v>
      </c>
      <c r="AW801" s="153">
        <v>0</v>
      </c>
      <c r="AX801" s="153">
        <v>0</v>
      </c>
      <c r="AY801" s="153">
        <v>0</v>
      </c>
      <c r="AZ801" s="153">
        <v>0</v>
      </c>
      <c r="BA801" s="153">
        <v>0</v>
      </c>
      <c r="BB801" s="153">
        <v>0</v>
      </c>
      <c r="BC801" s="153">
        <v>0</v>
      </c>
      <c r="BD801" s="153">
        <v>0</v>
      </c>
      <c r="BE801" s="153">
        <v>205000000</v>
      </c>
      <c r="BF801" s="153">
        <v>205000000</v>
      </c>
      <c r="BG801" s="153">
        <v>100</v>
      </c>
      <c r="BH801" s="155">
        <v>0</v>
      </c>
      <c r="BI801" s="153">
        <v>0</v>
      </c>
      <c r="BJ801" s="153">
        <v>0</v>
      </c>
    </row>
    <row r="802" spans="1:62">
      <c r="A802" s="152">
        <v>4050065308</v>
      </c>
      <c r="B802" s="153">
        <v>6</v>
      </c>
      <c r="C802" s="153" t="s">
        <v>9134</v>
      </c>
      <c r="D802" s="153" t="s">
        <v>9135</v>
      </c>
      <c r="E802" s="153">
        <v>2023</v>
      </c>
      <c r="F802" s="153" t="s">
        <v>7102</v>
      </c>
      <c r="G802" s="153" t="s">
        <v>7103</v>
      </c>
      <c r="H802" s="153">
        <v>2</v>
      </c>
      <c r="I802" s="153" t="s">
        <v>7104</v>
      </c>
      <c r="J802" s="153">
        <v>12</v>
      </c>
      <c r="K802" s="153" t="s">
        <v>1527</v>
      </c>
      <c r="L802" s="153" t="s">
        <v>9136</v>
      </c>
      <c r="M802" s="153">
        <v>199</v>
      </c>
      <c r="N802" s="153" t="s">
        <v>7105</v>
      </c>
      <c r="O802" s="153">
        <v>3</v>
      </c>
      <c r="P802" s="153" t="s">
        <v>7231</v>
      </c>
      <c r="Q802" s="153">
        <v>48</v>
      </c>
      <c r="R802" s="153" t="s">
        <v>2779</v>
      </c>
      <c r="S802" s="153">
        <v>2153</v>
      </c>
      <c r="T802" s="153" t="s">
        <v>5490</v>
      </c>
      <c r="U802" s="153">
        <v>15</v>
      </c>
      <c r="V802" s="153">
        <v>3</v>
      </c>
      <c r="W802" s="154">
        <v>21533</v>
      </c>
      <c r="X802" s="153" t="s">
        <v>9258</v>
      </c>
      <c r="Y802" s="153">
        <v>1</v>
      </c>
      <c r="Z802" s="153" t="s">
        <v>229</v>
      </c>
      <c r="AA802" s="153">
        <v>1</v>
      </c>
      <c r="AB802" s="153" t="s">
        <v>7107</v>
      </c>
      <c r="AC802" s="153">
        <v>1</v>
      </c>
      <c r="AD802" s="153">
        <v>0</v>
      </c>
      <c r="AE802" s="153">
        <v>0</v>
      </c>
      <c r="AF802" s="153">
        <v>0</v>
      </c>
      <c r="AG802" s="153">
        <v>0</v>
      </c>
      <c r="AH802" s="153">
        <v>0</v>
      </c>
      <c r="AI802" s="153">
        <v>0</v>
      </c>
      <c r="AJ802" s="153" t="s">
        <v>7192</v>
      </c>
      <c r="AK802" s="153">
        <v>1</v>
      </c>
      <c r="AL802" s="153">
        <v>200</v>
      </c>
      <c r="AM802" s="153">
        <v>0</v>
      </c>
      <c r="AN802" s="153">
        <v>0</v>
      </c>
      <c r="AO802" s="153">
        <v>0</v>
      </c>
      <c r="AP802" s="154" t="s">
        <v>7192</v>
      </c>
      <c r="AQ802" s="153">
        <v>0</v>
      </c>
      <c r="AR802" s="153">
        <v>0</v>
      </c>
      <c r="AS802" s="153">
        <v>1</v>
      </c>
      <c r="AT802" s="153">
        <v>1</v>
      </c>
      <c r="AU802" s="153">
        <v>100</v>
      </c>
      <c r="AV802" s="153">
        <v>0</v>
      </c>
      <c r="AW802" s="153">
        <v>0</v>
      </c>
      <c r="AX802" s="153">
        <v>0</v>
      </c>
      <c r="AY802" s="153">
        <v>0</v>
      </c>
      <c r="AZ802" s="153">
        <v>0</v>
      </c>
      <c r="BA802" s="153">
        <v>0</v>
      </c>
      <c r="BB802" s="153">
        <v>303000000</v>
      </c>
      <c r="BC802" s="153">
        <v>241900000</v>
      </c>
      <c r="BD802" s="153" t="s">
        <v>9259</v>
      </c>
      <c r="BE802" s="153">
        <v>0</v>
      </c>
      <c r="BF802" s="153">
        <v>0</v>
      </c>
      <c r="BG802" s="153">
        <v>0</v>
      </c>
      <c r="BH802" s="155">
        <v>303000000</v>
      </c>
      <c r="BI802" s="153">
        <v>0</v>
      </c>
      <c r="BJ802" s="153">
        <v>0</v>
      </c>
    </row>
    <row r="803" spans="1:62">
      <c r="A803" s="152">
        <v>4050065308</v>
      </c>
      <c r="B803" s="153">
        <v>6</v>
      </c>
      <c r="C803" s="153" t="s">
        <v>9134</v>
      </c>
      <c r="D803" s="153" t="s">
        <v>9135</v>
      </c>
      <c r="E803" s="153">
        <v>2023</v>
      </c>
      <c r="F803" s="153" t="s">
        <v>7102</v>
      </c>
      <c r="G803" s="153" t="s">
        <v>7103</v>
      </c>
      <c r="H803" s="153">
        <v>2</v>
      </c>
      <c r="I803" s="153" t="s">
        <v>7104</v>
      </c>
      <c r="J803" s="153">
        <v>12</v>
      </c>
      <c r="K803" s="153" t="s">
        <v>1527</v>
      </c>
      <c r="L803" s="153" t="s">
        <v>9136</v>
      </c>
      <c r="M803" s="153">
        <v>199</v>
      </c>
      <c r="N803" s="153" t="s">
        <v>7105</v>
      </c>
      <c r="O803" s="153">
        <v>3</v>
      </c>
      <c r="P803" s="153" t="s">
        <v>7231</v>
      </c>
      <c r="Q803" s="153">
        <v>48</v>
      </c>
      <c r="R803" s="153" t="s">
        <v>2779</v>
      </c>
      <c r="S803" s="153">
        <v>2153</v>
      </c>
      <c r="T803" s="153" t="s">
        <v>5490</v>
      </c>
      <c r="U803" s="153">
        <v>15</v>
      </c>
      <c r="V803" s="153">
        <v>4</v>
      </c>
      <c r="W803" s="154">
        <v>21534</v>
      </c>
      <c r="X803" s="153" t="s">
        <v>7433</v>
      </c>
      <c r="Y803" s="153">
        <v>1</v>
      </c>
      <c r="Z803" s="153" t="s">
        <v>229</v>
      </c>
      <c r="AA803" s="153">
        <v>1</v>
      </c>
      <c r="AB803" s="153" t="s">
        <v>7107</v>
      </c>
      <c r="AC803" s="153">
        <v>1</v>
      </c>
      <c r="AD803" s="153">
        <v>0</v>
      </c>
      <c r="AE803" s="153">
        <v>0</v>
      </c>
      <c r="AF803" s="153">
        <v>0</v>
      </c>
      <c r="AG803" s="153">
        <v>0</v>
      </c>
      <c r="AH803" s="153">
        <v>0</v>
      </c>
      <c r="AI803" s="153">
        <v>0</v>
      </c>
      <c r="AJ803" s="153">
        <v>0</v>
      </c>
      <c r="AK803" s="153">
        <v>0</v>
      </c>
      <c r="AL803" s="153">
        <v>0</v>
      </c>
      <c r="AM803" s="153">
        <v>0</v>
      </c>
      <c r="AN803" s="153">
        <v>0</v>
      </c>
      <c r="AO803" s="153">
        <v>0</v>
      </c>
      <c r="AP803" s="154">
        <v>1</v>
      </c>
      <c r="AQ803" s="153">
        <v>0</v>
      </c>
      <c r="AR803" s="153">
        <v>0</v>
      </c>
      <c r="AS803" s="153">
        <v>1</v>
      </c>
      <c r="AT803" s="153">
        <v>0</v>
      </c>
      <c r="AU803" s="153">
        <v>0</v>
      </c>
      <c r="AV803" s="153">
        <v>0</v>
      </c>
      <c r="AW803" s="153">
        <v>0</v>
      </c>
      <c r="AX803" s="153">
        <v>0</v>
      </c>
      <c r="AY803" s="153">
        <v>0</v>
      </c>
      <c r="AZ803" s="153">
        <v>0</v>
      </c>
      <c r="BA803" s="153">
        <v>0</v>
      </c>
      <c r="BB803" s="153">
        <v>0</v>
      </c>
      <c r="BC803" s="153">
        <v>0</v>
      </c>
      <c r="BD803" s="153">
        <v>0</v>
      </c>
      <c r="BE803" s="153">
        <v>0</v>
      </c>
      <c r="BF803" s="153">
        <v>0</v>
      </c>
      <c r="BG803" s="153">
        <v>0</v>
      </c>
      <c r="BH803" s="155">
        <v>304000000</v>
      </c>
      <c r="BI803" s="153">
        <v>0</v>
      </c>
      <c r="BJ803" s="153">
        <v>0</v>
      </c>
    </row>
    <row r="804" spans="1:62">
      <c r="A804" s="152">
        <v>4050065308</v>
      </c>
      <c r="B804" s="153">
        <v>6</v>
      </c>
      <c r="C804" s="153" t="s">
        <v>9134</v>
      </c>
      <c r="D804" s="153" t="s">
        <v>9135</v>
      </c>
      <c r="E804" s="153">
        <v>2023</v>
      </c>
      <c r="F804" s="153" t="s">
        <v>7102</v>
      </c>
      <c r="G804" s="153" t="s">
        <v>7103</v>
      </c>
      <c r="H804" s="153">
        <v>2</v>
      </c>
      <c r="I804" s="153" t="s">
        <v>7104</v>
      </c>
      <c r="J804" s="153">
        <v>12</v>
      </c>
      <c r="K804" s="153" t="s">
        <v>1527</v>
      </c>
      <c r="L804" s="153" t="s">
        <v>9136</v>
      </c>
      <c r="M804" s="153">
        <v>199</v>
      </c>
      <c r="N804" s="153" t="s">
        <v>7105</v>
      </c>
      <c r="O804" s="153">
        <v>3</v>
      </c>
      <c r="P804" s="153" t="s">
        <v>7231</v>
      </c>
      <c r="Q804" s="153">
        <v>48</v>
      </c>
      <c r="R804" s="153" t="s">
        <v>2779</v>
      </c>
      <c r="S804" s="153">
        <v>2153</v>
      </c>
      <c r="T804" s="153" t="s">
        <v>5490</v>
      </c>
      <c r="U804" s="153">
        <v>15</v>
      </c>
      <c r="V804" s="153">
        <v>5</v>
      </c>
      <c r="W804" s="154">
        <v>21535</v>
      </c>
      <c r="X804" s="153" t="s">
        <v>9260</v>
      </c>
      <c r="Y804" s="153">
        <v>1</v>
      </c>
      <c r="Z804" s="153" t="s">
        <v>229</v>
      </c>
      <c r="AA804" s="153">
        <v>1</v>
      </c>
      <c r="AB804" s="153" t="s">
        <v>7107</v>
      </c>
      <c r="AC804" s="153">
        <v>1</v>
      </c>
      <c r="AD804" s="153">
        <v>0</v>
      </c>
      <c r="AE804" s="153">
        <v>0</v>
      </c>
      <c r="AF804" s="153">
        <v>0</v>
      </c>
      <c r="AG804" s="153">
        <v>0</v>
      </c>
      <c r="AH804" s="153">
        <v>0</v>
      </c>
      <c r="AI804" s="153">
        <v>0</v>
      </c>
      <c r="AJ804" s="153">
        <v>0</v>
      </c>
      <c r="AK804" s="153">
        <v>0</v>
      </c>
      <c r="AL804" s="153">
        <v>0</v>
      </c>
      <c r="AM804" s="153">
        <v>0</v>
      </c>
      <c r="AN804" s="153">
        <v>0</v>
      </c>
      <c r="AO804" s="153">
        <v>0</v>
      </c>
      <c r="AP804" s="154">
        <v>1</v>
      </c>
      <c r="AQ804" s="153">
        <v>0</v>
      </c>
      <c r="AR804" s="153">
        <v>0</v>
      </c>
      <c r="AS804" s="153">
        <v>1</v>
      </c>
      <c r="AT804" s="153">
        <v>0</v>
      </c>
      <c r="AU804" s="153">
        <v>0</v>
      </c>
      <c r="AV804" s="153">
        <v>0</v>
      </c>
      <c r="AW804" s="153">
        <v>0</v>
      </c>
      <c r="AX804" s="153">
        <v>0</v>
      </c>
      <c r="AY804" s="153">
        <v>0</v>
      </c>
      <c r="AZ804" s="153">
        <v>0</v>
      </c>
      <c r="BA804" s="153">
        <v>0</v>
      </c>
      <c r="BB804" s="153">
        <v>0</v>
      </c>
      <c r="BC804" s="153">
        <v>0</v>
      </c>
      <c r="BD804" s="153">
        <v>0</v>
      </c>
      <c r="BE804" s="153">
        <v>0</v>
      </c>
      <c r="BF804" s="153">
        <v>0</v>
      </c>
      <c r="BG804" s="153">
        <v>0</v>
      </c>
      <c r="BH804" s="155">
        <v>304000000</v>
      </c>
      <c r="BI804" s="153">
        <v>0</v>
      </c>
      <c r="BJ804" s="153">
        <v>0</v>
      </c>
    </row>
    <row r="805" spans="1:62">
      <c r="A805" s="152">
        <v>4050065308</v>
      </c>
      <c r="B805" s="153">
        <v>6</v>
      </c>
      <c r="C805" s="153" t="s">
        <v>9134</v>
      </c>
      <c r="D805" s="153" t="s">
        <v>9135</v>
      </c>
      <c r="E805" s="153">
        <v>2023</v>
      </c>
      <c r="F805" s="153" t="s">
        <v>7102</v>
      </c>
      <c r="G805" s="153" t="s">
        <v>7103</v>
      </c>
      <c r="H805" s="153">
        <v>2</v>
      </c>
      <c r="I805" s="153" t="s">
        <v>7104</v>
      </c>
      <c r="J805" s="153">
        <v>12</v>
      </c>
      <c r="K805" s="153" t="s">
        <v>1527</v>
      </c>
      <c r="L805" s="153" t="s">
        <v>9136</v>
      </c>
      <c r="M805" s="153">
        <v>199</v>
      </c>
      <c r="N805" s="153" t="s">
        <v>7105</v>
      </c>
      <c r="O805" s="153">
        <v>4</v>
      </c>
      <c r="P805" s="153" t="s">
        <v>7258</v>
      </c>
      <c r="Q805" s="153">
        <v>49</v>
      </c>
      <c r="R805" s="153" t="s">
        <v>2811</v>
      </c>
      <c r="S805" s="153">
        <v>2022</v>
      </c>
      <c r="T805" s="153" t="s">
        <v>5497</v>
      </c>
      <c r="U805" s="153">
        <v>31</v>
      </c>
      <c r="V805" s="153">
        <v>1</v>
      </c>
      <c r="W805" s="154">
        <v>20221</v>
      </c>
      <c r="X805" s="153" t="s">
        <v>9261</v>
      </c>
      <c r="Y805" s="153">
        <v>1</v>
      </c>
      <c r="Z805" s="153" t="s">
        <v>229</v>
      </c>
      <c r="AA805" s="153">
        <v>1</v>
      </c>
      <c r="AB805" s="153" t="s">
        <v>7107</v>
      </c>
      <c r="AC805" s="153">
        <v>1</v>
      </c>
      <c r="AD805" s="153">
        <v>0</v>
      </c>
      <c r="AE805" s="153">
        <v>0</v>
      </c>
      <c r="AF805" s="153">
        <v>0</v>
      </c>
      <c r="AG805" s="153">
        <v>0</v>
      </c>
      <c r="AH805" s="153">
        <v>0</v>
      </c>
      <c r="AI805" s="153">
        <v>0</v>
      </c>
      <c r="AJ805" s="153">
        <v>2000</v>
      </c>
      <c r="AK805" s="153">
        <v>0</v>
      </c>
      <c r="AL805" s="153">
        <v>0</v>
      </c>
      <c r="AM805" s="153">
        <v>0</v>
      </c>
      <c r="AN805" s="153">
        <v>0</v>
      </c>
      <c r="AO805" s="153">
        <v>0</v>
      </c>
      <c r="AP805" s="154">
        <v>2500</v>
      </c>
      <c r="AQ805" s="153">
        <v>0</v>
      </c>
      <c r="AR805" s="153">
        <v>0</v>
      </c>
      <c r="AS805" s="153">
        <v>4500</v>
      </c>
      <c r="AT805" s="153">
        <v>0</v>
      </c>
      <c r="AU805" s="153">
        <v>0</v>
      </c>
      <c r="AV805" s="153">
        <v>0</v>
      </c>
      <c r="AW805" s="153">
        <v>0</v>
      </c>
      <c r="AX805" s="153">
        <v>0</v>
      </c>
      <c r="AY805" s="153">
        <v>0</v>
      </c>
      <c r="AZ805" s="153">
        <v>0</v>
      </c>
      <c r="BA805" s="153">
        <v>0</v>
      </c>
      <c r="BB805" s="153">
        <v>779367494</v>
      </c>
      <c r="BC805" s="153">
        <v>265217717</v>
      </c>
      <c r="BD805" s="153" t="s">
        <v>9262</v>
      </c>
      <c r="BE805" s="153">
        <v>0</v>
      </c>
      <c r="BF805" s="153">
        <v>0</v>
      </c>
      <c r="BG805" s="153">
        <v>0</v>
      </c>
      <c r="BH805" s="155">
        <v>100000000</v>
      </c>
      <c r="BI805" s="153">
        <v>0</v>
      </c>
      <c r="BJ805" s="153">
        <v>0</v>
      </c>
    </row>
    <row r="806" spans="1:62">
      <c r="A806" s="152">
        <v>4050065308</v>
      </c>
      <c r="B806" s="153">
        <v>6</v>
      </c>
      <c r="C806" s="153" t="s">
        <v>9134</v>
      </c>
      <c r="D806" s="153" t="s">
        <v>9135</v>
      </c>
      <c r="E806" s="153">
        <v>2023</v>
      </c>
      <c r="F806" s="153" t="s">
        <v>7102</v>
      </c>
      <c r="G806" s="153" t="s">
        <v>7103</v>
      </c>
      <c r="H806" s="153">
        <v>2</v>
      </c>
      <c r="I806" s="153" t="s">
        <v>7104</v>
      </c>
      <c r="J806" s="153">
        <v>12</v>
      </c>
      <c r="K806" s="153" t="s">
        <v>1527</v>
      </c>
      <c r="L806" s="153" t="s">
        <v>9136</v>
      </c>
      <c r="M806" s="153">
        <v>199</v>
      </c>
      <c r="N806" s="153" t="s">
        <v>7105</v>
      </c>
      <c r="O806" s="153">
        <v>4</v>
      </c>
      <c r="P806" s="153" t="s">
        <v>7258</v>
      </c>
      <c r="Q806" s="153">
        <v>49</v>
      </c>
      <c r="R806" s="153" t="s">
        <v>2811</v>
      </c>
      <c r="S806" s="153">
        <v>2022</v>
      </c>
      <c r="T806" s="153" t="s">
        <v>5497</v>
      </c>
      <c r="U806" s="153">
        <v>31</v>
      </c>
      <c r="V806" s="153">
        <v>2</v>
      </c>
      <c r="W806" s="154">
        <v>20222</v>
      </c>
      <c r="X806" s="153" t="s">
        <v>9263</v>
      </c>
      <c r="Y806" s="153">
        <v>1</v>
      </c>
      <c r="Z806" s="153" t="s">
        <v>229</v>
      </c>
      <c r="AA806" s="153">
        <v>1</v>
      </c>
      <c r="AB806" s="153" t="s">
        <v>7107</v>
      </c>
      <c r="AC806" s="153">
        <v>1</v>
      </c>
      <c r="AD806" s="153">
        <v>0</v>
      </c>
      <c r="AE806" s="153">
        <v>0</v>
      </c>
      <c r="AF806" s="153">
        <v>0</v>
      </c>
      <c r="AG806" s="153">
        <v>0</v>
      </c>
      <c r="AH806" s="153">
        <v>0</v>
      </c>
      <c r="AI806" s="153">
        <v>0</v>
      </c>
      <c r="AJ806" s="153">
        <v>0</v>
      </c>
      <c r="AK806" s="153">
        <v>0</v>
      </c>
      <c r="AL806" s="153">
        <v>0</v>
      </c>
      <c r="AM806" s="153">
        <v>0</v>
      </c>
      <c r="AN806" s="153">
        <v>0</v>
      </c>
      <c r="AO806" s="153">
        <v>0</v>
      </c>
      <c r="AP806" s="154">
        <v>500</v>
      </c>
      <c r="AQ806" s="153">
        <v>0</v>
      </c>
      <c r="AR806" s="153">
        <v>0</v>
      </c>
      <c r="AS806" s="153">
        <v>500</v>
      </c>
      <c r="AT806" s="153">
        <v>0</v>
      </c>
      <c r="AU806" s="153">
        <v>0</v>
      </c>
      <c r="AV806" s="153">
        <v>0</v>
      </c>
      <c r="AW806" s="153">
        <v>0</v>
      </c>
      <c r="AX806" s="153">
        <v>0</v>
      </c>
      <c r="AY806" s="153">
        <v>0</v>
      </c>
      <c r="AZ806" s="153">
        <v>0</v>
      </c>
      <c r="BA806" s="153">
        <v>0</v>
      </c>
      <c r="BB806" s="153">
        <v>0</v>
      </c>
      <c r="BC806" s="153">
        <v>0</v>
      </c>
      <c r="BD806" s="153">
        <v>0</v>
      </c>
      <c r="BE806" s="153">
        <v>0</v>
      </c>
      <c r="BF806" s="153">
        <v>0</v>
      </c>
      <c r="BG806" s="153">
        <v>0</v>
      </c>
      <c r="BH806" s="155">
        <v>462000000</v>
      </c>
      <c r="BI806" s="153">
        <v>0</v>
      </c>
      <c r="BJ806" s="153">
        <v>0</v>
      </c>
    </row>
    <row r="807" spans="1:62">
      <c r="A807" s="152">
        <v>4050065308</v>
      </c>
      <c r="B807" s="153">
        <v>6</v>
      </c>
      <c r="C807" s="153" t="s">
        <v>9134</v>
      </c>
      <c r="D807" s="153" t="s">
        <v>9135</v>
      </c>
      <c r="E807" s="153">
        <v>2023</v>
      </c>
      <c r="F807" s="153" t="s">
        <v>7102</v>
      </c>
      <c r="G807" s="153" t="s">
        <v>7103</v>
      </c>
      <c r="H807" s="153">
        <v>2</v>
      </c>
      <c r="I807" s="153" t="s">
        <v>7104</v>
      </c>
      <c r="J807" s="153">
        <v>12</v>
      </c>
      <c r="K807" s="153" t="s">
        <v>1527</v>
      </c>
      <c r="L807" s="153" t="s">
        <v>9136</v>
      </c>
      <c r="M807" s="153">
        <v>199</v>
      </c>
      <c r="N807" s="153" t="s">
        <v>7105</v>
      </c>
      <c r="O807" s="153">
        <v>4</v>
      </c>
      <c r="P807" s="153" t="s">
        <v>7258</v>
      </c>
      <c r="Q807" s="153">
        <v>49</v>
      </c>
      <c r="R807" s="153" t="s">
        <v>2811</v>
      </c>
      <c r="S807" s="153">
        <v>2022</v>
      </c>
      <c r="T807" s="153" t="s">
        <v>5497</v>
      </c>
      <c r="U807" s="153">
        <v>31</v>
      </c>
      <c r="V807" s="153">
        <v>3</v>
      </c>
      <c r="W807" s="154">
        <v>20223</v>
      </c>
      <c r="X807" s="153" t="s">
        <v>9264</v>
      </c>
      <c r="Y807" s="153">
        <v>1</v>
      </c>
      <c r="Z807" s="153" t="s">
        <v>229</v>
      </c>
      <c r="AA807" s="153">
        <v>1</v>
      </c>
      <c r="AB807" s="153" t="s">
        <v>7107</v>
      </c>
      <c r="AC807" s="153">
        <v>1</v>
      </c>
      <c r="AD807" s="153">
        <v>0</v>
      </c>
      <c r="AE807" s="153">
        <v>0</v>
      </c>
      <c r="AF807" s="153">
        <v>0</v>
      </c>
      <c r="AG807" s="153">
        <v>0</v>
      </c>
      <c r="AH807" s="153">
        <v>0</v>
      </c>
      <c r="AI807" s="153">
        <v>0</v>
      </c>
      <c r="AJ807" s="153" t="s">
        <v>9265</v>
      </c>
      <c r="AK807" s="153" t="s">
        <v>9265</v>
      </c>
      <c r="AL807" s="153">
        <v>100</v>
      </c>
      <c r="AM807" s="153" t="s">
        <v>9266</v>
      </c>
      <c r="AN807" s="153">
        <v>0</v>
      </c>
      <c r="AO807" s="153">
        <v>0</v>
      </c>
      <c r="AP807" s="154">
        <v>0</v>
      </c>
      <c r="AQ807" s="153">
        <v>0</v>
      </c>
      <c r="AR807" s="153">
        <v>0</v>
      </c>
      <c r="AS807" s="153">
        <v>40</v>
      </c>
      <c r="AT807" s="153" t="s">
        <v>9265</v>
      </c>
      <c r="AU807" s="153" t="s">
        <v>7944</v>
      </c>
      <c r="AV807" s="153">
        <v>0</v>
      </c>
      <c r="AW807" s="153">
        <v>0</v>
      </c>
      <c r="AX807" s="153">
        <v>0</v>
      </c>
      <c r="AY807" s="153">
        <v>0</v>
      </c>
      <c r="AZ807" s="153">
        <v>0</v>
      </c>
      <c r="BA807" s="153">
        <v>0</v>
      </c>
      <c r="BB807" s="153">
        <v>8044102354</v>
      </c>
      <c r="BC807" s="153">
        <v>8044102354</v>
      </c>
      <c r="BD807" s="153">
        <v>100</v>
      </c>
      <c r="BE807" s="153">
        <v>8344681825</v>
      </c>
      <c r="BF807" s="153">
        <v>906959114</v>
      </c>
      <c r="BG807" s="153" t="s">
        <v>9267</v>
      </c>
      <c r="BH807" s="155">
        <v>0</v>
      </c>
      <c r="BI807" s="153">
        <v>0</v>
      </c>
      <c r="BJ807" s="153">
        <v>0</v>
      </c>
    </row>
    <row r="808" spans="1:62">
      <c r="A808" s="152">
        <v>4050065308</v>
      </c>
      <c r="B808" s="153">
        <v>6</v>
      </c>
      <c r="C808" s="153" t="s">
        <v>9134</v>
      </c>
      <c r="D808" s="153" t="s">
        <v>9135</v>
      </c>
      <c r="E808" s="153">
        <v>2023</v>
      </c>
      <c r="F808" s="153" t="s">
        <v>7102</v>
      </c>
      <c r="G808" s="153" t="s">
        <v>7103</v>
      </c>
      <c r="H808" s="153">
        <v>2</v>
      </c>
      <c r="I808" s="153" t="s">
        <v>7104</v>
      </c>
      <c r="J808" s="153">
        <v>12</v>
      </c>
      <c r="K808" s="153" t="s">
        <v>1527</v>
      </c>
      <c r="L808" s="153" t="s">
        <v>9136</v>
      </c>
      <c r="M808" s="153">
        <v>199</v>
      </c>
      <c r="N808" s="153" t="s">
        <v>7105</v>
      </c>
      <c r="O808" s="153">
        <v>4</v>
      </c>
      <c r="P808" s="153" t="s">
        <v>7258</v>
      </c>
      <c r="Q808" s="153">
        <v>49</v>
      </c>
      <c r="R808" s="153" t="s">
        <v>2811</v>
      </c>
      <c r="S808" s="153">
        <v>2022</v>
      </c>
      <c r="T808" s="153" t="s">
        <v>5497</v>
      </c>
      <c r="U808" s="153">
        <v>31</v>
      </c>
      <c r="V808" s="153">
        <v>4</v>
      </c>
      <c r="W808" s="154">
        <v>20224</v>
      </c>
      <c r="X808" s="153" t="s">
        <v>9268</v>
      </c>
      <c r="Y808" s="153">
        <v>1</v>
      </c>
      <c r="Z808" s="153" t="s">
        <v>229</v>
      </c>
      <c r="AA808" s="153">
        <v>1</v>
      </c>
      <c r="AB808" s="153" t="s">
        <v>7107</v>
      </c>
      <c r="AC808" s="153">
        <v>1</v>
      </c>
      <c r="AD808" s="153">
        <v>0</v>
      </c>
      <c r="AE808" s="153">
        <v>0</v>
      </c>
      <c r="AF808" s="153">
        <v>0</v>
      </c>
      <c r="AG808" s="153">
        <v>1895</v>
      </c>
      <c r="AH808" s="153">
        <v>0</v>
      </c>
      <c r="AI808" s="153">
        <v>0</v>
      </c>
      <c r="AJ808" s="153">
        <v>0</v>
      </c>
      <c r="AK808" s="153">
        <v>0</v>
      </c>
      <c r="AL808" s="153">
        <v>0</v>
      </c>
      <c r="AM808" s="153">
        <v>0</v>
      </c>
      <c r="AN808" s="153">
        <v>0</v>
      </c>
      <c r="AO808" s="153">
        <v>0</v>
      </c>
      <c r="AP808" s="154">
        <v>0</v>
      </c>
      <c r="AQ808" s="153">
        <v>0</v>
      </c>
      <c r="AR808" s="153">
        <v>0</v>
      </c>
      <c r="AS808" s="153">
        <v>1895</v>
      </c>
      <c r="AT808" s="153">
        <v>0</v>
      </c>
      <c r="AU808" s="153">
        <v>0</v>
      </c>
      <c r="AV808" s="153">
        <v>0</v>
      </c>
      <c r="AW808" s="153">
        <v>0</v>
      </c>
      <c r="AX808" s="153">
        <v>0</v>
      </c>
      <c r="AY808" s="153">
        <v>1196892000</v>
      </c>
      <c r="AZ808" s="153">
        <v>1145502292</v>
      </c>
      <c r="BA808" s="153" t="s">
        <v>9269</v>
      </c>
      <c r="BB808" s="153">
        <v>0</v>
      </c>
      <c r="BC808" s="153">
        <v>0</v>
      </c>
      <c r="BD808" s="153">
        <v>0</v>
      </c>
      <c r="BE808" s="153">
        <v>0</v>
      </c>
      <c r="BF808" s="153">
        <v>0</v>
      </c>
      <c r="BG808" s="153">
        <v>0</v>
      </c>
      <c r="BH808" s="155">
        <v>0</v>
      </c>
      <c r="BI808" s="153">
        <v>0</v>
      </c>
      <c r="BJ808" s="153">
        <v>0</v>
      </c>
    </row>
    <row r="809" spans="1:62">
      <c r="A809" s="152">
        <v>4050065308</v>
      </c>
      <c r="B809" s="153">
        <v>6</v>
      </c>
      <c r="C809" s="153" t="s">
        <v>9134</v>
      </c>
      <c r="D809" s="153" t="s">
        <v>9135</v>
      </c>
      <c r="E809" s="153">
        <v>2023</v>
      </c>
      <c r="F809" s="153" t="s">
        <v>7102</v>
      </c>
      <c r="G809" s="153" t="s">
        <v>7103</v>
      </c>
      <c r="H809" s="153">
        <v>2</v>
      </c>
      <c r="I809" s="153" t="s">
        <v>7104</v>
      </c>
      <c r="J809" s="153">
        <v>12</v>
      </c>
      <c r="K809" s="153" t="s">
        <v>1527</v>
      </c>
      <c r="L809" s="153" t="s">
        <v>9136</v>
      </c>
      <c r="M809" s="153">
        <v>199</v>
      </c>
      <c r="N809" s="153" t="s">
        <v>7105</v>
      </c>
      <c r="O809" s="153">
        <v>5</v>
      </c>
      <c r="P809" s="153" t="s">
        <v>7273</v>
      </c>
      <c r="Q809" s="153">
        <v>55</v>
      </c>
      <c r="R809" s="153" t="s">
        <v>2846</v>
      </c>
      <c r="S809" s="153">
        <v>2141</v>
      </c>
      <c r="T809" s="153" t="s">
        <v>5509</v>
      </c>
      <c r="U809" s="153">
        <v>13</v>
      </c>
      <c r="V809" s="153">
        <v>1</v>
      </c>
      <c r="W809" s="154">
        <v>21411</v>
      </c>
      <c r="X809" s="153" t="s">
        <v>9270</v>
      </c>
      <c r="Y809" s="153">
        <v>1</v>
      </c>
      <c r="Z809" s="153" t="s">
        <v>229</v>
      </c>
      <c r="AA809" s="153">
        <v>1</v>
      </c>
      <c r="AB809" s="153" t="s">
        <v>7107</v>
      </c>
      <c r="AC809" s="153">
        <v>1</v>
      </c>
      <c r="AD809" s="153">
        <v>0</v>
      </c>
      <c r="AE809" s="153">
        <v>0</v>
      </c>
      <c r="AF809" s="153">
        <v>0</v>
      </c>
      <c r="AG809" s="153">
        <v>0</v>
      </c>
      <c r="AH809" s="153">
        <v>0</v>
      </c>
      <c r="AI809" s="153">
        <v>0</v>
      </c>
      <c r="AJ809" s="153">
        <v>0</v>
      </c>
      <c r="AK809" s="153">
        <v>0</v>
      </c>
      <c r="AL809" s="153">
        <v>0</v>
      </c>
      <c r="AM809" s="153">
        <v>14</v>
      </c>
      <c r="AN809" s="153">
        <v>0</v>
      </c>
      <c r="AO809" s="153">
        <v>0</v>
      </c>
      <c r="AP809" s="154">
        <v>0</v>
      </c>
      <c r="AQ809" s="153">
        <v>0</v>
      </c>
      <c r="AR809" s="153">
        <v>0</v>
      </c>
      <c r="AS809" s="153">
        <v>14</v>
      </c>
      <c r="AT809" s="153">
        <v>0</v>
      </c>
      <c r="AU809" s="153">
        <v>0</v>
      </c>
      <c r="AV809" s="153">
        <v>0</v>
      </c>
      <c r="AW809" s="153">
        <v>0</v>
      </c>
      <c r="AX809" s="153">
        <v>0</v>
      </c>
      <c r="AY809" s="153">
        <v>0</v>
      </c>
      <c r="AZ809" s="153">
        <v>0</v>
      </c>
      <c r="BA809" s="153">
        <v>0</v>
      </c>
      <c r="BB809" s="153">
        <v>0</v>
      </c>
      <c r="BC809" s="153">
        <v>0</v>
      </c>
      <c r="BD809" s="153">
        <v>0</v>
      </c>
      <c r="BE809" s="153">
        <v>1300000000</v>
      </c>
      <c r="BF809" s="153">
        <v>0</v>
      </c>
      <c r="BG809" s="153">
        <v>0</v>
      </c>
      <c r="BH809" s="155">
        <v>0</v>
      </c>
      <c r="BI809" s="153">
        <v>0</v>
      </c>
      <c r="BJ809" s="153">
        <v>0</v>
      </c>
    </row>
    <row r="810" spans="1:62">
      <c r="A810" s="152">
        <v>4050065308</v>
      </c>
      <c r="B810" s="153">
        <v>6</v>
      </c>
      <c r="C810" s="153" t="s">
        <v>9134</v>
      </c>
      <c r="D810" s="153" t="s">
        <v>9135</v>
      </c>
      <c r="E810" s="153">
        <v>2023</v>
      </c>
      <c r="F810" s="153" t="s">
        <v>7102</v>
      </c>
      <c r="G810" s="153" t="s">
        <v>7103</v>
      </c>
      <c r="H810" s="153">
        <v>2</v>
      </c>
      <c r="I810" s="153" t="s">
        <v>7104</v>
      </c>
      <c r="J810" s="153">
        <v>12</v>
      </c>
      <c r="K810" s="153" t="s">
        <v>1527</v>
      </c>
      <c r="L810" s="153" t="s">
        <v>9136</v>
      </c>
      <c r="M810" s="153">
        <v>199</v>
      </c>
      <c r="N810" s="153" t="s">
        <v>7105</v>
      </c>
      <c r="O810" s="153">
        <v>5</v>
      </c>
      <c r="P810" s="153" t="s">
        <v>7273</v>
      </c>
      <c r="Q810" s="153">
        <v>55</v>
      </c>
      <c r="R810" s="153" t="s">
        <v>2846</v>
      </c>
      <c r="S810" s="153">
        <v>2141</v>
      </c>
      <c r="T810" s="153" t="s">
        <v>5509</v>
      </c>
      <c r="U810" s="153">
        <v>13</v>
      </c>
      <c r="V810" s="153">
        <v>2</v>
      </c>
      <c r="W810" s="154">
        <v>21412</v>
      </c>
      <c r="X810" s="153" t="s">
        <v>9271</v>
      </c>
      <c r="Y810" s="153">
        <v>1</v>
      </c>
      <c r="Z810" s="153" t="s">
        <v>229</v>
      </c>
      <c r="AA810" s="153">
        <v>4</v>
      </c>
      <c r="AB810" s="153" t="s">
        <v>9191</v>
      </c>
      <c r="AC810" s="153">
        <v>1</v>
      </c>
      <c r="AD810" s="153">
        <v>0</v>
      </c>
      <c r="AE810" s="153">
        <v>0</v>
      </c>
      <c r="AF810" s="153">
        <v>0</v>
      </c>
      <c r="AG810" s="153">
        <v>14</v>
      </c>
      <c r="AH810" s="153">
        <v>0</v>
      </c>
      <c r="AI810" s="153">
        <v>0</v>
      </c>
      <c r="AJ810" s="153">
        <v>0</v>
      </c>
      <c r="AK810" s="153">
        <v>0</v>
      </c>
      <c r="AL810" s="153">
        <v>0</v>
      </c>
      <c r="AM810" s="153">
        <v>0</v>
      </c>
      <c r="AN810" s="153">
        <v>0</v>
      </c>
      <c r="AO810" s="153">
        <v>0</v>
      </c>
      <c r="AP810" s="154">
        <v>0</v>
      </c>
      <c r="AQ810" s="153">
        <v>0</v>
      </c>
      <c r="AR810" s="153">
        <v>0</v>
      </c>
      <c r="AS810" s="153">
        <v>14</v>
      </c>
      <c r="AT810" s="153">
        <v>0</v>
      </c>
      <c r="AU810" s="153">
        <v>0</v>
      </c>
      <c r="AV810" s="153">
        <v>0</v>
      </c>
      <c r="AW810" s="153">
        <v>0</v>
      </c>
      <c r="AX810" s="153">
        <v>0</v>
      </c>
      <c r="AY810" s="153">
        <v>264599000</v>
      </c>
      <c r="AZ810" s="153">
        <v>243829333</v>
      </c>
      <c r="BA810" s="153" t="s">
        <v>9272</v>
      </c>
      <c r="BB810" s="153">
        <v>0</v>
      </c>
      <c r="BC810" s="153">
        <v>0</v>
      </c>
      <c r="BD810" s="153">
        <v>0</v>
      </c>
      <c r="BE810" s="153">
        <v>0</v>
      </c>
      <c r="BF810" s="153">
        <v>0</v>
      </c>
      <c r="BG810" s="153">
        <v>0</v>
      </c>
      <c r="BH810" s="155">
        <v>0</v>
      </c>
      <c r="BI810" s="153">
        <v>0</v>
      </c>
      <c r="BJ810" s="153">
        <v>0</v>
      </c>
    </row>
    <row r="811" spans="1:62">
      <c r="A811" s="152">
        <v>4050065308</v>
      </c>
      <c r="B811" s="153">
        <v>6</v>
      </c>
      <c r="C811" s="153" t="s">
        <v>9134</v>
      </c>
      <c r="D811" s="153" t="s">
        <v>9135</v>
      </c>
      <c r="E811" s="153">
        <v>2023</v>
      </c>
      <c r="F811" s="153" t="s">
        <v>7102</v>
      </c>
      <c r="G811" s="153" t="s">
        <v>7103</v>
      </c>
      <c r="H811" s="153">
        <v>2</v>
      </c>
      <c r="I811" s="153" t="s">
        <v>7104</v>
      </c>
      <c r="J811" s="153">
        <v>12</v>
      </c>
      <c r="K811" s="153" t="s">
        <v>1527</v>
      </c>
      <c r="L811" s="153" t="s">
        <v>9136</v>
      </c>
      <c r="M811" s="153">
        <v>199</v>
      </c>
      <c r="N811" s="153" t="s">
        <v>7105</v>
      </c>
      <c r="O811" s="153">
        <v>5</v>
      </c>
      <c r="P811" s="153" t="s">
        <v>7273</v>
      </c>
      <c r="Q811" s="153">
        <v>55</v>
      </c>
      <c r="R811" s="153" t="s">
        <v>2846</v>
      </c>
      <c r="S811" s="153">
        <v>2141</v>
      </c>
      <c r="T811" s="153" t="s">
        <v>5509</v>
      </c>
      <c r="U811" s="153">
        <v>13</v>
      </c>
      <c r="V811" s="153">
        <v>3</v>
      </c>
      <c r="W811" s="154">
        <v>21413</v>
      </c>
      <c r="X811" s="153" t="s">
        <v>9273</v>
      </c>
      <c r="Y811" s="153">
        <v>1</v>
      </c>
      <c r="Z811" s="153" t="s">
        <v>229</v>
      </c>
      <c r="AA811" s="153">
        <v>1</v>
      </c>
      <c r="AB811" s="153" t="s">
        <v>7107</v>
      </c>
      <c r="AC811" s="153">
        <v>1</v>
      </c>
      <c r="AD811" s="153">
        <v>0</v>
      </c>
      <c r="AE811" s="153">
        <v>0</v>
      </c>
      <c r="AF811" s="153">
        <v>0</v>
      </c>
      <c r="AG811" s="153">
        <v>115</v>
      </c>
      <c r="AH811" s="153">
        <v>0</v>
      </c>
      <c r="AI811" s="153">
        <v>0</v>
      </c>
      <c r="AJ811" s="153">
        <v>115</v>
      </c>
      <c r="AK811" s="153">
        <v>78</v>
      </c>
      <c r="AL811" s="153" t="s">
        <v>9274</v>
      </c>
      <c r="AM811" s="153">
        <v>115</v>
      </c>
      <c r="AN811" s="153">
        <v>115</v>
      </c>
      <c r="AO811" s="153">
        <v>100</v>
      </c>
      <c r="AP811" s="154">
        <v>115</v>
      </c>
      <c r="AQ811" s="153">
        <v>0</v>
      </c>
      <c r="AR811" s="153">
        <v>0</v>
      </c>
      <c r="AS811" s="153">
        <v>460</v>
      </c>
      <c r="AT811" s="153">
        <v>193</v>
      </c>
      <c r="AU811" s="153" t="s">
        <v>9275</v>
      </c>
      <c r="AV811" s="153">
        <v>0</v>
      </c>
      <c r="AW811" s="153">
        <v>0</v>
      </c>
      <c r="AX811" s="153">
        <v>0</v>
      </c>
      <c r="AY811" s="153">
        <v>147106000</v>
      </c>
      <c r="AZ811" s="153">
        <v>147106000</v>
      </c>
      <c r="BA811" s="153">
        <v>100</v>
      </c>
      <c r="BB811" s="153">
        <v>182355000</v>
      </c>
      <c r="BC811" s="153">
        <v>182332254</v>
      </c>
      <c r="BD811" s="153" t="s">
        <v>7316</v>
      </c>
      <c r="BE811" s="153">
        <v>256215000</v>
      </c>
      <c r="BF811" s="153">
        <v>198956175</v>
      </c>
      <c r="BG811" s="153" t="s">
        <v>9276</v>
      </c>
      <c r="BH811" s="155">
        <v>169000000</v>
      </c>
      <c r="BI811" s="153">
        <v>0</v>
      </c>
      <c r="BJ811" s="153">
        <v>0</v>
      </c>
    </row>
    <row r="812" spans="1:62">
      <c r="A812" s="152">
        <v>4050065308</v>
      </c>
      <c r="B812" s="153">
        <v>6</v>
      </c>
      <c r="C812" s="153" t="s">
        <v>9134</v>
      </c>
      <c r="D812" s="153" t="s">
        <v>9135</v>
      </c>
      <c r="E812" s="153">
        <v>2023</v>
      </c>
      <c r="F812" s="153" t="s">
        <v>7102</v>
      </c>
      <c r="G812" s="153" t="s">
        <v>7103</v>
      </c>
      <c r="H812" s="153">
        <v>2</v>
      </c>
      <c r="I812" s="153" t="s">
        <v>7104</v>
      </c>
      <c r="J812" s="153">
        <v>12</v>
      </c>
      <c r="K812" s="153" t="s">
        <v>1527</v>
      </c>
      <c r="L812" s="153" t="s">
        <v>9136</v>
      </c>
      <c r="M812" s="153">
        <v>199</v>
      </c>
      <c r="N812" s="153" t="s">
        <v>7105</v>
      </c>
      <c r="O812" s="153">
        <v>5</v>
      </c>
      <c r="P812" s="153" t="s">
        <v>7273</v>
      </c>
      <c r="Q812" s="153">
        <v>55</v>
      </c>
      <c r="R812" s="153" t="s">
        <v>2846</v>
      </c>
      <c r="S812" s="153">
        <v>2141</v>
      </c>
      <c r="T812" s="153" t="s">
        <v>5509</v>
      </c>
      <c r="U812" s="153">
        <v>13</v>
      </c>
      <c r="V812" s="153">
        <v>4</v>
      </c>
      <c r="W812" s="154">
        <v>21414</v>
      </c>
      <c r="X812" s="153" t="s">
        <v>9277</v>
      </c>
      <c r="Y812" s="153">
        <v>1</v>
      </c>
      <c r="Z812" s="153" t="s">
        <v>229</v>
      </c>
      <c r="AA812" s="153">
        <v>1</v>
      </c>
      <c r="AB812" s="153" t="s">
        <v>7107</v>
      </c>
      <c r="AC812" s="153">
        <v>1</v>
      </c>
      <c r="AD812" s="153">
        <v>0</v>
      </c>
      <c r="AE812" s="153">
        <v>0</v>
      </c>
      <c r="AF812" s="153">
        <v>0</v>
      </c>
      <c r="AG812" s="153">
        <v>15</v>
      </c>
      <c r="AH812" s="153">
        <v>0</v>
      </c>
      <c r="AI812" s="153">
        <v>0</v>
      </c>
      <c r="AJ812" s="153">
        <v>0</v>
      </c>
      <c r="AK812" s="153">
        <v>0</v>
      </c>
      <c r="AL812" s="153">
        <v>0</v>
      </c>
      <c r="AM812" s="153">
        <v>15</v>
      </c>
      <c r="AN812" s="153">
        <v>0</v>
      </c>
      <c r="AO812" s="153">
        <v>0</v>
      </c>
      <c r="AP812" s="154">
        <v>30</v>
      </c>
      <c r="AQ812" s="153">
        <v>0</v>
      </c>
      <c r="AR812" s="153">
        <v>0</v>
      </c>
      <c r="AS812" s="153">
        <v>60</v>
      </c>
      <c r="AT812" s="153">
        <v>0</v>
      </c>
      <c r="AU812" s="153">
        <v>0</v>
      </c>
      <c r="AV812" s="153">
        <v>0</v>
      </c>
      <c r="AW812" s="153">
        <v>0</v>
      </c>
      <c r="AX812" s="153">
        <v>0</v>
      </c>
      <c r="AY812" s="153">
        <v>270330000</v>
      </c>
      <c r="AZ812" s="153">
        <v>266262667</v>
      </c>
      <c r="BA812" s="153" t="s">
        <v>9278</v>
      </c>
      <c r="BB812" s="153">
        <v>0</v>
      </c>
      <c r="BC812" s="153">
        <v>0</v>
      </c>
      <c r="BD812" s="153">
        <v>0</v>
      </c>
      <c r="BE812" s="153">
        <v>370250000</v>
      </c>
      <c r="BF812" s="153">
        <v>0</v>
      </c>
      <c r="BG812" s="153">
        <v>0</v>
      </c>
      <c r="BH812" s="155">
        <v>310000000</v>
      </c>
      <c r="BI812" s="153">
        <v>0</v>
      </c>
      <c r="BJ812" s="153">
        <v>0</v>
      </c>
    </row>
    <row r="813" spans="1:62">
      <c r="A813" s="152">
        <v>4050065308</v>
      </c>
      <c r="B813" s="153">
        <v>6</v>
      </c>
      <c r="C813" s="153" t="s">
        <v>9134</v>
      </c>
      <c r="D813" s="153" t="s">
        <v>9135</v>
      </c>
      <c r="E813" s="153">
        <v>2023</v>
      </c>
      <c r="F813" s="153" t="s">
        <v>7102</v>
      </c>
      <c r="G813" s="153" t="s">
        <v>7103</v>
      </c>
      <c r="H813" s="153">
        <v>2</v>
      </c>
      <c r="I813" s="153" t="s">
        <v>7104</v>
      </c>
      <c r="J813" s="153">
        <v>12</v>
      </c>
      <c r="K813" s="153" t="s">
        <v>1527</v>
      </c>
      <c r="L813" s="153" t="s">
        <v>9136</v>
      </c>
      <c r="M813" s="153">
        <v>199</v>
      </c>
      <c r="N813" s="153" t="s">
        <v>7105</v>
      </c>
      <c r="O813" s="153">
        <v>5</v>
      </c>
      <c r="P813" s="153" t="s">
        <v>7273</v>
      </c>
      <c r="Q813" s="153">
        <v>57</v>
      </c>
      <c r="R813" s="153" t="s">
        <v>244</v>
      </c>
      <c r="S813" s="153">
        <v>2143</v>
      </c>
      <c r="T813" s="153" t="s">
        <v>4015</v>
      </c>
      <c r="U813" s="153">
        <v>21</v>
      </c>
      <c r="V813" s="153">
        <v>1</v>
      </c>
      <c r="W813" s="154">
        <v>21431</v>
      </c>
      <c r="X813" s="153" t="s">
        <v>7285</v>
      </c>
      <c r="Y813" s="153">
        <v>1</v>
      </c>
      <c r="Z813" s="153" t="s">
        <v>229</v>
      </c>
      <c r="AA813" s="153">
        <v>1</v>
      </c>
      <c r="AB813" s="153" t="s">
        <v>7107</v>
      </c>
      <c r="AC813" s="153">
        <v>1</v>
      </c>
      <c r="AD813" s="153">
        <v>0</v>
      </c>
      <c r="AE813" s="153">
        <v>0</v>
      </c>
      <c r="AF813" s="153">
        <v>0</v>
      </c>
      <c r="AG813" s="153">
        <v>1</v>
      </c>
      <c r="AH813" s="153">
        <v>1</v>
      </c>
      <c r="AI813" s="153">
        <v>100</v>
      </c>
      <c r="AJ813" s="153">
        <v>1</v>
      </c>
      <c r="AK813" s="153">
        <v>1</v>
      </c>
      <c r="AL813" s="153">
        <v>100</v>
      </c>
      <c r="AM813" s="153">
        <v>1</v>
      </c>
      <c r="AN813" s="153">
        <v>1</v>
      </c>
      <c r="AO813" s="153">
        <v>100</v>
      </c>
      <c r="AP813" s="154">
        <v>1</v>
      </c>
      <c r="AQ813" s="153">
        <v>0</v>
      </c>
      <c r="AR813" s="153">
        <v>0</v>
      </c>
      <c r="AS813" s="153">
        <v>4</v>
      </c>
      <c r="AT813" s="153">
        <v>3</v>
      </c>
      <c r="AU813" s="153">
        <v>75</v>
      </c>
      <c r="AV813" s="153">
        <v>0</v>
      </c>
      <c r="AW813" s="153">
        <v>0</v>
      </c>
      <c r="AX813" s="153">
        <v>0</v>
      </c>
      <c r="AY813" s="153">
        <v>2951461050</v>
      </c>
      <c r="AZ813" s="153">
        <v>2890792346</v>
      </c>
      <c r="BA813" s="153" t="s">
        <v>8806</v>
      </c>
      <c r="BB813" s="153">
        <v>3843672122</v>
      </c>
      <c r="BC813" s="153">
        <v>3834731076</v>
      </c>
      <c r="BD813" s="153" t="s">
        <v>8449</v>
      </c>
      <c r="BE813" s="153">
        <v>4815437000</v>
      </c>
      <c r="BF813" s="153">
        <v>4575772890</v>
      </c>
      <c r="BG813" s="153" t="s">
        <v>7183</v>
      </c>
      <c r="BH813" s="155">
        <v>2520000000</v>
      </c>
      <c r="BI813" s="153">
        <v>0</v>
      </c>
      <c r="BJ813" s="153">
        <v>0</v>
      </c>
    </row>
    <row r="814" spans="1:62">
      <c r="A814" s="152">
        <v>4050065308</v>
      </c>
      <c r="B814" s="153">
        <v>6</v>
      </c>
      <c r="C814" s="153" t="s">
        <v>9134</v>
      </c>
      <c r="D814" s="153" t="s">
        <v>9135</v>
      </c>
      <c r="E814" s="153">
        <v>2023</v>
      </c>
      <c r="F814" s="153" t="s">
        <v>7102</v>
      </c>
      <c r="G814" s="153" t="s">
        <v>7103</v>
      </c>
      <c r="H814" s="153">
        <v>2</v>
      </c>
      <c r="I814" s="153" t="s">
        <v>7104</v>
      </c>
      <c r="J814" s="153">
        <v>12</v>
      </c>
      <c r="K814" s="153" t="s">
        <v>1527</v>
      </c>
      <c r="L814" s="153" t="s">
        <v>9136</v>
      </c>
      <c r="M814" s="153">
        <v>199</v>
      </c>
      <c r="N814" s="153" t="s">
        <v>7105</v>
      </c>
      <c r="O814" s="153">
        <v>5</v>
      </c>
      <c r="P814" s="153" t="s">
        <v>7273</v>
      </c>
      <c r="Q814" s="153">
        <v>57</v>
      </c>
      <c r="R814" s="153" t="s">
        <v>244</v>
      </c>
      <c r="S814" s="153">
        <v>2143</v>
      </c>
      <c r="T814" s="153" t="s">
        <v>4015</v>
      </c>
      <c r="U814" s="153">
        <v>21</v>
      </c>
      <c r="V814" s="153">
        <v>2</v>
      </c>
      <c r="W814" s="154">
        <v>21432</v>
      </c>
      <c r="X814" s="153" t="s">
        <v>9279</v>
      </c>
      <c r="Y814" s="153">
        <v>2</v>
      </c>
      <c r="Z814" s="153" t="s">
        <v>366</v>
      </c>
      <c r="AA814" s="153">
        <v>1</v>
      </c>
      <c r="AB814" s="153" t="s">
        <v>7107</v>
      </c>
      <c r="AC814" s="153">
        <v>1</v>
      </c>
      <c r="AD814" s="153">
        <v>0</v>
      </c>
      <c r="AE814" s="153">
        <v>0</v>
      </c>
      <c r="AF814" s="153">
        <v>0</v>
      </c>
      <c r="AG814" s="153">
        <v>1</v>
      </c>
      <c r="AH814" s="153">
        <v>1</v>
      </c>
      <c r="AI814" s="153">
        <v>100</v>
      </c>
      <c r="AJ814" s="153">
        <v>1</v>
      </c>
      <c r="AK814" s="153">
        <v>1</v>
      </c>
      <c r="AL814" s="153">
        <v>100</v>
      </c>
      <c r="AM814" s="153">
        <v>1</v>
      </c>
      <c r="AN814" s="153">
        <v>0</v>
      </c>
      <c r="AO814" s="153">
        <v>0</v>
      </c>
      <c r="AP814" s="154">
        <v>1</v>
      </c>
      <c r="AQ814" s="153">
        <v>0</v>
      </c>
      <c r="AR814" s="153">
        <v>0</v>
      </c>
      <c r="AS814" s="153" t="s">
        <v>7108</v>
      </c>
      <c r="AT814" s="153" t="s">
        <v>7108</v>
      </c>
      <c r="AU814" s="153" t="s">
        <v>7108</v>
      </c>
      <c r="AV814" s="153">
        <v>0</v>
      </c>
      <c r="AW814" s="153">
        <v>0</v>
      </c>
      <c r="AX814" s="153">
        <v>0</v>
      </c>
      <c r="AY814" s="153">
        <v>9552000</v>
      </c>
      <c r="AZ814" s="153">
        <v>0</v>
      </c>
      <c r="BA814" s="153">
        <v>0</v>
      </c>
      <c r="BB814" s="153">
        <v>1</v>
      </c>
      <c r="BC814" s="153">
        <v>0</v>
      </c>
      <c r="BD814" s="153">
        <v>0</v>
      </c>
      <c r="BE814" s="153">
        <v>10000000</v>
      </c>
      <c r="BF814" s="153">
        <v>0</v>
      </c>
      <c r="BG814" s="153">
        <v>0</v>
      </c>
      <c r="BH814" s="155">
        <v>11000000</v>
      </c>
      <c r="BI814" s="153">
        <v>0</v>
      </c>
      <c r="BJ814" s="153">
        <v>0</v>
      </c>
    </row>
    <row r="815" spans="1:62">
      <c r="A815" s="152">
        <v>4050065308</v>
      </c>
      <c r="B815" s="153">
        <v>6</v>
      </c>
      <c r="C815" s="153" t="s">
        <v>9134</v>
      </c>
      <c r="D815" s="153" t="s">
        <v>9135</v>
      </c>
      <c r="E815" s="153">
        <v>2023</v>
      </c>
      <c r="F815" s="153" t="s">
        <v>7102</v>
      </c>
      <c r="G815" s="153" t="s">
        <v>7103</v>
      </c>
      <c r="H815" s="153">
        <v>2</v>
      </c>
      <c r="I815" s="153" t="s">
        <v>7104</v>
      </c>
      <c r="J815" s="153">
        <v>12</v>
      </c>
      <c r="K815" s="153" t="s">
        <v>1527</v>
      </c>
      <c r="L815" s="153" t="s">
        <v>9136</v>
      </c>
      <c r="M815" s="153">
        <v>199</v>
      </c>
      <c r="N815" s="153" t="s">
        <v>7105</v>
      </c>
      <c r="O815" s="153">
        <v>5</v>
      </c>
      <c r="P815" s="153" t="s">
        <v>7273</v>
      </c>
      <c r="Q815" s="153">
        <v>57</v>
      </c>
      <c r="R815" s="153" t="s">
        <v>244</v>
      </c>
      <c r="S815" s="153">
        <v>2143</v>
      </c>
      <c r="T815" s="153" t="s">
        <v>4015</v>
      </c>
      <c r="U815" s="153">
        <v>21</v>
      </c>
      <c r="V815" s="153">
        <v>3</v>
      </c>
      <c r="W815" s="154">
        <v>21433</v>
      </c>
      <c r="X815" s="153" t="s">
        <v>7651</v>
      </c>
      <c r="Y815" s="153">
        <v>1</v>
      </c>
      <c r="Z815" s="153" t="s">
        <v>229</v>
      </c>
      <c r="AA815" s="153">
        <v>1</v>
      </c>
      <c r="AB815" s="153" t="s">
        <v>7107</v>
      </c>
      <c r="AC815" s="153">
        <v>1</v>
      </c>
      <c r="AD815" s="153">
        <v>0</v>
      </c>
      <c r="AE815" s="153">
        <v>0</v>
      </c>
      <c r="AF815" s="153">
        <v>0</v>
      </c>
      <c r="AG815" s="153">
        <v>1</v>
      </c>
      <c r="AH815" s="153">
        <v>1</v>
      </c>
      <c r="AI815" s="153">
        <v>100</v>
      </c>
      <c r="AJ815" s="153">
        <v>1</v>
      </c>
      <c r="AK815" s="153">
        <v>1</v>
      </c>
      <c r="AL815" s="153">
        <v>100</v>
      </c>
      <c r="AM815" s="153">
        <v>1</v>
      </c>
      <c r="AN815" s="153">
        <v>1</v>
      </c>
      <c r="AO815" s="153">
        <v>100</v>
      </c>
      <c r="AP815" s="154">
        <v>1</v>
      </c>
      <c r="AQ815" s="153">
        <v>0</v>
      </c>
      <c r="AR815" s="153">
        <v>0</v>
      </c>
      <c r="AS815" s="153">
        <v>4</v>
      </c>
      <c r="AT815" s="153">
        <v>3</v>
      </c>
      <c r="AU815" s="153">
        <v>75</v>
      </c>
      <c r="AV815" s="153">
        <v>0</v>
      </c>
      <c r="AW815" s="153">
        <v>0</v>
      </c>
      <c r="AX815" s="153">
        <v>0</v>
      </c>
      <c r="AY815" s="153">
        <v>1303273874</v>
      </c>
      <c r="AZ815" s="153">
        <v>1303273874</v>
      </c>
      <c r="BA815" s="153">
        <v>100</v>
      </c>
      <c r="BB815" s="153">
        <v>1593177721</v>
      </c>
      <c r="BC815" s="153">
        <v>1593057721</v>
      </c>
      <c r="BD815" s="153" t="s">
        <v>7175</v>
      </c>
      <c r="BE815" s="153">
        <v>2899826000</v>
      </c>
      <c r="BF815" s="153">
        <v>1686708600</v>
      </c>
      <c r="BG815" s="153" t="s">
        <v>7958</v>
      </c>
      <c r="BH815" s="155">
        <v>1186000000</v>
      </c>
      <c r="BI815" s="153">
        <v>0</v>
      </c>
      <c r="BJ815" s="153">
        <v>0</v>
      </c>
    </row>
    <row r="816" spans="1:62">
      <c r="A816" s="152">
        <v>4050065308</v>
      </c>
      <c r="B816" s="153">
        <v>6</v>
      </c>
      <c r="C816" s="153" t="s">
        <v>9280</v>
      </c>
      <c r="D816" s="153" t="s">
        <v>8098</v>
      </c>
      <c r="E816" s="153">
        <v>2023</v>
      </c>
      <c r="F816" s="153" t="s">
        <v>7102</v>
      </c>
      <c r="G816" s="153" t="s">
        <v>7103</v>
      </c>
      <c r="H816" s="153">
        <v>2</v>
      </c>
      <c r="I816" s="153" t="s">
        <v>7104</v>
      </c>
      <c r="J816" s="153">
        <v>13</v>
      </c>
      <c r="K816" s="153" t="s">
        <v>1605</v>
      </c>
      <c r="L816" s="153" t="s">
        <v>9281</v>
      </c>
      <c r="M816" s="153">
        <v>199</v>
      </c>
      <c r="N816" s="153" t="s">
        <v>7105</v>
      </c>
      <c r="O816" s="153">
        <v>1</v>
      </c>
      <c r="P816" s="153" t="s">
        <v>2356</v>
      </c>
      <c r="Q816" s="153">
        <v>1</v>
      </c>
      <c r="R816" s="153" t="s">
        <v>2357</v>
      </c>
      <c r="S816" s="153">
        <v>2045</v>
      </c>
      <c r="T816" s="153" t="s">
        <v>5517</v>
      </c>
      <c r="U816" s="153">
        <v>29</v>
      </c>
      <c r="V816" s="153">
        <v>1</v>
      </c>
      <c r="W816" s="154">
        <v>20451</v>
      </c>
      <c r="X816" s="153" t="s">
        <v>9282</v>
      </c>
      <c r="Y816" s="153">
        <v>2</v>
      </c>
      <c r="Z816" s="153" t="s">
        <v>366</v>
      </c>
      <c r="AA816" s="153">
        <v>1</v>
      </c>
      <c r="AB816" s="153" t="s">
        <v>7107</v>
      </c>
      <c r="AC816" s="153">
        <v>1</v>
      </c>
      <c r="AD816" s="153">
        <v>0</v>
      </c>
      <c r="AE816" s="153">
        <v>0</v>
      </c>
      <c r="AF816" s="153">
        <v>0</v>
      </c>
      <c r="AG816" s="153">
        <v>250</v>
      </c>
      <c r="AH816" s="153">
        <v>250</v>
      </c>
      <c r="AI816" s="153">
        <v>100</v>
      </c>
      <c r="AJ816" s="153">
        <v>250</v>
      </c>
      <c r="AK816" s="153">
        <v>250</v>
      </c>
      <c r="AL816" s="153">
        <v>100</v>
      </c>
      <c r="AM816" s="153">
        <v>250</v>
      </c>
      <c r="AN816" s="153">
        <v>357</v>
      </c>
      <c r="AO816" s="153" t="s">
        <v>9283</v>
      </c>
      <c r="AP816" s="154">
        <v>250</v>
      </c>
      <c r="AQ816" s="153">
        <v>0</v>
      </c>
      <c r="AR816" s="153">
        <v>0</v>
      </c>
      <c r="AS816" s="153" t="s">
        <v>7108</v>
      </c>
      <c r="AT816" s="153" t="s">
        <v>7108</v>
      </c>
      <c r="AU816" s="153" t="s">
        <v>7108</v>
      </c>
      <c r="AV816" s="153">
        <v>0</v>
      </c>
      <c r="AW816" s="153">
        <v>0</v>
      </c>
      <c r="AX816" s="153">
        <v>0</v>
      </c>
      <c r="AY816" s="153">
        <v>437986000</v>
      </c>
      <c r="AZ816" s="153">
        <v>437986000</v>
      </c>
      <c r="BA816" s="153">
        <v>100</v>
      </c>
      <c r="BB816" s="153">
        <v>541200000</v>
      </c>
      <c r="BC816" s="153">
        <v>541193333</v>
      </c>
      <c r="BD816" s="153">
        <v>100</v>
      </c>
      <c r="BE816" s="153">
        <v>757000000</v>
      </c>
      <c r="BF816" s="153">
        <v>705160000</v>
      </c>
      <c r="BG816" s="153" t="s">
        <v>9284</v>
      </c>
      <c r="BH816" s="155">
        <v>703000000</v>
      </c>
      <c r="BI816" s="153">
        <v>0</v>
      </c>
      <c r="BJ816" s="153">
        <v>0</v>
      </c>
    </row>
    <row r="817" spans="1:62">
      <c r="A817" s="152">
        <v>4050065308</v>
      </c>
      <c r="B817" s="153">
        <v>6</v>
      </c>
      <c r="C817" s="153" t="s">
        <v>9280</v>
      </c>
      <c r="D817" s="153" t="s">
        <v>8098</v>
      </c>
      <c r="E817" s="153">
        <v>2023</v>
      </c>
      <c r="F817" s="153" t="s">
        <v>7102</v>
      </c>
      <c r="G817" s="153" t="s">
        <v>7103</v>
      </c>
      <c r="H817" s="153">
        <v>2</v>
      </c>
      <c r="I817" s="153" t="s">
        <v>7104</v>
      </c>
      <c r="J817" s="153">
        <v>13</v>
      </c>
      <c r="K817" s="153" t="s">
        <v>1605</v>
      </c>
      <c r="L817" s="153" t="s">
        <v>9281</v>
      </c>
      <c r="M817" s="153">
        <v>199</v>
      </c>
      <c r="N817" s="153" t="s">
        <v>7105</v>
      </c>
      <c r="O817" s="153">
        <v>1</v>
      </c>
      <c r="P817" s="153" t="s">
        <v>2356</v>
      </c>
      <c r="Q817" s="153">
        <v>1</v>
      </c>
      <c r="R817" s="153" t="s">
        <v>2357</v>
      </c>
      <c r="S817" s="153">
        <v>2045</v>
      </c>
      <c r="T817" s="153" t="s">
        <v>5517</v>
      </c>
      <c r="U817" s="153">
        <v>29</v>
      </c>
      <c r="V817" s="153">
        <v>2</v>
      </c>
      <c r="W817" s="154">
        <v>20452</v>
      </c>
      <c r="X817" s="153" t="s">
        <v>9285</v>
      </c>
      <c r="Y817" s="153">
        <v>1</v>
      </c>
      <c r="Z817" s="153" t="s">
        <v>229</v>
      </c>
      <c r="AA817" s="153">
        <v>1</v>
      </c>
      <c r="AB817" s="153" t="s">
        <v>7107</v>
      </c>
      <c r="AC817" s="153">
        <v>1</v>
      </c>
      <c r="AD817" s="153">
        <v>0</v>
      </c>
      <c r="AE817" s="153">
        <v>0</v>
      </c>
      <c r="AF817" s="153">
        <v>0</v>
      </c>
      <c r="AG817" s="153">
        <v>693</v>
      </c>
      <c r="AH817" s="153">
        <v>1088</v>
      </c>
      <c r="AI817" s="153">
        <v>157</v>
      </c>
      <c r="AJ817" s="153">
        <v>693</v>
      </c>
      <c r="AK817" s="153">
        <v>1088</v>
      </c>
      <c r="AL817" s="153">
        <v>157</v>
      </c>
      <c r="AM817" s="153">
        <v>693</v>
      </c>
      <c r="AN817" s="153">
        <v>389</v>
      </c>
      <c r="AO817" s="153" t="s">
        <v>9286</v>
      </c>
      <c r="AP817" s="154">
        <v>694</v>
      </c>
      <c r="AQ817" s="153">
        <v>0</v>
      </c>
      <c r="AR817" s="153">
        <v>0</v>
      </c>
      <c r="AS817" s="153">
        <v>2773</v>
      </c>
      <c r="AT817" s="153">
        <v>2565</v>
      </c>
      <c r="AU817" s="153" t="s">
        <v>8601</v>
      </c>
      <c r="AV817" s="153">
        <v>0</v>
      </c>
      <c r="AW817" s="153">
        <v>0</v>
      </c>
      <c r="AX817" s="153">
        <v>0</v>
      </c>
      <c r="AY817" s="153">
        <v>968920000</v>
      </c>
      <c r="AZ817" s="153">
        <v>968920000</v>
      </c>
      <c r="BA817" s="153">
        <v>100</v>
      </c>
      <c r="BB817" s="153">
        <v>759794038</v>
      </c>
      <c r="BC817" s="153">
        <v>749897530</v>
      </c>
      <c r="BD817" s="153" t="s">
        <v>9287</v>
      </c>
      <c r="BE817" s="153">
        <v>679000000</v>
      </c>
      <c r="BF817" s="153">
        <v>242137575</v>
      </c>
      <c r="BG817" s="153" t="s">
        <v>9288</v>
      </c>
      <c r="BH817" s="155">
        <v>2504000000</v>
      </c>
      <c r="BI817" s="153">
        <v>0</v>
      </c>
      <c r="BJ817" s="153">
        <v>0</v>
      </c>
    </row>
    <row r="818" spans="1:62">
      <c r="A818" s="152">
        <v>4050065308</v>
      </c>
      <c r="B818" s="153">
        <v>6</v>
      </c>
      <c r="C818" s="153" t="s">
        <v>9280</v>
      </c>
      <c r="D818" s="153" t="s">
        <v>8098</v>
      </c>
      <c r="E818" s="153">
        <v>2023</v>
      </c>
      <c r="F818" s="153" t="s">
        <v>7102</v>
      </c>
      <c r="G818" s="153" t="s">
        <v>7103</v>
      </c>
      <c r="H818" s="153">
        <v>2</v>
      </c>
      <c r="I818" s="153" t="s">
        <v>7104</v>
      </c>
      <c r="J818" s="153">
        <v>13</v>
      </c>
      <c r="K818" s="153" t="s">
        <v>1605</v>
      </c>
      <c r="L818" s="153" t="s">
        <v>9281</v>
      </c>
      <c r="M818" s="153">
        <v>199</v>
      </c>
      <c r="N818" s="153" t="s">
        <v>7105</v>
      </c>
      <c r="O818" s="153">
        <v>1</v>
      </c>
      <c r="P818" s="153" t="s">
        <v>2356</v>
      </c>
      <c r="Q818" s="153">
        <v>6</v>
      </c>
      <c r="R818" s="153" t="s">
        <v>7112</v>
      </c>
      <c r="S818" s="153">
        <v>2094</v>
      </c>
      <c r="T818" s="153" t="s">
        <v>9289</v>
      </c>
      <c r="U818" s="153">
        <v>22</v>
      </c>
      <c r="V818" s="153">
        <v>1</v>
      </c>
      <c r="W818" s="154">
        <v>20941</v>
      </c>
      <c r="X818" s="153" t="s">
        <v>9290</v>
      </c>
      <c r="Y818" s="153">
        <v>1</v>
      </c>
      <c r="Z818" s="153" t="s">
        <v>229</v>
      </c>
      <c r="AA818" s="153">
        <v>1</v>
      </c>
      <c r="AB818" s="153" t="s">
        <v>7107</v>
      </c>
      <c r="AC818" s="153">
        <v>1</v>
      </c>
      <c r="AD818" s="153">
        <v>0</v>
      </c>
      <c r="AE818" s="153">
        <v>0</v>
      </c>
      <c r="AF818" s="153">
        <v>0</v>
      </c>
      <c r="AG818" s="153">
        <v>64</v>
      </c>
      <c r="AH818" s="153">
        <v>64</v>
      </c>
      <c r="AI818" s="153">
        <v>100</v>
      </c>
      <c r="AJ818" s="153">
        <v>64</v>
      </c>
      <c r="AK818" s="153">
        <v>64</v>
      </c>
      <c r="AL818" s="153">
        <v>100</v>
      </c>
      <c r="AM818" s="153">
        <v>65</v>
      </c>
      <c r="AN818" s="153">
        <v>64</v>
      </c>
      <c r="AO818" s="153" t="s">
        <v>7772</v>
      </c>
      <c r="AP818" s="154">
        <v>65</v>
      </c>
      <c r="AQ818" s="153">
        <v>0</v>
      </c>
      <c r="AR818" s="153">
        <v>0</v>
      </c>
      <c r="AS818" s="153">
        <v>258</v>
      </c>
      <c r="AT818" s="153">
        <v>192</v>
      </c>
      <c r="AU818" s="153" t="s">
        <v>9291</v>
      </c>
      <c r="AV818" s="153">
        <v>0</v>
      </c>
      <c r="AW818" s="153">
        <v>0</v>
      </c>
      <c r="AX818" s="153">
        <v>0</v>
      </c>
      <c r="AY818" s="153">
        <v>799058864</v>
      </c>
      <c r="AZ818" s="153">
        <v>799058864</v>
      </c>
      <c r="BA818" s="153">
        <v>100</v>
      </c>
      <c r="BB818" s="153">
        <v>783014112</v>
      </c>
      <c r="BC818" s="153">
        <v>782774112</v>
      </c>
      <c r="BD818" s="153" t="s">
        <v>7307</v>
      </c>
      <c r="BE818" s="153">
        <v>774036667</v>
      </c>
      <c r="BF818" s="153">
        <v>764826667</v>
      </c>
      <c r="BG818" s="153" t="s">
        <v>7874</v>
      </c>
      <c r="BH818" s="155">
        <v>320000000</v>
      </c>
      <c r="BI818" s="153">
        <v>0</v>
      </c>
      <c r="BJ818" s="153">
        <v>0</v>
      </c>
    </row>
    <row r="819" spans="1:62">
      <c r="A819" s="152">
        <v>4050065308</v>
      </c>
      <c r="B819" s="153">
        <v>6</v>
      </c>
      <c r="C819" s="153" t="s">
        <v>9280</v>
      </c>
      <c r="D819" s="153" t="s">
        <v>8098</v>
      </c>
      <c r="E819" s="153">
        <v>2023</v>
      </c>
      <c r="F819" s="153" t="s">
        <v>7102</v>
      </c>
      <c r="G819" s="153" t="s">
        <v>7103</v>
      </c>
      <c r="H819" s="153">
        <v>2</v>
      </c>
      <c r="I819" s="153" t="s">
        <v>7104</v>
      </c>
      <c r="J819" s="153">
        <v>13</v>
      </c>
      <c r="K819" s="153" t="s">
        <v>1605</v>
      </c>
      <c r="L819" s="153" t="s">
        <v>9281</v>
      </c>
      <c r="M819" s="153">
        <v>199</v>
      </c>
      <c r="N819" s="153" t="s">
        <v>7105</v>
      </c>
      <c r="O819" s="153">
        <v>1</v>
      </c>
      <c r="P819" s="153" t="s">
        <v>2356</v>
      </c>
      <c r="Q819" s="153">
        <v>6</v>
      </c>
      <c r="R819" s="153" t="s">
        <v>7112</v>
      </c>
      <c r="S819" s="153">
        <v>2094</v>
      </c>
      <c r="T819" s="153" t="s">
        <v>9289</v>
      </c>
      <c r="U819" s="153">
        <v>22</v>
      </c>
      <c r="V819" s="153">
        <v>2</v>
      </c>
      <c r="W819" s="154">
        <v>20942</v>
      </c>
      <c r="X819" s="153" t="s">
        <v>9292</v>
      </c>
      <c r="Y819" s="153">
        <v>1</v>
      </c>
      <c r="Z819" s="153" t="s">
        <v>229</v>
      </c>
      <c r="AA819" s="153">
        <v>1</v>
      </c>
      <c r="AB819" s="153" t="s">
        <v>7107</v>
      </c>
      <c r="AC819" s="153">
        <v>1</v>
      </c>
      <c r="AD819" s="153">
        <v>0</v>
      </c>
      <c r="AE819" s="153">
        <v>0</v>
      </c>
      <c r="AF819" s="153">
        <v>0</v>
      </c>
      <c r="AG819" s="153">
        <v>0</v>
      </c>
      <c r="AH819" s="153">
        <v>0</v>
      </c>
      <c r="AI819" s="153">
        <v>0</v>
      </c>
      <c r="AJ819" s="153">
        <v>120</v>
      </c>
      <c r="AK819" s="153">
        <v>120</v>
      </c>
      <c r="AL819" s="153">
        <v>100</v>
      </c>
      <c r="AM819" s="153">
        <v>0</v>
      </c>
      <c r="AN819" s="153">
        <v>0</v>
      </c>
      <c r="AO819" s="153">
        <v>0</v>
      </c>
      <c r="AP819" s="154">
        <v>159</v>
      </c>
      <c r="AQ819" s="153">
        <v>0</v>
      </c>
      <c r="AR819" s="153">
        <v>0</v>
      </c>
      <c r="AS819" s="153">
        <v>279</v>
      </c>
      <c r="AT819" s="153">
        <v>120</v>
      </c>
      <c r="AU819" s="153" t="s">
        <v>9293</v>
      </c>
      <c r="AV819" s="153">
        <v>0</v>
      </c>
      <c r="AW819" s="153">
        <v>0</v>
      </c>
      <c r="AX819" s="153">
        <v>0</v>
      </c>
      <c r="AY819" s="153">
        <v>0</v>
      </c>
      <c r="AZ819" s="153">
        <v>0</v>
      </c>
      <c r="BA819" s="153">
        <v>0</v>
      </c>
      <c r="BB819" s="153">
        <v>225085888</v>
      </c>
      <c r="BC819" s="153">
        <v>219362500</v>
      </c>
      <c r="BD819" s="153" t="s">
        <v>9294</v>
      </c>
      <c r="BE819" s="153">
        <v>0</v>
      </c>
      <c r="BF819" s="153">
        <v>0</v>
      </c>
      <c r="BG819" s="153">
        <v>0</v>
      </c>
      <c r="BH819" s="155">
        <v>706515000</v>
      </c>
      <c r="BI819" s="153">
        <v>0</v>
      </c>
      <c r="BJ819" s="153">
        <v>0</v>
      </c>
    </row>
    <row r="820" spans="1:62">
      <c r="A820" s="152">
        <v>4050065308</v>
      </c>
      <c r="B820" s="153">
        <v>6</v>
      </c>
      <c r="C820" s="153" t="s">
        <v>9280</v>
      </c>
      <c r="D820" s="153" t="s">
        <v>8098</v>
      </c>
      <c r="E820" s="153">
        <v>2023</v>
      </c>
      <c r="F820" s="153" t="s">
        <v>7102</v>
      </c>
      <c r="G820" s="153" t="s">
        <v>7103</v>
      </c>
      <c r="H820" s="153">
        <v>2</v>
      </c>
      <c r="I820" s="153" t="s">
        <v>7104</v>
      </c>
      <c r="J820" s="153">
        <v>13</v>
      </c>
      <c r="K820" s="153" t="s">
        <v>1605</v>
      </c>
      <c r="L820" s="153" t="s">
        <v>9281</v>
      </c>
      <c r="M820" s="153">
        <v>199</v>
      </c>
      <c r="N820" s="153" t="s">
        <v>7105</v>
      </c>
      <c r="O820" s="153">
        <v>1</v>
      </c>
      <c r="P820" s="153" t="s">
        <v>2356</v>
      </c>
      <c r="Q820" s="153">
        <v>6</v>
      </c>
      <c r="R820" s="153" t="s">
        <v>7112</v>
      </c>
      <c r="S820" s="153">
        <v>2094</v>
      </c>
      <c r="T820" s="153" t="s">
        <v>9289</v>
      </c>
      <c r="U820" s="153">
        <v>22</v>
      </c>
      <c r="V820" s="153">
        <v>3</v>
      </c>
      <c r="W820" s="154">
        <v>20943</v>
      </c>
      <c r="X820" s="153" t="s">
        <v>9295</v>
      </c>
      <c r="Y820" s="153">
        <v>1</v>
      </c>
      <c r="Z820" s="153" t="s">
        <v>229</v>
      </c>
      <c r="AA820" s="153">
        <v>1</v>
      </c>
      <c r="AB820" s="153" t="s">
        <v>7107</v>
      </c>
      <c r="AC820" s="153">
        <v>1</v>
      </c>
      <c r="AD820" s="153">
        <v>0</v>
      </c>
      <c r="AE820" s="153">
        <v>0</v>
      </c>
      <c r="AF820" s="153">
        <v>0</v>
      </c>
      <c r="AG820" s="153">
        <v>51</v>
      </c>
      <c r="AH820" s="153">
        <v>51</v>
      </c>
      <c r="AI820" s="153">
        <v>100</v>
      </c>
      <c r="AJ820" s="153">
        <v>51</v>
      </c>
      <c r="AK820" s="153">
        <v>51</v>
      </c>
      <c r="AL820" s="153">
        <v>100</v>
      </c>
      <c r="AM820" s="153">
        <v>53</v>
      </c>
      <c r="AN820" s="153">
        <v>53</v>
      </c>
      <c r="AO820" s="153">
        <v>100</v>
      </c>
      <c r="AP820" s="154">
        <v>52</v>
      </c>
      <c r="AQ820" s="153">
        <v>0</v>
      </c>
      <c r="AR820" s="153">
        <v>0</v>
      </c>
      <c r="AS820" s="153">
        <v>207</v>
      </c>
      <c r="AT820" s="153">
        <v>155</v>
      </c>
      <c r="AU820" s="153" t="s">
        <v>8731</v>
      </c>
      <c r="AV820" s="153">
        <v>0</v>
      </c>
      <c r="AW820" s="153">
        <v>0</v>
      </c>
      <c r="AX820" s="153">
        <v>0</v>
      </c>
      <c r="AY820" s="153">
        <v>315995749</v>
      </c>
      <c r="AZ820" s="153">
        <v>315995749</v>
      </c>
      <c r="BA820" s="153">
        <v>100</v>
      </c>
      <c r="BB820" s="153">
        <v>264000000</v>
      </c>
      <c r="BC820" s="153">
        <v>263568501</v>
      </c>
      <c r="BD820" s="153" t="s">
        <v>7490</v>
      </c>
      <c r="BE820" s="153">
        <v>396196667</v>
      </c>
      <c r="BF820" s="153">
        <v>396196667</v>
      </c>
      <c r="BG820" s="153">
        <v>100</v>
      </c>
      <c r="BH820" s="155">
        <v>248895000</v>
      </c>
      <c r="BI820" s="153">
        <v>0</v>
      </c>
      <c r="BJ820" s="153">
        <v>0</v>
      </c>
    </row>
    <row r="821" spans="1:62">
      <c r="A821" s="152">
        <v>4050065308</v>
      </c>
      <c r="B821" s="153">
        <v>6</v>
      </c>
      <c r="C821" s="153" t="s">
        <v>9280</v>
      </c>
      <c r="D821" s="153" t="s">
        <v>8098</v>
      </c>
      <c r="E821" s="153">
        <v>2023</v>
      </c>
      <c r="F821" s="153" t="s">
        <v>7102</v>
      </c>
      <c r="G821" s="153" t="s">
        <v>7103</v>
      </c>
      <c r="H821" s="153">
        <v>2</v>
      </c>
      <c r="I821" s="153" t="s">
        <v>7104</v>
      </c>
      <c r="J821" s="153">
        <v>13</v>
      </c>
      <c r="K821" s="153" t="s">
        <v>1605</v>
      </c>
      <c r="L821" s="153" t="s">
        <v>9281</v>
      </c>
      <c r="M821" s="153">
        <v>199</v>
      </c>
      <c r="N821" s="153" t="s">
        <v>7105</v>
      </c>
      <c r="O821" s="153">
        <v>1</v>
      </c>
      <c r="P821" s="153" t="s">
        <v>2356</v>
      </c>
      <c r="Q821" s="153">
        <v>6</v>
      </c>
      <c r="R821" s="153" t="s">
        <v>7112</v>
      </c>
      <c r="S821" s="153">
        <v>2094</v>
      </c>
      <c r="T821" s="153" t="s">
        <v>9289</v>
      </c>
      <c r="U821" s="153">
        <v>22</v>
      </c>
      <c r="V821" s="153">
        <v>4</v>
      </c>
      <c r="W821" s="154">
        <v>20944</v>
      </c>
      <c r="X821" s="153" t="s">
        <v>9296</v>
      </c>
      <c r="Y821" s="153">
        <v>1</v>
      </c>
      <c r="Z821" s="153" t="s">
        <v>229</v>
      </c>
      <c r="AA821" s="153">
        <v>1</v>
      </c>
      <c r="AB821" s="153" t="s">
        <v>7107</v>
      </c>
      <c r="AC821" s="153">
        <v>1</v>
      </c>
      <c r="AD821" s="153">
        <v>0</v>
      </c>
      <c r="AE821" s="153">
        <v>0</v>
      </c>
      <c r="AF821" s="153">
        <v>0</v>
      </c>
      <c r="AG821" s="153">
        <v>57</v>
      </c>
      <c r="AH821" s="153">
        <v>57</v>
      </c>
      <c r="AI821" s="153">
        <v>100</v>
      </c>
      <c r="AJ821" s="153">
        <v>58</v>
      </c>
      <c r="AK821" s="153">
        <v>58</v>
      </c>
      <c r="AL821" s="153">
        <v>100</v>
      </c>
      <c r="AM821" s="153">
        <v>58</v>
      </c>
      <c r="AN821" s="153">
        <v>58</v>
      </c>
      <c r="AO821" s="153">
        <v>100</v>
      </c>
      <c r="AP821" s="154">
        <v>57</v>
      </c>
      <c r="AQ821" s="153">
        <v>0</v>
      </c>
      <c r="AR821" s="153">
        <v>0</v>
      </c>
      <c r="AS821" s="153">
        <v>230</v>
      </c>
      <c r="AT821" s="153">
        <v>173</v>
      </c>
      <c r="AU821" s="153" t="s">
        <v>9297</v>
      </c>
      <c r="AV821" s="153">
        <v>0</v>
      </c>
      <c r="AW821" s="153">
        <v>0</v>
      </c>
      <c r="AX821" s="153">
        <v>0</v>
      </c>
      <c r="AY821" s="153">
        <v>169252387</v>
      </c>
      <c r="AZ821" s="153">
        <v>159739872</v>
      </c>
      <c r="BA821" s="153" t="s">
        <v>8635</v>
      </c>
      <c r="BB821" s="153">
        <v>193000000</v>
      </c>
      <c r="BC821" s="153">
        <v>192180636</v>
      </c>
      <c r="BD821" s="153" t="s">
        <v>8263</v>
      </c>
      <c r="BE821" s="153">
        <v>264766666</v>
      </c>
      <c r="BF821" s="153">
        <v>264766666</v>
      </c>
      <c r="BG821" s="153">
        <v>100</v>
      </c>
      <c r="BH821" s="155">
        <v>271685000</v>
      </c>
      <c r="BI821" s="153">
        <v>0</v>
      </c>
      <c r="BJ821" s="153">
        <v>0</v>
      </c>
    </row>
    <row r="822" spans="1:62">
      <c r="A822" s="152">
        <v>4050065308</v>
      </c>
      <c r="B822" s="153">
        <v>6</v>
      </c>
      <c r="C822" s="153" t="s">
        <v>9280</v>
      </c>
      <c r="D822" s="153" t="s">
        <v>8098</v>
      </c>
      <c r="E822" s="153">
        <v>2023</v>
      </c>
      <c r="F822" s="153" t="s">
        <v>7102</v>
      </c>
      <c r="G822" s="153" t="s">
        <v>7103</v>
      </c>
      <c r="H822" s="153">
        <v>2</v>
      </c>
      <c r="I822" s="153" t="s">
        <v>7104</v>
      </c>
      <c r="J822" s="153">
        <v>13</v>
      </c>
      <c r="K822" s="153" t="s">
        <v>1605</v>
      </c>
      <c r="L822" s="153" t="s">
        <v>9281</v>
      </c>
      <c r="M822" s="153">
        <v>199</v>
      </c>
      <c r="N822" s="153" t="s">
        <v>7105</v>
      </c>
      <c r="O822" s="153">
        <v>1</v>
      </c>
      <c r="P822" s="153" t="s">
        <v>2356</v>
      </c>
      <c r="Q822" s="153">
        <v>6</v>
      </c>
      <c r="R822" s="153" t="s">
        <v>7112</v>
      </c>
      <c r="S822" s="153">
        <v>2101</v>
      </c>
      <c r="T822" s="153" t="s">
        <v>5557</v>
      </c>
      <c r="U822" s="153">
        <v>16</v>
      </c>
      <c r="V822" s="153">
        <v>1</v>
      </c>
      <c r="W822" s="154">
        <v>21011</v>
      </c>
      <c r="X822" s="153" t="s">
        <v>9298</v>
      </c>
      <c r="Y822" s="153">
        <v>1</v>
      </c>
      <c r="Z822" s="153" t="s">
        <v>229</v>
      </c>
      <c r="AA822" s="153">
        <v>3</v>
      </c>
      <c r="AB822" s="153" t="s">
        <v>7320</v>
      </c>
      <c r="AC822" s="153">
        <v>1</v>
      </c>
      <c r="AD822" s="153">
        <v>0</v>
      </c>
      <c r="AE822" s="153">
        <v>0</v>
      </c>
      <c r="AF822" s="153">
        <v>0</v>
      </c>
      <c r="AG822" s="153">
        <v>0</v>
      </c>
      <c r="AH822" s="153">
        <v>0</v>
      </c>
      <c r="AI822" s="153">
        <v>0</v>
      </c>
      <c r="AJ822" s="153">
        <v>1</v>
      </c>
      <c r="AK822" s="153">
        <v>1</v>
      </c>
      <c r="AL822" s="153">
        <v>100</v>
      </c>
      <c r="AM822" s="153">
        <v>0</v>
      </c>
      <c r="AN822" s="153">
        <v>0</v>
      </c>
      <c r="AO822" s="153">
        <v>0</v>
      </c>
      <c r="AP822" s="154">
        <v>0</v>
      </c>
      <c r="AQ822" s="153">
        <v>0</v>
      </c>
      <c r="AR822" s="153">
        <v>0</v>
      </c>
      <c r="AS822" s="153">
        <v>1</v>
      </c>
      <c r="AT822" s="153">
        <v>1</v>
      </c>
      <c r="AU822" s="153">
        <v>100</v>
      </c>
      <c r="AV822" s="153">
        <v>0</v>
      </c>
      <c r="AW822" s="153">
        <v>0</v>
      </c>
      <c r="AX822" s="153">
        <v>0</v>
      </c>
      <c r="AY822" s="153">
        <v>0</v>
      </c>
      <c r="AZ822" s="153">
        <v>0</v>
      </c>
      <c r="BA822" s="153">
        <v>0</v>
      </c>
      <c r="BB822" s="153">
        <v>191367113</v>
      </c>
      <c r="BC822" s="153">
        <v>168519712</v>
      </c>
      <c r="BD822" s="153" t="s">
        <v>9299</v>
      </c>
      <c r="BE822" s="153">
        <v>0</v>
      </c>
      <c r="BF822" s="153">
        <v>0</v>
      </c>
      <c r="BG822" s="153">
        <v>0</v>
      </c>
      <c r="BH822" s="155">
        <v>0</v>
      </c>
      <c r="BI822" s="153">
        <v>0</v>
      </c>
      <c r="BJ822" s="153">
        <v>0</v>
      </c>
    </row>
    <row r="823" spans="1:62">
      <c r="A823" s="152">
        <v>4050065308</v>
      </c>
      <c r="B823" s="153">
        <v>6</v>
      </c>
      <c r="C823" s="153" t="s">
        <v>9280</v>
      </c>
      <c r="D823" s="153" t="s">
        <v>8098</v>
      </c>
      <c r="E823" s="153">
        <v>2023</v>
      </c>
      <c r="F823" s="153" t="s">
        <v>7102</v>
      </c>
      <c r="G823" s="153" t="s">
        <v>7103</v>
      </c>
      <c r="H823" s="153">
        <v>2</v>
      </c>
      <c r="I823" s="153" t="s">
        <v>7104</v>
      </c>
      <c r="J823" s="153">
        <v>13</v>
      </c>
      <c r="K823" s="153" t="s">
        <v>1605</v>
      </c>
      <c r="L823" s="153" t="s">
        <v>9281</v>
      </c>
      <c r="M823" s="153">
        <v>199</v>
      </c>
      <c r="N823" s="153" t="s">
        <v>7105</v>
      </c>
      <c r="O823" s="153">
        <v>1</v>
      </c>
      <c r="P823" s="153" t="s">
        <v>2356</v>
      </c>
      <c r="Q823" s="153">
        <v>6</v>
      </c>
      <c r="R823" s="153" t="s">
        <v>7112</v>
      </c>
      <c r="S823" s="153">
        <v>2101</v>
      </c>
      <c r="T823" s="153" t="s">
        <v>5557</v>
      </c>
      <c r="U823" s="153">
        <v>16</v>
      </c>
      <c r="V823" s="153">
        <v>2</v>
      </c>
      <c r="W823" s="154">
        <v>21012</v>
      </c>
      <c r="X823" s="153" t="s">
        <v>9300</v>
      </c>
      <c r="Y823" s="153">
        <v>1</v>
      </c>
      <c r="Z823" s="153" t="s">
        <v>229</v>
      </c>
      <c r="AA823" s="153">
        <v>3</v>
      </c>
      <c r="AB823" s="153" t="s">
        <v>7320</v>
      </c>
      <c r="AC823" s="153">
        <v>1</v>
      </c>
      <c r="AD823" s="153">
        <v>0</v>
      </c>
      <c r="AE823" s="153">
        <v>0</v>
      </c>
      <c r="AF823" s="153">
        <v>0</v>
      </c>
      <c r="AG823" s="153">
        <v>0</v>
      </c>
      <c r="AH823" s="153">
        <v>0</v>
      </c>
      <c r="AI823" s="153">
        <v>0</v>
      </c>
      <c r="AJ823" s="153">
        <v>1</v>
      </c>
      <c r="AK823" s="153">
        <v>1</v>
      </c>
      <c r="AL823" s="153">
        <v>100</v>
      </c>
      <c r="AM823" s="153">
        <v>0</v>
      </c>
      <c r="AN823" s="153">
        <v>0</v>
      </c>
      <c r="AO823" s="153">
        <v>0</v>
      </c>
      <c r="AP823" s="154">
        <v>0</v>
      </c>
      <c r="AQ823" s="153">
        <v>0</v>
      </c>
      <c r="AR823" s="153">
        <v>0</v>
      </c>
      <c r="AS823" s="153">
        <v>1</v>
      </c>
      <c r="AT823" s="153">
        <v>1</v>
      </c>
      <c r="AU823" s="153">
        <v>100</v>
      </c>
      <c r="AV823" s="153">
        <v>0</v>
      </c>
      <c r="AW823" s="153">
        <v>0</v>
      </c>
      <c r="AX823" s="153">
        <v>0</v>
      </c>
      <c r="AY823" s="153">
        <v>0</v>
      </c>
      <c r="AZ823" s="153">
        <v>0</v>
      </c>
      <c r="BA823" s="153">
        <v>0</v>
      </c>
      <c r="BB823" s="153">
        <v>272697601</v>
      </c>
      <c r="BC823" s="153">
        <v>272697601</v>
      </c>
      <c r="BD823" s="153">
        <v>100</v>
      </c>
      <c r="BE823" s="153">
        <v>0</v>
      </c>
      <c r="BF823" s="153">
        <v>0</v>
      </c>
      <c r="BG823" s="153">
        <v>0</v>
      </c>
      <c r="BH823" s="155">
        <v>0</v>
      </c>
      <c r="BI823" s="153">
        <v>0</v>
      </c>
      <c r="BJ823" s="153">
        <v>0</v>
      </c>
    </row>
    <row r="824" spans="1:62">
      <c r="A824" s="152">
        <v>4050065308</v>
      </c>
      <c r="B824" s="153">
        <v>6</v>
      </c>
      <c r="C824" s="153" t="s">
        <v>9280</v>
      </c>
      <c r="D824" s="153" t="s">
        <v>8098</v>
      </c>
      <c r="E824" s="153">
        <v>2023</v>
      </c>
      <c r="F824" s="153" t="s">
        <v>7102</v>
      </c>
      <c r="G824" s="153" t="s">
        <v>7103</v>
      </c>
      <c r="H824" s="153">
        <v>2</v>
      </c>
      <c r="I824" s="153" t="s">
        <v>7104</v>
      </c>
      <c r="J824" s="153">
        <v>13</v>
      </c>
      <c r="K824" s="153" t="s">
        <v>1605</v>
      </c>
      <c r="L824" s="153" t="s">
        <v>9281</v>
      </c>
      <c r="M824" s="153">
        <v>199</v>
      </c>
      <c r="N824" s="153" t="s">
        <v>7105</v>
      </c>
      <c r="O824" s="153">
        <v>1</v>
      </c>
      <c r="P824" s="153" t="s">
        <v>2356</v>
      </c>
      <c r="Q824" s="153">
        <v>6</v>
      </c>
      <c r="R824" s="153" t="s">
        <v>7112</v>
      </c>
      <c r="S824" s="153">
        <v>2101</v>
      </c>
      <c r="T824" s="153" t="s">
        <v>5557</v>
      </c>
      <c r="U824" s="153">
        <v>16</v>
      </c>
      <c r="V824" s="153">
        <v>3</v>
      </c>
      <c r="W824" s="154">
        <v>21013</v>
      </c>
      <c r="X824" s="153" t="s">
        <v>9301</v>
      </c>
      <c r="Y824" s="153">
        <v>1</v>
      </c>
      <c r="Z824" s="153" t="s">
        <v>229</v>
      </c>
      <c r="AA824" s="153">
        <v>1</v>
      </c>
      <c r="AB824" s="153" t="s">
        <v>7107</v>
      </c>
      <c r="AC824" s="153">
        <v>1</v>
      </c>
      <c r="AD824" s="153">
        <v>0</v>
      </c>
      <c r="AE824" s="153">
        <v>0</v>
      </c>
      <c r="AF824" s="153">
        <v>0</v>
      </c>
      <c r="AG824" s="153">
        <v>500</v>
      </c>
      <c r="AH824" s="153">
        <v>500</v>
      </c>
      <c r="AI824" s="153">
        <v>100</v>
      </c>
      <c r="AJ824" s="153">
        <v>500</v>
      </c>
      <c r="AK824" s="153">
        <v>500</v>
      </c>
      <c r="AL824" s="153">
        <v>100</v>
      </c>
      <c r="AM824" s="153">
        <v>500</v>
      </c>
      <c r="AN824" s="153">
        <v>500</v>
      </c>
      <c r="AO824" s="153">
        <v>100</v>
      </c>
      <c r="AP824" s="154">
        <v>500</v>
      </c>
      <c r="AQ824" s="153">
        <v>0</v>
      </c>
      <c r="AR824" s="153">
        <v>0</v>
      </c>
      <c r="AS824" s="153">
        <v>2000</v>
      </c>
      <c r="AT824" s="153">
        <v>1500</v>
      </c>
      <c r="AU824" s="153">
        <v>75</v>
      </c>
      <c r="AV824" s="153">
        <v>0</v>
      </c>
      <c r="AW824" s="153">
        <v>0</v>
      </c>
      <c r="AX824" s="153">
        <v>0</v>
      </c>
      <c r="AY824" s="153">
        <v>174855000</v>
      </c>
      <c r="AZ824" s="153">
        <v>162533692</v>
      </c>
      <c r="BA824" s="153" t="s">
        <v>8091</v>
      </c>
      <c r="BB824" s="153">
        <v>149235286</v>
      </c>
      <c r="BC824" s="153">
        <v>148940000</v>
      </c>
      <c r="BD824" s="153" t="s">
        <v>8622</v>
      </c>
      <c r="BE824" s="153">
        <v>150000000</v>
      </c>
      <c r="BF824" s="153">
        <v>140000000</v>
      </c>
      <c r="BG824" s="153" t="s">
        <v>7440</v>
      </c>
      <c r="BH824" s="155">
        <v>231904000</v>
      </c>
      <c r="BI824" s="153">
        <v>0</v>
      </c>
      <c r="BJ824" s="153">
        <v>0</v>
      </c>
    </row>
    <row r="825" spans="1:62">
      <c r="A825" s="152">
        <v>4050065308</v>
      </c>
      <c r="B825" s="153">
        <v>6</v>
      </c>
      <c r="C825" s="153" t="s">
        <v>9280</v>
      </c>
      <c r="D825" s="153" t="s">
        <v>8098</v>
      </c>
      <c r="E825" s="153">
        <v>2023</v>
      </c>
      <c r="F825" s="153" t="s">
        <v>7102</v>
      </c>
      <c r="G825" s="153" t="s">
        <v>7103</v>
      </c>
      <c r="H825" s="153">
        <v>2</v>
      </c>
      <c r="I825" s="153" t="s">
        <v>7104</v>
      </c>
      <c r="J825" s="153">
        <v>13</v>
      </c>
      <c r="K825" s="153" t="s">
        <v>1605</v>
      </c>
      <c r="L825" s="153" t="s">
        <v>9281</v>
      </c>
      <c r="M825" s="153">
        <v>199</v>
      </c>
      <c r="N825" s="153" t="s">
        <v>7105</v>
      </c>
      <c r="O825" s="153">
        <v>1</v>
      </c>
      <c r="P825" s="153" t="s">
        <v>2356</v>
      </c>
      <c r="Q825" s="153">
        <v>6</v>
      </c>
      <c r="R825" s="153" t="s">
        <v>7112</v>
      </c>
      <c r="S825" s="153">
        <v>2109</v>
      </c>
      <c r="T825" s="153" t="s">
        <v>9302</v>
      </c>
      <c r="U825" s="153">
        <v>9</v>
      </c>
      <c r="V825" s="153">
        <v>1</v>
      </c>
      <c r="W825" s="154">
        <v>21091</v>
      </c>
      <c r="X825" s="153" t="s">
        <v>9303</v>
      </c>
      <c r="Y825" s="153">
        <v>1</v>
      </c>
      <c r="Z825" s="153" t="s">
        <v>229</v>
      </c>
      <c r="AA825" s="153">
        <v>1</v>
      </c>
      <c r="AB825" s="153" t="s">
        <v>7107</v>
      </c>
      <c r="AC825" s="153">
        <v>1</v>
      </c>
      <c r="AD825" s="153">
        <v>0</v>
      </c>
      <c r="AE825" s="153">
        <v>0</v>
      </c>
      <c r="AF825" s="153">
        <v>0</v>
      </c>
      <c r="AG825" s="153">
        <v>0</v>
      </c>
      <c r="AH825" s="153">
        <v>0</v>
      </c>
      <c r="AI825" s="153">
        <v>0</v>
      </c>
      <c r="AJ825" s="153">
        <v>430</v>
      </c>
      <c r="AK825" s="153">
        <v>430</v>
      </c>
      <c r="AL825" s="153">
        <v>100</v>
      </c>
      <c r="AM825" s="153">
        <v>0</v>
      </c>
      <c r="AN825" s="153">
        <v>0</v>
      </c>
      <c r="AO825" s="153">
        <v>0</v>
      </c>
      <c r="AP825" s="154">
        <v>430</v>
      </c>
      <c r="AQ825" s="153">
        <v>0</v>
      </c>
      <c r="AR825" s="153">
        <v>0</v>
      </c>
      <c r="AS825" s="153">
        <v>860</v>
      </c>
      <c r="AT825" s="153">
        <v>430</v>
      </c>
      <c r="AU825" s="153">
        <v>50</v>
      </c>
      <c r="AV825" s="153">
        <v>0</v>
      </c>
      <c r="AW825" s="153">
        <v>0</v>
      </c>
      <c r="AX825" s="153">
        <v>0</v>
      </c>
      <c r="AY825" s="153">
        <v>0</v>
      </c>
      <c r="AZ825" s="153">
        <v>0</v>
      </c>
      <c r="BA825" s="153">
        <v>0</v>
      </c>
      <c r="BB825" s="153">
        <v>376600000</v>
      </c>
      <c r="BC825" s="153">
        <v>371613333</v>
      </c>
      <c r="BD825" s="153" t="s">
        <v>8218</v>
      </c>
      <c r="BE825" s="153">
        <v>0</v>
      </c>
      <c r="BF825" s="153">
        <v>0</v>
      </c>
      <c r="BG825" s="153">
        <v>0</v>
      </c>
      <c r="BH825" s="155">
        <v>346000000</v>
      </c>
      <c r="BI825" s="153">
        <v>0</v>
      </c>
      <c r="BJ825" s="153">
        <v>0</v>
      </c>
    </row>
    <row r="826" spans="1:62">
      <c r="A826" s="152">
        <v>4050065308</v>
      </c>
      <c r="B826" s="153">
        <v>6</v>
      </c>
      <c r="C826" s="153" t="s">
        <v>9280</v>
      </c>
      <c r="D826" s="153" t="s">
        <v>8098</v>
      </c>
      <c r="E826" s="153">
        <v>2023</v>
      </c>
      <c r="F826" s="153" t="s">
        <v>7102</v>
      </c>
      <c r="G826" s="153" t="s">
        <v>7103</v>
      </c>
      <c r="H826" s="153">
        <v>2</v>
      </c>
      <c r="I826" s="153" t="s">
        <v>7104</v>
      </c>
      <c r="J826" s="153">
        <v>13</v>
      </c>
      <c r="K826" s="153" t="s">
        <v>1605</v>
      </c>
      <c r="L826" s="153" t="s">
        <v>9281</v>
      </c>
      <c r="M826" s="153">
        <v>199</v>
      </c>
      <c r="N826" s="153" t="s">
        <v>7105</v>
      </c>
      <c r="O826" s="153">
        <v>1</v>
      </c>
      <c r="P826" s="153" t="s">
        <v>2356</v>
      </c>
      <c r="Q826" s="153">
        <v>6</v>
      </c>
      <c r="R826" s="153" t="s">
        <v>7112</v>
      </c>
      <c r="S826" s="153">
        <v>2113</v>
      </c>
      <c r="T826" s="153" t="s">
        <v>5566</v>
      </c>
      <c r="U826" s="153">
        <v>14</v>
      </c>
      <c r="V826" s="153">
        <v>1</v>
      </c>
      <c r="W826" s="154">
        <v>21131</v>
      </c>
      <c r="X826" s="153" t="s">
        <v>9304</v>
      </c>
      <c r="Y826" s="153">
        <v>1</v>
      </c>
      <c r="Z826" s="153" t="s">
        <v>229</v>
      </c>
      <c r="AA826" s="153">
        <v>1</v>
      </c>
      <c r="AB826" s="153" t="s">
        <v>7107</v>
      </c>
      <c r="AC826" s="153">
        <v>1</v>
      </c>
      <c r="AD826" s="153">
        <v>0</v>
      </c>
      <c r="AE826" s="153">
        <v>0</v>
      </c>
      <c r="AF826" s="153">
        <v>0</v>
      </c>
      <c r="AG826" s="153">
        <v>75</v>
      </c>
      <c r="AH826" s="153">
        <v>75</v>
      </c>
      <c r="AI826" s="153">
        <v>100</v>
      </c>
      <c r="AJ826" s="153">
        <v>75</v>
      </c>
      <c r="AK826" s="153">
        <v>75</v>
      </c>
      <c r="AL826" s="153">
        <v>100</v>
      </c>
      <c r="AM826" s="153">
        <v>75</v>
      </c>
      <c r="AN826" s="153">
        <v>75</v>
      </c>
      <c r="AO826" s="153">
        <v>100</v>
      </c>
      <c r="AP826" s="154">
        <v>75</v>
      </c>
      <c r="AQ826" s="153">
        <v>0</v>
      </c>
      <c r="AR826" s="153">
        <v>0</v>
      </c>
      <c r="AS826" s="153">
        <v>300</v>
      </c>
      <c r="AT826" s="153">
        <v>225</v>
      </c>
      <c r="AU826" s="153">
        <v>75</v>
      </c>
      <c r="AV826" s="153">
        <v>0</v>
      </c>
      <c r="AW826" s="153">
        <v>0</v>
      </c>
      <c r="AX826" s="153">
        <v>0</v>
      </c>
      <c r="AY826" s="153">
        <v>171028000</v>
      </c>
      <c r="AZ826" s="153">
        <v>162562153</v>
      </c>
      <c r="BA826" s="153" t="s">
        <v>9305</v>
      </c>
      <c r="BB826" s="153">
        <v>179500000</v>
      </c>
      <c r="BC826" s="153">
        <v>178864125</v>
      </c>
      <c r="BD826" s="153" t="s">
        <v>8998</v>
      </c>
      <c r="BE826" s="153">
        <v>220000000</v>
      </c>
      <c r="BF826" s="153">
        <v>220000000</v>
      </c>
      <c r="BG826" s="153">
        <v>100</v>
      </c>
      <c r="BH826" s="155">
        <v>188000000</v>
      </c>
      <c r="BI826" s="153">
        <v>0</v>
      </c>
      <c r="BJ826" s="153">
        <v>0</v>
      </c>
    </row>
    <row r="827" spans="1:62">
      <c r="A827" s="152">
        <v>4050065308</v>
      </c>
      <c r="B827" s="153">
        <v>6</v>
      </c>
      <c r="C827" s="153" t="s">
        <v>9280</v>
      </c>
      <c r="D827" s="153" t="s">
        <v>8098</v>
      </c>
      <c r="E827" s="153">
        <v>2023</v>
      </c>
      <c r="F827" s="153" t="s">
        <v>7102</v>
      </c>
      <c r="G827" s="153" t="s">
        <v>7103</v>
      </c>
      <c r="H827" s="153">
        <v>2</v>
      </c>
      <c r="I827" s="153" t="s">
        <v>7104</v>
      </c>
      <c r="J827" s="153">
        <v>13</v>
      </c>
      <c r="K827" s="153" t="s">
        <v>1605</v>
      </c>
      <c r="L827" s="153" t="s">
        <v>9281</v>
      </c>
      <c r="M827" s="153">
        <v>199</v>
      </c>
      <c r="N827" s="153" t="s">
        <v>7105</v>
      </c>
      <c r="O827" s="153">
        <v>1</v>
      </c>
      <c r="P827" s="153" t="s">
        <v>2356</v>
      </c>
      <c r="Q827" s="153">
        <v>6</v>
      </c>
      <c r="R827" s="153" t="s">
        <v>7112</v>
      </c>
      <c r="S827" s="153">
        <v>2113</v>
      </c>
      <c r="T827" s="153" t="s">
        <v>5566</v>
      </c>
      <c r="U827" s="153">
        <v>14</v>
      </c>
      <c r="V827" s="153">
        <v>2</v>
      </c>
      <c r="W827" s="154">
        <v>21132</v>
      </c>
      <c r="X827" s="153" t="s">
        <v>9306</v>
      </c>
      <c r="Y827" s="153">
        <v>1</v>
      </c>
      <c r="Z827" s="153" t="s">
        <v>229</v>
      </c>
      <c r="AA827" s="153">
        <v>1</v>
      </c>
      <c r="AB827" s="153" t="s">
        <v>7107</v>
      </c>
      <c r="AC827" s="153">
        <v>1</v>
      </c>
      <c r="AD827" s="153">
        <v>0</v>
      </c>
      <c r="AE827" s="153">
        <v>0</v>
      </c>
      <c r="AF827" s="153">
        <v>0</v>
      </c>
      <c r="AG827" s="153">
        <v>120</v>
      </c>
      <c r="AH827" s="153">
        <v>0</v>
      </c>
      <c r="AI827" s="153">
        <v>0</v>
      </c>
      <c r="AJ827" s="153">
        <v>120</v>
      </c>
      <c r="AK827" s="153">
        <v>240</v>
      </c>
      <c r="AL827" s="153">
        <v>200</v>
      </c>
      <c r="AM827" s="153">
        <v>120</v>
      </c>
      <c r="AN827" s="153">
        <v>120</v>
      </c>
      <c r="AO827" s="153">
        <v>100</v>
      </c>
      <c r="AP827" s="154">
        <v>120</v>
      </c>
      <c r="AQ827" s="153">
        <v>0</v>
      </c>
      <c r="AR827" s="153">
        <v>0</v>
      </c>
      <c r="AS827" s="153">
        <v>480</v>
      </c>
      <c r="AT827" s="153">
        <v>360</v>
      </c>
      <c r="AU827" s="153">
        <v>75</v>
      </c>
      <c r="AV827" s="153">
        <v>0</v>
      </c>
      <c r="AW827" s="153">
        <v>0</v>
      </c>
      <c r="AX827" s="153">
        <v>0</v>
      </c>
      <c r="AY827" s="153">
        <v>86423000</v>
      </c>
      <c r="AZ827" s="153">
        <v>27408334</v>
      </c>
      <c r="BA827" s="153" t="s">
        <v>9307</v>
      </c>
      <c r="BB827" s="153">
        <v>113500000</v>
      </c>
      <c r="BC827" s="153">
        <v>113292000</v>
      </c>
      <c r="BD827" s="153" t="s">
        <v>8355</v>
      </c>
      <c r="BE827" s="153">
        <v>193000000</v>
      </c>
      <c r="BF827" s="153">
        <v>141257000</v>
      </c>
      <c r="BG827" s="153" t="s">
        <v>9063</v>
      </c>
      <c r="BH827" s="155">
        <v>126000000</v>
      </c>
      <c r="BI827" s="153">
        <v>0</v>
      </c>
      <c r="BJ827" s="153">
        <v>0</v>
      </c>
    </row>
    <row r="828" spans="1:62">
      <c r="A828" s="152">
        <v>4050065308</v>
      </c>
      <c r="B828" s="153">
        <v>6</v>
      </c>
      <c r="C828" s="153" t="s">
        <v>9280</v>
      </c>
      <c r="D828" s="153" t="s">
        <v>8098</v>
      </c>
      <c r="E828" s="153">
        <v>2023</v>
      </c>
      <c r="F828" s="153" t="s">
        <v>7102</v>
      </c>
      <c r="G828" s="153" t="s">
        <v>7103</v>
      </c>
      <c r="H828" s="153">
        <v>2</v>
      </c>
      <c r="I828" s="153" t="s">
        <v>7104</v>
      </c>
      <c r="J828" s="153">
        <v>13</v>
      </c>
      <c r="K828" s="153" t="s">
        <v>1605</v>
      </c>
      <c r="L828" s="153" t="s">
        <v>9281</v>
      </c>
      <c r="M828" s="153">
        <v>199</v>
      </c>
      <c r="N828" s="153" t="s">
        <v>7105</v>
      </c>
      <c r="O828" s="153">
        <v>1</v>
      </c>
      <c r="P828" s="153" t="s">
        <v>2356</v>
      </c>
      <c r="Q828" s="153">
        <v>12</v>
      </c>
      <c r="R828" s="153" t="s">
        <v>2489</v>
      </c>
      <c r="S828" s="153">
        <v>2049</v>
      </c>
      <c r="T828" s="153" t="s">
        <v>9308</v>
      </c>
      <c r="U828" s="153">
        <v>11</v>
      </c>
      <c r="V828" s="153">
        <v>1</v>
      </c>
      <c r="W828" s="154">
        <v>20491</v>
      </c>
      <c r="X828" s="153" t="s">
        <v>9179</v>
      </c>
      <c r="Y828" s="153">
        <v>1</v>
      </c>
      <c r="Z828" s="153" t="s">
        <v>229</v>
      </c>
      <c r="AA828" s="153">
        <v>1</v>
      </c>
      <c r="AB828" s="153" t="s">
        <v>7107</v>
      </c>
      <c r="AC828" s="153">
        <v>1</v>
      </c>
      <c r="AD828" s="153">
        <v>0</v>
      </c>
      <c r="AE828" s="153">
        <v>0</v>
      </c>
      <c r="AF828" s="153">
        <v>0</v>
      </c>
      <c r="AG828" s="153">
        <v>1</v>
      </c>
      <c r="AH828" s="153">
        <v>1</v>
      </c>
      <c r="AI828" s="153">
        <v>100</v>
      </c>
      <c r="AJ828" s="153">
        <v>1</v>
      </c>
      <c r="AK828" s="153">
        <v>1</v>
      </c>
      <c r="AL828" s="153">
        <v>100</v>
      </c>
      <c r="AM828" s="153">
        <v>1</v>
      </c>
      <c r="AN828" s="153">
        <v>0</v>
      </c>
      <c r="AO828" s="153">
        <v>0</v>
      </c>
      <c r="AP828" s="154">
        <v>1</v>
      </c>
      <c r="AQ828" s="153">
        <v>0</v>
      </c>
      <c r="AR828" s="153">
        <v>0</v>
      </c>
      <c r="AS828" s="153">
        <v>4</v>
      </c>
      <c r="AT828" s="153">
        <v>2</v>
      </c>
      <c r="AU828" s="153">
        <v>50</v>
      </c>
      <c r="AV828" s="153">
        <v>0</v>
      </c>
      <c r="AW828" s="153">
        <v>0</v>
      </c>
      <c r="AX828" s="153">
        <v>0</v>
      </c>
      <c r="AY828" s="153">
        <v>134639000</v>
      </c>
      <c r="AZ828" s="153">
        <v>132249000</v>
      </c>
      <c r="BA828" s="153" t="s">
        <v>7150</v>
      </c>
      <c r="BB828" s="153">
        <v>200000000</v>
      </c>
      <c r="BC828" s="153">
        <v>131751068</v>
      </c>
      <c r="BD828" s="153" t="s">
        <v>9309</v>
      </c>
      <c r="BE828" s="153">
        <v>100000000</v>
      </c>
      <c r="BF828" s="153">
        <v>38400000</v>
      </c>
      <c r="BG828" s="153" t="s">
        <v>9310</v>
      </c>
      <c r="BH828" s="155">
        <v>165000000</v>
      </c>
      <c r="BI828" s="153">
        <v>0</v>
      </c>
      <c r="BJ828" s="153">
        <v>0</v>
      </c>
    </row>
    <row r="829" spans="1:62">
      <c r="A829" s="152">
        <v>4050065308</v>
      </c>
      <c r="B829" s="153">
        <v>6</v>
      </c>
      <c r="C829" s="153" t="s">
        <v>9280</v>
      </c>
      <c r="D829" s="153" t="s">
        <v>8098</v>
      </c>
      <c r="E829" s="153">
        <v>2023</v>
      </c>
      <c r="F829" s="153" t="s">
        <v>7102</v>
      </c>
      <c r="G829" s="153" t="s">
        <v>7103</v>
      </c>
      <c r="H829" s="153">
        <v>2</v>
      </c>
      <c r="I829" s="153" t="s">
        <v>7104</v>
      </c>
      <c r="J829" s="153">
        <v>13</v>
      </c>
      <c r="K829" s="153" t="s">
        <v>1605</v>
      </c>
      <c r="L829" s="153" t="s">
        <v>9281</v>
      </c>
      <c r="M829" s="153">
        <v>199</v>
      </c>
      <c r="N829" s="153" t="s">
        <v>7105</v>
      </c>
      <c r="O829" s="153">
        <v>1</v>
      </c>
      <c r="P829" s="153" t="s">
        <v>2356</v>
      </c>
      <c r="Q829" s="153">
        <v>14</v>
      </c>
      <c r="R829" s="153" t="s">
        <v>2501</v>
      </c>
      <c r="S829" s="153">
        <v>2157</v>
      </c>
      <c r="T829" s="153" t="s">
        <v>9311</v>
      </c>
      <c r="U829" s="153">
        <v>5</v>
      </c>
      <c r="V829" s="153">
        <v>1</v>
      </c>
      <c r="W829" s="154">
        <v>21571</v>
      </c>
      <c r="X829" s="153" t="s">
        <v>9312</v>
      </c>
      <c r="Y829" s="153">
        <v>1</v>
      </c>
      <c r="Z829" s="153" t="s">
        <v>229</v>
      </c>
      <c r="AA829" s="153">
        <v>1</v>
      </c>
      <c r="AB829" s="153" t="s">
        <v>7107</v>
      </c>
      <c r="AC829" s="153">
        <v>1</v>
      </c>
      <c r="AD829" s="153">
        <v>0</v>
      </c>
      <c r="AE829" s="153">
        <v>0</v>
      </c>
      <c r="AF829" s="153">
        <v>0</v>
      </c>
      <c r="AG829" s="153">
        <v>0</v>
      </c>
      <c r="AH829" s="153">
        <v>0</v>
      </c>
      <c r="AI829" s="153">
        <v>0</v>
      </c>
      <c r="AJ829" s="153">
        <v>0</v>
      </c>
      <c r="AK829" s="153">
        <v>0</v>
      </c>
      <c r="AL829" s="153">
        <v>0</v>
      </c>
      <c r="AM829" s="153">
        <v>0</v>
      </c>
      <c r="AN829" s="153">
        <v>0</v>
      </c>
      <c r="AO829" s="153">
        <v>0</v>
      </c>
      <c r="AP829" s="154">
        <v>2</v>
      </c>
      <c r="AQ829" s="153">
        <v>0</v>
      </c>
      <c r="AR829" s="153">
        <v>0</v>
      </c>
      <c r="AS829" s="153">
        <v>2</v>
      </c>
      <c r="AT829" s="153">
        <v>0</v>
      </c>
      <c r="AU829" s="153">
        <v>0</v>
      </c>
      <c r="AV829" s="153">
        <v>0</v>
      </c>
      <c r="AW829" s="153">
        <v>0</v>
      </c>
      <c r="AX829" s="153">
        <v>0</v>
      </c>
      <c r="AY829" s="153">
        <v>0</v>
      </c>
      <c r="AZ829" s="153">
        <v>0</v>
      </c>
      <c r="BA829" s="153">
        <v>0</v>
      </c>
      <c r="BB829" s="153">
        <v>0</v>
      </c>
      <c r="BC829" s="153">
        <v>0</v>
      </c>
      <c r="BD829" s="153">
        <v>0</v>
      </c>
      <c r="BE829" s="153">
        <v>0</v>
      </c>
      <c r="BF829" s="153">
        <v>0</v>
      </c>
      <c r="BG829" s="153">
        <v>0</v>
      </c>
      <c r="BH829" s="155">
        <v>381500000</v>
      </c>
      <c r="BI829" s="153">
        <v>0</v>
      </c>
      <c r="BJ829" s="153">
        <v>0</v>
      </c>
    </row>
    <row r="830" spans="1:62">
      <c r="A830" s="152">
        <v>4050065308</v>
      </c>
      <c r="B830" s="153">
        <v>6</v>
      </c>
      <c r="C830" s="153" t="s">
        <v>9280</v>
      </c>
      <c r="D830" s="153" t="s">
        <v>8098</v>
      </c>
      <c r="E830" s="153">
        <v>2023</v>
      </c>
      <c r="F830" s="153" t="s">
        <v>7102</v>
      </c>
      <c r="G830" s="153" t="s">
        <v>7103</v>
      </c>
      <c r="H830" s="153">
        <v>2</v>
      </c>
      <c r="I830" s="153" t="s">
        <v>7104</v>
      </c>
      <c r="J830" s="153">
        <v>13</v>
      </c>
      <c r="K830" s="153" t="s">
        <v>1605</v>
      </c>
      <c r="L830" s="153" t="s">
        <v>9281</v>
      </c>
      <c r="M830" s="153">
        <v>199</v>
      </c>
      <c r="N830" s="153" t="s">
        <v>7105</v>
      </c>
      <c r="O830" s="153">
        <v>1</v>
      </c>
      <c r="P830" s="153" t="s">
        <v>2356</v>
      </c>
      <c r="Q830" s="153">
        <v>17</v>
      </c>
      <c r="R830" s="153" t="s">
        <v>2510</v>
      </c>
      <c r="S830" s="153">
        <v>2160</v>
      </c>
      <c r="T830" s="153" t="s">
        <v>5581</v>
      </c>
      <c r="U830" s="153">
        <v>16</v>
      </c>
      <c r="V830" s="153">
        <v>1</v>
      </c>
      <c r="W830" s="154">
        <v>21601</v>
      </c>
      <c r="X830" s="153" t="s">
        <v>9313</v>
      </c>
      <c r="Y830" s="153">
        <v>1</v>
      </c>
      <c r="Z830" s="153" t="s">
        <v>229</v>
      </c>
      <c r="AA830" s="153">
        <v>1</v>
      </c>
      <c r="AB830" s="153" t="s">
        <v>7107</v>
      </c>
      <c r="AC830" s="153">
        <v>1</v>
      </c>
      <c r="AD830" s="153">
        <v>0</v>
      </c>
      <c r="AE830" s="153">
        <v>0</v>
      </c>
      <c r="AF830" s="153">
        <v>0</v>
      </c>
      <c r="AG830" s="153">
        <v>77</v>
      </c>
      <c r="AH830" s="153">
        <v>77</v>
      </c>
      <c r="AI830" s="153">
        <v>100</v>
      </c>
      <c r="AJ830" s="153">
        <v>75</v>
      </c>
      <c r="AK830" s="153">
        <v>75</v>
      </c>
      <c r="AL830" s="153">
        <v>100</v>
      </c>
      <c r="AM830" s="153">
        <v>78</v>
      </c>
      <c r="AN830" s="153">
        <v>78</v>
      </c>
      <c r="AO830" s="153">
        <v>100</v>
      </c>
      <c r="AP830" s="154">
        <v>81</v>
      </c>
      <c r="AQ830" s="153">
        <v>0</v>
      </c>
      <c r="AR830" s="153">
        <v>0</v>
      </c>
      <c r="AS830" s="153">
        <v>311</v>
      </c>
      <c r="AT830" s="153">
        <v>230</v>
      </c>
      <c r="AU830" s="153" t="s">
        <v>9314</v>
      </c>
      <c r="AV830" s="153">
        <v>0</v>
      </c>
      <c r="AW830" s="153">
        <v>0</v>
      </c>
      <c r="AX830" s="153">
        <v>0</v>
      </c>
      <c r="AY830" s="153">
        <v>998188334</v>
      </c>
      <c r="AZ830" s="153">
        <v>998188334</v>
      </c>
      <c r="BA830" s="153">
        <v>100</v>
      </c>
      <c r="BB830" s="153">
        <v>970015000</v>
      </c>
      <c r="BC830" s="153">
        <v>959496250</v>
      </c>
      <c r="BD830" s="153" t="s">
        <v>8844</v>
      </c>
      <c r="BE830" s="153">
        <v>1306776000</v>
      </c>
      <c r="BF830" s="153">
        <v>1306776000</v>
      </c>
      <c r="BG830" s="153">
        <v>100</v>
      </c>
      <c r="BH830" s="155">
        <v>1286000000</v>
      </c>
      <c r="BI830" s="153">
        <v>0</v>
      </c>
      <c r="BJ830" s="153">
        <v>0</v>
      </c>
    </row>
    <row r="831" spans="1:62">
      <c r="A831" s="152">
        <v>4050065308</v>
      </c>
      <c r="B831" s="153">
        <v>6</v>
      </c>
      <c r="C831" s="153" t="s">
        <v>9280</v>
      </c>
      <c r="D831" s="153" t="s">
        <v>8098</v>
      </c>
      <c r="E831" s="153">
        <v>2023</v>
      </c>
      <c r="F831" s="153" t="s">
        <v>7102</v>
      </c>
      <c r="G831" s="153" t="s">
        <v>7103</v>
      </c>
      <c r="H831" s="153">
        <v>2</v>
      </c>
      <c r="I831" s="153" t="s">
        <v>7104</v>
      </c>
      <c r="J831" s="153">
        <v>13</v>
      </c>
      <c r="K831" s="153" t="s">
        <v>1605</v>
      </c>
      <c r="L831" s="153" t="s">
        <v>9281</v>
      </c>
      <c r="M831" s="153">
        <v>199</v>
      </c>
      <c r="N831" s="153" t="s">
        <v>7105</v>
      </c>
      <c r="O831" s="153">
        <v>1</v>
      </c>
      <c r="P831" s="153" t="s">
        <v>2356</v>
      </c>
      <c r="Q831" s="153">
        <v>17</v>
      </c>
      <c r="R831" s="153" t="s">
        <v>2510</v>
      </c>
      <c r="S831" s="153">
        <v>2160</v>
      </c>
      <c r="T831" s="153" t="s">
        <v>5581</v>
      </c>
      <c r="U831" s="153">
        <v>16</v>
      </c>
      <c r="V831" s="153">
        <v>2</v>
      </c>
      <c r="W831" s="154">
        <v>21602</v>
      </c>
      <c r="X831" s="153" t="s">
        <v>9315</v>
      </c>
      <c r="Y831" s="153">
        <v>1</v>
      </c>
      <c r="Z831" s="153" t="s">
        <v>229</v>
      </c>
      <c r="AA831" s="153">
        <v>1</v>
      </c>
      <c r="AB831" s="153" t="s">
        <v>7107</v>
      </c>
      <c r="AC831" s="153">
        <v>1</v>
      </c>
      <c r="AD831" s="153">
        <v>0</v>
      </c>
      <c r="AE831" s="153">
        <v>0</v>
      </c>
      <c r="AF831" s="153">
        <v>0</v>
      </c>
      <c r="AG831" s="153">
        <v>87</v>
      </c>
      <c r="AH831" s="153">
        <v>87</v>
      </c>
      <c r="AI831" s="153">
        <v>100</v>
      </c>
      <c r="AJ831" s="153">
        <v>87</v>
      </c>
      <c r="AK831" s="153">
        <v>87</v>
      </c>
      <c r="AL831" s="153">
        <v>100</v>
      </c>
      <c r="AM831" s="153">
        <v>87</v>
      </c>
      <c r="AN831" s="153">
        <v>87</v>
      </c>
      <c r="AO831" s="153">
        <v>100</v>
      </c>
      <c r="AP831" s="154">
        <v>88</v>
      </c>
      <c r="AQ831" s="153">
        <v>0</v>
      </c>
      <c r="AR831" s="153">
        <v>0</v>
      </c>
      <c r="AS831" s="153">
        <v>349</v>
      </c>
      <c r="AT831" s="153">
        <v>261</v>
      </c>
      <c r="AU831" s="153" t="s">
        <v>9316</v>
      </c>
      <c r="AV831" s="153">
        <v>0</v>
      </c>
      <c r="AW831" s="153">
        <v>0</v>
      </c>
      <c r="AX831" s="153">
        <v>0</v>
      </c>
      <c r="AY831" s="153">
        <v>199003666</v>
      </c>
      <c r="AZ831" s="153">
        <v>199003666</v>
      </c>
      <c r="BA831" s="153">
        <v>100</v>
      </c>
      <c r="BB831" s="153">
        <v>354000000</v>
      </c>
      <c r="BC831" s="153">
        <v>350132083</v>
      </c>
      <c r="BD831" s="153" t="s">
        <v>9317</v>
      </c>
      <c r="BE831" s="153">
        <v>435022000</v>
      </c>
      <c r="BF831" s="153">
        <v>435021980</v>
      </c>
      <c r="BG831" s="153">
        <v>100</v>
      </c>
      <c r="BH831" s="155">
        <v>160000000</v>
      </c>
      <c r="BI831" s="153">
        <v>0</v>
      </c>
      <c r="BJ831" s="153">
        <v>0</v>
      </c>
    </row>
    <row r="832" spans="1:62">
      <c r="A832" s="152">
        <v>4050065308</v>
      </c>
      <c r="B832" s="153">
        <v>6</v>
      </c>
      <c r="C832" s="153" t="s">
        <v>9280</v>
      </c>
      <c r="D832" s="153" t="s">
        <v>8098</v>
      </c>
      <c r="E832" s="153">
        <v>2023</v>
      </c>
      <c r="F832" s="153" t="s">
        <v>7102</v>
      </c>
      <c r="G832" s="153" t="s">
        <v>7103</v>
      </c>
      <c r="H832" s="153">
        <v>2</v>
      </c>
      <c r="I832" s="153" t="s">
        <v>7104</v>
      </c>
      <c r="J832" s="153">
        <v>13</v>
      </c>
      <c r="K832" s="153" t="s">
        <v>1605</v>
      </c>
      <c r="L832" s="153" t="s">
        <v>9281</v>
      </c>
      <c r="M832" s="153">
        <v>199</v>
      </c>
      <c r="N832" s="153" t="s">
        <v>7105</v>
      </c>
      <c r="O832" s="153">
        <v>1</v>
      </c>
      <c r="P832" s="153" t="s">
        <v>2356</v>
      </c>
      <c r="Q832" s="153">
        <v>20</v>
      </c>
      <c r="R832" s="153" t="s">
        <v>2528</v>
      </c>
      <c r="S832" s="153">
        <v>2072</v>
      </c>
      <c r="T832" s="153" t="s">
        <v>5589</v>
      </c>
      <c r="U832" s="153">
        <v>16</v>
      </c>
      <c r="V832" s="153">
        <v>1</v>
      </c>
      <c r="W832" s="154">
        <v>20721</v>
      </c>
      <c r="X832" s="153" t="s">
        <v>9318</v>
      </c>
      <c r="Y832" s="153">
        <v>1</v>
      </c>
      <c r="Z832" s="153" t="s">
        <v>229</v>
      </c>
      <c r="AA832" s="153">
        <v>1</v>
      </c>
      <c r="AB832" s="153" t="s">
        <v>7107</v>
      </c>
      <c r="AC832" s="153">
        <v>1</v>
      </c>
      <c r="AD832" s="153">
        <v>0</v>
      </c>
      <c r="AE832" s="153">
        <v>0</v>
      </c>
      <c r="AF832" s="153">
        <v>0</v>
      </c>
      <c r="AG832" s="153">
        <v>0</v>
      </c>
      <c r="AH832" s="153">
        <v>0</v>
      </c>
      <c r="AI832" s="153">
        <v>0</v>
      </c>
      <c r="AJ832" s="153">
        <v>800</v>
      </c>
      <c r="AK832" s="153">
        <v>800</v>
      </c>
      <c r="AL832" s="153">
        <v>100</v>
      </c>
      <c r="AM832" s="153">
        <v>1200</v>
      </c>
      <c r="AN832" s="153">
        <v>1200</v>
      </c>
      <c r="AO832" s="153">
        <v>100</v>
      </c>
      <c r="AP832" s="154">
        <v>0</v>
      </c>
      <c r="AQ832" s="153">
        <v>0</v>
      </c>
      <c r="AR832" s="153">
        <v>0</v>
      </c>
      <c r="AS832" s="153">
        <v>2000</v>
      </c>
      <c r="AT832" s="153">
        <v>2000</v>
      </c>
      <c r="AU832" s="153">
        <v>100</v>
      </c>
      <c r="AV832" s="153">
        <v>0</v>
      </c>
      <c r="AW832" s="153">
        <v>0</v>
      </c>
      <c r="AX832" s="153">
        <v>0</v>
      </c>
      <c r="AY832" s="153">
        <v>0</v>
      </c>
      <c r="AZ832" s="153">
        <v>0</v>
      </c>
      <c r="BA832" s="153">
        <v>0</v>
      </c>
      <c r="BB832" s="153">
        <v>288500000</v>
      </c>
      <c r="BC832" s="153">
        <v>288424878</v>
      </c>
      <c r="BD832" s="153" t="s">
        <v>7307</v>
      </c>
      <c r="BE832" s="153">
        <v>380000000</v>
      </c>
      <c r="BF832" s="153">
        <v>344560000</v>
      </c>
      <c r="BG832" s="153" t="s">
        <v>9319</v>
      </c>
      <c r="BH832" s="155">
        <v>0</v>
      </c>
      <c r="BI832" s="153">
        <v>0</v>
      </c>
      <c r="BJ832" s="153">
        <v>0</v>
      </c>
    </row>
    <row r="833" spans="1:62">
      <c r="A833" s="152">
        <v>4050065308</v>
      </c>
      <c r="B833" s="153">
        <v>6</v>
      </c>
      <c r="C833" s="153" t="s">
        <v>9280</v>
      </c>
      <c r="D833" s="153" t="s">
        <v>8098</v>
      </c>
      <c r="E833" s="153">
        <v>2023</v>
      </c>
      <c r="F833" s="153" t="s">
        <v>7102</v>
      </c>
      <c r="G833" s="153" t="s">
        <v>7103</v>
      </c>
      <c r="H833" s="153">
        <v>2</v>
      </c>
      <c r="I833" s="153" t="s">
        <v>7104</v>
      </c>
      <c r="J833" s="153">
        <v>13</v>
      </c>
      <c r="K833" s="153" t="s">
        <v>1605</v>
      </c>
      <c r="L833" s="153" t="s">
        <v>9281</v>
      </c>
      <c r="M833" s="153">
        <v>199</v>
      </c>
      <c r="N833" s="153" t="s">
        <v>7105</v>
      </c>
      <c r="O833" s="153">
        <v>1</v>
      </c>
      <c r="P833" s="153" t="s">
        <v>2356</v>
      </c>
      <c r="Q833" s="153">
        <v>20</v>
      </c>
      <c r="R833" s="153" t="s">
        <v>2528</v>
      </c>
      <c r="S833" s="153">
        <v>2072</v>
      </c>
      <c r="T833" s="153" t="s">
        <v>5589</v>
      </c>
      <c r="U833" s="153">
        <v>16</v>
      </c>
      <c r="V833" s="153">
        <v>2</v>
      </c>
      <c r="W833" s="154">
        <v>20722</v>
      </c>
      <c r="X833" s="153" t="s">
        <v>9320</v>
      </c>
      <c r="Y833" s="153">
        <v>1</v>
      </c>
      <c r="Z833" s="153" t="s">
        <v>229</v>
      </c>
      <c r="AA833" s="153">
        <v>3</v>
      </c>
      <c r="AB833" s="153" t="s">
        <v>7320</v>
      </c>
      <c r="AC833" s="153">
        <v>1</v>
      </c>
      <c r="AD833" s="153">
        <v>0</v>
      </c>
      <c r="AE833" s="153">
        <v>0</v>
      </c>
      <c r="AF833" s="153">
        <v>0</v>
      </c>
      <c r="AG833" s="153">
        <v>1000</v>
      </c>
      <c r="AH833" s="153">
        <v>1000</v>
      </c>
      <c r="AI833" s="153">
        <v>100</v>
      </c>
      <c r="AJ833" s="153">
        <v>0</v>
      </c>
      <c r="AK833" s="153">
        <v>0</v>
      </c>
      <c r="AL833" s="153">
        <v>0</v>
      </c>
      <c r="AM833" s="153">
        <v>0</v>
      </c>
      <c r="AN833" s="153">
        <v>0</v>
      </c>
      <c r="AO833" s="153">
        <v>0</v>
      </c>
      <c r="AP833" s="154">
        <v>0</v>
      </c>
      <c r="AQ833" s="153">
        <v>0</v>
      </c>
      <c r="AR833" s="153">
        <v>0</v>
      </c>
      <c r="AS833" s="153">
        <v>1000</v>
      </c>
      <c r="AT833" s="153">
        <v>1000</v>
      </c>
      <c r="AU833" s="153">
        <v>100</v>
      </c>
      <c r="AV833" s="153">
        <v>0</v>
      </c>
      <c r="AW833" s="153">
        <v>0</v>
      </c>
      <c r="AX833" s="153">
        <v>0</v>
      </c>
      <c r="AY833" s="153">
        <v>203520000</v>
      </c>
      <c r="AZ833" s="153">
        <v>203520000</v>
      </c>
      <c r="BA833" s="153">
        <v>100</v>
      </c>
      <c r="BB833" s="153">
        <v>0</v>
      </c>
      <c r="BC833" s="153">
        <v>0</v>
      </c>
      <c r="BD833" s="153">
        <v>0</v>
      </c>
      <c r="BE833" s="153">
        <v>0</v>
      </c>
      <c r="BF833" s="153">
        <v>0</v>
      </c>
      <c r="BG833" s="153">
        <v>0</v>
      </c>
      <c r="BH833" s="155">
        <v>0</v>
      </c>
      <c r="BI833" s="153">
        <v>0</v>
      </c>
      <c r="BJ833" s="153">
        <v>0</v>
      </c>
    </row>
    <row r="834" spans="1:62">
      <c r="A834" s="152">
        <v>4050065308</v>
      </c>
      <c r="B834" s="153">
        <v>6</v>
      </c>
      <c r="C834" s="153" t="s">
        <v>9280</v>
      </c>
      <c r="D834" s="153" t="s">
        <v>8098</v>
      </c>
      <c r="E834" s="153">
        <v>2023</v>
      </c>
      <c r="F834" s="153" t="s">
        <v>7102</v>
      </c>
      <c r="G834" s="153" t="s">
        <v>7103</v>
      </c>
      <c r="H834" s="153">
        <v>2</v>
      </c>
      <c r="I834" s="153" t="s">
        <v>7104</v>
      </c>
      <c r="J834" s="153">
        <v>13</v>
      </c>
      <c r="K834" s="153" t="s">
        <v>1605</v>
      </c>
      <c r="L834" s="153" t="s">
        <v>9281</v>
      </c>
      <c r="M834" s="153">
        <v>199</v>
      </c>
      <c r="N834" s="153" t="s">
        <v>7105</v>
      </c>
      <c r="O834" s="153">
        <v>1</v>
      </c>
      <c r="P834" s="153" t="s">
        <v>2356</v>
      </c>
      <c r="Q834" s="153">
        <v>21</v>
      </c>
      <c r="R834" s="153" t="s">
        <v>2553</v>
      </c>
      <c r="S834" s="153">
        <v>2078</v>
      </c>
      <c r="T834" s="153" t="s">
        <v>5596</v>
      </c>
      <c r="U834" s="153">
        <v>29</v>
      </c>
      <c r="V834" s="153">
        <v>1</v>
      </c>
      <c r="W834" s="154">
        <v>20781</v>
      </c>
      <c r="X834" s="153" t="s">
        <v>9321</v>
      </c>
      <c r="Y834" s="153">
        <v>1</v>
      </c>
      <c r="Z834" s="153" t="s">
        <v>229</v>
      </c>
      <c r="AA834" s="153">
        <v>1</v>
      </c>
      <c r="AB834" s="153" t="s">
        <v>7107</v>
      </c>
      <c r="AC834" s="153">
        <v>1</v>
      </c>
      <c r="AD834" s="153">
        <v>0</v>
      </c>
      <c r="AE834" s="153">
        <v>0</v>
      </c>
      <c r="AF834" s="153">
        <v>0</v>
      </c>
      <c r="AG834" s="153">
        <v>0</v>
      </c>
      <c r="AH834" s="153">
        <v>0</v>
      </c>
      <c r="AI834" s="153">
        <v>0</v>
      </c>
      <c r="AJ834" s="153">
        <v>6</v>
      </c>
      <c r="AK834" s="153">
        <v>6</v>
      </c>
      <c r="AL834" s="153">
        <v>100</v>
      </c>
      <c r="AM834" s="153">
        <v>3</v>
      </c>
      <c r="AN834" s="153">
        <v>3</v>
      </c>
      <c r="AO834" s="153">
        <v>100</v>
      </c>
      <c r="AP834" s="154">
        <v>3</v>
      </c>
      <c r="AQ834" s="153">
        <v>0</v>
      </c>
      <c r="AR834" s="153">
        <v>0</v>
      </c>
      <c r="AS834" s="153">
        <v>12</v>
      </c>
      <c r="AT834" s="153">
        <v>9</v>
      </c>
      <c r="AU834" s="153">
        <v>75</v>
      </c>
      <c r="AV834" s="153">
        <v>0</v>
      </c>
      <c r="AW834" s="153">
        <v>0</v>
      </c>
      <c r="AX834" s="153">
        <v>0</v>
      </c>
      <c r="AY834" s="153">
        <v>0</v>
      </c>
      <c r="AZ834" s="153">
        <v>0</v>
      </c>
      <c r="BA834" s="153">
        <v>0</v>
      </c>
      <c r="BB834" s="153">
        <v>474299000</v>
      </c>
      <c r="BC834" s="153">
        <v>473700002</v>
      </c>
      <c r="BD834" s="153" t="s">
        <v>7216</v>
      </c>
      <c r="BE834" s="153">
        <v>506290000</v>
      </c>
      <c r="BF834" s="153">
        <v>484690000</v>
      </c>
      <c r="BG834" s="153" t="s">
        <v>9163</v>
      </c>
      <c r="BH834" s="155">
        <v>329803000</v>
      </c>
      <c r="BI834" s="153">
        <v>0</v>
      </c>
      <c r="BJ834" s="153">
        <v>0</v>
      </c>
    </row>
    <row r="835" spans="1:62">
      <c r="A835" s="152">
        <v>4050065308</v>
      </c>
      <c r="B835" s="153">
        <v>6</v>
      </c>
      <c r="C835" s="153" t="s">
        <v>9280</v>
      </c>
      <c r="D835" s="153" t="s">
        <v>8098</v>
      </c>
      <c r="E835" s="153">
        <v>2023</v>
      </c>
      <c r="F835" s="153" t="s">
        <v>7102</v>
      </c>
      <c r="G835" s="153" t="s">
        <v>7103</v>
      </c>
      <c r="H835" s="153">
        <v>2</v>
      </c>
      <c r="I835" s="153" t="s">
        <v>7104</v>
      </c>
      <c r="J835" s="153">
        <v>13</v>
      </c>
      <c r="K835" s="153" t="s">
        <v>1605</v>
      </c>
      <c r="L835" s="153" t="s">
        <v>9281</v>
      </c>
      <c r="M835" s="153">
        <v>199</v>
      </c>
      <c r="N835" s="153" t="s">
        <v>7105</v>
      </c>
      <c r="O835" s="153">
        <v>1</v>
      </c>
      <c r="P835" s="153" t="s">
        <v>2356</v>
      </c>
      <c r="Q835" s="153">
        <v>21</v>
      </c>
      <c r="R835" s="153" t="s">
        <v>2553</v>
      </c>
      <c r="S835" s="153">
        <v>2078</v>
      </c>
      <c r="T835" s="153" t="s">
        <v>5596</v>
      </c>
      <c r="U835" s="153">
        <v>29</v>
      </c>
      <c r="V835" s="153">
        <v>2</v>
      </c>
      <c r="W835" s="154">
        <v>20782</v>
      </c>
      <c r="X835" s="153" t="s">
        <v>9322</v>
      </c>
      <c r="Y835" s="153">
        <v>1</v>
      </c>
      <c r="Z835" s="153" t="s">
        <v>229</v>
      </c>
      <c r="AA835" s="153">
        <v>1</v>
      </c>
      <c r="AB835" s="153" t="s">
        <v>7107</v>
      </c>
      <c r="AC835" s="153">
        <v>1</v>
      </c>
      <c r="AD835" s="153">
        <v>0</v>
      </c>
      <c r="AE835" s="153">
        <v>0</v>
      </c>
      <c r="AF835" s="153">
        <v>0</v>
      </c>
      <c r="AG835" s="153">
        <v>0</v>
      </c>
      <c r="AH835" s="153">
        <v>0</v>
      </c>
      <c r="AI835" s="153">
        <v>0</v>
      </c>
      <c r="AJ835" s="153">
        <v>0</v>
      </c>
      <c r="AK835" s="153">
        <v>0</v>
      </c>
      <c r="AL835" s="153">
        <v>0</v>
      </c>
      <c r="AM835" s="153">
        <v>450</v>
      </c>
      <c r="AN835" s="153">
        <v>450</v>
      </c>
      <c r="AO835" s="153">
        <v>100</v>
      </c>
      <c r="AP835" s="154">
        <v>0</v>
      </c>
      <c r="AQ835" s="153">
        <v>0</v>
      </c>
      <c r="AR835" s="153">
        <v>0</v>
      </c>
      <c r="AS835" s="153">
        <v>450</v>
      </c>
      <c r="AT835" s="153">
        <v>450</v>
      </c>
      <c r="AU835" s="153">
        <v>100</v>
      </c>
      <c r="AV835" s="153">
        <v>0</v>
      </c>
      <c r="AW835" s="153">
        <v>0</v>
      </c>
      <c r="AX835" s="153">
        <v>0</v>
      </c>
      <c r="AY835" s="153">
        <v>0</v>
      </c>
      <c r="AZ835" s="153">
        <v>0</v>
      </c>
      <c r="BA835" s="153">
        <v>0</v>
      </c>
      <c r="BB835" s="153">
        <v>0</v>
      </c>
      <c r="BC835" s="153">
        <v>0</v>
      </c>
      <c r="BD835" s="153">
        <v>0</v>
      </c>
      <c r="BE835" s="153">
        <v>349000000</v>
      </c>
      <c r="BF835" s="153">
        <v>208500000</v>
      </c>
      <c r="BG835" s="153" t="s">
        <v>9323</v>
      </c>
      <c r="BH835" s="155">
        <v>0</v>
      </c>
      <c r="BI835" s="153">
        <v>0</v>
      </c>
      <c r="BJ835" s="153">
        <v>0</v>
      </c>
    </row>
    <row r="836" spans="1:62">
      <c r="A836" s="152">
        <v>4050065308</v>
      </c>
      <c r="B836" s="153">
        <v>6</v>
      </c>
      <c r="C836" s="153" t="s">
        <v>9280</v>
      </c>
      <c r="D836" s="153" t="s">
        <v>8098</v>
      </c>
      <c r="E836" s="153">
        <v>2023</v>
      </c>
      <c r="F836" s="153" t="s">
        <v>7102</v>
      </c>
      <c r="G836" s="153" t="s">
        <v>7103</v>
      </c>
      <c r="H836" s="153">
        <v>2</v>
      </c>
      <c r="I836" s="153" t="s">
        <v>7104</v>
      </c>
      <c r="J836" s="153">
        <v>13</v>
      </c>
      <c r="K836" s="153" t="s">
        <v>1605</v>
      </c>
      <c r="L836" s="153" t="s">
        <v>9281</v>
      </c>
      <c r="M836" s="153">
        <v>199</v>
      </c>
      <c r="N836" s="153" t="s">
        <v>7105</v>
      </c>
      <c r="O836" s="153">
        <v>1</v>
      </c>
      <c r="P836" s="153" t="s">
        <v>2356</v>
      </c>
      <c r="Q836" s="153">
        <v>21</v>
      </c>
      <c r="R836" s="153" t="s">
        <v>2553</v>
      </c>
      <c r="S836" s="153">
        <v>2078</v>
      </c>
      <c r="T836" s="153" t="s">
        <v>5596</v>
      </c>
      <c r="U836" s="153">
        <v>29</v>
      </c>
      <c r="V836" s="153">
        <v>3</v>
      </c>
      <c r="W836" s="154">
        <v>20783</v>
      </c>
      <c r="X836" s="153" t="s">
        <v>9324</v>
      </c>
      <c r="Y836" s="153">
        <v>1</v>
      </c>
      <c r="Z836" s="153" t="s">
        <v>229</v>
      </c>
      <c r="AA836" s="153">
        <v>1</v>
      </c>
      <c r="AB836" s="153" t="s">
        <v>7107</v>
      </c>
      <c r="AC836" s="153">
        <v>1</v>
      </c>
      <c r="AD836" s="153">
        <v>0</v>
      </c>
      <c r="AE836" s="153">
        <v>0</v>
      </c>
      <c r="AF836" s="153">
        <v>0</v>
      </c>
      <c r="AG836" s="153">
        <v>0</v>
      </c>
      <c r="AH836" s="153">
        <v>0</v>
      </c>
      <c r="AI836" s="153">
        <v>0</v>
      </c>
      <c r="AJ836" s="153">
        <v>7</v>
      </c>
      <c r="AK836" s="153">
        <v>7</v>
      </c>
      <c r="AL836" s="153">
        <v>100</v>
      </c>
      <c r="AM836" s="153">
        <v>4</v>
      </c>
      <c r="AN836" s="153">
        <v>4</v>
      </c>
      <c r="AO836" s="153">
        <v>100</v>
      </c>
      <c r="AP836" s="154">
        <v>4</v>
      </c>
      <c r="AQ836" s="153">
        <v>0</v>
      </c>
      <c r="AR836" s="153">
        <v>0</v>
      </c>
      <c r="AS836" s="153">
        <v>15</v>
      </c>
      <c r="AT836" s="153">
        <v>11</v>
      </c>
      <c r="AU836" s="153" t="s">
        <v>7553</v>
      </c>
      <c r="AV836" s="153">
        <v>0</v>
      </c>
      <c r="AW836" s="153">
        <v>0</v>
      </c>
      <c r="AX836" s="153">
        <v>0</v>
      </c>
      <c r="AY836" s="153">
        <v>0</v>
      </c>
      <c r="AZ836" s="153">
        <v>0</v>
      </c>
      <c r="BA836" s="153">
        <v>0</v>
      </c>
      <c r="BB836" s="153">
        <v>316200000</v>
      </c>
      <c r="BC836" s="153">
        <v>316019999</v>
      </c>
      <c r="BD836" s="153" t="s">
        <v>7243</v>
      </c>
      <c r="BE836" s="153">
        <v>250000000</v>
      </c>
      <c r="BF836" s="153">
        <v>211500000</v>
      </c>
      <c r="BG836" s="153" t="s">
        <v>9325</v>
      </c>
      <c r="BH836" s="155">
        <v>100000000</v>
      </c>
      <c r="BI836" s="153">
        <v>0</v>
      </c>
      <c r="BJ836" s="153">
        <v>0</v>
      </c>
    </row>
    <row r="837" spans="1:62">
      <c r="A837" s="152">
        <v>4050065308</v>
      </c>
      <c r="B837" s="153">
        <v>6</v>
      </c>
      <c r="C837" s="153" t="s">
        <v>9280</v>
      </c>
      <c r="D837" s="153" t="s">
        <v>8098</v>
      </c>
      <c r="E837" s="153">
        <v>2023</v>
      </c>
      <c r="F837" s="153" t="s">
        <v>7102</v>
      </c>
      <c r="G837" s="153" t="s">
        <v>7103</v>
      </c>
      <c r="H837" s="153">
        <v>2</v>
      </c>
      <c r="I837" s="153" t="s">
        <v>7104</v>
      </c>
      <c r="J837" s="153">
        <v>13</v>
      </c>
      <c r="K837" s="153" t="s">
        <v>1605</v>
      </c>
      <c r="L837" s="153" t="s">
        <v>9281</v>
      </c>
      <c r="M837" s="153">
        <v>199</v>
      </c>
      <c r="N837" s="153" t="s">
        <v>7105</v>
      </c>
      <c r="O837" s="153">
        <v>1</v>
      </c>
      <c r="P837" s="153" t="s">
        <v>2356</v>
      </c>
      <c r="Q837" s="153">
        <v>21</v>
      </c>
      <c r="R837" s="153" t="s">
        <v>2553</v>
      </c>
      <c r="S837" s="153">
        <v>2078</v>
      </c>
      <c r="T837" s="153" t="s">
        <v>5596</v>
      </c>
      <c r="U837" s="153">
        <v>29</v>
      </c>
      <c r="V837" s="153">
        <v>4</v>
      </c>
      <c r="W837" s="154">
        <v>20784</v>
      </c>
      <c r="X837" s="153" t="s">
        <v>9326</v>
      </c>
      <c r="Y837" s="153">
        <v>1</v>
      </c>
      <c r="Z837" s="153" t="s">
        <v>229</v>
      </c>
      <c r="AA837" s="153">
        <v>1</v>
      </c>
      <c r="AB837" s="153" t="s">
        <v>7107</v>
      </c>
      <c r="AC837" s="153">
        <v>1</v>
      </c>
      <c r="AD837" s="153">
        <v>0</v>
      </c>
      <c r="AE837" s="153">
        <v>0</v>
      </c>
      <c r="AF837" s="153">
        <v>0</v>
      </c>
      <c r="AG837" s="153">
        <v>0</v>
      </c>
      <c r="AH837" s="153">
        <v>0</v>
      </c>
      <c r="AI837" s="153">
        <v>0</v>
      </c>
      <c r="AJ837" s="153">
        <v>1</v>
      </c>
      <c r="AK837" s="153">
        <v>0</v>
      </c>
      <c r="AL837" s="153">
        <v>0</v>
      </c>
      <c r="AM837" s="153">
        <v>1</v>
      </c>
      <c r="AN837" s="153">
        <v>0</v>
      </c>
      <c r="AO837" s="153">
        <v>0</v>
      </c>
      <c r="AP837" s="154">
        <v>1</v>
      </c>
      <c r="AQ837" s="153">
        <v>0</v>
      </c>
      <c r="AR837" s="153">
        <v>0</v>
      </c>
      <c r="AS837" s="153">
        <v>3</v>
      </c>
      <c r="AT837" s="153">
        <v>0</v>
      </c>
      <c r="AU837" s="153">
        <v>0</v>
      </c>
      <c r="AV837" s="153">
        <v>0</v>
      </c>
      <c r="AW837" s="153">
        <v>0</v>
      </c>
      <c r="AX837" s="153">
        <v>0</v>
      </c>
      <c r="AY837" s="153">
        <v>0</v>
      </c>
      <c r="AZ837" s="153">
        <v>0</v>
      </c>
      <c r="BA837" s="153">
        <v>0</v>
      </c>
      <c r="BB837" s="153">
        <v>29200000</v>
      </c>
      <c r="BC837" s="153">
        <v>29119999</v>
      </c>
      <c r="BD837" s="153" t="s">
        <v>9327</v>
      </c>
      <c r="BE837" s="153">
        <v>397710000</v>
      </c>
      <c r="BF837" s="153">
        <v>34600000</v>
      </c>
      <c r="BG837" s="153" t="s">
        <v>7738</v>
      </c>
      <c r="BH837" s="155">
        <v>498622000</v>
      </c>
      <c r="BI837" s="153">
        <v>0</v>
      </c>
      <c r="BJ837" s="153">
        <v>0</v>
      </c>
    </row>
    <row r="838" spans="1:62">
      <c r="A838" s="152">
        <v>4050065308</v>
      </c>
      <c r="B838" s="153">
        <v>6</v>
      </c>
      <c r="C838" s="153" t="s">
        <v>9280</v>
      </c>
      <c r="D838" s="153" t="s">
        <v>8098</v>
      </c>
      <c r="E838" s="153">
        <v>2023</v>
      </c>
      <c r="F838" s="153" t="s">
        <v>7102</v>
      </c>
      <c r="G838" s="153" t="s">
        <v>7103</v>
      </c>
      <c r="H838" s="153">
        <v>2</v>
      </c>
      <c r="I838" s="153" t="s">
        <v>7104</v>
      </c>
      <c r="J838" s="153">
        <v>13</v>
      </c>
      <c r="K838" s="153" t="s">
        <v>1605</v>
      </c>
      <c r="L838" s="153" t="s">
        <v>9281</v>
      </c>
      <c r="M838" s="153">
        <v>199</v>
      </c>
      <c r="N838" s="153" t="s">
        <v>7105</v>
      </c>
      <c r="O838" s="153">
        <v>1</v>
      </c>
      <c r="P838" s="153" t="s">
        <v>2356</v>
      </c>
      <c r="Q838" s="153">
        <v>24</v>
      </c>
      <c r="R838" s="153" t="s">
        <v>2591</v>
      </c>
      <c r="S838" s="153">
        <v>2087</v>
      </c>
      <c r="T838" s="153" t="s">
        <v>5608</v>
      </c>
      <c r="U838" s="153">
        <v>8</v>
      </c>
      <c r="V838" s="153">
        <v>1</v>
      </c>
      <c r="W838" s="154">
        <v>20871</v>
      </c>
      <c r="X838" s="153" t="s">
        <v>9328</v>
      </c>
      <c r="Y838" s="153">
        <v>1</v>
      </c>
      <c r="Z838" s="153" t="s">
        <v>229</v>
      </c>
      <c r="AA838" s="153">
        <v>1</v>
      </c>
      <c r="AB838" s="153" t="s">
        <v>7107</v>
      </c>
      <c r="AC838" s="153">
        <v>1</v>
      </c>
      <c r="AD838" s="153">
        <v>0</v>
      </c>
      <c r="AE838" s="153">
        <v>0</v>
      </c>
      <c r="AF838" s="153">
        <v>0</v>
      </c>
      <c r="AG838" s="153">
        <v>0</v>
      </c>
      <c r="AH838" s="153">
        <v>0</v>
      </c>
      <c r="AI838" s="153">
        <v>0</v>
      </c>
      <c r="AJ838" s="153">
        <v>1</v>
      </c>
      <c r="AK838" s="153">
        <v>1</v>
      </c>
      <c r="AL838" s="153">
        <v>100</v>
      </c>
      <c r="AM838" s="153">
        <v>0</v>
      </c>
      <c r="AN838" s="153">
        <v>0</v>
      </c>
      <c r="AO838" s="153">
        <v>0</v>
      </c>
      <c r="AP838" s="154">
        <v>1</v>
      </c>
      <c r="AQ838" s="153">
        <v>0</v>
      </c>
      <c r="AR838" s="153">
        <v>0</v>
      </c>
      <c r="AS838" s="153">
        <v>2</v>
      </c>
      <c r="AT838" s="153">
        <v>1</v>
      </c>
      <c r="AU838" s="153">
        <v>50</v>
      </c>
      <c r="AV838" s="153">
        <v>0</v>
      </c>
      <c r="AW838" s="153">
        <v>0</v>
      </c>
      <c r="AX838" s="153">
        <v>0</v>
      </c>
      <c r="AY838" s="153">
        <v>0</v>
      </c>
      <c r="AZ838" s="153">
        <v>0</v>
      </c>
      <c r="BA838" s="153">
        <v>0</v>
      </c>
      <c r="BB838" s="153">
        <v>213300000</v>
      </c>
      <c r="BC838" s="153">
        <v>212110000</v>
      </c>
      <c r="BD838" s="153" t="s">
        <v>9329</v>
      </c>
      <c r="BE838" s="153">
        <v>0</v>
      </c>
      <c r="BF838" s="153">
        <v>0</v>
      </c>
      <c r="BG838" s="153">
        <v>0</v>
      </c>
      <c r="BH838" s="155">
        <v>464847000</v>
      </c>
      <c r="BI838" s="153">
        <v>0</v>
      </c>
      <c r="BJ838" s="153">
        <v>0</v>
      </c>
    </row>
    <row r="839" spans="1:62">
      <c r="A839" s="152">
        <v>4050065308</v>
      </c>
      <c r="B839" s="153">
        <v>6</v>
      </c>
      <c r="C839" s="153" t="s">
        <v>9280</v>
      </c>
      <c r="D839" s="153" t="s">
        <v>8098</v>
      </c>
      <c r="E839" s="153">
        <v>2023</v>
      </c>
      <c r="F839" s="153" t="s">
        <v>7102</v>
      </c>
      <c r="G839" s="153" t="s">
        <v>7103</v>
      </c>
      <c r="H839" s="153">
        <v>2</v>
      </c>
      <c r="I839" s="153" t="s">
        <v>7104</v>
      </c>
      <c r="J839" s="153">
        <v>13</v>
      </c>
      <c r="K839" s="153" t="s">
        <v>1605</v>
      </c>
      <c r="L839" s="153" t="s">
        <v>9281</v>
      </c>
      <c r="M839" s="153">
        <v>199</v>
      </c>
      <c r="N839" s="153" t="s">
        <v>7105</v>
      </c>
      <c r="O839" s="153">
        <v>1</v>
      </c>
      <c r="P839" s="153" t="s">
        <v>2356</v>
      </c>
      <c r="Q839" s="153">
        <v>24</v>
      </c>
      <c r="R839" s="153" t="s">
        <v>2591</v>
      </c>
      <c r="S839" s="153">
        <v>2090</v>
      </c>
      <c r="T839" s="153" t="s">
        <v>5612</v>
      </c>
      <c r="U839" s="153">
        <v>10</v>
      </c>
      <c r="V839" s="153">
        <v>1</v>
      </c>
      <c r="W839" s="154">
        <v>20901</v>
      </c>
      <c r="X839" s="153" t="s">
        <v>9330</v>
      </c>
      <c r="Y839" s="153">
        <v>1</v>
      </c>
      <c r="Z839" s="153" t="s">
        <v>229</v>
      </c>
      <c r="AA839" s="153">
        <v>1</v>
      </c>
      <c r="AB839" s="153" t="s">
        <v>7107</v>
      </c>
      <c r="AC839" s="153">
        <v>1</v>
      </c>
      <c r="AD839" s="153">
        <v>0</v>
      </c>
      <c r="AE839" s="153">
        <v>0</v>
      </c>
      <c r="AF839" s="153">
        <v>0</v>
      </c>
      <c r="AG839" s="153">
        <v>0</v>
      </c>
      <c r="AH839" s="153">
        <v>0</v>
      </c>
      <c r="AI839" s="153">
        <v>0</v>
      </c>
      <c r="AJ839" s="153">
        <v>5</v>
      </c>
      <c r="AK839" s="153">
        <v>5</v>
      </c>
      <c r="AL839" s="153">
        <v>100</v>
      </c>
      <c r="AM839" s="153">
        <v>6</v>
      </c>
      <c r="AN839" s="153">
        <v>6</v>
      </c>
      <c r="AO839" s="153">
        <v>100</v>
      </c>
      <c r="AP839" s="154">
        <v>9</v>
      </c>
      <c r="AQ839" s="153">
        <v>0</v>
      </c>
      <c r="AR839" s="153">
        <v>0</v>
      </c>
      <c r="AS839" s="153">
        <v>20</v>
      </c>
      <c r="AT839" s="153">
        <v>11</v>
      </c>
      <c r="AU839" s="153">
        <v>55</v>
      </c>
      <c r="AV839" s="153">
        <v>0</v>
      </c>
      <c r="AW839" s="153">
        <v>0</v>
      </c>
      <c r="AX839" s="153">
        <v>0</v>
      </c>
      <c r="AY839" s="153">
        <v>0</v>
      </c>
      <c r="AZ839" s="153">
        <v>0</v>
      </c>
      <c r="BA839" s="153">
        <v>0</v>
      </c>
      <c r="BB839" s="153">
        <v>125301000</v>
      </c>
      <c r="BC839" s="153">
        <v>125301000</v>
      </c>
      <c r="BD839" s="153">
        <v>100</v>
      </c>
      <c r="BE839" s="153">
        <v>242000000</v>
      </c>
      <c r="BF839" s="153">
        <v>167400000</v>
      </c>
      <c r="BG839" s="153" t="s">
        <v>9331</v>
      </c>
      <c r="BH839" s="155">
        <v>272000000</v>
      </c>
      <c r="BI839" s="153">
        <v>0</v>
      </c>
      <c r="BJ839" s="153">
        <v>0</v>
      </c>
    </row>
    <row r="840" spans="1:62">
      <c r="A840" s="152">
        <v>4050065308</v>
      </c>
      <c r="B840" s="153">
        <v>6</v>
      </c>
      <c r="C840" s="153" t="s">
        <v>9280</v>
      </c>
      <c r="D840" s="153" t="s">
        <v>8098</v>
      </c>
      <c r="E840" s="153">
        <v>2023</v>
      </c>
      <c r="F840" s="153" t="s">
        <v>7102</v>
      </c>
      <c r="G840" s="153" t="s">
        <v>7103</v>
      </c>
      <c r="H840" s="153">
        <v>2</v>
      </c>
      <c r="I840" s="153" t="s">
        <v>7104</v>
      </c>
      <c r="J840" s="153">
        <v>13</v>
      </c>
      <c r="K840" s="153" t="s">
        <v>1605</v>
      </c>
      <c r="L840" s="153" t="s">
        <v>9281</v>
      </c>
      <c r="M840" s="153">
        <v>199</v>
      </c>
      <c r="N840" s="153" t="s">
        <v>7105</v>
      </c>
      <c r="O840" s="153">
        <v>2</v>
      </c>
      <c r="P840" s="153" t="s">
        <v>7200</v>
      </c>
      <c r="Q840" s="153">
        <v>28</v>
      </c>
      <c r="R840" s="153" t="s">
        <v>2638</v>
      </c>
      <c r="S840" s="153">
        <v>2120</v>
      </c>
      <c r="T840" s="153" t="s">
        <v>5623</v>
      </c>
      <c r="U840" s="153">
        <v>9</v>
      </c>
      <c r="V840" s="153">
        <v>1</v>
      </c>
      <c r="W840" s="154">
        <v>21201</v>
      </c>
      <c r="X840" s="153" t="s">
        <v>9332</v>
      </c>
      <c r="Y840" s="153">
        <v>1</v>
      </c>
      <c r="Z840" s="153" t="s">
        <v>229</v>
      </c>
      <c r="AA840" s="153">
        <v>1</v>
      </c>
      <c r="AB840" s="153" t="s">
        <v>7107</v>
      </c>
      <c r="AC840" s="153">
        <v>1</v>
      </c>
      <c r="AD840" s="153">
        <v>0</v>
      </c>
      <c r="AE840" s="153">
        <v>0</v>
      </c>
      <c r="AF840" s="153">
        <v>0</v>
      </c>
      <c r="AG840" s="153">
        <v>0</v>
      </c>
      <c r="AH840" s="153">
        <v>0</v>
      </c>
      <c r="AI840" s="153">
        <v>0</v>
      </c>
      <c r="AJ840" s="153">
        <v>0</v>
      </c>
      <c r="AK840" s="153">
        <v>0</v>
      </c>
      <c r="AL840" s="153">
        <v>0</v>
      </c>
      <c r="AM840" s="153">
        <v>1</v>
      </c>
      <c r="AN840" s="153">
        <v>1</v>
      </c>
      <c r="AO840" s="153">
        <v>100</v>
      </c>
      <c r="AP840" s="154">
        <v>1</v>
      </c>
      <c r="AQ840" s="153">
        <v>0</v>
      </c>
      <c r="AR840" s="153">
        <v>0</v>
      </c>
      <c r="AS840" s="153">
        <v>2</v>
      </c>
      <c r="AT840" s="153">
        <v>1</v>
      </c>
      <c r="AU840" s="153">
        <v>50</v>
      </c>
      <c r="AV840" s="153">
        <v>0</v>
      </c>
      <c r="AW840" s="153">
        <v>0</v>
      </c>
      <c r="AX840" s="153">
        <v>0</v>
      </c>
      <c r="AY840" s="153">
        <v>0</v>
      </c>
      <c r="AZ840" s="153">
        <v>0</v>
      </c>
      <c r="BA840" s="153">
        <v>0</v>
      </c>
      <c r="BB840" s="153">
        <v>0</v>
      </c>
      <c r="BC840" s="153">
        <v>0</v>
      </c>
      <c r="BD840" s="153">
        <v>0</v>
      </c>
      <c r="BE840" s="153">
        <v>388000000</v>
      </c>
      <c r="BF840" s="153">
        <v>341949416</v>
      </c>
      <c r="BG840" s="153" t="s">
        <v>9333</v>
      </c>
      <c r="BH840" s="155">
        <v>474091000</v>
      </c>
      <c r="BI840" s="153">
        <v>0</v>
      </c>
      <c r="BJ840" s="153">
        <v>0</v>
      </c>
    </row>
    <row r="841" spans="1:62">
      <c r="A841" s="152">
        <v>4050065308</v>
      </c>
      <c r="B841" s="153">
        <v>6</v>
      </c>
      <c r="C841" s="153" t="s">
        <v>9280</v>
      </c>
      <c r="D841" s="153" t="s">
        <v>8098</v>
      </c>
      <c r="E841" s="153">
        <v>2023</v>
      </c>
      <c r="F841" s="153" t="s">
        <v>7102</v>
      </c>
      <c r="G841" s="153" t="s">
        <v>7103</v>
      </c>
      <c r="H841" s="153">
        <v>2</v>
      </c>
      <c r="I841" s="153" t="s">
        <v>7104</v>
      </c>
      <c r="J841" s="153">
        <v>13</v>
      </c>
      <c r="K841" s="153" t="s">
        <v>1605</v>
      </c>
      <c r="L841" s="153" t="s">
        <v>9281</v>
      </c>
      <c r="M841" s="153">
        <v>199</v>
      </c>
      <c r="N841" s="153" t="s">
        <v>7105</v>
      </c>
      <c r="O841" s="153">
        <v>2</v>
      </c>
      <c r="P841" s="153" t="s">
        <v>7200</v>
      </c>
      <c r="Q841" s="153">
        <v>30</v>
      </c>
      <c r="R841" s="153" t="s">
        <v>2647</v>
      </c>
      <c r="S841" s="153">
        <v>2125</v>
      </c>
      <c r="T841" s="153" t="s">
        <v>5625</v>
      </c>
      <c r="U841" s="153">
        <v>9</v>
      </c>
      <c r="V841" s="153">
        <v>1</v>
      </c>
      <c r="W841" s="154">
        <v>21251</v>
      </c>
      <c r="X841" s="153" t="s">
        <v>9334</v>
      </c>
      <c r="Y841" s="153">
        <v>1</v>
      </c>
      <c r="Z841" s="153" t="s">
        <v>229</v>
      </c>
      <c r="AA841" s="153">
        <v>3</v>
      </c>
      <c r="AB841" s="153" t="s">
        <v>7320</v>
      </c>
      <c r="AC841" s="153">
        <v>1</v>
      </c>
      <c r="AD841" s="153">
        <v>0</v>
      </c>
      <c r="AE841" s="153">
        <v>0</v>
      </c>
      <c r="AF841" s="153">
        <v>0</v>
      </c>
      <c r="AG841" s="153">
        <v>0</v>
      </c>
      <c r="AH841" s="153">
        <v>0</v>
      </c>
      <c r="AI841" s="153">
        <v>0</v>
      </c>
      <c r="AJ841" s="153">
        <v>1</v>
      </c>
      <c r="AK841" s="153">
        <v>1</v>
      </c>
      <c r="AL841" s="153">
        <v>100</v>
      </c>
      <c r="AM841" s="153">
        <v>0</v>
      </c>
      <c r="AN841" s="153">
        <v>0</v>
      </c>
      <c r="AO841" s="153">
        <v>0</v>
      </c>
      <c r="AP841" s="154">
        <v>0</v>
      </c>
      <c r="AQ841" s="153">
        <v>0</v>
      </c>
      <c r="AR841" s="153">
        <v>0</v>
      </c>
      <c r="AS841" s="153">
        <v>1</v>
      </c>
      <c r="AT841" s="153">
        <v>1</v>
      </c>
      <c r="AU841" s="153">
        <v>100</v>
      </c>
      <c r="AV841" s="153">
        <v>0</v>
      </c>
      <c r="AW841" s="153">
        <v>0</v>
      </c>
      <c r="AX841" s="153">
        <v>0</v>
      </c>
      <c r="AY841" s="153">
        <v>0</v>
      </c>
      <c r="AZ841" s="153">
        <v>0</v>
      </c>
      <c r="BA841" s="153">
        <v>0</v>
      </c>
      <c r="BB841" s="153">
        <v>170000000</v>
      </c>
      <c r="BC841" s="153">
        <v>170000000</v>
      </c>
      <c r="BD841" s="153">
        <v>100</v>
      </c>
      <c r="BE841" s="153">
        <v>0</v>
      </c>
      <c r="BF841" s="153">
        <v>0</v>
      </c>
      <c r="BG841" s="153">
        <v>0</v>
      </c>
      <c r="BH841" s="155">
        <v>0</v>
      </c>
      <c r="BI841" s="153">
        <v>0</v>
      </c>
      <c r="BJ841" s="153">
        <v>0</v>
      </c>
    </row>
    <row r="842" spans="1:62">
      <c r="A842" s="152">
        <v>4050065308</v>
      </c>
      <c r="B842" s="153">
        <v>6</v>
      </c>
      <c r="C842" s="153" t="s">
        <v>9280</v>
      </c>
      <c r="D842" s="153" t="s">
        <v>8098</v>
      </c>
      <c r="E842" s="153">
        <v>2023</v>
      </c>
      <c r="F842" s="153" t="s">
        <v>7102</v>
      </c>
      <c r="G842" s="153" t="s">
        <v>7103</v>
      </c>
      <c r="H842" s="153">
        <v>2</v>
      </c>
      <c r="I842" s="153" t="s">
        <v>7104</v>
      </c>
      <c r="J842" s="153">
        <v>13</v>
      </c>
      <c r="K842" s="153" t="s">
        <v>1605</v>
      </c>
      <c r="L842" s="153" t="s">
        <v>9281</v>
      </c>
      <c r="M842" s="153">
        <v>199</v>
      </c>
      <c r="N842" s="153" t="s">
        <v>7105</v>
      </c>
      <c r="O842" s="153">
        <v>2</v>
      </c>
      <c r="P842" s="153" t="s">
        <v>7200</v>
      </c>
      <c r="Q842" s="153">
        <v>30</v>
      </c>
      <c r="R842" s="153" t="s">
        <v>2647</v>
      </c>
      <c r="S842" s="153">
        <v>2125</v>
      </c>
      <c r="T842" s="153" t="s">
        <v>5625</v>
      </c>
      <c r="U842" s="153">
        <v>9</v>
      </c>
      <c r="V842" s="153">
        <v>2</v>
      </c>
      <c r="W842" s="154">
        <v>21252</v>
      </c>
      <c r="X842" s="153" t="s">
        <v>9335</v>
      </c>
      <c r="Y842" s="153">
        <v>1</v>
      </c>
      <c r="Z842" s="153" t="s">
        <v>229</v>
      </c>
      <c r="AA842" s="153">
        <v>1</v>
      </c>
      <c r="AB842" s="153" t="s">
        <v>7107</v>
      </c>
      <c r="AC842" s="153">
        <v>1</v>
      </c>
      <c r="AD842" s="153">
        <v>0</v>
      </c>
      <c r="AE842" s="153">
        <v>0</v>
      </c>
      <c r="AF842" s="153">
        <v>0</v>
      </c>
      <c r="AG842" s="153">
        <v>0</v>
      </c>
      <c r="AH842" s="153">
        <v>0</v>
      </c>
      <c r="AI842" s="153">
        <v>0</v>
      </c>
      <c r="AJ842" s="153">
        <v>0</v>
      </c>
      <c r="AK842" s="153">
        <v>0</v>
      </c>
      <c r="AL842" s="153">
        <v>0</v>
      </c>
      <c r="AM842" s="153">
        <v>0</v>
      </c>
      <c r="AN842" s="153">
        <v>0</v>
      </c>
      <c r="AO842" s="153">
        <v>0</v>
      </c>
      <c r="AP842" s="154">
        <v>1</v>
      </c>
      <c r="AQ842" s="153">
        <v>0</v>
      </c>
      <c r="AR842" s="153">
        <v>0</v>
      </c>
      <c r="AS842" s="153">
        <v>1</v>
      </c>
      <c r="AT842" s="153">
        <v>0</v>
      </c>
      <c r="AU842" s="153">
        <v>0</v>
      </c>
      <c r="AV842" s="153">
        <v>0</v>
      </c>
      <c r="AW842" s="153">
        <v>0</v>
      </c>
      <c r="AX842" s="153">
        <v>0</v>
      </c>
      <c r="AY842" s="153">
        <v>0</v>
      </c>
      <c r="AZ842" s="153">
        <v>0</v>
      </c>
      <c r="BA842" s="153">
        <v>0</v>
      </c>
      <c r="BB842" s="153">
        <v>0</v>
      </c>
      <c r="BC842" s="153">
        <v>0</v>
      </c>
      <c r="BD842" s="153">
        <v>0</v>
      </c>
      <c r="BE842" s="153">
        <v>0</v>
      </c>
      <c r="BF842" s="153">
        <v>0</v>
      </c>
      <c r="BG842" s="153">
        <v>0</v>
      </c>
      <c r="BH842" s="155">
        <v>211000000</v>
      </c>
      <c r="BI842" s="153">
        <v>0</v>
      </c>
      <c r="BJ842" s="153">
        <v>0</v>
      </c>
    </row>
    <row r="843" spans="1:62">
      <c r="A843" s="152">
        <v>4050065308</v>
      </c>
      <c r="B843" s="153">
        <v>6</v>
      </c>
      <c r="C843" s="153" t="s">
        <v>9280</v>
      </c>
      <c r="D843" s="153" t="s">
        <v>8098</v>
      </c>
      <c r="E843" s="153">
        <v>2023</v>
      </c>
      <c r="F843" s="153" t="s">
        <v>7102</v>
      </c>
      <c r="G843" s="153" t="s">
        <v>7103</v>
      </c>
      <c r="H843" s="153">
        <v>2</v>
      </c>
      <c r="I843" s="153" t="s">
        <v>7104</v>
      </c>
      <c r="J843" s="153">
        <v>13</v>
      </c>
      <c r="K843" s="153" t="s">
        <v>1605</v>
      </c>
      <c r="L843" s="153" t="s">
        <v>9281</v>
      </c>
      <c r="M843" s="153">
        <v>199</v>
      </c>
      <c r="N843" s="153" t="s">
        <v>7105</v>
      </c>
      <c r="O843" s="153">
        <v>2</v>
      </c>
      <c r="P843" s="153" t="s">
        <v>7200</v>
      </c>
      <c r="Q843" s="153">
        <v>33</v>
      </c>
      <c r="R843" s="153" t="s">
        <v>6269</v>
      </c>
      <c r="S843" s="153">
        <v>2126</v>
      </c>
      <c r="T843" s="153" t="s">
        <v>5629</v>
      </c>
      <c r="U843" s="153">
        <v>10</v>
      </c>
      <c r="V843" s="153">
        <v>1</v>
      </c>
      <c r="W843" s="154">
        <v>21261</v>
      </c>
      <c r="X843" s="153" t="s">
        <v>9336</v>
      </c>
      <c r="Y843" s="153">
        <v>1</v>
      </c>
      <c r="Z843" s="153" t="s">
        <v>229</v>
      </c>
      <c r="AA843" s="153">
        <v>1</v>
      </c>
      <c r="AB843" s="153" t="s">
        <v>7107</v>
      </c>
      <c r="AC843" s="153">
        <v>1</v>
      </c>
      <c r="AD843" s="153">
        <v>0</v>
      </c>
      <c r="AE843" s="153">
        <v>0</v>
      </c>
      <c r="AF843" s="153">
        <v>0</v>
      </c>
      <c r="AG843" s="153">
        <v>600</v>
      </c>
      <c r="AH843" s="153">
        <v>600</v>
      </c>
      <c r="AI843" s="153">
        <v>100</v>
      </c>
      <c r="AJ843" s="153">
        <v>0</v>
      </c>
      <c r="AK843" s="153">
        <v>0</v>
      </c>
      <c r="AL843" s="153">
        <v>0</v>
      </c>
      <c r="AM843" s="153">
        <v>600</v>
      </c>
      <c r="AN843" s="153">
        <v>600</v>
      </c>
      <c r="AO843" s="153">
        <v>100</v>
      </c>
      <c r="AP843" s="154">
        <v>0</v>
      </c>
      <c r="AQ843" s="153">
        <v>0</v>
      </c>
      <c r="AR843" s="153">
        <v>0</v>
      </c>
      <c r="AS843" s="153">
        <v>1200</v>
      </c>
      <c r="AT843" s="153">
        <v>1200</v>
      </c>
      <c r="AU843" s="153">
        <v>100</v>
      </c>
      <c r="AV843" s="153">
        <v>0</v>
      </c>
      <c r="AW843" s="153">
        <v>0</v>
      </c>
      <c r="AX843" s="153">
        <v>0</v>
      </c>
      <c r="AY843" s="153">
        <v>29851080</v>
      </c>
      <c r="AZ843" s="153">
        <v>29851080</v>
      </c>
      <c r="BA843" s="153">
        <v>100</v>
      </c>
      <c r="BB843" s="153">
        <v>0</v>
      </c>
      <c r="BC843" s="153">
        <v>0</v>
      </c>
      <c r="BD843" s="153">
        <v>0</v>
      </c>
      <c r="BE843" s="153">
        <v>219000000</v>
      </c>
      <c r="BF843" s="153">
        <v>151491551</v>
      </c>
      <c r="BG843" s="153" t="s">
        <v>9331</v>
      </c>
      <c r="BH843" s="155">
        <v>0</v>
      </c>
      <c r="BI843" s="153">
        <v>0</v>
      </c>
      <c r="BJ843" s="153">
        <v>0</v>
      </c>
    </row>
    <row r="844" spans="1:62">
      <c r="A844" s="152">
        <v>4050065308</v>
      </c>
      <c r="B844" s="153">
        <v>6</v>
      </c>
      <c r="C844" s="153" t="s">
        <v>9280</v>
      </c>
      <c r="D844" s="153" t="s">
        <v>8098</v>
      </c>
      <c r="E844" s="153">
        <v>2023</v>
      </c>
      <c r="F844" s="153" t="s">
        <v>7102</v>
      </c>
      <c r="G844" s="153" t="s">
        <v>7103</v>
      </c>
      <c r="H844" s="153">
        <v>2</v>
      </c>
      <c r="I844" s="153" t="s">
        <v>7104</v>
      </c>
      <c r="J844" s="153">
        <v>13</v>
      </c>
      <c r="K844" s="153" t="s">
        <v>1605</v>
      </c>
      <c r="L844" s="153" t="s">
        <v>9281</v>
      </c>
      <c r="M844" s="153">
        <v>199</v>
      </c>
      <c r="N844" s="153" t="s">
        <v>7105</v>
      </c>
      <c r="O844" s="153">
        <v>2</v>
      </c>
      <c r="P844" s="153" t="s">
        <v>7200</v>
      </c>
      <c r="Q844" s="153">
        <v>33</v>
      </c>
      <c r="R844" s="153" t="s">
        <v>6269</v>
      </c>
      <c r="S844" s="153">
        <v>2126</v>
      </c>
      <c r="T844" s="153" t="s">
        <v>5629</v>
      </c>
      <c r="U844" s="153">
        <v>10</v>
      </c>
      <c r="V844" s="153">
        <v>2</v>
      </c>
      <c r="W844" s="154">
        <v>21262</v>
      </c>
      <c r="X844" s="153" t="s">
        <v>9337</v>
      </c>
      <c r="Y844" s="153">
        <v>1</v>
      </c>
      <c r="Z844" s="153" t="s">
        <v>229</v>
      </c>
      <c r="AA844" s="153">
        <v>1</v>
      </c>
      <c r="AB844" s="153" t="s">
        <v>7107</v>
      </c>
      <c r="AC844" s="153">
        <v>1</v>
      </c>
      <c r="AD844" s="153">
        <v>0</v>
      </c>
      <c r="AE844" s="153">
        <v>0</v>
      </c>
      <c r="AF844" s="153">
        <v>0</v>
      </c>
      <c r="AG844" s="153">
        <v>225</v>
      </c>
      <c r="AH844" s="153">
        <v>225</v>
      </c>
      <c r="AI844" s="153">
        <v>100</v>
      </c>
      <c r="AJ844" s="153">
        <v>0</v>
      </c>
      <c r="AK844" s="153">
        <v>0</v>
      </c>
      <c r="AL844" s="153">
        <v>0</v>
      </c>
      <c r="AM844" s="153">
        <v>225</v>
      </c>
      <c r="AN844" s="153">
        <v>225</v>
      </c>
      <c r="AO844" s="153">
        <v>100</v>
      </c>
      <c r="AP844" s="154">
        <v>0</v>
      </c>
      <c r="AQ844" s="153">
        <v>0</v>
      </c>
      <c r="AR844" s="153">
        <v>0</v>
      </c>
      <c r="AS844" s="153">
        <v>450</v>
      </c>
      <c r="AT844" s="153">
        <v>450</v>
      </c>
      <c r="AU844" s="153">
        <v>100</v>
      </c>
      <c r="AV844" s="153">
        <v>0</v>
      </c>
      <c r="AW844" s="153">
        <v>0</v>
      </c>
      <c r="AX844" s="153">
        <v>0</v>
      </c>
      <c r="AY844" s="153">
        <v>92686509</v>
      </c>
      <c r="AZ844" s="153">
        <v>92686509</v>
      </c>
      <c r="BA844" s="153">
        <v>100</v>
      </c>
      <c r="BB844" s="153">
        <v>0</v>
      </c>
      <c r="BC844" s="153">
        <v>0</v>
      </c>
      <c r="BD844" s="153">
        <v>0</v>
      </c>
      <c r="BE844" s="153">
        <v>219000000</v>
      </c>
      <c r="BF844" s="153">
        <v>151491550</v>
      </c>
      <c r="BG844" s="153" t="s">
        <v>9331</v>
      </c>
      <c r="BH844" s="155">
        <v>0</v>
      </c>
      <c r="BI844" s="153">
        <v>0</v>
      </c>
      <c r="BJ844" s="153">
        <v>0</v>
      </c>
    </row>
    <row r="845" spans="1:62">
      <c r="A845" s="152">
        <v>4050065308</v>
      </c>
      <c r="B845" s="153">
        <v>6</v>
      </c>
      <c r="C845" s="153" t="s">
        <v>9280</v>
      </c>
      <c r="D845" s="153" t="s">
        <v>8098</v>
      </c>
      <c r="E845" s="153">
        <v>2023</v>
      </c>
      <c r="F845" s="153" t="s">
        <v>7102</v>
      </c>
      <c r="G845" s="153" t="s">
        <v>7103</v>
      </c>
      <c r="H845" s="153">
        <v>2</v>
      </c>
      <c r="I845" s="153" t="s">
        <v>7104</v>
      </c>
      <c r="J845" s="153">
        <v>13</v>
      </c>
      <c r="K845" s="153" t="s">
        <v>1605</v>
      </c>
      <c r="L845" s="153" t="s">
        <v>9281</v>
      </c>
      <c r="M845" s="153">
        <v>199</v>
      </c>
      <c r="N845" s="153" t="s">
        <v>7105</v>
      </c>
      <c r="O845" s="153">
        <v>2</v>
      </c>
      <c r="P845" s="153" t="s">
        <v>7200</v>
      </c>
      <c r="Q845" s="153">
        <v>33</v>
      </c>
      <c r="R845" s="153" t="s">
        <v>6269</v>
      </c>
      <c r="S845" s="153">
        <v>2139</v>
      </c>
      <c r="T845" s="153" t="s">
        <v>5638</v>
      </c>
      <c r="U845" s="153">
        <v>14</v>
      </c>
      <c r="V845" s="153">
        <v>1</v>
      </c>
      <c r="W845" s="154">
        <v>21391</v>
      </c>
      <c r="X845" s="153" t="s">
        <v>9338</v>
      </c>
      <c r="Y845" s="153">
        <v>1</v>
      </c>
      <c r="Z845" s="153" t="s">
        <v>229</v>
      </c>
      <c r="AA845" s="153">
        <v>1</v>
      </c>
      <c r="AB845" s="153" t="s">
        <v>7107</v>
      </c>
      <c r="AC845" s="153">
        <v>1</v>
      </c>
      <c r="AD845" s="153">
        <v>0</v>
      </c>
      <c r="AE845" s="153">
        <v>0</v>
      </c>
      <c r="AF845" s="153">
        <v>0</v>
      </c>
      <c r="AG845" s="153">
        <v>2</v>
      </c>
      <c r="AH845" s="153">
        <v>2</v>
      </c>
      <c r="AI845" s="153">
        <v>100</v>
      </c>
      <c r="AJ845" s="153">
        <v>1</v>
      </c>
      <c r="AK845" s="153">
        <v>2</v>
      </c>
      <c r="AL845" s="153">
        <v>200</v>
      </c>
      <c r="AM845" s="153">
        <v>1</v>
      </c>
      <c r="AN845" s="153">
        <v>2</v>
      </c>
      <c r="AO845" s="153">
        <v>200</v>
      </c>
      <c r="AP845" s="154">
        <v>0</v>
      </c>
      <c r="AQ845" s="153">
        <v>0</v>
      </c>
      <c r="AR845" s="153">
        <v>0</v>
      </c>
      <c r="AS845" s="153">
        <v>4</v>
      </c>
      <c r="AT845" s="153">
        <v>6</v>
      </c>
      <c r="AU845" s="153">
        <v>150</v>
      </c>
      <c r="AV845" s="153">
        <v>0</v>
      </c>
      <c r="AW845" s="153">
        <v>0</v>
      </c>
      <c r="AX845" s="153">
        <v>0</v>
      </c>
      <c r="AY845" s="153">
        <v>534218000</v>
      </c>
      <c r="AZ845" s="153">
        <v>534213500</v>
      </c>
      <c r="BA845" s="153">
        <v>100</v>
      </c>
      <c r="BB845" s="153">
        <v>588652662</v>
      </c>
      <c r="BC845" s="153">
        <v>588257810</v>
      </c>
      <c r="BD845" s="153" t="s">
        <v>7311</v>
      </c>
      <c r="BE845" s="153">
        <v>587000000</v>
      </c>
      <c r="BF845" s="153">
        <v>578419513</v>
      </c>
      <c r="BG845" s="153" t="s">
        <v>8650</v>
      </c>
      <c r="BH845" s="155">
        <v>0</v>
      </c>
      <c r="BI845" s="153">
        <v>0</v>
      </c>
      <c r="BJ845" s="153">
        <v>0</v>
      </c>
    </row>
    <row r="846" spans="1:62">
      <c r="A846" s="152">
        <v>4050065308</v>
      </c>
      <c r="B846" s="153">
        <v>6</v>
      </c>
      <c r="C846" s="153" t="s">
        <v>9280</v>
      </c>
      <c r="D846" s="153" t="s">
        <v>8098</v>
      </c>
      <c r="E846" s="153">
        <v>2023</v>
      </c>
      <c r="F846" s="153" t="s">
        <v>7102</v>
      </c>
      <c r="G846" s="153" t="s">
        <v>7103</v>
      </c>
      <c r="H846" s="153">
        <v>2</v>
      </c>
      <c r="I846" s="153" t="s">
        <v>7104</v>
      </c>
      <c r="J846" s="153">
        <v>13</v>
      </c>
      <c r="K846" s="153" t="s">
        <v>1605</v>
      </c>
      <c r="L846" s="153" t="s">
        <v>9281</v>
      </c>
      <c r="M846" s="153">
        <v>199</v>
      </c>
      <c r="N846" s="153" t="s">
        <v>7105</v>
      </c>
      <c r="O846" s="153">
        <v>2</v>
      </c>
      <c r="P846" s="153" t="s">
        <v>7200</v>
      </c>
      <c r="Q846" s="153">
        <v>34</v>
      </c>
      <c r="R846" s="153" t="s">
        <v>2694</v>
      </c>
      <c r="S846" s="153">
        <v>2142</v>
      </c>
      <c r="T846" s="153" t="s">
        <v>5642</v>
      </c>
      <c r="U846" s="153">
        <v>10</v>
      </c>
      <c r="V846" s="153">
        <v>1</v>
      </c>
      <c r="W846" s="154">
        <v>21421</v>
      </c>
      <c r="X846" s="153" t="s">
        <v>9339</v>
      </c>
      <c r="Y846" s="153">
        <v>1</v>
      </c>
      <c r="Z846" s="153" t="s">
        <v>229</v>
      </c>
      <c r="AA846" s="153">
        <v>3</v>
      </c>
      <c r="AB846" s="153" t="s">
        <v>7320</v>
      </c>
      <c r="AC846" s="153">
        <v>1</v>
      </c>
      <c r="AD846" s="153">
        <v>0</v>
      </c>
      <c r="AE846" s="153">
        <v>0</v>
      </c>
      <c r="AF846" s="153">
        <v>0</v>
      </c>
      <c r="AG846" s="153">
        <v>2000</v>
      </c>
      <c r="AH846" s="153">
        <v>2000</v>
      </c>
      <c r="AI846" s="153">
        <v>100</v>
      </c>
      <c r="AJ846" s="153">
        <v>2000</v>
      </c>
      <c r="AK846" s="153">
        <v>2000</v>
      </c>
      <c r="AL846" s="153">
        <v>100</v>
      </c>
      <c r="AM846" s="153">
        <v>0</v>
      </c>
      <c r="AN846" s="153">
        <v>0</v>
      </c>
      <c r="AO846" s="153">
        <v>0</v>
      </c>
      <c r="AP846" s="154">
        <v>0</v>
      </c>
      <c r="AQ846" s="153">
        <v>0</v>
      </c>
      <c r="AR846" s="153">
        <v>0</v>
      </c>
      <c r="AS846" s="153">
        <v>4000</v>
      </c>
      <c r="AT846" s="153">
        <v>4000</v>
      </c>
      <c r="AU846" s="153">
        <v>100</v>
      </c>
      <c r="AV846" s="153">
        <v>0</v>
      </c>
      <c r="AW846" s="153">
        <v>0</v>
      </c>
      <c r="AX846" s="153">
        <v>0</v>
      </c>
      <c r="AY846" s="153">
        <v>385412093</v>
      </c>
      <c r="AZ846" s="153">
        <v>381321459</v>
      </c>
      <c r="BA846" s="153" t="s">
        <v>9340</v>
      </c>
      <c r="BB846" s="153">
        <v>446000000</v>
      </c>
      <c r="BC846" s="153">
        <v>445471201</v>
      </c>
      <c r="BD846" s="153" t="s">
        <v>7526</v>
      </c>
      <c r="BE846" s="153">
        <v>0</v>
      </c>
      <c r="BF846" s="153">
        <v>0</v>
      </c>
      <c r="BG846" s="153">
        <v>0</v>
      </c>
      <c r="BH846" s="155">
        <v>0</v>
      </c>
      <c r="BI846" s="153">
        <v>0</v>
      </c>
      <c r="BJ846" s="153">
        <v>0</v>
      </c>
    </row>
    <row r="847" spans="1:62">
      <c r="A847" s="152">
        <v>4050065308</v>
      </c>
      <c r="B847" s="153">
        <v>6</v>
      </c>
      <c r="C847" s="153" t="s">
        <v>9280</v>
      </c>
      <c r="D847" s="153" t="s">
        <v>8098</v>
      </c>
      <c r="E847" s="153">
        <v>2023</v>
      </c>
      <c r="F847" s="153" t="s">
        <v>7102</v>
      </c>
      <c r="G847" s="153" t="s">
        <v>7103</v>
      </c>
      <c r="H847" s="153">
        <v>2</v>
      </c>
      <c r="I847" s="153" t="s">
        <v>7104</v>
      </c>
      <c r="J847" s="153">
        <v>13</v>
      </c>
      <c r="K847" s="153" t="s">
        <v>1605</v>
      </c>
      <c r="L847" s="153" t="s">
        <v>9281</v>
      </c>
      <c r="M847" s="153">
        <v>199</v>
      </c>
      <c r="N847" s="153" t="s">
        <v>7105</v>
      </c>
      <c r="O847" s="153">
        <v>2</v>
      </c>
      <c r="P847" s="153" t="s">
        <v>7200</v>
      </c>
      <c r="Q847" s="153">
        <v>38</v>
      </c>
      <c r="R847" s="153" t="s">
        <v>2705</v>
      </c>
      <c r="S847" s="153">
        <v>2116</v>
      </c>
      <c r="T847" s="153" t="s">
        <v>5615</v>
      </c>
      <c r="U847" s="153">
        <v>10</v>
      </c>
      <c r="V847" s="153">
        <v>1</v>
      </c>
      <c r="W847" s="154">
        <v>21161</v>
      </c>
      <c r="X847" s="153" t="s">
        <v>9341</v>
      </c>
      <c r="Y847" s="153">
        <v>1</v>
      </c>
      <c r="Z847" s="153" t="s">
        <v>229</v>
      </c>
      <c r="AA847" s="153">
        <v>1</v>
      </c>
      <c r="AB847" s="153" t="s">
        <v>7107</v>
      </c>
      <c r="AC847" s="153">
        <v>1</v>
      </c>
      <c r="AD847" s="153">
        <v>0</v>
      </c>
      <c r="AE847" s="153">
        <v>0</v>
      </c>
      <c r="AF847" s="153">
        <v>0</v>
      </c>
      <c r="AG847" s="153">
        <v>1</v>
      </c>
      <c r="AH847" s="153">
        <v>1</v>
      </c>
      <c r="AI847" s="153">
        <v>100</v>
      </c>
      <c r="AJ847" s="153">
        <v>0</v>
      </c>
      <c r="AK847" s="153">
        <v>0</v>
      </c>
      <c r="AL847" s="153">
        <v>0</v>
      </c>
      <c r="AM847" s="153">
        <v>1</v>
      </c>
      <c r="AN847" s="153">
        <v>2</v>
      </c>
      <c r="AO847" s="153">
        <v>200</v>
      </c>
      <c r="AP847" s="154">
        <v>0</v>
      </c>
      <c r="AQ847" s="153">
        <v>0</v>
      </c>
      <c r="AR847" s="153">
        <v>0</v>
      </c>
      <c r="AS847" s="153">
        <v>2</v>
      </c>
      <c r="AT847" s="153">
        <v>3</v>
      </c>
      <c r="AU847" s="153">
        <v>150</v>
      </c>
      <c r="AV847" s="153">
        <v>0</v>
      </c>
      <c r="AW847" s="153">
        <v>0</v>
      </c>
      <c r="AX847" s="153">
        <v>0</v>
      </c>
      <c r="AY847" s="153">
        <v>180738910</v>
      </c>
      <c r="AZ847" s="153">
        <v>179185739</v>
      </c>
      <c r="BA847" s="153" t="s">
        <v>9342</v>
      </c>
      <c r="BB847" s="153">
        <v>0</v>
      </c>
      <c r="BC847" s="153">
        <v>0</v>
      </c>
      <c r="BD847" s="153">
        <v>0</v>
      </c>
      <c r="BE847" s="153">
        <v>360000000</v>
      </c>
      <c r="BF847" s="153">
        <v>351500000</v>
      </c>
      <c r="BG847" s="153" t="s">
        <v>9343</v>
      </c>
      <c r="BH847" s="155">
        <v>0</v>
      </c>
      <c r="BI847" s="153">
        <v>0</v>
      </c>
      <c r="BJ847" s="153">
        <v>0</v>
      </c>
    </row>
    <row r="848" spans="1:62">
      <c r="A848" s="152">
        <v>4050065308</v>
      </c>
      <c r="B848" s="153">
        <v>6</v>
      </c>
      <c r="C848" s="153" t="s">
        <v>9280</v>
      </c>
      <c r="D848" s="153" t="s">
        <v>8098</v>
      </c>
      <c r="E848" s="153">
        <v>2023</v>
      </c>
      <c r="F848" s="153" t="s">
        <v>7102</v>
      </c>
      <c r="G848" s="153" t="s">
        <v>7103</v>
      </c>
      <c r="H848" s="153">
        <v>2</v>
      </c>
      <c r="I848" s="153" t="s">
        <v>7104</v>
      </c>
      <c r="J848" s="153">
        <v>13</v>
      </c>
      <c r="K848" s="153" t="s">
        <v>1605</v>
      </c>
      <c r="L848" s="153" t="s">
        <v>9281</v>
      </c>
      <c r="M848" s="153">
        <v>199</v>
      </c>
      <c r="N848" s="153" t="s">
        <v>7105</v>
      </c>
      <c r="O848" s="153">
        <v>2</v>
      </c>
      <c r="P848" s="153" t="s">
        <v>7200</v>
      </c>
      <c r="Q848" s="153">
        <v>38</v>
      </c>
      <c r="R848" s="153" t="s">
        <v>2705</v>
      </c>
      <c r="S848" s="153">
        <v>2116</v>
      </c>
      <c r="T848" s="153" t="s">
        <v>5615</v>
      </c>
      <c r="U848" s="153">
        <v>10</v>
      </c>
      <c r="V848" s="153">
        <v>2</v>
      </c>
      <c r="W848" s="154">
        <v>21162</v>
      </c>
      <c r="X848" s="153" t="s">
        <v>9344</v>
      </c>
      <c r="Y848" s="153">
        <v>1</v>
      </c>
      <c r="Z848" s="153" t="s">
        <v>229</v>
      </c>
      <c r="AA848" s="153">
        <v>1</v>
      </c>
      <c r="AB848" s="153" t="s">
        <v>7107</v>
      </c>
      <c r="AC848" s="153">
        <v>1</v>
      </c>
      <c r="AD848" s="153">
        <v>0</v>
      </c>
      <c r="AE848" s="153">
        <v>0</v>
      </c>
      <c r="AF848" s="153">
        <v>0</v>
      </c>
      <c r="AG848" s="153">
        <v>0</v>
      </c>
      <c r="AH848" s="153">
        <v>0</v>
      </c>
      <c r="AI848" s="153">
        <v>0</v>
      </c>
      <c r="AJ848" s="153">
        <v>0</v>
      </c>
      <c r="AK848" s="153">
        <v>0</v>
      </c>
      <c r="AL848" s="153">
        <v>0</v>
      </c>
      <c r="AM848" s="153">
        <v>4200</v>
      </c>
      <c r="AN848" s="153">
        <v>4200</v>
      </c>
      <c r="AO848" s="153">
        <v>100</v>
      </c>
      <c r="AP848" s="154">
        <v>0</v>
      </c>
      <c r="AQ848" s="153">
        <v>0</v>
      </c>
      <c r="AR848" s="153">
        <v>0</v>
      </c>
      <c r="AS848" s="153">
        <v>4200</v>
      </c>
      <c r="AT848" s="153">
        <v>4200</v>
      </c>
      <c r="AU848" s="153">
        <v>100</v>
      </c>
      <c r="AV848" s="153">
        <v>0</v>
      </c>
      <c r="AW848" s="153">
        <v>0</v>
      </c>
      <c r="AX848" s="153">
        <v>0</v>
      </c>
      <c r="AY848" s="153">
        <v>0</v>
      </c>
      <c r="AZ848" s="153">
        <v>0</v>
      </c>
      <c r="BA848" s="153">
        <v>0</v>
      </c>
      <c r="BB848" s="153">
        <v>0</v>
      </c>
      <c r="BC848" s="153">
        <v>0</v>
      </c>
      <c r="BD848" s="153">
        <v>0</v>
      </c>
      <c r="BE848" s="153">
        <v>550000000</v>
      </c>
      <c r="BF848" s="153">
        <v>417160000</v>
      </c>
      <c r="BG848" s="153" t="s">
        <v>9345</v>
      </c>
      <c r="BH848" s="155">
        <v>0</v>
      </c>
      <c r="BI848" s="153">
        <v>0</v>
      </c>
      <c r="BJ848" s="153">
        <v>0</v>
      </c>
    </row>
    <row r="849" spans="1:62">
      <c r="A849" s="152">
        <v>4050065308</v>
      </c>
      <c r="B849" s="153">
        <v>6</v>
      </c>
      <c r="C849" s="153" t="s">
        <v>9280</v>
      </c>
      <c r="D849" s="153" t="s">
        <v>8098</v>
      </c>
      <c r="E849" s="153">
        <v>2023</v>
      </c>
      <c r="F849" s="153" t="s">
        <v>7102</v>
      </c>
      <c r="G849" s="153" t="s">
        <v>7103</v>
      </c>
      <c r="H849" s="153">
        <v>2</v>
      </c>
      <c r="I849" s="153" t="s">
        <v>7104</v>
      </c>
      <c r="J849" s="153">
        <v>13</v>
      </c>
      <c r="K849" s="153" t="s">
        <v>1605</v>
      </c>
      <c r="L849" s="153" t="s">
        <v>9281</v>
      </c>
      <c r="M849" s="153">
        <v>199</v>
      </c>
      <c r="N849" s="153" t="s">
        <v>7105</v>
      </c>
      <c r="O849" s="153">
        <v>2</v>
      </c>
      <c r="P849" s="153" t="s">
        <v>7200</v>
      </c>
      <c r="Q849" s="153">
        <v>38</v>
      </c>
      <c r="R849" s="153" t="s">
        <v>2705</v>
      </c>
      <c r="S849" s="153">
        <v>2147</v>
      </c>
      <c r="T849" s="153" t="s">
        <v>5646</v>
      </c>
      <c r="U849" s="153">
        <v>10</v>
      </c>
      <c r="V849" s="153">
        <v>1</v>
      </c>
      <c r="W849" s="154">
        <v>21471</v>
      </c>
      <c r="X849" s="153" t="s">
        <v>9346</v>
      </c>
      <c r="Y849" s="153">
        <v>1</v>
      </c>
      <c r="Z849" s="153" t="s">
        <v>229</v>
      </c>
      <c r="AA849" s="153">
        <v>1</v>
      </c>
      <c r="AB849" s="153" t="s">
        <v>7107</v>
      </c>
      <c r="AC849" s="153">
        <v>1</v>
      </c>
      <c r="AD849" s="153">
        <v>0</v>
      </c>
      <c r="AE849" s="153">
        <v>0</v>
      </c>
      <c r="AF849" s="153">
        <v>0</v>
      </c>
      <c r="AG849" s="153">
        <v>500</v>
      </c>
      <c r="AH849" s="153">
        <v>700</v>
      </c>
      <c r="AI849" s="153">
        <v>140</v>
      </c>
      <c r="AJ849" s="153">
        <v>0</v>
      </c>
      <c r="AK849" s="153">
        <v>0</v>
      </c>
      <c r="AL849" s="153">
        <v>0</v>
      </c>
      <c r="AM849" s="153">
        <v>200</v>
      </c>
      <c r="AN849" s="153">
        <v>200</v>
      </c>
      <c r="AO849" s="153">
        <v>100</v>
      </c>
      <c r="AP849" s="154">
        <v>0</v>
      </c>
      <c r="AQ849" s="153">
        <v>0</v>
      </c>
      <c r="AR849" s="153">
        <v>0</v>
      </c>
      <c r="AS849" s="153">
        <v>700</v>
      </c>
      <c r="AT849" s="153">
        <v>900</v>
      </c>
      <c r="AU849" s="153" t="s">
        <v>8259</v>
      </c>
      <c r="AV849" s="153">
        <v>0</v>
      </c>
      <c r="AW849" s="153">
        <v>0</v>
      </c>
      <c r="AX849" s="153">
        <v>0</v>
      </c>
      <c r="AY849" s="153">
        <v>486701000</v>
      </c>
      <c r="AZ849" s="153">
        <v>225692511</v>
      </c>
      <c r="BA849" s="153" t="s">
        <v>9347</v>
      </c>
      <c r="BB849" s="153">
        <v>0</v>
      </c>
      <c r="BC849" s="153">
        <v>0</v>
      </c>
      <c r="BD849" s="153">
        <v>0</v>
      </c>
      <c r="BE849" s="153">
        <v>236000000</v>
      </c>
      <c r="BF849" s="153">
        <v>189120000</v>
      </c>
      <c r="BG849" s="153" t="s">
        <v>9348</v>
      </c>
      <c r="BH849" s="155">
        <v>0</v>
      </c>
      <c r="BI849" s="153">
        <v>0</v>
      </c>
      <c r="BJ849" s="153">
        <v>0</v>
      </c>
    </row>
    <row r="850" spans="1:62">
      <c r="A850" s="152">
        <v>4050065308</v>
      </c>
      <c r="B850" s="153">
        <v>6</v>
      </c>
      <c r="C850" s="153" t="s">
        <v>9280</v>
      </c>
      <c r="D850" s="153" t="s">
        <v>8098</v>
      </c>
      <c r="E850" s="153">
        <v>2023</v>
      </c>
      <c r="F850" s="153" t="s">
        <v>7102</v>
      </c>
      <c r="G850" s="153" t="s">
        <v>7103</v>
      </c>
      <c r="H850" s="153">
        <v>2</v>
      </c>
      <c r="I850" s="153" t="s">
        <v>7104</v>
      </c>
      <c r="J850" s="153">
        <v>13</v>
      </c>
      <c r="K850" s="153" t="s">
        <v>1605</v>
      </c>
      <c r="L850" s="153" t="s">
        <v>9281</v>
      </c>
      <c r="M850" s="153">
        <v>199</v>
      </c>
      <c r="N850" s="153" t="s">
        <v>7105</v>
      </c>
      <c r="O850" s="153">
        <v>3</v>
      </c>
      <c r="P850" s="153" t="s">
        <v>7231</v>
      </c>
      <c r="Q850" s="153">
        <v>39</v>
      </c>
      <c r="R850" s="153" t="s">
        <v>2715</v>
      </c>
      <c r="S850" s="153">
        <v>2140</v>
      </c>
      <c r="T850" s="153" t="s">
        <v>5650</v>
      </c>
      <c r="U850" s="153">
        <v>8</v>
      </c>
      <c r="V850" s="153">
        <v>1</v>
      </c>
      <c r="W850" s="154">
        <v>21401</v>
      </c>
      <c r="X850" s="153" t="s">
        <v>9238</v>
      </c>
      <c r="Y850" s="153">
        <v>1</v>
      </c>
      <c r="Z850" s="153" t="s">
        <v>229</v>
      </c>
      <c r="AA850" s="153">
        <v>1</v>
      </c>
      <c r="AB850" s="153" t="s">
        <v>7107</v>
      </c>
      <c r="AC850" s="153">
        <v>1</v>
      </c>
      <c r="AD850" s="153">
        <v>0</v>
      </c>
      <c r="AE850" s="153">
        <v>0</v>
      </c>
      <c r="AF850" s="153">
        <v>0</v>
      </c>
      <c r="AG850" s="153">
        <v>0</v>
      </c>
      <c r="AH850" s="153">
        <v>0</v>
      </c>
      <c r="AI850" s="153">
        <v>0</v>
      </c>
      <c r="AJ850" s="153">
        <v>0</v>
      </c>
      <c r="AK850" s="153">
        <v>0</v>
      </c>
      <c r="AL850" s="153">
        <v>0</v>
      </c>
      <c r="AM850" s="153">
        <v>500</v>
      </c>
      <c r="AN850" s="153">
        <v>500</v>
      </c>
      <c r="AO850" s="153">
        <v>100</v>
      </c>
      <c r="AP850" s="154">
        <v>500</v>
      </c>
      <c r="AQ850" s="153">
        <v>0</v>
      </c>
      <c r="AR850" s="153">
        <v>0</v>
      </c>
      <c r="AS850" s="153">
        <v>1000</v>
      </c>
      <c r="AT850" s="153">
        <v>500</v>
      </c>
      <c r="AU850" s="153">
        <v>50</v>
      </c>
      <c r="AV850" s="153">
        <v>0</v>
      </c>
      <c r="AW850" s="153">
        <v>0</v>
      </c>
      <c r="AX850" s="153">
        <v>0</v>
      </c>
      <c r="AY850" s="153">
        <v>0</v>
      </c>
      <c r="AZ850" s="153">
        <v>0</v>
      </c>
      <c r="BA850" s="153">
        <v>0</v>
      </c>
      <c r="BB850" s="153">
        <v>0</v>
      </c>
      <c r="BC850" s="153">
        <v>0</v>
      </c>
      <c r="BD850" s="153">
        <v>0</v>
      </c>
      <c r="BE850" s="153">
        <v>336000000</v>
      </c>
      <c r="BF850" s="153">
        <v>319200000</v>
      </c>
      <c r="BG850" s="153">
        <v>95</v>
      </c>
      <c r="BH850" s="155">
        <v>223780000</v>
      </c>
      <c r="BI850" s="153">
        <v>0</v>
      </c>
      <c r="BJ850" s="153">
        <v>0</v>
      </c>
    </row>
    <row r="851" spans="1:62">
      <c r="A851" s="152">
        <v>4050065308</v>
      </c>
      <c r="B851" s="153">
        <v>6</v>
      </c>
      <c r="C851" s="153" t="s">
        <v>9280</v>
      </c>
      <c r="D851" s="153" t="s">
        <v>8098</v>
      </c>
      <c r="E851" s="153">
        <v>2023</v>
      </c>
      <c r="F851" s="153" t="s">
        <v>7102</v>
      </c>
      <c r="G851" s="153" t="s">
        <v>7103</v>
      </c>
      <c r="H851" s="153">
        <v>2</v>
      </c>
      <c r="I851" s="153" t="s">
        <v>7104</v>
      </c>
      <c r="J851" s="153">
        <v>13</v>
      </c>
      <c r="K851" s="153" t="s">
        <v>1605</v>
      </c>
      <c r="L851" s="153" t="s">
        <v>9281</v>
      </c>
      <c r="M851" s="153">
        <v>199</v>
      </c>
      <c r="N851" s="153" t="s">
        <v>7105</v>
      </c>
      <c r="O851" s="153">
        <v>3</v>
      </c>
      <c r="P851" s="153" t="s">
        <v>7231</v>
      </c>
      <c r="Q851" s="153">
        <v>40</v>
      </c>
      <c r="R851" s="153" t="s">
        <v>2726</v>
      </c>
      <c r="S851" s="153">
        <v>2162</v>
      </c>
      <c r="T851" s="153" t="s">
        <v>5654</v>
      </c>
      <c r="U851" s="153">
        <v>12</v>
      </c>
      <c r="V851" s="153">
        <v>1</v>
      </c>
      <c r="W851" s="154">
        <v>21621</v>
      </c>
      <c r="X851" s="153" t="s">
        <v>9349</v>
      </c>
      <c r="Y851" s="153">
        <v>1</v>
      </c>
      <c r="Z851" s="153" t="s">
        <v>229</v>
      </c>
      <c r="AA851" s="153">
        <v>3</v>
      </c>
      <c r="AB851" s="153" t="s">
        <v>7320</v>
      </c>
      <c r="AC851" s="153">
        <v>1</v>
      </c>
      <c r="AD851" s="153">
        <v>0</v>
      </c>
      <c r="AE851" s="153">
        <v>0</v>
      </c>
      <c r="AF851" s="153">
        <v>0</v>
      </c>
      <c r="AG851" s="153">
        <v>800</v>
      </c>
      <c r="AH851" s="153">
        <v>800</v>
      </c>
      <c r="AI851" s="153">
        <v>100</v>
      </c>
      <c r="AJ851" s="153">
        <v>0</v>
      </c>
      <c r="AK851" s="153">
        <v>0</v>
      </c>
      <c r="AL851" s="153">
        <v>0</v>
      </c>
      <c r="AM851" s="153">
        <v>0</v>
      </c>
      <c r="AN851" s="153">
        <v>0</v>
      </c>
      <c r="AO851" s="153">
        <v>0</v>
      </c>
      <c r="AP851" s="154">
        <v>0</v>
      </c>
      <c r="AQ851" s="153">
        <v>0</v>
      </c>
      <c r="AR851" s="153">
        <v>0</v>
      </c>
      <c r="AS851" s="153">
        <v>800</v>
      </c>
      <c r="AT851" s="153">
        <v>800</v>
      </c>
      <c r="AU851" s="153">
        <v>100</v>
      </c>
      <c r="AV851" s="153">
        <v>0</v>
      </c>
      <c r="AW851" s="153">
        <v>0</v>
      </c>
      <c r="AX851" s="153">
        <v>0</v>
      </c>
      <c r="AY851" s="153">
        <v>432583000</v>
      </c>
      <c r="AZ851" s="153">
        <v>262692634</v>
      </c>
      <c r="BA851" s="153" t="s">
        <v>9350</v>
      </c>
      <c r="BB851" s="153">
        <v>0</v>
      </c>
      <c r="BC851" s="153">
        <v>0</v>
      </c>
      <c r="BD851" s="153">
        <v>0</v>
      </c>
      <c r="BE851" s="153">
        <v>0</v>
      </c>
      <c r="BF851" s="153">
        <v>0</v>
      </c>
      <c r="BG851" s="153">
        <v>0</v>
      </c>
      <c r="BH851" s="155">
        <v>0</v>
      </c>
      <c r="BI851" s="153">
        <v>0</v>
      </c>
      <c r="BJ851" s="153">
        <v>0</v>
      </c>
    </row>
    <row r="852" spans="1:62">
      <c r="A852" s="152">
        <v>4050065308</v>
      </c>
      <c r="B852" s="153">
        <v>6</v>
      </c>
      <c r="C852" s="153" t="s">
        <v>9280</v>
      </c>
      <c r="D852" s="153" t="s">
        <v>8098</v>
      </c>
      <c r="E852" s="153">
        <v>2023</v>
      </c>
      <c r="F852" s="153" t="s">
        <v>7102</v>
      </c>
      <c r="G852" s="153" t="s">
        <v>7103</v>
      </c>
      <c r="H852" s="153">
        <v>2</v>
      </c>
      <c r="I852" s="153" t="s">
        <v>7104</v>
      </c>
      <c r="J852" s="153">
        <v>13</v>
      </c>
      <c r="K852" s="153" t="s">
        <v>1605</v>
      </c>
      <c r="L852" s="153" t="s">
        <v>9281</v>
      </c>
      <c r="M852" s="153">
        <v>199</v>
      </c>
      <c r="N852" s="153" t="s">
        <v>7105</v>
      </c>
      <c r="O852" s="153">
        <v>3</v>
      </c>
      <c r="P852" s="153" t="s">
        <v>7231</v>
      </c>
      <c r="Q852" s="153">
        <v>40</v>
      </c>
      <c r="R852" s="153" t="s">
        <v>2726</v>
      </c>
      <c r="S852" s="153">
        <v>2162</v>
      </c>
      <c r="T852" s="153" t="s">
        <v>5654</v>
      </c>
      <c r="U852" s="153">
        <v>12</v>
      </c>
      <c r="V852" s="153">
        <v>2</v>
      </c>
      <c r="W852" s="154">
        <v>21622</v>
      </c>
      <c r="X852" s="153" t="s">
        <v>9351</v>
      </c>
      <c r="Y852" s="153">
        <v>1</v>
      </c>
      <c r="Z852" s="153" t="s">
        <v>229</v>
      </c>
      <c r="AA852" s="153">
        <v>1</v>
      </c>
      <c r="AB852" s="153" t="s">
        <v>7107</v>
      </c>
      <c r="AC852" s="153">
        <v>1</v>
      </c>
      <c r="AD852" s="153">
        <v>0</v>
      </c>
      <c r="AE852" s="153">
        <v>0</v>
      </c>
      <c r="AF852" s="153">
        <v>0</v>
      </c>
      <c r="AG852" s="153">
        <v>400</v>
      </c>
      <c r="AH852" s="153">
        <v>400</v>
      </c>
      <c r="AI852" s="153">
        <v>100</v>
      </c>
      <c r="AJ852" s="153">
        <v>400</v>
      </c>
      <c r="AK852" s="153">
        <v>400</v>
      </c>
      <c r="AL852" s="153">
        <v>100</v>
      </c>
      <c r="AM852" s="153">
        <v>400</v>
      </c>
      <c r="AN852" s="153">
        <v>400</v>
      </c>
      <c r="AO852" s="153">
        <v>100</v>
      </c>
      <c r="AP852" s="154">
        <v>400</v>
      </c>
      <c r="AQ852" s="153">
        <v>0</v>
      </c>
      <c r="AR852" s="153">
        <v>0</v>
      </c>
      <c r="AS852" s="153">
        <v>1600</v>
      </c>
      <c r="AT852" s="153">
        <v>1200</v>
      </c>
      <c r="AU852" s="153">
        <v>75</v>
      </c>
      <c r="AV852" s="153">
        <v>0</v>
      </c>
      <c r="AW852" s="153">
        <v>0</v>
      </c>
      <c r="AX852" s="153">
        <v>0</v>
      </c>
      <c r="AY852" s="153">
        <v>262717000</v>
      </c>
      <c r="AZ852" s="153">
        <v>262692635</v>
      </c>
      <c r="BA852" s="153" t="s">
        <v>7175</v>
      </c>
      <c r="BB852" s="153">
        <v>280000000</v>
      </c>
      <c r="BC852" s="153">
        <v>280000000</v>
      </c>
      <c r="BD852" s="153">
        <v>100</v>
      </c>
      <c r="BE852" s="153">
        <v>290000000</v>
      </c>
      <c r="BF852" s="153">
        <v>268784000</v>
      </c>
      <c r="BG852" s="153" t="s">
        <v>9352</v>
      </c>
      <c r="BH852" s="155">
        <v>291000000</v>
      </c>
      <c r="BI852" s="153">
        <v>0</v>
      </c>
      <c r="BJ852" s="153">
        <v>0</v>
      </c>
    </row>
    <row r="853" spans="1:62">
      <c r="A853" s="152">
        <v>4050065308</v>
      </c>
      <c r="B853" s="153">
        <v>6</v>
      </c>
      <c r="C853" s="153" t="s">
        <v>9280</v>
      </c>
      <c r="D853" s="153" t="s">
        <v>8098</v>
      </c>
      <c r="E853" s="153">
        <v>2023</v>
      </c>
      <c r="F853" s="153" t="s">
        <v>7102</v>
      </c>
      <c r="G853" s="153" t="s">
        <v>7103</v>
      </c>
      <c r="H853" s="153">
        <v>2</v>
      </c>
      <c r="I853" s="153" t="s">
        <v>7104</v>
      </c>
      <c r="J853" s="153">
        <v>13</v>
      </c>
      <c r="K853" s="153" t="s">
        <v>1605</v>
      </c>
      <c r="L853" s="153" t="s">
        <v>9281</v>
      </c>
      <c r="M853" s="153">
        <v>199</v>
      </c>
      <c r="N853" s="153" t="s">
        <v>7105</v>
      </c>
      <c r="O853" s="153">
        <v>3</v>
      </c>
      <c r="P853" s="153" t="s">
        <v>7231</v>
      </c>
      <c r="Q853" s="153">
        <v>43</v>
      </c>
      <c r="R853" s="153" t="s">
        <v>2743</v>
      </c>
      <c r="S853" s="153">
        <v>2164</v>
      </c>
      <c r="T853" s="153" t="s">
        <v>5663</v>
      </c>
      <c r="U853" s="153">
        <v>14</v>
      </c>
      <c r="V853" s="153">
        <v>1</v>
      </c>
      <c r="W853" s="154">
        <v>21641</v>
      </c>
      <c r="X853" s="153" t="s">
        <v>9353</v>
      </c>
      <c r="Y853" s="153">
        <v>1</v>
      </c>
      <c r="Z853" s="153" t="s">
        <v>229</v>
      </c>
      <c r="AA853" s="153">
        <v>1</v>
      </c>
      <c r="AB853" s="153" t="s">
        <v>7107</v>
      </c>
      <c r="AC853" s="153">
        <v>1</v>
      </c>
      <c r="AD853" s="153">
        <v>0</v>
      </c>
      <c r="AE853" s="153">
        <v>0</v>
      </c>
      <c r="AF853" s="153">
        <v>0</v>
      </c>
      <c r="AG853" s="153">
        <v>1</v>
      </c>
      <c r="AH853" s="153">
        <v>1</v>
      </c>
      <c r="AI853" s="153">
        <v>100</v>
      </c>
      <c r="AJ853" s="153" t="s">
        <v>7192</v>
      </c>
      <c r="AK853" s="153" t="s">
        <v>7192</v>
      </c>
      <c r="AL853" s="153">
        <v>100</v>
      </c>
      <c r="AM853" s="153" t="s">
        <v>7191</v>
      </c>
      <c r="AN853" s="153" t="s">
        <v>7192</v>
      </c>
      <c r="AO853" s="153">
        <v>200</v>
      </c>
      <c r="AP853" s="154" t="s">
        <v>7191</v>
      </c>
      <c r="AQ853" s="153">
        <v>0</v>
      </c>
      <c r="AR853" s="153">
        <v>0</v>
      </c>
      <c r="AS853" s="153">
        <v>2</v>
      </c>
      <c r="AT853" s="153">
        <v>2</v>
      </c>
      <c r="AU853" s="153">
        <v>100</v>
      </c>
      <c r="AV853" s="153">
        <v>0</v>
      </c>
      <c r="AW853" s="153">
        <v>0</v>
      </c>
      <c r="AX853" s="153">
        <v>0</v>
      </c>
      <c r="AY853" s="153">
        <v>451434667</v>
      </c>
      <c r="AZ853" s="153">
        <v>439766666</v>
      </c>
      <c r="BA853" s="153" t="s">
        <v>9354</v>
      </c>
      <c r="BB853" s="153">
        <v>832720000</v>
      </c>
      <c r="BC853" s="153">
        <v>811809999</v>
      </c>
      <c r="BD853" s="153" t="s">
        <v>9355</v>
      </c>
      <c r="BE853" s="153">
        <v>1074000000</v>
      </c>
      <c r="BF853" s="153">
        <v>828440000</v>
      </c>
      <c r="BG853" s="153" t="s">
        <v>8965</v>
      </c>
      <c r="BH853" s="155">
        <v>800000000</v>
      </c>
      <c r="BI853" s="153">
        <v>0</v>
      </c>
      <c r="BJ853" s="153">
        <v>0</v>
      </c>
    </row>
    <row r="854" spans="1:62">
      <c r="A854" s="152">
        <v>4050065308</v>
      </c>
      <c r="B854" s="153">
        <v>6</v>
      </c>
      <c r="C854" s="153" t="s">
        <v>9280</v>
      </c>
      <c r="D854" s="153" t="s">
        <v>8098</v>
      </c>
      <c r="E854" s="153">
        <v>2023</v>
      </c>
      <c r="F854" s="153" t="s">
        <v>7102</v>
      </c>
      <c r="G854" s="153" t="s">
        <v>7103</v>
      </c>
      <c r="H854" s="153">
        <v>2</v>
      </c>
      <c r="I854" s="153" t="s">
        <v>7104</v>
      </c>
      <c r="J854" s="153">
        <v>13</v>
      </c>
      <c r="K854" s="153" t="s">
        <v>1605</v>
      </c>
      <c r="L854" s="153" t="s">
        <v>9281</v>
      </c>
      <c r="M854" s="153">
        <v>199</v>
      </c>
      <c r="N854" s="153" t="s">
        <v>7105</v>
      </c>
      <c r="O854" s="153">
        <v>3</v>
      </c>
      <c r="P854" s="153" t="s">
        <v>7231</v>
      </c>
      <c r="Q854" s="153">
        <v>45</v>
      </c>
      <c r="R854" s="153" t="s">
        <v>2754</v>
      </c>
      <c r="S854" s="153">
        <v>2152</v>
      </c>
      <c r="T854" s="153" t="s">
        <v>5667</v>
      </c>
      <c r="U854" s="153">
        <v>12</v>
      </c>
      <c r="V854" s="153">
        <v>1</v>
      </c>
      <c r="W854" s="154">
        <v>21521</v>
      </c>
      <c r="X854" s="153" t="s">
        <v>9356</v>
      </c>
      <c r="Y854" s="153">
        <v>1</v>
      </c>
      <c r="Z854" s="153" t="s">
        <v>229</v>
      </c>
      <c r="AA854" s="153">
        <v>1</v>
      </c>
      <c r="AB854" s="153" t="s">
        <v>7107</v>
      </c>
      <c r="AC854" s="153">
        <v>1</v>
      </c>
      <c r="AD854" s="153">
        <v>0</v>
      </c>
      <c r="AE854" s="153">
        <v>0</v>
      </c>
      <c r="AF854" s="153">
        <v>0</v>
      </c>
      <c r="AG854" s="153">
        <v>1</v>
      </c>
      <c r="AH854" s="153">
        <v>1</v>
      </c>
      <c r="AI854" s="153">
        <v>100</v>
      </c>
      <c r="AJ854" s="153">
        <v>1</v>
      </c>
      <c r="AK854" s="153">
        <v>1</v>
      </c>
      <c r="AL854" s="153">
        <v>100</v>
      </c>
      <c r="AM854" s="153">
        <v>1</v>
      </c>
      <c r="AN854" s="153">
        <v>1</v>
      </c>
      <c r="AO854" s="153">
        <v>100</v>
      </c>
      <c r="AP854" s="154">
        <v>1</v>
      </c>
      <c r="AQ854" s="153">
        <v>0</v>
      </c>
      <c r="AR854" s="153">
        <v>0</v>
      </c>
      <c r="AS854" s="153">
        <v>4</v>
      </c>
      <c r="AT854" s="153">
        <v>3</v>
      </c>
      <c r="AU854" s="153">
        <v>75</v>
      </c>
      <c r="AV854" s="153">
        <v>0</v>
      </c>
      <c r="AW854" s="153">
        <v>0</v>
      </c>
      <c r="AX854" s="153">
        <v>0</v>
      </c>
      <c r="AY854" s="153">
        <v>116351546</v>
      </c>
      <c r="AZ854" s="153">
        <v>116351546</v>
      </c>
      <c r="BA854" s="153">
        <v>100</v>
      </c>
      <c r="BB854" s="153">
        <v>188160809</v>
      </c>
      <c r="BC854" s="153">
        <v>188160809</v>
      </c>
      <c r="BD854" s="153">
        <v>100</v>
      </c>
      <c r="BE854" s="153">
        <v>210000000</v>
      </c>
      <c r="BF854" s="153">
        <v>184596000</v>
      </c>
      <c r="BG854" s="153" t="s">
        <v>9357</v>
      </c>
      <c r="BH854" s="155">
        <v>212308000</v>
      </c>
      <c r="BI854" s="153">
        <v>0</v>
      </c>
      <c r="BJ854" s="153">
        <v>0</v>
      </c>
    </row>
    <row r="855" spans="1:62">
      <c r="A855" s="152">
        <v>4050065308</v>
      </c>
      <c r="B855" s="153">
        <v>6</v>
      </c>
      <c r="C855" s="153" t="s">
        <v>9280</v>
      </c>
      <c r="D855" s="153" t="s">
        <v>8098</v>
      </c>
      <c r="E855" s="153">
        <v>2023</v>
      </c>
      <c r="F855" s="153" t="s">
        <v>7102</v>
      </c>
      <c r="G855" s="153" t="s">
        <v>7103</v>
      </c>
      <c r="H855" s="153">
        <v>2</v>
      </c>
      <c r="I855" s="153" t="s">
        <v>7104</v>
      </c>
      <c r="J855" s="153">
        <v>13</v>
      </c>
      <c r="K855" s="153" t="s">
        <v>1605</v>
      </c>
      <c r="L855" s="153" t="s">
        <v>9281</v>
      </c>
      <c r="M855" s="153">
        <v>199</v>
      </c>
      <c r="N855" s="153" t="s">
        <v>7105</v>
      </c>
      <c r="O855" s="153">
        <v>3</v>
      </c>
      <c r="P855" s="153" t="s">
        <v>7231</v>
      </c>
      <c r="Q855" s="153">
        <v>45</v>
      </c>
      <c r="R855" s="153" t="s">
        <v>2754</v>
      </c>
      <c r="S855" s="153">
        <v>2152</v>
      </c>
      <c r="T855" s="153" t="s">
        <v>5667</v>
      </c>
      <c r="U855" s="153">
        <v>12</v>
      </c>
      <c r="V855" s="153">
        <v>2</v>
      </c>
      <c r="W855" s="154">
        <v>21522</v>
      </c>
      <c r="X855" s="153" t="s">
        <v>8028</v>
      </c>
      <c r="Y855" s="153">
        <v>1</v>
      </c>
      <c r="Z855" s="153" t="s">
        <v>229</v>
      </c>
      <c r="AA855" s="153">
        <v>1</v>
      </c>
      <c r="AB855" s="153" t="s">
        <v>7107</v>
      </c>
      <c r="AC855" s="153">
        <v>1</v>
      </c>
      <c r="AD855" s="153">
        <v>0</v>
      </c>
      <c r="AE855" s="153">
        <v>0</v>
      </c>
      <c r="AF855" s="153">
        <v>0</v>
      </c>
      <c r="AG855" s="153">
        <v>0</v>
      </c>
      <c r="AH855" s="153">
        <v>0</v>
      </c>
      <c r="AI855" s="153">
        <v>0</v>
      </c>
      <c r="AJ855" s="153">
        <v>1</v>
      </c>
      <c r="AK855" s="153">
        <v>1</v>
      </c>
      <c r="AL855" s="153">
        <v>100</v>
      </c>
      <c r="AM855" s="153">
        <v>1</v>
      </c>
      <c r="AN855" s="153">
        <v>1</v>
      </c>
      <c r="AO855" s="153">
        <v>100</v>
      </c>
      <c r="AP855" s="154">
        <v>0</v>
      </c>
      <c r="AQ855" s="153">
        <v>0</v>
      </c>
      <c r="AR855" s="153">
        <v>0</v>
      </c>
      <c r="AS855" s="153">
        <v>2</v>
      </c>
      <c r="AT855" s="153">
        <v>2</v>
      </c>
      <c r="AU855" s="153">
        <v>100</v>
      </c>
      <c r="AV855" s="153">
        <v>0</v>
      </c>
      <c r="AW855" s="153">
        <v>0</v>
      </c>
      <c r="AX855" s="153">
        <v>0</v>
      </c>
      <c r="AY855" s="153">
        <v>0</v>
      </c>
      <c r="AZ855" s="153">
        <v>0</v>
      </c>
      <c r="BA855" s="153">
        <v>0</v>
      </c>
      <c r="BB855" s="153">
        <v>265350046</v>
      </c>
      <c r="BC855" s="153">
        <v>265350046</v>
      </c>
      <c r="BD855" s="153">
        <v>100</v>
      </c>
      <c r="BE855" s="153">
        <v>450000000</v>
      </c>
      <c r="BF855" s="153">
        <v>59200000</v>
      </c>
      <c r="BG855" s="153" t="s">
        <v>9358</v>
      </c>
      <c r="BH855" s="155">
        <v>0</v>
      </c>
      <c r="BI855" s="153">
        <v>0</v>
      </c>
      <c r="BJ855" s="153">
        <v>0</v>
      </c>
    </row>
    <row r="856" spans="1:62">
      <c r="A856" s="152">
        <v>4050065308</v>
      </c>
      <c r="B856" s="153">
        <v>6</v>
      </c>
      <c r="C856" s="153" t="s">
        <v>9280</v>
      </c>
      <c r="D856" s="153" t="s">
        <v>8098</v>
      </c>
      <c r="E856" s="153">
        <v>2023</v>
      </c>
      <c r="F856" s="153" t="s">
        <v>7102</v>
      </c>
      <c r="G856" s="153" t="s">
        <v>7103</v>
      </c>
      <c r="H856" s="153">
        <v>2</v>
      </c>
      <c r="I856" s="153" t="s">
        <v>7104</v>
      </c>
      <c r="J856" s="153">
        <v>13</v>
      </c>
      <c r="K856" s="153" t="s">
        <v>1605</v>
      </c>
      <c r="L856" s="153" t="s">
        <v>9281</v>
      </c>
      <c r="M856" s="153">
        <v>199</v>
      </c>
      <c r="N856" s="153" t="s">
        <v>7105</v>
      </c>
      <c r="O856" s="153">
        <v>3</v>
      </c>
      <c r="P856" s="153" t="s">
        <v>7231</v>
      </c>
      <c r="Q856" s="153">
        <v>45</v>
      </c>
      <c r="R856" s="153" t="s">
        <v>2754</v>
      </c>
      <c r="S856" s="153">
        <v>2152</v>
      </c>
      <c r="T856" s="153" t="s">
        <v>5667</v>
      </c>
      <c r="U856" s="153">
        <v>12</v>
      </c>
      <c r="V856" s="153">
        <v>3</v>
      </c>
      <c r="W856" s="154">
        <v>21523</v>
      </c>
      <c r="X856" s="153" t="s">
        <v>8030</v>
      </c>
      <c r="Y856" s="153">
        <v>1</v>
      </c>
      <c r="Z856" s="153" t="s">
        <v>229</v>
      </c>
      <c r="AA856" s="153">
        <v>2</v>
      </c>
      <c r="AB856" s="153" t="s">
        <v>8422</v>
      </c>
      <c r="AC856" s="153">
        <v>1</v>
      </c>
      <c r="AD856" s="153">
        <v>0</v>
      </c>
      <c r="AE856" s="153">
        <v>0</v>
      </c>
      <c r="AF856" s="153">
        <v>0</v>
      </c>
      <c r="AG856" s="153">
        <v>2</v>
      </c>
      <c r="AH856" s="153">
        <v>2</v>
      </c>
      <c r="AI856" s="153">
        <v>100</v>
      </c>
      <c r="AJ856" s="153">
        <v>2</v>
      </c>
      <c r="AK856" s="153">
        <v>1</v>
      </c>
      <c r="AL856" s="153">
        <v>50</v>
      </c>
      <c r="AM856" s="153">
        <v>0</v>
      </c>
      <c r="AN856" s="153">
        <v>0</v>
      </c>
      <c r="AO856" s="153">
        <v>0</v>
      </c>
      <c r="AP856" s="154">
        <v>0</v>
      </c>
      <c r="AQ856" s="153">
        <v>0</v>
      </c>
      <c r="AR856" s="153">
        <v>0</v>
      </c>
      <c r="AS856" s="153">
        <v>4</v>
      </c>
      <c r="AT856" s="153">
        <v>3</v>
      </c>
      <c r="AU856" s="153">
        <v>75</v>
      </c>
      <c r="AV856" s="153">
        <v>0</v>
      </c>
      <c r="AW856" s="153">
        <v>0</v>
      </c>
      <c r="AX856" s="153">
        <v>0</v>
      </c>
      <c r="AY856" s="153">
        <v>30532317</v>
      </c>
      <c r="AZ856" s="153">
        <v>30532317</v>
      </c>
      <c r="BA856" s="153">
        <v>100</v>
      </c>
      <c r="BB856" s="153">
        <v>85089145</v>
      </c>
      <c r="BC856" s="153">
        <v>85089145</v>
      </c>
      <c r="BD856" s="153">
        <v>100</v>
      </c>
      <c r="BE856" s="153">
        <v>0</v>
      </c>
      <c r="BF856" s="153">
        <v>0</v>
      </c>
      <c r="BG856" s="153">
        <v>0</v>
      </c>
      <c r="BH856" s="155">
        <v>0</v>
      </c>
      <c r="BI856" s="153">
        <v>0</v>
      </c>
      <c r="BJ856" s="153">
        <v>0</v>
      </c>
    </row>
    <row r="857" spans="1:62">
      <c r="A857" s="152">
        <v>4050065308</v>
      </c>
      <c r="B857" s="153">
        <v>6</v>
      </c>
      <c r="C857" s="153" t="s">
        <v>9280</v>
      </c>
      <c r="D857" s="153" t="s">
        <v>8098</v>
      </c>
      <c r="E857" s="153">
        <v>2023</v>
      </c>
      <c r="F857" s="153" t="s">
        <v>7102</v>
      </c>
      <c r="G857" s="153" t="s">
        <v>7103</v>
      </c>
      <c r="H857" s="153">
        <v>2</v>
      </c>
      <c r="I857" s="153" t="s">
        <v>7104</v>
      </c>
      <c r="J857" s="153">
        <v>13</v>
      </c>
      <c r="K857" s="153" t="s">
        <v>1605</v>
      </c>
      <c r="L857" s="153" t="s">
        <v>9281</v>
      </c>
      <c r="M857" s="153">
        <v>199</v>
      </c>
      <c r="N857" s="153" t="s">
        <v>7105</v>
      </c>
      <c r="O857" s="153">
        <v>3</v>
      </c>
      <c r="P857" s="153" t="s">
        <v>7231</v>
      </c>
      <c r="Q857" s="153">
        <v>48</v>
      </c>
      <c r="R857" s="153" t="s">
        <v>2779</v>
      </c>
      <c r="S857" s="153">
        <v>2148</v>
      </c>
      <c r="T857" s="153" t="s">
        <v>5676</v>
      </c>
      <c r="U857" s="153">
        <v>13</v>
      </c>
      <c r="V857" s="153">
        <v>1</v>
      </c>
      <c r="W857" s="154">
        <v>21481</v>
      </c>
      <c r="X857" s="153" t="s">
        <v>9359</v>
      </c>
      <c r="Y857" s="153">
        <v>1</v>
      </c>
      <c r="Z857" s="153" t="s">
        <v>229</v>
      </c>
      <c r="AA857" s="153">
        <v>1</v>
      </c>
      <c r="AB857" s="153" t="s">
        <v>7107</v>
      </c>
      <c r="AC857" s="153">
        <v>1</v>
      </c>
      <c r="AD857" s="153">
        <v>0</v>
      </c>
      <c r="AE857" s="153">
        <v>0</v>
      </c>
      <c r="AF857" s="153">
        <v>0</v>
      </c>
      <c r="AG857" s="153">
        <v>1</v>
      </c>
      <c r="AH857" s="153">
        <v>1</v>
      </c>
      <c r="AI857" s="153">
        <v>100</v>
      </c>
      <c r="AJ857" s="153">
        <v>1</v>
      </c>
      <c r="AK857" s="153">
        <v>1</v>
      </c>
      <c r="AL857" s="153">
        <v>100</v>
      </c>
      <c r="AM857" s="153">
        <v>1</v>
      </c>
      <c r="AN857" s="153">
        <v>1</v>
      </c>
      <c r="AO857" s="153">
        <v>100</v>
      </c>
      <c r="AP857" s="154">
        <v>0</v>
      </c>
      <c r="AQ857" s="153">
        <v>0</v>
      </c>
      <c r="AR857" s="153">
        <v>0</v>
      </c>
      <c r="AS857" s="153">
        <v>3</v>
      </c>
      <c r="AT857" s="153">
        <v>3</v>
      </c>
      <c r="AU857" s="153">
        <v>100</v>
      </c>
      <c r="AV857" s="153">
        <v>0</v>
      </c>
      <c r="AW857" s="153">
        <v>0</v>
      </c>
      <c r="AX857" s="153">
        <v>0</v>
      </c>
      <c r="AY857" s="153">
        <v>314163000</v>
      </c>
      <c r="AZ857" s="153">
        <v>314092598</v>
      </c>
      <c r="BA857" s="153" t="s">
        <v>7316</v>
      </c>
      <c r="BB857" s="153">
        <v>220000000</v>
      </c>
      <c r="BC857" s="153">
        <v>220000000</v>
      </c>
      <c r="BD857" s="153">
        <v>100</v>
      </c>
      <c r="BE857" s="153">
        <v>225000000</v>
      </c>
      <c r="BF857" s="153">
        <v>225000000</v>
      </c>
      <c r="BG857" s="153">
        <v>100</v>
      </c>
      <c r="BH857" s="155">
        <v>0</v>
      </c>
      <c r="BI857" s="153">
        <v>0</v>
      </c>
      <c r="BJ857" s="153">
        <v>0</v>
      </c>
    </row>
    <row r="858" spans="1:62">
      <c r="A858" s="152">
        <v>4050065308</v>
      </c>
      <c r="B858" s="153">
        <v>6</v>
      </c>
      <c r="C858" s="153" t="s">
        <v>9280</v>
      </c>
      <c r="D858" s="153" t="s">
        <v>8098</v>
      </c>
      <c r="E858" s="153">
        <v>2023</v>
      </c>
      <c r="F858" s="153" t="s">
        <v>7102</v>
      </c>
      <c r="G858" s="153" t="s">
        <v>7103</v>
      </c>
      <c r="H858" s="153">
        <v>2</v>
      </c>
      <c r="I858" s="153" t="s">
        <v>7104</v>
      </c>
      <c r="J858" s="153">
        <v>13</v>
      </c>
      <c r="K858" s="153" t="s">
        <v>1605</v>
      </c>
      <c r="L858" s="153" t="s">
        <v>9281</v>
      </c>
      <c r="M858" s="153">
        <v>199</v>
      </c>
      <c r="N858" s="153" t="s">
        <v>7105</v>
      </c>
      <c r="O858" s="153">
        <v>3</v>
      </c>
      <c r="P858" s="153" t="s">
        <v>7231</v>
      </c>
      <c r="Q858" s="153">
        <v>48</v>
      </c>
      <c r="R858" s="153" t="s">
        <v>2779</v>
      </c>
      <c r="S858" s="153">
        <v>2148</v>
      </c>
      <c r="T858" s="153" t="s">
        <v>5676</v>
      </c>
      <c r="U858" s="153">
        <v>13</v>
      </c>
      <c r="V858" s="153">
        <v>2</v>
      </c>
      <c r="W858" s="154">
        <v>21482</v>
      </c>
      <c r="X858" s="153" t="s">
        <v>9360</v>
      </c>
      <c r="Y858" s="153">
        <v>1</v>
      </c>
      <c r="Z858" s="153" t="s">
        <v>229</v>
      </c>
      <c r="AA858" s="153">
        <v>1</v>
      </c>
      <c r="AB858" s="153" t="s">
        <v>7107</v>
      </c>
      <c r="AC858" s="153">
        <v>1</v>
      </c>
      <c r="AD858" s="153">
        <v>0</v>
      </c>
      <c r="AE858" s="153">
        <v>0</v>
      </c>
      <c r="AF858" s="153">
        <v>0</v>
      </c>
      <c r="AG858" s="153">
        <v>1</v>
      </c>
      <c r="AH858" s="153">
        <v>1</v>
      </c>
      <c r="AI858" s="153">
        <v>100</v>
      </c>
      <c r="AJ858" s="153">
        <v>0</v>
      </c>
      <c r="AK858" s="153">
        <v>0</v>
      </c>
      <c r="AL858" s="153">
        <v>0</v>
      </c>
      <c r="AM858" s="153">
        <v>0</v>
      </c>
      <c r="AN858" s="153">
        <v>0</v>
      </c>
      <c r="AO858" s="153">
        <v>0</v>
      </c>
      <c r="AP858" s="154">
        <v>1</v>
      </c>
      <c r="AQ858" s="153">
        <v>0</v>
      </c>
      <c r="AR858" s="153">
        <v>0</v>
      </c>
      <c r="AS858" s="153">
        <v>2</v>
      </c>
      <c r="AT858" s="153">
        <v>1</v>
      </c>
      <c r="AU858" s="153">
        <v>50</v>
      </c>
      <c r="AV858" s="153">
        <v>0</v>
      </c>
      <c r="AW858" s="153">
        <v>0</v>
      </c>
      <c r="AX858" s="153">
        <v>0</v>
      </c>
      <c r="AY858" s="153">
        <v>51363000</v>
      </c>
      <c r="AZ858" s="153">
        <v>9000000</v>
      </c>
      <c r="BA858" s="153" t="s">
        <v>9361</v>
      </c>
      <c r="BB858" s="153">
        <v>0</v>
      </c>
      <c r="BC858" s="153">
        <v>0</v>
      </c>
      <c r="BD858" s="153">
        <v>0</v>
      </c>
      <c r="BE858" s="153">
        <v>0</v>
      </c>
      <c r="BF858" s="153">
        <v>0</v>
      </c>
      <c r="BG858" s="153">
        <v>0</v>
      </c>
      <c r="BH858" s="155">
        <v>200900000</v>
      </c>
      <c r="BI858" s="153">
        <v>0</v>
      </c>
      <c r="BJ858" s="153">
        <v>0</v>
      </c>
    </row>
    <row r="859" spans="1:62">
      <c r="A859" s="152">
        <v>4050065308</v>
      </c>
      <c r="B859" s="153">
        <v>6</v>
      </c>
      <c r="C859" s="153" t="s">
        <v>9280</v>
      </c>
      <c r="D859" s="153" t="s">
        <v>8098</v>
      </c>
      <c r="E859" s="153">
        <v>2023</v>
      </c>
      <c r="F859" s="153" t="s">
        <v>7102</v>
      </c>
      <c r="G859" s="153" t="s">
        <v>7103</v>
      </c>
      <c r="H859" s="153">
        <v>2</v>
      </c>
      <c r="I859" s="153" t="s">
        <v>7104</v>
      </c>
      <c r="J859" s="153">
        <v>13</v>
      </c>
      <c r="K859" s="153" t="s">
        <v>1605</v>
      </c>
      <c r="L859" s="153" t="s">
        <v>9281</v>
      </c>
      <c r="M859" s="153">
        <v>199</v>
      </c>
      <c r="N859" s="153" t="s">
        <v>7105</v>
      </c>
      <c r="O859" s="153">
        <v>3</v>
      </c>
      <c r="P859" s="153" t="s">
        <v>7231</v>
      </c>
      <c r="Q859" s="153">
        <v>48</v>
      </c>
      <c r="R859" s="153" t="s">
        <v>2779</v>
      </c>
      <c r="S859" s="153">
        <v>2167</v>
      </c>
      <c r="T859" s="153" t="s">
        <v>5684</v>
      </c>
      <c r="U859" s="153">
        <v>7</v>
      </c>
      <c r="V859" s="153">
        <v>1</v>
      </c>
      <c r="W859" s="154">
        <v>21671</v>
      </c>
      <c r="X859" s="153" t="s">
        <v>9362</v>
      </c>
      <c r="Y859" s="153">
        <v>1</v>
      </c>
      <c r="Z859" s="153" t="s">
        <v>229</v>
      </c>
      <c r="AA859" s="153">
        <v>1</v>
      </c>
      <c r="AB859" s="153" t="s">
        <v>7107</v>
      </c>
      <c r="AC859" s="153">
        <v>1</v>
      </c>
      <c r="AD859" s="153">
        <v>0</v>
      </c>
      <c r="AE859" s="153">
        <v>0</v>
      </c>
      <c r="AF859" s="153">
        <v>0</v>
      </c>
      <c r="AG859" s="153">
        <v>0</v>
      </c>
      <c r="AH859" s="153">
        <v>0</v>
      </c>
      <c r="AI859" s="153">
        <v>0</v>
      </c>
      <c r="AJ859" s="153">
        <v>0</v>
      </c>
      <c r="AK859" s="153">
        <v>0</v>
      </c>
      <c r="AL859" s="153">
        <v>0</v>
      </c>
      <c r="AM859" s="153">
        <v>250</v>
      </c>
      <c r="AN859" s="153">
        <v>250</v>
      </c>
      <c r="AO859" s="153">
        <v>100</v>
      </c>
      <c r="AP859" s="154">
        <v>250</v>
      </c>
      <c r="AQ859" s="153">
        <v>0</v>
      </c>
      <c r="AR859" s="153">
        <v>0</v>
      </c>
      <c r="AS859" s="153">
        <v>500</v>
      </c>
      <c r="AT859" s="153">
        <v>250</v>
      </c>
      <c r="AU859" s="153">
        <v>50</v>
      </c>
      <c r="AV859" s="153">
        <v>0</v>
      </c>
      <c r="AW859" s="153">
        <v>0</v>
      </c>
      <c r="AX859" s="153">
        <v>0</v>
      </c>
      <c r="AY859" s="153">
        <v>0</v>
      </c>
      <c r="AZ859" s="153">
        <v>0</v>
      </c>
      <c r="BA859" s="153">
        <v>0</v>
      </c>
      <c r="BB859" s="153">
        <v>0</v>
      </c>
      <c r="BC859" s="153">
        <v>0</v>
      </c>
      <c r="BD859" s="153">
        <v>0</v>
      </c>
      <c r="BE859" s="153">
        <v>249000000</v>
      </c>
      <c r="BF859" s="153">
        <v>243200000</v>
      </c>
      <c r="BG859" s="153" t="s">
        <v>7836</v>
      </c>
      <c r="BH859" s="155">
        <v>374100000</v>
      </c>
      <c r="BI859" s="153">
        <v>0</v>
      </c>
      <c r="BJ859" s="153">
        <v>0</v>
      </c>
    </row>
    <row r="860" spans="1:62">
      <c r="A860" s="152">
        <v>4050065308</v>
      </c>
      <c r="B860" s="153">
        <v>6</v>
      </c>
      <c r="C860" s="153" t="s">
        <v>9280</v>
      </c>
      <c r="D860" s="153" t="s">
        <v>8098</v>
      </c>
      <c r="E860" s="153">
        <v>2023</v>
      </c>
      <c r="F860" s="153" t="s">
        <v>7102</v>
      </c>
      <c r="G860" s="153" t="s">
        <v>7103</v>
      </c>
      <c r="H860" s="153">
        <v>2</v>
      </c>
      <c r="I860" s="153" t="s">
        <v>7104</v>
      </c>
      <c r="J860" s="153">
        <v>13</v>
      </c>
      <c r="K860" s="153" t="s">
        <v>1605</v>
      </c>
      <c r="L860" s="153" t="s">
        <v>9281</v>
      </c>
      <c r="M860" s="153">
        <v>199</v>
      </c>
      <c r="N860" s="153" t="s">
        <v>7105</v>
      </c>
      <c r="O860" s="153">
        <v>4</v>
      </c>
      <c r="P860" s="153" t="s">
        <v>7258</v>
      </c>
      <c r="Q860" s="153">
        <v>49</v>
      </c>
      <c r="R860" s="153" t="s">
        <v>2811</v>
      </c>
      <c r="S860" s="153">
        <v>2154</v>
      </c>
      <c r="T860" s="153" t="s">
        <v>5687</v>
      </c>
      <c r="U860" s="153">
        <v>23</v>
      </c>
      <c r="V860" s="153">
        <v>1</v>
      </c>
      <c r="W860" s="154">
        <v>21541</v>
      </c>
      <c r="X860" s="153" t="s">
        <v>9363</v>
      </c>
      <c r="Y860" s="153">
        <v>1</v>
      </c>
      <c r="Z860" s="153" t="s">
        <v>229</v>
      </c>
      <c r="AA860" s="153">
        <v>1</v>
      </c>
      <c r="AB860" s="153" t="s">
        <v>7107</v>
      </c>
      <c r="AC860" s="153">
        <v>1</v>
      </c>
      <c r="AD860" s="153">
        <v>0</v>
      </c>
      <c r="AE860" s="153">
        <v>0</v>
      </c>
      <c r="AF860" s="153">
        <v>0</v>
      </c>
      <c r="AG860" s="153" t="s">
        <v>7191</v>
      </c>
      <c r="AH860" s="153" t="s">
        <v>7445</v>
      </c>
      <c r="AI860" s="153">
        <v>320</v>
      </c>
      <c r="AJ860" s="153" t="s">
        <v>9364</v>
      </c>
      <c r="AK860" s="153" t="s">
        <v>9364</v>
      </c>
      <c r="AL860" s="153">
        <v>100</v>
      </c>
      <c r="AM860" s="153" t="s">
        <v>9365</v>
      </c>
      <c r="AN860" s="153">
        <v>3</v>
      </c>
      <c r="AO860" s="153" t="s">
        <v>7863</v>
      </c>
      <c r="AP860" s="154" t="s">
        <v>7191</v>
      </c>
      <c r="AQ860" s="153">
        <v>0</v>
      </c>
      <c r="AR860" s="153">
        <v>0</v>
      </c>
      <c r="AS860" s="153" t="s">
        <v>9366</v>
      </c>
      <c r="AT860" s="153" t="s">
        <v>9367</v>
      </c>
      <c r="AU860" s="153" t="s">
        <v>9368</v>
      </c>
      <c r="AV860" s="153">
        <v>0</v>
      </c>
      <c r="AW860" s="153">
        <v>0</v>
      </c>
      <c r="AX860" s="153">
        <v>0</v>
      </c>
      <c r="AY860" s="153">
        <v>724636000</v>
      </c>
      <c r="AZ860" s="153">
        <v>724332332</v>
      </c>
      <c r="BA860" s="153" t="s">
        <v>7416</v>
      </c>
      <c r="BB860" s="153">
        <v>4654221654</v>
      </c>
      <c r="BC860" s="153">
        <v>4654221654</v>
      </c>
      <c r="BD860" s="153">
        <v>100</v>
      </c>
      <c r="BE860" s="153">
        <v>4661075000</v>
      </c>
      <c r="BF860" s="153">
        <v>4634075000</v>
      </c>
      <c r="BG860" s="153" t="s">
        <v>8611</v>
      </c>
      <c r="BH860" s="155">
        <v>451484000</v>
      </c>
      <c r="BI860" s="153">
        <v>0</v>
      </c>
      <c r="BJ860" s="153">
        <v>0</v>
      </c>
    </row>
    <row r="861" spans="1:62">
      <c r="A861" s="152">
        <v>4050065308</v>
      </c>
      <c r="B861" s="153">
        <v>6</v>
      </c>
      <c r="C861" s="153" t="s">
        <v>9280</v>
      </c>
      <c r="D861" s="153" t="s">
        <v>8098</v>
      </c>
      <c r="E861" s="153">
        <v>2023</v>
      </c>
      <c r="F861" s="153" t="s">
        <v>7102</v>
      </c>
      <c r="G861" s="153" t="s">
        <v>7103</v>
      </c>
      <c r="H861" s="153">
        <v>2</v>
      </c>
      <c r="I861" s="153" t="s">
        <v>7104</v>
      </c>
      <c r="J861" s="153">
        <v>13</v>
      </c>
      <c r="K861" s="153" t="s">
        <v>1605</v>
      </c>
      <c r="L861" s="153" t="s">
        <v>9281</v>
      </c>
      <c r="M861" s="153">
        <v>199</v>
      </c>
      <c r="N861" s="153" t="s">
        <v>7105</v>
      </c>
      <c r="O861" s="153">
        <v>4</v>
      </c>
      <c r="P861" s="153" t="s">
        <v>7258</v>
      </c>
      <c r="Q861" s="153">
        <v>49</v>
      </c>
      <c r="R861" s="153" t="s">
        <v>2811</v>
      </c>
      <c r="S861" s="153">
        <v>2154</v>
      </c>
      <c r="T861" s="153" t="s">
        <v>5687</v>
      </c>
      <c r="U861" s="153">
        <v>23</v>
      </c>
      <c r="V861" s="153">
        <v>2</v>
      </c>
      <c r="W861" s="154">
        <v>21542</v>
      </c>
      <c r="X861" s="153" t="s">
        <v>9369</v>
      </c>
      <c r="Y861" s="153">
        <v>1</v>
      </c>
      <c r="Z861" s="153" t="s">
        <v>229</v>
      </c>
      <c r="AA861" s="153">
        <v>3</v>
      </c>
      <c r="AB861" s="153" t="s">
        <v>7320</v>
      </c>
      <c r="AC861" s="153">
        <v>1</v>
      </c>
      <c r="AD861" s="153">
        <v>0</v>
      </c>
      <c r="AE861" s="153">
        <v>0</v>
      </c>
      <c r="AF861" s="153">
        <v>0</v>
      </c>
      <c r="AG861" s="153">
        <v>1000</v>
      </c>
      <c r="AH861" s="153">
        <v>1200</v>
      </c>
      <c r="AI861" s="153">
        <v>120</v>
      </c>
      <c r="AJ861" s="153">
        <v>1300</v>
      </c>
      <c r="AK861" s="153">
        <v>1363</v>
      </c>
      <c r="AL861" s="153" t="s">
        <v>9370</v>
      </c>
      <c r="AM861" s="153">
        <v>0</v>
      </c>
      <c r="AN861" s="153">
        <v>0</v>
      </c>
      <c r="AO861" s="153">
        <v>0</v>
      </c>
      <c r="AP861" s="154">
        <v>0</v>
      </c>
      <c r="AQ861" s="153">
        <v>0</v>
      </c>
      <c r="AR861" s="153">
        <v>0</v>
      </c>
      <c r="AS861" s="153">
        <v>2300</v>
      </c>
      <c r="AT861" s="153">
        <v>2563</v>
      </c>
      <c r="AU861" s="153" t="s">
        <v>9371</v>
      </c>
      <c r="AV861" s="153">
        <v>0</v>
      </c>
      <c r="AW861" s="153">
        <v>0</v>
      </c>
      <c r="AX861" s="153">
        <v>0</v>
      </c>
      <c r="AY861" s="153">
        <v>257325000</v>
      </c>
      <c r="AZ861" s="153">
        <v>257115665</v>
      </c>
      <c r="BA861" s="153" t="s">
        <v>7317</v>
      </c>
      <c r="BB861" s="153">
        <v>693376101</v>
      </c>
      <c r="BC861" s="153">
        <v>693376101</v>
      </c>
      <c r="BD861" s="153">
        <v>100</v>
      </c>
      <c r="BE861" s="153">
        <v>0</v>
      </c>
      <c r="BF861" s="153">
        <v>0</v>
      </c>
      <c r="BG861" s="153">
        <v>0</v>
      </c>
      <c r="BH861" s="155">
        <v>0</v>
      </c>
      <c r="BI861" s="153">
        <v>0</v>
      </c>
      <c r="BJ861" s="153">
        <v>0</v>
      </c>
    </row>
    <row r="862" spans="1:62">
      <c r="A862" s="152">
        <v>4050065308</v>
      </c>
      <c r="B862" s="153">
        <v>6</v>
      </c>
      <c r="C862" s="153" t="s">
        <v>9280</v>
      </c>
      <c r="D862" s="153" t="s">
        <v>8098</v>
      </c>
      <c r="E862" s="153">
        <v>2023</v>
      </c>
      <c r="F862" s="153" t="s">
        <v>7102</v>
      </c>
      <c r="G862" s="153" t="s">
        <v>7103</v>
      </c>
      <c r="H862" s="153">
        <v>2</v>
      </c>
      <c r="I862" s="153" t="s">
        <v>7104</v>
      </c>
      <c r="J862" s="153">
        <v>13</v>
      </c>
      <c r="K862" s="153" t="s">
        <v>1605</v>
      </c>
      <c r="L862" s="153" t="s">
        <v>9281</v>
      </c>
      <c r="M862" s="153">
        <v>199</v>
      </c>
      <c r="N862" s="153" t="s">
        <v>7105</v>
      </c>
      <c r="O862" s="153">
        <v>4</v>
      </c>
      <c r="P862" s="153" t="s">
        <v>7258</v>
      </c>
      <c r="Q862" s="153">
        <v>49</v>
      </c>
      <c r="R862" s="153" t="s">
        <v>2811</v>
      </c>
      <c r="S862" s="153">
        <v>2154</v>
      </c>
      <c r="T862" s="153" t="s">
        <v>5687</v>
      </c>
      <c r="U862" s="153">
        <v>23</v>
      </c>
      <c r="V862" s="153">
        <v>3</v>
      </c>
      <c r="W862" s="154">
        <v>21543</v>
      </c>
      <c r="X862" s="153" t="s">
        <v>9372</v>
      </c>
      <c r="Y862" s="153">
        <v>1</v>
      </c>
      <c r="Z862" s="153" t="s">
        <v>229</v>
      </c>
      <c r="AA862" s="153">
        <v>1</v>
      </c>
      <c r="AB862" s="153" t="s">
        <v>7107</v>
      </c>
      <c r="AC862" s="153">
        <v>1</v>
      </c>
      <c r="AD862" s="153">
        <v>0</v>
      </c>
      <c r="AE862" s="153">
        <v>0</v>
      </c>
      <c r="AF862" s="153">
        <v>0</v>
      </c>
      <c r="AG862" s="153">
        <v>0</v>
      </c>
      <c r="AH862" s="153">
        <v>0</v>
      </c>
      <c r="AI862" s="153">
        <v>0</v>
      </c>
      <c r="AJ862" s="153">
        <v>0</v>
      </c>
      <c r="AK862" s="153">
        <v>0</v>
      </c>
      <c r="AL862" s="153">
        <v>0</v>
      </c>
      <c r="AM862" s="153">
        <v>0</v>
      </c>
      <c r="AN862" s="153">
        <v>0</v>
      </c>
      <c r="AO862" s="153">
        <v>0</v>
      </c>
      <c r="AP862" s="154">
        <v>1300</v>
      </c>
      <c r="AQ862" s="153">
        <v>0</v>
      </c>
      <c r="AR862" s="153">
        <v>0</v>
      </c>
      <c r="AS862" s="153">
        <v>1300</v>
      </c>
      <c r="AT862" s="153">
        <v>0</v>
      </c>
      <c r="AU862" s="153">
        <v>0</v>
      </c>
      <c r="AV862" s="153">
        <v>0</v>
      </c>
      <c r="AW862" s="153">
        <v>0</v>
      </c>
      <c r="AX862" s="153">
        <v>0</v>
      </c>
      <c r="AY862" s="153">
        <v>0</v>
      </c>
      <c r="AZ862" s="153">
        <v>0</v>
      </c>
      <c r="BA862" s="153">
        <v>0</v>
      </c>
      <c r="BB862" s="153">
        <v>0</v>
      </c>
      <c r="BC862" s="153">
        <v>0</v>
      </c>
      <c r="BD862" s="153">
        <v>0</v>
      </c>
      <c r="BE862" s="153">
        <v>0</v>
      </c>
      <c r="BF862" s="153">
        <v>0</v>
      </c>
      <c r="BG862" s="153">
        <v>0</v>
      </c>
      <c r="BH862" s="155">
        <v>376900000</v>
      </c>
      <c r="BI862" s="153">
        <v>0</v>
      </c>
      <c r="BJ862" s="153">
        <v>0</v>
      </c>
    </row>
    <row r="863" spans="1:62">
      <c r="A863" s="152">
        <v>4050065308</v>
      </c>
      <c r="B863" s="153">
        <v>6</v>
      </c>
      <c r="C863" s="153" t="s">
        <v>9280</v>
      </c>
      <c r="D863" s="153" t="s">
        <v>8098</v>
      </c>
      <c r="E863" s="153">
        <v>2023</v>
      </c>
      <c r="F863" s="153" t="s">
        <v>7102</v>
      </c>
      <c r="G863" s="153" t="s">
        <v>7103</v>
      </c>
      <c r="H863" s="153">
        <v>2</v>
      </c>
      <c r="I863" s="153" t="s">
        <v>7104</v>
      </c>
      <c r="J863" s="153">
        <v>13</v>
      </c>
      <c r="K863" s="153" t="s">
        <v>1605</v>
      </c>
      <c r="L863" s="153" t="s">
        <v>9281</v>
      </c>
      <c r="M863" s="153">
        <v>199</v>
      </c>
      <c r="N863" s="153" t="s">
        <v>7105</v>
      </c>
      <c r="O863" s="153">
        <v>4</v>
      </c>
      <c r="P863" s="153" t="s">
        <v>7258</v>
      </c>
      <c r="Q863" s="153">
        <v>49</v>
      </c>
      <c r="R863" s="153" t="s">
        <v>2811</v>
      </c>
      <c r="S863" s="153">
        <v>2154</v>
      </c>
      <c r="T863" s="153" t="s">
        <v>5687</v>
      </c>
      <c r="U863" s="153">
        <v>23</v>
      </c>
      <c r="V863" s="153">
        <v>4</v>
      </c>
      <c r="W863" s="154">
        <v>21544</v>
      </c>
      <c r="X863" s="153" t="s">
        <v>9373</v>
      </c>
      <c r="Y863" s="153">
        <v>1</v>
      </c>
      <c r="Z863" s="153" t="s">
        <v>229</v>
      </c>
      <c r="AA863" s="153">
        <v>2</v>
      </c>
      <c r="AB863" s="153" t="s">
        <v>8422</v>
      </c>
      <c r="AC863" s="153">
        <v>1</v>
      </c>
      <c r="AD863" s="153">
        <v>0</v>
      </c>
      <c r="AE863" s="153">
        <v>0</v>
      </c>
      <c r="AF863" s="153">
        <v>0</v>
      </c>
      <c r="AG863" s="153">
        <v>1450</v>
      </c>
      <c r="AH863" s="153">
        <v>1450</v>
      </c>
      <c r="AI863" s="153">
        <v>100</v>
      </c>
      <c r="AJ863" s="153">
        <v>1450</v>
      </c>
      <c r="AK863" s="153">
        <v>0</v>
      </c>
      <c r="AL863" s="153">
        <v>0</v>
      </c>
      <c r="AM863" s="153">
        <v>0</v>
      </c>
      <c r="AN863" s="153">
        <v>0</v>
      </c>
      <c r="AO863" s="153">
        <v>0</v>
      </c>
      <c r="AP863" s="154">
        <v>0</v>
      </c>
      <c r="AQ863" s="153">
        <v>0</v>
      </c>
      <c r="AR863" s="153">
        <v>0</v>
      </c>
      <c r="AS863" s="153">
        <v>2900</v>
      </c>
      <c r="AT863" s="153">
        <v>1450</v>
      </c>
      <c r="AU863" s="153">
        <v>50</v>
      </c>
      <c r="AV863" s="153">
        <v>0</v>
      </c>
      <c r="AW863" s="153">
        <v>0</v>
      </c>
      <c r="AX863" s="153">
        <v>0</v>
      </c>
      <c r="AY863" s="153">
        <v>221378000</v>
      </c>
      <c r="AZ863" s="153">
        <v>221377991</v>
      </c>
      <c r="BA863" s="153">
        <v>100</v>
      </c>
      <c r="BB863" s="153">
        <v>78973334</v>
      </c>
      <c r="BC863" s="153">
        <v>78973334</v>
      </c>
      <c r="BD863" s="153">
        <v>100</v>
      </c>
      <c r="BE863" s="153">
        <v>0</v>
      </c>
      <c r="BF863" s="153">
        <v>0</v>
      </c>
      <c r="BG863" s="153">
        <v>0</v>
      </c>
      <c r="BH863" s="155">
        <v>0</v>
      </c>
      <c r="BI863" s="153">
        <v>0</v>
      </c>
      <c r="BJ863" s="153">
        <v>0</v>
      </c>
    </row>
    <row r="864" spans="1:62">
      <c r="A864" s="152">
        <v>4050065308</v>
      </c>
      <c r="B864" s="153">
        <v>6</v>
      </c>
      <c r="C864" s="153" t="s">
        <v>9280</v>
      </c>
      <c r="D864" s="153" t="s">
        <v>8098</v>
      </c>
      <c r="E864" s="153">
        <v>2023</v>
      </c>
      <c r="F864" s="153" t="s">
        <v>7102</v>
      </c>
      <c r="G864" s="153" t="s">
        <v>7103</v>
      </c>
      <c r="H864" s="153">
        <v>2</v>
      </c>
      <c r="I864" s="153" t="s">
        <v>7104</v>
      </c>
      <c r="J864" s="153">
        <v>13</v>
      </c>
      <c r="K864" s="153" t="s">
        <v>1605</v>
      </c>
      <c r="L864" s="153" t="s">
        <v>9281</v>
      </c>
      <c r="M864" s="153">
        <v>199</v>
      </c>
      <c r="N864" s="153" t="s">
        <v>7105</v>
      </c>
      <c r="O864" s="153">
        <v>5</v>
      </c>
      <c r="P864" s="153" t="s">
        <v>7273</v>
      </c>
      <c r="Q864" s="153">
        <v>55</v>
      </c>
      <c r="R864" s="153" t="s">
        <v>2846</v>
      </c>
      <c r="S864" s="153">
        <v>2158</v>
      </c>
      <c r="T864" s="153" t="s">
        <v>5702</v>
      </c>
      <c r="U864" s="153">
        <v>17</v>
      </c>
      <c r="V864" s="153">
        <v>1</v>
      </c>
      <c r="W864" s="154">
        <v>21581</v>
      </c>
      <c r="X864" s="153" t="s">
        <v>9374</v>
      </c>
      <c r="Y864" s="153">
        <v>1</v>
      </c>
      <c r="Z864" s="153" t="s">
        <v>229</v>
      </c>
      <c r="AA864" s="153">
        <v>1</v>
      </c>
      <c r="AB864" s="153" t="s">
        <v>7107</v>
      </c>
      <c r="AC864" s="153">
        <v>1</v>
      </c>
      <c r="AD864" s="153">
        <v>0</v>
      </c>
      <c r="AE864" s="153">
        <v>0</v>
      </c>
      <c r="AF864" s="153">
        <v>0</v>
      </c>
      <c r="AG864" s="153">
        <v>0</v>
      </c>
      <c r="AH864" s="153">
        <v>0</v>
      </c>
      <c r="AI864" s="153">
        <v>0</v>
      </c>
      <c r="AJ864" s="153">
        <v>0</v>
      </c>
      <c r="AK864" s="153">
        <v>0</v>
      </c>
      <c r="AL864" s="153">
        <v>0</v>
      </c>
      <c r="AM864" s="153">
        <v>4</v>
      </c>
      <c r="AN864" s="153">
        <v>4</v>
      </c>
      <c r="AO864" s="153">
        <v>100</v>
      </c>
      <c r="AP864" s="154">
        <v>0</v>
      </c>
      <c r="AQ864" s="153">
        <v>0</v>
      </c>
      <c r="AR864" s="153">
        <v>0</v>
      </c>
      <c r="AS864" s="153">
        <v>4</v>
      </c>
      <c r="AT864" s="153">
        <v>4</v>
      </c>
      <c r="AU864" s="153">
        <v>100</v>
      </c>
      <c r="AV864" s="153">
        <v>0</v>
      </c>
      <c r="AW864" s="153">
        <v>0</v>
      </c>
      <c r="AX864" s="153">
        <v>0</v>
      </c>
      <c r="AY864" s="153">
        <v>0</v>
      </c>
      <c r="AZ864" s="153">
        <v>0</v>
      </c>
      <c r="BA864" s="153">
        <v>0</v>
      </c>
      <c r="BB864" s="153">
        <v>0</v>
      </c>
      <c r="BC864" s="153">
        <v>0</v>
      </c>
      <c r="BD864" s="153">
        <v>0</v>
      </c>
      <c r="BE864" s="153">
        <v>224000000</v>
      </c>
      <c r="BF864" s="153">
        <v>223395601</v>
      </c>
      <c r="BG864" s="153" t="s">
        <v>9327</v>
      </c>
      <c r="BH864" s="155">
        <v>0</v>
      </c>
      <c r="BI864" s="153">
        <v>0</v>
      </c>
      <c r="BJ864" s="153">
        <v>0</v>
      </c>
    </row>
    <row r="865" spans="1:62">
      <c r="A865" s="152">
        <v>4050065308</v>
      </c>
      <c r="B865" s="153">
        <v>6</v>
      </c>
      <c r="C865" s="153" t="s">
        <v>9280</v>
      </c>
      <c r="D865" s="153" t="s">
        <v>8098</v>
      </c>
      <c r="E865" s="153">
        <v>2023</v>
      </c>
      <c r="F865" s="153" t="s">
        <v>7102</v>
      </c>
      <c r="G865" s="153" t="s">
        <v>7103</v>
      </c>
      <c r="H865" s="153">
        <v>2</v>
      </c>
      <c r="I865" s="153" t="s">
        <v>7104</v>
      </c>
      <c r="J865" s="153">
        <v>13</v>
      </c>
      <c r="K865" s="153" t="s">
        <v>1605</v>
      </c>
      <c r="L865" s="153" t="s">
        <v>9281</v>
      </c>
      <c r="M865" s="153">
        <v>199</v>
      </c>
      <c r="N865" s="153" t="s">
        <v>7105</v>
      </c>
      <c r="O865" s="153">
        <v>5</v>
      </c>
      <c r="P865" s="153" t="s">
        <v>7273</v>
      </c>
      <c r="Q865" s="153">
        <v>55</v>
      </c>
      <c r="R865" s="153" t="s">
        <v>2846</v>
      </c>
      <c r="S865" s="153">
        <v>2158</v>
      </c>
      <c r="T865" s="153" t="s">
        <v>5702</v>
      </c>
      <c r="U865" s="153">
        <v>17</v>
      </c>
      <c r="V865" s="153">
        <v>2</v>
      </c>
      <c r="W865" s="154">
        <v>21582</v>
      </c>
      <c r="X865" s="153" t="s">
        <v>9375</v>
      </c>
      <c r="Y865" s="153">
        <v>1</v>
      </c>
      <c r="Z865" s="153" t="s">
        <v>229</v>
      </c>
      <c r="AA865" s="153">
        <v>1</v>
      </c>
      <c r="AB865" s="153" t="s">
        <v>7107</v>
      </c>
      <c r="AC865" s="153">
        <v>1</v>
      </c>
      <c r="AD865" s="153">
        <v>0</v>
      </c>
      <c r="AE865" s="153">
        <v>0</v>
      </c>
      <c r="AF865" s="153">
        <v>0</v>
      </c>
      <c r="AG865" s="153">
        <v>250</v>
      </c>
      <c r="AH865" s="153">
        <v>250</v>
      </c>
      <c r="AI865" s="153">
        <v>100</v>
      </c>
      <c r="AJ865" s="153">
        <v>0</v>
      </c>
      <c r="AK865" s="153">
        <v>0</v>
      </c>
      <c r="AL865" s="153">
        <v>0</v>
      </c>
      <c r="AM865" s="153">
        <v>250</v>
      </c>
      <c r="AN865" s="153">
        <v>250</v>
      </c>
      <c r="AO865" s="153">
        <v>100</v>
      </c>
      <c r="AP865" s="154">
        <v>0</v>
      </c>
      <c r="AQ865" s="153">
        <v>0</v>
      </c>
      <c r="AR865" s="153">
        <v>0</v>
      </c>
      <c r="AS865" s="153">
        <v>500</v>
      </c>
      <c r="AT865" s="153">
        <v>500</v>
      </c>
      <c r="AU865" s="153">
        <v>100</v>
      </c>
      <c r="AV865" s="153">
        <v>0</v>
      </c>
      <c r="AW865" s="153">
        <v>0</v>
      </c>
      <c r="AX865" s="153">
        <v>0</v>
      </c>
      <c r="AY865" s="153">
        <v>195483470</v>
      </c>
      <c r="AZ865" s="153">
        <v>195233733</v>
      </c>
      <c r="BA865" s="153" t="s">
        <v>7216</v>
      </c>
      <c r="BB865" s="153">
        <v>0</v>
      </c>
      <c r="BC865" s="153">
        <v>0</v>
      </c>
      <c r="BD865" s="153">
        <v>0</v>
      </c>
      <c r="BE865" s="153">
        <v>469000000</v>
      </c>
      <c r="BF865" s="153">
        <v>425599302</v>
      </c>
      <c r="BG865" s="153" t="s">
        <v>9376</v>
      </c>
      <c r="BH865" s="155">
        <v>0</v>
      </c>
      <c r="BI865" s="153">
        <v>0</v>
      </c>
      <c r="BJ865" s="153">
        <v>0</v>
      </c>
    </row>
    <row r="866" spans="1:62">
      <c r="A866" s="152">
        <v>4050065308</v>
      </c>
      <c r="B866" s="153">
        <v>6</v>
      </c>
      <c r="C866" s="153" t="s">
        <v>9280</v>
      </c>
      <c r="D866" s="153" t="s">
        <v>8098</v>
      </c>
      <c r="E866" s="153">
        <v>2023</v>
      </c>
      <c r="F866" s="153" t="s">
        <v>7102</v>
      </c>
      <c r="G866" s="153" t="s">
        <v>7103</v>
      </c>
      <c r="H866" s="153">
        <v>2</v>
      </c>
      <c r="I866" s="153" t="s">
        <v>7104</v>
      </c>
      <c r="J866" s="153">
        <v>13</v>
      </c>
      <c r="K866" s="153" t="s">
        <v>1605</v>
      </c>
      <c r="L866" s="153" t="s">
        <v>9281</v>
      </c>
      <c r="M866" s="153">
        <v>199</v>
      </c>
      <c r="N866" s="153" t="s">
        <v>7105</v>
      </c>
      <c r="O866" s="153">
        <v>5</v>
      </c>
      <c r="P866" s="153" t="s">
        <v>7273</v>
      </c>
      <c r="Q866" s="153">
        <v>55</v>
      </c>
      <c r="R866" s="153" t="s">
        <v>2846</v>
      </c>
      <c r="S866" s="153">
        <v>2158</v>
      </c>
      <c r="T866" s="153" t="s">
        <v>5702</v>
      </c>
      <c r="U866" s="153">
        <v>17</v>
      </c>
      <c r="V866" s="153">
        <v>3</v>
      </c>
      <c r="W866" s="154">
        <v>21583</v>
      </c>
      <c r="X866" s="153" t="s">
        <v>9377</v>
      </c>
      <c r="Y866" s="153">
        <v>1</v>
      </c>
      <c r="Z866" s="153" t="s">
        <v>229</v>
      </c>
      <c r="AA866" s="153">
        <v>1</v>
      </c>
      <c r="AB866" s="153" t="s">
        <v>7107</v>
      </c>
      <c r="AC866" s="153">
        <v>1</v>
      </c>
      <c r="AD866" s="153">
        <v>0</v>
      </c>
      <c r="AE866" s="153">
        <v>0</v>
      </c>
      <c r="AF866" s="153">
        <v>0</v>
      </c>
      <c r="AG866" s="153">
        <v>0</v>
      </c>
      <c r="AH866" s="153">
        <v>0</v>
      </c>
      <c r="AI866" s="153">
        <v>0</v>
      </c>
      <c r="AJ866" s="153">
        <v>0</v>
      </c>
      <c r="AK866" s="153">
        <v>0</v>
      </c>
      <c r="AL866" s="153">
        <v>0</v>
      </c>
      <c r="AM866" s="153">
        <v>23</v>
      </c>
      <c r="AN866" s="153">
        <v>23</v>
      </c>
      <c r="AO866" s="153">
        <v>100</v>
      </c>
      <c r="AP866" s="154">
        <v>27</v>
      </c>
      <c r="AQ866" s="153">
        <v>0</v>
      </c>
      <c r="AR866" s="153">
        <v>0</v>
      </c>
      <c r="AS866" s="153">
        <v>50</v>
      </c>
      <c r="AT866" s="153">
        <v>23</v>
      </c>
      <c r="AU866" s="153">
        <v>46</v>
      </c>
      <c r="AV866" s="153">
        <v>0</v>
      </c>
      <c r="AW866" s="153">
        <v>0</v>
      </c>
      <c r="AX866" s="153">
        <v>0</v>
      </c>
      <c r="AY866" s="153">
        <v>0</v>
      </c>
      <c r="AZ866" s="153">
        <v>0</v>
      </c>
      <c r="BA866" s="153">
        <v>0</v>
      </c>
      <c r="BB866" s="153">
        <v>0</v>
      </c>
      <c r="BC866" s="153">
        <v>0</v>
      </c>
      <c r="BD866" s="153">
        <v>0</v>
      </c>
      <c r="BE866" s="153">
        <v>410000000</v>
      </c>
      <c r="BF866" s="153">
        <v>177766668</v>
      </c>
      <c r="BG866" s="153" t="s">
        <v>9378</v>
      </c>
      <c r="BH866" s="155">
        <v>623318000</v>
      </c>
      <c r="BI866" s="153">
        <v>0</v>
      </c>
      <c r="BJ866" s="153">
        <v>0</v>
      </c>
    </row>
    <row r="867" spans="1:62">
      <c r="A867" s="152">
        <v>4050065308</v>
      </c>
      <c r="B867" s="153">
        <v>6</v>
      </c>
      <c r="C867" s="153" t="s">
        <v>9280</v>
      </c>
      <c r="D867" s="153" t="s">
        <v>8098</v>
      </c>
      <c r="E867" s="153">
        <v>2023</v>
      </c>
      <c r="F867" s="153" t="s">
        <v>7102</v>
      </c>
      <c r="G867" s="153" t="s">
        <v>7103</v>
      </c>
      <c r="H867" s="153">
        <v>2</v>
      </c>
      <c r="I867" s="153" t="s">
        <v>7104</v>
      </c>
      <c r="J867" s="153">
        <v>13</v>
      </c>
      <c r="K867" s="153" t="s">
        <v>1605</v>
      </c>
      <c r="L867" s="153" t="s">
        <v>9281</v>
      </c>
      <c r="M867" s="153">
        <v>199</v>
      </c>
      <c r="N867" s="153" t="s">
        <v>7105</v>
      </c>
      <c r="O867" s="153">
        <v>5</v>
      </c>
      <c r="P867" s="153" t="s">
        <v>7273</v>
      </c>
      <c r="Q867" s="153">
        <v>57</v>
      </c>
      <c r="R867" s="153" t="s">
        <v>244</v>
      </c>
      <c r="S867" s="153">
        <v>2169</v>
      </c>
      <c r="T867" s="153" t="s">
        <v>5709</v>
      </c>
      <c r="U867" s="153">
        <v>19</v>
      </c>
      <c r="V867" s="153">
        <v>1</v>
      </c>
      <c r="W867" s="154">
        <v>21691</v>
      </c>
      <c r="X867" s="153" t="s">
        <v>7285</v>
      </c>
      <c r="Y867" s="153">
        <v>1</v>
      </c>
      <c r="Z867" s="153" t="s">
        <v>229</v>
      </c>
      <c r="AA867" s="153">
        <v>1</v>
      </c>
      <c r="AB867" s="153" t="s">
        <v>7107</v>
      </c>
      <c r="AC867" s="153">
        <v>1</v>
      </c>
      <c r="AD867" s="153">
        <v>0</v>
      </c>
      <c r="AE867" s="153">
        <v>0</v>
      </c>
      <c r="AF867" s="153">
        <v>0</v>
      </c>
      <c r="AG867" s="153">
        <v>1</v>
      </c>
      <c r="AH867" s="153">
        <v>1</v>
      </c>
      <c r="AI867" s="153">
        <v>100</v>
      </c>
      <c r="AJ867" s="153">
        <v>1</v>
      </c>
      <c r="AK867" s="153">
        <v>1</v>
      </c>
      <c r="AL867" s="153">
        <v>100</v>
      </c>
      <c r="AM867" s="153">
        <v>1</v>
      </c>
      <c r="AN867" s="153">
        <v>1</v>
      </c>
      <c r="AO867" s="153">
        <v>100</v>
      </c>
      <c r="AP867" s="154">
        <v>1</v>
      </c>
      <c r="AQ867" s="153">
        <v>0</v>
      </c>
      <c r="AR867" s="153">
        <v>0</v>
      </c>
      <c r="AS867" s="153">
        <v>4</v>
      </c>
      <c r="AT867" s="153">
        <v>3</v>
      </c>
      <c r="AU867" s="153">
        <v>75</v>
      </c>
      <c r="AV867" s="153">
        <v>0</v>
      </c>
      <c r="AW867" s="153">
        <v>0</v>
      </c>
      <c r="AX867" s="153">
        <v>0</v>
      </c>
      <c r="AY867" s="153">
        <v>3049384408</v>
      </c>
      <c r="AZ867" s="153">
        <v>3032147678</v>
      </c>
      <c r="BA867" s="153" t="s">
        <v>9379</v>
      </c>
      <c r="BB867" s="153">
        <v>3367993300</v>
      </c>
      <c r="BC867" s="153">
        <v>2994688266</v>
      </c>
      <c r="BD867" s="153" t="s">
        <v>9380</v>
      </c>
      <c r="BE867" s="153">
        <v>3803520000</v>
      </c>
      <c r="BF867" s="153">
        <v>3286143209</v>
      </c>
      <c r="BG867" s="153" t="s">
        <v>9381</v>
      </c>
      <c r="BH867" s="155">
        <v>1874600000</v>
      </c>
      <c r="BI867" s="153">
        <v>0</v>
      </c>
      <c r="BJ867" s="153">
        <v>0</v>
      </c>
    </row>
    <row r="868" spans="1:62">
      <c r="A868" s="152">
        <v>4050065308</v>
      </c>
      <c r="B868" s="153">
        <v>6</v>
      </c>
      <c r="C868" s="153" t="s">
        <v>9280</v>
      </c>
      <c r="D868" s="153" t="s">
        <v>8098</v>
      </c>
      <c r="E868" s="153">
        <v>2023</v>
      </c>
      <c r="F868" s="153" t="s">
        <v>7102</v>
      </c>
      <c r="G868" s="153" t="s">
        <v>7103</v>
      </c>
      <c r="H868" s="153">
        <v>2</v>
      </c>
      <c r="I868" s="153" t="s">
        <v>7104</v>
      </c>
      <c r="J868" s="153">
        <v>13</v>
      </c>
      <c r="K868" s="153" t="s">
        <v>1605</v>
      </c>
      <c r="L868" s="153" t="s">
        <v>9281</v>
      </c>
      <c r="M868" s="153">
        <v>199</v>
      </c>
      <c r="N868" s="153" t="s">
        <v>7105</v>
      </c>
      <c r="O868" s="153">
        <v>5</v>
      </c>
      <c r="P868" s="153" t="s">
        <v>7273</v>
      </c>
      <c r="Q868" s="153">
        <v>57</v>
      </c>
      <c r="R868" s="153" t="s">
        <v>244</v>
      </c>
      <c r="S868" s="153">
        <v>2169</v>
      </c>
      <c r="T868" s="153" t="s">
        <v>5709</v>
      </c>
      <c r="U868" s="153">
        <v>19</v>
      </c>
      <c r="V868" s="153">
        <v>2</v>
      </c>
      <c r="W868" s="154">
        <v>21692</v>
      </c>
      <c r="X868" s="153" t="s">
        <v>7290</v>
      </c>
      <c r="Y868" s="153">
        <v>2</v>
      </c>
      <c r="Z868" s="153" t="s">
        <v>366</v>
      </c>
      <c r="AA868" s="153">
        <v>1</v>
      </c>
      <c r="AB868" s="153" t="s">
        <v>7107</v>
      </c>
      <c r="AC868" s="153">
        <v>1</v>
      </c>
      <c r="AD868" s="153">
        <v>0</v>
      </c>
      <c r="AE868" s="153">
        <v>0</v>
      </c>
      <c r="AF868" s="153">
        <v>0</v>
      </c>
      <c r="AG868" s="153">
        <v>1</v>
      </c>
      <c r="AH868" s="153">
        <v>1</v>
      </c>
      <c r="AI868" s="153">
        <v>100</v>
      </c>
      <c r="AJ868" s="153">
        <v>1</v>
      </c>
      <c r="AK868" s="153">
        <v>1</v>
      </c>
      <c r="AL868" s="153">
        <v>100</v>
      </c>
      <c r="AM868" s="153">
        <v>1</v>
      </c>
      <c r="AN868" s="153">
        <v>1</v>
      </c>
      <c r="AO868" s="153">
        <v>100</v>
      </c>
      <c r="AP868" s="154">
        <v>1</v>
      </c>
      <c r="AQ868" s="153">
        <v>0</v>
      </c>
      <c r="AR868" s="153">
        <v>0</v>
      </c>
      <c r="AS868" s="153" t="s">
        <v>7108</v>
      </c>
      <c r="AT868" s="153" t="s">
        <v>7108</v>
      </c>
      <c r="AU868" s="153" t="s">
        <v>7108</v>
      </c>
      <c r="AV868" s="153">
        <v>0</v>
      </c>
      <c r="AW868" s="153">
        <v>0</v>
      </c>
      <c r="AX868" s="153">
        <v>0</v>
      </c>
      <c r="AY868" s="153">
        <v>500000</v>
      </c>
      <c r="AZ868" s="153">
        <v>0</v>
      </c>
      <c r="BA868" s="153">
        <v>0</v>
      </c>
      <c r="BB868" s="153">
        <v>500000</v>
      </c>
      <c r="BC868" s="153">
        <v>0</v>
      </c>
      <c r="BD868" s="153">
        <v>0</v>
      </c>
      <c r="BE868" s="153">
        <v>8000000</v>
      </c>
      <c r="BF868" s="153">
        <v>8000000</v>
      </c>
      <c r="BG868" s="153">
        <v>100</v>
      </c>
      <c r="BH868" s="155">
        <v>30000000</v>
      </c>
      <c r="BI868" s="153">
        <v>0</v>
      </c>
      <c r="BJ868" s="153">
        <v>0</v>
      </c>
    </row>
    <row r="869" spans="1:62">
      <c r="A869" s="152">
        <v>4050065308</v>
      </c>
      <c r="B869" s="153">
        <v>6</v>
      </c>
      <c r="C869" s="153" t="s">
        <v>9280</v>
      </c>
      <c r="D869" s="153" t="s">
        <v>8098</v>
      </c>
      <c r="E869" s="153">
        <v>2023</v>
      </c>
      <c r="F869" s="153" t="s">
        <v>7102</v>
      </c>
      <c r="G869" s="153" t="s">
        <v>7103</v>
      </c>
      <c r="H869" s="153">
        <v>2</v>
      </c>
      <c r="I869" s="153" t="s">
        <v>7104</v>
      </c>
      <c r="J869" s="153">
        <v>13</v>
      </c>
      <c r="K869" s="153" t="s">
        <v>1605</v>
      </c>
      <c r="L869" s="153" t="s">
        <v>9281</v>
      </c>
      <c r="M869" s="153">
        <v>199</v>
      </c>
      <c r="N869" s="153" t="s">
        <v>7105</v>
      </c>
      <c r="O869" s="153">
        <v>5</v>
      </c>
      <c r="P869" s="153" t="s">
        <v>7273</v>
      </c>
      <c r="Q869" s="153">
        <v>57</v>
      </c>
      <c r="R869" s="153" t="s">
        <v>244</v>
      </c>
      <c r="S869" s="153">
        <v>2172</v>
      </c>
      <c r="T869" s="153" t="s">
        <v>5714</v>
      </c>
      <c r="U869" s="153">
        <v>11</v>
      </c>
      <c r="V869" s="153">
        <v>1</v>
      </c>
      <c r="W869" s="154">
        <v>21721</v>
      </c>
      <c r="X869" s="153" t="s">
        <v>7651</v>
      </c>
      <c r="Y869" s="153">
        <v>1</v>
      </c>
      <c r="Z869" s="153" t="s">
        <v>229</v>
      </c>
      <c r="AA869" s="153">
        <v>1</v>
      </c>
      <c r="AB869" s="153" t="s">
        <v>7107</v>
      </c>
      <c r="AC869" s="153">
        <v>1</v>
      </c>
      <c r="AD869" s="153">
        <v>0</v>
      </c>
      <c r="AE869" s="153">
        <v>0</v>
      </c>
      <c r="AF869" s="153">
        <v>0</v>
      </c>
      <c r="AG869" s="153">
        <v>1</v>
      </c>
      <c r="AH869" s="153">
        <v>1</v>
      </c>
      <c r="AI869" s="153">
        <v>100</v>
      </c>
      <c r="AJ869" s="153">
        <v>1</v>
      </c>
      <c r="AK869" s="153">
        <v>1</v>
      </c>
      <c r="AL869" s="153">
        <v>100</v>
      </c>
      <c r="AM869" s="153">
        <v>1</v>
      </c>
      <c r="AN869" s="153">
        <v>1</v>
      </c>
      <c r="AO869" s="153">
        <v>100</v>
      </c>
      <c r="AP869" s="154">
        <v>1</v>
      </c>
      <c r="AQ869" s="153">
        <v>0</v>
      </c>
      <c r="AR869" s="153">
        <v>0</v>
      </c>
      <c r="AS869" s="153">
        <v>4</v>
      </c>
      <c r="AT869" s="153">
        <v>3</v>
      </c>
      <c r="AU869" s="153">
        <v>75</v>
      </c>
      <c r="AV869" s="153">
        <v>0</v>
      </c>
      <c r="AW869" s="153">
        <v>0</v>
      </c>
      <c r="AX869" s="153">
        <v>0</v>
      </c>
      <c r="AY869" s="153">
        <v>840946000</v>
      </c>
      <c r="AZ869" s="153">
        <v>807298863</v>
      </c>
      <c r="BA869" s="153">
        <v>96</v>
      </c>
      <c r="BB869" s="153">
        <v>1616640000</v>
      </c>
      <c r="BC869" s="153">
        <v>1589433333</v>
      </c>
      <c r="BD869" s="153" t="s">
        <v>9382</v>
      </c>
      <c r="BE869" s="153">
        <v>1672000000</v>
      </c>
      <c r="BF869" s="153">
        <v>1403994000</v>
      </c>
      <c r="BG869" s="153" t="s">
        <v>9383</v>
      </c>
      <c r="BH869" s="155">
        <v>993300000</v>
      </c>
      <c r="BI869" s="153">
        <v>0</v>
      </c>
      <c r="BJ869" s="153">
        <v>0</v>
      </c>
    </row>
    <row r="870" spans="1:62">
      <c r="A870" s="152">
        <v>4050065308</v>
      </c>
      <c r="B870" s="153">
        <v>6</v>
      </c>
      <c r="C870" s="153" t="s">
        <v>9384</v>
      </c>
      <c r="D870" s="153" t="s">
        <v>9385</v>
      </c>
      <c r="E870" s="153">
        <v>2023</v>
      </c>
      <c r="F870" s="153" t="s">
        <v>7102</v>
      </c>
      <c r="G870" s="153" t="s">
        <v>7103</v>
      </c>
      <c r="H870" s="153">
        <v>2</v>
      </c>
      <c r="I870" s="153" t="s">
        <v>7104</v>
      </c>
      <c r="J870" s="153">
        <v>14</v>
      </c>
      <c r="K870" s="153" t="s">
        <v>1682</v>
      </c>
      <c r="L870" s="153" t="s">
        <v>9386</v>
      </c>
      <c r="M870" s="153">
        <v>199</v>
      </c>
      <c r="N870" s="153" t="s">
        <v>7105</v>
      </c>
      <c r="O870" s="153">
        <v>1</v>
      </c>
      <c r="P870" s="153" t="s">
        <v>2356</v>
      </c>
      <c r="Q870" s="153">
        <v>1</v>
      </c>
      <c r="R870" s="153" t="s">
        <v>2357</v>
      </c>
      <c r="S870" s="153">
        <v>2068</v>
      </c>
      <c r="T870" s="153" t="s">
        <v>5718</v>
      </c>
      <c r="U870" s="153">
        <v>28</v>
      </c>
      <c r="V870" s="153">
        <v>1</v>
      </c>
      <c r="W870" s="154">
        <v>20681</v>
      </c>
      <c r="X870" s="153" t="s">
        <v>9387</v>
      </c>
      <c r="Y870" s="153">
        <v>1</v>
      </c>
      <c r="Z870" s="153" t="s">
        <v>229</v>
      </c>
      <c r="AA870" s="153">
        <v>1</v>
      </c>
      <c r="AB870" s="153" t="s">
        <v>7107</v>
      </c>
      <c r="AC870" s="153">
        <v>1</v>
      </c>
      <c r="AD870" s="153">
        <v>0</v>
      </c>
      <c r="AE870" s="153">
        <v>0</v>
      </c>
      <c r="AF870" s="153">
        <v>0</v>
      </c>
      <c r="AG870" s="153">
        <v>1200</v>
      </c>
      <c r="AH870" s="153">
        <v>1200</v>
      </c>
      <c r="AI870" s="153">
        <v>100</v>
      </c>
      <c r="AJ870" s="153">
        <v>1200</v>
      </c>
      <c r="AK870" s="153">
        <v>1200</v>
      </c>
      <c r="AL870" s="153">
        <v>100</v>
      </c>
      <c r="AM870" s="153">
        <v>1509</v>
      </c>
      <c r="AN870" s="153">
        <v>1509</v>
      </c>
      <c r="AO870" s="153">
        <v>100</v>
      </c>
      <c r="AP870" s="154">
        <v>1509</v>
      </c>
      <c r="AQ870" s="153">
        <v>0</v>
      </c>
      <c r="AR870" s="153">
        <v>0</v>
      </c>
      <c r="AS870" s="153">
        <v>5418</v>
      </c>
      <c r="AT870" s="153">
        <v>3909</v>
      </c>
      <c r="AU870" s="153" t="s">
        <v>9388</v>
      </c>
      <c r="AV870" s="153">
        <v>0</v>
      </c>
      <c r="AW870" s="153">
        <v>0</v>
      </c>
      <c r="AX870" s="153">
        <v>0</v>
      </c>
      <c r="AY870" s="153">
        <v>1944355455</v>
      </c>
      <c r="AZ870" s="153">
        <v>1872097109</v>
      </c>
      <c r="BA870" s="153" t="s">
        <v>9389</v>
      </c>
      <c r="BB870" s="153">
        <v>2160010450</v>
      </c>
      <c r="BC870" s="153">
        <v>2160010450</v>
      </c>
      <c r="BD870" s="153">
        <v>100</v>
      </c>
      <c r="BE870" s="153">
        <v>2606720000</v>
      </c>
      <c r="BF870" s="153">
        <v>2569475000</v>
      </c>
      <c r="BG870" s="153" t="s">
        <v>8780</v>
      </c>
      <c r="BH870" s="155">
        <v>3237000000</v>
      </c>
      <c r="BI870" s="153">
        <v>0</v>
      </c>
      <c r="BJ870" s="153">
        <v>0</v>
      </c>
    </row>
    <row r="871" spans="1:62">
      <c r="A871" s="152">
        <v>4050065308</v>
      </c>
      <c r="B871" s="153">
        <v>6</v>
      </c>
      <c r="C871" s="153" t="s">
        <v>9384</v>
      </c>
      <c r="D871" s="153" t="s">
        <v>9385</v>
      </c>
      <c r="E871" s="153">
        <v>2023</v>
      </c>
      <c r="F871" s="153" t="s">
        <v>7102</v>
      </c>
      <c r="G871" s="153" t="s">
        <v>7103</v>
      </c>
      <c r="H871" s="153">
        <v>2</v>
      </c>
      <c r="I871" s="153" t="s">
        <v>7104</v>
      </c>
      <c r="J871" s="153">
        <v>14</v>
      </c>
      <c r="K871" s="153" t="s">
        <v>1682</v>
      </c>
      <c r="L871" s="153" t="s">
        <v>9386</v>
      </c>
      <c r="M871" s="153">
        <v>199</v>
      </c>
      <c r="N871" s="153" t="s">
        <v>7105</v>
      </c>
      <c r="O871" s="153">
        <v>1</v>
      </c>
      <c r="P871" s="153" t="s">
        <v>2356</v>
      </c>
      <c r="Q871" s="153">
        <v>1</v>
      </c>
      <c r="R871" s="153" t="s">
        <v>2357</v>
      </c>
      <c r="S871" s="153">
        <v>2068</v>
      </c>
      <c r="T871" s="153" t="s">
        <v>5718</v>
      </c>
      <c r="U871" s="153">
        <v>28</v>
      </c>
      <c r="V871" s="153">
        <v>2</v>
      </c>
      <c r="W871" s="154">
        <v>20682</v>
      </c>
      <c r="X871" s="153" t="s">
        <v>9390</v>
      </c>
      <c r="Y871" s="153">
        <v>2</v>
      </c>
      <c r="Z871" s="153" t="s">
        <v>366</v>
      </c>
      <c r="AA871" s="153">
        <v>1</v>
      </c>
      <c r="AB871" s="153" t="s">
        <v>7107</v>
      </c>
      <c r="AC871" s="153">
        <v>1</v>
      </c>
      <c r="AD871" s="153">
        <v>0</v>
      </c>
      <c r="AE871" s="153">
        <v>0</v>
      </c>
      <c r="AF871" s="153">
        <v>0</v>
      </c>
      <c r="AG871" s="153">
        <v>4000</v>
      </c>
      <c r="AH871" s="153">
        <v>4000</v>
      </c>
      <c r="AI871" s="153">
        <v>100</v>
      </c>
      <c r="AJ871" s="153">
        <v>4000</v>
      </c>
      <c r="AK871" s="153">
        <v>4885</v>
      </c>
      <c r="AL871" s="153" t="s">
        <v>9391</v>
      </c>
      <c r="AM871" s="153">
        <v>4000</v>
      </c>
      <c r="AN871" s="153">
        <v>4000</v>
      </c>
      <c r="AO871" s="153">
        <v>100</v>
      </c>
      <c r="AP871" s="154">
        <v>4000</v>
      </c>
      <c r="AQ871" s="153">
        <v>0</v>
      </c>
      <c r="AR871" s="153">
        <v>0</v>
      </c>
      <c r="AS871" s="153" t="s">
        <v>7108</v>
      </c>
      <c r="AT871" s="153" t="s">
        <v>7108</v>
      </c>
      <c r="AU871" s="153" t="s">
        <v>7108</v>
      </c>
      <c r="AV871" s="153">
        <v>0</v>
      </c>
      <c r="AW871" s="153">
        <v>0</v>
      </c>
      <c r="AX871" s="153">
        <v>0</v>
      </c>
      <c r="AY871" s="153">
        <v>1178790000</v>
      </c>
      <c r="AZ871" s="153">
        <v>1178790000</v>
      </c>
      <c r="BA871" s="153">
        <v>100</v>
      </c>
      <c r="BB871" s="153">
        <v>1736734000</v>
      </c>
      <c r="BC871" s="153">
        <v>1736734000</v>
      </c>
      <c r="BD871" s="153">
        <v>100</v>
      </c>
      <c r="BE871" s="153">
        <v>675060000</v>
      </c>
      <c r="BF871" s="153">
        <v>675060000</v>
      </c>
      <c r="BG871" s="153">
        <v>100</v>
      </c>
      <c r="BH871" s="155">
        <v>589000000</v>
      </c>
      <c r="BI871" s="153">
        <v>0</v>
      </c>
      <c r="BJ871" s="153">
        <v>0</v>
      </c>
    </row>
    <row r="872" spans="1:62">
      <c r="A872" s="152">
        <v>4050065308</v>
      </c>
      <c r="B872" s="153">
        <v>6</v>
      </c>
      <c r="C872" s="153" t="s">
        <v>9384</v>
      </c>
      <c r="D872" s="153" t="s">
        <v>9385</v>
      </c>
      <c r="E872" s="153">
        <v>2023</v>
      </c>
      <c r="F872" s="153" t="s">
        <v>7102</v>
      </c>
      <c r="G872" s="153" t="s">
        <v>7103</v>
      </c>
      <c r="H872" s="153">
        <v>2</v>
      </c>
      <c r="I872" s="153" t="s">
        <v>7104</v>
      </c>
      <c r="J872" s="153">
        <v>14</v>
      </c>
      <c r="K872" s="153" t="s">
        <v>1682</v>
      </c>
      <c r="L872" s="153" t="s">
        <v>9386</v>
      </c>
      <c r="M872" s="153">
        <v>199</v>
      </c>
      <c r="N872" s="153" t="s">
        <v>7105</v>
      </c>
      <c r="O872" s="153">
        <v>1</v>
      </c>
      <c r="P872" s="153" t="s">
        <v>2356</v>
      </c>
      <c r="Q872" s="153">
        <v>1</v>
      </c>
      <c r="R872" s="153" t="s">
        <v>2357</v>
      </c>
      <c r="S872" s="153">
        <v>2068</v>
      </c>
      <c r="T872" s="153" t="s">
        <v>5718</v>
      </c>
      <c r="U872" s="153">
        <v>28</v>
      </c>
      <c r="V872" s="153">
        <v>3</v>
      </c>
      <c r="W872" s="154">
        <v>20683</v>
      </c>
      <c r="X872" s="153" t="s">
        <v>5935</v>
      </c>
      <c r="Y872" s="153">
        <v>1</v>
      </c>
      <c r="Z872" s="153" t="s">
        <v>229</v>
      </c>
      <c r="AA872" s="153">
        <v>1</v>
      </c>
      <c r="AB872" s="153" t="s">
        <v>7107</v>
      </c>
      <c r="AC872" s="153">
        <v>1</v>
      </c>
      <c r="AD872" s="153">
        <v>0</v>
      </c>
      <c r="AE872" s="153">
        <v>0</v>
      </c>
      <c r="AF872" s="153">
        <v>0</v>
      </c>
      <c r="AG872" s="153">
        <v>0</v>
      </c>
      <c r="AH872" s="153">
        <v>0</v>
      </c>
      <c r="AI872" s="153">
        <v>0</v>
      </c>
      <c r="AJ872" s="153">
        <v>0</v>
      </c>
      <c r="AK872" s="153">
        <v>0</v>
      </c>
      <c r="AL872" s="153">
        <v>0</v>
      </c>
      <c r="AM872" s="153">
        <v>187</v>
      </c>
      <c r="AN872" s="153">
        <v>187</v>
      </c>
      <c r="AO872" s="153">
        <v>100</v>
      </c>
      <c r="AP872" s="154">
        <v>0</v>
      </c>
      <c r="AQ872" s="153">
        <v>0</v>
      </c>
      <c r="AR872" s="153">
        <v>0</v>
      </c>
      <c r="AS872" s="153">
        <v>187</v>
      </c>
      <c r="AT872" s="153">
        <v>187</v>
      </c>
      <c r="AU872" s="153">
        <v>100</v>
      </c>
      <c r="AV872" s="153">
        <v>0</v>
      </c>
      <c r="AW872" s="153">
        <v>0</v>
      </c>
      <c r="AX872" s="153">
        <v>0</v>
      </c>
      <c r="AY872" s="153">
        <v>0</v>
      </c>
      <c r="AZ872" s="153">
        <v>0</v>
      </c>
      <c r="BA872" s="153">
        <v>0</v>
      </c>
      <c r="BB872" s="153">
        <v>0</v>
      </c>
      <c r="BC872" s="153">
        <v>0</v>
      </c>
      <c r="BD872" s="153">
        <v>0</v>
      </c>
      <c r="BE872" s="153">
        <v>688220000</v>
      </c>
      <c r="BF872" s="153">
        <v>688203333</v>
      </c>
      <c r="BG872" s="153">
        <v>100</v>
      </c>
      <c r="BH872" s="155">
        <v>0</v>
      </c>
      <c r="BI872" s="153">
        <v>0</v>
      </c>
      <c r="BJ872" s="153">
        <v>0</v>
      </c>
    </row>
    <row r="873" spans="1:62">
      <c r="A873" s="152">
        <v>4050065308</v>
      </c>
      <c r="B873" s="153">
        <v>6</v>
      </c>
      <c r="C873" s="153" t="s">
        <v>9384</v>
      </c>
      <c r="D873" s="153" t="s">
        <v>9385</v>
      </c>
      <c r="E873" s="153">
        <v>2023</v>
      </c>
      <c r="F873" s="153" t="s">
        <v>7102</v>
      </c>
      <c r="G873" s="153" t="s">
        <v>7103</v>
      </c>
      <c r="H873" s="153">
        <v>2</v>
      </c>
      <c r="I873" s="153" t="s">
        <v>7104</v>
      </c>
      <c r="J873" s="153">
        <v>14</v>
      </c>
      <c r="K873" s="153" t="s">
        <v>1682</v>
      </c>
      <c r="L873" s="153" t="s">
        <v>9386</v>
      </c>
      <c r="M873" s="153">
        <v>199</v>
      </c>
      <c r="N873" s="153" t="s">
        <v>7105</v>
      </c>
      <c r="O873" s="153">
        <v>1</v>
      </c>
      <c r="P873" s="153" t="s">
        <v>2356</v>
      </c>
      <c r="Q873" s="153">
        <v>6</v>
      </c>
      <c r="R873" s="153" t="s">
        <v>7112</v>
      </c>
      <c r="S873" s="153">
        <v>2043</v>
      </c>
      <c r="T873" s="153" t="s">
        <v>5728</v>
      </c>
      <c r="U873" s="153">
        <v>29</v>
      </c>
      <c r="V873" s="153">
        <v>1</v>
      </c>
      <c r="W873" s="154">
        <v>20431</v>
      </c>
      <c r="X873" s="153" t="s">
        <v>9392</v>
      </c>
      <c r="Y873" s="153">
        <v>1</v>
      </c>
      <c r="Z873" s="153" t="s">
        <v>229</v>
      </c>
      <c r="AA873" s="153">
        <v>1</v>
      </c>
      <c r="AB873" s="153" t="s">
        <v>7107</v>
      </c>
      <c r="AC873" s="153">
        <v>1</v>
      </c>
      <c r="AD873" s="153">
        <v>0</v>
      </c>
      <c r="AE873" s="153">
        <v>0</v>
      </c>
      <c r="AF873" s="153">
        <v>0</v>
      </c>
      <c r="AG873" s="153">
        <v>52</v>
      </c>
      <c r="AH873" s="153">
        <v>0</v>
      </c>
      <c r="AI873" s="153">
        <v>0</v>
      </c>
      <c r="AJ873" s="153">
        <v>60</v>
      </c>
      <c r="AK873" s="153">
        <v>47</v>
      </c>
      <c r="AL873" s="153" t="s">
        <v>9393</v>
      </c>
      <c r="AM873" s="153">
        <v>60</v>
      </c>
      <c r="AN873" s="153">
        <v>38</v>
      </c>
      <c r="AO873" s="153" t="s">
        <v>9394</v>
      </c>
      <c r="AP873" s="154">
        <v>68</v>
      </c>
      <c r="AQ873" s="153">
        <v>0</v>
      </c>
      <c r="AR873" s="153">
        <v>0</v>
      </c>
      <c r="AS873" s="153">
        <v>240</v>
      </c>
      <c r="AT873" s="153">
        <v>85</v>
      </c>
      <c r="AU873" s="153" t="s">
        <v>9395</v>
      </c>
      <c r="AV873" s="153">
        <v>0</v>
      </c>
      <c r="AW873" s="153">
        <v>0</v>
      </c>
      <c r="AX873" s="153">
        <v>0</v>
      </c>
      <c r="AY873" s="153">
        <v>131577000</v>
      </c>
      <c r="AZ873" s="153">
        <v>20000000</v>
      </c>
      <c r="BA873" s="153" t="s">
        <v>9396</v>
      </c>
      <c r="BB873" s="153">
        <v>157698000</v>
      </c>
      <c r="BC873" s="153">
        <v>157698000</v>
      </c>
      <c r="BD873" s="153">
        <v>100</v>
      </c>
      <c r="BE873" s="153">
        <v>157000000</v>
      </c>
      <c r="BF873" s="153">
        <v>157000000</v>
      </c>
      <c r="BG873" s="153">
        <v>100</v>
      </c>
      <c r="BH873" s="155">
        <v>162000000</v>
      </c>
      <c r="BI873" s="153">
        <v>0</v>
      </c>
      <c r="BJ873" s="153">
        <v>0</v>
      </c>
    </row>
    <row r="874" spans="1:62">
      <c r="A874" s="152">
        <v>4050065308</v>
      </c>
      <c r="B874" s="153">
        <v>6</v>
      </c>
      <c r="C874" s="153" t="s">
        <v>9384</v>
      </c>
      <c r="D874" s="153" t="s">
        <v>9385</v>
      </c>
      <c r="E874" s="153">
        <v>2023</v>
      </c>
      <c r="F874" s="153" t="s">
        <v>7102</v>
      </c>
      <c r="G874" s="153" t="s">
        <v>7103</v>
      </c>
      <c r="H874" s="153">
        <v>2</v>
      </c>
      <c r="I874" s="153" t="s">
        <v>7104</v>
      </c>
      <c r="J874" s="153">
        <v>14</v>
      </c>
      <c r="K874" s="153" t="s">
        <v>1682</v>
      </c>
      <c r="L874" s="153" t="s">
        <v>9386</v>
      </c>
      <c r="M874" s="153">
        <v>199</v>
      </c>
      <c r="N874" s="153" t="s">
        <v>7105</v>
      </c>
      <c r="O874" s="153">
        <v>1</v>
      </c>
      <c r="P874" s="153" t="s">
        <v>2356</v>
      </c>
      <c r="Q874" s="153">
        <v>6</v>
      </c>
      <c r="R874" s="153" t="s">
        <v>7112</v>
      </c>
      <c r="S874" s="153">
        <v>2043</v>
      </c>
      <c r="T874" s="153" t="s">
        <v>5728</v>
      </c>
      <c r="U874" s="153">
        <v>29</v>
      </c>
      <c r="V874" s="153">
        <v>2</v>
      </c>
      <c r="W874" s="154">
        <v>20432</v>
      </c>
      <c r="X874" s="153" t="s">
        <v>9397</v>
      </c>
      <c r="Y874" s="153">
        <v>1</v>
      </c>
      <c r="Z874" s="153" t="s">
        <v>229</v>
      </c>
      <c r="AA874" s="153">
        <v>1</v>
      </c>
      <c r="AB874" s="153" t="s">
        <v>7107</v>
      </c>
      <c r="AC874" s="153">
        <v>1</v>
      </c>
      <c r="AD874" s="153">
        <v>0</v>
      </c>
      <c r="AE874" s="153">
        <v>0</v>
      </c>
      <c r="AF874" s="153">
        <v>0</v>
      </c>
      <c r="AG874" s="153">
        <v>23</v>
      </c>
      <c r="AH874" s="153">
        <v>12</v>
      </c>
      <c r="AI874" s="153" t="s">
        <v>9398</v>
      </c>
      <c r="AJ874" s="153">
        <v>68</v>
      </c>
      <c r="AK874" s="153">
        <v>60</v>
      </c>
      <c r="AL874" s="153" t="s">
        <v>9399</v>
      </c>
      <c r="AM874" s="153">
        <v>60</v>
      </c>
      <c r="AN874" s="153">
        <v>0</v>
      </c>
      <c r="AO874" s="153">
        <v>0</v>
      </c>
      <c r="AP874" s="154">
        <v>89</v>
      </c>
      <c r="AQ874" s="153">
        <v>0</v>
      </c>
      <c r="AR874" s="153">
        <v>0</v>
      </c>
      <c r="AS874" s="153">
        <v>240</v>
      </c>
      <c r="AT874" s="153">
        <v>72</v>
      </c>
      <c r="AU874" s="153">
        <v>30</v>
      </c>
      <c r="AV874" s="153">
        <v>0</v>
      </c>
      <c r="AW874" s="153">
        <v>0</v>
      </c>
      <c r="AX874" s="153">
        <v>0</v>
      </c>
      <c r="AY874" s="153">
        <v>30000000</v>
      </c>
      <c r="AZ874" s="153">
        <v>14750100</v>
      </c>
      <c r="BA874" s="153" t="s">
        <v>9400</v>
      </c>
      <c r="BB874" s="153">
        <v>118754000</v>
      </c>
      <c r="BC874" s="153">
        <v>118000000</v>
      </c>
      <c r="BD874" s="153" t="s">
        <v>8799</v>
      </c>
      <c r="BE874" s="153">
        <v>95000000</v>
      </c>
      <c r="BF874" s="153">
        <v>0</v>
      </c>
      <c r="BG874" s="153">
        <v>0</v>
      </c>
      <c r="BH874" s="155">
        <v>101000000</v>
      </c>
      <c r="BI874" s="153">
        <v>0</v>
      </c>
      <c r="BJ874" s="153">
        <v>0</v>
      </c>
    </row>
    <row r="875" spans="1:62">
      <c r="A875" s="152">
        <v>4050065308</v>
      </c>
      <c r="B875" s="153">
        <v>6</v>
      </c>
      <c r="C875" s="153" t="s">
        <v>9384</v>
      </c>
      <c r="D875" s="153" t="s">
        <v>9385</v>
      </c>
      <c r="E875" s="153">
        <v>2023</v>
      </c>
      <c r="F875" s="153" t="s">
        <v>7102</v>
      </c>
      <c r="G875" s="153" t="s">
        <v>7103</v>
      </c>
      <c r="H875" s="153">
        <v>2</v>
      </c>
      <c r="I875" s="153" t="s">
        <v>7104</v>
      </c>
      <c r="J875" s="153">
        <v>14</v>
      </c>
      <c r="K875" s="153" t="s">
        <v>1682</v>
      </c>
      <c r="L875" s="153" t="s">
        <v>9386</v>
      </c>
      <c r="M875" s="153">
        <v>199</v>
      </c>
      <c r="N875" s="153" t="s">
        <v>7105</v>
      </c>
      <c r="O875" s="153">
        <v>1</v>
      </c>
      <c r="P875" s="153" t="s">
        <v>2356</v>
      </c>
      <c r="Q875" s="153">
        <v>6</v>
      </c>
      <c r="R875" s="153" t="s">
        <v>7112</v>
      </c>
      <c r="S875" s="153">
        <v>2060</v>
      </c>
      <c r="T875" s="153" t="s">
        <v>5737</v>
      </c>
      <c r="U875" s="153">
        <v>18</v>
      </c>
      <c r="V875" s="153">
        <v>1</v>
      </c>
      <c r="W875" s="154">
        <v>20601</v>
      </c>
      <c r="X875" s="153" t="s">
        <v>9401</v>
      </c>
      <c r="Y875" s="153">
        <v>1</v>
      </c>
      <c r="Z875" s="153" t="s">
        <v>229</v>
      </c>
      <c r="AA875" s="153">
        <v>1</v>
      </c>
      <c r="AB875" s="153" t="s">
        <v>7107</v>
      </c>
      <c r="AC875" s="153">
        <v>1</v>
      </c>
      <c r="AD875" s="153">
        <v>0</v>
      </c>
      <c r="AE875" s="153">
        <v>0</v>
      </c>
      <c r="AF875" s="153">
        <v>0</v>
      </c>
      <c r="AG875" s="153">
        <v>32</v>
      </c>
      <c r="AH875" s="153">
        <v>40</v>
      </c>
      <c r="AI875" s="153">
        <v>125</v>
      </c>
      <c r="AJ875" s="153">
        <v>36</v>
      </c>
      <c r="AK875" s="153">
        <v>36</v>
      </c>
      <c r="AL875" s="153">
        <v>100</v>
      </c>
      <c r="AM875" s="153">
        <v>35</v>
      </c>
      <c r="AN875" s="153">
        <v>35</v>
      </c>
      <c r="AO875" s="153">
        <v>100</v>
      </c>
      <c r="AP875" s="154">
        <v>37</v>
      </c>
      <c r="AQ875" s="153">
        <v>0</v>
      </c>
      <c r="AR875" s="153">
        <v>0</v>
      </c>
      <c r="AS875" s="153">
        <v>140</v>
      </c>
      <c r="AT875" s="153">
        <v>111</v>
      </c>
      <c r="AU875" s="153" t="s">
        <v>7548</v>
      </c>
      <c r="AV875" s="153">
        <v>0</v>
      </c>
      <c r="AW875" s="153">
        <v>0</v>
      </c>
      <c r="AX875" s="153">
        <v>0</v>
      </c>
      <c r="AY875" s="153">
        <v>473120040</v>
      </c>
      <c r="AZ875" s="153">
        <v>254604666</v>
      </c>
      <c r="BA875" s="153" t="s">
        <v>9402</v>
      </c>
      <c r="BB875" s="153">
        <v>380696000</v>
      </c>
      <c r="BC875" s="153">
        <v>380696000</v>
      </c>
      <c r="BD875" s="153">
        <v>100</v>
      </c>
      <c r="BE875" s="153">
        <v>350000000</v>
      </c>
      <c r="BF875" s="153">
        <v>350000000</v>
      </c>
      <c r="BG875" s="153">
        <v>100</v>
      </c>
      <c r="BH875" s="155">
        <v>363000000</v>
      </c>
      <c r="BI875" s="153">
        <v>0</v>
      </c>
      <c r="BJ875" s="153">
        <v>0</v>
      </c>
    </row>
    <row r="876" spans="1:62">
      <c r="A876" s="152">
        <v>4050065308</v>
      </c>
      <c r="B876" s="153">
        <v>6</v>
      </c>
      <c r="C876" s="153" t="s">
        <v>9384</v>
      </c>
      <c r="D876" s="153" t="s">
        <v>9385</v>
      </c>
      <c r="E876" s="153">
        <v>2023</v>
      </c>
      <c r="F876" s="153" t="s">
        <v>7102</v>
      </c>
      <c r="G876" s="153" t="s">
        <v>7103</v>
      </c>
      <c r="H876" s="153">
        <v>2</v>
      </c>
      <c r="I876" s="153" t="s">
        <v>7104</v>
      </c>
      <c r="J876" s="153">
        <v>14</v>
      </c>
      <c r="K876" s="153" t="s">
        <v>1682</v>
      </c>
      <c r="L876" s="153" t="s">
        <v>9386</v>
      </c>
      <c r="M876" s="153">
        <v>199</v>
      </c>
      <c r="N876" s="153" t="s">
        <v>7105</v>
      </c>
      <c r="O876" s="153">
        <v>1</v>
      </c>
      <c r="P876" s="153" t="s">
        <v>2356</v>
      </c>
      <c r="Q876" s="153">
        <v>6</v>
      </c>
      <c r="R876" s="153" t="s">
        <v>7112</v>
      </c>
      <c r="S876" s="153">
        <v>2060</v>
      </c>
      <c r="T876" s="153" t="s">
        <v>5737</v>
      </c>
      <c r="U876" s="153">
        <v>18</v>
      </c>
      <c r="V876" s="153">
        <v>2</v>
      </c>
      <c r="W876" s="154">
        <v>20602</v>
      </c>
      <c r="X876" s="153" t="s">
        <v>9403</v>
      </c>
      <c r="Y876" s="153">
        <v>1</v>
      </c>
      <c r="Z876" s="153" t="s">
        <v>229</v>
      </c>
      <c r="AA876" s="153">
        <v>1</v>
      </c>
      <c r="AB876" s="153" t="s">
        <v>7107</v>
      </c>
      <c r="AC876" s="153">
        <v>1</v>
      </c>
      <c r="AD876" s="153">
        <v>0</v>
      </c>
      <c r="AE876" s="153">
        <v>0</v>
      </c>
      <c r="AF876" s="153">
        <v>0</v>
      </c>
      <c r="AG876" s="153">
        <v>32</v>
      </c>
      <c r="AH876" s="153">
        <v>50</v>
      </c>
      <c r="AI876" s="153" t="s">
        <v>7178</v>
      </c>
      <c r="AJ876" s="153">
        <v>48</v>
      </c>
      <c r="AK876" s="153">
        <v>48</v>
      </c>
      <c r="AL876" s="153">
        <v>100</v>
      </c>
      <c r="AM876" s="153">
        <v>43</v>
      </c>
      <c r="AN876" s="153">
        <v>42</v>
      </c>
      <c r="AO876" s="153" t="s">
        <v>7836</v>
      </c>
      <c r="AP876" s="154">
        <v>47</v>
      </c>
      <c r="AQ876" s="153">
        <v>0</v>
      </c>
      <c r="AR876" s="153">
        <v>0</v>
      </c>
      <c r="AS876" s="153">
        <v>170</v>
      </c>
      <c r="AT876" s="153">
        <v>140</v>
      </c>
      <c r="AU876" s="153" t="s">
        <v>8494</v>
      </c>
      <c r="AV876" s="153">
        <v>0</v>
      </c>
      <c r="AW876" s="153">
        <v>0</v>
      </c>
      <c r="AX876" s="153">
        <v>0</v>
      </c>
      <c r="AY876" s="153">
        <v>487996041</v>
      </c>
      <c r="AZ876" s="153">
        <v>309980667</v>
      </c>
      <c r="BA876" s="153" t="s">
        <v>9404</v>
      </c>
      <c r="BB876" s="153">
        <v>484149000</v>
      </c>
      <c r="BC876" s="153">
        <v>484149000</v>
      </c>
      <c r="BD876" s="153">
        <v>100</v>
      </c>
      <c r="BE876" s="153">
        <v>408000000</v>
      </c>
      <c r="BF876" s="153">
        <v>387100000</v>
      </c>
      <c r="BG876" s="153" t="s">
        <v>8523</v>
      </c>
      <c r="BH876" s="155">
        <v>470000000</v>
      </c>
      <c r="BI876" s="153">
        <v>0</v>
      </c>
      <c r="BJ876" s="153">
        <v>0</v>
      </c>
    </row>
    <row r="877" spans="1:62">
      <c r="A877" s="152">
        <v>4050065308</v>
      </c>
      <c r="B877" s="153">
        <v>6</v>
      </c>
      <c r="C877" s="153" t="s">
        <v>9384</v>
      </c>
      <c r="D877" s="153" t="s">
        <v>9385</v>
      </c>
      <c r="E877" s="153">
        <v>2023</v>
      </c>
      <c r="F877" s="153" t="s">
        <v>7102</v>
      </c>
      <c r="G877" s="153" t="s">
        <v>7103</v>
      </c>
      <c r="H877" s="153">
        <v>2</v>
      </c>
      <c r="I877" s="153" t="s">
        <v>7104</v>
      </c>
      <c r="J877" s="153">
        <v>14</v>
      </c>
      <c r="K877" s="153" t="s">
        <v>1682</v>
      </c>
      <c r="L877" s="153" t="s">
        <v>9386</v>
      </c>
      <c r="M877" s="153">
        <v>199</v>
      </c>
      <c r="N877" s="153" t="s">
        <v>7105</v>
      </c>
      <c r="O877" s="153">
        <v>1</v>
      </c>
      <c r="P877" s="153" t="s">
        <v>2356</v>
      </c>
      <c r="Q877" s="153">
        <v>6</v>
      </c>
      <c r="R877" s="153" t="s">
        <v>7112</v>
      </c>
      <c r="S877" s="153">
        <v>2060</v>
      </c>
      <c r="T877" s="153" t="s">
        <v>5737</v>
      </c>
      <c r="U877" s="153">
        <v>18</v>
      </c>
      <c r="V877" s="153">
        <v>3</v>
      </c>
      <c r="W877" s="154">
        <v>20603</v>
      </c>
      <c r="X877" s="153" t="s">
        <v>9405</v>
      </c>
      <c r="Y877" s="153">
        <v>1</v>
      </c>
      <c r="Z877" s="153" t="s">
        <v>229</v>
      </c>
      <c r="AA877" s="153">
        <v>1</v>
      </c>
      <c r="AB877" s="153" t="s">
        <v>7107</v>
      </c>
      <c r="AC877" s="153">
        <v>1</v>
      </c>
      <c r="AD877" s="153">
        <v>0</v>
      </c>
      <c r="AE877" s="153">
        <v>0</v>
      </c>
      <c r="AF877" s="153">
        <v>0</v>
      </c>
      <c r="AG877" s="153">
        <v>19</v>
      </c>
      <c r="AH877" s="153">
        <v>20</v>
      </c>
      <c r="AI877" s="153" t="s">
        <v>9406</v>
      </c>
      <c r="AJ877" s="153">
        <v>20</v>
      </c>
      <c r="AK877" s="153">
        <v>20</v>
      </c>
      <c r="AL877" s="153">
        <v>100</v>
      </c>
      <c r="AM877" s="153">
        <v>20</v>
      </c>
      <c r="AN877" s="153">
        <v>20</v>
      </c>
      <c r="AO877" s="153">
        <v>100</v>
      </c>
      <c r="AP877" s="154">
        <v>21</v>
      </c>
      <c r="AQ877" s="153">
        <v>0</v>
      </c>
      <c r="AR877" s="153">
        <v>0</v>
      </c>
      <c r="AS877" s="153">
        <v>80</v>
      </c>
      <c r="AT877" s="153">
        <v>60</v>
      </c>
      <c r="AU877" s="153">
        <v>75</v>
      </c>
      <c r="AV877" s="153">
        <v>0</v>
      </c>
      <c r="AW877" s="153">
        <v>0</v>
      </c>
      <c r="AX877" s="153">
        <v>0</v>
      </c>
      <c r="AY877" s="153">
        <v>215921667</v>
      </c>
      <c r="AZ877" s="153">
        <v>215921667</v>
      </c>
      <c r="BA877" s="153">
        <v>100</v>
      </c>
      <c r="BB877" s="153">
        <v>194802000</v>
      </c>
      <c r="BC877" s="153">
        <v>194268667</v>
      </c>
      <c r="BD877" s="153" t="s">
        <v>9327</v>
      </c>
      <c r="BE877" s="153">
        <v>205000000</v>
      </c>
      <c r="BF877" s="153">
        <v>189700000</v>
      </c>
      <c r="BG877" s="153" t="s">
        <v>9407</v>
      </c>
      <c r="BH877" s="155">
        <v>206000000</v>
      </c>
      <c r="BI877" s="153">
        <v>0</v>
      </c>
      <c r="BJ877" s="153">
        <v>0</v>
      </c>
    </row>
    <row r="878" spans="1:62">
      <c r="A878" s="152">
        <v>4050065308</v>
      </c>
      <c r="B878" s="153">
        <v>6</v>
      </c>
      <c r="C878" s="153" t="s">
        <v>9384</v>
      </c>
      <c r="D878" s="153" t="s">
        <v>9385</v>
      </c>
      <c r="E878" s="153">
        <v>2023</v>
      </c>
      <c r="F878" s="153" t="s">
        <v>7102</v>
      </c>
      <c r="G878" s="153" t="s">
        <v>7103</v>
      </c>
      <c r="H878" s="153">
        <v>2</v>
      </c>
      <c r="I878" s="153" t="s">
        <v>7104</v>
      </c>
      <c r="J878" s="153">
        <v>14</v>
      </c>
      <c r="K878" s="153" t="s">
        <v>1682</v>
      </c>
      <c r="L878" s="153" t="s">
        <v>9386</v>
      </c>
      <c r="M878" s="153">
        <v>199</v>
      </c>
      <c r="N878" s="153" t="s">
        <v>7105</v>
      </c>
      <c r="O878" s="153">
        <v>1</v>
      </c>
      <c r="P878" s="153" t="s">
        <v>2356</v>
      </c>
      <c r="Q878" s="153">
        <v>6</v>
      </c>
      <c r="R878" s="153" t="s">
        <v>7112</v>
      </c>
      <c r="S878" s="153">
        <v>2060</v>
      </c>
      <c r="T878" s="153" t="s">
        <v>5737</v>
      </c>
      <c r="U878" s="153">
        <v>18</v>
      </c>
      <c r="V878" s="153">
        <v>4</v>
      </c>
      <c r="W878" s="154">
        <v>20604</v>
      </c>
      <c r="X878" s="153" t="s">
        <v>9408</v>
      </c>
      <c r="Y878" s="153">
        <v>1</v>
      </c>
      <c r="Z878" s="153" t="s">
        <v>229</v>
      </c>
      <c r="AA878" s="153">
        <v>1</v>
      </c>
      <c r="AB878" s="153" t="s">
        <v>7107</v>
      </c>
      <c r="AC878" s="153">
        <v>1</v>
      </c>
      <c r="AD878" s="153">
        <v>0</v>
      </c>
      <c r="AE878" s="153">
        <v>0</v>
      </c>
      <c r="AF878" s="153">
        <v>0</v>
      </c>
      <c r="AG878" s="153">
        <v>22</v>
      </c>
      <c r="AH878" s="153">
        <v>30</v>
      </c>
      <c r="AI878" s="153" t="s">
        <v>8584</v>
      </c>
      <c r="AJ878" s="153">
        <v>24</v>
      </c>
      <c r="AK878" s="153">
        <v>24</v>
      </c>
      <c r="AL878" s="153">
        <v>100</v>
      </c>
      <c r="AM878" s="153">
        <v>24</v>
      </c>
      <c r="AN878" s="153">
        <v>24</v>
      </c>
      <c r="AO878" s="153">
        <v>100</v>
      </c>
      <c r="AP878" s="154">
        <v>25</v>
      </c>
      <c r="AQ878" s="153">
        <v>0</v>
      </c>
      <c r="AR878" s="153">
        <v>0</v>
      </c>
      <c r="AS878" s="153">
        <v>95</v>
      </c>
      <c r="AT878" s="153">
        <v>78</v>
      </c>
      <c r="AU878" s="153" t="s">
        <v>9409</v>
      </c>
      <c r="AV878" s="153">
        <v>0</v>
      </c>
      <c r="AW878" s="153">
        <v>0</v>
      </c>
      <c r="AX878" s="153">
        <v>0</v>
      </c>
      <c r="AY878" s="153">
        <v>222600000</v>
      </c>
      <c r="AZ878" s="153">
        <v>222600000</v>
      </c>
      <c r="BA878" s="153">
        <v>100</v>
      </c>
      <c r="BB878" s="153">
        <v>563486830</v>
      </c>
      <c r="BC878" s="153">
        <v>563486830</v>
      </c>
      <c r="BD878" s="153">
        <v>100</v>
      </c>
      <c r="BE878" s="153">
        <v>240000000</v>
      </c>
      <c r="BF878" s="153">
        <v>205900000</v>
      </c>
      <c r="BG878" s="153" t="s">
        <v>9410</v>
      </c>
      <c r="BH878" s="155">
        <v>241000000</v>
      </c>
      <c r="BI878" s="153">
        <v>0</v>
      </c>
      <c r="BJ878" s="153">
        <v>0</v>
      </c>
    </row>
    <row r="879" spans="1:62">
      <c r="A879" s="152">
        <v>4050065308</v>
      </c>
      <c r="B879" s="153">
        <v>6</v>
      </c>
      <c r="C879" s="153" t="s">
        <v>9384</v>
      </c>
      <c r="D879" s="153" t="s">
        <v>9385</v>
      </c>
      <c r="E879" s="153">
        <v>2023</v>
      </c>
      <c r="F879" s="153" t="s">
        <v>7102</v>
      </c>
      <c r="G879" s="153" t="s">
        <v>7103</v>
      </c>
      <c r="H879" s="153">
        <v>2</v>
      </c>
      <c r="I879" s="153" t="s">
        <v>7104</v>
      </c>
      <c r="J879" s="153">
        <v>14</v>
      </c>
      <c r="K879" s="153" t="s">
        <v>1682</v>
      </c>
      <c r="L879" s="153" t="s">
        <v>9386</v>
      </c>
      <c r="M879" s="153">
        <v>199</v>
      </c>
      <c r="N879" s="153" t="s">
        <v>7105</v>
      </c>
      <c r="O879" s="153">
        <v>1</v>
      </c>
      <c r="P879" s="153" t="s">
        <v>2356</v>
      </c>
      <c r="Q879" s="153">
        <v>6</v>
      </c>
      <c r="R879" s="153" t="s">
        <v>7112</v>
      </c>
      <c r="S879" s="153">
        <v>2065</v>
      </c>
      <c r="T879" s="153" t="s">
        <v>5753</v>
      </c>
      <c r="U879" s="153">
        <v>22</v>
      </c>
      <c r="V879" s="153">
        <v>1</v>
      </c>
      <c r="W879" s="154">
        <v>20651</v>
      </c>
      <c r="X879" s="153" t="s">
        <v>9411</v>
      </c>
      <c r="Y879" s="153">
        <v>1</v>
      </c>
      <c r="Z879" s="153" t="s">
        <v>229</v>
      </c>
      <c r="AA879" s="153">
        <v>1</v>
      </c>
      <c r="AB879" s="153" t="s">
        <v>7107</v>
      </c>
      <c r="AC879" s="153">
        <v>1</v>
      </c>
      <c r="AD879" s="153">
        <v>0</v>
      </c>
      <c r="AE879" s="153">
        <v>0</v>
      </c>
      <c r="AF879" s="153">
        <v>0</v>
      </c>
      <c r="AG879" s="153">
        <v>1</v>
      </c>
      <c r="AH879" s="153">
        <v>0</v>
      </c>
      <c r="AI879" s="153">
        <v>0</v>
      </c>
      <c r="AJ879" s="153">
        <v>0</v>
      </c>
      <c r="AK879" s="153">
        <v>0</v>
      </c>
      <c r="AL879" s="153">
        <v>0</v>
      </c>
      <c r="AM879" s="153">
        <v>1</v>
      </c>
      <c r="AN879" s="153">
        <v>0</v>
      </c>
      <c r="AO879" s="153">
        <v>0</v>
      </c>
      <c r="AP879" s="154">
        <v>0</v>
      </c>
      <c r="AQ879" s="153">
        <v>0</v>
      </c>
      <c r="AR879" s="153">
        <v>0</v>
      </c>
      <c r="AS879" s="153">
        <v>1</v>
      </c>
      <c r="AT879" s="153">
        <v>0</v>
      </c>
      <c r="AU879" s="153">
        <v>0</v>
      </c>
      <c r="AV879" s="153">
        <v>0</v>
      </c>
      <c r="AW879" s="153">
        <v>0</v>
      </c>
      <c r="AX879" s="153">
        <v>0</v>
      </c>
      <c r="AY879" s="153">
        <v>180243000</v>
      </c>
      <c r="AZ879" s="153">
        <v>0</v>
      </c>
      <c r="BA879" s="153">
        <v>0</v>
      </c>
      <c r="BB879" s="153">
        <v>0</v>
      </c>
      <c r="BC879" s="153">
        <v>0</v>
      </c>
      <c r="BD879" s="153">
        <v>0</v>
      </c>
      <c r="BE879" s="153">
        <v>300000000</v>
      </c>
      <c r="BF879" s="153">
        <v>0</v>
      </c>
      <c r="BG879" s="153">
        <v>0</v>
      </c>
      <c r="BH879" s="155">
        <v>0</v>
      </c>
      <c r="BI879" s="153">
        <v>0</v>
      </c>
      <c r="BJ879" s="153">
        <v>0</v>
      </c>
    </row>
    <row r="880" spans="1:62">
      <c r="A880" s="152">
        <v>4050065308</v>
      </c>
      <c r="B880" s="153">
        <v>6</v>
      </c>
      <c r="C880" s="153" t="s">
        <v>9384</v>
      </c>
      <c r="D880" s="153" t="s">
        <v>9385</v>
      </c>
      <c r="E880" s="153">
        <v>2023</v>
      </c>
      <c r="F880" s="153" t="s">
        <v>7102</v>
      </c>
      <c r="G880" s="153" t="s">
        <v>7103</v>
      </c>
      <c r="H880" s="153">
        <v>2</v>
      </c>
      <c r="I880" s="153" t="s">
        <v>7104</v>
      </c>
      <c r="J880" s="153">
        <v>14</v>
      </c>
      <c r="K880" s="153" t="s">
        <v>1682</v>
      </c>
      <c r="L880" s="153" t="s">
        <v>9386</v>
      </c>
      <c r="M880" s="153">
        <v>199</v>
      </c>
      <c r="N880" s="153" t="s">
        <v>7105</v>
      </c>
      <c r="O880" s="153">
        <v>1</v>
      </c>
      <c r="P880" s="153" t="s">
        <v>2356</v>
      </c>
      <c r="Q880" s="153">
        <v>6</v>
      </c>
      <c r="R880" s="153" t="s">
        <v>7112</v>
      </c>
      <c r="S880" s="153">
        <v>2065</v>
      </c>
      <c r="T880" s="153" t="s">
        <v>5753</v>
      </c>
      <c r="U880" s="153">
        <v>22</v>
      </c>
      <c r="V880" s="153">
        <v>2</v>
      </c>
      <c r="W880" s="154">
        <v>20652</v>
      </c>
      <c r="X880" s="153" t="s">
        <v>7912</v>
      </c>
      <c r="Y880" s="153">
        <v>1</v>
      </c>
      <c r="Z880" s="153" t="s">
        <v>229</v>
      </c>
      <c r="AA880" s="153">
        <v>1</v>
      </c>
      <c r="AB880" s="153" t="s">
        <v>7107</v>
      </c>
      <c r="AC880" s="153">
        <v>1</v>
      </c>
      <c r="AD880" s="153">
        <v>0</v>
      </c>
      <c r="AE880" s="153">
        <v>0</v>
      </c>
      <c r="AF880" s="153">
        <v>0</v>
      </c>
      <c r="AG880" s="153">
        <v>3</v>
      </c>
      <c r="AH880" s="153">
        <v>0</v>
      </c>
      <c r="AI880" s="153">
        <v>0</v>
      </c>
      <c r="AJ880" s="153">
        <v>5</v>
      </c>
      <c r="AK880" s="153">
        <v>7</v>
      </c>
      <c r="AL880" s="153">
        <v>140</v>
      </c>
      <c r="AM880" s="153">
        <v>0</v>
      </c>
      <c r="AN880" s="153">
        <v>0</v>
      </c>
      <c r="AO880" s="153">
        <v>0</v>
      </c>
      <c r="AP880" s="154">
        <v>0</v>
      </c>
      <c r="AQ880" s="153">
        <v>0</v>
      </c>
      <c r="AR880" s="153">
        <v>0</v>
      </c>
      <c r="AS880" s="153">
        <v>8</v>
      </c>
      <c r="AT880" s="153">
        <v>7</v>
      </c>
      <c r="AU880" s="153" t="s">
        <v>8953</v>
      </c>
      <c r="AV880" s="153">
        <v>0</v>
      </c>
      <c r="AW880" s="153">
        <v>0</v>
      </c>
      <c r="AX880" s="153">
        <v>0</v>
      </c>
      <c r="AY880" s="153">
        <v>216292000</v>
      </c>
      <c r="AZ880" s="153">
        <v>0</v>
      </c>
      <c r="BA880" s="153">
        <v>0</v>
      </c>
      <c r="BB880" s="153">
        <v>392800000</v>
      </c>
      <c r="BC880" s="153">
        <v>392701305</v>
      </c>
      <c r="BD880" s="153" t="s">
        <v>7307</v>
      </c>
      <c r="BE880" s="153">
        <v>0</v>
      </c>
      <c r="BF880" s="153">
        <v>0</v>
      </c>
      <c r="BG880" s="153">
        <v>0</v>
      </c>
      <c r="BH880" s="155">
        <v>0</v>
      </c>
      <c r="BI880" s="153">
        <v>0</v>
      </c>
      <c r="BJ880" s="153">
        <v>0</v>
      </c>
    </row>
    <row r="881" spans="1:62">
      <c r="A881" s="152">
        <v>4050065308</v>
      </c>
      <c r="B881" s="153">
        <v>6</v>
      </c>
      <c r="C881" s="153" t="s">
        <v>9384</v>
      </c>
      <c r="D881" s="153" t="s">
        <v>9385</v>
      </c>
      <c r="E881" s="153">
        <v>2023</v>
      </c>
      <c r="F881" s="153" t="s">
        <v>7102</v>
      </c>
      <c r="G881" s="153" t="s">
        <v>7103</v>
      </c>
      <c r="H881" s="153">
        <v>2</v>
      </c>
      <c r="I881" s="153" t="s">
        <v>7104</v>
      </c>
      <c r="J881" s="153">
        <v>14</v>
      </c>
      <c r="K881" s="153" t="s">
        <v>1682</v>
      </c>
      <c r="L881" s="153" t="s">
        <v>9386</v>
      </c>
      <c r="M881" s="153">
        <v>199</v>
      </c>
      <c r="N881" s="153" t="s">
        <v>7105</v>
      </c>
      <c r="O881" s="153">
        <v>1</v>
      </c>
      <c r="P881" s="153" t="s">
        <v>2356</v>
      </c>
      <c r="Q881" s="153">
        <v>6</v>
      </c>
      <c r="R881" s="153" t="s">
        <v>7112</v>
      </c>
      <c r="S881" s="153">
        <v>2065</v>
      </c>
      <c r="T881" s="153" t="s">
        <v>5753</v>
      </c>
      <c r="U881" s="153">
        <v>22</v>
      </c>
      <c r="V881" s="153">
        <v>3</v>
      </c>
      <c r="W881" s="154">
        <v>20653</v>
      </c>
      <c r="X881" s="153" t="s">
        <v>9412</v>
      </c>
      <c r="Y881" s="153">
        <v>1</v>
      </c>
      <c r="Z881" s="153" t="s">
        <v>229</v>
      </c>
      <c r="AA881" s="153">
        <v>1</v>
      </c>
      <c r="AB881" s="153" t="s">
        <v>7107</v>
      </c>
      <c r="AC881" s="153">
        <v>1</v>
      </c>
      <c r="AD881" s="153">
        <v>0</v>
      </c>
      <c r="AE881" s="153">
        <v>0</v>
      </c>
      <c r="AF881" s="153">
        <v>0</v>
      </c>
      <c r="AG881" s="153">
        <v>185</v>
      </c>
      <c r="AH881" s="153">
        <v>200</v>
      </c>
      <c r="AI881" s="153" t="s">
        <v>9413</v>
      </c>
      <c r="AJ881" s="153">
        <v>205</v>
      </c>
      <c r="AK881" s="153">
        <v>205</v>
      </c>
      <c r="AL881" s="153">
        <v>100</v>
      </c>
      <c r="AM881" s="153">
        <v>200</v>
      </c>
      <c r="AN881" s="153">
        <v>200</v>
      </c>
      <c r="AO881" s="153">
        <v>100</v>
      </c>
      <c r="AP881" s="154">
        <v>210</v>
      </c>
      <c r="AQ881" s="153">
        <v>0</v>
      </c>
      <c r="AR881" s="153">
        <v>0</v>
      </c>
      <c r="AS881" s="153">
        <v>800</v>
      </c>
      <c r="AT881" s="153">
        <v>605</v>
      </c>
      <c r="AU881" s="153" t="s">
        <v>9414</v>
      </c>
      <c r="AV881" s="153">
        <v>0</v>
      </c>
      <c r="AW881" s="153">
        <v>0</v>
      </c>
      <c r="AX881" s="153">
        <v>0</v>
      </c>
      <c r="AY881" s="153">
        <v>238822000</v>
      </c>
      <c r="AZ881" s="153">
        <v>206179884</v>
      </c>
      <c r="BA881" s="153" t="s">
        <v>9415</v>
      </c>
      <c r="BB881" s="153">
        <v>211123254</v>
      </c>
      <c r="BC881" s="153">
        <v>211123254</v>
      </c>
      <c r="BD881" s="153">
        <v>100</v>
      </c>
      <c r="BE881" s="153">
        <v>265000000</v>
      </c>
      <c r="BF881" s="153">
        <v>265000000</v>
      </c>
      <c r="BG881" s="153">
        <v>100</v>
      </c>
      <c r="BH881" s="155">
        <v>264000000</v>
      </c>
      <c r="BI881" s="153">
        <v>0</v>
      </c>
      <c r="BJ881" s="153">
        <v>0</v>
      </c>
    </row>
    <row r="882" spans="1:62">
      <c r="A882" s="152">
        <v>4050065308</v>
      </c>
      <c r="B882" s="153">
        <v>6</v>
      </c>
      <c r="C882" s="153" t="s">
        <v>9384</v>
      </c>
      <c r="D882" s="153" t="s">
        <v>9385</v>
      </c>
      <c r="E882" s="153">
        <v>2023</v>
      </c>
      <c r="F882" s="153" t="s">
        <v>7102</v>
      </c>
      <c r="G882" s="153" t="s">
        <v>7103</v>
      </c>
      <c r="H882" s="153">
        <v>2</v>
      </c>
      <c r="I882" s="153" t="s">
        <v>7104</v>
      </c>
      <c r="J882" s="153">
        <v>14</v>
      </c>
      <c r="K882" s="153" t="s">
        <v>1682</v>
      </c>
      <c r="L882" s="153" t="s">
        <v>9386</v>
      </c>
      <c r="M882" s="153">
        <v>199</v>
      </c>
      <c r="N882" s="153" t="s">
        <v>7105</v>
      </c>
      <c r="O882" s="153">
        <v>1</v>
      </c>
      <c r="P882" s="153" t="s">
        <v>2356</v>
      </c>
      <c r="Q882" s="153">
        <v>6</v>
      </c>
      <c r="R882" s="153" t="s">
        <v>7112</v>
      </c>
      <c r="S882" s="153">
        <v>2065</v>
      </c>
      <c r="T882" s="153" t="s">
        <v>5753</v>
      </c>
      <c r="U882" s="153">
        <v>22</v>
      </c>
      <c r="V882" s="153">
        <v>4</v>
      </c>
      <c r="W882" s="154">
        <v>20654</v>
      </c>
      <c r="X882" s="153" t="s">
        <v>9416</v>
      </c>
      <c r="Y882" s="153">
        <v>1</v>
      </c>
      <c r="Z882" s="153" t="s">
        <v>229</v>
      </c>
      <c r="AA882" s="153">
        <v>1</v>
      </c>
      <c r="AB882" s="153" t="s">
        <v>7107</v>
      </c>
      <c r="AC882" s="153">
        <v>1</v>
      </c>
      <c r="AD882" s="153">
        <v>0</v>
      </c>
      <c r="AE882" s="153">
        <v>0</v>
      </c>
      <c r="AF882" s="153">
        <v>0</v>
      </c>
      <c r="AG882" s="153">
        <v>128</v>
      </c>
      <c r="AH882" s="153">
        <v>128</v>
      </c>
      <c r="AI882" s="153">
        <v>100</v>
      </c>
      <c r="AJ882" s="153">
        <v>150</v>
      </c>
      <c r="AK882" s="153">
        <v>150</v>
      </c>
      <c r="AL882" s="153">
        <v>100</v>
      </c>
      <c r="AM882" s="153">
        <v>150</v>
      </c>
      <c r="AN882" s="153">
        <v>150</v>
      </c>
      <c r="AO882" s="153">
        <v>100</v>
      </c>
      <c r="AP882" s="154">
        <v>172</v>
      </c>
      <c r="AQ882" s="153">
        <v>0</v>
      </c>
      <c r="AR882" s="153">
        <v>0</v>
      </c>
      <c r="AS882" s="153">
        <v>600</v>
      </c>
      <c r="AT882" s="153">
        <v>428</v>
      </c>
      <c r="AU882" s="153" t="s">
        <v>9417</v>
      </c>
      <c r="AV882" s="153">
        <v>0</v>
      </c>
      <c r="AW882" s="153">
        <v>0</v>
      </c>
      <c r="AX882" s="153">
        <v>0</v>
      </c>
      <c r="AY882" s="153">
        <v>301006000</v>
      </c>
      <c r="AZ882" s="153">
        <v>262816363</v>
      </c>
      <c r="BA882" s="153" t="s">
        <v>9418</v>
      </c>
      <c r="BB882" s="153">
        <v>420205000</v>
      </c>
      <c r="BC882" s="153">
        <v>420205000</v>
      </c>
      <c r="BD882" s="153">
        <v>100</v>
      </c>
      <c r="BE882" s="153">
        <v>372000000</v>
      </c>
      <c r="BF882" s="153">
        <v>372000000</v>
      </c>
      <c r="BG882" s="153">
        <v>100</v>
      </c>
      <c r="BH882" s="155">
        <v>391000000</v>
      </c>
      <c r="BI882" s="153">
        <v>0</v>
      </c>
      <c r="BJ882" s="153">
        <v>0</v>
      </c>
    </row>
    <row r="883" spans="1:62">
      <c r="A883" s="152">
        <v>4050065308</v>
      </c>
      <c r="B883" s="153">
        <v>6</v>
      </c>
      <c r="C883" s="153" t="s">
        <v>9384</v>
      </c>
      <c r="D883" s="153" t="s">
        <v>9385</v>
      </c>
      <c r="E883" s="153">
        <v>2023</v>
      </c>
      <c r="F883" s="153" t="s">
        <v>7102</v>
      </c>
      <c r="G883" s="153" t="s">
        <v>7103</v>
      </c>
      <c r="H883" s="153">
        <v>2</v>
      </c>
      <c r="I883" s="153" t="s">
        <v>7104</v>
      </c>
      <c r="J883" s="153">
        <v>14</v>
      </c>
      <c r="K883" s="153" t="s">
        <v>1682</v>
      </c>
      <c r="L883" s="153" t="s">
        <v>9386</v>
      </c>
      <c r="M883" s="153">
        <v>199</v>
      </c>
      <c r="N883" s="153" t="s">
        <v>7105</v>
      </c>
      <c r="O883" s="153">
        <v>1</v>
      </c>
      <c r="P883" s="153" t="s">
        <v>2356</v>
      </c>
      <c r="Q883" s="153">
        <v>6</v>
      </c>
      <c r="R883" s="153" t="s">
        <v>7112</v>
      </c>
      <c r="S883" s="153">
        <v>2077</v>
      </c>
      <c r="T883" s="153" t="s">
        <v>5771</v>
      </c>
      <c r="U883" s="153">
        <v>30</v>
      </c>
      <c r="V883" s="153">
        <v>1</v>
      </c>
      <c r="W883" s="154">
        <v>20771</v>
      </c>
      <c r="X883" s="153" t="s">
        <v>9419</v>
      </c>
      <c r="Y883" s="153">
        <v>1</v>
      </c>
      <c r="Z883" s="153" t="s">
        <v>229</v>
      </c>
      <c r="AA883" s="153">
        <v>1</v>
      </c>
      <c r="AB883" s="153" t="s">
        <v>7107</v>
      </c>
      <c r="AC883" s="153">
        <v>1</v>
      </c>
      <c r="AD883" s="153">
        <v>0</v>
      </c>
      <c r="AE883" s="153">
        <v>0</v>
      </c>
      <c r="AF883" s="153">
        <v>0</v>
      </c>
      <c r="AG883" s="153">
        <v>1</v>
      </c>
      <c r="AH883" s="153">
        <v>1</v>
      </c>
      <c r="AI883" s="153">
        <v>100</v>
      </c>
      <c r="AJ883" s="153">
        <v>0</v>
      </c>
      <c r="AK883" s="153">
        <v>0</v>
      </c>
      <c r="AL883" s="153">
        <v>0</v>
      </c>
      <c r="AM883" s="153">
        <v>0</v>
      </c>
      <c r="AN883" s="153">
        <v>0</v>
      </c>
      <c r="AO883" s="153">
        <v>0</v>
      </c>
      <c r="AP883" s="154">
        <v>0</v>
      </c>
      <c r="AQ883" s="153">
        <v>0</v>
      </c>
      <c r="AR883" s="153">
        <v>0</v>
      </c>
      <c r="AS883" s="153">
        <v>1</v>
      </c>
      <c r="AT883" s="153">
        <v>1</v>
      </c>
      <c r="AU883" s="153">
        <v>100</v>
      </c>
      <c r="AV883" s="153">
        <v>0</v>
      </c>
      <c r="AW883" s="153">
        <v>0</v>
      </c>
      <c r="AX883" s="153">
        <v>0</v>
      </c>
      <c r="AY883" s="153">
        <v>180243000</v>
      </c>
      <c r="AZ883" s="153">
        <v>179053306</v>
      </c>
      <c r="BA883" s="153" t="s">
        <v>8148</v>
      </c>
      <c r="BB883" s="153">
        <v>0</v>
      </c>
      <c r="BC883" s="153">
        <v>0</v>
      </c>
      <c r="BD883" s="153">
        <v>0</v>
      </c>
      <c r="BE883" s="153">
        <v>0</v>
      </c>
      <c r="BF883" s="153">
        <v>0</v>
      </c>
      <c r="BG883" s="153">
        <v>0</v>
      </c>
      <c r="BH883" s="155">
        <v>0</v>
      </c>
      <c r="BI883" s="153">
        <v>0</v>
      </c>
      <c r="BJ883" s="153">
        <v>0</v>
      </c>
    </row>
    <row r="884" spans="1:62">
      <c r="A884" s="152">
        <v>4050065308</v>
      </c>
      <c r="B884" s="153">
        <v>6</v>
      </c>
      <c r="C884" s="153" t="s">
        <v>9384</v>
      </c>
      <c r="D884" s="153" t="s">
        <v>9385</v>
      </c>
      <c r="E884" s="153">
        <v>2023</v>
      </c>
      <c r="F884" s="153" t="s">
        <v>7102</v>
      </c>
      <c r="G884" s="153" t="s">
        <v>7103</v>
      </c>
      <c r="H884" s="153">
        <v>2</v>
      </c>
      <c r="I884" s="153" t="s">
        <v>7104</v>
      </c>
      <c r="J884" s="153">
        <v>14</v>
      </c>
      <c r="K884" s="153" t="s">
        <v>1682</v>
      </c>
      <c r="L884" s="153" t="s">
        <v>9386</v>
      </c>
      <c r="M884" s="153">
        <v>199</v>
      </c>
      <c r="N884" s="153" t="s">
        <v>7105</v>
      </c>
      <c r="O884" s="153">
        <v>1</v>
      </c>
      <c r="P884" s="153" t="s">
        <v>2356</v>
      </c>
      <c r="Q884" s="153">
        <v>6</v>
      </c>
      <c r="R884" s="153" t="s">
        <v>7112</v>
      </c>
      <c r="S884" s="153">
        <v>2077</v>
      </c>
      <c r="T884" s="153" t="s">
        <v>5771</v>
      </c>
      <c r="U884" s="153">
        <v>30</v>
      </c>
      <c r="V884" s="153">
        <v>2</v>
      </c>
      <c r="W884" s="154">
        <v>20772</v>
      </c>
      <c r="X884" s="153" t="s">
        <v>9420</v>
      </c>
      <c r="Y884" s="153">
        <v>1</v>
      </c>
      <c r="Z884" s="153" t="s">
        <v>229</v>
      </c>
      <c r="AA884" s="153">
        <v>1</v>
      </c>
      <c r="AB884" s="153" t="s">
        <v>7107</v>
      </c>
      <c r="AC884" s="153">
        <v>1</v>
      </c>
      <c r="AD884" s="153">
        <v>0</v>
      </c>
      <c r="AE884" s="153">
        <v>0</v>
      </c>
      <c r="AF884" s="153">
        <v>0</v>
      </c>
      <c r="AG884" s="153">
        <v>184</v>
      </c>
      <c r="AH884" s="153">
        <v>184</v>
      </c>
      <c r="AI884" s="153">
        <v>100</v>
      </c>
      <c r="AJ884" s="153">
        <v>306</v>
      </c>
      <c r="AK884" s="153">
        <v>306</v>
      </c>
      <c r="AL884" s="153">
        <v>100</v>
      </c>
      <c r="AM884" s="153">
        <v>250</v>
      </c>
      <c r="AN884" s="153">
        <v>250</v>
      </c>
      <c r="AO884" s="153">
        <v>100</v>
      </c>
      <c r="AP884" s="154">
        <v>260</v>
      </c>
      <c r="AQ884" s="153">
        <v>0</v>
      </c>
      <c r="AR884" s="153">
        <v>0</v>
      </c>
      <c r="AS884" s="153">
        <v>1000</v>
      </c>
      <c r="AT884" s="153">
        <v>740</v>
      </c>
      <c r="AU884" s="153">
        <v>74</v>
      </c>
      <c r="AV884" s="153">
        <v>0</v>
      </c>
      <c r="AW884" s="153">
        <v>0</v>
      </c>
      <c r="AX884" s="153">
        <v>0</v>
      </c>
      <c r="AY884" s="153">
        <v>242427000</v>
      </c>
      <c r="AZ884" s="153">
        <v>239353253</v>
      </c>
      <c r="BA884" s="153" t="s">
        <v>7586</v>
      </c>
      <c r="BB884" s="153">
        <v>410975000</v>
      </c>
      <c r="BC884" s="153">
        <v>410222965</v>
      </c>
      <c r="BD884" s="153" t="s">
        <v>8375</v>
      </c>
      <c r="BE884" s="153">
        <v>302000000</v>
      </c>
      <c r="BF884" s="153">
        <v>262200000</v>
      </c>
      <c r="BG884" s="153" t="s">
        <v>9421</v>
      </c>
      <c r="BH884" s="155">
        <v>368000000</v>
      </c>
      <c r="BI884" s="153">
        <v>0</v>
      </c>
      <c r="BJ884" s="153">
        <v>0</v>
      </c>
    </row>
    <row r="885" spans="1:62">
      <c r="A885" s="152">
        <v>4050065308</v>
      </c>
      <c r="B885" s="153">
        <v>6</v>
      </c>
      <c r="C885" s="153" t="s">
        <v>9384</v>
      </c>
      <c r="D885" s="153" t="s">
        <v>9385</v>
      </c>
      <c r="E885" s="153">
        <v>2023</v>
      </c>
      <c r="F885" s="153" t="s">
        <v>7102</v>
      </c>
      <c r="G885" s="153" t="s">
        <v>7103</v>
      </c>
      <c r="H885" s="153">
        <v>2</v>
      </c>
      <c r="I885" s="153" t="s">
        <v>7104</v>
      </c>
      <c r="J885" s="153">
        <v>14</v>
      </c>
      <c r="K885" s="153" t="s">
        <v>1682</v>
      </c>
      <c r="L885" s="153" t="s">
        <v>9386</v>
      </c>
      <c r="M885" s="153">
        <v>199</v>
      </c>
      <c r="N885" s="153" t="s">
        <v>7105</v>
      </c>
      <c r="O885" s="153">
        <v>1</v>
      </c>
      <c r="P885" s="153" t="s">
        <v>2356</v>
      </c>
      <c r="Q885" s="153">
        <v>6</v>
      </c>
      <c r="R885" s="153" t="s">
        <v>7112</v>
      </c>
      <c r="S885" s="153">
        <v>2077</v>
      </c>
      <c r="T885" s="153" t="s">
        <v>5771</v>
      </c>
      <c r="U885" s="153">
        <v>30</v>
      </c>
      <c r="V885" s="153">
        <v>3</v>
      </c>
      <c r="W885" s="154">
        <v>20773</v>
      </c>
      <c r="X885" s="153" t="s">
        <v>9422</v>
      </c>
      <c r="Y885" s="153">
        <v>1</v>
      </c>
      <c r="Z885" s="153" t="s">
        <v>229</v>
      </c>
      <c r="AA885" s="153">
        <v>1</v>
      </c>
      <c r="AB885" s="153" t="s">
        <v>7107</v>
      </c>
      <c r="AC885" s="153">
        <v>1</v>
      </c>
      <c r="AD885" s="153">
        <v>0</v>
      </c>
      <c r="AE885" s="153">
        <v>0</v>
      </c>
      <c r="AF885" s="153">
        <v>0</v>
      </c>
      <c r="AG885" s="153">
        <v>58</v>
      </c>
      <c r="AH885" s="153">
        <v>58</v>
      </c>
      <c r="AI885" s="153">
        <v>100</v>
      </c>
      <c r="AJ885" s="153">
        <v>124</v>
      </c>
      <c r="AK885" s="153">
        <v>124</v>
      </c>
      <c r="AL885" s="153">
        <v>100</v>
      </c>
      <c r="AM885" s="153">
        <v>100</v>
      </c>
      <c r="AN885" s="153">
        <v>100</v>
      </c>
      <c r="AO885" s="153">
        <v>100</v>
      </c>
      <c r="AP885" s="154">
        <v>118</v>
      </c>
      <c r="AQ885" s="153">
        <v>0</v>
      </c>
      <c r="AR885" s="153">
        <v>0</v>
      </c>
      <c r="AS885" s="153">
        <v>400</v>
      </c>
      <c r="AT885" s="153">
        <v>282</v>
      </c>
      <c r="AU885" s="153" t="s">
        <v>9423</v>
      </c>
      <c r="AV885" s="153">
        <v>0</v>
      </c>
      <c r="AW885" s="153">
        <v>0</v>
      </c>
      <c r="AX885" s="153">
        <v>0</v>
      </c>
      <c r="AY885" s="153">
        <v>60000000</v>
      </c>
      <c r="AZ885" s="153">
        <v>60000000</v>
      </c>
      <c r="BA885" s="153">
        <v>100</v>
      </c>
      <c r="BB885" s="153">
        <v>182793000</v>
      </c>
      <c r="BC885" s="153">
        <v>182793000</v>
      </c>
      <c r="BD885" s="153">
        <v>100</v>
      </c>
      <c r="BE885" s="153">
        <v>117000000</v>
      </c>
      <c r="BF885" s="153">
        <v>117000000</v>
      </c>
      <c r="BG885" s="153">
        <v>100</v>
      </c>
      <c r="BH885" s="155">
        <v>108000000</v>
      </c>
      <c r="BI885" s="153">
        <v>0</v>
      </c>
      <c r="BJ885" s="153">
        <v>0</v>
      </c>
    </row>
    <row r="886" spans="1:62">
      <c r="A886" s="152">
        <v>4050065308</v>
      </c>
      <c r="B886" s="153">
        <v>6</v>
      </c>
      <c r="C886" s="153" t="s">
        <v>9384</v>
      </c>
      <c r="D886" s="153" t="s">
        <v>9385</v>
      </c>
      <c r="E886" s="153">
        <v>2023</v>
      </c>
      <c r="F886" s="153" t="s">
        <v>7102</v>
      </c>
      <c r="G886" s="153" t="s">
        <v>7103</v>
      </c>
      <c r="H886" s="153">
        <v>2</v>
      </c>
      <c r="I886" s="153" t="s">
        <v>7104</v>
      </c>
      <c r="J886" s="153">
        <v>14</v>
      </c>
      <c r="K886" s="153" t="s">
        <v>1682</v>
      </c>
      <c r="L886" s="153" t="s">
        <v>9386</v>
      </c>
      <c r="M886" s="153">
        <v>199</v>
      </c>
      <c r="N886" s="153" t="s">
        <v>7105</v>
      </c>
      <c r="O886" s="153">
        <v>1</v>
      </c>
      <c r="P886" s="153" t="s">
        <v>2356</v>
      </c>
      <c r="Q886" s="153">
        <v>12</v>
      </c>
      <c r="R886" s="153" t="s">
        <v>2489</v>
      </c>
      <c r="S886" s="153">
        <v>2047</v>
      </c>
      <c r="T886" s="153" t="s">
        <v>5783</v>
      </c>
      <c r="U886" s="153">
        <v>14</v>
      </c>
      <c r="V886" s="153">
        <v>1</v>
      </c>
      <c r="W886" s="154">
        <v>20471</v>
      </c>
      <c r="X886" s="153" t="s">
        <v>9424</v>
      </c>
      <c r="Y886" s="153">
        <v>1</v>
      </c>
      <c r="Z886" s="153" t="s">
        <v>229</v>
      </c>
      <c r="AA886" s="153">
        <v>1</v>
      </c>
      <c r="AB886" s="153" t="s">
        <v>7107</v>
      </c>
      <c r="AC886" s="153">
        <v>1</v>
      </c>
      <c r="AD886" s="153">
        <v>0</v>
      </c>
      <c r="AE886" s="153">
        <v>0</v>
      </c>
      <c r="AF886" s="153">
        <v>0</v>
      </c>
      <c r="AG886" s="153">
        <v>8</v>
      </c>
      <c r="AH886" s="153">
        <v>2</v>
      </c>
      <c r="AI886" s="153">
        <v>25</v>
      </c>
      <c r="AJ886" s="153">
        <v>2</v>
      </c>
      <c r="AK886" s="153">
        <v>2</v>
      </c>
      <c r="AL886" s="153">
        <v>100</v>
      </c>
      <c r="AM886" s="153">
        <v>2</v>
      </c>
      <c r="AN886" s="153">
        <v>2</v>
      </c>
      <c r="AO886" s="153">
        <v>100</v>
      </c>
      <c r="AP886" s="154">
        <v>2</v>
      </c>
      <c r="AQ886" s="153">
        <v>0</v>
      </c>
      <c r="AR886" s="153">
        <v>0</v>
      </c>
      <c r="AS886" s="153">
        <v>8</v>
      </c>
      <c r="AT886" s="153">
        <v>6</v>
      </c>
      <c r="AU886" s="153">
        <v>75</v>
      </c>
      <c r="AV886" s="153">
        <v>0</v>
      </c>
      <c r="AW886" s="153">
        <v>0</v>
      </c>
      <c r="AX886" s="153">
        <v>0</v>
      </c>
      <c r="AY886" s="153">
        <v>471336000</v>
      </c>
      <c r="AZ886" s="153">
        <v>471336000</v>
      </c>
      <c r="BA886" s="153">
        <v>100</v>
      </c>
      <c r="BB886" s="153">
        <v>548093000</v>
      </c>
      <c r="BC886" s="153">
        <v>548093000</v>
      </c>
      <c r="BD886" s="153">
        <v>100</v>
      </c>
      <c r="BE886" s="153">
        <v>756000000</v>
      </c>
      <c r="BF886" s="153">
        <v>756000000</v>
      </c>
      <c r="BG886" s="153">
        <v>100</v>
      </c>
      <c r="BH886" s="155">
        <v>574000000</v>
      </c>
      <c r="BI886" s="153">
        <v>0</v>
      </c>
      <c r="BJ886" s="153">
        <v>0</v>
      </c>
    </row>
    <row r="887" spans="1:62">
      <c r="A887" s="152">
        <v>4050065308</v>
      </c>
      <c r="B887" s="153">
        <v>6</v>
      </c>
      <c r="C887" s="153" t="s">
        <v>9384</v>
      </c>
      <c r="D887" s="153" t="s">
        <v>9385</v>
      </c>
      <c r="E887" s="153">
        <v>2023</v>
      </c>
      <c r="F887" s="153" t="s">
        <v>7102</v>
      </c>
      <c r="G887" s="153" t="s">
        <v>7103</v>
      </c>
      <c r="H887" s="153">
        <v>2</v>
      </c>
      <c r="I887" s="153" t="s">
        <v>7104</v>
      </c>
      <c r="J887" s="153">
        <v>14</v>
      </c>
      <c r="K887" s="153" t="s">
        <v>1682</v>
      </c>
      <c r="L887" s="153" t="s">
        <v>9386</v>
      </c>
      <c r="M887" s="153">
        <v>199</v>
      </c>
      <c r="N887" s="153" t="s">
        <v>7105</v>
      </c>
      <c r="O887" s="153">
        <v>1</v>
      </c>
      <c r="P887" s="153" t="s">
        <v>2356</v>
      </c>
      <c r="Q887" s="153">
        <v>14</v>
      </c>
      <c r="R887" s="153" t="s">
        <v>2501</v>
      </c>
      <c r="S887" s="153">
        <v>2052</v>
      </c>
      <c r="T887" s="153" t="s">
        <v>5788</v>
      </c>
      <c r="U887" s="153">
        <v>17</v>
      </c>
      <c r="V887" s="153">
        <v>1</v>
      </c>
      <c r="W887" s="154">
        <v>20521</v>
      </c>
      <c r="X887" s="153" t="s">
        <v>9425</v>
      </c>
      <c r="Y887" s="153">
        <v>1</v>
      </c>
      <c r="Z887" s="153" t="s">
        <v>229</v>
      </c>
      <c r="AA887" s="153">
        <v>1</v>
      </c>
      <c r="AB887" s="153" t="s">
        <v>7107</v>
      </c>
      <c r="AC887" s="153">
        <v>1</v>
      </c>
      <c r="AD887" s="153">
        <v>0</v>
      </c>
      <c r="AE887" s="153">
        <v>0</v>
      </c>
      <c r="AF887" s="153">
        <v>0</v>
      </c>
      <c r="AG887" s="153">
        <v>4</v>
      </c>
      <c r="AH887" s="153">
        <v>4</v>
      </c>
      <c r="AI887" s="153">
        <v>100</v>
      </c>
      <c r="AJ887" s="153">
        <v>6</v>
      </c>
      <c r="AK887" s="153">
        <v>6</v>
      </c>
      <c r="AL887" s="153">
        <v>100</v>
      </c>
      <c r="AM887" s="153">
        <v>3</v>
      </c>
      <c r="AN887" s="153">
        <v>0</v>
      </c>
      <c r="AO887" s="153">
        <v>0</v>
      </c>
      <c r="AP887" s="154">
        <v>0</v>
      </c>
      <c r="AQ887" s="153">
        <v>0</v>
      </c>
      <c r="AR887" s="153">
        <v>0</v>
      </c>
      <c r="AS887" s="153">
        <v>13</v>
      </c>
      <c r="AT887" s="153">
        <v>10</v>
      </c>
      <c r="AU887" s="153" t="s">
        <v>9426</v>
      </c>
      <c r="AV887" s="153">
        <v>0</v>
      </c>
      <c r="AW887" s="153">
        <v>0</v>
      </c>
      <c r="AX887" s="153">
        <v>0</v>
      </c>
      <c r="AY887" s="153">
        <v>410000000</v>
      </c>
      <c r="AZ887" s="153">
        <v>374198710</v>
      </c>
      <c r="BA887" s="153" t="s">
        <v>9427</v>
      </c>
      <c r="BB887" s="153">
        <v>502419000</v>
      </c>
      <c r="BC887" s="153">
        <v>502419000</v>
      </c>
      <c r="BD887" s="153">
        <v>100</v>
      </c>
      <c r="BE887" s="153">
        <v>303000000</v>
      </c>
      <c r="BF887" s="153">
        <v>0</v>
      </c>
      <c r="BG887" s="153">
        <v>0</v>
      </c>
      <c r="BH887" s="155">
        <v>0</v>
      </c>
      <c r="BI887" s="153">
        <v>0</v>
      </c>
      <c r="BJ887" s="153">
        <v>0</v>
      </c>
    </row>
    <row r="888" spans="1:62">
      <c r="A888" s="152">
        <v>4050065308</v>
      </c>
      <c r="B888" s="153">
        <v>6</v>
      </c>
      <c r="C888" s="153" t="s">
        <v>9384</v>
      </c>
      <c r="D888" s="153" t="s">
        <v>9385</v>
      </c>
      <c r="E888" s="153">
        <v>2023</v>
      </c>
      <c r="F888" s="153" t="s">
        <v>7102</v>
      </c>
      <c r="G888" s="153" t="s">
        <v>7103</v>
      </c>
      <c r="H888" s="153">
        <v>2</v>
      </c>
      <c r="I888" s="153" t="s">
        <v>7104</v>
      </c>
      <c r="J888" s="153">
        <v>14</v>
      </c>
      <c r="K888" s="153" t="s">
        <v>1682</v>
      </c>
      <c r="L888" s="153" t="s">
        <v>9386</v>
      </c>
      <c r="M888" s="153">
        <v>199</v>
      </c>
      <c r="N888" s="153" t="s">
        <v>7105</v>
      </c>
      <c r="O888" s="153">
        <v>1</v>
      </c>
      <c r="P888" s="153" t="s">
        <v>2356</v>
      </c>
      <c r="Q888" s="153">
        <v>17</v>
      </c>
      <c r="R888" s="153" t="s">
        <v>2510</v>
      </c>
      <c r="S888" s="153">
        <v>2056</v>
      </c>
      <c r="T888" s="153" t="s">
        <v>5793</v>
      </c>
      <c r="U888" s="153">
        <v>22</v>
      </c>
      <c r="V888" s="153">
        <v>1</v>
      </c>
      <c r="W888" s="154">
        <v>20561</v>
      </c>
      <c r="X888" s="153" t="s">
        <v>9428</v>
      </c>
      <c r="Y888" s="153">
        <v>1</v>
      </c>
      <c r="Z888" s="153" t="s">
        <v>229</v>
      </c>
      <c r="AA888" s="153">
        <v>1</v>
      </c>
      <c r="AB888" s="153" t="s">
        <v>7107</v>
      </c>
      <c r="AC888" s="153">
        <v>1</v>
      </c>
      <c r="AD888" s="153">
        <v>0</v>
      </c>
      <c r="AE888" s="153">
        <v>0</v>
      </c>
      <c r="AF888" s="153">
        <v>0</v>
      </c>
      <c r="AG888" s="153">
        <v>1</v>
      </c>
      <c r="AH888" s="153">
        <v>1</v>
      </c>
      <c r="AI888" s="153">
        <v>100</v>
      </c>
      <c r="AJ888" s="153">
        <v>0</v>
      </c>
      <c r="AK888" s="153">
        <v>0</v>
      </c>
      <c r="AL888" s="153">
        <v>0</v>
      </c>
      <c r="AM888" s="153">
        <v>0</v>
      </c>
      <c r="AN888" s="153">
        <v>0</v>
      </c>
      <c r="AO888" s="153">
        <v>0</v>
      </c>
      <c r="AP888" s="154">
        <v>0</v>
      </c>
      <c r="AQ888" s="153">
        <v>0</v>
      </c>
      <c r="AR888" s="153">
        <v>0</v>
      </c>
      <c r="AS888" s="153">
        <v>1</v>
      </c>
      <c r="AT888" s="153">
        <v>1</v>
      </c>
      <c r="AU888" s="153">
        <v>100</v>
      </c>
      <c r="AV888" s="153">
        <v>0</v>
      </c>
      <c r="AW888" s="153">
        <v>0</v>
      </c>
      <c r="AX888" s="153">
        <v>0</v>
      </c>
      <c r="AY888" s="153">
        <v>485000000</v>
      </c>
      <c r="AZ888" s="153">
        <v>461378677</v>
      </c>
      <c r="BA888" s="153" t="s">
        <v>8980</v>
      </c>
      <c r="BB888" s="153">
        <v>0</v>
      </c>
      <c r="BC888" s="153">
        <v>0</v>
      </c>
      <c r="BD888" s="153">
        <v>0</v>
      </c>
      <c r="BE888" s="153">
        <v>0</v>
      </c>
      <c r="BF888" s="153">
        <v>0</v>
      </c>
      <c r="BG888" s="153">
        <v>0</v>
      </c>
      <c r="BH888" s="155">
        <v>0</v>
      </c>
      <c r="BI888" s="153">
        <v>0</v>
      </c>
      <c r="BJ888" s="153">
        <v>0</v>
      </c>
    </row>
    <row r="889" spans="1:62">
      <c r="A889" s="152">
        <v>4050065308</v>
      </c>
      <c r="B889" s="153">
        <v>6</v>
      </c>
      <c r="C889" s="153" t="s">
        <v>9384</v>
      </c>
      <c r="D889" s="153" t="s">
        <v>9385</v>
      </c>
      <c r="E889" s="153">
        <v>2023</v>
      </c>
      <c r="F889" s="153" t="s">
        <v>7102</v>
      </c>
      <c r="G889" s="153" t="s">
        <v>7103</v>
      </c>
      <c r="H889" s="153">
        <v>2</v>
      </c>
      <c r="I889" s="153" t="s">
        <v>7104</v>
      </c>
      <c r="J889" s="153">
        <v>14</v>
      </c>
      <c r="K889" s="153" t="s">
        <v>1682</v>
      </c>
      <c r="L889" s="153" t="s">
        <v>9386</v>
      </c>
      <c r="M889" s="153">
        <v>199</v>
      </c>
      <c r="N889" s="153" t="s">
        <v>7105</v>
      </c>
      <c r="O889" s="153">
        <v>1</v>
      </c>
      <c r="P889" s="153" t="s">
        <v>2356</v>
      </c>
      <c r="Q889" s="153">
        <v>17</v>
      </c>
      <c r="R889" s="153" t="s">
        <v>2510</v>
      </c>
      <c r="S889" s="153">
        <v>2056</v>
      </c>
      <c r="T889" s="153" t="s">
        <v>5793</v>
      </c>
      <c r="U889" s="153">
        <v>22</v>
      </c>
      <c r="V889" s="153">
        <v>2</v>
      </c>
      <c r="W889" s="154">
        <v>20562</v>
      </c>
      <c r="X889" s="153" t="s">
        <v>7521</v>
      </c>
      <c r="Y889" s="153">
        <v>1</v>
      </c>
      <c r="Z889" s="153" t="s">
        <v>229</v>
      </c>
      <c r="AA889" s="153">
        <v>1</v>
      </c>
      <c r="AB889" s="153" t="s">
        <v>7107</v>
      </c>
      <c r="AC889" s="153">
        <v>1</v>
      </c>
      <c r="AD889" s="153">
        <v>0</v>
      </c>
      <c r="AE889" s="153">
        <v>0</v>
      </c>
      <c r="AF889" s="153">
        <v>0</v>
      </c>
      <c r="AG889" s="153">
        <v>17</v>
      </c>
      <c r="AH889" s="153">
        <v>20</v>
      </c>
      <c r="AI889" s="153" t="s">
        <v>8276</v>
      </c>
      <c r="AJ889" s="153">
        <v>20</v>
      </c>
      <c r="AK889" s="153">
        <v>17</v>
      </c>
      <c r="AL889" s="153">
        <v>85</v>
      </c>
      <c r="AM889" s="153">
        <v>20</v>
      </c>
      <c r="AN889" s="153">
        <v>20</v>
      </c>
      <c r="AO889" s="153">
        <v>100</v>
      </c>
      <c r="AP889" s="154">
        <v>23</v>
      </c>
      <c r="AQ889" s="153">
        <v>0</v>
      </c>
      <c r="AR889" s="153">
        <v>0</v>
      </c>
      <c r="AS889" s="153">
        <v>80</v>
      </c>
      <c r="AT889" s="153">
        <v>57</v>
      </c>
      <c r="AU889" s="153" t="s">
        <v>9429</v>
      </c>
      <c r="AV889" s="153">
        <v>0</v>
      </c>
      <c r="AW889" s="153">
        <v>0</v>
      </c>
      <c r="AX889" s="153">
        <v>0</v>
      </c>
      <c r="AY889" s="153">
        <v>977559419</v>
      </c>
      <c r="AZ889" s="153">
        <v>977559419</v>
      </c>
      <c r="BA889" s="153">
        <v>100</v>
      </c>
      <c r="BB889" s="153">
        <v>1213113000</v>
      </c>
      <c r="BC889" s="153">
        <v>1213113000</v>
      </c>
      <c r="BD889" s="153">
        <v>100</v>
      </c>
      <c r="BE889" s="153">
        <v>1258000000</v>
      </c>
      <c r="BF889" s="153">
        <v>1230000000</v>
      </c>
      <c r="BG889" s="153" t="s">
        <v>7908</v>
      </c>
      <c r="BH889" s="155">
        <v>1305000000</v>
      </c>
      <c r="BI889" s="153">
        <v>0</v>
      </c>
      <c r="BJ889" s="153">
        <v>0</v>
      </c>
    </row>
    <row r="890" spans="1:62">
      <c r="A890" s="152">
        <v>4050065308</v>
      </c>
      <c r="B890" s="153">
        <v>6</v>
      </c>
      <c r="C890" s="153" t="s">
        <v>9384</v>
      </c>
      <c r="D890" s="153" t="s">
        <v>9385</v>
      </c>
      <c r="E890" s="153">
        <v>2023</v>
      </c>
      <c r="F890" s="153" t="s">
        <v>7102</v>
      </c>
      <c r="G890" s="153" t="s">
        <v>7103</v>
      </c>
      <c r="H890" s="153">
        <v>2</v>
      </c>
      <c r="I890" s="153" t="s">
        <v>7104</v>
      </c>
      <c r="J890" s="153">
        <v>14</v>
      </c>
      <c r="K890" s="153" t="s">
        <v>1682</v>
      </c>
      <c r="L890" s="153" t="s">
        <v>9386</v>
      </c>
      <c r="M890" s="153">
        <v>199</v>
      </c>
      <c r="N890" s="153" t="s">
        <v>7105</v>
      </c>
      <c r="O890" s="153">
        <v>1</v>
      </c>
      <c r="P890" s="153" t="s">
        <v>2356</v>
      </c>
      <c r="Q890" s="153">
        <v>17</v>
      </c>
      <c r="R890" s="153" t="s">
        <v>2510</v>
      </c>
      <c r="S890" s="153">
        <v>2056</v>
      </c>
      <c r="T890" s="153" t="s">
        <v>5793</v>
      </c>
      <c r="U890" s="153">
        <v>22</v>
      </c>
      <c r="V890" s="153">
        <v>3</v>
      </c>
      <c r="W890" s="154">
        <v>20563</v>
      </c>
      <c r="X890" s="153" t="s">
        <v>9430</v>
      </c>
      <c r="Y890" s="153">
        <v>1</v>
      </c>
      <c r="Z890" s="153" t="s">
        <v>229</v>
      </c>
      <c r="AA890" s="153">
        <v>1</v>
      </c>
      <c r="AB890" s="153" t="s">
        <v>7107</v>
      </c>
      <c r="AC890" s="153">
        <v>1</v>
      </c>
      <c r="AD890" s="153">
        <v>0</v>
      </c>
      <c r="AE890" s="153">
        <v>0</v>
      </c>
      <c r="AF890" s="153">
        <v>0</v>
      </c>
      <c r="AG890" s="153">
        <v>79</v>
      </c>
      <c r="AH890" s="153">
        <v>85</v>
      </c>
      <c r="AI890" s="153" t="s">
        <v>9431</v>
      </c>
      <c r="AJ890" s="153">
        <v>87</v>
      </c>
      <c r="AK890" s="153">
        <v>87</v>
      </c>
      <c r="AL890" s="153">
        <v>100</v>
      </c>
      <c r="AM890" s="153">
        <v>85</v>
      </c>
      <c r="AN890" s="153">
        <v>85</v>
      </c>
      <c r="AO890" s="153">
        <v>100</v>
      </c>
      <c r="AP890" s="154">
        <v>89</v>
      </c>
      <c r="AQ890" s="153">
        <v>0</v>
      </c>
      <c r="AR890" s="153">
        <v>0</v>
      </c>
      <c r="AS890" s="153">
        <v>340</v>
      </c>
      <c r="AT890" s="153">
        <v>257</v>
      </c>
      <c r="AU890" s="153" t="s">
        <v>9432</v>
      </c>
      <c r="AV890" s="153">
        <v>0</v>
      </c>
      <c r="AW890" s="153">
        <v>0</v>
      </c>
      <c r="AX890" s="153">
        <v>0</v>
      </c>
      <c r="AY890" s="153">
        <v>141490000</v>
      </c>
      <c r="AZ890" s="153">
        <v>141490000</v>
      </c>
      <c r="BA890" s="153">
        <v>100</v>
      </c>
      <c r="BB890" s="153">
        <v>143560000</v>
      </c>
      <c r="BC890" s="153">
        <v>143560000</v>
      </c>
      <c r="BD890" s="153">
        <v>100</v>
      </c>
      <c r="BE890" s="153">
        <v>200000000</v>
      </c>
      <c r="BF890" s="153">
        <v>200000000</v>
      </c>
      <c r="BG890" s="153">
        <v>100</v>
      </c>
      <c r="BH890" s="155">
        <v>158000000</v>
      </c>
      <c r="BI890" s="153">
        <v>0</v>
      </c>
      <c r="BJ890" s="153">
        <v>0</v>
      </c>
    </row>
    <row r="891" spans="1:62">
      <c r="A891" s="152">
        <v>4050065308</v>
      </c>
      <c r="B891" s="153">
        <v>6</v>
      </c>
      <c r="C891" s="153" t="s">
        <v>9384</v>
      </c>
      <c r="D891" s="153" t="s">
        <v>9385</v>
      </c>
      <c r="E891" s="153">
        <v>2023</v>
      </c>
      <c r="F891" s="153" t="s">
        <v>7102</v>
      </c>
      <c r="G891" s="153" t="s">
        <v>7103</v>
      </c>
      <c r="H891" s="153">
        <v>2</v>
      </c>
      <c r="I891" s="153" t="s">
        <v>7104</v>
      </c>
      <c r="J891" s="153">
        <v>14</v>
      </c>
      <c r="K891" s="153" t="s">
        <v>1682</v>
      </c>
      <c r="L891" s="153" t="s">
        <v>9386</v>
      </c>
      <c r="M891" s="153">
        <v>199</v>
      </c>
      <c r="N891" s="153" t="s">
        <v>7105</v>
      </c>
      <c r="O891" s="153">
        <v>1</v>
      </c>
      <c r="P891" s="153" t="s">
        <v>2356</v>
      </c>
      <c r="Q891" s="153">
        <v>20</v>
      </c>
      <c r="R891" s="153" t="s">
        <v>2528</v>
      </c>
      <c r="S891" s="153">
        <v>2075</v>
      </c>
      <c r="T891" s="153" t="s">
        <v>5804</v>
      </c>
      <c r="U891" s="153">
        <v>22</v>
      </c>
      <c r="V891" s="153">
        <v>1</v>
      </c>
      <c r="W891" s="154">
        <v>20751</v>
      </c>
      <c r="X891" s="153" t="s">
        <v>9433</v>
      </c>
      <c r="Y891" s="153">
        <v>1</v>
      </c>
      <c r="Z891" s="153" t="s">
        <v>229</v>
      </c>
      <c r="AA891" s="153">
        <v>1</v>
      </c>
      <c r="AB891" s="153" t="s">
        <v>7107</v>
      </c>
      <c r="AC891" s="153">
        <v>1</v>
      </c>
      <c r="AD891" s="153">
        <v>0</v>
      </c>
      <c r="AE891" s="153">
        <v>0</v>
      </c>
      <c r="AF891" s="153">
        <v>0</v>
      </c>
      <c r="AG891" s="153">
        <v>462</v>
      </c>
      <c r="AH891" s="153">
        <v>462</v>
      </c>
      <c r="AI891" s="153">
        <v>100</v>
      </c>
      <c r="AJ891" s="153">
        <v>512</v>
      </c>
      <c r="AK891" s="153">
        <v>512</v>
      </c>
      <c r="AL891" s="153">
        <v>100</v>
      </c>
      <c r="AM891" s="153">
        <v>500</v>
      </c>
      <c r="AN891" s="153">
        <v>0</v>
      </c>
      <c r="AO891" s="153">
        <v>0</v>
      </c>
      <c r="AP891" s="154">
        <v>526</v>
      </c>
      <c r="AQ891" s="153">
        <v>0</v>
      </c>
      <c r="AR891" s="153">
        <v>0</v>
      </c>
      <c r="AS891" s="153">
        <v>2000</v>
      </c>
      <c r="AT891" s="153">
        <v>974</v>
      </c>
      <c r="AU891" s="153" t="s">
        <v>7424</v>
      </c>
      <c r="AV891" s="153">
        <v>0</v>
      </c>
      <c r="AW891" s="153">
        <v>0</v>
      </c>
      <c r="AX891" s="153">
        <v>0</v>
      </c>
      <c r="AY891" s="153">
        <v>260451000</v>
      </c>
      <c r="AZ891" s="153">
        <v>254877380</v>
      </c>
      <c r="BA891" s="153" t="s">
        <v>9083</v>
      </c>
      <c r="BB891" s="153">
        <v>298189030</v>
      </c>
      <c r="BC891" s="153">
        <v>295287030</v>
      </c>
      <c r="BD891" s="153" t="s">
        <v>9057</v>
      </c>
      <c r="BE891" s="153">
        <v>289000000</v>
      </c>
      <c r="BF891" s="153">
        <v>40950000</v>
      </c>
      <c r="BG891" s="153" t="s">
        <v>9434</v>
      </c>
      <c r="BH891" s="155">
        <v>289000000</v>
      </c>
      <c r="BI891" s="153">
        <v>0</v>
      </c>
      <c r="BJ891" s="153">
        <v>0</v>
      </c>
    </row>
    <row r="892" spans="1:62">
      <c r="A892" s="152">
        <v>4050065308</v>
      </c>
      <c r="B892" s="153">
        <v>6</v>
      </c>
      <c r="C892" s="153" t="s">
        <v>9384</v>
      </c>
      <c r="D892" s="153" t="s">
        <v>9385</v>
      </c>
      <c r="E892" s="153">
        <v>2023</v>
      </c>
      <c r="F892" s="153" t="s">
        <v>7102</v>
      </c>
      <c r="G892" s="153" t="s">
        <v>7103</v>
      </c>
      <c r="H892" s="153">
        <v>2</v>
      </c>
      <c r="I892" s="153" t="s">
        <v>7104</v>
      </c>
      <c r="J892" s="153">
        <v>14</v>
      </c>
      <c r="K892" s="153" t="s">
        <v>1682</v>
      </c>
      <c r="L892" s="153" t="s">
        <v>9386</v>
      </c>
      <c r="M892" s="153">
        <v>199</v>
      </c>
      <c r="N892" s="153" t="s">
        <v>7105</v>
      </c>
      <c r="O892" s="153">
        <v>1</v>
      </c>
      <c r="P892" s="153" t="s">
        <v>2356</v>
      </c>
      <c r="Q892" s="153">
        <v>20</v>
      </c>
      <c r="R892" s="153" t="s">
        <v>2528</v>
      </c>
      <c r="S892" s="153">
        <v>2075</v>
      </c>
      <c r="T892" s="153" t="s">
        <v>5804</v>
      </c>
      <c r="U892" s="153">
        <v>22</v>
      </c>
      <c r="V892" s="153">
        <v>2</v>
      </c>
      <c r="W892" s="154">
        <v>20752</v>
      </c>
      <c r="X892" s="153" t="s">
        <v>9435</v>
      </c>
      <c r="Y892" s="153">
        <v>1</v>
      </c>
      <c r="Z892" s="153" t="s">
        <v>229</v>
      </c>
      <c r="AA892" s="153">
        <v>1</v>
      </c>
      <c r="AB892" s="153" t="s">
        <v>7107</v>
      </c>
      <c r="AC892" s="153">
        <v>1</v>
      </c>
      <c r="AD892" s="153">
        <v>0</v>
      </c>
      <c r="AE892" s="153">
        <v>0</v>
      </c>
      <c r="AF892" s="153">
        <v>0</v>
      </c>
      <c r="AG892" s="153">
        <v>27</v>
      </c>
      <c r="AH892" s="153">
        <v>0</v>
      </c>
      <c r="AI892" s="153">
        <v>0</v>
      </c>
      <c r="AJ892" s="153">
        <v>0</v>
      </c>
      <c r="AK892" s="153">
        <v>0</v>
      </c>
      <c r="AL892" s="153">
        <v>0</v>
      </c>
      <c r="AM892" s="153">
        <v>25</v>
      </c>
      <c r="AN892" s="153">
        <v>0</v>
      </c>
      <c r="AO892" s="153">
        <v>0</v>
      </c>
      <c r="AP892" s="154">
        <v>8</v>
      </c>
      <c r="AQ892" s="153">
        <v>0</v>
      </c>
      <c r="AR892" s="153">
        <v>0</v>
      </c>
      <c r="AS892" s="153">
        <v>60</v>
      </c>
      <c r="AT892" s="153">
        <v>0</v>
      </c>
      <c r="AU892" s="153">
        <v>0</v>
      </c>
      <c r="AV892" s="153">
        <v>0</v>
      </c>
      <c r="AW892" s="153">
        <v>0</v>
      </c>
      <c r="AX892" s="153">
        <v>0</v>
      </c>
      <c r="AY892" s="153">
        <v>240000000</v>
      </c>
      <c r="AZ892" s="153">
        <v>0</v>
      </c>
      <c r="BA892" s="153">
        <v>0</v>
      </c>
      <c r="BB892" s="153">
        <v>0</v>
      </c>
      <c r="BC892" s="153">
        <v>0</v>
      </c>
      <c r="BD892" s="153">
        <v>0</v>
      </c>
      <c r="BE892" s="153">
        <v>215000000</v>
      </c>
      <c r="BF892" s="153">
        <v>0</v>
      </c>
      <c r="BG892" s="153">
        <v>0</v>
      </c>
      <c r="BH892" s="155">
        <v>69000000</v>
      </c>
      <c r="BI892" s="153">
        <v>0</v>
      </c>
      <c r="BJ892" s="153">
        <v>0</v>
      </c>
    </row>
    <row r="893" spans="1:62">
      <c r="A893" s="152">
        <v>4050065308</v>
      </c>
      <c r="B893" s="153">
        <v>6</v>
      </c>
      <c r="C893" s="153" t="s">
        <v>9384</v>
      </c>
      <c r="D893" s="153" t="s">
        <v>9385</v>
      </c>
      <c r="E893" s="153">
        <v>2023</v>
      </c>
      <c r="F893" s="153" t="s">
        <v>7102</v>
      </c>
      <c r="G893" s="153" t="s">
        <v>7103</v>
      </c>
      <c r="H893" s="153">
        <v>2</v>
      </c>
      <c r="I893" s="153" t="s">
        <v>7104</v>
      </c>
      <c r="J893" s="153">
        <v>14</v>
      </c>
      <c r="K893" s="153" t="s">
        <v>1682</v>
      </c>
      <c r="L893" s="153" t="s">
        <v>9386</v>
      </c>
      <c r="M893" s="153">
        <v>199</v>
      </c>
      <c r="N893" s="153" t="s">
        <v>7105</v>
      </c>
      <c r="O893" s="153">
        <v>1</v>
      </c>
      <c r="P893" s="153" t="s">
        <v>2356</v>
      </c>
      <c r="Q893" s="153">
        <v>20</v>
      </c>
      <c r="R893" s="153" t="s">
        <v>2528</v>
      </c>
      <c r="S893" s="153">
        <v>2075</v>
      </c>
      <c r="T893" s="153" t="s">
        <v>5804</v>
      </c>
      <c r="U893" s="153">
        <v>22</v>
      </c>
      <c r="V893" s="153">
        <v>3</v>
      </c>
      <c r="W893" s="154">
        <v>20753</v>
      </c>
      <c r="X893" s="153" t="s">
        <v>9436</v>
      </c>
      <c r="Y893" s="153">
        <v>1</v>
      </c>
      <c r="Z893" s="153" t="s">
        <v>229</v>
      </c>
      <c r="AA893" s="153">
        <v>1</v>
      </c>
      <c r="AB893" s="153" t="s">
        <v>7107</v>
      </c>
      <c r="AC893" s="153">
        <v>1</v>
      </c>
      <c r="AD893" s="153">
        <v>0</v>
      </c>
      <c r="AE893" s="153">
        <v>0</v>
      </c>
      <c r="AF893" s="153">
        <v>0</v>
      </c>
      <c r="AG893" s="153">
        <v>0</v>
      </c>
      <c r="AH893" s="153">
        <v>0</v>
      </c>
      <c r="AI893" s="153">
        <v>0</v>
      </c>
      <c r="AJ893" s="153">
        <v>0</v>
      </c>
      <c r="AK893" s="153">
        <v>0</v>
      </c>
      <c r="AL893" s="153">
        <v>0</v>
      </c>
      <c r="AM893" s="153">
        <v>0</v>
      </c>
      <c r="AN893" s="153">
        <v>0</v>
      </c>
      <c r="AO893" s="153">
        <v>0</v>
      </c>
      <c r="AP893" s="154">
        <v>200</v>
      </c>
      <c r="AQ893" s="153">
        <v>0</v>
      </c>
      <c r="AR893" s="153">
        <v>0</v>
      </c>
      <c r="AS893" s="153">
        <v>200</v>
      </c>
      <c r="AT893" s="153">
        <v>0</v>
      </c>
      <c r="AU893" s="153">
        <v>0</v>
      </c>
      <c r="AV893" s="153">
        <v>0</v>
      </c>
      <c r="AW893" s="153">
        <v>0</v>
      </c>
      <c r="AX893" s="153">
        <v>0</v>
      </c>
      <c r="AY893" s="153">
        <v>0</v>
      </c>
      <c r="AZ893" s="153">
        <v>0</v>
      </c>
      <c r="BA893" s="153">
        <v>0</v>
      </c>
      <c r="BB893" s="153">
        <v>0</v>
      </c>
      <c r="BC893" s="153">
        <v>0</v>
      </c>
      <c r="BD893" s="153">
        <v>0</v>
      </c>
      <c r="BE893" s="153">
        <v>0</v>
      </c>
      <c r="BF893" s="153">
        <v>0</v>
      </c>
      <c r="BG893" s="153">
        <v>0</v>
      </c>
      <c r="BH893" s="155">
        <v>355000000</v>
      </c>
      <c r="BI893" s="153">
        <v>0</v>
      </c>
      <c r="BJ893" s="153">
        <v>0</v>
      </c>
    </row>
    <row r="894" spans="1:62">
      <c r="A894" s="152">
        <v>4050065308</v>
      </c>
      <c r="B894" s="153">
        <v>6</v>
      </c>
      <c r="C894" s="153" t="s">
        <v>9384</v>
      </c>
      <c r="D894" s="153" t="s">
        <v>9385</v>
      </c>
      <c r="E894" s="153">
        <v>2023</v>
      </c>
      <c r="F894" s="153" t="s">
        <v>7102</v>
      </c>
      <c r="G894" s="153" t="s">
        <v>7103</v>
      </c>
      <c r="H894" s="153">
        <v>2</v>
      </c>
      <c r="I894" s="153" t="s">
        <v>7104</v>
      </c>
      <c r="J894" s="153">
        <v>14</v>
      </c>
      <c r="K894" s="153" t="s">
        <v>1682</v>
      </c>
      <c r="L894" s="153" t="s">
        <v>9386</v>
      </c>
      <c r="M894" s="153">
        <v>199</v>
      </c>
      <c r="N894" s="153" t="s">
        <v>7105</v>
      </c>
      <c r="O894" s="153">
        <v>1</v>
      </c>
      <c r="P894" s="153" t="s">
        <v>2356</v>
      </c>
      <c r="Q894" s="153">
        <v>21</v>
      </c>
      <c r="R894" s="153" t="s">
        <v>2553</v>
      </c>
      <c r="S894" s="153">
        <v>2070</v>
      </c>
      <c r="T894" s="153" t="s">
        <v>5816</v>
      </c>
      <c r="U894" s="153">
        <v>20</v>
      </c>
      <c r="V894" s="153">
        <v>1</v>
      </c>
      <c r="W894" s="154">
        <v>20701</v>
      </c>
      <c r="X894" s="153" t="s">
        <v>9437</v>
      </c>
      <c r="Y894" s="153">
        <v>1</v>
      </c>
      <c r="Z894" s="153" t="s">
        <v>229</v>
      </c>
      <c r="AA894" s="153">
        <v>1</v>
      </c>
      <c r="AB894" s="153" t="s">
        <v>7107</v>
      </c>
      <c r="AC894" s="153">
        <v>1</v>
      </c>
      <c r="AD894" s="153">
        <v>0</v>
      </c>
      <c r="AE894" s="153">
        <v>0</v>
      </c>
      <c r="AF894" s="153">
        <v>0</v>
      </c>
      <c r="AG894" s="153">
        <v>4</v>
      </c>
      <c r="AH894" s="153">
        <v>4</v>
      </c>
      <c r="AI894" s="153">
        <v>100</v>
      </c>
      <c r="AJ894" s="153">
        <v>4</v>
      </c>
      <c r="AK894" s="153">
        <v>4</v>
      </c>
      <c r="AL894" s="153">
        <v>100</v>
      </c>
      <c r="AM894" s="153">
        <v>4</v>
      </c>
      <c r="AN894" s="153">
        <v>4</v>
      </c>
      <c r="AO894" s="153">
        <v>100</v>
      </c>
      <c r="AP894" s="154">
        <v>4</v>
      </c>
      <c r="AQ894" s="153">
        <v>0</v>
      </c>
      <c r="AR894" s="153">
        <v>0</v>
      </c>
      <c r="AS894" s="153">
        <v>16</v>
      </c>
      <c r="AT894" s="153">
        <v>12</v>
      </c>
      <c r="AU894" s="153">
        <v>75</v>
      </c>
      <c r="AV894" s="153">
        <v>0</v>
      </c>
      <c r="AW894" s="153">
        <v>0</v>
      </c>
      <c r="AX894" s="153">
        <v>0</v>
      </c>
      <c r="AY894" s="153">
        <v>243000000</v>
      </c>
      <c r="AZ894" s="153">
        <v>220000000</v>
      </c>
      <c r="BA894" s="153" t="s">
        <v>9438</v>
      </c>
      <c r="BB894" s="153">
        <v>140000000</v>
      </c>
      <c r="BC894" s="153">
        <v>140000000</v>
      </c>
      <c r="BD894" s="153">
        <v>100</v>
      </c>
      <c r="BE894" s="153">
        <v>242000000</v>
      </c>
      <c r="BF894" s="153">
        <v>160000000</v>
      </c>
      <c r="BG894" s="153" t="s">
        <v>9439</v>
      </c>
      <c r="BH894" s="155">
        <v>242000000</v>
      </c>
      <c r="BI894" s="153">
        <v>0</v>
      </c>
      <c r="BJ894" s="153">
        <v>0</v>
      </c>
    </row>
    <row r="895" spans="1:62">
      <c r="A895" s="152">
        <v>4050065308</v>
      </c>
      <c r="B895" s="153">
        <v>6</v>
      </c>
      <c r="C895" s="153" t="s">
        <v>9384</v>
      </c>
      <c r="D895" s="153" t="s">
        <v>9385</v>
      </c>
      <c r="E895" s="153">
        <v>2023</v>
      </c>
      <c r="F895" s="153" t="s">
        <v>7102</v>
      </c>
      <c r="G895" s="153" t="s">
        <v>7103</v>
      </c>
      <c r="H895" s="153">
        <v>2</v>
      </c>
      <c r="I895" s="153" t="s">
        <v>7104</v>
      </c>
      <c r="J895" s="153">
        <v>14</v>
      </c>
      <c r="K895" s="153" t="s">
        <v>1682</v>
      </c>
      <c r="L895" s="153" t="s">
        <v>9386</v>
      </c>
      <c r="M895" s="153">
        <v>199</v>
      </c>
      <c r="N895" s="153" t="s">
        <v>7105</v>
      </c>
      <c r="O895" s="153">
        <v>1</v>
      </c>
      <c r="P895" s="153" t="s">
        <v>2356</v>
      </c>
      <c r="Q895" s="153">
        <v>21</v>
      </c>
      <c r="R895" s="153" t="s">
        <v>2553</v>
      </c>
      <c r="S895" s="153">
        <v>2070</v>
      </c>
      <c r="T895" s="153" t="s">
        <v>5816</v>
      </c>
      <c r="U895" s="153">
        <v>20</v>
      </c>
      <c r="V895" s="153">
        <v>2</v>
      </c>
      <c r="W895" s="154">
        <v>20702</v>
      </c>
      <c r="X895" s="153" t="s">
        <v>8525</v>
      </c>
      <c r="Y895" s="153">
        <v>2</v>
      </c>
      <c r="Z895" s="153" t="s">
        <v>366</v>
      </c>
      <c r="AA895" s="153">
        <v>1</v>
      </c>
      <c r="AB895" s="153" t="s">
        <v>7107</v>
      </c>
      <c r="AC895" s="153">
        <v>1</v>
      </c>
      <c r="AD895" s="153">
        <v>0</v>
      </c>
      <c r="AE895" s="153">
        <v>0</v>
      </c>
      <c r="AF895" s="153">
        <v>0</v>
      </c>
      <c r="AG895" s="153">
        <v>1</v>
      </c>
      <c r="AH895" s="153">
        <v>0</v>
      </c>
      <c r="AI895" s="153">
        <v>0</v>
      </c>
      <c r="AJ895" s="153">
        <v>1</v>
      </c>
      <c r="AK895" s="153" t="s">
        <v>7191</v>
      </c>
      <c r="AL895" s="153">
        <v>25</v>
      </c>
      <c r="AM895" s="153">
        <v>1</v>
      </c>
      <c r="AN895" s="153">
        <v>0</v>
      </c>
      <c r="AO895" s="153">
        <v>0</v>
      </c>
      <c r="AP895" s="154">
        <v>0</v>
      </c>
      <c r="AQ895" s="153">
        <v>0</v>
      </c>
      <c r="AR895" s="153">
        <v>0</v>
      </c>
      <c r="AS895" s="153" t="s">
        <v>7108</v>
      </c>
      <c r="AT895" s="153" t="s">
        <v>7108</v>
      </c>
      <c r="AU895" s="153" t="s">
        <v>7108</v>
      </c>
      <c r="AV895" s="153">
        <v>0</v>
      </c>
      <c r="AW895" s="153">
        <v>0</v>
      </c>
      <c r="AX895" s="153">
        <v>0</v>
      </c>
      <c r="AY895" s="153">
        <v>37000000</v>
      </c>
      <c r="AZ895" s="153">
        <v>0</v>
      </c>
      <c r="BA895" s="153">
        <v>0</v>
      </c>
      <c r="BB895" s="153">
        <v>533443640</v>
      </c>
      <c r="BC895" s="153">
        <v>528995732</v>
      </c>
      <c r="BD895" s="153" t="s">
        <v>8010</v>
      </c>
      <c r="BE895" s="153">
        <v>797000000</v>
      </c>
      <c r="BF895" s="153">
        <v>41440000</v>
      </c>
      <c r="BG895" s="153" t="s">
        <v>8429</v>
      </c>
      <c r="BH895" s="155">
        <v>0</v>
      </c>
      <c r="BI895" s="153">
        <v>0</v>
      </c>
      <c r="BJ895" s="153">
        <v>0</v>
      </c>
    </row>
    <row r="896" spans="1:62">
      <c r="A896" s="152">
        <v>4050065308</v>
      </c>
      <c r="B896" s="153">
        <v>6</v>
      </c>
      <c r="C896" s="153" t="s">
        <v>9384</v>
      </c>
      <c r="D896" s="153" t="s">
        <v>9385</v>
      </c>
      <c r="E896" s="153">
        <v>2023</v>
      </c>
      <c r="F896" s="153" t="s">
        <v>7102</v>
      </c>
      <c r="G896" s="153" t="s">
        <v>7103</v>
      </c>
      <c r="H896" s="153">
        <v>2</v>
      </c>
      <c r="I896" s="153" t="s">
        <v>7104</v>
      </c>
      <c r="J896" s="153">
        <v>14</v>
      </c>
      <c r="K896" s="153" t="s">
        <v>1682</v>
      </c>
      <c r="L896" s="153" t="s">
        <v>9386</v>
      </c>
      <c r="M896" s="153">
        <v>199</v>
      </c>
      <c r="N896" s="153" t="s">
        <v>7105</v>
      </c>
      <c r="O896" s="153">
        <v>1</v>
      </c>
      <c r="P896" s="153" t="s">
        <v>2356</v>
      </c>
      <c r="Q896" s="153">
        <v>21</v>
      </c>
      <c r="R896" s="153" t="s">
        <v>2553</v>
      </c>
      <c r="S896" s="153">
        <v>2070</v>
      </c>
      <c r="T896" s="153" t="s">
        <v>5816</v>
      </c>
      <c r="U896" s="153">
        <v>20</v>
      </c>
      <c r="V896" s="153">
        <v>3</v>
      </c>
      <c r="W896" s="154">
        <v>20703</v>
      </c>
      <c r="X896" s="153" t="s">
        <v>9440</v>
      </c>
      <c r="Y896" s="153">
        <v>1</v>
      </c>
      <c r="Z896" s="153" t="s">
        <v>229</v>
      </c>
      <c r="AA896" s="153">
        <v>1</v>
      </c>
      <c r="AB896" s="153" t="s">
        <v>7107</v>
      </c>
      <c r="AC896" s="153">
        <v>1</v>
      </c>
      <c r="AD896" s="153">
        <v>0</v>
      </c>
      <c r="AE896" s="153">
        <v>0</v>
      </c>
      <c r="AF896" s="153">
        <v>0</v>
      </c>
      <c r="AG896" s="153">
        <v>0</v>
      </c>
      <c r="AH896" s="153">
        <v>0</v>
      </c>
      <c r="AI896" s="153">
        <v>0</v>
      </c>
      <c r="AJ896" s="153">
        <v>5</v>
      </c>
      <c r="AK896" s="153">
        <v>5</v>
      </c>
      <c r="AL896" s="153">
        <v>100</v>
      </c>
      <c r="AM896" s="153">
        <v>5</v>
      </c>
      <c r="AN896" s="153">
        <v>0</v>
      </c>
      <c r="AO896" s="153">
        <v>0</v>
      </c>
      <c r="AP896" s="154">
        <v>5</v>
      </c>
      <c r="AQ896" s="153">
        <v>0</v>
      </c>
      <c r="AR896" s="153">
        <v>0</v>
      </c>
      <c r="AS896" s="153">
        <v>15</v>
      </c>
      <c r="AT896" s="153">
        <v>5</v>
      </c>
      <c r="AU896" s="153" t="s">
        <v>7589</v>
      </c>
      <c r="AV896" s="153">
        <v>0</v>
      </c>
      <c r="AW896" s="153">
        <v>0</v>
      </c>
      <c r="AX896" s="153">
        <v>0</v>
      </c>
      <c r="AY896" s="153">
        <v>0</v>
      </c>
      <c r="AZ896" s="153">
        <v>0</v>
      </c>
      <c r="BA896" s="153">
        <v>0</v>
      </c>
      <c r="BB896" s="153">
        <v>414890913</v>
      </c>
      <c r="BC896" s="153">
        <v>414890913</v>
      </c>
      <c r="BD896" s="153">
        <v>100</v>
      </c>
      <c r="BE896" s="153">
        <v>257000000</v>
      </c>
      <c r="BF896" s="153">
        <v>0</v>
      </c>
      <c r="BG896" s="153">
        <v>0</v>
      </c>
      <c r="BH896" s="155">
        <v>257000000</v>
      </c>
      <c r="BI896" s="153">
        <v>0</v>
      </c>
      <c r="BJ896" s="153">
        <v>0</v>
      </c>
    </row>
    <row r="897" spans="1:62">
      <c r="A897" s="152">
        <v>4050065308</v>
      </c>
      <c r="B897" s="153">
        <v>6</v>
      </c>
      <c r="C897" s="153" t="s">
        <v>9384</v>
      </c>
      <c r="D897" s="153" t="s">
        <v>9385</v>
      </c>
      <c r="E897" s="153">
        <v>2023</v>
      </c>
      <c r="F897" s="153" t="s">
        <v>7102</v>
      </c>
      <c r="G897" s="153" t="s">
        <v>7103</v>
      </c>
      <c r="H897" s="153">
        <v>2</v>
      </c>
      <c r="I897" s="153" t="s">
        <v>7104</v>
      </c>
      <c r="J897" s="153">
        <v>14</v>
      </c>
      <c r="K897" s="153" t="s">
        <v>1682</v>
      </c>
      <c r="L897" s="153" t="s">
        <v>9386</v>
      </c>
      <c r="M897" s="153">
        <v>199</v>
      </c>
      <c r="N897" s="153" t="s">
        <v>7105</v>
      </c>
      <c r="O897" s="153">
        <v>1</v>
      </c>
      <c r="P897" s="153" t="s">
        <v>2356</v>
      </c>
      <c r="Q897" s="153">
        <v>21</v>
      </c>
      <c r="R897" s="153" t="s">
        <v>2553</v>
      </c>
      <c r="S897" s="153">
        <v>2070</v>
      </c>
      <c r="T897" s="153" t="s">
        <v>5816</v>
      </c>
      <c r="U897" s="153">
        <v>20</v>
      </c>
      <c r="V897" s="153">
        <v>4</v>
      </c>
      <c r="W897" s="154">
        <v>20704</v>
      </c>
      <c r="X897" s="153" t="s">
        <v>9441</v>
      </c>
      <c r="Y897" s="153">
        <v>1</v>
      </c>
      <c r="Z897" s="153" t="s">
        <v>229</v>
      </c>
      <c r="AA897" s="153">
        <v>1</v>
      </c>
      <c r="AB897" s="153" t="s">
        <v>7107</v>
      </c>
      <c r="AC897" s="153">
        <v>1</v>
      </c>
      <c r="AD897" s="153">
        <v>0</v>
      </c>
      <c r="AE897" s="153">
        <v>0</v>
      </c>
      <c r="AF897" s="153">
        <v>0</v>
      </c>
      <c r="AG897" s="153">
        <v>0</v>
      </c>
      <c r="AH897" s="153">
        <v>0</v>
      </c>
      <c r="AI897" s="153">
        <v>0</v>
      </c>
      <c r="AJ897" s="153">
        <v>0</v>
      </c>
      <c r="AK897" s="153">
        <v>0</v>
      </c>
      <c r="AL897" s="153">
        <v>0</v>
      </c>
      <c r="AM897" s="153">
        <v>0</v>
      </c>
      <c r="AN897" s="153">
        <v>0</v>
      </c>
      <c r="AO897" s="153">
        <v>0</v>
      </c>
      <c r="AP897" s="154">
        <v>250</v>
      </c>
      <c r="AQ897" s="153">
        <v>0</v>
      </c>
      <c r="AR897" s="153">
        <v>0</v>
      </c>
      <c r="AS897" s="153">
        <v>250</v>
      </c>
      <c r="AT897" s="153">
        <v>0</v>
      </c>
      <c r="AU897" s="153">
        <v>0</v>
      </c>
      <c r="AV897" s="153">
        <v>0</v>
      </c>
      <c r="AW897" s="153">
        <v>0</v>
      </c>
      <c r="AX897" s="153">
        <v>0</v>
      </c>
      <c r="AY897" s="153">
        <v>0</v>
      </c>
      <c r="AZ897" s="153">
        <v>0</v>
      </c>
      <c r="BA897" s="153">
        <v>0</v>
      </c>
      <c r="BB897" s="153">
        <v>0</v>
      </c>
      <c r="BC897" s="153">
        <v>0</v>
      </c>
      <c r="BD897" s="153">
        <v>0</v>
      </c>
      <c r="BE897" s="153">
        <v>0</v>
      </c>
      <c r="BF897" s="153">
        <v>0</v>
      </c>
      <c r="BG897" s="153">
        <v>0</v>
      </c>
      <c r="BH897" s="155">
        <v>357000000</v>
      </c>
      <c r="BI897" s="153">
        <v>0</v>
      </c>
      <c r="BJ897" s="153">
        <v>0</v>
      </c>
    </row>
    <row r="898" spans="1:62">
      <c r="A898" s="152">
        <v>4050065308</v>
      </c>
      <c r="B898" s="153">
        <v>6</v>
      </c>
      <c r="C898" s="153" t="s">
        <v>9384</v>
      </c>
      <c r="D898" s="153" t="s">
        <v>9385</v>
      </c>
      <c r="E898" s="153">
        <v>2023</v>
      </c>
      <c r="F898" s="153" t="s">
        <v>7102</v>
      </c>
      <c r="G898" s="153" t="s">
        <v>7103</v>
      </c>
      <c r="H898" s="153">
        <v>2</v>
      </c>
      <c r="I898" s="153" t="s">
        <v>7104</v>
      </c>
      <c r="J898" s="153">
        <v>14</v>
      </c>
      <c r="K898" s="153" t="s">
        <v>1682</v>
      </c>
      <c r="L898" s="153" t="s">
        <v>9386</v>
      </c>
      <c r="M898" s="153">
        <v>199</v>
      </c>
      <c r="N898" s="153" t="s">
        <v>7105</v>
      </c>
      <c r="O898" s="153">
        <v>1</v>
      </c>
      <c r="P898" s="153" t="s">
        <v>2356</v>
      </c>
      <c r="Q898" s="153">
        <v>24</v>
      </c>
      <c r="R898" s="153" t="s">
        <v>2591</v>
      </c>
      <c r="S898" s="153">
        <v>2093</v>
      </c>
      <c r="T898" s="153" t="s">
        <v>5826</v>
      </c>
      <c r="U898" s="153">
        <v>19</v>
      </c>
      <c r="V898" s="153">
        <v>1</v>
      </c>
      <c r="W898" s="154">
        <v>20931</v>
      </c>
      <c r="X898" s="153" t="s">
        <v>9442</v>
      </c>
      <c r="Y898" s="153">
        <v>1</v>
      </c>
      <c r="Z898" s="153" t="s">
        <v>229</v>
      </c>
      <c r="AA898" s="153">
        <v>1</v>
      </c>
      <c r="AB898" s="153" t="s">
        <v>7107</v>
      </c>
      <c r="AC898" s="153">
        <v>1</v>
      </c>
      <c r="AD898" s="153">
        <v>0</v>
      </c>
      <c r="AE898" s="153">
        <v>0</v>
      </c>
      <c r="AF898" s="153">
        <v>0</v>
      </c>
      <c r="AG898" s="153">
        <v>2</v>
      </c>
      <c r="AH898" s="153">
        <v>4</v>
      </c>
      <c r="AI898" s="153">
        <v>200</v>
      </c>
      <c r="AJ898" s="153">
        <v>2</v>
      </c>
      <c r="AK898" s="153">
        <v>4</v>
      </c>
      <c r="AL898" s="153">
        <v>200</v>
      </c>
      <c r="AM898" s="153">
        <v>2</v>
      </c>
      <c r="AN898" s="153">
        <v>3</v>
      </c>
      <c r="AO898" s="153">
        <v>150</v>
      </c>
      <c r="AP898" s="154">
        <v>2</v>
      </c>
      <c r="AQ898" s="153">
        <v>0</v>
      </c>
      <c r="AR898" s="153">
        <v>0</v>
      </c>
      <c r="AS898" s="153">
        <v>8</v>
      </c>
      <c r="AT898" s="153">
        <v>11</v>
      </c>
      <c r="AU898" s="153" t="s">
        <v>9443</v>
      </c>
      <c r="AV898" s="153">
        <v>0</v>
      </c>
      <c r="AW898" s="153">
        <v>0</v>
      </c>
      <c r="AX898" s="153">
        <v>0</v>
      </c>
      <c r="AY898" s="153">
        <v>218995000</v>
      </c>
      <c r="AZ898" s="153">
        <v>218995000</v>
      </c>
      <c r="BA898" s="153">
        <v>100</v>
      </c>
      <c r="BB898" s="153">
        <v>323933000</v>
      </c>
      <c r="BC898" s="153">
        <v>323933000</v>
      </c>
      <c r="BD898" s="153">
        <v>100</v>
      </c>
      <c r="BE898" s="153">
        <v>243000000</v>
      </c>
      <c r="BF898" s="153">
        <v>242950000</v>
      </c>
      <c r="BG898" s="153" t="s">
        <v>7316</v>
      </c>
      <c r="BH898" s="155">
        <v>243000000</v>
      </c>
      <c r="BI898" s="153">
        <v>0</v>
      </c>
      <c r="BJ898" s="153">
        <v>0</v>
      </c>
    </row>
    <row r="899" spans="1:62">
      <c r="A899" s="152">
        <v>4050065308</v>
      </c>
      <c r="B899" s="153">
        <v>6</v>
      </c>
      <c r="C899" s="153" t="s">
        <v>9384</v>
      </c>
      <c r="D899" s="153" t="s">
        <v>9385</v>
      </c>
      <c r="E899" s="153">
        <v>2023</v>
      </c>
      <c r="F899" s="153" t="s">
        <v>7102</v>
      </c>
      <c r="G899" s="153" t="s">
        <v>7103</v>
      </c>
      <c r="H899" s="153">
        <v>2</v>
      </c>
      <c r="I899" s="153" t="s">
        <v>7104</v>
      </c>
      <c r="J899" s="153">
        <v>14</v>
      </c>
      <c r="K899" s="153" t="s">
        <v>1682</v>
      </c>
      <c r="L899" s="153" t="s">
        <v>9386</v>
      </c>
      <c r="M899" s="153">
        <v>199</v>
      </c>
      <c r="N899" s="153" t="s">
        <v>7105</v>
      </c>
      <c r="O899" s="153">
        <v>1</v>
      </c>
      <c r="P899" s="153" t="s">
        <v>2356</v>
      </c>
      <c r="Q899" s="153">
        <v>24</v>
      </c>
      <c r="R899" s="153" t="s">
        <v>2591</v>
      </c>
      <c r="S899" s="153">
        <v>2093</v>
      </c>
      <c r="T899" s="153" t="s">
        <v>5826</v>
      </c>
      <c r="U899" s="153">
        <v>19</v>
      </c>
      <c r="V899" s="153">
        <v>2</v>
      </c>
      <c r="W899" s="154">
        <v>20932</v>
      </c>
      <c r="X899" s="153" t="s">
        <v>9444</v>
      </c>
      <c r="Y899" s="153">
        <v>1</v>
      </c>
      <c r="Z899" s="153" t="s">
        <v>229</v>
      </c>
      <c r="AA899" s="153">
        <v>1</v>
      </c>
      <c r="AB899" s="153" t="s">
        <v>7107</v>
      </c>
      <c r="AC899" s="153">
        <v>1</v>
      </c>
      <c r="AD899" s="153">
        <v>0</v>
      </c>
      <c r="AE899" s="153">
        <v>0</v>
      </c>
      <c r="AF899" s="153">
        <v>0</v>
      </c>
      <c r="AG899" s="153">
        <v>0</v>
      </c>
      <c r="AH899" s="153">
        <v>0</v>
      </c>
      <c r="AI899" s="153">
        <v>0</v>
      </c>
      <c r="AJ899" s="153">
        <v>3</v>
      </c>
      <c r="AK899" s="153">
        <v>3</v>
      </c>
      <c r="AL899" s="153">
        <v>100</v>
      </c>
      <c r="AM899" s="153">
        <v>2</v>
      </c>
      <c r="AN899" s="153">
        <v>0</v>
      </c>
      <c r="AO899" s="153">
        <v>0</v>
      </c>
      <c r="AP899" s="154">
        <v>3</v>
      </c>
      <c r="AQ899" s="153">
        <v>0</v>
      </c>
      <c r="AR899" s="153">
        <v>0</v>
      </c>
      <c r="AS899" s="153">
        <v>8</v>
      </c>
      <c r="AT899" s="153">
        <v>3</v>
      </c>
      <c r="AU899" s="153" t="s">
        <v>7756</v>
      </c>
      <c r="AV899" s="153">
        <v>0</v>
      </c>
      <c r="AW899" s="153">
        <v>0</v>
      </c>
      <c r="AX899" s="153">
        <v>0</v>
      </c>
      <c r="AY899" s="153">
        <v>0</v>
      </c>
      <c r="AZ899" s="153">
        <v>0</v>
      </c>
      <c r="BA899" s="153">
        <v>0</v>
      </c>
      <c r="BB899" s="153">
        <v>243000000</v>
      </c>
      <c r="BC899" s="153">
        <v>243000000</v>
      </c>
      <c r="BD899" s="153">
        <v>100</v>
      </c>
      <c r="BE899" s="153">
        <v>300000000</v>
      </c>
      <c r="BF899" s="153">
        <v>27300000</v>
      </c>
      <c r="BG899" s="153" t="s">
        <v>9445</v>
      </c>
      <c r="BH899" s="155">
        <v>278000000</v>
      </c>
      <c r="BI899" s="153">
        <v>0</v>
      </c>
      <c r="BJ899" s="153">
        <v>0</v>
      </c>
    </row>
    <row r="900" spans="1:62">
      <c r="A900" s="152">
        <v>4050065308</v>
      </c>
      <c r="B900" s="153">
        <v>6</v>
      </c>
      <c r="C900" s="153" t="s">
        <v>9384</v>
      </c>
      <c r="D900" s="153" t="s">
        <v>9385</v>
      </c>
      <c r="E900" s="153">
        <v>2023</v>
      </c>
      <c r="F900" s="153" t="s">
        <v>7102</v>
      </c>
      <c r="G900" s="153" t="s">
        <v>7103</v>
      </c>
      <c r="H900" s="153">
        <v>2</v>
      </c>
      <c r="I900" s="153" t="s">
        <v>7104</v>
      </c>
      <c r="J900" s="153">
        <v>14</v>
      </c>
      <c r="K900" s="153" t="s">
        <v>1682</v>
      </c>
      <c r="L900" s="153" t="s">
        <v>9386</v>
      </c>
      <c r="M900" s="153">
        <v>199</v>
      </c>
      <c r="N900" s="153" t="s">
        <v>7105</v>
      </c>
      <c r="O900" s="153">
        <v>2</v>
      </c>
      <c r="P900" s="153" t="s">
        <v>7200</v>
      </c>
      <c r="Q900" s="153">
        <v>27</v>
      </c>
      <c r="R900" s="153" t="s">
        <v>2614</v>
      </c>
      <c r="S900" s="153">
        <v>2086</v>
      </c>
      <c r="T900" s="153" t="s">
        <v>5834</v>
      </c>
      <c r="U900" s="153">
        <v>15</v>
      </c>
      <c r="V900" s="153">
        <v>1</v>
      </c>
      <c r="W900" s="154">
        <v>20861</v>
      </c>
      <c r="X900" s="153" t="s">
        <v>8850</v>
      </c>
      <c r="Y900" s="153">
        <v>1</v>
      </c>
      <c r="Z900" s="153" t="s">
        <v>229</v>
      </c>
      <c r="AA900" s="153">
        <v>1</v>
      </c>
      <c r="AB900" s="153" t="s">
        <v>7107</v>
      </c>
      <c r="AC900" s="153">
        <v>1</v>
      </c>
      <c r="AD900" s="153">
        <v>0</v>
      </c>
      <c r="AE900" s="153">
        <v>0</v>
      </c>
      <c r="AF900" s="153">
        <v>0</v>
      </c>
      <c r="AG900" s="153">
        <v>3</v>
      </c>
      <c r="AH900" s="153">
        <v>3</v>
      </c>
      <c r="AI900" s="153">
        <v>100</v>
      </c>
      <c r="AJ900" s="153">
        <v>3</v>
      </c>
      <c r="AK900" s="153">
        <v>3</v>
      </c>
      <c r="AL900" s="153">
        <v>100</v>
      </c>
      <c r="AM900" s="153">
        <v>3</v>
      </c>
      <c r="AN900" s="153">
        <v>0</v>
      </c>
      <c r="AO900" s="153">
        <v>0</v>
      </c>
      <c r="AP900" s="154">
        <v>3</v>
      </c>
      <c r="AQ900" s="153">
        <v>0</v>
      </c>
      <c r="AR900" s="153">
        <v>0</v>
      </c>
      <c r="AS900" s="153">
        <v>12</v>
      </c>
      <c r="AT900" s="153">
        <v>6</v>
      </c>
      <c r="AU900" s="153">
        <v>50</v>
      </c>
      <c r="AV900" s="153">
        <v>0</v>
      </c>
      <c r="AW900" s="153">
        <v>0</v>
      </c>
      <c r="AX900" s="153">
        <v>0</v>
      </c>
      <c r="AY900" s="153">
        <v>186552000</v>
      </c>
      <c r="AZ900" s="153">
        <v>186552000</v>
      </c>
      <c r="BA900" s="153">
        <v>100</v>
      </c>
      <c r="BB900" s="153">
        <v>208276000</v>
      </c>
      <c r="BC900" s="153">
        <v>204999574</v>
      </c>
      <c r="BD900" s="153" t="s">
        <v>7194</v>
      </c>
      <c r="BE900" s="153">
        <v>207000000</v>
      </c>
      <c r="BF900" s="153">
        <v>0</v>
      </c>
      <c r="BG900" s="153">
        <v>0</v>
      </c>
      <c r="BH900" s="155">
        <v>207000000</v>
      </c>
      <c r="BI900" s="153">
        <v>0</v>
      </c>
      <c r="BJ900" s="153">
        <v>0</v>
      </c>
    </row>
    <row r="901" spans="1:62">
      <c r="A901" s="152">
        <v>4050065308</v>
      </c>
      <c r="B901" s="153">
        <v>6</v>
      </c>
      <c r="C901" s="153" t="s">
        <v>9384</v>
      </c>
      <c r="D901" s="153" t="s">
        <v>9385</v>
      </c>
      <c r="E901" s="153">
        <v>2023</v>
      </c>
      <c r="F901" s="153" t="s">
        <v>7102</v>
      </c>
      <c r="G901" s="153" t="s">
        <v>7103</v>
      </c>
      <c r="H901" s="153">
        <v>2</v>
      </c>
      <c r="I901" s="153" t="s">
        <v>7104</v>
      </c>
      <c r="J901" s="153">
        <v>14</v>
      </c>
      <c r="K901" s="153" t="s">
        <v>1682</v>
      </c>
      <c r="L901" s="153" t="s">
        <v>9386</v>
      </c>
      <c r="M901" s="153">
        <v>199</v>
      </c>
      <c r="N901" s="153" t="s">
        <v>7105</v>
      </c>
      <c r="O901" s="153">
        <v>2</v>
      </c>
      <c r="P901" s="153" t="s">
        <v>7200</v>
      </c>
      <c r="Q901" s="153">
        <v>27</v>
      </c>
      <c r="R901" s="153" t="s">
        <v>2614</v>
      </c>
      <c r="S901" s="153">
        <v>2086</v>
      </c>
      <c r="T901" s="153" t="s">
        <v>5834</v>
      </c>
      <c r="U901" s="153">
        <v>15</v>
      </c>
      <c r="V901" s="153">
        <v>2</v>
      </c>
      <c r="W901" s="154">
        <v>20862</v>
      </c>
      <c r="X901" s="153" t="s">
        <v>9446</v>
      </c>
      <c r="Y901" s="153">
        <v>1</v>
      </c>
      <c r="Z901" s="153" t="s">
        <v>229</v>
      </c>
      <c r="AA901" s="153">
        <v>1</v>
      </c>
      <c r="AB901" s="153" t="s">
        <v>7107</v>
      </c>
      <c r="AC901" s="153">
        <v>1</v>
      </c>
      <c r="AD901" s="153">
        <v>0</v>
      </c>
      <c r="AE901" s="153">
        <v>0</v>
      </c>
      <c r="AF901" s="153">
        <v>0</v>
      </c>
      <c r="AG901" s="153">
        <v>0</v>
      </c>
      <c r="AH901" s="153">
        <v>0</v>
      </c>
      <c r="AI901" s="153">
        <v>0</v>
      </c>
      <c r="AJ901" s="153">
        <v>100</v>
      </c>
      <c r="AK901" s="153">
        <v>100</v>
      </c>
      <c r="AL901" s="153">
        <v>100</v>
      </c>
      <c r="AM901" s="153">
        <v>0</v>
      </c>
      <c r="AN901" s="153">
        <v>0</v>
      </c>
      <c r="AO901" s="153">
        <v>0</v>
      </c>
      <c r="AP901" s="154">
        <v>0</v>
      </c>
      <c r="AQ901" s="153">
        <v>0</v>
      </c>
      <c r="AR901" s="153">
        <v>0</v>
      </c>
      <c r="AS901" s="153">
        <v>100</v>
      </c>
      <c r="AT901" s="153">
        <v>100</v>
      </c>
      <c r="AU901" s="153">
        <v>100</v>
      </c>
      <c r="AV901" s="153">
        <v>0</v>
      </c>
      <c r="AW901" s="153">
        <v>0</v>
      </c>
      <c r="AX901" s="153">
        <v>0</v>
      </c>
      <c r="AY901" s="153">
        <v>0</v>
      </c>
      <c r="AZ901" s="153">
        <v>0</v>
      </c>
      <c r="BA901" s="153">
        <v>0</v>
      </c>
      <c r="BB901" s="153">
        <v>111446000</v>
      </c>
      <c r="BC901" s="153">
        <v>111446000</v>
      </c>
      <c r="BD901" s="153">
        <v>100</v>
      </c>
      <c r="BE901" s="153">
        <v>0</v>
      </c>
      <c r="BF901" s="153">
        <v>0</v>
      </c>
      <c r="BG901" s="153">
        <v>0</v>
      </c>
      <c r="BH901" s="155">
        <v>0</v>
      </c>
      <c r="BI901" s="153">
        <v>0</v>
      </c>
      <c r="BJ901" s="153">
        <v>0</v>
      </c>
    </row>
    <row r="902" spans="1:62">
      <c r="A902" s="152">
        <v>4050065308</v>
      </c>
      <c r="B902" s="153">
        <v>6</v>
      </c>
      <c r="C902" s="153" t="s">
        <v>9384</v>
      </c>
      <c r="D902" s="153" t="s">
        <v>9385</v>
      </c>
      <c r="E902" s="153">
        <v>2023</v>
      </c>
      <c r="F902" s="153" t="s">
        <v>7102</v>
      </c>
      <c r="G902" s="153" t="s">
        <v>7103</v>
      </c>
      <c r="H902" s="153">
        <v>2</v>
      </c>
      <c r="I902" s="153" t="s">
        <v>7104</v>
      </c>
      <c r="J902" s="153">
        <v>14</v>
      </c>
      <c r="K902" s="153" t="s">
        <v>1682</v>
      </c>
      <c r="L902" s="153" t="s">
        <v>9386</v>
      </c>
      <c r="M902" s="153">
        <v>199</v>
      </c>
      <c r="N902" s="153" t="s">
        <v>7105</v>
      </c>
      <c r="O902" s="153">
        <v>2</v>
      </c>
      <c r="P902" s="153" t="s">
        <v>7200</v>
      </c>
      <c r="Q902" s="153">
        <v>27</v>
      </c>
      <c r="R902" s="153" t="s">
        <v>2614</v>
      </c>
      <c r="S902" s="153">
        <v>2086</v>
      </c>
      <c r="T902" s="153" t="s">
        <v>5834</v>
      </c>
      <c r="U902" s="153">
        <v>15</v>
      </c>
      <c r="V902" s="153">
        <v>3</v>
      </c>
      <c r="W902" s="154">
        <v>20863</v>
      </c>
      <c r="X902" s="153" t="s">
        <v>9447</v>
      </c>
      <c r="Y902" s="153">
        <v>1</v>
      </c>
      <c r="Z902" s="153" t="s">
        <v>229</v>
      </c>
      <c r="AA902" s="153">
        <v>1</v>
      </c>
      <c r="AB902" s="153" t="s">
        <v>7107</v>
      </c>
      <c r="AC902" s="153">
        <v>1</v>
      </c>
      <c r="AD902" s="153">
        <v>0</v>
      </c>
      <c r="AE902" s="153">
        <v>0</v>
      </c>
      <c r="AF902" s="153">
        <v>0</v>
      </c>
      <c r="AG902" s="153">
        <v>0</v>
      </c>
      <c r="AH902" s="153">
        <v>0</v>
      </c>
      <c r="AI902" s="153">
        <v>0</v>
      </c>
      <c r="AJ902" s="153">
        <v>423</v>
      </c>
      <c r="AK902" s="153">
        <v>423</v>
      </c>
      <c r="AL902" s="153">
        <v>100</v>
      </c>
      <c r="AM902" s="153">
        <v>0</v>
      </c>
      <c r="AN902" s="153">
        <v>0</v>
      </c>
      <c r="AO902" s="153">
        <v>0</v>
      </c>
      <c r="AP902" s="154">
        <v>377</v>
      </c>
      <c r="AQ902" s="153">
        <v>0</v>
      </c>
      <c r="AR902" s="153">
        <v>0</v>
      </c>
      <c r="AS902" s="153">
        <v>800</v>
      </c>
      <c r="AT902" s="153">
        <v>423</v>
      </c>
      <c r="AU902" s="153" t="s">
        <v>9448</v>
      </c>
      <c r="AV902" s="153">
        <v>0</v>
      </c>
      <c r="AW902" s="153">
        <v>0</v>
      </c>
      <c r="AX902" s="153">
        <v>0</v>
      </c>
      <c r="AY902" s="153">
        <v>0</v>
      </c>
      <c r="AZ902" s="153">
        <v>0</v>
      </c>
      <c r="BA902" s="153">
        <v>0</v>
      </c>
      <c r="BB902" s="153">
        <v>120581000</v>
      </c>
      <c r="BC902" s="153">
        <v>120581000</v>
      </c>
      <c r="BD902" s="153">
        <v>100</v>
      </c>
      <c r="BE902" s="153">
        <v>0</v>
      </c>
      <c r="BF902" s="153">
        <v>0</v>
      </c>
      <c r="BG902" s="153">
        <v>0</v>
      </c>
      <c r="BH902" s="155">
        <v>107000000</v>
      </c>
      <c r="BI902" s="153">
        <v>0</v>
      </c>
      <c r="BJ902" s="153">
        <v>0</v>
      </c>
    </row>
    <row r="903" spans="1:62">
      <c r="A903" s="152">
        <v>4050065308</v>
      </c>
      <c r="B903" s="153">
        <v>6</v>
      </c>
      <c r="C903" s="153" t="s">
        <v>9384</v>
      </c>
      <c r="D903" s="153" t="s">
        <v>9385</v>
      </c>
      <c r="E903" s="153">
        <v>2023</v>
      </c>
      <c r="F903" s="153" t="s">
        <v>7102</v>
      </c>
      <c r="G903" s="153" t="s">
        <v>7103</v>
      </c>
      <c r="H903" s="153">
        <v>2</v>
      </c>
      <c r="I903" s="153" t="s">
        <v>7104</v>
      </c>
      <c r="J903" s="153">
        <v>14</v>
      </c>
      <c r="K903" s="153" t="s">
        <v>1682</v>
      </c>
      <c r="L903" s="153" t="s">
        <v>9386</v>
      </c>
      <c r="M903" s="153">
        <v>199</v>
      </c>
      <c r="N903" s="153" t="s">
        <v>7105</v>
      </c>
      <c r="O903" s="153">
        <v>2</v>
      </c>
      <c r="P903" s="153" t="s">
        <v>7200</v>
      </c>
      <c r="Q903" s="153">
        <v>30</v>
      </c>
      <c r="R903" s="153" t="s">
        <v>2647</v>
      </c>
      <c r="S903" s="153">
        <v>2088</v>
      </c>
      <c r="T903" s="153" t="s">
        <v>5845</v>
      </c>
      <c r="U903" s="153">
        <v>12</v>
      </c>
      <c r="V903" s="153">
        <v>1</v>
      </c>
      <c r="W903" s="154">
        <v>20881</v>
      </c>
      <c r="X903" s="153" t="s">
        <v>9449</v>
      </c>
      <c r="Y903" s="153">
        <v>1</v>
      </c>
      <c r="Z903" s="153" t="s">
        <v>229</v>
      </c>
      <c r="AA903" s="153">
        <v>1</v>
      </c>
      <c r="AB903" s="153" t="s">
        <v>7107</v>
      </c>
      <c r="AC903" s="153">
        <v>1</v>
      </c>
      <c r="AD903" s="153">
        <v>0</v>
      </c>
      <c r="AE903" s="153">
        <v>0</v>
      </c>
      <c r="AF903" s="153">
        <v>0</v>
      </c>
      <c r="AG903" s="153">
        <v>1</v>
      </c>
      <c r="AH903" s="153">
        <v>1</v>
      </c>
      <c r="AI903" s="153">
        <v>100</v>
      </c>
      <c r="AJ903" s="153">
        <v>0</v>
      </c>
      <c r="AK903" s="153">
        <v>0</v>
      </c>
      <c r="AL903" s="153">
        <v>0</v>
      </c>
      <c r="AM903" s="153">
        <v>0</v>
      </c>
      <c r="AN903" s="153">
        <v>0</v>
      </c>
      <c r="AO903" s="153">
        <v>0</v>
      </c>
      <c r="AP903" s="154">
        <v>0</v>
      </c>
      <c r="AQ903" s="153">
        <v>0</v>
      </c>
      <c r="AR903" s="153">
        <v>0</v>
      </c>
      <c r="AS903" s="153">
        <v>1</v>
      </c>
      <c r="AT903" s="153">
        <v>1</v>
      </c>
      <c r="AU903" s="153">
        <v>100</v>
      </c>
      <c r="AV903" s="153">
        <v>0</v>
      </c>
      <c r="AW903" s="153">
        <v>0</v>
      </c>
      <c r="AX903" s="153">
        <v>0</v>
      </c>
      <c r="AY903" s="153">
        <v>78866666</v>
      </c>
      <c r="AZ903" s="153">
        <v>77616666</v>
      </c>
      <c r="BA903" s="153" t="s">
        <v>9450</v>
      </c>
      <c r="BB903" s="153">
        <v>0</v>
      </c>
      <c r="BC903" s="153">
        <v>0</v>
      </c>
      <c r="BD903" s="153">
        <v>0</v>
      </c>
      <c r="BE903" s="153">
        <v>0</v>
      </c>
      <c r="BF903" s="153">
        <v>0</v>
      </c>
      <c r="BG903" s="153">
        <v>0</v>
      </c>
      <c r="BH903" s="155">
        <v>0</v>
      </c>
      <c r="BI903" s="153">
        <v>0</v>
      </c>
      <c r="BJ903" s="153">
        <v>0</v>
      </c>
    </row>
    <row r="904" spans="1:62">
      <c r="A904" s="152">
        <v>4050065308</v>
      </c>
      <c r="B904" s="153">
        <v>6</v>
      </c>
      <c r="C904" s="153" t="s">
        <v>9384</v>
      </c>
      <c r="D904" s="153" t="s">
        <v>9385</v>
      </c>
      <c r="E904" s="153">
        <v>2023</v>
      </c>
      <c r="F904" s="153" t="s">
        <v>7102</v>
      </c>
      <c r="G904" s="153" t="s">
        <v>7103</v>
      </c>
      <c r="H904" s="153">
        <v>2</v>
      </c>
      <c r="I904" s="153" t="s">
        <v>7104</v>
      </c>
      <c r="J904" s="153">
        <v>14</v>
      </c>
      <c r="K904" s="153" t="s">
        <v>1682</v>
      </c>
      <c r="L904" s="153" t="s">
        <v>9386</v>
      </c>
      <c r="M904" s="153">
        <v>199</v>
      </c>
      <c r="N904" s="153" t="s">
        <v>7105</v>
      </c>
      <c r="O904" s="153">
        <v>2</v>
      </c>
      <c r="P904" s="153" t="s">
        <v>7200</v>
      </c>
      <c r="Q904" s="153">
        <v>30</v>
      </c>
      <c r="R904" s="153" t="s">
        <v>2647</v>
      </c>
      <c r="S904" s="153">
        <v>2088</v>
      </c>
      <c r="T904" s="153" t="s">
        <v>5845</v>
      </c>
      <c r="U904" s="153">
        <v>12</v>
      </c>
      <c r="V904" s="153">
        <v>2</v>
      </c>
      <c r="W904" s="154">
        <v>20882</v>
      </c>
      <c r="X904" s="153" t="s">
        <v>8161</v>
      </c>
      <c r="Y904" s="153">
        <v>1</v>
      </c>
      <c r="Z904" s="153" t="s">
        <v>229</v>
      </c>
      <c r="AA904" s="153">
        <v>1</v>
      </c>
      <c r="AB904" s="153" t="s">
        <v>7107</v>
      </c>
      <c r="AC904" s="153">
        <v>1</v>
      </c>
      <c r="AD904" s="153">
        <v>0</v>
      </c>
      <c r="AE904" s="153">
        <v>0</v>
      </c>
      <c r="AF904" s="153">
        <v>0</v>
      </c>
      <c r="AG904" s="153">
        <v>0</v>
      </c>
      <c r="AH904" s="153">
        <v>0</v>
      </c>
      <c r="AI904" s="153">
        <v>0</v>
      </c>
      <c r="AJ904" s="153">
        <v>0</v>
      </c>
      <c r="AK904" s="153">
        <v>0</v>
      </c>
      <c r="AL904" s="153">
        <v>0</v>
      </c>
      <c r="AM904" s="153">
        <v>2</v>
      </c>
      <c r="AN904" s="153">
        <v>0</v>
      </c>
      <c r="AO904" s="153">
        <v>0</v>
      </c>
      <c r="AP904" s="154">
        <v>0</v>
      </c>
      <c r="AQ904" s="153">
        <v>0</v>
      </c>
      <c r="AR904" s="153">
        <v>0</v>
      </c>
      <c r="AS904" s="153">
        <v>2</v>
      </c>
      <c r="AT904" s="153">
        <v>0</v>
      </c>
      <c r="AU904" s="153">
        <v>0</v>
      </c>
      <c r="AV904" s="153">
        <v>0</v>
      </c>
      <c r="AW904" s="153">
        <v>0</v>
      </c>
      <c r="AX904" s="153">
        <v>0</v>
      </c>
      <c r="AY904" s="153">
        <v>0</v>
      </c>
      <c r="AZ904" s="153">
        <v>0</v>
      </c>
      <c r="BA904" s="153">
        <v>0</v>
      </c>
      <c r="BB904" s="153">
        <v>0</v>
      </c>
      <c r="BC904" s="153">
        <v>0</v>
      </c>
      <c r="BD904" s="153">
        <v>0</v>
      </c>
      <c r="BE904" s="153">
        <v>385000000</v>
      </c>
      <c r="BF904" s="153">
        <v>0</v>
      </c>
      <c r="BG904" s="153">
        <v>0</v>
      </c>
      <c r="BH904" s="155">
        <v>0</v>
      </c>
      <c r="BI904" s="153">
        <v>0</v>
      </c>
      <c r="BJ904" s="153">
        <v>0</v>
      </c>
    </row>
    <row r="905" spans="1:62">
      <c r="A905" s="152">
        <v>4050065308</v>
      </c>
      <c r="B905" s="153">
        <v>6</v>
      </c>
      <c r="C905" s="153" t="s">
        <v>9384</v>
      </c>
      <c r="D905" s="153" t="s">
        <v>9385</v>
      </c>
      <c r="E905" s="153">
        <v>2023</v>
      </c>
      <c r="F905" s="153" t="s">
        <v>7102</v>
      </c>
      <c r="G905" s="153" t="s">
        <v>7103</v>
      </c>
      <c r="H905" s="153">
        <v>2</v>
      </c>
      <c r="I905" s="153" t="s">
        <v>7104</v>
      </c>
      <c r="J905" s="153">
        <v>14</v>
      </c>
      <c r="K905" s="153" t="s">
        <v>1682</v>
      </c>
      <c r="L905" s="153" t="s">
        <v>9386</v>
      </c>
      <c r="M905" s="153">
        <v>199</v>
      </c>
      <c r="N905" s="153" t="s">
        <v>7105</v>
      </c>
      <c r="O905" s="153">
        <v>2</v>
      </c>
      <c r="P905" s="153" t="s">
        <v>7200</v>
      </c>
      <c r="Q905" s="153">
        <v>33</v>
      </c>
      <c r="R905" s="153" t="s">
        <v>6269</v>
      </c>
      <c r="S905" s="153">
        <v>2092</v>
      </c>
      <c r="T905" s="153" t="s">
        <v>5842</v>
      </c>
      <c r="U905" s="153">
        <v>14</v>
      </c>
      <c r="V905" s="153">
        <v>1</v>
      </c>
      <c r="W905" s="154">
        <v>20921</v>
      </c>
      <c r="X905" s="153" t="s">
        <v>9451</v>
      </c>
      <c r="Y905" s="153">
        <v>1</v>
      </c>
      <c r="Z905" s="153" t="s">
        <v>229</v>
      </c>
      <c r="AA905" s="153">
        <v>1</v>
      </c>
      <c r="AB905" s="153" t="s">
        <v>7107</v>
      </c>
      <c r="AC905" s="153">
        <v>1</v>
      </c>
      <c r="AD905" s="153">
        <v>0</v>
      </c>
      <c r="AE905" s="153">
        <v>0</v>
      </c>
      <c r="AF905" s="153">
        <v>0</v>
      </c>
      <c r="AG905" s="153">
        <v>2</v>
      </c>
      <c r="AH905" s="153">
        <v>2</v>
      </c>
      <c r="AI905" s="153">
        <v>100</v>
      </c>
      <c r="AJ905" s="153">
        <v>0</v>
      </c>
      <c r="AK905" s="153">
        <v>0</v>
      </c>
      <c r="AL905" s="153">
        <v>0</v>
      </c>
      <c r="AM905" s="153">
        <v>2</v>
      </c>
      <c r="AN905" s="153">
        <v>0</v>
      </c>
      <c r="AO905" s="153">
        <v>0</v>
      </c>
      <c r="AP905" s="154">
        <v>0</v>
      </c>
      <c r="AQ905" s="153">
        <v>0</v>
      </c>
      <c r="AR905" s="153">
        <v>0</v>
      </c>
      <c r="AS905" s="153">
        <v>4</v>
      </c>
      <c r="AT905" s="153">
        <v>2</v>
      </c>
      <c r="AU905" s="153">
        <v>50</v>
      </c>
      <c r="AV905" s="153">
        <v>0</v>
      </c>
      <c r="AW905" s="153">
        <v>0</v>
      </c>
      <c r="AX905" s="153">
        <v>0</v>
      </c>
      <c r="AY905" s="153">
        <v>261280000</v>
      </c>
      <c r="AZ905" s="153">
        <v>249513077</v>
      </c>
      <c r="BA905" s="153" t="s">
        <v>9452</v>
      </c>
      <c r="BB905" s="153">
        <v>0</v>
      </c>
      <c r="BC905" s="153">
        <v>0</v>
      </c>
      <c r="BD905" s="153">
        <v>0</v>
      </c>
      <c r="BE905" s="153">
        <v>562000000</v>
      </c>
      <c r="BF905" s="153">
        <v>61000000</v>
      </c>
      <c r="BG905" s="153" t="s">
        <v>9453</v>
      </c>
      <c r="BH905" s="155">
        <v>0</v>
      </c>
      <c r="BI905" s="153">
        <v>0</v>
      </c>
      <c r="BJ905" s="153">
        <v>0</v>
      </c>
    </row>
    <row r="906" spans="1:62">
      <c r="A906" s="152">
        <v>4050065308</v>
      </c>
      <c r="B906" s="153">
        <v>6</v>
      </c>
      <c r="C906" s="153" t="s">
        <v>9384</v>
      </c>
      <c r="D906" s="153" t="s">
        <v>9385</v>
      </c>
      <c r="E906" s="153">
        <v>2023</v>
      </c>
      <c r="F906" s="153" t="s">
        <v>7102</v>
      </c>
      <c r="G906" s="153" t="s">
        <v>7103</v>
      </c>
      <c r="H906" s="153">
        <v>2</v>
      </c>
      <c r="I906" s="153" t="s">
        <v>7104</v>
      </c>
      <c r="J906" s="153">
        <v>14</v>
      </c>
      <c r="K906" s="153" t="s">
        <v>1682</v>
      </c>
      <c r="L906" s="153" t="s">
        <v>9386</v>
      </c>
      <c r="M906" s="153">
        <v>199</v>
      </c>
      <c r="N906" s="153" t="s">
        <v>7105</v>
      </c>
      <c r="O906" s="153">
        <v>2</v>
      </c>
      <c r="P906" s="153" t="s">
        <v>7200</v>
      </c>
      <c r="Q906" s="153">
        <v>33</v>
      </c>
      <c r="R906" s="153" t="s">
        <v>6269</v>
      </c>
      <c r="S906" s="153">
        <v>2092</v>
      </c>
      <c r="T906" s="153" t="s">
        <v>5842</v>
      </c>
      <c r="U906" s="153">
        <v>14</v>
      </c>
      <c r="V906" s="153">
        <v>2</v>
      </c>
      <c r="W906" s="154">
        <v>20922</v>
      </c>
      <c r="X906" s="153" t="s">
        <v>9454</v>
      </c>
      <c r="Y906" s="153">
        <v>1</v>
      </c>
      <c r="Z906" s="153" t="s">
        <v>229</v>
      </c>
      <c r="AA906" s="153">
        <v>1</v>
      </c>
      <c r="AB906" s="153" t="s">
        <v>7107</v>
      </c>
      <c r="AC906" s="153">
        <v>1</v>
      </c>
      <c r="AD906" s="153">
        <v>0</v>
      </c>
      <c r="AE906" s="153">
        <v>0</v>
      </c>
      <c r="AF906" s="153">
        <v>0</v>
      </c>
      <c r="AG906" s="153">
        <v>0</v>
      </c>
      <c r="AH906" s="153">
        <v>0</v>
      </c>
      <c r="AI906" s="153">
        <v>0</v>
      </c>
      <c r="AJ906" s="153">
        <v>0</v>
      </c>
      <c r="AK906" s="153">
        <v>0</v>
      </c>
      <c r="AL906" s="153">
        <v>0</v>
      </c>
      <c r="AM906" s="153">
        <v>2000</v>
      </c>
      <c r="AN906" s="153">
        <v>0</v>
      </c>
      <c r="AO906" s="153">
        <v>0</v>
      </c>
      <c r="AP906" s="154">
        <v>2000</v>
      </c>
      <c r="AQ906" s="153">
        <v>0</v>
      </c>
      <c r="AR906" s="153">
        <v>0</v>
      </c>
      <c r="AS906" s="153">
        <v>4000</v>
      </c>
      <c r="AT906" s="153">
        <v>0</v>
      </c>
      <c r="AU906" s="153">
        <v>0</v>
      </c>
      <c r="AV906" s="153">
        <v>0</v>
      </c>
      <c r="AW906" s="153">
        <v>0</v>
      </c>
      <c r="AX906" s="153">
        <v>0</v>
      </c>
      <c r="AY906" s="153">
        <v>0</v>
      </c>
      <c r="AZ906" s="153">
        <v>0</v>
      </c>
      <c r="BA906" s="153">
        <v>0</v>
      </c>
      <c r="BB906" s="153">
        <v>0</v>
      </c>
      <c r="BC906" s="153">
        <v>0</v>
      </c>
      <c r="BD906" s="153">
        <v>0</v>
      </c>
      <c r="BE906" s="153">
        <v>260000000</v>
      </c>
      <c r="BF906" s="153">
        <v>0</v>
      </c>
      <c r="BG906" s="153">
        <v>0</v>
      </c>
      <c r="BH906" s="155">
        <v>260000000</v>
      </c>
      <c r="BI906" s="153">
        <v>0</v>
      </c>
      <c r="BJ906" s="153">
        <v>0</v>
      </c>
    </row>
    <row r="907" spans="1:62">
      <c r="A907" s="152">
        <v>4050065308</v>
      </c>
      <c r="B907" s="153">
        <v>6</v>
      </c>
      <c r="C907" s="153" t="s">
        <v>9384</v>
      </c>
      <c r="D907" s="153" t="s">
        <v>9385</v>
      </c>
      <c r="E907" s="153">
        <v>2023</v>
      </c>
      <c r="F907" s="153" t="s">
        <v>7102</v>
      </c>
      <c r="G907" s="153" t="s">
        <v>7103</v>
      </c>
      <c r="H907" s="153">
        <v>2</v>
      </c>
      <c r="I907" s="153" t="s">
        <v>7104</v>
      </c>
      <c r="J907" s="153">
        <v>14</v>
      </c>
      <c r="K907" s="153" t="s">
        <v>1682</v>
      </c>
      <c r="L907" s="153" t="s">
        <v>9386</v>
      </c>
      <c r="M907" s="153">
        <v>199</v>
      </c>
      <c r="N907" s="153" t="s">
        <v>7105</v>
      </c>
      <c r="O907" s="153">
        <v>2</v>
      </c>
      <c r="P907" s="153" t="s">
        <v>7200</v>
      </c>
      <c r="Q907" s="153">
        <v>33</v>
      </c>
      <c r="R907" s="153" t="s">
        <v>6269</v>
      </c>
      <c r="S907" s="153">
        <v>2092</v>
      </c>
      <c r="T907" s="153" t="s">
        <v>5842</v>
      </c>
      <c r="U907" s="153">
        <v>14</v>
      </c>
      <c r="V907" s="153">
        <v>3</v>
      </c>
      <c r="W907" s="154">
        <v>20923</v>
      </c>
      <c r="X907" s="153" t="s">
        <v>9455</v>
      </c>
      <c r="Y907" s="153">
        <v>1</v>
      </c>
      <c r="Z907" s="153" t="s">
        <v>229</v>
      </c>
      <c r="AA907" s="153">
        <v>1</v>
      </c>
      <c r="AB907" s="153" t="s">
        <v>7107</v>
      </c>
      <c r="AC907" s="153">
        <v>1</v>
      </c>
      <c r="AD907" s="153">
        <v>0</v>
      </c>
      <c r="AE907" s="153">
        <v>0</v>
      </c>
      <c r="AF907" s="153">
        <v>0</v>
      </c>
      <c r="AG907" s="153">
        <v>0</v>
      </c>
      <c r="AH907" s="153">
        <v>0</v>
      </c>
      <c r="AI907" s="153">
        <v>0</v>
      </c>
      <c r="AJ907" s="153">
        <v>0</v>
      </c>
      <c r="AK907" s="153">
        <v>0</v>
      </c>
      <c r="AL907" s="153">
        <v>0</v>
      </c>
      <c r="AM907" s="153">
        <v>63</v>
      </c>
      <c r="AN907" s="153">
        <v>0</v>
      </c>
      <c r="AO907" s="153">
        <v>0</v>
      </c>
      <c r="AP907" s="154">
        <v>62</v>
      </c>
      <c r="AQ907" s="153">
        <v>0</v>
      </c>
      <c r="AR907" s="153">
        <v>0</v>
      </c>
      <c r="AS907" s="153">
        <v>125</v>
      </c>
      <c r="AT907" s="153">
        <v>0</v>
      </c>
      <c r="AU907" s="153">
        <v>0</v>
      </c>
      <c r="AV907" s="153">
        <v>0</v>
      </c>
      <c r="AW907" s="153">
        <v>0</v>
      </c>
      <c r="AX907" s="153">
        <v>0</v>
      </c>
      <c r="AY907" s="153">
        <v>0</v>
      </c>
      <c r="AZ907" s="153">
        <v>0</v>
      </c>
      <c r="BA907" s="153">
        <v>0</v>
      </c>
      <c r="BB907" s="153">
        <v>0</v>
      </c>
      <c r="BC907" s="153">
        <v>0</v>
      </c>
      <c r="BD907" s="153">
        <v>0</v>
      </c>
      <c r="BE907" s="153">
        <v>136000000</v>
      </c>
      <c r="BF907" s="153">
        <v>0</v>
      </c>
      <c r="BG907" s="153">
        <v>0</v>
      </c>
      <c r="BH907" s="155">
        <v>136000000</v>
      </c>
      <c r="BI907" s="153">
        <v>0</v>
      </c>
      <c r="BJ907" s="153">
        <v>0</v>
      </c>
    </row>
    <row r="908" spans="1:62">
      <c r="A908" s="152">
        <v>4050065308</v>
      </c>
      <c r="B908" s="153">
        <v>6</v>
      </c>
      <c r="C908" s="153" t="s">
        <v>9384</v>
      </c>
      <c r="D908" s="153" t="s">
        <v>9385</v>
      </c>
      <c r="E908" s="153">
        <v>2023</v>
      </c>
      <c r="F908" s="153" t="s">
        <v>7102</v>
      </c>
      <c r="G908" s="153" t="s">
        <v>7103</v>
      </c>
      <c r="H908" s="153">
        <v>2</v>
      </c>
      <c r="I908" s="153" t="s">
        <v>7104</v>
      </c>
      <c r="J908" s="153">
        <v>14</v>
      </c>
      <c r="K908" s="153" t="s">
        <v>1682</v>
      </c>
      <c r="L908" s="153" t="s">
        <v>9386</v>
      </c>
      <c r="M908" s="153">
        <v>199</v>
      </c>
      <c r="N908" s="153" t="s">
        <v>7105</v>
      </c>
      <c r="O908" s="153">
        <v>2</v>
      </c>
      <c r="P908" s="153" t="s">
        <v>7200</v>
      </c>
      <c r="Q908" s="153">
        <v>33</v>
      </c>
      <c r="R908" s="153" t="s">
        <v>6269</v>
      </c>
      <c r="S908" s="153">
        <v>2092</v>
      </c>
      <c r="T908" s="153" t="s">
        <v>5842</v>
      </c>
      <c r="U908" s="153">
        <v>14</v>
      </c>
      <c r="V908" s="153">
        <v>4</v>
      </c>
      <c r="W908" s="154">
        <v>20924</v>
      </c>
      <c r="X908" s="153" t="s">
        <v>9456</v>
      </c>
      <c r="Y908" s="153">
        <v>1</v>
      </c>
      <c r="Z908" s="153" t="s">
        <v>229</v>
      </c>
      <c r="AA908" s="153">
        <v>1</v>
      </c>
      <c r="AB908" s="153" t="s">
        <v>7107</v>
      </c>
      <c r="AC908" s="153">
        <v>1</v>
      </c>
      <c r="AD908" s="153">
        <v>0</v>
      </c>
      <c r="AE908" s="153">
        <v>0</v>
      </c>
      <c r="AF908" s="153">
        <v>0</v>
      </c>
      <c r="AG908" s="153">
        <v>0</v>
      </c>
      <c r="AH908" s="153">
        <v>0</v>
      </c>
      <c r="AI908" s="153">
        <v>0</v>
      </c>
      <c r="AJ908" s="153">
        <v>0</v>
      </c>
      <c r="AK908" s="153">
        <v>0</v>
      </c>
      <c r="AL908" s="153">
        <v>0</v>
      </c>
      <c r="AM908" s="153">
        <v>350</v>
      </c>
      <c r="AN908" s="153">
        <v>0</v>
      </c>
      <c r="AO908" s="153">
        <v>0</v>
      </c>
      <c r="AP908" s="154">
        <v>350</v>
      </c>
      <c r="AQ908" s="153">
        <v>0</v>
      </c>
      <c r="AR908" s="153">
        <v>0</v>
      </c>
      <c r="AS908" s="153">
        <v>700</v>
      </c>
      <c r="AT908" s="153">
        <v>0</v>
      </c>
      <c r="AU908" s="153">
        <v>0</v>
      </c>
      <c r="AV908" s="153">
        <v>0</v>
      </c>
      <c r="AW908" s="153">
        <v>0</v>
      </c>
      <c r="AX908" s="153">
        <v>0</v>
      </c>
      <c r="AY908" s="153">
        <v>0</v>
      </c>
      <c r="AZ908" s="153">
        <v>0</v>
      </c>
      <c r="BA908" s="153">
        <v>0</v>
      </c>
      <c r="BB908" s="153">
        <v>0</v>
      </c>
      <c r="BC908" s="153">
        <v>0</v>
      </c>
      <c r="BD908" s="153">
        <v>0</v>
      </c>
      <c r="BE908" s="153">
        <v>500000000</v>
      </c>
      <c r="BF908" s="153">
        <v>0</v>
      </c>
      <c r="BG908" s="153">
        <v>0</v>
      </c>
      <c r="BH908" s="155">
        <v>300000000</v>
      </c>
      <c r="BI908" s="153">
        <v>0</v>
      </c>
      <c r="BJ908" s="153">
        <v>0</v>
      </c>
    </row>
    <row r="909" spans="1:62">
      <c r="A909" s="152">
        <v>4050065308</v>
      </c>
      <c r="B909" s="153">
        <v>6</v>
      </c>
      <c r="C909" s="153" t="s">
        <v>9384</v>
      </c>
      <c r="D909" s="153" t="s">
        <v>9385</v>
      </c>
      <c r="E909" s="153">
        <v>2023</v>
      </c>
      <c r="F909" s="153" t="s">
        <v>7102</v>
      </c>
      <c r="G909" s="153" t="s">
        <v>7103</v>
      </c>
      <c r="H909" s="153">
        <v>2</v>
      </c>
      <c r="I909" s="153" t="s">
        <v>7104</v>
      </c>
      <c r="J909" s="153">
        <v>14</v>
      </c>
      <c r="K909" s="153" t="s">
        <v>1682</v>
      </c>
      <c r="L909" s="153" t="s">
        <v>9386</v>
      </c>
      <c r="M909" s="153">
        <v>199</v>
      </c>
      <c r="N909" s="153" t="s">
        <v>7105</v>
      </c>
      <c r="O909" s="153">
        <v>2</v>
      </c>
      <c r="P909" s="153" t="s">
        <v>7200</v>
      </c>
      <c r="Q909" s="153">
        <v>33</v>
      </c>
      <c r="R909" s="153" t="s">
        <v>6269</v>
      </c>
      <c r="S909" s="153">
        <v>2092</v>
      </c>
      <c r="T909" s="153" t="s">
        <v>5842</v>
      </c>
      <c r="U909" s="153">
        <v>14</v>
      </c>
      <c r="V909" s="153">
        <v>5</v>
      </c>
      <c r="W909" s="154">
        <v>20925</v>
      </c>
      <c r="X909" s="153" t="s">
        <v>9457</v>
      </c>
      <c r="Y909" s="153">
        <v>1</v>
      </c>
      <c r="Z909" s="153" t="s">
        <v>229</v>
      </c>
      <c r="AA909" s="153">
        <v>1</v>
      </c>
      <c r="AB909" s="153" t="s">
        <v>7107</v>
      </c>
      <c r="AC909" s="153">
        <v>1</v>
      </c>
      <c r="AD909" s="153">
        <v>0</v>
      </c>
      <c r="AE909" s="153">
        <v>0</v>
      </c>
      <c r="AF909" s="153">
        <v>0</v>
      </c>
      <c r="AG909" s="153">
        <v>0</v>
      </c>
      <c r="AH909" s="153">
        <v>0</v>
      </c>
      <c r="AI909" s="153">
        <v>0</v>
      </c>
      <c r="AJ909" s="153">
        <v>0</v>
      </c>
      <c r="AK909" s="153">
        <v>0</v>
      </c>
      <c r="AL909" s="153">
        <v>0</v>
      </c>
      <c r="AM909" s="153">
        <v>5</v>
      </c>
      <c r="AN909" s="153">
        <v>0</v>
      </c>
      <c r="AO909" s="153">
        <v>0</v>
      </c>
      <c r="AP909" s="154">
        <v>0</v>
      </c>
      <c r="AQ909" s="153">
        <v>0</v>
      </c>
      <c r="AR909" s="153">
        <v>0</v>
      </c>
      <c r="AS909" s="153">
        <v>5</v>
      </c>
      <c r="AT909" s="153">
        <v>0</v>
      </c>
      <c r="AU909" s="153">
        <v>0</v>
      </c>
      <c r="AV909" s="153">
        <v>0</v>
      </c>
      <c r="AW909" s="153">
        <v>0</v>
      </c>
      <c r="AX909" s="153">
        <v>0</v>
      </c>
      <c r="AY909" s="153">
        <v>0</v>
      </c>
      <c r="AZ909" s="153">
        <v>0</v>
      </c>
      <c r="BA909" s="153">
        <v>0</v>
      </c>
      <c r="BB909" s="153">
        <v>0</v>
      </c>
      <c r="BC909" s="153">
        <v>0</v>
      </c>
      <c r="BD909" s="153">
        <v>0</v>
      </c>
      <c r="BE909" s="153">
        <v>300000000</v>
      </c>
      <c r="BF909" s="153">
        <v>0</v>
      </c>
      <c r="BG909" s="153">
        <v>0</v>
      </c>
      <c r="BH909" s="155">
        <v>0</v>
      </c>
      <c r="BI909" s="153">
        <v>0</v>
      </c>
      <c r="BJ909" s="153">
        <v>0</v>
      </c>
    </row>
    <row r="910" spans="1:62">
      <c r="A910" s="152">
        <v>4050065308</v>
      </c>
      <c r="B910" s="153">
        <v>6</v>
      </c>
      <c r="C910" s="153" t="s">
        <v>9384</v>
      </c>
      <c r="D910" s="153" t="s">
        <v>9385</v>
      </c>
      <c r="E910" s="153">
        <v>2023</v>
      </c>
      <c r="F910" s="153" t="s">
        <v>7102</v>
      </c>
      <c r="G910" s="153" t="s">
        <v>7103</v>
      </c>
      <c r="H910" s="153">
        <v>2</v>
      </c>
      <c r="I910" s="153" t="s">
        <v>7104</v>
      </c>
      <c r="J910" s="153">
        <v>14</v>
      </c>
      <c r="K910" s="153" t="s">
        <v>1682</v>
      </c>
      <c r="L910" s="153" t="s">
        <v>9386</v>
      </c>
      <c r="M910" s="153">
        <v>199</v>
      </c>
      <c r="N910" s="153" t="s">
        <v>7105</v>
      </c>
      <c r="O910" s="153">
        <v>2</v>
      </c>
      <c r="P910" s="153" t="s">
        <v>7200</v>
      </c>
      <c r="Q910" s="153">
        <v>34</v>
      </c>
      <c r="R910" s="153" t="s">
        <v>2694</v>
      </c>
      <c r="S910" s="153">
        <v>2085</v>
      </c>
      <c r="T910" s="153" t="s">
        <v>5860</v>
      </c>
      <c r="U910" s="153">
        <v>18</v>
      </c>
      <c r="V910" s="153">
        <v>1</v>
      </c>
      <c r="W910" s="154">
        <v>20851</v>
      </c>
      <c r="X910" s="153" t="s">
        <v>9458</v>
      </c>
      <c r="Y910" s="153">
        <v>1</v>
      </c>
      <c r="Z910" s="153" t="s">
        <v>229</v>
      </c>
      <c r="AA910" s="153">
        <v>1</v>
      </c>
      <c r="AB910" s="153" t="s">
        <v>7107</v>
      </c>
      <c r="AC910" s="153">
        <v>1</v>
      </c>
      <c r="AD910" s="153">
        <v>0</v>
      </c>
      <c r="AE910" s="153">
        <v>0</v>
      </c>
      <c r="AF910" s="153">
        <v>0</v>
      </c>
      <c r="AG910" s="153">
        <v>544</v>
      </c>
      <c r="AH910" s="153">
        <v>500</v>
      </c>
      <c r="AI910" s="153" t="s">
        <v>9459</v>
      </c>
      <c r="AJ910" s="153">
        <v>488</v>
      </c>
      <c r="AK910" s="153">
        <v>488</v>
      </c>
      <c r="AL910" s="153">
        <v>100</v>
      </c>
      <c r="AM910" s="153">
        <v>500</v>
      </c>
      <c r="AN910" s="153">
        <v>385</v>
      </c>
      <c r="AO910" s="153">
        <v>77</v>
      </c>
      <c r="AP910" s="154">
        <v>468</v>
      </c>
      <c r="AQ910" s="153">
        <v>0</v>
      </c>
      <c r="AR910" s="153">
        <v>0</v>
      </c>
      <c r="AS910" s="153">
        <v>2000</v>
      </c>
      <c r="AT910" s="153">
        <v>1373</v>
      </c>
      <c r="AU910" s="153" t="s">
        <v>9460</v>
      </c>
      <c r="AV910" s="153">
        <v>0</v>
      </c>
      <c r="AW910" s="153">
        <v>0</v>
      </c>
      <c r="AX910" s="153">
        <v>0</v>
      </c>
      <c r="AY910" s="153">
        <v>358000000</v>
      </c>
      <c r="AZ910" s="153">
        <v>317609900</v>
      </c>
      <c r="BA910" s="153" t="s">
        <v>9461</v>
      </c>
      <c r="BB910" s="153">
        <v>244333333</v>
      </c>
      <c r="BC910" s="153">
        <v>244333333</v>
      </c>
      <c r="BD910" s="153">
        <v>100</v>
      </c>
      <c r="BE910" s="153">
        <v>155000000</v>
      </c>
      <c r="BF910" s="153">
        <v>90000000</v>
      </c>
      <c r="BG910" s="153" t="s">
        <v>8967</v>
      </c>
      <c r="BH910" s="155">
        <v>340000000</v>
      </c>
      <c r="BI910" s="153">
        <v>0</v>
      </c>
      <c r="BJ910" s="153">
        <v>0</v>
      </c>
    </row>
    <row r="911" spans="1:62">
      <c r="A911" s="152">
        <v>4050065308</v>
      </c>
      <c r="B911" s="153">
        <v>6</v>
      </c>
      <c r="C911" s="153" t="s">
        <v>9384</v>
      </c>
      <c r="D911" s="153" t="s">
        <v>9385</v>
      </c>
      <c r="E911" s="153">
        <v>2023</v>
      </c>
      <c r="F911" s="153" t="s">
        <v>7102</v>
      </c>
      <c r="G911" s="153" t="s">
        <v>7103</v>
      </c>
      <c r="H911" s="153">
        <v>2</v>
      </c>
      <c r="I911" s="153" t="s">
        <v>7104</v>
      </c>
      <c r="J911" s="153">
        <v>14</v>
      </c>
      <c r="K911" s="153" t="s">
        <v>1682</v>
      </c>
      <c r="L911" s="153" t="s">
        <v>9386</v>
      </c>
      <c r="M911" s="153">
        <v>199</v>
      </c>
      <c r="N911" s="153" t="s">
        <v>7105</v>
      </c>
      <c r="O911" s="153">
        <v>2</v>
      </c>
      <c r="P911" s="153" t="s">
        <v>7200</v>
      </c>
      <c r="Q911" s="153">
        <v>38</v>
      </c>
      <c r="R911" s="153" t="s">
        <v>2705</v>
      </c>
      <c r="S911" s="153">
        <v>2084</v>
      </c>
      <c r="T911" s="153" t="s">
        <v>5865</v>
      </c>
      <c r="U911" s="153">
        <v>14</v>
      </c>
      <c r="V911" s="153">
        <v>1</v>
      </c>
      <c r="W911" s="154">
        <v>20841</v>
      </c>
      <c r="X911" s="153" t="s">
        <v>9462</v>
      </c>
      <c r="Y911" s="153">
        <v>1</v>
      </c>
      <c r="Z911" s="153" t="s">
        <v>229</v>
      </c>
      <c r="AA911" s="153">
        <v>1</v>
      </c>
      <c r="AB911" s="153" t="s">
        <v>7107</v>
      </c>
      <c r="AC911" s="153">
        <v>1</v>
      </c>
      <c r="AD911" s="153">
        <v>0</v>
      </c>
      <c r="AE911" s="153">
        <v>0</v>
      </c>
      <c r="AF911" s="153">
        <v>0</v>
      </c>
      <c r="AG911" s="153">
        <v>200</v>
      </c>
      <c r="AH911" s="153">
        <v>200</v>
      </c>
      <c r="AI911" s="153">
        <v>100</v>
      </c>
      <c r="AJ911" s="153">
        <v>200</v>
      </c>
      <c r="AK911" s="153">
        <v>200</v>
      </c>
      <c r="AL911" s="153">
        <v>100</v>
      </c>
      <c r="AM911" s="153">
        <v>200</v>
      </c>
      <c r="AN911" s="153">
        <v>0</v>
      </c>
      <c r="AO911" s="153">
        <v>0</v>
      </c>
      <c r="AP911" s="154">
        <v>200</v>
      </c>
      <c r="AQ911" s="153">
        <v>0</v>
      </c>
      <c r="AR911" s="153">
        <v>0</v>
      </c>
      <c r="AS911" s="153">
        <v>800</v>
      </c>
      <c r="AT911" s="153">
        <v>400</v>
      </c>
      <c r="AU911" s="153">
        <v>50</v>
      </c>
      <c r="AV911" s="153">
        <v>0</v>
      </c>
      <c r="AW911" s="153">
        <v>0</v>
      </c>
      <c r="AX911" s="153">
        <v>0</v>
      </c>
      <c r="AY911" s="153">
        <v>300000000</v>
      </c>
      <c r="AZ911" s="153">
        <v>300000000</v>
      </c>
      <c r="BA911" s="153">
        <v>100</v>
      </c>
      <c r="BB911" s="153">
        <v>301451000</v>
      </c>
      <c r="BC911" s="153">
        <v>286216194</v>
      </c>
      <c r="BD911" s="153" t="s">
        <v>9463</v>
      </c>
      <c r="BE911" s="153">
        <v>300000000</v>
      </c>
      <c r="BF911" s="153">
        <v>40000000</v>
      </c>
      <c r="BG911" s="153" t="s">
        <v>9464</v>
      </c>
      <c r="BH911" s="155">
        <v>300000000</v>
      </c>
      <c r="BI911" s="153">
        <v>0</v>
      </c>
      <c r="BJ911" s="153">
        <v>0</v>
      </c>
    </row>
    <row r="912" spans="1:62">
      <c r="A912" s="152">
        <v>4050065308</v>
      </c>
      <c r="B912" s="153">
        <v>6</v>
      </c>
      <c r="C912" s="153" t="s">
        <v>9384</v>
      </c>
      <c r="D912" s="153" t="s">
        <v>9385</v>
      </c>
      <c r="E912" s="153">
        <v>2023</v>
      </c>
      <c r="F912" s="153" t="s">
        <v>7102</v>
      </c>
      <c r="G912" s="153" t="s">
        <v>7103</v>
      </c>
      <c r="H912" s="153">
        <v>2</v>
      </c>
      <c r="I912" s="153" t="s">
        <v>7104</v>
      </c>
      <c r="J912" s="153">
        <v>14</v>
      </c>
      <c r="K912" s="153" t="s">
        <v>1682</v>
      </c>
      <c r="L912" s="153" t="s">
        <v>9386</v>
      </c>
      <c r="M912" s="153">
        <v>199</v>
      </c>
      <c r="N912" s="153" t="s">
        <v>7105</v>
      </c>
      <c r="O912" s="153">
        <v>3</v>
      </c>
      <c r="P912" s="153" t="s">
        <v>7231</v>
      </c>
      <c r="Q912" s="153">
        <v>39</v>
      </c>
      <c r="R912" s="153" t="s">
        <v>2715</v>
      </c>
      <c r="S912" s="153">
        <v>2042</v>
      </c>
      <c r="T912" s="153" t="s">
        <v>9465</v>
      </c>
      <c r="U912" s="153">
        <v>15</v>
      </c>
      <c r="V912" s="153">
        <v>1</v>
      </c>
      <c r="W912" s="154">
        <v>20421</v>
      </c>
      <c r="X912" s="153" t="s">
        <v>9466</v>
      </c>
      <c r="Y912" s="153">
        <v>1</v>
      </c>
      <c r="Z912" s="153" t="s">
        <v>229</v>
      </c>
      <c r="AA912" s="153">
        <v>1</v>
      </c>
      <c r="AB912" s="153" t="s">
        <v>7107</v>
      </c>
      <c r="AC912" s="153">
        <v>1</v>
      </c>
      <c r="AD912" s="153">
        <v>0</v>
      </c>
      <c r="AE912" s="153">
        <v>0</v>
      </c>
      <c r="AF912" s="153">
        <v>0</v>
      </c>
      <c r="AG912" s="153">
        <v>0</v>
      </c>
      <c r="AH912" s="153">
        <v>0</v>
      </c>
      <c r="AI912" s="153">
        <v>0</v>
      </c>
      <c r="AJ912" s="153">
        <v>67</v>
      </c>
      <c r="AK912" s="153">
        <v>67</v>
      </c>
      <c r="AL912" s="153">
        <v>100</v>
      </c>
      <c r="AM912" s="153">
        <v>85</v>
      </c>
      <c r="AN912" s="153">
        <v>85</v>
      </c>
      <c r="AO912" s="153">
        <v>100</v>
      </c>
      <c r="AP912" s="154">
        <v>98</v>
      </c>
      <c r="AQ912" s="153">
        <v>0</v>
      </c>
      <c r="AR912" s="153">
        <v>0</v>
      </c>
      <c r="AS912" s="153">
        <v>250</v>
      </c>
      <c r="AT912" s="153">
        <v>152</v>
      </c>
      <c r="AU912" s="153" t="s">
        <v>9467</v>
      </c>
      <c r="AV912" s="153">
        <v>0</v>
      </c>
      <c r="AW912" s="153">
        <v>0</v>
      </c>
      <c r="AX912" s="153">
        <v>0</v>
      </c>
      <c r="AY912" s="153">
        <v>0</v>
      </c>
      <c r="AZ912" s="153">
        <v>0</v>
      </c>
      <c r="BA912" s="153">
        <v>0</v>
      </c>
      <c r="BB912" s="153">
        <v>202795000</v>
      </c>
      <c r="BC912" s="153">
        <v>185767276</v>
      </c>
      <c r="BD912" s="153" t="s">
        <v>8144</v>
      </c>
      <c r="BE912" s="153">
        <v>200000000</v>
      </c>
      <c r="BF912" s="153">
        <v>200000000</v>
      </c>
      <c r="BG912" s="153">
        <v>100</v>
      </c>
      <c r="BH912" s="155">
        <v>355000000</v>
      </c>
      <c r="BI912" s="153">
        <v>0</v>
      </c>
      <c r="BJ912" s="153">
        <v>0</v>
      </c>
    </row>
    <row r="913" spans="1:62">
      <c r="A913" s="152">
        <v>4050065308</v>
      </c>
      <c r="B913" s="153">
        <v>6</v>
      </c>
      <c r="C913" s="153" t="s">
        <v>9384</v>
      </c>
      <c r="D913" s="153" t="s">
        <v>9385</v>
      </c>
      <c r="E913" s="153">
        <v>2023</v>
      </c>
      <c r="F913" s="153" t="s">
        <v>7102</v>
      </c>
      <c r="G913" s="153" t="s">
        <v>7103</v>
      </c>
      <c r="H913" s="153">
        <v>2</v>
      </c>
      <c r="I913" s="153" t="s">
        <v>7104</v>
      </c>
      <c r="J913" s="153">
        <v>14</v>
      </c>
      <c r="K913" s="153" t="s">
        <v>1682</v>
      </c>
      <c r="L913" s="153" t="s">
        <v>9386</v>
      </c>
      <c r="M913" s="153">
        <v>199</v>
      </c>
      <c r="N913" s="153" t="s">
        <v>7105</v>
      </c>
      <c r="O913" s="153">
        <v>3</v>
      </c>
      <c r="P913" s="153" t="s">
        <v>7231</v>
      </c>
      <c r="Q913" s="153">
        <v>40</v>
      </c>
      <c r="R913" s="153" t="s">
        <v>2726</v>
      </c>
      <c r="S913" s="153">
        <v>2089</v>
      </c>
      <c r="T913" s="153" t="s">
        <v>5872</v>
      </c>
      <c r="U913" s="153">
        <v>16</v>
      </c>
      <c r="V913" s="153">
        <v>1</v>
      </c>
      <c r="W913" s="154">
        <v>20891</v>
      </c>
      <c r="X913" s="153" t="s">
        <v>9349</v>
      </c>
      <c r="Y913" s="153">
        <v>1</v>
      </c>
      <c r="Z913" s="153" t="s">
        <v>229</v>
      </c>
      <c r="AA913" s="153">
        <v>1</v>
      </c>
      <c r="AB913" s="153" t="s">
        <v>7107</v>
      </c>
      <c r="AC913" s="153">
        <v>1</v>
      </c>
      <c r="AD913" s="153">
        <v>0</v>
      </c>
      <c r="AE913" s="153">
        <v>0</v>
      </c>
      <c r="AF913" s="153">
        <v>0</v>
      </c>
      <c r="AG913" s="153">
        <v>188</v>
      </c>
      <c r="AH913" s="153">
        <v>200</v>
      </c>
      <c r="AI913" s="153" t="s">
        <v>9468</v>
      </c>
      <c r="AJ913" s="153">
        <v>204</v>
      </c>
      <c r="AK913" s="153">
        <v>204</v>
      </c>
      <c r="AL913" s="153">
        <v>100</v>
      </c>
      <c r="AM913" s="153">
        <v>200</v>
      </c>
      <c r="AN913" s="153">
        <v>200</v>
      </c>
      <c r="AO913" s="153">
        <v>100</v>
      </c>
      <c r="AP913" s="154">
        <v>208</v>
      </c>
      <c r="AQ913" s="153">
        <v>0</v>
      </c>
      <c r="AR913" s="153">
        <v>0</v>
      </c>
      <c r="AS913" s="153">
        <v>800</v>
      </c>
      <c r="AT913" s="153">
        <v>604</v>
      </c>
      <c r="AU913" s="153" t="s">
        <v>7893</v>
      </c>
      <c r="AV913" s="153">
        <v>0</v>
      </c>
      <c r="AW913" s="153">
        <v>0</v>
      </c>
      <c r="AX913" s="153">
        <v>0</v>
      </c>
      <c r="AY913" s="153">
        <v>39191568</v>
      </c>
      <c r="AZ913" s="153">
        <v>24000000</v>
      </c>
      <c r="BA913" s="153" t="s">
        <v>9469</v>
      </c>
      <c r="BB913" s="153">
        <v>237507000</v>
      </c>
      <c r="BC913" s="153">
        <v>237507000</v>
      </c>
      <c r="BD913" s="153">
        <v>100</v>
      </c>
      <c r="BE913" s="153">
        <v>332000000</v>
      </c>
      <c r="BF913" s="153">
        <v>332000000</v>
      </c>
      <c r="BG913" s="153">
        <v>100</v>
      </c>
      <c r="BH913" s="155">
        <v>230000000</v>
      </c>
      <c r="BI913" s="153">
        <v>0</v>
      </c>
      <c r="BJ913" s="153">
        <v>0</v>
      </c>
    </row>
    <row r="914" spans="1:62">
      <c r="A914" s="152">
        <v>4050065308</v>
      </c>
      <c r="B914" s="153">
        <v>6</v>
      </c>
      <c r="C914" s="153" t="s">
        <v>9384</v>
      </c>
      <c r="D914" s="153" t="s">
        <v>9385</v>
      </c>
      <c r="E914" s="153">
        <v>2023</v>
      </c>
      <c r="F914" s="153" t="s">
        <v>7102</v>
      </c>
      <c r="G914" s="153" t="s">
        <v>7103</v>
      </c>
      <c r="H914" s="153">
        <v>2</v>
      </c>
      <c r="I914" s="153" t="s">
        <v>7104</v>
      </c>
      <c r="J914" s="153">
        <v>14</v>
      </c>
      <c r="K914" s="153" t="s">
        <v>1682</v>
      </c>
      <c r="L914" s="153" t="s">
        <v>9386</v>
      </c>
      <c r="M914" s="153">
        <v>199</v>
      </c>
      <c r="N914" s="153" t="s">
        <v>7105</v>
      </c>
      <c r="O914" s="153">
        <v>3</v>
      </c>
      <c r="P914" s="153" t="s">
        <v>7231</v>
      </c>
      <c r="Q914" s="153">
        <v>40</v>
      </c>
      <c r="R914" s="153" t="s">
        <v>2726</v>
      </c>
      <c r="S914" s="153">
        <v>2089</v>
      </c>
      <c r="T914" s="153" t="s">
        <v>5872</v>
      </c>
      <c r="U914" s="153">
        <v>16</v>
      </c>
      <c r="V914" s="153">
        <v>2</v>
      </c>
      <c r="W914" s="154">
        <v>20892</v>
      </c>
      <c r="X914" s="153" t="s">
        <v>9470</v>
      </c>
      <c r="Y914" s="153">
        <v>1</v>
      </c>
      <c r="Z914" s="153" t="s">
        <v>229</v>
      </c>
      <c r="AA914" s="153">
        <v>1</v>
      </c>
      <c r="AB914" s="153" t="s">
        <v>7107</v>
      </c>
      <c r="AC914" s="153">
        <v>1</v>
      </c>
      <c r="AD914" s="153">
        <v>0</v>
      </c>
      <c r="AE914" s="153">
        <v>0</v>
      </c>
      <c r="AF914" s="153">
        <v>0</v>
      </c>
      <c r="AG914" s="153">
        <v>347</v>
      </c>
      <c r="AH914" s="153">
        <v>375</v>
      </c>
      <c r="AI914" s="153" t="s">
        <v>9471</v>
      </c>
      <c r="AJ914" s="153">
        <v>385</v>
      </c>
      <c r="AK914" s="153">
        <v>385</v>
      </c>
      <c r="AL914" s="153">
        <v>100</v>
      </c>
      <c r="AM914" s="153">
        <v>350</v>
      </c>
      <c r="AN914" s="153">
        <v>350</v>
      </c>
      <c r="AO914" s="153">
        <v>100</v>
      </c>
      <c r="AP914" s="154">
        <v>418</v>
      </c>
      <c r="AQ914" s="153">
        <v>0</v>
      </c>
      <c r="AR914" s="153">
        <v>0</v>
      </c>
      <c r="AS914" s="153">
        <v>1500</v>
      </c>
      <c r="AT914" s="153">
        <v>1110</v>
      </c>
      <c r="AU914" s="153">
        <v>74</v>
      </c>
      <c r="AV914" s="153">
        <v>0</v>
      </c>
      <c r="AW914" s="153">
        <v>0</v>
      </c>
      <c r="AX914" s="153">
        <v>0</v>
      </c>
      <c r="AY914" s="153">
        <v>328530018</v>
      </c>
      <c r="AZ914" s="153">
        <v>328530018</v>
      </c>
      <c r="BA914" s="153">
        <v>100</v>
      </c>
      <c r="BB914" s="153">
        <v>356261000</v>
      </c>
      <c r="BC914" s="153">
        <v>356261000</v>
      </c>
      <c r="BD914" s="153">
        <v>100</v>
      </c>
      <c r="BE914" s="153">
        <v>281000000</v>
      </c>
      <c r="BF914" s="153">
        <v>281000000</v>
      </c>
      <c r="BG914" s="153">
        <v>100</v>
      </c>
      <c r="BH914" s="155">
        <v>354000000</v>
      </c>
      <c r="BI914" s="153">
        <v>0</v>
      </c>
      <c r="BJ914" s="153">
        <v>0</v>
      </c>
    </row>
    <row r="915" spans="1:62">
      <c r="A915" s="152">
        <v>4050065308</v>
      </c>
      <c r="B915" s="153">
        <v>6</v>
      </c>
      <c r="C915" s="153" t="s">
        <v>9384</v>
      </c>
      <c r="D915" s="153" t="s">
        <v>9385</v>
      </c>
      <c r="E915" s="153">
        <v>2023</v>
      </c>
      <c r="F915" s="153" t="s">
        <v>7102</v>
      </c>
      <c r="G915" s="153" t="s">
        <v>7103</v>
      </c>
      <c r="H915" s="153">
        <v>2</v>
      </c>
      <c r="I915" s="153" t="s">
        <v>7104</v>
      </c>
      <c r="J915" s="153">
        <v>14</v>
      </c>
      <c r="K915" s="153" t="s">
        <v>1682</v>
      </c>
      <c r="L915" s="153" t="s">
        <v>9386</v>
      </c>
      <c r="M915" s="153">
        <v>199</v>
      </c>
      <c r="N915" s="153" t="s">
        <v>7105</v>
      </c>
      <c r="O915" s="153">
        <v>3</v>
      </c>
      <c r="P915" s="153" t="s">
        <v>7231</v>
      </c>
      <c r="Q915" s="153">
        <v>43</v>
      </c>
      <c r="R915" s="153" t="s">
        <v>2743</v>
      </c>
      <c r="S915" s="153">
        <v>2083</v>
      </c>
      <c r="T915" s="153" t="s">
        <v>5877</v>
      </c>
      <c r="U915" s="153">
        <v>14</v>
      </c>
      <c r="V915" s="153">
        <v>1</v>
      </c>
      <c r="W915" s="154">
        <v>20831</v>
      </c>
      <c r="X915" s="153" t="s">
        <v>9472</v>
      </c>
      <c r="Y915" s="153">
        <v>1</v>
      </c>
      <c r="Z915" s="153" t="s">
        <v>229</v>
      </c>
      <c r="AA915" s="153">
        <v>1</v>
      </c>
      <c r="AB915" s="153" t="s">
        <v>7107</v>
      </c>
      <c r="AC915" s="153">
        <v>1</v>
      </c>
      <c r="AD915" s="153">
        <v>0</v>
      </c>
      <c r="AE915" s="153">
        <v>0</v>
      </c>
      <c r="AF915" s="153">
        <v>0</v>
      </c>
      <c r="AG915" s="153">
        <v>7</v>
      </c>
      <c r="AH915" s="153">
        <v>7</v>
      </c>
      <c r="AI915" s="153">
        <v>100</v>
      </c>
      <c r="AJ915" s="153">
        <v>7</v>
      </c>
      <c r="AK915" s="153">
        <v>7</v>
      </c>
      <c r="AL915" s="153">
        <v>100</v>
      </c>
      <c r="AM915" s="153">
        <v>7</v>
      </c>
      <c r="AN915" s="153">
        <v>7</v>
      </c>
      <c r="AO915" s="153">
        <v>100</v>
      </c>
      <c r="AP915" s="154">
        <v>7</v>
      </c>
      <c r="AQ915" s="153">
        <v>0</v>
      </c>
      <c r="AR915" s="153">
        <v>0</v>
      </c>
      <c r="AS915" s="153">
        <v>28</v>
      </c>
      <c r="AT915" s="153">
        <v>21</v>
      </c>
      <c r="AU915" s="153">
        <v>75</v>
      </c>
      <c r="AV915" s="153">
        <v>0</v>
      </c>
      <c r="AW915" s="153">
        <v>0</v>
      </c>
      <c r="AX915" s="153">
        <v>0</v>
      </c>
      <c r="AY915" s="153">
        <v>201415000</v>
      </c>
      <c r="AZ915" s="153">
        <v>201415000</v>
      </c>
      <c r="BA915" s="153">
        <v>100</v>
      </c>
      <c r="BB915" s="153">
        <v>204622000</v>
      </c>
      <c r="BC915" s="153">
        <v>194070000</v>
      </c>
      <c r="BD915" s="153" t="s">
        <v>8734</v>
      </c>
      <c r="BE915" s="153">
        <v>196000000</v>
      </c>
      <c r="BF915" s="153">
        <v>127500000</v>
      </c>
      <c r="BG915" s="153" t="s">
        <v>9473</v>
      </c>
      <c r="BH915" s="155">
        <v>199000000</v>
      </c>
      <c r="BI915" s="153">
        <v>0</v>
      </c>
      <c r="BJ915" s="153">
        <v>0</v>
      </c>
    </row>
    <row r="916" spans="1:62">
      <c r="A916" s="152">
        <v>4050065308</v>
      </c>
      <c r="B916" s="153">
        <v>6</v>
      </c>
      <c r="C916" s="153" t="s">
        <v>9384</v>
      </c>
      <c r="D916" s="153" t="s">
        <v>9385</v>
      </c>
      <c r="E916" s="153">
        <v>2023</v>
      </c>
      <c r="F916" s="153" t="s">
        <v>7102</v>
      </c>
      <c r="G916" s="153" t="s">
        <v>7103</v>
      </c>
      <c r="H916" s="153">
        <v>2</v>
      </c>
      <c r="I916" s="153" t="s">
        <v>7104</v>
      </c>
      <c r="J916" s="153">
        <v>14</v>
      </c>
      <c r="K916" s="153" t="s">
        <v>1682</v>
      </c>
      <c r="L916" s="153" t="s">
        <v>9386</v>
      </c>
      <c r="M916" s="153">
        <v>199</v>
      </c>
      <c r="N916" s="153" t="s">
        <v>7105</v>
      </c>
      <c r="O916" s="153">
        <v>3</v>
      </c>
      <c r="P916" s="153" t="s">
        <v>7231</v>
      </c>
      <c r="Q916" s="153">
        <v>45</v>
      </c>
      <c r="R916" s="153" t="s">
        <v>2754</v>
      </c>
      <c r="S916" s="153">
        <v>2080</v>
      </c>
      <c r="T916" s="153" t="s">
        <v>5882</v>
      </c>
      <c r="U916" s="153">
        <v>15</v>
      </c>
      <c r="V916" s="153">
        <v>1</v>
      </c>
      <c r="W916" s="154">
        <v>20801</v>
      </c>
      <c r="X916" s="153" t="s">
        <v>9474</v>
      </c>
      <c r="Y916" s="153">
        <v>1</v>
      </c>
      <c r="Z916" s="153" t="s">
        <v>229</v>
      </c>
      <c r="AA916" s="153">
        <v>1</v>
      </c>
      <c r="AB916" s="153" t="s">
        <v>7107</v>
      </c>
      <c r="AC916" s="153">
        <v>1</v>
      </c>
      <c r="AD916" s="153">
        <v>0</v>
      </c>
      <c r="AE916" s="153">
        <v>0</v>
      </c>
      <c r="AF916" s="153">
        <v>0</v>
      </c>
      <c r="AG916" s="153">
        <v>2</v>
      </c>
      <c r="AH916" s="153">
        <v>2</v>
      </c>
      <c r="AI916" s="153">
        <v>100</v>
      </c>
      <c r="AJ916" s="153">
        <v>3</v>
      </c>
      <c r="AK916" s="153">
        <v>3</v>
      </c>
      <c r="AL916" s="153">
        <v>100</v>
      </c>
      <c r="AM916" s="153">
        <v>3</v>
      </c>
      <c r="AN916" s="153">
        <v>3</v>
      </c>
      <c r="AO916" s="153">
        <v>100</v>
      </c>
      <c r="AP916" s="154">
        <v>0</v>
      </c>
      <c r="AQ916" s="153">
        <v>0</v>
      </c>
      <c r="AR916" s="153">
        <v>0</v>
      </c>
      <c r="AS916" s="153">
        <v>8</v>
      </c>
      <c r="AT916" s="153">
        <v>8</v>
      </c>
      <c r="AU916" s="153">
        <v>100</v>
      </c>
      <c r="AV916" s="153">
        <v>0</v>
      </c>
      <c r="AW916" s="153">
        <v>0</v>
      </c>
      <c r="AX916" s="153">
        <v>0</v>
      </c>
      <c r="AY916" s="153">
        <v>228008000</v>
      </c>
      <c r="AZ916" s="153">
        <v>169000000</v>
      </c>
      <c r="BA916" s="153" t="s">
        <v>9475</v>
      </c>
      <c r="BB916" s="153">
        <v>179777000</v>
      </c>
      <c r="BC916" s="153">
        <v>178666667</v>
      </c>
      <c r="BD916" s="153" t="s">
        <v>7628</v>
      </c>
      <c r="BE916" s="153">
        <v>251000000</v>
      </c>
      <c r="BF916" s="153">
        <v>172250000</v>
      </c>
      <c r="BG916" s="153" t="s">
        <v>9476</v>
      </c>
      <c r="BH916" s="155">
        <v>0</v>
      </c>
      <c r="BI916" s="153">
        <v>0</v>
      </c>
      <c r="BJ916" s="153">
        <v>0</v>
      </c>
    </row>
    <row r="917" spans="1:62">
      <c r="A917" s="152">
        <v>4050065308</v>
      </c>
      <c r="B917" s="153">
        <v>6</v>
      </c>
      <c r="C917" s="153" t="s">
        <v>9384</v>
      </c>
      <c r="D917" s="153" t="s">
        <v>9385</v>
      </c>
      <c r="E917" s="153">
        <v>2023</v>
      </c>
      <c r="F917" s="153" t="s">
        <v>7102</v>
      </c>
      <c r="G917" s="153" t="s">
        <v>7103</v>
      </c>
      <c r="H917" s="153">
        <v>2</v>
      </c>
      <c r="I917" s="153" t="s">
        <v>7104</v>
      </c>
      <c r="J917" s="153">
        <v>14</v>
      </c>
      <c r="K917" s="153" t="s">
        <v>1682</v>
      </c>
      <c r="L917" s="153" t="s">
        <v>9386</v>
      </c>
      <c r="M917" s="153">
        <v>199</v>
      </c>
      <c r="N917" s="153" t="s">
        <v>7105</v>
      </c>
      <c r="O917" s="153">
        <v>3</v>
      </c>
      <c r="P917" s="153" t="s">
        <v>7231</v>
      </c>
      <c r="Q917" s="153">
        <v>45</v>
      </c>
      <c r="R917" s="153" t="s">
        <v>2754</v>
      </c>
      <c r="S917" s="153">
        <v>2080</v>
      </c>
      <c r="T917" s="153" t="s">
        <v>5882</v>
      </c>
      <c r="U917" s="153">
        <v>15</v>
      </c>
      <c r="V917" s="153">
        <v>2</v>
      </c>
      <c r="W917" s="154">
        <v>20802</v>
      </c>
      <c r="X917" s="153" t="s">
        <v>8030</v>
      </c>
      <c r="Y917" s="153">
        <v>1</v>
      </c>
      <c r="Z917" s="153" t="s">
        <v>229</v>
      </c>
      <c r="AA917" s="153">
        <v>1</v>
      </c>
      <c r="AB917" s="153" t="s">
        <v>7107</v>
      </c>
      <c r="AC917" s="153">
        <v>1</v>
      </c>
      <c r="AD917" s="153">
        <v>0</v>
      </c>
      <c r="AE917" s="153">
        <v>0</v>
      </c>
      <c r="AF917" s="153">
        <v>0</v>
      </c>
      <c r="AG917" s="153">
        <v>2</v>
      </c>
      <c r="AH917" s="153">
        <v>2</v>
      </c>
      <c r="AI917" s="153">
        <v>100</v>
      </c>
      <c r="AJ917" s="153">
        <v>2</v>
      </c>
      <c r="AK917" s="153">
        <v>2</v>
      </c>
      <c r="AL917" s="153">
        <v>100</v>
      </c>
      <c r="AM917" s="153">
        <v>0</v>
      </c>
      <c r="AN917" s="153">
        <v>0</v>
      </c>
      <c r="AO917" s="153">
        <v>0</v>
      </c>
      <c r="AP917" s="154">
        <v>0</v>
      </c>
      <c r="AQ917" s="153">
        <v>0</v>
      </c>
      <c r="AR917" s="153">
        <v>0</v>
      </c>
      <c r="AS917" s="153">
        <v>4</v>
      </c>
      <c r="AT917" s="153">
        <v>4</v>
      </c>
      <c r="AU917" s="153">
        <v>100</v>
      </c>
      <c r="AV917" s="153">
        <v>0</v>
      </c>
      <c r="AW917" s="153">
        <v>0</v>
      </c>
      <c r="AX917" s="153">
        <v>0</v>
      </c>
      <c r="AY917" s="153">
        <v>196465000</v>
      </c>
      <c r="AZ917" s="153">
        <v>181227000</v>
      </c>
      <c r="BA917" s="153" t="s">
        <v>9477</v>
      </c>
      <c r="BB917" s="153">
        <v>295237000</v>
      </c>
      <c r="BC917" s="153">
        <v>295178665</v>
      </c>
      <c r="BD917" s="153" t="s">
        <v>7316</v>
      </c>
      <c r="BE917" s="153">
        <v>0</v>
      </c>
      <c r="BF917" s="153">
        <v>0</v>
      </c>
      <c r="BG917" s="153">
        <v>0</v>
      </c>
      <c r="BH917" s="155">
        <v>0</v>
      </c>
      <c r="BI917" s="153">
        <v>0</v>
      </c>
      <c r="BJ917" s="153">
        <v>0</v>
      </c>
    </row>
    <row r="918" spans="1:62">
      <c r="A918" s="152">
        <v>4050065308</v>
      </c>
      <c r="B918" s="153">
        <v>6</v>
      </c>
      <c r="C918" s="153" t="s">
        <v>9384</v>
      </c>
      <c r="D918" s="153" t="s">
        <v>9385</v>
      </c>
      <c r="E918" s="153">
        <v>2023</v>
      </c>
      <c r="F918" s="153" t="s">
        <v>7102</v>
      </c>
      <c r="G918" s="153" t="s">
        <v>7103</v>
      </c>
      <c r="H918" s="153">
        <v>2</v>
      </c>
      <c r="I918" s="153" t="s">
        <v>7104</v>
      </c>
      <c r="J918" s="153">
        <v>14</v>
      </c>
      <c r="K918" s="153" t="s">
        <v>1682</v>
      </c>
      <c r="L918" s="153" t="s">
        <v>9386</v>
      </c>
      <c r="M918" s="153">
        <v>199</v>
      </c>
      <c r="N918" s="153" t="s">
        <v>7105</v>
      </c>
      <c r="O918" s="153">
        <v>3</v>
      </c>
      <c r="P918" s="153" t="s">
        <v>7231</v>
      </c>
      <c r="Q918" s="153">
        <v>45</v>
      </c>
      <c r="R918" s="153" t="s">
        <v>2754</v>
      </c>
      <c r="S918" s="153">
        <v>2080</v>
      </c>
      <c r="T918" s="153" t="s">
        <v>5882</v>
      </c>
      <c r="U918" s="153">
        <v>15</v>
      </c>
      <c r="V918" s="153">
        <v>3</v>
      </c>
      <c r="W918" s="154">
        <v>20803</v>
      </c>
      <c r="X918" s="153" t="s">
        <v>8385</v>
      </c>
      <c r="Y918" s="153">
        <v>1</v>
      </c>
      <c r="Z918" s="153" t="s">
        <v>229</v>
      </c>
      <c r="AA918" s="153">
        <v>1</v>
      </c>
      <c r="AB918" s="153" t="s">
        <v>7107</v>
      </c>
      <c r="AC918" s="153">
        <v>1</v>
      </c>
      <c r="AD918" s="153">
        <v>0</v>
      </c>
      <c r="AE918" s="153">
        <v>0</v>
      </c>
      <c r="AF918" s="153">
        <v>0</v>
      </c>
      <c r="AG918" s="153">
        <v>0</v>
      </c>
      <c r="AH918" s="153">
        <v>0</v>
      </c>
      <c r="AI918" s="153">
        <v>0</v>
      </c>
      <c r="AJ918" s="153">
        <v>0</v>
      </c>
      <c r="AK918" s="153">
        <v>0</v>
      </c>
      <c r="AL918" s="153">
        <v>0</v>
      </c>
      <c r="AM918" s="153">
        <v>2</v>
      </c>
      <c r="AN918" s="153">
        <v>2</v>
      </c>
      <c r="AO918" s="153">
        <v>100</v>
      </c>
      <c r="AP918" s="154">
        <v>2</v>
      </c>
      <c r="AQ918" s="153">
        <v>0</v>
      </c>
      <c r="AR918" s="153">
        <v>0</v>
      </c>
      <c r="AS918" s="153">
        <v>4</v>
      </c>
      <c r="AT918" s="153">
        <v>2</v>
      </c>
      <c r="AU918" s="153">
        <v>50</v>
      </c>
      <c r="AV918" s="153">
        <v>0</v>
      </c>
      <c r="AW918" s="153">
        <v>0</v>
      </c>
      <c r="AX918" s="153">
        <v>0</v>
      </c>
      <c r="AY918" s="153">
        <v>0</v>
      </c>
      <c r="AZ918" s="153">
        <v>0</v>
      </c>
      <c r="BA918" s="153">
        <v>0</v>
      </c>
      <c r="BB918" s="153">
        <v>0</v>
      </c>
      <c r="BC918" s="153">
        <v>0</v>
      </c>
      <c r="BD918" s="153">
        <v>0</v>
      </c>
      <c r="BE918" s="153">
        <v>212000000</v>
      </c>
      <c r="BF918" s="153">
        <v>152450000</v>
      </c>
      <c r="BG918" s="153" t="s">
        <v>9478</v>
      </c>
      <c r="BH918" s="155">
        <v>231000000</v>
      </c>
      <c r="BI918" s="153">
        <v>0</v>
      </c>
      <c r="BJ918" s="153">
        <v>0</v>
      </c>
    </row>
    <row r="919" spans="1:62">
      <c r="A919" s="152">
        <v>4050065308</v>
      </c>
      <c r="B919" s="153">
        <v>6</v>
      </c>
      <c r="C919" s="153" t="s">
        <v>9384</v>
      </c>
      <c r="D919" s="153" t="s">
        <v>9385</v>
      </c>
      <c r="E919" s="153">
        <v>2023</v>
      </c>
      <c r="F919" s="153" t="s">
        <v>7102</v>
      </c>
      <c r="G919" s="153" t="s">
        <v>7103</v>
      </c>
      <c r="H919" s="153">
        <v>2</v>
      </c>
      <c r="I919" s="153" t="s">
        <v>7104</v>
      </c>
      <c r="J919" s="153">
        <v>14</v>
      </c>
      <c r="K919" s="153" t="s">
        <v>1682</v>
      </c>
      <c r="L919" s="153" t="s">
        <v>9386</v>
      </c>
      <c r="M919" s="153">
        <v>199</v>
      </c>
      <c r="N919" s="153" t="s">
        <v>7105</v>
      </c>
      <c r="O919" s="153">
        <v>3</v>
      </c>
      <c r="P919" s="153" t="s">
        <v>7231</v>
      </c>
      <c r="Q919" s="153">
        <v>48</v>
      </c>
      <c r="R919" s="153" t="s">
        <v>2779</v>
      </c>
      <c r="S919" s="153">
        <v>2098</v>
      </c>
      <c r="T919" s="153" t="s">
        <v>5890</v>
      </c>
      <c r="U919" s="153">
        <v>22</v>
      </c>
      <c r="V919" s="153">
        <v>1</v>
      </c>
      <c r="W919" s="154">
        <v>20981</v>
      </c>
      <c r="X919" s="153" t="s">
        <v>9479</v>
      </c>
      <c r="Y919" s="153">
        <v>1</v>
      </c>
      <c r="Z919" s="153" t="s">
        <v>229</v>
      </c>
      <c r="AA919" s="153">
        <v>1</v>
      </c>
      <c r="AB919" s="153" t="s">
        <v>7107</v>
      </c>
      <c r="AC919" s="153">
        <v>1</v>
      </c>
      <c r="AD919" s="153">
        <v>0</v>
      </c>
      <c r="AE919" s="153">
        <v>0</v>
      </c>
      <c r="AF919" s="153">
        <v>0</v>
      </c>
      <c r="AG919" s="153">
        <v>8</v>
      </c>
      <c r="AH919" s="153">
        <v>1</v>
      </c>
      <c r="AI919" s="153" t="s">
        <v>9159</v>
      </c>
      <c r="AJ919" s="153">
        <v>0</v>
      </c>
      <c r="AK919" s="153">
        <v>0</v>
      </c>
      <c r="AL919" s="153">
        <v>0</v>
      </c>
      <c r="AM919" s="153">
        <v>0</v>
      </c>
      <c r="AN919" s="153">
        <v>0</v>
      </c>
      <c r="AO919" s="153">
        <v>0</v>
      </c>
      <c r="AP919" s="154">
        <v>0</v>
      </c>
      <c r="AQ919" s="153">
        <v>0</v>
      </c>
      <c r="AR919" s="153">
        <v>0</v>
      </c>
      <c r="AS919" s="153">
        <v>8</v>
      </c>
      <c r="AT919" s="153">
        <v>1</v>
      </c>
      <c r="AU919" s="153" t="s">
        <v>9159</v>
      </c>
      <c r="AV919" s="153">
        <v>0</v>
      </c>
      <c r="AW919" s="153">
        <v>0</v>
      </c>
      <c r="AX919" s="153">
        <v>0</v>
      </c>
      <c r="AY919" s="153">
        <v>90000000</v>
      </c>
      <c r="AZ919" s="153">
        <v>90000000</v>
      </c>
      <c r="BA919" s="153">
        <v>100</v>
      </c>
      <c r="BB919" s="153">
        <v>0</v>
      </c>
      <c r="BC919" s="153">
        <v>0</v>
      </c>
      <c r="BD919" s="153">
        <v>0</v>
      </c>
      <c r="BE919" s="153">
        <v>0</v>
      </c>
      <c r="BF919" s="153">
        <v>0</v>
      </c>
      <c r="BG919" s="153">
        <v>0</v>
      </c>
      <c r="BH919" s="155">
        <v>0</v>
      </c>
      <c r="BI919" s="153">
        <v>0</v>
      </c>
      <c r="BJ919" s="153">
        <v>0</v>
      </c>
    </row>
    <row r="920" spans="1:62">
      <c r="A920" s="152">
        <v>4050065308</v>
      </c>
      <c r="B920" s="153">
        <v>6</v>
      </c>
      <c r="C920" s="153" t="s">
        <v>9384</v>
      </c>
      <c r="D920" s="153" t="s">
        <v>9385</v>
      </c>
      <c r="E920" s="153">
        <v>2023</v>
      </c>
      <c r="F920" s="153" t="s">
        <v>7102</v>
      </c>
      <c r="G920" s="153" t="s">
        <v>7103</v>
      </c>
      <c r="H920" s="153">
        <v>2</v>
      </c>
      <c r="I920" s="153" t="s">
        <v>7104</v>
      </c>
      <c r="J920" s="153">
        <v>14</v>
      </c>
      <c r="K920" s="153" t="s">
        <v>1682</v>
      </c>
      <c r="L920" s="153" t="s">
        <v>9386</v>
      </c>
      <c r="M920" s="153">
        <v>199</v>
      </c>
      <c r="N920" s="153" t="s">
        <v>7105</v>
      </c>
      <c r="O920" s="153">
        <v>3</v>
      </c>
      <c r="P920" s="153" t="s">
        <v>7231</v>
      </c>
      <c r="Q920" s="153">
        <v>48</v>
      </c>
      <c r="R920" s="153" t="s">
        <v>2779</v>
      </c>
      <c r="S920" s="153">
        <v>2098</v>
      </c>
      <c r="T920" s="153" t="s">
        <v>5890</v>
      </c>
      <c r="U920" s="153">
        <v>22</v>
      </c>
      <c r="V920" s="153">
        <v>2</v>
      </c>
      <c r="W920" s="154">
        <v>20982</v>
      </c>
      <c r="X920" s="153" t="s">
        <v>9480</v>
      </c>
      <c r="Y920" s="153">
        <v>1</v>
      </c>
      <c r="Z920" s="153" t="s">
        <v>229</v>
      </c>
      <c r="AA920" s="153">
        <v>1</v>
      </c>
      <c r="AB920" s="153" t="s">
        <v>7107</v>
      </c>
      <c r="AC920" s="153">
        <v>1</v>
      </c>
      <c r="AD920" s="153">
        <v>0</v>
      </c>
      <c r="AE920" s="153">
        <v>0</v>
      </c>
      <c r="AF920" s="153">
        <v>0</v>
      </c>
      <c r="AG920" s="153">
        <v>0</v>
      </c>
      <c r="AH920" s="153">
        <v>0</v>
      </c>
      <c r="AI920" s="153">
        <v>0</v>
      </c>
      <c r="AJ920" s="153">
        <v>0</v>
      </c>
      <c r="AK920" s="153">
        <v>0</v>
      </c>
      <c r="AL920" s="153">
        <v>0</v>
      </c>
      <c r="AM920" s="153">
        <v>23</v>
      </c>
      <c r="AN920" s="153">
        <v>50</v>
      </c>
      <c r="AO920" s="153" t="s">
        <v>9481</v>
      </c>
      <c r="AP920" s="154">
        <v>27</v>
      </c>
      <c r="AQ920" s="153">
        <v>0</v>
      </c>
      <c r="AR920" s="153">
        <v>0</v>
      </c>
      <c r="AS920" s="153">
        <v>50</v>
      </c>
      <c r="AT920" s="153">
        <v>50</v>
      </c>
      <c r="AU920" s="153">
        <v>100</v>
      </c>
      <c r="AV920" s="153">
        <v>0</v>
      </c>
      <c r="AW920" s="153">
        <v>0</v>
      </c>
      <c r="AX920" s="153">
        <v>0</v>
      </c>
      <c r="AY920" s="153">
        <v>0</v>
      </c>
      <c r="AZ920" s="153">
        <v>0</v>
      </c>
      <c r="BA920" s="153">
        <v>0</v>
      </c>
      <c r="BB920" s="153">
        <v>0</v>
      </c>
      <c r="BC920" s="153">
        <v>0</v>
      </c>
      <c r="BD920" s="153">
        <v>0</v>
      </c>
      <c r="BE920" s="153">
        <v>200000000</v>
      </c>
      <c r="BF920" s="153">
        <v>130437363</v>
      </c>
      <c r="BG920" s="153" t="s">
        <v>9482</v>
      </c>
      <c r="BH920" s="155">
        <v>220000000</v>
      </c>
      <c r="BI920" s="153">
        <v>0</v>
      </c>
      <c r="BJ920" s="153">
        <v>0</v>
      </c>
    </row>
    <row r="921" spans="1:62">
      <c r="A921" s="152">
        <v>4050065308</v>
      </c>
      <c r="B921" s="153">
        <v>6</v>
      </c>
      <c r="C921" s="153" t="s">
        <v>9384</v>
      </c>
      <c r="D921" s="153" t="s">
        <v>9385</v>
      </c>
      <c r="E921" s="153">
        <v>2023</v>
      </c>
      <c r="F921" s="153" t="s">
        <v>7102</v>
      </c>
      <c r="G921" s="153" t="s">
        <v>7103</v>
      </c>
      <c r="H921" s="153">
        <v>2</v>
      </c>
      <c r="I921" s="153" t="s">
        <v>7104</v>
      </c>
      <c r="J921" s="153">
        <v>14</v>
      </c>
      <c r="K921" s="153" t="s">
        <v>1682</v>
      </c>
      <c r="L921" s="153" t="s">
        <v>9386</v>
      </c>
      <c r="M921" s="153">
        <v>199</v>
      </c>
      <c r="N921" s="153" t="s">
        <v>7105</v>
      </c>
      <c r="O921" s="153">
        <v>3</v>
      </c>
      <c r="P921" s="153" t="s">
        <v>7231</v>
      </c>
      <c r="Q921" s="153">
        <v>48</v>
      </c>
      <c r="R921" s="153" t="s">
        <v>2779</v>
      </c>
      <c r="S921" s="153">
        <v>2098</v>
      </c>
      <c r="T921" s="153" t="s">
        <v>5890</v>
      </c>
      <c r="U921" s="153">
        <v>22</v>
      </c>
      <c r="V921" s="153">
        <v>3</v>
      </c>
      <c r="W921" s="154">
        <v>20983</v>
      </c>
      <c r="X921" s="153" t="s">
        <v>9483</v>
      </c>
      <c r="Y921" s="153">
        <v>1</v>
      </c>
      <c r="Z921" s="153" t="s">
        <v>229</v>
      </c>
      <c r="AA921" s="153">
        <v>1</v>
      </c>
      <c r="AB921" s="153" t="s">
        <v>7107</v>
      </c>
      <c r="AC921" s="153">
        <v>1</v>
      </c>
      <c r="AD921" s="153">
        <v>0</v>
      </c>
      <c r="AE921" s="153">
        <v>0</v>
      </c>
      <c r="AF921" s="153">
        <v>0</v>
      </c>
      <c r="AG921" s="153">
        <v>0</v>
      </c>
      <c r="AH921" s="153">
        <v>0</v>
      </c>
      <c r="AI921" s="153">
        <v>0</v>
      </c>
      <c r="AJ921" s="153">
        <v>0</v>
      </c>
      <c r="AK921" s="153">
        <v>0</v>
      </c>
      <c r="AL921" s="153">
        <v>0</v>
      </c>
      <c r="AM921" s="153">
        <v>0</v>
      </c>
      <c r="AN921" s="153">
        <v>0</v>
      </c>
      <c r="AO921" s="153">
        <v>0</v>
      </c>
      <c r="AP921" s="154">
        <v>1</v>
      </c>
      <c r="AQ921" s="153">
        <v>0</v>
      </c>
      <c r="AR921" s="153">
        <v>0</v>
      </c>
      <c r="AS921" s="153">
        <v>1</v>
      </c>
      <c r="AT921" s="153">
        <v>0</v>
      </c>
      <c r="AU921" s="153">
        <v>0</v>
      </c>
      <c r="AV921" s="153">
        <v>0</v>
      </c>
      <c r="AW921" s="153">
        <v>0</v>
      </c>
      <c r="AX921" s="153">
        <v>0</v>
      </c>
      <c r="AY921" s="153">
        <v>0</v>
      </c>
      <c r="AZ921" s="153">
        <v>0</v>
      </c>
      <c r="BA921" s="153">
        <v>0</v>
      </c>
      <c r="BB921" s="153">
        <v>0</v>
      </c>
      <c r="BC921" s="153">
        <v>0</v>
      </c>
      <c r="BD921" s="153">
        <v>0</v>
      </c>
      <c r="BE921" s="153">
        <v>0</v>
      </c>
      <c r="BF921" s="153">
        <v>0</v>
      </c>
      <c r="BG921" s="153">
        <v>0</v>
      </c>
      <c r="BH921" s="155">
        <v>80000000</v>
      </c>
      <c r="BI921" s="153">
        <v>0</v>
      </c>
      <c r="BJ921" s="153">
        <v>0</v>
      </c>
    </row>
    <row r="922" spans="1:62">
      <c r="A922" s="152">
        <v>4050065308</v>
      </c>
      <c r="B922" s="153">
        <v>6</v>
      </c>
      <c r="C922" s="153" t="s">
        <v>9384</v>
      </c>
      <c r="D922" s="153" t="s">
        <v>9385</v>
      </c>
      <c r="E922" s="153">
        <v>2023</v>
      </c>
      <c r="F922" s="153" t="s">
        <v>7102</v>
      </c>
      <c r="G922" s="153" t="s">
        <v>7103</v>
      </c>
      <c r="H922" s="153">
        <v>2</v>
      </c>
      <c r="I922" s="153" t="s">
        <v>7104</v>
      </c>
      <c r="J922" s="153">
        <v>14</v>
      </c>
      <c r="K922" s="153" t="s">
        <v>1682</v>
      </c>
      <c r="L922" s="153" t="s">
        <v>9386</v>
      </c>
      <c r="M922" s="153">
        <v>199</v>
      </c>
      <c r="N922" s="153" t="s">
        <v>7105</v>
      </c>
      <c r="O922" s="153">
        <v>3</v>
      </c>
      <c r="P922" s="153" t="s">
        <v>7231</v>
      </c>
      <c r="Q922" s="153">
        <v>48</v>
      </c>
      <c r="R922" s="153" t="s">
        <v>2779</v>
      </c>
      <c r="S922" s="153">
        <v>2098</v>
      </c>
      <c r="T922" s="153" t="s">
        <v>5890</v>
      </c>
      <c r="U922" s="153">
        <v>22</v>
      </c>
      <c r="V922" s="153">
        <v>4</v>
      </c>
      <c r="W922" s="154">
        <v>20984</v>
      </c>
      <c r="X922" s="153" t="s">
        <v>7430</v>
      </c>
      <c r="Y922" s="153">
        <v>1</v>
      </c>
      <c r="Z922" s="153" t="s">
        <v>229</v>
      </c>
      <c r="AA922" s="153">
        <v>1</v>
      </c>
      <c r="AB922" s="153" t="s">
        <v>7107</v>
      </c>
      <c r="AC922" s="153">
        <v>1</v>
      </c>
      <c r="AD922" s="153">
        <v>0</v>
      </c>
      <c r="AE922" s="153">
        <v>0</v>
      </c>
      <c r="AF922" s="153">
        <v>0</v>
      </c>
      <c r="AG922" s="153">
        <v>0</v>
      </c>
      <c r="AH922" s="153">
        <v>0</v>
      </c>
      <c r="AI922" s="153">
        <v>0</v>
      </c>
      <c r="AJ922" s="153">
        <v>0</v>
      </c>
      <c r="AK922" s="153">
        <v>0</v>
      </c>
      <c r="AL922" s="153">
        <v>0</v>
      </c>
      <c r="AM922" s="153">
        <v>1</v>
      </c>
      <c r="AN922" s="153">
        <v>0</v>
      </c>
      <c r="AO922" s="153">
        <v>0</v>
      </c>
      <c r="AP922" s="154">
        <v>1</v>
      </c>
      <c r="AQ922" s="153">
        <v>0</v>
      </c>
      <c r="AR922" s="153">
        <v>0</v>
      </c>
      <c r="AS922" s="153">
        <v>2</v>
      </c>
      <c r="AT922" s="153">
        <v>0</v>
      </c>
      <c r="AU922" s="153">
        <v>0</v>
      </c>
      <c r="AV922" s="153">
        <v>0</v>
      </c>
      <c r="AW922" s="153">
        <v>0</v>
      </c>
      <c r="AX922" s="153">
        <v>0</v>
      </c>
      <c r="AY922" s="153">
        <v>0</v>
      </c>
      <c r="AZ922" s="153">
        <v>0</v>
      </c>
      <c r="BA922" s="153">
        <v>0</v>
      </c>
      <c r="BB922" s="153">
        <v>0</v>
      </c>
      <c r="BC922" s="153">
        <v>0</v>
      </c>
      <c r="BD922" s="153">
        <v>0</v>
      </c>
      <c r="BE922" s="153">
        <v>250000000</v>
      </c>
      <c r="BF922" s="153">
        <v>0</v>
      </c>
      <c r="BG922" s="153">
        <v>0</v>
      </c>
      <c r="BH922" s="155">
        <v>250000000</v>
      </c>
      <c r="BI922" s="153">
        <v>0</v>
      </c>
      <c r="BJ922" s="153">
        <v>0</v>
      </c>
    </row>
    <row r="923" spans="1:62">
      <c r="A923" s="152">
        <v>4050065308</v>
      </c>
      <c r="B923" s="153">
        <v>6</v>
      </c>
      <c r="C923" s="153" t="s">
        <v>9384</v>
      </c>
      <c r="D923" s="153" t="s">
        <v>9385</v>
      </c>
      <c r="E923" s="153">
        <v>2023</v>
      </c>
      <c r="F923" s="153" t="s">
        <v>7102</v>
      </c>
      <c r="G923" s="153" t="s">
        <v>7103</v>
      </c>
      <c r="H923" s="153">
        <v>2</v>
      </c>
      <c r="I923" s="153" t="s">
        <v>7104</v>
      </c>
      <c r="J923" s="153">
        <v>14</v>
      </c>
      <c r="K923" s="153" t="s">
        <v>1682</v>
      </c>
      <c r="L923" s="153" t="s">
        <v>9386</v>
      </c>
      <c r="M923" s="153">
        <v>199</v>
      </c>
      <c r="N923" s="153" t="s">
        <v>7105</v>
      </c>
      <c r="O923" s="153">
        <v>3</v>
      </c>
      <c r="P923" s="153" t="s">
        <v>7231</v>
      </c>
      <c r="Q923" s="153">
        <v>48</v>
      </c>
      <c r="R923" s="153" t="s">
        <v>2779</v>
      </c>
      <c r="S923" s="153">
        <v>2098</v>
      </c>
      <c r="T923" s="153" t="s">
        <v>5890</v>
      </c>
      <c r="U923" s="153">
        <v>22</v>
      </c>
      <c r="V923" s="153">
        <v>5</v>
      </c>
      <c r="W923" s="154">
        <v>20985</v>
      </c>
      <c r="X923" s="153" t="s">
        <v>9484</v>
      </c>
      <c r="Y923" s="153">
        <v>1</v>
      </c>
      <c r="Z923" s="153" t="s">
        <v>229</v>
      </c>
      <c r="AA923" s="153">
        <v>1</v>
      </c>
      <c r="AB923" s="153" t="s">
        <v>7107</v>
      </c>
      <c r="AC923" s="153">
        <v>1</v>
      </c>
      <c r="AD923" s="153">
        <v>0</v>
      </c>
      <c r="AE923" s="153">
        <v>0</v>
      </c>
      <c r="AF923" s="153">
        <v>0</v>
      </c>
      <c r="AG923" s="153">
        <v>0</v>
      </c>
      <c r="AH923" s="153">
        <v>0</v>
      </c>
      <c r="AI923" s="153">
        <v>0</v>
      </c>
      <c r="AJ923" s="153">
        <v>1</v>
      </c>
      <c r="AK923" s="153">
        <v>1</v>
      </c>
      <c r="AL923" s="153">
        <v>100</v>
      </c>
      <c r="AM923" s="153">
        <v>0</v>
      </c>
      <c r="AN923" s="153">
        <v>0</v>
      </c>
      <c r="AO923" s="153">
        <v>0</v>
      </c>
      <c r="AP923" s="154">
        <v>0</v>
      </c>
      <c r="AQ923" s="153">
        <v>0</v>
      </c>
      <c r="AR923" s="153">
        <v>0</v>
      </c>
      <c r="AS923" s="153">
        <v>1</v>
      </c>
      <c r="AT923" s="153">
        <v>1</v>
      </c>
      <c r="AU923" s="153">
        <v>100</v>
      </c>
      <c r="AV923" s="153">
        <v>0</v>
      </c>
      <c r="AW923" s="153">
        <v>0</v>
      </c>
      <c r="AX923" s="153">
        <v>0</v>
      </c>
      <c r="AY923" s="153">
        <v>0</v>
      </c>
      <c r="AZ923" s="153">
        <v>0</v>
      </c>
      <c r="BA923" s="153">
        <v>0</v>
      </c>
      <c r="BB923" s="153">
        <v>100484000</v>
      </c>
      <c r="BC923" s="153">
        <v>100484000</v>
      </c>
      <c r="BD923" s="153">
        <v>100</v>
      </c>
      <c r="BE923" s="153">
        <v>0</v>
      </c>
      <c r="BF923" s="153">
        <v>0</v>
      </c>
      <c r="BG923" s="153">
        <v>0</v>
      </c>
      <c r="BH923" s="155">
        <v>0</v>
      </c>
      <c r="BI923" s="153">
        <v>0</v>
      </c>
      <c r="BJ923" s="153">
        <v>0</v>
      </c>
    </row>
    <row r="924" spans="1:62">
      <c r="A924" s="152">
        <v>4050065308</v>
      </c>
      <c r="B924" s="153">
        <v>6</v>
      </c>
      <c r="C924" s="153" t="s">
        <v>9384</v>
      </c>
      <c r="D924" s="153" t="s">
        <v>9385</v>
      </c>
      <c r="E924" s="153">
        <v>2023</v>
      </c>
      <c r="F924" s="153" t="s">
        <v>7102</v>
      </c>
      <c r="G924" s="153" t="s">
        <v>7103</v>
      </c>
      <c r="H924" s="153">
        <v>2</v>
      </c>
      <c r="I924" s="153" t="s">
        <v>7104</v>
      </c>
      <c r="J924" s="153">
        <v>14</v>
      </c>
      <c r="K924" s="153" t="s">
        <v>1682</v>
      </c>
      <c r="L924" s="153" t="s">
        <v>9386</v>
      </c>
      <c r="M924" s="153">
        <v>199</v>
      </c>
      <c r="N924" s="153" t="s">
        <v>7105</v>
      </c>
      <c r="O924" s="153">
        <v>3</v>
      </c>
      <c r="P924" s="153" t="s">
        <v>7231</v>
      </c>
      <c r="Q924" s="153">
        <v>48</v>
      </c>
      <c r="R924" s="153" t="s">
        <v>2779</v>
      </c>
      <c r="S924" s="153">
        <v>2098</v>
      </c>
      <c r="T924" s="153" t="s">
        <v>5890</v>
      </c>
      <c r="U924" s="153">
        <v>22</v>
      </c>
      <c r="V924" s="153">
        <v>6</v>
      </c>
      <c r="W924" s="154">
        <v>20986</v>
      </c>
      <c r="X924" s="153" t="s">
        <v>9485</v>
      </c>
      <c r="Y924" s="153">
        <v>1</v>
      </c>
      <c r="Z924" s="153" t="s">
        <v>229</v>
      </c>
      <c r="AA924" s="153">
        <v>1</v>
      </c>
      <c r="AB924" s="153" t="s">
        <v>7107</v>
      </c>
      <c r="AC924" s="153">
        <v>1</v>
      </c>
      <c r="AD924" s="153">
        <v>0</v>
      </c>
      <c r="AE924" s="153">
        <v>0</v>
      </c>
      <c r="AF924" s="153">
        <v>0</v>
      </c>
      <c r="AG924" s="153">
        <v>0</v>
      </c>
      <c r="AH924" s="153">
        <v>0</v>
      </c>
      <c r="AI924" s="153">
        <v>0</v>
      </c>
      <c r="AJ924" s="153">
        <v>1</v>
      </c>
      <c r="AK924" s="153">
        <v>1</v>
      </c>
      <c r="AL924" s="153">
        <v>100</v>
      </c>
      <c r="AM924" s="153">
        <v>0</v>
      </c>
      <c r="AN924" s="153">
        <v>0</v>
      </c>
      <c r="AO924" s="153">
        <v>0</v>
      </c>
      <c r="AP924" s="154">
        <v>0</v>
      </c>
      <c r="AQ924" s="153">
        <v>0</v>
      </c>
      <c r="AR924" s="153">
        <v>0</v>
      </c>
      <c r="AS924" s="153">
        <v>1</v>
      </c>
      <c r="AT924" s="153">
        <v>1</v>
      </c>
      <c r="AU924" s="153">
        <v>100</v>
      </c>
      <c r="AV924" s="153">
        <v>0</v>
      </c>
      <c r="AW924" s="153">
        <v>0</v>
      </c>
      <c r="AX924" s="153">
        <v>0</v>
      </c>
      <c r="AY924" s="153">
        <v>0</v>
      </c>
      <c r="AZ924" s="153">
        <v>0</v>
      </c>
      <c r="BA924" s="153">
        <v>0</v>
      </c>
      <c r="BB924" s="153">
        <v>149812000</v>
      </c>
      <c r="BC924" s="153">
        <v>149785552</v>
      </c>
      <c r="BD924" s="153" t="s">
        <v>7175</v>
      </c>
      <c r="BE924" s="153">
        <v>0</v>
      </c>
      <c r="BF924" s="153">
        <v>0</v>
      </c>
      <c r="BG924" s="153">
        <v>0</v>
      </c>
      <c r="BH924" s="155">
        <v>0</v>
      </c>
      <c r="BI924" s="153">
        <v>0</v>
      </c>
      <c r="BJ924" s="153">
        <v>0</v>
      </c>
    </row>
    <row r="925" spans="1:62">
      <c r="A925" s="152">
        <v>4050065308</v>
      </c>
      <c r="B925" s="153">
        <v>6</v>
      </c>
      <c r="C925" s="153" t="s">
        <v>9384</v>
      </c>
      <c r="D925" s="153" t="s">
        <v>9385</v>
      </c>
      <c r="E925" s="153">
        <v>2023</v>
      </c>
      <c r="F925" s="153" t="s">
        <v>7102</v>
      </c>
      <c r="G925" s="153" t="s">
        <v>7103</v>
      </c>
      <c r="H925" s="153">
        <v>2</v>
      </c>
      <c r="I925" s="153" t="s">
        <v>7104</v>
      </c>
      <c r="J925" s="153">
        <v>14</v>
      </c>
      <c r="K925" s="153" t="s">
        <v>1682</v>
      </c>
      <c r="L925" s="153" t="s">
        <v>9386</v>
      </c>
      <c r="M925" s="153">
        <v>199</v>
      </c>
      <c r="N925" s="153" t="s">
        <v>7105</v>
      </c>
      <c r="O925" s="153">
        <v>3</v>
      </c>
      <c r="P925" s="153" t="s">
        <v>7231</v>
      </c>
      <c r="Q925" s="153">
        <v>48</v>
      </c>
      <c r="R925" s="153" t="s">
        <v>2779</v>
      </c>
      <c r="S925" s="153">
        <v>2098</v>
      </c>
      <c r="T925" s="153" t="s">
        <v>5890</v>
      </c>
      <c r="U925" s="153">
        <v>22</v>
      </c>
      <c r="V925" s="153">
        <v>7</v>
      </c>
      <c r="W925" s="154">
        <v>20987</v>
      </c>
      <c r="X925" s="153" t="s">
        <v>9486</v>
      </c>
      <c r="Y925" s="153">
        <v>1</v>
      </c>
      <c r="Z925" s="153" t="s">
        <v>229</v>
      </c>
      <c r="AA925" s="153">
        <v>1</v>
      </c>
      <c r="AB925" s="153" t="s">
        <v>7107</v>
      </c>
      <c r="AC925" s="153">
        <v>1</v>
      </c>
      <c r="AD925" s="153">
        <v>0</v>
      </c>
      <c r="AE925" s="153">
        <v>0</v>
      </c>
      <c r="AF925" s="153">
        <v>0</v>
      </c>
      <c r="AG925" s="153">
        <v>0</v>
      </c>
      <c r="AH925" s="153">
        <v>0</v>
      </c>
      <c r="AI925" s="153">
        <v>0</v>
      </c>
      <c r="AJ925" s="153">
        <v>0</v>
      </c>
      <c r="AK925" s="153">
        <v>0</v>
      </c>
      <c r="AL925" s="153">
        <v>0</v>
      </c>
      <c r="AM925" s="153">
        <v>1</v>
      </c>
      <c r="AN925" s="153">
        <v>0</v>
      </c>
      <c r="AO925" s="153">
        <v>0</v>
      </c>
      <c r="AP925" s="154">
        <v>0</v>
      </c>
      <c r="AQ925" s="153">
        <v>0</v>
      </c>
      <c r="AR925" s="153">
        <v>0</v>
      </c>
      <c r="AS925" s="153">
        <v>1</v>
      </c>
      <c r="AT925" s="153">
        <v>0</v>
      </c>
      <c r="AU925" s="153">
        <v>0</v>
      </c>
      <c r="AV925" s="153">
        <v>0</v>
      </c>
      <c r="AW925" s="153">
        <v>0</v>
      </c>
      <c r="AX925" s="153">
        <v>0</v>
      </c>
      <c r="AY925" s="153">
        <v>0</v>
      </c>
      <c r="AZ925" s="153">
        <v>0</v>
      </c>
      <c r="BA925" s="153">
        <v>0</v>
      </c>
      <c r="BB925" s="153">
        <v>0</v>
      </c>
      <c r="BC925" s="153">
        <v>0</v>
      </c>
      <c r="BD925" s="153">
        <v>0</v>
      </c>
      <c r="BE925" s="153">
        <v>210000000</v>
      </c>
      <c r="BF925" s="153">
        <v>0</v>
      </c>
      <c r="BG925" s="153">
        <v>0</v>
      </c>
      <c r="BH925" s="155">
        <v>0</v>
      </c>
      <c r="BI925" s="153">
        <v>0</v>
      </c>
      <c r="BJ925" s="153">
        <v>0</v>
      </c>
    </row>
    <row r="926" spans="1:62">
      <c r="A926" s="152">
        <v>4050065308</v>
      </c>
      <c r="B926" s="153">
        <v>6</v>
      </c>
      <c r="C926" s="153" t="s">
        <v>9384</v>
      </c>
      <c r="D926" s="153" t="s">
        <v>9385</v>
      </c>
      <c r="E926" s="153">
        <v>2023</v>
      </c>
      <c r="F926" s="153" t="s">
        <v>7102</v>
      </c>
      <c r="G926" s="153" t="s">
        <v>7103</v>
      </c>
      <c r="H926" s="153">
        <v>2</v>
      </c>
      <c r="I926" s="153" t="s">
        <v>7104</v>
      </c>
      <c r="J926" s="153">
        <v>14</v>
      </c>
      <c r="K926" s="153" t="s">
        <v>1682</v>
      </c>
      <c r="L926" s="153" t="s">
        <v>9386</v>
      </c>
      <c r="M926" s="153">
        <v>199</v>
      </c>
      <c r="N926" s="153" t="s">
        <v>7105</v>
      </c>
      <c r="O926" s="153">
        <v>4</v>
      </c>
      <c r="P926" s="153" t="s">
        <v>7258</v>
      </c>
      <c r="Q926" s="153">
        <v>49</v>
      </c>
      <c r="R926" s="153" t="s">
        <v>2811</v>
      </c>
      <c r="S926" s="153">
        <v>2097</v>
      </c>
      <c r="T926" s="153" t="s">
        <v>5900</v>
      </c>
      <c r="U926" s="153">
        <v>20</v>
      </c>
      <c r="V926" s="153">
        <v>1</v>
      </c>
      <c r="W926" s="154">
        <v>20971</v>
      </c>
      <c r="X926" s="153" t="s">
        <v>9487</v>
      </c>
      <c r="Y926" s="153">
        <v>1</v>
      </c>
      <c r="Z926" s="153" t="s">
        <v>229</v>
      </c>
      <c r="AA926" s="153">
        <v>1</v>
      </c>
      <c r="AB926" s="153" t="s">
        <v>7107</v>
      </c>
      <c r="AC926" s="153">
        <v>1</v>
      </c>
      <c r="AD926" s="153">
        <v>0</v>
      </c>
      <c r="AE926" s="153">
        <v>0</v>
      </c>
      <c r="AF926" s="153">
        <v>0</v>
      </c>
      <c r="AG926" s="153">
        <v>300</v>
      </c>
      <c r="AH926" s="153">
        <v>300</v>
      </c>
      <c r="AI926" s="153">
        <v>100</v>
      </c>
      <c r="AJ926" s="153">
        <v>300</v>
      </c>
      <c r="AK926" s="153">
        <v>300</v>
      </c>
      <c r="AL926" s="153">
        <v>100</v>
      </c>
      <c r="AM926" s="153">
        <v>300</v>
      </c>
      <c r="AN926" s="153">
        <v>300</v>
      </c>
      <c r="AO926" s="153">
        <v>100</v>
      </c>
      <c r="AP926" s="154">
        <v>300</v>
      </c>
      <c r="AQ926" s="153">
        <v>0</v>
      </c>
      <c r="AR926" s="153">
        <v>0</v>
      </c>
      <c r="AS926" s="153">
        <v>1200</v>
      </c>
      <c r="AT926" s="153">
        <v>900</v>
      </c>
      <c r="AU926" s="153">
        <v>75</v>
      </c>
      <c r="AV926" s="153">
        <v>0</v>
      </c>
      <c r="AW926" s="153">
        <v>0</v>
      </c>
      <c r="AX926" s="153">
        <v>0</v>
      </c>
      <c r="AY926" s="153">
        <v>250536000</v>
      </c>
      <c r="AZ926" s="153">
        <v>250535666</v>
      </c>
      <c r="BA926" s="153">
        <v>100</v>
      </c>
      <c r="BB926" s="153">
        <v>521296740</v>
      </c>
      <c r="BC926" s="153">
        <v>521296740</v>
      </c>
      <c r="BD926" s="153">
        <v>100</v>
      </c>
      <c r="BE926" s="153">
        <v>588000000</v>
      </c>
      <c r="BF926" s="153">
        <v>531118088</v>
      </c>
      <c r="BG926" s="153" t="s">
        <v>9067</v>
      </c>
      <c r="BH926" s="155">
        <v>242000000</v>
      </c>
      <c r="BI926" s="153">
        <v>0</v>
      </c>
      <c r="BJ926" s="153">
        <v>0</v>
      </c>
    </row>
    <row r="927" spans="1:62">
      <c r="A927" s="152">
        <v>4050065308</v>
      </c>
      <c r="B927" s="153">
        <v>6</v>
      </c>
      <c r="C927" s="153" t="s">
        <v>9384</v>
      </c>
      <c r="D927" s="153" t="s">
        <v>9385</v>
      </c>
      <c r="E927" s="153">
        <v>2023</v>
      </c>
      <c r="F927" s="153" t="s">
        <v>7102</v>
      </c>
      <c r="G927" s="153" t="s">
        <v>7103</v>
      </c>
      <c r="H927" s="153">
        <v>2</v>
      </c>
      <c r="I927" s="153" t="s">
        <v>7104</v>
      </c>
      <c r="J927" s="153">
        <v>14</v>
      </c>
      <c r="K927" s="153" t="s">
        <v>1682</v>
      </c>
      <c r="L927" s="153" t="s">
        <v>9386</v>
      </c>
      <c r="M927" s="153">
        <v>199</v>
      </c>
      <c r="N927" s="153" t="s">
        <v>7105</v>
      </c>
      <c r="O927" s="153">
        <v>4</v>
      </c>
      <c r="P927" s="153" t="s">
        <v>7258</v>
      </c>
      <c r="Q927" s="153">
        <v>49</v>
      </c>
      <c r="R927" s="153" t="s">
        <v>2811</v>
      </c>
      <c r="S927" s="153">
        <v>2097</v>
      </c>
      <c r="T927" s="153" t="s">
        <v>5900</v>
      </c>
      <c r="U927" s="153">
        <v>20</v>
      </c>
      <c r="V927" s="153">
        <v>2</v>
      </c>
      <c r="W927" s="154">
        <v>20972</v>
      </c>
      <c r="X927" s="153" t="s">
        <v>9488</v>
      </c>
      <c r="Y927" s="153">
        <v>1</v>
      </c>
      <c r="Z927" s="153" t="s">
        <v>229</v>
      </c>
      <c r="AA927" s="153">
        <v>1</v>
      </c>
      <c r="AB927" s="153" t="s">
        <v>7107</v>
      </c>
      <c r="AC927" s="153">
        <v>1</v>
      </c>
      <c r="AD927" s="153">
        <v>0</v>
      </c>
      <c r="AE927" s="153">
        <v>0</v>
      </c>
      <c r="AF927" s="153">
        <v>0</v>
      </c>
      <c r="AG927" s="153" t="s">
        <v>7191</v>
      </c>
      <c r="AH927" s="153" t="s">
        <v>7191</v>
      </c>
      <c r="AI927" s="153">
        <v>100</v>
      </c>
      <c r="AJ927" s="153" t="s">
        <v>7191</v>
      </c>
      <c r="AK927" s="153" t="s">
        <v>7191</v>
      </c>
      <c r="AL927" s="153">
        <v>100</v>
      </c>
      <c r="AM927" s="153" t="s">
        <v>7191</v>
      </c>
      <c r="AN927" s="153" t="s">
        <v>7191</v>
      </c>
      <c r="AO927" s="153">
        <v>100</v>
      </c>
      <c r="AP927" s="154" t="s">
        <v>7191</v>
      </c>
      <c r="AQ927" s="153">
        <v>0</v>
      </c>
      <c r="AR927" s="153">
        <v>0</v>
      </c>
      <c r="AS927" s="153">
        <v>1</v>
      </c>
      <c r="AT927" s="153" t="s">
        <v>7248</v>
      </c>
      <c r="AU927" s="153">
        <v>75</v>
      </c>
      <c r="AV927" s="153">
        <v>0</v>
      </c>
      <c r="AW927" s="153">
        <v>0</v>
      </c>
      <c r="AX927" s="153">
        <v>0</v>
      </c>
      <c r="AY927" s="153">
        <v>279284000</v>
      </c>
      <c r="AZ927" s="153">
        <v>279283668</v>
      </c>
      <c r="BA927" s="153">
        <v>100</v>
      </c>
      <c r="BB927" s="153">
        <v>4628674690</v>
      </c>
      <c r="BC927" s="153">
        <v>4626830107</v>
      </c>
      <c r="BD927" s="153" t="s">
        <v>7416</v>
      </c>
      <c r="BE927" s="153">
        <v>5712921000</v>
      </c>
      <c r="BF927" s="153">
        <v>4905950887</v>
      </c>
      <c r="BG927" s="153" t="s">
        <v>9489</v>
      </c>
      <c r="BH927" s="155">
        <v>344000000</v>
      </c>
      <c r="BI927" s="153">
        <v>0</v>
      </c>
      <c r="BJ927" s="153">
        <v>0</v>
      </c>
    </row>
    <row r="928" spans="1:62">
      <c r="A928" s="152">
        <v>4050065308</v>
      </c>
      <c r="B928" s="153">
        <v>6</v>
      </c>
      <c r="C928" s="153" t="s">
        <v>9384</v>
      </c>
      <c r="D928" s="153" t="s">
        <v>9385</v>
      </c>
      <c r="E928" s="153">
        <v>2023</v>
      </c>
      <c r="F928" s="153" t="s">
        <v>7102</v>
      </c>
      <c r="G928" s="153" t="s">
        <v>7103</v>
      </c>
      <c r="H928" s="153">
        <v>2</v>
      </c>
      <c r="I928" s="153" t="s">
        <v>7104</v>
      </c>
      <c r="J928" s="153">
        <v>14</v>
      </c>
      <c r="K928" s="153" t="s">
        <v>1682</v>
      </c>
      <c r="L928" s="153" t="s">
        <v>9386</v>
      </c>
      <c r="M928" s="153">
        <v>199</v>
      </c>
      <c r="N928" s="153" t="s">
        <v>7105</v>
      </c>
      <c r="O928" s="153">
        <v>4</v>
      </c>
      <c r="P928" s="153" t="s">
        <v>7258</v>
      </c>
      <c r="Q928" s="153">
        <v>49</v>
      </c>
      <c r="R928" s="153" t="s">
        <v>2811</v>
      </c>
      <c r="S928" s="153">
        <v>2097</v>
      </c>
      <c r="T928" s="153" t="s">
        <v>5900</v>
      </c>
      <c r="U928" s="153">
        <v>20</v>
      </c>
      <c r="V928" s="153">
        <v>3</v>
      </c>
      <c r="W928" s="154">
        <v>20973</v>
      </c>
      <c r="X928" s="153" t="s">
        <v>9490</v>
      </c>
      <c r="Y928" s="153">
        <v>1</v>
      </c>
      <c r="Z928" s="153" t="s">
        <v>229</v>
      </c>
      <c r="AA928" s="153">
        <v>1</v>
      </c>
      <c r="AB928" s="153" t="s">
        <v>7107</v>
      </c>
      <c r="AC928" s="153">
        <v>1</v>
      </c>
      <c r="AD928" s="153">
        <v>0</v>
      </c>
      <c r="AE928" s="153">
        <v>0</v>
      </c>
      <c r="AF928" s="153">
        <v>0</v>
      </c>
      <c r="AG928" s="153">
        <v>300</v>
      </c>
      <c r="AH928" s="153">
        <v>300</v>
      </c>
      <c r="AI928" s="153">
        <v>100</v>
      </c>
      <c r="AJ928" s="153">
        <v>300</v>
      </c>
      <c r="AK928" s="153">
        <v>300</v>
      </c>
      <c r="AL928" s="153">
        <v>100</v>
      </c>
      <c r="AM928" s="153">
        <v>0</v>
      </c>
      <c r="AN928" s="153">
        <v>0</v>
      </c>
      <c r="AO928" s="153">
        <v>0</v>
      </c>
      <c r="AP928" s="154">
        <v>300</v>
      </c>
      <c r="AQ928" s="153">
        <v>0</v>
      </c>
      <c r="AR928" s="153">
        <v>0</v>
      </c>
      <c r="AS928" s="153">
        <v>900</v>
      </c>
      <c r="AT928" s="153">
        <v>600</v>
      </c>
      <c r="AU928" s="153" t="s">
        <v>7376</v>
      </c>
      <c r="AV928" s="153">
        <v>0</v>
      </c>
      <c r="AW928" s="153">
        <v>0</v>
      </c>
      <c r="AX928" s="153">
        <v>0</v>
      </c>
      <c r="AY928" s="153">
        <v>263322000</v>
      </c>
      <c r="AZ928" s="153">
        <v>260261666</v>
      </c>
      <c r="BA928" s="153" t="s">
        <v>9491</v>
      </c>
      <c r="BB928" s="153">
        <v>494922770</v>
      </c>
      <c r="BC928" s="153">
        <v>494922770</v>
      </c>
      <c r="BD928" s="153">
        <v>100</v>
      </c>
      <c r="BE928" s="153">
        <v>0</v>
      </c>
      <c r="BF928" s="153">
        <v>0</v>
      </c>
      <c r="BG928" s="153">
        <v>0</v>
      </c>
      <c r="BH928" s="155">
        <v>287000000</v>
      </c>
      <c r="BI928" s="153">
        <v>0</v>
      </c>
      <c r="BJ928" s="153">
        <v>0</v>
      </c>
    </row>
    <row r="929" spans="1:62">
      <c r="A929" s="152">
        <v>4050065308</v>
      </c>
      <c r="B929" s="153">
        <v>6</v>
      </c>
      <c r="C929" s="153" t="s">
        <v>9384</v>
      </c>
      <c r="D929" s="153" t="s">
        <v>9385</v>
      </c>
      <c r="E929" s="153">
        <v>2023</v>
      </c>
      <c r="F929" s="153" t="s">
        <v>7102</v>
      </c>
      <c r="G929" s="153" t="s">
        <v>7103</v>
      </c>
      <c r="H929" s="153">
        <v>2</v>
      </c>
      <c r="I929" s="153" t="s">
        <v>7104</v>
      </c>
      <c r="J929" s="153">
        <v>14</v>
      </c>
      <c r="K929" s="153" t="s">
        <v>1682</v>
      </c>
      <c r="L929" s="153" t="s">
        <v>9386</v>
      </c>
      <c r="M929" s="153">
        <v>199</v>
      </c>
      <c r="N929" s="153" t="s">
        <v>7105</v>
      </c>
      <c r="O929" s="153">
        <v>5</v>
      </c>
      <c r="P929" s="153" t="s">
        <v>7273</v>
      </c>
      <c r="Q929" s="153">
        <v>55</v>
      </c>
      <c r="R929" s="153" t="s">
        <v>2846</v>
      </c>
      <c r="S929" s="153">
        <v>2096</v>
      </c>
      <c r="T929" s="153" t="s">
        <v>5911</v>
      </c>
      <c r="U929" s="153">
        <v>19</v>
      </c>
      <c r="V929" s="153">
        <v>1</v>
      </c>
      <c r="W929" s="154">
        <v>20961</v>
      </c>
      <c r="X929" s="153" t="s">
        <v>9492</v>
      </c>
      <c r="Y929" s="153">
        <v>1</v>
      </c>
      <c r="Z929" s="153" t="s">
        <v>229</v>
      </c>
      <c r="AA929" s="153">
        <v>1</v>
      </c>
      <c r="AB929" s="153" t="s">
        <v>7107</v>
      </c>
      <c r="AC929" s="153">
        <v>1</v>
      </c>
      <c r="AD929" s="153">
        <v>0</v>
      </c>
      <c r="AE929" s="153">
        <v>0</v>
      </c>
      <c r="AF929" s="153">
        <v>0</v>
      </c>
      <c r="AG929" s="153">
        <v>14</v>
      </c>
      <c r="AH929" s="153">
        <v>14</v>
      </c>
      <c r="AI929" s="153">
        <v>100</v>
      </c>
      <c r="AJ929" s="153">
        <v>6</v>
      </c>
      <c r="AK929" s="153">
        <v>6</v>
      </c>
      <c r="AL929" s="153">
        <v>100</v>
      </c>
      <c r="AM929" s="153">
        <v>21</v>
      </c>
      <c r="AN929" s="153">
        <v>0</v>
      </c>
      <c r="AO929" s="153">
        <v>0</v>
      </c>
      <c r="AP929" s="154">
        <v>19</v>
      </c>
      <c r="AQ929" s="153">
        <v>0</v>
      </c>
      <c r="AR929" s="153">
        <v>0</v>
      </c>
      <c r="AS929" s="153">
        <v>60</v>
      </c>
      <c r="AT929" s="153">
        <v>20</v>
      </c>
      <c r="AU929" s="153" t="s">
        <v>7589</v>
      </c>
      <c r="AV929" s="153">
        <v>0</v>
      </c>
      <c r="AW929" s="153">
        <v>0</v>
      </c>
      <c r="AX929" s="153">
        <v>0</v>
      </c>
      <c r="AY929" s="153">
        <v>491000000</v>
      </c>
      <c r="AZ929" s="153">
        <v>291000000</v>
      </c>
      <c r="BA929" s="153" t="s">
        <v>9493</v>
      </c>
      <c r="BB929" s="153">
        <v>185565475</v>
      </c>
      <c r="BC929" s="153">
        <v>185565475</v>
      </c>
      <c r="BD929" s="153">
        <v>100</v>
      </c>
      <c r="BE929" s="153">
        <v>465000000</v>
      </c>
      <c r="BF929" s="153">
        <v>0</v>
      </c>
      <c r="BG929" s="153">
        <v>0</v>
      </c>
      <c r="BH929" s="155">
        <v>419000000</v>
      </c>
      <c r="BI929" s="153">
        <v>0</v>
      </c>
      <c r="BJ929" s="153">
        <v>0</v>
      </c>
    </row>
    <row r="930" spans="1:62">
      <c r="A930" s="152">
        <v>4050065308</v>
      </c>
      <c r="B930" s="153">
        <v>6</v>
      </c>
      <c r="C930" s="153" t="s">
        <v>9384</v>
      </c>
      <c r="D930" s="153" t="s">
        <v>9385</v>
      </c>
      <c r="E930" s="153">
        <v>2023</v>
      </c>
      <c r="F930" s="153" t="s">
        <v>7102</v>
      </c>
      <c r="G930" s="153" t="s">
        <v>7103</v>
      </c>
      <c r="H930" s="153">
        <v>2</v>
      </c>
      <c r="I930" s="153" t="s">
        <v>7104</v>
      </c>
      <c r="J930" s="153">
        <v>14</v>
      </c>
      <c r="K930" s="153" t="s">
        <v>1682</v>
      </c>
      <c r="L930" s="153" t="s">
        <v>9386</v>
      </c>
      <c r="M930" s="153">
        <v>199</v>
      </c>
      <c r="N930" s="153" t="s">
        <v>7105</v>
      </c>
      <c r="O930" s="153">
        <v>5</v>
      </c>
      <c r="P930" s="153" t="s">
        <v>7273</v>
      </c>
      <c r="Q930" s="153">
        <v>55</v>
      </c>
      <c r="R930" s="153" t="s">
        <v>2846</v>
      </c>
      <c r="S930" s="153">
        <v>2096</v>
      </c>
      <c r="T930" s="153" t="s">
        <v>5911</v>
      </c>
      <c r="U930" s="153">
        <v>19</v>
      </c>
      <c r="V930" s="153">
        <v>2</v>
      </c>
      <c r="W930" s="154">
        <v>20962</v>
      </c>
      <c r="X930" s="153" t="s">
        <v>9494</v>
      </c>
      <c r="Y930" s="153">
        <v>1</v>
      </c>
      <c r="Z930" s="153" t="s">
        <v>229</v>
      </c>
      <c r="AA930" s="153">
        <v>1</v>
      </c>
      <c r="AB930" s="153" t="s">
        <v>7107</v>
      </c>
      <c r="AC930" s="153">
        <v>1</v>
      </c>
      <c r="AD930" s="153">
        <v>0</v>
      </c>
      <c r="AE930" s="153">
        <v>0</v>
      </c>
      <c r="AF930" s="153">
        <v>0</v>
      </c>
      <c r="AG930" s="153">
        <v>0</v>
      </c>
      <c r="AH930" s="153">
        <v>0</v>
      </c>
      <c r="AI930" s="153">
        <v>0</v>
      </c>
      <c r="AJ930" s="153">
        <v>3</v>
      </c>
      <c r="AK930" s="153">
        <v>4</v>
      </c>
      <c r="AL930" s="153" t="s">
        <v>7153</v>
      </c>
      <c r="AM930" s="153">
        <v>4</v>
      </c>
      <c r="AN930" s="153">
        <v>0</v>
      </c>
      <c r="AO930" s="153">
        <v>0</v>
      </c>
      <c r="AP930" s="154">
        <v>0</v>
      </c>
      <c r="AQ930" s="153">
        <v>0</v>
      </c>
      <c r="AR930" s="153">
        <v>0</v>
      </c>
      <c r="AS930" s="153">
        <v>7</v>
      </c>
      <c r="AT930" s="153">
        <v>4</v>
      </c>
      <c r="AU930" s="153" t="s">
        <v>9495</v>
      </c>
      <c r="AV930" s="153">
        <v>0</v>
      </c>
      <c r="AW930" s="153">
        <v>0</v>
      </c>
      <c r="AX930" s="153">
        <v>0</v>
      </c>
      <c r="AY930" s="153">
        <v>0</v>
      </c>
      <c r="AZ930" s="153">
        <v>0</v>
      </c>
      <c r="BA930" s="153">
        <v>0</v>
      </c>
      <c r="BB930" s="153">
        <v>261258000</v>
      </c>
      <c r="BC930" s="153">
        <v>261258000</v>
      </c>
      <c r="BD930" s="153">
        <v>100</v>
      </c>
      <c r="BE930" s="153">
        <v>266000000</v>
      </c>
      <c r="BF930" s="153">
        <v>0</v>
      </c>
      <c r="BG930" s="153">
        <v>0</v>
      </c>
      <c r="BH930" s="155">
        <v>0</v>
      </c>
      <c r="BI930" s="153">
        <v>0</v>
      </c>
      <c r="BJ930" s="153">
        <v>0</v>
      </c>
    </row>
    <row r="931" spans="1:62">
      <c r="A931" s="152">
        <v>4050065308</v>
      </c>
      <c r="B931" s="153">
        <v>6</v>
      </c>
      <c r="C931" s="153" t="s">
        <v>9384</v>
      </c>
      <c r="D931" s="153" t="s">
        <v>9385</v>
      </c>
      <c r="E931" s="153">
        <v>2023</v>
      </c>
      <c r="F931" s="153" t="s">
        <v>7102</v>
      </c>
      <c r="G931" s="153" t="s">
        <v>7103</v>
      </c>
      <c r="H931" s="153">
        <v>2</v>
      </c>
      <c r="I931" s="153" t="s">
        <v>7104</v>
      </c>
      <c r="J931" s="153">
        <v>14</v>
      </c>
      <c r="K931" s="153" t="s">
        <v>1682</v>
      </c>
      <c r="L931" s="153" t="s">
        <v>9386</v>
      </c>
      <c r="M931" s="153">
        <v>199</v>
      </c>
      <c r="N931" s="153" t="s">
        <v>7105</v>
      </c>
      <c r="O931" s="153">
        <v>5</v>
      </c>
      <c r="P931" s="153" t="s">
        <v>7273</v>
      </c>
      <c r="Q931" s="153">
        <v>55</v>
      </c>
      <c r="R931" s="153" t="s">
        <v>2846</v>
      </c>
      <c r="S931" s="153">
        <v>2096</v>
      </c>
      <c r="T931" s="153" t="s">
        <v>5911</v>
      </c>
      <c r="U931" s="153">
        <v>19</v>
      </c>
      <c r="V931" s="153">
        <v>3</v>
      </c>
      <c r="W931" s="154">
        <v>20963</v>
      </c>
      <c r="X931" s="153" t="s">
        <v>9496</v>
      </c>
      <c r="Y931" s="153">
        <v>1</v>
      </c>
      <c r="Z931" s="153" t="s">
        <v>229</v>
      </c>
      <c r="AA931" s="153">
        <v>1</v>
      </c>
      <c r="AB931" s="153" t="s">
        <v>7107</v>
      </c>
      <c r="AC931" s="153">
        <v>1</v>
      </c>
      <c r="AD931" s="153">
        <v>0</v>
      </c>
      <c r="AE931" s="153">
        <v>0</v>
      </c>
      <c r="AF931" s="153">
        <v>0</v>
      </c>
      <c r="AG931" s="153">
        <v>0</v>
      </c>
      <c r="AH931" s="153">
        <v>0</v>
      </c>
      <c r="AI931" s="153">
        <v>0</v>
      </c>
      <c r="AJ931" s="153">
        <v>0</v>
      </c>
      <c r="AK931" s="153">
        <v>0</v>
      </c>
      <c r="AL931" s="153">
        <v>0</v>
      </c>
      <c r="AM931" s="153">
        <v>0</v>
      </c>
      <c r="AN931" s="153">
        <v>0</v>
      </c>
      <c r="AO931" s="153">
        <v>0</v>
      </c>
      <c r="AP931" s="154">
        <v>9</v>
      </c>
      <c r="AQ931" s="153">
        <v>0</v>
      </c>
      <c r="AR931" s="153">
        <v>0</v>
      </c>
      <c r="AS931" s="153">
        <v>9</v>
      </c>
      <c r="AT931" s="153">
        <v>0</v>
      </c>
      <c r="AU931" s="153">
        <v>0</v>
      </c>
      <c r="AV931" s="153">
        <v>0</v>
      </c>
      <c r="AW931" s="153">
        <v>0</v>
      </c>
      <c r="AX931" s="153">
        <v>0</v>
      </c>
      <c r="AY931" s="153">
        <v>0</v>
      </c>
      <c r="AZ931" s="153">
        <v>0</v>
      </c>
      <c r="BA931" s="153">
        <v>0</v>
      </c>
      <c r="BB931" s="153">
        <v>0</v>
      </c>
      <c r="BC931" s="153">
        <v>0</v>
      </c>
      <c r="BD931" s="153">
        <v>0</v>
      </c>
      <c r="BE931" s="153">
        <v>0</v>
      </c>
      <c r="BF931" s="153">
        <v>0</v>
      </c>
      <c r="BG931" s="153">
        <v>0</v>
      </c>
      <c r="BH931" s="155">
        <v>220000000</v>
      </c>
      <c r="BI931" s="153">
        <v>0</v>
      </c>
      <c r="BJ931" s="153">
        <v>0</v>
      </c>
    </row>
    <row r="932" spans="1:62">
      <c r="A932" s="152">
        <v>4050065308</v>
      </c>
      <c r="B932" s="153">
        <v>6</v>
      </c>
      <c r="C932" s="153" t="s">
        <v>9384</v>
      </c>
      <c r="D932" s="153" t="s">
        <v>9385</v>
      </c>
      <c r="E932" s="153">
        <v>2023</v>
      </c>
      <c r="F932" s="153" t="s">
        <v>7102</v>
      </c>
      <c r="G932" s="153" t="s">
        <v>7103</v>
      </c>
      <c r="H932" s="153">
        <v>2</v>
      </c>
      <c r="I932" s="153" t="s">
        <v>7104</v>
      </c>
      <c r="J932" s="153">
        <v>14</v>
      </c>
      <c r="K932" s="153" t="s">
        <v>1682</v>
      </c>
      <c r="L932" s="153" t="s">
        <v>9386</v>
      </c>
      <c r="M932" s="153">
        <v>199</v>
      </c>
      <c r="N932" s="153" t="s">
        <v>7105</v>
      </c>
      <c r="O932" s="153">
        <v>5</v>
      </c>
      <c r="P932" s="153" t="s">
        <v>7273</v>
      </c>
      <c r="Q932" s="153">
        <v>55</v>
      </c>
      <c r="R932" s="153" t="s">
        <v>2846</v>
      </c>
      <c r="S932" s="153">
        <v>2096</v>
      </c>
      <c r="T932" s="153" t="s">
        <v>5911</v>
      </c>
      <c r="U932" s="153">
        <v>19</v>
      </c>
      <c r="V932" s="153">
        <v>4</v>
      </c>
      <c r="W932" s="154">
        <v>20964</v>
      </c>
      <c r="X932" s="153" t="s">
        <v>9497</v>
      </c>
      <c r="Y932" s="153">
        <v>1</v>
      </c>
      <c r="Z932" s="153" t="s">
        <v>229</v>
      </c>
      <c r="AA932" s="153">
        <v>1</v>
      </c>
      <c r="AB932" s="153" t="s">
        <v>7107</v>
      </c>
      <c r="AC932" s="153">
        <v>1</v>
      </c>
      <c r="AD932" s="153">
        <v>0</v>
      </c>
      <c r="AE932" s="153">
        <v>0</v>
      </c>
      <c r="AF932" s="153">
        <v>0</v>
      </c>
      <c r="AG932" s="153">
        <v>0</v>
      </c>
      <c r="AH932" s="153">
        <v>0</v>
      </c>
      <c r="AI932" s="153">
        <v>0</v>
      </c>
      <c r="AJ932" s="153">
        <v>83</v>
      </c>
      <c r="AK932" s="153">
        <v>0</v>
      </c>
      <c r="AL932" s="153">
        <v>0</v>
      </c>
      <c r="AM932" s="153">
        <v>200</v>
      </c>
      <c r="AN932" s="153">
        <v>200</v>
      </c>
      <c r="AO932" s="153">
        <v>100</v>
      </c>
      <c r="AP932" s="154">
        <v>217</v>
      </c>
      <c r="AQ932" s="153">
        <v>0</v>
      </c>
      <c r="AR932" s="153">
        <v>0</v>
      </c>
      <c r="AS932" s="153">
        <v>500</v>
      </c>
      <c r="AT932" s="153">
        <v>200</v>
      </c>
      <c r="AU932" s="153">
        <v>40</v>
      </c>
      <c r="AV932" s="153">
        <v>0</v>
      </c>
      <c r="AW932" s="153">
        <v>0</v>
      </c>
      <c r="AX932" s="153">
        <v>0</v>
      </c>
      <c r="AY932" s="153">
        <v>0</v>
      </c>
      <c r="AZ932" s="153">
        <v>0</v>
      </c>
      <c r="BA932" s="153">
        <v>0</v>
      </c>
      <c r="BB932" s="153">
        <v>93249075</v>
      </c>
      <c r="BC932" s="153">
        <v>40000000</v>
      </c>
      <c r="BD932" s="153" t="s">
        <v>9498</v>
      </c>
      <c r="BE932" s="153">
        <v>200000000</v>
      </c>
      <c r="BF932" s="153">
        <v>200000000</v>
      </c>
      <c r="BG932" s="153">
        <v>100</v>
      </c>
      <c r="BH932" s="155">
        <v>230000000</v>
      </c>
      <c r="BI932" s="153">
        <v>0</v>
      </c>
      <c r="BJ932" s="153">
        <v>0</v>
      </c>
    </row>
    <row r="933" spans="1:62">
      <c r="A933" s="152">
        <v>4050065308</v>
      </c>
      <c r="B933" s="153">
        <v>6</v>
      </c>
      <c r="C933" s="153" t="s">
        <v>9384</v>
      </c>
      <c r="D933" s="153" t="s">
        <v>9385</v>
      </c>
      <c r="E933" s="153">
        <v>2023</v>
      </c>
      <c r="F933" s="153" t="s">
        <v>7102</v>
      </c>
      <c r="G933" s="153" t="s">
        <v>7103</v>
      </c>
      <c r="H933" s="153">
        <v>2</v>
      </c>
      <c r="I933" s="153" t="s">
        <v>7104</v>
      </c>
      <c r="J933" s="153">
        <v>14</v>
      </c>
      <c r="K933" s="153" t="s">
        <v>1682</v>
      </c>
      <c r="L933" s="153" t="s">
        <v>9386</v>
      </c>
      <c r="M933" s="153">
        <v>199</v>
      </c>
      <c r="N933" s="153" t="s">
        <v>7105</v>
      </c>
      <c r="O933" s="153">
        <v>5</v>
      </c>
      <c r="P933" s="153" t="s">
        <v>7273</v>
      </c>
      <c r="Q933" s="153">
        <v>56</v>
      </c>
      <c r="R933" s="153" t="s">
        <v>7644</v>
      </c>
      <c r="S933" s="153">
        <v>2041</v>
      </c>
      <c r="T933" s="153" t="s">
        <v>9499</v>
      </c>
      <c r="U933" s="153">
        <v>4</v>
      </c>
      <c r="V933" s="153">
        <v>1</v>
      </c>
      <c r="W933" s="154">
        <v>20411</v>
      </c>
      <c r="X933" s="153" t="s">
        <v>9500</v>
      </c>
      <c r="Y933" s="153">
        <v>1</v>
      </c>
      <c r="Z933" s="153" t="s">
        <v>229</v>
      </c>
      <c r="AA933" s="153">
        <v>1</v>
      </c>
      <c r="AB933" s="153" t="s">
        <v>7107</v>
      </c>
      <c r="AC933" s="153">
        <v>1</v>
      </c>
      <c r="AD933" s="153">
        <v>0</v>
      </c>
      <c r="AE933" s="153">
        <v>0</v>
      </c>
      <c r="AF933" s="153">
        <v>0</v>
      </c>
      <c r="AG933" s="153">
        <v>1</v>
      </c>
      <c r="AH933" s="153">
        <v>1</v>
      </c>
      <c r="AI933" s="153">
        <v>100</v>
      </c>
      <c r="AJ933" s="153">
        <v>0</v>
      </c>
      <c r="AK933" s="153">
        <v>0</v>
      </c>
      <c r="AL933" s="153">
        <v>0</v>
      </c>
      <c r="AM933" s="153">
        <v>0</v>
      </c>
      <c r="AN933" s="153">
        <v>0</v>
      </c>
      <c r="AO933" s="153">
        <v>0</v>
      </c>
      <c r="AP933" s="154">
        <v>0</v>
      </c>
      <c r="AQ933" s="153">
        <v>0</v>
      </c>
      <c r="AR933" s="153">
        <v>0</v>
      </c>
      <c r="AS933" s="153">
        <v>1</v>
      </c>
      <c r="AT933" s="153">
        <v>1</v>
      </c>
      <c r="AU933" s="153">
        <v>100</v>
      </c>
      <c r="AV933" s="153">
        <v>0</v>
      </c>
      <c r="AW933" s="153">
        <v>0</v>
      </c>
      <c r="AX933" s="153">
        <v>0</v>
      </c>
      <c r="AY933" s="153">
        <v>10582965812</v>
      </c>
      <c r="AZ933" s="153">
        <v>10582965812</v>
      </c>
      <c r="BA933" s="153">
        <v>100</v>
      </c>
      <c r="BB933" s="153">
        <v>0</v>
      </c>
      <c r="BC933" s="153">
        <v>0</v>
      </c>
      <c r="BD933" s="153">
        <v>0</v>
      </c>
      <c r="BE933" s="153">
        <v>0</v>
      </c>
      <c r="BF933" s="153">
        <v>0</v>
      </c>
      <c r="BG933" s="153">
        <v>0</v>
      </c>
      <c r="BH933" s="155">
        <v>0</v>
      </c>
      <c r="BI933" s="153">
        <v>0</v>
      </c>
      <c r="BJ933" s="153">
        <v>0</v>
      </c>
    </row>
    <row r="934" spans="1:62">
      <c r="A934" s="152">
        <v>4050065308</v>
      </c>
      <c r="B934" s="153">
        <v>6</v>
      </c>
      <c r="C934" s="153" t="s">
        <v>9384</v>
      </c>
      <c r="D934" s="153" t="s">
        <v>9385</v>
      </c>
      <c r="E934" s="153">
        <v>2023</v>
      </c>
      <c r="F934" s="153" t="s">
        <v>7102</v>
      </c>
      <c r="G934" s="153" t="s">
        <v>7103</v>
      </c>
      <c r="H934" s="153">
        <v>2</v>
      </c>
      <c r="I934" s="153" t="s">
        <v>7104</v>
      </c>
      <c r="J934" s="153">
        <v>14</v>
      </c>
      <c r="K934" s="153" t="s">
        <v>1682</v>
      </c>
      <c r="L934" s="153" t="s">
        <v>9386</v>
      </c>
      <c r="M934" s="153">
        <v>199</v>
      </c>
      <c r="N934" s="153" t="s">
        <v>7105</v>
      </c>
      <c r="O934" s="153">
        <v>5</v>
      </c>
      <c r="P934" s="153" t="s">
        <v>7273</v>
      </c>
      <c r="Q934" s="153">
        <v>57</v>
      </c>
      <c r="R934" s="153" t="s">
        <v>244</v>
      </c>
      <c r="S934" s="153">
        <v>2099</v>
      </c>
      <c r="T934" s="153" t="s">
        <v>5922</v>
      </c>
      <c r="U934" s="153">
        <v>27</v>
      </c>
      <c r="V934" s="153">
        <v>1</v>
      </c>
      <c r="W934" s="154">
        <v>20991</v>
      </c>
      <c r="X934" s="153" t="s">
        <v>7465</v>
      </c>
      <c r="Y934" s="153">
        <v>1</v>
      </c>
      <c r="Z934" s="153" t="s">
        <v>229</v>
      </c>
      <c r="AA934" s="153">
        <v>1</v>
      </c>
      <c r="AB934" s="153" t="s">
        <v>7107</v>
      </c>
      <c r="AC934" s="153">
        <v>1</v>
      </c>
      <c r="AD934" s="153">
        <v>0</v>
      </c>
      <c r="AE934" s="153">
        <v>0</v>
      </c>
      <c r="AF934" s="153">
        <v>0</v>
      </c>
      <c r="AG934" s="153">
        <v>1</v>
      </c>
      <c r="AH934" s="153">
        <v>1</v>
      </c>
      <c r="AI934" s="153">
        <v>100</v>
      </c>
      <c r="AJ934" s="153">
        <v>1</v>
      </c>
      <c r="AK934" s="153">
        <v>1</v>
      </c>
      <c r="AL934" s="153">
        <v>100</v>
      </c>
      <c r="AM934" s="153">
        <v>1</v>
      </c>
      <c r="AN934" s="153">
        <v>1</v>
      </c>
      <c r="AO934" s="153">
        <v>100</v>
      </c>
      <c r="AP934" s="154">
        <v>1</v>
      </c>
      <c r="AQ934" s="153">
        <v>0</v>
      </c>
      <c r="AR934" s="153">
        <v>0</v>
      </c>
      <c r="AS934" s="153">
        <v>4</v>
      </c>
      <c r="AT934" s="153">
        <v>3</v>
      </c>
      <c r="AU934" s="153">
        <v>75</v>
      </c>
      <c r="AV934" s="153">
        <v>0</v>
      </c>
      <c r="AW934" s="153">
        <v>0</v>
      </c>
      <c r="AX934" s="153">
        <v>0</v>
      </c>
      <c r="AY934" s="153">
        <v>1825148990</v>
      </c>
      <c r="AZ934" s="153">
        <v>1822669605</v>
      </c>
      <c r="BA934" s="153" t="s">
        <v>8155</v>
      </c>
      <c r="BB934" s="153">
        <v>2689907267</v>
      </c>
      <c r="BC934" s="153">
        <v>2640917126</v>
      </c>
      <c r="BD934" s="153" t="s">
        <v>8849</v>
      </c>
      <c r="BE934" s="153">
        <v>3331000000</v>
      </c>
      <c r="BF934" s="153">
        <v>2994778501</v>
      </c>
      <c r="BG934" s="153" t="s">
        <v>9151</v>
      </c>
      <c r="BH934" s="155">
        <v>1797000000</v>
      </c>
      <c r="BI934" s="153">
        <v>0</v>
      </c>
      <c r="BJ934" s="153">
        <v>0</v>
      </c>
    </row>
    <row r="935" spans="1:62">
      <c r="A935" s="152">
        <v>4050065308</v>
      </c>
      <c r="B935" s="153">
        <v>6</v>
      </c>
      <c r="C935" s="153" t="s">
        <v>9384</v>
      </c>
      <c r="D935" s="153" t="s">
        <v>9385</v>
      </c>
      <c r="E935" s="153">
        <v>2023</v>
      </c>
      <c r="F935" s="153" t="s">
        <v>7102</v>
      </c>
      <c r="G935" s="153" t="s">
        <v>7103</v>
      </c>
      <c r="H935" s="153">
        <v>2</v>
      </c>
      <c r="I935" s="153" t="s">
        <v>7104</v>
      </c>
      <c r="J935" s="153">
        <v>14</v>
      </c>
      <c r="K935" s="153" t="s">
        <v>1682</v>
      </c>
      <c r="L935" s="153" t="s">
        <v>9386</v>
      </c>
      <c r="M935" s="153">
        <v>199</v>
      </c>
      <c r="N935" s="153" t="s">
        <v>7105</v>
      </c>
      <c r="O935" s="153">
        <v>5</v>
      </c>
      <c r="P935" s="153" t="s">
        <v>7273</v>
      </c>
      <c r="Q935" s="153">
        <v>57</v>
      </c>
      <c r="R935" s="153" t="s">
        <v>244</v>
      </c>
      <c r="S935" s="153">
        <v>2099</v>
      </c>
      <c r="T935" s="153" t="s">
        <v>5922</v>
      </c>
      <c r="U935" s="153">
        <v>27</v>
      </c>
      <c r="V935" s="153">
        <v>2</v>
      </c>
      <c r="W935" s="154">
        <v>20992</v>
      </c>
      <c r="X935" s="153" t="s">
        <v>7469</v>
      </c>
      <c r="Y935" s="153">
        <v>1</v>
      </c>
      <c r="Z935" s="153" t="s">
        <v>229</v>
      </c>
      <c r="AA935" s="153">
        <v>1</v>
      </c>
      <c r="AB935" s="153" t="s">
        <v>7107</v>
      </c>
      <c r="AC935" s="153">
        <v>1</v>
      </c>
      <c r="AD935" s="153">
        <v>0</v>
      </c>
      <c r="AE935" s="153">
        <v>0</v>
      </c>
      <c r="AF935" s="153">
        <v>0</v>
      </c>
      <c r="AG935" s="153">
        <v>1</v>
      </c>
      <c r="AH935" s="153">
        <v>1</v>
      </c>
      <c r="AI935" s="153">
        <v>100</v>
      </c>
      <c r="AJ935" s="153">
        <v>1</v>
      </c>
      <c r="AK935" s="153">
        <v>1</v>
      </c>
      <c r="AL935" s="153">
        <v>100</v>
      </c>
      <c r="AM935" s="153">
        <v>1</v>
      </c>
      <c r="AN935" s="153">
        <v>1</v>
      </c>
      <c r="AO935" s="153">
        <v>100</v>
      </c>
      <c r="AP935" s="154">
        <v>1</v>
      </c>
      <c r="AQ935" s="153">
        <v>0</v>
      </c>
      <c r="AR935" s="153">
        <v>0</v>
      </c>
      <c r="AS935" s="153">
        <v>4</v>
      </c>
      <c r="AT935" s="153">
        <v>3</v>
      </c>
      <c r="AU935" s="153">
        <v>75</v>
      </c>
      <c r="AV935" s="153">
        <v>0</v>
      </c>
      <c r="AW935" s="153">
        <v>0</v>
      </c>
      <c r="AX935" s="153">
        <v>0</v>
      </c>
      <c r="AY935" s="153">
        <v>850384000</v>
      </c>
      <c r="AZ935" s="153">
        <v>825554301</v>
      </c>
      <c r="BA935" s="153" t="s">
        <v>8533</v>
      </c>
      <c r="BB935" s="153">
        <v>423670733</v>
      </c>
      <c r="BC935" s="153">
        <v>423670733</v>
      </c>
      <c r="BD935" s="153">
        <v>100</v>
      </c>
      <c r="BE935" s="153">
        <v>980000000</v>
      </c>
      <c r="BF935" s="153">
        <v>818066667</v>
      </c>
      <c r="BG935" s="153" t="s">
        <v>9501</v>
      </c>
      <c r="BH935" s="155">
        <v>1073000000</v>
      </c>
      <c r="BI935" s="153">
        <v>0</v>
      </c>
      <c r="BJ935" s="153">
        <v>0</v>
      </c>
    </row>
    <row r="936" spans="1:62">
      <c r="A936" s="152">
        <v>4050065308</v>
      </c>
      <c r="B936" s="153">
        <v>6</v>
      </c>
      <c r="C936" s="153" t="s">
        <v>9384</v>
      </c>
      <c r="D936" s="153" t="s">
        <v>9385</v>
      </c>
      <c r="E936" s="153">
        <v>2023</v>
      </c>
      <c r="F936" s="153" t="s">
        <v>7102</v>
      </c>
      <c r="G936" s="153" t="s">
        <v>7103</v>
      </c>
      <c r="H936" s="153">
        <v>2</v>
      </c>
      <c r="I936" s="153" t="s">
        <v>7104</v>
      </c>
      <c r="J936" s="153">
        <v>14</v>
      </c>
      <c r="K936" s="153" t="s">
        <v>1682</v>
      </c>
      <c r="L936" s="153" t="s">
        <v>9386</v>
      </c>
      <c r="M936" s="153">
        <v>199</v>
      </c>
      <c r="N936" s="153" t="s">
        <v>7105</v>
      </c>
      <c r="O936" s="153">
        <v>5</v>
      </c>
      <c r="P936" s="153" t="s">
        <v>7273</v>
      </c>
      <c r="Q936" s="153">
        <v>57</v>
      </c>
      <c r="R936" s="153" t="s">
        <v>244</v>
      </c>
      <c r="S936" s="153">
        <v>2099</v>
      </c>
      <c r="T936" s="153" t="s">
        <v>5922</v>
      </c>
      <c r="U936" s="153">
        <v>27</v>
      </c>
      <c r="V936" s="153">
        <v>3</v>
      </c>
      <c r="W936" s="154">
        <v>20993</v>
      </c>
      <c r="X936" s="153" t="s">
        <v>7646</v>
      </c>
      <c r="Y936" s="153">
        <v>2</v>
      </c>
      <c r="Z936" s="153" t="s">
        <v>366</v>
      </c>
      <c r="AA936" s="153">
        <v>1</v>
      </c>
      <c r="AB936" s="153" t="s">
        <v>7107</v>
      </c>
      <c r="AC936" s="153">
        <v>1</v>
      </c>
      <c r="AD936" s="153">
        <v>0</v>
      </c>
      <c r="AE936" s="153">
        <v>0</v>
      </c>
      <c r="AF936" s="153">
        <v>0</v>
      </c>
      <c r="AG936" s="153">
        <v>1</v>
      </c>
      <c r="AH936" s="153">
        <v>1</v>
      </c>
      <c r="AI936" s="153">
        <v>100</v>
      </c>
      <c r="AJ936" s="153">
        <v>1</v>
      </c>
      <c r="AK936" s="153">
        <v>1</v>
      </c>
      <c r="AL936" s="153">
        <v>100</v>
      </c>
      <c r="AM936" s="153">
        <v>1</v>
      </c>
      <c r="AN936" s="153">
        <v>1</v>
      </c>
      <c r="AO936" s="153">
        <v>100</v>
      </c>
      <c r="AP936" s="154">
        <v>1</v>
      </c>
      <c r="AQ936" s="153">
        <v>0</v>
      </c>
      <c r="AR936" s="153">
        <v>0</v>
      </c>
      <c r="AS936" s="153" t="s">
        <v>7108</v>
      </c>
      <c r="AT936" s="153" t="s">
        <v>7108</v>
      </c>
      <c r="AU936" s="153" t="s">
        <v>7108</v>
      </c>
      <c r="AV936" s="153">
        <v>0</v>
      </c>
      <c r="AW936" s="153">
        <v>0</v>
      </c>
      <c r="AX936" s="153">
        <v>0</v>
      </c>
      <c r="AY936" s="153">
        <v>10814000</v>
      </c>
      <c r="AZ936" s="153">
        <v>6679748</v>
      </c>
      <c r="BA936" s="153" t="s">
        <v>9502</v>
      </c>
      <c r="BB936" s="153">
        <v>13000000</v>
      </c>
      <c r="BC936" s="153">
        <v>9748360</v>
      </c>
      <c r="BD936" s="153">
        <v>75</v>
      </c>
      <c r="BE936" s="153">
        <v>30000000</v>
      </c>
      <c r="BF936" s="153">
        <v>30000000</v>
      </c>
      <c r="BG936" s="153">
        <v>100</v>
      </c>
      <c r="BH936" s="155">
        <v>11000000</v>
      </c>
      <c r="BI936" s="153">
        <v>0</v>
      </c>
      <c r="BJ936" s="153">
        <v>0</v>
      </c>
    </row>
    <row r="937" spans="1:62">
      <c r="A937" s="152">
        <v>4050065308</v>
      </c>
      <c r="B937" s="153">
        <v>6</v>
      </c>
      <c r="C937" s="153" t="s">
        <v>9503</v>
      </c>
      <c r="D937" s="153" t="s">
        <v>9504</v>
      </c>
      <c r="E937" s="153">
        <v>2023</v>
      </c>
      <c r="F937" s="153" t="s">
        <v>7102</v>
      </c>
      <c r="G937" s="153" t="s">
        <v>7103</v>
      </c>
      <c r="H937" s="153">
        <v>2</v>
      </c>
      <c r="I937" s="153" t="s">
        <v>7104</v>
      </c>
      <c r="J937" s="153">
        <v>15</v>
      </c>
      <c r="K937" s="153" t="s">
        <v>1775</v>
      </c>
      <c r="L937" s="153" t="s">
        <v>9505</v>
      </c>
      <c r="M937" s="153">
        <v>199</v>
      </c>
      <c r="N937" s="153" t="s">
        <v>7105</v>
      </c>
      <c r="O937" s="153">
        <v>1</v>
      </c>
      <c r="P937" s="153" t="s">
        <v>2356</v>
      </c>
      <c r="Q937" s="153">
        <v>1</v>
      </c>
      <c r="R937" s="153" t="s">
        <v>2357</v>
      </c>
      <c r="S937" s="153">
        <v>1851</v>
      </c>
      <c r="T937" s="153" t="s">
        <v>5938</v>
      </c>
      <c r="U937" s="153">
        <v>26</v>
      </c>
      <c r="V937" s="153">
        <v>1</v>
      </c>
      <c r="W937" s="154">
        <v>18511</v>
      </c>
      <c r="X937" s="153" t="s">
        <v>9506</v>
      </c>
      <c r="Y937" s="153">
        <v>1</v>
      </c>
      <c r="Z937" s="153" t="s">
        <v>229</v>
      </c>
      <c r="AA937" s="153">
        <v>1</v>
      </c>
      <c r="AB937" s="153" t="s">
        <v>7107</v>
      </c>
      <c r="AC937" s="153">
        <v>1</v>
      </c>
      <c r="AD937" s="153">
        <v>0</v>
      </c>
      <c r="AE937" s="153">
        <v>0</v>
      </c>
      <c r="AF937" s="153">
        <v>0</v>
      </c>
      <c r="AG937" s="153">
        <v>1250</v>
      </c>
      <c r="AH937" s="153">
        <v>3790</v>
      </c>
      <c r="AI937" s="153" t="s">
        <v>9507</v>
      </c>
      <c r="AJ937" s="153">
        <v>1250</v>
      </c>
      <c r="AK937" s="153">
        <v>2912</v>
      </c>
      <c r="AL937" s="153" t="s">
        <v>9508</v>
      </c>
      <c r="AM937" s="153">
        <v>4358</v>
      </c>
      <c r="AN937" s="153">
        <v>1250</v>
      </c>
      <c r="AO937" s="153" t="s">
        <v>9509</v>
      </c>
      <c r="AP937" s="154">
        <v>2500</v>
      </c>
      <c r="AQ937" s="153">
        <v>0</v>
      </c>
      <c r="AR937" s="153">
        <v>0</v>
      </c>
      <c r="AS937" s="153">
        <v>9358</v>
      </c>
      <c r="AT937" s="153">
        <v>7952</v>
      </c>
      <c r="AU937" s="153" t="s">
        <v>9510</v>
      </c>
      <c r="AV937" s="153">
        <v>0</v>
      </c>
      <c r="AW937" s="153">
        <v>0</v>
      </c>
      <c r="AX937" s="153">
        <v>0</v>
      </c>
      <c r="AY937" s="153">
        <v>1729215306</v>
      </c>
      <c r="AZ937" s="153">
        <v>1729215306</v>
      </c>
      <c r="BA937" s="153">
        <v>100</v>
      </c>
      <c r="BB937" s="153">
        <v>2522555000</v>
      </c>
      <c r="BC937" s="153">
        <v>2522555000</v>
      </c>
      <c r="BD937" s="153">
        <v>100</v>
      </c>
      <c r="BE937" s="153">
        <v>1662398697</v>
      </c>
      <c r="BF937" s="153">
        <v>1662398697</v>
      </c>
      <c r="BG937" s="153">
        <v>100</v>
      </c>
      <c r="BH937" s="155">
        <v>1814000000</v>
      </c>
      <c r="BI937" s="153">
        <v>0</v>
      </c>
      <c r="BJ937" s="153">
        <v>0</v>
      </c>
    </row>
    <row r="938" spans="1:62">
      <c r="A938" s="152">
        <v>4050065308</v>
      </c>
      <c r="B938" s="153">
        <v>6</v>
      </c>
      <c r="C938" s="153" t="s">
        <v>9503</v>
      </c>
      <c r="D938" s="153" t="s">
        <v>9504</v>
      </c>
      <c r="E938" s="153">
        <v>2023</v>
      </c>
      <c r="F938" s="153" t="s">
        <v>7102</v>
      </c>
      <c r="G938" s="153" t="s">
        <v>7103</v>
      </c>
      <c r="H938" s="153">
        <v>2</v>
      </c>
      <c r="I938" s="153" t="s">
        <v>7104</v>
      </c>
      <c r="J938" s="153">
        <v>15</v>
      </c>
      <c r="K938" s="153" t="s">
        <v>1775</v>
      </c>
      <c r="L938" s="153" t="s">
        <v>9505</v>
      </c>
      <c r="M938" s="153">
        <v>199</v>
      </c>
      <c r="N938" s="153" t="s">
        <v>7105</v>
      </c>
      <c r="O938" s="153">
        <v>1</v>
      </c>
      <c r="P938" s="153" t="s">
        <v>2356</v>
      </c>
      <c r="Q938" s="153">
        <v>1</v>
      </c>
      <c r="R938" s="153" t="s">
        <v>2357</v>
      </c>
      <c r="S938" s="153">
        <v>1851</v>
      </c>
      <c r="T938" s="153" t="s">
        <v>5938</v>
      </c>
      <c r="U938" s="153">
        <v>26</v>
      </c>
      <c r="V938" s="153">
        <v>2</v>
      </c>
      <c r="W938" s="154">
        <v>18512</v>
      </c>
      <c r="X938" s="153" t="s">
        <v>9511</v>
      </c>
      <c r="Y938" s="153">
        <v>2</v>
      </c>
      <c r="Z938" s="153" t="s">
        <v>366</v>
      </c>
      <c r="AA938" s="153">
        <v>1</v>
      </c>
      <c r="AB938" s="153" t="s">
        <v>7107</v>
      </c>
      <c r="AC938" s="153">
        <v>1</v>
      </c>
      <c r="AD938" s="153">
        <v>0</v>
      </c>
      <c r="AE938" s="153">
        <v>0</v>
      </c>
      <c r="AF938" s="153">
        <v>0</v>
      </c>
      <c r="AG938" s="153">
        <v>700</v>
      </c>
      <c r="AH938" s="153">
        <v>700</v>
      </c>
      <c r="AI938" s="153">
        <v>100</v>
      </c>
      <c r="AJ938" s="153">
        <v>700</v>
      </c>
      <c r="AK938" s="153">
        <v>700</v>
      </c>
      <c r="AL938" s="153">
        <v>100</v>
      </c>
      <c r="AM938" s="153">
        <v>949</v>
      </c>
      <c r="AN938" s="153">
        <v>949</v>
      </c>
      <c r="AO938" s="153">
        <v>100</v>
      </c>
      <c r="AP938" s="154">
        <v>949</v>
      </c>
      <c r="AQ938" s="153">
        <v>0</v>
      </c>
      <c r="AR938" s="153">
        <v>0</v>
      </c>
      <c r="AS938" s="153" t="s">
        <v>7108</v>
      </c>
      <c r="AT938" s="153" t="s">
        <v>7108</v>
      </c>
      <c r="AU938" s="153" t="s">
        <v>7108</v>
      </c>
      <c r="AV938" s="153">
        <v>0</v>
      </c>
      <c r="AW938" s="153">
        <v>0</v>
      </c>
      <c r="AX938" s="153">
        <v>0</v>
      </c>
      <c r="AY938" s="153">
        <v>1270592900</v>
      </c>
      <c r="AZ938" s="153">
        <v>1270592900</v>
      </c>
      <c r="BA938" s="153">
        <v>100</v>
      </c>
      <c r="BB938" s="153">
        <v>1110560000</v>
      </c>
      <c r="BC938" s="153">
        <v>1110560000</v>
      </c>
      <c r="BD938" s="153">
        <v>100</v>
      </c>
      <c r="BE938" s="153">
        <v>2067905168</v>
      </c>
      <c r="BF938" s="153">
        <v>2014964168</v>
      </c>
      <c r="BG938" s="153" t="s">
        <v>9512</v>
      </c>
      <c r="BH938" s="155">
        <v>2000000000</v>
      </c>
      <c r="BI938" s="153">
        <v>0</v>
      </c>
      <c r="BJ938" s="153">
        <v>0</v>
      </c>
    </row>
    <row r="939" spans="1:62">
      <c r="A939" s="152">
        <v>4050065308</v>
      </c>
      <c r="B939" s="153">
        <v>6</v>
      </c>
      <c r="C939" s="153" t="s">
        <v>9503</v>
      </c>
      <c r="D939" s="153" t="s">
        <v>9504</v>
      </c>
      <c r="E939" s="153">
        <v>2023</v>
      </c>
      <c r="F939" s="153" t="s">
        <v>7102</v>
      </c>
      <c r="G939" s="153" t="s">
        <v>7103</v>
      </c>
      <c r="H939" s="153">
        <v>2</v>
      </c>
      <c r="I939" s="153" t="s">
        <v>7104</v>
      </c>
      <c r="J939" s="153">
        <v>15</v>
      </c>
      <c r="K939" s="153" t="s">
        <v>1775</v>
      </c>
      <c r="L939" s="153" t="s">
        <v>9505</v>
      </c>
      <c r="M939" s="153">
        <v>199</v>
      </c>
      <c r="N939" s="153" t="s">
        <v>7105</v>
      </c>
      <c r="O939" s="153">
        <v>1</v>
      </c>
      <c r="P939" s="153" t="s">
        <v>2356</v>
      </c>
      <c r="Q939" s="153">
        <v>6</v>
      </c>
      <c r="R939" s="153" t="s">
        <v>7112</v>
      </c>
      <c r="S939" s="153">
        <v>2191</v>
      </c>
      <c r="T939" s="153" t="s">
        <v>5947</v>
      </c>
      <c r="U939" s="153">
        <v>18</v>
      </c>
      <c r="V939" s="153">
        <v>1</v>
      </c>
      <c r="W939" s="154">
        <v>21911</v>
      </c>
      <c r="X939" s="153" t="s">
        <v>9513</v>
      </c>
      <c r="Y939" s="153">
        <v>1</v>
      </c>
      <c r="Z939" s="153" t="s">
        <v>229</v>
      </c>
      <c r="AA939" s="153">
        <v>1</v>
      </c>
      <c r="AB939" s="153" t="s">
        <v>7107</v>
      </c>
      <c r="AC939" s="153">
        <v>1</v>
      </c>
      <c r="AD939" s="153">
        <v>0</v>
      </c>
      <c r="AE939" s="153">
        <v>0</v>
      </c>
      <c r="AF939" s="153">
        <v>0</v>
      </c>
      <c r="AG939" s="153">
        <v>25</v>
      </c>
      <c r="AH939" s="153">
        <v>26</v>
      </c>
      <c r="AI939" s="153">
        <v>104</v>
      </c>
      <c r="AJ939" s="153">
        <v>25</v>
      </c>
      <c r="AK939" s="153">
        <v>25</v>
      </c>
      <c r="AL939" s="153">
        <v>100</v>
      </c>
      <c r="AM939" s="153">
        <v>24</v>
      </c>
      <c r="AN939" s="153">
        <v>25</v>
      </c>
      <c r="AO939" s="153" t="s">
        <v>8996</v>
      </c>
      <c r="AP939" s="154">
        <v>26</v>
      </c>
      <c r="AQ939" s="153">
        <v>0</v>
      </c>
      <c r="AR939" s="153">
        <v>0</v>
      </c>
      <c r="AS939" s="153">
        <v>100</v>
      </c>
      <c r="AT939" s="153">
        <v>76</v>
      </c>
      <c r="AU939" s="153">
        <v>76</v>
      </c>
      <c r="AV939" s="153">
        <v>0</v>
      </c>
      <c r="AW939" s="153">
        <v>0</v>
      </c>
      <c r="AX939" s="153">
        <v>0</v>
      </c>
      <c r="AY939" s="153">
        <v>162000000</v>
      </c>
      <c r="AZ939" s="153">
        <v>162000000</v>
      </c>
      <c r="BA939" s="153">
        <v>100</v>
      </c>
      <c r="BB939" s="153">
        <v>150000000</v>
      </c>
      <c r="BC939" s="153">
        <v>150000000</v>
      </c>
      <c r="BD939" s="153">
        <v>100</v>
      </c>
      <c r="BE939" s="153">
        <v>160000000</v>
      </c>
      <c r="BF939" s="153">
        <v>160000000</v>
      </c>
      <c r="BG939" s="153">
        <v>100</v>
      </c>
      <c r="BH939" s="155">
        <v>160000000</v>
      </c>
      <c r="BI939" s="153">
        <v>0</v>
      </c>
      <c r="BJ939" s="153">
        <v>0</v>
      </c>
    </row>
    <row r="940" spans="1:62">
      <c r="A940" s="152">
        <v>4050065308</v>
      </c>
      <c r="B940" s="153">
        <v>6</v>
      </c>
      <c r="C940" s="153" t="s">
        <v>9503</v>
      </c>
      <c r="D940" s="153" t="s">
        <v>9504</v>
      </c>
      <c r="E940" s="153">
        <v>2023</v>
      </c>
      <c r="F940" s="153" t="s">
        <v>7102</v>
      </c>
      <c r="G940" s="153" t="s">
        <v>7103</v>
      </c>
      <c r="H940" s="153">
        <v>2</v>
      </c>
      <c r="I940" s="153" t="s">
        <v>7104</v>
      </c>
      <c r="J940" s="153">
        <v>15</v>
      </c>
      <c r="K940" s="153" t="s">
        <v>1775</v>
      </c>
      <c r="L940" s="153" t="s">
        <v>9505</v>
      </c>
      <c r="M940" s="153">
        <v>199</v>
      </c>
      <c r="N940" s="153" t="s">
        <v>7105</v>
      </c>
      <c r="O940" s="153">
        <v>1</v>
      </c>
      <c r="P940" s="153" t="s">
        <v>2356</v>
      </c>
      <c r="Q940" s="153">
        <v>6</v>
      </c>
      <c r="R940" s="153" t="s">
        <v>7112</v>
      </c>
      <c r="S940" s="153">
        <v>2191</v>
      </c>
      <c r="T940" s="153" t="s">
        <v>5947</v>
      </c>
      <c r="U940" s="153">
        <v>18</v>
      </c>
      <c r="V940" s="153">
        <v>2</v>
      </c>
      <c r="W940" s="154">
        <v>21912</v>
      </c>
      <c r="X940" s="153" t="s">
        <v>9514</v>
      </c>
      <c r="Y940" s="153">
        <v>1</v>
      </c>
      <c r="Z940" s="153" t="s">
        <v>229</v>
      </c>
      <c r="AA940" s="153">
        <v>1</v>
      </c>
      <c r="AB940" s="153" t="s">
        <v>7107</v>
      </c>
      <c r="AC940" s="153">
        <v>1</v>
      </c>
      <c r="AD940" s="153">
        <v>0</v>
      </c>
      <c r="AE940" s="153">
        <v>0</v>
      </c>
      <c r="AF940" s="153">
        <v>0</v>
      </c>
      <c r="AG940" s="153">
        <v>12</v>
      </c>
      <c r="AH940" s="153">
        <v>12</v>
      </c>
      <c r="AI940" s="153">
        <v>100</v>
      </c>
      <c r="AJ940" s="153">
        <v>13</v>
      </c>
      <c r="AK940" s="153">
        <v>0</v>
      </c>
      <c r="AL940" s="153">
        <v>0</v>
      </c>
      <c r="AM940" s="153">
        <v>12</v>
      </c>
      <c r="AN940" s="153">
        <v>0</v>
      </c>
      <c r="AO940" s="153">
        <v>0</v>
      </c>
      <c r="AP940" s="154">
        <v>13</v>
      </c>
      <c r="AQ940" s="153">
        <v>0</v>
      </c>
      <c r="AR940" s="153">
        <v>0</v>
      </c>
      <c r="AS940" s="153">
        <v>50</v>
      </c>
      <c r="AT940" s="153">
        <v>12</v>
      </c>
      <c r="AU940" s="153">
        <v>24</v>
      </c>
      <c r="AV940" s="153">
        <v>0</v>
      </c>
      <c r="AW940" s="153">
        <v>0</v>
      </c>
      <c r="AX940" s="153">
        <v>0</v>
      </c>
      <c r="AY940" s="153">
        <v>34162728</v>
      </c>
      <c r="AZ940" s="153">
        <v>22094000</v>
      </c>
      <c r="BA940" s="153" t="s">
        <v>9515</v>
      </c>
      <c r="BB940" s="153">
        <v>230000000</v>
      </c>
      <c r="BC940" s="153">
        <v>0</v>
      </c>
      <c r="BD940" s="153">
        <v>0</v>
      </c>
      <c r="BE940" s="153">
        <v>668617740</v>
      </c>
      <c r="BF940" s="153">
        <v>0</v>
      </c>
      <c r="BG940" s="153">
        <v>0</v>
      </c>
      <c r="BH940" s="155">
        <v>200000000</v>
      </c>
      <c r="BI940" s="153">
        <v>0</v>
      </c>
      <c r="BJ940" s="153">
        <v>0</v>
      </c>
    </row>
    <row r="941" spans="1:62">
      <c r="A941" s="152">
        <v>4050065308</v>
      </c>
      <c r="B941" s="153">
        <v>6</v>
      </c>
      <c r="C941" s="153" t="s">
        <v>9503</v>
      </c>
      <c r="D941" s="153" t="s">
        <v>9504</v>
      </c>
      <c r="E941" s="153">
        <v>2023</v>
      </c>
      <c r="F941" s="153" t="s">
        <v>7102</v>
      </c>
      <c r="G941" s="153" t="s">
        <v>7103</v>
      </c>
      <c r="H941" s="153">
        <v>2</v>
      </c>
      <c r="I941" s="153" t="s">
        <v>7104</v>
      </c>
      <c r="J941" s="153">
        <v>15</v>
      </c>
      <c r="K941" s="153" t="s">
        <v>1775</v>
      </c>
      <c r="L941" s="153" t="s">
        <v>9505</v>
      </c>
      <c r="M941" s="153">
        <v>199</v>
      </c>
      <c r="N941" s="153" t="s">
        <v>7105</v>
      </c>
      <c r="O941" s="153">
        <v>1</v>
      </c>
      <c r="P941" s="153" t="s">
        <v>2356</v>
      </c>
      <c r="Q941" s="153">
        <v>6</v>
      </c>
      <c r="R941" s="153" t="s">
        <v>7112</v>
      </c>
      <c r="S941" s="153">
        <v>2191</v>
      </c>
      <c r="T941" s="153" t="s">
        <v>5947</v>
      </c>
      <c r="U941" s="153">
        <v>18</v>
      </c>
      <c r="V941" s="153">
        <v>3</v>
      </c>
      <c r="W941" s="154">
        <v>21913</v>
      </c>
      <c r="X941" s="153" t="s">
        <v>9516</v>
      </c>
      <c r="Y941" s="153">
        <v>1</v>
      </c>
      <c r="Z941" s="153" t="s">
        <v>229</v>
      </c>
      <c r="AA941" s="153">
        <v>1</v>
      </c>
      <c r="AB941" s="153" t="s">
        <v>7107</v>
      </c>
      <c r="AC941" s="153">
        <v>1</v>
      </c>
      <c r="AD941" s="153">
        <v>0</v>
      </c>
      <c r="AE941" s="153">
        <v>0</v>
      </c>
      <c r="AF941" s="153">
        <v>0</v>
      </c>
      <c r="AG941" s="153">
        <v>25</v>
      </c>
      <c r="AH941" s="153">
        <v>25</v>
      </c>
      <c r="AI941" s="153">
        <v>100</v>
      </c>
      <c r="AJ941" s="153">
        <v>25</v>
      </c>
      <c r="AK941" s="153">
        <v>25</v>
      </c>
      <c r="AL941" s="153">
        <v>100</v>
      </c>
      <c r="AM941" s="153">
        <v>25</v>
      </c>
      <c r="AN941" s="153">
        <v>25</v>
      </c>
      <c r="AO941" s="153">
        <v>100</v>
      </c>
      <c r="AP941" s="154">
        <v>25</v>
      </c>
      <c r="AQ941" s="153">
        <v>0</v>
      </c>
      <c r="AR941" s="153">
        <v>0</v>
      </c>
      <c r="AS941" s="153">
        <v>100</v>
      </c>
      <c r="AT941" s="153">
        <v>75</v>
      </c>
      <c r="AU941" s="153">
        <v>75</v>
      </c>
      <c r="AV941" s="153">
        <v>0</v>
      </c>
      <c r="AW941" s="153">
        <v>0</v>
      </c>
      <c r="AX941" s="153">
        <v>0</v>
      </c>
      <c r="AY941" s="153">
        <v>105000000</v>
      </c>
      <c r="AZ941" s="153">
        <v>105000000</v>
      </c>
      <c r="BA941" s="153">
        <v>100</v>
      </c>
      <c r="BB941" s="153">
        <v>100000000</v>
      </c>
      <c r="BC941" s="153">
        <v>100000000</v>
      </c>
      <c r="BD941" s="153">
        <v>100</v>
      </c>
      <c r="BE941" s="153">
        <v>170000000</v>
      </c>
      <c r="BF941" s="153">
        <v>170000000</v>
      </c>
      <c r="BG941" s="153">
        <v>100</v>
      </c>
      <c r="BH941" s="155">
        <v>110000000</v>
      </c>
      <c r="BI941" s="153">
        <v>0</v>
      </c>
      <c r="BJ941" s="153">
        <v>0</v>
      </c>
    </row>
    <row r="942" spans="1:62">
      <c r="A942" s="152">
        <v>4050065308</v>
      </c>
      <c r="B942" s="153">
        <v>6</v>
      </c>
      <c r="C942" s="153" t="s">
        <v>9503</v>
      </c>
      <c r="D942" s="153" t="s">
        <v>9504</v>
      </c>
      <c r="E942" s="153">
        <v>2023</v>
      </c>
      <c r="F942" s="153" t="s">
        <v>7102</v>
      </c>
      <c r="G942" s="153" t="s">
        <v>7103</v>
      </c>
      <c r="H942" s="153">
        <v>2</v>
      </c>
      <c r="I942" s="153" t="s">
        <v>7104</v>
      </c>
      <c r="J942" s="153">
        <v>15</v>
      </c>
      <c r="K942" s="153" t="s">
        <v>1775</v>
      </c>
      <c r="L942" s="153" t="s">
        <v>9505</v>
      </c>
      <c r="M942" s="153">
        <v>199</v>
      </c>
      <c r="N942" s="153" t="s">
        <v>7105</v>
      </c>
      <c r="O942" s="153">
        <v>1</v>
      </c>
      <c r="P942" s="153" t="s">
        <v>2356</v>
      </c>
      <c r="Q942" s="153">
        <v>6</v>
      </c>
      <c r="R942" s="153" t="s">
        <v>7112</v>
      </c>
      <c r="S942" s="153">
        <v>2191</v>
      </c>
      <c r="T942" s="153" t="s">
        <v>5947</v>
      </c>
      <c r="U942" s="153">
        <v>18</v>
      </c>
      <c r="V942" s="153">
        <v>4</v>
      </c>
      <c r="W942" s="154">
        <v>21914</v>
      </c>
      <c r="X942" s="153" t="s">
        <v>9517</v>
      </c>
      <c r="Y942" s="153">
        <v>1</v>
      </c>
      <c r="Z942" s="153" t="s">
        <v>229</v>
      </c>
      <c r="AA942" s="153">
        <v>1</v>
      </c>
      <c r="AB942" s="153" t="s">
        <v>7107</v>
      </c>
      <c r="AC942" s="153">
        <v>1</v>
      </c>
      <c r="AD942" s="153">
        <v>0</v>
      </c>
      <c r="AE942" s="153">
        <v>0</v>
      </c>
      <c r="AF942" s="153">
        <v>0</v>
      </c>
      <c r="AG942" s="153">
        <v>20</v>
      </c>
      <c r="AH942" s="153">
        <v>20</v>
      </c>
      <c r="AI942" s="153">
        <v>100</v>
      </c>
      <c r="AJ942" s="153">
        <v>20</v>
      </c>
      <c r="AK942" s="153">
        <v>20</v>
      </c>
      <c r="AL942" s="153">
        <v>100</v>
      </c>
      <c r="AM942" s="153">
        <v>25</v>
      </c>
      <c r="AN942" s="153">
        <v>20</v>
      </c>
      <c r="AO942" s="153">
        <v>80</v>
      </c>
      <c r="AP942" s="154">
        <v>15</v>
      </c>
      <c r="AQ942" s="153">
        <v>0</v>
      </c>
      <c r="AR942" s="153">
        <v>0</v>
      </c>
      <c r="AS942" s="153">
        <v>80</v>
      </c>
      <c r="AT942" s="153">
        <v>60</v>
      </c>
      <c r="AU942" s="153">
        <v>75</v>
      </c>
      <c r="AV942" s="153">
        <v>0</v>
      </c>
      <c r="AW942" s="153">
        <v>0</v>
      </c>
      <c r="AX942" s="153">
        <v>0</v>
      </c>
      <c r="AY942" s="153">
        <v>442364375</v>
      </c>
      <c r="AZ942" s="153">
        <v>429601175</v>
      </c>
      <c r="BA942" s="153" t="s">
        <v>9518</v>
      </c>
      <c r="BB942" s="153">
        <v>500000000</v>
      </c>
      <c r="BC942" s="153">
        <v>375047356</v>
      </c>
      <c r="BD942" s="153" t="s">
        <v>8378</v>
      </c>
      <c r="BE942" s="153">
        <v>520450000</v>
      </c>
      <c r="BF942" s="153">
        <v>492889300</v>
      </c>
      <c r="BG942" s="153" t="s">
        <v>9519</v>
      </c>
      <c r="BH942" s="155">
        <v>505000000</v>
      </c>
      <c r="BI942" s="153">
        <v>0</v>
      </c>
      <c r="BJ942" s="153">
        <v>0</v>
      </c>
    </row>
    <row r="943" spans="1:62">
      <c r="A943" s="152">
        <v>4050065308</v>
      </c>
      <c r="B943" s="153">
        <v>6</v>
      </c>
      <c r="C943" s="153" t="s">
        <v>9503</v>
      </c>
      <c r="D943" s="153" t="s">
        <v>9504</v>
      </c>
      <c r="E943" s="153">
        <v>2023</v>
      </c>
      <c r="F943" s="153" t="s">
        <v>7102</v>
      </c>
      <c r="G943" s="153" t="s">
        <v>7103</v>
      </c>
      <c r="H943" s="153">
        <v>2</v>
      </c>
      <c r="I943" s="153" t="s">
        <v>7104</v>
      </c>
      <c r="J943" s="153">
        <v>15</v>
      </c>
      <c r="K943" s="153" t="s">
        <v>1775</v>
      </c>
      <c r="L943" s="153" t="s">
        <v>9505</v>
      </c>
      <c r="M943" s="153">
        <v>199</v>
      </c>
      <c r="N943" s="153" t="s">
        <v>7105</v>
      </c>
      <c r="O943" s="153">
        <v>1</v>
      </c>
      <c r="P943" s="153" t="s">
        <v>2356</v>
      </c>
      <c r="Q943" s="153">
        <v>6</v>
      </c>
      <c r="R943" s="153" t="s">
        <v>7112</v>
      </c>
      <c r="S943" s="153">
        <v>2192</v>
      </c>
      <c r="T943" s="153" t="s">
        <v>5961</v>
      </c>
      <c r="U943" s="153">
        <v>12</v>
      </c>
      <c r="V943" s="153">
        <v>1</v>
      </c>
      <c r="W943" s="154">
        <v>21921</v>
      </c>
      <c r="X943" s="153" t="s">
        <v>9520</v>
      </c>
      <c r="Y943" s="153">
        <v>1</v>
      </c>
      <c r="Z943" s="153" t="s">
        <v>229</v>
      </c>
      <c r="AA943" s="153">
        <v>1</v>
      </c>
      <c r="AB943" s="153" t="s">
        <v>7107</v>
      </c>
      <c r="AC943" s="153">
        <v>1</v>
      </c>
      <c r="AD943" s="153">
        <v>0</v>
      </c>
      <c r="AE943" s="153">
        <v>0</v>
      </c>
      <c r="AF943" s="153">
        <v>0</v>
      </c>
      <c r="AG943" s="153">
        <v>1</v>
      </c>
      <c r="AH943" s="153">
        <v>3</v>
      </c>
      <c r="AI943" s="153">
        <v>300</v>
      </c>
      <c r="AJ943" s="153">
        <v>1</v>
      </c>
      <c r="AK943" s="153">
        <v>4</v>
      </c>
      <c r="AL943" s="153">
        <v>400</v>
      </c>
      <c r="AM943" s="153">
        <v>1</v>
      </c>
      <c r="AN943" s="153">
        <v>4</v>
      </c>
      <c r="AO943" s="153">
        <v>400</v>
      </c>
      <c r="AP943" s="154">
        <v>1</v>
      </c>
      <c r="AQ943" s="153">
        <v>0</v>
      </c>
      <c r="AR943" s="153">
        <v>0</v>
      </c>
      <c r="AS943" s="153">
        <v>4</v>
      </c>
      <c r="AT943" s="153">
        <v>11</v>
      </c>
      <c r="AU943" s="153">
        <v>275</v>
      </c>
      <c r="AV943" s="153">
        <v>0</v>
      </c>
      <c r="AW943" s="153">
        <v>0</v>
      </c>
      <c r="AX943" s="153">
        <v>0</v>
      </c>
      <c r="AY943" s="153">
        <v>48000000</v>
      </c>
      <c r="AZ943" s="153">
        <v>47939626</v>
      </c>
      <c r="BA943" s="153" t="s">
        <v>7526</v>
      </c>
      <c r="BB943" s="153">
        <v>50000000</v>
      </c>
      <c r="BC943" s="153">
        <v>50000000</v>
      </c>
      <c r="BD943" s="153">
        <v>100</v>
      </c>
      <c r="BE943" s="153">
        <v>80000000</v>
      </c>
      <c r="BF943" s="153">
        <v>53407940</v>
      </c>
      <c r="BG943" s="153" t="s">
        <v>9521</v>
      </c>
      <c r="BH943" s="155">
        <v>50000000</v>
      </c>
      <c r="BI943" s="153">
        <v>0</v>
      </c>
      <c r="BJ943" s="153">
        <v>0</v>
      </c>
    </row>
    <row r="944" spans="1:62">
      <c r="A944" s="152">
        <v>4050065308</v>
      </c>
      <c r="B944" s="153">
        <v>6</v>
      </c>
      <c r="C944" s="153" t="s">
        <v>9503</v>
      </c>
      <c r="D944" s="153" t="s">
        <v>9504</v>
      </c>
      <c r="E944" s="153">
        <v>2023</v>
      </c>
      <c r="F944" s="153" t="s">
        <v>7102</v>
      </c>
      <c r="G944" s="153" t="s">
        <v>7103</v>
      </c>
      <c r="H944" s="153">
        <v>2</v>
      </c>
      <c r="I944" s="153" t="s">
        <v>7104</v>
      </c>
      <c r="J944" s="153">
        <v>15</v>
      </c>
      <c r="K944" s="153" t="s">
        <v>1775</v>
      </c>
      <c r="L944" s="153" t="s">
        <v>9505</v>
      </c>
      <c r="M944" s="153">
        <v>199</v>
      </c>
      <c r="N944" s="153" t="s">
        <v>7105</v>
      </c>
      <c r="O944" s="153">
        <v>1</v>
      </c>
      <c r="P944" s="153" t="s">
        <v>2356</v>
      </c>
      <c r="Q944" s="153">
        <v>6</v>
      </c>
      <c r="R944" s="153" t="s">
        <v>7112</v>
      </c>
      <c r="S944" s="153">
        <v>2192</v>
      </c>
      <c r="T944" s="153" t="s">
        <v>5961</v>
      </c>
      <c r="U944" s="153">
        <v>12</v>
      </c>
      <c r="V944" s="153">
        <v>2</v>
      </c>
      <c r="W944" s="154">
        <v>21922</v>
      </c>
      <c r="X944" s="153" t="s">
        <v>9522</v>
      </c>
      <c r="Y944" s="153">
        <v>1</v>
      </c>
      <c r="Z944" s="153" t="s">
        <v>229</v>
      </c>
      <c r="AA944" s="153">
        <v>1</v>
      </c>
      <c r="AB944" s="153" t="s">
        <v>7107</v>
      </c>
      <c r="AC944" s="153">
        <v>1</v>
      </c>
      <c r="AD944" s="153">
        <v>0</v>
      </c>
      <c r="AE944" s="153">
        <v>0</v>
      </c>
      <c r="AF944" s="153">
        <v>0</v>
      </c>
      <c r="AG944" s="153">
        <v>105</v>
      </c>
      <c r="AH944" s="153">
        <v>105</v>
      </c>
      <c r="AI944" s="153">
        <v>100</v>
      </c>
      <c r="AJ944" s="153">
        <v>105</v>
      </c>
      <c r="AK944" s="153">
        <v>0</v>
      </c>
      <c r="AL944" s="153">
        <v>0</v>
      </c>
      <c r="AM944" s="153">
        <v>140</v>
      </c>
      <c r="AN944" s="153">
        <v>0</v>
      </c>
      <c r="AO944" s="153">
        <v>0</v>
      </c>
      <c r="AP944" s="154">
        <v>70</v>
      </c>
      <c r="AQ944" s="153">
        <v>0</v>
      </c>
      <c r="AR944" s="153">
        <v>0</v>
      </c>
      <c r="AS944" s="153">
        <v>420</v>
      </c>
      <c r="AT944" s="153">
        <v>105</v>
      </c>
      <c r="AU944" s="153">
        <v>25</v>
      </c>
      <c r="AV944" s="153">
        <v>0</v>
      </c>
      <c r="AW944" s="153">
        <v>0</v>
      </c>
      <c r="AX944" s="153">
        <v>0</v>
      </c>
      <c r="AY944" s="153">
        <v>95000000</v>
      </c>
      <c r="AZ944" s="153">
        <v>91815583</v>
      </c>
      <c r="BA944" s="153" t="s">
        <v>8758</v>
      </c>
      <c r="BB944" s="153">
        <v>100000000</v>
      </c>
      <c r="BC944" s="153">
        <v>25584000</v>
      </c>
      <c r="BD944" s="153" t="s">
        <v>9523</v>
      </c>
      <c r="BE944" s="153">
        <v>100000000</v>
      </c>
      <c r="BF944" s="153">
        <v>0</v>
      </c>
      <c r="BG944" s="153">
        <v>0</v>
      </c>
      <c r="BH944" s="155">
        <v>52000000</v>
      </c>
      <c r="BI944" s="153">
        <v>0</v>
      </c>
      <c r="BJ944" s="153">
        <v>0</v>
      </c>
    </row>
    <row r="945" spans="1:62">
      <c r="A945" s="152">
        <v>4050065308</v>
      </c>
      <c r="B945" s="153">
        <v>6</v>
      </c>
      <c r="C945" s="153" t="s">
        <v>9503</v>
      </c>
      <c r="D945" s="153" t="s">
        <v>9504</v>
      </c>
      <c r="E945" s="153">
        <v>2023</v>
      </c>
      <c r="F945" s="153" t="s">
        <v>7102</v>
      </c>
      <c r="G945" s="153" t="s">
        <v>7103</v>
      </c>
      <c r="H945" s="153">
        <v>2</v>
      </c>
      <c r="I945" s="153" t="s">
        <v>7104</v>
      </c>
      <c r="J945" s="153">
        <v>15</v>
      </c>
      <c r="K945" s="153" t="s">
        <v>1775</v>
      </c>
      <c r="L945" s="153" t="s">
        <v>9505</v>
      </c>
      <c r="M945" s="153">
        <v>199</v>
      </c>
      <c r="N945" s="153" t="s">
        <v>7105</v>
      </c>
      <c r="O945" s="153">
        <v>1</v>
      </c>
      <c r="P945" s="153" t="s">
        <v>2356</v>
      </c>
      <c r="Q945" s="153">
        <v>6</v>
      </c>
      <c r="R945" s="153" t="s">
        <v>7112</v>
      </c>
      <c r="S945" s="153">
        <v>2193</v>
      </c>
      <c r="T945" s="153" t="s">
        <v>5970</v>
      </c>
      <c r="U945" s="153">
        <v>13</v>
      </c>
      <c r="V945" s="153">
        <v>1</v>
      </c>
      <c r="W945" s="154">
        <v>21931</v>
      </c>
      <c r="X945" s="153" t="s">
        <v>9524</v>
      </c>
      <c r="Y945" s="153">
        <v>1</v>
      </c>
      <c r="Z945" s="153" t="s">
        <v>229</v>
      </c>
      <c r="AA945" s="153">
        <v>1</v>
      </c>
      <c r="AB945" s="153" t="s">
        <v>7107</v>
      </c>
      <c r="AC945" s="153">
        <v>1</v>
      </c>
      <c r="AD945" s="153">
        <v>0</v>
      </c>
      <c r="AE945" s="153">
        <v>0</v>
      </c>
      <c r="AF945" s="153">
        <v>0</v>
      </c>
      <c r="AG945" s="153">
        <v>213</v>
      </c>
      <c r="AH945" s="153">
        <v>213</v>
      </c>
      <c r="AI945" s="153">
        <v>100</v>
      </c>
      <c r="AJ945" s="153">
        <v>213</v>
      </c>
      <c r="AK945" s="153">
        <v>0</v>
      </c>
      <c r="AL945" s="153">
        <v>0</v>
      </c>
      <c r="AM945" s="153">
        <v>250</v>
      </c>
      <c r="AN945" s="153">
        <v>0</v>
      </c>
      <c r="AO945" s="153">
        <v>0</v>
      </c>
      <c r="AP945" s="154">
        <v>174</v>
      </c>
      <c r="AQ945" s="153">
        <v>0</v>
      </c>
      <c r="AR945" s="153">
        <v>0</v>
      </c>
      <c r="AS945" s="153">
        <v>850</v>
      </c>
      <c r="AT945" s="153">
        <v>213</v>
      </c>
      <c r="AU945" s="153" t="s">
        <v>9525</v>
      </c>
      <c r="AV945" s="153">
        <v>0</v>
      </c>
      <c r="AW945" s="153">
        <v>0</v>
      </c>
      <c r="AX945" s="153">
        <v>0</v>
      </c>
      <c r="AY945" s="153">
        <v>179000000</v>
      </c>
      <c r="AZ945" s="153">
        <v>174715500</v>
      </c>
      <c r="BA945" s="153" t="s">
        <v>9526</v>
      </c>
      <c r="BB945" s="153">
        <v>130000000</v>
      </c>
      <c r="BC945" s="153">
        <v>55440000</v>
      </c>
      <c r="BD945" s="153" t="s">
        <v>9527</v>
      </c>
      <c r="BE945" s="153">
        <v>200000000</v>
      </c>
      <c r="BF945" s="153">
        <v>0</v>
      </c>
      <c r="BG945" s="153">
        <v>0</v>
      </c>
      <c r="BH945" s="155">
        <v>150000000</v>
      </c>
      <c r="BI945" s="153">
        <v>0</v>
      </c>
      <c r="BJ945" s="153">
        <v>0</v>
      </c>
    </row>
    <row r="946" spans="1:62">
      <c r="A946" s="152">
        <v>4050065308</v>
      </c>
      <c r="B946" s="153">
        <v>6</v>
      </c>
      <c r="C946" s="153" t="s">
        <v>9503</v>
      </c>
      <c r="D946" s="153" t="s">
        <v>9504</v>
      </c>
      <c r="E946" s="153">
        <v>2023</v>
      </c>
      <c r="F946" s="153" t="s">
        <v>7102</v>
      </c>
      <c r="G946" s="153" t="s">
        <v>7103</v>
      </c>
      <c r="H946" s="153">
        <v>2</v>
      </c>
      <c r="I946" s="153" t="s">
        <v>7104</v>
      </c>
      <c r="J946" s="153">
        <v>15</v>
      </c>
      <c r="K946" s="153" t="s">
        <v>1775</v>
      </c>
      <c r="L946" s="153" t="s">
        <v>9505</v>
      </c>
      <c r="M946" s="153">
        <v>199</v>
      </c>
      <c r="N946" s="153" t="s">
        <v>7105</v>
      </c>
      <c r="O946" s="153">
        <v>1</v>
      </c>
      <c r="P946" s="153" t="s">
        <v>2356</v>
      </c>
      <c r="Q946" s="153">
        <v>6</v>
      </c>
      <c r="R946" s="153" t="s">
        <v>7112</v>
      </c>
      <c r="S946" s="153">
        <v>2194</v>
      </c>
      <c r="T946" s="153" t="s">
        <v>5976</v>
      </c>
      <c r="U946" s="153">
        <v>20</v>
      </c>
      <c r="V946" s="153">
        <v>1</v>
      </c>
      <c r="W946" s="154">
        <v>21941</v>
      </c>
      <c r="X946" s="153" t="s">
        <v>9528</v>
      </c>
      <c r="Y946" s="153">
        <v>1</v>
      </c>
      <c r="Z946" s="153" t="s">
        <v>229</v>
      </c>
      <c r="AA946" s="153">
        <v>1</v>
      </c>
      <c r="AB946" s="153" t="s">
        <v>7107</v>
      </c>
      <c r="AC946" s="153">
        <v>1</v>
      </c>
      <c r="AD946" s="153">
        <v>0</v>
      </c>
      <c r="AE946" s="153">
        <v>0</v>
      </c>
      <c r="AF946" s="153">
        <v>0</v>
      </c>
      <c r="AG946" s="153">
        <v>75</v>
      </c>
      <c r="AH946" s="153">
        <v>0</v>
      </c>
      <c r="AI946" s="153">
        <v>0</v>
      </c>
      <c r="AJ946" s="153">
        <v>75</v>
      </c>
      <c r="AK946" s="153">
        <v>80</v>
      </c>
      <c r="AL946" s="153" t="s">
        <v>7630</v>
      </c>
      <c r="AM946" s="153">
        <v>120</v>
      </c>
      <c r="AN946" s="153">
        <v>0</v>
      </c>
      <c r="AO946" s="153">
        <v>0</v>
      </c>
      <c r="AP946" s="154">
        <v>30</v>
      </c>
      <c r="AQ946" s="153">
        <v>0</v>
      </c>
      <c r="AR946" s="153">
        <v>0</v>
      </c>
      <c r="AS946" s="153">
        <v>300</v>
      </c>
      <c r="AT946" s="153">
        <v>80</v>
      </c>
      <c r="AU946" s="153" t="s">
        <v>9220</v>
      </c>
      <c r="AV946" s="153">
        <v>0</v>
      </c>
      <c r="AW946" s="153">
        <v>0</v>
      </c>
      <c r="AX946" s="153">
        <v>0</v>
      </c>
      <c r="AY946" s="153">
        <v>38520000</v>
      </c>
      <c r="AZ946" s="153">
        <v>38484000</v>
      </c>
      <c r="BA946" s="153" t="s">
        <v>7431</v>
      </c>
      <c r="BB946" s="153">
        <v>129282190</v>
      </c>
      <c r="BC946" s="153">
        <v>125727435</v>
      </c>
      <c r="BD946" s="153" t="s">
        <v>8811</v>
      </c>
      <c r="BE946" s="153">
        <v>90000000</v>
      </c>
      <c r="BF946" s="153">
        <v>0</v>
      </c>
      <c r="BG946" s="153">
        <v>0</v>
      </c>
      <c r="BH946" s="155">
        <v>98000000</v>
      </c>
      <c r="BI946" s="153">
        <v>0</v>
      </c>
      <c r="BJ946" s="153">
        <v>0</v>
      </c>
    </row>
    <row r="947" spans="1:62">
      <c r="A947" s="152">
        <v>4050065308</v>
      </c>
      <c r="B947" s="153">
        <v>6</v>
      </c>
      <c r="C947" s="153" t="s">
        <v>9503</v>
      </c>
      <c r="D947" s="153" t="s">
        <v>9504</v>
      </c>
      <c r="E947" s="153">
        <v>2023</v>
      </c>
      <c r="F947" s="153" t="s">
        <v>7102</v>
      </c>
      <c r="G947" s="153" t="s">
        <v>7103</v>
      </c>
      <c r="H947" s="153">
        <v>2</v>
      </c>
      <c r="I947" s="153" t="s">
        <v>7104</v>
      </c>
      <c r="J947" s="153">
        <v>15</v>
      </c>
      <c r="K947" s="153" t="s">
        <v>1775</v>
      </c>
      <c r="L947" s="153" t="s">
        <v>9505</v>
      </c>
      <c r="M947" s="153">
        <v>199</v>
      </c>
      <c r="N947" s="153" t="s">
        <v>7105</v>
      </c>
      <c r="O947" s="153">
        <v>1</v>
      </c>
      <c r="P947" s="153" t="s">
        <v>2356</v>
      </c>
      <c r="Q947" s="153">
        <v>6</v>
      </c>
      <c r="R947" s="153" t="s">
        <v>7112</v>
      </c>
      <c r="S947" s="153">
        <v>2194</v>
      </c>
      <c r="T947" s="153" t="s">
        <v>5976</v>
      </c>
      <c r="U947" s="153">
        <v>20</v>
      </c>
      <c r="V947" s="153">
        <v>2</v>
      </c>
      <c r="W947" s="154">
        <v>21942</v>
      </c>
      <c r="X947" s="153" t="s">
        <v>9529</v>
      </c>
      <c r="Y947" s="153">
        <v>1</v>
      </c>
      <c r="Z947" s="153" t="s">
        <v>229</v>
      </c>
      <c r="AA947" s="153">
        <v>1</v>
      </c>
      <c r="AB947" s="153" t="s">
        <v>7107</v>
      </c>
      <c r="AC947" s="153">
        <v>1</v>
      </c>
      <c r="AD947" s="153">
        <v>0</v>
      </c>
      <c r="AE947" s="153">
        <v>0</v>
      </c>
      <c r="AF947" s="153">
        <v>0</v>
      </c>
      <c r="AG947" s="153">
        <v>50</v>
      </c>
      <c r="AH947" s="153">
        <v>0</v>
      </c>
      <c r="AI947" s="153">
        <v>0</v>
      </c>
      <c r="AJ947" s="153">
        <v>50</v>
      </c>
      <c r="AK947" s="153">
        <v>37</v>
      </c>
      <c r="AL947" s="153">
        <v>74</v>
      </c>
      <c r="AM947" s="153">
        <v>80</v>
      </c>
      <c r="AN947" s="153">
        <v>0</v>
      </c>
      <c r="AO947" s="153">
        <v>0</v>
      </c>
      <c r="AP947" s="154">
        <v>20</v>
      </c>
      <c r="AQ947" s="153">
        <v>0</v>
      </c>
      <c r="AR947" s="153">
        <v>0</v>
      </c>
      <c r="AS947" s="153">
        <v>200</v>
      </c>
      <c r="AT947" s="153">
        <v>37</v>
      </c>
      <c r="AU947" s="153" t="s">
        <v>9530</v>
      </c>
      <c r="AV947" s="153">
        <v>0</v>
      </c>
      <c r="AW947" s="153">
        <v>0</v>
      </c>
      <c r="AX947" s="153">
        <v>0</v>
      </c>
      <c r="AY947" s="153">
        <v>15000000</v>
      </c>
      <c r="AZ947" s="153">
        <v>15000000</v>
      </c>
      <c r="BA947" s="153">
        <v>100</v>
      </c>
      <c r="BB947" s="153">
        <v>125000000</v>
      </c>
      <c r="BC947" s="153">
        <v>124803150</v>
      </c>
      <c r="BD947" s="153" t="s">
        <v>7490</v>
      </c>
      <c r="BE947" s="153">
        <v>319387000</v>
      </c>
      <c r="BF947" s="153">
        <v>0</v>
      </c>
      <c r="BG947" s="153">
        <v>0</v>
      </c>
      <c r="BH947" s="155">
        <v>182000000</v>
      </c>
      <c r="BI947" s="153">
        <v>0</v>
      </c>
      <c r="BJ947" s="153">
        <v>0</v>
      </c>
    </row>
    <row r="948" spans="1:62">
      <c r="A948" s="152">
        <v>4050065308</v>
      </c>
      <c r="B948" s="153">
        <v>6</v>
      </c>
      <c r="C948" s="153" t="s">
        <v>9503</v>
      </c>
      <c r="D948" s="153" t="s">
        <v>9504</v>
      </c>
      <c r="E948" s="153">
        <v>2023</v>
      </c>
      <c r="F948" s="153" t="s">
        <v>7102</v>
      </c>
      <c r="G948" s="153" t="s">
        <v>7103</v>
      </c>
      <c r="H948" s="153">
        <v>2</v>
      </c>
      <c r="I948" s="153" t="s">
        <v>7104</v>
      </c>
      <c r="J948" s="153">
        <v>15</v>
      </c>
      <c r="K948" s="153" t="s">
        <v>1775</v>
      </c>
      <c r="L948" s="153" t="s">
        <v>9505</v>
      </c>
      <c r="M948" s="153">
        <v>199</v>
      </c>
      <c r="N948" s="153" t="s">
        <v>7105</v>
      </c>
      <c r="O948" s="153">
        <v>1</v>
      </c>
      <c r="P948" s="153" t="s">
        <v>2356</v>
      </c>
      <c r="Q948" s="153">
        <v>6</v>
      </c>
      <c r="R948" s="153" t="s">
        <v>7112</v>
      </c>
      <c r="S948" s="153">
        <v>2194</v>
      </c>
      <c r="T948" s="153" t="s">
        <v>5976</v>
      </c>
      <c r="U948" s="153">
        <v>20</v>
      </c>
      <c r="V948" s="153">
        <v>3</v>
      </c>
      <c r="W948" s="154">
        <v>21943</v>
      </c>
      <c r="X948" s="153" t="s">
        <v>9531</v>
      </c>
      <c r="Y948" s="153">
        <v>1</v>
      </c>
      <c r="Z948" s="153" t="s">
        <v>229</v>
      </c>
      <c r="AA948" s="153">
        <v>1</v>
      </c>
      <c r="AB948" s="153" t="s">
        <v>7107</v>
      </c>
      <c r="AC948" s="153">
        <v>1</v>
      </c>
      <c r="AD948" s="153">
        <v>0</v>
      </c>
      <c r="AE948" s="153">
        <v>0</v>
      </c>
      <c r="AF948" s="153">
        <v>0</v>
      </c>
      <c r="AG948" s="153">
        <v>50</v>
      </c>
      <c r="AH948" s="153">
        <v>180</v>
      </c>
      <c r="AI948" s="153">
        <v>360</v>
      </c>
      <c r="AJ948" s="153">
        <v>50</v>
      </c>
      <c r="AK948" s="153">
        <v>50</v>
      </c>
      <c r="AL948" s="153">
        <v>100</v>
      </c>
      <c r="AM948" s="153">
        <v>50</v>
      </c>
      <c r="AN948" s="153">
        <v>0</v>
      </c>
      <c r="AO948" s="153">
        <v>0</v>
      </c>
      <c r="AP948" s="154">
        <v>50</v>
      </c>
      <c r="AQ948" s="153">
        <v>0</v>
      </c>
      <c r="AR948" s="153">
        <v>0</v>
      </c>
      <c r="AS948" s="153">
        <v>200</v>
      </c>
      <c r="AT948" s="153">
        <v>230</v>
      </c>
      <c r="AU948" s="153">
        <v>115</v>
      </c>
      <c r="AV948" s="153">
        <v>0</v>
      </c>
      <c r="AW948" s="153">
        <v>0</v>
      </c>
      <c r="AX948" s="153">
        <v>0</v>
      </c>
      <c r="AY948" s="153">
        <v>67240000</v>
      </c>
      <c r="AZ948" s="153">
        <v>62929127</v>
      </c>
      <c r="BA948" s="153" t="s">
        <v>9532</v>
      </c>
      <c r="BB948" s="153">
        <v>82000000</v>
      </c>
      <c r="BC948" s="153">
        <v>78632650</v>
      </c>
      <c r="BD948" s="153" t="s">
        <v>9533</v>
      </c>
      <c r="BE948" s="153">
        <v>90000000</v>
      </c>
      <c r="BF948" s="153">
        <v>0</v>
      </c>
      <c r="BG948" s="153">
        <v>0</v>
      </c>
      <c r="BH948" s="155">
        <v>88000000</v>
      </c>
      <c r="BI948" s="153">
        <v>0</v>
      </c>
      <c r="BJ948" s="153">
        <v>0</v>
      </c>
    </row>
    <row r="949" spans="1:62">
      <c r="A949" s="152">
        <v>4050065308</v>
      </c>
      <c r="B949" s="153">
        <v>6</v>
      </c>
      <c r="C949" s="153" t="s">
        <v>9503</v>
      </c>
      <c r="D949" s="153" t="s">
        <v>9504</v>
      </c>
      <c r="E949" s="153">
        <v>2023</v>
      </c>
      <c r="F949" s="153" t="s">
        <v>7102</v>
      </c>
      <c r="G949" s="153" t="s">
        <v>7103</v>
      </c>
      <c r="H949" s="153">
        <v>2</v>
      </c>
      <c r="I949" s="153" t="s">
        <v>7104</v>
      </c>
      <c r="J949" s="153">
        <v>15</v>
      </c>
      <c r="K949" s="153" t="s">
        <v>1775</v>
      </c>
      <c r="L949" s="153" t="s">
        <v>9505</v>
      </c>
      <c r="M949" s="153">
        <v>199</v>
      </c>
      <c r="N949" s="153" t="s">
        <v>7105</v>
      </c>
      <c r="O949" s="153">
        <v>1</v>
      </c>
      <c r="P949" s="153" t="s">
        <v>2356</v>
      </c>
      <c r="Q949" s="153">
        <v>6</v>
      </c>
      <c r="R949" s="153" t="s">
        <v>7112</v>
      </c>
      <c r="S949" s="153">
        <v>2194</v>
      </c>
      <c r="T949" s="153" t="s">
        <v>5976</v>
      </c>
      <c r="U949" s="153">
        <v>20</v>
      </c>
      <c r="V949" s="153">
        <v>4</v>
      </c>
      <c r="W949" s="154">
        <v>21944</v>
      </c>
      <c r="X949" s="153" t="s">
        <v>9534</v>
      </c>
      <c r="Y949" s="153">
        <v>1</v>
      </c>
      <c r="Z949" s="153" t="s">
        <v>229</v>
      </c>
      <c r="AA949" s="153">
        <v>1</v>
      </c>
      <c r="AB949" s="153" t="s">
        <v>7107</v>
      </c>
      <c r="AC949" s="153">
        <v>1</v>
      </c>
      <c r="AD949" s="153">
        <v>0</v>
      </c>
      <c r="AE949" s="153">
        <v>0</v>
      </c>
      <c r="AF949" s="153">
        <v>0</v>
      </c>
      <c r="AG949" s="153">
        <v>0</v>
      </c>
      <c r="AH949" s="153">
        <v>0</v>
      </c>
      <c r="AI949" s="153">
        <v>0</v>
      </c>
      <c r="AJ949" s="153">
        <v>12</v>
      </c>
      <c r="AK949" s="153">
        <v>13</v>
      </c>
      <c r="AL949" s="153" t="s">
        <v>7351</v>
      </c>
      <c r="AM949" s="153">
        <v>25</v>
      </c>
      <c r="AN949" s="153">
        <v>0</v>
      </c>
      <c r="AO949" s="153">
        <v>0</v>
      </c>
      <c r="AP949" s="154">
        <v>13</v>
      </c>
      <c r="AQ949" s="153">
        <v>0</v>
      </c>
      <c r="AR949" s="153">
        <v>0</v>
      </c>
      <c r="AS949" s="153">
        <v>50</v>
      </c>
      <c r="AT949" s="153">
        <v>13</v>
      </c>
      <c r="AU949" s="153">
        <v>26</v>
      </c>
      <c r="AV949" s="153">
        <v>0</v>
      </c>
      <c r="AW949" s="153">
        <v>0</v>
      </c>
      <c r="AX949" s="153">
        <v>0</v>
      </c>
      <c r="AY949" s="153">
        <v>0</v>
      </c>
      <c r="AZ949" s="153">
        <v>0</v>
      </c>
      <c r="BA949" s="153">
        <v>0</v>
      </c>
      <c r="BB949" s="153">
        <v>23953537</v>
      </c>
      <c r="BC949" s="153">
        <v>23953537</v>
      </c>
      <c r="BD949" s="153">
        <v>100</v>
      </c>
      <c r="BE949" s="153">
        <v>50000000</v>
      </c>
      <c r="BF949" s="153">
        <v>0</v>
      </c>
      <c r="BG949" s="153">
        <v>0</v>
      </c>
      <c r="BH949" s="155">
        <v>25000000</v>
      </c>
      <c r="BI949" s="153">
        <v>0</v>
      </c>
      <c r="BJ949" s="153">
        <v>0</v>
      </c>
    </row>
    <row r="950" spans="1:62">
      <c r="A950" s="152">
        <v>4050065308</v>
      </c>
      <c r="B950" s="153">
        <v>6</v>
      </c>
      <c r="C950" s="153" t="s">
        <v>9503</v>
      </c>
      <c r="D950" s="153" t="s">
        <v>9504</v>
      </c>
      <c r="E950" s="153">
        <v>2023</v>
      </c>
      <c r="F950" s="153" t="s">
        <v>7102</v>
      </c>
      <c r="G950" s="153" t="s">
        <v>7103</v>
      </c>
      <c r="H950" s="153">
        <v>2</v>
      </c>
      <c r="I950" s="153" t="s">
        <v>7104</v>
      </c>
      <c r="J950" s="153">
        <v>15</v>
      </c>
      <c r="K950" s="153" t="s">
        <v>1775</v>
      </c>
      <c r="L950" s="153" t="s">
        <v>9505</v>
      </c>
      <c r="M950" s="153">
        <v>199</v>
      </c>
      <c r="N950" s="153" t="s">
        <v>7105</v>
      </c>
      <c r="O950" s="153">
        <v>1</v>
      </c>
      <c r="P950" s="153" t="s">
        <v>2356</v>
      </c>
      <c r="Q950" s="153">
        <v>6</v>
      </c>
      <c r="R950" s="153" t="s">
        <v>7112</v>
      </c>
      <c r="S950" s="153">
        <v>2194</v>
      </c>
      <c r="T950" s="153" t="s">
        <v>5976</v>
      </c>
      <c r="U950" s="153">
        <v>20</v>
      </c>
      <c r="V950" s="153">
        <v>5</v>
      </c>
      <c r="W950" s="154">
        <v>21945</v>
      </c>
      <c r="X950" s="153" t="s">
        <v>9535</v>
      </c>
      <c r="Y950" s="153">
        <v>1</v>
      </c>
      <c r="Z950" s="153" t="s">
        <v>229</v>
      </c>
      <c r="AA950" s="153">
        <v>1</v>
      </c>
      <c r="AB950" s="153" t="s">
        <v>7107</v>
      </c>
      <c r="AC950" s="153">
        <v>1</v>
      </c>
      <c r="AD950" s="153">
        <v>0</v>
      </c>
      <c r="AE950" s="153">
        <v>0</v>
      </c>
      <c r="AF950" s="153">
        <v>0</v>
      </c>
      <c r="AG950" s="153">
        <v>0</v>
      </c>
      <c r="AH950" s="153">
        <v>0</v>
      </c>
      <c r="AI950" s="153">
        <v>0</v>
      </c>
      <c r="AJ950" s="153">
        <v>25</v>
      </c>
      <c r="AK950" s="153">
        <v>0</v>
      </c>
      <c r="AL950" s="153">
        <v>0</v>
      </c>
      <c r="AM950" s="153">
        <v>50</v>
      </c>
      <c r="AN950" s="153">
        <v>0</v>
      </c>
      <c r="AO950" s="153">
        <v>0</v>
      </c>
      <c r="AP950" s="154">
        <v>25</v>
      </c>
      <c r="AQ950" s="153">
        <v>0</v>
      </c>
      <c r="AR950" s="153">
        <v>0</v>
      </c>
      <c r="AS950" s="153">
        <v>100</v>
      </c>
      <c r="AT950" s="153">
        <v>0</v>
      </c>
      <c r="AU950" s="153">
        <v>0</v>
      </c>
      <c r="AV950" s="153">
        <v>0</v>
      </c>
      <c r="AW950" s="153">
        <v>0</v>
      </c>
      <c r="AX950" s="153">
        <v>0</v>
      </c>
      <c r="AY950" s="153">
        <v>0</v>
      </c>
      <c r="AZ950" s="153">
        <v>0</v>
      </c>
      <c r="BA950" s="153">
        <v>0</v>
      </c>
      <c r="BB950" s="153">
        <v>74000000</v>
      </c>
      <c r="BC950" s="153">
        <v>0</v>
      </c>
      <c r="BD950" s="153">
        <v>0</v>
      </c>
      <c r="BE950" s="153">
        <v>90000000</v>
      </c>
      <c r="BF950" s="153">
        <v>0</v>
      </c>
      <c r="BG950" s="153">
        <v>0</v>
      </c>
      <c r="BH950" s="155">
        <v>78000000</v>
      </c>
      <c r="BI950" s="153">
        <v>0</v>
      </c>
      <c r="BJ950" s="153">
        <v>0</v>
      </c>
    </row>
    <row r="951" spans="1:62">
      <c r="A951" s="152">
        <v>4050065308</v>
      </c>
      <c r="B951" s="153">
        <v>6</v>
      </c>
      <c r="C951" s="153" t="s">
        <v>9503</v>
      </c>
      <c r="D951" s="153" t="s">
        <v>9504</v>
      </c>
      <c r="E951" s="153">
        <v>2023</v>
      </c>
      <c r="F951" s="153" t="s">
        <v>7102</v>
      </c>
      <c r="G951" s="153" t="s">
        <v>7103</v>
      </c>
      <c r="H951" s="153">
        <v>2</v>
      </c>
      <c r="I951" s="153" t="s">
        <v>7104</v>
      </c>
      <c r="J951" s="153">
        <v>15</v>
      </c>
      <c r="K951" s="153" t="s">
        <v>1775</v>
      </c>
      <c r="L951" s="153" t="s">
        <v>9505</v>
      </c>
      <c r="M951" s="153">
        <v>199</v>
      </c>
      <c r="N951" s="153" t="s">
        <v>7105</v>
      </c>
      <c r="O951" s="153">
        <v>1</v>
      </c>
      <c r="P951" s="153" t="s">
        <v>2356</v>
      </c>
      <c r="Q951" s="153">
        <v>6</v>
      </c>
      <c r="R951" s="153" t="s">
        <v>7112</v>
      </c>
      <c r="S951" s="153">
        <v>2194</v>
      </c>
      <c r="T951" s="153" t="s">
        <v>5976</v>
      </c>
      <c r="U951" s="153">
        <v>20</v>
      </c>
      <c r="V951" s="153">
        <v>6</v>
      </c>
      <c r="W951" s="154">
        <v>21946</v>
      </c>
      <c r="X951" s="153" t="s">
        <v>9536</v>
      </c>
      <c r="Y951" s="153">
        <v>1</v>
      </c>
      <c r="Z951" s="153" t="s">
        <v>229</v>
      </c>
      <c r="AA951" s="153">
        <v>1</v>
      </c>
      <c r="AB951" s="153" t="s">
        <v>7107</v>
      </c>
      <c r="AC951" s="153">
        <v>1</v>
      </c>
      <c r="AD951" s="153">
        <v>0</v>
      </c>
      <c r="AE951" s="153">
        <v>0</v>
      </c>
      <c r="AF951" s="153">
        <v>0</v>
      </c>
      <c r="AG951" s="153">
        <v>0</v>
      </c>
      <c r="AH951" s="153">
        <v>0</v>
      </c>
      <c r="AI951" s="153">
        <v>0</v>
      </c>
      <c r="AJ951" s="153">
        <v>33</v>
      </c>
      <c r="AK951" s="153">
        <v>37</v>
      </c>
      <c r="AL951" s="153" t="s">
        <v>9537</v>
      </c>
      <c r="AM951" s="153">
        <v>70</v>
      </c>
      <c r="AN951" s="153">
        <v>0</v>
      </c>
      <c r="AO951" s="153">
        <v>0</v>
      </c>
      <c r="AP951" s="154">
        <v>47</v>
      </c>
      <c r="AQ951" s="153">
        <v>0</v>
      </c>
      <c r="AR951" s="153">
        <v>0</v>
      </c>
      <c r="AS951" s="153">
        <v>150</v>
      </c>
      <c r="AT951" s="153">
        <v>37</v>
      </c>
      <c r="AU951" s="153" t="s">
        <v>7676</v>
      </c>
      <c r="AV951" s="153">
        <v>0</v>
      </c>
      <c r="AW951" s="153">
        <v>0</v>
      </c>
      <c r="AX951" s="153">
        <v>0</v>
      </c>
      <c r="AY951" s="153">
        <v>0</v>
      </c>
      <c r="AZ951" s="153">
        <v>0</v>
      </c>
      <c r="BA951" s="153">
        <v>0</v>
      </c>
      <c r="BB951" s="153">
        <v>50000000</v>
      </c>
      <c r="BC951" s="153">
        <v>42351073</v>
      </c>
      <c r="BD951" s="153" t="s">
        <v>9538</v>
      </c>
      <c r="BE951" s="153">
        <v>70000000</v>
      </c>
      <c r="BF951" s="153">
        <v>0</v>
      </c>
      <c r="BG951" s="153">
        <v>0</v>
      </c>
      <c r="BH951" s="155">
        <v>55000000</v>
      </c>
      <c r="BI951" s="153">
        <v>0</v>
      </c>
      <c r="BJ951" s="153">
        <v>0</v>
      </c>
    </row>
    <row r="952" spans="1:62">
      <c r="A952" s="152">
        <v>4050065308</v>
      </c>
      <c r="B952" s="153">
        <v>6</v>
      </c>
      <c r="C952" s="153" t="s">
        <v>9503</v>
      </c>
      <c r="D952" s="153" t="s">
        <v>9504</v>
      </c>
      <c r="E952" s="153">
        <v>2023</v>
      </c>
      <c r="F952" s="153" t="s">
        <v>7102</v>
      </c>
      <c r="G952" s="153" t="s">
        <v>7103</v>
      </c>
      <c r="H952" s="153">
        <v>2</v>
      </c>
      <c r="I952" s="153" t="s">
        <v>7104</v>
      </c>
      <c r="J952" s="153">
        <v>15</v>
      </c>
      <c r="K952" s="153" t="s">
        <v>1775</v>
      </c>
      <c r="L952" s="153" t="s">
        <v>9505</v>
      </c>
      <c r="M952" s="153">
        <v>199</v>
      </c>
      <c r="N952" s="153" t="s">
        <v>7105</v>
      </c>
      <c r="O952" s="153">
        <v>1</v>
      </c>
      <c r="P952" s="153" t="s">
        <v>2356</v>
      </c>
      <c r="Q952" s="153">
        <v>8</v>
      </c>
      <c r="R952" s="153" t="s">
        <v>2985</v>
      </c>
      <c r="S952" s="153">
        <v>2195</v>
      </c>
      <c r="T952" s="153" t="s">
        <v>5992</v>
      </c>
      <c r="U952" s="153">
        <v>8</v>
      </c>
      <c r="V952" s="153">
        <v>1</v>
      </c>
      <c r="W952" s="154">
        <v>21951</v>
      </c>
      <c r="X952" s="153" t="s">
        <v>9539</v>
      </c>
      <c r="Y952" s="153">
        <v>1</v>
      </c>
      <c r="Z952" s="153" t="s">
        <v>229</v>
      </c>
      <c r="AA952" s="153">
        <v>1</v>
      </c>
      <c r="AB952" s="153" t="s">
        <v>7107</v>
      </c>
      <c r="AC952" s="153">
        <v>1</v>
      </c>
      <c r="AD952" s="153">
        <v>0</v>
      </c>
      <c r="AE952" s="153">
        <v>0</v>
      </c>
      <c r="AF952" s="153">
        <v>0</v>
      </c>
      <c r="AG952" s="153">
        <v>0</v>
      </c>
      <c r="AH952" s="153">
        <v>0</v>
      </c>
      <c r="AI952" s="153">
        <v>0</v>
      </c>
      <c r="AJ952" s="153">
        <v>25</v>
      </c>
      <c r="AK952" s="153">
        <v>25</v>
      </c>
      <c r="AL952" s="153">
        <v>100</v>
      </c>
      <c r="AM952" s="153">
        <v>50</v>
      </c>
      <c r="AN952" s="153">
        <v>0</v>
      </c>
      <c r="AO952" s="153">
        <v>0</v>
      </c>
      <c r="AP952" s="154">
        <v>25</v>
      </c>
      <c r="AQ952" s="153">
        <v>0</v>
      </c>
      <c r="AR952" s="153">
        <v>0</v>
      </c>
      <c r="AS952" s="153">
        <v>100</v>
      </c>
      <c r="AT952" s="153">
        <v>25</v>
      </c>
      <c r="AU952" s="153">
        <v>25</v>
      </c>
      <c r="AV952" s="153">
        <v>0</v>
      </c>
      <c r="AW952" s="153">
        <v>0</v>
      </c>
      <c r="AX952" s="153">
        <v>0</v>
      </c>
      <c r="AY952" s="153">
        <v>0</v>
      </c>
      <c r="AZ952" s="153">
        <v>0</v>
      </c>
      <c r="BA952" s="153">
        <v>0</v>
      </c>
      <c r="BB952" s="153">
        <v>22636092</v>
      </c>
      <c r="BC952" s="153">
        <v>22636092</v>
      </c>
      <c r="BD952" s="153">
        <v>100</v>
      </c>
      <c r="BE952" s="153">
        <v>60000000</v>
      </c>
      <c r="BF952" s="153">
        <v>0</v>
      </c>
      <c r="BG952" s="153">
        <v>0</v>
      </c>
      <c r="BH952" s="155">
        <v>25000000</v>
      </c>
      <c r="BI952" s="153">
        <v>0</v>
      </c>
      <c r="BJ952" s="153">
        <v>0</v>
      </c>
    </row>
    <row r="953" spans="1:62">
      <c r="A953" s="152">
        <v>4050065308</v>
      </c>
      <c r="B953" s="153">
        <v>6</v>
      </c>
      <c r="C953" s="153" t="s">
        <v>9503</v>
      </c>
      <c r="D953" s="153" t="s">
        <v>9504</v>
      </c>
      <c r="E953" s="153">
        <v>2023</v>
      </c>
      <c r="F953" s="153" t="s">
        <v>7102</v>
      </c>
      <c r="G953" s="153" t="s">
        <v>7103</v>
      </c>
      <c r="H953" s="153">
        <v>2</v>
      </c>
      <c r="I953" s="153" t="s">
        <v>7104</v>
      </c>
      <c r="J953" s="153">
        <v>15</v>
      </c>
      <c r="K953" s="153" t="s">
        <v>1775</v>
      </c>
      <c r="L953" s="153" t="s">
        <v>9505</v>
      </c>
      <c r="M953" s="153">
        <v>199</v>
      </c>
      <c r="N953" s="153" t="s">
        <v>7105</v>
      </c>
      <c r="O953" s="153">
        <v>1</v>
      </c>
      <c r="P953" s="153" t="s">
        <v>2356</v>
      </c>
      <c r="Q953" s="153">
        <v>12</v>
      </c>
      <c r="R953" s="153" t="s">
        <v>2489</v>
      </c>
      <c r="S953" s="153">
        <v>1864</v>
      </c>
      <c r="T953" s="153" t="s">
        <v>5994</v>
      </c>
      <c r="U953" s="153">
        <v>9</v>
      </c>
      <c r="V953" s="153">
        <v>1</v>
      </c>
      <c r="W953" s="154">
        <v>18641</v>
      </c>
      <c r="X953" s="153" t="s">
        <v>9540</v>
      </c>
      <c r="Y953" s="153">
        <v>1</v>
      </c>
      <c r="Z953" s="153" t="s">
        <v>229</v>
      </c>
      <c r="AA953" s="153">
        <v>1</v>
      </c>
      <c r="AB953" s="153" t="s">
        <v>7107</v>
      </c>
      <c r="AC953" s="153">
        <v>1</v>
      </c>
      <c r="AD953" s="153">
        <v>0</v>
      </c>
      <c r="AE953" s="153">
        <v>0</v>
      </c>
      <c r="AF953" s="153">
        <v>0</v>
      </c>
      <c r="AG953" s="153">
        <v>0</v>
      </c>
      <c r="AH953" s="153">
        <v>0</v>
      </c>
      <c r="AI953" s="153">
        <v>0</v>
      </c>
      <c r="AJ953" s="153">
        <v>1</v>
      </c>
      <c r="AK953" s="153">
        <v>1</v>
      </c>
      <c r="AL953" s="153">
        <v>100</v>
      </c>
      <c r="AM953" s="153">
        <v>2</v>
      </c>
      <c r="AN953" s="153">
        <v>0</v>
      </c>
      <c r="AO953" s="153">
        <v>0</v>
      </c>
      <c r="AP953" s="154">
        <v>1</v>
      </c>
      <c r="AQ953" s="153">
        <v>0</v>
      </c>
      <c r="AR953" s="153">
        <v>0</v>
      </c>
      <c r="AS953" s="153">
        <v>4</v>
      </c>
      <c r="AT953" s="153">
        <v>1</v>
      </c>
      <c r="AU953" s="153">
        <v>25</v>
      </c>
      <c r="AV953" s="153">
        <v>0</v>
      </c>
      <c r="AW953" s="153">
        <v>0</v>
      </c>
      <c r="AX953" s="153">
        <v>0</v>
      </c>
      <c r="AY953" s="153">
        <v>0</v>
      </c>
      <c r="AZ953" s="153">
        <v>0</v>
      </c>
      <c r="BA953" s="153">
        <v>0</v>
      </c>
      <c r="BB953" s="153">
        <v>219810614</v>
      </c>
      <c r="BC953" s="153">
        <v>219810614</v>
      </c>
      <c r="BD953" s="153">
        <v>100</v>
      </c>
      <c r="BE953" s="153">
        <v>150000000</v>
      </c>
      <c r="BF953" s="153">
        <v>0</v>
      </c>
      <c r="BG953" s="153">
        <v>0</v>
      </c>
      <c r="BH953" s="155">
        <v>170000000</v>
      </c>
      <c r="BI953" s="153">
        <v>0</v>
      </c>
      <c r="BJ953" s="153">
        <v>0</v>
      </c>
    </row>
    <row r="954" spans="1:62">
      <c r="A954" s="152">
        <v>4050065308</v>
      </c>
      <c r="B954" s="153">
        <v>6</v>
      </c>
      <c r="C954" s="153" t="s">
        <v>9503</v>
      </c>
      <c r="D954" s="153" t="s">
        <v>9504</v>
      </c>
      <c r="E954" s="153">
        <v>2023</v>
      </c>
      <c r="F954" s="153" t="s">
        <v>7102</v>
      </c>
      <c r="G954" s="153" t="s">
        <v>7103</v>
      </c>
      <c r="H954" s="153">
        <v>2</v>
      </c>
      <c r="I954" s="153" t="s">
        <v>7104</v>
      </c>
      <c r="J954" s="153">
        <v>15</v>
      </c>
      <c r="K954" s="153" t="s">
        <v>1775</v>
      </c>
      <c r="L954" s="153" t="s">
        <v>9505</v>
      </c>
      <c r="M954" s="153">
        <v>199</v>
      </c>
      <c r="N954" s="153" t="s">
        <v>7105</v>
      </c>
      <c r="O954" s="153">
        <v>1</v>
      </c>
      <c r="P954" s="153" t="s">
        <v>2356</v>
      </c>
      <c r="Q954" s="153">
        <v>14</v>
      </c>
      <c r="R954" s="153" t="s">
        <v>2501</v>
      </c>
      <c r="S954" s="153">
        <v>2196</v>
      </c>
      <c r="T954" s="153" t="s">
        <v>5998</v>
      </c>
      <c r="U954" s="153">
        <v>10</v>
      </c>
      <c r="V954" s="153">
        <v>1</v>
      </c>
      <c r="W954" s="154">
        <v>21961</v>
      </c>
      <c r="X954" s="153" t="s">
        <v>9541</v>
      </c>
      <c r="Y954" s="153">
        <v>1</v>
      </c>
      <c r="Z954" s="153" t="s">
        <v>229</v>
      </c>
      <c r="AA954" s="153">
        <v>1</v>
      </c>
      <c r="AB954" s="153" t="s">
        <v>7107</v>
      </c>
      <c r="AC954" s="153">
        <v>1</v>
      </c>
      <c r="AD954" s="153">
        <v>0</v>
      </c>
      <c r="AE954" s="153">
        <v>0</v>
      </c>
      <c r="AF954" s="153">
        <v>0</v>
      </c>
      <c r="AG954" s="153">
        <v>1</v>
      </c>
      <c r="AH954" s="153">
        <v>5</v>
      </c>
      <c r="AI954" s="153">
        <v>500</v>
      </c>
      <c r="AJ954" s="153">
        <v>1</v>
      </c>
      <c r="AK954" s="153">
        <v>5</v>
      </c>
      <c r="AL954" s="153">
        <v>500</v>
      </c>
      <c r="AM954" s="153">
        <v>2</v>
      </c>
      <c r="AN954" s="153">
        <v>0</v>
      </c>
      <c r="AO954" s="153">
        <v>0</v>
      </c>
      <c r="AP954" s="154">
        <v>1</v>
      </c>
      <c r="AQ954" s="153">
        <v>0</v>
      </c>
      <c r="AR954" s="153">
        <v>0</v>
      </c>
      <c r="AS954" s="153">
        <v>5</v>
      </c>
      <c r="AT954" s="153">
        <v>10</v>
      </c>
      <c r="AU954" s="153">
        <v>200</v>
      </c>
      <c r="AV954" s="153">
        <v>0</v>
      </c>
      <c r="AW954" s="153">
        <v>0</v>
      </c>
      <c r="AX954" s="153">
        <v>0</v>
      </c>
      <c r="AY954" s="153">
        <v>114000000</v>
      </c>
      <c r="AZ954" s="153">
        <v>109689440</v>
      </c>
      <c r="BA954" s="153" t="s">
        <v>9542</v>
      </c>
      <c r="BB954" s="153">
        <v>160000000</v>
      </c>
      <c r="BC954" s="153">
        <v>113321760</v>
      </c>
      <c r="BD954" s="153" t="s">
        <v>7740</v>
      </c>
      <c r="BE954" s="153">
        <v>140000000</v>
      </c>
      <c r="BF954" s="153">
        <v>0</v>
      </c>
      <c r="BG954" s="153">
        <v>0</v>
      </c>
      <c r="BH954" s="155">
        <v>140000000</v>
      </c>
      <c r="BI954" s="153">
        <v>0</v>
      </c>
      <c r="BJ954" s="153">
        <v>0</v>
      </c>
    </row>
    <row r="955" spans="1:62">
      <c r="A955" s="152">
        <v>4050065308</v>
      </c>
      <c r="B955" s="153">
        <v>6</v>
      </c>
      <c r="C955" s="153" t="s">
        <v>9503</v>
      </c>
      <c r="D955" s="153" t="s">
        <v>9504</v>
      </c>
      <c r="E955" s="153">
        <v>2023</v>
      </c>
      <c r="F955" s="153" t="s">
        <v>7102</v>
      </c>
      <c r="G955" s="153" t="s">
        <v>7103</v>
      </c>
      <c r="H955" s="153">
        <v>2</v>
      </c>
      <c r="I955" s="153" t="s">
        <v>7104</v>
      </c>
      <c r="J955" s="153">
        <v>15</v>
      </c>
      <c r="K955" s="153" t="s">
        <v>1775</v>
      </c>
      <c r="L955" s="153" t="s">
        <v>9505</v>
      </c>
      <c r="M955" s="153">
        <v>199</v>
      </c>
      <c r="N955" s="153" t="s">
        <v>7105</v>
      </c>
      <c r="O955" s="153">
        <v>1</v>
      </c>
      <c r="P955" s="153" t="s">
        <v>2356</v>
      </c>
      <c r="Q955" s="153">
        <v>17</v>
      </c>
      <c r="R955" s="153" t="s">
        <v>2510</v>
      </c>
      <c r="S955" s="153">
        <v>2048</v>
      </c>
      <c r="T955" s="153" t="s">
        <v>6004</v>
      </c>
      <c r="U955" s="153">
        <v>11</v>
      </c>
      <c r="V955" s="153">
        <v>1</v>
      </c>
      <c r="W955" s="154">
        <v>20481</v>
      </c>
      <c r="X955" s="153" t="s">
        <v>9543</v>
      </c>
      <c r="Y955" s="153">
        <v>1</v>
      </c>
      <c r="Z955" s="153" t="s">
        <v>229</v>
      </c>
      <c r="AA955" s="153">
        <v>1</v>
      </c>
      <c r="AB955" s="153" t="s">
        <v>7107</v>
      </c>
      <c r="AC955" s="153">
        <v>1</v>
      </c>
      <c r="AD955" s="153">
        <v>0</v>
      </c>
      <c r="AE955" s="153">
        <v>0</v>
      </c>
      <c r="AF955" s="153">
        <v>0</v>
      </c>
      <c r="AG955" s="153">
        <v>23</v>
      </c>
      <c r="AH955" s="153">
        <v>23</v>
      </c>
      <c r="AI955" s="153">
        <v>100</v>
      </c>
      <c r="AJ955" s="153">
        <v>23</v>
      </c>
      <c r="AK955" s="153">
        <v>23</v>
      </c>
      <c r="AL955" s="153">
        <v>100</v>
      </c>
      <c r="AM955" s="153">
        <v>23</v>
      </c>
      <c r="AN955" s="153">
        <v>23</v>
      </c>
      <c r="AO955" s="153">
        <v>100</v>
      </c>
      <c r="AP955" s="154">
        <v>23</v>
      </c>
      <c r="AQ955" s="153">
        <v>0</v>
      </c>
      <c r="AR955" s="153">
        <v>0</v>
      </c>
      <c r="AS955" s="153">
        <v>92</v>
      </c>
      <c r="AT955" s="153">
        <v>69</v>
      </c>
      <c r="AU955" s="153">
        <v>75</v>
      </c>
      <c r="AV955" s="153">
        <v>0</v>
      </c>
      <c r="AW955" s="153">
        <v>0</v>
      </c>
      <c r="AX955" s="153">
        <v>0</v>
      </c>
      <c r="AY955" s="153">
        <v>1326240200</v>
      </c>
      <c r="AZ955" s="153">
        <v>1326239400</v>
      </c>
      <c r="BA955" s="153">
        <v>100</v>
      </c>
      <c r="BB955" s="153">
        <v>1398000000</v>
      </c>
      <c r="BC955" s="153">
        <v>1397152000</v>
      </c>
      <c r="BD955" s="153" t="s">
        <v>7243</v>
      </c>
      <c r="BE955" s="153">
        <v>1344031084</v>
      </c>
      <c r="BF955" s="153">
        <v>1335111084</v>
      </c>
      <c r="BG955" s="153" t="s">
        <v>8148</v>
      </c>
      <c r="BH955" s="155">
        <v>1534000000</v>
      </c>
      <c r="BI955" s="153">
        <v>0</v>
      </c>
      <c r="BJ955" s="153">
        <v>0</v>
      </c>
    </row>
    <row r="956" spans="1:62">
      <c r="A956" s="152">
        <v>4050065308</v>
      </c>
      <c r="B956" s="153">
        <v>6</v>
      </c>
      <c r="C956" s="153" t="s">
        <v>9503</v>
      </c>
      <c r="D956" s="153" t="s">
        <v>9504</v>
      </c>
      <c r="E956" s="153">
        <v>2023</v>
      </c>
      <c r="F956" s="153" t="s">
        <v>7102</v>
      </c>
      <c r="G956" s="153" t="s">
        <v>7103</v>
      </c>
      <c r="H956" s="153">
        <v>2</v>
      </c>
      <c r="I956" s="153" t="s">
        <v>7104</v>
      </c>
      <c r="J956" s="153">
        <v>15</v>
      </c>
      <c r="K956" s="153" t="s">
        <v>1775</v>
      </c>
      <c r="L956" s="153" t="s">
        <v>9505</v>
      </c>
      <c r="M956" s="153">
        <v>199</v>
      </c>
      <c r="N956" s="153" t="s">
        <v>7105</v>
      </c>
      <c r="O956" s="153">
        <v>1</v>
      </c>
      <c r="P956" s="153" t="s">
        <v>2356</v>
      </c>
      <c r="Q956" s="153">
        <v>17</v>
      </c>
      <c r="R956" s="153" t="s">
        <v>2510</v>
      </c>
      <c r="S956" s="153">
        <v>2199</v>
      </c>
      <c r="T956" s="153" t="s">
        <v>6008</v>
      </c>
      <c r="U956" s="153">
        <v>11</v>
      </c>
      <c r="V956" s="153">
        <v>1</v>
      </c>
      <c r="W956" s="154">
        <v>21991</v>
      </c>
      <c r="X956" s="153" t="s">
        <v>9544</v>
      </c>
      <c r="Y956" s="153">
        <v>2</v>
      </c>
      <c r="Z956" s="153" t="s">
        <v>366</v>
      </c>
      <c r="AA956" s="153">
        <v>1</v>
      </c>
      <c r="AB956" s="153" t="s">
        <v>7107</v>
      </c>
      <c r="AC956" s="153">
        <v>1</v>
      </c>
      <c r="AD956" s="153">
        <v>0</v>
      </c>
      <c r="AE956" s="153">
        <v>0</v>
      </c>
      <c r="AF956" s="153">
        <v>0</v>
      </c>
      <c r="AG956" s="153">
        <v>1</v>
      </c>
      <c r="AH956" s="153">
        <v>0</v>
      </c>
      <c r="AI956" s="153">
        <v>0</v>
      </c>
      <c r="AJ956" s="153">
        <v>1</v>
      </c>
      <c r="AK956" s="153">
        <v>1</v>
      </c>
      <c r="AL956" s="153">
        <v>100</v>
      </c>
      <c r="AM956" s="153">
        <v>1</v>
      </c>
      <c r="AN956" s="153">
        <v>0</v>
      </c>
      <c r="AO956" s="153">
        <v>0</v>
      </c>
      <c r="AP956" s="154">
        <v>1</v>
      </c>
      <c r="AQ956" s="153">
        <v>0</v>
      </c>
      <c r="AR956" s="153">
        <v>0</v>
      </c>
      <c r="AS956" s="153" t="s">
        <v>7108</v>
      </c>
      <c r="AT956" s="153" t="s">
        <v>7108</v>
      </c>
      <c r="AU956" s="153" t="s">
        <v>7108</v>
      </c>
      <c r="AV956" s="153">
        <v>0</v>
      </c>
      <c r="AW956" s="153">
        <v>0</v>
      </c>
      <c r="AX956" s="153">
        <v>0</v>
      </c>
      <c r="AY956" s="153">
        <v>114000000</v>
      </c>
      <c r="AZ956" s="153">
        <v>14673000</v>
      </c>
      <c r="BA956" s="153" t="s">
        <v>9545</v>
      </c>
      <c r="BB956" s="153">
        <v>113502737</v>
      </c>
      <c r="BC956" s="153">
        <v>84044000</v>
      </c>
      <c r="BD956" s="153" t="s">
        <v>9546</v>
      </c>
      <c r="BE956" s="153">
        <v>278406569</v>
      </c>
      <c r="BF956" s="153">
        <v>28406570</v>
      </c>
      <c r="BG956" s="153" t="s">
        <v>9547</v>
      </c>
      <c r="BH956" s="155">
        <v>125000000</v>
      </c>
      <c r="BI956" s="153">
        <v>0</v>
      </c>
      <c r="BJ956" s="153">
        <v>0</v>
      </c>
    </row>
    <row r="957" spans="1:62">
      <c r="A957" s="152">
        <v>4050065308</v>
      </c>
      <c r="B957" s="153">
        <v>6</v>
      </c>
      <c r="C957" s="153" t="s">
        <v>9503</v>
      </c>
      <c r="D957" s="153" t="s">
        <v>9504</v>
      </c>
      <c r="E957" s="153">
        <v>2023</v>
      </c>
      <c r="F957" s="153" t="s">
        <v>7102</v>
      </c>
      <c r="G957" s="153" t="s">
        <v>7103</v>
      </c>
      <c r="H957" s="153">
        <v>2</v>
      </c>
      <c r="I957" s="153" t="s">
        <v>7104</v>
      </c>
      <c r="J957" s="153">
        <v>15</v>
      </c>
      <c r="K957" s="153" t="s">
        <v>1775</v>
      </c>
      <c r="L957" s="153" t="s">
        <v>9505</v>
      </c>
      <c r="M957" s="153">
        <v>199</v>
      </c>
      <c r="N957" s="153" t="s">
        <v>7105</v>
      </c>
      <c r="O957" s="153">
        <v>1</v>
      </c>
      <c r="P957" s="153" t="s">
        <v>2356</v>
      </c>
      <c r="Q957" s="153">
        <v>20</v>
      </c>
      <c r="R957" s="153" t="s">
        <v>2528</v>
      </c>
      <c r="S957" s="153">
        <v>2200</v>
      </c>
      <c r="T957" s="153" t="s">
        <v>6015</v>
      </c>
      <c r="U957" s="153">
        <v>13</v>
      </c>
      <c r="V957" s="153">
        <v>1</v>
      </c>
      <c r="W957" s="154">
        <v>22001</v>
      </c>
      <c r="X957" s="153" t="s">
        <v>9548</v>
      </c>
      <c r="Y957" s="153">
        <v>1</v>
      </c>
      <c r="Z957" s="153" t="s">
        <v>229</v>
      </c>
      <c r="AA957" s="153">
        <v>1</v>
      </c>
      <c r="AB957" s="153" t="s">
        <v>7107</v>
      </c>
      <c r="AC957" s="153">
        <v>1</v>
      </c>
      <c r="AD957" s="153">
        <v>0</v>
      </c>
      <c r="AE957" s="153">
        <v>0</v>
      </c>
      <c r="AF957" s="153">
        <v>0</v>
      </c>
      <c r="AG957" s="153">
        <v>200</v>
      </c>
      <c r="AH957" s="153">
        <v>375</v>
      </c>
      <c r="AI957" s="153" t="s">
        <v>9549</v>
      </c>
      <c r="AJ957" s="153">
        <v>200</v>
      </c>
      <c r="AK957" s="153">
        <v>316</v>
      </c>
      <c r="AL957" s="153">
        <v>158</v>
      </c>
      <c r="AM957" s="153">
        <v>180</v>
      </c>
      <c r="AN957" s="153">
        <v>0</v>
      </c>
      <c r="AO957" s="153">
        <v>0</v>
      </c>
      <c r="AP957" s="154">
        <v>220</v>
      </c>
      <c r="AQ957" s="153">
        <v>0</v>
      </c>
      <c r="AR957" s="153">
        <v>0</v>
      </c>
      <c r="AS957" s="153">
        <v>800</v>
      </c>
      <c r="AT957" s="153">
        <v>691</v>
      </c>
      <c r="AU957" s="153" t="s">
        <v>9550</v>
      </c>
      <c r="AV957" s="153">
        <v>0</v>
      </c>
      <c r="AW957" s="153">
        <v>0</v>
      </c>
      <c r="AX957" s="153">
        <v>0</v>
      </c>
      <c r="AY957" s="153">
        <v>190364016</v>
      </c>
      <c r="AZ957" s="153">
        <v>181783116</v>
      </c>
      <c r="BA957" s="153" t="s">
        <v>7650</v>
      </c>
      <c r="BB957" s="153">
        <v>187126300</v>
      </c>
      <c r="BC957" s="153">
        <v>186995278</v>
      </c>
      <c r="BD957" s="153" t="s">
        <v>7311</v>
      </c>
      <c r="BE957" s="153">
        <v>332000000</v>
      </c>
      <c r="BF957" s="153">
        <v>0</v>
      </c>
      <c r="BG957" s="153">
        <v>0</v>
      </c>
      <c r="BH957" s="155">
        <v>332000000</v>
      </c>
      <c r="BI957" s="153">
        <v>0</v>
      </c>
      <c r="BJ957" s="153">
        <v>0</v>
      </c>
    </row>
    <row r="958" spans="1:62">
      <c r="A958" s="152">
        <v>4050065308</v>
      </c>
      <c r="B958" s="153">
        <v>6</v>
      </c>
      <c r="C958" s="153" t="s">
        <v>9503</v>
      </c>
      <c r="D958" s="153" t="s">
        <v>9504</v>
      </c>
      <c r="E958" s="153">
        <v>2023</v>
      </c>
      <c r="F958" s="153" t="s">
        <v>7102</v>
      </c>
      <c r="G958" s="153" t="s">
        <v>7103</v>
      </c>
      <c r="H958" s="153">
        <v>2</v>
      </c>
      <c r="I958" s="153" t="s">
        <v>7104</v>
      </c>
      <c r="J958" s="153">
        <v>15</v>
      </c>
      <c r="K958" s="153" t="s">
        <v>1775</v>
      </c>
      <c r="L958" s="153" t="s">
        <v>9505</v>
      </c>
      <c r="M958" s="153">
        <v>199</v>
      </c>
      <c r="N958" s="153" t="s">
        <v>7105</v>
      </c>
      <c r="O958" s="153">
        <v>1</v>
      </c>
      <c r="P958" s="153" t="s">
        <v>2356</v>
      </c>
      <c r="Q958" s="153">
        <v>20</v>
      </c>
      <c r="R958" s="153" t="s">
        <v>2528</v>
      </c>
      <c r="S958" s="153">
        <v>2200</v>
      </c>
      <c r="T958" s="153" t="s">
        <v>6015</v>
      </c>
      <c r="U958" s="153">
        <v>13</v>
      </c>
      <c r="V958" s="153">
        <v>2</v>
      </c>
      <c r="W958" s="154">
        <v>22002</v>
      </c>
      <c r="X958" s="153" t="s">
        <v>9551</v>
      </c>
      <c r="Y958" s="153">
        <v>1</v>
      </c>
      <c r="Z958" s="153" t="s">
        <v>229</v>
      </c>
      <c r="AA958" s="153">
        <v>1</v>
      </c>
      <c r="AB958" s="153" t="s">
        <v>7107</v>
      </c>
      <c r="AC958" s="153">
        <v>1</v>
      </c>
      <c r="AD958" s="153">
        <v>0</v>
      </c>
      <c r="AE958" s="153">
        <v>0</v>
      </c>
      <c r="AF958" s="153">
        <v>0</v>
      </c>
      <c r="AG958" s="153">
        <v>150</v>
      </c>
      <c r="AH958" s="153">
        <v>204</v>
      </c>
      <c r="AI958" s="153">
        <v>136</v>
      </c>
      <c r="AJ958" s="153">
        <v>150</v>
      </c>
      <c r="AK958" s="153">
        <v>150</v>
      </c>
      <c r="AL958" s="153">
        <v>100</v>
      </c>
      <c r="AM958" s="153">
        <v>150</v>
      </c>
      <c r="AN958" s="153">
        <v>0</v>
      </c>
      <c r="AO958" s="153">
        <v>0</v>
      </c>
      <c r="AP958" s="154">
        <v>150</v>
      </c>
      <c r="AQ958" s="153">
        <v>0</v>
      </c>
      <c r="AR958" s="153">
        <v>0</v>
      </c>
      <c r="AS958" s="153">
        <v>600</v>
      </c>
      <c r="AT958" s="153">
        <v>354</v>
      </c>
      <c r="AU958" s="153">
        <v>59</v>
      </c>
      <c r="AV958" s="153">
        <v>0</v>
      </c>
      <c r="AW958" s="153">
        <v>0</v>
      </c>
      <c r="AX958" s="153">
        <v>0</v>
      </c>
      <c r="AY958" s="153">
        <v>133000000</v>
      </c>
      <c r="AZ958" s="153">
        <v>129372200</v>
      </c>
      <c r="BA958" s="153" t="s">
        <v>9552</v>
      </c>
      <c r="BB958" s="153">
        <v>140000000</v>
      </c>
      <c r="BC958" s="153">
        <v>136366838</v>
      </c>
      <c r="BD958" s="153" t="s">
        <v>9553</v>
      </c>
      <c r="BE958" s="153">
        <v>200000000</v>
      </c>
      <c r="BF958" s="153">
        <v>0</v>
      </c>
      <c r="BG958" s="153">
        <v>0</v>
      </c>
      <c r="BH958" s="155">
        <v>140000000</v>
      </c>
      <c r="BI958" s="153">
        <v>0</v>
      </c>
      <c r="BJ958" s="153">
        <v>0</v>
      </c>
    </row>
    <row r="959" spans="1:62">
      <c r="A959" s="152">
        <v>4050065308</v>
      </c>
      <c r="B959" s="153">
        <v>6</v>
      </c>
      <c r="C959" s="153" t="s">
        <v>9503</v>
      </c>
      <c r="D959" s="153" t="s">
        <v>9504</v>
      </c>
      <c r="E959" s="153">
        <v>2023</v>
      </c>
      <c r="F959" s="153" t="s">
        <v>7102</v>
      </c>
      <c r="G959" s="153" t="s">
        <v>7103</v>
      </c>
      <c r="H959" s="153">
        <v>2</v>
      </c>
      <c r="I959" s="153" t="s">
        <v>7104</v>
      </c>
      <c r="J959" s="153">
        <v>15</v>
      </c>
      <c r="K959" s="153" t="s">
        <v>1775</v>
      </c>
      <c r="L959" s="153" t="s">
        <v>9505</v>
      </c>
      <c r="M959" s="153">
        <v>199</v>
      </c>
      <c r="N959" s="153" t="s">
        <v>7105</v>
      </c>
      <c r="O959" s="153">
        <v>1</v>
      </c>
      <c r="P959" s="153" t="s">
        <v>2356</v>
      </c>
      <c r="Q959" s="153">
        <v>20</v>
      </c>
      <c r="R959" s="153" t="s">
        <v>2528</v>
      </c>
      <c r="S959" s="153">
        <v>2200</v>
      </c>
      <c r="T959" s="153" t="s">
        <v>6015</v>
      </c>
      <c r="U959" s="153">
        <v>13</v>
      </c>
      <c r="V959" s="153">
        <v>3</v>
      </c>
      <c r="W959" s="154">
        <v>22003</v>
      </c>
      <c r="X959" s="153" t="s">
        <v>9554</v>
      </c>
      <c r="Y959" s="153">
        <v>1</v>
      </c>
      <c r="Z959" s="153" t="s">
        <v>229</v>
      </c>
      <c r="AA959" s="153">
        <v>1</v>
      </c>
      <c r="AB959" s="153" t="s">
        <v>7107</v>
      </c>
      <c r="AC959" s="153">
        <v>1</v>
      </c>
      <c r="AD959" s="153">
        <v>0</v>
      </c>
      <c r="AE959" s="153">
        <v>0</v>
      </c>
      <c r="AF959" s="153">
        <v>0</v>
      </c>
      <c r="AG959" s="153">
        <v>150</v>
      </c>
      <c r="AH959" s="153">
        <v>0</v>
      </c>
      <c r="AI959" s="153">
        <v>0</v>
      </c>
      <c r="AJ959" s="153">
        <v>150</v>
      </c>
      <c r="AK959" s="153">
        <v>250</v>
      </c>
      <c r="AL959" s="153" t="s">
        <v>9052</v>
      </c>
      <c r="AM959" s="153">
        <v>160</v>
      </c>
      <c r="AN959" s="153">
        <v>0</v>
      </c>
      <c r="AO959" s="153">
        <v>0</v>
      </c>
      <c r="AP959" s="154">
        <v>140</v>
      </c>
      <c r="AQ959" s="153">
        <v>0</v>
      </c>
      <c r="AR959" s="153">
        <v>0</v>
      </c>
      <c r="AS959" s="153">
        <v>600</v>
      </c>
      <c r="AT959" s="153">
        <v>250</v>
      </c>
      <c r="AU959" s="153" t="s">
        <v>8543</v>
      </c>
      <c r="AV959" s="153">
        <v>0</v>
      </c>
      <c r="AW959" s="153">
        <v>0</v>
      </c>
      <c r="AX959" s="153">
        <v>0</v>
      </c>
      <c r="AY959" s="153">
        <v>47000000</v>
      </c>
      <c r="AZ959" s="153">
        <v>0</v>
      </c>
      <c r="BA959" s="153">
        <v>0</v>
      </c>
      <c r="BB959" s="153">
        <v>50000000</v>
      </c>
      <c r="BC959" s="153">
        <v>43818539</v>
      </c>
      <c r="BD959" s="153" t="s">
        <v>9555</v>
      </c>
      <c r="BE959" s="153">
        <v>80000000</v>
      </c>
      <c r="BF959" s="153">
        <v>0</v>
      </c>
      <c r="BG959" s="153">
        <v>0</v>
      </c>
      <c r="BH959" s="155">
        <v>50000000</v>
      </c>
      <c r="BI959" s="153">
        <v>0</v>
      </c>
      <c r="BJ959" s="153">
        <v>0</v>
      </c>
    </row>
    <row r="960" spans="1:62">
      <c r="A960" s="152">
        <v>4050065308</v>
      </c>
      <c r="B960" s="153">
        <v>6</v>
      </c>
      <c r="C960" s="153" t="s">
        <v>9503</v>
      </c>
      <c r="D960" s="153" t="s">
        <v>9504</v>
      </c>
      <c r="E960" s="153">
        <v>2023</v>
      </c>
      <c r="F960" s="153" t="s">
        <v>7102</v>
      </c>
      <c r="G960" s="153" t="s">
        <v>7103</v>
      </c>
      <c r="H960" s="153">
        <v>2</v>
      </c>
      <c r="I960" s="153" t="s">
        <v>7104</v>
      </c>
      <c r="J960" s="153">
        <v>15</v>
      </c>
      <c r="K960" s="153" t="s">
        <v>1775</v>
      </c>
      <c r="L960" s="153" t="s">
        <v>9505</v>
      </c>
      <c r="M960" s="153">
        <v>199</v>
      </c>
      <c r="N960" s="153" t="s">
        <v>7105</v>
      </c>
      <c r="O960" s="153">
        <v>1</v>
      </c>
      <c r="P960" s="153" t="s">
        <v>2356</v>
      </c>
      <c r="Q960" s="153">
        <v>21</v>
      </c>
      <c r="R960" s="153" t="s">
        <v>2553</v>
      </c>
      <c r="S960" s="153">
        <v>2201</v>
      </c>
      <c r="T960" s="153" t="s">
        <v>9556</v>
      </c>
      <c r="U960" s="153">
        <v>25</v>
      </c>
      <c r="V960" s="153">
        <v>1</v>
      </c>
      <c r="W960" s="154">
        <v>22011</v>
      </c>
      <c r="X960" s="153" t="s">
        <v>9557</v>
      </c>
      <c r="Y960" s="153">
        <v>1</v>
      </c>
      <c r="Z960" s="153" t="s">
        <v>229</v>
      </c>
      <c r="AA960" s="153">
        <v>1</v>
      </c>
      <c r="AB960" s="153" t="s">
        <v>7107</v>
      </c>
      <c r="AC960" s="153">
        <v>1</v>
      </c>
      <c r="AD960" s="153">
        <v>0</v>
      </c>
      <c r="AE960" s="153">
        <v>0</v>
      </c>
      <c r="AF960" s="153">
        <v>0</v>
      </c>
      <c r="AG960" s="153">
        <v>2</v>
      </c>
      <c r="AH960" s="153">
        <v>1</v>
      </c>
      <c r="AI960" s="153">
        <v>50</v>
      </c>
      <c r="AJ960" s="153">
        <v>2</v>
      </c>
      <c r="AK960" s="153">
        <v>3</v>
      </c>
      <c r="AL960" s="153">
        <v>150</v>
      </c>
      <c r="AM960" s="153">
        <v>3</v>
      </c>
      <c r="AN960" s="153">
        <v>0</v>
      </c>
      <c r="AO960" s="153">
        <v>0</v>
      </c>
      <c r="AP960" s="154">
        <v>1</v>
      </c>
      <c r="AQ960" s="153">
        <v>0</v>
      </c>
      <c r="AR960" s="153">
        <v>0</v>
      </c>
      <c r="AS960" s="153">
        <v>8</v>
      </c>
      <c r="AT960" s="153">
        <v>4</v>
      </c>
      <c r="AU960" s="153">
        <v>50</v>
      </c>
      <c r="AV960" s="153">
        <v>0</v>
      </c>
      <c r="AW960" s="153">
        <v>0</v>
      </c>
      <c r="AX960" s="153">
        <v>0</v>
      </c>
      <c r="AY960" s="153">
        <v>232857762</v>
      </c>
      <c r="AZ960" s="153">
        <v>160045715</v>
      </c>
      <c r="BA960" s="153" t="s">
        <v>9558</v>
      </c>
      <c r="BB960" s="153">
        <v>488502724</v>
      </c>
      <c r="BC960" s="153">
        <v>468258106</v>
      </c>
      <c r="BD960" s="153" t="s">
        <v>9559</v>
      </c>
      <c r="BE960" s="153">
        <v>674630490</v>
      </c>
      <c r="BF960" s="153">
        <v>100882400</v>
      </c>
      <c r="BG960" s="153" t="s">
        <v>9560</v>
      </c>
      <c r="BH960" s="155">
        <v>401000000</v>
      </c>
      <c r="BI960" s="153">
        <v>0</v>
      </c>
      <c r="BJ960" s="153">
        <v>0</v>
      </c>
    </row>
    <row r="961" spans="1:62">
      <c r="A961" s="152">
        <v>4050065308</v>
      </c>
      <c r="B961" s="153">
        <v>6</v>
      </c>
      <c r="C961" s="153" t="s">
        <v>9503</v>
      </c>
      <c r="D961" s="153" t="s">
        <v>9504</v>
      </c>
      <c r="E961" s="153">
        <v>2023</v>
      </c>
      <c r="F961" s="153" t="s">
        <v>7102</v>
      </c>
      <c r="G961" s="153" t="s">
        <v>7103</v>
      </c>
      <c r="H961" s="153">
        <v>2</v>
      </c>
      <c r="I961" s="153" t="s">
        <v>7104</v>
      </c>
      <c r="J961" s="153">
        <v>15</v>
      </c>
      <c r="K961" s="153" t="s">
        <v>1775</v>
      </c>
      <c r="L961" s="153" t="s">
        <v>9505</v>
      </c>
      <c r="M961" s="153">
        <v>199</v>
      </c>
      <c r="N961" s="153" t="s">
        <v>7105</v>
      </c>
      <c r="O961" s="153">
        <v>1</v>
      </c>
      <c r="P961" s="153" t="s">
        <v>2356</v>
      </c>
      <c r="Q961" s="153">
        <v>21</v>
      </c>
      <c r="R961" s="153" t="s">
        <v>2553</v>
      </c>
      <c r="S961" s="153">
        <v>2201</v>
      </c>
      <c r="T961" s="153" t="s">
        <v>9556</v>
      </c>
      <c r="U961" s="153">
        <v>25</v>
      </c>
      <c r="V961" s="153">
        <v>2</v>
      </c>
      <c r="W961" s="154">
        <v>22012</v>
      </c>
      <c r="X961" s="153" t="s">
        <v>9561</v>
      </c>
      <c r="Y961" s="153">
        <v>1</v>
      </c>
      <c r="Z961" s="153" t="s">
        <v>229</v>
      </c>
      <c r="AA961" s="153">
        <v>1</v>
      </c>
      <c r="AB961" s="153" t="s">
        <v>7107</v>
      </c>
      <c r="AC961" s="153">
        <v>1</v>
      </c>
      <c r="AD961" s="153">
        <v>0</v>
      </c>
      <c r="AE961" s="153">
        <v>0</v>
      </c>
      <c r="AF961" s="153">
        <v>0</v>
      </c>
      <c r="AG961" s="153">
        <v>14</v>
      </c>
      <c r="AH961" s="153">
        <v>14</v>
      </c>
      <c r="AI961" s="153">
        <v>100</v>
      </c>
      <c r="AJ961" s="153">
        <v>14</v>
      </c>
      <c r="AK961" s="153">
        <v>14</v>
      </c>
      <c r="AL961" s="153">
        <v>100</v>
      </c>
      <c r="AM961" s="153">
        <v>14</v>
      </c>
      <c r="AN961" s="153">
        <v>14</v>
      </c>
      <c r="AO961" s="153">
        <v>100</v>
      </c>
      <c r="AP961" s="154">
        <v>13</v>
      </c>
      <c r="AQ961" s="153">
        <v>0</v>
      </c>
      <c r="AR961" s="153">
        <v>0</v>
      </c>
      <c r="AS961" s="153">
        <v>55</v>
      </c>
      <c r="AT961" s="153">
        <v>42</v>
      </c>
      <c r="AU961" s="153" t="s">
        <v>9562</v>
      </c>
      <c r="AV961" s="153">
        <v>0</v>
      </c>
      <c r="AW961" s="153">
        <v>0</v>
      </c>
      <c r="AX961" s="153">
        <v>0</v>
      </c>
      <c r="AY961" s="153">
        <v>190000000</v>
      </c>
      <c r="AZ961" s="153">
        <v>190000000</v>
      </c>
      <c r="BA961" s="153">
        <v>100</v>
      </c>
      <c r="BB961" s="153">
        <v>200000000</v>
      </c>
      <c r="BC961" s="153">
        <v>200000000</v>
      </c>
      <c r="BD961" s="153">
        <v>100</v>
      </c>
      <c r="BE961" s="153">
        <v>200000000</v>
      </c>
      <c r="BF961" s="153">
        <v>200000000</v>
      </c>
      <c r="BG961" s="153">
        <v>100</v>
      </c>
      <c r="BH961" s="155">
        <v>250000000</v>
      </c>
      <c r="BI961" s="153">
        <v>0</v>
      </c>
      <c r="BJ961" s="153">
        <v>0</v>
      </c>
    </row>
    <row r="962" spans="1:62">
      <c r="A962" s="152">
        <v>4050065308</v>
      </c>
      <c r="B962" s="153">
        <v>6</v>
      </c>
      <c r="C962" s="153" t="s">
        <v>9503</v>
      </c>
      <c r="D962" s="153" t="s">
        <v>9504</v>
      </c>
      <c r="E962" s="153">
        <v>2023</v>
      </c>
      <c r="F962" s="153" t="s">
        <v>7102</v>
      </c>
      <c r="G962" s="153" t="s">
        <v>7103</v>
      </c>
      <c r="H962" s="153">
        <v>2</v>
      </c>
      <c r="I962" s="153" t="s">
        <v>7104</v>
      </c>
      <c r="J962" s="153">
        <v>15</v>
      </c>
      <c r="K962" s="153" t="s">
        <v>1775</v>
      </c>
      <c r="L962" s="153" t="s">
        <v>9505</v>
      </c>
      <c r="M962" s="153">
        <v>199</v>
      </c>
      <c r="N962" s="153" t="s">
        <v>7105</v>
      </c>
      <c r="O962" s="153">
        <v>1</v>
      </c>
      <c r="P962" s="153" t="s">
        <v>2356</v>
      </c>
      <c r="Q962" s="153">
        <v>21</v>
      </c>
      <c r="R962" s="153" t="s">
        <v>2553</v>
      </c>
      <c r="S962" s="153">
        <v>2201</v>
      </c>
      <c r="T962" s="153" t="s">
        <v>9556</v>
      </c>
      <c r="U962" s="153">
        <v>25</v>
      </c>
      <c r="V962" s="153">
        <v>3</v>
      </c>
      <c r="W962" s="154">
        <v>22013</v>
      </c>
      <c r="X962" s="153" t="s">
        <v>9563</v>
      </c>
      <c r="Y962" s="153">
        <v>1</v>
      </c>
      <c r="Z962" s="153" t="s">
        <v>229</v>
      </c>
      <c r="AA962" s="153">
        <v>1</v>
      </c>
      <c r="AB962" s="153" t="s">
        <v>7107</v>
      </c>
      <c r="AC962" s="153">
        <v>1</v>
      </c>
      <c r="AD962" s="153">
        <v>0</v>
      </c>
      <c r="AE962" s="153">
        <v>0</v>
      </c>
      <c r="AF962" s="153">
        <v>0</v>
      </c>
      <c r="AG962" s="153">
        <v>150</v>
      </c>
      <c r="AH962" s="153">
        <v>200</v>
      </c>
      <c r="AI962" s="153" t="s">
        <v>7153</v>
      </c>
      <c r="AJ962" s="153">
        <v>150</v>
      </c>
      <c r="AK962" s="153">
        <v>150</v>
      </c>
      <c r="AL962" s="153">
        <v>100</v>
      </c>
      <c r="AM962" s="153">
        <v>150</v>
      </c>
      <c r="AN962" s="153">
        <v>150</v>
      </c>
      <c r="AO962" s="153">
        <v>100</v>
      </c>
      <c r="AP962" s="154">
        <v>150</v>
      </c>
      <c r="AQ962" s="153">
        <v>0</v>
      </c>
      <c r="AR962" s="153">
        <v>0</v>
      </c>
      <c r="AS962" s="153">
        <v>600</v>
      </c>
      <c r="AT962" s="153">
        <v>500</v>
      </c>
      <c r="AU962" s="153" t="s">
        <v>7202</v>
      </c>
      <c r="AV962" s="153">
        <v>0</v>
      </c>
      <c r="AW962" s="153">
        <v>0</v>
      </c>
      <c r="AX962" s="153">
        <v>0</v>
      </c>
      <c r="AY962" s="153">
        <v>63780696</v>
      </c>
      <c r="AZ962" s="153">
        <v>63765120</v>
      </c>
      <c r="BA962" s="153" t="s">
        <v>7316</v>
      </c>
      <c r="BB962" s="153">
        <v>386239000</v>
      </c>
      <c r="BC962" s="153">
        <v>355349998</v>
      </c>
      <c r="BD962" s="153">
        <v>92</v>
      </c>
      <c r="BE962" s="153">
        <v>200000000</v>
      </c>
      <c r="BF962" s="153">
        <v>200000000</v>
      </c>
      <c r="BG962" s="153">
        <v>100</v>
      </c>
      <c r="BH962" s="155">
        <v>140000000</v>
      </c>
      <c r="BI962" s="153">
        <v>0</v>
      </c>
      <c r="BJ962" s="153">
        <v>0</v>
      </c>
    </row>
    <row r="963" spans="1:62">
      <c r="A963" s="152">
        <v>4050065308</v>
      </c>
      <c r="B963" s="153">
        <v>6</v>
      </c>
      <c r="C963" s="153" t="s">
        <v>9503</v>
      </c>
      <c r="D963" s="153" t="s">
        <v>9504</v>
      </c>
      <c r="E963" s="153">
        <v>2023</v>
      </c>
      <c r="F963" s="153" t="s">
        <v>7102</v>
      </c>
      <c r="G963" s="153" t="s">
        <v>7103</v>
      </c>
      <c r="H963" s="153">
        <v>2</v>
      </c>
      <c r="I963" s="153" t="s">
        <v>7104</v>
      </c>
      <c r="J963" s="153">
        <v>15</v>
      </c>
      <c r="K963" s="153" t="s">
        <v>1775</v>
      </c>
      <c r="L963" s="153" t="s">
        <v>9505</v>
      </c>
      <c r="M963" s="153">
        <v>199</v>
      </c>
      <c r="N963" s="153" t="s">
        <v>7105</v>
      </c>
      <c r="O963" s="153">
        <v>1</v>
      </c>
      <c r="P963" s="153" t="s">
        <v>2356</v>
      </c>
      <c r="Q963" s="153">
        <v>21</v>
      </c>
      <c r="R963" s="153" t="s">
        <v>2553</v>
      </c>
      <c r="S963" s="153">
        <v>2201</v>
      </c>
      <c r="T963" s="153" t="s">
        <v>9556</v>
      </c>
      <c r="U963" s="153">
        <v>25</v>
      </c>
      <c r="V963" s="153">
        <v>4</v>
      </c>
      <c r="W963" s="154">
        <v>22014</v>
      </c>
      <c r="X963" s="153" t="s">
        <v>9564</v>
      </c>
      <c r="Y963" s="153">
        <v>1</v>
      </c>
      <c r="Z963" s="153" t="s">
        <v>229</v>
      </c>
      <c r="AA963" s="153">
        <v>1</v>
      </c>
      <c r="AB963" s="153" t="s">
        <v>7107</v>
      </c>
      <c r="AC963" s="153">
        <v>1</v>
      </c>
      <c r="AD963" s="153">
        <v>0</v>
      </c>
      <c r="AE963" s="153">
        <v>0</v>
      </c>
      <c r="AF963" s="153">
        <v>0</v>
      </c>
      <c r="AG963" s="153">
        <v>1</v>
      </c>
      <c r="AH963" s="153">
        <v>1</v>
      </c>
      <c r="AI963" s="153">
        <v>100</v>
      </c>
      <c r="AJ963" s="153">
        <v>1</v>
      </c>
      <c r="AK963" s="153">
        <v>1</v>
      </c>
      <c r="AL963" s="153">
        <v>100</v>
      </c>
      <c r="AM963" s="153">
        <v>1</v>
      </c>
      <c r="AN963" s="153">
        <v>0</v>
      </c>
      <c r="AO963" s="153">
        <v>0</v>
      </c>
      <c r="AP963" s="154">
        <v>0</v>
      </c>
      <c r="AQ963" s="153">
        <v>0</v>
      </c>
      <c r="AR963" s="153">
        <v>0</v>
      </c>
      <c r="AS963" s="153">
        <v>3</v>
      </c>
      <c r="AT963" s="153">
        <v>2</v>
      </c>
      <c r="AU963" s="153" t="s">
        <v>7376</v>
      </c>
      <c r="AV963" s="153">
        <v>0</v>
      </c>
      <c r="AW963" s="153">
        <v>0</v>
      </c>
      <c r="AX963" s="153">
        <v>0</v>
      </c>
      <c r="AY963" s="153">
        <v>115138468</v>
      </c>
      <c r="AZ963" s="153">
        <v>112047503</v>
      </c>
      <c r="BA963" s="153" t="s">
        <v>7886</v>
      </c>
      <c r="BB963" s="153">
        <v>83620000</v>
      </c>
      <c r="BC963" s="153">
        <v>83620000</v>
      </c>
      <c r="BD963" s="153">
        <v>100</v>
      </c>
      <c r="BE963" s="153">
        <v>216919510</v>
      </c>
      <c r="BF963" s="153">
        <v>17119510</v>
      </c>
      <c r="BG963" s="153" t="s">
        <v>9565</v>
      </c>
      <c r="BH963" s="155">
        <v>0</v>
      </c>
      <c r="BI963" s="153">
        <v>0</v>
      </c>
      <c r="BJ963" s="153">
        <v>0</v>
      </c>
    </row>
    <row r="964" spans="1:62">
      <c r="A964" s="152">
        <v>4050065308</v>
      </c>
      <c r="B964" s="153">
        <v>6</v>
      </c>
      <c r="C964" s="153" t="s">
        <v>9503</v>
      </c>
      <c r="D964" s="153" t="s">
        <v>9504</v>
      </c>
      <c r="E964" s="153">
        <v>2023</v>
      </c>
      <c r="F964" s="153" t="s">
        <v>7102</v>
      </c>
      <c r="G964" s="153" t="s">
        <v>7103</v>
      </c>
      <c r="H964" s="153">
        <v>2</v>
      </c>
      <c r="I964" s="153" t="s">
        <v>7104</v>
      </c>
      <c r="J964" s="153">
        <v>15</v>
      </c>
      <c r="K964" s="153" t="s">
        <v>1775</v>
      </c>
      <c r="L964" s="153" t="s">
        <v>9505</v>
      </c>
      <c r="M964" s="153">
        <v>199</v>
      </c>
      <c r="N964" s="153" t="s">
        <v>7105</v>
      </c>
      <c r="O964" s="153">
        <v>1</v>
      </c>
      <c r="P964" s="153" t="s">
        <v>2356</v>
      </c>
      <c r="Q964" s="153">
        <v>24</v>
      </c>
      <c r="R964" s="153" t="s">
        <v>2591</v>
      </c>
      <c r="S964" s="153">
        <v>2202</v>
      </c>
      <c r="T964" s="153" t="s">
        <v>6046</v>
      </c>
      <c r="U964" s="153">
        <v>8</v>
      </c>
      <c r="V964" s="153">
        <v>1</v>
      </c>
      <c r="W964" s="154">
        <v>22021</v>
      </c>
      <c r="X964" s="153" t="s">
        <v>9566</v>
      </c>
      <c r="Y964" s="153">
        <v>1</v>
      </c>
      <c r="Z964" s="153" t="s">
        <v>229</v>
      </c>
      <c r="AA964" s="153">
        <v>1</v>
      </c>
      <c r="AB964" s="153" t="s">
        <v>7107</v>
      </c>
      <c r="AC964" s="153">
        <v>1</v>
      </c>
      <c r="AD964" s="153">
        <v>0</v>
      </c>
      <c r="AE964" s="153">
        <v>0</v>
      </c>
      <c r="AF964" s="153">
        <v>0</v>
      </c>
      <c r="AG964" s="153">
        <v>0</v>
      </c>
      <c r="AH964" s="153">
        <v>0</v>
      </c>
      <c r="AI964" s="153">
        <v>0</v>
      </c>
      <c r="AJ964" s="153" t="s">
        <v>7192</v>
      </c>
      <c r="AK964" s="153">
        <v>1</v>
      </c>
      <c r="AL964" s="153">
        <v>200</v>
      </c>
      <c r="AM964" s="153">
        <v>0</v>
      </c>
      <c r="AN964" s="153">
        <v>0</v>
      </c>
      <c r="AO964" s="153">
        <v>0</v>
      </c>
      <c r="AP964" s="154" t="s">
        <v>7192</v>
      </c>
      <c r="AQ964" s="153">
        <v>0</v>
      </c>
      <c r="AR964" s="153">
        <v>0</v>
      </c>
      <c r="AS964" s="153">
        <v>1</v>
      </c>
      <c r="AT964" s="153">
        <v>1</v>
      </c>
      <c r="AU964" s="153">
        <v>100</v>
      </c>
      <c r="AV964" s="153">
        <v>0</v>
      </c>
      <c r="AW964" s="153">
        <v>0</v>
      </c>
      <c r="AX964" s="153">
        <v>0</v>
      </c>
      <c r="AY964" s="153">
        <v>0</v>
      </c>
      <c r="AZ964" s="153">
        <v>0</v>
      </c>
      <c r="BA964" s="153">
        <v>0</v>
      </c>
      <c r="BB964" s="153">
        <v>100000000</v>
      </c>
      <c r="BC964" s="153">
        <v>92921923</v>
      </c>
      <c r="BD964" s="153" t="s">
        <v>9567</v>
      </c>
      <c r="BE964" s="153">
        <v>0</v>
      </c>
      <c r="BF964" s="153">
        <v>0</v>
      </c>
      <c r="BG964" s="153">
        <v>0</v>
      </c>
      <c r="BH964" s="155">
        <v>200000000</v>
      </c>
      <c r="BI964" s="153">
        <v>0</v>
      </c>
      <c r="BJ964" s="153">
        <v>0</v>
      </c>
    </row>
    <row r="965" spans="1:62">
      <c r="A965" s="152">
        <v>4050065308</v>
      </c>
      <c r="B965" s="153">
        <v>6</v>
      </c>
      <c r="C965" s="153" t="s">
        <v>9503</v>
      </c>
      <c r="D965" s="153" t="s">
        <v>9504</v>
      </c>
      <c r="E965" s="153">
        <v>2023</v>
      </c>
      <c r="F965" s="153" t="s">
        <v>7102</v>
      </c>
      <c r="G965" s="153" t="s">
        <v>7103</v>
      </c>
      <c r="H965" s="153">
        <v>2</v>
      </c>
      <c r="I965" s="153" t="s">
        <v>7104</v>
      </c>
      <c r="J965" s="153">
        <v>15</v>
      </c>
      <c r="K965" s="153" t="s">
        <v>1775</v>
      </c>
      <c r="L965" s="153" t="s">
        <v>9505</v>
      </c>
      <c r="M965" s="153">
        <v>199</v>
      </c>
      <c r="N965" s="153" t="s">
        <v>7105</v>
      </c>
      <c r="O965" s="153">
        <v>1</v>
      </c>
      <c r="P965" s="153" t="s">
        <v>2356</v>
      </c>
      <c r="Q965" s="153">
        <v>24</v>
      </c>
      <c r="R965" s="153" t="s">
        <v>2591</v>
      </c>
      <c r="S965" s="153">
        <v>2203</v>
      </c>
      <c r="T965" s="153" t="s">
        <v>6051</v>
      </c>
      <c r="U965" s="153">
        <v>14</v>
      </c>
      <c r="V965" s="153">
        <v>1</v>
      </c>
      <c r="W965" s="154">
        <v>22031</v>
      </c>
      <c r="X965" s="153" t="s">
        <v>9568</v>
      </c>
      <c r="Y965" s="153">
        <v>1</v>
      </c>
      <c r="Z965" s="153" t="s">
        <v>229</v>
      </c>
      <c r="AA965" s="153">
        <v>1</v>
      </c>
      <c r="AB965" s="153" t="s">
        <v>7107</v>
      </c>
      <c r="AC965" s="153">
        <v>1</v>
      </c>
      <c r="AD965" s="153">
        <v>0</v>
      </c>
      <c r="AE965" s="153">
        <v>0</v>
      </c>
      <c r="AF965" s="153">
        <v>0</v>
      </c>
      <c r="AG965" s="153">
        <v>1</v>
      </c>
      <c r="AH965" s="153">
        <v>1</v>
      </c>
      <c r="AI965" s="153">
        <v>100</v>
      </c>
      <c r="AJ965" s="153">
        <v>1</v>
      </c>
      <c r="AK965" s="153">
        <v>1</v>
      </c>
      <c r="AL965" s="153">
        <v>100</v>
      </c>
      <c r="AM965" s="153">
        <v>1</v>
      </c>
      <c r="AN965" s="153">
        <v>1</v>
      </c>
      <c r="AO965" s="153">
        <v>100</v>
      </c>
      <c r="AP965" s="154">
        <v>1</v>
      </c>
      <c r="AQ965" s="153">
        <v>0</v>
      </c>
      <c r="AR965" s="153">
        <v>0</v>
      </c>
      <c r="AS965" s="153">
        <v>4</v>
      </c>
      <c r="AT965" s="153">
        <v>3</v>
      </c>
      <c r="AU965" s="153">
        <v>75</v>
      </c>
      <c r="AV965" s="153">
        <v>0</v>
      </c>
      <c r="AW965" s="153">
        <v>0</v>
      </c>
      <c r="AX965" s="153">
        <v>0</v>
      </c>
      <c r="AY965" s="153">
        <v>48000000</v>
      </c>
      <c r="AZ965" s="153">
        <v>48000000</v>
      </c>
      <c r="BA965" s="153">
        <v>100</v>
      </c>
      <c r="BB965" s="153">
        <v>42500000</v>
      </c>
      <c r="BC965" s="153">
        <v>41051760</v>
      </c>
      <c r="BD965" s="153" t="s">
        <v>9569</v>
      </c>
      <c r="BE965" s="153">
        <v>50000000</v>
      </c>
      <c r="BF965" s="153">
        <v>47802445</v>
      </c>
      <c r="BG965" s="153" t="s">
        <v>9570</v>
      </c>
      <c r="BH965" s="155">
        <v>50000000</v>
      </c>
      <c r="BI965" s="153">
        <v>0</v>
      </c>
      <c r="BJ965" s="153">
        <v>0</v>
      </c>
    </row>
    <row r="966" spans="1:62">
      <c r="A966" s="152">
        <v>4050065308</v>
      </c>
      <c r="B966" s="153">
        <v>6</v>
      </c>
      <c r="C966" s="153" t="s">
        <v>9503</v>
      </c>
      <c r="D966" s="153" t="s">
        <v>9504</v>
      </c>
      <c r="E966" s="153">
        <v>2023</v>
      </c>
      <c r="F966" s="153" t="s">
        <v>7102</v>
      </c>
      <c r="G966" s="153" t="s">
        <v>7103</v>
      </c>
      <c r="H966" s="153">
        <v>2</v>
      </c>
      <c r="I966" s="153" t="s">
        <v>7104</v>
      </c>
      <c r="J966" s="153">
        <v>15</v>
      </c>
      <c r="K966" s="153" t="s">
        <v>1775</v>
      </c>
      <c r="L966" s="153" t="s">
        <v>9505</v>
      </c>
      <c r="M966" s="153">
        <v>199</v>
      </c>
      <c r="N966" s="153" t="s">
        <v>7105</v>
      </c>
      <c r="O966" s="153">
        <v>2</v>
      </c>
      <c r="P966" s="153" t="s">
        <v>7200</v>
      </c>
      <c r="Q966" s="153">
        <v>27</v>
      </c>
      <c r="R966" s="153" t="s">
        <v>2614</v>
      </c>
      <c r="S966" s="153">
        <v>2204</v>
      </c>
      <c r="T966" s="153" t="s">
        <v>6056</v>
      </c>
      <c r="U966" s="153">
        <v>12</v>
      </c>
      <c r="V966" s="153">
        <v>1</v>
      </c>
      <c r="W966" s="154">
        <v>22041</v>
      </c>
      <c r="X966" s="153" t="s">
        <v>9571</v>
      </c>
      <c r="Y966" s="153">
        <v>1</v>
      </c>
      <c r="Z966" s="153" t="s">
        <v>229</v>
      </c>
      <c r="AA966" s="153">
        <v>1</v>
      </c>
      <c r="AB966" s="153" t="s">
        <v>7107</v>
      </c>
      <c r="AC966" s="153">
        <v>1</v>
      </c>
      <c r="AD966" s="153">
        <v>0</v>
      </c>
      <c r="AE966" s="153">
        <v>0</v>
      </c>
      <c r="AF966" s="153">
        <v>0</v>
      </c>
      <c r="AG966" s="153">
        <v>1</v>
      </c>
      <c r="AH966" s="153">
        <v>1</v>
      </c>
      <c r="AI966" s="153">
        <v>100</v>
      </c>
      <c r="AJ966" s="153">
        <v>1</v>
      </c>
      <c r="AK966" s="153">
        <v>1</v>
      </c>
      <c r="AL966" s="153">
        <v>100</v>
      </c>
      <c r="AM966" s="153">
        <v>1</v>
      </c>
      <c r="AN966" s="153">
        <v>1</v>
      </c>
      <c r="AO966" s="153">
        <v>100</v>
      </c>
      <c r="AP966" s="154">
        <v>1</v>
      </c>
      <c r="AQ966" s="153">
        <v>0</v>
      </c>
      <c r="AR966" s="153">
        <v>0</v>
      </c>
      <c r="AS966" s="153">
        <v>4</v>
      </c>
      <c r="AT966" s="153">
        <v>3</v>
      </c>
      <c r="AU966" s="153">
        <v>75</v>
      </c>
      <c r="AV966" s="153">
        <v>0</v>
      </c>
      <c r="AW966" s="153">
        <v>0</v>
      </c>
      <c r="AX966" s="153">
        <v>0</v>
      </c>
      <c r="AY966" s="153">
        <v>43638000</v>
      </c>
      <c r="AZ966" s="153">
        <v>42942481</v>
      </c>
      <c r="BA966" s="153" t="s">
        <v>7544</v>
      </c>
      <c r="BB966" s="153">
        <v>42500000</v>
      </c>
      <c r="BC966" s="153">
        <v>39230172</v>
      </c>
      <c r="BD966" s="153" t="s">
        <v>7182</v>
      </c>
      <c r="BE966" s="153">
        <v>50000000</v>
      </c>
      <c r="BF966" s="153">
        <v>48751032</v>
      </c>
      <c r="BG966" s="153" t="s">
        <v>9572</v>
      </c>
      <c r="BH966" s="155">
        <v>50000000</v>
      </c>
      <c r="BI966" s="153">
        <v>0</v>
      </c>
      <c r="BJ966" s="153">
        <v>0</v>
      </c>
    </row>
    <row r="967" spans="1:62">
      <c r="A967" s="152">
        <v>4050065308</v>
      </c>
      <c r="B967" s="153">
        <v>6</v>
      </c>
      <c r="C967" s="153" t="s">
        <v>9503</v>
      </c>
      <c r="D967" s="153" t="s">
        <v>9504</v>
      </c>
      <c r="E967" s="153">
        <v>2023</v>
      </c>
      <c r="F967" s="153" t="s">
        <v>7102</v>
      </c>
      <c r="G967" s="153" t="s">
        <v>7103</v>
      </c>
      <c r="H967" s="153">
        <v>2</v>
      </c>
      <c r="I967" s="153" t="s">
        <v>7104</v>
      </c>
      <c r="J967" s="153">
        <v>15</v>
      </c>
      <c r="K967" s="153" t="s">
        <v>1775</v>
      </c>
      <c r="L967" s="153" t="s">
        <v>9505</v>
      </c>
      <c r="M967" s="153">
        <v>199</v>
      </c>
      <c r="N967" s="153" t="s">
        <v>7105</v>
      </c>
      <c r="O967" s="153">
        <v>2</v>
      </c>
      <c r="P967" s="153" t="s">
        <v>7200</v>
      </c>
      <c r="Q967" s="153">
        <v>27</v>
      </c>
      <c r="R967" s="153" t="s">
        <v>2614</v>
      </c>
      <c r="S967" s="153">
        <v>2204</v>
      </c>
      <c r="T967" s="153" t="s">
        <v>6056</v>
      </c>
      <c r="U967" s="153">
        <v>12</v>
      </c>
      <c r="V967" s="153">
        <v>2</v>
      </c>
      <c r="W967" s="154">
        <v>22042</v>
      </c>
      <c r="X967" s="153" t="s">
        <v>9573</v>
      </c>
      <c r="Y967" s="153">
        <v>1</v>
      </c>
      <c r="Z967" s="153" t="s">
        <v>229</v>
      </c>
      <c r="AA967" s="153">
        <v>1</v>
      </c>
      <c r="AB967" s="153" t="s">
        <v>7107</v>
      </c>
      <c r="AC967" s="153">
        <v>1</v>
      </c>
      <c r="AD967" s="153">
        <v>0</v>
      </c>
      <c r="AE967" s="153">
        <v>0</v>
      </c>
      <c r="AF967" s="153">
        <v>0</v>
      </c>
      <c r="AG967" s="153">
        <v>75</v>
      </c>
      <c r="AH967" s="153">
        <v>0</v>
      </c>
      <c r="AI967" s="153">
        <v>0</v>
      </c>
      <c r="AJ967" s="153">
        <v>0</v>
      </c>
      <c r="AK967" s="153">
        <v>0</v>
      </c>
      <c r="AL967" s="153">
        <v>0</v>
      </c>
      <c r="AM967" s="153">
        <v>75</v>
      </c>
      <c r="AN967" s="153">
        <v>0</v>
      </c>
      <c r="AO967" s="153">
        <v>0</v>
      </c>
      <c r="AP967" s="154">
        <v>0</v>
      </c>
      <c r="AQ967" s="153">
        <v>0</v>
      </c>
      <c r="AR967" s="153">
        <v>0</v>
      </c>
      <c r="AS967" s="153">
        <v>150</v>
      </c>
      <c r="AT967" s="153">
        <v>0</v>
      </c>
      <c r="AU967" s="153">
        <v>0</v>
      </c>
      <c r="AV967" s="153">
        <v>0</v>
      </c>
      <c r="AW967" s="153">
        <v>0</v>
      </c>
      <c r="AX967" s="153">
        <v>0</v>
      </c>
      <c r="AY967" s="153">
        <v>52362000</v>
      </c>
      <c r="AZ967" s="153">
        <v>13086000</v>
      </c>
      <c r="BA967" s="153">
        <v>25</v>
      </c>
      <c r="BB967" s="153">
        <v>0</v>
      </c>
      <c r="BC967" s="153">
        <v>0</v>
      </c>
      <c r="BD967" s="153">
        <v>0</v>
      </c>
      <c r="BE967" s="153">
        <v>50000000</v>
      </c>
      <c r="BF967" s="153">
        <v>0</v>
      </c>
      <c r="BG967" s="153">
        <v>0</v>
      </c>
      <c r="BH967" s="155">
        <v>0</v>
      </c>
      <c r="BI967" s="153">
        <v>0</v>
      </c>
      <c r="BJ967" s="153">
        <v>0</v>
      </c>
    </row>
    <row r="968" spans="1:62">
      <c r="A968" s="152">
        <v>4050065308</v>
      </c>
      <c r="B968" s="153">
        <v>6</v>
      </c>
      <c r="C968" s="153" t="s">
        <v>9503</v>
      </c>
      <c r="D968" s="153" t="s">
        <v>9504</v>
      </c>
      <c r="E968" s="153">
        <v>2023</v>
      </c>
      <c r="F968" s="153" t="s">
        <v>7102</v>
      </c>
      <c r="G968" s="153" t="s">
        <v>7103</v>
      </c>
      <c r="H968" s="153">
        <v>2</v>
      </c>
      <c r="I968" s="153" t="s">
        <v>7104</v>
      </c>
      <c r="J968" s="153">
        <v>15</v>
      </c>
      <c r="K968" s="153" t="s">
        <v>1775</v>
      </c>
      <c r="L968" s="153" t="s">
        <v>9505</v>
      </c>
      <c r="M968" s="153">
        <v>199</v>
      </c>
      <c r="N968" s="153" t="s">
        <v>7105</v>
      </c>
      <c r="O968" s="153">
        <v>2</v>
      </c>
      <c r="P968" s="153" t="s">
        <v>7200</v>
      </c>
      <c r="Q968" s="153">
        <v>27</v>
      </c>
      <c r="R968" s="153" t="s">
        <v>2614</v>
      </c>
      <c r="S968" s="153">
        <v>2204</v>
      </c>
      <c r="T968" s="153" t="s">
        <v>6056</v>
      </c>
      <c r="U968" s="153">
        <v>12</v>
      </c>
      <c r="V968" s="153">
        <v>3</v>
      </c>
      <c r="W968" s="154">
        <v>22043</v>
      </c>
      <c r="X968" s="153" t="s">
        <v>9574</v>
      </c>
      <c r="Y968" s="153">
        <v>1</v>
      </c>
      <c r="Z968" s="153" t="s">
        <v>229</v>
      </c>
      <c r="AA968" s="153">
        <v>1</v>
      </c>
      <c r="AB968" s="153" t="s">
        <v>7107</v>
      </c>
      <c r="AC968" s="153">
        <v>1</v>
      </c>
      <c r="AD968" s="153">
        <v>0</v>
      </c>
      <c r="AE968" s="153">
        <v>0</v>
      </c>
      <c r="AF968" s="153">
        <v>0</v>
      </c>
      <c r="AG968" s="153">
        <v>0</v>
      </c>
      <c r="AH968" s="153">
        <v>0</v>
      </c>
      <c r="AI968" s="153">
        <v>0</v>
      </c>
      <c r="AJ968" s="153">
        <v>0</v>
      </c>
      <c r="AK968" s="153">
        <v>0</v>
      </c>
      <c r="AL968" s="153">
        <v>0</v>
      </c>
      <c r="AM968" s="153">
        <v>50</v>
      </c>
      <c r="AN968" s="153">
        <v>50</v>
      </c>
      <c r="AO968" s="153">
        <v>100</v>
      </c>
      <c r="AP968" s="154">
        <v>50</v>
      </c>
      <c r="AQ968" s="153">
        <v>0</v>
      </c>
      <c r="AR968" s="153">
        <v>0</v>
      </c>
      <c r="AS968" s="153">
        <v>100</v>
      </c>
      <c r="AT968" s="153">
        <v>50</v>
      </c>
      <c r="AU968" s="153">
        <v>50</v>
      </c>
      <c r="AV968" s="153">
        <v>0</v>
      </c>
      <c r="AW968" s="153">
        <v>0</v>
      </c>
      <c r="AX968" s="153">
        <v>0</v>
      </c>
      <c r="AY968" s="153">
        <v>0</v>
      </c>
      <c r="AZ968" s="153">
        <v>0</v>
      </c>
      <c r="BA968" s="153">
        <v>0</v>
      </c>
      <c r="BB968" s="153">
        <v>0</v>
      </c>
      <c r="BC968" s="153">
        <v>0</v>
      </c>
      <c r="BD968" s="153">
        <v>0</v>
      </c>
      <c r="BE968" s="153">
        <v>50000000</v>
      </c>
      <c r="BF968" s="153">
        <v>32349815</v>
      </c>
      <c r="BG968" s="153" t="s">
        <v>9575</v>
      </c>
      <c r="BH968" s="155">
        <v>50000000</v>
      </c>
      <c r="BI968" s="153">
        <v>0</v>
      </c>
      <c r="BJ968" s="153">
        <v>0</v>
      </c>
    </row>
    <row r="969" spans="1:62">
      <c r="A969" s="152">
        <v>4050065308</v>
      </c>
      <c r="B969" s="153">
        <v>6</v>
      </c>
      <c r="C969" s="153" t="s">
        <v>9503</v>
      </c>
      <c r="D969" s="153" t="s">
        <v>9504</v>
      </c>
      <c r="E969" s="153">
        <v>2023</v>
      </c>
      <c r="F969" s="153" t="s">
        <v>7102</v>
      </c>
      <c r="G969" s="153" t="s">
        <v>7103</v>
      </c>
      <c r="H969" s="153">
        <v>2</v>
      </c>
      <c r="I969" s="153" t="s">
        <v>7104</v>
      </c>
      <c r="J969" s="153">
        <v>15</v>
      </c>
      <c r="K969" s="153" t="s">
        <v>1775</v>
      </c>
      <c r="L969" s="153" t="s">
        <v>9505</v>
      </c>
      <c r="M969" s="153">
        <v>199</v>
      </c>
      <c r="N969" s="153" t="s">
        <v>7105</v>
      </c>
      <c r="O969" s="153">
        <v>2</v>
      </c>
      <c r="P969" s="153" t="s">
        <v>7200</v>
      </c>
      <c r="Q969" s="153">
        <v>30</v>
      </c>
      <c r="R969" s="153" t="s">
        <v>2647</v>
      </c>
      <c r="S969" s="153">
        <v>2205</v>
      </c>
      <c r="T969" s="153" t="s">
        <v>9576</v>
      </c>
      <c r="U969" s="153">
        <v>14</v>
      </c>
      <c r="V969" s="153">
        <v>1</v>
      </c>
      <c r="W969" s="154">
        <v>22051</v>
      </c>
      <c r="X969" s="153" t="s">
        <v>9577</v>
      </c>
      <c r="Y969" s="153">
        <v>1</v>
      </c>
      <c r="Z969" s="153" t="s">
        <v>229</v>
      </c>
      <c r="AA969" s="153">
        <v>1</v>
      </c>
      <c r="AB969" s="153" t="s">
        <v>7107</v>
      </c>
      <c r="AC969" s="153">
        <v>1</v>
      </c>
      <c r="AD969" s="153">
        <v>0</v>
      </c>
      <c r="AE969" s="153">
        <v>0</v>
      </c>
      <c r="AF969" s="153">
        <v>0</v>
      </c>
      <c r="AG969" s="153">
        <v>1</v>
      </c>
      <c r="AH969" s="153">
        <v>2</v>
      </c>
      <c r="AI969" s="153">
        <v>200</v>
      </c>
      <c r="AJ969" s="153" t="s">
        <v>7458</v>
      </c>
      <c r="AK969" s="153">
        <v>0</v>
      </c>
      <c r="AL969" s="153">
        <v>0</v>
      </c>
      <c r="AM969" s="153" t="s">
        <v>7192</v>
      </c>
      <c r="AN969" s="153">
        <v>0</v>
      </c>
      <c r="AO969" s="153">
        <v>0</v>
      </c>
      <c r="AP969" s="154" t="s">
        <v>7267</v>
      </c>
      <c r="AQ969" s="153">
        <v>0</v>
      </c>
      <c r="AR969" s="153">
        <v>0</v>
      </c>
      <c r="AS969" s="153">
        <v>2</v>
      </c>
      <c r="AT969" s="153">
        <v>2</v>
      </c>
      <c r="AU969" s="153">
        <v>100</v>
      </c>
      <c r="AV969" s="153">
        <v>0</v>
      </c>
      <c r="AW969" s="153">
        <v>0</v>
      </c>
      <c r="AX969" s="153">
        <v>0</v>
      </c>
      <c r="AY969" s="153">
        <v>29946950</v>
      </c>
      <c r="AZ969" s="153">
        <v>27328872</v>
      </c>
      <c r="BA969" s="153" t="s">
        <v>9578</v>
      </c>
      <c r="BB969" s="153">
        <v>42500000</v>
      </c>
      <c r="BC969" s="153">
        <v>21600000</v>
      </c>
      <c r="BD969" s="153" t="s">
        <v>9579</v>
      </c>
      <c r="BE969" s="153">
        <v>50000000</v>
      </c>
      <c r="BF969" s="153">
        <v>0</v>
      </c>
      <c r="BG969" s="153">
        <v>0</v>
      </c>
      <c r="BH969" s="155">
        <v>50000000</v>
      </c>
      <c r="BI969" s="153">
        <v>0</v>
      </c>
      <c r="BJ969" s="153">
        <v>0</v>
      </c>
    </row>
    <row r="970" spans="1:62">
      <c r="A970" s="152">
        <v>4050065308</v>
      </c>
      <c r="B970" s="153">
        <v>6</v>
      </c>
      <c r="C970" s="153" t="s">
        <v>9503</v>
      </c>
      <c r="D970" s="153" t="s">
        <v>9504</v>
      </c>
      <c r="E970" s="153">
        <v>2023</v>
      </c>
      <c r="F970" s="153" t="s">
        <v>7102</v>
      </c>
      <c r="G970" s="153" t="s">
        <v>7103</v>
      </c>
      <c r="H970" s="153">
        <v>2</v>
      </c>
      <c r="I970" s="153" t="s">
        <v>7104</v>
      </c>
      <c r="J970" s="153">
        <v>15</v>
      </c>
      <c r="K970" s="153" t="s">
        <v>1775</v>
      </c>
      <c r="L970" s="153" t="s">
        <v>9505</v>
      </c>
      <c r="M970" s="153">
        <v>199</v>
      </c>
      <c r="N970" s="153" t="s">
        <v>7105</v>
      </c>
      <c r="O970" s="153">
        <v>2</v>
      </c>
      <c r="P970" s="153" t="s">
        <v>7200</v>
      </c>
      <c r="Q970" s="153">
        <v>30</v>
      </c>
      <c r="R970" s="153" t="s">
        <v>2647</v>
      </c>
      <c r="S970" s="153">
        <v>2205</v>
      </c>
      <c r="T970" s="153" t="s">
        <v>9576</v>
      </c>
      <c r="U970" s="153">
        <v>14</v>
      </c>
      <c r="V970" s="153">
        <v>2</v>
      </c>
      <c r="W970" s="154">
        <v>22052</v>
      </c>
      <c r="X970" s="153" t="s">
        <v>9580</v>
      </c>
      <c r="Y970" s="153">
        <v>2</v>
      </c>
      <c r="Z970" s="153" t="s">
        <v>366</v>
      </c>
      <c r="AA970" s="153">
        <v>1</v>
      </c>
      <c r="AB970" s="153" t="s">
        <v>7107</v>
      </c>
      <c r="AC970" s="153">
        <v>1</v>
      </c>
      <c r="AD970" s="153">
        <v>0</v>
      </c>
      <c r="AE970" s="153">
        <v>0</v>
      </c>
      <c r="AF970" s="153">
        <v>0</v>
      </c>
      <c r="AG970" s="153">
        <v>1</v>
      </c>
      <c r="AH970" s="153">
        <v>0</v>
      </c>
      <c r="AI970" s="153">
        <v>0</v>
      </c>
      <c r="AJ970" s="153">
        <v>1</v>
      </c>
      <c r="AK970" s="153">
        <v>0</v>
      </c>
      <c r="AL970" s="153">
        <v>0</v>
      </c>
      <c r="AM970" s="153">
        <v>1</v>
      </c>
      <c r="AN970" s="153">
        <v>0</v>
      </c>
      <c r="AO970" s="153">
        <v>0</v>
      </c>
      <c r="AP970" s="154">
        <v>1</v>
      </c>
      <c r="AQ970" s="153">
        <v>0</v>
      </c>
      <c r="AR970" s="153">
        <v>0</v>
      </c>
      <c r="AS970" s="153" t="s">
        <v>7108</v>
      </c>
      <c r="AT970" s="153" t="s">
        <v>7108</v>
      </c>
      <c r="AU970" s="153" t="s">
        <v>7108</v>
      </c>
      <c r="AV970" s="153">
        <v>0</v>
      </c>
      <c r="AW970" s="153">
        <v>0</v>
      </c>
      <c r="AX970" s="153">
        <v>0</v>
      </c>
      <c r="AY970" s="153">
        <v>4360950</v>
      </c>
      <c r="AZ970" s="153">
        <v>4360950</v>
      </c>
      <c r="BA970" s="153">
        <v>100</v>
      </c>
      <c r="BB970" s="153">
        <v>34000000</v>
      </c>
      <c r="BC970" s="153">
        <v>21600000</v>
      </c>
      <c r="BD970" s="153" t="s">
        <v>9581</v>
      </c>
      <c r="BE970" s="153">
        <v>40000000</v>
      </c>
      <c r="BF970" s="153">
        <v>0</v>
      </c>
      <c r="BG970" s="153">
        <v>0</v>
      </c>
      <c r="BH970" s="155">
        <v>40000000</v>
      </c>
      <c r="BI970" s="153">
        <v>0</v>
      </c>
      <c r="BJ970" s="153">
        <v>0</v>
      </c>
    </row>
    <row r="971" spans="1:62">
      <c r="A971" s="152">
        <v>4050065308</v>
      </c>
      <c r="B971" s="153">
        <v>6</v>
      </c>
      <c r="C971" s="153" t="s">
        <v>9503</v>
      </c>
      <c r="D971" s="153" t="s">
        <v>9504</v>
      </c>
      <c r="E971" s="153">
        <v>2023</v>
      </c>
      <c r="F971" s="153" t="s">
        <v>7102</v>
      </c>
      <c r="G971" s="153" t="s">
        <v>7103</v>
      </c>
      <c r="H971" s="153">
        <v>2</v>
      </c>
      <c r="I971" s="153" t="s">
        <v>7104</v>
      </c>
      <c r="J971" s="153">
        <v>15</v>
      </c>
      <c r="K971" s="153" t="s">
        <v>1775</v>
      </c>
      <c r="L971" s="153" t="s">
        <v>9505</v>
      </c>
      <c r="M971" s="153">
        <v>199</v>
      </c>
      <c r="N971" s="153" t="s">
        <v>7105</v>
      </c>
      <c r="O971" s="153">
        <v>2</v>
      </c>
      <c r="P971" s="153" t="s">
        <v>7200</v>
      </c>
      <c r="Q971" s="153">
        <v>33</v>
      </c>
      <c r="R971" s="153" t="s">
        <v>6269</v>
      </c>
      <c r="S971" s="153">
        <v>2206</v>
      </c>
      <c r="T971" s="153" t="s">
        <v>6072</v>
      </c>
      <c r="U971" s="153">
        <v>19</v>
      </c>
      <c r="V971" s="153">
        <v>1</v>
      </c>
      <c r="W971" s="154">
        <v>22061</v>
      </c>
      <c r="X971" s="153" t="s">
        <v>9582</v>
      </c>
      <c r="Y971" s="153">
        <v>1</v>
      </c>
      <c r="Z971" s="153" t="s">
        <v>229</v>
      </c>
      <c r="AA971" s="153">
        <v>1</v>
      </c>
      <c r="AB971" s="153" t="s">
        <v>7107</v>
      </c>
      <c r="AC971" s="153">
        <v>1</v>
      </c>
      <c r="AD971" s="153">
        <v>0</v>
      </c>
      <c r="AE971" s="153">
        <v>0</v>
      </c>
      <c r="AF971" s="153">
        <v>0</v>
      </c>
      <c r="AG971" s="153">
        <v>200</v>
      </c>
      <c r="AH971" s="153">
        <v>200</v>
      </c>
      <c r="AI971" s="153">
        <v>100</v>
      </c>
      <c r="AJ971" s="153">
        <v>200</v>
      </c>
      <c r="AK971" s="153">
        <v>200</v>
      </c>
      <c r="AL971" s="153">
        <v>100</v>
      </c>
      <c r="AM971" s="153">
        <v>200</v>
      </c>
      <c r="AN971" s="153">
        <v>200</v>
      </c>
      <c r="AO971" s="153">
        <v>100</v>
      </c>
      <c r="AP971" s="154">
        <v>200</v>
      </c>
      <c r="AQ971" s="153">
        <v>0</v>
      </c>
      <c r="AR971" s="153">
        <v>0</v>
      </c>
      <c r="AS971" s="153">
        <v>800</v>
      </c>
      <c r="AT971" s="153">
        <v>600</v>
      </c>
      <c r="AU971" s="153">
        <v>75</v>
      </c>
      <c r="AV971" s="153">
        <v>0</v>
      </c>
      <c r="AW971" s="153">
        <v>0</v>
      </c>
      <c r="AX971" s="153">
        <v>0</v>
      </c>
      <c r="AY971" s="153">
        <v>25000000</v>
      </c>
      <c r="AZ971" s="153">
        <v>25000000</v>
      </c>
      <c r="BA971" s="153">
        <v>100</v>
      </c>
      <c r="BB971" s="153">
        <v>55510000</v>
      </c>
      <c r="BC971" s="153">
        <v>46544000</v>
      </c>
      <c r="BD971" s="153" t="s">
        <v>9583</v>
      </c>
      <c r="BE971" s="153">
        <v>40000000</v>
      </c>
      <c r="BF971" s="153">
        <v>24276400</v>
      </c>
      <c r="BG971" s="153" t="s">
        <v>9584</v>
      </c>
      <c r="BH971" s="155">
        <v>30000000</v>
      </c>
      <c r="BI971" s="153">
        <v>0</v>
      </c>
      <c r="BJ971" s="153">
        <v>0</v>
      </c>
    </row>
    <row r="972" spans="1:62">
      <c r="A972" s="152">
        <v>4050065308</v>
      </c>
      <c r="B972" s="153">
        <v>6</v>
      </c>
      <c r="C972" s="153" t="s">
        <v>9503</v>
      </c>
      <c r="D972" s="153" t="s">
        <v>9504</v>
      </c>
      <c r="E972" s="153">
        <v>2023</v>
      </c>
      <c r="F972" s="153" t="s">
        <v>7102</v>
      </c>
      <c r="G972" s="153" t="s">
        <v>7103</v>
      </c>
      <c r="H972" s="153">
        <v>2</v>
      </c>
      <c r="I972" s="153" t="s">
        <v>7104</v>
      </c>
      <c r="J972" s="153">
        <v>15</v>
      </c>
      <c r="K972" s="153" t="s">
        <v>1775</v>
      </c>
      <c r="L972" s="153" t="s">
        <v>9505</v>
      </c>
      <c r="M972" s="153">
        <v>199</v>
      </c>
      <c r="N972" s="153" t="s">
        <v>7105</v>
      </c>
      <c r="O972" s="153">
        <v>2</v>
      </c>
      <c r="P972" s="153" t="s">
        <v>7200</v>
      </c>
      <c r="Q972" s="153">
        <v>33</v>
      </c>
      <c r="R972" s="153" t="s">
        <v>6269</v>
      </c>
      <c r="S972" s="153">
        <v>2206</v>
      </c>
      <c r="T972" s="153" t="s">
        <v>6072</v>
      </c>
      <c r="U972" s="153">
        <v>19</v>
      </c>
      <c r="V972" s="153">
        <v>2</v>
      </c>
      <c r="W972" s="154">
        <v>22062</v>
      </c>
      <c r="X972" s="153" t="s">
        <v>9585</v>
      </c>
      <c r="Y972" s="153">
        <v>1</v>
      </c>
      <c r="Z972" s="153" t="s">
        <v>229</v>
      </c>
      <c r="AA972" s="153">
        <v>1</v>
      </c>
      <c r="AB972" s="153" t="s">
        <v>7107</v>
      </c>
      <c r="AC972" s="153">
        <v>1</v>
      </c>
      <c r="AD972" s="153">
        <v>0</v>
      </c>
      <c r="AE972" s="153">
        <v>0</v>
      </c>
      <c r="AF972" s="153">
        <v>0</v>
      </c>
      <c r="AG972" s="153">
        <v>170</v>
      </c>
      <c r="AH972" s="153">
        <v>0</v>
      </c>
      <c r="AI972" s="153">
        <v>0</v>
      </c>
      <c r="AJ972" s="153">
        <v>170</v>
      </c>
      <c r="AK972" s="153">
        <v>0</v>
      </c>
      <c r="AL972" s="153">
        <v>0</v>
      </c>
      <c r="AM972" s="153">
        <v>0</v>
      </c>
      <c r="AN972" s="153">
        <v>0</v>
      </c>
      <c r="AO972" s="153">
        <v>0</v>
      </c>
      <c r="AP972" s="154">
        <v>0</v>
      </c>
      <c r="AQ972" s="153">
        <v>0</v>
      </c>
      <c r="AR972" s="153">
        <v>0</v>
      </c>
      <c r="AS972" s="153">
        <v>680</v>
      </c>
      <c r="AT972" s="153">
        <v>0</v>
      </c>
      <c r="AU972" s="153">
        <v>0</v>
      </c>
      <c r="AV972" s="153">
        <v>0</v>
      </c>
      <c r="AW972" s="153">
        <v>0</v>
      </c>
      <c r="AX972" s="153">
        <v>0</v>
      </c>
      <c r="AY972" s="153">
        <v>8724000</v>
      </c>
      <c r="AZ972" s="153">
        <v>8724000</v>
      </c>
      <c r="BA972" s="153">
        <v>100</v>
      </c>
      <c r="BB972" s="153">
        <v>9240000</v>
      </c>
      <c r="BC972" s="153">
        <v>9240000</v>
      </c>
      <c r="BD972" s="153">
        <v>100</v>
      </c>
      <c r="BE972" s="153">
        <v>0</v>
      </c>
      <c r="BF972" s="153">
        <v>0</v>
      </c>
      <c r="BG972" s="153">
        <v>0</v>
      </c>
      <c r="BH972" s="155">
        <v>0</v>
      </c>
      <c r="BI972" s="153">
        <v>0</v>
      </c>
      <c r="BJ972" s="153">
        <v>0</v>
      </c>
    </row>
    <row r="973" spans="1:62">
      <c r="A973" s="152">
        <v>4050065308</v>
      </c>
      <c r="B973" s="153">
        <v>6</v>
      </c>
      <c r="C973" s="153" t="s">
        <v>9503</v>
      </c>
      <c r="D973" s="153" t="s">
        <v>9504</v>
      </c>
      <c r="E973" s="153">
        <v>2023</v>
      </c>
      <c r="F973" s="153" t="s">
        <v>7102</v>
      </c>
      <c r="G973" s="153" t="s">
        <v>7103</v>
      </c>
      <c r="H973" s="153">
        <v>2</v>
      </c>
      <c r="I973" s="153" t="s">
        <v>7104</v>
      </c>
      <c r="J973" s="153">
        <v>15</v>
      </c>
      <c r="K973" s="153" t="s">
        <v>1775</v>
      </c>
      <c r="L973" s="153" t="s">
        <v>9505</v>
      </c>
      <c r="M973" s="153">
        <v>199</v>
      </c>
      <c r="N973" s="153" t="s">
        <v>7105</v>
      </c>
      <c r="O973" s="153">
        <v>2</v>
      </c>
      <c r="P973" s="153" t="s">
        <v>7200</v>
      </c>
      <c r="Q973" s="153">
        <v>33</v>
      </c>
      <c r="R973" s="153" t="s">
        <v>6269</v>
      </c>
      <c r="S973" s="153">
        <v>2207</v>
      </c>
      <c r="T973" s="153" t="s">
        <v>6083</v>
      </c>
      <c r="U973" s="153">
        <v>17</v>
      </c>
      <c r="V973" s="153">
        <v>1</v>
      </c>
      <c r="W973" s="154">
        <v>22071</v>
      </c>
      <c r="X973" s="153" t="s">
        <v>9586</v>
      </c>
      <c r="Y973" s="153">
        <v>1</v>
      </c>
      <c r="Z973" s="153" t="s">
        <v>229</v>
      </c>
      <c r="AA973" s="153">
        <v>1</v>
      </c>
      <c r="AB973" s="153" t="s">
        <v>7107</v>
      </c>
      <c r="AC973" s="153">
        <v>1</v>
      </c>
      <c r="AD973" s="153">
        <v>0</v>
      </c>
      <c r="AE973" s="153">
        <v>0</v>
      </c>
      <c r="AF973" s="153">
        <v>0</v>
      </c>
      <c r="AG973" s="153">
        <v>0</v>
      </c>
      <c r="AH973" s="153">
        <v>0</v>
      </c>
      <c r="AI973" s="153">
        <v>0</v>
      </c>
      <c r="AJ973" s="153">
        <v>0</v>
      </c>
      <c r="AK973" s="153">
        <v>0</v>
      </c>
      <c r="AL973" s="153">
        <v>0</v>
      </c>
      <c r="AM973" s="153">
        <v>690</v>
      </c>
      <c r="AN973" s="153">
        <v>180</v>
      </c>
      <c r="AO973" s="153" t="s">
        <v>9587</v>
      </c>
      <c r="AP973" s="154">
        <v>1110</v>
      </c>
      <c r="AQ973" s="153">
        <v>0</v>
      </c>
      <c r="AR973" s="153">
        <v>0</v>
      </c>
      <c r="AS973" s="153">
        <v>1800</v>
      </c>
      <c r="AT973" s="153">
        <v>180</v>
      </c>
      <c r="AU973" s="153">
        <v>10</v>
      </c>
      <c r="AV973" s="153">
        <v>0</v>
      </c>
      <c r="AW973" s="153">
        <v>0</v>
      </c>
      <c r="AX973" s="153">
        <v>0</v>
      </c>
      <c r="AY973" s="153">
        <v>0</v>
      </c>
      <c r="AZ973" s="153">
        <v>0</v>
      </c>
      <c r="BA973" s="153">
        <v>0</v>
      </c>
      <c r="BB973" s="153">
        <v>0</v>
      </c>
      <c r="BC973" s="153">
        <v>0</v>
      </c>
      <c r="BD973" s="153">
        <v>0</v>
      </c>
      <c r="BE973" s="153">
        <v>200000000</v>
      </c>
      <c r="BF973" s="153">
        <v>166256262</v>
      </c>
      <c r="BG973" s="153" t="s">
        <v>9588</v>
      </c>
      <c r="BH973" s="155">
        <v>1000000</v>
      </c>
      <c r="BI973" s="153">
        <v>0</v>
      </c>
      <c r="BJ973" s="153">
        <v>0</v>
      </c>
    </row>
    <row r="974" spans="1:62">
      <c r="A974" s="152">
        <v>4050065308</v>
      </c>
      <c r="B974" s="153">
        <v>6</v>
      </c>
      <c r="C974" s="153" t="s">
        <v>9503</v>
      </c>
      <c r="D974" s="153" t="s">
        <v>9504</v>
      </c>
      <c r="E974" s="153">
        <v>2023</v>
      </c>
      <c r="F974" s="153" t="s">
        <v>7102</v>
      </c>
      <c r="G974" s="153" t="s">
        <v>7103</v>
      </c>
      <c r="H974" s="153">
        <v>2</v>
      </c>
      <c r="I974" s="153" t="s">
        <v>7104</v>
      </c>
      <c r="J974" s="153">
        <v>15</v>
      </c>
      <c r="K974" s="153" t="s">
        <v>1775</v>
      </c>
      <c r="L974" s="153" t="s">
        <v>9505</v>
      </c>
      <c r="M974" s="153">
        <v>199</v>
      </c>
      <c r="N974" s="153" t="s">
        <v>7105</v>
      </c>
      <c r="O974" s="153">
        <v>2</v>
      </c>
      <c r="P974" s="153" t="s">
        <v>7200</v>
      </c>
      <c r="Q974" s="153">
        <v>33</v>
      </c>
      <c r="R974" s="153" t="s">
        <v>6269</v>
      </c>
      <c r="S974" s="153">
        <v>2207</v>
      </c>
      <c r="T974" s="153" t="s">
        <v>6083</v>
      </c>
      <c r="U974" s="153">
        <v>17</v>
      </c>
      <c r="V974" s="153">
        <v>2</v>
      </c>
      <c r="W974" s="154">
        <v>22072</v>
      </c>
      <c r="X974" s="153" t="s">
        <v>9589</v>
      </c>
      <c r="Y974" s="153">
        <v>1</v>
      </c>
      <c r="Z974" s="153" t="s">
        <v>229</v>
      </c>
      <c r="AA974" s="153">
        <v>1</v>
      </c>
      <c r="AB974" s="153" t="s">
        <v>7107</v>
      </c>
      <c r="AC974" s="153">
        <v>1</v>
      </c>
      <c r="AD974" s="153">
        <v>0</v>
      </c>
      <c r="AE974" s="153">
        <v>0</v>
      </c>
      <c r="AF974" s="153">
        <v>0</v>
      </c>
      <c r="AG974" s="153">
        <v>1</v>
      </c>
      <c r="AH974" s="153">
        <v>2</v>
      </c>
      <c r="AI974" s="153">
        <v>200</v>
      </c>
      <c r="AJ974" s="153">
        <v>1</v>
      </c>
      <c r="AK974" s="153">
        <v>3</v>
      </c>
      <c r="AL974" s="153">
        <v>300</v>
      </c>
      <c r="AM974" s="153">
        <v>1</v>
      </c>
      <c r="AN974" s="153">
        <v>0</v>
      </c>
      <c r="AO974" s="153">
        <v>0</v>
      </c>
      <c r="AP974" s="154">
        <v>1</v>
      </c>
      <c r="AQ974" s="153">
        <v>0</v>
      </c>
      <c r="AR974" s="153">
        <v>0</v>
      </c>
      <c r="AS974" s="153">
        <v>4</v>
      </c>
      <c r="AT974" s="153">
        <v>5</v>
      </c>
      <c r="AU974" s="153">
        <v>125</v>
      </c>
      <c r="AV974" s="153">
        <v>0</v>
      </c>
      <c r="AW974" s="153">
        <v>0</v>
      </c>
      <c r="AX974" s="153">
        <v>0</v>
      </c>
      <c r="AY974" s="153">
        <v>262000000</v>
      </c>
      <c r="AZ974" s="153">
        <v>262000000</v>
      </c>
      <c r="BA974" s="153">
        <v>100</v>
      </c>
      <c r="BB974" s="153">
        <v>620000000</v>
      </c>
      <c r="BC974" s="153">
        <v>619954884</v>
      </c>
      <c r="BD974" s="153" t="s">
        <v>7175</v>
      </c>
      <c r="BE974" s="153">
        <v>230000000</v>
      </c>
      <c r="BF974" s="153">
        <v>132660000</v>
      </c>
      <c r="BG974" s="153" t="s">
        <v>9590</v>
      </c>
      <c r="BH974" s="155">
        <v>350000000</v>
      </c>
      <c r="BI974" s="153">
        <v>0</v>
      </c>
      <c r="BJ974" s="153">
        <v>0</v>
      </c>
    </row>
    <row r="975" spans="1:62">
      <c r="A975" s="152">
        <v>4050065308</v>
      </c>
      <c r="B975" s="153">
        <v>6</v>
      </c>
      <c r="C975" s="153" t="s">
        <v>9503</v>
      </c>
      <c r="D975" s="153" t="s">
        <v>9504</v>
      </c>
      <c r="E975" s="153">
        <v>2023</v>
      </c>
      <c r="F975" s="153" t="s">
        <v>7102</v>
      </c>
      <c r="G975" s="153" t="s">
        <v>7103</v>
      </c>
      <c r="H975" s="153">
        <v>2</v>
      </c>
      <c r="I975" s="153" t="s">
        <v>7104</v>
      </c>
      <c r="J975" s="153">
        <v>15</v>
      </c>
      <c r="K975" s="153" t="s">
        <v>1775</v>
      </c>
      <c r="L975" s="153" t="s">
        <v>9505</v>
      </c>
      <c r="M975" s="153">
        <v>199</v>
      </c>
      <c r="N975" s="153" t="s">
        <v>7105</v>
      </c>
      <c r="O975" s="153">
        <v>2</v>
      </c>
      <c r="P975" s="153" t="s">
        <v>7200</v>
      </c>
      <c r="Q975" s="153">
        <v>34</v>
      </c>
      <c r="R975" s="153" t="s">
        <v>2694</v>
      </c>
      <c r="S975" s="153">
        <v>2209</v>
      </c>
      <c r="T975" s="153" t="s">
        <v>6091</v>
      </c>
      <c r="U975" s="153">
        <v>12</v>
      </c>
      <c r="V975" s="153">
        <v>1</v>
      </c>
      <c r="W975" s="154">
        <v>22091</v>
      </c>
      <c r="X975" s="153" t="s">
        <v>9591</v>
      </c>
      <c r="Y975" s="153">
        <v>1</v>
      </c>
      <c r="Z975" s="153" t="s">
        <v>229</v>
      </c>
      <c r="AA975" s="153">
        <v>1</v>
      </c>
      <c r="AB975" s="153" t="s">
        <v>7107</v>
      </c>
      <c r="AC975" s="153">
        <v>1</v>
      </c>
      <c r="AD975" s="153">
        <v>0</v>
      </c>
      <c r="AE975" s="153">
        <v>0</v>
      </c>
      <c r="AF975" s="153">
        <v>0</v>
      </c>
      <c r="AG975" s="153">
        <v>250</v>
      </c>
      <c r="AH975" s="153">
        <v>250</v>
      </c>
      <c r="AI975" s="153">
        <v>100</v>
      </c>
      <c r="AJ975" s="153">
        <v>250</v>
      </c>
      <c r="AK975" s="153">
        <v>250</v>
      </c>
      <c r="AL975" s="153">
        <v>100</v>
      </c>
      <c r="AM975" s="153">
        <v>250</v>
      </c>
      <c r="AN975" s="153">
        <v>0</v>
      </c>
      <c r="AO975" s="153">
        <v>0</v>
      </c>
      <c r="AP975" s="154">
        <v>250</v>
      </c>
      <c r="AQ975" s="153">
        <v>0</v>
      </c>
      <c r="AR975" s="153">
        <v>0</v>
      </c>
      <c r="AS975" s="153">
        <v>1000</v>
      </c>
      <c r="AT975" s="153">
        <v>500</v>
      </c>
      <c r="AU975" s="153">
        <v>50</v>
      </c>
      <c r="AV975" s="153">
        <v>0</v>
      </c>
      <c r="AW975" s="153">
        <v>0</v>
      </c>
      <c r="AX975" s="153">
        <v>0</v>
      </c>
      <c r="AY975" s="153">
        <v>143000000</v>
      </c>
      <c r="AZ975" s="153">
        <v>143000000</v>
      </c>
      <c r="BA975" s="153">
        <v>100</v>
      </c>
      <c r="BB975" s="153">
        <v>136000000</v>
      </c>
      <c r="BC975" s="153">
        <v>130764000</v>
      </c>
      <c r="BD975" s="153" t="s">
        <v>9592</v>
      </c>
      <c r="BE975" s="153">
        <v>160000000</v>
      </c>
      <c r="BF975" s="153">
        <v>24450000</v>
      </c>
      <c r="BG975" s="153" t="s">
        <v>9593</v>
      </c>
      <c r="BH975" s="155">
        <v>120000000</v>
      </c>
      <c r="BI975" s="153">
        <v>0</v>
      </c>
      <c r="BJ975" s="153">
        <v>0</v>
      </c>
    </row>
    <row r="976" spans="1:62">
      <c r="A976" s="152">
        <v>4050065308</v>
      </c>
      <c r="B976" s="153">
        <v>6</v>
      </c>
      <c r="C976" s="153" t="s">
        <v>9503</v>
      </c>
      <c r="D976" s="153" t="s">
        <v>9504</v>
      </c>
      <c r="E976" s="153">
        <v>2023</v>
      </c>
      <c r="F976" s="153" t="s">
        <v>7102</v>
      </c>
      <c r="G976" s="153" t="s">
        <v>7103</v>
      </c>
      <c r="H976" s="153">
        <v>2</v>
      </c>
      <c r="I976" s="153" t="s">
        <v>7104</v>
      </c>
      <c r="J976" s="153">
        <v>15</v>
      </c>
      <c r="K976" s="153" t="s">
        <v>1775</v>
      </c>
      <c r="L976" s="153" t="s">
        <v>9505</v>
      </c>
      <c r="M976" s="153">
        <v>199</v>
      </c>
      <c r="N976" s="153" t="s">
        <v>7105</v>
      </c>
      <c r="O976" s="153">
        <v>2</v>
      </c>
      <c r="P976" s="153" t="s">
        <v>7200</v>
      </c>
      <c r="Q976" s="153">
        <v>38</v>
      </c>
      <c r="R976" s="153" t="s">
        <v>2705</v>
      </c>
      <c r="S976" s="153">
        <v>2210</v>
      </c>
      <c r="T976" s="153" t="s">
        <v>6096</v>
      </c>
      <c r="U976" s="153">
        <v>11</v>
      </c>
      <c r="V976" s="153">
        <v>1</v>
      </c>
      <c r="W976" s="154">
        <v>22101</v>
      </c>
      <c r="X976" s="153" t="s">
        <v>9594</v>
      </c>
      <c r="Y976" s="153">
        <v>1</v>
      </c>
      <c r="Z976" s="153" t="s">
        <v>229</v>
      </c>
      <c r="AA976" s="153">
        <v>1</v>
      </c>
      <c r="AB976" s="153" t="s">
        <v>7107</v>
      </c>
      <c r="AC976" s="153">
        <v>1</v>
      </c>
      <c r="AD976" s="153">
        <v>0</v>
      </c>
      <c r="AE976" s="153">
        <v>0</v>
      </c>
      <c r="AF976" s="153">
        <v>0</v>
      </c>
      <c r="AG976" s="153">
        <v>200</v>
      </c>
      <c r="AH976" s="153">
        <v>390</v>
      </c>
      <c r="AI976" s="153">
        <v>195</v>
      </c>
      <c r="AJ976" s="153">
        <v>200</v>
      </c>
      <c r="AK976" s="153">
        <v>200</v>
      </c>
      <c r="AL976" s="153">
        <v>100</v>
      </c>
      <c r="AM976" s="153">
        <v>110</v>
      </c>
      <c r="AN976" s="153">
        <v>110</v>
      </c>
      <c r="AO976" s="153">
        <v>100</v>
      </c>
      <c r="AP976" s="154">
        <v>290</v>
      </c>
      <c r="AQ976" s="153">
        <v>0</v>
      </c>
      <c r="AR976" s="153">
        <v>0</v>
      </c>
      <c r="AS976" s="153">
        <v>800</v>
      </c>
      <c r="AT976" s="153">
        <v>700</v>
      </c>
      <c r="AU976" s="153" t="s">
        <v>8953</v>
      </c>
      <c r="AV976" s="153">
        <v>0</v>
      </c>
      <c r="AW976" s="153">
        <v>0</v>
      </c>
      <c r="AX976" s="153">
        <v>0</v>
      </c>
      <c r="AY976" s="153">
        <v>25583900</v>
      </c>
      <c r="AZ976" s="153">
        <v>13082850</v>
      </c>
      <c r="BA976" s="153" t="s">
        <v>9595</v>
      </c>
      <c r="BB976" s="153">
        <v>47750000</v>
      </c>
      <c r="BC976" s="153">
        <v>47750000</v>
      </c>
      <c r="BD976" s="153">
        <v>100</v>
      </c>
      <c r="BE976" s="153">
        <v>100000000</v>
      </c>
      <c r="BF976" s="153">
        <v>69711652</v>
      </c>
      <c r="BG976" s="153" t="s">
        <v>9596</v>
      </c>
      <c r="BH976" s="155">
        <v>100000000</v>
      </c>
      <c r="BI976" s="153">
        <v>0</v>
      </c>
      <c r="BJ976" s="153">
        <v>0</v>
      </c>
    </row>
    <row r="977" spans="1:62">
      <c r="A977" s="152">
        <v>4050065308</v>
      </c>
      <c r="B977" s="153">
        <v>6</v>
      </c>
      <c r="C977" s="153" t="s">
        <v>9503</v>
      </c>
      <c r="D977" s="153" t="s">
        <v>9504</v>
      </c>
      <c r="E977" s="153">
        <v>2023</v>
      </c>
      <c r="F977" s="153" t="s">
        <v>7102</v>
      </c>
      <c r="G977" s="153" t="s">
        <v>7103</v>
      </c>
      <c r="H977" s="153">
        <v>2</v>
      </c>
      <c r="I977" s="153" t="s">
        <v>7104</v>
      </c>
      <c r="J977" s="153">
        <v>15</v>
      </c>
      <c r="K977" s="153" t="s">
        <v>1775</v>
      </c>
      <c r="L977" s="153" t="s">
        <v>9505</v>
      </c>
      <c r="M977" s="153">
        <v>199</v>
      </c>
      <c r="N977" s="153" t="s">
        <v>7105</v>
      </c>
      <c r="O977" s="153">
        <v>3</v>
      </c>
      <c r="P977" s="153" t="s">
        <v>7231</v>
      </c>
      <c r="Q977" s="153">
        <v>39</v>
      </c>
      <c r="R977" s="153" t="s">
        <v>2715</v>
      </c>
      <c r="S977" s="153">
        <v>2165</v>
      </c>
      <c r="T977" s="153" t="s">
        <v>6100</v>
      </c>
      <c r="U977" s="153">
        <v>10</v>
      </c>
      <c r="V977" s="153">
        <v>1</v>
      </c>
      <c r="W977" s="154">
        <v>21651</v>
      </c>
      <c r="X977" s="153" t="s">
        <v>9597</v>
      </c>
      <c r="Y977" s="153">
        <v>1</v>
      </c>
      <c r="Z977" s="153" t="s">
        <v>229</v>
      </c>
      <c r="AA977" s="153">
        <v>1</v>
      </c>
      <c r="AB977" s="153" t="s">
        <v>7107</v>
      </c>
      <c r="AC977" s="153">
        <v>1</v>
      </c>
      <c r="AD977" s="153">
        <v>0</v>
      </c>
      <c r="AE977" s="153">
        <v>0</v>
      </c>
      <c r="AF977" s="153">
        <v>0</v>
      </c>
      <c r="AG977" s="153">
        <v>125</v>
      </c>
      <c r="AH977" s="153">
        <v>100</v>
      </c>
      <c r="AI977" s="153">
        <v>80</v>
      </c>
      <c r="AJ977" s="153">
        <v>125</v>
      </c>
      <c r="AK977" s="153">
        <v>0</v>
      </c>
      <c r="AL977" s="153">
        <v>0</v>
      </c>
      <c r="AM977" s="153">
        <v>150</v>
      </c>
      <c r="AN977" s="153">
        <v>0</v>
      </c>
      <c r="AO977" s="153">
        <v>0</v>
      </c>
      <c r="AP977" s="154">
        <v>100</v>
      </c>
      <c r="AQ977" s="153">
        <v>0</v>
      </c>
      <c r="AR977" s="153">
        <v>0</v>
      </c>
      <c r="AS977" s="153">
        <v>500</v>
      </c>
      <c r="AT977" s="153">
        <v>100</v>
      </c>
      <c r="AU977" s="153">
        <v>20</v>
      </c>
      <c r="AV977" s="153">
        <v>0</v>
      </c>
      <c r="AW977" s="153">
        <v>0</v>
      </c>
      <c r="AX977" s="153">
        <v>0</v>
      </c>
      <c r="AY977" s="153">
        <v>95000000</v>
      </c>
      <c r="AZ977" s="153">
        <v>93849994</v>
      </c>
      <c r="BA977" s="153" t="s">
        <v>8088</v>
      </c>
      <c r="BB977" s="153">
        <v>100000000</v>
      </c>
      <c r="BC977" s="153">
        <v>55440000</v>
      </c>
      <c r="BD977" s="153" t="s">
        <v>9598</v>
      </c>
      <c r="BE977" s="153">
        <v>150000000</v>
      </c>
      <c r="BF977" s="153">
        <v>0</v>
      </c>
      <c r="BG977" s="153">
        <v>0</v>
      </c>
      <c r="BH977" s="155">
        <v>250000000</v>
      </c>
      <c r="BI977" s="153">
        <v>0</v>
      </c>
      <c r="BJ977" s="153">
        <v>0</v>
      </c>
    </row>
    <row r="978" spans="1:62">
      <c r="A978" s="152">
        <v>4050065308</v>
      </c>
      <c r="B978" s="153">
        <v>6</v>
      </c>
      <c r="C978" s="153" t="s">
        <v>9503</v>
      </c>
      <c r="D978" s="153" t="s">
        <v>9504</v>
      </c>
      <c r="E978" s="153">
        <v>2023</v>
      </c>
      <c r="F978" s="153" t="s">
        <v>7102</v>
      </c>
      <c r="G978" s="153" t="s">
        <v>7103</v>
      </c>
      <c r="H978" s="153">
        <v>2</v>
      </c>
      <c r="I978" s="153" t="s">
        <v>7104</v>
      </c>
      <c r="J978" s="153">
        <v>15</v>
      </c>
      <c r="K978" s="153" t="s">
        <v>1775</v>
      </c>
      <c r="L978" s="153" t="s">
        <v>9505</v>
      </c>
      <c r="M978" s="153">
        <v>199</v>
      </c>
      <c r="N978" s="153" t="s">
        <v>7105</v>
      </c>
      <c r="O978" s="153">
        <v>3</v>
      </c>
      <c r="P978" s="153" t="s">
        <v>7231</v>
      </c>
      <c r="Q978" s="153">
        <v>40</v>
      </c>
      <c r="R978" s="153" t="s">
        <v>2726</v>
      </c>
      <c r="S978" s="153">
        <v>2197</v>
      </c>
      <c r="T978" s="153" t="s">
        <v>6103</v>
      </c>
      <c r="U978" s="153">
        <v>10</v>
      </c>
      <c r="V978" s="153">
        <v>1</v>
      </c>
      <c r="W978" s="154">
        <v>21971</v>
      </c>
      <c r="X978" s="153" t="s">
        <v>9599</v>
      </c>
      <c r="Y978" s="153">
        <v>1</v>
      </c>
      <c r="Z978" s="153" t="s">
        <v>229</v>
      </c>
      <c r="AA978" s="153">
        <v>1</v>
      </c>
      <c r="AB978" s="153" t="s">
        <v>7107</v>
      </c>
      <c r="AC978" s="153">
        <v>1</v>
      </c>
      <c r="AD978" s="153">
        <v>0</v>
      </c>
      <c r="AE978" s="153">
        <v>0</v>
      </c>
      <c r="AF978" s="153">
        <v>0</v>
      </c>
      <c r="AG978" s="153">
        <v>200</v>
      </c>
      <c r="AH978" s="153">
        <v>200</v>
      </c>
      <c r="AI978" s="153">
        <v>100</v>
      </c>
      <c r="AJ978" s="153">
        <v>200</v>
      </c>
      <c r="AK978" s="153">
        <v>200</v>
      </c>
      <c r="AL978" s="153">
        <v>100</v>
      </c>
      <c r="AM978" s="153">
        <v>200</v>
      </c>
      <c r="AN978" s="153">
        <v>200</v>
      </c>
      <c r="AO978" s="153">
        <v>100</v>
      </c>
      <c r="AP978" s="154">
        <v>200</v>
      </c>
      <c r="AQ978" s="153">
        <v>0</v>
      </c>
      <c r="AR978" s="153">
        <v>0</v>
      </c>
      <c r="AS978" s="153">
        <v>800</v>
      </c>
      <c r="AT978" s="153">
        <v>600</v>
      </c>
      <c r="AU978" s="153">
        <v>75</v>
      </c>
      <c r="AV978" s="153">
        <v>0</v>
      </c>
      <c r="AW978" s="153">
        <v>0</v>
      </c>
      <c r="AX978" s="153">
        <v>0</v>
      </c>
      <c r="AY978" s="153">
        <v>95000000</v>
      </c>
      <c r="AZ978" s="153">
        <v>95000000</v>
      </c>
      <c r="BA978" s="153">
        <v>100</v>
      </c>
      <c r="BB978" s="153">
        <v>127000000</v>
      </c>
      <c r="BC978" s="153">
        <v>127000000</v>
      </c>
      <c r="BD978" s="153">
        <v>100</v>
      </c>
      <c r="BE978" s="153">
        <v>150000000</v>
      </c>
      <c r="BF978" s="153">
        <v>150000000</v>
      </c>
      <c r="BG978" s="153">
        <v>100</v>
      </c>
      <c r="BH978" s="155">
        <v>100000000</v>
      </c>
      <c r="BI978" s="153">
        <v>0</v>
      </c>
      <c r="BJ978" s="153">
        <v>0</v>
      </c>
    </row>
    <row r="979" spans="1:62">
      <c r="A979" s="152">
        <v>4050065308</v>
      </c>
      <c r="B979" s="153">
        <v>6</v>
      </c>
      <c r="C979" s="153" t="s">
        <v>9503</v>
      </c>
      <c r="D979" s="153" t="s">
        <v>9504</v>
      </c>
      <c r="E979" s="153">
        <v>2023</v>
      </c>
      <c r="F979" s="153" t="s">
        <v>7102</v>
      </c>
      <c r="G979" s="153" t="s">
        <v>7103</v>
      </c>
      <c r="H979" s="153">
        <v>2</v>
      </c>
      <c r="I979" s="153" t="s">
        <v>7104</v>
      </c>
      <c r="J979" s="153">
        <v>15</v>
      </c>
      <c r="K979" s="153" t="s">
        <v>1775</v>
      </c>
      <c r="L979" s="153" t="s">
        <v>9505</v>
      </c>
      <c r="M979" s="153">
        <v>199</v>
      </c>
      <c r="N979" s="153" t="s">
        <v>7105</v>
      </c>
      <c r="O979" s="153">
        <v>3</v>
      </c>
      <c r="P979" s="153" t="s">
        <v>7231</v>
      </c>
      <c r="Q979" s="153">
        <v>40</v>
      </c>
      <c r="R979" s="153" t="s">
        <v>2726</v>
      </c>
      <c r="S979" s="153">
        <v>2197</v>
      </c>
      <c r="T979" s="153" t="s">
        <v>6103</v>
      </c>
      <c r="U979" s="153">
        <v>10</v>
      </c>
      <c r="V979" s="153">
        <v>2</v>
      </c>
      <c r="W979" s="154">
        <v>21972</v>
      </c>
      <c r="X979" s="153" t="s">
        <v>9600</v>
      </c>
      <c r="Y979" s="153">
        <v>1</v>
      </c>
      <c r="Z979" s="153" t="s">
        <v>229</v>
      </c>
      <c r="AA979" s="153">
        <v>1</v>
      </c>
      <c r="AB979" s="153" t="s">
        <v>7107</v>
      </c>
      <c r="AC979" s="153">
        <v>1</v>
      </c>
      <c r="AD979" s="153">
        <v>0</v>
      </c>
      <c r="AE979" s="153">
        <v>0</v>
      </c>
      <c r="AF979" s="153">
        <v>0</v>
      </c>
      <c r="AG979" s="153">
        <v>250</v>
      </c>
      <c r="AH979" s="153">
        <v>250</v>
      </c>
      <c r="AI979" s="153">
        <v>100</v>
      </c>
      <c r="AJ979" s="153">
        <v>250</v>
      </c>
      <c r="AK979" s="153">
        <v>250</v>
      </c>
      <c r="AL979" s="153">
        <v>100</v>
      </c>
      <c r="AM979" s="153">
        <v>250</v>
      </c>
      <c r="AN979" s="153">
        <v>0</v>
      </c>
      <c r="AO979" s="153">
        <v>0</v>
      </c>
      <c r="AP979" s="154">
        <v>250</v>
      </c>
      <c r="AQ979" s="153">
        <v>0</v>
      </c>
      <c r="AR979" s="153">
        <v>0</v>
      </c>
      <c r="AS979" s="153">
        <v>1000</v>
      </c>
      <c r="AT979" s="153">
        <v>500</v>
      </c>
      <c r="AU979" s="153">
        <v>50</v>
      </c>
      <c r="AV979" s="153">
        <v>0</v>
      </c>
      <c r="AW979" s="153">
        <v>0</v>
      </c>
      <c r="AX979" s="153">
        <v>0</v>
      </c>
      <c r="AY979" s="153">
        <v>100000000</v>
      </c>
      <c r="AZ979" s="153">
        <v>88958189</v>
      </c>
      <c r="BA979" s="153" t="s">
        <v>7504</v>
      </c>
      <c r="BB979" s="153">
        <v>173000000</v>
      </c>
      <c r="BC979" s="153">
        <v>171458286</v>
      </c>
      <c r="BD979" s="153" t="s">
        <v>9216</v>
      </c>
      <c r="BE979" s="153">
        <v>200000000</v>
      </c>
      <c r="BF979" s="153">
        <v>0</v>
      </c>
      <c r="BG979" s="153">
        <v>0</v>
      </c>
      <c r="BH979" s="155">
        <v>251000000</v>
      </c>
      <c r="BI979" s="153">
        <v>0</v>
      </c>
      <c r="BJ979" s="153">
        <v>0</v>
      </c>
    </row>
    <row r="980" spans="1:62">
      <c r="A980" s="152">
        <v>4050065308</v>
      </c>
      <c r="B980" s="153">
        <v>6</v>
      </c>
      <c r="C980" s="153" t="s">
        <v>9503</v>
      </c>
      <c r="D980" s="153" t="s">
        <v>9504</v>
      </c>
      <c r="E980" s="153">
        <v>2023</v>
      </c>
      <c r="F980" s="153" t="s">
        <v>7102</v>
      </c>
      <c r="G980" s="153" t="s">
        <v>7103</v>
      </c>
      <c r="H980" s="153">
        <v>2</v>
      </c>
      <c r="I980" s="153" t="s">
        <v>7104</v>
      </c>
      <c r="J980" s="153">
        <v>15</v>
      </c>
      <c r="K980" s="153" t="s">
        <v>1775</v>
      </c>
      <c r="L980" s="153" t="s">
        <v>9505</v>
      </c>
      <c r="M980" s="153">
        <v>199</v>
      </c>
      <c r="N980" s="153" t="s">
        <v>7105</v>
      </c>
      <c r="O980" s="153">
        <v>3</v>
      </c>
      <c r="P980" s="153" t="s">
        <v>7231</v>
      </c>
      <c r="Q980" s="153">
        <v>43</v>
      </c>
      <c r="R980" s="153" t="s">
        <v>2743</v>
      </c>
      <c r="S980" s="153">
        <v>2182</v>
      </c>
      <c r="T980" s="153" t="s">
        <v>6113</v>
      </c>
      <c r="U980" s="153">
        <v>5</v>
      </c>
      <c r="V980" s="153">
        <v>1</v>
      </c>
      <c r="W980" s="154">
        <v>21821</v>
      </c>
      <c r="X980" s="153" t="s">
        <v>9601</v>
      </c>
      <c r="Y980" s="153">
        <v>1</v>
      </c>
      <c r="Z980" s="153" t="s">
        <v>229</v>
      </c>
      <c r="AA980" s="153">
        <v>1</v>
      </c>
      <c r="AB980" s="153" t="s">
        <v>7107</v>
      </c>
      <c r="AC980" s="153">
        <v>1</v>
      </c>
      <c r="AD980" s="153">
        <v>0</v>
      </c>
      <c r="AE980" s="153">
        <v>0</v>
      </c>
      <c r="AF980" s="153">
        <v>0</v>
      </c>
      <c r="AG980" s="153">
        <v>0</v>
      </c>
      <c r="AH980" s="153">
        <v>0</v>
      </c>
      <c r="AI980" s="153">
        <v>0</v>
      </c>
      <c r="AJ980" s="153">
        <v>100</v>
      </c>
      <c r="AK980" s="153">
        <v>0</v>
      </c>
      <c r="AL980" s="153">
        <v>0</v>
      </c>
      <c r="AM980" s="153">
        <v>0</v>
      </c>
      <c r="AN980" s="153">
        <v>0</v>
      </c>
      <c r="AO980" s="153">
        <v>0</v>
      </c>
      <c r="AP980" s="154">
        <v>100</v>
      </c>
      <c r="AQ980" s="153">
        <v>0</v>
      </c>
      <c r="AR980" s="153">
        <v>0</v>
      </c>
      <c r="AS980" s="153">
        <v>200</v>
      </c>
      <c r="AT980" s="153">
        <v>0</v>
      </c>
      <c r="AU980" s="153">
        <v>0</v>
      </c>
      <c r="AV980" s="153">
        <v>0</v>
      </c>
      <c r="AW980" s="153">
        <v>0</v>
      </c>
      <c r="AX980" s="153">
        <v>0</v>
      </c>
      <c r="AY980" s="153">
        <v>0</v>
      </c>
      <c r="AZ980" s="153">
        <v>0</v>
      </c>
      <c r="BA980" s="153">
        <v>0</v>
      </c>
      <c r="BB980" s="153">
        <v>22000000</v>
      </c>
      <c r="BC980" s="153">
        <v>0</v>
      </c>
      <c r="BD980" s="153">
        <v>0</v>
      </c>
      <c r="BE980" s="153">
        <v>0</v>
      </c>
      <c r="BF980" s="153">
        <v>0</v>
      </c>
      <c r="BG980" s="153">
        <v>0</v>
      </c>
      <c r="BH980" s="155">
        <v>22000000</v>
      </c>
      <c r="BI980" s="153">
        <v>0</v>
      </c>
      <c r="BJ980" s="153">
        <v>0</v>
      </c>
    </row>
    <row r="981" spans="1:62">
      <c r="A981" s="152">
        <v>4050065308</v>
      </c>
      <c r="B981" s="153">
        <v>6</v>
      </c>
      <c r="C981" s="153" t="s">
        <v>9503</v>
      </c>
      <c r="D981" s="153" t="s">
        <v>9504</v>
      </c>
      <c r="E981" s="153">
        <v>2023</v>
      </c>
      <c r="F981" s="153" t="s">
        <v>7102</v>
      </c>
      <c r="G981" s="153" t="s">
        <v>7103</v>
      </c>
      <c r="H981" s="153">
        <v>2</v>
      </c>
      <c r="I981" s="153" t="s">
        <v>7104</v>
      </c>
      <c r="J981" s="153">
        <v>15</v>
      </c>
      <c r="K981" s="153" t="s">
        <v>1775</v>
      </c>
      <c r="L981" s="153" t="s">
        <v>9505</v>
      </c>
      <c r="M981" s="153">
        <v>199</v>
      </c>
      <c r="N981" s="153" t="s">
        <v>7105</v>
      </c>
      <c r="O981" s="153">
        <v>3</v>
      </c>
      <c r="P981" s="153" t="s">
        <v>7231</v>
      </c>
      <c r="Q981" s="153">
        <v>45</v>
      </c>
      <c r="R981" s="153" t="s">
        <v>2754</v>
      </c>
      <c r="S981" s="153">
        <v>2183</v>
      </c>
      <c r="T981" s="153" t="s">
        <v>6116</v>
      </c>
      <c r="U981" s="153">
        <v>11</v>
      </c>
      <c r="V981" s="153">
        <v>1</v>
      </c>
      <c r="W981" s="154">
        <v>21831</v>
      </c>
      <c r="X981" s="153" t="s">
        <v>9602</v>
      </c>
      <c r="Y981" s="153">
        <v>1</v>
      </c>
      <c r="Z981" s="153" t="s">
        <v>229</v>
      </c>
      <c r="AA981" s="153">
        <v>1</v>
      </c>
      <c r="AB981" s="153" t="s">
        <v>7107</v>
      </c>
      <c r="AC981" s="153">
        <v>1</v>
      </c>
      <c r="AD981" s="153">
        <v>0</v>
      </c>
      <c r="AE981" s="153">
        <v>0</v>
      </c>
      <c r="AF981" s="153">
        <v>0</v>
      </c>
      <c r="AG981" s="153">
        <v>1</v>
      </c>
      <c r="AH981" s="153">
        <v>0</v>
      </c>
      <c r="AI981" s="153">
        <v>0</v>
      </c>
      <c r="AJ981" s="153" t="s">
        <v>7192</v>
      </c>
      <c r="AK981" s="153">
        <v>0</v>
      </c>
      <c r="AL981" s="153">
        <v>0</v>
      </c>
      <c r="AM981" s="153" t="s">
        <v>7192</v>
      </c>
      <c r="AN981" s="153">
        <v>0</v>
      </c>
      <c r="AO981" s="153">
        <v>0</v>
      </c>
      <c r="AP981" s="154">
        <v>0</v>
      </c>
      <c r="AQ981" s="153">
        <v>0</v>
      </c>
      <c r="AR981" s="153">
        <v>0</v>
      </c>
      <c r="AS981" s="153">
        <v>2</v>
      </c>
      <c r="AT981" s="153">
        <v>0</v>
      </c>
      <c r="AU981" s="153">
        <v>0</v>
      </c>
      <c r="AV981" s="153">
        <v>0</v>
      </c>
      <c r="AW981" s="153">
        <v>0</v>
      </c>
      <c r="AX981" s="153">
        <v>0</v>
      </c>
      <c r="AY981" s="153">
        <v>52344000</v>
      </c>
      <c r="AZ981" s="153">
        <v>39258000</v>
      </c>
      <c r="BA981" s="153" t="s">
        <v>8378</v>
      </c>
      <c r="BB981" s="153">
        <v>100000000</v>
      </c>
      <c r="BC981" s="153">
        <v>0</v>
      </c>
      <c r="BD981" s="153">
        <v>0</v>
      </c>
      <c r="BE981" s="153">
        <v>100000000</v>
      </c>
      <c r="BF981" s="153">
        <v>13545000</v>
      </c>
      <c r="BG981" s="153" t="s">
        <v>9603</v>
      </c>
      <c r="BH981" s="155">
        <v>0</v>
      </c>
      <c r="BI981" s="153">
        <v>0</v>
      </c>
      <c r="BJ981" s="153">
        <v>0</v>
      </c>
    </row>
    <row r="982" spans="1:62">
      <c r="A982" s="152">
        <v>4050065308</v>
      </c>
      <c r="B982" s="153">
        <v>6</v>
      </c>
      <c r="C982" s="153" t="s">
        <v>9503</v>
      </c>
      <c r="D982" s="153" t="s">
        <v>9504</v>
      </c>
      <c r="E982" s="153">
        <v>2023</v>
      </c>
      <c r="F982" s="153" t="s">
        <v>7102</v>
      </c>
      <c r="G982" s="153" t="s">
        <v>7103</v>
      </c>
      <c r="H982" s="153">
        <v>2</v>
      </c>
      <c r="I982" s="153" t="s">
        <v>7104</v>
      </c>
      <c r="J982" s="153">
        <v>15</v>
      </c>
      <c r="K982" s="153" t="s">
        <v>1775</v>
      </c>
      <c r="L982" s="153" t="s">
        <v>9505</v>
      </c>
      <c r="M982" s="153">
        <v>199</v>
      </c>
      <c r="N982" s="153" t="s">
        <v>7105</v>
      </c>
      <c r="O982" s="153">
        <v>3</v>
      </c>
      <c r="P982" s="153" t="s">
        <v>7231</v>
      </c>
      <c r="Q982" s="153">
        <v>45</v>
      </c>
      <c r="R982" s="153" t="s">
        <v>2754</v>
      </c>
      <c r="S982" s="153">
        <v>2183</v>
      </c>
      <c r="T982" s="153" t="s">
        <v>6116</v>
      </c>
      <c r="U982" s="153">
        <v>11</v>
      </c>
      <c r="V982" s="153">
        <v>2</v>
      </c>
      <c r="W982" s="154">
        <v>21832</v>
      </c>
      <c r="X982" s="153" t="s">
        <v>9604</v>
      </c>
      <c r="Y982" s="153">
        <v>1</v>
      </c>
      <c r="Z982" s="153" t="s">
        <v>229</v>
      </c>
      <c r="AA982" s="153">
        <v>1</v>
      </c>
      <c r="AB982" s="153" t="s">
        <v>7107</v>
      </c>
      <c r="AC982" s="153">
        <v>1</v>
      </c>
      <c r="AD982" s="153">
        <v>0</v>
      </c>
      <c r="AE982" s="153">
        <v>0</v>
      </c>
      <c r="AF982" s="153">
        <v>0</v>
      </c>
      <c r="AG982" s="153">
        <v>1</v>
      </c>
      <c r="AH982" s="153">
        <v>0</v>
      </c>
      <c r="AI982" s="153">
        <v>0</v>
      </c>
      <c r="AJ982" s="153" t="s">
        <v>7458</v>
      </c>
      <c r="AK982" s="153">
        <v>1</v>
      </c>
      <c r="AL982" s="153">
        <v>500</v>
      </c>
      <c r="AM982" s="153" t="s">
        <v>7445</v>
      </c>
      <c r="AN982" s="153">
        <v>0</v>
      </c>
      <c r="AO982" s="153">
        <v>0</v>
      </c>
      <c r="AP982" s="154">
        <v>0</v>
      </c>
      <c r="AQ982" s="153">
        <v>0</v>
      </c>
      <c r="AR982" s="153">
        <v>0</v>
      </c>
      <c r="AS982" s="153">
        <v>2</v>
      </c>
      <c r="AT982" s="153">
        <v>1</v>
      </c>
      <c r="AU982" s="153">
        <v>50</v>
      </c>
      <c r="AV982" s="153">
        <v>0</v>
      </c>
      <c r="AW982" s="153">
        <v>0</v>
      </c>
      <c r="AX982" s="153">
        <v>0</v>
      </c>
      <c r="AY982" s="153">
        <v>36660000</v>
      </c>
      <c r="AZ982" s="153">
        <v>36660000</v>
      </c>
      <c r="BA982" s="153">
        <v>100</v>
      </c>
      <c r="BB982" s="153">
        <v>200000000</v>
      </c>
      <c r="BC982" s="153">
        <v>189336109</v>
      </c>
      <c r="BD982" s="153" t="s">
        <v>9605</v>
      </c>
      <c r="BE982" s="153">
        <v>200000000</v>
      </c>
      <c r="BF982" s="153">
        <v>0</v>
      </c>
      <c r="BG982" s="153">
        <v>0</v>
      </c>
      <c r="BH982" s="155">
        <v>0</v>
      </c>
      <c r="BI982" s="153">
        <v>0</v>
      </c>
      <c r="BJ982" s="153">
        <v>0</v>
      </c>
    </row>
    <row r="983" spans="1:62">
      <c r="A983" s="152">
        <v>4050065308</v>
      </c>
      <c r="B983" s="153">
        <v>6</v>
      </c>
      <c r="C983" s="153" t="s">
        <v>9503</v>
      </c>
      <c r="D983" s="153" t="s">
        <v>9504</v>
      </c>
      <c r="E983" s="153">
        <v>2023</v>
      </c>
      <c r="F983" s="153" t="s">
        <v>7102</v>
      </c>
      <c r="G983" s="153" t="s">
        <v>7103</v>
      </c>
      <c r="H983" s="153">
        <v>2</v>
      </c>
      <c r="I983" s="153" t="s">
        <v>7104</v>
      </c>
      <c r="J983" s="153">
        <v>15</v>
      </c>
      <c r="K983" s="153" t="s">
        <v>1775</v>
      </c>
      <c r="L983" s="153" t="s">
        <v>9505</v>
      </c>
      <c r="M983" s="153">
        <v>199</v>
      </c>
      <c r="N983" s="153" t="s">
        <v>7105</v>
      </c>
      <c r="O983" s="153">
        <v>3</v>
      </c>
      <c r="P983" s="153" t="s">
        <v>7231</v>
      </c>
      <c r="Q983" s="153">
        <v>48</v>
      </c>
      <c r="R983" s="153" t="s">
        <v>2779</v>
      </c>
      <c r="S983" s="153">
        <v>2184</v>
      </c>
      <c r="T983" s="153" t="s">
        <v>6123</v>
      </c>
      <c r="U983" s="153">
        <v>8</v>
      </c>
      <c r="V983" s="153">
        <v>1</v>
      </c>
      <c r="W983" s="154">
        <v>21841</v>
      </c>
      <c r="X983" s="153" t="s">
        <v>9606</v>
      </c>
      <c r="Y983" s="153">
        <v>1</v>
      </c>
      <c r="Z983" s="153" t="s">
        <v>229</v>
      </c>
      <c r="AA983" s="153">
        <v>1</v>
      </c>
      <c r="AB983" s="153" t="s">
        <v>7107</v>
      </c>
      <c r="AC983" s="153">
        <v>1</v>
      </c>
      <c r="AD983" s="153">
        <v>0</v>
      </c>
      <c r="AE983" s="153">
        <v>0</v>
      </c>
      <c r="AF983" s="153">
        <v>0</v>
      </c>
      <c r="AG983" s="153">
        <v>100</v>
      </c>
      <c r="AH983" s="153">
        <v>0</v>
      </c>
      <c r="AI983" s="153">
        <v>0</v>
      </c>
      <c r="AJ983" s="153">
        <v>100</v>
      </c>
      <c r="AK983" s="153">
        <v>100</v>
      </c>
      <c r="AL983" s="153">
        <v>100</v>
      </c>
      <c r="AM983" s="153">
        <v>150</v>
      </c>
      <c r="AN983" s="153">
        <v>150</v>
      </c>
      <c r="AO983" s="153">
        <v>100</v>
      </c>
      <c r="AP983" s="154">
        <v>50</v>
      </c>
      <c r="AQ983" s="153">
        <v>0</v>
      </c>
      <c r="AR983" s="153">
        <v>0</v>
      </c>
      <c r="AS983" s="153">
        <v>400</v>
      </c>
      <c r="AT983" s="153">
        <v>250</v>
      </c>
      <c r="AU983" s="153" t="s">
        <v>7827</v>
      </c>
      <c r="AV983" s="153">
        <v>0</v>
      </c>
      <c r="AW983" s="153">
        <v>0</v>
      </c>
      <c r="AX983" s="153">
        <v>0</v>
      </c>
      <c r="AY983" s="153">
        <v>20880000</v>
      </c>
      <c r="AZ983" s="153">
        <v>20880000</v>
      </c>
      <c r="BA983" s="153">
        <v>100</v>
      </c>
      <c r="BB983" s="153">
        <v>50000000</v>
      </c>
      <c r="BC983" s="153">
        <v>26537000</v>
      </c>
      <c r="BD983" s="153" t="s">
        <v>9607</v>
      </c>
      <c r="BE983" s="153">
        <v>50000000</v>
      </c>
      <c r="BF983" s="153">
        <v>43183008</v>
      </c>
      <c r="BG983" s="153" t="s">
        <v>9608</v>
      </c>
      <c r="BH983" s="155">
        <v>50000000</v>
      </c>
      <c r="BI983" s="153">
        <v>0</v>
      </c>
      <c r="BJ983" s="153">
        <v>0</v>
      </c>
    </row>
    <row r="984" spans="1:62">
      <c r="A984" s="152">
        <v>4050065308</v>
      </c>
      <c r="B984" s="153">
        <v>6</v>
      </c>
      <c r="C984" s="153" t="s">
        <v>9503</v>
      </c>
      <c r="D984" s="153" t="s">
        <v>9504</v>
      </c>
      <c r="E984" s="153">
        <v>2023</v>
      </c>
      <c r="F984" s="153" t="s">
        <v>7102</v>
      </c>
      <c r="G984" s="153" t="s">
        <v>7103</v>
      </c>
      <c r="H984" s="153">
        <v>2</v>
      </c>
      <c r="I984" s="153" t="s">
        <v>7104</v>
      </c>
      <c r="J984" s="153">
        <v>15</v>
      </c>
      <c r="K984" s="153" t="s">
        <v>1775</v>
      </c>
      <c r="L984" s="153" t="s">
        <v>9505</v>
      </c>
      <c r="M984" s="153">
        <v>199</v>
      </c>
      <c r="N984" s="153" t="s">
        <v>7105</v>
      </c>
      <c r="O984" s="153">
        <v>3</v>
      </c>
      <c r="P984" s="153" t="s">
        <v>7231</v>
      </c>
      <c r="Q984" s="153">
        <v>48</v>
      </c>
      <c r="R984" s="153" t="s">
        <v>2779</v>
      </c>
      <c r="S984" s="153">
        <v>2185</v>
      </c>
      <c r="T984" s="153" t="s">
        <v>6127</v>
      </c>
      <c r="U984" s="153">
        <v>11</v>
      </c>
      <c r="V984" s="153">
        <v>1</v>
      </c>
      <c r="W984" s="154">
        <v>21851</v>
      </c>
      <c r="X984" s="153" t="s">
        <v>9609</v>
      </c>
      <c r="Y984" s="153">
        <v>1</v>
      </c>
      <c r="Z984" s="153" t="s">
        <v>229</v>
      </c>
      <c r="AA984" s="153">
        <v>1</v>
      </c>
      <c r="AB984" s="153" t="s">
        <v>7107</v>
      </c>
      <c r="AC984" s="153">
        <v>1</v>
      </c>
      <c r="AD984" s="153">
        <v>0</v>
      </c>
      <c r="AE984" s="153">
        <v>0</v>
      </c>
      <c r="AF984" s="153">
        <v>0</v>
      </c>
      <c r="AG984" s="153">
        <v>0</v>
      </c>
      <c r="AH984" s="153">
        <v>0</v>
      </c>
      <c r="AI984" s="153">
        <v>0</v>
      </c>
      <c r="AJ984" s="153">
        <v>1</v>
      </c>
      <c r="AK984" s="153">
        <v>1</v>
      </c>
      <c r="AL984" s="153">
        <v>100</v>
      </c>
      <c r="AM984" s="153">
        <v>1</v>
      </c>
      <c r="AN984" s="153">
        <v>1</v>
      </c>
      <c r="AO984" s="153">
        <v>100</v>
      </c>
      <c r="AP984" s="154">
        <v>0</v>
      </c>
      <c r="AQ984" s="153">
        <v>0</v>
      </c>
      <c r="AR984" s="153">
        <v>0</v>
      </c>
      <c r="AS984" s="153">
        <v>2</v>
      </c>
      <c r="AT984" s="153">
        <v>2</v>
      </c>
      <c r="AU984" s="153">
        <v>100</v>
      </c>
      <c r="AV984" s="153">
        <v>0</v>
      </c>
      <c r="AW984" s="153">
        <v>0</v>
      </c>
      <c r="AX984" s="153">
        <v>0</v>
      </c>
      <c r="AY984" s="153">
        <v>0</v>
      </c>
      <c r="AZ984" s="153">
        <v>0</v>
      </c>
      <c r="BA984" s="153">
        <v>0</v>
      </c>
      <c r="BB984" s="153">
        <v>230000000</v>
      </c>
      <c r="BC984" s="153">
        <v>225399540</v>
      </c>
      <c r="BD984" s="153">
        <v>98</v>
      </c>
      <c r="BE984" s="153">
        <v>421000000</v>
      </c>
      <c r="BF984" s="153">
        <v>165000000</v>
      </c>
      <c r="BG984" s="153" t="s">
        <v>9610</v>
      </c>
      <c r="BH984" s="155">
        <v>0</v>
      </c>
      <c r="BI984" s="153">
        <v>0</v>
      </c>
      <c r="BJ984" s="153">
        <v>0</v>
      </c>
    </row>
    <row r="985" spans="1:62">
      <c r="A985" s="152">
        <v>4050065308</v>
      </c>
      <c r="B985" s="153">
        <v>6</v>
      </c>
      <c r="C985" s="153" t="s">
        <v>9503</v>
      </c>
      <c r="D985" s="153" t="s">
        <v>9504</v>
      </c>
      <c r="E985" s="153">
        <v>2023</v>
      </c>
      <c r="F985" s="153" t="s">
        <v>7102</v>
      </c>
      <c r="G985" s="153" t="s">
        <v>7103</v>
      </c>
      <c r="H985" s="153">
        <v>2</v>
      </c>
      <c r="I985" s="153" t="s">
        <v>7104</v>
      </c>
      <c r="J985" s="153">
        <v>15</v>
      </c>
      <c r="K985" s="153" t="s">
        <v>1775</v>
      </c>
      <c r="L985" s="153" t="s">
        <v>9505</v>
      </c>
      <c r="M985" s="153">
        <v>199</v>
      </c>
      <c r="N985" s="153" t="s">
        <v>7105</v>
      </c>
      <c r="O985" s="153">
        <v>3</v>
      </c>
      <c r="P985" s="153" t="s">
        <v>7231</v>
      </c>
      <c r="Q985" s="153">
        <v>48</v>
      </c>
      <c r="R985" s="153" t="s">
        <v>2779</v>
      </c>
      <c r="S985" s="153">
        <v>2185</v>
      </c>
      <c r="T985" s="153" t="s">
        <v>6127</v>
      </c>
      <c r="U985" s="153">
        <v>11</v>
      </c>
      <c r="V985" s="153">
        <v>2</v>
      </c>
      <c r="W985" s="154">
        <v>21852</v>
      </c>
      <c r="X985" s="153" t="s">
        <v>9611</v>
      </c>
      <c r="Y985" s="153">
        <v>1</v>
      </c>
      <c r="Z985" s="153" t="s">
        <v>229</v>
      </c>
      <c r="AA985" s="153">
        <v>1</v>
      </c>
      <c r="AB985" s="153" t="s">
        <v>7107</v>
      </c>
      <c r="AC985" s="153">
        <v>1</v>
      </c>
      <c r="AD985" s="153">
        <v>0</v>
      </c>
      <c r="AE985" s="153">
        <v>0</v>
      </c>
      <c r="AF985" s="153">
        <v>0</v>
      </c>
      <c r="AG985" s="153">
        <v>0</v>
      </c>
      <c r="AH985" s="153">
        <v>0</v>
      </c>
      <c r="AI985" s="153">
        <v>0</v>
      </c>
      <c r="AJ985" s="153">
        <v>1</v>
      </c>
      <c r="AK985" s="153">
        <v>1</v>
      </c>
      <c r="AL985" s="153">
        <v>100</v>
      </c>
      <c r="AM985" s="153">
        <v>0</v>
      </c>
      <c r="AN985" s="153">
        <v>0</v>
      </c>
      <c r="AO985" s="153">
        <v>0</v>
      </c>
      <c r="AP985" s="154">
        <v>0</v>
      </c>
      <c r="AQ985" s="153">
        <v>0</v>
      </c>
      <c r="AR985" s="153">
        <v>0</v>
      </c>
      <c r="AS985" s="153">
        <v>1</v>
      </c>
      <c r="AT985" s="153">
        <v>1</v>
      </c>
      <c r="AU985" s="153">
        <v>100</v>
      </c>
      <c r="AV985" s="153">
        <v>0</v>
      </c>
      <c r="AW985" s="153">
        <v>0</v>
      </c>
      <c r="AX985" s="153">
        <v>0</v>
      </c>
      <c r="AY985" s="153">
        <v>0</v>
      </c>
      <c r="AZ985" s="153">
        <v>0</v>
      </c>
      <c r="BA985" s="153">
        <v>0</v>
      </c>
      <c r="BB985" s="153">
        <v>200000000</v>
      </c>
      <c r="BC985" s="153">
        <v>190605546</v>
      </c>
      <c r="BD985" s="153" t="s">
        <v>9612</v>
      </c>
      <c r="BE985" s="153">
        <v>0</v>
      </c>
      <c r="BF985" s="153">
        <v>0</v>
      </c>
      <c r="BG985" s="153">
        <v>0</v>
      </c>
      <c r="BH985" s="155">
        <v>0</v>
      </c>
      <c r="BI985" s="153">
        <v>0</v>
      </c>
      <c r="BJ985" s="153">
        <v>0</v>
      </c>
    </row>
    <row r="986" spans="1:62">
      <c r="A986" s="152">
        <v>4050065308</v>
      </c>
      <c r="B986" s="153">
        <v>6</v>
      </c>
      <c r="C986" s="153" t="s">
        <v>9503</v>
      </c>
      <c r="D986" s="153" t="s">
        <v>9504</v>
      </c>
      <c r="E986" s="153">
        <v>2023</v>
      </c>
      <c r="F986" s="153" t="s">
        <v>7102</v>
      </c>
      <c r="G986" s="153" t="s">
        <v>7103</v>
      </c>
      <c r="H986" s="153">
        <v>2</v>
      </c>
      <c r="I986" s="153" t="s">
        <v>7104</v>
      </c>
      <c r="J986" s="153">
        <v>15</v>
      </c>
      <c r="K986" s="153" t="s">
        <v>1775</v>
      </c>
      <c r="L986" s="153" t="s">
        <v>9505</v>
      </c>
      <c r="M986" s="153">
        <v>199</v>
      </c>
      <c r="N986" s="153" t="s">
        <v>7105</v>
      </c>
      <c r="O986" s="153">
        <v>4</v>
      </c>
      <c r="P986" s="153" t="s">
        <v>7258</v>
      </c>
      <c r="Q986" s="153">
        <v>49</v>
      </c>
      <c r="R986" s="153" t="s">
        <v>2811</v>
      </c>
      <c r="S986" s="153">
        <v>2186</v>
      </c>
      <c r="T986" s="153" t="s">
        <v>6134</v>
      </c>
      <c r="U986" s="153">
        <v>30</v>
      </c>
      <c r="V986" s="153">
        <v>1</v>
      </c>
      <c r="W986" s="154">
        <v>21861</v>
      </c>
      <c r="X986" s="153" t="s">
        <v>9613</v>
      </c>
      <c r="Y986" s="153">
        <v>1</v>
      </c>
      <c r="Z986" s="153" t="s">
        <v>229</v>
      </c>
      <c r="AA986" s="153">
        <v>1</v>
      </c>
      <c r="AB986" s="153" t="s">
        <v>7107</v>
      </c>
      <c r="AC986" s="153">
        <v>1</v>
      </c>
      <c r="AD986" s="153">
        <v>0</v>
      </c>
      <c r="AE986" s="153">
        <v>0</v>
      </c>
      <c r="AF986" s="153">
        <v>0</v>
      </c>
      <c r="AG986" s="153">
        <v>2500</v>
      </c>
      <c r="AH986" s="153">
        <v>3293</v>
      </c>
      <c r="AI986" s="153" t="s">
        <v>9614</v>
      </c>
      <c r="AJ986" s="153">
        <v>2500</v>
      </c>
      <c r="AK986" s="153" t="s">
        <v>9615</v>
      </c>
      <c r="AL986" s="153" t="s">
        <v>9616</v>
      </c>
      <c r="AM986" s="153">
        <v>2100</v>
      </c>
      <c r="AN986" s="153">
        <v>6427</v>
      </c>
      <c r="AO986" s="153" t="s">
        <v>9617</v>
      </c>
      <c r="AP986" s="154">
        <v>2900</v>
      </c>
      <c r="AQ986" s="153">
        <v>0</v>
      </c>
      <c r="AR986" s="153">
        <v>0</v>
      </c>
      <c r="AS986" s="153">
        <v>10000</v>
      </c>
      <c r="AT986" s="153" t="s">
        <v>9618</v>
      </c>
      <c r="AU986" s="153" t="s">
        <v>9619</v>
      </c>
      <c r="AV986" s="153">
        <v>0</v>
      </c>
      <c r="AW986" s="153">
        <v>0</v>
      </c>
      <c r="AX986" s="153">
        <v>0</v>
      </c>
      <c r="AY986" s="153">
        <v>667178934</v>
      </c>
      <c r="AZ986" s="153">
        <v>667029280</v>
      </c>
      <c r="BA986" s="153" t="s">
        <v>7316</v>
      </c>
      <c r="BB986" s="153">
        <v>3089798522</v>
      </c>
      <c r="BC986" s="153" t="s">
        <v>9620</v>
      </c>
      <c r="BD986" s="153" t="s">
        <v>7243</v>
      </c>
      <c r="BE986" s="153">
        <v>1766849954</v>
      </c>
      <c r="BF986" s="153">
        <v>1597335831</v>
      </c>
      <c r="BG986" s="153" t="s">
        <v>9621</v>
      </c>
      <c r="BH986" s="155">
        <v>950000000</v>
      </c>
      <c r="BI986" s="153">
        <v>0</v>
      </c>
      <c r="BJ986" s="153">
        <v>0</v>
      </c>
    </row>
    <row r="987" spans="1:62">
      <c r="A987" s="152">
        <v>4050065308</v>
      </c>
      <c r="B987" s="153">
        <v>6</v>
      </c>
      <c r="C987" s="153" t="s">
        <v>9503</v>
      </c>
      <c r="D987" s="153" t="s">
        <v>9504</v>
      </c>
      <c r="E987" s="153">
        <v>2023</v>
      </c>
      <c r="F987" s="153" t="s">
        <v>7102</v>
      </c>
      <c r="G987" s="153" t="s">
        <v>7103</v>
      </c>
      <c r="H987" s="153">
        <v>2</v>
      </c>
      <c r="I987" s="153" t="s">
        <v>7104</v>
      </c>
      <c r="J987" s="153">
        <v>15</v>
      </c>
      <c r="K987" s="153" t="s">
        <v>1775</v>
      </c>
      <c r="L987" s="153" t="s">
        <v>9505</v>
      </c>
      <c r="M987" s="153">
        <v>199</v>
      </c>
      <c r="N987" s="153" t="s">
        <v>7105</v>
      </c>
      <c r="O987" s="153">
        <v>4</v>
      </c>
      <c r="P987" s="153" t="s">
        <v>7258</v>
      </c>
      <c r="Q987" s="153">
        <v>49</v>
      </c>
      <c r="R987" s="153" t="s">
        <v>2811</v>
      </c>
      <c r="S987" s="153">
        <v>2186</v>
      </c>
      <c r="T987" s="153" t="s">
        <v>6134</v>
      </c>
      <c r="U987" s="153">
        <v>30</v>
      </c>
      <c r="V987" s="153">
        <v>2</v>
      </c>
      <c r="W987" s="154">
        <v>21862</v>
      </c>
      <c r="X987" s="153" t="s">
        <v>9622</v>
      </c>
      <c r="Y987" s="153">
        <v>1</v>
      </c>
      <c r="Z987" s="153" t="s">
        <v>229</v>
      </c>
      <c r="AA987" s="153">
        <v>1</v>
      </c>
      <c r="AB987" s="153" t="s">
        <v>7107</v>
      </c>
      <c r="AC987" s="153">
        <v>1</v>
      </c>
      <c r="AD987" s="153">
        <v>0</v>
      </c>
      <c r="AE987" s="153">
        <v>0</v>
      </c>
      <c r="AF987" s="153">
        <v>0</v>
      </c>
      <c r="AG987" s="153">
        <v>0</v>
      </c>
      <c r="AH987" s="153">
        <v>0</v>
      </c>
      <c r="AI987" s="153">
        <v>0</v>
      </c>
      <c r="AJ987" s="153">
        <v>386</v>
      </c>
      <c r="AK987" s="153">
        <v>386</v>
      </c>
      <c r="AL987" s="153">
        <v>100</v>
      </c>
      <c r="AM987" s="153">
        <v>214</v>
      </c>
      <c r="AN987" s="153">
        <v>0</v>
      </c>
      <c r="AO987" s="153">
        <v>0</v>
      </c>
      <c r="AP987" s="154">
        <v>0</v>
      </c>
      <c r="AQ987" s="153">
        <v>0</v>
      </c>
      <c r="AR987" s="153">
        <v>0</v>
      </c>
      <c r="AS987" s="153">
        <v>600</v>
      </c>
      <c r="AT987" s="153">
        <v>386</v>
      </c>
      <c r="AU987" s="153" t="s">
        <v>9623</v>
      </c>
      <c r="AV987" s="153">
        <v>0</v>
      </c>
      <c r="AW987" s="153">
        <v>0</v>
      </c>
      <c r="AX987" s="153">
        <v>0</v>
      </c>
      <c r="AY987" s="153">
        <v>0</v>
      </c>
      <c r="AZ987" s="153">
        <v>0</v>
      </c>
      <c r="BA987" s="153">
        <v>0</v>
      </c>
      <c r="BB987" s="153">
        <v>52693182</v>
      </c>
      <c r="BC987" s="153">
        <v>52693182</v>
      </c>
      <c r="BD987" s="153">
        <v>100</v>
      </c>
      <c r="BE987" s="153">
        <v>125604000</v>
      </c>
      <c r="BF987" s="153">
        <v>65441000</v>
      </c>
      <c r="BG987" s="153" t="s">
        <v>9624</v>
      </c>
      <c r="BH987" s="155">
        <v>0</v>
      </c>
      <c r="BI987" s="153">
        <v>0</v>
      </c>
      <c r="BJ987" s="153">
        <v>0</v>
      </c>
    </row>
    <row r="988" spans="1:62">
      <c r="A988" s="152">
        <v>4050065308</v>
      </c>
      <c r="B988" s="153">
        <v>6</v>
      </c>
      <c r="C988" s="153" t="s">
        <v>9503</v>
      </c>
      <c r="D988" s="153" t="s">
        <v>9504</v>
      </c>
      <c r="E988" s="153">
        <v>2023</v>
      </c>
      <c r="F988" s="153" t="s">
        <v>7102</v>
      </c>
      <c r="G988" s="153" t="s">
        <v>7103</v>
      </c>
      <c r="H988" s="153">
        <v>2</v>
      </c>
      <c r="I988" s="153" t="s">
        <v>7104</v>
      </c>
      <c r="J988" s="153">
        <v>15</v>
      </c>
      <c r="K988" s="153" t="s">
        <v>1775</v>
      </c>
      <c r="L988" s="153" t="s">
        <v>9505</v>
      </c>
      <c r="M988" s="153">
        <v>199</v>
      </c>
      <c r="N988" s="153" t="s">
        <v>7105</v>
      </c>
      <c r="O988" s="153">
        <v>4</v>
      </c>
      <c r="P988" s="153" t="s">
        <v>7258</v>
      </c>
      <c r="Q988" s="153">
        <v>49</v>
      </c>
      <c r="R988" s="153" t="s">
        <v>2811</v>
      </c>
      <c r="S988" s="153">
        <v>2186</v>
      </c>
      <c r="T988" s="153" t="s">
        <v>6134</v>
      </c>
      <c r="U988" s="153">
        <v>30</v>
      </c>
      <c r="V988" s="153">
        <v>3</v>
      </c>
      <c r="W988" s="154">
        <v>21863</v>
      </c>
      <c r="X988" s="153" t="s">
        <v>9625</v>
      </c>
      <c r="Y988" s="153">
        <v>1</v>
      </c>
      <c r="Z988" s="153" t="s">
        <v>229</v>
      </c>
      <c r="AA988" s="153">
        <v>1</v>
      </c>
      <c r="AB988" s="153" t="s">
        <v>7107</v>
      </c>
      <c r="AC988" s="153">
        <v>1</v>
      </c>
      <c r="AD988" s="153">
        <v>0</v>
      </c>
      <c r="AE988" s="153">
        <v>0</v>
      </c>
      <c r="AF988" s="153">
        <v>0</v>
      </c>
      <c r="AG988" s="153">
        <v>1</v>
      </c>
      <c r="AH988" s="153" t="s">
        <v>9626</v>
      </c>
      <c r="AI988" s="153">
        <v>105</v>
      </c>
      <c r="AJ988" s="153">
        <v>1</v>
      </c>
      <c r="AK988" s="153" t="s">
        <v>9627</v>
      </c>
      <c r="AL988" s="153">
        <v>236</v>
      </c>
      <c r="AM988" s="153">
        <v>2</v>
      </c>
      <c r="AN988" s="153">
        <v>4</v>
      </c>
      <c r="AO988" s="153">
        <v>200</v>
      </c>
      <c r="AP988" s="154">
        <v>1</v>
      </c>
      <c r="AQ988" s="153">
        <v>0</v>
      </c>
      <c r="AR988" s="153">
        <v>0</v>
      </c>
      <c r="AS988" s="153">
        <v>5</v>
      </c>
      <c r="AT988" s="153" t="s">
        <v>9628</v>
      </c>
      <c r="AU988" s="153" t="s">
        <v>9629</v>
      </c>
      <c r="AV988" s="153">
        <v>0</v>
      </c>
      <c r="AW988" s="153">
        <v>0</v>
      </c>
      <c r="AX988" s="153">
        <v>0</v>
      </c>
      <c r="AY988" s="153">
        <v>1092223258</v>
      </c>
      <c r="AZ988" s="153">
        <v>1092223258</v>
      </c>
      <c r="BA988" s="153">
        <v>100</v>
      </c>
      <c r="BB988" s="153">
        <v>3452629442</v>
      </c>
      <c r="BC988" s="153" t="s">
        <v>9630</v>
      </c>
      <c r="BD988" s="153" t="s">
        <v>7431</v>
      </c>
      <c r="BE988" s="153">
        <v>4610943792</v>
      </c>
      <c r="BF988" s="153">
        <v>4226710202</v>
      </c>
      <c r="BG988" s="153" t="s">
        <v>8851</v>
      </c>
      <c r="BH988" s="155">
        <v>917000000</v>
      </c>
      <c r="BI988" s="153">
        <v>0</v>
      </c>
      <c r="BJ988" s="153">
        <v>0</v>
      </c>
    </row>
    <row r="989" spans="1:62">
      <c r="A989" s="152">
        <v>4050065308</v>
      </c>
      <c r="B989" s="153">
        <v>6</v>
      </c>
      <c r="C989" s="153" t="s">
        <v>9503</v>
      </c>
      <c r="D989" s="153" t="s">
        <v>9504</v>
      </c>
      <c r="E989" s="153">
        <v>2023</v>
      </c>
      <c r="F989" s="153" t="s">
        <v>7102</v>
      </c>
      <c r="G989" s="153" t="s">
        <v>7103</v>
      </c>
      <c r="H989" s="153">
        <v>2</v>
      </c>
      <c r="I989" s="153" t="s">
        <v>7104</v>
      </c>
      <c r="J989" s="153">
        <v>15</v>
      </c>
      <c r="K989" s="153" t="s">
        <v>1775</v>
      </c>
      <c r="L989" s="153" t="s">
        <v>9505</v>
      </c>
      <c r="M989" s="153">
        <v>199</v>
      </c>
      <c r="N989" s="153" t="s">
        <v>7105</v>
      </c>
      <c r="O989" s="153">
        <v>4</v>
      </c>
      <c r="P989" s="153" t="s">
        <v>7258</v>
      </c>
      <c r="Q989" s="153">
        <v>49</v>
      </c>
      <c r="R989" s="153" t="s">
        <v>2811</v>
      </c>
      <c r="S989" s="153">
        <v>2186</v>
      </c>
      <c r="T989" s="153" t="s">
        <v>6134</v>
      </c>
      <c r="U989" s="153">
        <v>30</v>
      </c>
      <c r="V989" s="153">
        <v>4</v>
      </c>
      <c r="W989" s="154">
        <v>21864</v>
      </c>
      <c r="X989" s="153" t="s">
        <v>9631</v>
      </c>
      <c r="Y989" s="153">
        <v>1</v>
      </c>
      <c r="Z989" s="153" t="s">
        <v>229</v>
      </c>
      <c r="AA989" s="153">
        <v>1</v>
      </c>
      <c r="AB989" s="153" t="s">
        <v>7107</v>
      </c>
      <c r="AC989" s="153">
        <v>1</v>
      </c>
      <c r="AD989" s="153">
        <v>0</v>
      </c>
      <c r="AE989" s="153">
        <v>0</v>
      </c>
      <c r="AF989" s="153">
        <v>0</v>
      </c>
      <c r="AG989" s="153">
        <v>0</v>
      </c>
      <c r="AH989" s="153">
        <v>0</v>
      </c>
      <c r="AI989" s="153">
        <v>0</v>
      </c>
      <c r="AJ989" s="153">
        <v>0</v>
      </c>
      <c r="AK989" s="153">
        <v>0</v>
      </c>
      <c r="AL989" s="153">
        <v>0</v>
      </c>
      <c r="AM989" s="153">
        <v>450</v>
      </c>
      <c r="AN989" s="153">
        <v>0</v>
      </c>
      <c r="AO989" s="153">
        <v>0</v>
      </c>
      <c r="AP989" s="154">
        <v>0</v>
      </c>
      <c r="AQ989" s="153">
        <v>0</v>
      </c>
      <c r="AR989" s="153">
        <v>0</v>
      </c>
      <c r="AS989" s="153">
        <v>450</v>
      </c>
      <c r="AT989" s="153">
        <v>0</v>
      </c>
      <c r="AU989" s="153">
        <v>0</v>
      </c>
      <c r="AV989" s="153">
        <v>0</v>
      </c>
      <c r="AW989" s="153">
        <v>0</v>
      </c>
      <c r="AX989" s="153">
        <v>0</v>
      </c>
      <c r="AY989" s="153">
        <v>0</v>
      </c>
      <c r="AZ989" s="153">
        <v>0</v>
      </c>
      <c r="BA989" s="153">
        <v>0</v>
      </c>
      <c r="BB989" s="153">
        <v>0</v>
      </c>
      <c r="BC989" s="153">
        <v>0</v>
      </c>
      <c r="BD989" s="153">
        <v>0</v>
      </c>
      <c r="BE989" s="153">
        <v>147849254</v>
      </c>
      <c r="BF989" s="153">
        <v>27090000</v>
      </c>
      <c r="BG989" s="153" t="s">
        <v>9632</v>
      </c>
      <c r="BH989" s="155">
        <v>0</v>
      </c>
      <c r="BI989" s="153">
        <v>0</v>
      </c>
      <c r="BJ989" s="153">
        <v>0</v>
      </c>
    </row>
    <row r="990" spans="1:62">
      <c r="A990" s="152">
        <v>4050065308</v>
      </c>
      <c r="B990" s="153">
        <v>6</v>
      </c>
      <c r="C990" s="153" t="s">
        <v>9503</v>
      </c>
      <c r="D990" s="153" t="s">
        <v>9504</v>
      </c>
      <c r="E990" s="153">
        <v>2023</v>
      </c>
      <c r="F990" s="153" t="s">
        <v>7102</v>
      </c>
      <c r="G990" s="153" t="s">
        <v>7103</v>
      </c>
      <c r="H990" s="153">
        <v>2</v>
      </c>
      <c r="I990" s="153" t="s">
        <v>7104</v>
      </c>
      <c r="J990" s="153">
        <v>15</v>
      </c>
      <c r="K990" s="153" t="s">
        <v>1775</v>
      </c>
      <c r="L990" s="153" t="s">
        <v>9505</v>
      </c>
      <c r="M990" s="153">
        <v>199</v>
      </c>
      <c r="N990" s="153" t="s">
        <v>7105</v>
      </c>
      <c r="O990" s="153">
        <v>5</v>
      </c>
      <c r="P990" s="153" t="s">
        <v>7273</v>
      </c>
      <c r="Q990" s="153">
        <v>55</v>
      </c>
      <c r="R990" s="153" t="s">
        <v>2846</v>
      </c>
      <c r="S990" s="153">
        <v>2190</v>
      </c>
      <c r="T990" s="153" t="s">
        <v>6148</v>
      </c>
      <c r="U990" s="153">
        <v>18</v>
      </c>
      <c r="V990" s="153">
        <v>1</v>
      </c>
      <c r="W990" s="154">
        <v>21901</v>
      </c>
      <c r="X990" s="153" t="s">
        <v>9633</v>
      </c>
      <c r="Y990" s="153">
        <v>1</v>
      </c>
      <c r="Z990" s="153" t="s">
        <v>229</v>
      </c>
      <c r="AA990" s="153">
        <v>1</v>
      </c>
      <c r="AB990" s="153" t="s">
        <v>7107</v>
      </c>
      <c r="AC990" s="153">
        <v>1</v>
      </c>
      <c r="AD990" s="153">
        <v>0</v>
      </c>
      <c r="AE990" s="153">
        <v>0</v>
      </c>
      <c r="AF990" s="153">
        <v>0</v>
      </c>
      <c r="AG990" s="153">
        <v>0</v>
      </c>
      <c r="AH990" s="153">
        <v>0</v>
      </c>
      <c r="AI990" s="153">
        <v>0</v>
      </c>
      <c r="AJ990" s="153">
        <v>2</v>
      </c>
      <c r="AK990" s="153">
        <v>2</v>
      </c>
      <c r="AL990" s="153">
        <v>100</v>
      </c>
      <c r="AM990" s="153">
        <v>3</v>
      </c>
      <c r="AN990" s="153">
        <v>0</v>
      </c>
      <c r="AO990" s="153">
        <v>0</v>
      </c>
      <c r="AP990" s="154">
        <v>2</v>
      </c>
      <c r="AQ990" s="153">
        <v>0</v>
      </c>
      <c r="AR990" s="153">
        <v>0</v>
      </c>
      <c r="AS990" s="153">
        <v>7</v>
      </c>
      <c r="AT990" s="153">
        <v>2</v>
      </c>
      <c r="AU990" s="153" t="s">
        <v>9634</v>
      </c>
      <c r="AV990" s="153">
        <v>0</v>
      </c>
      <c r="AW990" s="153">
        <v>0</v>
      </c>
      <c r="AX990" s="153">
        <v>0</v>
      </c>
      <c r="AY990" s="153">
        <v>0</v>
      </c>
      <c r="AZ990" s="153">
        <v>0</v>
      </c>
      <c r="BA990" s="153">
        <v>0</v>
      </c>
      <c r="BB990" s="153">
        <v>250000000</v>
      </c>
      <c r="BC990" s="153">
        <v>250000000</v>
      </c>
      <c r="BD990" s="153">
        <v>100</v>
      </c>
      <c r="BE990" s="153">
        <v>160753000</v>
      </c>
      <c r="BF990" s="153">
        <v>0</v>
      </c>
      <c r="BG990" s="153">
        <v>0</v>
      </c>
      <c r="BH990" s="155">
        <v>240000000</v>
      </c>
      <c r="BI990" s="153">
        <v>0</v>
      </c>
      <c r="BJ990" s="153">
        <v>0</v>
      </c>
    </row>
    <row r="991" spans="1:62">
      <c r="A991" s="152">
        <v>4050065308</v>
      </c>
      <c r="B991" s="153">
        <v>6</v>
      </c>
      <c r="C991" s="153" t="s">
        <v>9503</v>
      </c>
      <c r="D991" s="153" t="s">
        <v>9504</v>
      </c>
      <c r="E991" s="153">
        <v>2023</v>
      </c>
      <c r="F991" s="153" t="s">
        <v>7102</v>
      </c>
      <c r="G991" s="153" t="s">
        <v>7103</v>
      </c>
      <c r="H991" s="153">
        <v>2</v>
      </c>
      <c r="I991" s="153" t="s">
        <v>7104</v>
      </c>
      <c r="J991" s="153">
        <v>15</v>
      </c>
      <c r="K991" s="153" t="s">
        <v>1775</v>
      </c>
      <c r="L991" s="153" t="s">
        <v>9505</v>
      </c>
      <c r="M991" s="153">
        <v>199</v>
      </c>
      <c r="N991" s="153" t="s">
        <v>7105</v>
      </c>
      <c r="O991" s="153">
        <v>5</v>
      </c>
      <c r="P991" s="153" t="s">
        <v>7273</v>
      </c>
      <c r="Q991" s="153">
        <v>55</v>
      </c>
      <c r="R991" s="153" t="s">
        <v>2846</v>
      </c>
      <c r="S991" s="153">
        <v>2190</v>
      </c>
      <c r="T991" s="153" t="s">
        <v>6148</v>
      </c>
      <c r="U991" s="153">
        <v>18</v>
      </c>
      <c r="V991" s="153">
        <v>2</v>
      </c>
      <c r="W991" s="154">
        <v>21902</v>
      </c>
      <c r="X991" s="153" t="s">
        <v>9635</v>
      </c>
      <c r="Y991" s="153">
        <v>1</v>
      </c>
      <c r="Z991" s="153" t="s">
        <v>229</v>
      </c>
      <c r="AA991" s="153">
        <v>1</v>
      </c>
      <c r="AB991" s="153" t="s">
        <v>7107</v>
      </c>
      <c r="AC991" s="153">
        <v>1</v>
      </c>
      <c r="AD991" s="153">
        <v>0</v>
      </c>
      <c r="AE991" s="153">
        <v>0</v>
      </c>
      <c r="AF991" s="153">
        <v>0</v>
      </c>
      <c r="AG991" s="153">
        <v>5</v>
      </c>
      <c r="AH991" s="153">
        <v>0</v>
      </c>
      <c r="AI991" s="153">
        <v>0</v>
      </c>
      <c r="AJ991" s="153">
        <v>5</v>
      </c>
      <c r="AK991" s="153">
        <v>5</v>
      </c>
      <c r="AL991" s="153">
        <v>100</v>
      </c>
      <c r="AM991" s="153">
        <v>4</v>
      </c>
      <c r="AN991" s="153">
        <v>0</v>
      </c>
      <c r="AO991" s="153">
        <v>0</v>
      </c>
      <c r="AP991" s="154">
        <v>1</v>
      </c>
      <c r="AQ991" s="153">
        <v>0</v>
      </c>
      <c r="AR991" s="153">
        <v>0</v>
      </c>
      <c r="AS991" s="153">
        <v>15</v>
      </c>
      <c r="AT991" s="153">
        <v>5</v>
      </c>
      <c r="AU991" s="153" t="s">
        <v>7589</v>
      </c>
      <c r="AV991" s="153">
        <v>0</v>
      </c>
      <c r="AW991" s="153">
        <v>0</v>
      </c>
      <c r="AX991" s="153">
        <v>0</v>
      </c>
      <c r="AY991" s="153">
        <v>18000000</v>
      </c>
      <c r="AZ991" s="153">
        <v>15000000</v>
      </c>
      <c r="BA991" s="153" t="s">
        <v>7202</v>
      </c>
      <c r="BB991" s="153">
        <v>100000000</v>
      </c>
      <c r="BC991" s="153">
        <v>94989563</v>
      </c>
      <c r="BD991" s="153" t="s">
        <v>7984</v>
      </c>
      <c r="BE991" s="153">
        <v>100000000</v>
      </c>
      <c r="BF991" s="153">
        <v>0</v>
      </c>
      <c r="BG991" s="153">
        <v>0</v>
      </c>
      <c r="BH991" s="155">
        <v>110000000</v>
      </c>
      <c r="BI991" s="153">
        <v>0</v>
      </c>
      <c r="BJ991" s="153">
        <v>0</v>
      </c>
    </row>
    <row r="992" spans="1:62">
      <c r="A992" s="152">
        <v>4050065308</v>
      </c>
      <c r="B992" s="153">
        <v>6</v>
      </c>
      <c r="C992" s="153" t="s">
        <v>9503</v>
      </c>
      <c r="D992" s="153" t="s">
        <v>9504</v>
      </c>
      <c r="E992" s="153">
        <v>2023</v>
      </c>
      <c r="F992" s="153" t="s">
        <v>7102</v>
      </c>
      <c r="G992" s="153" t="s">
        <v>7103</v>
      </c>
      <c r="H992" s="153">
        <v>2</v>
      </c>
      <c r="I992" s="153" t="s">
        <v>7104</v>
      </c>
      <c r="J992" s="153">
        <v>15</v>
      </c>
      <c r="K992" s="153" t="s">
        <v>1775</v>
      </c>
      <c r="L992" s="153" t="s">
        <v>9505</v>
      </c>
      <c r="M992" s="153">
        <v>199</v>
      </c>
      <c r="N992" s="153" t="s">
        <v>7105</v>
      </c>
      <c r="O992" s="153">
        <v>5</v>
      </c>
      <c r="P992" s="153" t="s">
        <v>7273</v>
      </c>
      <c r="Q992" s="153">
        <v>55</v>
      </c>
      <c r="R992" s="153" t="s">
        <v>2846</v>
      </c>
      <c r="S992" s="153">
        <v>2190</v>
      </c>
      <c r="T992" s="153" t="s">
        <v>6148</v>
      </c>
      <c r="U992" s="153">
        <v>18</v>
      </c>
      <c r="V992" s="153">
        <v>3</v>
      </c>
      <c r="W992" s="154">
        <v>21903</v>
      </c>
      <c r="X992" s="153" t="s">
        <v>9636</v>
      </c>
      <c r="Y992" s="153">
        <v>1</v>
      </c>
      <c r="Z992" s="153" t="s">
        <v>229</v>
      </c>
      <c r="AA992" s="153">
        <v>1</v>
      </c>
      <c r="AB992" s="153" t="s">
        <v>7107</v>
      </c>
      <c r="AC992" s="153">
        <v>1</v>
      </c>
      <c r="AD992" s="153">
        <v>0</v>
      </c>
      <c r="AE992" s="153">
        <v>0</v>
      </c>
      <c r="AF992" s="153">
        <v>0</v>
      </c>
      <c r="AG992" s="153">
        <v>125</v>
      </c>
      <c r="AH992" s="153">
        <v>0</v>
      </c>
      <c r="AI992" s="153">
        <v>0</v>
      </c>
      <c r="AJ992" s="153">
        <v>125</v>
      </c>
      <c r="AK992" s="153">
        <v>0</v>
      </c>
      <c r="AL992" s="153">
        <v>0</v>
      </c>
      <c r="AM992" s="153">
        <v>125</v>
      </c>
      <c r="AN992" s="153">
        <v>250</v>
      </c>
      <c r="AO992" s="153">
        <v>200</v>
      </c>
      <c r="AP992" s="154">
        <v>125</v>
      </c>
      <c r="AQ992" s="153">
        <v>0</v>
      </c>
      <c r="AR992" s="153">
        <v>0</v>
      </c>
      <c r="AS992" s="153">
        <v>500</v>
      </c>
      <c r="AT992" s="153">
        <v>250</v>
      </c>
      <c r="AU992" s="153">
        <v>50</v>
      </c>
      <c r="AV992" s="153">
        <v>0</v>
      </c>
      <c r="AW992" s="153">
        <v>0</v>
      </c>
      <c r="AX992" s="153">
        <v>0</v>
      </c>
      <c r="AY992" s="153">
        <v>28260000</v>
      </c>
      <c r="AZ992" s="153">
        <v>18840000</v>
      </c>
      <c r="BA992" s="153" t="s">
        <v>7376</v>
      </c>
      <c r="BB992" s="153">
        <v>48000000</v>
      </c>
      <c r="BC992" s="153">
        <v>27720000</v>
      </c>
      <c r="BD992" s="153" t="s">
        <v>9637</v>
      </c>
      <c r="BE992" s="153">
        <v>200000000</v>
      </c>
      <c r="BF992" s="153">
        <v>100000000</v>
      </c>
      <c r="BG992" s="153">
        <v>50</v>
      </c>
      <c r="BH992" s="155">
        <v>195000000</v>
      </c>
      <c r="BI992" s="153">
        <v>0</v>
      </c>
      <c r="BJ992" s="153">
        <v>0</v>
      </c>
    </row>
    <row r="993" spans="1:62">
      <c r="A993" s="152">
        <v>4050065308</v>
      </c>
      <c r="B993" s="153">
        <v>6</v>
      </c>
      <c r="C993" s="153" t="s">
        <v>9503</v>
      </c>
      <c r="D993" s="153" t="s">
        <v>9504</v>
      </c>
      <c r="E993" s="153">
        <v>2023</v>
      </c>
      <c r="F993" s="153" t="s">
        <v>7102</v>
      </c>
      <c r="G993" s="153" t="s">
        <v>7103</v>
      </c>
      <c r="H993" s="153">
        <v>2</v>
      </c>
      <c r="I993" s="153" t="s">
        <v>7104</v>
      </c>
      <c r="J993" s="153">
        <v>15</v>
      </c>
      <c r="K993" s="153" t="s">
        <v>1775</v>
      </c>
      <c r="L993" s="153" t="s">
        <v>9505</v>
      </c>
      <c r="M993" s="153">
        <v>199</v>
      </c>
      <c r="N993" s="153" t="s">
        <v>7105</v>
      </c>
      <c r="O993" s="153">
        <v>5</v>
      </c>
      <c r="P993" s="153" t="s">
        <v>7273</v>
      </c>
      <c r="Q993" s="153">
        <v>55</v>
      </c>
      <c r="R993" s="153" t="s">
        <v>2846</v>
      </c>
      <c r="S993" s="153">
        <v>2190</v>
      </c>
      <c r="T993" s="153" t="s">
        <v>6148</v>
      </c>
      <c r="U993" s="153">
        <v>18</v>
      </c>
      <c r="V993" s="153">
        <v>4</v>
      </c>
      <c r="W993" s="154">
        <v>21904</v>
      </c>
      <c r="X993" s="153" t="s">
        <v>9638</v>
      </c>
      <c r="Y993" s="153">
        <v>1</v>
      </c>
      <c r="Z993" s="153" t="s">
        <v>229</v>
      </c>
      <c r="AA993" s="153">
        <v>1</v>
      </c>
      <c r="AB993" s="153" t="s">
        <v>7107</v>
      </c>
      <c r="AC993" s="153">
        <v>1</v>
      </c>
      <c r="AD993" s="153">
        <v>0</v>
      </c>
      <c r="AE993" s="153">
        <v>0</v>
      </c>
      <c r="AF993" s="153">
        <v>0</v>
      </c>
      <c r="AG993" s="153">
        <v>17</v>
      </c>
      <c r="AH993" s="153">
        <v>27</v>
      </c>
      <c r="AI993" s="153" t="s">
        <v>9639</v>
      </c>
      <c r="AJ993" s="153">
        <v>18</v>
      </c>
      <c r="AK993" s="153">
        <v>0</v>
      </c>
      <c r="AL993" s="153">
        <v>0</v>
      </c>
      <c r="AM993" s="153">
        <v>14</v>
      </c>
      <c r="AN993" s="153">
        <v>14</v>
      </c>
      <c r="AO993" s="153">
        <v>100</v>
      </c>
      <c r="AP993" s="154">
        <v>21</v>
      </c>
      <c r="AQ993" s="153">
        <v>0</v>
      </c>
      <c r="AR993" s="153">
        <v>0</v>
      </c>
      <c r="AS993" s="153">
        <v>70</v>
      </c>
      <c r="AT993" s="153">
        <v>41</v>
      </c>
      <c r="AU993" s="153" t="s">
        <v>8661</v>
      </c>
      <c r="AV993" s="153">
        <v>0</v>
      </c>
      <c r="AW993" s="153">
        <v>0</v>
      </c>
      <c r="AX993" s="153">
        <v>0</v>
      </c>
      <c r="AY993" s="153">
        <v>209751700</v>
      </c>
      <c r="AZ993" s="153">
        <v>204360000</v>
      </c>
      <c r="BA993" s="153" t="s">
        <v>9640</v>
      </c>
      <c r="BB993" s="153">
        <v>123000000</v>
      </c>
      <c r="BC993" s="153">
        <v>94636000</v>
      </c>
      <c r="BD993" s="153" t="s">
        <v>9641</v>
      </c>
      <c r="BE993" s="153">
        <v>300043000</v>
      </c>
      <c r="BF993" s="153">
        <v>200043000</v>
      </c>
      <c r="BG993" s="153" t="s">
        <v>7376</v>
      </c>
      <c r="BH993" s="155">
        <v>335000000</v>
      </c>
      <c r="BI993" s="153">
        <v>0</v>
      </c>
      <c r="BJ993" s="153">
        <v>0</v>
      </c>
    </row>
    <row r="994" spans="1:62">
      <c r="A994" s="152">
        <v>4050065308</v>
      </c>
      <c r="B994" s="153">
        <v>6</v>
      </c>
      <c r="C994" s="153" t="s">
        <v>9503</v>
      </c>
      <c r="D994" s="153" t="s">
        <v>9504</v>
      </c>
      <c r="E994" s="153">
        <v>2023</v>
      </c>
      <c r="F994" s="153" t="s">
        <v>7102</v>
      </c>
      <c r="G994" s="153" t="s">
        <v>7103</v>
      </c>
      <c r="H994" s="153">
        <v>2</v>
      </c>
      <c r="I994" s="153" t="s">
        <v>7104</v>
      </c>
      <c r="J994" s="153">
        <v>15</v>
      </c>
      <c r="K994" s="153" t="s">
        <v>1775</v>
      </c>
      <c r="L994" s="153" t="s">
        <v>9505</v>
      </c>
      <c r="M994" s="153">
        <v>199</v>
      </c>
      <c r="N994" s="153" t="s">
        <v>7105</v>
      </c>
      <c r="O994" s="153">
        <v>5</v>
      </c>
      <c r="P994" s="153" t="s">
        <v>7273</v>
      </c>
      <c r="Q994" s="153">
        <v>57</v>
      </c>
      <c r="R994" s="153" t="s">
        <v>244</v>
      </c>
      <c r="S994" s="153">
        <v>2189</v>
      </c>
      <c r="T994" s="153" t="s">
        <v>6161</v>
      </c>
      <c r="U994" s="153">
        <v>12</v>
      </c>
      <c r="V994" s="153">
        <v>1</v>
      </c>
      <c r="W994" s="154">
        <v>21891</v>
      </c>
      <c r="X994" s="153" t="s">
        <v>9642</v>
      </c>
      <c r="Y994" s="153">
        <v>1</v>
      </c>
      <c r="Z994" s="153" t="s">
        <v>229</v>
      </c>
      <c r="AA994" s="153">
        <v>1</v>
      </c>
      <c r="AB994" s="153" t="s">
        <v>7107</v>
      </c>
      <c r="AC994" s="153">
        <v>1</v>
      </c>
      <c r="AD994" s="153">
        <v>0</v>
      </c>
      <c r="AE994" s="153">
        <v>0</v>
      </c>
      <c r="AF994" s="153">
        <v>0</v>
      </c>
      <c r="AG994" s="153">
        <v>1</v>
      </c>
      <c r="AH994" s="153">
        <v>1</v>
      </c>
      <c r="AI994" s="153">
        <v>100</v>
      </c>
      <c r="AJ994" s="153">
        <v>1</v>
      </c>
      <c r="AK994" s="153">
        <v>1</v>
      </c>
      <c r="AL994" s="153">
        <v>100</v>
      </c>
      <c r="AM994" s="153">
        <v>1</v>
      </c>
      <c r="AN994" s="153">
        <v>1</v>
      </c>
      <c r="AO994" s="153">
        <v>100</v>
      </c>
      <c r="AP994" s="154">
        <v>1</v>
      </c>
      <c r="AQ994" s="153">
        <v>0</v>
      </c>
      <c r="AR994" s="153">
        <v>0</v>
      </c>
      <c r="AS994" s="153">
        <v>4</v>
      </c>
      <c r="AT994" s="153">
        <v>3</v>
      </c>
      <c r="AU994" s="153">
        <v>75</v>
      </c>
      <c r="AV994" s="153">
        <v>0</v>
      </c>
      <c r="AW994" s="153">
        <v>0</v>
      </c>
      <c r="AX994" s="153">
        <v>0</v>
      </c>
      <c r="AY994" s="153">
        <v>360000000</v>
      </c>
      <c r="AZ994" s="153">
        <v>310991999</v>
      </c>
      <c r="BA994" s="153" t="s">
        <v>9643</v>
      </c>
      <c r="BB994" s="153">
        <v>763105030</v>
      </c>
      <c r="BC994" s="153">
        <v>736161956</v>
      </c>
      <c r="BD994" s="153" t="s">
        <v>9644</v>
      </c>
      <c r="BE994" s="153">
        <v>1787634000</v>
      </c>
      <c r="BF994" s="153">
        <v>1549791706</v>
      </c>
      <c r="BG994" s="153" t="s">
        <v>8690</v>
      </c>
      <c r="BH994" s="155">
        <v>333000000</v>
      </c>
      <c r="BI994" s="153">
        <v>0</v>
      </c>
      <c r="BJ994" s="153">
        <v>0</v>
      </c>
    </row>
    <row r="995" spans="1:62">
      <c r="A995" s="152">
        <v>4050065308</v>
      </c>
      <c r="B995" s="153">
        <v>6</v>
      </c>
      <c r="C995" s="153" t="s">
        <v>9503</v>
      </c>
      <c r="D995" s="153" t="s">
        <v>9504</v>
      </c>
      <c r="E995" s="153">
        <v>2023</v>
      </c>
      <c r="F995" s="153" t="s">
        <v>7102</v>
      </c>
      <c r="G995" s="153" t="s">
        <v>7103</v>
      </c>
      <c r="H995" s="153">
        <v>2</v>
      </c>
      <c r="I995" s="153" t="s">
        <v>7104</v>
      </c>
      <c r="J995" s="153">
        <v>15</v>
      </c>
      <c r="K995" s="153" t="s">
        <v>1775</v>
      </c>
      <c r="L995" s="153" t="s">
        <v>9505</v>
      </c>
      <c r="M995" s="153">
        <v>199</v>
      </c>
      <c r="N995" s="153" t="s">
        <v>7105</v>
      </c>
      <c r="O995" s="153">
        <v>5</v>
      </c>
      <c r="P995" s="153" t="s">
        <v>7273</v>
      </c>
      <c r="Q995" s="153">
        <v>57</v>
      </c>
      <c r="R995" s="153" t="s">
        <v>244</v>
      </c>
      <c r="S995" s="153">
        <v>2198</v>
      </c>
      <c r="T995" s="153" t="s">
        <v>6166</v>
      </c>
      <c r="U995" s="153">
        <v>22</v>
      </c>
      <c r="V995" s="153">
        <v>1</v>
      </c>
      <c r="W995" s="154">
        <v>21981</v>
      </c>
      <c r="X995" s="153" t="s">
        <v>9645</v>
      </c>
      <c r="Y995" s="153">
        <v>2</v>
      </c>
      <c r="Z995" s="153" t="s">
        <v>366</v>
      </c>
      <c r="AA995" s="153">
        <v>1</v>
      </c>
      <c r="AB995" s="153" t="s">
        <v>7107</v>
      </c>
      <c r="AC995" s="153">
        <v>1</v>
      </c>
      <c r="AD995" s="153">
        <v>0</v>
      </c>
      <c r="AE995" s="153">
        <v>0</v>
      </c>
      <c r="AF995" s="153">
        <v>0</v>
      </c>
      <c r="AG995" s="153">
        <v>1</v>
      </c>
      <c r="AH995" s="153">
        <v>0</v>
      </c>
      <c r="AI995" s="153">
        <v>0</v>
      </c>
      <c r="AJ995" s="153">
        <v>1</v>
      </c>
      <c r="AK995" s="153">
        <v>0</v>
      </c>
      <c r="AL995" s="153">
        <v>0</v>
      </c>
      <c r="AM995" s="153">
        <v>1</v>
      </c>
      <c r="AN995" s="153">
        <v>1</v>
      </c>
      <c r="AO995" s="153">
        <v>100</v>
      </c>
      <c r="AP995" s="154">
        <v>1</v>
      </c>
      <c r="AQ995" s="153">
        <v>0</v>
      </c>
      <c r="AR995" s="153">
        <v>0</v>
      </c>
      <c r="AS995" s="153" t="s">
        <v>7108</v>
      </c>
      <c r="AT995" s="153" t="s">
        <v>7108</v>
      </c>
      <c r="AU995" s="153" t="s">
        <v>7108</v>
      </c>
      <c r="AV995" s="153">
        <v>0</v>
      </c>
      <c r="AW995" s="153">
        <v>0</v>
      </c>
      <c r="AX995" s="153">
        <v>0</v>
      </c>
      <c r="AY995" s="153">
        <v>4518000</v>
      </c>
      <c r="AZ995" s="153">
        <v>0</v>
      </c>
      <c r="BA995" s="153">
        <v>0</v>
      </c>
      <c r="BB995" s="153">
        <v>1</v>
      </c>
      <c r="BC995" s="153">
        <v>0</v>
      </c>
      <c r="BD995" s="153">
        <v>0</v>
      </c>
      <c r="BE995" s="153">
        <v>30000000</v>
      </c>
      <c r="BF995" s="153">
        <v>9358000</v>
      </c>
      <c r="BG995" s="153" t="s">
        <v>9646</v>
      </c>
      <c r="BH995" s="155">
        <v>30000000</v>
      </c>
      <c r="BI995" s="153">
        <v>0</v>
      </c>
      <c r="BJ995" s="153">
        <v>0</v>
      </c>
    </row>
    <row r="996" spans="1:62">
      <c r="A996" s="152">
        <v>4050065308</v>
      </c>
      <c r="B996" s="153">
        <v>6</v>
      </c>
      <c r="C996" s="153" t="s">
        <v>9503</v>
      </c>
      <c r="D996" s="153" t="s">
        <v>9504</v>
      </c>
      <c r="E996" s="153">
        <v>2023</v>
      </c>
      <c r="F996" s="153" t="s">
        <v>7102</v>
      </c>
      <c r="G996" s="153" t="s">
        <v>7103</v>
      </c>
      <c r="H996" s="153">
        <v>2</v>
      </c>
      <c r="I996" s="153" t="s">
        <v>7104</v>
      </c>
      <c r="J996" s="153">
        <v>15</v>
      </c>
      <c r="K996" s="153" t="s">
        <v>1775</v>
      </c>
      <c r="L996" s="153" t="s">
        <v>9505</v>
      </c>
      <c r="M996" s="153">
        <v>199</v>
      </c>
      <c r="N996" s="153" t="s">
        <v>7105</v>
      </c>
      <c r="O996" s="153">
        <v>5</v>
      </c>
      <c r="P996" s="153" t="s">
        <v>7273</v>
      </c>
      <c r="Q996" s="153">
        <v>57</v>
      </c>
      <c r="R996" s="153" t="s">
        <v>244</v>
      </c>
      <c r="S996" s="153">
        <v>2198</v>
      </c>
      <c r="T996" s="153" t="s">
        <v>6166</v>
      </c>
      <c r="U996" s="153">
        <v>22</v>
      </c>
      <c r="V996" s="153">
        <v>2</v>
      </c>
      <c r="W996" s="154">
        <v>21982</v>
      </c>
      <c r="X996" s="153" t="s">
        <v>9647</v>
      </c>
      <c r="Y996" s="153">
        <v>1</v>
      </c>
      <c r="Z996" s="153" t="s">
        <v>229</v>
      </c>
      <c r="AA996" s="153">
        <v>1</v>
      </c>
      <c r="AB996" s="153" t="s">
        <v>7107</v>
      </c>
      <c r="AC996" s="153">
        <v>1</v>
      </c>
      <c r="AD996" s="153">
        <v>0</v>
      </c>
      <c r="AE996" s="153">
        <v>0</v>
      </c>
      <c r="AF996" s="153">
        <v>0</v>
      </c>
      <c r="AG996" s="153">
        <v>1</v>
      </c>
      <c r="AH996" s="153">
        <v>1</v>
      </c>
      <c r="AI996" s="153">
        <v>100</v>
      </c>
      <c r="AJ996" s="153">
        <v>1</v>
      </c>
      <c r="AK996" s="153">
        <v>1</v>
      </c>
      <c r="AL996" s="153">
        <v>100</v>
      </c>
      <c r="AM996" s="153">
        <v>1</v>
      </c>
      <c r="AN996" s="153">
        <v>1</v>
      </c>
      <c r="AO996" s="153">
        <v>100</v>
      </c>
      <c r="AP996" s="154">
        <v>1</v>
      </c>
      <c r="AQ996" s="153">
        <v>0</v>
      </c>
      <c r="AR996" s="153">
        <v>0</v>
      </c>
      <c r="AS996" s="153">
        <v>4</v>
      </c>
      <c r="AT996" s="153">
        <v>3</v>
      </c>
      <c r="AU996" s="153">
        <v>75</v>
      </c>
      <c r="AV996" s="153">
        <v>0</v>
      </c>
      <c r="AW996" s="153">
        <v>0</v>
      </c>
      <c r="AX996" s="153">
        <v>0</v>
      </c>
      <c r="AY996" s="153">
        <v>2001460371</v>
      </c>
      <c r="AZ996" s="153">
        <v>1976102596</v>
      </c>
      <c r="BA996" s="153" t="s">
        <v>7586</v>
      </c>
      <c r="BB996" s="153">
        <v>3107165382</v>
      </c>
      <c r="BC996" s="153">
        <v>3099447716</v>
      </c>
      <c r="BD996" s="153" t="s">
        <v>8133</v>
      </c>
      <c r="BE996" s="153">
        <v>4914375789</v>
      </c>
      <c r="BF996" s="153">
        <v>3818349137</v>
      </c>
      <c r="BG996" s="153" t="s">
        <v>9648</v>
      </c>
      <c r="BH996" s="155">
        <v>2224000000</v>
      </c>
      <c r="BI996" s="153">
        <v>0</v>
      </c>
      <c r="BJ996" s="153">
        <v>0</v>
      </c>
    </row>
    <row r="997" spans="1:62">
      <c r="A997" s="152">
        <v>4050065308</v>
      </c>
      <c r="B997" s="153">
        <v>6</v>
      </c>
      <c r="C997" s="153" t="s">
        <v>9649</v>
      </c>
      <c r="D997" s="153" t="s">
        <v>9650</v>
      </c>
      <c r="E997" s="153">
        <v>2023</v>
      </c>
      <c r="F997" s="153" t="s">
        <v>7102</v>
      </c>
      <c r="G997" s="153" t="s">
        <v>7103</v>
      </c>
      <c r="H997" s="153">
        <v>2</v>
      </c>
      <c r="I997" s="153" t="s">
        <v>7104</v>
      </c>
      <c r="J997" s="153">
        <v>16</v>
      </c>
      <c r="K997" s="153" t="s">
        <v>1852</v>
      </c>
      <c r="L997" s="153" t="s">
        <v>9651</v>
      </c>
      <c r="M997" s="153">
        <v>199</v>
      </c>
      <c r="N997" s="153" t="s">
        <v>7105</v>
      </c>
      <c r="O997" s="153">
        <v>1</v>
      </c>
      <c r="P997" s="153" t="s">
        <v>2356</v>
      </c>
      <c r="Q997" s="153">
        <v>1</v>
      </c>
      <c r="R997" s="153" t="s">
        <v>2357</v>
      </c>
      <c r="S997" s="153">
        <v>1881</v>
      </c>
      <c r="T997" s="153" t="s">
        <v>6172</v>
      </c>
      <c r="U997" s="153">
        <v>32</v>
      </c>
      <c r="V997" s="153">
        <v>1</v>
      </c>
      <c r="W997" s="154">
        <v>18811</v>
      </c>
      <c r="X997" s="153" t="s">
        <v>9652</v>
      </c>
      <c r="Y997" s="153">
        <v>2</v>
      </c>
      <c r="Z997" s="153" t="s">
        <v>366</v>
      </c>
      <c r="AA997" s="153">
        <v>1</v>
      </c>
      <c r="AB997" s="153" t="s">
        <v>7107</v>
      </c>
      <c r="AC997" s="153">
        <v>1</v>
      </c>
      <c r="AD997" s="153">
        <v>0</v>
      </c>
      <c r="AE997" s="153">
        <v>0</v>
      </c>
      <c r="AF997" s="153">
        <v>0</v>
      </c>
      <c r="AG997" s="153">
        <v>885</v>
      </c>
      <c r="AH997" s="153">
        <v>885</v>
      </c>
      <c r="AI997" s="153">
        <v>100</v>
      </c>
      <c r="AJ997" s="153">
        <v>885</v>
      </c>
      <c r="AK997" s="153">
        <v>885</v>
      </c>
      <c r="AL997" s="153">
        <v>100</v>
      </c>
      <c r="AM997" s="153">
        <v>1705</v>
      </c>
      <c r="AN997" s="153">
        <v>1705</v>
      </c>
      <c r="AO997" s="153">
        <v>100</v>
      </c>
      <c r="AP997" s="154">
        <v>1705</v>
      </c>
      <c r="AQ997" s="153">
        <v>0</v>
      </c>
      <c r="AR997" s="153">
        <v>0</v>
      </c>
      <c r="AS997" s="153" t="s">
        <v>7108</v>
      </c>
      <c r="AT997" s="153" t="s">
        <v>7108</v>
      </c>
      <c r="AU997" s="153" t="s">
        <v>7108</v>
      </c>
      <c r="AV997" s="153">
        <v>0</v>
      </c>
      <c r="AW997" s="153">
        <v>0</v>
      </c>
      <c r="AX997" s="153">
        <v>0</v>
      </c>
      <c r="AY997" s="153">
        <v>1346184400</v>
      </c>
      <c r="AZ997" s="153">
        <v>1346184400</v>
      </c>
      <c r="BA997" s="153">
        <v>100</v>
      </c>
      <c r="BB997" s="153">
        <v>1609910000</v>
      </c>
      <c r="BC997" s="153">
        <v>1609910000</v>
      </c>
      <c r="BD997" s="153">
        <v>100</v>
      </c>
      <c r="BE997" s="153">
        <v>3266321000</v>
      </c>
      <c r="BF997" s="153">
        <v>2932600000</v>
      </c>
      <c r="BG997" s="153" t="s">
        <v>8440</v>
      </c>
      <c r="BH997" s="155">
        <v>2365000000</v>
      </c>
      <c r="BI997" s="153">
        <v>0</v>
      </c>
      <c r="BJ997" s="153">
        <v>0</v>
      </c>
    </row>
    <row r="998" spans="1:62">
      <c r="A998" s="152">
        <v>4050065308</v>
      </c>
      <c r="B998" s="153">
        <v>6</v>
      </c>
      <c r="C998" s="153" t="s">
        <v>9649</v>
      </c>
      <c r="D998" s="153" t="s">
        <v>9650</v>
      </c>
      <c r="E998" s="153">
        <v>2023</v>
      </c>
      <c r="F998" s="153" t="s">
        <v>7102</v>
      </c>
      <c r="G998" s="153" t="s">
        <v>7103</v>
      </c>
      <c r="H998" s="153">
        <v>2</v>
      </c>
      <c r="I998" s="153" t="s">
        <v>7104</v>
      </c>
      <c r="J998" s="153">
        <v>16</v>
      </c>
      <c r="K998" s="153" t="s">
        <v>1852</v>
      </c>
      <c r="L998" s="153" t="s">
        <v>9651</v>
      </c>
      <c r="M998" s="153">
        <v>199</v>
      </c>
      <c r="N998" s="153" t="s">
        <v>7105</v>
      </c>
      <c r="O998" s="153">
        <v>1</v>
      </c>
      <c r="P998" s="153" t="s">
        <v>2356</v>
      </c>
      <c r="Q998" s="153">
        <v>1</v>
      </c>
      <c r="R998" s="153" t="s">
        <v>2357</v>
      </c>
      <c r="S998" s="153">
        <v>1881</v>
      </c>
      <c r="T998" s="153" t="s">
        <v>6172</v>
      </c>
      <c r="U998" s="153">
        <v>32</v>
      </c>
      <c r="V998" s="153">
        <v>2</v>
      </c>
      <c r="W998" s="154">
        <v>18812</v>
      </c>
      <c r="X998" s="153" t="s">
        <v>9653</v>
      </c>
      <c r="Y998" s="153">
        <v>2</v>
      </c>
      <c r="Z998" s="153" t="s">
        <v>366</v>
      </c>
      <c r="AA998" s="153">
        <v>1</v>
      </c>
      <c r="AB998" s="153" t="s">
        <v>7107</v>
      </c>
      <c r="AC998" s="153">
        <v>1</v>
      </c>
      <c r="AD998" s="153">
        <v>0</v>
      </c>
      <c r="AE998" s="153">
        <v>0</v>
      </c>
      <c r="AF998" s="153">
        <v>0</v>
      </c>
      <c r="AG998" s="153">
        <v>6402</v>
      </c>
      <c r="AH998" s="153">
        <v>10420</v>
      </c>
      <c r="AI998" s="153" t="s">
        <v>9654</v>
      </c>
      <c r="AJ998" s="153">
        <v>6402</v>
      </c>
      <c r="AK998" s="153">
        <v>6402</v>
      </c>
      <c r="AL998" s="153">
        <v>100</v>
      </c>
      <c r="AM998" s="153">
        <v>6402</v>
      </c>
      <c r="AN998" s="153">
        <v>3226</v>
      </c>
      <c r="AO998" s="153" t="s">
        <v>9655</v>
      </c>
      <c r="AP998" s="154">
        <v>6402</v>
      </c>
      <c r="AQ998" s="153">
        <v>0</v>
      </c>
      <c r="AR998" s="153">
        <v>0</v>
      </c>
      <c r="AS998" s="153" t="s">
        <v>7108</v>
      </c>
      <c r="AT998" s="153" t="s">
        <v>7108</v>
      </c>
      <c r="AU998" s="153" t="s">
        <v>7108</v>
      </c>
      <c r="AV998" s="153">
        <v>0</v>
      </c>
      <c r="AW998" s="153">
        <v>0</v>
      </c>
      <c r="AX998" s="153">
        <v>0</v>
      </c>
      <c r="AY998" s="153">
        <v>3808595917</v>
      </c>
      <c r="AZ998" s="153">
        <v>3808595917</v>
      </c>
      <c r="BA998" s="153">
        <v>100</v>
      </c>
      <c r="BB998" s="153">
        <v>4375566000</v>
      </c>
      <c r="BC998" s="153">
        <v>4375566000</v>
      </c>
      <c r="BD998" s="153">
        <v>100</v>
      </c>
      <c r="BE998" s="153">
        <v>3823163000</v>
      </c>
      <c r="BF998" s="153">
        <v>2674357569</v>
      </c>
      <c r="BG998" s="153" t="s">
        <v>9656</v>
      </c>
      <c r="BH998" s="155">
        <v>3750000000</v>
      </c>
      <c r="BI998" s="153">
        <v>0</v>
      </c>
      <c r="BJ998" s="153">
        <v>0</v>
      </c>
    </row>
    <row r="999" spans="1:62">
      <c r="A999" s="152">
        <v>4050065308</v>
      </c>
      <c r="B999" s="153">
        <v>6</v>
      </c>
      <c r="C999" s="153" t="s">
        <v>9649</v>
      </c>
      <c r="D999" s="153" t="s">
        <v>9650</v>
      </c>
      <c r="E999" s="153">
        <v>2023</v>
      </c>
      <c r="F999" s="153" t="s">
        <v>7102</v>
      </c>
      <c r="G999" s="153" t="s">
        <v>7103</v>
      </c>
      <c r="H999" s="153">
        <v>2</v>
      </c>
      <c r="I999" s="153" t="s">
        <v>7104</v>
      </c>
      <c r="J999" s="153">
        <v>16</v>
      </c>
      <c r="K999" s="153" t="s">
        <v>1852</v>
      </c>
      <c r="L999" s="153" t="s">
        <v>9651</v>
      </c>
      <c r="M999" s="153">
        <v>199</v>
      </c>
      <c r="N999" s="153" t="s">
        <v>7105</v>
      </c>
      <c r="O999" s="153">
        <v>1</v>
      </c>
      <c r="P999" s="153" t="s">
        <v>2356</v>
      </c>
      <c r="Q999" s="153">
        <v>1</v>
      </c>
      <c r="R999" s="153" t="s">
        <v>2357</v>
      </c>
      <c r="S999" s="153">
        <v>1881</v>
      </c>
      <c r="T999" s="153" t="s">
        <v>6172</v>
      </c>
      <c r="U999" s="153">
        <v>32</v>
      </c>
      <c r="V999" s="153">
        <v>3</v>
      </c>
      <c r="W999" s="154">
        <v>18813</v>
      </c>
      <c r="X999" s="153" t="s">
        <v>6327</v>
      </c>
      <c r="Y999" s="153">
        <v>1</v>
      </c>
      <c r="Z999" s="153" t="s">
        <v>229</v>
      </c>
      <c r="AA999" s="153">
        <v>1</v>
      </c>
      <c r="AB999" s="153" t="s">
        <v>7107</v>
      </c>
      <c r="AC999" s="153">
        <v>1</v>
      </c>
      <c r="AD999" s="153">
        <v>0</v>
      </c>
      <c r="AE999" s="153">
        <v>0</v>
      </c>
      <c r="AF999" s="153">
        <v>0</v>
      </c>
      <c r="AG999" s="153">
        <v>0</v>
      </c>
      <c r="AH999" s="153">
        <v>0</v>
      </c>
      <c r="AI999" s="153">
        <v>0</v>
      </c>
      <c r="AJ999" s="153">
        <v>0</v>
      </c>
      <c r="AK999" s="153">
        <v>0</v>
      </c>
      <c r="AL999" s="153">
        <v>0</v>
      </c>
      <c r="AM999" s="153">
        <v>291</v>
      </c>
      <c r="AN999" s="153">
        <v>291</v>
      </c>
      <c r="AO999" s="153">
        <v>100</v>
      </c>
      <c r="AP999" s="154">
        <v>0</v>
      </c>
      <c r="AQ999" s="153">
        <v>0</v>
      </c>
      <c r="AR999" s="153">
        <v>0</v>
      </c>
      <c r="AS999" s="153">
        <v>291</v>
      </c>
      <c r="AT999" s="153">
        <v>291</v>
      </c>
      <c r="AU999" s="153">
        <v>100</v>
      </c>
      <c r="AV999" s="153">
        <v>0</v>
      </c>
      <c r="AW999" s="153">
        <v>0</v>
      </c>
      <c r="AX999" s="153">
        <v>0</v>
      </c>
      <c r="AY999" s="153">
        <v>0</v>
      </c>
      <c r="AZ999" s="153">
        <v>0</v>
      </c>
      <c r="BA999" s="153">
        <v>0</v>
      </c>
      <c r="BB999" s="153">
        <v>0</v>
      </c>
      <c r="BC999" s="153">
        <v>0</v>
      </c>
      <c r="BD999" s="153">
        <v>0</v>
      </c>
      <c r="BE999" s="153">
        <v>1165000000</v>
      </c>
      <c r="BF999" s="153">
        <v>940300000</v>
      </c>
      <c r="BG999" s="153" t="s">
        <v>9657</v>
      </c>
      <c r="BH999" s="155">
        <v>0</v>
      </c>
      <c r="BI999" s="153">
        <v>0</v>
      </c>
      <c r="BJ999" s="153">
        <v>0</v>
      </c>
    </row>
    <row r="1000" spans="1:62">
      <c r="A1000" s="152">
        <v>4050065308</v>
      </c>
      <c r="B1000" s="153">
        <v>6</v>
      </c>
      <c r="C1000" s="153" t="s">
        <v>9649</v>
      </c>
      <c r="D1000" s="153" t="s">
        <v>9650</v>
      </c>
      <c r="E1000" s="153">
        <v>2023</v>
      </c>
      <c r="F1000" s="153" t="s">
        <v>7102</v>
      </c>
      <c r="G1000" s="153" t="s">
        <v>7103</v>
      </c>
      <c r="H1000" s="153">
        <v>2</v>
      </c>
      <c r="I1000" s="153" t="s">
        <v>7104</v>
      </c>
      <c r="J1000" s="153">
        <v>16</v>
      </c>
      <c r="K1000" s="153" t="s">
        <v>1852</v>
      </c>
      <c r="L1000" s="153" t="s">
        <v>9651</v>
      </c>
      <c r="M1000" s="153">
        <v>199</v>
      </c>
      <c r="N1000" s="153" t="s">
        <v>7105</v>
      </c>
      <c r="O1000" s="153">
        <v>1</v>
      </c>
      <c r="P1000" s="153" t="s">
        <v>2356</v>
      </c>
      <c r="Q1000" s="153">
        <v>6</v>
      </c>
      <c r="R1000" s="153" t="s">
        <v>7112</v>
      </c>
      <c r="S1000" s="153">
        <v>1893</v>
      </c>
      <c r="T1000" s="153" t="s">
        <v>6179</v>
      </c>
      <c r="U1000" s="153">
        <v>17</v>
      </c>
      <c r="V1000" s="153">
        <v>1</v>
      </c>
      <c r="W1000" s="154">
        <v>18931</v>
      </c>
      <c r="X1000" s="153" t="s">
        <v>9658</v>
      </c>
      <c r="Y1000" s="153">
        <v>1</v>
      </c>
      <c r="Z1000" s="153" t="s">
        <v>229</v>
      </c>
      <c r="AA1000" s="153">
        <v>1</v>
      </c>
      <c r="AB1000" s="153" t="s">
        <v>7107</v>
      </c>
      <c r="AC1000" s="153">
        <v>1</v>
      </c>
      <c r="AD1000" s="153">
        <v>0</v>
      </c>
      <c r="AE1000" s="153">
        <v>0</v>
      </c>
      <c r="AF1000" s="153">
        <v>0</v>
      </c>
      <c r="AG1000" s="153">
        <v>250</v>
      </c>
      <c r="AH1000" s="153">
        <v>250</v>
      </c>
      <c r="AI1000" s="153">
        <v>100</v>
      </c>
      <c r="AJ1000" s="153">
        <v>250</v>
      </c>
      <c r="AK1000" s="153">
        <v>250</v>
      </c>
      <c r="AL1000" s="153">
        <v>100</v>
      </c>
      <c r="AM1000" s="153">
        <v>250</v>
      </c>
      <c r="AN1000" s="153">
        <v>240</v>
      </c>
      <c r="AO1000" s="153">
        <v>96</v>
      </c>
      <c r="AP1000" s="154">
        <v>250</v>
      </c>
      <c r="AQ1000" s="153">
        <v>0</v>
      </c>
      <c r="AR1000" s="153">
        <v>0</v>
      </c>
      <c r="AS1000" s="153">
        <v>1000</v>
      </c>
      <c r="AT1000" s="153">
        <v>740</v>
      </c>
      <c r="AU1000" s="153">
        <v>74</v>
      </c>
      <c r="AV1000" s="153">
        <v>0</v>
      </c>
      <c r="AW1000" s="153">
        <v>0</v>
      </c>
      <c r="AX1000" s="153">
        <v>0</v>
      </c>
      <c r="AY1000" s="153">
        <v>575844000</v>
      </c>
      <c r="AZ1000" s="153">
        <v>575844000</v>
      </c>
      <c r="BA1000" s="153">
        <v>100</v>
      </c>
      <c r="BB1000" s="153">
        <v>531669428</v>
      </c>
      <c r="BC1000" s="153">
        <v>531669428</v>
      </c>
      <c r="BD1000" s="153">
        <v>100</v>
      </c>
      <c r="BE1000" s="153">
        <v>500000000</v>
      </c>
      <c r="BF1000" s="153">
        <v>399995312</v>
      </c>
      <c r="BG1000" s="153">
        <v>80</v>
      </c>
      <c r="BH1000" s="155">
        <v>350000000</v>
      </c>
      <c r="BI1000" s="153">
        <v>0</v>
      </c>
      <c r="BJ1000" s="153">
        <v>0</v>
      </c>
    </row>
    <row r="1001" spans="1:62">
      <c r="A1001" s="152">
        <v>4050065308</v>
      </c>
      <c r="B1001" s="153">
        <v>6</v>
      </c>
      <c r="C1001" s="153" t="s">
        <v>9649</v>
      </c>
      <c r="D1001" s="153" t="s">
        <v>9650</v>
      </c>
      <c r="E1001" s="153">
        <v>2023</v>
      </c>
      <c r="F1001" s="153" t="s">
        <v>7102</v>
      </c>
      <c r="G1001" s="153" t="s">
        <v>7103</v>
      </c>
      <c r="H1001" s="153">
        <v>2</v>
      </c>
      <c r="I1001" s="153" t="s">
        <v>7104</v>
      </c>
      <c r="J1001" s="153">
        <v>16</v>
      </c>
      <c r="K1001" s="153" t="s">
        <v>1852</v>
      </c>
      <c r="L1001" s="153" t="s">
        <v>9651</v>
      </c>
      <c r="M1001" s="153">
        <v>199</v>
      </c>
      <c r="N1001" s="153" t="s">
        <v>7105</v>
      </c>
      <c r="O1001" s="153">
        <v>1</v>
      </c>
      <c r="P1001" s="153" t="s">
        <v>2356</v>
      </c>
      <c r="Q1001" s="153">
        <v>6</v>
      </c>
      <c r="R1001" s="153" t="s">
        <v>7112</v>
      </c>
      <c r="S1001" s="153">
        <v>1893</v>
      </c>
      <c r="T1001" s="153" t="s">
        <v>6179</v>
      </c>
      <c r="U1001" s="153">
        <v>17</v>
      </c>
      <c r="V1001" s="153">
        <v>2</v>
      </c>
      <c r="W1001" s="154">
        <v>18932</v>
      </c>
      <c r="X1001" s="153" t="s">
        <v>9659</v>
      </c>
      <c r="Y1001" s="153">
        <v>1</v>
      </c>
      <c r="Z1001" s="153" t="s">
        <v>229</v>
      </c>
      <c r="AA1001" s="153">
        <v>1</v>
      </c>
      <c r="AB1001" s="153" t="s">
        <v>7107</v>
      </c>
      <c r="AC1001" s="153">
        <v>1</v>
      </c>
      <c r="AD1001" s="153">
        <v>0</v>
      </c>
      <c r="AE1001" s="153">
        <v>0</v>
      </c>
      <c r="AF1001" s="153">
        <v>0</v>
      </c>
      <c r="AG1001" s="153">
        <v>125</v>
      </c>
      <c r="AH1001" s="153">
        <v>125</v>
      </c>
      <c r="AI1001" s="153">
        <v>100</v>
      </c>
      <c r="AJ1001" s="153">
        <v>125</v>
      </c>
      <c r="AK1001" s="153">
        <v>125</v>
      </c>
      <c r="AL1001" s="153">
        <v>100</v>
      </c>
      <c r="AM1001" s="153">
        <v>125</v>
      </c>
      <c r="AN1001" s="153">
        <v>109</v>
      </c>
      <c r="AO1001" s="153" t="s">
        <v>9660</v>
      </c>
      <c r="AP1001" s="154">
        <v>125</v>
      </c>
      <c r="AQ1001" s="153">
        <v>0</v>
      </c>
      <c r="AR1001" s="153">
        <v>0</v>
      </c>
      <c r="AS1001" s="153">
        <v>500</v>
      </c>
      <c r="AT1001" s="153">
        <v>359</v>
      </c>
      <c r="AU1001" s="153" t="s">
        <v>9661</v>
      </c>
      <c r="AV1001" s="153">
        <v>0</v>
      </c>
      <c r="AW1001" s="153">
        <v>0</v>
      </c>
      <c r="AX1001" s="153">
        <v>0</v>
      </c>
      <c r="AY1001" s="153">
        <v>497320000</v>
      </c>
      <c r="AZ1001" s="153">
        <v>497320000</v>
      </c>
      <c r="BA1001" s="153">
        <v>100</v>
      </c>
      <c r="BB1001" s="153">
        <v>256845078</v>
      </c>
      <c r="BC1001" s="153">
        <v>256845078</v>
      </c>
      <c r="BD1001" s="153">
        <v>100</v>
      </c>
      <c r="BE1001" s="153">
        <v>325627510</v>
      </c>
      <c r="BF1001" s="153">
        <v>317819475</v>
      </c>
      <c r="BG1001" s="153" t="s">
        <v>7579</v>
      </c>
      <c r="BH1001" s="155">
        <v>325000000</v>
      </c>
      <c r="BI1001" s="153">
        <v>0</v>
      </c>
      <c r="BJ1001" s="153">
        <v>0</v>
      </c>
    </row>
    <row r="1002" spans="1:62">
      <c r="A1002" s="152">
        <v>4050065308</v>
      </c>
      <c r="B1002" s="153">
        <v>6</v>
      </c>
      <c r="C1002" s="153" t="s">
        <v>9649</v>
      </c>
      <c r="D1002" s="153" t="s">
        <v>9650</v>
      </c>
      <c r="E1002" s="153">
        <v>2023</v>
      </c>
      <c r="F1002" s="153" t="s">
        <v>7102</v>
      </c>
      <c r="G1002" s="153" t="s">
        <v>7103</v>
      </c>
      <c r="H1002" s="153">
        <v>2</v>
      </c>
      <c r="I1002" s="153" t="s">
        <v>7104</v>
      </c>
      <c r="J1002" s="153">
        <v>16</v>
      </c>
      <c r="K1002" s="153" t="s">
        <v>1852</v>
      </c>
      <c r="L1002" s="153" t="s">
        <v>9651</v>
      </c>
      <c r="M1002" s="153">
        <v>199</v>
      </c>
      <c r="N1002" s="153" t="s">
        <v>7105</v>
      </c>
      <c r="O1002" s="153">
        <v>1</v>
      </c>
      <c r="P1002" s="153" t="s">
        <v>2356</v>
      </c>
      <c r="Q1002" s="153">
        <v>6</v>
      </c>
      <c r="R1002" s="153" t="s">
        <v>7112</v>
      </c>
      <c r="S1002" s="153">
        <v>1893</v>
      </c>
      <c r="T1002" s="153" t="s">
        <v>6179</v>
      </c>
      <c r="U1002" s="153">
        <v>17</v>
      </c>
      <c r="V1002" s="153">
        <v>3</v>
      </c>
      <c r="W1002" s="154">
        <v>18933</v>
      </c>
      <c r="X1002" s="153" t="s">
        <v>9662</v>
      </c>
      <c r="Y1002" s="153">
        <v>1</v>
      </c>
      <c r="Z1002" s="153" t="s">
        <v>229</v>
      </c>
      <c r="AA1002" s="153">
        <v>1</v>
      </c>
      <c r="AB1002" s="153" t="s">
        <v>7107</v>
      </c>
      <c r="AC1002" s="153">
        <v>1</v>
      </c>
      <c r="AD1002" s="153">
        <v>0</v>
      </c>
      <c r="AE1002" s="153">
        <v>0</v>
      </c>
      <c r="AF1002" s="153">
        <v>0</v>
      </c>
      <c r="AG1002" s="153">
        <v>1000</v>
      </c>
      <c r="AH1002" s="153">
        <v>124</v>
      </c>
      <c r="AI1002" s="153" t="s">
        <v>9663</v>
      </c>
      <c r="AJ1002" s="153">
        <v>1000</v>
      </c>
      <c r="AK1002" s="153">
        <v>1000</v>
      </c>
      <c r="AL1002" s="153">
        <v>100</v>
      </c>
      <c r="AM1002" s="153">
        <v>1000</v>
      </c>
      <c r="AN1002" s="153">
        <v>1000</v>
      </c>
      <c r="AO1002" s="153">
        <v>100</v>
      </c>
      <c r="AP1002" s="154">
        <v>1000</v>
      </c>
      <c r="AQ1002" s="153">
        <v>0</v>
      </c>
      <c r="AR1002" s="153">
        <v>0</v>
      </c>
      <c r="AS1002" s="153">
        <v>4000</v>
      </c>
      <c r="AT1002" s="153">
        <v>2124</v>
      </c>
      <c r="AU1002" s="153" t="s">
        <v>9664</v>
      </c>
      <c r="AV1002" s="153">
        <v>0</v>
      </c>
      <c r="AW1002" s="153">
        <v>0</v>
      </c>
      <c r="AX1002" s="153">
        <v>0</v>
      </c>
      <c r="AY1002" s="153">
        <v>862000000</v>
      </c>
      <c r="AZ1002" s="153">
        <v>861634555</v>
      </c>
      <c r="BA1002" s="153" t="s">
        <v>7416</v>
      </c>
      <c r="BB1002" s="153">
        <v>781659968</v>
      </c>
      <c r="BC1002" s="153">
        <v>781659968</v>
      </c>
      <c r="BD1002" s="153">
        <v>100</v>
      </c>
      <c r="BE1002" s="153">
        <v>1074372490</v>
      </c>
      <c r="BF1002" s="153">
        <v>1072772490</v>
      </c>
      <c r="BG1002" s="153" t="s">
        <v>9012</v>
      </c>
      <c r="BH1002" s="155">
        <v>800000000</v>
      </c>
      <c r="BI1002" s="153">
        <v>0</v>
      </c>
      <c r="BJ1002" s="153">
        <v>0</v>
      </c>
    </row>
    <row r="1003" spans="1:62">
      <c r="A1003" s="152">
        <v>4050065308</v>
      </c>
      <c r="B1003" s="153">
        <v>6</v>
      </c>
      <c r="C1003" s="153" t="s">
        <v>9649</v>
      </c>
      <c r="D1003" s="153" t="s">
        <v>9650</v>
      </c>
      <c r="E1003" s="153">
        <v>2023</v>
      </c>
      <c r="F1003" s="153" t="s">
        <v>7102</v>
      </c>
      <c r="G1003" s="153" t="s">
        <v>7103</v>
      </c>
      <c r="H1003" s="153">
        <v>2</v>
      </c>
      <c r="I1003" s="153" t="s">
        <v>7104</v>
      </c>
      <c r="J1003" s="153">
        <v>16</v>
      </c>
      <c r="K1003" s="153" t="s">
        <v>1852</v>
      </c>
      <c r="L1003" s="153" t="s">
        <v>9651</v>
      </c>
      <c r="M1003" s="153">
        <v>199</v>
      </c>
      <c r="N1003" s="153" t="s">
        <v>7105</v>
      </c>
      <c r="O1003" s="153">
        <v>1</v>
      </c>
      <c r="P1003" s="153" t="s">
        <v>2356</v>
      </c>
      <c r="Q1003" s="153">
        <v>6</v>
      </c>
      <c r="R1003" s="153" t="s">
        <v>7112</v>
      </c>
      <c r="S1003" s="153">
        <v>1893</v>
      </c>
      <c r="T1003" s="153" t="s">
        <v>6179</v>
      </c>
      <c r="U1003" s="153">
        <v>17</v>
      </c>
      <c r="V1003" s="153">
        <v>4</v>
      </c>
      <c r="W1003" s="154">
        <v>18934</v>
      </c>
      <c r="X1003" s="153" t="s">
        <v>9665</v>
      </c>
      <c r="Y1003" s="153">
        <v>1</v>
      </c>
      <c r="Z1003" s="153" t="s">
        <v>229</v>
      </c>
      <c r="AA1003" s="153">
        <v>1</v>
      </c>
      <c r="AB1003" s="153" t="s">
        <v>7107</v>
      </c>
      <c r="AC1003" s="153">
        <v>1</v>
      </c>
      <c r="AD1003" s="153">
        <v>0</v>
      </c>
      <c r="AE1003" s="153">
        <v>0</v>
      </c>
      <c r="AF1003" s="153">
        <v>0</v>
      </c>
      <c r="AG1003" s="153">
        <v>500</v>
      </c>
      <c r="AH1003" s="153">
        <v>500</v>
      </c>
      <c r="AI1003" s="153">
        <v>100</v>
      </c>
      <c r="AJ1003" s="153">
        <v>500</v>
      </c>
      <c r="AK1003" s="153">
        <v>500</v>
      </c>
      <c r="AL1003" s="153">
        <v>100</v>
      </c>
      <c r="AM1003" s="153">
        <v>500</v>
      </c>
      <c r="AN1003" s="153">
        <v>400</v>
      </c>
      <c r="AO1003" s="153">
        <v>80</v>
      </c>
      <c r="AP1003" s="154">
        <v>500</v>
      </c>
      <c r="AQ1003" s="153">
        <v>0</v>
      </c>
      <c r="AR1003" s="153">
        <v>0</v>
      </c>
      <c r="AS1003" s="153">
        <v>2000</v>
      </c>
      <c r="AT1003" s="153">
        <v>1400</v>
      </c>
      <c r="AU1003" s="153">
        <v>70</v>
      </c>
      <c r="AV1003" s="153">
        <v>0</v>
      </c>
      <c r="AW1003" s="153">
        <v>0</v>
      </c>
      <c r="AX1003" s="153">
        <v>0</v>
      </c>
      <c r="AY1003" s="153">
        <v>722055000</v>
      </c>
      <c r="AZ1003" s="153">
        <v>711270000</v>
      </c>
      <c r="BA1003" s="153" t="s">
        <v>8889</v>
      </c>
      <c r="BB1003" s="153">
        <v>698559271</v>
      </c>
      <c r="BC1003" s="153">
        <v>698559271</v>
      </c>
      <c r="BD1003" s="153">
        <v>100</v>
      </c>
      <c r="BE1003" s="153">
        <v>525000000</v>
      </c>
      <c r="BF1003" s="153">
        <v>490489004</v>
      </c>
      <c r="BG1003" s="153" t="s">
        <v>9666</v>
      </c>
      <c r="BH1003" s="155">
        <v>400000000</v>
      </c>
      <c r="BI1003" s="153">
        <v>0</v>
      </c>
      <c r="BJ1003" s="153">
        <v>0</v>
      </c>
    </row>
    <row r="1004" spans="1:62">
      <c r="A1004" s="152">
        <v>4050065308</v>
      </c>
      <c r="B1004" s="153">
        <v>6</v>
      </c>
      <c r="C1004" s="153" t="s">
        <v>9649</v>
      </c>
      <c r="D1004" s="153" t="s">
        <v>9650</v>
      </c>
      <c r="E1004" s="153">
        <v>2023</v>
      </c>
      <c r="F1004" s="153" t="s">
        <v>7102</v>
      </c>
      <c r="G1004" s="153" t="s">
        <v>7103</v>
      </c>
      <c r="H1004" s="153">
        <v>2</v>
      </c>
      <c r="I1004" s="153" t="s">
        <v>7104</v>
      </c>
      <c r="J1004" s="153">
        <v>16</v>
      </c>
      <c r="K1004" s="153" t="s">
        <v>1852</v>
      </c>
      <c r="L1004" s="153" t="s">
        <v>9651</v>
      </c>
      <c r="M1004" s="153">
        <v>199</v>
      </c>
      <c r="N1004" s="153" t="s">
        <v>7105</v>
      </c>
      <c r="O1004" s="153">
        <v>1</v>
      </c>
      <c r="P1004" s="153" t="s">
        <v>2356</v>
      </c>
      <c r="Q1004" s="153">
        <v>6</v>
      </c>
      <c r="R1004" s="153" t="s">
        <v>7112</v>
      </c>
      <c r="S1004" s="153">
        <v>1894</v>
      </c>
      <c r="T1004" s="153" t="s">
        <v>6189</v>
      </c>
      <c r="U1004" s="153">
        <v>16</v>
      </c>
      <c r="V1004" s="153">
        <v>1</v>
      </c>
      <c r="W1004" s="154">
        <v>18941</v>
      </c>
      <c r="X1004" s="153" t="s">
        <v>7476</v>
      </c>
      <c r="Y1004" s="153">
        <v>1</v>
      </c>
      <c r="Z1004" s="153" t="s">
        <v>229</v>
      </c>
      <c r="AA1004" s="153">
        <v>1</v>
      </c>
      <c r="AB1004" s="153" t="s">
        <v>7107</v>
      </c>
      <c r="AC1004" s="153">
        <v>1</v>
      </c>
      <c r="AD1004" s="153">
        <v>0</v>
      </c>
      <c r="AE1004" s="153">
        <v>0</v>
      </c>
      <c r="AF1004" s="153">
        <v>0</v>
      </c>
      <c r="AG1004" s="153">
        <v>300</v>
      </c>
      <c r="AH1004" s="153">
        <v>300</v>
      </c>
      <c r="AI1004" s="153">
        <v>100</v>
      </c>
      <c r="AJ1004" s="153">
        <v>300</v>
      </c>
      <c r="AK1004" s="153">
        <v>300</v>
      </c>
      <c r="AL1004" s="153">
        <v>100</v>
      </c>
      <c r="AM1004" s="153">
        <v>457</v>
      </c>
      <c r="AN1004" s="153">
        <v>760</v>
      </c>
      <c r="AO1004" s="153" t="s">
        <v>9667</v>
      </c>
      <c r="AP1004" s="154">
        <v>143</v>
      </c>
      <c r="AQ1004" s="153">
        <v>0</v>
      </c>
      <c r="AR1004" s="153">
        <v>0</v>
      </c>
      <c r="AS1004" s="153">
        <v>1200</v>
      </c>
      <c r="AT1004" s="153">
        <v>1360</v>
      </c>
      <c r="AU1004" s="153" t="s">
        <v>9668</v>
      </c>
      <c r="AV1004" s="153">
        <v>0</v>
      </c>
      <c r="AW1004" s="153">
        <v>0</v>
      </c>
      <c r="AX1004" s="153">
        <v>0</v>
      </c>
      <c r="AY1004" s="153">
        <v>430429000</v>
      </c>
      <c r="AZ1004" s="153">
        <v>426435045</v>
      </c>
      <c r="BA1004" s="153" t="s">
        <v>9048</v>
      </c>
      <c r="BB1004" s="153">
        <v>512890458</v>
      </c>
      <c r="BC1004" s="153">
        <v>512890458</v>
      </c>
      <c r="BD1004" s="153">
        <v>100</v>
      </c>
      <c r="BE1004" s="153">
        <v>518000000</v>
      </c>
      <c r="BF1004" s="153">
        <v>431658335</v>
      </c>
      <c r="BG1004" s="153" t="s">
        <v>7202</v>
      </c>
      <c r="BH1004" s="155">
        <v>637000000</v>
      </c>
      <c r="BI1004" s="153">
        <v>0</v>
      </c>
      <c r="BJ1004" s="153">
        <v>0</v>
      </c>
    </row>
    <row r="1005" spans="1:62">
      <c r="A1005" s="152">
        <v>4050065308</v>
      </c>
      <c r="B1005" s="153">
        <v>6</v>
      </c>
      <c r="C1005" s="153" t="s">
        <v>9649</v>
      </c>
      <c r="D1005" s="153" t="s">
        <v>9650</v>
      </c>
      <c r="E1005" s="153">
        <v>2023</v>
      </c>
      <c r="F1005" s="153" t="s">
        <v>7102</v>
      </c>
      <c r="G1005" s="153" t="s">
        <v>7103</v>
      </c>
      <c r="H1005" s="153">
        <v>2</v>
      </c>
      <c r="I1005" s="153" t="s">
        <v>7104</v>
      </c>
      <c r="J1005" s="153">
        <v>16</v>
      </c>
      <c r="K1005" s="153" t="s">
        <v>1852</v>
      </c>
      <c r="L1005" s="153" t="s">
        <v>9651</v>
      </c>
      <c r="M1005" s="153">
        <v>199</v>
      </c>
      <c r="N1005" s="153" t="s">
        <v>7105</v>
      </c>
      <c r="O1005" s="153">
        <v>1</v>
      </c>
      <c r="P1005" s="153" t="s">
        <v>2356</v>
      </c>
      <c r="Q1005" s="153">
        <v>6</v>
      </c>
      <c r="R1005" s="153" t="s">
        <v>7112</v>
      </c>
      <c r="S1005" s="153">
        <v>1894</v>
      </c>
      <c r="T1005" s="153" t="s">
        <v>6189</v>
      </c>
      <c r="U1005" s="153">
        <v>16</v>
      </c>
      <c r="V1005" s="153">
        <v>2</v>
      </c>
      <c r="W1005" s="154">
        <v>18942</v>
      </c>
      <c r="X1005" s="153" t="s">
        <v>9669</v>
      </c>
      <c r="Y1005" s="153">
        <v>1</v>
      </c>
      <c r="Z1005" s="153" t="s">
        <v>229</v>
      </c>
      <c r="AA1005" s="153">
        <v>1</v>
      </c>
      <c r="AB1005" s="153" t="s">
        <v>7107</v>
      </c>
      <c r="AC1005" s="153">
        <v>1</v>
      </c>
      <c r="AD1005" s="153">
        <v>0</v>
      </c>
      <c r="AE1005" s="153">
        <v>0</v>
      </c>
      <c r="AF1005" s="153">
        <v>0</v>
      </c>
      <c r="AG1005" s="153">
        <v>0</v>
      </c>
      <c r="AH1005" s="153">
        <v>0</v>
      </c>
      <c r="AI1005" s="153">
        <v>0</v>
      </c>
      <c r="AJ1005" s="153">
        <v>0</v>
      </c>
      <c r="AK1005" s="153">
        <v>0</v>
      </c>
      <c r="AL1005" s="153">
        <v>0</v>
      </c>
      <c r="AM1005" s="153">
        <v>1</v>
      </c>
      <c r="AN1005" s="153">
        <v>1</v>
      </c>
      <c r="AO1005" s="153">
        <v>100</v>
      </c>
      <c r="AP1005" s="154">
        <v>0</v>
      </c>
      <c r="AQ1005" s="153">
        <v>0</v>
      </c>
      <c r="AR1005" s="153">
        <v>0</v>
      </c>
      <c r="AS1005" s="153">
        <v>1</v>
      </c>
      <c r="AT1005" s="153">
        <v>1</v>
      </c>
      <c r="AU1005" s="153">
        <v>100</v>
      </c>
      <c r="AV1005" s="153">
        <v>0</v>
      </c>
      <c r="AW1005" s="153">
        <v>0</v>
      </c>
      <c r="AX1005" s="153">
        <v>0</v>
      </c>
      <c r="AY1005" s="153">
        <v>0</v>
      </c>
      <c r="AZ1005" s="153">
        <v>0</v>
      </c>
      <c r="BA1005" s="153">
        <v>0</v>
      </c>
      <c r="BB1005" s="153">
        <v>0</v>
      </c>
      <c r="BC1005" s="153">
        <v>0</v>
      </c>
      <c r="BD1005" s="153">
        <v>0</v>
      </c>
      <c r="BE1005" s="153">
        <v>200000000</v>
      </c>
      <c r="BF1005" s="153">
        <v>184934264</v>
      </c>
      <c r="BG1005" s="153" t="s">
        <v>9670</v>
      </c>
      <c r="BH1005" s="155">
        <v>0</v>
      </c>
      <c r="BI1005" s="153">
        <v>0</v>
      </c>
      <c r="BJ1005" s="153">
        <v>0</v>
      </c>
    </row>
    <row r="1006" spans="1:62">
      <c r="A1006" s="152">
        <v>4050065308</v>
      </c>
      <c r="B1006" s="153">
        <v>6</v>
      </c>
      <c r="C1006" s="153" t="s">
        <v>9649</v>
      </c>
      <c r="D1006" s="153" t="s">
        <v>9650</v>
      </c>
      <c r="E1006" s="153">
        <v>2023</v>
      </c>
      <c r="F1006" s="153" t="s">
        <v>7102</v>
      </c>
      <c r="G1006" s="153" t="s">
        <v>7103</v>
      </c>
      <c r="H1006" s="153">
        <v>2</v>
      </c>
      <c r="I1006" s="153" t="s">
        <v>7104</v>
      </c>
      <c r="J1006" s="153">
        <v>16</v>
      </c>
      <c r="K1006" s="153" t="s">
        <v>1852</v>
      </c>
      <c r="L1006" s="153" t="s">
        <v>9651</v>
      </c>
      <c r="M1006" s="153">
        <v>199</v>
      </c>
      <c r="N1006" s="153" t="s">
        <v>7105</v>
      </c>
      <c r="O1006" s="153">
        <v>1</v>
      </c>
      <c r="P1006" s="153" t="s">
        <v>2356</v>
      </c>
      <c r="Q1006" s="153">
        <v>6</v>
      </c>
      <c r="R1006" s="153" t="s">
        <v>7112</v>
      </c>
      <c r="S1006" s="153">
        <v>1894</v>
      </c>
      <c r="T1006" s="153" t="s">
        <v>6189</v>
      </c>
      <c r="U1006" s="153">
        <v>16</v>
      </c>
      <c r="V1006" s="153">
        <v>3</v>
      </c>
      <c r="W1006" s="154">
        <v>18943</v>
      </c>
      <c r="X1006" s="153" t="s">
        <v>7666</v>
      </c>
      <c r="Y1006" s="153">
        <v>1</v>
      </c>
      <c r="Z1006" s="153" t="s">
        <v>229</v>
      </c>
      <c r="AA1006" s="153">
        <v>1</v>
      </c>
      <c r="AB1006" s="153" t="s">
        <v>7107</v>
      </c>
      <c r="AC1006" s="153">
        <v>1</v>
      </c>
      <c r="AD1006" s="153">
        <v>0</v>
      </c>
      <c r="AE1006" s="153">
        <v>0</v>
      </c>
      <c r="AF1006" s="153">
        <v>0</v>
      </c>
      <c r="AG1006" s="153">
        <v>0</v>
      </c>
      <c r="AH1006" s="153">
        <v>0</v>
      </c>
      <c r="AI1006" s="153">
        <v>0</v>
      </c>
      <c r="AJ1006" s="153">
        <v>0</v>
      </c>
      <c r="AK1006" s="153">
        <v>0</v>
      </c>
      <c r="AL1006" s="153">
        <v>0</v>
      </c>
      <c r="AM1006" s="153">
        <v>2</v>
      </c>
      <c r="AN1006" s="153">
        <v>0</v>
      </c>
      <c r="AO1006" s="153">
        <v>0</v>
      </c>
      <c r="AP1006" s="154">
        <v>0</v>
      </c>
      <c r="AQ1006" s="153">
        <v>0</v>
      </c>
      <c r="AR1006" s="153">
        <v>0</v>
      </c>
      <c r="AS1006" s="153">
        <v>2</v>
      </c>
      <c r="AT1006" s="153">
        <v>0</v>
      </c>
      <c r="AU1006" s="153">
        <v>0</v>
      </c>
      <c r="AV1006" s="153">
        <v>0</v>
      </c>
      <c r="AW1006" s="153">
        <v>0</v>
      </c>
      <c r="AX1006" s="153">
        <v>0</v>
      </c>
      <c r="AY1006" s="153">
        <v>0</v>
      </c>
      <c r="AZ1006" s="153">
        <v>0</v>
      </c>
      <c r="BA1006" s="153">
        <v>0</v>
      </c>
      <c r="BB1006" s="153">
        <v>0</v>
      </c>
      <c r="BC1006" s="153">
        <v>0</v>
      </c>
      <c r="BD1006" s="153">
        <v>0</v>
      </c>
      <c r="BE1006" s="153">
        <v>400000000</v>
      </c>
      <c r="BF1006" s="153">
        <v>0</v>
      </c>
      <c r="BG1006" s="153">
        <v>0</v>
      </c>
      <c r="BH1006" s="155">
        <v>0</v>
      </c>
      <c r="BI1006" s="153">
        <v>0</v>
      </c>
      <c r="BJ1006" s="153">
        <v>0</v>
      </c>
    </row>
    <row r="1007" spans="1:62">
      <c r="A1007" s="152">
        <v>4050065308</v>
      </c>
      <c r="B1007" s="153">
        <v>6</v>
      </c>
      <c r="C1007" s="153" t="s">
        <v>9649</v>
      </c>
      <c r="D1007" s="153" t="s">
        <v>9650</v>
      </c>
      <c r="E1007" s="153">
        <v>2023</v>
      </c>
      <c r="F1007" s="153" t="s">
        <v>7102</v>
      </c>
      <c r="G1007" s="153" t="s">
        <v>7103</v>
      </c>
      <c r="H1007" s="153">
        <v>2</v>
      </c>
      <c r="I1007" s="153" t="s">
        <v>7104</v>
      </c>
      <c r="J1007" s="153">
        <v>16</v>
      </c>
      <c r="K1007" s="153" t="s">
        <v>1852</v>
      </c>
      <c r="L1007" s="153" t="s">
        <v>9651</v>
      </c>
      <c r="M1007" s="153">
        <v>199</v>
      </c>
      <c r="N1007" s="153" t="s">
        <v>7105</v>
      </c>
      <c r="O1007" s="153">
        <v>1</v>
      </c>
      <c r="P1007" s="153" t="s">
        <v>2356</v>
      </c>
      <c r="Q1007" s="153">
        <v>6</v>
      </c>
      <c r="R1007" s="153" t="s">
        <v>7112</v>
      </c>
      <c r="S1007" s="153">
        <v>1894</v>
      </c>
      <c r="T1007" s="153" t="s">
        <v>6189</v>
      </c>
      <c r="U1007" s="153">
        <v>16</v>
      </c>
      <c r="V1007" s="153">
        <v>4</v>
      </c>
      <c r="W1007" s="154">
        <v>18944</v>
      </c>
      <c r="X1007" s="153" t="s">
        <v>9671</v>
      </c>
      <c r="Y1007" s="153">
        <v>1</v>
      </c>
      <c r="Z1007" s="153" t="s">
        <v>229</v>
      </c>
      <c r="AA1007" s="153">
        <v>1</v>
      </c>
      <c r="AB1007" s="153" t="s">
        <v>7107</v>
      </c>
      <c r="AC1007" s="153">
        <v>1</v>
      </c>
      <c r="AD1007" s="153">
        <v>0</v>
      </c>
      <c r="AE1007" s="153">
        <v>0</v>
      </c>
      <c r="AF1007" s="153">
        <v>0</v>
      </c>
      <c r="AG1007" s="153">
        <v>0</v>
      </c>
      <c r="AH1007" s="153">
        <v>0</v>
      </c>
      <c r="AI1007" s="153">
        <v>0</v>
      </c>
      <c r="AJ1007" s="153">
        <v>0</v>
      </c>
      <c r="AK1007" s="153">
        <v>0</v>
      </c>
      <c r="AL1007" s="153">
        <v>0</v>
      </c>
      <c r="AM1007" s="153">
        <v>8</v>
      </c>
      <c r="AN1007" s="153">
        <v>8</v>
      </c>
      <c r="AO1007" s="153">
        <v>100</v>
      </c>
      <c r="AP1007" s="154">
        <v>0</v>
      </c>
      <c r="AQ1007" s="153">
        <v>0</v>
      </c>
      <c r="AR1007" s="153">
        <v>0</v>
      </c>
      <c r="AS1007" s="153">
        <v>8</v>
      </c>
      <c r="AT1007" s="153">
        <v>8</v>
      </c>
      <c r="AU1007" s="153">
        <v>100</v>
      </c>
      <c r="AV1007" s="153">
        <v>0</v>
      </c>
      <c r="AW1007" s="153">
        <v>0</v>
      </c>
      <c r="AX1007" s="153">
        <v>0</v>
      </c>
      <c r="AY1007" s="153">
        <v>0</v>
      </c>
      <c r="AZ1007" s="153">
        <v>0</v>
      </c>
      <c r="BA1007" s="153">
        <v>0</v>
      </c>
      <c r="BB1007" s="153">
        <v>0</v>
      </c>
      <c r="BC1007" s="153">
        <v>0</v>
      </c>
      <c r="BD1007" s="153">
        <v>0</v>
      </c>
      <c r="BE1007" s="153">
        <v>529000000</v>
      </c>
      <c r="BF1007" s="153">
        <v>495039007</v>
      </c>
      <c r="BG1007" s="153" t="s">
        <v>9672</v>
      </c>
      <c r="BH1007" s="155">
        <v>0</v>
      </c>
      <c r="BI1007" s="153">
        <v>0</v>
      </c>
      <c r="BJ1007" s="153">
        <v>0</v>
      </c>
    </row>
    <row r="1008" spans="1:62">
      <c r="A1008" s="152">
        <v>4050065308</v>
      </c>
      <c r="B1008" s="153">
        <v>6</v>
      </c>
      <c r="C1008" s="153" t="s">
        <v>9649</v>
      </c>
      <c r="D1008" s="153" t="s">
        <v>9650</v>
      </c>
      <c r="E1008" s="153">
        <v>2023</v>
      </c>
      <c r="F1008" s="153" t="s">
        <v>7102</v>
      </c>
      <c r="G1008" s="153" t="s">
        <v>7103</v>
      </c>
      <c r="H1008" s="153">
        <v>2</v>
      </c>
      <c r="I1008" s="153" t="s">
        <v>7104</v>
      </c>
      <c r="J1008" s="153">
        <v>16</v>
      </c>
      <c r="K1008" s="153" t="s">
        <v>1852</v>
      </c>
      <c r="L1008" s="153" t="s">
        <v>9651</v>
      </c>
      <c r="M1008" s="153">
        <v>199</v>
      </c>
      <c r="N1008" s="153" t="s">
        <v>7105</v>
      </c>
      <c r="O1008" s="153">
        <v>1</v>
      </c>
      <c r="P1008" s="153" t="s">
        <v>2356</v>
      </c>
      <c r="Q1008" s="153">
        <v>6</v>
      </c>
      <c r="R1008" s="153" t="s">
        <v>7112</v>
      </c>
      <c r="S1008" s="153">
        <v>1895</v>
      </c>
      <c r="T1008" s="153" t="s">
        <v>6201</v>
      </c>
      <c r="U1008" s="153">
        <v>10</v>
      </c>
      <c r="V1008" s="153">
        <v>1</v>
      </c>
      <c r="W1008" s="154">
        <v>18951</v>
      </c>
      <c r="X1008" s="153" t="s">
        <v>9673</v>
      </c>
      <c r="Y1008" s="153">
        <v>1</v>
      </c>
      <c r="Z1008" s="153" t="s">
        <v>229</v>
      </c>
      <c r="AA1008" s="153">
        <v>1</v>
      </c>
      <c r="AB1008" s="153" t="s">
        <v>7107</v>
      </c>
      <c r="AC1008" s="153">
        <v>1</v>
      </c>
      <c r="AD1008" s="153">
        <v>0</v>
      </c>
      <c r="AE1008" s="153">
        <v>0</v>
      </c>
      <c r="AF1008" s="153">
        <v>0</v>
      </c>
      <c r="AG1008" s="153">
        <v>100</v>
      </c>
      <c r="AH1008" s="153">
        <v>100</v>
      </c>
      <c r="AI1008" s="153">
        <v>100</v>
      </c>
      <c r="AJ1008" s="153">
        <v>100</v>
      </c>
      <c r="AK1008" s="153">
        <v>100</v>
      </c>
      <c r="AL1008" s="153">
        <v>100</v>
      </c>
      <c r="AM1008" s="153">
        <v>100</v>
      </c>
      <c r="AN1008" s="153">
        <v>100</v>
      </c>
      <c r="AO1008" s="153">
        <v>100</v>
      </c>
      <c r="AP1008" s="154">
        <v>100</v>
      </c>
      <c r="AQ1008" s="153">
        <v>0</v>
      </c>
      <c r="AR1008" s="153">
        <v>0</v>
      </c>
      <c r="AS1008" s="153">
        <v>400</v>
      </c>
      <c r="AT1008" s="153">
        <v>300</v>
      </c>
      <c r="AU1008" s="153">
        <v>75</v>
      </c>
      <c r="AV1008" s="153">
        <v>0</v>
      </c>
      <c r="AW1008" s="153">
        <v>0</v>
      </c>
      <c r="AX1008" s="153">
        <v>0</v>
      </c>
      <c r="AY1008" s="153">
        <v>254961000</v>
      </c>
      <c r="AZ1008" s="153">
        <v>254961000</v>
      </c>
      <c r="BA1008" s="153">
        <v>100</v>
      </c>
      <c r="BB1008" s="153">
        <v>299819112</v>
      </c>
      <c r="BC1008" s="153">
        <v>299819112</v>
      </c>
      <c r="BD1008" s="153">
        <v>100</v>
      </c>
      <c r="BE1008" s="153">
        <v>280000000</v>
      </c>
      <c r="BF1008" s="153">
        <v>280000000</v>
      </c>
      <c r="BG1008" s="153">
        <v>100</v>
      </c>
      <c r="BH1008" s="155">
        <v>285000000</v>
      </c>
      <c r="BI1008" s="153">
        <v>0</v>
      </c>
      <c r="BJ1008" s="153">
        <v>0</v>
      </c>
    </row>
    <row r="1009" spans="1:62">
      <c r="A1009" s="152">
        <v>4050065308</v>
      </c>
      <c r="B1009" s="153">
        <v>6</v>
      </c>
      <c r="C1009" s="153" t="s">
        <v>9649</v>
      </c>
      <c r="D1009" s="153" t="s">
        <v>9650</v>
      </c>
      <c r="E1009" s="153">
        <v>2023</v>
      </c>
      <c r="F1009" s="153" t="s">
        <v>7102</v>
      </c>
      <c r="G1009" s="153" t="s">
        <v>7103</v>
      </c>
      <c r="H1009" s="153">
        <v>2</v>
      </c>
      <c r="I1009" s="153" t="s">
        <v>7104</v>
      </c>
      <c r="J1009" s="153">
        <v>16</v>
      </c>
      <c r="K1009" s="153" t="s">
        <v>1852</v>
      </c>
      <c r="L1009" s="153" t="s">
        <v>9651</v>
      </c>
      <c r="M1009" s="153">
        <v>199</v>
      </c>
      <c r="N1009" s="153" t="s">
        <v>7105</v>
      </c>
      <c r="O1009" s="153">
        <v>1</v>
      </c>
      <c r="P1009" s="153" t="s">
        <v>2356</v>
      </c>
      <c r="Q1009" s="153">
        <v>6</v>
      </c>
      <c r="R1009" s="153" t="s">
        <v>7112</v>
      </c>
      <c r="S1009" s="153">
        <v>1897</v>
      </c>
      <c r="T1009" s="153" t="s">
        <v>6205</v>
      </c>
      <c r="U1009" s="153">
        <v>15</v>
      </c>
      <c r="V1009" s="153">
        <v>1</v>
      </c>
      <c r="W1009" s="154">
        <v>18971</v>
      </c>
      <c r="X1009" s="153" t="s">
        <v>9674</v>
      </c>
      <c r="Y1009" s="153">
        <v>1</v>
      </c>
      <c r="Z1009" s="153" t="s">
        <v>229</v>
      </c>
      <c r="AA1009" s="153">
        <v>1</v>
      </c>
      <c r="AB1009" s="153" t="s">
        <v>7107</v>
      </c>
      <c r="AC1009" s="153">
        <v>1</v>
      </c>
      <c r="AD1009" s="153">
        <v>0</v>
      </c>
      <c r="AE1009" s="153">
        <v>0</v>
      </c>
      <c r="AF1009" s="153">
        <v>0</v>
      </c>
      <c r="AG1009" s="153">
        <v>125</v>
      </c>
      <c r="AH1009" s="153">
        <v>125</v>
      </c>
      <c r="AI1009" s="153">
        <v>100</v>
      </c>
      <c r="AJ1009" s="153">
        <v>125</v>
      </c>
      <c r="AK1009" s="153">
        <v>113</v>
      </c>
      <c r="AL1009" s="153" t="s">
        <v>9675</v>
      </c>
      <c r="AM1009" s="153">
        <v>106</v>
      </c>
      <c r="AN1009" s="153">
        <v>106</v>
      </c>
      <c r="AO1009" s="153">
        <v>100</v>
      </c>
      <c r="AP1009" s="154">
        <v>144</v>
      </c>
      <c r="AQ1009" s="153">
        <v>0</v>
      </c>
      <c r="AR1009" s="153">
        <v>0</v>
      </c>
      <c r="AS1009" s="153">
        <v>500</v>
      </c>
      <c r="AT1009" s="153">
        <v>344</v>
      </c>
      <c r="AU1009" s="153" t="s">
        <v>9676</v>
      </c>
      <c r="AV1009" s="153">
        <v>0</v>
      </c>
      <c r="AW1009" s="153">
        <v>0</v>
      </c>
      <c r="AX1009" s="153">
        <v>0</v>
      </c>
      <c r="AY1009" s="153">
        <v>587774511</v>
      </c>
      <c r="AZ1009" s="153">
        <v>587774511</v>
      </c>
      <c r="BA1009" s="153">
        <v>100</v>
      </c>
      <c r="BB1009" s="153">
        <v>422468000</v>
      </c>
      <c r="BC1009" s="153">
        <v>422468000</v>
      </c>
      <c r="BD1009" s="153">
        <v>100</v>
      </c>
      <c r="BE1009" s="153">
        <v>369820000</v>
      </c>
      <c r="BF1009" s="153">
        <v>369819996</v>
      </c>
      <c r="BG1009" s="153">
        <v>100</v>
      </c>
      <c r="BH1009" s="155">
        <v>400000000</v>
      </c>
      <c r="BI1009" s="153">
        <v>0</v>
      </c>
      <c r="BJ1009" s="153">
        <v>0</v>
      </c>
    </row>
    <row r="1010" spans="1:62">
      <c r="A1010" s="152">
        <v>4050065308</v>
      </c>
      <c r="B1010" s="153">
        <v>6</v>
      </c>
      <c r="C1010" s="153" t="s">
        <v>9649</v>
      </c>
      <c r="D1010" s="153" t="s">
        <v>9650</v>
      </c>
      <c r="E1010" s="153">
        <v>2023</v>
      </c>
      <c r="F1010" s="153" t="s">
        <v>7102</v>
      </c>
      <c r="G1010" s="153" t="s">
        <v>7103</v>
      </c>
      <c r="H1010" s="153">
        <v>2</v>
      </c>
      <c r="I1010" s="153" t="s">
        <v>7104</v>
      </c>
      <c r="J1010" s="153">
        <v>16</v>
      </c>
      <c r="K1010" s="153" t="s">
        <v>1852</v>
      </c>
      <c r="L1010" s="153" t="s">
        <v>9651</v>
      </c>
      <c r="M1010" s="153">
        <v>199</v>
      </c>
      <c r="N1010" s="153" t="s">
        <v>7105</v>
      </c>
      <c r="O1010" s="153">
        <v>1</v>
      </c>
      <c r="P1010" s="153" t="s">
        <v>2356</v>
      </c>
      <c r="Q1010" s="153">
        <v>6</v>
      </c>
      <c r="R1010" s="153" t="s">
        <v>7112</v>
      </c>
      <c r="S1010" s="153">
        <v>1897</v>
      </c>
      <c r="T1010" s="153" t="s">
        <v>6205</v>
      </c>
      <c r="U1010" s="153">
        <v>15</v>
      </c>
      <c r="V1010" s="153">
        <v>2</v>
      </c>
      <c r="W1010" s="154">
        <v>18972</v>
      </c>
      <c r="X1010" s="153" t="s">
        <v>8117</v>
      </c>
      <c r="Y1010" s="153">
        <v>1</v>
      </c>
      <c r="Z1010" s="153" t="s">
        <v>229</v>
      </c>
      <c r="AA1010" s="153">
        <v>1</v>
      </c>
      <c r="AB1010" s="153" t="s">
        <v>7107</v>
      </c>
      <c r="AC1010" s="153">
        <v>1</v>
      </c>
      <c r="AD1010" s="153">
        <v>0</v>
      </c>
      <c r="AE1010" s="153">
        <v>0</v>
      </c>
      <c r="AF1010" s="153">
        <v>0</v>
      </c>
      <c r="AG1010" s="153">
        <v>200</v>
      </c>
      <c r="AH1010" s="153">
        <v>200</v>
      </c>
      <c r="AI1010" s="153">
        <v>100</v>
      </c>
      <c r="AJ1010" s="153">
        <v>0</v>
      </c>
      <c r="AK1010" s="153">
        <v>0</v>
      </c>
      <c r="AL1010" s="153">
        <v>0</v>
      </c>
      <c r="AM1010" s="153">
        <v>200</v>
      </c>
      <c r="AN1010" s="153">
        <v>200</v>
      </c>
      <c r="AO1010" s="153">
        <v>100</v>
      </c>
      <c r="AP1010" s="154">
        <v>0</v>
      </c>
      <c r="AQ1010" s="153">
        <v>0</v>
      </c>
      <c r="AR1010" s="153">
        <v>0</v>
      </c>
      <c r="AS1010" s="153">
        <v>400</v>
      </c>
      <c r="AT1010" s="153">
        <v>400</v>
      </c>
      <c r="AU1010" s="153">
        <v>100</v>
      </c>
      <c r="AV1010" s="153">
        <v>0</v>
      </c>
      <c r="AW1010" s="153">
        <v>0</v>
      </c>
      <c r="AX1010" s="153">
        <v>0</v>
      </c>
      <c r="AY1010" s="153">
        <v>193887000</v>
      </c>
      <c r="AZ1010" s="153">
        <v>193887000</v>
      </c>
      <c r="BA1010" s="153">
        <v>100</v>
      </c>
      <c r="BB1010" s="153">
        <v>0</v>
      </c>
      <c r="BC1010" s="153">
        <v>0</v>
      </c>
      <c r="BD1010" s="153">
        <v>0</v>
      </c>
      <c r="BE1010" s="153">
        <v>200000000</v>
      </c>
      <c r="BF1010" s="153">
        <v>200000000</v>
      </c>
      <c r="BG1010" s="153">
        <v>100</v>
      </c>
      <c r="BH1010" s="155">
        <v>0</v>
      </c>
      <c r="BI1010" s="153">
        <v>0</v>
      </c>
      <c r="BJ1010" s="153">
        <v>0</v>
      </c>
    </row>
    <row r="1011" spans="1:62">
      <c r="A1011" s="152">
        <v>4050065308</v>
      </c>
      <c r="B1011" s="153">
        <v>6</v>
      </c>
      <c r="C1011" s="153" t="s">
        <v>9649</v>
      </c>
      <c r="D1011" s="153" t="s">
        <v>9650</v>
      </c>
      <c r="E1011" s="153">
        <v>2023</v>
      </c>
      <c r="F1011" s="153" t="s">
        <v>7102</v>
      </c>
      <c r="G1011" s="153" t="s">
        <v>7103</v>
      </c>
      <c r="H1011" s="153">
        <v>2</v>
      </c>
      <c r="I1011" s="153" t="s">
        <v>7104</v>
      </c>
      <c r="J1011" s="153">
        <v>16</v>
      </c>
      <c r="K1011" s="153" t="s">
        <v>1852</v>
      </c>
      <c r="L1011" s="153" t="s">
        <v>9651</v>
      </c>
      <c r="M1011" s="153">
        <v>199</v>
      </c>
      <c r="N1011" s="153" t="s">
        <v>7105</v>
      </c>
      <c r="O1011" s="153">
        <v>1</v>
      </c>
      <c r="P1011" s="153" t="s">
        <v>2356</v>
      </c>
      <c r="Q1011" s="153">
        <v>6</v>
      </c>
      <c r="R1011" s="153" t="s">
        <v>7112</v>
      </c>
      <c r="S1011" s="153">
        <v>1897</v>
      </c>
      <c r="T1011" s="153" t="s">
        <v>6205</v>
      </c>
      <c r="U1011" s="153">
        <v>15</v>
      </c>
      <c r="V1011" s="153">
        <v>3</v>
      </c>
      <c r="W1011" s="154">
        <v>18973</v>
      </c>
      <c r="X1011" s="153" t="s">
        <v>9677</v>
      </c>
      <c r="Y1011" s="153">
        <v>1</v>
      </c>
      <c r="Z1011" s="153" t="s">
        <v>229</v>
      </c>
      <c r="AA1011" s="153">
        <v>1</v>
      </c>
      <c r="AB1011" s="153" t="s">
        <v>7107</v>
      </c>
      <c r="AC1011" s="153">
        <v>1</v>
      </c>
      <c r="AD1011" s="153">
        <v>0</v>
      </c>
      <c r="AE1011" s="153">
        <v>0</v>
      </c>
      <c r="AF1011" s="153">
        <v>0</v>
      </c>
      <c r="AG1011" s="153">
        <v>1000</v>
      </c>
      <c r="AH1011" s="153">
        <v>1000</v>
      </c>
      <c r="AI1011" s="153">
        <v>100</v>
      </c>
      <c r="AJ1011" s="153">
        <v>0</v>
      </c>
      <c r="AK1011" s="153">
        <v>0</v>
      </c>
      <c r="AL1011" s="153">
        <v>0</v>
      </c>
      <c r="AM1011" s="153">
        <v>1000</v>
      </c>
      <c r="AN1011" s="153">
        <v>1000</v>
      </c>
      <c r="AO1011" s="153">
        <v>100</v>
      </c>
      <c r="AP1011" s="154">
        <v>0</v>
      </c>
      <c r="AQ1011" s="153">
        <v>0</v>
      </c>
      <c r="AR1011" s="153">
        <v>0</v>
      </c>
      <c r="AS1011" s="153">
        <v>2000</v>
      </c>
      <c r="AT1011" s="153">
        <v>2000</v>
      </c>
      <c r="AU1011" s="153">
        <v>100</v>
      </c>
      <c r="AV1011" s="153">
        <v>0</v>
      </c>
      <c r="AW1011" s="153">
        <v>0</v>
      </c>
      <c r="AX1011" s="153">
        <v>0</v>
      </c>
      <c r="AY1011" s="153">
        <v>223813333</v>
      </c>
      <c r="AZ1011" s="153">
        <v>223813333</v>
      </c>
      <c r="BA1011" s="153">
        <v>100</v>
      </c>
      <c r="BB1011" s="153">
        <v>0</v>
      </c>
      <c r="BC1011" s="153">
        <v>0</v>
      </c>
      <c r="BD1011" s="153">
        <v>0</v>
      </c>
      <c r="BE1011" s="153">
        <v>282830000</v>
      </c>
      <c r="BF1011" s="153">
        <v>233869999</v>
      </c>
      <c r="BG1011" s="153" t="s">
        <v>9678</v>
      </c>
      <c r="BH1011" s="155">
        <v>0</v>
      </c>
      <c r="BI1011" s="153">
        <v>0</v>
      </c>
      <c r="BJ1011" s="153">
        <v>0</v>
      </c>
    </row>
    <row r="1012" spans="1:62">
      <c r="A1012" s="152">
        <v>4050065308</v>
      </c>
      <c r="B1012" s="153">
        <v>6</v>
      </c>
      <c r="C1012" s="153" t="s">
        <v>9649</v>
      </c>
      <c r="D1012" s="153" t="s">
        <v>9650</v>
      </c>
      <c r="E1012" s="153">
        <v>2023</v>
      </c>
      <c r="F1012" s="153" t="s">
        <v>7102</v>
      </c>
      <c r="G1012" s="153" t="s">
        <v>7103</v>
      </c>
      <c r="H1012" s="153">
        <v>2</v>
      </c>
      <c r="I1012" s="153" t="s">
        <v>7104</v>
      </c>
      <c r="J1012" s="153">
        <v>16</v>
      </c>
      <c r="K1012" s="153" t="s">
        <v>1852</v>
      </c>
      <c r="L1012" s="153" t="s">
        <v>9651</v>
      </c>
      <c r="M1012" s="153">
        <v>199</v>
      </c>
      <c r="N1012" s="153" t="s">
        <v>7105</v>
      </c>
      <c r="O1012" s="153">
        <v>1</v>
      </c>
      <c r="P1012" s="153" t="s">
        <v>2356</v>
      </c>
      <c r="Q1012" s="153">
        <v>6</v>
      </c>
      <c r="R1012" s="153" t="s">
        <v>7112</v>
      </c>
      <c r="S1012" s="153">
        <v>1897</v>
      </c>
      <c r="T1012" s="153" t="s">
        <v>6205</v>
      </c>
      <c r="U1012" s="153">
        <v>15</v>
      </c>
      <c r="V1012" s="153">
        <v>4</v>
      </c>
      <c r="W1012" s="154">
        <v>18974</v>
      </c>
      <c r="X1012" s="153" t="s">
        <v>9679</v>
      </c>
      <c r="Y1012" s="153">
        <v>1</v>
      </c>
      <c r="Z1012" s="153" t="s">
        <v>229</v>
      </c>
      <c r="AA1012" s="153">
        <v>1</v>
      </c>
      <c r="AB1012" s="153" t="s">
        <v>7107</v>
      </c>
      <c r="AC1012" s="153">
        <v>1</v>
      </c>
      <c r="AD1012" s="153">
        <v>0</v>
      </c>
      <c r="AE1012" s="153">
        <v>0</v>
      </c>
      <c r="AF1012" s="153">
        <v>0</v>
      </c>
      <c r="AG1012" s="153">
        <v>400</v>
      </c>
      <c r="AH1012" s="153">
        <v>400</v>
      </c>
      <c r="AI1012" s="153">
        <v>100</v>
      </c>
      <c r="AJ1012" s="153">
        <v>400</v>
      </c>
      <c r="AK1012" s="153">
        <v>400</v>
      </c>
      <c r="AL1012" s="153">
        <v>100</v>
      </c>
      <c r="AM1012" s="153">
        <v>400</v>
      </c>
      <c r="AN1012" s="153">
        <v>400</v>
      </c>
      <c r="AO1012" s="153">
        <v>100</v>
      </c>
      <c r="AP1012" s="154">
        <v>400</v>
      </c>
      <c r="AQ1012" s="153">
        <v>0</v>
      </c>
      <c r="AR1012" s="153">
        <v>0</v>
      </c>
      <c r="AS1012" s="153">
        <v>1600</v>
      </c>
      <c r="AT1012" s="153">
        <v>1200</v>
      </c>
      <c r="AU1012" s="153">
        <v>75</v>
      </c>
      <c r="AV1012" s="153">
        <v>0</v>
      </c>
      <c r="AW1012" s="153">
        <v>0</v>
      </c>
      <c r="AX1012" s="153">
        <v>0</v>
      </c>
      <c r="AY1012" s="153">
        <v>226676156</v>
      </c>
      <c r="AZ1012" s="153">
        <v>226676156</v>
      </c>
      <c r="BA1012" s="153">
        <v>100</v>
      </c>
      <c r="BB1012" s="153">
        <v>342458271</v>
      </c>
      <c r="BC1012" s="153">
        <v>342458271</v>
      </c>
      <c r="BD1012" s="153">
        <v>100</v>
      </c>
      <c r="BE1012" s="153">
        <v>259650000</v>
      </c>
      <c r="BF1012" s="153">
        <v>191613333</v>
      </c>
      <c r="BG1012" s="153" t="s">
        <v>9680</v>
      </c>
      <c r="BH1012" s="155">
        <v>563000000</v>
      </c>
      <c r="BI1012" s="153">
        <v>0</v>
      </c>
      <c r="BJ1012" s="153">
        <v>0</v>
      </c>
    </row>
    <row r="1013" spans="1:62">
      <c r="A1013" s="152">
        <v>4050065308</v>
      </c>
      <c r="B1013" s="153">
        <v>6</v>
      </c>
      <c r="C1013" s="153" t="s">
        <v>9649</v>
      </c>
      <c r="D1013" s="153" t="s">
        <v>9650</v>
      </c>
      <c r="E1013" s="153">
        <v>2023</v>
      </c>
      <c r="F1013" s="153" t="s">
        <v>7102</v>
      </c>
      <c r="G1013" s="153" t="s">
        <v>7103</v>
      </c>
      <c r="H1013" s="153">
        <v>2</v>
      </c>
      <c r="I1013" s="153" t="s">
        <v>7104</v>
      </c>
      <c r="J1013" s="153">
        <v>16</v>
      </c>
      <c r="K1013" s="153" t="s">
        <v>1852</v>
      </c>
      <c r="L1013" s="153" t="s">
        <v>9651</v>
      </c>
      <c r="M1013" s="153">
        <v>199</v>
      </c>
      <c r="N1013" s="153" t="s">
        <v>7105</v>
      </c>
      <c r="O1013" s="153">
        <v>1</v>
      </c>
      <c r="P1013" s="153" t="s">
        <v>2356</v>
      </c>
      <c r="Q1013" s="153">
        <v>6</v>
      </c>
      <c r="R1013" s="153" t="s">
        <v>7112</v>
      </c>
      <c r="S1013" s="153">
        <v>2216</v>
      </c>
      <c r="T1013" s="153" t="s">
        <v>6213</v>
      </c>
      <c r="U1013" s="153">
        <v>4</v>
      </c>
      <c r="V1013" s="153">
        <v>1</v>
      </c>
      <c r="W1013" s="154">
        <v>22161</v>
      </c>
      <c r="X1013" s="153" t="s">
        <v>9681</v>
      </c>
      <c r="Y1013" s="153">
        <v>1</v>
      </c>
      <c r="Z1013" s="153" t="s">
        <v>229</v>
      </c>
      <c r="AA1013" s="153">
        <v>1</v>
      </c>
      <c r="AB1013" s="153" t="s">
        <v>7107</v>
      </c>
      <c r="AC1013" s="153">
        <v>1</v>
      </c>
      <c r="AD1013" s="153">
        <v>0</v>
      </c>
      <c r="AE1013" s="153">
        <v>0</v>
      </c>
      <c r="AF1013" s="153">
        <v>0</v>
      </c>
      <c r="AG1013" s="153">
        <v>0</v>
      </c>
      <c r="AH1013" s="153">
        <v>0</v>
      </c>
      <c r="AI1013" s="153">
        <v>0</v>
      </c>
      <c r="AJ1013" s="153">
        <v>0</v>
      </c>
      <c r="AK1013" s="153">
        <v>0</v>
      </c>
      <c r="AL1013" s="153">
        <v>0</v>
      </c>
      <c r="AM1013" s="153">
        <v>300</v>
      </c>
      <c r="AN1013" s="153">
        <v>300</v>
      </c>
      <c r="AO1013" s="153">
        <v>100</v>
      </c>
      <c r="AP1013" s="154">
        <v>300</v>
      </c>
      <c r="AQ1013" s="153">
        <v>0</v>
      </c>
      <c r="AR1013" s="153">
        <v>0</v>
      </c>
      <c r="AS1013" s="153">
        <v>600</v>
      </c>
      <c r="AT1013" s="153">
        <v>300</v>
      </c>
      <c r="AU1013" s="153">
        <v>50</v>
      </c>
      <c r="AV1013" s="153">
        <v>0</v>
      </c>
      <c r="AW1013" s="153">
        <v>0</v>
      </c>
      <c r="AX1013" s="153">
        <v>0</v>
      </c>
      <c r="AY1013" s="153">
        <v>0</v>
      </c>
      <c r="AZ1013" s="153">
        <v>0</v>
      </c>
      <c r="BA1013" s="153">
        <v>0</v>
      </c>
      <c r="BB1013" s="153">
        <v>0</v>
      </c>
      <c r="BC1013" s="153">
        <v>0</v>
      </c>
      <c r="BD1013" s="153">
        <v>0</v>
      </c>
      <c r="BE1013" s="153">
        <v>150000000</v>
      </c>
      <c r="BF1013" s="153">
        <v>150000000</v>
      </c>
      <c r="BG1013" s="153">
        <v>100</v>
      </c>
      <c r="BH1013" s="155">
        <v>300000000</v>
      </c>
      <c r="BI1013" s="153">
        <v>0</v>
      </c>
      <c r="BJ1013" s="153">
        <v>0</v>
      </c>
    </row>
    <row r="1014" spans="1:62">
      <c r="A1014" s="152">
        <v>4050065308</v>
      </c>
      <c r="B1014" s="153">
        <v>6</v>
      </c>
      <c r="C1014" s="153" t="s">
        <v>9649</v>
      </c>
      <c r="D1014" s="153" t="s">
        <v>9650</v>
      </c>
      <c r="E1014" s="153">
        <v>2023</v>
      </c>
      <c r="F1014" s="153" t="s">
        <v>7102</v>
      </c>
      <c r="G1014" s="153" t="s">
        <v>7103</v>
      </c>
      <c r="H1014" s="153">
        <v>2</v>
      </c>
      <c r="I1014" s="153" t="s">
        <v>7104</v>
      </c>
      <c r="J1014" s="153">
        <v>16</v>
      </c>
      <c r="K1014" s="153" t="s">
        <v>1852</v>
      </c>
      <c r="L1014" s="153" t="s">
        <v>9651</v>
      </c>
      <c r="M1014" s="153">
        <v>199</v>
      </c>
      <c r="N1014" s="153" t="s">
        <v>7105</v>
      </c>
      <c r="O1014" s="153">
        <v>1</v>
      </c>
      <c r="P1014" s="153" t="s">
        <v>2356</v>
      </c>
      <c r="Q1014" s="153">
        <v>8</v>
      </c>
      <c r="R1014" s="153" t="s">
        <v>2985</v>
      </c>
      <c r="S1014" s="153">
        <v>1899</v>
      </c>
      <c r="T1014" s="153" t="s">
        <v>6216</v>
      </c>
      <c r="U1014" s="153">
        <v>10</v>
      </c>
      <c r="V1014" s="153">
        <v>1</v>
      </c>
      <c r="W1014" s="154">
        <v>18991</v>
      </c>
      <c r="X1014" s="153" t="s">
        <v>9682</v>
      </c>
      <c r="Y1014" s="153">
        <v>1</v>
      </c>
      <c r="Z1014" s="153" t="s">
        <v>229</v>
      </c>
      <c r="AA1014" s="153">
        <v>1</v>
      </c>
      <c r="AB1014" s="153" t="s">
        <v>7107</v>
      </c>
      <c r="AC1014" s="153">
        <v>1</v>
      </c>
      <c r="AD1014" s="153">
        <v>0</v>
      </c>
      <c r="AE1014" s="153">
        <v>0</v>
      </c>
      <c r="AF1014" s="153">
        <v>0</v>
      </c>
      <c r="AG1014" s="153">
        <v>0</v>
      </c>
      <c r="AH1014" s="153">
        <v>0</v>
      </c>
      <c r="AI1014" s="153">
        <v>0</v>
      </c>
      <c r="AJ1014" s="153">
        <v>1000</v>
      </c>
      <c r="AK1014" s="153">
        <v>1000</v>
      </c>
      <c r="AL1014" s="153">
        <v>100</v>
      </c>
      <c r="AM1014" s="153">
        <v>0</v>
      </c>
      <c r="AN1014" s="153">
        <v>0</v>
      </c>
      <c r="AO1014" s="153">
        <v>0</v>
      </c>
      <c r="AP1014" s="154">
        <v>1000</v>
      </c>
      <c r="AQ1014" s="153">
        <v>0</v>
      </c>
      <c r="AR1014" s="153">
        <v>0</v>
      </c>
      <c r="AS1014" s="153">
        <v>2000</v>
      </c>
      <c r="AT1014" s="153">
        <v>1000</v>
      </c>
      <c r="AU1014" s="153">
        <v>50</v>
      </c>
      <c r="AV1014" s="153">
        <v>0</v>
      </c>
      <c r="AW1014" s="153">
        <v>0</v>
      </c>
      <c r="AX1014" s="153">
        <v>0</v>
      </c>
      <c r="AY1014" s="153">
        <v>0</v>
      </c>
      <c r="AZ1014" s="153">
        <v>0</v>
      </c>
      <c r="BA1014" s="153">
        <v>0</v>
      </c>
      <c r="BB1014" s="153">
        <v>266626832</v>
      </c>
      <c r="BC1014" s="153">
        <v>266626832</v>
      </c>
      <c r="BD1014" s="153">
        <v>100</v>
      </c>
      <c r="BE1014" s="153">
        <v>0</v>
      </c>
      <c r="BF1014" s="153">
        <v>0</v>
      </c>
      <c r="BG1014" s="153">
        <v>0</v>
      </c>
      <c r="BH1014" s="155">
        <v>300000000</v>
      </c>
      <c r="BI1014" s="153">
        <v>0</v>
      </c>
      <c r="BJ1014" s="153">
        <v>0</v>
      </c>
    </row>
    <row r="1015" spans="1:62">
      <c r="A1015" s="152">
        <v>4050065308</v>
      </c>
      <c r="B1015" s="153">
        <v>6</v>
      </c>
      <c r="C1015" s="153" t="s">
        <v>9649</v>
      </c>
      <c r="D1015" s="153" t="s">
        <v>9650</v>
      </c>
      <c r="E1015" s="153">
        <v>2023</v>
      </c>
      <c r="F1015" s="153" t="s">
        <v>7102</v>
      </c>
      <c r="G1015" s="153" t="s">
        <v>7103</v>
      </c>
      <c r="H1015" s="153">
        <v>2</v>
      </c>
      <c r="I1015" s="153" t="s">
        <v>7104</v>
      </c>
      <c r="J1015" s="153">
        <v>16</v>
      </c>
      <c r="K1015" s="153" t="s">
        <v>1852</v>
      </c>
      <c r="L1015" s="153" t="s">
        <v>9651</v>
      </c>
      <c r="M1015" s="153">
        <v>199</v>
      </c>
      <c r="N1015" s="153" t="s">
        <v>7105</v>
      </c>
      <c r="O1015" s="153">
        <v>1</v>
      </c>
      <c r="P1015" s="153" t="s">
        <v>2356</v>
      </c>
      <c r="Q1015" s="153">
        <v>12</v>
      </c>
      <c r="R1015" s="153" t="s">
        <v>2489</v>
      </c>
      <c r="S1015" s="153">
        <v>1632</v>
      </c>
      <c r="T1015" s="153" t="s">
        <v>6219</v>
      </c>
      <c r="U1015" s="153">
        <v>12</v>
      </c>
      <c r="V1015" s="153">
        <v>1</v>
      </c>
      <c r="W1015" s="154">
        <v>16321</v>
      </c>
      <c r="X1015" s="153" t="s">
        <v>9683</v>
      </c>
      <c r="Y1015" s="153">
        <v>1</v>
      </c>
      <c r="Z1015" s="153" t="s">
        <v>229</v>
      </c>
      <c r="AA1015" s="153">
        <v>1</v>
      </c>
      <c r="AB1015" s="153" t="s">
        <v>7107</v>
      </c>
      <c r="AC1015" s="153">
        <v>1</v>
      </c>
      <c r="AD1015" s="153">
        <v>0</v>
      </c>
      <c r="AE1015" s="153">
        <v>0</v>
      </c>
      <c r="AF1015" s="153">
        <v>0</v>
      </c>
      <c r="AG1015" s="153">
        <v>3</v>
      </c>
      <c r="AH1015" s="153">
        <v>3</v>
      </c>
      <c r="AI1015" s="153">
        <v>100</v>
      </c>
      <c r="AJ1015" s="153">
        <v>4</v>
      </c>
      <c r="AK1015" s="153">
        <v>4</v>
      </c>
      <c r="AL1015" s="153">
        <v>100</v>
      </c>
      <c r="AM1015" s="153">
        <v>4</v>
      </c>
      <c r="AN1015" s="153">
        <v>4</v>
      </c>
      <c r="AO1015" s="153">
        <v>100</v>
      </c>
      <c r="AP1015" s="154">
        <v>4</v>
      </c>
      <c r="AQ1015" s="153">
        <v>0</v>
      </c>
      <c r="AR1015" s="153">
        <v>0</v>
      </c>
      <c r="AS1015" s="153">
        <v>15</v>
      </c>
      <c r="AT1015" s="153">
        <v>11</v>
      </c>
      <c r="AU1015" s="153" t="s">
        <v>7553</v>
      </c>
      <c r="AV1015" s="153">
        <v>0</v>
      </c>
      <c r="AW1015" s="153">
        <v>0</v>
      </c>
      <c r="AX1015" s="153">
        <v>0</v>
      </c>
      <c r="AY1015" s="153">
        <v>785242000</v>
      </c>
      <c r="AZ1015" s="153">
        <v>671714727</v>
      </c>
      <c r="BA1015" s="153" t="s">
        <v>8726</v>
      </c>
      <c r="BB1015" s="153">
        <v>699127670</v>
      </c>
      <c r="BC1015" s="153">
        <v>699031224</v>
      </c>
      <c r="BD1015" s="153" t="s">
        <v>7175</v>
      </c>
      <c r="BE1015" s="153">
        <v>800000000</v>
      </c>
      <c r="BF1015" s="153">
        <v>635794436</v>
      </c>
      <c r="BG1015" s="153" t="s">
        <v>8750</v>
      </c>
      <c r="BH1015" s="155">
        <v>889000000</v>
      </c>
      <c r="BI1015" s="153">
        <v>0</v>
      </c>
      <c r="BJ1015" s="153">
        <v>0</v>
      </c>
    </row>
    <row r="1016" spans="1:62">
      <c r="A1016" s="152">
        <v>4050065308</v>
      </c>
      <c r="B1016" s="153">
        <v>6</v>
      </c>
      <c r="C1016" s="153" t="s">
        <v>9649</v>
      </c>
      <c r="D1016" s="153" t="s">
        <v>9650</v>
      </c>
      <c r="E1016" s="153">
        <v>2023</v>
      </c>
      <c r="F1016" s="153" t="s">
        <v>7102</v>
      </c>
      <c r="G1016" s="153" t="s">
        <v>7103</v>
      </c>
      <c r="H1016" s="153">
        <v>2</v>
      </c>
      <c r="I1016" s="153" t="s">
        <v>7104</v>
      </c>
      <c r="J1016" s="153">
        <v>16</v>
      </c>
      <c r="K1016" s="153" t="s">
        <v>1852</v>
      </c>
      <c r="L1016" s="153" t="s">
        <v>9651</v>
      </c>
      <c r="M1016" s="153">
        <v>199</v>
      </c>
      <c r="N1016" s="153" t="s">
        <v>7105</v>
      </c>
      <c r="O1016" s="153">
        <v>1</v>
      </c>
      <c r="P1016" s="153" t="s">
        <v>2356</v>
      </c>
      <c r="Q1016" s="153">
        <v>14</v>
      </c>
      <c r="R1016" s="153" t="s">
        <v>2501</v>
      </c>
      <c r="S1016" s="153">
        <v>2006</v>
      </c>
      <c r="T1016" s="153" t="s">
        <v>6223</v>
      </c>
      <c r="U1016" s="153">
        <v>7</v>
      </c>
      <c r="V1016" s="153">
        <v>1</v>
      </c>
      <c r="W1016" s="154">
        <v>20061</v>
      </c>
      <c r="X1016" s="153" t="s">
        <v>9684</v>
      </c>
      <c r="Y1016" s="153">
        <v>1</v>
      </c>
      <c r="Z1016" s="153" t="s">
        <v>229</v>
      </c>
      <c r="AA1016" s="153">
        <v>1</v>
      </c>
      <c r="AB1016" s="153" t="s">
        <v>7107</v>
      </c>
      <c r="AC1016" s="153">
        <v>1</v>
      </c>
      <c r="AD1016" s="153">
        <v>0</v>
      </c>
      <c r="AE1016" s="153">
        <v>0</v>
      </c>
      <c r="AF1016" s="153">
        <v>0</v>
      </c>
      <c r="AG1016" s="153">
        <v>8</v>
      </c>
      <c r="AH1016" s="153">
        <v>15</v>
      </c>
      <c r="AI1016" s="153" t="s">
        <v>9549</v>
      </c>
      <c r="AJ1016" s="153">
        <v>7</v>
      </c>
      <c r="AK1016" s="153">
        <v>15</v>
      </c>
      <c r="AL1016" s="153" t="s">
        <v>9685</v>
      </c>
      <c r="AM1016" s="153">
        <v>0</v>
      </c>
      <c r="AN1016" s="153">
        <v>0</v>
      </c>
      <c r="AO1016" s="153">
        <v>0</v>
      </c>
      <c r="AP1016" s="154">
        <v>0</v>
      </c>
      <c r="AQ1016" s="153">
        <v>0</v>
      </c>
      <c r="AR1016" s="153">
        <v>0</v>
      </c>
      <c r="AS1016" s="153">
        <v>15</v>
      </c>
      <c r="AT1016" s="153">
        <v>30</v>
      </c>
      <c r="AU1016" s="153">
        <v>200</v>
      </c>
      <c r="AV1016" s="153">
        <v>0</v>
      </c>
      <c r="AW1016" s="153">
        <v>0</v>
      </c>
      <c r="AX1016" s="153">
        <v>0</v>
      </c>
      <c r="AY1016" s="153">
        <v>581661000</v>
      </c>
      <c r="AZ1016" s="153">
        <v>581569000</v>
      </c>
      <c r="BA1016" s="153" t="s">
        <v>7316</v>
      </c>
      <c r="BB1016" s="153">
        <v>452409560</v>
      </c>
      <c r="BC1016" s="153">
        <v>452409560</v>
      </c>
      <c r="BD1016" s="153">
        <v>100</v>
      </c>
      <c r="BE1016" s="153">
        <v>0</v>
      </c>
      <c r="BF1016" s="153">
        <v>0</v>
      </c>
      <c r="BG1016" s="153">
        <v>0</v>
      </c>
      <c r="BH1016" s="155">
        <v>0</v>
      </c>
      <c r="BI1016" s="153">
        <v>0</v>
      </c>
      <c r="BJ1016" s="153">
        <v>0</v>
      </c>
    </row>
    <row r="1017" spans="1:62">
      <c r="A1017" s="152">
        <v>4050065308</v>
      </c>
      <c r="B1017" s="153">
        <v>6</v>
      </c>
      <c r="C1017" s="153" t="s">
        <v>9649</v>
      </c>
      <c r="D1017" s="153" t="s">
        <v>9650</v>
      </c>
      <c r="E1017" s="153">
        <v>2023</v>
      </c>
      <c r="F1017" s="153" t="s">
        <v>7102</v>
      </c>
      <c r="G1017" s="153" t="s">
        <v>7103</v>
      </c>
      <c r="H1017" s="153">
        <v>2</v>
      </c>
      <c r="I1017" s="153" t="s">
        <v>7104</v>
      </c>
      <c r="J1017" s="153">
        <v>16</v>
      </c>
      <c r="K1017" s="153" t="s">
        <v>1852</v>
      </c>
      <c r="L1017" s="153" t="s">
        <v>9651</v>
      </c>
      <c r="M1017" s="153">
        <v>199</v>
      </c>
      <c r="N1017" s="153" t="s">
        <v>7105</v>
      </c>
      <c r="O1017" s="153">
        <v>1</v>
      </c>
      <c r="P1017" s="153" t="s">
        <v>2356</v>
      </c>
      <c r="Q1017" s="153">
        <v>17</v>
      </c>
      <c r="R1017" s="153" t="s">
        <v>2510</v>
      </c>
      <c r="S1017" s="153">
        <v>1885</v>
      </c>
      <c r="T1017" s="153" t="s">
        <v>6226</v>
      </c>
      <c r="U1017" s="153">
        <v>20</v>
      </c>
      <c r="V1017" s="153">
        <v>1</v>
      </c>
      <c r="W1017" s="154">
        <v>18851</v>
      </c>
      <c r="X1017" s="153" t="s">
        <v>9686</v>
      </c>
      <c r="Y1017" s="153">
        <v>1</v>
      </c>
      <c r="Z1017" s="153" t="s">
        <v>229</v>
      </c>
      <c r="AA1017" s="153">
        <v>1</v>
      </c>
      <c r="AB1017" s="153" t="s">
        <v>7107</v>
      </c>
      <c r="AC1017" s="153">
        <v>1</v>
      </c>
      <c r="AD1017" s="153">
        <v>0</v>
      </c>
      <c r="AE1017" s="153">
        <v>0</v>
      </c>
      <c r="AF1017" s="153">
        <v>0</v>
      </c>
      <c r="AG1017" s="153">
        <v>45</v>
      </c>
      <c r="AH1017" s="153">
        <v>45</v>
      </c>
      <c r="AI1017" s="153">
        <v>100</v>
      </c>
      <c r="AJ1017" s="153">
        <v>45</v>
      </c>
      <c r="AK1017" s="153">
        <v>45</v>
      </c>
      <c r="AL1017" s="153">
        <v>100</v>
      </c>
      <c r="AM1017" s="153">
        <v>45</v>
      </c>
      <c r="AN1017" s="153">
        <v>45</v>
      </c>
      <c r="AO1017" s="153">
        <v>100</v>
      </c>
      <c r="AP1017" s="154">
        <v>45</v>
      </c>
      <c r="AQ1017" s="153">
        <v>0</v>
      </c>
      <c r="AR1017" s="153">
        <v>0</v>
      </c>
      <c r="AS1017" s="153">
        <v>180</v>
      </c>
      <c r="AT1017" s="153">
        <v>135</v>
      </c>
      <c r="AU1017" s="153">
        <v>75</v>
      </c>
      <c r="AV1017" s="153">
        <v>0</v>
      </c>
      <c r="AW1017" s="153">
        <v>0</v>
      </c>
      <c r="AX1017" s="153">
        <v>0</v>
      </c>
      <c r="AY1017" s="153">
        <v>1321268926</v>
      </c>
      <c r="AZ1017" s="153">
        <v>1321199593</v>
      </c>
      <c r="BA1017" s="153" t="s">
        <v>7175</v>
      </c>
      <c r="BB1017" s="153">
        <v>1597850000</v>
      </c>
      <c r="BC1017" s="153">
        <v>1597850000</v>
      </c>
      <c r="BD1017" s="153">
        <v>100</v>
      </c>
      <c r="BE1017" s="153">
        <v>1618850000</v>
      </c>
      <c r="BF1017" s="153">
        <v>1548291734</v>
      </c>
      <c r="BG1017" s="153" t="s">
        <v>9687</v>
      </c>
      <c r="BH1017" s="155">
        <v>1556000000</v>
      </c>
      <c r="BI1017" s="153">
        <v>0</v>
      </c>
      <c r="BJ1017" s="153">
        <v>0</v>
      </c>
    </row>
    <row r="1018" spans="1:62">
      <c r="A1018" s="152">
        <v>4050065308</v>
      </c>
      <c r="B1018" s="153">
        <v>6</v>
      </c>
      <c r="C1018" s="153" t="s">
        <v>9649</v>
      </c>
      <c r="D1018" s="153" t="s">
        <v>9650</v>
      </c>
      <c r="E1018" s="153">
        <v>2023</v>
      </c>
      <c r="F1018" s="153" t="s">
        <v>7102</v>
      </c>
      <c r="G1018" s="153" t="s">
        <v>7103</v>
      </c>
      <c r="H1018" s="153">
        <v>2</v>
      </c>
      <c r="I1018" s="153" t="s">
        <v>7104</v>
      </c>
      <c r="J1018" s="153">
        <v>16</v>
      </c>
      <c r="K1018" s="153" t="s">
        <v>1852</v>
      </c>
      <c r="L1018" s="153" t="s">
        <v>9651</v>
      </c>
      <c r="M1018" s="153">
        <v>199</v>
      </c>
      <c r="N1018" s="153" t="s">
        <v>7105</v>
      </c>
      <c r="O1018" s="153">
        <v>1</v>
      </c>
      <c r="P1018" s="153" t="s">
        <v>2356</v>
      </c>
      <c r="Q1018" s="153">
        <v>17</v>
      </c>
      <c r="R1018" s="153" t="s">
        <v>2510</v>
      </c>
      <c r="S1018" s="153">
        <v>1885</v>
      </c>
      <c r="T1018" s="153" t="s">
        <v>6226</v>
      </c>
      <c r="U1018" s="153">
        <v>20</v>
      </c>
      <c r="V1018" s="153">
        <v>2</v>
      </c>
      <c r="W1018" s="154">
        <v>18852</v>
      </c>
      <c r="X1018" s="153" t="s">
        <v>9688</v>
      </c>
      <c r="Y1018" s="153">
        <v>1</v>
      </c>
      <c r="Z1018" s="153" t="s">
        <v>229</v>
      </c>
      <c r="AA1018" s="153">
        <v>1</v>
      </c>
      <c r="AB1018" s="153" t="s">
        <v>7107</v>
      </c>
      <c r="AC1018" s="153">
        <v>1</v>
      </c>
      <c r="AD1018" s="153">
        <v>0</v>
      </c>
      <c r="AE1018" s="153">
        <v>0</v>
      </c>
      <c r="AF1018" s="153">
        <v>0</v>
      </c>
      <c r="AG1018" s="153">
        <v>375</v>
      </c>
      <c r="AH1018" s="153">
        <v>375</v>
      </c>
      <c r="AI1018" s="153">
        <v>100</v>
      </c>
      <c r="AJ1018" s="153">
        <v>375</v>
      </c>
      <c r="AK1018" s="153">
        <v>375</v>
      </c>
      <c r="AL1018" s="153">
        <v>100</v>
      </c>
      <c r="AM1018" s="153">
        <v>375</v>
      </c>
      <c r="AN1018" s="153">
        <v>375</v>
      </c>
      <c r="AO1018" s="153">
        <v>100</v>
      </c>
      <c r="AP1018" s="154">
        <v>375</v>
      </c>
      <c r="AQ1018" s="153">
        <v>0</v>
      </c>
      <c r="AR1018" s="153">
        <v>0</v>
      </c>
      <c r="AS1018" s="153">
        <v>1500</v>
      </c>
      <c r="AT1018" s="153">
        <v>1125</v>
      </c>
      <c r="AU1018" s="153">
        <v>75</v>
      </c>
      <c r="AV1018" s="153">
        <v>0</v>
      </c>
      <c r="AW1018" s="153">
        <v>0</v>
      </c>
      <c r="AX1018" s="153">
        <v>0</v>
      </c>
      <c r="AY1018" s="153">
        <v>340697250</v>
      </c>
      <c r="AZ1018" s="153">
        <v>340697250</v>
      </c>
      <c r="BA1018" s="153">
        <v>100</v>
      </c>
      <c r="BB1018" s="153">
        <v>390000000</v>
      </c>
      <c r="BC1018" s="153">
        <v>390000000</v>
      </c>
      <c r="BD1018" s="153">
        <v>100</v>
      </c>
      <c r="BE1018" s="153">
        <v>568850000</v>
      </c>
      <c r="BF1018" s="153">
        <v>531000000</v>
      </c>
      <c r="BG1018" s="153" t="s">
        <v>9689</v>
      </c>
      <c r="BH1018" s="155">
        <v>519000000</v>
      </c>
      <c r="BI1018" s="153">
        <v>0</v>
      </c>
      <c r="BJ1018" s="153">
        <v>0</v>
      </c>
    </row>
    <row r="1019" spans="1:62">
      <c r="A1019" s="152">
        <v>4050065308</v>
      </c>
      <c r="B1019" s="153">
        <v>6</v>
      </c>
      <c r="C1019" s="153" t="s">
        <v>9649</v>
      </c>
      <c r="D1019" s="153" t="s">
        <v>9650</v>
      </c>
      <c r="E1019" s="153">
        <v>2023</v>
      </c>
      <c r="F1019" s="153" t="s">
        <v>7102</v>
      </c>
      <c r="G1019" s="153" t="s">
        <v>7103</v>
      </c>
      <c r="H1019" s="153">
        <v>2</v>
      </c>
      <c r="I1019" s="153" t="s">
        <v>7104</v>
      </c>
      <c r="J1019" s="153">
        <v>16</v>
      </c>
      <c r="K1019" s="153" t="s">
        <v>1852</v>
      </c>
      <c r="L1019" s="153" t="s">
        <v>9651</v>
      </c>
      <c r="M1019" s="153">
        <v>199</v>
      </c>
      <c r="N1019" s="153" t="s">
        <v>7105</v>
      </c>
      <c r="O1019" s="153">
        <v>1</v>
      </c>
      <c r="P1019" s="153" t="s">
        <v>2356</v>
      </c>
      <c r="Q1019" s="153">
        <v>20</v>
      </c>
      <c r="R1019" s="153" t="s">
        <v>2528</v>
      </c>
      <c r="S1019" s="153">
        <v>1887</v>
      </c>
      <c r="T1019" s="153" t="s">
        <v>6232</v>
      </c>
      <c r="U1019" s="153">
        <v>14</v>
      </c>
      <c r="V1019" s="153">
        <v>1</v>
      </c>
      <c r="W1019" s="154">
        <v>18871</v>
      </c>
      <c r="X1019" s="153" t="s">
        <v>9690</v>
      </c>
      <c r="Y1019" s="153">
        <v>1</v>
      </c>
      <c r="Z1019" s="153" t="s">
        <v>229</v>
      </c>
      <c r="AA1019" s="153">
        <v>1</v>
      </c>
      <c r="AB1019" s="153" t="s">
        <v>7107</v>
      </c>
      <c r="AC1019" s="153">
        <v>1</v>
      </c>
      <c r="AD1019" s="153">
        <v>0</v>
      </c>
      <c r="AE1019" s="153">
        <v>0</v>
      </c>
      <c r="AF1019" s="153">
        <v>0</v>
      </c>
      <c r="AG1019" s="153">
        <v>1500</v>
      </c>
      <c r="AH1019" s="153">
        <v>1500</v>
      </c>
      <c r="AI1019" s="153">
        <v>100</v>
      </c>
      <c r="AJ1019" s="153">
        <v>1500</v>
      </c>
      <c r="AK1019" s="153">
        <v>1500</v>
      </c>
      <c r="AL1019" s="153">
        <v>100</v>
      </c>
      <c r="AM1019" s="153">
        <v>1820</v>
      </c>
      <c r="AN1019" s="153">
        <v>1911</v>
      </c>
      <c r="AO1019" s="153">
        <v>105</v>
      </c>
      <c r="AP1019" s="154">
        <v>1180</v>
      </c>
      <c r="AQ1019" s="153">
        <v>0</v>
      </c>
      <c r="AR1019" s="153">
        <v>0</v>
      </c>
      <c r="AS1019" s="153">
        <v>6000</v>
      </c>
      <c r="AT1019" s="153">
        <v>4911</v>
      </c>
      <c r="AU1019" s="153" t="s">
        <v>9691</v>
      </c>
      <c r="AV1019" s="153">
        <v>0</v>
      </c>
      <c r="AW1019" s="153">
        <v>0</v>
      </c>
      <c r="AX1019" s="153">
        <v>0</v>
      </c>
      <c r="AY1019" s="153">
        <v>379438000</v>
      </c>
      <c r="AZ1019" s="153">
        <v>356059378</v>
      </c>
      <c r="BA1019" s="153" t="s">
        <v>7539</v>
      </c>
      <c r="BB1019" s="153">
        <v>576862192</v>
      </c>
      <c r="BC1019" s="153">
        <v>576862192</v>
      </c>
      <c r="BD1019" s="153">
        <v>100</v>
      </c>
      <c r="BE1019" s="153">
        <v>570000000</v>
      </c>
      <c r="BF1019" s="153">
        <v>480279039</v>
      </c>
      <c r="BG1019" s="153" t="s">
        <v>9692</v>
      </c>
      <c r="BH1019" s="155">
        <v>479000000</v>
      </c>
      <c r="BI1019" s="153">
        <v>0</v>
      </c>
      <c r="BJ1019" s="153">
        <v>0</v>
      </c>
    </row>
    <row r="1020" spans="1:62">
      <c r="A1020" s="152">
        <v>4050065308</v>
      </c>
      <c r="B1020" s="153">
        <v>6</v>
      </c>
      <c r="C1020" s="153" t="s">
        <v>9649</v>
      </c>
      <c r="D1020" s="153" t="s">
        <v>9650</v>
      </c>
      <c r="E1020" s="153">
        <v>2023</v>
      </c>
      <c r="F1020" s="153" t="s">
        <v>7102</v>
      </c>
      <c r="G1020" s="153" t="s">
        <v>7103</v>
      </c>
      <c r="H1020" s="153">
        <v>2</v>
      </c>
      <c r="I1020" s="153" t="s">
        <v>7104</v>
      </c>
      <c r="J1020" s="153">
        <v>16</v>
      </c>
      <c r="K1020" s="153" t="s">
        <v>1852</v>
      </c>
      <c r="L1020" s="153" t="s">
        <v>9651</v>
      </c>
      <c r="M1020" s="153">
        <v>199</v>
      </c>
      <c r="N1020" s="153" t="s">
        <v>7105</v>
      </c>
      <c r="O1020" s="153">
        <v>1</v>
      </c>
      <c r="P1020" s="153" t="s">
        <v>2356</v>
      </c>
      <c r="Q1020" s="153">
        <v>20</v>
      </c>
      <c r="R1020" s="153" t="s">
        <v>2528</v>
      </c>
      <c r="S1020" s="153">
        <v>1887</v>
      </c>
      <c r="T1020" s="153" t="s">
        <v>6232</v>
      </c>
      <c r="U1020" s="153">
        <v>14</v>
      </c>
      <c r="V1020" s="153">
        <v>2</v>
      </c>
      <c r="W1020" s="154">
        <v>18872</v>
      </c>
      <c r="X1020" s="153" t="s">
        <v>9693</v>
      </c>
      <c r="Y1020" s="153">
        <v>1</v>
      </c>
      <c r="Z1020" s="153" t="s">
        <v>229</v>
      </c>
      <c r="AA1020" s="153">
        <v>1</v>
      </c>
      <c r="AB1020" s="153" t="s">
        <v>7107</v>
      </c>
      <c r="AC1020" s="153">
        <v>1</v>
      </c>
      <c r="AD1020" s="153">
        <v>0</v>
      </c>
      <c r="AE1020" s="153">
        <v>0</v>
      </c>
      <c r="AF1020" s="153">
        <v>0</v>
      </c>
      <c r="AG1020" s="153">
        <v>1000</v>
      </c>
      <c r="AH1020" s="153">
        <v>1000</v>
      </c>
      <c r="AI1020" s="153">
        <v>100</v>
      </c>
      <c r="AJ1020" s="153">
        <v>1000</v>
      </c>
      <c r="AK1020" s="153">
        <v>1000</v>
      </c>
      <c r="AL1020" s="153">
        <v>100</v>
      </c>
      <c r="AM1020" s="153">
        <v>1410</v>
      </c>
      <c r="AN1020" s="153">
        <v>1410</v>
      </c>
      <c r="AO1020" s="153">
        <v>100</v>
      </c>
      <c r="AP1020" s="154">
        <v>590</v>
      </c>
      <c r="AQ1020" s="153">
        <v>0</v>
      </c>
      <c r="AR1020" s="153">
        <v>0</v>
      </c>
      <c r="AS1020" s="153">
        <v>4000</v>
      </c>
      <c r="AT1020" s="153">
        <v>3410</v>
      </c>
      <c r="AU1020" s="153" t="s">
        <v>9694</v>
      </c>
      <c r="AV1020" s="153">
        <v>0</v>
      </c>
      <c r="AW1020" s="153">
        <v>0</v>
      </c>
      <c r="AX1020" s="153">
        <v>0</v>
      </c>
      <c r="AY1020" s="153">
        <v>251000000</v>
      </c>
      <c r="AZ1020" s="153">
        <v>250172499</v>
      </c>
      <c r="BA1020" s="153" t="s">
        <v>7225</v>
      </c>
      <c r="BB1020" s="153">
        <v>339195000</v>
      </c>
      <c r="BC1020" s="153">
        <v>339195000</v>
      </c>
      <c r="BD1020" s="153">
        <v>100</v>
      </c>
      <c r="BE1020" s="153">
        <v>570000000</v>
      </c>
      <c r="BF1020" s="153">
        <v>467916667</v>
      </c>
      <c r="BG1020" s="153" t="s">
        <v>8868</v>
      </c>
      <c r="BH1020" s="155">
        <v>267000000</v>
      </c>
      <c r="BI1020" s="153">
        <v>0</v>
      </c>
      <c r="BJ1020" s="153">
        <v>0</v>
      </c>
    </row>
    <row r="1021" spans="1:62">
      <c r="A1021" s="152">
        <v>4050065308</v>
      </c>
      <c r="B1021" s="153">
        <v>6</v>
      </c>
      <c r="C1021" s="153" t="s">
        <v>9649</v>
      </c>
      <c r="D1021" s="153" t="s">
        <v>9650</v>
      </c>
      <c r="E1021" s="153">
        <v>2023</v>
      </c>
      <c r="F1021" s="153" t="s">
        <v>7102</v>
      </c>
      <c r="G1021" s="153" t="s">
        <v>7103</v>
      </c>
      <c r="H1021" s="153">
        <v>2</v>
      </c>
      <c r="I1021" s="153" t="s">
        <v>7104</v>
      </c>
      <c r="J1021" s="153">
        <v>16</v>
      </c>
      <c r="K1021" s="153" t="s">
        <v>1852</v>
      </c>
      <c r="L1021" s="153" t="s">
        <v>9651</v>
      </c>
      <c r="M1021" s="153">
        <v>199</v>
      </c>
      <c r="N1021" s="153" t="s">
        <v>7105</v>
      </c>
      <c r="O1021" s="153">
        <v>1</v>
      </c>
      <c r="P1021" s="153" t="s">
        <v>2356</v>
      </c>
      <c r="Q1021" s="153">
        <v>20</v>
      </c>
      <c r="R1021" s="153" t="s">
        <v>2528</v>
      </c>
      <c r="S1021" s="153">
        <v>1887</v>
      </c>
      <c r="T1021" s="153" t="s">
        <v>6232</v>
      </c>
      <c r="U1021" s="153">
        <v>14</v>
      </c>
      <c r="V1021" s="153">
        <v>3</v>
      </c>
      <c r="W1021" s="154">
        <v>18873</v>
      </c>
      <c r="X1021" s="153" t="s">
        <v>9695</v>
      </c>
      <c r="Y1021" s="153">
        <v>1</v>
      </c>
      <c r="Z1021" s="153" t="s">
        <v>229</v>
      </c>
      <c r="AA1021" s="153">
        <v>3</v>
      </c>
      <c r="AB1021" s="153" t="s">
        <v>7320</v>
      </c>
      <c r="AC1021" s="153">
        <v>1</v>
      </c>
      <c r="AD1021" s="153">
        <v>0</v>
      </c>
      <c r="AE1021" s="153">
        <v>0</v>
      </c>
      <c r="AF1021" s="153">
        <v>0</v>
      </c>
      <c r="AG1021" s="153">
        <v>2000</v>
      </c>
      <c r="AH1021" s="153">
        <v>2000</v>
      </c>
      <c r="AI1021" s="153">
        <v>100</v>
      </c>
      <c r="AJ1021" s="153">
        <v>0</v>
      </c>
      <c r="AK1021" s="153">
        <v>0</v>
      </c>
      <c r="AL1021" s="153">
        <v>0</v>
      </c>
      <c r="AM1021" s="153">
        <v>0</v>
      </c>
      <c r="AN1021" s="153">
        <v>0</v>
      </c>
      <c r="AO1021" s="153">
        <v>0</v>
      </c>
      <c r="AP1021" s="154">
        <v>0</v>
      </c>
      <c r="AQ1021" s="153">
        <v>0</v>
      </c>
      <c r="AR1021" s="153">
        <v>0</v>
      </c>
      <c r="AS1021" s="153">
        <v>2000</v>
      </c>
      <c r="AT1021" s="153">
        <v>2000</v>
      </c>
      <c r="AU1021" s="153">
        <v>100</v>
      </c>
      <c r="AV1021" s="153">
        <v>0</v>
      </c>
      <c r="AW1021" s="153">
        <v>0</v>
      </c>
      <c r="AX1021" s="153">
        <v>0</v>
      </c>
      <c r="AY1021" s="153">
        <v>183887000</v>
      </c>
      <c r="AZ1021" s="153">
        <v>170642551</v>
      </c>
      <c r="BA1021" s="153" t="s">
        <v>8067</v>
      </c>
      <c r="BB1021" s="153">
        <v>0</v>
      </c>
      <c r="BC1021" s="153">
        <v>0</v>
      </c>
      <c r="BD1021" s="153">
        <v>0</v>
      </c>
      <c r="BE1021" s="153">
        <v>0</v>
      </c>
      <c r="BF1021" s="153">
        <v>0</v>
      </c>
      <c r="BG1021" s="153">
        <v>0</v>
      </c>
      <c r="BH1021" s="155">
        <v>0</v>
      </c>
      <c r="BI1021" s="153">
        <v>0</v>
      </c>
      <c r="BJ1021" s="153">
        <v>0</v>
      </c>
    </row>
    <row r="1022" spans="1:62">
      <c r="A1022" s="152">
        <v>4050065308</v>
      </c>
      <c r="B1022" s="153">
        <v>6</v>
      </c>
      <c r="C1022" s="153" t="s">
        <v>9649</v>
      </c>
      <c r="D1022" s="153" t="s">
        <v>9650</v>
      </c>
      <c r="E1022" s="153">
        <v>2023</v>
      </c>
      <c r="F1022" s="153" t="s">
        <v>7102</v>
      </c>
      <c r="G1022" s="153" t="s">
        <v>7103</v>
      </c>
      <c r="H1022" s="153">
        <v>2</v>
      </c>
      <c r="I1022" s="153" t="s">
        <v>7104</v>
      </c>
      <c r="J1022" s="153">
        <v>16</v>
      </c>
      <c r="K1022" s="153" t="s">
        <v>1852</v>
      </c>
      <c r="L1022" s="153" t="s">
        <v>9651</v>
      </c>
      <c r="M1022" s="153">
        <v>199</v>
      </c>
      <c r="N1022" s="153" t="s">
        <v>7105</v>
      </c>
      <c r="O1022" s="153">
        <v>1</v>
      </c>
      <c r="P1022" s="153" t="s">
        <v>2356</v>
      </c>
      <c r="Q1022" s="153">
        <v>21</v>
      </c>
      <c r="R1022" s="153" t="s">
        <v>2553</v>
      </c>
      <c r="S1022" s="153">
        <v>1890</v>
      </c>
      <c r="T1022" s="153" t="s">
        <v>6239</v>
      </c>
      <c r="U1022" s="153">
        <v>14</v>
      </c>
      <c r="V1022" s="153">
        <v>1</v>
      </c>
      <c r="W1022" s="154">
        <v>18901</v>
      </c>
      <c r="X1022" s="153" t="s">
        <v>9696</v>
      </c>
      <c r="Y1022" s="153">
        <v>1</v>
      </c>
      <c r="Z1022" s="153" t="s">
        <v>229</v>
      </c>
      <c r="AA1022" s="153">
        <v>1</v>
      </c>
      <c r="AB1022" s="153" t="s">
        <v>7107</v>
      </c>
      <c r="AC1022" s="153">
        <v>1</v>
      </c>
      <c r="AD1022" s="153">
        <v>0</v>
      </c>
      <c r="AE1022" s="153">
        <v>0</v>
      </c>
      <c r="AF1022" s="153">
        <v>0</v>
      </c>
      <c r="AG1022" s="153">
        <v>2</v>
      </c>
      <c r="AH1022" s="153">
        <v>4</v>
      </c>
      <c r="AI1022" s="153">
        <v>200</v>
      </c>
      <c r="AJ1022" s="153">
        <v>2</v>
      </c>
      <c r="AK1022" s="153">
        <v>6</v>
      </c>
      <c r="AL1022" s="153">
        <v>300</v>
      </c>
      <c r="AM1022" s="153">
        <v>2</v>
      </c>
      <c r="AN1022" s="153">
        <v>1</v>
      </c>
      <c r="AO1022" s="153">
        <v>50</v>
      </c>
      <c r="AP1022" s="154">
        <v>2</v>
      </c>
      <c r="AQ1022" s="153">
        <v>0</v>
      </c>
      <c r="AR1022" s="153">
        <v>0</v>
      </c>
      <c r="AS1022" s="153">
        <v>8</v>
      </c>
      <c r="AT1022" s="153">
        <v>11</v>
      </c>
      <c r="AU1022" s="153" t="s">
        <v>9443</v>
      </c>
      <c r="AV1022" s="153">
        <v>0</v>
      </c>
      <c r="AW1022" s="153">
        <v>0</v>
      </c>
      <c r="AX1022" s="153">
        <v>0</v>
      </c>
      <c r="AY1022" s="153">
        <v>211142083</v>
      </c>
      <c r="AZ1022" s="153">
        <v>211142083</v>
      </c>
      <c r="BA1022" s="153">
        <v>100</v>
      </c>
      <c r="BB1022" s="153">
        <v>424575482</v>
      </c>
      <c r="BC1022" s="153">
        <v>424575482</v>
      </c>
      <c r="BD1022" s="153">
        <v>100</v>
      </c>
      <c r="BE1022" s="153">
        <v>442975000</v>
      </c>
      <c r="BF1022" s="153">
        <v>78148181</v>
      </c>
      <c r="BG1022" s="153" t="s">
        <v>9697</v>
      </c>
      <c r="BH1022" s="155">
        <v>243000000</v>
      </c>
      <c r="BI1022" s="153">
        <v>0</v>
      </c>
      <c r="BJ1022" s="153">
        <v>0</v>
      </c>
    </row>
    <row r="1023" spans="1:62">
      <c r="A1023" s="152">
        <v>4050065308</v>
      </c>
      <c r="B1023" s="153">
        <v>6</v>
      </c>
      <c r="C1023" s="153" t="s">
        <v>9649</v>
      </c>
      <c r="D1023" s="153" t="s">
        <v>9650</v>
      </c>
      <c r="E1023" s="153">
        <v>2023</v>
      </c>
      <c r="F1023" s="153" t="s">
        <v>7102</v>
      </c>
      <c r="G1023" s="153" t="s">
        <v>7103</v>
      </c>
      <c r="H1023" s="153">
        <v>2</v>
      </c>
      <c r="I1023" s="153" t="s">
        <v>7104</v>
      </c>
      <c r="J1023" s="153">
        <v>16</v>
      </c>
      <c r="K1023" s="153" t="s">
        <v>1852</v>
      </c>
      <c r="L1023" s="153" t="s">
        <v>9651</v>
      </c>
      <c r="M1023" s="153">
        <v>199</v>
      </c>
      <c r="N1023" s="153" t="s">
        <v>7105</v>
      </c>
      <c r="O1023" s="153">
        <v>1</v>
      </c>
      <c r="P1023" s="153" t="s">
        <v>2356</v>
      </c>
      <c r="Q1023" s="153">
        <v>21</v>
      </c>
      <c r="R1023" s="153" t="s">
        <v>2553</v>
      </c>
      <c r="S1023" s="153">
        <v>1890</v>
      </c>
      <c r="T1023" s="153" t="s">
        <v>6239</v>
      </c>
      <c r="U1023" s="153">
        <v>14</v>
      </c>
      <c r="V1023" s="153">
        <v>2</v>
      </c>
      <c r="W1023" s="154">
        <v>18902</v>
      </c>
      <c r="X1023" s="153" t="s">
        <v>9698</v>
      </c>
      <c r="Y1023" s="153">
        <v>1</v>
      </c>
      <c r="Z1023" s="153" t="s">
        <v>229</v>
      </c>
      <c r="AA1023" s="153">
        <v>1</v>
      </c>
      <c r="AB1023" s="153" t="s">
        <v>7107</v>
      </c>
      <c r="AC1023" s="153">
        <v>1</v>
      </c>
      <c r="AD1023" s="153">
        <v>0</v>
      </c>
      <c r="AE1023" s="153">
        <v>0</v>
      </c>
      <c r="AF1023" s="153">
        <v>0</v>
      </c>
      <c r="AG1023" s="153">
        <v>20</v>
      </c>
      <c r="AH1023" s="153">
        <v>20</v>
      </c>
      <c r="AI1023" s="153">
        <v>100</v>
      </c>
      <c r="AJ1023" s="153">
        <v>20</v>
      </c>
      <c r="AK1023" s="153">
        <v>20</v>
      </c>
      <c r="AL1023" s="153">
        <v>100</v>
      </c>
      <c r="AM1023" s="153">
        <v>20</v>
      </c>
      <c r="AN1023" s="153">
        <v>20</v>
      </c>
      <c r="AO1023" s="153">
        <v>100</v>
      </c>
      <c r="AP1023" s="154">
        <v>20</v>
      </c>
      <c r="AQ1023" s="153">
        <v>0</v>
      </c>
      <c r="AR1023" s="153">
        <v>0</v>
      </c>
      <c r="AS1023" s="153">
        <v>80</v>
      </c>
      <c r="AT1023" s="153">
        <v>60</v>
      </c>
      <c r="AU1023" s="153">
        <v>75</v>
      </c>
      <c r="AV1023" s="153">
        <v>0</v>
      </c>
      <c r="AW1023" s="153">
        <v>0</v>
      </c>
      <c r="AX1023" s="153">
        <v>0</v>
      </c>
      <c r="AY1023" s="153">
        <v>409308535</v>
      </c>
      <c r="AZ1023" s="153">
        <v>409308535</v>
      </c>
      <c r="BA1023" s="153">
        <v>100</v>
      </c>
      <c r="BB1023" s="153">
        <v>434012424</v>
      </c>
      <c r="BC1023" s="153">
        <v>434012424</v>
      </c>
      <c r="BD1023" s="153">
        <v>100</v>
      </c>
      <c r="BE1023" s="153">
        <v>319025000</v>
      </c>
      <c r="BF1023" s="153">
        <v>319025000</v>
      </c>
      <c r="BG1023" s="153">
        <v>100</v>
      </c>
      <c r="BH1023" s="155">
        <v>433000000</v>
      </c>
      <c r="BI1023" s="153">
        <v>0</v>
      </c>
      <c r="BJ1023" s="153">
        <v>0</v>
      </c>
    </row>
    <row r="1024" spans="1:62">
      <c r="A1024" s="152">
        <v>4050065308</v>
      </c>
      <c r="B1024" s="153">
        <v>6</v>
      </c>
      <c r="C1024" s="153" t="s">
        <v>9649</v>
      </c>
      <c r="D1024" s="153" t="s">
        <v>9650</v>
      </c>
      <c r="E1024" s="153">
        <v>2023</v>
      </c>
      <c r="F1024" s="153" t="s">
        <v>7102</v>
      </c>
      <c r="G1024" s="153" t="s">
        <v>7103</v>
      </c>
      <c r="H1024" s="153">
        <v>2</v>
      </c>
      <c r="I1024" s="153" t="s">
        <v>7104</v>
      </c>
      <c r="J1024" s="153">
        <v>16</v>
      </c>
      <c r="K1024" s="153" t="s">
        <v>1852</v>
      </c>
      <c r="L1024" s="153" t="s">
        <v>9651</v>
      </c>
      <c r="M1024" s="153">
        <v>199</v>
      </c>
      <c r="N1024" s="153" t="s">
        <v>7105</v>
      </c>
      <c r="O1024" s="153">
        <v>1</v>
      </c>
      <c r="P1024" s="153" t="s">
        <v>2356</v>
      </c>
      <c r="Q1024" s="153">
        <v>21</v>
      </c>
      <c r="R1024" s="153" t="s">
        <v>2553</v>
      </c>
      <c r="S1024" s="153">
        <v>1890</v>
      </c>
      <c r="T1024" s="153" t="s">
        <v>6239</v>
      </c>
      <c r="U1024" s="153">
        <v>14</v>
      </c>
      <c r="V1024" s="153">
        <v>3</v>
      </c>
      <c r="W1024" s="154">
        <v>18903</v>
      </c>
      <c r="X1024" s="153" t="s">
        <v>8314</v>
      </c>
      <c r="Y1024" s="153">
        <v>1</v>
      </c>
      <c r="Z1024" s="153" t="s">
        <v>229</v>
      </c>
      <c r="AA1024" s="153">
        <v>1</v>
      </c>
      <c r="AB1024" s="153" t="s">
        <v>7107</v>
      </c>
      <c r="AC1024" s="153">
        <v>1</v>
      </c>
      <c r="AD1024" s="153">
        <v>0</v>
      </c>
      <c r="AE1024" s="153">
        <v>0</v>
      </c>
      <c r="AF1024" s="153">
        <v>0</v>
      </c>
      <c r="AG1024" s="153">
        <v>500</v>
      </c>
      <c r="AH1024" s="153">
        <v>800</v>
      </c>
      <c r="AI1024" s="153">
        <v>160</v>
      </c>
      <c r="AJ1024" s="153">
        <v>700</v>
      </c>
      <c r="AK1024" s="153">
        <v>600</v>
      </c>
      <c r="AL1024" s="153" t="s">
        <v>9144</v>
      </c>
      <c r="AM1024" s="153">
        <v>400</v>
      </c>
      <c r="AN1024" s="153">
        <v>600</v>
      </c>
      <c r="AO1024" s="153">
        <v>150</v>
      </c>
      <c r="AP1024" s="154">
        <v>400</v>
      </c>
      <c r="AQ1024" s="153">
        <v>0</v>
      </c>
      <c r="AR1024" s="153">
        <v>0</v>
      </c>
      <c r="AS1024" s="153">
        <v>2000</v>
      </c>
      <c r="AT1024" s="153">
        <v>2000</v>
      </c>
      <c r="AU1024" s="153">
        <v>100</v>
      </c>
      <c r="AV1024" s="153">
        <v>0</v>
      </c>
      <c r="AW1024" s="153">
        <v>0</v>
      </c>
      <c r="AX1024" s="153">
        <v>0</v>
      </c>
      <c r="AY1024" s="153">
        <v>224896382</v>
      </c>
      <c r="AZ1024" s="153">
        <v>224896382</v>
      </c>
      <c r="BA1024" s="153">
        <v>100</v>
      </c>
      <c r="BB1024" s="153">
        <v>835605452</v>
      </c>
      <c r="BC1024" s="153">
        <v>835605452</v>
      </c>
      <c r="BD1024" s="153">
        <v>100</v>
      </c>
      <c r="BE1024" s="153">
        <v>514384000</v>
      </c>
      <c r="BF1024" s="153">
        <v>462330438</v>
      </c>
      <c r="BG1024" s="153" t="s">
        <v>9699</v>
      </c>
      <c r="BH1024" s="155">
        <v>269000000</v>
      </c>
      <c r="BI1024" s="153">
        <v>0</v>
      </c>
      <c r="BJ1024" s="153">
        <v>0</v>
      </c>
    </row>
    <row r="1025" spans="1:62">
      <c r="A1025" s="152">
        <v>4050065308</v>
      </c>
      <c r="B1025" s="153">
        <v>6</v>
      </c>
      <c r="C1025" s="153" t="s">
        <v>9649</v>
      </c>
      <c r="D1025" s="153" t="s">
        <v>9650</v>
      </c>
      <c r="E1025" s="153">
        <v>2023</v>
      </c>
      <c r="F1025" s="153" t="s">
        <v>7102</v>
      </c>
      <c r="G1025" s="153" t="s">
        <v>7103</v>
      </c>
      <c r="H1025" s="153">
        <v>2</v>
      </c>
      <c r="I1025" s="153" t="s">
        <v>7104</v>
      </c>
      <c r="J1025" s="153">
        <v>16</v>
      </c>
      <c r="K1025" s="153" t="s">
        <v>1852</v>
      </c>
      <c r="L1025" s="153" t="s">
        <v>9651</v>
      </c>
      <c r="M1025" s="153">
        <v>199</v>
      </c>
      <c r="N1025" s="153" t="s">
        <v>7105</v>
      </c>
      <c r="O1025" s="153">
        <v>1</v>
      </c>
      <c r="P1025" s="153" t="s">
        <v>2356</v>
      </c>
      <c r="Q1025" s="153">
        <v>21</v>
      </c>
      <c r="R1025" s="153" t="s">
        <v>2553</v>
      </c>
      <c r="S1025" s="153">
        <v>1890</v>
      </c>
      <c r="T1025" s="153" t="s">
        <v>6239</v>
      </c>
      <c r="U1025" s="153">
        <v>14</v>
      </c>
      <c r="V1025" s="153">
        <v>4</v>
      </c>
      <c r="W1025" s="154">
        <v>18904</v>
      </c>
      <c r="X1025" s="153" t="s">
        <v>9700</v>
      </c>
      <c r="Y1025" s="153">
        <v>1</v>
      </c>
      <c r="Z1025" s="153" t="s">
        <v>229</v>
      </c>
      <c r="AA1025" s="153">
        <v>1</v>
      </c>
      <c r="AB1025" s="153" t="s">
        <v>7107</v>
      </c>
      <c r="AC1025" s="153">
        <v>1</v>
      </c>
      <c r="AD1025" s="153">
        <v>0</v>
      </c>
      <c r="AE1025" s="153">
        <v>0</v>
      </c>
      <c r="AF1025" s="153">
        <v>0</v>
      </c>
      <c r="AG1025" s="153">
        <v>0</v>
      </c>
      <c r="AH1025" s="153">
        <v>0</v>
      </c>
      <c r="AI1025" s="153">
        <v>0</v>
      </c>
      <c r="AJ1025" s="153">
        <v>0</v>
      </c>
      <c r="AK1025" s="153">
        <v>0</v>
      </c>
      <c r="AL1025" s="153">
        <v>0</v>
      </c>
      <c r="AM1025" s="153">
        <v>0</v>
      </c>
      <c r="AN1025" s="153">
        <v>0</v>
      </c>
      <c r="AO1025" s="153">
        <v>0</v>
      </c>
      <c r="AP1025" s="154">
        <v>6</v>
      </c>
      <c r="AQ1025" s="153">
        <v>0</v>
      </c>
      <c r="AR1025" s="153">
        <v>0</v>
      </c>
      <c r="AS1025" s="153">
        <v>6</v>
      </c>
      <c r="AT1025" s="153">
        <v>0</v>
      </c>
      <c r="AU1025" s="153">
        <v>0</v>
      </c>
      <c r="AV1025" s="153">
        <v>0</v>
      </c>
      <c r="AW1025" s="153">
        <v>0</v>
      </c>
      <c r="AX1025" s="153">
        <v>0</v>
      </c>
      <c r="AY1025" s="153">
        <v>0</v>
      </c>
      <c r="AZ1025" s="153">
        <v>0</v>
      </c>
      <c r="BA1025" s="153">
        <v>0</v>
      </c>
      <c r="BB1025" s="153">
        <v>0</v>
      </c>
      <c r="BC1025" s="153">
        <v>0</v>
      </c>
      <c r="BD1025" s="153">
        <v>0</v>
      </c>
      <c r="BE1025" s="153">
        <v>0</v>
      </c>
      <c r="BF1025" s="153">
        <v>0</v>
      </c>
      <c r="BG1025" s="153">
        <v>0</v>
      </c>
      <c r="BH1025" s="155">
        <v>1017000000</v>
      </c>
      <c r="BI1025" s="153">
        <v>0</v>
      </c>
      <c r="BJ1025" s="153">
        <v>0</v>
      </c>
    </row>
    <row r="1026" spans="1:62">
      <c r="A1026" s="152">
        <v>4050065308</v>
      </c>
      <c r="B1026" s="153">
        <v>6</v>
      </c>
      <c r="C1026" s="153" t="s">
        <v>9649</v>
      </c>
      <c r="D1026" s="153" t="s">
        <v>9650</v>
      </c>
      <c r="E1026" s="153">
        <v>2023</v>
      </c>
      <c r="F1026" s="153" t="s">
        <v>7102</v>
      </c>
      <c r="G1026" s="153" t="s">
        <v>7103</v>
      </c>
      <c r="H1026" s="153">
        <v>2</v>
      </c>
      <c r="I1026" s="153" t="s">
        <v>7104</v>
      </c>
      <c r="J1026" s="153">
        <v>16</v>
      </c>
      <c r="K1026" s="153" t="s">
        <v>1852</v>
      </c>
      <c r="L1026" s="153" t="s">
        <v>9651</v>
      </c>
      <c r="M1026" s="153">
        <v>199</v>
      </c>
      <c r="N1026" s="153" t="s">
        <v>7105</v>
      </c>
      <c r="O1026" s="153">
        <v>1</v>
      </c>
      <c r="P1026" s="153" t="s">
        <v>2356</v>
      </c>
      <c r="Q1026" s="153">
        <v>24</v>
      </c>
      <c r="R1026" s="153" t="s">
        <v>2591</v>
      </c>
      <c r="S1026" s="153">
        <v>1630</v>
      </c>
      <c r="T1026" s="153" t="s">
        <v>2597</v>
      </c>
      <c r="U1026" s="153">
        <v>13</v>
      </c>
      <c r="V1026" s="153">
        <v>1</v>
      </c>
      <c r="W1026" s="154">
        <v>16301</v>
      </c>
      <c r="X1026" s="153" t="s">
        <v>7195</v>
      </c>
      <c r="Y1026" s="153">
        <v>1</v>
      </c>
      <c r="Z1026" s="153" t="s">
        <v>229</v>
      </c>
      <c r="AA1026" s="153">
        <v>1</v>
      </c>
      <c r="AB1026" s="153" t="s">
        <v>7107</v>
      </c>
      <c r="AC1026" s="153">
        <v>1</v>
      </c>
      <c r="AD1026" s="153">
        <v>0</v>
      </c>
      <c r="AE1026" s="153">
        <v>0</v>
      </c>
      <c r="AF1026" s="153">
        <v>0</v>
      </c>
      <c r="AG1026" s="153">
        <v>1</v>
      </c>
      <c r="AH1026" s="153">
        <v>1</v>
      </c>
      <c r="AI1026" s="153">
        <v>100</v>
      </c>
      <c r="AJ1026" s="153">
        <v>1</v>
      </c>
      <c r="AK1026" s="153">
        <v>2</v>
      </c>
      <c r="AL1026" s="153">
        <v>200</v>
      </c>
      <c r="AM1026" s="153">
        <v>1</v>
      </c>
      <c r="AN1026" s="153">
        <v>1</v>
      </c>
      <c r="AO1026" s="153">
        <v>100</v>
      </c>
      <c r="AP1026" s="154">
        <v>1</v>
      </c>
      <c r="AQ1026" s="153">
        <v>0</v>
      </c>
      <c r="AR1026" s="153">
        <v>0</v>
      </c>
      <c r="AS1026" s="153">
        <v>4</v>
      </c>
      <c r="AT1026" s="153">
        <v>4</v>
      </c>
      <c r="AU1026" s="153">
        <v>100</v>
      </c>
      <c r="AV1026" s="153">
        <v>0</v>
      </c>
      <c r="AW1026" s="153">
        <v>0</v>
      </c>
      <c r="AX1026" s="153">
        <v>0</v>
      </c>
      <c r="AY1026" s="153">
        <v>319913000</v>
      </c>
      <c r="AZ1026" s="153">
        <v>319913000</v>
      </c>
      <c r="BA1026" s="153">
        <v>100</v>
      </c>
      <c r="BB1026" s="153">
        <v>232100000</v>
      </c>
      <c r="BC1026" s="153">
        <v>232099397</v>
      </c>
      <c r="BD1026" s="153">
        <v>100</v>
      </c>
      <c r="BE1026" s="153">
        <v>354000000</v>
      </c>
      <c r="BF1026" s="153">
        <v>238370000</v>
      </c>
      <c r="BG1026" s="153" t="s">
        <v>9701</v>
      </c>
      <c r="BH1026" s="155">
        <v>665000000</v>
      </c>
      <c r="BI1026" s="153">
        <v>0</v>
      </c>
      <c r="BJ1026" s="153">
        <v>0</v>
      </c>
    </row>
    <row r="1027" spans="1:62">
      <c r="A1027" s="152">
        <v>4050065308</v>
      </c>
      <c r="B1027" s="153">
        <v>6</v>
      </c>
      <c r="C1027" s="153" t="s">
        <v>9649</v>
      </c>
      <c r="D1027" s="153" t="s">
        <v>9650</v>
      </c>
      <c r="E1027" s="153">
        <v>2023</v>
      </c>
      <c r="F1027" s="153" t="s">
        <v>7102</v>
      </c>
      <c r="G1027" s="153" t="s">
        <v>7103</v>
      </c>
      <c r="H1027" s="153">
        <v>2</v>
      </c>
      <c r="I1027" s="153" t="s">
        <v>7104</v>
      </c>
      <c r="J1027" s="153">
        <v>16</v>
      </c>
      <c r="K1027" s="153" t="s">
        <v>1852</v>
      </c>
      <c r="L1027" s="153" t="s">
        <v>9651</v>
      </c>
      <c r="M1027" s="153">
        <v>199</v>
      </c>
      <c r="N1027" s="153" t="s">
        <v>7105</v>
      </c>
      <c r="O1027" s="153">
        <v>1</v>
      </c>
      <c r="P1027" s="153" t="s">
        <v>2356</v>
      </c>
      <c r="Q1027" s="153">
        <v>24</v>
      </c>
      <c r="R1027" s="153" t="s">
        <v>2591</v>
      </c>
      <c r="S1027" s="153">
        <v>1891</v>
      </c>
      <c r="T1027" s="153" t="s">
        <v>6246</v>
      </c>
      <c r="U1027" s="153">
        <v>10</v>
      </c>
      <c r="V1027" s="153">
        <v>1</v>
      </c>
      <c r="W1027" s="154">
        <v>18911</v>
      </c>
      <c r="X1027" s="153" t="s">
        <v>9702</v>
      </c>
      <c r="Y1027" s="153">
        <v>1</v>
      </c>
      <c r="Z1027" s="153" t="s">
        <v>229</v>
      </c>
      <c r="AA1027" s="153">
        <v>1</v>
      </c>
      <c r="AB1027" s="153" t="s">
        <v>7107</v>
      </c>
      <c r="AC1027" s="153">
        <v>1</v>
      </c>
      <c r="AD1027" s="153">
        <v>0</v>
      </c>
      <c r="AE1027" s="153">
        <v>0</v>
      </c>
      <c r="AF1027" s="153">
        <v>0</v>
      </c>
      <c r="AG1027" s="153">
        <v>3</v>
      </c>
      <c r="AH1027" s="153">
        <v>4</v>
      </c>
      <c r="AI1027" s="153" t="s">
        <v>7153</v>
      </c>
      <c r="AJ1027" s="153">
        <v>3</v>
      </c>
      <c r="AK1027" s="153">
        <v>6</v>
      </c>
      <c r="AL1027" s="153">
        <v>200</v>
      </c>
      <c r="AM1027" s="153">
        <v>3</v>
      </c>
      <c r="AN1027" s="153">
        <v>3</v>
      </c>
      <c r="AO1027" s="153">
        <v>100</v>
      </c>
      <c r="AP1027" s="154">
        <v>3</v>
      </c>
      <c r="AQ1027" s="153">
        <v>0</v>
      </c>
      <c r="AR1027" s="153">
        <v>0</v>
      </c>
      <c r="AS1027" s="153">
        <v>12</v>
      </c>
      <c r="AT1027" s="153">
        <v>13</v>
      </c>
      <c r="AU1027" s="153" t="s">
        <v>7351</v>
      </c>
      <c r="AV1027" s="153">
        <v>0</v>
      </c>
      <c r="AW1027" s="153">
        <v>0</v>
      </c>
      <c r="AX1027" s="153">
        <v>0</v>
      </c>
      <c r="AY1027" s="153">
        <v>230725000</v>
      </c>
      <c r="AZ1027" s="153">
        <v>224393398</v>
      </c>
      <c r="BA1027" s="153" t="s">
        <v>8811</v>
      </c>
      <c r="BB1027" s="153">
        <v>188987576</v>
      </c>
      <c r="BC1027" s="153">
        <v>188987576</v>
      </c>
      <c r="BD1027" s="153">
        <v>100</v>
      </c>
      <c r="BE1027" s="153">
        <v>190000000</v>
      </c>
      <c r="BF1027" s="153">
        <v>104475000</v>
      </c>
      <c r="BG1027" s="153" t="s">
        <v>9703</v>
      </c>
      <c r="BH1027" s="155">
        <v>277000000</v>
      </c>
      <c r="BI1027" s="153">
        <v>0</v>
      </c>
      <c r="BJ1027" s="153">
        <v>0</v>
      </c>
    </row>
    <row r="1028" spans="1:62">
      <c r="A1028" s="152">
        <v>4050065308</v>
      </c>
      <c r="B1028" s="153">
        <v>6</v>
      </c>
      <c r="C1028" s="153" t="s">
        <v>9649</v>
      </c>
      <c r="D1028" s="153" t="s">
        <v>9650</v>
      </c>
      <c r="E1028" s="153">
        <v>2023</v>
      </c>
      <c r="F1028" s="153" t="s">
        <v>7102</v>
      </c>
      <c r="G1028" s="153" t="s">
        <v>7103</v>
      </c>
      <c r="H1028" s="153">
        <v>2</v>
      </c>
      <c r="I1028" s="153" t="s">
        <v>7104</v>
      </c>
      <c r="J1028" s="153">
        <v>16</v>
      </c>
      <c r="K1028" s="153" t="s">
        <v>1852</v>
      </c>
      <c r="L1028" s="153" t="s">
        <v>9651</v>
      </c>
      <c r="M1028" s="153">
        <v>199</v>
      </c>
      <c r="N1028" s="153" t="s">
        <v>7105</v>
      </c>
      <c r="O1028" s="153">
        <v>2</v>
      </c>
      <c r="P1028" s="153" t="s">
        <v>7200</v>
      </c>
      <c r="Q1028" s="153">
        <v>27</v>
      </c>
      <c r="R1028" s="153" t="s">
        <v>2614</v>
      </c>
      <c r="S1028" s="153">
        <v>2001</v>
      </c>
      <c r="T1028" s="153" t="s">
        <v>6248</v>
      </c>
      <c r="U1028" s="153">
        <v>13</v>
      </c>
      <c r="V1028" s="153">
        <v>1</v>
      </c>
      <c r="W1028" s="154">
        <v>20011</v>
      </c>
      <c r="X1028" s="153" t="s">
        <v>9704</v>
      </c>
      <c r="Y1028" s="153">
        <v>1</v>
      </c>
      <c r="Z1028" s="153" t="s">
        <v>229</v>
      </c>
      <c r="AA1028" s="153">
        <v>1</v>
      </c>
      <c r="AB1028" s="153" t="s">
        <v>7107</v>
      </c>
      <c r="AC1028" s="153">
        <v>1</v>
      </c>
      <c r="AD1028" s="153">
        <v>0</v>
      </c>
      <c r="AE1028" s="153">
        <v>0</v>
      </c>
      <c r="AF1028" s="153">
        <v>0</v>
      </c>
      <c r="AG1028" s="153">
        <v>1</v>
      </c>
      <c r="AH1028" s="153">
        <v>1</v>
      </c>
      <c r="AI1028" s="153">
        <v>100</v>
      </c>
      <c r="AJ1028" s="153">
        <v>1</v>
      </c>
      <c r="AK1028" s="153">
        <v>1</v>
      </c>
      <c r="AL1028" s="153">
        <v>100</v>
      </c>
      <c r="AM1028" s="153">
        <v>1</v>
      </c>
      <c r="AN1028" s="153">
        <v>1</v>
      </c>
      <c r="AO1028" s="153">
        <v>100</v>
      </c>
      <c r="AP1028" s="154">
        <v>2</v>
      </c>
      <c r="AQ1028" s="153">
        <v>0</v>
      </c>
      <c r="AR1028" s="153">
        <v>0</v>
      </c>
      <c r="AS1028" s="153">
        <v>5</v>
      </c>
      <c r="AT1028" s="153">
        <v>3</v>
      </c>
      <c r="AU1028" s="153">
        <v>60</v>
      </c>
      <c r="AV1028" s="153">
        <v>0</v>
      </c>
      <c r="AW1028" s="153">
        <v>0</v>
      </c>
      <c r="AX1028" s="153">
        <v>0</v>
      </c>
      <c r="AY1028" s="153">
        <v>222970000</v>
      </c>
      <c r="AZ1028" s="153">
        <v>47842000</v>
      </c>
      <c r="BA1028" s="153" t="s">
        <v>9705</v>
      </c>
      <c r="BB1028" s="153">
        <v>241411000</v>
      </c>
      <c r="BC1028" s="153">
        <v>241411000</v>
      </c>
      <c r="BD1028" s="153">
        <v>100</v>
      </c>
      <c r="BE1028" s="153">
        <v>240000000</v>
      </c>
      <c r="BF1028" s="153">
        <v>240000000</v>
      </c>
      <c r="BG1028" s="153">
        <v>100</v>
      </c>
      <c r="BH1028" s="155">
        <v>245000000</v>
      </c>
      <c r="BI1028" s="153">
        <v>0</v>
      </c>
      <c r="BJ1028" s="153">
        <v>0</v>
      </c>
    </row>
    <row r="1029" spans="1:62">
      <c r="A1029" s="152">
        <v>4050065308</v>
      </c>
      <c r="B1029" s="153">
        <v>6</v>
      </c>
      <c r="C1029" s="153" t="s">
        <v>9649</v>
      </c>
      <c r="D1029" s="153" t="s">
        <v>9650</v>
      </c>
      <c r="E1029" s="153">
        <v>2023</v>
      </c>
      <c r="F1029" s="153" t="s">
        <v>7102</v>
      </c>
      <c r="G1029" s="153" t="s">
        <v>7103</v>
      </c>
      <c r="H1029" s="153">
        <v>2</v>
      </c>
      <c r="I1029" s="153" t="s">
        <v>7104</v>
      </c>
      <c r="J1029" s="153">
        <v>16</v>
      </c>
      <c r="K1029" s="153" t="s">
        <v>1852</v>
      </c>
      <c r="L1029" s="153" t="s">
        <v>9651</v>
      </c>
      <c r="M1029" s="153">
        <v>199</v>
      </c>
      <c r="N1029" s="153" t="s">
        <v>7105</v>
      </c>
      <c r="O1029" s="153">
        <v>2</v>
      </c>
      <c r="P1029" s="153" t="s">
        <v>7200</v>
      </c>
      <c r="Q1029" s="153">
        <v>27</v>
      </c>
      <c r="R1029" s="153" t="s">
        <v>2614</v>
      </c>
      <c r="S1029" s="153">
        <v>2001</v>
      </c>
      <c r="T1029" s="153" t="s">
        <v>6248</v>
      </c>
      <c r="U1029" s="153">
        <v>13</v>
      </c>
      <c r="V1029" s="153">
        <v>2</v>
      </c>
      <c r="W1029" s="154">
        <v>20012</v>
      </c>
      <c r="X1029" s="153" t="s">
        <v>9706</v>
      </c>
      <c r="Y1029" s="153">
        <v>1</v>
      </c>
      <c r="Z1029" s="153" t="s">
        <v>229</v>
      </c>
      <c r="AA1029" s="153">
        <v>1</v>
      </c>
      <c r="AB1029" s="153" t="s">
        <v>7107</v>
      </c>
      <c r="AC1029" s="153">
        <v>1</v>
      </c>
      <c r="AD1029" s="153">
        <v>0</v>
      </c>
      <c r="AE1029" s="153">
        <v>0</v>
      </c>
      <c r="AF1029" s="153">
        <v>0</v>
      </c>
      <c r="AG1029" s="153">
        <v>0</v>
      </c>
      <c r="AH1029" s="153">
        <v>0</v>
      </c>
      <c r="AI1029" s="153">
        <v>0</v>
      </c>
      <c r="AJ1029" s="153">
        <v>0</v>
      </c>
      <c r="AK1029" s="153">
        <v>0</v>
      </c>
      <c r="AL1029" s="153">
        <v>0</v>
      </c>
      <c r="AM1029" s="153">
        <v>0</v>
      </c>
      <c r="AN1029" s="153">
        <v>0</v>
      </c>
      <c r="AO1029" s="153">
        <v>0</v>
      </c>
      <c r="AP1029" s="154">
        <v>300</v>
      </c>
      <c r="AQ1029" s="153">
        <v>0</v>
      </c>
      <c r="AR1029" s="153">
        <v>0</v>
      </c>
      <c r="AS1029" s="153">
        <v>300</v>
      </c>
      <c r="AT1029" s="153">
        <v>0</v>
      </c>
      <c r="AU1029" s="153">
        <v>0</v>
      </c>
      <c r="AV1029" s="153">
        <v>0</v>
      </c>
      <c r="AW1029" s="153">
        <v>0</v>
      </c>
      <c r="AX1029" s="153">
        <v>0</v>
      </c>
      <c r="AY1029" s="153">
        <v>0</v>
      </c>
      <c r="AZ1029" s="153">
        <v>0</v>
      </c>
      <c r="BA1029" s="153">
        <v>0</v>
      </c>
      <c r="BB1029" s="153">
        <v>0</v>
      </c>
      <c r="BC1029" s="153">
        <v>0</v>
      </c>
      <c r="BD1029" s="153">
        <v>0</v>
      </c>
      <c r="BE1029" s="153">
        <v>0</v>
      </c>
      <c r="BF1029" s="153">
        <v>0</v>
      </c>
      <c r="BG1029" s="153">
        <v>0</v>
      </c>
      <c r="BH1029" s="155">
        <v>288000000</v>
      </c>
      <c r="BI1029" s="153">
        <v>0</v>
      </c>
      <c r="BJ1029" s="153">
        <v>0</v>
      </c>
    </row>
    <row r="1030" spans="1:62">
      <c r="A1030" s="152">
        <v>4050065308</v>
      </c>
      <c r="B1030" s="153">
        <v>6</v>
      </c>
      <c r="C1030" s="153" t="s">
        <v>9649</v>
      </c>
      <c r="D1030" s="153" t="s">
        <v>9650</v>
      </c>
      <c r="E1030" s="153">
        <v>2023</v>
      </c>
      <c r="F1030" s="153" t="s">
        <v>7102</v>
      </c>
      <c r="G1030" s="153" t="s">
        <v>7103</v>
      </c>
      <c r="H1030" s="153">
        <v>2</v>
      </c>
      <c r="I1030" s="153" t="s">
        <v>7104</v>
      </c>
      <c r="J1030" s="153">
        <v>16</v>
      </c>
      <c r="K1030" s="153" t="s">
        <v>1852</v>
      </c>
      <c r="L1030" s="153" t="s">
        <v>9651</v>
      </c>
      <c r="M1030" s="153">
        <v>199</v>
      </c>
      <c r="N1030" s="153" t="s">
        <v>7105</v>
      </c>
      <c r="O1030" s="153">
        <v>2</v>
      </c>
      <c r="P1030" s="153" t="s">
        <v>7200</v>
      </c>
      <c r="Q1030" s="153">
        <v>27</v>
      </c>
      <c r="R1030" s="153" t="s">
        <v>2614</v>
      </c>
      <c r="S1030" s="153">
        <v>2001</v>
      </c>
      <c r="T1030" s="153" t="s">
        <v>6248</v>
      </c>
      <c r="U1030" s="153">
        <v>13</v>
      </c>
      <c r="V1030" s="153">
        <v>3</v>
      </c>
      <c r="W1030" s="154">
        <v>20013</v>
      </c>
      <c r="X1030" s="153" t="s">
        <v>9707</v>
      </c>
      <c r="Y1030" s="153">
        <v>1</v>
      </c>
      <c r="Z1030" s="153" t="s">
        <v>229</v>
      </c>
      <c r="AA1030" s="153">
        <v>1</v>
      </c>
      <c r="AB1030" s="153" t="s">
        <v>7107</v>
      </c>
      <c r="AC1030" s="153">
        <v>1</v>
      </c>
      <c r="AD1030" s="153">
        <v>0</v>
      </c>
      <c r="AE1030" s="153">
        <v>0</v>
      </c>
      <c r="AF1030" s="153">
        <v>0</v>
      </c>
      <c r="AG1030" s="153">
        <v>0</v>
      </c>
      <c r="AH1030" s="153">
        <v>0</v>
      </c>
      <c r="AI1030" s="153">
        <v>0</v>
      </c>
      <c r="AJ1030" s="153">
        <v>0</v>
      </c>
      <c r="AK1030" s="153">
        <v>0</v>
      </c>
      <c r="AL1030" s="153">
        <v>0</v>
      </c>
      <c r="AM1030" s="153">
        <v>0</v>
      </c>
      <c r="AN1030" s="153">
        <v>0</v>
      </c>
      <c r="AO1030" s="153">
        <v>0</v>
      </c>
      <c r="AP1030" s="154">
        <v>300</v>
      </c>
      <c r="AQ1030" s="153">
        <v>0</v>
      </c>
      <c r="AR1030" s="153">
        <v>0</v>
      </c>
      <c r="AS1030" s="153">
        <v>300</v>
      </c>
      <c r="AT1030" s="153">
        <v>0</v>
      </c>
      <c r="AU1030" s="153">
        <v>0</v>
      </c>
      <c r="AV1030" s="153">
        <v>0</v>
      </c>
      <c r="AW1030" s="153">
        <v>0</v>
      </c>
      <c r="AX1030" s="153">
        <v>0</v>
      </c>
      <c r="AY1030" s="153">
        <v>0</v>
      </c>
      <c r="AZ1030" s="153">
        <v>0</v>
      </c>
      <c r="BA1030" s="153">
        <v>0</v>
      </c>
      <c r="BB1030" s="153">
        <v>0</v>
      </c>
      <c r="BC1030" s="153">
        <v>0</v>
      </c>
      <c r="BD1030" s="153">
        <v>0</v>
      </c>
      <c r="BE1030" s="153">
        <v>0</v>
      </c>
      <c r="BF1030" s="153">
        <v>0</v>
      </c>
      <c r="BG1030" s="153">
        <v>0</v>
      </c>
      <c r="BH1030" s="155">
        <v>200000000</v>
      </c>
      <c r="BI1030" s="153">
        <v>0</v>
      </c>
      <c r="BJ1030" s="153">
        <v>0</v>
      </c>
    </row>
    <row r="1031" spans="1:62">
      <c r="A1031" s="152">
        <v>4050065308</v>
      </c>
      <c r="B1031" s="153">
        <v>6</v>
      </c>
      <c r="C1031" s="153" t="s">
        <v>9649</v>
      </c>
      <c r="D1031" s="153" t="s">
        <v>9650</v>
      </c>
      <c r="E1031" s="153">
        <v>2023</v>
      </c>
      <c r="F1031" s="153" t="s">
        <v>7102</v>
      </c>
      <c r="G1031" s="153" t="s">
        <v>7103</v>
      </c>
      <c r="H1031" s="153">
        <v>2</v>
      </c>
      <c r="I1031" s="153" t="s">
        <v>7104</v>
      </c>
      <c r="J1031" s="153">
        <v>16</v>
      </c>
      <c r="K1031" s="153" t="s">
        <v>1852</v>
      </c>
      <c r="L1031" s="153" t="s">
        <v>9651</v>
      </c>
      <c r="M1031" s="153">
        <v>199</v>
      </c>
      <c r="N1031" s="153" t="s">
        <v>7105</v>
      </c>
      <c r="O1031" s="153">
        <v>2</v>
      </c>
      <c r="P1031" s="153" t="s">
        <v>7200</v>
      </c>
      <c r="Q1031" s="153">
        <v>28</v>
      </c>
      <c r="R1031" s="153" t="s">
        <v>2638</v>
      </c>
      <c r="S1031" s="153">
        <v>2214</v>
      </c>
      <c r="T1031" s="153" t="s">
        <v>6255</v>
      </c>
      <c r="U1031" s="153">
        <v>9</v>
      </c>
      <c r="V1031" s="153">
        <v>1</v>
      </c>
      <c r="W1031" s="154">
        <v>22141</v>
      </c>
      <c r="X1031" s="153" t="s">
        <v>9708</v>
      </c>
      <c r="Y1031" s="153">
        <v>1</v>
      </c>
      <c r="Z1031" s="153" t="s">
        <v>229</v>
      </c>
      <c r="AA1031" s="153">
        <v>1</v>
      </c>
      <c r="AB1031" s="153" t="s">
        <v>7107</v>
      </c>
      <c r="AC1031" s="153">
        <v>1</v>
      </c>
      <c r="AD1031" s="153">
        <v>0</v>
      </c>
      <c r="AE1031" s="153">
        <v>0</v>
      </c>
      <c r="AF1031" s="153">
        <v>0</v>
      </c>
      <c r="AG1031" s="153">
        <v>0</v>
      </c>
      <c r="AH1031" s="153">
        <v>0</v>
      </c>
      <c r="AI1031" s="153">
        <v>0</v>
      </c>
      <c r="AJ1031" s="153">
        <v>0</v>
      </c>
      <c r="AK1031" s="153">
        <v>0</v>
      </c>
      <c r="AL1031" s="153">
        <v>0</v>
      </c>
      <c r="AM1031" s="153">
        <v>2</v>
      </c>
      <c r="AN1031" s="153">
        <v>0</v>
      </c>
      <c r="AO1031" s="153">
        <v>0</v>
      </c>
      <c r="AP1031" s="154">
        <v>2</v>
      </c>
      <c r="AQ1031" s="153">
        <v>0</v>
      </c>
      <c r="AR1031" s="153">
        <v>0</v>
      </c>
      <c r="AS1031" s="153">
        <v>4</v>
      </c>
      <c r="AT1031" s="153">
        <v>0</v>
      </c>
      <c r="AU1031" s="153">
        <v>0</v>
      </c>
      <c r="AV1031" s="153">
        <v>0</v>
      </c>
      <c r="AW1031" s="153">
        <v>0</v>
      </c>
      <c r="AX1031" s="153">
        <v>0</v>
      </c>
      <c r="AY1031" s="153">
        <v>0</v>
      </c>
      <c r="AZ1031" s="153">
        <v>0</v>
      </c>
      <c r="BA1031" s="153">
        <v>0</v>
      </c>
      <c r="BB1031" s="153">
        <v>0</v>
      </c>
      <c r="BC1031" s="153">
        <v>0</v>
      </c>
      <c r="BD1031" s="153">
        <v>0</v>
      </c>
      <c r="BE1031" s="153">
        <v>200000000</v>
      </c>
      <c r="BF1031" s="153">
        <v>0</v>
      </c>
      <c r="BG1031" s="153">
        <v>0</v>
      </c>
      <c r="BH1031" s="155">
        <v>388000000</v>
      </c>
      <c r="BI1031" s="153">
        <v>0</v>
      </c>
      <c r="BJ1031" s="153">
        <v>0</v>
      </c>
    </row>
    <row r="1032" spans="1:62">
      <c r="A1032" s="152">
        <v>4050065308</v>
      </c>
      <c r="B1032" s="153">
        <v>6</v>
      </c>
      <c r="C1032" s="153" t="s">
        <v>9649</v>
      </c>
      <c r="D1032" s="153" t="s">
        <v>9650</v>
      </c>
      <c r="E1032" s="153">
        <v>2023</v>
      </c>
      <c r="F1032" s="153" t="s">
        <v>7102</v>
      </c>
      <c r="G1032" s="153" t="s">
        <v>7103</v>
      </c>
      <c r="H1032" s="153">
        <v>2</v>
      </c>
      <c r="I1032" s="153" t="s">
        <v>7104</v>
      </c>
      <c r="J1032" s="153">
        <v>16</v>
      </c>
      <c r="K1032" s="153" t="s">
        <v>1852</v>
      </c>
      <c r="L1032" s="153" t="s">
        <v>9651</v>
      </c>
      <c r="M1032" s="153">
        <v>199</v>
      </c>
      <c r="N1032" s="153" t="s">
        <v>7105</v>
      </c>
      <c r="O1032" s="153">
        <v>2</v>
      </c>
      <c r="P1032" s="153" t="s">
        <v>7200</v>
      </c>
      <c r="Q1032" s="153">
        <v>30</v>
      </c>
      <c r="R1032" s="153" t="s">
        <v>2647</v>
      </c>
      <c r="S1032" s="153">
        <v>2002</v>
      </c>
      <c r="T1032" s="153" t="s">
        <v>6260</v>
      </c>
      <c r="U1032" s="153">
        <v>7</v>
      </c>
      <c r="V1032" s="153">
        <v>1</v>
      </c>
      <c r="W1032" s="154">
        <v>20021</v>
      </c>
      <c r="X1032" s="153" t="s">
        <v>8544</v>
      </c>
      <c r="Y1032" s="153">
        <v>1</v>
      </c>
      <c r="Z1032" s="153" t="s">
        <v>229</v>
      </c>
      <c r="AA1032" s="153">
        <v>1</v>
      </c>
      <c r="AB1032" s="153" t="s">
        <v>7107</v>
      </c>
      <c r="AC1032" s="153">
        <v>1</v>
      </c>
      <c r="AD1032" s="153">
        <v>0</v>
      </c>
      <c r="AE1032" s="153">
        <v>0</v>
      </c>
      <c r="AF1032" s="153">
        <v>0</v>
      </c>
      <c r="AG1032" s="153">
        <v>1</v>
      </c>
      <c r="AH1032" s="153">
        <v>1</v>
      </c>
      <c r="AI1032" s="153">
        <v>100</v>
      </c>
      <c r="AJ1032" s="153">
        <v>1</v>
      </c>
      <c r="AK1032" s="153">
        <v>1</v>
      </c>
      <c r="AL1032" s="153">
        <v>100</v>
      </c>
      <c r="AM1032" s="153">
        <v>1</v>
      </c>
      <c r="AN1032" s="153">
        <v>1</v>
      </c>
      <c r="AO1032" s="153">
        <v>100</v>
      </c>
      <c r="AP1032" s="154">
        <v>1</v>
      </c>
      <c r="AQ1032" s="153">
        <v>0</v>
      </c>
      <c r="AR1032" s="153">
        <v>0</v>
      </c>
      <c r="AS1032" s="153">
        <v>4</v>
      </c>
      <c r="AT1032" s="153">
        <v>3</v>
      </c>
      <c r="AU1032" s="153">
        <v>75</v>
      </c>
      <c r="AV1032" s="153">
        <v>0</v>
      </c>
      <c r="AW1032" s="153">
        <v>0</v>
      </c>
      <c r="AX1032" s="153">
        <v>0</v>
      </c>
      <c r="AY1032" s="153">
        <v>203581000</v>
      </c>
      <c r="AZ1032" s="153">
        <v>169112178</v>
      </c>
      <c r="BA1032" s="153" t="s">
        <v>9709</v>
      </c>
      <c r="BB1032" s="153">
        <v>200000000</v>
      </c>
      <c r="BC1032" s="153">
        <v>199951185</v>
      </c>
      <c r="BD1032" s="153" t="s">
        <v>7316</v>
      </c>
      <c r="BE1032" s="153">
        <v>200000000</v>
      </c>
      <c r="BF1032" s="153">
        <v>170900000</v>
      </c>
      <c r="BG1032" s="153" t="s">
        <v>9710</v>
      </c>
      <c r="BH1032" s="155">
        <v>221000000</v>
      </c>
      <c r="BI1032" s="153">
        <v>0</v>
      </c>
      <c r="BJ1032" s="153">
        <v>0</v>
      </c>
    </row>
    <row r="1033" spans="1:62">
      <c r="A1033" s="152">
        <v>4050065308</v>
      </c>
      <c r="B1033" s="153">
        <v>6</v>
      </c>
      <c r="C1033" s="153" t="s">
        <v>9649</v>
      </c>
      <c r="D1033" s="153" t="s">
        <v>9650</v>
      </c>
      <c r="E1033" s="153">
        <v>2023</v>
      </c>
      <c r="F1033" s="153" t="s">
        <v>7102</v>
      </c>
      <c r="G1033" s="153" t="s">
        <v>7103</v>
      </c>
      <c r="H1033" s="153">
        <v>2</v>
      </c>
      <c r="I1033" s="153" t="s">
        <v>7104</v>
      </c>
      <c r="J1033" s="153">
        <v>16</v>
      </c>
      <c r="K1033" s="153" t="s">
        <v>1852</v>
      </c>
      <c r="L1033" s="153" t="s">
        <v>9651</v>
      </c>
      <c r="M1033" s="153">
        <v>199</v>
      </c>
      <c r="N1033" s="153" t="s">
        <v>7105</v>
      </c>
      <c r="O1033" s="153">
        <v>2</v>
      </c>
      <c r="P1033" s="153" t="s">
        <v>7200</v>
      </c>
      <c r="Q1033" s="153">
        <v>33</v>
      </c>
      <c r="R1033" s="153" t="s">
        <v>6269</v>
      </c>
      <c r="S1033" s="153">
        <v>2003</v>
      </c>
      <c r="T1033" s="153" t="s">
        <v>6263</v>
      </c>
      <c r="U1033" s="153">
        <v>7</v>
      </c>
      <c r="V1033" s="153">
        <v>1</v>
      </c>
      <c r="W1033" s="154">
        <v>20031</v>
      </c>
      <c r="X1033" s="153" t="s">
        <v>9711</v>
      </c>
      <c r="Y1033" s="153">
        <v>1</v>
      </c>
      <c r="Z1033" s="153" t="s">
        <v>229</v>
      </c>
      <c r="AA1033" s="153">
        <v>1</v>
      </c>
      <c r="AB1033" s="153" t="s">
        <v>7107</v>
      </c>
      <c r="AC1033" s="153">
        <v>1</v>
      </c>
      <c r="AD1033" s="153">
        <v>0</v>
      </c>
      <c r="AE1033" s="153">
        <v>0</v>
      </c>
      <c r="AF1033" s="153">
        <v>0</v>
      </c>
      <c r="AG1033" s="153">
        <v>0</v>
      </c>
      <c r="AH1033" s="153">
        <v>0</v>
      </c>
      <c r="AI1033" s="153">
        <v>0</v>
      </c>
      <c r="AJ1033" s="153">
        <v>500</v>
      </c>
      <c r="AK1033" s="153">
        <v>500</v>
      </c>
      <c r="AL1033" s="153">
        <v>100</v>
      </c>
      <c r="AM1033" s="153">
        <v>0</v>
      </c>
      <c r="AN1033" s="153">
        <v>0</v>
      </c>
      <c r="AO1033" s="153">
        <v>0</v>
      </c>
      <c r="AP1033" s="154">
        <v>500</v>
      </c>
      <c r="AQ1033" s="153">
        <v>0</v>
      </c>
      <c r="AR1033" s="153">
        <v>0</v>
      </c>
      <c r="AS1033" s="153">
        <v>1000</v>
      </c>
      <c r="AT1033" s="153">
        <v>500</v>
      </c>
      <c r="AU1033" s="153">
        <v>50</v>
      </c>
      <c r="AV1033" s="153">
        <v>0</v>
      </c>
      <c r="AW1033" s="153">
        <v>0</v>
      </c>
      <c r="AX1033" s="153">
        <v>0</v>
      </c>
      <c r="AY1033" s="153">
        <v>0</v>
      </c>
      <c r="AZ1033" s="153">
        <v>0</v>
      </c>
      <c r="BA1033" s="153">
        <v>0</v>
      </c>
      <c r="BB1033" s="153">
        <v>283351000</v>
      </c>
      <c r="BC1033" s="153">
        <v>283350505</v>
      </c>
      <c r="BD1033" s="153">
        <v>100</v>
      </c>
      <c r="BE1033" s="153">
        <v>0</v>
      </c>
      <c r="BF1033" s="153">
        <v>0</v>
      </c>
      <c r="BG1033" s="153">
        <v>0</v>
      </c>
      <c r="BH1033" s="155">
        <v>310000000</v>
      </c>
      <c r="BI1033" s="153">
        <v>0</v>
      </c>
      <c r="BJ1033" s="153">
        <v>0</v>
      </c>
    </row>
    <row r="1034" spans="1:62">
      <c r="A1034" s="152">
        <v>4050065308</v>
      </c>
      <c r="B1034" s="153">
        <v>6</v>
      </c>
      <c r="C1034" s="153" t="s">
        <v>9649</v>
      </c>
      <c r="D1034" s="153" t="s">
        <v>9650</v>
      </c>
      <c r="E1034" s="153">
        <v>2023</v>
      </c>
      <c r="F1034" s="153" t="s">
        <v>7102</v>
      </c>
      <c r="G1034" s="153" t="s">
        <v>7103</v>
      </c>
      <c r="H1034" s="153">
        <v>2</v>
      </c>
      <c r="I1034" s="153" t="s">
        <v>7104</v>
      </c>
      <c r="J1034" s="153">
        <v>16</v>
      </c>
      <c r="K1034" s="153" t="s">
        <v>1852</v>
      </c>
      <c r="L1034" s="153" t="s">
        <v>9651</v>
      </c>
      <c r="M1034" s="153">
        <v>199</v>
      </c>
      <c r="N1034" s="153" t="s">
        <v>7105</v>
      </c>
      <c r="O1034" s="153">
        <v>2</v>
      </c>
      <c r="P1034" s="153" t="s">
        <v>7200</v>
      </c>
      <c r="Q1034" s="153">
        <v>33</v>
      </c>
      <c r="R1034" s="153" t="s">
        <v>6269</v>
      </c>
      <c r="S1034" s="153">
        <v>2003</v>
      </c>
      <c r="T1034" s="153" t="s">
        <v>6263</v>
      </c>
      <c r="U1034" s="153">
        <v>7</v>
      </c>
      <c r="V1034" s="153">
        <v>2</v>
      </c>
      <c r="W1034" s="154">
        <v>20032</v>
      </c>
      <c r="X1034" s="153" t="s">
        <v>9712</v>
      </c>
      <c r="Y1034" s="153">
        <v>1</v>
      </c>
      <c r="Z1034" s="153" t="s">
        <v>229</v>
      </c>
      <c r="AA1034" s="153">
        <v>1</v>
      </c>
      <c r="AB1034" s="153" t="s">
        <v>7107</v>
      </c>
      <c r="AC1034" s="153">
        <v>1</v>
      </c>
      <c r="AD1034" s="153">
        <v>0</v>
      </c>
      <c r="AE1034" s="153">
        <v>0</v>
      </c>
      <c r="AF1034" s="153">
        <v>0</v>
      </c>
      <c r="AG1034" s="153">
        <v>250</v>
      </c>
      <c r="AH1034" s="153">
        <v>250</v>
      </c>
      <c r="AI1034" s="153">
        <v>100</v>
      </c>
      <c r="AJ1034" s="153">
        <v>0</v>
      </c>
      <c r="AK1034" s="153">
        <v>0</v>
      </c>
      <c r="AL1034" s="153">
        <v>0</v>
      </c>
      <c r="AM1034" s="153">
        <v>250</v>
      </c>
      <c r="AN1034" s="153">
        <v>0</v>
      </c>
      <c r="AO1034" s="153">
        <v>0</v>
      </c>
      <c r="AP1034" s="154">
        <v>0</v>
      </c>
      <c r="AQ1034" s="153">
        <v>0</v>
      </c>
      <c r="AR1034" s="153">
        <v>0</v>
      </c>
      <c r="AS1034" s="153">
        <v>500</v>
      </c>
      <c r="AT1034" s="153">
        <v>250</v>
      </c>
      <c r="AU1034" s="153">
        <v>50</v>
      </c>
      <c r="AV1034" s="153">
        <v>0</v>
      </c>
      <c r="AW1034" s="153">
        <v>0</v>
      </c>
      <c r="AX1034" s="153">
        <v>0</v>
      </c>
      <c r="AY1034" s="153">
        <v>339302000</v>
      </c>
      <c r="AZ1034" s="153">
        <v>298612800</v>
      </c>
      <c r="BA1034" s="153" t="s">
        <v>9713</v>
      </c>
      <c r="BB1034" s="153">
        <v>0</v>
      </c>
      <c r="BC1034" s="153">
        <v>0</v>
      </c>
      <c r="BD1034" s="153">
        <v>0</v>
      </c>
      <c r="BE1034" s="153">
        <v>280000000</v>
      </c>
      <c r="BF1034" s="153">
        <v>46650000</v>
      </c>
      <c r="BG1034" s="153" t="s">
        <v>9714</v>
      </c>
      <c r="BH1034" s="155">
        <v>0</v>
      </c>
      <c r="BI1034" s="153">
        <v>0</v>
      </c>
      <c r="BJ1034" s="153">
        <v>0</v>
      </c>
    </row>
    <row r="1035" spans="1:62">
      <c r="A1035" s="152">
        <v>4050065308</v>
      </c>
      <c r="B1035" s="153">
        <v>6</v>
      </c>
      <c r="C1035" s="153" t="s">
        <v>9649</v>
      </c>
      <c r="D1035" s="153" t="s">
        <v>9650</v>
      </c>
      <c r="E1035" s="153">
        <v>2023</v>
      </c>
      <c r="F1035" s="153" t="s">
        <v>7102</v>
      </c>
      <c r="G1035" s="153" t="s">
        <v>7103</v>
      </c>
      <c r="H1035" s="153">
        <v>2</v>
      </c>
      <c r="I1035" s="153" t="s">
        <v>7104</v>
      </c>
      <c r="J1035" s="153">
        <v>16</v>
      </c>
      <c r="K1035" s="153" t="s">
        <v>1852</v>
      </c>
      <c r="L1035" s="153" t="s">
        <v>9651</v>
      </c>
      <c r="M1035" s="153">
        <v>199</v>
      </c>
      <c r="N1035" s="153" t="s">
        <v>7105</v>
      </c>
      <c r="O1035" s="153">
        <v>2</v>
      </c>
      <c r="P1035" s="153" t="s">
        <v>7200</v>
      </c>
      <c r="Q1035" s="153">
        <v>33</v>
      </c>
      <c r="R1035" s="153" t="s">
        <v>6269</v>
      </c>
      <c r="S1035" s="153">
        <v>2215</v>
      </c>
      <c r="T1035" s="153" t="s">
        <v>9715</v>
      </c>
      <c r="U1035" s="153">
        <v>11</v>
      </c>
      <c r="V1035" s="153">
        <v>1</v>
      </c>
      <c r="W1035" s="154">
        <v>22151</v>
      </c>
      <c r="X1035" s="153" t="s">
        <v>9716</v>
      </c>
      <c r="Y1035" s="153">
        <v>1</v>
      </c>
      <c r="Z1035" s="153" t="s">
        <v>229</v>
      </c>
      <c r="AA1035" s="153">
        <v>1</v>
      </c>
      <c r="AB1035" s="153" t="s">
        <v>7107</v>
      </c>
      <c r="AC1035" s="153">
        <v>1</v>
      </c>
      <c r="AD1035" s="153">
        <v>0</v>
      </c>
      <c r="AE1035" s="153">
        <v>0</v>
      </c>
      <c r="AF1035" s="153">
        <v>0</v>
      </c>
      <c r="AG1035" s="153">
        <v>0</v>
      </c>
      <c r="AH1035" s="153">
        <v>0</v>
      </c>
      <c r="AI1035" s="153">
        <v>0</v>
      </c>
      <c r="AJ1035" s="153">
        <v>0</v>
      </c>
      <c r="AK1035" s="153">
        <v>0</v>
      </c>
      <c r="AL1035" s="153">
        <v>0</v>
      </c>
      <c r="AM1035" s="153">
        <v>4</v>
      </c>
      <c r="AN1035" s="153">
        <v>1</v>
      </c>
      <c r="AO1035" s="153">
        <v>25</v>
      </c>
      <c r="AP1035" s="154">
        <v>4</v>
      </c>
      <c r="AQ1035" s="153">
        <v>0</v>
      </c>
      <c r="AR1035" s="153">
        <v>0</v>
      </c>
      <c r="AS1035" s="153">
        <v>8</v>
      </c>
      <c r="AT1035" s="153">
        <v>1</v>
      </c>
      <c r="AU1035" s="153" t="s">
        <v>9159</v>
      </c>
      <c r="AV1035" s="153">
        <v>0</v>
      </c>
      <c r="AW1035" s="153">
        <v>0</v>
      </c>
      <c r="AX1035" s="153">
        <v>0</v>
      </c>
      <c r="AY1035" s="153">
        <v>0</v>
      </c>
      <c r="AZ1035" s="153">
        <v>0</v>
      </c>
      <c r="BA1035" s="153">
        <v>0</v>
      </c>
      <c r="BB1035" s="153">
        <v>0</v>
      </c>
      <c r="BC1035" s="153">
        <v>0</v>
      </c>
      <c r="BD1035" s="153">
        <v>0</v>
      </c>
      <c r="BE1035" s="153">
        <v>910184783</v>
      </c>
      <c r="BF1035" s="153">
        <v>400000000</v>
      </c>
      <c r="BG1035" s="153" t="s">
        <v>9717</v>
      </c>
      <c r="BH1035" s="155">
        <v>1798000000</v>
      </c>
      <c r="BI1035" s="153">
        <v>0</v>
      </c>
      <c r="BJ1035" s="153">
        <v>0</v>
      </c>
    </row>
    <row r="1036" spans="1:62">
      <c r="A1036" s="152">
        <v>4050065308</v>
      </c>
      <c r="B1036" s="153">
        <v>6</v>
      </c>
      <c r="C1036" s="153" t="s">
        <v>9649</v>
      </c>
      <c r="D1036" s="153" t="s">
        <v>9650</v>
      </c>
      <c r="E1036" s="153">
        <v>2023</v>
      </c>
      <c r="F1036" s="153" t="s">
        <v>7102</v>
      </c>
      <c r="G1036" s="153" t="s">
        <v>7103</v>
      </c>
      <c r="H1036" s="153">
        <v>2</v>
      </c>
      <c r="I1036" s="153" t="s">
        <v>7104</v>
      </c>
      <c r="J1036" s="153">
        <v>16</v>
      </c>
      <c r="K1036" s="153" t="s">
        <v>1852</v>
      </c>
      <c r="L1036" s="153" t="s">
        <v>9651</v>
      </c>
      <c r="M1036" s="153">
        <v>199</v>
      </c>
      <c r="N1036" s="153" t="s">
        <v>7105</v>
      </c>
      <c r="O1036" s="153">
        <v>2</v>
      </c>
      <c r="P1036" s="153" t="s">
        <v>7200</v>
      </c>
      <c r="Q1036" s="153">
        <v>33</v>
      </c>
      <c r="R1036" s="153" t="s">
        <v>6269</v>
      </c>
      <c r="S1036" s="153">
        <v>2215</v>
      </c>
      <c r="T1036" s="153" t="s">
        <v>9715</v>
      </c>
      <c r="U1036" s="153">
        <v>11</v>
      </c>
      <c r="V1036" s="153">
        <v>2</v>
      </c>
      <c r="W1036" s="154">
        <v>22152</v>
      </c>
      <c r="X1036" s="153" t="s">
        <v>9718</v>
      </c>
      <c r="Y1036" s="153">
        <v>1</v>
      </c>
      <c r="Z1036" s="153" t="s">
        <v>229</v>
      </c>
      <c r="AA1036" s="153">
        <v>1</v>
      </c>
      <c r="AB1036" s="153" t="s">
        <v>7107</v>
      </c>
      <c r="AC1036" s="153">
        <v>1</v>
      </c>
      <c r="AD1036" s="153">
        <v>0</v>
      </c>
      <c r="AE1036" s="153">
        <v>0</v>
      </c>
      <c r="AF1036" s="153">
        <v>0</v>
      </c>
      <c r="AG1036" s="153">
        <v>0</v>
      </c>
      <c r="AH1036" s="153">
        <v>0</v>
      </c>
      <c r="AI1036" s="153">
        <v>0</v>
      </c>
      <c r="AJ1036" s="153">
        <v>1</v>
      </c>
      <c r="AK1036" s="153">
        <v>1</v>
      </c>
      <c r="AL1036" s="153">
        <v>100</v>
      </c>
      <c r="AM1036" s="153">
        <v>0</v>
      </c>
      <c r="AN1036" s="153">
        <v>0</v>
      </c>
      <c r="AO1036" s="153">
        <v>0</v>
      </c>
      <c r="AP1036" s="154">
        <v>0</v>
      </c>
      <c r="AQ1036" s="153">
        <v>0</v>
      </c>
      <c r="AR1036" s="153">
        <v>0</v>
      </c>
      <c r="AS1036" s="153">
        <v>1</v>
      </c>
      <c r="AT1036" s="153">
        <v>1</v>
      </c>
      <c r="AU1036" s="153">
        <v>100</v>
      </c>
      <c r="AV1036" s="153">
        <v>0</v>
      </c>
      <c r="AW1036" s="153">
        <v>0</v>
      </c>
      <c r="AX1036" s="153">
        <v>0</v>
      </c>
      <c r="AY1036" s="153">
        <v>0</v>
      </c>
      <c r="AZ1036" s="153">
        <v>0</v>
      </c>
      <c r="BA1036" s="153">
        <v>0</v>
      </c>
      <c r="BB1036" s="153">
        <v>9000000000</v>
      </c>
      <c r="BC1036" s="153">
        <v>9000000000</v>
      </c>
      <c r="BD1036" s="153">
        <v>100</v>
      </c>
      <c r="BE1036" s="153">
        <v>0</v>
      </c>
      <c r="BF1036" s="153">
        <v>0</v>
      </c>
      <c r="BG1036" s="153">
        <v>0</v>
      </c>
      <c r="BH1036" s="155">
        <v>0</v>
      </c>
      <c r="BI1036" s="153">
        <v>0</v>
      </c>
      <c r="BJ1036" s="153">
        <v>0</v>
      </c>
    </row>
    <row r="1037" spans="1:62">
      <c r="A1037" s="152">
        <v>4050065308</v>
      </c>
      <c r="B1037" s="153">
        <v>6</v>
      </c>
      <c r="C1037" s="153" t="s">
        <v>9649</v>
      </c>
      <c r="D1037" s="153" t="s">
        <v>9650</v>
      </c>
      <c r="E1037" s="153">
        <v>2023</v>
      </c>
      <c r="F1037" s="153" t="s">
        <v>7102</v>
      </c>
      <c r="G1037" s="153" t="s">
        <v>7103</v>
      </c>
      <c r="H1037" s="153">
        <v>2</v>
      </c>
      <c r="I1037" s="153" t="s">
        <v>7104</v>
      </c>
      <c r="J1037" s="153">
        <v>16</v>
      </c>
      <c r="K1037" s="153" t="s">
        <v>1852</v>
      </c>
      <c r="L1037" s="153" t="s">
        <v>9651</v>
      </c>
      <c r="M1037" s="153">
        <v>199</v>
      </c>
      <c r="N1037" s="153" t="s">
        <v>7105</v>
      </c>
      <c r="O1037" s="153">
        <v>2</v>
      </c>
      <c r="P1037" s="153" t="s">
        <v>7200</v>
      </c>
      <c r="Q1037" s="153">
        <v>34</v>
      </c>
      <c r="R1037" s="153" t="s">
        <v>2694</v>
      </c>
      <c r="S1037" s="153">
        <v>2004</v>
      </c>
      <c r="T1037" s="153" t="s">
        <v>6275</v>
      </c>
      <c r="U1037" s="153">
        <v>8</v>
      </c>
      <c r="V1037" s="153">
        <v>1</v>
      </c>
      <c r="W1037" s="154">
        <v>20041</v>
      </c>
      <c r="X1037" s="153" t="s">
        <v>9719</v>
      </c>
      <c r="Y1037" s="153">
        <v>1</v>
      </c>
      <c r="Z1037" s="153" t="s">
        <v>229</v>
      </c>
      <c r="AA1037" s="153">
        <v>1</v>
      </c>
      <c r="AB1037" s="153" t="s">
        <v>7107</v>
      </c>
      <c r="AC1037" s="153">
        <v>1</v>
      </c>
      <c r="AD1037" s="153">
        <v>0</v>
      </c>
      <c r="AE1037" s="153">
        <v>0</v>
      </c>
      <c r="AF1037" s="153">
        <v>0</v>
      </c>
      <c r="AG1037" s="153">
        <v>700</v>
      </c>
      <c r="AH1037" s="153">
        <v>700</v>
      </c>
      <c r="AI1037" s="153">
        <v>100</v>
      </c>
      <c r="AJ1037" s="153">
        <v>800</v>
      </c>
      <c r="AK1037" s="153">
        <v>800</v>
      </c>
      <c r="AL1037" s="153">
        <v>100</v>
      </c>
      <c r="AM1037" s="153">
        <v>800</v>
      </c>
      <c r="AN1037" s="153">
        <v>200</v>
      </c>
      <c r="AO1037" s="153">
        <v>25</v>
      </c>
      <c r="AP1037" s="154">
        <v>700</v>
      </c>
      <c r="AQ1037" s="153">
        <v>0</v>
      </c>
      <c r="AR1037" s="153">
        <v>0</v>
      </c>
      <c r="AS1037" s="153">
        <v>3000</v>
      </c>
      <c r="AT1037" s="153">
        <v>1700</v>
      </c>
      <c r="AU1037" s="153" t="s">
        <v>7505</v>
      </c>
      <c r="AV1037" s="153">
        <v>0</v>
      </c>
      <c r="AW1037" s="153">
        <v>0</v>
      </c>
      <c r="AX1037" s="153">
        <v>0</v>
      </c>
      <c r="AY1037" s="153">
        <v>290830000</v>
      </c>
      <c r="AZ1037" s="153">
        <v>290830000</v>
      </c>
      <c r="BA1037" s="153">
        <v>100</v>
      </c>
      <c r="BB1037" s="153">
        <v>253530153</v>
      </c>
      <c r="BC1037" s="153">
        <v>253530153</v>
      </c>
      <c r="BD1037" s="153">
        <v>100</v>
      </c>
      <c r="BE1037" s="153">
        <v>320000000</v>
      </c>
      <c r="BF1037" s="153">
        <v>140000000</v>
      </c>
      <c r="BG1037" s="153" t="s">
        <v>9720</v>
      </c>
      <c r="BH1037" s="155">
        <v>325000000</v>
      </c>
      <c r="BI1037" s="153">
        <v>0</v>
      </c>
      <c r="BJ1037" s="153">
        <v>0</v>
      </c>
    </row>
    <row r="1038" spans="1:62">
      <c r="A1038" s="152">
        <v>4050065308</v>
      </c>
      <c r="B1038" s="153">
        <v>6</v>
      </c>
      <c r="C1038" s="153" t="s">
        <v>9649</v>
      </c>
      <c r="D1038" s="153" t="s">
        <v>9650</v>
      </c>
      <c r="E1038" s="153">
        <v>2023</v>
      </c>
      <c r="F1038" s="153" t="s">
        <v>7102</v>
      </c>
      <c r="G1038" s="153" t="s">
        <v>7103</v>
      </c>
      <c r="H1038" s="153">
        <v>2</v>
      </c>
      <c r="I1038" s="153" t="s">
        <v>7104</v>
      </c>
      <c r="J1038" s="153">
        <v>16</v>
      </c>
      <c r="K1038" s="153" t="s">
        <v>1852</v>
      </c>
      <c r="L1038" s="153" t="s">
        <v>9651</v>
      </c>
      <c r="M1038" s="153">
        <v>199</v>
      </c>
      <c r="N1038" s="153" t="s">
        <v>7105</v>
      </c>
      <c r="O1038" s="153">
        <v>2</v>
      </c>
      <c r="P1038" s="153" t="s">
        <v>7200</v>
      </c>
      <c r="Q1038" s="153">
        <v>38</v>
      </c>
      <c r="R1038" s="153" t="s">
        <v>2705</v>
      </c>
      <c r="S1038" s="153">
        <v>2005</v>
      </c>
      <c r="T1038" s="153" t="s">
        <v>6279</v>
      </c>
      <c r="U1038" s="153">
        <v>7</v>
      </c>
      <c r="V1038" s="153">
        <v>1</v>
      </c>
      <c r="W1038" s="154">
        <v>20051</v>
      </c>
      <c r="X1038" s="153" t="s">
        <v>9721</v>
      </c>
      <c r="Y1038" s="153">
        <v>1</v>
      </c>
      <c r="Z1038" s="153" t="s">
        <v>229</v>
      </c>
      <c r="AA1038" s="153">
        <v>1</v>
      </c>
      <c r="AB1038" s="153" t="s">
        <v>7107</v>
      </c>
      <c r="AC1038" s="153">
        <v>1</v>
      </c>
      <c r="AD1038" s="153">
        <v>0</v>
      </c>
      <c r="AE1038" s="153">
        <v>0</v>
      </c>
      <c r="AF1038" s="153">
        <v>0</v>
      </c>
      <c r="AG1038" s="153">
        <v>1000</v>
      </c>
      <c r="AH1038" s="153">
        <v>700</v>
      </c>
      <c r="AI1038" s="153">
        <v>70</v>
      </c>
      <c r="AJ1038" s="153">
        <v>1000</v>
      </c>
      <c r="AK1038" s="153">
        <v>1000</v>
      </c>
      <c r="AL1038" s="153">
        <v>100</v>
      </c>
      <c r="AM1038" s="153">
        <v>1000</v>
      </c>
      <c r="AN1038" s="153">
        <v>1965</v>
      </c>
      <c r="AO1038" s="153" t="s">
        <v>9722</v>
      </c>
      <c r="AP1038" s="154">
        <v>1000</v>
      </c>
      <c r="AQ1038" s="153">
        <v>0</v>
      </c>
      <c r="AR1038" s="153">
        <v>0</v>
      </c>
      <c r="AS1038" s="153">
        <v>4000</v>
      </c>
      <c r="AT1038" s="153">
        <v>3665</v>
      </c>
      <c r="AU1038" s="153" t="s">
        <v>7775</v>
      </c>
      <c r="AV1038" s="153">
        <v>0</v>
      </c>
      <c r="AW1038" s="153">
        <v>0</v>
      </c>
      <c r="AX1038" s="153">
        <v>0</v>
      </c>
      <c r="AY1038" s="153">
        <v>235573000</v>
      </c>
      <c r="AZ1038" s="153">
        <v>226034750</v>
      </c>
      <c r="BA1038" s="153" t="s">
        <v>8303</v>
      </c>
      <c r="BB1038" s="153">
        <v>231536733</v>
      </c>
      <c r="BC1038" s="153">
        <v>231536733</v>
      </c>
      <c r="BD1038" s="153">
        <v>100</v>
      </c>
      <c r="BE1038" s="153">
        <v>438000000</v>
      </c>
      <c r="BF1038" s="153">
        <v>350700000</v>
      </c>
      <c r="BG1038" s="153" t="s">
        <v>9723</v>
      </c>
      <c r="BH1038" s="155">
        <v>596000000</v>
      </c>
      <c r="BI1038" s="153">
        <v>0</v>
      </c>
      <c r="BJ1038" s="153">
        <v>0</v>
      </c>
    </row>
    <row r="1039" spans="1:62">
      <c r="A1039" s="152">
        <v>4050065308</v>
      </c>
      <c r="B1039" s="153">
        <v>6</v>
      </c>
      <c r="C1039" s="153" t="s">
        <v>9649</v>
      </c>
      <c r="D1039" s="153" t="s">
        <v>9650</v>
      </c>
      <c r="E1039" s="153">
        <v>2023</v>
      </c>
      <c r="F1039" s="153" t="s">
        <v>7102</v>
      </c>
      <c r="G1039" s="153" t="s">
        <v>7103</v>
      </c>
      <c r="H1039" s="153">
        <v>2</v>
      </c>
      <c r="I1039" s="153" t="s">
        <v>7104</v>
      </c>
      <c r="J1039" s="153">
        <v>16</v>
      </c>
      <c r="K1039" s="153" t="s">
        <v>1852</v>
      </c>
      <c r="L1039" s="153" t="s">
        <v>9651</v>
      </c>
      <c r="M1039" s="153">
        <v>199</v>
      </c>
      <c r="N1039" s="153" t="s">
        <v>7105</v>
      </c>
      <c r="O1039" s="153">
        <v>3</v>
      </c>
      <c r="P1039" s="153" t="s">
        <v>7231</v>
      </c>
      <c r="Q1039" s="153">
        <v>39</v>
      </c>
      <c r="R1039" s="153" t="s">
        <v>2715</v>
      </c>
      <c r="S1039" s="153">
        <v>1900</v>
      </c>
      <c r="T1039" s="153" t="s">
        <v>6282</v>
      </c>
      <c r="U1039" s="153">
        <v>7</v>
      </c>
      <c r="V1039" s="153">
        <v>1</v>
      </c>
      <c r="W1039" s="154">
        <v>19001</v>
      </c>
      <c r="X1039" s="153" t="s">
        <v>9238</v>
      </c>
      <c r="Y1039" s="153">
        <v>1</v>
      </c>
      <c r="Z1039" s="153" t="s">
        <v>229</v>
      </c>
      <c r="AA1039" s="153">
        <v>1</v>
      </c>
      <c r="AB1039" s="153" t="s">
        <v>7107</v>
      </c>
      <c r="AC1039" s="153">
        <v>1</v>
      </c>
      <c r="AD1039" s="153">
        <v>0</v>
      </c>
      <c r="AE1039" s="153">
        <v>0</v>
      </c>
      <c r="AF1039" s="153">
        <v>0</v>
      </c>
      <c r="AG1039" s="153">
        <v>200</v>
      </c>
      <c r="AH1039" s="153">
        <v>200</v>
      </c>
      <c r="AI1039" s="153">
        <v>100</v>
      </c>
      <c r="AJ1039" s="153">
        <v>0</v>
      </c>
      <c r="AK1039" s="153">
        <v>0</v>
      </c>
      <c r="AL1039" s="153">
        <v>0</v>
      </c>
      <c r="AM1039" s="153">
        <v>400</v>
      </c>
      <c r="AN1039" s="153">
        <v>590</v>
      </c>
      <c r="AO1039" s="153" t="s">
        <v>9724</v>
      </c>
      <c r="AP1039" s="154">
        <v>400</v>
      </c>
      <c r="AQ1039" s="153">
        <v>0</v>
      </c>
      <c r="AR1039" s="153">
        <v>0</v>
      </c>
      <c r="AS1039" s="153">
        <v>1000</v>
      </c>
      <c r="AT1039" s="153">
        <v>790</v>
      </c>
      <c r="AU1039" s="153">
        <v>79</v>
      </c>
      <c r="AV1039" s="153">
        <v>0</v>
      </c>
      <c r="AW1039" s="153">
        <v>0</v>
      </c>
      <c r="AX1039" s="153">
        <v>0</v>
      </c>
      <c r="AY1039" s="153">
        <v>193887000</v>
      </c>
      <c r="AZ1039" s="153">
        <v>193887000</v>
      </c>
      <c r="BA1039" s="153">
        <v>100</v>
      </c>
      <c r="BB1039" s="153">
        <v>0</v>
      </c>
      <c r="BC1039" s="153">
        <v>0</v>
      </c>
      <c r="BD1039" s="153">
        <v>0</v>
      </c>
      <c r="BE1039" s="153">
        <v>315000000</v>
      </c>
      <c r="BF1039" s="153">
        <v>278499010</v>
      </c>
      <c r="BG1039" s="153" t="s">
        <v>9725</v>
      </c>
      <c r="BH1039" s="155">
        <v>500000000</v>
      </c>
      <c r="BI1039" s="153">
        <v>0</v>
      </c>
      <c r="BJ1039" s="153">
        <v>0</v>
      </c>
    </row>
    <row r="1040" spans="1:62">
      <c r="A1040" s="152">
        <v>4050065308</v>
      </c>
      <c r="B1040" s="153">
        <v>6</v>
      </c>
      <c r="C1040" s="153" t="s">
        <v>9649</v>
      </c>
      <c r="D1040" s="153" t="s">
        <v>9650</v>
      </c>
      <c r="E1040" s="153">
        <v>2023</v>
      </c>
      <c r="F1040" s="153" t="s">
        <v>7102</v>
      </c>
      <c r="G1040" s="153" t="s">
        <v>7103</v>
      </c>
      <c r="H1040" s="153">
        <v>2</v>
      </c>
      <c r="I1040" s="153" t="s">
        <v>7104</v>
      </c>
      <c r="J1040" s="153">
        <v>16</v>
      </c>
      <c r="K1040" s="153" t="s">
        <v>1852</v>
      </c>
      <c r="L1040" s="153" t="s">
        <v>9651</v>
      </c>
      <c r="M1040" s="153">
        <v>199</v>
      </c>
      <c r="N1040" s="153" t="s">
        <v>7105</v>
      </c>
      <c r="O1040" s="153">
        <v>3</v>
      </c>
      <c r="P1040" s="153" t="s">
        <v>7231</v>
      </c>
      <c r="Q1040" s="153">
        <v>40</v>
      </c>
      <c r="R1040" s="153" t="s">
        <v>2726</v>
      </c>
      <c r="S1040" s="153">
        <v>1901</v>
      </c>
      <c r="T1040" s="153" t="s">
        <v>6284</v>
      </c>
      <c r="U1040" s="153">
        <v>9</v>
      </c>
      <c r="V1040" s="153">
        <v>1</v>
      </c>
      <c r="W1040" s="154">
        <v>19011</v>
      </c>
      <c r="X1040" s="153" t="s">
        <v>9726</v>
      </c>
      <c r="Y1040" s="153">
        <v>1</v>
      </c>
      <c r="Z1040" s="153" t="s">
        <v>229</v>
      </c>
      <c r="AA1040" s="153">
        <v>1</v>
      </c>
      <c r="AB1040" s="153" t="s">
        <v>7107</v>
      </c>
      <c r="AC1040" s="153">
        <v>1</v>
      </c>
      <c r="AD1040" s="153">
        <v>0</v>
      </c>
      <c r="AE1040" s="153">
        <v>0</v>
      </c>
      <c r="AF1040" s="153">
        <v>0</v>
      </c>
      <c r="AG1040" s="153">
        <v>300</v>
      </c>
      <c r="AH1040" s="153">
        <v>300</v>
      </c>
      <c r="AI1040" s="153">
        <v>100</v>
      </c>
      <c r="AJ1040" s="153">
        <v>0</v>
      </c>
      <c r="AK1040" s="153">
        <v>0</v>
      </c>
      <c r="AL1040" s="153">
        <v>0</v>
      </c>
      <c r="AM1040" s="153">
        <v>300</v>
      </c>
      <c r="AN1040" s="153">
        <v>300</v>
      </c>
      <c r="AO1040" s="153">
        <v>100</v>
      </c>
      <c r="AP1040" s="154">
        <v>400</v>
      </c>
      <c r="AQ1040" s="153">
        <v>0</v>
      </c>
      <c r="AR1040" s="153">
        <v>0</v>
      </c>
      <c r="AS1040" s="153">
        <v>1000</v>
      </c>
      <c r="AT1040" s="153">
        <v>600</v>
      </c>
      <c r="AU1040" s="153">
        <v>60</v>
      </c>
      <c r="AV1040" s="153">
        <v>0</v>
      </c>
      <c r="AW1040" s="153">
        <v>0</v>
      </c>
      <c r="AX1040" s="153">
        <v>0</v>
      </c>
      <c r="AY1040" s="153">
        <v>242359000</v>
      </c>
      <c r="AZ1040" s="153">
        <v>242359000</v>
      </c>
      <c r="BA1040" s="153">
        <v>100</v>
      </c>
      <c r="BB1040" s="153">
        <v>0</v>
      </c>
      <c r="BC1040" s="153">
        <v>0</v>
      </c>
      <c r="BD1040" s="153">
        <v>0</v>
      </c>
      <c r="BE1040" s="153">
        <v>257000000</v>
      </c>
      <c r="BF1040" s="153">
        <v>242000000</v>
      </c>
      <c r="BG1040" s="153" t="s">
        <v>9727</v>
      </c>
      <c r="BH1040" s="155">
        <v>260000000</v>
      </c>
      <c r="BI1040" s="153">
        <v>0</v>
      </c>
      <c r="BJ1040" s="153">
        <v>0</v>
      </c>
    </row>
    <row r="1041" spans="1:62">
      <c r="A1041" s="152">
        <v>4050065308</v>
      </c>
      <c r="B1041" s="153">
        <v>6</v>
      </c>
      <c r="C1041" s="153" t="s">
        <v>9649</v>
      </c>
      <c r="D1041" s="153" t="s">
        <v>9650</v>
      </c>
      <c r="E1041" s="153">
        <v>2023</v>
      </c>
      <c r="F1041" s="153" t="s">
        <v>7102</v>
      </c>
      <c r="G1041" s="153" t="s">
        <v>7103</v>
      </c>
      <c r="H1041" s="153">
        <v>2</v>
      </c>
      <c r="I1041" s="153" t="s">
        <v>7104</v>
      </c>
      <c r="J1041" s="153">
        <v>16</v>
      </c>
      <c r="K1041" s="153" t="s">
        <v>1852</v>
      </c>
      <c r="L1041" s="153" t="s">
        <v>9651</v>
      </c>
      <c r="M1041" s="153">
        <v>199</v>
      </c>
      <c r="N1041" s="153" t="s">
        <v>7105</v>
      </c>
      <c r="O1041" s="153">
        <v>3</v>
      </c>
      <c r="P1041" s="153" t="s">
        <v>7231</v>
      </c>
      <c r="Q1041" s="153">
        <v>40</v>
      </c>
      <c r="R1041" s="153" t="s">
        <v>2726</v>
      </c>
      <c r="S1041" s="153">
        <v>1901</v>
      </c>
      <c r="T1041" s="153" t="s">
        <v>6284</v>
      </c>
      <c r="U1041" s="153">
        <v>9</v>
      </c>
      <c r="V1041" s="153">
        <v>2</v>
      </c>
      <c r="W1041" s="154">
        <v>19012</v>
      </c>
      <c r="X1041" s="153" t="s">
        <v>9728</v>
      </c>
      <c r="Y1041" s="153">
        <v>1</v>
      </c>
      <c r="Z1041" s="153" t="s">
        <v>229</v>
      </c>
      <c r="AA1041" s="153">
        <v>1</v>
      </c>
      <c r="AB1041" s="153" t="s">
        <v>7107</v>
      </c>
      <c r="AC1041" s="153">
        <v>1</v>
      </c>
      <c r="AD1041" s="153">
        <v>0</v>
      </c>
      <c r="AE1041" s="153">
        <v>0</v>
      </c>
      <c r="AF1041" s="153">
        <v>0</v>
      </c>
      <c r="AG1041" s="153">
        <v>500</v>
      </c>
      <c r="AH1041" s="153">
        <v>500</v>
      </c>
      <c r="AI1041" s="153">
        <v>100</v>
      </c>
      <c r="AJ1041" s="153">
        <v>500</v>
      </c>
      <c r="AK1041" s="153">
        <v>500</v>
      </c>
      <c r="AL1041" s="153">
        <v>100</v>
      </c>
      <c r="AM1041" s="153">
        <v>500</v>
      </c>
      <c r="AN1041" s="153">
        <v>500</v>
      </c>
      <c r="AO1041" s="153">
        <v>100</v>
      </c>
      <c r="AP1041" s="154">
        <v>500</v>
      </c>
      <c r="AQ1041" s="153">
        <v>0</v>
      </c>
      <c r="AR1041" s="153">
        <v>0</v>
      </c>
      <c r="AS1041" s="153">
        <v>2000</v>
      </c>
      <c r="AT1041" s="153">
        <v>1500</v>
      </c>
      <c r="AU1041" s="153">
        <v>75</v>
      </c>
      <c r="AV1041" s="153">
        <v>0</v>
      </c>
      <c r="AW1041" s="153">
        <v>0</v>
      </c>
      <c r="AX1041" s="153">
        <v>0</v>
      </c>
      <c r="AY1041" s="153">
        <v>397468000</v>
      </c>
      <c r="AZ1041" s="153">
        <v>397468000</v>
      </c>
      <c r="BA1041" s="153">
        <v>100</v>
      </c>
      <c r="BB1041" s="153">
        <v>445877133</v>
      </c>
      <c r="BC1041" s="153">
        <v>445877133</v>
      </c>
      <c r="BD1041" s="153">
        <v>100</v>
      </c>
      <c r="BE1041" s="153">
        <v>420000000</v>
      </c>
      <c r="BF1041" s="153">
        <v>375873334</v>
      </c>
      <c r="BG1041" s="153" t="s">
        <v>9729</v>
      </c>
      <c r="BH1041" s="155">
        <v>430000000</v>
      </c>
      <c r="BI1041" s="153">
        <v>0</v>
      </c>
      <c r="BJ1041" s="153">
        <v>0</v>
      </c>
    </row>
    <row r="1042" spans="1:62">
      <c r="A1042" s="152">
        <v>4050065308</v>
      </c>
      <c r="B1042" s="153">
        <v>6</v>
      </c>
      <c r="C1042" s="153" t="s">
        <v>9649</v>
      </c>
      <c r="D1042" s="153" t="s">
        <v>9650</v>
      </c>
      <c r="E1042" s="153">
        <v>2023</v>
      </c>
      <c r="F1042" s="153" t="s">
        <v>7102</v>
      </c>
      <c r="G1042" s="153" t="s">
        <v>7103</v>
      </c>
      <c r="H1042" s="153">
        <v>2</v>
      </c>
      <c r="I1042" s="153" t="s">
        <v>7104</v>
      </c>
      <c r="J1042" s="153">
        <v>16</v>
      </c>
      <c r="K1042" s="153" t="s">
        <v>1852</v>
      </c>
      <c r="L1042" s="153" t="s">
        <v>9651</v>
      </c>
      <c r="M1042" s="153">
        <v>199</v>
      </c>
      <c r="N1042" s="153" t="s">
        <v>7105</v>
      </c>
      <c r="O1042" s="153">
        <v>3</v>
      </c>
      <c r="P1042" s="153" t="s">
        <v>7231</v>
      </c>
      <c r="Q1042" s="153">
        <v>43</v>
      </c>
      <c r="R1042" s="153" t="s">
        <v>2743</v>
      </c>
      <c r="S1042" s="153">
        <v>1902</v>
      </c>
      <c r="T1042" s="153" t="s">
        <v>6287</v>
      </c>
      <c r="U1042" s="153">
        <v>10</v>
      </c>
      <c r="V1042" s="153">
        <v>1</v>
      </c>
      <c r="W1042" s="154">
        <v>19021</v>
      </c>
      <c r="X1042" s="153" t="s">
        <v>9730</v>
      </c>
      <c r="Y1042" s="153">
        <v>1</v>
      </c>
      <c r="Z1042" s="153" t="s">
        <v>229</v>
      </c>
      <c r="AA1042" s="153">
        <v>1</v>
      </c>
      <c r="AB1042" s="153" t="s">
        <v>7107</v>
      </c>
      <c r="AC1042" s="153">
        <v>1</v>
      </c>
      <c r="AD1042" s="153">
        <v>0</v>
      </c>
      <c r="AE1042" s="153">
        <v>0</v>
      </c>
      <c r="AF1042" s="153">
        <v>0</v>
      </c>
      <c r="AG1042" s="153">
        <v>1</v>
      </c>
      <c r="AH1042" s="153">
        <v>1</v>
      </c>
      <c r="AI1042" s="153">
        <v>100</v>
      </c>
      <c r="AJ1042" s="153">
        <v>1</v>
      </c>
      <c r="AK1042" s="153">
        <v>1</v>
      </c>
      <c r="AL1042" s="153">
        <v>100</v>
      </c>
      <c r="AM1042" s="153">
        <v>1</v>
      </c>
      <c r="AN1042" s="153">
        <v>1</v>
      </c>
      <c r="AO1042" s="153">
        <v>100</v>
      </c>
      <c r="AP1042" s="154">
        <v>1</v>
      </c>
      <c r="AQ1042" s="153">
        <v>0</v>
      </c>
      <c r="AR1042" s="153">
        <v>0</v>
      </c>
      <c r="AS1042" s="153">
        <v>4</v>
      </c>
      <c r="AT1042" s="153">
        <v>3</v>
      </c>
      <c r="AU1042" s="153">
        <v>75</v>
      </c>
      <c r="AV1042" s="153">
        <v>0</v>
      </c>
      <c r="AW1042" s="153">
        <v>0</v>
      </c>
      <c r="AX1042" s="153">
        <v>0</v>
      </c>
      <c r="AY1042" s="153">
        <v>216391000</v>
      </c>
      <c r="AZ1042" s="153">
        <v>216329466</v>
      </c>
      <c r="BA1042" s="153" t="s">
        <v>7307</v>
      </c>
      <c r="BB1042" s="153">
        <v>249461000</v>
      </c>
      <c r="BC1042" s="153">
        <v>249461000</v>
      </c>
      <c r="BD1042" s="153">
        <v>100</v>
      </c>
      <c r="BE1042" s="153">
        <v>441836000</v>
      </c>
      <c r="BF1042" s="153">
        <v>391958000</v>
      </c>
      <c r="BG1042" s="153" t="s">
        <v>8776</v>
      </c>
      <c r="BH1042" s="155">
        <v>235000000</v>
      </c>
      <c r="BI1042" s="153">
        <v>0</v>
      </c>
      <c r="BJ1042" s="153">
        <v>0</v>
      </c>
    </row>
    <row r="1043" spans="1:62">
      <c r="A1043" s="152">
        <v>4050065308</v>
      </c>
      <c r="B1043" s="153">
        <v>6</v>
      </c>
      <c r="C1043" s="153" t="s">
        <v>9649</v>
      </c>
      <c r="D1043" s="153" t="s">
        <v>9650</v>
      </c>
      <c r="E1043" s="153">
        <v>2023</v>
      </c>
      <c r="F1043" s="153" t="s">
        <v>7102</v>
      </c>
      <c r="G1043" s="153" t="s">
        <v>7103</v>
      </c>
      <c r="H1043" s="153">
        <v>2</v>
      </c>
      <c r="I1043" s="153" t="s">
        <v>7104</v>
      </c>
      <c r="J1043" s="153">
        <v>16</v>
      </c>
      <c r="K1043" s="153" t="s">
        <v>1852</v>
      </c>
      <c r="L1043" s="153" t="s">
        <v>9651</v>
      </c>
      <c r="M1043" s="153">
        <v>199</v>
      </c>
      <c r="N1043" s="153" t="s">
        <v>7105</v>
      </c>
      <c r="O1043" s="153">
        <v>3</v>
      </c>
      <c r="P1043" s="153" t="s">
        <v>7231</v>
      </c>
      <c r="Q1043" s="153">
        <v>43</v>
      </c>
      <c r="R1043" s="153" t="s">
        <v>2743</v>
      </c>
      <c r="S1043" s="153">
        <v>1902</v>
      </c>
      <c r="T1043" s="153" t="s">
        <v>6287</v>
      </c>
      <c r="U1043" s="153">
        <v>10</v>
      </c>
      <c r="V1043" s="153">
        <v>2</v>
      </c>
      <c r="W1043" s="154">
        <v>19022</v>
      </c>
      <c r="X1043" s="153" t="s">
        <v>8021</v>
      </c>
      <c r="Y1043" s="153">
        <v>1</v>
      </c>
      <c r="Z1043" s="153" t="s">
        <v>229</v>
      </c>
      <c r="AA1043" s="153">
        <v>1</v>
      </c>
      <c r="AB1043" s="153" t="s">
        <v>7107</v>
      </c>
      <c r="AC1043" s="153">
        <v>1</v>
      </c>
      <c r="AD1043" s="153">
        <v>0</v>
      </c>
      <c r="AE1043" s="153">
        <v>0</v>
      </c>
      <c r="AF1043" s="153">
        <v>0</v>
      </c>
      <c r="AG1043" s="153">
        <v>300</v>
      </c>
      <c r="AH1043" s="153">
        <v>300</v>
      </c>
      <c r="AI1043" s="153">
        <v>100</v>
      </c>
      <c r="AJ1043" s="153">
        <v>0</v>
      </c>
      <c r="AK1043" s="153">
        <v>0</v>
      </c>
      <c r="AL1043" s="153">
        <v>0</v>
      </c>
      <c r="AM1043" s="153">
        <v>300</v>
      </c>
      <c r="AN1043" s="153">
        <v>0</v>
      </c>
      <c r="AO1043" s="153">
        <v>0</v>
      </c>
      <c r="AP1043" s="154">
        <v>0</v>
      </c>
      <c r="AQ1043" s="153">
        <v>0</v>
      </c>
      <c r="AR1043" s="153">
        <v>0</v>
      </c>
      <c r="AS1043" s="153">
        <v>600</v>
      </c>
      <c r="AT1043" s="153">
        <v>300</v>
      </c>
      <c r="AU1043" s="153">
        <v>50</v>
      </c>
      <c r="AV1043" s="153">
        <v>0</v>
      </c>
      <c r="AW1043" s="153">
        <v>0</v>
      </c>
      <c r="AX1043" s="153">
        <v>0</v>
      </c>
      <c r="AY1043" s="153">
        <v>282867000</v>
      </c>
      <c r="AZ1043" s="153">
        <v>282866238</v>
      </c>
      <c r="BA1043" s="153">
        <v>100</v>
      </c>
      <c r="BB1043" s="153">
        <v>0</v>
      </c>
      <c r="BC1043" s="153">
        <v>0</v>
      </c>
      <c r="BD1043" s="153">
        <v>0</v>
      </c>
      <c r="BE1043" s="153">
        <v>280000000</v>
      </c>
      <c r="BF1043" s="153">
        <v>0</v>
      </c>
      <c r="BG1043" s="153">
        <v>0</v>
      </c>
      <c r="BH1043" s="155">
        <v>0</v>
      </c>
      <c r="BI1043" s="153">
        <v>0</v>
      </c>
      <c r="BJ1043" s="153">
        <v>0</v>
      </c>
    </row>
    <row r="1044" spans="1:62">
      <c r="A1044" s="152">
        <v>4050065308</v>
      </c>
      <c r="B1044" s="153">
        <v>6</v>
      </c>
      <c r="C1044" s="153" t="s">
        <v>9649</v>
      </c>
      <c r="D1044" s="153" t="s">
        <v>9650</v>
      </c>
      <c r="E1044" s="153">
        <v>2023</v>
      </c>
      <c r="F1044" s="153" t="s">
        <v>7102</v>
      </c>
      <c r="G1044" s="153" t="s">
        <v>7103</v>
      </c>
      <c r="H1044" s="153">
        <v>2</v>
      </c>
      <c r="I1044" s="153" t="s">
        <v>7104</v>
      </c>
      <c r="J1044" s="153">
        <v>16</v>
      </c>
      <c r="K1044" s="153" t="s">
        <v>1852</v>
      </c>
      <c r="L1044" s="153" t="s">
        <v>9651</v>
      </c>
      <c r="M1044" s="153">
        <v>199</v>
      </c>
      <c r="N1044" s="153" t="s">
        <v>7105</v>
      </c>
      <c r="O1044" s="153">
        <v>3</v>
      </c>
      <c r="P1044" s="153" t="s">
        <v>7231</v>
      </c>
      <c r="Q1044" s="153">
        <v>43</v>
      </c>
      <c r="R1044" s="153" t="s">
        <v>2743</v>
      </c>
      <c r="S1044" s="153">
        <v>1902</v>
      </c>
      <c r="T1044" s="153" t="s">
        <v>6287</v>
      </c>
      <c r="U1044" s="153">
        <v>10</v>
      </c>
      <c r="V1044" s="153">
        <v>3</v>
      </c>
      <c r="W1044" s="154">
        <v>19023</v>
      </c>
      <c r="X1044" s="153" t="s">
        <v>9731</v>
      </c>
      <c r="Y1044" s="153">
        <v>1</v>
      </c>
      <c r="Z1044" s="153" t="s">
        <v>229</v>
      </c>
      <c r="AA1044" s="153">
        <v>1</v>
      </c>
      <c r="AB1044" s="153" t="s">
        <v>7107</v>
      </c>
      <c r="AC1044" s="153">
        <v>1</v>
      </c>
      <c r="AD1044" s="153">
        <v>0</v>
      </c>
      <c r="AE1044" s="153">
        <v>0</v>
      </c>
      <c r="AF1044" s="153">
        <v>0</v>
      </c>
      <c r="AG1044" s="153">
        <v>0</v>
      </c>
      <c r="AH1044" s="153">
        <v>0</v>
      </c>
      <c r="AI1044" s="153">
        <v>0</v>
      </c>
      <c r="AJ1044" s="153">
        <v>400</v>
      </c>
      <c r="AK1044" s="153">
        <v>400</v>
      </c>
      <c r="AL1044" s="153">
        <v>100</v>
      </c>
      <c r="AM1044" s="153">
        <v>0</v>
      </c>
      <c r="AN1044" s="153">
        <v>0</v>
      </c>
      <c r="AO1044" s="153">
        <v>0</v>
      </c>
      <c r="AP1044" s="154">
        <v>400</v>
      </c>
      <c r="AQ1044" s="153">
        <v>0</v>
      </c>
      <c r="AR1044" s="153">
        <v>0</v>
      </c>
      <c r="AS1044" s="153">
        <v>800</v>
      </c>
      <c r="AT1044" s="153">
        <v>400</v>
      </c>
      <c r="AU1044" s="153">
        <v>50</v>
      </c>
      <c r="AV1044" s="153">
        <v>0</v>
      </c>
      <c r="AW1044" s="153">
        <v>0</v>
      </c>
      <c r="AX1044" s="153">
        <v>0</v>
      </c>
      <c r="AY1044" s="153">
        <v>0</v>
      </c>
      <c r="AZ1044" s="153">
        <v>0</v>
      </c>
      <c r="BA1044" s="153">
        <v>0</v>
      </c>
      <c r="BB1044" s="153">
        <v>293672334</v>
      </c>
      <c r="BC1044" s="153">
        <v>293672334</v>
      </c>
      <c r="BD1044" s="153">
        <v>100</v>
      </c>
      <c r="BE1044" s="153">
        <v>0</v>
      </c>
      <c r="BF1044" s="153">
        <v>0</v>
      </c>
      <c r="BG1044" s="153">
        <v>0</v>
      </c>
      <c r="BH1044" s="155">
        <v>285000000</v>
      </c>
      <c r="BI1044" s="153">
        <v>0</v>
      </c>
      <c r="BJ1044" s="153">
        <v>0</v>
      </c>
    </row>
    <row r="1045" spans="1:62">
      <c r="A1045" s="152">
        <v>4050065308</v>
      </c>
      <c r="B1045" s="153">
        <v>6</v>
      </c>
      <c r="C1045" s="153" t="s">
        <v>9649</v>
      </c>
      <c r="D1045" s="153" t="s">
        <v>9650</v>
      </c>
      <c r="E1045" s="153">
        <v>2023</v>
      </c>
      <c r="F1045" s="153" t="s">
        <v>7102</v>
      </c>
      <c r="G1045" s="153" t="s">
        <v>7103</v>
      </c>
      <c r="H1045" s="153">
        <v>2</v>
      </c>
      <c r="I1045" s="153" t="s">
        <v>7104</v>
      </c>
      <c r="J1045" s="153">
        <v>16</v>
      </c>
      <c r="K1045" s="153" t="s">
        <v>1852</v>
      </c>
      <c r="L1045" s="153" t="s">
        <v>9651</v>
      </c>
      <c r="M1045" s="153">
        <v>199</v>
      </c>
      <c r="N1045" s="153" t="s">
        <v>7105</v>
      </c>
      <c r="O1045" s="153">
        <v>3</v>
      </c>
      <c r="P1045" s="153" t="s">
        <v>7231</v>
      </c>
      <c r="Q1045" s="153">
        <v>45</v>
      </c>
      <c r="R1045" s="153" t="s">
        <v>2754</v>
      </c>
      <c r="S1045" s="153">
        <v>1903</v>
      </c>
      <c r="T1045" s="153" t="s">
        <v>6290</v>
      </c>
      <c r="U1045" s="153">
        <v>9</v>
      </c>
      <c r="V1045" s="153">
        <v>1</v>
      </c>
      <c r="W1045" s="154">
        <v>19031</v>
      </c>
      <c r="X1045" s="153" t="s">
        <v>7418</v>
      </c>
      <c r="Y1045" s="153">
        <v>1</v>
      </c>
      <c r="Z1045" s="153" t="s">
        <v>229</v>
      </c>
      <c r="AA1045" s="153">
        <v>1</v>
      </c>
      <c r="AB1045" s="153" t="s">
        <v>7107</v>
      </c>
      <c r="AC1045" s="153">
        <v>1</v>
      </c>
      <c r="AD1045" s="153">
        <v>0</v>
      </c>
      <c r="AE1045" s="153">
        <v>0</v>
      </c>
      <c r="AF1045" s="153">
        <v>0</v>
      </c>
      <c r="AG1045" s="153">
        <v>0</v>
      </c>
      <c r="AH1045" s="153">
        <v>0</v>
      </c>
      <c r="AI1045" s="153">
        <v>0</v>
      </c>
      <c r="AJ1045" s="153">
        <v>0</v>
      </c>
      <c r="AK1045" s="153">
        <v>0</v>
      </c>
      <c r="AL1045" s="153">
        <v>0</v>
      </c>
      <c r="AM1045" s="153">
        <v>0</v>
      </c>
      <c r="AN1045" s="153">
        <v>0</v>
      </c>
      <c r="AO1045" s="153">
        <v>0</v>
      </c>
      <c r="AP1045" s="154">
        <v>1</v>
      </c>
      <c r="AQ1045" s="153">
        <v>0</v>
      </c>
      <c r="AR1045" s="153">
        <v>0</v>
      </c>
      <c r="AS1045" s="153">
        <v>1</v>
      </c>
      <c r="AT1045" s="153">
        <v>0</v>
      </c>
      <c r="AU1045" s="153">
        <v>0</v>
      </c>
      <c r="AV1045" s="153">
        <v>0</v>
      </c>
      <c r="AW1045" s="153">
        <v>0</v>
      </c>
      <c r="AX1045" s="153">
        <v>0</v>
      </c>
      <c r="AY1045" s="153">
        <v>0</v>
      </c>
      <c r="AZ1045" s="153">
        <v>0</v>
      </c>
      <c r="BA1045" s="153">
        <v>0</v>
      </c>
      <c r="BB1045" s="153">
        <v>0</v>
      </c>
      <c r="BC1045" s="153">
        <v>0</v>
      </c>
      <c r="BD1045" s="153">
        <v>0</v>
      </c>
      <c r="BE1045" s="153">
        <v>0</v>
      </c>
      <c r="BF1045" s="153">
        <v>0</v>
      </c>
      <c r="BG1045" s="153">
        <v>0</v>
      </c>
      <c r="BH1045" s="155">
        <v>390000000</v>
      </c>
      <c r="BI1045" s="153">
        <v>0</v>
      </c>
      <c r="BJ1045" s="153">
        <v>0</v>
      </c>
    </row>
    <row r="1046" spans="1:62">
      <c r="A1046" s="152">
        <v>4050065308</v>
      </c>
      <c r="B1046" s="153">
        <v>6</v>
      </c>
      <c r="C1046" s="153" t="s">
        <v>9649</v>
      </c>
      <c r="D1046" s="153" t="s">
        <v>9650</v>
      </c>
      <c r="E1046" s="153">
        <v>2023</v>
      </c>
      <c r="F1046" s="153" t="s">
        <v>7102</v>
      </c>
      <c r="G1046" s="153" t="s">
        <v>7103</v>
      </c>
      <c r="H1046" s="153">
        <v>2</v>
      </c>
      <c r="I1046" s="153" t="s">
        <v>7104</v>
      </c>
      <c r="J1046" s="153">
        <v>16</v>
      </c>
      <c r="K1046" s="153" t="s">
        <v>1852</v>
      </c>
      <c r="L1046" s="153" t="s">
        <v>9651</v>
      </c>
      <c r="M1046" s="153">
        <v>199</v>
      </c>
      <c r="N1046" s="153" t="s">
        <v>7105</v>
      </c>
      <c r="O1046" s="153">
        <v>3</v>
      </c>
      <c r="P1046" s="153" t="s">
        <v>7231</v>
      </c>
      <c r="Q1046" s="153">
        <v>45</v>
      </c>
      <c r="R1046" s="153" t="s">
        <v>2754</v>
      </c>
      <c r="S1046" s="153">
        <v>1903</v>
      </c>
      <c r="T1046" s="153" t="s">
        <v>6290</v>
      </c>
      <c r="U1046" s="153">
        <v>9</v>
      </c>
      <c r="V1046" s="153">
        <v>2</v>
      </c>
      <c r="W1046" s="154">
        <v>19032</v>
      </c>
      <c r="X1046" s="153" t="s">
        <v>9732</v>
      </c>
      <c r="Y1046" s="153">
        <v>1</v>
      </c>
      <c r="Z1046" s="153" t="s">
        <v>229</v>
      </c>
      <c r="AA1046" s="153">
        <v>1</v>
      </c>
      <c r="AB1046" s="153" t="s">
        <v>7107</v>
      </c>
      <c r="AC1046" s="153">
        <v>1</v>
      </c>
      <c r="AD1046" s="153">
        <v>0</v>
      </c>
      <c r="AE1046" s="153">
        <v>0</v>
      </c>
      <c r="AF1046" s="153">
        <v>0</v>
      </c>
      <c r="AG1046" s="153">
        <v>1</v>
      </c>
      <c r="AH1046" s="153">
        <v>1</v>
      </c>
      <c r="AI1046" s="153">
        <v>100</v>
      </c>
      <c r="AJ1046" s="153">
        <v>1</v>
      </c>
      <c r="AK1046" s="153">
        <v>1</v>
      </c>
      <c r="AL1046" s="153">
        <v>100</v>
      </c>
      <c r="AM1046" s="153">
        <v>1</v>
      </c>
      <c r="AN1046" s="153">
        <v>1</v>
      </c>
      <c r="AO1046" s="153">
        <v>100</v>
      </c>
      <c r="AP1046" s="154">
        <v>1</v>
      </c>
      <c r="AQ1046" s="153">
        <v>0</v>
      </c>
      <c r="AR1046" s="153">
        <v>0</v>
      </c>
      <c r="AS1046" s="153">
        <v>4</v>
      </c>
      <c r="AT1046" s="153">
        <v>3</v>
      </c>
      <c r="AU1046" s="153">
        <v>75</v>
      </c>
      <c r="AV1046" s="153">
        <v>0</v>
      </c>
      <c r="AW1046" s="153">
        <v>0</v>
      </c>
      <c r="AX1046" s="153">
        <v>0</v>
      </c>
      <c r="AY1046" s="153">
        <v>266594000</v>
      </c>
      <c r="AZ1046" s="153">
        <v>239394534</v>
      </c>
      <c r="BA1046" s="153" t="s">
        <v>9733</v>
      </c>
      <c r="BB1046" s="153">
        <v>301541617</v>
      </c>
      <c r="BC1046" s="153">
        <v>301524183</v>
      </c>
      <c r="BD1046" s="153" t="s">
        <v>7175</v>
      </c>
      <c r="BE1046" s="153">
        <v>275000000</v>
      </c>
      <c r="BF1046" s="153">
        <v>212467397</v>
      </c>
      <c r="BG1046" s="153" t="s">
        <v>9734</v>
      </c>
      <c r="BH1046" s="155">
        <v>275000000</v>
      </c>
      <c r="BI1046" s="153">
        <v>0</v>
      </c>
      <c r="BJ1046" s="153">
        <v>0</v>
      </c>
    </row>
    <row r="1047" spans="1:62">
      <c r="A1047" s="152">
        <v>4050065308</v>
      </c>
      <c r="B1047" s="153">
        <v>6</v>
      </c>
      <c r="C1047" s="153" t="s">
        <v>9649</v>
      </c>
      <c r="D1047" s="153" t="s">
        <v>9650</v>
      </c>
      <c r="E1047" s="153">
        <v>2023</v>
      </c>
      <c r="F1047" s="153" t="s">
        <v>7102</v>
      </c>
      <c r="G1047" s="153" t="s">
        <v>7103</v>
      </c>
      <c r="H1047" s="153">
        <v>2</v>
      </c>
      <c r="I1047" s="153" t="s">
        <v>7104</v>
      </c>
      <c r="J1047" s="153">
        <v>16</v>
      </c>
      <c r="K1047" s="153" t="s">
        <v>1852</v>
      </c>
      <c r="L1047" s="153" t="s">
        <v>9651</v>
      </c>
      <c r="M1047" s="153">
        <v>199</v>
      </c>
      <c r="N1047" s="153" t="s">
        <v>7105</v>
      </c>
      <c r="O1047" s="153">
        <v>3</v>
      </c>
      <c r="P1047" s="153" t="s">
        <v>7231</v>
      </c>
      <c r="Q1047" s="153">
        <v>45</v>
      </c>
      <c r="R1047" s="153" t="s">
        <v>2754</v>
      </c>
      <c r="S1047" s="153">
        <v>1903</v>
      </c>
      <c r="T1047" s="153" t="s">
        <v>6290</v>
      </c>
      <c r="U1047" s="153">
        <v>9</v>
      </c>
      <c r="V1047" s="153">
        <v>3</v>
      </c>
      <c r="W1047" s="154">
        <v>19033</v>
      </c>
      <c r="X1047" s="153" t="s">
        <v>7607</v>
      </c>
      <c r="Y1047" s="153">
        <v>1</v>
      </c>
      <c r="Z1047" s="153" t="s">
        <v>229</v>
      </c>
      <c r="AA1047" s="153">
        <v>1</v>
      </c>
      <c r="AB1047" s="153" t="s">
        <v>7107</v>
      </c>
      <c r="AC1047" s="153">
        <v>1</v>
      </c>
      <c r="AD1047" s="153">
        <v>0</v>
      </c>
      <c r="AE1047" s="153">
        <v>0</v>
      </c>
      <c r="AF1047" s="153">
        <v>0</v>
      </c>
      <c r="AG1047" s="153">
        <v>0</v>
      </c>
      <c r="AH1047" s="153">
        <v>0</v>
      </c>
      <c r="AI1047" s="153">
        <v>0</v>
      </c>
      <c r="AJ1047" s="153">
        <v>0</v>
      </c>
      <c r="AK1047" s="153">
        <v>0</v>
      </c>
      <c r="AL1047" s="153">
        <v>0</v>
      </c>
      <c r="AM1047" s="153">
        <v>2</v>
      </c>
      <c r="AN1047" s="153">
        <v>1</v>
      </c>
      <c r="AO1047" s="153">
        <v>50</v>
      </c>
      <c r="AP1047" s="154">
        <v>0</v>
      </c>
      <c r="AQ1047" s="153">
        <v>0</v>
      </c>
      <c r="AR1047" s="153">
        <v>0</v>
      </c>
      <c r="AS1047" s="153">
        <v>2</v>
      </c>
      <c r="AT1047" s="153">
        <v>1</v>
      </c>
      <c r="AU1047" s="153">
        <v>50</v>
      </c>
      <c r="AV1047" s="153">
        <v>0</v>
      </c>
      <c r="AW1047" s="153">
        <v>0</v>
      </c>
      <c r="AX1047" s="153">
        <v>0</v>
      </c>
      <c r="AY1047" s="153">
        <v>0</v>
      </c>
      <c r="AZ1047" s="153">
        <v>0</v>
      </c>
      <c r="BA1047" s="153">
        <v>0</v>
      </c>
      <c r="BB1047" s="153">
        <v>0</v>
      </c>
      <c r="BC1047" s="153">
        <v>0</v>
      </c>
      <c r="BD1047" s="153">
        <v>0</v>
      </c>
      <c r="BE1047" s="153">
        <v>224000000</v>
      </c>
      <c r="BF1047" s="153">
        <v>157000000</v>
      </c>
      <c r="BG1047" s="153" t="s">
        <v>9735</v>
      </c>
      <c r="BH1047" s="155">
        <v>0</v>
      </c>
      <c r="BI1047" s="153">
        <v>0</v>
      </c>
      <c r="BJ1047" s="153">
        <v>0</v>
      </c>
    </row>
    <row r="1048" spans="1:62">
      <c r="A1048" s="152">
        <v>4050065308</v>
      </c>
      <c r="B1048" s="153">
        <v>6</v>
      </c>
      <c r="C1048" s="153" t="s">
        <v>9649</v>
      </c>
      <c r="D1048" s="153" t="s">
        <v>9650</v>
      </c>
      <c r="E1048" s="153">
        <v>2023</v>
      </c>
      <c r="F1048" s="153" t="s">
        <v>7102</v>
      </c>
      <c r="G1048" s="153" t="s">
        <v>7103</v>
      </c>
      <c r="H1048" s="153">
        <v>2</v>
      </c>
      <c r="I1048" s="153" t="s">
        <v>7104</v>
      </c>
      <c r="J1048" s="153">
        <v>16</v>
      </c>
      <c r="K1048" s="153" t="s">
        <v>1852</v>
      </c>
      <c r="L1048" s="153" t="s">
        <v>9651</v>
      </c>
      <c r="M1048" s="153">
        <v>199</v>
      </c>
      <c r="N1048" s="153" t="s">
        <v>7105</v>
      </c>
      <c r="O1048" s="153">
        <v>3</v>
      </c>
      <c r="P1048" s="153" t="s">
        <v>7231</v>
      </c>
      <c r="Q1048" s="153">
        <v>48</v>
      </c>
      <c r="R1048" s="153" t="s">
        <v>2779</v>
      </c>
      <c r="S1048" s="153">
        <v>1904</v>
      </c>
      <c r="T1048" s="153" t="s">
        <v>6295</v>
      </c>
      <c r="U1048" s="153">
        <v>11</v>
      </c>
      <c r="V1048" s="153">
        <v>1</v>
      </c>
      <c r="W1048" s="154">
        <v>19041</v>
      </c>
      <c r="X1048" s="153" t="s">
        <v>9736</v>
      </c>
      <c r="Y1048" s="153">
        <v>1</v>
      </c>
      <c r="Z1048" s="153" t="s">
        <v>229</v>
      </c>
      <c r="AA1048" s="153">
        <v>1</v>
      </c>
      <c r="AB1048" s="153" t="s">
        <v>7107</v>
      </c>
      <c r="AC1048" s="153">
        <v>1</v>
      </c>
      <c r="AD1048" s="153">
        <v>0</v>
      </c>
      <c r="AE1048" s="153">
        <v>0</v>
      </c>
      <c r="AF1048" s="153">
        <v>0</v>
      </c>
      <c r="AG1048" s="153">
        <v>0</v>
      </c>
      <c r="AH1048" s="153">
        <v>0</v>
      </c>
      <c r="AI1048" s="153">
        <v>0</v>
      </c>
      <c r="AJ1048" s="153">
        <v>1500</v>
      </c>
      <c r="AK1048" s="153">
        <v>1500</v>
      </c>
      <c r="AL1048" s="153">
        <v>100</v>
      </c>
      <c r="AM1048" s="153">
        <v>500</v>
      </c>
      <c r="AN1048" s="153">
        <v>500</v>
      </c>
      <c r="AO1048" s="153">
        <v>100</v>
      </c>
      <c r="AP1048" s="154">
        <v>1000</v>
      </c>
      <c r="AQ1048" s="153">
        <v>0</v>
      </c>
      <c r="AR1048" s="153">
        <v>0</v>
      </c>
      <c r="AS1048" s="153">
        <v>3000</v>
      </c>
      <c r="AT1048" s="153">
        <v>2000</v>
      </c>
      <c r="AU1048" s="153" t="s">
        <v>7376</v>
      </c>
      <c r="AV1048" s="153">
        <v>0</v>
      </c>
      <c r="AW1048" s="153">
        <v>0</v>
      </c>
      <c r="AX1048" s="153">
        <v>0</v>
      </c>
      <c r="AY1048" s="153">
        <v>0</v>
      </c>
      <c r="AZ1048" s="153">
        <v>0</v>
      </c>
      <c r="BA1048" s="153">
        <v>0</v>
      </c>
      <c r="BB1048" s="153">
        <v>271587000</v>
      </c>
      <c r="BC1048" s="153">
        <v>271562749</v>
      </c>
      <c r="BD1048" s="153" t="s">
        <v>7175</v>
      </c>
      <c r="BE1048" s="153">
        <v>115176768</v>
      </c>
      <c r="BF1048" s="153">
        <v>114690106</v>
      </c>
      <c r="BG1048" s="153" t="s">
        <v>9737</v>
      </c>
      <c r="BH1048" s="155">
        <v>246000000</v>
      </c>
      <c r="BI1048" s="153">
        <v>0</v>
      </c>
      <c r="BJ1048" s="153">
        <v>0</v>
      </c>
    </row>
    <row r="1049" spans="1:62">
      <c r="A1049" s="152">
        <v>4050065308</v>
      </c>
      <c r="B1049" s="153">
        <v>6</v>
      </c>
      <c r="C1049" s="153" t="s">
        <v>9649</v>
      </c>
      <c r="D1049" s="153" t="s">
        <v>9650</v>
      </c>
      <c r="E1049" s="153">
        <v>2023</v>
      </c>
      <c r="F1049" s="153" t="s">
        <v>7102</v>
      </c>
      <c r="G1049" s="153" t="s">
        <v>7103</v>
      </c>
      <c r="H1049" s="153">
        <v>2</v>
      </c>
      <c r="I1049" s="153" t="s">
        <v>7104</v>
      </c>
      <c r="J1049" s="153">
        <v>16</v>
      </c>
      <c r="K1049" s="153" t="s">
        <v>1852</v>
      </c>
      <c r="L1049" s="153" t="s">
        <v>9651</v>
      </c>
      <c r="M1049" s="153">
        <v>199</v>
      </c>
      <c r="N1049" s="153" t="s">
        <v>7105</v>
      </c>
      <c r="O1049" s="153">
        <v>3</v>
      </c>
      <c r="P1049" s="153" t="s">
        <v>7231</v>
      </c>
      <c r="Q1049" s="153">
        <v>48</v>
      </c>
      <c r="R1049" s="153" t="s">
        <v>2779</v>
      </c>
      <c r="S1049" s="153">
        <v>1904</v>
      </c>
      <c r="T1049" s="153" t="s">
        <v>6295</v>
      </c>
      <c r="U1049" s="153">
        <v>11</v>
      </c>
      <c r="V1049" s="153">
        <v>2</v>
      </c>
      <c r="W1049" s="154">
        <v>19042</v>
      </c>
      <c r="X1049" s="153" t="s">
        <v>9738</v>
      </c>
      <c r="Y1049" s="153">
        <v>1</v>
      </c>
      <c r="Z1049" s="153" t="s">
        <v>229</v>
      </c>
      <c r="AA1049" s="153">
        <v>1</v>
      </c>
      <c r="AB1049" s="153" t="s">
        <v>7107</v>
      </c>
      <c r="AC1049" s="153">
        <v>1</v>
      </c>
      <c r="AD1049" s="153">
        <v>0</v>
      </c>
      <c r="AE1049" s="153">
        <v>0</v>
      </c>
      <c r="AF1049" s="153">
        <v>0</v>
      </c>
      <c r="AG1049" s="153">
        <v>1</v>
      </c>
      <c r="AH1049" s="153">
        <v>1</v>
      </c>
      <c r="AI1049" s="153">
        <v>100</v>
      </c>
      <c r="AJ1049" s="153">
        <v>0</v>
      </c>
      <c r="AK1049" s="153">
        <v>0</v>
      </c>
      <c r="AL1049" s="153">
        <v>0</v>
      </c>
      <c r="AM1049" s="153">
        <v>1</v>
      </c>
      <c r="AN1049" s="153">
        <v>1</v>
      </c>
      <c r="AO1049" s="153">
        <v>100</v>
      </c>
      <c r="AP1049" s="154">
        <v>0</v>
      </c>
      <c r="AQ1049" s="153">
        <v>0</v>
      </c>
      <c r="AR1049" s="153">
        <v>0</v>
      </c>
      <c r="AS1049" s="153">
        <v>2</v>
      </c>
      <c r="AT1049" s="153">
        <v>2</v>
      </c>
      <c r="AU1049" s="153">
        <v>100</v>
      </c>
      <c r="AV1049" s="153">
        <v>0</v>
      </c>
      <c r="AW1049" s="153">
        <v>0</v>
      </c>
      <c r="AX1049" s="153">
        <v>0</v>
      </c>
      <c r="AY1049" s="153">
        <v>238481000</v>
      </c>
      <c r="AZ1049" s="153">
        <v>228336663</v>
      </c>
      <c r="BA1049" s="153" t="s">
        <v>9739</v>
      </c>
      <c r="BB1049" s="153">
        <v>0</v>
      </c>
      <c r="BC1049" s="153">
        <v>0</v>
      </c>
      <c r="BD1049" s="153">
        <v>0</v>
      </c>
      <c r="BE1049" s="153">
        <v>246000000</v>
      </c>
      <c r="BF1049" s="153">
        <v>239333333</v>
      </c>
      <c r="BG1049" s="153" t="s">
        <v>8966</v>
      </c>
      <c r="BH1049" s="155">
        <v>0</v>
      </c>
      <c r="BI1049" s="153">
        <v>0</v>
      </c>
      <c r="BJ1049" s="153">
        <v>0</v>
      </c>
    </row>
    <row r="1050" spans="1:62">
      <c r="A1050" s="152">
        <v>4050065308</v>
      </c>
      <c r="B1050" s="153">
        <v>6</v>
      </c>
      <c r="C1050" s="153" t="s">
        <v>9649</v>
      </c>
      <c r="D1050" s="153" t="s">
        <v>9650</v>
      </c>
      <c r="E1050" s="153">
        <v>2023</v>
      </c>
      <c r="F1050" s="153" t="s">
        <v>7102</v>
      </c>
      <c r="G1050" s="153" t="s">
        <v>7103</v>
      </c>
      <c r="H1050" s="153">
        <v>2</v>
      </c>
      <c r="I1050" s="153" t="s">
        <v>7104</v>
      </c>
      <c r="J1050" s="153">
        <v>16</v>
      </c>
      <c r="K1050" s="153" t="s">
        <v>1852</v>
      </c>
      <c r="L1050" s="153" t="s">
        <v>9651</v>
      </c>
      <c r="M1050" s="153">
        <v>199</v>
      </c>
      <c r="N1050" s="153" t="s">
        <v>7105</v>
      </c>
      <c r="O1050" s="153">
        <v>3</v>
      </c>
      <c r="P1050" s="153" t="s">
        <v>7231</v>
      </c>
      <c r="Q1050" s="153">
        <v>48</v>
      </c>
      <c r="R1050" s="153" t="s">
        <v>2779</v>
      </c>
      <c r="S1050" s="153">
        <v>2217</v>
      </c>
      <c r="T1050" s="153" t="s">
        <v>6298</v>
      </c>
      <c r="U1050" s="153">
        <v>11</v>
      </c>
      <c r="V1050" s="153">
        <v>1</v>
      </c>
      <c r="W1050" s="154">
        <v>22171</v>
      </c>
      <c r="X1050" s="153" t="s">
        <v>9740</v>
      </c>
      <c r="Y1050" s="153">
        <v>1</v>
      </c>
      <c r="Z1050" s="153" t="s">
        <v>229</v>
      </c>
      <c r="AA1050" s="153">
        <v>1</v>
      </c>
      <c r="AB1050" s="153" t="s">
        <v>7107</v>
      </c>
      <c r="AC1050" s="153">
        <v>1</v>
      </c>
      <c r="AD1050" s="153">
        <v>0</v>
      </c>
      <c r="AE1050" s="153">
        <v>0</v>
      </c>
      <c r="AF1050" s="153">
        <v>0</v>
      </c>
      <c r="AG1050" s="153">
        <v>0</v>
      </c>
      <c r="AH1050" s="153">
        <v>0</v>
      </c>
      <c r="AI1050" s="153">
        <v>0</v>
      </c>
      <c r="AJ1050" s="153">
        <v>0</v>
      </c>
      <c r="AK1050" s="153">
        <v>0</v>
      </c>
      <c r="AL1050" s="153">
        <v>0</v>
      </c>
      <c r="AM1050" s="153">
        <v>1</v>
      </c>
      <c r="AN1050" s="153">
        <v>1</v>
      </c>
      <c r="AO1050" s="153">
        <v>100</v>
      </c>
      <c r="AP1050" s="154">
        <v>0</v>
      </c>
      <c r="AQ1050" s="153">
        <v>0</v>
      </c>
      <c r="AR1050" s="153">
        <v>0</v>
      </c>
      <c r="AS1050" s="153">
        <v>1</v>
      </c>
      <c r="AT1050" s="153">
        <v>1</v>
      </c>
      <c r="AU1050" s="153">
        <v>100</v>
      </c>
      <c r="AV1050" s="153">
        <v>0</v>
      </c>
      <c r="AW1050" s="153">
        <v>0</v>
      </c>
      <c r="AX1050" s="153">
        <v>0</v>
      </c>
      <c r="AY1050" s="153">
        <v>0</v>
      </c>
      <c r="AZ1050" s="153">
        <v>0</v>
      </c>
      <c r="BA1050" s="153">
        <v>0</v>
      </c>
      <c r="BB1050" s="153">
        <v>0</v>
      </c>
      <c r="BC1050" s="153">
        <v>0</v>
      </c>
      <c r="BD1050" s="153">
        <v>0</v>
      </c>
      <c r="BE1050" s="153">
        <v>1643500000</v>
      </c>
      <c r="BF1050" s="153">
        <v>275900000</v>
      </c>
      <c r="BG1050" s="153" t="s">
        <v>9741</v>
      </c>
      <c r="BH1050" s="155">
        <v>0</v>
      </c>
      <c r="BI1050" s="153">
        <v>0</v>
      </c>
      <c r="BJ1050" s="153">
        <v>0</v>
      </c>
    </row>
    <row r="1051" spans="1:62">
      <c r="A1051" s="152">
        <v>4050065308</v>
      </c>
      <c r="B1051" s="153">
        <v>6</v>
      </c>
      <c r="C1051" s="153" t="s">
        <v>9649</v>
      </c>
      <c r="D1051" s="153" t="s">
        <v>9650</v>
      </c>
      <c r="E1051" s="153">
        <v>2023</v>
      </c>
      <c r="F1051" s="153" t="s">
        <v>7102</v>
      </c>
      <c r="G1051" s="153" t="s">
        <v>7103</v>
      </c>
      <c r="H1051" s="153">
        <v>2</v>
      </c>
      <c r="I1051" s="153" t="s">
        <v>7104</v>
      </c>
      <c r="J1051" s="153">
        <v>16</v>
      </c>
      <c r="K1051" s="153" t="s">
        <v>1852</v>
      </c>
      <c r="L1051" s="153" t="s">
        <v>9651</v>
      </c>
      <c r="M1051" s="153">
        <v>199</v>
      </c>
      <c r="N1051" s="153" t="s">
        <v>7105</v>
      </c>
      <c r="O1051" s="153">
        <v>3</v>
      </c>
      <c r="P1051" s="153" t="s">
        <v>7231</v>
      </c>
      <c r="Q1051" s="153">
        <v>48</v>
      </c>
      <c r="R1051" s="153" t="s">
        <v>2779</v>
      </c>
      <c r="S1051" s="153">
        <v>2217</v>
      </c>
      <c r="T1051" s="153" t="s">
        <v>6298</v>
      </c>
      <c r="U1051" s="153">
        <v>11</v>
      </c>
      <c r="V1051" s="153">
        <v>2</v>
      </c>
      <c r="W1051" s="154">
        <v>22172</v>
      </c>
      <c r="X1051" s="153" t="s">
        <v>9742</v>
      </c>
      <c r="Y1051" s="153">
        <v>1</v>
      </c>
      <c r="Z1051" s="153" t="s">
        <v>229</v>
      </c>
      <c r="AA1051" s="153">
        <v>1</v>
      </c>
      <c r="AB1051" s="153" t="s">
        <v>7107</v>
      </c>
      <c r="AC1051" s="153">
        <v>1</v>
      </c>
      <c r="AD1051" s="153">
        <v>0</v>
      </c>
      <c r="AE1051" s="153">
        <v>0</v>
      </c>
      <c r="AF1051" s="153">
        <v>0</v>
      </c>
      <c r="AG1051" s="153">
        <v>0</v>
      </c>
      <c r="AH1051" s="153">
        <v>0</v>
      </c>
      <c r="AI1051" s="153">
        <v>0</v>
      </c>
      <c r="AJ1051" s="153">
        <v>1</v>
      </c>
      <c r="AK1051" s="153">
        <v>1</v>
      </c>
      <c r="AL1051" s="153">
        <v>100</v>
      </c>
      <c r="AM1051" s="153">
        <v>0</v>
      </c>
      <c r="AN1051" s="153">
        <v>0</v>
      </c>
      <c r="AO1051" s="153">
        <v>0</v>
      </c>
      <c r="AP1051" s="154">
        <v>0</v>
      </c>
      <c r="AQ1051" s="153">
        <v>0</v>
      </c>
      <c r="AR1051" s="153">
        <v>0</v>
      </c>
      <c r="AS1051" s="153">
        <v>1</v>
      </c>
      <c r="AT1051" s="153">
        <v>1</v>
      </c>
      <c r="AU1051" s="153">
        <v>100</v>
      </c>
      <c r="AV1051" s="153">
        <v>0</v>
      </c>
      <c r="AW1051" s="153">
        <v>0</v>
      </c>
      <c r="AX1051" s="153">
        <v>0</v>
      </c>
      <c r="AY1051" s="153">
        <v>0</v>
      </c>
      <c r="AZ1051" s="153">
        <v>0</v>
      </c>
      <c r="BA1051" s="153">
        <v>0</v>
      </c>
      <c r="BB1051" s="153">
        <v>27425700</v>
      </c>
      <c r="BC1051" s="153">
        <v>27376511</v>
      </c>
      <c r="BD1051" s="153" t="s">
        <v>8375</v>
      </c>
      <c r="BE1051" s="153">
        <v>0</v>
      </c>
      <c r="BF1051" s="153">
        <v>0</v>
      </c>
      <c r="BG1051" s="153">
        <v>0</v>
      </c>
      <c r="BH1051" s="155">
        <v>0</v>
      </c>
      <c r="BI1051" s="153">
        <v>0</v>
      </c>
      <c r="BJ1051" s="153">
        <v>0</v>
      </c>
    </row>
    <row r="1052" spans="1:62">
      <c r="A1052" s="152">
        <v>4050065308</v>
      </c>
      <c r="B1052" s="153">
        <v>6</v>
      </c>
      <c r="C1052" s="153" t="s">
        <v>9649</v>
      </c>
      <c r="D1052" s="153" t="s">
        <v>9650</v>
      </c>
      <c r="E1052" s="153">
        <v>2023</v>
      </c>
      <c r="F1052" s="153" t="s">
        <v>7102</v>
      </c>
      <c r="G1052" s="153" t="s">
        <v>7103</v>
      </c>
      <c r="H1052" s="153">
        <v>2</v>
      </c>
      <c r="I1052" s="153" t="s">
        <v>7104</v>
      </c>
      <c r="J1052" s="153">
        <v>16</v>
      </c>
      <c r="K1052" s="153" t="s">
        <v>1852</v>
      </c>
      <c r="L1052" s="153" t="s">
        <v>9651</v>
      </c>
      <c r="M1052" s="153">
        <v>199</v>
      </c>
      <c r="N1052" s="153" t="s">
        <v>7105</v>
      </c>
      <c r="O1052" s="153">
        <v>3</v>
      </c>
      <c r="P1052" s="153" t="s">
        <v>7231</v>
      </c>
      <c r="Q1052" s="153">
        <v>48</v>
      </c>
      <c r="R1052" s="153" t="s">
        <v>2779</v>
      </c>
      <c r="S1052" s="153">
        <v>2217</v>
      </c>
      <c r="T1052" s="153" t="s">
        <v>6298</v>
      </c>
      <c r="U1052" s="153">
        <v>11</v>
      </c>
      <c r="V1052" s="153">
        <v>3</v>
      </c>
      <c r="W1052" s="154">
        <v>22173</v>
      </c>
      <c r="X1052" s="153" t="s">
        <v>6325</v>
      </c>
      <c r="Y1052" s="153">
        <v>1</v>
      </c>
      <c r="Z1052" s="153" t="s">
        <v>229</v>
      </c>
      <c r="AA1052" s="153">
        <v>1</v>
      </c>
      <c r="AB1052" s="153" t="s">
        <v>7107</v>
      </c>
      <c r="AC1052" s="153">
        <v>1</v>
      </c>
      <c r="AD1052" s="153">
        <v>0</v>
      </c>
      <c r="AE1052" s="153">
        <v>0</v>
      </c>
      <c r="AF1052" s="153">
        <v>0</v>
      </c>
      <c r="AG1052" s="153">
        <v>0</v>
      </c>
      <c r="AH1052" s="153">
        <v>0</v>
      </c>
      <c r="AI1052" s="153">
        <v>0</v>
      </c>
      <c r="AJ1052" s="153">
        <v>1</v>
      </c>
      <c r="AK1052" s="153">
        <v>1</v>
      </c>
      <c r="AL1052" s="153">
        <v>100</v>
      </c>
      <c r="AM1052" s="153">
        <v>0</v>
      </c>
      <c r="AN1052" s="153">
        <v>0</v>
      </c>
      <c r="AO1052" s="153">
        <v>0</v>
      </c>
      <c r="AP1052" s="154">
        <v>0</v>
      </c>
      <c r="AQ1052" s="153">
        <v>0</v>
      </c>
      <c r="AR1052" s="153">
        <v>0</v>
      </c>
      <c r="AS1052" s="153">
        <v>1</v>
      </c>
      <c r="AT1052" s="153">
        <v>1</v>
      </c>
      <c r="AU1052" s="153">
        <v>100</v>
      </c>
      <c r="AV1052" s="153">
        <v>0</v>
      </c>
      <c r="AW1052" s="153">
        <v>0</v>
      </c>
      <c r="AX1052" s="153">
        <v>0</v>
      </c>
      <c r="AY1052" s="153">
        <v>0</v>
      </c>
      <c r="AZ1052" s="153">
        <v>0</v>
      </c>
      <c r="BA1052" s="153">
        <v>0</v>
      </c>
      <c r="BB1052" s="153">
        <v>414458636</v>
      </c>
      <c r="BC1052" s="153">
        <v>414418287</v>
      </c>
      <c r="BD1052" s="153" t="s">
        <v>7175</v>
      </c>
      <c r="BE1052" s="153">
        <v>0</v>
      </c>
      <c r="BF1052" s="153">
        <v>0</v>
      </c>
      <c r="BG1052" s="153">
        <v>0</v>
      </c>
      <c r="BH1052" s="155">
        <v>0</v>
      </c>
      <c r="BI1052" s="153">
        <v>0</v>
      </c>
      <c r="BJ1052" s="153">
        <v>0</v>
      </c>
    </row>
    <row r="1053" spans="1:62">
      <c r="A1053" s="152">
        <v>4050065308</v>
      </c>
      <c r="B1053" s="153">
        <v>6</v>
      </c>
      <c r="C1053" s="153" t="s">
        <v>9649</v>
      </c>
      <c r="D1053" s="153" t="s">
        <v>9650</v>
      </c>
      <c r="E1053" s="153">
        <v>2023</v>
      </c>
      <c r="F1053" s="153" t="s">
        <v>7102</v>
      </c>
      <c r="G1053" s="153" t="s">
        <v>7103</v>
      </c>
      <c r="H1053" s="153">
        <v>2</v>
      </c>
      <c r="I1053" s="153" t="s">
        <v>7104</v>
      </c>
      <c r="J1053" s="153">
        <v>16</v>
      </c>
      <c r="K1053" s="153" t="s">
        <v>1852</v>
      </c>
      <c r="L1053" s="153" t="s">
        <v>9651</v>
      </c>
      <c r="M1053" s="153">
        <v>199</v>
      </c>
      <c r="N1053" s="153" t="s">
        <v>7105</v>
      </c>
      <c r="O1053" s="153">
        <v>3</v>
      </c>
      <c r="P1053" s="153" t="s">
        <v>7231</v>
      </c>
      <c r="Q1053" s="153">
        <v>48</v>
      </c>
      <c r="R1053" s="153" t="s">
        <v>2779</v>
      </c>
      <c r="S1053" s="153">
        <v>2223</v>
      </c>
      <c r="T1053" s="153" t="s">
        <v>9743</v>
      </c>
      <c r="U1053" s="153">
        <v>2</v>
      </c>
      <c r="V1053" s="153">
        <v>1</v>
      </c>
      <c r="W1053" s="154">
        <v>22231</v>
      </c>
      <c r="X1053" s="153" t="s">
        <v>9744</v>
      </c>
      <c r="Y1053" s="153">
        <v>1</v>
      </c>
      <c r="Z1053" s="153" t="s">
        <v>229</v>
      </c>
      <c r="AA1053" s="153">
        <v>1</v>
      </c>
      <c r="AB1053" s="153" t="s">
        <v>7107</v>
      </c>
      <c r="AC1053" s="153">
        <v>1</v>
      </c>
      <c r="AD1053" s="153">
        <v>0</v>
      </c>
      <c r="AE1053" s="153">
        <v>0</v>
      </c>
      <c r="AF1053" s="153">
        <v>0</v>
      </c>
      <c r="AG1053" s="153">
        <v>0</v>
      </c>
      <c r="AH1053" s="153">
        <v>0</v>
      </c>
      <c r="AI1053" s="153">
        <v>0</v>
      </c>
      <c r="AJ1053" s="153">
        <v>0</v>
      </c>
      <c r="AK1053" s="153">
        <v>0</v>
      </c>
      <c r="AL1053" s="153">
        <v>0</v>
      </c>
      <c r="AM1053" s="153">
        <v>1</v>
      </c>
      <c r="AN1053" s="153">
        <v>1</v>
      </c>
      <c r="AO1053" s="153">
        <v>100</v>
      </c>
      <c r="AP1053" s="154">
        <v>0</v>
      </c>
      <c r="AQ1053" s="153">
        <v>0</v>
      </c>
      <c r="AR1053" s="153">
        <v>0</v>
      </c>
      <c r="AS1053" s="153">
        <v>1</v>
      </c>
      <c r="AT1053" s="153">
        <v>1</v>
      </c>
      <c r="AU1053" s="153">
        <v>100</v>
      </c>
      <c r="AV1053" s="153">
        <v>0</v>
      </c>
      <c r="AW1053" s="153">
        <v>0</v>
      </c>
      <c r="AX1053" s="153">
        <v>0</v>
      </c>
      <c r="AY1053" s="153">
        <v>0</v>
      </c>
      <c r="AZ1053" s="153">
        <v>0</v>
      </c>
      <c r="BA1053" s="153">
        <v>0</v>
      </c>
      <c r="BB1053" s="153">
        <v>0</v>
      </c>
      <c r="BC1053" s="153">
        <v>0</v>
      </c>
      <c r="BD1053" s="153">
        <v>0</v>
      </c>
      <c r="BE1053" s="153">
        <v>2990000000</v>
      </c>
      <c r="BF1053" s="153">
        <v>2990000000</v>
      </c>
      <c r="BG1053" s="153">
        <v>100</v>
      </c>
      <c r="BH1053" s="155">
        <v>0</v>
      </c>
      <c r="BI1053" s="153">
        <v>0</v>
      </c>
      <c r="BJ1053" s="153">
        <v>0</v>
      </c>
    </row>
    <row r="1054" spans="1:62">
      <c r="A1054" s="152">
        <v>4050065308</v>
      </c>
      <c r="B1054" s="153">
        <v>6</v>
      </c>
      <c r="C1054" s="153" t="s">
        <v>9649</v>
      </c>
      <c r="D1054" s="153" t="s">
        <v>9650</v>
      </c>
      <c r="E1054" s="153">
        <v>2023</v>
      </c>
      <c r="F1054" s="153" t="s">
        <v>7102</v>
      </c>
      <c r="G1054" s="153" t="s">
        <v>7103</v>
      </c>
      <c r="H1054" s="153">
        <v>2</v>
      </c>
      <c r="I1054" s="153" t="s">
        <v>7104</v>
      </c>
      <c r="J1054" s="153">
        <v>16</v>
      </c>
      <c r="K1054" s="153" t="s">
        <v>1852</v>
      </c>
      <c r="L1054" s="153" t="s">
        <v>9651</v>
      </c>
      <c r="M1054" s="153">
        <v>199</v>
      </c>
      <c r="N1054" s="153" t="s">
        <v>7105</v>
      </c>
      <c r="O1054" s="153">
        <v>4</v>
      </c>
      <c r="P1054" s="153" t="s">
        <v>7258</v>
      </c>
      <c r="Q1054" s="153">
        <v>49</v>
      </c>
      <c r="R1054" s="153" t="s">
        <v>2811</v>
      </c>
      <c r="S1054" s="153">
        <v>1905</v>
      </c>
      <c r="T1054" s="153" t="s">
        <v>6301</v>
      </c>
      <c r="U1054" s="153">
        <v>44</v>
      </c>
      <c r="V1054" s="153">
        <v>1</v>
      </c>
      <c r="W1054" s="154">
        <v>19051</v>
      </c>
      <c r="X1054" s="153" t="s">
        <v>9745</v>
      </c>
      <c r="Y1054" s="153">
        <v>1</v>
      </c>
      <c r="Z1054" s="153" t="s">
        <v>229</v>
      </c>
      <c r="AA1054" s="153">
        <v>1</v>
      </c>
      <c r="AB1054" s="153" t="s">
        <v>7107</v>
      </c>
      <c r="AC1054" s="153">
        <v>1</v>
      </c>
      <c r="AD1054" s="153">
        <v>0</v>
      </c>
      <c r="AE1054" s="153">
        <v>0</v>
      </c>
      <c r="AF1054" s="153">
        <v>0</v>
      </c>
      <c r="AG1054" s="153">
        <v>11000</v>
      </c>
      <c r="AH1054" s="153">
        <v>2480</v>
      </c>
      <c r="AI1054" s="153" t="s">
        <v>9746</v>
      </c>
      <c r="AJ1054" s="153">
        <v>1</v>
      </c>
      <c r="AK1054" s="153">
        <v>1</v>
      </c>
      <c r="AL1054" s="153">
        <v>100</v>
      </c>
      <c r="AM1054" s="153">
        <v>0</v>
      </c>
      <c r="AN1054" s="153">
        <v>0</v>
      </c>
      <c r="AO1054" s="153">
        <v>0</v>
      </c>
      <c r="AP1054" s="154">
        <v>0</v>
      </c>
      <c r="AQ1054" s="153">
        <v>0</v>
      </c>
      <c r="AR1054" s="153">
        <v>0</v>
      </c>
      <c r="AS1054" s="153">
        <v>11001</v>
      </c>
      <c r="AT1054" s="153">
        <v>2481</v>
      </c>
      <c r="AU1054" s="153" t="s">
        <v>9746</v>
      </c>
      <c r="AV1054" s="153">
        <v>0</v>
      </c>
      <c r="AW1054" s="153">
        <v>0</v>
      </c>
      <c r="AX1054" s="153">
        <v>0</v>
      </c>
      <c r="AY1054" s="153">
        <v>1734681813</v>
      </c>
      <c r="AZ1054" s="153">
        <v>1734681813</v>
      </c>
      <c r="BA1054" s="153">
        <v>100</v>
      </c>
      <c r="BB1054" s="153">
        <v>185675676</v>
      </c>
      <c r="BC1054" s="153">
        <v>185675676</v>
      </c>
      <c r="BD1054" s="153">
        <v>100</v>
      </c>
      <c r="BE1054" s="153">
        <v>0</v>
      </c>
      <c r="BF1054" s="153">
        <v>0</v>
      </c>
      <c r="BG1054" s="153">
        <v>0</v>
      </c>
      <c r="BH1054" s="155">
        <v>0</v>
      </c>
      <c r="BI1054" s="153">
        <v>0</v>
      </c>
      <c r="BJ1054" s="153">
        <v>0</v>
      </c>
    </row>
    <row r="1055" spans="1:62">
      <c r="A1055" s="152">
        <v>4050065308</v>
      </c>
      <c r="B1055" s="153">
        <v>6</v>
      </c>
      <c r="C1055" s="153" t="s">
        <v>9649</v>
      </c>
      <c r="D1055" s="153" t="s">
        <v>9650</v>
      </c>
      <c r="E1055" s="153">
        <v>2023</v>
      </c>
      <c r="F1055" s="153" t="s">
        <v>7102</v>
      </c>
      <c r="G1055" s="153" t="s">
        <v>7103</v>
      </c>
      <c r="H1055" s="153">
        <v>2</v>
      </c>
      <c r="I1055" s="153" t="s">
        <v>7104</v>
      </c>
      <c r="J1055" s="153">
        <v>16</v>
      </c>
      <c r="K1055" s="153" t="s">
        <v>1852</v>
      </c>
      <c r="L1055" s="153" t="s">
        <v>9651</v>
      </c>
      <c r="M1055" s="153">
        <v>199</v>
      </c>
      <c r="N1055" s="153" t="s">
        <v>7105</v>
      </c>
      <c r="O1055" s="153">
        <v>4</v>
      </c>
      <c r="P1055" s="153" t="s">
        <v>7258</v>
      </c>
      <c r="Q1055" s="153">
        <v>49</v>
      </c>
      <c r="R1055" s="153" t="s">
        <v>2811</v>
      </c>
      <c r="S1055" s="153">
        <v>1905</v>
      </c>
      <c r="T1055" s="153" t="s">
        <v>6301</v>
      </c>
      <c r="U1055" s="153">
        <v>44</v>
      </c>
      <c r="V1055" s="153">
        <v>2</v>
      </c>
      <c r="W1055" s="154">
        <v>19052</v>
      </c>
      <c r="X1055" s="153" t="s">
        <v>9747</v>
      </c>
      <c r="Y1055" s="153">
        <v>1</v>
      </c>
      <c r="Z1055" s="153" t="s">
        <v>229</v>
      </c>
      <c r="AA1055" s="153">
        <v>1</v>
      </c>
      <c r="AB1055" s="153" t="s">
        <v>7107</v>
      </c>
      <c r="AC1055" s="153">
        <v>1</v>
      </c>
      <c r="AD1055" s="153">
        <v>0</v>
      </c>
      <c r="AE1055" s="153">
        <v>0</v>
      </c>
      <c r="AF1055" s="153">
        <v>0</v>
      </c>
      <c r="AG1055" s="153">
        <v>2000</v>
      </c>
      <c r="AH1055" s="153">
        <v>204</v>
      </c>
      <c r="AI1055" s="153" t="s">
        <v>9547</v>
      </c>
      <c r="AJ1055" s="153">
        <v>0</v>
      </c>
      <c r="AK1055" s="153">
        <v>0</v>
      </c>
      <c r="AL1055" s="153">
        <v>0</v>
      </c>
      <c r="AM1055" s="153">
        <v>0</v>
      </c>
      <c r="AN1055" s="153">
        <v>0</v>
      </c>
      <c r="AO1055" s="153">
        <v>0</v>
      </c>
      <c r="AP1055" s="154">
        <v>0</v>
      </c>
      <c r="AQ1055" s="153">
        <v>0</v>
      </c>
      <c r="AR1055" s="153">
        <v>0</v>
      </c>
      <c r="AS1055" s="153">
        <v>2000</v>
      </c>
      <c r="AT1055" s="153">
        <v>204</v>
      </c>
      <c r="AU1055" s="153" t="s">
        <v>9547</v>
      </c>
      <c r="AV1055" s="153">
        <v>0</v>
      </c>
      <c r="AW1055" s="153">
        <v>0</v>
      </c>
      <c r="AX1055" s="153">
        <v>0</v>
      </c>
      <c r="AY1055" s="153">
        <v>254597187</v>
      </c>
      <c r="AZ1055" s="153">
        <v>197143876</v>
      </c>
      <c r="BA1055" s="153" t="s">
        <v>9748</v>
      </c>
      <c r="BB1055" s="153">
        <v>0</v>
      </c>
      <c r="BC1055" s="153">
        <v>0</v>
      </c>
      <c r="BD1055" s="153">
        <v>0</v>
      </c>
      <c r="BE1055" s="153">
        <v>0</v>
      </c>
      <c r="BF1055" s="153">
        <v>0</v>
      </c>
      <c r="BG1055" s="153">
        <v>0</v>
      </c>
      <c r="BH1055" s="155">
        <v>0</v>
      </c>
      <c r="BI1055" s="153">
        <v>0</v>
      </c>
      <c r="BJ1055" s="153">
        <v>0</v>
      </c>
    </row>
    <row r="1056" spans="1:62">
      <c r="A1056" s="152">
        <v>4050065308</v>
      </c>
      <c r="B1056" s="153">
        <v>6</v>
      </c>
      <c r="C1056" s="153" t="s">
        <v>9649</v>
      </c>
      <c r="D1056" s="153" t="s">
        <v>9650</v>
      </c>
      <c r="E1056" s="153">
        <v>2023</v>
      </c>
      <c r="F1056" s="153" t="s">
        <v>7102</v>
      </c>
      <c r="G1056" s="153" t="s">
        <v>7103</v>
      </c>
      <c r="H1056" s="153">
        <v>2</v>
      </c>
      <c r="I1056" s="153" t="s">
        <v>7104</v>
      </c>
      <c r="J1056" s="153">
        <v>16</v>
      </c>
      <c r="K1056" s="153" t="s">
        <v>1852</v>
      </c>
      <c r="L1056" s="153" t="s">
        <v>9651</v>
      </c>
      <c r="M1056" s="153">
        <v>199</v>
      </c>
      <c r="N1056" s="153" t="s">
        <v>7105</v>
      </c>
      <c r="O1056" s="153">
        <v>4</v>
      </c>
      <c r="P1056" s="153" t="s">
        <v>7258</v>
      </c>
      <c r="Q1056" s="153">
        <v>49</v>
      </c>
      <c r="R1056" s="153" t="s">
        <v>2811</v>
      </c>
      <c r="S1056" s="153">
        <v>1905</v>
      </c>
      <c r="T1056" s="153" t="s">
        <v>6301</v>
      </c>
      <c r="U1056" s="153">
        <v>44</v>
      </c>
      <c r="V1056" s="153">
        <v>3</v>
      </c>
      <c r="W1056" s="154">
        <v>19053</v>
      </c>
      <c r="X1056" s="153" t="s">
        <v>9749</v>
      </c>
      <c r="Y1056" s="153">
        <v>1</v>
      </c>
      <c r="Z1056" s="153" t="s">
        <v>229</v>
      </c>
      <c r="AA1056" s="153">
        <v>1</v>
      </c>
      <c r="AB1056" s="153" t="s">
        <v>7107</v>
      </c>
      <c r="AC1056" s="153">
        <v>1</v>
      </c>
      <c r="AD1056" s="153">
        <v>0</v>
      </c>
      <c r="AE1056" s="153">
        <v>0</v>
      </c>
      <c r="AF1056" s="153">
        <v>0</v>
      </c>
      <c r="AG1056" s="153">
        <v>0</v>
      </c>
      <c r="AH1056" s="153">
        <v>0</v>
      </c>
      <c r="AI1056" s="153">
        <v>0</v>
      </c>
      <c r="AJ1056" s="153" t="s">
        <v>9750</v>
      </c>
      <c r="AK1056" s="153" t="s">
        <v>7266</v>
      </c>
      <c r="AL1056" s="153" t="s">
        <v>9751</v>
      </c>
      <c r="AM1056" s="153" t="s">
        <v>8614</v>
      </c>
      <c r="AN1056" s="153">
        <v>0</v>
      </c>
      <c r="AO1056" s="153">
        <v>0</v>
      </c>
      <c r="AP1056" s="154">
        <v>0</v>
      </c>
      <c r="AQ1056" s="153">
        <v>0</v>
      </c>
      <c r="AR1056" s="153">
        <v>0</v>
      </c>
      <c r="AS1056" s="153" t="s">
        <v>8762</v>
      </c>
      <c r="AT1056" s="153" t="s">
        <v>7266</v>
      </c>
      <c r="AU1056" s="153" t="s">
        <v>9752</v>
      </c>
      <c r="AV1056" s="153">
        <v>0</v>
      </c>
      <c r="AW1056" s="153">
        <v>0</v>
      </c>
      <c r="AX1056" s="153">
        <v>0</v>
      </c>
      <c r="AY1056" s="153">
        <v>0</v>
      </c>
      <c r="AZ1056" s="153">
        <v>0</v>
      </c>
      <c r="BA1056" s="153">
        <v>0</v>
      </c>
      <c r="BB1056" s="153">
        <v>15897479250</v>
      </c>
      <c r="BC1056" s="153">
        <v>15897479248</v>
      </c>
      <c r="BD1056" s="153">
        <v>100</v>
      </c>
      <c r="BE1056" s="153">
        <v>10218913159</v>
      </c>
      <c r="BF1056" s="153">
        <v>609333334</v>
      </c>
      <c r="BG1056" s="153" t="s">
        <v>9753</v>
      </c>
      <c r="BH1056" s="155">
        <v>0</v>
      </c>
      <c r="BI1056" s="153">
        <v>0</v>
      </c>
      <c r="BJ1056" s="153">
        <v>0</v>
      </c>
    </row>
    <row r="1057" spans="1:62">
      <c r="A1057" s="152">
        <v>4050065308</v>
      </c>
      <c r="B1057" s="153">
        <v>6</v>
      </c>
      <c r="C1057" s="153" t="s">
        <v>9649</v>
      </c>
      <c r="D1057" s="153" t="s">
        <v>9650</v>
      </c>
      <c r="E1057" s="153">
        <v>2023</v>
      </c>
      <c r="F1057" s="153" t="s">
        <v>7102</v>
      </c>
      <c r="G1057" s="153" t="s">
        <v>7103</v>
      </c>
      <c r="H1057" s="153">
        <v>2</v>
      </c>
      <c r="I1057" s="153" t="s">
        <v>7104</v>
      </c>
      <c r="J1057" s="153">
        <v>16</v>
      </c>
      <c r="K1057" s="153" t="s">
        <v>1852</v>
      </c>
      <c r="L1057" s="153" t="s">
        <v>9651</v>
      </c>
      <c r="M1057" s="153">
        <v>199</v>
      </c>
      <c r="N1057" s="153" t="s">
        <v>7105</v>
      </c>
      <c r="O1057" s="153">
        <v>4</v>
      </c>
      <c r="P1057" s="153" t="s">
        <v>7258</v>
      </c>
      <c r="Q1057" s="153">
        <v>49</v>
      </c>
      <c r="R1057" s="153" t="s">
        <v>2811</v>
      </c>
      <c r="S1057" s="153">
        <v>1905</v>
      </c>
      <c r="T1057" s="153" t="s">
        <v>6301</v>
      </c>
      <c r="U1057" s="153">
        <v>44</v>
      </c>
      <c r="V1057" s="153">
        <v>4</v>
      </c>
      <c r="W1057" s="154">
        <v>19054</v>
      </c>
      <c r="X1057" s="153" t="s">
        <v>7627</v>
      </c>
      <c r="Y1057" s="153">
        <v>1</v>
      </c>
      <c r="Z1057" s="153" t="s">
        <v>229</v>
      </c>
      <c r="AA1057" s="153">
        <v>1</v>
      </c>
      <c r="AB1057" s="153" t="s">
        <v>7107</v>
      </c>
      <c r="AC1057" s="153">
        <v>1</v>
      </c>
      <c r="AD1057" s="153">
        <v>0</v>
      </c>
      <c r="AE1057" s="153">
        <v>0</v>
      </c>
      <c r="AF1057" s="153">
        <v>0</v>
      </c>
      <c r="AG1057" s="153">
        <v>0</v>
      </c>
      <c r="AH1057" s="153">
        <v>0</v>
      </c>
      <c r="AI1057" s="153">
        <v>0</v>
      </c>
      <c r="AJ1057" s="153">
        <v>0</v>
      </c>
      <c r="AK1057" s="153">
        <v>0</v>
      </c>
      <c r="AL1057" s="153">
        <v>0</v>
      </c>
      <c r="AM1057" s="153">
        <v>1600</v>
      </c>
      <c r="AN1057" s="153">
        <v>0</v>
      </c>
      <c r="AO1057" s="153">
        <v>0</v>
      </c>
      <c r="AP1057" s="154">
        <v>0</v>
      </c>
      <c r="AQ1057" s="153">
        <v>0</v>
      </c>
      <c r="AR1057" s="153">
        <v>0</v>
      </c>
      <c r="AS1057" s="153">
        <v>1600</v>
      </c>
      <c r="AT1057" s="153">
        <v>0</v>
      </c>
      <c r="AU1057" s="153">
        <v>0</v>
      </c>
      <c r="AV1057" s="153">
        <v>0</v>
      </c>
      <c r="AW1057" s="153">
        <v>0</v>
      </c>
      <c r="AX1057" s="153">
        <v>0</v>
      </c>
      <c r="AY1057" s="153">
        <v>0</v>
      </c>
      <c r="AZ1057" s="153">
        <v>0</v>
      </c>
      <c r="BA1057" s="153">
        <v>0</v>
      </c>
      <c r="BB1057" s="153">
        <v>0</v>
      </c>
      <c r="BC1057" s="153">
        <v>0</v>
      </c>
      <c r="BD1057" s="153">
        <v>0</v>
      </c>
      <c r="BE1057" s="153">
        <v>1642883000</v>
      </c>
      <c r="BF1057" s="153">
        <v>0</v>
      </c>
      <c r="BG1057" s="153">
        <v>0</v>
      </c>
      <c r="BH1057" s="155">
        <v>0</v>
      </c>
      <c r="BI1057" s="153">
        <v>0</v>
      </c>
      <c r="BJ1057" s="153">
        <v>0</v>
      </c>
    </row>
    <row r="1058" spans="1:62">
      <c r="A1058" s="152">
        <v>4050065308</v>
      </c>
      <c r="B1058" s="153">
        <v>6</v>
      </c>
      <c r="C1058" s="153" t="s">
        <v>9649</v>
      </c>
      <c r="D1058" s="153" t="s">
        <v>9650</v>
      </c>
      <c r="E1058" s="153">
        <v>2023</v>
      </c>
      <c r="F1058" s="153" t="s">
        <v>7102</v>
      </c>
      <c r="G1058" s="153" t="s">
        <v>7103</v>
      </c>
      <c r="H1058" s="153">
        <v>2</v>
      </c>
      <c r="I1058" s="153" t="s">
        <v>7104</v>
      </c>
      <c r="J1058" s="153">
        <v>16</v>
      </c>
      <c r="K1058" s="153" t="s">
        <v>1852</v>
      </c>
      <c r="L1058" s="153" t="s">
        <v>9651</v>
      </c>
      <c r="M1058" s="153">
        <v>199</v>
      </c>
      <c r="N1058" s="153" t="s">
        <v>7105</v>
      </c>
      <c r="O1058" s="153">
        <v>5</v>
      </c>
      <c r="P1058" s="153" t="s">
        <v>7273</v>
      </c>
      <c r="Q1058" s="153">
        <v>55</v>
      </c>
      <c r="R1058" s="153" t="s">
        <v>2846</v>
      </c>
      <c r="S1058" s="153">
        <v>1906</v>
      </c>
      <c r="T1058" s="153" t="s">
        <v>6308</v>
      </c>
      <c r="U1058" s="153">
        <v>12</v>
      </c>
      <c r="V1058" s="153">
        <v>1</v>
      </c>
      <c r="W1058" s="154">
        <v>19061</v>
      </c>
      <c r="X1058" s="153" t="s">
        <v>9754</v>
      </c>
      <c r="Y1058" s="153">
        <v>1</v>
      </c>
      <c r="Z1058" s="153" t="s">
        <v>229</v>
      </c>
      <c r="AA1058" s="153">
        <v>3</v>
      </c>
      <c r="AB1058" s="153" t="s">
        <v>7320</v>
      </c>
      <c r="AC1058" s="153">
        <v>1</v>
      </c>
      <c r="AD1058" s="153">
        <v>0</v>
      </c>
      <c r="AE1058" s="153">
        <v>0</v>
      </c>
      <c r="AF1058" s="153">
        <v>0</v>
      </c>
      <c r="AG1058" s="153">
        <v>4</v>
      </c>
      <c r="AH1058" s="153">
        <v>21</v>
      </c>
      <c r="AI1058" s="153">
        <v>525</v>
      </c>
      <c r="AJ1058" s="153">
        <v>0</v>
      </c>
      <c r="AK1058" s="153">
        <v>0</v>
      </c>
      <c r="AL1058" s="153">
        <v>0</v>
      </c>
      <c r="AM1058" s="153">
        <v>0</v>
      </c>
      <c r="AN1058" s="153">
        <v>0</v>
      </c>
      <c r="AO1058" s="153">
        <v>0</v>
      </c>
      <c r="AP1058" s="154">
        <v>0</v>
      </c>
      <c r="AQ1058" s="153">
        <v>0</v>
      </c>
      <c r="AR1058" s="153">
        <v>0</v>
      </c>
      <c r="AS1058" s="153">
        <v>4</v>
      </c>
      <c r="AT1058" s="153">
        <v>21</v>
      </c>
      <c r="AU1058" s="153">
        <v>525</v>
      </c>
      <c r="AV1058" s="153">
        <v>0</v>
      </c>
      <c r="AW1058" s="153">
        <v>0</v>
      </c>
      <c r="AX1058" s="153">
        <v>0</v>
      </c>
      <c r="AY1058" s="153">
        <v>864956615</v>
      </c>
      <c r="AZ1058" s="153">
        <v>864956615</v>
      </c>
      <c r="BA1058" s="153">
        <v>100</v>
      </c>
      <c r="BB1058" s="153">
        <v>0</v>
      </c>
      <c r="BC1058" s="153">
        <v>0</v>
      </c>
      <c r="BD1058" s="153">
        <v>0</v>
      </c>
      <c r="BE1058" s="153">
        <v>0</v>
      </c>
      <c r="BF1058" s="153">
        <v>0</v>
      </c>
      <c r="BG1058" s="153">
        <v>0</v>
      </c>
      <c r="BH1058" s="155">
        <v>0</v>
      </c>
      <c r="BI1058" s="153">
        <v>0</v>
      </c>
      <c r="BJ1058" s="153">
        <v>0</v>
      </c>
    </row>
    <row r="1059" spans="1:62">
      <c r="A1059" s="152">
        <v>4050065308</v>
      </c>
      <c r="B1059" s="153">
        <v>6</v>
      </c>
      <c r="C1059" s="153" t="s">
        <v>9649</v>
      </c>
      <c r="D1059" s="153" t="s">
        <v>9650</v>
      </c>
      <c r="E1059" s="153">
        <v>2023</v>
      </c>
      <c r="F1059" s="153" t="s">
        <v>7102</v>
      </c>
      <c r="G1059" s="153" t="s">
        <v>7103</v>
      </c>
      <c r="H1059" s="153">
        <v>2</v>
      </c>
      <c r="I1059" s="153" t="s">
        <v>7104</v>
      </c>
      <c r="J1059" s="153">
        <v>16</v>
      </c>
      <c r="K1059" s="153" t="s">
        <v>1852</v>
      </c>
      <c r="L1059" s="153" t="s">
        <v>9651</v>
      </c>
      <c r="M1059" s="153">
        <v>199</v>
      </c>
      <c r="N1059" s="153" t="s">
        <v>7105</v>
      </c>
      <c r="O1059" s="153">
        <v>5</v>
      </c>
      <c r="P1059" s="153" t="s">
        <v>7273</v>
      </c>
      <c r="Q1059" s="153">
        <v>55</v>
      </c>
      <c r="R1059" s="153" t="s">
        <v>2846</v>
      </c>
      <c r="S1059" s="153">
        <v>1906</v>
      </c>
      <c r="T1059" s="153" t="s">
        <v>6308</v>
      </c>
      <c r="U1059" s="153">
        <v>12</v>
      </c>
      <c r="V1059" s="153">
        <v>2</v>
      </c>
      <c r="W1059" s="154">
        <v>19062</v>
      </c>
      <c r="X1059" s="153" t="s">
        <v>9755</v>
      </c>
      <c r="Y1059" s="153">
        <v>1</v>
      </c>
      <c r="Z1059" s="153" t="s">
        <v>229</v>
      </c>
      <c r="AA1059" s="153">
        <v>1</v>
      </c>
      <c r="AB1059" s="153" t="s">
        <v>7107</v>
      </c>
      <c r="AC1059" s="153">
        <v>1</v>
      </c>
      <c r="AD1059" s="153">
        <v>0</v>
      </c>
      <c r="AE1059" s="153">
        <v>0</v>
      </c>
      <c r="AF1059" s="153">
        <v>0</v>
      </c>
      <c r="AG1059" s="153">
        <v>2</v>
      </c>
      <c r="AH1059" s="153">
        <v>0</v>
      </c>
      <c r="AI1059" s="153">
        <v>0</v>
      </c>
      <c r="AJ1059" s="153" t="s">
        <v>9756</v>
      </c>
      <c r="AK1059" s="153">
        <v>0</v>
      </c>
      <c r="AL1059" s="153">
        <v>0</v>
      </c>
      <c r="AM1059" s="153" t="s">
        <v>9756</v>
      </c>
      <c r="AN1059" s="153">
        <v>0</v>
      </c>
      <c r="AO1059" s="153">
        <v>0</v>
      </c>
      <c r="AP1059" s="154">
        <v>0</v>
      </c>
      <c r="AQ1059" s="153">
        <v>0</v>
      </c>
      <c r="AR1059" s="153">
        <v>0</v>
      </c>
      <c r="AS1059" s="153" t="s">
        <v>7450</v>
      </c>
      <c r="AT1059" s="153">
        <v>0</v>
      </c>
      <c r="AU1059" s="153">
        <v>0</v>
      </c>
      <c r="AV1059" s="153">
        <v>0</v>
      </c>
      <c r="AW1059" s="153">
        <v>0</v>
      </c>
      <c r="AX1059" s="153">
        <v>0</v>
      </c>
      <c r="AY1059" s="153">
        <v>14262801</v>
      </c>
      <c r="AZ1059" s="153">
        <v>14262801</v>
      </c>
      <c r="BA1059" s="153">
        <v>100</v>
      </c>
      <c r="BB1059" s="153">
        <v>5642797</v>
      </c>
      <c r="BC1059" s="153">
        <v>5642797</v>
      </c>
      <c r="BD1059" s="153">
        <v>100</v>
      </c>
      <c r="BE1059" s="153">
        <v>950000000</v>
      </c>
      <c r="BF1059" s="153">
        <v>49830761</v>
      </c>
      <c r="BG1059" s="153" t="s">
        <v>9757</v>
      </c>
      <c r="BH1059" s="155">
        <v>0</v>
      </c>
      <c r="BI1059" s="153">
        <v>0</v>
      </c>
      <c r="BJ1059" s="153">
        <v>0</v>
      </c>
    </row>
    <row r="1060" spans="1:62">
      <c r="A1060" s="152">
        <v>4050065308</v>
      </c>
      <c r="B1060" s="153">
        <v>6</v>
      </c>
      <c r="C1060" s="153" t="s">
        <v>9649</v>
      </c>
      <c r="D1060" s="153" t="s">
        <v>9650</v>
      </c>
      <c r="E1060" s="153">
        <v>2023</v>
      </c>
      <c r="F1060" s="153" t="s">
        <v>7102</v>
      </c>
      <c r="G1060" s="153" t="s">
        <v>7103</v>
      </c>
      <c r="H1060" s="153">
        <v>2</v>
      </c>
      <c r="I1060" s="153" t="s">
        <v>7104</v>
      </c>
      <c r="J1060" s="153">
        <v>16</v>
      </c>
      <c r="K1060" s="153" t="s">
        <v>1852</v>
      </c>
      <c r="L1060" s="153" t="s">
        <v>9651</v>
      </c>
      <c r="M1060" s="153">
        <v>199</v>
      </c>
      <c r="N1060" s="153" t="s">
        <v>7105</v>
      </c>
      <c r="O1060" s="153">
        <v>5</v>
      </c>
      <c r="P1060" s="153" t="s">
        <v>7273</v>
      </c>
      <c r="Q1060" s="153">
        <v>55</v>
      </c>
      <c r="R1060" s="153" t="s">
        <v>2846</v>
      </c>
      <c r="S1060" s="153">
        <v>1906</v>
      </c>
      <c r="T1060" s="153" t="s">
        <v>6308</v>
      </c>
      <c r="U1060" s="153">
        <v>12</v>
      </c>
      <c r="V1060" s="153">
        <v>3</v>
      </c>
      <c r="W1060" s="154">
        <v>19063</v>
      </c>
      <c r="X1060" s="153" t="s">
        <v>9758</v>
      </c>
      <c r="Y1060" s="153">
        <v>1</v>
      </c>
      <c r="Z1060" s="153" t="s">
        <v>229</v>
      </c>
      <c r="AA1060" s="153">
        <v>1</v>
      </c>
      <c r="AB1060" s="153" t="s">
        <v>7107</v>
      </c>
      <c r="AC1060" s="153">
        <v>1</v>
      </c>
      <c r="AD1060" s="153">
        <v>0</v>
      </c>
      <c r="AE1060" s="153">
        <v>0</v>
      </c>
      <c r="AF1060" s="153">
        <v>0</v>
      </c>
      <c r="AG1060" s="153">
        <v>200</v>
      </c>
      <c r="AH1060" s="153">
        <v>200</v>
      </c>
      <c r="AI1060" s="153">
        <v>100</v>
      </c>
      <c r="AJ1060" s="153">
        <v>200</v>
      </c>
      <c r="AK1060" s="153">
        <v>200</v>
      </c>
      <c r="AL1060" s="153">
        <v>100</v>
      </c>
      <c r="AM1060" s="153">
        <v>200</v>
      </c>
      <c r="AN1060" s="153">
        <v>200</v>
      </c>
      <c r="AO1060" s="153">
        <v>100</v>
      </c>
      <c r="AP1060" s="154">
        <v>200</v>
      </c>
      <c r="AQ1060" s="153">
        <v>0</v>
      </c>
      <c r="AR1060" s="153">
        <v>0</v>
      </c>
      <c r="AS1060" s="153">
        <v>800</v>
      </c>
      <c r="AT1060" s="153">
        <v>600</v>
      </c>
      <c r="AU1060" s="153">
        <v>75</v>
      </c>
      <c r="AV1060" s="153">
        <v>0</v>
      </c>
      <c r="AW1060" s="153">
        <v>0</v>
      </c>
      <c r="AX1060" s="153">
        <v>0</v>
      </c>
      <c r="AY1060" s="153">
        <v>213276000</v>
      </c>
      <c r="AZ1060" s="153">
        <v>213276000</v>
      </c>
      <c r="BA1060" s="153">
        <v>100</v>
      </c>
      <c r="BB1060" s="153">
        <v>33625490</v>
      </c>
      <c r="BC1060" s="153">
        <v>33550000</v>
      </c>
      <c r="BD1060" s="153" t="s">
        <v>7980</v>
      </c>
      <c r="BE1060" s="153">
        <v>100000000</v>
      </c>
      <c r="BF1060" s="153">
        <v>100000000</v>
      </c>
      <c r="BG1060" s="153">
        <v>100</v>
      </c>
      <c r="BH1060" s="155">
        <v>257000000</v>
      </c>
      <c r="BI1060" s="153">
        <v>0</v>
      </c>
      <c r="BJ1060" s="153">
        <v>0</v>
      </c>
    </row>
    <row r="1061" spans="1:62">
      <c r="A1061" s="152">
        <v>4050065308</v>
      </c>
      <c r="B1061" s="153">
        <v>6</v>
      </c>
      <c r="C1061" s="153" t="s">
        <v>9649</v>
      </c>
      <c r="D1061" s="153" t="s">
        <v>9650</v>
      </c>
      <c r="E1061" s="153">
        <v>2023</v>
      </c>
      <c r="F1061" s="153" t="s">
        <v>7102</v>
      </c>
      <c r="G1061" s="153" t="s">
        <v>7103</v>
      </c>
      <c r="H1061" s="153">
        <v>2</v>
      </c>
      <c r="I1061" s="153" t="s">
        <v>7104</v>
      </c>
      <c r="J1061" s="153">
        <v>16</v>
      </c>
      <c r="K1061" s="153" t="s">
        <v>1852</v>
      </c>
      <c r="L1061" s="153" t="s">
        <v>9651</v>
      </c>
      <c r="M1061" s="153">
        <v>199</v>
      </c>
      <c r="N1061" s="153" t="s">
        <v>7105</v>
      </c>
      <c r="O1061" s="153">
        <v>5</v>
      </c>
      <c r="P1061" s="153" t="s">
        <v>7273</v>
      </c>
      <c r="Q1061" s="153">
        <v>55</v>
      </c>
      <c r="R1061" s="153" t="s">
        <v>2846</v>
      </c>
      <c r="S1061" s="153">
        <v>1906</v>
      </c>
      <c r="T1061" s="153" t="s">
        <v>6308</v>
      </c>
      <c r="U1061" s="153">
        <v>12</v>
      </c>
      <c r="V1061" s="153">
        <v>4</v>
      </c>
      <c r="W1061" s="154">
        <v>19064</v>
      </c>
      <c r="X1061" s="153" t="s">
        <v>9759</v>
      </c>
      <c r="Y1061" s="153">
        <v>1</v>
      </c>
      <c r="Z1061" s="153" t="s">
        <v>229</v>
      </c>
      <c r="AA1061" s="153">
        <v>1</v>
      </c>
      <c r="AB1061" s="153" t="s">
        <v>7107</v>
      </c>
      <c r="AC1061" s="153">
        <v>1</v>
      </c>
      <c r="AD1061" s="153">
        <v>0</v>
      </c>
      <c r="AE1061" s="153">
        <v>0</v>
      </c>
      <c r="AF1061" s="153">
        <v>0</v>
      </c>
      <c r="AG1061" s="153">
        <v>25</v>
      </c>
      <c r="AH1061" s="153">
        <v>25</v>
      </c>
      <c r="AI1061" s="153">
        <v>100</v>
      </c>
      <c r="AJ1061" s="153">
        <v>25</v>
      </c>
      <c r="AK1061" s="153">
        <v>25</v>
      </c>
      <c r="AL1061" s="153">
        <v>100</v>
      </c>
      <c r="AM1061" s="153">
        <v>25</v>
      </c>
      <c r="AN1061" s="153">
        <v>4</v>
      </c>
      <c r="AO1061" s="153">
        <v>16</v>
      </c>
      <c r="AP1061" s="154">
        <v>25</v>
      </c>
      <c r="AQ1061" s="153">
        <v>0</v>
      </c>
      <c r="AR1061" s="153">
        <v>0</v>
      </c>
      <c r="AS1061" s="153">
        <v>100</v>
      </c>
      <c r="AT1061" s="153">
        <v>54</v>
      </c>
      <c r="AU1061" s="153">
        <v>54</v>
      </c>
      <c r="AV1061" s="153">
        <v>0</v>
      </c>
      <c r="AW1061" s="153">
        <v>0</v>
      </c>
      <c r="AX1061" s="153">
        <v>0</v>
      </c>
      <c r="AY1061" s="153">
        <v>797901584</v>
      </c>
      <c r="AZ1061" s="153">
        <v>728575406</v>
      </c>
      <c r="BA1061" s="153" t="s">
        <v>9760</v>
      </c>
      <c r="BB1061" s="153">
        <v>185954293</v>
      </c>
      <c r="BC1061" s="153">
        <v>185954293</v>
      </c>
      <c r="BD1061" s="153">
        <v>100</v>
      </c>
      <c r="BE1061" s="153">
        <v>137757000</v>
      </c>
      <c r="BF1061" s="153">
        <v>119457000</v>
      </c>
      <c r="BG1061" s="153" t="s">
        <v>9761</v>
      </c>
      <c r="BH1061" s="155">
        <v>824000000</v>
      </c>
      <c r="BI1061" s="153">
        <v>0</v>
      </c>
      <c r="BJ1061" s="153">
        <v>0</v>
      </c>
    </row>
    <row r="1062" spans="1:62">
      <c r="A1062" s="152">
        <v>4050065308</v>
      </c>
      <c r="B1062" s="153">
        <v>6</v>
      </c>
      <c r="C1062" s="153" t="s">
        <v>9649</v>
      </c>
      <c r="D1062" s="153" t="s">
        <v>9650</v>
      </c>
      <c r="E1062" s="153">
        <v>2023</v>
      </c>
      <c r="F1062" s="153" t="s">
        <v>7102</v>
      </c>
      <c r="G1062" s="153" t="s">
        <v>7103</v>
      </c>
      <c r="H1062" s="153">
        <v>2</v>
      </c>
      <c r="I1062" s="153" t="s">
        <v>7104</v>
      </c>
      <c r="J1062" s="153">
        <v>16</v>
      </c>
      <c r="K1062" s="153" t="s">
        <v>1852</v>
      </c>
      <c r="L1062" s="153" t="s">
        <v>9651</v>
      </c>
      <c r="M1062" s="153">
        <v>199</v>
      </c>
      <c r="N1062" s="153" t="s">
        <v>7105</v>
      </c>
      <c r="O1062" s="153">
        <v>5</v>
      </c>
      <c r="P1062" s="153" t="s">
        <v>7273</v>
      </c>
      <c r="Q1062" s="153">
        <v>57</v>
      </c>
      <c r="R1062" s="153" t="s">
        <v>244</v>
      </c>
      <c r="S1062" s="153">
        <v>1907</v>
      </c>
      <c r="T1062" s="153" t="s">
        <v>6316</v>
      </c>
      <c r="U1062" s="153">
        <v>14</v>
      </c>
      <c r="V1062" s="153">
        <v>1</v>
      </c>
      <c r="W1062" s="154">
        <v>19071</v>
      </c>
      <c r="X1062" s="153" t="s">
        <v>7285</v>
      </c>
      <c r="Y1062" s="153">
        <v>1</v>
      </c>
      <c r="Z1062" s="153" t="s">
        <v>229</v>
      </c>
      <c r="AA1062" s="153">
        <v>1</v>
      </c>
      <c r="AB1062" s="153" t="s">
        <v>7107</v>
      </c>
      <c r="AC1062" s="153">
        <v>1</v>
      </c>
      <c r="AD1062" s="153">
        <v>0</v>
      </c>
      <c r="AE1062" s="153">
        <v>0</v>
      </c>
      <c r="AF1062" s="153">
        <v>0</v>
      </c>
      <c r="AG1062" s="153">
        <v>1</v>
      </c>
      <c r="AH1062" s="153">
        <v>1</v>
      </c>
      <c r="AI1062" s="153">
        <v>100</v>
      </c>
      <c r="AJ1062" s="153">
        <v>1</v>
      </c>
      <c r="AK1062" s="153">
        <v>1</v>
      </c>
      <c r="AL1062" s="153">
        <v>100</v>
      </c>
      <c r="AM1062" s="153">
        <v>1</v>
      </c>
      <c r="AN1062" s="153">
        <v>1</v>
      </c>
      <c r="AO1062" s="153">
        <v>100</v>
      </c>
      <c r="AP1062" s="154">
        <v>1</v>
      </c>
      <c r="AQ1062" s="153">
        <v>0</v>
      </c>
      <c r="AR1062" s="153">
        <v>0</v>
      </c>
      <c r="AS1062" s="153">
        <v>4</v>
      </c>
      <c r="AT1062" s="153">
        <v>3</v>
      </c>
      <c r="AU1062" s="153">
        <v>75</v>
      </c>
      <c r="AV1062" s="153">
        <v>0</v>
      </c>
      <c r="AW1062" s="153">
        <v>0</v>
      </c>
      <c r="AX1062" s="153">
        <v>0</v>
      </c>
      <c r="AY1062" s="153">
        <v>4386578679</v>
      </c>
      <c r="AZ1062" s="153">
        <v>4378829309</v>
      </c>
      <c r="BA1062" s="153" t="s">
        <v>8375</v>
      </c>
      <c r="BB1062" s="153">
        <v>7084898000</v>
      </c>
      <c r="BC1062" s="153">
        <v>7084882443</v>
      </c>
      <c r="BD1062" s="153">
        <v>100</v>
      </c>
      <c r="BE1062" s="153">
        <v>7422458893</v>
      </c>
      <c r="BF1062" s="153">
        <v>6573540985</v>
      </c>
      <c r="BG1062" s="153" t="s">
        <v>9762</v>
      </c>
      <c r="BH1062" s="155">
        <v>4000000000</v>
      </c>
      <c r="BI1062" s="153">
        <v>0</v>
      </c>
      <c r="BJ1062" s="153">
        <v>0</v>
      </c>
    </row>
    <row r="1063" spans="1:62">
      <c r="A1063" s="152">
        <v>4050065308</v>
      </c>
      <c r="B1063" s="153">
        <v>6</v>
      </c>
      <c r="C1063" s="153" t="s">
        <v>9649</v>
      </c>
      <c r="D1063" s="153" t="s">
        <v>9650</v>
      </c>
      <c r="E1063" s="153">
        <v>2023</v>
      </c>
      <c r="F1063" s="153" t="s">
        <v>7102</v>
      </c>
      <c r="G1063" s="153" t="s">
        <v>7103</v>
      </c>
      <c r="H1063" s="153">
        <v>2</v>
      </c>
      <c r="I1063" s="153" t="s">
        <v>7104</v>
      </c>
      <c r="J1063" s="153">
        <v>16</v>
      </c>
      <c r="K1063" s="153" t="s">
        <v>1852</v>
      </c>
      <c r="L1063" s="153" t="s">
        <v>9651</v>
      </c>
      <c r="M1063" s="153">
        <v>199</v>
      </c>
      <c r="N1063" s="153" t="s">
        <v>7105</v>
      </c>
      <c r="O1063" s="153">
        <v>5</v>
      </c>
      <c r="P1063" s="153" t="s">
        <v>7273</v>
      </c>
      <c r="Q1063" s="153">
        <v>57</v>
      </c>
      <c r="R1063" s="153" t="s">
        <v>244</v>
      </c>
      <c r="S1063" s="153">
        <v>1907</v>
      </c>
      <c r="T1063" s="153" t="s">
        <v>6316</v>
      </c>
      <c r="U1063" s="153">
        <v>14</v>
      </c>
      <c r="V1063" s="153">
        <v>2</v>
      </c>
      <c r="W1063" s="154">
        <v>19072</v>
      </c>
      <c r="X1063" s="153" t="s">
        <v>7290</v>
      </c>
      <c r="Y1063" s="153">
        <v>2</v>
      </c>
      <c r="Z1063" s="153" t="s">
        <v>366</v>
      </c>
      <c r="AA1063" s="153">
        <v>1</v>
      </c>
      <c r="AB1063" s="153" t="s">
        <v>7107</v>
      </c>
      <c r="AC1063" s="153">
        <v>1</v>
      </c>
      <c r="AD1063" s="153">
        <v>0</v>
      </c>
      <c r="AE1063" s="153">
        <v>0</v>
      </c>
      <c r="AF1063" s="153">
        <v>0</v>
      </c>
      <c r="AG1063" s="153">
        <v>1</v>
      </c>
      <c r="AH1063" s="153">
        <v>0</v>
      </c>
      <c r="AI1063" s="153">
        <v>0</v>
      </c>
      <c r="AJ1063" s="153">
        <v>1</v>
      </c>
      <c r="AK1063" s="153">
        <v>1</v>
      </c>
      <c r="AL1063" s="153">
        <v>100</v>
      </c>
      <c r="AM1063" s="153">
        <v>1</v>
      </c>
      <c r="AN1063" s="153">
        <v>1</v>
      </c>
      <c r="AO1063" s="153">
        <v>100</v>
      </c>
      <c r="AP1063" s="154">
        <v>1</v>
      </c>
      <c r="AQ1063" s="153">
        <v>0</v>
      </c>
      <c r="AR1063" s="153">
        <v>0</v>
      </c>
      <c r="AS1063" s="153" t="s">
        <v>7108</v>
      </c>
      <c r="AT1063" s="153" t="s">
        <v>7108</v>
      </c>
      <c r="AU1063" s="153" t="s">
        <v>7108</v>
      </c>
      <c r="AV1063" s="153">
        <v>0</v>
      </c>
      <c r="AW1063" s="153">
        <v>0</v>
      </c>
      <c r="AX1063" s="153">
        <v>0</v>
      </c>
      <c r="AY1063" s="153">
        <v>30000000</v>
      </c>
      <c r="AZ1063" s="153">
        <v>0</v>
      </c>
      <c r="BA1063" s="153">
        <v>0</v>
      </c>
      <c r="BB1063" s="153">
        <v>30176000</v>
      </c>
      <c r="BC1063" s="153">
        <v>30176000</v>
      </c>
      <c r="BD1063" s="153">
        <v>100</v>
      </c>
      <c r="BE1063" s="153">
        <v>32141107</v>
      </c>
      <c r="BF1063" s="153">
        <v>32141107</v>
      </c>
      <c r="BG1063" s="153">
        <v>100</v>
      </c>
      <c r="BH1063" s="155">
        <v>30000000</v>
      </c>
      <c r="BI1063" s="153">
        <v>0</v>
      </c>
      <c r="BJ1063" s="153">
        <v>0</v>
      </c>
    </row>
    <row r="1064" spans="1:62">
      <c r="A1064" s="152">
        <v>4050065308</v>
      </c>
      <c r="B1064" s="153">
        <v>6</v>
      </c>
      <c r="C1064" s="153" t="s">
        <v>9649</v>
      </c>
      <c r="D1064" s="153" t="s">
        <v>9650</v>
      </c>
      <c r="E1064" s="153">
        <v>2023</v>
      </c>
      <c r="F1064" s="153" t="s">
        <v>7102</v>
      </c>
      <c r="G1064" s="153" t="s">
        <v>7103</v>
      </c>
      <c r="H1064" s="153">
        <v>2</v>
      </c>
      <c r="I1064" s="153" t="s">
        <v>7104</v>
      </c>
      <c r="J1064" s="153">
        <v>16</v>
      </c>
      <c r="K1064" s="153" t="s">
        <v>1852</v>
      </c>
      <c r="L1064" s="153" t="s">
        <v>9651</v>
      </c>
      <c r="M1064" s="153">
        <v>199</v>
      </c>
      <c r="N1064" s="153" t="s">
        <v>7105</v>
      </c>
      <c r="O1064" s="153">
        <v>5</v>
      </c>
      <c r="P1064" s="153" t="s">
        <v>7273</v>
      </c>
      <c r="Q1064" s="153">
        <v>57</v>
      </c>
      <c r="R1064" s="153" t="s">
        <v>244</v>
      </c>
      <c r="S1064" s="153">
        <v>1908</v>
      </c>
      <c r="T1064" s="153" t="s">
        <v>2897</v>
      </c>
      <c r="U1064" s="153">
        <v>7</v>
      </c>
      <c r="V1064" s="153">
        <v>1</v>
      </c>
      <c r="W1064" s="154">
        <v>19081</v>
      </c>
      <c r="X1064" s="153" t="s">
        <v>7469</v>
      </c>
      <c r="Y1064" s="153">
        <v>1</v>
      </c>
      <c r="Z1064" s="153" t="s">
        <v>229</v>
      </c>
      <c r="AA1064" s="153">
        <v>1</v>
      </c>
      <c r="AB1064" s="153" t="s">
        <v>7107</v>
      </c>
      <c r="AC1064" s="153">
        <v>1</v>
      </c>
      <c r="AD1064" s="153">
        <v>0</v>
      </c>
      <c r="AE1064" s="153">
        <v>0</v>
      </c>
      <c r="AF1064" s="153">
        <v>0</v>
      </c>
      <c r="AG1064" s="153">
        <v>1</v>
      </c>
      <c r="AH1064" s="153">
        <v>1</v>
      </c>
      <c r="AI1064" s="153">
        <v>100</v>
      </c>
      <c r="AJ1064" s="153">
        <v>1</v>
      </c>
      <c r="AK1064" s="153">
        <v>1</v>
      </c>
      <c r="AL1064" s="153">
        <v>100</v>
      </c>
      <c r="AM1064" s="153">
        <v>1</v>
      </c>
      <c r="AN1064" s="153">
        <v>1</v>
      </c>
      <c r="AO1064" s="153">
        <v>100</v>
      </c>
      <c r="AP1064" s="154">
        <v>1</v>
      </c>
      <c r="AQ1064" s="153">
        <v>0</v>
      </c>
      <c r="AR1064" s="153">
        <v>0</v>
      </c>
      <c r="AS1064" s="153">
        <v>4</v>
      </c>
      <c r="AT1064" s="153">
        <v>3</v>
      </c>
      <c r="AU1064" s="153">
        <v>75</v>
      </c>
      <c r="AV1064" s="153">
        <v>0</v>
      </c>
      <c r="AW1064" s="153">
        <v>0</v>
      </c>
      <c r="AX1064" s="153">
        <v>0</v>
      </c>
      <c r="AY1064" s="153">
        <v>341241000</v>
      </c>
      <c r="AZ1064" s="153">
        <v>340102667</v>
      </c>
      <c r="BA1064" s="153" t="s">
        <v>7225</v>
      </c>
      <c r="BB1064" s="153">
        <v>421801667</v>
      </c>
      <c r="BC1064" s="153">
        <v>421801667</v>
      </c>
      <c r="BD1064" s="153">
        <v>100</v>
      </c>
      <c r="BE1064" s="153">
        <v>950000000</v>
      </c>
      <c r="BF1064" s="153">
        <v>702100000</v>
      </c>
      <c r="BG1064" s="153" t="s">
        <v>9763</v>
      </c>
      <c r="BH1064" s="155">
        <v>446000000</v>
      </c>
      <c r="BI1064" s="153">
        <v>0</v>
      </c>
      <c r="BJ1064" s="153">
        <v>0</v>
      </c>
    </row>
    <row r="1065" spans="1:62">
      <c r="A1065" s="152">
        <v>4050065308</v>
      </c>
      <c r="B1065" s="153">
        <v>6</v>
      </c>
      <c r="C1065" s="153" t="s">
        <v>9764</v>
      </c>
      <c r="D1065" s="153" t="s">
        <v>9765</v>
      </c>
      <c r="E1065" s="153">
        <v>2023</v>
      </c>
      <c r="F1065" s="153" t="s">
        <v>7102</v>
      </c>
      <c r="G1065" s="153" t="s">
        <v>7103</v>
      </c>
      <c r="H1065" s="153">
        <v>2</v>
      </c>
      <c r="I1065" s="153" t="s">
        <v>7104</v>
      </c>
      <c r="J1065" s="153">
        <v>17</v>
      </c>
      <c r="K1065" s="153" t="s">
        <v>1924</v>
      </c>
      <c r="L1065" s="153" t="s">
        <v>9766</v>
      </c>
      <c r="M1065" s="153">
        <v>199</v>
      </c>
      <c r="N1065" s="153" t="s">
        <v>7105</v>
      </c>
      <c r="O1065" s="153">
        <v>1</v>
      </c>
      <c r="P1065" s="153" t="s">
        <v>2356</v>
      </c>
      <c r="Q1065" s="153">
        <v>1</v>
      </c>
      <c r="R1065" s="153" t="s">
        <v>2357</v>
      </c>
      <c r="S1065" s="153">
        <v>1605</v>
      </c>
      <c r="T1065" s="153" t="s">
        <v>6333</v>
      </c>
      <c r="U1065" s="153">
        <v>21</v>
      </c>
      <c r="V1065" s="153">
        <v>1</v>
      </c>
      <c r="W1065" s="154">
        <v>16051</v>
      </c>
      <c r="X1065" s="153" t="s">
        <v>9767</v>
      </c>
      <c r="Y1065" s="153">
        <v>1</v>
      </c>
      <c r="Z1065" s="153" t="s">
        <v>229</v>
      </c>
      <c r="AA1065" s="153">
        <v>1</v>
      </c>
      <c r="AB1065" s="153" t="s">
        <v>7107</v>
      </c>
      <c r="AC1065" s="153">
        <v>1</v>
      </c>
      <c r="AD1065" s="153">
        <v>0</v>
      </c>
      <c r="AE1065" s="153">
        <v>0</v>
      </c>
      <c r="AF1065" s="153">
        <v>0</v>
      </c>
      <c r="AG1065" s="153">
        <v>1674</v>
      </c>
      <c r="AH1065" s="153">
        <v>1674</v>
      </c>
      <c r="AI1065" s="153">
        <v>100</v>
      </c>
      <c r="AJ1065" s="153">
        <v>1362</v>
      </c>
      <c r="AK1065" s="153">
        <v>1362</v>
      </c>
      <c r="AL1065" s="153">
        <v>100</v>
      </c>
      <c r="AM1065" s="153">
        <v>609</v>
      </c>
      <c r="AN1065" s="153">
        <v>739</v>
      </c>
      <c r="AO1065" s="153" t="s">
        <v>9768</v>
      </c>
      <c r="AP1065" s="154">
        <v>609</v>
      </c>
      <c r="AQ1065" s="153">
        <v>0</v>
      </c>
      <c r="AR1065" s="153">
        <v>0</v>
      </c>
      <c r="AS1065" s="153">
        <v>4254</v>
      </c>
      <c r="AT1065" s="153">
        <v>3775</v>
      </c>
      <c r="AU1065" s="153" t="s">
        <v>9769</v>
      </c>
      <c r="AV1065" s="153">
        <v>0</v>
      </c>
      <c r="AW1065" s="153">
        <v>0</v>
      </c>
      <c r="AX1065" s="153">
        <v>0</v>
      </c>
      <c r="AY1065" s="153">
        <v>1314688800</v>
      </c>
      <c r="AZ1065" s="153">
        <v>1314688800</v>
      </c>
      <c r="BA1065" s="153">
        <v>100</v>
      </c>
      <c r="BB1065" s="153">
        <v>1706274000</v>
      </c>
      <c r="BC1065" s="153">
        <v>1706274000</v>
      </c>
      <c r="BD1065" s="153">
        <v>100</v>
      </c>
      <c r="BE1065" s="153">
        <v>785730000</v>
      </c>
      <c r="BF1065" s="153">
        <v>608479704</v>
      </c>
      <c r="BG1065" s="153" t="s">
        <v>9770</v>
      </c>
      <c r="BH1065" s="155">
        <v>1237000000</v>
      </c>
      <c r="BI1065" s="153">
        <v>0</v>
      </c>
      <c r="BJ1065" s="153">
        <v>0</v>
      </c>
    </row>
    <row r="1066" spans="1:62">
      <c r="A1066" s="152">
        <v>4050065308</v>
      </c>
      <c r="B1066" s="153">
        <v>6</v>
      </c>
      <c r="C1066" s="153" t="s">
        <v>9764</v>
      </c>
      <c r="D1066" s="153" t="s">
        <v>9765</v>
      </c>
      <c r="E1066" s="153">
        <v>2023</v>
      </c>
      <c r="F1066" s="153" t="s">
        <v>7102</v>
      </c>
      <c r="G1066" s="153" t="s">
        <v>7103</v>
      </c>
      <c r="H1066" s="153">
        <v>2</v>
      </c>
      <c r="I1066" s="153" t="s">
        <v>7104</v>
      </c>
      <c r="J1066" s="153">
        <v>17</v>
      </c>
      <c r="K1066" s="153" t="s">
        <v>1924</v>
      </c>
      <c r="L1066" s="153" t="s">
        <v>9766</v>
      </c>
      <c r="M1066" s="153">
        <v>199</v>
      </c>
      <c r="N1066" s="153" t="s">
        <v>7105</v>
      </c>
      <c r="O1066" s="153">
        <v>1</v>
      </c>
      <c r="P1066" s="153" t="s">
        <v>2356</v>
      </c>
      <c r="Q1066" s="153">
        <v>1</v>
      </c>
      <c r="R1066" s="153" t="s">
        <v>2357</v>
      </c>
      <c r="S1066" s="153">
        <v>1605</v>
      </c>
      <c r="T1066" s="153" t="s">
        <v>6333</v>
      </c>
      <c r="U1066" s="153">
        <v>21</v>
      </c>
      <c r="V1066" s="153">
        <v>2</v>
      </c>
      <c r="W1066" s="154">
        <v>16052</v>
      </c>
      <c r="X1066" s="153" t="s">
        <v>9771</v>
      </c>
      <c r="Y1066" s="153">
        <v>2</v>
      </c>
      <c r="Z1066" s="153" t="s">
        <v>366</v>
      </c>
      <c r="AA1066" s="153">
        <v>1</v>
      </c>
      <c r="AB1066" s="153" t="s">
        <v>7107</v>
      </c>
      <c r="AC1066" s="153">
        <v>1</v>
      </c>
      <c r="AD1066" s="153">
        <v>0</v>
      </c>
      <c r="AE1066" s="153">
        <v>0</v>
      </c>
      <c r="AF1066" s="153">
        <v>0</v>
      </c>
      <c r="AG1066" s="153">
        <v>450</v>
      </c>
      <c r="AH1066" s="153">
        <v>450</v>
      </c>
      <c r="AI1066" s="153">
        <v>100</v>
      </c>
      <c r="AJ1066" s="153">
        <v>450</v>
      </c>
      <c r="AK1066" s="153">
        <v>450</v>
      </c>
      <c r="AL1066" s="153">
        <v>100</v>
      </c>
      <c r="AM1066" s="153">
        <v>514</v>
      </c>
      <c r="AN1066" s="153">
        <v>514</v>
      </c>
      <c r="AO1066" s="153">
        <v>100</v>
      </c>
      <c r="AP1066" s="154">
        <v>514</v>
      </c>
      <c r="AQ1066" s="153">
        <v>0</v>
      </c>
      <c r="AR1066" s="153">
        <v>0</v>
      </c>
      <c r="AS1066" s="153" t="s">
        <v>7108</v>
      </c>
      <c r="AT1066" s="153" t="s">
        <v>7108</v>
      </c>
      <c r="AU1066" s="153" t="s">
        <v>7108</v>
      </c>
      <c r="AV1066" s="153">
        <v>0</v>
      </c>
      <c r="AW1066" s="153">
        <v>0</v>
      </c>
      <c r="AX1066" s="153">
        <v>0</v>
      </c>
      <c r="AY1066" s="153">
        <v>752050956</v>
      </c>
      <c r="AZ1066" s="153">
        <v>750084504</v>
      </c>
      <c r="BA1066" s="153" t="s">
        <v>7166</v>
      </c>
      <c r="BB1066" s="153">
        <v>812142000</v>
      </c>
      <c r="BC1066" s="153">
        <v>811599428</v>
      </c>
      <c r="BD1066" s="153" t="s">
        <v>7311</v>
      </c>
      <c r="BE1066" s="153">
        <v>1024270000</v>
      </c>
      <c r="BF1066" s="153">
        <v>1021670000</v>
      </c>
      <c r="BG1066" s="153" t="s">
        <v>8133</v>
      </c>
      <c r="BH1066" s="155">
        <v>1204000000</v>
      </c>
      <c r="BI1066" s="153">
        <v>0</v>
      </c>
      <c r="BJ1066" s="153">
        <v>0</v>
      </c>
    </row>
    <row r="1067" spans="1:62">
      <c r="A1067" s="152">
        <v>4050065308</v>
      </c>
      <c r="B1067" s="153">
        <v>6</v>
      </c>
      <c r="C1067" s="153" t="s">
        <v>9764</v>
      </c>
      <c r="D1067" s="153" t="s">
        <v>9765</v>
      </c>
      <c r="E1067" s="153">
        <v>2023</v>
      </c>
      <c r="F1067" s="153" t="s">
        <v>7102</v>
      </c>
      <c r="G1067" s="153" t="s">
        <v>7103</v>
      </c>
      <c r="H1067" s="153">
        <v>2</v>
      </c>
      <c r="I1067" s="153" t="s">
        <v>7104</v>
      </c>
      <c r="J1067" s="153">
        <v>17</v>
      </c>
      <c r="K1067" s="153" t="s">
        <v>1924</v>
      </c>
      <c r="L1067" s="153" t="s">
        <v>9766</v>
      </c>
      <c r="M1067" s="153">
        <v>199</v>
      </c>
      <c r="N1067" s="153" t="s">
        <v>7105</v>
      </c>
      <c r="O1067" s="153">
        <v>1</v>
      </c>
      <c r="P1067" s="153" t="s">
        <v>2356</v>
      </c>
      <c r="Q1067" s="153">
        <v>6</v>
      </c>
      <c r="R1067" s="153" t="s">
        <v>7112</v>
      </c>
      <c r="S1067" s="153">
        <v>1628</v>
      </c>
      <c r="T1067" s="153" t="s">
        <v>6344</v>
      </c>
      <c r="U1067" s="153">
        <v>17</v>
      </c>
      <c r="V1067" s="153">
        <v>1</v>
      </c>
      <c r="W1067" s="154">
        <v>16281</v>
      </c>
      <c r="X1067" s="153" t="s">
        <v>9772</v>
      </c>
      <c r="Y1067" s="153">
        <v>1</v>
      </c>
      <c r="Z1067" s="153" t="s">
        <v>229</v>
      </c>
      <c r="AA1067" s="153">
        <v>1</v>
      </c>
      <c r="AB1067" s="153" t="s">
        <v>7107</v>
      </c>
      <c r="AC1067" s="153">
        <v>1</v>
      </c>
      <c r="AD1067" s="153">
        <v>0</v>
      </c>
      <c r="AE1067" s="153">
        <v>0</v>
      </c>
      <c r="AF1067" s="153">
        <v>0</v>
      </c>
      <c r="AG1067" s="153">
        <v>68</v>
      </c>
      <c r="AH1067" s="153">
        <v>98</v>
      </c>
      <c r="AI1067" s="153" t="s">
        <v>9773</v>
      </c>
      <c r="AJ1067" s="153">
        <v>39</v>
      </c>
      <c r="AK1067" s="153">
        <v>39</v>
      </c>
      <c r="AL1067" s="153">
        <v>100</v>
      </c>
      <c r="AM1067" s="153">
        <v>39</v>
      </c>
      <c r="AN1067" s="153">
        <v>40</v>
      </c>
      <c r="AO1067" s="153" t="s">
        <v>9774</v>
      </c>
      <c r="AP1067" s="154">
        <v>0</v>
      </c>
      <c r="AQ1067" s="153">
        <v>0</v>
      </c>
      <c r="AR1067" s="153">
        <v>0</v>
      </c>
      <c r="AS1067" s="153">
        <v>146</v>
      </c>
      <c r="AT1067" s="153">
        <v>177</v>
      </c>
      <c r="AU1067" s="153" t="s">
        <v>9775</v>
      </c>
      <c r="AV1067" s="153">
        <v>0</v>
      </c>
      <c r="AW1067" s="153">
        <v>0</v>
      </c>
      <c r="AX1067" s="153">
        <v>0</v>
      </c>
      <c r="AY1067" s="153">
        <v>507882865</v>
      </c>
      <c r="AZ1067" s="153">
        <v>507343635</v>
      </c>
      <c r="BA1067" s="153" t="s">
        <v>7446</v>
      </c>
      <c r="BB1067" s="153">
        <v>468656000</v>
      </c>
      <c r="BC1067" s="153">
        <v>468655911</v>
      </c>
      <c r="BD1067" s="153">
        <v>100</v>
      </c>
      <c r="BE1067" s="153">
        <v>300000000</v>
      </c>
      <c r="BF1067" s="153">
        <v>279808053</v>
      </c>
      <c r="BG1067" s="153" t="s">
        <v>9776</v>
      </c>
      <c r="BH1067" s="155">
        <v>0</v>
      </c>
      <c r="BI1067" s="153">
        <v>0</v>
      </c>
      <c r="BJ1067" s="153">
        <v>0</v>
      </c>
    </row>
    <row r="1068" spans="1:62">
      <c r="A1068" s="152">
        <v>4050065308</v>
      </c>
      <c r="B1068" s="153">
        <v>6</v>
      </c>
      <c r="C1068" s="153" t="s">
        <v>9764</v>
      </c>
      <c r="D1068" s="153" t="s">
        <v>9765</v>
      </c>
      <c r="E1068" s="153">
        <v>2023</v>
      </c>
      <c r="F1068" s="153" t="s">
        <v>7102</v>
      </c>
      <c r="G1068" s="153" t="s">
        <v>7103</v>
      </c>
      <c r="H1068" s="153">
        <v>2</v>
      </c>
      <c r="I1068" s="153" t="s">
        <v>7104</v>
      </c>
      <c r="J1068" s="153">
        <v>17</v>
      </c>
      <c r="K1068" s="153" t="s">
        <v>1924</v>
      </c>
      <c r="L1068" s="153" t="s">
        <v>9766</v>
      </c>
      <c r="M1068" s="153">
        <v>199</v>
      </c>
      <c r="N1068" s="153" t="s">
        <v>7105</v>
      </c>
      <c r="O1068" s="153">
        <v>1</v>
      </c>
      <c r="P1068" s="153" t="s">
        <v>2356</v>
      </c>
      <c r="Q1068" s="153">
        <v>6</v>
      </c>
      <c r="R1068" s="153" t="s">
        <v>7112</v>
      </c>
      <c r="S1068" s="153">
        <v>1628</v>
      </c>
      <c r="T1068" s="153" t="s">
        <v>6344</v>
      </c>
      <c r="U1068" s="153">
        <v>17</v>
      </c>
      <c r="V1068" s="153">
        <v>2</v>
      </c>
      <c r="W1068" s="154">
        <v>16282</v>
      </c>
      <c r="X1068" s="153" t="s">
        <v>9777</v>
      </c>
      <c r="Y1068" s="153">
        <v>1</v>
      </c>
      <c r="Z1068" s="153" t="s">
        <v>229</v>
      </c>
      <c r="AA1068" s="153">
        <v>1</v>
      </c>
      <c r="AB1068" s="153" t="s">
        <v>7107</v>
      </c>
      <c r="AC1068" s="153">
        <v>1</v>
      </c>
      <c r="AD1068" s="153">
        <v>0</v>
      </c>
      <c r="AE1068" s="153">
        <v>0</v>
      </c>
      <c r="AF1068" s="153">
        <v>0</v>
      </c>
      <c r="AG1068" s="153">
        <v>35</v>
      </c>
      <c r="AH1068" s="153">
        <v>40</v>
      </c>
      <c r="AI1068" s="153" t="s">
        <v>7128</v>
      </c>
      <c r="AJ1068" s="153">
        <v>0</v>
      </c>
      <c r="AK1068" s="153">
        <v>0</v>
      </c>
      <c r="AL1068" s="153">
        <v>0</v>
      </c>
      <c r="AM1068" s="153">
        <v>40</v>
      </c>
      <c r="AN1068" s="153">
        <v>30</v>
      </c>
      <c r="AO1068" s="153">
        <v>75</v>
      </c>
      <c r="AP1068" s="154">
        <v>0</v>
      </c>
      <c r="AQ1068" s="153">
        <v>0</v>
      </c>
      <c r="AR1068" s="153">
        <v>0</v>
      </c>
      <c r="AS1068" s="153">
        <v>75</v>
      </c>
      <c r="AT1068" s="153">
        <v>70</v>
      </c>
      <c r="AU1068" s="153" t="s">
        <v>7440</v>
      </c>
      <c r="AV1068" s="153">
        <v>0</v>
      </c>
      <c r="AW1068" s="153">
        <v>0</v>
      </c>
      <c r="AX1068" s="153">
        <v>0</v>
      </c>
      <c r="AY1068" s="153">
        <v>216372766</v>
      </c>
      <c r="AZ1068" s="153">
        <v>216372766</v>
      </c>
      <c r="BA1068" s="153">
        <v>100</v>
      </c>
      <c r="BB1068" s="153">
        <v>0</v>
      </c>
      <c r="BC1068" s="153">
        <v>0</v>
      </c>
      <c r="BD1068" s="153">
        <v>0</v>
      </c>
      <c r="BE1068" s="153">
        <v>250000000</v>
      </c>
      <c r="BF1068" s="153">
        <v>189058491</v>
      </c>
      <c r="BG1068" s="153" t="s">
        <v>9778</v>
      </c>
      <c r="BH1068" s="155">
        <v>0</v>
      </c>
      <c r="BI1068" s="153">
        <v>0</v>
      </c>
      <c r="BJ1068" s="153">
        <v>0</v>
      </c>
    </row>
    <row r="1069" spans="1:62">
      <c r="A1069" s="152">
        <v>4050065308</v>
      </c>
      <c r="B1069" s="153">
        <v>6</v>
      </c>
      <c r="C1069" s="153" t="s">
        <v>9764</v>
      </c>
      <c r="D1069" s="153" t="s">
        <v>9765</v>
      </c>
      <c r="E1069" s="153">
        <v>2023</v>
      </c>
      <c r="F1069" s="153" t="s">
        <v>7102</v>
      </c>
      <c r="G1069" s="153" t="s">
        <v>7103</v>
      </c>
      <c r="H1069" s="153">
        <v>2</v>
      </c>
      <c r="I1069" s="153" t="s">
        <v>7104</v>
      </c>
      <c r="J1069" s="153">
        <v>17</v>
      </c>
      <c r="K1069" s="153" t="s">
        <v>1924</v>
      </c>
      <c r="L1069" s="153" t="s">
        <v>9766</v>
      </c>
      <c r="M1069" s="153">
        <v>199</v>
      </c>
      <c r="N1069" s="153" t="s">
        <v>7105</v>
      </c>
      <c r="O1069" s="153">
        <v>1</v>
      </c>
      <c r="P1069" s="153" t="s">
        <v>2356</v>
      </c>
      <c r="Q1069" s="153">
        <v>6</v>
      </c>
      <c r="R1069" s="153" t="s">
        <v>7112</v>
      </c>
      <c r="S1069" s="153">
        <v>1628</v>
      </c>
      <c r="T1069" s="153" t="s">
        <v>6344</v>
      </c>
      <c r="U1069" s="153">
        <v>17</v>
      </c>
      <c r="V1069" s="153">
        <v>3</v>
      </c>
      <c r="W1069" s="154">
        <v>16283</v>
      </c>
      <c r="X1069" s="153" t="s">
        <v>9779</v>
      </c>
      <c r="Y1069" s="153">
        <v>1</v>
      </c>
      <c r="Z1069" s="153" t="s">
        <v>229</v>
      </c>
      <c r="AA1069" s="153">
        <v>1</v>
      </c>
      <c r="AB1069" s="153" t="s">
        <v>7107</v>
      </c>
      <c r="AC1069" s="153">
        <v>1</v>
      </c>
      <c r="AD1069" s="153">
        <v>0</v>
      </c>
      <c r="AE1069" s="153">
        <v>0</v>
      </c>
      <c r="AF1069" s="153">
        <v>0</v>
      </c>
      <c r="AG1069" s="153">
        <v>30</v>
      </c>
      <c r="AH1069" s="153">
        <v>30</v>
      </c>
      <c r="AI1069" s="153">
        <v>100</v>
      </c>
      <c r="AJ1069" s="153">
        <v>35</v>
      </c>
      <c r="AK1069" s="153">
        <v>35</v>
      </c>
      <c r="AL1069" s="153">
        <v>100</v>
      </c>
      <c r="AM1069" s="153">
        <v>35</v>
      </c>
      <c r="AN1069" s="153">
        <v>36</v>
      </c>
      <c r="AO1069" s="153" t="s">
        <v>7547</v>
      </c>
      <c r="AP1069" s="154">
        <v>0</v>
      </c>
      <c r="AQ1069" s="153">
        <v>0</v>
      </c>
      <c r="AR1069" s="153">
        <v>0</v>
      </c>
      <c r="AS1069" s="153">
        <v>100</v>
      </c>
      <c r="AT1069" s="153">
        <v>101</v>
      </c>
      <c r="AU1069" s="153">
        <v>101</v>
      </c>
      <c r="AV1069" s="153">
        <v>0</v>
      </c>
      <c r="AW1069" s="153">
        <v>0</v>
      </c>
      <c r="AX1069" s="153">
        <v>0</v>
      </c>
      <c r="AY1069" s="153">
        <v>204946256</v>
      </c>
      <c r="AZ1069" s="153">
        <v>204946256</v>
      </c>
      <c r="BA1069" s="153">
        <v>100</v>
      </c>
      <c r="BB1069" s="153">
        <v>347368000</v>
      </c>
      <c r="BC1069" s="153">
        <v>347368000</v>
      </c>
      <c r="BD1069" s="153">
        <v>100</v>
      </c>
      <c r="BE1069" s="153">
        <v>300000000</v>
      </c>
      <c r="BF1069" s="153">
        <v>123393334</v>
      </c>
      <c r="BG1069" s="153" t="s">
        <v>9780</v>
      </c>
      <c r="BH1069" s="155">
        <v>0</v>
      </c>
      <c r="BI1069" s="153">
        <v>0</v>
      </c>
      <c r="BJ1069" s="153">
        <v>0</v>
      </c>
    </row>
    <row r="1070" spans="1:62">
      <c r="A1070" s="152">
        <v>4050065308</v>
      </c>
      <c r="B1070" s="153">
        <v>6</v>
      </c>
      <c r="C1070" s="153" t="s">
        <v>9764</v>
      </c>
      <c r="D1070" s="153" t="s">
        <v>9765</v>
      </c>
      <c r="E1070" s="153">
        <v>2023</v>
      </c>
      <c r="F1070" s="153" t="s">
        <v>7102</v>
      </c>
      <c r="G1070" s="153" t="s">
        <v>7103</v>
      </c>
      <c r="H1070" s="153">
        <v>2</v>
      </c>
      <c r="I1070" s="153" t="s">
        <v>7104</v>
      </c>
      <c r="J1070" s="153">
        <v>17</v>
      </c>
      <c r="K1070" s="153" t="s">
        <v>1924</v>
      </c>
      <c r="L1070" s="153" t="s">
        <v>9766</v>
      </c>
      <c r="M1070" s="153">
        <v>199</v>
      </c>
      <c r="N1070" s="153" t="s">
        <v>7105</v>
      </c>
      <c r="O1070" s="153">
        <v>1</v>
      </c>
      <c r="P1070" s="153" t="s">
        <v>2356</v>
      </c>
      <c r="Q1070" s="153">
        <v>6</v>
      </c>
      <c r="R1070" s="153" t="s">
        <v>7112</v>
      </c>
      <c r="S1070" s="153">
        <v>1628</v>
      </c>
      <c r="T1070" s="153" t="s">
        <v>6344</v>
      </c>
      <c r="U1070" s="153">
        <v>17</v>
      </c>
      <c r="V1070" s="153">
        <v>4</v>
      </c>
      <c r="W1070" s="154">
        <v>16284</v>
      </c>
      <c r="X1070" s="153" t="s">
        <v>9781</v>
      </c>
      <c r="Y1070" s="153">
        <v>1</v>
      </c>
      <c r="Z1070" s="153" t="s">
        <v>229</v>
      </c>
      <c r="AA1070" s="153">
        <v>1</v>
      </c>
      <c r="AB1070" s="153" t="s">
        <v>7107</v>
      </c>
      <c r="AC1070" s="153">
        <v>1</v>
      </c>
      <c r="AD1070" s="153">
        <v>0</v>
      </c>
      <c r="AE1070" s="153">
        <v>0</v>
      </c>
      <c r="AF1070" s="153">
        <v>0</v>
      </c>
      <c r="AG1070" s="153">
        <v>40</v>
      </c>
      <c r="AH1070" s="153">
        <v>40</v>
      </c>
      <c r="AI1070" s="153">
        <v>100</v>
      </c>
      <c r="AJ1070" s="153">
        <v>46</v>
      </c>
      <c r="AK1070" s="153">
        <v>46</v>
      </c>
      <c r="AL1070" s="153">
        <v>100</v>
      </c>
      <c r="AM1070" s="153">
        <v>47</v>
      </c>
      <c r="AN1070" s="153">
        <v>40</v>
      </c>
      <c r="AO1070" s="153" t="s">
        <v>9782</v>
      </c>
      <c r="AP1070" s="154">
        <v>0</v>
      </c>
      <c r="AQ1070" s="153">
        <v>0</v>
      </c>
      <c r="AR1070" s="153">
        <v>0</v>
      </c>
      <c r="AS1070" s="153">
        <v>133</v>
      </c>
      <c r="AT1070" s="153">
        <v>126</v>
      </c>
      <c r="AU1070" s="153" t="s">
        <v>8383</v>
      </c>
      <c r="AV1070" s="153">
        <v>0</v>
      </c>
      <c r="AW1070" s="153">
        <v>0</v>
      </c>
      <c r="AX1070" s="153">
        <v>0</v>
      </c>
      <c r="AY1070" s="153">
        <v>287323974</v>
      </c>
      <c r="AZ1070" s="153">
        <v>287323974</v>
      </c>
      <c r="BA1070" s="153">
        <v>100</v>
      </c>
      <c r="BB1070" s="153">
        <v>242575000</v>
      </c>
      <c r="BC1070" s="153">
        <v>242575000</v>
      </c>
      <c r="BD1070" s="153">
        <v>100</v>
      </c>
      <c r="BE1070" s="153">
        <v>260000000</v>
      </c>
      <c r="BF1070" s="153">
        <v>112933333</v>
      </c>
      <c r="BG1070" s="153" t="s">
        <v>9783</v>
      </c>
      <c r="BH1070" s="155">
        <v>0</v>
      </c>
      <c r="BI1070" s="153">
        <v>0</v>
      </c>
      <c r="BJ1070" s="153">
        <v>0</v>
      </c>
    </row>
    <row r="1071" spans="1:62">
      <c r="A1071" s="152">
        <v>4050065308</v>
      </c>
      <c r="B1071" s="153">
        <v>6</v>
      </c>
      <c r="C1071" s="153" t="s">
        <v>9764</v>
      </c>
      <c r="D1071" s="153" t="s">
        <v>9765</v>
      </c>
      <c r="E1071" s="153">
        <v>2023</v>
      </c>
      <c r="F1071" s="153" t="s">
        <v>7102</v>
      </c>
      <c r="G1071" s="153" t="s">
        <v>7103</v>
      </c>
      <c r="H1071" s="153">
        <v>2</v>
      </c>
      <c r="I1071" s="153" t="s">
        <v>7104</v>
      </c>
      <c r="J1071" s="153">
        <v>17</v>
      </c>
      <c r="K1071" s="153" t="s">
        <v>1924</v>
      </c>
      <c r="L1071" s="153" t="s">
        <v>9766</v>
      </c>
      <c r="M1071" s="153">
        <v>199</v>
      </c>
      <c r="N1071" s="153" t="s">
        <v>7105</v>
      </c>
      <c r="O1071" s="153">
        <v>1</v>
      </c>
      <c r="P1071" s="153" t="s">
        <v>2356</v>
      </c>
      <c r="Q1071" s="153">
        <v>6</v>
      </c>
      <c r="R1071" s="153" t="s">
        <v>7112</v>
      </c>
      <c r="S1071" s="153">
        <v>1662</v>
      </c>
      <c r="T1071" s="153" t="s">
        <v>6360</v>
      </c>
      <c r="U1071" s="153">
        <v>12</v>
      </c>
      <c r="V1071" s="153">
        <v>1</v>
      </c>
      <c r="W1071" s="154">
        <v>16621</v>
      </c>
      <c r="X1071" s="153" t="s">
        <v>9784</v>
      </c>
      <c r="Y1071" s="153">
        <v>1</v>
      </c>
      <c r="Z1071" s="153" t="s">
        <v>229</v>
      </c>
      <c r="AA1071" s="153">
        <v>1</v>
      </c>
      <c r="AB1071" s="153" t="s">
        <v>7107</v>
      </c>
      <c r="AC1071" s="153">
        <v>1</v>
      </c>
      <c r="AD1071" s="153">
        <v>0</v>
      </c>
      <c r="AE1071" s="153">
        <v>0</v>
      </c>
      <c r="AF1071" s="153">
        <v>0</v>
      </c>
      <c r="AG1071" s="153">
        <v>158</v>
      </c>
      <c r="AH1071" s="153">
        <v>158</v>
      </c>
      <c r="AI1071" s="153">
        <v>100</v>
      </c>
      <c r="AJ1071" s="153">
        <v>0</v>
      </c>
      <c r="AK1071" s="153">
        <v>0</v>
      </c>
      <c r="AL1071" s="153">
        <v>0</v>
      </c>
      <c r="AM1071" s="153">
        <v>121</v>
      </c>
      <c r="AN1071" s="153">
        <v>158</v>
      </c>
      <c r="AO1071" s="153" t="s">
        <v>9785</v>
      </c>
      <c r="AP1071" s="154">
        <v>121</v>
      </c>
      <c r="AQ1071" s="153">
        <v>0</v>
      </c>
      <c r="AR1071" s="153">
        <v>0</v>
      </c>
      <c r="AS1071" s="153">
        <v>400</v>
      </c>
      <c r="AT1071" s="153">
        <v>316</v>
      </c>
      <c r="AU1071" s="153">
        <v>79</v>
      </c>
      <c r="AV1071" s="153">
        <v>0</v>
      </c>
      <c r="AW1071" s="153">
        <v>0</v>
      </c>
      <c r="AX1071" s="153">
        <v>0</v>
      </c>
      <c r="AY1071" s="153">
        <v>198617482</v>
      </c>
      <c r="AZ1071" s="153">
        <v>198617482</v>
      </c>
      <c r="BA1071" s="153">
        <v>100</v>
      </c>
      <c r="BB1071" s="153">
        <v>0</v>
      </c>
      <c r="BC1071" s="153">
        <v>0</v>
      </c>
      <c r="BD1071" s="153">
        <v>0</v>
      </c>
      <c r="BE1071" s="153">
        <v>200000000</v>
      </c>
      <c r="BF1071" s="153">
        <v>192002656</v>
      </c>
      <c r="BG1071" s="153">
        <v>96</v>
      </c>
      <c r="BH1071" s="155">
        <v>200000000</v>
      </c>
      <c r="BI1071" s="153">
        <v>0</v>
      </c>
      <c r="BJ1071" s="153">
        <v>0</v>
      </c>
    </row>
    <row r="1072" spans="1:62">
      <c r="A1072" s="152">
        <v>4050065308</v>
      </c>
      <c r="B1072" s="153">
        <v>6</v>
      </c>
      <c r="C1072" s="153" t="s">
        <v>9764</v>
      </c>
      <c r="D1072" s="153" t="s">
        <v>9765</v>
      </c>
      <c r="E1072" s="153">
        <v>2023</v>
      </c>
      <c r="F1072" s="153" t="s">
        <v>7102</v>
      </c>
      <c r="G1072" s="153" t="s">
        <v>7103</v>
      </c>
      <c r="H1072" s="153">
        <v>2</v>
      </c>
      <c r="I1072" s="153" t="s">
        <v>7104</v>
      </c>
      <c r="J1072" s="153">
        <v>17</v>
      </c>
      <c r="K1072" s="153" t="s">
        <v>1924</v>
      </c>
      <c r="L1072" s="153" t="s">
        <v>9766</v>
      </c>
      <c r="M1072" s="153">
        <v>199</v>
      </c>
      <c r="N1072" s="153" t="s">
        <v>7105</v>
      </c>
      <c r="O1072" s="153">
        <v>1</v>
      </c>
      <c r="P1072" s="153" t="s">
        <v>2356</v>
      </c>
      <c r="Q1072" s="153">
        <v>6</v>
      </c>
      <c r="R1072" s="153" t="s">
        <v>7112</v>
      </c>
      <c r="S1072" s="153">
        <v>1662</v>
      </c>
      <c r="T1072" s="153" t="s">
        <v>6360</v>
      </c>
      <c r="U1072" s="153">
        <v>12</v>
      </c>
      <c r="V1072" s="153">
        <v>2</v>
      </c>
      <c r="W1072" s="154">
        <v>16622</v>
      </c>
      <c r="X1072" s="153" t="s">
        <v>9786</v>
      </c>
      <c r="Y1072" s="153">
        <v>1</v>
      </c>
      <c r="Z1072" s="153" t="s">
        <v>229</v>
      </c>
      <c r="AA1072" s="153">
        <v>1</v>
      </c>
      <c r="AB1072" s="153" t="s">
        <v>7107</v>
      </c>
      <c r="AC1072" s="153">
        <v>1</v>
      </c>
      <c r="AD1072" s="153">
        <v>0</v>
      </c>
      <c r="AE1072" s="153">
        <v>0</v>
      </c>
      <c r="AF1072" s="153">
        <v>0</v>
      </c>
      <c r="AG1072" s="153">
        <v>1</v>
      </c>
      <c r="AH1072" s="153">
        <v>1</v>
      </c>
      <c r="AI1072" s="153">
        <v>100</v>
      </c>
      <c r="AJ1072" s="153">
        <v>0</v>
      </c>
      <c r="AK1072" s="153">
        <v>0</v>
      </c>
      <c r="AL1072" s="153">
        <v>0</v>
      </c>
      <c r="AM1072" s="153">
        <v>0</v>
      </c>
      <c r="AN1072" s="153">
        <v>0</v>
      </c>
      <c r="AO1072" s="153">
        <v>0</v>
      </c>
      <c r="AP1072" s="154">
        <v>0</v>
      </c>
      <c r="AQ1072" s="153">
        <v>0</v>
      </c>
      <c r="AR1072" s="153">
        <v>0</v>
      </c>
      <c r="AS1072" s="153">
        <v>1</v>
      </c>
      <c r="AT1072" s="153">
        <v>1</v>
      </c>
      <c r="AU1072" s="153">
        <v>100</v>
      </c>
      <c r="AV1072" s="153">
        <v>0</v>
      </c>
      <c r="AW1072" s="153">
        <v>0</v>
      </c>
      <c r="AX1072" s="153">
        <v>0</v>
      </c>
      <c r="AY1072" s="153">
        <v>93448684</v>
      </c>
      <c r="AZ1072" s="153">
        <v>93448684</v>
      </c>
      <c r="BA1072" s="153">
        <v>100</v>
      </c>
      <c r="BB1072" s="153">
        <v>0</v>
      </c>
      <c r="BC1072" s="153">
        <v>0</v>
      </c>
      <c r="BD1072" s="153">
        <v>0</v>
      </c>
      <c r="BE1072" s="153">
        <v>0</v>
      </c>
      <c r="BF1072" s="153">
        <v>0</v>
      </c>
      <c r="BG1072" s="153">
        <v>0</v>
      </c>
      <c r="BH1072" s="155">
        <v>0</v>
      </c>
      <c r="BI1072" s="153">
        <v>0</v>
      </c>
      <c r="BJ1072" s="153">
        <v>0</v>
      </c>
    </row>
    <row r="1073" spans="1:62">
      <c r="A1073" s="152">
        <v>4050065308</v>
      </c>
      <c r="B1073" s="153">
        <v>6</v>
      </c>
      <c r="C1073" s="153" t="s">
        <v>9764</v>
      </c>
      <c r="D1073" s="153" t="s">
        <v>9765</v>
      </c>
      <c r="E1073" s="153">
        <v>2023</v>
      </c>
      <c r="F1073" s="153" t="s">
        <v>7102</v>
      </c>
      <c r="G1073" s="153" t="s">
        <v>7103</v>
      </c>
      <c r="H1073" s="153">
        <v>2</v>
      </c>
      <c r="I1073" s="153" t="s">
        <v>7104</v>
      </c>
      <c r="J1073" s="153">
        <v>17</v>
      </c>
      <c r="K1073" s="153" t="s">
        <v>1924</v>
      </c>
      <c r="L1073" s="153" t="s">
        <v>9766</v>
      </c>
      <c r="M1073" s="153">
        <v>199</v>
      </c>
      <c r="N1073" s="153" t="s">
        <v>7105</v>
      </c>
      <c r="O1073" s="153">
        <v>1</v>
      </c>
      <c r="P1073" s="153" t="s">
        <v>2356</v>
      </c>
      <c r="Q1073" s="153">
        <v>6</v>
      </c>
      <c r="R1073" s="153" t="s">
        <v>7112</v>
      </c>
      <c r="S1073" s="153">
        <v>1663</v>
      </c>
      <c r="T1073" s="153" t="s">
        <v>6369</v>
      </c>
      <c r="U1073" s="153">
        <v>14</v>
      </c>
      <c r="V1073" s="153">
        <v>1</v>
      </c>
      <c r="W1073" s="154">
        <v>16631</v>
      </c>
      <c r="X1073" s="153" t="s">
        <v>9787</v>
      </c>
      <c r="Y1073" s="153">
        <v>1</v>
      </c>
      <c r="Z1073" s="153" t="s">
        <v>229</v>
      </c>
      <c r="AA1073" s="153">
        <v>1</v>
      </c>
      <c r="AB1073" s="153" t="s">
        <v>7107</v>
      </c>
      <c r="AC1073" s="153">
        <v>1</v>
      </c>
      <c r="AD1073" s="153">
        <v>0</v>
      </c>
      <c r="AE1073" s="153">
        <v>0</v>
      </c>
      <c r="AF1073" s="153">
        <v>0</v>
      </c>
      <c r="AG1073" s="153">
        <v>200</v>
      </c>
      <c r="AH1073" s="153">
        <v>200</v>
      </c>
      <c r="AI1073" s="153">
        <v>100</v>
      </c>
      <c r="AJ1073" s="153">
        <v>0</v>
      </c>
      <c r="AK1073" s="153">
        <v>0</v>
      </c>
      <c r="AL1073" s="153">
        <v>0</v>
      </c>
      <c r="AM1073" s="153">
        <v>200</v>
      </c>
      <c r="AN1073" s="153">
        <v>200</v>
      </c>
      <c r="AO1073" s="153">
        <v>100</v>
      </c>
      <c r="AP1073" s="154">
        <v>0</v>
      </c>
      <c r="AQ1073" s="153">
        <v>0</v>
      </c>
      <c r="AR1073" s="153">
        <v>0</v>
      </c>
      <c r="AS1073" s="153">
        <v>400</v>
      </c>
      <c r="AT1073" s="153">
        <v>400</v>
      </c>
      <c r="AU1073" s="153">
        <v>100</v>
      </c>
      <c r="AV1073" s="153">
        <v>0</v>
      </c>
      <c r="AW1073" s="153">
        <v>0</v>
      </c>
      <c r="AX1073" s="153">
        <v>0</v>
      </c>
      <c r="AY1073" s="153">
        <v>220404859</v>
      </c>
      <c r="AZ1073" s="153">
        <v>220404859</v>
      </c>
      <c r="BA1073" s="153">
        <v>100</v>
      </c>
      <c r="BB1073" s="153">
        <v>0</v>
      </c>
      <c r="BC1073" s="153">
        <v>0</v>
      </c>
      <c r="BD1073" s="153">
        <v>0</v>
      </c>
      <c r="BE1073" s="153">
        <v>260955000</v>
      </c>
      <c r="BF1073" s="153">
        <v>235050657</v>
      </c>
      <c r="BG1073" s="153" t="s">
        <v>9788</v>
      </c>
      <c r="BH1073" s="155">
        <v>0</v>
      </c>
      <c r="BI1073" s="153">
        <v>0</v>
      </c>
      <c r="BJ1073" s="153">
        <v>0</v>
      </c>
    </row>
    <row r="1074" spans="1:62">
      <c r="A1074" s="152">
        <v>4050065308</v>
      </c>
      <c r="B1074" s="153">
        <v>6</v>
      </c>
      <c r="C1074" s="153" t="s">
        <v>9764</v>
      </c>
      <c r="D1074" s="153" t="s">
        <v>9765</v>
      </c>
      <c r="E1074" s="153">
        <v>2023</v>
      </c>
      <c r="F1074" s="153" t="s">
        <v>7102</v>
      </c>
      <c r="G1074" s="153" t="s">
        <v>7103</v>
      </c>
      <c r="H1074" s="153">
        <v>2</v>
      </c>
      <c r="I1074" s="153" t="s">
        <v>7104</v>
      </c>
      <c r="J1074" s="153">
        <v>17</v>
      </c>
      <c r="K1074" s="153" t="s">
        <v>1924</v>
      </c>
      <c r="L1074" s="153" t="s">
        <v>9766</v>
      </c>
      <c r="M1074" s="153">
        <v>199</v>
      </c>
      <c r="N1074" s="153" t="s">
        <v>7105</v>
      </c>
      <c r="O1074" s="153">
        <v>1</v>
      </c>
      <c r="P1074" s="153" t="s">
        <v>2356</v>
      </c>
      <c r="Q1074" s="153">
        <v>6</v>
      </c>
      <c r="R1074" s="153" t="s">
        <v>7112</v>
      </c>
      <c r="S1074" s="153">
        <v>1664</v>
      </c>
      <c r="T1074" s="153" t="s">
        <v>6373</v>
      </c>
      <c r="U1074" s="153">
        <v>19</v>
      </c>
      <c r="V1074" s="153">
        <v>1</v>
      </c>
      <c r="W1074" s="154">
        <v>16641</v>
      </c>
      <c r="X1074" s="153" t="s">
        <v>9789</v>
      </c>
      <c r="Y1074" s="153">
        <v>1</v>
      </c>
      <c r="Z1074" s="153" t="s">
        <v>229</v>
      </c>
      <c r="AA1074" s="153">
        <v>1</v>
      </c>
      <c r="AB1074" s="153" t="s">
        <v>7107</v>
      </c>
      <c r="AC1074" s="153">
        <v>1</v>
      </c>
      <c r="AD1074" s="153">
        <v>0</v>
      </c>
      <c r="AE1074" s="153">
        <v>0</v>
      </c>
      <c r="AF1074" s="153">
        <v>0</v>
      </c>
      <c r="AG1074" s="153">
        <v>22</v>
      </c>
      <c r="AH1074" s="153">
        <v>25</v>
      </c>
      <c r="AI1074" s="153" t="s">
        <v>9790</v>
      </c>
      <c r="AJ1074" s="153">
        <v>26</v>
      </c>
      <c r="AK1074" s="153">
        <v>26</v>
      </c>
      <c r="AL1074" s="153">
        <v>100</v>
      </c>
      <c r="AM1074" s="153">
        <v>26</v>
      </c>
      <c r="AN1074" s="153">
        <v>0</v>
      </c>
      <c r="AO1074" s="153">
        <v>0</v>
      </c>
      <c r="AP1074" s="154">
        <v>26</v>
      </c>
      <c r="AQ1074" s="153">
        <v>0</v>
      </c>
      <c r="AR1074" s="153">
        <v>0</v>
      </c>
      <c r="AS1074" s="153">
        <v>100</v>
      </c>
      <c r="AT1074" s="153">
        <v>51</v>
      </c>
      <c r="AU1074" s="153">
        <v>51</v>
      </c>
      <c r="AV1074" s="153">
        <v>0</v>
      </c>
      <c r="AW1074" s="153">
        <v>0</v>
      </c>
      <c r="AX1074" s="153">
        <v>0</v>
      </c>
      <c r="AY1074" s="153">
        <v>71492730</v>
      </c>
      <c r="AZ1074" s="153">
        <v>71492730</v>
      </c>
      <c r="BA1074" s="153">
        <v>100</v>
      </c>
      <c r="BB1074" s="153">
        <v>130624000</v>
      </c>
      <c r="BC1074" s="153">
        <v>130624000</v>
      </c>
      <c r="BD1074" s="153">
        <v>100</v>
      </c>
      <c r="BE1074" s="153">
        <v>205000000</v>
      </c>
      <c r="BF1074" s="153">
        <v>83000000</v>
      </c>
      <c r="BG1074" s="153" t="s">
        <v>9791</v>
      </c>
      <c r="BH1074" s="155">
        <v>80000000</v>
      </c>
      <c r="BI1074" s="153">
        <v>0</v>
      </c>
      <c r="BJ1074" s="153">
        <v>0</v>
      </c>
    </row>
    <row r="1075" spans="1:62">
      <c r="A1075" s="152">
        <v>4050065308</v>
      </c>
      <c r="B1075" s="153">
        <v>6</v>
      </c>
      <c r="C1075" s="153" t="s">
        <v>9764</v>
      </c>
      <c r="D1075" s="153" t="s">
        <v>9765</v>
      </c>
      <c r="E1075" s="153">
        <v>2023</v>
      </c>
      <c r="F1075" s="153" t="s">
        <v>7102</v>
      </c>
      <c r="G1075" s="153" t="s">
        <v>7103</v>
      </c>
      <c r="H1075" s="153">
        <v>2</v>
      </c>
      <c r="I1075" s="153" t="s">
        <v>7104</v>
      </c>
      <c r="J1075" s="153">
        <v>17</v>
      </c>
      <c r="K1075" s="153" t="s">
        <v>1924</v>
      </c>
      <c r="L1075" s="153" t="s">
        <v>9766</v>
      </c>
      <c r="M1075" s="153">
        <v>199</v>
      </c>
      <c r="N1075" s="153" t="s">
        <v>7105</v>
      </c>
      <c r="O1075" s="153">
        <v>1</v>
      </c>
      <c r="P1075" s="153" t="s">
        <v>2356</v>
      </c>
      <c r="Q1075" s="153">
        <v>6</v>
      </c>
      <c r="R1075" s="153" t="s">
        <v>7112</v>
      </c>
      <c r="S1075" s="153">
        <v>1664</v>
      </c>
      <c r="T1075" s="153" t="s">
        <v>6373</v>
      </c>
      <c r="U1075" s="153">
        <v>19</v>
      </c>
      <c r="V1075" s="153">
        <v>2</v>
      </c>
      <c r="W1075" s="154">
        <v>16642</v>
      </c>
      <c r="X1075" s="153" t="s">
        <v>8122</v>
      </c>
      <c r="Y1075" s="153">
        <v>1</v>
      </c>
      <c r="Z1075" s="153" t="s">
        <v>229</v>
      </c>
      <c r="AA1075" s="153">
        <v>1</v>
      </c>
      <c r="AB1075" s="153" t="s">
        <v>7107</v>
      </c>
      <c r="AC1075" s="153">
        <v>1</v>
      </c>
      <c r="AD1075" s="153">
        <v>0</v>
      </c>
      <c r="AE1075" s="153">
        <v>0</v>
      </c>
      <c r="AF1075" s="153">
        <v>0</v>
      </c>
      <c r="AG1075" s="153">
        <v>107</v>
      </c>
      <c r="AH1075" s="153">
        <v>120</v>
      </c>
      <c r="AI1075" s="153" t="s">
        <v>9792</v>
      </c>
      <c r="AJ1075" s="153">
        <v>0</v>
      </c>
      <c r="AK1075" s="153">
        <v>0</v>
      </c>
      <c r="AL1075" s="153">
        <v>0</v>
      </c>
      <c r="AM1075" s="153">
        <v>93</v>
      </c>
      <c r="AN1075" s="153">
        <v>110</v>
      </c>
      <c r="AO1075" s="153" t="s">
        <v>9793</v>
      </c>
      <c r="AP1075" s="154">
        <v>0</v>
      </c>
      <c r="AQ1075" s="153">
        <v>0</v>
      </c>
      <c r="AR1075" s="153">
        <v>0</v>
      </c>
      <c r="AS1075" s="153">
        <v>200</v>
      </c>
      <c r="AT1075" s="153">
        <v>230</v>
      </c>
      <c r="AU1075" s="153">
        <v>115</v>
      </c>
      <c r="AV1075" s="153">
        <v>0</v>
      </c>
      <c r="AW1075" s="153">
        <v>0</v>
      </c>
      <c r="AX1075" s="153">
        <v>0</v>
      </c>
      <c r="AY1075" s="153">
        <v>86091270</v>
      </c>
      <c r="AZ1075" s="153">
        <v>55452806</v>
      </c>
      <c r="BA1075" s="153" t="s">
        <v>9794</v>
      </c>
      <c r="BB1075" s="153">
        <v>0</v>
      </c>
      <c r="BC1075" s="153">
        <v>0</v>
      </c>
      <c r="BD1075" s="153">
        <v>0</v>
      </c>
      <c r="BE1075" s="153">
        <v>127266000</v>
      </c>
      <c r="BF1075" s="153">
        <v>119760000</v>
      </c>
      <c r="BG1075" s="153" t="s">
        <v>9795</v>
      </c>
      <c r="BH1075" s="155">
        <v>0</v>
      </c>
      <c r="BI1075" s="153">
        <v>0</v>
      </c>
      <c r="BJ1075" s="153">
        <v>0</v>
      </c>
    </row>
    <row r="1076" spans="1:62">
      <c r="A1076" s="152">
        <v>4050065308</v>
      </c>
      <c r="B1076" s="153">
        <v>6</v>
      </c>
      <c r="C1076" s="153" t="s">
        <v>9764</v>
      </c>
      <c r="D1076" s="153" t="s">
        <v>9765</v>
      </c>
      <c r="E1076" s="153">
        <v>2023</v>
      </c>
      <c r="F1076" s="153" t="s">
        <v>7102</v>
      </c>
      <c r="G1076" s="153" t="s">
        <v>7103</v>
      </c>
      <c r="H1076" s="153">
        <v>2</v>
      </c>
      <c r="I1076" s="153" t="s">
        <v>7104</v>
      </c>
      <c r="J1076" s="153">
        <v>17</v>
      </c>
      <c r="K1076" s="153" t="s">
        <v>1924</v>
      </c>
      <c r="L1076" s="153" t="s">
        <v>9766</v>
      </c>
      <c r="M1076" s="153">
        <v>199</v>
      </c>
      <c r="N1076" s="153" t="s">
        <v>7105</v>
      </c>
      <c r="O1076" s="153">
        <v>1</v>
      </c>
      <c r="P1076" s="153" t="s">
        <v>2356</v>
      </c>
      <c r="Q1076" s="153">
        <v>12</v>
      </c>
      <c r="R1076" s="153" t="s">
        <v>2489</v>
      </c>
      <c r="S1076" s="153">
        <v>1608</v>
      </c>
      <c r="T1076" s="153" t="s">
        <v>6381</v>
      </c>
      <c r="U1076" s="153">
        <v>11</v>
      </c>
      <c r="V1076" s="153">
        <v>1</v>
      </c>
      <c r="W1076" s="154">
        <v>16081</v>
      </c>
      <c r="X1076" s="153" t="s">
        <v>9796</v>
      </c>
      <c r="Y1076" s="153">
        <v>1</v>
      </c>
      <c r="Z1076" s="153" t="s">
        <v>229</v>
      </c>
      <c r="AA1076" s="153">
        <v>1</v>
      </c>
      <c r="AB1076" s="153" t="s">
        <v>7107</v>
      </c>
      <c r="AC1076" s="153">
        <v>1</v>
      </c>
      <c r="AD1076" s="153">
        <v>0</v>
      </c>
      <c r="AE1076" s="153">
        <v>0</v>
      </c>
      <c r="AF1076" s="153">
        <v>0</v>
      </c>
      <c r="AG1076" s="153">
        <v>1</v>
      </c>
      <c r="AH1076" s="153">
        <v>1</v>
      </c>
      <c r="AI1076" s="153">
        <v>100</v>
      </c>
      <c r="AJ1076" s="153">
        <v>0</v>
      </c>
      <c r="AK1076" s="153">
        <v>0</v>
      </c>
      <c r="AL1076" s="153">
        <v>0</v>
      </c>
      <c r="AM1076" s="153">
        <v>1</v>
      </c>
      <c r="AN1076" s="153">
        <v>1</v>
      </c>
      <c r="AO1076" s="153">
        <v>100</v>
      </c>
      <c r="AP1076" s="154">
        <v>0</v>
      </c>
      <c r="AQ1076" s="153">
        <v>0</v>
      </c>
      <c r="AR1076" s="153">
        <v>0</v>
      </c>
      <c r="AS1076" s="153">
        <v>2</v>
      </c>
      <c r="AT1076" s="153">
        <v>2</v>
      </c>
      <c r="AU1076" s="153">
        <v>100</v>
      </c>
      <c r="AV1076" s="153">
        <v>0</v>
      </c>
      <c r="AW1076" s="153">
        <v>0</v>
      </c>
      <c r="AX1076" s="153">
        <v>0</v>
      </c>
      <c r="AY1076" s="153">
        <v>113811000</v>
      </c>
      <c r="AZ1076" s="153">
        <v>109435661</v>
      </c>
      <c r="BA1076" s="153" t="s">
        <v>8311</v>
      </c>
      <c r="BB1076" s="153">
        <v>0</v>
      </c>
      <c r="BC1076" s="153">
        <v>0</v>
      </c>
      <c r="BD1076" s="153">
        <v>0</v>
      </c>
      <c r="BE1076" s="153">
        <v>130000000</v>
      </c>
      <c r="BF1076" s="153">
        <v>112445690</v>
      </c>
      <c r="BG1076" s="153" t="s">
        <v>9797</v>
      </c>
      <c r="BH1076" s="155">
        <v>0</v>
      </c>
      <c r="BI1076" s="153">
        <v>0</v>
      </c>
      <c r="BJ1076" s="153">
        <v>0</v>
      </c>
    </row>
    <row r="1077" spans="1:62">
      <c r="A1077" s="152">
        <v>4050065308</v>
      </c>
      <c r="B1077" s="153">
        <v>6</v>
      </c>
      <c r="C1077" s="153" t="s">
        <v>9764</v>
      </c>
      <c r="D1077" s="153" t="s">
        <v>9765</v>
      </c>
      <c r="E1077" s="153">
        <v>2023</v>
      </c>
      <c r="F1077" s="153" t="s">
        <v>7102</v>
      </c>
      <c r="G1077" s="153" t="s">
        <v>7103</v>
      </c>
      <c r="H1077" s="153">
        <v>2</v>
      </c>
      <c r="I1077" s="153" t="s">
        <v>7104</v>
      </c>
      <c r="J1077" s="153">
        <v>17</v>
      </c>
      <c r="K1077" s="153" t="s">
        <v>1924</v>
      </c>
      <c r="L1077" s="153" t="s">
        <v>9766</v>
      </c>
      <c r="M1077" s="153">
        <v>199</v>
      </c>
      <c r="N1077" s="153" t="s">
        <v>7105</v>
      </c>
      <c r="O1077" s="153">
        <v>1</v>
      </c>
      <c r="P1077" s="153" t="s">
        <v>2356</v>
      </c>
      <c r="Q1077" s="153">
        <v>14</v>
      </c>
      <c r="R1077" s="153" t="s">
        <v>2501</v>
      </c>
      <c r="S1077" s="153">
        <v>1606</v>
      </c>
      <c r="T1077" s="153" t="s">
        <v>6385</v>
      </c>
      <c r="U1077" s="153">
        <v>14</v>
      </c>
      <c r="V1077" s="153">
        <v>1</v>
      </c>
      <c r="W1077" s="154">
        <v>16061</v>
      </c>
      <c r="X1077" s="153" t="s">
        <v>9798</v>
      </c>
      <c r="Y1077" s="153">
        <v>1</v>
      </c>
      <c r="Z1077" s="153" t="s">
        <v>229</v>
      </c>
      <c r="AA1077" s="153">
        <v>1</v>
      </c>
      <c r="AB1077" s="153" t="s">
        <v>7107</v>
      </c>
      <c r="AC1077" s="153">
        <v>1</v>
      </c>
      <c r="AD1077" s="153">
        <v>0</v>
      </c>
      <c r="AE1077" s="153">
        <v>0</v>
      </c>
      <c r="AF1077" s="153">
        <v>0</v>
      </c>
      <c r="AG1077" s="153">
        <v>3</v>
      </c>
      <c r="AH1077" s="153">
        <v>0</v>
      </c>
      <c r="AI1077" s="153">
        <v>0</v>
      </c>
      <c r="AJ1077" s="153">
        <v>0</v>
      </c>
      <c r="AK1077" s="153">
        <v>0</v>
      </c>
      <c r="AL1077" s="153">
        <v>0</v>
      </c>
      <c r="AM1077" s="153">
        <v>3</v>
      </c>
      <c r="AN1077" s="153">
        <v>0</v>
      </c>
      <c r="AO1077" s="153">
        <v>0</v>
      </c>
      <c r="AP1077" s="154">
        <v>0</v>
      </c>
      <c r="AQ1077" s="153">
        <v>0</v>
      </c>
      <c r="AR1077" s="153">
        <v>0</v>
      </c>
      <c r="AS1077" s="153">
        <v>3</v>
      </c>
      <c r="AT1077" s="153">
        <v>0</v>
      </c>
      <c r="AU1077" s="153">
        <v>0</v>
      </c>
      <c r="AV1077" s="153">
        <v>0</v>
      </c>
      <c r="AW1077" s="153">
        <v>0</v>
      </c>
      <c r="AX1077" s="153">
        <v>0</v>
      </c>
      <c r="AY1077" s="153">
        <v>319545000</v>
      </c>
      <c r="AZ1077" s="153">
        <v>30672000</v>
      </c>
      <c r="BA1077" s="153" t="s">
        <v>7400</v>
      </c>
      <c r="BB1077" s="153">
        <v>0</v>
      </c>
      <c r="BC1077" s="153">
        <v>0</v>
      </c>
      <c r="BD1077" s="153">
        <v>0</v>
      </c>
      <c r="BE1077" s="153">
        <v>350000000</v>
      </c>
      <c r="BF1077" s="153">
        <v>80650133</v>
      </c>
      <c r="BG1077" s="153" t="s">
        <v>7365</v>
      </c>
      <c r="BH1077" s="155">
        <v>0</v>
      </c>
      <c r="BI1077" s="153">
        <v>0</v>
      </c>
      <c r="BJ1077" s="153">
        <v>0</v>
      </c>
    </row>
    <row r="1078" spans="1:62">
      <c r="A1078" s="152">
        <v>4050065308</v>
      </c>
      <c r="B1078" s="153">
        <v>6</v>
      </c>
      <c r="C1078" s="153" t="s">
        <v>9764</v>
      </c>
      <c r="D1078" s="153" t="s">
        <v>9765</v>
      </c>
      <c r="E1078" s="153">
        <v>2023</v>
      </c>
      <c r="F1078" s="153" t="s">
        <v>7102</v>
      </c>
      <c r="G1078" s="153" t="s">
        <v>7103</v>
      </c>
      <c r="H1078" s="153">
        <v>2</v>
      </c>
      <c r="I1078" s="153" t="s">
        <v>7104</v>
      </c>
      <c r="J1078" s="153">
        <v>17</v>
      </c>
      <c r="K1078" s="153" t="s">
        <v>1924</v>
      </c>
      <c r="L1078" s="153" t="s">
        <v>9766</v>
      </c>
      <c r="M1078" s="153">
        <v>199</v>
      </c>
      <c r="N1078" s="153" t="s">
        <v>7105</v>
      </c>
      <c r="O1078" s="153">
        <v>1</v>
      </c>
      <c r="P1078" s="153" t="s">
        <v>2356</v>
      </c>
      <c r="Q1078" s="153">
        <v>17</v>
      </c>
      <c r="R1078" s="153" t="s">
        <v>2510</v>
      </c>
      <c r="S1078" s="153">
        <v>1607</v>
      </c>
      <c r="T1078" s="153" t="s">
        <v>6390</v>
      </c>
      <c r="U1078" s="153">
        <v>17</v>
      </c>
      <c r="V1078" s="153">
        <v>1</v>
      </c>
      <c r="W1078" s="154">
        <v>16071</v>
      </c>
      <c r="X1078" s="153" t="s">
        <v>9799</v>
      </c>
      <c r="Y1078" s="153">
        <v>1</v>
      </c>
      <c r="Z1078" s="153" t="s">
        <v>229</v>
      </c>
      <c r="AA1078" s="153">
        <v>1</v>
      </c>
      <c r="AB1078" s="153" t="s">
        <v>7107</v>
      </c>
      <c r="AC1078" s="153">
        <v>1</v>
      </c>
      <c r="AD1078" s="153">
        <v>0</v>
      </c>
      <c r="AE1078" s="153">
        <v>0</v>
      </c>
      <c r="AF1078" s="153">
        <v>0</v>
      </c>
      <c r="AG1078" s="153">
        <v>14</v>
      </c>
      <c r="AH1078" s="153">
        <v>14</v>
      </c>
      <c r="AI1078" s="153">
        <v>100</v>
      </c>
      <c r="AJ1078" s="153">
        <v>14</v>
      </c>
      <c r="AK1078" s="153">
        <v>14</v>
      </c>
      <c r="AL1078" s="153">
        <v>100</v>
      </c>
      <c r="AM1078" s="153">
        <v>14</v>
      </c>
      <c r="AN1078" s="153">
        <v>21</v>
      </c>
      <c r="AO1078" s="153">
        <v>150</v>
      </c>
      <c r="AP1078" s="154">
        <v>13</v>
      </c>
      <c r="AQ1078" s="153">
        <v>0</v>
      </c>
      <c r="AR1078" s="153">
        <v>0</v>
      </c>
      <c r="AS1078" s="153">
        <v>55</v>
      </c>
      <c r="AT1078" s="153">
        <v>49</v>
      </c>
      <c r="AU1078" s="153" t="s">
        <v>9800</v>
      </c>
      <c r="AV1078" s="153">
        <v>0</v>
      </c>
      <c r="AW1078" s="153">
        <v>0</v>
      </c>
      <c r="AX1078" s="153">
        <v>0</v>
      </c>
      <c r="AY1078" s="153">
        <v>770583000</v>
      </c>
      <c r="AZ1078" s="153">
        <v>770583000</v>
      </c>
      <c r="BA1078" s="153">
        <v>100</v>
      </c>
      <c r="BB1078" s="153">
        <v>908748794</v>
      </c>
      <c r="BC1078" s="153">
        <v>908748794</v>
      </c>
      <c r="BD1078" s="153">
        <v>100</v>
      </c>
      <c r="BE1078" s="153">
        <v>826750712</v>
      </c>
      <c r="BF1078" s="153">
        <v>813084045</v>
      </c>
      <c r="BG1078" s="153" t="s">
        <v>7499</v>
      </c>
      <c r="BH1078" s="155">
        <v>1071000000</v>
      </c>
      <c r="BI1078" s="153">
        <v>0</v>
      </c>
      <c r="BJ1078" s="153">
        <v>0</v>
      </c>
    </row>
    <row r="1079" spans="1:62">
      <c r="A1079" s="152">
        <v>4050065308</v>
      </c>
      <c r="B1079" s="153">
        <v>6</v>
      </c>
      <c r="C1079" s="153" t="s">
        <v>9764</v>
      </c>
      <c r="D1079" s="153" t="s">
        <v>9765</v>
      </c>
      <c r="E1079" s="153">
        <v>2023</v>
      </c>
      <c r="F1079" s="153" t="s">
        <v>7102</v>
      </c>
      <c r="G1079" s="153" t="s">
        <v>7103</v>
      </c>
      <c r="H1079" s="153">
        <v>2</v>
      </c>
      <c r="I1079" s="153" t="s">
        <v>7104</v>
      </c>
      <c r="J1079" s="153">
        <v>17</v>
      </c>
      <c r="K1079" s="153" t="s">
        <v>1924</v>
      </c>
      <c r="L1079" s="153" t="s">
        <v>9766</v>
      </c>
      <c r="M1079" s="153">
        <v>199</v>
      </c>
      <c r="N1079" s="153" t="s">
        <v>7105</v>
      </c>
      <c r="O1079" s="153">
        <v>1</v>
      </c>
      <c r="P1079" s="153" t="s">
        <v>2356</v>
      </c>
      <c r="Q1079" s="153">
        <v>17</v>
      </c>
      <c r="R1079" s="153" t="s">
        <v>2510</v>
      </c>
      <c r="S1079" s="153">
        <v>1607</v>
      </c>
      <c r="T1079" s="153" t="s">
        <v>6390</v>
      </c>
      <c r="U1079" s="153">
        <v>17</v>
      </c>
      <c r="V1079" s="153">
        <v>2</v>
      </c>
      <c r="W1079" s="154">
        <v>16072</v>
      </c>
      <c r="X1079" s="153" t="s">
        <v>9801</v>
      </c>
      <c r="Y1079" s="153">
        <v>1</v>
      </c>
      <c r="Z1079" s="153" t="s">
        <v>229</v>
      </c>
      <c r="AA1079" s="153">
        <v>1</v>
      </c>
      <c r="AB1079" s="153" t="s">
        <v>7107</v>
      </c>
      <c r="AC1079" s="153">
        <v>1</v>
      </c>
      <c r="AD1079" s="153">
        <v>0</v>
      </c>
      <c r="AE1079" s="153">
        <v>0</v>
      </c>
      <c r="AF1079" s="153">
        <v>0</v>
      </c>
      <c r="AG1079" s="153">
        <v>14</v>
      </c>
      <c r="AH1079" s="153">
        <v>14</v>
      </c>
      <c r="AI1079" s="153">
        <v>100</v>
      </c>
      <c r="AJ1079" s="153">
        <v>14</v>
      </c>
      <c r="AK1079" s="153">
        <v>14</v>
      </c>
      <c r="AL1079" s="153">
        <v>100</v>
      </c>
      <c r="AM1079" s="153">
        <v>14</v>
      </c>
      <c r="AN1079" s="153">
        <v>21</v>
      </c>
      <c r="AO1079" s="153">
        <v>150</v>
      </c>
      <c r="AP1079" s="154">
        <v>13</v>
      </c>
      <c r="AQ1079" s="153">
        <v>0</v>
      </c>
      <c r="AR1079" s="153">
        <v>0</v>
      </c>
      <c r="AS1079" s="153">
        <v>55</v>
      </c>
      <c r="AT1079" s="153">
        <v>49</v>
      </c>
      <c r="AU1079" s="153" t="s">
        <v>9800</v>
      </c>
      <c r="AV1079" s="153">
        <v>0</v>
      </c>
      <c r="AW1079" s="153">
        <v>0</v>
      </c>
      <c r="AX1079" s="153">
        <v>0</v>
      </c>
      <c r="AY1079" s="153">
        <v>90000000</v>
      </c>
      <c r="AZ1079" s="153">
        <v>90000000</v>
      </c>
      <c r="BA1079" s="153">
        <v>100</v>
      </c>
      <c r="BB1079" s="153">
        <v>204186206</v>
      </c>
      <c r="BC1079" s="153">
        <v>204186206</v>
      </c>
      <c r="BD1079" s="153">
        <v>100</v>
      </c>
      <c r="BE1079" s="153">
        <v>226249288</v>
      </c>
      <c r="BF1079" s="153">
        <v>226249288</v>
      </c>
      <c r="BG1079" s="153">
        <v>100</v>
      </c>
      <c r="BH1079" s="155">
        <v>90000000</v>
      </c>
      <c r="BI1079" s="153">
        <v>0</v>
      </c>
      <c r="BJ1079" s="153">
        <v>0</v>
      </c>
    </row>
    <row r="1080" spans="1:62">
      <c r="A1080" s="152">
        <v>4050065308</v>
      </c>
      <c r="B1080" s="153">
        <v>6</v>
      </c>
      <c r="C1080" s="153" t="s">
        <v>9764</v>
      </c>
      <c r="D1080" s="153" t="s">
        <v>9765</v>
      </c>
      <c r="E1080" s="153">
        <v>2023</v>
      </c>
      <c r="F1080" s="153" t="s">
        <v>7102</v>
      </c>
      <c r="G1080" s="153" t="s">
        <v>7103</v>
      </c>
      <c r="H1080" s="153">
        <v>2</v>
      </c>
      <c r="I1080" s="153" t="s">
        <v>7104</v>
      </c>
      <c r="J1080" s="153">
        <v>17</v>
      </c>
      <c r="K1080" s="153" t="s">
        <v>1924</v>
      </c>
      <c r="L1080" s="153" t="s">
        <v>9766</v>
      </c>
      <c r="M1080" s="153">
        <v>199</v>
      </c>
      <c r="N1080" s="153" t="s">
        <v>7105</v>
      </c>
      <c r="O1080" s="153">
        <v>1</v>
      </c>
      <c r="P1080" s="153" t="s">
        <v>2356</v>
      </c>
      <c r="Q1080" s="153">
        <v>17</v>
      </c>
      <c r="R1080" s="153" t="s">
        <v>2510</v>
      </c>
      <c r="S1080" s="153">
        <v>1609</v>
      </c>
      <c r="T1080" s="153" t="s">
        <v>6398</v>
      </c>
      <c r="U1080" s="153">
        <v>10</v>
      </c>
      <c r="V1080" s="153">
        <v>1</v>
      </c>
      <c r="W1080" s="154">
        <v>16091</v>
      </c>
      <c r="X1080" s="153" t="s">
        <v>9802</v>
      </c>
      <c r="Y1080" s="153">
        <v>1</v>
      </c>
      <c r="Z1080" s="153" t="s">
        <v>229</v>
      </c>
      <c r="AA1080" s="153">
        <v>1</v>
      </c>
      <c r="AB1080" s="153" t="s">
        <v>7107</v>
      </c>
      <c r="AC1080" s="153">
        <v>1</v>
      </c>
      <c r="AD1080" s="153">
        <v>0</v>
      </c>
      <c r="AE1080" s="153">
        <v>0</v>
      </c>
      <c r="AF1080" s="153">
        <v>0</v>
      </c>
      <c r="AG1080" s="153">
        <v>0</v>
      </c>
      <c r="AH1080" s="153">
        <v>0</v>
      </c>
      <c r="AI1080" s="153">
        <v>0</v>
      </c>
      <c r="AJ1080" s="153">
        <v>1</v>
      </c>
      <c r="AK1080" s="153">
        <v>1</v>
      </c>
      <c r="AL1080" s="153">
        <v>100</v>
      </c>
      <c r="AM1080" s="153">
        <v>0</v>
      </c>
      <c r="AN1080" s="153">
        <v>0</v>
      </c>
      <c r="AO1080" s="153">
        <v>0</v>
      </c>
      <c r="AP1080" s="154">
        <v>0</v>
      </c>
      <c r="AQ1080" s="153">
        <v>0</v>
      </c>
      <c r="AR1080" s="153">
        <v>0</v>
      </c>
      <c r="AS1080" s="153">
        <v>1</v>
      </c>
      <c r="AT1080" s="153">
        <v>1</v>
      </c>
      <c r="AU1080" s="153">
        <v>100</v>
      </c>
      <c r="AV1080" s="153">
        <v>0</v>
      </c>
      <c r="AW1080" s="153">
        <v>0</v>
      </c>
      <c r="AX1080" s="153">
        <v>0</v>
      </c>
      <c r="AY1080" s="153">
        <v>0</v>
      </c>
      <c r="AZ1080" s="153">
        <v>0</v>
      </c>
      <c r="BA1080" s="153">
        <v>0</v>
      </c>
      <c r="BB1080" s="153">
        <v>442457000</v>
      </c>
      <c r="BC1080" s="153">
        <v>440875348</v>
      </c>
      <c r="BD1080" s="153" t="s">
        <v>8998</v>
      </c>
      <c r="BE1080" s="153">
        <v>0</v>
      </c>
      <c r="BF1080" s="153">
        <v>0</v>
      </c>
      <c r="BG1080" s="153">
        <v>0</v>
      </c>
      <c r="BH1080" s="155">
        <v>0</v>
      </c>
      <c r="BI1080" s="153">
        <v>0</v>
      </c>
      <c r="BJ1080" s="153">
        <v>0</v>
      </c>
    </row>
    <row r="1081" spans="1:62">
      <c r="A1081" s="152">
        <v>4050065308</v>
      </c>
      <c r="B1081" s="153">
        <v>6</v>
      </c>
      <c r="C1081" s="153" t="s">
        <v>9764</v>
      </c>
      <c r="D1081" s="153" t="s">
        <v>9765</v>
      </c>
      <c r="E1081" s="153">
        <v>2023</v>
      </c>
      <c r="F1081" s="153" t="s">
        <v>7102</v>
      </c>
      <c r="G1081" s="153" t="s">
        <v>7103</v>
      </c>
      <c r="H1081" s="153">
        <v>2</v>
      </c>
      <c r="I1081" s="153" t="s">
        <v>7104</v>
      </c>
      <c r="J1081" s="153">
        <v>17</v>
      </c>
      <c r="K1081" s="153" t="s">
        <v>1924</v>
      </c>
      <c r="L1081" s="153" t="s">
        <v>9766</v>
      </c>
      <c r="M1081" s="153">
        <v>199</v>
      </c>
      <c r="N1081" s="153" t="s">
        <v>7105</v>
      </c>
      <c r="O1081" s="153">
        <v>1</v>
      </c>
      <c r="P1081" s="153" t="s">
        <v>2356</v>
      </c>
      <c r="Q1081" s="153">
        <v>20</v>
      </c>
      <c r="R1081" s="153" t="s">
        <v>2528</v>
      </c>
      <c r="S1081" s="153">
        <v>1611</v>
      </c>
      <c r="T1081" s="153" t="s">
        <v>6403</v>
      </c>
      <c r="U1081" s="153">
        <v>11</v>
      </c>
      <c r="V1081" s="153">
        <v>1</v>
      </c>
      <c r="W1081" s="154">
        <v>16111</v>
      </c>
      <c r="X1081" s="153" t="s">
        <v>9803</v>
      </c>
      <c r="Y1081" s="153">
        <v>1</v>
      </c>
      <c r="Z1081" s="153" t="s">
        <v>229</v>
      </c>
      <c r="AA1081" s="153">
        <v>1</v>
      </c>
      <c r="AB1081" s="153" t="s">
        <v>7107</v>
      </c>
      <c r="AC1081" s="153">
        <v>1</v>
      </c>
      <c r="AD1081" s="153">
        <v>0</v>
      </c>
      <c r="AE1081" s="153">
        <v>0</v>
      </c>
      <c r="AF1081" s="153">
        <v>0</v>
      </c>
      <c r="AG1081" s="153">
        <v>0</v>
      </c>
      <c r="AH1081" s="153">
        <v>0</v>
      </c>
      <c r="AI1081" s="153">
        <v>0</v>
      </c>
      <c r="AJ1081" s="153">
        <v>1000</v>
      </c>
      <c r="AK1081" s="153">
        <v>1000</v>
      </c>
      <c r="AL1081" s="153">
        <v>100</v>
      </c>
      <c r="AM1081" s="153">
        <v>0</v>
      </c>
      <c r="AN1081" s="153">
        <v>0</v>
      </c>
      <c r="AO1081" s="153">
        <v>0</v>
      </c>
      <c r="AP1081" s="154">
        <v>1000</v>
      </c>
      <c r="AQ1081" s="153">
        <v>0</v>
      </c>
      <c r="AR1081" s="153">
        <v>0</v>
      </c>
      <c r="AS1081" s="153">
        <v>2000</v>
      </c>
      <c r="AT1081" s="153">
        <v>1000</v>
      </c>
      <c r="AU1081" s="153">
        <v>50</v>
      </c>
      <c r="AV1081" s="153">
        <v>0</v>
      </c>
      <c r="AW1081" s="153">
        <v>0</v>
      </c>
      <c r="AX1081" s="153">
        <v>0</v>
      </c>
      <c r="AY1081" s="153">
        <v>0</v>
      </c>
      <c r="AZ1081" s="153">
        <v>0</v>
      </c>
      <c r="BA1081" s="153">
        <v>0</v>
      </c>
      <c r="BB1081" s="153">
        <v>270714000</v>
      </c>
      <c r="BC1081" s="153">
        <v>270563888</v>
      </c>
      <c r="BD1081" s="153" t="s">
        <v>7243</v>
      </c>
      <c r="BE1081" s="153">
        <v>0</v>
      </c>
      <c r="BF1081" s="153">
        <v>0</v>
      </c>
      <c r="BG1081" s="153">
        <v>0</v>
      </c>
      <c r="BH1081" s="155">
        <v>279000000</v>
      </c>
      <c r="BI1081" s="153">
        <v>0</v>
      </c>
      <c r="BJ1081" s="153">
        <v>0</v>
      </c>
    </row>
    <row r="1082" spans="1:62">
      <c r="A1082" s="152">
        <v>4050065308</v>
      </c>
      <c r="B1082" s="153">
        <v>6</v>
      </c>
      <c r="C1082" s="153" t="s">
        <v>9764</v>
      </c>
      <c r="D1082" s="153" t="s">
        <v>9765</v>
      </c>
      <c r="E1082" s="153">
        <v>2023</v>
      </c>
      <c r="F1082" s="153" t="s">
        <v>7102</v>
      </c>
      <c r="G1082" s="153" t="s">
        <v>7103</v>
      </c>
      <c r="H1082" s="153">
        <v>2</v>
      </c>
      <c r="I1082" s="153" t="s">
        <v>7104</v>
      </c>
      <c r="J1082" s="153">
        <v>17</v>
      </c>
      <c r="K1082" s="153" t="s">
        <v>1924</v>
      </c>
      <c r="L1082" s="153" t="s">
        <v>9766</v>
      </c>
      <c r="M1082" s="153">
        <v>199</v>
      </c>
      <c r="N1082" s="153" t="s">
        <v>7105</v>
      </c>
      <c r="O1082" s="153">
        <v>1</v>
      </c>
      <c r="P1082" s="153" t="s">
        <v>2356</v>
      </c>
      <c r="Q1082" s="153">
        <v>21</v>
      </c>
      <c r="R1082" s="153" t="s">
        <v>2553</v>
      </c>
      <c r="S1082" s="153">
        <v>1625</v>
      </c>
      <c r="T1082" s="153" t="s">
        <v>6408</v>
      </c>
      <c r="U1082" s="153">
        <v>17</v>
      </c>
      <c r="V1082" s="153">
        <v>1</v>
      </c>
      <c r="W1082" s="154">
        <v>16251</v>
      </c>
      <c r="X1082" s="153" t="s">
        <v>9804</v>
      </c>
      <c r="Y1082" s="153">
        <v>1</v>
      </c>
      <c r="Z1082" s="153" t="s">
        <v>229</v>
      </c>
      <c r="AA1082" s="153">
        <v>1</v>
      </c>
      <c r="AB1082" s="153" t="s">
        <v>7107</v>
      </c>
      <c r="AC1082" s="153">
        <v>1</v>
      </c>
      <c r="AD1082" s="153">
        <v>0</v>
      </c>
      <c r="AE1082" s="153">
        <v>0</v>
      </c>
      <c r="AF1082" s="153">
        <v>0</v>
      </c>
      <c r="AG1082" s="153">
        <v>1</v>
      </c>
      <c r="AH1082" s="153">
        <v>1</v>
      </c>
      <c r="AI1082" s="153">
        <v>100</v>
      </c>
      <c r="AJ1082" s="153">
        <v>1</v>
      </c>
      <c r="AK1082" s="153">
        <v>1</v>
      </c>
      <c r="AL1082" s="153">
        <v>100</v>
      </c>
      <c r="AM1082" s="153">
        <v>1</v>
      </c>
      <c r="AN1082" s="153">
        <v>1</v>
      </c>
      <c r="AO1082" s="153">
        <v>100</v>
      </c>
      <c r="AP1082" s="154">
        <v>0</v>
      </c>
      <c r="AQ1082" s="153">
        <v>0</v>
      </c>
      <c r="AR1082" s="153">
        <v>0</v>
      </c>
      <c r="AS1082" s="153">
        <v>3</v>
      </c>
      <c r="AT1082" s="153">
        <v>3</v>
      </c>
      <c r="AU1082" s="153">
        <v>100</v>
      </c>
      <c r="AV1082" s="153">
        <v>0</v>
      </c>
      <c r="AW1082" s="153">
        <v>0</v>
      </c>
      <c r="AX1082" s="153">
        <v>0</v>
      </c>
      <c r="AY1082" s="153">
        <v>433444503</v>
      </c>
      <c r="AZ1082" s="153">
        <v>433444503</v>
      </c>
      <c r="BA1082" s="153">
        <v>100</v>
      </c>
      <c r="BB1082" s="153">
        <v>717019652</v>
      </c>
      <c r="BC1082" s="153">
        <v>717019652</v>
      </c>
      <c r="BD1082" s="153">
        <v>100</v>
      </c>
      <c r="BE1082" s="153">
        <v>11200000000</v>
      </c>
      <c r="BF1082" s="153">
        <v>11152414694</v>
      </c>
      <c r="BG1082" s="153" t="s">
        <v>8263</v>
      </c>
      <c r="BH1082" s="155">
        <v>0</v>
      </c>
      <c r="BI1082" s="153">
        <v>0</v>
      </c>
      <c r="BJ1082" s="153">
        <v>0</v>
      </c>
    </row>
    <row r="1083" spans="1:62">
      <c r="A1083" s="152">
        <v>4050065308</v>
      </c>
      <c r="B1083" s="153">
        <v>6</v>
      </c>
      <c r="C1083" s="153" t="s">
        <v>9764</v>
      </c>
      <c r="D1083" s="153" t="s">
        <v>9765</v>
      </c>
      <c r="E1083" s="153">
        <v>2023</v>
      </c>
      <c r="F1083" s="153" t="s">
        <v>7102</v>
      </c>
      <c r="G1083" s="153" t="s">
        <v>7103</v>
      </c>
      <c r="H1083" s="153">
        <v>2</v>
      </c>
      <c r="I1083" s="153" t="s">
        <v>7104</v>
      </c>
      <c r="J1083" s="153">
        <v>17</v>
      </c>
      <c r="K1083" s="153" t="s">
        <v>1924</v>
      </c>
      <c r="L1083" s="153" t="s">
        <v>9766</v>
      </c>
      <c r="M1083" s="153">
        <v>199</v>
      </c>
      <c r="N1083" s="153" t="s">
        <v>7105</v>
      </c>
      <c r="O1083" s="153">
        <v>1</v>
      </c>
      <c r="P1083" s="153" t="s">
        <v>2356</v>
      </c>
      <c r="Q1083" s="153">
        <v>21</v>
      </c>
      <c r="R1083" s="153" t="s">
        <v>2553</v>
      </c>
      <c r="S1083" s="153">
        <v>1625</v>
      </c>
      <c r="T1083" s="153" t="s">
        <v>6408</v>
      </c>
      <c r="U1083" s="153">
        <v>17</v>
      </c>
      <c r="V1083" s="153">
        <v>2</v>
      </c>
      <c r="W1083" s="154">
        <v>16252</v>
      </c>
      <c r="X1083" s="153" t="s">
        <v>9805</v>
      </c>
      <c r="Y1083" s="153">
        <v>1</v>
      </c>
      <c r="Z1083" s="153" t="s">
        <v>229</v>
      </c>
      <c r="AA1083" s="153">
        <v>1</v>
      </c>
      <c r="AB1083" s="153" t="s">
        <v>7107</v>
      </c>
      <c r="AC1083" s="153">
        <v>1</v>
      </c>
      <c r="AD1083" s="153">
        <v>0</v>
      </c>
      <c r="AE1083" s="153">
        <v>0</v>
      </c>
      <c r="AF1083" s="153">
        <v>0</v>
      </c>
      <c r="AG1083" s="153">
        <v>0</v>
      </c>
      <c r="AH1083" s="153">
        <v>0</v>
      </c>
      <c r="AI1083" s="153">
        <v>0</v>
      </c>
      <c r="AJ1083" s="153">
        <v>0</v>
      </c>
      <c r="AK1083" s="153">
        <v>0</v>
      </c>
      <c r="AL1083" s="153">
        <v>0</v>
      </c>
      <c r="AM1083" s="153">
        <v>0</v>
      </c>
      <c r="AN1083" s="153">
        <v>0</v>
      </c>
      <c r="AO1083" s="153">
        <v>0</v>
      </c>
      <c r="AP1083" s="154">
        <v>30</v>
      </c>
      <c r="AQ1083" s="153">
        <v>0</v>
      </c>
      <c r="AR1083" s="153">
        <v>0</v>
      </c>
      <c r="AS1083" s="153">
        <v>30</v>
      </c>
      <c r="AT1083" s="153">
        <v>0</v>
      </c>
      <c r="AU1083" s="153">
        <v>0</v>
      </c>
      <c r="AV1083" s="153">
        <v>0</v>
      </c>
      <c r="AW1083" s="153">
        <v>0</v>
      </c>
      <c r="AX1083" s="153">
        <v>0</v>
      </c>
      <c r="AY1083" s="153">
        <v>0</v>
      </c>
      <c r="AZ1083" s="153">
        <v>0</v>
      </c>
      <c r="BA1083" s="153">
        <v>0</v>
      </c>
      <c r="BB1083" s="153">
        <v>0</v>
      </c>
      <c r="BC1083" s="153">
        <v>0</v>
      </c>
      <c r="BD1083" s="153">
        <v>0</v>
      </c>
      <c r="BE1083" s="153">
        <v>0</v>
      </c>
      <c r="BF1083" s="153">
        <v>0</v>
      </c>
      <c r="BG1083" s="153">
        <v>0</v>
      </c>
      <c r="BH1083" s="155">
        <v>729000000</v>
      </c>
      <c r="BI1083" s="153">
        <v>0</v>
      </c>
      <c r="BJ1083" s="153">
        <v>0</v>
      </c>
    </row>
    <row r="1084" spans="1:62">
      <c r="A1084" s="152">
        <v>4050065308</v>
      </c>
      <c r="B1084" s="153">
        <v>6</v>
      </c>
      <c r="C1084" s="153" t="s">
        <v>9764</v>
      </c>
      <c r="D1084" s="153" t="s">
        <v>9765</v>
      </c>
      <c r="E1084" s="153">
        <v>2023</v>
      </c>
      <c r="F1084" s="153" t="s">
        <v>7102</v>
      </c>
      <c r="G1084" s="153" t="s">
        <v>7103</v>
      </c>
      <c r="H1084" s="153">
        <v>2</v>
      </c>
      <c r="I1084" s="153" t="s">
        <v>7104</v>
      </c>
      <c r="J1084" s="153">
        <v>17</v>
      </c>
      <c r="K1084" s="153" t="s">
        <v>1924</v>
      </c>
      <c r="L1084" s="153" t="s">
        <v>9766</v>
      </c>
      <c r="M1084" s="153">
        <v>199</v>
      </c>
      <c r="N1084" s="153" t="s">
        <v>7105</v>
      </c>
      <c r="O1084" s="153">
        <v>1</v>
      </c>
      <c r="P1084" s="153" t="s">
        <v>2356</v>
      </c>
      <c r="Q1084" s="153">
        <v>21</v>
      </c>
      <c r="R1084" s="153" t="s">
        <v>2553</v>
      </c>
      <c r="S1084" s="153">
        <v>1625</v>
      </c>
      <c r="T1084" s="153" t="s">
        <v>6408</v>
      </c>
      <c r="U1084" s="153">
        <v>17</v>
      </c>
      <c r="V1084" s="153">
        <v>3</v>
      </c>
      <c r="W1084" s="154">
        <v>16253</v>
      </c>
      <c r="X1084" s="153" t="s">
        <v>9806</v>
      </c>
      <c r="Y1084" s="153">
        <v>1</v>
      </c>
      <c r="Z1084" s="153" t="s">
        <v>229</v>
      </c>
      <c r="AA1084" s="153">
        <v>1</v>
      </c>
      <c r="AB1084" s="153" t="s">
        <v>7107</v>
      </c>
      <c r="AC1084" s="153">
        <v>1</v>
      </c>
      <c r="AD1084" s="153">
        <v>0</v>
      </c>
      <c r="AE1084" s="153">
        <v>0</v>
      </c>
      <c r="AF1084" s="153">
        <v>0</v>
      </c>
      <c r="AG1084" s="153">
        <v>0</v>
      </c>
      <c r="AH1084" s="153">
        <v>0</v>
      </c>
      <c r="AI1084" s="153">
        <v>0</v>
      </c>
      <c r="AJ1084" s="153">
        <v>134</v>
      </c>
      <c r="AK1084" s="153">
        <v>134</v>
      </c>
      <c r="AL1084" s="153">
        <v>100</v>
      </c>
      <c r="AM1084" s="153">
        <v>133</v>
      </c>
      <c r="AN1084" s="153">
        <v>200</v>
      </c>
      <c r="AO1084" s="153" t="s">
        <v>9807</v>
      </c>
      <c r="AP1084" s="154">
        <v>133</v>
      </c>
      <c r="AQ1084" s="153">
        <v>0</v>
      </c>
      <c r="AR1084" s="153">
        <v>0</v>
      </c>
      <c r="AS1084" s="153">
        <v>400</v>
      </c>
      <c r="AT1084" s="153">
        <v>334</v>
      </c>
      <c r="AU1084" s="153" t="s">
        <v>8675</v>
      </c>
      <c r="AV1084" s="153">
        <v>0</v>
      </c>
      <c r="AW1084" s="153">
        <v>0</v>
      </c>
      <c r="AX1084" s="153">
        <v>0</v>
      </c>
      <c r="AY1084" s="153">
        <v>0</v>
      </c>
      <c r="AZ1084" s="153">
        <v>0</v>
      </c>
      <c r="BA1084" s="153">
        <v>0</v>
      </c>
      <c r="BB1084" s="153">
        <v>291090000</v>
      </c>
      <c r="BC1084" s="153">
        <v>291090000</v>
      </c>
      <c r="BD1084" s="153">
        <v>100</v>
      </c>
      <c r="BE1084" s="153">
        <v>400000000</v>
      </c>
      <c r="BF1084" s="153">
        <v>289466666</v>
      </c>
      <c r="BG1084" s="153" t="s">
        <v>9808</v>
      </c>
      <c r="BH1084" s="155">
        <v>299000000</v>
      </c>
      <c r="BI1084" s="153">
        <v>0</v>
      </c>
      <c r="BJ1084" s="153">
        <v>0</v>
      </c>
    </row>
    <row r="1085" spans="1:62">
      <c r="A1085" s="152">
        <v>4050065308</v>
      </c>
      <c r="B1085" s="153">
        <v>6</v>
      </c>
      <c r="C1085" s="153" t="s">
        <v>9764</v>
      </c>
      <c r="D1085" s="153" t="s">
        <v>9765</v>
      </c>
      <c r="E1085" s="153">
        <v>2023</v>
      </c>
      <c r="F1085" s="153" t="s">
        <v>7102</v>
      </c>
      <c r="G1085" s="153" t="s">
        <v>7103</v>
      </c>
      <c r="H1085" s="153">
        <v>2</v>
      </c>
      <c r="I1085" s="153" t="s">
        <v>7104</v>
      </c>
      <c r="J1085" s="153">
        <v>17</v>
      </c>
      <c r="K1085" s="153" t="s">
        <v>1924</v>
      </c>
      <c r="L1085" s="153" t="s">
        <v>9766</v>
      </c>
      <c r="M1085" s="153">
        <v>199</v>
      </c>
      <c r="N1085" s="153" t="s">
        <v>7105</v>
      </c>
      <c r="O1085" s="153">
        <v>1</v>
      </c>
      <c r="P1085" s="153" t="s">
        <v>2356</v>
      </c>
      <c r="Q1085" s="153">
        <v>21</v>
      </c>
      <c r="R1085" s="153" t="s">
        <v>2553</v>
      </c>
      <c r="S1085" s="153">
        <v>1625</v>
      </c>
      <c r="T1085" s="153" t="s">
        <v>6408</v>
      </c>
      <c r="U1085" s="153">
        <v>17</v>
      </c>
      <c r="V1085" s="153">
        <v>4</v>
      </c>
      <c r="W1085" s="154">
        <v>16254</v>
      </c>
      <c r="X1085" s="153" t="s">
        <v>9809</v>
      </c>
      <c r="Y1085" s="153">
        <v>1</v>
      </c>
      <c r="Z1085" s="153" t="s">
        <v>229</v>
      </c>
      <c r="AA1085" s="153">
        <v>1</v>
      </c>
      <c r="AB1085" s="153" t="s">
        <v>7107</v>
      </c>
      <c r="AC1085" s="153">
        <v>1</v>
      </c>
      <c r="AD1085" s="153">
        <v>0</v>
      </c>
      <c r="AE1085" s="153">
        <v>0</v>
      </c>
      <c r="AF1085" s="153">
        <v>0</v>
      </c>
      <c r="AG1085" s="153" t="s">
        <v>7445</v>
      </c>
      <c r="AH1085" s="153" t="s">
        <v>7445</v>
      </c>
      <c r="AI1085" s="153">
        <v>100</v>
      </c>
      <c r="AJ1085" s="153" t="s">
        <v>7458</v>
      </c>
      <c r="AK1085" s="153" t="s">
        <v>7458</v>
      </c>
      <c r="AL1085" s="153">
        <v>100</v>
      </c>
      <c r="AM1085" s="153">
        <v>0</v>
      </c>
      <c r="AN1085" s="153">
        <v>0</v>
      </c>
      <c r="AO1085" s="153">
        <v>0</v>
      </c>
      <c r="AP1085" s="154">
        <v>0</v>
      </c>
      <c r="AQ1085" s="153">
        <v>0</v>
      </c>
      <c r="AR1085" s="153">
        <v>0</v>
      </c>
      <c r="AS1085" s="153">
        <v>1</v>
      </c>
      <c r="AT1085" s="153">
        <v>1</v>
      </c>
      <c r="AU1085" s="153">
        <v>100</v>
      </c>
      <c r="AV1085" s="153">
        <v>0</v>
      </c>
      <c r="AW1085" s="153">
        <v>0</v>
      </c>
      <c r="AX1085" s="153">
        <v>0</v>
      </c>
      <c r="AY1085" s="153">
        <v>1525768864</v>
      </c>
      <c r="AZ1085" s="153">
        <v>1479400069</v>
      </c>
      <c r="BA1085" s="153" t="s">
        <v>9810</v>
      </c>
      <c r="BB1085" s="153">
        <v>403644348</v>
      </c>
      <c r="BC1085" s="153">
        <v>403644348</v>
      </c>
      <c r="BD1085" s="153">
        <v>100</v>
      </c>
      <c r="BE1085" s="153">
        <v>0</v>
      </c>
      <c r="BF1085" s="153">
        <v>0</v>
      </c>
      <c r="BG1085" s="153">
        <v>0</v>
      </c>
      <c r="BH1085" s="155">
        <v>0</v>
      </c>
      <c r="BI1085" s="153">
        <v>0</v>
      </c>
      <c r="BJ1085" s="153">
        <v>0</v>
      </c>
    </row>
    <row r="1086" spans="1:62">
      <c r="A1086" s="152">
        <v>4050065308</v>
      </c>
      <c r="B1086" s="153">
        <v>6</v>
      </c>
      <c r="C1086" s="153" t="s">
        <v>9764</v>
      </c>
      <c r="D1086" s="153" t="s">
        <v>9765</v>
      </c>
      <c r="E1086" s="153">
        <v>2023</v>
      </c>
      <c r="F1086" s="153" t="s">
        <v>7102</v>
      </c>
      <c r="G1086" s="153" t="s">
        <v>7103</v>
      </c>
      <c r="H1086" s="153">
        <v>2</v>
      </c>
      <c r="I1086" s="153" t="s">
        <v>7104</v>
      </c>
      <c r="J1086" s="153">
        <v>17</v>
      </c>
      <c r="K1086" s="153" t="s">
        <v>1924</v>
      </c>
      <c r="L1086" s="153" t="s">
        <v>9766</v>
      </c>
      <c r="M1086" s="153">
        <v>199</v>
      </c>
      <c r="N1086" s="153" t="s">
        <v>7105</v>
      </c>
      <c r="O1086" s="153">
        <v>1</v>
      </c>
      <c r="P1086" s="153" t="s">
        <v>2356</v>
      </c>
      <c r="Q1086" s="153">
        <v>24</v>
      </c>
      <c r="R1086" s="153" t="s">
        <v>2591</v>
      </c>
      <c r="S1086" s="153">
        <v>1626</v>
      </c>
      <c r="T1086" s="153" t="s">
        <v>6421</v>
      </c>
      <c r="U1086" s="153">
        <v>10</v>
      </c>
      <c r="V1086" s="153">
        <v>1</v>
      </c>
      <c r="W1086" s="154">
        <v>16261</v>
      </c>
      <c r="X1086" s="153" t="s">
        <v>9811</v>
      </c>
      <c r="Y1086" s="153">
        <v>1</v>
      </c>
      <c r="Z1086" s="153" t="s">
        <v>229</v>
      </c>
      <c r="AA1086" s="153">
        <v>1</v>
      </c>
      <c r="AB1086" s="153" t="s">
        <v>7107</v>
      </c>
      <c r="AC1086" s="153">
        <v>1</v>
      </c>
      <c r="AD1086" s="153">
        <v>0</v>
      </c>
      <c r="AE1086" s="153">
        <v>0</v>
      </c>
      <c r="AF1086" s="153">
        <v>0</v>
      </c>
      <c r="AG1086" s="153">
        <v>2</v>
      </c>
      <c r="AH1086" s="153">
        <v>2</v>
      </c>
      <c r="AI1086" s="153">
        <v>100</v>
      </c>
      <c r="AJ1086" s="153">
        <v>0</v>
      </c>
      <c r="AK1086" s="153">
        <v>0</v>
      </c>
      <c r="AL1086" s="153">
        <v>0</v>
      </c>
      <c r="AM1086" s="153">
        <v>1</v>
      </c>
      <c r="AN1086" s="153">
        <v>1</v>
      </c>
      <c r="AO1086" s="153">
        <v>100</v>
      </c>
      <c r="AP1086" s="154">
        <v>1</v>
      </c>
      <c r="AQ1086" s="153">
        <v>0</v>
      </c>
      <c r="AR1086" s="153">
        <v>0</v>
      </c>
      <c r="AS1086" s="153">
        <v>4</v>
      </c>
      <c r="AT1086" s="153">
        <v>3</v>
      </c>
      <c r="AU1086" s="153">
        <v>75</v>
      </c>
      <c r="AV1086" s="153">
        <v>0</v>
      </c>
      <c r="AW1086" s="153">
        <v>0</v>
      </c>
      <c r="AX1086" s="153">
        <v>0</v>
      </c>
      <c r="AY1086" s="153">
        <v>250383000</v>
      </c>
      <c r="AZ1086" s="153">
        <v>242541105</v>
      </c>
      <c r="BA1086" s="153" t="s">
        <v>7205</v>
      </c>
      <c r="BB1086" s="153">
        <v>0</v>
      </c>
      <c r="BC1086" s="153">
        <v>0</v>
      </c>
      <c r="BD1086" s="153">
        <v>0</v>
      </c>
      <c r="BE1086" s="153">
        <v>150000000</v>
      </c>
      <c r="BF1086" s="153">
        <v>144626507</v>
      </c>
      <c r="BG1086" s="153" t="s">
        <v>7479</v>
      </c>
      <c r="BH1086" s="155">
        <v>200000000</v>
      </c>
      <c r="BI1086" s="153">
        <v>0</v>
      </c>
      <c r="BJ1086" s="153">
        <v>0</v>
      </c>
    </row>
    <row r="1087" spans="1:62">
      <c r="A1087" s="152">
        <v>4050065308</v>
      </c>
      <c r="B1087" s="153">
        <v>6</v>
      </c>
      <c r="C1087" s="153" t="s">
        <v>9764</v>
      </c>
      <c r="D1087" s="153" t="s">
        <v>9765</v>
      </c>
      <c r="E1087" s="153">
        <v>2023</v>
      </c>
      <c r="F1087" s="153" t="s">
        <v>7102</v>
      </c>
      <c r="G1087" s="153" t="s">
        <v>7103</v>
      </c>
      <c r="H1087" s="153">
        <v>2</v>
      </c>
      <c r="I1087" s="153" t="s">
        <v>7104</v>
      </c>
      <c r="J1087" s="153">
        <v>17</v>
      </c>
      <c r="K1087" s="153" t="s">
        <v>1924</v>
      </c>
      <c r="L1087" s="153" t="s">
        <v>9766</v>
      </c>
      <c r="M1087" s="153">
        <v>199</v>
      </c>
      <c r="N1087" s="153" t="s">
        <v>7105</v>
      </c>
      <c r="O1087" s="153">
        <v>1</v>
      </c>
      <c r="P1087" s="153" t="s">
        <v>2356</v>
      </c>
      <c r="Q1087" s="153">
        <v>24</v>
      </c>
      <c r="R1087" s="153" t="s">
        <v>2591</v>
      </c>
      <c r="S1087" s="153">
        <v>1627</v>
      </c>
      <c r="T1087" s="153" t="s">
        <v>6427</v>
      </c>
      <c r="U1087" s="153">
        <v>8</v>
      </c>
      <c r="V1087" s="153">
        <v>1</v>
      </c>
      <c r="W1087" s="154">
        <v>16271</v>
      </c>
      <c r="X1087" s="153" t="s">
        <v>9812</v>
      </c>
      <c r="Y1087" s="153">
        <v>1</v>
      </c>
      <c r="Z1087" s="153" t="s">
        <v>229</v>
      </c>
      <c r="AA1087" s="153">
        <v>1</v>
      </c>
      <c r="AB1087" s="153" t="s">
        <v>7107</v>
      </c>
      <c r="AC1087" s="153">
        <v>1</v>
      </c>
      <c r="AD1087" s="153">
        <v>0</v>
      </c>
      <c r="AE1087" s="153">
        <v>0</v>
      </c>
      <c r="AF1087" s="153">
        <v>0</v>
      </c>
      <c r="AG1087" s="153">
        <v>0</v>
      </c>
      <c r="AH1087" s="153">
        <v>0</v>
      </c>
      <c r="AI1087" s="153">
        <v>0</v>
      </c>
      <c r="AJ1087" s="153">
        <v>0</v>
      </c>
      <c r="AK1087" s="153">
        <v>0</v>
      </c>
      <c r="AL1087" s="153">
        <v>0</v>
      </c>
      <c r="AM1087" s="153">
        <v>20</v>
      </c>
      <c r="AN1087" s="153">
        <v>20</v>
      </c>
      <c r="AO1087" s="153">
        <v>100</v>
      </c>
      <c r="AP1087" s="154">
        <v>10</v>
      </c>
      <c r="AQ1087" s="153">
        <v>0</v>
      </c>
      <c r="AR1087" s="153">
        <v>0</v>
      </c>
      <c r="AS1087" s="153">
        <v>30</v>
      </c>
      <c r="AT1087" s="153">
        <v>20</v>
      </c>
      <c r="AU1087" s="153" t="s">
        <v>7376</v>
      </c>
      <c r="AV1087" s="153">
        <v>0</v>
      </c>
      <c r="AW1087" s="153">
        <v>0</v>
      </c>
      <c r="AX1087" s="153">
        <v>0</v>
      </c>
      <c r="AY1087" s="153">
        <v>0</v>
      </c>
      <c r="AZ1087" s="153">
        <v>0</v>
      </c>
      <c r="BA1087" s="153">
        <v>0</v>
      </c>
      <c r="BB1087" s="153">
        <v>0</v>
      </c>
      <c r="BC1087" s="153">
        <v>0</v>
      </c>
      <c r="BD1087" s="153">
        <v>0</v>
      </c>
      <c r="BE1087" s="153">
        <v>500000000</v>
      </c>
      <c r="BF1087" s="153">
        <v>494333333</v>
      </c>
      <c r="BG1087" s="153" t="s">
        <v>7239</v>
      </c>
      <c r="BH1087" s="155">
        <v>249000000</v>
      </c>
      <c r="BI1087" s="153">
        <v>0</v>
      </c>
      <c r="BJ1087" s="153">
        <v>0</v>
      </c>
    </row>
    <row r="1088" spans="1:62">
      <c r="A1088" s="152">
        <v>4050065308</v>
      </c>
      <c r="B1088" s="153">
        <v>6</v>
      </c>
      <c r="C1088" s="153" t="s">
        <v>9764</v>
      </c>
      <c r="D1088" s="153" t="s">
        <v>9765</v>
      </c>
      <c r="E1088" s="153">
        <v>2023</v>
      </c>
      <c r="F1088" s="153" t="s">
        <v>7102</v>
      </c>
      <c r="G1088" s="153" t="s">
        <v>7103</v>
      </c>
      <c r="H1088" s="153">
        <v>2</v>
      </c>
      <c r="I1088" s="153" t="s">
        <v>7104</v>
      </c>
      <c r="J1088" s="153">
        <v>17</v>
      </c>
      <c r="K1088" s="153" t="s">
        <v>1924</v>
      </c>
      <c r="L1088" s="153" t="s">
        <v>9766</v>
      </c>
      <c r="M1088" s="153">
        <v>199</v>
      </c>
      <c r="N1088" s="153" t="s">
        <v>7105</v>
      </c>
      <c r="O1088" s="153">
        <v>2</v>
      </c>
      <c r="P1088" s="153" t="s">
        <v>7200</v>
      </c>
      <c r="Q1088" s="153">
        <v>27</v>
      </c>
      <c r="R1088" s="153" t="s">
        <v>2614</v>
      </c>
      <c r="S1088" s="153">
        <v>1700</v>
      </c>
      <c r="T1088" s="153" t="s">
        <v>6431</v>
      </c>
      <c r="U1088" s="153">
        <v>11</v>
      </c>
      <c r="V1088" s="153">
        <v>1</v>
      </c>
      <c r="W1088" s="154">
        <v>17001</v>
      </c>
      <c r="X1088" s="153" t="s">
        <v>9813</v>
      </c>
      <c r="Y1088" s="153">
        <v>1</v>
      </c>
      <c r="Z1088" s="153" t="s">
        <v>229</v>
      </c>
      <c r="AA1088" s="153">
        <v>1</v>
      </c>
      <c r="AB1088" s="153" t="s">
        <v>7107</v>
      </c>
      <c r="AC1088" s="153">
        <v>1</v>
      </c>
      <c r="AD1088" s="153">
        <v>0</v>
      </c>
      <c r="AE1088" s="153">
        <v>0</v>
      </c>
      <c r="AF1088" s="153">
        <v>0</v>
      </c>
      <c r="AG1088" s="153">
        <v>0</v>
      </c>
      <c r="AH1088" s="153">
        <v>0</v>
      </c>
      <c r="AI1088" s="153">
        <v>0</v>
      </c>
      <c r="AJ1088" s="153">
        <v>0</v>
      </c>
      <c r="AK1088" s="153">
        <v>0</v>
      </c>
      <c r="AL1088" s="153">
        <v>0</v>
      </c>
      <c r="AM1088" s="153">
        <v>0</v>
      </c>
      <c r="AN1088" s="153">
        <v>0</v>
      </c>
      <c r="AO1088" s="153">
        <v>0</v>
      </c>
      <c r="AP1088" s="154">
        <v>2</v>
      </c>
      <c r="AQ1088" s="153">
        <v>0</v>
      </c>
      <c r="AR1088" s="153">
        <v>0</v>
      </c>
      <c r="AS1088" s="153">
        <v>2</v>
      </c>
      <c r="AT1088" s="153">
        <v>0</v>
      </c>
      <c r="AU1088" s="153">
        <v>0</v>
      </c>
      <c r="AV1088" s="153">
        <v>0</v>
      </c>
      <c r="AW1088" s="153">
        <v>0</v>
      </c>
      <c r="AX1088" s="153">
        <v>0</v>
      </c>
      <c r="AY1088" s="153">
        <v>0</v>
      </c>
      <c r="AZ1088" s="153">
        <v>0</v>
      </c>
      <c r="BA1088" s="153">
        <v>0</v>
      </c>
      <c r="BB1088" s="153">
        <v>0</v>
      </c>
      <c r="BC1088" s="153">
        <v>0</v>
      </c>
      <c r="BD1088" s="153">
        <v>0</v>
      </c>
      <c r="BE1088" s="153">
        <v>0</v>
      </c>
      <c r="BF1088" s="153">
        <v>0</v>
      </c>
      <c r="BG1088" s="153">
        <v>0</v>
      </c>
      <c r="BH1088" s="155">
        <v>596000000</v>
      </c>
      <c r="BI1088" s="153">
        <v>0</v>
      </c>
      <c r="BJ1088" s="153">
        <v>0</v>
      </c>
    </row>
    <row r="1089" spans="1:62">
      <c r="A1089" s="152">
        <v>4050065308</v>
      </c>
      <c r="B1089" s="153">
        <v>6</v>
      </c>
      <c r="C1089" s="153" t="s">
        <v>9764</v>
      </c>
      <c r="D1089" s="153" t="s">
        <v>9765</v>
      </c>
      <c r="E1089" s="153">
        <v>2023</v>
      </c>
      <c r="F1089" s="153" t="s">
        <v>7102</v>
      </c>
      <c r="G1089" s="153" t="s">
        <v>7103</v>
      </c>
      <c r="H1089" s="153">
        <v>2</v>
      </c>
      <c r="I1089" s="153" t="s">
        <v>7104</v>
      </c>
      <c r="J1089" s="153">
        <v>17</v>
      </c>
      <c r="K1089" s="153" t="s">
        <v>1924</v>
      </c>
      <c r="L1089" s="153" t="s">
        <v>9766</v>
      </c>
      <c r="M1089" s="153">
        <v>199</v>
      </c>
      <c r="N1089" s="153" t="s">
        <v>7105</v>
      </c>
      <c r="O1089" s="153">
        <v>2</v>
      </c>
      <c r="P1089" s="153" t="s">
        <v>7200</v>
      </c>
      <c r="Q1089" s="153">
        <v>27</v>
      </c>
      <c r="R1089" s="153" t="s">
        <v>2614</v>
      </c>
      <c r="S1089" s="153">
        <v>1700</v>
      </c>
      <c r="T1089" s="153" t="s">
        <v>6431</v>
      </c>
      <c r="U1089" s="153">
        <v>11</v>
      </c>
      <c r="V1089" s="153">
        <v>2</v>
      </c>
      <c r="W1089" s="154">
        <v>17002</v>
      </c>
      <c r="X1089" s="153" t="s">
        <v>9814</v>
      </c>
      <c r="Y1089" s="153">
        <v>1</v>
      </c>
      <c r="Z1089" s="153" t="s">
        <v>229</v>
      </c>
      <c r="AA1089" s="153">
        <v>1</v>
      </c>
      <c r="AB1089" s="153" t="s">
        <v>7107</v>
      </c>
      <c r="AC1089" s="153">
        <v>1</v>
      </c>
      <c r="AD1089" s="153">
        <v>0</v>
      </c>
      <c r="AE1089" s="153">
        <v>0</v>
      </c>
      <c r="AF1089" s="153">
        <v>0</v>
      </c>
      <c r="AG1089" s="153">
        <v>0</v>
      </c>
      <c r="AH1089" s="153">
        <v>0</v>
      </c>
      <c r="AI1089" s="153">
        <v>0</v>
      </c>
      <c r="AJ1089" s="153">
        <v>50</v>
      </c>
      <c r="AK1089" s="153">
        <v>82</v>
      </c>
      <c r="AL1089" s="153">
        <v>164</v>
      </c>
      <c r="AM1089" s="153">
        <v>0</v>
      </c>
      <c r="AN1089" s="153">
        <v>0</v>
      </c>
      <c r="AO1089" s="153">
        <v>0</v>
      </c>
      <c r="AP1089" s="154">
        <v>0</v>
      </c>
      <c r="AQ1089" s="153">
        <v>0</v>
      </c>
      <c r="AR1089" s="153">
        <v>0</v>
      </c>
      <c r="AS1089" s="153">
        <v>50</v>
      </c>
      <c r="AT1089" s="153">
        <v>82</v>
      </c>
      <c r="AU1089" s="153">
        <v>164</v>
      </c>
      <c r="AV1089" s="153">
        <v>0</v>
      </c>
      <c r="AW1089" s="153">
        <v>0</v>
      </c>
      <c r="AX1089" s="153">
        <v>0</v>
      </c>
      <c r="AY1089" s="153">
        <v>0</v>
      </c>
      <c r="AZ1089" s="153">
        <v>0</v>
      </c>
      <c r="BA1089" s="153">
        <v>0</v>
      </c>
      <c r="BB1089" s="153">
        <v>130000000</v>
      </c>
      <c r="BC1089" s="153">
        <v>126206568</v>
      </c>
      <c r="BD1089" s="153" t="s">
        <v>8533</v>
      </c>
      <c r="BE1089" s="153">
        <v>0</v>
      </c>
      <c r="BF1089" s="153">
        <v>0</v>
      </c>
      <c r="BG1089" s="153">
        <v>0</v>
      </c>
      <c r="BH1089" s="155">
        <v>0</v>
      </c>
      <c r="BI1089" s="153">
        <v>0</v>
      </c>
      <c r="BJ1089" s="153">
        <v>0</v>
      </c>
    </row>
    <row r="1090" spans="1:62">
      <c r="A1090" s="152">
        <v>4050065308</v>
      </c>
      <c r="B1090" s="153">
        <v>6</v>
      </c>
      <c r="C1090" s="153" t="s">
        <v>9764</v>
      </c>
      <c r="D1090" s="153" t="s">
        <v>9765</v>
      </c>
      <c r="E1090" s="153">
        <v>2023</v>
      </c>
      <c r="F1090" s="153" t="s">
        <v>7102</v>
      </c>
      <c r="G1090" s="153" t="s">
        <v>7103</v>
      </c>
      <c r="H1090" s="153">
        <v>2</v>
      </c>
      <c r="I1090" s="153" t="s">
        <v>7104</v>
      </c>
      <c r="J1090" s="153">
        <v>17</v>
      </c>
      <c r="K1090" s="153" t="s">
        <v>1924</v>
      </c>
      <c r="L1090" s="153" t="s">
        <v>9766</v>
      </c>
      <c r="M1090" s="153">
        <v>199</v>
      </c>
      <c r="N1090" s="153" t="s">
        <v>7105</v>
      </c>
      <c r="O1090" s="153">
        <v>2</v>
      </c>
      <c r="P1090" s="153" t="s">
        <v>7200</v>
      </c>
      <c r="Q1090" s="153">
        <v>27</v>
      </c>
      <c r="R1090" s="153" t="s">
        <v>2614</v>
      </c>
      <c r="S1090" s="153">
        <v>1700</v>
      </c>
      <c r="T1090" s="153" t="s">
        <v>6431</v>
      </c>
      <c r="U1090" s="153">
        <v>11</v>
      </c>
      <c r="V1090" s="153">
        <v>3</v>
      </c>
      <c r="W1090" s="154">
        <v>17003</v>
      </c>
      <c r="X1090" s="153" t="s">
        <v>9815</v>
      </c>
      <c r="Y1090" s="153">
        <v>1</v>
      </c>
      <c r="Z1090" s="153" t="s">
        <v>229</v>
      </c>
      <c r="AA1090" s="153">
        <v>1</v>
      </c>
      <c r="AB1090" s="153" t="s">
        <v>7107</v>
      </c>
      <c r="AC1090" s="153">
        <v>1</v>
      </c>
      <c r="AD1090" s="153">
        <v>0</v>
      </c>
      <c r="AE1090" s="153">
        <v>0</v>
      </c>
      <c r="AF1090" s="153">
        <v>0</v>
      </c>
      <c r="AG1090" s="153">
        <v>0</v>
      </c>
      <c r="AH1090" s="153">
        <v>0</v>
      </c>
      <c r="AI1090" s="153">
        <v>0</v>
      </c>
      <c r="AJ1090" s="153">
        <v>50</v>
      </c>
      <c r="AK1090" s="153">
        <v>243</v>
      </c>
      <c r="AL1090" s="153">
        <v>486</v>
      </c>
      <c r="AM1090" s="153">
        <v>0</v>
      </c>
      <c r="AN1090" s="153">
        <v>0</v>
      </c>
      <c r="AO1090" s="153">
        <v>0</v>
      </c>
      <c r="AP1090" s="154">
        <v>0</v>
      </c>
      <c r="AQ1090" s="153">
        <v>0</v>
      </c>
      <c r="AR1090" s="153">
        <v>0</v>
      </c>
      <c r="AS1090" s="153">
        <v>50</v>
      </c>
      <c r="AT1090" s="153">
        <v>243</v>
      </c>
      <c r="AU1090" s="153">
        <v>486</v>
      </c>
      <c r="AV1090" s="153">
        <v>0</v>
      </c>
      <c r="AW1090" s="153">
        <v>0</v>
      </c>
      <c r="AX1090" s="153">
        <v>0</v>
      </c>
      <c r="AY1090" s="153">
        <v>0</v>
      </c>
      <c r="AZ1090" s="153">
        <v>0</v>
      </c>
      <c r="BA1090" s="153">
        <v>0</v>
      </c>
      <c r="BB1090" s="153">
        <v>75000000</v>
      </c>
      <c r="BC1090" s="153">
        <v>68933555</v>
      </c>
      <c r="BD1090" s="153" t="s">
        <v>9459</v>
      </c>
      <c r="BE1090" s="153">
        <v>0</v>
      </c>
      <c r="BF1090" s="153">
        <v>0</v>
      </c>
      <c r="BG1090" s="153">
        <v>0</v>
      </c>
      <c r="BH1090" s="155">
        <v>0</v>
      </c>
      <c r="BI1090" s="153">
        <v>0</v>
      </c>
      <c r="BJ1090" s="153">
        <v>0</v>
      </c>
    </row>
    <row r="1091" spans="1:62">
      <c r="A1091" s="152">
        <v>4050065308</v>
      </c>
      <c r="B1091" s="153">
        <v>6</v>
      </c>
      <c r="C1091" s="153" t="s">
        <v>9764</v>
      </c>
      <c r="D1091" s="153" t="s">
        <v>9765</v>
      </c>
      <c r="E1091" s="153">
        <v>2023</v>
      </c>
      <c r="F1091" s="153" t="s">
        <v>7102</v>
      </c>
      <c r="G1091" s="153" t="s">
        <v>7103</v>
      </c>
      <c r="H1091" s="153">
        <v>2</v>
      </c>
      <c r="I1091" s="153" t="s">
        <v>7104</v>
      </c>
      <c r="J1091" s="153">
        <v>17</v>
      </c>
      <c r="K1091" s="153" t="s">
        <v>1924</v>
      </c>
      <c r="L1091" s="153" t="s">
        <v>9766</v>
      </c>
      <c r="M1091" s="153">
        <v>199</v>
      </c>
      <c r="N1091" s="153" t="s">
        <v>7105</v>
      </c>
      <c r="O1091" s="153">
        <v>2</v>
      </c>
      <c r="P1091" s="153" t="s">
        <v>7200</v>
      </c>
      <c r="Q1091" s="153">
        <v>28</v>
      </c>
      <c r="R1091" s="153" t="s">
        <v>2638</v>
      </c>
      <c r="S1091" s="153">
        <v>1701</v>
      </c>
      <c r="T1091" s="153" t="s">
        <v>6437</v>
      </c>
      <c r="U1091" s="153">
        <v>8</v>
      </c>
      <c r="V1091" s="153">
        <v>1</v>
      </c>
      <c r="W1091" s="154">
        <v>17011</v>
      </c>
      <c r="X1091" s="153" t="s">
        <v>9816</v>
      </c>
      <c r="Y1091" s="153">
        <v>1</v>
      </c>
      <c r="Z1091" s="153" t="s">
        <v>229</v>
      </c>
      <c r="AA1091" s="153">
        <v>1</v>
      </c>
      <c r="AB1091" s="153" t="s">
        <v>7107</v>
      </c>
      <c r="AC1091" s="153">
        <v>1</v>
      </c>
      <c r="AD1091" s="153">
        <v>0</v>
      </c>
      <c r="AE1091" s="153">
        <v>0</v>
      </c>
      <c r="AF1091" s="153">
        <v>0</v>
      </c>
      <c r="AG1091" s="153">
        <v>0</v>
      </c>
      <c r="AH1091" s="153">
        <v>0</v>
      </c>
      <c r="AI1091" s="153">
        <v>0</v>
      </c>
      <c r="AJ1091" s="153">
        <v>0</v>
      </c>
      <c r="AK1091" s="153">
        <v>0</v>
      </c>
      <c r="AL1091" s="153">
        <v>0</v>
      </c>
      <c r="AM1091" s="153">
        <v>0</v>
      </c>
      <c r="AN1091" s="153">
        <v>0</v>
      </c>
      <c r="AO1091" s="153">
        <v>0</v>
      </c>
      <c r="AP1091" s="154" t="s">
        <v>8614</v>
      </c>
      <c r="AQ1091" s="153">
        <v>0</v>
      </c>
      <c r="AR1091" s="153">
        <v>0</v>
      </c>
      <c r="AS1091" s="153" t="s">
        <v>8614</v>
      </c>
      <c r="AT1091" s="153">
        <v>0</v>
      </c>
      <c r="AU1091" s="153">
        <v>0</v>
      </c>
      <c r="AV1091" s="153">
        <v>0</v>
      </c>
      <c r="AW1091" s="153">
        <v>0</v>
      </c>
      <c r="AX1091" s="153">
        <v>0</v>
      </c>
      <c r="AY1091" s="153">
        <v>0</v>
      </c>
      <c r="AZ1091" s="153">
        <v>0</v>
      </c>
      <c r="BA1091" s="153">
        <v>0</v>
      </c>
      <c r="BB1091" s="153">
        <v>0</v>
      </c>
      <c r="BC1091" s="153">
        <v>0</v>
      </c>
      <c r="BD1091" s="153">
        <v>0</v>
      </c>
      <c r="BE1091" s="153">
        <v>0</v>
      </c>
      <c r="BF1091" s="153">
        <v>0</v>
      </c>
      <c r="BG1091" s="153">
        <v>0</v>
      </c>
      <c r="BH1091" s="155">
        <v>318000000</v>
      </c>
      <c r="BI1091" s="153">
        <v>0</v>
      </c>
      <c r="BJ1091" s="153">
        <v>0</v>
      </c>
    </row>
    <row r="1092" spans="1:62">
      <c r="A1092" s="152">
        <v>4050065308</v>
      </c>
      <c r="B1092" s="153">
        <v>6</v>
      </c>
      <c r="C1092" s="153" t="s">
        <v>9764</v>
      </c>
      <c r="D1092" s="153" t="s">
        <v>9765</v>
      </c>
      <c r="E1092" s="153">
        <v>2023</v>
      </c>
      <c r="F1092" s="153" t="s">
        <v>7102</v>
      </c>
      <c r="G1092" s="153" t="s">
        <v>7103</v>
      </c>
      <c r="H1092" s="153">
        <v>2</v>
      </c>
      <c r="I1092" s="153" t="s">
        <v>7104</v>
      </c>
      <c r="J1092" s="153">
        <v>17</v>
      </c>
      <c r="K1092" s="153" t="s">
        <v>1924</v>
      </c>
      <c r="L1092" s="153" t="s">
        <v>9766</v>
      </c>
      <c r="M1092" s="153">
        <v>199</v>
      </c>
      <c r="N1092" s="153" t="s">
        <v>7105</v>
      </c>
      <c r="O1092" s="153">
        <v>2</v>
      </c>
      <c r="P1092" s="153" t="s">
        <v>7200</v>
      </c>
      <c r="Q1092" s="153">
        <v>30</v>
      </c>
      <c r="R1092" s="153" t="s">
        <v>2647</v>
      </c>
      <c r="S1092" s="153">
        <v>1702</v>
      </c>
      <c r="T1092" s="153" t="s">
        <v>6438</v>
      </c>
      <c r="U1092" s="153">
        <v>5</v>
      </c>
      <c r="V1092" s="153">
        <v>1</v>
      </c>
      <c r="W1092" s="154">
        <v>17021</v>
      </c>
      <c r="X1092" s="153" t="s">
        <v>9334</v>
      </c>
      <c r="Y1092" s="153">
        <v>1</v>
      </c>
      <c r="Z1092" s="153" t="s">
        <v>229</v>
      </c>
      <c r="AA1092" s="153">
        <v>1</v>
      </c>
      <c r="AB1092" s="153" t="s">
        <v>7107</v>
      </c>
      <c r="AC1092" s="153">
        <v>1</v>
      </c>
      <c r="AD1092" s="153">
        <v>0</v>
      </c>
      <c r="AE1092" s="153">
        <v>0</v>
      </c>
      <c r="AF1092" s="153">
        <v>0</v>
      </c>
      <c r="AG1092" s="153">
        <v>0</v>
      </c>
      <c r="AH1092" s="153">
        <v>0</v>
      </c>
      <c r="AI1092" s="153">
        <v>0</v>
      </c>
      <c r="AJ1092" s="153">
        <v>0</v>
      </c>
      <c r="AK1092" s="153">
        <v>0</v>
      </c>
      <c r="AL1092" s="153">
        <v>0</v>
      </c>
      <c r="AM1092" s="153">
        <v>0</v>
      </c>
      <c r="AN1092" s="153">
        <v>0</v>
      </c>
      <c r="AO1092" s="153">
        <v>0</v>
      </c>
      <c r="AP1092" s="154">
        <v>1</v>
      </c>
      <c r="AQ1092" s="153">
        <v>0</v>
      </c>
      <c r="AR1092" s="153">
        <v>0</v>
      </c>
      <c r="AS1092" s="153">
        <v>1</v>
      </c>
      <c r="AT1092" s="153">
        <v>0</v>
      </c>
      <c r="AU1092" s="153">
        <v>0</v>
      </c>
      <c r="AV1092" s="153">
        <v>0</v>
      </c>
      <c r="AW1092" s="153">
        <v>0</v>
      </c>
      <c r="AX1092" s="153">
        <v>0</v>
      </c>
      <c r="AY1092" s="153">
        <v>0</v>
      </c>
      <c r="AZ1092" s="153">
        <v>0</v>
      </c>
      <c r="BA1092" s="153">
        <v>0</v>
      </c>
      <c r="BB1092" s="153">
        <v>0</v>
      </c>
      <c r="BC1092" s="153">
        <v>0</v>
      </c>
      <c r="BD1092" s="153">
        <v>0</v>
      </c>
      <c r="BE1092" s="153">
        <v>0</v>
      </c>
      <c r="BF1092" s="153">
        <v>0</v>
      </c>
      <c r="BG1092" s="153">
        <v>0</v>
      </c>
      <c r="BH1092" s="155">
        <v>318000000</v>
      </c>
      <c r="BI1092" s="153">
        <v>0</v>
      </c>
      <c r="BJ1092" s="153">
        <v>0</v>
      </c>
    </row>
    <row r="1093" spans="1:62">
      <c r="A1093" s="152">
        <v>4050065308</v>
      </c>
      <c r="B1093" s="153">
        <v>6</v>
      </c>
      <c r="C1093" s="153" t="s">
        <v>9764</v>
      </c>
      <c r="D1093" s="153" t="s">
        <v>9765</v>
      </c>
      <c r="E1093" s="153">
        <v>2023</v>
      </c>
      <c r="F1093" s="153" t="s">
        <v>7102</v>
      </c>
      <c r="G1093" s="153" t="s">
        <v>7103</v>
      </c>
      <c r="H1093" s="153">
        <v>2</v>
      </c>
      <c r="I1093" s="153" t="s">
        <v>7104</v>
      </c>
      <c r="J1093" s="153">
        <v>17</v>
      </c>
      <c r="K1093" s="153" t="s">
        <v>1924</v>
      </c>
      <c r="L1093" s="153" t="s">
        <v>9766</v>
      </c>
      <c r="M1093" s="153">
        <v>199</v>
      </c>
      <c r="N1093" s="153" t="s">
        <v>7105</v>
      </c>
      <c r="O1093" s="153">
        <v>2</v>
      </c>
      <c r="P1093" s="153" t="s">
        <v>7200</v>
      </c>
      <c r="Q1093" s="153">
        <v>30</v>
      </c>
      <c r="R1093" s="153" t="s">
        <v>2647</v>
      </c>
      <c r="S1093" s="153">
        <v>1702</v>
      </c>
      <c r="T1093" s="153" t="s">
        <v>6438</v>
      </c>
      <c r="U1093" s="153">
        <v>5</v>
      </c>
      <c r="V1093" s="153">
        <v>2</v>
      </c>
      <c r="W1093" s="154">
        <v>17022</v>
      </c>
      <c r="X1093" s="153" t="s">
        <v>9817</v>
      </c>
      <c r="Y1093" s="153">
        <v>1</v>
      </c>
      <c r="Z1093" s="153" t="s">
        <v>229</v>
      </c>
      <c r="AA1093" s="153">
        <v>1</v>
      </c>
      <c r="AB1093" s="153" t="s">
        <v>7107</v>
      </c>
      <c r="AC1093" s="153">
        <v>1</v>
      </c>
      <c r="AD1093" s="153">
        <v>0</v>
      </c>
      <c r="AE1093" s="153">
        <v>0</v>
      </c>
      <c r="AF1093" s="153">
        <v>0</v>
      </c>
      <c r="AG1093" s="153">
        <v>0</v>
      </c>
      <c r="AH1093" s="153">
        <v>0</v>
      </c>
      <c r="AI1093" s="153">
        <v>0</v>
      </c>
      <c r="AJ1093" s="153">
        <v>0</v>
      </c>
      <c r="AK1093" s="153">
        <v>0</v>
      </c>
      <c r="AL1093" s="153">
        <v>0</v>
      </c>
      <c r="AM1093" s="153">
        <v>0</v>
      </c>
      <c r="AN1093" s="153">
        <v>0</v>
      </c>
      <c r="AO1093" s="153">
        <v>0</v>
      </c>
      <c r="AP1093" s="154">
        <v>1</v>
      </c>
      <c r="AQ1093" s="153">
        <v>0</v>
      </c>
      <c r="AR1093" s="153">
        <v>0</v>
      </c>
      <c r="AS1093" s="153">
        <v>1</v>
      </c>
      <c r="AT1093" s="153">
        <v>0</v>
      </c>
      <c r="AU1093" s="153">
        <v>0</v>
      </c>
      <c r="AV1093" s="153">
        <v>0</v>
      </c>
      <c r="AW1093" s="153">
        <v>0</v>
      </c>
      <c r="AX1093" s="153">
        <v>0</v>
      </c>
      <c r="AY1093" s="153">
        <v>0</v>
      </c>
      <c r="AZ1093" s="153">
        <v>0</v>
      </c>
      <c r="BA1093" s="153">
        <v>0</v>
      </c>
      <c r="BB1093" s="153">
        <v>0</v>
      </c>
      <c r="BC1093" s="153">
        <v>0</v>
      </c>
      <c r="BD1093" s="153">
        <v>0</v>
      </c>
      <c r="BE1093" s="153">
        <v>0</v>
      </c>
      <c r="BF1093" s="153">
        <v>0</v>
      </c>
      <c r="BG1093" s="153">
        <v>0</v>
      </c>
      <c r="BH1093" s="155">
        <v>242000000</v>
      </c>
      <c r="BI1093" s="153">
        <v>0</v>
      </c>
      <c r="BJ1093" s="153">
        <v>0</v>
      </c>
    </row>
    <row r="1094" spans="1:62">
      <c r="A1094" s="152">
        <v>4050065308</v>
      </c>
      <c r="B1094" s="153">
        <v>6</v>
      </c>
      <c r="C1094" s="153" t="s">
        <v>9764</v>
      </c>
      <c r="D1094" s="153" t="s">
        <v>9765</v>
      </c>
      <c r="E1094" s="153">
        <v>2023</v>
      </c>
      <c r="F1094" s="153" t="s">
        <v>7102</v>
      </c>
      <c r="G1094" s="153" t="s">
        <v>7103</v>
      </c>
      <c r="H1094" s="153">
        <v>2</v>
      </c>
      <c r="I1094" s="153" t="s">
        <v>7104</v>
      </c>
      <c r="J1094" s="153">
        <v>17</v>
      </c>
      <c r="K1094" s="153" t="s">
        <v>1924</v>
      </c>
      <c r="L1094" s="153" t="s">
        <v>9766</v>
      </c>
      <c r="M1094" s="153">
        <v>199</v>
      </c>
      <c r="N1094" s="153" t="s">
        <v>7105</v>
      </c>
      <c r="O1094" s="153">
        <v>2</v>
      </c>
      <c r="P1094" s="153" t="s">
        <v>7200</v>
      </c>
      <c r="Q1094" s="153">
        <v>33</v>
      </c>
      <c r="R1094" s="153" t="s">
        <v>6269</v>
      </c>
      <c r="S1094" s="153">
        <v>1703</v>
      </c>
      <c r="T1094" s="153" t="s">
        <v>6440</v>
      </c>
      <c r="U1094" s="153">
        <v>7</v>
      </c>
      <c r="V1094" s="153">
        <v>1</v>
      </c>
      <c r="W1094" s="154">
        <v>17031</v>
      </c>
      <c r="X1094" s="153" t="s">
        <v>9818</v>
      </c>
      <c r="Y1094" s="153">
        <v>1</v>
      </c>
      <c r="Z1094" s="153" t="s">
        <v>229</v>
      </c>
      <c r="AA1094" s="153">
        <v>1</v>
      </c>
      <c r="AB1094" s="153" t="s">
        <v>7107</v>
      </c>
      <c r="AC1094" s="153">
        <v>1</v>
      </c>
      <c r="AD1094" s="153">
        <v>0</v>
      </c>
      <c r="AE1094" s="153">
        <v>0</v>
      </c>
      <c r="AF1094" s="153">
        <v>0</v>
      </c>
      <c r="AG1094" s="153">
        <v>0</v>
      </c>
      <c r="AH1094" s="153">
        <v>0</v>
      </c>
      <c r="AI1094" s="153">
        <v>0</v>
      </c>
      <c r="AJ1094" s="153">
        <v>0</v>
      </c>
      <c r="AK1094" s="153">
        <v>0</v>
      </c>
      <c r="AL1094" s="153">
        <v>0</v>
      </c>
      <c r="AM1094" s="153">
        <v>0</v>
      </c>
      <c r="AN1094" s="153">
        <v>0</v>
      </c>
      <c r="AO1094" s="153">
        <v>0</v>
      </c>
      <c r="AP1094" s="154">
        <v>500</v>
      </c>
      <c r="AQ1094" s="153">
        <v>0</v>
      </c>
      <c r="AR1094" s="153">
        <v>0</v>
      </c>
      <c r="AS1094" s="153">
        <v>500</v>
      </c>
      <c r="AT1094" s="153">
        <v>0</v>
      </c>
      <c r="AU1094" s="153">
        <v>0</v>
      </c>
      <c r="AV1094" s="153">
        <v>0</v>
      </c>
      <c r="AW1094" s="153">
        <v>0</v>
      </c>
      <c r="AX1094" s="153">
        <v>0</v>
      </c>
      <c r="AY1094" s="153">
        <v>0</v>
      </c>
      <c r="AZ1094" s="153">
        <v>0</v>
      </c>
      <c r="BA1094" s="153">
        <v>0</v>
      </c>
      <c r="BB1094" s="153">
        <v>0</v>
      </c>
      <c r="BC1094" s="153">
        <v>0</v>
      </c>
      <c r="BD1094" s="153">
        <v>0</v>
      </c>
      <c r="BE1094" s="153">
        <v>0</v>
      </c>
      <c r="BF1094" s="153">
        <v>0</v>
      </c>
      <c r="BG1094" s="153">
        <v>0</v>
      </c>
      <c r="BH1094" s="155">
        <v>243000000</v>
      </c>
      <c r="BI1094" s="153">
        <v>0</v>
      </c>
      <c r="BJ1094" s="153">
        <v>0</v>
      </c>
    </row>
    <row r="1095" spans="1:62">
      <c r="A1095" s="152">
        <v>4050065308</v>
      </c>
      <c r="B1095" s="153">
        <v>6</v>
      </c>
      <c r="C1095" s="153" t="s">
        <v>9764</v>
      </c>
      <c r="D1095" s="153" t="s">
        <v>9765</v>
      </c>
      <c r="E1095" s="153">
        <v>2023</v>
      </c>
      <c r="F1095" s="153" t="s">
        <v>7102</v>
      </c>
      <c r="G1095" s="153" t="s">
        <v>7103</v>
      </c>
      <c r="H1095" s="153">
        <v>2</v>
      </c>
      <c r="I1095" s="153" t="s">
        <v>7104</v>
      </c>
      <c r="J1095" s="153">
        <v>17</v>
      </c>
      <c r="K1095" s="153" t="s">
        <v>1924</v>
      </c>
      <c r="L1095" s="153" t="s">
        <v>9766</v>
      </c>
      <c r="M1095" s="153">
        <v>199</v>
      </c>
      <c r="N1095" s="153" t="s">
        <v>7105</v>
      </c>
      <c r="O1095" s="153">
        <v>2</v>
      </c>
      <c r="P1095" s="153" t="s">
        <v>7200</v>
      </c>
      <c r="Q1095" s="153">
        <v>33</v>
      </c>
      <c r="R1095" s="153" t="s">
        <v>6269</v>
      </c>
      <c r="S1095" s="153">
        <v>1703</v>
      </c>
      <c r="T1095" s="153" t="s">
        <v>6440</v>
      </c>
      <c r="U1095" s="153">
        <v>7</v>
      </c>
      <c r="V1095" s="153">
        <v>2</v>
      </c>
      <c r="W1095" s="154">
        <v>17032</v>
      </c>
      <c r="X1095" s="153" t="s">
        <v>9819</v>
      </c>
      <c r="Y1095" s="153">
        <v>1</v>
      </c>
      <c r="Z1095" s="153" t="s">
        <v>229</v>
      </c>
      <c r="AA1095" s="153">
        <v>1</v>
      </c>
      <c r="AB1095" s="153" t="s">
        <v>7107</v>
      </c>
      <c r="AC1095" s="153">
        <v>1</v>
      </c>
      <c r="AD1095" s="153">
        <v>0</v>
      </c>
      <c r="AE1095" s="153">
        <v>0</v>
      </c>
      <c r="AF1095" s="153">
        <v>0</v>
      </c>
      <c r="AG1095" s="153">
        <v>0</v>
      </c>
      <c r="AH1095" s="153">
        <v>0</v>
      </c>
      <c r="AI1095" s="153">
        <v>0</v>
      </c>
      <c r="AJ1095" s="153">
        <v>0</v>
      </c>
      <c r="AK1095" s="153">
        <v>0</v>
      </c>
      <c r="AL1095" s="153">
        <v>0</v>
      </c>
      <c r="AM1095" s="153">
        <v>0</v>
      </c>
      <c r="AN1095" s="153">
        <v>0</v>
      </c>
      <c r="AO1095" s="153">
        <v>0</v>
      </c>
      <c r="AP1095" s="154">
        <v>100</v>
      </c>
      <c r="AQ1095" s="153">
        <v>0</v>
      </c>
      <c r="AR1095" s="153">
        <v>0</v>
      </c>
      <c r="AS1095" s="153">
        <v>100</v>
      </c>
      <c r="AT1095" s="153">
        <v>0</v>
      </c>
      <c r="AU1095" s="153">
        <v>0</v>
      </c>
      <c r="AV1095" s="153">
        <v>0</v>
      </c>
      <c r="AW1095" s="153">
        <v>0</v>
      </c>
      <c r="AX1095" s="153">
        <v>0</v>
      </c>
      <c r="AY1095" s="153">
        <v>0</v>
      </c>
      <c r="AZ1095" s="153">
        <v>0</v>
      </c>
      <c r="BA1095" s="153">
        <v>0</v>
      </c>
      <c r="BB1095" s="153">
        <v>0</v>
      </c>
      <c r="BC1095" s="153">
        <v>0</v>
      </c>
      <c r="BD1095" s="153">
        <v>0</v>
      </c>
      <c r="BE1095" s="153">
        <v>0</v>
      </c>
      <c r="BF1095" s="153">
        <v>0</v>
      </c>
      <c r="BG1095" s="153">
        <v>0</v>
      </c>
      <c r="BH1095" s="155">
        <v>129000000</v>
      </c>
      <c r="BI1095" s="153">
        <v>0</v>
      </c>
      <c r="BJ1095" s="153">
        <v>0</v>
      </c>
    </row>
    <row r="1096" spans="1:62">
      <c r="A1096" s="152">
        <v>4050065308</v>
      </c>
      <c r="B1096" s="153">
        <v>6</v>
      </c>
      <c r="C1096" s="153" t="s">
        <v>9764</v>
      </c>
      <c r="D1096" s="153" t="s">
        <v>9765</v>
      </c>
      <c r="E1096" s="153">
        <v>2023</v>
      </c>
      <c r="F1096" s="153" t="s">
        <v>7102</v>
      </c>
      <c r="G1096" s="153" t="s">
        <v>7103</v>
      </c>
      <c r="H1096" s="153">
        <v>2</v>
      </c>
      <c r="I1096" s="153" t="s">
        <v>7104</v>
      </c>
      <c r="J1096" s="153">
        <v>17</v>
      </c>
      <c r="K1096" s="153" t="s">
        <v>1924</v>
      </c>
      <c r="L1096" s="153" t="s">
        <v>9766</v>
      </c>
      <c r="M1096" s="153">
        <v>199</v>
      </c>
      <c r="N1096" s="153" t="s">
        <v>7105</v>
      </c>
      <c r="O1096" s="153">
        <v>2</v>
      </c>
      <c r="P1096" s="153" t="s">
        <v>7200</v>
      </c>
      <c r="Q1096" s="153">
        <v>33</v>
      </c>
      <c r="R1096" s="153" t="s">
        <v>6269</v>
      </c>
      <c r="S1096" s="153">
        <v>1706</v>
      </c>
      <c r="T1096" s="153" t="s">
        <v>6443</v>
      </c>
      <c r="U1096" s="153">
        <v>9</v>
      </c>
      <c r="V1096" s="153">
        <v>1</v>
      </c>
      <c r="W1096" s="154">
        <v>17061</v>
      </c>
      <c r="X1096" s="153" t="s">
        <v>9820</v>
      </c>
      <c r="Y1096" s="153">
        <v>1</v>
      </c>
      <c r="Z1096" s="153" t="s">
        <v>229</v>
      </c>
      <c r="AA1096" s="153">
        <v>1</v>
      </c>
      <c r="AB1096" s="153" t="s">
        <v>7107</v>
      </c>
      <c r="AC1096" s="153">
        <v>1</v>
      </c>
      <c r="AD1096" s="153">
        <v>0</v>
      </c>
      <c r="AE1096" s="153">
        <v>0</v>
      </c>
      <c r="AF1096" s="153">
        <v>0</v>
      </c>
      <c r="AG1096" s="153">
        <v>0</v>
      </c>
      <c r="AH1096" s="153">
        <v>0</v>
      </c>
      <c r="AI1096" s="153">
        <v>0</v>
      </c>
      <c r="AJ1096" s="153">
        <v>30</v>
      </c>
      <c r="AK1096" s="153">
        <v>282</v>
      </c>
      <c r="AL1096" s="153">
        <v>940</v>
      </c>
      <c r="AM1096" s="153">
        <v>0</v>
      </c>
      <c r="AN1096" s="153">
        <v>0</v>
      </c>
      <c r="AO1096" s="153">
        <v>0</v>
      </c>
      <c r="AP1096" s="154">
        <v>0</v>
      </c>
      <c r="AQ1096" s="153">
        <v>0</v>
      </c>
      <c r="AR1096" s="153">
        <v>0</v>
      </c>
      <c r="AS1096" s="153">
        <v>30</v>
      </c>
      <c r="AT1096" s="153">
        <v>282</v>
      </c>
      <c r="AU1096" s="153">
        <v>940</v>
      </c>
      <c r="AV1096" s="153">
        <v>0</v>
      </c>
      <c r="AW1096" s="153">
        <v>0</v>
      </c>
      <c r="AX1096" s="153">
        <v>0</v>
      </c>
      <c r="AY1096" s="153">
        <v>0</v>
      </c>
      <c r="AZ1096" s="153">
        <v>0</v>
      </c>
      <c r="BA1096" s="153">
        <v>0</v>
      </c>
      <c r="BB1096" s="153">
        <v>700000000</v>
      </c>
      <c r="BC1096" s="153">
        <v>699151214</v>
      </c>
      <c r="BD1096" s="153" t="s">
        <v>7526</v>
      </c>
      <c r="BE1096" s="153">
        <v>0</v>
      </c>
      <c r="BF1096" s="153">
        <v>0</v>
      </c>
      <c r="BG1096" s="153">
        <v>0</v>
      </c>
      <c r="BH1096" s="155">
        <v>0</v>
      </c>
      <c r="BI1096" s="153">
        <v>0</v>
      </c>
      <c r="BJ1096" s="153">
        <v>0</v>
      </c>
    </row>
    <row r="1097" spans="1:62">
      <c r="A1097" s="152">
        <v>4050065308</v>
      </c>
      <c r="B1097" s="153">
        <v>6</v>
      </c>
      <c r="C1097" s="153" t="s">
        <v>9764</v>
      </c>
      <c r="D1097" s="153" t="s">
        <v>9765</v>
      </c>
      <c r="E1097" s="153">
        <v>2023</v>
      </c>
      <c r="F1097" s="153" t="s">
        <v>7102</v>
      </c>
      <c r="G1097" s="153" t="s">
        <v>7103</v>
      </c>
      <c r="H1097" s="153">
        <v>2</v>
      </c>
      <c r="I1097" s="153" t="s">
        <v>7104</v>
      </c>
      <c r="J1097" s="153">
        <v>17</v>
      </c>
      <c r="K1097" s="153" t="s">
        <v>1924</v>
      </c>
      <c r="L1097" s="153" t="s">
        <v>9766</v>
      </c>
      <c r="M1097" s="153">
        <v>199</v>
      </c>
      <c r="N1097" s="153" t="s">
        <v>7105</v>
      </c>
      <c r="O1097" s="153">
        <v>2</v>
      </c>
      <c r="P1097" s="153" t="s">
        <v>7200</v>
      </c>
      <c r="Q1097" s="153">
        <v>33</v>
      </c>
      <c r="R1097" s="153" t="s">
        <v>6269</v>
      </c>
      <c r="S1097" s="153">
        <v>1706</v>
      </c>
      <c r="T1097" s="153" t="s">
        <v>6443</v>
      </c>
      <c r="U1097" s="153">
        <v>9</v>
      </c>
      <c r="V1097" s="153">
        <v>2</v>
      </c>
      <c r="W1097" s="154">
        <v>17062</v>
      </c>
      <c r="X1097" s="153" t="s">
        <v>9821</v>
      </c>
      <c r="Y1097" s="153">
        <v>1</v>
      </c>
      <c r="Z1097" s="153" t="s">
        <v>229</v>
      </c>
      <c r="AA1097" s="153">
        <v>1</v>
      </c>
      <c r="AB1097" s="153" t="s">
        <v>7107</v>
      </c>
      <c r="AC1097" s="153">
        <v>1</v>
      </c>
      <c r="AD1097" s="153">
        <v>0</v>
      </c>
      <c r="AE1097" s="153">
        <v>0</v>
      </c>
      <c r="AF1097" s="153">
        <v>0</v>
      </c>
      <c r="AG1097" s="153">
        <v>0</v>
      </c>
      <c r="AH1097" s="153">
        <v>0</v>
      </c>
      <c r="AI1097" s="153">
        <v>0</v>
      </c>
      <c r="AJ1097" s="153">
        <v>0</v>
      </c>
      <c r="AK1097" s="153">
        <v>0</v>
      </c>
      <c r="AL1097" s="153">
        <v>0</v>
      </c>
      <c r="AM1097" s="153">
        <v>3</v>
      </c>
      <c r="AN1097" s="153">
        <v>0</v>
      </c>
      <c r="AO1097" s="153">
        <v>0</v>
      </c>
      <c r="AP1097" s="154">
        <v>0</v>
      </c>
      <c r="AQ1097" s="153">
        <v>0</v>
      </c>
      <c r="AR1097" s="153">
        <v>0</v>
      </c>
      <c r="AS1097" s="153">
        <v>3</v>
      </c>
      <c r="AT1097" s="153">
        <v>0</v>
      </c>
      <c r="AU1097" s="153">
        <v>0</v>
      </c>
      <c r="AV1097" s="153">
        <v>0</v>
      </c>
      <c r="AW1097" s="153">
        <v>0</v>
      </c>
      <c r="AX1097" s="153">
        <v>0</v>
      </c>
      <c r="AY1097" s="153">
        <v>0</v>
      </c>
      <c r="AZ1097" s="153">
        <v>0</v>
      </c>
      <c r="BA1097" s="153">
        <v>0</v>
      </c>
      <c r="BB1097" s="153">
        <v>0</v>
      </c>
      <c r="BC1097" s="153">
        <v>0</v>
      </c>
      <c r="BD1097" s="153">
        <v>0</v>
      </c>
      <c r="BE1097" s="153">
        <v>300000000</v>
      </c>
      <c r="BF1097" s="153">
        <v>50000000</v>
      </c>
      <c r="BG1097" s="153" t="s">
        <v>9822</v>
      </c>
      <c r="BH1097" s="155">
        <v>0</v>
      </c>
      <c r="BI1097" s="153">
        <v>0</v>
      </c>
      <c r="BJ1097" s="153">
        <v>0</v>
      </c>
    </row>
    <row r="1098" spans="1:62">
      <c r="A1098" s="152">
        <v>4050065308</v>
      </c>
      <c r="B1098" s="153">
        <v>6</v>
      </c>
      <c r="C1098" s="153" t="s">
        <v>9764</v>
      </c>
      <c r="D1098" s="153" t="s">
        <v>9765</v>
      </c>
      <c r="E1098" s="153">
        <v>2023</v>
      </c>
      <c r="F1098" s="153" t="s">
        <v>7102</v>
      </c>
      <c r="G1098" s="153" t="s">
        <v>7103</v>
      </c>
      <c r="H1098" s="153">
        <v>2</v>
      </c>
      <c r="I1098" s="153" t="s">
        <v>7104</v>
      </c>
      <c r="J1098" s="153">
        <v>17</v>
      </c>
      <c r="K1098" s="153" t="s">
        <v>1924</v>
      </c>
      <c r="L1098" s="153" t="s">
        <v>9766</v>
      </c>
      <c r="M1098" s="153">
        <v>199</v>
      </c>
      <c r="N1098" s="153" t="s">
        <v>7105</v>
      </c>
      <c r="O1098" s="153">
        <v>2</v>
      </c>
      <c r="P1098" s="153" t="s">
        <v>7200</v>
      </c>
      <c r="Q1098" s="153">
        <v>34</v>
      </c>
      <c r="R1098" s="153" t="s">
        <v>2694</v>
      </c>
      <c r="S1098" s="153">
        <v>1704</v>
      </c>
      <c r="T1098" s="153" t="s">
        <v>6448</v>
      </c>
      <c r="U1098" s="153">
        <v>13</v>
      </c>
      <c r="V1098" s="153">
        <v>1</v>
      </c>
      <c r="W1098" s="154">
        <v>17041</v>
      </c>
      <c r="X1098" s="153" t="s">
        <v>9823</v>
      </c>
      <c r="Y1098" s="153">
        <v>1</v>
      </c>
      <c r="Z1098" s="153" t="s">
        <v>229</v>
      </c>
      <c r="AA1098" s="153">
        <v>1</v>
      </c>
      <c r="AB1098" s="153" t="s">
        <v>7107</v>
      </c>
      <c r="AC1098" s="153">
        <v>1</v>
      </c>
      <c r="AD1098" s="153">
        <v>0</v>
      </c>
      <c r="AE1098" s="153">
        <v>0</v>
      </c>
      <c r="AF1098" s="153">
        <v>0</v>
      </c>
      <c r="AG1098" s="153">
        <v>363</v>
      </c>
      <c r="AH1098" s="153">
        <v>460</v>
      </c>
      <c r="AI1098" s="153" t="s">
        <v>9824</v>
      </c>
      <c r="AJ1098" s="153">
        <v>660</v>
      </c>
      <c r="AK1098" s="153">
        <v>660</v>
      </c>
      <c r="AL1098" s="153">
        <v>100</v>
      </c>
      <c r="AM1098" s="153">
        <v>0</v>
      </c>
      <c r="AN1098" s="153">
        <v>0</v>
      </c>
      <c r="AO1098" s="153">
        <v>0</v>
      </c>
      <c r="AP1098" s="154">
        <v>634</v>
      </c>
      <c r="AQ1098" s="153">
        <v>0</v>
      </c>
      <c r="AR1098" s="153">
        <v>0</v>
      </c>
      <c r="AS1098" s="153">
        <v>1657</v>
      </c>
      <c r="AT1098" s="153">
        <v>1120</v>
      </c>
      <c r="AU1098" s="153" t="s">
        <v>9825</v>
      </c>
      <c r="AV1098" s="153">
        <v>0</v>
      </c>
      <c r="AW1098" s="153">
        <v>0</v>
      </c>
      <c r="AX1098" s="153">
        <v>0</v>
      </c>
      <c r="AY1098" s="153">
        <v>182972000</v>
      </c>
      <c r="AZ1098" s="153">
        <v>182972000</v>
      </c>
      <c r="BA1098" s="153">
        <v>100</v>
      </c>
      <c r="BB1098" s="153">
        <v>220000000</v>
      </c>
      <c r="BC1098" s="153">
        <v>219945351</v>
      </c>
      <c r="BD1098" s="153" t="s">
        <v>7316</v>
      </c>
      <c r="BE1098" s="153">
        <v>0</v>
      </c>
      <c r="BF1098" s="153">
        <v>0</v>
      </c>
      <c r="BG1098" s="153">
        <v>0</v>
      </c>
      <c r="BH1098" s="155">
        <v>267000000</v>
      </c>
      <c r="BI1098" s="153">
        <v>0</v>
      </c>
      <c r="BJ1098" s="153">
        <v>0</v>
      </c>
    </row>
    <row r="1099" spans="1:62">
      <c r="A1099" s="152">
        <v>4050065308</v>
      </c>
      <c r="B1099" s="153">
        <v>6</v>
      </c>
      <c r="C1099" s="153" t="s">
        <v>9764</v>
      </c>
      <c r="D1099" s="153" t="s">
        <v>9765</v>
      </c>
      <c r="E1099" s="153">
        <v>2023</v>
      </c>
      <c r="F1099" s="153" t="s">
        <v>7102</v>
      </c>
      <c r="G1099" s="153" t="s">
        <v>7103</v>
      </c>
      <c r="H1099" s="153">
        <v>2</v>
      </c>
      <c r="I1099" s="153" t="s">
        <v>7104</v>
      </c>
      <c r="J1099" s="153">
        <v>17</v>
      </c>
      <c r="K1099" s="153" t="s">
        <v>1924</v>
      </c>
      <c r="L1099" s="153" t="s">
        <v>9766</v>
      </c>
      <c r="M1099" s="153">
        <v>199</v>
      </c>
      <c r="N1099" s="153" t="s">
        <v>7105</v>
      </c>
      <c r="O1099" s="153">
        <v>2</v>
      </c>
      <c r="P1099" s="153" t="s">
        <v>7200</v>
      </c>
      <c r="Q1099" s="153">
        <v>38</v>
      </c>
      <c r="R1099" s="153" t="s">
        <v>2705</v>
      </c>
      <c r="S1099" s="153">
        <v>1705</v>
      </c>
      <c r="T1099" s="153" t="s">
        <v>6454</v>
      </c>
      <c r="U1099" s="153">
        <v>10</v>
      </c>
      <c r="V1099" s="153">
        <v>1</v>
      </c>
      <c r="W1099" s="154">
        <v>17051</v>
      </c>
      <c r="X1099" s="153" t="s">
        <v>9826</v>
      </c>
      <c r="Y1099" s="153">
        <v>1</v>
      </c>
      <c r="Z1099" s="153" t="s">
        <v>229</v>
      </c>
      <c r="AA1099" s="153">
        <v>1</v>
      </c>
      <c r="AB1099" s="153" t="s">
        <v>7107</v>
      </c>
      <c r="AC1099" s="153">
        <v>1</v>
      </c>
      <c r="AD1099" s="153">
        <v>0</v>
      </c>
      <c r="AE1099" s="153">
        <v>0</v>
      </c>
      <c r="AF1099" s="153">
        <v>0</v>
      </c>
      <c r="AG1099" s="153">
        <v>0</v>
      </c>
      <c r="AH1099" s="153">
        <v>0</v>
      </c>
      <c r="AI1099" s="153">
        <v>0</v>
      </c>
      <c r="AJ1099" s="153">
        <v>55</v>
      </c>
      <c r="AK1099" s="153">
        <v>55</v>
      </c>
      <c r="AL1099" s="153">
        <v>100</v>
      </c>
      <c r="AM1099" s="153">
        <v>95</v>
      </c>
      <c r="AN1099" s="153">
        <v>600</v>
      </c>
      <c r="AO1099" s="153" t="s">
        <v>9827</v>
      </c>
      <c r="AP1099" s="154">
        <v>0</v>
      </c>
      <c r="AQ1099" s="153">
        <v>0</v>
      </c>
      <c r="AR1099" s="153">
        <v>0</v>
      </c>
      <c r="AS1099" s="153">
        <v>150</v>
      </c>
      <c r="AT1099" s="153">
        <v>655</v>
      </c>
      <c r="AU1099" s="153" t="s">
        <v>9828</v>
      </c>
      <c r="AV1099" s="153">
        <v>0</v>
      </c>
      <c r="AW1099" s="153">
        <v>0</v>
      </c>
      <c r="AX1099" s="153">
        <v>0</v>
      </c>
      <c r="AY1099" s="153">
        <v>0</v>
      </c>
      <c r="AZ1099" s="153">
        <v>0</v>
      </c>
      <c r="BA1099" s="153">
        <v>0</v>
      </c>
      <c r="BB1099" s="153">
        <v>117398000</v>
      </c>
      <c r="BC1099" s="153">
        <v>114772957</v>
      </c>
      <c r="BD1099" s="153" t="s">
        <v>8554</v>
      </c>
      <c r="BE1099" s="153">
        <v>200000000</v>
      </c>
      <c r="BF1099" s="153">
        <v>194618907</v>
      </c>
      <c r="BG1099" s="153" t="s">
        <v>9829</v>
      </c>
      <c r="BH1099" s="155">
        <v>0</v>
      </c>
      <c r="BI1099" s="153">
        <v>0</v>
      </c>
      <c r="BJ1099" s="153">
        <v>0</v>
      </c>
    </row>
    <row r="1100" spans="1:62">
      <c r="A1100" s="152">
        <v>4050065308</v>
      </c>
      <c r="B1100" s="153">
        <v>6</v>
      </c>
      <c r="C1100" s="153" t="s">
        <v>9764</v>
      </c>
      <c r="D1100" s="153" t="s">
        <v>9765</v>
      </c>
      <c r="E1100" s="153">
        <v>2023</v>
      </c>
      <c r="F1100" s="153" t="s">
        <v>7102</v>
      </c>
      <c r="G1100" s="153" t="s">
        <v>7103</v>
      </c>
      <c r="H1100" s="153">
        <v>2</v>
      </c>
      <c r="I1100" s="153" t="s">
        <v>7104</v>
      </c>
      <c r="J1100" s="153">
        <v>17</v>
      </c>
      <c r="K1100" s="153" t="s">
        <v>1924</v>
      </c>
      <c r="L1100" s="153" t="s">
        <v>9766</v>
      </c>
      <c r="M1100" s="153">
        <v>199</v>
      </c>
      <c r="N1100" s="153" t="s">
        <v>7105</v>
      </c>
      <c r="O1100" s="153">
        <v>3</v>
      </c>
      <c r="P1100" s="153" t="s">
        <v>7231</v>
      </c>
      <c r="Q1100" s="153">
        <v>39</v>
      </c>
      <c r="R1100" s="153" t="s">
        <v>2715</v>
      </c>
      <c r="S1100" s="153">
        <v>1777</v>
      </c>
      <c r="T1100" s="153" t="s">
        <v>6458</v>
      </c>
      <c r="U1100" s="153">
        <v>9</v>
      </c>
      <c r="V1100" s="153">
        <v>1</v>
      </c>
      <c r="W1100" s="154">
        <v>17771</v>
      </c>
      <c r="X1100" s="153" t="s">
        <v>9830</v>
      </c>
      <c r="Y1100" s="153">
        <v>1</v>
      </c>
      <c r="Z1100" s="153" t="s">
        <v>229</v>
      </c>
      <c r="AA1100" s="153">
        <v>1</v>
      </c>
      <c r="AB1100" s="153" t="s">
        <v>7107</v>
      </c>
      <c r="AC1100" s="153">
        <v>1</v>
      </c>
      <c r="AD1100" s="153">
        <v>0</v>
      </c>
      <c r="AE1100" s="153">
        <v>0</v>
      </c>
      <c r="AF1100" s="153">
        <v>0</v>
      </c>
      <c r="AG1100" s="153">
        <v>0</v>
      </c>
      <c r="AH1100" s="153">
        <v>0</v>
      </c>
      <c r="AI1100" s="153">
        <v>0</v>
      </c>
      <c r="AJ1100" s="153">
        <v>100</v>
      </c>
      <c r="AK1100" s="153">
        <v>100</v>
      </c>
      <c r="AL1100" s="153">
        <v>100</v>
      </c>
      <c r="AM1100" s="153">
        <v>100</v>
      </c>
      <c r="AN1100" s="153">
        <v>0</v>
      </c>
      <c r="AO1100" s="153">
        <v>0</v>
      </c>
      <c r="AP1100" s="154">
        <v>0</v>
      </c>
      <c r="AQ1100" s="153">
        <v>0</v>
      </c>
      <c r="AR1100" s="153">
        <v>0</v>
      </c>
      <c r="AS1100" s="153">
        <v>200</v>
      </c>
      <c r="AT1100" s="153">
        <v>100</v>
      </c>
      <c r="AU1100" s="153">
        <v>50</v>
      </c>
      <c r="AV1100" s="153">
        <v>0</v>
      </c>
      <c r="AW1100" s="153">
        <v>0</v>
      </c>
      <c r="AX1100" s="153">
        <v>0</v>
      </c>
      <c r="AY1100" s="153">
        <v>0</v>
      </c>
      <c r="AZ1100" s="153">
        <v>0</v>
      </c>
      <c r="BA1100" s="153">
        <v>0</v>
      </c>
      <c r="BB1100" s="153">
        <v>198912000</v>
      </c>
      <c r="BC1100" s="153">
        <v>198111413</v>
      </c>
      <c r="BD1100" s="153" t="s">
        <v>8187</v>
      </c>
      <c r="BE1100" s="153">
        <v>220000000</v>
      </c>
      <c r="BF1100" s="153">
        <v>54000000</v>
      </c>
      <c r="BG1100" s="153" t="s">
        <v>9831</v>
      </c>
      <c r="BH1100" s="155">
        <v>0</v>
      </c>
      <c r="BI1100" s="153">
        <v>0</v>
      </c>
      <c r="BJ1100" s="153">
        <v>0</v>
      </c>
    </row>
    <row r="1101" spans="1:62">
      <c r="A1101" s="152">
        <v>4050065308</v>
      </c>
      <c r="B1101" s="153">
        <v>6</v>
      </c>
      <c r="C1101" s="153" t="s">
        <v>9764</v>
      </c>
      <c r="D1101" s="153" t="s">
        <v>9765</v>
      </c>
      <c r="E1101" s="153">
        <v>2023</v>
      </c>
      <c r="F1101" s="153" t="s">
        <v>7102</v>
      </c>
      <c r="G1101" s="153" t="s">
        <v>7103</v>
      </c>
      <c r="H1101" s="153">
        <v>2</v>
      </c>
      <c r="I1101" s="153" t="s">
        <v>7104</v>
      </c>
      <c r="J1101" s="153">
        <v>17</v>
      </c>
      <c r="K1101" s="153" t="s">
        <v>1924</v>
      </c>
      <c r="L1101" s="153" t="s">
        <v>9766</v>
      </c>
      <c r="M1101" s="153">
        <v>199</v>
      </c>
      <c r="N1101" s="153" t="s">
        <v>7105</v>
      </c>
      <c r="O1101" s="153">
        <v>3</v>
      </c>
      <c r="P1101" s="153" t="s">
        <v>7231</v>
      </c>
      <c r="Q1101" s="153">
        <v>40</v>
      </c>
      <c r="R1101" s="153" t="s">
        <v>2726</v>
      </c>
      <c r="S1101" s="153">
        <v>1781</v>
      </c>
      <c r="T1101" s="153" t="s">
        <v>6463</v>
      </c>
      <c r="U1101" s="153">
        <v>10</v>
      </c>
      <c r="V1101" s="153">
        <v>1</v>
      </c>
      <c r="W1101" s="154">
        <v>17811</v>
      </c>
      <c r="X1101" s="153" t="s">
        <v>9832</v>
      </c>
      <c r="Y1101" s="153">
        <v>1</v>
      </c>
      <c r="Z1101" s="153" t="s">
        <v>229</v>
      </c>
      <c r="AA1101" s="153">
        <v>1</v>
      </c>
      <c r="AB1101" s="153" t="s">
        <v>7107</v>
      </c>
      <c r="AC1101" s="153">
        <v>1</v>
      </c>
      <c r="AD1101" s="153">
        <v>0</v>
      </c>
      <c r="AE1101" s="153">
        <v>0</v>
      </c>
      <c r="AF1101" s="153">
        <v>0</v>
      </c>
      <c r="AG1101" s="153">
        <v>0</v>
      </c>
      <c r="AH1101" s="153">
        <v>0</v>
      </c>
      <c r="AI1101" s="153">
        <v>0</v>
      </c>
      <c r="AJ1101" s="153">
        <v>0</v>
      </c>
      <c r="AK1101" s="153">
        <v>0</v>
      </c>
      <c r="AL1101" s="153">
        <v>0</v>
      </c>
      <c r="AM1101" s="153">
        <v>150</v>
      </c>
      <c r="AN1101" s="153">
        <v>0</v>
      </c>
      <c r="AO1101" s="153">
        <v>0</v>
      </c>
      <c r="AP1101" s="154">
        <v>150</v>
      </c>
      <c r="AQ1101" s="153">
        <v>0</v>
      </c>
      <c r="AR1101" s="153">
        <v>0</v>
      </c>
      <c r="AS1101" s="153">
        <v>300</v>
      </c>
      <c r="AT1101" s="153">
        <v>0</v>
      </c>
      <c r="AU1101" s="153">
        <v>0</v>
      </c>
      <c r="AV1101" s="153">
        <v>0</v>
      </c>
      <c r="AW1101" s="153">
        <v>0</v>
      </c>
      <c r="AX1101" s="153">
        <v>0</v>
      </c>
      <c r="AY1101" s="153">
        <v>0</v>
      </c>
      <c r="AZ1101" s="153">
        <v>0</v>
      </c>
      <c r="BA1101" s="153">
        <v>0</v>
      </c>
      <c r="BB1101" s="153">
        <v>0</v>
      </c>
      <c r="BC1101" s="153">
        <v>0</v>
      </c>
      <c r="BD1101" s="153">
        <v>0</v>
      </c>
      <c r="BE1101" s="153">
        <v>221000000</v>
      </c>
      <c r="BF1101" s="153">
        <v>92056000</v>
      </c>
      <c r="BG1101" s="153" t="s">
        <v>9833</v>
      </c>
      <c r="BH1101" s="155">
        <v>221000000</v>
      </c>
      <c r="BI1101" s="153">
        <v>0</v>
      </c>
      <c r="BJ1101" s="153">
        <v>0</v>
      </c>
    </row>
    <row r="1102" spans="1:62">
      <c r="A1102" s="152">
        <v>4050065308</v>
      </c>
      <c r="B1102" s="153">
        <v>6</v>
      </c>
      <c r="C1102" s="153" t="s">
        <v>9764</v>
      </c>
      <c r="D1102" s="153" t="s">
        <v>9765</v>
      </c>
      <c r="E1102" s="153">
        <v>2023</v>
      </c>
      <c r="F1102" s="153" t="s">
        <v>7102</v>
      </c>
      <c r="G1102" s="153" t="s">
        <v>7103</v>
      </c>
      <c r="H1102" s="153">
        <v>2</v>
      </c>
      <c r="I1102" s="153" t="s">
        <v>7104</v>
      </c>
      <c r="J1102" s="153">
        <v>17</v>
      </c>
      <c r="K1102" s="153" t="s">
        <v>1924</v>
      </c>
      <c r="L1102" s="153" t="s">
        <v>9766</v>
      </c>
      <c r="M1102" s="153">
        <v>199</v>
      </c>
      <c r="N1102" s="153" t="s">
        <v>7105</v>
      </c>
      <c r="O1102" s="153">
        <v>3</v>
      </c>
      <c r="P1102" s="153" t="s">
        <v>7231</v>
      </c>
      <c r="Q1102" s="153">
        <v>40</v>
      </c>
      <c r="R1102" s="153" t="s">
        <v>2726</v>
      </c>
      <c r="S1102" s="153">
        <v>1781</v>
      </c>
      <c r="T1102" s="153" t="s">
        <v>6463</v>
      </c>
      <c r="U1102" s="153">
        <v>10</v>
      </c>
      <c r="V1102" s="153">
        <v>2</v>
      </c>
      <c r="W1102" s="154">
        <v>17812</v>
      </c>
      <c r="X1102" s="153" t="s">
        <v>9834</v>
      </c>
      <c r="Y1102" s="153">
        <v>1</v>
      </c>
      <c r="Z1102" s="153" t="s">
        <v>229</v>
      </c>
      <c r="AA1102" s="153">
        <v>1</v>
      </c>
      <c r="AB1102" s="153" t="s">
        <v>7107</v>
      </c>
      <c r="AC1102" s="153">
        <v>1</v>
      </c>
      <c r="AD1102" s="153">
        <v>0</v>
      </c>
      <c r="AE1102" s="153">
        <v>0</v>
      </c>
      <c r="AF1102" s="153">
        <v>0</v>
      </c>
      <c r="AG1102" s="153">
        <v>60</v>
      </c>
      <c r="AH1102" s="153">
        <v>60</v>
      </c>
      <c r="AI1102" s="153">
        <v>100</v>
      </c>
      <c r="AJ1102" s="153">
        <v>70</v>
      </c>
      <c r="AK1102" s="153">
        <v>70</v>
      </c>
      <c r="AL1102" s="153">
        <v>100</v>
      </c>
      <c r="AM1102" s="153">
        <v>70</v>
      </c>
      <c r="AN1102" s="153">
        <v>0</v>
      </c>
      <c r="AO1102" s="153">
        <v>0</v>
      </c>
      <c r="AP1102" s="154">
        <v>0</v>
      </c>
      <c r="AQ1102" s="153">
        <v>0</v>
      </c>
      <c r="AR1102" s="153">
        <v>0</v>
      </c>
      <c r="AS1102" s="153">
        <v>200</v>
      </c>
      <c r="AT1102" s="153">
        <v>130</v>
      </c>
      <c r="AU1102" s="153">
        <v>65</v>
      </c>
      <c r="AV1102" s="153">
        <v>0</v>
      </c>
      <c r="AW1102" s="153">
        <v>0</v>
      </c>
      <c r="AX1102" s="153">
        <v>0</v>
      </c>
      <c r="AY1102" s="153">
        <v>203763470</v>
      </c>
      <c r="AZ1102" s="153">
        <v>199095620</v>
      </c>
      <c r="BA1102" s="153" t="s">
        <v>7823</v>
      </c>
      <c r="BB1102" s="153">
        <v>237724000</v>
      </c>
      <c r="BC1102" s="153">
        <v>232443450</v>
      </c>
      <c r="BD1102" s="153" t="s">
        <v>9835</v>
      </c>
      <c r="BE1102" s="153">
        <v>208018000</v>
      </c>
      <c r="BF1102" s="153">
        <v>59202600</v>
      </c>
      <c r="BG1102" s="153" t="s">
        <v>9836</v>
      </c>
      <c r="BH1102" s="155">
        <v>0</v>
      </c>
      <c r="BI1102" s="153">
        <v>0</v>
      </c>
      <c r="BJ1102" s="153">
        <v>0</v>
      </c>
    </row>
    <row r="1103" spans="1:62">
      <c r="A1103" s="152">
        <v>4050065308</v>
      </c>
      <c r="B1103" s="153">
        <v>6</v>
      </c>
      <c r="C1103" s="153" t="s">
        <v>9764</v>
      </c>
      <c r="D1103" s="153" t="s">
        <v>9765</v>
      </c>
      <c r="E1103" s="153">
        <v>2023</v>
      </c>
      <c r="F1103" s="153" t="s">
        <v>7102</v>
      </c>
      <c r="G1103" s="153" t="s">
        <v>7103</v>
      </c>
      <c r="H1103" s="153">
        <v>2</v>
      </c>
      <c r="I1103" s="153" t="s">
        <v>7104</v>
      </c>
      <c r="J1103" s="153">
        <v>17</v>
      </c>
      <c r="K1103" s="153" t="s">
        <v>1924</v>
      </c>
      <c r="L1103" s="153" t="s">
        <v>9766</v>
      </c>
      <c r="M1103" s="153">
        <v>199</v>
      </c>
      <c r="N1103" s="153" t="s">
        <v>7105</v>
      </c>
      <c r="O1103" s="153">
        <v>3</v>
      </c>
      <c r="P1103" s="153" t="s">
        <v>7231</v>
      </c>
      <c r="Q1103" s="153">
        <v>43</v>
      </c>
      <c r="R1103" s="153" t="s">
        <v>2743</v>
      </c>
      <c r="S1103" s="153">
        <v>1785</v>
      </c>
      <c r="T1103" s="153" t="s">
        <v>6472</v>
      </c>
      <c r="U1103" s="153">
        <v>9</v>
      </c>
      <c r="V1103" s="153">
        <v>1</v>
      </c>
      <c r="W1103" s="154">
        <v>17851</v>
      </c>
      <c r="X1103" s="153" t="s">
        <v>9837</v>
      </c>
      <c r="Y1103" s="153">
        <v>1</v>
      </c>
      <c r="Z1103" s="153" t="s">
        <v>229</v>
      </c>
      <c r="AA1103" s="153">
        <v>1</v>
      </c>
      <c r="AB1103" s="153" t="s">
        <v>7107</v>
      </c>
      <c r="AC1103" s="153">
        <v>1</v>
      </c>
      <c r="AD1103" s="153">
        <v>0</v>
      </c>
      <c r="AE1103" s="153">
        <v>0</v>
      </c>
      <c r="AF1103" s="153">
        <v>0</v>
      </c>
      <c r="AG1103" s="153">
        <v>1</v>
      </c>
      <c r="AH1103" s="153">
        <v>1</v>
      </c>
      <c r="AI1103" s="153">
        <v>100</v>
      </c>
      <c r="AJ1103" s="153">
        <v>1</v>
      </c>
      <c r="AK1103" s="153">
        <v>1</v>
      </c>
      <c r="AL1103" s="153">
        <v>100</v>
      </c>
      <c r="AM1103" s="153">
        <v>0</v>
      </c>
      <c r="AN1103" s="153">
        <v>0</v>
      </c>
      <c r="AO1103" s="153">
        <v>0</v>
      </c>
      <c r="AP1103" s="154">
        <v>0</v>
      </c>
      <c r="AQ1103" s="153">
        <v>0</v>
      </c>
      <c r="AR1103" s="153">
        <v>0</v>
      </c>
      <c r="AS1103" s="153">
        <v>2</v>
      </c>
      <c r="AT1103" s="153">
        <v>2</v>
      </c>
      <c r="AU1103" s="153">
        <v>100</v>
      </c>
      <c r="AV1103" s="153">
        <v>0</v>
      </c>
      <c r="AW1103" s="153">
        <v>0</v>
      </c>
      <c r="AX1103" s="153">
        <v>0</v>
      </c>
      <c r="AY1103" s="153">
        <v>206174267</v>
      </c>
      <c r="AZ1103" s="153">
        <v>195166766</v>
      </c>
      <c r="BA1103" s="153" t="s">
        <v>9838</v>
      </c>
      <c r="BB1103" s="153">
        <v>401640334</v>
      </c>
      <c r="BC1103" s="153">
        <v>401623664</v>
      </c>
      <c r="BD1103" s="153">
        <v>100</v>
      </c>
      <c r="BE1103" s="153">
        <v>0</v>
      </c>
      <c r="BF1103" s="153">
        <v>0</v>
      </c>
      <c r="BG1103" s="153">
        <v>0</v>
      </c>
      <c r="BH1103" s="155">
        <v>0</v>
      </c>
      <c r="BI1103" s="153">
        <v>0</v>
      </c>
      <c r="BJ1103" s="153">
        <v>0</v>
      </c>
    </row>
    <row r="1104" spans="1:62">
      <c r="A1104" s="152">
        <v>4050065308</v>
      </c>
      <c r="B1104" s="153">
        <v>6</v>
      </c>
      <c r="C1104" s="153" t="s">
        <v>9764</v>
      </c>
      <c r="D1104" s="153" t="s">
        <v>9765</v>
      </c>
      <c r="E1104" s="153">
        <v>2023</v>
      </c>
      <c r="F1104" s="153" t="s">
        <v>7102</v>
      </c>
      <c r="G1104" s="153" t="s">
        <v>7103</v>
      </c>
      <c r="H1104" s="153">
        <v>2</v>
      </c>
      <c r="I1104" s="153" t="s">
        <v>7104</v>
      </c>
      <c r="J1104" s="153">
        <v>17</v>
      </c>
      <c r="K1104" s="153" t="s">
        <v>1924</v>
      </c>
      <c r="L1104" s="153" t="s">
        <v>9766</v>
      </c>
      <c r="M1104" s="153">
        <v>199</v>
      </c>
      <c r="N1104" s="153" t="s">
        <v>7105</v>
      </c>
      <c r="O1104" s="153">
        <v>3</v>
      </c>
      <c r="P1104" s="153" t="s">
        <v>7231</v>
      </c>
      <c r="Q1104" s="153">
        <v>45</v>
      </c>
      <c r="R1104" s="153" t="s">
        <v>2754</v>
      </c>
      <c r="S1104" s="153">
        <v>1786</v>
      </c>
      <c r="T1104" s="153" t="s">
        <v>6477</v>
      </c>
      <c r="U1104" s="153">
        <v>8</v>
      </c>
      <c r="V1104" s="153">
        <v>1</v>
      </c>
      <c r="W1104" s="154">
        <v>17861</v>
      </c>
      <c r="X1104" s="153" t="s">
        <v>9839</v>
      </c>
      <c r="Y1104" s="153">
        <v>1</v>
      </c>
      <c r="Z1104" s="153" t="s">
        <v>229</v>
      </c>
      <c r="AA1104" s="153">
        <v>1</v>
      </c>
      <c r="AB1104" s="153" t="s">
        <v>7107</v>
      </c>
      <c r="AC1104" s="153">
        <v>1</v>
      </c>
      <c r="AD1104" s="153">
        <v>0</v>
      </c>
      <c r="AE1104" s="153">
        <v>0</v>
      </c>
      <c r="AF1104" s="153">
        <v>0</v>
      </c>
      <c r="AG1104" s="153">
        <v>1</v>
      </c>
      <c r="AH1104" s="153">
        <v>1</v>
      </c>
      <c r="AI1104" s="153">
        <v>100</v>
      </c>
      <c r="AJ1104" s="153">
        <v>0</v>
      </c>
      <c r="AK1104" s="153">
        <v>0</v>
      </c>
      <c r="AL1104" s="153">
        <v>0</v>
      </c>
      <c r="AM1104" s="153">
        <v>0</v>
      </c>
      <c r="AN1104" s="153">
        <v>0</v>
      </c>
      <c r="AO1104" s="153">
        <v>0</v>
      </c>
      <c r="AP1104" s="154">
        <v>0</v>
      </c>
      <c r="AQ1104" s="153">
        <v>0</v>
      </c>
      <c r="AR1104" s="153">
        <v>0</v>
      </c>
      <c r="AS1104" s="153">
        <v>1</v>
      </c>
      <c r="AT1104" s="153">
        <v>1</v>
      </c>
      <c r="AU1104" s="153">
        <v>100</v>
      </c>
      <c r="AV1104" s="153">
        <v>0</v>
      </c>
      <c r="AW1104" s="153">
        <v>0</v>
      </c>
      <c r="AX1104" s="153">
        <v>0</v>
      </c>
      <c r="AY1104" s="153">
        <v>479608139</v>
      </c>
      <c r="AZ1104" s="153">
        <v>445205706</v>
      </c>
      <c r="BA1104" s="153" t="s">
        <v>9840</v>
      </c>
      <c r="BB1104" s="153">
        <v>0</v>
      </c>
      <c r="BC1104" s="153">
        <v>0</v>
      </c>
      <c r="BD1104" s="153">
        <v>0</v>
      </c>
      <c r="BE1104" s="153">
        <v>0</v>
      </c>
      <c r="BF1104" s="153">
        <v>0</v>
      </c>
      <c r="BG1104" s="153">
        <v>0</v>
      </c>
      <c r="BH1104" s="155">
        <v>0</v>
      </c>
      <c r="BI1104" s="153">
        <v>0</v>
      </c>
      <c r="BJ1104" s="153">
        <v>0</v>
      </c>
    </row>
    <row r="1105" spans="1:62">
      <c r="A1105" s="152">
        <v>4050065308</v>
      </c>
      <c r="B1105" s="153">
        <v>6</v>
      </c>
      <c r="C1105" s="153" t="s">
        <v>9764</v>
      </c>
      <c r="D1105" s="153" t="s">
        <v>9765</v>
      </c>
      <c r="E1105" s="153">
        <v>2023</v>
      </c>
      <c r="F1105" s="153" t="s">
        <v>7102</v>
      </c>
      <c r="G1105" s="153" t="s">
        <v>7103</v>
      </c>
      <c r="H1105" s="153">
        <v>2</v>
      </c>
      <c r="I1105" s="153" t="s">
        <v>7104</v>
      </c>
      <c r="J1105" s="153">
        <v>17</v>
      </c>
      <c r="K1105" s="153" t="s">
        <v>1924</v>
      </c>
      <c r="L1105" s="153" t="s">
        <v>9766</v>
      </c>
      <c r="M1105" s="153">
        <v>199</v>
      </c>
      <c r="N1105" s="153" t="s">
        <v>7105</v>
      </c>
      <c r="O1105" s="153">
        <v>3</v>
      </c>
      <c r="P1105" s="153" t="s">
        <v>7231</v>
      </c>
      <c r="Q1105" s="153">
        <v>45</v>
      </c>
      <c r="R1105" s="153" t="s">
        <v>2754</v>
      </c>
      <c r="S1105" s="153">
        <v>1786</v>
      </c>
      <c r="T1105" s="153" t="s">
        <v>6477</v>
      </c>
      <c r="U1105" s="153">
        <v>8</v>
      </c>
      <c r="V1105" s="153">
        <v>2</v>
      </c>
      <c r="W1105" s="154">
        <v>17862</v>
      </c>
      <c r="X1105" s="153" t="s">
        <v>9841</v>
      </c>
      <c r="Y1105" s="153">
        <v>1</v>
      </c>
      <c r="Z1105" s="153" t="s">
        <v>229</v>
      </c>
      <c r="AA1105" s="153">
        <v>1</v>
      </c>
      <c r="AB1105" s="153" t="s">
        <v>7107</v>
      </c>
      <c r="AC1105" s="153">
        <v>1</v>
      </c>
      <c r="AD1105" s="153">
        <v>0</v>
      </c>
      <c r="AE1105" s="153">
        <v>0</v>
      </c>
      <c r="AF1105" s="153">
        <v>0</v>
      </c>
      <c r="AG1105" s="153">
        <v>0</v>
      </c>
      <c r="AH1105" s="153">
        <v>0</v>
      </c>
      <c r="AI1105" s="153">
        <v>0</v>
      </c>
      <c r="AJ1105" s="153">
        <v>0</v>
      </c>
      <c r="AK1105" s="153">
        <v>0</v>
      </c>
      <c r="AL1105" s="153">
        <v>0</v>
      </c>
      <c r="AM1105" s="153">
        <v>0</v>
      </c>
      <c r="AN1105" s="153">
        <v>0</v>
      </c>
      <c r="AO1105" s="153">
        <v>0</v>
      </c>
      <c r="AP1105" s="154">
        <v>1</v>
      </c>
      <c r="AQ1105" s="153">
        <v>0</v>
      </c>
      <c r="AR1105" s="153">
        <v>0</v>
      </c>
      <c r="AS1105" s="153">
        <v>1</v>
      </c>
      <c r="AT1105" s="153">
        <v>0</v>
      </c>
      <c r="AU1105" s="153">
        <v>0</v>
      </c>
      <c r="AV1105" s="153">
        <v>0</v>
      </c>
      <c r="AW1105" s="153">
        <v>0</v>
      </c>
      <c r="AX1105" s="153">
        <v>0</v>
      </c>
      <c r="AY1105" s="153">
        <v>0</v>
      </c>
      <c r="AZ1105" s="153">
        <v>0</v>
      </c>
      <c r="BA1105" s="153">
        <v>0</v>
      </c>
      <c r="BB1105" s="153">
        <v>0</v>
      </c>
      <c r="BC1105" s="153">
        <v>0</v>
      </c>
      <c r="BD1105" s="153">
        <v>0</v>
      </c>
      <c r="BE1105" s="153">
        <v>0</v>
      </c>
      <c r="BF1105" s="153">
        <v>0</v>
      </c>
      <c r="BG1105" s="153">
        <v>0</v>
      </c>
      <c r="BH1105" s="155">
        <v>248000000</v>
      </c>
      <c r="BI1105" s="153">
        <v>0</v>
      </c>
      <c r="BJ1105" s="153">
        <v>0</v>
      </c>
    </row>
    <row r="1106" spans="1:62">
      <c r="A1106" s="152">
        <v>4050065308</v>
      </c>
      <c r="B1106" s="153">
        <v>6</v>
      </c>
      <c r="C1106" s="153" t="s">
        <v>9764</v>
      </c>
      <c r="D1106" s="153" t="s">
        <v>9765</v>
      </c>
      <c r="E1106" s="153">
        <v>2023</v>
      </c>
      <c r="F1106" s="153" t="s">
        <v>7102</v>
      </c>
      <c r="G1106" s="153" t="s">
        <v>7103</v>
      </c>
      <c r="H1106" s="153">
        <v>2</v>
      </c>
      <c r="I1106" s="153" t="s">
        <v>7104</v>
      </c>
      <c r="J1106" s="153">
        <v>17</v>
      </c>
      <c r="K1106" s="153" t="s">
        <v>1924</v>
      </c>
      <c r="L1106" s="153" t="s">
        <v>9766</v>
      </c>
      <c r="M1106" s="153">
        <v>199</v>
      </c>
      <c r="N1106" s="153" t="s">
        <v>7105</v>
      </c>
      <c r="O1106" s="153">
        <v>3</v>
      </c>
      <c r="P1106" s="153" t="s">
        <v>7231</v>
      </c>
      <c r="Q1106" s="153">
        <v>45</v>
      </c>
      <c r="R1106" s="153" t="s">
        <v>2754</v>
      </c>
      <c r="S1106" s="153">
        <v>1786</v>
      </c>
      <c r="T1106" s="153" t="s">
        <v>6477</v>
      </c>
      <c r="U1106" s="153">
        <v>8</v>
      </c>
      <c r="V1106" s="153">
        <v>3</v>
      </c>
      <c r="W1106" s="154">
        <v>17863</v>
      </c>
      <c r="X1106" s="153" t="s">
        <v>7420</v>
      </c>
      <c r="Y1106" s="153">
        <v>1</v>
      </c>
      <c r="Z1106" s="153" t="s">
        <v>229</v>
      </c>
      <c r="AA1106" s="153">
        <v>1</v>
      </c>
      <c r="AB1106" s="153" t="s">
        <v>7107</v>
      </c>
      <c r="AC1106" s="153">
        <v>1</v>
      </c>
      <c r="AD1106" s="153">
        <v>0</v>
      </c>
      <c r="AE1106" s="153">
        <v>0</v>
      </c>
      <c r="AF1106" s="153">
        <v>0</v>
      </c>
      <c r="AG1106" s="153">
        <v>0</v>
      </c>
      <c r="AH1106" s="153">
        <v>0</v>
      </c>
      <c r="AI1106" s="153">
        <v>0</v>
      </c>
      <c r="AJ1106" s="153">
        <v>0</v>
      </c>
      <c r="AK1106" s="153">
        <v>0</v>
      </c>
      <c r="AL1106" s="153">
        <v>0</v>
      </c>
      <c r="AM1106" s="153">
        <v>0</v>
      </c>
      <c r="AN1106" s="153">
        <v>0</v>
      </c>
      <c r="AO1106" s="153">
        <v>0</v>
      </c>
      <c r="AP1106" s="154">
        <v>1</v>
      </c>
      <c r="AQ1106" s="153">
        <v>0</v>
      </c>
      <c r="AR1106" s="153">
        <v>0</v>
      </c>
      <c r="AS1106" s="153">
        <v>1</v>
      </c>
      <c r="AT1106" s="153">
        <v>0</v>
      </c>
      <c r="AU1106" s="153">
        <v>0</v>
      </c>
      <c r="AV1106" s="153">
        <v>0</v>
      </c>
      <c r="AW1106" s="153">
        <v>0</v>
      </c>
      <c r="AX1106" s="153">
        <v>0</v>
      </c>
      <c r="AY1106" s="153">
        <v>0</v>
      </c>
      <c r="AZ1106" s="153">
        <v>0</v>
      </c>
      <c r="BA1106" s="153">
        <v>0</v>
      </c>
      <c r="BB1106" s="153">
        <v>0</v>
      </c>
      <c r="BC1106" s="153">
        <v>0</v>
      </c>
      <c r="BD1106" s="153">
        <v>0</v>
      </c>
      <c r="BE1106" s="153">
        <v>0</v>
      </c>
      <c r="BF1106" s="153">
        <v>0</v>
      </c>
      <c r="BG1106" s="153">
        <v>0</v>
      </c>
      <c r="BH1106" s="155">
        <v>271000000</v>
      </c>
      <c r="BI1106" s="153">
        <v>0</v>
      </c>
      <c r="BJ1106" s="153">
        <v>0</v>
      </c>
    </row>
    <row r="1107" spans="1:62">
      <c r="A1107" s="152">
        <v>4050065308</v>
      </c>
      <c r="B1107" s="153">
        <v>6</v>
      </c>
      <c r="C1107" s="153" t="s">
        <v>9764</v>
      </c>
      <c r="D1107" s="153" t="s">
        <v>9765</v>
      </c>
      <c r="E1107" s="153">
        <v>2023</v>
      </c>
      <c r="F1107" s="153" t="s">
        <v>7102</v>
      </c>
      <c r="G1107" s="153" t="s">
        <v>7103</v>
      </c>
      <c r="H1107" s="153">
        <v>2</v>
      </c>
      <c r="I1107" s="153" t="s">
        <v>7104</v>
      </c>
      <c r="J1107" s="153">
        <v>17</v>
      </c>
      <c r="K1107" s="153" t="s">
        <v>1924</v>
      </c>
      <c r="L1107" s="153" t="s">
        <v>9766</v>
      </c>
      <c r="M1107" s="153">
        <v>199</v>
      </c>
      <c r="N1107" s="153" t="s">
        <v>7105</v>
      </c>
      <c r="O1107" s="153">
        <v>3</v>
      </c>
      <c r="P1107" s="153" t="s">
        <v>7231</v>
      </c>
      <c r="Q1107" s="153">
        <v>48</v>
      </c>
      <c r="R1107" s="153" t="s">
        <v>2779</v>
      </c>
      <c r="S1107" s="153">
        <v>1787</v>
      </c>
      <c r="T1107" s="153" t="s">
        <v>6484</v>
      </c>
      <c r="U1107" s="153">
        <v>5</v>
      </c>
      <c r="V1107" s="153">
        <v>1</v>
      </c>
      <c r="W1107" s="154">
        <v>17871</v>
      </c>
      <c r="X1107" s="153" t="s">
        <v>9842</v>
      </c>
      <c r="Y1107" s="153">
        <v>1</v>
      </c>
      <c r="Z1107" s="153" t="s">
        <v>229</v>
      </c>
      <c r="AA1107" s="153">
        <v>1</v>
      </c>
      <c r="AB1107" s="153" t="s">
        <v>7107</v>
      </c>
      <c r="AC1107" s="153">
        <v>1</v>
      </c>
      <c r="AD1107" s="153">
        <v>0</v>
      </c>
      <c r="AE1107" s="153">
        <v>0</v>
      </c>
      <c r="AF1107" s="153">
        <v>0</v>
      </c>
      <c r="AG1107" s="153">
        <v>0</v>
      </c>
      <c r="AH1107" s="153">
        <v>0</v>
      </c>
      <c r="AI1107" s="153">
        <v>0</v>
      </c>
      <c r="AJ1107" s="153">
        <v>0</v>
      </c>
      <c r="AK1107" s="153">
        <v>0</v>
      </c>
      <c r="AL1107" s="153">
        <v>0</v>
      </c>
      <c r="AM1107" s="153">
        <v>0</v>
      </c>
      <c r="AN1107" s="153">
        <v>0</v>
      </c>
      <c r="AO1107" s="153">
        <v>0</v>
      </c>
      <c r="AP1107" s="154">
        <v>50</v>
      </c>
      <c r="AQ1107" s="153">
        <v>0</v>
      </c>
      <c r="AR1107" s="153">
        <v>0</v>
      </c>
      <c r="AS1107" s="153">
        <v>50</v>
      </c>
      <c r="AT1107" s="153">
        <v>0</v>
      </c>
      <c r="AU1107" s="153">
        <v>0</v>
      </c>
      <c r="AV1107" s="153">
        <v>0</v>
      </c>
      <c r="AW1107" s="153">
        <v>0</v>
      </c>
      <c r="AX1107" s="153">
        <v>0</v>
      </c>
      <c r="AY1107" s="153">
        <v>0</v>
      </c>
      <c r="AZ1107" s="153">
        <v>0</v>
      </c>
      <c r="BA1107" s="153">
        <v>0</v>
      </c>
      <c r="BB1107" s="153">
        <v>0</v>
      </c>
      <c r="BC1107" s="153">
        <v>0</v>
      </c>
      <c r="BD1107" s="153">
        <v>0</v>
      </c>
      <c r="BE1107" s="153">
        <v>0</v>
      </c>
      <c r="BF1107" s="153">
        <v>0</v>
      </c>
      <c r="BG1107" s="153">
        <v>0</v>
      </c>
      <c r="BH1107" s="155">
        <v>279000000</v>
      </c>
      <c r="BI1107" s="153">
        <v>0</v>
      </c>
      <c r="BJ1107" s="153">
        <v>0</v>
      </c>
    </row>
    <row r="1108" spans="1:62">
      <c r="A1108" s="152">
        <v>4050065308</v>
      </c>
      <c r="B1108" s="153">
        <v>6</v>
      </c>
      <c r="C1108" s="153" t="s">
        <v>9764</v>
      </c>
      <c r="D1108" s="153" t="s">
        <v>9765</v>
      </c>
      <c r="E1108" s="153">
        <v>2023</v>
      </c>
      <c r="F1108" s="153" t="s">
        <v>7102</v>
      </c>
      <c r="G1108" s="153" t="s">
        <v>7103</v>
      </c>
      <c r="H1108" s="153">
        <v>2</v>
      </c>
      <c r="I1108" s="153" t="s">
        <v>7104</v>
      </c>
      <c r="J1108" s="153">
        <v>17</v>
      </c>
      <c r="K1108" s="153" t="s">
        <v>1924</v>
      </c>
      <c r="L1108" s="153" t="s">
        <v>9766</v>
      </c>
      <c r="M1108" s="153">
        <v>199</v>
      </c>
      <c r="N1108" s="153" t="s">
        <v>7105</v>
      </c>
      <c r="O1108" s="153">
        <v>3</v>
      </c>
      <c r="P1108" s="153" t="s">
        <v>7231</v>
      </c>
      <c r="Q1108" s="153">
        <v>48</v>
      </c>
      <c r="R1108" s="153" t="s">
        <v>2779</v>
      </c>
      <c r="S1108" s="153">
        <v>1788</v>
      </c>
      <c r="T1108" s="153" t="s">
        <v>6486</v>
      </c>
      <c r="U1108" s="153">
        <v>10</v>
      </c>
      <c r="V1108" s="153">
        <v>1</v>
      </c>
      <c r="W1108" s="154">
        <v>17881</v>
      </c>
      <c r="X1108" s="153" t="s">
        <v>9843</v>
      </c>
      <c r="Y1108" s="153">
        <v>1</v>
      </c>
      <c r="Z1108" s="153" t="s">
        <v>229</v>
      </c>
      <c r="AA1108" s="153">
        <v>1</v>
      </c>
      <c r="AB1108" s="153" t="s">
        <v>7107</v>
      </c>
      <c r="AC1108" s="153">
        <v>1</v>
      </c>
      <c r="AD1108" s="153">
        <v>0</v>
      </c>
      <c r="AE1108" s="153">
        <v>0</v>
      </c>
      <c r="AF1108" s="153">
        <v>0</v>
      </c>
      <c r="AG1108" s="153">
        <v>0</v>
      </c>
      <c r="AH1108" s="153">
        <v>0</v>
      </c>
      <c r="AI1108" s="153">
        <v>0</v>
      </c>
      <c r="AJ1108" s="153">
        <v>0</v>
      </c>
      <c r="AK1108" s="153">
        <v>0</v>
      </c>
      <c r="AL1108" s="153">
        <v>0</v>
      </c>
      <c r="AM1108" s="153">
        <v>1</v>
      </c>
      <c r="AN1108" s="153">
        <v>0</v>
      </c>
      <c r="AO1108" s="153">
        <v>0</v>
      </c>
      <c r="AP1108" s="154">
        <v>0</v>
      </c>
      <c r="AQ1108" s="153">
        <v>0</v>
      </c>
      <c r="AR1108" s="153">
        <v>0</v>
      </c>
      <c r="AS1108" s="153">
        <v>1</v>
      </c>
      <c r="AT1108" s="153">
        <v>0</v>
      </c>
      <c r="AU1108" s="153">
        <v>0</v>
      </c>
      <c r="AV1108" s="153">
        <v>0</v>
      </c>
      <c r="AW1108" s="153">
        <v>0</v>
      </c>
      <c r="AX1108" s="153">
        <v>0</v>
      </c>
      <c r="AY1108" s="153">
        <v>0</v>
      </c>
      <c r="AZ1108" s="153">
        <v>0</v>
      </c>
      <c r="BA1108" s="153">
        <v>0</v>
      </c>
      <c r="BB1108" s="153">
        <v>0</v>
      </c>
      <c r="BC1108" s="153">
        <v>0</v>
      </c>
      <c r="BD1108" s="153">
        <v>0</v>
      </c>
      <c r="BE1108" s="153">
        <v>395000000</v>
      </c>
      <c r="BF1108" s="153">
        <v>195000000</v>
      </c>
      <c r="BG1108" s="153" t="s">
        <v>9844</v>
      </c>
      <c r="BH1108" s="155">
        <v>0</v>
      </c>
      <c r="BI1108" s="153">
        <v>0</v>
      </c>
      <c r="BJ1108" s="153">
        <v>0</v>
      </c>
    </row>
    <row r="1109" spans="1:62">
      <c r="A1109" s="152">
        <v>4050065308</v>
      </c>
      <c r="B1109" s="153">
        <v>6</v>
      </c>
      <c r="C1109" s="153" t="s">
        <v>9764</v>
      </c>
      <c r="D1109" s="153" t="s">
        <v>9765</v>
      </c>
      <c r="E1109" s="153">
        <v>2023</v>
      </c>
      <c r="F1109" s="153" t="s">
        <v>7102</v>
      </c>
      <c r="G1109" s="153" t="s">
        <v>7103</v>
      </c>
      <c r="H1109" s="153">
        <v>2</v>
      </c>
      <c r="I1109" s="153" t="s">
        <v>7104</v>
      </c>
      <c r="J1109" s="153">
        <v>17</v>
      </c>
      <c r="K1109" s="153" t="s">
        <v>1924</v>
      </c>
      <c r="L1109" s="153" t="s">
        <v>9766</v>
      </c>
      <c r="M1109" s="153">
        <v>199</v>
      </c>
      <c r="N1109" s="153" t="s">
        <v>7105</v>
      </c>
      <c r="O1109" s="153">
        <v>4</v>
      </c>
      <c r="P1109" s="153" t="s">
        <v>7258</v>
      </c>
      <c r="Q1109" s="153">
        <v>49</v>
      </c>
      <c r="R1109" s="153" t="s">
        <v>2811</v>
      </c>
      <c r="S1109" s="153">
        <v>2020</v>
      </c>
      <c r="T1109" s="153" t="s">
        <v>6490</v>
      </c>
      <c r="U1109" s="153">
        <v>16</v>
      </c>
      <c r="V1109" s="153">
        <v>1</v>
      </c>
      <c r="W1109" s="154">
        <v>20201</v>
      </c>
      <c r="X1109" s="153" t="s">
        <v>9845</v>
      </c>
      <c r="Y1109" s="153">
        <v>1</v>
      </c>
      <c r="Z1109" s="153" t="s">
        <v>229</v>
      </c>
      <c r="AA1109" s="153">
        <v>1</v>
      </c>
      <c r="AB1109" s="153" t="s">
        <v>7107</v>
      </c>
      <c r="AC1109" s="153">
        <v>1</v>
      </c>
      <c r="AD1109" s="153">
        <v>0</v>
      </c>
      <c r="AE1109" s="153">
        <v>0</v>
      </c>
      <c r="AF1109" s="153">
        <v>0</v>
      </c>
      <c r="AG1109" s="153">
        <v>150</v>
      </c>
      <c r="AH1109" s="153">
        <v>150</v>
      </c>
      <c r="AI1109" s="153">
        <v>100</v>
      </c>
      <c r="AJ1109" s="153">
        <v>450</v>
      </c>
      <c r="AK1109" s="153">
        <v>3028</v>
      </c>
      <c r="AL1109" s="153" t="s">
        <v>9846</v>
      </c>
      <c r="AM1109" s="153">
        <v>1500</v>
      </c>
      <c r="AN1109" s="153">
        <v>0</v>
      </c>
      <c r="AO1109" s="153">
        <v>0</v>
      </c>
      <c r="AP1109" s="154">
        <v>0</v>
      </c>
      <c r="AQ1109" s="153">
        <v>0</v>
      </c>
      <c r="AR1109" s="153">
        <v>0</v>
      </c>
      <c r="AS1109" s="153">
        <v>4678</v>
      </c>
      <c r="AT1109" s="153">
        <v>3178</v>
      </c>
      <c r="AU1109" s="153" t="s">
        <v>9847</v>
      </c>
      <c r="AV1109" s="153">
        <v>0</v>
      </c>
      <c r="AW1109" s="153">
        <v>0</v>
      </c>
      <c r="AX1109" s="153">
        <v>0</v>
      </c>
      <c r="AY1109" s="153">
        <v>307231667</v>
      </c>
      <c r="AZ1109" s="153">
        <v>274417096</v>
      </c>
      <c r="BA1109" s="153" t="s">
        <v>9848</v>
      </c>
      <c r="BB1109" s="153">
        <v>3440706200</v>
      </c>
      <c r="BC1109" s="153">
        <v>3399570137</v>
      </c>
      <c r="BD1109" s="153" t="s">
        <v>8963</v>
      </c>
      <c r="BE1109" s="153">
        <v>3530934745</v>
      </c>
      <c r="BF1109" s="153">
        <v>350452446</v>
      </c>
      <c r="BG1109" s="153" t="s">
        <v>9849</v>
      </c>
      <c r="BH1109" s="155">
        <v>0</v>
      </c>
      <c r="BI1109" s="153">
        <v>0</v>
      </c>
      <c r="BJ1109" s="153">
        <v>0</v>
      </c>
    </row>
    <row r="1110" spans="1:62">
      <c r="A1110" s="152">
        <v>4050065308</v>
      </c>
      <c r="B1110" s="153">
        <v>6</v>
      </c>
      <c r="C1110" s="153" t="s">
        <v>9764</v>
      </c>
      <c r="D1110" s="153" t="s">
        <v>9765</v>
      </c>
      <c r="E1110" s="153">
        <v>2023</v>
      </c>
      <c r="F1110" s="153" t="s">
        <v>7102</v>
      </c>
      <c r="G1110" s="153" t="s">
        <v>7103</v>
      </c>
      <c r="H1110" s="153">
        <v>2</v>
      </c>
      <c r="I1110" s="153" t="s">
        <v>7104</v>
      </c>
      <c r="J1110" s="153">
        <v>17</v>
      </c>
      <c r="K1110" s="153" t="s">
        <v>1924</v>
      </c>
      <c r="L1110" s="153" t="s">
        <v>9766</v>
      </c>
      <c r="M1110" s="153">
        <v>199</v>
      </c>
      <c r="N1110" s="153" t="s">
        <v>7105</v>
      </c>
      <c r="O1110" s="153">
        <v>4</v>
      </c>
      <c r="P1110" s="153" t="s">
        <v>7258</v>
      </c>
      <c r="Q1110" s="153">
        <v>49</v>
      </c>
      <c r="R1110" s="153" t="s">
        <v>2811</v>
      </c>
      <c r="S1110" s="153">
        <v>2020</v>
      </c>
      <c r="T1110" s="153" t="s">
        <v>6490</v>
      </c>
      <c r="U1110" s="153">
        <v>16</v>
      </c>
      <c r="V1110" s="153">
        <v>2</v>
      </c>
      <c r="W1110" s="154">
        <v>20202</v>
      </c>
      <c r="X1110" s="153" t="s">
        <v>9850</v>
      </c>
      <c r="Y1110" s="153">
        <v>1</v>
      </c>
      <c r="Z1110" s="153" t="s">
        <v>229</v>
      </c>
      <c r="AA1110" s="153">
        <v>1</v>
      </c>
      <c r="AB1110" s="153" t="s">
        <v>7107</v>
      </c>
      <c r="AC1110" s="153">
        <v>1</v>
      </c>
      <c r="AD1110" s="153">
        <v>0</v>
      </c>
      <c r="AE1110" s="153">
        <v>0</v>
      </c>
      <c r="AF1110" s="153">
        <v>0</v>
      </c>
      <c r="AG1110" s="153">
        <v>50</v>
      </c>
      <c r="AH1110" s="153">
        <v>0</v>
      </c>
      <c r="AI1110" s="153">
        <v>0</v>
      </c>
      <c r="AJ1110" s="153">
        <v>0</v>
      </c>
      <c r="AK1110" s="153">
        <v>0</v>
      </c>
      <c r="AL1110" s="153">
        <v>0</v>
      </c>
      <c r="AM1110" s="153">
        <v>0</v>
      </c>
      <c r="AN1110" s="153">
        <v>0</v>
      </c>
      <c r="AO1110" s="153">
        <v>0</v>
      </c>
      <c r="AP1110" s="154">
        <v>0</v>
      </c>
      <c r="AQ1110" s="153">
        <v>0</v>
      </c>
      <c r="AR1110" s="153">
        <v>0</v>
      </c>
      <c r="AS1110" s="153">
        <v>50</v>
      </c>
      <c r="AT1110" s="153">
        <v>0</v>
      </c>
      <c r="AU1110" s="153">
        <v>0</v>
      </c>
      <c r="AV1110" s="153">
        <v>0</v>
      </c>
      <c r="AW1110" s="153">
        <v>0</v>
      </c>
      <c r="AX1110" s="153">
        <v>0</v>
      </c>
      <c r="AY1110" s="153">
        <v>198880333</v>
      </c>
      <c r="AZ1110" s="153">
        <v>198880333</v>
      </c>
      <c r="BA1110" s="153">
        <v>100</v>
      </c>
      <c r="BB1110" s="153">
        <v>0</v>
      </c>
      <c r="BC1110" s="153">
        <v>0</v>
      </c>
      <c r="BD1110" s="153">
        <v>0</v>
      </c>
      <c r="BE1110" s="153">
        <v>0</v>
      </c>
      <c r="BF1110" s="153">
        <v>0</v>
      </c>
      <c r="BG1110" s="153">
        <v>0</v>
      </c>
      <c r="BH1110" s="155">
        <v>0</v>
      </c>
      <c r="BI1110" s="153">
        <v>0</v>
      </c>
      <c r="BJ1110" s="153">
        <v>0</v>
      </c>
    </row>
    <row r="1111" spans="1:62">
      <c r="A1111" s="152">
        <v>4050065308</v>
      </c>
      <c r="B1111" s="153">
        <v>6</v>
      </c>
      <c r="C1111" s="153" t="s">
        <v>9764</v>
      </c>
      <c r="D1111" s="153" t="s">
        <v>9765</v>
      </c>
      <c r="E1111" s="153">
        <v>2023</v>
      </c>
      <c r="F1111" s="153" t="s">
        <v>7102</v>
      </c>
      <c r="G1111" s="153" t="s">
        <v>7103</v>
      </c>
      <c r="H1111" s="153">
        <v>2</v>
      </c>
      <c r="I1111" s="153" t="s">
        <v>7104</v>
      </c>
      <c r="J1111" s="153">
        <v>17</v>
      </c>
      <c r="K1111" s="153" t="s">
        <v>1924</v>
      </c>
      <c r="L1111" s="153" t="s">
        <v>9766</v>
      </c>
      <c r="M1111" s="153">
        <v>199</v>
      </c>
      <c r="N1111" s="153" t="s">
        <v>7105</v>
      </c>
      <c r="O1111" s="153">
        <v>4</v>
      </c>
      <c r="P1111" s="153" t="s">
        <v>7258</v>
      </c>
      <c r="Q1111" s="153">
        <v>49</v>
      </c>
      <c r="R1111" s="153" t="s">
        <v>2811</v>
      </c>
      <c r="S1111" s="153">
        <v>2020</v>
      </c>
      <c r="T1111" s="153" t="s">
        <v>6490</v>
      </c>
      <c r="U1111" s="153">
        <v>16</v>
      </c>
      <c r="V1111" s="153">
        <v>3</v>
      </c>
      <c r="W1111" s="154">
        <v>20203</v>
      </c>
      <c r="X1111" s="153" t="s">
        <v>9851</v>
      </c>
      <c r="Y1111" s="153">
        <v>1</v>
      </c>
      <c r="Z1111" s="153" t="s">
        <v>229</v>
      </c>
      <c r="AA1111" s="153">
        <v>1</v>
      </c>
      <c r="AB1111" s="153" t="s">
        <v>7107</v>
      </c>
      <c r="AC1111" s="153">
        <v>1</v>
      </c>
      <c r="AD1111" s="153">
        <v>0</v>
      </c>
      <c r="AE1111" s="153">
        <v>0</v>
      </c>
      <c r="AF1111" s="153">
        <v>0</v>
      </c>
      <c r="AG1111" s="153">
        <v>0</v>
      </c>
      <c r="AH1111" s="153">
        <v>0</v>
      </c>
      <c r="AI1111" s="153">
        <v>0</v>
      </c>
      <c r="AJ1111" s="153" t="s">
        <v>7458</v>
      </c>
      <c r="AK1111" s="153">
        <v>0</v>
      </c>
      <c r="AL1111" s="153">
        <v>0</v>
      </c>
      <c r="AM1111" s="153" t="s">
        <v>7267</v>
      </c>
      <c r="AN1111" s="153" t="s">
        <v>7192</v>
      </c>
      <c r="AO1111" s="153" t="s">
        <v>9052</v>
      </c>
      <c r="AP1111" s="154">
        <v>0</v>
      </c>
      <c r="AQ1111" s="153">
        <v>0</v>
      </c>
      <c r="AR1111" s="153">
        <v>0</v>
      </c>
      <c r="AS1111" s="153" t="s">
        <v>7192</v>
      </c>
      <c r="AT1111" s="153" t="s">
        <v>7192</v>
      </c>
      <c r="AU1111" s="153">
        <v>100</v>
      </c>
      <c r="AV1111" s="153">
        <v>0</v>
      </c>
      <c r="AW1111" s="153">
        <v>0</v>
      </c>
      <c r="AX1111" s="153">
        <v>0</v>
      </c>
      <c r="AY1111" s="153">
        <v>0</v>
      </c>
      <c r="AZ1111" s="153">
        <v>0</v>
      </c>
      <c r="BA1111" s="153">
        <v>0</v>
      </c>
      <c r="BB1111" s="153">
        <v>492546000</v>
      </c>
      <c r="BC1111" s="153">
        <v>0</v>
      </c>
      <c r="BD1111" s="153">
        <v>0</v>
      </c>
      <c r="BE1111" s="153">
        <v>3691614124</v>
      </c>
      <c r="BF1111" s="153">
        <v>3676614124</v>
      </c>
      <c r="BG1111" s="153" t="s">
        <v>7869</v>
      </c>
      <c r="BH1111" s="155">
        <v>0</v>
      </c>
      <c r="BI1111" s="153">
        <v>0</v>
      </c>
      <c r="BJ1111" s="153">
        <v>0</v>
      </c>
    </row>
    <row r="1112" spans="1:62">
      <c r="A1112" s="152">
        <v>4050065308</v>
      </c>
      <c r="B1112" s="153">
        <v>6</v>
      </c>
      <c r="C1112" s="153" t="s">
        <v>9764</v>
      </c>
      <c r="D1112" s="153" t="s">
        <v>9765</v>
      </c>
      <c r="E1112" s="153">
        <v>2023</v>
      </c>
      <c r="F1112" s="153" t="s">
        <v>7102</v>
      </c>
      <c r="G1112" s="153" t="s">
        <v>7103</v>
      </c>
      <c r="H1112" s="153">
        <v>2</v>
      </c>
      <c r="I1112" s="153" t="s">
        <v>7104</v>
      </c>
      <c r="J1112" s="153">
        <v>17</v>
      </c>
      <c r="K1112" s="153" t="s">
        <v>1924</v>
      </c>
      <c r="L1112" s="153" t="s">
        <v>9766</v>
      </c>
      <c r="M1112" s="153">
        <v>199</v>
      </c>
      <c r="N1112" s="153" t="s">
        <v>7105</v>
      </c>
      <c r="O1112" s="153">
        <v>4</v>
      </c>
      <c r="P1112" s="153" t="s">
        <v>7258</v>
      </c>
      <c r="Q1112" s="153">
        <v>49</v>
      </c>
      <c r="R1112" s="153" t="s">
        <v>2811</v>
      </c>
      <c r="S1112" s="153">
        <v>2020</v>
      </c>
      <c r="T1112" s="153" t="s">
        <v>6490</v>
      </c>
      <c r="U1112" s="153">
        <v>16</v>
      </c>
      <c r="V1112" s="153">
        <v>4</v>
      </c>
      <c r="W1112" s="154">
        <v>20204</v>
      </c>
      <c r="X1112" s="153" t="s">
        <v>9852</v>
      </c>
      <c r="Y1112" s="153">
        <v>1</v>
      </c>
      <c r="Z1112" s="153" t="s">
        <v>229</v>
      </c>
      <c r="AA1112" s="153">
        <v>1</v>
      </c>
      <c r="AB1112" s="153" t="s">
        <v>7107</v>
      </c>
      <c r="AC1112" s="153">
        <v>1</v>
      </c>
      <c r="AD1112" s="153">
        <v>0</v>
      </c>
      <c r="AE1112" s="153">
        <v>0</v>
      </c>
      <c r="AF1112" s="153">
        <v>0</v>
      </c>
      <c r="AG1112" s="153">
        <v>0</v>
      </c>
      <c r="AH1112" s="153">
        <v>0</v>
      </c>
      <c r="AI1112" s="153">
        <v>0</v>
      </c>
      <c r="AJ1112" s="153">
        <v>0</v>
      </c>
      <c r="AK1112" s="153">
        <v>0</v>
      </c>
      <c r="AL1112" s="153">
        <v>0</v>
      </c>
      <c r="AM1112" s="153">
        <v>0</v>
      </c>
      <c r="AN1112" s="153">
        <v>0</v>
      </c>
      <c r="AO1112" s="153">
        <v>0</v>
      </c>
      <c r="AP1112" s="154">
        <v>150</v>
      </c>
      <c r="AQ1112" s="153">
        <v>0</v>
      </c>
      <c r="AR1112" s="153">
        <v>0</v>
      </c>
      <c r="AS1112" s="153">
        <v>150</v>
      </c>
      <c r="AT1112" s="153">
        <v>0</v>
      </c>
      <c r="AU1112" s="153">
        <v>0</v>
      </c>
      <c r="AV1112" s="153">
        <v>0</v>
      </c>
      <c r="AW1112" s="153">
        <v>0</v>
      </c>
      <c r="AX1112" s="153">
        <v>0</v>
      </c>
      <c r="AY1112" s="153">
        <v>0</v>
      </c>
      <c r="AZ1112" s="153">
        <v>0</v>
      </c>
      <c r="BA1112" s="153">
        <v>0</v>
      </c>
      <c r="BB1112" s="153">
        <v>0</v>
      </c>
      <c r="BC1112" s="153">
        <v>0</v>
      </c>
      <c r="BD1112" s="153">
        <v>0</v>
      </c>
      <c r="BE1112" s="153">
        <v>0</v>
      </c>
      <c r="BF1112" s="153">
        <v>0</v>
      </c>
      <c r="BG1112" s="153">
        <v>0</v>
      </c>
      <c r="BH1112" s="155">
        <v>411000000</v>
      </c>
      <c r="BI1112" s="153">
        <v>0</v>
      </c>
      <c r="BJ1112" s="153">
        <v>0</v>
      </c>
    </row>
    <row r="1113" spans="1:62">
      <c r="A1113" s="152">
        <v>4050065308</v>
      </c>
      <c r="B1113" s="153">
        <v>6</v>
      </c>
      <c r="C1113" s="153" t="s">
        <v>9764</v>
      </c>
      <c r="D1113" s="153" t="s">
        <v>9765</v>
      </c>
      <c r="E1113" s="153">
        <v>2023</v>
      </c>
      <c r="F1113" s="153" t="s">
        <v>7102</v>
      </c>
      <c r="G1113" s="153" t="s">
        <v>7103</v>
      </c>
      <c r="H1113" s="153">
        <v>2</v>
      </c>
      <c r="I1113" s="153" t="s">
        <v>7104</v>
      </c>
      <c r="J1113" s="153">
        <v>17</v>
      </c>
      <c r="K1113" s="153" t="s">
        <v>1924</v>
      </c>
      <c r="L1113" s="153" t="s">
        <v>9766</v>
      </c>
      <c r="M1113" s="153">
        <v>199</v>
      </c>
      <c r="N1113" s="153" t="s">
        <v>7105</v>
      </c>
      <c r="O1113" s="153">
        <v>5</v>
      </c>
      <c r="P1113" s="153" t="s">
        <v>7273</v>
      </c>
      <c r="Q1113" s="153">
        <v>55</v>
      </c>
      <c r="R1113" s="153" t="s">
        <v>2846</v>
      </c>
      <c r="S1113" s="153">
        <v>2019</v>
      </c>
      <c r="T1113" s="153" t="s">
        <v>6507</v>
      </c>
      <c r="U1113" s="153">
        <v>12</v>
      </c>
      <c r="V1113" s="153">
        <v>1</v>
      </c>
      <c r="W1113" s="154">
        <v>20191</v>
      </c>
      <c r="X1113" s="153" t="s">
        <v>9853</v>
      </c>
      <c r="Y1113" s="153">
        <v>1</v>
      </c>
      <c r="Z1113" s="153" t="s">
        <v>229</v>
      </c>
      <c r="AA1113" s="153">
        <v>1</v>
      </c>
      <c r="AB1113" s="153" t="s">
        <v>7107</v>
      </c>
      <c r="AC1113" s="153">
        <v>1</v>
      </c>
      <c r="AD1113" s="153">
        <v>0</v>
      </c>
      <c r="AE1113" s="153">
        <v>0</v>
      </c>
      <c r="AF1113" s="153">
        <v>0</v>
      </c>
      <c r="AG1113" s="153">
        <v>0</v>
      </c>
      <c r="AH1113" s="153">
        <v>0</v>
      </c>
      <c r="AI1113" s="153">
        <v>0</v>
      </c>
      <c r="AJ1113" s="153">
        <v>0</v>
      </c>
      <c r="AK1113" s="153">
        <v>0</v>
      </c>
      <c r="AL1113" s="153">
        <v>0</v>
      </c>
      <c r="AM1113" s="153">
        <v>93</v>
      </c>
      <c r="AN1113" s="153">
        <v>93</v>
      </c>
      <c r="AO1113" s="153">
        <v>100</v>
      </c>
      <c r="AP1113" s="154">
        <v>107</v>
      </c>
      <c r="AQ1113" s="153">
        <v>0</v>
      </c>
      <c r="AR1113" s="153">
        <v>0</v>
      </c>
      <c r="AS1113" s="153">
        <v>200</v>
      </c>
      <c r="AT1113" s="153">
        <v>93</v>
      </c>
      <c r="AU1113" s="153" t="s">
        <v>9854</v>
      </c>
      <c r="AV1113" s="153">
        <v>0</v>
      </c>
      <c r="AW1113" s="153">
        <v>0</v>
      </c>
      <c r="AX1113" s="153">
        <v>0</v>
      </c>
      <c r="AY1113" s="153">
        <v>0</v>
      </c>
      <c r="AZ1113" s="153">
        <v>0</v>
      </c>
      <c r="BA1113" s="153">
        <v>0</v>
      </c>
      <c r="BB1113" s="153">
        <v>0</v>
      </c>
      <c r="BC1113" s="153">
        <v>0</v>
      </c>
      <c r="BD1113" s="153">
        <v>0</v>
      </c>
      <c r="BE1113" s="153">
        <v>223000000</v>
      </c>
      <c r="BF1113" s="153">
        <v>185440426</v>
      </c>
      <c r="BG1113" s="153" t="s">
        <v>9855</v>
      </c>
      <c r="BH1113" s="155">
        <v>258000000</v>
      </c>
      <c r="BI1113" s="153">
        <v>0</v>
      </c>
      <c r="BJ1113" s="153">
        <v>0</v>
      </c>
    </row>
    <row r="1114" spans="1:62">
      <c r="A1114" s="152">
        <v>4050065308</v>
      </c>
      <c r="B1114" s="153">
        <v>6</v>
      </c>
      <c r="C1114" s="153" t="s">
        <v>9764</v>
      </c>
      <c r="D1114" s="153" t="s">
        <v>9765</v>
      </c>
      <c r="E1114" s="153">
        <v>2023</v>
      </c>
      <c r="F1114" s="153" t="s">
        <v>7102</v>
      </c>
      <c r="G1114" s="153" t="s">
        <v>7103</v>
      </c>
      <c r="H1114" s="153">
        <v>2</v>
      </c>
      <c r="I1114" s="153" t="s">
        <v>7104</v>
      </c>
      <c r="J1114" s="153">
        <v>17</v>
      </c>
      <c r="K1114" s="153" t="s">
        <v>1924</v>
      </c>
      <c r="L1114" s="153" t="s">
        <v>9766</v>
      </c>
      <c r="M1114" s="153">
        <v>199</v>
      </c>
      <c r="N1114" s="153" t="s">
        <v>7105</v>
      </c>
      <c r="O1114" s="153">
        <v>5</v>
      </c>
      <c r="P1114" s="153" t="s">
        <v>7273</v>
      </c>
      <c r="Q1114" s="153">
        <v>55</v>
      </c>
      <c r="R1114" s="153" t="s">
        <v>2846</v>
      </c>
      <c r="S1114" s="153">
        <v>2019</v>
      </c>
      <c r="T1114" s="153" t="s">
        <v>6507</v>
      </c>
      <c r="U1114" s="153">
        <v>12</v>
      </c>
      <c r="V1114" s="153">
        <v>2</v>
      </c>
      <c r="W1114" s="154">
        <v>20192</v>
      </c>
      <c r="X1114" s="153" t="s">
        <v>9856</v>
      </c>
      <c r="Y1114" s="153">
        <v>1</v>
      </c>
      <c r="Z1114" s="153" t="s">
        <v>229</v>
      </c>
      <c r="AA1114" s="153">
        <v>1</v>
      </c>
      <c r="AB1114" s="153" t="s">
        <v>7107</v>
      </c>
      <c r="AC1114" s="153">
        <v>1</v>
      </c>
      <c r="AD1114" s="153">
        <v>0</v>
      </c>
      <c r="AE1114" s="153">
        <v>0</v>
      </c>
      <c r="AF1114" s="153">
        <v>0</v>
      </c>
      <c r="AG1114" s="153">
        <v>6</v>
      </c>
      <c r="AH1114" s="153">
        <v>9</v>
      </c>
      <c r="AI1114" s="153">
        <v>150</v>
      </c>
      <c r="AJ1114" s="153">
        <v>0</v>
      </c>
      <c r="AK1114" s="153">
        <v>0</v>
      </c>
      <c r="AL1114" s="153">
        <v>0</v>
      </c>
      <c r="AM1114" s="153">
        <v>6</v>
      </c>
      <c r="AN1114" s="153">
        <v>8</v>
      </c>
      <c r="AO1114" s="153" t="s">
        <v>7153</v>
      </c>
      <c r="AP1114" s="154">
        <v>8</v>
      </c>
      <c r="AQ1114" s="153">
        <v>0</v>
      </c>
      <c r="AR1114" s="153">
        <v>0</v>
      </c>
      <c r="AS1114" s="153">
        <v>20</v>
      </c>
      <c r="AT1114" s="153">
        <v>17</v>
      </c>
      <c r="AU1114" s="153">
        <v>85</v>
      </c>
      <c r="AV1114" s="153">
        <v>0</v>
      </c>
      <c r="AW1114" s="153">
        <v>0</v>
      </c>
      <c r="AX1114" s="153">
        <v>0</v>
      </c>
      <c r="AY1114" s="153">
        <v>300325871</v>
      </c>
      <c r="AZ1114" s="153">
        <v>293771914</v>
      </c>
      <c r="BA1114" s="153" t="s">
        <v>9857</v>
      </c>
      <c r="BB1114" s="153">
        <v>0</v>
      </c>
      <c r="BC1114" s="153">
        <v>0</v>
      </c>
      <c r="BD1114" s="153">
        <v>0</v>
      </c>
      <c r="BE1114" s="153">
        <v>233000000</v>
      </c>
      <c r="BF1114" s="153">
        <v>223879369</v>
      </c>
      <c r="BG1114" s="153" t="s">
        <v>9858</v>
      </c>
      <c r="BH1114" s="155">
        <v>349000000</v>
      </c>
      <c r="BI1114" s="153">
        <v>0</v>
      </c>
      <c r="BJ1114" s="153">
        <v>0</v>
      </c>
    </row>
    <row r="1115" spans="1:62">
      <c r="A1115" s="152">
        <v>4050065308</v>
      </c>
      <c r="B1115" s="153">
        <v>6</v>
      </c>
      <c r="C1115" s="153" t="s">
        <v>9764</v>
      </c>
      <c r="D1115" s="153" t="s">
        <v>9765</v>
      </c>
      <c r="E1115" s="153">
        <v>2023</v>
      </c>
      <c r="F1115" s="153" t="s">
        <v>7102</v>
      </c>
      <c r="G1115" s="153" t="s">
        <v>7103</v>
      </c>
      <c r="H1115" s="153">
        <v>2</v>
      </c>
      <c r="I1115" s="153" t="s">
        <v>7104</v>
      </c>
      <c r="J1115" s="153">
        <v>17</v>
      </c>
      <c r="K1115" s="153" t="s">
        <v>1924</v>
      </c>
      <c r="L1115" s="153" t="s">
        <v>9766</v>
      </c>
      <c r="M1115" s="153">
        <v>199</v>
      </c>
      <c r="N1115" s="153" t="s">
        <v>7105</v>
      </c>
      <c r="O1115" s="153">
        <v>5</v>
      </c>
      <c r="P1115" s="153" t="s">
        <v>7273</v>
      </c>
      <c r="Q1115" s="153">
        <v>57</v>
      </c>
      <c r="R1115" s="153" t="s">
        <v>244</v>
      </c>
      <c r="S1115" s="153">
        <v>2021</v>
      </c>
      <c r="T1115" s="153" t="s">
        <v>6513</v>
      </c>
      <c r="U1115" s="153">
        <v>15</v>
      </c>
      <c r="V1115" s="153">
        <v>1</v>
      </c>
      <c r="W1115" s="154">
        <v>20211</v>
      </c>
      <c r="X1115" s="153" t="s">
        <v>7285</v>
      </c>
      <c r="Y1115" s="153">
        <v>1</v>
      </c>
      <c r="Z1115" s="153" t="s">
        <v>229</v>
      </c>
      <c r="AA1115" s="153">
        <v>1</v>
      </c>
      <c r="AB1115" s="153" t="s">
        <v>7107</v>
      </c>
      <c r="AC1115" s="153">
        <v>1</v>
      </c>
      <c r="AD1115" s="153">
        <v>0</v>
      </c>
      <c r="AE1115" s="153">
        <v>0</v>
      </c>
      <c r="AF1115" s="153">
        <v>0</v>
      </c>
      <c r="AG1115" s="153">
        <v>1</v>
      </c>
      <c r="AH1115" s="153">
        <v>1</v>
      </c>
      <c r="AI1115" s="153">
        <v>100</v>
      </c>
      <c r="AJ1115" s="153">
        <v>1</v>
      </c>
      <c r="AK1115" s="153">
        <v>1</v>
      </c>
      <c r="AL1115" s="153">
        <v>100</v>
      </c>
      <c r="AM1115" s="153">
        <v>1</v>
      </c>
      <c r="AN1115" s="153" t="s">
        <v>9859</v>
      </c>
      <c r="AO1115" s="153">
        <v>98</v>
      </c>
      <c r="AP1115" s="154">
        <v>1</v>
      </c>
      <c r="AQ1115" s="153">
        <v>0</v>
      </c>
      <c r="AR1115" s="153">
        <v>0</v>
      </c>
      <c r="AS1115" s="153">
        <v>4</v>
      </c>
      <c r="AT1115" s="153" t="s">
        <v>9860</v>
      </c>
      <c r="AU1115" s="153" t="s">
        <v>9861</v>
      </c>
      <c r="AV1115" s="153">
        <v>0</v>
      </c>
      <c r="AW1115" s="153">
        <v>0</v>
      </c>
      <c r="AX1115" s="153">
        <v>0</v>
      </c>
      <c r="AY1115" s="153">
        <v>1055262099</v>
      </c>
      <c r="AZ1115" s="153">
        <v>1055178046</v>
      </c>
      <c r="BA1115" s="153" t="s">
        <v>7175</v>
      </c>
      <c r="BB1115" s="153">
        <v>2337484214</v>
      </c>
      <c r="BC1115" s="153">
        <v>2337456673</v>
      </c>
      <c r="BD1115" s="153">
        <v>100</v>
      </c>
      <c r="BE1115" s="153">
        <v>4381318114</v>
      </c>
      <c r="BF1115" s="153">
        <v>4150779128</v>
      </c>
      <c r="BG1115" s="153" t="s">
        <v>8383</v>
      </c>
      <c r="BH1115" s="155">
        <v>1812000000</v>
      </c>
      <c r="BI1115" s="153">
        <v>0</v>
      </c>
      <c r="BJ1115" s="153">
        <v>0</v>
      </c>
    </row>
    <row r="1116" spans="1:62">
      <c r="A1116" s="152">
        <v>4050065308</v>
      </c>
      <c r="B1116" s="153">
        <v>6</v>
      </c>
      <c r="C1116" s="153" t="s">
        <v>9764</v>
      </c>
      <c r="D1116" s="153" t="s">
        <v>9765</v>
      </c>
      <c r="E1116" s="153">
        <v>2023</v>
      </c>
      <c r="F1116" s="153" t="s">
        <v>7102</v>
      </c>
      <c r="G1116" s="153" t="s">
        <v>7103</v>
      </c>
      <c r="H1116" s="153">
        <v>2</v>
      </c>
      <c r="I1116" s="153" t="s">
        <v>7104</v>
      </c>
      <c r="J1116" s="153">
        <v>17</v>
      </c>
      <c r="K1116" s="153" t="s">
        <v>1924</v>
      </c>
      <c r="L1116" s="153" t="s">
        <v>9766</v>
      </c>
      <c r="M1116" s="153">
        <v>199</v>
      </c>
      <c r="N1116" s="153" t="s">
        <v>7105</v>
      </c>
      <c r="O1116" s="153">
        <v>5</v>
      </c>
      <c r="P1116" s="153" t="s">
        <v>7273</v>
      </c>
      <c r="Q1116" s="153">
        <v>57</v>
      </c>
      <c r="R1116" s="153" t="s">
        <v>244</v>
      </c>
      <c r="S1116" s="153">
        <v>2021</v>
      </c>
      <c r="T1116" s="153" t="s">
        <v>6513</v>
      </c>
      <c r="U1116" s="153">
        <v>15</v>
      </c>
      <c r="V1116" s="153">
        <v>2</v>
      </c>
      <c r="W1116" s="154">
        <v>20212</v>
      </c>
      <c r="X1116" s="153" t="s">
        <v>7467</v>
      </c>
      <c r="Y1116" s="153">
        <v>2</v>
      </c>
      <c r="Z1116" s="153" t="s">
        <v>366</v>
      </c>
      <c r="AA1116" s="153">
        <v>1</v>
      </c>
      <c r="AB1116" s="153" t="s">
        <v>7107</v>
      </c>
      <c r="AC1116" s="153">
        <v>1</v>
      </c>
      <c r="AD1116" s="153">
        <v>0</v>
      </c>
      <c r="AE1116" s="153">
        <v>0</v>
      </c>
      <c r="AF1116" s="153">
        <v>0</v>
      </c>
      <c r="AG1116" s="153">
        <v>1</v>
      </c>
      <c r="AH1116" s="153">
        <v>1</v>
      </c>
      <c r="AI1116" s="153">
        <v>100</v>
      </c>
      <c r="AJ1116" s="153">
        <v>1</v>
      </c>
      <c r="AK1116" s="153">
        <v>1</v>
      </c>
      <c r="AL1116" s="153">
        <v>100</v>
      </c>
      <c r="AM1116" s="153">
        <v>1</v>
      </c>
      <c r="AN1116" s="153">
        <v>1</v>
      </c>
      <c r="AO1116" s="153">
        <v>100</v>
      </c>
      <c r="AP1116" s="154">
        <v>1</v>
      </c>
      <c r="AQ1116" s="153">
        <v>0</v>
      </c>
      <c r="AR1116" s="153">
        <v>0</v>
      </c>
      <c r="AS1116" s="153" t="s">
        <v>7108</v>
      </c>
      <c r="AT1116" s="153" t="s">
        <v>7108</v>
      </c>
      <c r="AU1116" s="153" t="s">
        <v>7108</v>
      </c>
      <c r="AV1116" s="153">
        <v>0</v>
      </c>
      <c r="AW1116" s="153">
        <v>0</v>
      </c>
      <c r="AX1116" s="153">
        <v>0</v>
      </c>
      <c r="AY1116" s="153">
        <v>3502000</v>
      </c>
      <c r="AZ1116" s="153">
        <v>3502000</v>
      </c>
      <c r="BA1116" s="153">
        <v>100</v>
      </c>
      <c r="BB1116" s="153">
        <v>4852000</v>
      </c>
      <c r="BC1116" s="153">
        <v>4852000</v>
      </c>
      <c r="BD1116" s="153">
        <v>100</v>
      </c>
      <c r="BE1116" s="153">
        <v>6781032</v>
      </c>
      <c r="BF1116" s="153">
        <v>6781032</v>
      </c>
      <c r="BG1116" s="153">
        <v>100</v>
      </c>
      <c r="BH1116" s="155">
        <v>7000000</v>
      </c>
      <c r="BI1116" s="153">
        <v>0</v>
      </c>
      <c r="BJ1116" s="153">
        <v>0</v>
      </c>
    </row>
    <row r="1117" spans="1:62">
      <c r="A1117" s="152">
        <v>4050065308</v>
      </c>
      <c r="B1117" s="153">
        <v>6</v>
      </c>
      <c r="C1117" s="153" t="s">
        <v>9764</v>
      </c>
      <c r="D1117" s="153" t="s">
        <v>9765</v>
      </c>
      <c r="E1117" s="153">
        <v>2023</v>
      </c>
      <c r="F1117" s="153" t="s">
        <v>7102</v>
      </c>
      <c r="G1117" s="153" t="s">
        <v>7103</v>
      </c>
      <c r="H1117" s="153">
        <v>2</v>
      </c>
      <c r="I1117" s="153" t="s">
        <v>7104</v>
      </c>
      <c r="J1117" s="153">
        <v>17</v>
      </c>
      <c r="K1117" s="153" t="s">
        <v>1924</v>
      </c>
      <c r="L1117" s="153" t="s">
        <v>9766</v>
      </c>
      <c r="M1117" s="153">
        <v>199</v>
      </c>
      <c r="N1117" s="153" t="s">
        <v>7105</v>
      </c>
      <c r="O1117" s="153">
        <v>5</v>
      </c>
      <c r="P1117" s="153" t="s">
        <v>7273</v>
      </c>
      <c r="Q1117" s="153">
        <v>57</v>
      </c>
      <c r="R1117" s="153" t="s">
        <v>244</v>
      </c>
      <c r="S1117" s="153">
        <v>2023</v>
      </c>
      <c r="T1117" s="153" t="s">
        <v>6520</v>
      </c>
      <c r="U1117" s="153">
        <v>9</v>
      </c>
      <c r="V1117" s="153">
        <v>1</v>
      </c>
      <c r="W1117" s="154">
        <v>20231</v>
      </c>
      <c r="X1117" s="153" t="s">
        <v>7651</v>
      </c>
      <c r="Y1117" s="153">
        <v>1</v>
      </c>
      <c r="Z1117" s="153" t="s">
        <v>229</v>
      </c>
      <c r="AA1117" s="153">
        <v>1</v>
      </c>
      <c r="AB1117" s="153" t="s">
        <v>7107</v>
      </c>
      <c r="AC1117" s="153">
        <v>1</v>
      </c>
      <c r="AD1117" s="153">
        <v>0</v>
      </c>
      <c r="AE1117" s="153">
        <v>0</v>
      </c>
      <c r="AF1117" s="153">
        <v>0</v>
      </c>
      <c r="AG1117" s="153">
        <v>1</v>
      </c>
      <c r="AH1117" s="153">
        <v>1</v>
      </c>
      <c r="AI1117" s="153">
        <v>100</v>
      </c>
      <c r="AJ1117" s="153">
        <v>1</v>
      </c>
      <c r="AK1117" s="153">
        <v>1</v>
      </c>
      <c r="AL1117" s="153">
        <v>100</v>
      </c>
      <c r="AM1117" s="153">
        <v>1</v>
      </c>
      <c r="AN1117" s="153" t="s">
        <v>9859</v>
      </c>
      <c r="AO1117" s="153">
        <v>98</v>
      </c>
      <c r="AP1117" s="154">
        <v>1</v>
      </c>
      <c r="AQ1117" s="153">
        <v>0</v>
      </c>
      <c r="AR1117" s="153">
        <v>0</v>
      </c>
      <c r="AS1117" s="153">
        <v>4</v>
      </c>
      <c r="AT1117" s="153" t="s">
        <v>9860</v>
      </c>
      <c r="AU1117" s="153" t="s">
        <v>9861</v>
      </c>
      <c r="AV1117" s="153">
        <v>0</v>
      </c>
      <c r="AW1117" s="153">
        <v>0</v>
      </c>
      <c r="AX1117" s="153">
        <v>0</v>
      </c>
      <c r="AY1117" s="153">
        <v>473627000</v>
      </c>
      <c r="AZ1117" s="153">
        <v>467600199</v>
      </c>
      <c r="BA1117" s="153" t="s">
        <v>7586</v>
      </c>
      <c r="BB1117" s="153">
        <v>523963000</v>
      </c>
      <c r="BC1117" s="153">
        <v>523904567</v>
      </c>
      <c r="BD1117" s="153" t="s">
        <v>7175</v>
      </c>
      <c r="BE1117" s="153">
        <v>899308000</v>
      </c>
      <c r="BF1117" s="153">
        <v>882095628</v>
      </c>
      <c r="BG1117" s="153" t="s">
        <v>9862</v>
      </c>
      <c r="BH1117" s="155">
        <v>540000000</v>
      </c>
      <c r="BI1117" s="153">
        <v>0</v>
      </c>
      <c r="BJ1117" s="153">
        <v>0</v>
      </c>
    </row>
    <row r="1118" spans="1:62">
      <c r="A1118" s="152">
        <v>4050065308</v>
      </c>
      <c r="B1118" s="153">
        <v>6</v>
      </c>
      <c r="C1118" s="153" t="s">
        <v>9863</v>
      </c>
      <c r="D1118" s="153" t="s">
        <v>9864</v>
      </c>
      <c r="E1118" s="153">
        <v>2023</v>
      </c>
      <c r="F1118" s="153" t="s">
        <v>7102</v>
      </c>
      <c r="G1118" s="153" t="s">
        <v>7103</v>
      </c>
      <c r="H1118" s="153">
        <v>2</v>
      </c>
      <c r="I1118" s="153" t="s">
        <v>7104</v>
      </c>
      <c r="J1118" s="153">
        <v>18</v>
      </c>
      <c r="K1118" s="153" t="s">
        <v>2003</v>
      </c>
      <c r="L1118" s="153" t="s">
        <v>9865</v>
      </c>
      <c r="M1118" s="153">
        <v>199</v>
      </c>
      <c r="N1118" s="153" t="s">
        <v>7105</v>
      </c>
      <c r="O1118" s="153">
        <v>1</v>
      </c>
      <c r="P1118" s="153" t="s">
        <v>2356</v>
      </c>
      <c r="Q1118" s="153">
        <v>1</v>
      </c>
      <c r="R1118" s="153" t="s">
        <v>2357</v>
      </c>
      <c r="S1118" s="153">
        <v>1636</v>
      </c>
      <c r="T1118" s="153" t="s">
        <v>6525</v>
      </c>
      <c r="U1118" s="153">
        <v>17</v>
      </c>
      <c r="V1118" s="153">
        <v>1</v>
      </c>
      <c r="W1118" s="154">
        <v>16361</v>
      </c>
      <c r="X1118" s="153" t="s">
        <v>9866</v>
      </c>
      <c r="Y1118" s="153">
        <v>2</v>
      </c>
      <c r="Z1118" s="153" t="s">
        <v>366</v>
      </c>
      <c r="AA1118" s="153">
        <v>1</v>
      </c>
      <c r="AB1118" s="153" t="s">
        <v>7107</v>
      </c>
      <c r="AC1118" s="153">
        <v>1</v>
      </c>
      <c r="AD1118" s="153">
        <v>0</v>
      </c>
      <c r="AE1118" s="153">
        <v>0</v>
      </c>
      <c r="AF1118" s="153">
        <v>0</v>
      </c>
      <c r="AG1118" s="153">
        <v>6500</v>
      </c>
      <c r="AH1118" s="153">
        <v>6500</v>
      </c>
      <c r="AI1118" s="153">
        <v>100</v>
      </c>
      <c r="AJ1118" s="153">
        <v>6500</v>
      </c>
      <c r="AK1118" s="153">
        <v>6500</v>
      </c>
      <c r="AL1118" s="153">
        <v>100</v>
      </c>
      <c r="AM1118" s="153">
        <v>6500</v>
      </c>
      <c r="AN1118" s="153">
        <v>6500</v>
      </c>
      <c r="AO1118" s="153">
        <v>100</v>
      </c>
      <c r="AP1118" s="154">
        <v>6500</v>
      </c>
      <c r="AQ1118" s="153">
        <v>0</v>
      </c>
      <c r="AR1118" s="153">
        <v>0</v>
      </c>
      <c r="AS1118" s="153" t="s">
        <v>7108</v>
      </c>
      <c r="AT1118" s="153" t="s">
        <v>7108</v>
      </c>
      <c r="AU1118" s="153" t="s">
        <v>7108</v>
      </c>
      <c r="AV1118" s="153">
        <v>0</v>
      </c>
      <c r="AW1118" s="153">
        <v>0</v>
      </c>
      <c r="AX1118" s="153">
        <v>0</v>
      </c>
      <c r="AY1118" s="153">
        <v>11189793994</v>
      </c>
      <c r="AZ1118" s="153">
        <v>11103620001</v>
      </c>
      <c r="BA1118" s="153" t="s">
        <v>8492</v>
      </c>
      <c r="BB1118" s="153">
        <v>12086863000</v>
      </c>
      <c r="BC1118" s="153">
        <v>11721749893</v>
      </c>
      <c r="BD1118" s="153" t="s">
        <v>9167</v>
      </c>
      <c r="BE1118" s="153">
        <v>13545988000</v>
      </c>
      <c r="BF1118" s="153">
        <v>11654400000</v>
      </c>
      <c r="BG1118" s="153" t="s">
        <v>9867</v>
      </c>
      <c r="BH1118" s="155">
        <v>17204000000</v>
      </c>
      <c r="BI1118" s="153">
        <v>0</v>
      </c>
      <c r="BJ1118" s="153">
        <v>0</v>
      </c>
    </row>
    <row r="1119" spans="1:62">
      <c r="A1119" s="152">
        <v>4050065308</v>
      </c>
      <c r="B1119" s="153">
        <v>6</v>
      </c>
      <c r="C1119" s="153" t="s">
        <v>9863</v>
      </c>
      <c r="D1119" s="153" t="s">
        <v>9864</v>
      </c>
      <c r="E1119" s="153">
        <v>2023</v>
      </c>
      <c r="F1119" s="153" t="s">
        <v>7102</v>
      </c>
      <c r="G1119" s="153" t="s">
        <v>7103</v>
      </c>
      <c r="H1119" s="153">
        <v>2</v>
      </c>
      <c r="I1119" s="153" t="s">
        <v>7104</v>
      </c>
      <c r="J1119" s="153">
        <v>18</v>
      </c>
      <c r="K1119" s="153" t="s">
        <v>2003</v>
      </c>
      <c r="L1119" s="153" t="s">
        <v>9865</v>
      </c>
      <c r="M1119" s="153">
        <v>199</v>
      </c>
      <c r="N1119" s="153" t="s">
        <v>7105</v>
      </c>
      <c r="O1119" s="153">
        <v>1</v>
      </c>
      <c r="P1119" s="153" t="s">
        <v>2356</v>
      </c>
      <c r="Q1119" s="153">
        <v>1</v>
      </c>
      <c r="R1119" s="153" t="s">
        <v>2357</v>
      </c>
      <c r="S1119" s="153">
        <v>2213</v>
      </c>
      <c r="T1119" s="153" t="s">
        <v>9868</v>
      </c>
      <c r="U1119" s="153">
        <v>35</v>
      </c>
      <c r="V1119" s="153">
        <v>1</v>
      </c>
      <c r="W1119" s="154">
        <v>22131</v>
      </c>
      <c r="X1119" s="153" t="s">
        <v>9869</v>
      </c>
      <c r="Y1119" s="153">
        <v>2</v>
      </c>
      <c r="Z1119" s="153" t="s">
        <v>366</v>
      </c>
      <c r="AA1119" s="153">
        <v>1</v>
      </c>
      <c r="AB1119" s="153" t="s">
        <v>7107</v>
      </c>
      <c r="AC1119" s="153">
        <v>1</v>
      </c>
      <c r="AD1119" s="153">
        <v>0</v>
      </c>
      <c r="AE1119" s="153">
        <v>0</v>
      </c>
      <c r="AF1119" s="153">
        <v>0</v>
      </c>
      <c r="AG1119" s="153">
        <v>27927</v>
      </c>
      <c r="AH1119" s="153">
        <v>27927</v>
      </c>
      <c r="AI1119" s="153">
        <v>100</v>
      </c>
      <c r="AJ1119" s="153">
        <v>27927</v>
      </c>
      <c r="AK1119" s="153">
        <v>27927</v>
      </c>
      <c r="AL1119" s="153">
        <v>100</v>
      </c>
      <c r="AM1119" s="153">
        <v>27927</v>
      </c>
      <c r="AN1119" s="153">
        <v>19275</v>
      </c>
      <c r="AO1119" s="153" t="s">
        <v>9870</v>
      </c>
      <c r="AP1119" s="154">
        <v>0</v>
      </c>
      <c r="AQ1119" s="153">
        <v>0</v>
      </c>
      <c r="AR1119" s="153">
        <v>0</v>
      </c>
      <c r="AS1119" s="153" t="s">
        <v>7108</v>
      </c>
      <c r="AT1119" s="153" t="s">
        <v>7108</v>
      </c>
      <c r="AU1119" s="153" t="s">
        <v>7108</v>
      </c>
      <c r="AV1119" s="153">
        <v>0</v>
      </c>
      <c r="AW1119" s="153">
        <v>0</v>
      </c>
      <c r="AX1119" s="153">
        <v>0</v>
      </c>
      <c r="AY1119" s="153">
        <v>8128318037</v>
      </c>
      <c r="AZ1119" s="153">
        <v>8128318037</v>
      </c>
      <c r="BA1119" s="153">
        <v>100</v>
      </c>
      <c r="BB1119" s="153">
        <v>2326482000</v>
      </c>
      <c r="BC1119" s="153">
        <v>2326482000</v>
      </c>
      <c r="BD1119" s="153">
        <v>100</v>
      </c>
      <c r="BE1119" s="153">
        <v>3920331000</v>
      </c>
      <c r="BF1119" s="153">
        <v>3920331000</v>
      </c>
      <c r="BG1119" s="153">
        <v>100</v>
      </c>
      <c r="BH1119" s="155">
        <v>0</v>
      </c>
      <c r="BI1119" s="153">
        <v>0</v>
      </c>
      <c r="BJ1119" s="153">
        <v>0</v>
      </c>
    </row>
    <row r="1120" spans="1:62">
      <c r="A1120" s="152">
        <v>4050065308</v>
      </c>
      <c r="B1120" s="153">
        <v>6</v>
      </c>
      <c r="C1120" s="153" t="s">
        <v>9863</v>
      </c>
      <c r="D1120" s="153" t="s">
        <v>9864</v>
      </c>
      <c r="E1120" s="153">
        <v>2023</v>
      </c>
      <c r="F1120" s="153" t="s">
        <v>7102</v>
      </c>
      <c r="G1120" s="153" t="s">
        <v>7103</v>
      </c>
      <c r="H1120" s="153">
        <v>2</v>
      </c>
      <c r="I1120" s="153" t="s">
        <v>7104</v>
      </c>
      <c r="J1120" s="153">
        <v>18</v>
      </c>
      <c r="K1120" s="153" t="s">
        <v>2003</v>
      </c>
      <c r="L1120" s="153" t="s">
        <v>9865</v>
      </c>
      <c r="M1120" s="153">
        <v>199</v>
      </c>
      <c r="N1120" s="153" t="s">
        <v>7105</v>
      </c>
      <c r="O1120" s="153">
        <v>1</v>
      </c>
      <c r="P1120" s="153" t="s">
        <v>2356</v>
      </c>
      <c r="Q1120" s="153">
        <v>1</v>
      </c>
      <c r="R1120" s="153" t="s">
        <v>2357</v>
      </c>
      <c r="S1120" s="153">
        <v>2213</v>
      </c>
      <c r="T1120" s="153" t="s">
        <v>9868</v>
      </c>
      <c r="U1120" s="153">
        <v>35</v>
      </c>
      <c r="V1120" s="153">
        <v>2</v>
      </c>
      <c r="W1120" s="154">
        <v>22132</v>
      </c>
      <c r="X1120" s="153" t="s">
        <v>9871</v>
      </c>
      <c r="Y1120" s="153">
        <v>1</v>
      </c>
      <c r="Z1120" s="153" t="s">
        <v>229</v>
      </c>
      <c r="AA1120" s="153">
        <v>1</v>
      </c>
      <c r="AB1120" s="153" t="s">
        <v>7107</v>
      </c>
      <c r="AC1120" s="153">
        <v>1</v>
      </c>
      <c r="AD1120" s="153">
        <v>0</v>
      </c>
      <c r="AE1120" s="153">
        <v>0</v>
      </c>
      <c r="AF1120" s="153">
        <v>0</v>
      </c>
      <c r="AG1120" s="153">
        <v>515</v>
      </c>
      <c r="AH1120" s="153">
        <v>515</v>
      </c>
      <c r="AI1120" s="153">
        <v>100</v>
      </c>
      <c r="AJ1120" s="153">
        <v>1</v>
      </c>
      <c r="AK1120" s="153">
        <v>1</v>
      </c>
      <c r="AL1120" s="153">
        <v>100</v>
      </c>
      <c r="AM1120" s="153">
        <v>300</v>
      </c>
      <c r="AN1120" s="153">
        <v>300</v>
      </c>
      <c r="AO1120" s="153">
        <v>100</v>
      </c>
      <c r="AP1120" s="154">
        <v>0</v>
      </c>
      <c r="AQ1120" s="153">
        <v>0</v>
      </c>
      <c r="AR1120" s="153">
        <v>0</v>
      </c>
      <c r="AS1120" s="153">
        <v>816</v>
      </c>
      <c r="AT1120" s="153">
        <v>816</v>
      </c>
      <c r="AU1120" s="153">
        <v>100</v>
      </c>
      <c r="AV1120" s="153">
        <v>0</v>
      </c>
      <c r="AW1120" s="153">
        <v>0</v>
      </c>
      <c r="AX1120" s="153">
        <v>0</v>
      </c>
      <c r="AY1120" s="153">
        <v>1876960770</v>
      </c>
      <c r="AZ1120" s="153">
        <v>1857385526</v>
      </c>
      <c r="BA1120" s="153" t="s">
        <v>9872</v>
      </c>
      <c r="BB1120" s="153">
        <v>304662035</v>
      </c>
      <c r="BC1120" s="153">
        <v>304662035</v>
      </c>
      <c r="BD1120" s="153">
        <v>100</v>
      </c>
      <c r="BE1120" s="153">
        <v>1458000000</v>
      </c>
      <c r="BF1120" s="153">
        <v>1274200000</v>
      </c>
      <c r="BG1120" s="153" t="s">
        <v>9873</v>
      </c>
      <c r="BH1120" s="155">
        <v>0</v>
      </c>
      <c r="BI1120" s="153">
        <v>0</v>
      </c>
      <c r="BJ1120" s="153">
        <v>0</v>
      </c>
    </row>
    <row r="1121" spans="1:62">
      <c r="A1121" s="152">
        <v>4050065308</v>
      </c>
      <c r="B1121" s="153">
        <v>6</v>
      </c>
      <c r="C1121" s="153" t="s">
        <v>9863</v>
      </c>
      <c r="D1121" s="153" t="s">
        <v>9864</v>
      </c>
      <c r="E1121" s="153">
        <v>2023</v>
      </c>
      <c r="F1121" s="153" t="s">
        <v>7102</v>
      </c>
      <c r="G1121" s="153" t="s">
        <v>7103</v>
      </c>
      <c r="H1121" s="153">
        <v>2</v>
      </c>
      <c r="I1121" s="153" t="s">
        <v>7104</v>
      </c>
      <c r="J1121" s="153">
        <v>18</v>
      </c>
      <c r="K1121" s="153" t="s">
        <v>2003</v>
      </c>
      <c r="L1121" s="153" t="s">
        <v>9865</v>
      </c>
      <c r="M1121" s="153">
        <v>199</v>
      </c>
      <c r="N1121" s="153" t="s">
        <v>7105</v>
      </c>
      <c r="O1121" s="153">
        <v>1</v>
      </c>
      <c r="P1121" s="153" t="s">
        <v>2356</v>
      </c>
      <c r="Q1121" s="153">
        <v>6</v>
      </c>
      <c r="R1121" s="153" t="s">
        <v>7112</v>
      </c>
      <c r="S1121" s="153">
        <v>1653</v>
      </c>
      <c r="T1121" s="153" t="s">
        <v>6533</v>
      </c>
      <c r="U1121" s="153">
        <v>12</v>
      </c>
      <c r="V1121" s="153">
        <v>1</v>
      </c>
      <c r="W1121" s="154">
        <v>16531</v>
      </c>
      <c r="X1121" s="153" t="s">
        <v>9874</v>
      </c>
      <c r="Y1121" s="153">
        <v>1</v>
      </c>
      <c r="Z1121" s="153" t="s">
        <v>229</v>
      </c>
      <c r="AA1121" s="153">
        <v>1</v>
      </c>
      <c r="AB1121" s="153" t="s">
        <v>7107</v>
      </c>
      <c r="AC1121" s="153">
        <v>1</v>
      </c>
      <c r="AD1121" s="153">
        <v>0</v>
      </c>
      <c r="AE1121" s="153">
        <v>0</v>
      </c>
      <c r="AF1121" s="153">
        <v>0</v>
      </c>
      <c r="AG1121" s="153">
        <v>130</v>
      </c>
      <c r="AH1121" s="153">
        <v>130</v>
      </c>
      <c r="AI1121" s="153">
        <v>100</v>
      </c>
      <c r="AJ1121" s="153">
        <v>102</v>
      </c>
      <c r="AK1121" s="153">
        <v>102</v>
      </c>
      <c r="AL1121" s="153">
        <v>100</v>
      </c>
      <c r="AM1121" s="153">
        <v>110</v>
      </c>
      <c r="AN1121" s="153">
        <v>110</v>
      </c>
      <c r="AO1121" s="153">
        <v>100</v>
      </c>
      <c r="AP1121" s="154">
        <v>115</v>
      </c>
      <c r="AQ1121" s="153">
        <v>0</v>
      </c>
      <c r="AR1121" s="153">
        <v>0</v>
      </c>
      <c r="AS1121" s="153">
        <v>457</v>
      </c>
      <c r="AT1121" s="153">
        <v>342</v>
      </c>
      <c r="AU1121" s="153" t="s">
        <v>9875</v>
      </c>
      <c r="AV1121" s="153">
        <v>0</v>
      </c>
      <c r="AW1121" s="153">
        <v>0</v>
      </c>
      <c r="AX1121" s="153">
        <v>0</v>
      </c>
      <c r="AY1121" s="153">
        <v>1301511000</v>
      </c>
      <c r="AZ1121" s="153">
        <v>1301511000</v>
      </c>
      <c r="BA1121" s="153">
        <v>100</v>
      </c>
      <c r="BB1121" s="153">
        <v>1002000000</v>
      </c>
      <c r="BC1121" s="153">
        <v>1002000000</v>
      </c>
      <c r="BD1121" s="153">
        <v>100</v>
      </c>
      <c r="BE1121" s="153">
        <v>785000000</v>
      </c>
      <c r="BF1121" s="153">
        <v>573620000</v>
      </c>
      <c r="BG1121" s="153" t="s">
        <v>9876</v>
      </c>
      <c r="BH1121" s="155">
        <v>1185000000</v>
      </c>
      <c r="BI1121" s="153">
        <v>0</v>
      </c>
      <c r="BJ1121" s="153">
        <v>0</v>
      </c>
    </row>
    <row r="1122" spans="1:62">
      <c r="A1122" s="152">
        <v>4050065308</v>
      </c>
      <c r="B1122" s="153">
        <v>6</v>
      </c>
      <c r="C1122" s="153" t="s">
        <v>9863</v>
      </c>
      <c r="D1122" s="153" t="s">
        <v>9864</v>
      </c>
      <c r="E1122" s="153">
        <v>2023</v>
      </c>
      <c r="F1122" s="153" t="s">
        <v>7102</v>
      </c>
      <c r="G1122" s="153" t="s">
        <v>7103</v>
      </c>
      <c r="H1122" s="153">
        <v>2</v>
      </c>
      <c r="I1122" s="153" t="s">
        <v>7104</v>
      </c>
      <c r="J1122" s="153">
        <v>18</v>
      </c>
      <c r="K1122" s="153" t="s">
        <v>2003</v>
      </c>
      <c r="L1122" s="153" t="s">
        <v>9865</v>
      </c>
      <c r="M1122" s="153">
        <v>199</v>
      </c>
      <c r="N1122" s="153" t="s">
        <v>7105</v>
      </c>
      <c r="O1122" s="153">
        <v>1</v>
      </c>
      <c r="P1122" s="153" t="s">
        <v>2356</v>
      </c>
      <c r="Q1122" s="153">
        <v>6</v>
      </c>
      <c r="R1122" s="153" t="s">
        <v>7112</v>
      </c>
      <c r="S1122" s="153">
        <v>1653</v>
      </c>
      <c r="T1122" s="153" t="s">
        <v>6533</v>
      </c>
      <c r="U1122" s="153">
        <v>12</v>
      </c>
      <c r="V1122" s="153">
        <v>2</v>
      </c>
      <c r="W1122" s="154">
        <v>16532</v>
      </c>
      <c r="X1122" s="153" t="s">
        <v>9877</v>
      </c>
      <c r="Y1122" s="153">
        <v>1</v>
      </c>
      <c r="Z1122" s="153" t="s">
        <v>229</v>
      </c>
      <c r="AA1122" s="153">
        <v>1</v>
      </c>
      <c r="AB1122" s="153" t="s">
        <v>7107</v>
      </c>
      <c r="AC1122" s="153">
        <v>1</v>
      </c>
      <c r="AD1122" s="153">
        <v>0</v>
      </c>
      <c r="AE1122" s="153">
        <v>0</v>
      </c>
      <c r="AF1122" s="153">
        <v>0</v>
      </c>
      <c r="AG1122" s="153">
        <v>59</v>
      </c>
      <c r="AH1122" s="153">
        <v>59</v>
      </c>
      <c r="AI1122" s="153">
        <v>100</v>
      </c>
      <c r="AJ1122" s="153">
        <v>59</v>
      </c>
      <c r="AK1122" s="153">
        <v>59</v>
      </c>
      <c r="AL1122" s="153">
        <v>100</v>
      </c>
      <c r="AM1122" s="153">
        <v>59</v>
      </c>
      <c r="AN1122" s="153">
        <v>59</v>
      </c>
      <c r="AO1122" s="153">
        <v>100</v>
      </c>
      <c r="AP1122" s="154">
        <v>60</v>
      </c>
      <c r="AQ1122" s="153">
        <v>0</v>
      </c>
      <c r="AR1122" s="153">
        <v>0</v>
      </c>
      <c r="AS1122" s="153">
        <v>237</v>
      </c>
      <c r="AT1122" s="153">
        <v>177</v>
      </c>
      <c r="AU1122" s="153" t="s">
        <v>9878</v>
      </c>
      <c r="AV1122" s="153">
        <v>0</v>
      </c>
      <c r="AW1122" s="153">
        <v>0</v>
      </c>
      <c r="AX1122" s="153">
        <v>0</v>
      </c>
      <c r="AY1122" s="153">
        <v>591596000</v>
      </c>
      <c r="AZ1122" s="153">
        <v>591596000</v>
      </c>
      <c r="BA1122" s="153">
        <v>100</v>
      </c>
      <c r="BB1122" s="153">
        <v>800000000</v>
      </c>
      <c r="BC1122" s="153">
        <v>800000000</v>
      </c>
      <c r="BD1122" s="153">
        <v>100</v>
      </c>
      <c r="BE1122" s="153">
        <v>590000000</v>
      </c>
      <c r="BF1122" s="153">
        <v>289100000</v>
      </c>
      <c r="BG1122" s="153">
        <v>49</v>
      </c>
      <c r="BH1122" s="155">
        <v>600000000</v>
      </c>
      <c r="BI1122" s="153">
        <v>0</v>
      </c>
      <c r="BJ1122" s="153">
        <v>0</v>
      </c>
    </row>
    <row r="1123" spans="1:62">
      <c r="A1123" s="152">
        <v>4050065308</v>
      </c>
      <c r="B1123" s="153">
        <v>6</v>
      </c>
      <c r="C1123" s="153" t="s">
        <v>9863</v>
      </c>
      <c r="D1123" s="153" t="s">
        <v>9864</v>
      </c>
      <c r="E1123" s="153">
        <v>2023</v>
      </c>
      <c r="F1123" s="153" t="s">
        <v>7102</v>
      </c>
      <c r="G1123" s="153" t="s">
        <v>7103</v>
      </c>
      <c r="H1123" s="153">
        <v>2</v>
      </c>
      <c r="I1123" s="153" t="s">
        <v>7104</v>
      </c>
      <c r="J1123" s="153">
        <v>18</v>
      </c>
      <c r="K1123" s="153" t="s">
        <v>2003</v>
      </c>
      <c r="L1123" s="153" t="s">
        <v>9865</v>
      </c>
      <c r="M1123" s="153">
        <v>199</v>
      </c>
      <c r="N1123" s="153" t="s">
        <v>7105</v>
      </c>
      <c r="O1123" s="153">
        <v>1</v>
      </c>
      <c r="P1123" s="153" t="s">
        <v>2356</v>
      </c>
      <c r="Q1123" s="153">
        <v>6</v>
      </c>
      <c r="R1123" s="153" t="s">
        <v>7112</v>
      </c>
      <c r="S1123" s="153">
        <v>1653</v>
      </c>
      <c r="T1123" s="153" t="s">
        <v>6533</v>
      </c>
      <c r="U1123" s="153">
        <v>12</v>
      </c>
      <c r="V1123" s="153">
        <v>3</v>
      </c>
      <c r="W1123" s="154">
        <v>16533</v>
      </c>
      <c r="X1123" s="153" t="s">
        <v>9879</v>
      </c>
      <c r="Y1123" s="153">
        <v>1</v>
      </c>
      <c r="Z1123" s="153" t="s">
        <v>229</v>
      </c>
      <c r="AA1123" s="153">
        <v>1</v>
      </c>
      <c r="AB1123" s="153" t="s">
        <v>7107</v>
      </c>
      <c r="AC1123" s="153">
        <v>1</v>
      </c>
      <c r="AD1123" s="153">
        <v>0</v>
      </c>
      <c r="AE1123" s="153">
        <v>0</v>
      </c>
      <c r="AF1123" s="153">
        <v>0</v>
      </c>
      <c r="AG1123" s="153">
        <v>100</v>
      </c>
      <c r="AH1123" s="153">
        <v>100</v>
      </c>
      <c r="AI1123" s="153">
        <v>100</v>
      </c>
      <c r="AJ1123" s="153">
        <v>105</v>
      </c>
      <c r="AK1123" s="153">
        <v>105</v>
      </c>
      <c r="AL1123" s="153">
        <v>100</v>
      </c>
      <c r="AM1123" s="153">
        <v>100</v>
      </c>
      <c r="AN1123" s="153">
        <v>0</v>
      </c>
      <c r="AO1123" s="153">
        <v>0</v>
      </c>
      <c r="AP1123" s="154">
        <v>140</v>
      </c>
      <c r="AQ1123" s="153">
        <v>0</v>
      </c>
      <c r="AR1123" s="153">
        <v>0</v>
      </c>
      <c r="AS1123" s="153">
        <v>445</v>
      </c>
      <c r="AT1123" s="153">
        <v>205</v>
      </c>
      <c r="AU1123" s="153" t="s">
        <v>9880</v>
      </c>
      <c r="AV1123" s="153">
        <v>0</v>
      </c>
      <c r="AW1123" s="153">
        <v>0</v>
      </c>
      <c r="AX1123" s="153">
        <v>0</v>
      </c>
      <c r="AY1123" s="153">
        <v>1050835000</v>
      </c>
      <c r="AZ1123" s="153">
        <v>1050835000</v>
      </c>
      <c r="BA1123" s="153">
        <v>100</v>
      </c>
      <c r="BB1123" s="153">
        <v>1100000000</v>
      </c>
      <c r="BC1123" s="153">
        <v>1100000000</v>
      </c>
      <c r="BD1123" s="153">
        <v>100</v>
      </c>
      <c r="BE1123" s="153">
        <v>900000000</v>
      </c>
      <c r="BF1123" s="153">
        <v>0</v>
      </c>
      <c r="BG1123" s="153">
        <v>0</v>
      </c>
      <c r="BH1123" s="155">
        <v>1402000000</v>
      </c>
      <c r="BI1123" s="153">
        <v>0</v>
      </c>
      <c r="BJ1123" s="153">
        <v>0</v>
      </c>
    </row>
    <row r="1124" spans="1:62">
      <c r="A1124" s="152">
        <v>4050065308</v>
      </c>
      <c r="B1124" s="153">
        <v>6</v>
      </c>
      <c r="C1124" s="153" t="s">
        <v>9863</v>
      </c>
      <c r="D1124" s="153" t="s">
        <v>9864</v>
      </c>
      <c r="E1124" s="153">
        <v>2023</v>
      </c>
      <c r="F1124" s="153" t="s">
        <v>7102</v>
      </c>
      <c r="G1124" s="153" t="s">
        <v>7103</v>
      </c>
      <c r="H1124" s="153">
        <v>2</v>
      </c>
      <c r="I1124" s="153" t="s">
        <v>7104</v>
      </c>
      <c r="J1124" s="153">
        <v>18</v>
      </c>
      <c r="K1124" s="153" t="s">
        <v>2003</v>
      </c>
      <c r="L1124" s="153" t="s">
        <v>9865</v>
      </c>
      <c r="M1124" s="153">
        <v>199</v>
      </c>
      <c r="N1124" s="153" t="s">
        <v>7105</v>
      </c>
      <c r="O1124" s="153">
        <v>1</v>
      </c>
      <c r="P1124" s="153" t="s">
        <v>2356</v>
      </c>
      <c r="Q1124" s="153">
        <v>6</v>
      </c>
      <c r="R1124" s="153" t="s">
        <v>7112</v>
      </c>
      <c r="S1124" s="153">
        <v>1653</v>
      </c>
      <c r="T1124" s="153" t="s">
        <v>6533</v>
      </c>
      <c r="U1124" s="153">
        <v>12</v>
      </c>
      <c r="V1124" s="153">
        <v>4</v>
      </c>
      <c r="W1124" s="154">
        <v>16534</v>
      </c>
      <c r="X1124" s="153" t="s">
        <v>9881</v>
      </c>
      <c r="Y1124" s="153">
        <v>1</v>
      </c>
      <c r="Z1124" s="153" t="s">
        <v>229</v>
      </c>
      <c r="AA1124" s="153">
        <v>1</v>
      </c>
      <c r="AB1124" s="153" t="s">
        <v>7107</v>
      </c>
      <c r="AC1124" s="153">
        <v>1</v>
      </c>
      <c r="AD1124" s="153">
        <v>0</v>
      </c>
      <c r="AE1124" s="153">
        <v>0</v>
      </c>
      <c r="AF1124" s="153">
        <v>0</v>
      </c>
      <c r="AG1124" s="153">
        <v>79</v>
      </c>
      <c r="AH1124" s="153">
        <v>79</v>
      </c>
      <c r="AI1124" s="153">
        <v>100</v>
      </c>
      <c r="AJ1124" s="153">
        <v>79</v>
      </c>
      <c r="AK1124" s="153">
        <v>79</v>
      </c>
      <c r="AL1124" s="153">
        <v>100</v>
      </c>
      <c r="AM1124" s="153">
        <v>79</v>
      </c>
      <c r="AN1124" s="153">
        <v>0</v>
      </c>
      <c r="AO1124" s="153">
        <v>0</v>
      </c>
      <c r="AP1124" s="154">
        <v>79</v>
      </c>
      <c r="AQ1124" s="153">
        <v>0</v>
      </c>
      <c r="AR1124" s="153">
        <v>0</v>
      </c>
      <c r="AS1124" s="153">
        <v>316</v>
      </c>
      <c r="AT1124" s="153">
        <v>158</v>
      </c>
      <c r="AU1124" s="153">
        <v>50</v>
      </c>
      <c r="AV1124" s="153">
        <v>0</v>
      </c>
      <c r="AW1124" s="153">
        <v>0</v>
      </c>
      <c r="AX1124" s="153">
        <v>0</v>
      </c>
      <c r="AY1124" s="153">
        <v>792137000</v>
      </c>
      <c r="AZ1124" s="153">
        <v>792137000</v>
      </c>
      <c r="BA1124" s="153">
        <v>100</v>
      </c>
      <c r="BB1124" s="153">
        <v>1500000000</v>
      </c>
      <c r="BC1124" s="153">
        <v>1500000000</v>
      </c>
      <c r="BD1124" s="153">
        <v>100</v>
      </c>
      <c r="BE1124" s="153">
        <v>791000000</v>
      </c>
      <c r="BF1124" s="153">
        <v>0</v>
      </c>
      <c r="BG1124" s="153">
        <v>0</v>
      </c>
      <c r="BH1124" s="155">
        <v>790000000</v>
      </c>
      <c r="BI1124" s="153">
        <v>0</v>
      </c>
      <c r="BJ1124" s="153">
        <v>0</v>
      </c>
    </row>
    <row r="1125" spans="1:62">
      <c r="A1125" s="152">
        <v>4050065308</v>
      </c>
      <c r="B1125" s="153">
        <v>6</v>
      </c>
      <c r="C1125" s="153" t="s">
        <v>9863</v>
      </c>
      <c r="D1125" s="153" t="s">
        <v>9864</v>
      </c>
      <c r="E1125" s="153">
        <v>2023</v>
      </c>
      <c r="F1125" s="153" t="s">
        <v>7102</v>
      </c>
      <c r="G1125" s="153" t="s">
        <v>7103</v>
      </c>
      <c r="H1125" s="153">
        <v>2</v>
      </c>
      <c r="I1125" s="153" t="s">
        <v>7104</v>
      </c>
      <c r="J1125" s="153">
        <v>18</v>
      </c>
      <c r="K1125" s="153" t="s">
        <v>2003</v>
      </c>
      <c r="L1125" s="153" t="s">
        <v>9865</v>
      </c>
      <c r="M1125" s="153">
        <v>199</v>
      </c>
      <c r="N1125" s="153" t="s">
        <v>7105</v>
      </c>
      <c r="O1125" s="153">
        <v>1</v>
      </c>
      <c r="P1125" s="153" t="s">
        <v>2356</v>
      </c>
      <c r="Q1125" s="153">
        <v>6</v>
      </c>
      <c r="R1125" s="153" t="s">
        <v>7112</v>
      </c>
      <c r="S1125" s="153">
        <v>1656</v>
      </c>
      <c r="T1125" s="153" t="s">
        <v>6545</v>
      </c>
      <c r="U1125" s="153">
        <v>13</v>
      </c>
      <c r="V1125" s="153">
        <v>1</v>
      </c>
      <c r="W1125" s="154">
        <v>16561</v>
      </c>
      <c r="X1125" s="153" t="s">
        <v>9882</v>
      </c>
      <c r="Y1125" s="153">
        <v>1</v>
      </c>
      <c r="Z1125" s="153" t="s">
        <v>229</v>
      </c>
      <c r="AA1125" s="153">
        <v>1</v>
      </c>
      <c r="AB1125" s="153" t="s">
        <v>7107</v>
      </c>
      <c r="AC1125" s="153">
        <v>1</v>
      </c>
      <c r="AD1125" s="153">
        <v>0</v>
      </c>
      <c r="AE1125" s="153">
        <v>0</v>
      </c>
      <c r="AF1125" s="153">
        <v>0</v>
      </c>
      <c r="AG1125" s="153">
        <v>1000</v>
      </c>
      <c r="AH1125" s="153">
        <v>1000</v>
      </c>
      <c r="AI1125" s="153">
        <v>100</v>
      </c>
      <c r="AJ1125" s="153">
        <v>1000</v>
      </c>
      <c r="AK1125" s="153">
        <v>1000</v>
      </c>
      <c r="AL1125" s="153">
        <v>100</v>
      </c>
      <c r="AM1125" s="153">
        <v>1000</v>
      </c>
      <c r="AN1125" s="153">
        <v>0</v>
      </c>
      <c r="AO1125" s="153">
        <v>0</v>
      </c>
      <c r="AP1125" s="154">
        <v>1000</v>
      </c>
      <c r="AQ1125" s="153">
        <v>0</v>
      </c>
      <c r="AR1125" s="153">
        <v>0</v>
      </c>
      <c r="AS1125" s="153">
        <v>4000</v>
      </c>
      <c r="AT1125" s="153">
        <v>2000</v>
      </c>
      <c r="AU1125" s="153">
        <v>50</v>
      </c>
      <c r="AV1125" s="153">
        <v>0</v>
      </c>
      <c r="AW1125" s="153">
        <v>0</v>
      </c>
      <c r="AX1125" s="153">
        <v>0</v>
      </c>
      <c r="AY1125" s="153">
        <v>758045000</v>
      </c>
      <c r="AZ1125" s="153">
        <v>528478000</v>
      </c>
      <c r="BA1125" s="153" t="s">
        <v>9883</v>
      </c>
      <c r="BB1125" s="153">
        <v>756000000</v>
      </c>
      <c r="BC1125" s="153">
        <v>744082964</v>
      </c>
      <c r="BD1125" s="153" t="s">
        <v>9450</v>
      </c>
      <c r="BE1125" s="153">
        <v>777000000</v>
      </c>
      <c r="BF1125" s="153">
        <v>0</v>
      </c>
      <c r="BG1125" s="153">
        <v>0</v>
      </c>
      <c r="BH1125" s="155">
        <v>757000000</v>
      </c>
      <c r="BI1125" s="153">
        <v>0</v>
      </c>
      <c r="BJ1125" s="153">
        <v>0</v>
      </c>
    </row>
    <row r="1126" spans="1:62">
      <c r="A1126" s="152">
        <v>4050065308</v>
      </c>
      <c r="B1126" s="153">
        <v>6</v>
      </c>
      <c r="C1126" s="153" t="s">
        <v>9863</v>
      </c>
      <c r="D1126" s="153" t="s">
        <v>9864</v>
      </c>
      <c r="E1126" s="153">
        <v>2023</v>
      </c>
      <c r="F1126" s="153" t="s">
        <v>7102</v>
      </c>
      <c r="G1126" s="153" t="s">
        <v>7103</v>
      </c>
      <c r="H1126" s="153">
        <v>2</v>
      </c>
      <c r="I1126" s="153" t="s">
        <v>7104</v>
      </c>
      <c r="J1126" s="153">
        <v>18</v>
      </c>
      <c r="K1126" s="153" t="s">
        <v>2003</v>
      </c>
      <c r="L1126" s="153" t="s">
        <v>9865</v>
      </c>
      <c r="M1126" s="153">
        <v>199</v>
      </c>
      <c r="N1126" s="153" t="s">
        <v>7105</v>
      </c>
      <c r="O1126" s="153">
        <v>1</v>
      </c>
      <c r="P1126" s="153" t="s">
        <v>2356</v>
      </c>
      <c r="Q1126" s="153">
        <v>6</v>
      </c>
      <c r="R1126" s="153" t="s">
        <v>7112</v>
      </c>
      <c r="S1126" s="153">
        <v>1656</v>
      </c>
      <c r="T1126" s="153" t="s">
        <v>6545</v>
      </c>
      <c r="U1126" s="153">
        <v>13</v>
      </c>
      <c r="V1126" s="153">
        <v>2</v>
      </c>
      <c r="W1126" s="154">
        <v>16562</v>
      </c>
      <c r="X1126" s="153" t="s">
        <v>7319</v>
      </c>
      <c r="Y1126" s="153">
        <v>1</v>
      </c>
      <c r="Z1126" s="153" t="s">
        <v>229</v>
      </c>
      <c r="AA1126" s="153">
        <v>3</v>
      </c>
      <c r="AB1126" s="153" t="s">
        <v>7320</v>
      </c>
      <c r="AC1126" s="153">
        <v>1</v>
      </c>
      <c r="AD1126" s="153">
        <v>0</v>
      </c>
      <c r="AE1126" s="153">
        <v>0</v>
      </c>
      <c r="AF1126" s="153">
        <v>0</v>
      </c>
      <c r="AG1126" s="153">
        <v>0</v>
      </c>
      <c r="AH1126" s="153">
        <v>0</v>
      </c>
      <c r="AI1126" s="153">
        <v>0</v>
      </c>
      <c r="AJ1126" s="153">
        <v>1</v>
      </c>
      <c r="AK1126" s="153">
        <v>1</v>
      </c>
      <c r="AL1126" s="153">
        <v>100</v>
      </c>
      <c r="AM1126" s="153">
        <v>0</v>
      </c>
      <c r="AN1126" s="153">
        <v>0</v>
      </c>
      <c r="AO1126" s="153">
        <v>0</v>
      </c>
      <c r="AP1126" s="154">
        <v>0</v>
      </c>
      <c r="AQ1126" s="153">
        <v>0</v>
      </c>
      <c r="AR1126" s="153">
        <v>0</v>
      </c>
      <c r="AS1126" s="153">
        <v>1</v>
      </c>
      <c r="AT1126" s="153">
        <v>1</v>
      </c>
      <c r="AU1126" s="153">
        <v>100</v>
      </c>
      <c r="AV1126" s="153">
        <v>0</v>
      </c>
      <c r="AW1126" s="153">
        <v>0</v>
      </c>
      <c r="AX1126" s="153">
        <v>0</v>
      </c>
      <c r="AY1126" s="153">
        <v>0</v>
      </c>
      <c r="AZ1126" s="153">
        <v>0</v>
      </c>
      <c r="BA1126" s="153">
        <v>0</v>
      </c>
      <c r="BB1126" s="153">
        <v>200000000</v>
      </c>
      <c r="BC1126" s="153">
        <v>200000000</v>
      </c>
      <c r="BD1126" s="153">
        <v>100</v>
      </c>
      <c r="BE1126" s="153">
        <v>0</v>
      </c>
      <c r="BF1126" s="153">
        <v>0</v>
      </c>
      <c r="BG1126" s="153">
        <v>0</v>
      </c>
      <c r="BH1126" s="155">
        <v>0</v>
      </c>
      <c r="BI1126" s="153">
        <v>0</v>
      </c>
      <c r="BJ1126" s="153">
        <v>0</v>
      </c>
    </row>
    <row r="1127" spans="1:62">
      <c r="A1127" s="152">
        <v>4050065308</v>
      </c>
      <c r="B1127" s="153">
        <v>6</v>
      </c>
      <c r="C1127" s="153" t="s">
        <v>9863</v>
      </c>
      <c r="D1127" s="153" t="s">
        <v>9864</v>
      </c>
      <c r="E1127" s="153">
        <v>2023</v>
      </c>
      <c r="F1127" s="153" t="s">
        <v>7102</v>
      </c>
      <c r="G1127" s="153" t="s">
        <v>7103</v>
      </c>
      <c r="H1127" s="153">
        <v>2</v>
      </c>
      <c r="I1127" s="153" t="s">
        <v>7104</v>
      </c>
      <c r="J1127" s="153">
        <v>18</v>
      </c>
      <c r="K1127" s="153" t="s">
        <v>2003</v>
      </c>
      <c r="L1127" s="153" t="s">
        <v>9865</v>
      </c>
      <c r="M1127" s="153">
        <v>199</v>
      </c>
      <c r="N1127" s="153" t="s">
        <v>7105</v>
      </c>
      <c r="O1127" s="153">
        <v>1</v>
      </c>
      <c r="P1127" s="153" t="s">
        <v>2356</v>
      </c>
      <c r="Q1127" s="153">
        <v>6</v>
      </c>
      <c r="R1127" s="153" t="s">
        <v>7112</v>
      </c>
      <c r="S1127" s="153">
        <v>1656</v>
      </c>
      <c r="T1127" s="153" t="s">
        <v>6545</v>
      </c>
      <c r="U1127" s="153">
        <v>13</v>
      </c>
      <c r="V1127" s="153">
        <v>3</v>
      </c>
      <c r="W1127" s="154">
        <v>16563</v>
      </c>
      <c r="X1127" s="153" t="s">
        <v>9884</v>
      </c>
      <c r="Y1127" s="153">
        <v>1</v>
      </c>
      <c r="Z1127" s="153" t="s">
        <v>229</v>
      </c>
      <c r="AA1127" s="153">
        <v>1</v>
      </c>
      <c r="AB1127" s="153" t="s">
        <v>7107</v>
      </c>
      <c r="AC1127" s="153">
        <v>1</v>
      </c>
      <c r="AD1127" s="153">
        <v>0</v>
      </c>
      <c r="AE1127" s="153">
        <v>0</v>
      </c>
      <c r="AF1127" s="153">
        <v>0</v>
      </c>
      <c r="AG1127" s="153">
        <v>7</v>
      </c>
      <c r="AH1127" s="153">
        <v>7</v>
      </c>
      <c r="AI1127" s="153">
        <v>100</v>
      </c>
      <c r="AJ1127" s="153">
        <v>0</v>
      </c>
      <c r="AK1127" s="153">
        <v>0</v>
      </c>
      <c r="AL1127" s="153">
        <v>0</v>
      </c>
      <c r="AM1127" s="153">
        <v>0</v>
      </c>
      <c r="AN1127" s="153">
        <v>0</v>
      </c>
      <c r="AO1127" s="153">
        <v>0</v>
      </c>
      <c r="AP1127" s="154">
        <v>0</v>
      </c>
      <c r="AQ1127" s="153">
        <v>0</v>
      </c>
      <c r="AR1127" s="153">
        <v>0</v>
      </c>
      <c r="AS1127" s="153">
        <v>7</v>
      </c>
      <c r="AT1127" s="153">
        <v>7</v>
      </c>
      <c r="AU1127" s="153">
        <v>100</v>
      </c>
      <c r="AV1127" s="153">
        <v>0</v>
      </c>
      <c r="AW1127" s="153">
        <v>0</v>
      </c>
      <c r="AX1127" s="153">
        <v>0</v>
      </c>
      <c r="AY1127" s="153">
        <v>345933000</v>
      </c>
      <c r="AZ1127" s="153">
        <v>345218700</v>
      </c>
      <c r="BA1127" s="153" t="s">
        <v>8298</v>
      </c>
      <c r="BB1127" s="153">
        <v>0</v>
      </c>
      <c r="BC1127" s="153">
        <v>0</v>
      </c>
      <c r="BD1127" s="153">
        <v>0</v>
      </c>
      <c r="BE1127" s="153">
        <v>0</v>
      </c>
      <c r="BF1127" s="153">
        <v>0</v>
      </c>
      <c r="BG1127" s="153">
        <v>0</v>
      </c>
      <c r="BH1127" s="155">
        <v>0</v>
      </c>
      <c r="BI1127" s="153">
        <v>0</v>
      </c>
      <c r="BJ1127" s="153">
        <v>0</v>
      </c>
    </row>
    <row r="1128" spans="1:62">
      <c r="A1128" s="152">
        <v>4050065308</v>
      </c>
      <c r="B1128" s="153">
        <v>6</v>
      </c>
      <c r="C1128" s="153" t="s">
        <v>9863</v>
      </c>
      <c r="D1128" s="153" t="s">
        <v>9864</v>
      </c>
      <c r="E1128" s="153">
        <v>2023</v>
      </c>
      <c r="F1128" s="153" t="s">
        <v>7102</v>
      </c>
      <c r="G1128" s="153" t="s">
        <v>7103</v>
      </c>
      <c r="H1128" s="153">
        <v>2</v>
      </c>
      <c r="I1128" s="153" t="s">
        <v>7104</v>
      </c>
      <c r="J1128" s="153">
        <v>18</v>
      </c>
      <c r="K1128" s="153" t="s">
        <v>2003</v>
      </c>
      <c r="L1128" s="153" t="s">
        <v>9865</v>
      </c>
      <c r="M1128" s="153">
        <v>199</v>
      </c>
      <c r="N1128" s="153" t="s">
        <v>7105</v>
      </c>
      <c r="O1128" s="153">
        <v>1</v>
      </c>
      <c r="P1128" s="153" t="s">
        <v>2356</v>
      </c>
      <c r="Q1128" s="153">
        <v>6</v>
      </c>
      <c r="R1128" s="153" t="s">
        <v>7112</v>
      </c>
      <c r="S1128" s="153">
        <v>1657</v>
      </c>
      <c r="T1128" s="153" t="s">
        <v>6554</v>
      </c>
      <c r="U1128" s="153">
        <v>8</v>
      </c>
      <c r="V1128" s="153">
        <v>1</v>
      </c>
      <c r="W1128" s="154">
        <v>16571</v>
      </c>
      <c r="X1128" s="153" t="s">
        <v>9885</v>
      </c>
      <c r="Y1128" s="153">
        <v>1</v>
      </c>
      <c r="Z1128" s="153" t="s">
        <v>229</v>
      </c>
      <c r="AA1128" s="153">
        <v>1</v>
      </c>
      <c r="AB1128" s="153" t="s">
        <v>7107</v>
      </c>
      <c r="AC1128" s="153">
        <v>1</v>
      </c>
      <c r="AD1128" s="153">
        <v>0</v>
      </c>
      <c r="AE1128" s="153">
        <v>0</v>
      </c>
      <c r="AF1128" s="153">
        <v>0</v>
      </c>
      <c r="AG1128" s="153">
        <v>350</v>
      </c>
      <c r="AH1128" s="153">
        <v>350</v>
      </c>
      <c r="AI1128" s="153">
        <v>100</v>
      </c>
      <c r="AJ1128" s="153">
        <v>350</v>
      </c>
      <c r="AK1128" s="153">
        <v>350</v>
      </c>
      <c r="AL1128" s="153">
        <v>100</v>
      </c>
      <c r="AM1128" s="153">
        <v>350</v>
      </c>
      <c r="AN1128" s="153">
        <v>0</v>
      </c>
      <c r="AO1128" s="153">
        <v>0</v>
      </c>
      <c r="AP1128" s="154">
        <v>350</v>
      </c>
      <c r="AQ1128" s="153">
        <v>0</v>
      </c>
      <c r="AR1128" s="153">
        <v>0</v>
      </c>
      <c r="AS1128" s="153">
        <v>1400</v>
      </c>
      <c r="AT1128" s="153">
        <v>700</v>
      </c>
      <c r="AU1128" s="153">
        <v>50</v>
      </c>
      <c r="AV1128" s="153">
        <v>0</v>
      </c>
      <c r="AW1128" s="153">
        <v>0</v>
      </c>
      <c r="AX1128" s="153">
        <v>0</v>
      </c>
      <c r="AY1128" s="153">
        <v>617666000</v>
      </c>
      <c r="AZ1128" s="153">
        <v>617666000</v>
      </c>
      <c r="BA1128" s="153">
        <v>100</v>
      </c>
      <c r="BB1128" s="153">
        <v>617000000</v>
      </c>
      <c r="BC1128" s="153">
        <v>616102431</v>
      </c>
      <c r="BD1128" s="153" t="s">
        <v>9012</v>
      </c>
      <c r="BE1128" s="153">
        <v>634000000</v>
      </c>
      <c r="BF1128" s="153">
        <v>0</v>
      </c>
      <c r="BG1128" s="153">
        <v>0</v>
      </c>
      <c r="BH1128" s="155">
        <v>617000000</v>
      </c>
      <c r="BI1128" s="153">
        <v>0</v>
      </c>
      <c r="BJ1128" s="153">
        <v>0</v>
      </c>
    </row>
    <row r="1129" spans="1:62">
      <c r="A1129" s="152">
        <v>4050065308</v>
      </c>
      <c r="B1129" s="153">
        <v>6</v>
      </c>
      <c r="C1129" s="153" t="s">
        <v>9863</v>
      </c>
      <c r="D1129" s="153" t="s">
        <v>9864</v>
      </c>
      <c r="E1129" s="153">
        <v>2023</v>
      </c>
      <c r="F1129" s="153" t="s">
        <v>7102</v>
      </c>
      <c r="G1129" s="153" t="s">
        <v>7103</v>
      </c>
      <c r="H1129" s="153">
        <v>2</v>
      </c>
      <c r="I1129" s="153" t="s">
        <v>7104</v>
      </c>
      <c r="J1129" s="153">
        <v>18</v>
      </c>
      <c r="K1129" s="153" t="s">
        <v>2003</v>
      </c>
      <c r="L1129" s="153" t="s">
        <v>9865</v>
      </c>
      <c r="M1129" s="153">
        <v>199</v>
      </c>
      <c r="N1129" s="153" t="s">
        <v>7105</v>
      </c>
      <c r="O1129" s="153">
        <v>1</v>
      </c>
      <c r="P1129" s="153" t="s">
        <v>2356</v>
      </c>
      <c r="Q1129" s="153">
        <v>6</v>
      </c>
      <c r="R1129" s="153" t="s">
        <v>7112</v>
      </c>
      <c r="S1129" s="153">
        <v>1658</v>
      </c>
      <c r="T1129" s="153" t="s">
        <v>6558</v>
      </c>
      <c r="U1129" s="153">
        <v>13</v>
      </c>
      <c r="V1129" s="153">
        <v>1</v>
      </c>
      <c r="W1129" s="154">
        <v>16581</v>
      </c>
      <c r="X1129" s="153" t="s">
        <v>9886</v>
      </c>
      <c r="Y1129" s="153">
        <v>1</v>
      </c>
      <c r="Z1129" s="153" t="s">
        <v>229</v>
      </c>
      <c r="AA1129" s="153">
        <v>3</v>
      </c>
      <c r="AB1129" s="153" t="s">
        <v>7320</v>
      </c>
      <c r="AC1129" s="153">
        <v>1</v>
      </c>
      <c r="AD1129" s="153">
        <v>0</v>
      </c>
      <c r="AE1129" s="153">
        <v>0</v>
      </c>
      <c r="AF1129" s="153">
        <v>0</v>
      </c>
      <c r="AG1129" s="153">
        <v>150</v>
      </c>
      <c r="AH1129" s="153">
        <v>250</v>
      </c>
      <c r="AI1129" s="153" t="s">
        <v>9052</v>
      </c>
      <c r="AJ1129" s="153">
        <v>100</v>
      </c>
      <c r="AK1129" s="153">
        <v>100</v>
      </c>
      <c r="AL1129" s="153">
        <v>100</v>
      </c>
      <c r="AM1129" s="153">
        <v>0</v>
      </c>
      <c r="AN1129" s="153">
        <v>0</v>
      </c>
      <c r="AO1129" s="153">
        <v>0</v>
      </c>
      <c r="AP1129" s="154">
        <v>0</v>
      </c>
      <c r="AQ1129" s="153">
        <v>0</v>
      </c>
      <c r="AR1129" s="153">
        <v>0</v>
      </c>
      <c r="AS1129" s="153">
        <v>250</v>
      </c>
      <c r="AT1129" s="153">
        <v>350</v>
      </c>
      <c r="AU1129" s="153">
        <v>140</v>
      </c>
      <c r="AV1129" s="153">
        <v>0</v>
      </c>
      <c r="AW1129" s="153">
        <v>0</v>
      </c>
      <c r="AX1129" s="153">
        <v>0</v>
      </c>
      <c r="AY1129" s="153">
        <v>303031000</v>
      </c>
      <c r="AZ1129" s="153">
        <v>298388260</v>
      </c>
      <c r="BA1129" s="153" t="s">
        <v>8517</v>
      </c>
      <c r="BB1129" s="153">
        <v>408000000</v>
      </c>
      <c r="BC1129" s="153">
        <v>394657300</v>
      </c>
      <c r="BD1129" s="153" t="s">
        <v>9887</v>
      </c>
      <c r="BE1129" s="153">
        <v>0</v>
      </c>
      <c r="BF1129" s="153">
        <v>0</v>
      </c>
      <c r="BG1129" s="153">
        <v>0</v>
      </c>
      <c r="BH1129" s="155">
        <v>0</v>
      </c>
      <c r="BI1129" s="153">
        <v>0</v>
      </c>
      <c r="BJ1129" s="153">
        <v>0</v>
      </c>
    </row>
    <row r="1130" spans="1:62">
      <c r="A1130" s="152">
        <v>4050065308</v>
      </c>
      <c r="B1130" s="153">
        <v>6</v>
      </c>
      <c r="C1130" s="153" t="s">
        <v>9863</v>
      </c>
      <c r="D1130" s="153" t="s">
        <v>9864</v>
      </c>
      <c r="E1130" s="153">
        <v>2023</v>
      </c>
      <c r="F1130" s="153" t="s">
        <v>7102</v>
      </c>
      <c r="G1130" s="153" t="s">
        <v>7103</v>
      </c>
      <c r="H1130" s="153">
        <v>2</v>
      </c>
      <c r="I1130" s="153" t="s">
        <v>7104</v>
      </c>
      <c r="J1130" s="153">
        <v>18</v>
      </c>
      <c r="K1130" s="153" t="s">
        <v>2003</v>
      </c>
      <c r="L1130" s="153" t="s">
        <v>9865</v>
      </c>
      <c r="M1130" s="153">
        <v>199</v>
      </c>
      <c r="N1130" s="153" t="s">
        <v>7105</v>
      </c>
      <c r="O1130" s="153">
        <v>1</v>
      </c>
      <c r="P1130" s="153" t="s">
        <v>2356</v>
      </c>
      <c r="Q1130" s="153">
        <v>6</v>
      </c>
      <c r="R1130" s="153" t="s">
        <v>7112</v>
      </c>
      <c r="S1130" s="153">
        <v>1658</v>
      </c>
      <c r="T1130" s="153" t="s">
        <v>6558</v>
      </c>
      <c r="U1130" s="153">
        <v>13</v>
      </c>
      <c r="V1130" s="153">
        <v>2</v>
      </c>
      <c r="W1130" s="154">
        <v>16582</v>
      </c>
      <c r="X1130" s="153" t="s">
        <v>9888</v>
      </c>
      <c r="Y1130" s="153">
        <v>1</v>
      </c>
      <c r="Z1130" s="153" t="s">
        <v>229</v>
      </c>
      <c r="AA1130" s="153">
        <v>3</v>
      </c>
      <c r="AB1130" s="153" t="s">
        <v>7320</v>
      </c>
      <c r="AC1130" s="153">
        <v>1</v>
      </c>
      <c r="AD1130" s="153">
        <v>0</v>
      </c>
      <c r="AE1130" s="153">
        <v>0</v>
      </c>
      <c r="AF1130" s="153">
        <v>0</v>
      </c>
      <c r="AG1130" s="153">
        <v>300</v>
      </c>
      <c r="AH1130" s="153">
        <v>300</v>
      </c>
      <c r="AI1130" s="153">
        <v>100</v>
      </c>
      <c r="AJ1130" s="153">
        <v>300</v>
      </c>
      <c r="AK1130" s="153">
        <v>300</v>
      </c>
      <c r="AL1130" s="153">
        <v>100</v>
      </c>
      <c r="AM1130" s="153">
        <v>0</v>
      </c>
      <c r="AN1130" s="153">
        <v>0</v>
      </c>
      <c r="AO1130" s="153">
        <v>0</v>
      </c>
      <c r="AP1130" s="154">
        <v>0</v>
      </c>
      <c r="AQ1130" s="153">
        <v>0</v>
      </c>
      <c r="AR1130" s="153">
        <v>0</v>
      </c>
      <c r="AS1130" s="153">
        <v>600</v>
      </c>
      <c r="AT1130" s="153">
        <v>600</v>
      </c>
      <c r="AU1130" s="153">
        <v>100</v>
      </c>
      <c r="AV1130" s="153">
        <v>0</v>
      </c>
      <c r="AW1130" s="153">
        <v>0</v>
      </c>
      <c r="AX1130" s="153">
        <v>0</v>
      </c>
      <c r="AY1130" s="153">
        <v>279969000</v>
      </c>
      <c r="AZ1130" s="153">
        <v>259540355</v>
      </c>
      <c r="BA1130" s="153" t="s">
        <v>9889</v>
      </c>
      <c r="BB1130" s="153">
        <v>400000000</v>
      </c>
      <c r="BC1130" s="153">
        <v>399913895</v>
      </c>
      <c r="BD1130" s="153" t="s">
        <v>7316</v>
      </c>
      <c r="BE1130" s="153">
        <v>0</v>
      </c>
      <c r="BF1130" s="153">
        <v>0</v>
      </c>
      <c r="BG1130" s="153">
        <v>0</v>
      </c>
      <c r="BH1130" s="155">
        <v>0</v>
      </c>
      <c r="BI1130" s="153">
        <v>0</v>
      </c>
      <c r="BJ1130" s="153">
        <v>0</v>
      </c>
    </row>
    <row r="1131" spans="1:62">
      <c r="A1131" s="152">
        <v>4050065308</v>
      </c>
      <c r="B1131" s="153">
        <v>6</v>
      </c>
      <c r="C1131" s="153" t="s">
        <v>9863</v>
      </c>
      <c r="D1131" s="153" t="s">
        <v>9864</v>
      </c>
      <c r="E1131" s="153">
        <v>2023</v>
      </c>
      <c r="F1131" s="153" t="s">
        <v>7102</v>
      </c>
      <c r="G1131" s="153" t="s">
        <v>7103</v>
      </c>
      <c r="H1131" s="153">
        <v>2</v>
      </c>
      <c r="I1131" s="153" t="s">
        <v>7104</v>
      </c>
      <c r="J1131" s="153">
        <v>18</v>
      </c>
      <c r="K1131" s="153" t="s">
        <v>2003</v>
      </c>
      <c r="L1131" s="153" t="s">
        <v>9865</v>
      </c>
      <c r="M1131" s="153">
        <v>199</v>
      </c>
      <c r="N1131" s="153" t="s">
        <v>7105</v>
      </c>
      <c r="O1131" s="153">
        <v>1</v>
      </c>
      <c r="P1131" s="153" t="s">
        <v>2356</v>
      </c>
      <c r="Q1131" s="153">
        <v>6</v>
      </c>
      <c r="R1131" s="153" t="s">
        <v>7112</v>
      </c>
      <c r="S1131" s="153">
        <v>1658</v>
      </c>
      <c r="T1131" s="153" t="s">
        <v>6558</v>
      </c>
      <c r="U1131" s="153">
        <v>13</v>
      </c>
      <c r="V1131" s="153">
        <v>3</v>
      </c>
      <c r="W1131" s="154">
        <v>16583</v>
      </c>
      <c r="X1131" s="153" t="s">
        <v>9890</v>
      </c>
      <c r="Y1131" s="153">
        <v>1</v>
      </c>
      <c r="Z1131" s="153" t="s">
        <v>229</v>
      </c>
      <c r="AA1131" s="153">
        <v>1</v>
      </c>
      <c r="AB1131" s="153" t="s">
        <v>7107</v>
      </c>
      <c r="AC1131" s="153">
        <v>1</v>
      </c>
      <c r="AD1131" s="153">
        <v>0</v>
      </c>
      <c r="AE1131" s="153">
        <v>0</v>
      </c>
      <c r="AF1131" s="153">
        <v>0</v>
      </c>
      <c r="AG1131" s="153">
        <v>340</v>
      </c>
      <c r="AH1131" s="153">
        <v>301</v>
      </c>
      <c r="AI1131" s="153" t="s">
        <v>9891</v>
      </c>
      <c r="AJ1131" s="153">
        <v>340</v>
      </c>
      <c r="AK1131" s="153">
        <v>340</v>
      </c>
      <c r="AL1131" s="153">
        <v>100</v>
      </c>
      <c r="AM1131" s="153">
        <v>280</v>
      </c>
      <c r="AN1131" s="153">
        <v>280</v>
      </c>
      <c r="AO1131" s="153">
        <v>100</v>
      </c>
      <c r="AP1131" s="154">
        <v>0</v>
      </c>
      <c r="AQ1131" s="153">
        <v>0</v>
      </c>
      <c r="AR1131" s="153">
        <v>0</v>
      </c>
      <c r="AS1131" s="153">
        <v>960</v>
      </c>
      <c r="AT1131" s="153">
        <v>921</v>
      </c>
      <c r="AU1131" s="153" t="s">
        <v>9892</v>
      </c>
      <c r="AV1131" s="153">
        <v>0</v>
      </c>
      <c r="AW1131" s="153">
        <v>0</v>
      </c>
      <c r="AX1131" s="153">
        <v>0</v>
      </c>
      <c r="AY1131" s="153">
        <v>806389000</v>
      </c>
      <c r="AZ1131" s="153">
        <v>806389000</v>
      </c>
      <c r="BA1131" s="153">
        <v>100</v>
      </c>
      <c r="BB1131" s="153">
        <v>1102586000</v>
      </c>
      <c r="BC1131" s="153">
        <v>1102586000</v>
      </c>
      <c r="BD1131" s="153">
        <v>100</v>
      </c>
      <c r="BE1131" s="153">
        <v>2250000000</v>
      </c>
      <c r="BF1131" s="153">
        <v>2249995571</v>
      </c>
      <c r="BG1131" s="153">
        <v>100</v>
      </c>
      <c r="BH1131" s="155">
        <v>0</v>
      </c>
      <c r="BI1131" s="153">
        <v>0</v>
      </c>
      <c r="BJ1131" s="153">
        <v>0</v>
      </c>
    </row>
    <row r="1132" spans="1:62">
      <c r="A1132" s="152">
        <v>4050065308</v>
      </c>
      <c r="B1132" s="153">
        <v>6</v>
      </c>
      <c r="C1132" s="153" t="s">
        <v>9863</v>
      </c>
      <c r="D1132" s="153" t="s">
        <v>9864</v>
      </c>
      <c r="E1132" s="153">
        <v>2023</v>
      </c>
      <c r="F1132" s="153" t="s">
        <v>7102</v>
      </c>
      <c r="G1132" s="153" t="s">
        <v>7103</v>
      </c>
      <c r="H1132" s="153">
        <v>2</v>
      </c>
      <c r="I1132" s="153" t="s">
        <v>7104</v>
      </c>
      <c r="J1132" s="153">
        <v>18</v>
      </c>
      <c r="K1132" s="153" t="s">
        <v>2003</v>
      </c>
      <c r="L1132" s="153" t="s">
        <v>9865</v>
      </c>
      <c r="M1132" s="153">
        <v>199</v>
      </c>
      <c r="N1132" s="153" t="s">
        <v>7105</v>
      </c>
      <c r="O1132" s="153">
        <v>1</v>
      </c>
      <c r="P1132" s="153" t="s">
        <v>2356</v>
      </c>
      <c r="Q1132" s="153">
        <v>6</v>
      </c>
      <c r="R1132" s="153" t="s">
        <v>7112</v>
      </c>
      <c r="S1132" s="153">
        <v>1658</v>
      </c>
      <c r="T1132" s="153" t="s">
        <v>6558</v>
      </c>
      <c r="U1132" s="153">
        <v>13</v>
      </c>
      <c r="V1132" s="153">
        <v>4</v>
      </c>
      <c r="W1132" s="154">
        <v>16584</v>
      </c>
      <c r="X1132" s="153" t="s">
        <v>9893</v>
      </c>
      <c r="Y1132" s="153">
        <v>1</v>
      </c>
      <c r="Z1132" s="153" t="s">
        <v>229</v>
      </c>
      <c r="AA1132" s="153">
        <v>3</v>
      </c>
      <c r="AB1132" s="153" t="s">
        <v>7320</v>
      </c>
      <c r="AC1132" s="153">
        <v>1</v>
      </c>
      <c r="AD1132" s="153">
        <v>0</v>
      </c>
      <c r="AE1132" s="153">
        <v>0</v>
      </c>
      <c r="AF1132" s="153">
        <v>0</v>
      </c>
      <c r="AG1132" s="153">
        <v>300</v>
      </c>
      <c r="AH1132" s="153">
        <v>625</v>
      </c>
      <c r="AI1132" s="153" t="s">
        <v>9894</v>
      </c>
      <c r="AJ1132" s="153">
        <v>300</v>
      </c>
      <c r="AK1132" s="153">
        <v>300</v>
      </c>
      <c r="AL1132" s="153">
        <v>100</v>
      </c>
      <c r="AM1132" s="153">
        <v>0</v>
      </c>
      <c r="AN1132" s="153">
        <v>0</v>
      </c>
      <c r="AO1132" s="153">
        <v>0</v>
      </c>
      <c r="AP1132" s="154">
        <v>0</v>
      </c>
      <c r="AQ1132" s="153">
        <v>0</v>
      </c>
      <c r="AR1132" s="153">
        <v>0</v>
      </c>
      <c r="AS1132" s="153">
        <v>600</v>
      </c>
      <c r="AT1132" s="153">
        <v>925</v>
      </c>
      <c r="AU1132" s="153" t="s">
        <v>9895</v>
      </c>
      <c r="AV1132" s="153">
        <v>0</v>
      </c>
      <c r="AW1132" s="153">
        <v>0</v>
      </c>
      <c r="AX1132" s="153">
        <v>0</v>
      </c>
      <c r="AY1132" s="153">
        <v>272950000</v>
      </c>
      <c r="AZ1132" s="153">
        <v>270159248</v>
      </c>
      <c r="BA1132" s="153" t="s">
        <v>7722</v>
      </c>
      <c r="BB1132" s="153">
        <v>600000000</v>
      </c>
      <c r="BC1132" s="153">
        <v>598521596</v>
      </c>
      <c r="BD1132" s="153" t="s">
        <v>8133</v>
      </c>
      <c r="BE1132" s="153">
        <v>0</v>
      </c>
      <c r="BF1132" s="153">
        <v>0</v>
      </c>
      <c r="BG1132" s="153">
        <v>0</v>
      </c>
      <c r="BH1132" s="155">
        <v>0</v>
      </c>
      <c r="BI1132" s="153">
        <v>0</v>
      </c>
      <c r="BJ1132" s="153">
        <v>0</v>
      </c>
    </row>
    <row r="1133" spans="1:62">
      <c r="A1133" s="152">
        <v>4050065308</v>
      </c>
      <c r="B1133" s="153">
        <v>6</v>
      </c>
      <c r="C1133" s="153" t="s">
        <v>9863</v>
      </c>
      <c r="D1133" s="153" t="s">
        <v>9864</v>
      </c>
      <c r="E1133" s="153">
        <v>2023</v>
      </c>
      <c r="F1133" s="153" t="s">
        <v>7102</v>
      </c>
      <c r="G1133" s="153" t="s">
        <v>7103</v>
      </c>
      <c r="H1133" s="153">
        <v>2</v>
      </c>
      <c r="I1133" s="153" t="s">
        <v>7104</v>
      </c>
      <c r="J1133" s="153">
        <v>18</v>
      </c>
      <c r="K1133" s="153" t="s">
        <v>2003</v>
      </c>
      <c r="L1133" s="153" t="s">
        <v>9865</v>
      </c>
      <c r="M1133" s="153">
        <v>199</v>
      </c>
      <c r="N1133" s="153" t="s">
        <v>7105</v>
      </c>
      <c r="O1133" s="153">
        <v>1</v>
      </c>
      <c r="P1133" s="153" t="s">
        <v>2356</v>
      </c>
      <c r="Q1133" s="153">
        <v>8</v>
      </c>
      <c r="R1133" s="153" t="s">
        <v>2985</v>
      </c>
      <c r="S1133" s="153">
        <v>1659</v>
      </c>
      <c r="T1133" s="153" t="s">
        <v>6570</v>
      </c>
      <c r="U1133" s="153">
        <v>15</v>
      </c>
      <c r="V1133" s="153">
        <v>1</v>
      </c>
      <c r="W1133" s="154">
        <v>16591</v>
      </c>
      <c r="X1133" s="153" t="s">
        <v>9896</v>
      </c>
      <c r="Y1133" s="153">
        <v>1</v>
      </c>
      <c r="Z1133" s="153" t="s">
        <v>229</v>
      </c>
      <c r="AA1133" s="153">
        <v>1</v>
      </c>
      <c r="AB1133" s="153" t="s">
        <v>7107</v>
      </c>
      <c r="AC1133" s="153">
        <v>1</v>
      </c>
      <c r="AD1133" s="153">
        <v>0</v>
      </c>
      <c r="AE1133" s="153">
        <v>0</v>
      </c>
      <c r="AF1133" s="153">
        <v>0</v>
      </c>
      <c r="AG1133" s="153">
        <v>300</v>
      </c>
      <c r="AH1133" s="153">
        <v>300</v>
      </c>
      <c r="AI1133" s="153">
        <v>100</v>
      </c>
      <c r="AJ1133" s="153">
        <v>300</v>
      </c>
      <c r="AK1133" s="153">
        <v>300</v>
      </c>
      <c r="AL1133" s="153">
        <v>100</v>
      </c>
      <c r="AM1133" s="153">
        <v>0</v>
      </c>
      <c r="AN1133" s="153">
        <v>0</v>
      </c>
      <c r="AO1133" s="153">
        <v>0</v>
      </c>
      <c r="AP1133" s="154">
        <v>0</v>
      </c>
      <c r="AQ1133" s="153">
        <v>0</v>
      </c>
      <c r="AR1133" s="153">
        <v>0</v>
      </c>
      <c r="AS1133" s="153">
        <v>600</v>
      </c>
      <c r="AT1133" s="153">
        <v>600</v>
      </c>
      <c r="AU1133" s="153">
        <v>100</v>
      </c>
      <c r="AV1133" s="153">
        <v>0</v>
      </c>
      <c r="AW1133" s="153">
        <v>0</v>
      </c>
      <c r="AX1133" s="153">
        <v>0</v>
      </c>
      <c r="AY1133" s="153">
        <v>302028000</v>
      </c>
      <c r="AZ1133" s="153">
        <v>221560645</v>
      </c>
      <c r="BA1133" s="153" t="s">
        <v>9897</v>
      </c>
      <c r="BB1133" s="153">
        <v>500000000</v>
      </c>
      <c r="BC1133" s="153">
        <v>499633086</v>
      </c>
      <c r="BD1133" s="153" t="s">
        <v>7311</v>
      </c>
      <c r="BE1133" s="153">
        <v>0</v>
      </c>
      <c r="BF1133" s="153">
        <v>0</v>
      </c>
      <c r="BG1133" s="153">
        <v>0</v>
      </c>
      <c r="BH1133" s="155">
        <v>0</v>
      </c>
      <c r="BI1133" s="153">
        <v>0</v>
      </c>
      <c r="BJ1133" s="153">
        <v>0</v>
      </c>
    </row>
    <row r="1134" spans="1:62">
      <c r="A1134" s="152">
        <v>4050065308</v>
      </c>
      <c r="B1134" s="153">
        <v>6</v>
      </c>
      <c r="C1134" s="153" t="s">
        <v>9863</v>
      </c>
      <c r="D1134" s="153" t="s">
        <v>9864</v>
      </c>
      <c r="E1134" s="153">
        <v>2023</v>
      </c>
      <c r="F1134" s="153" t="s">
        <v>7102</v>
      </c>
      <c r="G1134" s="153" t="s">
        <v>7103</v>
      </c>
      <c r="H1134" s="153">
        <v>2</v>
      </c>
      <c r="I1134" s="153" t="s">
        <v>7104</v>
      </c>
      <c r="J1134" s="153">
        <v>18</v>
      </c>
      <c r="K1134" s="153" t="s">
        <v>2003</v>
      </c>
      <c r="L1134" s="153" t="s">
        <v>9865</v>
      </c>
      <c r="M1134" s="153">
        <v>199</v>
      </c>
      <c r="N1134" s="153" t="s">
        <v>7105</v>
      </c>
      <c r="O1134" s="153">
        <v>1</v>
      </c>
      <c r="P1134" s="153" t="s">
        <v>2356</v>
      </c>
      <c r="Q1134" s="153">
        <v>12</v>
      </c>
      <c r="R1134" s="153" t="s">
        <v>2489</v>
      </c>
      <c r="S1134" s="153">
        <v>1639</v>
      </c>
      <c r="T1134" s="153" t="s">
        <v>6574</v>
      </c>
      <c r="U1134" s="153">
        <v>18</v>
      </c>
      <c r="V1134" s="153">
        <v>1</v>
      </c>
      <c r="W1134" s="154">
        <v>16391</v>
      </c>
      <c r="X1134" s="153" t="s">
        <v>9898</v>
      </c>
      <c r="Y1134" s="153">
        <v>1</v>
      </c>
      <c r="Z1134" s="153" t="s">
        <v>229</v>
      </c>
      <c r="AA1134" s="153">
        <v>1</v>
      </c>
      <c r="AB1134" s="153" t="s">
        <v>7107</v>
      </c>
      <c r="AC1134" s="153">
        <v>1</v>
      </c>
      <c r="AD1134" s="153">
        <v>0</v>
      </c>
      <c r="AE1134" s="153">
        <v>0</v>
      </c>
      <c r="AF1134" s="153">
        <v>0</v>
      </c>
      <c r="AG1134" s="153">
        <v>25</v>
      </c>
      <c r="AH1134" s="153">
        <v>0</v>
      </c>
      <c r="AI1134" s="153">
        <v>0</v>
      </c>
      <c r="AJ1134" s="153">
        <v>25</v>
      </c>
      <c r="AK1134" s="153">
        <v>25</v>
      </c>
      <c r="AL1134" s="153">
        <v>100</v>
      </c>
      <c r="AM1134" s="153">
        <v>25</v>
      </c>
      <c r="AN1134" s="153">
        <v>0</v>
      </c>
      <c r="AO1134" s="153">
        <v>0</v>
      </c>
      <c r="AP1134" s="154">
        <v>25</v>
      </c>
      <c r="AQ1134" s="153">
        <v>0</v>
      </c>
      <c r="AR1134" s="153">
        <v>0</v>
      </c>
      <c r="AS1134" s="153">
        <v>100</v>
      </c>
      <c r="AT1134" s="153">
        <v>25</v>
      </c>
      <c r="AU1134" s="153">
        <v>25</v>
      </c>
      <c r="AV1134" s="153">
        <v>0</v>
      </c>
      <c r="AW1134" s="153">
        <v>0</v>
      </c>
      <c r="AX1134" s="153">
        <v>0</v>
      </c>
      <c r="AY1134" s="153">
        <v>2872000000</v>
      </c>
      <c r="AZ1134" s="153">
        <v>0</v>
      </c>
      <c r="BA1134" s="153">
        <v>0</v>
      </c>
      <c r="BB1134" s="153">
        <v>3110586000</v>
      </c>
      <c r="BC1134" s="153">
        <v>2917737923</v>
      </c>
      <c r="BD1134" s="153" t="s">
        <v>9899</v>
      </c>
      <c r="BE1134" s="153">
        <v>5020000000</v>
      </c>
      <c r="BF1134" s="153">
        <v>0</v>
      </c>
      <c r="BG1134" s="153">
        <v>0</v>
      </c>
      <c r="BH1134" s="155">
        <v>2999000000</v>
      </c>
      <c r="BI1134" s="153">
        <v>0</v>
      </c>
      <c r="BJ1134" s="153">
        <v>0</v>
      </c>
    </row>
    <row r="1135" spans="1:62">
      <c r="A1135" s="152">
        <v>4050065308</v>
      </c>
      <c r="B1135" s="153">
        <v>6</v>
      </c>
      <c r="C1135" s="153" t="s">
        <v>9863</v>
      </c>
      <c r="D1135" s="153" t="s">
        <v>9864</v>
      </c>
      <c r="E1135" s="153">
        <v>2023</v>
      </c>
      <c r="F1135" s="153" t="s">
        <v>7102</v>
      </c>
      <c r="G1135" s="153" t="s">
        <v>7103</v>
      </c>
      <c r="H1135" s="153">
        <v>2</v>
      </c>
      <c r="I1135" s="153" t="s">
        <v>7104</v>
      </c>
      <c r="J1135" s="153">
        <v>18</v>
      </c>
      <c r="K1135" s="153" t="s">
        <v>2003</v>
      </c>
      <c r="L1135" s="153" t="s">
        <v>9865</v>
      </c>
      <c r="M1135" s="153">
        <v>199</v>
      </c>
      <c r="N1135" s="153" t="s">
        <v>7105</v>
      </c>
      <c r="O1135" s="153">
        <v>1</v>
      </c>
      <c r="P1135" s="153" t="s">
        <v>2356</v>
      </c>
      <c r="Q1135" s="153">
        <v>14</v>
      </c>
      <c r="R1135" s="153" t="s">
        <v>2501</v>
      </c>
      <c r="S1135" s="153">
        <v>1640</v>
      </c>
      <c r="T1135" s="153" t="s">
        <v>6577</v>
      </c>
      <c r="U1135" s="153">
        <v>12</v>
      </c>
      <c r="V1135" s="153">
        <v>1</v>
      </c>
      <c r="W1135" s="154">
        <v>16401</v>
      </c>
      <c r="X1135" s="153" t="s">
        <v>9900</v>
      </c>
      <c r="Y1135" s="153">
        <v>2</v>
      </c>
      <c r="Z1135" s="153" t="s">
        <v>366</v>
      </c>
      <c r="AA1135" s="153">
        <v>1</v>
      </c>
      <c r="AB1135" s="153" t="s">
        <v>7107</v>
      </c>
      <c r="AC1135" s="153">
        <v>1</v>
      </c>
      <c r="AD1135" s="153">
        <v>0</v>
      </c>
      <c r="AE1135" s="153">
        <v>0</v>
      </c>
      <c r="AF1135" s="153">
        <v>0</v>
      </c>
      <c r="AG1135" s="153">
        <v>28</v>
      </c>
      <c r="AH1135" s="153">
        <v>28</v>
      </c>
      <c r="AI1135" s="153">
        <v>100</v>
      </c>
      <c r="AJ1135" s="153">
        <v>28</v>
      </c>
      <c r="AK1135" s="153">
        <v>28</v>
      </c>
      <c r="AL1135" s="153">
        <v>100</v>
      </c>
      <c r="AM1135" s="153">
        <v>28</v>
      </c>
      <c r="AN1135" s="153">
        <v>0</v>
      </c>
      <c r="AO1135" s="153">
        <v>0</v>
      </c>
      <c r="AP1135" s="154">
        <v>28</v>
      </c>
      <c r="AQ1135" s="153">
        <v>0</v>
      </c>
      <c r="AR1135" s="153">
        <v>0</v>
      </c>
      <c r="AS1135" s="153" t="s">
        <v>7108</v>
      </c>
      <c r="AT1135" s="153" t="s">
        <v>7108</v>
      </c>
      <c r="AU1135" s="153" t="s">
        <v>7108</v>
      </c>
      <c r="AV1135" s="153">
        <v>0</v>
      </c>
      <c r="AW1135" s="153">
        <v>0</v>
      </c>
      <c r="AX1135" s="153">
        <v>0</v>
      </c>
      <c r="AY1135" s="153">
        <v>666799000</v>
      </c>
      <c r="AZ1135" s="153">
        <v>666799000</v>
      </c>
      <c r="BA1135" s="153">
        <v>100</v>
      </c>
      <c r="BB1135" s="153">
        <v>698000000</v>
      </c>
      <c r="BC1135" s="153">
        <v>698000000</v>
      </c>
      <c r="BD1135" s="153">
        <v>100</v>
      </c>
      <c r="BE1135" s="153">
        <v>1200000000</v>
      </c>
      <c r="BF1135" s="153">
        <v>0</v>
      </c>
      <c r="BG1135" s="153">
        <v>0</v>
      </c>
      <c r="BH1135" s="155">
        <v>746000000</v>
      </c>
      <c r="BI1135" s="153">
        <v>0</v>
      </c>
      <c r="BJ1135" s="153">
        <v>0</v>
      </c>
    </row>
    <row r="1136" spans="1:62">
      <c r="A1136" s="152">
        <v>4050065308</v>
      </c>
      <c r="B1136" s="153">
        <v>6</v>
      </c>
      <c r="C1136" s="153" t="s">
        <v>9863</v>
      </c>
      <c r="D1136" s="153" t="s">
        <v>9864</v>
      </c>
      <c r="E1136" s="153">
        <v>2023</v>
      </c>
      <c r="F1136" s="153" t="s">
        <v>7102</v>
      </c>
      <c r="G1136" s="153" t="s">
        <v>7103</v>
      </c>
      <c r="H1136" s="153">
        <v>2</v>
      </c>
      <c r="I1136" s="153" t="s">
        <v>7104</v>
      </c>
      <c r="J1136" s="153">
        <v>18</v>
      </c>
      <c r="K1136" s="153" t="s">
        <v>2003</v>
      </c>
      <c r="L1136" s="153" t="s">
        <v>9865</v>
      </c>
      <c r="M1136" s="153">
        <v>199</v>
      </c>
      <c r="N1136" s="153" t="s">
        <v>7105</v>
      </c>
      <c r="O1136" s="153">
        <v>1</v>
      </c>
      <c r="P1136" s="153" t="s">
        <v>2356</v>
      </c>
      <c r="Q1136" s="153">
        <v>17</v>
      </c>
      <c r="R1136" s="153" t="s">
        <v>2510</v>
      </c>
      <c r="S1136" s="153">
        <v>1642</v>
      </c>
      <c r="T1136" s="153" t="s">
        <v>6581</v>
      </c>
      <c r="U1136" s="153">
        <v>14</v>
      </c>
      <c r="V1136" s="153">
        <v>1</v>
      </c>
      <c r="W1136" s="154">
        <v>16421</v>
      </c>
      <c r="X1136" s="153" t="s">
        <v>9901</v>
      </c>
      <c r="Y1136" s="153">
        <v>1</v>
      </c>
      <c r="Z1136" s="153" t="s">
        <v>229</v>
      </c>
      <c r="AA1136" s="153">
        <v>1</v>
      </c>
      <c r="AB1136" s="153" t="s">
        <v>7107</v>
      </c>
      <c r="AC1136" s="153">
        <v>1</v>
      </c>
      <c r="AD1136" s="153">
        <v>0</v>
      </c>
      <c r="AE1136" s="153">
        <v>0</v>
      </c>
      <c r="AF1136" s="153">
        <v>0</v>
      </c>
      <c r="AG1136" s="153">
        <v>75</v>
      </c>
      <c r="AH1136" s="153">
        <v>75</v>
      </c>
      <c r="AI1136" s="153">
        <v>100</v>
      </c>
      <c r="AJ1136" s="153">
        <v>75</v>
      </c>
      <c r="AK1136" s="153">
        <v>75</v>
      </c>
      <c r="AL1136" s="153">
        <v>100</v>
      </c>
      <c r="AM1136" s="153">
        <v>75</v>
      </c>
      <c r="AN1136" s="153">
        <v>75</v>
      </c>
      <c r="AO1136" s="153">
        <v>100</v>
      </c>
      <c r="AP1136" s="154">
        <v>75</v>
      </c>
      <c r="AQ1136" s="153">
        <v>0</v>
      </c>
      <c r="AR1136" s="153">
        <v>0</v>
      </c>
      <c r="AS1136" s="153">
        <v>300</v>
      </c>
      <c r="AT1136" s="153">
        <v>225</v>
      </c>
      <c r="AU1136" s="153">
        <v>75</v>
      </c>
      <c r="AV1136" s="153">
        <v>0</v>
      </c>
      <c r="AW1136" s="153">
        <v>0</v>
      </c>
      <c r="AX1136" s="153">
        <v>0</v>
      </c>
      <c r="AY1136" s="153">
        <v>1691564000</v>
      </c>
      <c r="AZ1136" s="153">
        <v>1691564000</v>
      </c>
      <c r="BA1136" s="153">
        <v>100</v>
      </c>
      <c r="BB1136" s="153">
        <v>2438000000</v>
      </c>
      <c r="BC1136" s="153">
        <v>2438000000</v>
      </c>
      <c r="BD1136" s="153">
        <v>100</v>
      </c>
      <c r="BE1136" s="153">
        <v>2609000000</v>
      </c>
      <c r="BF1136" s="153">
        <v>2609000000</v>
      </c>
      <c r="BG1136" s="153">
        <v>100</v>
      </c>
      <c r="BH1136" s="155">
        <v>1953000000</v>
      </c>
      <c r="BI1136" s="153">
        <v>0</v>
      </c>
      <c r="BJ1136" s="153">
        <v>0</v>
      </c>
    </row>
    <row r="1137" spans="1:62">
      <c r="A1137" s="152">
        <v>4050065308</v>
      </c>
      <c r="B1137" s="153">
        <v>6</v>
      </c>
      <c r="C1137" s="153" t="s">
        <v>9863</v>
      </c>
      <c r="D1137" s="153" t="s">
        <v>9864</v>
      </c>
      <c r="E1137" s="153">
        <v>2023</v>
      </c>
      <c r="F1137" s="153" t="s">
        <v>7102</v>
      </c>
      <c r="G1137" s="153" t="s">
        <v>7103</v>
      </c>
      <c r="H1137" s="153">
        <v>2</v>
      </c>
      <c r="I1137" s="153" t="s">
        <v>7104</v>
      </c>
      <c r="J1137" s="153">
        <v>18</v>
      </c>
      <c r="K1137" s="153" t="s">
        <v>2003</v>
      </c>
      <c r="L1137" s="153" t="s">
        <v>9865</v>
      </c>
      <c r="M1137" s="153">
        <v>199</v>
      </c>
      <c r="N1137" s="153" t="s">
        <v>7105</v>
      </c>
      <c r="O1137" s="153">
        <v>1</v>
      </c>
      <c r="P1137" s="153" t="s">
        <v>2356</v>
      </c>
      <c r="Q1137" s="153">
        <v>17</v>
      </c>
      <c r="R1137" s="153" t="s">
        <v>2510</v>
      </c>
      <c r="S1137" s="153">
        <v>1642</v>
      </c>
      <c r="T1137" s="153" t="s">
        <v>6581</v>
      </c>
      <c r="U1137" s="153">
        <v>14</v>
      </c>
      <c r="V1137" s="153">
        <v>2</v>
      </c>
      <c r="W1137" s="154">
        <v>16422</v>
      </c>
      <c r="X1137" s="153" t="s">
        <v>9902</v>
      </c>
      <c r="Y1137" s="153">
        <v>1</v>
      </c>
      <c r="Z1137" s="153" t="s">
        <v>229</v>
      </c>
      <c r="AA1137" s="153">
        <v>1</v>
      </c>
      <c r="AB1137" s="153" t="s">
        <v>7107</v>
      </c>
      <c r="AC1137" s="153">
        <v>1</v>
      </c>
      <c r="AD1137" s="153">
        <v>0</v>
      </c>
      <c r="AE1137" s="153">
        <v>0</v>
      </c>
      <c r="AF1137" s="153">
        <v>0</v>
      </c>
      <c r="AG1137" s="153">
        <v>75</v>
      </c>
      <c r="AH1137" s="153">
        <v>75</v>
      </c>
      <c r="AI1137" s="153">
        <v>100</v>
      </c>
      <c r="AJ1137" s="153">
        <v>75</v>
      </c>
      <c r="AK1137" s="153">
        <v>75</v>
      </c>
      <c r="AL1137" s="153">
        <v>100</v>
      </c>
      <c r="AM1137" s="153">
        <v>75</v>
      </c>
      <c r="AN1137" s="153">
        <v>75</v>
      </c>
      <c r="AO1137" s="153">
        <v>100</v>
      </c>
      <c r="AP1137" s="154">
        <v>75</v>
      </c>
      <c r="AQ1137" s="153">
        <v>0</v>
      </c>
      <c r="AR1137" s="153">
        <v>0</v>
      </c>
      <c r="AS1137" s="153">
        <v>300</v>
      </c>
      <c r="AT1137" s="153">
        <v>225</v>
      </c>
      <c r="AU1137" s="153">
        <v>75</v>
      </c>
      <c r="AV1137" s="153">
        <v>0</v>
      </c>
      <c r="AW1137" s="153">
        <v>0</v>
      </c>
      <c r="AX1137" s="153">
        <v>0</v>
      </c>
      <c r="AY1137" s="153">
        <v>839713000</v>
      </c>
      <c r="AZ1137" s="153">
        <v>839713000</v>
      </c>
      <c r="BA1137" s="153">
        <v>100</v>
      </c>
      <c r="BB1137" s="153">
        <v>672586000</v>
      </c>
      <c r="BC1137" s="153">
        <v>672586000</v>
      </c>
      <c r="BD1137" s="153">
        <v>100</v>
      </c>
      <c r="BE1137" s="153">
        <v>1665000000</v>
      </c>
      <c r="BF1137" s="153">
        <v>1665000000</v>
      </c>
      <c r="BG1137" s="153">
        <v>100</v>
      </c>
      <c r="BH1137" s="155">
        <v>959000000</v>
      </c>
      <c r="BI1137" s="153">
        <v>0</v>
      </c>
      <c r="BJ1137" s="153">
        <v>0</v>
      </c>
    </row>
    <row r="1138" spans="1:62">
      <c r="A1138" s="152">
        <v>4050065308</v>
      </c>
      <c r="B1138" s="153">
        <v>6</v>
      </c>
      <c r="C1138" s="153" t="s">
        <v>9863</v>
      </c>
      <c r="D1138" s="153" t="s">
        <v>9864</v>
      </c>
      <c r="E1138" s="153">
        <v>2023</v>
      </c>
      <c r="F1138" s="153" t="s">
        <v>7102</v>
      </c>
      <c r="G1138" s="153" t="s">
        <v>7103</v>
      </c>
      <c r="H1138" s="153">
        <v>2</v>
      </c>
      <c r="I1138" s="153" t="s">
        <v>7104</v>
      </c>
      <c r="J1138" s="153">
        <v>18</v>
      </c>
      <c r="K1138" s="153" t="s">
        <v>2003</v>
      </c>
      <c r="L1138" s="153" t="s">
        <v>9865</v>
      </c>
      <c r="M1138" s="153">
        <v>199</v>
      </c>
      <c r="N1138" s="153" t="s">
        <v>7105</v>
      </c>
      <c r="O1138" s="153">
        <v>1</v>
      </c>
      <c r="P1138" s="153" t="s">
        <v>2356</v>
      </c>
      <c r="Q1138" s="153">
        <v>17</v>
      </c>
      <c r="R1138" s="153" t="s">
        <v>2510</v>
      </c>
      <c r="S1138" s="153">
        <v>1644</v>
      </c>
      <c r="T1138" s="153" t="s">
        <v>6587</v>
      </c>
      <c r="U1138" s="153">
        <v>19</v>
      </c>
      <c r="V1138" s="153">
        <v>1</v>
      </c>
      <c r="W1138" s="154">
        <v>16441</v>
      </c>
      <c r="X1138" s="153" t="s">
        <v>7348</v>
      </c>
      <c r="Y1138" s="153">
        <v>1</v>
      </c>
      <c r="Z1138" s="153" t="s">
        <v>229</v>
      </c>
      <c r="AA1138" s="153">
        <v>1</v>
      </c>
      <c r="AB1138" s="153" t="s">
        <v>7107</v>
      </c>
      <c r="AC1138" s="153">
        <v>1</v>
      </c>
      <c r="AD1138" s="153">
        <v>0</v>
      </c>
      <c r="AE1138" s="153">
        <v>0</v>
      </c>
      <c r="AF1138" s="153">
        <v>0</v>
      </c>
      <c r="AG1138" s="153">
        <v>0</v>
      </c>
      <c r="AH1138" s="153">
        <v>0</v>
      </c>
      <c r="AI1138" s="153">
        <v>0</v>
      </c>
      <c r="AJ1138" s="153">
        <v>0</v>
      </c>
      <c r="AK1138" s="153">
        <v>0</v>
      </c>
      <c r="AL1138" s="153">
        <v>0</v>
      </c>
      <c r="AM1138" s="153">
        <v>1</v>
      </c>
      <c r="AN1138" s="153">
        <v>0</v>
      </c>
      <c r="AO1138" s="153">
        <v>0</v>
      </c>
      <c r="AP1138" s="154">
        <v>0</v>
      </c>
      <c r="AQ1138" s="153">
        <v>0</v>
      </c>
      <c r="AR1138" s="153">
        <v>0</v>
      </c>
      <c r="AS1138" s="153">
        <v>1</v>
      </c>
      <c r="AT1138" s="153">
        <v>0</v>
      </c>
      <c r="AU1138" s="153">
        <v>0</v>
      </c>
      <c r="AV1138" s="153">
        <v>0</v>
      </c>
      <c r="AW1138" s="153">
        <v>0</v>
      </c>
      <c r="AX1138" s="153">
        <v>0</v>
      </c>
      <c r="AY1138" s="153">
        <v>0</v>
      </c>
      <c r="AZ1138" s="153">
        <v>0</v>
      </c>
      <c r="BA1138" s="153">
        <v>0</v>
      </c>
      <c r="BB1138" s="153">
        <v>0</v>
      </c>
      <c r="BC1138" s="153">
        <v>0</v>
      </c>
      <c r="BD1138" s="153">
        <v>0</v>
      </c>
      <c r="BE1138" s="153">
        <v>500000000</v>
      </c>
      <c r="BF1138" s="153">
        <v>0</v>
      </c>
      <c r="BG1138" s="153">
        <v>0</v>
      </c>
      <c r="BH1138" s="155">
        <v>0</v>
      </c>
      <c r="BI1138" s="153">
        <v>0</v>
      </c>
      <c r="BJ1138" s="153">
        <v>0</v>
      </c>
    </row>
    <row r="1139" spans="1:62">
      <c r="A1139" s="152">
        <v>4050065308</v>
      </c>
      <c r="B1139" s="153">
        <v>6</v>
      </c>
      <c r="C1139" s="153" t="s">
        <v>9863</v>
      </c>
      <c r="D1139" s="153" t="s">
        <v>9864</v>
      </c>
      <c r="E1139" s="153">
        <v>2023</v>
      </c>
      <c r="F1139" s="153" t="s">
        <v>7102</v>
      </c>
      <c r="G1139" s="153" t="s">
        <v>7103</v>
      </c>
      <c r="H1139" s="153">
        <v>2</v>
      </c>
      <c r="I1139" s="153" t="s">
        <v>7104</v>
      </c>
      <c r="J1139" s="153">
        <v>18</v>
      </c>
      <c r="K1139" s="153" t="s">
        <v>2003</v>
      </c>
      <c r="L1139" s="153" t="s">
        <v>9865</v>
      </c>
      <c r="M1139" s="153">
        <v>199</v>
      </c>
      <c r="N1139" s="153" t="s">
        <v>7105</v>
      </c>
      <c r="O1139" s="153">
        <v>1</v>
      </c>
      <c r="P1139" s="153" t="s">
        <v>2356</v>
      </c>
      <c r="Q1139" s="153">
        <v>17</v>
      </c>
      <c r="R1139" s="153" t="s">
        <v>2510</v>
      </c>
      <c r="S1139" s="153">
        <v>1644</v>
      </c>
      <c r="T1139" s="153" t="s">
        <v>6587</v>
      </c>
      <c r="U1139" s="153">
        <v>19</v>
      </c>
      <c r="V1139" s="153">
        <v>2</v>
      </c>
      <c r="W1139" s="154">
        <v>16442</v>
      </c>
      <c r="X1139" s="153" t="s">
        <v>9903</v>
      </c>
      <c r="Y1139" s="153">
        <v>1</v>
      </c>
      <c r="Z1139" s="153" t="s">
        <v>229</v>
      </c>
      <c r="AA1139" s="153">
        <v>1</v>
      </c>
      <c r="AB1139" s="153" t="s">
        <v>7107</v>
      </c>
      <c r="AC1139" s="153">
        <v>1</v>
      </c>
      <c r="AD1139" s="153">
        <v>0</v>
      </c>
      <c r="AE1139" s="153">
        <v>0</v>
      </c>
      <c r="AF1139" s="153">
        <v>0</v>
      </c>
      <c r="AG1139" s="153">
        <v>1</v>
      </c>
      <c r="AH1139" s="153">
        <v>0</v>
      </c>
      <c r="AI1139" s="153">
        <v>0</v>
      </c>
      <c r="AJ1139" s="153">
        <v>0</v>
      </c>
      <c r="AK1139" s="153">
        <v>0</v>
      </c>
      <c r="AL1139" s="153">
        <v>0</v>
      </c>
      <c r="AM1139" s="153">
        <v>0</v>
      </c>
      <c r="AN1139" s="153">
        <v>0</v>
      </c>
      <c r="AO1139" s="153">
        <v>0</v>
      </c>
      <c r="AP1139" s="154">
        <v>1</v>
      </c>
      <c r="AQ1139" s="153">
        <v>0</v>
      </c>
      <c r="AR1139" s="153">
        <v>0</v>
      </c>
      <c r="AS1139" s="153">
        <v>1</v>
      </c>
      <c r="AT1139" s="153">
        <v>0</v>
      </c>
      <c r="AU1139" s="153">
        <v>0</v>
      </c>
      <c r="AV1139" s="153">
        <v>0</v>
      </c>
      <c r="AW1139" s="153">
        <v>0</v>
      </c>
      <c r="AX1139" s="153">
        <v>0</v>
      </c>
      <c r="AY1139" s="153">
        <v>202546000</v>
      </c>
      <c r="AZ1139" s="153">
        <v>0</v>
      </c>
      <c r="BA1139" s="153">
        <v>0</v>
      </c>
      <c r="BB1139" s="153">
        <v>0</v>
      </c>
      <c r="BC1139" s="153">
        <v>0</v>
      </c>
      <c r="BD1139" s="153">
        <v>0</v>
      </c>
      <c r="BE1139" s="153">
        <v>0</v>
      </c>
      <c r="BF1139" s="153">
        <v>0</v>
      </c>
      <c r="BG1139" s="153">
        <v>0</v>
      </c>
      <c r="BH1139" s="155">
        <v>10000000</v>
      </c>
      <c r="BI1139" s="153">
        <v>0</v>
      </c>
      <c r="BJ1139" s="153">
        <v>0</v>
      </c>
    </row>
    <row r="1140" spans="1:62">
      <c r="A1140" s="152">
        <v>4050065308</v>
      </c>
      <c r="B1140" s="153">
        <v>6</v>
      </c>
      <c r="C1140" s="153" t="s">
        <v>9863</v>
      </c>
      <c r="D1140" s="153" t="s">
        <v>9864</v>
      </c>
      <c r="E1140" s="153">
        <v>2023</v>
      </c>
      <c r="F1140" s="153" t="s">
        <v>7102</v>
      </c>
      <c r="G1140" s="153" t="s">
        <v>7103</v>
      </c>
      <c r="H1140" s="153">
        <v>2</v>
      </c>
      <c r="I1140" s="153" t="s">
        <v>7104</v>
      </c>
      <c r="J1140" s="153">
        <v>18</v>
      </c>
      <c r="K1140" s="153" t="s">
        <v>2003</v>
      </c>
      <c r="L1140" s="153" t="s">
        <v>9865</v>
      </c>
      <c r="M1140" s="153">
        <v>199</v>
      </c>
      <c r="N1140" s="153" t="s">
        <v>7105</v>
      </c>
      <c r="O1140" s="153">
        <v>1</v>
      </c>
      <c r="P1140" s="153" t="s">
        <v>2356</v>
      </c>
      <c r="Q1140" s="153">
        <v>20</v>
      </c>
      <c r="R1140" s="153" t="s">
        <v>2528</v>
      </c>
      <c r="S1140" s="153">
        <v>1646</v>
      </c>
      <c r="T1140" s="153" t="s">
        <v>6591</v>
      </c>
      <c r="U1140" s="153">
        <v>15</v>
      </c>
      <c r="V1140" s="153">
        <v>1</v>
      </c>
      <c r="W1140" s="154">
        <v>16461</v>
      </c>
      <c r="X1140" s="153" t="s">
        <v>9433</v>
      </c>
      <c r="Y1140" s="153">
        <v>1</v>
      </c>
      <c r="Z1140" s="153" t="s">
        <v>229</v>
      </c>
      <c r="AA1140" s="153">
        <v>1</v>
      </c>
      <c r="AB1140" s="153" t="s">
        <v>7107</v>
      </c>
      <c r="AC1140" s="153">
        <v>1</v>
      </c>
      <c r="AD1140" s="153">
        <v>0</v>
      </c>
      <c r="AE1140" s="153">
        <v>0</v>
      </c>
      <c r="AF1140" s="153">
        <v>0</v>
      </c>
      <c r="AG1140" s="153">
        <v>300</v>
      </c>
      <c r="AH1140" s="153">
        <v>300</v>
      </c>
      <c r="AI1140" s="153">
        <v>100</v>
      </c>
      <c r="AJ1140" s="153">
        <v>600</v>
      </c>
      <c r="AK1140" s="153">
        <v>600</v>
      </c>
      <c r="AL1140" s="153">
        <v>100</v>
      </c>
      <c r="AM1140" s="153">
        <v>600</v>
      </c>
      <c r="AN1140" s="153">
        <v>0</v>
      </c>
      <c r="AO1140" s="153">
        <v>0</v>
      </c>
      <c r="AP1140" s="154">
        <v>500</v>
      </c>
      <c r="AQ1140" s="153">
        <v>0</v>
      </c>
      <c r="AR1140" s="153">
        <v>0</v>
      </c>
      <c r="AS1140" s="153">
        <v>2000</v>
      </c>
      <c r="AT1140" s="153">
        <v>900</v>
      </c>
      <c r="AU1140" s="153">
        <v>45</v>
      </c>
      <c r="AV1140" s="153">
        <v>0</v>
      </c>
      <c r="AW1140" s="153">
        <v>0</v>
      </c>
      <c r="AX1140" s="153">
        <v>0</v>
      </c>
      <c r="AY1140" s="153">
        <v>318860000</v>
      </c>
      <c r="AZ1140" s="153">
        <v>314463771</v>
      </c>
      <c r="BA1140" s="153" t="s">
        <v>8991</v>
      </c>
      <c r="BB1140" s="153">
        <v>1338000000</v>
      </c>
      <c r="BC1140" s="153">
        <v>1338000000</v>
      </c>
      <c r="BD1140" s="153">
        <v>100</v>
      </c>
      <c r="BE1140" s="153">
        <v>1000000000</v>
      </c>
      <c r="BF1140" s="153">
        <v>0</v>
      </c>
      <c r="BG1140" s="153">
        <v>0</v>
      </c>
      <c r="BH1140" s="155">
        <v>1075000000</v>
      </c>
      <c r="BI1140" s="153">
        <v>0</v>
      </c>
      <c r="BJ1140" s="153">
        <v>0</v>
      </c>
    </row>
    <row r="1141" spans="1:62">
      <c r="A1141" s="152">
        <v>4050065308</v>
      </c>
      <c r="B1141" s="153">
        <v>6</v>
      </c>
      <c r="C1141" s="153" t="s">
        <v>9863</v>
      </c>
      <c r="D1141" s="153" t="s">
        <v>9864</v>
      </c>
      <c r="E1141" s="153">
        <v>2023</v>
      </c>
      <c r="F1141" s="153" t="s">
        <v>7102</v>
      </c>
      <c r="G1141" s="153" t="s">
        <v>7103</v>
      </c>
      <c r="H1141" s="153">
        <v>2</v>
      </c>
      <c r="I1141" s="153" t="s">
        <v>7104</v>
      </c>
      <c r="J1141" s="153">
        <v>18</v>
      </c>
      <c r="K1141" s="153" t="s">
        <v>2003</v>
      </c>
      <c r="L1141" s="153" t="s">
        <v>9865</v>
      </c>
      <c r="M1141" s="153">
        <v>199</v>
      </c>
      <c r="N1141" s="153" t="s">
        <v>7105</v>
      </c>
      <c r="O1141" s="153">
        <v>1</v>
      </c>
      <c r="P1141" s="153" t="s">
        <v>2356</v>
      </c>
      <c r="Q1141" s="153">
        <v>21</v>
      </c>
      <c r="R1141" s="153" t="s">
        <v>2553</v>
      </c>
      <c r="S1141" s="153">
        <v>1647</v>
      </c>
      <c r="T1141" s="153" t="s">
        <v>6595</v>
      </c>
      <c r="U1141" s="153">
        <v>20</v>
      </c>
      <c r="V1141" s="153">
        <v>1</v>
      </c>
      <c r="W1141" s="154">
        <v>16471</v>
      </c>
      <c r="X1141" s="153" t="s">
        <v>7542</v>
      </c>
      <c r="Y1141" s="153">
        <v>1</v>
      </c>
      <c r="Z1141" s="153" t="s">
        <v>229</v>
      </c>
      <c r="AA1141" s="153">
        <v>1</v>
      </c>
      <c r="AB1141" s="153" t="s">
        <v>7107</v>
      </c>
      <c r="AC1141" s="153">
        <v>1</v>
      </c>
      <c r="AD1141" s="153">
        <v>0</v>
      </c>
      <c r="AE1141" s="153">
        <v>0</v>
      </c>
      <c r="AF1141" s="153">
        <v>0</v>
      </c>
      <c r="AG1141" s="153">
        <v>6</v>
      </c>
      <c r="AH1141" s="153">
        <v>6</v>
      </c>
      <c r="AI1141" s="153">
        <v>100</v>
      </c>
      <c r="AJ1141" s="153">
        <v>8</v>
      </c>
      <c r="AK1141" s="153">
        <v>8</v>
      </c>
      <c r="AL1141" s="153">
        <v>100</v>
      </c>
      <c r="AM1141" s="153">
        <v>5</v>
      </c>
      <c r="AN1141" s="153">
        <v>5</v>
      </c>
      <c r="AO1141" s="153">
        <v>100</v>
      </c>
      <c r="AP1141" s="154">
        <v>5</v>
      </c>
      <c r="AQ1141" s="153">
        <v>0</v>
      </c>
      <c r="AR1141" s="153">
        <v>0</v>
      </c>
      <c r="AS1141" s="153">
        <v>24</v>
      </c>
      <c r="AT1141" s="153">
        <v>19</v>
      </c>
      <c r="AU1141" s="153" t="s">
        <v>9904</v>
      </c>
      <c r="AV1141" s="153">
        <v>0</v>
      </c>
      <c r="AW1141" s="153">
        <v>0</v>
      </c>
      <c r="AX1141" s="153">
        <v>0</v>
      </c>
      <c r="AY1141" s="153">
        <v>553256048</v>
      </c>
      <c r="AZ1141" s="153">
        <v>547207207</v>
      </c>
      <c r="BA1141" s="153" t="s">
        <v>9317</v>
      </c>
      <c r="BB1141" s="153">
        <v>2150000000</v>
      </c>
      <c r="BC1141" s="153">
        <v>1275663936</v>
      </c>
      <c r="BD1141" s="153" t="s">
        <v>9905</v>
      </c>
      <c r="BE1141" s="153">
        <v>500000000</v>
      </c>
      <c r="BF1141" s="153">
        <v>200000000</v>
      </c>
      <c r="BG1141" s="153">
        <v>40</v>
      </c>
      <c r="BH1141" s="155">
        <v>324000000</v>
      </c>
      <c r="BI1141" s="153">
        <v>0</v>
      </c>
      <c r="BJ1141" s="153">
        <v>0</v>
      </c>
    </row>
    <row r="1142" spans="1:62">
      <c r="A1142" s="152">
        <v>4050065308</v>
      </c>
      <c r="B1142" s="153">
        <v>6</v>
      </c>
      <c r="C1142" s="153" t="s">
        <v>9863</v>
      </c>
      <c r="D1142" s="153" t="s">
        <v>9864</v>
      </c>
      <c r="E1142" s="153">
        <v>2023</v>
      </c>
      <c r="F1142" s="153" t="s">
        <v>7102</v>
      </c>
      <c r="G1142" s="153" t="s">
        <v>7103</v>
      </c>
      <c r="H1142" s="153">
        <v>2</v>
      </c>
      <c r="I1142" s="153" t="s">
        <v>7104</v>
      </c>
      <c r="J1142" s="153">
        <v>18</v>
      </c>
      <c r="K1142" s="153" t="s">
        <v>2003</v>
      </c>
      <c r="L1142" s="153" t="s">
        <v>9865</v>
      </c>
      <c r="M1142" s="153">
        <v>199</v>
      </c>
      <c r="N1142" s="153" t="s">
        <v>7105</v>
      </c>
      <c r="O1142" s="153">
        <v>1</v>
      </c>
      <c r="P1142" s="153" t="s">
        <v>2356</v>
      </c>
      <c r="Q1142" s="153">
        <v>21</v>
      </c>
      <c r="R1142" s="153" t="s">
        <v>2553</v>
      </c>
      <c r="S1142" s="153">
        <v>1647</v>
      </c>
      <c r="T1142" s="153" t="s">
        <v>6595</v>
      </c>
      <c r="U1142" s="153">
        <v>20</v>
      </c>
      <c r="V1142" s="153">
        <v>2</v>
      </c>
      <c r="W1142" s="154">
        <v>16472</v>
      </c>
      <c r="X1142" s="153" t="s">
        <v>9906</v>
      </c>
      <c r="Y1142" s="153">
        <v>1</v>
      </c>
      <c r="Z1142" s="153" t="s">
        <v>229</v>
      </c>
      <c r="AA1142" s="153">
        <v>1</v>
      </c>
      <c r="AB1142" s="153" t="s">
        <v>7107</v>
      </c>
      <c r="AC1142" s="153">
        <v>1</v>
      </c>
      <c r="AD1142" s="153">
        <v>0</v>
      </c>
      <c r="AE1142" s="153">
        <v>0</v>
      </c>
      <c r="AF1142" s="153">
        <v>0</v>
      </c>
      <c r="AG1142" s="153">
        <v>20</v>
      </c>
      <c r="AH1142" s="153">
        <v>20</v>
      </c>
      <c r="AI1142" s="153">
        <v>100</v>
      </c>
      <c r="AJ1142" s="153">
        <v>20</v>
      </c>
      <c r="AK1142" s="153">
        <v>20</v>
      </c>
      <c r="AL1142" s="153">
        <v>100</v>
      </c>
      <c r="AM1142" s="153">
        <v>19</v>
      </c>
      <c r="AN1142" s="153">
        <v>19</v>
      </c>
      <c r="AO1142" s="153">
        <v>100</v>
      </c>
      <c r="AP1142" s="154">
        <v>31</v>
      </c>
      <c r="AQ1142" s="153">
        <v>0</v>
      </c>
      <c r="AR1142" s="153">
        <v>0</v>
      </c>
      <c r="AS1142" s="153">
        <v>90</v>
      </c>
      <c r="AT1142" s="153">
        <v>59</v>
      </c>
      <c r="AU1142" s="153" t="s">
        <v>9907</v>
      </c>
      <c r="AV1142" s="153">
        <v>0</v>
      </c>
      <c r="AW1142" s="153">
        <v>0</v>
      </c>
      <c r="AX1142" s="153">
        <v>0</v>
      </c>
      <c r="AY1142" s="153">
        <v>543466000</v>
      </c>
      <c r="AZ1142" s="153">
        <v>543466000</v>
      </c>
      <c r="BA1142" s="153">
        <v>100</v>
      </c>
      <c r="BB1142" s="153">
        <v>542000000</v>
      </c>
      <c r="BC1142" s="153">
        <v>542000000</v>
      </c>
      <c r="BD1142" s="153">
        <v>100</v>
      </c>
      <c r="BE1142" s="153">
        <v>587000000</v>
      </c>
      <c r="BF1142" s="153">
        <v>437000000</v>
      </c>
      <c r="BG1142" s="153" t="s">
        <v>9908</v>
      </c>
      <c r="BH1142" s="155">
        <v>781000000</v>
      </c>
      <c r="BI1142" s="153">
        <v>0</v>
      </c>
      <c r="BJ1142" s="153">
        <v>0</v>
      </c>
    </row>
    <row r="1143" spans="1:62">
      <c r="A1143" s="152">
        <v>4050065308</v>
      </c>
      <c r="B1143" s="153">
        <v>6</v>
      </c>
      <c r="C1143" s="153" t="s">
        <v>9863</v>
      </c>
      <c r="D1143" s="153" t="s">
        <v>9864</v>
      </c>
      <c r="E1143" s="153">
        <v>2023</v>
      </c>
      <c r="F1143" s="153" t="s">
        <v>7102</v>
      </c>
      <c r="G1143" s="153" t="s">
        <v>7103</v>
      </c>
      <c r="H1143" s="153">
        <v>2</v>
      </c>
      <c r="I1143" s="153" t="s">
        <v>7104</v>
      </c>
      <c r="J1143" s="153">
        <v>18</v>
      </c>
      <c r="K1143" s="153" t="s">
        <v>2003</v>
      </c>
      <c r="L1143" s="153" t="s">
        <v>9865</v>
      </c>
      <c r="M1143" s="153">
        <v>199</v>
      </c>
      <c r="N1143" s="153" t="s">
        <v>7105</v>
      </c>
      <c r="O1143" s="153">
        <v>1</v>
      </c>
      <c r="P1143" s="153" t="s">
        <v>2356</v>
      </c>
      <c r="Q1143" s="153">
        <v>21</v>
      </c>
      <c r="R1143" s="153" t="s">
        <v>2553</v>
      </c>
      <c r="S1143" s="153">
        <v>1647</v>
      </c>
      <c r="T1143" s="153" t="s">
        <v>6595</v>
      </c>
      <c r="U1143" s="153">
        <v>20</v>
      </c>
      <c r="V1143" s="153">
        <v>3</v>
      </c>
      <c r="W1143" s="154">
        <v>16473</v>
      </c>
      <c r="X1143" s="153" t="s">
        <v>9909</v>
      </c>
      <c r="Y1143" s="153">
        <v>1</v>
      </c>
      <c r="Z1143" s="153" t="s">
        <v>229</v>
      </c>
      <c r="AA1143" s="153">
        <v>1</v>
      </c>
      <c r="AB1143" s="153" t="s">
        <v>7107</v>
      </c>
      <c r="AC1143" s="153">
        <v>1</v>
      </c>
      <c r="AD1143" s="153">
        <v>0</v>
      </c>
      <c r="AE1143" s="153">
        <v>0</v>
      </c>
      <c r="AF1143" s="153">
        <v>0</v>
      </c>
      <c r="AG1143" s="153">
        <v>945</v>
      </c>
      <c r="AH1143" s="153">
        <v>945</v>
      </c>
      <c r="AI1143" s="153">
        <v>100</v>
      </c>
      <c r="AJ1143" s="153">
        <v>945</v>
      </c>
      <c r="AK1143" s="153">
        <v>945</v>
      </c>
      <c r="AL1143" s="153">
        <v>100</v>
      </c>
      <c r="AM1143" s="153">
        <v>945</v>
      </c>
      <c r="AN1143" s="153">
        <v>945</v>
      </c>
      <c r="AO1143" s="153">
        <v>100</v>
      </c>
      <c r="AP1143" s="154">
        <v>945</v>
      </c>
      <c r="AQ1143" s="153">
        <v>0</v>
      </c>
      <c r="AR1143" s="153">
        <v>0</v>
      </c>
      <c r="AS1143" s="153">
        <v>3780</v>
      </c>
      <c r="AT1143" s="153">
        <v>2835</v>
      </c>
      <c r="AU1143" s="153">
        <v>75</v>
      </c>
      <c r="AV1143" s="153">
        <v>0</v>
      </c>
      <c r="AW1143" s="153">
        <v>0</v>
      </c>
      <c r="AX1143" s="153">
        <v>0</v>
      </c>
      <c r="AY1143" s="153">
        <v>376473952</v>
      </c>
      <c r="AZ1143" s="153">
        <v>360000000</v>
      </c>
      <c r="BA1143" s="153" t="s">
        <v>9910</v>
      </c>
      <c r="BB1143" s="153">
        <v>859588000</v>
      </c>
      <c r="BC1143" s="153">
        <v>859588000</v>
      </c>
      <c r="BD1143" s="153">
        <v>100</v>
      </c>
      <c r="BE1143" s="153">
        <v>709000000</v>
      </c>
      <c r="BF1143" s="153">
        <v>709000000</v>
      </c>
      <c r="BG1143" s="153">
        <v>100</v>
      </c>
      <c r="BH1143" s="155">
        <v>709000000</v>
      </c>
      <c r="BI1143" s="153">
        <v>0</v>
      </c>
      <c r="BJ1143" s="153">
        <v>0</v>
      </c>
    </row>
    <row r="1144" spans="1:62">
      <c r="A1144" s="152">
        <v>4050065308</v>
      </c>
      <c r="B1144" s="153">
        <v>6</v>
      </c>
      <c r="C1144" s="153" t="s">
        <v>9863</v>
      </c>
      <c r="D1144" s="153" t="s">
        <v>9864</v>
      </c>
      <c r="E1144" s="153">
        <v>2023</v>
      </c>
      <c r="F1144" s="153" t="s">
        <v>7102</v>
      </c>
      <c r="G1144" s="153" t="s">
        <v>7103</v>
      </c>
      <c r="H1144" s="153">
        <v>2</v>
      </c>
      <c r="I1144" s="153" t="s">
        <v>7104</v>
      </c>
      <c r="J1144" s="153">
        <v>18</v>
      </c>
      <c r="K1144" s="153" t="s">
        <v>2003</v>
      </c>
      <c r="L1144" s="153" t="s">
        <v>9865</v>
      </c>
      <c r="M1144" s="153">
        <v>199</v>
      </c>
      <c r="N1144" s="153" t="s">
        <v>7105</v>
      </c>
      <c r="O1144" s="153">
        <v>1</v>
      </c>
      <c r="P1144" s="153" t="s">
        <v>2356</v>
      </c>
      <c r="Q1144" s="153">
        <v>21</v>
      </c>
      <c r="R1144" s="153" t="s">
        <v>2553</v>
      </c>
      <c r="S1144" s="153">
        <v>1647</v>
      </c>
      <c r="T1144" s="153" t="s">
        <v>6595</v>
      </c>
      <c r="U1144" s="153">
        <v>20</v>
      </c>
      <c r="V1144" s="153">
        <v>4</v>
      </c>
      <c r="W1144" s="154">
        <v>16474</v>
      </c>
      <c r="X1144" s="153" t="s">
        <v>9911</v>
      </c>
      <c r="Y1144" s="153">
        <v>1</v>
      </c>
      <c r="Z1144" s="153" t="s">
        <v>229</v>
      </c>
      <c r="AA1144" s="153">
        <v>1</v>
      </c>
      <c r="AB1144" s="153" t="s">
        <v>7107</v>
      </c>
      <c r="AC1144" s="153">
        <v>1</v>
      </c>
      <c r="AD1144" s="153">
        <v>0</v>
      </c>
      <c r="AE1144" s="153">
        <v>0</v>
      </c>
      <c r="AF1144" s="153">
        <v>0</v>
      </c>
      <c r="AG1144" s="153">
        <v>0</v>
      </c>
      <c r="AH1144" s="153">
        <v>0</v>
      </c>
      <c r="AI1144" s="153">
        <v>0</v>
      </c>
      <c r="AJ1144" s="153">
        <v>0</v>
      </c>
      <c r="AK1144" s="153">
        <v>0</v>
      </c>
      <c r="AL1144" s="153">
        <v>0</v>
      </c>
      <c r="AM1144" s="153" t="s">
        <v>7192</v>
      </c>
      <c r="AN1144" s="153">
        <v>0</v>
      </c>
      <c r="AO1144" s="153">
        <v>0</v>
      </c>
      <c r="AP1144" s="154" t="s">
        <v>7192</v>
      </c>
      <c r="AQ1144" s="153">
        <v>0</v>
      </c>
      <c r="AR1144" s="153">
        <v>0</v>
      </c>
      <c r="AS1144" s="153">
        <v>1</v>
      </c>
      <c r="AT1144" s="153">
        <v>0</v>
      </c>
      <c r="AU1144" s="153">
        <v>0</v>
      </c>
      <c r="AV1144" s="153">
        <v>0</v>
      </c>
      <c r="AW1144" s="153">
        <v>0</v>
      </c>
      <c r="AX1144" s="153">
        <v>0</v>
      </c>
      <c r="AY1144" s="153">
        <v>0</v>
      </c>
      <c r="AZ1144" s="153">
        <v>0</v>
      </c>
      <c r="BA1144" s="153">
        <v>0</v>
      </c>
      <c r="BB1144" s="153">
        <v>0</v>
      </c>
      <c r="BC1144" s="153">
        <v>0</v>
      </c>
      <c r="BD1144" s="153">
        <v>0</v>
      </c>
      <c r="BE1144" s="153">
        <v>1300000000</v>
      </c>
      <c r="BF1144" s="153">
        <v>0</v>
      </c>
      <c r="BG1144" s="153">
        <v>0</v>
      </c>
      <c r="BH1144" s="155">
        <v>918000000</v>
      </c>
      <c r="BI1144" s="153">
        <v>0</v>
      </c>
      <c r="BJ1144" s="153">
        <v>0</v>
      </c>
    </row>
    <row r="1145" spans="1:62">
      <c r="A1145" s="152">
        <v>4050065308</v>
      </c>
      <c r="B1145" s="153">
        <v>6</v>
      </c>
      <c r="C1145" s="153" t="s">
        <v>9863</v>
      </c>
      <c r="D1145" s="153" t="s">
        <v>9864</v>
      </c>
      <c r="E1145" s="153">
        <v>2023</v>
      </c>
      <c r="F1145" s="153" t="s">
        <v>7102</v>
      </c>
      <c r="G1145" s="153" t="s">
        <v>7103</v>
      </c>
      <c r="H1145" s="153">
        <v>2</v>
      </c>
      <c r="I1145" s="153" t="s">
        <v>7104</v>
      </c>
      <c r="J1145" s="153">
        <v>18</v>
      </c>
      <c r="K1145" s="153" t="s">
        <v>2003</v>
      </c>
      <c r="L1145" s="153" t="s">
        <v>9865</v>
      </c>
      <c r="M1145" s="153">
        <v>199</v>
      </c>
      <c r="N1145" s="153" t="s">
        <v>7105</v>
      </c>
      <c r="O1145" s="153">
        <v>1</v>
      </c>
      <c r="P1145" s="153" t="s">
        <v>2356</v>
      </c>
      <c r="Q1145" s="153">
        <v>24</v>
      </c>
      <c r="R1145" s="153" t="s">
        <v>2591</v>
      </c>
      <c r="S1145" s="153">
        <v>1649</v>
      </c>
      <c r="T1145" s="153" t="s">
        <v>6606</v>
      </c>
      <c r="U1145" s="153">
        <v>12</v>
      </c>
      <c r="V1145" s="153">
        <v>1</v>
      </c>
      <c r="W1145" s="154">
        <v>16491</v>
      </c>
      <c r="X1145" s="153" t="s">
        <v>7978</v>
      </c>
      <c r="Y1145" s="153">
        <v>1</v>
      </c>
      <c r="Z1145" s="153" t="s">
        <v>229</v>
      </c>
      <c r="AA1145" s="153">
        <v>1</v>
      </c>
      <c r="AB1145" s="153" t="s">
        <v>7107</v>
      </c>
      <c r="AC1145" s="153">
        <v>1</v>
      </c>
      <c r="AD1145" s="153">
        <v>0</v>
      </c>
      <c r="AE1145" s="153">
        <v>0</v>
      </c>
      <c r="AF1145" s="153">
        <v>0</v>
      </c>
      <c r="AG1145" s="153">
        <v>1</v>
      </c>
      <c r="AH1145" s="153">
        <v>1</v>
      </c>
      <c r="AI1145" s="153">
        <v>100</v>
      </c>
      <c r="AJ1145" s="153">
        <v>1</v>
      </c>
      <c r="AK1145" s="153">
        <v>1</v>
      </c>
      <c r="AL1145" s="153">
        <v>100</v>
      </c>
      <c r="AM1145" s="153">
        <v>1</v>
      </c>
      <c r="AN1145" s="153">
        <v>0</v>
      </c>
      <c r="AO1145" s="153">
        <v>0</v>
      </c>
      <c r="AP1145" s="154">
        <v>1</v>
      </c>
      <c r="AQ1145" s="153">
        <v>0</v>
      </c>
      <c r="AR1145" s="153">
        <v>0</v>
      </c>
      <c r="AS1145" s="153">
        <v>4</v>
      </c>
      <c r="AT1145" s="153">
        <v>2</v>
      </c>
      <c r="AU1145" s="153">
        <v>50</v>
      </c>
      <c r="AV1145" s="153">
        <v>0</v>
      </c>
      <c r="AW1145" s="153">
        <v>0</v>
      </c>
      <c r="AX1145" s="153">
        <v>0</v>
      </c>
      <c r="AY1145" s="153">
        <v>771080000</v>
      </c>
      <c r="AZ1145" s="153">
        <v>771080000</v>
      </c>
      <c r="BA1145" s="153">
        <v>100</v>
      </c>
      <c r="BB1145" s="153">
        <v>707000000</v>
      </c>
      <c r="BC1145" s="153">
        <v>690924245</v>
      </c>
      <c r="BD1145" s="153" t="s">
        <v>9912</v>
      </c>
      <c r="BE1145" s="153">
        <v>800000000</v>
      </c>
      <c r="BF1145" s="153">
        <v>0</v>
      </c>
      <c r="BG1145" s="153">
        <v>0</v>
      </c>
      <c r="BH1145" s="155">
        <v>1000000000</v>
      </c>
      <c r="BI1145" s="153">
        <v>0</v>
      </c>
      <c r="BJ1145" s="153">
        <v>0</v>
      </c>
    </row>
    <row r="1146" spans="1:62">
      <c r="A1146" s="152">
        <v>4050065308</v>
      </c>
      <c r="B1146" s="153">
        <v>6</v>
      </c>
      <c r="C1146" s="153" t="s">
        <v>9863</v>
      </c>
      <c r="D1146" s="153" t="s">
        <v>9864</v>
      </c>
      <c r="E1146" s="153">
        <v>2023</v>
      </c>
      <c r="F1146" s="153" t="s">
        <v>7102</v>
      </c>
      <c r="G1146" s="153" t="s">
        <v>7103</v>
      </c>
      <c r="H1146" s="153">
        <v>2</v>
      </c>
      <c r="I1146" s="153" t="s">
        <v>7104</v>
      </c>
      <c r="J1146" s="153">
        <v>18</v>
      </c>
      <c r="K1146" s="153" t="s">
        <v>2003</v>
      </c>
      <c r="L1146" s="153" t="s">
        <v>9865</v>
      </c>
      <c r="M1146" s="153">
        <v>199</v>
      </c>
      <c r="N1146" s="153" t="s">
        <v>7105</v>
      </c>
      <c r="O1146" s="153">
        <v>1</v>
      </c>
      <c r="P1146" s="153" t="s">
        <v>2356</v>
      </c>
      <c r="Q1146" s="153">
        <v>24</v>
      </c>
      <c r="R1146" s="153" t="s">
        <v>2591</v>
      </c>
      <c r="S1146" s="153">
        <v>1650</v>
      </c>
      <c r="T1146" s="153" t="s">
        <v>6610</v>
      </c>
      <c r="U1146" s="153">
        <v>10</v>
      </c>
      <c r="V1146" s="153">
        <v>1</v>
      </c>
      <c r="W1146" s="154">
        <v>16501</v>
      </c>
      <c r="X1146" s="153" t="s">
        <v>9913</v>
      </c>
      <c r="Y1146" s="153">
        <v>1</v>
      </c>
      <c r="Z1146" s="153" t="s">
        <v>229</v>
      </c>
      <c r="AA1146" s="153">
        <v>1</v>
      </c>
      <c r="AB1146" s="153" t="s">
        <v>7107</v>
      </c>
      <c r="AC1146" s="153">
        <v>1</v>
      </c>
      <c r="AD1146" s="153">
        <v>0</v>
      </c>
      <c r="AE1146" s="153">
        <v>0</v>
      </c>
      <c r="AF1146" s="153">
        <v>0</v>
      </c>
      <c r="AG1146" s="153">
        <v>13</v>
      </c>
      <c r="AH1146" s="153">
        <v>13</v>
      </c>
      <c r="AI1146" s="153">
        <v>100</v>
      </c>
      <c r="AJ1146" s="153">
        <v>13</v>
      </c>
      <c r="AK1146" s="153">
        <v>13</v>
      </c>
      <c r="AL1146" s="153">
        <v>100</v>
      </c>
      <c r="AM1146" s="153">
        <v>14</v>
      </c>
      <c r="AN1146" s="153">
        <v>0</v>
      </c>
      <c r="AO1146" s="153">
        <v>0</v>
      </c>
      <c r="AP1146" s="154">
        <v>14</v>
      </c>
      <c r="AQ1146" s="153">
        <v>0</v>
      </c>
      <c r="AR1146" s="153">
        <v>0</v>
      </c>
      <c r="AS1146" s="153">
        <v>54</v>
      </c>
      <c r="AT1146" s="153">
        <v>26</v>
      </c>
      <c r="AU1146" s="153" t="s">
        <v>9914</v>
      </c>
      <c r="AV1146" s="153">
        <v>0</v>
      </c>
      <c r="AW1146" s="153">
        <v>0</v>
      </c>
      <c r="AX1146" s="153">
        <v>0</v>
      </c>
      <c r="AY1146" s="153">
        <v>474280000</v>
      </c>
      <c r="AZ1146" s="153">
        <v>474280000</v>
      </c>
      <c r="BA1146" s="153">
        <v>100</v>
      </c>
      <c r="BB1146" s="153">
        <v>473000000</v>
      </c>
      <c r="BC1146" s="153">
        <v>445954860</v>
      </c>
      <c r="BD1146" s="153" t="s">
        <v>9915</v>
      </c>
      <c r="BE1146" s="153">
        <v>510000000</v>
      </c>
      <c r="BF1146" s="153">
        <v>0</v>
      </c>
      <c r="BG1146" s="153">
        <v>0</v>
      </c>
      <c r="BH1146" s="155">
        <v>511000000</v>
      </c>
      <c r="BI1146" s="153">
        <v>0</v>
      </c>
      <c r="BJ1146" s="153">
        <v>0</v>
      </c>
    </row>
    <row r="1147" spans="1:62">
      <c r="A1147" s="152">
        <v>4050065308</v>
      </c>
      <c r="B1147" s="153">
        <v>6</v>
      </c>
      <c r="C1147" s="153" t="s">
        <v>9863</v>
      </c>
      <c r="D1147" s="153" t="s">
        <v>9864</v>
      </c>
      <c r="E1147" s="153">
        <v>2023</v>
      </c>
      <c r="F1147" s="153" t="s">
        <v>7102</v>
      </c>
      <c r="G1147" s="153" t="s">
        <v>7103</v>
      </c>
      <c r="H1147" s="153">
        <v>2</v>
      </c>
      <c r="I1147" s="153" t="s">
        <v>7104</v>
      </c>
      <c r="J1147" s="153">
        <v>18</v>
      </c>
      <c r="K1147" s="153" t="s">
        <v>2003</v>
      </c>
      <c r="L1147" s="153" t="s">
        <v>9865</v>
      </c>
      <c r="M1147" s="153">
        <v>199</v>
      </c>
      <c r="N1147" s="153" t="s">
        <v>7105</v>
      </c>
      <c r="O1147" s="153">
        <v>2</v>
      </c>
      <c r="P1147" s="153" t="s">
        <v>7200</v>
      </c>
      <c r="Q1147" s="153">
        <v>27</v>
      </c>
      <c r="R1147" s="153" t="s">
        <v>2614</v>
      </c>
      <c r="S1147" s="153">
        <v>1660</v>
      </c>
      <c r="T1147" s="153" t="s">
        <v>6613</v>
      </c>
      <c r="U1147" s="153">
        <v>15</v>
      </c>
      <c r="V1147" s="153">
        <v>1</v>
      </c>
      <c r="W1147" s="154">
        <v>16601</v>
      </c>
      <c r="X1147" s="153" t="s">
        <v>9916</v>
      </c>
      <c r="Y1147" s="153">
        <v>1</v>
      </c>
      <c r="Z1147" s="153" t="s">
        <v>229</v>
      </c>
      <c r="AA1147" s="153">
        <v>1</v>
      </c>
      <c r="AB1147" s="153" t="s">
        <v>7107</v>
      </c>
      <c r="AC1147" s="153">
        <v>1</v>
      </c>
      <c r="AD1147" s="153">
        <v>0</v>
      </c>
      <c r="AE1147" s="153">
        <v>0</v>
      </c>
      <c r="AF1147" s="153">
        <v>0</v>
      </c>
      <c r="AG1147" s="153">
        <v>30</v>
      </c>
      <c r="AH1147" s="153">
        <v>30</v>
      </c>
      <c r="AI1147" s="153">
        <v>100</v>
      </c>
      <c r="AJ1147" s="153">
        <v>30</v>
      </c>
      <c r="AK1147" s="153">
        <v>30</v>
      </c>
      <c r="AL1147" s="153">
        <v>100</v>
      </c>
      <c r="AM1147" s="153">
        <v>30</v>
      </c>
      <c r="AN1147" s="153">
        <v>0</v>
      </c>
      <c r="AO1147" s="153">
        <v>0</v>
      </c>
      <c r="AP1147" s="154">
        <v>30</v>
      </c>
      <c r="AQ1147" s="153">
        <v>0</v>
      </c>
      <c r="AR1147" s="153">
        <v>0</v>
      </c>
      <c r="AS1147" s="153">
        <v>120</v>
      </c>
      <c r="AT1147" s="153">
        <v>60</v>
      </c>
      <c r="AU1147" s="153">
        <v>50</v>
      </c>
      <c r="AV1147" s="153">
        <v>0</v>
      </c>
      <c r="AW1147" s="153">
        <v>0</v>
      </c>
      <c r="AX1147" s="153">
        <v>0</v>
      </c>
      <c r="AY1147" s="153">
        <v>819210000</v>
      </c>
      <c r="AZ1147" s="153">
        <v>819210000</v>
      </c>
      <c r="BA1147" s="153">
        <v>100</v>
      </c>
      <c r="BB1147" s="153">
        <v>600000000</v>
      </c>
      <c r="BC1147" s="153">
        <v>581949745</v>
      </c>
      <c r="BD1147" s="153" t="s">
        <v>9917</v>
      </c>
      <c r="BE1147" s="153">
        <v>718000000</v>
      </c>
      <c r="BF1147" s="153">
        <v>0</v>
      </c>
      <c r="BG1147" s="153">
        <v>0</v>
      </c>
      <c r="BH1147" s="155">
        <v>816000000</v>
      </c>
      <c r="BI1147" s="153">
        <v>0</v>
      </c>
      <c r="BJ1147" s="153">
        <v>0</v>
      </c>
    </row>
    <row r="1148" spans="1:62">
      <c r="A1148" s="152">
        <v>4050065308</v>
      </c>
      <c r="B1148" s="153">
        <v>6</v>
      </c>
      <c r="C1148" s="153" t="s">
        <v>9863</v>
      </c>
      <c r="D1148" s="153" t="s">
        <v>9864</v>
      </c>
      <c r="E1148" s="153">
        <v>2023</v>
      </c>
      <c r="F1148" s="153" t="s">
        <v>7102</v>
      </c>
      <c r="G1148" s="153" t="s">
        <v>7103</v>
      </c>
      <c r="H1148" s="153">
        <v>2</v>
      </c>
      <c r="I1148" s="153" t="s">
        <v>7104</v>
      </c>
      <c r="J1148" s="153">
        <v>18</v>
      </c>
      <c r="K1148" s="153" t="s">
        <v>2003</v>
      </c>
      <c r="L1148" s="153" t="s">
        <v>9865</v>
      </c>
      <c r="M1148" s="153">
        <v>199</v>
      </c>
      <c r="N1148" s="153" t="s">
        <v>7105</v>
      </c>
      <c r="O1148" s="153">
        <v>2</v>
      </c>
      <c r="P1148" s="153" t="s">
        <v>7200</v>
      </c>
      <c r="Q1148" s="153">
        <v>27</v>
      </c>
      <c r="R1148" s="153" t="s">
        <v>2614</v>
      </c>
      <c r="S1148" s="153">
        <v>1660</v>
      </c>
      <c r="T1148" s="153" t="s">
        <v>6613</v>
      </c>
      <c r="U1148" s="153">
        <v>15</v>
      </c>
      <c r="V1148" s="153">
        <v>2</v>
      </c>
      <c r="W1148" s="154">
        <v>16602</v>
      </c>
      <c r="X1148" s="153" t="s">
        <v>9918</v>
      </c>
      <c r="Y1148" s="153">
        <v>1</v>
      </c>
      <c r="Z1148" s="153" t="s">
        <v>229</v>
      </c>
      <c r="AA1148" s="153">
        <v>1</v>
      </c>
      <c r="AB1148" s="153" t="s">
        <v>7107</v>
      </c>
      <c r="AC1148" s="153">
        <v>1</v>
      </c>
      <c r="AD1148" s="153">
        <v>0</v>
      </c>
      <c r="AE1148" s="153">
        <v>0</v>
      </c>
      <c r="AF1148" s="153">
        <v>0</v>
      </c>
      <c r="AG1148" s="153">
        <v>1000</v>
      </c>
      <c r="AH1148" s="153">
        <v>1000</v>
      </c>
      <c r="AI1148" s="153">
        <v>100</v>
      </c>
      <c r="AJ1148" s="153">
        <v>1000</v>
      </c>
      <c r="AK1148" s="153">
        <v>1000</v>
      </c>
      <c r="AL1148" s="153">
        <v>100</v>
      </c>
      <c r="AM1148" s="153">
        <v>1000</v>
      </c>
      <c r="AN1148" s="153">
        <v>0</v>
      </c>
      <c r="AO1148" s="153">
        <v>0</v>
      </c>
      <c r="AP1148" s="154">
        <v>1000</v>
      </c>
      <c r="AQ1148" s="153">
        <v>0</v>
      </c>
      <c r="AR1148" s="153">
        <v>0</v>
      </c>
      <c r="AS1148" s="153">
        <v>4000</v>
      </c>
      <c r="AT1148" s="153">
        <v>2000</v>
      </c>
      <c r="AU1148" s="153">
        <v>50</v>
      </c>
      <c r="AV1148" s="153">
        <v>0</v>
      </c>
      <c r="AW1148" s="153">
        <v>0</v>
      </c>
      <c r="AX1148" s="153">
        <v>0</v>
      </c>
      <c r="AY1148" s="153">
        <v>273739000</v>
      </c>
      <c r="AZ1148" s="153">
        <v>273739000</v>
      </c>
      <c r="BA1148" s="153">
        <v>100</v>
      </c>
      <c r="BB1148" s="153">
        <v>250000000</v>
      </c>
      <c r="BC1148" s="153">
        <v>238045995</v>
      </c>
      <c r="BD1148" s="153" t="s">
        <v>9919</v>
      </c>
      <c r="BE1148" s="153">
        <v>273000000</v>
      </c>
      <c r="BF1148" s="153">
        <v>0</v>
      </c>
      <c r="BG1148" s="153">
        <v>0</v>
      </c>
      <c r="BH1148" s="155">
        <v>274000000</v>
      </c>
      <c r="BI1148" s="153">
        <v>0</v>
      </c>
      <c r="BJ1148" s="153">
        <v>0</v>
      </c>
    </row>
    <row r="1149" spans="1:62">
      <c r="A1149" s="152">
        <v>4050065308</v>
      </c>
      <c r="B1149" s="153">
        <v>6</v>
      </c>
      <c r="C1149" s="153" t="s">
        <v>9863</v>
      </c>
      <c r="D1149" s="153" t="s">
        <v>9864</v>
      </c>
      <c r="E1149" s="153">
        <v>2023</v>
      </c>
      <c r="F1149" s="153" t="s">
        <v>7102</v>
      </c>
      <c r="G1149" s="153" t="s">
        <v>7103</v>
      </c>
      <c r="H1149" s="153">
        <v>2</v>
      </c>
      <c r="I1149" s="153" t="s">
        <v>7104</v>
      </c>
      <c r="J1149" s="153">
        <v>18</v>
      </c>
      <c r="K1149" s="153" t="s">
        <v>2003</v>
      </c>
      <c r="L1149" s="153" t="s">
        <v>9865</v>
      </c>
      <c r="M1149" s="153">
        <v>199</v>
      </c>
      <c r="N1149" s="153" t="s">
        <v>7105</v>
      </c>
      <c r="O1149" s="153">
        <v>2</v>
      </c>
      <c r="P1149" s="153" t="s">
        <v>7200</v>
      </c>
      <c r="Q1149" s="153">
        <v>28</v>
      </c>
      <c r="R1149" s="153" t="s">
        <v>2638</v>
      </c>
      <c r="S1149" s="153">
        <v>1661</v>
      </c>
      <c r="T1149" s="153" t="s">
        <v>6620</v>
      </c>
      <c r="U1149" s="153">
        <v>17</v>
      </c>
      <c r="V1149" s="153">
        <v>1</v>
      </c>
      <c r="W1149" s="154">
        <v>16611</v>
      </c>
      <c r="X1149" s="153" t="s">
        <v>9708</v>
      </c>
      <c r="Y1149" s="153">
        <v>1</v>
      </c>
      <c r="Z1149" s="153" t="s">
        <v>229</v>
      </c>
      <c r="AA1149" s="153">
        <v>1</v>
      </c>
      <c r="AB1149" s="153" t="s">
        <v>7107</v>
      </c>
      <c r="AC1149" s="153">
        <v>1</v>
      </c>
      <c r="AD1149" s="153">
        <v>0</v>
      </c>
      <c r="AE1149" s="153">
        <v>0</v>
      </c>
      <c r="AF1149" s="153">
        <v>0</v>
      </c>
      <c r="AG1149" s="153">
        <v>1</v>
      </c>
      <c r="AH1149" s="153">
        <v>1</v>
      </c>
      <c r="AI1149" s="153">
        <v>100</v>
      </c>
      <c r="AJ1149" s="153">
        <v>1</v>
      </c>
      <c r="AK1149" s="153">
        <v>1</v>
      </c>
      <c r="AL1149" s="153">
        <v>100</v>
      </c>
      <c r="AM1149" s="153">
        <v>1</v>
      </c>
      <c r="AN1149" s="153">
        <v>0</v>
      </c>
      <c r="AO1149" s="153">
        <v>0</v>
      </c>
      <c r="AP1149" s="154">
        <v>1</v>
      </c>
      <c r="AQ1149" s="153">
        <v>0</v>
      </c>
      <c r="AR1149" s="153">
        <v>0</v>
      </c>
      <c r="AS1149" s="153">
        <v>4</v>
      </c>
      <c r="AT1149" s="153">
        <v>2</v>
      </c>
      <c r="AU1149" s="153">
        <v>50</v>
      </c>
      <c r="AV1149" s="153">
        <v>0</v>
      </c>
      <c r="AW1149" s="153">
        <v>0</v>
      </c>
      <c r="AX1149" s="153">
        <v>0</v>
      </c>
      <c r="AY1149" s="153">
        <v>495336000</v>
      </c>
      <c r="AZ1149" s="153">
        <v>495336000</v>
      </c>
      <c r="BA1149" s="153">
        <v>100</v>
      </c>
      <c r="BB1149" s="153">
        <v>300000000</v>
      </c>
      <c r="BC1149" s="153">
        <v>300000000</v>
      </c>
      <c r="BD1149" s="153">
        <v>100</v>
      </c>
      <c r="BE1149" s="153">
        <v>530000000</v>
      </c>
      <c r="BF1149" s="153">
        <v>0</v>
      </c>
      <c r="BG1149" s="153">
        <v>0</v>
      </c>
      <c r="BH1149" s="155">
        <v>530000000</v>
      </c>
      <c r="BI1149" s="153">
        <v>0</v>
      </c>
      <c r="BJ1149" s="153">
        <v>0</v>
      </c>
    </row>
    <row r="1150" spans="1:62">
      <c r="A1150" s="152">
        <v>4050065308</v>
      </c>
      <c r="B1150" s="153">
        <v>6</v>
      </c>
      <c r="C1150" s="153" t="s">
        <v>9863</v>
      </c>
      <c r="D1150" s="153" t="s">
        <v>9864</v>
      </c>
      <c r="E1150" s="153">
        <v>2023</v>
      </c>
      <c r="F1150" s="153" t="s">
        <v>7102</v>
      </c>
      <c r="G1150" s="153" t="s">
        <v>7103</v>
      </c>
      <c r="H1150" s="153">
        <v>2</v>
      </c>
      <c r="I1150" s="153" t="s">
        <v>7104</v>
      </c>
      <c r="J1150" s="153">
        <v>18</v>
      </c>
      <c r="K1150" s="153" t="s">
        <v>2003</v>
      </c>
      <c r="L1150" s="153" t="s">
        <v>9865</v>
      </c>
      <c r="M1150" s="153">
        <v>199</v>
      </c>
      <c r="N1150" s="153" t="s">
        <v>7105</v>
      </c>
      <c r="O1150" s="153">
        <v>2</v>
      </c>
      <c r="P1150" s="153" t="s">
        <v>7200</v>
      </c>
      <c r="Q1150" s="153">
        <v>30</v>
      </c>
      <c r="R1150" s="153" t="s">
        <v>2647</v>
      </c>
      <c r="S1150" s="153">
        <v>1665</v>
      </c>
      <c r="T1150" s="153" t="s">
        <v>6623</v>
      </c>
      <c r="U1150" s="153">
        <v>19</v>
      </c>
      <c r="V1150" s="153">
        <v>1</v>
      </c>
      <c r="W1150" s="154">
        <v>16651</v>
      </c>
      <c r="X1150" s="153" t="s">
        <v>9920</v>
      </c>
      <c r="Y1150" s="153">
        <v>1</v>
      </c>
      <c r="Z1150" s="153" t="s">
        <v>229</v>
      </c>
      <c r="AA1150" s="153">
        <v>1</v>
      </c>
      <c r="AB1150" s="153" t="s">
        <v>7107</v>
      </c>
      <c r="AC1150" s="153">
        <v>1</v>
      </c>
      <c r="AD1150" s="153">
        <v>0</v>
      </c>
      <c r="AE1150" s="153">
        <v>0</v>
      </c>
      <c r="AF1150" s="153">
        <v>0</v>
      </c>
      <c r="AG1150" s="153">
        <v>1</v>
      </c>
      <c r="AH1150" s="153">
        <v>1</v>
      </c>
      <c r="AI1150" s="153">
        <v>100</v>
      </c>
      <c r="AJ1150" s="153">
        <v>1</v>
      </c>
      <c r="AK1150" s="153">
        <v>1</v>
      </c>
      <c r="AL1150" s="153">
        <v>100</v>
      </c>
      <c r="AM1150" s="153">
        <v>1</v>
      </c>
      <c r="AN1150" s="153">
        <v>1</v>
      </c>
      <c r="AO1150" s="153">
        <v>100</v>
      </c>
      <c r="AP1150" s="154">
        <v>1</v>
      </c>
      <c r="AQ1150" s="153">
        <v>0</v>
      </c>
      <c r="AR1150" s="153">
        <v>0</v>
      </c>
      <c r="AS1150" s="153">
        <v>4</v>
      </c>
      <c r="AT1150" s="153">
        <v>3</v>
      </c>
      <c r="AU1150" s="153">
        <v>75</v>
      </c>
      <c r="AV1150" s="153">
        <v>0</v>
      </c>
      <c r="AW1150" s="153">
        <v>0</v>
      </c>
      <c r="AX1150" s="153">
        <v>0</v>
      </c>
      <c r="AY1150" s="153">
        <v>375012000</v>
      </c>
      <c r="AZ1150" s="153">
        <v>372295138</v>
      </c>
      <c r="BA1150" s="153" t="s">
        <v>8890</v>
      </c>
      <c r="BB1150" s="153">
        <v>626000000</v>
      </c>
      <c r="BC1150" s="153">
        <v>624644169</v>
      </c>
      <c r="BD1150" s="153" t="s">
        <v>8604</v>
      </c>
      <c r="BE1150" s="153">
        <v>774000000</v>
      </c>
      <c r="BF1150" s="153">
        <v>401550000</v>
      </c>
      <c r="BG1150" s="153" t="s">
        <v>9921</v>
      </c>
      <c r="BH1150" s="155">
        <v>374000000</v>
      </c>
      <c r="BI1150" s="153">
        <v>0</v>
      </c>
      <c r="BJ1150" s="153">
        <v>0</v>
      </c>
    </row>
    <row r="1151" spans="1:62">
      <c r="A1151" s="152">
        <v>4050065308</v>
      </c>
      <c r="B1151" s="153">
        <v>6</v>
      </c>
      <c r="C1151" s="153" t="s">
        <v>9863</v>
      </c>
      <c r="D1151" s="153" t="s">
        <v>9864</v>
      </c>
      <c r="E1151" s="153">
        <v>2023</v>
      </c>
      <c r="F1151" s="153" t="s">
        <v>7102</v>
      </c>
      <c r="G1151" s="153" t="s">
        <v>7103</v>
      </c>
      <c r="H1151" s="153">
        <v>2</v>
      </c>
      <c r="I1151" s="153" t="s">
        <v>7104</v>
      </c>
      <c r="J1151" s="153">
        <v>18</v>
      </c>
      <c r="K1151" s="153" t="s">
        <v>2003</v>
      </c>
      <c r="L1151" s="153" t="s">
        <v>9865</v>
      </c>
      <c r="M1151" s="153">
        <v>199</v>
      </c>
      <c r="N1151" s="153" t="s">
        <v>7105</v>
      </c>
      <c r="O1151" s="153">
        <v>2</v>
      </c>
      <c r="P1151" s="153" t="s">
        <v>7200</v>
      </c>
      <c r="Q1151" s="153">
        <v>30</v>
      </c>
      <c r="R1151" s="153" t="s">
        <v>2647</v>
      </c>
      <c r="S1151" s="153">
        <v>1665</v>
      </c>
      <c r="T1151" s="153" t="s">
        <v>6623</v>
      </c>
      <c r="U1151" s="153">
        <v>19</v>
      </c>
      <c r="V1151" s="153">
        <v>2</v>
      </c>
      <c r="W1151" s="154">
        <v>16652</v>
      </c>
      <c r="X1151" s="153" t="s">
        <v>9922</v>
      </c>
      <c r="Y1151" s="153">
        <v>1</v>
      </c>
      <c r="Z1151" s="153" t="s">
        <v>229</v>
      </c>
      <c r="AA1151" s="153">
        <v>3</v>
      </c>
      <c r="AB1151" s="153" t="s">
        <v>7320</v>
      </c>
      <c r="AC1151" s="153">
        <v>1</v>
      </c>
      <c r="AD1151" s="153">
        <v>0</v>
      </c>
      <c r="AE1151" s="153">
        <v>0</v>
      </c>
      <c r="AF1151" s="153">
        <v>0</v>
      </c>
      <c r="AG1151" s="153">
        <v>1</v>
      </c>
      <c r="AH1151" s="153">
        <v>1</v>
      </c>
      <c r="AI1151" s="153">
        <v>100</v>
      </c>
      <c r="AJ1151" s="153" t="s">
        <v>8614</v>
      </c>
      <c r="AK1151" s="153" t="s">
        <v>8614</v>
      </c>
      <c r="AL1151" s="153">
        <v>100</v>
      </c>
      <c r="AM1151" s="153">
        <v>0</v>
      </c>
      <c r="AN1151" s="153">
        <v>0</v>
      </c>
      <c r="AO1151" s="153">
        <v>0</v>
      </c>
      <c r="AP1151" s="154">
        <v>0</v>
      </c>
      <c r="AQ1151" s="153">
        <v>0</v>
      </c>
      <c r="AR1151" s="153">
        <v>0</v>
      </c>
      <c r="AS1151" s="153" t="s">
        <v>8615</v>
      </c>
      <c r="AT1151" s="153" t="s">
        <v>8615</v>
      </c>
      <c r="AU1151" s="153">
        <v>100</v>
      </c>
      <c r="AV1151" s="153">
        <v>0</v>
      </c>
      <c r="AW1151" s="153">
        <v>0</v>
      </c>
      <c r="AX1151" s="153">
        <v>0</v>
      </c>
      <c r="AY1151" s="153">
        <v>2306410093</v>
      </c>
      <c r="AZ1151" s="153">
        <v>2305314975</v>
      </c>
      <c r="BA1151" s="153" t="s">
        <v>7330</v>
      </c>
      <c r="BB1151" s="153">
        <v>1064202724</v>
      </c>
      <c r="BC1151" s="153">
        <v>1064202724</v>
      </c>
      <c r="BD1151" s="153">
        <v>100</v>
      </c>
      <c r="BE1151" s="153">
        <v>0</v>
      </c>
      <c r="BF1151" s="153">
        <v>0</v>
      </c>
      <c r="BG1151" s="153">
        <v>0</v>
      </c>
      <c r="BH1151" s="155">
        <v>0</v>
      </c>
      <c r="BI1151" s="153">
        <v>0</v>
      </c>
      <c r="BJ1151" s="153">
        <v>0</v>
      </c>
    </row>
    <row r="1152" spans="1:62">
      <c r="A1152" s="152">
        <v>4050065308</v>
      </c>
      <c r="B1152" s="153">
        <v>6</v>
      </c>
      <c r="C1152" s="153" t="s">
        <v>9863</v>
      </c>
      <c r="D1152" s="153" t="s">
        <v>9864</v>
      </c>
      <c r="E1152" s="153">
        <v>2023</v>
      </c>
      <c r="F1152" s="153" t="s">
        <v>7102</v>
      </c>
      <c r="G1152" s="153" t="s">
        <v>7103</v>
      </c>
      <c r="H1152" s="153">
        <v>2</v>
      </c>
      <c r="I1152" s="153" t="s">
        <v>7104</v>
      </c>
      <c r="J1152" s="153">
        <v>18</v>
      </c>
      <c r="K1152" s="153" t="s">
        <v>2003</v>
      </c>
      <c r="L1152" s="153" t="s">
        <v>9865</v>
      </c>
      <c r="M1152" s="153">
        <v>199</v>
      </c>
      <c r="N1152" s="153" t="s">
        <v>7105</v>
      </c>
      <c r="O1152" s="153">
        <v>2</v>
      </c>
      <c r="P1152" s="153" t="s">
        <v>7200</v>
      </c>
      <c r="Q1152" s="153">
        <v>33</v>
      </c>
      <c r="R1152" s="153" t="s">
        <v>6269</v>
      </c>
      <c r="S1152" s="153">
        <v>1667</v>
      </c>
      <c r="T1152" s="153" t="s">
        <v>6630</v>
      </c>
      <c r="U1152" s="153">
        <v>18</v>
      </c>
      <c r="V1152" s="153">
        <v>1</v>
      </c>
      <c r="W1152" s="154">
        <v>16671</v>
      </c>
      <c r="X1152" s="153" t="s">
        <v>9923</v>
      </c>
      <c r="Y1152" s="153">
        <v>1</v>
      </c>
      <c r="Z1152" s="153" t="s">
        <v>229</v>
      </c>
      <c r="AA1152" s="153">
        <v>1</v>
      </c>
      <c r="AB1152" s="153" t="s">
        <v>7107</v>
      </c>
      <c r="AC1152" s="153">
        <v>1</v>
      </c>
      <c r="AD1152" s="153">
        <v>0</v>
      </c>
      <c r="AE1152" s="153">
        <v>0</v>
      </c>
      <c r="AF1152" s="153">
        <v>0</v>
      </c>
      <c r="AG1152" s="153">
        <v>100</v>
      </c>
      <c r="AH1152" s="153">
        <v>100</v>
      </c>
      <c r="AI1152" s="153">
        <v>100</v>
      </c>
      <c r="AJ1152" s="153">
        <v>400</v>
      </c>
      <c r="AK1152" s="153">
        <v>400</v>
      </c>
      <c r="AL1152" s="153">
        <v>100</v>
      </c>
      <c r="AM1152" s="153">
        <v>800</v>
      </c>
      <c r="AN1152" s="153">
        <v>0</v>
      </c>
      <c r="AO1152" s="153">
        <v>0</v>
      </c>
      <c r="AP1152" s="154">
        <v>1500</v>
      </c>
      <c r="AQ1152" s="153">
        <v>0</v>
      </c>
      <c r="AR1152" s="153">
        <v>0</v>
      </c>
      <c r="AS1152" s="153">
        <v>2800</v>
      </c>
      <c r="AT1152" s="153">
        <v>500</v>
      </c>
      <c r="AU1152" s="153" t="s">
        <v>9924</v>
      </c>
      <c r="AV1152" s="153">
        <v>0</v>
      </c>
      <c r="AW1152" s="153">
        <v>0</v>
      </c>
      <c r="AX1152" s="153">
        <v>0</v>
      </c>
      <c r="AY1152" s="153">
        <v>15041000</v>
      </c>
      <c r="AZ1152" s="153">
        <v>15041000</v>
      </c>
      <c r="BA1152" s="153">
        <v>100</v>
      </c>
      <c r="BB1152" s="153">
        <v>60000000</v>
      </c>
      <c r="BC1152" s="153">
        <v>60000000</v>
      </c>
      <c r="BD1152" s="153">
        <v>100</v>
      </c>
      <c r="BE1152" s="153">
        <v>143000000</v>
      </c>
      <c r="BF1152" s="153">
        <v>0</v>
      </c>
      <c r="BG1152" s="153">
        <v>0</v>
      </c>
      <c r="BH1152" s="155">
        <v>238000000</v>
      </c>
      <c r="BI1152" s="153">
        <v>0</v>
      </c>
      <c r="BJ1152" s="153">
        <v>0</v>
      </c>
    </row>
    <row r="1153" spans="1:62">
      <c r="A1153" s="152">
        <v>4050065308</v>
      </c>
      <c r="B1153" s="153">
        <v>6</v>
      </c>
      <c r="C1153" s="153" t="s">
        <v>9863</v>
      </c>
      <c r="D1153" s="153" t="s">
        <v>9864</v>
      </c>
      <c r="E1153" s="153">
        <v>2023</v>
      </c>
      <c r="F1153" s="153" t="s">
        <v>7102</v>
      </c>
      <c r="G1153" s="153" t="s">
        <v>7103</v>
      </c>
      <c r="H1153" s="153">
        <v>2</v>
      </c>
      <c r="I1153" s="153" t="s">
        <v>7104</v>
      </c>
      <c r="J1153" s="153">
        <v>18</v>
      </c>
      <c r="K1153" s="153" t="s">
        <v>2003</v>
      </c>
      <c r="L1153" s="153" t="s">
        <v>9865</v>
      </c>
      <c r="M1153" s="153">
        <v>199</v>
      </c>
      <c r="N1153" s="153" t="s">
        <v>7105</v>
      </c>
      <c r="O1153" s="153">
        <v>2</v>
      </c>
      <c r="P1153" s="153" t="s">
        <v>7200</v>
      </c>
      <c r="Q1153" s="153">
        <v>33</v>
      </c>
      <c r="R1153" s="153" t="s">
        <v>6269</v>
      </c>
      <c r="S1153" s="153">
        <v>1667</v>
      </c>
      <c r="T1153" s="153" t="s">
        <v>6630</v>
      </c>
      <c r="U1153" s="153">
        <v>18</v>
      </c>
      <c r="V1153" s="153">
        <v>2</v>
      </c>
      <c r="W1153" s="154">
        <v>16672</v>
      </c>
      <c r="X1153" s="153" t="s">
        <v>9925</v>
      </c>
      <c r="Y1153" s="153">
        <v>1</v>
      </c>
      <c r="Z1153" s="153" t="s">
        <v>229</v>
      </c>
      <c r="AA1153" s="153">
        <v>1</v>
      </c>
      <c r="AB1153" s="153" t="s">
        <v>7107</v>
      </c>
      <c r="AC1153" s="153">
        <v>1</v>
      </c>
      <c r="AD1153" s="153">
        <v>0</v>
      </c>
      <c r="AE1153" s="153">
        <v>0</v>
      </c>
      <c r="AF1153" s="153">
        <v>0</v>
      </c>
      <c r="AG1153" s="153">
        <v>300</v>
      </c>
      <c r="AH1153" s="153">
        <v>300</v>
      </c>
      <c r="AI1153" s="153">
        <v>100</v>
      </c>
      <c r="AJ1153" s="153">
        <v>50</v>
      </c>
      <c r="AK1153" s="153">
        <v>50</v>
      </c>
      <c r="AL1153" s="153">
        <v>100</v>
      </c>
      <c r="AM1153" s="153">
        <v>300</v>
      </c>
      <c r="AN1153" s="153">
        <v>0</v>
      </c>
      <c r="AO1153" s="153">
        <v>0</v>
      </c>
      <c r="AP1153" s="154">
        <v>1150</v>
      </c>
      <c r="AQ1153" s="153">
        <v>0</v>
      </c>
      <c r="AR1153" s="153">
        <v>0</v>
      </c>
      <c r="AS1153" s="153">
        <v>1800</v>
      </c>
      <c r="AT1153" s="153">
        <v>350</v>
      </c>
      <c r="AU1153" s="153" t="s">
        <v>9926</v>
      </c>
      <c r="AV1153" s="153">
        <v>0</v>
      </c>
      <c r="AW1153" s="153">
        <v>0</v>
      </c>
      <c r="AX1153" s="153">
        <v>0</v>
      </c>
      <c r="AY1153" s="153">
        <v>150406000</v>
      </c>
      <c r="AZ1153" s="153">
        <v>150406000</v>
      </c>
      <c r="BA1153" s="153">
        <v>100</v>
      </c>
      <c r="BB1153" s="153">
        <v>50000000</v>
      </c>
      <c r="BC1153" s="153">
        <v>50000000</v>
      </c>
      <c r="BD1153" s="153">
        <v>100</v>
      </c>
      <c r="BE1153" s="153">
        <v>150406000</v>
      </c>
      <c r="BF1153" s="153">
        <v>0</v>
      </c>
      <c r="BG1153" s="153">
        <v>0</v>
      </c>
      <c r="BH1153" s="155">
        <v>292000000</v>
      </c>
      <c r="BI1153" s="153">
        <v>0</v>
      </c>
      <c r="BJ1153" s="153">
        <v>0</v>
      </c>
    </row>
    <row r="1154" spans="1:62">
      <c r="A1154" s="152">
        <v>4050065308</v>
      </c>
      <c r="B1154" s="153">
        <v>6</v>
      </c>
      <c r="C1154" s="153" t="s">
        <v>9863</v>
      </c>
      <c r="D1154" s="153" t="s">
        <v>9864</v>
      </c>
      <c r="E1154" s="153">
        <v>2023</v>
      </c>
      <c r="F1154" s="153" t="s">
        <v>7102</v>
      </c>
      <c r="G1154" s="153" t="s">
        <v>7103</v>
      </c>
      <c r="H1154" s="153">
        <v>2</v>
      </c>
      <c r="I1154" s="153" t="s">
        <v>7104</v>
      </c>
      <c r="J1154" s="153">
        <v>18</v>
      </c>
      <c r="K1154" s="153" t="s">
        <v>2003</v>
      </c>
      <c r="L1154" s="153" t="s">
        <v>9865</v>
      </c>
      <c r="M1154" s="153">
        <v>199</v>
      </c>
      <c r="N1154" s="153" t="s">
        <v>7105</v>
      </c>
      <c r="O1154" s="153">
        <v>2</v>
      </c>
      <c r="P1154" s="153" t="s">
        <v>7200</v>
      </c>
      <c r="Q1154" s="153">
        <v>33</v>
      </c>
      <c r="R1154" s="153" t="s">
        <v>6269</v>
      </c>
      <c r="S1154" s="153">
        <v>1670</v>
      </c>
      <c r="T1154" s="153" t="s">
        <v>6638</v>
      </c>
      <c r="U1154" s="153">
        <v>16</v>
      </c>
      <c r="V1154" s="153">
        <v>1</v>
      </c>
      <c r="W1154" s="154">
        <v>16701</v>
      </c>
      <c r="X1154" s="153" t="s">
        <v>9927</v>
      </c>
      <c r="Y1154" s="153">
        <v>1</v>
      </c>
      <c r="Z1154" s="153" t="s">
        <v>229</v>
      </c>
      <c r="AA1154" s="153">
        <v>1</v>
      </c>
      <c r="AB1154" s="153" t="s">
        <v>7107</v>
      </c>
      <c r="AC1154" s="153">
        <v>1</v>
      </c>
      <c r="AD1154" s="153">
        <v>0</v>
      </c>
      <c r="AE1154" s="153">
        <v>0</v>
      </c>
      <c r="AF1154" s="153">
        <v>0</v>
      </c>
      <c r="AG1154" s="153">
        <v>500</v>
      </c>
      <c r="AH1154" s="153">
        <v>500</v>
      </c>
      <c r="AI1154" s="153">
        <v>100</v>
      </c>
      <c r="AJ1154" s="153">
        <v>500</v>
      </c>
      <c r="AK1154" s="153">
        <v>500</v>
      </c>
      <c r="AL1154" s="153">
        <v>100</v>
      </c>
      <c r="AM1154" s="153">
        <v>500</v>
      </c>
      <c r="AN1154" s="153">
        <v>500</v>
      </c>
      <c r="AO1154" s="153">
        <v>100</v>
      </c>
      <c r="AP1154" s="154">
        <v>500</v>
      </c>
      <c r="AQ1154" s="153">
        <v>0</v>
      </c>
      <c r="AR1154" s="153">
        <v>0</v>
      </c>
      <c r="AS1154" s="153">
        <v>2000</v>
      </c>
      <c r="AT1154" s="153">
        <v>1500</v>
      </c>
      <c r="AU1154" s="153">
        <v>75</v>
      </c>
      <c r="AV1154" s="153">
        <v>0</v>
      </c>
      <c r="AW1154" s="153">
        <v>0</v>
      </c>
      <c r="AX1154" s="153">
        <v>0</v>
      </c>
      <c r="AY1154" s="153">
        <v>1025767000</v>
      </c>
      <c r="AZ1154" s="153">
        <v>1025565081</v>
      </c>
      <c r="BA1154" s="153" t="s">
        <v>7316</v>
      </c>
      <c r="BB1154" s="153">
        <v>4023000000</v>
      </c>
      <c r="BC1154" s="153">
        <v>4022826678</v>
      </c>
      <c r="BD1154" s="153">
        <v>100</v>
      </c>
      <c r="BE1154" s="153">
        <v>4666373001</v>
      </c>
      <c r="BF1154" s="153">
        <v>1819299027</v>
      </c>
      <c r="BG1154" s="153" t="s">
        <v>9928</v>
      </c>
      <c r="BH1154" s="155">
        <v>1024000000</v>
      </c>
      <c r="BI1154" s="153">
        <v>0</v>
      </c>
      <c r="BJ1154" s="153">
        <v>0</v>
      </c>
    </row>
    <row r="1155" spans="1:62">
      <c r="A1155" s="152">
        <v>4050065308</v>
      </c>
      <c r="B1155" s="153">
        <v>6</v>
      </c>
      <c r="C1155" s="153" t="s">
        <v>9863</v>
      </c>
      <c r="D1155" s="153" t="s">
        <v>9864</v>
      </c>
      <c r="E1155" s="153">
        <v>2023</v>
      </c>
      <c r="F1155" s="153" t="s">
        <v>7102</v>
      </c>
      <c r="G1155" s="153" t="s">
        <v>7103</v>
      </c>
      <c r="H1155" s="153">
        <v>2</v>
      </c>
      <c r="I1155" s="153" t="s">
        <v>7104</v>
      </c>
      <c r="J1155" s="153">
        <v>18</v>
      </c>
      <c r="K1155" s="153" t="s">
        <v>2003</v>
      </c>
      <c r="L1155" s="153" t="s">
        <v>9865</v>
      </c>
      <c r="M1155" s="153">
        <v>199</v>
      </c>
      <c r="N1155" s="153" t="s">
        <v>7105</v>
      </c>
      <c r="O1155" s="153">
        <v>2</v>
      </c>
      <c r="P1155" s="153" t="s">
        <v>7200</v>
      </c>
      <c r="Q1155" s="153">
        <v>34</v>
      </c>
      <c r="R1155" s="153" t="s">
        <v>2694</v>
      </c>
      <c r="S1155" s="153">
        <v>1673</v>
      </c>
      <c r="T1155" s="153" t="s">
        <v>6642</v>
      </c>
      <c r="U1155" s="153">
        <v>16</v>
      </c>
      <c r="V1155" s="153">
        <v>1</v>
      </c>
      <c r="W1155" s="154">
        <v>16731</v>
      </c>
      <c r="X1155" s="153" t="s">
        <v>9929</v>
      </c>
      <c r="Y1155" s="153">
        <v>1</v>
      </c>
      <c r="Z1155" s="153" t="s">
        <v>229</v>
      </c>
      <c r="AA1155" s="153">
        <v>1</v>
      </c>
      <c r="AB1155" s="153" t="s">
        <v>7107</v>
      </c>
      <c r="AC1155" s="153">
        <v>1</v>
      </c>
      <c r="AD1155" s="153">
        <v>0</v>
      </c>
      <c r="AE1155" s="153">
        <v>0</v>
      </c>
      <c r="AF1155" s="153">
        <v>0</v>
      </c>
      <c r="AG1155" s="153">
        <v>4000</v>
      </c>
      <c r="AH1155" s="153">
        <v>4000</v>
      </c>
      <c r="AI1155" s="153">
        <v>100</v>
      </c>
      <c r="AJ1155" s="153">
        <v>4200</v>
      </c>
      <c r="AK1155" s="153">
        <v>4200</v>
      </c>
      <c r="AL1155" s="153">
        <v>100</v>
      </c>
      <c r="AM1155" s="153">
        <v>5000</v>
      </c>
      <c r="AN1155" s="153">
        <v>5000</v>
      </c>
      <c r="AO1155" s="153">
        <v>100</v>
      </c>
      <c r="AP1155" s="154">
        <v>5000</v>
      </c>
      <c r="AQ1155" s="153">
        <v>0</v>
      </c>
      <c r="AR1155" s="153">
        <v>0</v>
      </c>
      <c r="AS1155" s="153">
        <v>18200</v>
      </c>
      <c r="AT1155" s="153">
        <v>13200</v>
      </c>
      <c r="AU1155" s="153" t="s">
        <v>9930</v>
      </c>
      <c r="AV1155" s="153">
        <v>0</v>
      </c>
      <c r="AW1155" s="153">
        <v>0</v>
      </c>
      <c r="AX1155" s="153">
        <v>0</v>
      </c>
      <c r="AY1155" s="153">
        <v>837259000</v>
      </c>
      <c r="AZ1155" s="153">
        <v>837259000</v>
      </c>
      <c r="BA1155" s="153">
        <v>100</v>
      </c>
      <c r="BB1155" s="153">
        <v>1000000000</v>
      </c>
      <c r="BC1155" s="153">
        <v>1000000000</v>
      </c>
      <c r="BD1155" s="153">
        <v>100</v>
      </c>
      <c r="BE1155" s="153">
        <v>1240000000</v>
      </c>
      <c r="BF1155" s="153">
        <v>1240000000</v>
      </c>
      <c r="BG1155" s="153">
        <v>100</v>
      </c>
      <c r="BH1155" s="155">
        <v>1090000000</v>
      </c>
      <c r="BI1155" s="153">
        <v>0</v>
      </c>
      <c r="BJ1155" s="153">
        <v>0</v>
      </c>
    </row>
    <row r="1156" spans="1:62">
      <c r="A1156" s="152">
        <v>4050065308</v>
      </c>
      <c r="B1156" s="153">
        <v>6</v>
      </c>
      <c r="C1156" s="153" t="s">
        <v>9863</v>
      </c>
      <c r="D1156" s="153" t="s">
        <v>9864</v>
      </c>
      <c r="E1156" s="153">
        <v>2023</v>
      </c>
      <c r="F1156" s="153" t="s">
        <v>7102</v>
      </c>
      <c r="G1156" s="153" t="s">
        <v>7103</v>
      </c>
      <c r="H1156" s="153">
        <v>2</v>
      </c>
      <c r="I1156" s="153" t="s">
        <v>7104</v>
      </c>
      <c r="J1156" s="153">
        <v>18</v>
      </c>
      <c r="K1156" s="153" t="s">
        <v>2003</v>
      </c>
      <c r="L1156" s="153" t="s">
        <v>9865</v>
      </c>
      <c r="M1156" s="153">
        <v>199</v>
      </c>
      <c r="N1156" s="153" t="s">
        <v>7105</v>
      </c>
      <c r="O1156" s="153">
        <v>2</v>
      </c>
      <c r="P1156" s="153" t="s">
        <v>7200</v>
      </c>
      <c r="Q1156" s="153">
        <v>38</v>
      </c>
      <c r="R1156" s="153" t="s">
        <v>2705</v>
      </c>
      <c r="S1156" s="153">
        <v>1675</v>
      </c>
      <c r="T1156" s="153" t="s">
        <v>6646</v>
      </c>
      <c r="U1156" s="153">
        <v>14</v>
      </c>
      <c r="V1156" s="153">
        <v>1</v>
      </c>
      <c r="W1156" s="154">
        <v>16751</v>
      </c>
      <c r="X1156" s="153" t="s">
        <v>9931</v>
      </c>
      <c r="Y1156" s="153">
        <v>1</v>
      </c>
      <c r="Z1156" s="153" t="s">
        <v>229</v>
      </c>
      <c r="AA1156" s="153">
        <v>1</v>
      </c>
      <c r="AB1156" s="153" t="s">
        <v>7107</v>
      </c>
      <c r="AC1156" s="153">
        <v>1</v>
      </c>
      <c r="AD1156" s="153">
        <v>0</v>
      </c>
      <c r="AE1156" s="153">
        <v>0</v>
      </c>
      <c r="AF1156" s="153">
        <v>0</v>
      </c>
      <c r="AG1156" s="153">
        <v>20000</v>
      </c>
      <c r="AH1156" s="153">
        <v>20000</v>
      </c>
      <c r="AI1156" s="153">
        <v>100</v>
      </c>
      <c r="AJ1156" s="153">
        <v>20000</v>
      </c>
      <c r="AK1156" s="153">
        <v>20000</v>
      </c>
      <c r="AL1156" s="153">
        <v>100</v>
      </c>
      <c r="AM1156" s="153">
        <v>20000</v>
      </c>
      <c r="AN1156" s="153">
        <v>20000</v>
      </c>
      <c r="AO1156" s="153">
        <v>100</v>
      </c>
      <c r="AP1156" s="154">
        <v>20000</v>
      </c>
      <c r="AQ1156" s="153">
        <v>0</v>
      </c>
      <c r="AR1156" s="153">
        <v>0</v>
      </c>
      <c r="AS1156" s="153">
        <v>80000</v>
      </c>
      <c r="AT1156" s="153">
        <v>60000</v>
      </c>
      <c r="AU1156" s="153">
        <v>75</v>
      </c>
      <c r="AV1156" s="153">
        <v>0</v>
      </c>
      <c r="AW1156" s="153">
        <v>0</v>
      </c>
      <c r="AX1156" s="153">
        <v>0</v>
      </c>
      <c r="AY1156" s="153">
        <v>1228314000</v>
      </c>
      <c r="AZ1156" s="153">
        <v>1162897960</v>
      </c>
      <c r="BA1156" s="153" t="s">
        <v>9605</v>
      </c>
      <c r="BB1156" s="153">
        <v>1228000000</v>
      </c>
      <c r="BC1156" s="153">
        <v>1228000000</v>
      </c>
      <c r="BD1156" s="153">
        <v>100</v>
      </c>
      <c r="BE1156" s="153">
        <v>1025000000</v>
      </c>
      <c r="BF1156" s="153">
        <v>1024989405</v>
      </c>
      <c r="BG1156" s="153">
        <v>100</v>
      </c>
      <c r="BH1156" s="155">
        <v>1225000000</v>
      </c>
      <c r="BI1156" s="153">
        <v>0</v>
      </c>
      <c r="BJ1156" s="153">
        <v>0</v>
      </c>
    </row>
    <row r="1157" spans="1:62">
      <c r="A1157" s="152">
        <v>4050065308</v>
      </c>
      <c r="B1157" s="153">
        <v>6</v>
      </c>
      <c r="C1157" s="153" t="s">
        <v>9863</v>
      </c>
      <c r="D1157" s="153" t="s">
        <v>9864</v>
      </c>
      <c r="E1157" s="153">
        <v>2023</v>
      </c>
      <c r="F1157" s="153" t="s">
        <v>7102</v>
      </c>
      <c r="G1157" s="153" t="s">
        <v>7103</v>
      </c>
      <c r="H1157" s="153">
        <v>2</v>
      </c>
      <c r="I1157" s="153" t="s">
        <v>7104</v>
      </c>
      <c r="J1157" s="153">
        <v>18</v>
      </c>
      <c r="K1157" s="153" t="s">
        <v>2003</v>
      </c>
      <c r="L1157" s="153" t="s">
        <v>9865</v>
      </c>
      <c r="M1157" s="153">
        <v>199</v>
      </c>
      <c r="N1157" s="153" t="s">
        <v>7105</v>
      </c>
      <c r="O1157" s="153">
        <v>3</v>
      </c>
      <c r="P1157" s="153" t="s">
        <v>7231</v>
      </c>
      <c r="Q1157" s="153">
        <v>39</v>
      </c>
      <c r="R1157" s="153" t="s">
        <v>2715</v>
      </c>
      <c r="S1157" s="153">
        <v>1678</v>
      </c>
      <c r="T1157" s="153" t="s">
        <v>6648</v>
      </c>
      <c r="U1157" s="153">
        <v>14</v>
      </c>
      <c r="V1157" s="153">
        <v>1</v>
      </c>
      <c r="W1157" s="154">
        <v>16781</v>
      </c>
      <c r="X1157" s="153" t="s">
        <v>9932</v>
      </c>
      <c r="Y1157" s="153">
        <v>1</v>
      </c>
      <c r="Z1157" s="153" t="s">
        <v>229</v>
      </c>
      <c r="AA1157" s="153">
        <v>1</v>
      </c>
      <c r="AB1157" s="153" t="s">
        <v>7107</v>
      </c>
      <c r="AC1157" s="153">
        <v>1</v>
      </c>
      <c r="AD1157" s="153">
        <v>0</v>
      </c>
      <c r="AE1157" s="153">
        <v>0</v>
      </c>
      <c r="AF1157" s="153">
        <v>0</v>
      </c>
      <c r="AG1157" s="153">
        <v>250</v>
      </c>
      <c r="AH1157" s="153">
        <v>250</v>
      </c>
      <c r="AI1157" s="153">
        <v>100</v>
      </c>
      <c r="AJ1157" s="153">
        <v>250</v>
      </c>
      <c r="AK1157" s="153">
        <v>250</v>
      </c>
      <c r="AL1157" s="153">
        <v>100</v>
      </c>
      <c r="AM1157" s="153">
        <v>250</v>
      </c>
      <c r="AN1157" s="153">
        <v>0</v>
      </c>
      <c r="AO1157" s="153">
        <v>0</v>
      </c>
      <c r="AP1157" s="154">
        <v>250</v>
      </c>
      <c r="AQ1157" s="153">
        <v>0</v>
      </c>
      <c r="AR1157" s="153">
        <v>0</v>
      </c>
      <c r="AS1157" s="153">
        <v>1000</v>
      </c>
      <c r="AT1157" s="153">
        <v>500</v>
      </c>
      <c r="AU1157" s="153">
        <v>50</v>
      </c>
      <c r="AV1157" s="153">
        <v>0</v>
      </c>
      <c r="AW1157" s="153">
        <v>0</v>
      </c>
      <c r="AX1157" s="153">
        <v>0</v>
      </c>
      <c r="AY1157" s="153">
        <v>358968000</v>
      </c>
      <c r="AZ1157" s="153">
        <v>358968000</v>
      </c>
      <c r="BA1157" s="153">
        <v>100</v>
      </c>
      <c r="BB1157" s="153">
        <v>358000000</v>
      </c>
      <c r="BC1157" s="153">
        <v>351411539</v>
      </c>
      <c r="BD1157" s="153" t="s">
        <v>9933</v>
      </c>
      <c r="BE1157" s="153">
        <v>368000000</v>
      </c>
      <c r="BF1157" s="153">
        <v>0</v>
      </c>
      <c r="BG1157" s="153">
        <v>0</v>
      </c>
      <c r="BH1157" s="155">
        <v>359000000</v>
      </c>
      <c r="BI1157" s="153">
        <v>0</v>
      </c>
      <c r="BJ1157" s="153">
        <v>0</v>
      </c>
    </row>
    <row r="1158" spans="1:62">
      <c r="A1158" s="152">
        <v>4050065308</v>
      </c>
      <c r="B1158" s="153">
        <v>6</v>
      </c>
      <c r="C1158" s="153" t="s">
        <v>9863</v>
      </c>
      <c r="D1158" s="153" t="s">
        <v>9864</v>
      </c>
      <c r="E1158" s="153">
        <v>2023</v>
      </c>
      <c r="F1158" s="153" t="s">
        <v>7102</v>
      </c>
      <c r="G1158" s="153" t="s">
        <v>7103</v>
      </c>
      <c r="H1158" s="153">
        <v>2</v>
      </c>
      <c r="I1158" s="153" t="s">
        <v>7104</v>
      </c>
      <c r="J1158" s="153">
        <v>18</v>
      </c>
      <c r="K1158" s="153" t="s">
        <v>2003</v>
      </c>
      <c r="L1158" s="153" t="s">
        <v>9865</v>
      </c>
      <c r="M1158" s="153">
        <v>199</v>
      </c>
      <c r="N1158" s="153" t="s">
        <v>7105</v>
      </c>
      <c r="O1158" s="153">
        <v>3</v>
      </c>
      <c r="P1158" s="153" t="s">
        <v>7231</v>
      </c>
      <c r="Q1158" s="153">
        <v>40</v>
      </c>
      <c r="R1158" s="153" t="s">
        <v>2726</v>
      </c>
      <c r="S1158" s="153">
        <v>1679</v>
      </c>
      <c r="T1158" s="153" t="s">
        <v>6651</v>
      </c>
      <c r="U1158" s="153">
        <v>16</v>
      </c>
      <c r="V1158" s="153">
        <v>1</v>
      </c>
      <c r="W1158" s="154">
        <v>16791</v>
      </c>
      <c r="X1158" s="153" t="s">
        <v>9934</v>
      </c>
      <c r="Y1158" s="153">
        <v>1</v>
      </c>
      <c r="Z1158" s="153" t="s">
        <v>229</v>
      </c>
      <c r="AA1158" s="153">
        <v>1</v>
      </c>
      <c r="AB1158" s="153" t="s">
        <v>7107</v>
      </c>
      <c r="AC1158" s="153">
        <v>1</v>
      </c>
      <c r="AD1158" s="153">
        <v>0</v>
      </c>
      <c r="AE1158" s="153">
        <v>0</v>
      </c>
      <c r="AF1158" s="153">
        <v>0</v>
      </c>
      <c r="AG1158" s="153">
        <v>650</v>
      </c>
      <c r="AH1158" s="153">
        <v>650</v>
      </c>
      <c r="AI1158" s="153">
        <v>100</v>
      </c>
      <c r="AJ1158" s="153">
        <v>650</v>
      </c>
      <c r="AK1158" s="153">
        <v>650</v>
      </c>
      <c r="AL1158" s="153">
        <v>100</v>
      </c>
      <c r="AM1158" s="153">
        <v>650</v>
      </c>
      <c r="AN1158" s="153">
        <v>0</v>
      </c>
      <c r="AO1158" s="153">
        <v>0</v>
      </c>
      <c r="AP1158" s="154">
        <v>650</v>
      </c>
      <c r="AQ1158" s="153">
        <v>0</v>
      </c>
      <c r="AR1158" s="153">
        <v>0</v>
      </c>
      <c r="AS1158" s="153">
        <v>2600</v>
      </c>
      <c r="AT1158" s="153">
        <v>1300</v>
      </c>
      <c r="AU1158" s="153">
        <v>50</v>
      </c>
      <c r="AV1158" s="153">
        <v>0</v>
      </c>
      <c r="AW1158" s="153">
        <v>0</v>
      </c>
      <c r="AX1158" s="153">
        <v>0</v>
      </c>
      <c r="AY1158" s="153">
        <v>404090000</v>
      </c>
      <c r="AZ1158" s="153">
        <v>404090000</v>
      </c>
      <c r="BA1158" s="153">
        <v>100</v>
      </c>
      <c r="BB1158" s="153">
        <v>403000000</v>
      </c>
      <c r="BC1158" s="153">
        <v>403000000</v>
      </c>
      <c r="BD1158" s="153">
        <v>100</v>
      </c>
      <c r="BE1158" s="153">
        <v>500000000</v>
      </c>
      <c r="BF1158" s="153">
        <v>0</v>
      </c>
      <c r="BG1158" s="153">
        <v>0</v>
      </c>
      <c r="BH1158" s="155">
        <v>403000000</v>
      </c>
      <c r="BI1158" s="153">
        <v>0</v>
      </c>
      <c r="BJ1158" s="153">
        <v>0</v>
      </c>
    </row>
    <row r="1159" spans="1:62">
      <c r="A1159" s="152">
        <v>4050065308</v>
      </c>
      <c r="B1159" s="153">
        <v>6</v>
      </c>
      <c r="C1159" s="153" t="s">
        <v>9863</v>
      </c>
      <c r="D1159" s="153" t="s">
        <v>9864</v>
      </c>
      <c r="E1159" s="153">
        <v>2023</v>
      </c>
      <c r="F1159" s="153" t="s">
        <v>7102</v>
      </c>
      <c r="G1159" s="153" t="s">
        <v>7103</v>
      </c>
      <c r="H1159" s="153">
        <v>2</v>
      </c>
      <c r="I1159" s="153" t="s">
        <v>7104</v>
      </c>
      <c r="J1159" s="153">
        <v>18</v>
      </c>
      <c r="K1159" s="153" t="s">
        <v>2003</v>
      </c>
      <c r="L1159" s="153" t="s">
        <v>9865</v>
      </c>
      <c r="M1159" s="153">
        <v>199</v>
      </c>
      <c r="N1159" s="153" t="s">
        <v>7105</v>
      </c>
      <c r="O1159" s="153">
        <v>3</v>
      </c>
      <c r="P1159" s="153" t="s">
        <v>7231</v>
      </c>
      <c r="Q1159" s="153">
        <v>40</v>
      </c>
      <c r="R1159" s="153" t="s">
        <v>2726</v>
      </c>
      <c r="S1159" s="153">
        <v>1679</v>
      </c>
      <c r="T1159" s="153" t="s">
        <v>6651</v>
      </c>
      <c r="U1159" s="153">
        <v>16</v>
      </c>
      <c r="V1159" s="153">
        <v>2</v>
      </c>
      <c r="W1159" s="154">
        <v>16792</v>
      </c>
      <c r="X1159" s="153" t="s">
        <v>9935</v>
      </c>
      <c r="Y1159" s="153">
        <v>1</v>
      </c>
      <c r="Z1159" s="153" t="s">
        <v>229</v>
      </c>
      <c r="AA1159" s="153">
        <v>1</v>
      </c>
      <c r="AB1159" s="153" t="s">
        <v>7107</v>
      </c>
      <c r="AC1159" s="153">
        <v>1</v>
      </c>
      <c r="AD1159" s="153">
        <v>0</v>
      </c>
      <c r="AE1159" s="153">
        <v>0</v>
      </c>
      <c r="AF1159" s="153">
        <v>0</v>
      </c>
      <c r="AG1159" s="153">
        <v>1500</v>
      </c>
      <c r="AH1159" s="153">
        <v>1500</v>
      </c>
      <c r="AI1159" s="153">
        <v>100</v>
      </c>
      <c r="AJ1159" s="153">
        <v>2000</v>
      </c>
      <c r="AK1159" s="153">
        <v>1500</v>
      </c>
      <c r="AL1159" s="153">
        <v>75</v>
      </c>
      <c r="AM1159" s="153">
        <v>2000</v>
      </c>
      <c r="AN1159" s="153">
        <v>0</v>
      </c>
      <c r="AO1159" s="153">
        <v>0</v>
      </c>
      <c r="AP1159" s="154">
        <v>2500</v>
      </c>
      <c r="AQ1159" s="153">
        <v>0</v>
      </c>
      <c r="AR1159" s="153">
        <v>0</v>
      </c>
      <c r="AS1159" s="153">
        <v>8000</v>
      </c>
      <c r="AT1159" s="153">
        <v>3000</v>
      </c>
      <c r="AU1159" s="153" t="s">
        <v>7756</v>
      </c>
      <c r="AV1159" s="153">
        <v>0</v>
      </c>
      <c r="AW1159" s="153">
        <v>0</v>
      </c>
      <c r="AX1159" s="153">
        <v>0</v>
      </c>
      <c r="AY1159" s="153">
        <v>606137000</v>
      </c>
      <c r="AZ1159" s="153">
        <v>606137000</v>
      </c>
      <c r="BA1159" s="153">
        <v>100</v>
      </c>
      <c r="BB1159" s="153">
        <v>1173861000</v>
      </c>
      <c r="BC1159" s="153">
        <v>1115249898</v>
      </c>
      <c r="BD1159" s="153" t="s">
        <v>9936</v>
      </c>
      <c r="BE1159" s="153">
        <v>700000000</v>
      </c>
      <c r="BF1159" s="153">
        <v>0</v>
      </c>
      <c r="BG1159" s="153">
        <v>0</v>
      </c>
      <c r="BH1159" s="155">
        <v>1815000000</v>
      </c>
      <c r="BI1159" s="153">
        <v>0</v>
      </c>
      <c r="BJ1159" s="153">
        <v>0</v>
      </c>
    </row>
    <row r="1160" spans="1:62">
      <c r="A1160" s="152">
        <v>4050065308</v>
      </c>
      <c r="B1160" s="153">
        <v>6</v>
      </c>
      <c r="C1160" s="153" t="s">
        <v>9863</v>
      </c>
      <c r="D1160" s="153" t="s">
        <v>9864</v>
      </c>
      <c r="E1160" s="153">
        <v>2023</v>
      </c>
      <c r="F1160" s="153" t="s">
        <v>7102</v>
      </c>
      <c r="G1160" s="153" t="s">
        <v>7103</v>
      </c>
      <c r="H1160" s="153">
        <v>2</v>
      </c>
      <c r="I1160" s="153" t="s">
        <v>7104</v>
      </c>
      <c r="J1160" s="153">
        <v>18</v>
      </c>
      <c r="K1160" s="153" t="s">
        <v>2003</v>
      </c>
      <c r="L1160" s="153" t="s">
        <v>9865</v>
      </c>
      <c r="M1160" s="153">
        <v>199</v>
      </c>
      <c r="N1160" s="153" t="s">
        <v>7105</v>
      </c>
      <c r="O1160" s="153">
        <v>3</v>
      </c>
      <c r="P1160" s="153" t="s">
        <v>7231</v>
      </c>
      <c r="Q1160" s="153">
        <v>43</v>
      </c>
      <c r="R1160" s="153" t="s">
        <v>2743</v>
      </c>
      <c r="S1160" s="153">
        <v>1680</v>
      </c>
      <c r="T1160" s="153" t="s">
        <v>6656</v>
      </c>
      <c r="U1160" s="153">
        <v>15</v>
      </c>
      <c r="V1160" s="153">
        <v>1</v>
      </c>
      <c r="W1160" s="154">
        <v>16801</v>
      </c>
      <c r="X1160" s="153" t="s">
        <v>9079</v>
      </c>
      <c r="Y1160" s="153">
        <v>1</v>
      </c>
      <c r="Z1160" s="153" t="s">
        <v>229</v>
      </c>
      <c r="AA1160" s="153">
        <v>1</v>
      </c>
      <c r="AB1160" s="153" t="s">
        <v>7107</v>
      </c>
      <c r="AC1160" s="153">
        <v>1</v>
      </c>
      <c r="AD1160" s="153">
        <v>0</v>
      </c>
      <c r="AE1160" s="153">
        <v>0</v>
      </c>
      <c r="AF1160" s="153">
        <v>0</v>
      </c>
      <c r="AG1160" s="153">
        <v>1</v>
      </c>
      <c r="AH1160" s="153">
        <v>1</v>
      </c>
      <c r="AI1160" s="153">
        <v>100</v>
      </c>
      <c r="AJ1160" s="153">
        <v>1</v>
      </c>
      <c r="AK1160" s="153">
        <v>1</v>
      </c>
      <c r="AL1160" s="153">
        <v>100</v>
      </c>
      <c r="AM1160" s="153">
        <v>1</v>
      </c>
      <c r="AN1160" s="153">
        <v>1</v>
      </c>
      <c r="AO1160" s="153">
        <v>100</v>
      </c>
      <c r="AP1160" s="154">
        <v>1</v>
      </c>
      <c r="AQ1160" s="153">
        <v>0</v>
      </c>
      <c r="AR1160" s="153">
        <v>0</v>
      </c>
      <c r="AS1160" s="153">
        <v>4</v>
      </c>
      <c r="AT1160" s="153">
        <v>3</v>
      </c>
      <c r="AU1160" s="153">
        <v>75</v>
      </c>
      <c r="AV1160" s="153">
        <v>0</v>
      </c>
      <c r="AW1160" s="153">
        <v>0</v>
      </c>
      <c r="AX1160" s="153">
        <v>0</v>
      </c>
      <c r="AY1160" s="153">
        <v>606198000</v>
      </c>
      <c r="AZ1160" s="153">
        <v>582502498</v>
      </c>
      <c r="BA1160" s="153" t="s">
        <v>9858</v>
      </c>
      <c r="BB1160" s="153">
        <v>866000000</v>
      </c>
      <c r="BC1160" s="153">
        <v>713679190</v>
      </c>
      <c r="BD1160" s="153" t="s">
        <v>9937</v>
      </c>
      <c r="BE1160" s="153">
        <v>600000000</v>
      </c>
      <c r="BF1160" s="153">
        <v>586500000</v>
      </c>
      <c r="BG1160" s="153" t="s">
        <v>7132</v>
      </c>
      <c r="BH1160" s="155">
        <v>483000000</v>
      </c>
      <c r="BI1160" s="153">
        <v>0</v>
      </c>
      <c r="BJ1160" s="153">
        <v>0</v>
      </c>
    </row>
    <row r="1161" spans="1:62">
      <c r="A1161" s="152">
        <v>4050065308</v>
      </c>
      <c r="B1161" s="153">
        <v>6</v>
      </c>
      <c r="C1161" s="153" t="s">
        <v>9863</v>
      </c>
      <c r="D1161" s="153" t="s">
        <v>9864</v>
      </c>
      <c r="E1161" s="153">
        <v>2023</v>
      </c>
      <c r="F1161" s="153" t="s">
        <v>7102</v>
      </c>
      <c r="G1161" s="153" t="s">
        <v>7103</v>
      </c>
      <c r="H1161" s="153">
        <v>2</v>
      </c>
      <c r="I1161" s="153" t="s">
        <v>7104</v>
      </c>
      <c r="J1161" s="153">
        <v>18</v>
      </c>
      <c r="K1161" s="153" t="s">
        <v>2003</v>
      </c>
      <c r="L1161" s="153" t="s">
        <v>9865</v>
      </c>
      <c r="M1161" s="153">
        <v>199</v>
      </c>
      <c r="N1161" s="153" t="s">
        <v>7105</v>
      </c>
      <c r="O1161" s="153">
        <v>3</v>
      </c>
      <c r="P1161" s="153" t="s">
        <v>7231</v>
      </c>
      <c r="Q1161" s="153">
        <v>43</v>
      </c>
      <c r="R1161" s="153" t="s">
        <v>2743</v>
      </c>
      <c r="S1161" s="153">
        <v>1680</v>
      </c>
      <c r="T1161" s="153" t="s">
        <v>6656</v>
      </c>
      <c r="U1161" s="153">
        <v>15</v>
      </c>
      <c r="V1161" s="153">
        <v>2</v>
      </c>
      <c r="W1161" s="154">
        <v>16802</v>
      </c>
      <c r="X1161" s="153" t="s">
        <v>7820</v>
      </c>
      <c r="Y1161" s="153">
        <v>1</v>
      </c>
      <c r="Z1161" s="153" t="s">
        <v>229</v>
      </c>
      <c r="AA1161" s="153">
        <v>1</v>
      </c>
      <c r="AB1161" s="153" t="s">
        <v>7107</v>
      </c>
      <c r="AC1161" s="153">
        <v>1</v>
      </c>
      <c r="AD1161" s="153">
        <v>0</v>
      </c>
      <c r="AE1161" s="153">
        <v>0</v>
      </c>
      <c r="AF1161" s="153">
        <v>0</v>
      </c>
      <c r="AG1161" s="153">
        <v>250</v>
      </c>
      <c r="AH1161" s="153">
        <v>250</v>
      </c>
      <c r="AI1161" s="153">
        <v>100</v>
      </c>
      <c r="AJ1161" s="153">
        <v>0</v>
      </c>
      <c r="AK1161" s="153">
        <v>0</v>
      </c>
      <c r="AL1161" s="153">
        <v>0</v>
      </c>
      <c r="AM1161" s="153">
        <v>250</v>
      </c>
      <c r="AN1161" s="153">
        <v>0</v>
      </c>
      <c r="AO1161" s="153">
        <v>0</v>
      </c>
      <c r="AP1161" s="154">
        <v>500</v>
      </c>
      <c r="AQ1161" s="153">
        <v>0</v>
      </c>
      <c r="AR1161" s="153">
        <v>0</v>
      </c>
      <c r="AS1161" s="153">
        <v>1000</v>
      </c>
      <c r="AT1161" s="153">
        <v>250</v>
      </c>
      <c r="AU1161" s="153">
        <v>25</v>
      </c>
      <c r="AV1161" s="153">
        <v>0</v>
      </c>
      <c r="AW1161" s="153">
        <v>0</v>
      </c>
      <c r="AX1161" s="153">
        <v>0</v>
      </c>
      <c r="AY1161" s="153">
        <v>60271000</v>
      </c>
      <c r="AZ1161" s="153">
        <v>60270994</v>
      </c>
      <c r="BA1161" s="153">
        <v>100</v>
      </c>
      <c r="BB1161" s="153">
        <v>0</v>
      </c>
      <c r="BC1161" s="153">
        <v>0</v>
      </c>
      <c r="BD1161" s="153">
        <v>0</v>
      </c>
      <c r="BE1161" s="153">
        <v>150000000</v>
      </c>
      <c r="BF1161" s="153">
        <v>0</v>
      </c>
      <c r="BG1161" s="153">
        <v>0</v>
      </c>
      <c r="BH1161" s="155">
        <v>103000000</v>
      </c>
      <c r="BI1161" s="153">
        <v>0</v>
      </c>
      <c r="BJ1161" s="153">
        <v>0</v>
      </c>
    </row>
    <row r="1162" spans="1:62">
      <c r="A1162" s="152">
        <v>4050065308</v>
      </c>
      <c r="B1162" s="153">
        <v>6</v>
      </c>
      <c r="C1162" s="153" t="s">
        <v>9863</v>
      </c>
      <c r="D1162" s="153" t="s">
        <v>9864</v>
      </c>
      <c r="E1162" s="153">
        <v>2023</v>
      </c>
      <c r="F1162" s="153" t="s">
        <v>7102</v>
      </c>
      <c r="G1162" s="153" t="s">
        <v>7103</v>
      </c>
      <c r="H1162" s="153">
        <v>2</v>
      </c>
      <c r="I1162" s="153" t="s">
        <v>7104</v>
      </c>
      <c r="J1162" s="153">
        <v>18</v>
      </c>
      <c r="K1162" s="153" t="s">
        <v>2003</v>
      </c>
      <c r="L1162" s="153" t="s">
        <v>9865</v>
      </c>
      <c r="M1162" s="153">
        <v>199</v>
      </c>
      <c r="N1162" s="153" t="s">
        <v>7105</v>
      </c>
      <c r="O1162" s="153">
        <v>3</v>
      </c>
      <c r="P1162" s="153" t="s">
        <v>7231</v>
      </c>
      <c r="Q1162" s="153">
        <v>43</v>
      </c>
      <c r="R1162" s="153" t="s">
        <v>2743</v>
      </c>
      <c r="S1162" s="153">
        <v>1680</v>
      </c>
      <c r="T1162" s="153" t="s">
        <v>6656</v>
      </c>
      <c r="U1162" s="153">
        <v>15</v>
      </c>
      <c r="V1162" s="153">
        <v>3</v>
      </c>
      <c r="W1162" s="154">
        <v>16803</v>
      </c>
      <c r="X1162" s="153" t="s">
        <v>7415</v>
      </c>
      <c r="Y1162" s="153">
        <v>1</v>
      </c>
      <c r="Z1162" s="153" t="s">
        <v>229</v>
      </c>
      <c r="AA1162" s="153">
        <v>1</v>
      </c>
      <c r="AB1162" s="153" t="s">
        <v>7107</v>
      </c>
      <c r="AC1162" s="153">
        <v>1</v>
      </c>
      <c r="AD1162" s="153">
        <v>0</v>
      </c>
      <c r="AE1162" s="153">
        <v>0</v>
      </c>
      <c r="AF1162" s="153">
        <v>0</v>
      </c>
      <c r="AG1162" s="153">
        <v>250</v>
      </c>
      <c r="AH1162" s="153">
        <v>250</v>
      </c>
      <c r="AI1162" s="153">
        <v>100</v>
      </c>
      <c r="AJ1162" s="153">
        <v>250</v>
      </c>
      <c r="AK1162" s="153">
        <v>250</v>
      </c>
      <c r="AL1162" s="153">
        <v>100</v>
      </c>
      <c r="AM1162" s="153">
        <v>250</v>
      </c>
      <c r="AN1162" s="153">
        <v>250</v>
      </c>
      <c r="AO1162" s="153">
        <v>100</v>
      </c>
      <c r="AP1162" s="154">
        <v>250</v>
      </c>
      <c r="AQ1162" s="153">
        <v>0</v>
      </c>
      <c r="AR1162" s="153">
        <v>0</v>
      </c>
      <c r="AS1162" s="153">
        <v>1000</v>
      </c>
      <c r="AT1162" s="153">
        <v>750</v>
      </c>
      <c r="AU1162" s="153">
        <v>75</v>
      </c>
      <c r="AV1162" s="153">
        <v>0</v>
      </c>
      <c r="AW1162" s="153">
        <v>0</v>
      </c>
      <c r="AX1162" s="153">
        <v>0</v>
      </c>
      <c r="AY1162" s="153">
        <v>60271000</v>
      </c>
      <c r="AZ1162" s="153">
        <v>60271000</v>
      </c>
      <c r="BA1162" s="153">
        <v>100</v>
      </c>
      <c r="BB1162" s="153">
        <v>450000000</v>
      </c>
      <c r="BC1162" s="153">
        <v>424357600</v>
      </c>
      <c r="BD1162" s="153" t="s">
        <v>9938</v>
      </c>
      <c r="BE1162" s="153">
        <v>450000000</v>
      </c>
      <c r="BF1162" s="153">
        <v>20459838</v>
      </c>
      <c r="BG1162" s="153" t="s">
        <v>9939</v>
      </c>
      <c r="BH1162" s="155">
        <v>103000000</v>
      </c>
      <c r="BI1162" s="153">
        <v>0</v>
      </c>
      <c r="BJ1162" s="153">
        <v>0</v>
      </c>
    </row>
    <row r="1163" spans="1:62">
      <c r="A1163" s="152">
        <v>4050065308</v>
      </c>
      <c r="B1163" s="153">
        <v>6</v>
      </c>
      <c r="C1163" s="153" t="s">
        <v>9863</v>
      </c>
      <c r="D1163" s="153" t="s">
        <v>9864</v>
      </c>
      <c r="E1163" s="153">
        <v>2023</v>
      </c>
      <c r="F1163" s="153" t="s">
        <v>7102</v>
      </c>
      <c r="G1163" s="153" t="s">
        <v>7103</v>
      </c>
      <c r="H1163" s="153">
        <v>2</v>
      </c>
      <c r="I1163" s="153" t="s">
        <v>7104</v>
      </c>
      <c r="J1163" s="153">
        <v>18</v>
      </c>
      <c r="K1163" s="153" t="s">
        <v>2003</v>
      </c>
      <c r="L1163" s="153" t="s">
        <v>9865</v>
      </c>
      <c r="M1163" s="153">
        <v>199</v>
      </c>
      <c r="N1163" s="153" t="s">
        <v>7105</v>
      </c>
      <c r="O1163" s="153">
        <v>3</v>
      </c>
      <c r="P1163" s="153" t="s">
        <v>7231</v>
      </c>
      <c r="Q1163" s="153">
        <v>45</v>
      </c>
      <c r="R1163" s="153" t="s">
        <v>2754</v>
      </c>
      <c r="S1163" s="153">
        <v>1681</v>
      </c>
      <c r="T1163" s="153" t="s">
        <v>6662</v>
      </c>
      <c r="U1163" s="153">
        <v>19</v>
      </c>
      <c r="V1163" s="153">
        <v>1</v>
      </c>
      <c r="W1163" s="154">
        <v>16811</v>
      </c>
      <c r="X1163" s="153" t="s">
        <v>9940</v>
      </c>
      <c r="Y1163" s="153">
        <v>1</v>
      </c>
      <c r="Z1163" s="153" t="s">
        <v>229</v>
      </c>
      <c r="AA1163" s="153">
        <v>1</v>
      </c>
      <c r="AB1163" s="153" t="s">
        <v>7107</v>
      </c>
      <c r="AC1163" s="153">
        <v>1</v>
      </c>
      <c r="AD1163" s="153">
        <v>0</v>
      </c>
      <c r="AE1163" s="153">
        <v>0</v>
      </c>
      <c r="AF1163" s="153">
        <v>0</v>
      </c>
      <c r="AG1163" s="153">
        <v>5</v>
      </c>
      <c r="AH1163" s="153">
        <v>5</v>
      </c>
      <c r="AI1163" s="153">
        <v>100</v>
      </c>
      <c r="AJ1163" s="153">
        <v>5</v>
      </c>
      <c r="AK1163" s="153">
        <v>5</v>
      </c>
      <c r="AL1163" s="153">
        <v>100</v>
      </c>
      <c r="AM1163" s="153">
        <v>5</v>
      </c>
      <c r="AN1163" s="153">
        <v>5</v>
      </c>
      <c r="AO1163" s="153">
        <v>100</v>
      </c>
      <c r="AP1163" s="154">
        <v>5</v>
      </c>
      <c r="AQ1163" s="153">
        <v>0</v>
      </c>
      <c r="AR1163" s="153">
        <v>0</v>
      </c>
      <c r="AS1163" s="153">
        <v>20</v>
      </c>
      <c r="AT1163" s="153">
        <v>15</v>
      </c>
      <c r="AU1163" s="153">
        <v>75</v>
      </c>
      <c r="AV1163" s="153">
        <v>0</v>
      </c>
      <c r="AW1163" s="153">
        <v>0</v>
      </c>
      <c r="AX1163" s="153">
        <v>0</v>
      </c>
      <c r="AY1163" s="153">
        <v>206557000</v>
      </c>
      <c r="AZ1163" s="153">
        <v>202461547</v>
      </c>
      <c r="BA1163" s="153" t="s">
        <v>8845</v>
      </c>
      <c r="BB1163" s="153">
        <v>256000000</v>
      </c>
      <c r="BC1163" s="153">
        <v>256000000</v>
      </c>
      <c r="BD1163" s="153">
        <v>100</v>
      </c>
      <c r="BE1163" s="153">
        <v>256000000</v>
      </c>
      <c r="BF1163" s="153">
        <v>179200000</v>
      </c>
      <c r="BG1163" s="153">
        <v>70</v>
      </c>
      <c r="BH1163" s="155">
        <v>206000000</v>
      </c>
      <c r="BI1163" s="153">
        <v>0</v>
      </c>
      <c r="BJ1163" s="153">
        <v>0</v>
      </c>
    </row>
    <row r="1164" spans="1:62">
      <c r="A1164" s="152">
        <v>4050065308</v>
      </c>
      <c r="B1164" s="153">
        <v>6</v>
      </c>
      <c r="C1164" s="153" t="s">
        <v>9863</v>
      </c>
      <c r="D1164" s="153" t="s">
        <v>9864</v>
      </c>
      <c r="E1164" s="153">
        <v>2023</v>
      </c>
      <c r="F1164" s="153" t="s">
        <v>7102</v>
      </c>
      <c r="G1164" s="153" t="s">
        <v>7103</v>
      </c>
      <c r="H1164" s="153">
        <v>2</v>
      </c>
      <c r="I1164" s="153" t="s">
        <v>7104</v>
      </c>
      <c r="J1164" s="153">
        <v>18</v>
      </c>
      <c r="K1164" s="153" t="s">
        <v>2003</v>
      </c>
      <c r="L1164" s="153" t="s">
        <v>9865</v>
      </c>
      <c r="M1164" s="153">
        <v>199</v>
      </c>
      <c r="N1164" s="153" t="s">
        <v>7105</v>
      </c>
      <c r="O1164" s="153">
        <v>3</v>
      </c>
      <c r="P1164" s="153" t="s">
        <v>7231</v>
      </c>
      <c r="Q1164" s="153">
        <v>45</v>
      </c>
      <c r="R1164" s="153" t="s">
        <v>2754</v>
      </c>
      <c r="S1164" s="153">
        <v>1681</v>
      </c>
      <c r="T1164" s="153" t="s">
        <v>6662</v>
      </c>
      <c r="U1164" s="153">
        <v>19</v>
      </c>
      <c r="V1164" s="153">
        <v>2</v>
      </c>
      <c r="W1164" s="154">
        <v>16812</v>
      </c>
      <c r="X1164" s="153" t="s">
        <v>8385</v>
      </c>
      <c r="Y1164" s="153">
        <v>1</v>
      </c>
      <c r="Z1164" s="153" t="s">
        <v>229</v>
      </c>
      <c r="AA1164" s="153">
        <v>1</v>
      </c>
      <c r="AB1164" s="153" t="s">
        <v>7107</v>
      </c>
      <c r="AC1164" s="153">
        <v>1</v>
      </c>
      <c r="AD1164" s="153">
        <v>0</v>
      </c>
      <c r="AE1164" s="153">
        <v>0</v>
      </c>
      <c r="AF1164" s="153">
        <v>0</v>
      </c>
      <c r="AG1164" s="153">
        <v>1</v>
      </c>
      <c r="AH1164" s="153">
        <v>1</v>
      </c>
      <c r="AI1164" s="153">
        <v>100</v>
      </c>
      <c r="AJ1164" s="153">
        <v>1</v>
      </c>
      <c r="AK1164" s="153">
        <v>1</v>
      </c>
      <c r="AL1164" s="153">
        <v>100</v>
      </c>
      <c r="AM1164" s="153">
        <v>1</v>
      </c>
      <c r="AN1164" s="153">
        <v>1</v>
      </c>
      <c r="AO1164" s="153">
        <v>100</v>
      </c>
      <c r="AP1164" s="154">
        <v>1</v>
      </c>
      <c r="AQ1164" s="153">
        <v>0</v>
      </c>
      <c r="AR1164" s="153">
        <v>0</v>
      </c>
      <c r="AS1164" s="153">
        <v>4</v>
      </c>
      <c r="AT1164" s="153">
        <v>3</v>
      </c>
      <c r="AU1164" s="153">
        <v>75</v>
      </c>
      <c r="AV1164" s="153">
        <v>0</v>
      </c>
      <c r="AW1164" s="153">
        <v>0</v>
      </c>
      <c r="AX1164" s="153">
        <v>0</v>
      </c>
      <c r="AY1164" s="153">
        <v>275744000</v>
      </c>
      <c r="AZ1164" s="153">
        <v>233436758</v>
      </c>
      <c r="BA1164" s="153" t="s">
        <v>9941</v>
      </c>
      <c r="BB1164" s="153">
        <v>325000000</v>
      </c>
      <c r="BC1164" s="153">
        <v>325000000</v>
      </c>
      <c r="BD1164" s="153">
        <v>100</v>
      </c>
      <c r="BE1164" s="153">
        <v>325000000</v>
      </c>
      <c r="BF1164" s="153">
        <v>189600000</v>
      </c>
      <c r="BG1164" s="153" t="s">
        <v>9942</v>
      </c>
      <c r="BH1164" s="155">
        <v>275000000</v>
      </c>
      <c r="BI1164" s="153">
        <v>0</v>
      </c>
      <c r="BJ1164" s="153">
        <v>0</v>
      </c>
    </row>
    <row r="1165" spans="1:62">
      <c r="A1165" s="152">
        <v>4050065308</v>
      </c>
      <c r="B1165" s="153">
        <v>6</v>
      </c>
      <c r="C1165" s="153" t="s">
        <v>9863</v>
      </c>
      <c r="D1165" s="153" t="s">
        <v>9864</v>
      </c>
      <c r="E1165" s="153">
        <v>2023</v>
      </c>
      <c r="F1165" s="153" t="s">
        <v>7102</v>
      </c>
      <c r="G1165" s="153" t="s">
        <v>7103</v>
      </c>
      <c r="H1165" s="153">
        <v>2</v>
      </c>
      <c r="I1165" s="153" t="s">
        <v>7104</v>
      </c>
      <c r="J1165" s="153">
        <v>18</v>
      </c>
      <c r="K1165" s="153" t="s">
        <v>2003</v>
      </c>
      <c r="L1165" s="153" t="s">
        <v>9865</v>
      </c>
      <c r="M1165" s="153">
        <v>199</v>
      </c>
      <c r="N1165" s="153" t="s">
        <v>7105</v>
      </c>
      <c r="O1165" s="153">
        <v>3</v>
      </c>
      <c r="P1165" s="153" t="s">
        <v>7231</v>
      </c>
      <c r="Q1165" s="153">
        <v>45</v>
      </c>
      <c r="R1165" s="153" t="s">
        <v>2754</v>
      </c>
      <c r="S1165" s="153">
        <v>1681</v>
      </c>
      <c r="T1165" s="153" t="s">
        <v>6662</v>
      </c>
      <c r="U1165" s="153">
        <v>19</v>
      </c>
      <c r="V1165" s="153">
        <v>3</v>
      </c>
      <c r="W1165" s="154">
        <v>16813</v>
      </c>
      <c r="X1165" s="153" t="s">
        <v>8194</v>
      </c>
      <c r="Y1165" s="153">
        <v>1</v>
      </c>
      <c r="Z1165" s="153" t="s">
        <v>229</v>
      </c>
      <c r="AA1165" s="153">
        <v>1</v>
      </c>
      <c r="AB1165" s="153" t="s">
        <v>7107</v>
      </c>
      <c r="AC1165" s="153">
        <v>1</v>
      </c>
      <c r="AD1165" s="153">
        <v>0</v>
      </c>
      <c r="AE1165" s="153">
        <v>0</v>
      </c>
      <c r="AF1165" s="153">
        <v>0</v>
      </c>
      <c r="AG1165" s="153">
        <v>1</v>
      </c>
      <c r="AH1165" s="153">
        <v>1</v>
      </c>
      <c r="AI1165" s="153">
        <v>100</v>
      </c>
      <c r="AJ1165" s="153">
        <v>1</v>
      </c>
      <c r="AK1165" s="153">
        <v>1</v>
      </c>
      <c r="AL1165" s="153">
        <v>100</v>
      </c>
      <c r="AM1165" s="153">
        <v>1</v>
      </c>
      <c r="AN1165" s="153">
        <v>1</v>
      </c>
      <c r="AO1165" s="153">
        <v>100</v>
      </c>
      <c r="AP1165" s="154">
        <v>1</v>
      </c>
      <c r="AQ1165" s="153">
        <v>0</v>
      </c>
      <c r="AR1165" s="153">
        <v>0</v>
      </c>
      <c r="AS1165" s="153">
        <v>4</v>
      </c>
      <c r="AT1165" s="153">
        <v>3</v>
      </c>
      <c r="AU1165" s="153">
        <v>75</v>
      </c>
      <c r="AV1165" s="153">
        <v>0</v>
      </c>
      <c r="AW1165" s="153">
        <v>0</v>
      </c>
      <c r="AX1165" s="153">
        <v>0</v>
      </c>
      <c r="AY1165" s="153">
        <v>161422728</v>
      </c>
      <c r="AZ1165" s="153">
        <v>127361695</v>
      </c>
      <c r="BA1165" s="153" t="s">
        <v>9943</v>
      </c>
      <c r="BB1165" s="153">
        <v>306000000</v>
      </c>
      <c r="BC1165" s="153">
        <v>236917876</v>
      </c>
      <c r="BD1165" s="153" t="s">
        <v>9944</v>
      </c>
      <c r="BE1165" s="153">
        <v>256000000</v>
      </c>
      <c r="BF1165" s="153">
        <v>75200000</v>
      </c>
      <c r="BG1165" s="153" t="s">
        <v>9945</v>
      </c>
      <c r="BH1165" s="155">
        <v>206000000</v>
      </c>
      <c r="BI1165" s="153">
        <v>0</v>
      </c>
      <c r="BJ1165" s="153">
        <v>0</v>
      </c>
    </row>
    <row r="1166" spans="1:62">
      <c r="A1166" s="152">
        <v>4050065308</v>
      </c>
      <c r="B1166" s="153">
        <v>6</v>
      </c>
      <c r="C1166" s="153" t="s">
        <v>9863</v>
      </c>
      <c r="D1166" s="153" t="s">
        <v>9864</v>
      </c>
      <c r="E1166" s="153">
        <v>2023</v>
      </c>
      <c r="F1166" s="153" t="s">
        <v>7102</v>
      </c>
      <c r="G1166" s="153" t="s">
        <v>7103</v>
      </c>
      <c r="H1166" s="153">
        <v>2</v>
      </c>
      <c r="I1166" s="153" t="s">
        <v>7104</v>
      </c>
      <c r="J1166" s="153">
        <v>18</v>
      </c>
      <c r="K1166" s="153" t="s">
        <v>2003</v>
      </c>
      <c r="L1166" s="153" t="s">
        <v>9865</v>
      </c>
      <c r="M1166" s="153">
        <v>199</v>
      </c>
      <c r="N1166" s="153" t="s">
        <v>7105</v>
      </c>
      <c r="O1166" s="153">
        <v>3</v>
      </c>
      <c r="P1166" s="153" t="s">
        <v>7231</v>
      </c>
      <c r="Q1166" s="153">
        <v>48</v>
      </c>
      <c r="R1166" s="153" t="s">
        <v>2779</v>
      </c>
      <c r="S1166" s="153">
        <v>1682</v>
      </c>
      <c r="T1166" s="153" t="s">
        <v>6667</v>
      </c>
      <c r="U1166" s="153">
        <v>9</v>
      </c>
      <c r="V1166" s="153">
        <v>1</v>
      </c>
      <c r="W1166" s="154">
        <v>16821</v>
      </c>
      <c r="X1166" s="153" t="s">
        <v>9946</v>
      </c>
      <c r="Y1166" s="153">
        <v>1</v>
      </c>
      <c r="Z1166" s="153" t="s">
        <v>229</v>
      </c>
      <c r="AA1166" s="153">
        <v>1</v>
      </c>
      <c r="AB1166" s="153" t="s">
        <v>7107</v>
      </c>
      <c r="AC1166" s="153">
        <v>1</v>
      </c>
      <c r="AD1166" s="153">
        <v>0</v>
      </c>
      <c r="AE1166" s="153">
        <v>0</v>
      </c>
      <c r="AF1166" s="153">
        <v>0</v>
      </c>
      <c r="AG1166" s="153">
        <v>200</v>
      </c>
      <c r="AH1166" s="153">
        <v>200</v>
      </c>
      <c r="AI1166" s="153">
        <v>100</v>
      </c>
      <c r="AJ1166" s="153">
        <v>0</v>
      </c>
      <c r="AK1166" s="153">
        <v>0</v>
      </c>
      <c r="AL1166" s="153">
        <v>0</v>
      </c>
      <c r="AM1166" s="153">
        <v>0</v>
      </c>
      <c r="AN1166" s="153">
        <v>0</v>
      </c>
      <c r="AO1166" s="153">
        <v>0</v>
      </c>
      <c r="AP1166" s="154">
        <v>0</v>
      </c>
      <c r="AQ1166" s="153">
        <v>0</v>
      </c>
      <c r="AR1166" s="153">
        <v>0</v>
      </c>
      <c r="AS1166" s="153">
        <v>200</v>
      </c>
      <c r="AT1166" s="153">
        <v>200</v>
      </c>
      <c r="AU1166" s="153">
        <v>100</v>
      </c>
      <c r="AV1166" s="153">
        <v>0</v>
      </c>
      <c r="AW1166" s="153">
        <v>0</v>
      </c>
      <c r="AX1166" s="153">
        <v>0</v>
      </c>
      <c r="AY1166" s="153">
        <v>416123000</v>
      </c>
      <c r="AZ1166" s="153">
        <v>416123000</v>
      </c>
      <c r="BA1166" s="153">
        <v>100</v>
      </c>
      <c r="BB1166" s="153">
        <v>0</v>
      </c>
      <c r="BC1166" s="153">
        <v>0</v>
      </c>
      <c r="BD1166" s="153">
        <v>0</v>
      </c>
      <c r="BE1166" s="153">
        <v>0</v>
      </c>
      <c r="BF1166" s="153">
        <v>0</v>
      </c>
      <c r="BG1166" s="153">
        <v>0</v>
      </c>
      <c r="BH1166" s="155">
        <v>0</v>
      </c>
      <c r="BI1166" s="153">
        <v>0</v>
      </c>
      <c r="BJ1166" s="153">
        <v>0</v>
      </c>
    </row>
    <row r="1167" spans="1:62">
      <c r="A1167" s="152">
        <v>4050065308</v>
      </c>
      <c r="B1167" s="153">
        <v>6</v>
      </c>
      <c r="C1167" s="153" t="s">
        <v>9863</v>
      </c>
      <c r="D1167" s="153" t="s">
        <v>9864</v>
      </c>
      <c r="E1167" s="153">
        <v>2023</v>
      </c>
      <c r="F1167" s="153" t="s">
        <v>7102</v>
      </c>
      <c r="G1167" s="153" t="s">
        <v>7103</v>
      </c>
      <c r="H1167" s="153">
        <v>2</v>
      </c>
      <c r="I1167" s="153" t="s">
        <v>7104</v>
      </c>
      <c r="J1167" s="153">
        <v>18</v>
      </c>
      <c r="K1167" s="153" t="s">
        <v>2003</v>
      </c>
      <c r="L1167" s="153" t="s">
        <v>9865</v>
      </c>
      <c r="M1167" s="153">
        <v>199</v>
      </c>
      <c r="N1167" s="153" t="s">
        <v>7105</v>
      </c>
      <c r="O1167" s="153">
        <v>3</v>
      </c>
      <c r="P1167" s="153" t="s">
        <v>7231</v>
      </c>
      <c r="Q1167" s="153">
        <v>48</v>
      </c>
      <c r="R1167" s="153" t="s">
        <v>2779</v>
      </c>
      <c r="S1167" s="153">
        <v>1682</v>
      </c>
      <c r="T1167" s="153" t="s">
        <v>6667</v>
      </c>
      <c r="U1167" s="153">
        <v>9</v>
      </c>
      <c r="V1167" s="153">
        <v>2</v>
      </c>
      <c r="W1167" s="154">
        <v>16822</v>
      </c>
      <c r="X1167" s="153" t="s">
        <v>9947</v>
      </c>
      <c r="Y1167" s="153">
        <v>1</v>
      </c>
      <c r="Z1167" s="153" t="s">
        <v>229</v>
      </c>
      <c r="AA1167" s="153">
        <v>1</v>
      </c>
      <c r="AB1167" s="153" t="s">
        <v>7107</v>
      </c>
      <c r="AC1167" s="153">
        <v>1</v>
      </c>
      <c r="AD1167" s="153">
        <v>0</v>
      </c>
      <c r="AE1167" s="153">
        <v>0</v>
      </c>
      <c r="AF1167" s="153">
        <v>0</v>
      </c>
      <c r="AG1167" s="153">
        <v>100</v>
      </c>
      <c r="AH1167" s="153">
        <v>100</v>
      </c>
      <c r="AI1167" s="153">
        <v>100</v>
      </c>
      <c r="AJ1167" s="153">
        <v>100</v>
      </c>
      <c r="AK1167" s="153">
        <v>100</v>
      </c>
      <c r="AL1167" s="153">
        <v>100</v>
      </c>
      <c r="AM1167" s="153">
        <v>100</v>
      </c>
      <c r="AN1167" s="153">
        <v>0</v>
      </c>
      <c r="AO1167" s="153">
        <v>0</v>
      </c>
      <c r="AP1167" s="154">
        <v>100</v>
      </c>
      <c r="AQ1167" s="153">
        <v>0</v>
      </c>
      <c r="AR1167" s="153">
        <v>0</v>
      </c>
      <c r="AS1167" s="153">
        <v>400</v>
      </c>
      <c r="AT1167" s="153">
        <v>200</v>
      </c>
      <c r="AU1167" s="153">
        <v>50</v>
      </c>
      <c r="AV1167" s="153">
        <v>0</v>
      </c>
      <c r="AW1167" s="153">
        <v>0</v>
      </c>
      <c r="AX1167" s="153">
        <v>0</v>
      </c>
      <c r="AY1167" s="153">
        <v>104281000</v>
      </c>
      <c r="AZ1167" s="153">
        <v>104281000</v>
      </c>
      <c r="BA1167" s="153">
        <v>100</v>
      </c>
      <c r="BB1167" s="153">
        <v>154000000</v>
      </c>
      <c r="BC1167" s="153">
        <v>154000000</v>
      </c>
      <c r="BD1167" s="153">
        <v>100</v>
      </c>
      <c r="BE1167" s="153">
        <v>180000000</v>
      </c>
      <c r="BF1167" s="153">
        <v>0</v>
      </c>
      <c r="BG1167" s="153">
        <v>0</v>
      </c>
      <c r="BH1167" s="155">
        <v>104000000</v>
      </c>
      <c r="BI1167" s="153">
        <v>0</v>
      </c>
      <c r="BJ1167" s="153">
        <v>0</v>
      </c>
    </row>
    <row r="1168" spans="1:62">
      <c r="A1168" s="152">
        <v>4050065308</v>
      </c>
      <c r="B1168" s="153">
        <v>6</v>
      </c>
      <c r="C1168" s="153" t="s">
        <v>9863</v>
      </c>
      <c r="D1168" s="153" t="s">
        <v>9864</v>
      </c>
      <c r="E1168" s="153">
        <v>2023</v>
      </c>
      <c r="F1168" s="153" t="s">
        <v>7102</v>
      </c>
      <c r="G1168" s="153" t="s">
        <v>7103</v>
      </c>
      <c r="H1168" s="153">
        <v>2</v>
      </c>
      <c r="I1168" s="153" t="s">
        <v>7104</v>
      </c>
      <c r="J1168" s="153">
        <v>18</v>
      </c>
      <c r="K1168" s="153" t="s">
        <v>2003</v>
      </c>
      <c r="L1168" s="153" t="s">
        <v>9865</v>
      </c>
      <c r="M1168" s="153">
        <v>199</v>
      </c>
      <c r="N1168" s="153" t="s">
        <v>7105</v>
      </c>
      <c r="O1168" s="153">
        <v>3</v>
      </c>
      <c r="P1168" s="153" t="s">
        <v>7231</v>
      </c>
      <c r="Q1168" s="153">
        <v>48</v>
      </c>
      <c r="R1168" s="153" t="s">
        <v>2779</v>
      </c>
      <c r="S1168" s="153">
        <v>1682</v>
      </c>
      <c r="T1168" s="153" t="s">
        <v>6667</v>
      </c>
      <c r="U1168" s="153">
        <v>9</v>
      </c>
      <c r="V1168" s="153">
        <v>3</v>
      </c>
      <c r="W1168" s="154">
        <v>16823</v>
      </c>
      <c r="X1168" s="153" t="s">
        <v>9948</v>
      </c>
      <c r="Y1168" s="153">
        <v>1</v>
      </c>
      <c r="Z1168" s="153" t="s">
        <v>229</v>
      </c>
      <c r="AA1168" s="153">
        <v>1</v>
      </c>
      <c r="AB1168" s="153" t="s">
        <v>7107</v>
      </c>
      <c r="AC1168" s="153">
        <v>1</v>
      </c>
      <c r="AD1168" s="153">
        <v>0</v>
      </c>
      <c r="AE1168" s="153">
        <v>0</v>
      </c>
      <c r="AF1168" s="153">
        <v>0</v>
      </c>
      <c r="AG1168" s="153">
        <v>15</v>
      </c>
      <c r="AH1168" s="153">
        <v>15</v>
      </c>
      <c r="AI1168" s="153">
        <v>100</v>
      </c>
      <c r="AJ1168" s="153">
        <v>15</v>
      </c>
      <c r="AK1168" s="153">
        <v>15</v>
      </c>
      <c r="AL1168" s="153">
        <v>100</v>
      </c>
      <c r="AM1168" s="153">
        <v>15</v>
      </c>
      <c r="AN1168" s="153">
        <v>0</v>
      </c>
      <c r="AO1168" s="153">
        <v>0</v>
      </c>
      <c r="AP1168" s="154">
        <v>15</v>
      </c>
      <c r="AQ1168" s="153">
        <v>0</v>
      </c>
      <c r="AR1168" s="153">
        <v>0</v>
      </c>
      <c r="AS1168" s="153">
        <v>60</v>
      </c>
      <c r="AT1168" s="153">
        <v>30</v>
      </c>
      <c r="AU1168" s="153">
        <v>50</v>
      </c>
      <c r="AV1168" s="153">
        <v>0</v>
      </c>
      <c r="AW1168" s="153">
        <v>0</v>
      </c>
      <c r="AX1168" s="153">
        <v>0</v>
      </c>
      <c r="AY1168" s="153">
        <v>104281000</v>
      </c>
      <c r="AZ1168" s="153">
        <v>104281000</v>
      </c>
      <c r="BA1168" s="153">
        <v>100</v>
      </c>
      <c r="BB1168" s="153">
        <v>350000000</v>
      </c>
      <c r="BC1168" s="153">
        <v>350000000</v>
      </c>
      <c r="BD1168" s="153">
        <v>100</v>
      </c>
      <c r="BE1168" s="153">
        <v>450000000</v>
      </c>
      <c r="BF1168" s="153">
        <v>0</v>
      </c>
      <c r="BG1168" s="153">
        <v>0</v>
      </c>
      <c r="BH1168" s="155">
        <v>104000000</v>
      </c>
      <c r="BI1168" s="153">
        <v>0</v>
      </c>
      <c r="BJ1168" s="153">
        <v>0</v>
      </c>
    </row>
    <row r="1169" spans="1:62">
      <c r="A1169" s="152">
        <v>4050065308</v>
      </c>
      <c r="B1169" s="153">
        <v>6</v>
      </c>
      <c r="C1169" s="153" t="s">
        <v>9863</v>
      </c>
      <c r="D1169" s="153" t="s">
        <v>9864</v>
      </c>
      <c r="E1169" s="153">
        <v>2023</v>
      </c>
      <c r="F1169" s="153" t="s">
        <v>7102</v>
      </c>
      <c r="G1169" s="153" t="s">
        <v>7103</v>
      </c>
      <c r="H1169" s="153">
        <v>2</v>
      </c>
      <c r="I1169" s="153" t="s">
        <v>7104</v>
      </c>
      <c r="J1169" s="153">
        <v>18</v>
      </c>
      <c r="K1169" s="153" t="s">
        <v>2003</v>
      </c>
      <c r="L1169" s="153" t="s">
        <v>9865</v>
      </c>
      <c r="M1169" s="153">
        <v>199</v>
      </c>
      <c r="N1169" s="153" t="s">
        <v>7105</v>
      </c>
      <c r="O1169" s="153">
        <v>3</v>
      </c>
      <c r="P1169" s="153" t="s">
        <v>7231</v>
      </c>
      <c r="Q1169" s="153">
        <v>48</v>
      </c>
      <c r="R1169" s="153" t="s">
        <v>2779</v>
      </c>
      <c r="S1169" s="153">
        <v>1682</v>
      </c>
      <c r="T1169" s="153" t="s">
        <v>6667</v>
      </c>
      <c r="U1169" s="153">
        <v>9</v>
      </c>
      <c r="V1169" s="153">
        <v>4</v>
      </c>
      <c r="W1169" s="154">
        <v>16824</v>
      </c>
      <c r="X1169" s="153" t="s">
        <v>7428</v>
      </c>
      <c r="Y1169" s="153">
        <v>1</v>
      </c>
      <c r="Z1169" s="153" t="s">
        <v>229</v>
      </c>
      <c r="AA1169" s="153">
        <v>1</v>
      </c>
      <c r="AB1169" s="153" t="s">
        <v>7107</v>
      </c>
      <c r="AC1169" s="153">
        <v>1</v>
      </c>
      <c r="AD1169" s="153">
        <v>0</v>
      </c>
      <c r="AE1169" s="153">
        <v>0</v>
      </c>
      <c r="AF1169" s="153">
        <v>0</v>
      </c>
      <c r="AG1169" s="153" t="s">
        <v>7191</v>
      </c>
      <c r="AH1169" s="153" t="s">
        <v>7191</v>
      </c>
      <c r="AI1169" s="153">
        <v>100</v>
      </c>
      <c r="AJ1169" s="153" t="s">
        <v>7191</v>
      </c>
      <c r="AK1169" s="153" t="s">
        <v>7191</v>
      </c>
      <c r="AL1169" s="153">
        <v>100</v>
      </c>
      <c r="AM1169" s="153" t="s">
        <v>7191</v>
      </c>
      <c r="AN1169" s="153">
        <v>0</v>
      </c>
      <c r="AO1169" s="153">
        <v>0</v>
      </c>
      <c r="AP1169" s="154" t="s">
        <v>7191</v>
      </c>
      <c r="AQ1169" s="153">
        <v>0</v>
      </c>
      <c r="AR1169" s="153">
        <v>0</v>
      </c>
      <c r="AS1169" s="153">
        <v>1</v>
      </c>
      <c r="AT1169" s="153" t="s">
        <v>7192</v>
      </c>
      <c r="AU1169" s="153">
        <v>50</v>
      </c>
      <c r="AV1169" s="153">
        <v>0</v>
      </c>
      <c r="AW1169" s="153">
        <v>0</v>
      </c>
      <c r="AX1169" s="153">
        <v>0</v>
      </c>
      <c r="AY1169" s="153">
        <v>104281000</v>
      </c>
      <c r="AZ1169" s="153">
        <v>104281000</v>
      </c>
      <c r="BA1169" s="153">
        <v>100</v>
      </c>
      <c r="BB1169" s="153">
        <v>104000000</v>
      </c>
      <c r="BC1169" s="153">
        <v>104000000</v>
      </c>
      <c r="BD1169" s="153">
        <v>100</v>
      </c>
      <c r="BE1169" s="153">
        <v>120000000</v>
      </c>
      <c r="BF1169" s="153">
        <v>0</v>
      </c>
      <c r="BG1169" s="153">
        <v>0</v>
      </c>
      <c r="BH1169" s="155">
        <v>103000000</v>
      </c>
      <c r="BI1169" s="153">
        <v>0</v>
      </c>
      <c r="BJ1169" s="153">
        <v>0</v>
      </c>
    </row>
    <row r="1170" spans="1:62">
      <c r="A1170" s="152">
        <v>4050065308</v>
      </c>
      <c r="B1170" s="153">
        <v>6</v>
      </c>
      <c r="C1170" s="153" t="s">
        <v>9863</v>
      </c>
      <c r="D1170" s="153" t="s">
        <v>9864</v>
      </c>
      <c r="E1170" s="153">
        <v>2023</v>
      </c>
      <c r="F1170" s="153" t="s">
        <v>7102</v>
      </c>
      <c r="G1170" s="153" t="s">
        <v>7103</v>
      </c>
      <c r="H1170" s="153">
        <v>2</v>
      </c>
      <c r="I1170" s="153" t="s">
        <v>7104</v>
      </c>
      <c r="J1170" s="153">
        <v>18</v>
      </c>
      <c r="K1170" s="153" t="s">
        <v>2003</v>
      </c>
      <c r="L1170" s="153" t="s">
        <v>9865</v>
      </c>
      <c r="M1170" s="153">
        <v>199</v>
      </c>
      <c r="N1170" s="153" t="s">
        <v>7105</v>
      </c>
      <c r="O1170" s="153">
        <v>3</v>
      </c>
      <c r="P1170" s="153" t="s">
        <v>7231</v>
      </c>
      <c r="Q1170" s="153">
        <v>48</v>
      </c>
      <c r="R1170" s="153" t="s">
        <v>2779</v>
      </c>
      <c r="S1170" s="153">
        <v>1684</v>
      </c>
      <c r="T1170" s="153" t="s">
        <v>6673</v>
      </c>
      <c r="U1170" s="153">
        <v>9</v>
      </c>
      <c r="V1170" s="153">
        <v>1</v>
      </c>
      <c r="W1170" s="154">
        <v>16841</v>
      </c>
      <c r="X1170" s="153" t="s">
        <v>9097</v>
      </c>
      <c r="Y1170" s="153">
        <v>1</v>
      </c>
      <c r="Z1170" s="153" t="s">
        <v>229</v>
      </c>
      <c r="AA1170" s="153">
        <v>1</v>
      </c>
      <c r="AB1170" s="153" t="s">
        <v>7107</v>
      </c>
      <c r="AC1170" s="153">
        <v>1</v>
      </c>
      <c r="AD1170" s="153">
        <v>0</v>
      </c>
      <c r="AE1170" s="153">
        <v>0</v>
      </c>
      <c r="AF1170" s="153">
        <v>0</v>
      </c>
      <c r="AG1170" s="153">
        <v>0</v>
      </c>
      <c r="AH1170" s="153">
        <v>0</v>
      </c>
      <c r="AI1170" s="153">
        <v>0</v>
      </c>
      <c r="AJ1170" s="153">
        <v>1</v>
      </c>
      <c r="AK1170" s="153">
        <v>1</v>
      </c>
      <c r="AL1170" s="153">
        <v>100</v>
      </c>
      <c r="AM1170" s="153">
        <v>1</v>
      </c>
      <c r="AN1170" s="153">
        <v>1</v>
      </c>
      <c r="AO1170" s="153">
        <v>100</v>
      </c>
      <c r="AP1170" s="154">
        <v>0</v>
      </c>
      <c r="AQ1170" s="153">
        <v>0</v>
      </c>
      <c r="AR1170" s="153">
        <v>0</v>
      </c>
      <c r="AS1170" s="153">
        <v>2</v>
      </c>
      <c r="AT1170" s="153">
        <v>2</v>
      </c>
      <c r="AU1170" s="153">
        <v>100</v>
      </c>
      <c r="AV1170" s="153">
        <v>0</v>
      </c>
      <c r="AW1170" s="153">
        <v>0</v>
      </c>
      <c r="AX1170" s="153">
        <v>0</v>
      </c>
      <c r="AY1170" s="153">
        <v>0</v>
      </c>
      <c r="AZ1170" s="153">
        <v>0</v>
      </c>
      <c r="BA1170" s="153">
        <v>0</v>
      </c>
      <c r="BB1170" s="153">
        <v>1700000000</v>
      </c>
      <c r="BC1170" s="153">
        <v>1699998709</v>
      </c>
      <c r="BD1170" s="153">
        <v>100</v>
      </c>
      <c r="BE1170" s="153">
        <v>1488000000</v>
      </c>
      <c r="BF1170" s="153">
        <v>185000000</v>
      </c>
      <c r="BG1170" s="153" t="s">
        <v>9949</v>
      </c>
      <c r="BH1170" s="155">
        <v>0</v>
      </c>
      <c r="BI1170" s="153">
        <v>0</v>
      </c>
      <c r="BJ1170" s="153">
        <v>0</v>
      </c>
    </row>
    <row r="1171" spans="1:62">
      <c r="A1171" s="152">
        <v>4050065308</v>
      </c>
      <c r="B1171" s="153">
        <v>6</v>
      </c>
      <c r="C1171" s="153" t="s">
        <v>9863</v>
      </c>
      <c r="D1171" s="153" t="s">
        <v>9864</v>
      </c>
      <c r="E1171" s="153">
        <v>2023</v>
      </c>
      <c r="F1171" s="153" t="s">
        <v>7102</v>
      </c>
      <c r="G1171" s="153" t="s">
        <v>7103</v>
      </c>
      <c r="H1171" s="153">
        <v>2</v>
      </c>
      <c r="I1171" s="153" t="s">
        <v>7104</v>
      </c>
      <c r="J1171" s="153">
        <v>18</v>
      </c>
      <c r="K1171" s="153" t="s">
        <v>2003</v>
      </c>
      <c r="L1171" s="153" t="s">
        <v>9865</v>
      </c>
      <c r="M1171" s="153">
        <v>199</v>
      </c>
      <c r="N1171" s="153" t="s">
        <v>7105</v>
      </c>
      <c r="O1171" s="153">
        <v>3</v>
      </c>
      <c r="P1171" s="153" t="s">
        <v>7231</v>
      </c>
      <c r="Q1171" s="153">
        <v>48</v>
      </c>
      <c r="R1171" s="153" t="s">
        <v>2779</v>
      </c>
      <c r="S1171" s="153">
        <v>1684</v>
      </c>
      <c r="T1171" s="153" t="s">
        <v>6673</v>
      </c>
      <c r="U1171" s="153">
        <v>9</v>
      </c>
      <c r="V1171" s="153">
        <v>2</v>
      </c>
      <c r="W1171" s="154">
        <v>16842</v>
      </c>
      <c r="X1171" s="153" t="s">
        <v>9950</v>
      </c>
      <c r="Y1171" s="153">
        <v>1</v>
      </c>
      <c r="Z1171" s="153" t="s">
        <v>229</v>
      </c>
      <c r="AA1171" s="153">
        <v>1</v>
      </c>
      <c r="AB1171" s="153" t="s">
        <v>7107</v>
      </c>
      <c r="AC1171" s="153">
        <v>1</v>
      </c>
      <c r="AD1171" s="153">
        <v>0</v>
      </c>
      <c r="AE1171" s="153">
        <v>0</v>
      </c>
      <c r="AF1171" s="153">
        <v>0</v>
      </c>
      <c r="AG1171" s="153">
        <v>1</v>
      </c>
      <c r="AH1171" s="153">
        <v>1</v>
      </c>
      <c r="AI1171" s="153">
        <v>100</v>
      </c>
      <c r="AJ1171" s="153">
        <v>1</v>
      </c>
      <c r="AK1171" s="153">
        <v>1</v>
      </c>
      <c r="AL1171" s="153">
        <v>100</v>
      </c>
      <c r="AM1171" s="153">
        <v>1</v>
      </c>
      <c r="AN1171" s="153">
        <v>0</v>
      </c>
      <c r="AO1171" s="153">
        <v>0</v>
      </c>
      <c r="AP1171" s="154">
        <v>1</v>
      </c>
      <c r="AQ1171" s="153">
        <v>0</v>
      </c>
      <c r="AR1171" s="153">
        <v>0</v>
      </c>
      <c r="AS1171" s="153">
        <v>4</v>
      </c>
      <c r="AT1171" s="153">
        <v>2</v>
      </c>
      <c r="AU1171" s="153">
        <v>50</v>
      </c>
      <c r="AV1171" s="153">
        <v>0</v>
      </c>
      <c r="AW1171" s="153">
        <v>0</v>
      </c>
      <c r="AX1171" s="153">
        <v>0</v>
      </c>
      <c r="AY1171" s="153">
        <v>13035000</v>
      </c>
      <c r="AZ1171" s="153">
        <v>12417650</v>
      </c>
      <c r="BA1171" s="153" t="s">
        <v>7496</v>
      </c>
      <c r="BB1171" s="153">
        <v>60000000</v>
      </c>
      <c r="BC1171" s="153">
        <v>59984390</v>
      </c>
      <c r="BD1171" s="153" t="s">
        <v>7307</v>
      </c>
      <c r="BE1171" s="153">
        <v>80000000</v>
      </c>
      <c r="BF1171" s="153">
        <v>0</v>
      </c>
      <c r="BG1171" s="153">
        <v>0</v>
      </c>
      <c r="BH1171" s="155">
        <v>15000000</v>
      </c>
      <c r="BI1171" s="153">
        <v>0</v>
      </c>
      <c r="BJ1171" s="153">
        <v>0</v>
      </c>
    </row>
    <row r="1172" spans="1:62">
      <c r="A1172" s="152">
        <v>4050065308</v>
      </c>
      <c r="B1172" s="153">
        <v>6</v>
      </c>
      <c r="C1172" s="153" t="s">
        <v>9863</v>
      </c>
      <c r="D1172" s="153" t="s">
        <v>9864</v>
      </c>
      <c r="E1172" s="153">
        <v>2023</v>
      </c>
      <c r="F1172" s="153" t="s">
        <v>7102</v>
      </c>
      <c r="G1172" s="153" t="s">
        <v>7103</v>
      </c>
      <c r="H1172" s="153">
        <v>2</v>
      </c>
      <c r="I1172" s="153" t="s">
        <v>7104</v>
      </c>
      <c r="J1172" s="153">
        <v>18</v>
      </c>
      <c r="K1172" s="153" t="s">
        <v>2003</v>
      </c>
      <c r="L1172" s="153" t="s">
        <v>9865</v>
      </c>
      <c r="M1172" s="153">
        <v>199</v>
      </c>
      <c r="N1172" s="153" t="s">
        <v>7105</v>
      </c>
      <c r="O1172" s="153">
        <v>4</v>
      </c>
      <c r="P1172" s="153" t="s">
        <v>7258</v>
      </c>
      <c r="Q1172" s="153">
        <v>49</v>
      </c>
      <c r="R1172" s="153" t="s">
        <v>2811</v>
      </c>
      <c r="S1172" s="153">
        <v>1685</v>
      </c>
      <c r="T1172" s="153" t="s">
        <v>6679</v>
      </c>
      <c r="U1172" s="153">
        <v>20</v>
      </c>
      <c r="V1172" s="153">
        <v>1</v>
      </c>
      <c r="W1172" s="154">
        <v>16851</v>
      </c>
      <c r="X1172" s="153" t="s">
        <v>9951</v>
      </c>
      <c r="Y1172" s="153">
        <v>1</v>
      </c>
      <c r="Z1172" s="153" t="s">
        <v>229</v>
      </c>
      <c r="AA1172" s="153">
        <v>1</v>
      </c>
      <c r="AB1172" s="153" t="s">
        <v>7107</v>
      </c>
      <c r="AC1172" s="153">
        <v>1</v>
      </c>
      <c r="AD1172" s="153">
        <v>0</v>
      </c>
      <c r="AE1172" s="153">
        <v>0</v>
      </c>
      <c r="AF1172" s="153">
        <v>0</v>
      </c>
      <c r="AG1172" s="153">
        <v>2000</v>
      </c>
      <c r="AH1172" s="153">
        <v>2000</v>
      </c>
      <c r="AI1172" s="153">
        <v>100</v>
      </c>
      <c r="AJ1172" s="153">
        <v>2000</v>
      </c>
      <c r="AK1172" s="153">
        <v>2000</v>
      </c>
      <c r="AL1172" s="153">
        <v>100</v>
      </c>
      <c r="AM1172" s="153">
        <v>1600</v>
      </c>
      <c r="AN1172" s="153">
        <v>1600</v>
      </c>
      <c r="AO1172" s="153">
        <v>100</v>
      </c>
      <c r="AP1172" s="154">
        <v>1564</v>
      </c>
      <c r="AQ1172" s="153">
        <v>0</v>
      </c>
      <c r="AR1172" s="153">
        <v>0</v>
      </c>
      <c r="AS1172" s="153">
        <v>7164</v>
      </c>
      <c r="AT1172" s="153">
        <v>5600</v>
      </c>
      <c r="AU1172" s="153" t="s">
        <v>9952</v>
      </c>
      <c r="AV1172" s="153">
        <v>0</v>
      </c>
      <c r="AW1172" s="153">
        <v>0</v>
      </c>
      <c r="AX1172" s="153">
        <v>0</v>
      </c>
      <c r="AY1172" s="153">
        <v>710918000</v>
      </c>
      <c r="AZ1172" s="153">
        <v>710918000</v>
      </c>
      <c r="BA1172" s="153">
        <v>100</v>
      </c>
      <c r="BB1172" s="153">
        <v>1221526757</v>
      </c>
      <c r="BC1172" s="153">
        <v>1221092877</v>
      </c>
      <c r="BD1172" s="153" t="s">
        <v>7416</v>
      </c>
      <c r="BE1172" s="153">
        <v>5545203670</v>
      </c>
      <c r="BF1172" s="153">
        <v>979842260</v>
      </c>
      <c r="BG1172" s="153" t="s">
        <v>9953</v>
      </c>
      <c r="BH1172" s="155">
        <v>643000000</v>
      </c>
      <c r="BI1172" s="153">
        <v>0</v>
      </c>
      <c r="BJ1172" s="153">
        <v>0</v>
      </c>
    </row>
    <row r="1173" spans="1:62">
      <c r="A1173" s="152">
        <v>4050065308</v>
      </c>
      <c r="B1173" s="153">
        <v>6</v>
      </c>
      <c r="C1173" s="153" t="s">
        <v>9863</v>
      </c>
      <c r="D1173" s="153" t="s">
        <v>9864</v>
      </c>
      <c r="E1173" s="153">
        <v>2023</v>
      </c>
      <c r="F1173" s="153" t="s">
        <v>7102</v>
      </c>
      <c r="G1173" s="153" t="s">
        <v>7103</v>
      </c>
      <c r="H1173" s="153">
        <v>2</v>
      </c>
      <c r="I1173" s="153" t="s">
        <v>7104</v>
      </c>
      <c r="J1173" s="153">
        <v>18</v>
      </c>
      <c r="K1173" s="153" t="s">
        <v>2003</v>
      </c>
      <c r="L1173" s="153" t="s">
        <v>9865</v>
      </c>
      <c r="M1173" s="153">
        <v>199</v>
      </c>
      <c r="N1173" s="153" t="s">
        <v>7105</v>
      </c>
      <c r="O1173" s="153">
        <v>4</v>
      </c>
      <c r="P1173" s="153" t="s">
        <v>7258</v>
      </c>
      <c r="Q1173" s="153">
        <v>49</v>
      </c>
      <c r="R1173" s="153" t="s">
        <v>2811</v>
      </c>
      <c r="S1173" s="153">
        <v>1685</v>
      </c>
      <c r="T1173" s="153" t="s">
        <v>6679</v>
      </c>
      <c r="U1173" s="153">
        <v>20</v>
      </c>
      <c r="V1173" s="153">
        <v>2</v>
      </c>
      <c r="W1173" s="154">
        <v>16852</v>
      </c>
      <c r="X1173" s="153" t="s">
        <v>9954</v>
      </c>
      <c r="Y1173" s="153">
        <v>1</v>
      </c>
      <c r="Z1173" s="153" t="s">
        <v>229</v>
      </c>
      <c r="AA1173" s="153">
        <v>1</v>
      </c>
      <c r="AB1173" s="153" t="s">
        <v>7107</v>
      </c>
      <c r="AC1173" s="153">
        <v>1</v>
      </c>
      <c r="AD1173" s="153">
        <v>0</v>
      </c>
      <c r="AE1173" s="153">
        <v>0</v>
      </c>
      <c r="AF1173" s="153">
        <v>0</v>
      </c>
      <c r="AG1173" s="153">
        <v>200</v>
      </c>
      <c r="AH1173" s="153">
        <v>200</v>
      </c>
      <c r="AI1173" s="153">
        <v>100</v>
      </c>
      <c r="AJ1173" s="153">
        <v>200</v>
      </c>
      <c r="AK1173" s="153">
        <v>200</v>
      </c>
      <c r="AL1173" s="153">
        <v>100</v>
      </c>
      <c r="AM1173" s="153">
        <v>200</v>
      </c>
      <c r="AN1173" s="153">
        <v>0</v>
      </c>
      <c r="AO1173" s="153">
        <v>0</v>
      </c>
      <c r="AP1173" s="154">
        <v>200</v>
      </c>
      <c r="AQ1173" s="153">
        <v>0</v>
      </c>
      <c r="AR1173" s="153">
        <v>0</v>
      </c>
      <c r="AS1173" s="153">
        <v>800</v>
      </c>
      <c r="AT1173" s="153">
        <v>400</v>
      </c>
      <c r="AU1173" s="153">
        <v>50</v>
      </c>
      <c r="AV1173" s="153">
        <v>0</v>
      </c>
      <c r="AW1173" s="153">
        <v>0</v>
      </c>
      <c r="AX1173" s="153">
        <v>0</v>
      </c>
      <c r="AY1173" s="153">
        <v>249674000</v>
      </c>
      <c r="AZ1173" s="153">
        <v>249674000</v>
      </c>
      <c r="BA1173" s="153">
        <v>100</v>
      </c>
      <c r="BB1173" s="153">
        <v>249000000</v>
      </c>
      <c r="BC1173" s="153">
        <v>242225508</v>
      </c>
      <c r="BD1173" s="153" t="s">
        <v>9955</v>
      </c>
      <c r="BE1173" s="153">
        <v>249000000</v>
      </c>
      <c r="BF1173" s="153">
        <v>0</v>
      </c>
      <c r="BG1173" s="153">
        <v>0</v>
      </c>
      <c r="BH1173" s="155">
        <v>249000000</v>
      </c>
      <c r="BI1173" s="153">
        <v>0</v>
      </c>
      <c r="BJ1173" s="153">
        <v>0</v>
      </c>
    </row>
    <row r="1174" spans="1:62">
      <c r="A1174" s="152">
        <v>4050065308</v>
      </c>
      <c r="B1174" s="153">
        <v>6</v>
      </c>
      <c r="C1174" s="153" t="s">
        <v>9863</v>
      </c>
      <c r="D1174" s="153" t="s">
        <v>9864</v>
      </c>
      <c r="E1174" s="153">
        <v>2023</v>
      </c>
      <c r="F1174" s="153" t="s">
        <v>7102</v>
      </c>
      <c r="G1174" s="153" t="s">
        <v>7103</v>
      </c>
      <c r="H1174" s="153">
        <v>2</v>
      </c>
      <c r="I1174" s="153" t="s">
        <v>7104</v>
      </c>
      <c r="J1174" s="153">
        <v>18</v>
      </c>
      <c r="K1174" s="153" t="s">
        <v>2003</v>
      </c>
      <c r="L1174" s="153" t="s">
        <v>9865</v>
      </c>
      <c r="M1174" s="153">
        <v>199</v>
      </c>
      <c r="N1174" s="153" t="s">
        <v>7105</v>
      </c>
      <c r="O1174" s="153">
        <v>4</v>
      </c>
      <c r="P1174" s="153" t="s">
        <v>7258</v>
      </c>
      <c r="Q1174" s="153">
        <v>49</v>
      </c>
      <c r="R1174" s="153" t="s">
        <v>2811</v>
      </c>
      <c r="S1174" s="153">
        <v>1685</v>
      </c>
      <c r="T1174" s="153" t="s">
        <v>6679</v>
      </c>
      <c r="U1174" s="153">
        <v>20</v>
      </c>
      <c r="V1174" s="153">
        <v>3</v>
      </c>
      <c r="W1174" s="154">
        <v>16853</v>
      </c>
      <c r="X1174" s="153" t="s">
        <v>7264</v>
      </c>
      <c r="Y1174" s="153">
        <v>1</v>
      </c>
      <c r="Z1174" s="153" t="s">
        <v>229</v>
      </c>
      <c r="AA1174" s="153">
        <v>1</v>
      </c>
      <c r="AB1174" s="153" t="s">
        <v>7107</v>
      </c>
      <c r="AC1174" s="153">
        <v>1</v>
      </c>
      <c r="AD1174" s="153">
        <v>0</v>
      </c>
      <c r="AE1174" s="153">
        <v>0</v>
      </c>
      <c r="AF1174" s="153">
        <v>0</v>
      </c>
      <c r="AG1174" s="153" t="s">
        <v>7192</v>
      </c>
      <c r="AH1174" s="153" t="s">
        <v>7192</v>
      </c>
      <c r="AI1174" s="153">
        <v>100</v>
      </c>
      <c r="AJ1174" s="153" t="s">
        <v>7192</v>
      </c>
      <c r="AK1174" s="153" t="s">
        <v>7192</v>
      </c>
      <c r="AL1174" s="153">
        <v>100</v>
      </c>
      <c r="AM1174" s="153" t="s">
        <v>7192</v>
      </c>
      <c r="AN1174" s="153" t="s">
        <v>7449</v>
      </c>
      <c r="AO1174" s="153">
        <v>20</v>
      </c>
      <c r="AP1174" s="154" t="s">
        <v>7192</v>
      </c>
      <c r="AQ1174" s="153">
        <v>0</v>
      </c>
      <c r="AR1174" s="153">
        <v>0</v>
      </c>
      <c r="AS1174" s="153">
        <v>2</v>
      </c>
      <c r="AT1174" s="153" t="s">
        <v>8151</v>
      </c>
      <c r="AU1174" s="153">
        <v>55</v>
      </c>
      <c r="AV1174" s="153">
        <v>0</v>
      </c>
      <c r="AW1174" s="153">
        <v>0</v>
      </c>
      <c r="AX1174" s="153">
        <v>0</v>
      </c>
      <c r="AY1174" s="153">
        <v>1815723179</v>
      </c>
      <c r="AZ1174" s="153">
        <v>1789010108</v>
      </c>
      <c r="BA1174" s="153" t="s">
        <v>7587</v>
      </c>
      <c r="BB1174" s="153">
        <v>11634926672</v>
      </c>
      <c r="BC1174" s="153">
        <v>11181816092</v>
      </c>
      <c r="BD1174" s="153" t="s">
        <v>9027</v>
      </c>
      <c r="BE1174" s="153">
        <v>18600000000</v>
      </c>
      <c r="BF1174" s="153">
        <v>4458237597</v>
      </c>
      <c r="BG1174" s="153" t="s">
        <v>9956</v>
      </c>
      <c r="BH1174" s="155">
        <v>1925000000</v>
      </c>
      <c r="BI1174" s="153">
        <v>0</v>
      </c>
      <c r="BJ1174" s="153">
        <v>0</v>
      </c>
    </row>
    <row r="1175" spans="1:62">
      <c r="A1175" s="152">
        <v>4050065308</v>
      </c>
      <c r="B1175" s="153">
        <v>6</v>
      </c>
      <c r="C1175" s="153" t="s">
        <v>9863</v>
      </c>
      <c r="D1175" s="153" t="s">
        <v>9864</v>
      </c>
      <c r="E1175" s="153">
        <v>2023</v>
      </c>
      <c r="F1175" s="153" t="s">
        <v>7102</v>
      </c>
      <c r="G1175" s="153" t="s">
        <v>7103</v>
      </c>
      <c r="H1175" s="153">
        <v>2</v>
      </c>
      <c r="I1175" s="153" t="s">
        <v>7104</v>
      </c>
      <c r="J1175" s="153">
        <v>18</v>
      </c>
      <c r="K1175" s="153" t="s">
        <v>2003</v>
      </c>
      <c r="L1175" s="153" t="s">
        <v>9865</v>
      </c>
      <c r="M1175" s="153">
        <v>199</v>
      </c>
      <c r="N1175" s="153" t="s">
        <v>7105</v>
      </c>
      <c r="O1175" s="153">
        <v>4</v>
      </c>
      <c r="P1175" s="153" t="s">
        <v>7258</v>
      </c>
      <c r="Q1175" s="153">
        <v>49</v>
      </c>
      <c r="R1175" s="153" t="s">
        <v>2811</v>
      </c>
      <c r="S1175" s="153">
        <v>1685</v>
      </c>
      <c r="T1175" s="153" t="s">
        <v>6679</v>
      </c>
      <c r="U1175" s="153">
        <v>20</v>
      </c>
      <c r="V1175" s="153">
        <v>4</v>
      </c>
      <c r="W1175" s="154">
        <v>16854</v>
      </c>
      <c r="X1175" s="153" t="s">
        <v>9957</v>
      </c>
      <c r="Y1175" s="153">
        <v>1</v>
      </c>
      <c r="Z1175" s="153" t="s">
        <v>229</v>
      </c>
      <c r="AA1175" s="153">
        <v>1</v>
      </c>
      <c r="AB1175" s="153" t="s">
        <v>7107</v>
      </c>
      <c r="AC1175" s="153">
        <v>1</v>
      </c>
      <c r="AD1175" s="153">
        <v>0</v>
      </c>
      <c r="AE1175" s="153">
        <v>0</v>
      </c>
      <c r="AF1175" s="153">
        <v>0</v>
      </c>
      <c r="AG1175" s="153">
        <v>500</v>
      </c>
      <c r="AH1175" s="153">
        <v>500</v>
      </c>
      <c r="AI1175" s="153">
        <v>100</v>
      </c>
      <c r="AJ1175" s="153">
        <v>600</v>
      </c>
      <c r="AK1175" s="153">
        <v>600</v>
      </c>
      <c r="AL1175" s="153">
        <v>100</v>
      </c>
      <c r="AM1175" s="153">
        <v>700</v>
      </c>
      <c r="AN1175" s="153">
        <v>0</v>
      </c>
      <c r="AO1175" s="153">
        <v>0</v>
      </c>
      <c r="AP1175" s="154">
        <v>727</v>
      </c>
      <c r="AQ1175" s="153">
        <v>0</v>
      </c>
      <c r="AR1175" s="153">
        <v>0</v>
      </c>
      <c r="AS1175" s="153">
        <v>2527</v>
      </c>
      <c r="AT1175" s="153">
        <v>1100</v>
      </c>
      <c r="AU1175" s="153" t="s">
        <v>9958</v>
      </c>
      <c r="AV1175" s="153">
        <v>0</v>
      </c>
      <c r="AW1175" s="153">
        <v>0</v>
      </c>
      <c r="AX1175" s="153">
        <v>0</v>
      </c>
      <c r="AY1175" s="153">
        <v>358968000</v>
      </c>
      <c r="AZ1175" s="153">
        <v>358968000</v>
      </c>
      <c r="BA1175" s="153">
        <v>100</v>
      </c>
      <c r="BB1175" s="153">
        <v>450000000</v>
      </c>
      <c r="BC1175" s="153">
        <v>381286738</v>
      </c>
      <c r="BD1175" s="153" t="s">
        <v>9959</v>
      </c>
      <c r="BE1175" s="153">
        <v>552000000</v>
      </c>
      <c r="BF1175" s="153">
        <v>0</v>
      </c>
      <c r="BG1175" s="153">
        <v>0</v>
      </c>
      <c r="BH1175" s="155">
        <v>602000000</v>
      </c>
      <c r="BI1175" s="153">
        <v>0</v>
      </c>
      <c r="BJ1175" s="153">
        <v>0</v>
      </c>
    </row>
    <row r="1176" spans="1:62">
      <c r="A1176" s="152">
        <v>4050065308</v>
      </c>
      <c r="B1176" s="153">
        <v>6</v>
      </c>
      <c r="C1176" s="153" t="s">
        <v>9863</v>
      </c>
      <c r="D1176" s="153" t="s">
        <v>9864</v>
      </c>
      <c r="E1176" s="153">
        <v>2023</v>
      </c>
      <c r="F1176" s="153" t="s">
        <v>7102</v>
      </c>
      <c r="G1176" s="153" t="s">
        <v>7103</v>
      </c>
      <c r="H1176" s="153">
        <v>2</v>
      </c>
      <c r="I1176" s="153" t="s">
        <v>7104</v>
      </c>
      <c r="J1176" s="153">
        <v>18</v>
      </c>
      <c r="K1176" s="153" t="s">
        <v>2003</v>
      </c>
      <c r="L1176" s="153" t="s">
        <v>9865</v>
      </c>
      <c r="M1176" s="153">
        <v>199</v>
      </c>
      <c r="N1176" s="153" t="s">
        <v>7105</v>
      </c>
      <c r="O1176" s="153">
        <v>5</v>
      </c>
      <c r="P1176" s="153" t="s">
        <v>7273</v>
      </c>
      <c r="Q1176" s="153">
        <v>55</v>
      </c>
      <c r="R1176" s="153" t="s">
        <v>2846</v>
      </c>
      <c r="S1176" s="153">
        <v>1689</v>
      </c>
      <c r="T1176" s="153" t="s">
        <v>6687</v>
      </c>
      <c r="U1176" s="153">
        <v>20</v>
      </c>
      <c r="V1176" s="153">
        <v>1</v>
      </c>
      <c r="W1176" s="154">
        <v>16891</v>
      </c>
      <c r="X1176" s="153" t="s">
        <v>8428</v>
      </c>
      <c r="Y1176" s="153">
        <v>1</v>
      </c>
      <c r="Z1176" s="153" t="s">
        <v>229</v>
      </c>
      <c r="AA1176" s="153">
        <v>1</v>
      </c>
      <c r="AB1176" s="153" t="s">
        <v>7107</v>
      </c>
      <c r="AC1176" s="153">
        <v>1</v>
      </c>
      <c r="AD1176" s="153">
        <v>0</v>
      </c>
      <c r="AE1176" s="153">
        <v>0</v>
      </c>
      <c r="AF1176" s="153">
        <v>0</v>
      </c>
      <c r="AG1176" s="153">
        <v>5</v>
      </c>
      <c r="AH1176" s="153">
        <v>5</v>
      </c>
      <c r="AI1176" s="153">
        <v>100</v>
      </c>
      <c r="AJ1176" s="153">
        <v>5</v>
      </c>
      <c r="AK1176" s="153">
        <v>5</v>
      </c>
      <c r="AL1176" s="153">
        <v>100</v>
      </c>
      <c r="AM1176" s="153">
        <v>5</v>
      </c>
      <c r="AN1176" s="153">
        <v>5</v>
      </c>
      <c r="AO1176" s="153">
        <v>100</v>
      </c>
      <c r="AP1176" s="154">
        <v>5</v>
      </c>
      <c r="AQ1176" s="153">
        <v>0</v>
      </c>
      <c r="AR1176" s="153">
        <v>0</v>
      </c>
      <c r="AS1176" s="153">
        <v>20</v>
      </c>
      <c r="AT1176" s="153">
        <v>15</v>
      </c>
      <c r="AU1176" s="153">
        <v>75</v>
      </c>
      <c r="AV1176" s="153">
        <v>0</v>
      </c>
      <c r="AW1176" s="153">
        <v>0</v>
      </c>
      <c r="AX1176" s="153">
        <v>0</v>
      </c>
      <c r="AY1176" s="153">
        <v>327885000</v>
      </c>
      <c r="AZ1176" s="153">
        <v>323564173</v>
      </c>
      <c r="BA1176" s="153" t="s">
        <v>7354</v>
      </c>
      <c r="BB1176" s="153">
        <v>417000000</v>
      </c>
      <c r="BC1176" s="153">
        <v>327000000</v>
      </c>
      <c r="BD1176" s="153" t="s">
        <v>9960</v>
      </c>
      <c r="BE1176" s="153">
        <v>600000000</v>
      </c>
      <c r="BF1176" s="153">
        <v>163499702</v>
      </c>
      <c r="BG1176" s="153" t="s">
        <v>9961</v>
      </c>
      <c r="BH1176" s="155">
        <v>328000000</v>
      </c>
      <c r="BI1176" s="153">
        <v>0</v>
      </c>
      <c r="BJ1176" s="153">
        <v>0</v>
      </c>
    </row>
    <row r="1177" spans="1:62">
      <c r="A1177" s="152">
        <v>4050065308</v>
      </c>
      <c r="B1177" s="153">
        <v>6</v>
      </c>
      <c r="C1177" s="153" t="s">
        <v>9863</v>
      </c>
      <c r="D1177" s="153" t="s">
        <v>9864</v>
      </c>
      <c r="E1177" s="153">
        <v>2023</v>
      </c>
      <c r="F1177" s="153" t="s">
        <v>7102</v>
      </c>
      <c r="G1177" s="153" t="s">
        <v>7103</v>
      </c>
      <c r="H1177" s="153">
        <v>2</v>
      </c>
      <c r="I1177" s="153" t="s">
        <v>7104</v>
      </c>
      <c r="J1177" s="153">
        <v>18</v>
      </c>
      <c r="K1177" s="153" t="s">
        <v>2003</v>
      </c>
      <c r="L1177" s="153" t="s">
        <v>9865</v>
      </c>
      <c r="M1177" s="153">
        <v>199</v>
      </c>
      <c r="N1177" s="153" t="s">
        <v>7105</v>
      </c>
      <c r="O1177" s="153">
        <v>5</v>
      </c>
      <c r="P1177" s="153" t="s">
        <v>7273</v>
      </c>
      <c r="Q1177" s="153">
        <v>55</v>
      </c>
      <c r="R1177" s="153" t="s">
        <v>2846</v>
      </c>
      <c r="S1177" s="153">
        <v>1689</v>
      </c>
      <c r="T1177" s="153" t="s">
        <v>6687</v>
      </c>
      <c r="U1177" s="153">
        <v>20</v>
      </c>
      <c r="V1177" s="153">
        <v>2</v>
      </c>
      <c r="W1177" s="154">
        <v>16892</v>
      </c>
      <c r="X1177" s="153" t="s">
        <v>9962</v>
      </c>
      <c r="Y1177" s="153">
        <v>1</v>
      </c>
      <c r="Z1177" s="153" t="s">
        <v>229</v>
      </c>
      <c r="AA1177" s="153">
        <v>1</v>
      </c>
      <c r="AB1177" s="153" t="s">
        <v>7107</v>
      </c>
      <c r="AC1177" s="153">
        <v>1</v>
      </c>
      <c r="AD1177" s="153">
        <v>0</v>
      </c>
      <c r="AE1177" s="153">
        <v>0</v>
      </c>
      <c r="AF1177" s="153">
        <v>0</v>
      </c>
      <c r="AG1177" s="153">
        <v>10</v>
      </c>
      <c r="AH1177" s="153">
        <v>10</v>
      </c>
      <c r="AI1177" s="153">
        <v>100</v>
      </c>
      <c r="AJ1177" s="153">
        <v>10</v>
      </c>
      <c r="AK1177" s="153">
        <v>10</v>
      </c>
      <c r="AL1177" s="153">
        <v>100</v>
      </c>
      <c r="AM1177" s="153">
        <v>15</v>
      </c>
      <c r="AN1177" s="153">
        <v>0</v>
      </c>
      <c r="AO1177" s="153">
        <v>0</v>
      </c>
      <c r="AP1177" s="154">
        <v>16</v>
      </c>
      <c r="AQ1177" s="153">
        <v>0</v>
      </c>
      <c r="AR1177" s="153">
        <v>0</v>
      </c>
      <c r="AS1177" s="153">
        <v>51</v>
      </c>
      <c r="AT1177" s="153">
        <v>20</v>
      </c>
      <c r="AU1177" s="153" t="s">
        <v>9963</v>
      </c>
      <c r="AV1177" s="153">
        <v>0</v>
      </c>
      <c r="AW1177" s="153">
        <v>0</v>
      </c>
      <c r="AX1177" s="153">
        <v>0</v>
      </c>
      <c r="AY1177" s="153">
        <v>172465000</v>
      </c>
      <c r="AZ1177" s="153">
        <v>164854935</v>
      </c>
      <c r="BA1177" s="153" t="s">
        <v>9964</v>
      </c>
      <c r="BB1177" s="153">
        <v>300000000</v>
      </c>
      <c r="BC1177" s="153">
        <v>300000000</v>
      </c>
      <c r="BD1177" s="153">
        <v>100</v>
      </c>
      <c r="BE1177" s="153">
        <v>195000000</v>
      </c>
      <c r="BF1177" s="153">
        <v>0</v>
      </c>
      <c r="BG1177" s="153">
        <v>0</v>
      </c>
      <c r="BH1177" s="155">
        <v>274000000</v>
      </c>
      <c r="BI1177" s="153">
        <v>0</v>
      </c>
      <c r="BJ1177" s="153">
        <v>0</v>
      </c>
    </row>
    <row r="1178" spans="1:62">
      <c r="A1178" s="152">
        <v>4050065308</v>
      </c>
      <c r="B1178" s="153">
        <v>6</v>
      </c>
      <c r="C1178" s="153" t="s">
        <v>9863</v>
      </c>
      <c r="D1178" s="153" t="s">
        <v>9864</v>
      </c>
      <c r="E1178" s="153">
        <v>2023</v>
      </c>
      <c r="F1178" s="153" t="s">
        <v>7102</v>
      </c>
      <c r="G1178" s="153" t="s">
        <v>7103</v>
      </c>
      <c r="H1178" s="153">
        <v>2</v>
      </c>
      <c r="I1178" s="153" t="s">
        <v>7104</v>
      </c>
      <c r="J1178" s="153">
        <v>18</v>
      </c>
      <c r="K1178" s="153" t="s">
        <v>2003</v>
      </c>
      <c r="L1178" s="153" t="s">
        <v>9865</v>
      </c>
      <c r="M1178" s="153">
        <v>199</v>
      </c>
      <c r="N1178" s="153" t="s">
        <v>7105</v>
      </c>
      <c r="O1178" s="153">
        <v>5</v>
      </c>
      <c r="P1178" s="153" t="s">
        <v>7273</v>
      </c>
      <c r="Q1178" s="153">
        <v>55</v>
      </c>
      <c r="R1178" s="153" t="s">
        <v>2846</v>
      </c>
      <c r="S1178" s="153">
        <v>1689</v>
      </c>
      <c r="T1178" s="153" t="s">
        <v>6687</v>
      </c>
      <c r="U1178" s="153">
        <v>20</v>
      </c>
      <c r="V1178" s="153">
        <v>3</v>
      </c>
      <c r="W1178" s="154">
        <v>16893</v>
      </c>
      <c r="X1178" s="153" t="s">
        <v>9965</v>
      </c>
      <c r="Y1178" s="153">
        <v>1</v>
      </c>
      <c r="Z1178" s="153" t="s">
        <v>229</v>
      </c>
      <c r="AA1178" s="153">
        <v>1</v>
      </c>
      <c r="AB1178" s="153" t="s">
        <v>7107</v>
      </c>
      <c r="AC1178" s="153">
        <v>1</v>
      </c>
      <c r="AD1178" s="153">
        <v>0</v>
      </c>
      <c r="AE1178" s="153">
        <v>0</v>
      </c>
      <c r="AF1178" s="153">
        <v>0</v>
      </c>
      <c r="AG1178" s="153">
        <v>0</v>
      </c>
      <c r="AH1178" s="153">
        <v>0</v>
      </c>
      <c r="AI1178" s="153">
        <v>0</v>
      </c>
      <c r="AJ1178" s="153">
        <v>0</v>
      </c>
      <c r="AK1178" s="153">
        <v>0</v>
      </c>
      <c r="AL1178" s="153">
        <v>0</v>
      </c>
      <c r="AM1178" s="153" t="s">
        <v>7286</v>
      </c>
      <c r="AN1178" s="153">
        <v>0</v>
      </c>
      <c r="AO1178" s="153">
        <v>0</v>
      </c>
      <c r="AP1178" s="154" t="s">
        <v>7449</v>
      </c>
      <c r="AQ1178" s="153">
        <v>0</v>
      </c>
      <c r="AR1178" s="153">
        <v>0</v>
      </c>
      <c r="AS1178" s="153">
        <v>1</v>
      </c>
      <c r="AT1178" s="153">
        <v>0</v>
      </c>
      <c r="AU1178" s="153">
        <v>0</v>
      </c>
      <c r="AV1178" s="153">
        <v>0</v>
      </c>
      <c r="AW1178" s="153">
        <v>0</v>
      </c>
      <c r="AX1178" s="153">
        <v>0</v>
      </c>
      <c r="AY1178" s="153">
        <v>0</v>
      </c>
      <c r="AZ1178" s="153">
        <v>0</v>
      </c>
      <c r="BA1178" s="153">
        <v>0</v>
      </c>
      <c r="BB1178" s="153">
        <v>0</v>
      </c>
      <c r="BC1178" s="153">
        <v>0</v>
      </c>
      <c r="BD1178" s="153">
        <v>0</v>
      </c>
      <c r="BE1178" s="153">
        <v>1000000000</v>
      </c>
      <c r="BF1178" s="153">
        <v>0</v>
      </c>
      <c r="BG1178" s="153">
        <v>0</v>
      </c>
      <c r="BH1178" s="155">
        <v>100000000</v>
      </c>
      <c r="BI1178" s="153">
        <v>0</v>
      </c>
      <c r="BJ1178" s="153">
        <v>0</v>
      </c>
    </row>
    <row r="1179" spans="1:62">
      <c r="A1179" s="152">
        <v>4050065308</v>
      </c>
      <c r="B1179" s="153">
        <v>6</v>
      </c>
      <c r="C1179" s="153" t="s">
        <v>9863</v>
      </c>
      <c r="D1179" s="153" t="s">
        <v>9864</v>
      </c>
      <c r="E1179" s="153">
        <v>2023</v>
      </c>
      <c r="F1179" s="153" t="s">
        <v>7102</v>
      </c>
      <c r="G1179" s="153" t="s">
        <v>7103</v>
      </c>
      <c r="H1179" s="153">
        <v>2</v>
      </c>
      <c r="I1179" s="153" t="s">
        <v>7104</v>
      </c>
      <c r="J1179" s="153">
        <v>18</v>
      </c>
      <c r="K1179" s="153" t="s">
        <v>2003</v>
      </c>
      <c r="L1179" s="153" t="s">
        <v>9865</v>
      </c>
      <c r="M1179" s="153">
        <v>199</v>
      </c>
      <c r="N1179" s="153" t="s">
        <v>7105</v>
      </c>
      <c r="O1179" s="153">
        <v>5</v>
      </c>
      <c r="P1179" s="153" t="s">
        <v>7273</v>
      </c>
      <c r="Q1179" s="153">
        <v>55</v>
      </c>
      <c r="R1179" s="153" t="s">
        <v>2846</v>
      </c>
      <c r="S1179" s="153">
        <v>1689</v>
      </c>
      <c r="T1179" s="153" t="s">
        <v>6687</v>
      </c>
      <c r="U1179" s="153">
        <v>20</v>
      </c>
      <c r="V1179" s="153">
        <v>4</v>
      </c>
      <c r="W1179" s="154">
        <v>16894</v>
      </c>
      <c r="X1179" s="153" t="s">
        <v>9966</v>
      </c>
      <c r="Y1179" s="153">
        <v>1</v>
      </c>
      <c r="Z1179" s="153" t="s">
        <v>229</v>
      </c>
      <c r="AA1179" s="153">
        <v>1</v>
      </c>
      <c r="AB1179" s="153" t="s">
        <v>7107</v>
      </c>
      <c r="AC1179" s="153">
        <v>1</v>
      </c>
      <c r="AD1179" s="153">
        <v>0</v>
      </c>
      <c r="AE1179" s="153">
        <v>0</v>
      </c>
      <c r="AF1179" s="153">
        <v>0</v>
      </c>
      <c r="AG1179" s="153">
        <v>400</v>
      </c>
      <c r="AH1179" s="153">
        <v>375</v>
      </c>
      <c r="AI1179" s="153" t="s">
        <v>7863</v>
      </c>
      <c r="AJ1179" s="153">
        <v>120</v>
      </c>
      <c r="AK1179" s="153">
        <v>120</v>
      </c>
      <c r="AL1179" s="153">
        <v>100</v>
      </c>
      <c r="AM1179" s="153">
        <v>500</v>
      </c>
      <c r="AN1179" s="153">
        <v>400</v>
      </c>
      <c r="AO1179" s="153">
        <v>80</v>
      </c>
      <c r="AP1179" s="154">
        <v>580</v>
      </c>
      <c r="AQ1179" s="153">
        <v>0</v>
      </c>
      <c r="AR1179" s="153">
        <v>0</v>
      </c>
      <c r="AS1179" s="153">
        <v>1600</v>
      </c>
      <c r="AT1179" s="153">
        <v>895</v>
      </c>
      <c r="AU1179" s="153" t="s">
        <v>9967</v>
      </c>
      <c r="AV1179" s="153">
        <v>0</v>
      </c>
      <c r="AW1179" s="153">
        <v>0</v>
      </c>
      <c r="AX1179" s="153">
        <v>0</v>
      </c>
      <c r="AY1179" s="153">
        <v>601623000</v>
      </c>
      <c r="AZ1179" s="153">
        <v>102530448</v>
      </c>
      <c r="BA1179" s="153" t="s">
        <v>9968</v>
      </c>
      <c r="BB1179" s="153">
        <v>240000000</v>
      </c>
      <c r="BC1179" s="153">
        <v>240000000</v>
      </c>
      <c r="BD1179" s="153">
        <v>100</v>
      </c>
      <c r="BE1179" s="153">
        <v>663000000</v>
      </c>
      <c r="BF1179" s="153">
        <v>292074410</v>
      </c>
      <c r="BG1179" s="153" t="s">
        <v>9969</v>
      </c>
      <c r="BH1179" s="155">
        <v>710000000</v>
      </c>
      <c r="BI1179" s="153">
        <v>0</v>
      </c>
      <c r="BJ1179" s="153">
        <v>0</v>
      </c>
    </row>
    <row r="1180" spans="1:62">
      <c r="A1180" s="152">
        <v>4050065308</v>
      </c>
      <c r="B1180" s="153">
        <v>6</v>
      </c>
      <c r="C1180" s="153" t="s">
        <v>9863</v>
      </c>
      <c r="D1180" s="153" t="s">
        <v>9864</v>
      </c>
      <c r="E1180" s="153">
        <v>2023</v>
      </c>
      <c r="F1180" s="153" t="s">
        <v>7102</v>
      </c>
      <c r="G1180" s="153" t="s">
        <v>7103</v>
      </c>
      <c r="H1180" s="153">
        <v>2</v>
      </c>
      <c r="I1180" s="153" t="s">
        <v>7104</v>
      </c>
      <c r="J1180" s="153">
        <v>18</v>
      </c>
      <c r="K1180" s="153" t="s">
        <v>2003</v>
      </c>
      <c r="L1180" s="153" t="s">
        <v>9865</v>
      </c>
      <c r="M1180" s="153">
        <v>199</v>
      </c>
      <c r="N1180" s="153" t="s">
        <v>7105</v>
      </c>
      <c r="O1180" s="153">
        <v>5</v>
      </c>
      <c r="P1180" s="153" t="s">
        <v>7273</v>
      </c>
      <c r="Q1180" s="153">
        <v>55</v>
      </c>
      <c r="R1180" s="153" t="s">
        <v>2846</v>
      </c>
      <c r="S1180" s="153">
        <v>1689</v>
      </c>
      <c r="T1180" s="153" t="s">
        <v>6687</v>
      </c>
      <c r="U1180" s="153">
        <v>20</v>
      </c>
      <c r="V1180" s="153">
        <v>5</v>
      </c>
      <c r="W1180" s="154">
        <v>16895</v>
      </c>
      <c r="X1180" s="153" t="s">
        <v>9970</v>
      </c>
      <c r="Y1180" s="153">
        <v>1</v>
      </c>
      <c r="Z1180" s="153" t="s">
        <v>229</v>
      </c>
      <c r="AA1180" s="153">
        <v>1</v>
      </c>
      <c r="AB1180" s="153" t="s">
        <v>7107</v>
      </c>
      <c r="AC1180" s="153">
        <v>1</v>
      </c>
      <c r="AD1180" s="153">
        <v>0</v>
      </c>
      <c r="AE1180" s="153">
        <v>0</v>
      </c>
      <c r="AF1180" s="153">
        <v>0</v>
      </c>
      <c r="AG1180" s="153">
        <v>60</v>
      </c>
      <c r="AH1180" s="153">
        <v>19</v>
      </c>
      <c r="AI1180" s="153" t="s">
        <v>9971</v>
      </c>
      <c r="AJ1180" s="153">
        <v>15</v>
      </c>
      <c r="AK1180" s="153">
        <v>15</v>
      </c>
      <c r="AL1180" s="153">
        <v>100</v>
      </c>
      <c r="AM1180" s="153">
        <v>130</v>
      </c>
      <c r="AN1180" s="153">
        <v>0</v>
      </c>
      <c r="AO1180" s="153">
        <v>0</v>
      </c>
      <c r="AP1180" s="154">
        <v>45</v>
      </c>
      <c r="AQ1180" s="153">
        <v>0</v>
      </c>
      <c r="AR1180" s="153">
        <v>0</v>
      </c>
      <c r="AS1180" s="153">
        <v>250</v>
      </c>
      <c r="AT1180" s="153">
        <v>34</v>
      </c>
      <c r="AU1180" s="153" t="s">
        <v>9972</v>
      </c>
      <c r="AV1180" s="153">
        <v>0</v>
      </c>
      <c r="AW1180" s="153">
        <v>0</v>
      </c>
      <c r="AX1180" s="153">
        <v>0</v>
      </c>
      <c r="AY1180" s="153">
        <v>2406492000</v>
      </c>
      <c r="AZ1180" s="153">
        <v>549045475</v>
      </c>
      <c r="BA1180" s="153" t="s">
        <v>7409</v>
      </c>
      <c r="BB1180" s="153">
        <v>390000000</v>
      </c>
      <c r="BC1180" s="153">
        <v>365253056</v>
      </c>
      <c r="BD1180" s="153" t="s">
        <v>7139</v>
      </c>
      <c r="BE1180" s="153">
        <v>2147000000</v>
      </c>
      <c r="BF1180" s="153">
        <v>0</v>
      </c>
      <c r="BG1180" s="153">
        <v>0</v>
      </c>
      <c r="BH1180" s="155">
        <v>3171000000</v>
      </c>
      <c r="BI1180" s="153">
        <v>0</v>
      </c>
      <c r="BJ1180" s="153">
        <v>0</v>
      </c>
    </row>
    <row r="1181" spans="1:62">
      <c r="A1181" s="152">
        <v>4050065308</v>
      </c>
      <c r="B1181" s="153">
        <v>6</v>
      </c>
      <c r="C1181" s="153" t="s">
        <v>9863</v>
      </c>
      <c r="D1181" s="153" t="s">
        <v>9864</v>
      </c>
      <c r="E1181" s="153">
        <v>2023</v>
      </c>
      <c r="F1181" s="153" t="s">
        <v>7102</v>
      </c>
      <c r="G1181" s="153" t="s">
        <v>7103</v>
      </c>
      <c r="H1181" s="153">
        <v>2</v>
      </c>
      <c r="I1181" s="153" t="s">
        <v>7104</v>
      </c>
      <c r="J1181" s="153">
        <v>18</v>
      </c>
      <c r="K1181" s="153" t="s">
        <v>2003</v>
      </c>
      <c r="L1181" s="153" t="s">
        <v>9865</v>
      </c>
      <c r="M1181" s="153">
        <v>199</v>
      </c>
      <c r="N1181" s="153" t="s">
        <v>7105</v>
      </c>
      <c r="O1181" s="153">
        <v>5</v>
      </c>
      <c r="P1181" s="153" t="s">
        <v>7273</v>
      </c>
      <c r="Q1181" s="153">
        <v>57</v>
      </c>
      <c r="R1181" s="153" t="s">
        <v>244</v>
      </c>
      <c r="S1181" s="153">
        <v>1697</v>
      </c>
      <c r="T1181" s="153" t="s">
        <v>6702</v>
      </c>
      <c r="U1181" s="153">
        <v>17</v>
      </c>
      <c r="V1181" s="153">
        <v>1</v>
      </c>
      <c r="W1181" s="154">
        <v>16971</v>
      </c>
      <c r="X1181" s="153" t="s">
        <v>7285</v>
      </c>
      <c r="Y1181" s="153">
        <v>1</v>
      </c>
      <c r="Z1181" s="153" t="s">
        <v>229</v>
      </c>
      <c r="AA1181" s="153">
        <v>1</v>
      </c>
      <c r="AB1181" s="153" t="s">
        <v>7107</v>
      </c>
      <c r="AC1181" s="153">
        <v>1</v>
      </c>
      <c r="AD1181" s="153">
        <v>0</v>
      </c>
      <c r="AE1181" s="153">
        <v>0</v>
      </c>
      <c r="AF1181" s="153">
        <v>0</v>
      </c>
      <c r="AG1181" s="153">
        <v>1</v>
      </c>
      <c r="AH1181" s="153">
        <v>1</v>
      </c>
      <c r="AI1181" s="153">
        <v>100</v>
      </c>
      <c r="AJ1181" s="153">
        <v>1</v>
      </c>
      <c r="AK1181" s="153">
        <v>1</v>
      </c>
      <c r="AL1181" s="153">
        <v>100</v>
      </c>
      <c r="AM1181" s="153">
        <v>1</v>
      </c>
      <c r="AN1181" s="153">
        <v>1</v>
      </c>
      <c r="AO1181" s="153">
        <v>100</v>
      </c>
      <c r="AP1181" s="154">
        <v>1</v>
      </c>
      <c r="AQ1181" s="153">
        <v>0</v>
      </c>
      <c r="AR1181" s="153">
        <v>0</v>
      </c>
      <c r="AS1181" s="153">
        <v>4</v>
      </c>
      <c r="AT1181" s="153">
        <v>3</v>
      </c>
      <c r="AU1181" s="153">
        <v>75</v>
      </c>
      <c r="AV1181" s="153">
        <v>0</v>
      </c>
      <c r="AW1181" s="153">
        <v>0</v>
      </c>
      <c r="AX1181" s="153">
        <v>0</v>
      </c>
      <c r="AY1181" s="153">
        <v>5842162006</v>
      </c>
      <c r="AZ1181" s="153">
        <v>5763225728</v>
      </c>
      <c r="BA1181" s="153" t="s">
        <v>7613</v>
      </c>
      <c r="BB1181" s="153">
        <v>7784172000</v>
      </c>
      <c r="BC1181" s="153">
        <v>7591397895</v>
      </c>
      <c r="BD1181" s="153" t="s">
        <v>7776</v>
      </c>
      <c r="BE1181" s="153">
        <v>9074600000</v>
      </c>
      <c r="BF1181" s="153">
        <v>7763660773</v>
      </c>
      <c r="BG1181" s="153" t="s">
        <v>9973</v>
      </c>
      <c r="BH1181" s="155">
        <v>4460000000</v>
      </c>
      <c r="BI1181" s="153">
        <v>0</v>
      </c>
      <c r="BJ1181" s="153">
        <v>0</v>
      </c>
    </row>
    <row r="1182" spans="1:62">
      <c r="A1182" s="152">
        <v>4050065308</v>
      </c>
      <c r="B1182" s="153">
        <v>6</v>
      </c>
      <c r="C1182" s="153" t="s">
        <v>9863</v>
      </c>
      <c r="D1182" s="153" t="s">
        <v>9864</v>
      </c>
      <c r="E1182" s="153">
        <v>2023</v>
      </c>
      <c r="F1182" s="153" t="s">
        <v>7102</v>
      </c>
      <c r="G1182" s="153" t="s">
        <v>7103</v>
      </c>
      <c r="H1182" s="153">
        <v>2</v>
      </c>
      <c r="I1182" s="153" t="s">
        <v>7104</v>
      </c>
      <c r="J1182" s="153">
        <v>18</v>
      </c>
      <c r="K1182" s="153" t="s">
        <v>2003</v>
      </c>
      <c r="L1182" s="153" t="s">
        <v>9865</v>
      </c>
      <c r="M1182" s="153">
        <v>199</v>
      </c>
      <c r="N1182" s="153" t="s">
        <v>7105</v>
      </c>
      <c r="O1182" s="153">
        <v>5</v>
      </c>
      <c r="P1182" s="153" t="s">
        <v>7273</v>
      </c>
      <c r="Q1182" s="153">
        <v>57</v>
      </c>
      <c r="R1182" s="153" t="s">
        <v>244</v>
      </c>
      <c r="S1182" s="153">
        <v>1697</v>
      </c>
      <c r="T1182" s="153" t="s">
        <v>6702</v>
      </c>
      <c r="U1182" s="153">
        <v>17</v>
      </c>
      <c r="V1182" s="153">
        <v>2</v>
      </c>
      <c r="W1182" s="154">
        <v>16972</v>
      </c>
      <c r="X1182" s="153" t="s">
        <v>7290</v>
      </c>
      <c r="Y1182" s="153">
        <v>2</v>
      </c>
      <c r="Z1182" s="153" t="s">
        <v>366</v>
      </c>
      <c r="AA1182" s="153">
        <v>1</v>
      </c>
      <c r="AB1182" s="153" t="s">
        <v>7107</v>
      </c>
      <c r="AC1182" s="153">
        <v>1</v>
      </c>
      <c r="AD1182" s="153">
        <v>0</v>
      </c>
      <c r="AE1182" s="153">
        <v>0</v>
      </c>
      <c r="AF1182" s="153">
        <v>0</v>
      </c>
      <c r="AG1182" s="153">
        <v>1</v>
      </c>
      <c r="AH1182" s="153">
        <v>0</v>
      </c>
      <c r="AI1182" s="153">
        <v>0</v>
      </c>
      <c r="AJ1182" s="153">
        <v>1</v>
      </c>
      <c r="AK1182" s="153">
        <v>1</v>
      </c>
      <c r="AL1182" s="153">
        <v>100</v>
      </c>
      <c r="AM1182" s="153">
        <v>1</v>
      </c>
      <c r="AN1182" s="153">
        <v>1</v>
      </c>
      <c r="AO1182" s="153">
        <v>100</v>
      </c>
      <c r="AP1182" s="154">
        <v>1</v>
      </c>
      <c r="AQ1182" s="153">
        <v>0</v>
      </c>
      <c r="AR1182" s="153">
        <v>0</v>
      </c>
      <c r="AS1182" s="153" t="s">
        <v>7108</v>
      </c>
      <c r="AT1182" s="153" t="s">
        <v>7108</v>
      </c>
      <c r="AU1182" s="153" t="s">
        <v>7108</v>
      </c>
      <c r="AV1182" s="153">
        <v>0</v>
      </c>
      <c r="AW1182" s="153">
        <v>0</v>
      </c>
      <c r="AX1182" s="153">
        <v>0</v>
      </c>
      <c r="AY1182" s="153">
        <v>55226000</v>
      </c>
      <c r="AZ1182" s="153">
        <v>0</v>
      </c>
      <c r="BA1182" s="153">
        <v>0</v>
      </c>
      <c r="BB1182" s="153">
        <v>100000000</v>
      </c>
      <c r="BC1182" s="153">
        <v>8046667</v>
      </c>
      <c r="BD1182" s="153" t="s">
        <v>9974</v>
      </c>
      <c r="BE1182" s="153">
        <v>100000000</v>
      </c>
      <c r="BF1182" s="153">
        <v>21989000</v>
      </c>
      <c r="BG1182" s="153" t="s">
        <v>9975</v>
      </c>
      <c r="BH1182" s="155">
        <v>50000000</v>
      </c>
      <c r="BI1182" s="153">
        <v>0</v>
      </c>
      <c r="BJ1182" s="153">
        <v>0</v>
      </c>
    </row>
    <row r="1183" spans="1:62">
      <c r="A1183" s="152">
        <v>4050065308</v>
      </c>
      <c r="B1183" s="153">
        <v>6</v>
      </c>
      <c r="C1183" s="153" t="s">
        <v>9863</v>
      </c>
      <c r="D1183" s="153" t="s">
        <v>9864</v>
      </c>
      <c r="E1183" s="153">
        <v>2023</v>
      </c>
      <c r="F1183" s="153" t="s">
        <v>7102</v>
      </c>
      <c r="G1183" s="153" t="s">
        <v>7103</v>
      </c>
      <c r="H1183" s="153">
        <v>2</v>
      </c>
      <c r="I1183" s="153" t="s">
        <v>7104</v>
      </c>
      <c r="J1183" s="153">
        <v>18</v>
      </c>
      <c r="K1183" s="153" t="s">
        <v>2003</v>
      </c>
      <c r="L1183" s="153" t="s">
        <v>9865</v>
      </c>
      <c r="M1183" s="153">
        <v>199</v>
      </c>
      <c r="N1183" s="153" t="s">
        <v>7105</v>
      </c>
      <c r="O1183" s="153">
        <v>5</v>
      </c>
      <c r="P1183" s="153" t="s">
        <v>7273</v>
      </c>
      <c r="Q1183" s="153">
        <v>57</v>
      </c>
      <c r="R1183" s="153" t="s">
        <v>244</v>
      </c>
      <c r="S1183" s="153">
        <v>1698</v>
      </c>
      <c r="T1183" s="153" t="s">
        <v>6706</v>
      </c>
      <c r="U1183" s="153">
        <v>15</v>
      </c>
      <c r="V1183" s="153">
        <v>1</v>
      </c>
      <c r="W1183" s="154">
        <v>16981</v>
      </c>
      <c r="X1183" s="153" t="s">
        <v>7651</v>
      </c>
      <c r="Y1183" s="153">
        <v>1</v>
      </c>
      <c r="Z1183" s="153" t="s">
        <v>229</v>
      </c>
      <c r="AA1183" s="153">
        <v>1</v>
      </c>
      <c r="AB1183" s="153" t="s">
        <v>7107</v>
      </c>
      <c r="AC1183" s="153">
        <v>1</v>
      </c>
      <c r="AD1183" s="153">
        <v>0</v>
      </c>
      <c r="AE1183" s="153">
        <v>0</v>
      </c>
      <c r="AF1183" s="153">
        <v>0</v>
      </c>
      <c r="AG1183" s="153">
        <v>1</v>
      </c>
      <c r="AH1183" s="153">
        <v>1</v>
      </c>
      <c r="AI1183" s="153">
        <v>100</v>
      </c>
      <c r="AJ1183" s="153">
        <v>1</v>
      </c>
      <c r="AK1183" s="153">
        <v>1</v>
      </c>
      <c r="AL1183" s="153">
        <v>100</v>
      </c>
      <c r="AM1183" s="153">
        <v>1</v>
      </c>
      <c r="AN1183" s="153">
        <v>1</v>
      </c>
      <c r="AO1183" s="153">
        <v>100</v>
      </c>
      <c r="AP1183" s="154">
        <v>1</v>
      </c>
      <c r="AQ1183" s="153">
        <v>0</v>
      </c>
      <c r="AR1183" s="153">
        <v>0</v>
      </c>
      <c r="AS1183" s="153">
        <v>4</v>
      </c>
      <c r="AT1183" s="153">
        <v>3</v>
      </c>
      <c r="AU1183" s="153">
        <v>75</v>
      </c>
      <c r="AV1183" s="153">
        <v>0</v>
      </c>
      <c r="AW1183" s="153">
        <v>0</v>
      </c>
      <c r="AX1183" s="153">
        <v>0</v>
      </c>
      <c r="AY1183" s="153">
        <v>2561560000</v>
      </c>
      <c r="AZ1183" s="153">
        <v>2500273333</v>
      </c>
      <c r="BA1183" s="153" t="s">
        <v>9526</v>
      </c>
      <c r="BB1183" s="153">
        <v>3510587000</v>
      </c>
      <c r="BC1183" s="153">
        <v>3436544767</v>
      </c>
      <c r="BD1183" s="153" t="s">
        <v>7728</v>
      </c>
      <c r="BE1183" s="153">
        <v>4726800000</v>
      </c>
      <c r="BF1183" s="153">
        <v>4035560000</v>
      </c>
      <c r="BG1183" s="153" t="s">
        <v>9976</v>
      </c>
      <c r="BH1183" s="155">
        <v>1933000000</v>
      </c>
      <c r="BI1183" s="153">
        <v>0</v>
      </c>
      <c r="BJ1183" s="153">
        <v>0</v>
      </c>
    </row>
    <row r="1184" spans="1:62">
      <c r="A1184" s="152">
        <v>4050065308</v>
      </c>
      <c r="B1184" s="153">
        <v>6</v>
      </c>
      <c r="C1184" s="153" t="s">
        <v>9977</v>
      </c>
      <c r="D1184" s="153" t="s">
        <v>9978</v>
      </c>
      <c r="E1184" s="153">
        <v>2023</v>
      </c>
      <c r="F1184" s="153" t="s">
        <v>7102</v>
      </c>
      <c r="G1184" s="153" t="s">
        <v>7103</v>
      </c>
      <c r="H1184" s="153">
        <v>2</v>
      </c>
      <c r="I1184" s="153" t="s">
        <v>7104</v>
      </c>
      <c r="J1184" s="153">
        <v>19</v>
      </c>
      <c r="K1184" s="153" t="s">
        <v>2080</v>
      </c>
      <c r="L1184" s="153" t="s">
        <v>9979</v>
      </c>
      <c r="M1184" s="153">
        <v>199</v>
      </c>
      <c r="N1184" s="153" t="s">
        <v>7105</v>
      </c>
      <c r="O1184" s="153">
        <v>1</v>
      </c>
      <c r="P1184" s="153" t="s">
        <v>2356</v>
      </c>
      <c r="Q1184" s="153">
        <v>1</v>
      </c>
      <c r="R1184" s="153" t="s">
        <v>2357</v>
      </c>
      <c r="S1184" s="153">
        <v>1862</v>
      </c>
      <c r="T1184" s="153" t="s">
        <v>9980</v>
      </c>
      <c r="U1184" s="153">
        <v>23</v>
      </c>
      <c r="V1184" s="153">
        <v>1</v>
      </c>
      <c r="W1184" s="154">
        <v>18621</v>
      </c>
      <c r="X1184" s="153" t="s">
        <v>9981</v>
      </c>
      <c r="Y1184" s="153">
        <v>2</v>
      </c>
      <c r="Z1184" s="153" t="s">
        <v>366</v>
      </c>
      <c r="AA1184" s="153">
        <v>1</v>
      </c>
      <c r="AB1184" s="153" t="s">
        <v>7107</v>
      </c>
      <c r="AC1184" s="153">
        <v>1</v>
      </c>
      <c r="AD1184" s="153">
        <v>0</v>
      </c>
      <c r="AE1184" s="153">
        <v>0</v>
      </c>
      <c r="AF1184" s="153">
        <v>0</v>
      </c>
      <c r="AG1184" s="153">
        <v>4500</v>
      </c>
      <c r="AH1184" s="153">
        <v>4500</v>
      </c>
      <c r="AI1184" s="153">
        <v>100</v>
      </c>
      <c r="AJ1184" s="153">
        <v>4500</v>
      </c>
      <c r="AK1184" s="153">
        <v>4500</v>
      </c>
      <c r="AL1184" s="153">
        <v>100</v>
      </c>
      <c r="AM1184" s="153">
        <v>6750</v>
      </c>
      <c r="AN1184" s="153">
        <v>6750</v>
      </c>
      <c r="AO1184" s="153">
        <v>100</v>
      </c>
      <c r="AP1184" s="154">
        <v>6750</v>
      </c>
      <c r="AQ1184" s="153">
        <v>0</v>
      </c>
      <c r="AR1184" s="153">
        <v>0</v>
      </c>
      <c r="AS1184" s="153" t="s">
        <v>7108</v>
      </c>
      <c r="AT1184" s="153" t="s">
        <v>7108</v>
      </c>
      <c r="AU1184" s="153" t="s">
        <v>7108</v>
      </c>
      <c r="AV1184" s="153">
        <v>0</v>
      </c>
      <c r="AW1184" s="153">
        <v>0</v>
      </c>
      <c r="AX1184" s="153">
        <v>0</v>
      </c>
      <c r="AY1184" s="153">
        <v>7778523332</v>
      </c>
      <c r="AZ1184" s="153">
        <v>7778523332</v>
      </c>
      <c r="BA1184" s="153">
        <v>100</v>
      </c>
      <c r="BB1184" s="153">
        <v>8027610000</v>
      </c>
      <c r="BC1184" s="153">
        <v>8027096667</v>
      </c>
      <c r="BD1184" s="153" t="s">
        <v>7175</v>
      </c>
      <c r="BE1184" s="153">
        <v>12592176000</v>
      </c>
      <c r="BF1184" s="153">
        <v>11252109790</v>
      </c>
      <c r="BG1184" s="153" t="s">
        <v>8736</v>
      </c>
      <c r="BH1184" s="155">
        <v>10700000000</v>
      </c>
      <c r="BI1184" s="153">
        <v>0</v>
      </c>
      <c r="BJ1184" s="153">
        <v>0</v>
      </c>
    </row>
    <row r="1185" spans="1:62">
      <c r="A1185" s="152">
        <v>4050065308</v>
      </c>
      <c r="B1185" s="153">
        <v>6</v>
      </c>
      <c r="C1185" s="153" t="s">
        <v>9977</v>
      </c>
      <c r="D1185" s="153" t="s">
        <v>9978</v>
      </c>
      <c r="E1185" s="153">
        <v>2023</v>
      </c>
      <c r="F1185" s="153" t="s">
        <v>7102</v>
      </c>
      <c r="G1185" s="153" t="s">
        <v>7103</v>
      </c>
      <c r="H1185" s="153">
        <v>2</v>
      </c>
      <c r="I1185" s="153" t="s">
        <v>7104</v>
      </c>
      <c r="J1185" s="153">
        <v>19</v>
      </c>
      <c r="K1185" s="153" t="s">
        <v>2080</v>
      </c>
      <c r="L1185" s="153" t="s">
        <v>9979</v>
      </c>
      <c r="M1185" s="153">
        <v>199</v>
      </c>
      <c r="N1185" s="153" t="s">
        <v>7105</v>
      </c>
      <c r="O1185" s="153">
        <v>1</v>
      </c>
      <c r="P1185" s="153" t="s">
        <v>2356</v>
      </c>
      <c r="Q1185" s="153">
        <v>1</v>
      </c>
      <c r="R1185" s="153" t="s">
        <v>2357</v>
      </c>
      <c r="S1185" s="153">
        <v>1862</v>
      </c>
      <c r="T1185" s="153" t="s">
        <v>9980</v>
      </c>
      <c r="U1185" s="153">
        <v>23</v>
      </c>
      <c r="V1185" s="153">
        <v>2</v>
      </c>
      <c r="W1185" s="154">
        <v>18622</v>
      </c>
      <c r="X1185" s="153" t="s">
        <v>9982</v>
      </c>
      <c r="Y1185" s="153">
        <v>2</v>
      </c>
      <c r="Z1185" s="153" t="s">
        <v>366</v>
      </c>
      <c r="AA1185" s="153">
        <v>1</v>
      </c>
      <c r="AB1185" s="153" t="s">
        <v>7107</v>
      </c>
      <c r="AC1185" s="153">
        <v>1</v>
      </c>
      <c r="AD1185" s="153">
        <v>0</v>
      </c>
      <c r="AE1185" s="153">
        <v>0</v>
      </c>
      <c r="AF1185" s="153">
        <v>0</v>
      </c>
      <c r="AG1185" s="153">
        <v>77329</v>
      </c>
      <c r="AH1185" s="153">
        <v>77329</v>
      </c>
      <c r="AI1185" s="153">
        <v>100</v>
      </c>
      <c r="AJ1185" s="153">
        <v>77329</v>
      </c>
      <c r="AK1185" s="153">
        <v>77329</v>
      </c>
      <c r="AL1185" s="153">
        <v>100</v>
      </c>
      <c r="AM1185" s="153">
        <v>77329</v>
      </c>
      <c r="AN1185" s="153">
        <v>77329</v>
      </c>
      <c r="AO1185" s="153">
        <v>100</v>
      </c>
      <c r="AP1185" s="154">
        <v>77329</v>
      </c>
      <c r="AQ1185" s="153">
        <v>0</v>
      </c>
      <c r="AR1185" s="153">
        <v>0</v>
      </c>
      <c r="AS1185" s="153" t="s">
        <v>7108</v>
      </c>
      <c r="AT1185" s="153" t="s">
        <v>7108</v>
      </c>
      <c r="AU1185" s="153" t="s">
        <v>7108</v>
      </c>
      <c r="AV1185" s="153">
        <v>0</v>
      </c>
      <c r="AW1185" s="153">
        <v>0</v>
      </c>
      <c r="AX1185" s="153">
        <v>0</v>
      </c>
      <c r="AY1185" s="153">
        <v>15515264363</v>
      </c>
      <c r="AZ1185" s="153">
        <v>15514179963</v>
      </c>
      <c r="BA1185" s="153" t="s">
        <v>7175</v>
      </c>
      <c r="BB1185" s="153">
        <v>15889608000</v>
      </c>
      <c r="BC1185" s="153">
        <v>15889608000</v>
      </c>
      <c r="BD1185" s="153">
        <v>100</v>
      </c>
      <c r="BE1185" s="153">
        <v>16800103000</v>
      </c>
      <c r="BF1185" s="153">
        <v>16800103000</v>
      </c>
      <c r="BG1185" s="153">
        <v>100</v>
      </c>
      <c r="BH1185" s="155">
        <v>10700000000</v>
      </c>
      <c r="BI1185" s="153">
        <v>0</v>
      </c>
      <c r="BJ1185" s="153">
        <v>0</v>
      </c>
    </row>
    <row r="1186" spans="1:62">
      <c r="A1186" s="152">
        <v>4050065308</v>
      </c>
      <c r="B1186" s="153">
        <v>6</v>
      </c>
      <c r="C1186" s="153" t="s">
        <v>9977</v>
      </c>
      <c r="D1186" s="153" t="s">
        <v>9978</v>
      </c>
      <c r="E1186" s="153">
        <v>2023</v>
      </c>
      <c r="F1186" s="153" t="s">
        <v>7102</v>
      </c>
      <c r="G1186" s="153" t="s">
        <v>7103</v>
      </c>
      <c r="H1186" s="153">
        <v>2</v>
      </c>
      <c r="I1186" s="153" t="s">
        <v>7104</v>
      </c>
      <c r="J1186" s="153">
        <v>19</v>
      </c>
      <c r="K1186" s="153" t="s">
        <v>2080</v>
      </c>
      <c r="L1186" s="153" t="s">
        <v>9979</v>
      </c>
      <c r="M1186" s="153">
        <v>199</v>
      </c>
      <c r="N1186" s="153" t="s">
        <v>7105</v>
      </c>
      <c r="O1186" s="153">
        <v>1</v>
      </c>
      <c r="P1186" s="153" t="s">
        <v>2356</v>
      </c>
      <c r="Q1186" s="153">
        <v>1</v>
      </c>
      <c r="R1186" s="153" t="s">
        <v>2357</v>
      </c>
      <c r="S1186" s="153">
        <v>1862</v>
      </c>
      <c r="T1186" s="153" t="s">
        <v>9980</v>
      </c>
      <c r="U1186" s="153">
        <v>23</v>
      </c>
      <c r="V1186" s="153">
        <v>3</v>
      </c>
      <c r="W1186" s="154">
        <v>18623</v>
      </c>
      <c r="X1186" s="153" t="s">
        <v>9983</v>
      </c>
      <c r="Y1186" s="153">
        <v>1</v>
      </c>
      <c r="Z1186" s="153" t="s">
        <v>229</v>
      </c>
      <c r="AA1186" s="153">
        <v>1</v>
      </c>
      <c r="AB1186" s="153" t="s">
        <v>7107</v>
      </c>
      <c r="AC1186" s="153">
        <v>1</v>
      </c>
      <c r="AD1186" s="153">
        <v>0</v>
      </c>
      <c r="AE1186" s="153">
        <v>0</v>
      </c>
      <c r="AF1186" s="153">
        <v>0</v>
      </c>
      <c r="AG1186" s="153">
        <v>1109</v>
      </c>
      <c r="AH1186" s="153">
        <v>1109</v>
      </c>
      <c r="AI1186" s="153">
        <v>100</v>
      </c>
      <c r="AJ1186" s="153">
        <v>0</v>
      </c>
      <c r="AK1186" s="153">
        <v>0</v>
      </c>
      <c r="AL1186" s="153">
        <v>0</v>
      </c>
      <c r="AM1186" s="153">
        <v>594</v>
      </c>
      <c r="AN1186" s="153">
        <v>594</v>
      </c>
      <c r="AO1186" s="153">
        <v>100</v>
      </c>
      <c r="AP1186" s="154">
        <v>0</v>
      </c>
      <c r="AQ1186" s="153">
        <v>0</v>
      </c>
      <c r="AR1186" s="153">
        <v>0</v>
      </c>
      <c r="AS1186" s="153">
        <v>1703</v>
      </c>
      <c r="AT1186" s="153">
        <v>1703</v>
      </c>
      <c r="AU1186" s="153">
        <v>100</v>
      </c>
      <c r="AV1186" s="153">
        <v>0</v>
      </c>
      <c r="AW1186" s="153">
        <v>0</v>
      </c>
      <c r="AX1186" s="153">
        <v>0</v>
      </c>
      <c r="AY1186" s="153">
        <v>4015000000</v>
      </c>
      <c r="AZ1186" s="153">
        <v>4014952916</v>
      </c>
      <c r="BA1186" s="153">
        <v>100</v>
      </c>
      <c r="BB1186" s="153">
        <v>292310252</v>
      </c>
      <c r="BC1186" s="153">
        <v>241430993</v>
      </c>
      <c r="BD1186" s="153" t="s">
        <v>9984</v>
      </c>
      <c r="BE1186" s="153">
        <v>2330224000</v>
      </c>
      <c r="BF1186" s="153">
        <v>2330224000</v>
      </c>
      <c r="BG1186" s="153">
        <v>100</v>
      </c>
      <c r="BH1186" s="155">
        <v>0</v>
      </c>
      <c r="BI1186" s="153">
        <v>0</v>
      </c>
      <c r="BJ1186" s="153">
        <v>0</v>
      </c>
    </row>
    <row r="1187" spans="1:62">
      <c r="A1187" s="152">
        <v>4050065308</v>
      </c>
      <c r="B1187" s="153">
        <v>6</v>
      </c>
      <c r="C1187" s="153" t="s">
        <v>9977</v>
      </c>
      <c r="D1187" s="153" t="s">
        <v>9978</v>
      </c>
      <c r="E1187" s="153">
        <v>2023</v>
      </c>
      <c r="F1187" s="153" t="s">
        <v>7102</v>
      </c>
      <c r="G1187" s="153" t="s">
        <v>7103</v>
      </c>
      <c r="H1187" s="153">
        <v>2</v>
      </c>
      <c r="I1187" s="153" t="s">
        <v>7104</v>
      </c>
      <c r="J1187" s="153">
        <v>19</v>
      </c>
      <c r="K1187" s="153" t="s">
        <v>2080</v>
      </c>
      <c r="L1187" s="153" t="s">
        <v>9979</v>
      </c>
      <c r="M1187" s="153">
        <v>199</v>
      </c>
      <c r="N1187" s="153" t="s">
        <v>7105</v>
      </c>
      <c r="O1187" s="153">
        <v>1</v>
      </c>
      <c r="P1187" s="153" t="s">
        <v>2356</v>
      </c>
      <c r="Q1187" s="153">
        <v>6</v>
      </c>
      <c r="R1187" s="153" t="s">
        <v>7112</v>
      </c>
      <c r="S1187" s="153">
        <v>1884</v>
      </c>
      <c r="T1187" s="153" t="s">
        <v>6718</v>
      </c>
      <c r="U1187" s="153">
        <v>13</v>
      </c>
      <c r="V1187" s="153">
        <v>1</v>
      </c>
      <c r="W1187" s="154">
        <v>18841</v>
      </c>
      <c r="X1187" s="153" t="s">
        <v>9985</v>
      </c>
      <c r="Y1187" s="153">
        <v>1</v>
      </c>
      <c r="Z1187" s="153" t="s">
        <v>229</v>
      </c>
      <c r="AA1187" s="153">
        <v>1</v>
      </c>
      <c r="AB1187" s="153" t="s">
        <v>7107</v>
      </c>
      <c r="AC1187" s="153">
        <v>1</v>
      </c>
      <c r="AD1187" s="153">
        <v>0</v>
      </c>
      <c r="AE1187" s="153">
        <v>0</v>
      </c>
      <c r="AF1187" s="153">
        <v>0</v>
      </c>
      <c r="AG1187" s="153">
        <v>177</v>
      </c>
      <c r="AH1187" s="153">
        <v>588</v>
      </c>
      <c r="AI1187" s="153" t="s">
        <v>9986</v>
      </c>
      <c r="AJ1187" s="153">
        <v>671</v>
      </c>
      <c r="AK1187" s="153">
        <v>260</v>
      </c>
      <c r="AL1187" s="153" t="s">
        <v>9987</v>
      </c>
      <c r="AM1187" s="153">
        <v>42</v>
      </c>
      <c r="AN1187" s="153">
        <v>42</v>
      </c>
      <c r="AO1187" s="153">
        <v>100</v>
      </c>
      <c r="AP1187" s="154">
        <v>33</v>
      </c>
      <c r="AQ1187" s="153">
        <v>0</v>
      </c>
      <c r="AR1187" s="153">
        <v>0</v>
      </c>
      <c r="AS1187" s="153">
        <v>923</v>
      </c>
      <c r="AT1187" s="153">
        <v>890</v>
      </c>
      <c r="AU1187" s="153" t="s">
        <v>7479</v>
      </c>
      <c r="AV1187" s="153">
        <v>0</v>
      </c>
      <c r="AW1187" s="153">
        <v>0</v>
      </c>
      <c r="AX1187" s="153">
        <v>0</v>
      </c>
      <c r="AY1187" s="153">
        <v>3104759380</v>
      </c>
      <c r="AZ1187" s="153">
        <v>3104759380</v>
      </c>
      <c r="BA1187" s="153">
        <v>100</v>
      </c>
      <c r="BB1187" s="153">
        <v>931270113</v>
      </c>
      <c r="BC1187" s="153">
        <v>931270113</v>
      </c>
      <c r="BD1187" s="153">
        <v>100</v>
      </c>
      <c r="BE1187" s="153">
        <v>700000000</v>
      </c>
      <c r="BF1187" s="153">
        <v>700000000</v>
      </c>
      <c r="BG1187" s="153">
        <v>100</v>
      </c>
      <c r="BH1187" s="155">
        <v>575000000</v>
      </c>
      <c r="BI1187" s="153">
        <v>0</v>
      </c>
      <c r="BJ1187" s="153">
        <v>0</v>
      </c>
    </row>
    <row r="1188" spans="1:62">
      <c r="A1188" s="152">
        <v>4050065308</v>
      </c>
      <c r="B1188" s="153">
        <v>6</v>
      </c>
      <c r="C1188" s="153" t="s">
        <v>9977</v>
      </c>
      <c r="D1188" s="153" t="s">
        <v>9978</v>
      </c>
      <c r="E1188" s="153">
        <v>2023</v>
      </c>
      <c r="F1188" s="153" t="s">
        <v>7102</v>
      </c>
      <c r="G1188" s="153" t="s">
        <v>7103</v>
      </c>
      <c r="H1188" s="153">
        <v>2</v>
      </c>
      <c r="I1188" s="153" t="s">
        <v>7104</v>
      </c>
      <c r="J1188" s="153">
        <v>19</v>
      </c>
      <c r="K1188" s="153" t="s">
        <v>2080</v>
      </c>
      <c r="L1188" s="153" t="s">
        <v>9979</v>
      </c>
      <c r="M1188" s="153">
        <v>199</v>
      </c>
      <c r="N1188" s="153" t="s">
        <v>7105</v>
      </c>
      <c r="O1188" s="153">
        <v>1</v>
      </c>
      <c r="P1188" s="153" t="s">
        <v>2356</v>
      </c>
      <c r="Q1188" s="153">
        <v>6</v>
      </c>
      <c r="R1188" s="153" t="s">
        <v>7112</v>
      </c>
      <c r="S1188" s="153">
        <v>1884</v>
      </c>
      <c r="T1188" s="153" t="s">
        <v>6718</v>
      </c>
      <c r="U1188" s="153">
        <v>13</v>
      </c>
      <c r="V1188" s="153">
        <v>2</v>
      </c>
      <c r="W1188" s="154">
        <v>18842</v>
      </c>
      <c r="X1188" s="153" t="s">
        <v>9988</v>
      </c>
      <c r="Y1188" s="153">
        <v>1</v>
      </c>
      <c r="Z1188" s="153" t="s">
        <v>229</v>
      </c>
      <c r="AA1188" s="153">
        <v>1</v>
      </c>
      <c r="AB1188" s="153" t="s">
        <v>7107</v>
      </c>
      <c r="AC1188" s="153">
        <v>1</v>
      </c>
      <c r="AD1188" s="153">
        <v>0</v>
      </c>
      <c r="AE1188" s="153">
        <v>0</v>
      </c>
      <c r="AF1188" s="153">
        <v>0</v>
      </c>
      <c r="AG1188" s="153">
        <v>102</v>
      </c>
      <c r="AH1188" s="153">
        <v>210</v>
      </c>
      <c r="AI1188" s="153" t="s">
        <v>9989</v>
      </c>
      <c r="AJ1188" s="153">
        <v>511</v>
      </c>
      <c r="AK1188" s="153">
        <v>403</v>
      </c>
      <c r="AL1188" s="153" t="s">
        <v>9990</v>
      </c>
      <c r="AM1188" s="153">
        <v>45</v>
      </c>
      <c r="AN1188" s="153">
        <v>45</v>
      </c>
      <c r="AO1188" s="153">
        <v>100</v>
      </c>
      <c r="AP1188" s="154">
        <v>30</v>
      </c>
      <c r="AQ1188" s="153">
        <v>0</v>
      </c>
      <c r="AR1188" s="153">
        <v>0</v>
      </c>
      <c r="AS1188" s="153">
        <v>688</v>
      </c>
      <c r="AT1188" s="153">
        <v>658</v>
      </c>
      <c r="AU1188" s="153" t="s">
        <v>9687</v>
      </c>
      <c r="AV1188" s="153">
        <v>0</v>
      </c>
      <c r="AW1188" s="153">
        <v>0</v>
      </c>
      <c r="AX1188" s="153">
        <v>0</v>
      </c>
      <c r="AY1188" s="153">
        <v>1377578902</v>
      </c>
      <c r="AZ1188" s="153">
        <v>1377578902</v>
      </c>
      <c r="BA1188" s="153">
        <v>100</v>
      </c>
      <c r="BB1188" s="153">
        <v>1085218000</v>
      </c>
      <c r="BC1188" s="153">
        <v>1085218000</v>
      </c>
      <c r="BD1188" s="153">
        <v>100</v>
      </c>
      <c r="BE1188" s="153">
        <v>828763344</v>
      </c>
      <c r="BF1188" s="153">
        <v>828763344</v>
      </c>
      <c r="BG1188" s="153">
        <v>100</v>
      </c>
      <c r="BH1188" s="155">
        <v>400000000</v>
      </c>
      <c r="BI1188" s="153">
        <v>0</v>
      </c>
      <c r="BJ1188" s="153">
        <v>0</v>
      </c>
    </row>
    <row r="1189" spans="1:62">
      <c r="A1189" s="152">
        <v>4050065308</v>
      </c>
      <c r="B1189" s="153">
        <v>6</v>
      </c>
      <c r="C1189" s="153" t="s">
        <v>9977</v>
      </c>
      <c r="D1189" s="153" t="s">
        <v>9978</v>
      </c>
      <c r="E1189" s="153">
        <v>2023</v>
      </c>
      <c r="F1189" s="153" t="s">
        <v>7102</v>
      </c>
      <c r="G1189" s="153" t="s">
        <v>7103</v>
      </c>
      <c r="H1189" s="153">
        <v>2</v>
      </c>
      <c r="I1189" s="153" t="s">
        <v>7104</v>
      </c>
      <c r="J1189" s="153">
        <v>19</v>
      </c>
      <c r="K1189" s="153" t="s">
        <v>2080</v>
      </c>
      <c r="L1189" s="153" t="s">
        <v>9979</v>
      </c>
      <c r="M1189" s="153">
        <v>199</v>
      </c>
      <c r="N1189" s="153" t="s">
        <v>7105</v>
      </c>
      <c r="O1189" s="153">
        <v>1</v>
      </c>
      <c r="P1189" s="153" t="s">
        <v>2356</v>
      </c>
      <c r="Q1189" s="153">
        <v>6</v>
      </c>
      <c r="R1189" s="153" t="s">
        <v>7112</v>
      </c>
      <c r="S1189" s="153">
        <v>1884</v>
      </c>
      <c r="T1189" s="153" t="s">
        <v>6718</v>
      </c>
      <c r="U1189" s="153">
        <v>13</v>
      </c>
      <c r="V1189" s="153">
        <v>3</v>
      </c>
      <c r="W1189" s="154">
        <v>18843</v>
      </c>
      <c r="X1189" s="153" t="s">
        <v>9991</v>
      </c>
      <c r="Y1189" s="153">
        <v>1</v>
      </c>
      <c r="Z1189" s="153" t="s">
        <v>229</v>
      </c>
      <c r="AA1189" s="153">
        <v>1</v>
      </c>
      <c r="AB1189" s="153" t="s">
        <v>7107</v>
      </c>
      <c r="AC1189" s="153">
        <v>1</v>
      </c>
      <c r="AD1189" s="153">
        <v>0</v>
      </c>
      <c r="AE1189" s="153">
        <v>0</v>
      </c>
      <c r="AF1189" s="153">
        <v>0</v>
      </c>
      <c r="AG1189" s="153">
        <v>543</v>
      </c>
      <c r="AH1189" s="153">
        <v>543</v>
      </c>
      <c r="AI1189" s="153">
        <v>100</v>
      </c>
      <c r="AJ1189" s="153">
        <v>1932</v>
      </c>
      <c r="AK1189" s="153">
        <v>1104</v>
      </c>
      <c r="AL1189" s="153" t="s">
        <v>9495</v>
      </c>
      <c r="AM1189" s="153">
        <v>102</v>
      </c>
      <c r="AN1189" s="153">
        <v>0</v>
      </c>
      <c r="AO1189" s="153">
        <v>0</v>
      </c>
      <c r="AP1189" s="154">
        <v>93</v>
      </c>
      <c r="AQ1189" s="153">
        <v>0</v>
      </c>
      <c r="AR1189" s="153">
        <v>0</v>
      </c>
      <c r="AS1189" s="153">
        <v>2670</v>
      </c>
      <c r="AT1189" s="153">
        <v>1647</v>
      </c>
      <c r="AU1189" s="153" t="s">
        <v>8461</v>
      </c>
      <c r="AV1189" s="153">
        <v>0</v>
      </c>
      <c r="AW1189" s="153">
        <v>0</v>
      </c>
      <c r="AX1189" s="153">
        <v>0</v>
      </c>
      <c r="AY1189" s="153">
        <v>3157005718</v>
      </c>
      <c r="AZ1189" s="153">
        <v>3067950557</v>
      </c>
      <c r="BA1189" s="153" t="s">
        <v>9992</v>
      </c>
      <c r="BB1189" s="153">
        <v>1692985000</v>
      </c>
      <c r="BC1189" s="153">
        <v>1692946318</v>
      </c>
      <c r="BD1189" s="153">
        <v>100</v>
      </c>
      <c r="BE1189" s="153">
        <v>1061712656</v>
      </c>
      <c r="BF1189" s="153">
        <v>33480000</v>
      </c>
      <c r="BG1189" s="153" t="s">
        <v>9993</v>
      </c>
      <c r="BH1189" s="155">
        <v>530000000</v>
      </c>
      <c r="BI1189" s="153">
        <v>0</v>
      </c>
      <c r="BJ1189" s="153">
        <v>0</v>
      </c>
    </row>
    <row r="1190" spans="1:62">
      <c r="A1190" s="152">
        <v>4050065308</v>
      </c>
      <c r="B1190" s="153">
        <v>6</v>
      </c>
      <c r="C1190" s="153" t="s">
        <v>9977</v>
      </c>
      <c r="D1190" s="153" t="s">
        <v>9978</v>
      </c>
      <c r="E1190" s="153">
        <v>2023</v>
      </c>
      <c r="F1190" s="153" t="s">
        <v>7102</v>
      </c>
      <c r="G1190" s="153" t="s">
        <v>7103</v>
      </c>
      <c r="H1190" s="153">
        <v>2</v>
      </c>
      <c r="I1190" s="153" t="s">
        <v>7104</v>
      </c>
      <c r="J1190" s="153">
        <v>19</v>
      </c>
      <c r="K1190" s="153" t="s">
        <v>2080</v>
      </c>
      <c r="L1190" s="153" t="s">
        <v>9979</v>
      </c>
      <c r="M1190" s="153">
        <v>199</v>
      </c>
      <c r="N1190" s="153" t="s">
        <v>7105</v>
      </c>
      <c r="O1190" s="153">
        <v>1</v>
      </c>
      <c r="P1190" s="153" t="s">
        <v>2356</v>
      </c>
      <c r="Q1190" s="153">
        <v>6</v>
      </c>
      <c r="R1190" s="153" t="s">
        <v>7112</v>
      </c>
      <c r="S1190" s="153">
        <v>1884</v>
      </c>
      <c r="T1190" s="153" t="s">
        <v>6718</v>
      </c>
      <c r="U1190" s="153">
        <v>13</v>
      </c>
      <c r="V1190" s="153">
        <v>4</v>
      </c>
      <c r="W1190" s="154">
        <v>18844</v>
      </c>
      <c r="X1190" s="153" t="s">
        <v>9994</v>
      </c>
      <c r="Y1190" s="153">
        <v>1</v>
      </c>
      <c r="Z1190" s="153" t="s">
        <v>229</v>
      </c>
      <c r="AA1190" s="153">
        <v>1</v>
      </c>
      <c r="AB1190" s="153" t="s">
        <v>7107</v>
      </c>
      <c r="AC1190" s="153">
        <v>1</v>
      </c>
      <c r="AD1190" s="153">
        <v>0</v>
      </c>
      <c r="AE1190" s="153">
        <v>0</v>
      </c>
      <c r="AF1190" s="153">
        <v>0</v>
      </c>
      <c r="AG1190" s="153">
        <v>1</v>
      </c>
      <c r="AH1190" s="153">
        <v>1</v>
      </c>
      <c r="AI1190" s="153">
        <v>100</v>
      </c>
      <c r="AJ1190" s="153">
        <v>1</v>
      </c>
      <c r="AK1190" s="153">
        <v>1</v>
      </c>
      <c r="AL1190" s="153">
        <v>100</v>
      </c>
      <c r="AM1190" s="153">
        <v>1</v>
      </c>
      <c r="AN1190" s="153">
        <v>1</v>
      </c>
      <c r="AO1190" s="153">
        <v>100</v>
      </c>
      <c r="AP1190" s="154">
        <v>1</v>
      </c>
      <c r="AQ1190" s="153">
        <v>0</v>
      </c>
      <c r="AR1190" s="153">
        <v>0</v>
      </c>
      <c r="AS1190" s="153">
        <v>4</v>
      </c>
      <c r="AT1190" s="153">
        <v>3</v>
      </c>
      <c r="AU1190" s="153">
        <v>75</v>
      </c>
      <c r="AV1190" s="153">
        <v>0</v>
      </c>
      <c r="AW1190" s="153">
        <v>0</v>
      </c>
      <c r="AX1190" s="153">
        <v>0</v>
      </c>
      <c r="AY1190" s="153">
        <v>5115895000</v>
      </c>
      <c r="AZ1190" s="153">
        <v>5112800000</v>
      </c>
      <c r="BA1190" s="153" t="s">
        <v>7243</v>
      </c>
      <c r="BB1190" s="153">
        <v>3464648887</v>
      </c>
      <c r="BC1190" s="153">
        <v>3464024924</v>
      </c>
      <c r="BD1190" s="153" t="s">
        <v>7316</v>
      </c>
      <c r="BE1190" s="153">
        <v>2811300000</v>
      </c>
      <c r="BF1190" s="153">
        <v>2802160000</v>
      </c>
      <c r="BG1190" s="153" t="s">
        <v>7225</v>
      </c>
      <c r="BH1190" s="155">
        <v>1200000000</v>
      </c>
      <c r="BI1190" s="153">
        <v>0</v>
      </c>
      <c r="BJ1190" s="153">
        <v>0</v>
      </c>
    </row>
    <row r="1191" spans="1:62">
      <c r="A1191" s="152">
        <v>4050065308</v>
      </c>
      <c r="B1191" s="153">
        <v>6</v>
      </c>
      <c r="C1191" s="153" t="s">
        <v>9977</v>
      </c>
      <c r="D1191" s="153" t="s">
        <v>9978</v>
      </c>
      <c r="E1191" s="153">
        <v>2023</v>
      </c>
      <c r="F1191" s="153" t="s">
        <v>7102</v>
      </c>
      <c r="G1191" s="153" t="s">
        <v>7103</v>
      </c>
      <c r="H1191" s="153">
        <v>2</v>
      </c>
      <c r="I1191" s="153" t="s">
        <v>7104</v>
      </c>
      <c r="J1191" s="153">
        <v>19</v>
      </c>
      <c r="K1191" s="153" t="s">
        <v>2080</v>
      </c>
      <c r="L1191" s="153" t="s">
        <v>9979</v>
      </c>
      <c r="M1191" s="153">
        <v>199</v>
      </c>
      <c r="N1191" s="153" t="s">
        <v>7105</v>
      </c>
      <c r="O1191" s="153">
        <v>1</v>
      </c>
      <c r="P1191" s="153" t="s">
        <v>2356</v>
      </c>
      <c r="Q1191" s="153">
        <v>6</v>
      </c>
      <c r="R1191" s="153" t="s">
        <v>7112</v>
      </c>
      <c r="S1191" s="153">
        <v>1886</v>
      </c>
      <c r="T1191" s="153" t="s">
        <v>6731</v>
      </c>
      <c r="U1191" s="153">
        <v>6</v>
      </c>
      <c r="V1191" s="153">
        <v>1</v>
      </c>
      <c r="W1191" s="154">
        <v>18861</v>
      </c>
      <c r="X1191" s="153" t="s">
        <v>9882</v>
      </c>
      <c r="Y1191" s="153">
        <v>1</v>
      </c>
      <c r="Z1191" s="153" t="s">
        <v>229</v>
      </c>
      <c r="AA1191" s="153">
        <v>1</v>
      </c>
      <c r="AB1191" s="153" t="s">
        <v>7107</v>
      </c>
      <c r="AC1191" s="153">
        <v>1</v>
      </c>
      <c r="AD1191" s="153">
        <v>0</v>
      </c>
      <c r="AE1191" s="153">
        <v>0</v>
      </c>
      <c r="AF1191" s="153">
        <v>0</v>
      </c>
      <c r="AG1191" s="153">
        <v>1000</v>
      </c>
      <c r="AH1191" s="153">
        <v>1000</v>
      </c>
      <c r="AI1191" s="153">
        <v>100</v>
      </c>
      <c r="AJ1191" s="153">
        <v>1000</v>
      </c>
      <c r="AK1191" s="153">
        <v>1000</v>
      </c>
      <c r="AL1191" s="153">
        <v>100</v>
      </c>
      <c r="AM1191" s="153">
        <v>1000</v>
      </c>
      <c r="AN1191" s="153">
        <v>0</v>
      </c>
      <c r="AO1191" s="153">
        <v>0</v>
      </c>
      <c r="AP1191" s="154">
        <v>1000</v>
      </c>
      <c r="AQ1191" s="153">
        <v>0</v>
      </c>
      <c r="AR1191" s="153">
        <v>0</v>
      </c>
      <c r="AS1191" s="153">
        <v>4000</v>
      </c>
      <c r="AT1191" s="153">
        <v>2000</v>
      </c>
      <c r="AU1191" s="153">
        <v>50</v>
      </c>
      <c r="AV1191" s="153">
        <v>0</v>
      </c>
      <c r="AW1191" s="153">
        <v>0</v>
      </c>
      <c r="AX1191" s="153">
        <v>0</v>
      </c>
      <c r="AY1191" s="153">
        <v>1014656000</v>
      </c>
      <c r="AZ1191" s="153">
        <v>1014656000</v>
      </c>
      <c r="BA1191" s="153">
        <v>100</v>
      </c>
      <c r="BB1191" s="153">
        <v>1288556000</v>
      </c>
      <c r="BC1191" s="153">
        <v>1288546800</v>
      </c>
      <c r="BD1191" s="153">
        <v>100</v>
      </c>
      <c r="BE1191" s="153">
        <v>1290000000</v>
      </c>
      <c r="BF1191" s="153">
        <v>35685000</v>
      </c>
      <c r="BG1191" s="153" t="s">
        <v>9995</v>
      </c>
      <c r="BH1191" s="155">
        <v>1162000000</v>
      </c>
      <c r="BI1191" s="153">
        <v>0</v>
      </c>
      <c r="BJ1191" s="153">
        <v>0</v>
      </c>
    </row>
    <row r="1192" spans="1:62">
      <c r="A1192" s="152">
        <v>4050065308</v>
      </c>
      <c r="B1192" s="153">
        <v>6</v>
      </c>
      <c r="C1192" s="153" t="s">
        <v>9977</v>
      </c>
      <c r="D1192" s="153" t="s">
        <v>9978</v>
      </c>
      <c r="E1192" s="153">
        <v>2023</v>
      </c>
      <c r="F1192" s="153" t="s">
        <v>7102</v>
      </c>
      <c r="G1192" s="153" t="s">
        <v>7103</v>
      </c>
      <c r="H1192" s="153">
        <v>2</v>
      </c>
      <c r="I1192" s="153" t="s">
        <v>7104</v>
      </c>
      <c r="J1192" s="153">
        <v>19</v>
      </c>
      <c r="K1192" s="153" t="s">
        <v>2080</v>
      </c>
      <c r="L1192" s="153" t="s">
        <v>9979</v>
      </c>
      <c r="M1192" s="153">
        <v>199</v>
      </c>
      <c r="N1192" s="153" t="s">
        <v>7105</v>
      </c>
      <c r="O1192" s="153">
        <v>1</v>
      </c>
      <c r="P1192" s="153" t="s">
        <v>2356</v>
      </c>
      <c r="Q1192" s="153">
        <v>6</v>
      </c>
      <c r="R1192" s="153" t="s">
        <v>7112</v>
      </c>
      <c r="S1192" s="153">
        <v>1886</v>
      </c>
      <c r="T1192" s="153" t="s">
        <v>6731</v>
      </c>
      <c r="U1192" s="153">
        <v>6</v>
      </c>
      <c r="V1192" s="153">
        <v>2</v>
      </c>
      <c r="W1192" s="154">
        <v>18862</v>
      </c>
      <c r="X1192" s="153" t="s">
        <v>9996</v>
      </c>
      <c r="Y1192" s="153">
        <v>1</v>
      </c>
      <c r="Z1192" s="153" t="s">
        <v>229</v>
      </c>
      <c r="AA1192" s="153">
        <v>1</v>
      </c>
      <c r="AB1192" s="153" t="s">
        <v>7107</v>
      </c>
      <c r="AC1192" s="153">
        <v>1</v>
      </c>
      <c r="AD1192" s="153">
        <v>0</v>
      </c>
      <c r="AE1192" s="153">
        <v>0</v>
      </c>
      <c r="AF1192" s="153">
        <v>0</v>
      </c>
      <c r="AG1192" s="153">
        <v>0</v>
      </c>
      <c r="AH1192" s="153">
        <v>0</v>
      </c>
      <c r="AI1192" s="153">
        <v>0</v>
      </c>
      <c r="AJ1192" s="153">
        <v>0</v>
      </c>
      <c r="AK1192" s="153">
        <v>0</v>
      </c>
      <c r="AL1192" s="153">
        <v>0</v>
      </c>
      <c r="AM1192" s="153">
        <v>1</v>
      </c>
      <c r="AN1192" s="153">
        <v>0</v>
      </c>
      <c r="AO1192" s="153">
        <v>0</v>
      </c>
      <c r="AP1192" s="154">
        <v>1</v>
      </c>
      <c r="AQ1192" s="153">
        <v>0</v>
      </c>
      <c r="AR1192" s="153">
        <v>0</v>
      </c>
      <c r="AS1192" s="153">
        <v>2</v>
      </c>
      <c r="AT1192" s="153">
        <v>0</v>
      </c>
      <c r="AU1192" s="153">
        <v>0</v>
      </c>
      <c r="AV1192" s="153">
        <v>0</v>
      </c>
      <c r="AW1192" s="153">
        <v>0</v>
      </c>
      <c r="AX1192" s="153">
        <v>0</v>
      </c>
      <c r="AY1192" s="153">
        <v>0</v>
      </c>
      <c r="AZ1192" s="153">
        <v>0</v>
      </c>
      <c r="BA1192" s="153">
        <v>0</v>
      </c>
      <c r="BB1192" s="153">
        <v>0</v>
      </c>
      <c r="BC1192" s="153">
        <v>0</v>
      </c>
      <c r="BD1192" s="153">
        <v>0</v>
      </c>
      <c r="BE1192" s="153">
        <v>323982000</v>
      </c>
      <c r="BF1192" s="153">
        <v>0</v>
      </c>
      <c r="BG1192" s="153">
        <v>0</v>
      </c>
      <c r="BH1192" s="155">
        <v>200000000</v>
      </c>
      <c r="BI1192" s="153">
        <v>0</v>
      </c>
      <c r="BJ1192" s="153">
        <v>0</v>
      </c>
    </row>
    <row r="1193" spans="1:62">
      <c r="A1193" s="152">
        <v>4050065308</v>
      </c>
      <c r="B1193" s="153">
        <v>6</v>
      </c>
      <c r="C1193" s="153" t="s">
        <v>9977</v>
      </c>
      <c r="D1193" s="153" t="s">
        <v>9978</v>
      </c>
      <c r="E1193" s="153">
        <v>2023</v>
      </c>
      <c r="F1193" s="153" t="s">
        <v>7102</v>
      </c>
      <c r="G1193" s="153" t="s">
        <v>7103</v>
      </c>
      <c r="H1193" s="153">
        <v>2</v>
      </c>
      <c r="I1193" s="153" t="s">
        <v>7104</v>
      </c>
      <c r="J1193" s="153">
        <v>19</v>
      </c>
      <c r="K1193" s="153" t="s">
        <v>2080</v>
      </c>
      <c r="L1193" s="153" t="s">
        <v>9979</v>
      </c>
      <c r="M1193" s="153">
        <v>199</v>
      </c>
      <c r="N1193" s="153" t="s">
        <v>7105</v>
      </c>
      <c r="O1193" s="153">
        <v>1</v>
      </c>
      <c r="P1193" s="153" t="s">
        <v>2356</v>
      </c>
      <c r="Q1193" s="153">
        <v>6</v>
      </c>
      <c r="R1193" s="153" t="s">
        <v>7112</v>
      </c>
      <c r="S1193" s="153">
        <v>1886</v>
      </c>
      <c r="T1193" s="153" t="s">
        <v>6731</v>
      </c>
      <c r="U1193" s="153">
        <v>6</v>
      </c>
      <c r="V1193" s="153">
        <v>3</v>
      </c>
      <c r="W1193" s="154">
        <v>18863</v>
      </c>
      <c r="X1193" s="153" t="s">
        <v>9997</v>
      </c>
      <c r="Y1193" s="153">
        <v>1</v>
      </c>
      <c r="Z1193" s="153" t="s">
        <v>229</v>
      </c>
      <c r="AA1193" s="153">
        <v>1</v>
      </c>
      <c r="AB1193" s="153" t="s">
        <v>7107</v>
      </c>
      <c r="AC1193" s="153">
        <v>1</v>
      </c>
      <c r="AD1193" s="153">
        <v>0</v>
      </c>
      <c r="AE1193" s="153">
        <v>0</v>
      </c>
      <c r="AF1193" s="153">
        <v>0</v>
      </c>
      <c r="AG1193" s="153">
        <v>0</v>
      </c>
      <c r="AH1193" s="153">
        <v>0</v>
      </c>
      <c r="AI1193" s="153">
        <v>0</v>
      </c>
      <c r="AJ1193" s="153">
        <v>0</v>
      </c>
      <c r="AK1193" s="153">
        <v>0</v>
      </c>
      <c r="AL1193" s="153">
        <v>0</v>
      </c>
      <c r="AM1193" s="153" t="s">
        <v>7192</v>
      </c>
      <c r="AN1193" s="153">
        <v>0</v>
      </c>
      <c r="AO1193" s="153">
        <v>0</v>
      </c>
      <c r="AP1193" s="154" t="s">
        <v>7192</v>
      </c>
      <c r="AQ1193" s="153">
        <v>0</v>
      </c>
      <c r="AR1193" s="153">
        <v>0</v>
      </c>
      <c r="AS1193" s="153">
        <v>1</v>
      </c>
      <c r="AT1193" s="153">
        <v>0</v>
      </c>
      <c r="AU1193" s="153">
        <v>0</v>
      </c>
      <c r="AV1193" s="153">
        <v>0</v>
      </c>
      <c r="AW1193" s="153">
        <v>0</v>
      </c>
      <c r="AX1193" s="153">
        <v>0</v>
      </c>
      <c r="AY1193" s="153">
        <v>0</v>
      </c>
      <c r="AZ1193" s="153">
        <v>0</v>
      </c>
      <c r="BA1193" s="153">
        <v>0</v>
      </c>
      <c r="BB1193" s="153">
        <v>0</v>
      </c>
      <c r="BC1193" s="153">
        <v>0</v>
      </c>
      <c r="BD1193" s="153">
        <v>0</v>
      </c>
      <c r="BE1193" s="153">
        <v>327222000</v>
      </c>
      <c r="BF1193" s="153">
        <v>0</v>
      </c>
      <c r="BG1193" s="153">
        <v>0</v>
      </c>
      <c r="BH1193" s="155">
        <v>202000000</v>
      </c>
      <c r="BI1193" s="153">
        <v>0</v>
      </c>
      <c r="BJ1193" s="153">
        <v>0</v>
      </c>
    </row>
    <row r="1194" spans="1:62">
      <c r="A1194" s="152">
        <v>4050065308</v>
      </c>
      <c r="B1194" s="153">
        <v>6</v>
      </c>
      <c r="C1194" s="153" t="s">
        <v>9977</v>
      </c>
      <c r="D1194" s="153" t="s">
        <v>9978</v>
      </c>
      <c r="E1194" s="153">
        <v>2023</v>
      </c>
      <c r="F1194" s="153" t="s">
        <v>7102</v>
      </c>
      <c r="G1194" s="153" t="s">
        <v>7103</v>
      </c>
      <c r="H1194" s="153">
        <v>2</v>
      </c>
      <c r="I1194" s="153" t="s">
        <v>7104</v>
      </c>
      <c r="J1194" s="153">
        <v>19</v>
      </c>
      <c r="K1194" s="153" t="s">
        <v>2080</v>
      </c>
      <c r="L1194" s="153" t="s">
        <v>9979</v>
      </c>
      <c r="M1194" s="153">
        <v>199</v>
      </c>
      <c r="N1194" s="153" t="s">
        <v>7105</v>
      </c>
      <c r="O1194" s="153">
        <v>1</v>
      </c>
      <c r="P1194" s="153" t="s">
        <v>2356</v>
      </c>
      <c r="Q1194" s="153">
        <v>6</v>
      </c>
      <c r="R1194" s="153" t="s">
        <v>7112</v>
      </c>
      <c r="S1194" s="153">
        <v>1886</v>
      </c>
      <c r="T1194" s="153" t="s">
        <v>6731</v>
      </c>
      <c r="U1194" s="153">
        <v>6</v>
      </c>
      <c r="V1194" s="153">
        <v>4</v>
      </c>
      <c r="W1194" s="154">
        <v>18864</v>
      </c>
      <c r="X1194" s="153" t="s">
        <v>9998</v>
      </c>
      <c r="Y1194" s="153">
        <v>1</v>
      </c>
      <c r="Z1194" s="153" t="s">
        <v>229</v>
      </c>
      <c r="AA1194" s="153">
        <v>1</v>
      </c>
      <c r="AB1194" s="153" t="s">
        <v>7107</v>
      </c>
      <c r="AC1194" s="153">
        <v>1</v>
      </c>
      <c r="AD1194" s="153">
        <v>0</v>
      </c>
      <c r="AE1194" s="153">
        <v>0</v>
      </c>
      <c r="AF1194" s="153">
        <v>0</v>
      </c>
      <c r="AG1194" s="153">
        <v>0</v>
      </c>
      <c r="AH1194" s="153">
        <v>0</v>
      </c>
      <c r="AI1194" s="153">
        <v>0</v>
      </c>
      <c r="AJ1194" s="153">
        <v>15</v>
      </c>
      <c r="AK1194" s="153">
        <v>15</v>
      </c>
      <c r="AL1194" s="153">
        <v>100</v>
      </c>
      <c r="AM1194" s="153">
        <v>15</v>
      </c>
      <c r="AN1194" s="153">
        <v>0</v>
      </c>
      <c r="AO1194" s="153">
        <v>0</v>
      </c>
      <c r="AP1194" s="154">
        <v>250</v>
      </c>
      <c r="AQ1194" s="153">
        <v>0</v>
      </c>
      <c r="AR1194" s="153">
        <v>0</v>
      </c>
      <c r="AS1194" s="153">
        <v>280</v>
      </c>
      <c r="AT1194" s="153">
        <v>15</v>
      </c>
      <c r="AU1194" s="153" t="s">
        <v>9999</v>
      </c>
      <c r="AV1194" s="153">
        <v>0</v>
      </c>
      <c r="AW1194" s="153">
        <v>0</v>
      </c>
      <c r="AX1194" s="153">
        <v>0</v>
      </c>
      <c r="AY1194" s="153">
        <v>0</v>
      </c>
      <c r="AZ1194" s="153">
        <v>0</v>
      </c>
      <c r="BA1194" s="153">
        <v>0</v>
      </c>
      <c r="BB1194" s="153">
        <v>337024000</v>
      </c>
      <c r="BC1194" s="153">
        <v>337024000</v>
      </c>
      <c r="BD1194" s="153">
        <v>100</v>
      </c>
      <c r="BE1194" s="153">
        <v>350000000</v>
      </c>
      <c r="BF1194" s="153">
        <v>0</v>
      </c>
      <c r="BG1194" s="153">
        <v>0</v>
      </c>
      <c r="BH1194" s="155">
        <v>312000000</v>
      </c>
      <c r="BI1194" s="153">
        <v>0</v>
      </c>
      <c r="BJ1194" s="153">
        <v>0</v>
      </c>
    </row>
    <row r="1195" spans="1:62">
      <c r="A1195" s="152">
        <v>4050065308</v>
      </c>
      <c r="B1195" s="153">
        <v>6</v>
      </c>
      <c r="C1195" s="153" t="s">
        <v>9977</v>
      </c>
      <c r="D1195" s="153" t="s">
        <v>9978</v>
      </c>
      <c r="E1195" s="153">
        <v>2023</v>
      </c>
      <c r="F1195" s="153" t="s">
        <v>7102</v>
      </c>
      <c r="G1195" s="153" t="s">
        <v>7103</v>
      </c>
      <c r="H1195" s="153">
        <v>2</v>
      </c>
      <c r="I1195" s="153" t="s">
        <v>7104</v>
      </c>
      <c r="J1195" s="153">
        <v>19</v>
      </c>
      <c r="K1195" s="153" t="s">
        <v>2080</v>
      </c>
      <c r="L1195" s="153" t="s">
        <v>9979</v>
      </c>
      <c r="M1195" s="153">
        <v>199</v>
      </c>
      <c r="N1195" s="153" t="s">
        <v>7105</v>
      </c>
      <c r="O1195" s="153">
        <v>1</v>
      </c>
      <c r="P1195" s="153" t="s">
        <v>2356</v>
      </c>
      <c r="Q1195" s="153">
        <v>6</v>
      </c>
      <c r="R1195" s="153" t="s">
        <v>7112</v>
      </c>
      <c r="S1195" s="153">
        <v>1889</v>
      </c>
      <c r="T1195" s="153" t="s">
        <v>10000</v>
      </c>
      <c r="U1195" s="153">
        <v>7</v>
      </c>
      <c r="V1195" s="153">
        <v>1</v>
      </c>
      <c r="W1195" s="154">
        <v>18891</v>
      </c>
      <c r="X1195" s="153" t="s">
        <v>10001</v>
      </c>
      <c r="Y1195" s="153">
        <v>1</v>
      </c>
      <c r="Z1195" s="153" t="s">
        <v>229</v>
      </c>
      <c r="AA1195" s="153">
        <v>1</v>
      </c>
      <c r="AB1195" s="153" t="s">
        <v>7107</v>
      </c>
      <c r="AC1195" s="153">
        <v>1</v>
      </c>
      <c r="AD1195" s="153">
        <v>0</v>
      </c>
      <c r="AE1195" s="153">
        <v>0</v>
      </c>
      <c r="AF1195" s="153">
        <v>0</v>
      </c>
      <c r="AG1195" s="153">
        <v>0</v>
      </c>
      <c r="AH1195" s="153">
        <v>0</v>
      </c>
      <c r="AI1195" s="153">
        <v>0</v>
      </c>
      <c r="AJ1195" s="153">
        <v>2000</v>
      </c>
      <c r="AK1195" s="153">
        <v>2000</v>
      </c>
      <c r="AL1195" s="153">
        <v>100</v>
      </c>
      <c r="AM1195" s="153">
        <v>2000</v>
      </c>
      <c r="AN1195" s="153">
        <v>0</v>
      </c>
      <c r="AO1195" s="153">
        <v>0</v>
      </c>
      <c r="AP1195" s="154">
        <v>2000</v>
      </c>
      <c r="AQ1195" s="153">
        <v>0</v>
      </c>
      <c r="AR1195" s="153">
        <v>0</v>
      </c>
      <c r="AS1195" s="153">
        <v>6000</v>
      </c>
      <c r="AT1195" s="153">
        <v>2000</v>
      </c>
      <c r="AU1195" s="153" t="s">
        <v>7589</v>
      </c>
      <c r="AV1195" s="153">
        <v>0</v>
      </c>
      <c r="AW1195" s="153">
        <v>0</v>
      </c>
      <c r="AX1195" s="153">
        <v>0</v>
      </c>
      <c r="AY1195" s="153">
        <v>0</v>
      </c>
      <c r="AZ1195" s="153">
        <v>0</v>
      </c>
      <c r="BA1195" s="153">
        <v>0</v>
      </c>
      <c r="BB1195" s="153">
        <v>1766007000</v>
      </c>
      <c r="BC1195" s="153">
        <v>1720586323</v>
      </c>
      <c r="BD1195" s="153" t="s">
        <v>9640</v>
      </c>
      <c r="BE1195" s="153">
        <v>1760000000</v>
      </c>
      <c r="BF1195" s="153">
        <v>129600000</v>
      </c>
      <c r="BG1195" s="153" t="s">
        <v>10002</v>
      </c>
      <c r="BH1195" s="155">
        <v>1573000000</v>
      </c>
      <c r="BI1195" s="153">
        <v>0</v>
      </c>
      <c r="BJ1195" s="153">
        <v>0</v>
      </c>
    </row>
    <row r="1196" spans="1:62">
      <c r="A1196" s="152">
        <v>4050065308</v>
      </c>
      <c r="B1196" s="153">
        <v>6</v>
      </c>
      <c r="C1196" s="153" t="s">
        <v>9977</v>
      </c>
      <c r="D1196" s="153" t="s">
        <v>9978</v>
      </c>
      <c r="E1196" s="153">
        <v>2023</v>
      </c>
      <c r="F1196" s="153" t="s">
        <v>7102</v>
      </c>
      <c r="G1196" s="153" t="s">
        <v>7103</v>
      </c>
      <c r="H1196" s="153">
        <v>2</v>
      </c>
      <c r="I1196" s="153" t="s">
        <v>7104</v>
      </c>
      <c r="J1196" s="153">
        <v>19</v>
      </c>
      <c r="K1196" s="153" t="s">
        <v>2080</v>
      </c>
      <c r="L1196" s="153" t="s">
        <v>9979</v>
      </c>
      <c r="M1196" s="153">
        <v>199</v>
      </c>
      <c r="N1196" s="153" t="s">
        <v>7105</v>
      </c>
      <c r="O1196" s="153">
        <v>1</v>
      </c>
      <c r="P1196" s="153" t="s">
        <v>2356</v>
      </c>
      <c r="Q1196" s="153">
        <v>6</v>
      </c>
      <c r="R1196" s="153" t="s">
        <v>7112</v>
      </c>
      <c r="S1196" s="153">
        <v>1892</v>
      </c>
      <c r="T1196" s="153" t="s">
        <v>6739</v>
      </c>
      <c r="U1196" s="153">
        <v>14</v>
      </c>
      <c r="V1196" s="153">
        <v>1</v>
      </c>
      <c r="W1196" s="154">
        <v>18921</v>
      </c>
      <c r="X1196" s="153" t="s">
        <v>10003</v>
      </c>
      <c r="Y1196" s="153">
        <v>1</v>
      </c>
      <c r="Z1196" s="153" t="s">
        <v>229</v>
      </c>
      <c r="AA1196" s="153">
        <v>1</v>
      </c>
      <c r="AB1196" s="153" t="s">
        <v>7107</v>
      </c>
      <c r="AC1196" s="153">
        <v>1</v>
      </c>
      <c r="AD1196" s="153">
        <v>0</v>
      </c>
      <c r="AE1196" s="153">
        <v>0</v>
      </c>
      <c r="AF1196" s="153">
        <v>0</v>
      </c>
      <c r="AG1196" s="153">
        <v>300</v>
      </c>
      <c r="AH1196" s="153">
        <v>300</v>
      </c>
      <c r="AI1196" s="153">
        <v>100</v>
      </c>
      <c r="AJ1196" s="153">
        <v>300</v>
      </c>
      <c r="AK1196" s="153">
        <v>300</v>
      </c>
      <c r="AL1196" s="153">
        <v>100</v>
      </c>
      <c r="AM1196" s="153">
        <v>300</v>
      </c>
      <c r="AN1196" s="153">
        <v>0</v>
      </c>
      <c r="AO1196" s="153">
        <v>0</v>
      </c>
      <c r="AP1196" s="154">
        <v>300</v>
      </c>
      <c r="AQ1196" s="153">
        <v>0</v>
      </c>
      <c r="AR1196" s="153">
        <v>0</v>
      </c>
      <c r="AS1196" s="153">
        <v>1200</v>
      </c>
      <c r="AT1196" s="153">
        <v>600</v>
      </c>
      <c r="AU1196" s="153">
        <v>50</v>
      </c>
      <c r="AV1196" s="153">
        <v>0</v>
      </c>
      <c r="AW1196" s="153">
        <v>0</v>
      </c>
      <c r="AX1196" s="153">
        <v>0</v>
      </c>
      <c r="AY1196" s="153">
        <v>600000000</v>
      </c>
      <c r="AZ1196" s="153">
        <v>516671278</v>
      </c>
      <c r="BA1196" s="153" t="s">
        <v>10004</v>
      </c>
      <c r="BB1196" s="153">
        <v>546284943</v>
      </c>
      <c r="BC1196" s="153">
        <v>546284943</v>
      </c>
      <c r="BD1196" s="153">
        <v>100</v>
      </c>
      <c r="BE1196" s="153">
        <v>653671936</v>
      </c>
      <c r="BF1196" s="153">
        <v>19372224</v>
      </c>
      <c r="BG1196" s="153" t="s">
        <v>10005</v>
      </c>
      <c r="BH1196" s="155">
        <v>640000000</v>
      </c>
      <c r="BI1196" s="153">
        <v>0</v>
      </c>
      <c r="BJ1196" s="153">
        <v>0</v>
      </c>
    </row>
    <row r="1197" spans="1:62">
      <c r="A1197" s="152">
        <v>4050065308</v>
      </c>
      <c r="B1197" s="153">
        <v>6</v>
      </c>
      <c r="C1197" s="153" t="s">
        <v>9977</v>
      </c>
      <c r="D1197" s="153" t="s">
        <v>9978</v>
      </c>
      <c r="E1197" s="153">
        <v>2023</v>
      </c>
      <c r="F1197" s="153" t="s">
        <v>7102</v>
      </c>
      <c r="G1197" s="153" t="s">
        <v>7103</v>
      </c>
      <c r="H1197" s="153">
        <v>2</v>
      </c>
      <c r="I1197" s="153" t="s">
        <v>7104</v>
      </c>
      <c r="J1197" s="153">
        <v>19</v>
      </c>
      <c r="K1197" s="153" t="s">
        <v>2080</v>
      </c>
      <c r="L1197" s="153" t="s">
        <v>9979</v>
      </c>
      <c r="M1197" s="153">
        <v>199</v>
      </c>
      <c r="N1197" s="153" t="s">
        <v>7105</v>
      </c>
      <c r="O1197" s="153">
        <v>1</v>
      </c>
      <c r="P1197" s="153" t="s">
        <v>2356</v>
      </c>
      <c r="Q1197" s="153">
        <v>6</v>
      </c>
      <c r="R1197" s="153" t="s">
        <v>7112</v>
      </c>
      <c r="S1197" s="153">
        <v>1892</v>
      </c>
      <c r="T1197" s="153" t="s">
        <v>6739</v>
      </c>
      <c r="U1197" s="153">
        <v>14</v>
      </c>
      <c r="V1197" s="153">
        <v>2</v>
      </c>
      <c r="W1197" s="154">
        <v>18922</v>
      </c>
      <c r="X1197" s="153" t="s">
        <v>10006</v>
      </c>
      <c r="Y1197" s="153">
        <v>1</v>
      </c>
      <c r="Z1197" s="153" t="s">
        <v>229</v>
      </c>
      <c r="AA1197" s="153">
        <v>1</v>
      </c>
      <c r="AB1197" s="153" t="s">
        <v>7107</v>
      </c>
      <c r="AC1197" s="153">
        <v>1</v>
      </c>
      <c r="AD1197" s="153">
        <v>0</v>
      </c>
      <c r="AE1197" s="153">
        <v>0</v>
      </c>
      <c r="AF1197" s="153">
        <v>0</v>
      </c>
      <c r="AG1197" s="153">
        <v>600</v>
      </c>
      <c r="AH1197" s="153">
        <v>600</v>
      </c>
      <c r="AI1197" s="153">
        <v>100</v>
      </c>
      <c r="AJ1197" s="153">
        <v>600</v>
      </c>
      <c r="AK1197" s="153">
        <v>600</v>
      </c>
      <c r="AL1197" s="153">
        <v>100</v>
      </c>
      <c r="AM1197" s="153">
        <v>600</v>
      </c>
      <c r="AN1197" s="153">
        <v>600</v>
      </c>
      <c r="AO1197" s="153">
        <v>100</v>
      </c>
      <c r="AP1197" s="154">
        <v>600</v>
      </c>
      <c r="AQ1197" s="153">
        <v>0</v>
      </c>
      <c r="AR1197" s="153">
        <v>0</v>
      </c>
      <c r="AS1197" s="153">
        <v>2400</v>
      </c>
      <c r="AT1197" s="153">
        <v>1800</v>
      </c>
      <c r="AU1197" s="153">
        <v>75</v>
      </c>
      <c r="AV1197" s="153">
        <v>0</v>
      </c>
      <c r="AW1197" s="153">
        <v>0</v>
      </c>
      <c r="AX1197" s="153">
        <v>0</v>
      </c>
      <c r="AY1197" s="153">
        <v>400000000</v>
      </c>
      <c r="AZ1197" s="153">
        <v>386782382</v>
      </c>
      <c r="BA1197" s="153" t="s">
        <v>7569</v>
      </c>
      <c r="BB1197" s="153">
        <v>698450061</v>
      </c>
      <c r="BC1197" s="153">
        <v>683589088</v>
      </c>
      <c r="BD1197" s="153" t="s">
        <v>8688</v>
      </c>
      <c r="BE1197" s="153">
        <v>625475000</v>
      </c>
      <c r="BF1197" s="153">
        <v>640057461</v>
      </c>
      <c r="BG1197" s="153" t="s">
        <v>10007</v>
      </c>
      <c r="BH1197" s="155">
        <v>730000000</v>
      </c>
      <c r="BI1197" s="153">
        <v>0</v>
      </c>
      <c r="BJ1197" s="153">
        <v>0</v>
      </c>
    </row>
    <row r="1198" spans="1:62">
      <c r="A1198" s="152">
        <v>4050065308</v>
      </c>
      <c r="B1198" s="153">
        <v>6</v>
      </c>
      <c r="C1198" s="153" t="s">
        <v>9977</v>
      </c>
      <c r="D1198" s="153" t="s">
        <v>9978</v>
      </c>
      <c r="E1198" s="153">
        <v>2023</v>
      </c>
      <c r="F1198" s="153" t="s">
        <v>7102</v>
      </c>
      <c r="G1198" s="153" t="s">
        <v>7103</v>
      </c>
      <c r="H1198" s="153">
        <v>2</v>
      </c>
      <c r="I1198" s="153" t="s">
        <v>7104</v>
      </c>
      <c r="J1198" s="153">
        <v>19</v>
      </c>
      <c r="K1198" s="153" t="s">
        <v>2080</v>
      </c>
      <c r="L1198" s="153" t="s">
        <v>9979</v>
      </c>
      <c r="M1198" s="153">
        <v>199</v>
      </c>
      <c r="N1198" s="153" t="s">
        <v>7105</v>
      </c>
      <c r="O1198" s="153">
        <v>1</v>
      </c>
      <c r="P1198" s="153" t="s">
        <v>2356</v>
      </c>
      <c r="Q1198" s="153">
        <v>6</v>
      </c>
      <c r="R1198" s="153" t="s">
        <v>7112</v>
      </c>
      <c r="S1198" s="153">
        <v>1892</v>
      </c>
      <c r="T1198" s="153" t="s">
        <v>6739</v>
      </c>
      <c r="U1198" s="153">
        <v>14</v>
      </c>
      <c r="V1198" s="153">
        <v>3</v>
      </c>
      <c r="W1198" s="154">
        <v>18923</v>
      </c>
      <c r="X1198" s="153" t="s">
        <v>10008</v>
      </c>
      <c r="Y1198" s="153">
        <v>1</v>
      </c>
      <c r="Z1198" s="153" t="s">
        <v>229</v>
      </c>
      <c r="AA1198" s="153">
        <v>1</v>
      </c>
      <c r="AB1198" s="153" t="s">
        <v>7107</v>
      </c>
      <c r="AC1198" s="153">
        <v>1</v>
      </c>
      <c r="AD1198" s="153">
        <v>0</v>
      </c>
      <c r="AE1198" s="153">
        <v>0</v>
      </c>
      <c r="AF1198" s="153">
        <v>0</v>
      </c>
      <c r="AG1198" s="153">
        <v>425</v>
      </c>
      <c r="AH1198" s="153">
        <v>425</v>
      </c>
      <c r="AI1198" s="153">
        <v>100</v>
      </c>
      <c r="AJ1198" s="153">
        <v>425</v>
      </c>
      <c r="AK1198" s="153">
        <v>425</v>
      </c>
      <c r="AL1198" s="153">
        <v>100</v>
      </c>
      <c r="AM1198" s="153">
        <v>500</v>
      </c>
      <c r="AN1198" s="153">
        <v>0</v>
      </c>
      <c r="AO1198" s="153">
        <v>0</v>
      </c>
      <c r="AP1198" s="154">
        <v>350</v>
      </c>
      <c r="AQ1198" s="153">
        <v>0</v>
      </c>
      <c r="AR1198" s="153">
        <v>0</v>
      </c>
      <c r="AS1198" s="153">
        <v>1700</v>
      </c>
      <c r="AT1198" s="153">
        <v>850</v>
      </c>
      <c r="AU1198" s="153">
        <v>50</v>
      </c>
      <c r="AV1198" s="153">
        <v>0</v>
      </c>
      <c r="AW1198" s="153">
        <v>0</v>
      </c>
      <c r="AX1198" s="153">
        <v>0</v>
      </c>
      <c r="AY1198" s="153">
        <v>1268780000</v>
      </c>
      <c r="AZ1198" s="153">
        <v>1166854000</v>
      </c>
      <c r="BA1198" s="153" t="s">
        <v>10009</v>
      </c>
      <c r="BB1198" s="153">
        <v>1681133262</v>
      </c>
      <c r="BC1198" s="153">
        <v>1681132932</v>
      </c>
      <c r="BD1198" s="153">
        <v>100</v>
      </c>
      <c r="BE1198" s="153">
        <v>1429458506</v>
      </c>
      <c r="BF1198" s="153">
        <v>49432224</v>
      </c>
      <c r="BG1198" s="153" t="s">
        <v>10010</v>
      </c>
      <c r="BH1198" s="155">
        <v>1220000000</v>
      </c>
      <c r="BI1198" s="153">
        <v>0</v>
      </c>
      <c r="BJ1198" s="153">
        <v>0</v>
      </c>
    </row>
    <row r="1199" spans="1:62">
      <c r="A1199" s="152">
        <v>4050065308</v>
      </c>
      <c r="B1199" s="153">
        <v>6</v>
      </c>
      <c r="C1199" s="153" t="s">
        <v>9977</v>
      </c>
      <c r="D1199" s="153" t="s">
        <v>9978</v>
      </c>
      <c r="E1199" s="153">
        <v>2023</v>
      </c>
      <c r="F1199" s="153" t="s">
        <v>7102</v>
      </c>
      <c r="G1199" s="153" t="s">
        <v>7103</v>
      </c>
      <c r="H1199" s="153">
        <v>2</v>
      </c>
      <c r="I1199" s="153" t="s">
        <v>7104</v>
      </c>
      <c r="J1199" s="153">
        <v>19</v>
      </c>
      <c r="K1199" s="153" t="s">
        <v>2080</v>
      </c>
      <c r="L1199" s="153" t="s">
        <v>9979</v>
      </c>
      <c r="M1199" s="153">
        <v>199</v>
      </c>
      <c r="N1199" s="153" t="s">
        <v>7105</v>
      </c>
      <c r="O1199" s="153">
        <v>1</v>
      </c>
      <c r="P1199" s="153" t="s">
        <v>2356</v>
      </c>
      <c r="Q1199" s="153">
        <v>6</v>
      </c>
      <c r="R1199" s="153" t="s">
        <v>7112</v>
      </c>
      <c r="S1199" s="153">
        <v>1892</v>
      </c>
      <c r="T1199" s="153" t="s">
        <v>6739</v>
      </c>
      <c r="U1199" s="153">
        <v>14</v>
      </c>
      <c r="V1199" s="153">
        <v>4</v>
      </c>
      <c r="W1199" s="154">
        <v>18924</v>
      </c>
      <c r="X1199" s="153" t="s">
        <v>10011</v>
      </c>
      <c r="Y1199" s="153">
        <v>1</v>
      </c>
      <c r="Z1199" s="153" t="s">
        <v>229</v>
      </c>
      <c r="AA1199" s="153">
        <v>1</v>
      </c>
      <c r="AB1199" s="153" t="s">
        <v>7107</v>
      </c>
      <c r="AC1199" s="153">
        <v>1</v>
      </c>
      <c r="AD1199" s="153">
        <v>0</v>
      </c>
      <c r="AE1199" s="153">
        <v>0</v>
      </c>
      <c r="AF1199" s="153">
        <v>0</v>
      </c>
      <c r="AG1199" s="153">
        <v>200</v>
      </c>
      <c r="AH1199" s="153">
        <v>200</v>
      </c>
      <c r="AI1199" s="153">
        <v>100</v>
      </c>
      <c r="AJ1199" s="153">
        <v>300</v>
      </c>
      <c r="AK1199" s="153">
        <v>200</v>
      </c>
      <c r="AL1199" s="153" t="s">
        <v>7376</v>
      </c>
      <c r="AM1199" s="153">
        <v>200</v>
      </c>
      <c r="AN1199" s="153">
        <v>200</v>
      </c>
      <c r="AO1199" s="153">
        <v>100</v>
      </c>
      <c r="AP1199" s="154">
        <v>100</v>
      </c>
      <c r="AQ1199" s="153">
        <v>0</v>
      </c>
      <c r="AR1199" s="153">
        <v>0</v>
      </c>
      <c r="AS1199" s="153">
        <v>800</v>
      </c>
      <c r="AT1199" s="153">
        <v>600</v>
      </c>
      <c r="AU1199" s="153">
        <v>75</v>
      </c>
      <c r="AV1199" s="153">
        <v>0</v>
      </c>
      <c r="AW1199" s="153">
        <v>0</v>
      </c>
      <c r="AX1199" s="153">
        <v>0</v>
      </c>
      <c r="AY1199" s="153">
        <v>420000000</v>
      </c>
      <c r="AZ1199" s="153">
        <v>406568539</v>
      </c>
      <c r="BA1199" s="153" t="s">
        <v>7599</v>
      </c>
      <c r="BB1199" s="153">
        <v>388716997</v>
      </c>
      <c r="BC1199" s="153">
        <v>319325557</v>
      </c>
      <c r="BD1199" s="153" t="s">
        <v>10012</v>
      </c>
      <c r="BE1199" s="153">
        <v>414698677</v>
      </c>
      <c r="BF1199" s="153">
        <v>57600000</v>
      </c>
      <c r="BG1199" s="153" t="s">
        <v>10013</v>
      </c>
      <c r="BH1199" s="155">
        <v>356000000</v>
      </c>
      <c r="BI1199" s="153">
        <v>0</v>
      </c>
      <c r="BJ1199" s="153">
        <v>0</v>
      </c>
    </row>
    <row r="1200" spans="1:62">
      <c r="A1200" s="152">
        <v>4050065308</v>
      </c>
      <c r="B1200" s="153">
        <v>6</v>
      </c>
      <c r="C1200" s="153" t="s">
        <v>9977</v>
      </c>
      <c r="D1200" s="153" t="s">
        <v>9978</v>
      </c>
      <c r="E1200" s="153">
        <v>2023</v>
      </c>
      <c r="F1200" s="153" t="s">
        <v>7102</v>
      </c>
      <c r="G1200" s="153" t="s">
        <v>7103</v>
      </c>
      <c r="H1200" s="153">
        <v>2</v>
      </c>
      <c r="I1200" s="153" t="s">
        <v>7104</v>
      </c>
      <c r="J1200" s="153">
        <v>19</v>
      </c>
      <c r="K1200" s="153" t="s">
        <v>2080</v>
      </c>
      <c r="L1200" s="153" t="s">
        <v>9979</v>
      </c>
      <c r="M1200" s="153">
        <v>199</v>
      </c>
      <c r="N1200" s="153" t="s">
        <v>7105</v>
      </c>
      <c r="O1200" s="153">
        <v>1</v>
      </c>
      <c r="P1200" s="153" t="s">
        <v>2356</v>
      </c>
      <c r="Q1200" s="153">
        <v>6</v>
      </c>
      <c r="R1200" s="153" t="s">
        <v>7112</v>
      </c>
      <c r="S1200" s="153">
        <v>1892</v>
      </c>
      <c r="T1200" s="153" t="s">
        <v>6739</v>
      </c>
      <c r="U1200" s="153">
        <v>14</v>
      </c>
      <c r="V1200" s="153">
        <v>5</v>
      </c>
      <c r="W1200" s="154">
        <v>18925</v>
      </c>
      <c r="X1200" s="153" t="s">
        <v>10014</v>
      </c>
      <c r="Y1200" s="153">
        <v>1</v>
      </c>
      <c r="Z1200" s="153" t="s">
        <v>229</v>
      </c>
      <c r="AA1200" s="153">
        <v>1</v>
      </c>
      <c r="AB1200" s="153" t="s">
        <v>7107</v>
      </c>
      <c r="AC1200" s="153">
        <v>1</v>
      </c>
      <c r="AD1200" s="153">
        <v>0</v>
      </c>
      <c r="AE1200" s="153">
        <v>0</v>
      </c>
      <c r="AF1200" s="153">
        <v>0</v>
      </c>
      <c r="AG1200" s="153">
        <v>0</v>
      </c>
      <c r="AH1200" s="153">
        <v>0</v>
      </c>
      <c r="AI1200" s="153">
        <v>0</v>
      </c>
      <c r="AJ1200" s="153">
        <v>0</v>
      </c>
      <c r="AK1200" s="153">
        <v>0</v>
      </c>
      <c r="AL1200" s="153">
        <v>0</v>
      </c>
      <c r="AM1200" s="153">
        <v>450</v>
      </c>
      <c r="AN1200" s="153">
        <v>300</v>
      </c>
      <c r="AO1200" s="153" t="s">
        <v>7376</v>
      </c>
      <c r="AP1200" s="154">
        <v>150</v>
      </c>
      <c r="AQ1200" s="153">
        <v>0</v>
      </c>
      <c r="AR1200" s="153">
        <v>0</v>
      </c>
      <c r="AS1200" s="153">
        <v>600</v>
      </c>
      <c r="AT1200" s="153">
        <v>300</v>
      </c>
      <c r="AU1200" s="153">
        <v>50</v>
      </c>
      <c r="AV1200" s="153">
        <v>0</v>
      </c>
      <c r="AW1200" s="153">
        <v>0</v>
      </c>
      <c r="AX1200" s="153">
        <v>0</v>
      </c>
      <c r="AY1200" s="153">
        <v>0</v>
      </c>
      <c r="AZ1200" s="153">
        <v>0</v>
      </c>
      <c r="BA1200" s="153">
        <v>0</v>
      </c>
      <c r="BB1200" s="153">
        <v>0</v>
      </c>
      <c r="BC1200" s="153">
        <v>0</v>
      </c>
      <c r="BD1200" s="153">
        <v>0</v>
      </c>
      <c r="BE1200" s="153">
        <v>182754000</v>
      </c>
      <c r="BF1200" s="153">
        <v>165030000</v>
      </c>
      <c r="BG1200" s="153" t="s">
        <v>10015</v>
      </c>
      <c r="BH1200" s="155">
        <v>210000000</v>
      </c>
      <c r="BI1200" s="153">
        <v>0</v>
      </c>
      <c r="BJ1200" s="153">
        <v>0</v>
      </c>
    </row>
    <row r="1201" spans="1:62">
      <c r="A1201" s="152">
        <v>4050065308</v>
      </c>
      <c r="B1201" s="153">
        <v>6</v>
      </c>
      <c r="C1201" s="153" t="s">
        <v>9977</v>
      </c>
      <c r="D1201" s="153" t="s">
        <v>9978</v>
      </c>
      <c r="E1201" s="153">
        <v>2023</v>
      </c>
      <c r="F1201" s="153" t="s">
        <v>7102</v>
      </c>
      <c r="G1201" s="153" t="s">
        <v>7103</v>
      </c>
      <c r="H1201" s="153">
        <v>2</v>
      </c>
      <c r="I1201" s="153" t="s">
        <v>7104</v>
      </c>
      <c r="J1201" s="153">
        <v>19</v>
      </c>
      <c r="K1201" s="153" t="s">
        <v>2080</v>
      </c>
      <c r="L1201" s="153" t="s">
        <v>9979</v>
      </c>
      <c r="M1201" s="153">
        <v>199</v>
      </c>
      <c r="N1201" s="153" t="s">
        <v>7105</v>
      </c>
      <c r="O1201" s="153">
        <v>1</v>
      </c>
      <c r="P1201" s="153" t="s">
        <v>2356</v>
      </c>
      <c r="Q1201" s="153">
        <v>6</v>
      </c>
      <c r="R1201" s="153" t="s">
        <v>7112</v>
      </c>
      <c r="S1201" s="153">
        <v>1892</v>
      </c>
      <c r="T1201" s="153" t="s">
        <v>6739</v>
      </c>
      <c r="U1201" s="153">
        <v>14</v>
      </c>
      <c r="V1201" s="153">
        <v>6</v>
      </c>
      <c r="W1201" s="154">
        <v>18926</v>
      </c>
      <c r="X1201" s="153" t="s">
        <v>10016</v>
      </c>
      <c r="Y1201" s="153">
        <v>1</v>
      </c>
      <c r="Z1201" s="153" t="s">
        <v>229</v>
      </c>
      <c r="AA1201" s="153">
        <v>1</v>
      </c>
      <c r="AB1201" s="153" t="s">
        <v>7107</v>
      </c>
      <c r="AC1201" s="153">
        <v>1</v>
      </c>
      <c r="AD1201" s="153">
        <v>0</v>
      </c>
      <c r="AE1201" s="153">
        <v>0</v>
      </c>
      <c r="AF1201" s="153">
        <v>0</v>
      </c>
      <c r="AG1201" s="153">
        <v>625</v>
      </c>
      <c r="AH1201" s="153">
        <v>625</v>
      </c>
      <c r="AI1201" s="153">
        <v>100</v>
      </c>
      <c r="AJ1201" s="153">
        <v>625</v>
      </c>
      <c r="AK1201" s="153">
        <v>625</v>
      </c>
      <c r="AL1201" s="153">
        <v>100</v>
      </c>
      <c r="AM1201" s="153">
        <v>625</v>
      </c>
      <c r="AN1201" s="153">
        <v>0</v>
      </c>
      <c r="AO1201" s="153">
        <v>0</v>
      </c>
      <c r="AP1201" s="154">
        <v>625</v>
      </c>
      <c r="AQ1201" s="153">
        <v>0</v>
      </c>
      <c r="AR1201" s="153">
        <v>0</v>
      </c>
      <c r="AS1201" s="153">
        <v>2500</v>
      </c>
      <c r="AT1201" s="153">
        <v>1250</v>
      </c>
      <c r="AU1201" s="153">
        <v>50</v>
      </c>
      <c r="AV1201" s="153">
        <v>0</v>
      </c>
      <c r="AW1201" s="153">
        <v>0</v>
      </c>
      <c r="AX1201" s="153">
        <v>0</v>
      </c>
      <c r="AY1201" s="153">
        <v>550000000</v>
      </c>
      <c r="AZ1201" s="153">
        <v>503269000</v>
      </c>
      <c r="BA1201" s="153" t="s">
        <v>10017</v>
      </c>
      <c r="BB1201" s="153">
        <v>644325737</v>
      </c>
      <c r="BC1201" s="153">
        <v>639090179</v>
      </c>
      <c r="BD1201" s="153" t="s">
        <v>7427</v>
      </c>
      <c r="BE1201" s="153">
        <v>608941881</v>
      </c>
      <c r="BF1201" s="153">
        <v>0</v>
      </c>
      <c r="BG1201" s="153">
        <v>0</v>
      </c>
      <c r="BH1201" s="155">
        <v>734000000</v>
      </c>
      <c r="BI1201" s="153">
        <v>0</v>
      </c>
      <c r="BJ1201" s="153">
        <v>0</v>
      </c>
    </row>
    <row r="1202" spans="1:62">
      <c r="A1202" s="152">
        <v>4050065308</v>
      </c>
      <c r="B1202" s="153">
        <v>6</v>
      </c>
      <c r="C1202" s="153" t="s">
        <v>9977</v>
      </c>
      <c r="D1202" s="153" t="s">
        <v>9978</v>
      </c>
      <c r="E1202" s="153">
        <v>2023</v>
      </c>
      <c r="F1202" s="153" t="s">
        <v>7102</v>
      </c>
      <c r="G1202" s="153" t="s">
        <v>7103</v>
      </c>
      <c r="H1202" s="153">
        <v>2</v>
      </c>
      <c r="I1202" s="153" t="s">
        <v>7104</v>
      </c>
      <c r="J1202" s="153">
        <v>19</v>
      </c>
      <c r="K1202" s="153" t="s">
        <v>2080</v>
      </c>
      <c r="L1202" s="153" t="s">
        <v>9979</v>
      </c>
      <c r="M1202" s="153">
        <v>199</v>
      </c>
      <c r="N1202" s="153" t="s">
        <v>7105</v>
      </c>
      <c r="O1202" s="153">
        <v>1</v>
      </c>
      <c r="P1202" s="153" t="s">
        <v>2356</v>
      </c>
      <c r="Q1202" s="153">
        <v>8</v>
      </c>
      <c r="R1202" s="153" t="s">
        <v>2985</v>
      </c>
      <c r="S1202" s="153">
        <v>1896</v>
      </c>
      <c r="T1202" s="153" t="s">
        <v>6746</v>
      </c>
      <c r="U1202" s="153">
        <v>8</v>
      </c>
      <c r="V1202" s="153">
        <v>1</v>
      </c>
      <c r="W1202" s="154">
        <v>18961</v>
      </c>
      <c r="X1202" s="153" t="s">
        <v>10018</v>
      </c>
      <c r="Y1202" s="153">
        <v>1</v>
      </c>
      <c r="Z1202" s="153" t="s">
        <v>229</v>
      </c>
      <c r="AA1202" s="153">
        <v>1</v>
      </c>
      <c r="AB1202" s="153" t="s">
        <v>7107</v>
      </c>
      <c r="AC1202" s="153">
        <v>1</v>
      </c>
      <c r="AD1202" s="153">
        <v>0</v>
      </c>
      <c r="AE1202" s="153">
        <v>0</v>
      </c>
      <c r="AF1202" s="153">
        <v>0</v>
      </c>
      <c r="AG1202" s="153">
        <v>325</v>
      </c>
      <c r="AH1202" s="153">
        <v>500</v>
      </c>
      <c r="AI1202" s="153" t="s">
        <v>10019</v>
      </c>
      <c r="AJ1202" s="153">
        <v>500</v>
      </c>
      <c r="AK1202" s="153">
        <v>325</v>
      </c>
      <c r="AL1202" s="153">
        <v>65</v>
      </c>
      <c r="AM1202" s="153">
        <v>325</v>
      </c>
      <c r="AN1202" s="153">
        <v>325</v>
      </c>
      <c r="AO1202" s="153">
        <v>100</v>
      </c>
      <c r="AP1202" s="154">
        <v>150</v>
      </c>
      <c r="AQ1202" s="153">
        <v>0</v>
      </c>
      <c r="AR1202" s="153">
        <v>0</v>
      </c>
      <c r="AS1202" s="153">
        <v>1300</v>
      </c>
      <c r="AT1202" s="153">
        <v>1150</v>
      </c>
      <c r="AU1202" s="153" t="s">
        <v>10020</v>
      </c>
      <c r="AV1202" s="153">
        <v>0</v>
      </c>
      <c r="AW1202" s="153">
        <v>0</v>
      </c>
      <c r="AX1202" s="153">
        <v>0</v>
      </c>
      <c r="AY1202" s="153">
        <v>304397000</v>
      </c>
      <c r="AZ1202" s="153">
        <v>192978075</v>
      </c>
      <c r="BA1202" s="153" t="s">
        <v>10021</v>
      </c>
      <c r="BB1202" s="153">
        <v>348258000</v>
      </c>
      <c r="BC1202" s="153">
        <v>340334388</v>
      </c>
      <c r="BD1202" s="153" t="s">
        <v>10022</v>
      </c>
      <c r="BE1202" s="153">
        <v>300000000</v>
      </c>
      <c r="BF1202" s="153">
        <v>300000000</v>
      </c>
      <c r="BG1202" s="153">
        <v>100</v>
      </c>
      <c r="BH1202" s="155">
        <v>340000000</v>
      </c>
      <c r="BI1202" s="153">
        <v>0</v>
      </c>
      <c r="BJ1202" s="153">
        <v>0</v>
      </c>
    </row>
    <row r="1203" spans="1:62">
      <c r="A1203" s="152">
        <v>4050065308</v>
      </c>
      <c r="B1203" s="153">
        <v>6</v>
      </c>
      <c r="C1203" s="153" t="s">
        <v>9977</v>
      </c>
      <c r="D1203" s="153" t="s">
        <v>9978</v>
      </c>
      <c r="E1203" s="153">
        <v>2023</v>
      </c>
      <c r="F1203" s="153" t="s">
        <v>7102</v>
      </c>
      <c r="G1203" s="153" t="s">
        <v>7103</v>
      </c>
      <c r="H1203" s="153">
        <v>2</v>
      </c>
      <c r="I1203" s="153" t="s">
        <v>7104</v>
      </c>
      <c r="J1203" s="153">
        <v>19</v>
      </c>
      <c r="K1203" s="153" t="s">
        <v>2080</v>
      </c>
      <c r="L1203" s="153" t="s">
        <v>9979</v>
      </c>
      <c r="M1203" s="153">
        <v>199</v>
      </c>
      <c r="N1203" s="153" t="s">
        <v>7105</v>
      </c>
      <c r="O1203" s="153">
        <v>1</v>
      </c>
      <c r="P1203" s="153" t="s">
        <v>2356</v>
      </c>
      <c r="Q1203" s="153">
        <v>12</v>
      </c>
      <c r="R1203" s="153" t="s">
        <v>2489</v>
      </c>
      <c r="S1203" s="153">
        <v>1708</v>
      </c>
      <c r="T1203" s="153" t="s">
        <v>6748</v>
      </c>
      <c r="U1203" s="153">
        <v>11</v>
      </c>
      <c r="V1203" s="153">
        <v>1</v>
      </c>
      <c r="W1203" s="154">
        <v>17081</v>
      </c>
      <c r="X1203" s="153" t="s">
        <v>10023</v>
      </c>
      <c r="Y1203" s="153">
        <v>1</v>
      </c>
      <c r="Z1203" s="153" t="s">
        <v>229</v>
      </c>
      <c r="AA1203" s="153">
        <v>1</v>
      </c>
      <c r="AB1203" s="153" t="s">
        <v>7107</v>
      </c>
      <c r="AC1203" s="153">
        <v>1</v>
      </c>
      <c r="AD1203" s="153">
        <v>0</v>
      </c>
      <c r="AE1203" s="153">
        <v>0</v>
      </c>
      <c r="AF1203" s="153">
        <v>0</v>
      </c>
      <c r="AG1203" s="153">
        <v>20</v>
      </c>
      <c r="AH1203" s="153">
        <v>20</v>
      </c>
      <c r="AI1203" s="153">
        <v>100</v>
      </c>
      <c r="AJ1203" s="153">
        <v>20</v>
      </c>
      <c r="AK1203" s="153">
        <v>20</v>
      </c>
      <c r="AL1203" s="153">
        <v>100</v>
      </c>
      <c r="AM1203" s="153">
        <v>20</v>
      </c>
      <c r="AN1203" s="153">
        <v>0</v>
      </c>
      <c r="AO1203" s="153">
        <v>0</v>
      </c>
      <c r="AP1203" s="154">
        <v>20</v>
      </c>
      <c r="AQ1203" s="153">
        <v>0</v>
      </c>
      <c r="AR1203" s="153">
        <v>0</v>
      </c>
      <c r="AS1203" s="153">
        <v>80</v>
      </c>
      <c r="AT1203" s="153">
        <v>40</v>
      </c>
      <c r="AU1203" s="153">
        <v>50</v>
      </c>
      <c r="AV1203" s="153">
        <v>0</v>
      </c>
      <c r="AW1203" s="153">
        <v>0</v>
      </c>
      <c r="AX1203" s="153">
        <v>0</v>
      </c>
      <c r="AY1203" s="153">
        <v>400789000</v>
      </c>
      <c r="AZ1203" s="153">
        <v>310031062</v>
      </c>
      <c r="BA1203" s="153" t="s">
        <v>10024</v>
      </c>
      <c r="BB1203" s="153">
        <v>449366000</v>
      </c>
      <c r="BC1203" s="153">
        <v>449366000</v>
      </c>
      <c r="BD1203" s="153">
        <v>100</v>
      </c>
      <c r="BE1203" s="153">
        <v>460000000</v>
      </c>
      <c r="BF1203" s="153">
        <v>0</v>
      </c>
      <c r="BG1203" s="153">
        <v>0</v>
      </c>
      <c r="BH1203" s="155">
        <v>400000000</v>
      </c>
      <c r="BI1203" s="153">
        <v>0</v>
      </c>
      <c r="BJ1203" s="153">
        <v>0</v>
      </c>
    </row>
    <row r="1204" spans="1:62">
      <c r="A1204" s="152">
        <v>4050065308</v>
      </c>
      <c r="B1204" s="153">
        <v>6</v>
      </c>
      <c r="C1204" s="153" t="s">
        <v>9977</v>
      </c>
      <c r="D1204" s="153" t="s">
        <v>9978</v>
      </c>
      <c r="E1204" s="153">
        <v>2023</v>
      </c>
      <c r="F1204" s="153" t="s">
        <v>7102</v>
      </c>
      <c r="G1204" s="153" t="s">
        <v>7103</v>
      </c>
      <c r="H1204" s="153">
        <v>2</v>
      </c>
      <c r="I1204" s="153" t="s">
        <v>7104</v>
      </c>
      <c r="J1204" s="153">
        <v>19</v>
      </c>
      <c r="K1204" s="153" t="s">
        <v>2080</v>
      </c>
      <c r="L1204" s="153" t="s">
        <v>9979</v>
      </c>
      <c r="M1204" s="153">
        <v>199</v>
      </c>
      <c r="N1204" s="153" t="s">
        <v>7105</v>
      </c>
      <c r="O1204" s="153">
        <v>1</v>
      </c>
      <c r="P1204" s="153" t="s">
        <v>2356</v>
      </c>
      <c r="Q1204" s="153">
        <v>14</v>
      </c>
      <c r="R1204" s="153" t="s">
        <v>2501</v>
      </c>
      <c r="S1204" s="153">
        <v>1875</v>
      </c>
      <c r="T1204" s="153" t="s">
        <v>6750</v>
      </c>
      <c r="U1204" s="153">
        <v>7</v>
      </c>
      <c r="V1204" s="153">
        <v>1</v>
      </c>
      <c r="W1204" s="154">
        <v>18751</v>
      </c>
      <c r="X1204" s="153" t="s">
        <v>10025</v>
      </c>
      <c r="Y1204" s="153">
        <v>1</v>
      </c>
      <c r="Z1204" s="153" t="s">
        <v>229</v>
      </c>
      <c r="AA1204" s="153">
        <v>1</v>
      </c>
      <c r="AB1204" s="153" t="s">
        <v>7107</v>
      </c>
      <c r="AC1204" s="153">
        <v>1</v>
      </c>
      <c r="AD1204" s="153">
        <v>0</v>
      </c>
      <c r="AE1204" s="153">
        <v>0</v>
      </c>
      <c r="AF1204" s="153">
        <v>0</v>
      </c>
      <c r="AG1204" s="153">
        <v>12</v>
      </c>
      <c r="AH1204" s="153">
        <v>12</v>
      </c>
      <c r="AI1204" s="153">
        <v>100</v>
      </c>
      <c r="AJ1204" s="153">
        <v>14</v>
      </c>
      <c r="AK1204" s="153">
        <v>12</v>
      </c>
      <c r="AL1204" s="153" t="s">
        <v>9144</v>
      </c>
      <c r="AM1204" s="153">
        <v>12</v>
      </c>
      <c r="AN1204" s="153">
        <v>1</v>
      </c>
      <c r="AO1204" s="153" t="s">
        <v>10026</v>
      </c>
      <c r="AP1204" s="154">
        <v>8</v>
      </c>
      <c r="AQ1204" s="153">
        <v>0</v>
      </c>
      <c r="AR1204" s="153">
        <v>0</v>
      </c>
      <c r="AS1204" s="153">
        <v>46</v>
      </c>
      <c r="AT1204" s="153">
        <v>25</v>
      </c>
      <c r="AU1204" s="153" t="s">
        <v>10027</v>
      </c>
      <c r="AV1204" s="153">
        <v>0</v>
      </c>
      <c r="AW1204" s="153">
        <v>0</v>
      </c>
      <c r="AX1204" s="153">
        <v>0</v>
      </c>
      <c r="AY1204" s="153">
        <v>1014655000</v>
      </c>
      <c r="AZ1204" s="153">
        <v>1014652836</v>
      </c>
      <c r="BA1204" s="153">
        <v>100</v>
      </c>
      <c r="BB1204" s="153">
        <v>1123414000</v>
      </c>
      <c r="BC1204" s="153">
        <v>1123414000</v>
      </c>
      <c r="BD1204" s="153">
        <v>100</v>
      </c>
      <c r="BE1204" s="153">
        <v>1350000000</v>
      </c>
      <c r="BF1204" s="153">
        <v>32985000</v>
      </c>
      <c r="BG1204" s="153" t="s">
        <v>10028</v>
      </c>
      <c r="BH1204" s="155">
        <v>1938000000</v>
      </c>
      <c r="BI1204" s="153">
        <v>0</v>
      </c>
      <c r="BJ1204" s="153">
        <v>0</v>
      </c>
    </row>
    <row r="1205" spans="1:62">
      <c r="A1205" s="152">
        <v>4050065308</v>
      </c>
      <c r="B1205" s="153">
        <v>6</v>
      </c>
      <c r="C1205" s="153" t="s">
        <v>9977</v>
      </c>
      <c r="D1205" s="153" t="s">
        <v>9978</v>
      </c>
      <c r="E1205" s="153">
        <v>2023</v>
      </c>
      <c r="F1205" s="153" t="s">
        <v>7102</v>
      </c>
      <c r="G1205" s="153" t="s">
        <v>7103</v>
      </c>
      <c r="H1205" s="153">
        <v>2</v>
      </c>
      <c r="I1205" s="153" t="s">
        <v>7104</v>
      </c>
      <c r="J1205" s="153">
        <v>19</v>
      </c>
      <c r="K1205" s="153" t="s">
        <v>2080</v>
      </c>
      <c r="L1205" s="153" t="s">
        <v>9979</v>
      </c>
      <c r="M1205" s="153">
        <v>199</v>
      </c>
      <c r="N1205" s="153" t="s">
        <v>7105</v>
      </c>
      <c r="O1205" s="153">
        <v>1</v>
      </c>
      <c r="P1205" s="153" t="s">
        <v>2356</v>
      </c>
      <c r="Q1205" s="153">
        <v>17</v>
      </c>
      <c r="R1205" s="153" t="s">
        <v>2510</v>
      </c>
      <c r="S1205" s="153">
        <v>1876</v>
      </c>
      <c r="T1205" s="153" t="s">
        <v>6754</v>
      </c>
      <c r="U1205" s="153">
        <v>13</v>
      </c>
      <c r="V1205" s="153">
        <v>1</v>
      </c>
      <c r="W1205" s="154">
        <v>18761</v>
      </c>
      <c r="X1205" s="153" t="s">
        <v>10029</v>
      </c>
      <c r="Y1205" s="153">
        <v>1</v>
      </c>
      <c r="Z1205" s="153" t="s">
        <v>229</v>
      </c>
      <c r="AA1205" s="153">
        <v>1</v>
      </c>
      <c r="AB1205" s="153" t="s">
        <v>7107</v>
      </c>
      <c r="AC1205" s="153">
        <v>1</v>
      </c>
      <c r="AD1205" s="153">
        <v>0</v>
      </c>
      <c r="AE1205" s="153">
        <v>0</v>
      </c>
      <c r="AF1205" s="153">
        <v>0</v>
      </c>
      <c r="AG1205" s="153">
        <v>182</v>
      </c>
      <c r="AH1205" s="153">
        <v>182</v>
      </c>
      <c r="AI1205" s="153">
        <v>100</v>
      </c>
      <c r="AJ1205" s="153">
        <v>187</v>
      </c>
      <c r="AK1205" s="153">
        <v>190</v>
      </c>
      <c r="AL1205" s="153" t="s">
        <v>10030</v>
      </c>
      <c r="AM1205" s="153">
        <v>300</v>
      </c>
      <c r="AN1205" s="153">
        <v>300</v>
      </c>
      <c r="AO1205" s="153">
        <v>100</v>
      </c>
      <c r="AP1205" s="154">
        <v>61</v>
      </c>
      <c r="AQ1205" s="153">
        <v>0</v>
      </c>
      <c r="AR1205" s="153">
        <v>0</v>
      </c>
      <c r="AS1205" s="153">
        <v>730</v>
      </c>
      <c r="AT1205" s="153">
        <v>672</v>
      </c>
      <c r="AU1205" s="153" t="s">
        <v>10031</v>
      </c>
      <c r="AV1205" s="153">
        <v>0</v>
      </c>
      <c r="AW1205" s="153">
        <v>0</v>
      </c>
      <c r="AX1205" s="153">
        <v>0</v>
      </c>
      <c r="AY1205" s="153">
        <v>9114653000</v>
      </c>
      <c r="AZ1205" s="153">
        <v>9114653000</v>
      </c>
      <c r="BA1205" s="153">
        <v>100</v>
      </c>
      <c r="BB1205" s="153">
        <v>8824678418</v>
      </c>
      <c r="BC1205" s="153">
        <v>8824678418</v>
      </c>
      <c r="BD1205" s="153">
        <v>100</v>
      </c>
      <c r="BE1205" s="153">
        <v>12820015436</v>
      </c>
      <c r="BF1205" s="153">
        <v>12817916407</v>
      </c>
      <c r="BG1205" s="153" t="s">
        <v>7316</v>
      </c>
      <c r="BH1205" s="155">
        <v>9850000000</v>
      </c>
      <c r="BI1205" s="153">
        <v>0</v>
      </c>
      <c r="BJ1205" s="153">
        <v>0</v>
      </c>
    </row>
    <row r="1206" spans="1:62">
      <c r="A1206" s="152">
        <v>4050065308</v>
      </c>
      <c r="B1206" s="153">
        <v>6</v>
      </c>
      <c r="C1206" s="153" t="s">
        <v>9977</v>
      </c>
      <c r="D1206" s="153" t="s">
        <v>9978</v>
      </c>
      <c r="E1206" s="153">
        <v>2023</v>
      </c>
      <c r="F1206" s="153" t="s">
        <v>7102</v>
      </c>
      <c r="G1206" s="153" t="s">
        <v>7103</v>
      </c>
      <c r="H1206" s="153">
        <v>2</v>
      </c>
      <c r="I1206" s="153" t="s">
        <v>7104</v>
      </c>
      <c r="J1206" s="153">
        <v>19</v>
      </c>
      <c r="K1206" s="153" t="s">
        <v>2080</v>
      </c>
      <c r="L1206" s="153" t="s">
        <v>9979</v>
      </c>
      <c r="M1206" s="153">
        <v>199</v>
      </c>
      <c r="N1206" s="153" t="s">
        <v>7105</v>
      </c>
      <c r="O1206" s="153">
        <v>1</v>
      </c>
      <c r="P1206" s="153" t="s">
        <v>2356</v>
      </c>
      <c r="Q1206" s="153">
        <v>17</v>
      </c>
      <c r="R1206" s="153" t="s">
        <v>2510</v>
      </c>
      <c r="S1206" s="153">
        <v>1876</v>
      </c>
      <c r="T1206" s="153" t="s">
        <v>6754</v>
      </c>
      <c r="U1206" s="153">
        <v>13</v>
      </c>
      <c r="V1206" s="153">
        <v>2</v>
      </c>
      <c r="W1206" s="154">
        <v>18762</v>
      </c>
      <c r="X1206" s="153" t="s">
        <v>10032</v>
      </c>
      <c r="Y1206" s="153">
        <v>1</v>
      </c>
      <c r="Z1206" s="153" t="s">
        <v>229</v>
      </c>
      <c r="AA1206" s="153">
        <v>1</v>
      </c>
      <c r="AB1206" s="153" t="s">
        <v>7107</v>
      </c>
      <c r="AC1206" s="153">
        <v>1</v>
      </c>
      <c r="AD1206" s="153">
        <v>0</v>
      </c>
      <c r="AE1206" s="153">
        <v>0</v>
      </c>
      <c r="AF1206" s="153">
        <v>0</v>
      </c>
      <c r="AG1206" s="153">
        <v>40</v>
      </c>
      <c r="AH1206" s="153">
        <v>40</v>
      </c>
      <c r="AI1206" s="153">
        <v>100</v>
      </c>
      <c r="AJ1206" s="153">
        <v>190</v>
      </c>
      <c r="AK1206" s="153">
        <v>190</v>
      </c>
      <c r="AL1206" s="153">
        <v>100</v>
      </c>
      <c r="AM1206" s="153">
        <v>300</v>
      </c>
      <c r="AN1206" s="153">
        <v>300</v>
      </c>
      <c r="AO1206" s="153">
        <v>100</v>
      </c>
      <c r="AP1206" s="154">
        <v>64</v>
      </c>
      <c r="AQ1206" s="153">
        <v>0</v>
      </c>
      <c r="AR1206" s="153">
        <v>0</v>
      </c>
      <c r="AS1206" s="153">
        <v>594</v>
      </c>
      <c r="AT1206" s="153">
        <v>530</v>
      </c>
      <c r="AU1206" s="153" t="s">
        <v>10033</v>
      </c>
      <c r="AV1206" s="153">
        <v>0</v>
      </c>
      <c r="AW1206" s="153">
        <v>0</v>
      </c>
      <c r="AX1206" s="153">
        <v>0</v>
      </c>
      <c r="AY1206" s="153">
        <v>380496000</v>
      </c>
      <c r="AZ1206" s="153">
        <v>380496000</v>
      </c>
      <c r="BA1206" s="153">
        <v>100</v>
      </c>
      <c r="BB1206" s="153">
        <v>2019637582</v>
      </c>
      <c r="BC1206" s="153">
        <v>2019637582</v>
      </c>
      <c r="BD1206" s="153">
        <v>100</v>
      </c>
      <c r="BE1206" s="153">
        <v>3322403564</v>
      </c>
      <c r="BF1206" s="153">
        <v>3322403564</v>
      </c>
      <c r="BG1206" s="153">
        <v>100</v>
      </c>
      <c r="BH1206" s="155">
        <v>450000000</v>
      </c>
      <c r="BI1206" s="153">
        <v>0</v>
      </c>
      <c r="BJ1206" s="153">
        <v>0</v>
      </c>
    </row>
    <row r="1207" spans="1:62">
      <c r="A1207" s="152">
        <v>4050065308</v>
      </c>
      <c r="B1207" s="153">
        <v>6</v>
      </c>
      <c r="C1207" s="153" t="s">
        <v>9977</v>
      </c>
      <c r="D1207" s="153" t="s">
        <v>9978</v>
      </c>
      <c r="E1207" s="153">
        <v>2023</v>
      </c>
      <c r="F1207" s="153" t="s">
        <v>7102</v>
      </c>
      <c r="G1207" s="153" t="s">
        <v>7103</v>
      </c>
      <c r="H1207" s="153">
        <v>2</v>
      </c>
      <c r="I1207" s="153" t="s">
        <v>7104</v>
      </c>
      <c r="J1207" s="153">
        <v>19</v>
      </c>
      <c r="K1207" s="153" t="s">
        <v>2080</v>
      </c>
      <c r="L1207" s="153" t="s">
        <v>9979</v>
      </c>
      <c r="M1207" s="153">
        <v>199</v>
      </c>
      <c r="N1207" s="153" t="s">
        <v>7105</v>
      </c>
      <c r="O1207" s="153">
        <v>1</v>
      </c>
      <c r="P1207" s="153" t="s">
        <v>2356</v>
      </c>
      <c r="Q1207" s="153">
        <v>17</v>
      </c>
      <c r="R1207" s="153" t="s">
        <v>2510</v>
      </c>
      <c r="S1207" s="153">
        <v>1877</v>
      </c>
      <c r="T1207" s="153" t="s">
        <v>6757</v>
      </c>
      <c r="U1207" s="153">
        <v>7</v>
      </c>
      <c r="V1207" s="153">
        <v>1</v>
      </c>
      <c r="W1207" s="154">
        <v>18771</v>
      </c>
      <c r="X1207" s="153" t="s">
        <v>10034</v>
      </c>
      <c r="Y1207" s="153">
        <v>1</v>
      </c>
      <c r="Z1207" s="153" t="s">
        <v>229</v>
      </c>
      <c r="AA1207" s="153">
        <v>1</v>
      </c>
      <c r="AB1207" s="153" t="s">
        <v>7107</v>
      </c>
      <c r="AC1207" s="153">
        <v>1</v>
      </c>
      <c r="AD1207" s="153">
        <v>0</v>
      </c>
      <c r="AE1207" s="153">
        <v>0</v>
      </c>
      <c r="AF1207" s="153">
        <v>0</v>
      </c>
      <c r="AG1207" s="153" t="s">
        <v>10035</v>
      </c>
      <c r="AH1207" s="153" t="s">
        <v>10035</v>
      </c>
      <c r="AI1207" s="153">
        <v>100</v>
      </c>
      <c r="AJ1207" s="153" t="s">
        <v>10035</v>
      </c>
      <c r="AK1207" s="153" t="s">
        <v>10035</v>
      </c>
      <c r="AL1207" s="153">
        <v>100</v>
      </c>
      <c r="AM1207" s="153" t="s">
        <v>7267</v>
      </c>
      <c r="AN1207" s="153">
        <v>0</v>
      </c>
      <c r="AO1207" s="153">
        <v>0</v>
      </c>
      <c r="AP1207" s="154">
        <v>0</v>
      </c>
      <c r="AQ1207" s="153">
        <v>0</v>
      </c>
      <c r="AR1207" s="153">
        <v>0</v>
      </c>
      <c r="AS1207" s="153">
        <v>1</v>
      </c>
      <c r="AT1207" s="153" t="s">
        <v>7265</v>
      </c>
      <c r="AU1207" s="153">
        <v>70</v>
      </c>
      <c r="AV1207" s="153">
        <v>0</v>
      </c>
      <c r="AW1207" s="153">
        <v>0</v>
      </c>
      <c r="AX1207" s="153">
        <v>0</v>
      </c>
      <c r="AY1207" s="153">
        <v>327733000</v>
      </c>
      <c r="AZ1207" s="153">
        <v>327693300</v>
      </c>
      <c r="BA1207" s="153" t="s">
        <v>7175</v>
      </c>
      <c r="BB1207" s="153">
        <v>362850700</v>
      </c>
      <c r="BC1207" s="153">
        <v>362850700</v>
      </c>
      <c r="BD1207" s="153">
        <v>100</v>
      </c>
      <c r="BE1207" s="153">
        <v>300000000</v>
      </c>
      <c r="BF1207" s="153">
        <v>0</v>
      </c>
      <c r="BG1207" s="153">
        <v>0</v>
      </c>
      <c r="BH1207" s="155">
        <v>0</v>
      </c>
      <c r="BI1207" s="153">
        <v>0</v>
      </c>
      <c r="BJ1207" s="153">
        <v>0</v>
      </c>
    </row>
    <row r="1208" spans="1:62">
      <c r="A1208" s="152">
        <v>4050065308</v>
      </c>
      <c r="B1208" s="153">
        <v>6</v>
      </c>
      <c r="C1208" s="153" t="s">
        <v>9977</v>
      </c>
      <c r="D1208" s="153" t="s">
        <v>9978</v>
      </c>
      <c r="E1208" s="153">
        <v>2023</v>
      </c>
      <c r="F1208" s="153" t="s">
        <v>7102</v>
      </c>
      <c r="G1208" s="153" t="s">
        <v>7103</v>
      </c>
      <c r="H1208" s="153">
        <v>2</v>
      </c>
      <c r="I1208" s="153" t="s">
        <v>7104</v>
      </c>
      <c r="J1208" s="153">
        <v>19</v>
      </c>
      <c r="K1208" s="153" t="s">
        <v>2080</v>
      </c>
      <c r="L1208" s="153" t="s">
        <v>9979</v>
      </c>
      <c r="M1208" s="153">
        <v>199</v>
      </c>
      <c r="N1208" s="153" t="s">
        <v>7105</v>
      </c>
      <c r="O1208" s="153">
        <v>1</v>
      </c>
      <c r="P1208" s="153" t="s">
        <v>2356</v>
      </c>
      <c r="Q1208" s="153">
        <v>17</v>
      </c>
      <c r="R1208" s="153" t="s">
        <v>2510</v>
      </c>
      <c r="S1208" s="153">
        <v>1877</v>
      </c>
      <c r="T1208" s="153" t="s">
        <v>6757</v>
      </c>
      <c r="U1208" s="153">
        <v>7</v>
      </c>
      <c r="V1208" s="153">
        <v>2</v>
      </c>
      <c r="W1208" s="154">
        <v>18772</v>
      </c>
      <c r="X1208" s="153" t="s">
        <v>9903</v>
      </c>
      <c r="Y1208" s="153">
        <v>1</v>
      </c>
      <c r="Z1208" s="153" t="s">
        <v>229</v>
      </c>
      <c r="AA1208" s="153">
        <v>3</v>
      </c>
      <c r="AB1208" s="153" t="s">
        <v>7320</v>
      </c>
      <c r="AC1208" s="153">
        <v>1</v>
      </c>
      <c r="AD1208" s="153">
        <v>0</v>
      </c>
      <c r="AE1208" s="153">
        <v>0</v>
      </c>
      <c r="AF1208" s="153">
        <v>0</v>
      </c>
      <c r="AG1208" s="153">
        <v>0</v>
      </c>
      <c r="AH1208" s="153">
        <v>0</v>
      </c>
      <c r="AI1208" s="153">
        <v>0</v>
      </c>
      <c r="AJ1208" s="153">
        <v>1</v>
      </c>
      <c r="AK1208" s="153">
        <v>1</v>
      </c>
      <c r="AL1208" s="153">
        <v>100</v>
      </c>
      <c r="AM1208" s="153">
        <v>0</v>
      </c>
      <c r="AN1208" s="153">
        <v>0</v>
      </c>
      <c r="AO1208" s="153">
        <v>0</v>
      </c>
      <c r="AP1208" s="154">
        <v>0</v>
      </c>
      <c r="AQ1208" s="153">
        <v>0</v>
      </c>
      <c r="AR1208" s="153">
        <v>0</v>
      </c>
      <c r="AS1208" s="153">
        <v>1</v>
      </c>
      <c r="AT1208" s="153">
        <v>1</v>
      </c>
      <c r="AU1208" s="153">
        <v>100</v>
      </c>
      <c r="AV1208" s="153">
        <v>0</v>
      </c>
      <c r="AW1208" s="153">
        <v>0</v>
      </c>
      <c r="AX1208" s="153">
        <v>0</v>
      </c>
      <c r="AY1208" s="153">
        <v>0</v>
      </c>
      <c r="AZ1208" s="153">
        <v>0</v>
      </c>
      <c r="BA1208" s="153">
        <v>0</v>
      </c>
      <c r="BB1208" s="153">
        <v>224692300</v>
      </c>
      <c r="BC1208" s="153">
        <v>224692300</v>
      </c>
      <c r="BD1208" s="153">
        <v>100</v>
      </c>
      <c r="BE1208" s="153">
        <v>0</v>
      </c>
      <c r="BF1208" s="153">
        <v>0</v>
      </c>
      <c r="BG1208" s="153">
        <v>0</v>
      </c>
      <c r="BH1208" s="155">
        <v>0</v>
      </c>
      <c r="BI1208" s="153">
        <v>0</v>
      </c>
      <c r="BJ1208" s="153">
        <v>0</v>
      </c>
    </row>
    <row r="1209" spans="1:62">
      <c r="A1209" s="152">
        <v>4050065308</v>
      </c>
      <c r="B1209" s="153">
        <v>6</v>
      </c>
      <c r="C1209" s="153" t="s">
        <v>9977</v>
      </c>
      <c r="D1209" s="153" t="s">
        <v>9978</v>
      </c>
      <c r="E1209" s="153">
        <v>2023</v>
      </c>
      <c r="F1209" s="153" t="s">
        <v>7102</v>
      </c>
      <c r="G1209" s="153" t="s">
        <v>7103</v>
      </c>
      <c r="H1209" s="153">
        <v>2</v>
      </c>
      <c r="I1209" s="153" t="s">
        <v>7104</v>
      </c>
      <c r="J1209" s="153">
        <v>19</v>
      </c>
      <c r="K1209" s="153" t="s">
        <v>2080</v>
      </c>
      <c r="L1209" s="153" t="s">
        <v>9979</v>
      </c>
      <c r="M1209" s="153">
        <v>199</v>
      </c>
      <c r="N1209" s="153" t="s">
        <v>7105</v>
      </c>
      <c r="O1209" s="153">
        <v>1</v>
      </c>
      <c r="P1209" s="153" t="s">
        <v>2356</v>
      </c>
      <c r="Q1209" s="153">
        <v>17</v>
      </c>
      <c r="R1209" s="153" t="s">
        <v>2510</v>
      </c>
      <c r="S1209" s="153">
        <v>2220</v>
      </c>
      <c r="T1209" s="153" t="s">
        <v>6851</v>
      </c>
      <c r="U1209" s="153">
        <v>4</v>
      </c>
      <c r="V1209" s="153">
        <v>1</v>
      </c>
      <c r="W1209" s="154">
        <v>22201</v>
      </c>
      <c r="X1209" s="153" t="s">
        <v>10036</v>
      </c>
      <c r="Y1209" s="153">
        <v>1</v>
      </c>
      <c r="Z1209" s="153" t="s">
        <v>229</v>
      </c>
      <c r="AA1209" s="153">
        <v>3</v>
      </c>
      <c r="AB1209" s="153" t="s">
        <v>7320</v>
      </c>
      <c r="AC1209" s="153">
        <v>1</v>
      </c>
      <c r="AD1209" s="153">
        <v>0</v>
      </c>
      <c r="AE1209" s="153">
        <v>0</v>
      </c>
      <c r="AF1209" s="153">
        <v>0</v>
      </c>
      <c r="AG1209" s="153">
        <v>0</v>
      </c>
      <c r="AH1209" s="153">
        <v>0</v>
      </c>
      <c r="AI1209" s="153">
        <v>0</v>
      </c>
      <c r="AJ1209" s="153">
        <v>1</v>
      </c>
      <c r="AK1209" s="153">
        <v>1</v>
      </c>
      <c r="AL1209" s="153">
        <v>100</v>
      </c>
      <c r="AM1209" s="153">
        <v>0</v>
      </c>
      <c r="AN1209" s="153">
        <v>0</v>
      </c>
      <c r="AO1209" s="153">
        <v>0</v>
      </c>
      <c r="AP1209" s="154">
        <v>0</v>
      </c>
      <c r="AQ1209" s="153">
        <v>0</v>
      </c>
      <c r="AR1209" s="153">
        <v>0</v>
      </c>
      <c r="AS1209" s="153">
        <v>1</v>
      </c>
      <c r="AT1209" s="153">
        <v>1</v>
      </c>
      <c r="AU1209" s="153">
        <v>100</v>
      </c>
      <c r="AV1209" s="153">
        <v>0</v>
      </c>
      <c r="AW1209" s="153">
        <v>0</v>
      </c>
      <c r="AX1209" s="153">
        <v>0</v>
      </c>
      <c r="AY1209" s="153">
        <v>0</v>
      </c>
      <c r="AZ1209" s="153">
        <v>0</v>
      </c>
      <c r="BA1209" s="153">
        <v>0</v>
      </c>
      <c r="BB1209" s="153">
        <v>20000000000</v>
      </c>
      <c r="BC1209" s="153">
        <v>20000000000</v>
      </c>
      <c r="BD1209" s="153">
        <v>100</v>
      </c>
      <c r="BE1209" s="153">
        <v>0</v>
      </c>
      <c r="BF1209" s="153">
        <v>0</v>
      </c>
      <c r="BG1209" s="153">
        <v>0</v>
      </c>
      <c r="BH1209" s="155">
        <v>0</v>
      </c>
      <c r="BI1209" s="153">
        <v>0</v>
      </c>
      <c r="BJ1209" s="153">
        <v>0</v>
      </c>
    </row>
    <row r="1210" spans="1:62">
      <c r="A1210" s="152">
        <v>4050065308</v>
      </c>
      <c r="B1210" s="153">
        <v>6</v>
      </c>
      <c r="C1210" s="153" t="s">
        <v>9977</v>
      </c>
      <c r="D1210" s="153" t="s">
        <v>9978</v>
      </c>
      <c r="E1210" s="153">
        <v>2023</v>
      </c>
      <c r="F1210" s="153" t="s">
        <v>7102</v>
      </c>
      <c r="G1210" s="153" t="s">
        <v>7103</v>
      </c>
      <c r="H1210" s="153">
        <v>2</v>
      </c>
      <c r="I1210" s="153" t="s">
        <v>7104</v>
      </c>
      <c r="J1210" s="153">
        <v>19</v>
      </c>
      <c r="K1210" s="153" t="s">
        <v>2080</v>
      </c>
      <c r="L1210" s="153" t="s">
        <v>9979</v>
      </c>
      <c r="M1210" s="153">
        <v>199</v>
      </c>
      <c r="N1210" s="153" t="s">
        <v>7105</v>
      </c>
      <c r="O1210" s="153">
        <v>1</v>
      </c>
      <c r="P1210" s="153" t="s">
        <v>2356</v>
      </c>
      <c r="Q1210" s="153">
        <v>19</v>
      </c>
      <c r="R1210" s="153" t="s">
        <v>3014</v>
      </c>
      <c r="S1210" s="153">
        <v>1878</v>
      </c>
      <c r="T1210" s="153" t="s">
        <v>6759</v>
      </c>
      <c r="U1210" s="153">
        <v>8</v>
      </c>
      <c r="V1210" s="153">
        <v>1</v>
      </c>
      <c r="W1210" s="154">
        <v>18781</v>
      </c>
      <c r="X1210" s="153" t="s">
        <v>10037</v>
      </c>
      <c r="Y1210" s="153">
        <v>1</v>
      </c>
      <c r="Z1210" s="153" t="s">
        <v>229</v>
      </c>
      <c r="AA1210" s="153">
        <v>1</v>
      </c>
      <c r="AB1210" s="153" t="s">
        <v>7107</v>
      </c>
      <c r="AC1210" s="153">
        <v>1</v>
      </c>
      <c r="AD1210" s="153">
        <v>0</v>
      </c>
      <c r="AE1210" s="153">
        <v>0</v>
      </c>
      <c r="AF1210" s="153">
        <v>0</v>
      </c>
      <c r="AG1210" s="153">
        <v>0</v>
      </c>
      <c r="AH1210" s="153">
        <v>0</v>
      </c>
      <c r="AI1210" s="153">
        <v>0</v>
      </c>
      <c r="AJ1210" s="153">
        <v>30</v>
      </c>
      <c r="AK1210" s="153">
        <v>30</v>
      </c>
      <c r="AL1210" s="153">
        <v>100</v>
      </c>
      <c r="AM1210" s="153">
        <v>30</v>
      </c>
      <c r="AN1210" s="153">
        <v>0</v>
      </c>
      <c r="AO1210" s="153">
        <v>0</v>
      </c>
      <c r="AP1210" s="154">
        <v>30</v>
      </c>
      <c r="AQ1210" s="153">
        <v>0</v>
      </c>
      <c r="AR1210" s="153">
        <v>0</v>
      </c>
      <c r="AS1210" s="153">
        <v>90</v>
      </c>
      <c r="AT1210" s="153">
        <v>30</v>
      </c>
      <c r="AU1210" s="153" t="s">
        <v>7589</v>
      </c>
      <c r="AV1210" s="153">
        <v>0</v>
      </c>
      <c r="AW1210" s="153">
        <v>0</v>
      </c>
      <c r="AX1210" s="153">
        <v>0</v>
      </c>
      <c r="AY1210" s="153">
        <v>0</v>
      </c>
      <c r="AZ1210" s="153">
        <v>0</v>
      </c>
      <c r="BA1210" s="153">
        <v>0</v>
      </c>
      <c r="BB1210" s="153">
        <v>1025677000</v>
      </c>
      <c r="BC1210" s="153">
        <v>1025676999</v>
      </c>
      <c r="BD1210" s="153">
        <v>100</v>
      </c>
      <c r="BE1210" s="153">
        <v>1478979000</v>
      </c>
      <c r="BF1210" s="153">
        <v>0</v>
      </c>
      <c r="BG1210" s="153">
        <v>0</v>
      </c>
      <c r="BH1210" s="155">
        <v>914000000</v>
      </c>
      <c r="BI1210" s="153">
        <v>0</v>
      </c>
      <c r="BJ1210" s="153">
        <v>0</v>
      </c>
    </row>
    <row r="1211" spans="1:62">
      <c r="A1211" s="152">
        <v>4050065308</v>
      </c>
      <c r="B1211" s="153">
        <v>6</v>
      </c>
      <c r="C1211" s="153" t="s">
        <v>9977</v>
      </c>
      <c r="D1211" s="153" t="s">
        <v>9978</v>
      </c>
      <c r="E1211" s="153">
        <v>2023</v>
      </c>
      <c r="F1211" s="153" t="s">
        <v>7102</v>
      </c>
      <c r="G1211" s="153" t="s">
        <v>7103</v>
      </c>
      <c r="H1211" s="153">
        <v>2</v>
      </c>
      <c r="I1211" s="153" t="s">
        <v>7104</v>
      </c>
      <c r="J1211" s="153">
        <v>19</v>
      </c>
      <c r="K1211" s="153" t="s">
        <v>2080</v>
      </c>
      <c r="L1211" s="153" t="s">
        <v>9979</v>
      </c>
      <c r="M1211" s="153">
        <v>199</v>
      </c>
      <c r="N1211" s="153" t="s">
        <v>7105</v>
      </c>
      <c r="O1211" s="153">
        <v>1</v>
      </c>
      <c r="P1211" s="153" t="s">
        <v>2356</v>
      </c>
      <c r="Q1211" s="153">
        <v>20</v>
      </c>
      <c r="R1211" s="153" t="s">
        <v>2528</v>
      </c>
      <c r="S1211" s="153">
        <v>1926</v>
      </c>
      <c r="T1211" s="153" t="s">
        <v>6762</v>
      </c>
      <c r="U1211" s="153">
        <v>13</v>
      </c>
      <c r="V1211" s="153">
        <v>1</v>
      </c>
      <c r="W1211" s="154">
        <v>19261</v>
      </c>
      <c r="X1211" s="153" t="s">
        <v>10038</v>
      </c>
      <c r="Y1211" s="153">
        <v>1</v>
      </c>
      <c r="Z1211" s="153" t="s">
        <v>229</v>
      </c>
      <c r="AA1211" s="153">
        <v>1</v>
      </c>
      <c r="AB1211" s="153" t="s">
        <v>7107</v>
      </c>
      <c r="AC1211" s="153">
        <v>1</v>
      </c>
      <c r="AD1211" s="153">
        <v>0</v>
      </c>
      <c r="AE1211" s="153">
        <v>0</v>
      </c>
      <c r="AF1211" s="153">
        <v>0</v>
      </c>
      <c r="AG1211" s="153">
        <v>1000</v>
      </c>
      <c r="AH1211" s="153">
        <v>2900</v>
      </c>
      <c r="AI1211" s="153">
        <v>290</v>
      </c>
      <c r="AJ1211" s="153">
        <v>2900</v>
      </c>
      <c r="AK1211" s="153">
        <v>1000</v>
      </c>
      <c r="AL1211" s="153" t="s">
        <v>10039</v>
      </c>
      <c r="AM1211" s="153">
        <v>1000</v>
      </c>
      <c r="AN1211" s="153">
        <v>0</v>
      </c>
      <c r="AO1211" s="153">
        <v>0</v>
      </c>
      <c r="AP1211" s="154">
        <v>600</v>
      </c>
      <c r="AQ1211" s="153">
        <v>0</v>
      </c>
      <c r="AR1211" s="153">
        <v>0</v>
      </c>
      <c r="AS1211" s="153">
        <v>5500</v>
      </c>
      <c r="AT1211" s="153">
        <v>3900</v>
      </c>
      <c r="AU1211" s="153" t="s">
        <v>10040</v>
      </c>
      <c r="AV1211" s="153">
        <v>0</v>
      </c>
      <c r="AW1211" s="153">
        <v>0</v>
      </c>
      <c r="AX1211" s="153">
        <v>0</v>
      </c>
      <c r="AY1211" s="153">
        <v>866809000</v>
      </c>
      <c r="AZ1211" s="153">
        <v>764588108</v>
      </c>
      <c r="BA1211" s="153" t="s">
        <v>10041</v>
      </c>
      <c r="BB1211" s="153">
        <v>1072860000</v>
      </c>
      <c r="BC1211" s="153">
        <v>1053278211</v>
      </c>
      <c r="BD1211" s="153" t="s">
        <v>7511</v>
      </c>
      <c r="BE1211" s="153">
        <v>772281773</v>
      </c>
      <c r="BF1211" s="153">
        <v>76075000</v>
      </c>
      <c r="BG1211" s="153" t="s">
        <v>10042</v>
      </c>
      <c r="BH1211" s="155">
        <v>955000000</v>
      </c>
      <c r="BI1211" s="153">
        <v>0</v>
      </c>
      <c r="BJ1211" s="153">
        <v>0</v>
      </c>
    </row>
    <row r="1212" spans="1:62">
      <c r="A1212" s="152">
        <v>4050065308</v>
      </c>
      <c r="B1212" s="153">
        <v>6</v>
      </c>
      <c r="C1212" s="153" t="s">
        <v>9977</v>
      </c>
      <c r="D1212" s="153" t="s">
        <v>9978</v>
      </c>
      <c r="E1212" s="153">
        <v>2023</v>
      </c>
      <c r="F1212" s="153" t="s">
        <v>7102</v>
      </c>
      <c r="G1212" s="153" t="s">
        <v>7103</v>
      </c>
      <c r="H1212" s="153">
        <v>2</v>
      </c>
      <c r="I1212" s="153" t="s">
        <v>7104</v>
      </c>
      <c r="J1212" s="153">
        <v>19</v>
      </c>
      <c r="K1212" s="153" t="s">
        <v>2080</v>
      </c>
      <c r="L1212" s="153" t="s">
        <v>9979</v>
      </c>
      <c r="M1212" s="153">
        <v>199</v>
      </c>
      <c r="N1212" s="153" t="s">
        <v>7105</v>
      </c>
      <c r="O1212" s="153">
        <v>1</v>
      </c>
      <c r="P1212" s="153" t="s">
        <v>2356</v>
      </c>
      <c r="Q1212" s="153">
        <v>20</v>
      </c>
      <c r="R1212" s="153" t="s">
        <v>2528</v>
      </c>
      <c r="S1212" s="153">
        <v>1926</v>
      </c>
      <c r="T1212" s="153" t="s">
        <v>6762</v>
      </c>
      <c r="U1212" s="153">
        <v>13</v>
      </c>
      <c r="V1212" s="153">
        <v>2</v>
      </c>
      <c r="W1212" s="154">
        <v>19262</v>
      </c>
      <c r="X1212" s="153" t="s">
        <v>10043</v>
      </c>
      <c r="Y1212" s="153">
        <v>1</v>
      </c>
      <c r="Z1212" s="153" t="s">
        <v>229</v>
      </c>
      <c r="AA1212" s="153">
        <v>1</v>
      </c>
      <c r="AB1212" s="153" t="s">
        <v>7107</v>
      </c>
      <c r="AC1212" s="153">
        <v>1</v>
      </c>
      <c r="AD1212" s="153">
        <v>0</v>
      </c>
      <c r="AE1212" s="153">
        <v>0</v>
      </c>
      <c r="AF1212" s="153">
        <v>0</v>
      </c>
      <c r="AG1212" s="153">
        <v>800</v>
      </c>
      <c r="AH1212" s="153">
        <v>800</v>
      </c>
      <c r="AI1212" s="153">
        <v>100</v>
      </c>
      <c r="AJ1212" s="153">
        <v>1700</v>
      </c>
      <c r="AK1212" s="153">
        <v>1700</v>
      </c>
      <c r="AL1212" s="153">
        <v>100</v>
      </c>
      <c r="AM1212" s="153">
        <v>1000</v>
      </c>
      <c r="AN1212" s="153">
        <v>0</v>
      </c>
      <c r="AO1212" s="153">
        <v>0</v>
      </c>
      <c r="AP1212" s="154">
        <v>500</v>
      </c>
      <c r="AQ1212" s="153">
        <v>0</v>
      </c>
      <c r="AR1212" s="153">
        <v>0</v>
      </c>
      <c r="AS1212" s="153">
        <v>4000</v>
      </c>
      <c r="AT1212" s="153">
        <v>2500</v>
      </c>
      <c r="AU1212" s="153" t="s">
        <v>7827</v>
      </c>
      <c r="AV1212" s="153">
        <v>0</v>
      </c>
      <c r="AW1212" s="153">
        <v>0</v>
      </c>
      <c r="AX1212" s="153">
        <v>0</v>
      </c>
      <c r="AY1212" s="153">
        <v>920000000</v>
      </c>
      <c r="AZ1212" s="153">
        <v>915297620</v>
      </c>
      <c r="BA1212" s="153" t="s">
        <v>10044</v>
      </c>
      <c r="BB1212" s="153">
        <v>1847710000</v>
      </c>
      <c r="BC1212" s="153">
        <v>1834539490</v>
      </c>
      <c r="BD1212" s="153" t="s">
        <v>7781</v>
      </c>
      <c r="BE1212" s="153">
        <v>1527718227</v>
      </c>
      <c r="BF1212" s="153">
        <v>97025000</v>
      </c>
      <c r="BG1212" s="153" t="s">
        <v>10045</v>
      </c>
      <c r="BH1212" s="155">
        <v>807000000</v>
      </c>
      <c r="BI1212" s="153">
        <v>0</v>
      </c>
      <c r="BJ1212" s="153">
        <v>0</v>
      </c>
    </row>
    <row r="1213" spans="1:62">
      <c r="A1213" s="152">
        <v>4050065308</v>
      </c>
      <c r="B1213" s="153">
        <v>6</v>
      </c>
      <c r="C1213" s="153" t="s">
        <v>9977</v>
      </c>
      <c r="D1213" s="153" t="s">
        <v>9978</v>
      </c>
      <c r="E1213" s="153">
        <v>2023</v>
      </c>
      <c r="F1213" s="153" t="s">
        <v>7102</v>
      </c>
      <c r="G1213" s="153" t="s">
        <v>7103</v>
      </c>
      <c r="H1213" s="153">
        <v>2</v>
      </c>
      <c r="I1213" s="153" t="s">
        <v>7104</v>
      </c>
      <c r="J1213" s="153">
        <v>19</v>
      </c>
      <c r="K1213" s="153" t="s">
        <v>2080</v>
      </c>
      <c r="L1213" s="153" t="s">
        <v>9979</v>
      </c>
      <c r="M1213" s="153">
        <v>199</v>
      </c>
      <c r="N1213" s="153" t="s">
        <v>7105</v>
      </c>
      <c r="O1213" s="153">
        <v>1</v>
      </c>
      <c r="P1213" s="153" t="s">
        <v>2356</v>
      </c>
      <c r="Q1213" s="153">
        <v>20</v>
      </c>
      <c r="R1213" s="153" t="s">
        <v>2528</v>
      </c>
      <c r="S1213" s="153">
        <v>1926</v>
      </c>
      <c r="T1213" s="153" t="s">
        <v>6762</v>
      </c>
      <c r="U1213" s="153">
        <v>13</v>
      </c>
      <c r="V1213" s="153">
        <v>3</v>
      </c>
      <c r="W1213" s="154">
        <v>19263</v>
      </c>
      <c r="X1213" s="153" t="s">
        <v>10046</v>
      </c>
      <c r="Y1213" s="153">
        <v>1</v>
      </c>
      <c r="Z1213" s="153" t="s">
        <v>229</v>
      </c>
      <c r="AA1213" s="153">
        <v>3</v>
      </c>
      <c r="AB1213" s="153" t="s">
        <v>7320</v>
      </c>
      <c r="AC1213" s="153">
        <v>1</v>
      </c>
      <c r="AD1213" s="153">
        <v>0</v>
      </c>
      <c r="AE1213" s="153">
        <v>0</v>
      </c>
      <c r="AF1213" s="153">
        <v>0</v>
      </c>
      <c r="AG1213" s="153">
        <v>0</v>
      </c>
      <c r="AH1213" s="153">
        <v>0</v>
      </c>
      <c r="AI1213" s="153">
        <v>0</v>
      </c>
      <c r="AJ1213" s="153">
        <v>300</v>
      </c>
      <c r="AK1213" s="153">
        <v>300</v>
      </c>
      <c r="AL1213" s="153">
        <v>100</v>
      </c>
      <c r="AM1213" s="153">
        <v>0</v>
      </c>
      <c r="AN1213" s="153">
        <v>0</v>
      </c>
      <c r="AO1213" s="153">
        <v>0</v>
      </c>
      <c r="AP1213" s="154">
        <v>0</v>
      </c>
      <c r="AQ1213" s="153">
        <v>0</v>
      </c>
      <c r="AR1213" s="153">
        <v>0</v>
      </c>
      <c r="AS1213" s="153">
        <v>300</v>
      </c>
      <c r="AT1213" s="153">
        <v>300</v>
      </c>
      <c r="AU1213" s="153">
        <v>100</v>
      </c>
      <c r="AV1213" s="153">
        <v>0</v>
      </c>
      <c r="AW1213" s="153">
        <v>0</v>
      </c>
      <c r="AX1213" s="153">
        <v>0</v>
      </c>
      <c r="AY1213" s="153">
        <v>0</v>
      </c>
      <c r="AZ1213" s="153">
        <v>0</v>
      </c>
      <c r="BA1213" s="153">
        <v>0</v>
      </c>
      <c r="BB1213" s="153">
        <v>844683000</v>
      </c>
      <c r="BC1213" s="153">
        <v>844683000</v>
      </c>
      <c r="BD1213" s="153">
        <v>100</v>
      </c>
      <c r="BE1213" s="153">
        <v>0</v>
      </c>
      <c r="BF1213" s="153">
        <v>0</v>
      </c>
      <c r="BG1213" s="153">
        <v>0</v>
      </c>
      <c r="BH1213" s="155">
        <v>0</v>
      </c>
      <c r="BI1213" s="153">
        <v>0</v>
      </c>
      <c r="BJ1213" s="153">
        <v>0</v>
      </c>
    </row>
    <row r="1214" spans="1:62">
      <c r="A1214" s="152">
        <v>4050065308</v>
      </c>
      <c r="B1214" s="153">
        <v>6</v>
      </c>
      <c r="C1214" s="153" t="s">
        <v>9977</v>
      </c>
      <c r="D1214" s="153" t="s">
        <v>9978</v>
      </c>
      <c r="E1214" s="153">
        <v>2023</v>
      </c>
      <c r="F1214" s="153" t="s">
        <v>7102</v>
      </c>
      <c r="G1214" s="153" t="s">
        <v>7103</v>
      </c>
      <c r="H1214" s="153">
        <v>2</v>
      </c>
      <c r="I1214" s="153" t="s">
        <v>7104</v>
      </c>
      <c r="J1214" s="153">
        <v>19</v>
      </c>
      <c r="K1214" s="153" t="s">
        <v>2080</v>
      </c>
      <c r="L1214" s="153" t="s">
        <v>9979</v>
      </c>
      <c r="M1214" s="153">
        <v>199</v>
      </c>
      <c r="N1214" s="153" t="s">
        <v>7105</v>
      </c>
      <c r="O1214" s="153">
        <v>1</v>
      </c>
      <c r="P1214" s="153" t="s">
        <v>2356</v>
      </c>
      <c r="Q1214" s="153">
        <v>21</v>
      </c>
      <c r="R1214" s="153" t="s">
        <v>2553</v>
      </c>
      <c r="S1214" s="153">
        <v>1879</v>
      </c>
      <c r="T1214" s="153" t="s">
        <v>6765</v>
      </c>
      <c r="U1214" s="153">
        <v>13</v>
      </c>
      <c r="V1214" s="153">
        <v>1</v>
      </c>
      <c r="W1214" s="154">
        <v>18791</v>
      </c>
      <c r="X1214" s="153" t="s">
        <v>10047</v>
      </c>
      <c r="Y1214" s="153">
        <v>1</v>
      </c>
      <c r="Z1214" s="153" t="s">
        <v>229</v>
      </c>
      <c r="AA1214" s="153">
        <v>1</v>
      </c>
      <c r="AB1214" s="153" t="s">
        <v>7107</v>
      </c>
      <c r="AC1214" s="153">
        <v>1</v>
      </c>
      <c r="AD1214" s="153">
        <v>0</v>
      </c>
      <c r="AE1214" s="153">
        <v>0</v>
      </c>
      <c r="AF1214" s="153">
        <v>0</v>
      </c>
      <c r="AG1214" s="153">
        <v>10</v>
      </c>
      <c r="AH1214" s="153">
        <v>13</v>
      </c>
      <c r="AI1214" s="153">
        <v>130</v>
      </c>
      <c r="AJ1214" s="153">
        <v>17</v>
      </c>
      <c r="AK1214" s="153">
        <v>15</v>
      </c>
      <c r="AL1214" s="153" t="s">
        <v>9399</v>
      </c>
      <c r="AM1214" s="153">
        <v>10</v>
      </c>
      <c r="AN1214" s="153">
        <v>10</v>
      </c>
      <c r="AO1214" s="153">
        <v>100</v>
      </c>
      <c r="AP1214" s="154">
        <v>3</v>
      </c>
      <c r="AQ1214" s="153">
        <v>0</v>
      </c>
      <c r="AR1214" s="153">
        <v>0</v>
      </c>
      <c r="AS1214" s="153">
        <v>40</v>
      </c>
      <c r="AT1214" s="153">
        <v>38</v>
      </c>
      <c r="AU1214" s="153">
        <v>95</v>
      </c>
      <c r="AV1214" s="153">
        <v>0</v>
      </c>
      <c r="AW1214" s="153">
        <v>0</v>
      </c>
      <c r="AX1214" s="153">
        <v>0</v>
      </c>
      <c r="AY1214" s="153">
        <v>528506565</v>
      </c>
      <c r="AZ1214" s="153">
        <v>528506565</v>
      </c>
      <c r="BA1214" s="153">
        <v>100</v>
      </c>
      <c r="BB1214" s="153">
        <v>1504245093</v>
      </c>
      <c r="BC1214" s="153">
        <v>1469245092</v>
      </c>
      <c r="BD1214" s="153" t="s">
        <v>7836</v>
      </c>
      <c r="BE1214" s="153">
        <v>1325000000</v>
      </c>
      <c r="BF1214" s="153">
        <v>790587936</v>
      </c>
      <c r="BG1214" s="153" t="s">
        <v>10048</v>
      </c>
      <c r="BH1214" s="155">
        <v>504000000</v>
      </c>
      <c r="BI1214" s="153">
        <v>0</v>
      </c>
      <c r="BJ1214" s="153">
        <v>0</v>
      </c>
    </row>
    <row r="1215" spans="1:62">
      <c r="A1215" s="152">
        <v>4050065308</v>
      </c>
      <c r="B1215" s="153">
        <v>6</v>
      </c>
      <c r="C1215" s="153" t="s">
        <v>9977</v>
      </c>
      <c r="D1215" s="153" t="s">
        <v>9978</v>
      </c>
      <c r="E1215" s="153">
        <v>2023</v>
      </c>
      <c r="F1215" s="153" t="s">
        <v>7102</v>
      </c>
      <c r="G1215" s="153" t="s">
        <v>7103</v>
      </c>
      <c r="H1215" s="153">
        <v>2</v>
      </c>
      <c r="I1215" s="153" t="s">
        <v>7104</v>
      </c>
      <c r="J1215" s="153">
        <v>19</v>
      </c>
      <c r="K1215" s="153" t="s">
        <v>2080</v>
      </c>
      <c r="L1215" s="153" t="s">
        <v>9979</v>
      </c>
      <c r="M1215" s="153">
        <v>199</v>
      </c>
      <c r="N1215" s="153" t="s">
        <v>7105</v>
      </c>
      <c r="O1215" s="153">
        <v>1</v>
      </c>
      <c r="P1215" s="153" t="s">
        <v>2356</v>
      </c>
      <c r="Q1215" s="153">
        <v>21</v>
      </c>
      <c r="R1215" s="153" t="s">
        <v>2553</v>
      </c>
      <c r="S1215" s="153">
        <v>1879</v>
      </c>
      <c r="T1215" s="153" t="s">
        <v>6765</v>
      </c>
      <c r="U1215" s="153">
        <v>13</v>
      </c>
      <c r="V1215" s="153">
        <v>2</v>
      </c>
      <c r="W1215" s="154">
        <v>18792</v>
      </c>
      <c r="X1215" s="153" t="s">
        <v>10049</v>
      </c>
      <c r="Y1215" s="153">
        <v>1</v>
      </c>
      <c r="Z1215" s="153" t="s">
        <v>229</v>
      </c>
      <c r="AA1215" s="153">
        <v>1</v>
      </c>
      <c r="AB1215" s="153" t="s">
        <v>7107</v>
      </c>
      <c r="AC1215" s="153">
        <v>1</v>
      </c>
      <c r="AD1215" s="153">
        <v>0</v>
      </c>
      <c r="AE1215" s="153">
        <v>0</v>
      </c>
      <c r="AF1215" s="153">
        <v>0</v>
      </c>
      <c r="AG1215" s="153">
        <v>50</v>
      </c>
      <c r="AH1215" s="153">
        <v>84</v>
      </c>
      <c r="AI1215" s="153">
        <v>168</v>
      </c>
      <c r="AJ1215" s="153">
        <v>79</v>
      </c>
      <c r="AK1215" s="153">
        <v>45</v>
      </c>
      <c r="AL1215" s="153" t="s">
        <v>10050</v>
      </c>
      <c r="AM1215" s="153">
        <v>110</v>
      </c>
      <c r="AN1215" s="153">
        <v>115</v>
      </c>
      <c r="AO1215" s="153" t="s">
        <v>10051</v>
      </c>
      <c r="AP1215" s="154">
        <v>81</v>
      </c>
      <c r="AQ1215" s="153">
        <v>0</v>
      </c>
      <c r="AR1215" s="153">
        <v>0</v>
      </c>
      <c r="AS1215" s="153">
        <v>320</v>
      </c>
      <c r="AT1215" s="153">
        <v>244</v>
      </c>
      <c r="AU1215" s="153" t="s">
        <v>10052</v>
      </c>
      <c r="AV1215" s="153">
        <v>0</v>
      </c>
      <c r="AW1215" s="153">
        <v>0</v>
      </c>
      <c r="AX1215" s="153">
        <v>0</v>
      </c>
      <c r="AY1215" s="153">
        <v>1014656000</v>
      </c>
      <c r="AZ1215" s="153">
        <v>1014656000</v>
      </c>
      <c r="BA1215" s="153">
        <v>100</v>
      </c>
      <c r="BB1215" s="153">
        <v>1123414000</v>
      </c>
      <c r="BC1215" s="153">
        <v>1123414000</v>
      </c>
      <c r="BD1215" s="153">
        <v>100</v>
      </c>
      <c r="BE1215" s="153">
        <v>1200000000</v>
      </c>
      <c r="BF1215" s="153">
        <v>1192800000</v>
      </c>
      <c r="BG1215" s="153" t="s">
        <v>8446</v>
      </c>
      <c r="BH1215" s="155">
        <v>2133000000</v>
      </c>
      <c r="BI1215" s="153">
        <v>0</v>
      </c>
      <c r="BJ1215" s="153">
        <v>0</v>
      </c>
    </row>
    <row r="1216" spans="1:62">
      <c r="A1216" s="152">
        <v>4050065308</v>
      </c>
      <c r="B1216" s="153">
        <v>6</v>
      </c>
      <c r="C1216" s="153" t="s">
        <v>9977</v>
      </c>
      <c r="D1216" s="153" t="s">
        <v>9978</v>
      </c>
      <c r="E1216" s="153">
        <v>2023</v>
      </c>
      <c r="F1216" s="153" t="s">
        <v>7102</v>
      </c>
      <c r="G1216" s="153" t="s">
        <v>7103</v>
      </c>
      <c r="H1216" s="153">
        <v>2</v>
      </c>
      <c r="I1216" s="153" t="s">
        <v>7104</v>
      </c>
      <c r="J1216" s="153">
        <v>19</v>
      </c>
      <c r="K1216" s="153" t="s">
        <v>2080</v>
      </c>
      <c r="L1216" s="153" t="s">
        <v>9979</v>
      </c>
      <c r="M1216" s="153">
        <v>199</v>
      </c>
      <c r="N1216" s="153" t="s">
        <v>7105</v>
      </c>
      <c r="O1216" s="153">
        <v>1</v>
      </c>
      <c r="P1216" s="153" t="s">
        <v>2356</v>
      </c>
      <c r="Q1216" s="153">
        <v>21</v>
      </c>
      <c r="R1216" s="153" t="s">
        <v>2553</v>
      </c>
      <c r="S1216" s="153">
        <v>1879</v>
      </c>
      <c r="T1216" s="153" t="s">
        <v>6765</v>
      </c>
      <c r="U1216" s="153">
        <v>13</v>
      </c>
      <c r="V1216" s="153">
        <v>3</v>
      </c>
      <c r="W1216" s="154">
        <v>18793</v>
      </c>
      <c r="X1216" s="153" t="s">
        <v>8520</v>
      </c>
      <c r="Y1216" s="153">
        <v>1</v>
      </c>
      <c r="Z1216" s="153" t="s">
        <v>229</v>
      </c>
      <c r="AA1216" s="153">
        <v>1</v>
      </c>
      <c r="AB1216" s="153" t="s">
        <v>7107</v>
      </c>
      <c r="AC1216" s="153">
        <v>1</v>
      </c>
      <c r="AD1216" s="153">
        <v>0</v>
      </c>
      <c r="AE1216" s="153">
        <v>0</v>
      </c>
      <c r="AF1216" s="153">
        <v>0</v>
      </c>
      <c r="AG1216" s="153">
        <v>1000</v>
      </c>
      <c r="AH1216" s="153">
        <v>1000</v>
      </c>
      <c r="AI1216" s="153">
        <v>100</v>
      </c>
      <c r="AJ1216" s="153">
        <v>2000</v>
      </c>
      <c r="AK1216" s="153">
        <v>1300</v>
      </c>
      <c r="AL1216" s="153">
        <v>65</v>
      </c>
      <c r="AM1216" s="153">
        <v>900</v>
      </c>
      <c r="AN1216" s="153">
        <v>1200</v>
      </c>
      <c r="AO1216" s="153" t="s">
        <v>7153</v>
      </c>
      <c r="AP1216" s="154">
        <v>100</v>
      </c>
      <c r="AQ1216" s="153">
        <v>0</v>
      </c>
      <c r="AR1216" s="153">
        <v>0</v>
      </c>
      <c r="AS1216" s="153">
        <v>4000</v>
      </c>
      <c r="AT1216" s="153">
        <v>3500</v>
      </c>
      <c r="AU1216" s="153" t="s">
        <v>8953</v>
      </c>
      <c r="AV1216" s="153">
        <v>0</v>
      </c>
      <c r="AW1216" s="153">
        <v>0</v>
      </c>
      <c r="AX1216" s="153">
        <v>0</v>
      </c>
      <c r="AY1216" s="153">
        <v>1020744000</v>
      </c>
      <c r="AZ1216" s="153">
        <v>1020744000</v>
      </c>
      <c r="BA1216" s="153">
        <v>100</v>
      </c>
      <c r="BB1216" s="153">
        <v>1396355000</v>
      </c>
      <c r="BC1216" s="153">
        <v>1396355000</v>
      </c>
      <c r="BD1216" s="153">
        <v>100</v>
      </c>
      <c r="BE1216" s="153">
        <v>800000000</v>
      </c>
      <c r="BF1216" s="153">
        <v>788840000</v>
      </c>
      <c r="BG1216" s="153" t="s">
        <v>10053</v>
      </c>
      <c r="BH1216" s="155">
        <v>1007000000</v>
      </c>
      <c r="BI1216" s="153">
        <v>0</v>
      </c>
      <c r="BJ1216" s="153">
        <v>0</v>
      </c>
    </row>
    <row r="1217" spans="1:62">
      <c r="A1217" s="152">
        <v>4050065308</v>
      </c>
      <c r="B1217" s="153">
        <v>6</v>
      </c>
      <c r="C1217" s="153" t="s">
        <v>9977</v>
      </c>
      <c r="D1217" s="153" t="s">
        <v>9978</v>
      </c>
      <c r="E1217" s="153">
        <v>2023</v>
      </c>
      <c r="F1217" s="153" t="s">
        <v>7102</v>
      </c>
      <c r="G1217" s="153" t="s">
        <v>7103</v>
      </c>
      <c r="H1217" s="153">
        <v>2</v>
      </c>
      <c r="I1217" s="153" t="s">
        <v>7104</v>
      </c>
      <c r="J1217" s="153">
        <v>19</v>
      </c>
      <c r="K1217" s="153" t="s">
        <v>2080</v>
      </c>
      <c r="L1217" s="153" t="s">
        <v>9979</v>
      </c>
      <c r="M1217" s="153">
        <v>199</v>
      </c>
      <c r="N1217" s="153" t="s">
        <v>7105</v>
      </c>
      <c r="O1217" s="153">
        <v>1</v>
      </c>
      <c r="P1217" s="153" t="s">
        <v>2356</v>
      </c>
      <c r="Q1217" s="153">
        <v>21</v>
      </c>
      <c r="R1217" s="153" t="s">
        <v>2553</v>
      </c>
      <c r="S1217" s="153">
        <v>1879</v>
      </c>
      <c r="T1217" s="153" t="s">
        <v>6765</v>
      </c>
      <c r="U1217" s="153">
        <v>13</v>
      </c>
      <c r="V1217" s="153">
        <v>4</v>
      </c>
      <c r="W1217" s="154">
        <v>18794</v>
      </c>
      <c r="X1217" s="153" t="s">
        <v>10054</v>
      </c>
      <c r="Y1217" s="153">
        <v>1</v>
      </c>
      <c r="Z1217" s="153" t="s">
        <v>229</v>
      </c>
      <c r="AA1217" s="153">
        <v>1</v>
      </c>
      <c r="AB1217" s="153" t="s">
        <v>7107</v>
      </c>
      <c r="AC1217" s="153">
        <v>1</v>
      </c>
      <c r="AD1217" s="153">
        <v>0</v>
      </c>
      <c r="AE1217" s="153">
        <v>0</v>
      </c>
      <c r="AF1217" s="153">
        <v>0</v>
      </c>
      <c r="AG1217" s="153">
        <v>1</v>
      </c>
      <c r="AH1217" s="153">
        <v>1</v>
      </c>
      <c r="AI1217" s="153">
        <v>100</v>
      </c>
      <c r="AJ1217" s="153">
        <v>5</v>
      </c>
      <c r="AK1217" s="153">
        <v>5</v>
      </c>
      <c r="AL1217" s="153">
        <v>100</v>
      </c>
      <c r="AM1217" s="153">
        <v>1</v>
      </c>
      <c r="AN1217" s="153">
        <v>1</v>
      </c>
      <c r="AO1217" s="153">
        <v>100</v>
      </c>
      <c r="AP1217" s="154">
        <v>1</v>
      </c>
      <c r="AQ1217" s="153">
        <v>0</v>
      </c>
      <c r="AR1217" s="153">
        <v>0</v>
      </c>
      <c r="AS1217" s="153">
        <v>8</v>
      </c>
      <c r="AT1217" s="153">
        <v>7</v>
      </c>
      <c r="AU1217" s="153" t="s">
        <v>8953</v>
      </c>
      <c r="AV1217" s="153">
        <v>0</v>
      </c>
      <c r="AW1217" s="153">
        <v>0</v>
      </c>
      <c r="AX1217" s="153">
        <v>0</v>
      </c>
      <c r="AY1217" s="153">
        <v>794605435</v>
      </c>
      <c r="AZ1217" s="153">
        <v>794543873</v>
      </c>
      <c r="BA1217" s="153" t="s">
        <v>7175</v>
      </c>
      <c r="BB1217" s="153">
        <v>977602907</v>
      </c>
      <c r="BC1217" s="153">
        <v>975612590</v>
      </c>
      <c r="BD1217" s="153" t="s">
        <v>8622</v>
      </c>
      <c r="BE1217" s="153">
        <v>691435000</v>
      </c>
      <c r="BF1217" s="153">
        <v>395423203</v>
      </c>
      <c r="BG1217" s="153" t="s">
        <v>10055</v>
      </c>
      <c r="BH1217" s="155">
        <v>200000000</v>
      </c>
      <c r="BI1217" s="153">
        <v>0</v>
      </c>
      <c r="BJ1217" s="153">
        <v>0</v>
      </c>
    </row>
    <row r="1218" spans="1:62">
      <c r="A1218" s="152">
        <v>4050065308</v>
      </c>
      <c r="B1218" s="153">
        <v>6</v>
      </c>
      <c r="C1218" s="153" t="s">
        <v>9977</v>
      </c>
      <c r="D1218" s="153" t="s">
        <v>9978</v>
      </c>
      <c r="E1218" s="153">
        <v>2023</v>
      </c>
      <c r="F1218" s="153" t="s">
        <v>7102</v>
      </c>
      <c r="G1218" s="153" t="s">
        <v>7103</v>
      </c>
      <c r="H1218" s="153">
        <v>2</v>
      </c>
      <c r="I1218" s="153" t="s">
        <v>7104</v>
      </c>
      <c r="J1218" s="153">
        <v>19</v>
      </c>
      <c r="K1218" s="153" t="s">
        <v>2080</v>
      </c>
      <c r="L1218" s="153" t="s">
        <v>9979</v>
      </c>
      <c r="M1218" s="153">
        <v>199</v>
      </c>
      <c r="N1218" s="153" t="s">
        <v>7105</v>
      </c>
      <c r="O1218" s="153">
        <v>1</v>
      </c>
      <c r="P1218" s="153" t="s">
        <v>2356</v>
      </c>
      <c r="Q1218" s="153">
        <v>23</v>
      </c>
      <c r="R1218" s="153" t="s">
        <v>3040</v>
      </c>
      <c r="S1218" s="153">
        <v>1880</v>
      </c>
      <c r="T1218" s="153" t="s">
        <v>10056</v>
      </c>
      <c r="U1218" s="153">
        <v>10</v>
      </c>
      <c r="V1218" s="153">
        <v>1</v>
      </c>
      <c r="W1218" s="154">
        <v>18801</v>
      </c>
      <c r="X1218" s="153" t="s">
        <v>10057</v>
      </c>
      <c r="Y1218" s="153">
        <v>1</v>
      </c>
      <c r="Z1218" s="153" t="s">
        <v>229</v>
      </c>
      <c r="AA1218" s="153">
        <v>1</v>
      </c>
      <c r="AB1218" s="153" t="s">
        <v>7107</v>
      </c>
      <c r="AC1218" s="153">
        <v>1</v>
      </c>
      <c r="AD1218" s="153">
        <v>0</v>
      </c>
      <c r="AE1218" s="153">
        <v>0</v>
      </c>
      <c r="AF1218" s="153">
        <v>0</v>
      </c>
      <c r="AG1218" s="153">
        <v>0</v>
      </c>
      <c r="AH1218" s="153">
        <v>0</v>
      </c>
      <c r="AI1218" s="153">
        <v>0</v>
      </c>
      <c r="AJ1218" s="153">
        <v>267</v>
      </c>
      <c r="AK1218" s="153">
        <v>267</v>
      </c>
      <c r="AL1218" s="153">
        <v>100</v>
      </c>
      <c r="AM1218" s="153">
        <v>267</v>
      </c>
      <c r="AN1218" s="153">
        <v>0</v>
      </c>
      <c r="AO1218" s="153">
        <v>0</v>
      </c>
      <c r="AP1218" s="154">
        <v>266</v>
      </c>
      <c r="AQ1218" s="153">
        <v>0</v>
      </c>
      <c r="AR1218" s="153">
        <v>0</v>
      </c>
      <c r="AS1218" s="153">
        <v>800</v>
      </c>
      <c r="AT1218" s="153">
        <v>267</v>
      </c>
      <c r="AU1218" s="153" t="s">
        <v>10058</v>
      </c>
      <c r="AV1218" s="153">
        <v>0</v>
      </c>
      <c r="AW1218" s="153">
        <v>0</v>
      </c>
      <c r="AX1218" s="153">
        <v>0</v>
      </c>
      <c r="AY1218" s="153">
        <v>0</v>
      </c>
      <c r="AZ1218" s="153">
        <v>0</v>
      </c>
      <c r="BA1218" s="153">
        <v>0</v>
      </c>
      <c r="BB1218" s="153">
        <v>749317000</v>
      </c>
      <c r="BC1218" s="153">
        <v>749317000</v>
      </c>
      <c r="BD1218" s="153">
        <v>100</v>
      </c>
      <c r="BE1218" s="153">
        <v>1080481000</v>
      </c>
      <c r="BF1218" s="153">
        <v>25584000</v>
      </c>
      <c r="BG1218" s="153" t="s">
        <v>10059</v>
      </c>
      <c r="BH1218" s="155">
        <v>666000000</v>
      </c>
      <c r="BI1218" s="153">
        <v>0</v>
      </c>
      <c r="BJ1218" s="153">
        <v>0</v>
      </c>
    </row>
    <row r="1219" spans="1:62">
      <c r="A1219" s="152">
        <v>4050065308</v>
      </c>
      <c r="B1219" s="153">
        <v>6</v>
      </c>
      <c r="C1219" s="153" t="s">
        <v>9977</v>
      </c>
      <c r="D1219" s="153" t="s">
        <v>9978</v>
      </c>
      <c r="E1219" s="153">
        <v>2023</v>
      </c>
      <c r="F1219" s="153" t="s">
        <v>7102</v>
      </c>
      <c r="G1219" s="153" t="s">
        <v>7103</v>
      </c>
      <c r="H1219" s="153">
        <v>2</v>
      </c>
      <c r="I1219" s="153" t="s">
        <v>7104</v>
      </c>
      <c r="J1219" s="153">
        <v>19</v>
      </c>
      <c r="K1219" s="153" t="s">
        <v>2080</v>
      </c>
      <c r="L1219" s="153" t="s">
        <v>9979</v>
      </c>
      <c r="M1219" s="153">
        <v>199</v>
      </c>
      <c r="N1219" s="153" t="s">
        <v>7105</v>
      </c>
      <c r="O1219" s="153">
        <v>1</v>
      </c>
      <c r="P1219" s="153" t="s">
        <v>2356</v>
      </c>
      <c r="Q1219" s="153">
        <v>23</v>
      </c>
      <c r="R1219" s="153" t="s">
        <v>3040</v>
      </c>
      <c r="S1219" s="153">
        <v>1880</v>
      </c>
      <c r="T1219" s="153" t="s">
        <v>10056</v>
      </c>
      <c r="U1219" s="153">
        <v>10</v>
      </c>
      <c r="V1219" s="153">
        <v>2</v>
      </c>
      <c r="W1219" s="154">
        <v>18802</v>
      </c>
      <c r="X1219" s="153" t="s">
        <v>10060</v>
      </c>
      <c r="Y1219" s="153">
        <v>1</v>
      </c>
      <c r="Z1219" s="153" t="s">
        <v>229</v>
      </c>
      <c r="AA1219" s="153">
        <v>1</v>
      </c>
      <c r="AB1219" s="153" t="s">
        <v>7107</v>
      </c>
      <c r="AC1219" s="153">
        <v>1</v>
      </c>
      <c r="AD1219" s="153">
        <v>0</v>
      </c>
      <c r="AE1219" s="153">
        <v>0</v>
      </c>
      <c r="AF1219" s="153">
        <v>0</v>
      </c>
      <c r="AG1219" s="153">
        <v>0</v>
      </c>
      <c r="AH1219" s="153">
        <v>0</v>
      </c>
      <c r="AI1219" s="153">
        <v>0</v>
      </c>
      <c r="AJ1219" s="153">
        <v>54</v>
      </c>
      <c r="AK1219" s="153">
        <v>54</v>
      </c>
      <c r="AL1219" s="153">
        <v>100</v>
      </c>
      <c r="AM1219" s="153">
        <v>53</v>
      </c>
      <c r="AN1219" s="153">
        <v>53</v>
      </c>
      <c r="AO1219" s="153">
        <v>100</v>
      </c>
      <c r="AP1219" s="154">
        <v>53</v>
      </c>
      <c r="AQ1219" s="153">
        <v>0</v>
      </c>
      <c r="AR1219" s="153">
        <v>0</v>
      </c>
      <c r="AS1219" s="153">
        <v>160</v>
      </c>
      <c r="AT1219" s="153">
        <v>107</v>
      </c>
      <c r="AU1219" s="153" t="s">
        <v>10061</v>
      </c>
      <c r="AV1219" s="153">
        <v>0</v>
      </c>
      <c r="AW1219" s="153">
        <v>0</v>
      </c>
      <c r="AX1219" s="153">
        <v>0</v>
      </c>
      <c r="AY1219" s="153">
        <v>0</v>
      </c>
      <c r="AZ1219" s="153">
        <v>0</v>
      </c>
      <c r="BA1219" s="153">
        <v>0</v>
      </c>
      <c r="BB1219" s="153">
        <v>1267211000</v>
      </c>
      <c r="BC1219" s="153">
        <v>1267211000</v>
      </c>
      <c r="BD1219" s="153">
        <v>100</v>
      </c>
      <c r="BE1219" s="153">
        <v>1825640000</v>
      </c>
      <c r="BF1219" s="153">
        <v>1761122106</v>
      </c>
      <c r="BG1219" s="153" t="s">
        <v>9644</v>
      </c>
      <c r="BH1219" s="155">
        <v>1128000000</v>
      </c>
      <c r="BI1219" s="153">
        <v>0</v>
      </c>
      <c r="BJ1219" s="153">
        <v>0</v>
      </c>
    </row>
    <row r="1220" spans="1:62">
      <c r="A1220" s="152">
        <v>4050065308</v>
      </c>
      <c r="B1220" s="153">
        <v>6</v>
      </c>
      <c r="C1220" s="153" t="s">
        <v>9977</v>
      </c>
      <c r="D1220" s="153" t="s">
        <v>9978</v>
      </c>
      <c r="E1220" s="153">
        <v>2023</v>
      </c>
      <c r="F1220" s="153" t="s">
        <v>7102</v>
      </c>
      <c r="G1220" s="153" t="s">
        <v>7103</v>
      </c>
      <c r="H1220" s="153">
        <v>2</v>
      </c>
      <c r="I1220" s="153" t="s">
        <v>7104</v>
      </c>
      <c r="J1220" s="153">
        <v>19</v>
      </c>
      <c r="K1220" s="153" t="s">
        <v>2080</v>
      </c>
      <c r="L1220" s="153" t="s">
        <v>9979</v>
      </c>
      <c r="M1220" s="153">
        <v>199</v>
      </c>
      <c r="N1220" s="153" t="s">
        <v>7105</v>
      </c>
      <c r="O1220" s="153">
        <v>1</v>
      </c>
      <c r="P1220" s="153" t="s">
        <v>2356</v>
      </c>
      <c r="Q1220" s="153">
        <v>24</v>
      </c>
      <c r="R1220" s="153" t="s">
        <v>2591</v>
      </c>
      <c r="S1220" s="153">
        <v>1882</v>
      </c>
      <c r="T1220" s="153" t="s">
        <v>6773</v>
      </c>
      <c r="U1220" s="153">
        <v>8</v>
      </c>
      <c r="V1220" s="153">
        <v>1</v>
      </c>
      <c r="W1220" s="154">
        <v>18821</v>
      </c>
      <c r="X1220" s="153" t="s">
        <v>10062</v>
      </c>
      <c r="Y1220" s="153">
        <v>1</v>
      </c>
      <c r="Z1220" s="153" t="s">
        <v>229</v>
      </c>
      <c r="AA1220" s="153">
        <v>1</v>
      </c>
      <c r="AB1220" s="153" t="s">
        <v>7107</v>
      </c>
      <c r="AC1220" s="153">
        <v>1</v>
      </c>
      <c r="AD1220" s="153">
        <v>0</v>
      </c>
      <c r="AE1220" s="153">
        <v>0</v>
      </c>
      <c r="AF1220" s="153">
        <v>0</v>
      </c>
      <c r="AG1220" s="153">
        <v>31</v>
      </c>
      <c r="AH1220" s="153">
        <v>31</v>
      </c>
      <c r="AI1220" s="153">
        <v>100</v>
      </c>
      <c r="AJ1220" s="153">
        <v>45</v>
      </c>
      <c r="AK1220" s="153">
        <v>45</v>
      </c>
      <c r="AL1220" s="153">
        <v>100</v>
      </c>
      <c r="AM1220" s="153">
        <v>56</v>
      </c>
      <c r="AN1220" s="153">
        <v>14</v>
      </c>
      <c r="AO1220" s="153">
        <v>25</v>
      </c>
      <c r="AP1220" s="154">
        <v>68</v>
      </c>
      <c r="AQ1220" s="153">
        <v>0</v>
      </c>
      <c r="AR1220" s="153">
        <v>0</v>
      </c>
      <c r="AS1220" s="153">
        <v>200</v>
      </c>
      <c r="AT1220" s="153">
        <v>90</v>
      </c>
      <c r="AU1220" s="153">
        <v>45</v>
      </c>
      <c r="AV1220" s="153">
        <v>0</v>
      </c>
      <c r="AW1220" s="153">
        <v>0</v>
      </c>
      <c r="AX1220" s="153">
        <v>0</v>
      </c>
      <c r="AY1220" s="153">
        <v>881736000</v>
      </c>
      <c r="AZ1220" s="153">
        <v>878808634</v>
      </c>
      <c r="BA1220" s="153" t="s">
        <v>7225</v>
      </c>
      <c r="BB1220" s="153">
        <v>700612000</v>
      </c>
      <c r="BC1220" s="153">
        <v>700217743</v>
      </c>
      <c r="BD1220" s="153" t="s">
        <v>7243</v>
      </c>
      <c r="BE1220" s="153">
        <v>1500000000</v>
      </c>
      <c r="BF1220" s="153">
        <v>688787155</v>
      </c>
      <c r="BG1220" s="153" t="s">
        <v>10063</v>
      </c>
      <c r="BH1220" s="155">
        <v>2200000000</v>
      </c>
      <c r="BI1220" s="153">
        <v>0</v>
      </c>
      <c r="BJ1220" s="153">
        <v>0</v>
      </c>
    </row>
    <row r="1221" spans="1:62">
      <c r="A1221" s="152">
        <v>4050065308</v>
      </c>
      <c r="B1221" s="153">
        <v>6</v>
      </c>
      <c r="C1221" s="153" t="s">
        <v>9977</v>
      </c>
      <c r="D1221" s="153" t="s">
        <v>9978</v>
      </c>
      <c r="E1221" s="153">
        <v>2023</v>
      </c>
      <c r="F1221" s="153" t="s">
        <v>7102</v>
      </c>
      <c r="G1221" s="153" t="s">
        <v>7103</v>
      </c>
      <c r="H1221" s="153">
        <v>2</v>
      </c>
      <c r="I1221" s="153" t="s">
        <v>7104</v>
      </c>
      <c r="J1221" s="153">
        <v>19</v>
      </c>
      <c r="K1221" s="153" t="s">
        <v>2080</v>
      </c>
      <c r="L1221" s="153" t="s">
        <v>9979</v>
      </c>
      <c r="M1221" s="153">
        <v>199</v>
      </c>
      <c r="N1221" s="153" t="s">
        <v>7105</v>
      </c>
      <c r="O1221" s="153">
        <v>1</v>
      </c>
      <c r="P1221" s="153" t="s">
        <v>2356</v>
      </c>
      <c r="Q1221" s="153">
        <v>24</v>
      </c>
      <c r="R1221" s="153" t="s">
        <v>2591</v>
      </c>
      <c r="S1221" s="153">
        <v>1883</v>
      </c>
      <c r="T1221" s="153" t="s">
        <v>10064</v>
      </c>
      <c r="U1221" s="153">
        <v>4</v>
      </c>
      <c r="V1221" s="153">
        <v>1</v>
      </c>
      <c r="W1221" s="154">
        <v>18831</v>
      </c>
      <c r="X1221" s="153" t="s">
        <v>10065</v>
      </c>
      <c r="Y1221" s="153">
        <v>1</v>
      </c>
      <c r="Z1221" s="153" t="s">
        <v>229</v>
      </c>
      <c r="AA1221" s="153">
        <v>1</v>
      </c>
      <c r="AB1221" s="153" t="s">
        <v>7107</v>
      </c>
      <c r="AC1221" s="153">
        <v>1</v>
      </c>
      <c r="AD1221" s="153">
        <v>0</v>
      </c>
      <c r="AE1221" s="153">
        <v>0</v>
      </c>
      <c r="AF1221" s="153">
        <v>0</v>
      </c>
      <c r="AG1221" s="153">
        <v>0</v>
      </c>
      <c r="AH1221" s="153">
        <v>0</v>
      </c>
      <c r="AI1221" s="153">
        <v>0</v>
      </c>
      <c r="AJ1221" s="153">
        <v>0</v>
      </c>
      <c r="AK1221" s="153">
        <v>0</v>
      </c>
      <c r="AL1221" s="153">
        <v>0</v>
      </c>
      <c r="AM1221" s="153">
        <v>25</v>
      </c>
      <c r="AN1221" s="153">
        <v>25</v>
      </c>
      <c r="AO1221" s="153">
        <v>100</v>
      </c>
      <c r="AP1221" s="154">
        <v>25</v>
      </c>
      <c r="AQ1221" s="153">
        <v>0</v>
      </c>
      <c r="AR1221" s="153">
        <v>0</v>
      </c>
      <c r="AS1221" s="153">
        <v>50</v>
      </c>
      <c r="AT1221" s="153">
        <v>25</v>
      </c>
      <c r="AU1221" s="153">
        <v>50</v>
      </c>
      <c r="AV1221" s="153">
        <v>0</v>
      </c>
      <c r="AW1221" s="153">
        <v>0</v>
      </c>
      <c r="AX1221" s="153">
        <v>0</v>
      </c>
      <c r="AY1221" s="153">
        <v>0</v>
      </c>
      <c r="AZ1221" s="153">
        <v>0</v>
      </c>
      <c r="BA1221" s="153">
        <v>0</v>
      </c>
      <c r="BB1221" s="153">
        <v>0</v>
      </c>
      <c r="BC1221" s="153">
        <v>0</v>
      </c>
      <c r="BD1221" s="153">
        <v>0</v>
      </c>
      <c r="BE1221" s="153">
        <v>1000000000</v>
      </c>
      <c r="BF1221" s="153">
        <v>989530000</v>
      </c>
      <c r="BG1221" s="153" t="s">
        <v>7158</v>
      </c>
      <c r="BH1221" s="155">
        <v>1159000000</v>
      </c>
      <c r="BI1221" s="153">
        <v>0</v>
      </c>
      <c r="BJ1221" s="153">
        <v>0</v>
      </c>
    </row>
    <row r="1222" spans="1:62">
      <c r="A1222" s="152">
        <v>4050065308</v>
      </c>
      <c r="B1222" s="153">
        <v>6</v>
      </c>
      <c r="C1222" s="153" t="s">
        <v>9977</v>
      </c>
      <c r="D1222" s="153" t="s">
        <v>9978</v>
      </c>
      <c r="E1222" s="153">
        <v>2023</v>
      </c>
      <c r="F1222" s="153" t="s">
        <v>7102</v>
      </c>
      <c r="G1222" s="153" t="s">
        <v>7103</v>
      </c>
      <c r="H1222" s="153">
        <v>2</v>
      </c>
      <c r="I1222" s="153" t="s">
        <v>7104</v>
      </c>
      <c r="J1222" s="153">
        <v>19</v>
      </c>
      <c r="K1222" s="153" t="s">
        <v>2080</v>
      </c>
      <c r="L1222" s="153" t="s">
        <v>9979</v>
      </c>
      <c r="M1222" s="153">
        <v>199</v>
      </c>
      <c r="N1222" s="153" t="s">
        <v>7105</v>
      </c>
      <c r="O1222" s="153">
        <v>2</v>
      </c>
      <c r="P1222" s="153" t="s">
        <v>7200</v>
      </c>
      <c r="Q1222" s="153">
        <v>27</v>
      </c>
      <c r="R1222" s="153" t="s">
        <v>2614</v>
      </c>
      <c r="S1222" s="153">
        <v>1898</v>
      </c>
      <c r="T1222" s="153" t="s">
        <v>6777</v>
      </c>
      <c r="U1222" s="153">
        <v>9</v>
      </c>
      <c r="V1222" s="153">
        <v>1</v>
      </c>
      <c r="W1222" s="154">
        <v>18981</v>
      </c>
      <c r="X1222" s="153" t="s">
        <v>10066</v>
      </c>
      <c r="Y1222" s="153">
        <v>1</v>
      </c>
      <c r="Z1222" s="153" t="s">
        <v>229</v>
      </c>
      <c r="AA1222" s="153">
        <v>1</v>
      </c>
      <c r="AB1222" s="153" t="s">
        <v>7107</v>
      </c>
      <c r="AC1222" s="153">
        <v>1</v>
      </c>
      <c r="AD1222" s="153">
        <v>0</v>
      </c>
      <c r="AE1222" s="153">
        <v>0</v>
      </c>
      <c r="AF1222" s="153">
        <v>0</v>
      </c>
      <c r="AG1222" s="153">
        <v>64</v>
      </c>
      <c r="AH1222" s="153">
        <v>64</v>
      </c>
      <c r="AI1222" s="153">
        <v>100</v>
      </c>
      <c r="AJ1222" s="153">
        <v>111</v>
      </c>
      <c r="AK1222" s="153">
        <v>100</v>
      </c>
      <c r="AL1222" s="153" t="s">
        <v>9150</v>
      </c>
      <c r="AM1222" s="153">
        <v>100</v>
      </c>
      <c r="AN1222" s="153">
        <v>60</v>
      </c>
      <c r="AO1222" s="153">
        <v>60</v>
      </c>
      <c r="AP1222" s="154">
        <v>125</v>
      </c>
      <c r="AQ1222" s="153">
        <v>0</v>
      </c>
      <c r="AR1222" s="153">
        <v>0</v>
      </c>
      <c r="AS1222" s="153">
        <v>400</v>
      </c>
      <c r="AT1222" s="153">
        <v>224</v>
      </c>
      <c r="AU1222" s="153">
        <v>56</v>
      </c>
      <c r="AV1222" s="153">
        <v>0</v>
      </c>
      <c r="AW1222" s="153">
        <v>0</v>
      </c>
      <c r="AX1222" s="153">
        <v>0</v>
      </c>
      <c r="AY1222" s="153">
        <v>710259000</v>
      </c>
      <c r="AZ1222" s="153">
        <v>705393972</v>
      </c>
      <c r="BA1222" s="153" t="s">
        <v>10067</v>
      </c>
      <c r="BB1222" s="153">
        <v>635755000</v>
      </c>
      <c r="BC1222" s="153">
        <v>630845521</v>
      </c>
      <c r="BD1222" s="153" t="s">
        <v>8492</v>
      </c>
      <c r="BE1222" s="153">
        <v>1700000000</v>
      </c>
      <c r="BF1222" s="153">
        <v>538788976</v>
      </c>
      <c r="BG1222" s="153" t="s">
        <v>10068</v>
      </c>
      <c r="BH1222" s="155">
        <v>1499000000</v>
      </c>
      <c r="BI1222" s="153">
        <v>0</v>
      </c>
      <c r="BJ1222" s="153">
        <v>0</v>
      </c>
    </row>
    <row r="1223" spans="1:62">
      <c r="A1223" s="152">
        <v>4050065308</v>
      </c>
      <c r="B1223" s="153">
        <v>6</v>
      </c>
      <c r="C1223" s="153" t="s">
        <v>9977</v>
      </c>
      <c r="D1223" s="153" t="s">
        <v>9978</v>
      </c>
      <c r="E1223" s="153">
        <v>2023</v>
      </c>
      <c r="F1223" s="153" t="s">
        <v>7102</v>
      </c>
      <c r="G1223" s="153" t="s">
        <v>7103</v>
      </c>
      <c r="H1223" s="153">
        <v>2</v>
      </c>
      <c r="I1223" s="153" t="s">
        <v>7104</v>
      </c>
      <c r="J1223" s="153">
        <v>19</v>
      </c>
      <c r="K1223" s="153" t="s">
        <v>2080</v>
      </c>
      <c r="L1223" s="153" t="s">
        <v>9979</v>
      </c>
      <c r="M1223" s="153">
        <v>199</v>
      </c>
      <c r="N1223" s="153" t="s">
        <v>7105</v>
      </c>
      <c r="O1223" s="153">
        <v>2</v>
      </c>
      <c r="P1223" s="153" t="s">
        <v>7200</v>
      </c>
      <c r="Q1223" s="153">
        <v>27</v>
      </c>
      <c r="R1223" s="153" t="s">
        <v>2614</v>
      </c>
      <c r="S1223" s="153">
        <v>1898</v>
      </c>
      <c r="T1223" s="153" t="s">
        <v>6777</v>
      </c>
      <c r="U1223" s="153">
        <v>9</v>
      </c>
      <c r="V1223" s="153">
        <v>2</v>
      </c>
      <c r="W1223" s="154">
        <v>18982</v>
      </c>
      <c r="X1223" s="153" t="s">
        <v>10069</v>
      </c>
      <c r="Y1223" s="153">
        <v>1</v>
      </c>
      <c r="Z1223" s="153" t="s">
        <v>229</v>
      </c>
      <c r="AA1223" s="153">
        <v>1</v>
      </c>
      <c r="AB1223" s="153" t="s">
        <v>7107</v>
      </c>
      <c r="AC1223" s="153">
        <v>1</v>
      </c>
      <c r="AD1223" s="153">
        <v>0</v>
      </c>
      <c r="AE1223" s="153">
        <v>0</v>
      </c>
      <c r="AF1223" s="153">
        <v>0</v>
      </c>
      <c r="AG1223" s="153">
        <v>685</v>
      </c>
      <c r="AH1223" s="153">
        <v>685</v>
      </c>
      <c r="AI1223" s="153">
        <v>100</v>
      </c>
      <c r="AJ1223" s="153">
        <v>788</v>
      </c>
      <c r="AK1223" s="153">
        <v>755</v>
      </c>
      <c r="AL1223" s="153" t="s">
        <v>10070</v>
      </c>
      <c r="AM1223" s="153">
        <v>755</v>
      </c>
      <c r="AN1223" s="153">
        <v>548</v>
      </c>
      <c r="AO1223" s="153" t="s">
        <v>10071</v>
      </c>
      <c r="AP1223" s="154">
        <v>772</v>
      </c>
      <c r="AQ1223" s="153">
        <v>0</v>
      </c>
      <c r="AR1223" s="153">
        <v>0</v>
      </c>
      <c r="AS1223" s="153">
        <v>3000</v>
      </c>
      <c r="AT1223" s="153">
        <v>1988</v>
      </c>
      <c r="AU1223" s="153" t="s">
        <v>10072</v>
      </c>
      <c r="AV1223" s="153">
        <v>0</v>
      </c>
      <c r="AW1223" s="153">
        <v>0</v>
      </c>
      <c r="AX1223" s="153">
        <v>0</v>
      </c>
      <c r="AY1223" s="153">
        <v>202931000</v>
      </c>
      <c r="AZ1223" s="153">
        <v>198039234</v>
      </c>
      <c r="BA1223" s="153" t="s">
        <v>10073</v>
      </c>
      <c r="BB1223" s="153">
        <v>247151000</v>
      </c>
      <c r="BC1223" s="153">
        <v>246585243</v>
      </c>
      <c r="BD1223" s="153" t="s">
        <v>8449</v>
      </c>
      <c r="BE1223" s="153">
        <v>356381000</v>
      </c>
      <c r="BF1223" s="153">
        <v>123262236</v>
      </c>
      <c r="BG1223" s="153" t="s">
        <v>10074</v>
      </c>
      <c r="BH1223" s="155">
        <v>234000000</v>
      </c>
      <c r="BI1223" s="153">
        <v>0</v>
      </c>
      <c r="BJ1223" s="153">
        <v>0</v>
      </c>
    </row>
    <row r="1224" spans="1:62">
      <c r="A1224" s="152">
        <v>4050065308</v>
      </c>
      <c r="B1224" s="153">
        <v>6</v>
      </c>
      <c r="C1224" s="153" t="s">
        <v>9977</v>
      </c>
      <c r="D1224" s="153" t="s">
        <v>9978</v>
      </c>
      <c r="E1224" s="153">
        <v>2023</v>
      </c>
      <c r="F1224" s="153" t="s">
        <v>7102</v>
      </c>
      <c r="G1224" s="153" t="s">
        <v>7103</v>
      </c>
      <c r="H1224" s="153">
        <v>2</v>
      </c>
      <c r="I1224" s="153" t="s">
        <v>7104</v>
      </c>
      <c r="J1224" s="153">
        <v>19</v>
      </c>
      <c r="K1224" s="153" t="s">
        <v>2080</v>
      </c>
      <c r="L1224" s="153" t="s">
        <v>9979</v>
      </c>
      <c r="M1224" s="153">
        <v>199</v>
      </c>
      <c r="N1224" s="153" t="s">
        <v>7105</v>
      </c>
      <c r="O1224" s="153">
        <v>2</v>
      </c>
      <c r="P1224" s="153" t="s">
        <v>7200</v>
      </c>
      <c r="Q1224" s="153">
        <v>28</v>
      </c>
      <c r="R1224" s="153" t="s">
        <v>2638</v>
      </c>
      <c r="S1224" s="153">
        <v>2208</v>
      </c>
      <c r="T1224" s="153" t="s">
        <v>10075</v>
      </c>
      <c r="U1224" s="153">
        <v>11</v>
      </c>
      <c r="V1224" s="153">
        <v>1</v>
      </c>
      <c r="W1224" s="154">
        <v>22081</v>
      </c>
      <c r="X1224" s="153" t="s">
        <v>10076</v>
      </c>
      <c r="Y1224" s="153">
        <v>1</v>
      </c>
      <c r="Z1224" s="153" t="s">
        <v>229</v>
      </c>
      <c r="AA1224" s="153">
        <v>1</v>
      </c>
      <c r="AB1224" s="153" t="s">
        <v>7107</v>
      </c>
      <c r="AC1224" s="153">
        <v>1</v>
      </c>
      <c r="AD1224" s="153">
        <v>0</v>
      </c>
      <c r="AE1224" s="153">
        <v>0</v>
      </c>
      <c r="AF1224" s="153">
        <v>0</v>
      </c>
      <c r="AG1224" s="153">
        <v>4</v>
      </c>
      <c r="AH1224" s="153">
        <v>4</v>
      </c>
      <c r="AI1224" s="153">
        <v>100</v>
      </c>
      <c r="AJ1224" s="153">
        <v>3</v>
      </c>
      <c r="AK1224" s="153">
        <v>3</v>
      </c>
      <c r="AL1224" s="153">
        <v>100</v>
      </c>
      <c r="AM1224" s="153">
        <v>2</v>
      </c>
      <c r="AN1224" s="153">
        <v>1</v>
      </c>
      <c r="AO1224" s="153">
        <v>50</v>
      </c>
      <c r="AP1224" s="154">
        <v>3</v>
      </c>
      <c r="AQ1224" s="153">
        <v>0</v>
      </c>
      <c r="AR1224" s="153">
        <v>0</v>
      </c>
      <c r="AS1224" s="153">
        <v>12</v>
      </c>
      <c r="AT1224" s="153">
        <v>8</v>
      </c>
      <c r="AU1224" s="153" t="s">
        <v>7376</v>
      </c>
      <c r="AV1224" s="153">
        <v>0</v>
      </c>
      <c r="AW1224" s="153">
        <v>0</v>
      </c>
      <c r="AX1224" s="153">
        <v>0</v>
      </c>
      <c r="AY1224" s="153">
        <v>2029312000</v>
      </c>
      <c r="AZ1224" s="153">
        <v>2002898482</v>
      </c>
      <c r="BA1224" s="153" t="s">
        <v>9287</v>
      </c>
      <c r="BB1224" s="153">
        <v>1114438000</v>
      </c>
      <c r="BC1224" s="153">
        <v>1060788194</v>
      </c>
      <c r="BD1224" s="153" t="s">
        <v>9009</v>
      </c>
      <c r="BE1224" s="153">
        <v>2600000000</v>
      </c>
      <c r="BF1224" s="153">
        <v>900772455</v>
      </c>
      <c r="BG1224" s="153" t="s">
        <v>10077</v>
      </c>
      <c r="BH1224" s="155">
        <v>2920000000</v>
      </c>
      <c r="BI1224" s="153">
        <v>0</v>
      </c>
      <c r="BJ1224" s="153">
        <v>0</v>
      </c>
    </row>
    <row r="1225" spans="1:62">
      <c r="A1225" s="152">
        <v>4050065308</v>
      </c>
      <c r="B1225" s="153">
        <v>6</v>
      </c>
      <c r="C1225" s="153" t="s">
        <v>9977</v>
      </c>
      <c r="D1225" s="153" t="s">
        <v>9978</v>
      </c>
      <c r="E1225" s="153">
        <v>2023</v>
      </c>
      <c r="F1225" s="153" t="s">
        <v>7102</v>
      </c>
      <c r="G1225" s="153" t="s">
        <v>7103</v>
      </c>
      <c r="H1225" s="153">
        <v>2</v>
      </c>
      <c r="I1225" s="153" t="s">
        <v>7104</v>
      </c>
      <c r="J1225" s="153">
        <v>19</v>
      </c>
      <c r="K1225" s="153" t="s">
        <v>2080</v>
      </c>
      <c r="L1225" s="153" t="s">
        <v>9979</v>
      </c>
      <c r="M1225" s="153">
        <v>199</v>
      </c>
      <c r="N1225" s="153" t="s">
        <v>7105</v>
      </c>
      <c r="O1225" s="153">
        <v>2</v>
      </c>
      <c r="P1225" s="153" t="s">
        <v>7200</v>
      </c>
      <c r="Q1225" s="153">
        <v>30</v>
      </c>
      <c r="R1225" s="153" t="s">
        <v>2647</v>
      </c>
      <c r="S1225" s="153">
        <v>1928</v>
      </c>
      <c r="T1225" s="153" t="s">
        <v>10078</v>
      </c>
      <c r="U1225" s="153">
        <v>11</v>
      </c>
      <c r="V1225" s="153">
        <v>1</v>
      </c>
      <c r="W1225" s="154">
        <v>19281</v>
      </c>
      <c r="X1225" s="153" t="s">
        <v>10079</v>
      </c>
      <c r="Y1225" s="153">
        <v>1</v>
      </c>
      <c r="Z1225" s="153" t="s">
        <v>229</v>
      </c>
      <c r="AA1225" s="153">
        <v>1</v>
      </c>
      <c r="AB1225" s="153" t="s">
        <v>7107</v>
      </c>
      <c r="AC1225" s="153">
        <v>1</v>
      </c>
      <c r="AD1225" s="153">
        <v>0</v>
      </c>
      <c r="AE1225" s="153">
        <v>0</v>
      </c>
      <c r="AF1225" s="153">
        <v>0</v>
      </c>
      <c r="AG1225" s="153">
        <v>25</v>
      </c>
      <c r="AH1225" s="153">
        <v>25</v>
      </c>
      <c r="AI1225" s="153">
        <v>100</v>
      </c>
      <c r="AJ1225" s="153">
        <v>25</v>
      </c>
      <c r="AK1225" s="153">
        <v>25</v>
      </c>
      <c r="AL1225" s="153">
        <v>100</v>
      </c>
      <c r="AM1225" s="153">
        <v>25</v>
      </c>
      <c r="AN1225" s="153">
        <v>0</v>
      </c>
      <c r="AO1225" s="153">
        <v>0</v>
      </c>
      <c r="AP1225" s="154">
        <v>25</v>
      </c>
      <c r="AQ1225" s="153">
        <v>0</v>
      </c>
      <c r="AR1225" s="153">
        <v>0</v>
      </c>
      <c r="AS1225" s="153">
        <v>100</v>
      </c>
      <c r="AT1225" s="153">
        <v>50</v>
      </c>
      <c r="AU1225" s="153">
        <v>50</v>
      </c>
      <c r="AV1225" s="153">
        <v>0</v>
      </c>
      <c r="AW1225" s="153">
        <v>0</v>
      </c>
      <c r="AX1225" s="153">
        <v>0</v>
      </c>
      <c r="AY1225" s="153">
        <v>347730741</v>
      </c>
      <c r="AZ1225" s="153">
        <v>296720423</v>
      </c>
      <c r="BA1225" s="153" t="s">
        <v>10080</v>
      </c>
      <c r="BB1225" s="153">
        <v>348366000</v>
      </c>
      <c r="BC1225" s="153">
        <v>339623884</v>
      </c>
      <c r="BD1225" s="153" t="s">
        <v>9355</v>
      </c>
      <c r="BE1225" s="153">
        <v>450000000</v>
      </c>
      <c r="BF1225" s="153">
        <v>0</v>
      </c>
      <c r="BG1225" s="153">
        <v>0</v>
      </c>
      <c r="BH1225" s="155">
        <v>341000000</v>
      </c>
      <c r="BI1225" s="153">
        <v>0</v>
      </c>
      <c r="BJ1225" s="153">
        <v>0</v>
      </c>
    </row>
    <row r="1226" spans="1:62">
      <c r="A1226" s="152">
        <v>4050065308</v>
      </c>
      <c r="B1226" s="153">
        <v>6</v>
      </c>
      <c r="C1226" s="153" t="s">
        <v>9977</v>
      </c>
      <c r="D1226" s="153" t="s">
        <v>9978</v>
      </c>
      <c r="E1226" s="153">
        <v>2023</v>
      </c>
      <c r="F1226" s="153" t="s">
        <v>7102</v>
      </c>
      <c r="G1226" s="153" t="s">
        <v>7103</v>
      </c>
      <c r="H1226" s="153">
        <v>2</v>
      </c>
      <c r="I1226" s="153" t="s">
        <v>7104</v>
      </c>
      <c r="J1226" s="153">
        <v>19</v>
      </c>
      <c r="K1226" s="153" t="s">
        <v>2080</v>
      </c>
      <c r="L1226" s="153" t="s">
        <v>9979</v>
      </c>
      <c r="M1226" s="153">
        <v>199</v>
      </c>
      <c r="N1226" s="153" t="s">
        <v>7105</v>
      </c>
      <c r="O1226" s="153">
        <v>2</v>
      </c>
      <c r="P1226" s="153" t="s">
        <v>7200</v>
      </c>
      <c r="Q1226" s="153">
        <v>30</v>
      </c>
      <c r="R1226" s="153" t="s">
        <v>2647</v>
      </c>
      <c r="S1226" s="153">
        <v>1928</v>
      </c>
      <c r="T1226" s="153" t="s">
        <v>10078</v>
      </c>
      <c r="U1226" s="153">
        <v>11</v>
      </c>
      <c r="V1226" s="153">
        <v>2</v>
      </c>
      <c r="W1226" s="154">
        <v>19282</v>
      </c>
      <c r="X1226" s="153" t="s">
        <v>10081</v>
      </c>
      <c r="Y1226" s="153">
        <v>1</v>
      </c>
      <c r="Z1226" s="153" t="s">
        <v>229</v>
      </c>
      <c r="AA1226" s="153">
        <v>1</v>
      </c>
      <c r="AB1226" s="153" t="s">
        <v>7107</v>
      </c>
      <c r="AC1226" s="153">
        <v>1</v>
      </c>
      <c r="AD1226" s="153">
        <v>0</v>
      </c>
      <c r="AE1226" s="153">
        <v>0</v>
      </c>
      <c r="AF1226" s="153">
        <v>0</v>
      </c>
      <c r="AG1226" s="153" t="s">
        <v>7449</v>
      </c>
      <c r="AH1226" s="153">
        <v>0</v>
      </c>
      <c r="AI1226" s="153">
        <v>0</v>
      </c>
      <c r="AJ1226" s="153" t="s">
        <v>7267</v>
      </c>
      <c r="AK1226" s="153" t="s">
        <v>7267</v>
      </c>
      <c r="AL1226" s="153">
        <v>100</v>
      </c>
      <c r="AM1226" s="153" t="s">
        <v>7267</v>
      </c>
      <c r="AN1226" s="153">
        <v>0</v>
      </c>
      <c r="AO1226" s="153">
        <v>0</v>
      </c>
      <c r="AP1226" s="154" t="s">
        <v>7267</v>
      </c>
      <c r="AQ1226" s="153">
        <v>0</v>
      </c>
      <c r="AR1226" s="153">
        <v>0</v>
      </c>
      <c r="AS1226" s="153">
        <v>1</v>
      </c>
      <c r="AT1226" s="153" t="s">
        <v>7267</v>
      </c>
      <c r="AU1226" s="153">
        <v>30</v>
      </c>
      <c r="AV1226" s="153">
        <v>0</v>
      </c>
      <c r="AW1226" s="153">
        <v>0</v>
      </c>
      <c r="AX1226" s="153">
        <v>0</v>
      </c>
      <c r="AY1226" s="153">
        <v>1767748488</v>
      </c>
      <c r="AZ1226" s="153">
        <v>1767748488</v>
      </c>
      <c r="BA1226" s="153">
        <v>100</v>
      </c>
      <c r="BB1226" s="153">
        <v>924570000</v>
      </c>
      <c r="BC1226" s="153">
        <v>924359869</v>
      </c>
      <c r="BD1226" s="153" t="s">
        <v>7316</v>
      </c>
      <c r="BE1226" s="153">
        <v>1171196000</v>
      </c>
      <c r="BF1226" s="153">
        <v>0</v>
      </c>
      <c r="BG1226" s="153">
        <v>0</v>
      </c>
      <c r="BH1226" s="155">
        <v>923000000</v>
      </c>
      <c r="BI1226" s="153">
        <v>0</v>
      </c>
      <c r="BJ1226" s="153">
        <v>0</v>
      </c>
    </row>
    <row r="1227" spans="1:62">
      <c r="A1227" s="152">
        <v>4050065308</v>
      </c>
      <c r="B1227" s="153">
        <v>6</v>
      </c>
      <c r="C1227" s="153" t="s">
        <v>9977</v>
      </c>
      <c r="D1227" s="153" t="s">
        <v>9978</v>
      </c>
      <c r="E1227" s="153">
        <v>2023</v>
      </c>
      <c r="F1227" s="153" t="s">
        <v>7102</v>
      </c>
      <c r="G1227" s="153" t="s">
        <v>7103</v>
      </c>
      <c r="H1227" s="153">
        <v>2</v>
      </c>
      <c r="I1227" s="153" t="s">
        <v>7104</v>
      </c>
      <c r="J1227" s="153">
        <v>19</v>
      </c>
      <c r="K1227" s="153" t="s">
        <v>2080</v>
      </c>
      <c r="L1227" s="153" t="s">
        <v>9979</v>
      </c>
      <c r="M1227" s="153">
        <v>199</v>
      </c>
      <c r="N1227" s="153" t="s">
        <v>7105</v>
      </c>
      <c r="O1227" s="153">
        <v>2</v>
      </c>
      <c r="P1227" s="153" t="s">
        <v>7200</v>
      </c>
      <c r="Q1227" s="153">
        <v>33</v>
      </c>
      <c r="R1227" s="153" t="s">
        <v>6269</v>
      </c>
      <c r="S1227" s="153">
        <v>1929</v>
      </c>
      <c r="T1227" s="153" t="s">
        <v>6793</v>
      </c>
      <c r="U1227" s="153">
        <v>8</v>
      </c>
      <c r="V1227" s="153">
        <v>1</v>
      </c>
      <c r="W1227" s="154">
        <v>19291</v>
      </c>
      <c r="X1227" s="153" t="s">
        <v>10082</v>
      </c>
      <c r="Y1227" s="153">
        <v>1</v>
      </c>
      <c r="Z1227" s="153" t="s">
        <v>229</v>
      </c>
      <c r="AA1227" s="153">
        <v>1</v>
      </c>
      <c r="AB1227" s="153" t="s">
        <v>7107</v>
      </c>
      <c r="AC1227" s="153">
        <v>1</v>
      </c>
      <c r="AD1227" s="153">
        <v>0</v>
      </c>
      <c r="AE1227" s="153">
        <v>0</v>
      </c>
      <c r="AF1227" s="153">
        <v>0</v>
      </c>
      <c r="AG1227" s="153">
        <v>200</v>
      </c>
      <c r="AH1227" s="153">
        <v>200</v>
      </c>
      <c r="AI1227" s="153">
        <v>100</v>
      </c>
      <c r="AJ1227" s="153">
        <v>200</v>
      </c>
      <c r="AK1227" s="153">
        <v>200</v>
      </c>
      <c r="AL1227" s="153">
        <v>100</v>
      </c>
      <c r="AM1227" s="153">
        <v>300</v>
      </c>
      <c r="AN1227" s="153">
        <v>126</v>
      </c>
      <c r="AO1227" s="153">
        <v>42</v>
      </c>
      <c r="AP1227" s="154">
        <v>300</v>
      </c>
      <c r="AQ1227" s="153">
        <v>0</v>
      </c>
      <c r="AR1227" s="153">
        <v>0</v>
      </c>
      <c r="AS1227" s="153">
        <v>1000</v>
      </c>
      <c r="AT1227" s="153">
        <v>526</v>
      </c>
      <c r="AU1227" s="153" t="s">
        <v>10083</v>
      </c>
      <c r="AV1227" s="153">
        <v>0</v>
      </c>
      <c r="AW1227" s="153">
        <v>0</v>
      </c>
      <c r="AX1227" s="153">
        <v>0</v>
      </c>
      <c r="AY1227" s="153">
        <v>202931000</v>
      </c>
      <c r="AZ1227" s="153">
        <v>193876524</v>
      </c>
      <c r="BA1227" s="153" t="s">
        <v>8491</v>
      </c>
      <c r="BB1227" s="153">
        <v>224683000</v>
      </c>
      <c r="BC1227" s="153">
        <v>224380300</v>
      </c>
      <c r="BD1227" s="153" t="s">
        <v>7216</v>
      </c>
      <c r="BE1227" s="153">
        <v>385000000</v>
      </c>
      <c r="BF1227" s="153">
        <v>111327107</v>
      </c>
      <c r="BG1227" s="153" t="s">
        <v>10084</v>
      </c>
      <c r="BH1227" s="155">
        <v>301000000</v>
      </c>
      <c r="BI1227" s="153">
        <v>0</v>
      </c>
      <c r="BJ1227" s="153">
        <v>0</v>
      </c>
    </row>
    <row r="1228" spans="1:62">
      <c r="A1228" s="152">
        <v>4050065308</v>
      </c>
      <c r="B1228" s="153">
        <v>6</v>
      </c>
      <c r="C1228" s="153" t="s">
        <v>9977</v>
      </c>
      <c r="D1228" s="153" t="s">
        <v>9978</v>
      </c>
      <c r="E1228" s="153">
        <v>2023</v>
      </c>
      <c r="F1228" s="153" t="s">
        <v>7102</v>
      </c>
      <c r="G1228" s="153" t="s">
        <v>7103</v>
      </c>
      <c r="H1228" s="153">
        <v>2</v>
      </c>
      <c r="I1228" s="153" t="s">
        <v>7104</v>
      </c>
      <c r="J1228" s="153">
        <v>19</v>
      </c>
      <c r="K1228" s="153" t="s">
        <v>2080</v>
      </c>
      <c r="L1228" s="153" t="s">
        <v>9979</v>
      </c>
      <c r="M1228" s="153">
        <v>199</v>
      </c>
      <c r="N1228" s="153" t="s">
        <v>7105</v>
      </c>
      <c r="O1228" s="153">
        <v>2</v>
      </c>
      <c r="P1228" s="153" t="s">
        <v>7200</v>
      </c>
      <c r="Q1228" s="153">
        <v>33</v>
      </c>
      <c r="R1228" s="153" t="s">
        <v>6269</v>
      </c>
      <c r="S1228" s="153">
        <v>1929</v>
      </c>
      <c r="T1228" s="153" t="s">
        <v>6793</v>
      </c>
      <c r="U1228" s="153">
        <v>8</v>
      </c>
      <c r="V1228" s="153">
        <v>2</v>
      </c>
      <c r="W1228" s="154">
        <v>19292</v>
      </c>
      <c r="X1228" s="153" t="s">
        <v>10085</v>
      </c>
      <c r="Y1228" s="153">
        <v>1</v>
      </c>
      <c r="Z1228" s="153" t="s">
        <v>229</v>
      </c>
      <c r="AA1228" s="153">
        <v>1</v>
      </c>
      <c r="AB1228" s="153" t="s">
        <v>7107</v>
      </c>
      <c r="AC1228" s="153">
        <v>1</v>
      </c>
      <c r="AD1228" s="153">
        <v>0</v>
      </c>
      <c r="AE1228" s="153">
        <v>0</v>
      </c>
      <c r="AF1228" s="153">
        <v>0</v>
      </c>
      <c r="AG1228" s="153">
        <v>500</v>
      </c>
      <c r="AH1228" s="153">
        <v>210</v>
      </c>
      <c r="AI1228" s="153">
        <v>42</v>
      </c>
      <c r="AJ1228" s="153">
        <v>0</v>
      </c>
      <c r="AK1228" s="153">
        <v>0</v>
      </c>
      <c r="AL1228" s="153">
        <v>0</v>
      </c>
      <c r="AM1228" s="153">
        <v>310</v>
      </c>
      <c r="AN1228" s="153">
        <v>370</v>
      </c>
      <c r="AO1228" s="153" t="s">
        <v>10086</v>
      </c>
      <c r="AP1228" s="154">
        <v>390</v>
      </c>
      <c r="AQ1228" s="153">
        <v>0</v>
      </c>
      <c r="AR1228" s="153">
        <v>0</v>
      </c>
      <c r="AS1228" s="153">
        <v>1200</v>
      </c>
      <c r="AT1228" s="153">
        <v>580</v>
      </c>
      <c r="AU1228" s="153" t="s">
        <v>7922</v>
      </c>
      <c r="AV1228" s="153">
        <v>0</v>
      </c>
      <c r="AW1228" s="153">
        <v>0</v>
      </c>
      <c r="AX1228" s="153">
        <v>0</v>
      </c>
      <c r="AY1228" s="153">
        <v>355130000</v>
      </c>
      <c r="AZ1228" s="153">
        <v>342547739</v>
      </c>
      <c r="BA1228" s="153" t="s">
        <v>8234</v>
      </c>
      <c r="BB1228" s="153">
        <v>0</v>
      </c>
      <c r="BC1228" s="153">
        <v>0</v>
      </c>
      <c r="BD1228" s="153">
        <v>0</v>
      </c>
      <c r="BE1228" s="153">
        <v>600000000</v>
      </c>
      <c r="BF1228" s="153">
        <v>205927842</v>
      </c>
      <c r="BG1228" s="153" t="s">
        <v>10087</v>
      </c>
      <c r="BH1228" s="155">
        <v>650000000</v>
      </c>
      <c r="BI1228" s="153">
        <v>0</v>
      </c>
      <c r="BJ1228" s="153">
        <v>0</v>
      </c>
    </row>
    <row r="1229" spans="1:62">
      <c r="A1229" s="152">
        <v>4050065308</v>
      </c>
      <c r="B1229" s="153">
        <v>6</v>
      </c>
      <c r="C1229" s="153" t="s">
        <v>9977</v>
      </c>
      <c r="D1229" s="153" t="s">
        <v>9978</v>
      </c>
      <c r="E1229" s="153">
        <v>2023</v>
      </c>
      <c r="F1229" s="153" t="s">
        <v>7102</v>
      </c>
      <c r="G1229" s="153" t="s">
        <v>7103</v>
      </c>
      <c r="H1229" s="153">
        <v>2</v>
      </c>
      <c r="I1229" s="153" t="s">
        <v>7104</v>
      </c>
      <c r="J1229" s="153">
        <v>19</v>
      </c>
      <c r="K1229" s="153" t="s">
        <v>2080</v>
      </c>
      <c r="L1229" s="153" t="s">
        <v>9979</v>
      </c>
      <c r="M1229" s="153">
        <v>199</v>
      </c>
      <c r="N1229" s="153" t="s">
        <v>7105</v>
      </c>
      <c r="O1229" s="153">
        <v>2</v>
      </c>
      <c r="P1229" s="153" t="s">
        <v>7200</v>
      </c>
      <c r="Q1229" s="153">
        <v>33</v>
      </c>
      <c r="R1229" s="153" t="s">
        <v>6269</v>
      </c>
      <c r="S1229" s="153">
        <v>1930</v>
      </c>
      <c r="T1229" s="153" t="s">
        <v>6797</v>
      </c>
      <c r="U1229" s="153">
        <v>7</v>
      </c>
      <c r="V1229" s="153">
        <v>1</v>
      </c>
      <c r="W1229" s="154">
        <v>19301</v>
      </c>
      <c r="X1229" s="153" t="s">
        <v>10088</v>
      </c>
      <c r="Y1229" s="153">
        <v>1</v>
      </c>
      <c r="Z1229" s="153" t="s">
        <v>229</v>
      </c>
      <c r="AA1229" s="153">
        <v>1</v>
      </c>
      <c r="AB1229" s="153" t="s">
        <v>7107</v>
      </c>
      <c r="AC1229" s="153">
        <v>1</v>
      </c>
      <c r="AD1229" s="153">
        <v>0</v>
      </c>
      <c r="AE1229" s="153">
        <v>0</v>
      </c>
      <c r="AF1229" s="153">
        <v>0</v>
      </c>
      <c r="AG1229" s="153">
        <v>100</v>
      </c>
      <c r="AH1229" s="153">
        <v>0</v>
      </c>
      <c r="AI1229" s="153">
        <v>0</v>
      </c>
      <c r="AJ1229" s="153">
        <v>1700</v>
      </c>
      <c r="AK1229" s="153">
        <v>1800</v>
      </c>
      <c r="AL1229" s="153" t="s">
        <v>7169</v>
      </c>
      <c r="AM1229" s="153">
        <v>1000</v>
      </c>
      <c r="AN1229" s="153">
        <v>1000</v>
      </c>
      <c r="AO1229" s="153">
        <v>100</v>
      </c>
      <c r="AP1229" s="154">
        <v>0</v>
      </c>
      <c r="AQ1229" s="153">
        <v>0</v>
      </c>
      <c r="AR1229" s="153">
        <v>0</v>
      </c>
      <c r="AS1229" s="153">
        <v>2800</v>
      </c>
      <c r="AT1229" s="153">
        <v>2800</v>
      </c>
      <c r="AU1229" s="153">
        <v>100</v>
      </c>
      <c r="AV1229" s="153">
        <v>0</v>
      </c>
      <c r="AW1229" s="153">
        <v>0</v>
      </c>
      <c r="AX1229" s="153">
        <v>0</v>
      </c>
      <c r="AY1229" s="153">
        <v>103337444</v>
      </c>
      <c r="AZ1229" s="153">
        <v>103337444</v>
      </c>
      <c r="BA1229" s="153">
        <v>100</v>
      </c>
      <c r="BB1229" s="153">
        <v>3648097000</v>
      </c>
      <c r="BC1229" s="153">
        <v>3640131818</v>
      </c>
      <c r="BD1229" s="153" t="s">
        <v>8604</v>
      </c>
      <c r="BE1229" s="153">
        <v>1680506392</v>
      </c>
      <c r="BF1229" s="153">
        <v>1680506392</v>
      </c>
      <c r="BG1229" s="153">
        <v>100</v>
      </c>
      <c r="BH1229" s="155">
        <v>0</v>
      </c>
      <c r="BI1229" s="153">
        <v>0</v>
      </c>
      <c r="BJ1229" s="153">
        <v>0</v>
      </c>
    </row>
    <row r="1230" spans="1:62">
      <c r="A1230" s="152">
        <v>4050065308</v>
      </c>
      <c r="B1230" s="153">
        <v>6</v>
      </c>
      <c r="C1230" s="153" t="s">
        <v>9977</v>
      </c>
      <c r="D1230" s="153" t="s">
        <v>9978</v>
      </c>
      <c r="E1230" s="153">
        <v>2023</v>
      </c>
      <c r="F1230" s="153" t="s">
        <v>7102</v>
      </c>
      <c r="G1230" s="153" t="s">
        <v>7103</v>
      </c>
      <c r="H1230" s="153">
        <v>2</v>
      </c>
      <c r="I1230" s="153" t="s">
        <v>7104</v>
      </c>
      <c r="J1230" s="153">
        <v>19</v>
      </c>
      <c r="K1230" s="153" t="s">
        <v>2080</v>
      </c>
      <c r="L1230" s="153" t="s">
        <v>9979</v>
      </c>
      <c r="M1230" s="153">
        <v>199</v>
      </c>
      <c r="N1230" s="153" t="s">
        <v>7105</v>
      </c>
      <c r="O1230" s="153">
        <v>2</v>
      </c>
      <c r="P1230" s="153" t="s">
        <v>7200</v>
      </c>
      <c r="Q1230" s="153">
        <v>33</v>
      </c>
      <c r="R1230" s="153" t="s">
        <v>6269</v>
      </c>
      <c r="S1230" s="153">
        <v>1930</v>
      </c>
      <c r="T1230" s="153" t="s">
        <v>6797</v>
      </c>
      <c r="U1230" s="153">
        <v>7</v>
      </c>
      <c r="V1230" s="153">
        <v>2</v>
      </c>
      <c r="W1230" s="154">
        <v>19302</v>
      </c>
      <c r="X1230" s="153" t="s">
        <v>10089</v>
      </c>
      <c r="Y1230" s="153">
        <v>1</v>
      </c>
      <c r="Z1230" s="153" t="s">
        <v>229</v>
      </c>
      <c r="AA1230" s="153">
        <v>1</v>
      </c>
      <c r="AB1230" s="153" t="s">
        <v>7107</v>
      </c>
      <c r="AC1230" s="153">
        <v>1</v>
      </c>
      <c r="AD1230" s="153">
        <v>0</v>
      </c>
      <c r="AE1230" s="153">
        <v>0</v>
      </c>
      <c r="AF1230" s="153">
        <v>0</v>
      </c>
      <c r="AG1230" s="153" t="s">
        <v>7449</v>
      </c>
      <c r="AH1230" s="153">
        <v>0</v>
      </c>
      <c r="AI1230" s="153">
        <v>0</v>
      </c>
      <c r="AJ1230" s="153" t="s">
        <v>10090</v>
      </c>
      <c r="AK1230" s="153">
        <v>20</v>
      </c>
      <c r="AL1230" s="153" t="s">
        <v>10091</v>
      </c>
      <c r="AM1230" s="153">
        <v>2</v>
      </c>
      <c r="AN1230" s="153">
        <v>2</v>
      </c>
      <c r="AO1230" s="153">
        <v>100</v>
      </c>
      <c r="AP1230" s="154">
        <v>0</v>
      </c>
      <c r="AQ1230" s="153">
        <v>0</v>
      </c>
      <c r="AR1230" s="153">
        <v>0</v>
      </c>
      <c r="AS1230" s="153">
        <v>22</v>
      </c>
      <c r="AT1230" s="153">
        <v>22</v>
      </c>
      <c r="AU1230" s="153">
        <v>100</v>
      </c>
      <c r="AV1230" s="153">
        <v>0</v>
      </c>
      <c r="AW1230" s="153">
        <v>0</v>
      </c>
      <c r="AX1230" s="153">
        <v>0</v>
      </c>
      <c r="AY1230" s="153">
        <v>248851045</v>
      </c>
      <c r="AZ1230" s="153">
        <v>248851045</v>
      </c>
      <c r="BA1230" s="153">
        <v>100</v>
      </c>
      <c r="BB1230" s="153">
        <v>4263356000</v>
      </c>
      <c r="BC1230" s="153">
        <v>4263355996</v>
      </c>
      <c r="BD1230" s="153">
        <v>100</v>
      </c>
      <c r="BE1230" s="153">
        <v>1815614772</v>
      </c>
      <c r="BF1230" s="153">
        <v>1815614772</v>
      </c>
      <c r="BG1230" s="153">
        <v>100</v>
      </c>
      <c r="BH1230" s="155">
        <v>0</v>
      </c>
      <c r="BI1230" s="153">
        <v>0</v>
      </c>
      <c r="BJ1230" s="153">
        <v>0</v>
      </c>
    </row>
    <row r="1231" spans="1:62">
      <c r="A1231" s="152">
        <v>4050065308</v>
      </c>
      <c r="B1231" s="153">
        <v>6</v>
      </c>
      <c r="C1231" s="153" t="s">
        <v>9977</v>
      </c>
      <c r="D1231" s="153" t="s">
        <v>9978</v>
      </c>
      <c r="E1231" s="153">
        <v>2023</v>
      </c>
      <c r="F1231" s="153" t="s">
        <v>7102</v>
      </c>
      <c r="G1231" s="153" t="s">
        <v>7103</v>
      </c>
      <c r="H1231" s="153">
        <v>2</v>
      </c>
      <c r="I1231" s="153" t="s">
        <v>7104</v>
      </c>
      <c r="J1231" s="153">
        <v>19</v>
      </c>
      <c r="K1231" s="153" t="s">
        <v>2080</v>
      </c>
      <c r="L1231" s="153" t="s">
        <v>9979</v>
      </c>
      <c r="M1231" s="153">
        <v>199</v>
      </c>
      <c r="N1231" s="153" t="s">
        <v>7105</v>
      </c>
      <c r="O1231" s="153">
        <v>2</v>
      </c>
      <c r="P1231" s="153" t="s">
        <v>7200</v>
      </c>
      <c r="Q1231" s="153">
        <v>34</v>
      </c>
      <c r="R1231" s="153" t="s">
        <v>2694</v>
      </c>
      <c r="S1231" s="153">
        <v>1931</v>
      </c>
      <c r="T1231" s="153" t="s">
        <v>6803</v>
      </c>
      <c r="U1231" s="153">
        <v>7</v>
      </c>
      <c r="V1231" s="153">
        <v>1</v>
      </c>
      <c r="W1231" s="154">
        <v>19311</v>
      </c>
      <c r="X1231" s="153" t="s">
        <v>10092</v>
      </c>
      <c r="Y1231" s="153">
        <v>1</v>
      </c>
      <c r="Z1231" s="153" t="s">
        <v>229</v>
      </c>
      <c r="AA1231" s="153">
        <v>1</v>
      </c>
      <c r="AB1231" s="153" t="s">
        <v>7107</v>
      </c>
      <c r="AC1231" s="153">
        <v>1</v>
      </c>
      <c r="AD1231" s="153">
        <v>0</v>
      </c>
      <c r="AE1231" s="153">
        <v>0</v>
      </c>
      <c r="AF1231" s="153">
        <v>0</v>
      </c>
      <c r="AG1231" s="153">
        <v>10000</v>
      </c>
      <c r="AH1231" s="153">
        <v>10000</v>
      </c>
      <c r="AI1231" s="153">
        <v>100</v>
      </c>
      <c r="AJ1231" s="153">
        <v>6878</v>
      </c>
      <c r="AK1231" s="153">
        <v>6878</v>
      </c>
      <c r="AL1231" s="153">
        <v>100</v>
      </c>
      <c r="AM1231" s="153">
        <v>9250</v>
      </c>
      <c r="AN1231" s="153">
        <v>9250</v>
      </c>
      <c r="AO1231" s="153">
        <v>100</v>
      </c>
      <c r="AP1231" s="154">
        <v>13872</v>
      </c>
      <c r="AQ1231" s="153">
        <v>0</v>
      </c>
      <c r="AR1231" s="153">
        <v>0</v>
      </c>
      <c r="AS1231" s="153">
        <v>40000</v>
      </c>
      <c r="AT1231" s="153">
        <v>26128</v>
      </c>
      <c r="AU1231" s="153" t="s">
        <v>10093</v>
      </c>
      <c r="AV1231" s="153">
        <v>0</v>
      </c>
      <c r="AW1231" s="153">
        <v>0</v>
      </c>
      <c r="AX1231" s="153">
        <v>0</v>
      </c>
      <c r="AY1231" s="153">
        <v>1349492000</v>
      </c>
      <c r="AZ1231" s="153">
        <v>1312073042</v>
      </c>
      <c r="BA1231" s="153" t="s">
        <v>9054</v>
      </c>
      <c r="BB1231" s="153">
        <v>798731000</v>
      </c>
      <c r="BC1231" s="153">
        <v>798731000</v>
      </c>
      <c r="BD1231" s="153">
        <v>100</v>
      </c>
      <c r="BE1231" s="153">
        <v>1400000000</v>
      </c>
      <c r="BF1231" s="153">
        <v>1340014618</v>
      </c>
      <c r="BG1231" s="153" t="s">
        <v>7632</v>
      </c>
      <c r="BH1231" s="155">
        <v>1961000000</v>
      </c>
      <c r="BI1231" s="153">
        <v>0</v>
      </c>
      <c r="BJ1231" s="153">
        <v>0</v>
      </c>
    </row>
    <row r="1232" spans="1:62">
      <c r="A1232" s="152">
        <v>4050065308</v>
      </c>
      <c r="B1232" s="153">
        <v>6</v>
      </c>
      <c r="C1232" s="153" t="s">
        <v>9977</v>
      </c>
      <c r="D1232" s="153" t="s">
        <v>9978</v>
      </c>
      <c r="E1232" s="153">
        <v>2023</v>
      </c>
      <c r="F1232" s="153" t="s">
        <v>7102</v>
      </c>
      <c r="G1232" s="153" t="s">
        <v>7103</v>
      </c>
      <c r="H1232" s="153">
        <v>2</v>
      </c>
      <c r="I1232" s="153" t="s">
        <v>7104</v>
      </c>
      <c r="J1232" s="153">
        <v>19</v>
      </c>
      <c r="K1232" s="153" t="s">
        <v>2080</v>
      </c>
      <c r="L1232" s="153" t="s">
        <v>9979</v>
      </c>
      <c r="M1232" s="153">
        <v>199</v>
      </c>
      <c r="N1232" s="153" t="s">
        <v>7105</v>
      </c>
      <c r="O1232" s="153">
        <v>2</v>
      </c>
      <c r="P1232" s="153" t="s">
        <v>7200</v>
      </c>
      <c r="Q1232" s="153">
        <v>37</v>
      </c>
      <c r="R1232" s="153" t="s">
        <v>3091</v>
      </c>
      <c r="S1232" s="153">
        <v>1934</v>
      </c>
      <c r="T1232" s="153" t="s">
        <v>6805</v>
      </c>
      <c r="U1232" s="153">
        <v>7</v>
      </c>
      <c r="V1232" s="153">
        <v>1</v>
      </c>
      <c r="W1232" s="154">
        <v>19341</v>
      </c>
      <c r="X1232" s="153" t="s">
        <v>10094</v>
      </c>
      <c r="Y1232" s="153">
        <v>1</v>
      </c>
      <c r="Z1232" s="153" t="s">
        <v>229</v>
      </c>
      <c r="AA1232" s="153">
        <v>1</v>
      </c>
      <c r="AB1232" s="153" t="s">
        <v>7107</v>
      </c>
      <c r="AC1232" s="153">
        <v>1</v>
      </c>
      <c r="AD1232" s="153">
        <v>0</v>
      </c>
      <c r="AE1232" s="153">
        <v>0</v>
      </c>
      <c r="AF1232" s="153">
        <v>0</v>
      </c>
      <c r="AG1232" s="153">
        <v>1</v>
      </c>
      <c r="AH1232" s="153">
        <v>0</v>
      </c>
      <c r="AI1232" s="153">
        <v>0</v>
      </c>
      <c r="AJ1232" s="153">
        <v>2</v>
      </c>
      <c r="AK1232" s="153">
        <v>2</v>
      </c>
      <c r="AL1232" s="153">
        <v>100</v>
      </c>
      <c r="AM1232" s="153">
        <v>2</v>
      </c>
      <c r="AN1232" s="153">
        <v>0</v>
      </c>
      <c r="AO1232" s="153">
        <v>0</v>
      </c>
      <c r="AP1232" s="154">
        <v>1</v>
      </c>
      <c r="AQ1232" s="153">
        <v>0</v>
      </c>
      <c r="AR1232" s="153">
        <v>0</v>
      </c>
      <c r="AS1232" s="153">
        <v>6</v>
      </c>
      <c r="AT1232" s="153">
        <v>2</v>
      </c>
      <c r="AU1232" s="153" t="s">
        <v>7589</v>
      </c>
      <c r="AV1232" s="153">
        <v>0</v>
      </c>
      <c r="AW1232" s="153">
        <v>0</v>
      </c>
      <c r="AX1232" s="153">
        <v>0</v>
      </c>
      <c r="AY1232" s="153">
        <v>798534000</v>
      </c>
      <c r="AZ1232" s="153">
        <v>798392995</v>
      </c>
      <c r="BA1232" s="153" t="s">
        <v>7316</v>
      </c>
      <c r="BB1232" s="153">
        <v>1284062000</v>
      </c>
      <c r="BC1232" s="153">
        <v>1284017755</v>
      </c>
      <c r="BD1232" s="153">
        <v>100</v>
      </c>
      <c r="BE1232" s="153">
        <v>1500000000</v>
      </c>
      <c r="BF1232" s="153">
        <v>0</v>
      </c>
      <c r="BG1232" s="153">
        <v>0</v>
      </c>
      <c r="BH1232" s="155">
        <v>1400000000</v>
      </c>
      <c r="BI1232" s="153">
        <v>0</v>
      </c>
      <c r="BJ1232" s="153">
        <v>0</v>
      </c>
    </row>
    <row r="1233" spans="1:62">
      <c r="A1233" s="152">
        <v>4050065308</v>
      </c>
      <c r="B1233" s="153">
        <v>6</v>
      </c>
      <c r="C1233" s="153" t="s">
        <v>9977</v>
      </c>
      <c r="D1233" s="153" t="s">
        <v>9978</v>
      </c>
      <c r="E1233" s="153">
        <v>2023</v>
      </c>
      <c r="F1233" s="153" t="s">
        <v>7102</v>
      </c>
      <c r="G1233" s="153" t="s">
        <v>7103</v>
      </c>
      <c r="H1233" s="153">
        <v>2</v>
      </c>
      <c r="I1233" s="153" t="s">
        <v>7104</v>
      </c>
      <c r="J1233" s="153">
        <v>19</v>
      </c>
      <c r="K1233" s="153" t="s">
        <v>2080</v>
      </c>
      <c r="L1233" s="153" t="s">
        <v>9979</v>
      </c>
      <c r="M1233" s="153">
        <v>199</v>
      </c>
      <c r="N1233" s="153" t="s">
        <v>7105</v>
      </c>
      <c r="O1233" s="153">
        <v>2</v>
      </c>
      <c r="P1233" s="153" t="s">
        <v>7200</v>
      </c>
      <c r="Q1233" s="153">
        <v>38</v>
      </c>
      <c r="R1233" s="153" t="s">
        <v>2705</v>
      </c>
      <c r="S1233" s="153">
        <v>1936</v>
      </c>
      <c r="T1233" s="153" t="s">
        <v>6808</v>
      </c>
      <c r="U1233" s="153">
        <v>7</v>
      </c>
      <c r="V1233" s="153">
        <v>1</v>
      </c>
      <c r="W1233" s="154">
        <v>19361</v>
      </c>
      <c r="X1233" s="153" t="s">
        <v>10095</v>
      </c>
      <c r="Y1233" s="153">
        <v>1</v>
      </c>
      <c r="Z1233" s="153" t="s">
        <v>229</v>
      </c>
      <c r="AA1233" s="153">
        <v>1</v>
      </c>
      <c r="AB1233" s="153" t="s">
        <v>7107</v>
      </c>
      <c r="AC1233" s="153">
        <v>1</v>
      </c>
      <c r="AD1233" s="153">
        <v>0</v>
      </c>
      <c r="AE1233" s="153">
        <v>0</v>
      </c>
      <c r="AF1233" s="153">
        <v>0</v>
      </c>
      <c r="AG1233" s="153">
        <v>20</v>
      </c>
      <c r="AH1233" s="153">
        <v>20</v>
      </c>
      <c r="AI1233" s="153">
        <v>100</v>
      </c>
      <c r="AJ1233" s="153">
        <v>20</v>
      </c>
      <c r="AK1233" s="153">
        <v>20</v>
      </c>
      <c r="AL1233" s="153">
        <v>100</v>
      </c>
      <c r="AM1233" s="153">
        <v>20</v>
      </c>
      <c r="AN1233" s="153">
        <v>12</v>
      </c>
      <c r="AO1233" s="153">
        <v>60</v>
      </c>
      <c r="AP1233" s="154">
        <v>20</v>
      </c>
      <c r="AQ1233" s="153">
        <v>0</v>
      </c>
      <c r="AR1233" s="153">
        <v>0</v>
      </c>
      <c r="AS1233" s="153">
        <v>80</v>
      </c>
      <c r="AT1233" s="153">
        <v>52</v>
      </c>
      <c r="AU1233" s="153">
        <v>65</v>
      </c>
      <c r="AV1233" s="153">
        <v>0</v>
      </c>
      <c r="AW1233" s="153">
        <v>0</v>
      </c>
      <c r="AX1233" s="153">
        <v>0</v>
      </c>
      <c r="AY1233" s="153">
        <v>1217587000</v>
      </c>
      <c r="AZ1233" s="153">
        <v>1195064961</v>
      </c>
      <c r="BA1233" s="153" t="s">
        <v>10096</v>
      </c>
      <c r="BB1233" s="153">
        <v>821608000</v>
      </c>
      <c r="BC1233" s="153">
        <v>804863433</v>
      </c>
      <c r="BD1233" s="153" t="s">
        <v>10097</v>
      </c>
      <c r="BE1233" s="153">
        <v>1700000000</v>
      </c>
      <c r="BF1233" s="153">
        <v>878513289</v>
      </c>
      <c r="BG1233" s="153" t="s">
        <v>10098</v>
      </c>
      <c r="BH1233" s="155">
        <v>2314000000</v>
      </c>
      <c r="BI1233" s="153">
        <v>0</v>
      </c>
      <c r="BJ1233" s="153">
        <v>0</v>
      </c>
    </row>
    <row r="1234" spans="1:62">
      <c r="A1234" s="152">
        <v>4050065308</v>
      </c>
      <c r="B1234" s="153">
        <v>6</v>
      </c>
      <c r="C1234" s="153" t="s">
        <v>9977</v>
      </c>
      <c r="D1234" s="153" t="s">
        <v>9978</v>
      </c>
      <c r="E1234" s="153">
        <v>2023</v>
      </c>
      <c r="F1234" s="153" t="s">
        <v>7102</v>
      </c>
      <c r="G1234" s="153" t="s">
        <v>7103</v>
      </c>
      <c r="H1234" s="153">
        <v>2</v>
      </c>
      <c r="I1234" s="153" t="s">
        <v>7104</v>
      </c>
      <c r="J1234" s="153">
        <v>19</v>
      </c>
      <c r="K1234" s="153" t="s">
        <v>2080</v>
      </c>
      <c r="L1234" s="153" t="s">
        <v>9979</v>
      </c>
      <c r="M1234" s="153">
        <v>199</v>
      </c>
      <c r="N1234" s="153" t="s">
        <v>7105</v>
      </c>
      <c r="O1234" s="153">
        <v>2</v>
      </c>
      <c r="P1234" s="153" t="s">
        <v>7200</v>
      </c>
      <c r="Q1234" s="153">
        <v>38</v>
      </c>
      <c r="R1234" s="153" t="s">
        <v>2705</v>
      </c>
      <c r="S1234" s="153">
        <v>1936</v>
      </c>
      <c r="T1234" s="153" t="s">
        <v>6808</v>
      </c>
      <c r="U1234" s="153">
        <v>7</v>
      </c>
      <c r="V1234" s="153">
        <v>2</v>
      </c>
      <c r="W1234" s="154">
        <v>19362</v>
      </c>
      <c r="X1234" s="153" t="s">
        <v>10099</v>
      </c>
      <c r="Y1234" s="153">
        <v>1</v>
      </c>
      <c r="Z1234" s="153" t="s">
        <v>229</v>
      </c>
      <c r="AA1234" s="153">
        <v>1</v>
      </c>
      <c r="AB1234" s="153" t="s">
        <v>7107</v>
      </c>
      <c r="AC1234" s="153">
        <v>1</v>
      </c>
      <c r="AD1234" s="153">
        <v>0</v>
      </c>
      <c r="AE1234" s="153">
        <v>0</v>
      </c>
      <c r="AF1234" s="153">
        <v>0</v>
      </c>
      <c r="AG1234" s="153">
        <v>5</v>
      </c>
      <c r="AH1234" s="153">
        <v>5</v>
      </c>
      <c r="AI1234" s="153">
        <v>100</v>
      </c>
      <c r="AJ1234" s="153">
        <v>5</v>
      </c>
      <c r="AK1234" s="153">
        <v>5</v>
      </c>
      <c r="AL1234" s="153">
        <v>100</v>
      </c>
      <c r="AM1234" s="153">
        <v>5</v>
      </c>
      <c r="AN1234" s="153">
        <v>0</v>
      </c>
      <c r="AO1234" s="153">
        <v>0</v>
      </c>
      <c r="AP1234" s="154">
        <v>5</v>
      </c>
      <c r="AQ1234" s="153">
        <v>0</v>
      </c>
      <c r="AR1234" s="153">
        <v>0</v>
      </c>
      <c r="AS1234" s="153">
        <v>20</v>
      </c>
      <c r="AT1234" s="153">
        <v>10</v>
      </c>
      <c r="AU1234" s="153">
        <v>50</v>
      </c>
      <c r="AV1234" s="153">
        <v>0</v>
      </c>
      <c r="AW1234" s="153">
        <v>0</v>
      </c>
      <c r="AX1234" s="153">
        <v>0</v>
      </c>
      <c r="AY1234" s="153">
        <v>1079594000</v>
      </c>
      <c r="AZ1234" s="153">
        <v>1079098616</v>
      </c>
      <c r="BA1234" s="153" t="s">
        <v>7330</v>
      </c>
      <c r="BB1234" s="153">
        <v>1195312000</v>
      </c>
      <c r="BC1234" s="153">
        <v>1193777210</v>
      </c>
      <c r="BD1234" s="153" t="s">
        <v>7216</v>
      </c>
      <c r="BE1234" s="153">
        <v>1300000000</v>
      </c>
      <c r="BF1234" s="153">
        <v>0</v>
      </c>
      <c r="BG1234" s="153">
        <v>0</v>
      </c>
      <c r="BH1234" s="155">
        <v>1064000000</v>
      </c>
      <c r="BI1234" s="153">
        <v>0</v>
      </c>
      <c r="BJ1234" s="153">
        <v>0</v>
      </c>
    </row>
    <row r="1235" spans="1:62">
      <c r="A1235" s="152">
        <v>4050065308</v>
      </c>
      <c r="B1235" s="153">
        <v>6</v>
      </c>
      <c r="C1235" s="153" t="s">
        <v>9977</v>
      </c>
      <c r="D1235" s="153" t="s">
        <v>9978</v>
      </c>
      <c r="E1235" s="153">
        <v>2023</v>
      </c>
      <c r="F1235" s="153" t="s">
        <v>7102</v>
      </c>
      <c r="G1235" s="153" t="s">
        <v>7103</v>
      </c>
      <c r="H1235" s="153">
        <v>2</v>
      </c>
      <c r="I1235" s="153" t="s">
        <v>7104</v>
      </c>
      <c r="J1235" s="153">
        <v>19</v>
      </c>
      <c r="K1235" s="153" t="s">
        <v>2080</v>
      </c>
      <c r="L1235" s="153" t="s">
        <v>9979</v>
      </c>
      <c r="M1235" s="153">
        <v>199</v>
      </c>
      <c r="N1235" s="153" t="s">
        <v>7105</v>
      </c>
      <c r="O1235" s="153">
        <v>3</v>
      </c>
      <c r="P1235" s="153" t="s">
        <v>7231</v>
      </c>
      <c r="Q1235" s="153">
        <v>39</v>
      </c>
      <c r="R1235" s="153" t="s">
        <v>2715</v>
      </c>
      <c r="S1235" s="153">
        <v>1937</v>
      </c>
      <c r="T1235" s="153" t="s">
        <v>10100</v>
      </c>
      <c r="U1235" s="153">
        <v>5</v>
      </c>
      <c r="V1235" s="153">
        <v>1</v>
      </c>
      <c r="W1235" s="154">
        <v>19371</v>
      </c>
      <c r="X1235" s="153" t="s">
        <v>10101</v>
      </c>
      <c r="Y1235" s="153">
        <v>1</v>
      </c>
      <c r="Z1235" s="153" t="s">
        <v>229</v>
      </c>
      <c r="AA1235" s="153">
        <v>1</v>
      </c>
      <c r="AB1235" s="153" t="s">
        <v>7107</v>
      </c>
      <c r="AC1235" s="153">
        <v>1</v>
      </c>
      <c r="AD1235" s="153">
        <v>0</v>
      </c>
      <c r="AE1235" s="153">
        <v>0</v>
      </c>
      <c r="AF1235" s="153">
        <v>0</v>
      </c>
      <c r="AG1235" s="153">
        <v>300</v>
      </c>
      <c r="AH1235" s="153">
        <v>300</v>
      </c>
      <c r="AI1235" s="153">
        <v>100</v>
      </c>
      <c r="AJ1235" s="153">
        <v>300</v>
      </c>
      <c r="AK1235" s="153">
        <v>300</v>
      </c>
      <c r="AL1235" s="153">
        <v>100</v>
      </c>
      <c r="AM1235" s="153">
        <v>300</v>
      </c>
      <c r="AN1235" s="153">
        <v>300</v>
      </c>
      <c r="AO1235" s="153">
        <v>100</v>
      </c>
      <c r="AP1235" s="154">
        <v>300</v>
      </c>
      <c r="AQ1235" s="153">
        <v>0</v>
      </c>
      <c r="AR1235" s="153">
        <v>0</v>
      </c>
      <c r="AS1235" s="153">
        <v>1200</v>
      </c>
      <c r="AT1235" s="153">
        <v>900</v>
      </c>
      <c r="AU1235" s="153">
        <v>75</v>
      </c>
      <c r="AV1235" s="153">
        <v>0</v>
      </c>
      <c r="AW1235" s="153">
        <v>0</v>
      </c>
      <c r="AX1235" s="153">
        <v>0</v>
      </c>
      <c r="AY1235" s="153">
        <v>1266290000</v>
      </c>
      <c r="AZ1235" s="153">
        <v>1263253948</v>
      </c>
      <c r="BA1235" s="153" t="s">
        <v>7980</v>
      </c>
      <c r="BB1235" s="153">
        <v>1403144000</v>
      </c>
      <c r="BC1235" s="153">
        <v>1382050463</v>
      </c>
      <c r="BD1235" s="153" t="s">
        <v>10102</v>
      </c>
      <c r="BE1235" s="153">
        <v>1300000000</v>
      </c>
      <c r="BF1235" s="153">
        <v>1258743263</v>
      </c>
      <c r="BG1235" s="153" t="s">
        <v>10103</v>
      </c>
      <c r="BH1235" s="155">
        <v>1249000000</v>
      </c>
      <c r="BI1235" s="153">
        <v>0</v>
      </c>
      <c r="BJ1235" s="153">
        <v>0</v>
      </c>
    </row>
    <row r="1236" spans="1:62">
      <c r="A1236" s="152">
        <v>4050065308</v>
      </c>
      <c r="B1236" s="153">
        <v>6</v>
      </c>
      <c r="C1236" s="153" t="s">
        <v>9977</v>
      </c>
      <c r="D1236" s="153" t="s">
        <v>9978</v>
      </c>
      <c r="E1236" s="153">
        <v>2023</v>
      </c>
      <c r="F1236" s="153" t="s">
        <v>7102</v>
      </c>
      <c r="G1236" s="153" t="s">
        <v>7103</v>
      </c>
      <c r="H1236" s="153">
        <v>2</v>
      </c>
      <c r="I1236" s="153" t="s">
        <v>7104</v>
      </c>
      <c r="J1236" s="153">
        <v>19</v>
      </c>
      <c r="K1236" s="153" t="s">
        <v>2080</v>
      </c>
      <c r="L1236" s="153" t="s">
        <v>9979</v>
      </c>
      <c r="M1236" s="153">
        <v>199</v>
      </c>
      <c r="N1236" s="153" t="s">
        <v>7105</v>
      </c>
      <c r="O1236" s="153">
        <v>3</v>
      </c>
      <c r="P1236" s="153" t="s">
        <v>7231</v>
      </c>
      <c r="Q1236" s="153">
        <v>40</v>
      </c>
      <c r="R1236" s="153" t="s">
        <v>2726</v>
      </c>
      <c r="S1236" s="153">
        <v>1938</v>
      </c>
      <c r="T1236" s="153" t="s">
        <v>6817</v>
      </c>
      <c r="U1236" s="153">
        <v>7</v>
      </c>
      <c r="V1236" s="153">
        <v>1</v>
      </c>
      <c r="W1236" s="154">
        <v>19381</v>
      </c>
      <c r="X1236" s="153" t="s">
        <v>10104</v>
      </c>
      <c r="Y1236" s="153">
        <v>1</v>
      </c>
      <c r="Z1236" s="153" t="s">
        <v>229</v>
      </c>
      <c r="AA1236" s="153">
        <v>1</v>
      </c>
      <c r="AB1236" s="153" t="s">
        <v>7107</v>
      </c>
      <c r="AC1236" s="153">
        <v>1</v>
      </c>
      <c r="AD1236" s="153">
        <v>0</v>
      </c>
      <c r="AE1236" s="153">
        <v>0</v>
      </c>
      <c r="AF1236" s="153">
        <v>0</v>
      </c>
      <c r="AG1236" s="153">
        <v>0</v>
      </c>
      <c r="AH1236" s="153">
        <v>0</v>
      </c>
      <c r="AI1236" s="153">
        <v>0</v>
      </c>
      <c r="AJ1236" s="153">
        <v>2000</v>
      </c>
      <c r="AK1236" s="153">
        <v>2000</v>
      </c>
      <c r="AL1236" s="153">
        <v>100</v>
      </c>
      <c r="AM1236" s="153">
        <v>1000</v>
      </c>
      <c r="AN1236" s="153">
        <v>0</v>
      </c>
      <c r="AO1236" s="153">
        <v>0</v>
      </c>
      <c r="AP1236" s="154">
        <v>1000</v>
      </c>
      <c r="AQ1236" s="153">
        <v>0</v>
      </c>
      <c r="AR1236" s="153">
        <v>0</v>
      </c>
      <c r="AS1236" s="153">
        <v>4000</v>
      </c>
      <c r="AT1236" s="153">
        <v>2000</v>
      </c>
      <c r="AU1236" s="153">
        <v>50</v>
      </c>
      <c r="AV1236" s="153">
        <v>0</v>
      </c>
      <c r="AW1236" s="153">
        <v>0</v>
      </c>
      <c r="AX1236" s="153">
        <v>0</v>
      </c>
      <c r="AY1236" s="153">
        <v>0</v>
      </c>
      <c r="AZ1236" s="153">
        <v>0</v>
      </c>
      <c r="BA1236" s="153">
        <v>0</v>
      </c>
      <c r="BB1236" s="153">
        <v>2555767000</v>
      </c>
      <c r="BC1236" s="153">
        <v>2446833584</v>
      </c>
      <c r="BD1236" s="153" t="s">
        <v>10105</v>
      </c>
      <c r="BE1236" s="153">
        <v>1765000000</v>
      </c>
      <c r="BF1236" s="153">
        <v>141960000</v>
      </c>
      <c r="BG1236" s="153" t="s">
        <v>10106</v>
      </c>
      <c r="BH1236" s="155">
        <v>1164000000</v>
      </c>
      <c r="BI1236" s="153">
        <v>0</v>
      </c>
      <c r="BJ1236" s="153">
        <v>0</v>
      </c>
    </row>
    <row r="1237" spans="1:62">
      <c r="A1237" s="152">
        <v>4050065308</v>
      </c>
      <c r="B1237" s="153">
        <v>6</v>
      </c>
      <c r="C1237" s="153" t="s">
        <v>9977</v>
      </c>
      <c r="D1237" s="153" t="s">
        <v>9978</v>
      </c>
      <c r="E1237" s="153">
        <v>2023</v>
      </c>
      <c r="F1237" s="153" t="s">
        <v>7102</v>
      </c>
      <c r="G1237" s="153" t="s">
        <v>7103</v>
      </c>
      <c r="H1237" s="153">
        <v>2</v>
      </c>
      <c r="I1237" s="153" t="s">
        <v>7104</v>
      </c>
      <c r="J1237" s="153">
        <v>19</v>
      </c>
      <c r="K1237" s="153" t="s">
        <v>2080</v>
      </c>
      <c r="L1237" s="153" t="s">
        <v>9979</v>
      </c>
      <c r="M1237" s="153">
        <v>199</v>
      </c>
      <c r="N1237" s="153" t="s">
        <v>7105</v>
      </c>
      <c r="O1237" s="153">
        <v>3</v>
      </c>
      <c r="P1237" s="153" t="s">
        <v>7231</v>
      </c>
      <c r="Q1237" s="153">
        <v>40</v>
      </c>
      <c r="R1237" s="153" t="s">
        <v>2726</v>
      </c>
      <c r="S1237" s="153">
        <v>1938</v>
      </c>
      <c r="T1237" s="153" t="s">
        <v>6817</v>
      </c>
      <c r="U1237" s="153">
        <v>7</v>
      </c>
      <c r="V1237" s="153">
        <v>2</v>
      </c>
      <c r="W1237" s="154">
        <v>19382</v>
      </c>
      <c r="X1237" s="153" t="s">
        <v>10107</v>
      </c>
      <c r="Y1237" s="153">
        <v>1</v>
      </c>
      <c r="Z1237" s="153" t="s">
        <v>229</v>
      </c>
      <c r="AA1237" s="153">
        <v>1</v>
      </c>
      <c r="AB1237" s="153" t="s">
        <v>7107</v>
      </c>
      <c r="AC1237" s="153">
        <v>1</v>
      </c>
      <c r="AD1237" s="153">
        <v>0</v>
      </c>
      <c r="AE1237" s="153">
        <v>0</v>
      </c>
      <c r="AF1237" s="153">
        <v>0</v>
      </c>
      <c r="AG1237" s="153">
        <v>1400</v>
      </c>
      <c r="AH1237" s="153">
        <v>1400</v>
      </c>
      <c r="AI1237" s="153">
        <v>100</v>
      </c>
      <c r="AJ1237" s="153">
        <v>2483</v>
      </c>
      <c r="AK1237" s="153">
        <v>1000</v>
      </c>
      <c r="AL1237" s="153" t="s">
        <v>10108</v>
      </c>
      <c r="AM1237" s="153">
        <v>1400</v>
      </c>
      <c r="AN1237" s="153">
        <v>483</v>
      </c>
      <c r="AO1237" s="153" t="s">
        <v>10109</v>
      </c>
      <c r="AP1237" s="154">
        <v>317</v>
      </c>
      <c r="AQ1237" s="153">
        <v>0</v>
      </c>
      <c r="AR1237" s="153">
        <v>0</v>
      </c>
      <c r="AS1237" s="153">
        <v>5600</v>
      </c>
      <c r="AT1237" s="153">
        <v>2883</v>
      </c>
      <c r="AU1237" s="153" t="s">
        <v>10110</v>
      </c>
      <c r="AV1237" s="153">
        <v>0</v>
      </c>
      <c r="AW1237" s="153">
        <v>0</v>
      </c>
      <c r="AX1237" s="153">
        <v>0</v>
      </c>
      <c r="AY1237" s="153">
        <v>1423562000</v>
      </c>
      <c r="AZ1237" s="153">
        <v>1392553520</v>
      </c>
      <c r="BA1237" s="153" t="s">
        <v>9857</v>
      </c>
      <c r="BB1237" s="153">
        <v>1123414000</v>
      </c>
      <c r="BC1237" s="153">
        <v>1102545468</v>
      </c>
      <c r="BD1237" s="153" t="s">
        <v>9209</v>
      </c>
      <c r="BE1237" s="153">
        <v>1300000000</v>
      </c>
      <c r="BF1237" s="153">
        <v>96720000</v>
      </c>
      <c r="BG1237" s="153" t="s">
        <v>10111</v>
      </c>
      <c r="BH1237" s="155">
        <v>1807000000</v>
      </c>
      <c r="BI1237" s="153">
        <v>0</v>
      </c>
      <c r="BJ1237" s="153">
        <v>0</v>
      </c>
    </row>
    <row r="1238" spans="1:62">
      <c r="A1238" s="152">
        <v>4050065308</v>
      </c>
      <c r="B1238" s="153">
        <v>6</v>
      </c>
      <c r="C1238" s="153" t="s">
        <v>9977</v>
      </c>
      <c r="D1238" s="153" t="s">
        <v>9978</v>
      </c>
      <c r="E1238" s="153">
        <v>2023</v>
      </c>
      <c r="F1238" s="153" t="s">
        <v>7102</v>
      </c>
      <c r="G1238" s="153" t="s">
        <v>7103</v>
      </c>
      <c r="H1238" s="153">
        <v>2</v>
      </c>
      <c r="I1238" s="153" t="s">
        <v>7104</v>
      </c>
      <c r="J1238" s="153">
        <v>19</v>
      </c>
      <c r="K1238" s="153" t="s">
        <v>2080</v>
      </c>
      <c r="L1238" s="153" t="s">
        <v>9979</v>
      </c>
      <c r="M1238" s="153">
        <v>199</v>
      </c>
      <c r="N1238" s="153" t="s">
        <v>7105</v>
      </c>
      <c r="O1238" s="153">
        <v>3</v>
      </c>
      <c r="P1238" s="153" t="s">
        <v>7231</v>
      </c>
      <c r="Q1238" s="153">
        <v>43</v>
      </c>
      <c r="R1238" s="153" t="s">
        <v>2743</v>
      </c>
      <c r="S1238" s="153">
        <v>1975</v>
      </c>
      <c r="T1238" s="153" t="s">
        <v>10112</v>
      </c>
      <c r="U1238" s="153">
        <v>12</v>
      </c>
      <c r="V1238" s="153">
        <v>1</v>
      </c>
      <c r="W1238" s="154">
        <v>19751</v>
      </c>
      <c r="X1238" s="153" t="s">
        <v>10113</v>
      </c>
      <c r="Y1238" s="153">
        <v>1</v>
      </c>
      <c r="Z1238" s="153" t="s">
        <v>229</v>
      </c>
      <c r="AA1238" s="153">
        <v>1</v>
      </c>
      <c r="AB1238" s="153" t="s">
        <v>7107</v>
      </c>
      <c r="AC1238" s="153">
        <v>1</v>
      </c>
      <c r="AD1238" s="153">
        <v>0</v>
      </c>
      <c r="AE1238" s="153">
        <v>0</v>
      </c>
      <c r="AF1238" s="153">
        <v>0</v>
      </c>
      <c r="AG1238" s="153">
        <v>1</v>
      </c>
      <c r="AH1238" s="153">
        <v>1</v>
      </c>
      <c r="AI1238" s="153">
        <v>100</v>
      </c>
      <c r="AJ1238" s="153">
        <v>1</v>
      </c>
      <c r="AK1238" s="153">
        <v>1</v>
      </c>
      <c r="AL1238" s="153">
        <v>100</v>
      </c>
      <c r="AM1238" s="153">
        <v>2</v>
      </c>
      <c r="AN1238" s="153">
        <v>2</v>
      </c>
      <c r="AO1238" s="153">
        <v>100</v>
      </c>
      <c r="AP1238" s="154">
        <v>0</v>
      </c>
      <c r="AQ1238" s="153">
        <v>0</v>
      </c>
      <c r="AR1238" s="153">
        <v>0</v>
      </c>
      <c r="AS1238" s="153">
        <v>4</v>
      </c>
      <c r="AT1238" s="153">
        <v>4</v>
      </c>
      <c r="AU1238" s="153">
        <v>100</v>
      </c>
      <c r="AV1238" s="153">
        <v>0</v>
      </c>
      <c r="AW1238" s="153">
        <v>0</v>
      </c>
      <c r="AX1238" s="153">
        <v>0</v>
      </c>
      <c r="AY1238" s="153">
        <v>1095377360</v>
      </c>
      <c r="AZ1238" s="153">
        <v>812920000</v>
      </c>
      <c r="BA1238" s="153" t="s">
        <v>10114</v>
      </c>
      <c r="BB1238" s="153">
        <v>606644000</v>
      </c>
      <c r="BC1238" s="153">
        <v>600777563</v>
      </c>
      <c r="BD1238" s="153" t="s">
        <v>9057</v>
      </c>
      <c r="BE1238" s="153">
        <v>1300000000</v>
      </c>
      <c r="BF1238" s="153">
        <v>1027333200</v>
      </c>
      <c r="BG1238" s="153" t="s">
        <v>10115</v>
      </c>
      <c r="BH1238" s="155">
        <v>0</v>
      </c>
      <c r="BI1238" s="153">
        <v>0</v>
      </c>
      <c r="BJ1238" s="153">
        <v>0</v>
      </c>
    </row>
    <row r="1239" spans="1:62">
      <c r="A1239" s="152">
        <v>4050065308</v>
      </c>
      <c r="B1239" s="153">
        <v>6</v>
      </c>
      <c r="C1239" s="153" t="s">
        <v>9977</v>
      </c>
      <c r="D1239" s="153" t="s">
        <v>9978</v>
      </c>
      <c r="E1239" s="153">
        <v>2023</v>
      </c>
      <c r="F1239" s="153" t="s">
        <v>7102</v>
      </c>
      <c r="G1239" s="153" t="s">
        <v>7103</v>
      </c>
      <c r="H1239" s="153">
        <v>2</v>
      </c>
      <c r="I1239" s="153" t="s">
        <v>7104</v>
      </c>
      <c r="J1239" s="153">
        <v>19</v>
      </c>
      <c r="K1239" s="153" t="s">
        <v>2080</v>
      </c>
      <c r="L1239" s="153" t="s">
        <v>9979</v>
      </c>
      <c r="M1239" s="153">
        <v>199</v>
      </c>
      <c r="N1239" s="153" t="s">
        <v>7105</v>
      </c>
      <c r="O1239" s="153">
        <v>3</v>
      </c>
      <c r="P1239" s="153" t="s">
        <v>7231</v>
      </c>
      <c r="Q1239" s="153">
        <v>43</v>
      </c>
      <c r="R1239" s="153" t="s">
        <v>2743</v>
      </c>
      <c r="S1239" s="153">
        <v>1975</v>
      </c>
      <c r="T1239" s="153" t="s">
        <v>10112</v>
      </c>
      <c r="U1239" s="153">
        <v>12</v>
      </c>
      <c r="V1239" s="153">
        <v>2</v>
      </c>
      <c r="W1239" s="154">
        <v>19752</v>
      </c>
      <c r="X1239" s="153" t="s">
        <v>10116</v>
      </c>
      <c r="Y1239" s="153">
        <v>1</v>
      </c>
      <c r="Z1239" s="153" t="s">
        <v>229</v>
      </c>
      <c r="AA1239" s="153">
        <v>1</v>
      </c>
      <c r="AB1239" s="153" t="s">
        <v>7107</v>
      </c>
      <c r="AC1239" s="153">
        <v>1</v>
      </c>
      <c r="AD1239" s="153">
        <v>0</v>
      </c>
      <c r="AE1239" s="153">
        <v>0</v>
      </c>
      <c r="AF1239" s="153">
        <v>0</v>
      </c>
      <c r="AG1239" s="153">
        <v>200</v>
      </c>
      <c r="AH1239" s="153">
        <v>400</v>
      </c>
      <c r="AI1239" s="153">
        <v>200</v>
      </c>
      <c r="AJ1239" s="153">
        <v>0</v>
      </c>
      <c r="AK1239" s="153">
        <v>0</v>
      </c>
      <c r="AL1239" s="153">
        <v>0</v>
      </c>
      <c r="AM1239" s="153">
        <v>0</v>
      </c>
      <c r="AN1239" s="153">
        <v>0</v>
      </c>
      <c r="AO1239" s="153">
        <v>0</v>
      </c>
      <c r="AP1239" s="154">
        <v>400</v>
      </c>
      <c r="AQ1239" s="153">
        <v>0</v>
      </c>
      <c r="AR1239" s="153">
        <v>0</v>
      </c>
      <c r="AS1239" s="153">
        <v>600</v>
      </c>
      <c r="AT1239" s="153">
        <v>400</v>
      </c>
      <c r="AU1239" s="153" t="s">
        <v>7376</v>
      </c>
      <c r="AV1239" s="153">
        <v>0</v>
      </c>
      <c r="AW1239" s="153">
        <v>0</v>
      </c>
      <c r="AX1239" s="153">
        <v>0</v>
      </c>
      <c r="AY1239" s="153">
        <v>704622640</v>
      </c>
      <c r="AZ1239" s="153">
        <v>693201978</v>
      </c>
      <c r="BA1239" s="153" t="s">
        <v>9215</v>
      </c>
      <c r="BB1239" s="153">
        <v>0</v>
      </c>
      <c r="BC1239" s="153">
        <v>0</v>
      </c>
      <c r="BD1239" s="153">
        <v>0</v>
      </c>
      <c r="BE1239" s="153">
        <v>0</v>
      </c>
      <c r="BF1239" s="153">
        <v>0</v>
      </c>
      <c r="BG1239" s="153">
        <v>0</v>
      </c>
      <c r="BH1239" s="155">
        <v>302000000</v>
      </c>
      <c r="BI1239" s="153">
        <v>0</v>
      </c>
      <c r="BJ1239" s="153">
        <v>0</v>
      </c>
    </row>
    <row r="1240" spans="1:62">
      <c r="A1240" s="152">
        <v>4050065308</v>
      </c>
      <c r="B1240" s="153">
        <v>6</v>
      </c>
      <c r="C1240" s="153" t="s">
        <v>9977</v>
      </c>
      <c r="D1240" s="153" t="s">
        <v>9978</v>
      </c>
      <c r="E1240" s="153">
        <v>2023</v>
      </c>
      <c r="F1240" s="153" t="s">
        <v>7102</v>
      </c>
      <c r="G1240" s="153" t="s">
        <v>7103</v>
      </c>
      <c r="H1240" s="153">
        <v>2</v>
      </c>
      <c r="I1240" s="153" t="s">
        <v>7104</v>
      </c>
      <c r="J1240" s="153">
        <v>19</v>
      </c>
      <c r="K1240" s="153" t="s">
        <v>2080</v>
      </c>
      <c r="L1240" s="153" t="s">
        <v>9979</v>
      </c>
      <c r="M1240" s="153">
        <v>199</v>
      </c>
      <c r="N1240" s="153" t="s">
        <v>7105</v>
      </c>
      <c r="O1240" s="153">
        <v>3</v>
      </c>
      <c r="P1240" s="153" t="s">
        <v>7231</v>
      </c>
      <c r="Q1240" s="153">
        <v>45</v>
      </c>
      <c r="R1240" s="153" t="s">
        <v>2754</v>
      </c>
      <c r="S1240" s="153">
        <v>1980</v>
      </c>
      <c r="T1240" s="153" t="s">
        <v>6821</v>
      </c>
      <c r="U1240" s="153">
        <v>10</v>
      </c>
      <c r="V1240" s="153">
        <v>1</v>
      </c>
      <c r="W1240" s="154">
        <v>19801</v>
      </c>
      <c r="X1240" s="153" t="s">
        <v>8191</v>
      </c>
      <c r="Y1240" s="153">
        <v>1</v>
      </c>
      <c r="Z1240" s="153" t="s">
        <v>229</v>
      </c>
      <c r="AA1240" s="153">
        <v>1</v>
      </c>
      <c r="AB1240" s="153" t="s">
        <v>7107</v>
      </c>
      <c r="AC1240" s="153">
        <v>1</v>
      </c>
      <c r="AD1240" s="153">
        <v>0</v>
      </c>
      <c r="AE1240" s="153">
        <v>0</v>
      </c>
      <c r="AF1240" s="153">
        <v>0</v>
      </c>
      <c r="AG1240" s="153">
        <v>1</v>
      </c>
      <c r="AH1240" s="153">
        <v>1</v>
      </c>
      <c r="AI1240" s="153">
        <v>100</v>
      </c>
      <c r="AJ1240" s="153">
        <v>1</v>
      </c>
      <c r="AK1240" s="153">
        <v>1</v>
      </c>
      <c r="AL1240" s="153">
        <v>100</v>
      </c>
      <c r="AM1240" s="153">
        <v>1</v>
      </c>
      <c r="AN1240" s="153">
        <v>0</v>
      </c>
      <c r="AO1240" s="153">
        <v>0</v>
      </c>
      <c r="AP1240" s="154">
        <v>1</v>
      </c>
      <c r="AQ1240" s="153">
        <v>0</v>
      </c>
      <c r="AR1240" s="153">
        <v>0</v>
      </c>
      <c r="AS1240" s="153">
        <v>4</v>
      </c>
      <c r="AT1240" s="153">
        <v>2</v>
      </c>
      <c r="AU1240" s="153">
        <v>50</v>
      </c>
      <c r="AV1240" s="153">
        <v>0</v>
      </c>
      <c r="AW1240" s="153">
        <v>0</v>
      </c>
      <c r="AX1240" s="153">
        <v>0</v>
      </c>
      <c r="AY1240" s="153">
        <v>271928000</v>
      </c>
      <c r="AZ1240" s="153">
        <v>266513053</v>
      </c>
      <c r="BA1240" s="153" t="s">
        <v>7749</v>
      </c>
      <c r="BB1240" s="153">
        <v>301075000</v>
      </c>
      <c r="BC1240" s="153">
        <v>301075000</v>
      </c>
      <c r="BD1240" s="153">
        <v>100</v>
      </c>
      <c r="BE1240" s="153">
        <v>302000000</v>
      </c>
      <c r="BF1240" s="153">
        <v>0</v>
      </c>
      <c r="BG1240" s="153">
        <v>0</v>
      </c>
      <c r="BH1240" s="155">
        <v>268000000</v>
      </c>
      <c r="BI1240" s="153">
        <v>0</v>
      </c>
      <c r="BJ1240" s="153">
        <v>0</v>
      </c>
    </row>
    <row r="1241" spans="1:62">
      <c r="A1241" s="152">
        <v>4050065308</v>
      </c>
      <c r="B1241" s="153">
        <v>6</v>
      </c>
      <c r="C1241" s="153" t="s">
        <v>9977</v>
      </c>
      <c r="D1241" s="153" t="s">
        <v>9978</v>
      </c>
      <c r="E1241" s="153">
        <v>2023</v>
      </c>
      <c r="F1241" s="153" t="s">
        <v>7102</v>
      </c>
      <c r="G1241" s="153" t="s">
        <v>7103</v>
      </c>
      <c r="H1241" s="153">
        <v>2</v>
      </c>
      <c r="I1241" s="153" t="s">
        <v>7104</v>
      </c>
      <c r="J1241" s="153">
        <v>19</v>
      </c>
      <c r="K1241" s="153" t="s">
        <v>2080</v>
      </c>
      <c r="L1241" s="153" t="s">
        <v>9979</v>
      </c>
      <c r="M1241" s="153">
        <v>199</v>
      </c>
      <c r="N1241" s="153" t="s">
        <v>7105</v>
      </c>
      <c r="O1241" s="153">
        <v>3</v>
      </c>
      <c r="P1241" s="153" t="s">
        <v>7231</v>
      </c>
      <c r="Q1241" s="153">
        <v>45</v>
      </c>
      <c r="R1241" s="153" t="s">
        <v>2754</v>
      </c>
      <c r="S1241" s="153">
        <v>1980</v>
      </c>
      <c r="T1241" s="153" t="s">
        <v>6821</v>
      </c>
      <c r="U1241" s="153">
        <v>10</v>
      </c>
      <c r="V1241" s="153">
        <v>2</v>
      </c>
      <c r="W1241" s="154">
        <v>19802</v>
      </c>
      <c r="X1241" s="153" t="s">
        <v>8192</v>
      </c>
      <c r="Y1241" s="153">
        <v>1</v>
      </c>
      <c r="Z1241" s="153" t="s">
        <v>229</v>
      </c>
      <c r="AA1241" s="153">
        <v>1</v>
      </c>
      <c r="AB1241" s="153" t="s">
        <v>7107</v>
      </c>
      <c r="AC1241" s="153">
        <v>1</v>
      </c>
      <c r="AD1241" s="153">
        <v>0</v>
      </c>
      <c r="AE1241" s="153">
        <v>0</v>
      </c>
      <c r="AF1241" s="153">
        <v>0</v>
      </c>
      <c r="AG1241" s="153">
        <v>1</v>
      </c>
      <c r="AH1241" s="153">
        <v>1</v>
      </c>
      <c r="AI1241" s="153">
        <v>100</v>
      </c>
      <c r="AJ1241" s="153">
        <v>1</v>
      </c>
      <c r="AK1241" s="153">
        <v>1</v>
      </c>
      <c r="AL1241" s="153">
        <v>100</v>
      </c>
      <c r="AM1241" s="153">
        <v>1</v>
      </c>
      <c r="AN1241" s="153">
        <v>0</v>
      </c>
      <c r="AO1241" s="153">
        <v>0</v>
      </c>
      <c r="AP1241" s="154">
        <v>1</v>
      </c>
      <c r="AQ1241" s="153">
        <v>0</v>
      </c>
      <c r="AR1241" s="153">
        <v>0</v>
      </c>
      <c r="AS1241" s="153">
        <v>4</v>
      </c>
      <c r="AT1241" s="153">
        <v>2</v>
      </c>
      <c r="AU1241" s="153">
        <v>50</v>
      </c>
      <c r="AV1241" s="153">
        <v>0</v>
      </c>
      <c r="AW1241" s="153">
        <v>0</v>
      </c>
      <c r="AX1241" s="153">
        <v>0</v>
      </c>
      <c r="AY1241" s="153">
        <v>315558000</v>
      </c>
      <c r="AZ1241" s="153">
        <v>307264115</v>
      </c>
      <c r="BA1241" s="153" t="s">
        <v>10117</v>
      </c>
      <c r="BB1241" s="153">
        <v>350505000</v>
      </c>
      <c r="BC1241" s="153">
        <v>350505000</v>
      </c>
      <c r="BD1241" s="153">
        <v>100</v>
      </c>
      <c r="BE1241" s="153">
        <v>350000000</v>
      </c>
      <c r="BF1241" s="153">
        <v>0</v>
      </c>
      <c r="BG1241" s="153">
        <v>0</v>
      </c>
      <c r="BH1241" s="155">
        <v>312000000</v>
      </c>
      <c r="BI1241" s="153">
        <v>0</v>
      </c>
      <c r="BJ1241" s="153">
        <v>0</v>
      </c>
    </row>
    <row r="1242" spans="1:62">
      <c r="A1242" s="152">
        <v>4050065308</v>
      </c>
      <c r="B1242" s="153">
        <v>6</v>
      </c>
      <c r="C1242" s="153" t="s">
        <v>9977</v>
      </c>
      <c r="D1242" s="153" t="s">
        <v>9978</v>
      </c>
      <c r="E1242" s="153">
        <v>2023</v>
      </c>
      <c r="F1242" s="153" t="s">
        <v>7102</v>
      </c>
      <c r="G1242" s="153" t="s">
        <v>7103</v>
      </c>
      <c r="H1242" s="153">
        <v>2</v>
      </c>
      <c r="I1242" s="153" t="s">
        <v>7104</v>
      </c>
      <c r="J1242" s="153">
        <v>19</v>
      </c>
      <c r="K1242" s="153" t="s">
        <v>2080</v>
      </c>
      <c r="L1242" s="153" t="s">
        <v>9979</v>
      </c>
      <c r="M1242" s="153">
        <v>199</v>
      </c>
      <c r="N1242" s="153" t="s">
        <v>7105</v>
      </c>
      <c r="O1242" s="153">
        <v>3</v>
      </c>
      <c r="P1242" s="153" t="s">
        <v>7231</v>
      </c>
      <c r="Q1242" s="153">
        <v>45</v>
      </c>
      <c r="R1242" s="153" t="s">
        <v>2754</v>
      </c>
      <c r="S1242" s="153">
        <v>1980</v>
      </c>
      <c r="T1242" s="153" t="s">
        <v>6821</v>
      </c>
      <c r="U1242" s="153">
        <v>10</v>
      </c>
      <c r="V1242" s="153">
        <v>3</v>
      </c>
      <c r="W1242" s="154">
        <v>19803</v>
      </c>
      <c r="X1242" s="153" t="s">
        <v>8194</v>
      </c>
      <c r="Y1242" s="153">
        <v>1</v>
      </c>
      <c r="Z1242" s="153" t="s">
        <v>229</v>
      </c>
      <c r="AA1242" s="153">
        <v>1</v>
      </c>
      <c r="AB1242" s="153" t="s">
        <v>7107</v>
      </c>
      <c r="AC1242" s="153">
        <v>1</v>
      </c>
      <c r="AD1242" s="153">
        <v>0</v>
      </c>
      <c r="AE1242" s="153">
        <v>0</v>
      </c>
      <c r="AF1242" s="153">
        <v>0</v>
      </c>
      <c r="AG1242" s="153">
        <v>1</v>
      </c>
      <c r="AH1242" s="153">
        <v>1</v>
      </c>
      <c r="AI1242" s="153">
        <v>100</v>
      </c>
      <c r="AJ1242" s="153">
        <v>1</v>
      </c>
      <c r="AK1242" s="153">
        <v>1</v>
      </c>
      <c r="AL1242" s="153">
        <v>100</v>
      </c>
      <c r="AM1242" s="153">
        <v>1</v>
      </c>
      <c r="AN1242" s="153">
        <v>0</v>
      </c>
      <c r="AO1242" s="153">
        <v>0</v>
      </c>
      <c r="AP1242" s="154">
        <v>1</v>
      </c>
      <c r="AQ1242" s="153">
        <v>0</v>
      </c>
      <c r="AR1242" s="153">
        <v>0</v>
      </c>
      <c r="AS1242" s="153">
        <v>4</v>
      </c>
      <c r="AT1242" s="153">
        <v>2</v>
      </c>
      <c r="AU1242" s="153">
        <v>50</v>
      </c>
      <c r="AV1242" s="153">
        <v>0</v>
      </c>
      <c r="AW1242" s="153">
        <v>0</v>
      </c>
      <c r="AX1242" s="153">
        <v>0</v>
      </c>
      <c r="AY1242" s="153">
        <v>265840000</v>
      </c>
      <c r="AZ1242" s="153">
        <v>253981284</v>
      </c>
      <c r="BA1242" s="153" t="s">
        <v>8491</v>
      </c>
      <c r="BB1242" s="153">
        <v>294334000</v>
      </c>
      <c r="BC1242" s="153">
        <v>294334000</v>
      </c>
      <c r="BD1242" s="153">
        <v>100</v>
      </c>
      <c r="BE1242" s="153">
        <v>295000000</v>
      </c>
      <c r="BF1242" s="153">
        <v>0</v>
      </c>
      <c r="BG1242" s="153">
        <v>0</v>
      </c>
      <c r="BH1242" s="155">
        <v>262000000</v>
      </c>
      <c r="BI1242" s="153">
        <v>0</v>
      </c>
      <c r="BJ1242" s="153">
        <v>0</v>
      </c>
    </row>
    <row r="1243" spans="1:62">
      <c r="A1243" s="152">
        <v>4050065308</v>
      </c>
      <c r="B1243" s="153">
        <v>6</v>
      </c>
      <c r="C1243" s="153" t="s">
        <v>9977</v>
      </c>
      <c r="D1243" s="153" t="s">
        <v>9978</v>
      </c>
      <c r="E1243" s="153">
        <v>2023</v>
      </c>
      <c r="F1243" s="153" t="s">
        <v>7102</v>
      </c>
      <c r="G1243" s="153" t="s">
        <v>7103</v>
      </c>
      <c r="H1243" s="153">
        <v>2</v>
      </c>
      <c r="I1243" s="153" t="s">
        <v>7104</v>
      </c>
      <c r="J1243" s="153">
        <v>19</v>
      </c>
      <c r="K1243" s="153" t="s">
        <v>2080</v>
      </c>
      <c r="L1243" s="153" t="s">
        <v>9979</v>
      </c>
      <c r="M1243" s="153">
        <v>199</v>
      </c>
      <c r="N1243" s="153" t="s">
        <v>7105</v>
      </c>
      <c r="O1243" s="153">
        <v>3</v>
      </c>
      <c r="P1243" s="153" t="s">
        <v>7231</v>
      </c>
      <c r="Q1243" s="153">
        <v>48</v>
      </c>
      <c r="R1243" s="153" t="s">
        <v>2779</v>
      </c>
      <c r="S1243" s="153">
        <v>1981</v>
      </c>
      <c r="T1243" s="153" t="s">
        <v>6823</v>
      </c>
      <c r="U1243" s="153">
        <v>13</v>
      </c>
      <c r="V1243" s="153">
        <v>1</v>
      </c>
      <c r="W1243" s="154">
        <v>19811</v>
      </c>
      <c r="X1243" s="153" t="s">
        <v>10118</v>
      </c>
      <c r="Y1243" s="153">
        <v>1</v>
      </c>
      <c r="Z1243" s="153" t="s">
        <v>229</v>
      </c>
      <c r="AA1243" s="153">
        <v>1</v>
      </c>
      <c r="AB1243" s="153" t="s">
        <v>7107</v>
      </c>
      <c r="AC1243" s="153">
        <v>1</v>
      </c>
      <c r="AD1243" s="153">
        <v>0</v>
      </c>
      <c r="AE1243" s="153">
        <v>0</v>
      </c>
      <c r="AF1243" s="153">
        <v>0</v>
      </c>
      <c r="AG1243" s="153">
        <v>1000</v>
      </c>
      <c r="AH1243" s="153">
        <v>1000</v>
      </c>
      <c r="AI1243" s="153">
        <v>100</v>
      </c>
      <c r="AJ1243" s="153">
        <v>3330</v>
      </c>
      <c r="AK1243" s="153">
        <v>1000</v>
      </c>
      <c r="AL1243" s="153" t="s">
        <v>10119</v>
      </c>
      <c r="AM1243" s="153">
        <v>1000</v>
      </c>
      <c r="AN1243" s="153">
        <v>1040</v>
      </c>
      <c r="AO1243" s="153">
        <v>104</v>
      </c>
      <c r="AP1243" s="154">
        <v>500</v>
      </c>
      <c r="AQ1243" s="153">
        <v>0</v>
      </c>
      <c r="AR1243" s="153">
        <v>0</v>
      </c>
      <c r="AS1243" s="153">
        <v>5830</v>
      </c>
      <c r="AT1243" s="153">
        <v>3040</v>
      </c>
      <c r="AU1243" s="153" t="s">
        <v>9187</v>
      </c>
      <c r="AV1243" s="153">
        <v>0</v>
      </c>
      <c r="AW1243" s="153">
        <v>0</v>
      </c>
      <c r="AX1243" s="153">
        <v>0</v>
      </c>
      <c r="AY1243" s="153">
        <v>413980000</v>
      </c>
      <c r="AZ1243" s="153">
        <v>410205250</v>
      </c>
      <c r="BA1243" s="153" t="s">
        <v>9061</v>
      </c>
      <c r="BB1243" s="153">
        <v>458353000</v>
      </c>
      <c r="BC1243" s="153">
        <v>441110177</v>
      </c>
      <c r="BD1243" s="153" t="s">
        <v>8527</v>
      </c>
      <c r="BE1243" s="153">
        <v>501140000</v>
      </c>
      <c r="BF1243" s="153">
        <v>69880000</v>
      </c>
      <c r="BG1243" s="153" t="s">
        <v>10120</v>
      </c>
      <c r="BH1243" s="155">
        <v>408000000</v>
      </c>
      <c r="BI1243" s="153">
        <v>0</v>
      </c>
      <c r="BJ1243" s="153">
        <v>0</v>
      </c>
    </row>
    <row r="1244" spans="1:62">
      <c r="A1244" s="152">
        <v>4050065308</v>
      </c>
      <c r="B1244" s="153">
        <v>6</v>
      </c>
      <c r="C1244" s="153" t="s">
        <v>9977</v>
      </c>
      <c r="D1244" s="153" t="s">
        <v>9978</v>
      </c>
      <c r="E1244" s="153">
        <v>2023</v>
      </c>
      <c r="F1244" s="153" t="s">
        <v>7102</v>
      </c>
      <c r="G1244" s="153" t="s">
        <v>7103</v>
      </c>
      <c r="H1244" s="153">
        <v>2</v>
      </c>
      <c r="I1244" s="153" t="s">
        <v>7104</v>
      </c>
      <c r="J1244" s="153">
        <v>19</v>
      </c>
      <c r="K1244" s="153" t="s">
        <v>2080</v>
      </c>
      <c r="L1244" s="153" t="s">
        <v>9979</v>
      </c>
      <c r="M1244" s="153">
        <v>199</v>
      </c>
      <c r="N1244" s="153" t="s">
        <v>7105</v>
      </c>
      <c r="O1244" s="153">
        <v>3</v>
      </c>
      <c r="P1244" s="153" t="s">
        <v>7231</v>
      </c>
      <c r="Q1244" s="153">
        <v>48</v>
      </c>
      <c r="R1244" s="153" t="s">
        <v>2779</v>
      </c>
      <c r="S1244" s="153">
        <v>1981</v>
      </c>
      <c r="T1244" s="153" t="s">
        <v>6823</v>
      </c>
      <c r="U1244" s="153">
        <v>13</v>
      </c>
      <c r="V1244" s="153">
        <v>2</v>
      </c>
      <c r="W1244" s="154">
        <v>19812</v>
      </c>
      <c r="X1244" s="153" t="s">
        <v>10121</v>
      </c>
      <c r="Y1244" s="153">
        <v>1</v>
      </c>
      <c r="Z1244" s="153" t="s">
        <v>229</v>
      </c>
      <c r="AA1244" s="153">
        <v>1</v>
      </c>
      <c r="AB1244" s="153" t="s">
        <v>7107</v>
      </c>
      <c r="AC1244" s="153">
        <v>1</v>
      </c>
      <c r="AD1244" s="153">
        <v>0</v>
      </c>
      <c r="AE1244" s="153">
        <v>0</v>
      </c>
      <c r="AF1244" s="153">
        <v>0</v>
      </c>
      <c r="AG1244" s="153">
        <v>150</v>
      </c>
      <c r="AH1244" s="153">
        <v>150</v>
      </c>
      <c r="AI1244" s="153">
        <v>100</v>
      </c>
      <c r="AJ1244" s="153">
        <v>150</v>
      </c>
      <c r="AK1244" s="153">
        <v>150</v>
      </c>
      <c r="AL1244" s="153">
        <v>100</v>
      </c>
      <c r="AM1244" s="153">
        <v>150</v>
      </c>
      <c r="AN1244" s="153">
        <v>0</v>
      </c>
      <c r="AO1244" s="153">
        <v>0</v>
      </c>
      <c r="AP1244" s="154">
        <v>150</v>
      </c>
      <c r="AQ1244" s="153">
        <v>0</v>
      </c>
      <c r="AR1244" s="153">
        <v>0</v>
      </c>
      <c r="AS1244" s="153">
        <v>600</v>
      </c>
      <c r="AT1244" s="153">
        <v>300</v>
      </c>
      <c r="AU1244" s="153">
        <v>50</v>
      </c>
      <c r="AV1244" s="153">
        <v>0</v>
      </c>
      <c r="AW1244" s="153">
        <v>0</v>
      </c>
      <c r="AX1244" s="153">
        <v>0</v>
      </c>
      <c r="AY1244" s="153">
        <v>263811000</v>
      </c>
      <c r="AZ1244" s="153">
        <v>260349250</v>
      </c>
      <c r="BA1244" s="153" t="s">
        <v>10122</v>
      </c>
      <c r="BB1244" s="153">
        <v>292088000</v>
      </c>
      <c r="BC1244" s="153">
        <v>291141175</v>
      </c>
      <c r="BD1244" s="153" t="s">
        <v>7225</v>
      </c>
      <c r="BE1244" s="153">
        <v>279430000</v>
      </c>
      <c r="BF1244" s="153">
        <v>0</v>
      </c>
      <c r="BG1244" s="153">
        <v>0</v>
      </c>
      <c r="BH1244" s="155">
        <v>260000000</v>
      </c>
      <c r="BI1244" s="153">
        <v>0</v>
      </c>
      <c r="BJ1244" s="153">
        <v>0</v>
      </c>
    </row>
    <row r="1245" spans="1:62">
      <c r="A1245" s="152">
        <v>4050065308</v>
      </c>
      <c r="B1245" s="153">
        <v>6</v>
      </c>
      <c r="C1245" s="153" t="s">
        <v>9977</v>
      </c>
      <c r="D1245" s="153" t="s">
        <v>9978</v>
      </c>
      <c r="E1245" s="153">
        <v>2023</v>
      </c>
      <c r="F1245" s="153" t="s">
        <v>7102</v>
      </c>
      <c r="G1245" s="153" t="s">
        <v>7103</v>
      </c>
      <c r="H1245" s="153">
        <v>2</v>
      </c>
      <c r="I1245" s="153" t="s">
        <v>7104</v>
      </c>
      <c r="J1245" s="153">
        <v>19</v>
      </c>
      <c r="K1245" s="153" t="s">
        <v>2080</v>
      </c>
      <c r="L1245" s="153" t="s">
        <v>9979</v>
      </c>
      <c r="M1245" s="153">
        <v>199</v>
      </c>
      <c r="N1245" s="153" t="s">
        <v>7105</v>
      </c>
      <c r="O1245" s="153">
        <v>3</v>
      </c>
      <c r="P1245" s="153" t="s">
        <v>7231</v>
      </c>
      <c r="Q1245" s="153">
        <v>48</v>
      </c>
      <c r="R1245" s="153" t="s">
        <v>2779</v>
      </c>
      <c r="S1245" s="153">
        <v>1981</v>
      </c>
      <c r="T1245" s="153" t="s">
        <v>6823</v>
      </c>
      <c r="U1245" s="153">
        <v>13</v>
      </c>
      <c r="V1245" s="153">
        <v>3</v>
      </c>
      <c r="W1245" s="154">
        <v>19813</v>
      </c>
      <c r="X1245" s="153" t="s">
        <v>10123</v>
      </c>
      <c r="Y1245" s="153">
        <v>1</v>
      </c>
      <c r="Z1245" s="153" t="s">
        <v>229</v>
      </c>
      <c r="AA1245" s="153">
        <v>1</v>
      </c>
      <c r="AB1245" s="153" t="s">
        <v>7107</v>
      </c>
      <c r="AC1245" s="153">
        <v>1</v>
      </c>
      <c r="AD1245" s="153">
        <v>0</v>
      </c>
      <c r="AE1245" s="153">
        <v>0</v>
      </c>
      <c r="AF1245" s="153">
        <v>0</v>
      </c>
      <c r="AG1245" s="153">
        <v>0</v>
      </c>
      <c r="AH1245" s="153">
        <v>0</v>
      </c>
      <c r="AI1245" s="153">
        <v>0</v>
      </c>
      <c r="AJ1245" s="153">
        <v>6</v>
      </c>
      <c r="AK1245" s="153">
        <v>6</v>
      </c>
      <c r="AL1245" s="153">
        <v>100</v>
      </c>
      <c r="AM1245" s="153">
        <v>16</v>
      </c>
      <c r="AN1245" s="153">
        <v>1</v>
      </c>
      <c r="AO1245" s="153" t="s">
        <v>10124</v>
      </c>
      <c r="AP1245" s="154">
        <v>18</v>
      </c>
      <c r="AQ1245" s="153">
        <v>0</v>
      </c>
      <c r="AR1245" s="153">
        <v>0</v>
      </c>
      <c r="AS1245" s="153">
        <v>40</v>
      </c>
      <c r="AT1245" s="153">
        <v>7</v>
      </c>
      <c r="AU1245" s="153" t="s">
        <v>10125</v>
      </c>
      <c r="AV1245" s="153">
        <v>0</v>
      </c>
      <c r="AW1245" s="153">
        <v>0</v>
      </c>
      <c r="AX1245" s="153">
        <v>0</v>
      </c>
      <c r="AY1245" s="153">
        <v>0</v>
      </c>
      <c r="AZ1245" s="153">
        <v>0</v>
      </c>
      <c r="BA1245" s="153">
        <v>0</v>
      </c>
      <c r="BB1245" s="153">
        <v>305569000</v>
      </c>
      <c r="BC1245" s="153">
        <v>305105145</v>
      </c>
      <c r="BD1245" s="153" t="s">
        <v>9012</v>
      </c>
      <c r="BE1245" s="153">
        <v>679430000</v>
      </c>
      <c r="BF1245" s="153">
        <v>70400000</v>
      </c>
      <c r="BG1245" s="153" t="s">
        <v>10126</v>
      </c>
      <c r="BH1245" s="155">
        <v>800000000</v>
      </c>
      <c r="BI1245" s="153">
        <v>0</v>
      </c>
      <c r="BJ1245" s="153">
        <v>0</v>
      </c>
    </row>
    <row r="1246" spans="1:62">
      <c r="A1246" s="152">
        <v>4050065308</v>
      </c>
      <c r="B1246" s="153">
        <v>6</v>
      </c>
      <c r="C1246" s="153" t="s">
        <v>9977</v>
      </c>
      <c r="D1246" s="153" t="s">
        <v>9978</v>
      </c>
      <c r="E1246" s="153">
        <v>2023</v>
      </c>
      <c r="F1246" s="153" t="s">
        <v>7102</v>
      </c>
      <c r="G1246" s="153" t="s">
        <v>7103</v>
      </c>
      <c r="H1246" s="153">
        <v>2</v>
      </c>
      <c r="I1246" s="153" t="s">
        <v>7104</v>
      </c>
      <c r="J1246" s="153">
        <v>19</v>
      </c>
      <c r="K1246" s="153" t="s">
        <v>2080</v>
      </c>
      <c r="L1246" s="153" t="s">
        <v>9979</v>
      </c>
      <c r="M1246" s="153">
        <v>199</v>
      </c>
      <c r="N1246" s="153" t="s">
        <v>7105</v>
      </c>
      <c r="O1246" s="153">
        <v>3</v>
      </c>
      <c r="P1246" s="153" t="s">
        <v>7231</v>
      </c>
      <c r="Q1246" s="153">
        <v>48</v>
      </c>
      <c r="R1246" s="153" t="s">
        <v>2779</v>
      </c>
      <c r="S1246" s="153">
        <v>1982</v>
      </c>
      <c r="T1246" s="153" t="s">
        <v>10127</v>
      </c>
      <c r="U1246" s="153">
        <v>4</v>
      </c>
      <c r="V1246" s="153">
        <v>1</v>
      </c>
      <c r="W1246" s="154">
        <v>19821</v>
      </c>
      <c r="X1246" s="153" t="s">
        <v>10128</v>
      </c>
      <c r="Y1246" s="153">
        <v>1</v>
      </c>
      <c r="Z1246" s="153" t="s">
        <v>229</v>
      </c>
      <c r="AA1246" s="153">
        <v>1</v>
      </c>
      <c r="AB1246" s="153" t="s">
        <v>7107</v>
      </c>
      <c r="AC1246" s="153">
        <v>1</v>
      </c>
      <c r="AD1246" s="153">
        <v>0</v>
      </c>
      <c r="AE1246" s="153">
        <v>0</v>
      </c>
      <c r="AF1246" s="153">
        <v>0</v>
      </c>
      <c r="AG1246" s="153">
        <v>0</v>
      </c>
      <c r="AH1246" s="153">
        <v>0</v>
      </c>
      <c r="AI1246" s="153">
        <v>0</v>
      </c>
      <c r="AJ1246" s="153">
        <v>0</v>
      </c>
      <c r="AK1246" s="153">
        <v>0</v>
      </c>
      <c r="AL1246" s="153">
        <v>0</v>
      </c>
      <c r="AM1246" s="153" t="s">
        <v>7192</v>
      </c>
      <c r="AN1246" s="153" t="s">
        <v>7192</v>
      </c>
      <c r="AO1246" s="153">
        <v>100</v>
      </c>
      <c r="AP1246" s="154" t="s">
        <v>7192</v>
      </c>
      <c r="AQ1246" s="153">
        <v>0</v>
      </c>
      <c r="AR1246" s="153">
        <v>0</v>
      </c>
      <c r="AS1246" s="153">
        <v>1</v>
      </c>
      <c r="AT1246" s="153" t="s">
        <v>7192</v>
      </c>
      <c r="AU1246" s="153">
        <v>50</v>
      </c>
      <c r="AV1246" s="153">
        <v>0</v>
      </c>
      <c r="AW1246" s="153">
        <v>0</v>
      </c>
      <c r="AX1246" s="153">
        <v>0</v>
      </c>
      <c r="AY1246" s="153">
        <v>0</v>
      </c>
      <c r="AZ1246" s="153">
        <v>0</v>
      </c>
      <c r="BA1246" s="153">
        <v>0</v>
      </c>
      <c r="BB1246" s="153">
        <v>0</v>
      </c>
      <c r="BC1246" s="153">
        <v>0</v>
      </c>
      <c r="BD1246" s="153">
        <v>0</v>
      </c>
      <c r="BE1246" s="153">
        <v>3896909725</v>
      </c>
      <c r="BF1246" s="153">
        <v>430000000</v>
      </c>
      <c r="BG1246" s="153" t="s">
        <v>10129</v>
      </c>
      <c r="BH1246" s="155">
        <v>800000000</v>
      </c>
      <c r="BI1246" s="153">
        <v>0</v>
      </c>
      <c r="BJ1246" s="153">
        <v>0</v>
      </c>
    </row>
    <row r="1247" spans="1:62">
      <c r="A1247" s="152">
        <v>4050065308</v>
      </c>
      <c r="B1247" s="153">
        <v>6</v>
      </c>
      <c r="C1247" s="153" t="s">
        <v>9977</v>
      </c>
      <c r="D1247" s="153" t="s">
        <v>9978</v>
      </c>
      <c r="E1247" s="153">
        <v>2023</v>
      </c>
      <c r="F1247" s="153" t="s">
        <v>7102</v>
      </c>
      <c r="G1247" s="153" t="s">
        <v>7103</v>
      </c>
      <c r="H1247" s="153">
        <v>2</v>
      </c>
      <c r="I1247" s="153" t="s">
        <v>7104</v>
      </c>
      <c r="J1247" s="153">
        <v>19</v>
      </c>
      <c r="K1247" s="153" t="s">
        <v>2080</v>
      </c>
      <c r="L1247" s="153" t="s">
        <v>9979</v>
      </c>
      <c r="M1247" s="153">
        <v>199</v>
      </c>
      <c r="N1247" s="153" t="s">
        <v>7105</v>
      </c>
      <c r="O1247" s="153">
        <v>3</v>
      </c>
      <c r="P1247" s="153" t="s">
        <v>7231</v>
      </c>
      <c r="Q1247" s="153">
        <v>48</v>
      </c>
      <c r="R1247" s="153" t="s">
        <v>2779</v>
      </c>
      <c r="S1247" s="153">
        <v>1982</v>
      </c>
      <c r="T1247" s="153" t="s">
        <v>10127</v>
      </c>
      <c r="U1247" s="153">
        <v>4</v>
      </c>
      <c r="V1247" s="153">
        <v>2</v>
      </c>
      <c r="W1247" s="154">
        <v>19822</v>
      </c>
      <c r="X1247" s="153" t="s">
        <v>10130</v>
      </c>
      <c r="Y1247" s="153">
        <v>1</v>
      </c>
      <c r="Z1247" s="153" t="s">
        <v>229</v>
      </c>
      <c r="AA1247" s="153">
        <v>1</v>
      </c>
      <c r="AB1247" s="153" t="s">
        <v>7107</v>
      </c>
      <c r="AC1247" s="153">
        <v>1</v>
      </c>
      <c r="AD1247" s="153">
        <v>0</v>
      </c>
      <c r="AE1247" s="153">
        <v>0</v>
      </c>
      <c r="AF1247" s="153">
        <v>0</v>
      </c>
      <c r="AG1247" s="153">
        <v>0</v>
      </c>
      <c r="AH1247" s="153">
        <v>0</v>
      </c>
      <c r="AI1247" s="153">
        <v>0</v>
      </c>
      <c r="AJ1247" s="153">
        <v>0</v>
      </c>
      <c r="AK1247" s="153">
        <v>0</v>
      </c>
      <c r="AL1247" s="153">
        <v>0</v>
      </c>
      <c r="AM1247" s="153" t="s">
        <v>7192</v>
      </c>
      <c r="AN1247" s="153">
        <v>0</v>
      </c>
      <c r="AO1247" s="153">
        <v>0</v>
      </c>
      <c r="AP1247" s="154" t="s">
        <v>7192</v>
      </c>
      <c r="AQ1247" s="153">
        <v>0</v>
      </c>
      <c r="AR1247" s="153">
        <v>0</v>
      </c>
      <c r="AS1247" s="153">
        <v>1</v>
      </c>
      <c r="AT1247" s="153">
        <v>0</v>
      </c>
      <c r="AU1247" s="153">
        <v>0</v>
      </c>
      <c r="AV1247" s="153">
        <v>0</v>
      </c>
      <c r="AW1247" s="153">
        <v>0</v>
      </c>
      <c r="AX1247" s="153">
        <v>0</v>
      </c>
      <c r="AY1247" s="153">
        <v>0</v>
      </c>
      <c r="AZ1247" s="153">
        <v>0</v>
      </c>
      <c r="BA1247" s="153">
        <v>0</v>
      </c>
      <c r="BB1247" s="153">
        <v>0</v>
      </c>
      <c r="BC1247" s="153">
        <v>0</v>
      </c>
      <c r="BD1247" s="153">
        <v>0</v>
      </c>
      <c r="BE1247" s="153">
        <v>837467275</v>
      </c>
      <c r="BF1247" s="153">
        <v>0</v>
      </c>
      <c r="BG1247" s="153">
        <v>0</v>
      </c>
      <c r="BH1247" s="155">
        <v>377000000</v>
      </c>
      <c r="BI1247" s="153">
        <v>0</v>
      </c>
      <c r="BJ1247" s="153">
        <v>0</v>
      </c>
    </row>
    <row r="1248" spans="1:62">
      <c r="A1248" s="152">
        <v>4050065308</v>
      </c>
      <c r="B1248" s="153">
        <v>6</v>
      </c>
      <c r="C1248" s="153" t="s">
        <v>9977</v>
      </c>
      <c r="D1248" s="153" t="s">
        <v>9978</v>
      </c>
      <c r="E1248" s="153">
        <v>2023</v>
      </c>
      <c r="F1248" s="153" t="s">
        <v>7102</v>
      </c>
      <c r="G1248" s="153" t="s">
        <v>7103</v>
      </c>
      <c r="H1248" s="153">
        <v>2</v>
      </c>
      <c r="I1248" s="153" t="s">
        <v>7104</v>
      </c>
      <c r="J1248" s="153">
        <v>19</v>
      </c>
      <c r="K1248" s="153" t="s">
        <v>2080</v>
      </c>
      <c r="L1248" s="153" t="s">
        <v>9979</v>
      </c>
      <c r="M1248" s="153">
        <v>199</v>
      </c>
      <c r="N1248" s="153" t="s">
        <v>7105</v>
      </c>
      <c r="O1248" s="153">
        <v>4</v>
      </c>
      <c r="P1248" s="153" t="s">
        <v>7258</v>
      </c>
      <c r="Q1248" s="153">
        <v>49</v>
      </c>
      <c r="R1248" s="153" t="s">
        <v>2811</v>
      </c>
      <c r="S1248" s="153">
        <v>1983</v>
      </c>
      <c r="T1248" s="153" t="s">
        <v>10131</v>
      </c>
      <c r="U1248" s="153">
        <v>21</v>
      </c>
      <c r="V1248" s="153">
        <v>1</v>
      </c>
      <c r="W1248" s="154">
        <v>19831</v>
      </c>
      <c r="X1248" s="153" t="s">
        <v>10132</v>
      </c>
      <c r="Y1248" s="153">
        <v>1</v>
      </c>
      <c r="Z1248" s="153" t="s">
        <v>229</v>
      </c>
      <c r="AA1248" s="153">
        <v>1</v>
      </c>
      <c r="AB1248" s="153" t="s">
        <v>7107</v>
      </c>
      <c r="AC1248" s="153">
        <v>1</v>
      </c>
      <c r="AD1248" s="153">
        <v>0</v>
      </c>
      <c r="AE1248" s="153">
        <v>0</v>
      </c>
      <c r="AF1248" s="153">
        <v>0</v>
      </c>
      <c r="AG1248" s="153">
        <v>5000</v>
      </c>
      <c r="AH1248" s="153">
        <v>5429</v>
      </c>
      <c r="AI1248" s="153" t="s">
        <v>10133</v>
      </c>
      <c r="AJ1248" s="153">
        <v>3000</v>
      </c>
      <c r="AK1248" s="153">
        <v>3000</v>
      </c>
      <c r="AL1248" s="153">
        <v>100</v>
      </c>
      <c r="AM1248" s="153">
        <v>1000</v>
      </c>
      <c r="AN1248" s="153">
        <v>1000</v>
      </c>
      <c r="AO1248" s="153">
        <v>100</v>
      </c>
      <c r="AP1248" s="154">
        <v>0</v>
      </c>
      <c r="AQ1248" s="153">
        <v>0</v>
      </c>
      <c r="AR1248" s="153">
        <v>0</v>
      </c>
      <c r="AS1248" s="153">
        <v>9000</v>
      </c>
      <c r="AT1248" s="153">
        <v>9429</v>
      </c>
      <c r="AU1248" s="153" t="s">
        <v>10134</v>
      </c>
      <c r="AV1248" s="153">
        <v>0</v>
      </c>
      <c r="AW1248" s="153">
        <v>0</v>
      </c>
      <c r="AX1248" s="153">
        <v>0</v>
      </c>
      <c r="AY1248" s="153">
        <v>3674069000</v>
      </c>
      <c r="AZ1248" s="153">
        <v>3673594134</v>
      </c>
      <c r="BA1248" s="153" t="s">
        <v>7175</v>
      </c>
      <c r="BB1248" s="153">
        <v>2226959459</v>
      </c>
      <c r="BC1248" s="153">
        <v>2226959277</v>
      </c>
      <c r="BD1248" s="153">
        <v>100</v>
      </c>
      <c r="BE1248" s="153">
        <v>2697284815</v>
      </c>
      <c r="BF1248" s="153">
        <v>250000000</v>
      </c>
      <c r="BG1248" s="153" t="s">
        <v>10135</v>
      </c>
      <c r="BH1248" s="155">
        <v>0</v>
      </c>
      <c r="BI1248" s="153">
        <v>0</v>
      </c>
      <c r="BJ1248" s="153">
        <v>0</v>
      </c>
    </row>
    <row r="1249" spans="1:62">
      <c r="A1249" s="152">
        <v>4050065308</v>
      </c>
      <c r="B1249" s="153">
        <v>6</v>
      </c>
      <c r="C1249" s="153" t="s">
        <v>9977</v>
      </c>
      <c r="D1249" s="153" t="s">
        <v>9978</v>
      </c>
      <c r="E1249" s="153">
        <v>2023</v>
      </c>
      <c r="F1249" s="153" t="s">
        <v>7102</v>
      </c>
      <c r="G1249" s="153" t="s">
        <v>7103</v>
      </c>
      <c r="H1249" s="153">
        <v>2</v>
      </c>
      <c r="I1249" s="153" t="s">
        <v>7104</v>
      </c>
      <c r="J1249" s="153">
        <v>19</v>
      </c>
      <c r="K1249" s="153" t="s">
        <v>2080</v>
      </c>
      <c r="L1249" s="153" t="s">
        <v>9979</v>
      </c>
      <c r="M1249" s="153">
        <v>199</v>
      </c>
      <c r="N1249" s="153" t="s">
        <v>7105</v>
      </c>
      <c r="O1249" s="153">
        <v>4</v>
      </c>
      <c r="P1249" s="153" t="s">
        <v>7258</v>
      </c>
      <c r="Q1249" s="153">
        <v>49</v>
      </c>
      <c r="R1249" s="153" t="s">
        <v>2811</v>
      </c>
      <c r="S1249" s="153">
        <v>1983</v>
      </c>
      <c r="T1249" s="153" t="s">
        <v>10131</v>
      </c>
      <c r="U1249" s="153">
        <v>21</v>
      </c>
      <c r="V1249" s="153">
        <v>2</v>
      </c>
      <c r="W1249" s="154">
        <v>19832</v>
      </c>
      <c r="X1249" s="153" t="s">
        <v>10136</v>
      </c>
      <c r="Y1249" s="153">
        <v>1</v>
      </c>
      <c r="Z1249" s="153" t="s">
        <v>229</v>
      </c>
      <c r="AA1249" s="153">
        <v>1</v>
      </c>
      <c r="AB1249" s="153" t="s">
        <v>7107</v>
      </c>
      <c r="AC1249" s="153">
        <v>1</v>
      </c>
      <c r="AD1249" s="153">
        <v>0</v>
      </c>
      <c r="AE1249" s="153">
        <v>0</v>
      </c>
      <c r="AF1249" s="153">
        <v>0</v>
      </c>
      <c r="AG1249" s="153">
        <v>4490</v>
      </c>
      <c r="AH1249" s="153">
        <v>362</v>
      </c>
      <c r="AI1249" s="153" t="s">
        <v>10137</v>
      </c>
      <c r="AJ1249" s="153">
        <v>499</v>
      </c>
      <c r="AK1249" s="153">
        <v>194</v>
      </c>
      <c r="AL1249" s="153" t="s">
        <v>10138</v>
      </c>
      <c r="AM1249" s="153">
        <v>400</v>
      </c>
      <c r="AN1249" s="153">
        <v>0</v>
      </c>
      <c r="AO1249" s="153">
        <v>0</v>
      </c>
      <c r="AP1249" s="154">
        <v>29611</v>
      </c>
      <c r="AQ1249" s="153">
        <v>0</v>
      </c>
      <c r="AR1249" s="153">
        <v>0</v>
      </c>
      <c r="AS1249" s="153">
        <v>35000</v>
      </c>
      <c r="AT1249" s="153">
        <v>556</v>
      </c>
      <c r="AU1249" s="153" t="s">
        <v>10139</v>
      </c>
      <c r="AV1249" s="153">
        <v>0</v>
      </c>
      <c r="AW1249" s="153">
        <v>0</v>
      </c>
      <c r="AX1249" s="153">
        <v>0</v>
      </c>
      <c r="AY1249" s="153">
        <v>756933000</v>
      </c>
      <c r="AZ1249" s="153">
        <v>755557007</v>
      </c>
      <c r="BA1249" s="153" t="s">
        <v>8375</v>
      </c>
      <c r="BB1249" s="153">
        <v>1348097000</v>
      </c>
      <c r="BC1249" s="153">
        <v>1348096554</v>
      </c>
      <c r="BD1249" s="153">
        <v>100</v>
      </c>
      <c r="BE1249" s="153">
        <v>1098371000</v>
      </c>
      <c r="BF1249" s="153">
        <v>0</v>
      </c>
      <c r="BG1249" s="153">
        <v>0</v>
      </c>
      <c r="BH1249" s="155">
        <v>1729000000</v>
      </c>
      <c r="BI1249" s="153">
        <v>0</v>
      </c>
      <c r="BJ1249" s="153">
        <v>0</v>
      </c>
    </row>
    <row r="1250" spans="1:62">
      <c r="A1250" s="152">
        <v>4050065308</v>
      </c>
      <c r="B1250" s="153">
        <v>6</v>
      </c>
      <c r="C1250" s="153" t="s">
        <v>9977</v>
      </c>
      <c r="D1250" s="153" t="s">
        <v>9978</v>
      </c>
      <c r="E1250" s="153">
        <v>2023</v>
      </c>
      <c r="F1250" s="153" t="s">
        <v>7102</v>
      </c>
      <c r="G1250" s="153" t="s">
        <v>7103</v>
      </c>
      <c r="H1250" s="153">
        <v>2</v>
      </c>
      <c r="I1250" s="153" t="s">
        <v>7104</v>
      </c>
      <c r="J1250" s="153">
        <v>19</v>
      </c>
      <c r="K1250" s="153" t="s">
        <v>2080</v>
      </c>
      <c r="L1250" s="153" t="s">
        <v>9979</v>
      </c>
      <c r="M1250" s="153">
        <v>199</v>
      </c>
      <c r="N1250" s="153" t="s">
        <v>7105</v>
      </c>
      <c r="O1250" s="153">
        <v>4</v>
      </c>
      <c r="P1250" s="153" t="s">
        <v>7258</v>
      </c>
      <c r="Q1250" s="153">
        <v>49</v>
      </c>
      <c r="R1250" s="153" t="s">
        <v>2811</v>
      </c>
      <c r="S1250" s="153">
        <v>1983</v>
      </c>
      <c r="T1250" s="153" t="s">
        <v>10131</v>
      </c>
      <c r="U1250" s="153">
        <v>21</v>
      </c>
      <c r="V1250" s="153">
        <v>3</v>
      </c>
      <c r="W1250" s="154">
        <v>19833</v>
      </c>
      <c r="X1250" s="153" t="s">
        <v>10140</v>
      </c>
      <c r="Y1250" s="153">
        <v>1</v>
      </c>
      <c r="Z1250" s="153" t="s">
        <v>229</v>
      </c>
      <c r="AA1250" s="153">
        <v>1</v>
      </c>
      <c r="AB1250" s="153" t="s">
        <v>7107</v>
      </c>
      <c r="AC1250" s="153">
        <v>1</v>
      </c>
      <c r="AD1250" s="153">
        <v>0</v>
      </c>
      <c r="AE1250" s="153">
        <v>0</v>
      </c>
      <c r="AF1250" s="153">
        <v>0</v>
      </c>
      <c r="AG1250" s="153" t="s">
        <v>7193</v>
      </c>
      <c r="AH1250" s="153">
        <v>5</v>
      </c>
      <c r="AI1250" s="153">
        <v>200</v>
      </c>
      <c r="AJ1250" s="153" t="s">
        <v>7527</v>
      </c>
      <c r="AK1250" s="153" t="s">
        <v>7738</v>
      </c>
      <c r="AL1250" s="153" t="s">
        <v>10141</v>
      </c>
      <c r="AM1250" s="153">
        <v>11</v>
      </c>
      <c r="AN1250" s="153" t="s">
        <v>9107</v>
      </c>
      <c r="AO1250" s="153" t="s">
        <v>10142</v>
      </c>
      <c r="AP1250" s="154">
        <v>1</v>
      </c>
      <c r="AQ1250" s="153">
        <v>0</v>
      </c>
      <c r="AR1250" s="153">
        <v>0</v>
      </c>
      <c r="AS1250" s="153">
        <v>26</v>
      </c>
      <c r="AT1250" s="153" t="s">
        <v>10143</v>
      </c>
      <c r="AU1250" s="153" t="s">
        <v>10144</v>
      </c>
      <c r="AV1250" s="153">
        <v>0</v>
      </c>
      <c r="AW1250" s="153">
        <v>0</v>
      </c>
      <c r="AX1250" s="153">
        <v>0</v>
      </c>
      <c r="AY1250" s="153">
        <v>4175309000</v>
      </c>
      <c r="AZ1250" s="153">
        <v>4174834114</v>
      </c>
      <c r="BA1250" s="153" t="s">
        <v>7175</v>
      </c>
      <c r="BB1250" s="153">
        <v>21352878393</v>
      </c>
      <c r="BC1250" s="153">
        <v>21352140316</v>
      </c>
      <c r="BD1250" s="153">
        <v>100</v>
      </c>
      <c r="BE1250" s="153">
        <v>37946999347</v>
      </c>
      <c r="BF1250" s="153">
        <v>28417340206</v>
      </c>
      <c r="BG1250" s="153" t="s">
        <v>8771</v>
      </c>
      <c r="BH1250" s="155">
        <v>1777000000</v>
      </c>
      <c r="BI1250" s="153">
        <v>0</v>
      </c>
      <c r="BJ1250" s="153">
        <v>0</v>
      </c>
    </row>
    <row r="1251" spans="1:62">
      <c r="A1251" s="152">
        <v>4050065308</v>
      </c>
      <c r="B1251" s="153">
        <v>6</v>
      </c>
      <c r="C1251" s="153" t="s">
        <v>9977</v>
      </c>
      <c r="D1251" s="153" t="s">
        <v>9978</v>
      </c>
      <c r="E1251" s="153">
        <v>2023</v>
      </c>
      <c r="F1251" s="153" t="s">
        <v>7102</v>
      </c>
      <c r="G1251" s="153" t="s">
        <v>7103</v>
      </c>
      <c r="H1251" s="153">
        <v>2</v>
      </c>
      <c r="I1251" s="153" t="s">
        <v>7104</v>
      </c>
      <c r="J1251" s="153">
        <v>19</v>
      </c>
      <c r="K1251" s="153" t="s">
        <v>2080</v>
      </c>
      <c r="L1251" s="153" t="s">
        <v>9979</v>
      </c>
      <c r="M1251" s="153">
        <v>199</v>
      </c>
      <c r="N1251" s="153" t="s">
        <v>7105</v>
      </c>
      <c r="O1251" s="153">
        <v>4</v>
      </c>
      <c r="P1251" s="153" t="s">
        <v>7258</v>
      </c>
      <c r="Q1251" s="153">
        <v>49</v>
      </c>
      <c r="R1251" s="153" t="s">
        <v>2811</v>
      </c>
      <c r="S1251" s="153">
        <v>1983</v>
      </c>
      <c r="T1251" s="153" t="s">
        <v>10131</v>
      </c>
      <c r="U1251" s="153">
        <v>21</v>
      </c>
      <c r="V1251" s="153">
        <v>4</v>
      </c>
      <c r="W1251" s="154">
        <v>19834</v>
      </c>
      <c r="X1251" s="153" t="s">
        <v>10145</v>
      </c>
      <c r="Y1251" s="153">
        <v>1</v>
      </c>
      <c r="Z1251" s="153" t="s">
        <v>229</v>
      </c>
      <c r="AA1251" s="153">
        <v>1</v>
      </c>
      <c r="AB1251" s="153" t="s">
        <v>7107</v>
      </c>
      <c r="AC1251" s="153">
        <v>1</v>
      </c>
      <c r="AD1251" s="153">
        <v>0</v>
      </c>
      <c r="AE1251" s="153">
        <v>0</v>
      </c>
      <c r="AF1251" s="153">
        <v>0</v>
      </c>
      <c r="AG1251" s="153" t="s">
        <v>7248</v>
      </c>
      <c r="AH1251" s="153">
        <v>2</v>
      </c>
      <c r="AI1251" s="153" t="s">
        <v>7862</v>
      </c>
      <c r="AJ1251" s="153" t="s">
        <v>10146</v>
      </c>
      <c r="AK1251" s="153">
        <v>11</v>
      </c>
      <c r="AL1251" s="153" t="s">
        <v>9733</v>
      </c>
      <c r="AM1251" s="153" t="s">
        <v>10147</v>
      </c>
      <c r="AN1251" s="153" t="s">
        <v>7382</v>
      </c>
      <c r="AO1251" s="153">
        <v>50</v>
      </c>
      <c r="AP1251" s="154" t="s">
        <v>8064</v>
      </c>
      <c r="AQ1251" s="153">
        <v>0</v>
      </c>
      <c r="AR1251" s="153">
        <v>0</v>
      </c>
      <c r="AS1251" s="153">
        <v>19</v>
      </c>
      <c r="AT1251" s="153" t="s">
        <v>10148</v>
      </c>
      <c r="AU1251" s="153" t="s">
        <v>10149</v>
      </c>
      <c r="AV1251" s="153">
        <v>0</v>
      </c>
      <c r="AW1251" s="153">
        <v>0</v>
      </c>
      <c r="AX1251" s="153">
        <v>0</v>
      </c>
      <c r="AY1251" s="153">
        <v>2109469000</v>
      </c>
      <c r="AZ1251" s="153">
        <v>2064963667</v>
      </c>
      <c r="BA1251" s="153" t="s">
        <v>7728</v>
      </c>
      <c r="BB1251" s="153">
        <v>4181258394</v>
      </c>
      <c r="BC1251" s="153">
        <v>4178213497</v>
      </c>
      <c r="BD1251" s="153" t="s">
        <v>7311</v>
      </c>
      <c r="BE1251" s="153">
        <v>4500000000</v>
      </c>
      <c r="BF1251" s="153">
        <v>2353296693</v>
      </c>
      <c r="BG1251" s="153" t="s">
        <v>10150</v>
      </c>
      <c r="BH1251" s="155">
        <v>2080000000</v>
      </c>
      <c r="BI1251" s="153">
        <v>0</v>
      </c>
      <c r="BJ1251" s="153">
        <v>0</v>
      </c>
    </row>
    <row r="1252" spans="1:62">
      <c r="A1252" s="152">
        <v>4050065308</v>
      </c>
      <c r="B1252" s="153">
        <v>6</v>
      </c>
      <c r="C1252" s="153" t="s">
        <v>9977</v>
      </c>
      <c r="D1252" s="153" t="s">
        <v>9978</v>
      </c>
      <c r="E1252" s="153">
        <v>2023</v>
      </c>
      <c r="F1252" s="153" t="s">
        <v>7102</v>
      </c>
      <c r="G1252" s="153" t="s">
        <v>7103</v>
      </c>
      <c r="H1252" s="153">
        <v>2</v>
      </c>
      <c r="I1252" s="153" t="s">
        <v>7104</v>
      </c>
      <c r="J1252" s="153">
        <v>19</v>
      </c>
      <c r="K1252" s="153" t="s">
        <v>2080</v>
      </c>
      <c r="L1252" s="153" t="s">
        <v>9979</v>
      </c>
      <c r="M1252" s="153">
        <v>199</v>
      </c>
      <c r="N1252" s="153" t="s">
        <v>7105</v>
      </c>
      <c r="O1252" s="153">
        <v>4</v>
      </c>
      <c r="P1252" s="153" t="s">
        <v>7258</v>
      </c>
      <c r="Q1252" s="153">
        <v>49</v>
      </c>
      <c r="R1252" s="153" t="s">
        <v>2811</v>
      </c>
      <c r="S1252" s="153">
        <v>1983</v>
      </c>
      <c r="T1252" s="153" t="s">
        <v>10131</v>
      </c>
      <c r="U1252" s="153">
        <v>21</v>
      </c>
      <c r="V1252" s="153">
        <v>5</v>
      </c>
      <c r="W1252" s="154">
        <v>19835</v>
      </c>
      <c r="X1252" s="153" t="s">
        <v>10151</v>
      </c>
      <c r="Y1252" s="153">
        <v>1</v>
      </c>
      <c r="Z1252" s="153" t="s">
        <v>229</v>
      </c>
      <c r="AA1252" s="153">
        <v>3</v>
      </c>
      <c r="AB1252" s="153" t="s">
        <v>7320</v>
      </c>
      <c r="AC1252" s="153">
        <v>1</v>
      </c>
      <c r="AD1252" s="153">
        <v>0</v>
      </c>
      <c r="AE1252" s="153">
        <v>0</v>
      </c>
      <c r="AF1252" s="153">
        <v>0</v>
      </c>
      <c r="AG1252" s="153">
        <v>1500</v>
      </c>
      <c r="AH1252" s="153">
        <v>1535</v>
      </c>
      <c r="AI1252" s="153" t="s">
        <v>10007</v>
      </c>
      <c r="AJ1252" s="153">
        <v>0</v>
      </c>
      <c r="AK1252" s="153">
        <v>0</v>
      </c>
      <c r="AL1252" s="153">
        <v>0</v>
      </c>
      <c r="AM1252" s="153">
        <v>0</v>
      </c>
      <c r="AN1252" s="153">
        <v>0</v>
      </c>
      <c r="AO1252" s="153">
        <v>0</v>
      </c>
      <c r="AP1252" s="154">
        <v>0</v>
      </c>
      <c r="AQ1252" s="153">
        <v>0</v>
      </c>
      <c r="AR1252" s="153">
        <v>0</v>
      </c>
      <c r="AS1252" s="153">
        <v>1500</v>
      </c>
      <c r="AT1252" s="153">
        <v>1535</v>
      </c>
      <c r="AU1252" s="153" t="s">
        <v>10007</v>
      </c>
      <c r="AV1252" s="153">
        <v>0</v>
      </c>
      <c r="AW1252" s="153">
        <v>0</v>
      </c>
      <c r="AX1252" s="153">
        <v>0</v>
      </c>
      <c r="AY1252" s="153">
        <v>1870011000</v>
      </c>
      <c r="AZ1252" s="153">
        <v>1870010599</v>
      </c>
      <c r="BA1252" s="153">
        <v>100</v>
      </c>
      <c r="BB1252" s="153">
        <v>0</v>
      </c>
      <c r="BC1252" s="153">
        <v>0</v>
      </c>
      <c r="BD1252" s="153">
        <v>0</v>
      </c>
      <c r="BE1252" s="153">
        <v>0</v>
      </c>
      <c r="BF1252" s="153">
        <v>0</v>
      </c>
      <c r="BG1252" s="153">
        <v>0</v>
      </c>
      <c r="BH1252" s="155">
        <v>0</v>
      </c>
      <c r="BI1252" s="153">
        <v>0</v>
      </c>
      <c r="BJ1252" s="153">
        <v>0</v>
      </c>
    </row>
    <row r="1253" spans="1:62">
      <c r="A1253" s="152">
        <v>4050065308</v>
      </c>
      <c r="B1253" s="153">
        <v>6</v>
      </c>
      <c r="C1253" s="153" t="s">
        <v>9977</v>
      </c>
      <c r="D1253" s="153" t="s">
        <v>9978</v>
      </c>
      <c r="E1253" s="153">
        <v>2023</v>
      </c>
      <c r="F1253" s="153" t="s">
        <v>7102</v>
      </c>
      <c r="G1253" s="153" t="s">
        <v>7103</v>
      </c>
      <c r="H1253" s="153">
        <v>2</v>
      </c>
      <c r="I1253" s="153" t="s">
        <v>7104</v>
      </c>
      <c r="J1253" s="153">
        <v>19</v>
      </c>
      <c r="K1253" s="153" t="s">
        <v>2080</v>
      </c>
      <c r="L1253" s="153" t="s">
        <v>9979</v>
      </c>
      <c r="M1253" s="153">
        <v>199</v>
      </c>
      <c r="N1253" s="153" t="s">
        <v>7105</v>
      </c>
      <c r="O1253" s="153">
        <v>5</v>
      </c>
      <c r="P1253" s="153" t="s">
        <v>7273</v>
      </c>
      <c r="Q1253" s="153">
        <v>54</v>
      </c>
      <c r="R1253" s="153" t="s">
        <v>3183</v>
      </c>
      <c r="S1253" s="153">
        <v>1984</v>
      </c>
      <c r="T1253" s="153" t="s">
        <v>10152</v>
      </c>
      <c r="U1253" s="153">
        <v>11</v>
      </c>
      <c r="V1253" s="153">
        <v>1</v>
      </c>
      <c r="W1253" s="154">
        <v>19841</v>
      </c>
      <c r="X1253" s="153" t="s">
        <v>10153</v>
      </c>
      <c r="Y1253" s="153">
        <v>1</v>
      </c>
      <c r="Z1253" s="153" t="s">
        <v>229</v>
      </c>
      <c r="AA1253" s="153">
        <v>1</v>
      </c>
      <c r="AB1253" s="153" t="s">
        <v>7107</v>
      </c>
      <c r="AC1253" s="153">
        <v>1</v>
      </c>
      <c r="AD1253" s="153">
        <v>0</v>
      </c>
      <c r="AE1253" s="153">
        <v>0</v>
      </c>
      <c r="AF1253" s="153">
        <v>0</v>
      </c>
      <c r="AG1253" s="153">
        <v>9</v>
      </c>
      <c r="AH1253" s="153">
        <v>9</v>
      </c>
      <c r="AI1253" s="153">
        <v>100</v>
      </c>
      <c r="AJ1253" s="153">
        <v>3</v>
      </c>
      <c r="AK1253" s="153">
        <v>3</v>
      </c>
      <c r="AL1253" s="153">
        <v>100</v>
      </c>
      <c r="AM1253" s="153">
        <v>2</v>
      </c>
      <c r="AN1253" s="153">
        <v>0</v>
      </c>
      <c r="AO1253" s="153">
        <v>0</v>
      </c>
      <c r="AP1253" s="154">
        <v>1</v>
      </c>
      <c r="AQ1253" s="153">
        <v>0</v>
      </c>
      <c r="AR1253" s="153">
        <v>0</v>
      </c>
      <c r="AS1253" s="153">
        <v>15</v>
      </c>
      <c r="AT1253" s="153">
        <v>12</v>
      </c>
      <c r="AU1253" s="153">
        <v>80</v>
      </c>
      <c r="AV1253" s="153">
        <v>0</v>
      </c>
      <c r="AW1253" s="153">
        <v>0</v>
      </c>
      <c r="AX1253" s="153">
        <v>0</v>
      </c>
      <c r="AY1253" s="153">
        <v>1184103000</v>
      </c>
      <c r="AZ1253" s="153">
        <v>1163281902</v>
      </c>
      <c r="BA1253" s="153" t="s">
        <v>8723</v>
      </c>
      <c r="BB1253" s="153">
        <v>1123414000</v>
      </c>
      <c r="BC1253" s="153">
        <v>1123189959</v>
      </c>
      <c r="BD1253" s="153" t="s">
        <v>7316</v>
      </c>
      <c r="BE1253" s="153">
        <v>1462979000</v>
      </c>
      <c r="BF1253" s="153">
        <v>688934073</v>
      </c>
      <c r="BG1253" s="153" t="s">
        <v>10154</v>
      </c>
      <c r="BH1253" s="155">
        <v>1676000000</v>
      </c>
      <c r="BI1253" s="153">
        <v>0</v>
      </c>
      <c r="BJ1253" s="153">
        <v>0</v>
      </c>
    </row>
    <row r="1254" spans="1:62">
      <c r="A1254" s="152">
        <v>4050065308</v>
      </c>
      <c r="B1254" s="153">
        <v>6</v>
      </c>
      <c r="C1254" s="153" t="s">
        <v>9977</v>
      </c>
      <c r="D1254" s="153" t="s">
        <v>9978</v>
      </c>
      <c r="E1254" s="153">
        <v>2023</v>
      </c>
      <c r="F1254" s="153" t="s">
        <v>7102</v>
      </c>
      <c r="G1254" s="153" t="s">
        <v>7103</v>
      </c>
      <c r="H1254" s="153">
        <v>2</v>
      </c>
      <c r="I1254" s="153" t="s">
        <v>7104</v>
      </c>
      <c r="J1254" s="153">
        <v>19</v>
      </c>
      <c r="K1254" s="153" t="s">
        <v>2080</v>
      </c>
      <c r="L1254" s="153" t="s">
        <v>9979</v>
      </c>
      <c r="M1254" s="153">
        <v>199</v>
      </c>
      <c r="N1254" s="153" t="s">
        <v>7105</v>
      </c>
      <c r="O1254" s="153">
        <v>5</v>
      </c>
      <c r="P1254" s="153" t="s">
        <v>7273</v>
      </c>
      <c r="Q1254" s="153">
        <v>55</v>
      </c>
      <c r="R1254" s="153" t="s">
        <v>2846</v>
      </c>
      <c r="S1254" s="153">
        <v>1985</v>
      </c>
      <c r="T1254" s="153" t="s">
        <v>6842</v>
      </c>
      <c r="U1254" s="153">
        <v>10</v>
      </c>
      <c r="V1254" s="153">
        <v>1</v>
      </c>
      <c r="W1254" s="154">
        <v>19851</v>
      </c>
      <c r="X1254" s="153" t="s">
        <v>10155</v>
      </c>
      <c r="Y1254" s="153">
        <v>1</v>
      </c>
      <c r="Z1254" s="153" t="s">
        <v>229</v>
      </c>
      <c r="AA1254" s="153">
        <v>1</v>
      </c>
      <c r="AB1254" s="153" t="s">
        <v>7107</v>
      </c>
      <c r="AC1254" s="153">
        <v>1</v>
      </c>
      <c r="AD1254" s="153">
        <v>0</v>
      </c>
      <c r="AE1254" s="153">
        <v>0</v>
      </c>
      <c r="AF1254" s="153">
        <v>0</v>
      </c>
      <c r="AG1254" s="153">
        <v>5</v>
      </c>
      <c r="AH1254" s="153">
        <v>5</v>
      </c>
      <c r="AI1254" s="153">
        <v>100</v>
      </c>
      <c r="AJ1254" s="153">
        <v>5</v>
      </c>
      <c r="AK1254" s="153">
        <v>5</v>
      </c>
      <c r="AL1254" s="153">
        <v>100</v>
      </c>
      <c r="AM1254" s="153">
        <v>10</v>
      </c>
      <c r="AN1254" s="153">
        <v>0</v>
      </c>
      <c r="AO1254" s="153">
        <v>0</v>
      </c>
      <c r="AP1254" s="154">
        <v>15</v>
      </c>
      <c r="AQ1254" s="153">
        <v>0</v>
      </c>
      <c r="AR1254" s="153">
        <v>0</v>
      </c>
      <c r="AS1254" s="153">
        <v>35</v>
      </c>
      <c r="AT1254" s="153">
        <v>10</v>
      </c>
      <c r="AU1254" s="153" t="s">
        <v>9634</v>
      </c>
      <c r="AV1254" s="153">
        <v>0</v>
      </c>
      <c r="AW1254" s="153">
        <v>0</v>
      </c>
      <c r="AX1254" s="153">
        <v>0</v>
      </c>
      <c r="AY1254" s="153">
        <v>550000000</v>
      </c>
      <c r="AZ1254" s="153">
        <v>488840035</v>
      </c>
      <c r="BA1254" s="153" t="s">
        <v>10156</v>
      </c>
      <c r="BB1254" s="153">
        <v>561707000</v>
      </c>
      <c r="BC1254" s="153">
        <v>559812185</v>
      </c>
      <c r="BD1254" s="153" t="s">
        <v>7675</v>
      </c>
      <c r="BE1254" s="153">
        <v>1665269000</v>
      </c>
      <c r="BF1254" s="153">
        <v>0</v>
      </c>
      <c r="BG1254" s="153">
        <v>0</v>
      </c>
      <c r="BH1254" s="155">
        <v>1800000000</v>
      </c>
      <c r="BI1254" s="153">
        <v>0</v>
      </c>
      <c r="BJ1254" s="153">
        <v>0</v>
      </c>
    </row>
    <row r="1255" spans="1:62">
      <c r="A1255" s="152">
        <v>4050065308</v>
      </c>
      <c r="B1255" s="153">
        <v>6</v>
      </c>
      <c r="C1255" s="153" t="s">
        <v>9977</v>
      </c>
      <c r="D1255" s="153" t="s">
        <v>9978</v>
      </c>
      <c r="E1255" s="153">
        <v>2023</v>
      </c>
      <c r="F1255" s="153" t="s">
        <v>7102</v>
      </c>
      <c r="G1255" s="153" t="s">
        <v>7103</v>
      </c>
      <c r="H1255" s="153">
        <v>2</v>
      </c>
      <c r="I1255" s="153" t="s">
        <v>7104</v>
      </c>
      <c r="J1255" s="153">
        <v>19</v>
      </c>
      <c r="K1255" s="153" t="s">
        <v>2080</v>
      </c>
      <c r="L1255" s="153" t="s">
        <v>9979</v>
      </c>
      <c r="M1255" s="153">
        <v>199</v>
      </c>
      <c r="N1255" s="153" t="s">
        <v>7105</v>
      </c>
      <c r="O1255" s="153">
        <v>5</v>
      </c>
      <c r="P1255" s="153" t="s">
        <v>7273</v>
      </c>
      <c r="Q1255" s="153">
        <v>55</v>
      </c>
      <c r="R1255" s="153" t="s">
        <v>2846</v>
      </c>
      <c r="S1255" s="153">
        <v>1985</v>
      </c>
      <c r="T1255" s="153" t="s">
        <v>6842</v>
      </c>
      <c r="U1255" s="153">
        <v>10</v>
      </c>
      <c r="V1255" s="153">
        <v>2</v>
      </c>
      <c r="W1255" s="154">
        <v>19852</v>
      </c>
      <c r="X1255" s="153" t="s">
        <v>10157</v>
      </c>
      <c r="Y1255" s="153">
        <v>1</v>
      </c>
      <c r="Z1255" s="153" t="s">
        <v>229</v>
      </c>
      <c r="AA1255" s="153">
        <v>1</v>
      </c>
      <c r="AB1255" s="153" t="s">
        <v>7107</v>
      </c>
      <c r="AC1255" s="153">
        <v>1</v>
      </c>
      <c r="AD1255" s="153">
        <v>0</v>
      </c>
      <c r="AE1255" s="153">
        <v>0</v>
      </c>
      <c r="AF1255" s="153">
        <v>0</v>
      </c>
      <c r="AG1255" s="153">
        <v>500</v>
      </c>
      <c r="AH1255" s="153">
        <v>500</v>
      </c>
      <c r="AI1255" s="153">
        <v>100</v>
      </c>
      <c r="AJ1255" s="153">
        <v>500</v>
      </c>
      <c r="AK1255" s="153">
        <v>500</v>
      </c>
      <c r="AL1255" s="153">
        <v>100</v>
      </c>
      <c r="AM1255" s="153">
        <v>500</v>
      </c>
      <c r="AN1255" s="153">
        <v>0</v>
      </c>
      <c r="AO1255" s="153">
        <v>0</v>
      </c>
      <c r="AP1255" s="154">
        <v>500</v>
      </c>
      <c r="AQ1255" s="153">
        <v>0</v>
      </c>
      <c r="AR1255" s="153">
        <v>0</v>
      </c>
      <c r="AS1255" s="153">
        <v>2000</v>
      </c>
      <c r="AT1255" s="153">
        <v>1000</v>
      </c>
      <c r="AU1255" s="153">
        <v>50</v>
      </c>
      <c r="AV1255" s="153">
        <v>0</v>
      </c>
      <c r="AW1255" s="153">
        <v>0</v>
      </c>
      <c r="AX1255" s="153">
        <v>0</v>
      </c>
      <c r="AY1255" s="153">
        <v>524000000</v>
      </c>
      <c r="AZ1255" s="153">
        <v>423087677</v>
      </c>
      <c r="BA1255" s="153" t="s">
        <v>10158</v>
      </c>
      <c r="BB1255" s="153">
        <v>335030265</v>
      </c>
      <c r="BC1255" s="153">
        <v>334735720</v>
      </c>
      <c r="BD1255" s="153" t="s">
        <v>7270</v>
      </c>
      <c r="BE1255" s="153">
        <v>500000000</v>
      </c>
      <c r="BF1255" s="153">
        <v>0</v>
      </c>
      <c r="BG1255" s="153">
        <v>0</v>
      </c>
      <c r="BH1255" s="155">
        <v>643000000</v>
      </c>
      <c r="BI1255" s="153">
        <v>0</v>
      </c>
      <c r="BJ1255" s="153">
        <v>0</v>
      </c>
    </row>
    <row r="1256" spans="1:62">
      <c r="A1256" s="152">
        <v>4050065308</v>
      </c>
      <c r="B1256" s="153">
        <v>6</v>
      </c>
      <c r="C1256" s="153" t="s">
        <v>9977</v>
      </c>
      <c r="D1256" s="153" t="s">
        <v>9978</v>
      </c>
      <c r="E1256" s="153">
        <v>2023</v>
      </c>
      <c r="F1256" s="153" t="s">
        <v>7102</v>
      </c>
      <c r="G1256" s="153" t="s">
        <v>7103</v>
      </c>
      <c r="H1256" s="153">
        <v>2</v>
      </c>
      <c r="I1256" s="153" t="s">
        <v>7104</v>
      </c>
      <c r="J1256" s="153">
        <v>19</v>
      </c>
      <c r="K1256" s="153" t="s">
        <v>2080</v>
      </c>
      <c r="L1256" s="153" t="s">
        <v>9979</v>
      </c>
      <c r="M1256" s="153">
        <v>199</v>
      </c>
      <c r="N1256" s="153" t="s">
        <v>7105</v>
      </c>
      <c r="O1256" s="153">
        <v>5</v>
      </c>
      <c r="P1256" s="153" t="s">
        <v>7273</v>
      </c>
      <c r="Q1256" s="153">
        <v>55</v>
      </c>
      <c r="R1256" s="153" t="s">
        <v>2846</v>
      </c>
      <c r="S1256" s="153">
        <v>1985</v>
      </c>
      <c r="T1256" s="153" t="s">
        <v>6842</v>
      </c>
      <c r="U1256" s="153">
        <v>10</v>
      </c>
      <c r="V1256" s="153">
        <v>3</v>
      </c>
      <c r="W1256" s="154">
        <v>19853</v>
      </c>
      <c r="X1256" s="153" t="s">
        <v>10159</v>
      </c>
      <c r="Y1256" s="153">
        <v>1</v>
      </c>
      <c r="Z1256" s="153" t="s">
        <v>229</v>
      </c>
      <c r="AA1256" s="153">
        <v>1</v>
      </c>
      <c r="AB1256" s="153" t="s">
        <v>7107</v>
      </c>
      <c r="AC1256" s="153">
        <v>1</v>
      </c>
      <c r="AD1256" s="153">
        <v>0</v>
      </c>
      <c r="AE1256" s="153">
        <v>0</v>
      </c>
      <c r="AF1256" s="153">
        <v>0</v>
      </c>
      <c r="AG1256" s="153">
        <v>100</v>
      </c>
      <c r="AH1256" s="153">
        <v>172</v>
      </c>
      <c r="AI1256" s="153">
        <v>172</v>
      </c>
      <c r="AJ1256" s="153">
        <v>130</v>
      </c>
      <c r="AK1256" s="153">
        <v>0</v>
      </c>
      <c r="AL1256" s="153">
        <v>0</v>
      </c>
      <c r="AM1256" s="153">
        <v>130</v>
      </c>
      <c r="AN1256" s="153">
        <v>130</v>
      </c>
      <c r="AO1256" s="153">
        <v>100</v>
      </c>
      <c r="AP1256" s="154">
        <v>40</v>
      </c>
      <c r="AQ1256" s="153">
        <v>0</v>
      </c>
      <c r="AR1256" s="153">
        <v>0</v>
      </c>
      <c r="AS1256" s="153">
        <v>400</v>
      </c>
      <c r="AT1256" s="153">
        <v>302</v>
      </c>
      <c r="AU1256" s="153" t="s">
        <v>7893</v>
      </c>
      <c r="AV1256" s="153">
        <v>0</v>
      </c>
      <c r="AW1256" s="153">
        <v>0</v>
      </c>
      <c r="AX1256" s="153">
        <v>0</v>
      </c>
      <c r="AY1256" s="153">
        <v>2319009000</v>
      </c>
      <c r="AZ1256" s="153">
        <v>2294613383</v>
      </c>
      <c r="BA1256" s="153" t="s">
        <v>7158</v>
      </c>
      <c r="BB1256" s="153">
        <v>387324735</v>
      </c>
      <c r="BC1256" s="153">
        <v>367270225</v>
      </c>
      <c r="BD1256" s="153" t="s">
        <v>10160</v>
      </c>
      <c r="BE1256" s="153">
        <v>1200000000</v>
      </c>
      <c r="BF1256" s="153">
        <v>90000000</v>
      </c>
      <c r="BG1256" s="153" t="s">
        <v>7763</v>
      </c>
      <c r="BH1256" s="155">
        <v>3746000000</v>
      </c>
      <c r="BI1256" s="153">
        <v>0</v>
      </c>
      <c r="BJ1256" s="153">
        <v>0</v>
      </c>
    </row>
    <row r="1257" spans="1:62">
      <c r="A1257" s="152">
        <v>4050065308</v>
      </c>
      <c r="B1257" s="153">
        <v>6</v>
      </c>
      <c r="C1257" s="153" t="s">
        <v>9977</v>
      </c>
      <c r="D1257" s="153" t="s">
        <v>9978</v>
      </c>
      <c r="E1257" s="153">
        <v>2023</v>
      </c>
      <c r="F1257" s="153" t="s">
        <v>7102</v>
      </c>
      <c r="G1257" s="153" t="s">
        <v>7103</v>
      </c>
      <c r="H1257" s="153">
        <v>2</v>
      </c>
      <c r="I1257" s="153" t="s">
        <v>7104</v>
      </c>
      <c r="J1257" s="153">
        <v>19</v>
      </c>
      <c r="K1257" s="153" t="s">
        <v>2080</v>
      </c>
      <c r="L1257" s="153" t="s">
        <v>9979</v>
      </c>
      <c r="M1257" s="153">
        <v>199</v>
      </c>
      <c r="N1257" s="153" t="s">
        <v>7105</v>
      </c>
      <c r="O1257" s="153">
        <v>5</v>
      </c>
      <c r="P1257" s="153" t="s">
        <v>7273</v>
      </c>
      <c r="Q1257" s="153">
        <v>57</v>
      </c>
      <c r="R1257" s="153" t="s">
        <v>244</v>
      </c>
      <c r="S1257" s="153">
        <v>1986</v>
      </c>
      <c r="T1257" s="153" t="s">
        <v>6845</v>
      </c>
      <c r="U1257" s="153">
        <v>14</v>
      </c>
      <c r="V1257" s="153">
        <v>1</v>
      </c>
      <c r="W1257" s="154">
        <v>19861</v>
      </c>
      <c r="X1257" s="153" t="s">
        <v>7285</v>
      </c>
      <c r="Y1257" s="153">
        <v>1</v>
      </c>
      <c r="Z1257" s="153" t="s">
        <v>229</v>
      </c>
      <c r="AA1257" s="153">
        <v>1</v>
      </c>
      <c r="AB1257" s="153" t="s">
        <v>7107</v>
      </c>
      <c r="AC1257" s="153">
        <v>1</v>
      </c>
      <c r="AD1257" s="153">
        <v>0</v>
      </c>
      <c r="AE1257" s="153">
        <v>0</v>
      </c>
      <c r="AF1257" s="153">
        <v>0</v>
      </c>
      <c r="AG1257" s="153">
        <v>1</v>
      </c>
      <c r="AH1257" s="153">
        <v>1</v>
      </c>
      <c r="AI1257" s="153">
        <v>100</v>
      </c>
      <c r="AJ1257" s="153">
        <v>1</v>
      </c>
      <c r="AK1257" s="153">
        <v>1</v>
      </c>
      <c r="AL1257" s="153">
        <v>100</v>
      </c>
      <c r="AM1257" s="153">
        <v>1</v>
      </c>
      <c r="AN1257" s="153" t="s">
        <v>7248</v>
      </c>
      <c r="AO1257" s="153">
        <v>75</v>
      </c>
      <c r="AP1257" s="154">
        <v>1</v>
      </c>
      <c r="AQ1257" s="153">
        <v>0</v>
      </c>
      <c r="AR1257" s="153">
        <v>0</v>
      </c>
      <c r="AS1257" s="153">
        <v>4</v>
      </c>
      <c r="AT1257" s="153" t="s">
        <v>7597</v>
      </c>
      <c r="AU1257" s="153" t="s">
        <v>7598</v>
      </c>
      <c r="AV1257" s="153">
        <v>0</v>
      </c>
      <c r="AW1257" s="153">
        <v>0</v>
      </c>
      <c r="AX1257" s="153">
        <v>0</v>
      </c>
      <c r="AY1257" s="153">
        <v>10979246771</v>
      </c>
      <c r="AZ1257" s="153">
        <v>10971194974</v>
      </c>
      <c r="BA1257" s="153" t="s">
        <v>7311</v>
      </c>
      <c r="BB1257" s="153">
        <v>13853673000</v>
      </c>
      <c r="BC1257" s="153">
        <v>13852754302</v>
      </c>
      <c r="BD1257" s="153" t="s">
        <v>7175</v>
      </c>
      <c r="BE1257" s="153">
        <v>17274386000</v>
      </c>
      <c r="BF1257" s="153">
        <v>12364503508</v>
      </c>
      <c r="BG1257" s="153" t="s">
        <v>10161</v>
      </c>
      <c r="BH1257" s="155">
        <v>10950000000</v>
      </c>
      <c r="BI1257" s="153">
        <v>0</v>
      </c>
      <c r="BJ1257" s="153">
        <v>0</v>
      </c>
    </row>
    <row r="1258" spans="1:62">
      <c r="A1258" s="152">
        <v>4050065308</v>
      </c>
      <c r="B1258" s="153">
        <v>6</v>
      </c>
      <c r="C1258" s="153" t="s">
        <v>9977</v>
      </c>
      <c r="D1258" s="153" t="s">
        <v>9978</v>
      </c>
      <c r="E1258" s="153">
        <v>2023</v>
      </c>
      <c r="F1258" s="153" t="s">
        <v>7102</v>
      </c>
      <c r="G1258" s="153" t="s">
        <v>7103</v>
      </c>
      <c r="H1258" s="153">
        <v>2</v>
      </c>
      <c r="I1258" s="153" t="s">
        <v>7104</v>
      </c>
      <c r="J1258" s="153">
        <v>19</v>
      </c>
      <c r="K1258" s="153" t="s">
        <v>2080</v>
      </c>
      <c r="L1258" s="153" t="s">
        <v>9979</v>
      </c>
      <c r="M1258" s="153">
        <v>199</v>
      </c>
      <c r="N1258" s="153" t="s">
        <v>7105</v>
      </c>
      <c r="O1258" s="153">
        <v>5</v>
      </c>
      <c r="P1258" s="153" t="s">
        <v>7273</v>
      </c>
      <c r="Q1258" s="153">
        <v>57</v>
      </c>
      <c r="R1258" s="153" t="s">
        <v>244</v>
      </c>
      <c r="S1258" s="153">
        <v>1986</v>
      </c>
      <c r="T1258" s="153" t="s">
        <v>6845</v>
      </c>
      <c r="U1258" s="153">
        <v>14</v>
      </c>
      <c r="V1258" s="153">
        <v>2</v>
      </c>
      <c r="W1258" s="154">
        <v>19862</v>
      </c>
      <c r="X1258" s="153" t="s">
        <v>10162</v>
      </c>
      <c r="Y1258" s="153">
        <v>2</v>
      </c>
      <c r="Z1258" s="153" t="s">
        <v>366</v>
      </c>
      <c r="AA1258" s="153">
        <v>1</v>
      </c>
      <c r="AB1258" s="153" t="s">
        <v>7107</v>
      </c>
      <c r="AC1258" s="153">
        <v>1</v>
      </c>
      <c r="AD1258" s="153">
        <v>0</v>
      </c>
      <c r="AE1258" s="153">
        <v>0</v>
      </c>
      <c r="AF1258" s="153">
        <v>0</v>
      </c>
      <c r="AG1258" s="153">
        <v>1</v>
      </c>
      <c r="AH1258" s="153">
        <v>1</v>
      </c>
      <c r="AI1258" s="153">
        <v>100</v>
      </c>
      <c r="AJ1258" s="153">
        <v>0</v>
      </c>
      <c r="AK1258" s="153">
        <v>0</v>
      </c>
      <c r="AL1258" s="153">
        <v>0</v>
      </c>
      <c r="AM1258" s="153">
        <v>1</v>
      </c>
      <c r="AN1258" s="153">
        <v>1</v>
      </c>
      <c r="AO1258" s="153">
        <v>100</v>
      </c>
      <c r="AP1258" s="154">
        <v>1</v>
      </c>
      <c r="AQ1258" s="153">
        <v>0</v>
      </c>
      <c r="AR1258" s="153">
        <v>0</v>
      </c>
      <c r="AS1258" s="153" t="s">
        <v>7108</v>
      </c>
      <c r="AT1258" s="153" t="s">
        <v>7108</v>
      </c>
      <c r="AU1258" s="153" t="s">
        <v>7108</v>
      </c>
      <c r="AV1258" s="153">
        <v>0</v>
      </c>
      <c r="AW1258" s="153">
        <v>0</v>
      </c>
      <c r="AX1258" s="153">
        <v>0</v>
      </c>
      <c r="AY1258" s="153">
        <v>40000000</v>
      </c>
      <c r="AZ1258" s="153">
        <v>36458506</v>
      </c>
      <c r="BA1258" s="153" t="s">
        <v>10163</v>
      </c>
      <c r="BB1258" s="153">
        <v>0</v>
      </c>
      <c r="BC1258" s="153">
        <v>0</v>
      </c>
      <c r="BD1258" s="153">
        <v>0</v>
      </c>
      <c r="BE1258" s="153">
        <v>129593000</v>
      </c>
      <c r="BF1258" s="153">
        <v>53458776</v>
      </c>
      <c r="BG1258" s="153" t="s">
        <v>10164</v>
      </c>
      <c r="BH1258" s="155">
        <v>90000000</v>
      </c>
      <c r="BI1258" s="153">
        <v>0</v>
      </c>
      <c r="BJ1258" s="153">
        <v>0</v>
      </c>
    </row>
    <row r="1259" spans="1:62">
      <c r="A1259" s="152">
        <v>4050065308</v>
      </c>
      <c r="B1259" s="153">
        <v>6</v>
      </c>
      <c r="C1259" s="153" t="s">
        <v>9977</v>
      </c>
      <c r="D1259" s="153" t="s">
        <v>9978</v>
      </c>
      <c r="E1259" s="153">
        <v>2023</v>
      </c>
      <c r="F1259" s="153" t="s">
        <v>7102</v>
      </c>
      <c r="G1259" s="153" t="s">
        <v>7103</v>
      </c>
      <c r="H1259" s="153">
        <v>2</v>
      </c>
      <c r="I1259" s="153" t="s">
        <v>7104</v>
      </c>
      <c r="J1259" s="153">
        <v>19</v>
      </c>
      <c r="K1259" s="153" t="s">
        <v>2080</v>
      </c>
      <c r="L1259" s="153" t="s">
        <v>9979</v>
      </c>
      <c r="M1259" s="153">
        <v>199</v>
      </c>
      <c r="N1259" s="153" t="s">
        <v>7105</v>
      </c>
      <c r="O1259" s="153">
        <v>5</v>
      </c>
      <c r="P1259" s="153" t="s">
        <v>7273</v>
      </c>
      <c r="Q1259" s="153">
        <v>57</v>
      </c>
      <c r="R1259" s="153" t="s">
        <v>244</v>
      </c>
      <c r="S1259" s="153">
        <v>1987</v>
      </c>
      <c r="T1259" s="153" t="s">
        <v>6846</v>
      </c>
      <c r="U1259" s="153">
        <v>9</v>
      </c>
      <c r="V1259" s="153">
        <v>1</v>
      </c>
      <c r="W1259" s="154">
        <v>19871</v>
      </c>
      <c r="X1259" s="153" t="s">
        <v>7651</v>
      </c>
      <c r="Y1259" s="153">
        <v>1</v>
      </c>
      <c r="Z1259" s="153" t="s">
        <v>229</v>
      </c>
      <c r="AA1259" s="153">
        <v>1</v>
      </c>
      <c r="AB1259" s="153" t="s">
        <v>7107</v>
      </c>
      <c r="AC1259" s="153">
        <v>1</v>
      </c>
      <c r="AD1259" s="153">
        <v>0</v>
      </c>
      <c r="AE1259" s="153">
        <v>0</v>
      </c>
      <c r="AF1259" s="153">
        <v>0</v>
      </c>
      <c r="AG1259" s="153">
        <v>1</v>
      </c>
      <c r="AH1259" s="153">
        <v>1</v>
      </c>
      <c r="AI1259" s="153">
        <v>100</v>
      </c>
      <c r="AJ1259" s="153">
        <v>1</v>
      </c>
      <c r="AK1259" s="153">
        <v>1</v>
      </c>
      <c r="AL1259" s="153">
        <v>100</v>
      </c>
      <c r="AM1259" s="153">
        <v>1</v>
      </c>
      <c r="AN1259" s="153" t="s">
        <v>7248</v>
      </c>
      <c r="AO1259" s="153">
        <v>75</v>
      </c>
      <c r="AP1259" s="154">
        <v>1</v>
      </c>
      <c r="AQ1259" s="153">
        <v>0</v>
      </c>
      <c r="AR1259" s="153">
        <v>0</v>
      </c>
      <c r="AS1259" s="153">
        <v>4</v>
      </c>
      <c r="AT1259" s="153" t="s">
        <v>7597</v>
      </c>
      <c r="AU1259" s="153" t="s">
        <v>7598</v>
      </c>
      <c r="AV1259" s="153">
        <v>0</v>
      </c>
      <c r="AW1259" s="153">
        <v>0</v>
      </c>
      <c r="AX1259" s="153">
        <v>0</v>
      </c>
      <c r="AY1259" s="153">
        <v>4565951000</v>
      </c>
      <c r="AZ1259" s="153">
        <v>4350319116</v>
      </c>
      <c r="BA1259" s="153" t="s">
        <v>10165</v>
      </c>
      <c r="BB1259" s="153">
        <v>5504728000</v>
      </c>
      <c r="BC1259" s="153">
        <v>5494196797</v>
      </c>
      <c r="BD1259" s="153" t="s">
        <v>8355</v>
      </c>
      <c r="BE1259" s="153">
        <v>8099558000</v>
      </c>
      <c r="BF1259" s="153">
        <v>6033786956</v>
      </c>
      <c r="BG1259" s="153" t="s">
        <v>9861</v>
      </c>
      <c r="BH1259" s="155">
        <v>5100000000</v>
      </c>
      <c r="BI1259" s="153">
        <v>0</v>
      </c>
      <c r="BJ1259" s="153">
        <v>0</v>
      </c>
    </row>
    <row r="1260" spans="1:62">
      <c r="A1260" s="152">
        <v>4050065308</v>
      </c>
      <c r="B1260" s="153">
        <v>6</v>
      </c>
      <c r="C1260" s="153" t="s">
        <v>10166</v>
      </c>
      <c r="D1260" s="153" t="s">
        <v>8936</v>
      </c>
      <c r="E1260" s="153">
        <v>2023</v>
      </c>
      <c r="F1260" s="153" t="s">
        <v>7102</v>
      </c>
      <c r="G1260" s="153" t="s">
        <v>7103</v>
      </c>
      <c r="H1260" s="153">
        <v>2</v>
      </c>
      <c r="I1260" s="153" t="s">
        <v>7104</v>
      </c>
      <c r="J1260" s="153">
        <v>20</v>
      </c>
      <c r="K1260" s="153" t="s">
        <v>2176</v>
      </c>
      <c r="L1260" s="153" t="s">
        <v>2176</v>
      </c>
      <c r="M1260" s="153">
        <v>199</v>
      </c>
      <c r="N1260" s="153" t="s">
        <v>7105</v>
      </c>
      <c r="O1260" s="153">
        <v>1</v>
      </c>
      <c r="P1260" s="153" t="s">
        <v>2356</v>
      </c>
      <c r="Q1260" s="153">
        <v>1</v>
      </c>
      <c r="R1260" s="153" t="s">
        <v>2357</v>
      </c>
      <c r="S1260" s="153">
        <v>1583</v>
      </c>
      <c r="T1260" s="153" t="s">
        <v>6857</v>
      </c>
      <c r="U1260" s="153">
        <v>24</v>
      </c>
      <c r="V1260" s="153">
        <v>1</v>
      </c>
      <c r="W1260" s="154">
        <v>15831</v>
      </c>
      <c r="X1260" s="153" t="s">
        <v>10167</v>
      </c>
      <c r="Y1260" s="153">
        <v>2</v>
      </c>
      <c r="Z1260" s="153" t="s">
        <v>366</v>
      </c>
      <c r="AA1260" s="153">
        <v>1</v>
      </c>
      <c r="AB1260" s="153" t="s">
        <v>7107</v>
      </c>
      <c r="AC1260" s="153">
        <v>1</v>
      </c>
      <c r="AD1260" s="153">
        <v>0</v>
      </c>
      <c r="AE1260" s="153">
        <v>0</v>
      </c>
      <c r="AF1260" s="153">
        <v>0</v>
      </c>
      <c r="AG1260" s="153">
        <v>239</v>
      </c>
      <c r="AH1260" s="153">
        <v>239</v>
      </c>
      <c r="AI1260" s="153">
        <v>100</v>
      </c>
      <c r="AJ1260" s="153">
        <v>239</v>
      </c>
      <c r="AK1260" s="153">
        <v>275</v>
      </c>
      <c r="AL1260" s="153" t="s">
        <v>10168</v>
      </c>
      <c r="AM1260" s="153">
        <v>239</v>
      </c>
      <c r="AN1260" s="153">
        <v>305</v>
      </c>
      <c r="AO1260" s="153" t="s">
        <v>10169</v>
      </c>
      <c r="AP1260" s="154">
        <v>239</v>
      </c>
      <c r="AQ1260" s="153">
        <v>0</v>
      </c>
      <c r="AR1260" s="153">
        <v>0</v>
      </c>
      <c r="AS1260" s="153" t="s">
        <v>7108</v>
      </c>
      <c r="AT1260" s="153" t="s">
        <v>7108</v>
      </c>
      <c r="AU1260" s="153" t="s">
        <v>7108</v>
      </c>
      <c r="AV1260" s="153">
        <v>0</v>
      </c>
      <c r="AW1260" s="153">
        <v>0</v>
      </c>
      <c r="AX1260" s="153">
        <v>0</v>
      </c>
      <c r="AY1260" s="153">
        <v>519443000</v>
      </c>
      <c r="AZ1260" s="153">
        <v>504320000</v>
      </c>
      <c r="BA1260" s="153" t="s">
        <v>10170</v>
      </c>
      <c r="BB1260" s="153">
        <v>600000000</v>
      </c>
      <c r="BC1260" s="153">
        <v>599746667</v>
      </c>
      <c r="BD1260" s="153" t="s">
        <v>7416</v>
      </c>
      <c r="BE1260" s="153">
        <v>1000000000</v>
      </c>
      <c r="BF1260" s="153">
        <v>861167256</v>
      </c>
      <c r="BG1260" s="153" t="s">
        <v>10171</v>
      </c>
      <c r="BH1260" s="155">
        <v>740000000</v>
      </c>
      <c r="BI1260" s="153">
        <v>0</v>
      </c>
      <c r="BJ1260" s="153">
        <v>0</v>
      </c>
    </row>
    <row r="1261" spans="1:62">
      <c r="A1261" s="152">
        <v>4050065308</v>
      </c>
      <c r="B1261" s="153">
        <v>6</v>
      </c>
      <c r="C1261" s="153" t="s">
        <v>10166</v>
      </c>
      <c r="D1261" s="153" t="s">
        <v>8936</v>
      </c>
      <c r="E1261" s="153">
        <v>2023</v>
      </c>
      <c r="F1261" s="153" t="s">
        <v>7102</v>
      </c>
      <c r="G1261" s="153" t="s">
        <v>7103</v>
      </c>
      <c r="H1261" s="153">
        <v>2</v>
      </c>
      <c r="I1261" s="153" t="s">
        <v>7104</v>
      </c>
      <c r="J1261" s="153">
        <v>20</v>
      </c>
      <c r="K1261" s="153" t="s">
        <v>2176</v>
      </c>
      <c r="L1261" s="153" t="s">
        <v>2176</v>
      </c>
      <c r="M1261" s="153">
        <v>199</v>
      </c>
      <c r="N1261" s="153" t="s">
        <v>7105</v>
      </c>
      <c r="O1261" s="153">
        <v>1</v>
      </c>
      <c r="P1261" s="153" t="s">
        <v>2356</v>
      </c>
      <c r="Q1261" s="153">
        <v>1</v>
      </c>
      <c r="R1261" s="153" t="s">
        <v>2357</v>
      </c>
      <c r="S1261" s="153">
        <v>1583</v>
      </c>
      <c r="T1261" s="153" t="s">
        <v>6857</v>
      </c>
      <c r="U1261" s="153">
        <v>24</v>
      </c>
      <c r="V1261" s="153">
        <v>2</v>
      </c>
      <c r="W1261" s="154">
        <v>15832</v>
      </c>
      <c r="X1261" s="153" t="s">
        <v>10172</v>
      </c>
      <c r="Y1261" s="153">
        <v>1</v>
      </c>
      <c r="Z1261" s="153" t="s">
        <v>229</v>
      </c>
      <c r="AA1261" s="153">
        <v>1</v>
      </c>
      <c r="AB1261" s="153" t="s">
        <v>7107</v>
      </c>
      <c r="AC1261" s="153">
        <v>1</v>
      </c>
      <c r="AD1261" s="153">
        <v>0</v>
      </c>
      <c r="AE1261" s="153">
        <v>0</v>
      </c>
      <c r="AF1261" s="153">
        <v>0</v>
      </c>
      <c r="AG1261" s="153">
        <v>200</v>
      </c>
      <c r="AH1261" s="153">
        <v>208</v>
      </c>
      <c r="AI1261" s="153">
        <v>104</v>
      </c>
      <c r="AJ1261" s="153">
        <v>200</v>
      </c>
      <c r="AK1261" s="153">
        <v>208</v>
      </c>
      <c r="AL1261" s="153">
        <v>104</v>
      </c>
      <c r="AM1261" s="153">
        <v>200</v>
      </c>
      <c r="AN1261" s="153">
        <v>0</v>
      </c>
      <c r="AO1261" s="153">
        <v>0</v>
      </c>
      <c r="AP1261" s="154">
        <v>200</v>
      </c>
      <c r="AQ1261" s="153">
        <v>0</v>
      </c>
      <c r="AR1261" s="153">
        <v>0</v>
      </c>
      <c r="AS1261" s="153">
        <v>800</v>
      </c>
      <c r="AT1261" s="153">
        <v>416</v>
      </c>
      <c r="AU1261" s="153">
        <v>52</v>
      </c>
      <c r="AV1261" s="153">
        <v>0</v>
      </c>
      <c r="AW1261" s="153">
        <v>0</v>
      </c>
      <c r="AX1261" s="153">
        <v>0</v>
      </c>
      <c r="AY1261" s="153">
        <v>931060000</v>
      </c>
      <c r="AZ1261" s="153">
        <v>875653622</v>
      </c>
      <c r="BA1261" s="153" t="s">
        <v>10173</v>
      </c>
      <c r="BB1261" s="153">
        <v>547700000</v>
      </c>
      <c r="BC1261" s="153">
        <v>547676103</v>
      </c>
      <c r="BD1261" s="153">
        <v>100</v>
      </c>
      <c r="BE1261" s="153">
        <v>706000000</v>
      </c>
      <c r="BF1261" s="153">
        <v>561574725</v>
      </c>
      <c r="BG1261" s="153" t="s">
        <v>8781</v>
      </c>
      <c r="BH1261" s="155">
        <v>6261000000</v>
      </c>
      <c r="BI1261" s="153">
        <v>0</v>
      </c>
      <c r="BJ1261" s="153">
        <v>0</v>
      </c>
    </row>
    <row r="1262" spans="1:62">
      <c r="A1262" s="152">
        <v>4050065308</v>
      </c>
      <c r="B1262" s="153">
        <v>6</v>
      </c>
      <c r="C1262" s="153" t="s">
        <v>10166</v>
      </c>
      <c r="D1262" s="153" t="s">
        <v>8936</v>
      </c>
      <c r="E1262" s="153">
        <v>2023</v>
      </c>
      <c r="F1262" s="153" t="s">
        <v>7102</v>
      </c>
      <c r="G1262" s="153" t="s">
        <v>7103</v>
      </c>
      <c r="H1262" s="153">
        <v>2</v>
      </c>
      <c r="I1262" s="153" t="s">
        <v>7104</v>
      </c>
      <c r="J1262" s="153">
        <v>20</v>
      </c>
      <c r="K1262" s="153" t="s">
        <v>2176</v>
      </c>
      <c r="L1262" s="153" t="s">
        <v>2176</v>
      </c>
      <c r="M1262" s="153">
        <v>199</v>
      </c>
      <c r="N1262" s="153" t="s">
        <v>7105</v>
      </c>
      <c r="O1262" s="153">
        <v>1</v>
      </c>
      <c r="P1262" s="153" t="s">
        <v>2356</v>
      </c>
      <c r="Q1262" s="153">
        <v>6</v>
      </c>
      <c r="R1262" s="153" t="s">
        <v>7112</v>
      </c>
      <c r="S1262" s="153">
        <v>1637</v>
      </c>
      <c r="T1262" s="153" t="s">
        <v>6869</v>
      </c>
      <c r="U1262" s="153">
        <v>19</v>
      </c>
      <c r="V1262" s="153">
        <v>1</v>
      </c>
      <c r="W1262" s="154">
        <v>16371</v>
      </c>
      <c r="X1262" s="153" t="s">
        <v>10174</v>
      </c>
      <c r="Y1262" s="153">
        <v>1</v>
      </c>
      <c r="Z1262" s="153" t="s">
        <v>229</v>
      </c>
      <c r="AA1262" s="153">
        <v>1</v>
      </c>
      <c r="AB1262" s="153" t="s">
        <v>7107</v>
      </c>
      <c r="AC1262" s="153">
        <v>1</v>
      </c>
      <c r="AD1262" s="153">
        <v>0</v>
      </c>
      <c r="AE1262" s="153">
        <v>0</v>
      </c>
      <c r="AF1262" s="153">
        <v>0</v>
      </c>
      <c r="AG1262" s="153">
        <v>0</v>
      </c>
      <c r="AH1262" s="153">
        <v>0</v>
      </c>
      <c r="AI1262" s="153">
        <v>0</v>
      </c>
      <c r="AJ1262" s="153">
        <v>0</v>
      </c>
      <c r="AK1262" s="153">
        <v>0</v>
      </c>
      <c r="AL1262" s="153">
        <v>0</v>
      </c>
      <c r="AM1262" s="153">
        <v>20</v>
      </c>
      <c r="AN1262" s="153">
        <v>0</v>
      </c>
      <c r="AO1262" s="153">
        <v>0</v>
      </c>
      <c r="AP1262" s="154">
        <v>0</v>
      </c>
      <c r="AQ1262" s="153">
        <v>0</v>
      </c>
      <c r="AR1262" s="153">
        <v>0</v>
      </c>
      <c r="AS1262" s="153">
        <v>20</v>
      </c>
      <c r="AT1262" s="153">
        <v>0</v>
      </c>
      <c r="AU1262" s="153">
        <v>0</v>
      </c>
      <c r="AV1262" s="153">
        <v>0</v>
      </c>
      <c r="AW1262" s="153">
        <v>0</v>
      </c>
      <c r="AX1262" s="153">
        <v>0</v>
      </c>
      <c r="AY1262" s="153">
        <v>0</v>
      </c>
      <c r="AZ1262" s="153">
        <v>0</v>
      </c>
      <c r="BA1262" s="153">
        <v>0</v>
      </c>
      <c r="BB1262" s="153">
        <v>0</v>
      </c>
      <c r="BC1262" s="153">
        <v>0</v>
      </c>
      <c r="BD1262" s="153">
        <v>0</v>
      </c>
      <c r="BE1262" s="153">
        <v>400000000</v>
      </c>
      <c r="BF1262" s="153">
        <v>0</v>
      </c>
      <c r="BG1262" s="153">
        <v>0</v>
      </c>
      <c r="BH1262" s="155">
        <v>0</v>
      </c>
      <c r="BI1262" s="153">
        <v>0</v>
      </c>
      <c r="BJ1262" s="153">
        <v>0</v>
      </c>
    </row>
    <row r="1263" spans="1:62">
      <c r="A1263" s="152">
        <v>4050065308</v>
      </c>
      <c r="B1263" s="153">
        <v>6</v>
      </c>
      <c r="C1263" s="153" t="s">
        <v>10166</v>
      </c>
      <c r="D1263" s="153" t="s">
        <v>8936</v>
      </c>
      <c r="E1263" s="153">
        <v>2023</v>
      </c>
      <c r="F1263" s="153" t="s">
        <v>7102</v>
      </c>
      <c r="G1263" s="153" t="s">
        <v>7103</v>
      </c>
      <c r="H1263" s="153">
        <v>2</v>
      </c>
      <c r="I1263" s="153" t="s">
        <v>7104</v>
      </c>
      <c r="J1263" s="153">
        <v>20</v>
      </c>
      <c r="K1263" s="153" t="s">
        <v>2176</v>
      </c>
      <c r="L1263" s="153" t="s">
        <v>2176</v>
      </c>
      <c r="M1263" s="153">
        <v>199</v>
      </c>
      <c r="N1263" s="153" t="s">
        <v>7105</v>
      </c>
      <c r="O1263" s="153">
        <v>1</v>
      </c>
      <c r="P1263" s="153" t="s">
        <v>2356</v>
      </c>
      <c r="Q1263" s="153">
        <v>6</v>
      </c>
      <c r="R1263" s="153" t="s">
        <v>7112</v>
      </c>
      <c r="S1263" s="153">
        <v>1637</v>
      </c>
      <c r="T1263" s="153" t="s">
        <v>6869</v>
      </c>
      <c r="U1263" s="153">
        <v>19</v>
      </c>
      <c r="V1263" s="153">
        <v>2</v>
      </c>
      <c r="W1263" s="154">
        <v>16372</v>
      </c>
      <c r="X1263" s="153" t="s">
        <v>10175</v>
      </c>
      <c r="Y1263" s="153">
        <v>1</v>
      </c>
      <c r="Z1263" s="153" t="s">
        <v>229</v>
      </c>
      <c r="AA1263" s="153">
        <v>1</v>
      </c>
      <c r="AB1263" s="153" t="s">
        <v>7107</v>
      </c>
      <c r="AC1263" s="153">
        <v>1</v>
      </c>
      <c r="AD1263" s="153">
        <v>0</v>
      </c>
      <c r="AE1263" s="153">
        <v>0</v>
      </c>
      <c r="AF1263" s="153">
        <v>0</v>
      </c>
      <c r="AG1263" s="153">
        <v>5</v>
      </c>
      <c r="AH1263" s="153">
        <v>4</v>
      </c>
      <c r="AI1263" s="153">
        <v>80</v>
      </c>
      <c r="AJ1263" s="153">
        <v>15</v>
      </c>
      <c r="AK1263" s="153">
        <v>14</v>
      </c>
      <c r="AL1263" s="153" t="s">
        <v>7440</v>
      </c>
      <c r="AM1263" s="153">
        <v>20</v>
      </c>
      <c r="AN1263" s="153">
        <v>0</v>
      </c>
      <c r="AO1263" s="153">
        <v>0</v>
      </c>
      <c r="AP1263" s="154">
        <v>10</v>
      </c>
      <c r="AQ1263" s="153">
        <v>0</v>
      </c>
      <c r="AR1263" s="153">
        <v>0</v>
      </c>
      <c r="AS1263" s="153">
        <v>50</v>
      </c>
      <c r="AT1263" s="153">
        <v>18</v>
      </c>
      <c r="AU1263" s="153">
        <v>36</v>
      </c>
      <c r="AV1263" s="153">
        <v>0</v>
      </c>
      <c r="AW1263" s="153">
        <v>0</v>
      </c>
      <c r="AX1263" s="153">
        <v>0</v>
      </c>
      <c r="AY1263" s="153">
        <v>5476527000</v>
      </c>
      <c r="AZ1263" s="153">
        <v>5473127000</v>
      </c>
      <c r="BA1263" s="153" t="s">
        <v>7243</v>
      </c>
      <c r="BB1263" s="153">
        <v>2723800000</v>
      </c>
      <c r="BC1263" s="153">
        <v>2723800000</v>
      </c>
      <c r="BD1263" s="153">
        <v>100</v>
      </c>
      <c r="BE1263" s="153">
        <v>1300000000</v>
      </c>
      <c r="BF1263" s="153">
        <v>415893333</v>
      </c>
      <c r="BG1263" s="153" t="s">
        <v>10176</v>
      </c>
      <c r="BH1263" s="155">
        <v>335000000</v>
      </c>
      <c r="BI1263" s="153">
        <v>0</v>
      </c>
      <c r="BJ1263" s="153">
        <v>0</v>
      </c>
    </row>
    <row r="1264" spans="1:62">
      <c r="A1264" s="152">
        <v>4050065308</v>
      </c>
      <c r="B1264" s="153">
        <v>6</v>
      </c>
      <c r="C1264" s="153" t="s">
        <v>10166</v>
      </c>
      <c r="D1264" s="153" t="s">
        <v>8936</v>
      </c>
      <c r="E1264" s="153">
        <v>2023</v>
      </c>
      <c r="F1264" s="153" t="s">
        <v>7102</v>
      </c>
      <c r="G1264" s="153" t="s">
        <v>7103</v>
      </c>
      <c r="H1264" s="153">
        <v>2</v>
      </c>
      <c r="I1264" s="153" t="s">
        <v>7104</v>
      </c>
      <c r="J1264" s="153">
        <v>20</v>
      </c>
      <c r="K1264" s="153" t="s">
        <v>2176</v>
      </c>
      <c r="L1264" s="153" t="s">
        <v>2176</v>
      </c>
      <c r="M1264" s="153">
        <v>199</v>
      </c>
      <c r="N1264" s="153" t="s">
        <v>7105</v>
      </c>
      <c r="O1264" s="153">
        <v>1</v>
      </c>
      <c r="P1264" s="153" t="s">
        <v>2356</v>
      </c>
      <c r="Q1264" s="153">
        <v>6</v>
      </c>
      <c r="R1264" s="153" t="s">
        <v>7112</v>
      </c>
      <c r="S1264" s="153">
        <v>1637</v>
      </c>
      <c r="T1264" s="153" t="s">
        <v>6869</v>
      </c>
      <c r="U1264" s="153">
        <v>19</v>
      </c>
      <c r="V1264" s="153">
        <v>3</v>
      </c>
      <c r="W1264" s="154">
        <v>16373</v>
      </c>
      <c r="X1264" s="153" t="s">
        <v>10177</v>
      </c>
      <c r="Y1264" s="153">
        <v>1</v>
      </c>
      <c r="Z1264" s="153" t="s">
        <v>229</v>
      </c>
      <c r="AA1264" s="153">
        <v>1</v>
      </c>
      <c r="AB1264" s="153" t="s">
        <v>7107</v>
      </c>
      <c r="AC1264" s="153">
        <v>1</v>
      </c>
      <c r="AD1264" s="153">
        <v>0</v>
      </c>
      <c r="AE1264" s="153">
        <v>0</v>
      </c>
      <c r="AF1264" s="153">
        <v>0</v>
      </c>
      <c r="AG1264" s="153">
        <v>10</v>
      </c>
      <c r="AH1264" s="153">
        <v>30</v>
      </c>
      <c r="AI1264" s="153">
        <v>300</v>
      </c>
      <c r="AJ1264" s="153">
        <v>20</v>
      </c>
      <c r="AK1264" s="153">
        <v>60</v>
      </c>
      <c r="AL1264" s="153">
        <v>300</v>
      </c>
      <c r="AM1264" s="153">
        <v>20</v>
      </c>
      <c r="AN1264" s="153">
        <v>0</v>
      </c>
      <c r="AO1264" s="153">
        <v>0</v>
      </c>
      <c r="AP1264" s="154">
        <v>0</v>
      </c>
      <c r="AQ1264" s="153">
        <v>0</v>
      </c>
      <c r="AR1264" s="153">
        <v>0</v>
      </c>
      <c r="AS1264" s="153">
        <v>50</v>
      </c>
      <c r="AT1264" s="153">
        <v>90</v>
      </c>
      <c r="AU1264" s="153">
        <v>180</v>
      </c>
      <c r="AV1264" s="153">
        <v>0</v>
      </c>
      <c r="AW1264" s="153">
        <v>0</v>
      </c>
      <c r="AX1264" s="153">
        <v>0</v>
      </c>
      <c r="AY1264" s="153">
        <v>245020000</v>
      </c>
      <c r="AZ1264" s="153">
        <v>245020000</v>
      </c>
      <c r="BA1264" s="153">
        <v>100</v>
      </c>
      <c r="BB1264" s="153">
        <v>800000000</v>
      </c>
      <c r="BC1264" s="153">
        <v>789600000</v>
      </c>
      <c r="BD1264" s="153" t="s">
        <v>9287</v>
      </c>
      <c r="BE1264" s="153">
        <v>1300000000</v>
      </c>
      <c r="BF1264" s="153">
        <v>253400000</v>
      </c>
      <c r="BG1264" s="153" t="s">
        <v>10178</v>
      </c>
      <c r="BH1264" s="155">
        <v>0</v>
      </c>
      <c r="BI1264" s="153">
        <v>0</v>
      </c>
      <c r="BJ1264" s="153">
        <v>0</v>
      </c>
    </row>
    <row r="1265" spans="1:62">
      <c r="A1265" s="152">
        <v>4050065308</v>
      </c>
      <c r="B1265" s="153">
        <v>6</v>
      </c>
      <c r="C1265" s="153" t="s">
        <v>10166</v>
      </c>
      <c r="D1265" s="153" t="s">
        <v>8936</v>
      </c>
      <c r="E1265" s="153">
        <v>2023</v>
      </c>
      <c r="F1265" s="153" t="s">
        <v>7102</v>
      </c>
      <c r="G1265" s="153" t="s">
        <v>7103</v>
      </c>
      <c r="H1265" s="153">
        <v>2</v>
      </c>
      <c r="I1265" s="153" t="s">
        <v>7104</v>
      </c>
      <c r="J1265" s="153">
        <v>20</v>
      </c>
      <c r="K1265" s="153" t="s">
        <v>2176</v>
      </c>
      <c r="L1265" s="153" t="s">
        <v>2176</v>
      </c>
      <c r="M1265" s="153">
        <v>199</v>
      </c>
      <c r="N1265" s="153" t="s">
        <v>7105</v>
      </c>
      <c r="O1265" s="153">
        <v>1</v>
      </c>
      <c r="P1265" s="153" t="s">
        <v>2356</v>
      </c>
      <c r="Q1265" s="153">
        <v>6</v>
      </c>
      <c r="R1265" s="153" t="s">
        <v>7112</v>
      </c>
      <c r="S1265" s="153">
        <v>1638</v>
      </c>
      <c r="T1265" s="153" t="s">
        <v>6882</v>
      </c>
      <c r="U1265" s="153">
        <v>12</v>
      </c>
      <c r="V1265" s="153">
        <v>1</v>
      </c>
      <c r="W1265" s="154">
        <v>16381</v>
      </c>
      <c r="X1265" s="153" t="s">
        <v>10179</v>
      </c>
      <c r="Y1265" s="153">
        <v>1</v>
      </c>
      <c r="Z1265" s="153" t="s">
        <v>229</v>
      </c>
      <c r="AA1265" s="153">
        <v>1</v>
      </c>
      <c r="AB1265" s="153" t="s">
        <v>7107</v>
      </c>
      <c r="AC1265" s="153">
        <v>1</v>
      </c>
      <c r="AD1265" s="153">
        <v>0</v>
      </c>
      <c r="AE1265" s="153">
        <v>0</v>
      </c>
      <c r="AF1265" s="153">
        <v>0</v>
      </c>
      <c r="AG1265" s="153">
        <v>0</v>
      </c>
      <c r="AH1265" s="153">
        <v>0</v>
      </c>
      <c r="AI1265" s="153">
        <v>0</v>
      </c>
      <c r="AJ1265" s="153">
        <v>0</v>
      </c>
      <c r="AK1265" s="153">
        <v>0</v>
      </c>
      <c r="AL1265" s="153">
        <v>0</v>
      </c>
      <c r="AM1265" s="153">
        <v>3</v>
      </c>
      <c r="AN1265" s="153">
        <v>3</v>
      </c>
      <c r="AO1265" s="153">
        <v>100</v>
      </c>
      <c r="AP1265" s="154">
        <v>0</v>
      </c>
      <c r="AQ1265" s="153">
        <v>0</v>
      </c>
      <c r="AR1265" s="153">
        <v>0</v>
      </c>
      <c r="AS1265" s="153">
        <v>3</v>
      </c>
      <c r="AT1265" s="153">
        <v>3</v>
      </c>
      <c r="AU1265" s="153">
        <v>100</v>
      </c>
      <c r="AV1265" s="153">
        <v>0</v>
      </c>
      <c r="AW1265" s="153">
        <v>0</v>
      </c>
      <c r="AX1265" s="153">
        <v>0</v>
      </c>
      <c r="AY1265" s="153">
        <v>0</v>
      </c>
      <c r="AZ1265" s="153">
        <v>0</v>
      </c>
      <c r="BA1265" s="153">
        <v>0</v>
      </c>
      <c r="BB1265" s="153">
        <v>0</v>
      </c>
      <c r="BC1265" s="153">
        <v>0</v>
      </c>
      <c r="BD1265" s="153">
        <v>0</v>
      </c>
      <c r="BE1265" s="153">
        <v>250000000</v>
      </c>
      <c r="BF1265" s="153">
        <v>25414544</v>
      </c>
      <c r="BG1265" s="153" t="s">
        <v>10180</v>
      </c>
      <c r="BH1265" s="155">
        <v>0</v>
      </c>
      <c r="BI1265" s="153">
        <v>0</v>
      </c>
      <c r="BJ1265" s="153">
        <v>0</v>
      </c>
    </row>
    <row r="1266" spans="1:62">
      <c r="A1266" s="152">
        <v>4050065308</v>
      </c>
      <c r="B1266" s="153">
        <v>6</v>
      </c>
      <c r="C1266" s="153" t="s">
        <v>10166</v>
      </c>
      <c r="D1266" s="153" t="s">
        <v>8936</v>
      </c>
      <c r="E1266" s="153">
        <v>2023</v>
      </c>
      <c r="F1266" s="153" t="s">
        <v>7102</v>
      </c>
      <c r="G1266" s="153" t="s">
        <v>7103</v>
      </c>
      <c r="H1266" s="153">
        <v>2</v>
      </c>
      <c r="I1266" s="153" t="s">
        <v>7104</v>
      </c>
      <c r="J1266" s="153">
        <v>20</v>
      </c>
      <c r="K1266" s="153" t="s">
        <v>2176</v>
      </c>
      <c r="L1266" s="153" t="s">
        <v>2176</v>
      </c>
      <c r="M1266" s="153">
        <v>199</v>
      </c>
      <c r="N1266" s="153" t="s">
        <v>7105</v>
      </c>
      <c r="O1266" s="153">
        <v>1</v>
      </c>
      <c r="P1266" s="153" t="s">
        <v>2356</v>
      </c>
      <c r="Q1266" s="153">
        <v>6</v>
      </c>
      <c r="R1266" s="153" t="s">
        <v>7112</v>
      </c>
      <c r="S1266" s="153">
        <v>1638</v>
      </c>
      <c r="T1266" s="153" t="s">
        <v>6882</v>
      </c>
      <c r="U1266" s="153">
        <v>12</v>
      </c>
      <c r="V1266" s="153">
        <v>2</v>
      </c>
      <c r="W1266" s="154">
        <v>16382</v>
      </c>
      <c r="X1266" s="153" t="s">
        <v>10181</v>
      </c>
      <c r="Y1266" s="153">
        <v>1</v>
      </c>
      <c r="Z1266" s="153" t="s">
        <v>229</v>
      </c>
      <c r="AA1266" s="153">
        <v>1</v>
      </c>
      <c r="AB1266" s="153" t="s">
        <v>7107</v>
      </c>
      <c r="AC1266" s="153">
        <v>1</v>
      </c>
      <c r="AD1266" s="153">
        <v>0</v>
      </c>
      <c r="AE1266" s="153">
        <v>0</v>
      </c>
      <c r="AF1266" s="153">
        <v>0</v>
      </c>
      <c r="AG1266" s="153">
        <v>150</v>
      </c>
      <c r="AH1266" s="153">
        <v>0</v>
      </c>
      <c r="AI1266" s="153">
        <v>0</v>
      </c>
      <c r="AJ1266" s="153">
        <v>200</v>
      </c>
      <c r="AK1266" s="153">
        <v>150</v>
      </c>
      <c r="AL1266" s="153">
        <v>75</v>
      </c>
      <c r="AM1266" s="153">
        <v>200</v>
      </c>
      <c r="AN1266" s="153">
        <v>0</v>
      </c>
      <c r="AO1266" s="153">
        <v>0</v>
      </c>
      <c r="AP1266" s="154">
        <v>200</v>
      </c>
      <c r="AQ1266" s="153">
        <v>0</v>
      </c>
      <c r="AR1266" s="153">
        <v>0</v>
      </c>
      <c r="AS1266" s="153">
        <v>600</v>
      </c>
      <c r="AT1266" s="153">
        <v>150</v>
      </c>
      <c r="AU1266" s="153">
        <v>25</v>
      </c>
      <c r="AV1266" s="153">
        <v>0</v>
      </c>
      <c r="AW1266" s="153">
        <v>0</v>
      </c>
      <c r="AX1266" s="153">
        <v>0</v>
      </c>
      <c r="AY1266" s="153">
        <v>231299000</v>
      </c>
      <c r="AZ1266" s="153">
        <v>0</v>
      </c>
      <c r="BA1266" s="153">
        <v>0</v>
      </c>
      <c r="BB1266" s="153">
        <v>235000000</v>
      </c>
      <c r="BC1266" s="153">
        <v>234814598</v>
      </c>
      <c r="BD1266" s="153" t="s">
        <v>7317</v>
      </c>
      <c r="BE1266" s="153">
        <v>190000000</v>
      </c>
      <c r="BF1266" s="153">
        <v>12000000</v>
      </c>
      <c r="BG1266" s="153" t="s">
        <v>10182</v>
      </c>
      <c r="BH1266" s="155">
        <v>235000000</v>
      </c>
      <c r="BI1266" s="153">
        <v>0</v>
      </c>
      <c r="BJ1266" s="153">
        <v>0</v>
      </c>
    </row>
    <row r="1267" spans="1:62">
      <c r="A1267" s="152">
        <v>4050065308</v>
      </c>
      <c r="B1267" s="153">
        <v>6</v>
      </c>
      <c r="C1267" s="153" t="s">
        <v>10166</v>
      </c>
      <c r="D1267" s="153" t="s">
        <v>8936</v>
      </c>
      <c r="E1267" s="153">
        <v>2023</v>
      </c>
      <c r="F1267" s="153" t="s">
        <v>7102</v>
      </c>
      <c r="G1267" s="153" t="s">
        <v>7103</v>
      </c>
      <c r="H1267" s="153">
        <v>2</v>
      </c>
      <c r="I1267" s="153" t="s">
        <v>7104</v>
      </c>
      <c r="J1267" s="153">
        <v>20</v>
      </c>
      <c r="K1267" s="153" t="s">
        <v>2176</v>
      </c>
      <c r="L1267" s="153" t="s">
        <v>2176</v>
      </c>
      <c r="M1267" s="153">
        <v>199</v>
      </c>
      <c r="N1267" s="153" t="s">
        <v>7105</v>
      </c>
      <c r="O1267" s="153">
        <v>1</v>
      </c>
      <c r="P1267" s="153" t="s">
        <v>2356</v>
      </c>
      <c r="Q1267" s="153">
        <v>6</v>
      </c>
      <c r="R1267" s="153" t="s">
        <v>7112</v>
      </c>
      <c r="S1267" s="153">
        <v>1641</v>
      </c>
      <c r="T1267" s="153" t="s">
        <v>6886</v>
      </c>
      <c r="U1267" s="153">
        <v>13</v>
      </c>
      <c r="V1267" s="153">
        <v>1</v>
      </c>
      <c r="W1267" s="154">
        <v>16411</v>
      </c>
      <c r="X1267" s="153" t="s">
        <v>10183</v>
      </c>
      <c r="Y1267" s="153">
        <v>1</v>
      </c>
      <c r="Z1267" s="153" t="s">
        <v>229</v>
      </c>
      <c r="AA1267" s="153">
        <v>1</v>
      </c>
      <c r="AB1267" s="153" t="s">
        <v>7107</v>
      </c>
      <c r="AC1267" s="153">
        <v>1</v>
      </c>
      <c r="AD1267" s="153">
        <v>0</v>
      </c>
      <c r="AE1267" s="153">
        <v>0</v>
      </c>
      <c r="AF1267" s="153">
        <v>0</v>
      </c>
      <c r="AG1267" s="153">
        <v>125</v>
      </c>
      <c r="AH1267" s="153">
        <v>140</v>
      </c>
      <c r="AI1267" s="153">
        <v>112</v>
      </c>
      <c r="AJ1267" s="153">
        <v>125</v>
      </c>
      <c r="AK1267" s="153">
        <v>120</v>
      </c>
      <c r="AL1267" s="153">
        <v>96</v>
      </c>
      <c r="AM1267" s="153">
        <v>125</v>
      </c>
      <c r="AN1267" s="153">
        <v>0</v>
      </c>
      <c r="AO1267" s="153">
        <v>0</v>
      </c>
      <c r="AP1267" s="154">
        <v>125</v>
      </c>
      <c r="AQ1267" s="153">
        <v>0</v>
      </c>
      <c r="AR1267" s="153">
        <v>0</v>
      </c>
      <c r="AS1267" s="153">
        <v>500</v>
      </c>
      <c r="AT1267" s="153">
        <v>260</v>
      </c>
      <c r="AU1267" s="153">
        <v>52</v>
      </c>
      <c r="AV1267" s="153">
        <v>0</v>
      </c>
      <c r="AW1267" s="153">
        <v>0</v>
      </c>
      <c r="AX1267" s="153">
        <v>0</v>
      </c>
      <c r="AY1267" s="153">
        <v>540025000</v>
      </c>
      <c r="AZ1267" s="153">
        <v>473400000</v>
      </c>
      <c r="BA1267" s="153" t="s">
        <v>10184</v>
      </c>
      <c r="BB1267" s="153">
        <v>640000000</v>
      </c>
      <c r="BC1267" s="153">
        <v>637253744</v>
      </c>
      <c r="BD1267" s="153" t="s">
        <v>9737</v>
      </c>
      <c r="BE1267" s="153">
        <v>600000000</v>
      </c>
      <c r="BF1267" s="153">
        <v>57666666</v>
      </c>
      <c r="BG1267" s="153" t="s">
        <v>10185</v>
      </c>
      <c r="BH1267" s="155">
        <v>551000000</v>
      </c>
      <c r="BI1267" s="153">
        <v>0</v>
      </c>
      <c r="BJ1267" s="153">
        <v>0</v>
      </c>
    </row>
    <row r="1268" spans="1:62">
      <c r="A1268" s="152">
        <v>4050065308</v>
      </c>
      <c r="B1268" s="153">
        <v>6</v>
      </c>
      <c r="C1268" s="153" t="s">
        <v>10166</v>
      </c>
      <c r="D1268" s="153" t="s">
        <v>8936</v>
      </c>
      <c r="E1268" s="153">
        <v>2023</v>
      </c>
      <c r="F1268" s="153" t="s">
        <v>7102</v>
      </c>
      <c r="G1268" s="153" t="s">
        <v>7103</v>
      </c>
      <c r="H1268" s="153">
        <v>2</v>
      </c>
      <c r="I1268" s="153" t="s">
        <v>7104</v>
      </c>
      <c r="J1268" s="153">
        <v>20</v>
      </c>
      <c r="K1268" s="153" t="s">
        <v>2176</v>
      </c>
      <c r="L1268" s="153" t="s">
        <v>2176</v>
      </c>
      <c r="M1268" s="153">
        <v>199</v>
      </c>
      <c r="N1268" s="153" t="s">
        <v>7105</v>
      </c>
      <c r="O1268" s="153">
        <v>1</v>
      </c>
      <c r="P1268" s="153" t="s">
        <v>2356</v>
      </c>
      <c r="Q1268" s="153">
        <v>6</v>
      </c>
      <c r="R1268" s="153" t="s">
        <v>7112</v>
      </c>
      <c r="S1268" s="153">
        <v>1643</v>
      </c>
      <c r="T1268" s="153" t="s">
        <v>6891</v>
      </c>
      <c r="U1268" s="153">
        <v>14</v>
      </c>
      <c r="V1268" s="153">
        <v>1</v>
      </c>
      <c r="W1268" s="154">
        <v>16431</v>
      </c>
      <c r="X1268" s="153" t="s">
        <v>10186</v>
      </c>
      <c r="Y1268" s="153">
        <v>1</v>
      </c>
      <c r="Z1268" s="153" t="s">
        <v>229</v>
      </c>
      <c r="AA1268" s="153">
        <v>1</v>
      </c>
      <c r="AB1268" s="153" t="s">
        <v>7107</v>
      </c>
      <c r="AC1268" s="153">
        <v>1</v>
      </c>
      <c r="AD1268" s="153">
        <v>0</v>
      </c>
      <c r="AE1268" s="153">
        <v>0</v>
      </c>
      <c r="AF1268" s="153">
        <v>0</v>
      </c>
      <c r="AG1268" s="153">
        <v>25</v>
      </c>
      <c r="AH1268" s="153">
        <v>0</v>
      </c>
      <c r="AI1268" s="153">
        <v>0</v>
      </c>
      <c r="AJ1268" s="153">
        <v>25</v>
      </c>
      <c r="AK1268" s="153">
        <v>25</v>
      </c>
      <c r="AL1268" s="153">
        <v>100</v>
      </c>
      <c r="AM1268" s="153">
        <v>25</v>
      </c>
      <c r="AN1268" s="153">
        <v>0</v>
      </c>
      <c r="AO1268" s="153">
        <v>0</v>
      </c>
      <c r="AP1268" s="154">
        <v>25</v>
      </c>
      <c r="AQ1268" s="153">
        <v>0</v>
      </c>
      <c r="AR1268" s="153">
        <v>0</v>
      </c>
      <c r="AS1268" s="153">
        <v>100</v>
      </c>
      <c r="AT1268" s="153">
        <v>25</v>
      </c>
      <c r="AU1268" s="153">
        <v>25</v>
      </c>
      <c r="AV1268" s="153">
        <v>0</v>
      </c>
      <c r="AW1268" s="153">
        <v>0</v>
      </c>
      <c r="AX1268" s="153">
        <v>0</v>
      </c>
      <c r="AY1268" s="153">
        <v>135251000</v>
      </c>
      <c r="AZ1268" s="153">
        <v>135251000</v>
      </c>
      <c r="BA1268" s="153">
        <v>100</v>
      </c>
      <c r="BB1268" s="153">
        <v>140000000</v>
      </c>
      <c r="BC1268" s="153">
        <v>140000000</v>
      </c>
      <c r="BD1268" s="153">
        <v>100</v>
      </c>
      <c r="BE1268" s="153">
        <v>130000000</v>
      </c>
      <c r="BF1268" s="153">
        <v>0</v>
      </c>
      <c r="BG1268" s="153">
        <v>0</v>
      </c>
      <c r="BH1268" s="155">
        <v>137000000</v>
      </c>
      <c r="BI1268" s="153">
        <v>0</v>
      </c>
      <c r="BJ1268" s="153">
        <v>0</v>
      </c>
    </row>
    <row r="1269" spans="1:62">
      <c r="A1269" s="152">
        <v>4050065308</v>
      </c>
      <c r="B1269" s="153">
        <v>6</v>
      </c>
      <c r="C1269" s="153" t="s">
        <v>10166</v>
      </c>
      <c r="D1269" s="153" t="s">
        <v>8936</v>
      </c>
      <c r="E1269" s="153">
        <v>2023</v>
      </c>
      <c r="F1269" s="153" t="s">
        <v>7102</v>
      </c>
      <c r="G1269" s="153" t="s">
        <v>7103</v>
      </c>
      <c r="H1269" s="153">
        <v>2</v>
      </c>
      <c r="I1269" s="153" t="s">
        <v>7104</v>
      </c>
      <c r="J1269" s="153">
        <v>20</v>
      </c>
      <c r="K1269" s="153" t="s">
        <v>2176</v>
      </c>
      <c r="L1269" s="153" t="s">
        <v>2176</v>
      </c>
      <c r="M1269" s="153">
        <v>199</v>
      </c>
      <c r="N1269" s="153" t="s">
        <v>7105</v>
      </c>
      <c r="O1269" s="153">
        <v>1</v>
      </c>
      <c r="P1269" s="153" t="s">
        <v>2356</v>
      </c>
      <c r="Q1269" s="153">
        <v>6</v>
      </c>
      <c r="R1269" s="153" t="s">
        <v>7112</v>
      </c>
      <c r="S1269" s="153">
        <v>1643</v>
      </c>
      <c r="T1269" s="153" t="s">
        <v>6891</v>
      </c>
      <c r="U1269" s="153">
        <v>14</v>
      </c>
      <c r="V1269" s="153">
        <v>2</v>
      </c>
      <c r="W1269" s="154">
        <v>16432</v>
      </c>
      <c r="X1269" s="153" t="s">
        <v>10187</v>
      </c>
      <c r="Y1269" s="153">
        <v>1</v>
      </c>
      <c r="Z1269" s="153" t="s">
        <v>229</v>
      </c>
      <c r="AA1269" s="153">
        <v>1</v>
      </c>
      <c r="AB1269" s="153" t="s">
        <v>7107</v>
      </c>
      <c r="AC1269" s="153">
        <v>1</v>
      </c>
      <c r="AD1269" s="153">
        <v>0</v>
      </c>
      <c r="AE1269" s="153">
        <v>0</v>
      </c>
      <c r="AF1269" s="153">
        <v>0</v>
      </c>
      <c r="AG1269" s="153">
        <v>75</v>
      </c>
      <c r="AH1269" s="153">
        <v>0</v>
      </c>
      <c r="AI1269" s="153">
        <v>0</v>
      </c>
      <c r="AJ1269" s="153">
        <v>75</v>
      </c>
      <c r="AK1269" s="153">
        <v>75</v>
      </c>
      <c r="AL1269" s="153">
        <v>100</v>
      </c>
      <c r="AM1269" s="153">
        <v>75</v>
      </c>
      <c r="AN1269" s="153">
        <v>0</v>
      </c>
      <c r="AO1269" s="153">
        <v>0</v>
      </c>
      <c r="AP1269" s="154">
        <v>75</v>
      </c>
      <c r="AQ1269" s="153">
        <v>0</v>
      </c>
      <c r="AR1269" s="153">
        <v>0</v>
      </c>
      <c r="AS1269" s="153">
        <v>300</v>
      </c>
      <c r="AT1269" s="153">
        <v>75</v>
      </c>
      <c r="AU1269" s="153">
        <v>25</v>
      </c>
      <c r="AV1269" s="153">
        <v>0</v>
      </c>
      <c r="AW1269" s="153">
        <v>0</v>
      </c>
      <c r="AX1269" s="153">
        <v>0</v>
      </c>
      <c r="AY1269" s="153">
        <v>183275000</v>
      </c>
      <c r="AZ1269" s="153">
        <v>183275000</v>
      </c>
      <c r="BA1269" s="153">
        <v>100</v>
      </c>
      <c r="BB1269" s="153">
        <v>190000000</v>
      </c>
      <c r="BC1269" s="153">
        <v>190000000</v>
      </c>
      <c r="BD1269" s="153">
        <v>100</v>
      </c>
      <c r="BE1269" s="153">
        <v>50000000</v>
      </c>
      <c r="BF1269" s="153">
        <v>0</v>
      </c>
      <c r="BG1269" s="153">
        <v>0</v>
      </c>
      <c r="BH1269" s="155">
        <v>189000000</v>
      </c>
      <c r="BI1269" s="153">
        <v>0</v>
      </c>
      <c r="BJ1269" s="153">
        <v>0</v>
      </c>
    </row>
    <row r="1270" spans="1:62">
      <c r="A1270" s="152">
        <v>4050065308</v>
      </c>
      <c r="B1270" s="153">
        <v>6</v>
      </c>
      <c r="C1270" s="153" t="s">
        <v>10166</v>
      </c>
      <c r="D1270" s="153" t="s">
        <v>8936</v>
      </c>
      <c r="E1270" s="153">
        <v>2023</v>
      </c>
      <c r="F1270" s="153" t="s">
        <v>7102</v>
      </c>
      <c r="G1270" s="153" t="s">
        <v>7103</v>
      </c>
      <c r="H1270" s="153">
        <v>2</v>
      </c>
      <c r="I1270" s="153" t="s">
        <v>7104</v>
      </c>
      <c r="J1270" s="153">
        <v>20</v>
      </c>
      <c r="K1270" s="153" t="s">
        <v>2176</v>
      </c>
      <c r="L1270" s="153" t="s">
        <v>2176</v>
      </c>
      <c r="M1270" s="153">
        <v>199</v>
      </c>
      <c r="N1270" s="153" t="s">
        <v>7105</v>
      </c>
      <c r="O1270" s="153">
        <v>1</v>
      </c>
      <c r="P1270" s="153" t="s">
        <v>2356</v>
      </c>
      <c r="Q1270" s="153">
        <v>6</v>
      </c>
      <c r="R1270" s="153" t="s">
        <v>7112</v>
      </c>
      <c r="S1270" s="153">
        <v>1643</v>
      </c>
      <c r="T1270" s="153" t="s">
        <v>6891</v>
      </c>
      <c r="U1270" s="153">
        <v>14</v>
      </c>
      <c r="V1270" s="153">
        <v>3</v>
      </c>
      <c r="W1270" s="154">
        <v>16433</v>
      </c>
      <c r="X1270" s="153" t="s">
        <v>9789</v>
      </c>
      <c r="Y1270" s="153">
        <v>1</v>
      </c>
      <c r="Z1270" s="153" t="s">
        <v>229</v>
      </c>
      <c r="AA1270" s="153">
        <v>1</v>
      </c>
      <c r="AB1270" s="153" t="s">
        <v>7107</v>
      </c>
      <c r="AC1270" s="153">
        <v>1</v>
      </c>
      <c r="AD1270" s="153">
        <v>0</v>
      </c>
      <c r="AE1270" s="153">
        <v>0</v>
      </c>
      <c r="AF1270" s="153">
        <v>0</v>
      </c>
      <c r="AG1270" s="153">
        <v>25</v>
      </c>
      <c r="AH1270" s="153">
        <v>0</v>
      </c>
      <c r="AI1270" s="153">
        <v>0</v>
      </c>
      <c r="AJ1270" s="153">
        <v>25</v>
      </c>
      <c r="AK1270" s="153">
        <v>25</v>
      </c>
      <c r="AL1270" s="153">
        <v>100</v>
      </c>
      <c r="AM1270" s="153">
        <v>25</v>
      </c>
      <c r="AN1270" s="153">
        <v>0</v>
      </c>
      <c r="AO1270" s="153">
        <v>0</v>
      </c>
      <c r="AP1270" s="154">
        <v>25</v>
      </c>
      <c r="AQ1270" s="153">
        <v>0</v>
      </c>
      <c r="AR1270" s="153">
        <v>0</v>
      </c>
      <c r="AS1270" s="153">
        <v>100</v>
      </c>
      <c r="AT1270" s="153">
        <v>25</v>
      </c>
      <c r="AU1270" s="153">
        <v>25</v>
      </c>
      <c r="AV1270" s="153">
        <v>0</v>
      </c>
      <c r="AW1270" s="153">
        <v>0</v>
      </c>
      <c r="AX1270" s="153">
        <v>0</v>
      </c>
      <c r="AY1270" s="153">
        <v>122510000</v>
      </c>
      <c r="AZ1270" s="153">
        <v>122510000</v>
      </c>
      <c r="BA1270" s="153">
        <v>100</v>
      </c>
      <c r="BB1270" s="153">
        <v>130000000</v>
      </c>
      <c r="BC1270" s="153">
        <v>130000000</v>
      </c>
      <c r="BD1270" s="153">
        <v>100</v>
      </c>
      <c r="BE1270" s="153">
        <v>330000000</v>
      </c>
      <c r="BF1270" s="153">
        <v>75200000</v>
      </c>
      <c r="BG1270" s="153" t="s">
        <v>10188</v>
      </c>
      <c r="BH1270" s="155">
        <v>125000000</v>
      </c>
      <c r="BI1270" s="153">
        <v>0</v>
      </c>
      <c r="BJ1270" s="153">
        <v>0</v>
      </c>
    </row>
    <row r="1271" spans="1:62">
      <c r="A1271" s="152">
        <v>4050065308</v>
      </c>
      <c r="B1271" s="153">
        <v>6</v>
      </c>
      <c r="C1271" s="153" t="s">
        <v>10166</v>
      </c>
      <c r="D1271" s="153" t="s">
        <v>8936</v>
      </c>
      <c r="E1271" s="153">
        <v>2023</v>
      </c>
      <c r="F1271" s="153" t="s">
        <v>7102</v>
      </c>
      <c r="G1271" s="153" t="s">
        <v>7103</v>
      </c>
      <c r="H1271" s="153">
        <v>2</v>
      </c>
      <c r="I1271" s="153" t="s">
        <v>7104</v>
      </c>
      <c r="J1271" s="153">
        <v>20</v>
      </c>
      <c r="K1271" s="153" t="s">
        <v>2176</v>
      </c>
      <c r="L1271" s="153" t="s">
        <v>2176</v>
      </c>
      <c r="M1271" s="153">
        <v>199</v>
      </c>
      <c r="N1271" s="153" t="s">
        <v>7105</v>
      </c>
      <c r="O1271" s="153">
        <v>1</v>
      </c>
      <c r="P1271" s="153" t="s">
        <v>2356</v>
      </c>
      <c r="Q1271" s="153">
        <v>6</v>
      </c>
      <c r="R1271" s="153" t="s">
        <v>7112</v>
      </c>
      <c r="S1271" s="153">
        <v>1643</v>
      </c>
      <c r="T1271" s="153" t="s">
        <v>6891</v>
      </c>
      <c r="U1271" s="153">
        <v>14</v>
      </c>
      <c r="V1271" s="153">
        <v>4</v>
      </c>
      <c r="W1271" s="154">
        <v>16434</v>
      </c>
      <c r="X1271" s="153" t="s">
        <v>10189</v>
      </c>
      <c r="Y1271" s="153">
        <v>1</v>
      </c>
      <c r="Z1271" s="153" t="s">
        <v>229</v>
      </c>
      <c r="AA1271" s="153">
        <v>1</v>
      </c>
      <c r="AB1271" s="153" t="s">
        <v>7107</v>
      </c>
      <c r="AC1271" s="153">
        <v>1</v>
      </c>
      <c r="AD1271" s="153">
        <v>0</v>
      </c>
      <c r="AE1271" s="153">
        <v>0</v>
      </c>
      <c r="AF1271" s="153">
        <v>0</v>
      </c>
      <c r="AG1271" s="153">
        <v>25</v>
      </c>
      <c r="AH1271" s="153">
        <v>0</v>
      </c>
      <c r="AI1271" s="153">
        <v>0</v>
      </c>
      <c r="AJ1271" s="153">
        <v>25</v>
      </c>
      <c r="AK1271" s="153">
        <v>25</v>
      </c>
      <c r="AL1271" s="153">
        <v>100</v>
      </c>
      <c r="AM1271" s="153">
        <v>25</v>
      </c>
      <c r="AN1271" s="153">
        <v>0</v>
      </c>
      <c r="AO1271" s="153">
        <v>0</v>
      </c>
      <c r="AP1271" s="154">
        <v>25</v>
      </c>
      <c r="AQ1271" s="153">
        <v>0</v>
      </c>
      <c r="AR1271" s="153">
        <v>0</v>
      </c>
      <c r="AS1271" s="153">
        <v>100</v>
      </c>
      <c r="AT1271" s="153">
        <v>25</v>
      </c>
      <c r="AU1271" s="153">
        <v>25</v>
      </c>
      <c r="AV1271" s="153">
        <v>0</v>
      </c>
      <c r="AW1271" s="153">
        <v>0</v>
      </c>
      <c r="AX1271" s="153">
        <v>0</v>
      </c>
      <c r="AY1271" s="153">
        <v>20462000</v>
      </c>
      <c r="AZ1271" s="153">
        <v>14603000</v>
      </c>
      <c r="BA1271" s="153" t="s">
        <v>10190</v>
      </c>
      <c r="BB1271" s="153">
        <v>40000000</v>
      </c>
      <c r="BC1271" s="153">
        <v>40000000</v>
      </c>
      <c r="BD1271" s="153">
        <v>100</v>
      </c>
      <c r="BE1271" s="153">
        <v>40000000</v>
      </c>
      <c r="BF1271" s="153">
        <v>0</v>
      </c>
      <c r="BG1271" s="153">
        <v>0</v>
      </c>
      <c r="BH1271" s="155">
        <v>31000000</v>
      </c>
      <c r="BI1271" s="153">
        <v>0</v>
      </c>
      <c r="BJ1271" s="153">
        <v>0</v>
      </c>
    </row>
    <row r="1272" spans="1:62">
      <c r="A1272" s="152">
        <v>4050065308</v>
      </c>
      <c r="B1272" s="153">
        <v>6</v>
      </c>
      <c r="C1272" s="153" t="s">
        <v>10166</v>
      </c>
      <c r="D1272" s="153" t="s">
        <v>8936</v>
      </c>
      <c r="E1272" s="153">
        <v>2023</v>
      </c>
      <c r="F1272" s="153" t="s">
        <v>7102</v>
      </c>
      <c r="G1272" s="153" t="s">
        <v>7103</v>
      </c>
      <c r="H1272" s="153">
        <v>2</v>
      </c>
      <c r="I1272" s="153" t="s">
        <v>7104</v>
      </c>
      <c r="J1272" s="153">
        <v>20</v>
      </c>
      <c r="K1272" s="153" t="s">
        <v>2176</v>
      </c>
      <c r="L1272" s="153" t="s">
        <v>2176</v>
      </c>
      <c r="M1272" s="153">
        <v>199</v>
      </c>
      <c r="N1272" s="153" t="s">
        <v>7105</v>
      </c>
      <c r="O1272" s="153">
        <v>1</v>
      </c>
      <c r="P1272" s="153" t="s">
        <v>2356</v>
      </c>
      <c r="Q1272" s="153">
        <v>6</v>
      </c>
      <c r="R1272" s="153" t="s">
        <v>7112</v>
      </c>
      <c r="S1272" s="153">
        <v>1643</v>
      </c>
      <c r="T1272" s="153" t="s">
        <v>6891</v>
      </c>
      <c r="U1272" s="153">
        <v>14</v>
      </c>
      <c r="V1272" s="153">
        <v>5</v>
      </c>
      <c r="W1272" s="154">
        <v>16435</v>
      </c>
      <c r="X1272" s="153" t="s">
        <v>10191</v>
      </c>
      <c r="Y1272" s="153">
        <v>1</v>
      </c>
      <c r="Z1272" s="153" t="s">
        <v>229</v>
      </c>
      <c r="AA1272" s="153">
        <v>1</v>
      </c>
      <c r="AB1272" s="153" t="s">
        <v>7107</v>
      </c>
      <c r="AC1272" s="153">
        <v>1</v>
      </c>
      <c r="AD1272" s="153">
        <v>0</v>
      </c>
      <c r="AE1272" s="153">
        <v>0</v>
      </c>
      <c r="AF1272" s="153">
        <v>0</v>
      </c>
      <c r="AG1272" s="153">
        <v>250</v>
      </c>
      <c r="AH1272" s="153">
        <v>0</v>
      </c>
      <c r="AI1272" s="153">
        <v>0</v>
      </c>
      <c r="AJ1272" s="153">
        <v>250</v>
      </c>
      <c r="AK1272" s="153">
        <v>250</v>
      </c>
      <c r="AL1272" s="153">
        <v>100</v>
      </c>
      <c r="AM1272" s="153">
        <v>250</v>
      </c>
      <c r="AN1272" s="153">
        <v>0</v>
      </c>
      <c r="AO1272" s="153">
        <v>0</v>
      </c>
      <c r="AP1272" s="154">
        <v>250</v>
      </c>
      <c r="AQ1272" s="153">
        <v>0</v>
      </c>
      <c r="AR1272" s="153">
        <v>0</v>
      </c>
      <c r="AS1272" s="153">
        <v>1000</v>
      </c>
      <c r="AT1272" s="153">
        <v>250</v>
      </c>
      <c r="AU1272" s="153">
        <v>25</v>
      </c>
      <c r="AV1272" s="153">
        <v>0</v>
      </c>
      <c r="AW1272" s="153">
        <v>0</v>
      </c>
      <c r="AX1272" s="153">
        <v>0</v>
      </c>
      <c r="AY1272" s="153">
        <v>206921000</v>
      </c>
      <c r="AZ1272" s="153">
        <v>206921000</v>
      </c>
      <c r="BA1272" s="153">
        <v>100</v>
      </c>
      <c r="BB1272" s="153">
        <v>200000000</v>
      </c>
      <c r="BC1272" s="153">
        <v>199990121</v>
      </c>
      <c r="BD1272" s="153">
        <v>100</v>
      </c>
      <c r="BE1272" s="153">
        <v>140000000</v>
      </c>
      <c r="BF1272" s="153">
        <v>100000000</v>
      </c>
      <c r="BG1272" s="153" t="s">
        <v>10192</v>
      </c>
      <c r="BH1272" s="155">
        <v>200000000</v>
      </c>
      <c r="BI1272" s="153">
        <v>0</v>
      </c>
      <c r="BJ1272" s="153">
        <v>0</v>
      </c>
    </row>
    <row r="1273" spans="1:62">
      <c r="A1273" s="152">
        <v>4050065308</v>
      </c>
      <c r="B1273" s="153">
        <v>6</v>
      </c>
      <c r="C1273" s="153" t="s">
        <v>10166</v>
      </c>
      <c r="D1273" s="153" t="s">
        <v>8936</v>
      </c>
      <c r="E1273" s="153">
        <v>2023</v>
      </c>
      <c r="F1273" s="153" t="s">
        <v>7102</v>
      </c>
      <c r="G1273" s="153" t="s">
        <v>7103</v>
      </c>
      <c r="H1273" s="153">
        <v>2</v>
      </c>
      <c r="I1273" s="153" t="s">
        <v>7104</v>
      </c>
      <c r="J1273" s="153">
        <v>20</v>
      </c>
      <c r="K1273" s="153" t="s">
        <v>2176</v>
      </c>
      <c r="L1273" s="153" t="s">
        <v>2176</v>
      </c>
      <c r="M1273" s="153">
        <v>199</v>
      </c>
      <c r="N1273" s="153" t="s">
        <v>7105</v>
      </c>
      <c r="O1273" s="153">
        <v>1</v>
      </c>
      <c r="P1273" s="153" t="s">
        <v>2356</v>
      </c>
      <c r="Q1273" s="153">
        <v>8</v>
      </c>
      <c r="R1273" s="153" t="s">
        <v>2985</v>
      </c>
      <c r="S1273" s="153">
        <v>1645</v>
      </c>
      <c r="T1273" s="153" t="s">
        <v>6898</v>
      </c>
      <c r="U1273" s="153">
        <v>9</v>
      </c>
      <c r="V1273" s="153">
        <v>1</v>
      </c>
      <c r="W1273" s="154">
        <v>16451</v>
      </c>
      <c r="X1273" s="153" t="s">
        <v>10193</v>
      </c>
      <c r="Y1273" s="153">
        <v>1</v>
      </c>
      <c r="Z1273" s="153" t="s">
        <v>229</v>
      </c>
      <c r="AA1273" s="153">
        <v>1</v>
      </c>
      <c r="AB1273" s="153" t="s">
        <v>7107</v>
      </c>
      <c r="AC1273" s="153">
        <v>1</v>
      </c>
      <c r="AD1273" s="153">
        <v>0</v>
      </c>
      <c r="AE1273" s="153">
        <v>0</v>
      </c>
      <c r="AF1273" s="153">
        <v>0</v>
      </c>
      <c r="AG1273" s="153">
        <v>100</v>
      </c>
      <c r="AH1273" s="153">
        <v>0</v>
      </c>
      <c r="AI1273" s="153">
        <v>0</v>
      </c>
      <c r="AJ1273" s="153">
        <v>100</v>
      </c>
      <c r="AK1273" s="153">
        <v>100</v>
      </c>
      <c r="AL1273" s="153">
        <v>100</v>
      </c>
      <c r="AM1273" s="153">
        <v>100</v>
      </c>
      <c r="AN1273" s="153">
        <v>0</v>
      </c>
      <c r="AO1273" s="153">
        <v>0</v>
      </c>
      <c r="AP1273" s="154">
        <v>100</v>
      </c>
      <c r="AQ1273" s="153">
        <v>0</v>
      </c>
      <c r="AR1273" s="153">
        <v>0</v>
      </c>
      <c r="AS1273" s="153">
        <v>400</v>
      </c>
      <c r="AT1273" s="153">
        <v>100</v>
      </c>
      <c r="AU1273" s="153">
        <v>25</v>
      </c>
      <c r="AV1273" s="153">
        <v>0</v>
      </c>
      <c r="AW1273" s="153">
        <v>0</v>
      </c>
      <c r="AX1273" s="153">
        <v>0</v>
      </c>
      <c r="AY1273" s="153">
        <v>69586000</v>
      </c>
      <c r="AZ1273" s="153">
        <v>69586000</v>
      </c>
      <c r="BA1273" s="153">
        <v>100</v>
      </c>
      <c r="BB1273" s="153">
        <v>70000000</v>
      </c>
      <c r="BC1273" s="153">
        <v>70000000</v>
      </c>
      <c r="BD1273" s="153">
        <v>100</v>
      </c>
      <c r="BE1273" s="153">
        <v>50000000</v>
      </c>
      <c r="BF1273" s="153">
        <v>0</v>
      </c>
      <c r="BG1273" s="153">
        <v>0</v>
      </c>
      <c r="BH1273" s="155">
        <v>70000000</v>
      </c>
      <c r="BI1273" s="153">
        <v>0</v>
      </c>
      <c r="BJ1273" s="153">
        <v>0</v>
      </c>
    </row>
    <row r="1274" spans="1:62">
      <c r="A1274" s="152">
        <v>4050065308</v>
      </c>
      <c r="B1274" s="153">
        <v>6</v>
      </c>
      <c r="C1274" s="153" t="s">
        <v>10166</v>
      </c>
      <c r="D1274" s="153" t="s">
        <v>8936</v>
      </c>
      <c r="E1274" s="153">
        <v>2023</v>
      </c>
      <c r="F1274" s="153" t="s">
        <v>7102</v>
      </c>
      <c r="G1274" s="153" t="s">
        <v>7103</v>
      </c>
      <c r="H1274" s="153">
        <v>2</v>
      </c>
      <c r="I1274" s="153" t="s">
        <v>7104</v>
      </c>
      <c r="J1274" s="153">
        <v>20</v>
      </c>
      <c r="K1274" s="153" t="s">
        <v>2176</v>
      </c>
      <c r="L1274" s="153" t="s">
        <v>2176</v>
      </c>
      <c r="M1274" s="153">
        <v>199</v>
      </c>
      <c r="N1274" s="153" t="s">
        <v>7105</v>
      </c>
      <c r="O1274" s="153">
        <v>1</v>
      </c>
      <c r="P1274" s="153" t="s">
        <v>2356</v>
      </c>
      <c r="Q1274" s="153">
        <v>12</v>
      </c>
      <c r="R1274" s="153" t="s">
        <v>2489</v>
      </c>
      <c r="S1274" s="153">
        <v>1585</v>
      </c>
      <c r="T1274" s="153" t="s">
        <v>6901</v>
      </c>
      <c r="U1274" s="153">
        <v>8</v>
      </c>
      <c r="V1274" s="153">
        <v>1</v>
      </c>
      <c r="W1274" s="154">
        <v>15851</v>
      </c>
      <c r="X1274" s="153" t="s">
        <v>10194</v>
      </c>
      <c r="Y1274" s="153">
        <v>2</v>
      </c>
      <c r="Z1274" s="153" t="s">
        <v>366</v>
      </c>
      <c r="AA1274" s="153">
        <v>1</v>
      </c>
      <c r="AB1274" s="153" t="s">
        <v>7107</v>
      </c>
      <c r="AC1274" s="153">
        <v>1</v>
      </c>
      <c r="AD1274" s="153">
        <v>0</v>
      </c>
      <c r="AE1274" s="153">
        <v>0</v>
      </c>
      <c r="AF1274" s="153">
        <v>0</v>
      </c>
      <c r="AG1274" s="153">
        <v>1</v>
      </c>
      <c r="AH1274" s="153">
        <v>0</v>
      </c>
      <c r="AI1274" s="153">
        <v>0</v>
      </c>
      <c r="AJ1274" s="153">
        <v>1</v>
      </c>
      <c r="AK1274" s="153">
        <v>1</v>
      </c>
      <c r="AL1274" s="153">
        <v>100</v>
      </c>
      <c r="AM1274" s="153">
        <v>1</v>
      </c>
      <c r="AN1274" s="153">
        <v>0</v>
      </c>
      <c r="AO1274" s="153">
        <v>0</v>
      </c>
      <c r="AP1274" s="154">
        <v>1</v>
      </c>
      <c r="AQ1274" s="153">
        <v>0</v>
      </c>
      <c r="AR1274" s="153">
        <v>0</v>
      </c>
      <c r="AS1274" s="153" t="s">
        <v>7108</v>
      </c>
      <c r="AT1274" s="153" t="s">
        <v>7108</v>
      </c>
      <c r="AU1274" s="153" t="s">
        <v>7108</v>
      </c>
      <c r="AV1274" s="153">
        <v>0</v>
      </c>
      <c r="AW1274" s="153">
        <v>0</v>
      </c>
      <c r="AX1274" s="153">
        <v>0</v>
      </c>
      <c r="AY1274" s="153">
        <v>127411000</v>
      </c>
      <c r="AZ1274" s="153">
        <v>127411000</v>
      </c>
      <c r="BA1274" s="153">
        <v>100</v>
      </c>
      <c r="BB1274" s="153">
        <v>135000000</v>
      </c>
      <c r="BC1274" s="153">
        <v>134999599</v>
      </c>
      <c r="BD1274" s="153">
        <v>100</v>
      </c>
      <c r="BE1274" s="153">
        <v>140000000</v>
      </c>
      <c r="BF1274" s="153">
        <v>0</v>
      </c>
      <c r="BG1274" s="153">
        <v>0</v>
      </c>
      <c r="BH1274" s="155">
        <v>147000000</v>
      </c>
      <c r="BI1274" s="153">
        <v>0</v>
      </c>
      <c r="BJ1274" s="153">
        <v>0</v>
      </c>
    </row>
    <row r="1275" spans="1:62">
      <c r="A1275" s="152">
        <v>4050065308</v>
      </c>
      <c r="B1275" s="153">
        <v>6</v>
      </c>
      <c r="C1275" s="153" t="s">
        <v>10166</v>
      </c>
      <c r="D1275" s="153" t="s">
        <v>8936</v>
      </c>
      <c r="E1275" s="153">
        <v>2023</v>
      </c>
      <c r="F1275" s="153" t="s">
        <v>7102</v>
      </c>
      <c r="G1275" s="153" t="s">
        <v>7103</v>
      </c>
      <c r="H1275" s="153">
        <v>2</v>
      </c>
      <c r="I1275" s="153" t="s">
        <v>7104</v>
      </c>
      <c r="J1275" s="153">
        <v>20</v>
      </c>
      <c r="K1275" s="153" t="s">
        <v>2176</v>
      </c>
      <c r="L1275" s="153" t="s">
        <v>2176</v>
      </c>
      <c r="M1275" s="153">
        <v>199</v>
      </c>
      <c r="N1275" s="153" t="s">
        <v>7105</v>
      </c>
      <c r="O1275" s="153">
        <v>1</v>
      </c>
      <c r="P1275" s="153" t="s">
        <v>2356</v>
      </c>
      <c r="Q1275" s="153">
        <v>14</v>
      </c>
      <c r="R1275" s="153" t="s">
        <v>2501</v>
      </c>
      <c r="S1275" s="153">
        <v>1586</v>
      </c>
      <c r="T1275" s="153" t="s">
        <v>6906</v>
      </c>
      <c r="U1275" s="153">
        <v>8</v>
      </c>
      <c r="V1275" s="153">
        <v>1</v>
      </c>
      <c r="W1275" s="154">
        <v>15861</v>
      </c>
      <c r="X1275" s="153" t="s">
        <v>10195</v>
      </c>
      <c r="Y1275" s="153">
        <v>1</v>
      </c>
      <c r="Z1275" s="153" t="s">
        <v>229</v>
      </c>
      <c r="AA1275" s="153">
        <v>1</v>
      </c>
      <c r="AB1275" s="153" t="s">
        <v>7107</v>
      </c>
      <c r="AC1275" s="153">
        <v>1</v>
      </c>
      <c r="AD1275" s="153">
        <v>0</v>
      </c>
      <c r="AE1275" s="153">
        <v>0</v>
      </c>
      <c r="AF1275" s="153">
        <v>0</v>
      </c>
      <c r="AG1275" s="153">
        <v>5</v>
      </c>
      <c r="AH1275" s="153">
        <v>16</v>
      </c>
      <c r="AI1275" s="153">
        <v>320</v>
      </c>
      <c r="AJ1275" s="153">
        <v>5</v>
      </c>
      <c r="AK1275" s="153">
        <v>5</v>
      </c>
      <c r="AL1275" s="153">
        <v>100</v>
      </c>
      <c r="AM1275" s="153">
        <v>4</v>
      </c>
      <c r="AN1275" s="153">
        <v>6</v>
      </c>
      <c r="AO1275" s="153">
        <v>150</v>
      </c>
      <c r="AP1275" s="154">
        <v>4</v>
      </c>
      <c r="AQ1275" s="153">
        <v>0</v>
      </c>
      <c r="AR1275" s="153">
        <v>0</v>
      </c>
      <c r="AS1275" s="153">
        <v>18</v>
      </c>
      <c r="AT1275" s="153">
        <v>27</v>
      </c>
      <c r="AU1275" s="153">
        <v>150</v>
      </c>
      <c r="AV1275" s="153">
        <v>0</v>
      </c>
      <c r="AW1275" s="153">
        <v>0</v>
      </c>
      <c r="AX1275" s="153">
        <v>0</v>
      </c>
      <c r="AY1275" s="153">
        <v>513562000</v>
      </c>
      <c r="AZ1275" s="153">
        <v>513562000</v>
      </c>
      <c r="BA1275" s="153">
        <v>100</v>
      </c>
      <c r="BB1275" s="153">
        <v>600000000</v>
      </c>
      <c r="BC1275" s="153">
        <v>509841230</v>
      </c>
      <c r="BD1275" s="153" t="s">
        <v>10196</v>
      </c>
      <c r="BE1275" s="153">
        <v>800000000</v>
      </c>
      <c r="BF1275" s="153">
        <v>121655235</v>
      </c>
      <c r="BG1275" s="153" t="s">
        <v>10197</v>
      </c>
      <c r="BH1275" s="155">
        <v>524000000</v>
      </c>
      <c r="BI1275" s="153">
        <v>0</v>
      </c>
      <c r="BJ1275" s="153">
        <v>0</v>
      </c>
    </row>
    <row r="1276" spans="1:62">
      <c r="A1276" s="152">
        <v>4050065308</v>
      </c>
      <c r="B1276" s="153">
        <v>6</v>
      </c>
      <c r="C1276" s="153" t="s">
        <v>10166</v>
      </c>
      <c r="D1276" s="153" t="s">
        <v>8936</v>
      </c>
      <c r="E1276" s="153">
        <v>2023</v>
      </c>
      <c r="F1276" s="153" t="s">
        <v>7102</v>
      </c>
      <c r="G1276" s="153" t="s">
        <v>7103</v>
      </c>
      <c r="H1276" s="153">
        <v>2</v>
      </c>
      <c r="I1276" s="153" t="s">
        <v>7104</v>
      </c>
      <c r="J1276" s="153">
        <v>20</v>
      </c>
      <c r="K1276" s="153" t="s">
        <v>2176</v>
      </c>
      <c r="L1276" s="153" t="s">
        <v>2176</v>
      </c>
      <c r="M1276" s="153">
        <v>199</v>
      </c>
      <c r="N1276" s="153" t="s">
        <v>7105</v>
      </c>
      <c r="O1276" s="153">
        <v>1</v>
      </c>
      <c r="P1276" s="153" t="s">
        <v>2356</v>
      </c>
      <c r="Q1276" s="153">
        <v>18</v>
      </c>
      <c r="R1276" s="153" t="s">
        <v>10198</v>
      </c>
      <c r="S1276" s="153">
        <v>1587</v>
      </c>
      <c r="T1276" s="153" t="s">
        <v>6912</v>
      </c>
      <c r="U1276" s="153">
        <v>14</v>
      </c>
      <c r="V1276" s="153">
        <v>1</v>
      </c>
      <c r="W1276" s="154">
        <v>15871</v>
      </c>
      <c r="X1276" s="153" t="s">
        <v>10199</v>
      </c>
      <c r="Y1276" s="153">
        <v>1</v>
      </c>
      <c r="Z1276" s="153" t="s">
        <v>229</v>
      </c>
      <c r="AA1276" s="153">
        <v>1</v>
      </c>
      <c r="AB1276" s="153" t="s">
        <v>7107</v>
      </c>
      <c r="AC1276" s="153">
        <v>1</v>
      </c>
      <c r="AD1276" s="153">
        <v>0</v>
      </c>
      <c r="AE1276" s="153">
        <v>0</v>
      </c>
      <c r="AF1276" s="153">
        <v>0</v>
      </c>
      <c r="AG1276" s="153">
        <v>40</v>
      </c>
      <c r="AH1276" s="153">
        <v>33</v>
      </c>
      <c r="AI1276" s="153" t="s">
        <v>10200</v>
      </c>
      <c r="AJ1276" s="153">
        <v>40</v>
      </c>
      <c r="AK1276" s="153">
        <v>24</v>
      </c>
      <c r="AL1276" s="153">
        <v>60</v>
      </c>
      <c r="AM1276" s="153">
        <v>40</v>
      </c>
      <c r="AN1276" s="153">
        <v>40</v>
      </c>
      <c r="AO1276" s="153">
        <v>100</v>
      </c>
      <c r="AP1276" s="154">
        <v>40</v>
      </c>
      <c r="AQ1276" s="153">
        <v>0</v>
      </c>
      <c r="AR1276" s="153">
        <v>0</v>
      </c>
      <c r="AS1276" s="153">
        <v>160</v>
      </c>
      <c r="AT1276" s="153">
        <v>97</v>
      </c>
      <c r="AU1276" s="153" t="s">
        <v>10201</v>
      </c>
      <c r="AV1276" s="153">
        <v>0</v>
      </c>
      <c r="AW1276" s="153">
        <v>0</v>
      </c>
      <c r="AX1276" s="153">
        <v>0</v>
      </c>
      <c r="AY1276" s="153">
        <v>2090376000</v>
      </c>
      <c r="AZ1276" s="153">
        <v>2101176000</v>
      </c>
      <c r="BA1276" s="153" t="s">
        <v>10202</v>
      </c>
      <c r="BB1276" s="153">
        <v>1400000000</v>
      </c>
      <c r="BC1276" s="153">
        <v>1358417138</v>
      </c>
      <c r="BD1276" s="153" t="s">
        <v>10203</v>
      </c>
      <c r="BE1276" s="153">
        <v>210000000</v>
      </c>
      <c r="BF1276" s="153">
        <v>195573833</v>
      </c>
      <c r="BG1276" s="153" t="s">
        <v>7310</v>
      </c>
      <c r="BH1276" s="155">
        <v>2398000000</v>
      </c>
      <c r="BI1276" s="153">
        <v>0</v>
      </c>
      <c r="BJ1276" s="153">
        <v>0</v>
      </c>
    </row>
    <row r="1277" spans="1:62">
      <c r="A1277" s="152">
        <v>4050065308</v>
      </c>
      <c r="B1277" s="153">
        <v>6</v>
      </c>
      <c r="C1277" s="153" t="s">
        <v>10166</v>
      </c>
      <c r="D1277" s="153" t="s">
        <v>8936</v>
      </c>
      <c r="E1277" s="153">
        <v>2023</v>
      </c>
      <c r="F1277" s="153" t="s">
        <v>7102</v>
      </c>
      <c r="G1277" s="153" t="s">
        <v>7103</v>
      </c>
      <c r="H1277" s="153">
        <v>2</v>
      </c>
      <c r="I1277" s="153" t="s">
        <v>7104</v>
      </c>
      <c r="J1277" s="153">
        <v>20</v>
      </c>
      <c r="K1277" s="153" t="s">
        <v>2176</v>
      </c>
      <c r="L1277" s="153" t="s">
        <v>2176</v>
      </c>
      <c r="M1277" s="153">
        <v>199</v>
      </c>
      <c r="N1277" s="153" t="s">
        <v>7105</v>
      </c>
      <c r="O1277" s="153">
        <v>1</v>
      </c>
      <c r="P1277" s="153" t="s">
        <v>2356</v>
      </c>
      <c r="Q1277" s="153">
        <v>18</v>
      </c>
      <c r="R1277" s="153" t="s">
        <v>10198</v>
      </c>
      <c r="S1277" s="153">
        <v>1587</v>
      </c>
      <c r="T1277" s="153" t="s">
        <v>6912</v>
      </c>
      <c r="U1277" s="153">
        <v>14</v>
      </c>
      <c r="V1277" s="153">
        <v>2</v>
      </c>
      <c r="W1277" s="154">
        <v>15872</v>
      </c>
      <c r="X1277" s="153" t="s">
        <v>10204</v>
      </c>
      <c r="Y1277" s="153">
        <v>1</v>
      </c>
      <c r="Z1277" s="153" t="s">
        <v>229</v>
      </c>
      <c r="AA1277" s="153">
        <v>1</v>
      </c>
      <c r="AB1277" s="153" t="s">
        <v>7107</v>
      </c>
      <c r="AC1277" s="153">
        <v>1</v>
      </c>
      <c r="AD1277" s="153">
        <v>0</v>
      </c>
      <c r="AE1277" s="153">
        <v>0</v>
      </c>
      <c r="AF1277" s="153">
        <v>0</v>
      </c>
      <c r="AG1277" s="153">
        <v>40</v>
      </c>
      <c r="AH1277" s="153">
        <v>35</v>
      </c>
      <c r="AI1277" s="153" t="s">
        <v>8953</v>
      </c>
      <c r="AJ1277" s="153">
        <v>40</v>
      </c>
      <c r="AK1277" s="153">
        <v>24</v>
      </c>
      <c r="AL1277" s="153">
        <v>60</v>
      </c>
      <c r="AM1277" s="153">
        <v>40</v>
      </c>
      <c r="AN1277" s="153">
        <v>40</v>
      </c>
      <c r="AO1277" s="153">
        <v>100</v>
      </c>
      <c r="AP1277" s="154">
        <v>40</v>
      </c>
      <c r="AQ1277" s="153">
        <v>0</v>
      </c>
      <c r="AR1277" s="153">
        <v>0</v>
      </c>
      <c r="AS1277" s="153">
        <v>160</v>
      </c>
      <c r="AT1277" s="153">
        <v>99</v>
      </c>
      <c r="AU1277" s="153" t="s">
        <v>10205</v>
      </c>
      <c r="AV1277" s="153">
        <v>0</v>
      </c>
      <c r="AW1277" s="153">
        <v>0</v>
      </c>
      <c r="AX1277" s="153">
        <v>0</v>
      </c>
      <c r="AY1277" s="153">
        <v>906576000</v>
      </c>
      <c r="AZ1277" s="153">
        <v>895776000</v>
      </c>
      <c r="BA1277" s="153" t="s">
        <v>7874</v>
      </c>
      <c r="BB1277" s="153">
        <v>300000000</v>
      </c>
      <c r="BC1277" s="153">
        <v>281082862</v>
      </c>
      <c r="BD1277" s="153" t="s">
        <v>10206</v>
      </c>
      <c r="BE1277" s="153">
        <v>280000000</v>
      </c>
      <c r="BF1277" s="153">
        <v>236396056</v>
      </c>
      <c r="BG1277" s="153" t="s">
        <v>10207</v>
      </c>
      <c r="BH1277" s="155">
        <v>1101000000</v>
      </c>
      <c r="BI1277" s="153">
        <v>0</v>
      </c>
      <c r="BJ1277" s="153">
        <v>0</v>
      </c>
    </row>
    <row r="1278" spans="1:62">
      <c r="A1278" s="152">
        <v>4050065308</v>
      </c>
      <c r="B1278" s="153">
        <v>6</v>
      </c>
      <c r="C1278" s="153" t="s">
        <v>10166</v>
      </c>
      <c r="D1278" s="153" t="s">
        <v>8936</v>
      </c>
      <c r="E1278" s="153">
        <v>2023</v>
      </c>
      <c r="F1278" s="153" t="s">
        <v>7102</v>
      </c>
      <c r="G1278" s="153" t="s">
        <v>7103</v>
      </c>
      <c r="H1278" s="153">
        <v>2</v>
      </c>
      <c r="I1278" s="153" t="s">
        <v>7104</v>
      </c>
      <c r="J1278" s="153">
        <v>20</v>
      </c>
      <c r="K1278" s="153" t="s">
        <v>2176</v>
      </c>
      <c r="L1278" s="153" t="s">
        <v>2176</v>
      </c>
      <c r="M1278" s="153">
        <v>199</v>
      </c>
      <c r="N1278" s="153" t="s">
        <v>7105</v>
      </c>
      <c r="O1278" s="153">
        <v>1</v>
      </c>
      <c r="P1278" s="153" t="s">
        <v>2356</v>
      </c>
      <c r="Q1278" s="153">
        <v>19</v>
      </c>
      <c r="R1278" s="153" t="s">
        <v>3014</v>
      </c>
      <c r="S1278" s="153">
        <v>1589</v>
      </c>
      <c r="T1278" s="153" t="s">
        <v>6920</v>
      </c>
      <c r="U1278" s="153">
        <v>12</v>
      </c>
      <c r="V1278" s="153">
        <v>1</v>
      </c>
      <c r="W1278" s="154">
        <v>15891</v>
      </c>
      <c r="X1278" s="153" t="s">
        <v>10208</v>
      </c>
      <c r="Y1278" s="153">
        <v>1</v>
      </c>
      <c r="Z1278" s="153" t="s">
        <v>229</v>
      </c>
      <c r="AA1278" s="153">
        <v>1</v>
      </c>
      <c r="AB1278" s="153" t="s">
        <v>7107</v>
      </c>
      <c r="AC1278" s="153">
        <v>1</v>
      </c>
      <c r="AD1278" s="153">
        <v>0</v>
      </c>
      <c r="AE1278" s="153">
        <v>0</v>
      </c>
      <c r="AF1278" s="153">
        <v>0</v>
      </c>
      <c r="AG1278" s="153">
        <v>38</v>
      </c>
      <c r="AH1278" s="153">
        <v>56</v>
      </c>
      <c r="AI1278" s="153" t="s">
        <v>10209</v>
      </c>
      <c r="AJ1278" s="153">
        <v>38</v>
      </c>
      <c r="AK1278" s="153">
        <v>57</v>
      </c>
      <c r="AL1278" s="153">
        <v>150</v>
      </c>
      <c r="AM1278" s="153">
        <v>36</v>
      </c>
      <c r="AN1278" s="153">
        <v>0</v>
      </c>
      <c r="AO1278" s="153">
        <v>0</v>
      </c>
      <c r="AP1278" s="154">
        <v>38</v>
      </c>
      <c r="AQ1278" s="153">
        <v>0</v>
      </c>
      <c r="AR1278" s="153">
        <v>0</v>
      </c>
      <c r="AS1278" s="153">
        <v>150</v>
      </c>
      <c r="AT1278" s="153">
        <v>113</v>
      </c>
      <c r="AU1278" s="153" t="s">
        <v>8772</v>
      </c>
      <c r="AV1278" s="153">
        <v>0</v>
      </c>
      <c r="AW1278" s="153">
        <v>0</v>
      </c>
      <c r="AX1278" s="153">
        <v>0</v>
      </c>
      <c r="AY1278" s="153">
        <v>1313081000</v>
      </c>
      <c r="AZ1278" s="153">
        <v>1307881000</v>
      </c>
      <c r="BA1278" s="153" t="s">
        <v>8187</v>
      </c>
      <c r="BB1278" s="153">
        <v>2000000000</v>
      </c>
      <c r="BC1278" s="153">
        <v>1733919564</v>
      </c>
      <c r="BD1278" s="153" t="s">
        <v>8690</v>
      </c>
      <c r="BE1278" s="153">
        <v>2950000000</v>
      </c>
      <c r="BF1278" s="153">
        <v>640526865</v>
      </c>
      <c r="BG1278" s="153" t="s">
        <v>10210</v>
      </c>
      <c r="BH1278" s="155">
        <v>2372000000</v>
      </c>
      <c r="BI1278" s="153">
        <v>0</v>
      </c>
      <c r="BJ1278" s="153">
        <v>0</v>
      </c>
    </row>
    <row r="1279" spans="1:62">
      <c r="A1279" s="152">
        <v>4050065308</v>
      </c>
      <c r="B1279" s="153">
        <v>6</v>
      </c>
      <c r="C1279" s="153" t="s">
        <v>10166</v>
      </c>
      <c r="D1279" s="153" t="s">
        <v>8936</v>
      </c>
      <c r="E1279" s="153">
        <v>2023</v>
      </c>
      <c r="F1279" s="153" t="s">
        <v>7102</v>
      </c>
      <c r="G1279" s="153" t="s">
        <v>7103</v>
      </c>
      <c r="H1279" s="153">
        <v>2</v>
      </c>
      <c r="I1279" s="153" t="s">
        <v>7104</v>
      </c>
      <c r="J1279" s="153">
        <v>20</v>
      </c>
      <c r="K1279" s="153" t="s">
        <v>2176</v>
      </c>
      <c r="L1279" s="153" t="s">
        <v>2176</v>
      </c>
      <c r="M1279" s="153">
        <v>199</v>
      </c>
      <c r="N1279" s="153" t="s">
        <v>7105</v>
      </c>
      <c r="O1279" s="153">
        <v>1</v>
      </c>
      <c r="P1279" s="153" t="s">
        <v>2356</v>
      </c>
      <c r="Q1279" s="153">
        <v>20</v>
      </c>
      <c r="R1279" s="153" t="s">
        <v>2528</v>
      </c>
      <c r="S1279" s="153">
        <v>1590</v>
      </c>
      <c r="T1279" s="153" t="s">
        <v>6925</v>
      </c>
      <c r="U1279" s="153">
        <v>13</v>
      </c>
      <c r="V1279" s="153">
        <v>1</v>
      </c>
      <c r="W1279" s="154">
        <v>15901</v>
      </c>
      <c r="X1279" s="153" t="s">
        <v>10211</v>
      </c>
      <c r="Y1279" s="153">
        <v>1</v>
      </c>
      <c r="Z1279" s="153" t="s">
        <v>229</v>
      </c>
      <c r="AA1279" s="153">
        <v>1</v>
      </c>
      <c r="AB1279" s="153" t="s">
        <v>7107</v>
      </c>
      <c r="AC1279" s="153">
        <v>1</v>
      </c>
      <c r="AD1279" s="153">
        <v>0</v>
      </c>
      <c r="AE1279" s="153">
        <v>0</v>
      </c>
      <c r="AF1279" s="153">
        <v>0</v>
      </c>
      <c r="AG1279" s="153">
        <v>125</v>
      </c>
      <c r="AH1279" s="153">
        <v>0</v>
      </c>
      <c r="AI1279" s="153">
        <v>0</v>
      </c>
      <c r="AJ1279" s="153">
        <v>125</v>
      </c>
      <c r="AK1279" s="153">
        <v>450</v>
      </c>
      <c r="AL1279" s="153">
        <v>360</v>
      </c>
      <c r="AM1279" s="153">
        <v>125</v>
      </c>
      <c r="AN1279" s="153">
        <v>0</v>
      </c>
      <c r="AO1279" s="153">
        <v>0</v>
      </c>
      <c r="AP1279" s="154">
        <v>125</v>
      </c>
      <c r="AQ1279" s="153">
        <v>0</v>
      </c>
      <c r="AR1279" s="153">
        <v>0</v>
      </c>
      <c r="AS1279" s="153">
        <v>500</v>
      </c>
      <c r="AT1279" s="153">
        <v>450</v>
      </c>
      <c r="AU1279" s="153">
        <v>90</v>
      </c>
      <c r="AV1279" s="153">
        <v>0</v>
      </c>
      <c r="AW1279" s="153">
        <v>0</v>
      </c>
      <c r="AX1279" s="153">
        <v>0</v>
      </c>
      <c r="AY1279" s="153">
        <v>638033000</v>
      </c>
      <c r="AZ1279" s="153">
        <v>627041855</v>
      </c>
      <c r="BA1279" s="153" t="s">
        <v>8703</v>
      </c>
      <c r="BB1279" s="153">
        <v>735795000</v>
      </c>
      <c r="BC1279" s="153">
        <v>735795000</v>
      </c>
      <c r="BD1279" s="153">
        <v>100</v>
      </c>
      <c r="BE1279" s="153">
        <v>915000000</v>
      </c>
      <c r="BF1279" s="153">
        <v>635284299</v>
      </c>
      <c r="BG1279" s="153" t="s">
        <v>10212</v>
      </c>
      <c r="BH1279" s="155">
        <v>650000000</v>
      </c>
      <c r="BI1279" s="153">
        <v>0</v>
      </c>
      <c r="BJ1279" s="153">
        <v>0</v>
      </c>
    </row>
    <row r="1280" spans="1:62">
      <c r="A1280" s="152">
        <v>4050065308</v>
      </c>
      <c r="B1280" s="153">
        <v>6</v>
      </c>
      <c r="C1280" s="153" t="s">
        <v>10166</v>
      </c>
      <c r="D1280" s="153" t="s">
        <v>8936</v>
      </c>
      <c r="E1280" s="153">
        <v>2023</v>
      </c>
      <c r="F1280" s="153" t="s">
        <v>7102</v>
      </c>
      <c r="G1280" s="153" t="s">
        <v>7103</v>
      </c>
      <c r="H1280" s="153">
        <v>2</v>
      </c>
      <c r="I1280" s="153" t="s">
        <v>7104</v>
      </c>
      <c r="J1280" s="153">
        <v>20</v>
      </c>
      <c r="K1280" s="153" t="s">
        <v>2176</v>
      </c>
      <c r="L1280" s="153" t="s">
        <v>2176</v>
      </c>
      <c r="M1280" s="153">
        <v>199</v>
      </c>
      <c r="N1280" s="153" t="s">
        <v>7105</v>
      </c>
      <c r="O1280" s="153">
        <v>1</v>
      </c>
      <c r="P1280" s="153" t="s">
        <v>2356</v>
      </c>
      <c r="Q1280" s="153">
        <v>20</v>
      </c>
      <c r="R1280" s="153" t="s">
        <v>2528</v>
      </c>
      <c r="S1280" s="153">
        <v>1590</v>
      </c>
      <c r="T1280" s="153" t="s">
        <v>6925</v>
      </c>
      <c r="U1280" s="153">
        <v>13</v>
      </c>
      <c r="V1280" s="153">
        <v>2</v>
      </c>
      <c r="W1280" s="154">
        <v>15902</v>
      </c>
      <c r="X1280" s="153" t="s">
        <v>10213</v>
      </c>
      <c r="Y1280" s="153">
        <v>1</v>
      </c>
      <c r="Z1280" s="153" t="s">
        <v>229</v>
      </c>
      <c r="AA1280" s="153">
        <v>1</v>
      </c>
      <c r="AB1280" s="153" t="s">
        <v>7107</v>
      </c>
      <c r="AC1280" s="153">
        <v>1</v>
      </c>
      <c r="AD1280" s="153">
        <v>0</v>
      </c>
      <c r="AE1280" s="153">
        <v>0</v>
      </c>
      <c r="AF1280" s="153">
        <v>0</v>
      </c>
      <c r="AG1280" s="153">
        <v>150</v>
      </c>
      <c r="AH1280" s="153">
        <v>150</v>
      </c>
      <c r="AI1280" s="153">
        <v>100</v>
      </c>
      <c r="AJ1280" s="153">
        <v>150</v>
      </c>
      <c r="AK1280" s="153">
        <v>215</v>
      </c>
      <c r="AL1280" s="153" t="s">
        <v>8516</v>
      </c>
      <c r="AM1280" s="153">
        <v>150</v>
      </c>
      <c r="AN1280" s="153">
        <v>215</v>
      </c>
      <c r="AO1280" s="153" t="s">
        <v>8516</v>
      </c>
      <c r="AP1280" s="154">
        <v>150</v>
      </c>
      <c r="AQ1280" s="153">
        <v>0</v>
      </c>
      <c r="AR1280" s="153">
        <v>0</v>
      </c>
      <c r="AS1280" s="153">
        <v>600</v>
      </c>
      <c r="AT1280" s="153">
        <v>580</v>
      </c>
      <c r="AU1280" s="153" t="s">
        <v>10214</v>
      </c>
      <c r="AV1280" s="153">
        <v>0</v>
      </c>
      <c r="AW1280" s="153">
        <v>0</v>
      </c>
      <c r="AX1280" s="153">
        <v>0</v>
      </c>
      <c r="AY1280" s="153">
        <v>122510000</v>
      </c>
      <c r="AZ1280" s="153">
        <v>117510000</v>
      </c>
      <c r="BA1280" s="153" t="s">
        <v>8931</v>
      </c>
      <c r="BB1280" s="153">
        <v>320855000</v>
      </c>
      <c r="BC1280" s="153">
        <v>320784570</v>
      </c>
      <c r="BD1280" s="153" t="s">
        <v>7316</v>
      </c>
      <c r="BE1280" s="153">
        <v>600000000</v>
      </c>
      <c r="BF1280" s="153">
        <v>361087500</v>
      </c>
      <c r="BG1280" s="153" t="s">
        <v>10215</v>
      </c>
      <c r="BH1280" s="155">
        <v>125000000</v>
      </c>
      <c r="BI1280" s="153">
        <v>0</v>
      </c>
      <c r="BJ1280" s="153">
        <v>0</v>
      </c>
    </row>
    <row r="1281" spans="1:62">
      <c r="A1281" s="152">
        <v>4050065308</v>
      </c>
      <c r="B1281" s="153">
        <v>6</v>
      </c>
      <c r="C1281" s="153" t="s">
        <v>10166</v>
      </c>
      <c r="D1281" s="153" t="s">
        <v>8936</v>
      </c>
      <c r="E1281" s="153">
        <v>2023</v>
      </c>
      <c r="F1281" s="153" t="s">
        <v>7102</v>
      </c>
      <c r="G1281" s="153" t="s">
        <v>7103</v>
      </c>
      <c r="H1281" s="153">
        <v>2</v>
      </c>
      <c r="I1281" s="153" t="s">
        <v>7104</v>
      </c>
      <c r="J1281" s="153">
        <v>20</v>
      </c>
      <c r="K1281" s="153" t="s">
        <v>2176</v>
      </c>
      <c r="L1281" s="153" t="s">
        <v>2176</v>
      </c>
      <c r="M1281" s="153">
        <v>199</v>
      </c>
      <c r="N1281" s="153" t="s">
        <v>7105</v>
      </c>
      <c r="O1281" s="153">
        <v>1</v>
      </c>
      <c r="P1281" s="153" t="s">
        <v>2356</v>
      </c>
      <c r="Q1281" s="153">
        <v>20</v>
      </c>
      <c r="R1281" s="153" t="s">
        <v>2528</v>
      </c>
      <c r="S1281" s="153">
        <v>1590</v>
      </c>
      <c r="T1281" s="153" t="s">
        <v>6925</v>
      </c>
      <c r="U1281" s="153">
        <v>13</v>
      </c>
      <c r="V1281" s="153">
        <v>3</v>
      </c>
      <c r="W1281" s="154">
        <v>15903</v>
      </c>
      <c r="X1281" s="153" t="s">
        <v>10216</v>
      </c>
      <c r="Y1281" s="153">
        <v>1</v>
      </c>
      <c r="Z1281" s="153" t="s">
        <v>229</v>
      </c>
      <c r="AA1281" s="153">
        <v>1</v>
      </c>
      <c r="AB1281" s="153" t="s">
        <v>7107</v>
      </c>
      <c r="AC1281" s="153">
        <v>1</v>
      </c>
      <c r="AD1281" s="153">
        <v>0</v>
      </c>
      <c r="AE1281" s="153">
        <v>0</v>
      </c>
      <c r="AF1281" s="153">
        <v>0</v>
      </c>
      <c r="AG1281" s="153">
        <v>150</v>
      </c>
      <c r="AH1281" s="153">
        <v>150</v>
      </c>
      <c r="AI1281" s="153">
        <v>100</v>
      </c>
      <c r="AJ1281" s="153">
        <v>150</v>
      </c>
      <c r="AK1281" s="153">
        <v>215</v>
      </c>
      <c r="AL1281" s="153" t="s">
        <v>8516</v>
      </c>
      <c r="AM1281" s="153">
        <v>150</v>
      </c>
      <c r="AN1281" s="153">
        <v>0</v>
      </c>
      <c r="AO1281" s="153">
        <v>0</v>
      </c>
      <c r="AP1281" s="154">
        <v>150</v>
      </c>
      <c r="AQ1281" s="153">
        <v>0</v>
      </c>
      <c r="AR1281" s="153">
        <v>0</v>
      </c>
      <c r="AS1281" s="153">
        <v>600</v>
      </c>
      <c r="AT1281" s="153">
        <v>365</v>
      </c>
      <c r="AU1281" s="153" t="s">
        <v>10217</v>
      </c>
      <c r="AV1281" s="153">
        <v>0</v>
      </c>
      <c r="AW1281" s="153">
        <v>0</v>
      </c>
      <c r="AX1281" s="153">
        <v>0</v>
      </c>
      <c r="AY1281" s="153">
        <v>383212000</v>
      </c>
      <c r="AZ1281" s="153">
        <v>383212000</v>
      </c>
      <c r="BA1281" s="153">
        <v>100</v>
      </c>
      <c r="BB1281" s="153">
        <v>385350000</v>
      </c>
      <c r="BC1281" s="153">
        <v>385350000</v>
      </c>
      <c r="BD1281" s="153">
        <v>100</v>
      </c>
      <c r="BE1281" s="153">
        <v>450000000</v>
      </c>
      <c r="BF1281" s="153">
        <v>11305286</v>
      </c>
      <c r="BG1281" s="153" t="s">
        <v>10218</v>
      </c>
      <c r="BH1281" s="155">
        <v>390000000</v>
      </c>
      <c r="BI1281" s="153">
        <v>0</v>
      </c>
      <c r="BJ1281" s="153">
        <v>0</v>
      </c>
    </row>
    <row r="1282" spans="1:62">
      <c r="A1282" s="152">
        <v>4050065308</v>
      </c>
      <c r="B1282" s="153">
        <v>6</v>
      </c>
      <c r="C1282" s="153" t="s">
        <v>10166</v>
      </c>
      <c r="D1282" s="153" t="s">
        <v>8936</v>
      </c>
      <c r="E1282" s="153">
        <v>2023</v>
      </c>
      <c r="F1282" s="153" t="s">
        <v>7102</v>
      </c>
      <c r="G1282" s="153" t="s">
        <v>7103</v>
      </c>
      <c r="H1282" s="153">
        <v>2</v>
      </c>
      <c r="I1282" s="153" t="s">
        <v>7104</v>
      </c>
      <c r="J1282" s="153">
        <v>20</v>
      </c>
      <c r="K1282" s="153" t="s">
        <v>2176</v>
      </c>
      <c r="L1282" s="153" t="s">
        <v>2176</v>
      </c>
      <c r="M1282" s="153">
        <v>199</v>
      </c>
      <c r="N1282" s="153" t="s">
        <v>7105</v>
      </c>
      <c r="O1282" s="153">
        <v>1</v>
      </c>
      <c r="P1282" s="153" t="s">
        <v>2356</v>
      </c>
      <c r="Q1282" s="153">
        <v>21</v>
      </c>
      <c r="R1282" s="153" t="s">
        <v>2553</v>
      </c>
      <c r="S1282" s="153">
        <v>1633</v>
      </c>
      <c r="T1282" s="153" t="s">
        <v>6932</v>
      </c>
      <c r="U1282" s="153">
        <v>21</v>
      </c>
      <c r="V1282" s="153">
        <v>1</v>
      </c>
      <c r="W1282" s="154">
        <v>16331</v>
      </c>
      <c r="X1282" s="153" t="s">
        <v>10219</v>
      </c>
      <c r="Y1282" s="153">
        <v>1</v>
      </c>
      <c r="Z1282" s="153" t="s">
        <v>229</v>
      </c>
      <c r="AA1282" s="153">
        <v>1</v>
      </c>
      <c r="AB1282" s="153" t="s">
        <v>7107</v>
      </c>
      <c r="AC1282" s="153">
        <v>1</v>
      </c>
      <c r="AD1282" s="153">
        <v>0</v>
      </c>
      <c r="AE1282" s="153">
        <v>0</v>
      </c>
      <c r="AF1282" s="153">
        <v>0</v>
      </c>
      <c r="AG1282" s="153">
        <v>1</v>
      </c>
      <c r="AH1282" s="153">
        <v>1</v>
      </c>
      <c r="AI1282" s="153">
        <v>100</v>
      </c>
      <c r="AJ1282" s="153">
        <v>1</v>
      </c>
      <c r="AK1282" s="153">
        <v>4</v>
      </c>
      <c r="AL1282" s="153">
        <v>400</v>
      </c>
      <c r="AM1282" s="153">
        <v>1</v>
      </c>
      <c r="AN1282" s="153">
        <v>1</v>
      </c>
      <c r="AO1282" s="153">
        <v>100</v>
      </c>
      <c r="AP1282" s="154">
        <v>1</v>
      </c>
      <c r="AQ1282" s="153">
        <v>0</v>
      </c>
      <c r="AR1282" s="153">
        <v>0</v>
      </c>
      <c r="AS1282" s="153">
        <v>4</v>
      </c>
      <c r="AT1282" s="153">
        <v>6</v>
      </c>
      <c r="AU1282" s="153">
        <v>150</v>
      </c>
      <c r="AV1282" s="153">
        <v>0</v>
      </c>
      <c r="AW1282" s="153">
        <v>0</v>
      </c>
      <c r="AX1282" s="153">
        <v>0</v>
      </c>
      <c r="AY1282" s="153">
        <v>575176280</v>
      </c>
      <c r="AZ1282" s="153">
        <v>575176280</v>
      </c>
      <c r="BA1282" s="153">
        <v>100</v>
      </c>
      <c r="BB1282" s="153">
        <v>1699888000</v>
      </c>
      <c r="BC1282" s="153">
        <v>1699669720</v>
      </c>
      <c r="BD1282" s="153" t="s">
        <v>7175</v>
      </c>
      <c r="BE1282" s="153">
        <v>1940000000</v>
      </c>
      <c r="BF1282" s="153">
        <v>330715896</v>
      </c>
      <c r="BG1282" s="153" t="s">
        <v>10220</v>
      </c>
      <c r="BH1282" s="155">
        <v>204000000</v>
      </c>
      <c r="BI1282" s="153">
        <v>0</v>
      </c>
      <c r="BJ1282" s="153">
        <v>0</v>
      </c>
    </row>
    <row r="1283" spans="1:62">
      <c r="A1283" s="152">
        <v>4050065308</v>
      </c>
      <c r="B1283" s="153">
        <v>6</v>
      </c>
      <c r="C1283" s="153" t="s">
        <v>10166</v>
      </c>
      <c r="D1283" s="153" t="s">
        <v>8936</v>
      </c>
      <c r="E1283" s="153">
        <v>2023</v>
      </c>
      <c r="F1283" s="153" t="s">
        <v>7102</v>
      </c>
      <c r="G1283" s="153" t="s">
        <v>7103</v>
      </c>
      <c r="H1283" s="153">
        <v>2</v>
      </c>
      <c r="I1283" s="153" t="s">
        <v>7104</v>
      </c>
      <c r="J1283" s="153">
        <v>20</v>
      </c>
      <c r="K1283" s="153" t="s">
        <v>2176</v>
      </c>
      <c r="L1283" s="153" t="s">
        <v>2176</v>
      </c>
      <c r="M1283" s="153">
        <v>199</v>
      </c>
      <c r="N1283" s="153" t="s">
        <v>7105</v>
      </c>
      <c r="O1283" s="153">
        <v>1</v>
      </c>
      <c r="P1283" s="153" t="s">
        <v>2356</v>
      </c>
      <c r="Q1283" s="153">
        <v>21</v>
      </c>
      <c r="R1283" s="153" t="s">
        <v>2553</v>
      </c>
      <c r="S1283" s="153">
        <v>1633</v>
      </c>
      <c r="T1283" s="153" t="s">
        <v>6932</v>
      </c>
      <c r="U1283" s="153">
        <v>21</v>
      </c>
      <c r="V1283" s="153">
        <v>2</v>
      </c>
      <c r="W1283" s="154">
        <v>16332</v>
      </c>
      <c r="X1283" s="153" t="s">
        <v>10221</v>
      </c>
      <c r="Y1283" s="153">
        <v>1</v>
      </c>
      <c r="Z1283" s="153" t="s">
        <v>229</v>
      </c>
      <c r="AA1283" s="153">
        <v>1</v>
      </c>
      <c r="AB1283" s="153" t="s">
        <v>7107</v>
      </c>
      <c r="AC1283" s="153">
        <v>1</v>
      </c>
      <c r="AD1283" s="153">
        <v>0</v>
      </c>
      <c r="AE1283" s="153">
        <v>0</v>
      </c>
      <c r="AF1283" s="153">
        <v>0</v>
      </c>
      <c r="AG1283" s="153">
        <v>12</v>
      </c>
      <c r="AH1283" s="153">
        <v>0</v>
      </c>
      <c r="AI1283" s="153">
        <v>0</v>
      </c>
      <c r="AJ1283" s="153">
        <v>12</v>
      </c>
      <c r="AK1283" s="153">
        <v>6</v>
      </c>
      <c r="AL1283" s="153">
        <v>50</v>
      </c>
      <c r="AM1283" s="153">
        <v>13</v>
      </c>
      <c r="AN1283" s="153">
        <v>13</v>
      </c>
      <c r="AO1283" s="153">
        <v>100</v>
      </c>
      <c r="AP1283" s="154">
        <v>13</v>
      </c>
      <c r="AQ1283" s="153">
        <v>0</v>
      </c>
      <c r="AR1283" s="153">
        <v>0</v>
      </c>
      <c r="AS1283" s="153">
        <v>50</v>
      </c>
      <c r="AT1283" s="153">
        <v>19</v>
      </c>
      <c r="AU1283" s="153">
        <v>38</v>
      </c>
      <c r="AV1283" s="153">
        <v>0</v>
      </c>
      <c r="AW1283" s="153">
        <v>0</v>
      </c>
      <c r="AX1283" s="153">
        <v>0</v>
      </c>
      <c r="AY1283" s="153">
        <v>257653640</v>
      </c>
      <c r="AZ1283" s="153">
        <v>257402000</v>
      </c>
      <c r="BA1283" s="153" t="s">
        <v>7431</v>
      </c>
      <c r="BB1283" s="153">
        <v>200000000</v>
      </c>
      <c r="BC1283" s="153">
        <v>200000000</v>
      </c>
      <c r="BD1283" s="153">
        <v>100</v>
      </c>
      <c r="BE1283" s="153">
        <v>250000000</v>
      </c>
      <c r="BF1283" s="153">
        <v>250000000</v>
      </c>
      <c r="BG1283" s="153">
        <v>100</v>
      </c>
      <c r="BH1283" s="155">
        <v>281000000</v>
      </c>
      <c r="BI1283" s="153">
        <v>0</v>
      </c>
      <c r="BJ1283" s="153">
        <v>0</v>
      </c>
    </row>
    <row r="1284" spans="1:62">
      <c r="A1284" s="152">
        <v>4050065308</v>
      </c>
      <c r="B1284" s="153">
        <v>6</v>
      </c>
      <c r="C1284" s="153" t="s">
        <v>10166</v>
      </c>
      <c r="D1284" s="153" t="s">
        <v>8936</v>
      </c>
      <c r="E1284" s="153">
        <v>2023</v>
      </c>
      <c r="F1284" s="153" t="s">
        <v>7102</v>
      </c>
      <c r="G1284" s="153" t="s">
        <v>7103</v>
      </c>
      <c r="H1284" s="153">
        <v>2</v>
      </c>
      <c r="I1284" s="153" t="s">
        <v>7104</v>
      </c>
      <c r="J1284" s="153">
        <v>20</v>
      </c>
      <c r="K1284" s="153" t="s">
        <v>2176</v>
      </c>
      <c r="L1284" s="153" t="s">
        <v>2176</v>
      </c>
      <c r="M1284" s="153">
        <v>199</v>
      </c>
      <c r="N1284" s="153" t="s">
        <v>7105</v>
      </c>
      <c r="O1284" s="153">
        <v>1</v>
      </c>
      <c r="P1284" s="153" t="s">
        <v>2356</v>
      </c>
      <c r="Q1284" s="153">
        <v>21</v>
      </c>
      <c r="R1284" s="153" t="s">
        <v>2553</v>
      </c>
      <c r="S1284" s="153">
        <v>1633</v>
      </c>
      <c r="T1284" s="153" t="s">
        <v>6932</v>
      </c>
      <c r="U1284" s="153">
        <v>21</v>
      </c>
      <c r="V1284" s="153">
        <v>3</v>
      </c>
      <c r="W1284" s="154">
        <v>16333</v>
      </c>
      <c r="X1284" s="153" t="s">
        <v>10222</v>
      </c>
      <c r="Y1284" s="153">
        <v>1</v>
      </c>
      <c r="Z1284" s="153" t="s">
        <v>229</v>
      </c>
      <c r="AA1284" s="153">
        <v>1</v>
      </c>
      <c r="AB1284" s="153" t="s">
        <v>7107</v>
      </c>
      <c r="AC1284" s="153">
        <v>1</v>
      </c>
      <c r="AD1284" s="153">
        <v>0</v>
      </c>
      <c r="AE1284" s="153">
        <v>0</v>
      </c>
      <c r="AF1284" s="153">
        <v>0</v>
      </c>
      <c r="AG1284" s="153">
        <v>150</v>
      </c>
      <c r="AH1284" s="153">
        <v>150</v>
      </c>
      <c r="AI1284" s="153">
        <v>100</v>
      </c>
      <c r="AJ1284" s="153">
        <v>150</v>
      </c>
      <c r="AK1284" s="153">
        <v>400</v>
      </c>
      <c r="AL1284" s="153" t="s">
        <v>7862</v>
      </c>
      <c r="AM1284" s="153">
        <v>150</v>
      </c>
      <c r="AN1284" s="153">
        <v>650</v>
      </c>
      <c r="AO1284" s="153" t="s">
        <v>10223</v>
      </c>
      <c r="AP1284" s="154">
        <v>150</v>
      </c>
      <c r="AQ1284" s="153">
        <v>0</v>
      </c>
      <c r="AR1284" s="153">
        <v>0</v>
      </c>
      <c r="AS1284" s="153">
        <v>600</v>
      </c>
      <c r="AT1284" s="153">
        <v>1200</v>
      </c>
      <c r="AU1284" s="153">
        <v>200</v>
      </c>
      <c r="AV1284" s="153">
        <v>0</v>
      </c>
      <c r="AW1284" s="153">
        <v>0</v>
      </c>
      <c r="AX1284" s="153">
        <v>0</v>
      </c>
      <c r="AY1284" s="153">
        <v>137162080</v>
      </c>
      <c r="AZ1284" s="153">
        <v>137162080</v>
      </c>
      <c r="BA1284" s="153">
        <v>100</v>
      </c>
      <c r="BB1284" s="153">
        <v>458050000</v>
      </c>
      <c r="BC1284" s="153">
        <v>458049583</v>
      </c>
      <c r="BD1284" s="153">
        <v>100</v>
      </c>
      <c r="BE1284" s="153">
        <v>1026000000</v>
      </c>
      <c r="BF1284" s="153">
        <v>627559396</v>
      </c>
      <c r="BG1284" s="153" t="s">
        <v>10224</v>
      </c>
      <c r="BH1284" s="155">
        <v>125000000</v>
      </c>
      <c r="BI1284" s="153">
        <v>0</v>
      </c>
      <c r="BJ1284" s="153">
        <v>0</v>
      </c>
    </row>
    <row r="1285" spans="1:62">
      <c r="A1285" s="152">
        <v>4050065308</v>
      </c>
      <c r="B1285" s="153">
        <v>6</v>
      </c>
      <c r="C1285" s="153" t="s">
        <v>10166</v>
      </c>
      <c r="D1285" s="153" t="s">
        <v>8936</v>
      </c>
      <c r="E1285" s="153">
        <v>2023</v>
      </c>
      <c r="F1285" s="153" t="s">
        <v>7102</v>
      </c>
      <c r="G1285" s="153" t="s">
        <v>7103</v>
      </c>
      <c r="H1285" s="153">
        <v>2</v>
      </c>
      <c r="I1285" s="153" t="s">
        <v>7104</v>
      </c>
      <c r="J1285" s="153">
        <v>20</v>
      </c>
      <c r="K1285" s="153" t="s">
        <v>2176</v>
      </c>
      <c r="L1285" s="153" t="s">
        <v>2176</v>
      </c>
      <c r="M1285" s="153">
        <v>199</v>
      </c>
      <c r="N1285" s="153" t="s">
        <v>7105</v>
      </c>
      <c r="O1285" s="153">
        <v>1</v>
      </c>
      <c r="P1285" s="153" t="s">
        <v>2356</v>
      </c>
      <c r="Q1285" s="153">
        <v>21</v>
      </c>
      <c r="R1285" s="153" t="s">
        <v>2553</v>
      </c>
      <c r="S1285" s="153">
        <v>1633</v>
      </c>
      <c r="T1285" s="153" t="s">
        <v>6932</v>
      </c>
      <c r="U1285" s="153">
        <v>21</v>
      </c>
      <c r="V1285" s="153">
        <v>4</v>
      </c>
      <c r="W1285" s="154">
        <v>16334</v>
      </c>
      <c r="X1285" s="153" t="s">
        <v>10225</v>
      </c>
      <c r="Y1285" s="153">
        <v>1</v>
      </c>
      <c r="Z1285" s="153" t="s">
        <v>229</v>
      </c>
      <c r="AA1285" s="153">
        <v>1</v>
      </c>
      <c r="AB1285" s="153" t="s">
        <v>7107</v>
      </c>
      <c r="AC1285" s="153">
        <v>1</v>
      </c>
      <c r="AD1285" s="153">
        <v>0</v>
      </c>
      <c r="AE1285" s="153">
        <v>0</v>
      </c>
      <c r="AF1285" s="153">
        <v>0</v>
      </c>
      <c r="AG1285" s="153">
        <v>0</v>
      </c>
      <c r="AH1285" s="153">
        <v>0</v>
      </c>
      <c r="AI1285" s="153">
        <v>0</v>
      </c>
      <c r="AJ1285" s="153" t="s">
        <v>7192</v>
      </c>
      <c r="AK1285" s="153">
        <v>2</v>
      </c>
      <c r="AL1285" s="153">
        <v>400</v>
      </c>
      <c r="AM1285" s="153" t="s">
        <v>7192</v>
      </c>
      <c r="AN1285" s="153">
        <v>0</v>
      </c>
      <c r="AO1285" s="153">
        <v>0</v>
      </c>
      <c r="AP1285" s="154">
        <v>1</v>
      </c>
      <c r="AQ1285" s="153">
        <v>0</v>
      </c>
      <c r="AR1285" s="153">
        <v>0</v>
      </c>
      <c r="AS1285" s="153">
        <v>2</v>
      </c>
      <c r="AT1285" s="153">
        <v>2</v>
      </c>
      <c r="AU1285" s="153">
        <v>100</v>
      </c>
      <c r="AV1285" s="153">
        <v>0</v>
      </c>
      <c r="AW1285" s="153">
        <v>0</v>
      </c>
      <c r="AX1285" s="153">
        <v>0</v>
      </c>
      <c r="AY1285" s="153">
        <v>0</v>
      </c>
      <c r="AZ1285" s="153">
        <v>0</v>
      </c>
      <c r="BA1285" s="153">
        <v>0</v>
      </c>
      <c r="BB1285" s="153">
        <v>628262000</v>
      </c>
      <c r="BC1285" s="153">
        <v>628261232</v>
      </c>
      <c r="BD1285" s="153">
        <v>100</v>
      </c>
      <c r="BE1285" s="153">
        <v>400000000</v>
      </c>
      <c r="BF1285" s="153">
        <v>92547794</v>
      </c>
      <c r="BG1285" s="153" t="s">
        <v>10226</v>
      </c>
      <c r="BH1285" s="155">
        <v>1107000000</v>
      </c>
      <c r="BI1285" s="153">
        <v>0</v>
      </c>
      <c r="BJ1285" s="153">
        <v>0</v>
      </c>
    </row>
    <row r="1286" spans="1:62">
      <c r="A1286" s="152">
        <v>4050065308</v>
      </c>
      <c r="B1286" s="153">
        <v>6</v>
      </c>
      <c r="C1286" s="153" t="s">
        <v>10166</v>
      </c>
      <c r="D1286" s="153" t="s">
        <v>8936</v>
      </c>
      <c r="E1286" s="153">
        <v>2023</v>
      </c>
      <c r="F1286" s="153" t="s">
        <v>7102</v>
      </c>
      <c r="G1286" s="153" t="s">
        <v>7103</v>
      </c>
      <c r="H1286" s="153">
        <v>2</v>
      </c>
      <c r="I1286" s="153" t="s">
        <v>7104</v>
      </c>
      <c r="J1286" s="153">
        <v>20</v>
      </c>
      <c r="K1286" s="153" t="s">
        <v>2176</v>
      </c>
      <c r="L1286" s="153" t="s">
        <v>2176</v>
      </c>
      <c r="M1286" s="153">
        <v>199</v>
      </c>
      <c r="N1286" s="153" t="s">
        <v>7105</v>
      </c>
      <c r="O1286" s="153">
        <v>1</v>
      </c>
      <c r="P1286" s="153" t="s">
        <v>2356</v>
      </c>
      <c r="Q1286" s="153">
        <v>23</v>
      </c>
      <c r="R1286" s="153" t="s">
        <v>3040</v>
      </c>
      <c r="S1286" s="153">
        <v>1634</v>
      </c>
      <c r="T1286" s="153" t="s">
        <v>425</v>
      </c>
      <c r="U1286" s="153">
        <v>10</v>
      </c>
      <c r="V1286" s="153">
        <v>1</v>
      </c>
      <c r="W1286" s="154">
        <v>16341</v>
      </c>
      <c r="X1286" s="153" t="s">
        <v>10227</v>
      </c>
      <c r="Y1286" s="153">
        <v>1</v>
      </c>
      <c r="Z1286" s="153" t="s">
        <v>229</v>
      </c>
      <c r="AA1286" s="153">
        <v>1</v>
      </c>
      <c r="AB1286" s="153" t="s">
        <v>7107</v>
      </c>
      <c r="AC1286" s="153">
        <v>1</v>
      </c>
      <c r="AD1286" s="153">
        <v>0</v>
      </c>
      <c r="AE1286" s="153">
        <v>0</v>
      </c>
      <c r="AF1286" s="153">
        <v>0</v>
      </c>
      <c r="AG1286" s="153">
        <v>150</v>
      </c>
      <c r="AH1286" s="153">
        <v>150</v>
      </c>
      <c r="AI1286" s="153">
        <v>100</v>
      </c>
      <c r="AJ1286" s="153">
        <v>150</v>
      </c>
      <c r="AK1286" s="153">
        <v>465</v>
      </c>
      <c r="AL1286" s="153">
        <v>310</v>
      </c>
      <c r="AM1286" s="153">
        <v>150</v>
      </c>
      <c r="AN1286" s="153">
        <v>484</v>
      </c>
      <c r="AO1286" s="153" t="s">
        <v>10228</v>
      </c>
      <c r="AP1286" s="154">
        <v>150</v>
      </c>
      <c r="AQ1286" s="153">
        <v>0</v>
      </c>
      <c r="AR1286" s="153">
        <v>0</v>
      </c>
      <c r="AS1286" s="153">
        <v>600</v>
      </c>
      <c r="AT1286" s="153">
        <v>1099</v>
      </c>
      <c r="AU1286" s="153" t="s">
        <v>10229</v>
      </c>
      <c r="AV1286" s="153">
        <v>0</v>
      </c>
      <c r="AW1286" s="153">
        <v>0</v>
      </c>
      <c r="AX1286" s="153">
        <v>0</v>
      </c>
      <c r="AY1286" s="153">
        <v>787500000</v>
      </c>
      <c r="AZ1286" s="153">
        <v>441520600</v>
      </c>
      <c r="BA1286" s="153" t="s">
        <v>10230</v>
      </c>
      <c r="BB1286" s="153">
        <v>1200000000</v>
      </c>
      <c r="BC1286" s="153">
        <v>1091003285</v>
      </c>
      <c r="BD1286" s="153" t="s">
        <v>10231</v>
      </c>
      <c r="BE1286" s="153">
        <v>1600000000</v>
      </c>
      <c r="BF1286" s="153">
        <v>1232681826</v>
      </c>
      <c r="BG1286" s="153" t="s">
        <v>10232</v>
      </c>
      <c r="BH1286" s="155">
        <v>978000000</v>
      </c>
      <c r="BI1286" s="153">
        <v>0</v>
      </c>
      <c r="BJ1286" s="153">
        <v>0</v>
      </c>
    </row>
    <row r="1287" spans="1:62">
      <c r="A1287" s="152">
        <v>4050065308</v>
      </c>
      <c r="B1287" s="153">
        <v>6</v>
      </c>
      <c r="C1287" s="153" t="s">
        <v>10166</v>
      </c>
      <c r="D1287" s="153" t="s">
        <v>8936</v>
      </c>
      <c r="E1287" s="153">
        <v>2023</v>
      </c>
      <c r="F1287" s="153" t="s">
        <v>7102</v>
      </c>
      <c r="G1287" s="153" t="s">
        <v>7103</v>
      </c>
      <c r="H1287" s="153">
        <v>2</v>
      </c>
      <c r="I1287" s="153" t="s">
        <v>7104</v>
      </c>
      <c r="J1287" s="153">
        <v>20</v>
      </c>
      <c r="K1287" s="153" t="s">
        <v>2176</v>
      </c>
      <c r="L1287" s="153" t="s">
        <v>2176</v>
      </c>
      <c r="M1287" s="153">
        <v>199</v>
      </c>
      <c r="N1287" s="153" t="s">
        <v>7105</v>
      </c>
      <c r="O1287" s="153">
        <v>1</v>
      </c>
      <c r="P1287" s="153" t="s">
        <v>2356</v>
      </c>
      <c r="Q1287" s="153">
        <v>24</v>
      </c>
      <c r="R1287" s="153" t="s">
        <v>2591</v>
      </c>
      <c r="S1287" s="153">
        <v>1635</v>
      </c>
      <c r="T1287" s="153" t="s">
        <v>6950</v>
      </c>
      <c r="U1287" s="153">
        <v>6</v>
      </c>
      <c r="V1287" s="153">
        <v>1</v>
      </c>
      <c r="W1287" s="154">
        <v>16351</v>
      </c>
      <c r="X1287" s="153" t="s">
        <v>10233</v>
      </c>
      <c r="Y1287" s="153">
        <v>1</v>
      </c>
      <c r="Z1287" s="153" t="s">
        <v>229</v>
      </c>
      <c r="AA1287" s="153">
        <v>1</v>
      </c>
      <c r="AB1287" s="153" t="s">
        <v>7107</v>
      </c>
      <c r="AC1287" s="153">
        <v>1</v>
      </c>
      <c r="AD1287" s="153">
        <v>0</v>
      </c>
      <c r="AE1287" s="153">
        <v>0</v>
      </c>
      <c r="AF1287" s="153">
        <v>0</v>
      </c>
      <c r="AG1287" s="153">
        <v>0</v>
      </c>
      <c r="AH1287" s="153">
        <v>0</v>
      </c>
      <c r="AI1287" s="153">
        <v>0</v>
      </c>
      <c r="AJ1287" s="153">
        <v>13</v>
      </c>
      <c r="AK1287" s="153">
        <v>84</v>
      </c>
      <c r="AL1287" s="153" t="s">
        <v>10234</v>
      </c>
      <c r="AM1287" s="153">
        <v>12</v>
      </c>
      <c r="AN1287" s="153">
        <v>12</v>
      </c>
      <c r="AO1287" s="153">
        <v>100</v>
      </c>
      <c r="AP1287" s="154">
        <v>12</v>
      </c>
      <c r="AQ1287" s="153">
        <v>0</v>
      </c>
      <c r="AR1287" s="153">
        <v>0</v>
      </c>
      <c r="AS1287" s="153">
        <v>37</v>
      </c>
      <c r="AT1287" s="153">
        <v>96</v>
      </c>
      <c r="AU1287" s="153" t="s">
        <v>10235</v>
      </c>
      <c r="AV1287" s="153">
        <v>0</v>
      </c>
      <c r="AW1287" s="153">
        <v>0</v>
      </c>
      <c r="AX1287" s="153">
        <v>0</v>
      </c>
      <c r="AY1287" s="153">
        <v>0</v>
      </c>
      <c r="AZ1287" s="153">
        <v>0</v>
      </c>
      <c r="BA1287" s="153">
        <v>0</v>
      </c>
      <c r="BB1287" s="153">
        <v>230000000</v>
      </c>
      <c r="BC1287" s="153">
        <v>230000000</v>
      </c>
      <c r="BD1287" s="153">
        <v>100</v>
      </c>
      <c r="BE1287" s="153">
        <v>230000000</v>
      </c>
      <c r="BF1287" s="153">
        <v>230000000</v>
      </c>
      <c r="BG1287" s="153">
        <v>100</v>
      </c>
      <c r="BH1287" s="155">
        <v>256000000</v>
      </c>
      <c r="BI1287" s="153">
        <v>0</v>
      </c>
      <c r="BJ1287" s="153">
        <v>0</v>
      </c>
    </row>
    <row r="1288" spans="1:62">
      <c r="A1288" s="152">
        <v>4050065308</v>
      </c>
      <c r="B1288" s="153">
        <v>6</v>
      </c>
      <c r="C1288" s="153" t="s">
        <v>10166</v>
      </c>
      <c r="D1288" s="153" t="s">
        <v>8936</v>
      </c>
      <c r="E1288" s="153">
        <v>2023</v>
      </c>
      <c r="F1288" s="153" t="s">
        <v>7102</v>
      </c>
      <c r="G1288" s="153" t="s">
        <v>7103</v>
      </c>
      <c r="H1288" s="153">
        <v>2</v>
      </c>
      <c r="I1288" s="153" t="s">
        <v>7104</v>
      </c>
      <c r="J1288" s="153">
        <v>20</v>
      </c>
      <c r="K1288" s="153" t="s">
        <v>2176</v>
      </c>
      <c r="L1288" s="153" t="s">
        <v>2176</v>
      </c>
      <c r="M1288" s="153">
        <v>199</v>
      </c>
      <c r="N1288" s="153" t="s">
        <v>7105</v>
      </c>
      <c r="O1288" s="153">
        <v>2</v>
      </c>
      <c r="P1288" s="153" t="s">
        <v>7200</v>
      </c>
      <c r="Q1288" s="153">
        <v>28</v>
      </c>
      <c r="R1288" s="153" t="s">
        <v>2638</v>
      </c>
      <c r="S1288" s="153">
        <v>1648</v>
      </c>
      <c r="T1288" s="153" t="s">
        <v>6953</v>
      </c>
      <c r="U1288" s="153">
        <v>17</v>
      </c>
      <c r="V1288" s="153">
        <v>1</v>
      </c>
      <c r="W1288" s="154">
        <v>16481</v>
      </c>
      <c r="X1288" s="153" t="s">
        <v>10236</v>
      </c>
      <c r="Y1288" s="153">
        <v>1</v>
      </c>
      <c r="Z1288" s="153" t="s">
        <v>229</v>
      </c>
      <c r="AA1288" s="153">
        <v>1</v>
      </c>
      <c r="AB1288" s="153" t="s">
        <v>7107</v>
      </c>
      <c r="AC1288" s="153">
        <v>1</v>
      </c>
      <c r="AD1288" s="153">
        <v>0</v>
      </c>
      <c r="AE1288" s="153">
        <v>0</v>
      </c>
      <c r="AF1288" s="153">
        <v>0</v>
      </c>
      <c r="AG1288" s="153">
        <v>1</v>
      </c>
      <c r="AH1288" s="153">
        <v>1</v>
      </c>
      <c r="AI1288" s="153">
        <v>100</v>
      </c>
      <c r="AJ1288" s="153">
        <v>2</v>
      </c>
      <c r="AK1288" s="153">
        <v>2</v>
      </c>
      <c r="AL1288" s="153">
        <v>100</v>
      </c>
      <c r="AM1288" s="153">
        <v>1</v>
      </c>
      <c r="AN1288" s="153">
        <v>1</v>
      </c>
      <c r="AO1288" s="153">
        <v>100</v>
      </c>
      <c r="AP1288" s="154">
        <v>0</v>
      </c>
      <c r="AQ1288" s="153">
        <v>0</v>
      </c>
      <c r="AR1288" s="153">
        <v>0</v>
      </c>
      <c r="AS1288" s="153">
        <v>4</v>
      </c>
      <c r="AT1288" s="153">
        <v>4</v>
      </c>
      <c r="AU1288" s="153">
        <v>100</v>
      </c>
      <c r="AV1288" s="153">
        <v>0</v>
      </c>
      <c r="AW1288" s="153">
        <v>0</v>
      </c>
      <c r="AX1288" s="153">
        <v>0</v>
      </c>
      <c r="AY1288" s="153">
        <v>196016000</v>
      </c>
      <c r="AZ1288" s="153">
        <v>196016000</v>
      </c>
      <c r="BA1288" s="153">
        <v>100</v>
      </c>
      <c r="BB1288" s="153">
        <v>400000000</v>
      </c>
      <c r="BC1288" s="153">
        <v>205200000</v>
      </c>
      <c r="BD1288" s="153" t="s">
        <v>10237</v>
      </c>
      <c r="BE1288" s="153">
        <v>295000000</v>
      </c>
      <c r="BF1288" s="153">
        <v>267935139</v>
      </c>
      <c r="BG1288" s="153" t="s">
        <v>10238</v>
      </c>
      <c r="BH1288" s="155">
        <v>0</v>
      </c>
      <c r="BI1288" s="153">
        <v>0</v>
      </c>
      <c r="BJ1288" s="153">
        <v>0</v>
      </c>
    </row>
    <row r="1289" spans="1:62">
      <c r="A1289" s="152">
        <v>4050065308</v>
      </c>
      <c r="B1289" s="153">
        <v>6</v>
      </c>
      <c r="C1289" s="153" t="s">
        <v>10166</v>
      </c>
      <c r="D1289" s="153" t="s">
        <v>8936</v>
      </c>
      <c r="E1289" s="153">
        <v>2023</v>
      </c>
      <c r="F1289" s="153" t="s">
        <v>7102</v>
      </c>
      <c r="G1289" s="153" t="s">
        <v>7103</v>
      </c>
      <c r="H1289" s="153">
        <v>2</v>
      </c>
      <c r="I1289" s="153" t="s">
        <v>7104</v>
      </c>
      <c r="J1289" s="153">
        <v>20</v>
      </c>
      <c r="K1289" s="153" t="s">
        <v>2176</v>
      </c>
      <c r="L1289" s="153" t="s">
        <v>2176</v>
      </c>
      <c r="M1289" s="153">
        <v>199</v>
      </c>
      <c r="N1289" s="153" t="s">
        <v>7105</v>
      </c>
      <c r="O1289" s="153">
        <v>2</v>
      </c>
      <c r="P1289" s="153" t="s">
        <v>7200</v>
      </c>
      <c r="Q1289" s="153">
        <v>28</v>
      </c>
      <c r="R1289" s="153" t="s">
        <v>2638</v>
      </c>
      <c r="S1289" s="153">
        <v>1651</v>
      </c>
      <c r="T1289" s="153" t="s">
        <v>6957</v>
      </c>
      <c r="U1289" s="153">
        <v>16</v>
      </c>
      <c r="V1289" s="153">
        <v>1</v>
      </c>
      <c r="W1289" s="154">
        <v>16511</v>
      </c>
      <c r="X1289" s="153" t="s">
        <v>10239</v>
      </c>
      <c r="Y1289" s="153">
        <v>1</v>
      </c>
      <c r="Z1289" s="153" t="s">
        <v>229</v>
      </c>
      <c r="AA1289" s="153">
        <v>1</v>
      </c>
      <c r="AB1289" s="153" t="s">
        <v>7107</v>
      </c>
      <c r="AC1289" s="153">
        <v>1</v>
      </c>
      <c r="AD1289" s="153">
        <v>0</v>
      </c>
      <c r="AE1289" s="153">
        <v>0</v>
      </c>
      <c r="AF1289" s="153">
        <v>0</v>
      </c>
      <c r="AG1289" s="153">
        <v>8</v>
      </c>
      <c r="AH1289" s="153">
        <v>8</v>
      </c>
      <c r="AI1289" s="153">
        <v>100</v>
      </c>
      <c r="AJ1289" s="153">
        <v>1</v>
      </c>
      <c r="AK1289" s="153">
        <v>1</v>
      </c>
      <c r="AL1289" s="153">
        <v>100</v>
      </c>
      <c r="AM1289" s="153">
        <v>2</v>
      </c>
      <c r="AN1289" s="153">
        <v>1</v>
      </c>
      <c r="AO1289" s="153">
        <v>50</v>
      </c>
      <c r="AP1289" s="154">
        <v>0</v>
      </c>
      <c r="AQ1289" s="153">
        <v>0</v>
      </c>
      <c r="AR1289" s="153">
        <v>0</v>
      </c>
      <c r="AS1289" s="153">
        <v>11</v>
      </c>
      <c r="AT1289" s="153">
        <v>10</v>
      </c>
      <c r="AU1289" s="153" t="s">
        <v>7145</v>
      </c>
      <c r="AV1289" s="153">
        <v>0</v>
      </c>
      <c r="AW1289" s="153">
        <v>0</v>
      </c>
      <c r="AX1289" s="153">
        <v>0</v>
      </c>
      <c r="AY1289" s="153">
        <v>391053000</v>
      </c>
      <c r="AZ1289" s="153">
        <v>391053000</v>
      </c>
      <c r="BA1289" s="153">
        <v>100</v>
      </c>
      <c r="BB1289" s="153">
        <v>100000000</v>
      </c>
      <c r="BC1289" s="153">
        <v>92000000</v>
      </c>
      <c r="BD1289" s="153">
        <v>92</v>
      </c>
      <c r="BE1289" s="153">
        <v>430000000</v>
      </c>
      <c r="BF1289" s="153">
        <v>205005040</v>
      </c>
      <c r="BG1289" s="153" t="s">
        <v>10240</v>
      </c>
      <c r="BH1289" s="155">
        <v>0</v>
      </c>
      <c r="BI1289" s="153">
        <v>0</v>
      </c>
      <c r="BJ1289" s="153">
        <v>0</v>
      </c>
    </row>
    <row r="1290" spans="1:62">
      <c r="A1290" s="152">
        <v>4050065308</v>
      </c>
      <c r="B1290" s="153">
        <v>6</v>
      </c>
      <c r="C1290" s="153" t="s">
        <v>10166</v>
      </c>
      <c r="D1290" s="153" t="s">
        <v>8936</v>
      </c>
      <c r="E1290" s="153">
        <v>2023</v>
      </c>
      <c r="F1290" s="153" t="s">
        <v>7102</v>
      </c>
      <c r="G1290" s="153" t="s">
        <v>7103</v>
      </c>
      <c r="H1290" s="153">
        <v>2</v>
      </c>
      <c r="I1290" s="153" t="s">
        <v>7104</v>
      </c>
      <c r="J1290" s="153">
        <v>20</v>
      </c>
      <c r="K1290" s="153" t="s">
        <v>2176</v>
      </c>
      <c r="L1290" s="153" t="s">
        <v>2176</v>
      </c>
      <c r="M1290" s="153">
        <v>199</v>
      </c>
      <c r="N1290" s="153" t="s">
        <v>7105</v>
      </c>
      <c r="O1290" s="153">
        <v>2</v>
      </c>
      <c r="P1290" s="153" t="s">
        <v>7200</v>
      </c>
      <c r="Q1290" s="153">
        <v>30</v>
      </c>
      <c r="R1290" s="153" t="s">
        <v>2647</v>
      </c>
      <c r="S1290" s="153">
        <v>1652</v>
      </c>
      <c r="T1290" s="153" t="s">
        <v>6960</v>
      </c>
      <c r="U1290" s="153">
        <v>25</v>
      </c>
      <c r="V1290" s="153">
        <v>1</v>
      </c>
      <c r="W1290" s="154">
        <v>16521</v>
      </c>
      <c r="X1290" s="153" t="s">
        <v>10241</v>
      </c>
      <c r="Y1290" s="153">
        <v>1</v>
      </c>
      <c r="Z1290" s="153" t="s">
        <v>229</v>
      </c>
      <c r="AA1290" s="153">
        <v>1</v>
      </c>
      <c r="AB1290" s="153" t="s">
        <v>7107</v>
      </c>
      <c r="AC1290" s="153">
        <v>1</v>
      </c>
      <c r="AD1290" s="153">
        <v>0</v>
      </c>
      <c r="AE1290" s="153">
        <v>0</v>
      </c>
      <c r="AF1290" s="153">
        <v>0</v>
      </c>
      <c r="AG1290" s="153">
        <v>3</v>
      </c>
      <c r="AH1290" s="153">
        <v>2</v>
      </c>
      <c r="AI1290" s="153" t="s">
        <v>7376</v>
      </c>
      <c r="AJ1290" s="153">
        <v>8</v>
      </c>
      <c r="AK1290" s="153">
        <v>8</v>
      </c>
      <c r="AL1290" s="153">
        <v>100</v>
      </c>
      <c r="AM1290" s="153">
        <v>8</v>
      </c>
      <c r="AN1290" s="153">
        <v>8</v>
      </c>
      <c r="AO1290" s="153">
        <v>100</v>
      </c>
      <c r="AP1290" s="154">
        <v>0</v>
      </c>
      <c r="AQ1290" s="153">
        <v>0</v>
      </c>
      <c r="AR1290" s="153">
        <v>0</v>
      </c>
      <c r="AS1290" s="153">
        <v>19</v>
      </c>
      <c r="AT1290" s="153">
        <v>18</v>
      </c>
      <c r="AU1290" s="153" t="s">
        <v>8383</v>
      </c>
      <c r="AV1290" s="153">
        <v>0</v>
      </c>
      <c r="AW1290" s="153">
        <v>0</v>
      </c>
      <c r="AX1290" s="153">
        <v>0</v>
      </c>
      <c r="AY1290" s="153">
        <v>990354000</v>
      </c>
      <c r="AZ1290" s="153">
        <v>987128981</v>
      </c>
      <c r="BA1290" s="153" t="s">
        <v>7225</v>
      </c>
      <c r="BB1290" s="153">
        <v>1850000000</v>
      </c>
      <c r="BC1290" s="153">
        <v>1820610330</v>
      </c>
      <c r="BD1290" s="153" t="s">
        <v>7170</v>
      </c>
      <c r="BE1290" s="153">
        <v>4055141000</v>
      </c>
      <c r="BF1290" s="153">
        <v>3945665269</v>
      </c>
      <c r="BG1290" s="153" t="s">
        <v>7109</v>
      </c>
      <c r="BH1290" s="155">
        <v>0</v>
      </c>
      <c r="BI1290" s="153">
        <v>0</v>
      </c>
      <c r="BJ1290" s="153">
        <v>0</v>
      </c>
    </row>
    <row r="1291" spans="1:62">
      <c r="A1291" s="152">
        <v>4050065308</v>
      </c>
      <c r="B1291" s="153">
        <v>6</v>
      </c>
      <c r="C1291" s="153" t="s">
        <v>10166</v>
      </c>
      <c r="D1291" s="153" t="s">
        <v>8936</v>
      </c>
      <c r="E1291" s="153">
        <v>2023</v>
      </c>
      <c r="F1291" s="153" t="s">
        <v>7102</v>
      </c>
      <c r="G1291" s="153" t="s">
        <v>7103</v>
      </c>
      <c r="H1291" s="153">
        <v>2</v>
      </c>
      <c r="I1291" s="153" t="s">
        <v>7104</v>
      </c>
      <c r="J1291" s="153">
        <v>20</v>
      </c>
      <c r="K1291" s="153" t="s">
        <v>2176</v>
      </c>
      <c r="L1291" s="153" t="s">
        <v>2176</v>
      </c>
      <c r="M1291" s="153">
        <v>199</v>
      </c>
      <c r="N1291" s="153" t="s">
        <v>7105</v>
      </c>
      <c r="O1291" s="153">
        <v>2</v>
      </c>
      <c r="P1291" s="153" t="s">
        <v>7200</v>
      </c>
      <c r="Q1291" s="153">
        <v>30</v>
      </c>
      <c r="R1291" s="153" t="s">
        <v>2647</v>
      </c>
      <c r="S1291" s="153">
        <v>1652</v>
      </c>
      <c r="T1291" s="153" t="s">
        <v>6960</v>
      </c>
      <c r="U1291" s="153">
        <v>25</v>
      </c>
      <c r="V1291" s="153">
        <v>2</v>
      </c>
      <c r="W1291" s="154">
        <v>16522</v>
      </c>
      <c r="X1291" s="153" t="s">
        <v>10242</v>
      </c>
      <c r="Y1291" s="153">
        <v>1</v>
      </c>
      <c r="Z1291" s="153" t="s">
        <v>229</v>
      </c>
      <c r="AA1291" s="153">
        <v>3</v>
      </c>
      <c r="AB1291" s="153" t="s">
        <v>7320</v>
      </c>
      <c r="AC1291" s="153">
        <v>1</v>
      </c>
      <c r="AD1291" s="153">
        <v>0</v>
      </c>
      <c r="AE1291" s="153">
        <v>0</v>
      </c>
      <c r="AF1291" s="153">
        <v>0</v>
      </c>
      <c r="AG1291" s="153">
        <v>0</v>
      </c>
      <c r="AH1291" s="153">
        <v>0</v>
      </c>
      <c r="AI1291" s="153">
        <v>0</v>
      </c>
      <c r="AJ1291" s="153">
        <v>5</v>
      </c>
      <c r="AK1291" s="153">
        <v>5</v>
      </c>
      <c r="AL1291" s="153">
        <v>100</v>
      </c>
      <c r="AM1291" s="153">
        <v>0</v>
      </c>
      <c r="AN1291" s="153">
        <v>0</v>
      </c>
      <c r="AO1291" s="153">
        <v>0</v>
      </c>
      <c r="AP1291" s="154">
        <v>0</v>
      </c>
      <c r="AQ1291" s="153">
        <v>0</v>
      </c>
      <c r="AR1291" s="153">
        <v>0</v>
      </c>
      <c r="AS1291" s="153">
        <v>5</v>
      </c>
      <c r="AT1291" s="153">
        <v>5</v>
      </c>
      <c r="AU1291" s="153">
        <v>100</v>
      </c>
      <c r="AV1291" s="153">
        <v>0</v>
      </c>
      <c r="AW1291" s="153">
        <v>0</v>
      </c>
      <c r="AX1291" s="153">
        <v>0</v>
      </c>
      <c r="AY1291" s="153">
        <v>0</v>
      </c>
      <c r="AZ1291" s="153">
        <v>0</v>
      </c>
      <c r="BA1291" s="153">
        <v>0</v>
      </c>
      <c r="BB1291" s="153">
        <v>400000000</v>
      </c>
      <c r="BC1291" s="153">
        <v>394141082</v>
      </c>
      <c r="BD1291" s="153" t="s">
        <v>8650</v>
      </c>
      <c r="BE1291" s="153">
        <v>0</v>
      </c>
      <c r="BF1291" s="153">
        <v>0</v>
      </c>
      <c r="BG1291" s="153">
        <v>0</v>
      </c>
      <c r="BH1291" s="155">
        <v>0</v>
      </c>
      <c r="BI1291" s="153">
        <v>0</v>
      </c>
      <c r="BJ1291" s="153">
        <v>0</v>
      </c>
    </row>
    <row r="1292" spans="1:62">
      <c r="A1292" s="152">
        <v>4050065308</v>
      </c>
      <c r="B1292" s="153">
        <v>6</v>
      </c>
      <c r="C1292" s="153" t="s">
        <v>10166</v>
      </c>
      <c r="D1292" s="153" t="s">
        <v>8936</v>
      </c>
      <c r="E1292" s="153">
        <v>2023</v>
      </c>
      <c r="F1292" s="153" t="s">
        <v>7102</v>
      </c>
      <c r="G1292" s="153" t="s">
        <v>7103</v>
      </c>
      <c r="H1292" s="153">
        <v>2</v>
      </c>
      <c r="I1292" s="153" t="s">
        <v>7104</v>
      </c>
      <c r="J1292" s="153">
        <v>20</v>
      </c>
      <c r="K1292" s="153" t="s">
        <v>2176</v>
      </c>
      <c r="L1292" s="153" t="s">
        <v>2176</v>
      </c>
      <c r="M1292" s="153">
        <v>199</v>
      </c>
      <c r="N1292" s="153" t="s">
        <v>7105</v>
      </c>
      <c r="O1292" s="153">
        <v>2</v>
      </c>
      <c r="P1292" s="153" t="s">
        <v>7200</v>
      </c>
      <c r="Q1292" s="153">
        <v>33</v>
      </c>
      <c r="R1292" s="153" t="s">
        <v>6269</v>
      </c>
      <c r="S1292" s="153">
        <v>1654</v>
      </c>
      <c r="T1292" s="153" t="s">
        <v>6966</v>
      </c>
      <c r="U1292" s="153">
        <v>8</v>
      </c>
      <c r="V1292" s="153">
        <v>1</v>
      </c>
      <c r="W1292" s="154">
        <v>16541</v>
      </c>
      <c r="X1292" s="153" t="s">
        <v>10243</v>
      </c>
      <c r="Y1292" s="153">
        <v>1</v>
      </c>
      <c r="Z1292" s="153" t="s">
        <v>229</v>
      </c>
      <c r="AA1292" s="153">
        <v>1</v>
      </c>
      <c r="AB1292" s="153" t="s">
        <v>7107</v>
      </c>
      <c r="AC1292" s="153">
        <v>1</v>
      </c>
      <c r="AD1292" s="153">
        <v>0</v>
      </c>
      <c r="AE1292" s="153">
        <v>0</v>
      </c>
      <c r="AF1292" s="153">
        <v>0</v>
      </c>
      <c r="AG1292" s="153">
        <v>0</v>
      </c>
      <c r="AH1292" s="153">
        <v>0</v>
      </c>
      <c r="AI1292" s="153">
        <v>0</v>
      </c>
      <c r="AJ1292" s="153">
        <v>0</v>
      </c>
      <c r="AK1292" s="153">
        <v>0</v>
      </c>
      <c r="AL1292" s="153">
        <v>0</v>
      </c>
      <c r="AM1292" s="153">
        <v>0</v>
      </c>
      <c r="AN1292" s="153">
        <v>0</v>
      </c>
      <c r="AO1292" s="153">
        <v>0</v>
      </c>
      <c r="AP1292" s="154">
        <v>950</v>
      </c>
      <c r="AQ1292" s="153">
        <v>0</v>
      </c>
      <c r="AR1292" s="153">
        <v>0</v>
      </c>
      <c r="AS1292" s="153">
        <v>950</v>
      </c>
      <c r="AT1292" s="153">
        <v>0</v>
      </c>
      <c r="AU1292" s="153">
        <v>0</v>
      </c>
      <c r="AV1292" s="153">
        <v>0</v>
      </c>
      <c r="AW1292" s="153">
        <v>0</v>
      </c>
      <c r="AX1292" s="153">
        <v>0</v>
      </c>
      <c r="AY1292" s="153">
        <v>0</v>
      </c>
      <c r="AZ1292" s="153">
        <v>0</v>
      </c>
      <c r="BA1292" s="153">
        <v>0</v>
      </c>
      <c r="BB1292" s="153">
        <v>0</v>
      </c>
      <c r="BC1292" s="153">
        <v>0</v>
      </c>
      <c r="BD1292" s="153">
        <v>0</v>
      </c>
      <c r="BE1292" s="153">
        <v>0</v>
      </c>
      <c r="BF1292" s="153">
        <v>0</v>
      </c>
      <c r="BG1292" s="153">
        <v>0</v>
      </c>
      <c r="BH1292" s="155">
        <v>232000000</v>
      </c>
      <c r="BI1292" s="153">
        <v>0</v>
      </c>
      <c r="BJ1292" s="153">
        <v>0</v>
      </c>
    </row>
    <row r="1293" spans="1:62">
      <c r="A1293" s="152">
        <v>4050065308</v>
      </c>
      <c r="B1293" s="153">
        <v>6</v>
      </c>
      <c r="C1293" s="153" t="s">
        <v>10166</v>
      </c>
      <c r="D1293" s="153" t="s">
        <v>8936</v>
      </c>
      <c r="E1293" s="153">
        <v>2023</v>
      </c>
      <c r="F1293" s="153" t="s">
        <v>7102</v>
      </c>
      <c r="G1293" s="153" t="s">
        <v>7103</v>
      </c>
      <c r="H1293" s="153">
        <v>2</v>
      </c>
      <c r="I1293" s="153" t="s">
        <v>7104</v>
      </c>
      <c r="J1293" s="153">
        <v>20</v>
      </c>
      <c r="K1293" s="153" t="s">
        <v>2176</v>
      </c>
      <c r="L1293" s="153" t="s">
        <v>2176</v>
      </c>
      <c r="M1293" s="153">
        <v>199</v>
      </c>
      <c r="N1293" s="153" t="s">
        <v>7105</v>
      </c>
      <c r="O1293" s="153">
        <v>2</v>
      </c>
      <c r="P1293" s="153" t="s">
        <v>7200</v>
      </c>
      <c r="Q1293" s="153">
        <v>33</v>
      </c>
      <c r="R1293" s="153" t="s">
        <v>6269</v>
      </c>
      <c r="S1293" s="153">
        <v>1655</v>
      </c>
      <c r="T1293" s="153" t="s">
        <v>6969</v>
      </c>
      <c r="U1293" s="153">
        <v>17</v>
      </c>
      <c r="V1293" s="153">
        <v>1</v>
      </c>
      <c r="W1293" s="154">
        <v>16551</v>
      </c>
      <c r="X1293" s="153" t="s">
        <v>10244</v>
      </c>
      <c r="Y1293" s="153">
        <v>1</v>
      </c>
      <c r="Z1293" s="153" t="s">
        <v>229</v>
      </c>
      <c r="AA1293" s="153">
        <v>1</v>
      </c>
      <c r="AB1293" s="153" t="s">
        <v>7107</v>
      </c>
      <c r="AC1293" s="153">
        <v>1</v>
      </c>
      <c r="AD1293" s="153">
        <v>0</v>
      </c>
      <c r="AE1293" s="153">
        <v>0</v>
      </c>
      <c r="AF1293" s="153">
        <v>0</v>
      </c>
      <c r="AG1293" s="153">
        <v>0</v>
      </c>
      <c r="AH1293" s="153">
        <v>0</v>
      </c>
      <c r="AI1293" s="153">
        <v>0</v>
      </c>
      <c r="AJ1293" s="153">
        <v>1500</v>
      </c>
      <c r="AK1293" s="153">
        <v>0</v>
      </c>
      <c r="AL1293" s="153">
        <v>0</v>
      </c>
      <c r="AM1293" s="153">
        <v>1</v>
      </c>
      <c r="AN1293" s="153">
        <v>0</v>
      </c>
      <c r="AO1293" s="153">
        <v>0</v>
      </c>
      <c r="AP1293" s="154">
        <v>0</v>
      </c>
      <c r="AQ1293" s="153">
        <v>0</v>
      </c>
      <c r="AR1293" s="153">
        <v>0</v>
      </c>
      <c r="AS1293" s="153">
        <v>1501</v>
      </c>
      <c r="AT1293" s="153">
        <v>0</v>
      </c>
      <c r="AU1293" s="153">
        <v>0</v>
      </c>
      <c r="AV1293" s="153">
        <v>0</v>
      </c>
      <c r="AW1293" s="153">
        <v>0</v>
      </c>
      <c r="AX1293" s="153">
        <v>0</v>
      </c>
      <c r="AY1293" s="153">
        <v>0</v>
      </c>
      <c r="AZ1293" s="153">
        <v>0</v>
      </c>
      <c r="BA1293" s="153">
        <v>0</v>
      </c>
      <c r="BB1293" s="153">
        <v>1500000000</v>
      </c>
      <c r="BC1293" s="153">
        <v>0</v>
      </c>
      <c r="BD1293" s="153">
        <v>0</v>
      </c>
      <c r="BE1293" s="153">
        <v>1500000000</v>
      </c>
      <c r="BF1293" s="153">
        <v>0</v>
      </c>
      <c r="BG1293" s="153">
        <v>0</v>
      </c>
      <c r="BH1293" s="155">
        <v>0</v>
      </c>
      <c r="BI1293" s="153">
        <v>0</v>
      </c>
      <c r="BJ1293" s="153">
        <v>0</v>
      </c>
    </row>
    <row r="1294" spans="1:62">
      <c r="A1294" s="152">
        <v>4050065308</v>
      </c>
      <c r="B1294" s="153">
        <v>6</v>
      </c>
      <c r="C1294" s="153" t="s">
        <v>10166</v>
      </c>
      <c r="D1294" s="153" t="s">
        <v>8936</v>
      </c>
      <c r="E1294" s="153">
        <v>2023</v>
      </c>
      <c r="F1294" s="153" t="s">
        <v>7102</v>
      </c>
      <c r="G1294" s="153" t="s">
        <v>7103</v>
      </c>
      <c r="H1294" s="153">
        <v>2</v>
      </c>
      <c r="I1294" s="153" t="s">
        <v>7104</v>
      </c>
      <c r="J1294" s="153">
        <v>20</v>
      </c>
      <c r="K1294" s="153" t="s">
        <v>2176</v>
      </c>
      <c r="L1294" s="153" t="s">
        <v>2176</v>
      </c>
      <c r="M1294" s="153">
        <v>199</v>
      </c>
      <c r="N1294" s="153" t="s">
        <v>7105</v>
      </c>
      <c r="O1294" s="153">
        <v>2</v>
      </c>
      <c r="P1294" s="153" t="s">
        <v>7200</v>
      </c>
      <c r="Q1294" s="153">
        <v>33</v>
      </c>
      <c r="R1294" s="153" t="s">
        <v>6269</v>
      </c>
      <c r="S1294" s="153">
        <v>1655</v>
      </c>
      <c r="T1294" s="153" t="s">
        <v>6969</v>
      </c>
      <c r="U1294" s="153">
        <v>17</v>
      </c>
      <c r="V1294" s="153">
        <v>2</v>
      </c>
      <c r="W1294" s="154">
        <v>16552</v>
      </c>
      <c r="X1294" s="153" t="s">
        <v>10245</v>
      </c>
      <c r="Y1294" s="153">
        <v>1</v>
      </c>
      <c r="Z1294" s="153" t="s">
        <v>229</v>
      </c>
      <c r="AA1294" s="153">
        <v>1</v>
      </c>
      <c r="AB1294" s="153" t="s">
        <v>7107</v>
      </c>
      <c r="AC1294" s="153">
        <v>1</v>
      </c>
      <c r="AD1294" s="153">
        <v>0</v>
      </c>
      <c r="AE1294" s="153">
        <v>0</v>
      </c>
      <c r="AF1294" s="153">
        <v>0</v>
      </c>
      <c r="AG1294" s="153">
        <v>0</v>
      </c>
      <c r="AH1294" s="153">
        <v>0</v>
      </c>
      <c r="AI1294" s="153">
        <v>0</v>
      </c>
      <c r="AJ1294" s="153">
        <v>0</v>
      </c>
      <c r="AK1294" s="153">
        <v>0</v>
      </c>
      <c r="AL1294" s="153">
        <v>0</v>
      </c>
      <c r="AM1294" s="153">
        <v>1</v>
      </c>
      <c r="AN1294" s="153">
        <v>0</v>
      </c>
      <c r="AO1294" s="153">
        <v>0</v>
      </c>
      <c r="AP1294" s="154">
        <v>0</v>
      </c>
      <c r="AQ1294" s="153">
        <v>0</v>
      </c>
      <c r="AR1294" s="153">
        <v>0</v>
      </c>
      <c r="AS1294" s="153">
        <v>1</v>
      </c>
      <c r="AT1294" s="153">
        <v>0</v>
      </c>
      <c r="AU1294" s="153">
        <v>0</v>
      </c>
      <c r="AV1294" s="153">
        <v>0</v>
      </c>
      <c r="AW1294" s="153">
        <v>0</v>
      </c>
      <c r="AX1294" s="153">
        <v>0</v>
      </c>
      <c r="AY1294" s="153">
        <v>0</v>
      </c>
      <c r="AZ1294" s="153">
        <v>0</v>
      </c>
      <c r="BA1294" s="153">
        <v>0</v>
      </c>
      <c r="BB1294" s="153">
        <v>0</v>
      </c>
      <c r="BC1294" s="153">
        <v>0</v>
      </c>
      <c r="BD1294" s="153">
        <v>0</v>
      </c>
      <c r="BE1294" s="153">
        <v>1200000000</v>
      </c>
      <c r="BF1294" s="153">
        <v>7990885</v>
      </c>
      <c r="BG1294" s="153" t="s">
        <v>10246</v>
      </c>
      <c r="BH1294" s="155">
        <v>0</v>
      </c>
      <c r="BI1294" s="153">
        <v>0</v>
      </c>
      <c r="BJ1294" s="153">
        <v>0</v>
      </c>
    </row>
    <row r="1295" spans="1:62">
      <c r="A1295" s="152">
        <v>4050065308</v>
      </c>
      <c r="B1295" s="153">
        <v>6</v>
      </c>
      <c r="C1295" s="153" t="s">
        <v>10166</v>
      </c>
      <c r="D1295" s="153" t="s">
        <v>8936</v>
      </c>
      <c r="E1295" s="153">
        <v>2023</v>
      </c>
      <c r="F1295" s="153" t="s">
        <v>7102</v>
      </c>
      <c r="G1295" s="153" t="s">
        <v>7103</v>
      </c>
      <c r="H1295" s="153">
        <v>2</v>
      </c>
      <c r="I1295" s="153" t="s">
        <v>7104</v>
      </c>
      <c r="J1295" s="153">
        <v>20</v>
      </c>
      <c r="K1295" s="153" t="s">
        <v>2176</v>
      </c>
      <c r="L1295" s="153" t="s">
        <v>2176</v>
      </c>
      <c r="M1295" s="153">
        <v>199</v>
      </c>
      <c r="N1295" s="153" t="s">
        <v>7105</v>
      </c>
      <c r="O1295" s="153">
        <v>2</v>
      </c>
      <c r="P1295" s="153" t="s">
        <v>7200</v>
      </c>
      <c r="Q1295" s="153">
        <v>34</v>
      </c>
      <c r="R1295" s="153" t="s">
        <v>2694</v>
      </c>
      <c r="S1295" s="153">
        <v>1666</v>
      </c>
      <c r="T1295" s="153" t="s">
        <v>6975</v>
      </c>
      <c r="U1295" s="153">
        <v>11</v>
      </c>
      <c r="V1295" s="153">
        <v>1</v>
      </c>
      <c r="W1295" s="154">
        <v>16661</v>
      </c>
      <c r="X1295" s="153" t="s">
        <v>10247</v>
      </c>
      <c r="Y1295" s="153">
        <v>1</v>
      </c>
      <c r="Z1295" s="153" t="s">
        <v>229</v>
      </c>
      <c r="AA1295" s="153">
        <v>1</v>
      </c>
      <c r="AB1295" s="153" t="s">
        <v>7107</v>
      </c>
      <c r="AC1295" s="153">
        <v>1</v>
      </c>
      <c r="AD1295" s="153">
        <v>0</v>
      </c>
      <c r="AE1295" s="153">
        <v>0</v>
      </c>
      <c r="AF1295" s="153">
        <v>0</v>
      </c>
      <c r="AG1295" s="153">
        <v>250</v>
      </c>
      <c r="AH1295" s="153">
        <v>0</v>
      </c>
      <c r="AI1295" s="153">
        <v>0</v>
      </c>
      <c r="AJ1295" s="153">
        <v>250</v>
      </c>
      <c r="AK1295" s="153">
        <v>471</v>
      </c>
      <c r="AL1295" s="153" t="s">
        <v>10248</v>
      </c>
      <c r="AM1295" s="153">
        <v>250</v>
      </c>
      <c r="AN1295" s="153">
        <v>0</v>
      </c>
      <c r="AO1295" s="153">
        <v>0</v>
      </c>
      <c r="AP1295" s="154">
        <v>250</v>
      </c>
      <c r="AQ1295" s="153">
        <v>0</v>
      </c>
      <c r="AR1295" s="153">
        <v>0</v>
      </c>
      <c r="AS1295" s="153">
        <v>1000</v>
      </c>
      <c r="AT1295" s="153">
        <v>471</v>
      </c>
      <c r="AU1295" s="153" t="s">
        <v>10249</v>
      </c>
      <c r="AV1295" s="153">
        <v>0</v>
      </c>
      <c r="AW1295" s="153">
        <v>0</v>
      </c>
      <c r="AX1295" s="153">
        <v>0</v>
      </c>
      <c r="AY1295" s="153">
        <v>417515000</v>
      </c>
      <c r="AZ1295" s="153">
        <v>57000000</v>
      </c>
      <c r="BA1295" s="153" t="s">
        <v>10250</v>
      </c>
      <c r="BB1295" s="153">
        <v>425000000</v>
      </c>
      <c r="BC1295" s="153">
        <v>425000000</v>
      </c>
      <c r="BD1295" s="153">
        <v>100</v>
      </c>
      <c r="BE1295" s="153">
        <v>230000000</v>
      </c>
      <c r="BF1295" s="153">
        <v>88500000</v>
      </c>
      <c r="BG1295" s="153" t="s">
        <v>10251</v>
      </c>
      <c r="BH1295" s="155">
        <v>426000000</v>
      </c>
      <c r="BI1295" s="153">
        <v>0</v>
      </c>
      <c r="BJ1295" s="153">
        <v>0</v>
      </c>
    </row>
    <row r="1296" spans="1:62">
      <c r="A1296" s="152">
        <v>4050065308</v>
      </c>
      <c r="B1296" s="153">
        <v>6</v>
      </c>
      <c r="C1296" s="153" t="s">
        <v>10166</v>
      </c>
      <c r="D1296" s="153" t="s">
        <v>8936</v>
      </c>
      <c r="E1296" s="153">
        <v>2023</v>
      </c>
      <c r="F1296" s="153" t="s">
        <v>7102</v>
      </c>
      <c r="G1296" s="153" t="s">
        <v>7103</v>
      </c>
      <c r="H1296" s="153">
        <v>2</v>
      </c>
      <c r="I1296" s="153" t="s">
        <v>7104</v>
      </c>
      <c r="J1296" s="153">
        <v>20</v>
      </c>
      <c r="K1296" s="153" t="s">
        <v>2176</v>
      </c>
      <c r="L1296" s="153" t="s">
        <v>2176</v>
      </c>
      <c r="M1296" s="153">
        <v>199</v>
      </c>
      <c r="N1296" s="153" t="s">
        <v>7105</v>
      </c>
      <c r="O1296" s="153">
        <v>2</v>
      </c>
      <c r="P1296" s="153" t="s">
        <v>7200</v>
      </c>
      <c r="Q1296" s="153">
        <v>37</v>
      </c>
      <c r="R1296" s="153" t="s">
        <v>3091</v>
      </c>
      <c r="S1296" s="153">
        <v>1668</v>
      </c>
      <c r="T1296" s="153" t="s">
        <v>6977</v>
      </c>
      <c r="U1296" s="153">
        <v>11</v>
      </c>
      <c r="V1296" s="153">
        <v>1</v>
      </c>
      <c r="W1296" s="154">
        <v>16681</v>
      </c>
      <c r="X1296" s="153" t="s">
        <v>10252</v>
      </c>
      <c r="Y1296" s="153">
        <v>1</v>
      </c>
      <c r="Z1296" s="153" t="s">
        <v>229</v>
      </c>
      <c r="AA1296" s="153">
        <v>1</v>
      </c>
      <c r="AB1296" s="153" t="s">
        <v>7107</v>
      </c>
      <c r="AC1296" s="153">
        <v>1</v>
      </c>
      <c r="AD1296" s="153">
        <v>0</v>
      </c>
      <c r="AE1296" s="153">
        <v>0</v>
      </c>
      <c r="AF1296" s="153">
        <v>0</v>
      </c>
      <c r="AG1296" s="153">
        <v>1</v>
      </c>
      <c r="AH1296" s="153">
        <v>0</v>
      </c>
      <c r="AI1296" s="153">
        <v>0</v>
      </c>
      <c r="AJ1296" s="153">
        <v>1</v>
      </c>
      <c r="AK1296" s="153">
        <v>1</v>
      </c>
      <c r="AL1296" s="153">
        <v>100</v>
      </c>
      <c r="AM1296" s="153">
        <v>1</v>
      </c>
      <c r="AN1296" s="153">
        <v>0</v>
      </c>
      <c r="AO1296" s="153">
        <v>0</v>
      </c>
      <c r="AP1296" s="154">
        <v>1</v>
      </c>
      <c r="AQ1296" s="153">
        <v>0</v>
      </c>
      <c r="AR1296" s="153">
        <v>0</v>
      </c>
      <c r="AS1296" s="153">
        <v>4</v>
      </c>
      <c r="AT1296" s="153">
        <v>1</v>
      </c>
      <c r="AU1296" s="153">
        <v>25</v>
      </c>
      <c r="AV1296" s="153">
        <v>0</v>
      </c>
      <c r="AW1296" s="153">
        <v>0</v>
      </c>
      <c r="AX1296" s="153">
        <v>0</v>
      </c>
      <c r="AY1296" s="153">
        <v>423523000</v>
      </c>
      <c r="AZ1296" s="153">
        <v>422585208</v>
      </c>
      <c r="BA1296" s="153" t="s">
        <v>8604</v>
      </c>
      <c r="BB1296" s="153">
        <v>1000000000</v>
      </c>
      <c r="BC1296" s="153">
        <v>926186917</v>
      </c>
      <c r="BD1296" s="153" t="s">
        <v>10253</v>
      </c>
      <c r="BE1296" s="153">
        <v>2838734368</v>
      </c>
      <c r="BF1296" s="153">
        <v>239995354</v>
      </c>
      <c r="BG1296" s="153" t="s">
        <v>10254</v>
      </c>
      <c r="BH1296" s="155">
        <v>1000000000</v>
      </c>
      <c r="BI1296" s="153">
        <v>0</v>
      </c>
      <c r="BJ1296" s="153">
        <v>0</v>
      </c>
    </row>
    <row r="1297" spans="1:62">
      <c r="A1297" s="152">
        <v>4050065308</v>
      </c>
      <c r="B1297" s="153">
        <v>6</v>
      </c>
      <c r="C1297" s="153" t="s">
        <v>10166</v>
      </c>
      <c r="D1297" s="153" t="s">
        <v>8936</v>
      </c>
      <c r="E1297" s="153">
        <v>2023</v>
      </c>
      <c r="F1297" s="153" t="s">
        <v>7102</v>
      </c>
      <c r="G1297" s="153" t="s">
        <v>7103</v>
      </c>
      <c r="H1297" s="153">
        <v>2</v>
      </c>
      <c r="I1297" s="153" t="s">
        <v>7104</v>
      </c>
      <c r="J1297" s="153">
        <v>20</v>
      </c>
      <c r="K1297" s="153" t="s">
        <v>2176</v>
      </c>
      <c r="L1297" s="153" t="s">
        <v>2176</v>
      </c>
      <c r="M1297" s="153">
        <v>199</v>
      </c>
      <c r="N1297" s="153" t="s">
        <v>7105</v>
      </c>
      <c r="O1297" s="153">
        <v>2</v>
      </c>
      <c r="P1297" s="153" t="s">
        <v>7200</v>
      </c>
      <c r="Q1297" s="153">
        <v>38</v>
      </c>
      <c r="R1297" s="153" t="s">
        <v>2705</v>
      </c>
      <c r="S1297" s="153">
        <v>1669</v>
      </c>
      <c r="T1297" s="153" t="s">
        <v>6981</v>
      </c>
      <c r="U1297" s="153">
        <v>12</v>
      </c>
      <c r="V1297" s="153">
        <v>1</v>
      </c>
      <c r="W1297" s="154">
        <v>16691</v>
      </c>
      <c r="X1297" s="153" t="s">
        <v>10255</v>
      </c>
      <c r="Y1297" s="153">
        <v>1</v>
      </c>
      <c r="Z1297" s="153" t="s">
        <v>229</v>
      </c>
      <c r="AA1297" s="153">
        <v>1</v>
      </c>
      <c r="AB1297" s="153" t="s">
        <v>7107</v>
      </c>
      <c r="AC1297" s="153">
        <v>1</v>
      </c>
      <c r="AD1297" s="153">
        <v>0</v>
      </c>
      <c r="AE1297" s="153">
        <v>0</v>
      </c>
      <c r="AF1297" s="153">
        <v>0</v>
      </c>
      <c r="AG1297" s="153">
        <v>25</v>
      </c>
      <c r="AH1297" s="153">
        <v>0</v>
      </c>
      <c r="AI1297" s="153">
        <v>0</v>
      </c>
      <c r="AJ1297" s="153">
        <v>25</v>
      </c>
      <c r="AK1297" s="153">
        <v>30</v>
      </c>
      <c r="AL1297" s="153">
        <v>120</v>
      </c>
      <c r="AM1297" s="153">
        <v>25</v>
      </c>
      <c r="AN1297" s="153">
        <v>0</v>
      </c>
      <c r="AO1297" s="153">
        <v>0</v>
      </c>
      <c r="AP1297" s="154">
        <v>25</v>
      </c>
      <c r="AQ1297" s="153">
        <v>0</v>
      </c>
      <c r="AR1297" s="153">
        <v>0</v>
      </c>
      <c r="AS1297" s="153">
        <v>100</v>
      </c>
      <c r="AT1297" s="153">
        <v>30</v>
      </c>
      <c r="AU1297" s="153">
        <v>30</v>
      </c>
      <c r="AV1297" s="153">
        <v>0</v>
      </c>
      <c r="AW1297" s="153">
        <v>0</v>
      </c>
      <c r="AX1297" s="153">
        <v>0</v>
      </c>
      <c r="AY1297" s="153">
        <v>799747000</v>
      </c>
      <c r="AZ1297" s="153">
        <v>786159610</v>
      </c>
      <c r="BA1297" s="153" t="s">
        <v>8607</v>
      </c>
      <c r="BB1297" s="153">
        <v>900000000</v>
      </c>
      <c r="BC1297" s="153">
        <v>887449590</v>
      </c>
      <c r="BD1297" s="153" t="s">
        <v>10053</v>
      </c>
      <c r="BE1297" s="153">
        <v>1000000000</v>
      </c>
      <c r="BF1297" s="153">
        <v>126500000</v>
      </c>
      <c r="BG1297" s="153" t="s">
        <v>10256</v>
      </c>
      <c r="BH1297" s="155">
        <v>814000000</v>
      </c>
      <c r="BI1297" s="153">
        <v>0</v>
      </c>
      <c r="BJ1297" s="153">
        <v>0</v>
      </c>
    </row>
    <row r="1298" spans="1:62">
      <c r="A1298" s="152">
        <v>4050065308</v>
      </c>
      <c r="B1298" s="153">
        <v>6</v>
      </c>
      <c r="C1298" s="153" t="s">
        <v>10166</v>
      </c>
      <c r="D1298" s="153" t="s">
        <v>8936</v>
      </c>
      <c r="E1298" s="153">
        <v>2023</v>
      </c>
      <c r="F1298" s="153" t="s">
        <v>7102</v>
      </c>
      <c r="G1298" s="153" t="s">
        <v>7103</v>
      </c>
      <c r="H1298" s="153">
        <v>2</v>
      </c>
      <c r="I1298" s="153" t="s">
        <v>7104</v>
      </c>
      <c r="J1298" s="153">
        <v>20</v>
      </c>
      <c r="K1298" s="153" t="s">
        <v>2176</v>
      </c>
      <c r="L1298" s="153" t="s">
        <v>2176</v>
      </c>
      <c r="M1298" s="153">
        <v>199</v>
      </c>
      <c r="N1298" s="153" t="s">
        <v>7105</v>
      </c>
      <c r="O1298" s="153">
        <v>2</v>
      </c>
      <c r="P1298" s="153" t="s">
        <v>7200</v>
      </c>
      <c r="Q1298" s="153">
        <v>38</v>
      </c>
      <c r="R1298" s="153" t="s">
        <v>2705</v>
      </c>
      <c r="S1298" s="153">
        <v>1669</v>
      </c>
      <c r="T1298" s="153" t="s">
        <v>6981</v>
      </c>
      <c r="U1298" s="153">
        <v>12</v>
      </c>
      <c r="V1298" s="153">
        <v>2</v>
      </c>
      <c r="W1298" s="154">
        <v>16692</v>
      </c>
      <c r="X1298" s="153" t="s">
        <v>10257</v>
      </c>
      <c r="Y1298" s="153">
        <v>1</v>
      </c>
      <c r="Z1298" s="153" t="s">
        <v>229</v>
      </c>
      <c r="AA1298" s="153">
        <v>1</v>
      </c>
      <c r="AB1298" s="153" t="s">
        <v>7107</v>
      </c>
      <c r="AC1298" s="153">
        <v>1</v>
      </c>
      <c r="AD1298" s="153">
        <v>0</v>
      </c>
      <c r="AE1298" s="153">
        <v>0</v>
      </c>
      <c r="AF1298" s="153">
        <v>0</v>
      </c>
      <c r="AG1298" s="153">
        <v>250</v>
      </c>
      <c r="AH1298" s="153">
        <v>0</v>
      </c>
      <c r="AI1298" s="153">
        <v>0</v>
      </c>
      <c r="AJ1298" s="153">
        <v>0</v>
      </c>
      <c r="AK1298" s="153">
        <v>0</v>
      </c>
      <c r="AL1298" s="153">
        <v>0</v>
      </c>
      <c r="AM1298" s="153">
        <v>350</v>
      </c>
      <c r="AN1298" s="153">
        <v>0</v>
      </c>
      <c r="AO1298" s="153">
        <v>0</v>
      </c>
      <c r="AP1298" s="154">
        <v>350</v>
      </c>
      <c r="AQ1298" s="153">
        <v>0</v>
      </c>
      <c r="AR1298" s="153">
        <v>0</v>
      </c>
      <c r="AS1298" s="153">
        <v>700</v>
      </c>
      <c r="AT1298" s="153">
        <v>0</v>
      </c>
      <c r="AU1298" s="153">
        <v>0</v>
      </c>
      <c r="AV1298" s="153">
        <v>0</v>
      </c>
      <c r="AW1298" s="153">
        <v>0</v>
      </c>
      <c r="AX1298" s="153">
        <v>0</v>
      </c>
      <c r="AY1298" s="153">
        <v>314607000</v>
      </c>
      <c r="AZ1298" s="153">
        <v>0</v>
      </c>
      <c r="BA1298" s="153">
        <v>0</v>
      </c>
      <c r="BB1298" s="153">
        <v>0</v>
      </c>
      <c r="BC1298" s="153">
        <v>0</v>
      </c>
      <c r="BD1298" s="153">
        <v>0</v>
      </c>
      <c r="BE1298" s="153">
        <v>300000000</v>
      </c>
      <c r="BF1298" s="153">
        <v>27600000</v>
      </c>
      <c r="BG1298" s="153" t="s">
        <v>10258</v>
      </c>
      <c r="BH1298" s="155">
        <v>200000000</v>
      </c>
      <c r="BI1298" s="153">
        <v>0</v>
      </c>
      <c r="BJ1298" s="153">
        <v>0</v>
      </c>
    </row>
    <row r="1299" spans="1:62">
      <c r="A1299" s="152">
        <v>4050065308</v>
      </c>
      <c r="B1299" s="153">
        <v>6</v>
      </c>
      <c r="C1299" s="153" t="s">
        <v>10166</v>
      </c>
      <c r="D1299" s="153" t="s">
        <v>8936</v>
      </c>
      <c r="E1299" s="153">
        <v>2023</v>
      </c>
      <c r="F1299" s="153" t="s">
        <v>7102</v>
      </c>
      <c r="G1299" s="153" t="s">
        <v>7103</v>
      </c>
      <c r="H1299" s="153">
        <v>2</v>
      </c>
      <c r="I1299" s="153" t="s">
        <v>7104</v>
      </c>
      <c r="J1299" s="153">
        <v>20</v>
      </c>
      <c r="K1299" s="153" t="s">
        <v>2176</v>
      </c>
      <c r="L1299" s="153" t="s">
        <v>2176</v>
      </c>
      <c r="M1299" s="153">
        <v>199</v>
      </c>
      <c r="N1299" s="153" t="s">
        <v>7105</v>
      </c>
      <c r="O1299" s="153">
        <v>3</v>
      </c>
      <c r="P1299" s="153" t="s">
        <v>7231</v>
      </c>
      <c r="Q1299" s="153">
        <v>39</v>
      </c>
      <c r="R1299" s="153" t="s">
        <v>2715</v>
      </c>
      <c r="S1299" s="153">
        <v>1672</v>
      </c>
      <c r="T1299" s="153" t="s">
        <v>6984</v>
      </c>
      <c r="U1299" s="153">
        <v>14</v>
      </c>
      <c r="V1299" s="153">
        <v>1</v>
      </c>
      <c r="W1299" s="154">
        <v>16721</v>
      </c>
      <c r="X1299" s="153" t="s">
        <v>10259</v>
      </c>
      <c r="Y1299" s="153">
        <v>1</v>
      </c>
      <c r="Z1299" s="153" t="s">
        <v>229</v>
      </c>
      <c r="AA1299" s="153">
        <v>1</v>
      </c>
      <c r="AB1299" s="153" t="s">
        <v>7107</v>
      </c>
      <c r="AC1299" s="153">
        <v>1</v>
      </c>
      <c r="AD1299" s="153">
        <v>0</v>
      </c>
      <c r="AE1299" s="153">
        <v>0</v>
      </c>
      <c r="AF1299" s="153">
        <v>0</v>
      </c>
      <c r="AG1299" s="153">
        <v>200</v>
      </c>
      <c r="AH1299" s="153">
        <v>200</v>
      </c>
      <c r="AI1299" s="153">
        <v>100</v>
      </c>
      <c r="AJ1299" s="153">
        <v>200</v>
      </c>
      <c r="AK1299" s="153">
        <v>200</v>
      </c>
      <c r="AL1299" s="153">
        <v>100</v>
      </c>
      <c r="AM1299" s="153">
        <v>200</v>
      </c>
      <c r="AN1299" s="153">
        <v>120</v>
      </c>
      <c r="AO1299" s="153">
        <v>60</v>
      </c>
      <c r="AP1299" s="154">
        <v>200</v>
      </c>
      <c r="AQ1299" s="153">
        <v>0</v>
      </c>
      <c r="AR1299" s="153">
        <v>0</v>
      </c>
      <c r="AS1299" s="153">
        <v>800</v>
      </c>
      <c r="AT1299" s="153">
        <v>520</v>
      </c>
      <c r="AU1299" s="153">
        <v>65</v>
      </c>
      <c r="AV1299" s="153">
        <v>0</v>
      </c>
      <c r="AW1299" s="153">
        <v>0</v>
      </c>
      <c r="AX1299" s="153">
        <v>0</v>
      </c>
      <c r="AY1299" s="153">
        <v>366535000</v>
      </c>
      <c r="AZ1299" s="153">
        <v>164479333</v>
      </c>
      <c r="BA1299" s="153" t="s">
        <v>10260</v>
      </c>
      <c r="BB1299" s="153">
        <v>686000000</v>
      </c>
      <c r="BC1299" s="153">
        <v>685975356</v>
      </c>
      <c r="BD1299" s="153">
        <v>100</v>
      </c>
      <c r="BE1299" s="153">
        <v>430000000</v>
      </c>
      <c r="BF1299" s="153">
        <v>355954337</v>
      </c>
      <c r="BG1299" s="153" t="s">
        <v>7361</v>
      </c>
      <c r="BH1299" s="155">
        <v>422000000</v>
      </c>
      <c r="BI1299" s="153">
        <v>0</v>
      </c>
      <c r="BJ1299" s="153">
        <v>0</v>
      </c>
    </row>
    <row r="1300" spans="1:62">
      <c r="A1300" s="152">
        <v>4050065308</v>
      </c>
      <c r="B1300" s="153">
        <v>6</v>
      </c>
      <c r="C1300" s="153" t="s">
        <v>10166</v>
      </c>
      <c r="D1300" s="153" t="s">
        <v>8936</v>
      </c>
      <c r="E1300" s="153">
        <v>2023</v>
      </c>
      <c r="F1300" s="153" t="s">
        <v>7102</v>
      </c>
      <c r="G1300" s="153" t="s">
        <v>7103</v>
      </c>
      <c r="H1300" s="153">
        <v>2</v>
      </c>
      <c r="I1300" s="153" t="s">
        <v>7104</v>
      </c>
      <c r="J1300" s="153">
        <v>20</v>
      </c>
      <c r="K1300" s="153" t="s">
        <v>2176</v>
      </c>
      <c r="L1300" s="153" t="s">
        <v>2176</v>
      </c>
      <c r="M1300" s="153">
        <v>199</v>
      </c>
      <c r="N1300" s="153" t="s">
        <v>7105</v>
      </c>
      <c r="O1300" s="153">
        <v>3</v>
      </c>
      <c r="P1300" s="153" t="s">
        <v>7231</v>
      </c>
      <c r="Q1300" s="153">
        <v>40</v>
      </c>
      <c r="R1300" s="153" t="s">
        <v>2726</v>
      </c>
      <c r="S1300" s="153">
        <v>1674</v>
      </c>
      <c r="T1300" s="153" t="s">
        <v>2726</v>
      </c>
      <c r="U1300" s="153">
        <v>13</v>
      </c>
      <c r="V1300" s="153">
        <v>1</v>
      </c>
      <c r="W1300" s="154">
        <v>16741</v>
      </c>
      <c r="X1300" s="153" t="s">
        <v>10261</v>
      </c>
      <c r="Y1300" s="153">
        <v>1</v>
      </c>
      <c r="Z1300" s="153" t="s">
        <v>229</v>
      </c>
      <c r="AA1300" s="153">
        <v>1</v>
      </c>
      <c r="AB1300" s="153" t="s">
        <v>7107</v>
      </c>
      <c r="AC1300" s="153">
        <v>1</v>
      </c>
      <c r="AD1300" s="153">
        <v>0</v>
      </c>
      <c r="AE1300" s="153">
        <v>0</v>
      </c>
      <c r="AF1300" s="153">
        <v>0</v>
      </c>
      <c r="AG1300" s="153">
        <v>250</v>
      </c>
      <c r="AH1300" s="153">
        <v>0</v>
      </c>
      <c r="AI1300" s="153">
        <v>0</v>
      </c>
      <c r="AJ1300" s="153">
        <v>250</v>
      </c>
      <c r="AK1300" s="153">
        <v>700</v>
      </c>
      <c r="AL1300" s="153">
        <v>280</v>
      </c>
      <c r="AM1300" s="153">
        <v>250</v>
      </c>
      <c r="AN1300" s="153">
        <v>0</v>
      </c>
      <c r="AO1300" s="153">
        <v>0</v>
      </c>
      <c r="AP1300" s="154">
        <v>250</v>
      </c>
      <c r="AQ1300" s="153">
        <v>0</v>
      </c>
      <c r="AR1300" s="153">
        <v>0</v>
      </c>
      <c r="AS1300" s="153">
        <v>1000</v>
      </c>
      <c r="AT1300" s="153">
        <v>700</v>
      </c>
      <c r="AU1300" s="153">
        <v>70</v>
      </c>
      <c r="AV1300" s="153">
        <v>0</v>
      </c>
      <c r="AW1300" s="153">
        <v>0</v>
      </c>
      <c r="AX1300" s="153">
        <v>0</v>
      </c>
      <c r="AY1300" s="153">
        <v>425356000</v>
      </c>
      <c r="AZ1300" s="153">
        <v>88464050</v>
      </c>
      <c r="BA1300" s="153" t="s">
        <v>10262</v>
      </c>
      <c r="BB1300" s="153">
        <v>532000000</v>
      </c>
      <c r="BC1300" s="153">
        <v>532000000</v>
      </c>
      <c r="BD1300" s="153">
        <v>100</v>
      </c>
      <c r="BE1300" s="153">
        <v>550000000</v>
      </c>
      <c r="BF1300" s="153">
        <v>85079990</v>
      </c>
      <c r="BG1300" s="153" t="s">
        <v>10263</v>
      </c>
      <c r="BH1300" s="155">
        <v>431000000</v>
      </c>
      <c r="BI1300" s="153">
        <v>0</v>
      </c>
      <c r="BJ1300" s="153">
        <v>0</v>
      </c>
    </row>
    <row r="1301" spans="1:62">
      <c r="A1301" s="152">
        <v>4050065308</v>
      </c>
      <c r="B1301" s="153">
        <v>6</v>
      </c>
      <c r="C1301" s="153" t="s">
        <v>10166</v>
      </c>
      <c r="D1301" s="153" t="s">
        <v>8936</v>
      </c>
      <c r="E1301" s="153">
        <v>2023</v>
      </c>
      <c r="F1301" s="153" t="s">
        <v>7102</v>
      </c>
      <c r="G1301" s="153" t="s">
        <v>7103</v>
      </c>
      <c r="H1301" s="153">
        <v>2</v>
      </c>
      <c r="I1301" s="153" t="s">
        <v>7104</v>
      </c>
      <c r="J1301" s="153">
        <v>20</v>
      </c>
      <c r="K1301" s="153" t="s">
        <v>2176</v>
      </c>
      <c r="L1301" s="153" t="s">
        <v>2176</v>
      </c>
      <c r="M1301" s="153">
        <v>199</v>
      </c>
      <c r="N1301" s="153" t="s">
        <v>7105</v>
      </c>
      <c r="O1301" s="153">
        <v>3</v>
      </c>
      <c r="P1301" s="153" t="s">
        <v>7231</v>
      </c>
      <c r="Q1301" s="153">
        <v>40</v>
      </c>
      <c r="R1301" s="153" t="s">
        <v>2726</v>
      </c>
      <c r="S1301" s="153">
        <v>1674</v>
      </c>
      <c r="T1301" s="153" t="s">
        <v>2726</v>
      </c>
      <c r="U1301" s="153">
        <v>13</v>
      </c>
      <c r="V1301" s="153">
        <v>2</v>
      </c>
      <c r="W1301" s="154">
        <v>16742</v>
      </c>
      <c r="X1301" s="153" t="s">
        <v>10264</v>
      </c>
      <c r="Y1301" s="153">
        <v>1</v>
      </c>
      <c r="Z1301" s="153" t="s">
        <v>229</v>
      </c>
      <c r="AA1301" s="153">
        <v>1</v>
      </c>
      <c r="AB1301" s="153" t="s">
        <v>7107</v>
      </c>
      <c r="AC1301" s="153">
        <v>1</v>
      </c>
      <c r="AD1301" s="153">
        <v>0</v>
      </c>
      <c r="AE1301" s="153">
        <v>0</v>
      </c>
      <c r="AF1301" s="153">
        <v>0</v>
      </c>
      <c r="AG1301" s="153">
        <v>300</v>
      </c>
      <c r="AH1301" s="153">
        <v>0</v>
      </c>
      <c r="AI1301" s="153">
        <v>0</v>
      </c>
      <c r="AJ1301" s="153">
        <v>400</v>
      </c>
      <c r="AK1301" s="153">
        <v>400</v>
      </c>
      <c r="AL1301" s="153">
        <v>100</v>
      </c>
      <c r="AM1301" s="153">
        <v>400</v>
      </c>
      <c r="AN1301" s="153">
        <v>0</v>
      </c>
      <c r="AO1301" s="153">
        <v>0</v>
      </c>
      <c r="AP1301" s="154">
        <v>400</v>
      </c>
      <c r="AQ1301" s="153">
        <v>0</v>
      </c>
      <c r="AR1301" s="153">
        <v>0</v>
      </c>
      <c r="AS1301" s="153">
        <v>1200</v>
      </c>
      <c r="AT1301" s="153">
        <v>400</v>
      </c>
      <c r="AU1301" s="153" t="s">
        <v>7589</v>
      </c>
      <c r="AV1301" s="153">
        <v>0</v>
      </c>
      <c r="AW1301" s="153">
        <v>0</v>
      </c>
      <c r="AX1301" s="153">
        <v>0</v>
      </c>
      <c r="AY1301" s="153">
        <v>268542000</v>
      </c>
      <c r="AZ1301" s="153">
        <v>0</v>
      </c>
      <c r="BA1301" s="153">
        <v>0</v>
      </c>
      <c r="BB1301" s="153">
        <v>272000000</v>
      </c>
      <c r="BC1301" s="153">
        <v>272000000</v>
      </c>
      <c r="BD1301" s="153">
        <v>100</v>
      </c>
      <c r="BE1301" s="153">
        <v>350000000</v>
      </c>
      <c r="BF1301" s="153">
        <v>80988606</v>
      </c>
      <c r="BG1301" s="153" t="s">
        <v>10226</v>
      </c>
      <c r="BH1301" s="155">
        <v>274000000</v>
      </c>
      <c r="BI1301" s="153">
        <v>0</v>
      </c>
      <c r="BJ1301" s="153">
        <v>0</v>
      </c>
    </row>
    <row r="1302" spans="1:62">
      <c r="A1302" s="152">
        <v>4050065308</v>
      </c>
      <c r="B1302" s="153">
        <v>6</v>
      </c>
      <c r="C1302" s="153" t="s">
        <v>10166</v>
      </c>
      <c r="D1302" s="153" t="s">
        <v>8936</v>
      </c>
      <c r="E1302" s="153">
        <v>2023</v>
      </c>
      <c r="F1302" s="153" t="s">
        <v>7102</v>
      </c>
      <c r="G1302" s="153" t="s">
        <v>7103</v>
      </c>
      <c r="H1302" s="153">
        <v>2</v>
      </c>
      <c r="I1302" s="153" t="s">
        <v>7104</v>
      </c>
      <c r="J1302" s="153">
        <v>20</v>
      </c>
      <c r="K1302" s="153" t="s">
        <v>2176</v>
      </c>
      <c r="L1302" s="153" t="s">
        <v>2176</v>
      </c>
      <c r="M1302" s="153">
        <v>199</v>
      </c>
      <c r="N1302" s="153" t="s">
        <v>7105</v>
      </c>
      <c r="O1302" s="153">
        <v>3</v>
      </c>
      <c r="P1302" s="153" t="s">
        <v>7231</v>
      </c>
      <c r="Q1302" s="153">
        <v>43</v>
      </c>
      <c r="R1302" s="153" t="s">
        <v>2743</v>
      </c>
      <c r="S1302" s="153">
        <v>1676</v>
      </c>
      <c r="T1302" s="153" t="s">
        <v>6994</v>
      </c>
      <c r="U1302" s="153">
        <v>13</v>
      </c>
      <c r="V1302" s="153">
        <v>1</v>
      </c>
      <c r="W1302" s="154">
        <v>16761</v>
      </c>
      <c r="X1302" s="153" t="s">
        <v>10265</v>
      </c>
      <c r="Y1302" s="153">
        <v>1</v>
      </c>
      <c r="Z1302" s="153" t="s">
        <v>229</v>
      </c>
      <c r="AA1302" s="153">
        <v>1</v>
      </c>
      <c r="AB1302" s="153" t="s">
        <v>7107</v>
      </c>
      <c r="AC1302" s="153">
        <v>1</v>
      </c>
      <c r="AD1302" s="153">
        <v>0</v>
      </c>
      <c r="AE1302" s="153">
        <v>0</v>
      </c>
      <c r="AF1302" s="153">
        <v>0</v>
      </c>
      <c r="AG1302" s="153">
        <v>200</v>
      </c>
      <c r="AH1302" s="153">
        <v>0</v>
      </c>
      <c r="AI1302" s="153">
        <v>0</v>
      </c>
      <c r="AJ1302" s="153">
        <v>200</v>
      </c>
      <c r="AK1302" s="153">
        <v>200</v>
      </c>
      <c r="AL1302" s="153">
        <v>100</v>
      </c>
      <c r="AM1302" s="153">
        <v>0</v>
      </c>
      <c r="AN1302" s="153">
        <v>0</v>
      </c>
      <c r="AO1302" s="153">
        <v>0</v>
      </c>
      <c r="AP1302" s="154">
        <v>0</v>
      </c>
      <c r="AQ1302" s="153">
        <v>0</v>
      </c>
      <c r="AR1302" s="153">
        <v>0</v>
      </c>
      <c r="AS1302" s="153">
        <v>200</v>
      </c>
      <c r="AT1302" s="153">
        <v>200</v>
      </c>
      <c r="AU1302" s="153">
        <v>100</v>
      </c>
      <c r="AV1302" s="153">
        <v>0</v>
      </c>
      <c r="AW1302" s="153">
        <v>0</v>
      </c>
      <c r="AX1302" s="153">
        <v>0</v>
      </c>
      <c r="AY1302" s="153">
        <v>292064000</v>
      </c>
      <c r="AZ1302" s="153">
        <v>0</v>
      </c>
      <c r="BA1302" s="153">
        <v>0</v>
      </c>
      <c r="BB1302" s="153">
        <v>245553160</v>
      </c>
      <c r="BC1302" s="153">
        <v>245553160</v>
      </c>
      <c r="BD1302" s="153">
        <v>100</v>
      </c>
      <c r="BE1302" s="153">
        <v>0</v>
      </c>
      <c r="BF1302" s="153">
        <v>0</v>
      </c>
      <c r="BG1302" s="153">
        <v>0</v>
      </c>
      <c r="BH1302" s="155">
        <v>0</v>
      </c>
      <c r="BI1302" s="153">
        <v>0</v>
      </c>
      <c r="BJ1302" s="153">
        <v>0</v>
      </c>
    </row>
    <row r="1303" spans="1:62">
      <c r="A1303" s="152">
        <v>4050065308</v>
      </c>
      <c r="B1303" s="153">
        <v>6</v>
      </c>
      <c r="C1303" s="153" t="s">
        <v>10166</v>
      </c>
      <c r="D1303" s="153" t="s">
        <v>8936</v>
      </c>
      <c r="E1303" s="153">
        <v>2023</v>
      </c>
      <c r="F1303" s="153" t="s">
        <v>7102</v>
      </c>
      <c r="G1303" s="153" t="s">
        <v>7103</v>
      </c>
      <c r="H1303" s="153">
        <v>2</v>
      </c>
      <c r="I1303" s="153" t="s">
        <v>7104</v>
      </c>
      <c r="J1303" s="153">
        <v>20</v>
      </c>
      <c r="K1303" s="153" t="s">
        <v>2176</v>
      </c>
      <c r="L1303" s="153" t="s">
        <v>2176</v>
      </c>
      <c r="M1303" s="153">
        <v>199</v>
      </c>
      <c r="N1303" s="153" t="s">
        <v>7105</v>
      </c>
      <c r="O1303" s="153">
        <v>3</v>
      </c>
      <c r="P1303" s="153" t="s">
        <v>7231</v>
      </c>
      <c r="Q1303" s="153">
        <v>48</v>
      </c>
      <c r="R1303" s="153" t="s">
        <v>2779</v>
      </c>
      <c r="S1303" s="153">
        <v>1683</v>
      </c>
      <c r="T1303" s="153" t="s">
        <v>6997</v>
      </c>
      <c r="U1303" s="153">
        <v>18</v>
      </c>
      <c r="V1303" s="153">
        <v>1</v>
      </c>
      <c r="W1303" s="154">
        <v>16831</v>
      </c>
      <c r="X1303" s="153" t="s">
        <v>10266</v>
      </c>
      <c r="Y1303" s="153">
        <v>1</v>
      </c>
      <c r="Z1303" s="153" t="s">
        <v>229</v>
      </c>
      <c r="AA1303" s="153">
        <v>1</v>
      </c>
      <c r="AB1303" s="153" t="s">
        <v>7107</v>
      </c>
      <c r="AC1303" s="153">
        <v>1</v>
      </c>
      <c r="AD1303" s="153">
        <v>0</v>
      </c>
      <c r="AE1303" s="153">
        <v>0</v>
      </c>
      <c r="AF1303" s="153">
        <v>0</v>
      </c>
      <c r="AG1303" s="153">
        <v>75</v>
      </c>
      <c r="AH1303" s="153">
        <v>75</v>
      </c>
      <c r="AI1303" s="153">
        <v>100</v>
      </c>
      <c r="AJ1303" s="153">
        <v>70</v>
      </c>
      <c r="AK1303" s="153">
        <v>419</v>
      </c>
      <c r="AL1303" s="153" t="s">
        <v>10267</v>
      </c>
      <c r="AM1303" s="153">
        <v>5</v>
      </c>
      <c r="AN1303" s="153">
        <v>50</v>
      </c>
      <c r="AO1303" s="153">
        <v>1000</v>
      </c>
      <c r="AP1303" s="154">
        <v>0</v>
      </c>
      <c r="AQ1303" s="153">
        <v>0</v>
      </c>
      <c r="AR1303" s="153">
        <v>0</v>
      </c>
      <c r="AS1303" s="153">
        <v>150</v>
      </c>
      <c r="AT1303" s="153">
        <v>544</v>
      </c>
      <c r="AU1303" s="153" t="s">
        <v>10268</v>
      </c>
      <c r="AV1303" s="153">
        <v>0</v>
      </c>
      <c r="AW1303" s="153">
        <v>0</v>
      </c>
      <c r="AX1303" s="153">
        <v>0</v>
      </c>
      <c r="AY1303" s="153">
        <v>148857000</v>
      </c>
      <c r="AZ1303" s="153">
        <v>159476300</v>
      </c>
      <c r="BA1303" s="153" t="s">
        <v>10269</v>
      </c>
      <c r="BB1303" s="153">
        <v>169850000</v>
      </c>
      <c r="BC1303" s="153">
        <v>169728863</v>
      </c>
      <c r="BD1303" s="153" t="s">
        <v>7311</v>
      </c>
      <c r="BE1303" s="153">
        <v>350000000</v>
      </c>
      <c r="BF1303" s="153">
        <v>224100000</v>
      </c>
      <c r="BG1303" s="153" t="s">
        <v>10270</v>
      </c>
      <c r="BH1303" s="155">
        <v>0</v>
      </c>
      <c r="BI1303" s="153">
        <v>0</v>
      </c>
      <c r="BJ1303" s="153">
        <v>0</v>
      </c>
    </row>
    <row r="1304" spans="1:62">
      <c r="A1304" s="152">
        <v>4050065308</v>
      </c>
      <c r="B1304" s="153">
        <v>6</v>
      </c>
      <c r="C1304" s="153" t="s">
        <v>10166</v>
      </c>
      <c r="D1304" s="153" t="s">
        <v>8936</v>
      </c>
      <c r="E1304" s="153">
        <v>2023</v>
      </c>
      <c r="F1304" s="153" t="s">
        <v>7102</v>
      </c>
      <c r="G1304" s="153" t="s">
        <v>7103</v>
      </c>
      <c r="H1304" s="153">
        <v>2</v>
      </c>
      <c r="I1304" s="153" t="s">
        <v>7104</v>
      </c>
      <c r="J1304" s="153">
        <v>20</v>
      </c>
      <c r="K1304" s="153" t="s">
        <v>2176</v>
      </c>
      <c r="L1304" s="153" t="s">
        <v>2176</v>
      </c>
      <c r="M1304" s="153">
        <v>199</v>
      </c>
      <c r="N1304" s="153" t="s">
        <v>7105</v>
      </c>
      <c r="O1304" s="153">
        <v>3</v>
      </c>
      <c r="P1304" s="153" t="s">
        <v>7231</v>
      </c>
      <c r="Q1304" s="153">
        <v>48</v>
      </c>
      <c r="R1304" s="153" t="s">
        <v>2779</v>
      </c>
      <c r="S1304" s="153">
        <v>1683</v>
      </c>
      <c r="T1304" s="153" t="s">
        <v>6997</v>
      </c>
      <c r="U1304" s="153">
        <v>18</v>
      </c>
      <c r="V1304" s="153">
        <v>2</v>
      </c>
      <c r="W1304" s="154">
        <v>16832</v>
      </c>
      <c r="X1304" s="153" t="s">
        <v>10271</v>
      </c>
      <c r="Y1304" s="153">
        <v>1</v>
      </c>
      <c r="Z1304" s="153" t="s">
        <v>229</v>
      </c>
      <c r="AA1304" s="153">
        <v>1</v>
      </c>
      <c r="AB1304" s="153" t="s">
        <v>7107</v>
      </c>
      <c r="AC1304" s="153">
        <v>1</v>
      </c>
      <c r="AD1304" s="153">
        <v>0</v>
      </c>
      <c r="AE1304" s="153">
        <v>0</v>
      </c>
      <c r="AF1304" s="153">
        <v>0</v>
      </c>
      <c r="AG1304" s="153">
        <v>100</v>
      </c>
      <c r="AH1304" s="153">
        <v>100</v>
      </c>
      <c r="AI1304" s="153">
        <v>100</v>
      </c>
      <c r="AJ1304" s="153">
        <v>95</v>
      </c>
      <c r="AK1304" s="153">
        <v>420</v>
      </c>
      <c r="AL1304" s="153" t="s">
        <v>10272</v>
      </c>
      <c r="AM1304" s="153">
        <v>5</v>
      </c>
      <c r="AN1304" s="153">
        <v>121</v>
      </c>
      <c r="AO1304" s="153">
        <v>2420</v>
      </c>
      <c r="AP1304" s="154">
        <v>0</v>
      </c>
      <c r="AQ1304" s="153">
        <v>0</v>
      </c>
      <c r="AR1304" s="153">
        <v>0</v>
      </c>
      <c r="AS1304" s="153">
        <v>200</v>
      </c>
      <c r="AT1304" s="153">
        <v>641</v>
      </c>
      <c r="AU1304" s="153" t="s">
        <v>10273</v>
      </c>
      <c r="AV1304" s="153">
        <v>0</v>
      </c>
      <c r="AW1304" s="153">
        <v>0</v>
      </c>
      <c r="AX1304" s="153">
        <v>0</v>
      </c>
      <c r="AY1304" s="153">
        <v>98008000</v>
      </c>
      <c r="AZ1304" s="153">
        <v>86555000</v>
      </c>
      <c r="BA1304" s="153" t="s">
        <v>10274</v>
      </c>
      <c r="BB1304" s="153">
        <v>232150000</v>
      </c>
      <c r="BC1304" s="153">
        <v>232150000</v>
      </c>
      <c r="BD1304" s="153">
        <v>100</v>
      </c>
      <c r="BE1304" s="153">
        <v>300000000</v>
      </c>
      <c r="BF1304" s="153">
        <v>118683960</v>
      </c>
      <c r="BG1304" s="153" t="s">
        <v>10275</v>
      </c>
      <c r="BH1304" s="155">
        <v>0</v>
      </c>
      <c r="BI1304" s="153">
        <v>0</v>
      </c>
      <c r="BJ1304" s="153">
        <v>0</v>
      </c>
    </row>
    <row r="1305" spans="1:62">
      <c r="A1305" s="152">
        <v>4050065308</v>
      </c>
      <c r="B1305" s="153">
        <v>6</v>
      </c>
      <c r="C1305" s="153" t="s">
        <v>10166</v>
      </c>
      <c r="D1305" s="153" t="s">
        <v>8936</v>
      </c>
      <c r="E1305" s="153">
        <v>2023</v>
      </c>
      <c r="F1305" s="153" t="s">
        <v>7102</v>
      </c>
      <c r="G1305" s="153" t="s">
        <v>7103</v>
      </c>
      <c r="H1305" s="153">
        <v>2</v>
      </c>
      <c r="I1305" s="153" t="s">
        <v>7104</v>
      </c>
      <c r="J1305" s="153">
        <v>20</v>
      </c>
      <c r="K1305" s="153" t="s">
        <v>2176</v>
      </c>
      <c r="L1305" s="153" t="s">
        <v>2176</v>
      </c>
      <c r="M1305" s="153">
        <v>199</v>
      </c>
      <c r="N1305" s="153" t="s">
        <v>7105</v>
      </c>
      <c r="O1305" s="153">
        <v>3</v>
      </c>
      <c r="P1305" s="153" t="s">
        <v>7231</v>
      </c>
      <c r="Q1305" s="153">
        <v>48</v>
      </c>
      <c r="R1305" s="153" t="s">
        <v>2779</v>
      </c>
      <c r="S1305" s="153">
        <v>1686</v>
      </c>
      <c r="T1305" s="153" t="s">
        <v>7004</v>
      </c>
      <c r="U1305" s="153">
        <v>8</v>
      </c>
      <c r="V1305" s="153">
        <v>1</v>
      </c>
      <c r="W1305" s="154">
        <v>16861</v>
      </c>
      <c r="X1305" s="153" t="s">
        <v>10276</v>
      </c>
      <c r="Y1305" s="153">
        <v>1</v>
      </c>
      <c r="Z1305" s="153" t="s">
        <v>229</v>
      </c>
      <c r="AA1305" s="153">
        <v>1</v>
      </c>
      <c r="AB1305" s="153" t="s">
        <v>7107</v>
      </c>
      <c r="AC1305" s="153">
        <v>1</v>
      </c>
      <c r="AD1305" s="153">
        <v>0</v>
      </c>
      <c r="AE1305" s="153">
        <v>0</v>
      </c>
      <c r="AF1305" s="153">
        <v>0</v>
      </c>
      <c r="AG1305" s="153">
        <v>0</v>
      </c>
      <c r="AH1305" s="153">
        <v>0</v>
      </c>
      <c r="AI1305" s="153">
        <v>0</v>
      </c>
      <c r="AJ1305" s="153">
        <v>0</v>
      </c>
      <c r="AK1305" s="153">
        <v>0</v>
      </c>
      <c r="AL1305" s="153">
        <v>0</v>
      </c>
      <c r="AM1305" s="153">
        <v>0</v>
      </c>
      <c r="AN1305" s="153">
        <v>0</v>
      </c>
      <c r="AO1305" s="153">
        <v>0</v>
      </c>
      <c r="AP1305" s="154">
        <v>3</v>
      </c>
      <c r="AQ1305" s="153">
        <v>0</v>
      </c>
      <c r="AR1305" s="153">
        <v>0</v>
      </c>
      <c r="AS1305" s="153">
        <v>3</v>
      </c>
      <c r="AT1305" s="153">
        <v>0</v>
      </c>
      <c r="AU1305" s="153">
        <v>0</v>
      </c>
      <c r="AV1305" s="153">
        <v>0</v>
      </c>
      <c r="AW1305" s="153">
        <v>0</v>
      </c>
      <c r="AX1305" s="153">
        <v>0</v>
      </c>
      <c r="AY1305" s="153">
        <v>0</v>
      </c>
      <c r="AZ1305" s="153">
        <v>0</v>
      </c>
      <c r="BA1305" s="153">
        <v>0</v>
      </c>
      <c r="BB1305" s="153">
        <v>0</v>
      </c>
      <c r="BC1305" s="153">
        <v>0</v>
      </c>
      <c r="BD1305" s="153">
        <v>0</v>
      </c>
      <c r="BE1305" s="153">
        <v>0</v>
      </c>
      <c r="BF1305" s="153">
        <v>0</v>
      </c>
      <c r="BG1305" s="153">
        <v>0</v>
      </c>
      <c r="BH1305" s="155">
        <v>300000000</v>
      </c>
      <c r="BI1305" s="153">
        <v>0</v>
      </c>
      <c r="BJ1305" s="153">
        <v>0</v>
      </c>
    </row>
    <row r="1306" spans="1:62">
      <c r="A1306" s="152">
        <v>4050065308</v>
      </c>
      <c r="B1306" s="153">
        <v>6</v>
      </c>
      <c r="C1306" s="153" t="s">
        <v>10166</v>
      </c>
      <c r="D1306" s="153" t="s">
        <v>8936</v>
      </c>
      <c r="E1306" s="153">
        <v>2023</v>
      </c>
      <c r="F1306" s="153" t="s">
        <v>7102</v>
      </c>
      <c r="G1306" s="153" t="s">
        <v>7103</v>
      </c>
      <c r="H1306" s="153">
        <v>2</v>
      </c>
      <c r="I1306" s="153" t="s">
        <v>7104</v>
      </c>
      <c r="J1306" s="153">
        <v>20</v>
      </c>
      <c r="K1306" s="153" t="s">
        <v>2176</v>
      </c>
      <c r="L1306" s="153" t="s">
        <v>2176</v>
      </c>
      <c r="M1306" s="153">
        <v>199</v>
      </c>
      <c r="N1306" s="153" t="s">
        <v>7105</v>
      </c>
      <c r="O1306" s="153">
        <v>3</v>
      </c>
      <c r="P1306" s="153" t="s">
        <v>7231</v>
      </c>
      <c r="Q1306" s="153">
        <v>48</v>
      </c>
      <c r="R1306" s="153" t="s">
        <v>2779</v>
      </c>
      <c r="S1306" s="153">
        <v>1686</v>
      </c>
      <c r="T1306" s="153" t="s">
        <v>7004</v>
      </c>
      <c r="U1306" s="153">
        <v>8</v>
      </c>
      <c r="V1306" s="153">
        <v>2</v>
      </c>
      <c r="W1306" s="154">
        <v>16862</v>
      </c>
      <c r="X1306" s="153" t="s">
        <v>10277</v>
      </c>
      <c r="Y1306" s="153">
        <v>1</v>
      </c>
      <c r="Z1306" s="153" t="s">
        <v>229</v>
      </c>
      <c r="AA1306" s="153">
        <v>1</v>
      </c>
      <c r="AB1306" s="153" t="s">
        <v>7107</v>
      </c>
      <c r="AC1306" s="153">
        <v>1</v>
      </c>
      <c r="AD1306" s="153">
        <v>0</v>
      </c>
      <c r="AE1306" s="153">
        <v>0</v>
      </c>
      <c r="AF1306" s="153">
        <v>0</v>
      </c>
      <c r="AG1306" s="153">
        <v>0</v>
      </c>
      <c r="AH1306" s="153">
        <v>0</v>
      </c>
      <c r="AI1306" s="153">
        <v>0</v>
      </c>
      <c r="AJ1306" s="153">
        <v>0</v>
      </c>
      <c r="AK1306" s="153">
        <v>0</v>
      </c>
      <c r="AL1306" s="153">
        <v>0</v>
      </c>
      <c r="AM1306" s="153">
        <v>0</v>
      </c>
      <c r="AN1306" s="153">
        <v>0</v>
      </c>
      <c r="AO1306" s="153">
        <v>0</v>
      </c>
      <c r="AP1306" s="154">
        <v>3</v>
      </c>
      <c r="AQ1306" s="153">
        <v>0</v>
      </c>
      <c r="AR1306" s="153">
        <v>0</v>
      </c>
      <c r="AS1306" s="153">
        <v>3</v>
      </c>
      <c r="AT1306" s="153">
        <v>0</v>
      </c>
      <c r="AU1306" s="153">
        <v>0</v>
      </c>
      <c r="AV1306" s="153">
        <v>0</v>
      </c>
      <c r="AW1306" s="153">
        <v>0</v>
      </c>
      <c r="AX1306" s="153">
        <v>0</v>
      </c>
      <c r="AY1306" s="153">
        <v>0</v>
      </c>
      <c r="AZ1306" s="153">
        <v>0</v>
      </c>
      <c r="BA1306" s="153">
        <v>0</v>
      </c>
      <c r="BB1306" s="153">
        <v>0</v>
      </c>
      <c r="BC1306" s="153">
        <v>0</v>
      </c>
      <c r="BD1306" s="153">
        <v>0</v>
      </c>
      <c r="BE1306" s="153">
        <v>0</v>
      </c>
      <c r="BF1306" s="153">
        <v>0</v>
      </c>
      <c r="BG1306" s="153">
        <v>0</v>
      </c>
      <c r="BH1306" s="155">
        <v>300000000</v>
      </c>
      <c r="BI1306" s="153">
        <v>0</v>
      </c>
      <c r="BJ1306" s="153">
        <v>0</v>
      </c>
    </row>
    <row r="1307" spans="1:62">
      <c r="A1307" s="152">
        <v>4050065308</v>
      </c>
      <c r="B1307" s="153">
        <v>6</v>
      </c>
      <c r="C1307" s="153" t="s">
        <v>10166</v>
      </c>
      <c r="D1307" s="153" t="s">
        <v>8936</v>
      </c>
      <c r="E1307" s="153">
        <v>2023</v>
      </c>
      <c r="F1307" s="153" t="s">
        <v>7102</v>
      </c>
      <c r="G1307" s="153" t="s">
        <v>7103</v>
      </c>
      <c r="H1307" s="153">
        <v>2</v>
      </c>
      <c r="I1307" s="153" t="s">
        <v>7104</v>
      </c>
      <c r="J1307" s="153">
        <v>20</v>
      </c>
      <c r="K1307" s="153" t="s">
        <v>2176</v>
      </c>
      <c r="L1307" s="153" t="s">
        <v>2176</v>
      </c>
      <c r="M1307" s="153">
        <v>199</v>
      </c>
      <c r="N1307" s="153" t="s">
        <v>7105</v>
      </c>
      <c r="O1307" s="153">
        <v>4</v>
      </c>
      <c r="P1307" s="153" t="s">
        <v>7258</v>
      </c>
      <c r="Q1307" s="153">
        <v>49</v>
      </c>
      <c r="R1307" s="153" t="s">
        <v>2811</v>
      </c>
      <c r="S1307" s="153">
        <v>1688</v>
      </c>
      <c r="T1307" s="153" t="s">
        <v>2811</v>
      </c>
      <c r="U1307" s="153">
        <v>25</v>
      </c>
      <c r="V1307" s="153">
        <v>1</v>
      </c>
      <c r="W1307" s="154">
        <v>16881</v>
      </c>
      <c r="X1307" s="153" t="s">
        <v>10278</v>
      </c>
      <c r="Y1307" s="153">
        <v>1</v>
      </c>
      <c r="Z1307" s="153" t="s">
        <v>229</v>
      </c>
      <c r="AA1307" s="153">
        <v>1</v>
      </c>
      <c r="AB1307" s="153" t="s">
        <v>7107</v>
      </c>
      <c r="AC1307" s="153">
        <v>1</v>
      </c>
      <c r="AD1307" s="153">
        <v>0</v>
      </c>
      <c r="AE1307" s="153">
        <v>0</v>
      </c>
      <c r="AF1307" s="153">
        <v>0</v>
      </c>
      <c r="AG1307" s="153">
        <v>0</v>
      </c>
      <c r="AH1307" s="153">
        <v>0</v>
      </c>
      <c r="AI1307" s="153">
        <v>0</v>
      </c>
      <c r="AJ1307" s="153">
        <v>1</v>
      </c>
      <c r="AK1307" s="153">
        <v>0</v>
      </c>
      <c r="AL1307" s="153">
        <v>0</v>
      </c>
      <c r="AM1307" s="153">
        <v>12799</v>
      </c>
      <c r="AN1307" s="153">
        <v>12800</v>
      </c>
      <c r="AO1307" s="153" t="s">
        <v>7302</v>
      </c>
      <c r="AP1307" s="154">
        <v>0</v>
      </c>
      <c r="AQ1307" s="153">
        <v>0</v>
      </c>
      <c r="AR1307" s="153">
        <v>0</v>
      </c>
      <c r="AS1307" s="153">
        <v>12800</v>
      </c>
      <c r="AT1307" s="153">
        <v>12800</v>
      </c>
      <c r="AU1307" s="153">
        <v>100</v>
      </c>
      <c r="AV1307" s="153">
        <v>0</v>
      </c>
      <c r="AW1307" s="153">
        <v>0</v>
      </c>
      <c r="AX1307" s="153">
        <v>0</v>
      </c>
      <c r="AY1307" s="153">
        <v>0</v>
      </c>
      <c r="AZ1307" s="153">
        <v>0</v>
      </c>
      <c r="BA1307" s="153">
        <v>0</v>
      </c>
      <c r="BB1307" s="153">
        <v>30000000</v>
      </c>
      <c r="BC1307" s="153">
        <v>0</v>
      </c>
      <c r="BD1307" s="153">
        <v>0</v>
      </c>
      <c r="BE1307" s="153">
        <v>700000000</v>
      </c>
      <c r="BF1307" s="153">
        <v>700000000</v>
      </c>
      <c r="BG1307" s="153">
        <v>100</v>
      </c>
      <c r="BH1307" s="155">
        <v>0</v>
      </c>
      <c r="BI1307" s="153">
        <v>0</v>
      </c>
      <c r="BJ1307" s="153">
        <v>0</v>
      </c>
    </row>
    <row r="1308" spans="1:62">
      <c r="A1308" s="152">
        <v>4050065308</v>
      </c>
      <c r="B1308" s="153">
        <v>6</v>
      </c>
      <c r="C1308" s="153" t="s">
        <v>10166</v>
      </c>
      <c r="D1308" s="153" t="s">
        <v>8936</v>
      </c>
      <c r="E1308" s="153">
        <v>2023</v>
      </c>
      <c r="F1308" s="153" t="s">
        <v>7102</v>
      </c>
      <c r="G1308" s="153" t="s">
        <v>7103</v>
      </c>
      <c r="H1308" s="153">
        <v>2</v>
      </c>
      <c r="I1308" s="153" t="s">
        <v>7104</v>
      </c>
      <c r="J1308" s="153">
        <v>20</v>
      </c>
      <c r="K1308" s="153" t="s">
        <v>2176</v>
      </c>
      <c r="L1308" s="153" t="s">
        <v>2176</v>
      </c>
      <c r="M1308" s="153">
        <v>199</v>
      </c>
      <c r="N1308" s="153" t="s">
        <v>7105</v>
      </c>
      <c r="O1308" s="153">
        <v>4</v>
      </c>
      <c r="P1308" s="153" t="s">
        <v>7258</v>
      </c>
      <c r="Q1308" s="153">
        <v>49</v>
      </c>
      <c r="R1308" s="153" t="s">
        <v>2811</v>
      </c>
      <c r="S1308" s="153">
        <v>1688</v>
      </c>
      <c r="T1308" s="153" t="s">
        <v>2811</v>
      </c>
      <c r="U1308" s="153">
        <v>25</v>
      </c>
      <c r="V1308" s="153">
        <v>2</v>
      </c>
      <c r="W1308" s="154">
        <v>16882</v>
      </c>
      <c r="X1308" s="153" t="s">
        <v>10279</v>
      </c>
      <c r="Y1308" s="153">
        <v>1</v>
      </c>
      <c r="Z1308" s="153" t="s">
        <v>229</v>
      </c>
      <c r="AA1308" s="153">
        <v>1</v>
      </c>
      <c r="AB1308" s="153" t="s">
        <v>7107</v>
      </c>
      <c r="AC1308" s="153">
        <v>1</v>
      </c>
      <c r="AD1308" s="153">
        <v>0</v>
      </c>
      <c r="AE1308" s="153">
        <v>0</v>
      </c>
      <c r="AF1308" s="153">
        <v>0</v>
      </c>
      <c r="AG1308" s="153">
        <v>150</v>
      </c>
      <c r="AH1308" s="153">
        <v>0</v>
      </c>
      <c r="AI1308" s="153">
        <v>0</v>
      </c>
      <c r="AJ1308" s="153">
        <v>150</v>
      </c>
      <c r="AK1308" s="153">
        <v>200</v>
      </c>
      <c r="AL1308" s="153" t="s">
        <v>7153</v>
      </c>
      <c r="AM1308" s="153">
        <v>150</v>
      </c>
      <c r="AN1308" s="153">
        <v>200</v>
      </c>
      <c r="AO1308" s="153" t="s">
        <v>7153</v>
      </c>
      <c r="AP1308" s="154">
        <v>0</v>
      </c>
      <c r="AQ1308" s="153">
        <v>0</v>
      </c>
      <c r="AR1308" s="153">
        <v>0</v>
      </c>
      <c r="AS1308" s="153">
        <v>450</v>
      </c>
      <c r="AT1308" s="153">
        <v>400</v>
      </c>
      <c r="AU1308" s="153" t="s">
        <v>7999</v>
      </c>
      <c r="AV1308" s="153">
        <v>0</v>
      </c>
      <c r="AW1308" s="153">
        <v>0</v>
      </c>
      <c r="AX1308" s="153">
        <v>0</v>
      </c>
      <c r="AY1308" s="153">
        <v>575177077</v>
      </c>
      <c r="AZ1308" s="153">
        <v>562070742</v>
      </c>
      <c r="BA1308" s="153" t="s">
        <v>10022</v>
      </c>
      <c r="BB1308" s="153">
        <v>930719952</v>
      </c>
      <c r="BC1308" s="153">
        <v>693563078</v>
      </c>
      <c r="BD1308" s="153" t="s">
        <v>10280</v>
      </c>
      <c r="BE1308" s="153">
        <v>859237005</v>
      </c>
      <c r="BF1308" s="153">
        <v>306348233</v>
      </c>
      <c r="BG1308" s="153" t="s">
        <v>10281</v>
      </c>
      <c r="BH1308" s="155">
        <v>0</v>
      </c>
      <c r="BI1308" s="153">
        <v>0</v>
      </c>
      <c r="BJ1308" s="153">
        <v>0</v>
      </c>
    </row>
    <row r="1309" spans="1:62">
      <c r="A1309" s="152">
        <v>4050065308</v>
      </c>
      <c r="B1309" s="153">
        <v>6</v>
      </c>
      <c r="C1309" s="153" t="s">
        <v>10166</v>
      </c>
      <c r="D1309" s="153" t="s">
        <v>8936</v>
      </c>
      <c r="E1309" s="153">
        <v>2023</v>
      </c>
      <c r="F1309" s="153" t="s">
        <v>7102</v>
      </c>
      <c r="G1309" s="153" t="s">
        <v>7103</v>
      </c>
      <c r="H1309" s="153">
        <v>2</v>
      </c>
      <c r="I1309" s="153" t="s">
        <v>7104</v>
      </c>
      <c r="J1309" s="153">
        <v>20</v>
      </c>
      <c r="K1309" s="153" t="s">
        <v>2176</v>
      </c>
      <c r="L1309" s="153" t="s">
        <v>2176</v>
      </c>
      <c r="M1309" s="153">
        <v>199</v>
      </c>
      <c r="N1309" s="153" t="s">
        <v>7105</v>
      </c>
      <c r="O1309" s="153">
        <v>4</v>
      </c>
      <c r="P1309" s="153" t="s">
        <v>7258</v>
      </c>
      <c r="Q1309" s="153">
        <v>49</v>
      </c>
      <c r="R1309" s="153" t="s">
        <v>2811</v>
      </c>
      <c r="S1309" s="153">
        <v>1688</v>
      </c>
      <c r="T1309" s="153" t="s">
        <v>2811</v>
      </c>
      <c r="U1309" s="153">
        <v>25</v>
      </c>
      <c r="V1309" s="153">
        <v>3</v>
      </c>
      <c r="W1309" s="154">
        <v>16883</v>
      </c>
      <c r="X1309" s="153" t="s">
        <v>10282</v>
      </c>
      <c r="Y1309" s="153">
        <v>1</v>
      </c>
      <c r="Z1309" s="153" t="s">
        <v>229</v>
      </c>
      <c r="AA1309" s="153">
        <v>1</v>
      </c>
      <c r="AB1309" s="153" t="s">
        <v>7107</v>
      </c>
      <c r="AC1309" s="153">
        <v>1</v>
      </c>
      <c r="AD1309" s="153">
        <v>0</v>
      </c>
      <c r="AE1309" s="153">
        <v>0</v>
      </c>
      <c r="AF1309" s="153">
        <v>0</v>
      </c>
      <c r="AG1309" s="153">
        <v>1</v>
      </c>
      <c r="AH1309" s="153" t="s">
        <v>8057</v>
      </c>
      <c r="AI1309" s="153">
        <v>120</v>
      </c>
      <c r="AJ1309" s="153" t="s">
        <v>10283</v>
      </c>
      <c r="AK1309" s="153" t="s">
        <v>10284</v>
      </c>
      <c r="AL1309" s="153" t="s">
        <v>10285</v>
      </c>
      <c r="AM1309" s="153" t="s">
        <v>10283</v>
      </c>
      <c r="AN1309" s="153">
        <v>0</v>
      </c>
      <c r="AO1309" s="153">
        <v>0</v>
      </c>
      <c r="AP1309" s="154" t="s">
        <v>7265</v>
      </c>
      <c r="AQ1309" s="153">
        <v>0</v>
      </c>
      <c r="AR1309" s="153">
        <v>0</v>
      </c>
      <c r="AS1309" s="153" t="s">
        <v>10286</v>
      </c>
      <c r="AT1309" s="153" t="s">
        <v>7287</v>
      </c>
      <c r="AU1309" s="153" t="s">
        <v>10287</v>
      </c>
      <c r="AV1309" s="153">
        <v>0</v>
      </c>
      <c r="AW1309" s="153">
        <v>0</v>
      </c>
      <c r="AX1309" s="153">
        <v>0</v>
      </c>
      <c r="AY1309" s="153">
        <v>2429760923</v>
      </c>
      <c r="AZ1309" s="153">
        <v>2429760923</v>
      </c>
      <c r="BA1309" s="153">
        <v>100</v>
      </c>
      <c r="BB1309" s="153">
        <v>9328904048</v>
      </c>
      <c r="BC1309" s="153">
        <v>9328904048</v>
      </c>
      <c r="BD1309" s="153">
        <v>100</v>
      </c>
      <c r="BE1309" s="153">
        <v>11140762995</v>
      </c>
      <c r="BF1309" s="153">
        <v>3299357019</v>
      </c>
      <c r="BG1309" s="153" t="s">
        <v>10288</v>
      </c>
      <c r="BH1309" s="155">
        <v>1766000000</v>
      </c>
      <c r="BI1309" s="153">
        <v>0</v>
      </c>
      <c r="BJ1309" s="153">
        <v>0</v>
      </c>
    </row>
    <row r="1310" spans="1:62">
      <c r="A1310" s="152">
        <v>4050065308</v>
      </c>
      <c r="B1310" s="153">
        <v>6</v>
      </c>
      <c r="C1310" s="153" t="s">
        <v>10166</v>
      </c>
      <c r="D1310" s="153" t="s">
        <v>8936</v>
      </c>
      <c r="E1310" s="153">
        <v>2023</v>
      </c>
      <c r="F1310" s="153" t="s">
        <v>7102</v>
      </c>
      <c r="G1310" s="153" t="s">
        <v>7103</v>
      </c>
      <c r="H1310" s="153">
        <v>2</v>
      </c>
      <c r="I1310" s="153" t="s">
        <v>7104</v>
      </c>
      <c r="J1310" s="153">
        <v>20</v>
      </c>
      <c r="K1310" s="153" t="s">
        <v>2176</v>
      </c>
      <c r="L1310" s="153" t="s">
        <v>2176</v>
      </c>
      <c r="M1310" s="153">
        <v>199</v>
      </c>
      <c r="N1310" s="153" t="s">
        <v>7105</v>
      </c>
      <c r="O1310" s="153">
        <v>5</v>
      </c>
      <c r="P1310" s="153" t="s">
        <v>7273</v>
      </c>
      <c r="Q1310" s="153">
        <v>54</v>
      </c>
      <c r="R1310" s="153" t="s">
        <v>3183</v>
      </c>
      <c r="S1310" s="153">
        <v>1692</v>
      </c>
      <c r="T1310" s="153" t="s">
        <v>7018</v>
      </c>
      <c r="U1310" s="153">
        <v>13</v>
      </c>
      <c r="V1310" s="153">
        <v>1</v>
      </c>
      <c r="W1310" s="154">
        <v>16921</v>
      </c>
      <c r="X1310" s="153" t="s">
        <v>10289</v>
      </c>
      <c r="Y1310" s="153">
        <v>1</v>
      </c>
      <c r="Z1310" s="153" t="s">
        <v>229</v>
      </c>
      <c r="AA1310" s="153">
        <v>1</v>
      </c>
      <c r="AB1310" s="153" t="s">
        <v>7107</v>
      </c>
      <c r="AC1310" s="153">
        <v>1</v>
      </c>
      <c r="AD1310" s="153">
        <v>0</v>
      </c>
      <c r="AE1310" s="153">
        <v>0</v>
      </c>
      <c r="AF1310" s="153">
        <v>0</v>
      </c>
      <c r="AG1310" s="153">
        <v>6</v>
      </c>
      <c r="AH1310" s="153">
        <v>5</v>
      </c>
      <c r="AI1310" s="153" t="s">
        <v>7202</v>
      </c>
      <c r="AJ1310" s="153">
        <v>1</v>
      </c>
      <c r="AK1310" s="153">
        <v>1</v>
      </c>
      <c r="AL1310" s="153">
        <v>100</v>
      </c>
      <c r="AM1310" s="153">
        <v>1</v>
      </c>
      <c r="AN1310" s="153">
        <v>0</v>
      </c>
      <c r="AO1310" s="153">
        <v>0</v>
      </c>
      <c r="AP1310" s="154">
        <v>2</v>
      </c>
      <c r="AQ1310" s="153">
        <v>0</v>
      </c>
      <c r="AR1310" s="153">
        <v>0</v>
      </c>
      <c r="AS1310" s="153">
        <v>10</v>
      </c>
      <c r="AT1310" s="153">
        <v>6</v>
      </c>
      <c r="AU1310" s="153">
        <v>60</v>
      </c>
      <c r="AV1310" s="153">
        <v>0</v>
      </c>
      <c r="AW1310" s="153">
        <v>0</v>
      </c>
      <c r="AX1310" s="153">
        <v>0</v>
      </c>
      <c r="AY1310" s="153">
        <v>665857000</v>
      </c>
      <c r="AZ1310" s="153">
        <v>665767937</v>
      </c>
      <c r="BA1310" s="153" t="s">
        <v>7175</v>
      </c>
      <c r="BB1310" s="153">
        <v>750000000</v>
      </c>
      <c r="BC1310" s="153">
        <v>689662309</v>
      </c>
      <c r="BD1310" s="153" t="s">
        <v>10290</v>
      </c>
      <c r="BE1310" s="153">
        <v>500000000</v>
      </c>
      <c r="BF1310" s="153">
        <v>125720634</v>
      </c>
      <c r="BG1310" s="153" t="s">
        <v>10291</v>
      </c>
      <c r="BH1310" s="155">
        <v>2639000000</v>
      </c>
      <c r="BI1310" s="153">
        <v>0</v>
      </c>
      <c r="BJ1310" s="153">
        <v>0</v>
      </c>
    </row>
    <row r="1311" spans="1:62">
      <c r="A1311" s="152">
        <v>4050065308</v>
      </c>
      <c r="B1311" s="153">
        <v>6</v>
      </c>
      <c r="C1311" s="153" t="s">
        <v>10166</v>
      </c>
      <c r="D1311" s="153" t="s">
        <v>8936</v>
      </c>
      <c r="E1311" s="153">
        <v>2023</v>
      </c>
      <c r="F1311" s="153" t="s">
        <v>7102</v>
      </c>
      <c r="G1311" s="153" t="s">
        <v>7103</v>
      </c>
      <c r="H1311" s="153">
        <v>2</v>
      </c>
      <c r="I1311" s="153" t="s">
        <v>7104</v>
      </c>
      <c r="J1311" s="153">
        <v>20</v>
      </c>
      <c r="K1311" s="153" t="s">
        <v>2176</v>
      </c>
      <c r="L1311" s="153" t="s">
        <v>2176</v>
      </c>
      <c r="M1311" s="153">
        <v>199</v>
      </c>
      <c r="N1311" s="153" t="s">
        <v>7105</v>
      </c>
      <c r="O1311" s="153">
        <v>5</v>
      </c>
      <c r="P1311" s="153" t="s">
        <v>7273</v>
      </c>
      <c r="Q1311" s="153">
        <v>55</v>
      </c>
      <c r="R1311" s="153" t="s">
        <v>2846</v>
      </c>
      <c r="S1311" s="153">
        <v>1691</v>
      </c>
      <c r="T1311" s="153" t="s">
        <v>7022</v>
      </c>
      <c r="U1311" s="153">
        <v>25</v>
      </c>
      <c r="V1311" s="153">
        <v>1</v>
      </c>
      <c r="W1311" s="154">
        <v>16911</v>
      </c>
      <c r="X1311" s="153" t="s">
        <v>9494</v>
      </c>
      <c r="Y1311" s="153">
        <v>1</v>
      </c>
      <c r="Z1311" s="153" t="s">
        <v>229</v>
      </c>
      <c r="AA1311" s="153">
        <v>1</v>
      </c>
      <c r="AB1311" s="153" t="s">
        <v>7107</v>
      </c>
      <c r="AC1311" s="153">
        <v>1</v>
      </c>
      <c r="AD1311" s="153">
        <v>0</v>
      </c>
      <c r="AE1311" s="153">
        <v>0</v>
      </c>
      <c r="AF1311" s="153">
        <v>0</v>
      </c>
      <c r="AG1311" s="153">
        <v>2</v>
      </c>
      <c r="AH1311" s="153">
        <v>2</v>
      </c>
      <c r="AI1311" s="153">
        <v>100</v>
      </c>
      <c r="AJ1311" s="153">
        <v>2</v>
      </c>
      <c r="AK1311" s="153">
        <v>2</v>
      </c>
      <c r="AL1311" s="153">
        <v>100</v>
      </c>
      <c r="AM1311" s="153">
        <v>2</v>
      </c>
      <c r="AN1311" s="153">
        <v>4</v>
      </c>
      <c r="AO1311" s="153">
        <v>200</v>
      </c>
      <c r="AP1311" s="154">
        <v>1</v>
      </c>
      <c r="AQ1311" s="153">
        <v>0</v>
      </c>
      <c r="AR1311" s="153">
        <v>0</v>
      </c>
      <c r="AS1311" s="153">
        <v>7</v>
      </c>
      <c r="AT1311" s="153">
        <v>8</v>
      </c>
      <c r="AU1311" s="153" t="s">
        <v>7128</v>
      </c>
      <c r="AV1311" s="153">
        <v>0</v>
      </c>
      <c r="AW1311" s="153">
        <v>0</v>
      </c>
      <c r="AX1311" s="153">
        <v>0</v>
      </c>
      <c r="AY1311" s="153">
        <v>78117000</v>
      </c>
      <c r="AZ1311" s="153">
        <v>78117000</v>
      </c>
      <c r="BA1311" s="153">
        <v>100</v>
      </c>
      <c r="BB1311" s="153">
        <v>315000000</v>
      </c>
      <c r="BC1311" s="153">
        <v>314994584</v>
      </c>
      <c r="BD1311" s="153">
        <v>100</v>
      </c>
      <c r="BE1311" s="153">
        <v>1000000000</v>
      </c>
      <c r="BF1311" s="153">
        <v>181388671</v>
      </c>
      <c r="BG1311" s="153" t="s">
        <v>10292</v>
      </c>
      <c r="BH1311" s="155">
        <v>115000000</v>
      </c>
      <c r="BI1311" s="153">
        <v>0</v>
      </c>
      <c r="BJ1311" s="153">
        <v>0</v>
      </c>
    </row>
    <row r="1312" spans="1:62">
      <c r="A1312" s="152">
        <v>4050065308</v>
      </c>
      <c r="B1312" s="153">
        <v>6</v>
      </c>
      <c r="C1312" s="153" t="s">
        <v>10166</v>
      </c>
      <c r="D1312" s="153" t="s">
        <v>8936</v>
      </c>
      <c r="E1312" s="153">
        <v>2023</v>
      </c>
      <c r="F1312" s="153" t="s">
        <v>7102</v>
      </c>
      <c r="G1312" s="153" t="s">
        <v>7103</v>
      </c>
      <c r="H1312" s="153">
        <v>2</v>
      </c>
      <c r="I1312" s="153" t="s">
        <v>7104</v>
      </c>
      <c r="J1312" s="153">
        <v>20</v>
      </c>
      <c r="K1312" s="153" t="s">
        <v>2176</v>
      </c>
      <c r="L1312" s="153" t="s">
        <v>2176</v>
      </c>
      <c r="M1312" s="153">
        <v>199</v>
      </c>
      <c r="N1312" s="153" t="s">
        <v>7105</v>
      </c>
      <c r="O1312" s="153">
        <v>5</v>
      </c>
      <c r="P1312" s="153" t="s">
        <v>7273</v>
      </c>
      <c r="Q1312" s="153">
        <v>55</v>
      </c>
      <c r="R1312" s="153" t="s">
        <v>2846</v>
      </c>
      <c r="S1312" s="153">
        <v>1691</v>
      </c>
      <c r="T1312" s="153" t="s">
        <v>7022</v>
      </c>
      <c r="U1312" s="153">
        <v>25</v>
      </c>
      <c r="V1312" s="153">
        <v>2</v>
      </c>
      <c r="W1312" s="154">
        <v>16912</v>
      </c>
      <c r="X1312" s="153" t="s">
        <v>10293</v>
      </c>
      <c r="Y1312" s="153">
        <v>1</v>
      </c>
      <c r="Z1312" s="153" t="s">
        <v>229</v>
      </c>
      <c r="AA1312" s="153">
        <v>1</v>
      </c>
      <c r="AB1312" s="153" t="s">
        <v>7107</v>
      </c>
      <c r="AC1312" s="153">
        <v>1</v>
      </c>
      <c r="AD1312" s="153">
        <v>0</v>
      </c>
      <c r="AE1312" s="153">
        <v>0</v>
      </c>
      <c r="AF1312" s="153">
        <v>0</v>
      </c>
      <c r="AG1312" s="153">
        <v>5</v>
      </c>
      <c r="AH1312" s="153">
        <v>5</v>
      </c>
      <c r="AI1312" s="153">
        <v>100</v>
      </c>
      <c r="AJ1312" s="153">
        <v>5</v>
      </c>
      <c r="AK1312" s="153">
        <v>4</v>
      </c>
      <c r="AL1312" s="153">
        <v>80</v>
      </c>
      <c r="AM1312" s="153">
        <v>5</v>
      </c>
      <c r="AN1312" s="153">
        <v>0</v>
      </c>
      <c r="AO1312" s="153">
        <v>0</v>
      </c>
      <c r="AP1312" s="154">
        <v>6</v>
      </c>
      <c r="AQ1312" s="153">
        <v>0</v>
      </c>
      <c r="AR1312" s="153">
        <v>0</v>
      </c>
      <c r="AS1312" s="153">
        <v>21</v>
      </c>
      <c r="AT1312" s="153">
        <v>9</v>
      </c>
      <c r="AU1312" s="153" t="s">
        <v>8006</v>
      </c>
      <c r="AV1312" s="153">
        <v>0</v>
      </c>
      <c r="AW1312" s="153">
        <v>0</v>
      </c>
      <c r="AX1312" s="153">
        <v>0</v>
      </c>
      <c r="AY1312" s="153">
        <v>94088000</v>
      </c>
      <c r="AZ1312" s="153">
        <v>94088000</v>
      </c>
      <c r="BA1312" s="153">
        <v>100</v>
      </c>
      <c r="BB1312" s="153">
        <v>3200000</v>
      </c>
      <c r="BC1312" s="153">
        <v>3200000</v>
      </c>
      <c r="BD1312" s="153">
        <v>100</v>
      </c>
      <c r="BE1312" s="153">
        <v>200000000</v>
      </c>
      <c r="BF1312" s="153">
        <v>41400000</v>
      </c>
      <c r="BG1312" s="153" t="s">
        <v>7146</v>
      </c>
      <c r="BH1312" s="155">
        <v>94000000</v>
      </c>
      <c r="BI1312" s="153">
        <v>0</v>
      </c>
      <c r="BJ1312" s="153">
        <v>0</v>
      </c>
    </row>
    <row r="1313" spans="1:62">
      <c r="A1313" s="152">
        <v>4050065308</v>
      </c>
      <c r="B1313" s="153">
        <v>6</v>
      </c>
      <c r="C1313" s="153" t="s">
        <v>10166</v>
      </c>
      <c r="D1313" s="153" t="s">
        <v>8936</v>
      </c>
      <c r="E1313" s="153">
        <v>2023</v>
      </c>
      <c r="F1313" s="153" t="s">
        <v>7102</v>
      </c>
      <c r="G1313" s="153" t="s">
        <v>7103</v>
      </c>
      <c r="H1313" s="153">
        <v>2</v>
      </c>
      <c r="I1313" s="153" t="s">
        <v>7104</v>
      </c>
      <c r="J1313" s="153">
        <v>20</v>
      </c>
      <c r="K1313" s="153" t="s">
        <v>2176</v>
      </c>
      <c r="L1313" s="153" t="s">
        <v>2176</v>
      </c>
      <c r="M1313" s="153">
        <v>199</v>
      </c>
      <c r="N1313" s="153" t="s">
        <v>7105</v>
      </c>
      <c r="O1313" s="153">
        <v>5</v>
      </c>
      <c r="P1313" s="153" t="s">
        <v>7273</v>
      </c>
      <c r="Q1313" s="153">
        <v>55</v>
      </c>
      <c r="R1313" s="153" t="s">
        <v>2846</v>
      </c>
      <c r="S1313" s="153">
        <v>1691</v>
      </c>
      <c r="T1313" s="153" t="s">
        <v>7022</v>
      </c>
      <c r="U1313" s="153">
        <v>25</v>
      </c>
      <c r="V1313" s="153">
        <v>3</v>
      </c>
      <c r="W1313" s="154">
        <v>16913</v>
      </c>
      <c r="X1313" s="153" t="s">
        <v>10294</v>
      </c>
      <c r="Y1313" s="153">
        <v>1</v>
      </c>
      <c r="Z1313" s="153" t="s">
        <v>229</v>
      </c>
      <c r="AA1313" s="153">
        <v>1</v>
      </c>
      <c r="AB1313" s="153" t="s">
        <v>7107</v>
      </c>
      <c r="AC1313" s="153">
        <v>1</v>
      </c>
      <c r="AD1313" s="153">
        <v>0</v>
      </c>
      <c r="AE1313" s="153">
        <v>0</v>
      </c>
      <c r="AF1313" s="153">
        <v>0</v>
      </c>
      <c r="AG1313" s="153">
        <v>1</v>
      </c>
      <c r="AH1313" s="153">
        <v>0</v>
      </c>
      <c r="AI1313" s="153">
        <v>0</v>
      </c>
      <c r="AJ1313" s="153" t="s">
        <v>7192</v>
      </c>
      <c r="AK1313" s="153">
        <v>1</v>
      </c>
      <c r="AL1313" s="153">
        <v>200</v>
      </c>
      <c r="AM1313" s="153" t="s">
        <v>7192</v>
      </c>
      <c r="AN1313" s="153">
        <v>0</v>
      </c>
      <c r="AO1313" s="153">
        <v>0</v>
      </c>
      <c r="AP1313" s="154">
        <v>1</v>
      </c>
      <c r="AQ1313" s="153">
        <v>0</v>
      </c>
      <c r="AR1313" s="153">
        <v>0</v>
      </c>
      <c r="AS1313" s="153">
        <v>3</v>
      </c>
      <c r="AT1313" s="153">
        <v>1</v>
      </c>
      <c r="AU1313" s="153" t="s">
        <v>7589</v>
      </c>
      <c r="AV1313" s="153">
        <v>0</v>
      </c>
      <c r="AW1313" s="153">
        <v>0</v>
      </c>
      <c r="AX1313" s="153">
        <v>0</v>
      </c>
      <c r="AY1313" s="153">
        <v>95284538</v>
      </c>
      <c r="AZ1313" s="153">
        <v>95284538</v>
      </c>
      <c r="BA1313" s="153">
        <v>100</v>
      </c>
      <c r="BB1313" s="153">
        <v>1198084995</v>
      </c>
      <c r="BC1313" s="153">
        <v>1198000000</v>
      </c>
      <c r="BD1313" s="153" t="s">
        <v>7175</v>
      </c>
      <c r="BE1313" s="153">
        <v>800000000</v>
      </c>
      <c r="BF1313" s="153">
        <v>0</v>
      </c>
      <c r="BG1313" s="153">
        <v>0</v>
      </c>
      <c r="BH1313" s="155">
        <v>749000000</v>
      </c>
      <c r="BI1313" s="153">
        <v>0</v>
      </c>
      <c r="BJ1313" s="153">
        <v>0</v>
      </c>
    </row>
    <row r="1314" spans="1:62">
      <c r="A1314" s="152">
        <v>4050065308</v>
      </c>
      <c r="B1314" s="153">
        <v>6</v>
      </c>
      <c r="C1314" s="153" t="s">
        <v>10166</v>
      </c>
      <c r="D1314" s="153" t="s">
        <v>8936</v>
      </c>
      <c r="E1314" s="153">
        <v>2023</v>
      </c>
      <c r="F1314" s="153" t="s">
        <v>7102</v>
      </c>
      <c r="G1314" s="153" t="s">
        <v>7103</v>
      </c>
      <c r="H1314" s="153">
        <v>2</v>
      </c>
      <c r="I1314" s="153" t="s">
        <v>7104</v>
      </c>
      <c r="J1314" s="153">
        <v>20</v>
      </c>
      <c r="K1314" s="153" t="s">
        <v>2176</v>
      </c>
      <c r="L1314" s="153" t="s">
        <v>2176</v>
      </c>
      <c r="M1314" s="153">
        <v>199</v>
      </c>
      <c r="N1314" s="153" t="s">
        <v>7105</v>
      </c>
      <c r="O1314" s="153">
        <v>5</v>
      </c>
      <c r="P1314" s="153" t="s">
        <v>7273</v>
      </c>
      <c r="Q1314" s="153">
        <v>55</v>
      </c>
      <c r="R1314" s="153" t="s">
        <v>2846</v>
      </c>
      <c r="S1314" s="153">
        <v>1691</v>
      </c>
      <c r="T1314" s="153" t="s">
        <v>7022</v>
      </c>
      <c r="U1314" s="153">
        <v>25</v>
      </c>
      <c r="V1314" s="153">
        <v>4</v>
      </c>
      <c r="W1314" s="154">
        <v>16914</v>
      </c>
      <c r="X1314" s="153" t="s">
        <v>9497</v>
      </c>
      <c r="Y1314" s="153">
        <v>1</v>
      </c>
      <c r="Z1314" s="153" t="s">
        <v>229</v>
      </c>
      <c r="AA1314" s="153">
        <v>1</v>
      </c>
      <c r="AB1314" s="153" t="s">
        <v>7107</v>
      </c>
      <c r="AC1314" s="153">
        <v>1</v>
      </c>
      <c r="AD1314" s="153">
        <v>0</v>
      </c>
      <c r="AE1314" s="153">
        <v>0</v>
      </c>
      <c r="AF1314" s="153">
        <v>0</v>
      </c>
      <c r="AG1314" s="153">
        <v>125</v>
      </c>
      <c r="AH1314" s="153">
        <v>0</v>
      </c>
      <c r="AI1314" s="153">
        <v>0</v>
      </c>
      <c r="AJ1314" s="153">
        <v>150</v>
      </c>
      <c r="AK1314" s="153">
        <v>100</v>
      </c>
      <c r="AL1314" s="153" t="s">
        <v>7376</v>
      </c>
      <c r="AM1314" s="153">
        <v>150</v>
      </c>
      <c r="AN1314" s="153">
        <v>0</v>
      </c>
      <c r="AO1314" s="153">
        <v>0</v>
      </c>
      <c r="AP1314" s="154">
        <v>200</v>
      </c>
      <c r="AQ1314" s="153">
        <v>0</v>
      </c>
      <c r="AR1314" s="153">
        <v>0</v>
      </c>
      <c r="AS1314" s="153">
        <v>500</v>
      </c>
      <c r="AT1314" s="153">
        <v>100</v>
      </c>
      <c r="AU1314" s="153">
        <v>20</v>
      </c>
      <c r="AV1314" s="153">
        <v>0</v>
      </c>
      <c r="AW1314" s="153">
        <v>0</v>
      </c>
      <c r="AX1314" s="153">
        <v>0</v>
      </c>
      <c r="AY1314" s="153">
        <v>184063000</v>
      </c>
      <c r="AZ1314" s="153">
        <v>0</v>
      </c>
      <c r="BA1314" s="153">
        <v>0</v>
      </c>
      <c r="BB1314" s="153">
        <v>270083000</v>
      </c>
      <c r="BC1314" s="153">
        <v>270082433</v>
      </c>
      <c r="BD1314" s="153">
        <v>100</v>
      </c>
      <c r="BE1314" s="153">
        <v>465000000</v>
      </c>
      <c r="BF1314" s="153">
        <v>184100000</v>
      </c>
      <c r="BG1314" s="153" t="s">
        <v>10295</v>
      </c>
      <c r="BH1314" s="155">
        <v>317000000</v>
      </c>
      <c r="BI1314" s="153">
        <v>0</v>
      </c>
      <c r="BJ1314" s="153">
        <v>0</v>
      </c>
    </row>
    <row r="1315" spans="1:62">
      <c r="A1315" s="152">
        <v>4050065308</v>
      </c>
      <c r="B1315" s="153">
        <v>6</v>
      </c>
      <c r="C1315" s="153" t="s">
        <v>10166</v>
      </c>
      <c r="D1315" s="153" t="s">
        <v>8936</v>
      </c>
      <c r="E1315" s="153">
        <v>2023</v>
      </c>
      <c r="F1315" s="153" t="s">
        <v>7102</v>
      </c>
      <c r="G1315" s="153" t="s">
        <v>7103</v>
      </c>
      <c r="H1315" s="153">
        <v>2</v>
      </c>
      <c r="I1315" s="153" t="s">
        <v>7104</v>
      </c>
      <c r="J1315" s="153">
        <v>20</v>
      </c>
      <c r="K1315" s="153" t="s">
        <v>2176</v>
      </c>
      <c r="L1315" s="153" t="s">
        <v>2176</v>
      </c>
      <c r="M1315" s="153">
        <v>199</v>
      </c>
      <c r="N1315" s="153" t="s">
        <v>7105</v>
      </c>
      <c r="O1315" s="153">
        <v>5</v>
      </c>
      <c r="P1315" s="153" t="s">
        <v>7273</v>
      </c>
      <c r="Q1315" s="153">
        <v>55</v>
      </c>
      <c r="R1315" s="153" t="s">
        <v>2846</v>
      </c>
      <c r="S1315" s="153">
        <v>1691</v>
      </c>
      <c r="T1315" s="153" t="s">
        <v>7022</v>
      </c>
      <c r="U1315" s="153">
        <v>25</v>
      </c>
      <c r="V1315" s="153">
        <v>5</v>
      </c>
      <c r="W1315" s="154">
        <v>16915</v>
      </c>
      <c r="X1315" s="153" t="s">
        <v>10296</v>
      </c>
      <c r="Y1315" s="153">
        <v>1</v>
      </c>
      <c r="Z1315" s="153" t="s">
        <v>229</v>
      </c>
      <c r="AA1315" s="153">
        <v>1</v>
      </c>
      <c r="AB1315" s="153" t="s">
        <v>7107</v>
      </c>
      <c r="AC1315" s="153">
        <v>1</v>
      </c>
      <c r="AD1315" s="153">
        <v>0</v>
      </c>
      <c r="AE1315" s="153">
        <v>0</v>
      </c>
      <c r="AF1315" s="153">
        <v>0</v>
      </c>
      <c r="AG1315" s="153">
        <v>11</v>
      </c>
      <c r="AH1315" s="153">
        <v>11</v>
      </c>
      <c r="AI1315" s="153">
        <v>100</v>
      </c>
      <c r="AJ1315" s="153">
        <v>12</v>
      </c>
      <c r="AK1315" s="153">
        <v>5</v>
      </c>
      <c r="AL1315" s="153" t="s">
        <v>8543</v>
      </c>
      <c r="AM1315" s="153">
        <v>13</v>
      </c>
      <c r="AN1315" s="153">
        <v>0</v>
      </c>
      <c r="AO1315" s="153">
        <v>0</v>
      </c>
      <c r="AP1315" s="154">
        <v>14</v>
      </c>
      <c r="AQ1315" s="153">
        <v>0</v>
      </c>
      <c r="AR1315" s="153">
        <v>0</v>
      </c>
      <c r="AS1315" s="153">
        <v>50</v>
      </c>
      <c r="AT1315" s="153">
        <v>16</v>
      </c>
      <c r="AU1315" s="153">
        <v>32</v>
      </c>
      <c r="AV1315" s="153">
        <v>0</v>
      </c>
      <c r="AW1315" s="153">
        <v>0</v>
      </c>
      <c r="AX1315" s="153">
        <v>0</v>
      </c>
      <c r="AY1315" s="153">
        <v>417559462</v>
      </c>
      <c r="AZ1315" s="153">
        <v>416243032</v>
      </c>
      <c r="BA1315" s="153" t="s">
        <v>8136</v>
      </c>
      <c r="BB1315" s="153">
        <v>517000000</v>
      </c>
      <c r="BC1315" s="153">
        <v>516672051</v>
      </c>
      <c r="BD1315" s="153" t="s">
        <v>7243</v>
      </c>
      <c r="BE1315" s="153">
        <v>580000000</v>
      </c>
      <c r="BF1315" s="153">
        <v>287263275</v>
      </c>
      <c r="BG1315" s="153" t="s">
        <v>10297</v>
      </c>
      <c r="BH1315" s="155">
        <v>625000000</v>
      </c>
      <c r="BI1315" s="153">
        <v>0</v>
      </c>
      <c r="BJ1315" s="153">
        <v>0</v>
      </c>
    </row>
    <row r="1316" spans="1:62">
      <c r="A1316" s="152">
        <v>4050065308</v>
      </c>
      <c r="B1316" s="153">
        <v>6</v>
      </c>
      <c r="C1316" s="153" t="s">
        <v>10166</v>
      </c>
      <c r="D1316" s="153" t="s">
        <v>8936</v>
      </c>
      <c r="E1316" s="153">
        <v>2023</v>
      </c>
      <c r="F1316" s="153" t="s">
        <v>7102</v>
      </c>
      <c r="G1316" s="153" t="s">
        <v>7103</v>
      </c>
      <c r="H1316" s="153">
        <v>2</v>
      </c>
      <c r="I1316" s="153" t="s">
        <v>7104</v>
      </c>
      <c r="J1316" s="153">
        <v>20</v>
      </c>
      <c r="K1316" s="153" t="s">
        <v>2176</v>
      </c>
      <c r="L1316" s="153" t="s">
        <v>2176</v>
      </c>
      <c r="M1316" s="153">
        <v>199</v>
      </c>
      <c r="N1316" s="153" t="s">
        <v>7105</v>
      </c>
      <c r="O1316" s="153">
        <v>5</v>
      </c>
      <c r="P1316" s="153" t="s">
        <v>7273</v>
      </c>
      <c r="Q1316" s="153">
        <v>56</v>
      </c>
      <c r="R1316" s="153" t="s">
        <v>7644</v>
      </c>
      <c r="S1316" s="153">
        <v>1693</v>
      </c>
      <c r="T1316" s="153" t="s">
        <v>10298</v>
      </c>
      <c r="U1316" s="153">
        <v>11</v>
      </c>
      <c r="V1316" s="153">
        <v>1</v>
      </c>
      <c r="W1316" s="154">
        <v>16931</v>
      </c>
      <c r="X1316" s="153" t="s">
        <v>10299</v>
      </c>
      <c r="Y1316" s="153">
        <v>2</v>
      </c>
      <c r="Z1316" s="153" t="s">
        <v>366</v>
      </c>
      <c r="AA1316" s="153">
        <v>1</v>
      </c>
      <c r="AB1316" s="153" t="s">
        <v>7107</v>
      </c>
      <c r="AC1316" s="153">
        <v>1</v>
      </c>
      <c r="AD1316" s="153">
        <v>0</v>
      </c>
      <c r="AE1316" s="153">
        <v>0</v>
      </c>
      <c r="AF1316" s="153">
        <v>0</v>
      </c>
      <c r="AG1316" s="153">
        <v>1</v>
      </c>
      <c r="AH1316" s="153">
        <v>1</v>
      </c>
      <c r="AI1316" s="153">
        <v>100</v>
      </c>
      <c r="AJ1316" s="153">
        <v>1</v>
      </c>
      <c r="AK1316" s="153">
        <v>1</v>
      </c>
      <c r="AL1316" s="153">
        <v>100</v>
      </c>
      <c r="AM1316" s="153">
        <v>1</v>
      </c>
      <c r="AN1316" s="153">
        <v>1</v>
      </c>
      <c r="AO1316" s="153">
        <v>100</v>
      </c>
      <c r="AP1316" s="154">
        <v>1</v>
      </c>
      <c r="AQ1316" s="153">
        <v>0</v>
      </c>
      <c r="AR1316" s="153">
        <v>0</v>
      </c>
      <c r="AS1316" s="153" t="s">
        <v>7108</v>
      </c>
      <c r="AT1316" s="153" t="s">
        <v>7108</v>
      </c>
      <c r="AU1316" s="153" t="s">
        <v>7108</v>
      </c>
      <c r="AV1316" s="153">
        <v>0</v>
      </c>
      <c r="AW1316" s="153">
        <v>0</v>
      </c>
      <c r="AX1316" s="153">
        <v>0</v>
      </c>
      <c r="AY1316" s="153">
        <v>795826000</v>
      </c>
      <c r="AZ1316" s="153">
        <v>790626000</v>
      </c>
      <c r="BA1316" s="153" t="s">
        <v>10300</v>
      </c>
      <c r="BB1316" s="153">
        <v>904358000</v>
      </c>
      <c r="BC1316" s="153">
        <v>851646974</v>
      </c>
      <c r="BD1316" s="153" t="s">
        <v>7491</v>
      </c>
      <c r="BE1316" s="153">
        <v>4000000000</v>
      </c>
      <c r="BF1316" s="153">
        <v>224695359</v>
      </c>
      <c r="BG1316" s="153" t="s">
        <v>10301</v>
      </c>
      <c r="BH1316" s="155">
        <v>817000000</v>
      </c>
      <c r="BI1316" s="153">
        <v>0</v>
      </c>
      <c r="BJ1316" s="153">
        <v>0</v>
      </c>
    </row>
    <row r="1317" spans="1:62">
      <c r="A1317" s="152">
        <v>4050065308</v>
      </c>
      <c r="B1317" s="153">
        <v>6</v>
      </c>
      <c r="C1317" s="153" t="s">
        <v>10166</v>
      </c>
      <c r="D1317" s="153" t="s">
        <v>8936</v>
      </c>
      <c r="E1317" s="153">
        <v>2023</v>
      </c>
      <c r="F1317" s="153" t="s">
        <v>7102</v>
      </c>
      <c r="G1317" s="153" t="s">
        <v>7103</v>
      </c>
      <c r="H1317" s="153">
        <v>2</v>
      </c>
      <c r="I1317" s="153" t="s">
        <v>7104</v>
      </c>
      <c r="J1317" s="153">
        <v>20</v>
      </c>
      <c r="K1317" s="153" t="s">
        <v>2176</v>
      </c>
      <c r="L1317" s="153" t="s">
        <v>2176</v>
      </c>
      <c r="M1317" s="153">
        <v>199</v>
      </c>
      <c r="N1317" s="153" t="s">
        <v>7105</v>
      </c>
      <c r="O1317" s="153">
        <v>5</v>
      </c>
      <c r="P1317" s="153" t="s">
        <v>7273</v>
      </c>
      <c r="Q1317" s="153">
        <v>57</v>
      </c>
      <c r="R1317" s="153" t="s">
        <v>244</v>
      </c>
      <c r="S1317" s="153">
        <v>1696</v>
      </c>
      <c r="T1317" s="153" t="s">
        <v>2880</v>
      </c>
      <c r="U1317" s="153">
        <v>17</v>
      </c>
      <c r="V1317" s="153">
        <v>1</v>
      </c>
      <c r="W1317" s="154">
        <v>16961</v>
      </c>
      <c r="X1317" s="153" t="s">
        <v>7465</v>
      </c>
      <c r="Y1317" s="153">
        <v>1</v>
      </c>
      <c r="Z1317" s="153" t="s">
        <v>229</v>
      </c>
      <c r="AA1317" s="153">
        <v>1</v>
      </c>
      <c r="AB1317" s="153" t="s">
        <v>7107</v>
      </c>
      <c r="AC1317" s="153">
        <v>1</v>
      </c>
      <c r="AD1317" s="153">
        <v>0</v>
      </c>
      <c r="AE1317" s="153">
        <v>0</v>
      </c>
      <c r="AF1317" s="153">
        <v>0</v>
      </c>
      <c r="AG1317" s="153">
        <v>1</v>
      </c>
      <c r="AH1317" s="153">
        <v>1</v>
      </c>
      <c r="AI1317" s="153">
        <v>100</v>
      </c>
      <c r="AJ1317" s="153">
        <v>1</v>
      </c>
      <c r="AK1317" s="153">
        <v>1</v>
      </c>
      <c r="AL1317" s="153">
        <v>100</v>
      </c>
      <c r="AM1317" s="153">
        <v>1</v>
      </c>
      <c r="AN1317" s="153">
        <v>1</v>
      </c>
      <c r="AO1317" s="153">
        <v>100</v>
      </c>
      <c r="AP1317" s="154">
        <v>1</v>
      </c>
      <c r="AQ1317" s="153">
        <v>0</v>
      </c>
      <c r="AR1317" s="153">
        <v>0</v>
      </c>
      <c r="AS1317" s="153">
        <v>4</v>
      </c>
      <c r="AT1317" s="153">
        <v>3</v>
      </c>
      <c r="AU1317" s="153">
        <v>75</v>
      </c>
      <c r="AV1317" s="153">
        <v>0</v>
      </c>
      <c r="AW1317" s="153">
        <v>0</v>
      </c>
      <c r="AX1317" s="153">
        <v>0</v>
      </c>
      <c r="AY1317" s="153">
        <v>4390301000</v>
      </c>
      <c r="AZ1317" s="153">
        <v>3922905166</v>
      </c>
      <c r="BA1317" s="153" t="s">
        <v>10302</v>
      </c>
      <c r="BB1317" s="153">
        <v>5933621144</v>
      </c>
      <c r="BC1317" s="153">
        <v>5811837871</v>
      </c>
      <c r="BD1317" s="153" t="s">
        <v>10303</v>
      </c>
      <c r="BE1317" s="153">
        <v>6220502000</v>
      </c>
      <c r="BF1317" s="153">
        <v>5324683111</v>
      </c>
      <c r="BG1317" s="153" t="s">
        <v>7541</v>
      </c>
      <c r="BH1317" s="155">
        <v>4256000000</v>
      </c>
      <c r="BI1317" s="153">
        <v>0</v>
      </c>
      <c r="BJ1317" s="153">
        <v>0</v>
      </c>
    </row>
    <row r="1318" spans="1:62">
      <c r="A1318" s="152">
        <v>4050065308</v>
      </c>
      <c r="B1318" s="153">
        <v>6</v>
      </c>
      <c r="C1318" s="153" t="s">
        <v>10166</v>
      </c>
      <c r="D1318" s="153" t="s">
        <v>8936</v>
      </c>
      <c r="E1318" s="153">
        <v>2023</v>
      </c>
      <c r="F1318" s="153" t="s">
        <v>7102</v>
      </c>
      <c r="G1318" s="153" t="s">
        <v>7103</v>
      </c>
      <c r="H1318" s="153">
        <v>2</v>
      </c>
      <c r="I1318" s="153" t="s">
        <v>7104</v>
      </c>
      <c r="J1318" s="153">
        <v>20</v>
      </c>
      <c r="K1318" s="153" t="s">
        <v>2176</v>
      </c>
      <c r="L1318" s="153" t="s">
        <v>2176</v>
      </c>
      <c r="M1318" s="153">
        <v>199</v>
      </c>
      <c r="N1318" s="153" t="s">
        <v>7105</v>
      </c>
      <c r="O1318" s="153">
        <v>5</v>
      </c>
      <c r="P1318" s="153" t="s">
        <v>7273</v>
      </c>
      <c r="Q1318" s="153">
        <v>57</v>
      </c>
      <c r="R1318" s="153" t="s">
        <v>244</v>
      </c>
      <c r="S1318" s="153">
        <v>1696</v>
      </c>
      <c r="T1318" s="153" t="s">
        <v>2880</v>
      </c>
      <c r="U1318" s="153">
        <v>17</v>
      </c>
      <c r="V1318" s="153">
        <v>2</v>
      </c>
      <c r="W1318" s="154">
        <v>16962</v>
      </c>
      <c r="X1318" s="153" t="s">
        <v>9279</v>
      </c>
      <c r="Y1318" s="153">
        <v>2</v>
      </c>
      <c r="Z1318" s="153" t="s">
        <v>366</v>
      </c>
      <c r="AA1318" s="153">
        <v>1</v>
      </c>
      <c r="AB1318" s="153" t="s">
        <v>7107</v>
      </c>
      <c r="AC1318" s="153">
        <v>1</v>
      </c>
      <c r="AD1318" s="153">
        <v>0</v>
      </c>
      <c r="AE1318" s="153">
        <v>0</v>
      </c>
      <c r="AF1318" s="153">
        <v>0</v>
      </c>
      <c r="AG1318" s="153">
        <v>1</v>
      </c>
      <c r="AH1318" s="153">
        <v>1</v>
      </c>
      <c r="AI1318" s="153">
        <v>100</v>
      </c>
      <c r="AJ1318" s="153">
        <v>1</v>
      </c>
      <c r="AK1318" s="153">
        <v>1</v>
      </c>
      <c r="AL1318" s="153">
        <v>100</v>
      </c>
      <c r="AM1318" s="153">
        <v>1</v>
      </c>
      <c r="AN1318" s="153">
        <v>1</v>
      </c>
      <c r="AO1318" s="153">
        <v>100</v>
      </c>
      <c r="AP1318" s="154">
        <v>1</v>
      </c>
      <c r="AQ1318" s="153">
        <v>0</v>
      </c>
      <c r="AR1318" s="153">
        <v>0</v>
      </c>
      <c r="AS1318" s="153" t="s">
        <v>7108</v>
      </c>
      <c r="AT1318" s="153" t="s">
        <v>7108</v>
      </c>
      <c r="AU1318" s="153" t="s">
        <v>7108</v>
      </c>
      <c r="AV1318" s="153">
        <v>0</v>
      </c>
      <c r="AW1318" s="153">
        <v>0</v>
      </c>
      <c r="AX1318" s="153">
        <v>0</v>
      </c>
      <c r="AY1318" s="153">
        <v>33323000</v>
      </c>
      <c r="AZ1318" s="153">
        <v>19825720</v>
      </c>
      <c r="BA1318" s="153" t="s">
        <v>10304</v>
      </c>
      <c r="BB1318" s="153">
        <v>40000000</v>
      </c>
      <c r="BC1318" s="153">
        <v>16307333</v>
      </c>
      <c r="BD1318" s="153" t="s">
        <v>10305</v>
      </c>
      <c r="BE1318" s="153">
        <v>40000000</v>
      </c>
      <c r="BF1318" s="153">
        <v>25365000</v>
      </c>
      <c r="BG1318" s="153" t="s">
        <v>10306</v>
      </c>
      <c r="BH1318" s="155">
        <v>53000000</v>
      </c>
      <c r="BI1318" s="153">
        <v>0</v>
      </c>
      <c r="BJ1318" s="153">
        <v>0</v>
      </c>
    </row>
    <row r="1320" spans="1:62">
      <c r="W1320" s="157">
        <v>1</v>
      </c>
      <c r="X1320">
        <v>2</v>
      </c>
      <c r="Y1320" s="157">
        <v>3</v>
      </c>
      <c r="Z1320">
        <v>4</v>
      </c>
      <c r="AA1320" s="157">
        <v>5</v>
      </c>
      <c r="AB1320">
        <v>6</v>
      </c>
      <c r="AC1320" s="157">
        <v>7</v>
      </c>
      <c r="AD1320">
        <v>8</v>
      </c>
      <c r="AE1320" s="157">
        <v>9</v>
      </c>
      <c r="AF1320">
        <v>10</v>
      </c>
      <c r="AG1320" s="157">
        <v>11</v>
      </c>
      <c r="AH1320">
        <v>12</v>
      </c>
      <c r="AI1320" s="157">
        <v>13</v>
      </c>
      <c r="AJ1320">
        <v>14</v>
      </c>
      <c r="AK1320" s="157">
        <v>15</v>
      </c>
      <c r="AL1320">
        <v>16</v>
      </c>
      <c r="AM1320" s="157">
        <v>17</v>
      </c>
      <c r="AN1320">
        <v>18</v>
      </c>
      <c r="AO1320" s="157">
        <v>19</v>
      </c>
      <c r="AP1320">
        <v>20</v>
      </c>
      <c r="AQ1320" s="157">
        <v>21</v>
      </c>
      <c r="AR1320">
        <v>22</v>
      </c>
      <c r="AS1320" s="157">
        <v>23</v>
      </c>
      <c r="AT1320">
        <v>24</v>
      </c>
      <c r="AU1320" s="157">
        <v>25</v>
      </c>
      <c r="AV1320">
        <v>26</v>
      </c>
      <c r="AW1320" s="157">
        <v>27</v>
      </c>
      <c r="AX1320">
        <v>28</v>
      </c>
      <c r="AY1320" s="157">
        <v>29</v>
      </c>
      <c r="AZ1320">
        <v>30</v>
      </c>
      <c r="BA1320" s="157">
        <v>31</v>
      </c>
      <c r="BB1320">
        <v>32</v>
      </c>
      <c r="BC1320" s="157">
        <v>33</v>
      </c>
      <c r="BD1320">
        <v>34</v>
      </c>
      <c r="BE1320" s="157">
        <v>35</v>
      </c>
      <c r="BF1320">
        <v>36</v>
      </c>
      <c r="BG1320" s="157">
        <v>37</v>
      </c>
      <c r="BH1320">
        <v>38</v>
      </c>
      <c r="BI1320" s="157">
        <v>39</v>
      </c>
      <c r="BJ1320">
        <v>40</v>
      </c>
    </row>
  </sheetData>
  <autoFilter ref="A1:BJ1318" xr:uid="{9CF7C1FC-F465-444F-A56A-6E7588B564E7}"/>
  <conditionalFormatting sqref="W2:W1318 W1320 Y1320 AA1320 AC1320 AE1320 AG1320 AI1320 AK1320 AM1320 AO1320 AQ1320 AS1320 AU1320 AW1320 AY1320 BA1320 BC1320 BE1320 BG1320 BI1320">
    <cfRule type="duplicateValues" dxfId="0" priority="1"/>
  </conditionalFormatting>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6"/>
  <dimension ref="A1:X1000"/>
  <sheetViews>
    <sheetView topLeftCell="B1" workbookViewId="0">
      <selection activeCell="U27" sqref="U27"/>
    </sheetView>
  </sheetViews>
  <sheetFormatPr baseColWidth="10" defaultColWidth="11.453125" defaultRowHeight="14.5"/>
  <cols>
    <col min="1" max="1" width="11.7265625" customWidth="1"/>
    <col min="2" max="2" width="15.7265625" customWidth="1"/>
    <col min="3" max="3" width="25.1796875" customWidth="1"/>
    <col min="4" max="4" width="22.81640625" customWidth="1"/>
    <col min="5" max="5" width="14.453125" customWidth="1"/>
    <col min="6" max="6" width="17.26953125" bestFit="1" customWidth="1"/>
    <col min="7" max="8" width="15.54296875" bestFit="1" customWidth="1"/>
    <col min="9" max="9" width="12.54296875" bestFit="1" customWidth="1"/>
    <col min="11" max="11" width="17.26953125" bestFit="1" customWidth="1"/>
    <col min="12" max="12" width="15.54296875" bestFit="1" customWidth="1"/>
    <col min="13" max="14" width="12.54296875" bestFit="1" customWidth="1"/>
    <col min="15" max="15" width="17.26953125" bestFit="1" customWidth="1"/>
    <col min="16" max="16" width="15.54296875" bestFit="1" customWidth="1"/>
    <col min="17" max="17" width="43.26953125" bestFit="1" customWidth="1"/>
    <col min="18" max="18" width="15.54296875" bestFit="1" customWidth="1"/>
    <col min="19" max="19" width="17.26953125" bestFit="1" customWidth="1"/>
    <col min="20" max="20" width="15.54296875" bestFit="1" customWidth="1"/>
    <col min="21" max="21" width="43.26953125" bestFit="1" customWidth="1"/>
    <col min="23" max="23" width="14.1796875" bestFit="1" customWidth="1"/>
    <col min="24" max="24" width="15.54296875" bestFit="1" customWidth="1"/>
    <col min="25" max="25" width="43.26953125" bestFit="1" customWidth="1"/>
  </cols>
  <sheetData>
    <row r="1" spans="1:24" ht="15" thickBot="1">
      <c r="H1" s="105"/>
      <c r="I1" s="105"/>
      <c r="J1" s="105"/>
      <c r="K1" s="105"/>
    </row>
    <row r="2" spans="1:24" ht="15" thickBot="1">
      <c r="H2" s="105"/>
      <c r="I2" s="105"/>
      <c r="J2" s="105"/>
      <c r="K2" s="105"/>
      <c r="P2" s="106" t="s">
        <v>206</v>
      </c>
      <c r="T2" s="106" t="s">
        <v>206</v>
      </c>
      <c r="X2" s="106" t="s">
        <v>206</v>
      </c>
    </row>
    <row r="3" spans="1:24">
      <c r="G3" s="106" t="s">
        <v>206</v>
      </c>
      <c r="L3" s="106" t="s">
        <v>206</v>
      </c>
      <c r="N3" s="106" t="s">
        <v>0</v>
      </c>
      <c r="O3" s="106" t="s">
        <v>1</v>
      </c>
      <c r="P3">
        <v>1</v>
      </c>
      <c r="R3" s="106" t="s">
        <v>0</v>
      </c>
      <c r="S3" s="106" t="s">
        <v>1</v>
      </c>
      <c r="T3">
        <v>5</v>
      </c>
      <c r="V3" s="106" t="s">
        <v>0</v>
      </c>
      <c r="W3" s="106" t="s">
        <v>1</v>
      </c>
      <c r="X3">
        <v>6</v>
      </c>
    </row>
    <row r="4" spans="1:24" ht="26">
      <c r="A4" s="109" t="s">
        <v>0</v>
      </c>
      <c r="B4" s="109" t="s">
        <v>1</v>
      </c>
      <c r="C4" s="109" t="s">
        <v>10307</v>
      </c>
      <c r="D4" s="109" t="s">
        <v>10308</v>
      </c>
      <c r="E4" s="106" t="s">
        <v>0</v>
      </c>
      <c r="F4" s="106" t="s">
        <v>1</v>
      </c>
      <c r="G4">
        <v>2</v>
      </c>
      <c r="H4">
        <v>87</v>
      </c>
      <c r="I4" t="s">
        <v>2279</v>
      </c>
      <c r="J4" s="106" t="s">
        <v>0</v>
      </c>
      <c r="K4" s="106" t="s">
        <v>1</v>
      </c>
      <c r="L4">
        <v>79</v>
      </c>
      <c r="M4" t="s">
        <v>2279</v>
      </c>
      <c r="N4">
        <v>1</v>
      </c>
      <c r="O4" t="s">
        <v>220</v>
      </c>
      <c r="P4" s="166"/>
      <c r="R4">
        <v>1</v>
      </c>
      <c r="S4" t="s">
        <v>220</v>
      </c>
      <c r="T4" s="166"/>
      <c r="V4">
        <v>1</v>
      </c>
      <c r="W4" t="s">
        <v>220</v>
      </c>
      <c r="X4" s="166"/>
    </row>
    <row r="5" spans="1:24">
      <c r="A5" s="110">
        <v>1</v>
      </c>
      <c r="B5" s="119" t="s">
        <v>220</v>
      </c>
      <c r="C5" s="122">
        <v>1542</v>
      </c>
      <c r="D5" s="122">
        <v>150</v>
      </c>
      <c r="E5">
        <v>1</v>
      </c>
      <c r="F5" t="s">
        <v>220</v>
      </c>
      <c r="J5">
        <v>1</v>
      </c>
      <c r="K5" t="s">
        <v>220</v>
      </c>
      <c r="L5" s="107"/>
      <c r="M5" s="107"/>
      <c r="N5">
        <v>2</v>
      </c>
      <c r="O5" t="s">
        <v>550</v>
      </c>
      <c r="P5" s="166"/>
      <c r="R5">
        <v>2</v>
      </c>
      <c r="S5" t="s">
        <v>550</v>
      </c>
      <c r="T5" s="166"/>
      <c r="V5">
        <v>2</v>
      </c>
      <c r="W5" t="s">
        <v>550</v>
      </c>
      <c r="X5" s="166"/>
    </row>
    <row r="6" spans="1:24">
      <c r="A6" s="112">
        <v>2</v>
      </c>
      <c r="B6" s="120" t="s">
        <v>550</v>
      </c>
      <c r="C6" s="122">
        <v>679</v>
      </c>
      <c r="D6" s="122">
        <v>0</v>
      </c>
      <c r="E6">
        <v>2</v>
      </c>
      <c r="F6" t="s">
        <v>550</v>
      </c>
      <c r="J6">
        <v>2</v>
      </c>
      <c r="K6" t="s">
        <v>550</v>
      </c>
      <c r="L6" s="107"/>
      <c r="M6" s="107"/>
      <c r="N6">
        <v>3</v>
      </c>
      <c r="O6" t="s">
        <v>676</v>
      </c>
      <c r="P6" s="166"/>
      <c r="R6">
        <v>3</v>
      </c>
      <c r="S6" t="s">
        <v>676</v>
      </c>
      <c r="T6" s="166"/>
      <c r="V6">
        <v>4</v>
      </c>
      <c r="W6" t="s">
        <v>784</v>
      </c>
      <c r="X6" s="166"/>
    </row>
    <row r="7" spans="1:24">
      <c r="A7" s="114">
        <v>3</v>
      </c>
      <c r="B7" s="121" t="s">
        <v>676</v>
      </c>
      <c r="C7" s="122">
        <v>2500</v>
      </c>
      <c r="D7" s="122">
        <v>0</v>
      </c>
      <c r="E7">
        <v>3</v>
      </c>
      <c r="F7" t="s">
        <v>676</v>
      </c>
      <c r="J7">
        <v>4</v>
      </c>
      <c r="K7" t="s">
        <v>784</v>
      </c>
      <c r="L7" s="107"/>
      <c r="M7" s="107"/>
      <c r="N7">
        <v>4</v>
      </c>
      <c r="O7" t="s">
        <v>784</v>
      </c>
      <c r="P7" s="166"/>
      <c r="R7">
        <v>4</v>
      </c>
      <c r="S7" t="s">
        <v>784</v>
      </c>
      <c r="T7" s="166"/>
      <c r="V7">
        <v>5</v>
      </c>
      <c r="W7" t="s">
        <v>889</v>
      </c>
      <c r="X7" s="166"/>
    </row>
    <row r="8" spans="1:24">
      <c r="A8" s="112">
        <v>4</v>
      </c>
      <c r="B8" s="120" t="s">
        <v>784</v>
      </c>
      <c r="C8" s="122">
        <v>6250</v>
      </c>
      <c r="D8" s="122">
        <v>300</v>
      </c>
      <c r="E8">
        <v>4</v>
      </c>
      <c r="F8" t="s">
        <v>784</v>
      </c>
      <c r="J8">
        <v>5</v>
      </c>
      <c r="K8" t="s">
        <v>889</v>
      </c>
      <c r="L8" s="107"/>
      <c r="M8" s="107"/>
      <c r="N8">
        <v>5</v>
      </c>
      <c r="O8" t="s">
        <v>889</v>
      </c>
      <c r="P8" s="166"/>
      <c r="R8">
        <v>5</v>
      </c>
      <c r="S8" t="s">
        <v>889</v>
      </c>
      <c r="T8" s="166"/>
      <c r="V8">
        <v>6</v>
      </c>
      <c r="W8" t="s">
        <v>1025</v>
      </c>
      <c r="X8" s="166"/>
    </row>
    <row r="9" spans="1:24">
      <c r="A9" s="112">
        <v>5</v>
      </c>
      <c r="B9" s="120" t="s">
        <v>889</v>
      </c>
      <c r="C9" s="122">
        <v>4661</v>
      </c>
      <c r="D9" s="122">
        <v>460</v>
      </c>
      <c r="E9">
        <v>5</v>
      </c>
      <c r="F9" t="s">
        <v>889</v>
      </c>
      <c r="J9">
        <v>6</v>
      </c>
      <c r="K9" t="s">
        <v>1025</v>
      </c>
      <c r="L9" s="107"/>
      <c r="M9" s="107"/>
      <c r="N9">
        <v>6</v>
      </c>
      <c r="O9" t="s">
        <v>1025</v>
      </c>
      <c r="P9" s="166"/>
      <c r="R9">
        <v>6</v>
      </c>
      <c r="S9" t="s">
        <v>1025</v>
      </c>
      <c r="T9" s="166"/>
      <c r="V9">
        <v>7</v>
      </c>
      <c r="W9" t="s">
        <v>14</v>
      </c>
      <c r="X9" s="166"/>
    </row>
    <row r="10" spans="1:24">
      <c r="A10" s="116">
        <v>6</v>
      </c>
      <c r="B10" s="120" t="s">
        <v>1025</v>
      </c>
      <c r="C10" s="122">
        <v>2111</v>
      </c>
      <c r="D10" s="122">
        <v>200</v>
      </c>
      <c r="E10">
        <v>6</v>
      </c>
      <c r="F10" t="s">
        <v>1025</v>
      </c>
      <c r="J10">
        <v>7</v>
      </c>
      <c r="K10" t="s">
        <v>14</v>
      </c>
      <c r="L10" s="107"/>
      <c r="M10" s="107"/>
      <c r="N10">
        <v>7</v>
      </c>
      <c r="O10" t="s">
        <v>14</v>
      </c>
      <c r="P10" s="166"/>
      <c r="R10">
        <v>7</v>
      </c>
      <c r="S10" t="s">
        <v>14</v>
      </c>
      <c r="T10" s="166"/>
      <c r="V10">
        <v>8</v>
      </c>
      <c r="W10" t="s">
        <v>1114</v>
      </c>
      <c r="X10" s="166"/>
    </row>
    <row r="11" spans="1:24">
      <c r="A11" s="112">
        <v>7</v>
      </c>
      <c r="B11" s="120" t="s">
        <v>14</v>
      </c>
      <c r="C11" s="122">
        <v>6170</v>
      </c>
      <c r="D11" s="122">
        <v>400</v>
      </c>
      <c r="E11">
        <v>7</v>
      </c>
      <c r="F11" t="s">
        <v>14</v>
      </c>
      <c r="J11">
        <v>8</v>
      </c>
      <c r="K11" t="s">
        <v>1114</v>
      </c>
      <c r="L11" s="107"/>
      <c r="M11" s="107"/>
      <c r="N11">
        <v>8</v>
      </c>
      <c r="O11" t="s">
        <v>1114</v>
      </c>
      <c r="P11" s="166"/>
      <c r="R11">
        <v>8</v>
      </c>
      <c r="S11" t="s">
        <v>1114</v>
      </c>
      <c r="T11" s="166"/>
      <c r="V11">
        <v>9</v>
      </c>
      <c r="W11" t="s">
        <v>1226</v>
      </c>
      <c r="X11" s="166"/>
    </row>
    <row r="12" spans="1:24">
      <c r="A12" s="112">
        <v>8</v>
      </c>
      <c r="B12" s="120" t="s">
        <v>1114</v>
      </c>
      <c r="C12" s="122">
        <v>5826</v>
      </c>
      <c r="D12" s="122">
        <v>500</v>
      </c>
      <c r="E12">
        <v>8</v>
      </c>
      <c r="F12" t="s">
        <v>1114</v>
      </c>
      <c r="J12">
        <v>9</v>
      </c>
      <c r="K12" t="s">
        <v>1226</v>
      </c>
      <c r="L12" s="107"/>
      <c r="M12" s="107"/>
      <c r="N12">
        <v>9</v>
      </c>
      <c r="O12" t="s">
        <v>1226</v>
      </c>
      <c r="P12" s="166"/>
      <c r="R12">
        <v>9</v>
      </c>
      <c r="S12" t="s">
        <v>1226</v>
      </c>
      <c r="T12" s="166"/>
      <c r="V12">
        <v>10</v>
      </c>
      <c r="W12" t="s">
        <v>1337</v>
      </c>
      <c r="X12" s="166"/>
    </row>
    <row r="13" spans="1:24">
      <c r="A13" s="112">
        <v>9</v>
      </c>
      <c r="B13" s="120" t="s">
        <v>1226</v>
      </c>
      <c r="C13" s="122">
        <v>1480</v>
      </c>
      <c r="D13" s="122">
        <v>500</v>
      </c>
      <c r="E13">
        <v>9</v>
      </c>
      <c r="F13" t="s">
        <v>1226</v>
      </c>
      <c r="J13">
        <v>10</v>
      </c>
      <c r="K13" t="s">
        <v>1337</v>
      </c>
      <c r="L13" s="107"/>
      <c r="M13" s="107"/>
      <c r="N13">
        <v>10</v>
      </c>
      <c r="O13" t="s">
        <v>1337</v>
      </c>
      <c r="P13" s="166"/>
      <c r="R13">
        <v>10</v>
      </c>
      <c r="S13" t="s">
        <v>1337</v>
      </c>
      <c r="T13" s="166"/>
      <c r="V13">
        <v>11</v>
      </c>
      <c r="W13" t="s">
        <v>1427</v>
      </c>
      <c r="X13" s="166"/>
    </row>
    <row r="14" spans="1:24">
      <c r="A14" s="112">
        <v>10</v>
      </c>
      <c r="B14" s="120" t="s">
        <v>1337</v>
      </c>
      <c r="C14" s="122">
        <v>3650</v>
      </c>
      <c r="D14" s="122">
        <v>700</v>
      </c>
      <c r="E14">
        <v>10</v>
      </c>
      <c r="F14" t="s">
        <v>1337</v>
      </c>
      <c r="J14">
        <v>11</v>
      </c>
      <c r="K14" t="s">
        <v>1427</v>
      </c>
      <c r="L14" s="107"/>
      <c r="M14" s="107"/>
      <c r="N14">
        <v>11</v>
      </c>
      <c r="O14" t="s">
        <v>1427</v>
      </c>
      <c r="P14" s="166"/>
      <c r="R14">
        <v>11</v>
      </c>
      <c r="S14" t="s">
        <v>1427</v>
      </c>
      <c r="T14" s="166"/>
      <c r="V14">
        <v>13</v>
      </c>
      <c r="W14" t="s">
        <v>1605</v>
      </c>
      <c r="X14" s="166"/>
    </row>
    <row r="15" spans="1:24">
      <c r="A15" s="112">
        <v>11</v>
      </c>
      <c r="B15" s="120" t="s">
        <v>1427</v>
      </c>
      <c r="C15" s="122">
        <v>6630</v>
      </c>
      <c r="D15" s="122">
        <v>600</v>
      </c>
      <c r="E15">
        <v>11</v>
      </c>
      <c r="F15" t="s">
        <v>1427</v>
      </c>
      <c r="J15">
        <v>12</v>
      </c>
      <c r="K15" t="s">
        <v>1527</v>
      </c>
      <c r="L15" s="107"/>
      <c r="M15" s="107"/>
      <c r="N15">
        <v>12</v>
      </c>
      <c r="O15" t="s">
        <v>1527</v>
      </c>
      <c r="P15" s="166"/>
      <c r="R15">
        <v>12</v>
      </c>
      <c r="S15" t="s">
        <v>1527</v>
      </c>
      <c r="T15" s="166"/>
      <c r="V15">
        <v>14</v>
      </c>
      <c r="W15" t="s">
        <v>1682</v>
      </c>
      <c r="X15" s="166"/>
    </row>
    <row r="16" spans="1:24">
      <c r="A16" s="114">
        <v>12</v>
      </c>
      <c r="B16" s="121" t="s">
        <v>1527</v>
      </c>
      <c r="C16" s="122">
        <v>1050</v>
      </c>
      <c r="D16" s="122">
        <v>0</v>
      </c>
      <c r="E16">
        <v>13</v>
      </c>
      <c r="F16" t="s">
        <v>1605</v>
      </c>
      <c r="J16">
        <v>13</v>
      </c>
      <c r="K16" t="s">
        <v>1605</v>
      </c>
      <c r="L16" s="107"/>
      <c r="M16" s="107"/>
      <c r="N16">
        <v>13</v>
      </c>
      <c r="O16" t="s">
        <v>1605</v>
      </c>
      <c r="P16" s="166"/>
      <c r="R16">
        <v>13</v>
      </c>
      <c r="S16" t="s">
        <v>1605</v>
      </c>
      <c r="T16" s="166"/>
      <c r="V16">
        <v>16</v>
      </c>
      <c r="W16" t="s">
        <v>1852</v>
      </c>
      <c r="X16" s="166"/>
    </row>
    <row r="17" spans="1:24">
      <c r="A17" s="112">
        <v>13</v>
      </c>
      <c r="B17" s="120" t="s">
        <v>1605</v>
      </c>
      <c r="C17" s="122">
        <v>357</v>
      </c>
      <c r="D17" s="122">
        <v>0</v>
      </c>
      <c r="E17">
        <v>14</v>
      </c>
      <c r="F17" t="s">
        <v>1682</v>
      </c>
      <c r="J17">
        <v>14</v>
      </c>
      <c r="K17" t="s">
        <v>1682</v>
      </c>
      <c r="L17" s="107"/>
      <c r="M17" s="107"/>
      <c r="N17">
        <v>14</v>
      </c>
      <c r="O17" t="s">
        <v>1682</v>
      </c>
      <c r="P17" s="166"/>
      <c r="R17">
        <v>14</v>
      </c>
      <c r="S17" t="s">
        <v>1682</v>
      </c>
      <c r="T17" s="166"/>
      <c r="V17">
        <v>17</v>
      </c>
      <c r="W17" t="s">
        <v>1924</v>
      </c>
      <c r="X17" s="166"/>
    </row>
    <row r="18" spans="1:24">
      <c r="A18" s="114">
        <v>14</v>
      </c>
      <c r="B18" s="121" t="s">
        <v>1682</v>
      </c>
      <c r="C18" s="122">
        <v>1509</v>
      </c>
      <c r="D18" s="122">
        <v>150</v>
      </c>
      <c r="E18">
        <v>17</v>
      </c>
      <c r="F18" t="s">
        <v>1924</v>
      </c>
      <c r="J18">
        <v>15</v>
      </c>
      <c r="K18" t="s">
        <v>1775</v>
      </c>
      <c r="L18" s="107"/>
      <c r="M18" s="107"/>
      <c r="N18">
        <v>15</v>
      </c>
      <c r="O18" t="s">
        <v>1775</v>
      </c>
      <c r="P18" s="166"/>
      <c r="R18">
        <v>15</v>
      </c>
      <c r="S18" t="s">
        <v>1775</v>
      </c>
      <c r="T18" s="166"/>
      <c r="V18">
        <v>19</v>
      </c>
      <c r="W18" t="s">
        <v>2080</v>
      </c>
      <c r="X18" s="166"/>
    </row>
    <row r="19" spans="1:24">
      <c r="A19" s="116">
        <v>15</v>
      </c>
      <c r="B19" s="120" t="s">
        <v>1775</v>
      </c>
      <c r="C19" s="122">
        <v>949</v>
      </c>
      <c r="D19" s="122">
        <v>0</v>
      </c>
      <c r="E19">
        <v>18</v>
      </c>
      <c r="F19" t="s">
        <v>2003</v>
      </c>
      <c r="J19">
        <v>16</v>
      </c>
      <c r="K19" t="s">
        <v>1852</v>
      </c>
      <c r="L19" s="107"/>
      <c r="M19" s="107"/>
      <c r="N19">
        <v>16</v>
      </c>
      <c r="O19" t="s">
        <v>1852</v>
      </c>
      <c r="P19" s="166"/>
      <c r="R19">
        <v>16</v>
      </c>
      <c r="S19" t="s">
        <v>1852</v>
      </c>
      <c r="T19" s="166"/>
    </row>
    <row r="20" spans="1:24">
      <c r="A20" s="112">
        <v>16</v>
      </c>
      <c r="B20" s="120" t="s">
        <v>1852</v>
      </c>
      <c r="C20" s="122">
        <v>1705</v>
      </c>
      <c r="D20" s="122">
        <v>240</v>
      </c>
      <c r="E20">
        <v>19</v>
      </c>
      <c r="F20" t="s">
        <v>2080</v>
      </c>
      <c r="J20">
        <v>17</v>
      </c>
      <c r="K20" t="s">
        <v>1924</v>
      </c>
      <c r="L20" s="107"/>
      <c r="M20" s="107"/>
      <c r="N20">
        <v>17</v>
      </c>
      <c r="O20" t="s">
        <v>1924</v>
      </c>
      <c r="P20" s="166"/>
      <c r="R20">
        <v>17</v>
      </c>
      <c r="S20" t="s">
        <v>1924</v>
      </c>
      <c r="T20" s="166"/>
    </row>
    <row r="21" spans="1:24">
      <c r="A21" s="116">
        <v>17</v>
      </c>
      <c r="B21" s="120" t="s">
        <v>1924</v>
      </c>
      <c r="C21" s="122">
        <v>514</v>
      </c>
      <c r="D21" s="122">
        <v>0</v>
      </c>
      <c r="E21">
        <v>20</v>
      </c>
      <c r="F21" t="s">
        <v>2176</v>
      </c>
      <c r="J21">
        <v>18</v>
      </c>
      <c r="K21" t="s">
        <v>2003</v>
      </c>
      <c r="L21" s="107"/>
      <c r="M21" s="107"/>
      <c r="N21">
        <v>18</v>
      </c>
      <c r="O21" t="s">
        <v>2003</v>
      </c>
      <c r="P21" s="166"/>
      <c r="R21">
        <v>18</v>
      </c>
      <c r="S21" t="s">
        <v>2003</v>
      </c>
      <c r="T21" s="166"/>
    </row>
    <row r="22" spans="1:24">
      <c r="A22" s="112">
        <v>18</v>
      </c>
      <c r="B22" s="120" t="s">
        <v>2003</v>
      </c>
      <c r="C22" s="122">
        <v>6500</v>
      </c>
      <c r="D22" s="122">
        <v>300</v>
      </c>
      <c r="E22" t="s">
        <v>2279</v>
      </c>
      <c r="J22">
        <v>19</v>
      </c>
      <c r="K22" t="s">
        <v>2080</v>
      </c>
      <c r="L22" s="107"/>
      <c r="M22" s="107"/>
      <c r="N22">
        <v>19</v>
      </c>
      <c r="O22" t="s">
        <v>2080</v>
      </c>
      <c r="P22" s="166"/>
      <c r="R22">
        <v>19</v>
      </c>
      <c r="S22" t="s">
        <v>2080</v>
      </c>
      <c r="T22" s="166"/>
    </row>
    <row r="23" spans="1:24">
      <c r="A23" s="112">
        <v>19</v>
      </c>
      <c r="B23" s="120" t="s">
        <v>2080</v>
      </c>
      <c r="C23" s="122">
        <v>6750</v>
      </c>
      <c r="D23" s="122">
        <v>500</v>
      </c>
      <c r="J23">
        <v>20</v>
      </c>
      <c r="K23" t="s">
        <v>2176</v>
      </c>
      <c r="L23" s="107"/>
      <c r="M23" s="107"/>
    </row>
    <row r="24" spans="1:24">
      <c r="A24" s="114">
        <v>20</v>
      </c>
      <c r="B24" s="121" t="s">
        <v>2176</v>
      </c>
      <c r="C24" s="122">
        <v>305</v>
      </c>
      <c r="D24" s="122">
        <v>0</v>
      </c>
      <c r="J24" t="s">
        <v>2279</v>
      </c>
      <c r="L24" s="107"/>
      <c r="M24" s="107"/>
    </row>
    <row r="25" spans="1:24" ht="15" thickBot="1">
      <c r="A25" s="117"/>
      <c r="B25" s="117"/>
      <c r="C25" s="123">
        <f>SUM(C5:C24)</f>
        <v>61138</v>
      </c>
      <c r="D25" s="123">
        <f>SUM(D5:D24)</f>
        <v>5000</v>
      </c>
    </row>
    <row r="26" spans="1:24" ht="15" thickBot="1">
      <c r="C26" s="105"/>
      <c r="D26" s="105"/>
      <c r="F26" s="105"/>
      <c r="G26" s="105"/>
      <c r="H26" s="105"/>
      <c r="I26" s="105"/>
      <c r="J26" s="105"/>
      <c r="K26" s="105"/>
    </row>
    <row r="27" spans="1:24" ht="15" thickBot="1">
      <c r="C27" s="105"/>
      <c r="D27" s="105"/>
      <c r="F27" s="105"/>
      <c r="G27" s="105"/>
      <c r="H27" s="105"/>
      <c r="I27" s="105"/>
      <c r="J27" s="105"/>
      <c r="K27" s="105"/>
    </row>
    <row r="28" spans="1:24" ht="15" thickBot="1">
      <c r="C28" s="105"/>
      <c r="D28" s="105"/>
      <c r="F28" s="105"/>
      <c r="G28" s="105"/>
      <c r="H28" s="105"/>
      <c r="I28" s="105"/>
      <c r="J28" s="105"/>
      <c r="K28" s="105"/>
    </row>
    <row r="29" spans="1:24" ht="15" thickBot="1">
      <c r="A29">
        <v>1</v>
      </c>
      <c r="B29">
        <v>2</v>
      </c>
      <c r="C29">
        <v>3</v>
      </c>
      <c r="D29">
        <v>4</v>
      </c>
      <c r="E29">
        <v>5</v>
      </c>
      <c r="F29">
        <v>6</v>
      </c>
      <c r="G29">
        <v>7</v>
      </c>
      <c r="H29">
        <v>8</v>
      </c>
      <c r="I29">
        <v>9</v>
      </c>
      <c r="J29">
        <v>10</v>
      </c>
      <c r="K29">
        <v>11</v>
      </c>
      <c r="L29">
        <v>12</v>
      </c>
      <c r="M29">
        <v>13</v>
      </c>
      <c r="N29">
        <v>14</v>
      </c>
      <c r="O29">
        <v>15</v>
      </c>
      <c r="P29">
        <v>16</v>
      </c>
      <c r="Q29">
        <v>17</v>
      </c>
    </row>
    <row r="30" spans="1:24" ht="15" thickBot="1">
      <c r="C30" s="105"/>
      <c r="D30" s="105"/>
      <c r="F30" s="105"/>
      <c r="G30" s="105"/>
      <c r="H30" s="105"/>
      <c r="I30" s="105"/>
      <c r="J30" s="105"/>
      <c r="K30" s="105"/>
    </row>
    <row r="31" spans="1:24" ht="15" thickBot="1">
      <c r="C31" s="105"/>
      <c r="D31" s="105"/>
      <c r="F31" s="105"/>
      <c r="G31" s="105"/>
      <c r="H31" s="105"/>
      <c r="I31" s="105"/>
      <c r="J31" s="105"/>
      <c r="K31" s="105"/>
    </row>
    <row r="32" spans="1:24" ht="15" thickBot="1">
      <c r="C32" s="105"/>
      <c r="D32" s="105"/>
      <c r="F32" s="105"/>
      <c r="G32" s="105"/>
      <c r="H32" s="105"/>
      <c r="I32" s="105"/>
      <c r="J32" s="105"/>
      <c r="K32" s="105"/>
    </row>
    <row r="33" spans="3:11" ht="15" thickBot="1">
      <c r="C33" s="105"/>
      <c r="D33" s="105"/>
      <c r="F33" s="105"/>
      <c r="G33" s="105"/>
      <c r="H33" s="105"/>
      <c r="I33" s="105"/>
      <c r="J33" s="105"/>
      <c r="K33" s="105"/>
    </row>
    <row r="34" spans="3:11" ht="15" thickBot="1">
      <c r="C34" s="105"/>
      <c r="D34" s="105"/>
      <c r="F34" s="105"/>
      <c r="G34" s="105"/>
      <c r="H34" s="105"/>
      <c r="I34" s="105"/>
      <c r="J34" s="105"/>
      <c r="K34" s="105"/>
    </row>
    <row r="35" spans="3:11" ht="15" thickBot="1">
      <c r="C35" s="105"/>
      <c r="D35" s="105"/>
      <c r="F35" s="105"/>
      <c r="G35" s="105"/>
      <c r="H35" s="105"/>
      <c r="I35" s="105"/>
      <c r="J35" s="105"/>
      <c r="K35" s="105"/>
    </row>
    <row r="36" spans="3:11" ht="15" thickBot="1">
      <c r="C36" s="105"/>
      <c r="D36" s="105"/>
      <c r="F36" s="105"/>
      <c r="G36" s="105"/>
      <c r="H36" s="105"/>
      <c r="I36" s="105"/>
      <c r="J36" s="105"/>
      <c r="K36" s="105"/>
    </row>
    <row r="37" spans="3:11" ht="15" thickBot="1">
      <c r="C37" s="105"/>
      <c r="D37" s="105"/>
      <c r="F37" s="105"/>
      <c r="G37" s="105"/>
      <c r="H37" s="105"/>
      <c r="I37" s="105"/>
      <c r="J37" s="105"/>
      <c r="K37" s="105"/>
    </row>
    <row r="38" spans="3:11" ht="15" thickBot="1">
      <c r="C38" s="105"/>
      <c r="D38" s="105"/>
      <c r="F38" s="105"/>
      <c r="G38" s="105"/>
      <c r="H38" s="105"/>
      <c r="I38" s="105"/>
      <c r="J38" s="105"/>
      <c r="K38" s="105"/>
    </row>
    <row r="39" spans="3:11" ht="15" thickBot="1">
      <c r="C39" s="105"/>
      <c r="D39" s="105"/>
      <c r="F39" s="105"/>
      <c r="G39" s="105"/>
      <c r="H39" s="105"/>
      <c r="I39" s="105"/>
      <c r="J39" s="105"/>
      <c r="K39" s="105"/>
    </row>
    <row r="40" spans="3:11" ht="15" thickBot="1">
      <c r="C40" s="105"/>
      <c r="D40" s="105"/>
      <c r="F40" s="105"/>
      <c r="G40" s="105"/>
      <c r="H40" s="105"/>
      <c r="I40" s="105"/>
      <c r="J40" s="105"/>
      <c r="K40" s="105"/>
    </row>
    <row r="41" spans="3:11" ht="15" thickBot="1">
      <c r="C41" s="105"/>
      <c r="D41" s="105"/>
      <c r="F41" s="105"/>
      <c r="G41" s="105"/>
      <c r="H41" s="105"/>
      <c r="I41" s="105"/>
      <c r="J41" s="105"/>
      <c r="K41" s="105"/>
    </row>
    <row r="42" spans="3:11" ht="15" thickBot="1">
      <c r="C42" s="105"/>
      <c r="D42" s="105"/>
      <c r="F42" s="105"/>
      <c r="G42" s="105"/>
      <c r="H42" s="105"/>
      <c r="I42" s="105"/>
      <c r="J42" s="105"/>
      <c r="K42" s="105"/>
    </row>
    <row r="43" spans="3:11" ht="15" thickBot="1">
      <c r="C43" s="105"/>
      <c r="D43" s="105"/>
      <c r="E43" s="105"/>
      <c r="F43" s="105"/>
      <c r="G43" s="105"/>
      <c r="H43" s="105"/>
      <c r="I43" s="105"/>
      <c r="J43" s="105"/>
      <c r="K43" s="105"/>
    </row>
    <row r="44" spans="3:11" ht="15" thickBot="1">
      <c r="C44" s="105"/>
      <c r="D44" s="105"/>
      <c r="E44" s="105"/>
      <c r="F44" s="105"/>
      <c r="G44" s="105"/>
      <c r="H44" s="105"/>
      <c r="I44" s="105"/>
      <c r="J44" s="105"/>
      <c r="K44" s="105"/>
    </row>
    <row r="45" spans="3:11" ht="15" thickBot="1">
      <c r="C45" s="105"/>
      <c r="D45" s="105"/>
      <c r="E45" s="105"/>
      <c r="F45" s="105"/>
      <c r="G45" s="105"/>
      <c r="H45" s="105"/>
      <c r="I45" s="105"/>
      <c r="J45" s="105"/>
      <c r="K45" s="105"/>
    </row>
    <row r="46" spans="3:11" ht="15" thickBot="1">
      <c r="C46" s="105"/>
      <c r="D46" s="105"/>
      <c r="E46" s="105"/>
      <c r="F46" s="105"/>
      <c r="G46" s="105"/>
      <c r="H46" s="105"/>
      <c r="I46" s="105"/>
      <c r="J46" s="105"/>
      <c r="K46" s="105"/>
    </row>
    <row r="47" spans="3:11" ht="15" thickBot="1">
      <c r="C47" s="105"/>
      <c r="D47" s="105"/>
      <c r="E47" s="105"/>
      <c r="F47" s="105"/>
      <c r="G47" s="105"/>
      <c r="H47" s="105"/>
      <c r="I47" s="105"/>
      <c r="J47" s="105"/>
      <c r="K47" s="105"/>
    </row>
    <row r="48" spans="3:11" ht="15" thickBot="1">
      <c r="C48" s="105"/>
      <c r="D48" s="105"/>
      <c r="E48" s="105"/>
      <c r="F48" s="105"/>
      <c r="G48" s="105"/>
      <c r="H48" s="105"/>
      <c r="I48" s="105"/>
      <c r="J48" s="105"/>
      <c r="K48" s="105"/>
    </row>
    <row r="49" spans="3:11" ht="15" thickBot="1">
      <c r="C49" s="105"/>
      <c r="D49" s="105"/>
      <c r="E49" s="105"/>
      <c r="F49" s="105"/>
      <c r="G49" s="105"/>
      <c r="H49" s="105"/>
      <c r="I49" s="105"/>
      <c r="J49" s="105"/>
      <c r="K49" s="105"/>
    </row>
    <row r="50" spans="3:11" ht="15" thickBot="1">
      <c r="C50" s="105"/>
      <c r="D50" s="105"/>
      <c r="E50" s="105"/>
      <c r="F50" s="105"/>
      <c r="G50" s="105"/>
      <c r="H50" s="105"/>
      <c r="I50" s="105"/>
      <c r="J50" s="105"/>
      <c r="K50" s="105"/>
    </row>
    <row r="51" spans="3:11" ht="15" thickBot="1">
      <c r="C51" s="105"/>
      <c r="D51" s="105"/>
      <c r="E51" s="105"/>
      <c r="F51" s="105"/>
      <c r="G51" s="105"/>
      <c r="H51" s="105"/>
      <c r="I51" s="105"/>
      <c r="J51" s="105"/>
      <c r="K51" s="105"/>
    </row>
    <row r="52" spans="3:11" ht="15" thickBot="1">
      <c r="C52" s="105"/>
      <c r="D52" s="105"/>
      <c r="E52" s="105"/>
      <c r="F52" s="105"/>
      <c r="G52" s="105"/>
      <c r="H52" s="105"/>
      <c r="I52" s="105"/>
      <c r="J52" s="105"/>
      <c r="K52" s="105"/>
    </row>
    <row r="53" spans="3:11" ht="15" thickBot="1">
      <c r="C53" s="105"/>
      <c r="D53" s="105"/>
      <c r="E53" s="105"/>
      <c r="F53" s="105"/>
      <c r="G53" s="105"/>
      <c r="H53" s="105"/>
      <c r="I53" s="105"/>
      <c r="J53" s="105"/>
      <c r="K53" s="105"/>
    </row>
    <row r="54" spans="3:11" ht="15" thickBot="1">
      <c r="C54" s="105"/>
      <c r="D54" s="105"/>
      <c r="E54" s="105"/>
      <c r="F54" s="105"/>
      <c r="G54" s="105"/>
      <c r="H54" s="105"/>
      <c r="I54" s="105"/>
      <c r="J54" s="105"/>
      <c r="K54" s="105"/>
    </row>
    <row r="55" spans="3:11" ht="15" thickBot="1">
      <c r="C55" s="105"/>
      <c r="D55" s="105"/>
      <c r="E55" s="105"/>
      <c r="F55" s="105"/>
      <c r="G55" s="105"/>
      <c r="H55" s="105"/>
      <c r="I55" s="105"/>
      <c r="J55" s="105"/>
      <c r="K55" s="105"/>
    </row>
    <row r="56" spans="3:11" ht="15" thickBot="1">
      <c r="C56" s="105"/>
      <c r="D56" s="105"/>
      <c r="E56" s="105"/>
      <c r="F56" s="105"/>
      <c r="G56" s="105"/>
      <c r="H56" s="105"/>
      <c r="I56" s="105"/>
      <c r="J56" s="105"/>
      <c r="K56" s="105"/>
    </row>
    <row r="57" spans="3:11" ht="15" thickBot="1">
      <c r="C57" s="105"/>
      <c r="D57" s="105"/>
      <c r="E57" s="105"/>
      <c r="F57" s="105"/>
      <c r="G57" s="105"/>
      <c r="H57" s="105"/>
      <c r="I57" s="105"/>
      <c r="J57" s="105"/>
      <c r="K57" s="105"/>
    </row>
    <row r="58" spans="3:11" ht="15" thickBot="1">
      <c r="C58" s="105"/>
      <c r="D58" s="105"/>
      <c r="E58" s="105"/>
      <c r="F58" s="105"/>
      <c r="G58" s="105"/>
      <c r="H58" s="105"/>
      <c r="I58" s="105"/>
      <c r="J58" s="105"/>
      <c r="K58" s="105"/>
    </row>
    <row r="59" spans="3:11" ht="15" thickBot="1">
      <c r="C59" s="105"/>
      <c r="D59" s="105"/>
      <c r="E59" s="105"/>
      <c r="F59" s="105"/>
      <c r="G59" s="105"/>
      <c r="H59" s="105"/>
      <c r="I59" s="105"/>
      <c r="J59" s="105"/>
      <c r="K59" s="105"/>
    </row>
    <row r="60" spans="3:11" ht="15" thickBot="1">
      <c r="C60" s="105"/>
      <c r="D60" s="105"/>
      <c r="E60" s="105"/>
      <c r="F60" s="105"/>
      <c r="G60" s="105"/>
      <c r="H60" s="105"/>
      <c r="I60" s="105"/>
      <c r="J60" s="105"/>
      <c r="K60" s="105"/>
    </row>
    <row r="61" spans="3:11" ht="15" thickBot="1">
      <c r="C61" s="105"/>
      <c r="D61" s="105"/>
      <c r="E61" s="105"/>
      <c r="F61" s="105"/>
      <c r="G61" s="105"/>
      <c r="H61" s="105"/>
      <c r="I61" s="105"/>
      <c r="J61" s="105"/>
      <c r="K61" s="105"/>
    </row>
    <row r="62" spans="3:11" ht="15" thickBot="1">
      <c r="C62" s="105"/>
      <c r="D62" s="105"/>
      <c r="E62" s="105"/>
      <c r="F62" s="105"/>
      <c r="G62" s="105"/>
      <c r="H62" s="105"/>
      <c r="I62" s="105"/>
      <c r="J62" s="105"/>
      <c r="K62" s="105"/>
    </row>
    <row r="63" spans="3:11" ht="15" thickBot="1">
      <c r="C63" s="105"/>
      <c r="D63" s="105"/>
      <c r="E63" s="105"/>
      <c r="F63" s="105"/>
      <c r="G63" s="105"/>
      <c r="H63" s="105"/>
      <c r="I63" s="105"/>
      <c r="J63" s="105"/>
      <c r="K63" s="105"/>
    </row>
    <row r="64" spans="3:11" ht="15" thickBot="1">
      <c r="C64" s="105"/>
      <c r="D64" s="105"/>
      <c r="E64" s="105"/>
      <c r="F64" s="105"/>
      <c r="G64" s="105"/>
      <c r="H64" s="105"/>
      <c r="I64" s="105"/>
      <c r="J64" s="105"/>
      <c r="K64" s="105"/>
    </row>
    <row r="65" spans="3:11" ht="15" thickBot="1">
      <c r="C65" s="105"/>
      <c r="D65" s="105"/>
      <c r="E65" s="105"/>
      <c r="F65" s="105"/>
      <c r="G65" s="105"/>
      <c r="H65" s="105"/>
      <c r="I65" s="105"/>
      <c r="J65" s="105"/>
      <c r="K65" s="105"/>
    </row>
    <row r="66" spans="3:11" ht="15" thickBot="1">
      <c r="C66" s="105"/>
      <c r="D66" s="105"/>
      <c r="E66" s="105"/>
      <c r="F66" s="105"/>
      <c r="G66" s="105"/>
      <c r="H66" s="105"/>
      <c r="I66" s="105"/>
      <c r="J66" s="105"/>
      <c r="K66" s="105"/>
    </row>
    <row r="67" spans="3:11" ht="15" thickBot="1">
      <c r="C67" s="105"/>
      <c r="D67" s="105"/>
      <c r="E67" s="105"/>
      <c r="F67" s="105"/>
      <c r="G67" s="105"/>
      <c r="H67" s="105"/>
      <c r="I67" s="105"/>
      <c r="J67" s="105"/>
      <c r="K67" s="105"/>
    </row>
    <row r="68" spans="3:11" ht="15" thickBot="1">
      <c r="C68" s="105"/>
      <c r="D68" s="105"/>
      <c r="E68" s="105"/>
      <c r="F68" s="105"/>
      <c r="G68" s="105"/>
      <c r="H68" s="105"/>
      <c r="I68" s="105"/>
      <c r="J68" s="105"/>
      <c r="K68" s="105"/>
    </row>
    <row r="69" spans="3:11" ht="15" thickBot="1">
      <c r="C69" s="105"/>
      <c r="D69" s="105"/>
      <c r="E69" s="105"/>
      <c r="F69" s="105"/>
      <c r="G69" s="105"/>
      <c r="H69" s="105"/>
      <c r="I69" s="105"/>
      <c r="J69" s="105"/>
      <c r="K69" s="105"/>
    </row>
    <row r="70" spans="3:11" ht="15" thickBot="1">
      <c r="C70" s="105"/>
      <c r="D70" s="105"/>
      <c r="E70" s="105"/>
      <c r="F70" s="105"/>
      <c r="G70" s="105"/>
      <c r="H70" s="105"/>
      <c r="I70" s="105"/>
      <c r="J70" s="105"/>
      <c r="K70" s="105"/>
    </row>
    <row r="71" spans="3:11" ht="15" thickBot="1">
      <c r="C71" s="105"/>
      <c r="D71" s="105"/>
      <c r="E71" s="105"/>
      <c r="F71" s="105"/>
      <c r="G71" s="105"/>
      <c r="H71" s="105"/>
      <c r="I71" s="105"/>
      <c r="J71" s="105"/>
      <c r="K71" s="105"/>
    </row>
    <row r="72" spans="3:11" ht="15" thickBot="1">
      <c r="C72" s="105"/>
      <c r="D72" s="105"/>
      <c r="E72" s="105"/>
      <c r="F72" s="105"/>
      <c r="G72" s="105"/>
      <c r="H72" s="105"/>
      <c r="I72" s="105"/>
      <c r="J72" s="105"/>
      <c r="K72" s="105"/>
    </row>
    <row r="73" spans="3:11" ht="15" thickBot="1">
      <c r="C73" s="105"/>
      <c r="D73" s="105"/>
      <c r="E73" s="105"/>
      <c r="F73" s="105"/>
      <c r="G73" s="105"/>
      <c r="H73" s="105"/>
      <c r="I73" s="105"/>
      <c r="J73" s="105"/>
      <c r="K73" s="105"/>
    </row>
    <row r="74" spans="3:11" ht="15" thickBot="1">
      <c r="C74" s="105"/>
      <c r="D74" s="105"/>
      <c r="E74" s="105"/>
      <c r="F74" s="105"/>
      <c r="G74" s="105"/>
      <c r="H74" s="105"/>
      <c r="I74" s="105"/>
      <c r="J74" s="105"/>
      <c r="K74" s="105"/>
    </row>
    <row r="75" spans="3:11" ht="15" thickBot="1">
      <c r="C75" s="105"/>
      <c r="D75" s="105"/>
      <c r="E75" s="105"/>
      <c r="F75" s="105"/>
      <c r="G75" s="105"/>
      <c r="H75" s="105"/>
      <c r="I75" s="105"/>
      <c r="J75" s="105"/>
      <c r="K75" s="105"/>
    </row>
    <row r="76" spans="3:11" ht="15" thickBot="1">
      <c r="C76" s="105"/>
      <c r="D76" s="105"/>
      <c r="E76" s="105"/>
      <c r="F76" s="105"/>
      <c r="G76" s="105"/>
      <c r="H76" s="105"/>
      <c r="I76" s="105"/>
      <c r="J76" s="105"/>
      <c r="K76" s="105"/>
    </row>
    <row r="77" spans="3:11" ht="15" thickBot="1">
      <c r="C77" s="105"/>
      <c r="D77" s="105"/>
      <c r="E77" s="105"/>
      <c r="F77" s="105"/>
      <c r="G77" s="105"/>
      <c r="H77" s="105"/>
      <c r="I77" s="105"/>
      <c r="J77" s="105"/>
      <c r="K77" s="105"/>
    </row>
    <row r="78" spans="3:11" ht="15" thickBot="1">
      <c r="C78" s="105"/>
      <c r="D78" s="105"/>
      <c r="E78" s="105"/>
      <c r="F78" s="105"/>
      <c r="G78" s="105"/>
      <c r="H78" s="105"/>
      <c r="I78" s="105"/>
      <c r="J78" s="105"/>
      <c r="K78" s="105"/>
    </row>
    <row r="79" spans="3:11" ht="15" thickBot="1">
      <c r="C79" s="105"/>
      <c r="D79" s="105"/>
      <c r="E79" s="105"/>
      <c r="F79" s="105"/>
      <c r="G79" s="105"/>
      <c r="H79" s="105"/>
      <c r="I79" s="105"/>
      <c r="J79" s="105"/>
      <c r="K79" s="105"/>
    </row>
    <row r="80" spans="3:11" ht="15" thickBot="1">
      <c r="C80" s="105"/>
      <c r="D80" s="105"/>
      <c r="E80" s="105"/>
      <c r="F80" s="105"/>
      <c r="G80" s="105"/>
      <c r="H80" s="105"/>
      <c r="I80" s="105"/>
      <c r="J80" s="105"/>
      <c r="K80" s="105"/>
    </row>
    <row r="81" spans="3:11" ht="15" thickBot="1">
      <c r="C81" s="105"/>
      <c r="D81" s="105"/>
      <c r="E81" s="105"/>
      <c r="F81" s="105"/>
      <c r="G81" s="105"/>
      <c r="H81" s="105"/>
      <c r="I81" s="105"/>
      <c r="J81" s="105"/>
      <c r="K81" s="105"/>
    </row>
    <row r="82" spans="3:11" ht="15" thickBot="1">
      <c r="C82" s="105"/>
      <c r="D82" s="105"/>
      <c r="E82" s="105"/>
      <c r="F82" s="105"/>
      <c r="G82" s="105"/>
      <c r="H82" s="105"/>
      <c r="I82" s="105"/>
      <c r="J82" s="105"/>
      <c r="K82" s="105"/>
    </row>
    <row r="83" spans="3:11" ht="15" thickBot="1">
      <c r="C83" s="105"/>
      <c r="D83" s="105"/>
      <c r="E83" s="105"/>
      <c r="F83" s="105"/>
      <c r="G83" s="105"/>
      <c r="H83" s="105"/>
      <c r="I83" s="105"/>
      <c r="J83" s="105"/>
      <c r="K83" s="105"/>
    </row>
    <row r="84" spans="3:11" ht="15" thickBot="1">
      <c r="C84" s="105"/>
      <c r="D84" s="105"/>
      <c r="E84" s="105"/>
      <c r="F84" s="105"/>
      <c r="G84" s="105"/>
      <c r="H84" s="105"/>
      <c r="I84" s="105"/>
      <c r="J84" s="105"/>
      <c r="K84" s="105"/>
    </row>
    <row r="85" spans="3:11" ht="15" thickBot="1">
      <c r="C85" s="105"/>
      <c r="D85" s="105"/>
      <c r="E85" s="105"/>
      <c r="F85" s="105"/>
      <c r="G85" s="105"/>
      <c r="H85" s="105"/>
      <c r="I85" s="105"/>
      <c r="J85" s="105"/>
      <c r="K85" s="105"/>
    </row>
    <row r="86" spans="3:11" ht="15" thickBot="1">
      <c r="C86" s="105"/>
      <c r="D86" s="105"/>
      <c r="E86" s="105"/>
      <c r="F86" s="105"/>
      <c r="G86" s="105"/>
      <c r="H86" s="105"/>
      <c r="I86" s="105"/>
      <c r="J86" s="105"/>
      <c r="K86" s="105"/>
    </row>
    <row r="87" spans="3:11" ht="15" thickBot="1">
      <c r="C87" s="105"/>
      <c r="D87" s="105"/>
      <c r="E87" s="105"/>
      <c r="F87" s="105"/>
      <c r="G87" s="105"/>
      <c r="H87" s="105"/>
      <c r="I87" s="105"/>
      <c r="J87" s="105"/>
      <c r="K87" s="105"/>
    </row>
    <row r="88" spans="3:11" ht="15" thickBot="1">
      <c r="C88" s="105"/>
      <c r="D88" s="105"/>
      <c r="E88" s="105"/>
      <c r="F88" s="105"/>
      <c r="G88" s="105"/>
      <c r="H88" s="105"/>
      <c r="I88" s="105"/>
      <c r="J88" s="105"/>
      <c r="K88" s="105"/>
    </row>
    <row r="89" spans="3:11" ht="15" thickBot="1">
      <c r="C89" s="105"/>
      <c r="D89" s="105"/>
      <c r="E89" s="105"/>
      <c r="F89" s="105"/>
      <c r="G89" s="105"/>
      <c r="H89" s="105"/>
      <c r="I89" s="105"/>
      <c r="J89" s="105"/>
      <c r="K89" s="105"/>
    </row>
    <row r="90" spans="3:11" ht="15" thickBot="1">
      <c r="C90" s="105"/>
      <c r="D90" s="105"/>
      <c r="E90" s="105"/>
      <c r="F90" s="105"/>
      <c r="G90" s="105"/>
      <c r="H90" s="105"/>
      <c r="I90" s="105"/>
      <c r="J90" s="105"/>
      <c r="K90" s="105"/>
    </row>
    <row r="91" spans="3:11" ht="15" thickBot="1">
      <c r="C91" s="105"/>
      <c r="D91" s="105"/>
      <c r="E91" s="105"/>
      <c r="F91" s="105"/>
      <c r="G91" s="105"/>
      <c r="H91" s="105"/>
      <c r="I91" s="105"/>
      <c r="J91" s="105"/>
      <c r="K91" s="105"/>
    </row>
    <row r="92" spans="3:11" ht="15" thickBot="1">
      <c r="C92" s="105"/>
      <c r="D92" s="105"/>
      <c r="E92" s="105"/>
      <c r="F92" s="105"/>
      <c r="G92" s="105"/>
      <c r="H92" s="105"/>
      <c r="I92" s="105"/>
      <c r="J92" s="105"/>
      <c r="K92" s="105"/>
    </row>
    <row r="93" spans="3:11" ht="15" thickBot="1">
      <c r="C93" s="105"/>
      <c r="D93" s="105"/>
      <c r="E93" s="105"/>
      <c r="F93" s="105"/>
      <c r="G93" s="105"/>
      <c r="H93" s="105"/>
      <c r="I93" s="105"/>
      <c r="J93" s="105"/>
      <c r="K93" s="105"/>
    </row>
    <row r="94" spans="3:11" ht="15" thickBot="1">
      <c r="C94" s="105"/>
      <c r="D94" s="105"/>
      <c r="E94" s="105"/>
      <c r="F94" s="105"/>
      <c r="G94" s="105"/>
      <c r="H94" s="105"/>
      <c r="I94" s="105"/>
      <c r="J94" s="105"/>
      <c r="K94" s="105"/>
    </row>
    <row r="95" spans="3:11" ht="15" thickBot="1">
      <c r="C95" s="105"/>
      <c r="D95" s="105"/>
      <c r="E95" s="105"/>
      <c r="F95" s="105"/>
      <c r="G95" s="105"/>
      <c r="H95" s="105"/>
      <c r="I95" s="105"/>
      <c r="J95" s="105"/>
      <c r="K95" s="105"/>
    </row>
    <row r="96" spans="3:11" ht="15" thickBot="1">
      <c r="C96" s="105"/>
      <c r="D96" s="105"/>
      <c r="E96" s="105"/>
      <c r="F96" s="105"/>
      <c r="G96" s="105"/>
      <c r="H96" s="105"/>
      <c r="I96" s="105"/>
      <c r="J96" s="105"/>
      <c r="K96" s="105"/>
    </row>
    <row r="97" spans="3:11" ht="15" thickBot="1">
      <c r="C97" s="105"/>
      <c r="D97" s="105"/>
      <c r="E97" s="105"/>
      <c r="F97" s="105"/>
      <c r="G97" s="105"/>
      <c r="H97" s="105"/>
      <c r="I97" s="105"/>
      <c r="J97" s="105"/>
      <c r="K97" s="105"/>
    </row>
    <row r="98" spans="3:11" ht="15" thickBot="1">
      <c r="C98" s="105"/>
      <c r="D98" s="105"/>
      <c r="E98" s="105"/>
      <c r="F98" s="105"/>
      <c r="G98" s="105"/>
      <c r="H98" s="105"/>
      <c r="I98" s="105"/>
      <c r="J98" s="105"/>
      <c r="K98" s="105"/>
    </row>
    <row r="99" spans="3:11" ht="15" thickBot="1">
      <c r="C99" s="105"/>
      <c r="D99" s="105"/>
      <c r="E99" s="105"/>
      <c r="F99" s="105"/>
      <c r="G99" s="105"/>
      <c r="H99" s="105"/>
      <c r="I99" s="105"/>
      <c r="J99" s="105"/>
      <c r="K99" s="105"/>
    </row>
    <row r="100" spans="3:11" ht="15" thickBot="1">
      <c r="C100" s="105"/>
      <c r="D100" s="105"/>
      <c r="E100" s="105"/>
      <c r="F100" s="105"/>
      <c r="G100" s="105"/>
      <c r="H100" s="105"/>
      <c r="I100" s="105"/>
      <c r="J100" s="105"/>
      <c r="K100" s="105"/>
    </row>
    <row r="101" spans="3:11" ht="15" thickBot="1">
      <c r="C101" s="105"/>
      <c r="D101" s="105"/>
      <c r="E101" s="105"/>
      <c r="F101" s="105"/>
      <c r="G101" s="105"/>
      <c r="H101" s="105"/>
      <c r="I101" s="105"/>
      <c r="J101" s="105"/>
      <c r="K101" s="105"/>
    </row>
    <row r="102" spans="3:11" ht="15" thickBot="1">
      <c r="C102" s="105"/>
      <c r="D102" s="105"/>
      <c r="E102" s="105"/>
      <c r="F102" s="105"/>
      <c r="G102" s="105"/>
      <c r="H102" s="105"/>
      <c r="I102" s="105"/>
      <c r="J102" s="105"/>
      <c r="K102" s="105"/>
    </row>
    <row r="103" spans="3:11" ht="15" thickBot="1">
      <c r="C103" s="105"/>
      <c r="D103" s="105"/>
      <c r="E103" s="105"/>
      <c r="F103" s="105"/>
      <c r="G103" s="105"/>
      <c r="H103" s="105"/>
      <c r="I103" s="105"/>
      <c r="J103" s="105"/>
      <c r="K103" s="105"/>
    </row>
    <row r="104" spans="3:11" ht="15" thickBot="1">
      <c r="C104" s="105"/>
      <c r="D104" s="105"/>
      <c r="E104" s="105"/>
      <c r="F104" s="105"/>
      <c r="G104" s="105"/>
      <c r="H104" s="105"/>
      <c r="I104" s="105"/>
      <c r="J104" s="105"/>
      <c r="K104" s="105"/>
    </row>
    <row r="105" spans="3:11" ht="15" thickBot="1">
      <c r="C105" s="105"/>
      <c r="D105" s="105"/>
      <c r="E105" s="105"/>
      <c r="F105" s="105"/>
      <c r="G105" s="105"/>
      <c r="H105" s="105"/>
      <c r="I105" s="105"/>
      <c r="J105" s="105"/>
      <c r="K105" s="105"/>
    </row>
    <row r="106" spans="3:11" ht="15" thickBot="1">
      <c r="C106" s="105"/>
      <c r="D106" s="105"/>
      <c r="E106" s="105"/>
      <c r="F106" s="105"/>
      <c r="G106" s="105"/>
      <c r="H106" s="105"/>
      <c r="I106" s="105"/>
      <c r="J106" s="105"/>
      <c r="K106" s="105"/>
    </row>
    <row r="107" spans="3:11" ht="15" thickBot="1">
      <c r="C107" s="105"/>
      <c r="D107" s="105"/>
      <c r="E107" s="105"/>
      <c r="F107" s="105"/>
      <c r="G107" s="105"/>
      <c r="H107" s="105"/>
      <c r="I107" s="105"/>
      <c r="J107" s="105"/>
      <c r="K107" s="105"/>
    </row>
    <row r="108" spans="3:11" ht="15" thickBot="1">
      <c r="C108" s="105"/>
      <c r="D108" s="105"/>
      <c r="E108" s="105"/>
      <c r="F108" s="105"/>
      <c r="G108" s="105"/>
      <c r="H108" s="105"/>
      <c r="I108" s="105"/>
      <c r="J108" s="105"/>
      <c r="K108" s="105"/>
    </row>
    <row r="109" spans="3:11" ht="15" thickBot="1">
      <c r="C109" s="105"/>
      <c r="D109" s="105"/>
      <c r="E109" s="105"/>
      <c r="F109" s="105"/>
      <c r="G109" s="105"/>
      <c r="H109" s="105"/>
      <c r="I109" s="105"/>
      <c r="J109" s="105"/>
      <c r="K109" s="105"/>
    </row>
    <row r="110" spans="3:11" ht="15" thickBot="1">
      <c r="C110" s="105"/>
      <c r="D110" s="105"/>
      <c r="E110" s="105"/>
      <c r="F110" s="105"/>
      <c r="G110" s="105"/>
      <c r="H110" s="105"/>
      <c r="I110" s="105"/>
      <c r="J110" s="105"/>
      <c r="K110" s="105"/>
    </row>
    <row r="111" spans="3:11" ht="15" thickBot="1">
      <c r="C111" s="105"/>
      <c r="D111" s="105"/>
      <c r="E111" s="105"/>
      <c r="F111" s="105"/>
      <c r="G111" s="105"/>
      <c r="H111" s="105"/>
      <c r="I111" s="105"/>
      <c r="J111" s="105"/>
      <c r="K111" s="105"/>
    </row>
    <row r="112" spans="3:11" ht="15" thickBot="1">
      <c r="C112" s="105"/>
      <c r="D112" s="105"/>
      <c r="E112" s="105"/>
      <c r="F112" s="105"/>
      <c r="G112" s="105"/>
      <c r="H112" s="105"/>
      <c r="I112" s="105"/>
      <c r="J112" s="105"/>
      <c r="K112" s="105"/>
    </row>
    <row r="113" spans="3:11" ht="15" thickBot="1">
      <c r="C113" s="105"/>
      <c r="D113" s="105"/>
      <c r="E113" s="105"/>
      <c r="F113" s="105"/>
      <c r="G113" s="105"/>
      <c r="H113" s="105"/>
      <c r="I113" s="105"/>
      <c r="J113" s="105"/>
      <c r="K113" s="105"/>
    </row>
    <row r="114" spans="3:11" ht="15" thickBot="1">
      <c r="C114" s="105"/>
      <c r="D114" s="105"/>
      <c r="E114" s="105"/>
      <c r="F114" s="105"/>
      <c r="G114" s="105"/>
      <c r="H114" s="105"/>
      <c r="I114" s="105"/>
      <c r="J114" s="105"/>
      <c r="K114" s="105"/>
    </row>
    <row r="115" spans="3:11" ht="15" thickBot="1">
      <c r="C115" s="105"/>
      <c r="D115" s="105"/>
      <c r="E115" s="105"/>
      <c r="F115" s="105"/>
      <c r="G115" s="105"/>
      <c r="H115" s="105"/>
      <c r="I115" s="105"/>
      <c r="J115" s="105"/>
      <c r="K115" s="105"/>
    </row>
    <row r="116" spans="3:11" ht="15" thickBot="1">
      <c r="C116" s="105"/>
      <c r="D116" s="105"/>
      <c r="E116" s="105"/>
      <c r="F116" s="105"/>
      <c r="G116" s="105"/>
      <c r="H116" s="105"/>
      <c r="I116" s="105"/>
      <c r="J116" s="105"/>
      <c r="K116" s="105"/>
    </row>
    <row r="117" spans="3:11" ht="15" thickBot="1">
      <c r="C117" s="105"/>
      <c r="D117" s="105"/>
      <c r="E117" s="105"/>
      <c r="F117" s="105"/>
      <c r="G117" s="105"/>
      <c r="H117" s="105"/>
      <c r="I117" s="105"/>
      <c r="J117" s="105"/>
      <c r="K117" s="105"/>
    </row>
    <row r="118" spans="3:11" ht="15" thickBot="1">
      <c r="C118" s="105"/>
      <c r="D118" s="105"/>
      <c r="E118" s="105"/>
      <c r="F118" s="105"/>
      <c r="G118" s="105"/>
      <c r="H118" s="105"/>
      <c r="I118" s="105"/>
      <c r="J118" s="105"/>
      <c r="K118" s="105"/>
    </row>
    <row r="119" spans="3:11" ht="15" thickBot="1">
      <c r="C119" s="105"/>
      <c r="D119" s="105"/>
      <c r="E119" s="105"/>
      <c r="F119" s="105"/>
      <c r="G119" s="105"/>
      <c r="H119" s="105"/>
      <c r="I119" s="105"/>
      <c r="J119" s="105"/>
      <c r="K119" s="105"/>
    </row>
    <row r="120" spans="3:11" ht="15" thickBot="1">
      <c r="C120" s="105"/>
      <c r="D120" s="105"/>
      <c r="E120" s="105"/>
      <c r="F120" s="105"/>
      <c r="G120" s="105"/>
      <c r="H120" s="105"/>
      <c r="I120" s="105"/>
      <c r="J120" s="105"/>
      <c r="K120" s="105"/>
    </row>
    <row r="121" spans="3:11" ht="15" thickBot="1">
      <c r="C121" s="105"/>
      <c r="D121" s="105"/>
      <c r="E121" s="105"/>
      <c r="F121" s="105"/>
      <c r="G121" s="105"/>
      <c r="H121" s="105"/>
      <c r="I121" s="105"/>
      <c r="J121" s="105"/>
      <c r="K121" s="105"/>
    </row>
    <row r="122" spans="3:11" ht="15" thickBot="1">
      <c r="C122" s="105"/>
      <c r="D122" s="105"/>
      <c r="E122" s="105"/>
      <c r="F122" s="105"/>
      <c r="G122" s="105"/>
      <c r="H122" s="105"/>
      <c r="I122" s="105"/>
      <c r="J122" s="105"/>
      <c r="K122" s="105"/>
    </row>
    <row r="123" spans="3:11" ht="15" thickBot="1">
      <c r="C123" s="105"/>
      <c r="D123" s="105"/>
      <c r="E123" s="105"/>
      <c r="F123" s="105"/>
      <c r="G123" s="105"/>
      <c r="H123" s="105"/>
      <c r="I123" s="105"/>
      <c r="J123" s="105"/>
      <c r="K123" s="105"/>
    </row>
    <row r="124" spans="3:11" ht="15" thickBot="1">
      <c r="C124" s="105"/>
      <c r="D124" s="105"/>
      <c r="E124" s="105"/>
      <c r="F124" s="105"/>
      <c r="G124" s="105"/>
      <c r="H124" s="105"/>
      <c r="I124" s="105"/>
      <c r="J124" s="105"/>
      <c r="K124" s="105"/>
    </row>
    <row r="125" spans="3:11" ht="15" thickBot="1">
      <c r="C125" s="105"/>
      <c r="D125" s="105"/>
      <c r="E125" s="105"/>
      <c r="F125" s="105"/>
      <c r="G125" s="105"/>
      <c r="H125" s="105"/>
      <c r="I125" s="105"/>
      <c r="J125" s="105"/>
      <c r="K125" s="105"/>
    </row>
    <row r="126" spans="3:11" ht="15" thickBot="1">
      <c r="C126" s="105"/>
      <c r="D126" s="105"/>
      <c r="E126" s="105"/>
      <c r="F126" s="105"/>
      <c r="G126" s="105"/>
      <c r="H126" s="105"/>
      <c r="I126" s="105"/>
      <c r="J126" s="105"/>
      <c r="K126" s="105"/>
    </row>
    <row r="127" spans="3:11" ht="15" thickBot="1">
      <c r="C127" s="105"/>
      <c r="D127" s="105"/>
      <c r="E127" s="105"/>
      <c r="F127" s="105"/>
      <c r="G127" s="105"/>
      <c r="H127" s="105"/>
      <c r="I127" s="105"/>
      <c r="J127" s="105"/>
      <c r="K127" s="105"/>
    </row>
    <row r="128" spans="3:11" ht="15" thickBot="1">
      <c r="C128" s="105"/>
      <c r="D128" s="105"/>
      <c r="E128" s="105"/>
      <c r="F128" s="105"/>
      <c r="G128" s="105"/>
      <c r="H128" s="105"/>
      <c r="I128" s="105"/>
      <c r="J128" s="105"/>
      <c r="K128" s="105"/>
    </row>
    <row r="129" spans="3:11" ht="15" thickBot="1">
      <c r="C129" s="105"/>
      <c r="D129" s="105"/>
      <c r="E129" s="105"/>
      <c r="F129" s="105"/>
      <c r="G129" s="105"/>
      <c r="H129" s="105"/>
      <c r="I129" s="105"/>
      <c r="J129" s="105"/>
      <c r="K129" s="105"/>
    </row>
    <row r="130" spans="3:11" ht="15" thickBot="1">
      <c r="C130" s="105"/>
      <c r="D130" s="105"/>
      <c r="E130" s="105"/>
      <c r="F130" s="105"/>
      <c r="G130" s="105"/>
      <c r="H130" s="105"/>
      <c r="I130" s="105"/>
      <c r="J130" s="105"/>
      <c r="K130" s="105"/>
    </row>
    <row r="131" spans="3:11" ht="15" thickBot="1">
      <c r="C131" s="105"/>
      <c r="D131" s="105"/>
      <c r="E131" s="105"/>
      <c r="F131" s="105"/>
      <c r="G131" s="105"/>
      <c r="H131" s="105"/>
      <c r="I131" s="105"/>
      <c r="J131" s="105"/>
      <c r="K131" s="105"/>
    </row>
    <row r="132" spans="3:11" ht="15" thickBot="1">
      <c r="C132" s="105"/>
      <c r="D132" s="105"/>
      <c r="E132" s="105"/>
      <c r="F132" s="105"/>
      <c r="G132" s="105"/>
      <c r="H132" s="105"/>
      <c r="I132" s="105"/>
      <c r="J132" s="105"/>
      <c r="K132" s="105"/>
    </row>
    <row r="133" spans="3:11" ht="15" thickBot="1">
      <c r="C133" s="105"/>
      <c r="D133" s="105"/>
      <c r="E133" s="105"/>
      <c r="F133" s="105"/>
      <c r="G133" s="105"/>
      <c r="H133" s="105"/>
      <c r="I133" s="105"/>
      <c r="J133" s="105"/>
      <c r="K133" s="105"/>
    </row>
    <row r="134" spans="3:11" ht="15" thickBot="1">
      <c r="C134" s="105"/>
      <c r="D134" s="105"/>
      <c r="E134" s="105"/>
      <c r="F134" s="105"/>
      <c r="G134" s="105"/>
      <c r="H134" s="105"/>
      <c r="I134" s="105"/>
      <c r="J134" s="105"/>
      <c r="K134" s="105"/>
    </row>
    <row r="135" spans="3:11" ht="15" thickBot="1">
      <c r="C135" s="105"/>
      <c r="D135" s="105"/>
      <c r="E135" s="105"/>
      <c r="F135" s="105"/>
      <c r="G135" s="105"/>
      <c r="H135" s="105"/>
      <c r="I135" s="105"/>
      <c r="J135" s="105"/>
      <c r="K135" s="105"/>
    </row>
    <row r="136" spans="3:11" ht="15" thickBot="1">
      <c r="C136" s="105"/>
      <c r="D136" s="105"/>
      <c r="E136" s="105"/>
      <c r="F136" s="105"/>
      <c r="G136" s="105"/>
      <c r="H136" s="105"/>
      <c r="I136" s="105"/>
      <c r="J136" s="105"/>
      <c r="K136" s="105"/>
    </row>
    <row r="137" spans="3:11" ht="15" thickBot="1">
      <c r="C137" s="105"/>
      <c r="D137" s="105"/>
      <c r="E137" s="105"/>
      <c r="F137" s="105"/>
      <c r="G137" s="105"/>
      <c r="H137" s="105"/>
      <c r="I137" s="105"/>
      <c r="J137" s="105"/>
      <c r="K137" s="105"/>
    </row>
    <row r="138" spans="3:11" ht="15" thickBot="1">
      <c r="C138" s="105"/>
      <c r="D138" s="105"/>
      <c r="E138" s="105"/>
      <c r="F138" s="105"/>
      <c r="G138" s="105"/>
      <c r="H138" s="105"/>
      <c r="I138" s="105"/>
      <c r="J138" s="105"/>
      <c r="K138" s="105"/>
    </row>
    <row r="139" spans="3:11" ht="15" thickBot="1">
      <c r="C139" s="105"/>
      <c r="D139" s="105"/>
      <c r="E139" s="105"/>
      <c r="F139" s="105"/>
      <c r="G139" s="105"/>
      <c r="H139" s="105"/>
      <c r="I139" s="105"/>
      <c r="J139" s="105"/>
      <c r="K139" s="105"/>
    </row>
    <row r="140" spans="3:11" ht="15" thickBot="1">
      <c r="C140" s="105"/>
      <c r="D140" s="105"/>
      <c r="E140" s="105"/>
      <c r="F140" s="105"/>
      <c r="G140" s="105"/>
      <c r="H140" s="105"/>
      <c r="I140" s="105"/>
      <c r="J140" s="105"/>
      <c r="K140" s="105"/>
    </row>
    <row r="141" spans="3:11" ht="15" thickBot="1">
      <c r="C141" s="105"/>
      <c r="D141" s="105"/>
      <c r="E141" s="105"/>
      <c r="F141" s="105"/>
      <c r="G141" s="105"/>
      <c r="H141" s="105"/>
      <c r="I141" s="105"/>
      <c r="J141" s="105"/>
      <c r="K141" s="105"/>
    </row>
    <row r="142" spans="3:11" ht="15" thickBot="1">
      <c r="C142" s="105"/>
      <c r="D142" s="105"/>
      <c r="E142" s="105"/>
      <c r="F142" s="105"/>
      <c r="G142" s="105"/>
      <c r="H142" s="105"/>
      <c r="I142" s="105"/>
      <c r="J142" s="105"/>
      <c r="K142" s="105"/>
    </row>
    <row r="143" spans="3:11" ht="15" thickBot="1">
      <c r="C143" s="105"/>
      <c r="D143" s="105"/>
      <c r="E143" s="105"/>
      <c r="F143" s="105"/>
      <c r="G143" s="105"/>
      <c r="H143" s="105"/>
      <c r="I143" s="105"/>
      <c r="J143" s="105"/>
      <c r="K143" s="105"/>
    </row>
    <row r="144" spans="3:11" ht="15" thickBot="1">
      <c r="C144" s="105"/>
      <c r="D144" s="105"/>
      <c r="E144" s="105"/>
      <c r="F144" s="105"/>
      <c r="G144" s="105"/>
      <c r="H144" s="105"/>
      <c r="I144" s="105"/>
      <c r="J144" s="105"/>
      <c r="K144" s="105"/>
    </row>
    <row r="145" spans="3:11" ht="15" thickBot="1">
      <c r="C145" s="105"/>
      <c r="D145" s="105"/>
      <c r="E145" s="105"/>
      <c r="F145" s="105"/>
      <c r="G145" s="105"/>
      <c r="H145" s="105"/>
      <c r="I145" s="105"/>
      <c r="J145" s="105"/>
      <c r="K145" s="105"/>
    </row>
    <row r="146" spans="3:11" ht="15" thickBot="1">
      <c r="C146" s="105"/>
      <c r="D146" s="105"/>
      <c r="E146" s="105"/>
      <c r="F146" s="105"/>
      <c r="G146" s="105"/>
      <c r="H146" s="105"/>
      <c r="I146" s="105"/>
      <c r="J146" s="105"/>
      <c r="K146" s="105"/>
    </row>
    <row r="147" spans="3:11" ht="15" thickBot="1">
      <c r="C147" s="105"/>
      <c r="D147" s="105"/>
      <c r="E147" s="105"/>
      <c r="F147" s="105"/>
      <c r="G147" s="105"/>
      <c r="H147" s="105"/>
      <c r="I147" s="105"/>
      <c r="J147" s="105"/>
      <c r="K147" s="105"/>
    </row>
    <row r="148" spans="3:11" ht="15" thickBot="1">
      <c r="C148" s="105"/>
      <c r="D148" s="105"/>
      <c r="E148" s="105"/>
      <c r="F148" s="105"/>
      <c r="G148" s="105"/>
      <c r="H148" s="105"/>
      <c r="I148" s="105"/>
      <c r="J148" s="105"/>
      <c r="K148" s="105"/>
    </row>
    <row r="149" spans="3:11" ht="15" thickBot="1">
      <c r="C149" s="105"/>
      <c r="D149" s="105"/>
      <c r="E149" s="105"/>
      <c r="F149" s="105"/>
      <c r="G149" s="105"/>
      <c r="H149" s="105"/>
      <c r="I149" s="105"/>
      <c r="J149" s="105"/>
      <c r="K149" s="105"/>
    </row>
    <row r="150" spans="3:11" ht="15" thickBot="1">
      <c r="C150" s="105"/>
      <c r="D150" s="105"/>
      <c r="E150" s="105"/>
      <c r="F150" s="105"/>
      <c r="G150" s="105"/>
      <c r="H150" s="105"/>
      <c r="I150" s="105"/>
      <c r="J150" s="105"/>
      <c r="K150" s="105"/>
    </row>
    <row r="151" spans="3:11" ht="15" thickBot="1">
      <c r="C151" s="105"/>
      <c r="D151" s="105"/>
      <c r="E151" s="105"/>
      <c r="F151" s="105"/>
      <c r="G151" s="105"/>
      <c r="H151" s="105"/>
      <c r="I151" s="105"/>
      <c r="J151" s="105"/>
      <c r="K151" s="105"/>
    </row>
    <row r="152" spans="3:11" ht="15" thickBot="1">
      <c r="C152" s="105"/>
      <c r="D152" s="105"/>
      <c r="E152" s="105"/>
      <c r="F152" s="105"/>
      <c r="G152" s="105"/>
      <c r="H152" s="105"/>
      <c r="I152" s="105"/>
      <c r="J152" s="105"/>
      <c r="K152" s="105"/>
    </row>
    <row r="153" spans="3:11" ht="15" thickBot="1">
      <c r="C153" s="105"/>
      <c r="D153" s="105"/>
      <c r="E153" s="105"/>
      <c r="F153" s="105"/>
      <c r="G153" s="105"/>
      <c r="H153" s="105"/>
      <c r="I153" s="105"/>
      <c r="J153" s="105"/>
      <c r="K153" s="105"/>
    </row>
    <row r="154" spans="3:11" ht="15" thickBot="1">
      <c r="C154" s="105"/>
      <c r="D154" s="105"/>
      <c r="E154" s="105"/>
      <c r="F154" s="105"/>
      <c r="G154" s="105"/>
      <c r="H154" s="105"/>
      <c r="I154" s="105"/>
      <c r="J154" s="105"/>
      <c r="K154" s="105"/>
    </row>
    <row r="155" spans="3:11" ht="15" thickBot="1">
      <c r="C155" s="105"/>
      <c r="D155" s="105"/>
      <c r="E155" s="105"/>
      <c r="F155" s="105"/>
      <c r="G155" s="105"/>
      <c r="H155" s="105"/>
      <c r="I155" s="105"/>
      <c r="J155" s="105"/>
      <c r="K155" s="105"/>
    </row>
    <row r="156" spans="3:11" ht="15" thickBot="1">
      <c r="C156" s="105"/>
      <c r="D156" s="105"/>
      <c r="E156" s="105"/>
      <c r="F156" s="105"/>
      <c r="G156" s="105"/>
      <c r="H156" s="105"/>
      <c r="I156" s="105"/>
      <c r="J156" s="105"/>
      <c r="K156" s="105"/>
    </row>
    <row r="157" spans="3:11" ht="15" thickBot="1">
      <c r="C157" s="105"/>
      <c r="D157" s="105"/>
      <c r="E157" s="105"/>
      <c r="F157" s="105"/>
      <c r="G157" s="105"/>
      <c r="H157" s="105"/>
      <c r="I157" s="105"/>
      <c r="J157" s="105"/>
      <c r="K157" s="105"/>
    </row>
    <row r="158" spans="3:11" ht="15" thickBot="1">
      <c r="C158" s="105"/>
      <c r="D158" s="105"/>
      <c r="E158" s="105"/>
      <c r="F158" s="105"/>
      <c r="G158" s="105"/>
      <c r="H158" s="105"/>
      <c r="I158" s="105"/>
      <c r="J158" s="105"/>
      <c r="K158" s="105"/>
    </row>
    <row r="159" spans="3:11" ht="15" thickBot="1">
      <c r="C159" s="105"/>
      <c r="D159" s="105"/>
      <c r="E159" s="105"/>
      <c r="F159" s="105"/>
      <c r="G159" s="105"/>
      <c r="H159" s="105"/>
      <c r="I159" s="105"/>
      <c r="J159" s="105"/>
      <c r="K159" s="105"/>
    </row>
    <row r="160" spans="3:11" ht="15" thickBot="1">
      <c r="C160" s="105"/>
      <c r="D160" s="105"/>
      <c r="E160" s="105"/>
      <c r="F160" s="105"/>
      <c r="G160" s="105"/>
      <c r="H160" s="105"/>
      <c r="I160" s="105"/>
      <c r="J160" s="105"/>
      <c r="K160" s="105"/>
    </row>
    <row r="161" spans="3:11" ht="15" thickBot="1">
      <c r="C161" s="105"/>
      <c r="D161" s="105"/>
      <c r="E161" s="105"/>
      <c r="F161" s="105"/>
      <c r="G161" s="105"/>
      <c r="H161" s="105"/>
      <c r="I161" s="105"/>
      <c r="J161" s="105"/>
      <c r="K161" s="105"/>
    </row>
    <row r="162" spans="3:11" ht="15" thickBot="1">
      <c r="C162" s="105"/>
      <c r="D162" s="105"/>
      <c r="E162" s="105"/>
      <c r="F162" s="105"/>
      <c r="G162" s="105"/>
      <c r="H162" s="105"/>
      <c r="I162" s="105"/>
      <c r="J162" s="105"/>
      <c r="K162" s="105"/>
    </row>
    <row r="163" spans="3:11" ht="15" thickBot="1">
      <c r="C163" s="105"/>
      <c r="D163" s="105"/>
      <c r="E163" s="105"/>
      <c r="F163" s="105"/>
      <c r="G163" s="105"/>
      <c r="H163" s="105"/>
      <c r="I163" s="105"/>
      <c r="J163" s="105"/>
      <c r="K163" s="105"/>
    </row>
    <row r="164" spans="3:11" ht="15" thickBot="1">
      <c r="C164" s="105"/>
      <c r="D164" s="105"/>
      <c r="E164" s="105"/>
      <c r="F164" s="105"/>
      <c r="G164" s="105"/>
      <c r="H164" s="105"/>
      <c r="I164" s="105"/>
      <c r="J164" s="105"/>
      <c r="K164" s="105"/>
    </row>
    <row r="165" spans="3:11" ht="15" thickBot="1">
      <c r="C165" s="105"/>
      <c r="D165" s="105"/>
      <c r="E165" s="105"/>
      <c r="F165" s="105"/>
      <c r="G165" s="105"/>
      <c r="H165" s="105"/>
      <c r="I165" s="105"/>
      <c r="J165" s="105"/>
      <c r="K165" s="105"/>
    </row>
    <row r="166" spans="3:11" ht="15" thickBot="1">
      <c r="C166" s="105"/>
      <c r="D166" s="105"/>
      <c r="E166" s="105"/>
      <c r="F166" s="105"/>
      <c r="G166" s="105"/>
      <c r="H166" s="105"/>
      <c r="I166" s="105"/>
      <c r="J166" s="105"/>
      <c r="K166" s="105"/>
    </row>
    <row r="167" spans="3:11" ht="15" thickBot="1">
      <c r="C167" s="105"/>
      <c r="D167" s="105"/>
      <c r="E167" s="105"/>
      <c r="F167" s="105"/>
      <c r="G167" s="105"/>
      <c r="H167" s="105"/>
      <c r="I167" s="105"/>
      <c r="J167" s="105"/>
      <c r="K167" s="105"/>
    </row>
    <row r="168" spans="3:11" ht="15" thickBot="1">
      <c r="C168" s="105"/>
      <c r="D168" s="105"/>
      <c r="E168" s="105"/>
      <c r="F168" s="105"/>
      <c r="G168" s="105"/>
      <c r="H168" s="105"/>
      <c r="I168" s="105"/>
      <c r="J168" s="105"/>
      <c r="K168" s="105"/>
    </row>
    <row r="169" spans="3:11" ht="15" thickBot="1">
      <c r="C169" s="105"/>
      <c r="D169" s="105"/>
      <c r="E169" s="105"/>
      <c r="F169" s="105"/>
      <c r="G169" s="105"/>
      <c r="H169" s="105"/>
      <c r="I169" s="105"/>
      <c r="J169" s="105"/>
      <c r="K169" s="105"/>
    </row>
    <row r="170" spans="3:11" ht="15" thickBot="1">
      <c r="C170" s="105"/>
      <c r="D170" s="105"/>
      <c r="E170" s="105"/>
      <c r="F170" s="105"/>
      <c r="G170" s="105"/>
      <c r="H170" s="105"/>
      <c r="I170" s="105"/>
      <c r="J170" s="105"/>
      <c r="K170" s="105"/>
    </row>
    <row r="171" spans="3:11" ht="15" thickBot="1">
      <c r="C171" s="105"/>
      <c r="D171" s="105"/>
      <c r="E171" s="105"/>
      <c r="F171" s="105"/>
      <c r="G171" s="105"/>
      <c r="H171" s="105"/>
      <c r="I171" s="105"/>
      <c r="J171" s="105"/>
      <c r="K171" s="105"/>
    </row>
    <row r="172" spans="3:11" ht="15" thickBot="1">
      <c r="C172" s="105"/>
      <c r="D172" s="105"/>
      <c r="E172" s="105"/>
      <c r="F172" s="105"/>
      <c r="G172" s="105"/>
      <c r="H172" s="105"/>
      <c r="I172" s="105"/>
      <c r="J172" s="105"/>
      <c r="K172" s="105"/>
    </row>
    <row r="173" spans="3:11" ht="15" thickBot="1">
      <c r="C173" s="105"/>
      <c r="D173" s="105"/>
      <c r="E173" s="105"/>
      <c r="F173" s="105"/>
      <c r="G173" s="105"/>
      <c r="H173" s="105"/>
      <c r="I173" s="105"/>
      <c r="J173" s="105"/>
      <c r="K173" s="105"/>
    </row>
    <row r="174" spans="3:11" ht="15" thickBot="1">
      <c r="C174" s="105"/>
      <c r="D174" s="105"/>
      <c r="E174" s="105"/>
      <c r="F174" s="105"/>
      <c r="G174" s="105"/>
      <c r="H174" s="105"/>
      <c r="I174" s="105"/>
      <c r="J174" s="105"/>
      <c r="K174" s="105"/>
    </row>
    <row r="175" spans="3:11" ht="15" thickBot="1">
      <c r="C175" s="105"/>
      <c r="D175" s="105"/>
      <c r="E175" s="105"/>
      <c r="F175" s="105"/>
      <c r="G175" s="105"/>
      <c r="H175" s="105"/>
      <c r="I175" s="105"/>
      <c r="J175" s="105"/>
      <c r="K175" s="105"/>
    </row>
    <row r="176" spans="3:11" ht="15" thickBot="1">
      <c r="C176" s="105"/>
      <c r="D176" s="105"/>
      <c r="E176" s="105"/>
      <c r="F176" s="105"/>
      <c r="G176" s="105"/>
      <c r="H176" s="105"/>
      <c r="I176" s="105"/>
      <c r="J176" s="105"/>
      <c r="K176" s="105"/>
    </row>
    <row r="177" spans="3:11" ht="15" thickBot="1">
      <c r="C177" s="105"/>
      <c r="D177" s="105"/>
      <c r="E177" s="105"/>
      <c r="F177" s="105"/>
      <c r="G177" s="105"/>
      <c r="H177" s="105"/>
      <c r="I177" s="105"/>
      <c r="J177" s="105"/>
      <c r="K177" s="105"/>
    </row>
    <row r="178" spans="3:11" ht="15" thickBot="1">
      <c r="C178" s="105"/>
      <c r="D178" s="105"/>
      <c r="E178" s="105"/>
      <c r="F178" s="105"/>
      <c r="G178" s="105"/>
      <c r="H178" s="105"/>
      <c r="I178" s="105"/>
      <c r="J178" s="105"/>
      <c r="K178" s="105"/>
    </row>
    <row r="179" spans="3:11" ht="15" thickBot="1">
      <c r="C179" s="105"/>
      <c r="D179" s="105"/>
      <c r="E179" s="105"/>
      <c r="F179" s="105"/>
      <c r="G179" s="105"/>
      <c r="H179" s="105"/>
      <c r="I179" s="105"/>
      <c r="J179" s="105"/>
      <c r="K179" s="105"/>
    </row>
    <row r="180" spans="3:11" ht="15" thickBot="1">
      <c r="C180" s="105"/>
      <c r="D180" s="105"/>
      <c r="E180" s="105"/>
      <c r="F180" s="105"/>
      <c r="G180" s="105"/>
      <c r="H180" s="105"/>
      <c r="I180" s="105"/>
      <c r="J180" s="105"/>
      <c r="K180" s="105"/>
    </row>
    <row r="181" spans="3:11" ht="15" thickBot="1">
      <c r="C181" s="105"/>
      <c r="D181" s="105"/>
      <c r="E181" s="105"/>
      <c r="F181" s="105"/>
      <c r="G181" s="105"/>
      <c r="H181" s="105"/>
      <c r="I181" s="105"/>
      <c r="J181" s="105"/>
      <c r="K181" s="105"/>
    </row>
    <row r="182" spans="3:11" ht="15" thickBot="1">
      <c r="C182" s="105"/>
      <c r="D182" s="105"/>
      <c r="E182" s="105"/>
      <c r="F182" s="105"/>
      <c r="G182" s="105"/>
      <c r="H182" s="105"/>
      <c r="I182" s="105"/>
      <c r="J182" s="105"/>
      <c r="K182" s="105"/>
    </row>
    <row r="183" spans="3:11" ht="15" thickBot="1">
      <c r="C183" s="105"/>
      <c r="D183" s="105"/>
      <c r="E183" s="105"/>
      <c r="F183" s="105"/>
      <c r="G183" s="105"/>
      <c r="H183" s="105"/>
      <c r="I183" s="105"/>
      <c r="J183" s="105"/>
      <c r="K183" s="105"/>
    </row>
    <row r="184" spans="3:11" ht="15" thickBot="1">
      <c r="C184" s="105"/>
      <c r="D184" s="105"/>
      <c r="E184" s="105"/>
      <c r="F184" s="105"/>
      <c r="G184" s="105"/>
      <c r="H184" s="105"/>
      <c r="I184" s="105"/>
      <c r="J184" s="105"/>
      <c r="K184" s="105"/>
    </row>
    <row r="185" spans="3:11" ht="15" thickBot="1">
      <c r="C185" s="105"/>
      <c r="D185" s="105"/>
      <c r="E185" s="105"/>
      <c r="F185" s="105"/>
      <c r="G185" s="105"/>
      <c r="H185" s="105"/>
      <c r="I185" s="105"/>
      <c r="J185" s="105"/>
      <c r="K185" s="105"/>
    </row>
    <row r="186" spans="3:11" ht="15" thickBot="1">
      <c r="C186" s="105"/>
      <c r="D186" s="105"/>
      <c r="E186" s="105"/>
      <c r="F186" s="105"/>
      <c r="G186" s="105"/>
      <c r="H186" s="105"/>
      <c r="I186" s="105"/>
      <c r="J186" s="105"/>
      <c r="K186" s="105"/>
    </row>
    <row r="187" spans="3:11" ht="15" thickBot="1">
      <c r="C187" s="105"/>
      <c r="D187" s="105"/>
      <c r="E187" s="105"/>
      <c r="F187" s="105"/>
      <c r="G187" s="105"/>
      <c r="H187" s="105"/>
      <c r="I187" s="105"/>
      <c r="J187" s="105"/>
      <c r="K187" s="105"/>
    </row>
    <row r="188" spans="3:11" ht="15" thickBot="1">
      <c r="C188" s="105"/>
      <c r="D188" s="105"/>
      <c r="E188" s="105"/>
      <c r="F188" s="105"/>
      <c r="G188" s="105"/>
      <c r="H188" s="105"/>
      <c r="I188" s="105"/>
      <c r="J188" s="105"/>
      <c r="K188" s="105"/>
    </row>
    <row r="189" spans="3:11" ht="15" thickBot="1">
      <c r="C189" s="105"/>
      <c r="D189" s="105"/>
      <c r="E189" s="105"/>
      <c r="F189" s="105"/>
      <c r="G189" s="105"/>
      <c r="H189" s="105"/>
      <c r="I189" s="105"/>
      <c r="J189" s="105"/>
      <c r="K189" s="105"/>
    </row>
    <row r="190" spans="3:11" ht="15" thickBot="1">
      <c r="C190" s="105"/>
      <c r="D190" s="105"/>
      <c r="E190" s="105"/>
      <c r="F190" s="105"/>
      <c r="G190" s="105"/>
      <c r="H190" s="105"/>
      <c r="I190" s="105"/>
      <c r="J190" s="105"/>
      <c r="K190" s="105"/>
    </row>
    <row r="191" spans="3:11" ht="15" thickBot="1">
      <c r="C191" s="105"/>
      <c r="D191" s="105"/>
      <c r="E191" s="105"/>
      <c r="F191" s="105"/>
      <c r="G191" s="105"/>
      <c r="H191" s="105"/>
      <c r="I191" s="105"/>
      <c r="J191" s="105"/>
      <c r="K191" s="105"/>
    </row>
    <row r="192" spans="3:11" ht="15" thickBot="1">
      <c r="C192" s="105"/>
      <c r="D192" s="105"/>
      <c r="E192" s="105"/>
      <c r="F192" s="105"/>
      <c r="G192" s="105"/>
      <c r="H192" s="105"/>
      <c r="I192" s="105"/>
      <c r="J192" s="105"/>
      <c r="K192" s="105"/>
    </row>
    <row r="193" spans="3:11" ht="15" thickBot="1">
      <c r="C193" s="105"/>
      <c r="D193" s="105"/>
      <c r="E193" s="105"/>
      <c r="F193" s="105"/>
      <c r="G193" s="105"/>
      <c r="H193" s="105"/>
      <c r="I193" s="105"/>
      <c r="J193" s="105"/>
      <c r="K193" s="105"/>
    </row>
    <row r="194" spans="3:11" ht="15" thickBot="1">
      <c r="C194" s="105"/>
      <c r="D194" s="105"/>
      <c r="E194" s="105"/>
      <c r="F194" s="105"/>
      <c r="G194" s="105"/>
      <c r="H194" s="105"/>
      <c r="I194" s="105"/>
      <c r="J194" s="105"/>
      <c r="K194" s="105"/>
    </row>
    <row r="195" spans="3:11" ht="15" thickBot="1">
      <c r="C195" s="105"/>
      <c r="D195" s="105"/>
      <c r="E195" s="105"/>
      <c r="F195" s="105"/>
      <c r="G195" s="105"/>
      <c r="H195" s="105"/>
      <c r="I195" s="105"/>
      <c r="J195" s="105"/>
      <c r="K195" s="105"/>
    </row>
    <row r="196" spans="3:11" ht="15" thickBot="1">
      <c r="C196" s="105"/>
      <c r="D196" s="105"/>
      <c r="E196" s="105"/>
      <c r="F196" s="105"/>
      <c r="G196" s="105"/>
      <c r="H196" s="105"/>
      <c r="I196" s="105"/>
      <c r="J196" s="105"/>
      <c r="K196" s="105"/>
    </row>
    <row r="197" spans="3:11" ht="15" thickBot="1">
      <c r="C197" s="105"/>
      <c r="D197" s="105"/>
      <c r="E197" s="105"/>
      <c r="F197" s="105"/>
      <c r="G197" s="105"/>
      <c r="H197" s="105"/>
      <c r="I197" s="105"/>
      <c r="J197" s="105"/>
      <c r="K197" s="105"/>
    </row>
    <row r="198" spans="3:11" ht="15" thickBot="1">
      <c r="C198" s="105"/>
      <c r="D198" s="105"/>
      <c r="E198" s="105"/>
      <c r="F198" s="105"/>
      <c r="G198" s="105"/>
      <c r="H198" s="105"/>
      <c r="I198" s="105"/>
      <c r="J198" s="105"/>
      <c r="K198" s="105"/>
    </row>
    <row r="199" spans="3:11" ht="15" thickBot="1">
      <c r="C199" s="105"/>
      <c r="D199" s="105"/>
      <c r="E199" s="105"/>
      <c r="F199" s="105"/>
      <c r="G199" s="105"/>
      <c r="H199" s="105"/>
      <c r="I199" s="105"/>
      <c r="J199" s="105"/>
      <c r="K199" s="105"/>
    </row>
    <row r="200" spans="3:11" ht="15" thickBot="1">
      <c r="C200" s="105"/>
      <c r="D200" s="105"/>
      <c r="E200" s="105"/>
      <c r="F200" s="105"/>
      <c r="G200" s="105"/>
      <c r="H200" s="105"/>
      <c r="I200" s="105"/>
      <c r="J200" s="105"/>
      <c r="K200" s="105"/>
    </row>
    <row r="201" spans="3:11" ht="15" thickBot="1">
      <c r="C201" s="105"/>
      <c r="D201" s="105"/>
      <c r="E201" s="105"/>
      <c r="F201" s="105"/>
      <c r="G201" s="105"/>
      <c r="H201" s="105"/>
      <c r="I201" s="105"/>
      <c r="J201" s="105"/>
      <c r="K201" s="105"/>
    </row>
    <row r="202" spans="3:11" ht="15" thickBot="1">
      <c r="C202" s="105"/>
      <c r="D202" s="105"/>
      <c r="E202" s="105"/>
      <c r="F202" s="105"/>
      <c r="G202" s="105"/>
      <c r="H202" s="105"/>
      <c r="I202" s="105"/>
      <c r="J202" s="105"/>
      <c r="K202" s="105"/>
    </row>
    <row r="203" spans="3:11" ht="15" thickBot="1">
      <c r="C203" s="105"/>
      <c r="D203" s="105"/>
      <c r="E203" s="105"/>
      <c r="F203" s="105"/>
      <c r="G203" s="105"/>
      <c r="H203" s="105"/>
      <c r="I203" s="105"/>
      <c r="J203" s="105"/>
      <c r="K203" s="105"/>
    </row>
    <row r="204" spans="3:11" ht="15" thickBot="1">
      <c r="C204" s="105"/>
      <c r="D204" s="105"/>
      <c r="E204" s="105"/>
      <c r="F204" s="105"/>
      <c r="G204" s="105"/>
      <c r="H204" s="105"/>
      <c r="I204" s="105"/>
      <c r="J204" s="105"/>
      <c r="K204" s="105"/>
    </row>
    <row r="205" spans="3:11" ht="15" thickBot="1">
      <c r="C205" s="105"/>
      <c r="D205" s="105"/>
      <c r="E205" s="105"/>
      <c r="F205" s="105"/>
      <c r="G205" s="105"/>
      <c r="H205" s="105"/>
      <c r="I205" s="105"/>
      <c r="J205" s="105"/>
      <c r="K205" s="105"/>
    </row>
    <row r="206" spans="3:11" ht="15" thickBot="1">
      <c r="C206" s="105"/>
      <c r="D206" s="105"/>
      <c r="E206" s="105"/>
      <c r="F206" s="105"/>
      <c r="G206" s="105"/>
      <c r="H206" s="105"/>
      <c r="I206" s="105"/>
      <c r="J206" s="105"/>
      <c r="K206" s="105"/>
    </row>
    <row r="207" spans="3:11" ht="15" thickBot="1">
      <c r="C207" s="105"/>
      <c r="D207" s="105"/>
      <c r="E207" s="105"/>
      <c r="F207" s="105"/>
      <c r="G207" s="105"/>
      <c r="H207" s="105"/>
      <c r="I207" s="105"/>
      <c r="J207" s="105"/>
      <c r="K207" s="105"/>
    </row>
    <row r="208" spans="3:11" ht="15" thickBot="1">
      <c r="C208" s="105"/>
      <c r="D208" s="105"/>
      <c r="E208" s="105"/>
      <c r="F208" s="105"/>
      <c r="G208" s="105"/>
      <c r="H208" s="105"/>
      <c r="I208" s="105"/>
      <c r="J208" s="105"/>
      <c r="K208" s="105"/>
    </row>
    <row r="209" spans="3:11" ht="15" thickBot="1">
      <c r="C209" s="105"/>
      <c r="D209" s="105"/>
      <c r="E209" s="105"/>
      <c r="F209" s="105"/>
      <c r="G209" s="105"/>
      <c r="H209" s="105"/>
      <c r="I209" s="105"/>
      <c r="J209" s="105"/>
      <c r="K209" s="105"/>
    </row>
    <row r="210" spans="3:11" ht="15" thickBot="1">
      <c r="C210" s="105"/>
      <c r="D210" s="105"/>
      <c r="E210" s="105"/>
      <c r="F210" s="105"/>
      <c r="G210" s="105"/>
      <c r="H210" s="105"/>
      <c r="I210" s="105"/>
      <c r="J210" s="105"/>
      <c r="K210" s="105"/>
    </row>
    <row r="211" spans="3:11" ht="15" thickBot="1">
      <c r="C211" s="105"/>
      <c r="D211" s="105"/>
      <c r="E211" s="105"/>
      <c r="F211" s="105"/>
      <c r="G211" s="105"/>
      <c r="H211" s="105"/>
      <c r="I211" s="105"/>
      <c r="J211" s="105"/>
      <c r="K211" s="105"/>
    </row>
    <row r="212" spans="3:11" ht="15" thickBot="1">
      <c r="C212" s="105"/>
      <c r="D212" s="105"/>
      <c r="E212" s="105"/>
      <c r="F212" s="105"/>
      <c r="G212" s="105"/>
      <c r="H212" s="105"/>
      <c r="I212" s="105"/>
      <c r="J212" s="105"/>
      <c r="K212" s="105"/>
    </row>
    <row r="213" spans="3:11" ht="15" thickBot="1">
      <c r="C213" s="105"/>
      <c r="D213" s="105"/>
      <c r="E213" s="105"/>
      <c r="F213" s="105"/>
      <c r="G213" s="105"/>
      <c r="H213" s="105"/>
      <c r="I213" s="105"/>
      <c r="J213" s="105"/>
      <c r="K213" s="105"/>
    </row>
    <row r="214" spans="3:11" ht="15" thickBot="1">
      <c r="C214" s="105"/>
      <c r="D214" s="105"/>
      <c r="E214" s="105"/>
      <c r="F214" s="105"/>
      <c r="G214" s="105"/>
      <c r="H214" s="105"/>
      <c r="I214" s="105"/>
      <c r="J214" s="105"/>
      <c r="K214" s="105"/>
    </row>
    <row r="215" spans="3:11" ht="15" thickBot="1">
      <c r="C215" s="105"/>
      <c r="D215" s="105"/>
      <c r="E215" s="105"/>
      <c r="F215" s="105"/>
      <c r="G215" s="105"/>
      <c r="H215" s="105"/>
      <c r="I215" s="105"/>
      <c r="J215" s="105"/>
      <c r="K215" s="105"/>
    </row>
    <row r="216" spans="3:11" ht="15" thickBot="1">
      <c r="C216" s="105"/>
      <c r="D216" s="105"/>
      <c r="E216" s="105"/>
      <c r="F216" s="105"/>
      <c r="G216" s="105"/>
      <c r="H216" s="105"/>
      <c r="I216" s="105"/>
      <c r="J216" s="105"/>
      <c r="K216" s="105"/>
    </row>
    <row r="217" spans="3:11" ht="15" thickBot="1">
      <c r="C217" s="105"/>
      <c r="D217" s="105"/>
      <c r="E217" s="105"/>
      <c r="F217" s="105"/>
      <c r="G217" s="105"/>
      <c r="H217" s="105"/>
      <c r="I217" s="105"/>
      <c r="J217" s="105"/>
      <c r="K217" s="105"/>
    </row>
    <row r="218" spans="3:11" ht="15" thickBot="1">
      <c r="C218" s="105"/>
      <c r="D218" s="105"/>
      <c r="E218" s="105"/>
      <c r="F218" s="105"/>
      <c r="G218" s="105"/>
      <c r="H218" s="105"/>
      <c r="I218" s="105"/>
      <c r="J218" s="105"/>
      <c r="K218" s="105"/>
    </row>
    <row r="219" spans="3:11" ht="15" thickBot="1">
      <c r="C219" s="105"/>
      <c r="D219" s="105"/>
      <c r="E219" s="105"/>
      <c r="F219" s="105"/>
      <c r="G219" s="105"/>
      <c r="H219" s="105"/>
      <c r="I219" s="105"/>
      <c r="J219" s="105"/>
      <c r="K219" s="105"/>
    </row>
    <row r="220" spans="3:11" ht="15" thickBot="1">
      <c r="C220" s="105"/>
      <c r="D220" s="105"/>
      <c r="E220" s="105"/>
      <c r="F220" s="105"/>
      <c r="G220" s="105"/>
      <c r="H220" s="105"/>
      <c r="I220" s="105"/>
      <c r="J220" s="105"/>
      <c r="K220" s="105"/>
    </row>
    <row r="221" spans="3:11" ht="15" thickBot="1">
      <c r="C221" s="105"/>
      <c r="D221" s="105"/>
      <c r="E221" s="105"/>
      <c r="F221" s="105"/>
      <c r="G221" s="105"/>
      <c r="H221" s="105"/>
      <c r="I221" s="105"/>
      <c r="J221" s="105"/>
      <c r="K221" s="105"/>
    </row>
    <row r="222" spans="3:11" ht="15" thickBot="1">
      <c r="C222" s="105"/>
      <c r="D222" s="105"/>
      <c r="E222" s="105"/>
      <c r="F222" s="105"/>
      <c r="G222" s="105"/>
      <c r="H222" s="105"/>
      <c r="I222" s="105"/>
      <c r="J222" s="105"/>
      <c r="K222" s="105"/>
    </row>
    <row r="223" spans="3:11" ht="15" thickBot="1">
      <c r="C223" s="105"/>
      <c r="D223" s="105"/>
      <c r="E223" s="105"/>
      <c r="F223" s="105"/>
      <c r="G223" s="105"/>
      <c r="H223" s="105"/>
      <c r="I223" s="105"/>
      <c r="J223" s="105"/>
      <c r="K223" s="105"/>
    </row>
    <row r="224" spans="3:11" ht="15" thickBot="1">
      <c r="C224" s="105"/>
      <c r="D224" s="105"/>
      <c r="E224" s="105"/>
      <c r="F224" s="105"/>
      <c r="G224" s="105"/>
      <c r="H224" s="105"/>
      <c r="I224" s="105"/>
      <c r="J224" s="105"/>
      <c r="K224" s="105"/>
    </row>
    <row r="225" spans="3:11" ht="15" thickBot="1">
      <c r="C225" s="105"/>
      <c r="D225" s="105"/>
      <c r="E225" s="105"/>
      <c r="F225" s="105"/>
      <c r="G225" s="105"/>
      <c r="H225" s="105"/>
      <c r="I225" s="105"/>
      <c r="J225" s="105"/>
      <c r="K225" s="105"/>
    </row>
    <row r="226" spans="3:11" ht="15" thickBot="1">
      <c r="C226" s="105"/>
      <c r="D226" s="105"/>
      <c r="E226" s="105"/>
      <c r="F226" s="105"/>
      <c r="G226" s="105"/>
      <c r="H226" s="105"/>
      <c r="I226" s="105"/>
      <c r="J226" s="105"/>
      <c r="K226" s="105"/>
    </row>
    <row r="227" spans="3:11" ht="15" thickBot="1">
      <c r="C227" s="105"/>
      <c r="D227" s="105"/>
      <c r="E227" s="105"/>
      <c r="F227" s="105"/>
      <c r="G227" s="105"/>
      <c r="H227" s="105"/>
      <c r="I227" s="105"/>
      <c r="J227" s="105"/>
      <c r="K227" s="105"/>
    </row>
    <row r="228" spans="3:11" ht="15" thickBot="1">
      <c r="C228" s="105"/>
      <c r="D228" s="105"/>
      <c r="E228" s="105"/>
      <c r="F228" s="105"/>
      <c r="G228" s="105"/>
      <c r="H228" s="105"/>
      <c r="I228" s="105"/>
      <c r="J228" s="105"/>
      <c r="K228" s="105"/>
    </row>
    <row r="229" spans="3:11" ht="15" thickBot="1">
      <c r="C229" s="105"/>
      <c r="D229" s="105"/>
      <c r="E229" s="105"/>
      <c r="F229" s="105"/>
      <c r="G229" s="105"/>
      <c r="H229" s="105"/>
      <c r="I229" s="105"/>
      <c r="J229" s="105"/>
      <c r="K229" s="105"/>
    </row>
    <row r="230" spans="3:11" ht="15" thickBot="1">
      <c r="C230" s="105"/>
      <c r="D230" s="105"/>
      <c r="E230" s="105"/>
      <c r="F230" s="105"/>
      <c r="G230" s="105"/>
      <c r="H230" s="105"/>
      <c r="I230" s="105"/>
      <c r="J230" s="105"/>
      <c r="K230" s="105"/>
    </row>
    <row r="231" spans="3:11" ht="15" thickBot="1">
      <c r="C231" s="105"/>
      <c r="D231" s="105"/>
      <c r="E231" s="105"/>
      <c r="F231" s="105"/>
      <c r="G231" s="105"/>
      <c r="H231" s="105"/>
      <c r="I231" s="105"/>
      <c r="J231" s="105"/>
      <c r="K231" s="105"/>
    </row>
    <row r="232" spans="3:11" ht="15" thickBot="1">
      <c r="C232" s="105"/>
      <c r="D232" s="105"/>
      <c r="E232" s="105"/>
      <c r="F232" s="105"/>
      <c r="G232" s="105"/>
      <c r="H232" s="105"/>
      <c r="I232" s="105"/>
      <c r="J232" s="105"/>
      <c r="K232" s="105"/>
    </row>
    <row r="233" spans="3:11" ht="15" thickBot="1">
      <c r="C233" s="105"/>
      <c r="D233" s="105"/>
      <c r="E233" s="105"/>
      <c r="F233" s="105"/>
      <c r="G233" s="105"/>
      <c r="H233" s="105"/>
      <c r="I233" s="105"/>
      <c r="J233" s="105"/>
      <c r="K233" s="105"/>
    </row>
    <row r="234" spans="3:11" ht="15" thickBot="1">
      <c r="C234" s="105"/>
      <c r="D234" s="105"/>
      <c r="E234" s="105"/>
      <c r="F234" s="105"/>
      <c r="G234" s="105"/>
      <c r="H234" s="105"/>
      <c r="I234" s="105"/>
      <c r="J234" s="105"/>
      <c r="K234" s="105"/>
    </row>
    <row r="235" spans="3:11" ht="15" thickBot="1">
      <c r="C235" s="105"/>
      <c r="D235" s="105"/>
      <c r="E235" s="105"/>
      <c r="F235" s="105"/>
      <c r="G235" s="105"/>
      <c r="H235" s="105"/>
      <c r="I235" s="105"/>
      <c r="J235" s="105"/>
      <c r="K235" s="105"/>
    </row>
    <row r="236" spans="3:11" ht="15" thickBot="1">
      <c r="C236" s="105"/>
      <c r="D236" s="105"/>
      <c r="E236" s="105"/>
      <c r="F236" s="105"/>
      <c r="G236" s="105"/>
      <c r="H236" s="105"/>
      <c r="I236" s="105"/>
      <c r="J236" s="105"/>
      <c r="K236" s="105"/>
    </row>
    <row r="237" spans="3:11" ht="15" thickBot="1">
      <c r="C237" s="105"/>
      <c r="D237" s="105"/>
      <c r="E237" s="105"/>
      <c r="F237" s="105"/>
      <c r="G237" s="105"/>
      <c r="H237" s="105"/>
      <c r="I237" s="105"/>
      <c r="J237" s="105"/>
      <c r="K237" s="105"/>
    </row>
    <row r="238" spans="3:11" ht="15" thickBot="1">
      <c r="C238" s="105"/>
      <c r="D238" s="105"/>
      <c r="E238" s="105"/>
      <c r="F238" s="105"/>
      <c r="G238" s="105"/>
      <c r="H238" s="105"/>
      <c r="I238" s="105"/>
      <c r="J238" s="105"/>
      <c r="K238" s="105"/>
    </row>
    <row r="239" spans="3:11" ht="15" thickBot="1">
      <c r="C239" s="105"/>
      <c r="D239" s="105"/>
      <c r="E239" s="105"/>
      <c r="F239" s="105"/>
      <c r="G239" s="105"/>
      <c r="H239" s="105"/>
      <c r="I239" s="105"/>
      <c r="J239" s="105"/>
      <c r="K239" s="105"/>
    </row>
    <row r="240" spans="3:11" ht="15" thickBot="1">
      <c r="C240" s="105"/>
      <c r="D240" s="105"/>
      <c r="E240" s="105"/>
      <c r="F240" s="105"/>
      <c r="G240" s="105"/>
      <c r="H240" s="105"/>
      <c r="I240" s="105"/>
      <c r="J240" s="105"/>
      <c r="K240" s="105"/>
    </row>
    <row r="241" spans="3:11" ht="15" thickBot="1">
      <c r="C241" s="105"/>
      <c r="D241" s="105"/>
      <c r="E241" s="105"/>
      <c r="F241" s="105"/>
      <c r="G241" s="105"/>
      <c r="H241" s="105"/>
      <c r="I241" s="105"/>
      <c r="J241" s="105"/>
      <c r="K241" s="105"/>
    </row>
    <row r="242" spans="3:11" ht="15" thickBot="1">
      <c r="C242" s="105"/>
      <c r="D242" s="105"/>
      <c r="E242" s="105"/>
      <c r="F242" s="105"/>
      <c r="G242" s="105"/>
      <c r="H242" s="105"/>
      <c r="I242" s="105"/>
      <c r="J242" s="105"/>
      <c r="K242" s="105"/>
    </row>
    <row r="243" spans="3:11" ht="15" thickBot="1">
      <c r="C243" s="105"/>
      <c r="D243" s="105"/>
      <c r="E243" s="105"/>
      <c r="F243" s="105"/>
      <c r="G243" s="105"/>
      <c r="H243" s="105"/>
      <c r="I243" s="105"/>
      <c r="J243" s="105"/>
      <c r="K243" s="105"/>
    </row>
    <row r="244" spans="3:11" ht="15" thickBot="1">
      <c r="C244" s="105"/>
      <c r="D244" s="105"/>
      <c r="E244" s="105"/>
      <c r="F244" s="105"/>
      <c r="G244" s="105"/>
      <c r="H244" s="105"/>
      <c r="I244" s="105"/>
      <c r="J244" s="105"/>
      <c r="K244" s="105"/>
    </row>
    <row r="245" spans="3:11" ht="15" thickBot="1">
      <c r="C245" s="105"/>
      <c r="D245" s="105"/>
      <c r="E245" s="105"/>
      <c r="F245" s="105"/>
      <c r="G245" s="105"/>
      <c r="H245" s="105"/>
      <c r="I245" s="105"/>
      <c r="J245" s="105"/>
      <c r="K245" s="105"/>
    </row>
    <row r="246" spans="3:11" ht="15" thickBot="1">
      <c r="C246" s="105"/>
      <c r="D246" s="105"/>
      <c r="E246" s="105"/>
      <c r="F246" s="105"/>
      <c r="G246" s="105"/>
      <c r="H246" s="105"/>
      <c r="I246" s="105"/>
      <c r="J246" s="105"/>
      <c r="K246" s="105"/>
    </row>
    <row r="247" spans="3:11" ht="15" thickBot="1">
      <c r="C247" s="105"/>
      <c r="D247" s="105"/>
      <c r="E247" s="105"/>
      <c r="F247" s="105"/>
      <c r="G247" s="105"/>
      <c r="H247" s="105"/>
      <c r="I247" s="105"/>
      <c r="J247" s="105"/>
      <c r="K247" s="105"/>
    </row>
    <row r="248" spans="3:11" ht="15" thickBot="1">
      <c r="C248" s="105"/>
      <c r="D248" s="105"/>
      <c r="E248" s="105"/>
      <c r="F248" s="105"/>
      <c r="G248" s="105"/>
      <c r="H248" s="105"/>
      <c r="I248" s="105"/>
      <c r="J248" s="105"/>
      <c r="K248" s="105"/>
    </row>
    <row r="249" spans="3:11" ht="15" thickBot="1">
      <c r="C249" s="105"/>
      <c r="D249" s="105"/>
      <c r="E249" s="105"/>
      <c r="F249" s="105"/>
      <c r="G249" s="105"/>
      <c r="H249" s="105"/>
      <c r="I249" s="105"/>
      <c r="J249" s="105"/>
      <c r="K249" s="105"/>
    </row>
    <row r="250" spans="3:11" ht="15" thickBot="1">
      <c r="C250" s="105"/>
      <c r="D250" s="105"/>
      <c r="E250" s="105"/>
      <c r="F250" s="105"/>
      <c r="G250" s="105"/>
      <c r="H250" s="105"/>
      <c r="I250" s="105"/>
      <c r="J250" s="105"/>
      <c r="K250" s="105"/>
    </row>
    <row r="251" spans="3:11" ht="15" thickBot="1">
      <c r="C251" s="105"/>
      <c r="D251" s="105"/>
      <c r="E251" s="105"/>
      <c r="F251" s="105"/>
      <c r="G251" s="105"/>
      <c r="H251" s="105"/>
      <c r="I251" s="105"/>
      <c r="J251" s="105"/>
      <c r="K251" s="105"/>
    </row>
    <row r="252" spans="3:11" ht="15" thickBot="1">
      <c r="C252" s="105"/>
      <c r="D252" s="105"/>
      <c r="E252" s="105"/>
      <c r="F252" s="105"/>
      <c r="G252" s="105"/>
      <c r="H252" s="105"/>
      <c r="I252" s="105"/>
      <c r="J252" s="105"/>
      <c r="K252" s="105"/>
    </row>
    <row r="253" spans="3:11" ht="15" thickBot="1">
      <c r="C253" s="105"/>
      <c r="D253" s="105"/>
      <c r="E253" s="105"/>
      <c r="F253" s="105"/>
      <c r="G253" s="105"/>
      <c r="H253" s="105"/>
      <c r="I253" s="105"/>
      <c r="J253" s="105"/>
      <c r="K253" s="105"/>
    </row>
    <row r="254" spans="3:11" ht="15" thickBot="1">
      <c r="C254" s="105"/>
      <c r="D254" s="105"/>
      <c r="E254" s="105"/>
      <c r="F254" s="105"/>
      <c r="G254" s="105"/>
      <c r="H254" s="105"/>
      <c r="I254" s="105"/>
      <c r="J254" s="105"/>
      <c r="K254" s="105"/>
    </row>
    <row r="255" spans="3:11" ht="15" thickBot="1">
      <c r="C255" s="105"/>
      <c r="D255" s="105"/>
      <c r="E255" s="105"/>
      <c r="F255" s="105"/>
      <c r="G255" s="105"/>
      <c r="H255" s="105"/>
      <c r="I255" s="105"/>
      <c r="J255" s="105"/>
      <c r="K255" s="105"/>
    </row>
    <row r="256" spans="3:11" ht="15" thickBot="1">
      <c r="C256" s="105"/>
      <c r="D256" s="105"/>
      <c r="E256" s="105"/>
      <c r="F256" s="105"/>
      <c r="G256" s="105"/>
      <c r="H256" s="105"/>
      <c r="I256" s="105"/>
      <c r="J256" s="105"/>
      <c r="K256" s="105"/>
    </row>
    <row r="257" spans="3:11" ht="15" thickBot="1">
      <c r="C257" s="105"/>
      <c r="D257" s="105"/>
      <c r="E257" s="105"/>
      <c r="F257" s="105"/>
      <c r="G257" s="105"/>
      <c r="H257" s="105"/>
      <c r="I257" s="105"/>
      <c r="J257" s="105"/>
      <c r="K257" s="105"/>
    </row>
    <row r="258" spans="3:11" ht="15" thickBot="1">
      <c r="C258" s="105"/>
      <c r="D258" s="105"/>
      <c r="E258" s="105"/>
      <c r="F258" s="105"/>
      <c r="G258" s="105"/>
      <c r="H258" s="105"/>
      <c r="I258" s="105"/>
      <c r="J258" s="105"/>
      <c r="K258" s="105"/>
    </row>
    <row r="259" spans="3:11" ht="15" thickBot="1">
      <c r="C259" s="105"/>
      <c r="D259" s="105"/>
      <c r="E259" s="105"/>
      <c r="F259" s="105"/>
      <c r="G259" s="105"/>
      <c r="H259" s="105"/>
      <c r="I259" s="105"/>
      <c r="J259" s="105"/>
      <c r="K259" s="105"/>
    </row>
    <row r="260" spans="3:11" ht="15" thickBot="1">
      <c r="C260" s="105"/>
      <c r="D260" s="105"/>
      <c r="E260" s="105"/>
      <c r="F260" s="105"/>
      <c r="G260" s="105"/>
      <c r="H260" s="105"/>
      <c r="I260" s="105"/>
      <c r="J260" s="105"/>
      <c r="K260" s="105"/>
    </row>
    <row r="261" spans="3:11" ht="15" thickBot="1">
      <c r="C261" s="105"/>
      <c r="D261" s="105"/>
      <c r="E261" s="105"/>
      <c r="F261" s="105"/>
      <c r="G261" s="105"/>
      <c r="H261" s="105"/>
      <c r="I261" s="105"/>
      <c r="J261" s="105"/>
      <c r="K261" s="105"/>
    </row>
    <row r="262" spans="3:11" ht="15" thickBot="1">
      <c r="C262" s="105"/>
      <c r="D262" s="105"/>
      <c r="E262" s="105"/>
      <c r="F262" s="105"/>
      <c r="G262" s="105"/>
      <c r="H262" s="105"/>
      <c r="I262" s="105"/>
      <c r="J262" s="105"/>
      <c r="K262" s="105"/>
    </row>
    <row r="263" spans="3:11" ht="15" thickBot="1">
      <c r="C263" s="105"/>
      <c r="D263" s="105"/>
      <c r="E263" s="105"/>
      <c r="F263" s="105"/>
      <c r="G263" s="105"/>
      <c r="H263" s="105"/>
      <c r="I263" s="105"/>
      <c r="J263" s="105"/>
      <c r="K263" s="105"/>
    </row>
    <row r="264" spans="3:11" ht="15" thickBot="1">
      <c r="C264" s="105"/>
      <c r="D264" s="105"/>
      <c r="E264" s="105"/>
      <c r="F264" s="105"/>
      <c r="G264" s="105"/>
      <c r="H264" s="105"/>
      <c r="I264" s="105"/>
      <c r="J264" s="105"/>
      <c r="K264" s="105"/>
    </row>
    <row r="265" spans="3:11" ht="15" thickBot="1">
      <c r="C265" s="105"/>
      <c r="D265" s="105"/>
      <c r="E265" s="105"/>
      <c r="F265" s="105"/>
      <c r="G265" s="105"/>
      <c r="H265" s="105"/>
      <c r="I265" s="105"/>
      <c r="J265" s="105"/>
      <c r="K265" s="105"/>
    </row>
    <row r="266" spans="3:11" ht="15" thickBot="1">
      <c r="C266" s="105"/>
      <c r="D266" s="105"/>
      <c r="E266" s="105"/>
      <c r="F266" s="105"/>
      <c r="G266" s="105"/>
      <c r="H266" s="105"/>
      <c r="I266" s="105"/>
      <c r="J266" s="105"/>
      <c r="K266" s="105"/>
    </row>
    <row r="267" spans="3:11" ht="15" thickBot="1">
      <c r="C267" s="105"/>
      <c r="D267" s="105"/>
      <c r="E267" s="105"/>
      <c r="F267" s="105"/>
      <c r="G267" s="105"/>
      <c r="H267" s="105"/>
      <c r="I267" s="105"/>
      <c r="J267" s="105"/>
      <c r="K267" s="105"/>
    </row>
    <row r="268" spans="3:11" ht="15" thickBot="1">
      <c r="C268" s="105"/>
      <c r="D268" s="105"/>
      <c r="E268" s="105"/>
      <c r="F268" s="105"/>
      <c r="G268" s="105"/>
      <c r="H268" s="105"/>
      <c r="I268" s="105"/>
      <c r="J268" s="105"/>
      <c r="K268" s="105"/>
    </row>
    <row r="269" spans="3:11" ht="15" thickBot="1">
      <c r="C269" s="105"/>
      <c r="D269" s="105"/>
      <c r="E269" s="105"/>
      <c r="F269" s="105"/>
      <c r="G269" s="105"/>
      <c r="H269" s="105"/>
      <c r="I269" s="105"/>
      <c r="J269" s="105"/>
      <c r="K269" s="105"/>
    </row>
    <row r="270" spans="3:11" ht="15" thickBot="1">
      <c r="C270" s="105"/>
      <c r="D270" s="105"/>
      <c r="E270" s="105"/>
      <c r="F270" s="105"/>
      <c r="G270" s="105"/>
      <c r="H270" s="105"/>
      <c r="I270" s="105"/>
      <c r="J270" s="105"/>
      <c r="K270" s="105"/>
    </row>
    <row r="271" spans="3:11" ht="15" thickBot="1">
      <c r="C271" s="105"/>
      <c r="D271" s="105"/>
      <c r="E271" s="105"/>
      <c r="F271" s="105"/>
      <c r="G271" s="105"/>
      <c r="H271" s="105"/>
      <c r="I271" s="105"/>
      <c r="J271" s="105"/>
      <c r="K271" s="105"/>
    </row>
    <row r="272" spans="3:11" ht="15" thickBot="1">
      <c r="C272" s="105"/>
      <c r="D272" s="105"/>
      <c r="E272" s="105"/>
      <c r="F272" s="105"/>
      <c r="G272" s="105"/>
      <c r="H272" s="105"/>
      <c r="I272" s="105"/>
      <c r="J272" s="105"/>
      <c r="K272" s="105"/>
    </row>
    <row r="273" spans="3:11" ht="15" thickBot="1">
      <c r="C273" s="105"/>
      <c r="D273" s="105"/>
      <c r="E273" s="105"/>
      <c r="F273" s="105"/>
      <c r="G273" s="105"/>
      <c r="H273" s="105"/>
      <c r="I273" s="105"/>
      <c r="J273" s="105"/>
      <c r="K273" s="105"/>
    </row>
    <row r="274" spans="3:11" ht="15" thickBot="1">
      <c r="C274" s="105"/>
      <c r="D274" s="105"/>
      <c r="E274" s="105"/>
      <c r="F274" s="105"/>
      <c r="G274" s="105"/>
      <c r="H274" s="105"/>
      <c r="I274" s="105"/>
      <c r="J274" s="105"/>
      <c r="K274" s="105"/>
    </row>
    <row r="275" spans="3:11" ht="15" thickBot="1">
      <c r="C275" s="105"/>
      <c r="D275" s="105"/>
      <c r="E275" s="105"/>
      <c r="F275" s="105"/>
      <c r="G275" s="105"/>
      <c r="H275" s="105"/>
      <c r="I275" s="105"/>
      <c r="J275" s="105"/>
      <c r="K275" s="105"/>
    </row>
    <row r="276" spans="3:11" ht="15" thickBot="1">
      <c r="C276" s="105"/>
      <c r="D276" s="105"/>
      <c r="E276" s="105"/>
      <c r="F276" s="105"/>
      <c r="G276" s="105"/>
      <c r="H276" s="105"/>
      <c r="I276" s="105"/>
      <c r="J276" s="105"/>
      <c r="K276" s="105"/>
    </row>
    <row r="277" spans="3:11" ht="15" thickBot="1">
      <c r="C277" s="105"/>
      <c r="D277" s="105"/>
      <c r="E277" s="105"/>
      <c r="F277" s="105"/>
      <c r="G277" s="105"/>
      <c r="H277" s="105"/>
      <c r="I277" s="105"/>
      <c r="J277" s="105"/>
      <c r="K277" s="105"/>
    </row>
    <row r="278" spans="3:11" ht="15" thickBot="1">
      <c r="C278" s="105"/>
      <c r="D278" s="105"/>
      <c r="E278" s="105"/>
      <c r="F278" s="105"/>
      <c r="G278" s="105"/>
      <c r="H278" s="105"/>
      <c r="I278" s="105"/>
      <c r="J278" s="105"/>
      <c r="K278" s="105"/>
    </row>
    <row r="279" spans="3:11" ht="15" thickBot="1">
      <c r="C279" s="105"/>
      <c r="D279" s="105"/>
      <c r="E279" s="105"/>
      <c r="F279" s="105"/>
      <c r="G279" s="105"/>
      <c r="H279" s="105"/>
      <c r="I279" s="105"/>
      <c r="J279" s="105"/>
      <c r="K279" s="105"/>
    </row>
    <row r="280" spans="3:11" ht="15" thickBot="1">
      <c r="C280" s="105"/>
      <c r="D280" s="105"/>
      <c r="E280" s="105"/>
      <c r="F280" s="105"/>
      <c r="G280" s="105"/>
      <c r="H280" s="105"/>
      <c r="I280" s="105"/>
      <c r="J280" s="105"/>
      <c r="K280" s="105"/>
    </row>
    <row r="281" spans="3:11" ht="15" thickBot="1">
      <c r="C281" s="105"/>
      <c r="D281" s="105"/>
      <c r="E281" s="105"/>
      <c r="F281" s="105"/>
      <c r="G281" s="105"/>
      <c r="H281" s="105"/>
      <c r="I281" s="105"/>
      <c r="J281" s="105"/>
      <c r="K281" s="105"/>
    </row>
    <row r="282" spans="3:11" ht="15" thickBot="1">
      <c r="C282" s="105"/>
      <c r="D282" s="105"/>
      <c r="E282" s="105"/>
      <c r="F282" s="105"/>
      <c r="G282" s="105"/>
      <c r="H282" s="105"/>
      <c r="I282" s="105"/>
      <c r="J282" s="105"/>
      <c r="K282" s="105"/>
    </row>
    <row r="283" spans="3:11" ht="15" thickBot="1">
      <c r="C283" s="105"/>
      <c r="D283" s="105"/>
      <c r="E283" s="105"/>
      <c r="F283" s="105"/>
      <c r="G283" s="105"/>
      <c r="H283" s="105"/>
      <c r="I283" s="105"/>
      <c r="J283" s="105"/>
      <c r="K283" s="105"/>
    </row>
    <row r="284" spans="3:11" ht="15" thickBot="1">
      <c r="C284" s="105"/>
      <c r="D284" s="105"/>
      <c r="E284" s="105"/>
      <c r="F284" s="105"/>
      <c r="G284" s="105"/>
      <c r="H284" s="105"/>
      <c r="I284" s="105"/>
      <c r="J284" s="105"/>
      <c r="K284" s="105"/>
    </row>
    <row r="285" spans="3:11" ht="15" thickBot="1">
      <c r="C285" s="105"/>
      <c r="D285" s="105"/>
      <c r="E285" s="105"/>
      <c r="F285" s="105"/>
      <c r="G285" s="105"/>
      <c r="H285" s="105"/>
      <c r="I285" s="105"/>
      <c r="J285" s="105"/>
      <c r="K285" s="105"/>
    </row>
    <row r="286" spans="3:11" ht="15" thickBot="1">
      <c r="C286" s="105"/>
      <c r="D286" s="105"/>
      <c r="E286" s="105"/>
      <c r="F286" s="105"/>
      <c r="G286" s="105"/>
      <c r="H286" s="105"/>
      <c r="I286" s="105"/>
      <c r="J286" s="105"/>
      <c r="K286" s="105"/>
    </row>
    <row r="287" spans="3:11" ht="15" thickBot="1">
      <c r="C287" s="105"/>
      <c r="D287" s="105"/>
      <c r="E287" s="105"/>
      <c r="F287" s="105"/>
      <c r="G287" s="105"/>
      <c r="H287" s="105"/>
      <c r="I287" s="105"/>
      <c r="J287" s="105"/>
      <c r="K287" s="105"/>
    </row>
    <row r="288" spans="3:11" ht="15" thickBot="1">
      <c r="C288" s="105"/>
      <c r="D288" s="105"/>
      <c r="E288" s="105"/>
      <c r="F288" s="105"/>
      <c r="G288" s="105"/>
      <c r="H288" s="105"/>
      <c r="I288" s="105"/>
      <c r="J288" s="105"/>
      <c r="K288" s="105"/>
    </row>
    <row r="289" spans="3:11" ht="15" thickBot="1">
      <c r="C289" s="105"/>
      <c r="D289" s="105"/>
      <c r="E289" s="105"/>
      <c r="F289" s="105"/>
      <c r="G289" s="105"/>
      <c r="H289" s="105"/>
      <c r="I289" s="105"/>
      <c r="J289" s="105"/>
      <c r="K289" s="105"/>
    </row>
    <row r="290" spans="3:11" ht="15" thickBot="1">
      <c r="C290" s="105"/>
      <c r="D290" s="105"/>
      <c r="E290" s="105"/>
      <c r="F290" s="105"/>
      <c r="G290" s="105"/>
      <c r="H290" s="105"/>
      <c r="I290" s="105"/>
      <c r="J290" s="105"/>
      <c r="K290" s="105"/>
    </row>
    <row r="291" spans="3:11" ht="15" thickBot="1">
      <c r="C291" s="105"/>
      <c r="D291" s="105"/>
      <c r="E291" s="105"/>
      <c r="F291" s="105"/>
      <c r="G291" s="105"/>
      <c r="H291" s="105"/>
      <c r="I291" s="105"/>
      <c r="J291" s="105"/>
      <c r="K291" s="105"/>
    </row>
    <row r="292" spans="3:11" ht="15" thickBot="1">
      <c r="C292" s="105"/>
      <c r="D292" s="105"/>
      <c r="E292" s="105"/>
      <c r="F292" s="105"/>
      <c r="G292" s="105"/>
      <c r="H292" s="105"/>
      <c r="I292" s="105"/>
      <c r="J292" s="105"/>
      <c r="K292" s="105"/>
    </row>
    <row r="293" spans="3:11" ht="15" thickBot="1">
      <c r="C293" s="105"/>
      <c r="D293" s="105"/>
      <c r="E293" s="105"/>
      <c r="F293" s="105"/>
      <c r="G293" s="105"/>
      <c r="H293" s="105"/>
      <c r="I293" s="105"/>
      <c r="J293" s="105"/>
      <c r="K293" s="105"/>
    </row>
    <row r="294" spans="3:11" ht="15" thickBot="1">
      <c r="C294" s="105"/>
      <c r="D294" s="105"/>
      <c r="E294" s="105"/>
      <c r="F294" s="105"/>
      <c r="G294" s="105"/>
      <c r="H294" s="105"/>
      <c r="I294" s="105"/>
      <c r="J294" s="105"/>
      <c r="K294" s="105"/>
    </row>
    <row r="295" spans="3:11" ht="15" thickBot="1">
      <c r="C295" s="105"/>
      <c r="D295" s="105"/>
      <c r="E295" s="105"/>
      <c r="F295" s="105"/>
      <c r="G295" s="105"/>
      <c r="H295" s="105"/>
      <c r="I295" s="105"/>
      <c r="J295" s="105"/>
      <c r="K295" s="105"/>
    </row>
    <row r="296" spans="3:11" ht="15" thickBot="1">
      <c r="C296" s="105"/>
      <c r="D296" s="105"/>
      <c r="E296" s="105"/>
      <c r="F296" s="105"/>
      <c r="G296" s="105"/>
      <c r="H296" s="105"/>
      <c r="I296" s="105"/>
      <c r="J296" s="105"/>
      <c r="K296" s="105"/>
    </row>
    <row r="297" spans="3:11" ht="15" thickBot="1">
      <c r="C297" s="105"/>
      <c r="D297" s="105"/>
      <c r="E297" s="105"/>
      <c r="F297" s="105"/>
      <c r="G297" s="105"/>
      <c r="H297" s="105"/>
      <c r="I297" s="105"/>
      <c r="J297" s="105"/>
      <c r="K297" s="105"/>
    </row>
    <row r="298" spans="3:11" ht="15" thickBot="1">
      <c r="C298" s="105"/>
      <c r="D298" s="105"/>
      <c r="E298" s="105"/>
      <c r="F298" s="105"/>
      <c r="G298" s="105"/>
      <c r="H298" s="105"/>
      <c r="I298" s="105"/>
      <c r="J298" s="105"/>
      <c r="K298" s="105"/>
    </row>
    <row r="299" spans="3:11" ht="15" thickBot="1">
      <c r="C299" s="105"/>
      <c r="D299" s="105"/>
      <c r="E299" s="105"/>
      <c r="F299" s="105"/>
      <c r="G299" s="105"/>
      <c r="H299" s="105"/>
      <c r="I299" s="105"/>
      <c r="J299" s="105"/>
      <c r="K299" s="105"/>
    </row>
    <row r="300" spans="3:11" ht="15" thickBot="1">
      <c r="C300" s="105"/>
      <c r="D300" s="105"/>
      <c r="E300" s="105"/>
      <c r="F300" s="105"/>
      <c r="G300" s="105"/>
      <c r="H300" s="105"/>
      <c r="I300" s="105"/>
      <c r="J300" s="105"/>
      <c r="K300" s="105"/>
    </row>
    <row r="301" spans="3:11" ht="15" thickBot="1">
      <c r="C301" s="105"/>
      <c r="D301" s="105"/>
      <c r="E301" s="105"/>
      <c r="F301" s="105"/>
      <c r="G301" s="105"/>
      <c r="H301" s="105"/>
      <c r="I301" s="105"/>
      <c r="J301" s="105"/>
      <c r="K301" s="105"/>
    </row>
    <row r="302" spans="3:11" ht="15" thickBot="1">
      <c r="C302" s="105"/>
      <c r="D302" s="105"/>
      <c r="E302" s="105"/>
      <c r="F302" s="105"/>
      <c r="G302" s="105"/>
      <c r="H302" s="105"/>
      <c r="I302" s="105"/>
      <c r="J302" s="105"/>
      <c r="K302" s="105"/>
    </row>
    <row r="303" spans="3:11" ht="15" thickBot="1">
      <c r="C303" s="105"/>
      <c r="D303" s="105"/>
      <c r="E303" s="105"/>
      <c r="F303" s="105"/>
      <c r="G303" s="105"/>
      <c r="H303" s="105"/>
      <c r="I303" s="105"/>
      <c r="J303" s="105"/>
      <c r="K303" s="105"/>
    </row>
    <row r="304" spans="3:11" ht="15" thickBot="1">
      <c r="C304" s="105"/>
      <c r="D304" s="105"/>
      <c r="E304" s="105"/>
      <c r="F304" s="105"/>
      <c r="G304" s="105"/>
      <c r="H304" s="105"/>
      <c r="I304" s="105"/>
      <c r="J304" s="105"/>
      <c r="K304" s="105"/>
    </row>
    <row r="305" spans="3:11" ht="15" thickBot="1">
      <c r="C305" s="105"/>
      <c r="D305" s="105"/>
      <c r="E305" s="105"/>
      <c r="F305" s="105"/>
      <c r="G305" s="105"/>
      <c r="H305" s="105"/>
      <c r="I305" s="105"/>
      <c r="J305" s="105"/>
      <c r="K305" s="105"/>
    </row>
    <row r="306" spans="3:11" ht="15" thickBot="1">
      <c r="C306" s="105"/>
      <c r="D306" s="105"/>
      <c r="E306" s="105"/>
      <c r="F306" s="105"/>
      <c r="G306" s="105"/>
      <c r="H306" s="105"/>
      <c r="I306" s="105"/>
      <c r="J306" s="105"/>
      <c r="K306" s="105"/>
    </row>
    <row r="307" spans="3:11" ht="15" thickBot="1">
      <c r="C307" s="105"/>
      <c r="D307" s="105"/>
      <c r="E307" s="105"/>
      <c r="F307" s="105"/>
      <c r="G307" s="105"/>
      <c r="H307" s="105"/>
      <c r="I307" s="105"/>
      <c r="J307" s="105"/>
      <c r="K307" s="105"/>
    </row>
    <row r="308" spans="3:11" ht="15" thickBot="1">
      <c r="C308" s="105"/>
      <c r="D308" s="105"/>
      <c r="E308" s="105"/>
      <c r="F308" s="105"/>
      <c r="G308" s="105"/>
      <c r="H308" s="105"/>
      <c r="I308" s="105"/>
      <c r="J308" s="105"/>
      <c r="K308" s="105"/>
    </row>
    <row r="309" spans="3:11" ht="15" thickBot="1">
      <c r="C309" s="105"/>
      <c r="D309" s="105"/>
      <c r="E309" s="105"/>
      <c r="F309" s="105"/>
      <c r="G309" s="105"/>
      <c r="H309" s="105"/>
      <c r="I309" s="105"/>
      <c r="J309" s="105"/>
      <c r="K309" s="105"/>
    </row>
    <row r="310" spans="3:11" ht="15" thickBot="1">
      <c r="C310" s="105"/>
      <c r="D310" s="105"/>
      <c r="E310" s="105"/>
      <c r="F310" s="105"/>
      <c r="G310" s="105"/>
      <c r="H310" s="105"/>
      <c r="I310" s="105"/>
      <c r="J310" s="105"/>
      <c r="K310" s="105"/>
    </row>
    <row r="311" spans="3:11" ht="15" thickBot="1">
      <c r="C311" s="105"/>
      <c r="D311" s="105"/>
      <c r="E311" s="105"/>
      <c r="F311" s="105"/>
      <c r="G311" s="105"/>
      <c r="H311" s="105"/>
      <c r="I311" s="105"/>
      <c r="J311" s="105"/>
      <c r="K311" s="105"/>
    </row>
    <row r="312" spans="3:11" ht="15" thickBot="1">
      <c r="C312" s="105"/>
      <c r="D312" s="105"/>
      <c r="E312" s="105"/>
      <c r="F312" s="105"/>
      <c r="G312" s="105"/>
      <c r="H312" s="105"/>
      <c r="I312" s="105"/>
      <c r="J312" s="105"/>
      <c r="K312" s="105"/>
    </row>
    <row r="313" spans="3:11" ht="15" thickBot="1">
      <c r="C313" s="105"/>
      <c r="D313" s="105"/>
      <c r="E313" s="105"/>
      <c r="F313" s="105"/>
      <c r="G313" s="105"/>
      <c r="H313" s="105"/>
      <c r="I313" s="105"/>
      <c r="J313" s="105"/>
      <c r="K313" s="105"/>
    </row>
    <row r="314" spans="3:11" ht="15" thickBot="1">
      <c r="C314" s="105"/>
      <c r="D314" s="105"/>
      <c r="E314" s="105"/>
      <c r="F314" s="105"/>
      <c r="G314" s="105"/>
      <c r="H314" s="105"/>
      <c r="I314" s="105"/>
      <c r="J314" s="105"/>
      <c r="K314" s="105"/>
    </row>
    <row r="315" spans="3:11" ht="15" thickBot="1">
      <c r="C315" s="105"/>
      <c r="D315" s="105"/>
      <c r="E315" s="105"/>
      <c r="F315" s="105"/>
      <c r="G315" s="105"/>
      <c r="H315" s="105"/>
      <c r="I315" s="105"/>
      <c r="J315" s="105"/>
      <c r="K315" s="105"/>
    </row>
    <row r="316" spans="3:11" ht="15" thickBot="1">
      <c r="C316" s="105"/>
      <c r="D316" s="105"/>
      <c r="E316" s="105"/>
      <c r="F316" s="105"/>
      <c r="G316" s="105"/>
      <c r="H316" s="105"/>
      <c r="I316" s="105"/>
      <c r="J316" s="105"/>
      <c r="K316" s="105"/>
    </row>
    <row r="317" spans="3:11" ht="15" thickBot="1">
      <c r="C317" s="105"/>
      <c r="D317" s="105"/>
      <c r="E317" s="105"/>
      <c r="F317" s="105"/>
      <c r="G317" s="105"/>
      <c r="H317" s="105"/>
      <c r="I317" s="105"/>
      <c r="J317" s="105"/>
      <c r="K317" s="105"/>
    </row>
    <row r="318" spans="3:11" ht="15" thickBot="1">
      <c r="C318" s="105"/>
      <c r="D318" s="105"/>
      <c r="E318" s="105"/>
      <c r="F318" s="105"/>
      <c r="G318" s="105"/>
      <c r="H318" s="105"/>
      <c r="I318" s="105"/>
      <c r="J318" s="105"/>
      <c r="K318" s="105"/>
    </row>
    <row r="319" spans="3:11" ht="15" thickBot="1">
      <c r="C319" s="105"/>
      <c r="D319" s="105"/>
      <c r="E319" s="105"/>
      <c r="F319" s="105"/>
      <c r="G319" s="105"/>
      <c r="H319" s="105"/>
      <c r="I319" s="105"/>
      <c r="J319" s="105"/>
      <c r="K319" s="105"/>
    </row>
    <row r="320" spans="3:11" ht="15" thickBot="1">
      <c r="C320" s="105"/>
      <c r="D320" s="105"/>
      <c r="E320" s="105"/>
      <c r="F320" s="105"/>
      <c r="G320" s="105"/>
      <c r="H320" s="105"/>
      <c r="I320" s="105"/>
      <c r="J320" s="105"/>
      <c r="K320" s="105"/>
    </row>
    <row r="321" spans="3:11" ht="15" thickBot="1">
      <c r="C321" s="105"/>
      <c r="D321" s="105"/>
      <c r="E321" s="105"/>
      <c r="F321" s="105"/>
      <c r="G321" s="105"/>
      <c r="H321" s="105"/>
      <c r="I321" s="105"/>
      <c r="J321" s="105"/>
      <c r="K321" s="105"/>
    </row>
    <row r="322" spans="3:11" ht="15" thickBot="1">
      <c r="C322" s="105"/>
      <c r="D322" s="105"/>
      <c r="E322" s="105"/>
      <c r="F322" s="105"/>
      <c r="G322" s="105"/>
      <c r="H322" s="105"/>
      <c r="I322" s="105"/>
      <c r="J322" s="105"/>
      <c r="K322" s="105"/>
    </row>
    <row r="323" spans="3:11" ht="15" thickBot="1">
      <c r="C323" s="105"/>
      <c r="D323" s="105"/>
      <c r="E323" s="105"/>
      <c r="F323" s="105"/>
      <c r="G323" s="105"/>
      <c r="H323" s="105"/>
      <c r="I323" s="105"/>
      <c r="J323" s="105"/>
      <c r="K323" s="105"/>
    </row>
    <row r="324" spans="3:11" ht="15" thickBot="1">
      <c r="C324" s="105"/>
      <c r="D324" s="105"/>
      <c r="E324" s="105"/>
      <c r="F324" s="105"/>
      <c r="G324" s="105"/>
      <c r="H324" s="105"/>
      <c r="I324" s="105"/>
      <c r="J324" s="105"/>
      <c r="K324" s="105"/>
    </row>
    <row r="325" spans="3:11" ht="15" thickBot="1">
      <c r="C325" s="105"/>
      <c r="D325" s="105"/>
      <c r="E325" s="105"/>
      <c r="F325" s="105"/>
      <c r="G325" s="105"/>
      <c r="H325" s="105"/>
      <c r="I325" s="105"/>
      <c r="J325" s="105"/>
      <c r="K325" s="105"/>
    </row>
    <row r="326" spans="3:11" ht="15" thickBot="1">
      <c r="C326" s="105"/>
      <c r="D326" s="105"/>
      <c r="E326" s="105"/>
      <c r="F326" s="105"/>
      <c r="G326" s="105"/>
      <c r="H326" s="105"/>
      <c r="I326" s="105"/>
      <c r="J326" s="105"/>
      <c r="K326" s="105"/>
    </row>
    <row r="327" spans="3:11" ht="15" thickBot="1">
      <c r="C327" s="105"/>
      <c r="D327" s="105"/>
      <c r="E327" s="105"/>
      <c r="F327" s="105"/>
      <c r="G327" s="105"/>
      <c r="H327" s="105"/>
      <c r="I327" s="105"/>
      <c r="J327" s="105"/>
      <c r="K327" s="105"/>
    </row>
    <row r="328" spans="3:11" ht="15" thickBot="1">
      <c r="C328" s="105"/>
      <c r="D328" s="105"/>
      <c r="E328" s="105"/>
      <c r="F328" s="105"/>
      <c r="G328" s="105"/>
      <c r="H328" s="105"/>
      <c r="I328" s="105"/>
      <c r="J328" s="105"/>
      <c r="K328" s="105"/>
    </row>
    <row r="329" spans="3:11" ht="15" thickBot="1">
      <c r="C329" s="105"/>
      <c r="D329" s="105"/>
      <c r="E329" s="105"/>
      <c r="F329" s="105"/>
      <c r="G329" s="105"/>
      <c r="H329" s="105"/>
      <c r="I329" s="105"/>
      <c r="J329" s="105"/>
      <c r="K329" s="105"/>
    </row>
    <row r="330" spans="3:11" ht="15" thickBot="1">
      <c r="C330" s="105"/>
      <c r="D330" s="105"/>
      <c r="E330" s="105"/>
      <c r="F330" s="105"/>
      <c r="G330" s="105"/>
      <c r="H330" s="105"/>
      <c r="I330" s="105"/>
      <c r="J330" s="105"/>
      <c r="K330" s="105"/>
    </row>
    <row r="331" spans="3:11" ht="15" thickBot="1">
      <c r="C331" s="105"/>
      <c r="D331" s="105"/>
      <c r="E331" s="105"/>
      <c r="F331" s="105"/>
      <c r="G331" s="105"/>
      <c r="H331" s="105"/>
      <c r="I331" s="105"/>
      <c r="J331" s="105"/>
      <c r="K331" s="105"/>
    </row>
    <row r="332" spans="3:11" ht="15" thickBot="1">
      <c r="C332" s="105"/>
      <c r="D332" s="105"/>
      <c r="E332" s="105"/>
      <c r="F332" s="105"/>
      <c r="G332" s="105"/>
      <c r="H332" s="105"/>
      <c r="I332" s="105"/>
      <c r="J332" s="105"/>
      <c r="K332" s="105"/>
    </row>
    <row r="333" spans="3:11" ht="15" thickBot="1">
      <c r="C333" s="105"/>
      <c r="D333" s="105"/>
      <c r="E333" s="105"/>
      <c r="F333" s="105"/>
      <c r="G333" s="105"/>
      <c r="H333" s="105"/>
      <c r="I333" s="105"/>
      <c r="J333" s="105"/>
      <c r="K333" s="105"/>
    </row>
    <row r="334" spans="3:11" ht="15" thickBot="1">
      <c r="C334" s="105"/>
      <c r="D334" s="105"/>
      <c r="E334" s="105"/>
      <c r="F334" s="105"/>
      <c r="G334" s="105"/>
      <c r="H334" s="105"/>
      <c r="I334" s="105"/>
      <c r="J334" s="105"/>
      <c r="K334" s="105"/>
    </row>
    <row r="335" spans="3:11" ht="15" thickBot="1">
      <c r="C335" s="105"/>
      <c r="D335" s="105"/>
      <c r="E335" s="105"/>
      <c r="F335" s="105"/>
      <c r="G335" s="105"/>
      <c r="H335" s="105"/>
      <c r="I335" s="105"/>
      <c r="J335" s="105"/>
      <c r="K335" s="105"/>
    </row>
    <row r="336" spans="3:11" ht="15" thickBot="1">
      <c r="C336" s="105"/>
      <c r="D336" s="105"/>
      <c r="E336" s="105"/>
      <c r="F336" s="105"/>
      <c r="G336" s="105"/>
      <c r="H336" s="105"/>
      <c r="I336" s="105"/>
      <c r="J336" s="105"/>
      <c r="K336" s="105"/>
    </row>
    <row r="337" spans="3:11" ht="15" thickBot="1">
      <c r="C337" s="105"/>
      <c r="D337" s="105"/>
      <c r="E337" s="105"/>
      <c r="F337" s="105"/>
      <c r="G337" s="105"/>
      <c r="H337" s="105"/>
      <c r="I337" s="105"/>
      <c r="J337" s="105"/>
      <c r="K337" s="105"/>
    </row>
    <row r="338" spans="3:11" ht="15" thickBot="1">
      <c r="C338" s="105"/>
      <c r="D338" s="105"/>
      <c r="E338" s="105"/>
      <c r="F338" s="105"/>
      <c r="G338" s="105"/>
      <c r="H338" s="105"/>
      <c r="I338" s="105"/>
      <c r="J338" s="105"/>
      <c r="K338" s="105"/>
    </row>
    <row r="339" spans="3:11" ht="15" thickBot="1">
      <c r="C339" s="105"/>
      <c r="D339" s="105"/>
      <c r="E339" s="105"/>
      <c r="F339" s="105"/>
      <c r="G339" s="105"/>
      <c r="H339" s="105"/>
      <c r="I339" s="105"/>
      <c r="J339" s="105"/>
      <c r="K339" s="105"/>
    </row>
    <row r="340" spans="3:11" ht="15" thickBot="1">
      <c r="C340" s="105"/>
      <c r="D340" s="105"/>
      <c r="E340" s="105"/>
      <c r="F340" s="105"/>
      <c r="G340" s="105"/>
      <c r="H340" s="105"/>
      <c r="I340" s="105"/>
      <c r="J340" s="105"/>
      <c r="K340" s="105"/>
    </row>
    <row r="341" spans="3:11" ht="15" thickBot="1">
      <c r="C341" s="105"/>
      <c r="D341" s="105"/>
      <c r="E341" s="105"/>
      <c r="F341" s="105"/>
      <c r="G341" s="105"/>
      <c r="H341" s="105"/>
      <c r="I341" s="105"/>
      <c r="J341" s="105"/>
      <c r="K341" s="105"/>
    </row>
    <row r="342" spans="3:11" ht="15" thickBot="1">
      <c r="C342" s="105"/>
      <c r="D342" s="105"/>
      <c r="E342" s="105"/>
      <c r="F342" s="105"/>
      <c r="G342" s="105"/>
      <c r="H342" s="105"/>
      <c r="I342" s="105"/>
      <c r="J342" s="105"/>
      <c r="K342" s="105"/>
    </row>
    <row r="343" spans="3:11" ht="15" thickBot="1">
      <c r="C343" s="105"/>
      <c r="D343" s="105"/>
      <c r="E343" s="105"/>
      <c r="F343" s="105"/>
      <c r="G343" s="105"/>
      <c r="H343" s="105"/>
      <c r="I343" s="105"/>
      <c r="J343" s="105"/>
      <c r="K343" s="105"/>
    </row>
    <row r="344" spans="3:11" ht="15" thickBot="1">
      <c r="C344" s="105"/>
      <c r="D344" s="105"/>
      <c r="E344" s="105"/>
      <c r="F344" s="105"/>
      <c r="G344" s="105"/>
      <c r="H344" s="105"/>
      <c r="I344" s="105"/>
      <c r="J344" s="105"/>
      <c r="K344" s="105"/>
    </row>
    <row r="345" spans="3:11" ht="15" thickBot="1">
      <c r="C345" s="105"/>
      <c r="D345" s="105"/>
      <c r="E345" s="105"/>
      <c r="F345" s="105"/>
      <c r="G345" s="105"/>
      <c r="H345" s="105"/>
      <c r="I345" s="105"/>
      <c r="J345" s="105"/>
      <c r="K345" s="105"/>
    </row>
    <row r="346" spans="3:11" ht="15" thickBot="1">
      <c r="C346" s="105"/>
      <c r="D346" s="105"/>
      <c r="E346" s="105"/>
      <c r="F346" s="105"/>
      <c r="G346" s="105"/>
      <c r="H346" s="105"/>
      <c r="I346" s="105"/>
      <c r="J346" s="105"/>
      <c r="K346" s="105"/>
    </row>
    <row r="347" spans="3:11" ht="15" thickBot="1">
      <c r="C347" s="105"/>
      <c r="D347" s="105"/>
      <c r="E347" s="105"/>
      <c r="F347" s="105"/>
      <c r="G347" s="105"/>
      <c r="H347" s="105"/>
      <c r="I347" s="105"/>
      <c r="J347" s="105"/>
      <c r="K347" s="105"/>
    </row>
    <row r="348" spans="3:11" ht="15" thickBot="1">
      <c r="C348" s="105"/>
      <c r="D348" s="105"/>
      <c r="E348" s="105"/>
      <c r="F348" s="105"/>
      <c r="G348" s="105"/>
      <c r="H348" s="105"/>
      <c r="I348" s="105"/>
      <c r="J348" s="105"/>
      <c r="K348" s="105"/>
    </row>
    <row r="349" spans="3:11" ht="15" thickBot="1">
      <c r="C349" s="105"/>
      <c r="D349" s="105"/>
      <c r="E349" s="105"/>
      <c r="F349" s="105"/>
      <c r="G349" s="105"/>
      <c r="H349" s="105"/>
      <c r="I349" s="105"/>
      <c r="J349" s="105"/>
      <c r="K349" s="105"/>
    </row>
    <row r="350" spans="3:11" ht="15" thickBot="1">
      <c r="C350" s="105"/>
      <c r="D350" s="105"/>
      <c r="E350" s="105"/>
      <c r="F350" s="105"/>
      <c r="G350" s="105"/>
      <c r="H350" s="105"/>
      <c r="I350" s="105"/>
      <c r="J350" s="105"/>
      <c r="K350" s="105"/>
    </row>
    <row r="351" spans="3:11" ht="15" thickBot="1">
      <c r="C351" s="105"/>
      <c r="D351" s="105"/>
      <c r="E351" s="105"/>
      <c r="F351" s="105"/>
      <c r="G351" s="105"/>
      <c r="H351" s="105"/>
      <c r="I351" s="105"/>
      <c r="J351" s="105"/>
      <c r="K351" s="105"/>
    </row>
    <row r="352" spans="3:11" ht="15" thickBot="1">
      <c r="C352" s="105"/>
      <c r="D352" s="105"/>
      <c r="E352" s="105"/>
      <c r="F352" s="105"/>
      <c r="G352" s="105"/>
      <c r="H352" s="105"/>
      <c r="I352" s="105"/>
      <c r="J352" s="105"/>
      <c r="K352" s="105"/>
    </row>
    <row r="353" spans="3:11" ht="15" thickBot="1">
      <c r="C353" s="105"/>
      <c r="D353" s="105"/>
      <c r="E353" s="105"/>
      <c r="F353" s="105"/>
      <c r="G353" s="105"/>
      <c r="H353" s="105"/>
      <c r="I353" s="105"/>
      <c r="J353" s="105"/>
      <c r="K353" s="105"/>
    </row>
    <row r="354" spans="3:11" ht="15" thickBot="1">
      <c r="C354" s="105"/>
      <c r="D354" s="105"/>
      <c r="E354" s="105"/>
      <c r="F354" s="105"/>
      <c r="G354" s="105"/>
      <c r="H354" s="105"/>
      <c r="I354" s="105"/>
      <c r="J354" s="105"/>
      <c r="K354" s="105"/>
    </row>
    <row r="355" spans="3:11" ht="15" thickBot="1">
      <c r="C355" s="105"/>
      <c r="D355" s="105"/>
      <c r="E355" s="105"/>
      <c r="F355" s="105"/>
      <c r="G355" s="105"/>
      <c r="H355" s="105"/>
      <c r="I355" s="105"/>
      <c r="J355" s="105"/>
      <c r="K355" s="105"/>
    </row>
    <row r="356" spans="3:11" ht="15" thickBot="1">
      <c r="C356" s="105"/>
      <c r="D356" s="105"/>
      <c r="E356" s="105"/>
      <c r="F356" s="105"/>
      <c r="G356" s="105"/>
      <c r="H356" s="105"/>
      <c r="I356" s="105"/>
      <c r="J356" s="105"/>
      <c r="K356" s="105"/>
    </row>
    <row r="357" spans="3:11" ht="15" thickBot="1">
      <c r="C357" s="105"/>
      <c r="D357" s="105"/>
      <c r="E357" s="105"/>
      <c r="F357" s="105"/>
      <c r="G357" s="105"/>
      <c r="H357" s="105"/>
      <c r="I357" s="105"/>
      <c r="J357" s="105"/>
      <c r="K357" s="105"/>
    </row>
    <row r="358" spans="3:11" ht="15" thickBot="1">
      <c r="C358" s="105"/>
      <c r="D358" s="105"/>
      <c r="E358" s="105"/>
      <c r="F358" s="105"/>
      <c r="G358" s="105"/>
      <c r="H358" s="105"/>
      <c r="I358" s="105"/>
      <c r="J358" s="105"/>
      <c r="K358" s="105"/>
    </row>
    <row r="359" spans="3:11" ht="15" thickBot="1">
      <c r="C359" s="105"/>
      <c r="D359" s="105"/>
      <c r="E359" s="105"/>
      <c r="F359" s="105"/>
      <c r="G359" s="105"/>
      <c r="H359" s="105"/>
      <c r="I359" s="105"/>
      <c r="J359" s="105"/>
      <c r="K359" s="105"/>
    </row>
    <row r="360" spans="3:11" ht="15" thickBot="1">
      <c r="C360" s="105"/>
      <c r="D360" s="105"/>
      <c r="E360" s="105"/>
      <c r="F360" s="105"/>
      <c r="G360" s="105"/>
      <c r="H360" s="105"/>
      <c r="I360" s="105"/>
      <c r="J360" s="105"/>
      <c r="K360" s="105"/>
    </row>
    <row r="361" spans="3:11" ht="15" thickBot="1">
      <c r="C361" s="105"/>
      <c r="D361" s="105"/>
      <c r="E361" s="105"/>
      <c r="F361" s="105"/>
      <c r="G361" s="105"/>
      <c r="H361" s="105"/>
      <c r="I361" s="105"/>
      <c r="J361" s="105"/>
      <c r="K361" s="105"/>
    </row>
    <row r="362" spans="3:11" ht="15" thickBot="1">
      <c r="C362" s="105"/>
      <c r="D362" s="105"/>
      <c r="E362" s="105"/>
      <c r="F362" s="105"/>
      <c r="G362" s="105"/>
      <c r="H362" s="105"/>
      <c r="I362" s="105"/>
      <c r="J362" s="105"/>
      <c r="K362" s="105"/>
    </row>
    <row r="363" spans="3:11" ht="15" thickBot="1">
      <c r="C363" s="105"/>
      <c r="D363" s="105"/>
      <c r="E363" s="105"/>
      <c r="F363" s="105"/>
      <c r="G363" s="105"/>
      <c r="H363" s="105"/>
      <c r="I363" s="105"/>
      <c r="J363" s="105"/>
      <c r="K363" s="105"/>
    </row>
    <row r="364" spans="3:11" ht="15" thickBot="1">
      <c r="C364" s="105"/>
      <c r="D364" s="105"/>
      <c r="E364" s="105"/>
      <c r="F364" s="105"/>
      <c r="G364" s="105"/>
      <c r="H364" s="105"/>
      <c r="I364" s="105"/>
      <c r="J364" s="105"/>
      <c r="K364" s="105"/>
    </row>
    <row r="365" spans="3:11" ht="15" thickBot="1">
      <c r="C365" s="105"/>
      <c r="D365" s="105"/>
      <c r="E365" s="105"/>
      <c r="F365" s="105"/>
      <c r="G365" s="105"/>
      <c r="H365" s="105"/>
      <c r="I365" s="105"/>
      <c r="J365" s="105"/>
      <c r="K365" s="105"/>
    </row>
    <row r="366" spans="3:11" ht="15" thickBot="1">
      <c r="C366" s="105"/>
      <c r="D366" s="105"/>
      <c r="E366" s="105"/>
      <c r="F366" s="105"/>
      <c r="G366" s="105"/>
      <c r="H366" s="105"/>
      <c r="I366" s="105"/>
      <c r="J366" s="105"/>
      <c r="K366" s="105"/>
    </row>
    <row r="367" spans="3:11" ht="15" thickBot="1">
      <c r="C367" s="105"/>
      <c r="D367" s="105"/>
      <c r="E367" s="105"/>
      <c r="F367" s="105"/>
      <c r="G367" s="105"/>
      <c r="H367" s="105"/>
      <c r="I367" s="105"/>
      <c r="J367" s="105"/>
      <c r="K367" s="105"/>
    </row>
    <row r="368" spans="3:11" ht="15" thickBot="1">
      <c r="C368" s="105"/>
      <c r="D368" s="105"/>
      <c r="E368" s="105"/>
      <c r="F368" s="105"/>
      <c r="G368" s="105"/>
      <c r="H368" s="105"/>
      <c r="I368" s="105"/>
      <c r="J368" s="105"/>
      <c r="K368" s="105"/>
    </row>
    <row r="369" spans="3:11" ht="15" thickBot="1">
      <c r="C369" s="105"/>
      <c r="D369" s="105"/>
      <c r="E369" s="105"/>
      <c r="F369" s="105"/>
      <c r="G369" s="105"/>
      <c r="H369" s="105"/>
      <c r="I369" s="105"/>
      <c r="J369" s="105"/>
      <c r="K369" s="105"/>
    </row>
    <row r="370" spans="3:11" ht="15" thickBot="1">
      <c r="C370" s="105"/>
      <c r="D370" s="105"/>
      <c r="E370" s="105"/>
      <c r="F370" s="105"/>
      <c r="G370" s="105"/>
      <c r="H370" s="105"/>
      <c r="I370" s="105"/>
      <c r="J370" s="105"/>
      <c r="K370" s="105"/>
    </row>
    <row r="371" spans="3:11" ht="15" thickBot="1">
      <c r="C371" s="105"/>
      <c r="D371" s="105"/>
      <c r="E371" s="105"/>
      <c r="F371" s="105"/>
      <c r="G371" s="105"/>
      <c r="H371" s="105"/>
      <c r="I371" s="105"/>
      <c r="J371" s="105"/>
      <c r="K371" s="105"/>
    </row>
    <row r="372" spans="3:11" ht="15" thickBot="1">
      <c r="C372" s="105"/>
      <c r="D372" s="105"/>
      <c r="E372" s="105"/>
      <c r="F372" s="105"/>
      <c r="G372" s="105"/>
      <c r="H372" s="105"/>
      <c r="I372" s="105"/>
      <c r="J372" s="105"/>
      <c r="K372" s="105"/>
    </row>
    <row r="373" spans="3:11" ht="15" thickBot="1">
      <c r="C373" s="105"/>
      <c r="D373" s="105"/>
      <c r="E373" s="105"/>
      <c r="F373" s="105"/>
      <c r="G373" s="105"/>
      <c r="H373" s="105"/>
      <c r="I373" s="105"/>
      <c r="J373" s="105"/>
      <c r="K373" s="105"/>
    </row>
    <row r="374" spans="3:11" ht="15" thickBot="1">
      <c r="C374" s="105"/>
      <c r="D374" s="105"/>
      <c r="E374" s="105"/>
      <c r="F374" s="105"/>
      <c r="G374" s="105"/>
      <c r="H374" s="105"/>
      <c r="I374" s="105"/>
      <c r="J374" s="105"/>
      <c r="K374" s="105"/>
    </row>
    <row r="375" spans="3:11" ht="15" thickBot="1">
      <c r="C375" s="105"/>
      <c r="D375" s="105"/>
      <c r="E375" s="105"/>
      <c r="F375" s="105"/>
      <c r="G375" s="105"/>
      <c r="H375" s="105"/>
      <c r="I375" s="105"/>
      <c r="J375" s="105"/>
      <c r="K375" s="105"/>
    </row>
    <row r="376" spans="3:11" ht="15" thickBot="1">
      <c r="C376" s="105"/>
      <c r="D376" s="105"/>
      <c r="E376" s="105"/>
      <c r="F376" s="105"/>
      <c r="G376" s="105"/>
      <c r="H376" s="105"/>
      <c r="I376" s="105"/>
      <c r="J376" s="105"/>
      <c r="K376" s="105"/>
    </row>
    <row r="377" spans="3:11" ht="15" thickBot="1">
      <c r="C377" s="105"/>
      <c r="D377" s="105"/>
      <c r="E377" s="105"/>
      <c r="F377" s="105"/>
      <c r="G377" s="105"/>
      <c r="H377" s="105"/>
      <c r="I377" s="105"/>
      <c r="J377" s="105"/>
      <c r="K377" s="105"/>
    </row>
    <row r="378" spans="3:11" ht="15" thickBot="1">
      <c r="C378" s="105"/>
      <c r="D378" s="105"/>
      <c r="E378" s="105"/>
      <c r="F378" s="105"/>
      <c r="G378" s="105"/>
      <c r="H378" s="105"/>
      <c r="I378" s="105"/>
      <c r="J378" s="105"/>
      <c r="K378" s="105"/>
    </row>
    <row r="379" spans="3:11" ht="15" thickBot="1">
      <c r="C379" s="105"/>
      <c r="D379" s="105"/>
      <c r="E379" s="105"/>
      <c r="F379" s="105"/>
      <c r="G379" s="105"/>
      <c r="H379" s="105"/>
      <c r="I379" s="105"/>
      <c r="J379" s="105"/>
      <c r="K379" s="105"/>
    </row>
    <row r="380" spans="3:11" ht="15" thickBot="1">
      <c r="C380" s="105"/>
      <c r="D380" s="105"/>
      <c r="E380" s="105"/>
      <c r="F380" s="105"/>
      <c r="G380" s="105"/>
      <c r="H380" s="105"/>
      <c r="I380" s="105"/>
      <c r="J380" s="105"/>
      <c r="K380" s="105"/>
    </row>
    <row r="381" spans="3:11" ht="15" thickBot="1">
      <c r="C381" s="105"/>
      <c r="D381" s="105"/>
      <c r="E381" s="105"/>
      <c r="F381" s="105"/>
      <c r="G381" s="105"/>
      <c r="H381" s="105"/>
      <c r="I381" s="105"/>
      <c r="J381" s="105"/>
      <c r="K381" s="105"/>
    </row>
    <row r="382" spans="3:11" ht="15" thickBot="1">
      <c r="C382" s="105"/>
      <c r="D382" s="105"/>
      <c r="E382" s="105"/>
      <c r="F382" s="105"/>
      <c r="G382" s="105"/>
      <c r="H382" s="105"/>
      <c r="I382" s="105"/>
      <c r="J382" s="105"/>
      <c r="K382" s="105"/>
    </row>
    <row r="383" spans="3:11" ht="15" thickBot="1">
      <c r="C383" s="105"/>
      <c r="D383" s="105"/>
      <c r="E383" s="105"/>
      <c r="F383" s="105"/>
      <c r="G383" s="105"/>
      <c r="H383" s="105"/>
      <c r="I383" s="105"/>
      <c r="J383" s="105"/>
      <c r="K383" s="105"/>
    </row>
    <row r="384" spans="3:11" ht="15" thickBot="1">
      <c r="C384" s="105"/>
      <c r="D384" s="105"/>
      <c r="E384" s="105"/>
      <c r="F384" s="105"/>
      <c r="G384" s="105"/>
      <c r="H384" s="105"/>
      <c r="I384" s="105"/>
      <c r="J384" s="105"/>
      <c r="K384" s="105"/>
    </row>
    <row r="385" spans="3:11" ht="15" thickBot="1">
      <c r="C385" s="105"/>
      <c r="D385" s="105"/>
      <c r="E385" s="105"/>
      <c r="F385" s="105"/>
      <c r="G385" s="105"/>
      <c r="H385" s="105"/>
      <c r="I385" s="105"/>
      <c r="J385" s="105"/>
      <c r="K385" s="105"/>
    </row>
    <row r="386" spans="3:11" ht="15" thickBot="1">
      <c r="C386" s="105"/>
      <c r="D386" s="105"/>
      <c r="E386" s="105"/>
      <c r="F386" s="105"/>
      <c r="G386" s="105"/>
      <c r="H386" s="105"/>
      <c r="I386" s="105"/>
      <c r="J386" s="105"/>
      <c r="K386" s="105"/>
    </row>
    <row r="387" spans="3:11" ht="15" thickBot="1">
      <c r="C387" s="105"/>
      <c r="D387" s="105"/>
      <c r="E387" s="105"/>
      <c r="F387" s="105"/>
      <c r="G387" s="105"/>
      <c r="H387" s="105"/>
      <c r="I387" s="105"/>
      <c r="J387" s="105"/>
      <c r="K387" s="105"/>
    </row>
    <row r="388" spans="3:11" ht="15" thickBot="1">
      <c r="C388" s="105"/>
      <c r="D388" s="105"/>
      <c r="E388" s="105"/>
      <c r="F388" s="105"/>
      <c r="G388" s="105"/>
      <c r="H388" s="105"/>
      <c r="I388" s="105"/>
      <c r="J388" s="105"/>
      <c r="K388" s="105"/>
    </row>
    <row r="389" spans="3:11" ht="15" thickBot="1">
      <c r="C389" s="105"/>
      <c r="D389" s="105"/>
      <c r="E389" s="105"/>
      <c r="F389" s="105"/>
      <c r="G389" s="105"/>
      <c r="H389" s="105"/>
      <c r="I389" s="105"/>
      <c r="J389" s="105"/>
      <c r="K389" s="105"/>
    </row>
    <row r="390" spans="3:11" ht="15" thickBot="1">
      <c r="C390" s="105"/>
      <c r="D390" s="105"/>
      <c r="E390" s="105"/>
      <c r="F390" s="105"/>
      <c r="G390" s="105"/>
      <c r="H390" s="105"/>
      <c r="I390" s="105"/>
      <c r="J390" s="105"/>
      <c r="K390" s="105"/>
    </row>
    <row r="391" spans="3:11" ht="15" thickBot="1">
      <c r="C391" s="105"/>
      <c r="D391" s="105"/>
      <c r="E391" s="105"/>
      <c r="F391" s="105"/>
      <c r="G391" s="105"/>
      <c r="H391" s="105"/>
      <c r="I391" s="105"/>
      <c r="J391" s="105"/>
      <c r="K391" s="105"/>
    </row>
    <row r="392" spans="3:11" ht="15" thickBot="1">
      <c r="C392" s="105"/>
      <c r="D392" s="105"/>
      <c r="E392" s="105"/>
      <c r="F392" s="105"/>
      <c r="G392" s="105"/>
      <c r="H392" s="105"/>
      <c r="I392" s="105"/>
      <c r="J392" s="105"/>
      <c r="K392" s="105"/>
    </row>
    <row r="393" spans="3:11" ht="15" thickBot="1">
      <c r="C393" s="105"/>
      <c r="D393" s="105"/>
      <c r="E393" s="105"/>
      <c r="F393" s="105"/>
      <c r="G393" s="105"/>
      <c r="H393" s="105"/>
      <c r="I393" s="105"/>
      <c r="J393" s="105"/>
      <c r="K393" s="105"/>
    </row>
    <row r="394" spans="3:11" ht="15" thickBot="1">
      <c r="C394" s="105"/>
      <c r="D394" s="105"/>
      <c r="E394" s="105"/>
      <c r="F394" s="105"/>
      <c r="G394" s="105"/>
      <c r="H394" s="105"/>
      <c r="I394" s="105"/>
      <c r="J394" s="105"/>
      <c r="K394" s="105"/>
    </row>
    <row r="395" spans="3:11" ht="15" thickBot="1">
      <c r="C395" s="105"/>
      <c r="D395" s="105"/>
      <c r="E395" s="105"/>
      <c r="F395" s="105"/>
      <c r="G395" s="105"/>
      <c r="H395" s="105"/>
      <c r="I395" s="105"/>
      <c r="J395" s="105"/>
      <c r="K395" s="105"/>
    </row>
    <row r="396" spans="3:11" ht="15" thickBot="1">
      <c r="C396" s="105"/>
      <c r="D396" s="105"/>
      <c r="E396" s="105"/>
      <c r="F396" s="105"/>
      <c r="G396" s="105"/>
      <c r="H396" s="105"/>
      <c r="I396" s="105"/>
      <c r="J396" s="105"/>
      <c r="K396" s="105"/>
    </row>
    <row r="397" spans="3:11" ht="15" thickBot="1">
      <c r="C397" s="105"/>
      <c r="D397" s="105"/>
      <c r="E397" s="105"/>
      <c r="F397" s="105"/>
      <c r="G397" s="105"/>
      <c r="H397" s="105"/>
      <c r="I397" s="105"/>
      <c r="J397" s="105"/>
      <c r="K397" s="105"/>
    </row>
    <row r="398" spans="3:11" ht="15" thickBot="1">
      <c r="C398" s="105"/>
      <c r="D398" s="105"/>
      <c r="E398" s="105"/>
      <c r="F398" s="105"/>
      <c r="G398" s="105"/>
      <c r="H398" s="105"/>
      <c r="I398" s="105"/>
      <c r="J398" s="105"/>
      <c r="K398" s="105"/>
    </row>
    <row r="399" spans="3:11" ht="15" thickBot="1">
      <c r="C399" s="105"/>
      <c r="D399" s="105"/>
      <c r="E399" s="105"/>
      <c r="F399" s="105"/>
      <c r="G399" s="105"/>
      <c r="H399" s="105"/>
      <c r="I399" s="105"/>
      <c r="J399" s="105"/>
      <c r="K399" s="105"/>
    </row>
    <row r="400" spans="3:11" ht="15" thickBot="1">
      <c r="C400" s="105"/>
      <c r="D400" s="105"/>
      <c r="E400" s="105"/>
      <c r="F400" s="105"/>
      <c r="G400" s="105"/>
      <c r="H400" s="105"/>
      <c r="I400" s="105"/>
      <c r="J400" s="105"/>
      <c r="K400" s="105"/>
    </row>
    <row r="401" spans="3:11" ht="15" thickBot="1">
      <c r="C401" s="105"/>
      <c r="D401" s="105"/>
      <c r="E401" s="105"/>
      <c r="F401" s="105"/>
      <c r="G401" s="105"/>
      <c r="H401" s="105"/>
      <c r="I401" s="105"/>
      <c r="J401" s="105"/>
      <c r="K401" s="105"/>
    </row>
    <row r="402" spans="3:11" ht="15" thickBot="1">
      <c r="C402" s="105"/>
      <c r="D402" s="105"/>
      <c r="E402" s="105"/>
      <c r="F402" s="105"/>
      <c r="G402" s="105"/>
      <c r="H402" s="105"/>
      <c r="I402" s="105"/>
      <c r="J402" s="105"/>
      <c r="K402" s="105"/>
    </row>
    <row r="403" spans="3:11" ht="15" thickBot="1">
      <c r="C403" s="105"/>
      <c r="D403" s="105"/>
      <c r="E403" s="105"/>
      <c r="F403" s="105"/>
      <c r="G403" s="105"/>
      <c r="H403" s="105"/>
      <c r="I403" s="105"/>
      <c r="J403" s="105"/>
      <c r="K403" s="105"/>
    </row>
    <row r="404" spans="3:11" ht="15" thickBot="1">
      <c r="C404" s="105"/>
      <c r="D404" s="105"/>
      <c r="E404" s="105"/>
      <c r="F404" s="105"/>
      <c r="G404" s="105"/>
      <c r="H404" s="105"/>
      <c r="I404" s="105"/>
      <c r="J404" s="105"/>
      <c r="K404" s="105"/>
    </row>
    <row r="405" spans="3:11" ht="15" thickBot="1">
      <c r="C405" s="105"/>
      <c r="D405" s="105"/>
      <c r="E405" s="105"/>
      <c r="F405" s="105"/>
      <c r="G405" s="105"/>
      <c r="H405" s="105"/>
      <c r="I405" s="105"/>
      <c r="J405" s="105"/>
      <c r="K405" s="105"/>
    </row>
    <row r="406" spans="3:11" ht="15" thickBot="1">
      <c r="C406" s="105"/>
      <c r="D406" s="105"/>
      <c r="E406" s="105"/>
      <c r="F406" s="105"/>
      <c r="G406" s="105"/>
      <c r="H406" s="105"/>
      <c r="I406" s="105"/>
      <c r="J406" s="105"/>
      <c r="K406" s="105"/>
    </row>
    <row r="407" spans="3:11" ht="15" thickBot="1">
      <c r="C407" s="105"/>
      <c r="D407" s="105"/>
      <c r="E407" s="105"/>
      <c r="F407" s="105"/>
      <c r="G407" s="105"/>
      <c r="H407" s="105"/>
      <c r="I407" s="105"/>
      <c r="J407" s="105"/>
      <c r="K407" s="105"/>
    </row>
    <row r="408" spans="3:11" ht="15" thickBot="1">
      <c r="C408" s="105"/>
      <c r="D408" s="105"/>
      <c r="E408" s="105"/>
      <c r="F408" s="105"/>
      <c r="G408" s="105"/>
      <c r="H408" s="105"/>
      <c r="I408" s="105"/>
      <c r="J408" s="105"/>
      <c r="K408" s="105"/>
    </row>
    <row r="409" spans="3:11" ht="15" thickBot="1">
      <c r="C409" s="105"/>
      <c r="D409" s="105"/>
      <c r="E409" s="105"/>
      <c r="F409" s="105"/>
      <c r="G409" s="105"/>
      <c r="H409" s="105"/>
      <c r="I409" s="105"/>
      <c r="J409" s="105"/>
      <c r="K409" s="105"/>
    </row>
    <row r="410" spans="3:11" ht="15" thickBot="1">
      <c r="C410" s="105"/>
      <c r="D410" s="105"/>
      <c r="E410" s="105"/>
      <c r="F410" s="105"/>
      <c r="G410" s="105"/>
      <c r="H410" s="105"/>
      <c r="I410" s="105"/>
      <c r="J410" s="105"/>
      <c r="K410" s="105"/>
    </row>
    <row r="411" spans="3:11" ht="15" thickBot="1">
      <c r="C411" s="105"/>
      <c r="D411" s="105"/>
      <c r="E411" s="105"/>
      <c r="F411" s="105"/>
      <c r="G411" s="105"/>
      <c r="H411" s="105"/>
      <c r="I411" s="105"/>
      <c r="J411" s="105"/>
      <c r="K411" s="105"/>
    </row>
    <row r="412" spans="3:11" ht="15" thickBot="1">
      <c r="C412" s="105"/>
      <c r="D412" s="105"/>
      <c r="E412" s="105"/>
      <c r="F412" s="105"/>
      <c r="G412" s="105"/>
      <c r="H412" s="105"/>
      <c r="I412" s="105"/>
      <c r="J412" s="105"/>
      <c r="K412" s="105"/>
    </row>
    <row r="413" spans="3:11" ht="15" thickBot="1">
      <c r="C413" s="105"/>
      <c r="D413" s="105"/>
      <c r="E413" s="105"/>
      <c r="F413" s="105"/>
      <c r="G413" s="105"/>
      <c r="H413" s="105"/>
      <c r="I413" s="105"/>
      <c r="J413" s="105"/>
      <c r="K413" s="105"/>
    </row>
    <row r="414" spans="3:11" ht="15" thickBot="1">
      <c r="C414" s="105"/>
      <c r="D414" s="105"/>
      <c r="E414" s="105"/>
      <c r="F414" s="105"/>
      <c r="G414" s="105"/>
      <c r="H414" s="105"/>
      <c r="I414" s="105"/>
      <c r="J414" s="105"/>
      <c r="K414" s="105"/>
    </row>
    <row r="415" spans="3:11" ht="15" thickBot="1">
      <c r="C415" s="105"/>
      <c r="D415" s="105"/>
      <c r="E415" s="105"/>
      <c r="F415" s="105"/>
      <c r="G415" s="105"/>
      <c r="H415" s="105"/>
      <c r="I415" s="105"/>
      <c r="J415" s="105"/>
      <c r="K415" s="105"/>
    </row>
    <row r="416" spans="3:11" ht="15" thickBot="1">
      <c r="C416" s="105"/>
      <c r="D416" s="105"/>
      <c r="E416" s="105"/>
      <c r="F416" s="105"/>
      <c r="G416" s="105"/>
      <c r="H416" s="105"/>
      <c r="I416" s="105"/>
      <c r="J416" s="105"/>
      <c r="K416" s="105"/>
    </row>
    <row r="417" spans="3:11" ht="15" thickBot="1">
      <c r="C417" s="105"/>
      <c r="D417" s="105"/>
      <c r="E417" s="105"/>
      <c r="F417" s="105"/>
      <c r="G417" s="105"/>
      <c r="H417" s="105"/>
      <c r="I417" s="105"/>
      <c r="J417" s="105"/>
      <c r="K417" s="105"/>
    </row>
    <row r="418" spans="3:11" ht="15" thickBot="1">
      <c r="C418" s="105"/>
      <c r="D418" s="105"/>
      <c r="E418" s="105"/>
      <c r="F418" s="105"/>
      <c r="G418" s="105"/>
      <c r="H418" s="105"/>
      <c r="I418" s="105"/>
      <c r="J418" s="105"/>
      <c r="K418" s="105"/>
    </row>
    <row r="419" spans="3:11" ht="15" thickBot="1">
      <c r="C419" s="105"/>
      <c r="D419" s="105"/>
      <c r="E419" s="105"/>
      <c r="F419" s="105"/>
      <c r="G419" s="105"/>
      <c r="H419" s="105"/>
      <c r="I419" s="105"/>
      <c r="J419" s="105"/>
      <c r="K419" s="105"/>
    </row>
    <row r="420" spans="3:11" ht="15" thickBot="1">
      <c r="C420" s="105"/>
      <c r="D420" s="105"/>
      <c r="E420" s="105"/>
      <c r="F420" s="105"/>
      <c r="G420" s="105"/>
      <c r="H420" s="105"/>
      <c r="I420" s="105"/>
      <c r="J420" s="105"/>
      <c r="K420" s="105"/>
    </row>
    <row r="421" spans="3:11" ht="15" thickBot="1">
      <c r="C421" s="105"/>
      <c r="D421" s="105"/>
      <c r="E421" s="105"/>
      <c r="F421" s="105"/>
      <c r="G421" s="105"/>
      <c r="H421" s="105"/>
      <c r="I421" s="105"/>
      <c r="J421" s="105"/>
      <c r="K421" s="105"/>
    </row>
    <row r="422" spans="3:11" ht="15" thickBot="1">
      <c r="C422" s="105"/>
      <c r="D422" s="105"/>
      <c r="E422" s="105"/>
      <c r="F422" s="105"/>
      <c r="G422" s="105"/>
      <c r="H422" s="105"/>
      <c r="I422" s="105"/>
      <c r="J422" s="105"/>
      <c r="K422" s="105"/>
    </row>
    <row r="423" spans="3:11" ht="15" thickBot="1">
      <c r="C423" s="105"/>
      <c r="D423" s="105"/>
      <c r="E423" s="105"/>
      <c r="F423" s="105"/>
      <c r="G423" s="105"/>
      <c r="H423" s="105"/>
      <c r="I423" s="105"/>
      <c r="J423" s="105"/>
      <c r="K423" s="105"/>
    </row>
    <row r="424" spans="3:11" ht="15" thickBot="1">
      <c r="C424" s="105"/>
      <c r="D424" s="105"/>
      <c r="E424" s="105"/>
      <c r="F424" s="105"/>
      <c r="G424" s="105"/>
      <c r="H424" s="105"/>
      <c r="I424" s="105"/>
      <c r="J424" s="105"/>
      <c r="K424" s="105"/>
    </row>
    <row r="425" spans="3:11" ht="15" thickBot="1">
      <c r="C425" s="105"/>
      <c r="D425" s="105"/>
      <c r="E425" s="105"/>
      <c r="F425" s="105"/>
      <c r="G425" s="105"/>
      <c r="H425" s="105"/>
      <c r="I425" s="105"/>
      <c r="J425" s="105"/>
      <c r="K425" s="105"/>
    </row>
    <row r="426" spans="3:11" ht="15" thickBot="1">
      <c r="C426" s="105"/>
      <c r="D426" s="105"/>
      <c r="E426" s="105"/>
      <c r="F426" s="105"/>
      <c r="G426" s="105"/>
      <c r="H426" s="105"/>
      <c r="I426" s="105"/>
      <c r="J426" s="105"/>
      <c r="K426" s="105"/>
    </row>
    <row r="427" spans="3:11" ht="15" thickBot="1">
      <c r="C427" s="105"/>
      <c r="D427" s="105"/>
      <c r="E427" s="105"/>
      <c r="F427" s="105"/>
      <c r="G427" s="105"/>
      <c r="H427" s="105"/>
      <c r="I427" s="105"/>
      <c r="J427" s="105"/>
      <c r="K427" s="105"/>
    </row>
    <row r="428" spans="3:11" ht="15" thickBot="1">
      <c r="C428" s="105"/>
      <c r="D428" s="105"/>
      <c r="E428" s="105"/>
      <c r="F428" s="105"/>
      <c r="G428" s="105"/>
      <c r="H428" s="105"/>
      <c r="I428" s="105"/>
      <c r="J428" s="105"/>
      <c r="K428" s="105"/>
    </row>
    <row r="429" spans="3:11" ht="15" thickBot="1">
      <c r="C429" s="105"/>
      <c r="D429" s="105"/>
      <c r="E429" s="105"/>
      <c r="F429" s="105"/>
      <c r="G429" s="105"/>
      <c r="H429" s="105"/>
      <c r="I429" s="105"/>
      <c r="J429" s="105"/>
      <c r="K429" s="105"/>
    </row>
    <row r="430" spans="3:11" ht="15" thickBot="1">
      <c r="C430" s="105"/>
      <c r="D430" s="105"/>
      <c r="E430" s="105"/>
      <c r="F430" s="105"/>
      <c r="G430" s="105"/>
      <c r="H430" s="105"/>
      <c r="I430" s="105"/>
      <c r="J430" s="105"/>
      <c r="K430" s="105"/>
    </row>
    <row r="431" spans="3:11" ht="15" thickBot="1">
      <c r="C431" s="105"/>
      <c r="D431" s="105"/>
      <c r="E431" s="105"/>
      <c r="F431" s="105"/>
      <c r="G431" s="105"/>
      <c r="H431" s="105"/>
      <c r="I431" s="105"/>
      <c r="J431" s="105"/>
      <c r="K431" s="105"/>
    </row>
    <row r="432" spans="3:11" ht="15" thickBot="1">
      <c r="C432" s="105"/>
      <c r="D432" s="105"/>
      <c r="E432" s="105"/>
      <c r="F432" s="105"/>
      <c r="G432" s="105"/>
      <c r="H432" s="105"/>
      <c r="I432" s="105"/>
      <c r="J432" s="105"/>
      <c r="K432" s="105"/>
    </row>
    <row r="433" spans="3:11" ht="15" thickBot="1">
      <c r="C433" s="105"/>
      <c r="D433" s="105"/>
      <c r="E433" s="105"/>
      <c r="F433" s="105"/>
      <c r="G433" s="105"/>
      <c r="H433" s="105"/>
      <c r="I433" s="105"/>
      <c r="J433" s="105"/>
      <c r="K433" s="105"/>
    </row>
    <row r="434" spans="3:11" ht="15" thickBot="1">
      <c r="C434" s="105"/>
      <c r="D434" s="105"/>
      <c r="E434" s="105"/>
      <c r="F434" s="105"/>
      <c r="G434" s="105"/>
      <c r="H434" s="105"/>
      <c r="I434" s="105"/>
      <c r="J434" s="105"/>
      <c r="K434" s="105"/>
    </row>
    <row r="435" spans="3:11" ht="15" thickBot="1">
      <c r="C435" s="105"/>
      <c r="D435" s="105"/>
      <c r="E435" s="105"/>
      <c r="F435" s="105"/>
      <c r="G435" s="105"/>
      <c r="H435" s="105"/>
      <c r="I435" s="105"/>
      <c r="J435" s="105"/>
      <c r="K435" s="105"/>
    </row>
    <row r="436" spans="3:11" ht="15" thickBot="1">
      <c r="C436" s="105"/>
      <c r="D436" s="105"/>
      <c r="E436" s="105"/>
      <c r="F436" s="105"/>
      <c r="G436" s="105"/>
      <c r="H436" s="105"/>
      <c r="I436" s="105"/>
      <c r="J436" s="105"/>
      <c r="K436" s="105"/>
    </row>
    <row r="437" spans="3:11" ht="15" thickBot="1">
      <c r="C437" s="105"/>
      <c r="D437" s="105"/>
      <c r="E437" s="105"/>
      <c r="F437" s="105"/>
      <c r="G437" s="105"/>
      <c r="H437" s="105"/>
      <c r="I437" s="105"/>
      <c r="J437" s="105"/>
      <c r="K437" s="105"/>
    </row>
    <row r="438" spans="3:11" ht="15" thickBot="1">
      <c r="C438" s="105"/>
      <c r="D438" s="105"/>
      <c r="E438" s="105"/>
      <c r="F438" s="105"/>
      <c r="G438" s="105"/>
      <c r="H438" s="105"/>
      <c r="I438" s="105"/>
      <c r="J438" s="105"/>
      <c r="K438" s="105"/>
    </row>
    <row r="439" spans="3:11" ht="15" thickBot="1">
      <c r="C439" s="105"/>
      <c r="D439" s="105"/>
      <c r="E439" s="105"/>
      <c r="F439" s="105"/>
      <c r="G439" s="105"/>
      <c r="H439" s="105"/>
      <c r="I439" s="105"/>
      <c r="J439" s="105"/>
      <c r="K439" s="105"/>
    </row>
    <row r="440" spans="3:11" ht="15" thickBot="1">
      <c r="C440" s="105"/>
      <c r="D440" s="105"/>
      <c r="E440" s="105"/>
      <c r="F440" s="105"/>
      <c r="G440" s="105"/>
      <c r="H440" s="105"/>
      <c r="I440" s="105"/>
      <c r="J440" s="105"/>
      <c r="K440" s="105"/>
    </row>
    <row r="441" spans="3:11" ht="15" thickBot="1">
      <c r="C441" s="105"/>
      <c r="D441" s="105"/>
      <c r="E441" s="105"/>
      <c r="F441" s="105"/>
      <c r="G441" s="105"/>
      <c r="H441" s="105"/>
      <c r="I441" s="105"/>
      <c r="J441" s="105"/>
      <c r="K441" s="105"/>
    </row>
    <row r="442" spans="3:11" ht="15" thickBot="1">
      <c r="C442" s="105"/>
      <c r="D442" s="105"/>
      <c r="E442" s="105"/>
      <c r="F442" s="105"/>
      <c r="G442" s="105"/>
      <c r="H442" s="105"/>
      <c r="I442" s="105"/>
      <c r="J442" s="105"/>
      <c r="K442" s="105"/>
    </row>
    <row r="443" spans="3:11" ht="15" thickBot="1">
      <c r="C443" s="105"/>
      <c r="D443" s="105"/>
      <c r="E443" s="105"/>
      <c r="F443" s="105"/>
      <c r="G443" s="105"/>
      <c r="H443" s="105"/>
      <c r="I443" s="105"/>
      <c r="J443" s="105"/>
      <c r="K443" s="105"/>
    </row>
    <row r="444" spans="3:11" ht="15" thickBot="1">
      <c r="C444" s="105"/>
      <c r="D444" s="105"/>
      <c r="E444" s="105"/>
      <c r="F444" s="105"/>
      <c r="G444" s="105"/>
      <c r="H444" s="105"/>
      <c r="I444" s="105"/>
      <c r="J444" s="105"/>
      <c r="K444" s="105"/>
    </row>
    <row r="445" spans="3:11" ht="15" thickBot="1">
      <c r="C445" s="105"/>
      <c r="D445" s="105"/>
      <c r="E445" s="105"/>
      <c r="F445" s="105"/>
      <c r="G445" s="105"/>
      <c r="H445" s="105"/>
      <c r="I445" s="105"/>
      <c r="J445" s="105"/>
      <c r="K445" s="105"/>
    </row>
    <row r="446" spans="3:11" ht="15" thickBot="1">
      <c r="C446" s="105"/>
      <c r="D446" s="105"/>
      <c r="E446" s="105"/>
      <c r="F446" s="105"/>
      <c r="G446" s="105"/>
      <c r="H446" s="105"/>
      <c r="I446" s="105"/>
      <c r="J446" s="105"/>
      <c r="K446" s="105"/>
    </row>
    <row r="447" spans="3:11" ht="15" thickBot="1">
      <c r="C447" s="105"/>
      <c r="D447" s="105"/>
      <c r="E447" s="105"/>
      <c r="F447" s="105"/>
      <c r="G447" s="105"/>
      <c r="H447" s="105"/>
      <c r="I447" s="105"/>
      <c r="J447" s="105"/>
      <c r="K447" s="105"/>
    </row>
    <row r="448" spans="3:11" ht="15" thickBot="1">
      <c r="C448" s="105"/>
      <c r="D448" s="105"/>
      <c r="E448" s="105"/>
      <c r="F448" s="105"/>
      <c r="G448" s="105"/>
      <c r="H448" s="105"/>
      <c r="I448" s="105"/>
      <c r="J448" s="105"/>
      <c r="K448" s="105"/>
    </row>
    <row r="449" spans="3:11" ht="15" thickBot="1">
      <c r="C449" s="105"/>
      <c r="D449" s="105"/>
      <c r="E449" s="105"/>
      <c r="F449" s="105"/>
      <c r="G449" s="105"/>
      <c r="H449" s="105"/>
      <c r="I449" s="105"/>
      <c r="J449" s="105"/>
      <c r="K449" s="105"/>
    </row>
    <row r="450" spans="3:11" ht="15" thickBot="1">
      <c r="C450" s="105"/>
      <c r="D450" s="105"/>
      <c r="E450" s="105"/>
      <c r="F450" s="105"/>
      <c r="G450" s="105"/>
      <c r="H450" s="105"/>
      <c r="I450" s="105"/>
      <c r="J450" s="105"/>
      <c r="K450" s="105"/>
    </row>
    <row r="451" spans="3:11" ht="15" thickBot="1">
      <c r="C451" s="105"/>
      <c r="D451" s="105"/>
      <c r="E451" s="105"/>
      <c r="F451" s="105"/>
      <c r="G451" s="105"/>
      <c r="H451" s="105"/>
      <c r="I451" s="105"/>
      <c r="J451" s="105"/>
      <c r="K451" s="105"/>
    </row>
    <row r="452" spans="3:11" ht="15" thickBot="1">
      <c r="C452" s="105"/>
      <c r="D452" s="105"/>
      <c r="E452" s="105"/>
      <c r="F452" s="105"/>
      <c r="G452" s="105"/>
      <c r="H452" s="105"/>
      <c r="I452" s="105"/>
      <c r="J452" s="105"/>
      <c r="K452" s="105"/>
    </row>
    <row r="453" spans="3:11" ht="15" thickBot="1">
      <c r="C453" s="105"/>
      <c r="D453" s="105"/>
      <c r="E453" s="105"/>
      <c r="F453" s="105"/>
      <c r="G453" s="105"/>
      <c r="H453" s="105"/>
      <c r="I453" s="105"/>
      <c r="J453" s="105"/>
      <c r="K453" s="105"/>
    </row>
    <row r="454" spans="3:11" ht="15" thickBot="1">
      <c r="C454" s="105"/>
      <c r="D454" s="105"/>
      <c r="E454" s="105"/>
      <c r="F454" s="105"/>
      <c r="G454" s="105"/>
      <c r="H454" s="105"/>
      <c r="I454" s="105"/>
      <c r="J454" s="105"/>
      <c r="K454" s="105"/>
    </row>
    <row r="455" spans="3:11" ht="15" thickBot="1">
      <c r="C455" s="105"/>
      <c r="D455" s="105"/>
      <c r="E455" s="105"/>
      <c r="F455" s="105"/>
      <c r="G455" s="105"/>
      <c r="H455" s="105"/>
      <c r="I455" s="105"/>
      <c r="J455" s="105"/>
      <c r="K455" s="105"/>
    </row>
    <row r="456" spans="3:11" ht="15" thickBot="1">
      <c r="C456" s="105"/>
      <c r="D456" s="105"/>
      <c r="E456" s="105"/>
      <c r="F456" s="105"/>
      <c r="G456" s="105"/>
      <c r="H456" s="105"/>
      <c r="I456" s="105"/>
      <c r="J456" s="105"/>
      <c r="K456" s="105"/>
    </row>
    <row r="457" spans="3:11" ht="15" thickBot="1">
      <c r="C457" s="105"/>
      <c r="D457" s="105"/>
      <c r="E457" s="105"/>
      <c r="F457" s="105"/>
      <c r="G457" s="105"/>
      <c r="H457" s="105"/>
      <c r="I457" s="105"/>
      <c r="J457" s="105"/>
      <c r="K457" s="105"/>
    </row>
    <row r="458" spans="3:11" ht="15" thickBot="1">
      <c r="C458" s="105"/>
      <c r="D458" s="105"/>
      <c r="E458" s="105"/>
      <c r="F458" s="105"/>
      <c r="G458" s="105"/>
      <c r="H458" s="105"/>
      <c r="I458" s="105"/>
      <c r="J458" s="105"/>
      <c r="K458" s="105"/>
    </row>
    <row r="459" spans="3:11" ht="15" thickBot="1">
      <c r="C459" s="105"/>
      <c r="D459" s="105"/>
      <c r="E459" s="105"/>
      <c r="F459" s="105"/>
      <c r="G459" s="105"/>
      <c r="H459" s="105"/>
      <c r="I459" s="105"/>
      <c r="J459" s="105"/>
      <c r="K459" s="105"/>
    </row>
    <row r="460" spans="3:11" ht="15" thickBot="1">
      <c r="C460" s="105"/>
      <c r="D460" s="105"/>
      <c r="E460" s="105"/>
      <c r="F460" s="105"/>
      <c r="G460" s="105"/>
      <c r="H460" s="105"/>
      <c r="I460" s="105"/>
      <c r="J460" s="105"/>
      <c r="K460" s="105"/>
    </row>
    <row r="461" spans="3:11" ht="15" thickBot="1">
      <c r="C461" s="105"/>
      <c r="D461" s="105"/>
      <c r="E461" s="105"/>
      <c r="F461" s="105"/>
      <c r="G461" s="105"/>
      <c r="H461" s="105"/>
      <c r="I461" s="105"/>
      <c r="J461" s="105"/>
      <c r="K461" s="105"/>
    </row>
    <row r="462" spans="3:11" ht="15" thickBot="1">
      <c r="C462" s="105"/>
      <c r="D462" s="105"/>
      <c r="E462" s="105"/>
      <c r="F462" s="105"/>
      <c r="G462" s="105"/>
      <c r="H462" s="105"/>
      <c r="I462" s="105"/>
      <c r="J462" s="105"/>
      <c r="K462" s="105"/>
    </row>
    <row r="463" spans="3:11" ht="15" thickBot="1">
      <c r="C463" s="105"/>
      <c r="D463" s="105"/>
      <c r="E463" s="105"/>
      <c r="F463" s="105"/>
      <c r="G463" s="105"/>
      <c r="H463" s="105"/>
      <c r="I463" s="105"/>
      <c r="J463" s="105"/>
      <c r="K463" s="105"/>
    </row>
    <row r="464" spans="3:11" ht="15" thickBot="1">
      <c r="C464" s="105"/>
      <c r="D464" s="105"/>
      <c r="E464" s="105"/>
      <c r="F464" s="105"/>
      <c r="G464" s="105"/>
      <c r="H464" s="105"/>
      <c r="I464" s="105"/>
      <c r="J464" s="105"/>
      <c r="K464" s="105"/>
    </row>
    <row r="465" spans="3:11" ht="15" thickBot="1">
      <c r="C465" s="105"/>
      <c r="D465" s="105"/>
      <c r="E465" s="105"/>
      <c r="F465" s="105"/>
      <c r="G465" s="105"/>
      <c r="H465" s="105"/>
      <c r="I465" s="105"/>
      <c r="J465" s="105"/>
      <c r="K465" s="105"/>
    </row>
    <row r="466" spans="3:11" ht="15" thickBot="1">
      <c r="C466" s="105"/>
      <c r="D466" s="105"/>
      <c r="E466" s="105"/>
      <c r="F466" s="105"/>
      <c r="G466" s="105"/>
      <c r="H466" s="105"/>
      <c r="I466" s="105"/>
      <c r="J466" s="105"/>
      <c r="K466" s="105"/>
    </row>
    <row r="467" spans="3:11" ht="15" thickBot="1">
      <c r="C467" s="105"/>
      <c r="D467" s="105"/>
      <c r="E467" s="105"/>
      <c r="F467" s="105"/>
      <c r="G467" s="105"/>
      <c r="H467" s="105"/>
      <c r="I467" s="105"/>
      <c r="J467" s="105"/>
      <c r="K467" s="105"/>
    </row>
    <row r="468" spans="3:11" ht="15" thickBot="1">
      <c r="C468" s="105"/>
      <c r="D468" s="105"/>
      <c r="E468" s="105"/>
      <c r="F468" s="105"/>
      <c r="G468" s="105"/>
      <c r="H468" s="105"/>
      <c r="I468" s="105"/>
      <c r="J468" s="105"/>
      <c r="K468" s="105"/>
    </row>
    <row r="469" spans="3:11" ht="15" thickBot="1">
      <c r="C469" s="105"/>
      <c r="D469" s="105"/>
      <c r="E469" s="105"/>
      <c r="F469" s="105"/>
      <c r="G469" s="105"/>
      <c r="H469" s="105"/>
      <c r="I469" s="105"/>
      <c r="J469" s="105"/>
      <c r="K469" s="105"/>
    </row>
    <row r="470" spans="3:11" ht="15" thickBot="1">
      <c r="C470" s="105"/>
      <c r="D470" s="105"/>
      <c r="E470" s="105"/>
      <c r="F470" s="105"/>
      <c r="G470" s="105"/>
      <c r="H470" s="105"/>
      <c r="I470" s="105"/>
      <c r="J470" s="105"/>
      <c r="K470" s="105"/>
    </row>
    <row r="471" spans="3:11" ht="15" thickBot="1">
      <c r="C471" s="105"/>
      <c r="D471" s="105"/>
      <c r="E471" s="105"/>
      <c r="F471" s="105"/>
      <c r="G471" s="105"/>
      <c r="H471" s="105"/>
      <c r="I471" s="105"/>
      <c r="J471" s="105"/>
      <c r="K471" s="105"/>
    </row>
    <row r="472" spans="3:11" ht="15" thickBot="1">
      <c r="C472" s="105"/>
      <c r="D472" s="105"/>
      <c r="E472" s="105"/>
      <c r="F472" s="105"/>
      <c r="G472" s="105"/>
      <c r="H472" s="105"/>
      <c r="I472" s="105"/>
      <c r="J472" s="105"/>
      <c r="K472" s="105"/>
    </row>
    <row r="473" spans="3:11" ht="15" thickBot="1">
      <c r="C473" s="105"/>
      <c r="D473" s="105"/>
      <c r="E473" s="105"/>
      <c r="F473" s="105"/>
      <c r="G473" s="105"/>
      <c r="H473" s="105"/>
      <c r="I473" s="105"/>
      <c r="J473" s="105"/>
      <c r="K473" s="105"/>
    </row>
    <row r="474" spans="3:11" ht="15" thickBot="1">
      <c r="C474" s="105"/>
      <c r="D474" s="105"/>
      <c r="E474" s="105"/>
      <c r="F474" s="105"/>
      <c r="G474" s="105"/>
      <c r="H474" s="105"/>
      <c r="I474" s="105"/>
      <c r="J474" s="105"/>
      <c r="K474" s="105"/>
    </row>
    <row r="475" spans="3:11" ht="15" thickBot="1">
      <c r="C475" s="105"/>
      <c r="D475" s="105"/>
      <c r="E475" s="105"/>
      <c r="F475" s="105"/>
      <c r="G475" s="105"/>
      <c r="H475" s="105"/>
      <c r="I475" s="105"/>
      <c r="J475" s="105"/>
      <c r="K475" s="105"/>
    </row>
    <row r="476" spans="3:11" ht="15" thickBot="1">
      <c r="C476" s="105"/>
      <c r="D476" s="105"/>
      <c r="E476" s="105"/>
      <c r="F476" s="105"/>
      <c r="G476" s="105"/>
      <c r="H476" s="105"/>
      <c r="I476" s="105"/>
      <c r="J476" s="105"/>
      <c r="K476" s="105"/>
    </row>
    <row r="477" spans="3:11" ht="15" thickBot="1">
      <c r="C477" s="105"/>
      <c r="D477" s="105"/>
      <c r="E477" s="105"/>
      <c r="F477" s="105"/>
      <c r="G477" s="105"/>
      <c r="H477" s="105"/>
      <c r="I477" s="105"/>
      <c r="J477" s="105"/>
      <c r="K477" s="105"/>
    </row>
    <row r="478" spans="3:11" ht="15" thickBot="1">
      <c r="C478" s="105"/>
      <c r="D478" s="105"/>
      <c r="E478" s="105"/>
      <c r="F478" s="105"/>
      <c r="G478" s="105"/>
      <c r="H478" s="105"/>
      <c r="I478" s="105"/>
      <c r="J478" s="105"/>
      <c r="K478" s="105"/>
    </row>
    <row r="479" spans="3:11" ht="15" thickBot="1">
      <c r="C479" s="105"/>
      <c r="D479" s="105"/>
      <c r="E479" s="105"/>
      <c r="F479" s="105"/>
      <c r="G479" s="105"/>
      <c r="H479" s="105"/>
      <c r="I479" s="105"/>
      <c r="J479" s="105"/>
      <c r="K479" s="105"/>
    </row>
    <row r="480" spans="3:11" ht="15" thickBot="1">
      <c r="C480" s="105"/>
      <c r="D480" s="105"/>
      <c r="E480" s="105"/>
      <c r="F480" s="105"/>
      <c r="G480" s="105"/>
      <c r="H480" s="105"/>
      <c r="I480" s="105"/>
      <c r="J480" s="105"/>
      <c r="K480" s="105"/>
    </row>
    <row r="481" spans="3:11" ht="15" thickBot="1">
      <c r="C481" s="105"/>
      <c r="D481" s="105"/>
      <c r="E481" s="105"/>
      <c r="F481" s="105"/>
      <c r="G481" s="105"/>
      <c r="H481" s="105"/>
      <c r="I481" s="105"/>
      <c r="J481" s="105"/>
      <c r="K481" s="105"/>
    </row>
    <row r="482" spans="3:11" ht="15" thickBot="1">
      <c r="C482" s="105"/>
      <c r="D482" s="105"/>
      <c r="E482" s="105"/>
      <c r="F482" s="105"/>
      <c r="G482" s="105"/>
      <c r="H482" s="105"/>
      <c r="I482" s="105"/>
      <c r="J482" s="105"/>
      <c r="K482" s="105"/>
    </row>
    <row r="483" spans="3:11" ht="15" thickBot="1">
      <c r="C483" s="105"/>
      <c r="D483" s="105"/>
      <c r="E483" s="105"/>
      <c r="F483" s="105"/>
      <c r="G483" s="105"/>
      <c r="H483" s="105"/>
      <c r="I483" s="105"/>
      <c r="J483" s="105"/>
      <c r="K483" s="105"/>
    </row>
    <row r="484" spans="3:11" ht="15" thickBot="1">
      <c r="C484" s="105"/>
      <c r="D484" s="105"/>
      <c r="E484" s="105"/>
      <c r="F484" s="105"/>
      <c r="G484" s="105"/>
      <c r="H484" s="105"/>
      <c r="I484" s="105"/>
      <c r="J484" s="105"/>
      <c r="K484" s="105"/>
    </row>
    <row r="485" spans="3:11" ht="15" thickBot="1">
      <c r="C485" s="105"/>
      <c r="D485" s="105"/>
      <c r="E485" s="105"/>
      <c r="F485" s="105"/>
      <c r="G485" s="105"/>
      <c r="H485" s="105"/>
      <c r="I485" s="105"/>
      <c r="J485" s="105"/>
      <c r="K485" s="105"/>
    </row>
    <row r="486" spans="3:11" ht="15" thickBot="1">
      <c r="C486" s="105"/>
      <c r="D486" s="105"/>
      <c r="E486" s="105"/>
      <c r="F486" s="105"/>
      <c r="G486" s="105"/>
      <c r="H486" s="105"/>
      <c r="I486" s="105"/>
      <c r="J486" s="105"/>
      <c r="K486" s="105"/>
    </row>
    <row r="487" spans="3:11" ht="15" thickBot="1">
      <c r="C487" s="105"/>
      <c r="D487" s="105"/>
      <c r="E487" s="105"/>
      <c r="F487" s="105"/>
      <c r="G487" s="105"/>
      <c r="H487" s="105"/>
      <c r="I487" s="105"/>
      <c r="J487" s="105"/>
      <c r="K487" s="105"/>
    </row>
    <row r="488" spans="3:11" ht="15" thickBot="1">
      <c r="C488" s="105"/>
      <c r="D488" s="105"/>
      <c r="E488" s="105"/>
      <c r="F488" s="105"/>
      <c r="G488" s="105"/>
      <c r="H488" s="105"/>
      <c r="I488" s="105"/>
      <c r="J488" s="105"/>
      <c r="K488" s="105"/>
    </row>
    <row r="489" spans="3:11" ht="15" thickBot="1">
      <c r="C489" s="105"/>
      <c r="D489" s="105"/>
      <c r="E489" s="105"/>
      <c r="F489" s="105"/>
      <c r="G489" s="105"/>
      <c r="H489" s="105"/>
      <c r="I489" s="105"/>
      <c r="J489" s="105"/>
      <c r="K489" s="105"/>
    </row>
    <row r="490" spans="3:11" ht="15" thickBot="1">
      <c r="C490" s="105"/>
      <c r="D490" s="105"/>
      <c r="E490" s="105"/>
      <c r="F490" s="105"/>
      <c r="G490" s="105"/>
      <c r="H490" s="105"/>
      <c r="I490" s="105"/>
      <c r="J490" s="105"/>
      <c r="K490" s="105"/>
    </row>
    <row r="491" spans="3:11" ht="15" thickBot="1">
      <c r="C491" s="105"/>
      <c r="D491" s="105"/>
      <c r="E491" s="105"/>
      <c r="F491" s="105"/>
      <c r="G491" s="105"/>
      <c r="H491" s="105"/>
      <c r="I491" s="105"/>
      <c r="J491" s="105"/>
      <c r="K491" s="105"/>
    </row>
    <row r="492" spans="3:11" ht="15" thickBot="1">
      <c r="C492" s="105"/>
      <c r="D492" s="105"/>
      <c r="E492" s="105"/>
      <c r="F492" s="105"/>
      <c r="G492" s="105"/>
      <c r="H492" s="105"/>
      <c r="I492" s="105"/>
      <c r="J492" s="105"/>
      <c r="K492" s="105"/>
    </row>
    <row r="493" spans="3:11" ht="15" thickBot="1">
      <c r="C493" s="105"/>
      <c r="D493" s="105"/>
      <c r="E493" s="105"/>
      <c r="F493" s="105"/>
      <c r="G493" s="105"/>
      <c r="H493" s="105"/>
      <c r="I493" s="105"/>
      <c r="J493" s="105"/>
      <c r="K493" s="105"/>
    </row>
    <row r="494" spans="3:11" ht="15" thickBot="1">
      <c r="C494" s="105"/>
      <c r="D494" s="105"/>
      <c r="E494" s="105"/>
      <c r="F494" s="105"/>
      <c r="G494" s="105"/>
      <c r="H494" s="105"/>
      <c r="I494" s="105"/>
      <c r="J494" s="105"/>
      <c r="K494" s="105"/>
    </row>
    <row r="495" spans="3:11" ht="15" thickBot="1">
      <c r="C495" s="105"/>
      <c r="D495" s="105"/>
      <c r="E495" s="105"/>
      <c r="F495" s="105"/>
      <c r="G495" s="105"/>
      <c r="H495" s="105"/>
      <c r="I495" s="105"/>
      <c r="J495" s="105"/>
      <c r="K495" s="105"/>
    </row>
    <row r="496" spans="3:11" ht="15" thickBot="1">
      <c r="C496" s="105"/>
      <c r="D496" s="105"/>
      <c r="E496" s="105"/>
      <c r="F496" s="105"/>
      <c r="G496" s="105"/>
      <c r="H496" s="105"/>
      <c r="I496" s="105"/>
      <c r="J496" s="105"/>
      <c r="K496" s="105"/>
    </row>
    <row r="497" spans="3:11" ht="15" thickBot="1">
      <c r="C497" s="105"/>
      <c r="D497" s="105"/>
      <c r="E497" s="105"/>
      <c r="F497" s="105"/>
      <c r="G497" s="105"/>
      <c r="H497" s="105"/>
      <c r="I497" s="105"/>
      <c r="J497" s="105"/>
      <c r="K497" s="105"/>
    </row>
    <row r="498" spans="3:11" ht="15" thickBot="1">
      <c r="C498" s="105"/>
      <c r="D498" s="105"/>
      <c r="E498" s="105"/>
      <c r="F498" s="105"/>
      <c r="G498" s="105"/>
      <c r="H498" s="105"/>
      <c r="I498" s="105"/>
      <c r="J498" s="105"/>
      <c r="K498" s="105"/>
    </row>
    <row r="499" spans="3:11" ht="15" thickBot="1">
      <c r="C499" s="105"/>
      <c r="D499" s="105"/>
      <c r="E499" s="105"/>
      <c r="F499" s="105"/>
      <c r="G499" s="105"/>
      <c r="H499" s="105"/>
      <c r="I499" s="105"/>
      <c r="J499" s="105"/>
      <c r="K499" s="105"/>
    </row>
    <row r="500" spans="3:11" ht="15" thickBot="1">
      <c r="C500" s="105"/>
      <c r="D500" s="105"/>
      <c r="E500" s="105"/>
      <c r="F500" s="105"/>
      <c r="G500" s="105"/>
      <c r="H500" s="105"/>
      <c r="I500" s="105"/>
      <c r="J500" s="105"/>
      <c r="K500" s="105"/>
    </row>
    <row r="501" spans="3:11" ht="15" thickBot="1">
      <c r="C501" s="105"/>
      <c r="D501" s="105"/>
      <c r="E501" s="105"/>
      <c r="F501" s="105"/>
      <c r="G501" s="105"/>
      <c r="H501" s="105"/>
      <c r="I501" s="105"/>
      <c r="J501" s="105"/>
      <c r="K501" s="105"/>
    </row>
    <row r="502" spans="3:11" ht="15" thickBot="1">
      <c r="C502" s="105"/>
      <c r="D502" s="105"/>
      <c r="E502" s="105"/>
      <c r="F502" s="105"/>
      <c r="G502" s="105"/>
      <c r="H502" s="105"/>
      <c r="I502" s="105"/>
      <c r="J502" s="105"/>
      <c r="K502" s="105"/>
    </row>
    <row r="503" spans="3:11" ht="15" thickBot="1">
      <c r="C503" s="105"/>
      <c r="D503" s="105"/>
      <c r="E503" s="105"/>
      <c r="F503" s="105"/>
      <c r="G503" s="105"/>
      <c r="H503" s="105"/>
      <c r="I503" s="105"/>
      <c r="J503" s="105"/>
      <c r="K503" s="105"/>
    </row>
    <row r="504" spans="3:11" ht="15" thickBot="1">
      <c r="C504" s="105"/>
      <c r="D504" s="105"/>
      <c r="E504" s="105"/>
      <c r="F504" s="105"/>
      <c r="G504" s="105"/>
      <c r="H504" s="105"/>
      <c r="I504" s="105"/>
      <c r="J504" s="105"/>
      <c r="K504" s="105"/>
    </row>
    <row r="505" spans="3:11" ht="15" thickBot="1">
      <c r="C505" s="105"/>
      <c r="D505" s="105"/>
      <c r="E505" s="105"/>
      <c r="F505" s="105"/>
      <c r="G505" s="105"/>
      <c r="H505" s="105"/>
      <c r="I505" s="105"/>
      <c r="J505" s="105"/>
      <c r="K505" s="105"/>
    </row>
    <row r="506" spans="3:11" ht="15" thickBot="1">
      <c r="C506" s="105"/>
      <c r="D506" s="105"/>
      <c r="E506" s="105"/>
      <c r="F506" s="105"/>
      <c r="G506" s="105"/>
      <c r="H506" s="105"/>
      <c r="I506" s="105"/>
      <c r="J506" s="105"/>
      <c r="K506" s="105"/>
    </row>
    <row r="507" spans="3:11" ht="15" thickBot="1">
      <c r="C507" s="105"/>
      <c r="D507" s="105"/>
      <c r="E507" s="105"/>
      <c r="F507" s="105"/>
      <c r="G507" s="105"/>
      <c r="H507" s="105"/>
      <c r="I507" s="105"/>
      <c r="J507" s="105"/>
      <c r="K507" s="105"/>
    </row>
    <row r="508" spans="3:11" ht="15" thickBot="1">
      <c r="C508" s="105"/>
      <c r="D508" s="105"/>
      <c r="E508" s="105"/>
      <c r="F508" s="105"/>
      <c r="G508" s="105"/>
      <c r="H508" s="105"/>
      <c r="I508" s="105"/>
      <c r="J508" s="105"/>
      <c r="K508" s="105"/>
    </row>
    <row r="509" spans="3:11" ht="15" thickBot="1">
      <c r="C509" s="105"/>
      <c r="D509" s="105"/>
      <c r="E509" s="105"/>
      <c r="F509" s="105"/>
      <c r="G509" s="105"/>
      <c r="H509" s="105"/>
      <c r="I509" s="105"/>
      <c r="J509" s="105"/>
      <c r="K509" s="105"/>
    </row>
    <row r="510" spans="3:11" ht="15" thickBot="1">
      <c r="C510" s="105"/>
      <c r="D510" s="105"/>
      <c r="E510" s="105"/>
      <c r="F510" s="105"/>
      <c r="G510" s="105"/>
      <c r="H510" s="105"/>
      <c r="I510" s="105"/>
      <c r="J510" s="105"/>
      <c r="K510" s="105"/>
    </row>
    <row r="511" spans="3:11" ht="15" thickBot="1">
      <c r="C511" s="105"/>
      <c r="D511" s="105"/>
      <c r="E511" s="105"/>
      <c r="F511" s="105"/>
      <c r="G511" s="105"/>
      <c r="H511" s="105"/>
      <c r="I511" s="105"/>
      <c r="J511" s="105"/>
      <c r="K511" s="105"/>
    </row>
    <row r="512" spans="3:11" ht="15" thickBot="1">
      <c r="C512" s="105"/>
      <c r="D512" s="105"/>
      <c r="E512" s="105"/>
      <c r="F512" s="105"/>
      <c r="G512" s="105"/>
      <c r="H512" s="105"/>
      <c r="I512" s="105"/>
      <c r="J512" s="105"/>
      <c r="K512" s="105"/>
    </row>
    <row r="513" spans="3:11" ht="15" thickBot="1">
      <c r="C513" s="105"/>
      <c r="D513" s="105"/>
      <c r="E513" s="105"/>
      <c r="F513" s="105"/>
      <c r="G513" s="105"/>
      <c r="H513" s="105"/>
      <c r="I513" s="105"/>
      <c r="J513" s="105"/>
      <c r="K513" s="105"/>
    </row>
    <row r="514" spans="3:11" ht="15" thickBot="1">
      <c r="C514" s="105"/>
      <c r="D514" s="105"/>
      <c r="E514" s="105"/>
      <c r="F514" s="105"/>
      <c r="G514" s="105"/>
      <c r="H514" s="105"/>
      <c r="I514" s="105"/>
      <c r="J514" s="105"/>
      <c r="K514" s="105"/>
    </row>
    <row r="515" spans="3:11" ht="15" thickBot="1">
      <c r="C515" s="105"/>
      <c r="D515" s="105"/>
      <c r="E515" s="105"/>
      <c r="F515" s="105"/>
      <c r="G515" s="105"/>
      <c r="H515" s="105"/>
      <c r="I515" s="105"/>
      <c r="J515" s="105"/>
      <c r="K515" s="105"/>
    </row>
    <row r="516" spans="3:11" ht="15" thickBot="1">
      <c r="C516" s="105"/>
      <c r="D516" s="105"/>
      <c r="E516" s="105"/>
      <c r="F516" s="105"/>
      <c r="G516" s="105"/>
      <c r="H516" s="105"/>
      <c r="I516" s="105"/>
      <c r="J516" s="105"/>
      <c r="K516" s="105"/>
    </row>
    <row r="517" spans="3:11" ht="15" thickBot="1">
      <c r="C517" s="105"/>
      <c r="D517" s="105"/>
      <c r="E517" s="105"/>
      <c r="F517" s="105"/>
      <c r="G517" s="105"/>
      <c r="H517" s="105"/>
      <c r="I517" s="105"/>
      <c r="J517" s="105"/>
      <c r="K517" s="105"/>
    </row>
    <row r="518" spans="3:11" ht="15" thickBot="1">
      <c r="C518" s="105"/>
      <c r="D518" s="105"/>
      <c r="E518" s="105"/>
      <c r="F518" s="105"/>
      <c r="G518" s="105"/>
      <c r="H518" s="105"/>
      <c r="I518" s="105"/>
      <c r="J518" s="105"/>
      <c r="K518" s="105"/>
    </row>
    <row r="519" spans="3:11" ht="15" thickBot="1">
      <c r="C519" s="105"/>
      <c r="D519" s="105"/>
      <c r="E519" s="105"/>
      <c r="F519" s="105"/>
      <c r="G519" s="105"/>
      <c r="H519" s="105"/>
      <c r="I519" s="105"/>
      <c r="J519" s="105"/>
      <c r="K519" s="105"/>
    </row>
    <row r="520" spans="3:11" ht="15" thickBot="1">
      <c r="C520" s="105"/>
      <c r="D520" s="105"/>
      <c r="E520" s="105"/>
      <c r="F520" s="105"/>
      <c r="G520" s="105"/>
      <c r="H520" s="105"/>
      <c r="I520" s="105"/>
      <c r="J520" s="105"/>
      <c r="K520" s="105"/>
    </row>
    <row r="521" spans="3:11" ht="15" thickBot="1">
      <c r="C521" s="105"/>
      <c r="D521" s="105"/>
      <c r="E521" s="105"/>
      <c r="F521" s="105"/>
      <c r="G521" s="105"/>
      <c r="H521" s="105"/>
      <c r="I521" s="105"/>
      <c r="J521" s="105"/>
      <c r="K521" s="105"/>
    </row>
    <row r="522" spans="3:11" ht="15" thickBot="1">
      <c r="C522" s="105"/>
      <c r="D522" s="105"/>
      <c r="E522" s="105"/>
      <c r="F522" s="105"/>
      <c r="G522" s="105"/>
      <c r="H522" s="105"/>
      <c r="I522" s="105"/>
      <c r="J522" s="105"/>
      <c r="K522" s="105"/>
    </row>
    <row r="523" spans="3:11" ht="15" thickBot="1">
      <c r="C523" s="105"/>
      <c r="D523" s="105"/>
      <c r="E523" s="105"/>
      <c r="F523" s="105"/>
      <c r="G523" s="105"/>
      <c r="H523" s="105"/>
      <c r="I523" s="105"/>
      <c r="J523" s="105"/>
      <c r="K523" s="105"/>
    </row>
    <row r="524" spans="3:11" ht="15" thickBot="1">
      <c r="C524" s="105"/>
      <c r="D524" s="105"/>
      <c r="E524" s="105"/>
      <c r="F524" s="105"/>
      <c r="G524" s="105"/>
      <c r="H524" s="105"/>
      <c r="I524" s="105"/>
      <c r="J524" s="105"/>
      <c r="K524" s="105"/>
    </row>
    <row r="525" spans="3:11" ht="15" thickBot="1">
      <c r="C525" s="105"/>
      <c r="D525" s="105"/>
      <c r="E525" s="105"/>
      <c r="F525" s="105"/>
      <c r="G525" s="105"/>
      <c r="H525" s="105"/>
      <c r="I525" s="105"/>
      <c r="J525" s="105"/>
      <c r="K525" s="105"/>
    </row>
    <row r="526" spans="3:11" ht="15" thickBot="1">
      <c r="C526" s="105"/>
      <c r="D526" s="105"/>
      <c r="E526" s="105"/>
      <c r="F526" s="105"/>
      <c r="G526" s="105"/>
      <c r="H526" s="105"/>
      <c r="I526" s="105"/>
      <c r="J526" s="105"/>
      <c r="K526" s="105"/>
    </row>
    <row r="527" spans="3:11" ht="15" thickBot="1">
      <c r="C527" s="105"/>
      <c r="D527" s="105"/>
      <c r="E527" s="105"/>
      <c r="F527" s="105"/>
      <c r="G527" s="105"/>
      <c r="H527" s="105"/>
      <c r="I527" s="105"/>
      <c r="J527" s="105"/>
      <c r="K527" s="105"/>
    </row>
    <row r="528" spans="3:11" ht="15" thickBot="1">
      <c r="C528" s="105"/>
      <c r="D528" s="105"/>
      <c r="E528" s="105"/>
      <c r="F528" s="105"/>
      <c r="G528" s="105"/>
      <c r="H528" s="105"/>
      <c r="I528" s="105"/>
      <c r="J528" s="105"/>
      <c r="K528" s="105"/>
    </row>
    <row r="529" spans="3:11" ht="15" thickBot="1">
      <c r="C529" s="105"/>
      <c r="D529" s="105"/>
      <c r="E529" s="105"/>
      <c r="F529" s="105"/>
      <c r="G529" s="105"/>
      <c r="H529" s="105"/>
      <c r="I529" s="105"/>
      <c r="J529" s="105"/>
      <c r="K529" s="105"/>
    </row>
    <row r="530" spans="3:11" ht="15" thickBot="1">
      <c r="C530" s="105"/>
      <c r="D530" s="105"/>
      <c r="E530" s="105"/>
      <c r="F530" s="105"/>
      <c r="G530" s="105"/>
      <c r="H530" s="105"/>
      <c r="I530" s="105"/>
      <c r="J530" s="105"/>
      <c r="K530" s="105"/>
    </row>
    <row r="531" spans="3:11" ht="15" thickBot="1">
      <c r="C531" s="105"/>
      <c r="D531" s="105"/>
      <c r="E531" s="105"/>
      <c r="F531" s="105"/>
      <c r="G531" s="105"/>
      <c r="H531" s="105"/>
      <c r="I531" s="105"/>
      <c r="J531" s="105"/>
      <c r="K531" s="105"/>
    </row>
    <row r="532" spans="3:11" ht="15" thickBot="1">
      <c r="C532" s="105"/>
      <c r="D532" s="105"/>
      <c r="E532" s="105"/>
      <c r="F532" s="105"/>
      <c r="G532" s="105"/>
      <c r="H532" s="105"/>
      <c r="I532" s="105"/>
      <c r="J532" s="105"/>
      <c r="K532" s="105"/>
    </row>
    <row r="533" spans="3:11" ht="15" thickBot="1">
      <c r="C533" s="105"/>
      <c r="D533" s="105"/>
      <c r="E533" s="105"/>
      <c r="F533" s="105"/>
      <c r="G533" s="105"/>
      <c r="H533" s="105"/>
      <c r="I533" s="105"/>
      <c r="J533" s="105"/>
      <c r="K533" s="105"/>
    </row>
    <row r="534" spans="3:11" ht="15" thickBot="1">
      <c r="C534" s="105"/>
      <c r="D534" s="105"/>
      <c r="E534" s="105"/>
      <c r="F534" s="105"/>
      <c r="G534" s="105"/>
      <c r="H534" s="105"/>
      <c r="I534" s="105"/>
      <c r="J534" s="105"/>
      <c r="K534" s="105"/>
    </row>
    <row r="535" spans="3:11" ht="15" thickBot="1">
      <c r="C535" s="105"/>
      <c r="D535" s="105"/>
      <c r="E535" s="105"/>
      <c r="F535" s="105"/>
      <c r="G535" s="105"/>
      <c r="H535" s="105"/>
      <c r="I535" s="105"/>
      <c r="J535" s="105"/>
      <c r="K535" s="105"/>
    </row>
    <row r="536" spans="3:11" ht="15" thickBot="1">
      <c r="C536" s="105"/>
      <c r="D536" s="105"/>
      <c r="E536" s="105"/>
      <c r="F536" s="105"/>
      <c r="G536" s="105"/>
      <c r="H536" s="105"/>
      <c r="I536" s="105"/>
      <c r="J536" s="105"/>
      <c r="K536" s="105"/>
    </row>
    <row r="537" spans="3:11" ht="15" thickBot="1">
      <c r="C537" s="105"/>
      <c r="D537" s="105"/>
      <c r="E537" s="105"/>
      <c r="F537" s="105"/>
      <c r="G537" s="105"/>
      <c r="H537" s="105"/>
      <c r="I537" s="105"/>
      <c r="J537" s="105"/>
      <c r="K537" s="105"/>
    </row>
    <row r="538" spans="3:11" ht="15" thickBot="1">
      <c r="C538" s="105"/>
      <c r="D538" s="105"/>
      <c r="E538" s="105"/>
      <c r="F538" s="105"/>
      <c r="G538" s="105"/>
      <c r="H538" s="105"/>
      <c r="I538" s="105"/>
      <c r="J538" s="105"/>
      <c r="K538" s="105"/>
    </row>
    <row r="539" spans="3:11" ht="15" thickBot="1">
      <c r="C539" s="105"/>
      <c r="D539" s="105"/>
      <c r="E539" s="105"/>
      <c r="F539" s="105"/>
      <c r="G539" s="105"/>
      <c r="H539" s="105"/>
      <c r="I539" s="105"/>
      <c r="J539" s="105"/>
      <c r="K539" s="105"/>
    </row>
    <row r="540" spans="3:11" ht="15" thickBot="1">
      <c r="C540" s="105"/>
      <c r="D540" s="105"/>
      <c r="E540" s="105"/>
      <c r="F540" s="105"/>
      <c r="G540" s="105"/>
      <c r="H540" s="105"/>
      <c r="I540" s="105"/>
      <c r="J540" s="105"/>
      <c r="K540" s="105"/>
    </row>
    <row r="541" spans="3:11" ht="15" thickBot="1">
      <c r="C541" s="105"/>
      <c r="D541" s="105"/>
      <c r="E541" s="105"/>
      <c r="F541" s="105"/>
      <c r="G541" s="105"/>
      <c r="H541" s="105"/>
      <c r="I541" s="105"/>
      <c r="J541" s="105"/>
      <c r="K541" s="105"/>
    </row>
    <row r="542" spans="3:11" ht="15" thickBot="1">
      <c r="C542" s="105"/>
      <c r="D542" s="105"/>
      <c r="E542" s="105"/>
      <c r="F542" s="105"/>
      <c r="G542" s="105"/>
      <c r="H542" s="105"/>
      <c r="I542" s="105"/>
      <c r="J542" s="105"/>
      <c r="K542" s="105"/>
    </row>
    <row r="543" spans="3:11" ht="15" thickBot="1">
      <c r="C543" s="105"/>
      <c r="D543" s="105"/>
      <c r="E543" s="105"/>
      <c r="F543" s="105"/>
      <c r="G543" s="105"/>
      <c r="H543" s="105"/>
      <c r="I543" s="105"/>
      <c r="J543" s="105"/>
      <c r="K543" s="105"/>
    </row>
    <row r="544" spans="3:11" ht="15" thickBot="1">
      <c r="C544" s="105"/>
      <c r="D544" s="105"/>
      <c r="E544" s="105"/>
      <c r="F544" s="105"/>
      <c r="G544" s="105"/>
      <c r="H544" s="105"/>
      <c r="I544" s="105"/>
      <c r="J544" s="105"/>
      <c r="K544" s="105"/>
    </row>
    <row r="545" spans="3:11" ht="15" thickBot="1">
      <c r="C545" s="105"/>
      <c r="D545" s="105"/>
      <c r="E545" s="105"/>
      <c r="F545" s="105"/>
      <c r="G545" s="105"/>
      <c r="H545" s="105"/>
      <c r="I545" s="105"/>
      <c r="J545" s="105"/>
      <c r="K545" s="105"/>
    </row>
    <row r="546" spans="3:11" ht="15" thickBot="1">
      <c r="C546" s="105"/>
      <c r="D546" s="105"/>
      <c r="E546" s="105"/>
      <c r="F546" s="105"/>
      <c r="G546" s="105"/>
      <c r="H546" s="105"/>
      <c r="I546" s="105"/>
      <c r="J546" s="105"/>
      <c r="K546" s="105"/>
    </row>
    <row r="547" spans="3:11" ht="15" thickBot="1">
      <c r="C547" s="105"/>
      <c r="D547" s="105"/>
      <c r="E547" s="105"/>
      <c r="F547" s="105"/>
      <c r="G547" s="105"/>
      <c r="H547" s="105"/>
      <c r="I547" s="105"/>
      <c r="J547" s="105"/>
      <c r="K547" s="105"/>
    </row>
    <row r="548" spans="3:11" ht="15" thickBot="1">
      <c r="C548" s="105"/>
      <c r="D548" s="105"/>
      <c r="E548" s="105"/>
      <c r="F548" s="105"/>
      <c r="G548" s="105"/>
      <c r="H548" s="105"/>
      <c r="I548" s="105"/>
      <c r="J548" s="105"/>
      <c r="K548" s="105"/>
    </row>
    <row r="549" spans="3:11" ht="15" thickBot="1">
      <c r="C549" s="105"/>
      <c r="D549" s="105"/>
      <c r="E549" s="105"/>
      <c r="F549" s="105"/>
      <c r="G549" s="105"/>
      <c r="H549" s="105"/>
      <c r="I549" s="105"/>
      <c r="J549" s="105"/>
      <c r="K549" s="105"/>
    </row>
    <row r="550" spans="3:11" ht="15" thickBot="1">
      <c r="C550" s="105"/>
      <c r="D550" s="105"/>
      <c r="E550" s="105"/>
      <c r="F550" s="105"/>
      <c r="G550" s="105"/>
      <c r="H550" s="105"/>
      <c r="I550" s="105"/>
      <c r="J550" s="105"/>
      <c r="K550" s="105"/>
    </row>
    <row r="551" spans="3:11" ht="15" thickBot="1">
      <c r="C551" s="105"/>
      <c r="D551" s="105"/>
      <c r="E551" s="105"/>
      <c r="F551" s="105"/>
      <c r="G551" s="105"/>
      <c r="H551" s="105"/>
      <c r="I551" s="105"/>
      <c r="J551" s="105"/>
      <c r="K551" s="105"/>
    </row>
    <row r="552" spans="3:11" ht="15" thickBot="1">
      <c r="C552" s="105"/>
      <c r="D552" s="105"/>
      <c r="E552" s="105"/>
      <c r="F552" s="105"/>
      <c r="G552" s="105"/>
      <c r="H552" s="105"/>
      <c r="I552" s="105"/>
      <c r="J552" s="105"/>
      <c r="K552" s="105"/>
    </row>
    <row r="553" spans="3:11" ht="15" thickBot="1">
      <c r="C553" s="105"/>
      <c r="D553" s="105"/>
      <c r="E553" s="105"/>
      <c r="F553" s="105"/>
      <c r="G553" s="105"/>
      <c r="H553" s="105"/>
      <c r="I553" s="105"/>
      <c r="J553" s="105"/>
      <c r="K553" s="105"/>
    </row>
    <row r="554" spans="3:11" ht="15" thickBot="1">
      <c r="C554" s="105"/>
      <c r="D554" s="105"/>
      <c r="E554" s="105"/>
      <c r="F554" s="105"/>
      <c r="G554" s="105"/>
      <c r="H554" s="105"/>
      <c r="I554" s="105"/>
      <c r="J554" s="105"/>
      <c r="K554" s="105"/>
    </row>
    <row r="555" spans="3:11" ht="15" thickBot="1">
      <c r="C555" s="105"/>
      <c r="D555" s="105"/>
      <c r="E555" s="105"/>
      <c r="F555" s="105"/>
      <c r="G555" s="105"/>
      <c r="H555" s="105"/>
      <c r="I555" s="105"/>
      <c r="J555" s="105"/>
      <c r="K555" s="105"/>
    </row>
    <row r="556" spans="3:11" ht="15" thickBot="1">
      <c r="C556" s="105"/>
      <c r="D556" s="105"/>
      <c r="E556" s="105"/>
      <c r="F556" s="105"/>
      <c r="G556" s="105"/>
      <c r="H556" s="105"/>
      <c r="I556" s="105"/>
      <c r="J556" s="105"/>
      <c r="K556" s="105"/>
    </row>
    <row r="557" spans="3:11" ht="15" thickBot="1">
      <c r="C557" s="105"/>
      <c r="D557" s="105"/>
      <c r="E557" s="105"/>
      <c r="F557" s="105"/>
      <c r="G557" s="105"/>
      <c r="H557" s="105"/>
      <c r="I557" s="105"/>
      <c r="J557" s="105"/>
      <c r="K557" s="105"/>
    </row>
    <row r="558" spans="3:11" ht="15" thickBot="1">
      <c r="C558" s="105"/>
      <c r="D558" s="105"/>
      <c r="E558" s="105"/>
      <c r="F558" s="105"/>
      <c r="G558" s="105"/>
      <c r="H558" s="105"/>
      <c r="I558" s="105"/>
      <c r="J558" s="105"/>
      <c r="K558" s="105"/>
    </row>
    <row r="559" spans="3:11" ht="15" thickBot="1">
      <c r="C559" s="105"/>
      <c r="D559" s="105"/>
      <c r="E559" s="105"/>
      <c r="F559" s="105"/>
      <c r="G559" s="105"/>
      <c r="H559" s="105"/>
      <c r="I559" s="105"/>
      <c r="J559" s="105"/>
      <c r="K559" s="105"/>
    </row>
    <row r="560" spans="3:11" ht="15" thickBot="1">
      <c r="C560" s="105"/>
      <c r="D560" s="105"/>
      <c r="E560" s="105"/>
      <c r="F560" s="105"/>
      <c r="G560" s="105"/>
      <c r="H560" s="105"/>
      <c r="I560" s="105"/>
      <c r="J560" s="105"/>
      <c r="K560" s="105"/>
    </row>
    <row r="561" spans="3:11" ht="15" thickBot="1">
      <c r="C561" s="105"/>
      <c r="D561" s="105"/>
      <c r="E561" s="105"/>
      <c r="F561" s="105"/>
      <c r="G561" s="105"/>
      <c r="H561" s="105"/>
      <c r="I561" s="105"/>
      <c r="J561" s="105"/>
      <c r="K561" s="105"/>
    </row>
    <row r="562" spans="3:11" ht="15" thickBot="1">
      <c r="C562" s="105"/>
      <c r="D562" s="105"/>
      <c r="E562" s="105"/>
      <c r="F562" s="105"/>
      <c r="G562" s="105"/>
      <c r="H562" s="105"/>
      <c r="I562" s="105"/>
      <c r="J562" s="105"/>
      <c r="K562" s="105"/>
    </row>
    <row r="563" spans="3:11" ht="15" thickBot="1">
      <c r="C563" s="105"/>
      <c r="D563" s="105"/>
      <c r="E563" s="105"/>
      <c r="F563" s="105"/>
      <c r="G563" s="105"/>
      <c r="H563" s="105"/>
      <c r="I563" s="105"/>
      <c r="J563" s="105"/>
      <c r="K563" s="105"/>
    </row>
    <row r="564" spans="3:11" ht="15" thickBot="1">
      <c r="C564" s="105"/>
      <c r="D564" s="105"/>
      <c r="E564" s="105"/>
      <c r="F564" s="105"/>
      <c r="G564" s="105"/>
      <c r="H564" s="105"/>
      <c r="I564" s="105"/>
      <c r="J564" s="105"/>
      <c r="K564" s="105"/>
    </row>
    <row r="565" spans="3:11" ht="15" thickBot="1">
      <c r="C565" s="105"/>
      <c r="D565" s="105"/>
      <c r="E565" s="105"/>
      <c r="F565" s="105"/>
      <c r="G565" s="105"/>
      <c r="H565" s="105"/>
      <c r="I565" s="105"/>
      <c r="J565" s="105"/>
      <c r="K565" s="105"/>
    </row>
    <row r="566" spans="3:11" ht="15" thickBot="1">
      <c r="C566" s="105"/>
      <c r="D566" s="105"/>
      <c r="E566" s="105"/>
      <c r="F566" s="105"/>
      <c r="G566" s="105"/>
      <c r="H566" s="105"/>
      <c r="I566" s="105"/>
      <c r="J566" s="105"/>
      <c r="K566" s="105"/>
    </row>
    <row r="567" spans="3:11" ht="15" thickBot="1">
      <c r="C567" s="105"/>
      <c r="D567" s="105"/>
      <c r="E567" s="105"/>
      <c r="F567" s="105"/>
      <c r="G567" s="105"/>
      <c r="H567" s="105"/>
      <c r="I567" s="105"/>
      <c r="J567" s="105"/>
      <c r="K567" s="105"/>
    </row>
    <row r="568" spans="3:11" ht="15" thickBot="1">
      <c r="C568" s="105"/>
      <c r="D568" s="105"/>
      <c r="E568" s="105"/>
      <c r="F568" s="105"/>
      <c r="G568" s="105"/>
      <c r="H568" s="105"/>
      <c r="I568" s="105"/>
      <c r="J568" s="105"/>
      <c r="K568" s="105"/>
    </row>
    <row r="569" spans="3:11" ht="15" thickBot="1">
      <c r="C569" s="105"/>
      <c r="D569" s="105"/>
      <c r="E569" s="105"/>
      <c r="F569" s="105"/>
      <c r="G569" s="105"/>
      <c r="H569" s="105"/>
      <c r="I569" s="105"/>
      <c r="J569" s="105"/>
      <c r="K569" s="105"/>
    </row>
    <row r="570" spans="3:11" ht="15" thickBot="1">
      <c r="C570" s="105"/>
      <c r="D570" s="105"/>
      <c r="E570" s="105"/>
      <c r="F570" s="105"/>
      <c r="G570" s="105"/>
      <c r="H570" s="105"/>
      <c r="I570" s="105"/>
      <c r="J570" s="105"/>
      <c r="K570" s="105"/>
    </row>
    <row r="571" spans="3:11" ht="15" thickBot="1">
      <c r="C571" s="105"/>
      <c r="D571" s="105"/>
      <c r="E571" s="105"/>
      <c r="F571" s="105"/>
      <c r="G571" s="105"/>
      <c r="H571" s="105"/>
      <c r="I571" s="105"/>
      <c r="J571" s="105"/>
      <c r="K571" s="105"/>
    </row>
    <row r="572" spans="3:11" ht="15" thickBot="1">
      <c r="C572" s="105"/>
      <c r="D572" s="105"/>
      <c r="E572" s="105"/>
      <c r="F572" s="105"/>
      <c r="G572" s="105"/>
      <c r="H572" s="105"/>
      <c r="I572" s="105"/>
      <c r="J572" s="105"/>
      <c r="K572" s="105"/>
    </row>
    <row r="573" spans="3:11" ht="15" thickBot="1">
      <c r="C573" s="105"/>
      <c r="D573" s="105"/>
      <c r="E573" s="105"/>
      <c r="F573" s="105"/>
      <c r="G573" s="105"/>
      <c r="H573" s="105"/>
      <c r="I573" s="105"/>
      <c r="J573" s="105"/>
      <c r="K573" s="105"/>
    </row>
    <row r="574" spans="3:11" ht="15" thickBot="1">
      <c r="C574" s="105"/>
      <c r="D574" s="105"/>
      <c r="E574" s="105"/>
      <c r="F574" s="105"/>
      <c r="G574" s="105"/>
      <c r="H574" s="105"/>
      <c r="I574" s="105"/>
      <c r="J574" s="105"/>
      <c r="K574" s="105"/>
    </row>
    <row r="575" spans="3:11" ht="15" thickBot="1">
      <c r="C575" s="105"/>
      <c r="D575" s="105"/>
      <c r="E575" s="105"/>
      <c r="F575" s="105"/>
      <c r="G575" s="105"/>
      <c r="H575" s="105"/>
      <c r="I575" s="105"/>
      <c r="J575" s="105"/>
      <c r="K575" s="105"/>
    </row>
    <row r="576" spans="3:11" ht="15" thickBot="1">
      <c r="C576" s="105"/>
      <c r="D576" s="105"/>
      <c r="E576" s="105"/>
      <c r="F576" s="105"/>
      <c r="G576" s="105"/>
      <c r="H576" s="105"/>
      <c r="I576" s="105"/>
      <c r="J576" s="105"/>
      <c r="K576" s="105"/>
    </row>
    <row r="577" spans="3:11" ht="15" thickBot="1">
      <c r="C577" s="105"/>
      <c r="D577" s="105"/>
      <c r="E577" s="105"/>
      <c r="F577" s="105"/>
      <c r="G577" s="105"/>
      <c r="H577" s="105"/>
      <c r="I577" s="105"/>
      <c r="J577" s="105"/>
      <c r="K577" s="105"/>
    </row>
    <row r="578" spans="3:11" ht="15" thickBot="1">
      <c r="C578" s="105"/>
      <c r="D578" s="105"/>
      <c r="E578" s="105"/>
      <c r="F578" s="105"/>
      <c r="G578" s="105"/>
      <c r="H578" s="105"/>
      <c r="I578" s="105"/>
      <c r="J578" s="105"/>
      <c r="K578" s="105"/>
    </row>
    <row r="579" spans="3:11" ht="15" thickBot="1">
      <c r="C579" s="105"/>
      <c r="D579" s="105"/>
      <c r="E579" s="105"/>
      <c r="F579" s="105"/>
      <c r="G579" s="105"/>
      <c r="H579" s="105"/>
      <c r="I579" s="105"/>
      <c r="J579" s="105"/>
      <c r="K579" s="105"/>
    </row>
    <row r="580" spans="3:11" ht="15" thickBot="1">
      <c r="C580" s="105"/>
      <c r="D580" s="105"/>
      <c r="E580" s="105"/>
      <c r="F580" s="105"/>
      <c r="G580" s="105"/>
      <c r="H580" s="105"/>
      <c r="I580" s="105"/>
      <c r="J580" s="105"/>
      <c r="K580" s="105"/>
    </row>
    <row r="581" spans="3:11" ht="15" thickBot="1">
      <c r="C581" s="105"/>
      <c r="D581" s="105"/>
      <c r="E581" s="105"/>
      <c r="F581" s="105"/>
      <c r="G581" s="105"/>
      <c r="H581" s="105"/>
      <c r="I581" s="105"/>
      <c r="J581" s="105"/>
      <c r="K581" s="105"/>
    </row>
    <row r="582" spans="3:11" ht="15" thickBot="1">
      <c r="C582" s="105"/>
      <c r="D582" s="105"/>
      <c r="E582" s="105"/>
      <c r="F582" s="105"/>
      <c r="G582" s="105"/>
      <c r="H582" s="105"/>
      <c r="I582" s="105"/>
      <c r="J582" s="105"/>
      <c r="K582" s="105"/>
    </row>
    <row r="583" spans="3:11" ht="15" thickBot="1">
      <c r="C583" s="105"/>
      <c r="D583" s="105"/>
      <c r="E583" s="105"/>
      <c r="F583" s="105"/>
      <c r="G583" s="105"/>
      <c r="H583" s="105"/>
      <c r="I583" s="105"/>
      <c r="J583" s="105"/>
      <c r="K583" s="105"/>
    </row>
    <row r="584" spans="3:11" ht="15" thickBot="1">
      <c r="C584" s="105"/>
      <c r="D584" s="105"/>
      <c r="E584" s="105"/>
      <c r="F584" s="105"/>
      <c r="G584" s="105"/>
      <c r="H584" s="105"/>
      <c r="I584" s="105"/>
      <c r="J584" s="105"/>
      <c r="K584" s="105"/>
    </row>
    <row r="585" spans="3:11" ht="15" thickBot="1">
      <c r="C585" s="105"/>
      <c r="D585" s="105"/>
      <c r="E585" s="105"/>
      <c r="F585" s="105"/>
      <c r="G585" s="105"/>
      <c r="H585" s="105"/>
      <c r="I585" s="105"/>
      <c r="J585" s="105"/>
      <c r="K585" s="105"/>
    </row>
    <row r="586" spans="3:11" ht="15" thickBot="1">
      <c r="C586" s="105"/>
      <c r="D586" s="105"/>
      <c r="E586" s="105"/>
      <c r="F586" s="105"/>
      <c r="G586" s="105"/>
      <c r="H586" s="105"/>
      <c r="I586" s="105"/>
      <c r="J586" s="105"/>
      <c r="K586" s="105"/>
    </row>
    <row r="587" spans="3:11" ht="15" thickBot="1">
      <c r="C587" s="105"/>
      <c r="D587" s="105"/>
      <c r="E587" s="105"/>
      <c r="F587" s="105"/>
      <c r="G587" s="105"/>
      <c r="H587" s="105"/>
      <c r="I587" s="105"/>
      <c r="J587" s="105"/>
      <c r="K587" s="105"/>
    </row>
    <row r="588" spans="3:11" ht="15" thickBot="1">
      <c r="C588" s="105"/>
      <c r="D588" s="105"/>
      <c r="E588" s="105"/>
      <c r="F588" s="105"/>
      <c r="G588" s="105"/>
      <c r="H588" s="105"/>
      <c r="I588" s="105"/>
      <c r="J588" s="105"/>
      <c r="K588" s="105"/>
    </row>
    <row r="589" spans="3:11" ht="15" thickBot="1">
      <c r="C589" s="105"/>
      <c r="D589" s="105"/>
      <c r="E589" s="105"/>
      <c r="F589" s="105"/>
      <c r="G589" s="105"/>
      <c r="H589" s="105"/>
      <c r="I589" s="105"/>
      <c r="J589" s="105"/>
      <c r="K589" s="105"/>
    </row>
    <row r="590" spans="3:11" ht="15" thickBot="1">
      <c r="C590" s="105"/>
      <c r="D590" s="105"/>
      <c r="E590" s="105"/>
      <c r="F590" s="105"/>
      <c r="G590" s="105"/>
      <c r="H590" s="105"/>
      <c r="I590" s="105"/>
      <c r="J590" s="105"/>
      <c r="K590" s="105"/>
    </row>
    <row r="591" spans="3:11" ht="15" thickBot="1">
      <c r="C591" s="105"/>
      <c r="D591" s="105"/>
      <c r="E591" s="105"/>
      <c r="F591" s="105"/>
      <c r="G591" s="105"/>
      <c r="H591" s="105"/>
      <c r="I591" s="105"/>
      <c r="J591" s="105"/>
      <c r="K591" s="105"/>
    </row>
    <row r="592" spans="3:11" ht="15" thickBot="1">
      <c r="C592" s="105"/>
      <c r="D592" s="105"/>
      <c r="E592" s="105"/>
      <c r="F592" s="105"/>
      <c r="G592" s="105"/>
      <c r="H592" s="105"/>
      <c r="I592" s="105"/>
      <c r="J592" s="105"/>
      <c r="K592" s="105"/>
    </row>
    <row r="593" spans="3:11" ht="15" thickBot="1">
      <c r="C593" s="105"/>
      <c r="D593" s="105"/>
      <c r="E593" s="105"/>
      <c r="F593" s="105"/>
      <c r="G593" s="105"/>
      <c r="H593" s="105"/>
      <c r="I593" s="105"/>
      <c r="J593" s="105"/>
      <c r="K593" s="105"/>
    </row>
    <row r="594" spans="3:11" ht="15" thickBot="1">
      <c r="C594" s="105"/>
      <c r="D594" s="105"/>
      <c r="E594" s="105"/>
      <c r="F594" s="105"/>
      <c r="G594" s="105"/>
      <c r="H594" s="105"/>
      <c r="I594" s="105"/>
      <c r="J594" s="105"/>
      <c r="K594" s="105"/>
    </row>
    <row r="595" spans="3:11" ht="15" thickBot="1">
      <c r="C595" s="105"/>
      <c r="D595" s="105"/>
      <c r="E595" s="105"/>
      <c r="F595" s="105"/>
      <c r="G595" s="105"/>
      <c r="H595" s="105"/>
      <c r="I595" s="105"/>
      <c r="J595" s="105"/>
      <c r="K595" s="105"/>
    </row>
    <row r="596" spans="3:11" ht="15" thickBot="1">
      <c r="C596" s="105"/>
      <c r="D596" s="105"/>
      <c r="E596" s="105"/>
      <c r="F596" s="105"/>
      <c r="G596" s="105"/>
      <c r="H596" s="105"/>
      <c r="I596" s="105"/>
      <c r="J596" s="105"/>
      <c r="K596" s="105"/>
    </row>
    <row r="597" spans="3:11" ht="15" thickBot="1">
      <c r="C597" s="105"/>
      <c r="D597" s="105"/>
      <c r="E597" s="105"/>
      <c r="F597" s="105"/>
      <c r="G597" s="105"/>
      <c r="H597" s="105"/>
      <c r="I597" s="105"/>
      <c r="J597" s="105"/>
      <c r="K597" s="105"/>
    </row>
    <row r="598" spans="3:11" ht="15" thickBot="1">
      <c r="C598" s="105"/>
      <c r="D598" s="105"/>
      <c r="E598" s="105"/>
      <c r="F598" s="105"/>
      <c r="G598" s="105"/>
      <c r="H598" s="105"/>
      <c r="I598" s="105"/>
      <c r="J598" s="105"/>
      <c r="K598" s="105"/>
    </row>
    <row r="599" spans="3:11" ht="15" thickBot="1">
      <c r="C599" s="105"/>
      <c r="D599" s="105"/>
      <c r="E599" s="105"/>
      <c r="F599" s="105"/>
      <c r="G599" s="105"/>
      <c r="H599" s="105"/>
      <c r="I599" s="105"/>
      <c r="J599" s="105"/>
      <c r="K599" s="105"/>
    </row>
    <row r="600" spans="3:11" ht="15" thickBot="1">
      <c r="C600" s="105"/>
      <c r="D600" s="105"/>
      <c r="E600" s="105"/>
      <c r="F600" s="105"/>
      <c r="G600" s="105"/>
      <c r="H600" s="105"/>
      <c r="I600" s="105"/>
      <c r="J600" s="105"/>
      <c r="K600" s="105"/>
    </row>
    <row r="601" spans="3:11" ht="15" thickBot="1">
      <c r="C601" s="105"/>
      <c r="D601" s="105"/>
      <c r="E601" s="105"/>
      <c r="F601" s="105"/>
      <c r="G601" s="105"/>
      <c r="H601" s="105"/>
      <c r="I601" s="105"/>
      <c r="J601" s="105"/>
      <c r="K601" s="105"/>
    </row>
    <row r="602" spans="3:11" ht="15" thickBot="1">
      <c r="C602" s="105"/>
      <c r="D602" s="105"/>
      <c r="E602" s="105"/>
      <c r="F602" s="105"/>
      <c r="G602" s="105"/>
      <c r="H602" s="105"/>
      <c r="I602" s="105"/>
      <c r="J602" s="105"/>
      <c r="K602" s="105"/>
    </row>
    <row r="603" spans="3:11" ht="15" thickBot="1">
      <c r="C603" s="105"/>
      <c r="D603" s="105"/>
      <c r="E603" s="105"/>
      <c r="F603" s="105"/>
      <c r="G603" s="105"/>
      <c r="H603" s="105"/>
      <c r="I603" s="105"/>
      <c r="J603" s="105"/>
      <c r="K603" s="105"/>
    </row>
    <row r="604" spans="3:11" ht="15" thickBot="1">
      <c r="C604" s="105"/>
      <c r="D604" s="105"/>
      <c r="E604" s="105"/>
      <c r="F604" s="105"/>
      <c r="G604" s="105"/>
      <c r="H604" s="105"/>
      <c r="I604" s="105"/>
      <c r="J604" s="105"/>
      <c r="K604" s="105"/>
    </row>
    <row r="605" spans="3:11" ht="15" thickBot="1">
      <c r="C605" s="105"/>
      <c r="D605" s="105"/>
      <c r="E605" s="105"/>
      <c r="F605" s="105"/>
      <c r="G605" s="105"/>
      <c r="H605" s="105"/>
      <c r="I605" s="105"/>
      <c r="J605" s="105"/>
      <c r="K605" s="105"/>
    </row>
    <row r="606" spans="3:11" ht="15" thickBot="1">
      <c r="C606" s="105"/>
      <c r="D606" s="105"/>
      <c r="E606" s="105"/>
      <c r="F606" s="105"/>
      <c r="G606" s="105"/>
      <c r="H606" s="105"/>
      <c r="I606" s="105"/>
      <c r="J606" s="105"/>
      <c r="K606" s="105"/>
    </row>
    <row r="607" spans="3:11" ht="15" thickBot="1">
      <c r="C607" s="105"/>
      <c r="D607" s="105"/>
      <c r="E607" s="105"/>
      <c r="F607" s="105"/>
      <c r="G607" s="105"/>
      <c r="H607" s="105"/>
      <c r="I607" s="105"/>
      <c r="J607" s="105"/>
      <c r="K607" s="105"/>
    </row>
    <row r="608" spans="3:11" ht="15" thickBot="1">
      <c r="C608" s="105"/>
      <c r="D608" s="105"/>
      <c r="E608" s="105"/>
      <c r="F608" s="105"/>
      <c r="G608" s="105"/>
      <c r="H608" s="105"/>
      <c r="I608" s="105"/>
      <c r="J608" s="105"/>
      <c r="K608" s="105"/>
    </row>
    <row r="609" spans="3:11" ht="15" thickBot="1">
      <c r="C609" s="105"/>
      <c r="D609" s="105"/>
      <c r="E609" s="105"/>
      <c r="F609" s="105"/>
      <c r="G609" s="105"/>
      <c r="H609" s="105"/>
      <c r="I609" s="105"/>
      <c r="J609" s="105"/>
      <c r="K609" s="105"/>
    </row>
    <row r="610" spans="3:11" ht="15" thickBot="1">
      <c r="C610" s="105"/>
      <c r="D610" s="105"/>
      <c r="E610" s="105"/>
      <c r="F610" s="105"/>
      <c r="G610" s="105"/>
      <c r="H610" s="105"/>
      <c r="I610" s="105"/>
      <c r="J610" s="105"/>
      <c r="K610" s="105"/>
    </row>
    <row r="611" spans="3:11" ht="15" thickBot="1">
      <c r="C611" s="105"/>
      <c r="D611" s="105"/>
      <c r="E611" s="105"/>
      <c r="F611" s="105"/>
      <c r="G611" s="105"/>
      <c r="H611" s="105"/>
      <c r="I611" s="105"/>
      <c r="J611" s="105"/>
      <c r="K611" s="105"/>
    </row>
    <row r="612" spans="3:11" ht="15" thickBot="1">
      <c r="C612" s="105"/>
      <c r="D612" s="105"/>
      <c r="E612" s="105"/>
      <c r="F612" s="105"/>
      <c r="G612" s="105"/>
      <c r="H612" s="105"/>
      <c r="I612" s="105"/>
      <c r="J612" s="105"/>
      <c r="K612" s="105"/>
    </row>
    <row r="613" spans="3:11" ht="15" thickBot="1">
      <c r="C613" s="105"/>
      <c r="D613" s="105"/>
      <c r="E613" s="105"/>
      <c r="F613" s="105"/>
      <c r="G613" s="105"/>
      <c r="H613" s="105"/>
      <c r="I613" s="105"/>
      <c r="J613" s="105"/>
      <c r="K613" s="105"/>
    </row>
    <row r="614" spans="3:11" ht="15" thickBot="1">
      <c r="C614" s="105"/>
      <c r="D614" s="105"/>
      <c r="E614" s="105"/>
      <c r="F614" s="105"/>
      <c r="G614" s="105"/>
      <c r="H614" s="105"/>
      <c r="I614" s="105"/>
      <c r="J614" s="105"/>
      <c r="K614" s="105"/>
    </row>
    <row r="615" spans="3:11" ht="15" thickBot="1">
      <c r="C615" s="105"/>
      <c r="D615" s="105"/>
      <c r="E615" s="105"/>
      <c r="F615" s="105"/>
      <c r="G615" s="105"/>
      <c r="H615" s="105"/>
      <c r="I615" s="105"/>
      <c r="J615" s="105"/>
      <c r="K615" s="105"/>
    </row>
    <row r="616" spans="3:11" ht="15" thickBot="1">
      <c r="C616" s="105"/>
      <c r="D616" s="105"/>
      <c r="E616" s="105"/>
      <c r="F616" s="105"/>
      <c r="G616" s="105"/>
      <c r="H616" s="105"/>
      <c r="I616" s="105"/>
      <c r="J616" s="105"/>
      <c r="K616" s="105"/>
    </row>
    <row r="617" spans="3:11" ht="15" thickBot="1">
      <c r="C617" s="105"/>
      <c r="D617" s="105"/>
      <c r="E617" s="105"/>
      <c r="F617" s="105"/>
      <c r="G617" s="105"/>
      <c r="H617" s="105"/>
      <c r="I617" s="105"/>
      <c r="J617" s="105"/>
      <c r="K617" s="105"/>
    </row>
    <row r="618" spans="3:11" ht="15" thickBot="1">
      <c r="C618" s="105"/>
      <c r="D618" s="105"/>
      <c r="E618" s="105"/>
      <c r="F618" s="105"/>
      <c r="G618" s="105"/>
      <c r="H618" s="105"/>
      <c r="I618" s="105"/>
      <c r="J618" s="105"/>
      <c r="K618" s="105"/>
    </row>
    <row r="619" spans="3:11" ht="15" thickBot="1">
      <c r="C619" s="105"/>
      <c r="D619" s="105"/>
      <c r="E619" s="105"/>
      <c r="F619" s="105"/>
      <c r="G619" s="105"/>
      <c r="H619" s="105"/>
      <c r="I619" s="105"/>
      <c r="J619" s="105"/>
      <c r="K619" s="105"/>
    </row>
    <row r="620" spans="3:11" ht="15" thickBot="1">
      <c r="C620" s="105"/>
      <c r="D620" s="105"/>
      <c r="E620" s="105"/>
      <c r="F620" s="105"/>
      <c r="G620" s="105"/>
      <c r="H620" s="105"/>
      <c r="I620" s="105"/>
      <c r="J620" s="105"/>
      <c r="K620" s="105"/>
    </row>
    <row r="621" spans="3:11" ht="15" thickBot="1">
      <c r="C621" s="105"/>
      <c r="D621" s="105"/>
      <c r="E621" s="105"/>
      <c r="F621" s="105"/>
      <c r="G621" s="105"/>
      <c r="H621" s="105"/>
      <c r="I621" s="105"/>
      <c r="J621" s="105"/>
      <c r="K621" s="105"/>
    </row>
    <row r="622" spans="3:11" ht="15" thickBot="1">
      <c r="C622" s="105"/>
      <c r="D622" s="105"/>
      <c r="E622" s="105"/>
      <c r="F622" s="105"/>
      <c r="G622" s="105"/>
      <c r="H622" s="105"/>
      <c r="I622" s="105"/>
      <c r="J622" s="105"/>
      <c r="K622" s="105"/>
    </row>
    <row r="623" spans="3:11" ht="15" thickBot="1">
      <c r="C623" s="105"/>
      <c r="D623" s="105"/>
      <c r="E623" s="105"/>
      <c r="F623" s="105"/>
      <c r="G623" s="105"/>
      <c r="H623" s="105"/>
      <c r="I623" s="105"/>
      <c r="J623" s="105"/>
      <c r="K623" s="105"/>
    </row>
    <row r="624" spans="3:11" ht="15" thickBot="1">
      <c r="C624" s="105"/>
      <c r="D624" s="105"/>
      <c r="E624" s="105"/>
      <c r="F624" s="105"/>
      <c r="G624" s="105"/>
      <c r="H624" s="105"/>
      <c r="I624" s="105"/>
      <c r="J624" s="105"/>
      <c r="K624" s="105"/>
    </row>
    <row r="625" spans="3:11" ht="15" thickBot="1">
      <c r="C625" s="105"/>
      <c r="D625" s="105"/>
      <c r="E625" s="105"/>
      <c r="F625" s="105"/>
      <c r="G625" s="105"/>
      <c r="H625" s="105"/>
      <c r="I625" s="105"/>
      <c r="J625" s="105"/>
      <c r="K625" s="105"/>
    </row>
    <row r="626" spans="3:11" ht="15" thickBot="1">
      <c r="C626" s="105"/>
      <c r="D626" s="105"/>
      <c r="E626" s="105"/>
      <c r="F626" s="105"/>
      <c r="G626" s="105"/>
      <c r="H626" s="105"/>
      <c r="I626" s="105"/>
      <c r="J626" s="105"/>
      <c r="K626" s="105"/>
    </row>
    <row r="627" spans="3:11" ht="15" thickBot="1">
      <c r="C627" s="105"/>
      <c r="D627" s="105"/>
      <c r="E627" s="105"/>
      <c r="F627" s="105"/>
      <c r="G627" s="105"/>
      <c r="H627" s="105"/>
      <c r="I627" s="105"/>
      <c r="J627" s="105"/>
      <c r="K627" s="105"/>
    </row>
    <row r="628" spans="3:11" ht="15" thickBot="1">
      <c r="C628" s="105"/>
      <c r="D628" s="105"/>
      <c r="E628" s="105"/>
      <c r="F628" s="105"/>
      <c r="G628" s="105"/>
      <c r="H628" s="105"/>
      <c r="I628" s="105"/>
      <c r="J628" s="105"/>
      <c r="K628" s="105"/>
    </row>
    <row r="629" spans="3:11" ht="15" thickBot="1">
      <c r="C629" s="105"/>
      <c r="D629" s="105"/>
      <c r="E629" s="105"/>
      <c r="F629" s="105"/>
      <c r="G629" s="105"/>
      <c r="H629" s="105"/>
      <c r="I629" s="105"/>
      <c r="J629" s="105"/>
      <c r="K629" s="105"/>
    </row>
    <row r="630" spans="3:11" ht="15" thickBot="1">
      <c r="C630" s="105"/>
      <c r="D630" s="105"/>
      <c r="E630" s="105"/>
      <c r="F630" s="105"/>
      <c r="G630" s="105"/>
      <c r="H630" s="105"/>
      <c r="I630" s="105"/>
      <c r="J630" s="105"/>
      <c r="K630" s="105"/>
    </row>
    <row r="631" spans="3:11" ht="15" thickBot="1">
      <c r="C631" s="105"/>
      <c r="D631" s="105"/>
      <c r="E631" s="105"/>
      <c r="F631" s="105"/>
      <c r="G631" s="105"/>
      <c r="H631" s="105"/>
      <c r="I631" s="105"/>
      <c r="J631" s="105"/>
      <c r="K631" s="105"/>
    </row>
    <row r="632" spans="3:11" ht="15" thickBot="1">
      <c r="C632" s="105"/>
      <c r="D632" s="105"/>
      <c r="E632" s="105"/>
      <c r="F632" s="105"/>
      <c r="G632" s="105"/>
      <c r="H632" s="105"/>
      <c r="I632" s="105"/>
      <c r="J632" s="105"/>
      <c r="K632" s="105"/>
    </row>
    <row r="633" spans="3:11" ht="15" thickBot="1">
      <c r="C633" s="105"/>
      <c r="D633" s="105"/>
      <c r="E633" s="105"/>
      <c r="F633" s="105"/>
      <c r="G633" s="105"/>
      <c r="H633" s="105"/>
      <c r="I633" s="105"/>
      <c r="J633" s="105"/>
      <c r="K633" s="105"/>
    </row>
    <row r="634" spans="3:11" ht="15" thickBot="1">
      <c r="C634" s="105"/>
      <c r="D634" s="105"/>
      <c r="E634" s="105"/>
      <c r="F634" s="105"/>
      <c r="G634" s="105"/>
      <c r="H634" s="105"/>
      <c r="I634" s="105"/>
      <c r="J634" s="105"/>
      <c r="K634" s="105"/>
    </row>
    <row r="635" spans="3:11" ht="15" thickBot="1">
      <c r="C635" s="105"/>
      <c r="D635" s="105"/>
      <c r="E635" s="105"/>
      <c r="F635" s="105"/>
      <c r="G635" s="105"/>
      <c r="H635" s="105"/>
      <c r="I635" s="105"/>
      <c r="J635" s="105"/>
      <c r="K635" s="105"/>
    </row>
    <row r="636" spans="3:11" ht="15" thickBot="1">
      <c r="C636" s="105"/>
      <c r="D636" s="105"/>
      <c r="E636" s="105"/>
      <c r="F636" s="105"/>
      <c r="G636" s="105"/>
      <c r="H636" s="105"/>
      <c r="I636" s="105"/>
      <c r="J636" s="105"/>
      <c r="K636" s="105"/>
    </row>
    <row r="637" spans="3:11" ht="15" thickBot="1">
      <c r="C637" s="105"/>
      <c r="D637" s="105"/>
      <c r="E637" s="105"/>
      <c r="F637" s="105"/>
      <c r="G637" s="105"/>
      <c r="H637" s="105"/>
      <c r="I637" s="105"/>
      <c r="J637" s="105"/>
      <c r="K637" s="105"/>
    </row>
    <row r="638" spans="3:11" ht="15" thickBot="1">
      <c r="C638" s="105"/>
      <c r="D638" s="105"/>
      <c r="E638" s="105"/>
      <c r="F638" s="105"/>
      <c r="G638" s="105"/>
      <c r="H638" s="105"/>
      <c r="I638" s="105"/>
      <c r="J638" s="105"/>
      <c r="K638" s="105"/>
    </row>
    <row r="639" spans="3:11" ht="15" thickBot="1">
      <c r="C639" s="105"/>
      <c r="D639" s="105"/>
      <c r="E639" s="105"/>
      <c r="F639" s="105"/>
      <c r="G639" s="105"/>
      <c r="H639" s="105"/>
      <c r="I639" s="105"/>
      <c r="J639" s="105"/>
      <c r="K639" s="105"/>
    </row>
    <row r="640" spans="3:11" ht="15" thickBot="1">
      <c r="C640" s="105"/>
      <c r="D640" s="105"/>
      <c r="E640" s="105"/>
      <c r="F640" s="105"/>
      <c r="G640" s="105"/>
      <c r="H640" s="105"/>
      <c r="I640" s="105"/>
      <c r="J640" s="105"/>
      <c r="K640" s="105"/>
    </row>
    <row r="641" spans="3:11" ht="15" thickBot="1">
      <c r="C641" s="105"/>
      <c r="D641" s="105"/>
      <c r="E641" s="105"/>
      <c r="F641" s="105"/>
      <c r="G641" s="105"/>
      <c r="H641" s="105"/>
      <c r="I641" s="105"/>
      <c r="J641" s="105"/>
      <c r="K641" s="105"/>
    </row>
    <row r="642" spans="3:11" ht="15" thickBot="1">
      <c r="C642" s="105"/>
      <c r="D642" s="105"/>
      <c r="E642" s="105"/>
      <c r="F642" s="105"/>
      <c r="G642" s="105"/>
      <c r="H642" s="105"/>
      <c r="I642" s="105"/>
      <c r="J642" s="105"/>
      <c r="K642" s="105"/>
    </row>
    <row r="643" spans="3:11" ht="15" thickBot="1">
      <c r="C643" s="105"/>
      <c r="D643" s="105"/>
      <c r="E643" s="105"/>
      <c r="F643" s="105"/>
      <c r="G643" s="105"/>
      <c r="H643" s="105"/>
      <c r="I643" s="105"/>
      <c r="J643" s="105"/>
      <c r="K643" s="105"/>
    </row>
    <row r="644" spans="3:11" ht="15" thickBot="1">
      <c r="C644" s="105"/>
      <c r="D644" s="105"/>
      <c r="E644" s="105"/>
      <c r="F644" s="105"/>
      <c r="G644" s="105"/>
      <c r="H644" s="105"/>
      <c r="I644" s="105"/>
      <c r="J644" s="105"/>
      <c r="K644" s="105"/>
    </row>
    <row r="645" spans="3:11" ht="15" thickBot="1">
      <c r="C645" s="105"/>
      <c r="D645" s="105"/>
      <c r="E645" s="105"/>
      <c r="F645" s="105"/>
      <c r="G645" s="105"/>
      <c r="H645" s="105"/>
      <c r="I645" s="105"/>
      <c r="J645" s="105"/>
      <c r="K645" s="105"/>
    </row>
    <row r="646" spans="3:11" ht="15" thickBot="1">
      <c r="C646" s="105"/>
      <c r="D646" s="105"/>
      <c r="E646" s="105"/>
      <c r="F646" s="105"/>
      <c r="G646" s="105"/>
      <c r="H646" s="105"/>
      <c r="I646" s="105"/>
      <c r="J646" s="105"/>
      <c r="K646" s="105"/>
    </row>
    <row r="647" spans="3:11" ht="15" thickBot="1">
      <c r="C647" s="105"/>
      <c r="D647" s="105"/>
      <c r="E647" s="105"/>
      <c r="F647" s="105"/>
      <c r="G647" s="105"/>
      <c r="H647" s="105"/>
      <c r="I647" s="105"/>
      <c r="J647" s="105"/>
      <c r="K647" s="105"/>
    </row>
    <row r="648" spans="3:11" ht="15" thickBot="1">
      <c r="C648" s="105"/>
      <c r="D648" s="105"/>
      <c r="E648" s="105"/>
      <c r="F648" s="105"/>
      <c r="G648" s="105"/>
      <c r="H648" s="105"/>
      <c r="I648" s="105"/>
      <c r="J648" s="105"/>
      <c r="K648" s="105"/>
    </row>
    <row r="649" spans="3:11" ht="15" thickBot="1">
      <c r="C649" s="105"/>
      <c r="D649" s="105"/>
      <c r="E649" s="105"/>
      <c r="F649" s="105"/>
      <c r="G649" s="105"/>
      <c r="H649" s="105"/>
      <c r="I649" s="105"/>
      <c r="J649" s="105"/>
      <c r="K649" s="105"/>
    </row>
    <row r="650" spans="3:11" ht="15" thickBot="1">
      <c r="C650" s="105"/>
      <c r="D650" s="105"/>
      <c r="E650" s="105"/>
      <c r="F650" s="105"/>
      <c r="G650" s="105"/>
      <c r="H650" s="105"/>
      <c r="I650" s="105"/>
      <c r="J650" s="105"/>
      <c r="K650" s="105"/>
    </row>
    <row r="651" spans="3:11" ht="15" thickBot="1">
      <c r="C651" s="105"/>
      <c r="D651" s="105"/>
      <c r="E651" s="105"/>
      <c r="F651" s="105"/>
      <c r="G651" s="105"/>
      <c r="H651" s="105"/>
      <c r="I651" s="105"/>
      <c r="J651" s="105"/>
      <c r="K651" s="105"/>
    </row>
    <row r="652" spans="3:11" ht="15" thickBot="1">
      <c r="C652" s="105"/>
      <c r="D652" s="105"/>
      <c r="E652" s="105"/>
      <c r="F652" s="105"/>
      <c r="G652" s="105"/>
      <c r="H652" s="105"/>
      <c r="I652" s="105"/>
      <c r="J652" s="105"/>
      <c r="K652" s="105"/>
    </row>
    <row r="653" spans="3:11" ht="15" thickBot="1">
      <c r="C653" s="105"/>
      <c r="D653" s="105"/>
      <c r="E653" s="105"/>
      <c r="F653" s="105"/>
      <c r="G653" s="105"/>
      <c r="H653" s="105"/>
      <c r="I653" s="105"/>
      <c r="J653" s="105"/>
      <c r="K653" s="105"/>
    </row>
    <row r="654" spans="3:11" ht="15" thickBot="1">
      <c r="C654" s="105"/>
      <c r="D654" s="105"/>
      <c r="E654" s="105"/>
      <c r="F654" s="105"/>
      <c r="G654" s="105"/>
      <c r="H654" s="105"/>
      <c r="I654" s="105"/>
      <c r="J654" s="105"/>
      <c r="K654" s="105"/>
    </row>
    <row r="655" spans="3:11" ht="15" thickBot="1">
      <c r="C655" s="105"/>
      <c r="D655" s="105"/>
      <c r="E655" s="105"/>
      <c r="F655" s="105"/>
      <c r="G655" s="105"/>
      <c r="H655" s="105"/>
      <c r="I655" s="105"/>
      <c r="J655" s="105"/>
      <c r="K655" s="105"/>
    </row>
    <row r="656" spans="3:11" ht="15" thickBot="1">
      <c r="C656" s="105"/>
      <c r="D656" s="105"/>
      <c r="E656" s="105"/>
      <c r="F656" s="105"/>
      <c r="G656" s="105"/>
      <c r="H656" s="105"/>
      <c r="I656" s="105"/>
      <c r="J656" s="105"/>
      <c r="K656" s="105"/>
    </row>
    <row r="657" spans="3:11" ht="15" thickBot="1">
      <c r="C657" s="105"/>
      <c r="D657" s="105"/>
      <c r="E657" s="105"/>
      <c r="F657" s="105"/>
      <c r="G657" s="105"/>
      <c r="H657" s="105"/>
      <c r="I657" s="105"/>
      <c r="J657" s="105"/>
      <c r="K657" s="105"/>
    </row>
    <row r="658" spans="3:11" ht="15" thickBot="1">
      <c r="C658" s="105"/>
      <c r="D658" s="105"/>
      <c r="E658" s="105"/>
      <c r="F658" s="105"/>
      <c r="G658" s="105"/>
      <c r="H658" s="105"/>
      <c r="I658" s="105"/>
      <c r="J658" s="105"/>
      <c r="K658" s="105"/>
    </row>
    <row r="659" spans="3:11" ht="15" thickBot="1">
      <c r="C659" s="105"/>
      <c r="D659" s="105"/>
      <c r="E659" s="105"/>
      <c r="F659" s="105"/>
      <c r="G659" s="105"/>
      <c r="H659" s="105"/>
      <c r="I659" s="105"/>
      <c r="J659" s="105"/>
      <c r="K659" s="105"/>
    </row>
    <row r="660" spans="3:11" ht="15" thickBot="1">
      <c r="C660" s="105"/>
      <c r="D660" s="105"/>
      <c r="E660" s="105"/>
      <c r="F660" s="105"/>
      <c r="G660" s="105"/>
      <c r="H660" s="105"/>
      <c r="I660" s="105"/>
      <c r="J660" s="105"/>
      <c r="K660" s="105"/>
    </row>
    <row r="661" spans="3:11" ht="15" thickBot="1">
      <c r="C661" s="105"/>
      <c r="D661" s="105"/>
      <c r="E661" s="105"/>
      <c r="F661" s="105"/>
      <c r="G661" s="105"/>
      <c r="H661" s="105"/>
      <c r="I661" s="105"/>
      <c r="J661" s="105"/>
      <c r="K661" s="105"/>
    </row>
    <row r="662" spans="3:11" ht="15" thickBot="1">
      <c r="C662" s="105"/>
      <c r="D662" s="105"/>
      <c r="E662" s="105"/>
      <c r="F662" s="105"/>
      <c r="G662" s="105"/>
      <c r="H662" s="105"/>
      <c r="I662" s="105"/>
      <c r="J662" s="105"/>
      <c r="K662" s="105"/>
    </row>
    <row r="663" spans="3:11" ht="15" thickBot="1">
      <c r="C663" s="105"/>
      <c r="D663" s="105"/>
      <c r="E663" s="105"/>
      <c r="F663" s="105"/>
      <c r="G663" s="105"/>
      <c r="H663" s="105"/>
      <c r="I663" s="105"/>
      <c r="J663" s="105"/>
      <c r="K663" s="105"/>
    </row>
    <row r="664" spans="3:11" ht="15" thickBot="1">
      <c r="C664" s="105"/>
      <c r="D664" s="105"/>
      <c r="E664" s="105"/>
      <c r="F664" s="105"/>
      <c r="G664" s="105"/>
      <c r="H664" s="105"/>
      <c r="I664" s="105"/>
      <c r="J664" s="105"/>
      <c r="K664" s="105"/>
    </row>
    <row r="665" spans="3:11" ht="15" thickBot="1">
      <c r="C665" s="105"/>
      <c r="D665" s="105"/>
      <c r="E665" s="105"/>
      <c r="F665" s="105"/>
      <c r="G665" s="105"/>
      <c r="H665" s="105"/>
      <c r="I665" s="105"/>
      <c r="J665" s="105"/>
      <c r="K665" s="105"/>
    </row>
    <row r="666" spans="3:11" ht="15" thickBot="1">
      <c r="C666" s="105"/>
      <c r="D666" s="105"/>
      <c r="E666" s="105"/>
      <c r="F666" s="105"/>
      <c r="G666" s="105"/>
      <c r="H666" s="105"/>
      <c r="I666" s="105"/>
      <c r="J666" s="105"/>
      <c r="K666" s="105"/>
    </row>
    <row r="667" spans="3:11" ht="15" thickBot="1">
      <c r="C667" s="105"/>
      <c r="D667" s="105"/>
      <c r="E667" s="105"/>
      <c r="F667" s="105"/>
      <c r="G667" s="105"/>
      <c r="H667" s="105"/>
      <c r="I667" s="105"/>
      <c r="J667" s="105"/>
      <c r="K667" s="105"/>
    </row>
    <row r="668" spans="3:11" ht="15" thickBot="1">
      <c r="C668" s="105"/>
      <c r="D668" s="105"/>
      <c r="E668" s="105"/>
      <c r="F668" s="105"/>
      <c r="G668" s="105"/>
      <c r="H668" s="105"/>
      <c r="I668" s="105"/>
      <c r="J668" s="105"/>
      <c r="K668" s="105"/>
    </row>
    <row r="669" spans="3:11" ht="15" thickBot="1">
      <c r="C669" s="105"/>
      <c r="D669" s="105"/>
      <c r="E669" s="105"/>
      <c r="F669" s="105"/>
      <c r="G669" s="105"/>
      <c r="H669" s="105"/>
      <c r="I669" s="105"/>
      <c r="J669" s="105"/>
      <c r="K669" s="105"/>
    </row>
    <row r="670" spans="3:11" ht="15" thickBot="1">
      <c r="C670" s="105"/>
      <c r="D670" s="105"/>
      <c r="E670" s="105"/>
      <c r="F670" s="105"/>
      <c r="G670" s="105"/>
      <c r="H670" s="105"/>
      <c r="I670" s="105"/>
      <c r="J670" s="105"/>
      <c r="K670" s="105"/>
    </row>
    <row r="671" spans="3:11" ht="15" thickBot="1">
      <c r="C671" s="105"/>
      <c r="D671" s="105"/>
      <c r="E671" s="105"/>
      <c r="F671" s="105"/>
      <c r="G671" s="105"/>
      <c r="H671" s="105"/>
      <c r="I671" s="105"/>
      <c r="J671" s="105"/>
      <c r="K671" s="105"/>
    </row>
    <row r="672" spans="3:11" ht="15" thickBot="1">
      <c r="C672" s="105"/>
      <c r="D672" s="105"/>
      <c r="E672" s="105"/>
      <c r="F672" s="105"/>
      <c r="G672" s="105"/>
      <c r="H672" s="105"/>
      <c r="I672" s="105"/>
      <c r="J672" s="105"/>
      <c r="K672" s="105"/>
    </row>
    <row r="673" spans="3:11" ht="15" thickBot="1">
      <c r="C673" s="105"/>
      <c r="D673" s="105"/>
      <c r="E673" s="105"/>
      <c r="F673" s="105"/>
      <c r="G673" s="105"/>
      <c r="H673" s="105"/>
      <c r="I673" s="105"/>
      <c r="J673" s="105"/>
      <c r="K673" s="105"/>
    </row>
    <row r="674" spans="3:11" ht="15" thickBot="1">
      <c r="C674" s="105"/>
      <c r="D674" s="105"/>
      <c r="E674" s="105"/>
      <c r="F674" s="105"/>
      <c r="G674" s="105"/>
      <c r="H674" s="105"/>
      <c r="I674" s="105"/>
      <c r="J674" s="105"/>
      <c r="K674" s="105"/>
    </row>
    <row r="675" spans="3:11" ht="15" thickBot="1">
      <c r="C675" s="105"/>
      <c r="D675" s="105"/>
      <c r="E675" s="105"/>
      <c r="F675" s="105"/>
      <c r="G675" s="105"/>
      <c r="H675" s="105"/>
      <c r="I675" s="105"/>
      <c r="J675" s="105"/>
      <c r="K675" s="105"/>
    </row>
    <row r="676" spans="3:11" ht="15" thickBot="1">
      <c r="C676" s="105"/>
      <c r="D676" s="105"/>
      <c r="E676" s="105"/>
      <c r="F676" s="105"/>
      <c r="G676" s="105"/>
      <c r="H676" s="105"/>
      <c r="I676" s="105"/>
      <c r="J676" s="105"/>
      <c r="K676" s="105"/>
    </row>
    <row r="677" spans="3:11" ht="15" thickBot="1">
      <c r="C677" s="105"/>
      <c r="D677" s="105"/>
      <c r="E677" s="105"/>
      <c r="F677" s="105"/>
      <c r="G677" s="105"/>
      <c r="H677" s="105"/>
      <c r="I677" s="105"/>
      <c r="J677" s="105"/>
      <c r="K677" s="105"/>
    </row>
    <row r="678" spans="3:11" ht="15" thickBot="1">
      <c r="C678" s="105"/>
      <c r="D678" s="105"/>
      <c r="E678" s="105"/>
      <c r="F678" s="105"/>
      <c r="G678" s="105"/>
      <c r="H678" s="105"/>
      <c r="I678" s="105"/>
      <c r="J678" s="105"/>
      <c r="K678" s="105"/>
    </row>
    <row r="679" spans="3:11" ht="15" thickBot="1">
      <c r="C679" s="105"/>
      <c r="D679" s="105"/>
      <c r="E679" s="105"/>
      <c r="F679" s="105"/>
      <c r="G679" s="105"/>
      <c r="H679" s="105"/>
      <c r="I679" s="105"/>
      <c r="J679" s="105"/>
      <c r="K679" s="105"/>
    </row>
    <row r="680" spans="3:11" ht="15" thickBot="1">
      <c r="C680" s="105"/>
      <c r="D680" s="105"/>
      <c r="E680" s="105"/>
      <c r="F680" s="105"/>
      <c r="G680" s="105"/>
      <c r="H680" s="105"/>
      <c r="I680" s="105"/>
      <c r="J680" s="105"/>
      <c r="K680" s="105"/>
    </row>
    <row r="681" spans="3:11" ht="15" thickBot="1">
      <c r="C681" s="105"/>
      <c r="D681" s="105"/>
      <c r="E681" s="105"/>
      <c r="F681" s="105"/>
      <c r="G681" s="105"/>
      <c r="H681" s="105"/>
      <c r="I681" s="105"/>
      <c r="J681" s="105"/>
      <c r="K681" s="105"/>
    </row>
    <row r="682" spans="3:11" ht="15" thickBot="1">
      <c r="C682" s="105"/>
      <c r="D682" s="105"/>
      <c r="E682" s="105"/>
      <c r="F682" s="105"/>
      <c r="G682" s="105"/>
      <c r="H682" s="105"/>
      <c r="I682" s="105"/>
      <c r="J682" s="105"/>
      <c r="K682" s="105"/>
    </row>
    <row r="683" spans="3:11" ht="15" thickBot="1">
      <c r="C683" s="105"/>
      <c r="D683" s="105"/>
      <c r="E683" s="105"/>
      <c r="F683" s="105"/>
      <c r="G683" s="105"/>
      <c r="H683" s="105"/>
      <c r="I683" s="105"/>
      <c r="J683" s="105"/>
      <c r="K683" s="105"/>
    </row>
    <row r="684" spans="3:11" ht="15" thickBot="1">
      <c r="C684" s="105"/>
      <c r="D684" s="105"/>
      <c r="E684" s="105"/>
      <c r="F684" s="105"/>
      <c r="G684" s="105"/>
      <c r="H684" s="105"/>
      <c r="I684" s="105"/>
      <c r="J684" s="105"/>
      <c r="K684" s="105"/>
    </row>
    <row r="685" spans="3:11" ht="15" thickBot="1">
      <c r="C685" s="105"/>
      <c r="D685" s="105"/>
      <c r="E685" s="105"/>
      <c r="F685" s="105"/>
      <c r="G685" s="105"/>
      <c r="H685" s="105"/>
      <c r="I685" s="105"/>
      <c r="J685" s="105"/>
      <c r="K685" s="105"/>
    </row>
    <row r="686" spans="3:11" ht="15" thickBot="1">
      <c r="C686" s="105"/>
      <c r="D686" s="105"/>
      <c r="E686" s="105"/>
      <c r="F686" s="105"/>
      <c r="G686" s="105"/>
      <c r="H686" s="105"/>
      <c r="I686" s="105"/>
      <c r="J686" s="105"/>
      <c r="K686" s="105"/>
    </row>
    <row r="687" spans="3:11" ht="15" thickBot="1">
      <c r="C687" s="105"/>
      <c r="D687" s="105"/>
      <c r="E687" s="105"/>
      <c r="F687" s="105"/>
      <c r="G687" s="105"/>
      <c r="H687" s="105"/>
      <c r="I687" s="105"/>
      <c r="J687" s="105"/>
      <c r="K687" s="105"/>
    </row>
    <row r="688" spans="3:11" ht="15" thickBot="1">
      <c r="C688" s="105"/>
      <c r="D688" s="105"/>
      <c r="E688" s="105"/>
      <c r="F688" s="105"/>
      <c r="G688" s="105"/>
      <c r="H688" s="105"/>
      <c r="I688" s="105"/>
      <c r="J688" s="105"/>
      <c r="K688" s="105"/>
    </row>
    <row r="689" spans="3:11" ht="15" thickBot="1">
      <c r="C689" s="105"/>
      <c r="D689" s="105"/>
      <c r="E689" s="105"/>
      <c r="F689" s="105"/>
      <c r="G689" s="105"/>
      <c r="H689" s="105"/>
      <c r="I689" s="105"/>
      <c r="J689" s="105"/>
      <c r="K689" s="105"/>
    </row>
    <row r="690" spans="3:11" ht="15" thickBot="1">
      <c r="C690" s="105"/>
      <c r="D690" s="105"/>
      <c r="E690" s="105"/>
      <c r="F690" s="105"/>
      <c r="G690" s="105"/>
      <c r="H690" s="105"/>
      <c r="I690" s="105"/>
      <c r="J690" s="105"/>
      <c r="K690" s="105"/>
    </row>
    <row r="691" spans="3:11" ht="15" thickBot="1">
      <c r="C691" s="105"/>
      <c r="D691" s="105"/>
      <c r="E691" s="105"/>
      <c r="F691" s="105"/>
      <c r="G691" s="105"/>
      <c r="H691" s="105"/>
      <c r="I691" s="105"/>
      <c r="J691" s="105"/>
      <c r="K691" s="105"/>
    </row>
    <row r="692" spans="3:11" ht="15" thickBot="1">
      <c r="C692" s="105"/>
      <c r="D692" s="105"/>
      <c r="E692" s="105"/>
      <c r="F692" s="105"/>
      <c r="G692" s="105"/>
      <c r="H692" s="105"/>
      <c r="I692" s="105"/>
      <c r="J692" s="105"/>
      <c r="K692" s="105"/>
    </row>
    <row r="693" spans="3:11" ht="15" thickBot="1">
      <c r="C693" s="105"/>
      <c r="D693" s="105"/>
      <c r="E693" s="105"/>
      <c r="F693" s="105"/>
      <c r="G693" s="105"/>
      <c r="H693" s="105"/>
      <c r="I693" s="105"/>
      <c r="J693" s="105"/>
      <c r="K693" s="105"/>
    </row>
    <row r="694" spans="3:11" ht="15" thickBot="1">
      <c r="C694" s="105"/>
      <c r="D694" s="105"/>
      <c r="E694" s="105"/>
      <c r="F694" s="105"/>
      <c r="G694" s="105"/>
      <c r="H694" s="105"/>
      <c r="I694" s="105"/>
      <c r="J694" s="105"/>
      <c r="K694" s="105"/>
    </row>
    <row r="695" spans="3:11" ht="15" thickBot="1">
      <c r="C695" s="105"/>
      <c r="D695" s="105"/>
      <c r="E695" s="105"/>
      <c r="F695" s="105"/>
      <c r="G695" s="105"/>
      <c r="H695" s="105"/>
      <c r="I695" s="105"/>
      <c r="J695" s="105"/>
      <c r="K695" s="105"/>
    </row>
    <row r="696" spans="3:11" ht="15" thickBot="1">
      <c r="C696" s="105"/>
      <c r="D696" s="105"/>
      <c r="E696" s="105"/>
      <c r="F696" s="105"/>
      <c r="G696" s="105"/>
      <c r="H696" s="105"/>
      <c r="I696" s="105"/>
      <c r="J696" s="105"/>
      <c r="K696" s="105"/>
    </row>
    <row r="697" spans="3:11" ht="15" thickBot="1">
      <c r="C697" s="105"/>
      <c r="D697" s="105"/>
      <c r="E697" s="105"/>
      <c r="F697" s="105"/>
      <c r="G697" s="105"/>
      <c r="H697" s="105"/>
      <c r="I697" s="105"/>
      <c r="J697" s="105"/>
      <c r="K697" s="105"/>
    </row>
    <row r="698" spans="3:11" ht="15" thickBot="1">
      <c r="C698" s="105"/>
      <c r="D698" s="105"/>
      <c r="E698" s="105"/>
      <c r="F698" s="105"/>
      <c r="G698" s="105"/>
      <c r="H698" s="105"/>
      <c r="I698" s="105"/>
      <c r="J698" s="105"/>
      <c r="K698" s="105"/>
    </row>
    <row r="699" spans="3:11" ht="15" thickBot="1">
      <c r="C699" s="105"/>
      <c r="D699" s="105"/>
      <c r="E699" s="105"/>
      <c r="F699" s="105"/>
      <c r="G699" s="105"/>
      <c r="H699" s="105"/>
      <c r="I699" s="105"/>
      <c r="J699" s="105"/>
      <c r="K699" s="105"/>
    </row>
    <row r="700" spans="3:11" ht="15" thickBot="1">
      <c r="C700" s="105"/>
      <c r="D700" s="105"/>
      <c r="E700" s="105"/>
      <c r="F700" s="105"/>
      <c r="G700" s="105"/>
      <c r="H700" s="105"/>
      <c r="I700" s="105"/>
      <c r="J700" s="105"/>
      <c r="K700" s="105"/>
    </row>
    <row r="701" spans="3:11" ht="15" thickBot="1">
      <c r="C701" s="105"/>
      <c r="D701" s="105"/>
      <c r="E701" s="105"/>
      <c r="F701" s="105"/>
      <c r="G701" s="105"/>
      <c r="H701" s="105"/>
      <c r="I701" s="105"/>
      <c r="J701" s="105"/>
      <c r="K701" s="105"/>
    </row>
    <row r="702" spans="3:11" ht="15" thickBot="1">
      <c r="C702" s="105"/>
      <c r="D702" s="105"/>
      <c r="E702" s="105"/>
      <c r="F702" s="105"/>
      <c r="G702" s="105"/>
      <c r="H702" s="105"/>
      <c r="I702" s="105"/>
      <c r="J702" s="105"/>
      <c r="K702" s="105"/>
    </row>
    <row r="703" spans="3:11" ht="15" thickBot="1">
      <c r="C703" s="105"/>
      <c r="D703" s="105"/>
      <c r="E703" s="105"/>
      <c r="F703" s="105"/>
      <c r="G703" s="105"/>
      <c r="H703" s="105"/>
      <c r="I703" s="105"/>
      <c r="J703" s="105"/>
      <c r="K703" s="105"/>
    </row>
    <row r="704" spans="3:11" ht="15" thickBot="1">
      <c r="C704" s="105"/>
      <c r="D704" s="105"/>
      <c r="E704" s="105"/>
      <c r="F704" s="105"/>
      <c r="G704" s="105"/>
      <c r="H704" s="105"/>
      <c r="I704" s="105"/>
      <c r="J704" s="105"/>
      <c r="K704" s="105"/>
    </row>
    <row r="705" spans="3:11" ht="15" thickBot="1">
      <c r="C705" s="105"/>
      <c r="D705" s="105"/>
      <c r="E705" s="105"/>
      <c r="F705" s="105"/>
      <c r="G705" s="105"/>
      <c r="H705" s="105"/>
      <c r="I705" s="105"/>
      <c r="J705" s="105"/>
      <c r="K705" s="105"/>
    </row>
    <row r="706" spans="3:11" ht="15" thickBot="1">
      <c r="C706" s="105"/>
      <c r="D706" s="105"/>
      <c r="E706" s="105"/>
      <c r="F706" s="105"/>
      <c r="G706" s="105"/>
      <c r="H706" s="105"/>
      <c r="I706" s="105"/>
      <c r="J706" s="105"/>
      <c r="K706" s="105"/>
    </row>
    <row r="707" spans="3:11" ht="15" thickBot="1">
      <c r="C707" s="105"/>
      <c r="D707" s="105"/>
      <c r="E707" s="105"/>
      <c r="F707" s="105"/>
      <c r="G707" s="105"/>
      <c r="H707" s="105"/>
      <c r="I707" s="105"/>
      <c r="J707" s="105"/>
      <c r="K707" s="105"/>
    </row>
    <row r="708" spans="3:11" ht="15" thickBot="1">
      <c r="C708" s="105"/>
      <c r="D708" s="105"/>
      <c r="E708" s="105"/>
      <c r="F708" s="105"/>
      <c r="G708" s="105"/>
      <c r="H708" s="105"/>
      <c r="I708" s="105"/>
      <c r="J708" s="105"/>
      <c r="K708" s="105"/>
    </row>
    <row r="709" spans="3:11" ht="15" thickBot="1">
      <c r="C709" s="105"/>
      <c r="D709" s="105"/>
      <c r="E709" s="105"/>
      <c r="F709" s="105"/>
      <c r="G709" s="105"/>
      <c r="H709" s="105"/>
      <c r="I709" s="105"/>
      <c r="J709" s="105"/>
      <c r="K709" s="105"/>
    </row>
    <row r="710" spans="3:11" ht="15" thickBot="1">
      <c r="C710" s="105"/>
      <c r="D710" s="105"/>
      <c r="E710" s="105"/>
      <c r="F710" s="105"/>
      <c r="G710" s="105"/>
      <c r="H710" s="105"/>
      <c r="I710" s="105"/>
      <c r="J710" s="105"/>
      <c r="K710" s="105"/>
    </row>
    <row r="711" spans="3:11" ht="15" thickBot="1">
      <c r="C711" s="105"/>
      <c r="D711" s="105"/>
      <c r="E711" s="105"/>
      <c r="F711" s="105"/>
      <c r="G711" s="105"/>
      <c r="H711" s="105"/>
      <c r="I711" s="105"/>
      <c r="J711" s="105"/>
      <c r="K711" s="105"/>
    </row>
    <row r="712" spans="3:11" ht="15" thickBot="1">
      <c r="C712" s="105"/>
      <c r="D712" s="105"/>
      <c r="E712" s="105"/>
      <c r="F712" s="105"/>
      <c r="G712" s="105"/>
      <c r="H712" s="105"/>
      <c r="I712" s="105"/>
      <c r="J712" s="105"/>
      <c r="K712" s="105"/>
    </row>
    <row r="713" spans="3:11" ht="15" thickBot="1">
      <c r="C713" s="105"/>
      <c r="D713" s="105"/>
      <c r="E713" s="105"/>
      <c r="F713" s="105"/>
      <c r="G713" s="105"/>
      <c r="H713" s="105"/>
      <c r="I713" s="105"/>
      <c r="J713" s="105"/>
      <c r="K713" s="105"/>
    </row>
    <row r="714" spans="3:11" ht="15" thickBot="1">
      <c r="C714" s="105"/>
      <c r="D714" s="105"/>
      <c r="E714" s="105"/>
      <c r="F714" s="105"/>
      <c r="G714" s="105"/>
      <c r="H714" s="105"/>
      <c r="I714" s="105"/>
      <c r="J714" s="105"/>
      <c r="K714" s="105"/>
    </row>
    <row r="715" spans="3:11" ht="15" thickBot="1">
      <c r="C715" s="105"/>
      <c r="D715" s="105"/>
      <c r="E715" s="105"/>
      <c r="F715" s="105"/>
      <c r="G715" s="105"/>
      <c r="H715" s="105"/>
      <c r="I715" s="105"/>
      <c r="J715" s="105"/>
      <c r="K715" s="105"/>
    </row>
    <row r="716" spans="3:11" ht="15" thickBot="1">
      <c r="C716" s="105"/>
      <c r="D716" s="105"/>
      <c r="E716" s="105"/>
      <c r="F716" s="105"/>
      <c r="G716" s="105"/>
      <c r="H716" s="105"/>
      <c r="I716" s="105"/>
      <c r="J716" s="105"/>
      <c r="K716" s="105"/>
    </row>
    <row r="717" spans="3:11" ht="15" thickBot="1">
      <c r="C717" s="105"/>
      <c r="D717" s="105"/>
      <c r="E717" s="105"/>
      <c r="F717" s="105"/>
      <c r="G717" s="105"/>
      <c r="H717" s="105"/>
      <c r="I717" s="105"/>
      <c r="J717" s="105"/>
      <c r="K717" s="105"/>
    </row>
    <row r="718" spans="3:11" ht="15" thickBot="1">
      <c r="C718" s="105"/>
      <c r="D718" s="105"/>
      <c r="E718" s="105"/>
      <c r="F718" s="105"/>
      <c r="G718" s="105"/>
      <c r="H718" s="105"/>
      <c r="I718" s="105"/>
      <c r="J718" s="105"/>
      <c r="K718" s="105"/>
    </row>
    <row r="719" spans="3:11" ht="15" thickBot="1">
      <c r="C719" s="105"/>
      <c r="D719" s="105"/>
      <c r="E719" s="105"/>
      <c r="F719" s="105"/>
      <c r="G719" s="105"/>
      <c r="H719" s="105"/>
      <c r="I719" s="105"/>
      <c r="J719" s="105"/>
      <c r="K719" s="105"/>
    </row>
    <row r="720" spans="3:11" ht="15" thickBot="1">
      <c r="C720" s="105"/>
      <c r="D720" s="105"/>
      <c r="E720" s="105"/>
      <c r="F720" s="105"/>
      <c r="G720" s="105"/>
      <c r="H720" s="105"/>
      <c r="I720" s="105"/>
      <c r="J720" s="105"/>
      <c r="K720" s="105"/>
    </row>
    <row r="721" spans="3:11" ht="15" thickBot="1">
      <c r="C721" s="105"/>
      <c r="D721" s="105"/>
      <c r="E721" s="105"/>
      <c r="F721" s="105"/>
      <c r="G721" s="105"/>
      <c r="H721" s="105"/>
      <c r="I721" s="105"/>
      <c r="J721" s="105"/>
      <c r="K721" s="105"/>
    </row>
    <row r="722" spans="3:11" ht="15" thickBot="1">
      <c r="C722" s="105"/>
      <c r="D722" s="105"/>
      <c r="E722" s="105"/>
      <c r="F722" s="105"/>
      <c r="G722" s="105"/>
      <c r="H722" s="105"/>
      <c r="I722" s="105"/>
      <c r="J722" s="105"/>
      <c r="K722" s="105"/>
    </row>
    <row r="723" spans="3:11" ht="15" thickBot="1">
      <c r="C723" s="105"/>
      <c r="D723" s="105"/>
      <c r="E723" s="105"/>
      <c r="F723" s="105"/>
      <c r="G723" s="105"/>
      <c r="H723" s="105"/>
      <c r="I723" s="105"/>
      <c r="J723" s="105"/>
      <c r="K723" s="105"/>
    </row>
    <row r="724" spans="3:11" ht="15" thickBot="1">
      <c r="C724" s="105"/>
      <c r="D724" s="105"/>
      <c r="E724" s="105"/>
      <c r="F724" s="105"/>
      <c r="G724" s="105"/>
      <c r="H724" s="105"/>
      <c r="I724" s="105"/>
      <c r="J724" s="105"/>
      <c r="K724" s="105"/>
    </row>
    <row r="725" spans="3:11" ht="15" thickBot="1">
      <c r="C725" s="105"/>
      <c r="D725" s="105"/>
      <c r="E725" s="105"/>
      <c r="F725" s="105"/>
      <c r="G725" s="105"/>
      <c r="H725" s="105"/>
      <c r="I725" s="105"/>
      <c r="J725" s="105"/>
      <c r="K725" s="105"/>
    </row>
    <row r="726" spans="3:11" ht="15" thickBot="1">
      <c r="C726" s="105"/>
      <c r="D726" s="105"/>
      <c r="E726" s="105"/>
      <c r="F726" s="105"/>
      <c r="G726" s="105"/>
      <c r="H726" s="105"/>
      <c r="I726" s="105"/>
      <c r="J726" s="105"/>
      <c r="K726" s="105"/>
    </row>
    <row r="727" spans="3:11" ht="15" thickBot="1">
      <c r="C727" s="105"/>
      <c r="D727" s="105"/>
      <c r="E727" s="105"/>
      <c r="F727" s="105"/>
      <c r="G727" s="105"/>
      <c r="H727" s="105"/>
      <c r="I727" s="105"/>
      <c r="J727" s="105"/>
      <c r="K727" s="105"/>
    </row>
    <row r="728" spans="3:11" ht="15" thickBot="1">
      <c r="C728" s="105"/>
      <c r="D728" s="105"/>
      <c r="E728" s="105"/>
      <c r="F728" s="105"/>
      <c r="G728" s="105"/>
      <c r="H728" s="105"/>
      <c r="I728" s="105"/>
      <c r="J728" s="105"/>
      <c r="K728" s="105"/>
    </row>
    <row r="729" spans="3:11" ht="15" thickBot="1">
      <c r="C729" s="105"/>
      <c r="D729" s="105"/>
      <c r="E729" s="105"/>
      <c r="F729" s="105"/>
      <c r="G729" s="105"/>
      <c r="H729" s="105"/>
      <c r="I729" s="105"/>
      <c r="J729" s="105"/>
      <c r="K729" s="105"/>
    </row>
    <row r="730" spans="3:11" ht="15" thickBot="1">
      <c r="C730" s="105"/>
      <c r="D730" s="105"/>
      <c r="E730" s="105"/>
      <c r="F730" s="105"/>
      <c r="G730" s="105"/>
      <c r="H730" s="105"/>
      <c r="I730" s="105"/>
      <c r="J730" s="105"/>
      <c r="K730" s="105"/>
    </row>
    <row r="731" spans="3:11" ht="15" thickBot="1">
      <c r="C731" s="105"/>
      <c r="D731" s="105"/>
      <c r="E731" s="105"/>
      <c r="F731" s="105"/>
      <c r="G731" s="105"/>
      <c r="H731" s="105"/>
      <c r="I731" s="105"/>
      <c r="J731" s="105"/>
      <c r="K731" s="105"/>
    </row>
    <row r="732" spans="3:11" ht="15" thickBot="1">
      <c r="C732" s="105"/>
      <c r="D732" s="105"/>
      <c r="E732" s="105"/>
      <c r="F732" s="105"/>
      <c r="G732" s="105"/>
      <c r="H732" s="105"/>
      <c r="I732" s="105"/>
      <c r="J732" s="105"/>
      <c r="K732" s="105"/>
    </row>
    <row r="733" spans="3:11" ht="15" thickBot="1">
      <c r="C733" s="105"/>
      <c r="D733" s="105"/>
      <c r="E733" s="105"/>
      <c r="F733" s="105"/>
      <c r="G733" s="105"/>
      <c r="H733" s="105"/>
      <c r="I733" s="105"/>
      <c r="J733" s="105"/>
      <c r="K733" s="105"/>
    </row>
    <row r="734" spans="3:11" ht="15" thickBot="1">
      <c r="C734" s="105"/>
      <c r="D734" s="105"/>
      <c r="E734" s="105"/>
      <c r="F734" s="105"/>
      <c r="G734" s="105"/>
      <c r="H734" s="105"/>
      <c r="I734" s="105"/>
      <c r="J734" s="105"/>
      <c r="K734" s="105"/>
    </row>
    <row r="735" spans="3:11" ht="15" thickBot="1">
      <c r="C735" s="105"/>
      <c r="D735" s="105"/>
      <c r="E735" s="105"/>
      <c r="F735" s="105"/>
      <c r="G735" s="105"/>
      <c r="H735" s="105"/>
      <c r="I735" s="105"/>
      <c r="J735" s="105"/>
      <c r="K735" s="105"/>
    </row>
    <row r="736" spans="3:11" ht="15" thickBot="1">
      <c r="C736" s="105"/>
      <c r="D736" s="105"/>
      <c r="E736" s="105"/>
      <c r="F736" s="105"/>
      <c r="G736" s="105"/>
      <c r="H736" s="105"/>
      <c r="I736" s="105"/>
      <c r="J736" s="105"/>
      <c r="K736" s="105"/>
    </row>
    <row r="737" spans="3:11" ht="15" thickBot="1">
      <c r="C737" s="105"/>
      <c r="D737" s="105"/>
      <c r="E737" s="105"/>
      <c r="F737" s="105"/>
      <c r="G737" s="105"/>
      <c r="H737" s="105"/>
      <c r="I737" s="105"/>
      <c r="J737" s="105"/>
      <c r="K737" s="105"/>
    </row>
    <row r="738" spans="3:11" ht="15" thickBot="1">
      <c r="C738" s="105"/>
      <c r="D738" s="105"/>
      <c r="E738" s="105"/>
      <c r="F738" s="105"/>
      <c r="G738" s="105"/>
      <c r="H738" s="105"/>
      <c r="I738" s="105"/>
      <c r="J738" s="105"/>
      <c r="K738" s="105"/>
    </row>
    <row r="739" spans="3:11" ht="15" thickBot="1">
      <c r="C739" s="105"/>
      <c r="D739" s="105"/>
      <c r="E739" s="105"/>
      <c r="F739" s="105"/>
      <c r="G739" s="105"/>
      <c r="H739" s="105"/>
      <c r="I739" s="105"/>
      <c r="J739" s="105"/>
      <c r="K739" s="105"/>
    </row>
    <row r="740" spans="3:11" ht="15" thickBot="1">
      <c r="C740" s="105"/>
      <c r="D740" s="105"/>
      <c r="E740" s="105"/>
      <c r="F740" s="105"/>
      <c r="G740" s="105"/>
      <c r="H740" s="105"/>
      <c r="I740" s="105"/>
      <c r="J740" s="105"/>
      <c r="K740" s="105"/>
    </row>
    <row r="741" spans="3:11" ht="15" thickBot="1">
      <c r="C741" s="105"/>
      <c r="D741" s="105"/>
      <c r="E741" s="105"/>
      <c r="F741" s="105"/>
      <c r="G741" s="105"/>
      <c r="H741" s="105"/>
      <c r="I741" s="105"/>
      <c r="J741" s="105"/>
      <c r="K741" s="105"/>
    </row>
    <row r="742" spans="3:11" ht="15" thickBot="1">
      <c r="C742" s="105"/>
      <c r="D742" s="105"/>
      <c r="E742" s="105"/>
      <c r="F742" s="105"/>
      <c r="G742" s="105"/>
      <c r="H742" s="105"/>
      <c r="I742" s="105"/>
      <c r="J742" s="105"/>
      <c r="K742" s="105"/>
    </row>
    <row r="743" spans="3:11" ht="15" thickBot="1">
      <c r="C743" s="105"/>
      <c r="D743" s="105"/>
      <c r="E743" s="105"/>
      <c r="F743" s="105"/>
      <c r="G743" s="105"/>
      <c r="H743" s="105"/>
      <c r="I743" s="105"/>
      <c r="J743" s="105"/>
      <c r="K743" s="105"/>
    </row>
    <row r="744" spans="3:11" ht="15" thickBot="1">
      <c r="C744" s="105"/>
      <c r="D744" s="105"/>
      <c r="E744" s="105"/>
      <c r="F744" s="105"/>
      <c r="G744" s="105"/>
      <c r="H744" s="105"/>
      <c r="I744" s="105"/>
      <c r="J744" s="105"/>
      <c r="K744" s="105"/>
    </row>
    <row r="745" spans="3:11" ht="15" thickBot="1">
      <c r="C745" s="105"/>
      <c r="D745" s="105"/>
      <c r="E745" s="105"/>
      <c r="F745" s="105"/>
      <c r="G745" s="105"/>
      <c r="H745" s="105"/>
      <c r="I745" s="105"/>
      <c r="J745" s="105"/>
      <c r="K745" s="105"/>
    </row>
    <row r="746" spans="3:11" ht="15" thickBot="1">
      <c r="C746" s="105"/>
      <c r="D746" s="105"/>
      <c r="E746" s="105"/>
      <c r="F746" s="105"/>
      <c r="G746" s="105"/>
      <c r="H746" s="105"/>
      <c r="I746" s="105"/>
      <c r="J746" s="105"/>
      <c r="K746" s="105"/>
    </row>
    <row r="747" spans="3:11" ht="15" thickBot="1">
      <c r="C747" s="105"/>
      <c r="D747" s="105"/>
      <c r="E747" s="105"/>
      <c r="F747" s="105"/>
      <c r="G747" s="105"/>
      <c r="H747" s="105"/>
      <c r="I747" s="105"/>
      <c r="J747" s="105"/>
      <c r="K747" s="105"/>
    </row>
    <row r="748" spans="3:11" ht="15" thickBot="1">
      <c r="C748" s="105"/>
      <c r="D748" s="105"/>
      <c r="E748" s="105"/>
      <c r="F748" s="105"/>
      <c r="G748" s="105"/>
      <c r="H748" s="105"/>
      <c r="I748" s="105"/>
      <c r="J748" s="105"/>
      <c r="K748" s="105"/>
    </row>
    <row r="749" spans="3:11" ht="15" thickBot="1">
      <c r="C749" s="105"/>
      <c r="D749" s="105"/>
      <c r="E749" s="105"/>
      <c r="F749" s="105"/>
      <c r="G749" s="105"/>
      <c r="H749" s="105"/>
      <c r="I749" s="105"/>
      <c r="J749" s="105"/>
      <c r="K749" s="105"/>
    </row>
    <row r="750" spans="3:11" ht="15" thickBot="1">
      <c r="C750" s="105"/>
      <c r="D750" s="105"/>
      <c r="E750" s="105"/>
      <c r="F750" s="105"/>
      <c r="G750" s="105"/>
      <c r="H750" s="105"/>
      <c r="I750" s="105"/>
      <c r="J750" s="105"/>
      <c r="K750" s="105"/>
    </row>
    <row r="751" spans="3:11" ht="15" thickBot="1">
      <c r="C751" s="105"/>
      <c r="D751" s="105"/>
      <c r="E751" s="105"/>
      <c r="F751" s="105"/>
      <c r="G751" s="105"/>
      <c r="H751" s="105"/>
      <c r="I751" s="105"/>
      <c r="J751" s="105"/>
      <c r="K751" s="105"/>
    </row>
    <row r="752" spans="3:11" ht="15" thickBot="1">
      <c r="C752" s="105"/>
      <c r="D752" s="105"/>
      <c r="E752" s="105"/>
      <c r="F752" s="105"/>
      <c r="G752" s="105"/>
      <c r="H752" s="105"/>
      <c r="I752" s="105"/>
      <c r="J752" s="105"/>
      <c r="K752" s="105"/>
    </row>
    <row r="753" spans="3:11" ht="15" thickBot="1">
      <c r="C753" s="105"/>
      <c r="D753" s="105"/>
      <c r="E753" s="105"/>
      <c r="F753" s="105"/>
      <c r="G753" s="105"/>
      <c r="H753" s="105"/>
      <c r="I753" s="105"/>
      <c r="J753" s="105"/>
      <c r="K753" s="105"/>
    </row>
    <row r="754" spans="3:11" ht="15" thickBot="1">
      <c r="C754" s="105"/>
      <c r="D754" s="105"/>
      <c r="E754" s="105"/>
      <c r="F754" s="105"/>
      <c r="G754" s="105"/>
      <c r="H754" s="105"/>
      <c r="I754" s="105"/>
      <c r="J754" s="105"/>
      <c r="K754" s="105"/>
    </row>
    <row r="755" spans="3:11" ht="15" thickBot="1">
      <c r="C755" s="105"/>
      <c r="D755" s="105"/>
      <c r="E755" s="105"/>
      <c r="F755" s="105"/>
      <c r="G755" s="105"/>
      <c r="H755" s="105"/>
      <c r="I755" s="105"/>
      <c r="J755" s="105"/>
      <c r="K755" s="105"/>
    </row>
    <row r="756" spans="3:11" ht="15" thickBot="1">
      <c r="C756" s="105"/>
      <c r="D756" s="105"/>
      <c r="E756" s="105"/>
      <c r="F756" s="105"/>
      <c r="G756" s="105"/>
      <c r="H756" s="105"/>
      <c r="I756" s="105"/>
      <c r="J756" s="105"/>
      <c r="K756" s="105"/>
    </row>
    <row r="757" spans="3:11" ht="15" thickBot="1">
      <c r="C757" s="105"/>
      <c r="D757" s="105"/>
      <c r="E757" s="105"/>
      <c r="F757" s="105"/>
      <c r="G757" s="105"/>
      <c r="H757" s="105"/>
      <c r="I757" s="105"/>
      <c r="J757" s="105"/>
      <c r="K757" s="105"/>
    </row>
    <row r="758" spans="3:11" ht="15" thickBot="1">
      <c r="C758" s="105"/>
      <c r="D758" s="105"/>
      <c r="E758" s="105"/>
      <c r="F758" s="105"/>
      <c r="G758" s="105"/>
      <c r="H758" s="105"/>
      <c r="I758" s="105"/>
      <c r="J758" s="105"/>
      <c r="K758" s="105"/>
    </row>
    <row r="759" spans="3:11" ht="15" thickBot="1">
      <c r="C759" s="105"/>
      <c r="D759" s="105"/>
      <c r="E759" s="105"/>
      <c r="F759" s="105"/>
      <c r="G759" s="105"/>
      <c r="H759" s="105"/>
      <c r="I759" s="105"/>
      <c r="J759" s="105"/>
      <c r="K759" s="105"/>
    </row>
    <row r="760" spans="3:11" ht="15" thickBot="1">
      <c r="C760" s="105"/>
      <c r="D760" s="105"/>
      <c r="E760" s="105"/>
      <c r="F760" s="105"/>
      <c r="G760" s="105"/>
      <c r="H760" s="105"/>
      <c r="I760" s="105"/>
      <c r="J760" s="105"/>
      <c r="K760" s="105"/>
    </row>
    <row r="761" spans="3:11" ht="15" thickBot="1">
      <c r="C761" s="105"/>
      <c r="D761" s="105"/>
      <c r="E761" s="105"/>
      <c r="F761" s="105"/>
      <c r="G761" s="105"/>
      <c r="H761" s="105"/>
      <c r="I761" s="105"/>
      <c r="J761" s="105"/>
      <c r="K761" s="105"/>
    </row>
    <row r="762" spans="3:11" ht="15" thickBot="1">
      <c r="C762" s="105"/>
      <c r="D762" s="105"/>
      <c r="E762" s="105"/>
      <c r="F762" s="105"/>
      <c r="G762" s="105"/>
      <c r="H762" s="105"/>
      <c r="I762" s="105"/>
      <c r="J762" s="105"/>
      <c r="K762" s="105"/>
    </row>
    <row r="763" spans="3:11" ht="15" thickBot="1">
      <c r="C763" s="105"/>
      <c r="D763" s="105"/>
      <c r="E763" s="105"/>
      <c r="F763" s="105"/>
      <c r="G763" s="105"/>
      <c r="H763" s="105"/>
      <c r="I763" s="105"/>
      <c r="J763" s="105"/>
      <c r="K763" s="105"/>
    </row>
    <row r="764" spans="3:11" ht="15" thickBot="1">
      <c r="C764" s="105"/>
      <c r="D764" s="105"/>
      <c r="E764" s="105"/>
      <c r="F764" s="105"/>
      <c r="G764" s="105"/>
      <c r="H764" s="105"/>
      <c r="I764" s="105"/>
      <c r="J764" s="105"/>
      <c r="K764" s="105"/>
    </row>
    <row r="765" spans="3:11" ht="15" thickBot="1">
      <c r="C765" s="105"/>
      <c r="D765" s="105"/>
      <c r="E765" s="105"/>
      <c r="F765" s="105"/>
      <c r="G765" s="105"/>
      <c r="H765" s="105"/>
      <c r="I765" s="105"/>
      <c r="J765" s="105"/>
      <c r="K765" s="105"/>
    </row>
    <row r="766" spans="3:11" ht="15" thickBot="1">
      <c r="C766" s="105"/>
      <c r="D766" s="105"/>
      <c r="E766" s="105"/>
      <c r="F766" s="105"/>
      <c r="G766" s="105"/>
      <c r="H766" s="105"/>
      <c r="I766" s="105"/>
      <c r="J766" s="105"/>
      <c r="K766" s="105"/>
    </row>
    <row r="767" spans="3:11" ht="15" thickBot="1">
      <c r="C767" s="105"/>
      <c r="D767" s="105"/>
      <c r="E767" s="105"/>
      <c r="F767" s="105"/>
      <c r="G767" s="105"/>
      <c r="H767" s="105"/>
      <c r="I767" s="105"/>
      <c r="J767" s="105"/>
      <c r="K767" s="105"/>
    </row>
    <row r="768" spans="3:11" ht="15" thickBot="1">
      <c r="C768" s="105"/>
      <c r="D768" s="105"/>
      <c r="E768" s="105"/>
      <c r="F768" s="105"/>
      <c r="G768" s="105"/>
      <c r="H768" s="105"/>
      <c r="I768" s="105"/>
      <c r="J768" s="105"/>
      <c r="K768" s="105"/>
    </row>
    <row r="769" spans="3:11" ht="15" thickBot="1">
      <c r="C769" s="105"/>
      <c r="D769" s="105"/>
      <c r="E769" s="105"/>
      <c r="F769" s="105"/>
      <c r="G769" s="105"/>
      <c r="H769" s="105"/>
      <c r="I769" s="105"/>
      <c r="J769" s="105"/>
      <c r="K769" s="105"/>
    </row>
    <row r="770" spans="3:11" ht="15" thickBot="1">
      <c r="C770" s="105"/>
      <c r="D770" s="105"/>
      <c r="E770" s="105"/>
      <c r="F770" s="105"/>
      <c r="G770" s="105"/>
      <c r="H770" s="105"/>
      <c r="I770" s="105"/>
      <c r="J770" s="105"/>
      <c r="K770" s="105"/>
    </row>
    <row r="771" spans="3:11" ht="15" thickBot="1">
      <c r="C771" s="105"/>
      <c r="D771" s="105"/>
      <c r="E771" s="105"/>
      <c r="F771" s="105"/>
      <c r="G771" s="105"/>
      <c r="H771" s="105"/>
      <c r="I771" s="105"/>
      <c r="J771" s="105"/>
      <c r="K771" s="105"/>
    </row>
    <row r="772" spans="3:11" ht="15" thickBot="1">
      <c r="C772" s="105"/>
      <c r="D772" s="105"/>
      <c r="E772" s="105"/>
      <c r="F772" s="105"/>
      <c r="G772" s="105"/>
      <c r="H772" s="105"/>
      <c r="I772" s="105"/>
      <c r="J772" s="105"/>
      <c r="K772" s="105"/>
    </row>
    <row r="773" spans="3:11" ht="15" thickBot="1">
      <c r="C773" s="105"/>
      <c r="D773" s="105"/>
      <c r="E773" s="105"/>
      <c r="F773" s="105"/>
      <c r="G773" s="105"/>
      <c r="H773" s="105"/>
      <c r="I773" s="105"/>
      <c r="J773" s="105"/>
      <c r="K773" s="105"/>
    </row>
    <row r="774" spans="3:11" ht="15" thickBot="1">
      <c r="C774" s="105"/>
      <c r="D774" s="105"/>
      <c r="E774" s="105"/>
      <c r="F774" s="105"/>
      <c r="G774" s="105"/>
      <c r="H774" s="105"/>
      <c r="I774" s="105"/>
      <c r="J774" s="105"/>
      <c r="K774" s="105"/>
    </row>
    <row r="775" spans="3:11" ht="15" thickBot="1">
      <c r="C775" s="105"/>
      <c r="D775" s="105"/>
      <c r="E775" s="105"/>
      <c r="F775" s="105"/>
      <c r="G775" s="105"/>
      <c r="H775" s="105"/>
      <c r="I775" s="105"/>
      <c r="J775" s="105"/>
      <c r="K775" s="105"/>
    </row>
    <row r="776" spans="3:11" ht="15" thickBot="1">
      <c r="C776" s="105"/>
      <c r="D776" s="105"/>
      <c r="E776" s="105"/>
      <c r="F776" s="105"/>
      <c r="G776" s="105"/>
      <c r="H776" s="105"/>
      <c r="I776" s="105"/>
      <c r="J776" s="105"/>
      <c r="K776" s="105"/>
    </row>
    <row r="777" spans="3:11" ht="15" thickBot="1">
      <c r="C777" s="105"/>
      <c r="D777" s="105"/>
      <c r="E777" s="105"/>
      <c r="F777" s="105"/>
      <c r="G777" s="105"/>
      <c r="H777" s="105"/>
      <c r="I777" s="105"/>
      <c r="J777" s="105"/>
      <c r="K777" s="105"/>
    </row>
    <row r="778" spans="3:11" ht="15" thickBot="1">
      <c r="C778" s="105"/>
      <c r="D778" s="105"/>
      <c r="E778" s="105"/>
      <c r="F778" s="105"/>
      <c r="G778" s="105"/>
      <c r="H778" s="105"/>
      <c r="I778" s="105"/>
      <c r="J778" s="105"/>
      <c r="K778" s="105"/>
    </row>
    <row r="779" spans="3:11" ht="15" thickBot="1">
      <c r="C779" s="105"/>
      <c r="D779" s="105"/>
      <c r="E779" s="105"/>
      <c r="F779" s="105"/>
      <c r="G779" s="105"/>
      <c r="H779" s="105"/>
      <c r="I779" s="105"/>
      <c r="J779" s="105"/>
      <c r="K779" s="105"/>
    </row>
    <row r="780" spans="3:11" ht="15" thickBot="1">
      <c r="C780" s="105"/>
      <c r="D780" s="105"/>
      <c r="E780" s="105"/>
      <c r="F780" s="105"/>
      <c r="G780" s="105"/>
      <c r="H780" s="105"/>
      <c r="I780" s="105"/>
      <c r="J780" s="105"/>
      <c r="K780" s="105"/>
    </row>
    <row r="781" spans="3:11" ht="15" thickBot="1">
      <c r="C781" s="105"/>
      <c r="D781" s="105"/>
      <c r="E781" s="105"/>
      <c r="F781" s="105"/>
      <c r="G781" s="105"/>
      <c r="H781" s="105"/>
      <c r="I781" s="105"/>
      <c r="J781" s="105"/>
      <c r="K781" s="105"/>
    </row>
    <row r="782" spans="3:11" ht="15" thickBot="1">
      <c r="C782" s="105"/>
      <c r="D782" s="105"/>
      <c r="E782" s="105"/>
      <c r="F782" s="105"/>
      <c r="G782" s="105"/>
      <c r="H782" s="105"/>
      <c r="I782" s="105"/>
      <c r="J782" s="105"/>
      <c r="K782" s="105"/>
    </row>
    <row r="783" spans="3:11" ht="15" thickBot="1">
      <c r="C783" s="105"/>
      <c r="D783" s="105"/>
      <c r="E783" s="105"/>
      <c r="F783" s="105"/>
      <c r="G783" s="105"/>
      <c r="H783" s="105"/>
      <c r="I783" s="105"/>
      <c r="J783" s="105"/>
      <c r="K783" s="105"/>
    </row>
    <row r="784" spans="3:11" ht="15" thickBot="1">
      <c r="C784" s="105"/>
      <c r="D784" s="105"/>
      <c r="E784" s="105"/>
      <c r="F784" s="105"/>
      <c r="G784" s="105"/>
      <c r="H784" s="105"/>
      <c r="I784" s="105"/>
      <c r="J784" s="105"/>
      <c r="K784" s="105"/>
    </row>
    <row r="785" spans="3:11" ht="15" thickBot="1">
      <c r="C785" s="105"/>
      <c r="D785" s="105"/>
      <c r="E785" s="105"/>
      <c r="F785" s="105"/>
      <c r="G785" s="105"/>
      <c r="H785" s="105"/>
      <c r="I785" s="105"/>
      <c r="J785" s="105"/>
      <c r="K785" s="105"/>
    </row>
    <row r="786" spans="3:11" ht="15" thickBot="1">
      <c r="C786" s="105"/>
      <c r="D786" s="105"/>
      <c r="E786" s="105"/>
      <c r="F786" s="105"/>
      <c r="G786" s="105"/>
      <c r="H786" s="105"/>
      <c r="I786" s="105"/>
      <c r="J786" s="105"/>
      <c r="K786" s="105"/>
    </row>
    <row r="787" spans="3:11" ht="15" thickBot="1">
      <c r="C787" s="105"/>
      <c r="D787" s="105"/>
      <c r="E787" s="105"/>
      <c r="F787" s="105"/>
      <c r="G787" s="105"/>
      <c r="H787" s="105"/>
      <c r="I787" s="105"/>
      <c r="J787" s="105"/>
      <c r="K787" s="105"/>
    </row>
    <row r="788" spans="3:11" ht="15" thickBot="1">
      <c r="C788" s="105"/>
      <c r="D788" s="105"/>
      <c r="E788" s="105"/>
      <c r="F788" s="105"/>
      <c r="G788" s="105"/>
      <c r="H788" s="105"/>
      <c r="I788" s="105"/>
      <c r="J788" s="105"/>
      <c r="K788" s="105"/>
    </row>
    <row r="789" spans="3:11" ht="15" thickBot="1">
      <c r="C789" s="105"/>
      <c r="D789" s="105"/>
      <c r="E789" s="105"/>
      <c r="F789" s="105"/>
      <c r="G789" s="105"/>
      <c r="H789" s="105"/>
      <c r="I789" s="105"/>
      <c r="J789" s="105"/>
      <c r="K789" s="105"/>
    </row>
    <row r="790" spans="3:11" ht="15" thickBot="1">
      <c r="C790" s="105"/>
      <c r="D790" s="105"/>
      <c r="E790" s="105"/>
      <c r="F790" s="105"/>
      <c r="G790" s="105"/>
      <c r="H790" s="105"/>
      <c r="I790" s="105"/>
      <c r="J790" s="105"/>
      <c r="K790" s="105"/>
    </row>
    <row r="791" spans="3:11" ht="15" thickBot="1">
      <c r="C791" s="105"/>
      <c r="D791" s="105"/>
      <c r="E791" s="105"/>
      <c r="F791" s="105"/>
      <c r="G791" s="105"/>
      <c r="H791" s="105"/>
      <c r="I791" s="105"/>
      <c r="J791" s="105"/>
      <c r="K791" s="105"/>
    </row>
    <row r="792" spans="3:11" ht="15" thickBot="1">
      <c r="C792" s="105"/>
      <c r="D792" s="105"/>
      <c r="E792" s="105"/>
      <c r="F792" s="105"/>
      <c r="G792" s="105"/>
      <c r="H792" s="105"/>
      <c r="I792" s="105"/>
      <c r="J792" s="105"/>
      <c r="K792" s="105"/>
    </row>
    <row r="793" spans="3:11" ht="15" thickBot="1">
      <c r="C793" s="105"/>
      <c r="D793" s="105"/>
      <c r="E793" s="105"/>
      <c r="F793" s="105"/>
      <c r="G793" s="105"/>
      <c r="H793" s="105"/>
      <c r="I793" s="105"/>
      <c r="J793" s="105"/>
      <c r="K793" s="105"/>
    </row>
    <row r="794" spans="3:11" ht="15" thickBot="1">
      <c r="C794" s="105"/>
      <c r="D794" s="105"/>
      <c r="E794" s="105"/>
      <c r="F794" s="105"/>
      <c r="G794" s="105"/>
      <c r="H794" s="105"/>
      <c r="I794" s="105"/>
      <c r="J794" s="105"/>
      <c r="K794" s="105"/>
    </row>
    <row r="795" spans="3:11" ht="15" thickBot="1">
      <c r="C795" s="105"/>
      <c r="D795" s="105"/>
      <c r="E795" s="105"/>
      <c r="F795" s="105"/>
      <c r="G795" s="105"/>
      <c r="H795" s="105"/>
      <c r="I795" s="105"/>
      <c r="J795" s="105"/>
      <c r="K795" s="105"/>
    </row>
    <row r="796" spans="3:11" ht="15" thickBot="1">
      <c r="C796" s="105"/>
      <c r="D796" s="105"/>
      <c r="E796" s="105"/>
      <c r="F796" s="105"/>
      <c r="G796" s="105"/>
      <c r="H796" s="105"/>
      <c r="I796" s="105"/>
      <c r="J796" s="105"/>
      <c r="K796" s="105"/>
    </row>
    <row r="797" spans="3:11" ht="15" thickBot="1">
      <c r="C797" s="105"/>
      <c r="D797" s="105"/>
      <c r="E797" s="105"/>
      <c r="F797" s="105"/>
      <c r="G797" s="105"/>
      <c r="H797" s="105"/>
      <c r="I797" s="105"/>
      <c r="J797" s="105"/>
      <c r="K797" s="105"/>
    </row>
    <row r="798" spans="3:11" ht="15" thickBot="1">
      <c r="C798" s="105"/>
      <c r="D798" s="105"/>
      <c r="E798" s="105"/>
      <c r="F798" s="105"/>
      <c r="G798" s="105"/>
      <c r="H798" s="105"/>
      <c r="I798" s="105"/>
      <c r="J798" s="105"/>
      <c r="K798" s="105"/>
    </row>
    <row r="799" spans="3:11" ht="15" thickBot="1">
      <c r="C799" s="105"/>
      <c r="D799" s="105"/>
      <c r="E799" s="105"/>
      <c r="F799" s="105"/>
      <c r="G799" s="105"/>
      <c r="H799" s="105"/>
      <c r="I799" s="105"/>
      <c r="J799" s="105"/>
      <c r="K799" s="105"/>
    </row>
    <row r="800" spans="3:11" ht="15" thickBot="1">
      <c r="C800" s="105"/>
      <c r="D800" s="105"/>
      <c r="E800" s="105"/>
      <c r="F800" s="105"/>
      <c r="G800" s="105"/>
      <c r="H800" s="105"/>
      <c r="I800" s="105"/>
      <c r="J800" s="105"/>
      <c r="K800" s="105"/>
    </row>
    <row r="801" spans="3:11" ht="15" thickBot="1">
      <c r="C801" s="105"/>
      <c r="D801" s="105"/>
      <c r="E801" s="105"/>
      <c r="F801" s="105"/>
      <c r="G801" s="105"/>
      <c r="H801" s="105"/>
      <c r="I801" s="105"/>
      <c r="J801" s="105"/>
      <c r="K801" s="105"/>
    </row>
    <row r="802" spans="3:11" ht="15" thickBot="1">
      <c r="C802" s="105"/>
      <c r="D802" s="105"/>
      <c r="E802" s="105"/>
      <c r="F802" s="105"/>
      <c r="G802" s="105"/>
      <c r="H802" s="105"/>
      <c r="I802" s="105"/>
      <c r="J802" s="105"/>
      <c r="K802" s="105"/>
    </row>
    <row r="803" spans="3:11" ht="15" thickBot="1">
      <c r="C803" s="105"/>
      <c r="D803" s="105"/>
      <c r="E803" s="105"/>
      <c r="F803" s="105"/>
      <c r="G803" s="105"/>
      <c r="H803" s="105"/>
      <c r="I803" s="105"/>
      <c r="J803" s="105"/>
      <c r="K803" s="105"/>
    </row>
    <row r="804" spans="3:11" ht="15" thickBot="1">
      <c r="C804" s="105"/>
      <c r="D804" s="105"/>
      <c r="E804" s="105"/>
      <c r="F804" s="105"/>
      <c r="G804" s="105"/>
      <c r="H804" s="105"/>
      <c r="I804" s="105"/>
      <c r="J804" s="105"/>
      <c r="K804" s="105"/>
    </row>
    <row r="805" spans="3:11" ht="15" thickBot="1">
      <c r="C805" s="105"/>
      <c r="D805" s="105"/>
      <c r="E805" s="105"/>
      <c r="F805" s="105"/>
      <c r="G805" s="105"/>
      <c r="H805" s="105"/>
      <c r="I805" s="105"/>
      <c r="J805" s="105"/>
      <c r="K805" s="105"/>
    </row>
    <row r="806" spans="3:11" ht="15" thickBot="1">
      <c r="C806" s="105"/>
      <c r="D806" s="105"/>
      <c r="E806" s="105"/>
      <c r="F806" s="105"/>
      <c r="G806" s="105"/>
      <c r="H806" s="105"/>
      <c r="I806" s="105"/>
      <c r="J806" s="105"/>
      <c r="K806" s="105"/>
    </row>
    <row r="807" spans="3:11" ht="15" thickBot="1">
      <c r="C807" s="105"/>
      <c r="D807" s="105"/>
      <c r="E807" s="105"/>
      <c r="F807" s="105"/>
      <c r="G807" s="105"/>
      <c r="H807" s="105"/>
      <c r="I807" s="105"/>
      <c r="J807" s="105"/>
      <c r="K807" s="105"/>
    </row>
    <row r="808" spans="3:11" ht="15" thickBot="1">
      <c r="C808" s="105"/>
      <c r="D808" s="105"/>
      <c r="E808" s="105"/>
      <c r="F808" s="105"/>
      <c r="G808" s="105"/>
      <c r="H808" s="105"/>
      <c r="I808" s="105"/>
      <c r="J808" s="105"/>
      <c r="K808" s="105"/>
    </row>
    <row r="809" spans="3:11" ht="15" thickBot="1">
      <c r="C809" s="105"/>
      <c r="D809" s="105"/>
      <c r="E809" s="105"/>
      <c r="F809" s="105"/>
      <c r="G809" s="105"/>
      <c r="H809" s="105"/>
      <c r="I809" s="105"/>
      <c r="J809" s="105"/>
      <c r="K809" s="105"/>
    </row>
    <row r="810" spans="3:11" ht="15" thickBot="1">
      <c r="C810" s="105"/>
      <c r="D810" s="105"/>
      <c r="E810" s="105"/>
      <c r="F810" s="105"/>
      <c r="G810" s="105"/>
      <c r="H810" s="105"/>
      <c r="I810" s="105"/>
      <c r="J810" s="105"/>
      <c r="K810" s="105"/>
    </row>
    <row r="811" spans="3:11" ht="15" thickBot="1">
      <c r="C811" s="105"/>
      <c r="D811" s="105"/>
      <c r="E811" s="105"/>
      <c r="F811" s="105"/>
      <c r="G811" s="105"/>
      <c r="H811" s="105"/>
      <c r="I811" s="105"/>
      <c r="J811" s="105"/>
      <c r="K811" s="105"/>
    </row>
    <row r="812" spans="3:11" ht="15" thickBot="1">
      <c r="C812" s="105"/>
      <c r="D812" s="105"/>
      <c r="E812" s="105"/>
      <c r="F812" s="105"/>
      <c r="G812" s="105"/>
      <c r="H812" s="105"/>
      <c r="I812" s="105"/>
      <c r="J812" s="105"/>
      <c r="K812" s="105"/>
    </row>
    <row r="813" spans="3:11" ht="15" thickBot="1">
      <c r="C813" s="105"/>
      <c r="D813" s="105"/>
      <c r="E813" s="105"/>
      <c r="F813" s="105"/>
      <c r="G813" s="105"/>
      <c r="H813" s="105"/>
      <c r="I813" s="105"/>
      <c r="J813" s="105"/>
      <c r="K813" s="105"/>
    </row>
    <row r="814" spans="3:11" ht="15" thickBot="1">
      <c r="C814" s="105"/>
      <c r="D814" s="105"/>
      <c r="E814" s="105"/>
      <c r="F814" s="105"/>
      <c r="G814" s="105"/>
      <c r="H814" s="105"/>
      <c r="I814" s="105"/>
      <c r="J814" s="105"/>
      <c r="K814" s="105"/>
    </row>
    <row r="815" spans="3:11" ht="15" thickBot="1">
      <c r="C815" s="105"/>
      <c r="D815" s="105"/>
      <c r="E815" s="105"/>
      <c r="F815" s="105"/>
      <c r="G815" s="105"/>
      <c r="H815" s="105"/>
      <c r="I815" s="105"/>
      <c r="J815" s="105"/>
      <c r="K815" s="105"/>
    </row>
    <row r="816" spans="3:11" ht="15" thickBot="1">
      <c r="C816" s="105"/>
      <c r="D816" s="105"/>
      <c r="E816" s="105"/>
      <c r="F816" s="105"/>
      <c r="G816" s="105"/>
      <c r="H816" s="105"/>
      <c r="I816" s="105"/>
      <c r="J816" s="105"/>
      <c r="K816" s="105"/>
    </row>
    <row r="817" spans="3:11" ht="15" thickBot="1">
      <c r="C817" s="105"/>
      <c r="D817" s="105"/>
      <c r="E817" s="105"/>
      <c r="F817" s="105"/>
      <c r="G817" s="105"/>
      <c r="H817" s="105"/>
      <c r="I817" s="105"/>
      <c r="J817" s="105"/>
      <c r="K817" s="105"/>
    </row>
    <row r="818" spans="3:11" ht="15" thickBot="1">
      <c r="C818" s="105"/>
      <c r="D818" s="105"/>
      <c r="E818" s="105"/>
      <c r="F818" s="105"/>
      <c r="G818" s="105"/>
      <c r="H818" s="105"/>
      <c r="I818" s="105"/>
      <c r="J818" s="105"/>
      <c r="K818" s="105"/>
    </row>
    <row r="819" spans="3:11" ht="15" thickBot="1">
      <c r="C819" s="105"/>
      <c r="D819" s="105"/>
      <c r="E819" s="105"/>
      <c r="F819" s="105"/>
      <c r="G819" s="105"/>
      <c r="H819" s="105"/>
      <c r="I819" s="105"/>
      <c r="J819" s="105"/>
      <c r="K819" s="105"/>
    </row>
    <row r="820" spans="3:11" ht="15" thickBot="1">
      <c r="C820" s="105"/>
      <c r="D820" s="105"/>
      <c r="E820" s="105"/>
      <c r="F820" s="105"/>
      <c r="G820" s="105"/>
      <c r="H820" s="105"/>
      <c r="I820" s="105"/>
      <c r="J820" s="105"/>
      <c r="K820" s="105"/>
    </row>
    <row r="821" spans="3:11" ht="15" thickBot="1">
      <c r="C821" s="105"/>
      <c r="D821" s="105"/>
      <c r="E821" s="105"/>
      <c r="F821" s="105"/>
      <c r="G821" s="105"/>
      <c r="H821" s="105"/>
      <c r="I821" s="105"/>
      <c r="J821" s="105"/>
      <c r="K821" s="105"/>
    </row>
    <row r="822" spans="3:11" ht="15" thickBot="1">
      <c r="C822" s="105"/>
      <c r="D822" s="105"/>
      <c r="E822" s="105"/>
      <c r="F822" s="105"/>
      <c r="G822" s="105"/>
      <c r="H822" s="105"/>
      <c r="I822" s="105"/>
      <c r="J822" s="105"/>
      <c r="K822" s="105"/>
    </row>
    <row r="823" spans="3:11" ht="15" thickBot="1">
      <c r="C823" s="105"/>
      <c r="D823" s="105"/>
      <c r="E823" s="105"/>
      <c r="F823" s="105"/>
      <c r="G823" s="105"/>
      <c r="H823" s="105"/>
      <c r="I823" s="105"/>
      <c r="J823" s="105"/>
      <c r="K823" s="105"/>
    </row>
    <row r="824" spans="3:11" ht="15" thickBot="1">
      <c r="C824" s="105"/>
      <c r="D824" s="105"/>
      <c r="E824" s="105"/>
      <c r="F824" s="105"/>
      <c r="G824" s="105"/>
      <c r="H824" s="105"/>
      <c r="I824" s="105"/>
      <c r="J824" s="105"/>
      <c r="K824" s="105"/>
    </row>
    <row r="825" spans="3:11" ht="15" thickBot="1">
      <c r="C825" s="105"/>
      <c r="D825" s="105"/>
      <c r="E825" s="105"/>
      <c r="F825" s="105"/>
      <c r="G825" s="105"/>
      <c r="H825" s="105"/>
      <c r="I825" s="105"/>
      <c r="J825" s="105"/>
      <c r="K825" s="105"/>
    </row>
    <row r="826" spans="3:11" ht="15" thickBot="1">
      <c r="C826" s="105"/>
      <c r="D826" s="105"/>
      <c r="E826" s="105"/>
      <c r="F826" s="105"/>
      <c r="G826" s="105"/>
      <c r="H826" s="105"/>
      <c r="I826" s="105"/>
      <c r="J826" s="105"/>
      <c r="K826" s="105"/>
    </row>
    <row r="827" spans="3:11" ht="15" thickBot="1">
      <c r="C827" s="105"/>
      <c r="D827" s="105"/>
      <c r="E827" s="105"/>
      <c r="F827" s="105"/>
      <c r="G827" s="105"/>
      <c r="H827" s="105"/>
      <c r="I827" s="105"/>
      <c r="J827" s="105"/>
      <c r="K827" s="105"/>
    </row>
    <row r="828" spans="3:11" ht="15" thickBot="1">
      <c r="C828" s="105"/>
      <c r="D828" s="105"/>
      <c r="E828" s="105"/>
      <c r="F828" s="105"/>
      <c r="G828" s="105"/>
      <c r="H828" s="105"/>
      <c r="I828" s="105"/>
      <c r="J828" s="105"/>
      <c r="K828" s="105"/>
    </row>
    <row r="829" spans="3:11" ht="15" thickBot="1">
      <c r="C829" s="105"/>
      <c r="D829" s="105"/>
      <c r="E829" s="105"/>
      <c r="F829" s="105"/>
      <c r="G829" s="105"/>
      <c r="H829" s="105"/>
      <c r="I829" s="105"/>
      <c r="J829" s="105"/>
      <c r="K829" s="105"/>
    </row>
    <row r="830" spans="3:11" ht="15" thickBot="1">
      <c r="C830" s="105"/>
      <c r="D830" s="105"/>
      <c r="E830" s="105"/>
      <c r="F830" s="105"/>
      <c r="G830" s="105"/>
      <c r="H830" s="105"/>
      <c r="I830" s="105"/>
      <c r="J830" s="105"/>
      <c r="K830" s="105"/>
    </row>
    <row r="831" spans="3:11" ht="15" thickBot="1">
      <c r="C831" s="105"/>
      <c r="D831" s="105"/>
      <c r="E831" s="105"/>
      <c r="F831" s="105"/>
      <c r="G831" s="105"/>
      <c r="H831" s="105"/>
      <c r="I831" s="105"/>
      <c r="J831" s="105"/>
      <c r="K831" s="105"/>
    </row>
    <row r="832" spans="3:11" ht="15" thickBot="1">
      <c r="C832" s="105"/>
      <c r="D832" s="105"/>
      <c r="E832" s="105"/>
      <c r="F832" s="105"/>
      <c r="G832" s="105"/>
      <c r="H832" s="105"/>
      <c r="I832" s="105"/>
      <c r="J832" s="105"/>
      <c r="K832" s="105"/>
    </row>
    <row r="833" spans="3:11" ht="15" thickBot="1">
      <c r="C833" s="105"/>
      <c r="D833" s="105"/>
      <c r="E833" s="105"/>
      <c r="F833" s="105"/>
      <c r="G833" s="105"/>
      <c r="H833" s="105"/>
      <c r="I833" s="105"/>
      <c r="J833" s="105"/>
      <c r="K833" s="105"/>
    </row>
    <row r="834" spans="3:11" ht="15" thickBot="1">
      <c r="C834" s="105"/>
      <c r="D834" s="105"/>
      <c r="E834" s="105"/>
      <c r="F834" s="105"/>
      <c r="G834" s="105"/>
      <c r="H834" s="105"/>
      <c r="I834" s="105"/>
      <c r="J834" s="105"/>
      <c r="K834" s="105"/>
    </row>
    <row r="835" spans="3:11" ht="15" thickBot="1">
      <c r="C835" s="105"/>
      <c r="D835" s="105"/>
      <c r="E835" s="105"/>
      <c r="F835" s="105"/>
      <c r="G835" s="105"/>
      <c r="H835" s="105"/>
      <c r="I835" s="105"/>
      <c r="J835" s="105"/>
      <c r="K835" s="105"/>
    </row>
    <row r="836" spans="3:11" ht="15" thickBot="1">
      <c r="C836" s="105"/>
      <c r="D836" s="105"/>
      <c r="E836" s="105"/>
      <c r="F836" s="105"/>
      <c r="G836" s="105"/>
      <c r="H836" s="105"/>
      <c r="I836" s="105"/>
      <c r="J836" s="105"/>
      <c r="K836" s="105"/>
    </row>
    <row r="837" spans="3:11" ht="15" thickBot="1">
      <c r="C837" s="105"/>
      <c r="D837" s="105"/>
      <c r="E837" s="105"/>
      <c r="F837" s="105"/>
      <c r="G837" s="105"/>
      <c r="H837" s="105"/>
      <c r="I837" s="105"/>
      <c r="J837" s="105"/>
      <c r="K837" s="105"/>
    </row>
    <row r="838" spans="3:11" ht="15" thickBot="1">
      <c r="C838" s="105"/>
      <c r="D838" s="105"/>
      <c r="E838" s="105"/>
      <c r="F838" s="105"/>
      <c r="G838" s="105"/>
      <c r="H838" s="105"/>
      <c r="I838" s="105"/>
      <c r="J838" s="105"/>
      <c r="K838" s="105"/>
    </row>
    <row r="839" spans="3:11" ht="15" thickBot="1">
      <c r="C839" s="105"/>
      <c r="D839" s="105"/>
      <c r="E839" s="105"/>
      <c r="F839" s="105"/>
      <c r="G839" s="105"/>
      <c r="H839" s="105"/>
      <c r="I839" s="105"/>
      <c r="J839" s="105"/>
      <c r="K839" s="105"/>
    </row>
    <row r="840" spans="3:11" ht="15" thickBot="1">
      <c r="C840" s="105"/>
      <c r="D840" s="105"/>
      <c r="E840" s="105"/>
      <c r="F840" s="105"/>
      <c r="G840" s="105"/>
      <c r="H840" s="105"/>
      <c r="I840" s="105"/>
      <c r="J840" s="105"/>
      <c r="K840" s="105"/>
    </row>
    <row r="841" spans="3:11" ht="15" thickBot="1">
      <c r="C841" s="105"/>
      <c r="D841" s="105"/>
      <c r="E841" s="105"/>
      <c r="F841" s="105"/>
      <c r="G841" s="105"/>
      <c r="H841" s="105"/>
      <c r="I841" s="105"/>
      <c r="J841" s="105"/>
      <c r="K841" s="105"/>
    </row>
    <row r="842" spans="3:11" ht="15" thickBot="1">
      <c r="C842" s="105"/>
      <c r="D842" s="105"/>
      <c r="E842" s="105"/>
      <c r="F842" s="105"/>
      <c r="G842" s="105"/>
      <c r="H842" s="105"/>
      <c r="I842" s="105"/>
      <c r="J842" s="105"/>
      <c r="K842" s="105"/>
    </row>
    <row r="843" spans="3:11" ht="15" thickBot="1">
      <c r="C843" s="105"/>
      <c r="D843" s="105"/>
      <c r="E843" s="105"/>
      <c r="F843" s="105"/>
      <c r="G843" s="105"/>
      <c r="H843" s="105"/>
      <c r="I843" s="105"/>
      <c r="J843" s="105"/>
      <c r="K843" s="105"/>
    </row>
    <row r="844" spans="3:11" ht="15" thickBot="1">
      <c r="C844" s="105"/>
      <c r="D844" s="105"/>
      <c r="E844" s="105"/>
      <c r="F844" s="105"/>
      <c r="G844" s="105"/>
      <c r="H844" s="105"/>
      <c r="I844" s="105"/>
      <c r="J844" s="105"/>
      <c r="K844" s="105"/>
    </row>
    <row r="845" spans="3:11" ht="15" thickBot="1">
      <c r="C845" s="105"/>
      <c r="D845" s="105"/>
      <c r="E845" s="105"/>
      <c r="F845" s="105"/>
      <c r="G845" s="105"/>
      <c r="H845" s="105"/>
      <c r="I845" s="105"/>
      <c r="J845" s="105"/>
      <c r="K845" s="105"/>
    </row>
    <row r="846" spans="3:11" ht="15" thickBot="1">
      <c r="C846" s="105"/>
      <c r="D846" s="105"/>
      <c r="E846" s="105"/>
      <c r="F846" s="105"/>
      <c r="G846" s="105"/>
      <c r="H846" s="105"/>
      <c r="I846" s="105"/>
      <c r="J846" s="105"/>
      <c r="K846" s="105"/>
    </row>
    <row r="847" spans="3:11" ht="15" thickBot="1">
      <c r="C847" s="105"/>
      <c r="D847" s="105"/>
      <c r="E847" s="105"/>
      <c r="F847" s="105"/>
      <c r="G847" s="105"/>
      <c r="H847" s="105"/>
      <c r="I847" s="105"/>
      <c r="J847" s="105"/>
      <c r="K847" s="105"/>
    </row>
    <row r="848" spans="3:11" ht="15" thickBot="1">
      <c r="C848" s="105"/>
      <c r="D848" s="105"/>
      <c r="E848" s="105"/>
      <c r="F848" s="105"/>
      <c r="G848" s="105"/>
      <c r="H848" s="105"/>
      <c r="I848" s="105"/>
      <c r="J848" s="105"/>
      <c r="K848" s="105"/>
    </row>
    <row r="849" spans="3:11" ht="15" thickBot="1">
      <c r="C849" s="105"/>
      <c r="D849" s="105"/>
      <c r="E849" s="105"/>
      <c r="F849" s="105"/>
      <c r="G849" s="105"/>
      <c r="H849" s="105"/>
      <c r="I849" s="105"/>
      <c r="J849" s="105"/>
      <c r="K849" s="105"/>
    </row>
    <row r="850" spans="3:11" ht="15" thickBot="1">
      <c r="C850" s="105"/>
      <c r="D850" s="105"/>
      <c r="E850" s="105"/>
      <c r="F850" s="105"/>
      <c r="G850" s="105"/>
      <c r="H850" s="105"/>
      <c r="I850" s="105"/>
      <c r="J850" s="105"/>
      <c r="K850" s="105"/>
    </row>
    <row r="851" spans="3:11" ht="15" thickBot="1">
      <c r="C851" s="105"/>
      <c r="D851" s="105"/>
      <c r="E851" s="105"/>
      <c r="F851" s="105"/>
      <c r="G851" s="105"/>
      <c r="H851" s="105"/>
      <c r="I851" s="105"/>
      <c r="J851" s="105"/>
      <c r="K851" s="105"/>
    </row>
    <row r="852" spans="3:11" ht="15" thickBot="1">
      <c r="C852" s="105"/>
      <c r="D852" s="105"/>
      <c r="E852" s="105"/>
      <c r="F852" s="105"/>
      <c r="G852" s="105"/>
      <c r="H852" s="105"/>
      <c r="I852" s="105"/>
      <c r="J852" s="105"/>
      <c r="K852" s="105"/>
    </row>
    <row r="853" spans="3:11" ht="15" thickBot="1">
      <c r="C853" s="105"/>
      <c r="D853" s="105"/>
      <c r="E853" s="105"/>
      <c r="F853" s="105"/>
      <c r="G853" s="105"/>
      <c r="H853" s="105"/>
      <c r="I853" s="105"/>
      <c r="J853" s="105"/>
      <c r="K853" s="105"/>
    </row>
    <row r="854" spans="3:11" ht="15" thickBot="1">
      <c r="C854" s="105"/>
      <c r="D854" s="105"/>
      <c r="E854" s="105"/>
      <c r="F854" s="105"/>
      <c r="G854" s="105"/>
      <c r="H854" s="105"/>
      <c r="I854" s="105"/>
      <c r="J854" s="105"/>
      <c r="K854" s="105"/>
    </row>
    <row r="855" spans="3:11" ht="15" thickBot="1">
      <c r="C855" s="105"/>
      <c r="D855" s="105"/>
      <c r="E855" s="105"/>
      <c r="F855" s="105"/>
      <c r="G855" s="105"/>
      <c r="H855" s="105"/>
      <c r="I855" s="105"/>
      <c r="J855" s="105"/>
      <c r="K855" s="105"/>
    </row>
    <row r="856" spans="3:11" ht="15" thickBot="1">
      <c r="C856" s="105"/>
      <c r="D856" s="105"/>
      <c r="E856" s="105"/>
      <c r="F856" s="105"/>
      <c r="G856" s="105"/>
      <c r="H856" s="105"/>
      <c r="I856" s="105"/>
      <c r="J856" s="105"/>
      <c r="K856" s="105"/>
    </row>
    <row r="857" spans="3:11" ht="15" thickBot="1">
      <c r="C857" s="105"/>
      <c r="D857" s="105"/>
      <c r="E857" s="105"/>
      <c r="F857" s="105"/>
      <c r="G857" s="105"/>
      <c r="H857" s="105"/>
      <c r="I857" s="105"/>
      <c r="J857" s="105"/>
      <c r="K857" s="105"/>
    </row>
    <row r="858" spans="3:11" ht="15" thickBot="1">
      <c r="C858" s="105"/>
      <c r="D858" s="105"/>
      <c r="E858" s="105"/>
      <c r="F858" s="105"/>
      <c r="G858" s="105"/>
      <c r="H858" s="105"/>
      <c r="I858" s="105"/>
      <c r="J858" s="105"/>
      <c r="K858" s="105"/>
    </row>
    <row r="859" spans="3:11" ht="15" thickBot="1">
      <c r="C859" s="105"/>
      <c r="D859" s="105"/>
      <c r="E859" s="105"/>
      <c r="F859" s="105"/>
      <c r="G859" s="105"/>
      <c r="H859" s="105"/>
      <c r="I859" s="105"/>
      <c r="J859" s="105"/>
      <c r="K859" s="105"/>
    </row>
    <row r="860" spans="3:11" ht="15" thickBot="1">
      <c r="C860" s="105"/>
      <c r="D860" s="105"/>
      <c r="E860" s="105"/>
      <c r="F860" s="105"/>
      <c r="G860" s="105"/>
      <c r="H860" s="105"/>
      <c r="I860" s="105"/>
      <c r="J860" s="105"/>
      <c r="K860" s="105"/>
    </row>
    <row r="861" spans="3:11" ht="15" thickBot="1">
      <c r="C861" s="105"/>
      <c r="D861" s="105"/>
      <c r="E861" s="105"/>
      <c r="F861" s="105"/>
      <c r="G861" s="105"/>
      <c r="H861" s="105"/>
      <c r="I861" s="105"/>
      <c r="J861" s="105"/>
      <c r="K861" s="105"/>
    </row>
    <row r="862" spans="3:11" ht="15" thickBot="1">
      <c r="C862" s="105"/>
      <c r="D862" s="105"/>
      <c r="E862" s="105"/>
      <c r="F862" s="105"/>
      <c r="G862" s="105"/>
      <c r="H862" s="105"/>
      <c r="I862" s="105"/>
      <c r="J862" s="105"/>
      <c r="K862" s="105"/>
    </row>
    <row r="863" spans="3:11" ht="15" thickBot="1">
      <c r="C863" s="105"/>
      <c r="D863" s="105"/>
      <c r="E863" s="105"/>
      <c r="F863" s="105"/>
      <c r="G863" s="105"/>
      <c r="H863" s="105"/>
      <c r="I863" s="105"/>
      <c r="J863" s="105"/>
      <c r="K863" s="105"/>
    </row>
    <row r="864" spans="3:11" ht="15" thickBot="1">
      <c r="C864" s="105"/>
      <c r="D864" s="105"/>
      <c r="E864" s="105"/>
      <c r="F864" s="105"/>
      <c r="G864" s="105"/>
      <c r="H864" s="105"/>
      <c r="I864" s="105"/>
      <c r="J864" s="105"/>
      <c r="K864" s="105"/>
    </row>
    <row r="865" spans="3:11" ht="15" thickBot="1">
      <c r="C865" s="105"/>
      <c r="D865" s="105"/>
      <c r="E865" s="105"/>
      <c r="F865" s="105"/>
      <c r="G865" s="105"/>
      <c r="H865" s="105"/>
      <c r="I865" s="105"/>
      <c r="J865" s="105"/>
      <c r="K865" s="105"/>
    </row>
    <row r="866" spans="3:11" ht="15" thickBot="1">
      <c r="C866" s="105"/>
      <c r="D866" s="105"/>
      <c r="E866" s="105"/>
      <c r="F866" s="105"/>
      <c r="G866" s="105"/>
      <c r="H866" s="105"/>
      <c r="I866" s="105"/>
      <c r="J866" s="105"/>
      <c r="K866" s="105"/>
    </row>
    <row r="867" spans="3:11" ht="15" thickBot="1">
      <c r="C867" s="105"/>
      <c r="D867" s="105"/>
      <c r="E867" s="105"/>
      <c r="F867" s="105"/>
      <c r="G867" s="105"/>
      <c r="H867" s="105"/>
      <c r="I867" s="105"/>
      <c r="J867" s="105"/>
      <c r="K867" s="105"/>
    </row>
    <row r="868" spans="3:11" ht="15" thickBot="1">
      <c r="C868" s="105"/>
      <c r="D868" s="105"/>
      <c r="E868" s="105"/>
      <c r="F868" s="105"/>
      <c r="G868" s="105"/>
      <c r="H868" s="105"/>
      <c r="I868" s="105"/>
      <c r="J868" s="105"/>
      <c r="K868" s="105"/>
    </row>
    <row r="869" spans="3:11" ht="15" thickBot="1">
      <c r="C869" s="105"/>
      <c r="D869" s="105"/>
      <c r="E869" s="105"/>
      <c r="F869" s="105"/>
      <c r="G869" s="105"/>
      <c r="H869" s="105"/>
      <c r="I869" s="105"/>
      <c r="J869" s="105"/>
      <c r="K869" s="105"/>
    </row>
    <row r="870" spans="3:11" ht="15" thickBot="1">
      <c r="C870" s="105"/>
      <c r="D870" s="105"/>
      <c r="E870" s="105"/>
      <c r="F870" s="105"/>
      <c r="G870" s="105"/>
      <c r="H870" s="105"/>
      <c r="I870" s="105"/>
      <c r="J870" s="105"/>
      <c r="K870" s="105"/>
    </row>
    <row r="871" spans="3:11" ht="15" thickBot="1">
      <c r="C871" s="105"/>
      <c r="D871" s="105"/>
      <c r="E871" s="105"/>
      <c r="F871" s="105"/>
      <c r="G871" s="105"/>
      <c r="H871" s="105"/>
      <c r="I871" s="105"/>
      <c r="J871" s="105"/>
      <c r="K871" s="105"/>
    </row>
    <row r="872" spans="3:11" ht="15" thickBot="1">
      <c r="C872" s="105"/>
      <c r="D872" s="105"/>
      <c r="E872" s="105"/>
      <c r="F872" s="105"/>
      <c r="G872" s="105"/>
      <c r="H872" s="105"/>
      <c r="I872" s="105"/>
      <c r="J872" s="105"/>
      <c r="K872" s="105"/>
    </row>
    <row r="873" spans="3:11" ht="15" thickBot="1">
      <c r="C873" s="105"/>
      <c r="D873" s="105"/>
      <c r="E873" s="105"/>
      <c r="F873" s="105"/>
      <c r="G873" s="105"/>
      <c r="H873" s="105"/>
      <c r="I873" s="105"/>
      <c r="J873" s="105"/>
      <c r="K873" s="105"/>
    </row>
    <row r="874" spans="3:11" ht="15" thickBot="1">
      <c r="C874" s="105"/>
      <c r="D874" s="105"/>
      <c r="E874" s="105"/>
      <c r="F874" s="105"/>
      <c r="G874" s="105"/>
      <c r="H874" s="105"/>
      <c r="I874" s="105"/>
      <c r="J874" s="105"/>
      <c r="K874" s="105"/>
    </row>
    <row r="875" spans="3:11" ht="15" thickBot="1">
      <c r="C875" s="105"/>
      <c r="D875" s="105"/>
      <c r="E875" s="105"/>
      <c r="F875" s="105"/>
      <c r="G875" s="105"/>
      <c r="H875" s="105"/>
      <c r="I875" s="105"/>
      <c r="J875" s="105"/>
      <c r="K875" s="105"/>
    </row>
    <row r="876" spans="3:11" ht="15" thickBot="1">
      <c r="C876" s="105"/>
      <c r="D876" s="105"/>
      <c r="E876" s="105"/>
      <c r="F876" s="105"/>
      <c r="G876" s="105"/>
      <c r="H876" s="105"/>
      <c r="I876" s="105"/>
      <c r="J876" s="105"/>
      <c r="K876" s="105"/>
    </row>
    <row r="877" spans="3:11" ht="15" thickBot="1">
      <c r="C877" s="105"/>
      <c r="D877" s="105"/>
      <c r="E877" s="105"/>
      <c r="F877" s="105"/>
      <c r="G877" s="105"/>
      <c r="H877" s="105"/>
      <c r="I877" s="105"/>
      <c r="J877" s="105"/>
      <c r="K877" s="105"/>
    </row>
    <row r="878" spans="3:11" ht="15" thickBot="1">
      <c r="C878" s="105"/>
      <c r="D878" s="105"/>
      <c r="E878" s="105"/>
      <c r="F878" s="105"/>
      <c r="G878" s="105"/>
      <c r="H878" s="105"/>
      <c r="I878" s="105"/>
      <c r="J878" s="105"/>
      <c r="K878" s="105"/>
    </row>
    <row r="879" spans="3:11" ht="15" thickBot="1">
      <c r="C879" s="105"/>
      <c r="D879" s="105"/>
      <c r="E879" s="105"/>
      <c r="F879" s="105"/>
      <c r="G879" s="105"/>
      <c r="H879" s="105"/>
      <c r="I879" s="105"/>
      <c r="J879" s="105"/>
      <c r="K879" s="105"/>
    </row>
    <row r="880" spans="3:11" ht="15" thickBot="1">
      <c r="C880" s="105"/>
      <c r="D880" s="105"/>
      <c r="E880" s="105"/>
      <c r="F880" s="105"/>
      <c r="G880" s="105"/>
      <c r="H880" s="105"/>
      <c r="I880" s="105"/>
      <c r="J880" s="105"/>
      <c r="K880" s="105"/>
    </row>
    <row r="881" spans="3:11" ht="15" thickBot="1">
      <c r="C881" s="105"/>
      <c r="D881" s="105"/>
      <c r="E881" s="105"/>
      <c r="F881" s="105"/>
      <c r="G881" s="105"/>
      <c r="H881" s="105"/>
      <c r="I881" s="105"/>
      <c r="J881" s="105"/>
      <c r="K881" s="105"/>
    </row>
    <row r="882" spans="3:11" ht="15" thickBot="1">
      <c r="C882" s="105"/>
      <c r="D882" s="105"/>
      <c r="E882" s="105"/>
      <c r="F882" s="105"/>
      <c r="G882" s="105"/>
      <c r="H882" s="105"/>
      <c r="I882" s="105"/>
      <c r="J882" s="105"/>
      <c r="K882" s="105"/>
    </row>
    <row r="883" spans="3:11" ht="15" thickBot="1">
      <c r="C883" s="105"/>
      <c r="D883" s="105"/>
      <c r="E883" s="105"/>
      <c r="F883" s="105"/>
      <c r="G883" s="105"/>
      <c r="H883" s="105"/>
      <c r="I883" s="105"/>
      <c r="J883" s="105"/>
      <c r="K883" s="105"/>
    </row>
    <row r="884" spans="3:11" ht="15" thickBot="1">
      <c r="C884" s="105"/>
      <c r="D884" s="105"/>
      <c r="E884" s="105"/>
      <c r="F884" s="105"/>
      <c r="G884" s="105"/>
      <c r="H884" s="105"/>
      <c r="I884" s="105"/>
      <c r="J884" s="105"/>
      <c r="K884" s="105"/>
    </row>
    <row r="885" spans="3:11" ht="15" thickBot="1">
      <c r="C885" s="105"/>
      <c r="D885" s="105"/>
      <c r="E885" s="105"/>
      <c r="F885" s="105"/>
      <c r="G885" s="105"/>
      <c r="H885" s="105"/>
      <c r="I885" s="105"/>
      <c r="J885" s="105"/>
      <c r="K885" s="105"/>
    </row>
    <row r="886" spans="3:11" ht="15" thickBot="1">
      <c r="C886" s="105"/>
      <c r="D886" s="105"/>
      <c r="E886" s="105"/>
      <c r="F886" s="105"/>
      <c r="G886" s="105"/>
      <c r="H886" s="105"/>
      <c r="I886" s="105"/>
      <c r="J886" s="105"/>
      <c r="K886" s="105"/>
    </row>
    <row r="887" spans="3:11" ht="15" thickBot="1">
      <c r="C887" s="105"/>
      <c r="D887" s="105"/>
      <c r="E887" s="105"/>
      <c r="F887" s="105"/>
      <c r="G887" s="105"/>
      <c r="H887" s="105"/>
      <c r="I887" s="105"/>
      <c r="J887" s="105"/>
      <c r="K887" s="105"/>
    </row>
    <row r="888" spans="3:11" ht="15" thickBot="1">
      <c r="C888" s="105"/>
      <c r="D888" s="105"/>
      <c r="E888" s="105"/>
      <c r="F888" s="105"/>
      <c r="G888" s="105"/>
      <c r="H888" s="105"/>
      <c r="I888" s="105"/>
      <c r="J888" s="105"/>
      <c r="K888" s="105"/>
    </row>
    <row r="889" spans="3:11" ht="15" thickBot="1">
      <c r="C889" s="105"/>
      <c r="D889" s="105"/>
      <c r="E889" s="105"/>
      <c r="F889" s="105"/>
      <c r="G889" s="105"/>
      <c r="H889" s="105"/>
      <c r="I889" s="105"/>
      <c r="J889" s="105"/>
      <c r="K889" s="105"/>
    </row>
    <row r="890" spans="3:11" ht="15" thickBot="1">
      <c r="C890" s="105"/>
      <c r="D890" s="105"/>
      <c r="E890" s="105"/>
      <c r="F890" s="105"/>
      <c r="G890" s="105"/>
      <c r="H890" s="105"/>
      <c r="I890" s="105"/>
      <c r="J890" s="105"/>
      <c r="K890" s="105"/>
    </row>
    <row r="891" spans="3:11" ht="15" thickBot="1">
      <c r="C891" s="105"/>
      <c r="D891" s="105"/>
      <c r="E891" s="105"/>
      <c r="F891" s="105"/>
      <c r="G891" s="105"/>
      <c r="H891" s="105"/>
      <c r="I891" s="105"/>
      <c r="J891" s="105"/>
      <c r="K891" s="105"/>
    </row>
    <row r="892" spans="3:11" ht="15" thickBot="1">
      <c r="C892" s="105"/>
      <c r="D892" s="105"/>
      <c r="E892" s="105"/>
      <c r="F892" s="105"/>
      <c r="G892" s="105"/>
      <c r="H892" s="105"/>
      <c r="I892" s="105"/>
      <c r="J892" s="105"/>
      <c r="K892" s="105"/>
    </row>
    <row r="893" spans="3:11" ht="15" thickBot="1">
      <c r="C893" s="105"/>
      <c r="D893" s="105"/>
      <c r="E893" s="105"/>
      <c r="F893" s="105"/>
      <c r="G893" s="105"/>
      <c r="H893" s="105"/>
      <c r="I893" s="105"/>
      <c r="J893" s="105"/>
      <c r="K893" s="105"/>
    </row>
    <row r="894" spans="3:11" ht="15" thickBot="1">
      <c r="C894" s="105"/>
      <c r="D894" s="105"/>
      <c r="E894" s="105"/>
      <c r="F894" s="105"/>
      <c r="G894" s="105"/>
      <c r="H894" s="105"/>
      <c r="I894" s="105"/>
      <c r="J894" s="105"/>
      <c r="K894" s="105"/>
    </row>
    <row r="895" spans="3:11" ht="15" thickBot="1">
      <c r="C895" s="105"/>
      <c r="D895" s="105"/>
      <c r="E895" s="105"/>
      <c r="F895" s="105"/>
      <c r="G895" s="105"/>
      <c r="H895" s="105"/>
      <c r="I895" s="105"/>
      <c r="J895" s="105"/>
      <c r="K895" s="105"/>
    </row>
    <row r="896" spans="3:11" ht="15" thickBot="1">
      <c r="C896" s="105"/>
      <c r="D896" s="105"/>
      <c r="E896" s="105"/>
      <c r="F896" s="105"/>
      <c r="G896" s="105"/>
      <c r="H896" s="105"/>
      <c r="I896" s="105"/>
      <c r="J896" s="105"/>
      <c r="K896" s="105"/>
    </row>
    <row r="897" spans="3:11" ht="15" thickBot="1">
      <c r="C897" s="105"/>
      <c r="D897" s="105"/>
      <c r="E897" s="105"/>
      <c r="F897" s="105"/>
      <c r="G897" s="105"/>
      <c r="H897" s="105"/>
      <c r="I897" s="105"/>
      <c r="J897" s="105"/>
      <c r="K897" s="105"/>
    </row>
    <row r="898" spans="3:11" ht="15" thickBot="1">
      <c r="C898" s="105"/>
      <c r="D898" s="105"/>
      <c r="E898" s="105"/>
      <c r="F898" s="105"/>
      <c r="G898" s="105"/>
      <c r="H898" s="105"/>
      <c r="I898" s="105"/>
      <c r="J898" s="105"/>
      <c r="K898" s="105"/>
    </row>
    <row r="899" spans="3:11" ht="15" thickBot="1">
      <c r="C899" s="105"/>
      <c r="D899" s="105"/>
      <c r="E899" s="105"/>
      <c r="F899" s="105"/>
      <c r="G899" s="105"/>
      <c r="H899" s="105"/>
      <c r="I899" s="105"/>
      <c r="J899" s="105"/>
      <c r="K899" s="105"/>
    </row>
    <row r="900" spans="3:11" ht="15" thickBot="1">
      <c r="C900" s="105"/>
      <c r="D900" s="105"/>
      <c r="E900" s="105"/>
      <c r="F900" s="105"/>
      <c r="G900" s="105"/>
      <c r="H900" s="105"/>
      <c r="I900" s="105"/>
      <c r="J900" s="105"/>
      <c r="K900" s="105"/>
    </row>
    <row r="901" spans="3:11" ht="15" thickBot="1">
      <c r="C901" s="105"/>
      <c r="D901" s="105"/>
      <c r="E901" s="105"/>
      <c r="F901" s="105"/>
      <c r="G901" s="105"/>
      <c r="H901" s="105"/>
      <c r="I901" s="105"/>
      <c r="J901" s="105"/>
      <c r="K901" s="105"/>
    </row>
    <row r="902" spans="3:11" ht="15" thickBot="1">
      <c r="C902" s="105"/>
      <c r="D902" s="105"/>
      <c r="E902" s="105"/>
      <c r="F902" s="105"/>
      <c r="G902" s="105"/>
      <c r="H902" s="105"/>
      <c r="I902" s="105"/>
      <c r="J902" s="105"/>
      <c r="K902" s="105"/>
    </row>
    <row r="903" spans="3:11" ht="15" thickBot="1">
      <c r="C903" s="105"/>
      <c r="D903" s="105"/>
      <c r="E903" s="105"/>
      <c r="F903" s="105"/>
      <c r="G903" s="105"/>
      <c r="H903" s="105"/>
      <c r="I903" s="105"/>
      <c r="J903" s="105"/>
      <c r="K903" s="105"/>
    </row>
    <row r="904" spans="3:11" ht="15" thickBot="1">
      <c r="C904" s="105"/>
      <c r="D904" s="105"/>
      <c r="E904" s="105"/>
      <c r="F904" s="105"/>
      <c r="G904" s="105"/>
      <c r="H904" s="105"/>
      <c r="I904" s="105"/>
      <c r="J904" s="105"/>
      <c r="K904" s="105"/>
    </row>
    <row r="905" spans="3:11" ht="15" thickBot="1">
      <c r="C905" s="105"/>
      <c r="D905" s="105"/>
      <c r="E905" s="105"/>
      <c r="F905" s="105"/>
      <c r="G905" s="105"/>
      <c r="H905" s="105"/>
      <c r="I905" s="105"/>
      <c r="J905" s="105"/>
      <c r="K905" s="105"/>
    </row>
    <row r="906" spans="3:11" ht="15" thickBot="1">
      <c r="C906" s="105"/>
      <c r="D906" s="105"/>
      <c r="E906" s="105"/>
      <c r="F906" s="105"/>
      <c r="G906" s="105"/>
      <c r="H906" s="105"/>
      <c r="I906" s="105"/>
      <c r="J906" s="105"/>
      <c r="K906" s="105"/>
    </row>
    <row r="907" spans="3:11" ht="15" thickBot="1">
      <c r="C907" s="105"/>
      <c r="D907" s="105"/>
      <c r="E907" s="105"/>
      <c r="F907" s="105"/>
      <c r="G907" s="105"/>
      <c r="H907" s="105"/>
      <c r="I907" s="105"/>
      <c r="J907" s="105"/>
      <c r="K907" s="105"/>
    </row>
    <row r="908" spans="3:11" ht="15" thickBot="1">
      <c r="C908" s="105"/>
      <c r="D908" s="105"/>
      <c r="E908" s="105"/>
      <c r="F908" s="105"/>
      <c r="G908" s="105"/>
      <c r="H908" s="105"/>
      <c r="I908" s="105"/>
      <c r="J908" s="105"/>
      <c r="K908" s="105"/>
    </row>
    <row r="909" spans="3:11" ht="15" thickBot="1">
      <c r="C909" s="105"/>
      <c r="D909" s="105"/>
      <c r="E909" s="105"/>
      <c r="F909" s="105"/>
      <c r="G909" s="105"/>
      <c r="H909" s="105"/>
      <c r="I909" s="105"/>
      <c r="J909" s="105"/>
      <c r="K909" s="105"/>
    </row>
    <row r="910" spans="3:11" ht="15" thickBot="1">
      <c r="C910" s="105"/>
      <c r="D910" s="105"/>
      <c r="E910" s="105"/>
      <c r="F910" s="105"/>
      <c r="G910" s="105"/>
      <c r="H910" s="105"/>
      <c r="I910" s="105"/>
      <c r="J910" s="105"/>
      <c r="K910" s="105"/>
    </row>
    <row r="911" spans="3:11" ht="15" thickBot="1">
      <c r="C911" s="105"/>
      <c r="D911" s="105"/>
      <c r="E911" s="105"/>
      <c r="F911" s="105"/>
      <c r="G911" s="105"/>
      <c r="H911" s="105"/>
      <c r="I911" s="105"/>
      <c r="J911" s="105"/>
      <c r="K911" s="105"/>
    </row>
    <row r="912" spans="3:11" ht="15" thickBot="1">
      <c r="C912" s="105"/>
      <c r="D912" s="105"/>
      <c r="E912" s="105"/>
      <c r="F912" s="105"/>
      <c r="G912" s="105"/>
      <c r="H912" s="105"/>
      <c r="I912" s="105"/>
      <c r="J912" s="105"/>
      <c r="K912" s="105"/>
    </row>
    <row r="913" spans="3:11" ht="15" thickBot="1">
      <c r="C913" s="105"/>
      <c r="D913" s="105"/>
      <c r="E913" s="105"/>
      <c r="F913" s="105"/>
      <c r="G913" s="105"/>
      <c r="H913" s="105"/>
      <c r="I913" s="105"/>
      <c r="J913" s="105"/>
      <c r="K913" s="105"/>
    </row>
    <row r="914" spans="3:11" ht="15" thickBot="1">
      <c r="C914" s="105"/>
      <c r="D914" s="105"/>
      <c r="E914" s="105"/>
      <c r="F914" s="105"/>
      <c r="G914" s="105"/>
      <c r="H914" s="105"/>
      <c r="I914" s="105"/>
      <c r="J914" s="105"/>
      <c r="K914" s="105"/>
    </row>
    <row r="915" spans="3:11" ht="15" thickBot="1">
      <c r="C915" s="105"/>
      <c r="D915" s="105"/>
      <c r="E915" s="105"/>
      <c r="F915" s="105"/>
      <c r="G915" s="105"/>
      <c r="H915" s="105"/>
      <c r="I915" s="105"/>
      <c r="J915" s="105"/>
      <c r="K915" s="105"/>
    </row>
    <row r="916" spans="3:11" ht="15" thickBot="1">
      <c r="C916" s="105"/>
      <c r="D916" s="105"/>
      <c r="E916" s="105"/>
      <c r="F916" s="105"/>
      <c r="G916" s="105"/>
      <c r="H916" s="105"/>
      <c r="I916" s="105"/>
      <c r="J916" s="105"/>
      <c r="K916" s="105"/>
    </row>
    <row r="917" spans="3:11" ht="15" thickBot="1">
      <c r="C917" s="105"/>
      <c r="D917" s="105"/>
      <c r="E917" s="105"/>
      <c r="F917" s="105"/>
      <c r="G917" s="105"/>
      <c r="H917" s="105"/>
      <c r="I917" s="105"/>
      <c r="J917" s="105"/>
      <c r="K917" s="105"/>
    </row>
    <row r="918" spans="3:11" ht="15" thickBot="1">
      <c r="C918" s="105"/>
      <c r="D918" s="105"/>
      <c r="E918" s="105"/>
      <c r="F918" s="105"/>
      <c r="G918" s="105"/>
      <c r="H918" s="105"/>
      <c r="I918" s="105"/>
      <c r="J918" s="105"/>
      <c r="K918" s="105"/>
    </row>
    <row r="919" spans="3:11" ht="15" thickBot="1">
      <c r="C919" s="105"/>
      <c r="D919" s="105"/>
      <c r="E919" s="105"/>
      <c r="F919" s="105"/>
      <c r="G919" s="105"/>
      <c r="H919" s="105"/>
      <c r="I919" s="105"/>
      <c r="J919" s="105"/>
      <c r="K919" s="105"/>
    </row>
    <row r="920" spans="3:11" ht="15" thickBot="1">
      <c r="C920" s="105"/>
      <c r="D920" s="105"/>
      <c r="E920" s="105"/>
      <c r="F920" s="105"/>
      <c r="G920" s="105"/>
      <c r="H920" s="105"/>
      <c r="I920" s="105"/>
      <c r="J920" s="105"/>
      <c r="K920" s="105"/>
    </row>
    <row r="921" spans="3:11" ht="15" thickBot="1">
      <c r="C921" s="105"/>
      <c r="D921" s="105"/>
      <c r="E921" s="105"/>
      <c r="F921" s="105"/>
      <c r="G921" s="105"/>
      <c r="H921" s="105"/>
      <c r="I921" s="105"/>
      <c r="J921" s="105"/>
      <c r="K921" s="105"/>
    </row>
    <row r="922" spans="3:11" ht="15" thickBot="1">
      <c r="C922" s="105"/>
      <c r="D922" s="105"/>
      <c r="E922" s="105"/>
      <c r="F922" s="105"/>
      <c r="G922" s="105"/>
      <c r="H922" s="105"/>
      <c r="I922" s="105"/>
      <c r="J922" s="105"/>
      <c r="K922" s="105"/>
    </row>
    <row r="923" spans="3:11" ht="15" thickBot="1">
      <c r="C923" s="105"/>
      <c r="D923" s="105"/>
      <c r="E923" s="105"/>
      <c r="F923" s="105"/>
      <c r="G923" s="105"/>
      <c r="H923" s="105"/>
      <c r="I923" s="105"/>
      <c r="J923" s="105"/>
      <c r="K923" s="105"/>
    </row>
    <row r="924" spans="3:11" ht="15" thickBot="1">
      <c r="C924" s="105"/>
      <c r="D924" s="105"/>
      <c r="E924" s="105"/>
      <c r="F924" s="105"/>
      <c r="G924" s="105"/>
      <c r="H924" s="105"/>
      <c r="I924" s="105"/>
      <c r="J924" s="105"/>
      <c r="K924" s="105"/>
    </row>
    <row r="925" spans="3:11" ht="15" thickBot="1">
      <c r="C925" s="105"/>
      <c r="D925" s="105"/>
      <c r="E925" s="105"/>
      <c r="F925" s="105"/>
      <c r="G925" s="105"/>
      <c r="H925" s="105"/>
      <c r="I925" s="105"/>
      <c r="J925" s="105"/>
      <c r="K925" s="105"/>
    </row>
    <row r="926" spans="3:11" ht="15" thickBot="1">
      <c r="C926" s="105"/>
      <c r="D926" s="105"/>
      <c r="E926" s="105"/>
      <c r="F926" s="105"/>
      <c r="G926" s="105"/>
      <c r="H926" s="105"/>
      <c r="I926" s="105"/>
      <c r="J926" s="105"/>
      <c r="K926" s="105"/>
    </row>
    <row r="927" spans="3:11" ht="15" thickBot="1">
      <c r="C927" s="105"/>
      <c r="D927" s="105"/>
      <c r="E927" s="105"/>
      <c r="F927" s="105"/>
      <c r="G927" s="105"/>
      <c r="H927" s="105"/>
      <c r="I927" s="105"/>
      <c r="J927" s="105"/>
      <c r="K927" s="105"/>
    </row>
    <row r="928" spans="3:11" ht="15" thickBot="1">
      <c r="C928" s="105"/>
      <c r="D928" s="105"/>
      <c r="E928" s="105"/>
      <c r="F928" s="105"/>
      <c r="G928" s="105"/>
      <c r="H928" s="105"/>
      <c r="I928" s="105"/>
      <c r="J928" s="105"/>
      <c r="K928" s="105"/>
    </row>
    <row r="929" spans="3:11" ht="15" thickBot="1">
      <c r="C929" s="105"/>
      <c r="D929" s="105"/>
      <c r="E929" s="105"/>
      <c r="F929" s="105"/>
      <c r="G929" s="105"/>
      <c r="H929" s="105"/>
      <c r="I929" s="105"/>
      <c r="J929" s="105"/>
      <c r="K929" s="105"/>
    </row>
    <row r="930" spans="3:11" ht="15" thickBot="1">
      <c r="C930" s="105"/>
      <c r="D930" s="105"/>
      <c r="E930" s="105"/>
      <c r="F930" s="105"/>
      <c r="G930" s="105"/>
      <c r="H930" s="105"/>
      <c r="I930" s="105"/>
      <c r="J930" s="105"/>
      <c r="K930" s="105"/>
    </row>
    <row r="931" spans="3:11" ht="15" thickBot="1">
      <c r="C931" s="105"/>
      <c r="D931" s="105"/>
      <c r="E931" s="105"/>
      <c r="F931" s="105"/>
      <c r="G931" s="105"/>
      <c r="H931" s="105"/>
      <c r="I931" s="105"/>
      <c r="J931" s="105"/>
      <c r="K931" s="105"/>
    </row>
    <row r="932" spans="3:11" ht="15" thickBot="1">
      <c r="C932" s="105"/>
      <c r="D932" s="105"/>
      <c r="E932" s="105"/>
      <c r="F932" s="105"/>
      <c r="G932" s="105"/>
      <c r="H932" s="105"/>
      <c r="I932" s="105"/>
      <c r="J932" s="105"/>
      <c r="K932" s="105"/>
    </row>
    <row r="933" spans="3:11" ht="15" thickBot="1">
      <c r="C933" s="105"/>
      <c r="D933" s="105"/>
      <c r="E933" s="105"/>
      <c r="F933" s="105"/>
      <c r="G933" s="105"/>
      <c r="H933" s="105"/>
      <c r="I933" s="105"/>
      <c r="J933" s="105"/>
      <c r="K933" s="105"/>
    </row>
    <row r="934" spans="3:11" ht="15" thickBot="1">
      <c r="C934" s="105"/>
      <c r="D934" s="105"/>
      <c r="E934" s="105"/>
      <c r="F934" s="105"/>
      <c r="G934" s="105"/>
      <c r="H934" s="105"/>
      <c r="I934" s="105"/>
      <c r="J934" s="105"/>
      <c r="K934" s="105"/>
    </row>
    <row r="935" spans="3:11" ht="15" thickBot="1">
      <c r="C935" s="105"/>
      <c r="D935" s="105"/>
      <c r="E935" s="105"/>
      <c r="F935" s="105"/>
      <c r="G935" s="105"/>
      <c r="H935" s="105"/>
      <c r="I935" s="105"/>
      <c r="J935" s="105"/>
      <c r="K935" s="105"/>
    </row>
    <row r="936" spans="3:11" ht="15" thickBot="1">
      <c r="C936" s="105"/>
      <c r="D936" s="105"/>
      <c r="E936" s="105"/>
      <c r="F936" s="105"/>
      <c r="G936" s="105"/>
      <c r="H936" s="105"/>
      <c r="I936" s="105"/>
      <c r="J936" s="105"/>
      <c r="K936" s="105"/>
    </row>
    <row r="937" spans="3:11" ht="15" thickBot="1">
      <c r="C937" s="105"/>
      <c r="D937" s="105"/>
      <c r="E937" s="105"/>
      <c r="F937" s="105"/>
      <c r="G937" s="105"/>
      <c r="H937" s="105"/>
      <c r="I937" s="105"/>
      <c r="J937" s="105"/>
      <c r="K937" s="105"/>
    </row>
    <row r="938" spans="3:11" ht="15" thickBot="1">
      <c r="C938" s="105"/>
      <c r="D938" s="105"/>
      <c r="E938" s="105"/>
      <c r="F938" s="105"/>
      <c r="G938" s="105"/>
      <c r="H938" s="105"/>
      <c r="I938" s="105"/>
      <c r="J938" s="105"/>
      <c r="K938" s="105"/>
    </row>
    <row r="939" spans="3:11" ht="15" thickBot="1">
      <c r="C939" s="105"/>
      <c r="D939" s="105"/>
      <c r="E939" s="105"/>
      <c r="F939" s="105"/>
      <c r="G939" s="105"/>
      <c r="H939" s="105"/>
      <c r="I939" s="105"/>
      <c r="J939" s="105"/>
      <c r="K939" s="105"/>
    </row>
    <row r="940" spans="3:11" ht="15" thickBot="1">
      <c r="C940" s="105"/>
      <c r="D940" s="105"/>
      <c r="E940" s="105"/>
      <c r="F940" s="105"/>
      <c r="G940" s="105"/>
      <c r="H940" s="105"/>
      <c r="I940" s="105"/>
      <c r="J940" s="105"/>
      <c r="K940" s="105"/>
    </row>
    <row r="941" spans="3:11" ht="15" thickBot="1">
      <c r="C941" s="105"/>
      <c r="D941" s="105"/>
      <c r="E941" s="105"/>
      <c r="F941" s="105"/>
      <c r="G941" s="105"/>
      <c r="H941" s="105"/>
      <c r="I941" s="105"/>
      <c r="J941" s="105"/>
      <c r="K941" s="105"/>
    </row>
    <row r="942" spans="3:11" ht="15" thickBot="1">
      <c r="C942" s="105"/>
      <c r="D942" s="105"/>
      <c r="E942" s="105"/>
      <c r="F942" s="105"/>
      <c r="G942" s="105"/>
      <c r="H942" s="105"/>
      <c r="I942" s="105"/>
      <c r="J942" s="105"/>
      <c r="K942" s="105"/>
    </row>
    <row r="943" spans="3:11" ht="15" thickBot="1">
      <c r="C943" s="105"/>
      <c r="D943" s="105"/>
      <c r="E943" s="105"/>
      <c r="F943" s="105"/>
      <c r="G943" s="105"/>
      <c r="H943" s="105"/>
      <c r="I943" s="105"/>
      <c r="J943" s="105"/>
      <c r="K943" s="105"/>
    </row>
    <row r="944" spans="3:11" ht="15" thickBot="1">
      <c r="C944" s="105"/>
      <c r="D944" s="105"/>
      <c r="E944" s="105"/>
      <c r="F944" s="105"/>
      <c r="G944" s="105"/>
      <c r="H944" s="105"/>
      <c r="I944" s="105"/>
      <c r="J944" s="105"/>
      <c r="K944" s="105"/>
    </row>
    <row r="945" spans="3:11" ht="15" thickBot="1">
      <c r="C945" s="105"/>
      <c r="D945" s="105"/>
      <c r="E945" s="105"/>
      <c r="F945" s="105"/>
      <c r="G945" s="105"/>
      <c r="H945" s="105"/>
      <c r="I945" s="105"/>
      <c r="J945" s="105"/>
      <c r="K945" s="105"/>
    </row>
    <row r="946" spans="3:11" ht="15" thickBot="1">
      <c r="C946" s="105"/>
      <c r="D946" s="105"/>
      <c r="E946" s="105"/>
      <c r="F946" s="105"/>
      <c r="G946" s="105"/>
      <c r="H946" s="105"/>
      <c r="I946" s="105"/>
      <c r="J946" s="105"/>
      <c r="K946" s="105"/>
    </row>
    <row r="947" spans="3:11" ht="15" thickBot="1">
      <c r="C947" s="105"/>
      <c r="D947" s="105"/>
      <c r="E947" s="105"/>
      <c r="F947" s="105"/>
      <c r="G947" s="105"/>
      <c r="H947" s="105"/>
      <c r="I947" s="105"/>
      <c r="J947" s="105"/>
      <c r="K947" s="105"/>
    </row>
    <row r="948" spans="3:11" ht="15" thickBot="1">
      <c r="C948" s="105"/>
      <c r="D948" s="105"/>
      <c r="E948" s="105"/>
      <c r="F948" s="105"/>
      <c r="G948" s="105"/>
      <c r="H948" s="105"/>
      <c r="I948" s="105"/>
      <c r="J948" s="105"/>
      <c r="K948" s="105"/>
    </row>
    <row r="949" spans="3:11" ht="15" thickBot="1">
      <c r="C949" s="105"/>
      <c r="D949" s="105"/>
      <c r="E949" s="105"/>
      <c r="F949" s="105"/>
      <c r="G949" s="105"/>
      <c r="H949" s="105"/>
      <c r="I949" s="105"/>
      <c r="J949" s="105"/>
      <c r="K949" s="105"/>
    </row>
    <row r="950" spans="3:11" ht="15" thickBot="1">
      <c r="C950" s="105"/>
      <c r="D950" s="105"/>
      <c r="E950" s="105"/>
      <c r="F950" s="105"/>
      <c r="G950" s="105"/>
      <c r="H950" s="105"/>
      <c r="I950" s="105"/>
      <c r="J950" s="105"/>
      <c r="K950" s="105"/>
    </row>
    <row r="951" spans="3:11" ht="15" thickBot="1">
      <c r="C951" s="105"/>
      <c r="D951" s="105"/>
      <c r="E951" s="105"/>
      <c r="F951" s="105"/>
      <c r="G951" s="105"/>
      <c r="H951" s="105"/>
      <c r="I951" s="105"/>
      <c r="J951" s="105"/>
      <c r="K951" s="105"/>
    </row>
    <row r="952" spans="3:11" ht="15" thickBot="1">
      <c r="C952" s="105"/>
      <c r="D952" s="105"/>
      <c r="E952" s="105"/>
      <c r="F952" s="105"/>
      <c r="G952" s="105"/>
      <c r="H952" s="105"/>
      <c r="I952" s="105"/>
      <c r="J952" s="105"/>
      <c r="K952" s="105"/>
    </row>
    <row r="953" spans="3:11" ht="15" thickBot="1">
      <c r="C953" s="105"/>
      <c r="D953" s="105"/>
      <c r="E953" s="105"/>
      <c r="F953" s="105"/>
      <c r="G953" s="105"/>
      <c r="H953" s="105"/>
      <c r="I953" s="105"/>
      <c r="J953" s="105"/>
      <c r="K953" s="105"/>
    </row>
    <row r="954" spans="3:11" ht="15" thickBot="1">
      <c r="C954" s="105"/>
      <c r="D954" s="105"/>
      <c r="E954" s="105"/>
      <c r="F954" s="105"/>
      <c r="G954" s="105"/>
      <c r="H954" s="105"/>
      <c r="I954" s="105"/>
      <c r="J954" s="105"/>
      <c r="K954" s="105"/>
    </row>
    <row r="955" spans="3:11" ht="15" thickBot="1">
      <c r="C955" s="105"/>
      <c r="D955" s="105"/>
      <c r="E955" s="105"/>
      <c r="F955" s="105"/>
      <c r="G955" s="105"/>
      <c r="H955" s="105"/>
      <c r="I955" s="105"/>
      <c r="J955" s="105"/>
      <c r="K955" s="105"/>
    </row>
    <row r="956" spans="3:11" ht="15" thickBot="1">
      <c r="C956" s="105"/>
      <c r="D956" s="105"/>
      <c r="E956" s="105"/>
      <c r="F956" s="105"/>
      <c r="G956" s="105"/>
      <c r="H956" s="105"/>
      <c r="I956" s="105"/>
      <c r="J956" s="105"/>
      <c r="K956" s="105"/>
    </row>
    <row r="957" spans="3:11" ht="15" thickBot="1">
      <c r="C957" s="105"/>
      <c r="D957" s="105"/>
      <c r="E957" s="105"/>
      <c r="F957" s="105"/>
      <c r="G957" s="105"/>
      <c r="H957" s="105"/>
      <c r="I957" s="105"/>
      <c r="J957" s="105"/>
      <c r="K957" s="105"/>
    </row>
    <row r="958" spans="3:11" ht="15" thickBot="1">
      <c r="C958" s="105"/>
      <c r="D958" s="105"/>
      <c r="E958" s="105"/>
      <c r="F958" s="105"/>
      <c r="G958" s="105"/>
      <c r="H958" s="105"/>
      <c r="I958" s="105"/>
      <c r="J958" s="105"/>
      <c r="K958" s="105"/>
    </row>
    <row r="959" spans="3:11" ht="15" thickBot="1">
      <c r="C959" s="105"/>
      <c r="D959" s="105"/>
      <c r="E959" s="105"/>
      <c r="F959" s="105"/>
      <c r="G959" s="105"/>
      <c r="H959" s="105"/>
      <c r="I959" s="105"/>
      <c r="J959" s="105"/>
      <c r="K959" s="105"/>
    </row>
    <row r="960" spans="3:11" ht="15" thickBot="1">
      <c r="C960" s="105"/>
      <c r="D960" s="105"/>
      <c r="E960" s="105"/>
      <c r="F960" s="105"/>
      <c r="G960" s="105"/>
      <c r="H960" s="105"/>
      <c r="I960" s="105"/>
      <c r="J960" s="105"/>
      <c r="K960" s="105"/>
    </row>
    <row r="961" spans="3:11" ht="15" thickBot="1">
      <c r="C961" s="105"/>
      <c r="D961" s="105"/>
      <c r="E961" s="105"/>
      <c r="F961" s="105"/>
      <c r="G961" s="105"/>
      <c r="H961" s="105"/>
      <c r="I961" s="105"/>
      <c r="J961" s="105"/>
      <c r="K961" s="105"/>
    </row>
    <row r="962" spans="3:11" ht="15" thickBot="1">
      <c r="C962" s="105"/>
      <c r="D962" s="105"/>
      <c r="E962" s="105"/>
      <c r="F962" s="105"/>
      <c r="G962" s="105"/>
      <c r="H962" s="105"/>
      <c r="I962" s="105"/>
      <c r="J962" s="105"/>
      <c r="K962" s="105"/>
    </row>
    <row r="963" spans="3:11" ht="15" thickBot="1">
      <c r="C963" s="105"/>
      <c r="D963" s="105"/>
      <c r="E963" s="105"/>
      <c r="F963" s="105"/>
      <c r="G963" s="105"/>
      <c r="H963" s="105"/>
      <c r="I963" s="105"/>
      <c r="J963" s="105"/>
      <c r="K963" s="105"/>
    </row>
    <row r="964" spans="3:11" ht="15" thickBot="1">
      <c r="C964" s="105"/>
      <c r="D964" s="105"/>
      <c r="E964" s="105"/>
      <c r="F964" s="105"/>
      <c r="G964" s="105"/>
      <c r="H964" s="105"/>
      <c r="I964" s="105"/>
      <c r="J964" s="105"/>
      <c r="K964" s="105"/>
    </row>
    <row r="965" spans="3:11" ht="15" thickBot="1">
      <c r="C965" s="105"/>
      <c r="D965" s="105"/>
      <c r="E965" s="105"/>
      <c r="F965" s="105"/>
      <c r="G965" s="105"/>
      <c r="H965" s="105"/>
      <c r="I965" s="105"/>
      <c r="J965" s="105"/>
      <c r="K965" s="105"/>
    </row>
    <row r="966" spans="3:11" ht="15" thickBot="1">
      <c r="C966" s="105"/>
      <c r="D966" s="105"/>
      <c r="E966" s="105"/>
      <c r="F966" s="105"/>
      <c r="G966" s="105"/>
      <c r="H966" s="105"/>
      <c r="I966" s="105"/>
      <c r="J966" s="105"/>
      <c r="K966" s="105"/>
    </row>
    <row r="967" spans="3:11" ht="15" thickBot="1">
      <c r="C967" s="105"/>
      <c r="D967" s="105"/>
      <c r="E967" s="105"/>
      <c r="F967" s="105"/>
      <c r="G967" s="105"/>
      <c r="H967" s="105"/>
      <c r="I967" s="105"/>
      <c r="J967" s="105"/>
      <c r="K967" s="105"/>
    </row>
    <row r="968" spans="3:11" ht="15" thickBot="1">
      <c r="C968" s="105"/>
      <c r="D968" s="105"/>
      <c r="E968" s="105"/>
      <c r="F968" s="105"/>
      <c r="G968" s="105"/>
      <c r="H968" s="105"/>
      <c r="I968" s="105"/>
      <c r="J968" s="105"/>
      <c r="K968" s="105"/>
    </row>
    <row r="969" spans="3:11" ht="15" thickBot="1">
      <c r="C969" s="105"/>
      <c r="D969" s="105"/>
      <c r="E969" s="105"/>
      <c r="F969" s="105"/>
      <c r="G969" s="105"/>
      <c r="H969" s="105"/>
      <c r="I969" s="105"/>
      <c r="J969" s="105"/>
      <c r="K969" s="105"/>
    </row>
    <row r="970" spans="3:11" ht="15" thickBot="1">
      <c r="C970" s="105"/>
      <c r="D970" s="105"/>
      <c r="E970" s="105"/>
      <c r="F970" s="105"/>
      <c r="G970" s="105"/>
      <c r="H970" s="105"/>
      <c r="I970" s="105"/>
      <c r="J970" s="105"/>
      <c r="K970" s="105"/>
    </row>
    <row r="971" spans="3:11" ht="15" thickBot="1">
      <c r="C971" s="105"/>
      <c r="D971" s="105"/>
      <c r="E971" s="105"/>
      <c r="F971" s="105"/>
      <c r="G971" s="105"/>
      <c r="H971" s="105"/>
      <c r="I971" s="105"/>
      <c r="J971" s="105"/>
      <c r="K971" s="105"/>
    </row>
    <row r="972" spans="3:11" ht="15" thickBot="1">
      <c r="C972" s="105"/>
      <c r="D972" s="105"/>
      <c r="E972" s="105"/>
      <c r="F972" s="105"/>
      <c r="G972" s="105"/>
      <c r="H972" s="105"/>
      <c r="I972" s="105"/>
      <c r="J972" s="105"/>
      <c r="K972" s="105"/>
    </row>
    <row r="973" spans="3:11" ht="15" thickBot="1">
      <c r="C973" s="105"/>
      <c r="D973" s="105"/>
      <c r="E973" s="105"/>
      <c r="F973" s="105"/>
      <c r="G973" s="105"/>
      <c r="H973" s="105"/>
      <c r="I973" s="105"/>
      <c r="J973" s="105"/>
      <c r="K973" s="105"/>
    </row>
    <row r="974" spans="3:11" ht="15" thickBot="1">
      <c r="C974" s="105"/>
      <c r="D974" s="105"/>
      <c r="E974" s="105"/>
      <c r="F974" s="105"/>
      <c r="G974" s="105"/>
      <c r="H974" s="105"/>
      <c r="I974" s="105"/>
      <c r="J974" s="105"/>
      <c r="K974" s="105"/>
    </row>
    <row r="975" spans="3:11" ht="15" thickBot="1">
      <c r="C975" s="105"/>
      <c r="D975" s="105"/>
      <c r="E975" s="105"/>
      <c r="F975" s="105"/>
      <c r="G975" s="105"/>
      <c r="H975" s="105"/>
      <c r="I975" s="105"/>
      <c r="J975" s="105"/>
      <c r="K975" s="105"/>
    </row>
    <row r="976" spans="3:11" ht="15" thickBot="1">
      <c r="C976" s="105"/>
      <c r="D976" s="105"/>
      <c r="E976" s="105"/>
      <c r="F976" s="105"/>
      <c r="G976" s="105"/>
      <c r="H976" s="105"/>
      <c r="I976" s="105"/>
      <c r="J976" s="105"/>
      <c r="K976" s="105"/>
    </row>
    <row r="977" spans="3:11" ht="15" thickBot="1">
      <c r="C977" s="105"/>
      <c r="D977" s="105"/>
      <c r="E977" s="105"/>
      <c r="F977" s="105"/>
      <c r="G977" s="105"/>
      <c r="H977" s="105"/>
      <c r="I977" s="105"/>
      <c r="J977" s="105"/>
      <c r="K977" s="105"/>
    </row>
    <row r="978" spans="3:11" ht="15" thickBot="1">
      <c r="C978" s="105"/>
      <c r="D978" s="105"/>
      <c r="E978" s="105"/>
      <c r="F978" s="105"/>
      <c r="G978" s="105"/>
      <c r="H978" s="105"/>
      <c r="I978" s="105"/>
      <c r="J978" s="105"/>
      <c r="K978" s="105"/>
    </row>
    <row r="979" spans="3:11" ht="15" thickBot="1">
      <c r="C979" s="105"/>
      <c r="D979" s="105"/>
      <c r="E979" s="105"/>
      <c r="F979" s="105"/>
      <c r="G979" s="105"/>
      <c r="H979" s="105"/>
      <c r="I979" s="105"/>
      <c r="J979" s="105"/>
      <c r="K979" s="105"/>
    </row>
    <row r="980" spans="3:11" ht="15" thickBot="1">
      <c r="C980" s="105"/>
      <c r="D980" s="105"/>
      <c r="E980" s="105"/>
      <c r="F980" s="105"/>
      <c r="G980" s="105"/>
      <c r="H980" s="105"/>
      <c r="I980" s="105"/>
      <c r="J980" s="105"/>
      <c r="K980" s="105"/>
    </row>
    <row r="981" spans="3:11" ht="15" thickBot="1">
      <c r="C981" s="105"/>
      <c r="D981" s="105"/>
      <c r="E981" s="105"/>
      <c r="F981" s="105"/>
      <c r="G981" s="105"/>
      <c r="H981" s="105"/>
      <c r="I981" s="105"/>
      <c r="J981" s="105"/>
      <c r="K981" s="105"/>
    </row>
    <row r="982" spans="3:11" ht="15" thickBot="1">
      <c r="C982" s="105"/>
      <c r="D982" s="105"/>
      <c r="E982" s="105"/>
      <c r="F982" s="105"/>
      <c r="G982" s="105"/>
      <c r="H982" s="105"/>
      <c r="I982" s="105"/>
      <c r="J982" s="105"/>
      <c r="K982" s="105"/>
    </row>
    <row r="983" spans="3:11" ht="15" thickBot="1">
      <c r="C983" s="105"/>
      <c r="D983" s="105"/>
      <c r="E983" s="105"/>
      <c r="F983" s="105"/>
      <c r="G983" s="105"/>
      <c r="H983" s="105"/>
      <c r="I983" s="105"/>
      <c r="J983" s="105"/>
      <c r="K983" s="105"/>
    </row>
    <row r="984" spans="3:11" ht="15" thickBot="1">
      <c r="C984" s="105"/>
      <c r="D984" s="105"/>
      <c r="E984" s="105"/>
      <c r="F984" s="105"/>
      <c r="G984" s="105"/>
      <c r="H984" s="105"/>
      <c r="I984" s="105"/>
      <c r="J984" s="105"/>
      <c r="K984" s="105"/>
    </row>
    <row r="985" spans="3:11" ht="15" thickBot="1">
      <c r="C985" s="105"/>
      <c r="D985" s="105"/>
      <c r="E985" s="105"/>
      <c r="F985" s="105"/>
      <c r="G985" s="105"/>
      <c r="H985" s="105"/>
      <c r="I985" s="105"/>
      <c r="J985" s="105"/>
      <c r="K985" s="105"/>
    </row>
    <row r="986" spans="3:11" ht="15" thickBot="1">
      <c r="C986" s="105"/>
      <c r="D986" s="105"/>
      <c r="E986" s="105"/>
      <c r="F986" s="105"/>
      <c r="G986" s="105"/>
      <c r="H986" s="105"/>
      <c r="I986" s="105"/>
      <c r="J986" s="105"/>
      <c r="K986" s="105"/>
    </row>
    <row r="987" spans="3:11" ht="15" thickBot="1">
      <c r="C987" s="105"/>
      <c r="D987" s="105"/>
      <c r="E987" s="105"/>
      <c r="F987" s="105"/>
      <c r="G987" s="105"/>
      <c r="H987" s="105"/>
      <c r="I987" s="105"/>
      <c r="J987" s="105"/>
      <c r="K987" s="105"/>
    </row>
    <row r="988" spans="3:11" ht="15" thickBot="1">
      <c r="C988" s="105"/>
      <c r="D988" s="105"/>
      <c r="E988" s="105"/>
      <c r="F988" s="105"/>
      <c r="G988" s="105"/>
      <c r="H988" s="105"/>
      <c r="I988" s="105"/>
      <c r="J988" s="105"/>
      <c r="K988" s="105"/>
    </row>
    <row r="989" spans="3:11" ht="15" thickBot="1">
      <c r="C989" s="105"/>
      <c r="D989" s="105"/>
      <c r="E989" s="105"/>
      <c r="F989" s="105"/>
      <c r="G989" s="105"/>
      <c r="H989" s="105"/>
      <c r="I989" s="105"/>
      <c r="J989" s="105"/>
      <c r="K989" s="105"/>
    </row>
    <row r="990" spans="3:11" ht="15" thickBot="1">
      <c r="C990" s="105"/>
      <c r="D990" s="105"/>
      <c r="E990" s="105"/>
      <c r="F990" s="105"/>
      <c r="G990" s="105"/>
      <c r="H990" s="105"/>
      <c r="I990" s="105"/>
      <c r="J990" s="105"/>
      <c r="K990" s="105"/>
    </row>
    <row r="991" spans="3:11" ht="15" thickBot="1">
      <c r="C991" s="105"/>
      <c r="D991" s="105"/>
      <c r="E991" s="105"/>
      <c r="F991" s="105"/>
      <c r="G991" s="105"/>
      <c r="H991" s="105"/>
      <c r="I991" s="105"/>
      <c r="J991" s="105"/>
      <c r="K991" s="105"/>
    </row>
    <row r="992" spans="3:11" ht="15" thickBot="1">
      <c r="C992" s="105"/>
      <c r="D992" s="105"/>
      <c r="E992" s="105"/>
      <c r="F992" s="105"/>
      <c r="G992" s="105"/>
      <c r="H992" s="105"/>
      <c r="I992" s="105"/>
      <c r="J992" s="105"/>
      <c r="K992" s="105"/>
    </row>
    <row r="993" spans="3:11" ht="15" thickBot="1">
      <c r="C993" s="105"/>
      <c r="D993" s="105"/>
      <c r="E993" s="105"/>
      <c r="F993" s="105"/>
      <c r="G993" s="105"/>
      <c r="H993" s="105"/>
      <c r="I993" s="105"/>
      <c r="J993" s="105"/>
      <c r="K993" s="105"/>
    </row>
    <row r="994" spans="3:11" ht="15" thickBot="1">
      <c r="C994" s="105"/>
      <c r="D994" s="105"/>
      <c r="E994" s="105"/>
      <c r="F994" s="105"/>
      <c r="G994" s="105"/>
      <c r="H994" s="105"/>
      <c r="I994" s="105"/>
      <c r="J994" s="105"/>
      <c r="K994" s="105"/>
    </row>
    <row r="995" spans="3:11" ht="15" thickBot="1">
      <c r="C995" s="105"/>
      <c r="D995" s="105"/>
      <c r="E995" s="105"/>
      <c r="F995" s="105"/>
      <c r="G995" s="105"/>
      <c r="H995" s="105"/>
      <c r="I995" s="105"/>
      <c r="J995" s="105"/>
      <c r="K995" s="105"/>
    </row>
    <row r="996" spans="3:11" ht="15" thickBot="1">
      <c r="C996" s="105"/>
      <c r="D996" s="105"/>
      <c r="E996" s="105"/>
      <c r="F996" s="105"/>
      <c r="G996" s="105"/>
      <c r="H996" s="105"/>
      <c r="I996" s="105"/>
      <c r="J996" s="105"/>
      <c r="K996" s="105"/>
    </row>
    <row r="997" spans="3:11" ht="15" thickBot="1">
      <c r="C997" s="105"/>
      <c r="D997" s="105"/>
      <c r="E997" s="105"/>
      <c r="F997" s="105"/>
      <c r="G997" s="105"/>
      <c r="H997" s="105"/>
      <c r="I997" s="105"/>
      <c r="J997" s="105"/>
      <c r="K997" s="105"/>
    </row>
    <row r="998" spans="3:11" ht="15" thickBot="1">
      <c r="C998" s="105"/>
      <c r="D998" s="105"/>
      <c r="E998" s="105"/>
      <c r="F998" s="105"/>
      <c r="G998" s="105"/>
      <c r="H998" s="105"/>
      <c r="I998" s="105"/>
      <c r="J998" s="105"/>
      <c r="K998" s="105"/>
    </row>
    <row r="999" spans="3:11" ht="15" thickBot="1">
      <c r="C999" s="105"/>
      <c r="D999" s="105"/>
      <c r="E999" s="105"/>
      <c r="F999" s="105"/>
      <c r="G999" s="105"/>
      <c r="H999" s="105"/>
      <c r="I999" s="105"/>
      <c r="J999" s="105"/>
      <c r="K999" s="105"/>
    </row>
    <row r="1000" spans="3:11" ht="15" thickBot="1">
      <c r="C1000" s="105"/>
      <c r="D1000" s="105"/>
      <c r="E1000" s="105"/>
      <c r="F1000" s="105"/>
      <c r="G1000" s="105"/>
      <c r="H1000" s="105"/>
      <c r="I1000" s="105"/>
      <c r="J1000" s="105"/>
      <c r="K1000" s="105"/>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86C9835FBDDF8C4996AD4C60E419AEE4" ma:contentTypeVersion="12" ma:contentTypeDescription="Crear nuevo documento." ma:contentTypeScope="" ma:versionID="1a2b257de1b5d5e2a416c9ff02ee9da5">
  <xsd:schema xmlns:xsd="http://www.w3.org/2001/XMLSchema" xmlns:xs="http://www.w3.org/2001/XMLSchema" xmlns:p="http://schemas.microsoft.com/office/2006/metadata/properties" xmlns:ns2="9f57a806-cd0c-4cc7-98cc-86da49703feb" xmlns:ns3="72f6136e-9131-4286-9796-9addefdfd550" targetNamespace="http://schemas.microsoft.com/office/2006/metadata/properties" ma:root="true" ma:fieldsID="d6e92003f2a19feff8dff18fca21f50c" ns2:_="" ns3:_="">
    <xsd:import namespace="9f57a806-cd0c-4cc7-98cc-86da49703feb"/>
    <xsd:import namespace="72f6136e-9131-4286-9796-9addefdfd550"/>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GenerationTime" minOccurs="0"/>
                <xsd:element ref="ns2:MediaServiceEventHashCode" minOccurs="0"/>
                <xsd:element ref="ns2:MediaServiceOCR" minOccurs="0"/>
                <xsd:element ref="ns2:MediaLengthInSecond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f57a806-cd0c-4cc7-98cc-86da49703fe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Etiquetas de imagen" ma:readOnly="false" ma:fieldId="{5cf76f15-5ced-4ddc-b409-7134ff3c332f}" ma:taxonomyMulti="true" ma:sspId="1310d8ee-99bf-4ea4-9dbe-e9e068685e8f"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LengthInSeconds" ma:index="18" nillable="true" ma:displayName="MediaLengthInSeconds" ma:hidden="true" ma:internalName="MediaLengthInSeconds" ma:readOnly="true">
      <xsd:simpleType>
        <xsd:restriction base="dms:Unknown"/>
      </xsd:simpleType>
    </xsd:element>
    <xsd:element name="MediaServiceLocation" ma:index="19"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2f6136e-9131-4286-9796-9addefdfd550"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559c37d8-2456-4f45-8d19-778ffb176f7e}" ma:internalName="TaxCatchAll" ma:showField="CatchAllData" ma:web="72f6136e-9131-4286-9796-9addefdfd55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72f6136e-9131-4286-9796-9addefdfd550" xsi:nil="true"/>
    <lcf76f155ced4ddcb4097134ff3c332f xmlns="9f57a806-cd0c-4cc7-98cc-86da49703feb">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BA22BC32-FF24-4003-B9F5-82980A07E6FF}">
  <ds:schemaRefs>
    <ds:schemaRef ds:uri="http://schemas.microsoft.com/sharepoint/v3/contenttype/forms"/>
  </ds:schemaRefs>
</ds:datastoreItem>
</file>

<file path=customXml/itemProps2.xml><?xml version="1.0" encoding="utf-8"?>
<ds:datastoreItem xmlns:ds="http://schemas.openxmlformats.org/officeDocument/2006/customXml" ds:itemID="{CA9C0728-F0D7-4E86-8119-A796F30923C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f57a806-cd0c-4cc7-98cc-86da49703feb"/>
    <ds:schemaRef ds:uri="72f6136e-9131-4286-9796-9addefdfd55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EB33C0B8-B78F-4ABF-B64E-855E57580CD8}">
  <ds:schemaRefs>
    <ds:schemaRef ds:uri="http://schemas.openxmlformats.org/package/2006/metadata/core-properties"/>
    <ds:schemaRef ds:uri="http://purl.org/dc/elements/1.1/"/>
    <ds:schemaRef ds:uri="9f57a806-cd0c-4cc7-98cc-86da49703feb"/>
    <ds:schemaRef ds:uri="http://schemas.microsoft.com/office/2006/metadata/properties"/>
    <ds:schemaRef ds:uri="72f6136e-9131-4286-9796-9addefdfd550"/>
    <ds:schemaRef ds:uri="http://schemas.microsoft.com/office/2006/documentManagement/types"/>
    <ds:schemaRef ds:uri="http://purl.org/dc/terms/"/>
    <ds:schemaRef ds:uri="http://www.w3.org/XML/1998/namespace"/>
    <ds:schemaRef ds:uri="http://schemas.microsoft.com/office/infopath/2007/PartnerControls"/>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12</vt:i4>
      </vt:variant>
      <vt:variant>
        <vt:lpstr>Rangos con nombre</vt:lpstr>
      </vt:variant>
      <vt:variant>
        <vt:i4>2</vt:i4>
      </vt:variant>
    </vt:vector>
  </HeadingPairs>
  <TitlesOfParts>
    <vt:vector size="14" baseType="lpstr">
      <vt:lpstr>Final + Traslados</vt:lpstr>
      <vt:lpstr>Hoja3</vt:lpstr>
      <vt:lpstr>Hoja2</vt:lpstr>
      <vt:lpstr>Hoja1</vt:lpstr>
      <vt:lpstr>Detalle1</vt:lpstr>
      <vt:lpstr>MUSI</vt:lpstr>
      <vt:lpstr>Plan de Acción</vt:lpstr>
      <vt:lpstr>PAr_TipoC</vt:lpstr>
      <vt:lpstr>Stasa_concep</vt:lpstr>
      <vt:lpstr>Metas_priorizadas</vt:lpstr>
      <vt:lpstr>Componentes</vt:lpstr>
      <vt:lpstr>Cuota Oficial</vt:lpstr>
      <vt:lpstr>BASECOMPLETA</vt:lpstr>
      <vt:lpstr>SI</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Leonardo Montenegro</dc:creator>
  <cp:keywords/>
  <dc:description/>
  <cp:lastModifiedBy>Laura Juliette Garcia Luis</cp:lastModifiedBy>
  <cp:revision/>
  <dcterms:created xsi:type="dcterms:W3CDTF">2023-10-17T20:13:25Z</dcterms:created>
  <dcterms:modified xsi:type="dcterms:W3CDTF">2026-07-06T19:56:55Z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0x01010086C9835FBDDF8C4996AD4C60E419AEE4</vt:lpwstr>
  </property>
  <property fmtid="{D5CDD505-2E9C-101B-9397-08002B2CF9AE}" pid="3" name="MediaServiceImageTags">
    <vt:lpwstr/>
  </property>
</Properties>
</file>